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7510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bolla/Desktop/personal/mines-aes/aes-engy-692/amerigo_island/data/raw/"/>
    </mc:Choice>
  </mc:AlternateContent>
  <bookViews>
    <workbookView xWindow="2760" yWindow="2200" windowWidth="28800" windowHeight="15840"/>
  </bookViews>
  <sheets>
    <sheet name="BatteryStorage - Detailed" sheetId="38" r:id="rId1"/>
  </sheets>
  <definedNames>
    <definedName name="_xlchart.v1.0" hidden="1">'BatteryStorage - Detailed'!$O$3:$O$8762</definedName>
    <definedName name="solver_adj" localSheetId="0" hidden="1">'BatteryStorage - Detailed'!#REF!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'BatteryStorage - Detailed'!$AA$30</definedName>
    <definedName name="solver_lhs2" localSheetId="0" hidden="1">'BatteryStorage - Detailed'!$AA$9:$AA$21</definedName>
    <definedName name="solver_lhs3" localSheetId="0" hidden="1">'BatteryStorage - Detailed'!#REF!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'BatteryStorage - Detailed'!#REF!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3</definedName>
    <definedName name="solver_rel3" localSheetId="0" hidden="1">1</definedName>
    <definedName name="solver_rhs1" localSheetId="0" hidden="1">0</definedName>
    <definedName name="solver_rhs2" localSheetId="0" hidden="1">0</definedName>
    <definedName name="solver_rhs3" localSheetId="0" hidden="1">32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200</definedName>
    <definedName name="solver_ver" localSheetId="0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38" l="1"/>
  <c r="J3" i="38"/>
  <c r="H4" i="38"/>
  <c r="J4" i="38"/>
  <c r="L4" i="38"/>
  <c r="H3" i="38"/>
  <c r="L3" i="38"/>
  <c r="D3" i="38"/>
  <c r="M3" i="38"/>
  <c r="K3" i="38"/>
  <c r="L11" i="38"/>
  <c r="M4" i="38"/>
  <c r="K4" i="38"/>
  <c r="AA38" i="38"/>
  <c r="I3" i="38"/>
  <c r="N3" i="38"/>
  <c r="P3" i="38"/>
  <c r="Q3" i="38"/>
  <c r="R3" i="38"/>
  <c r="S3" i="38"/>
  <c r="X3" i="38"/>
  <c r="D4" i="38"/>
  <c r="I4" i="38"/>
  <c r="AA25" i="38"/>
  <c r="N4" i="38"/>
  <c r="O4" i="38"/>
  <c r="P4" i="38"/>
  <c r="Q4" i="38"/>
  <c r="R4" i="38"/>
  <c r="S4" i="38"/>
  <c r="D5" i="38"/>
  <c r="I5" i="38"/>
  <c r="H5" i="38"/>
  <c r="J5" i="38"/>
  <c r="L5" i="38"/>
  <c r="M5" i="38"/>
  <c r="N5" i="38"/>
  <c r="O5" i="38"/>
  <c r="P5" i="38"/>
  <c r="Q5" i="38"/>
  <c r="R5" i="38"/>
  <c r="S5" i="38"/>
  <c r="D6" i="38"/>
  <c r="I6" i="38"/>
  <c r="H6" i="38"/>
  <c r="J6" i="38"/>
  <c r="L6" i="38"/>
  <c r="M6" i="38"/>
  <c r="N6" i="38"/>
  <c r="O6" i="38"/>
  <c r="P6" i="38"/>
  <c r="Q6" i="38"/>
  <c r="R6" i="38"/>
  <c r="S6" i="38"/>
  <c r="D7" i="38"/>
  <c r="I7" i="38"/>
  <c r="H7" i="38"/>
  <c r="J7" i="38"/>
  <c r="L7" i="38"/>
  <c r="M7" i="38"/>
  <c r="N7" i="38"/>
  <c r="O7" i="38"/>
  <c r="P7" i="38"/>
  <c r="Q7" i="38"/>
  <c r="R7" i="38"/>
  <c r="S7" i="38"/>
  <c r="D8" i="38"/>
  <c r="I8" i="38"/>
  <c r="H8" i="38"/>
  <c r="J8" i="38"/>
  <c r="L8" i="38"/>
  <c r="M8" i="38"/>
  <c r="N8" i="38"/>
  <c r="O8" i="38"/>
  <c r="P8" i="38"/>
  <c r="Q8" i="38"/>
  <c r="R8" i="38"/>
  <c r="S8" i="38"/>
  <c r="D9" i="38"/>
  <c r="I9" i="38"/>
  <c r="H9" i="38"/>
  <c r="J9" i="38"/>
  <c r="L9" i="38"/>
  <c r="M9" i="38"/>
  <c r="N9" i="38"/>
  <c r="O9" i="38"/>
  <c r="P9" i="38"/>
  <c r="Q9" i="38"/>
  <c r="R9" i="38"/>
  <c r="S9" i="38"/>
  <c r="D10" i="38"/>
  <c r="I10" i="38"/>
  <c r="H10" i="38"/>
  <c r="J10" i="38"/>
  <c r="L10" i="38"/>
  <c r="M10" i="38"/>
  <c r="N10" i="38"/>
  <c r="O10" i="38"/>
  <c r="P10" i="38"/>
  <c r="Q10" i="38"/>
  <c r="R10" i="38"/>
  <c r="S10" i="38"/>
  <c r="D11" i="38"/>
  <c r="I11" i="38"/>
  <c r="H11" i="38"/>
  <c r="J11" i="38"/>
  <c r="M11" i="38"/>
  <c r="N11" i="38"/>
  <c r="O11" i="38"/>
  <c r="P11" i="38"/>
  <c r="Q11" i="38"/>
  <c r="R11" i="38"/>
  <c r="S11" i="38"/>
  <c r="D12" i="38"/>
  <c r="I12" i="38"/>
  <c r="H12" i="38"/>
  <c r="J12" i="38"/>
  <c r="L12" i="38"/>
  <c r="M12" i="38"/>
  <c r="N12" i="38"/>
  <c r="O12" i="38"/>
  <c r="P12" i="38"/>
  <c r="Q12" i="38"/>
  <c r="R12" i="38"/>
  <c r="S12" i="38"/>
  <c r="D13" i="38"/>
  <c r="I13" i="38"/>
  <c r="H13" i="38"/>
  <c r="J13" i="38"/>
  <c r="L13" i="38"/>
  <c r="M13" i="38"/>
  <c r="N13" i="38"/>
  <c r="O13" i="38"/>
  <c r="P13" i="38"/>
  <c r="Q13" i="38"/>
  <c r="R13" i="38"/>
  <c r="S13" i="38"/>
  <c r="D14" i="38"/>
  <c r="I14" i="38"/>
  <c r="H14" i="38"/>
  <c r="J14" i="38"/>
  <c r="L14" i="38"/>
  <c r="M14" i="38"/>
  <c r="N14" i="38"/>
  <c r="O14" i="38"/>
  <c r="P14" i="38"/>
  <c r="Q14" i="38"/>
  <c r="R14" i="38"/>
  <c r="S14" i="38"/>
  <c r="D15" i="38"/>
  <c r="I15" i="38"/>
  <c r="H15" i="38"/>
  <c r="J15" i="38"/>
  <c r="L15" i="38"/>
  <c r="M15" i="38"/>
  <c r="N15" i="38"/>
  <c r="O15" i="38"/>
  <c r="P15" i="38"/>
  <c r="Q15" i="38"/>
  <c r="R15" i="38"/>
  <c r="S15" i="38"/>
  <c r="D16" i="38"/>
  <c r="I16" i="38"/>
  <c r="H16" i="38"/>
  <c r="J16" i="38"/>
  <c r="L16" i="38"/>
  <c r="M16" i="38"/>
  <c r="N16" i="38"/>
  <c r="O16" i="38"/>
  <c r="P16" i="38"/>
  <c r="Q16" i="38"/>
  <c r="R16" i="38"/>
  <c r="S16" i="38"/>
  <c r="D17" i="38"/>
  <c r="I17" i="38"/>
  <c r="H17" i="38"/>
  <c r="J17" i="38"/>
  <c r="L17" i="38"/>
  <c r="M17" i="38"/>
  <c r="N17" i="38"/>
  <c r="O17" i="38"/>
  <c r="P17" i="38"/>
  <c r="Q17" i="38"/>
  <c r="R17" i="38"/>
  <c r="S17" i="38"/>
  <c r="D18" i="38"/>
  <c r="I18" i="38"/>
  <c r="H18" i="38"/>
  <c r="J18" i="38"/>
  <c r="L18" i="38"/>
  <c r="M18" i="38"/>
  <c r="N18" i="38"/>
  <c r="O18" i="38"/>
  <c r="P18" i="38"/>
  <c r="Q18" i="38"/>
  <c r="R18" i="38"/>
  <c r="S18" i="38"/>
  <c r="D19" i="38"/>
  <c r="I19" i="38"/>
  <c r="H19" i="38"/>
  <c r="J19" i="38"/>
  <c r="L19" i="38"/>
  <c r="M19" i="38"/>
  <c r="N19" i="38"/>
  <c r="O19" i="38"/>
  <c r="P19" i="38"/>
  <c r="Q19" i="38"/>
  <c r="R19" i="38"/>
  <c r="S19" i="38"/>
  <c r="D20" i="38"/>
  <c r="I20" i="38"/>
  <c r="H20" i="38"/>
  <c r="J20" i="38"/>
  <c r="L20" i="38"/>
  <c r="M20" i="38"/>
  <c r="N20" i="38"/>
  <c r="O20" i="38"/>
  <c r="P20" i="38"/>
  <c r="Q20" i="38"/>
  <c r="R20" i="38"/>
  <c r="S20" i="38"/>
  <c r="D21" i="38"/>
  <c r="I21" i="38"/>
  <c r="H21" i="38"/>
  <c r="J21" i="38"/>
  <c r="L21" i="38"/>
  <c r="M21" i="38"/>
  <c r="N21" i="38"/>
  <c r="O21" i="38"/>
  <c r="P21" i="38"/>
  <c r="Q21" i="38"/>
  <c r="R21" i="38"/>
  <c r="S21" i="38"/>
  <c r="D22" i="38"/>
  <c r="I22" i="38"/>
  <c r="H22" i="38"/>
  <c r="J22" i="38"/>
  <c r="L22" i="38"/>
  <c r="M22" i="38"/>
  <c r="N22" i="38"/>
  <c r="O22" i="38"/>
  <c r="P22" i="38"/>
  <c r="Q22" i="38"/>
  <c r="R22" i="38"/>
  <c r="S22" i="38"/>
  <c r="D23" i="38"/>
  <c r="I23" i="38"/>
  <c r="H23" i="38"/>
  <c r="J23" i="38"/>
  <c r="L23" i="38"/>
  <c r="M23" i="38"/>
  <c r="N23" i="38"/>
  <c r="O23" i="38"/>
  <c r="P23" i="38"/>
  <c r="Q23" i="38"/>
  <c r="R23" i="38"/>
  <c r="S23" i="38"/>
  <c r="D24" i="38"/>
  <c r="I24" i="38"/>
  <c r="H24" i="38"/>
  <c r="J24" i="38"/>
  <c r="L24" i="38"/>
  <c r="M24" i="38"/>
  <c r="N24" i="38"/>
  <c r="O24" i="38"/>
  <c r="P24" i="38"/>
  <c r="Q24" i="38"/>
  <c r="R24" i="38"/>
  <c r="S24" i="38"/>
  <c r="D25" i="38"/>
  <c r="I25" i="38"/>
  <c r="H25" i="38"/>
  <c r="J25" i="38"/>
  <c r="L25" i="38"/>
  <c r="M25" i="38"/>
  <c r="N25" i="38"/>
  <c r="O25" i="38"/>
  <c r="P25" i="38"/>
  <c r="Q25" i="38"/>
  <c r="R25" i="38"/>
  <c r="S25" i="38"/>
  <c r="D26" i="38"/>
  <c r="I26" i="38"/>
  <c r="H26" i="38"/>
  <c r="J26" i="38"/>
  <c r="L26" i="38"/>
  <c r="M26" i="38"/>
  <c r="N26" i="38"/>
  <c r="O26" i="38"/>
  <c r="P26" i="38"/>
  <c r="Q26" i="38"/>
  <c r="R26" i="38"/>
  <c r="S26" i="38"/>
  <c r="D27" i="38"/>
  <c r="I27" i="38"/>
  <c r="H27" i="38"/>
  <c r="J27" i="38"/>
  <c r="L27" i="38"/>
  <c r="M27" i="38"/>
  <c r="N27" i="38"/>
  <c r="O27" i="38"/>
  <c r="P27" i="38"/>
  <c r="Q27" i="38"/>
  <c r="R27" i="38"/>
  <c r="S27" i="38"/>
  <c r="D28" i="38"/>
  <c r="I28" i="38"/>
  <c r="H28" i="38"/>
  <c r="J28" i="38"/>
  <c r="L28" i="38"/>
  <c r="M28" i="38"/>
  <c r="N28" i="38"/>
  <c r="O28" i="38"/>
  <c r="P28" i="38"/>
  <c r="Q28" i="38"/>
  <c r="R28" i="38"/>
  <c r="S28" i="38"/>
  <c r="D29" i="38"/>
  <c r="I29" i="38"/>
  <c r="H29" i="38"/>
  <c r="J29" i="38"/>
  <c r="L29" i="38"/>
  <c r="M29" i="38"/>
  <c r="N29" i="38"/>
  <c r="O29" i="38"/>
  <c r="P29" i="38"/>
  <c r="Q29" i="38"/>
  <c r="R29" i="38"/>
  <c r="S29" i="38"/>
  <c r="D30" i="38"/>
  <c r="I30" i="38"/>
  <c r="H30" i="38"/>
  <c r="J30" i="38"/>
  <c r="L30" i="38"/>
  <c r="M30" i="38"/>
  <c r="N30" i="38"/>
  <c r="O30" i="38"/>
  <c r="P30" i="38"/>
  <c r="Q30" i="38"/>
  <c r="R30" i="38"/>
  <c r="S30" i="38"/>
  <c r="D31" i="38"/>
  <c r="I31" i="38"/>
  <c r="H31" i="38"/>
  <c r="J31" i="38"/>
  <c r="L31" i="38"/>
  <c r="M31" i="38"/>
  <c r="N31" i="38"/>
  <c r="O31" i="38"/>
  <c r="P31" i="38"/>
  <c r="Q31" i="38"/>
  <c r="R31" i="38"/>
  <c r="S31" i="38"/>
  <c r="D32" i="38"/>
  <c r="I32" i="38"/>
  <c r="H32" i="38"/>
  <c r="J32" i="38"/>
  <c r="L32" i="38"/>
  <c r="M32" i="38"/>
  <c r="N32" i="38"/>
  <c r="O32" i="38"/>
  <c r="P32" i="38"/>
  <c r="Q32" i="38"/>
  <c r="R32" i="38"/>
  <c r="S32" i="38"/>
  <c r="D33" i="38"/>
  <c r="I33" i="38"/>
  <c r="H33" i="38"/>
  <c r="J33" i="38"/>
  <c r="L33" i="38"/>
  <c r="M33" i="38"/>
  <c r="N33" i="38"/>
  <c r="O33" i="38"/>
  <c r="P33" i="38"/>
  <c r="Q33" i="38"/>
  <c r="R33" i="38"/>
  <c r="S33" i="38"/>
  <c r="D34" i="38"/>
  <c r="I34" i="38"/>
  <c r="H34" i="38"/>
  <c r="J34" i="38"/>
  <c r="L34" i="38"/>
  <c r="M34" i="38"/>
  <c r="N34" i="38"/>
  <c r="O34" i="38"/>
  <c r="P34" i="38"/>
  <c r="Q34" i="38"/>
  <c r="R34" i="38"/>
  <c r="S34" i="38"/>
  <c r="D35" i="38"/>
  <c r="I35" i="38"/>
  <c r="H35" i="38"/>
  <c r="J35" i="38"/>
  <c r="L35" i="38"/>
  <c r="M35" i="38"/>
  <c r="N35" i="38"/>
  <c r="O35" i="38"/>
  <c r="P35" i="38"/>
  <c r="Q35" i="38"/>
  <c r="R35" i="38"/>
  <c r="S35" i="38"/>
  <c r="D36" i="38"/>
  <c r="I36" i="38"/>
  <c r="H36" i="38"/>
  <c r="J36" i="38"/>
  <c r="L36" i="38"/>
  <c r="M36" i="38"/>
  <c r="N36" i="38"/>
  <c r="O36" i="38"/>
  <c r="P36" i="38"/>
  <c r="Q36" i="38"/>
  <c r="R36" i="38"/>
  <c r="S36" i="38"/>
  <c r="D37" i="38"/>
  <c r="I37" i="38"/>
  <c r="H37" i="38"/>
  <c r="J37" i="38"/>
  <c r="L37" i="38"/>
  <c r="M37" i="38"/>
  <c r="N37" i="38"/>
  <c r="O37" i="38"/>
  <c r="P37" i="38"/>
  <c r="Q37" i="38"/>
  <c r="R37" i="38"/>
  <c r="S37" i="38"/>
  <c r="D38" i="38"/>
  <c r="I38" i="38"/>
  <c r="H38" i="38"/>
  <c r="J38" i="38"/>
  <c r="L38" i="38"/>
  <c r="M38" i="38"/>
  <c r="N38" i="38"/>
  <c r="O38" i="38"/>
  <c r="P38" i="38"/>
  <c r="Q38" i="38"/>
  <c r="R38" i="38"/>
  <c r="S38" i="38"/>
  <c r="D39" i="38"/>
  <c r="I39" i="38"/>
  <c r="H39" i="38"/>
  <c r="J39" i="38"/>
  <c r="L39" i="38"/>
  <c r="M39" i="38"/>
  <c r="N39" i="38"/>
  <c r="O39" i="38"/>
  <c r="P39" i="38"/>
  <c r="Q39" i="38"/>
  <c r="R39" i="38"/>
  <c r="S39" i="38"/>
  <c r="D40" i="38"/>
  <c r="I40" i="38"/>
  <c r="H40" i="38"/>
  <c r="J40" i="38"/>
  <c r="L40" i="38"/>
  <c r="M40" i="38"/>
  <c r="N40" i="38"/>
  <c r="O40" i="38"/>
  <c r="P40" i="38"/>
  <c r="Q40" i="38"/>
  <c r="R40" i="38"/>
  <c r="S40" i="38"/>
  <c r="D41" i="38"/>
  <c r="I41" i="38"/>
  <c r="H41" i="38"/>
  <c r="J41" i="38"/>
  <c r="L41" i="38"/>
  <c r="M41" i="38"/>
  <c r="N41" i="38"/>
  <c r="O41" i="38"/>
  <c r="P41" i="38"/>
  <c r="Q41" i="38"/>
  <c r="R41" i="38"/>
  <c r="S41" i="38"/>
  <c r="D42" i="38"/>
  <c r="I42" i="38"/>
  <c r="H42" i="38"/>
  <c r="J42" i="38"/>
  <c r="L42" i="38"/>
  <c r="M42" i="38"/>
  <c r="N42" i="38"/>
  <c r="O42" i="38"/>
  <c r="P42" i="38"/>
  <c r="Q42" i="38"/>
  <c r="R42" i="38"/>
  <c r="S42" i="38"/>
  <c r="D43" i="38"/>
  <c r="I43" i="38"/>
  <c r="H43" i="38"/>
  <c r="J43" i="38"/>
  <c r="L43" i="38"/>
  <c r="M43" i="38"/>
  <c r="N43" i="38"/>
  <c r="O43" i="38"/>
  <c r="P43" i="38"/>
  <c r="Q43" i="38"/>
  <c r="R43" i="38"/>
  <c r="S43" i="38"/>
  <c r="D44" i="38"/>
  <c r="I44" i="38"/>
  <c r="H44" i="38"/>
  <c r="J44" i="38"/>
  <c r="L44" i="38"/>
  <c r="M44" i="38"/>
  <c r="N44" i="38"/>
  <c r="O44" i="38"/>
  <c r="P44" i="38"/>
  <c r="Q44" i="38"/>
  <c r="R44" i="38"/>
  <c r="S44" i="38"/>
  <c r="D45" i="38"/>
  <c r="I45" i="38"/>
  <c r="H45" i="38"/>
  <c r="J45" i="38"/>
  <c r="L45" i="38"/>
  <c r="M45" i="38"/>
  <c r="N45" i="38"/>
  <c r="O45" i="38"/>
  <c r="P45" i="38"/>
  <c r="Q45" i="38"/>
  <c r="R45" i="38"/>
  <c r="S45" i="38"/>
  <c r="D46" i="38"/>
  <c r="I46" i="38"/>
  <c r="H46" i="38"/>
  <c r="J46" i="38"/>
  <c r="L46" i="38"/>
  <c r="M46" i="38"/>
  <c r="N46" i="38"/>
  <c r="O46" i="38"/>
  <c r="P46" i="38"/>
  <c r="Q46" i="38"/>
  <c r="R46" i="38"/>
  <c r="S46" i="38"/>
  <c r="D47" i="38"/>
  <c r="I47" i="38"/>
  <c r="H47" i="38"/>
  <c r="J47" i="38"/>
  <c r="L47" i="38"/>
  <c r="M47" i="38"/>
  <c r="N47" i="38"/>
  <c r="O47" i="38"/>
  <c r="P47" i="38"/>
  <c r="Q47" i="38"/>
  <c r="R47" i="38"/>
  <c r="S47" i="38"/>
  <c r="D48" i="38"/>
  <c r="I48" i="38"/>
  <c r="H48" i="38"/>
  <c r="J48" i="38"/>
  <c r="L48" i="38"/>
  <c r="M48" i="38"/>
  <c r="N48" i="38"/>
  <c r="O48" i="38"/>
  <c r="P48" i="38"/>
  <c r="Q48" i="38"/>
  <c r="R48" i="38"/>
  <c r="S48" i="38"/>
  <c r="D49" i="38"/>
  <c r="I49" i="38"/>
  <c r="H49" i="38"/>
  <c r="J49" i="38"/>
  <c r="L49" i="38"/>
  <c r="M49" i="38"/>
  <c r="N49" i="38"/>
  <c r="O49" i="38"/>
  <c r="P49" i="38"/>
  <c r="Q49" i="38"/>
  <c r="R49" i="38"/>
  <c r="S49" i="38"/>
  <c r="D50" i="38"/>
  <c r="I50" i="38"/>
  <c r="H50" i="38"/>
  <c r="J50" i="38"/>
  <c r="L50" i="38"/>
  <c r="M50" i="38"/>
  <c r="N50" i="38"/>
  <c r="O50" i="38"/>
  <c r="P50" i="38"/>
  <c r="Q50" i="38"/>
  <c r="R50" i="38"/>
  <c r="S50" i="38"/>
  <c r="D51" i="38"/>
  <c r="I51" i="38"/>
  <c r="H51" i="38"/>
  <c r="J51" i="38"/>
  <c r="L51" i="38"/>
  <c r="M51" i="38"/>
  <c r="N51" i="38"/>
  <c r="O51" i="38"/>
  <c r="P51" i="38"/>
  <c r="Q51" i="38"/>
  <c r="R51" i="38"/>
  <c r="S51" i="38"/>
  <c r="D52" i="38"/>
  <c r="I52" i="38"/>
  <c r="H52" i="38"/>
  <c r="J52" i="38"/>
  <c r="L52" i="38"/>
  <c r="M52" i="38"/>
  <c r="N52" i="38"/>
  <c r="O52" i="38"/>
  <c r="P52" i="38"/>
  <c r="Q52" i="38"/>
  <c r="R52" i="38"/>
  <c r="S52" i="38"/>
  <c r="D53" i="38"/>
  <c r="I53" i="38"/>
  <c r="H53" i="38"/>
  <c r="J53" i="38"/>
  <c r="L53" i="38"/>
  <c r="M53" i="38"/>
  <c r="N53" i="38"/>
  <c r="O53" i="38"/>
  <c r="P53" i="38"/>
  <c r="Q53" i="38"/>
  <c r="R53" i="38"/>
  <c r="S53" i="38"/>
  <c r="D54" i="38"/>
  <c r="I54" i="38"/>
  <c r="H54" i="38"/>
  <c r="J54" i="38"/>
  <c r="L54" i="38"/>
  <c r="M54" i="38"/>
  <c r="N54" i="38"/>
  <c r="O54" i="38"/>
  <c r="P54" i="38"/>
  <c r="Q54" i="38"/>
  <c r="R54" i="38"/>
  <c r="S54" i="38"/>
  <c r="D55" i="38"/>
  <c r="I55" i="38"/>
  <c r="H55" i="38"/>
  <c r="J55" i="38"/>
  <c r="L55" i="38"/>
  <c r="M55" i="38"/>
  <c r="N55" i="38"/>
  <c r="O55" i="38"/>
  <c r="P55" i="38"/>
  <c r="Q55" i="38"/>
  <c r="R55" i="38"/>
  <c r="S55" i="38"/>
  <c r="D56" i="38"/>
  <c r="I56" i="38"/>
  <c r="H56" i="38"/>
  <c r="J56" i="38"/>
  <c r="L56" i="38"/>
  <c r="M56" i="38"/>
  <c r="N56" i="38"/>
  <c r="O56" i="38"/>
  <c r="P56" i="38"/>
  <c r="Q56" i="38"/>
  <c r="R56" i="38"/>
  <c r="S56" i="38"/>
  <c r="D57" i="38"/>
  <c r="I57" i="38"/>
  <c r="H57" i="38"/>
  <c r="J57" i="38"/>
  <c r="L57" i="38"/>
  <c r="M57" i="38"/>
  <c r="N57" i="38"/>
  <c r="O57" i="38"/>
  <c r="P57" i="38"/>
  <c r="Q57" i="38"/>
  <c r="R57" i="38"/>
  <c r="S57" i="38"/>
  <c r="D58" i="38"/>
  <c r="I58" i="38"/>
  <c r="H58" i="38"/>
  <c r="J58" i="38"/>
  <c r="L58" i="38"/>
  <c r="M58" i="38"/>
  <c r="N58" i="38"/>
  <c r="O58" i="38"/>
  <c r="P58" i="38"/>
  <c r="Q58" i="38"/>
  <c r="R58" i="38"/>
  <c r="S58" i="38"/>
  <c r="D59" i="38"/>
  <c r="I59" i="38"/>
  <c r="H59" i="38"/>
  <c r="J59" i="38"/>
  <c r="L59" i="38"/>
  <c r="M59" i="38"/>
  <c r="N59" i="38"/>
  <c r="O59" i="38"/>
  <c r="P59" i="38"/>
  <c r="Q59" i="38"/>
  <c r="R59" i="38"/>
  <c r="S59" i="38"/>
  <c r="D60" i="38"/>
  <c r="I60" i="38"/>
  <c r="H60" i="38"/>
  <c r="J60" i="38"/>
  <c r="L60" i="38"/>
  <c r="M60" i="38"/>
  <c r="N60" i="38"/>
  <c r="O60" i="38"/>
  <c r="P60" i="38"/>
  <c r="Q60" i="38"/>
  <c r="R60" i="38"/>
  <c r="S60" i="38"/>
  <c r="D61" i="38"/>
  <c r="I61" i="38"/>
  <c r="H61" i="38"/>
  <c r="J61" i="38"/>
  <c r="L61" i="38"/>
  <c r="M61" i="38"/>
  <c r="N61" i="38"/>
  <c r="O61" i="38"/>
  <c r="P61" i="38"/>
  <c r="Q61" i="38"/>
  <c r="R61" i="38"/>
  <c r="S61" i="38"/>
  <c r="D62" i="38"/>
  <c r="I62" i="38"/>
  <c r="H62" i="38"/>
  <c r="J62" i="38"/>
  <c r="L62" i="38"/>
  <c r="M62" i="38"/>
  <c r="N62" i="38"/>
  <c r="O62" i="38"/>
  <c r="P62" i="38"/>
  <c r="Q62" i="38"/>
  <c r="R62" i="38"/>
  <c r="S62" i="38"/>
  <c r="D63" i="38"/>
  <c r="I63" i="38"/>
  <c r="H63" i="38"/>
  <c r="J63" i="38"/>
  <c r="L63" i="38"/>
  <c r="M63" i="38"/>
  <c r="N63" i="38"/>
  <c r="O63" i="38"/>
  <c r="P63" i="38"/>
  <c r="Q63" i="38"/>
  <c r="R63" i="38"/>
  <c r="S63" i="38"/>
  <c r="D64" i="38"/>
  <c r="I64" i="38"/>
  <c r="H64" i="38"/>
  <c r="J64" i="38"/>
  <c r="L64" i="38"/>
  <c r="M64" i="38"/>
  <c r="N64" i="38"/>
  <c r="O64" i="38"/>
  <c r="P64" i="38"/>
  <c r="Q64" i="38"/>
  <c r="R64" i="38"/>
  <c r="S64" i="38"/>
  <c r="D65" i="38"/>
  <c r="I65" i="38"/>
  <c r="H65" i="38"/>
  <c r="J65" i="38"/>
  <c r="L65" i="38"/>
  <c r="M65" i="38"/>
  <c r="N65" i="38"/>
  <c r="O65" i="38"/>
  <c r="P65" i="38"/>
  <c r="Q65" i="38"/>
  <c r="R65" i="38"/>
  <c r="S65" i="38"/>
  <c r="D66" i="38"/>
  <c r="I66" i="38"/>
  <c r="H66" i="38"/>
  <c r="J66" i="38"/>
  <c r="L66" i="38"/>
  <c r="M66" i="38"/>
  <c r="N66" i="38"/>
  <c r="O66" i="38"/>
  <c r="P66" i="38"/>
  <c r="Q66" i="38"/>
  <c r="R66" i="38"/>
  <c r="S66" i="38"/>
  <c r="D67" i="38"/>
  <c r="I67" i="38"/>
  <c r="H67" i="38"/>
  <c r="J67" i="38"/>
  <c r="L67" i="38"/>
  <c r="M67" i="38"/>
  <c r="N67" i="38"/>
  <c r="O67" i="38"/>
  <c r="P67" i="38"/>
  <c r="Q67" i="38"/>
  <c r="R67" i="38"/>
  <c r="S67" i="38"/>
  <c r="D68" i="38"/>
  <c r="I68" i="38"/>
  <c r="H68" i="38"/>
  <c r="J68" i="38"/>
  <c r="L68" i="38"/>
  <c r="M68" i="38"/>
  <c r="N68" i="38"/>
  <c r="O68" i="38"/>
  <c r="P68" i="38"/>
  <c r="Q68" i="38"/>
  <c r="R68" i="38"/>
  <c r="S68" i="38"/>
  <c r="D69" i="38"/>
  <c r="I69" i="38"/>
  <c r="H69" i="38"/>
  <c r="J69" i="38"/>
  <c r="L69" i="38"/>
  <c r="M69" i="38"/>
  <c r="N69" i="38"/>
  <c r="O69" i="38"/>
  <c r="P69" i="38"/>
  <c r="Q69" i="38"/>
  <c r="R69" i="38"/>
  <c r="S69" i="38"/>
  <c r="D70" i="38"/>
  <c r="I70" i="38"/>
  <c r="H70" i="38"/>
  <c r="J70" i="38"/>
  <c r="L70" i="38"/>
  <c r="M70" i="38"/>
  <c r="N70" i="38"/>
  <c r="O70" i="38"/>
  <c r="P70" i="38"/>
  <c r="Q70" i="38"/>
  <c r="R70" i="38"/>
  <c r="S70" i="38"/>
  <c r="D71" i="38"/>
  <c r="I71" i="38"/>
  <c r="H71" i="38"/>
  <c r="J71" i="38"/>
  <c r="L71" i="38"/>
  <c r="M71" i="38"/>
  <c r="N71" i="38"/>
  <c r="O71" i="38"/>
  <c r="P71" i="38"/>
  <c r="Q71" i="38"/>
  <c r="R71" i="38"/>
  <c r="S71" i="38"/>
  <c r="D72" i="38"/>
  <c r="I72" i="38"/>
  <c r="H72" i="38"/>
  <c r="J72" i="38"/>
  <c r="L72" i="38"/>
  <c r="M72" i="38"/>
  <c r="N72" i="38"/>
  <c r="O72" i="38"/>
  <c r="P72" i="38"/>
  <c r="Q72" i="38"/>
  <c r="R72" i="38"/>
  <c r="S72" i="38"/>
  <c r="D73" i="38"/>
  <c r="I73" i="38"/>
  <c r="H73" i="38"/>
  <c r="J73" i="38"/>
  <c r="L73" i="38"/>
  <c r="M73" i="38"/>
  <c r="N73" i="38"/>
  <c r="O73" i="38"/>
  <c r="P73" i="38"/>
  <c r="Q73" i="38"/>
  <c r="R73" i="38"/>
  <c r="S73" i="38"/>
  <c r="D74" i="38"/>
  <c r="I74" i="38"/>
  <c r="H74" i="38"/>
  <c r="J74" i="38"/>
  <c r="L74" i="38"/>
  <c r="M74" i="38"/>
  <c r="N74" i="38"/>
  <c r="O74" i="38"/>
  <c r="P74" i="38"/>
  <c r="Q74" i="38"/>
  <c r="R74" i="38"/>
  <c r="S74" i="38"/>
  <c r="D75" i="38"/>
  <c r="I75" i="38"/>
  <c r="H75" i="38"/>
  <c r="J75" i="38"/>
  <c r="L75" i="38"/>
  <c r="M75" i="38"/>
  <c r="N75" i="38"/>
  <c r="O75" i="38"/>
  <c r="P75" i="38"/>
  <c r="Q75" i="38"/>
  <c r="R75" i="38"/>
  <c r="S75" i="38"/>
  <c r="D76" i="38"/>
  <c r="I76" i="38"/>
  <c r="H76" i="38"/>
  <c r="J76" i="38"/>
  <c r="L76" i="38"/>
  <c r="M76" i="38"/>
  <c r="N76" i="38"/>
  <c r="O76" i="38"/>
  <c r="P76" i="38"/>
  <c r="Q76" i="38"/>
  <c r="R76" i="38"/>
  <c r="S76" i="38"/>
  <c r="D77" i="38"/>
  <c r="I77" i="38"/>
  <c r="H77" i="38"/>
  <c r="J77" i="38"/>
  <c r="L77" i="38"/>
  <c r="M77" i="38"/>
  <c r="N77" i="38"/>
  <c r="O77" i="38"/>
  <c r="P77" i="38"/>
  <c r="Q77" i="38"/>
  <c r="R77" i="38"/>
  <c r="S77" i="38"/>
  <c r="D78" i="38"/>
  <c r="I78" i="38"/>
  <c r="H78" i="38"/>
  <c r="J78" i="38"/>
  <c r="L78" i="38"/>
  <c r="M78" i="38"/>
  <c r="N78" i="38"/>
  <c r="O78" i="38"/>
  <c r="P78" i="38"/>
  <c r="Q78" i="38"/>
  <c r="R78" i="38"/>
  <c r="S78" i="38"/>
  <c r="D79" i="38"/>
  <c r="I79" i="38"/>
  <c r="H79" i="38"/>
  <c r="J79" i="38"/>
  <c r="L79" i="38"/>
  <c r="M79" i="38"/>
  <c r="N79" i="38"/>
  <c r="O79" i="38"/>
  <c r="P79" i="38"/>
  <c r="Q79" i="38"/>
  <c r="R79" i="38"/>
  <c r="S79" i="38"/>
  <c r="D80" i="38"/>
  <c r="I80" i="38"/>
  <c r="H80" i="38"/>
  <c r="J80" i="38"/>
  <c r="L80" i="38"/>
  <c r="M80" i="38"/>
  <c r="N80" i="38"/>
  <c r="O80" i="38"/>
  <c r="P80" i="38"/>
  <c r="Q80" i="38"/>
  <c r="R80" i="38"/>
  <c r="S80" i="38"/>
  <c r="D81" i="38"/>
  <c r="I81" i="38"/>
  <c r="H81" i="38"/>
  <c r="J81" i="38"/>
  <c r="L81" i="38"/>
  <c r="M81" i="38"/>
  <c r="N81" i="38"/>
  <c r="O81" i="38"/>
  <c r="P81" i="38"/>
  <c r="Q81" i="38"/>
  <c r="R81" i="38"/>
  <c r="S81" i="38"/>
  <c r="D82" i="38"/>
  <c r="I82" i="38"/>
  <c r="H82" i="38"/>
  <c r="J82" i="38"/>
  <c r="L82" i="38"/>
  <c r="M82" i="38"/>
  <c r="N82" i="38"/>
  <c r="O82" i="38"/>
  <c r="P82" i="38"/>
  <c r="Q82" i="38"/>
  <c r="R82" i="38"/>
  <c r="S82" i="38"/>
  <c r="D83" i="38"/>
  <c r="I83" i="38"/>
  <c r="H83" i="38"/>
  <c r="J83" i="38"/>
  <c r="L83" i="38"/>
  <c r="M83" i="38"/>
  <c r="N83" i="38"/>
  <c r="O83" i="38"/>
  <c r="P83" i="38"/>
  <c r="Q83" i="38"/>
  <c r="R83" i="38"/>
  <c r="S83" i="38"/>
  <c r="D84" i="38"/>
  <c r="I84" i="38"/>
  <c r="H84" i="38"/>
  <c r="J84" i="38"/>
  <c r="L84" i="38"/>
  <c r="M84" i="38"/>
  <c r="N84" i="38"/>
  <c r="O84" i="38"/>
  <c r="P84" i="38"/>
  <c r="Q84" i="38"/>
  <c r="R84" i="38"/>
  <c r="S84" i="38"/>
  <c r="D85" i="38"/>
  <c r="I85" i="38"/>
  <c r="H85" i="38"/>
  <c r="J85" i="38"/>
  <c r="L85" i="38"/>
  <c r="M85" i="38"/>
  <c r="N85" i="38"/>
  <c r="O85" i="38"/>
  <c r="P85" i="38"/>
  <c r="Q85" i="38"/>
  <c r="R85" i="38"/>
  <c r="S85" i="38"/>
  <c r="D86" i="38"/>
  <c r="I86" i="38"/>
  <c r="H86" i="38"/>
  <c r="J86" i="38"/>
  <c r="L86" i="38"/>
  <c r="M86" i="38"/>
  <c r="N86" i="38"/>
  <c r="O86" i="38"/>
  <c r="P86" i="38"/>
  <c r="Q86" i="38"/>
  <c r="R86" i="38"/>
  <c r="S86" i="38"/>
  <c r="D87" i="38"/>
  <c r="I87" i="38"/>
  <c r="H87" i="38"/>
  <c r="J87" i="38"/>
  <c r="L87" i="38"/>
  <c r="M87" i="38"/>
  <c r="N87" i="38"/>
  <c r="O87" i="38"/>
  <c r="P87" i="38"/>
  <c r="Q87" i="38"/>
  <c r="R87" i="38"/>
  <c r="S87" i="38"/>
  <c r="D88" i="38"/>
  <c r="I88" i="38"/>
  <c r="H88" i="38"/>
  <c r="J88" i="38"/>
  <c r="L88" i="38"/>
  <c r="M88" i="38"/>
  <c r="N88" i="38"/>
  <c r="O88" i="38"/>
  <c r="P88" i="38"/>
  <c r="Q88" i="38"/>
  <c r="R88" i="38"/>
  <c r="S88" i="38"/>
  <c r="D89" i="38"/>
  <c r="I89" i="38"/>
  <c r="H89" i="38"/>
  <c r="J89" i="38"/>
  <c r="L89" i="38"/>
  <c r="M89" i="38"/>
  <c r="N89" i="38"/>
  <c r="O89" i="38"/>
  <c r="P89" i="38"/>
  <c r="Q89" i="38"/>
  <c r="R89" i="38"/>
  <c r="S89" i="38"/>
  <c r="D90" i="38"/>
  <c r="I90" i="38"/>
  <c r="H90" i="38"/>
  <c r="J90" i="38"/>
  <c r="L90" i="38"/>
  <c r="M90" i="38"/>
  <c r="N90" i="38"/>
  <c r="O90" i="38"/>
  <c r="P90" i="38"/>
  <c r="Q90" i="38"/>
  <c r="R90" i="38"/>
  <c r="S90" i="38"/>
  <c r="D91" i="38"/>
  <c r="I91" i="38"/>
  <c r="H91" i="38"/>
  <c r="J91" i="38"/>
  <c r="L91" i="38"/>
  <c r="M91" i="38"/>
  <c r="N91" i="38"/>
  <c r="O91" i="38"/>
  <c r="P91" i="38"/>
  <c r="Q91" i="38"/>
  <c r="R91" i="38"/>
  <c r="S91" i="38"/>
  <c r="D92" i="38"/>
  <c r="I92" i="38"/>
  <c r="H92" i="38"/>
  <c r="J92" i="38"/>
  <c r="L92" i="38"/>
  <c r="M92" i="38"/>
  <c r="N92" i="38"/>
  <c r="O92" i="38"/>
  <c r="P92" i="38"/>
  <c r="Q92" i="38"/>
  <c r="R92" i="38"/>
  <c r="S92" i="38"/>
  <c r="D93" i="38"/>
  <c r="I93" i="38"/>
  <c r="H93" i="38"/>
  <c r="J93" i="38"/>
  <c r="L93" i="38"/>
  <c r="M93" i="38"/>
  <c r="N93" i="38"/>
  <c r="O93" i="38"/>
  <c r="P93" i="38"/>
  <c r="Q93" i="38"/>
  <c r="R93" i="38"/>
  <c r="S93" i="38"/>
  <c r="D94" i="38"/>
  <c r="I94" i="38"/>
  <c r="H94" i="38"/>
  <c r="J94" i="38"/>
  <c r="L94" i="38"/>
  <c r="M94" i="38"/>
  <c r="N94" i="38"/>
  <c r="O94" i="38"/>
  <c r="P94" i="38"/>
  <c r="Q94" i="38"/>
  <c r="R94" i="38"/>
  <c r="S94" i="38"/>
  <c r="D95" i="38"/>
  <c r="I95" i="38"/>
  <c r="H95" i="38"/>
  <c r="J95" i="38"/>
  <c r="L95" i="38"/>
  <c r="M95" i="38"/>
  <c r="N95" i="38"/>
  <c r="O95" i="38"/>
  <c r="P95" i="38"/>
  <c r="Q95" i="38"/>
  <c r="R95" i="38"/>
  <c r="S95" i="38"/>
  <c r="D96" i="38"/>
  <c r="I96" i="38"/>
  <c r="H96" i="38"/>
  <c r="J96" i="38"/>
  <c r="L96" i="38"/>
  <c r="M96" i="38"/>
  <c r="N96" i="38"/>
  <c r="O96" i="38"/>
  <c r="P96" i="38"/>
  <c r="Q96" i="38"/>
  <c r="R96" i="38"/>
  <c r="S96" i="38"/>
  <c r="D97" i="38"/>
  <c r="I97" i="38"/>
  <c r="H97" i="38"/>
  <c r="J97" i="38"/>
  <c r="L97" i="38"/>
  <c r="M97" i="38"/>
  <c r="N97" i="38"/>
  <c r="O97" i="38"/>
  <c r="P97" i="38"/>
  <c r="Q97" i="38"/>
  <c r="R97" i="38"/>
  <c r="S97" i="38"/>
  <c r="D98" i="38"/>
  <c r="I98" i="38"/>
  <c r="H98" i="38"/>
  <c r="J98" i="38"/>
  <c r="L98" i="38"/>
  <c r="M98" i="38"/>
  <c r="N98" i="38"/>
  <c r="O98" i="38"/>
  <c r="P98" i="38"/>
  <c r="Q98" i="38"/>
  <c r="R98" i="38"/>
  <c r="S98" i="38"/>
  <c r="D99" i="38"/>
  <c r="I99" i="38"/>
  <c r="H99" i="38"/>
  <c r="J99" i="38"/>
  <c r="L99" i="38"/>
  <c r="M99" i="38"/>
  <c r="N99" i="38"/>
  <c r="O99" i="38"/>
  <c r="P99" i="38"/>
  <c r="Q99" i="38"/>
  <c r="R99" i="38"/>
  <c r="S99" i="38"/>
  <c r="D100" i="38"/>
  <c r="I100" i="38"/>
  <c r="H100" i="38"/>
  <c r="J100" i="38"/>
  <c r="L100" i="38"/>
  <c r="M100" i="38"/>
  <c r="N100" i="38"/>
  <c r="O100" i="38"/>
  <c r="P100" i="38"/>
  <c r="Q100" i="38"/>
  <c r="R100" i="38"/>
  <c r="S100" i="38"/>
  <c r="D101" i="38"/>
  <c r="I101" i="38"/>
  <c r="H101" i="38"/>
  <c r="J101" i="38"/>
  <c r="L101" i="38"/>
  <c r="M101" i="38"/>
  <c r="N101" i="38"/>
  <c r="O101" i="38"/>
  <c r="P101" i="38"/>
  <c r="Q101" i="38"/>
  <c r="R101" i="38"/>
  <c r="S101" i="38"/>
  <c r="D102" i="38"/>
  <c r="I102" i="38"/>
  <c r="H102" i="38"/>
  <c r="J102" i="38"/>
  <c r="L102" i="38"/>
  <c r="M102" i="38"/>
  <c r="N102" i="38"/>
  <c r="O102" i="38"/>
  <c r="P102" i="38"/>
  <c r="Q102" i="38"/>
  <c r="R102" i="38"/>
  <c r="S102" i="38"/>
  <c r="D103" i="38"/>
  <c r="I103" i="38"/>
  <c r="H103" i="38"/>
  <c r="J103" i="38"/>
  <c r="L103" i="38"/>
  <c r="M103" i="38"/>
  <c r="N103" i="38"/>
  <c r="O103" i="38"/>
  <c r="P103" i="38"/>
  <c r="Q103" i="38"/>
  <c r="R103" i="38"/>
  <c r="S103" i="38"/>
  <c r="D104" i="38"/>
  <c r="I104" i="38"/>
  <c r="H104" i="38"/>
  <c r="J104" i="38"/>
  <c r="L104" i="38"/>
  <c r="M104" i="38"/>
  <c r="N104" i="38"/>
  <c r="O104" i="38"/>
  <c r="P104" i="38"/>
  <c r="Q104" i="38"/>
  <c r="R104" i="38"/>
  <c r="S104" i="38"/>
  <c r="D105" i="38"/>
  <c r="I105" i="38"/>
  <c r="H105" i="38"/>
  <c r="J105" i="38"/>
  <c r="L105" i="38"/>
  <c r="M105" i="38"/>
  <c r="N105" i="38"/>
  <c r="O105" i="38"/>
  <c r="P105" i="38"/>
  <c r="Q105" i="38"/>
  <c r="R105" i="38"/>
  <c r="S105" i="38"/>
  <c r="D106" i="38"/>
  <c r="I106" i="38"/>
  <c r="H106" i="38"/>
  <c r="J106" i="38"/>
  <c r="L106" i="38"/>
  <c r="M106" i="38"/>
  <c r="N106" i="38"/>
  <c r="O106" i="38"/>
  <c r="P106" i="38"/>
  <c r="Q106" i="38"/>
  <c r="R106" i="38"/>
  <c r="S106" i="38"/>
  <c r="D107" i="38"/>
  <c r="I107" i="38"/>
  <c r="H107" i="38"/>
  <c r="J107" i="38"/>
  <c r="L107" i="38"/>
  <c r="M107" i="38"/>
  <c r="N107" i="38"/>
  <c r="O107" i="38"/>
  <c r="P107" i="38"/>
  <c r="Q107" i="38"/>
  <c r="R107" i="38"/>
  <c r="S107" i="38"/>
  <c r="D108" i="38"/>
  <c r="I108" i="38"/>
  <c r="H108" i="38"/>
  <c r="J108" i="38"/>
  <c r="L108" i="38"/>
  <c r="M108" i="38"/>
  <c r="N108" i="38"/>
  <c r="O108" i="38"/>
  <c r="P108" i="38"/>
  <c r="Q108" i="38"/>
  <c r="R108" i="38"/>
  <c r="S108" i="38"/>
  <c r="D109" i="38"/>
  <c r="I109" i="38"/>
  <c r="H109" i="38"/>
  <c r="J109" i="38"/>
  <c r="L109" i="38"/>
  <c r="M109" i="38"/>
  <c r="N109" i="38"/>
  <c r="O109" i="38"/>
  <c r="P109" i="38"/>
  <c r="Q109" i="38"/>
  <c r="R109" i="38"/>
  <c r="S109" i="38"/>
  <c r="D110" i="38"/>
  <c r="I110" i="38"/>
  <c r="H110" i="38"/>
  <c r="J110" i="38"/>
  <c r="L110" i="38"/>
  <c r="M110" i="38"/>
  <c r="N110" i="38"/>
  <c r="O110" i="38"/>
  <c r="P110" i="38"/>
  <c r="Q110" i="38"/>
  <c r="R110" i="38"/>
  <c r="S110" i="38"/>
  <c r="D111" i="38"/>
  <c r="I111" i="38"/>
  <c r="H111" i="38"/>
  <c r="J111" i="38"/>
  <c r="L111" i="38"/>
  <c r="M111" i="38"/>
  <c r="N111" i="38"/>
  <c r="O111" i="38"/>
  <c r="P111" i="38"/>
  <c r="Q111" i="38"/>
  <c r="R111" i="38"/>
  <c r="S111" i="38"/>
  <c r="D112" i="38"/>
  <c r="I112" i="38"/>
  <c r="H112" i="38"/>
  <c r="J112" i="38"/>
  <c r="L112" i="38"/>
  <c r="M112" i="38"/>
  <c r="N112" i="38"/>
  <c r="O112" i="38"/>
  <c r="P112" i="38"/>
  <c r="Q112" i="38"/>
  <c r="R112" i="38"/>
  <c r="S112" i="38"/>
  <c r="D113" i="38"/>
  <c r="I113" i="38"/>
  <c r="H113" i="38"/>
  <c r="J113" i="38"/>
  <c r="L113" i="38"/>
  <c r="M113" i="38"/>
  <c r="N113" i="38"/>
  <c r="O113" i="38"/>
  <c r="P113" i="38"/>
  <c r="Q113" i="38"/>
  <c r="R113" i="38"/>
  <c r="S113" i="38"/>
  <c r="D114" i="38"/>
  <c r="I114" i="38"/>
  <c r="H114" i="38"/>
  <c r="J114" i="38"/>
  <c r="L114" i="38"/>
  <c r="M114" i="38"/>
  <c r="N114" i="38"/>
  <c r="O114" i="38"/>
  <c r="P114" i="38"/>
  <c r="Q114" i="38"/>
  <c r="R114" i="38"/>
  <c r="S114" i="38"/>
  <c r="D115" i="38"/>
  <c r="I115" i="38"/>
  <c r="H115" i="38"/>
  <c r="J115" i="38"/>
  <c r="L115" i="38"/>
  <c r="M115" i="38"/>
  <c r="N115" i="38"/>
  <c r="O115" i="38"/>
  <c r="P115" i="38"/>
  <c r="Q115" i="38"/>
  <c r="R115" i="38"/>
  <c r="S115" i="38"/>
  <c r="D116" i="38"/>
  <c r="I116" i="38"/>
  <c r="H116" i="38"/>
  <c r="J116" i="38"/>
  <c r="L116" i="38"/>
  <c r="M116" i="38"/>
  <c r="N116" i="38"/>
  <c r="O116" i="38"/>
  <c r="P116" i="38"/>
  <c r="Q116" i="38"/>
  <c r="R116" i="38"/>
  <c r="S116" i="38"/>
  <c r="D117" i="38"/>
  <c r="I117" i="38"/>
  <c r="H117" i="38"/>
  <c r="J117" i="38"/>
  <c r="L117" i="38"/>
  <c r="M117" i="38"/>
  <c r="N117" i="38"/>
  <c r="O117" i="38"/>
  <c r="P117" i="38"/>
  <c r="Q117" i="38"/>
  <c r="R117" i="38"/>
  <c r="S117" i="38"/>
  <c r="D118" i="38"/>
  <c r="I118" i="38"/>
  <c r="H118" i="38"/>
  <c r="J118" i="38"/>
  <c r="L118" i="38"/>
  <c r="M118" i="38"/>
  <c r="N118" i="38"/>
  <c r="O118" i="38"/>
  <c r="P118" i="38"/>
  <c r="Q118" i="38"/>
  <c r="R118" i="38"/>
  <c r="S118" i="38"/>
  <c r="D119" i="38"/>
  <c r="I119" i="38"/>
  <c r="H119" i="38"/>
  <c r="J119" i="38"/>
  <c r="L119" i="38"/>
  <c r="M119" i="38"/>
  <c r="N119" i="38"/>
  <c r="O119" i="38"/>
  <c r="P119" i="38"/>
  <c r="Q119" i="38"/>
  <c r="R119" i="38"/>
  <c r="S119" i="38"/>
  <c r="D120" i="38"/>
  <c r="I120" i="38"/>
  <c r="H120" i="38"/>
  <c r="J120" i="38"/>
  <c r="L120" i="38"/>
  <c r="M120" i="38"/>
  <c r="N120" i="38"/>
  <c r="O120" i="38"/>
  <c r="P120" i="38"/>
  <c r="Q120" i="38"/>
  <c r="R120" i="38"/>
  <c r="S120" i="38"/>
  <c r="D121" i="38"/>
  <c r="I121" i="38"/>
  <c r="H121" i="38"/>
  <c r="J121" i="38"/>
  <c r="L121" i="38"/>
  <c r="M121" i="38"/>
  <c r="N121" i="38"/>
  <c r="O121" i="38"/>
  <c r="P121" i="38"/>
  <c r="Q121" i="38"/>
  <c r="R121" i="38"/>
  <c r="S121" i="38"/>
  <c r="D122" i="38"/>
  <c r="I122" i="38"/>
  <c r="H122" i="38"/>
  <c r="J122" i="38"/>
  <c r="L122" i="38"/>
  <c r="M122" i="38"/>
  <c r="N122" i="38"/>
  <c r="O122" i="38"/>
  <c r="P122" i="38"/>
  <c r="Q122" i="38"/>
  <c r="R122" i="38"/>
  <c r="S122" i="38"/>
  <c r="D123" i="38"/>
  <c r="I123" i="38"/>
  <c r="H123" i="38"/>
  <c r="J123" i="38"/>
  <c r="L123" i="38"/>
  <c r="M123" i="38"/>
  <c r="N123" i="38"/>
  <c r="O123" i="38"/>
  <c r="P123" i="38"/>
  <c r="Q123" i="38"/>
  <c r="R123" i="38"/>
  <c r="S123" i="38"/>
  <c r="D124" i="38"/>
  <c r="I124" i="38"/>
  <c r="H124" i="38"/>
  <c r="J124" i="38"/>
  <c r="L124" i="38"/>
  <c r="M124" i="38"/>
  <c r="N124" i="38"/>
  <c r="O124" i="38"/>
  <c r="P124" i="38"/>
  <c r="Q124" i="38"/>
  <c r="R124" i="38"/>
  <c r="S124" i="38"/>
  <c r="D125" i="38"/>
  <c r="I125" i="38"/>
  <c r="H125" i="38"/>
  <c r="J125" i="38"/>
  <c r="L125" i="38"/>
  <c r="M125" i="38"/>
  <c r="N125" i="38"/>
  <c r="O125" i="38"/>
  <c r="P125" i="38"/>
  <c r="Q125" i="38"/>
  <c r="R125" i="38"/>
  <c r="S125" i="38"/>
  <c r="D126" i="38"/>
  <c r="I126" i="38"/>
  <c r="H126" i="38"/>
  <c r="J126" i="38"/>
  <c r="L126" i="38"/>
  <c r="M126" i="38"/>
  <c r="N126" i="38"/>
  <c r="O126" i="38"/>
  <c r="P126" i="38"/>
  <c r="Q126" i="38"/>
  <c r="R126" i="38"/>
  <c r="S126" i="38"/>
  <c r="D127" i="38"/>
  <c r="I127" i="38"/>
  <c r="H127" i="38"/>
  <c r="J127" i="38"/>
  <c r="L127" i="38"/>
  <c r="M127" i="38"/>
  <c r="N127" i="38"/>
  <c r="O127" i="38"/>
  <c r="P127" i="38"/>
  <c r="Q127" i="38"/>
  <c r="R127" i="38"/>
  <c r="S127" i="38"/>
  <c r="D128" i="38"/>
  <c r="I128" i="38"/>
  <c r="H128" i="38"/>
  <c r="J128" i="38"/>
  <c r="L128" i="38"/>
  <c r="M128" i="38"/>
  <c r="N128" i="38"/>
  <c r="O128" i="38"/>
  <c r="P128" i="38"/>
  <c r="Q128" i="38"/>
  <c r="R128" i="38"/>
  <c r="S128" i="38"/>
  <c r="D129" i="38"/>
  <c r="I129" i="38"/>
  <c r="H129" i="38"/>
  <c r="J129" i="38"/>
  <c r="L129" i="38"/>
  <c r="M129" i="38"/>
  <c r="N129" i="38"/>
  <c r="O129" i="38"/>
  <c r="P129" i="38"/>
  <c r="Q129" i="38"/>
  <c r="R129" i="38"/>
  <c r="S129" i="38"/>
  <c r="D130" i="38"/>
  <c r="I130" i="38"/>
  <c r="H130" i="38"/>
  <c r="J130" i="38"/>
  <c r="L130" i="38"/>
  <c r="M130" i="38"/>
  <c r="N130" i="38"/>
  <c r="O130" i="38"/>
  <c r="P130" i="38"/>
  <c r="Q130" i="38"/>
  <c r="R130" i="38"/>
  <c r="S130" i="38"/>
  <c r="D131" i="38"/>
  <c r="I131" i="38"/>
  <c r="H131" i="38"/>
  <c r="J131" i="38"/>
  <c r="L131" i="38"/>
  <c r="M131" i="38"/>
  <c r="N131" i="38"/>
  <c r="O131" i="38"/>
  <c r="P131" i="38"/>
  <c r="Q131" i="38"/>
  <c r="R131" i="38"/>
  <c r="S131" i="38"/>
  <c r="D132" i="38"/>
  <c r="I132" i="38"/>
  <c r="H132" i="38"/>
  <c r="J132" i="38"/>
  <c r="L132" i="38"/>
  <c r="M132" i="38"/>
  <c r="N132" i="38"/>
  <c r="O132" i="38"/>
  <c r="P132" i="38"/>
  <c r="Q132" i="38"/>
  <c r="R132" i="38"/>
  <c r="S132" i="38"/>
  <c r="D133" i="38"/>
  <c r="I133" i="38"/>
  <c r="H133" i="38"/>
  <c r="J133" i="38"/>
  <c r="L133" i="38"/>
  <c r="M133" i="38"/>
  <c r="N133" i="38"/>
  <c r="O133" i="38"/>
  <c r="P133" i="38"/>
  <c r="Q133" i="38"/>
  <c r="R133" i="38"/>
  <c r="S133" i="38"/>
  <c r="D134" i="38"/>
  <c r="I134" i="38"/>
  <c r="H134" i="38"/>
  <c r="J134" i="38"/>
  <c r="L134" i="38"/>
  <c r="M134" i="38"/>
  <c r="N134" i="38"/>
  <c r="O134" i="38"/>
  <c r="P134" i="38"/>
  <c r="Q134" i="38"/>
  <c r="R134" i="38"/>
  <c r="S134" i="38"/>
  <c r="D135" i="38"/>
  <c r="I135" i="38"/>
  <c r="H135" i="38"/>
  <c r="J135" i="38"/>
  <c r="L135" i="38"/>
  <c r="M135" i="38"/>
  <c r="N135" i="38"/>
  <c r="O135" i="38"/>
  <c r="P135" i="38"/>
  <c r="Q135" i="38"/>
  <c r="R135" i="38"/>
  <c r="S135" i="38"/>
  <c r="D136" i="38"/>
  <c r="I136" i="38"/>
  <c r="H136" i="38"/>
  <c r="J136" i="38"/>
  <c r="L136" i="38"/>
  <c r="M136" i="38"/>
  <c r="N136" i="38"/>
  <c r="O136" i="38"/>
  <c r="P136" i="38"/>
  <c r="Q136" i="38"/>
  <c r="R136" i="38"/>
  <c r="S136" i="38"/>
  <c r="D137" i="38"/>
  <c r="I137" i="38"/>
  <c r="H137" i="38"/>
  <c r="J137" i="38"/>
  <c r="L137" i="38"/>
  <c r="M137" i="38"/>
  <c r="N137" i="38"/>
  <c r="O137" i="38"/>
  <c r="P137" i="38"/>
  <c r="Q137" i="38"/>
  <c r="R137" i="38"/>
  <c r="S137" i="38"/>
  <c r="D138" i="38"/>
  <c r="I138" i="38"/>
  <c r="H138" i="38"/>
  <c r="J138" i="38"/>
  <c r="L138" i="38"/>
  <c r="M138" i="38"/>
  <c r="N138" i="38"/>
  <c r="O138" i="38"/>
  <c r="P138" i="38"/>
  <c r="Q138" i="38"/>
  <c r="R138" i="38"/>
  <c r="S138" i="38"/>
  <c r="D139" i="38"/>
  <c r="I139" i="38"/>
  <c r="H139" i="38"/>
  <c r="J139" i="38"/>
  <c r="L139" i="38"/>
  <c r="M139" i="38"/>
  <c r="N139" i="38"/>
  <c r="O139" i="38"/>
  <c r="P139" i="38"/>
  <c r="Q139" i="38"/>
  <c r="R139" i="38"/>
  <c r="S139" i="38"/>
  <c r="D140" i="38"/>
  <c r="I140" i="38"/>
  <c r="H140" i="38"/>
  <c r="J140" i="38"/>
  <c r="L140" i="38"/>
  <c r="M140" i="38"/>
  <c r="N140" i="38"/>
  <c r="O140" i="38"/>
  <c r="P140" i="38"/>
  <c r="Q140" i="38"/>
  <c r="R140" i="38"/>
  <c r="S140" i="38"/>
  <c r="D141" i="38"/>
  <c r="I141" i="38"/>
  <c r="H141" i="38"/>
  <c r="J141" i="38"/>
  <c r="L141" i="38"/>
  <c r="M141" i="38"/>
  <c r="N141" i="38"/>
  <c r="O141" i="38"/>
  <c r="P141" i="38"/>
  <c r="Q141" i="38"/>
  <c r="R141" i="38"/>
  <c r="S141" i="38"/>
  <c r="D142" i="38"/>
  <c r="I142" i="38"/>
  <c r="H142" i="38"/>
  <c r="J142" i="38"/>
  <c r="L142" i="38"/>
  <c r="M142" i="38"/>
  <c r="N142" i="38"/>
  <c r="O142" i="38"/>
  <c r="P142" i="38"/>
  <c r="Q142" i="38"/>
  <c r="R142" i="38"/>
  <c r="S142" i="38"/>
  <c r="D143" i="38"/>
  <c r="I143" i="38"/>
  <c r="H143" i="38"/>
  <c r="J143" i="38"/>
  <c r="L143" i="38"/>
  <c r="M143" i="38"/>
  <c r="N143" i="38"/>
  <c r="O143" i="38"/>
  <c r="P143" i="38"/>
  <c r="Q143" i="38"/>
  <c r="R143" i="38"/>
  <c r="S143" i="38"/>
  <c r="D144" i="38"/>
  <c r="I144" i="38"/>
  <c r="H144" i="38"/>
  <c r="J144" i="38"/>
  <c r="L144" i="38"/>
  <c r="M144" i="38"/>
  <c r="N144" i="38"/>
  <c r="O144" i="38"/>
  <c r="P144" i="38"/>
  <c r="Q144" i="38"/>
  <c r="R144" i="38"/>
  <c r="S144" i="38"/>
  <c r="D145" i="38"/>
  <c r="I145" i="38"/>
  <c r="H145" i="38"/>
  <c r="J145" i="38"/>
  <c r="L145" i="38"/>
  <c r="M145" i="38"/>
  <c r="N145" i="38"/>
  <c r="O145" i="38"/>
  <c r="P145" i="38"/>
  <c r="Q145" i="38"/>
  <c r="R145" i="38"/>
  <c r="S145" i="38"/>
  <c r="D146" i="38"/>
  <c r="I146" i="38"/>
  <c r="H146" i="38"/>
  <c r="J146" i="38"/>
  <c r="L146" i="38"/>
  <c r="M146" i="38"/>
  <c r="N146" i="38"/>
  <c r="O146" i="38"/>
  <c r="P146" i="38"/>
  <c r="Q146" i="38"/>
  <c r="R146" i="38"/>
  <c r="S146" i="38"/>
  <c r="D147" i="38"/>
  <c r="I147" i="38"/>
  <c r="H147" i="38"/>
  <c r="J147" i="38"/>
  <c r="L147" i="38"/>
  <c r="M147" i="38"/>
  <c r="N147" i="38"/>
  <c r="O147" i="38"/>
  <c r="P147" i="38"/>
  <c r="Q147" i="38"/>
  <c r="R147" i="38"/>
  <c r="S147" i="38"/>
  <c r="D148" i="38"/>
  <c r="I148" i="38"/>
  <c r="H148" i="38"/>
  <c r="J148" i="38"/>
  <c r="L148" i="38"/>
  <c r="M148" i="38"/>
  <c r="N148" i="38"/>
  <c r="O148" i="38"/>
  <c r="P148" i="38"/>
  <c r="Q148" i="38"/>
  <c r="R148" i="38"/>
  <c r="S148" i="38"/>
  <c r="D149" i="38"/>
  <c r="I149" i="38"/>
  <c r="H149" i="38"/>
  <c r="J149" i="38"/>
  <c r="L149" i="38"/>
  <c r="M149" i="38"/>
  <c r="N149" i="38"/>
  <c r="O149" i="38"/>
  <c r="P149" i="38"/>
  <c r="Q149" i="38"/>
  <c r="R149" i="38"/>
  <c r="S149" i="38"/>
  <c r="D150" i="38"/>
  <c r="I150" i="38"/>
  <c r="H150" i="38"/>
  <c r="J150" i="38"/>
  <c r="L150" i="38"/>
  <c r="M150" i="38"/>
  <c r="N150" i="38"/>
  <c r="O150" i="38"/>
  <c r="P150" i="38"/>
  <c r="Q150" i="38"/>
  <c r="R150" i="38"/>
  <c r="S150" i="38"/>
  <c r="D151" i="38"/>
  <c r="I151" i="38"/>
  <c r="H151" i="38"/>
  <c r="J151" i="38"/>
  <c r="L151" i="38"/>
  <c r="M151" i="38"/>
  <c r="N151" i="38"/>
  <c r="O151" i="38"/>
  <c r="P151" i="38"/>
  <c r="Q151" i="38"/>
  <c r="R151" i="38"/>
  <c r="S151" i="38"/>
  <c r="D152" i="38"/>
  <c r="I152" i="38"/>
  <c r="H152" i="38"/>
  <c r="J152" i="38"/>
  <c r="L152" i="38"/>
  <c r="M152" i="38"/>
  <c r="N152" i="38"/>
  <c r="O152" i="38"/>
  <c r="P152" i="38"/>
  <c r="Q152" i="38"/>
  <c r="R152" i="38"/>
  <c r="S152" i="38"/>
  <c r="D153" i="38"/>
  <c r="I153" i="38"/>
  <c r="H153" i="38"/>
  <c r="J153" i="38"/>
  <c r="L153" i="38"/>
  <c r="M153" i="38"/>
  <c r="N153" i="38"/>
  <c r="O153" i="38"/>
  <c r="P153" i="38"/>
  <c r="Q153" i="38"/>
  <c r="R153" i="38"/>
  <c r="S153" i="38"/>
  <c r="D154" i="38"/>
  <c r="I154" i="38"/>
  <c r="H154" i="38"/>
  <c r="J154" i="38"/>
  <c r="L154" i="38"/>
  <c r="M154" i="38"/>
  <c r="N154" i="38"/>
  <c r="O154" i="38"/>
  <c r="P154" i="38"/>
  <c r="Q154" i="38"/>
  <c r="R154" i="38"/>
  <c r="S154" i="38"/>
  <c r="D155" i="38"/>
  <c r="I155" i="38"/>
  <c r="H155" i="38"/>
  <c r="J155" i="38"/>
  <c r="L155" i="38"/>
  <c r="M155" i="38"/>
  <c r="N155" i="38"/>
  <c r="O155" i="38"/>
  <c r="P155" i="38"/>
  <c r="Q155" i="38"/>
  <c r="R155" i="38"/>
  <c r="S155" i="38"/>
  <c r="D156" i="38"/>
  <c r="I156" i="38"/>
  <c r="H156" i="38"/>
  <c r="J156" i="38"/>
  <c r="L156" i="38"/>
  <c r="M156" i="38"/>
  <c r="N156" i="38"/>
  <c r="O156" i="38"/>
  <c r="P156" i="38"/>
  <c r="Q156" i="38"/>
  <c r="R156" i="38"/>
  <c r="S156" i="38"/>
  <c r="D157" i="38"/>
  <c r="I157" i="38"/>
  <c r="H157" i="38"/>
  <c r="J157" i="38"/>
  <c r="L157" i="38"/>
  <c r="M157" i="38"/>
  <c r="N157" i="38"/>
  <c r="O157" i="38"/>
  <c r="P157" i="38"/>
  <c r="Q157" i="38"/>
  <c r="R157" i="38"/>
  <c r="S157" i="38"/>
  <c r="D158" i="38"/>
  <c r="I158" i="38"/>
  <c r="H158" i="38"/>
  <c r="J158" i="38"/>
  <c r="L158" i="38"/>
  <c r="M158" i="38"/>
  <c r="N158" i="38"/>
  <c r="O158" i="38"/>
  <c r="P158" i="38"/>
  <c r="Q158" i="38"/>
  <c r="R158" i="38"/>
  <c r="S158" i="38"/>
  <c r="D159" i="38"/>
  <c r="I159" i="38"/>
  <c r="H159" i="38"/>
  <c r="J159" i="38"/>
  <c r="L159" i="38"/>
  <c r="M159" i="38"/>
  <c r="N159" i="38"/>
  <c r="O159" i="38"/>
  <c r="P159" i="38"/>
  <c r="Q159" i="38"/>
  <c r="R159" i="38"/>
  <c r="S159" i="38"/>
  <c r="D160" i="38"/>
  <c r="I160" i="38"/>
  <c r="H160" i="38"/>
  <c r="J160" i="38"/>
  <c r="L160" i="38"/>
  <c r="M160" i="38"/>
  <c r="N160" i="38"/>
  <c r="O160" i="38"/>
  <c r="P160" i="38"/>
  <c r="Q160" i="38"/>
  <c r="R160" i="38"/>
  <c r="S160" i="38"/>
  <c r="D161" i="38"/>
  <c r="I161" i="38"/>
  <c r="H161" i="38"/>
  <c r="J161" i="38"/>
  <c r="L161" i="38"/>
  <c r="M161" i="38"/>
  <c r="N161" i="38"/>
  <c r="O161" i="38"/>
  <c r="P161" i="38"/>
  <c r="Q161" i="38"/>
  <c r="R161" i="38"/>
  <c r="S161" i="38"/>
  <c r="D162" i="38"/>
  <c r="I162" i="38"/>
  <c r="H162" i="38"/>
  <c r="J162" i="38"/>
  <c r="L162" i="38"/>
  <c r="M162" i="38"/>
  <c r="N162" i="38"/>
  <c r="O162" i="38"/>
  <c r="P162" i="38"/>
  <c r="Q162" i="38"/>
  <c r="R162" i="38"/>
  <c r="S162" i="38"/>
  <c r="D163" i="38"/>
  <c r="I163" i="38"/>
  <c r="H163" i="38"/>
  <c r="J163" i="38"/>
  <c r="L163" i="38"/>
  <c r="M163" i="38"/>
  <c r="N163" i="38"/>
  <c r="O163" i="38"/>
  <c r="P163" i="38"/>
  <c r="Q163" i="38"/>
  <c r="R163" i="38"/>
  <c r="S163" i="38"/>
  <c r="D164" i="38"/>
  <c r="I164" i="38"/>
  <c r="H164" i="38"/>
  <c r="J164" i="38"/>
  <c r="L164" i="38"/>
  <c r="M164" i="38"/>
  <c r="N164" i="38"/>
  <c r="O164" i="38"/>
  <c r="P164" i="38"/>
  <c r="Q164" i="38"/>
  <c r="R164" i="38"/>
  <c r="S164" i="38"/>
  <c r="D165" i="38"/>
  <c r="I165" i="38"/>
  <c r="H165" i="38"/>
  <c r="J165" i="38"/>
  <c r="L165" i="38"/>
  <c r="M165" i="38"/>
  <c r="N165" i="38"/>
  <c r="O165" i="38"/>
  <c r="P165" i="38"/>
  <c r="Q165" i="38"/>
  <c r="R165" i="38"/>
  <c r="S165" i="38"/>
  <c r="D166" i="38"/>
  <c r="I166" i="38"/>
  <c r="H166" i="38"/>
  <c r="J166" i="38"/>
  <c r="L166" i="38"/>
  <c r="M166" i="38"/>
  <c r="N166" i="38"/>
  <c r="O166" i="38"/>
  <c r="P166" i="38"/>
  <c r="Q166" i="38"/>
  <c r="R166" i="38"/>
  <c r="S166" i="38"/>
  <c r="D167" i="38"/>
  <c r="I167" i="38"/>
  <c r="H167" i="38"/>
  <c r="J167" i="38"/>
  <c r="L167" i="38"/>
  <c r="M167" i="38"/>
  <c r="N167" i="38"/>
  <c r="O167" i="38"/>
  <c r="P167" i="38"/>
  <c r="Q167" i="38"/>
  <c r="R167" i="38"/>
  <c r="S167" i="38"/>
  <c r="D168" i="38"/>
  <c r="I168" i="38"/>
  <c r="H168" i="38"/>
  <c r="J168" i="38"/>
  <c r="L168" i="38"/>
  <c r="M168" i="38"/>
  <c r="N168" i="38"/>
  <c r="O168" i="38"/>
  <c r="P168" i="38"/>
  <c r="Q168" i="38"/>
  <c r="R168" i="38"/>
  <c r="S168" i="38"/>
  <c r="D169" i="38"/>
  <c r="I169" i="38"/>
  <c r="H169" i="38"/>
  <c r="J169" i="38"/>
  <c r="L169" i="38"/>
  <c r="M169" i="38"/>
  <c r="N169" i="38"/>
  <c r="O169" i="38"/>
  <c r="P169" i="38"/>
  <c r="Q169" i="38"/>
  <c r="R169" i="38"/>
  <c r="S169" i="38"/>
  <c r="D170" i="38"/>
  <c r="I170" i="38"/>
  <c r="H170" i="38"/>
  <c r="J170" i="38"/>
  <c r="L170" i="38"/>
  <c r="M170" i="38"/>
  <c r="N170" i="38"/>
  <c r="O170" i="38"/>
  <c r="P170" i="38"/>
  <c r="Q170" i="38"/>
  <c r="R170" i="38"/>
  <c r="S170" i="38"/>
  <c r="D171" i="38"/>
  <c r="I171" i="38"/>
  <c r="H171" i="38"/>
  <c r="J171" i="38"/>
  <c r="L171" i="38"/>
  <c r="M171" i="38"/>
  <c r="N171" i="38"/>
  <c r="O171" i="38"/>
  <c r="P171" i="38"/>
  <c r="Q171" i="38"/>
  <c r="R171" i="38"/>
  <c r="S171" i="38"/>
  <c r="D172" i="38"/>
  <c r="I172" i="38"/>
  <c r="H172" i="38"/>
  <c r="J172" i="38"/>
  <c r="L172" i="38"/>
  <c r="M172" i="38"/>
  <c r="N172" i="38"/>
  <c r="O172" i="38"/>
  <c r="P172" i="38"/>
  <c r="Q172" i="38"/>
  <c r="R172" i="38"/>
  <c r="S172" i="38"/>
  <c r="D173" i="38"/>
  <c r="I173" i="38"/>
  <c r="H173" i="38"/>
  <c r="J173" i="38"/>
  <c r="L173" i="38"/>
  <c r="M173" i="38"/>
  <c r="N173" i="38"/>
  <c r="O173" i="38"/>
  <c r="P173" i="38"/>
  <c r="Q173" i="38"/>
  <c r="R173" i="38"/>
  <c r="S173" i="38"/>
  <c r="D174" i="38"/>
  <c r="I174" i="38"/>
  <c r="H174" i="38"/>
  <c r="J174" i="38"/>
  <c r="L174" i="38"/>
  <c r="M174" i="38"/>
  <c r="N174" i="38"/>
  <c r="O174" i="38"/>
  <c r="P174" i="38"/>
  <c r="Q174" i="38"/>
  <c r="R174" i="38"/>
  <c r="S174" i="38"/>
  <c r="D175" i="38"/>
  <c r="I175" i="38"/>
  <c r="H175" i="38"/>
  <c r="J175" i="38"/>
  <c r="L175" i="38"/>
  <c r="M175" i="38"/>
  <c r="N175" i="38"/>
  <c r="O175" i="38"/>
  <c r="P175" i="38"/>
  <c r="Q175" i="38"/>
  <c r="R175" i="38"/>
  <c r="S175" i="38"/>
  <c r="D176" i="38"/>
  <c r="I176" i="38"/>
  <c r="H176" i="38"/>
  <c r="J176" i="38"/>
  <c r="L176" i="38"/>
  <c r="M176" i="38"/>
  <c r="N176" i="38"/>
  <c r="O176" i="38"/>
  <c r="P176" i="38"/>
  <c r="Q176" i="38"/>
  <c r="R176" i="38"/>
  <c r="S176" i="38"/>
  <c r="D177" i="38"/>
  <c r="I177" i="38"/>
  <c r="H177" i="38"/>
  <c r="J177" i="38"/>
  <c r="L177" i="38"/>
  <c r="M177" i="38"/>
  <c r="N177" i="38"/>
  <c r="O177" i="38"/>
  <c r="P177" i="38"/>
  <c r="Q177" i="38"/>
  <c r="R177" i="38"/>
  <c r="S177" i="38"/>
  <c r="D178" i="38"/>
  <c r="I178" i="38"/>
  <c r="H178" i="38"/>
  <c r="J178" i="38"/>
  <c r="L178" i="38"/>
  <c r="M178" i="38"/>
  <c r="N178" i="38"/>
  <c r="O178" i="38"/>
  <c r="P178" i="38"/>
  <c r="Q178" i="38"/>
  <c r="R178" i="38"/>
  <c r="S178" i="38"/>
  <c r="D179" i="38"/>
  <c r="I179" i="38"/>
  <c r="H179" i="38"/>
  <c r="J179" i="38"/>
  <c r="L179" i="38"/>
  <c r="M179" i="38"/>
  <c r="N179" i="38"/>
  <c r="O179" i="38"/>
  <c r="P179" i="38"/>
  <c r="Q179" i="38"/>
  <c r="R179" i="38"/>
  <c r="S179" i="38"/>
  <c r="D180" i="38"/>
  <c r="I180" i="38"/>
  <c r="H180" i="38"/>
  <c r="J180" i="38"/>
  <c r="L180" i="38"/>
  <c r="M180" i="38"/>
  <c r="N180" i="38"/>
  <c r="O180" i="38"/>
  <c r="P180" i="38"/>
  <c r="Q180" i="38"/>
  <c r="R180" i="38"/>
  <c r="S180" i="38"/>
  <c r="D181" i="38"/>
  <c r="I181" i="38"/>
  <c r="H181" i="38"/>
  <c r="J181" i="38"/>
  <c r="L181" i="38"/>
  <c r="M181" i="38"/>
  <c r="N181" i="38"/>
  <c r="O181" i="38"/>
  <c r="P181" i="38"/>
  <c r="Q181" i="38"/>
  <c r="R181" i="38"/>
  <c r="S181" i="38"/>
  <c r="D182" i="38"/>
  <c r="I182" i="38"/>
  <c r="H182" i="38"/>
  <c r="J182" i="38"/>
  <c r="L182" i="38"/>
  <c r="M182" i="38"/>
  <c r="N182" i="38"/>
  <c r="O182" i="38"/>
  <c r="P182" i="38"/>
  <c r="Q182" i="38"/>
  <c r="R182" i="38"/>
  <c r="S182" i="38"/>
  <c r="D183" i="38"/>
  <c r="I183" i="38"/>
  <c r="H183" i="38"/>
  <c r="J183" i="38"/>
  <c r="L183" i="38"/>
  <c r="M183" i="38"/>
  <c r="N183" i="38"/>
  <c r="O183" i="38"/>
  <c r="P183" i="38"/>
  <c r="Q183" i="38"/>
  <c r="R183" i="38"/>
  <c r="S183" i="38"/>
  <c r="D184" i="38"/>
  <c r="I184" i="38"/>
  <c r="H184" i="38"/>
  <c r="J184" i="38"/>
  <c r="L184" i="38"/>
  <c r="M184" i="38"/>
  <c r="N184" i="38"/>
  <c r="O184" i="38"/>
  <c r="P184" i="38"/>
  <c r="Q184" i="38"/>
  <c r="R184" i="38"/>
  <c r="S184" i="38"/>
  <c r="D185" i="38"/>
  <c r="I185" i="38"/>
  <c r="H185" i="38"/>
  <c r="J185" i="38"/>
  <c r="L185" i="38"/>
  <c r="M185" i="38"/>
  <c r="N185" i="38"/>
  <c r="O185" i="38"/>
  <c r="P185" i="38"/>
  <c r="Q185" i="38"/>
  <c r="R185" i="38"/>
  <c r="S185" i="38"/>
  <c r="D186" i="38"/>
  <c r="I186" i="38"/>
  <c r="H186" i="38"/>
  <c r="J186" i="38"/>
  <c r="L186" i="38"/>
  <c r="M186" i="38"/>
  <c r="N186" i="38"/>
  <c r="O186" i="38"/>
  <c r="P186" i="38"/>
  <c r="Q186" i="38"/>
  <c r="R186" i="38"/>
  <c r="S186" i="38"/>
  <c r="D187" i="38"/>
  <c r="I187" i="38"/>
  <c r="H187" i="38"/>
  <c r="J187" i="38"/>
  <c r="L187" i="38"/>
  <c r="M187" i="38"/>
  <c r="N187" i="38"/>
  <c r="O187" i="38"/>
  <c r="P187" i="38"/>
  <c r="Q187" i="38"/>
  <c r="R187" i="38"/>
  <c r="S187" i="38"/>
  <c r="D188" i="38"/>
  <c r="I188" i="38"/>
  <c r="H188" i="38"/>
  <c r="J188" i="38"/>
  <c r="L188" i="38"/>
  <c r="M188" i="38"/>
  <c r="N188" i="38"/>
  <c r="O188" i="38"/>
  <c r="P188" i="38"/>
  <c r="Q188" i="38"/>
  <c r="R188" i="38"/>
  <c r="S188" i="38"/>
  <c r="D189" i="38"/>
  <c r="I189" i="38"/>
  <c r="H189" i="38"/>
  <c r="J189" i="38"/>
  <c r="L189" i="38"/>
  <c r="M189" i="38"/>
  <c r="N189" i="38"/>
  <c r="O189" i="38"/>
  <c r="P189" i="38"/>
  <c r="Q189" i="38"/>
  <c r="R189" i="38"/>
  <c r="S189" i="38"/>
  <c r="D190" i="38"/>
  <c r="I190" i="38"/>
  <c r="H190" i="38"/>
  <c r="J190" i="38"/>
  <c r="L190" i="38"/>
  <c r="M190" i="38"/>
  <c r="N190" i="38"/>
  <c r="O190" i="38"/>
  <c r="P190" i="38"/>
  <c r="Q190" i="38"/>
  <c r="R190" i="38"/>
  <c r="S190" i="38"/>
  <c r="D191" i="38"/>
  <c r="I191" i="38"/>
  <c r="H191" i="38"/>
  <c r="J191" i="38"/>
  <c r="L191" i="38"/>
  <c r="M191" i="38"/>
  <c r="N191" i="38"/>
  <c r="O191" i="38"/>
  <c r="P191" i="38"/>
  <c r="Q191" i="38"/>
  <c r="R191" i="38"/>
  <c r="S191" i="38"/>
  <c r="D192" i="38"/>
  <c r="I192" i="38"/>
  <c r="H192" i="38"/>
  <c r="J192" i="38"/>
  <c r="L192" i="38"/>
  <c r="M192" i="38"/>
  <c r="N192" i="38"/>
  <c r="O192" i="38"/>
  <c r="P192" i="38"/>
  <c r="Q192" i="38"/>
  <c r="R192" i="38"/>
  <c r="S192" i="38"/>
  <c r="D193" i="38"/>
  <c r="I193" i="38"/>
  <c r="H193" i="38"/>
  <c r="J193" i="38"/>
  <c r="L193" i="38"/>
  <c r="M193" i="38"/>
  <c r="N193" i="38"/>
  <c r="O193" i="38"/>
  <c r="P193" i="38"/>
  <c r="Q193" i="38"/>
  <c r="R193" i="38"/>
  <c r="S193" i="38"/>
  <c r="D194" i="38"/>
  <c r="I194" i="38"/>
  <c r="H194" i="38"/>
  <c r="J194" i="38"/>
  <c r="L194" i="38"/>
  <c r="M194" i="38"/>
  <c r="N194" i="38"/>
  <c r="O194" i="38"/>
  <c r="P194" i="38"/>
  <c r="Q194" i="38"/>
  <c r="R194" i="38"/>
  <c r="S194" i="38"/>
  <c r="D195" i="38"/>
  <c r="I195" i="38"/>
  <c r="H195" i="38"/>
  <c r="J195" i="38"/>
  <c r="L195" i="38"/>
  <c r="M195" i="38"/>
  <c r="N195" i="38"/>
  <c r="O195" i="38"/>
  <c r="P195" i="38"/>
  <c r="Q195" i="38"/>
  <c r="R195" i="38"/>
  <c r="S195" i="38"/>
  <c r="D196" i="38"/>
  <c r="I196" i="38"/>
  <c r="H196" i="38"/>
  <c r="J196" i="38"/>
  <c r="L196" i="38"/>
  <c r="M196" i="38"/>
  <c r="N196" i="38"/>
  <c r="O196" i="38"/>
  <c r="P196" i="38"/>
  <c r="Q196" i="38"/>
  <c r="R196" i="38"/>
  <c r="S196" i="38"/>
  <c r="D197" i="38"/>
  <c r="I197" i="38"/>
  <c r="H197" i="38"/>
  <c r="J197" i="38"/>
  <c r="L197" i="38"/>
  <c r="M197" i="38"/>
  <c r="N197" i="38"/>
  <c r="O197" i="38"/>
  <c r="P197" i="38"/>
  <c r="Q197" i="38"/>
  <c r="R197" i="38"/>
  <c r="S197" i="38"/>
  <c r="D198" i="38"/>
  <c r="I198" i="38"/>
  <c r="H198" i="38"/>
  <c r="J198" i="38"/>
  <c r="L198" i="38"/>
  <c r="M198" i="38"/>
  <c r="N198" i="38"/>
  <c r="O198" i="38"/>
  <c r="P198" i="38"/>
  <c r="Q198" i="38"/>
  <c r="R198" i="38"/>
  <c r="S198" i="38"/>
  <c r="D199" i="38"/>
  <c r="I199" i="38"/>
  <c r="H199" i="38"/>
  <c r="J199" i="38"/>
  <c r="L199" i="38"/>
  <c r="M199" i="38"/>
  <c r="N199" i="38"/>
  <c r="O199" i="38"/>
  <c r="P199" i="38"/>
  <c r="Q199" i="38"/>
  <c r="R199" i="38"/>
  <c r="S199" i="38"/>
  <c r="D200" i="38"/>
  <c r="I200" i="38"/>
  <c r="H200" i="38"/>
  <c r="J200" i="38"/>
  <c r="L200" i="38"/>
  <c r="M200" i="38"/>
  <c r="N200" i="38"/>
  <c r="O200" i="38"/>
  <c r="P200" i="38"/>
  <c r="Q200" i="38"/>
  <c r="R200" i="38"/>
  <c r="S200" i="38"/>
  <c r="D201" i="38"/>
  <c r="I201" i="38"/>
  <c r="H201" i="38"/>
  <c r="J201" i="38"/>
  <c r="L201" i="38"/>
  <c r="M201" i="38"/>
  <c r="N201" i="38"/>
  <c r="O201" i="38"/>
  <c r="P201" i="38"/>
  <c r="Q201" i="38"/>
  <c r="R201" i="38"/>
  <c r="S201" i="38"/>
  <c r="D202" i="38"/>
  <c r="I202" i="38"/>
  <c r="H202" i="38"/>
  <c r="J202" i="38"/>
  <c r="L202" i="38"/>
  <c r="M202" i="38"/>
  <c r="N202" i="38"/>
  <c r="O202" i="38"/>
  <c r="P202" i="38"/>
  <c r="Q202" i="38"/>
  <c r="R202" i="38"/>
  <c r="S202" i="38"/>
  <c r="D203" i="38"/>
  <c r="I203" i="38"/>
  <c r="H203" i="38"/>
  <c r="J203" i="38"/>
  <c r="L203" i="38"/>
  <c r="M203" i="38"/>
  <c r="N203" i="38"/>
  <c r="O203" i="38"/>
  <c r="P203" i="38"/>
  <c r="Q203" i="38"/>
  <c r="R203" i="38"/>
  <c r="S203" i="38"/>
  <c r="D204" i="38"/>
  <c r="I204" i="38"/>
  <c r="H204" i="38"/>
  <c r="J204" i="38"/>
  <c r="L204" i="38"/>
  <c r="M204" i="38"/>
  <c r="N204" i="38"/>
  <c r="O204" i="38"/>
  <c r="P204" i="38"/>
  <c r="Q204" i="38"/>
  <c r="R204" i="38"/>
  <c r="S204" i="38"/>
  <c r="D205" i="38"/>
  <c r="I205" i="38"/>
  <c r="H205" i="38"/>
  <c r="J205" i="38"/>
  <c r="L205" i="38"/>
  <c r="M205" i="38"/>
  <c r="N205" i="38"/>
  <c r="O205" i="38"/>
  <c r="P205" i="38"/>
  <c r="Q205" i="38"/>
  <c r="R205" i="38"/>
  <c r="S205" i="38"/>
  <c r="D206" i="38"/>
  <c r="I206" i="38"/>
  <c r="H206" i="38"/>
  <c r="J206" i="38"/>
  <c r="L206" i="38"/>
  <c r="M206" i="38"/>
  <c r="N206" i="38"/>
  <c r="O206" i="38"/>
  <c r="P206" i="38"/>
  <c r="Q206" i="38"/>
  <c r="R206" i="38"/>
  <c r="S206" i="38"/>
  <c r="D207" i="38"/>
  <c r="I207" i="38"/>
  <c r="H207" i="38"/>
  <c r="J207" i="38"/>
  <c r="L207" i="38"/>
  <c r="M207" i="38"/>
  <c r="N207" i="38"/>
  <c r="O207" i="38"/>
  <c r="P207" i="38"/>
  <c r="Q207" i="38"/>
  <c r="R207" i="38"/>
  <c r="S207" i="38"/>
  <c r="D208" i="38"/>
  <c r="I208" i="38"/>
  <c r="H208" i="38"/>
  <c r="J208" i="38"/>
  <c r="L208" i="38"/>
  <c r="M208" i="38"/>
  <c r="N208" i="38"/>
  <c r="O208" i="38"/>
  <c r="P208" i="38"/>
  <c r="Q208" i="38"/>
  <c r="R208" i="38"/>
  <c r="S208" i="38"/>
  <c r="D209" i="38"/>
  <c r="I209" i="38"/>
  <c r="H209" i="38"/>
  <c r="J209" i="38"/>
  <c r="L209" i="38"/>
  <c r="M209" i="38"/>
  <c r="N209" i="38"/>
  <c r="O209" i="38"/>
  <c r="P209" i="38"/>
  <c r="Q209" i="38"/>
  <c r="R209" i="38"/>
  <c r="S209" i="38"/>
  <c r="D210" i="38"/>
  <c r="I210" i="38"/>
  <c r="H210" i="38"/>
  <c r="J210" i="38"/>
  <c r="L210" i="38"/>
  <c r="M210" i="38"/>
  <c r="N210" i="38"/>
  <c r="O210" i="38"/>
  <c r="P210" i="38"/>
  <c r="Q210" i="38"/>
  <c r="R210" i="38"/>
  <c r="S210" i="38"/>
  <c r="D211" i="38"/>
  <c r="I211" i="38"/>
  <c r="H211" i="38"/>
  <c r="J211" i="38"/>
  <c r="L211" i="38"/>
  <c r="M211" i="38"/>
  <c r="N211" i="38"/>
  <c r="O211" i="38"/>
  <c r="P211" i="38"/>
  <c r="Q211" i="38"/>
  <c r="R211" i="38"/>
  <c r="S211" i="38"/>
  <c r="D212" i="38"/>
  <c r="I212" i="38"/>
  <c r="H212" i="38"/>
  <c r="J212" i="38"/>
  <c r="L212" i="38"/>
  <c r="M212" i="38"/>
  <c r="N212" i="38"/>
  <c r="O212" i="38"/>
  <c r="P212" i="38"/>
  <c r="Q212" i="38"/>
  <c r="R212" i="38"/>
  <c r="S212" i="38"/>
  <c r="D213" i="38"/>
  <c r="I213" i="38"/>
  <c r="H213" i="38"/>
  <c r="J213" i="38"/>
  <c r="L213" i="38"/>
  <c r="M213" i="38"/>
  <c r="N213" i="38"/>
  <c r="O213" i="38"/>
  <c r="P213" i="38"/>
  <c r="Q213" i="38"/>
  <c r="R213" i="38"/>
  <c r="S213" i="38"/>
  <c r="D214" i="38"/>
  <c r="I214" i="38"/>
  <c r="H214" i="38"/>
  <c r="J214" i="38"/>
  <c r="L214" i="38"/>
  <c r="M214" i="38"/>
  <c r="N214" i="38"/>
  <c r="O214" i="38"/>
  <c r="P214" i="38"/>
  <c r="Q214" i="38"/>
  <c r="R214" i="38"/>
  <c r="S214" i="38"/>
  <c r="D215" i="38"/>
  <c r="I215" i="38"/>
  <c r="H215" i="38"/>
  <c r="J215" i="38"/>
  <c r="L215" i="38"/>
  <c r="M215" i="38"/>
  <c r="N215" i="38"/>
  <c r="O215" i="38"/>
  <c r="P215" i="38"/>
  <c r="Q215" i="38"/>
  <c r="R215" i="38"/>
  <c r="S215" i="38"/>
  <c r="D216" i="38"/>
  <c r="I216" i="38"/>
  <c r="H216" i="38"/>
  <c r="J216" i="38"/>
  <c r="L216" i="38"/>
  <c r="M216" i="38"/>
  <c r="N216" i="38"/>
  <c r="O216" i="38"/>
  <c r="P216" i="38"/>
  <c r="Q216" i="38"/>
  <c r="R216" i="38"/>
  <c r="S216" i="38"/>
  <c r="D217" i="38"/>
  <c r="I217" i="38"/>
  <c r="H217" i="38"/>
  <c r="J217" i="38"/>
  <c r="L217" i="38"/>
  <c r="M217" i="38"/>
  <c r="N217" i="38"/>
  <c r="O217" i="38"/>
  <c r="P217" i="38"/>
  <c r="Q217" i="38"/>
  <c r="R217" i="38"/>
  <c r="S217" i="38"/>
  <c r="D218" i="38"/>
  <c r="I218" i="38"/>
  <c r="H218" i="38"/>
  <c r="J218" i="38"/>
  <c r="L218" i="38"/>
  <c r="M218" i="38"/>
  <c r="N218" i="38"/>
  <c r="O218" i="38"/>
  <c r="P218" i="38"/>
  <c r="Q218" i="38"/>
  <c r="R218" i="38"/>
  <c r="S218" i="38"/>
  <c r="D219" i="38"/>
  <c r="I219" i="38"/>
  <c r="H219" i="38"/>
  <c r="J219" i="38"/>
  <c r="L219" i="38"/>
  <c r="M219" i="38"/>
  <c r="N219" i="38"/>
  <c r="O219" i="38"/>
  <c r="P219" i="38"/>
  <c r="Q219" i="38"/>
  <c r="R219" i="38"/>
  <c r="S219" i="38"/>
  <c r="D220" i="38"/>
  <c r="I220" i="38"/>
  <c r="H220" i="38"/>
  <c r="J220" i="38"/>
  <c r="L220" i="38"/>
  <c r="M220" i="38"/>
  <c r="N220" i="38"/>
  <c r="O220" i="38"/>
  <c r="P220" i="38"/>
  <c r="Q220" i="38"/>
  <c r="R220" i="38"/>
  <c r="S220" i="38"/>
  <c r="D221" i="38"/>
  <c r="I221" i="38"/>
  <c r="H221" i="38"/>
  <c r="J221" i="38"/>
  <c r="L221" i="38"/>
  <c r="M221" i="38"/>
  <c r="N221" i="38"/>
  <c r="O221" i="38"/>
  <c r="P221" i="38"/>
  <c r="Q221" i="38"/>
  <c r="R221" i="38"/>
  <c r="S221" i="38"/>
  <c r="D222" i="38"/>
  <c r="I222" i="38"/>
  <c r="H222" i="38"/>
  <c r="J222" i="38"/>
  <c r="L222" i="38"/>
  <c r="M222" i="38"/>
  <c r="N222" i="38"/>
  <c r="O222" i="38"/>
  <c r="P222" i="38"/>
  <c r="Q222" i="38"/>
  <c r="R222" i="38"/>
  <c r="S222" i="38"/>
  <c r="D223" i="38"/>
  <c r="I223" i="38"/>
  <c r="H223" i="38"/>
  <c r="J223" i="38"/>
  <c r="L223" i="38"/>
  <c r="M223" i="38"/>
  <c r="N223" i="38"/>
  <c r="O223" i="38"/>
  <c r="P223" i="38"/>
  <c r="Q223" i="38"/>
  <c r="R223" i="38"/>
  <c r="S223" i="38"/>
  <c r="D224" i="38"/>
  <c r="I224" i="38"/>
  <c r="H224" i="38"/>
  <c r="J224" i="38"/>
  <c r="L224" i="38"/>
  <c r="M224" i="38"/>
  <c r="N224" i="38"/>
  <c r="O224" i="38"/>
  <c r="P224" i="38"/>
  <c r="Q224" i="38"/>
  <c r="R224" i="38"/>
  <c r="S224" i="38"/>
  <c r="D225" i="38"/>
  <c r="I225" i="38"/>
  <c r="H225" i="38"/>
  <c r="J225" i="38"/>
  <c r="L225" i="38"/>
  <c r="M225" i="38"/>
  <c r="N225" i="38"/>
  <c r="O225" i="38"/>
  <c r="P225" i="38"/>
  <c r="Q225" i="38"/>
  <c r="R225" i="38"/>
  <c r="S225" i="38"/>
  <c r="D226" i="38"/>
  <c r="I226" i="38"/>
  <c r="H226" i="38"/>
  <c r="J226" i="38"/>
  <c r="L226" i="38"/>
  <c r="M226" i="38"/>
  <c r="N226" i="38"/>
  <c r="O226" i="38"/>
  <c r="P226" i="38"/>
  <c r="Q226" i="38"/>
  <c r="R226" i="38"/>
  <c r="S226" i="38"/>
  <c r="D227" i="38"/>
  <c r="I227" i="38"/>
  <c r="H227" i="38"/>
  <c r="J227" i="38"/>
  <c r="L227" i="38"/>
  <c r="M227" i="38"/>
  <c r="N227" i="38"/>
  <c r="O227" i="38"/>
  <c r="P227" i="38"/>
  <c r="Q227" i="38"/>
  <c r="R227" i="38"/>
  <c r="S227" i="38"/>
  <c r="D228" i="38"/>
  <c r="I228" i="38"/>
  <c r="H228" i="38"/>
  <c r="J228" i="38"/>
  <c r="L228" i="38"/>
  <c r="M228" i="38"/>
  <c r="N228" i="38"/>
  <c r="O228" i="38"/>
  <c r="P228" i="38"/>
  <c r="Q228" i="38"/>
  <c r="R228" i="38"/>
  <c r="S228" i="38"/>
  <c r="D229" i="38"/>
  <c r="I229" i="38"/>
  <c r="H229" i="38"/>
  <c r="J229" i="38"/>
  <c r="L229" i="38"/>
  <c r="M229" i="38"/>
  <c r="N229" i="38"/>
  <c r="O229" i="38"/>
  <c r="P229" i="38"/>
  <c r="Q229" i="38"/>
  <c r="R229" i="38"/>
  <c r="S229" i="38"/>
  <c r="D230" i="38"/>
  <c r="I230" i="38"/>
  <c r="H230" i="38"/>
  <c r="J230" i="38"/>
  <c r="L230" i="38"/>
  <c r="M230" i="38"/>
  <c r="N230" i="38"/>
  <c r="O230" i="38"/>
  <c r="P230" i="38"/>
  <c r="Q230" i="38"/>
  <c r="R230" i="38"/>
  <c r="S230" i="38"/>
  <c r="D231" i="38"/>
  <c r="I231" i="38"/>
  <c r="H231" i="38"/>
  <c r="J231" i="38"/>
  <c r="L231" i="38"/>
  <c r="M231" i="38"/>
  <c r="N231" i="38"/>
  <c r="O231" i="38"/>
  <c r="P231" i="38"/>
  <c r="Q231" i="38"/>
  <c r="R231" i="38"/>
  <c r="S231" i="38"/>
  <c r="D232" i="38"/>
  <c r="I232" i="38"/>
  <c r="H232" i="38"/>
  <c r="J232" i="38"/>
  <c r="L232" i="38"/>
  <c r="M232" i="38"/>
  <c r="N232" i="38"/>
  <c r="O232" i="38"/>
  <c r="P232" i="38"/>
  <c r="Q232" i="38"/>
  <c r="R232" i="38"/>
  <c r="S232" i="38"/>
  <c r="D233" i="38"/>
  <c r="I233" i="38"/>
  <c r="H233" i="38"/>
  <c r="J233" i="38"/>
  <c r="L233" i="38"/>
  <c r="M233" i="38"/>
  <c r="N233" i="38"/>
  <c r="O233" i="38"/>
  <c r="P233" i="38"/>
  <c r="Q233" i="38"/>
  <c r="R233" i="38"/>
  <c r="S233" i="38"/>
  <c r="D234" i="38"/>
  <c r="I234" i="38"/>
  <c r="H234" i="38"/>
  <c r="J234" i="38"/>
  <c r="L234" i="38"/>
  <c r="M234" i="38"/>
  <c r="N234" i="38"/>
  <c r="O234" i="38"/>
  <c r="P234" i="38"/>
  <c r="Q234" i="38"/>
  <c r="R234" i="38"/>
  <c r="S234" i="38"/>
  <c r="D235" i="38"/>
  <c r="I235" i="38"/>
  <c r="H235" i="38"/>
  <c r="J235" i="38"/>
  <c r="L235" i="38"/>
  <c r="M235" i="38"/>
  <c r="N235" i="38"/>
  <c r="O235" i="38"/>
  <c r="P235" i="38"/>
  <c r="Q235" i="38"/>
  <c r="R235" i="38"/>
  <c r="S235" i="38"/>
  <c r="D236" i="38"/>
  <c r="I236" i="38"/>
  <c r="H236" i="38"/>
  <c r="J236" i="38"/>
  <c r="L236" i="38"/>
  <c r="M236" i="38"/>
  <c r="N236" i="38"/>
  <c r="O236" i="38"/>
  <c r="P236" i="38"/>
  <c r="Q236" i="38"/>
  <c r="R236" i="38"/>
  <c r="S236" i="38"/>
  <c r="D237" i="38"/>
  <c r="I237" i="38"/>
  <c r="H237" i="38"/>
  <c r="J237" i="38"/>
  <c r="L237" i="38"/>
  <c r="M237" i="38"/>
  <c r="N237" i="38"/>
  <c r="O237" i="38"/>
  <c r="P237" i="38"/>
  <c r="Q237" i="38"/>
  <c r="R237" i="38"/>
  <c r="S237" i="38"/>
  <c r="D238" i="38"/>
  <c r="I238" i="38"/>
  <c r="H238" i="38"/>
  <c r="J238" i="38"/>
  <c r="L238" i="38"/>
  <c r="M238" i="38"/>
  <c r="N238" i="38"/>
  <c r="O238" i="38"/>
  <c r="P238" i="38"/>
  <c r="Q238" i="38"/>
  <c r="R238" i="38"/>
  <c r="S238" i="38"/>
  <c r="D239" i="38"/>
  <c r="I239" i="38"/>
  <c r="H239" i="38"/>
  <c r="J239" i="38"/>
  <c r="L239" i="38"/>
  <c r="M239" i="38"/>
  <c r="N239" i="38"/>
  <c r="O239" i="38"/>
  <c r="P239" i="38"/>
  <c r="Q239" i="38"/>
  <c r="R239" i="38"/>
  <c r="S239" i="38"/>
  <c r="D240" i="38"/>
  <c r="I240" i="38"/>
  <c r="H240" i="38"/>
  <c r="J240" i="38"/>
  <c r="L240" i="38"/>
  <c r="M240" i="38"/>
  <c r="N240" i="38"/>
  <c r="O240" i="38"/>
  <c r="P240" i="38"/>
  <c r="Q240" i="38"/>
  <c r="R240" i="38"/>
  <c r="S240" i="38"/>
  <c r="D241" i="38"/>
  <c r="I241" i="38"/>
  <c r="H241" i="38"/>
  <c r="J241" i="38"/>
  <c r="L241" i="38"/>
  <c r="M241" i="38"/>
  <c r="N241" i="38"/>
  <c r="O241" i="38"/>
  <c r="P241" i="38"/>
  <c r="Q241" i="38"/>
  <c r="R241" i="38"/>
  <c r="S241" i="38"/>
  <c r="D242" i="38"/>
  <c r="I242" i="38"/>
  <c r="H242" i="38"/>
  <c r="J242" i="38"/>
  <c r="L242" i="38"/>
  <c r="M242" i="38"/>
  <c r="N242" i="38"/>
  <c r="O242" i="38"/>
  <c r="P242" i="38"/>
  <c r="Q242" i="38"/>
  <c r="R242" i="38"/>
  <c r="S242" i="38"/>
  <c r="D243" i="38"/>
  <c r="I243" i="38"/>
  <c r="H243" i="38"/>
  <c r="J243" i="38"/>
  <c r="L243" i="38"/>
  <c r="M243" i="38"/>
  <c r="N243" i="38"/>
  <c r="O243" i="38"/>
  <c r="P243" i="38"/>
  <c r="Q243" i="38"/>
  <c r="R243" i="38"/>
  <c r="S243" i="38"/>
  <c r="D244" i="38"/>
  <c r="I244" i="38"/>
  <c r="H244" i="38"/>
  <c r="J244" i="38"/>
  <c r="L244" i="38"/>
  <c r="M244" i="38"/>
  <c r="N244" i="38"/>
  <c r="O244" i="38"/>
  <c r="P244" i="38"/>
  <c r="Q244" i="38"/>
  <c r="R244" i="38"/>
  <c r="S244" i="38"/>
  <c r="D245" i="38"/>
  <c r="I245" i="38"/>
  <c r="H245" i="38"/>
  <c r="J245" i="38"/>
  <c r="L245" i="38"/>
  <c r="M245" i="38"/>
  <c r="N245" i="38"/>
  <c r="O245" i="38"/>
  <c r="P245" i="38"/>
  <c r="Q245" i="38"/>
  <c r="R245" i="38"/>
  <c r="S245" i="38"/>
  <c r="D246" i="38"/>
  <c r="I246" i="38"/>
  <c r="H246" i="38"/>
  <c r="J246" i="38"/>
  <c r="L246" i="38"/>
  <c r="M246" i="38"/>
  <c r="N246" i="38"/>
  <c r="O246" i="38"/>
  <c r="P246" i="38"/>
  <c r="Q246" i="38"/>
  <c r="R246" i="38"/>
  <c r="S246" i="38"/>
  <c r="D247" i="38"/>
  <c r="I247" i="38"/>
  <c r="H247" i="38"/>
  <c r="J247" i="38"/>
  <c r="L247" i="38"/>
  <c r="M247" i="38"/>
  <c r="N247" i="38"/>
  <c r="O247" i="38"/>
  <c r="P247" i="38"/>
  <c r="Q247" i="38"/>
  <c r="R247" i="38"/>
  <c r="S247" i="38"/>
  <c r="D248" i="38"/>
  <c r="I248" i="38"/>
  <c r="H248" i="38"/>
  <c r="J248" i="38"/>
  <c r="L248" i="38"/>
  <c r="M248" i="38"/>
  <c r="N248" i="38"/>
  <c r="O248" i="38"/>
  <c r="P248" i="38"/>
  <c r="Q248" i="38"/>
  <c r="R248" i="38"/>
  <c r="S248" i="38"/>
  <c r="D249" i="38"/>
  <c r="I249" i="38"/>
  <c r="H249" i="38"/>
  <c r="J249" i="38"/>
  <c r="L249" i="38"/>
  <c r="M249" i="38"/>
  <c r="N249" i="38"/>
  <c r="O249" i="38"/>
  <c r="P249" i="38"/>
  <c r="Q249" i="38"/>
  <c r="R249" i="38"/>
  <c r="S249" i="38"/>
  <c r="D250" i="38"/>
  <c r="I250" i="38"/>
  <c r="H250" i="38"/>
  <c r="J250" i="38"/>
  <c r="L250" i="38"/>
  <c r="M250" i="38"/>
  <c r="N250" i="38"/>
  <c r="O250" i="38"/>
  <c r="P250" i="38"/>
  <c r="Q250" i="38"/>
  <c r="R250" i="38"/>
  <c r="S250" i="38"/>
  <c r="D251" i="38"/>
  <c r="I251" i="38"/>
  <c r="H251" i="38"/>
  <c r="J251" i="38"/>
  <c r="L251" i="38"/>
  <c r="M251" i="38"/>
  <c r="N251" i="38"/>
  <c r="O251" i="38"/>
  <c r="P251" i="38"/>
  <c r="Q251" i="38"/>
  <c r="R251" i="38"/>
  <c r="S251" i="38"/>
  <c r="D252" i="38"/>
  <c r="I252" i="38"/>
  <c r="H252" i="38"/>
  <c r="J252" i="38"/>
  <c r="L252" i="38"/>
  <c r="M252" i="38"/>
  <c r="N252" i="38"/>
  <c r="O252" i="38"/>
  <c r="P252" i="38"/>
  <c r="Q252" i="38"/>
  <c r="R252" i="38"/>
  <c r="S252" i="38"/>
  <c r="D253" i="38"/>
  <c r="I253" i="38"/>
  <c r="H253" i="38"/>
  <c r="J253" i="38"/>
  <c r="L253" i="38"/>
  <c r="M253" i="38"/>
  <c r="N253" i="38"/>
  <c r="O253" i="38"/>
  <c r="P253" i="38"/>
  <c r="Q253" i="38"/>
  <c r="R253" i="38"/>
  <c r="S253" i="38"/>
  <c r="D254" i="38"/>
  <c r="I254" i="38"/>
  <c r="H254" i="38"/>
  <c r="J254" i="38"/>
  <c r="L254" i="38"/>
  <c r="M254" i="38"/>
  <c r="N254" i="38"/>
  <c r="O254" i="38"/>
  <c r="P254" i="38"/>
  <c r="Q254" i="38"/>
  <c r="R254" i="38"/>
  <c r="S254" i="38"/>
  <c r="D255" i="38"/>
  <c r="I255" i="38"/>
  <c r="H255" i="38"/>
  <c r="J255" i="38"/>
  <c r="L255" i="38"/>
  <c r="M255" i="38"/>
  <c r="N255" i="38"/>
  <c r="O255" i="38"/>
  <c r="P255" i="38"/>
  <c r="Q255" i="38"/>
  <c r="R255" i="38"/>
  <c r="S255" i="38"/>
  <c r="D256" i="38"/>
  <c r="I256" i="38"/>
  <c r="H256" i="38"/>
  <c r="J256" i="38"/>
  <c r="L256" i="38"/>
  <c r="M256" i="38"/>
  <c r="N256" i="38"/>
  <c r="O256" i="38"/>
  <c r="P256" i="38"/>
  <c r="Q256" i="38"/>
  <c r="R256" i="38"/>
  <c r="S256" i="38"/>
  <c r="D257" i="38"/>
  <c r="I257" i="38"/>
  <c r="H257" i="38"/>
  <c r="J257" i="38"/>
  <c r="L257" i="38"/>
  <c r="M257" i="38"/>
  <c r="N257" i="38"/>
  <c r="O257" i="38"/>
  <c r="P257" i="38"/>
  <c r="Q257" i="38"/>
  <c r="R257" i="38"/>
  <c r="S257" i="38"/>
  <c r="D258" i="38"/>
  <c r="I258" i="38"/>
  <c r="H258" i="38"/>
  <c r="J258" i="38"/>
  <c r="L258" i="38"/>
  <c r="M258" i="38"/>
  <c r="N258" i="38"/>
  <c r="O258" i="38"/>
  <c r="P258" i="38"/>
  <c r="Q258" i="38"/>
  <c r="R258" i="38"/>
  <c r="S258" i="38"/>
  <c r="D259" i="38"/>
  <c r="I259" i="38"/>
  <c r="H259" i="38"/>
  <c r="J259" i="38"/>
  <c r="L259" i="38"/>
  <c r="M259" i="38"/>
  <c r="N259" i="38"/>
  <c r="O259" i="38"/>
  <c r="P259" i="38"/>
  <c r="Q259" i="38"/>
  <c r="R259" i="38"/>
  <c r="S259" i="38"/>
  <c r="D260" i="38"/>
  <c r="I260" i="38"/>
  <c r="H260" i="38"/>
  <c r="J260" i="38"/>
  <c r="L260" i="38"/>
  <c r="M260" i="38"/>
  <c r="N260" i="38"/>
  <c r="O260" i="38"/>
  <c r="P260" i="38"/>
  <c r="Q260" i="38"/>
  <c r="R260" i="38"/>
  <c r="S260" i="38"/>
  <c r="D261" i="38"/>
  <c r="I261" i="38"/>
  <c r="H261" i="38"/>
  <c r="J261" i="38"/>
  <c r="L261" i="38"/>
  <c r="M261" i="38"/>
  <c r="N261" i="38"/>
  <c r="O261" i="38"/>
  <c r="P261" i="38"/>
  <c r="Q261" i="38"/>
  <c r="R261" i="38"/>
  <c r="S261" i="38"/>
  <c r="D262" i="38"/>
  <c r="I262" i="38"/>
  <c r="H262" i="38"/>
  <c r="J262" i="38"/>
  <c r="L262" i="38"/>
  <c r="M262" i="38"/>
  <c r="N262" i="38"/>
  <c r="O262" i="38"/>
  <c r="P262" i="38"/>
  <c r="Q262" i="38"/>
  <c r="R262" i="38"/>
  <c r="S262" i="38"/>
  <c r="D263" i="38"/>
  <c r="I263" i="38"/>
  <c r="H263" i="38"/>
  <c r="J263" i="38"/>
  <c r="L263" i="38"/>
  <c r="M263" i="38"/>
  <c r="N263" i="38"/>
  <c r="O263" i="38"/>
  <c r="P263" i="38"/>
  <c r="Q263" i="38"/>
  <c r="R263" i="38"/>
  <c r="S263" i="38"/>
  <c r="D264" i="38"/>
  <c r="I264" i="38"/>
  <c r="H264" i="38"/>
  <c r="J264" i="38"/>
  <c r="L264" i="38"/>
  <c r="M264" i="38"/>
  <c r="N264" i="38"/>
  <c r="O264" i="38"/>
  <c r="P264" i="38"/>
  <c r="Q264" i="38"/>
  <c r="R264" i="38"/>
  <c r="S264" i="38"/>
  <c r="D265" i="38"/>
  <c r="I265" i="38"/>
  <c r="H265" i="38"/>
  <c r="J265" i="38"/>
  <c r="L265" i="38"/>
  <c r="M265" i="38"/>
  <c r="N265" i="38"/>
  <c r="O265" i="38"/>
  <c r="P265" i="38"/>
  <c r="Q265" i="38"/>
  <c r="R265" i="38"/>
  <c r="S265" i="38"/>
  <c r="D266" i="38"/>
  <c r="I266" i="38"/>
  <c r="H266" i="38"/>
  <c r="J266" i="38"/>
  <c r="L266" i="38"/>
  <c r="M266" i="38"/>
  <c r="N266" i="38"/>
  <c r="O266" i="38"/>
  <c r="P266" i="38"/>
  <c r="Q266" i="38"/>
  <c r="R266" i="38"/>
  <c r="S266" i="38"/>
  <c r="D267" i="38"/>
  <c r="I267" i="38"/>
  <c r="H267" i="38"/>
  <c r="J267" i="38"/>
  <c r="L267" i="38"/>
  <c r="M267" i="38"/>
  <c r="N267" i="38"/>
  <c r="O267" i="38"/>
  <c r="P267" i="38"/>
  <c r="Q267" i="38"/>
  <c r="R267" i="38"/>
  <c r="S267" i="38"/>
  <c r="D268" i="38"/>
  <c r="I268" i="38"/>
  <c r="H268" i="38"/>
  <c r="J268" i="38"/>
  <c r="L268" i="38"/>
  <c r="M268" i="38"/>
  <c r="N268" i="38"/>
  <c r="O268" i="38"/>
  <c r="P268" i="38"/>
  <c r="Q268" i="38"/>
  <c r="R268" i="38"/>
  <c r="S268" i="38"/>
  <c r="D269" i="38"/>
  <c r="I269" i="38"/>
  <c r="H269" i="38"/>
  <c r="J269" i="38"/>
  <c r="L269" i="38"/>
  <c r="M269" i="38"/>
  <c r="N269" i="38"/>
  <c r="O269" i="38"/>
  <c r="P269" i="38"/>
  <c r="Q269" i="38"/>
  <c r="R269" i="38"/>
  <c r="S269" i="38"/>
  <c r="D270" i="38"/>
  <c r="I270" i="38"/>
  <c r="H270" i="38"/>
  <c r="J270" i="38"/>
  <c r="L270" i="38"/>
  <c r="M270" i="38"/>
  <c r="N270" i="38"/>
  <c r="O270" i="38"/>
  <c r="P270" i="38"/>
  <c r="Q270" i="38"/>
  <c r="R270" i="38"/>
  <c r="S270" i="38"/>
  <c r="D271" i="38"/>
  <c r="I271" i="38"/>
  <c r="H271" i="38"/>
  <c r="J271" i="38"/>
  <c r="L271" i="38"/>
  <c r="M271" i="38"/>
  <c r="N271" i="38"/>
  <c r="O271" i="38"/>
  <c r="P271" i="38"/>
  <c r="Q271" i="38"/>
  <c r="R271" i="38"/>
  <c r="S271" i="38"/>
  <c r="D272" i="38"/>
  <c r="I272" i="38"/>
  <c r="H272" i="38"/>
  <c r="J272" i="38"/>
  <c r="L272" i="38"/>
  <c r="M272" i="38"/>
  <c r="N272" i="38"/>
  <c r="O272" i="38"/>
  <c r="P272" i="38"/>
  <c r="Q272" i="38"/>
  <c r="R272" i="38"/>
  <c r="S272" i="38"/>
  <c r="D273" i="38"/>
  <c r="I273" i="38"/>
  <c r="H273" i="38"/>
  <c r="J273" i="38"/>
  <c r="L273" i="38"/>
  <c r="M273" i="38"/>
  <c r="N273" i="38"/>
  <c r="O273" i="38"/>
  <c r="P273" i="38"/>
  <c r="Q273" i="38"/>
  <c r="R273" i="38"/>
  <c r="S273" i="38"/>
  <c r="D274" i="38"/>
  <c r="I274" i="38"/>
  <c r="H274" i="38"/>
  <c r="J274" i="38"/>
  <c r="L274" i="38"/>
  <c r="M274" i="38"/>
  <c r="N274" i="38"/>
  <c r="O274" i="38"/>
  <c r="P274" i="38"/>
  <c r="Q274" i="38"/>
  <c r="R274" i="38"/>
  <c r="S274" i="38"/>
  <c r="D275" i="38"/>
  <c r="I275" i="38"/>
  <c r="H275" i="38"/>
  <c r="J275" i="38"/>
  <c r="L275" i="38"/>
  <c r="M275" i="38"/>
  <c r="N275" i="38"/>
  <c r="O275" i="38"/>
  <c r="P275" i="38"/>
  <c r="Q275" i="38"/>
  <c r="R275" i="38"/>
  <c r="S275" i="38"/>
  <c r="D276" i="38"/>
  <c r="I276" i="38"/>
  <c r="H276" i="38"/>
  <c r="J276" i="38"/>
  <c r="L276" i="38"/>
  <c r="M276" i="38"/>
  <c r="N276" i="38"/>
  <c r="O276" i="38"/>
  <c r="P276" i="38"/>
  <c r="Q276" i="38"/>
  <c r="R276" i="38"/>
  <c r="S276" i="38"/>
  <c r="D277" i="38"/>
  <c r="I277" i="38"/>
  <c r="H277" i="38"/>
  <c r="J277" i="38"/>
  <c r="L277" i="38"/>
  <c r="M277" i="38"/>
  <c r="N277" i="38"/>
  <c r="O277" i="38"/>
  <c r="P277" i="38"/>
  <c r="Q277" i="38"/>
  <c r="R277" i="38"/>
  <c r="S277" i="38"/>
  <c r="D278" i="38"/>
  <c r="I278" i="38"/>
  <c r="H278" i="38"/>
  <c r="J278" i="38"/>
  <c r="L278" i="38"/>
  <c r="M278" i="38"/>
  <c r="N278" i="38"/>
  <c r="O278" i="38"/>
  <c r="P278" i="38"/>
  <c r="Q278" i="38"/>
  <c r="R278" i="38"/>
  <c r="S278" i="38"/>
  <c r="D279" i="38"/>
  <c r="I279" i="38"/>
  <c r="H279" i="38"/>
  <c r="J279" i="38"/>
  <c r="L279" i="38"/>
  <c r="M279" i="38"/>
  <c r="N279" i="38"/>
  <c r="O279" i="38"/>
  <c r="P279" i="38"/>
  <c r="Q279" i="38"/>
  <c r="R279" i="38"/>
  <c r="S279" i="38"/>
  <c r="D280" i="38"/>
  <c r="I280" i="38"/>
  <c r="H280" i="38"/>
  <c r="J280" i="38"/>
  <c r="L280" i="38"/>
  <c r="M280" i="38"/>
  <c r="N280" i="38"/>
  <c r="O280" i="38"/>
  <c r="P280" i="38"/>
  <c r="Q280" i="38"/>
  <c r="R280" i="38"/>
  <c r="S280" i="38"/>
  <c r="D281" i="38"/>
  <c r="I281" i="38"/>
  <c r="H281" i="38"/>
  <c r="J281" i="38"/>
  <c r="L281" i="38"/>
  <c r="M281" i="38"/>
  <c r="N281" i="38"/>
  <c r="O281" i="38"/>
  <c r="P281" i="38"/>
  <c r="Q281" i="38"/>
  <c r="R281" i="38"/>
  <c r="S281" i="38"/>
  <c r="D282" i="38"/>
  <c r="I282" i="38"/>
  <c r="H282" i="38"/>
  <c r="J282" i="38"/>
  <c r="L282" i="38"/>
  <c r="M282" i="38"/>
  <c r="N282" i="38"/>
  <c r="O282" i="38"/>
  <c r="P282" i="38"/>
  <c r="Q282" i="38"/>
  <c r="R282" i="38"/>
  <c r="S282" i="38"/>
  <c r="D283" i="38"/>
  <c r="I283" i="38"/>
  <c r="H283" i="38"/>
  <c r="J283" i="38"/>
  <c r="L283" i="38"/>
  <c r="M283" i="38"/>
  <c r="N283" i="38"/>
  <c r="O283" i="38"/>
  <c r="P283" i="38"/>
  <c r="Q283" i="38"/>
  <c r="R283" i="38"/>
  <c r="S283" i="38"/>
  <c r="D284" i="38"/>
  <c r="I284" i="38"/>
  <c r="H284" i="38"/>
  <c r="J284" i="38"/>
  <c r="L284" i="38"/>
  <c r="M284" i="38"/>
  <c r="N284" i="38"/>
  <c r="O284" i="38"/>
  <c r="P284" i="38"/>
  <c r="Q284" i="38"/>
  <c r="R284" i="38"/>
  <c r="S284" i="38"/>
  <c r="D285" i="38"/>
  <c r="I285" i="38"/>
  <c r="H285" i="38"/>
  <c r="J285" i="38"/>
  <c r="L285" i="38"/>
  <c r="M285" i="38"/>
  <c r="N285" i="38"/>
  <c r="O285" i="38"/>
  <c r="P285" i="38"/>
  <c r="Q285" i="38"/>
  <c r="R285" i="38"/>
  <c r="S285" i="38"/>
  <c r="D286" i="38"/>
  <c r="I286" i="38"/>
  <c r="H286" i="38"/>
  <c r="J286" i="38"/>
  <c r="L286" i="38"/>
  <c r="M286" i="38"/>
  <c r="N286" i="38"/>
  <c r="O286" i="38"/>
  <c r="P286" i="38"/>
  <c r="Q286" i="38"/>
  <c r="R286" i="38"/>
  <c r="S286" i="38"/>
  <c r="D287" i="38"/>
  <c r="I287" i="38"/>
  <c r="H287" i="38"/>
  <c r="J287" i="38"/>
  <c r="L287" i="38"/>
  <c r="M287" i="38"/>
  <c r="N287" i="38"/>
  <c r="O287" i="38"/>
  <c r="P287" i="38"/>
  <c r="Q287" i="38"/>
  <c r="R287" i="38"/>
  <c r="S287" i="38"/>
  <c r="D288" i="38"/>
  <c r="I288" i="38"/>
  <c r="H288" i="38"/>
  <c r="J288" i="38"/>
  <c r="L288" i="38"/>
  <c r="M288" i="38"/>
  <c r="N288" i="38"/>
  <c r="O288" i="38"/>
  <c r="P288" i="38"/>
  <c r="Q288" i="38"/>
  <c r="R288" i="38"/>
  <c r="S288" i="38"/>
  <c r="D289" i="38"/>
  <c r="I289" i="38"/>
  <c r="H289" i="38"/>
  <c r="J289" i="38"/>
  <c r="L289" i="38"/>
  <c r="M289" i="38"/>
  <c r="N289" i="38"/>
  <c r="O289" i="38"/>
  <c r="P289" i="38"/>
  <c r="Q289" i="38"/>
  <c r="R289" i="38"/>
  <c r="S289" i="38"/>
  <c r="D290" i="38"/>
  <c r="I290" i="38"/>
  <c r="H290" i="38"/>
  <c r="J290" i="38"/>
  <c r="L290" i="38"/>
  <c r="M290" i="38"/>
  <c r="N290" i="38"/>
  <c r="O290" i="38"/>
  <c r="P290" i="38"/>
  <c r="Q290" i="38"/>
  <c r="R290" i="38"/>
  <c r="S290" i="38"/>
  <c r="D291" i="38"/>
  <c r="I291" i="38"/>
  <c r="H291" i="38"/>
  <c r="J291" i="38"/>
  <c r="L291" i="38"/>
  <c r="M291" i="38"/>
  <c r="N291" i="38"/>
  <c r="O291" i="38"/>
  <c r="P291" i="38"/>
  <c r="Q291" i="38"/>
  <c r="R291" i="38"/>
  <c r="S291" i="38"/>
  <c r="D292" i="38"/>
  <c r="I292" i="38"/>
  <c r="H292" i="38"/>
  <c r="J292" i="38"/>
  <c r="L292" i="38"/>
  <c r="M292" i="38"/>
  <c r="N292" i="38"/>
  <c r="O292" i="38"/>
  <c r="P292" i="38"/>
  <c r="Q292" i="38"/>
  <c r="R292" i="38"/>
  <c r="S292" i="38"/>
  <c r="D293" i="38"/>
  <c r="I293" i="38"/>
  <c r="H293" i="38"/>
  <c r="J293" i="38"/>
  <c r="L293" i="38"/>
  <c r="M293" i="38"/>
  <c r="N293" i="38"/>
  <c r="O293" i="38"/>
  <c r="P293" i="38"/>
  <c r="Q293" i="38"/>
  <c r="R293" i="38"/>
  <c r="S293" i="38"/>
  <c r="D294" i="38"/>
  <c r="I294" i="38"/>
  <c r="H294" i="38"/>
  <c r="J294" i="38"/>
  <c r="L294" i="38"/>
  <c r="M294" i="38"/>
  <c r="N294" i="38"/>
  <c r="O294" i="38"/>
  <c r="P294" i="38"/>
  <c r="Q294" i="38"/>
  <c r="R294" i="38"/>
  <c r="S294" i="38"/>
  <c r="D295" i="38"/>
  <c r="I295" i="38"/>
  <c r="H295" i="38"/>
  <c r="J295" i="38"/>
  <c r="L295" i="38"/>
  <c r="M295" i="38"/>
  <c r="N295" i="38"/>
  <c r="O295" i="38"/>
  <c r="P295" i="38"/>
  <c r="Q295" i="38"/>
  <c r="R295" i="38"/>
  <c r="S295" i="38"/>
  <c r="D296" i="38"/>
  <c r="I296" i="38"/>
  <c r="H296" i="38"/>
  <c r="J296" i="38"/>
  <c r="L296" i="38"/>
  <c r="M296" i="38"/>
  <c r="N296" i="38"/>
  <c r="O296" i="38"/>
  <c r="P296" i="38"/>
  <c r="Q296" i="38"/>
  <c r="R296" i="38"/>
  <c r="S296" i="38"/>
  <c r="D297" i="38"/>
  <c r="I297" i="38"/>
  <c r="H297" i="38"/>
  <c r="J297" i="38"/>
  <c r="L297" i="38"/>
  <c r="M297" i="38"/>
  <c r="N297" i="38"/>
  <c r="O297" i="38"/>
  <c r="P297" i="38"/>
  <c r="Q297" i="38"/>
  <c r="R297" i="38"/>
  <c r="S297" i="38"/>
  <c r="D298" i="38"/>
  <c r="I298" i="38"/>
  <c r="H298" i="38"/>
  <c r="J298" i="38"/>
  <c r="L298" i="38"/>
  <c r="M298" i="38"/>
  <c r="N298" i="38"/>
  <c r="O298" i="38"/>
  <c r="P298" i="38"/>
  <c r="Q298" i="38"/>
  <c r="R298" i="38"/>
  <c r="S298" i="38"/>
  <c r="D299" i="38"/>
  <c r="I299" i="38"/>
  <c r="H299" i="38"/>
  <c r="J299" i="38"/>
  <c r="L299" i="38"/>
  <c r="M299" i="38"/>
  <c r="N299" i="38"/>
  <c r="O299" i="38"/>
  <c r="P299" i="38"/>
  <c r="Q299" i="38"/>
  <c r="R299" i="38"/>
  <c r="S299" i="38"/>
  <c r="D300" i="38"/>
  <c r="I300" i="38"/>
  <c r="H300" i="38"/>
  <c r="J300" i="38"/>
  <c r="L300" i="38"/>
  <c r="M300" i="38"/>
  <c r="N300" i="38"/>
  <c r="O300" i="38"/>
  <c r="P300" i="38"/>
  <c r="Q300" i="38"/>
  <c r="R300" i="38"/>
  <c r="S300" i="38"/>
  <c r="D301" i="38"/>
  <c r="I301" i="38"/>
  <c r="H301" i="38"/>
  <c r="J301" i="38"/>
  <c r="L301" i="38"/>
  <c r="M301" i="38"/>
  <c r="N301" i="38"/>
  <c r="O301" i="38"/>
  <c r="P301" i="38"/>
  <c r="Q301" i="38"/>
  <c r="R301" i="38"/>
  <c r="S301" i="38"/>
  <c r="D302" i="38"/>
  <c r="I302" i="38"/>
  <c r="H302" i="38"/>
  <c r="J302" i="38"/>
  <c r="L302" i="38"/>
  <c r="M302" i="38"/>
  <c r="N302" i="38"/>
  <c r="O302" i="38"/>
  <c r="P302" i="38"/>
  <c r="Q302" i="38"/>
  <c r="R302" i="38"/>
  <c r="S302" i="38"/>
  <c r="D303" i="38"/>
  <c r="I303" i="38"/>
  <c r="H303" i="38"/>
  <c r="J303" i="38"/>
  <c r="L303" i="38"/>
  <c r="M303" i="38"/>
  <c r="N303" i="38"/>
  <c r="O303" i="38"/>
  <c r="P303" i="38"/>
  <c r="Q303" i="38"/>
  <c r="R303" i="38"/>
  <c r="S303" i="38"/>
  <c r="D304" i="38"/>
  <c r="I304" i="38"/>
  <c r="H304" i="38"/>
  <c r="J304" i="38"/>
  <c r="L304" i="38"/>
  <c r="M304" i="38"/>
  <c r="N304" i="38"/>
  <c r="O304" i="38"/>
  <c r="P304" i="38"/>
  <c r="Q304" i="38"/>
  <c r="R304" i="38"/>
  <c r="S304" i="38"/>
  <c r="D305" i="38"/>
  <c r="I305" i="38"/>
  <c r="H305" i="38"/>
  <c r="J305" i="38"/>
  <c r="L305" i="38"/>
  <c r="M305" i="38"/>
  <c r="N305" i="38"/>
  <c r="O305" i="38"/>
  <c r="P305" i="38"/>
  <c r="Q305" i="38"/>
  <c r="R305" i="38"/>
  <c r="S305" i="38"/>
  <c r="D306" i="38"/>
  <c r="I306" i="38"/>
  <c r="H306" i="38"/>
  <c r="J306" i="38"/>
  <c r="L306" i="38"/>
  <c r="M306" i="38"/>
  <c r="N306" i="38"/>
  <c r="O306" i="38"/>
  <c r="P306" i="38"/>
  <c r="Q306" i="38"/>
  <c r="R306" i="38"/>
  <c r="S306" i="38"/>
  <c r="D307" i="38"/>
  <c r="I307" i="38"/>
  <c r="H307" i="38"/>
  <c r="J307" i="38"/>
  <c r="L307" i="38"/>
  <c r="M307" i="38"/>
  <c r="N307" i="38"/>
  <c r="O307" i="38"/>
  <c r="P307" i="38"/>
  <c r="Q307" i="38"/>
  <c r="R307" i="38"/>
  <c r="S307" i="38"/>
  <c r="D308" i="38"/>
  <c r="I308" i="38"/>
  <c r="H308" i="38"/>
  <c r="J308" i="38"/>
  <c r="L308" i="38"/>
  <c r="M308" i="38"/>
  <c r="N308" i="38"/>
  <c r="O308" i="38"/>
  <c r="P308" i="38"/>
  <c r="Q308" i="38"/>
  <c r="R308" i="38"/>
  <c r="S308" i="38"/>
  <c r="D309" i="38"/>
  <c r="I309" i="38"/>
  <c r="H309" i="38"/>
  <c r="J309" i="38"/>
  <c r="L309" i="38"/>
  <c r="M309" i="38"/>
  <c r="N309" i="38"/>
  <c r="O309" i="38"/>
  <c r="P309" i="38"/>
  <c r="Q309" i="38"/>
  <c r="R309" i="38"/>
  <c r="S309" i="38"/>
  <c r="D310" i="38"/>
  <c r="I310" i="38"/>
  <c r="H310" i="38"/>
  <c r="J310" i="38"/>
  <c r="L310" i="38"/>
  <c r="M310" i="38"/>
  <c r="N310" i="38"/>
  <c r="O310" i="38"/>
  <c r="P310" i="38"/>
  <c r="Q310" i="38"/>
  <c r="R310" i="38"/>
  <c r="S310" i="38"/>
  <c r="D311" i="38"/>
  <c r="I311" i="38"/>
  <c r="H311" i="38"/>
  <c r="J311" i="38"/>
  <c r="L311" i="38"/>
  <c r="M311" i="38"/>
  <c r="N311" i="38"/>
  <c r="O311" i="38"/>
  <c r="P311" i="38"/>
  <c r="Q311" i="38"/>
  <c r="R311" i="38"/>
  <c r="S311" i="38"/>
  <c r="D312" i="38"/>
  <c r="I312" i="38"/>
  <c r="H312" i="38"/>
  <c r="J312" i="38"/>
  <c r="L312" i="38"/>
  <c r="M312" i="38"/>
  <c r="N312" i="38"/>
  <c r="O312" i="38"/>
  <c r="P312" i="38"/>
  <c r="Q312" i="38"/>
  <c r="R312" i="38"/>
  <c r="S312" i="38"/>
  <c r="D313" i="38"/>
  <c r="I313" i="38"/>
  <c r="H313" i="38"/>
  <c r="J313" i="38"/>
  <c r="L313" i="38"/>
  <c r="M313" i="38"/>
  <c r="N313" i="38"/>
  <c r="O313" i="38"/>
  <c r="P313" i="38"/>
  <c r="Q313" i="38"/>
  <c r="R313" i="38"/>
  <c r="S313" i="38"/>
  <c r="D314" i="38"/>
  <c r="I314" i="38"/>
  <c r="H314" i="38"/>
  <c r="J314" i="38"/>
  <c r="L314" i="38"/>
  <c r="M314" i="38"/>
  <c r="N314" i="38"/>
  <c r="O314" i="38"/>
  <c r="P314" i="38"/>
  <c r="Q314" i="38"/>
  <c r="R314" i="38"/>
  <c r="S314" i="38"/>
  <c r="D315" i="38"/>
  <c r="I315" i="38"/>
  <c r="H315" i="38"/>
  <c r="J315" i="38"/>
  <c r="L315" i="38"/>
  <c r="M315" i="38"/>
  <c r="N315" i="38"/>
  <c r="O315" i="38"/>
  <c r="P315" i="38"/>
  <c r="Q315" i="38"/>
  <c r="R315" i="38"/>
  <c r="S315" i="38"/>
  <c r="D316" i="38"/>
  <c r="I316" i="38"/>
  <c r="H316" i="38"/>
  <c r="J316" i="38"/>
  <c r="L316" i="38"/>
  <c r="M316" i="38"/>
  <c r="N316" i="38"/>
  <c r="O316" i="38"/>
  <c r="P316" i="38"/>
  <c r="Q316" i="38"/>
  <c r="R316" i="38"/>
  <c r="S316" i="38"/>
  <c r="D317" i="38"/>
  <c r="I317" i="38"/>
  <c r="H317" i="38"/>
  <c r="J317" i="38"/>
  <c r="L317" i="38"/>
  <c r="M317" i="38"/>
  <c r="N317" i="38"/>
  <c r="O317" i="38"/>
  <c r="P317" i="38"/>
  <c r="Q317" i="38"/>
  <c r="R317" i="38"/>
  <c r="S317" i="38"/>
  <c r="D318" i="38"/>
  <c r="I318" i="38"/>
  <c r="H318" i="38"/>
  <c r="J318" i="38"/>
  <c r="L318" i="38"/>
  <c r="M318" i="38"/>
  <c r="N318" i="38"/>
  <c r="O318" i="38"/>
  <c r="P318" i="38"/>
  <c r="Q318" i="38"/>
  <c r="R318" i="38"/>
  <c r="S318" i="38"/>
  <c r="D319" i="38"/>
  <c r="I319" i="38"/>
  <c r="H319" i="38"/>
  <c r="J319" i="38"/>
  <c r="L319" i="38"/>
  <c r="M319" i="38"/>
  <c r="N319" i="38"/>
  <c r="O319" i="38"/>
  <c r="P319" i="38"/>
  <c r="Q319" i="38"/>
  <c r="R319" i="38"/>
  <c r="S319" i="38"/>
  <c r="D320" i="38"/>
  <c r="I320" i="38"/>
  <c r="H320" i="38"/>
  <c r="J320" i="38"/>
  <c r="L320" i="38"/>
  <c r="M320" i="38"/>
  <c r="N320" i="38"/>
  <c r="O320" i="38"/>
  <c r="P320" i="38"/>
  <c r="Q320" i="38"/>
  <c r="R320" i="38"/>
  <c r="S320" i="38"/>
  <c r="D321" i="38"/>
  <c r="I321" i="38"/>
  <c r="H321" i="38"/>
  <c r="J321" i="38"/>
  <c r="L321" i="38"/>
  <c r="M321" i="38"/>
  <c r="N321" i="38"/>
  <c r="O321" i="38"/>
  <c r="P321" i="38"/>
  <c r="Q321" i="38"/>
  <c r="R321" i="38"/>
  <c r="S321" i="38"/>
  <c r="D322" i="38"/>
  <c r="I322" i="38"/>
  <c r="H322" i="38"/>
  <c r="J322" i="38"/>
  <c r="L322" i="38"/>
  <c r="M322" i="38"/>
  <c r="N322" i="38"/>
  <c r="O322" i="38"/>
  <c r="P322" i="38"/>
  <c r="Q322" i="38"/>
  <c r="R322" i="38"/>
  <c r="S322" i="38"/>
  <c r="D323" i="38"/>
  <c r="I323" i="38"/>
  <c r="H323" i="38"/>
  <c r="J323" i="38"/>
  <c r="L323" i="38"/>
  <c r="M323" i="38"/>
  <c r="N323" i="38"/>
  <c r="O323" i="38"/>
  <c r="P323" i="38"/>
  <c r="Q323" i="38"/>
  <c r="R323" i="38"/>
  <c r="S323" i="38"/>
  <c r="D324" i="38"/>
  <c r="I324" i="38"/>
  <c r="H324" i="38"/>
  <c r="J324" i="38"/>
  <c r="L324" i="38"/>
  <c r="M324" i="38"/>
  <c r="N324" i="38"/>
  <c r="O324" i="38"/>
  <c r="P324" i="38"/>
  <c r="Q324" i="38"/>
  <c r="R324" i="38"/>
  <c r="S324" i="38"/>
  <c r="D325" i="38"/>
  <c r="I325" i="38"/>
  <c r="H325" i="38"/>
  <c r="J325" i="38"/>
  <c r="L325" i="38"/>
  <c r="M325" i="38"/>
  <c r="N325" i="38"/>
  <c r="O325" i="38"/>
  <c r="P325" i="38"/>
  <c r="Q325" i="38"/>
  <c r="R325" i="38"/>
  <c r="S325" i="38"/>
  <c r="D326" i="38"/>
  <c r="I326" i="38"/>
  <c r="H326" i="38"/>
  <c r="J326" i="38"/>
  <c r="L326" i="38"/>
  <c r="M326" i="38"/>
  <c r="N326" i="38"/>
  <c r="O326" i="38"/>
  <c r="P326" i="38"/>
  <c r="Q326" i="38"/>
  <c r="R326" i="38"/>
  <c r="S326" i="38"/>
  <c r="D327" i="38"/>
  <c r="I327" i="38"/>
  <c r="H327" i="38"/>
  <c r="J327" i="38"/>
  <c r="L327" i="38"/>
  <c r="M327" i="38"/>
  <c r="N327" i="38"/>
  <c r="O327" i="38"/>
  <c r="P327" i="38"/>
  <c r="Q327" i="38"/>
  <c r="R327" i="38"/>
  <c r="S327" i="38"/>
  <c r="D328" i="38"/>
  <c r="I328" i="38"/>
  <c r="H328" i="38"/>
  <c r="J328" i="38"/>
  <c r="L328" i="38"/>
  <c r="M328" i="38"/>
  <c r="N328" i="38"/>
  <c r="O328" i="38"/>
  <c r="P328" i="38"/>
  <c r="Q328" i="38"/>
  <c r="R328" i="38"/>
  <c r="S328" i="38"/>
  <c r="D329" i="38"/>
  <c r="I329" i="38"/>
  <c r="H329" i="38"/>
  <c r="J329" i="38"/>
  <c r="L329" i="38"/>
  <c r="M329" i="38"/>
  <c r="N329" i="38"/>
  <c r="O329" i="38"/>
  <c r="P329" i="38"/>
  <c r="Q329" i="38"/>
  <c r="R329" i="38"/>
  <c r="S329" i="38"/>
  <c r="D330" i="38"/>
  <c r="I330" i="38"/>
  <c r="H330" i="38"/>
  <c r="J330" i="38"/>
  <c r="L330" i="38"/>
  <c r="M330" i="38"/>
  <c r="N330" i="38"/>
  <c r="O330" i="38"/>
  <c r="P330" i="38"/>
  <c r="Q330" i="38"/>
  <c r="R330" i="38"/>
  <c r="S330" i="38"/>
  <c r="D331" i="38"/>
  <c r="I331" i="38"/>
  <c r="H331" i="38"/>
  <c r="J331" i="38"/>
  <c r="L331" i="38"/>
  <c r="M331" i="38"/>
  <c r="N331" i="38"/>
  <c r="O331" i="38"/>
  <c r="P331" i="38"/>
  <c r="Q331" i="38"/>
  <c r="R331" i="38"/>
  <c r="S331" i="38"/>
  <c r="D332" i="38"/>
  <c r="I332" i="38"/>
  <c r="H332" i="38"/>
  <c r="J332" i="38"/>
  <c r="L332" i="38"/>
  <c r="M332" i="38"/>
  <c r="N332" i="38"/>
  <c r="O332" i="38"/>
  <c r="P332" i="38"/>
  <c r="Q332" i="38"/>
  <c r="R332" i="38"/>
  <c r="S332" i="38"/>
  <c r="D333" i="38"/>
  <c r="I333" i="38"/>
  <c r="H333" i="38"/>
  <c r="J333" i="38"/>
  <c r="L333" i="38"/>
  <c r="M333" i="38"/>
  <c r="N333" i="38"/>
  <c r="O333" i="38"/>
  <c r="P333" i="38"/>
  <c r="Q333" i="38"/>
  <c r="R333" i="38"/>
  <c r="S333" i="38"/>
  <c r="D334" i="38"/>
  <c r="I334" i="38"/>
  <c r="H334" i="38"/>
  <c r="J334" i="38"/>
  <c r="L334" i="38"/>
  <c r="M334" i="38"/>
  <c r="N334" i="38"/>
  <c r="O334" i="38"/>
  <c r="P334" i="38"/>
  <c r="Q334" i="38"/>
  <c r="R334" i="38"/>
  <c r="S334" i="38"/>
  <c r="D335" i="38"/>
  <c r="I335" i="38"/>
  <c r="H335" i="38"/>
  <c r="J335" i="38"/>
  <c r="L335" i="38"/>
  <c r="M335" i="38"/>
  <c r="N335" i="38"/>
  <c r="O335" i="38"/>
  <c r="P335" i="38"/>
  <c r="Q335" i="38"/>
  <c r="R335" i="38"/>
  <c r="S335" i="38"/>
  <c r="D336" i="38"/>
  <c r="I336" i="38"/>
  <c r="H336" i="38"/>
  <c r="J336" i="38"/>
  <c r="L336" i="38"/>
  <c r="M336" i="38"/>
  <c r="N336" i="38"/>
  <c r="O336" i="38"/>
  <c r="P336" i="38"/>
  <c r="Q336" i="38"/>
  <c r="R336" i="38"/>
  <c r="S336" i="38"/>
  <c r="D337" i="38"/>
  <c r="I337" i="38"/>
  <c r="H337" i="38"/>
  <c r="J337" i="38"/>
  <c r="L337" i="38"/>
  <c r="M337" i="38"/>
  <c r="N337" i="38"/>
  <c r="O337" i="38"/>
  <c r="P337" i="38"/>
  <c r="Q337" i="38"/>
  <c r="R337" i="38"/>
  <c r="S337" i="38"/>
  <c r="D338" i="38"/>
  <c r="I338" i="38"/>
  <c r="H338" i="38"/>
  <c r="J338" i="38"/>
  <c r="L338" i="38"/>
  <c r="M338" i="38"/>
  <c r="N338" i="38"/>
  <c r="O338" i="38"/>
  <c r="P338" i="38"/>
  <c r="Q338" i="38"/>
  <c r="R338" i="38"/>
  <c r="S338" i="38"/>
  <c r="D339" i="38"/>
  <c r="I339" i="38"/>
  <c r="H339" i="38"/>
  <c r="J339" i="38"/>
  <c r="L339" i="38"/>
  <c r="M339" i="38"/>
  <c r="N339" i="38"/>
  <c r="O339" i="38"/>
  <c r="P339" i="38"/>
  <c r="Q339" i="38"/>
  <c r="R339" i="38"/>
  <c r="S339" i="38"/>
  <c r="D340" i="38"/>
  <c r="I340" i="38"/>
  <c r="H340" i="38"/>
  <c r="J340" i="38"/>
  <c r="L340" i="38"/>
  <c r="M340" i="38"/>
  <c r="N340" i="38"/>
  <c r="O340" i="38"/>
  <c r="P340" i="38"/>
  <c r="Q340" i="38"/>
  <c r="R340" i="38"/>
  <c r="S340" i="38"/>
  <c r="D341" i="38"/>
  <c r="I341" i="38"/>
  <c r="H341" i="38"/>
  <c r="J341" i="38"/>
  <c r="L341" i="38"/>
  <c r="M341" i="38"/>
  <c r="N341" i="38"/>
  <c r="O341" i="38"/>
  <c r="P341" i="38"/>
  <c r="Q341" i="38"/>
  <c r="R341" i="38"/>
  <c r="S341" i="38"/>
  <c r="D342" i="38"/>
  <c r="I342" i="38"/>
  <c r="H342" i="38"/>
  <c r="J342" i="38"/>
  <c r="L342" i="38"/>
  <c r="M342" i="38"/>
  <c r="N342" i="38"/>
  <c r="O342" i="38"/>
  <c r="P342" i="38"/>
  <c r="Q342" i="38"/>
  <c r="R342" i="38"/>
  <c r="S342" i="38"/>
  <c r="D343" i="38"/>
  <c r="I343" i="38"/>
  <c r="H343" i="38"/>
  <c r="J343" i="38"/>
  <c r="L343" i="38"/>
  <c r="M343" i="38"/>
  <c r="N343" i="38"/>
  <c r="O343" i="38"/>
  <c r="P343" i="38"/>
  <c r="Q343" i="38"/>
  <c r="R343" i="38"/>
  <c r="S343" i="38"/>
  <c r="D344" i="38"/>
  <c r="I344" i="38"/>
  <c r="H344" i="38"/>
  <c r="J344" i="38"/>
  <c r="L344" i="38"/>
  <c r="M344" i="38"/>
  <c r="N344" i="38"/>
  <c r="O344" i="38"/>
  <c r="P344" i="38"/>
  <c r="Q344" i="38"/>
  <c r="R344" i="38"/>
  <c r="S344" i="38"/>
  <c r="D345" i="38"/>
  <c r="I345" i="38"/>
  <c r="H345" i="38"/>
  <c r="J345" i="38"/>
  <c r="L345" i="38"/>
  <c r="M345" i="38"/>
  <c r="N345" i="38"/>
  <c r="O345" i="38"/>
  <c r="P345" i="38"/>
  <c r="Q345" i="38"/>
  <c r="R345" i="38"/>
  <c r="S345" i="38"/>
  <c r="D346" i="38"/>
  <c r="I346" i="38"/>
  <c r="H346" i="38"/>
  <c r="J346" i="38"/>
  <c r="L346" i="38"/>
  <c r="M346" i="38"/>
  <c r="N346" i="38"/>
  <c r="O346" i="38"/>
  <c r="P346" i="38"/>
  <c r="Q346" i="38"/>
  <c r="R346" i="38"/>
  <c r="S346" i="38"/>
  <c r="D347" i="38"/>
  <c r="I347" i="38"/>
  <c r="H347" i="38"/>
  <c r="J347" i="38"/>
  <c r="L347" i="38"/>
  <c r="M347" i="38"/>
  <c r="N347" i="38"/>
  <c r="O347" i="38"/>
  <c r="P347" i="38"/>
  <c r="Q347" i="38"/>
  <c r="R347" i="38"/>
  <c r="S347" i="38"/>
  <c r="D348" i="38"/>
  <c r="I348" i="38"/>
  <c r="H348" i="38"/>
  <c r="J348" i="38"/>
  <c r="L348" i="38"/>
  <c r="M348" i="38"/>
  <c r="N348" i="38"/>
  <c r="O348" i="38"/>
  <c r="P348" i="38"/>
  <c r="Q348" i="38"/>
  <c r="R348" i="38"/>
  <c r="S348" i="38"/>
  <c r="D349" i="38"/>
  <c r="I349" i="38"/>
  <c r="H349" i="38"/>
  <c r="J349" i="38"/>
  <c r="L349" i="38"/>
  <c r="M349" i="38"/>
  <c r="N349" i="38"/>
  <c r="O349" i="38"/>
  <c r="P349" i="38"/>
  <c r="Q349" i="38"/>
  <c r="R349" i="38"/>
  <c r="S349" i="38"/>
  <c r="D350" i="38"/>
  <c r="I350" i="38"/>
  <c r="H350" i="38"/>
  <c r="J350" i="38"/>
  <c r="L350" i="38"/>
  <c r="M350" i="38"/>
  <c r="N350" i="38"/>
  <c r="O350" i="38"/>
  <c r="P350" i="38"/>
  <c r="Q350" i="38"/>
  <c r="R350" i="38"/>
  <c r="S350" i="38"/>
  <c r="D351" i="38"/>
  <c r="I351" i="38"/>
  <c r="H351" i="38"/>
  <c r="J351" i="38"/>
  <c r="L351" i="38"/>
  <c r="M351" i="38"/>
  <c r="N351" i="38"/>
  <c r="O351" i="38"/>
  <c r="P351" i="38"/>
  <c r="Q351" i="38"/>
  <c r="R351" i="38"/>
  <c r="S351" i="38"/>
  <c r="D352" i="38"/>
  <c r="I352" i="38"/>
  <c r="H352" i="38"/>
  <c r="J352" i="38"/>
  <c r="L352" i="38"/>
  <c r="M352" i="38"/>
  <c r="N352" i="38"/>
  <c r="O352" i="38"/>
  <c r="P352" i="38"/>
  <c r="Q352" i="38"/>
  <c r="R352" i="38"/>
  <c r="S352" i="38"/>
  <c r="D353" i="38"/>
  <c r="I353" i="38"/>
  <c r="H353" i="38"/>
  <c r="J353" i="38"/>
  <c r="L353" i="38"/>
  <c r="M353" i="38"/>
  <c r="N353" i="38"/>
  <c r="O353" i="38"/>
  <c r="P353" i="38"/>
  <c r="Q353" i="38"/>
  <c r="R353" i="38"/>
  <c r="S353" i="38"/>
  <c r="D354" i="38"/>
  <c r="I354" i="38"/>
  <c r="H354" i="38"/>
  <c r="J354" i="38"/>
  <c r="L354" i="38"/>
  <c r="M354" i="38"/>
  <c r="N354" i="38"/>
  <c r="O354" i="38"/>
  <c r="P354" i="38"/>
  <c r="Q354" i="38"/>
  <c r="R354" i="38"/>
  <c r="S354" i="38"/>
  <c r="D355" i="38"/>
  <c r="I355" i="38"/>
  <c r="H355" i="38"/>
  <c r="J355" i="38"/>
  <c r="L355" i="38"/>
  <c r="M355" i="38"/>
  <c r="N355" i="38"/>
  <c r="O355" i="38"/>
  <c r="P355" i="38"/>
  <c r="Q355" i="38"/>
  <c r="R355" i="38"/>
  <c r="S355" i="38"/>
  <c r="D356" i="38"/>
  <c r="I356" i="38"/>
  <c r="H356" i="38"/>
  <c r="J356" i="38"/>
  <c r="L356" i="38"/>
  <c r="M356" i="38"/>
  <c r="N356" i="38"/>
  <c r="O356" i="38"/>
  <c r="P356" i="38"/>
  <c r="Q356" i="38"/>
  <c r="R356" i="38"/>
  <c r="S356" i="38"/>
  <c r="D357" i="38"/>
  <c r="I357" i="38"/>
  <c r="H357" i="38"/>
  <c r="J357" i="38"/>
  <c r="L357" i="38"/>
  <c r="M357" i="38"/>
  <c r="N357" i="38"/>
  <c r="O357" i="38"/>
  <c r="P357" i="38"/>
  <c r="Q357" i="38"/>
  <c r="R357" i="38"/>
  <c r="S357" i="38"/>
  <c r="D358" i="38"/>
  <c r="I358" i="38"/>
  <c r="H358" i="38"/>
  <c r="J358" i="38"/>
  <c r="L358" i="38"/>
  <c r="M358" i="38"/>
  <c r="N358" i="38"/>
  <c r="O358" i="38"/>
  <c r="P358" i="38"/>
  <c r="Q358" i="38"/>
  <c r="R358" i="38"/>
  <c r="S358" i="38"/>
  <c r="D359" i="38"/>
  <c r="I359" i="38"/>
  <c r="H359" i="38"/>
  <c r="J359" i="38"/>
  <c r="L359" i="38"/>
  <c r="M359" i="38"/>
  <c r="N359" i="38"/>
  <c r="O359" i="38"/>
  <c r="P359" i="38"/>
  <c r="Q359" i="38"/>
  <c r="R359" i="38"/>
  <c r="S359" i="38"/>
  <c r="D360" i="38"/>
  <c r="I360" i="38"/>
  <c r="H360" i="38"/>
  <c r="J360" i="38"/>
  <c r="L360" i="38"/>
  <c r="M360" i="38"/>
  <c r="N360" i="38"/>
  <c r="O360" i="38"/>
  <c r="P360" i="38"/>
  <c r="Q360" i="38"/>
  <c r="R360" i="38"/>
  <c r="S360" i="38"/>
  <c r="D361" i="38"/>
  <c r="I361" i="38"/>
  <c r="H361" i="38"/>
  <c r="J361" i="38"/>
  <c r="L361" i="38"/>
  <c r="M361" i="38"/>
  <c r="N361" i="38"/>
  <c r="O361" i="38"/>
  <c r="P361" i="38"/>
  <c r="Q361" i="38"/>
  <c r="R361" i="38"/>
  <c r="S361" i="38"/>
  <c r="D362" i="38"/>
  <c r="I362" i="38"/>
  <c r="H362" i="38"/>
  <c r="J362" i="38"/>
  <c r="L362" i="38"/>
  <c r="M362" i="38"/>
  <c r="N362" i="38"/>
  <c r="O362" i="38"/>
  <c r="P362" i="38"/>
  <c r="Q362" i="38"/>
  <c r="R362" i="38"/>
  <c r="S362" i="38"/>
  <c r="D363" i="38"/>
  <c r="I363" i="38"/>
  <c r="H363" i="38"/>
  <c r="J363" i="38"/>
  <c r="L363" i="38"/>
  <c r="M363" i="38"/>
  <c r="N363" i="38"/>
  <c r="O363" i="38"/>
  <c r="P363" i="38"/>
  <c r="Q363" i="38"/>
  <c r="R363" i="38"/>
  <c r="S363" i="38"/>
  <c r="D364" i="38"/>
  <c r="I364" i="38"/>
  <c r="H364" i="38"/>
  <c r="J364" i="38"/>
  <c r="L364" i="38"/>
  <c r="M364" i="38"/>
  <c r="N364" i="38"/>
  <c r="O364" i="38"/>
  <c r="P364" i="38"/>
  <c r="Q364" i="38"/>
  <c r="R364" i="38"/>
  <c r="S364" i="38"/>
  <c r="D365" i="38"/>
  <c r="I365" i="38"/>
  <c r="H365" i="38"/>
  <c r="J365" i="38"/>
  <c r="L365" i="38"/>
  <c r="M365" i="38"/>
  <c r="N365" i="38"/>
  <c r="O365" i="38"/>
  <c r="P365" i="38"/>
  <c r="Q365" i="38"/>
  <c r="R365" i="38"/>
  <c r="S365" i="38"/>
  <c r="D366" i="38"/>
  <c r="I366" i="38"/>
  <c r="H366" i="38"/>
  <c r="J366" i="38"/>
  <c r="L366" i="38"/>
  <c r="M366" i="38"/>
  <c r="N366" i="38"/>
  <c r="O366" i="38"/>
  <c r="P366" i="38"/>
  <c r="Q366" i="38"/>
  <c r="R366" i="38"/>
  <c r="S366" i="38"/>
  <c r="D367" i="38"/>
  <c r="I367" i="38"/>
  <c r="H367" i="38"/>
  <c r="J367" i="38"/>
  <c r="L367" i="38"/>
  <c r="M367" i="38"/>
  <c r="N367" i="38"/>
  <c r="O367" i="38"/>
  <c r="P367" i="38"/>
  <c r="Q367" i="38"/>
  <c r="R367" i="38"/>
  <c r="S367" i="38"/>
  <c r="D368" i="38"/>
  <c r="I368" i="38"/>
  <c r="H368" i="38"/>
  <c r="J368" i="38"/>
  <c r="L368" i="38"/>
  <c r="M368" i="38"/>
  <c r="N368" i="38"/>
  <c r="O368" i="38"/>
  <c r="P368" i="38"/>
  <c r="Q368" i="38"/>
  <c r="R368" i="38"/>
  <c r="S368" i="38"/>
  <c r="D369" i="38"/>
  <c r="I369" i="38"/>
  <c r="H369" i="38"/>
  <c r="J369" i="38"/>
  <c r="L369" i="38"/>
  <c r="M369" i="38"/>
  <c r="N369" i="38"/>
  <c r="O369" i="38"/>
  <c r="P369" i="38"/>
  <c r="Q369" i="38"/>
  <c r="R369" i="38"/>
  <c r="S369" i="38"/>
  <c r="D370" i="38"/>
  <c r="I370" i="38"/>
  <c r="H370" i="38"/>
  <c r="J370" i="38"/>
  <c r="L370" i="38"/>
  <c r="M370" i="38"/>
  <c r="N370" i="38"/>
  <c r="O370" i="38"/>
  <c r="P370" i="38"/>
  <c r="Q370" i="38"/>
  <c r="R370" i="38"/>
  <c r="S370" i="38"/>
  <c r="D371" i="38"/>
  <c r="I371" i="38"/>
  <c r="H371" i="38"/>
  <c r="J371" i="38"/>
  <c r="L371" i="38"/>
  <c r="M371" i="38"/>
  <c r="N371" i="38"/>
  <c r="O371" i="38"/>
  <c r="P371" i="38"/>
  <c r="Q371" i="38"/>
  <c r="R371" i="38"/>
  <c r="S371" i="38"/>
  <c r="D372" i="38"/>
  <c r="I372" i="38"/>
  <c r="H372" i="38"/>
  <c r="J372" i="38"/>
  <c r="L372" i="38"/>
  <c r="M372" i="38"/>
  <c r="N372" i="38"/>
  <c r="O372" i="38"/>
  <c r="P372" i="38"/>
  <c r="Q372" i="38"/>
  <c r="R372" i="38"/>
  <c r="S372" i="38"/>
  <c r="D373" i="38"/>
  <c r="I373" i="38"/>
  <c r="H373" i="38"/>
  <c r="J373" i="38"/>
  <c r="L373" i="38"/>
  <c r="M373" i="38"/>
  <c r="N373" i="38"/>
  <c r="O373" i="38"/>
  <c r="P373" i="38"/>
  <c r="Q373" i="38"/>
  <c r="R373" i="38"/>
  <c r="S373" i="38"/>
  <c r="D374" i="38"/>
  <c r="I374" i="38"/>
  <c r="H374" i="38"/>
  <c r="J374" i="38"/>
  <c r="L374" i="38"/>
  <c r="M374" i="38"/>
  <c r="N374" i="38"/>
  <c r="O374" i="38"/>
  <c r="P374" i="38"/>
  <c r="Q374" i="38"/>
  <c r="R374" i="38"/>
  <c r="S374" i="38"/>
  <c r="D375" i="38"/>
  <c r="I375" i="38"/>
  <c r="H375" i="38"/>
  <c r="J375" i="38"/>
  <c r="L375" i="38"/>
  <c r="M375" i="38"/>
  <c r="N375" i="38"/>
  <c r="O375" i="38"/>
  <c r="P375" i="38"/>
  <c r="Q375" i="38"/>
  <c r="R375" i="38"/>
  <c r="S375" i="38"/>
  <c r="D376" i="38"/>
  <c r="I376" i="38"/>
  <c r="H376" i="38"/>
  <c r="J376" i="38"/>
  <c r="L376" i="38"/>
  <c r="M376" i="38"/>
  <c r="N376" i="38"/>
  <c r="O376" i="38"/>
  <c r="P376" i="38"/>
  <c r="Q376" i="38"/>
  <c r="R376" i="38"/>
  <c r="S376" i="38"/>
  <c r="D377" i="38"/>
  <c r="I377" i="38"/>
  <c r="H377" i="38"/>
  <c r="J377" i="38"/>
  <c r="L377" i="38"/>
  <c r="M377" i="38"/>
  <c r="N377" i="38"/>
  <c r="O377" i="38"/>
  <c r="P377" i="38"/>
  <c r="Q377" i="38"/>
  <c r="R377" i="38"/>
  <c r="S377" i="38"/>
  <c r="D378" i="38"/>
  <c r="I378" i="38"/>
  <c r="H378" i="38"/>
  <c r="J378" i="38"/>
  <c r="L378" i="38"/>
  <c r="M378" i="38"/>
  <c r="N378" i="38"/>
  <c r="O378" i="38"/>
  <c r="P378" i="38"/>
  <c r="Q378" i="38"/>
  <c r="R378" i="38"/>
  <c r="S378" i="38"/>
  <c r="D379" i="38"/>
  <c r="I379" i="38"/>
  <c r="H379" i="38"/>
  <c r="J379" i="38"/>
  <c r="L379" i="38"/>
  <c r="M379" i="38"/>
  <c r="N379" i="38"/>
  <c r="O379" i="38"/>
  <c r="P379" i="38"/>
  <c r="Q379" i="38"/>
  <c r="R379" i="38"/>
  <c r="S379" i="38"/>
  <c r="D380" i="38"/>
  <c r="I380" i="38"/>
  <c r="H380" i="38"/>
  <c r="J380" i="38"/>
  <c r="L380" i="38"/>
  <c r="M380" i="38"/>
  <c r="N380" i="38"/>
  <c r="O380" i="38"/>
  <c r="P380" i="38"/>
  <c r="Q380" i="38"/>
  <c r="R380" i="38"/>
  <c r="S380" i="38"/>
  <c r="D381" i="38"/>
  <c r="I381" i="38"/>
  <c r="H381" i="38"/>
  <c r="J381" i="38"/>
  <c r="L381" i="38"/>
  <c r="M381" i="38"/>
  <c r="N381" i="38"/>
  <c r="O381" i="38"/>
  <c r="P381" i="38"/>
  <c r="Q381" i="38"/>
  <c r="R381" i="38"/>
  <c r="S381" i="38"/>
  <c r="D382" i="38"/>
  <c r="I382" i="38"/>
  <c r="H382" i="38"/>
  <c r="J382" i="38"/>
  <c r="L382" i="38"/>
  <c r="M382" i="38"/>
  <c r="N382" i="38"/>
  <c r="O382" i="38"/>
  <c r="P382" i="38"/>
  <c r="Q382" i="38"/>
  <c r="R382" i="38"/>
  <c r="S382" i="38"/>
  <c r="D383" i="38"/>
  <c r="I383" i="38"/>
  <c r="H383" i="38"/>
  <c r="J383" i="38"/>
  <c r="L383" i="38"/>
  <c r="M383" i="38"/>
  <c r="N383" i="38"/>
  <c r="O383" i="38"/>
  <c r="P383" i="38"/>
  <c r="Q383" i="38"/>
  <c r="R383" i="38"/>
  <c r="S383" i="38"/>
  <c r="D384" i="38"/>
  <c r="I384" i="38"/>
  <c r="H384" i="38"/>
  <c r="J384" i="38"/>
  <c r="L384" i="38"/>
  <c r="M384" i="38"/>
  <c r="N384" i="38"/>
  <c r="O384" i="38"/>
  <c r="P384" i="38"/>
  <c r="Q384" i="38"/>
  <c r="R384" i="38"/>
  <c r="S384" i="38"/>
  <c r="D385" i="38"/>
  <c r="I385" i="38"/>
  <c r="H385" i="38"/>
  <c r="J385" i="38"/>
  <c r="L385" i="38"/>
  <c r="M385" i="38"/>
  <c r="N385" i="38"/>
  <c r="O385" i="38"/>
  <c r="P385" i="38"/>
  <c r="Q385" i="38"/>
  <c r="R385" i="38"/>
  <c r="S385" i="38"/>
  <c r="D386" i="38"/>
  <c r="I386" i="38"/>
  <c r="H386" i="38"/>
  <c r="J386" i="38"/>
  <c r="L386" i="38"/>
  <c r="M386" i="38"/>
  <c r="N386" i="38"/>
  <c r="O386" i="38"/>
  <c r="P386" i="38"/>
  <c r="Q386" i="38"/>
  <c r="R386" i="38"/>
  <c r="S386" i="38"/>
  <c r="D387" i="38"/>
  <c r="I387" i="38"/>
  <c r="H387" i="38"/>
  <c r="J387" i="38"/>
  <c r="L387" i="38"/>
  <c r="M387" i="38"/>
  <c r="N387" i="38"/>
  <c r="O387" i="38"/>
  <c r="P387" i="38"/>
  <c r="Q387" i="38"/>
  <c r="R387" i="38"/>
  <c r="S387" i="38"/>
  <c r="D388" i="38"/>
  <c r="I388" i="38"/>
  <c r="H388" i="38"/>
  <c r="J388" i="38"/>
  <c r="L388" i="38"/>
  <c r="M388" i="38"/>
  <c r="N388" i="38"/>
  <c r="O388" i="38"/>
  <c r="P388" i="38"/>
  <c r="Q388" i="38"/>
  <c r="R388" i="38"/>
  <c r="S388" i="38"/>
  <c r="D389" i="38"/>
  <c r="I389" i="38"/>
  <c r="H389" i="38"/>
  <c r="J389" i="38"/>
  <c r="L389" i="38"/>
  <c r="M389" i="38"/>
  <c r="N389" i="38"/>
  <c r="O389" i="38"/>
  <c r="P389" i="38"/>
  <c r="Q389" i="38"/>
  <c r="R389" i="38"/>
  <c r="S389" i="38"/>
  <c r="D390" i="38"/>
  <c r="I390" i="38"/>
  <c r="H390" i="38"/>
  <c r="J390" i="38"/>
  <c r="L390" i="38"/>
  <c r="M390" i="38"/>
  <c r="N390" i="38"/>
  <c r="O390" i="38"/>
  <c r="P390" i="38"/>
  <c r="Q390" i="38"/>
  <c r="R390" i="38"/>
  <c r="S390" i="38"/>
  <c r="D391" i="38"/>
  <c r="I391" i="38"/>
  <c r="H391" i="38"/>
  <c r="J391" i="38"/>
  <c r="L391" i="38"/>
  <c r="M391" i="38"/>
  <c r="N391" i="38"/>
  <c r="O391" i="38"/>
  <c r="P391" i="38"/>
  <c r="Q391" i="38"/>
  <c r="R391" i="38"/>
  <c r="S391" i="38"/>
  <c r="D392" i="38"/>
  <c r="I392" i="38"/>
  <c r="H392" i="38"/>
  <c r="J392" i="38"/>
  <c r="L392" i="38"/>
  <c r="M392" i="38"/>
  <c r="N392" i="38"/>
  <c r="O392" i="38"/>
  <c r="P392" i="38"/>
  <c r="Q392" i="38"/>
  <c r="R392" i="38"/>
  <c r="S392" i="38"/>
  <c r="D393" i="38"/>
  <c r="I393" i="38"/>
  <c r="H393" i="38"/>
  <c r="J393" i="38"/>
  <c r="L393" i="38"/>
  <c r="M393" i="38"/>
  <c r="N393" i="38"/>
  <c r="O393" i="38"/>
  <c r="P393" i="38"/>
  <c r="Q393" i="38"/>
  <c r="R393" i="38"/>
  <c r="S393" i="38"/>
  <c r="D394" i="38"/>
  <c r="I394" i="38"/>
  <c r="H394" i="38"/>
  <c r="J394" i="38"/>
  <c r="L394" i="38"/>
  <c r="M394" i="38"/>
  <c r="N394" i="38"/>
  <c r="O394" i="38"/>
  <c r="P394" i="38"/>
  <c r="Q394" i="38"/>
  <c r="R394" i="38"/>
  <c r="S394" i="38"/>
  <c r="D395" i="38"/>
  <c r="I395" i="38"/>
  <c r="H395" i="38"/>
  <c r="J395" i="38"/>
  <c r="L395" i="38"/>
  <c r="M395" i="38"/>
  <c r="N395" i="38"/>
  <c r="O395" i="38"/>
  <c r="P395" i="38"/>
  <c r="Q395" i="38"/>
  <c r="R395" i="38"/>
  <c r="S395" i="38"/>
  <c r="D396" i="38"/>
  <c r="I396" i="38"/>
  <c r="H396" i="38"/>
  <c r="J396" i="38"/>
  <c r="L396" i="38"/>
  <c r="M396" i="38"/>
  <c r="N396" i="38"/>
  <c r="O396" i="38"/>
  <c r="P396" i="38"/>
  <c r="Q396" i="38"/>
  <c r="R396" i="38"/>
  <c r="S396" i="38"/>
  <c r="D397" i="38"/>
  <c r="I397" i="38"/>
  <c r="H397" i="38"/>
  <c r="J397" i="38"/>
  <c r="L397" i="38"/>
  <c r="M397" i="38"/>
  <c r="N397" i="38"/>
  <c r="O397" i="38"/>
  <c r="P397" i="38"/>
  <c r="Q397" i="38"/>
  <c r="R397" i="38"/>
  <c r="S397" i="38"/>
  <c r="D398" i="38"/>
  <c r="I398" i="38"/>
  <c r="H398" i="38"/>
  <c r="J398" i="38"/>
  <c r="L398" i="38"/>
  <c r="M398" i="38"/>
  <c r="N398" i="38"/>
  <c r="O398" i="38"/>
  <c r="P398" i="38"/>
  <c r="Q398" i="38"/>
  <c r="R398" i="38"/>
  <c r="S398" i="38"/>
  <c r="D399" i="38"/>
  <c r="I399" i="38"/>
  <c r="H399" i="38"/>
  <c r="J399" i="38"/>
  <c r="L399" i="38"/>
  <c r="M399" i="38"/>
  <c r="N399" i="38"/>
  <c r="O399" i="38"/>
  <c r="P399" i="38"/>
  <c r="Q399" i="38"/>
  <c r="R399" i="38"/>
  <c r="S399" i="38"/>
  <c r="D400" i="38"/>
  <c r="I400" i="38"/>
  <c r="H400" i="38"/>
  <c r="J400" i="38"/>
  <c r="L400" i="38"/>
  <c r="M400" i="38"/>
  <c r="N400" i="38"/>
  <c r="O400" i="38"/>
  <c r="P400" i="38"/>
  <c r="Q400" i="38"/>
  <c r="R400" i="38"/>
  <c r="S400" i="38"/>
  <c r="D401" i="38"/>
  <c r="I401" i="38"/>
  <c r="H401" i="38"/>
  <c r="J401" i="38"/>
  <c r="L401" i="38"/>
  <c r="M401" i="38"/>
  <c r="N401" i="38"/>
  <c r="O401" i="38"/>
  <c r="P401" i="38"/>
  <c r="Q401" i="38"/>
  <c r="R401" i="38"/>
  <c r="S401" i="38"/>
  <c r="D402" i="38"/>
  <c r="I402" i="38"/>
  <c r="H402" i="38"/>
  <c r="J402" i="38"/>
  <c r="L402" i="38"/>
  <c r="M402" i="38"/>
  <c r="N402" i="38"/>
  <c r="O402" i="38"/>
  <c r="P402" i="38"/>
  <c r="Q402" i="38"/>
  <c r="R402" i="38"/>
  <c r="S402" i="38"/>
  <c r="D403" i="38"/>
  <c r="I403" i="38"/>
  <c r="H403" i="38"/>
  <c r="J403" i="38"/>
  <c r="L403" i="38"/>
  <c r="M403" i="38"/>
  <c r="N403" i="38"/>
  <c r="O403" i="38"/>
  <c r="P403" i="38"/>
  <c r="Q403" i="38"/>
  <c r="R403" i="38"/>
  <c r="S403" i="38"/>
  <c r="D404" i="38"/>
  <c r="I404" i="38"/>
  <c r="H404" i="38"/>
  <c r="J404" i="38"/>
  <c r="L404" i="38"/>
  <c r="M404" i="38"/>
  <c r="N404" i="38"/>
  <c r="O404" i="38"/>
  <c r="P404" i="38"/>
  <c r="Q404" i="38"/>
  <c r="R404" i="38"/>
  <c r="S404" i="38"/>
  <c r="D405" i="38"/>
  <c r="I405" i="38"/>
  <c r="H405" i="38"/>
  <c r="J405" i="38"/>
  <c r="L405" i="38"/>
  <c r="M405" i="38"/>
  <c r="N405" i="38"/>
  <c r="O405" i="38"/>
  <c r="P405" i="38"/>
  <c r="Q405" i="38"/>
  <c r="R405" i="38"/>
  <c r="S405" i="38"/>
  <c r="D406" i="38"/>
  <c r="I406" i="38"/>
  <c r="H406" i="38"/>
  <c r="J406" i="38"/>
  <c r="L406" i="38"/>
  <c r="M406" i="38"/>
  <c r="N406" i="38"/>
  <c r="O406" i="38"/>
  <c r="P406" i="38"/>
  <c r="Q406" i="38"/>
  <c r="R406" i="38"/>
  <c r="S406" i="38"/>
  <c r="D407" i="38"/>
  <c r="I407" i="38"/>
  <c r="H407" i="38"/>
  <c r="J407" i="38"/>
  <c r="L407" i="38"/>
  <c r="M407" i="38"/>
  <c r="N407" i="38"/>
  <c r="O407" i="38"/>
  <c r="P407" i="38"/>
  <c r="Q407" i="38"/>
  <c r="R407" i="38"/>
  <c r="S407" i="38"/>
  <c r="D408" i="38"/>
  <c r="I408" i="38"/>
  <c r="H408" i="38"/>
  <c r="J408" i="38"/>
  <c r="L408" i="38"/>
  <c r="M408" i="38"/>
  <c r="N408" i="38"/>
  <c r="O408" i="38"/>
  <c r="P408" i="38"/>
  <c r="Q408" i="38"/>
  <c r="R408" i="38"/>
  <c r="S408" i="38"/>
  <c r="D409" i="38"/>
  <c r="I409" i="38"/>
  <c r="H409" i="38"/>
  <c r="J409" i="38"/>
  <c r="L409" i="38"/>
  <c r="M409" i="38"/>
  <c r="N409" i="38"/>
  <c r="O409" i="38"/>
  <c r="P409" i="38"/>
  <c r="Q409" i="38"/>
  <c r="R409" i="38"/>
  <c r="S409" i="38"/>
  <c r="D410" i="38"/>
  <c r="I410" i="38"/>
  <c r="H410" i="38"/>
  <c r="J410" i="38"/>
  <c r="L410" i="38"/>
  <c r="M410" i="38"/>
  <c r="N410" i="38"/>
  <c r="O410" i="38"/>
  <c r="P410" i="38"/>
  <c r="Q410" i="38"/>
  <c r="R410" i="38"/>
  <c r="S410" i="38"/>
  <c r="D411" i="38"/>
  <c r="I411" i="38"/>
  <c r="H411" i="38"/>
  <c r="J411" i="38"/>
  <c r="L411" i="38"/>
  <c r="M411" i="38"/>
  <c r="N411" i="38"/>
  <c r="O411" i="38"/>
  <c r="P411" i="38"/>
  <c r="Q411" i="38"/>
  <c r="R411" i="38"/>
  <c r="S411" i="38"/>
  <c r="D412" i="38"/>
  <c r="I412" i="38"/>
  <c r="H412" i="38"/>
  <c r="J412" i="38"/>
  <c r="L412" i="38"/>
  <c r="M412" i="38"/>
  <c r="N412" i="38"/>
  <c r="O412" i="38"/>
  <c r="P412" i="38"/>
  <c r="Q412" i="38"/>
  <c r="R412" i="38"/>
  <c r="S412" i="38"/>
  <c r="D413" i="38"/>
  <c r="I413" i="38"/>
  <c r="H413" i="38"/>
  <c r="J413" i="38"/>
  <c r="L413" i="38"/>
  <c r="M413" i="38"/>
  <c r="N413" i="38"/>
  <c r="O413" i="38"/>
  <c r="P413" i="38"/>
  <c r="Q413" i="38"/>
  <c r="R413" i="38"/>
  <c r="S413" i="38"/>
  <c r="D414" i="38"/>
  <c r="I414" i="38"/>
  <c r="H414" i="38"/>
  <c r="J414" i="38"/>
  <c r="L414" i="38"/>
  <c r="M414" i="38"/>
  <c r="N414" i="38"/>
  <c r="O414" i="38"/>
  <c r="P414" i="38"/>
  <c r="Q414" i="38"/>
  <c r="R414" i="38"/>
  <c r="S414" i="38"/>
  <c r="D415" i="38"/>
  <c r="I415" i="38"/>
  <c r="H415" i="38"/>
  <c r="J415" i="38"/>
  <c r="L415" i="38"/>
  <c r="M415" i="38"/>
  <c r="N415" i="38"/>
  <c r="O415" i="38"/>
  <c r="P415" i="38"/>
  <c r="Q415" i="38"/>
  <c r="R415" i="38"/>
  <c r="S415" i="38"/>
  <c r="D416" i="38"/>
  <c r="I416" i="38"/>
  <c r="H416" i="38"/>
  <c r="J416" i="38"/>
  <c r="L416" i="38"/>
  <c r="M416" i="38"/>
  <c r="N416" i="38"/>
  <c r="O416" i="38"/>
  <c r="P416" i="38"/>
  <c r="Q416" i="38"/>
  <c r="R416" i="38"/>
  <c r="S416" i="38"/>
  <c r="D417" i="38"/>
  <c r="I417" i="38"/>
  <c r="H417" i="38"/>
  <c r="J417" i="38"/>
  <c r="L417" i="38"/>
  <c r="M417" i="38"/>
  <c r="N417" i="38"/>
  <c r="O417" i="38"/>
  <c r="P417" i="38"/>
  <c r="Q417" i="38"/>
  <c r="R417" i="38"/>
  <c r="S417" i="38"/>
  <c r="D418" i="38"/>
  <c r="I418" i="38"/>
  <c r="H418" i="38"/>
  <c r="J418" i="38"/>
  <c r="L418" i="38"/>
  <c r="M418" i="38"/>
  <c r="N418" i="38"/>
  <c r="O418" i="38"/>
  <c r="P418" i="38"/>
  <c r="Q418" i="38"/>
  <c r="R418" i="38"/>
  <c r="S418" i="38"/>
  <c r="D419" i="38"/>
  <c r="I419" i="38"/>
  <c r="H419" i="38"/>
  <c r="J419" i="38"/>
  <c r="L419" i="38"/>
  <c r="M419" i="38"/>
  <c r="N419" i="38"/>
  <c r="O419" i="38"/>
  <c r="P419" i="38"/>
  <c r="Q419" i="38"/>
  <c r="R419" i="38"/>
  <c r="S419" i="38"/>
  <c r="D420" i="38"/>
  <c r="I420" i="38"/>
  <c r="H420" i="38"/>
  <c r="J420" i="38"/>
  <c r="L420" i="38"/>
  <c r="M420" i="38"/>
  <c r="N420" i="38"/>
  <c r="O420" i="38"/>
  <c r="P420" i="38"/>
  <c r="Q420" i="38"/>
  <c r="R420" i="38"/>
  <c r="S420" i="38"/>
  <c r="D421" i="38"/>
  <c r="I421" i="38"/>
  <c r="H421" i="38"/>
  <c r="J421" i="38"/>
  <c r="L421" i="38"/>
  <c r="M421" i="38"/>
  <c r="N421" i="38"/>
  <c r="O421" i="38"/>
  <c r="P421" i="38"/>
  <c r="Q421" i="38"/>
  <c r="R421" i="38"/>
  <c r="S421" i="38"/>
  <c r="D422" i="38"/>
  <c r="I422" i="38"/>
  <c r="H422" i="38"/>
  <c r="J422" i="38"/>
  <c r="L422" i="38"/>
  <c r="M422" i="38"/>
  <c r="N422" i="38"/>
  <c r="O422" i="38"/>
  <c r="P422" i="38"/>
  <c r="Q422" i="38"/>
  <c r="R422" i="38"/>
  <c r="S422" i="38"/>
  <c r="D423" i="38"/>
  <c r="I423" i="38"/>
  <c r="H423" i="38"/>
  <c r="J423" i="38"/>
  <c r="L423" i="38"/>
  <c r="M423" i="38"/>
  <c r="N423" i="38"/>
  <c r="O423" i="38"/>
  <c r="P423" i="38"/>
  <c r="Q423" i="38"/>
  <c r="R423" i="38"/>
  <c r="S423" i="38"/>
  <c r="D424" i="38"/>
  <c r="I424" i="38"/>
  <c r="H424" i="38"/>
  <c r="J424" i="38"/>
  <c r="L424" i="38"/>
  <c r="M424" i="38"/>
  <c r="N424" i="38"/>
  <c r="O424" i="38"/>
  <c r="P424" i="38"/>
  <c r="Q424" i="38"/>
  <c r="R424" i="38"/>
  <c r="S424" i="38"/>
  <c r="D425" i="38"/>
  <c r="I425" i="38"/>
  <c r="H425" i="38"/>
  <c r="J425" i="38"/>
  <c r="L425" i="38"/>
  <c r="M425" i="38"/>
  <c r="N425" i="38"/>
  <c r="O425" i="38"/>
  <c r="P425" i="38"/>
  <c r="Q425" i="38"/>
  <c r="R425" i="38"/>
  <c r="S425" i="38"/>
  <c r="D426" i="38"/>
  <c r="I426" i="38"/>
  <c r="H426" i="38"/>
  <c r="J426" i="38"/>
  <c r="L426" i="38"/>
  <c r="M426" i="38"/>
  <c r="N426" i="38"/>
  <c r="O426" i="38"/>
  <c r="P426" i="38"/>
  <c r="Q426" i="38"/>
  <c r="R426" i="38"/>
  <c r="S426" i="38"/>
  <c r="D427" i="38"/>
  <c r="I427" i="38"/>
  <c r="H427" i="38"/>
  <c r="J427" i="38"/>
  <c r="L427" i="38"/>
  <c r="M427" i="38"/>
  <c r="N427" i="38"/>
  <c r="O427" i="38"/>
  <c r="P427" i="38"/>
  <c r="Q427" i="38"/>
  <c r="R427" i="38"/>
  <c r="S427" i="38"/>
  <c r="D428" i="38"/>
  <c r="I428" i="38"/>
  <c r="H428" i="38"/>
  <c r="J428" i="38"/>
  <c r="L428" i="38"/>
  <c r="M428" i="38"/>
  <c r="N428" i="38"/>
  <c r="O428" i="38"/>
  <c r="P428" i="38"/>
  <c r="Q428" i="38"/>
  <c r="R428" i="38"/>
  <c r="S428" i="38"/>
  <c r="D429" i="38"/>
  <c r="I429" i="38"/>
  <c r="H429" i="38"/>
  <c r="J429" i="38"/>
  <c r="L429" i="38"/>
  <c r="M429" i="38"/>
  <c r="N429" i="38"/>
  <c r="O429" i="38"/>
  <c r="P429" i="38"/>
  <c r="Q429" i="38"/>
  <c r="R429" i="38"/>
  <c r="S429" i="38"/>
  <c r="D430" i="38"/>
  <c r="I430" i="38"/>
  <c r="H430" i="38"/>
  <c r="J430" i="38"/>
  <c r="L430" i="38"/>
  <c r="M430" i="38"/>
  <c r="N430" i="38"/>
  <c r="O430" i="38"/>
  <c r="P430" i="38"/>
  <c r="Q430" i="38"/>
  <c r="R430" i="38"/>
  <c r="S430" i="38"/>
  <c r="D431" i="38"/>
  <c r="I431" i="38"/>
  <c r="H431" i="38"/>
  <c r="J431" i="38"/>
  <c r="L431" i="38"/>
  <c r="M431" i="38"/>
  <c r="N431" i="38"/>
  <c r="O431" i="38"/>
  <c r="P431" i="38"/>
  <c r="Q431" i="38"/>
  <c r="R431" i="38"/>
  <c r="S431" i="38"/>
  <c r="D432" i="38"/>
  <c r="I432" i="38"/>
  <c r="H432" i="38"/>
  <c r="J432" i="38"/>
  <c r="L432" i="38"/>
  <c r="M432" i="38"/>
  <c r="N432" i="38"/>
  <c r="O432" i="38"/>
  <c r="P432" i="38"/>
  <c r="Q432" i="38"/>
  <c r="R432" i="38"/>
  <c r="S432" i="38"/>
  <c r="D433" i="38"/>
  <c r="I433" i="38"/>
  <c r="H433" i="38"/>
  <c r="J433" i="38"/>
  <c r="L433" i="38"/>
  <c r="M433" i="38"/>
  <c r="N433" i="38"/>
  <c r="O433" i="38"/>
  <c r="P433" i="38"/>
  <c r="Q433" i="38"/>
  <c r="R433" i="38"/>
  <c r="S433" i="38"/>
  <c r="D434" i="38"/>
  <c r="I434" i="38"/>
  <c r="H434" i="38"/>
  <c r="J434" i="38"/>
  <c r="L434" i="38"/>
  <c r="M434" i="38"/>
  <c r="N434" i="38"/>
  <c r="O434" i="38"/>
  <c r="P434" i="38"/>
  <c r="Q434" i="38"/>
  <c r="R434" i="38"/>
  <c r="S434" i="38"/>
  <c r="D435" i="38"/>
  <c r="I435" i="38"/>
  <c r="H435" i="38"/>
  <c r="J435" i="38"/>
  <c r="L435" i="38"/>
  <c r="M435" i="38"/>
  <c r="N435" i="38"/>
  <c r="O435" i="38"/>
  <c r="P435" i="38"/>
  <c r="Q435" i="38"/>
  <c r="R435" i="38"/>
  <c r="S435" i="38"/>
  <c r="D436" i="38"/>
  <c r="I436" i="38"/>
  <c r="H436" i="38"/>
  <c r="J436" i="38"/>
  <c r="L436" i="38"/>
  <c r="M436" i="38"/>
  <c r="N436" i="38"/>
  <c r="O436" i="38"/>
  <c r="P436" i="38"/>
  <c r="Q436" i="38"/>
  <c r="R436" i="38"/>
  <c r="S436" i="38"/>
  <c r="D437" i="38"/>
  <c r="I437" i="38"/>
  <c r="H437" i="38"/>
  <c r="J437" i="38"/>
  <c r="L437" i="38"/>
  <c r="M437" i="38"/>
  <c r="N437" i="38"/>
  <c r="O437" i="38"/>
  <c r="P437" i="38"/>
  <c r="Q437" i="38"/>
  <c r="R437" i="38"/>
  <c r="S437" i="38"/>
  <c r="D438" i="38"/>
  <c r="I438" i="38"/>
  <c r="H438" i="38"/>
  <c r="J438" i="38"/>
  <c r="L438" i="38"/>
  <c r="M438" i="38"/>
  <c r="N438" i="38"/>
  <c r="O438" i="38"/>
  <c r="P438" i="38"/>
  <c r="Q438" i="38"/>
  <c r="R438" i="38"/>
  <c r="S438" i="38"/>
  <c r="D439" i="38"/>
  <c r="I439" i="38"/>
  <c r="H439" i="38"/>
  <c r="J439" i="38"/>
  <c r="L439" i="38"/>
  <c r="M439" i="38"/>
  <c r="N439" i="38"/>
  <c r="O439" i="38"/>
  <c r="P439" i="38"/>
  <c r="Q439" i="38"/>
  <c r="R439" i="38"/>
  <c r="S439" i="38"/>
  <c r="D440" i="38"/>
  <c r="I440" i="38"/>
  <c r="H440" i="38"/>
  <c r="J440" i="38"/>
  <c r="L440" i="38"/>
  <c r="M440" i="38"/>
  <c r="N440" i="38"/>
  <c r="O440" i="38"/>
  <c r="P440" i="38"/>
  <c r="Q440" i="38"/>
  <c r="R440" i="38"/>
  <c r="S440" i="38"/>
  <c r="D441" i="38"/>
  <c r="I441" i="38"/>
  <c r="H441" i="38"/>
  <c r="J441" i="38"/>
  <c r="L441" i="38"/>
  <c r="M441" i="38"/>
  <c r="N441" i="38"/>
  <c r="O441" i="38"/>
  <c r="P441" i="38"/>
  <c r="Q441" i="38"/>
  <c r="R441" i="38"/>
  <c r="S441" i="38"/>
  <c r="D442" i="38"/>
  <c r="I442" i="38"/>
  <c r="H442" i="38"/>
  <c r="J442" i="38"/>
  <c r="L442" i="38"/>
  <c r="M442" i="38"/>
  <c r="N442" i="38"/>
  <c r="O442" i="38"/>
  <c r="P442" i="38"/>
  <c r="Q442" i="38"/>
  <c r="R442" i="38"/>
  <c r="S442" i="38"/>
  <c r="D443" i="38"/>
  <c r="I443" i="38"/>
  <c r="H443" i="38"/>
  <c r="J443" i="38"/>
  <c r="L443" i="38"/>
  <c r="M443" i="38"/>
  <c r="N443" i="38"/>
  <c r="O443" i="38"/>
  <c r="P443" i="38"/>
  <c r="Q443" i="38"/>
  <c r="R443" i="38"/>
  <c r="S443" i="38"/>
  <c r="D444" i="38"/>
  <c r="I444" i="38"/>
  <c r="H444" i="38"/>
  <c r="J444" i="38"/>
  <c r="L444" i="38"/>
  <c r="M444" i="38"/>
  <c r="N444" i="38"/>
  <c r="O444" i="38"/>
  <c r="P444" i="38"/>
  <c r="Q444" i="38"/>
  <c r="R444" i="38"/>
  <c r="S444" i="38"/>
  <c r="D445" i="38"/>
  <c r="I445" i="38"/>
  <c r="H445" i="38"/>
  <c r="J445" i="38"/>
  <c r="L445" i="38"/>
  <c r="M445" i="38"/>
  <c r="N445" i="38"/>
  <c r="O445" i="38"/>
  <c r="P445" i="38"/>
  <c r="Q445" i="38"/>
  <c r="R445" i="38"/>
  <c r="S445" i="38"/>
  <c r="D446" i="38"/>
  <c r="I446" i="38"/>
  <c r="H446" i="38"/>
  <c r="J446" i="38"/>
  <c r="L446" i="38"/>
  <c r="M446" i="38"/>
  <c r="N446" i="38"/>
  <c r="O446" i="38"/>
  <c r="P446" i="38"/>
  <c r="Q446" i="38"/>
  <c r="R446" i="38"/>
  <c r="S446" i="38"/>
  <c r="D447" i="38"/>
  <c r="I447" i="38"/>
  <c r="H447" i="38"/>
  <c r="J447" i="38"/>
  <c r="L447" i="38"/>
  <c r="M447" i="38"/>
  <c r="N447" i="38"/>
  <c r="O447" i="38"/>
  <c r="P447" i="38"/>
  <c r="Q447" i="38"/>
  <c r="R447" i="38"/>
  <c r="S447" i="38"/>
  <c r="D448" i="38"/>
  <c r="I448" i="38"/>
  <c r="H448" i="38"/>
  <c r="J448" i="38"/>
  <c r="L448" i="38"/>
  <c r="M448" i="38"/>
  <c r="N448" i="38"/>
  <c r="O448" i="38"/>
  <c r="P448" i="38"/>
  <c r="Q448" i="38"/>
  <c r="R448" i="38"/>
  <c r="S448" i="38"/>
  <c r="D449" i="38"/>
  <c r="I449" i="38"/>
  <c r="H449" i="38"/>
  <c r="J449" i="38"/>
  <c r="L449" i="38"/>
  <c r="M449" i="38"/>
  <c r="N449" i="38"/>
  <c r="O449" i="38"/>
  <c r="P449" i="38"/>
  <c r="Q449" i="38"/>
  <c r="R449" i="38"/>
  <c r="S449" i="38"/>
  <c r="D450" i="38"/>
  <c r="I450" i="38"/>
  <c r="H450" i="38"/>
  <c r="J450" i="38"/>
  <c r="L450" i="38"/>
  <c r="M450" i="38"/>
  <c r="N450" i="38"/>
  <c r="O450" i="38"/>
  <c r="P450" i="38"/>
  <c r="Q450" i="38"/>
  <c r="R450" i="38"/>
  <c r="S450" i="38"/>
  <c r="D451" i="38"/>
  <c r="I451" i="38"/>
  <c r="H451" i="38"/>
  <c r="J451" i="38"/>
  <c r="L451" i="38"/>
  <c r="M451" i="38"/>
  <c r="N451" i="38"/>
  <c r="O451" i="38"/>
  <c r="P451" i="38"/>
  <c r="Q451" i="38"/>
  <c r="R451" i="38"/>
  <c r="S451" i="38"/>
  <c r="D452" i="38"/>
  <c r="I452" i="38"/>
  <c r="H452" i="38"/>
  <c r="J452" i="38"/>
  <c r="L452" i="38"/>
  <c r="M452" i="38"/>
  <c r="N452" i="38"/>
  <c r="O452" i="38"/>
  <c r="P452" i="38"/>
  <c r="Q452" i="38"/>
  <c r="R452" i="38"/>
  <c r="S452" i="38"/>
  <c r="D453" i="38"/>
  <c r="I453" i="38"/>
  <c r="H453" i="38"/>
  <c r="J453" i="38"/>
  <c r="L453" i="38"/>
  <c r="M453" i="38"/>
  <c r="N453" i="38"/>
  <c r="O453" i="38"/>
  <c r="P453" i="38"/>
  <c r="Q453" i="38"/>
  <c r="R453" i="38"/>
  <c r="S453" i="38"/>
  <c r="D454" i="38"/>
  <c r="I454" i="38"/>
  <c r="H454" i="38"/>
  <c r="J454" i="38"/>
  <c r="L454" i="38"/>
  <c r="M454" i="38"/>
  <c r="N454" i="38"/>
  <c r="O454" i="38"/>
  <c r="P454" i="38"/>
  <c r="Q454" i="38"/>
  <c r="R454" i="38"/>
  <c r="S454" i="38"/>
  <c r="D455" i="38"/>
  <c r="I455" i="38"/>
  <c r="H455" i="38"/>
  <c r="J455" i="38"/>
  <c r="L455" i="38"/>
  <c r="M455" i="38"/>
  <c r="N455" i="38"/>
  <c r="O455" i="38"/>
  <c r="P455" i="38"/>
  <c r="Q455" i="38"/>
  <c r="R455" i="38"/>
  <c r="S455" i="38"/>
  <c r="D456" i="38"/>
  <c r="I456" i="38"/>
  <c r="H456" i="38"/>
  <c r="J456" i="38"/>
  <c r="L456" i="38"/>
  <c r="M456" i="38"/>
  <c r="N456" i="38"/>
  <c r="O456" i="38"/>
  <c r="P456" i="38"/>
  <c r="Q456" i="38"/>
  <c r="R456" i="38"/>
  <c r="S456" i="38"/>
  <c r="D457" i="38"/>
  <c r="I457" i="38"/>
  <c r="H457" i="38"/>
  <c r="J457" i="38"/>
  <c r="L457" i="38"/>
  <c r="M457" i="38"/>
  <c r="N457" i="38"/>
  <c r="O457" i="38"/>
  <c r="P457" i="38"/>
  <c r="Q457" i="38"/>
  <c r="R457" i="38"/>
  <c r="S457" i="38"/>
  <c r="D458" i="38"/>
  <c r="I458" i="38"/>
  <c r="H458" i="38"/>
  <c r="J458" i="38"/>
  <c r="L458" i="38"/>
  <c r="M458" i="38"/>
  <c r="N458" i="38"/>
  <c r="O458" i="38"/>
  <c r="P458" i="38"/>
  <c r="Q458" i="38"/>
  <c r="R458" i="38"/>
  <c r="S458" i="38"/>
  <c r="D459" i="38"/>
  <c r="I459" i="38"/>
  <c r="H459" i="38"/>
  <c r="J459" i="38"/>
  <c r="L459" i="38"/>
  <c r="M459" i="38"/>
  <c r="N459" i="38"/>
  <c r="O459" i="38"/>
  <c r="P459" i="38"/>
  <c r="Q459" i="38"/>
  <c r="R459" i="38"/>
  <c r="S459" i="38"/>
  <c r="D460" i="38"/>
  <c r="I460" i="38"/>
  <c r="H460" i="38"/>
  <c r="J460" i="38"/>
  <c r="L460" i="38"/>
  <c r="M460" i="38"/>
  <c r="N460" i="38"/>
  <c r="O460" i="38"/>
  <c r="P460" i="38"/>
  <c r="Q460" i="38"/>
  <c r="R460" i="38"/>
  <c r="S460" i="38"/>
  <c r="D461" i="38"/>
  <c r="I461" i="38"/>
  <c r="H461" i="38"/>
  <c r="J461" i="38"/>
  <c r="L461" i="38"/>
  <c r="M461" i="38"/>
  <c r="N461" i="38"/>
  <c r="O461" i="38"/>
  <c r="P461" i="38"/>
  <c r="Q461" i="38"/>
  <c r="R461" i="38"/>
  <c r="S461" i="38"/>
  <c r="D462" i="38"/>
  <c r="I462" i="38"/>
  <c r="H462" i="38"/>
  <c r="J462" i="38"/>
  <c r="L462" i="38"/>
  <c r="M462" i="38"/>
  <c r="N462" i="38"/>
  <c r="O462" i="38"/>
  <c r="P462" i="38"/>
  <c r="Q462" i="38"/>
  <c r="R462" i="38"/>
  <c r="S462" i="38"/>
  <c r="D463" i="38"/>
  <c r="I463" i="38"/>
  <c r="H463" i="38"/>
  <c r="J463" i="38"/>
  <c r="L463" i="38"/>
  <c r="M463" i="38"/>
  <c r="N463" i="38"/>
  <c r="O463" i="38"/>
  <c r="P463" i="38"/>
  <c r="Q463" i="38"/>
  <c r="R463" i="38"/>
  <c r="S463" i="38"/>
  <c r="D464" i="38"/>
  <c r="I464" i="38"/>
  <c r="H464" i="38"/>
  <c r="J464" i="38"/>
  <c r="L464" i="38"/>
  <c r="M464" i="38"/>
  <c r="N464" i="38"/>
  <c r="O464" i="38"/>
  <c r="P464" i="38"/>
  <c r="Q464" i="38"/>
  <c r="R464" i="38"/>
  <c r="S464" i="38"/>
  <c r="D465" i="38"/>
  <c r="I465" i="38"/>
  <c r="H465" i="38"/>
  <c r="J465" i="38"/>
  <c r="L465" i="38"/>
  <c r="M465" i="38"/>
  <c r="N465" i="38"/>
  <c r="O465" i="38"/>
  <c r="P465" i="38"/>
  <c r="Q465" i="38"/>
  <c r="R465" i="38"/>
  <c r="S465" i="38"/>
  <c r="D466" i="38"/>
  <c r="I466" i="38"/>
  <c r="H466" i="38"/>
  <c r="J466" i="38"/>
  <c r="L466" i="38"/>
  <c r="M466" i="38"/>
  <c r="N466" i="38"/>
  <c r="O466" i="38"/>
  <c r="P466" i="38"/>
  <c r="Q466" i="38"/>
  <c r="R466" i="38"/>
  <c r="S466" i="38"/>
  <c r="D467" i="38"/>
  <c r="I467" i="38"/>
  <c r="H467" i="38"/>
  <c r="J467" i="38"/>
  <c r="L467" i="38"/>
  <c r="M467" i="38"/>
  <c r="N467" i="38"/>
  <c r="O467" i="38"/>
  <c r="P467" i="38"/>
  <c r="Q467" i="38"/>
  <c r="R467" i="38"/>
  <c r="S467" i="38"/>
  <c r="D468" i="38"/>
  <c r="I468" i="38"/>
  <c r="H468" i="38"/>
  <c r="J468" i="38"/>
  <c r="L468" i="38"/>
  <c r="M468" i="38"/>
  <c r="N468" i="38"/>
  <c r="O468" i="38"/>
  <c r="P468" i="38"/>
  <c r="Q468" i="38"/>
  <c r="R468" i="38"/>
  <c r="S468" i="38"/>
  <c r="D469" i="38"/>
  <c r="I469" i="38"/>
  <c r="H469" i="38"/>
  <c r="J469" i="38"/>
  <c r="L469" i="38"/>
  <c r="M469" i="38"/>
  <c r="N469" i="38"/>
  <c r="O469" i="38"/>
  <c r="P469" i="38"/>
  <c r="Q469" i="38"/>
  <c r="R469" i="38"/>
  <c r="S469" i="38"/>
  <c r="D470" i="38"/>
  <c r="I470" i="38"/>
  <c r="H470" i="38"/>
  <c r="J470" i="38"/>
  <c r="L470" i="38"/>
  <c r="M470" i="38"/>
  <c r="N470" i="38"/>
  <c r="O470" i="38"/>
  <c r="P470" i="38"/>
  <c r="Q470" i="38"/>
  <c r="R470" i="38"/>
  <c r="S470" i="38"/>
  <c r="D471" i="38"/>
  <c r="I471" i="38"/>
  <c r="H471" i="38"/>
  <c r="J471" i="38"/>
  <c r="L471" i="38"/>
  <c r="M471" i="38"/>
  <c r="N471" i="38"/>
  <c r="O471" i="38"/>
  <c r="P471" i="38"/>
  <c r="Q471" i="38"/>
  <c r="R471" i="38"/>
  <c r="S471" i="38"/>
  <c r="D472" i="38"/>
  <c r="I472" i="38"/>
  <c r="H472" i="38"/>
  <c r="J472" i="38"/>
  <c r="L472" i="38"/>
  <c r="M472" i="38"/>
  <c r="N472" i="38"/>
  <c r="O472" i="38"/>
  <c r="P472" i="38"/>
  <c r="Q472" i="38"/>
  <c r="R472" i="38"/>
  <c r="S472" i="38"/>
  <c r="D473" i="38"/>
  <c r="I473" i="38"/>
  <c r="H473" i="38"/>
  <c r="J473" i="38"/>
  <c r="L473" i="38"/>
  <c r="M473" i="38"/>
  <c r="N473" i="38"/>
  <c r="O473" i="38"/>
  <c r="P473" i="38"/>
  <c r="Q473" i="38"/>
  <c r="R473" i="38"/>
  <c r="S473" i="38"/>
  <c r="D474" i="38"/>
  <c r="I474" i="38"/>
  <c r="H474" i="38"/>
  <c r="J474" i="38"/>
  <c r="L474" i="38"/>
  <c r="M474" i="38"/>
  <c r="N474" i="38"/>
  <c r="O474" i="38"/>
  <c r="P474" i="38"/>
  <c r="Q474" i="38"/>
  <c r="R474" i="38"/>
  <c r="S474" i="38"/>
  <c r="D475" i="38"/>
  <c r="I475" i="38"/>
  <c r="H475" i="38"/>
  <c r="J475" i="38"/>
  <c r="L475" i="38"/>
  <c r="M475" i="38"/>
  <c r="N475" i="38"/>
  <c r="O475" i="38"/>
  <c r="P475" i="38"/>
  <c r="Q475" i="38"/>
  <c r="R475" i="38"/>
  <c r="S475" i="38"/>
  <c r="D476" i="38"/>
  <c r="I476" i="38"/>
  <c r="H476" i="38"/>
  <c r="J476" i="38"/>
  <c r="L476" i="38"/>
  <c r="M476" i="38"/>
  <c r="N476" i="38"/>
  <c r="O476" i="38"/>
  <c r="P476" i="38"/>
  <c r="Q476" i="38"/>
  <c r="R476" i="38"/>
  <c r="S476" i="38"/>
  <c r="D477" i="38"/>
  <c r="I477" i="38"/>
  <c r="H477" i="38"/>
  <c r="J477" i="38"/>
  <c r="L477" i="38"/>
  <c r="M477" i="38"/>
  <c r="N477" i="38"/>
  <c r="O477" i="38"/>
  <c r="P477" i="38"/>
  <c r="Q477" i="38"/>
  <c r="R477" i="38"/>
  <c r="S477" i="38"/>
  <c r="D478" i="38"/>
  <c r="I478" i="38"/>
  <c r="H478" i="38"/>
  <c r="J478" i="38"/>
  <c r="L478" i="38"/>
  <c r="M478" i="38"/>
  <c r="N478" i="38"/>
  <c r="O478" i="38"/>
  <c r="P478" i="38"/>
  <c r="Q478" i="38"/>
  <c r="R478" i="38"/>
  <c r="S478" i="38"/>
  <c r="D479" i="38"/>
  <c r="I479" i="38"/>
  <c r="H479" i="38"/>
  <c r="J479" i="38"/>
  <c r="L479" i="38"/>
  <c r="M479" i="38"/>
  <c r="N479" i="38"/>
  <c r="O479" i="38"/>
  <c r="P479" i="38"/>
  <c r="Q479" i="38"/>
  <c r="R479" i="38"/>
  <c r="S479" i="38"/>
  <c r="D480" i="38"/>
  <c r="I480" i="38"/>
  <c r="H480" i="38"/>
  <c r="J480" i="38"/>
  <c r="L480" i="38"/>
  <c r="M480" i="38"/>
  <c r="N480" i="38"/>
  <c r="O480" i="38"/>
  <c r="P480" i="38"/>
  <c r="Q480" i="38"/>
  <c r="R480" i="38"/>
  <c r="S480" i="38"/>
  <c r="D481" i="38"/>
  <c r="I481" i="38"/>
  <c r="H481" i="38"/>
  <c r="J481" i="38"/>
  <c r="L481" i="38"/>
  <c r="M481" i="38"/>
  <c r="N481" i="38"/>
  <c r="O481" i="38"/>
  <c r="P481" i="38"/>
  <c r="Q481" i="38"/>
  <c r="R481" i="38"/>
  <c r="S481" i="38"/>
  <c r="D482" i="38"/>
  <c r="I482" i="38"/>
  <c r="H482" i="38"/>
  <c r="J482" i="38"/>
  <c r="L482" i="38"/>
  <c r="M482" i="38"/>
  <c r="N482" i="38"/>
  <c r="O482" i="38"/>
  <c r="P482" i="38"/>
  <c r="Q482" i="38"/>
  <c r="R482" i="38"/>
  <c r="S482" i="38"/>
  <c r="D483" i="38"/>
  <c r="I483" i="38"/>
  <c r="H483" i="38"/>
  <c r="J483" i="38"/>
  <c r="L483" i="38"/>
  <c r="M483" i="38"/>
  <c r="N483" i="38"/>
  <c r="O483" i="38"/>
  <c r="P483" i="38"/>
  <c r="Q483" i="38"/>
  <c r="R483" i="38"/>
  <c r="S483" i="38"/>
  <c r="D484" i="38"/>
  <c r="I484" i="38"/>
  <c r="H484" i="38"/>
  <c r="J484" i="38"/>
  <c r="L484" i="38"/>
  <c r="M484" i="38"/>
  <c r="N484" i="38"/>
  <c r="O484" i="38"/>
  <c r="P484" i="38"/>
  <c r="Q484" i="38"/>
  <c r="R484" i="38"/>
  <c r="S484" i="38"/>
  <c r="D485" i="38"/>
  <c r="I485" i="38"/>
  <c r="H485" i="38"/>
  <c r="J485" i="38"/>
  <c r="L485" i="38"/>
  <c r="M485" i="38"/>
  <c r="N485" i="38"/>
  <c r="O485" i="38"/>
  <c r="P485" i="38"/>
  <c r="Q485" i="38"/>
  <c r="R485" i="38"/>
  <c r="S485" i="38"/>
  <c r="D486" i="38"/>
  <c r="I486" i="38"/>
  <c r="H486" i="38"/>
  <c r="J486" i="38"/>
  <c r="L486" i="38"/>
  <c r="M486" i="38"/>
  <c r="N486" i="38"/>
  <c r="O486" i="38"/>
  <c r="P486" i="38"/>
  <c r="Q486" i="38"/>
  <c r="R486" i="38"/>
  <c r="S486" i="38"/>
  <c r="D487" i="38"/>
  <c r="I487" i="38"/>
  <c r="H487" i="38"/>
  <c r="J487" i="38"/>
  <c r="L487" i="38"/>
  <c r="M487" i="38"/>
  <c r="N487" i="38"/>
  <c r="O487" i="38"/>
  <c r="P487" i="38"/>
  <c r="Q487" i="38"/>
  <c r="R487" i="38"/>
  <c r="S487" i="38"/>
  <c r="D488" i="38"/>
  <c r="I488" i="38"/>
  <c r="H488" i="38"/>
  <c r="J488" i="38"/>
  <c r="L488" i="38"/>
  <c r="M488" i="38"/>
  <c r="N488" i="38"/>
  <c r="O488" i="38"/>
  <c r="P488" i="38"/>
  <c r="Q488" i="38"/>
  <c r="R488" i="38"/>
  <c r="S488" i="38"/>
  <c r="D489" i="38"/>
  <c r="I489" i="38"/>
  <c r="H489" i="38"/>
  <c r="J489" i="38"/>
  <c r="L489" i="38"/>
  <c r="M489" i="38"/>
  <c r="N489" i="38"/>
  <c r="O489" i="38"/>
  <c r="P489" i="38"/>
  <c r="Q489" i="38"/>
  <c r="R489" i="38"/>
  <c r="S489" i="38"/>
  <c r="D490" i="38"/>
  <c r="I490" i="38"/>
  <c r="H490" i="38"/>
  <c r="J490" i="38"/>
  <c r="L490" i="38"/>
  <c r="M490" i="38"/>
  <c r="N490" i="38"/>
  <c r="O490" i="38"/>
  <c r="P490" i="38"/>
  <c r="Q490" i="38"/>
  <c r="R490" i="38"/>
  <c r="S490" i="38"/>
  <c r="D491" i="38"/>
  <c r="I491" i="38"/>
  <c r="H491" i="38"/>
  <c r="J491" i="38"/>
  <c r="L491" i="38"/>
  <c r="M491" i="38"/>
  <c r="N491" i="38"/>
  <c r="O491" i="38"/>
  <c r="P491" i="38"/>
  <c r="Q491" i="38"/>
  <c r="R491" i="38"/>
  <c r="S491" i="38"/>
  <c r="D492" i="38"/>
  <c r="I492" i="38"/>
  <c r="H492" i="38"/>
  <c r="J492" i="38"/>
  <c r="L492" i="38"/>
  <c r="M492" i="38"/>
  <c r="N492" i="38"/>
  <c r="O492" i="38"/>
  <c r="P492" i="38"/>
  <c r="Q492" i="38"/>
  <c r="R492" i="38"/>
  <c r="S492" i="38"/>
  <c r="D493" i="38"/>
  <c r="I493" i="38"/>
  <c r="H493" i="38"/>
  <c r="J493" i="38"/>
  <c r="L493" i="38"/>
  <c r="M493" i="38"/>
  <c r="N493" i="38"/>
  <c r="O493" i="38"/>
  <c r="P493" i="38"/>
  <c r="Q493" i="38"/>
  <c r="R493" i="38"/>
  <c r="S493" i="38"/>
  <c r="D494" i="38"/>
  <c r="I494" i="38"/>
  <c r="H494" i="38"/>
  <c r="J494" i="38"/>
  <c r="L494" i="38"/>
  <c r="M494" i="38"/>
  <c r="N494" i="38"/>
  <c r="O494" i="38"/>
  <c r="P494" i="38"/>
  <c r="Q494" i="38"/>
  <c r="R494" i="38"/>
  <c r="S494" i="38"/>
  <c r="D495" i="38"/>
  <c r="I495" i="38"/>
  <c r="H495" i="38"/>
  <c r="J495" i="38"/>
  <c r="L495" i="38"/>
  <c r="M495" i="38"/>
  <c r="N495" i="38"/>
  <c r="O495" i="38"/>
  <c r="P495" i="38"/>
  <c r="Q495" i="38"/>
  <c r="R495" i="38"/>
  <c r="S495" i="38"/>
  <c r="D496" i="38"/>
  <c r="I496" i="38"/>
  <c r="H496" i="38"/>
  <c r="J496" i="38"/>
  <c r="L496" i="38"/>
  <c r="M496" i="38"/>
  <c r="N496" i="38"/>
  <c r="O496" i="38"/>
  <c r="P496" i="38"/>
  <c r="Q496" i="38"/>
  <c r="R496" i="38"/>
  <c r="S496" i="38"/>
  <c r="D497" i="38"/>
  <c r="I497" i="38"/>
  <c r="H497" i="38"/>
  <c r="J497" i="38"/>
  <c r="L497" i="38"/>
  <c r="M497" i="38"/>
  <c r="N497" i="38"/>
  <c r="O497" i="38"/>
  <c r="P497" i="38"/>
  <c r="Q497" i="38"/>
  <c r="R497" i="38"/>
  <c r="S497" i="38"/>
  <c r="D498" i="38"/>
  <c r="I498" i="38"/>
  <c r="H498" i="38"/>
  <c r="J498" i="38"/>
  <c r="L498" i="38"/>
  <c r="M498" i="38"/>
  <c r="N498" i="38"/>
  <c r="O498" i="38"/>
  <c r="P498" i="38"/>
  <c r="Q498" i="38"/>
  <c r="R498" i="38"/>
  <c r="S498" i="38"/>
  <c r="D499" i="38"/>
  <c r="I499" i="38"/>
  <c r="H499" i="38"/>
  <c r="J499" i="38"/>
  <c r="L499" i="38"/>
  <c r="M499" i="38"/>
  <c r="N499" i="38"/>
  <c r="O499" i="38"/>
  <c r="P499" i="38"/>
  <c r="Q499" i="38"/>
  <c r="R499" i="38"/>
  <c r="S499" i="38"/>
  <c r="D500" i="38"/>
  <c r="I500" i="38"/>
  <c r="H500" i="38"/>
  <c r="J500" i="38"/>
  <c r="L500" i="38"/>
  <c r="M500" i="38"/>
  <c r="N500" i="38"/>
  <c r="O500" i="38"/>
  <c r="P500" i="38"/>
  <c r="Q500" i="38"/>
  <c r="R500" i="38"/>
  <c r="S500" i="38"/>
  <c r="D501" i="38"/>
  <c r="I501" i="38"/>
  <c r="H501" i="38"/>
  <c r="J501" i="38"/>
  <c r="L501" i="38"/>
  <c r="M501" i="38"/>
  <c r="N501" i="38"/>
  <c r="O501" i="38"/>
  <c r="P501" i="38"/>
  <c r="Q501" i="38"/>
  <c r="R501" i="38"/>
  <c r="S501" i="38"/>
  <c r="D502" i="38"/>
  <c r="I502" i="38"/>
  <c r="H502" i="38"/>
  <c r="J502" i="38"/>
  <c r="L502" i="38"/>
  <c r="M502" i="38"/>
  <c r="N502" i="38"/>
  <c r="O502" i="38"/>
  <c r="P502" i="38"/>
  <c r="Q502" i="38"/>
  <c r="R502" i="38"/>
  <c r="S502" i="38"/>
  <c r="D503" i="38"/>
  <c r="I503" i="38"/>
  <c r="H503" i="38"/>
  <c r="J503" i="38"/>
  <c r="L503" i="38"/>
  <c r="M503" i="38"/>
  <c r="N503" i="38"/>
  <c r="O503" i="38"/>
  <c r="P503" i="38"/>
  <c r="Q503" i="38"/>
  <c r="R503" i="38"/>
  <c r="S503" i="38"/>
  <c r="D504" i="38"/>
  <c r="I504" i="38"/>
  <c r="H504" i="38"/>
  <c r="J504" i="38"/>
  <c r="L504" i="38"/>
  <c r="M504" i="38"/>
  <c r="N504" i="38"/>
  <c r="O504" i="38"/>
  <c r="P504" i="38"/>
  <c r="Q504" i="38"/>
  <c r="R504" i="38"/>
  <c r="S504" i="38"/>
  <c r="D505" i="38"/>
  <c r="I505" i="38"/>
  <c r="H505" i="38"/>
  <c r="J505" i="38"/>
  <c r="L505" i="38"/>
  <c r="M505" i="38"/>
  <c r="N505" i="38"/>
  <c r="O505" i="38"/>
  <c r="P505" i="38"/>
  <c r="Q505" i="38"/>
  <c r="R505" i="38"/>
  <c r="S505" i="38"/>
  <c r="D506" i="38"/>
  <c r="I506" i="38"/>
  <c r="H506" i="38"/>
  <c r="J506" i="38"/>
  <c r="L506" i="38"/>
  <c r="M506" i="38"/>
  <c r="N506" i="38"/>
  <c r="O506" i="38"/>
  <c r="P506" i="38"/>
  <c r="Q506" i="38"/>
  <c r="R506" i="38"/>
  <c r="S506" i="38"/>
  <c r="D507" i="38"/>
  <c r="I507" i="38"/>
  <c r="H507" i="38"/>
  <c r="J507" i="38"/>
  <c r="L507" i="38"/>
  <c r="M507" i="38"/>
  <c r="N507" i="38"/>
  <c r="O507" i="38"/>
  <c r="P507" i="38"/>
  <c r="Q507" i="38"/>
  <c r="R507" i="38"/>
  <c r="S507" i="38"/>
  <c r="D508" i="38"/>
  <c r="I508" i="38"/>
  <c r="H508" i="38"/>
  <c r="J508" i="38"/>
  <c r="L508" i="38"/>
  <c r="M508" i="38"/>
  <c r="N508" i="38"/>
  <c r="O508" i="38"/>
  <c r="P508" i="38"/>
  <c r="Q508" i="38"/>
  <c r="R508" i="38"/>
  <c r="S508" i="38"/>
  <c r="D509" i="38"/>
  <c r="I509" i="38"/>
  <c r="H509" i="38"/>
  <c r="J509" i="38"/>
  <c r="L509" i="38"/>
  <c r="M509" i="38"/>
  <c r="N509" i="38"/>
  <c r="O509" i="38"/>
  <c r="P509" i="38"/>
  <c r="Q509" i="38"/>
  <c r="R509" i="38"/>
  <c r="S509" i="38"/>
  <c r="D510" i="38"/>
  <c r="I510" i="38"/>
  <c r="H510" i="38"/>
  <c r="J510" i="38"/>
  <c r="L510" i="38"/>
  <c r="M510" i="38"/>
  <c r="N510" i="38"/>
  <c r="O510" i="38"/>
  <c r="P510" i="38"/>
  <c r="Q510" i="38"/>
  <c r="R510" i="38"/>
  <c r="S510" i="38"/>
  <c r="D511" i="38"/>
  <c r="I511" i="38"/>
  <c r="H511" i="38"/>
  <c r="J511" i="38"/>
  <c r="L511" i="38"/>
  <c r="M511" i="38"/>
  <c r="N511" i="38"/>
  <c r="O511" i="38"/>
  <c r="P511" i="38"/>
  <c r="Q511" i="38"/>
  <c r="R511" i="38"/>
  <c r="S511" i="38"/>
  <c r="D512" i="38"/>
  <c r="I512" i="38"/>
  <c r="H512" i="38"/>
  <c r="J512" i="38"/>
  <c r="L512" i="38"/>
  <c r="M512" i="38"/>
  <c r="N512" i="38"/>
  <c r="O512" i="38"/>
  <c r="P512" i="38"/>
  <c r="Q512" i="38"/>
  <c r="R512" i="38"/>
  <c r="S512" i="38"/>
  <c r="D513" i="38"/>
  <c r="I513" i="38"/>
  <c r="H513" i="38"/>
  <c r="J513" i="38"/>
  <c r="L513" i="38"/>
  <c r="M513" i="38"/>
  <c r="N513" i="38"/>
  <c r="O513" i="38"/>
  <c r="P513" i="38"/>
  <c r="Q513" i="38"/>
  <c r="R513" i="38"/>
  <c r="S513" i="38"/>
  <c r="D514" i="38"/>
  <c r="I514" i="38"/>
  <c r="H514" i="38"/>
  <c r="J514" i="38"/>
  <c r="L514" i="38"/>
  <c r="M514" i="38"/>
  <c r="N514" i="38"/>
  <c r="O514" i="38"/>
  <c r="P514" i="38"/>
  <c r="Q514" i="38"/>
  <c r="R514" i="38"/>
  <c r="S514" i="38"/>
  <c r="D515" i="38"/>
  <c r="I515" i="38"/>
  <c r="H515" i="38"/>
  <c r="J515" i="38"/>
  <c r="L515" i="38"/>
  <c r="M515" i="38"/>
  <c r="N515" i="38"/>
  <c r="O515" i="38"/>
  <c r="P515" i="38"/>
  <c r="Q515" i="38"/>
  <c r="R515" i="38"/>
  <c r="S515" i="38"/>
  <c r="D516" i="38"/>
  <c r="I516" i="38"/>
  <c r="H516" i="38"/>
  <c r="J516" i="38"/>
  <c r="L516" i="38"/>
  <c r="M516" i="38"/>
  <c r="N516" i="38"/>
  <c r="O516" i="38"/>
  <c r="P516" i="38"/>
  <c r="Q516" i="38"/>
  <c r="R516" i="38"/>
  <c r="S516" i="38"/>
  <c r="D517" i="38"/>
  <c r="I517" i="38"/>
  <c r="H517" i="38"/>
  <c r="J517" i="38"/>
  <c r="L517" i="38"/>
  <c r="M517" i="38"/>
  <c r="N517" i="38"/>
  <c r="O517" i="38"/>
  <c r="P517" i="38"/>
  <c r="Q517" i="38"/>
  <c r="R517" i="38"/>
  <c r="S517" i="38"/>
  <c r="D518" i="38"/>
  <c r="I518" i="38"/>
  <c r="H518" i="38"/>
  <c r="J518" i="38"/>
  <c r="L518" i="38"/>
  <c r="M518" i="38"/>
  <c r="N518" i="38"/>
  <c r="O518" i="38"/>
  <c r="P518" i="38"/>
  <c r="Q518" i="38"/>
  <c r="R518" i="38"/>
  <c r="S518" i="38"/>
  <c r="D519" i="38"/>
  <c r="I519" i="38"/>
  <c r="H519" i="38"/>
  <c r="J519" i="38"/>
  <c r="L519" i="38"/>
  <c r="M519" i="38"/>
  <c r="N519" i="38"/>
  <c r="O519" i="38"/>
  <c r="P519" i="38"/>
  <c r="Q519" i="38"/>
  <c r="R519" i="38"/>
  <c r="S519" i="38"/>
  <c r="D520" i="38"/>
  <c r="I520" i="38"/>
  <c r="H520" i="38"/>
  <c r="J520" i="38"/>
  <c r="L520" i="38"/>
  <c r="M520" i="38"/>
  <c r="N520" i="38"/>
  <c r="O520" i="38"/>
  <c r="P520" i="38"/>
  <c r="Q520" i="38"/>
  <c r="R520" i="38"/>
  <c r="S520" i="38"/>
  <c r="D521" i="38"/>
  <c r="I521" i="38"/>
  <c r="H521" i="38"/>
  <c r="J521" i="38"/>
  <c r="L521" i="38"/>
  <c r="M521" i="38"/>
  <c r="N521" i="38"/>
  <c r="O521" i="38"/>
  <c r="P521" i="38"/>
  <c r="Q521" i="38"/>
  <c r="R521" i="38"/>
  <c r="S521" i="38"/>
  <c r="D522" i="38"/>
  <c r="I522" i="38"/>
  <c r="H522" i="38"/>
  <c r="J522" i="38"/>
  <c r="L522" i="38"/>
  <c r="M522" i="38"/>
  <c r="N522" i="38"/>
  <c r="O522" i="38"/>
  <c r="P522" i="38"/>
  <c r="Q522" i="38"/>
  <c r="R522" i="38"/>
  <c r="S522" i="38"/>
  <c r="D523" i="38"/>
  <c r="I523" i="38"/>
  <c r="H523" i="38"/>
  <c r="J523" i="38"/>
  <c r="L523" i="38"/>
  <c r="M523" i="38"/>
  <c r="N523" i="38"/>
  <c r="O523" i="38"/>
  <c r="P523" i="38"/>
  <c r="Q523" i="38"/>
  <c r="R523" i="38"/>
  <c r="S523" i="38"/>
  <c r="D524" i="38"/>
  <c r="I524" i="38"/>
  <c r="H524" i="38"/>
  <c r="J524" i="38"/>
  <c r="L524" i="38"/>
  <c r="M524" i="38"/>
  <c r="N524" i="38"/>
  <c r="O524" i="38"/>
  <c r="P524" i="38"/>
  <c r="Q524" i="38"/>
  <c r="R524" i="38"/>
  <c r="S524" i="38"/>
  <c r="D525" i="38"/>
  <c r="I525" i="38"/>
  <c r="H525" i="38"/>
  <c r="J525" i="38"/>
  <c r="L525" i="38"/>
  <c r="M525" i="38"/>
  <c r="N525" i="38"/>
  <c r="O525" i="38"/>
  <c r="P525" i="38"/>
  <c r="Q525" i="38"/>
  <c r="R525" i="38"/>
  <c r="S525" i="38"/>
  <c r="D526" i="38"/>
  <c r="I526" i="38"/>
  <c r="H526" i="38"/>
  <c r="J526" i="38"/>
  <c r="L526" i="38"/>
  <c r="M526" i="38"/>
  <c r="N526" i="38"/>
  <c r="O526" i="38"/>
  <c r="P526" i="38"/>
  <c r="Q526" i="38"/>
  <c r="R526" i="38"/>
  <c r="S526" i="38"/>
  <c r="D527" i="38"/>
  <c r="I527" i="38"/>
  <c r="H527" i="38"/>
  <c r="J527" i="38"/>
  <c r="L527" i="38"/>
  <c r="M527" i="38"/>
  <c r="N527" i="38"/>
  <c r="O527" i="38"/>
  <c r="P527" i="38"/>
  <c r="Q527" i="38"/>
  <c r="R527" i="38"/>
  <c r="S527" i="38"/>
  <c r="D528" i="38"/>
  <c r="I528" i="38"/>
  <c r="H528" i="38"/>
  <c r="J528" i="38"/>
  <c r="L528" i="38"/>
  <c r="M528" i="38"/>
  <c r="N528" i="38"/>
  <c r="O528" i="38"/>
  <c r="P528" i="38"/>
  <c r="Q528" i="38"/>
  <c r="R528" i="38"/>
  <c r="S528" i="38"/>
  <c r="D529" i="38"/>
  <c r="I529" i="38"/>
  <c r="H529" i="38"/>
  <c r="J529" i="38"/>
  <c r="L529" i="38"/>
  <c r="M529" i="38"/>
  <c r="N529" i="38"/>
  <c r="O529" i="38"/>
  <c r="P529" i="38"/>
  <c r="Q529" i="38"/>
  <c r="R529" i="38"/>
  <c r="S529" i="38"/>
  <c r="D530" i="38"/>
  <c r="I530" i="38"/>
  <c r="H530" i="38"/>
  <c r="J530" i="38"/>
  <c r="L530" i="38"/>
  <c r="M530" i="38"/>
  <c r="N530" i="38"/>
  <c r="O530" i="38"/>
  <c r="P530" i="38"/>
  <c r="Q530" i="38"/>
  <c r="R530" i="38"/>
  <c r="S530" i="38"/>
  <c r="D531" i="38"/>
  <c r="I531" i="38"/>
  <c r="H531" i="38"/>
  <c r="J531" i="38"/>
  <c r="L531" i="38"/>
  <c r="M531" i="38"/>
  <c r="N531" i="38"/>
  <c r="O531" i="38"/>
  <c r="P531" i="38"/>
  <c r="Q531" i="38"/>
  <c r="R531" i="38"/>
  <c r="S531" i="38"/>
  <c r="D532" i="38"/>
  <c r="I532" i="38"/>
  <c r="H532" i="38"/>
  <c r="J532" i="38"/>
  <c r="L532" i="38"/>
  <c r="M532" i="38"/>
  <c r="N532" i="38"/>
  <c r="O532" i="38"/>
  <c r="P532" i="38"/>
  <c r="Q532" i="38"/>
  <c r="R532" i="38"/>
  <c r="S532" i="38"/>
  <c r="D533" i="38"/>
  <c r="I533" i="38"/>
  <c r="H533" i="38"/>
  <c r="J533" i="38"/>
  <c r="L533" i="38"/>
  <c r="M533" i="38"/>
  <c r="N533" i="38"/>
  <c r="O533" i="38"/>
  <c r="P533" i="38"/>
  <c r="Q533" i="38"/>
  <c r="R533" i="38"/>
  <c r="S533" i="38"/>
  <c r="D534" i="38"/>
  <c r="I534" i="38"/>
  <c r="H534" i="38"/>
  <c r="J534" i="38"/>
  <c r="L534" i="38"/>
  <c r="M534" i="38"/>
  <c r="N534" i="38"/>
  <c r="O534" i="38"/>
  <c r="P534" i="38"/>
  <c r="Q534" i="38"/>
  <c r="R534" i="38"/>
  <c r="S534" i="38"/>
  <c r="D535" i="38"/>
  <c r="I535" i="38"/>
  <c r="H535" i="38"/>
  <c r="J535" i="38"/>
  <c r="L535" i="38"/>
  <c r="M535" i="38"/>
  <c r="N535" i="38"/>
  <c r="O535" i="38"/>
  <c r="P535" i="38"/>
  <c r="Q535" i="38"/>
  <c r="R535" i="38"/>
  <c r="S535" i="38"/>
  <c r="D536" i="38"/>
  <c r="I536" i="38"/>
  <c r="H536" i="38"/>
  <c r="J536" i="38"/>
  <c r="L536" i="38"/>
  <c r="M536" i="38"/>
  <c r="N536" i="38"/>
  <c r="O536" i="38"/>
  <c r="P536" i="38"/>
  <c r="Q536" i="38"/>
  <c r="R536" i="38"/>
  <c r="S536" i="38"/>
  <c r="D537" i="38"/>
  <c r="I537" i="38"/>
  <c r="H537" i="38"/>
  <c r="J537" i="38"/>
  <c r="L537" i="38"/>
  <c r="M537" i="38"/>
  <c r="N537" i="38"/>
  <c r="O537" i="38"/>
  <c r="P537" i="38"/>
  <c r="Q537" i="38"/>
  <c r="R537" i="38"/>
  <c r="S537" i="38"/>
  <c r="D538" i="38"/>
  <c r="I538" i="38"/>
  <c r="H538" i="38"/>
  <c r="J538" i="38"/>
  <c r="L538" i="38"/>
  <c r="M538" i="38"/>
  <c r="N538" i="38"/>
  <c r="O538" i="38"/>
  <c r="P538" i="38"/>
  <c r="Q538" i="38"/>
  <c r="R538" i="38"/>
  <c r="S538" i="38"/>
  <c r="D539" i="38"/>
  <c r="I539" i="38"/>
  <c r="H539" i="38"/>
  <c r="J539" i="38"/>
  <c r="L539" i="38"/>
  <c r="M539" i="38"/>
  <c r="N539" i="38"/>
  <c r="O539" i="38"/>
  <c r="P539" i="38"/>
  <c r="Q539" i="38"/>
  <c r="R539" i="38"/>
  <c r="S539" i="38"/>
  <c r="D540" i="38"/>
  <c r="I540" i="38"/>
  <c r="H540" i="38"/>
  <c r="J540" i="38"/>
  <c r="L540" i="38"/>
  <c r="M540" i="38"/>
  <c r="N540" i="38"/>
  <c r="O540" i="38"/>
  <c r="P540" i="38"/>
  <c r="Q540" i="38"/>
  <c r="R540" i="38"/>
  <c r="S540" i="38"/>
  <c r="D541" i="38"/>
  <c r="I541" i="38"/>
  <c r="H541" i="38"/>
  <c r="J541" i="38"/>
  <c r="L541" i="38"/>
  <c r="M541" i="38"/>
  <c r="N541" i="38"/>
  <c r="O541" i="38"/>
  <c r="P541" i="38"/>
  <c r="Q541" i="38"/>
  <c r="R541" i="38"/>
  <c r="S541" i="38"/>
  <c r="D542" i="38"/>
  <c r="I542" i="38"/>
  <c r="H542" i="38"/>
  <c r="J542" i="38"/>
  <c r="L542" i="38"/>
  <c r="M542" i="38"/>
  <c r="N542" i="38"/>
  <c r="O542" i="38"/>
  <c r="P542" i="38"/>
  <c r="Q542" i="38"/>
  <c r="R542" i="38"/>
  <c r="S542" i="38"/>
  <c r="D543" i="38"/>
  <c r="I543" i="38"/>
  <c r="H543" i="38"/>
  <c r="J543" i="38"/>
  <c r="L543" i="38"/>
  <c r="M543" i="38"/>
  <c r="N543" i="38"/>
  <c r="O543" i="38"/>
  <c r="P543" i="38"/>
  <c r="Q543" i="38"/>
  <c r="R543" i="38"/>
  <c r="S543" i="38"/>
  <c r="D544" i="38"/>
  <c r="I544" i="38"/>
  <c r="H544" i="38"/>
  <c r="J544" i="38"/>
  <c r="L544" i="38"/>
  <c r="M544" i="38"/>
  <c r="N544" i="38"/>
  <c r="O544" i="38"/>
  <c r="P544" i="38"/>
  <c r="Q544" i="38"/>
  <c r="R544" i="38"/>
  <c r="S544" i="38"/>
  <c r="D545" i="38"/>
  <c r="I545" i="38"/>
  <c r="H545" i="38"/>
  <c r="J545" i="38"/>
  <c r="L545" i="38"/>
  <c r="M545" i="38"/>
  <c r="N545" i="38"/>
  <c r="O545" i="38"/>
  <c r="P545" i="38"/>
  <c r="Q545" i="38"/>
  <c r="R545" i="38"/>
  <c r="S545" i="38"/>
  <c r="D546" i="38"/>
  <c r="I546" i="38"/>
  <c r="H546" i="38"/>
  <c r="J546" i="38"/>
  <c r="L546" i="38"/>
  <c r="M546" i="38"/>
  <c r="N546" i="38"/>
  <c r="O546" i="38"/>
  <c r="P546" i="38"/>
  <c r="Q546" i="38"/>
  <c r="R546" i="38"/>
  <c r="S546" i="38"/>
  <c r="D547" i="38"/>
  <c r="I547" i="38"/>
  <c r="H547" i="38"/>
  <c r="J547" i="38"/>
  <c r="L547" i="38"/>
  <c r="M547" i="38"/>
  <c r="N547" i="38"/>
  <c r="O547" i="38"/>
  <c r="P547" i="38"/>
  <c r="Q547" i="38"/>
  <c r="R547" i="38"/>
  <c r="S547" i="38"/>
  <c r="D548" i="38"/>
  <c r="I548" i="38"/>
  <c r="H548" i="38"/>
  <c r="J548" i="38"/>
  <c r="L548" i="38"/>
  <c r="M548" i="38"/>
  <c r="N548" i="38"/>
  <c r="O548" i="38"/>
  <c r="P548" i="38"/>
  <c r="Q548" i="38"/>
  <c r="R548" i="38"/>
  <c r="S548" i="38"/>
  <c r="D549" i="38"/>
  <c r="I549" i="38"/>
  <c r="H549" i="38"/>
  <c r="J549" i="38"/>
  <c r="L549" i="38"/>
  <c r="M549" i="38"/>
  <c r="N549" i="38"/>
  <c r="O549" i="38"/>
  <c r="P549" i="38"/>
  <c r="Q549" i="38"/>
  <c r="R549" i="38"/>
  <c r="S549" i="38"/>
  <c r="D550" i="38"/>
  <c r="I550" i="38"/>
  <c r="H550" i="38"/>
  <c r="J550" i="38"/>
  <c r="L550" i="38"/>
  <c r="M550" i="38"/>
  <c r="N550" i="38"/>
  <c r="O550" i="38"/>
  <c r="P550" i="38"/>
  <c r="Q550" i="38"/>
  <c r="R550" i="38"/>
  <c r="S550" i="38"/>
  <c r="D551" i="38"/>
  <c r="I551" i="38"/>
  <c r="H551" i="38"/>
  <c r="J551" i="38"/>
  <c r="L551" i="38"/>
  <c r="M551" i="38"/>
  <c r="N551" i="38"/>
  <c r="O551" i="38"/>
  <c r="P551" i="38"/>
  <c r="Q551" i="38"/>
  <c r="R551" i="38"/>
  <c r="S551" i="38"/>
  <c r="D552" i="38"/>
  <c r="I552" i="38"/>
  <c r="H552" i="38"/>
  <c r="J552" i="38"/>
  <c r="L552" i="38"/>
  <c r="M552" i="38"/>
  <c r="N552" i="38"/>
  <c r="O552" i="38"/>
  <c r="P552" i="38"/>
  <c r="Q552" i="38"/>
  <c r="R552" i="38"/>
  <c r="S552" i="38"/>
  <c r="D553" i="38"/>
  <c r="I553" i="38"/>
  <c r="H553" i="38"/>
  <c r="J553" i="38"/>
  <c r="L553" i="38"/>
  <c r="M553" i="38"/>
  <c r="N553" i="38"/>
  <c r="O553" i="38"/>
  <c r="P553" i="38"/>
  <c r="Q553" i="38"/>
  <c r="R553" i="38"/>
  <c r="S553" i="38"/>
  <c r="D554" i="38"/>
  <c r="I554" i="38"/>
  <c r="H554" i="38"/>
  <c r="J554" i="38"/>
  <c r="L554" i="38"/>
  <c r="M554" i="38"/>
  <c r="N554" i="38"/>
  <c r="O554" i="38"/>
  <c r="P554" i="38"/>
  <c r="Q554" i="38"/>
  <c r="R554" i="38"/>
  <c r="S554" i="38"/>
  <c r="D555" i="38"/>
  <c r="I555" i="38"/>
  <c r="H555" i="38"/>
  <c r="J555" i="38"/>
  <c r="L555" i="38"/>
  <c r="M555" i="38"/>
  <c r="N555" i="38"/>
  <c r="O555" i="38"/>
  <c r="P555" i="38"/>
  <c r="Q555" i="38"/>
  <c r="R555" i="38"/>
  <c r="S555" i="38"/>
  <c r="D556" i="38"/>
  <c r="I556" i="38"/>
  <c r="H556" i="38"/>
  <c r="J556" i="38"/>
  <c r="L556" i="38"/>
  <c r="M556" i="38"/>
  <c r="N556" i="38"/>
  <c r="O556" i="38"/>
  <c r="P556" i="38"/>
  <c r="Q556" i="38"/>
  <c r="R556" i="38"/>
  <c r="S556" i="38"/>
  <c r="D557" i="38"/>
  <c r="I557" i="38"/>
  <c r="H557" i="38"/>
  <c r="J557" i="38"/>
  <c r="L557" i="38"/>
  <c r="M557" i="38"/>
  <c r="N557" i="38"/>
  <c r="O557" i="38"/>
  <c r="P557" i="38"/>
  <c r="Q557" i="38"/>
  <c r="R557" i="38"/>
  <c r="S557" i="38"/>
  <c r="D558" i="38"/>
  <c r="I558" i="38"/>
  <c r="H558" i="38"/>
  <c r="J558" i="38"/>
  <c r="L558" i="38"/>
  <c r="M558" i="38"/>
  <c r="N558" i="38"/>
  <c r="O558" i="38"/>
  <c r="P558" i="38"/>
  <c r="Q558" i="38"/>
  <c r="R558" i="38"/>
  <c r="S558" i="38"/>
  <c r="D559" i="38"/>
  <c r="I559" i="38"/>
  <c r="H559" i="38"/>
  <c r="J559" i="38"/>
  <c r="L559" i="38"/>
  <c r="M559" i="38"/>
  <c r="N559" i="38"/>
  <c r="O559" i="38"/>
  <c r="P559" i="38"/>
  <c r="Q559" i="38"/>
  <c r="R559" i="38"/>
  <c r="S559" i="38"/>
  <c r="D560" i="38"/>
  <c r="I560" i="38"/>
  <c r="H560" i="38"/>
  <c r="J560" i="38"/>
  <c r="L560" i="38"/>
  <c r="M560" i="38"/>
  <c r="N560" i="38"/>
  <c r="O560" i="38"/>
  <c r="P560" i="38"/>
  <c r="Q560" i="38"/>
  <c r="R560" i="38"/>
  <c r="S560" i="38"/>
  <c r="D561" i="38"/>
  <c r="I561" i="38"/>
  <c r="H561" i="38"/>
  <c r="J561" i="38"/>
  <c r="L561" i="38"/>
  <c r="M561" i="38"/>
  <c r="N561" i="38"/>
  <c r="O561" i="38"/>
  <c r="P561" i="38"/>
  <c r="Q561" i="38"/>
  <c r="R561" i="38"/>
  <c r="S561" i="38"/>
  <c r="D562" i="38"/>
  <c r="I562" i="38"/>
  <c r="H562" i="38"/>
  <c r="J562" i="38"/>
  <c r="L562" i="38"/>
  <c r="M562" i="38"/>
  <c r="N562" i="38"/>
  <c r="O562" i="38"/>
  <c r="P562" i="38"/>
  <c r="Q562" i="38"/>
  <c r="R562" i="38"/>
  <c r="S562" i="38"/>
  <c r="D563" i="38"/>
  <c r="I563" i="38"/>
  <c r="H563" i="38"/>
  <c r="J563" i="38"/>
  <c r="L563" i="38"/>
  <c r="M563" i="38"/>
  <c r="N563" i="38"/>
  <c r="O563" i="38"/>
  <c r="P563" i="38"/>
  <c r="Q563" i="38"/>
  <c r="R563" i="38"/>
  <c r="S563" i="38"/>
  <c r="D564" i="38"/>
  <c r="I564" i="38"/>
  <c r="H564" i="38"/>
  <c r="J564" i="38"/>
  <c r="L564" i="38"/>
  <c r="M564" i="38"/>
  <c r="N564" i="38"/>
  <c r="O564" i="38"/>
  <c r="P564" i="38"/>
  <c r="Q564" i="38"/>
  <c r="R564" i="38"/>
  <c r="S564" i="38"/>
  <c r="D565" i="38"/>
  <c r="I565" i="38"/>
  <c r="H565" i="38"/>
  <c r="J565" i="38"/>
  <c r="L565" i="38"/>
  <c r="M565" i="38"/>
  <c r="N565" i="38"/>
  <c r="O565" i="38"/>
  <c r="P565" i="38"/>
  <c r="Q565" i="38"/>
  <c r="R565" i="38"/>
  <c r="S565" i="38"/>
  <c r="D566" i="38"/>
  <c r="I566" i="38"/>
  <c r="H566" i="38"/>
  <c r="J566" i="38"/>
  <c r="L566" i="38"/>
  <c r="M566" i="38"/>
  <c r="N566" i="38"/>
  <c r="O566" i="38"/>
  <c r="P566" i="38"/>
  <c r="Q566" i="38"/>
  <c r="R566" i="38"/>
  <c r="S566" i="38"/>
  <c r="D567" i="38"/>
  <c r="I567" i="38"/>
  <c r="H567" i="38"/>
  <c r="J567" i="38"/>
  <c r="L567" i="38"/>
  <c r="M567" i="38"/>
  <c r="N567" i="38"/>
  <c r="O567" i="38"/>
  <c r="P567" i="38"/>
  <c r="Q567" i="38"/>
  <c r="R567" i="38"/>
  <c r="S567" i="38"/>
  <c r="D568" i="38"/>
  <c r="I568" i="38"/>
  <c r="H568" i="38"/>
  <c r="J568" i="38"/>
  <c r="L568" i="38"/>
  <c r="M568" i="38"/>
  <c r="N568" i="38"/>
  <c r="O568" i="38"/>
  <c r="P568" i="38"/>
  <c r="Q568" i="38"/>
  <c r="R568" i="38"/>
  <c r="S568" i="38"/>
  <c r="D569" i="38"/>
  <c r="I569" i="38"/>
  <c r="H569" i="38"/>
  <c r="J569" i="38"/>
  <c r="L569" i="38"/>
  <c r="M569" i="38"/>
  <c r="N569" i="38"/>
  <c r="O569" i="38"/>
  <c r="P569" i="38"/>
  <c r="Q569" i="38"/>
  <c r="R569" i="38"/>
  <c r="S569" i="38"/>
  <c r="D570" i="38"/>
  <c r="I570" i="38"/>
  <c r="H570" i="38"/>
  <c r="J570" i="38"/>
  <c r="L570" i="38"/>
  <c r="M570" i="38"/>
  <c r="N570" i="38"/>
  <c r="O570" i="38"/>
  <c r="P570" i="38"/>
  <c r="Q570" i="38"/>
  <c r="R570" i="38"/>
  <c r="S570" i="38"/>
  <c r="D571" i="38"/>
  <c r="I571" i="38"/>
  <c r="H571" i="38"/>
  <c r="J571" i="38"/>
  <c r="L571" i="38"/>
  <c r="M571" i="38"/>
  <c r="N571" i="38"/>
  <c r="O571" i="38"/>
  <c r="P571" i="38"/>
  <c r="Q571" i="38"/>
  <c r="R571" i="38"/>
  <c r="S571" i="38"/>
  <c r="D572" i="38"/>
  <c r="I572" i="38"/>
  <c r="H572" i="38"/>
  <c r="J572" i="38"/>
  <c r="L572" i="38"/>
  <c r="M572" i="38"/>
  <c r="N572" i="38"/>
  <c r="O572" i="38"/>
  <c r="P572" i="38"/>
  <c r="Q572" i="38"/>
  <c r="R572" i="38"/>
  <c r="S572" i="38"/>
  <c r="D573" i="38"/>
  <c r="I573" i="38"/>
  <c r="H573" i="38"/>
  <c r="J573" i="38"/>
  <c r="L573" i="38"/>
  <c r="M573" i="38"/>
  <c r="N573" i="38"/>
  <c r="O573" i="38"/>
  <c r="P573" i="38"/>
  <c r="Q573" i="38"/>
  <c r="R573" i="38"/>
  <c r="S573" i="38"/>
  <c r="D574" i="38"/>
  <c r="I574" i="38"/>
  <c r="H574" i="38"/>
  <c r="J574" i="38"/>
  <c r="L574" i="38"/>
  <c r="M574" i="38"/>
  <c r="N574" i="38"/>
  <c r="O574" i="38"/>
  <c r="P574" i="38"/>
  <c r="Q574" i="38"/>
  <c r="R574" i="38"/>
  <c r="S574" i="38"/>
  <c r="D575" i="38"/>
  <c r="I575" i="38"/>
  <c r="H575" i="38"/>
  <c r="J575" i="38"/>
  <c r="L575" i="38"/>
  <c r="M575" i="38"/>
  <c r="N575" i="38"/>
  <c r="O575" i="38"/>
  <c r="P575" i="38"/>
  <c r="Q575" i="38"/>
  <c r="R575" i="38"/>
  <c r="S575" i="38"/>
  <c r="D576" i="38"/>
  <c r="I576" i="38"/>
  <c r="H576" i="38"/>
  <c r="J576" i="38"/>
  <c r="L576" i="38"/>
  <c r="M576" i="38"/>
  <c r="N576" i="38"/>
  <c r="O576" i="38"/>
  <c r="P576" i="38"/>
  <c r="Q576" i="38"/>
  <c r="R576" i="38"/>
  <c r="S576" i="38"/>
  <c r="D577" i="38"/>
  <c r="I577" i="38"/>
  <c r="H577" i="38"/>
  <c r="J577" i="38"/>
  <c r="L577" i="38"/>
  <c r="M577" i="38"/>
  <c r="N577" i="38"/>
  <c r="O577" i="38"/>
  <c r="P577" i="38"/>
  <c r="Q577" i="38"/>
  <c r="R577" i="38"/>
  <c r="S577" i="38"/>
  <c r="D578" i="38"/>
  <c r="I578" i="38"/>
  <c r="H578" i="38"/>
  <c r="J578" i="38"/>
  <c r="L578" i="38"/>
  <c r="M578" i="38"/>
  <c r="N578" i="38"/>
  <c r="O578" i="38"/>
  <c r="P578" i="38"/>
  <c r="Q578" i="38"/>
  <c r="R578" i="38"/>
  <c r="S578" i="38"/>
  <c r="D579" i="38"/>
  <c r="I579" i="38"/>
  <c r="H579" i="38"/>
  <c r="J579" i="38"/>
  <c r="L579" i="38"/>
  <c r="M579" i="38"/>
  <c r="N579" i="38"/>
  <c r="O579" i="38"/>
  <c r="P579" i="38"/>
  <c r="Q579" i="38"/>
  <c r="R579" i="38"/>
  <c r="S579" i="38"/>
  <c r="D580" i="38"/>
  <c r="I580" i="38"/>
  <c r="H580" i="38"/>
  <c r="J580" i="38"/>
  <c r="L580" i="38"/>
  <c r="M580" i="38"/>
  <c r="N580" i="38"/>
  <c r="O580" i="38"/>
  <c r="P580" i="38"/>
  <c r="Q580" i="38"/>
  <c r="R580" i="38"/>
  <c r="S580" i="38"/>
  <c r="D581" i="38"/>
  <c r="I581" i="38"/>
  <c r="H581" i="38"/>
  <c r="J581" i="38"/>
  <c r="L581" i="38"/>
  <c r="M581" i="38"/>
  <c r="N581" i="38"/>
  <c r="O581" i="38"/>
  <c r="P581" i="38"/>
  <c r="Q581" i="38"/>
  <c r="R581" i="38"/>
  <c r="S581" i="38"/>
  <c r="D582" i="38"/>
  <c r="I582" i="38"/>
  <c r="H582" i="38"/>
  <c r="J582" i="38"/>
  <c r="L582" i="38"/>
  <c r="M582" i="38"/>
  <c r="N582" i="38"/>
  <c r="O582" i="38"/>
  <c r="P582" i="38"/>
  <c r="Q582" i="38"/>
  <c r="R582" i="38"/>
  <c r="S582" i="38"/>
  <c r="D583" i="38"/>
  <c r="I583" i="38"/>
  <c r="H583" i="38"/>
  <c r="J583" i="38"/>
  <c r="L583" i="38"/>
  <c r="M583" i="38"/>
  <c r="N583" i="38"/>
  <c r="O583" i="38"/>
  <c r="P583" i="38"/>
  <c r="Q583" i="38"/>
  <c r="R583" i="38"/>
  <c r="S583" i="38"/>
  <c r="D584" i="38"/>
  <c r="I584" i="38"/>
  <c r="H584" i="38"/>
  <c r="J584" i="38"/>
  <c r="L584" i="38"/>
  <c r="M584" i="38"/>
  <c r="N584" i="38"/>
  <c r="O584" i="38"/>
  <c r="P584" i="38"/>
  <c r="Q584" i="38"/>
  <c r="R584" i="38"/>
  <c r="S584" i="38"/>
  <c r="D585" i="38"/>
  <c r="I585" i="38"/>
  <c r="H585" i="38"/>
  <c r="J585" i="38"/>
  <c r="L585" i="38"/>
  <c r="M585" i="38"/>
  <c r="N585" i="38"/>
  <c r="O585" i="38"/>
  <c r="P585" i="38"/>
  <c r="Q585" i="38"/>
  <c r="R585" i="38"/>
  <c r="S585" i="38"/>
  <c r="D586" i="38"/>
  <c r="I586" i="38"/>
  <c r="H586" i="38"/>
  <c r="J586" i="38"/>
  <c r="L586" i="38"/>
  <c r="M586" i="38"/>
  <c r="N586" i="38"/>
  <c r="O586" i="38"/>
  <c r="P586" i="38"/>
  <c r="Q586" i="38"/>
  <c r="R586" i="38"/>
  <c r="S586" i="38"/>
  <c r="D587" i="38"/>
  <c r="I587" i="38"/>
  <c r="H587" i="38"/>
  <c r="J587" i="38"/>
  <c r="L587" i="38"/>
  <c r="M587" i="38"/>
  <c r="N587" i="38"/>
  <c r="O587" i="38"/>
  <c r="P587" i="38"/>
  <c r="Q587" i="38"/>
  <c r="R587" i="38"/>
  <c r="S587" i="38"/>
  <c r="D588" i="38"/>
  <c r="I588" i="38"/>
  <c r="H588" i="38"/>
  <c r="J588" i="38"/>
  <c r="L588" i="38"/>
  <c r="M588" i="38"/>
  <c r="N588" i="38"/>
  <c r="O588" i="38"/>
  <c r="P588" i="38"/>
  <c r="Q588" i="38"/>
  <c r="R588" i="38"/>
  <c r="S588" i="38"/>
  <c r="D589" i="38"/>
  <c r="I589" i="38"/>
  <c r="H589" i="38"/>
  <c r="J589" i="38"/>
  <c r="L589" i="38"/>
  <c r="M589" i="38"/>
  <c r="N589" i="38"/>
  <c r="O589" i="38"/>
  <c r="P589" i="38"/>
  <c r="Q589" i="38"/>
  <c r="R589" i="38"/>
  <c r="S589" i="38"/>
  <c r="D590" i="38"/>
  <c r="I590" i="38"/>
  <c r="H590" i="38"/>
  <c r="J590" i="38"/>
  <c r="L590" i="38"/>
  <c r="M590" i="38"/>
  <c r="N590" i="38"/>
  <c r="O590" i="38"/>
  <c r="P590" i="38"/>
  <c r="Q590" i="38"/>
  <c r="R590" i="38"/>
  <c r="S590" i="38"/>
  <c r="D591" i="38"/>
  <c r="I591" i="38"/>
  <c r="H591" i="38"/>
  <c r="J591" i="38"/>
  <c r="L591" i="38"/>
  <c r="M591" i="38"/>
  <c r="N591" i="38"/>
  <c r="O591" i="38"/>
  <c r="P591" i="38"/>
  <c r="Q591" i="38"/>
  <c r="R591" i="38"/>
  <c r="S591" i="38"/>
  <c r="D592" i="38"/>
  <c r="I592" i="38"/>
  <c r="H592" i="38"/>
  <c r="J592" i="38"/>
  <c r="L592" i="38"/>
  <c r="M592" i="38"/>
  <c r="N592" i="38"/>
  <c r="O592" i="38"/>
  <c r="P592" i="38"/>
  <c r="Q592" i="38"/>
  <c r="R592" i="38"/>
  <c r="S592" i="38"/>
  <c r="D593" i="38"/>
  <c r="I593" i="38"/>
  <c r="H593" i="38"/>
  <c r="J593" i="38"/>
  <c r="L593" i="38"/>
  <c r="M593" i="38"/>
  <c r="N593" i="38"/>
  <c r="O593" i="38"/>
  <c r="P593" i="38"/>
  <c r="Q593" i="38"/>
  <c r="R593" i="38"/>
  <c r="S593" i="38"/>
  <c r="D594" i="38"/>
  <c r="I594" i="38"/>
  <c r="H594" i="38"/>
  <c r="J594" i="38"/>
  <c r="L594" i="38"/>
  <c r="M594" i="38"/>
  <c r="N594" i="38"/>
  <c r="O594" i="38"/>
  <c r="P594" i="38"/>
  <c r="Q594" i="38"/>
  <c r="R594" i="38"/>
  <c r="S594" i="38"/>
  <c r="D595" i="38"/>
  <c r="I595" i="38"/>
  <c r="H595" i="38"/>
  <c r="J595" i="38"/>
  <c r="L595" i="38"/>
  <c r="M595" i="38"/>
  <c r="N595" i="38"/>
  <c r="O595" i="38"/>
  <c r="P595" i="38"/>
  <c r="Q595" i="38"/>
  <c r="R595" i="38"/>
  <c r="S595" i="38"/>
  <c r="D596" i="38"/>
  <c r="I596" i="38"/>
  <c r="H596" i="38"/>
  <c r="J596" i="38"/>
  <c r="L596" i="38"/>
  <c r="M596" i="38"/>
  <c r="N596" i="38"/>
  <c r="O596" i="38"/>
  <c r="P596" i="38"/>
  <c r="Q596" i="38"/>
  <c r="R596" i="38"/>
  <c r="S596" i="38"/>
  <c r="D597" i="38"/>
  <c r="I597" i="38"/>
  <c r="H597" i="38"/>
  <c r="J597" i="38"/>
  <c r="L597" i="38"/>
  <c r="M597" i="38"/>
  <c r="N597" i="38"/>
  <c r="O597" i="38"/>
  <c r="P597" i="38"/>
  <c r="Q597" i="38"/>
  <c r="R597" i="38"/>
  <c r="S597" i="38"/>
  <c r="D598" i="38"/>
  <c r="I598" i="38"/>
  <c r="H598" i="38"/>
  <c r="J598" i="38"/>
  <c r="L598" i="38"/>
  <c r="M598" i="38"/>
  <c r="N598" i="38"/>
  <c r="O598" i="38"/>
  <c r="P598" i="38"/>
  <c r="Q598" i="38"/>
  <c r="R598" i="38"/>
  <c r="S598" i="38"/>
  <c r="D599" i="38"/>
  <c r="I599" i="38"/>
  <c r="H599" i="38"/>
  <c r="J599" i="38"/>
  <c r="L599" i="38"/>
  <c r="M599" i="38"/>
  <c r="N599" i="38"/>
  <c r="O599" i="38"/>
  <c r="P599" i="38"/>
  <c r="Q599" i="38"/>
  <c r="R599" i="38"/>
  <c r="S599" i="38"/>
  <c r="D600" i="38"/>
  <c r="I600" i="38"/>
  <c r="H600" i="38"/>
  <c r="J600" i="38"/>
  <c r="L600" i="38"/>
  <c r="M600" i="38"/>
  <c r="N600" i="38"/>
  <c r="O600" i="38"/>
  <c r="P600" i="38"/>
  <c r="Q600" i="38"/>
  <c r="R600" i="38"/>
  <c r="S600" i="38"/>
  <c r="D601" i="38"/>
  <c r="I601" i="38"/>
  <c r="H601" i="38"/>
  <c r="J601" i="38"/>
  <c r="L601" i="38"/>
  <c r="M601" i="38"/>
  <c r="N601" i="38"/>
  <c r="O601" i="38"/>
  <c r="P601" i="38"/>
  <c r="Q601" i="38"/>
  <c r="R601" i="38"/>
  <c r="S601" i="38"/>
  <c r="D602" i="38"/>
  <c r="I602" i="38"/>
  <c r="H602" i="38"/>
  <c r="J602" i="38"/>
  <c r="L602" i="38"/>
  <c r="M602" i="38"/>
  <c r="N602" i="38"/>
  <c r="O602" i="38"/>
  <c r="P602" i="38"/>
  <c r="Q602" i="38"/>
  <c r="R602" i="38"/>
  <c r="S602" i="38"/>
  <c r="D603" i="38"/>
  <c r="I603" i="38"/>
  <c r="H603" i="38"/>
  <c r="J603" i="38"/>
  <c r="L603" i="38"/>
  <c r="M603" i="38"/>
  <c r="N603" i="38"/>
  <c r="O603" i="38"/>
  <c r="P603" i="38"/>
  <c r="Q603" i="38"/>
  <c r="R603" i="38"/>
  <c r="S603" i="38"/>
  <c r="D604" i="38"/>
  <c r="I604" i="38"/>
  <c r="H604" i="38"/>
  <c r="J604" i="38"/>
  <c r="L604" i="38"/>
  <c r="M604" i="38"/>
  <c r="N604" i="38"/>
  <c r="O604" i="38"/>
  <c r="P604" i="38"/>
  <c r="Q604" i="38"/>
  <c r="R604" i="38"/>
  <c r="S604" i="38"/>
  <c r="D605" i="38"/>
  <c r="I605" i="38"/>
  <c r="H605" i="38"/>
  <c r="J605" i="38"/>
  <c r="L605" i="38"/>
  <c r="M605" i="38"/>
  <c r="N605" i="38"/>
  <c r="O605" i="38"/>
  <c r="P605" i="38"/>
  <c r="Q605" i="38"/>
  <c r="R605" i="38"/>
  <c r="S605" i="38"/>
  <c r="D606" i="38"/>
  <c r="I606" i="38"/>
  <c r="H606" i="38"/>
  <c r="J606" i="38"/>
  <c r="L606" i="38"/>
  <c r="M606" i="38"/>
  <c r="N606" i="38"/>
  <c r="O606" i="38"/>
  <c r="P606" i="38"/>
  <c r="Q606" i="38"/>
  <c r="R606" i="38"/>
  <c r="S606" i="38"/>
  <c r="D607" i="38"/>
  <c r="I607" i="38"/>
  <c r="H607" i="38"/>
  <c r="J607" i="38"/>
  <c r="L607" i="38"/>
  <c r="M607" i="38"/>
  <c r="N607" i="38"/>
  <c r="O607" i="38"/>
  <c r="P607" i="38"/>
  <c r="Q607" i="38"/>
  <c r="R607" i="38"/>
  <c r="S607" i="38"/>
  <c r="D608" i="38"/>
  <c r="I608" i="38"/>
  <c r="H608" i="38"/>
  <c r="J608" i="38"/>
  <c r="L608" i="38"/>
  <c r="M608" i="38"/>
  <c r="N608" i="38"/>
  <c r="O608" i="38"/>
  <c r="P608" i="38"/>
  <c r="Q608" i="38"/>
  <c r="R608" i="38"/>
  <c r="S608" i="38"/>
  <c r="D609" i="38"/>
  <c r="I609" i="38"/>
  <c r="H609" i="38"/>
  <c r="J609" i="38"/>
  <c r="L609" i="38"/>
  <c r="M609" i="38"/>
  <c r="N609" i="38"/>
  <c r="O609" i="38"/>
  <c r="P609" i="38"/>
  <c r="Q609" i="38"/>
  <c r="R609" i="38"/>
  <c r="S609" i="38"/>
  <c r="D610" i="38"/>
  <c r="I610" i="38"/>
  <c r="H610" i="38"/>
  <c r="J610" i="38"/>
  <c r="L610" i="38"/>
  <c r="M610" i="38"/>
  <c r="N610" i="38"/>
  <c r="O610" i="38"/>
  <c r="P610" i="38"/>
  <c r="Q610" i="38"/>
  <c r="R610" i="38"/>
  <c r="S610" i="38"/>
  <c r="D611" i="38"/>
  <c r="I611" i="38"/>
  <c r="H611" i="38"/>
  <c r="J611" i="38"/>
  <c r="L611" i="38"/>
  <c r="M611" i="38"/>
  <c r="N611" i="38"/>
  <c r="O611" i="38"/>
  <c r="P611" i="38"/>
  <c r="Q611" i="38"/>
  <c r="R611" i="38"/>
  <c r="S611" i="38"/>
  <c r="D612" i="38"/>
  <c r="I612" i="38"/>
  <c r="H612" i="38"/>
  <c r="J612" i="38"/>
  <c r="L612" i="38"/>
  <c r="M612" i="38"/>
  <c r="N612" i="38"/>
  <c r="O612" i="38"/>
  <c r="P612" i="38"/>
  <c r="Q612" i="38"/>
  <c r="R612" i="38"/>
  <c r="S612" i="38"/>
  <c r="D613" i="38"/>
  <c r="I613" i="38"/>
  <c r="H613" i="38"/>
  <c r="J613" i="38"/>
  <c r="L613" i="38"/>
  <c r="M613" i="38"/>
  <c r="N613" i="38"/>
  <c r="O613" i="38"/>
  <c r="P613" i="38"/>
  <c r="Q613" i="38"/>
  <c r="R613" i="38"/>
  <c r="S613" i="38"/>
  <c r="D614" i="38"/>
  <c r="I614" i="38"/>
  <c r="H614" i="38"/>
  <c r="J614" i="38"/>
  <c r="L614" i="38"/>
  <c r="M614" i="38"/>
  <c r="N614" i="38"/>
  <c r="O614" i="38"/>
  <c r="P614" i="38"/>
  <c r="Q614" i="38"/>
  <c r="R614" i="38"/>
  <c r="S614" i="38"/>
  <c r="D615" i="38"/>
  <c r="I615" i="38"/>
  <c r="H615" i="38"/>
  <c r="J615" i="38"/>
  <c r="L615" i="38"/>
  <c r="M615" i="38"/>
  <c r="N615" i="38"/>
  <c r="O615" i="38"/>
  <c r="P615" i="38"/>
  <c r="Q615" i="38"/>
  <c r="R615" i="38"/>
  <c r="S615" i="38"/>
  <c r="D616" i="38"/>
  <c r="I616" i="38"/>
  <c r="H616" i="38"/>
  <c r="J616" i="38"/>
  <c r="L616" i="38"/>
  <c r="M616" i="38"/>
  <c r="N616" i="38"/>
  <c r="O616" i="38"/>
  <c r="P616" i="38"/>
  <c r="Q616" i="38"/>
  <c r="R616" i="38"/>
  <c r="S616" i="38"/>
  <c r="D617" i="38"/>
  <c r="I617" i="38"/>
  <c r="H617" i="38"/>
  <c r="J617" i="38"/>
  <c r="L617" i="38"/>
  <c r="M617" i="38"/>
  <c r="N617" i="38"/>
  <c r="O617" i="38"/>
  <c r="P617" i="38"/>
  <c r="Q617" i="38"/>
  <c r="R617" i="38"/>
  <c r="S617" i="38"/>
  <c r="D618" i="38"/>
  <c r="I618" i="38"/>
  <c r="H618" i="38"/>
  <c r="J618" i="38"/>
  <c r="L618" i="38"/>
  <c r="M618" i="38"/>
  <c r="N618" i="38"/>
  <c r="O618" i="38"/>
  <c r="P618" i="38"/>
  <c r="Q618" i="38"/>
  <c r="R618" i="38"/>
  <c r="S618" i="38"/>
  <c r="D619" i="38"/>
  <c r="I619" i="38"/>
  <c r="H619" i="38"/>
  <c r="J619" i="38"/>
  <c r="L619" i="38"/>
  <c r="M619" i="38"/>
  <c r="N619" i="38"/>
  <c r="O619" i="38"/>
  <c r="P619" i="38"/>
  <c r="Q619" i="38"/>
  <c r="R619" i="38"/>
  <c r="S619" i="38"/>
  <c r="D620" i="38"/>
  <c r="I620" i="38"/>
  <c r="H620" i="38"/>
  <c r="J620" i="38"/>
  <c r="L620" i="38"/>
  <c r="M620" i="38"/>
  <c r="N620" i="38"/>
  <c r="O620" i="38"/>
  <c r="P620" i="38"/>
  <c r="Q620" i="38"/>
  <c r="R620" i="38"/>
  <c r="S620" i="38"/>
  <c r="D621" i="38"/>
  <c r="I621" i="38"/>
  <c r="H621" i="38"/>
  <c r="J621" i="38"/>
  <c r="L621" i="38"/>
  <c r="M621" i="38"/>
  <c r="N621" i="38"/>
  <c r="O621" i="38"/>
  <c r="P621" i="38"/>
  <c r="Q621" i="38"/>
  <c r="R621" i="38"/>
  <c r="S621" i="38"/>
  <c r="D622" i="38"/>
  <c r="I622" i="38"/>
  <c r="H622" i="38"/>
  <c r="J622" i="38"/>
  <c r="L622" i="38"/>
  <c r="M622" i="38"/>
  <c r="N622" i="38"/>
  <c r="O622" i="38"/>
  <c r="P622" i="38"/>
  <c r="Q622" i="38"/>
  <c r="R622" i="38"/>
  <c r="S622" i="38"/>
  <c r="D623" i="38"/>
  <c r="I623" i="38"/>
  <c r="H623" i="38"/>
  <c r="J623" i="38"/>
  <c r="L623" i="38"/>
  <c r="M623" i="38"/>
  <c r="N623" i="38"/>
  <c r="O623" i="38"/>
  <c r="P623" i="38"/>
  <c r="Q623" i="38"/>
  <c r="R623" i="38"/>
  <c r="S623" i="38"/>
  <c r="D624" i="38"/>
  <c r="I624" i="38"/>
  <c r="H624" i="38"/>
  <c r="J624" i="38"/>
  <c r="L624" i="38"/>
  <c r="M624" i="38"/>
  <c r="N624" i="38"/>
  <c r="O624" i="38"/>
  <c r="P624" i="38"/>
  <c r="Q624" i="38"/>
  <c r="R624" i="38"/>
  <c r="S624" i="38"/>
  <c r="D625" i="38"/>
  <c r="I625" i="38"/>
  <c r="H625" i="38"/>
  <c r="J625" i="38"/>
  <c r="L625" i="38"/>
  <c r="M625" i="38"/>
  <c r="N625" i="38"/>
  <c r="O625" i="38"/>
  <c r="P625" i="38"/>
  <c r="Q625" i="38"/>
  <c r="R625" i="38"/>
  <c r="S625" i="38"/>
  <c r="D626" i="38"/>
  <c r="I626" i="38"/>
  <c r="H626" i="38"/>
  <c r="J626" i="38"/>
  <c r="L626" i="38"/>
  <c r="M626" i="38"/>
  <c r="N626" i="38"/>
  <c r="O626" i="38"/>
  <c r="P626" i="38"/>
  <c r="Q626" i="38"/>
  <c r="R626" i="38"/>
  <c r="S626" i="38"/>
  <c r="D627" i="38"/>
  <c r="I627" i="38"/>
  <c r="H627" i="38"/>
  <c r="J627" i="38"/>
  <c r="L627" i="38"/>
  <c r="M627" i="38"/>
  <c r="N627" i="38"/>
  <c r="O627" i="38"/>
  <c r="P627" i="38"/>
  <c r="Q627" i="38"/>
  <c r="R627" i="38"/>
  <c r="S627" i="38"/>
  <c r="D628" i="38"/>
  <c r="I628" i="38"/>
  <c r="H628" i="38"/>
  <c r="J628" i="38"/>
  <c r="L628" i="38"/>
  <c r="M628" i="38"/>
  <c r="N628" i="38"/>
  <c r="O628" i="38"/>
  <c r="P628" i="38"/>
  <c r="Q628" i="38"/>
  <c r="R628" i="38"/>
  <c r="S628" i="38"/>
  <c r="D629" i="38"/>
  <c r="I629" i="38"/>
  <c r="H629" i="38"/>
  <c r="J629" i="38"/>
  <c r="L629" i="38"/>
  <c r="M629" i="38"/>
  <c r="N629" i="38"/>
  <c r="O629" i="38"/>
  <c r="P629" i="38"/>
  <c r="Q629" i="38"/>
  <c r="R629" i="38"/>
  <c r="S629" i="38"/>
  <c r="D630" i="38"/>
  <c r="I630" i="38"/>
  <c r="H630" i="38"/>
  <c r="J630" i="38"/>
  <c r="L630" i="38"/>
  <c r="M630" i="38"/>
  <c r="N630" i="38"/>
  <c r="O630" i="38"/>
  <c r="P630" i="38"/>
  <c r="Q630" i="38"/>
  <c r="R630" i="38"/>
  <c r="S630" i="38"/>
  <c r="D631" i="38"/>
  <c r="I631" i="38"/>
  <c r="H631" i="38"/>
  <c r="J631" i="38"/>
  <c r="L631" i="38"/>
  <c r="M631" i="38"/>
  <c r="N631" i="38"/>
  <c r="O631" i="38"/>
  <c r="P631" i="38"/>
  <c r="Q631" i="38"/>
  <c r="R631" i="38"/>
  <c r="S631" i="38"/>
  <c r="D632" i="38"/>
  <c r="I632" i="38"/>
  <c r="H632" i="38"/>
  <c r="J632" i="38"/>
  <c r="L632" i="38"/>
  <c r="M632" i="38"/>
  <c r="N632" i="38"/>
  <c r="O632" i="38"/>
  <c r="P632" i="38"/>
  <c r="Q632" i="38"/>
  <c r="R632" i="38"/>
  <c r="S632" i="38"/>
  <c r="D633" i="38"/>
  <c r="I633" i="38"/>
  <c r="H633" i="38"/>
  <c r="J633" i="38"/>
  <c r="L633" i="38"/>
  <c r="M633" i="38"/>
  <c r="N633" i="38"/>
  <c r="O633" i="38"/>
  <c r="P633" i="38"/>
  <c r="Q633" i="38"/>
  <c r="R633" i="38"/>
  <c r="S633" i="38"/>
  <c r="D634" i="38"/>
  <c r="I634" i="38"/>
  <c r="H634" i="38"/>
  <c r="J634" i="38"/>
  <c r="L634" i="38"/>
  <c r="M634" i="38"/>
  <c r="N634" i="38"/>
  <c r="O634" i="38"/>
  <c r="P634" i="38"/>
  <c r="Q634" i="38"/>
  <c r="R634" i="38"/>
  <c r="S634" i="38"/>
  <c r="D635" i="38"/>
  <c r="I635" i="38"/>
  <c r="H635" i="38"/>
  <c r="J635" i="38"/>
  <c r="L635" i="38"/>
  <c r="M635" i="38"/>
  <c r="N635" i="38"/>
  <c r="O635" i="38"/>
  <c r="P635" i="38"/>
  <c r="Q635" i="38"/>
  <c r="R635" i="38"/>
  <c r="S635" i="38"/>
  <c r="D636" i="38"/>
  <c r="I636" i="38"/>
  <c r="H636" i="38"/>
  <c r="J636" i="38"/>
  <c r="L636" i="38"/>
  <c r="M636" i="38"/>
  <c r="N636" i="38"/>
  <c r="O636" i="38"/>
  <c r="P636" i="38"/>
  <c r="Q636" i="38"/>
  <c r="R636" i="38"/>
  <c r="S636" i="38"/>
  <c r="D637" i="38"/>
  <c r="I637" i="38"/>
  <c r="H637" i="38"/>
  <c r="J637" i="38"/>
  <c r="L637" i="38"/>
  <c r="M637" i="38"/>
  <c r="N637" i="38"/>
  <c r="O637" i="38"/>
  <c r="P637" i="38"/>
  <c r="Q637" i="38"/>
  <c r="R637" i="38"/>
  <c r="S637" i="38"/>
  <c r="D638" i="38"/>
  <c r="I638" i="38"/>
  <c r="H638" i="38"/>
  <c r="J638" i="38"/>
  <c r="L638" i="38"/>
  <c r="M638" i="38"/>
  <c r="N638" i="38"/>
  <c r="O638" i="38"/>
  <c r="P638" i="38"/>
  <c r="Q638" i="38"/>
  <c r="R638" i="38"/>
  <c r="S638" i="38"/>
  <c r="D639" i="38"/>
  <c r="I639" i="38"/>
  <c r="H639" i="38"/>
  <c r="J639" i="38"/>
  <c r="L639" i="38"/>
  <c r="M639" i="38"/>
  <c r="N639" i="38"/>
  <c r="O639" i="38"/>
  <c r="P639" i="38"/>
  <c r="Q639" i="38"/>
  <c r="R639" i="38"/>
  <c r="S639" i="38"/>
  <c r="D640" i="38"/>
  <c r="I640" i="38"/>
  <c r="H640" i="38"/>
  <c r="J640" i="38"/>
  <c r="L640" i="38"/>
  <c r="M640" i="38"/>
  <c r="N640" i="38"/>
  <c r="O640" i="38"/>
  <c r="P640" i="38"/>
  <c r="Q640" i="38"/>
  <c r="R640" i="38"/>
  <c r="S640" i="38"/>
  <c r="D641" i="38"/>
  <c r="I641" i="38"/>
  <c r="H641" i="38"/>
  <c r="J641" i="38"/>
  <c r="L641" i="38"/>
  <c r="M641" i="38"/>
  <c r="N641" i="38"/>
  <c r="O641" i="38"/>
  <c r="P641" i="38"/>
  <c r="Q641" i="38"/>
  <c r="R641" i="38"/>
  <c r="S641" i="38"/>
  <c r="D642" i="38"/>
  <c r="I642" i="38"/>
  <c r="H642" i="38"/>
  <c r="J642" i="38"/>
  <c r="L642" i="38"/>
  <c r="M642" i="38"/>
  <c r="N642" i="38"/>
  <c r="O642" i="38"/>
  <c r="P642" i="38"/>
  <c r="Q642" i="38"/>
  <c r="R642" i="38"/>
  <c r="S642" i="38"/>
  <c r="D643" i="38"/>
  <c r="I643" i="38"/>
  <c r="H643" i="38"/>
  <c r="J643" i="38"/>
  <c r="L643" i="38"/>
  <c r="M643" i="38"/>
  <c r="N643" i="38"/>
  <c r="O643" i="38"/>
  <c r="P643" i="38"/>
  <c r="Q643" i="38"/>
  <c r="R643" i="38"/>
  <c r="S643" i="38"/>
  <c r="D644" i="38"/>
  <c r="I644" i="38"/>
  <c r="H644" i="38"/>
  <c r="J644" i="38"/>
  <c r="L644" i="38"/>
  <c r="M644" i="38"/>
  <c r="N644" i="38"/>
  <c r="O644" i="38"/>
  <c r="P644" i="38"/>
  <c r="Q644" i="38"/>
  <c r="R644" i="38"/>
  <c r="S644" i="38"/>
  <c r="D645" i="38"/>
  <c r="I645" i="38"/>
  <c r="H645" i="38"/>
  <c r="J645" i="38"/>
  <c r="L645" i="38"/>
  <c r="M645" i="38"/>
  <c r="N645" i="38"/>
  <c r="O645" i="38"/>
  <c r="P645" i="38"/>
  <c r="Q645" i="38"/>
  <c r="R645" i="38"/>
  <c r="S645" i="38"/>
  <c r="D646" i="38"/>
  <c r="I646" i="38"/>
  <c r="H646" i="38"/>
  <c r="J646" i="38"/>
  <c r="L646" i="38"/>
  <c r="M646" i="38"/>
  <c r="N646" i="38"/>
  <c r="O646" i="38"/>
  <c r="P646" i="38"/>
  <c r="Q646" i="38"/>
  <c r="R646" i="38"/>
  <c r="S646" i="38"/>
  <c r="D647" i="38"/>
  <c r="I647" i="38"/>
  <c r="H647" i="38"/>
  <c r="J647" i="38"/>
  <c r="L647" i="38"/>
  <c r="M647" i="38"/>
  <c r="N647" i="38"/>
  <c r="O647" i="38"/>
  <c r="P647" i="38"/>
  <c r="Q647" i="38"/>
  <c r="R647" i="38"/>
  <c r="S647" i="38"/>
  <c r="D648" i="38"/>
  <c r="I648" i="38"/>
  <c r="H648" i="38"/>
  <c r="J648" i="38"/>
  <c r="L648" i="38"/>
  <c r="M648" i="38"/>
  <c r="N648" i="38"/>
  <c r="O648" i="38"/>
  <c r="P648" i="38"/>
  <c r="Q648" i="38"/>
  <c r="R648" i="38"/>
  <c r="S648" i="38"/>
  <c r="D649" i="38"/>
  <c r="I649" i="38"/>
  <c r="H649" i="38"/>
  <c r="J649" i="38"/>
  <c r="L649" i="38"/>
  <c r="M649" i="38"/>
  <c r="N649" i="38"/>
  <c r="O649" i="38"/>
  <c r="P649" i="38"/>
  <c r="Q649" i="38"/>
  <c r="R649" i="38"/>
  <c r="S649" i="38"/>
  <c r="D650" i="38"/>
  <c r="I650" i="38"/>
  <c r="H650" i="38"/>
  <c r="J650" i="38"/>
  <c r="L650" i="38"/>
  <c r="M650" i="38"/>
  <c r="N650" i="38"/>
  <c r="O650" i="38"/>
  <c r="P650" i="38"/>
  <c r="Q650" i="38"/>
  <c r="R650" i="38"/>
  <c r="S650" i="38"/>
  <c r="D651" i="38"/>
  <c r="I651" i="38"/>
  <c r="H651" i="38"/>
  <c r="J651" i="38"/>
  <c r="L651" i="38"/>
  <c r="M651" i="38"/>
  <c r="N651" i="38"/>
  <c r="O651" i="38"/>
  <c r="P651" i="38"/>
  <c r="Q651" i="38"/>
  <c r="R651" i="38"/>
  <c r="S651" i="38"/>
  <c r="D652" i="38"/>
  <c r="I652" i="38"/>
  <c r="H652" i="38"/>
  <c r="J652" i="38"/>
  <c r="L652" i="38"/>
  <c r="M652" i="38"/>
  <c r="N652" i="38"/>
  <c r="O652" i="38"/>
  <c r="P652" i="38"/>
  <c r="Q652" i="38"/>
  <c r="R652" i="38"/>
  <c r="S652" i="38"/>
  <c r="D653" i="38"/>
  <c r="I653" i="38"/>
  <c r="H653" i="38"/>
  <c r="J653" i="38"/>
  <c r="L653" i="38"/>
  <c r="M653" i="38"/>
  <c r="N653" i="38"/>
  <c r="O653" i="38"/>
  <c r="P653" i="38"/>
  <c r="Q653" i="38"/>
  <c r="R653" i="38"/>
  <c r="S653" i="38"/>
  <c r="D654" i="38"/>
  <c r="I654" i="38"/>
  <c r="H654" i="38"/>
  <c r="J654" i="38"/>
  <c r="L654" i="38"/>
  <c r="M654" i="38"/>
  <c r="N654" i="38"/>
  <c r="O654" i="38"/>
  <c r="P654" i="38"/>
  <c r="Q654" i="38"/>
  <c r="R654" i="38"/>
  <c r="S654" i="38"/>
  <c r="D655" i="38"/>
  <c r="I655" i="38"/>
  <c r="H655" i="38"/>
  <c r="J655" i="38"/>
  <c r="L655" i="38"/>
  <c r="M655" i="38"/>
  <c r="N655" i="38"/>
  <c r="O655" i="38"/>
  <c r="P655" i="38"/>
  <c r="Q655" i="38"/>
  <c r="R655" i="38"/>
  <c r="S655" i="38"/>
  <c r="D656" i="38"/>
  <c r="I656" i="38"/>
  <c r="H656" i="38"/>
  <c r="J656" i="38"/>
  <c r="L656" i="38"/>
  <c r="M656" i="38"/>
  <c r="N656" i="38"/>
  <c r="O656" i="38"/>
  <c r="P656" i="38"/>
  <c r="Q656" i="38"/>
  <c r="R656" i="38"/>
  <c r="S656" i="38"/>
  <c r="D657" i="38"/>
  <c r="I657" i="38"/>
  <c r="H657" i="38"/>
  <c r="J657" i="38"/>
  <c r="L657" i="38"/>
  <c r="M657" i="38"/>
  <c r="N657" i="38"/>
  <c r="O657" i="38"/>
  <c r="P657" i="38"/>
  <c r="Q657" i="38"/>
  <c r="R657" i="38"/>
  <c r="S657" i="38"/>
  <c r="D658" i="38"/>
  <c r="I658" i="38"/>
  <c r="H658" i="38"/>
  <c r="J658" i="38"/>
  <c r="L658" i="38"/>
  <c r="M658" i="38"/>
  <c r="N658" i="38"/>
  <c r="O658" i="38"/>
  <c r="P658" i="38"/>
  <c r="Q658" i="38"/>
  <c r="R658" i="38"/>
  <c r="S658" i="38"/>
  <c r="D659" i="38"/>
  <c r="I659" i="38"/>
  <c r="H659" i="38"/>
  <c r="J659" i="38"/>
  <c r="L659" i="38"/>
  <c r="M659" i="38"/>
  <c r="N659" i="38"/>
  <c r="O659" i="38"/>
  <c r="P659" i="38"/>
  <c r="Q659" i="38"/>
  <c r="R659" i="38"/>
  <c r="S659" i="38"/>
  <c r="D660" i="38"/>
  <c r="I660" i="38"/>
  <c r="H660" i="38"/>
  <c r="J660" i="38"/>
  <c r="L660" i="38"/>
  <c r="M660" i="38"/>
  <c r="N660" i="38"/>
  <c r="O660" i="38"/>
  <c r="P660" i="38"/>
  <c r="Q660" i="38"/>
  <c r="R660" i="38"/>
  <c r="S660" i="38"/>
  <c r="D661" i="38"/>
  <c r="I661" i="38"/>
  <c r="H661" i="38"/>
  <c r="J661" i="38"/>
  <c r="L661" i="38"/>
  <c r="M661" i="38"/>
  <c r="N661" i="38"/>
  <c r="O661" i="38"/>
  <c r="P661" i="38"/>
  <c r="Q661" i="38"/>
  <c r="R661" i="38"/>
  <c r="S661" i="38"/>
  <c r="D662" i="38"/>
  <c r="I662" i="38"/>
  <c r="H662" i="38"/>
  <c r="J662" i="38"/>
  <c r="L662" i="38"/>
  <c r="M662" i="38"/>
  <c r="N662" i="38"/>
  <c r="O662" i="38"/>
  <c r="P662" i="38"/>
  <c r="Q662" i="38"/>
  <c r="R662" i="38"/>
  <c r="S662" i="38"/>
  <c r="D663" i="38"/>
  <c r="I663" i="38"/>
  <c r="H663" i="38"/>
  <c r="J663" i="38"/>
  <c r="L663" i="38"/>
  <c r="M663" i="38"/>
  <c r="N663" i="38"/>
  <c r="O663" i="38"/>
  <c r="P663" i="38"/>
  <c r="Q663" i="38"/>
  <c r="R663" i="38"/>
  <c r="S663" i="38"/>
  <c r="D664" i="38"/>
  <c r="I664" i="38"/>
  <c r="H664" i="38"/>
  <c r="J664" i="38"/>
  <c r="L664" i="38"/>
  <c r="M664" i="38"/>
  <c r="N664" i="38"/>
  <c r="O664" i="38"/>
  <c r="P664" i="38"/>
  <c r="Q664" i="38"/>
  <c r="R664" i="38"/>
  <c r="S664" i="38"/>
  <c r="D665" i="38"/>
  <c r="I665" i="38"/>
  <c r="H665" i="38"/>
  <c r="J665" i="38"/>
  <c r="L665" i="38"/>
  <c r="M665" i="38"/>
  <c r="N665" i="38"/>
  <c r="O665" i="38"/>
  <c r="P665" i="38"/>
  <c r="Q665" i="38"/>
  <c r="R665" i="38"/>
  <c r="S665" i="38"/>
  <c r="D666" i="38"/>
  <c r="I666" i="38"/>
  <c r="H666" i="38"/>
  <c r="J666" i="38"/>
  <c r="L666" i="38"/>
  <c r="M666" i="38"/>
  <c r="N666" i="38"/>
  <c r="O666" i="38"/>
  <c r="P666" i="38"/>
  <c r="Q666" i="38"/>
  <c r="R666" i="38"/>
  <c r="S666" i="38"/>
  <c r="D667" i="38"/>
  <c r="I667" i="38"/>
  <c r="H667" i="38"/>
  <c r="J667" i="38"/>
  <c r="L667" i="38"/>
  <c r="M667" i="38"/>
  <c r="N667" i="38"/>
  <c r="O667" i="38"/>
  <c r="P667" i="38"/>
  <c r="Q667" i="38"/>
  <c r="R667" i="38"/>
  <c r="S667" i="38"/>
  <c r="D668" i="38"/>
  <c r="I668" i="38"/>
  <c r="H668" i="38"/>
  <c r="J668" i="38"/>
  <c r="L668" i="38"/>
  <c r="M668" i="38"/>
  <c r="N668" i="38"/>
  <c r="O668" i="38"/>
  <c r="P668" i="38"/>
  <c r="Q668" i="38"/>
  <c r="R668" i="38"/>
  <c r="S668" i="38"/>
  <c r="D669" i="38"/>
  <c r="I669" i="38"/>
  <c r="H669" i="38"/>
  <c r="J669" i="38"/>
  <c r="L669" i="38"/>
  <c r="M669" i="38"/>
  <c r="N669" i="38"/>
  <c r="O669" i="38"/>
  <c r="P669" i="38"/>
  <c r="Q669" i="38"/>
  <c r="R669" i="38"/>
  <c r="S669" i="38"/>
  <c r="D670" i="38"/>
  <c r="I670" i="38"/>
  <c r="H670" i="38"/>
  <c r="J670" i="38"/>
  <c r="L670" i="38"/>
  <c r="M670" i="38"/>
  <c r="N670" i="38"/>
  <c r="O670" i="38"/>
  <c r="P670" i="38"/>
  <c r="Q670" i="38"/>
  <c r="R670" i="38"/>
  <c r="S670" i="38"/>
  <c r="D671" i="38"/>
  <c r="I671" i="38"/>
  <c r="H671" i="38"/>
  <c r="J671" i="38"/>
  <c r="L671" i="38"/>
  <c r="M671" i="38"/>
  <c r="N671" i="38"/>
  <c r="O671" i="38"/>
  <c r="P671" i="38"/>
  <c r="Q671" i="38"/>
  <c r="R671" i="38"/>
  <c r="S671" i="38"/>
  <c r="D672" i="38"/>
  <c r="I672" i="38"/>
  <c r="H672" i="38"/>
  <c r="J672" i="38"/>
  <c r="L672" i="38"/>
  <c r="M672" i="38"/>
  <c r="N672" i="38"/>
  <c r="O672" i="38"/>
  <c r="P672" i="38"/>
  <c r="Q672" i="38"/>
  <c r="R672" i="38"/>
  <c r="S672" i="38"/>
  <c r="D673" i="38"/>
  <c r="I673" i="38"/>
  <c r="H673" i="38"/>
  <c r="J673" i="38"/>
  <c r="L673" i="38"/>
  <c r="M673" i="38"/>
  <c r="N673" i="38"/>
  <c r="O673" i="38"/>
  <c r="P673" i="38"/>
  <c r="Q673" i="38"/>
  <c r="R673" i="38"/>
  <c r="S673" i="38"/>
  <c r="D674" i="38"/>
  <c r="I674" i="38"/>
  <c r="H674" i="38"/>
  <c r="J674" i="38"/>
  <c r="L674" i="38"/>
  <c r="M674" i="38"/>
  <c r="N674" i="38"/>
  <c r="O674" i="38"/>
  <c r="P674" i="38"/>
  <c r="Q674" i="38"/>
  <c r="R674" i="38"/>
  <c r="S674" i="38"/>
  <c r="D675" i="38"/>
  <c r="I675" i="38"/>
  <c r="H675" i="38"/>
  <c r="J675" i="38"/>
  <c r="L675" i="38"/>
  <c r="M675" i="38"/>
  <c r="N675" i="38"/>
  <c r="O675" i="38"/>
  <c r="P675" i="38"/>
  <c r="Q675" i="38"/>
  <c r="R675" i="38"/>
  <c r="S675" i="38"/>
  <c r="D676" i="38"/>
  <c r="I676" i="38"/>
  <c r="H676" i="38"/>
  <c r="J676" i="38"/>
  <c r="L676" i="38"/>
  <c r="M676" i="38"/>
  <c r="N676" i="38"/>
  <c r="O676" i="38"/>
  <c r="P676" i="38"/>
  <c r="Q676" i="38"/>
  <c r="R676" i="38"/>
  <c r="S676" i="38"/>
  <c r="D677" i="38"/>
  <c r="I677" i="38"/>
  <c r="H677" i="38"/>
  <c r="J677" i="38"/>
  <c r="L677" i="38"/>
  <c r="M677" i="38"/>
  <c r="N677" i="38"/>
  <c r="O677" i="38"/>
  <c r="P677" i="38"/>
  <c r="Q677" i="38"/>
  <c r="R677" i="38"/>
  <c r="S677" i="38"/>
  <c r="D678" i="38"/>
  <c r="I678" i="38"/>
  <c r="H678" i="38"/>
  <c r="J678" i="38"/>
  <c r="L678" i="38"/>
  <c r="M678" i="38"/>
  <c r="N678" i="38"/>
  <c r="O678" i="38"/>
  <c r="P678" i="38"/>
  <c r="Q678" i="38"/>
  <c r="R678" i="38"/>
  <c r="S678" i="38"/>
  <c r="D679" i="38"/>
  <c r="I679" i="38"/>
  <c r="H679" i="38"/>
  <c r="J679" i="38"/>
  <c r="L679" i="38"/>
  <c r="M679" i="38"/>
  <c r="N679" i="38"/>
  <c r="O679" i="38"/>
  <c r="P679" i="38"/>
  <c r="Q679" i="38"/>
  <c r="R679" i="38"/>
  <c r="S679" i="38"/>
  <c r="D680" i="38"/>
  <c r="I680" i="38"/>
  <c r="H680" i="38"/>
  <c r="J680" i="38"/>
  <c r="L680" i="38"/>
  <c r="M680" i="38"/>
  <c r="N680" i="38"/>
  <c r="O680" i="38"/>
  <c r="P680" i="38"/>
  <c r="Q680" i="38"/>
  <c r="R680" i="38"/>
  <c r="S680" i="38"/>
  <c r="D681" i="38"/>
  <c r="I681" i="38"/>
  <c r="H681" i="38"/>
  <c r="J681" i="38"/>
  <c r="L681" i="38"/>
  <c r="M681" i="38"/>
  <c r="N681" i="38"/>
  <c r="O681" i="38"/>
  <c r="P681" i="38"/>
  <c r="Q681" i="38"/>
  <c r="R681" i="38"/>
  <c r="S681" i="38"/>
  <c r="D682" i="38"/>
  <c r="I682" i="38"/>
  <c r="H682" i="38"/>
  <c r="J682" i="38"/>
  <c r="L682" i="38"/>
  <c r="M682" i="38"/>
  <c r="N682" i="38"/>
  <c r="O682" i="38"/>
  <c r="P682" i="38"/>
  <c r="Q682" i="38"/>
  <c r="R682" i="38"/>
  <c r="S682" i="38"/>
  <c r="D683" i="38"/>
  <c r="I683" i="38"/>
  <c r="H683" i="38"/>
  <c r="J683" i="38"/>
  <c r="L683" i="38"/>
  <c r="M683" i="38"/>
  <c r="N683" i="38"/>
  <c r="O683" i="38"/>
  <c r="P683" i="38"/>
  <c r="Q683" i="38"/>
  <c r="R683" i="38"/>
  <c r="S683" i="38"/>
  <c r="D684" i="38"/>
  <c r="I684" i="38"/>
  <c r="H684" i="38"/>
  <c r="J684" i="38"/>
  <c r="L684" i="38"/>
  <c r="M684" i="38"/>
  <c r="N684" i="38"/>
  <c r="O684" i="38"/>
  <c r="P684" i="38"/>
  <c r="Q684" i="38"/>
  <c r="R684" i="38"/>
  <c r="S684" i="38"/>
  <c r="D685" i="38"/>
  <c r="I685" i="38"/>
  <c r="H685" i="38"/>
  <c r="J685" i="38"/>
  <c r="L685" i="38"/>
  <c r="M685" i="38"/>
  <c r="N685" i="38"/>
  <c r="O685" i="38"/>
  <c r="P685" i="38"/>
  <c r="Q685" i="38"/>
  <c r="R685" i="38"/>
  <c r="S685" i="38"/>
  <c r="D686" i="38"/>
  <c r="I686" i="38"/>
  <c r="H686" i="38"/>
  <c r="J686" i="38"/>
  <c r="L686" i="38"/>
  <c r="M686" i="38"/>
  <c r="N686" i="38"/>
  <c r="O686" i="38"/>
  <c r="P686" i="38"/>
  <c r="Q686" i="38"/>
  <c r="R686" i="38"/>
  <c r="S686" i="38"/>
  <c r="D687" i="38"/>
  <c r="I687" i="38"/>
  <c r="H687" i="38"/>
  <c r="J687" i="38"/>
  <c r="L687" i="38"/>
  <c r="M687" i="38"/>
  <c r="N687" i="38"/>
  <c r="O687" i="38"/>
  <c r="P687" i="38"/>
  <c r="Q687" i="38"/>
  <c r="R687" i="38"/>
  <c r="S687" i="38"/>
  <c r="D688" i="38"/>
  <c r="I688" i="38"/>
  <c r="H688" i="38"/>
  <c r="J688" i="38"/>
  <c r="L688" i="38"/>
  <c r="M688" i="38"/>
  <c r="N688" i="38"/>
  <c r="O688" i="38"/>
  <c r="P688" i="38"/>
  <c r="Q688" i="38"/>
  <c r="R688" i="38"/>
  <c r="S688" i="38"/>
  <c r="D689" i="38"/>
  <c r="I689" i="38"/>
  <c r="H689" i="38"/>
  <c r="J689" i="38"/>
  <c r="L689" i="38"/>
  <c r="M689" i="38"/>
  <c r="N689" i="38"/>
  <c r="O689" i="38"/>
  <c r="P689" i="38"/>
  <c r="Q689" i="38"/>
  <c r="R689" i="38"/>
  <c r="S689" i="38"/>
  <c r="D690" i="38"/>
  <c r="I690" i="38"/>
  <c r="H690" i="38"/>
  <c r="J690" i="38"/>
  <c r="L690" i="38"/>
  <c r="M690" i="38"/>
  <c r="N690" i="38"/>
  <c r="O690" i="38"/>
  <c r="P690" i="38"/>
  <c r="Q690" i="38"/>
  <c r="R690" i="38"/>
  <c r="S690" i="38"/>
  <c r="D691" i="38"/>
  <c r="I691" i="38"/>
  <c r="H691" i="38"/>
  <c r="J691" i="38"/>
  <c r="L691" i="38"/>
  <c r="M691" i="38"/>
  <c r="N691" i="38"/>
  <c r="O691" i="38"/>
  <c r="P691" i="38"/>
  <c r="Q691" i="38"/>
  <c r="R691" i="38"/>
  <c r="S691" i="38"/>
  <c r="D692" i="38"/>
  <c r="I692" i="38"/>
  <c r="H692" i="38"/>
  <c r="J692" i="38"/>
  <c r="L692" i="38"/>
  <c r="M692" i="38"/>
  <c r="N692" i="38"/>
  <c r="O692" i="38"/>
  <c r="P692" i="38"/>
  <c r="Q692" i="38"/>
  <c r="R692" i="38"/>
  <c r="S692" i="38"/>
  <c r="D693" i="38"/>
  <c r="I693" i="38"/>
  <c r="H693" i="38"/>
  <c r="J693" i="38"/>
  <c r="L693" i="38"/>
  <c r="M693" i="38"/>
  <c r="N693" i="38"/>
  <c r="O693" i="38"/>
  <c r="P693" i="38"/>
  <c r="Q693" i="38"/>
  <c r="R693" i="38"/>
  <c r="S693" i="38"/>
  <c r="D694" i="38"/>
  <c r="I694" i="38"/>
  <c r="H694" i="38"/>
  <c r="J694" i="38"/>
  <c r="L694" i="38"/>
  <c r="M694" i="38"/>
  <c r="N694" i="38"/>
  <c r="O694" i="38"/>
  <c r="P694" i="38"/>
  <c r="Q694" i="38"/>
  <c r="R694" i="38"/>
  <c r="S694" i="38"/>
  <c r="D695" i="38"/>
  <c r="I695" i="38"/>
  <c r="H695" i="38"/>
  <c r="J695" i="38"/>
  <c r="L695" i="38"/>
  <c r="M695" i="38"/>
  <c r="N695" i="38"/>
  <c r="O695" i="38"/>
  <c r="P695" i="38"/>
  <c r="Q695" i="38"/>
  <c r="R695" i="38"/>
  <c r="S695" i="38"/>
  <c r="D696" i="38"/>
  <c r="I696" i="38"/>
  <c r="H696" i="38"/>
  <c r="J696" i="38"/>
  <c r="L696" i="38"/>
  <c r="M696" i="38"/>
  <c r="N696" i="38"/>
  <c r="O696" i="38"/>
  <c r="P696" i="38"/>
  <c r="Q696" i="38"/>
  <c r="R696" i="38"/>
  <c r="S696" i="38"/>
  <c r="D697" i="38"/>
  <c r="I697" i="38"/>
  <c r="H697" i="38"/>
  <c r="J697" i="38"/>
  <c r="L697" i="38"/>
  <c r="M697" i="38"/>
  <c r="N697" i="38"/>
  <c r="O697" i="38"/>
  <c r="P697" i="38"/>
  <c r="Q697" i="38"/>
  <c r="R697" i="38"/>
  <c r="S697" i="38"/>
  <c r="D698" i="38"/>
  <c r="I698" i="38"/>
  <c r="H698" i="38"/>
  <c r="J698" i="38"/>
  <c r="L698" i="38"/>
  <c r="M698" i="38"/>
  <c r="N698" i="38"/>
  <c r="O698" i="38"/>
  <c r="P698" i="38"/>
  <c r="Q698" i="38"/>
  <c r="R698" i="38"/>
  <c r="S698" i="38"/>
  <c r="D699" i="38"/>
  <c r="I699" i="38"/>
  <c r="H699" i="38"/>
  <c r="J699" i="38"/>
  <c r="L699" i="38"/>
  <c r="M699" i="38"/>
  <c r="N699" i="38"/>
  <c r="O699" i="38"/>
  <c r="P699" i="38"/>
  <c r="Q699" i="38"/>
  <c r="R699" i="38"/>
  <c r="S699" i="38"/>
  <c r="D700" i="38"/>
  <c r="I700" i="38"/>
  <c r="H700" i="38"/>
  <c r="J700" i="38"/>
  <c r="L700" i="38"/>
  <c r="M700" i="38"/>
  <c r="N700" i="38"/>
  <c r="O700" i="38"/>
  <c r="P700" i="38"/>
  <c r="Q700" i="38"/>
  <c r="R700" i="38"/>
  <c r="S700" i="38"/>
  <c r="D701" i="38"/>
  <c r="I701" i="38"/>
  <c r="H701" i="38"/>
  <c r="J701" i="38"/>
  <c r="L701" i="38"/>
  <c r="M701" i="38"/>
  <c r="N701" i="38"/>
  <c r="O701" i="38"/>
  <c r="P701" i="38"/>
  <c r="Q701" i="38"/>
  <c r="R701" i="38"/>
  <c r="S701" i="38"/>
  <c r="D702" i="38"/>
  <c r="I702" i="38"/>
  <c r="H702" i="38"/>
  <c r="J702" i="38"/>
  <c r="L702" i="38"/>
  <c r="M702" i="38"/>
  <c r="N702" i="38"/>
  <c r="O702" i="38"/>
  <c r="P702" i="38"/>
  <c r="Q702" i="38"/>
  <c r="R702" i="38"/>
  <c r="S702" i="38"/>
  <c r="D703" i="38"/>
  <c r="I703" i="38"/>
  <c r="H703" i="38"/>
  <c r="J703" i="38"/>
  <c r="L703" i="38"/>
  <c r="M703" i="38"/>
  <c r="N703" i="38"/>
  <c r="O703" i="38"/>
  <c r="P703" i="38"/>
  <c r="Q703" i="38"/>
  <c r="R703" i="38"/>
  <c r="S703" i="38"/>
  <c r="D704" i="38"/>
  <c r="I704" i="38"/>
  <c r="H704" i="38"/>
  <c r="J704" i="38"/>
  <c r="L704" i="38"/>
  <c r="M704" i="38"/>
  <c r="N704" i="38"/>
  <c r="O704" i="38"/>
  <c r="P704" i="38"/>
  <c r="Q704" i="38"/>
  <c r="R704" i="38"/>
  <c r="S704" i="38"/>
  <c r="D705" i="38"/>
  <c r="I705" i="38"/>
  <c r="H705" i="38"/>
  <c r="J705" i="38"/>
  <c r="L705" i="38"/>
  <c r="M705" i="38"/>
  <c r="N705" i="38"/>
  <c r="O705" i="38"/>
  <c r="P705" i="38"/>
  <c r="Q705" i="38"/>
  <c r="R705" i="38"/>
  <c r="S705" i="38"/>
  <c r="D706" i="38"/>
  <c r="I706" i="38"/>
  <c r="H706" i="38"/>
  <c r="J706" i="38"/>
  <c r="L706" i="38"/>
  <c r="M706" i="38"/>
  <c r="N706" i="38"/>
  <c r="O706" i="38"/>
  <c r="P706" i="38"/>
  <c r="Q706" i="38"/>
  <c r="R706" i="38"/>
  <c r="S706" i="38"/>
  <c r="D707" i="38"/>
  <c r="I707" i="38"/>
  <c r="H707" i="38"/>
  <c r="J707" i="38"/>
  <c r="L707" i="38"/>
  <c r="M707" i="38"/>
  <c r="N707" i="38"/>
  <c r="O707" i="38"/>
  <c r="P707" i="38"/>
  <c r="Q707" i="38"/>
  <c r="R707" i="38"/>
  <c r="S707" i="38"/>
  <c r="D708" i="38"/>
  <c r="I708" i="38"/>
  <c r="H708" i="38"/>
  <c r="J708" i="38"/>
  <c r="L708" i="38"/>
  <c r="M708" i="38"/>
  <c r="N708" i="38"/>
  <c r="O708" i="38"/>
  <c r="P708" i="38"/>
  <c r="Q708" i="38"/>
  <c r="R708" i="38"/>
  <c r="S708" i="38"/>
  <c r="D709" i="38"/>
  <c r="I709" i="38"/>
  <c r="H709" i="38"/>
  <c r="J709" i="38"/>
  <c r="L709" i="38"/>
  <c r="M709" i="38"/>
  <c r="N709" i="38"/>
  <c r="O709" i="38"/>
  <c r="P709" i="38"/>
  <c r="Q709" i="38"/>
  <c r="R709" i="38"/>
  <c r="S709" i="38"/>
  <c r="D710" i="38"/>
  <c r="I710" i="38"/>
  <c r="H710" i="38"/>
  <c r="J710" i="38"/>
  <c r="L710" i="38"/>
  <c r="M710" i="38"/>
  <c r="N710" i="38"/>
  <c r="O710" i="38"/>
  <c r="P710" i="38"/>
  <c r="Q710" i="38"/>
  <c r="R710" i="38"/>
  <c r="S710" i="38"/>
  <c r="D711" i="38"/>
  <c r="I711" i="38"/>
  <c r="H711" i="38"/>
  <c r="J711" i="38"/>
  <c r="L711" i="38"/>
  <c r="M711" i="38"/>
  <c r="N711" i="38"/>
  <c r="O711" i="38"/>
  <c r="P711" i="38"/>
  <c r="Q711" i="38"/>
  <c r="R711" i="38"/>
  <c r="S711" i="38"/>
  <c r="D712" i="38"/>
  <c r="I712" i="38"/>
  <c r="H712" i="38"/>
  <c r="J712" i="38"/>
  <c r="L712" i="38"/>
  <c r="M712" i="38"/>
  <c r="N712" i="38"/>
  <c r="O712" i="38"/>
  <c r="P712" i="38"/>
  <c r="Q712" i="38"/>
  <c r="R712" i="38"/>
  <c r="S712" i="38"/>
  <c r="D713" i="38"/>
  <c r="I713" i="38"/>
  <c r="H713" i="38"/>
  <c r="J713" i="38"/>
  <c r="L713" i="38"/>
  <c r="M713" i="38"/>
  <c r="N713" i="38"/>
  <c r="O713" i="38"/>
  <c r="P713" i="38"/>
  <c r="Q713" i="38"/>
  <c r="R713" i="38"/>
  <c r="S713" i="38"/>
  <c r="D714" i="38"/>
  <c r="I714" i="38"/>
  <c r="H714" i="38"/>
  <c r="J714" i="38"/>
  <c r="L714" i="38"/>
  <c r="M714" i="38"/>
  <c r="N714" i="38"/>
  <c r="O714" i="38"/>
  <c r="P714" i="38"/>
  <c r="Q714" i="38"/>
  <c r="R714" i="38"/>
  <c r="S714" i="38"/>
  <c r="D715" i="38"/>
  <c r="I715" i="38"/>
  <c r="H715" i="38"/>
  <c r="J715" i="38"/>
  <c r="L715" i="38"/>
  <c r="M715" i="38"/>
  <c r="N715" i="38"/>
  <c r="O715" i="38"/>
  <c r="P715" i="38"/>
  <c r="Q715" i="38"/>
  <c r="R715" i="38"/>
  <c r="S715" i="38"/>
  <c r="D716" i="38"/>
  <c r="I716" i="38"/>
  <c r="H716" i="38"/>
  <c r="J716" i="38"/>
  <c r="L716" i="38"/>
  <c r="M716" i="38"/>
  <c r="N716" i="38"/>
  <c r="O716" i="38"/>
  <c r="P716" i="38"/>
  <c r="Q716" i="38"/>
  <c r="R716" i="38"/>
  <c r="S716" i="38"/>
  <c r="D717" i="38"/>
  <c r="I717" i="38"/>
  <c r="H717" i="38"/>
  <c r="J717" i="38"/>
  <c r="L717" i="38"/>
  <c r="M717" i="38"/>
  <c r="N717" i="38"/>
  <c r="O717" i="38"/>
  <c r="P717" i="38"/>
  <c r="Q717" i="38"/>
  <c r="R717" i="38"/>
  <c r="S717" i="38"/>
  <c r="D718" i="38"/>
  <c r="I718" i="38"/>
  <c r="H718" i="38"/>
  <c r="J718" i="38"/>
  <c r="L718" i="38"/>
  <c r="M718" i="38"/>
  <c r="N718" i="38"/>
  <c r="O718" i="38"/>
  <c r="P718" i="38"/>
  <c r="Q718" i="38"/>
  <c r="R718" i="38"/>
  <c r="S718" i="38"/>
  <c r="D719" i="38"/>
  <c r="I719" i="38"/>
  <c r="H719" i="38"/>
  <c r="J719" i="38"/>
  <c r="L719" i="38"/>
  <c r="M719" i="38"/>
  <c r="N719" i="38"/>
  <c r="O719" i="38"/>
  <c r="P719" i="38"/>
  <c r="Q719" i="38"/>
  <c r="R719" i="38"/>
  <c r="S719" i="38"/>
  <c r="D720" i="38"/>
  <c r="I720" i="38"/>
  <c r="H720" i="38"/>
  <c r="J720" i="38"/>
  <c r="L720" i="38"/>
  <c r="M720" i="38"/>
  <c r="N720" i="38"/>
  <c r="O720" i="38"/>
  <c r="P720" i="38"/>
  <c r="Q720" i="38"/>
  <c r="R720" i="38"/>
  <c r="S720" i="38"/>
  <c r="D721" i="38"/>
  <c r="I721" i="38"/>
  <c r="H721" i="38"/>
  <c r="J721" i="38"/>
  <c r="L721" i="38"/>
  <c r="M721" i="38"/>
  <c r="N721" i="38"/>
  <c r="O721" i="38"/>
  <c r="P721" i="38"/>
  <c r="Q721" i="38"/>
  <c r="R721" i="38"/>
  <c r="S721" i="38"/>
  <c r="D722" i="38"/>
  <c r="I722" i="38"/>
  <c r="H722" i="38"/>
  <c r="J722" i="38"/>
  <c r="L722" i="38"/>
  <c r="M722" i="38"/>
  <c r="N722" i="38"/>
  <c r="O722" i="38"/>
  <c r="P722" i="38"/>
  <c r="Q722" i="38"/>
  <c r="R722" i="38"/>
  <c r="S722" i="38"/>
  <c r="D723" i="38"/>
  <c r="I723" i="38"/>
  <c r="H723" i="38"/>
  <c r="J723" i="38"/>
  <c r="L723" i="38"/>
  <c r="M723" i="38"/>
  <c r="N723" i="38"/>
  <c r="O723" i="38"/>
  <c r="P723" i="38"/>
  <c r="Q723" i="38"/>
  <c r="R723" i="38"/>
  <c r="S723" i="38"/>
  <c r="D724" i="38"/>
  <c r="I724" i="38"/>
  <c r="H724" i="38"/>
  <c r="J724" i="38"/>
  <c r="L724" i="38"/>
  <c r="M724" i="38"/>
  <c r="N724" i="38"/>
  <c r="O724" i="38"/>
  <c r="P724" i="38"/>
  <c r="Q724" i="38"/>
  <c r="R724" i="38"/>
  <c r="S724" i="38"/>
  <c r="D725" i="38"/>
  <c r="I725" i="38"/>
  <c r="H725" i="38"/>
  <c r="J725" i="38"/>
  <c r="L725" i="38"/>
  <c r="M725" i="38"/>
  <c r="N725" i="38"/>
  <c r="O725" i="38"/>
  <c r="P725" i="38"/>
  <c r="Q725" i="38"/>
  <c r="R725" i="38"/>
  <c r="S725" i="38"/>
  <c r="D726" i="38"/>
  <c r="I726" i="38"/>
  <c r="H726" i="38"/>
  <c r="J726" i="38"/>
  <c r="L726" i="38"/>
  <c r="M726" i="38"/>
  <c r="N726" i="38"/>
  <c r="O726" i="38"/>
  <c r="P726" i="38"/>
  <c r="Q726" i="38"/>
  <c r="R726" i="38"/>
  <c r="S726" i="38"/>
  <c r="D727" i="38"/>
  <c r="I727" i="38"/>
  <c r="H727" i="38"/>
  <c r="J727" i="38"/>
  <c r="L727" i="38"/>
  <c r="M727" i="38"/>
  <c r="N727" i="38"/>
  <c r="O727" i="38"/>
  <c r="P727" i="38"/>
  <c r="Q727" i="38"/>
  <c r="R727" i="38"/>
  <c r="S727" i="38"/>
  <c r="D728" i="38"/>
  <c r="I728" i="38"/>
  <c r="H728" i="38"/>
  <c r="J728" i="38"/>
  <c r="L728" i="38"/>
  <c r="M728" i="38"/>
  <c r="N728" i="38"/>
  <c r="O728" i="38"/>
  <c r="P728" i="38"/>
  <c r="Q728" i="38"/>
  <c r="R728" i="38"/>
  <c r="S728" i="38"/>
  <c r="D729" i="38"/>
  <c r="I729" i="38"/>
  <c r="H729" i="38"/>
  <c r="J729" i="38"/>
  <c r="L729" i="38"/>
  <c r="M729" i="38"/>
  <c r="N729" i="38"/>
  <c r="O729" i="38"/>
  <c r="P729" i="38"/>
  <c r="Q729" i="38"/>
  <c r="R729" i="38"/>
  <c r="S729" i="38"/>
  <c r="D730" i="38"/>
  <c r="I730" i="38"/>
  <c r="H730" i="38"/>
  <c r="J730" i="38"/>
  <c r="L730" i="38"/>
  <c r="M730" i="38"/>
  <c r="N730" i="38"/>
  <c r="O730" i="38"/>
  <c r="P730" i="38"/>
  <c r="Q730" i="38"/>
  <c r="R730" i="38"/>
  <c r="S730" i="38"/>
  <c r="D731" i="38"/>
  <c r="I731" i="38"/>
  <c r="H731" i="38"/>
  <c r="J731" i="38"/>
  <c r="L731" i="38"/>
  <c r="M731" i="38"/>
  <c r="N731" i="38"/>
  <c r="O731" i="38"/>
  <c r="P731" i="38"/>
  <c r="Q731" i="38"/>
  <c r="R731" i="38"/>
  <c r="S731" i="38"/>
  <c r="D732" i="38"/>
  <c r="I732" i="38"/>
  <c r="H732" i="38"/>
  <c r="J732" i="38"/>
  <c r="L732" i="38"/>
  <c r="M732" i="38"/>
  <c r="N732" i="38"/>
  <c r="O732" i="38"/>
  <c r="P732" i="38"/>
  <c r="Q732" i="38"/>
  <c r="R732" i="38"/>
  <c r="S732" i="38"/>
  <c r="D733" i="38"/>
  <c r="I733" i="38"/>
  <c r="H733" i="38"/>
  <c r="J733" i="38"/>
  <c r="L733" i="38"/>
  <c r="M733" i="38"/>
  <c r="N733" i="38"/>
  <c r="O733" i="38"/>
  <c r="P733" i="38"/>
  <c r="Q733" i="38"/>
  <c r="R733" i="38"/>
  <c r="S733" i="38"/>
  <c r="D734" i="38"/>
  <c r="I734" i="38"/>
  <c r="H734" i="38"/>
  <c r="J734" i="38"/>
  <c r="L734" i="38"/>
  <c r="M734" i="38"/>
  <c r="N734" i="38"/>
  <c r="O734" i="38"/>
  <c r="P734" i="38"/>
  <c r="Q734" i="38"/>
  <c r="R734" i="38"/>
  <c r="S734" i="38"/>
  <c r="D735" i="38"/>
  <c r="I735" i="38"/>
  <c r="H735" i="38"/>
  <c r="J735" i="38"/>
  <c r="L735" i="38"/>
  <c r="M735" i="38"/>
  <c r="N735" i="38"/>
  <c r="O735" i="38"/>
  <c r="P735" i="38"/>
  <c r="Q735" i="38"/>
  <c r="R735" i="38"/>
  <c r="S735" i="38"/>
  <c r="D736" i="38"/>
  <c r="I736" i="38"/>
  <c r="H736" i="38"/>
  <c r="J736" i="38"/>
  <c r="L736" i="38"/>
  <c r="M736" i="38"/>
  <c r="N736" i="38"/>
  <c r="O736" i="38"/>
  <c r="P736" i="38"/>
  <c r="Q736" i="38"/>
  <c r="R736" i="38"/>
  <c r="S736" i="38"/>
  <c r="D737" i="38"/>
  <c r="I737" i="38"/>
  <c r="H737" i="38"/>
  <c r="J737" i="38"/>
  <c r="L737" i="38"/>
  <c r="M737" i="38"/>
  <c r="N737" i="38"/>
  <c r="O737" i="38"/>
  <c r="P737" i="38"/>
  <c r="Q737" i="38"/>
  <c r="R737" i="38"/>
  <c r="S737" i="38"/>
  <c r="D738" i="38"/>
  <c r="I738" i="38"/>
  <c r="H738" i="38"/>
  <c r="J738" i="38"/>
  <c r="L738" i="38"/>
  <c r="M738" i="38"/>
  <c r="N738" i="38"/>
  <c r="O738" i="38"/>
  <c r="P738" i="38"/>
  <c r="Q738" i="38"/>
  <c r="R738" i="38"/>
  <c r="S738" i="38"/>
  <c r="D739" i="38"/>
  <c r="I739" i="38"/>
  <c r="H739" i="38"/>
  <c r="J739" i="38"/>
  <c r="L739" i="38"/>
  <c r="M739" i="38"/>
  <c r="N739" i="38"/>
  <c r="O739" i="38"/>
  <c r="P739" i="38"/>
  <c r="Q739" i="38"/>
  <c r="R739" i="38"/>
  <c r="S739" i="38"/>
  <c r="D740" i="38"/>
  <c r="I740" i="38"/>
  <c r="H740" i="38"/>
  <c r="J740" i="38"/>
  <c r="L740" i="38"/>
  <c r="M740" i="38"/>
  <c r="N740" i="38"/>
  <c r="O740" i="38"/>
  <c r="P740" i="38"/>
  <c r="Q740" i="38"/>
  <c r="R740" i="38"/>
  <c r="S740" i="38"/>
  <c r="D741" i="38"/>
  <c r="I741" i="38"/>
  <c r="H741" i="38"/>
  <c r="J741" i="38"/>
  <c r="L741" i="38"/>
  <c r="M741" i="38"/>
  <c r="N741" i="38"/>
  <c r="O741" i="38"/>
  <c r="P741" i="38"/>
  <c r="Q741" i="38"/>
  <c r="R741" i="38"/>
  <c r="S741" i="38"/>
  <c r="D742" i="38"/>
  <c r="I742" i="38"/>
  <c r="H742" i="38"/>
  <c r="J742" i="38"/>
  <c r="L742" i="38"/>
  <c r="M742" i="38"/>
  <c r="N742" i="38"/>
  <c r="O742" i="38"/>
  <c r="P742" i="38"/>
  <c r="Q742" i="38"/>
  <c r="R742" i="38"/>
  <c r="S742" i="38"/>
  <c r="D743" i="38"/>
  <c r="I743" i="38"/>
  <c r="H743" i="38"/>
  <c r="J743" i="38"/>
  <c r="L743" i="38"/>
  <c r="M743" i="38"/>
  <c r="N743" i="38"/>
  <c r="O743" i="38"/>
  <c r="P743" i="38"/>
  <c r="Q743" i="38"/>
  <c r="R743" i="38"/>
  <c r="S743" i="38"/>
  <c r="D744" i="38"/>
  <c r="I744" i="38"/>
  <c r="H744" i="38"/>
  <c r="J744" i="38"/>
  <c r="L744" i="38"/>
  <c r="M744" i="38"/>
  <c r="N744" i="38"/>
  <c r="O744" i="38"/>
  <c r="P744" i="38"/>
  <c r="Q744" i="38"/>
  <c r="R744" i="38"/>
  <c r="S744" i="38"/>
  <c r="D745" i="38"/>
  <c r="I745" i="38"/>
  <c r="H745" i="38"/>
  <c r="J745" i="38"/>
  <c r="L745" i="38"/>
  <c r="M745" i="38"/>
  <c r="N745" i="38"/>
  <c r="O745" i="38"/>
  <c r="P745" i="38"/>
  <c r="Q745" i="38"/>
  <c r="R745" i="38"/>
  <c r="S745" i="38"/>
  <c r="D746" i="38"/>
  <c r="I746" i="38"/>
  <c r="H746" i="38"/>
  <c r="J746" i="38"/>
  <c r="L746" i="38"/>
  <c r="M746" i="38"/>
  <c r="N746" i="38"/>
  <c r="O746" i="38"/>
  <c r="P746" i="38"/>
  <c r="Q746" i="38"/>
  <c r="R746" i="38"/>
  <c r="S746" i="38"/>
  <c r="D747" i="38"/>
  <c r="I747" i="38"/>
  <c r="H747" i="38"/>
  <c r="J747" i="38"/>
  <c r="L747" i="38"/>
  <c r="M747" i="38"/>
  <c r="N747" i="38"/>
  <c r="O747" i="38"/>
  <c r="P747" i="38"/>
  <c r="Q747" i="38"/>
  <c r="R747" i="38"/>
  <c r="S747" i="38"/>
  <c r="D748" i="38"/>
  <c r="I748" i="38"/>
  <c r="H748" i="38"/>
  <c r="J748" i="38"/>
  <c r="L748" i="38"/>
  <c r="M748" i="38"/>
  <c r="N748" i="38"/>
  <c r="O748" i="38"/>
  <c r="P748" i="38"/>
  <c r="Q748" i="38"/>
  <c r="R748" i="38"/>
  <c r="S748" i="38"/>
  <c r="D749" i="38"/>
  <c r="I749" i="38"/>
  <c r="H749" i="38"/>
  <c r="J749" i="38"/>
  <c r="L749" i="38"/>
  <c r="M749" i="38"/>
  <c r="N749" i="38"/>
  <c r="O749" i="38"/>
  <c r="P749" i="38"/>
  <c r="Q749" i="38"/>
  <c r="R749" i="38"/>
  <c r="S749" i="38"/>
  <c r="D750" i="38"/>
  <c r="I750" i="38"/>
  <c r="H750" i="38"/>
  <c r="J750" i="38"/>
  <c r="L750" i="38"/>
  <c r="M750" i="38"/>
  <c r="N750" i="38"/>
  <c r="O750" i="38"/>
  <c r="P750" i="38"/>
  <c r="Q750" i="38"/>
  <c r="R750" i="38"/>
  <c r="S750" i="38"/>
  <c r="D751" i="38"/>
  <c r="I751" i="38"/>
  <c r="H751" i="38"/>
  <c r="J751" i="38"/>
  <c r="L751" i="38"/>
  <c r="M751" i="38"/>
  <c r="N751" i="38"/>
  <c r="O751" i="38"/>
  <c r="P751" i="38"/>
  <c r="Q751" i="38"/>
  <c r="R751" i="38"/>
  <c r="S751" i="38"/>
  <c r="D752" i="38"/>
  <c r="I752" i="38"/>
  <c r="H752" i="38"/>
  <c r="J752" i="38"/>
  <c r="L752" i="38"/>
  <c r="M752" i="38"/>
  <c r="N752" i="38"/>
  <c r="O752" i="38"/>
  <c r="P752" i="38"/>
  <c r="Q752" i="38"/>
  <c r="R752" i="38"/>
  <c r="S752" i="38"/>
  <c r="D753" i="38"/>
  <c r="I753" i="38"/>
  <c r="H753" i="38"/>
  <c r="J753" i="38"/>
  <c r="L753" i="38"/>
  <c r="M753" i="38"/>
  <c r="N753" i="38"/>
  <c r="O753" i="38"/>
  <c r="P753" i="38"/>
  <c r="Q753" i="38"/>
  <c r="R753" i="38"/>
  <c r="S753" i="38"/>
  <c r="D754" i="38"/>
  <c r="I754" i="38"/>
  <c r="H754" i="38"/>
  <c r="J754" i="38"/>
  <c r="L754" i="38"/>
  <c r="M754" i="38"/>
  <c r="N754" i="38"/>
  <c r="O754" i="38"/>
  <c r="P754" i="38"/>
  <c r="Q754" i="38"/>
  <c r="R754" i="38"/>
  <c r="S754" i="38"/>
  <c r="D755" i="38"/>
  <c r="I755" i="38"/>
  <c r="H755" i="38"/>
  <c r="J755" i="38"/>
  <c r="L755" i="38"/>
  <c r="M755" i="38"/>
  <c r="N755" i="38"/>
  <c r="O755" i="38"/>
  <c r="P755" i="38"/>
  <c r="Q755" i="38"/>
  <c r="R755" i="38"/>
  <c r="S755" i="38"/>
  <c r="D756" i="38"/>
  <c r="I756" i="38"/>
  <c r="H756" i="38"/>
  <c r="J756" i="38"/>
  <c r="L756" i="38"/>
  <c r="M756" i="38"/>
  <c r="N756" i="38"/>
  <c r="O756" i="38"/>
  <c r="P756" i="38"/>
  <c r="Q756" i="38"/>
  <c r="R756" i="38"/>
  <c r="S756" i="38"/>
  <c r="D757" i="38"/>
  <c r="I757" i="38"/>
  <c r="H757" i="38"/>
  <c r="J757" i="38"/>
  <c r="L757" i="38"/>
  <c r="M757" i="38"/>
  <c r="N757" i="38"/>
  <c r="O757" i="38"/>
  <c r="P757" i="38"/>
  <c r="Q757" i="38"/>
  <c r="R757" i="38"/>
  <c r="S757" i="38"/>
  <c r="D758" i="38"/>
  <c r="I758" i="38"/>
  <c r="H758" i="38"/>
  <c r="J758" i="38"/>
  <c r="L758" i="38"/>
  <c r="M758" i="38"/>
  <c r="N758" i="38"/>
  <c r="O758" i="38"/>
  <c r="P758" i="38"/>
  <c r="Q758" i="38"/>
  <c r="R758" i="38"/>
  <c r="S758" i="38"/>
  <c r="D759" i="38"/>
  <c r="I759" i="38"/>
  <c r="H759" i="38"/>
  <c r="J759" i="38"/>
  <c r="L759" i="38"/>
  <c r="M759" i="38"/>
  <c r="N759" i="38"/>
  <c r="O759" i="38"/>
  <c r="P759" i="38"/>
  <c r="Q759" i="38"/>
  <c r="R759" i="38"/>
  <c r="S759" i="38"/>
  <c r="D760" i="38"/>
  <c r="I760" i="38"/>
  <c r="H760" i="38"/>
  <c r="J760" i="38"/>
  <c r="L760" i="38"/>
  <c r="M760" i="38"/>
  <c r="N760" i="38"/>
  <c r="O760" i="38"/>
  <c r="P760" i="38"/>
  <c r="Q760" i="38"/>
  <c r="R760" i="38"/>
  <c r="S760" i="38"/>
  <c r="D761" i="38"/>
  <c r="I761" i="38"/>
  <c r="H761" i="38"/>
  <c r="J761" i="38"/>
  <c r="L761" i="38"/>
  <c r="M761" i="38"/>
  <c r="N761" i="38"/>
  <c r="O761" i="38"/>
  <c r="P761" i="38"/>
  <c r="Q761" i="38"/>
  <c r="R761" i="38"/>
  <c r="S761" i="38"/>
  <c r="D762" i="38"/>
  <c r="I762" i="38"/>
  <c r="H762" i="38"/>
  <c r="J762" i="38"/>
  <c r="L762" i="38"/>
  <c r="M762" i="38"/>
  <c r="N762" i="38"/>
  <c r="O762" i="38"/>
  <c r="P762" i="38"/>
  <c r="Q762" i="38"/>
  <c r="R762" i="38"/>
  <c r="S762" i="38"/>
  <c r="D763" i="38"/>
  <c r="I763" i="38"/>
  <c r="H763" i="38"/>
  <c r="J763" i="38"/>
  <c r="L763" i="38"/>
  <c r="M763" i="38"/>
  <c r="N763" i="38"/>
  <c r="O763" i="38"/>
  <c r="P763" i="38"/>
  <c r="Q763" i="38"/>
  <c r="R763" i="38"/>
  <c r="S763" i="38"/>
  <c r="D764" i="38"/>
  <c r="I764" i="38"/>
  <c r="H764" i="38"/>
  <c r="J764" i="38"/>
  <c r="L764" i="38"/>
  <c r="M764" i="38"/>
  <c r="N764" i="38"/>
  <c r="O764" i="38"/>
  <c r="P764" i="38"/>
  <c r="Q764" i="38"/>
  <c r="R764" i="38"/>
  <c r="S764" i="38"/>
  <c r="D765" i="38"/>
  <c r="I765" i="38"/>
  <c r="H765" i="38"/>
  <c r="J765" i="38"/>
  <c r="L765" i="38"/>
  <c r="M765" i="38"/>
  <c r="N765" i="38"/>
  <c r="O765" i="38"/>
  <c r="P765" i="38"/>
  <c r="Q765" i="38"/>
  <c r="R765" i="38"/>
  <c r="S765" i="38"/>
  <c r="D766" i="38"/>
  <c r="I766" i="38"/>
  <c r="H766" i="38"/>
  <c r="J766" i="38"/>
  <c r="L766" i="38"/>
  <c r="M766" i="38"/>
  <c r="N766" i="38"/>
  <c r="O766" i="38"/>
  <c r="P766" i="38"/>
  <c r="Q766" i="38"/>
  <c r="R766" i="38"/>
  <c r="S766" i="38"/>
  <c r="D767" i="38"/>
  <c r="I767" i="38"/>
  <c r="H767" i="38"/>
  <c r="J767" i="38"/>
  <c r="L767" i="38"/>
  <c r="M767" i="38"/>
  <c r="N767" i="38"/>
  <c r="O767" i="38"/>
  <c r="P767" i="38"/>
  <c r="Q767" i="38"/>
  <c r="R767" i="38"/>
  <c r="S767" i="38"/>
  <c r="D768" i="38"/>
  <c r="I768" i="38"/>
  <c r="H768" i="38"/>
  <c r="J768" i="38"/>
  <c r="L768" i="38"/>
  <c r="M768" i="38"/>
  <c r="N768" i="38"/>
  <c r="O768" i="38"/>
  <c r="P768" i="38"/>
  <c r="Q768" i="38"/>
  <c r="R768" i="38"/>
  <c r="S768" i="38"/>
  <c r="D769" i="38"/>
  <c r="I769" i="38"/>
  <c r="H769" i="38"/>
  <c r="J769" i="38"/>
  <c r="L769" i="38"/>
  <c r="M769" i="38"/>
  <c r="N769" i="38"/>
  <c r="O769" i="38"/>
  <c r="P769" i="38"/>
  <c r="Q769" i="38"/>
  <c r="R769" i="38"/>
  <c r="S769" i="38"/>
  <c r="D770" i="38"/>
  <c r="I770" i="38"/>
  <c r="H770" i="38"/>
  <c r="J770" i="38"/>
  <c r="L770" i="38"/>
  <c r="M770" i="38"/>
  <c r="N770" i="38"/>
  <c r="O770" i="38"/>
  <c r="P770" i="38"/>
  <c r="Q770" i="38"/>
  <c r="R770" i="38"/>
  <c r="S770" i="38"/>
  <c r="D771" i="38"/>
  <c r="I771" i="38"/>
  <c r="H771" i="38"/>
  <c r="J771" i="38"/>
  <c r="L771" i="38"/>
  <c r="M771" i="38"/>
  <c r="N771" i="38"/>
  <c r="O771" i="38"/>
  <c r="P771" i="38"/>
  <c r="Q771" i="38"/>
  <c r="R771" i="38"/>
  <c r="S771" i="38"/>
  <c r="D772" i="38"/>
  <c r="I772" i="38"/>
  <c r="H772" i="38"/>
  <c r="J772" i="38"/>
  <c r="L772" i="38"/>
  <c r="M772" i="38"/>
  <c r="N772" i="38"/>
  <c r="O772" i="38"/>
  <c r="P772" i="38"/>
  <c r="Q772" i="38"/>
  <c r="R772" i="38"/>
  <c r="S772" i="38"/>
  <c r="D773" i="38"/>
  <c r="I773" i="38"/>
  <c r="H773" i="38"/>
  <c r="J773" i="38"/>
  <c r="L773" i="38"/>
  <c r="M773" i="38"/>
  <c r="N773" i="38"/>
  <c r="O773" i="38"/>
  <c r="P773" i="38"/>
  <c r="Q773" i="38"/>
  <c r="R773" i="38"/>
  <c r="S773" i="38"/>
  <c r="D774" i="38"/>
  <c r="I774" i="38"/>
  <c r="H774" i="38"/>
  <c r="J774" i="38"/>
  <c r="L774" i="38"/>
  <c r="M774" i="38"/>
  <c r="N774" i="38"/>
  <c r="O774" i="38"/>
  <c r="P774" i="38"/>
  <c r="Q774" i="38"/>
  <c r="R774" i="38"/>
  <c r="S774" i="38"/>
  <c r="D775" i="38"/>
  <c r="I775" i="38"/>
  <c r="H775" i="38"/>
  <c r="J775" i="38"/>
  <c r="L775" i="38"/>
  <c r="M775" i="38"/>
  <c r="N775" i="38"/>
  <c r="O775" i="38"/>
  <c r="P775" i="38"/>
  <c r="Q775" i="38"/>
  <c r="R775" i="38"/>
  <c r="S775" i="38"/>
  <c r="D776" i="38"/>
  <c r="I776" i="38"/>
  <c r="H776" i="38"/>
  <c r="J776" i="38"/>
  <c r="L776" i="38"/>
  <c r="M776" i="38"/>
  <c r="N776" i="38"/>
  <c r="O776" i="38"/>
  <c r="P776" i="38"/>
  <c r="Q776" i="38"/>
  <c r="R776" i="38"/>
  <c r="S776" i="38"/>
  <c r="D777" i="38"/>
  <c r="I777" i="38"/>
  <c r="H777" i="38"/>
  <c r="J777" i="38"/>
  <c r="L777" i="38"/>
  <c r="M777" i="38"/>
  <c r="N777" i="38"/>
  <c r="O777" i="38"/>
  <c r="P777" i="38"/>
  <c r="Q777" i="38"/>
  <c r="R777" i="38"/>
  <c r="S777" i="38"/>
  <c r="D778" i="38"/>
  <c r="I778" i="38"/>
  <c r="H778" i="38"/>
  <c r="J778" i="38"/>
  <c r="L778" i="38"/>
  <c r="M778" i="38"/>
  <c r="N778" i="38"/>
  <c r="O778" i="38"/>
  <c r="P778" i="38"/>
  <c r="Q778" i="38"/>
  <c r="R778" i="38"/>
  <c r="S778" i="38"/>
  <c r="D779" i="38"/>
  <c r="I779" i="38"/>
  <c r="H779" i="38"/>
  <c r="J779" i="38"/>
  <c r="L779" i="38"/>
  <c r="M779" i="38"/>
  <c r="N779" i="38"/>
  <c r="O779" i="38"/>
  <c r="P779" i="38"/>
  <c r="Q779" i="38"/>
  <c r="R779" i="38"/>
  <c r="S779" i="38"/>
  <c r="D780" i="38"/>
  <c r="I780" i="38"/>
  <c r="H780" i="38"/>
  <c r="J780" i="38"/>
  <c r="L780" i="38"/>
  <c r="M780" i="38"/>
  <c r="N780" i="38"/>
  <c r="O780" i="38"/>
  <c r="P780" i="38"/>
  <c r="Q780" i="38"/>
  <c r="R780" i="38"/>
  <c r="S780" i="38"/>
  <c r="D781" i="38"/>
  <c r="I781" i="38"/>
  <c r="H781" i="38"/>
  <c r="J781" i="38"/>
  <c r="L781" i="38"/>
  <c r="M781" i="38"/>
  <c r="N781" i="38"/>
  <c r="O781" i="38"/>
  <c r="P781" i="38"/>
  <c r="Q781" i="38"/>
  <c r="R781" i="38"/>
  <c r="S781" i="38"/>
  <c r="D782" i="38"/>
  <c r="I782" i="38"/>
  <c r="H782" i="38"/>
  <c r="J782" i="38"/>
  <c r="L782" i="38"/>
  <c r="M782" i="38"/>
  <c r="N782" i="38"/>
  <c r="O782" i="38"/>
  <c r="P782" i="38"/>
  <c r="Q782" i="38"/>
  <c r="R782" i="38"/>
  <c r="S782" i="38"/>
  <c r="D783" i="38"/>
  <c r="I783" i="38"/>
  <c r="H783" i="38"/>
  <c r="J783" i="38"/>
  <c r="L783" i="38"/>
  <c r="M783" i="38"/>
  <c r="N783" i="38"/>
  <c r="O783" i="38"/>
  <c r="P783" i="38"/>
  <c r="Q783" i="38"/>
  <c r="R783" i="38"/>
  <c r="S783" i="38"/>
  <c r="D784" i="38"/>
  <c r="I784" i="38"/>
  <c r="H784" i="38"/>
  <c r="J784" i="38"/>
  <c r="L784" i="38"/>
  <c r="M784" i="38"/>
  <c r="N784" i="38"/>
  <c r="O784" i="38"/>
  <c r="P784" i="38"/>
  <c r="Q784" i="38"/>
  <c r="R784" i="38"/>
  <c r="S784" i="38"/>
  <c r="D785" i="38"/>
  <c r="I785" i="38"/>
  <c r="H785" i="38"/>
  <c r="J785" i="38"/>
  <c r="L785" i="38"/>
  <c r="M785" i="38"/>
  <c r="N785" i="38"/>
  <c r="O785" i="38"/>
  <c r="P785" i="38"/>
  <c r="Q785" i="38"/>
  <c r="R785" i="38"/>
  <c r="S785" i="38"/>
  <c r="D786" i="38"/>
  <c r="I786" i="38"/>
  <c r="H786" i="38"/>
  <c r="J786" i="38"/>
  <c r="L786" i="38"/>
  <c r="M786" i="38"/>
  <c r="N786" i="38"/>
  <c r="O786" i="38"/>
  <c r="P786" i="38"/>
  <c r="Q786" i="38"/>
  <c r="R786" i="38"/>
  <c r="S786" i="38"/>
  <c r="D787" i="38"/>
  <c r="I787" i="38"/>
  <c r="H787" i="38"/>
  <c r="J787" i="38"/>
  <c r="L787" i="38"/>
  <c r="M787" i="38"/>
  <c r="N787" i="38"/>
  <c r="O787" i="38"/>
  <c r="P787" i="38"/>
  <c r="Q787" i="38"/>
  <c r="R787" i="38"/>
  <c r="S787" i="38"/>
  <c r="D788" i="38"/>
  <c r="I788" i="38"/>
  <c r="H788" i="38"/>
  <c r="J788" i="38"/>
  <c r="L788" i="38"/>
  <c r="M788" i="38"/>
  <c r="N788" i="38"/>
  <c r="O788" i="38"/>
  <c r="P788" i="38"/>
  <c r="Q788" i="38"/>
  <c r="R788" i="38"/>
  <c r="S788" i="38"/>
  <c r="D789" i="38"/>
  <c r="I789" i="38"/>
  <c r="H789" i="38"/>
  <c r="J789" i="38"/>
  <c r="L789" i="38"/>
  <c r="M789" i="38"/>
  <c r="N789" i="38"/>
  <c r="O789" i="38"/>
  <c r="P789" i="38"/>
  <c r="Q789" i="38"/>
  <c r="R789" i="38"/>
  <c r="S789" i="38"/>
  <c r="D790" i="38"/>
  <c r="I790" i="38"/>
  <c r="H790" i="38"/>
  <c r="J790" i="38"/>
  <c r="L790" i="38"/>
  <c r="M790" i="38"/>
  <c r="N790" i="38"/>
  <c r="O790" i="38"/>
  <c r="P790" i="38"/>
  <c r="Q790" i="38"/>
  <c r="R790" i="38"/>
  <c r="S790" i="38"/>
  <c r="D791" i="38"/>
  <c r="I791" i="38"/>
  <c r="H791" i="38"/>
  <c r="J791" i="38"/>
  <c r="L791" i="38"/>
  <c r="M791" i="38"/>
  <c r="N791" i="38"/>
  <c r="O791" i="38"/>
  <c r="P791" i="38"/>
  <c r="Q791" i="38"/>
  <c r="R791" i="38"/>
  <c r="S791" i="38"/>
  <c r="D792" i="38"/>
  <c r="I792" i="38"/>
  <c r="H792" i="38"/>
  <c r="J792" i="38"/>
  <c r="L792" i="38"/>
  <c r="M792" i="38"/>
  <c r="N792" i="38"/>
  <c r="O792" i="38"/>
  <c r="P792" i="38"/>
  <c r="Q792" i="38"/>
  <c r="R792" i="38"/>
  <c r="S792" i="38"/>
  <c r="D793" i="38"/>
  <c r="I793" i="38"/>
  <c r="H793" i="38"/>
  <c r="J793" i="38"/>
  <c r="L793" i="38"/>
  <c r="M793" i="38"/>
  <c r="N793" i="38"/>
  <c r="O793" i="38"/>
  <c r="P793" i="38"/>
  <c r="Q793" i="38"/>
  <c r="R793" i="38"/>
  <c r="S793" i="38"/>
  <c r="D794" i="38"/>
  <c r="I794" i="38"/>
  <c r="H794" i="38"/>
  <c r="J794" i="38"/>
  <c r="L794" i="38"/>
  <c r="M794" i="38"/>
  <c r="N794" i="38"/>
  <c r="O794" i="38"/>
  <c r="P794" i="38"/>
  <c r="Q794" i="38"/>
  <c r="R794" i="38"/>
  <c r="S794" i="38"/>
  <c r="D795" i="38"/>
  <c r="I795" i="38"/>
  <c r="H795" i="38"/>
  <c r="J795" i="38"/>
  <c r="L795" i="38"/>
  <c r="M795" i="38"/>
  <c r="N795" i="38"/>
  <c r="O795" i="38"/>
  <c r="P795" i="38"/>
  <c r="Q795" i="38"/>
  <c r="R795" i="38"/>
  <c r="S795" i="38"/>
  <c r="D796" i="38"/>
  <c r="I796" i="38"/>
  <c r="H796" i="38"/>
  <c r="J796" i="38"/>
  <c r="L796" i="38"/>
  <c r="M796" i="38"/>
  <c r="N796" i="38"/>
  <c r="O796" i="38"/>
  <c r="P796" i="38"/>
  <c r="Q796" i="38"/>
  <c r="R796" i="38"/>
  <c r="S796" i="38"/>
  <c r="D797" i="38"/>
  <c r="I797" i="38"/>
  <c r="H797" i="38"/>
  <c r="J797" i="38"/>
  <c r="L797" i="38"/>
  <c r="M797" i="38"/>
  <c r="N797" i="38"/>
  <c r="O797" i="38"/>
  <c r="P797" i="38"/>
  <c r="Q797" i="38"/>
  <c r="R797" i="38"/>
  <c r="S797" i="38"/>
  <c r="D798" i="38"/>
  <c r="I798" i="38"/>
  <c r="H798" i="38"/>
  <c r="J798" i="38"/>
  <c r="L798" i="38"/>
  <c r="M798" i="38"/>
  <c r="N798" i="38"/>
  <c r="O798" i="38"/>
  <c r="P798" i="38"/>
  <c r="Q798" i="38"/>
  <c r="R798" i="38"/>
  <c r="S798" i="38"/>
  <c r="D799" i="38"/>
  <c r="I799" i="38"/>
  <c r="H799" i="38"/>
  <c r="J799" i="38"/>
  <c r="L799" i="38"/>
  <c r="M799" i="38"/>
  <c r="N799" i="38"/>
  <c r="O799" i="38"/>
  <c r="P799" i="38"/>
  <c r="Q799" i="38"/>
  <c r="R799" i="38"/>
  <c r="S799" i="38"/>
  <c r="D800" i="38"/>
  <c r="I800" i="38"/>
  <c r="H800" i="38"/>
  <c r="J800" i="38"/>
  <c r="L800" i="38"/>
  <c r="M800" i="38"/>
  <c r="N800" i="38"/>
  <c r="O800" i="38"/>
  <c r="P800" i="38"/>
  <c r="Q800" i="38"/>
  <c r="R800" i="38"/>
  <c r="S800" i="38"/>
  <c r="D801" i="38"/>
  <c r="I801" i="38"/>
  <c r="H801" i="38"/>
  <c r="J801" i="38"/>
  <c r="L801" i="38"/>
  <c r="M801" i="38"/>
  <c r="N801" i="38"/>
  <c r="O801" i="38"/>
  <c r="P801" i="38"/>
  <c r="Q801" i="38"/>
  <c r="R801" i="38"/>
  <c r="S801" i="38"/>
  <c r="D802" i="38"/>
  <c r="I802" i="38"/>
  <c r="H802" i="38"/>
  <c r="J802" i="38"/>
  <c r="L802" i="38"/>
  <c r="M802" i="38"/>
  <c r="N802" i="38"/>
  <c r="O802" i="38"/>
  <c r="P802" i="38"/>
  <c r="Q802" i="38"/>
  <c r="R802" i="38"/>
  <c r="S802" i="38"/>
  <c r="D803" i="38"/>
  <c r="I803" i="38"/>
  <c r="H803" i="38"/>
  <c r="J803" i="38"/>
  <c r="L803" i="38"/>
  <c r="M803" i="38"/>
  <c r="N803" i="38"/>
  <c r="O803" i="38"/>
  <c r="P803" i="38"/>
  <c r="Q803" i="38"/>
  <c r="R803" i="38"/>
  <c r="S803" i="38"/>
  <c r="D804" i="38"/>
  <c r="I804" i="38"/>
  <c r="H804" i="38"/>
  <c r="J804" i="38"/>
  <c r="L804" i="38"/>
  <c r="M804" i="38"/>
  <c r="N804" i="38"/>
  <c r="O804" i="38"/>
  <c r="P804" i="38"/>
  <c r="Q804" i="38"/>
  <c r="R804" i="38"/>
  <c r="S804" i="38"/>
  <c r="D805" i="38"/>
  <c r="I805" i="38"/>
  <c r="H805" i="38"/>
  <c r="J805" i="38"/>
  <c r="L805" i="38"/>
  <c r="M805" i="38"/>
  <c r="N805" i="38"/>
  <c r="O805" i="38"/>
  <c r="P805" i="38"/>
  <c r="Q805" i="38"/>
  <c r="R805" i="38"/>
  <c r="S805" i="38"/>
  <c r="D806" i="38"/>
  <c r="I806" i="38"/>
  <c r="H806" i="38"/>
  <c r="J806" i="38"/>
  <c r="L806" i="38"/>
  <c r="M806" i="38"/>
  <c r="N806" i="38"/>
  <c r="O806" i="38"/>
  <c r="P806" i="38"/>
  <c r="Q806" i="38"/>
  <c r="R806" i="38"/>
  <c r="S806" i="38"/>
  <c r="D807" i="38"/>
  <c r="I807" i="38"/>
  <c r="H807" i="38"/>
  <c r="J807" i="38"/>
  <c r="L807" i="38"/>
  <c r="M807" i="38"/>
  <c r="N807" i="38"/>
  <c r="O807" i="38"/>
  <c r="P807" i="38"/>
  <c r="Q807" i="38"/>
  <c r="R807" i="38"/>
  <c r="S807" i="38"/>
  <c r="D808" i="38"/>
  <c r="I808" i="38"/>
  <c r="H808" i="38"/>
  <c r="J808" i="38"/>
  <c r="L808" i="38"/>
  <c r="M808" i="38"/>
  <c r="N808" i="38"/>
  <c r="O808" i="38"/>
  <c r="P808" i="38"/>
  <c r="Q808" i="38"/>
  <c r="R808" i="38"/>
  <c r="S808" i="38"/>
  <c r="D809" i="38"/>
  <c r="I809" i="38"/>
  <c r="H809" i="38"/>
  <c r="J809" i="38"/>
  <c r="L809" i="38"/>
  <c r="M809" i="38"/>
  <c r="N809" i="38"/>
  <c r="O809" i="38"/>
  <c r="P809" i="38"/>
  <c r="Q809" i="38"/>
  <c r="R809" i="38"/>
  <c r="S809" i="38"/>
  <c r="D810" i="38"/>
  <c r="I810" i="38"/>
  <c r="H810" i="38"/>
  <c r="J810" i="38"/>
  <c r="L810" i="38"/>
  <c r="M810" i="38"/>
  <c r="N810" i="38"/>
  <c r="O810" i="38"/>
  <c r="P810" i="38"/>
  <c r="Q810" i="38"/>
  <c r="R810" i="38"/>
  <c r="S810" i="38"/>
  <c r="D811" i="38"/>
  <c r="I811" i="38"/>
  <c r="H811" i="38"/>
  <c r="J811" i="38"/>
  <c r="L811" i="38"/>
  <c r="M811" i="38"/>
  <c r="N811" i="38"/>
  <c r="O811" i="38"/>
  <c r="P811" i="38"/>
  <c r="Q811" i="38"/>
  <c r="R811" i="38"/>
  <c r="S811" i="38"/>
  <c r="D812" i="38"/>
  <c r="I812" i="38"/>
  <c r="H812" i="38"/>
  <c r="J812" i="38"/>
  <c r="L812" i="38"/>
  <c r="M812" i="38"/>
  <c r="N812" i="38"/>
  <c r="O812" i="38"/>
  <c r="P812" i="38"/>
  <c r="Q812" i="38"/>
  <c r="R812" i="38"/>
  <c r="S812" i="38"/>
  <c r="D813" i="38"/>
  <c r="I813" i="38"/>
  <c r="H813" i="38"/>
  <c r="J813" i="38"/>
  <c r="L813" i="38"/>
  <c r="M813" i="38"/>
  <c r="N813" i="38"/>
  <c r="O813" i="38"/>
  <c r="P813" i="38"/>
  <c r="Q813" i="38"/>
  <c r="R813" i="38"/>
  <c r="S813" i="38"/>
  <c r="D814" i="38"/>
  <c r="I814" i="38"/>
  <c r="H814" i="38"/>
  <c r="J814" i="38"/>
  <c r="L814" i="38"/>
  <c r="M814" i="38"/>
  <c r="N814" i="38"/>
  <c r="O814" i="38"/>
  <c r="P814" i="38"/>
  <c r="Q814" i="38"/>
  <c r="R814" i="38"/>
  <c r="S814" i="38"/>
  <c r="D815" i="38"/>
  <c r="I815" i="38"/>
  <c r="H815" i="38"/>
  <c r="J815" i="38"/>
  <c r="L815" i="38"/>
  <c r="M815" i="38"/>
  <c r="N815" i="38"/>
  <c r="O815" i="38"/>
  <c r="P815" i="38"/>
  <c r="Q815" i="38"/>
  <c r="R815" i="38"/>
  <c r="S815" i="38"/>
  <c r="D816" i="38"/>
  <c r="I816" i="38"/>
  <c r="H816" i="38"/>
  <c r="J816" i="38"/>
  <c r="L816" i="38"/>
  <c r="M816" i="38"/>
  <c r="N816" i="38"/>
  <c r="O816" i="38"/>
  <c r="P816" i="38"/>
  <c r="Q816" i="38"/>
  <c r="R816" i="38"/>
  <c r="S816" i="38"/>
  <c r="D817" i="38"/>
  <c r="I817" i="38"/>
  <c r="H817" i="38"/>
  <c r="J817" i="38"/>
  <c r="L817" i="38"/>
  <c r="M817" i="38"/>
  <c r="N817" i="38"/>
  <c r="O817" i="38"/>
  <c r="P817" i="38"/>
  <c r="Q817" i="38"/>
  <c r="R817" i="38"/>
  <c r="S817" i="38"/>
  <c r="D818" i="38"/>
  <c r="I818" i="38"/>
  <c r="H818" i="38"/>
  <c r="J818" i="38"/>
  <c r="L818" i="38"/>
  <c r="M818" i="38"/>
  <c r="N818" i="38"/>
  <c r="O818" i="38"/>
  <c r="P818" i="38"/>
  <c r="Q818" i="38"/>
  <c r="R818" i="38"/>
  <c r="S818" i="38"/>
  <c r="D819" i="38"/>
  <c r="I819" i="38"/>
  <c r="H819" i="38"/>
  <c r="J819" i="38"/>
  <c r="L819" i="38"/>
  <c r="M819" i="38"/>
  <c r="N819" i="38"/>
  <c r="O819" i="38"/>
  <c r="P819" i="38"/>
  <c r="Q819" i="38"/>
  <c r="R819" i="38"/>
  <c r="S819" i="38"/>
  <c r="D820" i="38"/>
  <c r="I820" i="38"/>
  <c r="H820" i="38"/>
  <c r="J820" i="38"/>
  <c r="L820" i="38"/>
  <c r="M820" i="38"/>
  <c r="N820" i="38"/>
  <c r="O820" i="38"/>
  <c r="P820" i="38"/>
  <c r="Q820" i="38"/>
  <c r="R820" i="38"/>
  <c r="S820" i="38"/>
  <c r="D821" i="38"/>
  <c r="I821" i="38"/>
  <c r="H821" i="38"/>
  <c r="J821" i="38"/>
  <c r="L821" i="38"/>
  <c r="M821" i="38"/>
  <c r="N821" i="38"/>
  <c r="O821" i="38"/>
  <c r="P821" i="38"/>
  <c r="Q821" i="38"/>
  <c r="R821" i="38"/>
  <c r="S821" i="38"/>
  <c r="D822" i="38"/>
  <c r="I822" i="38"/>
  <c r="H822" i="38"/>
  <c r="J822" i="38"/>
  <c r="L822" i="38"/>
  <c r="M822" i="38"/>
  <c r="N822" i="38"/>
  <c r="O822" i="38"/>
  <c r="P822" i="38"/>
  <c r="Q822" i="38"/>
  <c r="R822" i="38"/>
  <c r="S822" i="38"/>
  <c r="D823" i="38"/>
  <c r="I823" i="38"/>
  <c r="H823" i="38"/>
  <c r="J823" i="38"/>
  <c r="L823" i="38"/>
  <c r="M823" i="38"/>
  <c r="N823" i="38"/>
  <c r="O823" i="38"/>
  <c r="P823" i="38"/>
  <c r="Q823" i="38"/>
  <c r="R823" i="38"/>
  <c r="S823" i="38"/>
  <c r="D824" i="38"/>
  <c r="I824" i="38"/>
  <c r="H824" i="38"/>
  <c r="J824" i="38"/>
  <c r="L824" i="38"/>
  <c r="M824" i="38"/>
  <c r="N824" i="38"/>
  <c r="O824" i="38"/>
  <c r="P824" i="38"/>
  <c r="Q824" i="38"/>
  <c r="R824" i="38"/>
  <c r="S824" i="38"/>
  <c r="D825" i="38"/>
  <c r="I825" i="38"/>
  <c r="H825" i="38"/>
  <c r="J825" i="38"/>
  <c r="L825" i="38"/>
  <c r="M825" i="38"/>
  <c r="N825" i="38"/>
  <c r="O825" i="38"/>
  <c r="P825" i="38"/>
  <c r="Q825" i="38"/>
  <c r="R825" i="38"/>
  <c r="S825" i="38"/>
  <c r="D826" i="38"/>
  <c r="I826" i="38"/>
  <c r="H826" i="38"/>
  <c r="J826" i="38"/>
  <c r="L826" i="38"/>
  <c r="M826" i="38"/>
  <c r="N826" i="38"/>
  <c r="O826" i="38"/>
  <c r="P826" i="38"/>
  <c r="Q826" i="38"/>
  <c r="R826" i="38"/>
  <c r="S826" i="38"/>
  <c r="D827" i="38"/>
  <c r="I827" i="38"/>
  <c r="H827" i="38"/>
  <c r="J827" i="38"/>
  <c r="L827" i="38"/>
  <c r="M827" i="38"/>
  <c r="N827" i="38"/>
  <c r="O827" i="38"/>
  <c r="P827" i="38"/>
  <c r="Q827" i="38"/>
  <c r="R827" i="38"/>
  <c r="S827" i="38"/>
  <c r="D828" i="38"/>
  <c r="I828" i="38"/>
  <c r="H828" i="38"/>
  <c r="J828" i="38"/>
  <c r="L828" i="38"/>
  <c r="M828" i="38"/>
  <c r="N828" i="38"/>
  <c r="O828" i="38"/>
  <c r="P828" i="38"/>
  <c r="Q828" i="38"/>
  <c r="R828" i="38"/>
  <c r="S828" i="38"/>
  <c r="D829" i="38"/>
  <c r="I829" i="38"/>
  <c r="H829" i="38"/>
  <c r="J829" i="38"/>
  <c r="L829" i="38"/>
  <c r="M829" i="38"/>
  <c r="N829" i="38"/>
  <c r="O829" i="38"/>
  <c r="P829" i="38"/>
  <c r="Q829" i="38"/>
  <c r="R829" i="38"/>
  <c r="S829" i="38"/>
  <c r="D830" i="38"/>
  <c r="I830" i="38"/>
  <c r="H830" i="38"/>
  <c r="J830" i="38"/>
  <c r="L830" i="38"/>
  <c r="M830" i="38"/>
  <c r="N830" i="38"/>
  <c r="O830" i="38"/>
  <c r="P830" i="38"/>
  <c r="Q830" i="38"/>
  <c r="R830" i="38"/>
  <c r="S830" i="38"/>
  <c r="D831" i="38"/>
  <c r="I831" i="38"/>
  <c r="H831" i="38"/>
  <c r="J831" i="38"/>
  <c r="L831" i="38"/>
  <c r="M831" i="38"/>
  <c r="N831" i="38"/>
  <c r="O831" i="38"/>
  <c r="P831" i="38"/>
  <c r="Q831" i="38"/>
  <c r="R831" i="38"/>
  <c r="S831" i="38"/>
  <c r="D832" i="38"/>
  <c r="I832" i="38"/>
  <c r="H832" i="38"/>
  <c r="J832" i="38"/>
  <c r="L832" i="38"/>
  <c r="M832" i="38"/>
  <c r="N832" i="38"/>
  <c r="O832" i="38"/>
  <c r="P832" i="38"/>
  <c r="Q832" i="38"/>
  <c r="R832" i="38"/>
  <c r="S832" i="38"/>
  <c r="D833" i="38"/>
  <c r="I833" i="38"/>
  <c r="H833" i="38"/>
  <c r="J833" i="38"/>
  <c r="L833" i="38"/>
  <c r="M833" i="38"/>
  <c r="N833" i="38"/>
  <c r="O833" i="38"/>
  <c r="P833" i="38"/>
  <c r="Q833" i="38"/>
  <c r="R833" i="38"/>
  <c r="S833" i="38"/>
  <c r="D834" i="38"/>
  <c r="I834" i="38"/>
  <c r="H834" i="38"/>
  <c r="J834" i="38"/>
  <c r="L834" i="38"/>
  <c r="M834" i="38"/>
  <c r="N834" i="38"/>
  <c r="O834" i="38"/>
  <c r="P834" i="38"/>
  <c r="Q834" i="38"/>
  <c r="R834" i="38"/>
  <c r="S834" i="38"/>
  <c r="D835" i="38"/>
  <c r="I835" i="38"/>
  <c r="H835" i="38"/>
  <c r="J835" i="38"/>
  <c r="L835" i="38"/>
  <c r="M835" i="38"/>
  <c r="N835" i="38"/>
  <c r="O835" i="38"/>
  <c r="P835" i="38"/>
  <c r="Q835" i="38"/>
  <c r="R835" i="38"/>
  <c r="S835" i="38"/>
  <c r="D836" i="38"/>
  <c r="I836" i="38"/>
  <c r="H836" i="38"/>
  <c r="J836" i="38"/>
  <c r="L836" i="38"/>
  <c r="M836" i="38"/>
  <c r="N836" i="38"/>
  <c r="O836" i="38"/>
  <c r="P836" i="38"/>
  <c r="Q836" i="38"/>
  <c r="R836" i="38"/>
  <c r="S836" i="38"/>
  <c r="D837" i="38"/>
  <c r="I837" i="38"/>
  <c r="H837" i="38"/>
  <c r="J837" i="38"/>
  <c r="L837" i="38"/>
  <c r="M837" i="38"/>
  <c r="N837" i="38"/>
  <c r="O837" i="38"/>
  <c r="P837" i="38"/>
  <c r="Q837" i="38"/>
  <c r="R837" i="38"/>
  <c r="S837" i="38"/>
  <c r="D838" i="38"/>
  <c r="I838" i="38"/>
  <c r="H838" i="38"/>
  <c r="J838" i="38"/>
  <c r="L838" i="38"/>
  <c r="M838" i="38"/>
  <c r="N838" i="38"/>
  <c r="O838" i="38"/>
  <c r="P838" i="38"/>
  <c r="Q838" i="38"/>
  <c r="R838" i="38"/>
  <c r="S838" i="38"/>
  <c r="D839" i="38"/>
  <c r="I839" i="38"/>
  <c r="H839" i="38"/>
  <c r="J839" i="38"/>
  <c r="L839" i="38"/>
  <c r="M839" i="38"/>
  <c r="N839" i="38"/>
  <c r="O839" i="38"/>
  <c r="P839" i="38"/>
  <c r="Q839" i="38"/>
  <c r="R839" i="38"/>
  <c r="S839" i="38"/>
  <c r="D840" i="38"/>
  <c r="I840" i="38"/>
  <c r="H840" i="38"/>
  <c r="J840" i="38"/>
  <c r="L840" i="38"/>
  <c r="M840" i="38"/>
  <c r="N840" i="38"/>
  <c r="O840" i="38"/>
  <c r="P840" i="38"/>
  <c r="Q840" i="38"/>
  <c r="R840" i="38"/>
  <c r="S840" i="38"/>
  <c r="D841" i="38"/>
  <c r="I841" i="38"/>
  <c r="H841" i="38"/>
  <c r="J841" i="38"/>
  <c r="L841" i="38"/>
  <c r="M841" i="38"/>
  <c r="N841" i="38"/>
  <c r="O841" i="38"/>
  <c r="P841" i="38"/>
  <c r="Q841" i="38"/>
  <c r="R841" i="38"/>
  <c r="S841" i="38"/>
  <c r="D842" i="38"/>
  <c r="I842" i="38"/>
  <c r="H842" i="38"/>
  <c r="J842" i="38"/>
  <c r="L842" i="38"/>
  <c r="M842" i="38"/>
  <c r="N842" i="38"/>
  <c r="O842" i="38"/>
  <c r="P842" i="38"/>
  <c r="Q842" i="38"/>
  <c r="R842" i="38"/>
  <c r="S842" i="38"/>
  <c r="D843" i="38"/>
  <c r="I843" i="38"/>
  <c r="H843" i="38"/>
  <c r="J843" i="38"/>
  <c r="L843" i="38"/>
  <c r="M843" i="38"/>
  <c r="N843" i="38"/>
  <c r="O843" i="38"/>
  <c r="P843" i="38"/>
  <c r="Q843" i="38"/>
  <c r="R843" i="38"/>
  <c r="S843" i="38"/>
  <c r="D844" i="38"/>
  <c r="I844" i="38"/>
  <c r="H844" i="38"/>
  <c r="J844" i="38"/>
  <c r="L844" i="38"/>
  <c r="M844" i="38"/>
  <c r="N844" i="38"/>
  <c r="O844" i="38"/>
  <c r="P844" i="38"/>
  <c r="Q844" i="38"/>
  <c r="R844" i="38"/>
  <c r="S844" i="38"/>
  <c r="D845" i="38"/>
  <c r="I845" i="38"/>
  <c r="H845" i="38"/>
  <c r="J845" i="38"/>
  <c r="L845" i="38"/>
  <c r="M845" i="38"/>
  <c r="N845" i="38"/>
  <c r="O845" i="38"/>
  <c r="P845" i="38"/>
  <c r="Q845" i="38"/>
  <c r="R845" i="38"/>
  <c r="S845" i="38"/>
  <c r="D846" i="38"/>
  <c r="I846" i="38"/>
  <c r="H846" i="38"/>
  <c r="J846" i="38"/>
  <c r="L846" i="38"/>
  <c r="M846" i="38"/>
  <c r="N846" i="38"/>
  <c r="O846" i="38"/>
  <c r="P846" i="38"/>
  <c r="Q846" i="38"/>
  <c r="R846" i="38"/>
  <c r="S846" i="38"/>
  <c r="D847" i="38"/>
  <c r="I847" i="38"/>
  <c r="H847" i="38"/>
  <c r="J847" i="38"/>
  <c r="L847" i="38"/>
  <c r="M847" i="38"/>
  <c r="N847" i="38"/>
  <c r="O847" i="38"/>
  <c r="P847" i="38"/>
  <c r="Q847" i="38"/>
  <c r="R847" i="38"/>
  <c r="S847" i="38"/>
  <c r="D848" i="38"/>
  <c r="I848" i="38"/>
  <c r="H848" i="38"/>
  <c r="J848" i="38"/>
  <c r="L848" i="38"/>
  <c r="M848" i="38"/>
  <c r="N848" i="38"/>
  <c r="O848" i="38"/>
  <c r="P848" i="38"/>
  <c r="Q848" i="38"/>
  <c r="R848" i="38"/>
  <c r="S848" i="38"/>
  <c r="D849" i="38"/>
  <c r="I849" i="38"/>
  <c r="H849" i="38"/>
  <c r="J849" i="38"/>
  <c r="L849" i="38"/>
  <c r="M849" i="38"/>
  <c r="N849" i="38"/>
  <c r="O849" i="38"/>
  <c r="P849" i="38"/>
  <c r="Q849" i="38"/>
  <c r="R849" i="38"/>
  <c r="S849" i="38"/>
  <c r="D850" i="38"/>
  <c r="I850" i="38"/>
  <c r="H850" i="38"/>
  <c r="J850" i="38"/>
  <c r="L850" i="38"/>
  <c r="M850" i="38"/>
  <c r="N850" i="38"/>
  <c r="O850" i="38"/>
  <c r="P850" i="38"/>
  <c r="Q850" i="38"/>
  <c r="R850" i="38"/>
  <c r="S850" i="38"/>
  <c r="D851" i="38"/>
  <c r="I851" i="38"/>
  <c r="H851" i="38"/>
  <c r="J851" i="38"/>
  <c r="L851" i="38"/>
  <c r="M851" i="38"/>
  <c r="N851" i="38"/>
  <c r="O851" i="38"/>
  <c r="P851" i="38"/>
  <c r="Q851" i="38"/>
  <c r="R851" i="38"/>
  <c r="S851" i="38"/>
  <c r="D852" i="38"/>
  <c r="I852" i="38"/>
  <c r="H852" i="38"/>
  <c r="J852" i="38"/>
  <c r="L852" i="38"/>
  <c r="M852" i="38"/>
  <c r="N852" i="38"/>
  <c r="O852" i="38"/>
  <c r="P852" i="38"/>
  <c r="Q852" i="38"/>
  <c r="R852" i="38"/>
  <c r="S852" i="38"/>
  <c r="D853" i="38"/>
  <c r="I853" i="38"/>
  <c r="H853" i="38"/>
  <c r="J853" i="38"/>
  <c r="L853" i="38"/>
  <c r="M853" i="38"/>
  <c r="N853" i="38"/>
  <c r="O853" i="38"/>
  <c r="P853" i="38"/>
  <c r="Q853" i="38"/>
  <c r="R853" i="38"/>
  <c r="S853" i="38"/>
  <c r="D854" i="38"/>
  <c r="I854" i="38"/>
  <c r="H854" i="38"/>
  <c r="J854" i="38"/>
  <c r="L854" i="38"/>
  <c r="M854" i="38"/>
  <c r="N854" i="38"/>
  <c r="O854" i="38"/>
  <c r="P854" i="38"/>
  <c r="Q854" i="38"/>
  <c r="R854" i="38"/>
  <c r="S854" i="38"/>
  <c r="D855" i="38"/>
  <c r="I855" i="38"/>
  <c r="H855" i="38"/>
  <c r="J855" i="38"/>
  <c r="L855" i="38"/>
  <c r="M855" i="38"/>
  <c r="N855" i="38"/>
  <c r="O855" i="38"/>
  <c r="P855" i="38"/>
  <c r="Q855" i="38"/>
  <c r="R855" i="38"/>
  <c r="S855" i="38"/>
  <c r="D856" i="38"/>
  <c r="I856" i="38"/>
  <c r="H856" i="38"/>
  <c r="J856" i="38"/>
  <c r="L856" i="38"/>
  <c r="M856" i="38"/>
  <c r="N856" i="38"/>
  <c r="O856" i="38"/>
  <c r="P856" i="38"/>
  <c r="Q856" i="38"/>
  <c r="R856" i="38"/>
  <c r="S856" i="38"/>
  <c r="D857" i="38"/>
  <c r="I857" i="38"/>
  <c r="H857" i="38"/>
  <c r="J857" i="38"/>
  <c r="L857" i="38"/>
  <c r="M857" i="38"/>
  <c r="N857" i="38"/>
  <c r="O857" i="38"/>
  <c r="P857" i="38"/>
  <c r="Q857" i="38"/>
  <c r="R857" i="38"/>
  <c r="S857" i="38"/>
  <c r="D858" i="38"/>
  <c r="I858" i="38"/>
  <c r="H858" i="38"/>
  <c r="J858" i="38"/>
  <c r="L858" i="38"/>
  <c r="M858" i="38"/>
  <c r="N858" i="38"/>
  <c r="O858" i="38"/>
  <c r="P858" i="38"/>
  <c r="Q858" i="38"/>
  <c r="R858" i="38"/>
  <c r="S858" i="38"/>
  <c r="D859" i="38"/>
  <c r="I859" i="38"/>
  <c r="H859" i="38"/>
  <c r="J859" i="38"/>
  <c r="L859" i="38"/>
  <c r="M859" i="38"/>
  <c r="N859" i="38"/>
  <c r="O859" i="38"/>
  <c r="P859" i="38"/>
  <c r="Q859" i="38"/>
  <c r="R859" i="38"/>
  <c r="S859" i="38"/>
  <c r="D860" i="38"/>
  <c r="I860" i="38"/>
  <c r="H860" i="38"/>
  <c r="J860" i="38"/>
  <c r="L860" i="38"/>
  <c r="M860" i="38"/>
  <c r="N860" i="38"/>
  <c r="O860" i="38"/>
  <c r="P860" i="38"/>
  <c r="Q860" i="38"/>
  <c r="R860" i="38"/>
  <c r="S860" i="38"/>
  <c r="D861" i="38"/>
  <c r="I861" i="38"/>
  <c r="H861" i="38"/>
  <c r="J861" i="38"/>
  <c r="L861" i="38"/>
  <c r="M861" i="38"/>
  <c r="N861" i="38"/>
  <c r="O861" i="38"/>
  <c r="P861" i="38"/>
  <c r="Q861" i="38"/>
  <c r="R861" i="38"/>
  <c r="S861" i="38"/>
  <c r="D862" i="38"/>
  <c r="I862" i="38"/>
  <c r="H862" i="38"/>
  <c r="J862" i="38"/>
  <c r="L862" i="38"/>
  <c r="M862" i="38"/>
  <c r="N862" i="38"/>
  <c r="O862" i="38"/>
  <c r="P862" i="38"/>
  <c r="Q862" i="38"/>
  <c r="R862" i="38"/>
  <c r="S862" i="38"/>
  <c r="D863" i="38"/>
  <c r="I863" i="38"/>
  <c r="H863" i="38"/>
  <c r="J863" i="38"/>
  <c r="L863" i="38"/>
  <c r="M863" i="38"/>
  <c r="N863" i="38"/>
  <c r="O863" i="38"/>
  <c r="P863" i="38"/>
  <c r="Q863" i="38"/>
  <c r="R863" i="38"/>
  <c r="S863" i="38"/>
  <c r="D864" i="38"/>
  <c r="I864" i="38"/>
  <c r="H864" i="38"/>
  <c r="J864" i="38"/>
  <c r="L864" i="38"/>
  <c r="M864" i="38"/>
  <c r="N864" i="38"/>
  <c r="O864" i="38"/>
  <c r="P864" i="38"/>
  <c r="Q864" i="38"/>
  <c r="R864" i="38"/>
  <c r="S864" i="38"/>
  <c r="D865" i="38"/>
  <c r="I865" i="38"/>
  <c r="H865" i="38"/>
  <c r="J865" i="38"/>
  <c r="L865" i="38"/>
  <c r="M865" i="38"/>
  <c r="N865" i="38"/>
  <c r="O865" i="38"/>
  <c r="P865" i="38"/>
  <c r="Q865" i="38"/>
  <c r="R865" i="38"/>
  <c r="S865" i="38"/>
  <c r="D866" i="38"/>
  <c r="I866" i="38"/>
  <c r="H866" i="38"/>
  <c r="J866" i="38"/>
  <c r="L866" i="38"/>
  <c r="M866" i="38"/>
  <c r="N866" i="38"/>
  <c r="O866" i="38"/>
  <c r="P866" i="38"/>
  <c r="Q866" i="38"/>
  <c r="R866" i="38"/>
  <c r="S866" i="38"/>
  <c r="D867" i="38"/>
  <c r="I867" i="38"/>
  <c r="H867" i="38"/>
  <c r="J867" i="38"/>
  <c r="L867" i="38"/>
  <c r="M867" i="38"/>
  <c r="N867" i="38"/>
  <c r="O867" i="38"/>
  <c r="P867" i="38"/>
  <c r="Q867" i="38"/>
  <c r="R867" i="38"/>
  <c r="S867" i="38"/>
  <c r="D868" i="38"/>
  <c r="I868" i="38"/>
  <c r="H868" i="38"/>
  <c r="J868" i="38"/>
  <c r="L868" i="38"/>
  <c r="M868" i="38"/>
  <c r="N868" i="38"/>
  <c r="O868" i="38"/>
  <c r="P868" i="38"/>
  <c r="Q868" i="38"/>
  <c r="R868" i="38"/>
  <c r="S868" i="38"/>
  <c r="D869" i="38"/>
  <c r="I869" i="38"/>
  <c r="H869" i="38"/>
  <c r="J869" i="38"/>
  <c r="L869" i="38"/>
  <c r="M869" i="38"/>
  <c r="N869" i="38"/>
  <c r="O869" i="38"/>
  <c r="P869" i="38"/>
  <c r="Q869" i="38"/>
  <c r="R869" i="38"/>
  <c r="S869" i="38"/>
  <c r="D870" i="38"/>
  <c r="I870" i="38"/>
  <c r="H870" i="38"/>
  <c r="J870" i="38"/>
  <c r="L870" i="38"/>
  <c r="M870" i="38"/>
  <c r="N870" i="38"/>
  <c r="O870" i="38"/>
  <c r="P870" i="38"/>
  <c r="Q870" i="38"/>
  <c r="R870" i="38"/>
  <c r="S870" i="38"/>
  <c r="D871" i="38"/>
  <c r="I871" i="38"/>
  <c r="H871" i="38"/>
  <c r="J871" i="38"/>
  <c r="L871" i="38"/>
  <c r="M871" i="38"/>
  <c r="N871" i="38"/>
  <c r="O871" i="38"/>
  <c r="P871" i="38"/>
  <c r="Q871" i="38"/>
  <c r="R871" i="38"/>
  <c r="S871" i="38"/>
  <c r="D872" i="38"/>
  <c r="I872" i="38"/>
  <c r="H872" i="38"/>
  <c r="J872" i="38"/>
  <c r="L872" i="38"/>
  <c r="M872" i="38"/>
  <c r="N872" i="38"/>
  <c r="O872" i="38"/>
  <c r="P872" i="38"/>
  <c r="Q872" i="38"/>
  <c r="R872" i="38"/>
  <c r="S872" i="38"/>
  <c r="D873" i="38"/>
  <c r="I873" i="38"/>
  <c r="H873" i="38"/>
  <c r="J873" i="38"/>
  <c r="L873" i="38"/>
  <c r="M873" i="38"/>
  <c r="N873" i="38"/>
  <c r="O873" i="38"/>
  <c r="P873" i="38"/>
  <c r="Q873" i="38"/>
  <c r="R873" i="38"/>
  <c r="S873" i="38"/>
  <c r="D874" i="38"/>
  <c r="I874" i="38"/>
  <c r="H874" i="38"/>
  <c r="J874" i="38"/>
  <c r="L874" i="38"/>
  <c r="M874" i="38"/>
  <c r="N874" i="38"/>
  <c r="O874" i="38"/>
  <c r="P874" i="38"/>
  <c r="Q874" i="38"/>
  <c r="R874" i="38"/>
  <c r="S874" i="38"/>
  <c r="D875" i="38"/>
  <c r="I875" i="38"/>
  <c r="H875" i="38"/>
  <c r="J875" i="38"/>
  <c r="L875" i="38"/>
  <c r="M875" i="38"/>
  <c r="N875" i="38"/>
  <c r="O875" i="38"/>
  <c r="P875" i="38"/>
  <c r="Q875" i="38"/>
  <c r="R875" i="38"/>
  <c r="S875" i="38"/>
  <c r="D876" i="38"/>
  <c r="I876" i="38"/>
  <c r="H876" i="38"/>
  <c r="J876" i="38"/>
  <c r="L876" i="38"/>
  <c r="M876" i="38"/>
  <c r="N876" i="38"/>
  <c r="O876" i="38"/>
  <c r="P876" i="38"/>
  <c r="Q876" i="38"/>
  <c r="R876" i="38"/>
  <c r="S876" i="38"/>
  <c r="D877" i="38"/>
  <c r="I877" i="38"/>
  <c r="H877" i="38"/>
  <c r="J877" i="38"/>
  <c r="L877" i="38"/>
  <c r="M877" i="38"/>
  <c r="N877" i="38"/>
  <c r="O877" i="38"/>
  <c r="P877" i="38"/>
  <c r="Q877" i="38"/>
  <c r="R877" i="38"/>
  <c r="S877" i="38"/>
  <c r="D878" i="38"/>
  <c r="I878" i="38"/>
  <c r="H878" i="38"/>
  <c r="J878" i="38"/>
  <c r="L878" i="38"/>
  <c r="M878" i="38"/>
  <c r="N878" i="38"/>
  <c r="O878" i="38"/>
  <c r="P878" i="38"/>
  <c r="Q878" i="38"/>
  <c r="R878" i="38"/>
  <c r="S878" i="38"/>
  <c r="D879" i="38"/>
  <c r="I879" i="38"/>
  <c r="H879" i="38"/>
  <c r="J879" i="38"/>
  <c r="L879" i="38"/>
  <c r="M879" i="38"/>
  <c r="N879" i="38"/>
  <c r="O879" i="38"/>
  <c r="P879" i="38"/>
  <c r="Q879" i="38"/>
  <c r="R879" i="38"/>
  <c r="S879" i="38"/>
  <c r="D880" i="38"/>
  <c r="I880" i="38"/>
  <c r="H880" i="38"/>
  <c r="J880" i="38"/>
  <c r="L880" i="38"/>
  <c r="M880" i="38"/>
  <c r="N880" i="38"/>
  <c r="O880" i="38"/>
  <c r="P880" i="38"/>
  <c r="Q880" i="38"/>
  <c r="R880" i="38"/>
  <c r="S880" i="38"/>
  <c r="D881" i="38"/>
  <c r="I881" i="38"/>
  <c r="H881" i="38"/>
  <c r="J881" i="38"/>
  <c r="L881" i="38"/>
  <c r="M881" i="38"/>
  <c r="N881" i="38"/>
  <c r="O881" i="38"/>
  <c r="P881" i="38"/>
  <c r="Q881" i="38"/>
  <c r="R881" i="38"/>
  <c r="S881" i="38"/>
  <c r="D882" i="38"/>
  <c r="I882" i="38"/>
  <c r="H882" i="38"/>
  <c r="J882" i="38"/>
  <c r="L882" i="38"/>
  <c r="M882" i="38"/>
  <c r="N882" i="38"/>
  <c r="O882" i="38"/>
  <c r="P882" i="38"/>
  <c r="Q882" i="38"/>
  <c r="R882" i="38"/>
  <c r="S882" i="38"/>
  <c r="D883" i="38"/>
  <c r="I883" i="38"/>
  <c r="H883" i="38"/>
  <c r="J883" i="38"/>
  <c r="L883" i="38"/>
  <c r="M883" i="38"/>
  <c r="N883" i="38"/>
  <c r="O883" i="38"/>
  <c r="P883" i="38"/>
  <c r="Q883" i="38"/>
  <c r="R883" i="38"/>
  <c r="S883" i="38"/>
  <c r="D884" i="38"/>
  <c r="I884" i="38"/>
  <c r="H884" i="38"/>
  <c r="J884" i="38"/>
  <c r="L884" i="38"/>
  <c r="M884" i="38"/>
  <c r="N884" i="38"/>
  <c r="O884" i="38"/>
  <c r="P884" i="38"/>
  <c r="Q884" i="38"/>
  <c r="R884" i="38"/>
  <c r="S884" i="38"/>
  <c r="D885" i="38"/>
  <c r="I885" i="38"/>
  <c r="H885" i="38"/>
  <c r="J885" i="38"/>
  <c r="L885" i="38"/>
  <c r="M885" i="38"/>
  <c r="N885" i="38"/>
  <c r="O885" i="38"/>
  <c r="P885" i="38"/>
  <c r="Q885" i="38"/>
  <c r="R885" i="38"/>
  <c r="S885" i="38"/>
  <c r="D886" i="38"/>
  <c r="I886" i="38"/>
  <c r="H886" i="38"/>
  <c r="J886" i="38"/>
  <c r="L886" i="38"/>
  <c r="M886" i="38"/>
  <c r="N886" i="38"/>
  <c r="O886" i="38"/>
  <c r="P886" i="38"/>
  <c r="Q886" i="38"/>
  <c r="R886" i="38"/>
  <c r="S886" i="38"/>
  <c r="D887" i="38"/>
  <c r="I887" i="38"/>
  <c r="H887" i="38"/>
  <c r="J887" i="38"/>
  <c r="L887" i="38"/>
  <c r="M887" i="38"/>
  <c r="N887" i="38"/>
  <c r="O887" i="38"/>
  <c r="P887" i="38"/>
  <c r="Q887" i="38"/>
  <c r="R887" i="38"/>
  <c r="S887" i="38"/>
  <c r="D888" i="38"/>
  <c r="I888" i="38"/>
  <c r="H888" i="38"/>
  <c r="J888" i="38"/>
  <c r="L888" i="38"/>
  <c r="M888" i="38"/>
  <c r="N888" i="38"/>
  <c r="O888" i="38"/>
  <c r="P888" i="38"/>
  <c r="Q888" i="38"/>
  <c r="R888" i="38"/>
  <c r="S888" i="38"/>
  <c r="D889" i="38"/>
  <c r="I889" i="38"/>
  <c r="H889" i="38"/>
  <c r="J889" i="38"/>
  <c r="L889" i="38"/>
  <c r="M889" i="38"/>
  <c r="N889" i="38"/>
  <c r="O889" i="38"/>
  <c r="P889" i="38"/>
  <c r="Q889" i="38"/>
  <c r="R889" i="38"/>
  <c r="S889" i="38"/>
  <c r="D890" i="38"/>
  <c r="I890" i="38"/>
  <c r="H890" i="38"/>
  <c r="J890" i="38"/>
  <c r="L890" i="38"/>
  <c r="M890" i="38"/>
  <c r="N890" i="38"/>
  <c r="O890" i="38"/>
  <c r="P890" i="38"/>
  <c r="Q890" i="38"/>
  <c r="R890" i="38"/>
  <c r="S890" i="38"/>
  <c r="D891" i="38"/>
  <c r="I891" i="38"/>
  <c r="H891" i="38"/>
  <c r="J891" i="38"/>
  <c r="L891" i="38"/>
  <c r="M891" i="38"/>
  <c r="N891" i="38"/>
  <c r="O891" i="38"/>
  <c r="P891" i="38"/>
  <c r="Q891" i="38"/>
  <c r="R891" i="38"/>
  <c r="S891" i="38"/>
  <c r="D892" i="38"/>
  <c r="I892" i="38"/>
  <c r="H892" i="38"/>
  <c r="J892" i="38"/>
  <c r="L892" i="38"/>
  <c r="M892" i="38"/>
  <c r="N892" i="38"/>
  <c r="O892" i="38"/>
  <c r="P892" i="38"/>
  <c r="Q892" i="38"/>
  <c r="R892" i="38"/>
  <c r="S892" i="38"/>
  <c r="D893" i="38"/>
  <c r="I893" i="38"/>
  <c r="H893" i="38"/>
  <c r="J893" i="38"/>
  <c r="L893" i="38"/>
  <c r="M893" i="38"/>
  <c r="N893" i="38"/>
  <c r="O893" i="38"/>
  <c r="P893" i="38"/>
  <c r="Q893" i="38"/>
  <c r="R893" i="38"/>
  <c r="S893" i="38"/>
  <c r="D894" i="38"/>
  <c r="I894" i="38"/>
  <c r="H894" i="38"/>
  <c r="J894" i="38"/>
  <c r="L894" i="38"/>
  <c r="M894" i="38"/>
  <c r="N894" i="38"/>
  <c r="O894" i="38"/>
  <c r="P894" i="38"/>
  <c r="Q894" i="38"/>
  <c r="R894" i="38"/>
  <c r="S894" i="38"/>
  <c r="D895" i="38"/>
  <c r="I895" i="38"/>
  <c r="H895" i="38"/>
  <c r="J895" i="38"/>
  <c r="L895" i="38"/>
  <c r="M895" i="38"/>
  <c r="N895" i="38"/>
  <c r="O895" i="38"/>
  <c r="P895" i="38"/>
  <c r="Q895" i="38"/>
  <c r="R895" i="38"/>
  <c r="S895" i="38"/>
  <c r="D896" i="38"/>
  <c r="I896" i="38"/>
  <c r="H896" i="38"/>
  <c r="J896" i="38"/>
  <c r="L896" i="38"/>
  <c r="M896" i="38"/>
  <c r="N896" i="38"/>
  <c r="O896" i="38"/>
  <c r="P896" i="38"/>
  <c r="Q896" i="38"/>
  <c r="R896" i="38"/>
  <c r="S896" i="38"/>
  <c r="D897" i="38"/>
  <c r="I897" i="38"/>
  <c r="H897" i="38"/>
  <c r="J897" i="38"/>
  <c r="L897" i="38"/>
  <c r="M897" i="38"/>
  <c r="N897" i="38"/>
  <c r="O897" i="38"/>
  <c r="P897" i="38"/>
  <c r="Q897" i="38"/>
  <c r="R897" i="38"/>
  <c r="S897" i="38"/>
  <c r="D898" i="38"/>
  <c r="I898" i="38"/>
  <c r="H898" i="38"/>
  <c r="J898" i="38"/>
  <c r="L898" i="38"/>
  <c r="M898" i="38"/>
  <c r="N898" i="38"/>
  <c r="O898" i="38"/>
  <c r="P898" i="38"/>
  <c r="Q898" i="38"/>
  <c r="R898" i="38"/>
  <c r="S898" i="38"/>
  <c r="D899" i="38"/>
  <c r="I899" i="38"/>
  <c r="H899" i="38"/>
  <c r="J899" i="38"/>
  <c r="L899" i="38"/>
  <c r="M899" i="38"/>
  <c r="N899" i="38"/>
  <c r="O899" i="38"/>
  <c r="P899" i="38"/>
  <c r="Q899" i="38"/>
  <c r="R899" i="38"/>
  <c r="S899" i="38"/>
  <c r="D900" i="38"/>
  <c r="I900" i="38"/>
  <c r="H900" i="38"/>
  <c r="J900" i="38"/>
  <c r="L900" i="38"/>
  <c r="M900" i="38"/>
  <c r="N900" i="38"/>
  <c r="O900" i="38"/>
  <c r="P900" i="38"/>
  <c r="Q900" i="38"/>
  <c r="R900" i="38"/>
  <c r="S900" i="38"/>
  <c r="D901" i="38"/>
  <c r="I901" i="38"/>
  <c r="H901" i="38"/>
  <c r="J901" i="38"/>
  <c r="L901" i="38"/>
  <c r="M901" i="38"/>
  <c r="N901" i="38"/>
  <c r="O901" i="38"/>
  <c r="P901" i="38"/>
  <c r="Q901" i="38"/>
  <c r="R901" i="38"/>
  <c r="S901" i="38"/>
  <c r="D902" i="38"/>
  <c r="I902" i="38"/>
  <c r="H902" i="38"/>
  <c r="J902" i="38"/>
  <c r="L902" i="38"/>
  <c r="M902" i="38"/>
  <c r="N902" i="38"/>
  <c r="O902" i="38"/>
  <c r="P902" i="38"/>
  <c r="Q902" i="38"/>
  <c r="R902" i="38"/>
  <c r="S902" i="38"/>
  <c r="D903" i="38"/>
  <c r="I903" i="38"/>
  <c r="H903" i="38"/>
  <c r="J903" i="38"/>
  <c r="L903" i="38"/>
  <c r="M903" i="38"/>
  <c r="N903" i="38"/>
  <c r="O903" i="38"/>
  <c r="P903" i="38"/>
  <c r="Q903" i="38"/>
  <c r="R903" i="38"/>
  <c r="S903" i="38"/>
  <c r="D904" i="38"/>
  <c r="I904" i="38"/>
  <c r="H904" i="38"/>
  <c r="J904" i="38"/>
  <c r="L904" i="38"/>
  <c r="M904" i="38"/>
  <c r="N904" i="38"/>
  <c r="O904" i="38"/>
  <c r="P904" i="38"/>
  <c r="Q904" i="38"/>
  <c r="R904" i="38"/>
  <c r="S904" i="38"/>
  <c r="D905" i="38"/>
  <c r="I905" i="38"/>
  <c r="H905" i="38"/>
  <c r="J905" i="38"/>
  <c r="L905" i="38"/>
  <c r="M905" i="38"/>
  <c r="N905" i="38"/>
  <c r="O905" i="38"/>
  <c r="P905" i="38"/>
  <c r="Q905" i="38"/>
  <c r="R905" i="38"/>
  <c r="S905" i="38"/>
  <c r="D906" i="38"/>
  <c r="I906" i="38"/>
  <c r="H906" i="38"/>
  <c r="J906" i="38"/>
  <c r="L906" i="38"/>
  <c r="M906" i="38"/>
  <c r="N906" i="38"/>
  <c r="O906" i="38"/>
  <c r="P906" i="38"/>
  <c r="Q906" i="38"/>
  <c r="R906" i="38"/>
  <c r="S906" i="38"/>
  <c r="D907" i="38"/>
  <c r="I907" i="38"/>
  <c r="H907" i="38"/>
  <c r="J907" i="38"/>
  <c r="L907" i="38"/>
  <c r="M907" i="38"/>
  <c r="N907" i="38"/>
  <c r="O907" i="38"/>
  <c r="P907" i="38"/>
  <c r="Q907" i="38"/>
  <c r="R907" i="38"/>
  <c r="S907" i="38"/>
  <c r="D908" i="38"/>
  <c r="I908" i="38"/>
  <c r="H908" i="38"/>
  <c r="J908" i="38"/>
  <c r="L908" i="38"/>
  <c r="M908" i="38"/>
  <c r="N908" i="38"/>
  <c r="O908" i="38"/>
  <c r="P908" i="38"/>
  <c r="Q908" i="38"/>
  <c r="R908" i="38"/>
  <c r="S908" i="38"/>
  <c r="D909" i="38"/>
  <c r="I909" i="38"/>
  <c r="H909" i="38"/>
  <c r="J909" i="38"/>
  <c r="L909" i="38"/>
  <c r="M909" i="38"/>
  <c r="N909" i="38"/>
  <c r="O909" i="38"/>
  <c r="P909" i="38"/>
  <c r="Q909" i="38"/>
  <c r="R909" i="38"/>
  <c r="S909" i="38"/>
  <c r="D910" i="38"/>
  <c r="I910" i="38"/>
  <c r="H910" i="38"/>
  <c r="J910" i="38"/>
  <c r="L910" i="38"/>
  <c r="M910" i="38"/>
  <c r="N910" i="38"/>
  <c r="O910" i="38"/>
  <c r="P910" i="38"/>
  <c r="Q910" i="38"/>
  <c r="R910" i="38"/>
  <c r="S910" i="38"/>
  <c r="D911" i="38"/>
  <c r="I911" i="38"/>
  <c r="H911" i="38"/>
  <c r="J911" i="38"/>
  <c r="L911" i="38"/>
  <c r="M911" i="38"/>
  <c r="N911" i="38"/>
  <c r="O911" i="38"/>
  <c r="P911" i="38"/>
  <c r="Q911" i="38"/>
  <c r="R911" i="38"/>
  <c r="S911" i="38"/>
  <c r="D912" i="38"/>
  <c r="I912" i="38"/>
  <c r="H912" i="38"/>
  <c r="J912" i="38"/>
  <c r="L912" i="38"/>
  <c r="M912" i="38"/>
  <c r="N912" i="38"/>
  <c r="O912" i="38"/>
  <c r="P912" i="38"/>
  <c r="Q912" i="38"/>
  <c r="R912" i="38"/>
  <c r="S912" i="38"/>
  <c r="D913" i="38"/>
  <c r="I913" i="38"/>
  <c r="H913" i="38"/>
  <c r="J913" i="38"/>
  <c r="L913" i="38"/>
  <c r="M913" i="38"/>
  <c r="N913" i="38"/>
  <c r="O913" i="38"/>
  <c r="P913" i="38"/>
  <c r="Q913" i="38"/>
  <c r="R913" i="38"/>
  <c r="S913" i="38"/>
  <c r="D914" i="38"/>
  <c r="I914" i="38"/>
  <c r="H914" i="38"/>
  <c r="J914" i="38"/>
  <c r="L914" i="38"/>
  <c r="M914" i="38"/>
  <c r="N914" i="38"/>
  <c r="O914" i="38"/>
  <c r="P914" i="38"/>
  <c r="Q914" i="38"/>
  <c r="R914" i="38"/>
  <c r="S914" i="38"/>
  <c r="D915" i="38"/>
  <c r="I915" i="38"/>
  <c r="H915" i="38"/>
  <c r="J915" i="38"/>
  <c r="L915" i="38"/>
  <c r="M915" i="38"/>
  <c r="N915" i="38"/>
  <c r="O915" i="38"/>
  <c r="P915" i="38"/>
  <c r="Q915" i="38"/>
  <c r="R915" i="38"/>
  <c r="S915" i="38"/>
  <c r="D916" i="38"/>
  <c r="I916" i="38"/>
  <c r="H916" i="38"/>
  <c r="J916" i="38"/>
  <c r="L916" i="38"/>
  <c r="M916" i="38"/>
  <c r="N916" i="38"/>
  <c r="O916" i="38"/>
  <c r="P916" i="38"/>
  <c r="Q916" i="38"/>
  <c r="R916" i="38"/>
  <c r="S916" i="38"/>
  <c r="D917" i="38"/>
  <c r="I917" i="38"/>
  <c r="H917" i="38"/>
  <c r="J917" i="38"/>
  <c r="L917" i="38"/>
  <c r="M917" i="38"/>
  <c r="N917" i="38"/>
  <c r="O917" i="38"/>
  <c r="P917" i="38"/>
  <c r="Q917" i="38"/>
  <c r="R917" i="38"/>
  <c r="S917" i="38"/>
  <c r="D918" i="38"/>
  <c r="I918" i="38"/>
  <c r="H918" i="38"/>
  <c r="J918" i="38"/>
  <c r="L918" i="38"/>
  <c r="M918" i="38"/>
  <c r="N918" i="38"/>
  <c r="O918" i="38"/>
  <c r="P918" i="38"/>
  <c r="Q918" i="38"/>
  <c r="R918" i="38"/>
  <c r="S918" i="38"/>
  <c r="D919" i="38"/>
  <c r="I919" i="38"/>
  <c r="H919" i="38"/>
  <c r="J919" i="38"/>
  <c r="L919" i="38"/>
  <c r="M919" i="38"/>
  <c r="N919" i="38"/>
  <c r="O919" i="38"/>
  <c r="P919" i="38"/>
  <c r="Q919" i="38"/>
  <c r="R919" i="38"/>
  <c r="S919" i="38"/>
  <c r="D920" i="38"/>
  <c r="I920" i="38"/>
  <c r="H920" i="38"/>
  <c r="J920" i="38"/>
  <c r="L920" i="38"/>
  <c r="M920" i="38"/>
  <c r="N920" i="38"/>
  <c r="O920" i="38"/>
  <c r="P920" i="38"/>
  <c r="Q920" i="38"/>
  <c r="R920" i="38"/>
  <c r="S920" i="38"/>
  <c r="D921" i="38"/>
  <c r="I921" i="38"/>
  <c r="H921" i="38"/>
  <c r="J921" i="38"/>
  <c r="L921" i="38"/>
  <c r="M921" i="38"/>
  <c r="N921" i="38"/>
  <c r="O921" i="38"/>
  <c r="P921" i="38"/>
  <c r="Q921" i="38"/>
  <c r="R921" i="38"/>
  <c r="S921" i="38"/>
  <c r="D922" i="38"/>
  <c r="I922" i="38"/>
  <c r="H922" i="38"/>
  <c r="J922" i="38"/>
  <c r="L922" i="38"/>
  <c r="M922" i="38"/>
  <c r="N922" i="38"/>
  <c r="O922" i="38"/>
  <c r="P922" i="38"/>
  <c r="Q922" i="38"/>
  <c r="R922" i="38"/>
  <c r="S922" i="38"/>
  <c r="D923" i="38"/>
  <c r="I923" i="38"/>
  <c r="H923" i="38"/>
  <c r="J923" i="38"/>
  <c r="L923" i="38"/>
  <c r="M923" i="38"/>
  <c r="N923" i="38"/>
  <c r="O923" i="38"/>
  <c r="P923" i="38"/>
  <c r="Q923" i="38"/>
  <c r="R923" i="38"/>
  <c r="S923" i="38"/>
  <c r="D924" i="38"/>
  <c r="I924" i="38"/>
  <c r="H924" i="38"/>
  <c r="J924" i="38"/>
  <c r="L924" i="38"/>
  <c r="M924" i="38"/>
  <c r="N924" i="38"/>
  <c r="O924" i="38"/>
  <c r="P924" i="38"/>
  <c r="Q924" i="38"/>
  <c r="R924" i="38"/>
  <c r="S924" i="38"/>
  <c r="D925" i="38"/>
  <c r="I925" i="38"/>
  <c r="H925" i="38"/>
  <c r="J925" i="38"/>
  <c r="L925" i="38"/>
  <c r="M925" i="38"/>
  <c r="N925" i="38"/>
  <c r="O925" i="38"/>
  <c r="P925" i="38"/>
  <c r="Q925" i="38"/>
  <c r="R925" i="38"/>
  <c r="S925" i="38"/>
  <c r="D926" i="38"/>
  <c r="I926" i="38"/>
  <c r="H926" i="38"/>
  <c r="J926" i="38"/>
  <c r="L926" i="38"/>
  <c r="M926" i="38"/>
  <c r="N926" i="38"/>
  <c r="O926" i="38"/>
  <c r="P926" i="38"/>
  <c r="Q926" i="38"/>
  <c r="R926" i="38"/>
  <c r="S926" i="38"/>
  <c r="D927" i="38"/>
  <c r="I927" i="38"/>
  <c r="H927" i="38"/>
  <c r="J927" i="38"/>
  <c r="L927" i="38"/>
  <c r="M927" i="38"/>
  <c r="N927" i="38"/>
  <c r="O927" i="38"/>
  <c r="P927" i="38"/>
  <c r="Q927" i="38"/>
  <c r="R927" i="38"/>
  <c r="S927" i="38"/>
  <c r="D928" i="38"/>
  <c r="I928" i="38"/>
  <c r="H928" i="38"/>
  <c r="J928" i="38"/>
  <c r="L928" i="38"/>
  <c r="M928" i="38"/>
  <c r="N928" i="38"/>
  <c r="O928" i="38"/>
  <c r="P928" i="38"/>
  <c r="Q928" i="38"/>
  <c r="R928" i="38"/>
  <c r="S928" i="38"/>
  <c r="D929" i="38"/>
  <c r="I929" i="38"/>
  <c r="H929" i="38"/>
  <c r="J929" i="38"/>
  <c r="L929" i="38"/>
  <c r="M929" i="38"/>
  <c r="N929" i="38"/>
  <c r="O929" i="38"/>
  <c r="P929" i="38"/>
  <c r="Q929" i="38"/>
  <c r="R929" i="38"/>
  <c r="S929" i="38"/>
  <c r="D930" i="38"/>
  <c r="I930" i="38"/>
  <c r="H930" i="38"/>
  <c r="J930" i="38"/>
  <c r="L930" i="38"/>
  <c r="M930" i="38"/>
  <c r="N930" i="38"/>
  <c r="O930" i="38"/>
  <c r="P930" i="38"/>
  <c r="Q930" i="38"/>
  <c r="R930" i="38"/>
  <c r="S930" i="38"/>
  <c r="D931" i="38"/>
  <c r="I931" i="38"/>
  <c r="H931" i="38"/>
  <c r="J931" i="38"/>
  <c r="L931" i="38"/>
  <c r="M931" i="38"/>
  <c r="N931" i="38"/>
  <c r="O931" i="38"/>
  <c r="P931" i="38"/>
  <c r="Q931" i="38"/>
  <c r="R931" i="38"/>
  <c r="S931" i="38"/>
  <c r="D932" i="38"/>
  <c r="I932" i="38"/>
  <c r="H932" i="38"/>
  <c r="J932" i="38"/>
  <c r="L932" i="38"/>
  <c r="M932" i="38"/>
  <c r="N932" i="38"/>
  <c r="O932" i="38"/>
  <c r="P932" i="38"/>
  <c r="Q932" i="38"/>
  <c r="R932" i="38"/>
  <c r="S932" i="38"/>
  <c r="D933" i="38"/>
  <c r="I933" i="38"/>
  <c r="H933" i="38"/>
  <c r="J933" i="38"/>
  <c r="L933" i="38"/>
  <c r="M933" i="38"/>
  <c r="N933" i="38"/>
  <c r="O933" i="38"/>
  <c r="P933" i="38"/>
  <c r="Q933" i="38"/>
  <c r="R933" i="38"/>
  <c r="S933" i="38"/>
  <c r="D934" i="38"/>
  <c r="I934" i="38"/>
  <c r="H934" i="38"/>
  <c r="J934" i="38"/>
  <c r="L934" i="38"/>
  <c r="M934" i="38"/>
  <c r="N934" i="38"/>
  <c r="O934" i="38"/>
  <c r="P934" i="38"/>
  <c r="Q934" i="38"/>
  <c r="R934" i="38"/>
  <c r="S934" i="38"/>
  <c r="D935" i="38"/>
  <c r="I935" i="38"/>
  <c r="H935" i="38"/>
  <c r="J935" i="38"/>
  <c r="L935" i="38"/>
  <c r="M935" i="38"/>
  <c r="N935" i="38"/>
  <c r="O935" i="38"/>
  <c r="P935" i="38"/>
  <c r="Q935" i="38"/>
  <c r="R935" i="38"/>
  <c r="S935" i="38"/>
  <c r="D936" i="38"/>
  <c r="I936" i="38"/>
  <c r="H936" i="38"/>
  <c r="J936" i="38"/>
  <c r="L936" i="38"/>
  <c r="M936" i="38"/>
  <c r="N936" i="38"/>
  <c r="O936" i="38"/>
  <c r="P936" i="38"/>
  <c r="Q936" i="38"/>
  <c r="R936" i="38"/>
  <c r="S936" i="38"/>
  <c r="D937" i="38"/>
  <c r="I937" i="38"/>
  <c r="H937" i="38"/>
  <c r="J937" i="38"/>
  <c r="L937" i="38"/>
  <c r="M937" i="38"/>
  <c r="N937" i="38"/>
  <c r="O937" i="38"/>
  <c r="P937" i="38"/>
  <c r="Q937" i="38"/>
  <c r="R937" i="38"/>
  <c r="S937" i="38"/>
  <c r="D938" i="38"/>
  <c r="I938" i="38"/>
  <c r="H938" i="38"/>
  <c r="J938" i="38"/>
  <c r="L938" i="38"/>
  <c r="M938" i="38"/>
  <c r="N938" i="38"/>
  <c r="O938" i="38"/>
  <c r="P938" i="38"/>
  <c r="Q938" i="38"/>
  <c r="R938" i="38"/>
  <c r="S938" i="38"/>
  <c r="D939" i="38"/>
  <c r="I939" i="38"/>
  <c r="H939" i="38"/>
  <c r="J939" i="38"/>
  <c r="L939" i="38"/>
  <c r="M939" i="38"/>
  <c r="N939" i="38"/>
  <c r="O939" i="38"/>
  <c r="P939" i="38"/>
  <c r="Q939" i="38"/>
  <c r="R939" i="38"/>
  <c r="S939" i="38"/>
  <c r="D940" i="38"/>
  <c r="I940" i="38"/>
  <c r="H940" i="38"/>
  <c r="J940" i="38"/>
  <c r="L940" i="38"/>
  <c r="M940" i="38"/>
  <c r="N940" i="38"/>
  <c r="O940" i="38"/>
  <c r="P940" i="38"/>
  <c r="Q940" i="38"/>
  <c r="R940" i="38"/>
  <c r="S940" i="38"/>
  <c r="D941" i="38"/>
  <c r="I941" i="38"/>
  <c r="H941" i="38"/>
  <c r="J941" i="38"/>
  <c r="L941" i="38"/>
  <c r="M941" i="38"/>
  <c r="N941" i="38"/>
  <c r="O941" i="38"/>
  <c r="P941" i="38"/>
  <c r="Q941" i="38"/>
  <c r="R941" i="38"/>
  <c r="S941" i="38"/>
  <c r="D942" i="38"/>
  <c r="I942" i="38"/>
  <c r="H942" i="38"/>
  <c r="J942" i="38"/>
  <c r="L942" i="38"/>
  <c r="M942" i="38"/>
  <c r="N942" i="38"/>
  <c r="O942" i="38"/>
  <c r="P942" i="38"/>
  <c r="Q942" i="38"/>
  <c r="R942" i="38"/>
  <c r="S942" i="38"/>
  <c r="D943" i="38"/>
  <c r="I943" i="38"/>
  <c r="H943" i="38"/>
  <c r="J943" i="38"/>
  <c r="L943" i="38"/>
  <c r="M943" i="38"/>
  <c r="N943" i="38"/>
  <c r="O943" i="38"/>
  <c r="P943" i="38"/>
  <c r="Q943" i="38"/>
  <c r="R943" i="38"/>
  <c r="S943" i="38"/>
  <c r="D944" i="38"/>
  <c r="I944" i="38"/>
  <c r="H944" i="38"/>
  <c r="J944" i="38"/>
  <c r="L944" i="38"/>
  <c r="M944" i="38"/>
  <c r="N944" i="38"/>
  <c r="O944" i="38"/>
  <c r="P944" i="38"/>
  <c r="Q944" i="38"/>
  <c r="R944" i="38"/>
  <c r="S944" i="38"/>
  <c r="D945" i="38"/>
  <c r="I945" i="38"/>
  <c r="H945" i="38"/>
  <c r="J945" i="38"/>
  <c r="L945" i="38"/>
  <c r="M945" i="38"/>
  <c r="N945" i="38"/>
  <c r="O945" i="38"/>
  <c r="P945" i="38"/>
  <c r="Q945" i="38"/>
  <c r="R945" i="38"/>
  <c r="S945" i="38"/>
  <c r="D946" i="38"/>
  <c r="I946" i="38"/>
  <c r="H946" i="38"/>
  <c r="J946" i="38"/>
  <c r="L946" i="38"/>
  <c r="M946" i="38"/>
  <c r="N946" i="38"/>
  <c r="O946" i="38"/>
  <c r="P946" i="38"/>
  <c r="Q946" i="38"/>
  <c r="R946" i="38"/>
  <c r="S946" i="38"/>
  <c r="D947" i="38"/>
  <c r="I947" i="38"/>
  <c r="H947" i="38"/>
  <c r="J947" i="38"/>
  <c r="L947" i="38"/>
  <c r="M947" i="38"/>
  <c r="N947" i="38"/>
  <c r="O947" i="38"/>
  <c r="P947" i="38"/>
  <c r="Q947" i="38"/>
  <c r="R947" i="38"/>
  <c r="S947" i="38"/>
  <c r="D948" i="38"/>
  <c r="I948" i="38"/>
  <c r="H948" i="38"/>
  <c r="J948" i="38"/>
  <c r="L948" i="38"/>
  <c r="M948" i="38"/>
  <c r="N948" i="38"/>
  <c r="O948" i="38"/>
  <c r="P948" i="38"/>
  <c r="Q948" i="38"/>
  <c r="R948" i="38"/>
  <c r="S948" i="38"/>
  <c r="D949" i="38"/>
  <c r="I949" i="38"/>
  <c r="H949" i="38"/>
  <c r="J949" i="38"/>
  <c r="L949" i="38"/>
  <c r="M949" i="38"/>
  <c r="N949" i="38"/>
  <c r="O949" i="38"/>
  <c r="P949" i="38"/>
  <c r="Q949" i="38"/>
  <c r="R949" i="38"/>
  <c r="S949" i="38"/>
  <c r="D950" i="38"/>
  <c r="I950" i="38"/>
  <c r="H950" i="38"/>
  <c r="J950" i="38"/>
  <c r="L950" i="38"/>
  <c r="M950" i="38"/>
  <c r="N950" i="38"/>
  <c r="O950" i="38"/>
  <c r="P950" i="38"/>
  <c r="Q950" i="38"/>
  <c r="R950" i="38"/>
  <c r="S950" i="38"/>
  <c r="D951" i="38"/>
  <c r="I951" i="38"/>
  <c r="H951" i="38"/>
  <c r="J951" i="38"/>
  <c r="L951" i="38"/>
  <c r="M951" i="38"/>
  <c r="N951" i="38"/>
  <c r="O951" i="38"/>
  <c r="P951" i="38"/>
  <c r="Q951" i="38"/>
  <c r="R951" i="38"/>
  <c r="S951" i="38"/>
  <c r="D952" i="38"/>
  <c r="I952" i="38"/>
  <c r="H952" i="38"/>
  <c r="J952" i="38"/>
  <c r="L952" i="38"/>
  <c r="M952" i="38"/>
  <c r="N952" i="38"/>
  <c r="O952" i="38"/>
  <c r="P952" i="38"/>
  <c r="Q952" i="38"/>
  <c r="R952" i="38"/>
  <c r="S952" i="38"/>
  <c r="D953" i="38"/>
  <c r="I953" i="38"/>
  <c r="H953" i="38"/>
  <c r="J953" i="38"/>
  <c r="L953" i="38"/>
  <c r="M953" i="38"/>
  <c r="N953" i="38"/>
  <c r="O953" i="38"/>
  <c r="P953" i="38"/>
  <c r="Q953" i="38"/>
  <c r="R953" i="38"/>
  <c r="S953" i="38"/>
  <c r="D954" i="38"/>
  <c r="I954" i="38"/>
  <c r="H954" i="38"/>
  <c r="J954" i="38"/>
  <c r="L954" i="38"/>
  <c r="M954" i="38"/>
  <c r="N954" i="38"/>
  <c r="O954" i="38"/>
  <c r="P954" i="38"/>
  <c r="Q954" i="38"/>
  <c r="R954" i="38"/>
  <c r="S954" i="38"/>
  <c r="D955" i="38"/>
  <c r="I955" i="38"/>
  <c r="H955" i="38"/>
  <c r="J955" i="38"/>
  <c r="L955" i="38"/>
  <c r="M955" i="38"/>
  <c r="N955" i="38"/>
  <c r="O955" i="38"/>
  <c r="P955" i="38"/>
  <c r="Q955" i="38"/>
  <c r="R955" i="38"/>
  <c r="S955" i="38"/>
  <c r="D956" i="38"/>
  <c r="I956" i="38"/>
  <c r="H956" i="38"/>
  <c r="J956" i="38"/>
  <c r="L956" i="38"/>
  <c r="M956" i="38"/>
  <c r="N956" i="38"/>
  <c r="O956" i="38"/>
  <c r="P956" i="38"/>
  <c r="Q956" i="38"/>
  <c r="R956" i="38"/>
  <c r="S956" i="38"/>
  <c r="D957" i="38"/>
  <c r="I957" i="38"/>
  <c r="H957" i="38"/>
  <c r="J957" i="38"/>
  <c r="L957" i="38"/>
  <c r="M957" i="38"/>
  <c r="N957" i="38"/>
  <c r="O957" i="38"/>
  <c r="P957" i="38"/>
  <c r="Q957" i="38"/>
  <c r="R957" i="38"/>
  <c r="S957" i="38"/>
  <c r="D958" i="38"/>
  <c r="I958" i="38"/>
  <c r="H958" i="38"/>
  <c r="J958" i="38"/>
  <c r="L958" i="38"/>
  <c r="M958" i="38"/>
  <c r="N958" i="38"/>
  <c r="O958" i="38"/>
  <c r="P958" i="38"/>
  <c r="Q958" i="38"/>
  <c r="R958" i="38"/>
  <c r="S958" i="38"/>
  <c r="D959" i="38"/>
  <c r="I959" i="38"/>
  <c r="H959" i="38"/>
  <c r="J959" i="38"/>
  <c r="L959" i="38"/>
  <c r="M959" i="38"/>
  <c r="N959" i="38"/>
  <c r="O959" i="38"/>
  <c r="P959" i="38"/>
  <c r="Q959" i="38"/>
  <c r="R959" i="38"/>
  <c r="S959" i="38"/>
  <c r="D960" i="38"/>
  <c r="I960" i="38"/>
  <c r="H960" i="38"/>
  <c r="J960" i="38"/>
  <c r="L960" i="38"/>
  <c r="M960" i="38"/>
  <c r="N960" i="38"/>
  <c r="O960" i="38"/>
  <c r="P960" i="38"/>
  <c r="Q960" i="38"/>
  <c r="R960" i="38"/>
  <c r="S960" i="38"/>
  <c r="D961" i="38"/>
  <c r="I961" i="38"/>
  <c r="H961" i="38"/>
  <c r="J961" i="38"/>
  <c r="L961" i="38"/>
  <c r="M961" i="38"/>
  <c r="N961" i="38"/>
  <c r="O961" i="38"/>
  <c r="P961" i="38"/>
  <c r="Q961" i="38"/>
  <c r="R961" i="38"/>
  <c r="S961" i="38"/>
  <c r="D962" i="38"/>
  <c r="I962" i="38"/>
  <c r="H962" i="38"/>
  <c r="J962" i="38"/>
  <c r="L962" i="38"/>
  <c r="M962" i="38"/>
  <c r="N962" i="38"/>
  <c r="O962" i="38"/>
  <c r="P962" i="38"/>
  <c r="Q962" i="38"/>
  <c r="R962" i="38"/>
  <c r="S962" i="38"/>
  <c r="D963" i="38"/>
  <c r="I963" i="38"/>
  <c r="H963" i="38"/>
  <c r="J963" i="38"/>
  <c r="L963" i="38"/>
  <c r="M963" i="38"/>
  <c r="N963" i="38"/>
  <c r="O963" i="38"/>
  <c r="P963" i="38"/>
  <c r="Q963" i="38"/>
  <c r="R963" i="38"/>
  <c r="S963" i="38"/>
  <c r="D964" i="38"/>
  <c r="I964" i="38"/>
  <c r="H964" i="38"/>
  <c r="J964" i="38"/>
  <c r="L964" i="38"/>
  <c r="M964" i="38"/>
  <c r="N964" i="38"/>
  <c r="O964" i="38"/>
  <c r="P964" i="38"/>
  <c r="Q964" i="38"/>
  <c r="R964" i="38"/>
  <c r="S964" i="38"/>
  <c r="D965" i="38"/>
  <c r="I965" i="38"/>
  <c r="H965" i="38"/>
  <c r="J965" i="38"/>
  <c r="L965" i="38"/>
  <c r="M965" i="38"/>
  <c r="N965" i="38"/>
  <c r="O965" i="38"/>
  <c r="P965" i="38"/>
  <c r="Q965" i="38"/>
  <c r="R965" i="38"/>
  <c r="S965" i="38"/>
  <c r="D966" i="38"/>
  <c r="I966" i="38"/>
  <c r="H966" i="38"/>
  <c r="J966" i="38"/>
  <c r="L966" i="38"/>
  <c r="M966" i="38"/>
  <c r="N966" i="38"/>
  <c r="O966" i="38"/>
  <c r="P966" i="38"/>
  <c r="Q966" i="38"/>
  <c r="R966" i="38"/>
  <c r="S966" i="38"/>
  <c r="D967" i="38"/>
  <c r="I967" i="38"/>
  <c r="H967" i="38"/>
  <c r="J967" i="38"/>
  <c r="L967" i="38"/>
  <c r="M967" i="38"/>
  <c r="N967" i="38"/>
  <c r="O967" i="38"/>
  <c r="P967" i="38"/>
  <c r="Q967" i="38"/>
  <c r="R967" i="38"/>
  <c r="S967" i="38"/>
  <c r="D968" i="38"/>
  <c r="I968" i="38"/>
  <c r="H968" i="38"/>
  <c r="J968" i="38"/>
  <c r="L968" i="38"/>
  <c r="M968" i="38"/>
  <c r="N968" i="38"/>
  <c r="O968" i="38"/>
  <c r="P968" i="38"/>
  <c r="Q968" i="38"/>
  <c r="R968" i="38"/>
  <c r="S968" i="38"/>
  <c r="D969" i="38"/>
  <c r="I969" i="38"/>
  <c r="H969" i="38"/>
  <c r="J969" i="38"/>
  <c r="L969" i="38"/>
  <c r="M969" i="38"/>
  <c r="N969" i="38"/>
  <c r="O969" i="38"/>
  <c r="P969" i="38"/>
  <c r="Q969" i="38"/>
  <c r="R969" i="38"/>
  <c r="S969" i="38"/>
  <c r="D970" i="38"/>
  <c r="I970" i="38"/>
  <c r="H970" i="38"/>
  <c r="J970" i="38"/>
  <c r="L970" i="38"/>
  <c r="M970" i="38"/>
  <c r="N970" i="38"/>
  <c r="O970" i="38"/>
  <c r="P970" i="38"/>
  <c r="Q970" i="38"/>
  <c r="R970" i="38"/>
  <c r="S970" i="38"/>
  <c r="D971" i="38"/>
  <c r="I971" i="38"/>
  <c r="H971" i="38"/>
  <c r="J971" i="38"/>
  <c r="L971" i="38"/>
  <c r="M971" i="38"/>
  <c r="N971" i="38"/>
  <c r="O971" i="38"/>
  <c r="P971" i="38"/>
  <c r="Q971" i="38"/>
  <c r="R971" i="38"/>
  <c r="S971" i="38"/>
  <c r="D972" i="38"/>
  <c r="I972" i="38"/>
  <c r="H972" i="38"/>
  <c r="J972" i="38"/>
  <c r="L972" i="38"/>
  <c r="M972" i="38"/>
  <c r="N972" i="38"/>
  <c r="O972" i="38"/>
  <c r="P972" i="38"/>
  <c r="Q972" i="38"/>
  <c r="R972" i="38"/>
  <c r="S972" i="38"/>
  <c r="D973" i="38"/>
  <c r="I973" i="38"/>
  <c r="H973" i="38"/>
  <c r="J973" i="38"/>
  <c r="L973" i="38"/>
  <c r="M973" i="38"/>
  <c r="N973" i="38"/>
  <c r="O973" i="38"/>
  <c r="P973" i="38"/>
  <c r="Q973" i="38"/>
  <c r="R973" i="38"/>
  <c r="S973" i="38"/>
  <c r="D974" i="38"/>
  <c r="I974" i="38"/>
  <c r="H974" i="38"/>
  <c r="J974" i="38"/>
  <c r="L974" i="38"/>
  <c r="M974" i="38"/>
  <c r="N974" i="38"/>
  <c r="O974" i="38"/>
  <c r="P974" i="38"/>
  <c r="Q974" i="38"/>
  <c r="R974" i="38"/>
  <c r="S974" i="38"/>
  <c r="D975" i="38"/>
  <c r="I975" i="38"/>
  <c r="H975" i="38"/>
  <c r="J975" i="38"/>
  <c r="L975" i="38"/>
  <c r="M975" i="38"/>
  <c r="N975" i="38"/>
  <c r="O975" i="38"/>
  <c r="P975" i="38"/>
  <c r="Q975" i="38"/>
  <c r="R975" i="38"/>
  <c r="S975" i="38"/>
  <c r="D976" i="38"/>
  <c r="I976" i="38"/>
  <c r="H976" i="38"/>
  <c r="J976" i="38"/>
  <c r="L976" i="38"/>
  <c r="M976" i="38"/>
  <c r="N976" i="38"/>
  <c r="O976" i="38"/>
  <c r="P976" i="38"/>
  <c r="Q976" i="38"/>
  <c r="R976" i="38"/>
  <c r="S976" i="38"/>
  <c r="D977" i="38"/>
  <c r="I977" i="38"/>
  <c r="H977" i="38"/>
  <c r="J977" i="38"/>
  <c r="L977" i="38"/>
  <c r="M977" i="38"/>
  <c r="N977" i="38"/>
  <c r="O977" i="38"/>
  <c r="P977" i="38"/>
  <c r="Q977" i="38"/>
  <c r="R977" i="38"/>
  <c r="S977" i="38"/>
  <c r="D978" i="38"/>
  <c r="I978" i="38"/>
  <c r="H978" i="38"/>
  <c r="J978" i="38"/>
  <c r="L978" i="38"/>
  <c r="M978" i="38"/>
  <c r="N978" i="38"/>
  <c r="O978" i="38"/>
  <c r="P978" i="38"/>
  <c r="Q978" i="38"/>
  <c r="R978" i="38"/>
  <c r="S978" i="38"/>
  <c r="D979" i="38"/>
  <c r="I979" i="38"/>
  <c r="H979" i="38"/>
  <c r="J979" i="38"/>
  <c r="L979" i="38"/>
  <c r="M979" i="38"/>
  <c r="N979" i="38"/>
  <c r="O979" i="38"/>
  <c r="P979" i="38"/>
  <c r="Q979" i="38"/>
  <c r="R979" i="38"/>
  <c r="S979" i="38"/>
  <c r="D980" i="38"/>
  <c r="I980" i="38"/>
  <c r="H980" i="38"/>
  <c r="J980" i="38"/>
  <c r="L980" i="38"/>
  <c r="M980" i="38"/>
  <c r="N980" i="38"/>
  <c r="O980" i="38"/>
  <c r="P980" i="38"/>
  <c r="Q980" i="38"/>
  <c r="R980" i="38"/>
  <c r="S980" i="38"/>
  <c r="D981" i="38"/>
  <c r="I981" i="38"/>
  <c r="H981" i="38"/>
  <c r="J981" i="38"/>
  <c r="L981" i="38"/>
  <c r="M981" i="38"/>
  <c r="N981" i="38"/>
  <c r="O981" i="38"/>
  <c r="P981" i="38"/>
  <c r="Q981" i="38"/>
  <c r="R981" i="38"/>
  <c r="S981" i="38"/>
  <c r="D982" i="38"/>
  <c r="I982" i="38"/>
  <c r="H982" i="38"/>
  <c r="J982" i="38"/>
  <c r="L982" i="38"/>
  <c r="M982" i="38"/>
  <c r="N982" i="38"/>
  <c r="O982" i="38"/>
  <c r="P982" i="38"/>
  <c r="Q982" i="38"/>
  <c r="R982" i="38"/>
  <c r="S982" i="38"/>
  <c r="D983" i="38"/>
  <c r="I983" i="38"/>
  <c r="H983" i="38"/>
  <c r="J983" i="38"/>
  <c r="L983" i="38"/>
  <c r="M983" i="38"/>
  <c r="N983" i="38"/>
  <c r="O983" i="38"/>
  <c r="P983" i="38"/>
  <c r="Q983" i="38"/>
  <c r="R983" i="38"/>
  <c r="S983" i="38"/>
  <c r="D984" i="38"/>
  <c r="I984" i="38"/>
  <c r="H984" i="38"/>
  <c r="J984" i="38"/>
  <c r="L984" i="38"/>
  <c r="M984" i="38"/>
  <c r="N984" i="38"/>
  <c r="O984" i="38"/>
  <c r="P984" i="38"/>
  <c r="Q984" i="38"/>
  <c r="R984" i="38"/>
  <c r="S984" i="38"/>
  <c r="D985" i="38"/>
  <c r="I985" i="38"/>
  <c r="H985" i="38"/>
  <c r="J985" i="38"/>
  <c r="L985" i="38"/>
  <c r="M985" i="38"/>
  <c r="N985" i="38"/>
  <c r="O985" i="38"/>
  <c r="P985" i="38"/>
  <c r="Q985" i="38"/>
  <c r="R985" i="38"/>
  <c r="S985" i="38"/>
  <c r="D986" i="38"/>
  <c r="I986" i="38"/>
  <c r="H986" i="38"/>
  <c r="J986" i="38"/>
  <c r="L986" i="38"/>
  <c r="M986" i="38"/>
  <c r="N986" i="38"/>
  <c r="O986" i="38"/>
  <c r="P986" i="38"/>
  <c r="Q986" i="38"/>
  <c r="R986" i="38"/>
  <c r="S986" i="38"/>
  <c r="D987" i="38"/>
  <c r="I987" i="38"/>
  <c r="H987" i="38"/>
  <c r="J987" i="38"/>
  <c r="L987" i="38"/>
  <c r="M987" i="38"/>
  <c r="N987" i="38"/>
  <c r="O987" i="38"/>
  <c r="P987" i="38"/>
  <c r="Q987" i="38"/>
  <c r="R987" i="38"/>
  <c r="S987" i="38"/>
  <c r="D988" i="38"/>
  <c r="I988" i="38"/>
  <c r="H988" i="38"/>
  <c r="J988" i="38"/>
  <c r="L988" i="38"/>
  <c r="M988" i="38"/>
  <c r="N988" i="38"/>
  <c r="O988" i="38"/>
  <c r="P988" i="38"/>
  <c r="Q988" i="38"/>
  <c r="R988" i="38"/>
  <c r="S988" i="38"/>
  <c r="D989" i="38"/>
  <c r="I989" i="38"/>
  <c r="H989" i="38"/>
  <c r="J989" i="38"/>
  <c r="L989" i="38"/>
  <c r="M989" i="38"/>
  <c r="N989" i="38"/>
  <c r="O989" i="38"/>
  <c r="P989" i="38"/>
  <c r="Q989" i="38"/>
  <c r="R989" i="38"/>
  <c r="S989" i="38"/>
  <c r="D990" i="38"/>
  <c r="I990" i="38"/>
  <c r="H990" i="38"/>
  <c r="J990" i="38"/>
  <c r="L990" i="38"/>
  <c r="M990" i="38"/>
  <c r="N990" i="38"/>
  <c r="O990" i="38"/>
  <c r="P990" i="38"/>
  <c r="Q990" i="38"/>
  <c r="R990" i="38"/>
  <c r="S990" i="38"/>
  <c r="D991" i="38"/>
  <c r="I991" i="38"/>
  <c r="H991" i="38"/>
  <c r="J991" i="38"/>
  <c r="L991" i="38"/>
  <c r="M991" i="38"/>
  <c r="N991" i="38"/>
  <c r="O991" i="38"/>
  <c r="P991" i="38"/>
  <c r="Q991" i="38"/>
  <c r="R991" i="38"/>
  <c r="S991" i="38"/>
  <c r="D992" i="38"/>
  <c r="I992" i="38"/>
  <c r="H992" i="38"/>
  <c r="J992" i="38"/>
  <c r="L992" i="38"/>
  <c r="M992" i="38"/>
  <c r="N992" i="38"/>
  <c r="O992" i="38"/>
  <c r="P992" i="38"/>
  <c r="Q992" i="38"/>
  <c r="R992" i="38"/>
  <c r="S992" i="38"/>
  <c r="D993" i="38"/>
  <c r="I993" i="38"/>
  <c r="H993" i="38"/>
  <c r="J993" i="38"/>
  <c r="L993" i="38"/>
  <c r="M993" i="38"/>
  <c r="N993" i="38"/>
  <c r="O993" i="38"/>
  <c r="P993" i="38"/>
  <c r="Q993" i="38"/>
  <c r="R993" i="38"/>
  <c r="S993" i="38"/>
  <c r="D994" i="38"/>
  <c r="I994" i="38"/>
  <c r="H994" i="38"/>
  <c r="J994" i="38"/>
  <c r="L994" i="38"/>
  <c r="M994" i="38"/>
  <c r="N994" i="38"/>
  <c r="O994" i="38"/>
  <c r="P994" i="38"/>
  <c r="Q994" i="38"/>
  <c r="R994" i="38"/>
  <c r="S994" i="38"/>
  <c r="D995" i="38"/>
  <c r="I995" i="38"/>
  <c r="H995" i="38"/>
  <c r="J995" i="38"/>
  <c r="L995" i="38"/>
  <c r="M995" i="38"/>
  <c r="N995" i="38"/>
  <c r="O995" i="38"/>
  <c r="P995" i="38"/>
  <c r="Q995" i="38"/>
  <c r="R995" i="38"/>
  <c r="S995" i="38"/>
  <c r="D996" i="38"/>
  <c r="I996" i="38"/>
  <c r="H996" i="38"/>
  <c r="J996" i="38"/>
  <c r="L996" i="38"/>
  <c r="M996" i="38"/>
  <c r="N996" i="38"/>
  <c r="O996" i="38"/>
  <c r="P996" i="38"/>
  <c r="Q996" i="38"/>
  <c r="R996" i="38"/>
  <c r="S996" i="38"/>
  <c r="D997" i="38"/>
  <c r="I997" i="38"/>
  <c r="H997" i="38"/>
  <c r="J997" i="38"/>
  <c r="L997" i="38"/>
  <c r="M997" i="38"/>
  <c r="N997" i="38"/>
  <c r="O997" i="38"/>
  <c r="P997" i="38"/>
  <c r="Q997" i="38"/>
  <c r="R997" i="38"/>
  <c r="S997" i="38"/>
  <c r="D998" i="38"/>
  <c r="I998" i="38"/>
  <c r="H998" i="38"/>
  <c r="J998" i="38"/>
  <c r="L998" i="38"/>
  <c r="M998" i="38"/>
  <c r="N998" i="38"/>
  <c r="O998" i="38"/>
  <c r="P998" i="38"/>
  <c r="Q998" i="38"/>
  <c r="R998" i="38"/>
  <c r="S998" i="38"/>
  <c r="D999" i="38"/>
  <c r="I999" i="38"/>
  <c r="H999" i="38"/>
  <c r="J999" i="38"/>
  <c r="L999" i="38"/>
  <c r="M999" i="38"/>
  <c r="N999" i="38"/>
  <c r="O999" i="38"/>
  <c r="P999" i="38"/>
  <c r="Q999" i="38"/>
  <c r="R999" i="38"/>
  <c r="S999" i="38"/>
  <c r="D1000" i="38"/>
  <c r="I1000" i="38"/>
  <c r="H1000" i="38"/>
  <c r="J1000" i="38"/>
  <c r="L1000" i="38"/>
  <c r="M1000" i="38"/>
  <c r="N1000" i="38"/>
  <c r="O1000" i="38"/>
  <c r="P1000" i="38"/>
  <c r="Q1000" i="38"/>
  <c r="R1000" i="38"/>
  <c r="S1000" i="38"/>
  <c r="D1001" i="38"/>
  <c r="I1001" i="38"/>
  <c r="H1001" i="38"/>
  <c r="J1001" i="38"/>
  <c r="L1001" i="38"/>
  <c r="M1001" i="38"/>
  <c r="N1001" i="38"/>
  <c r="O1001" i="38"/>
  <c r="P1001" i="38"/>
  <c r="Q1001" i="38"/>
  <c r="R1001" i="38"/>
  <c r="S1001" i="38"/>
  <c r="D1002" i="38"/>
  <c r="I1002" i="38"/>
  <c r="H1002" i="38"/>
  <c r="J1002" i="38"/>
  <c r="L1002" i="38"/>
  <c r="M1002" i="38"/>
  <c r="N1002" i="38"/>
  <c r="O1002" i="38"/>
  <c r="P1002" i="38"/>
  <c r="Q1002" i="38"/>
  <c r="R1002" i="38"/>
  <c r="S1002" i="38"/>
  <c r="D1003" i="38"/>
  <c r="I1003" i="38"/>
  <c r="H1003" i="38"/>
  <c r="J1003" i="38"/>
  <c r="L1003" i="38"/>
  <c r="M1003" i="38"/>
  <c r="N1003" i="38"/>
  <c r="O1003" i="38"/>
  <c r="P1003" i="38"/>
  <c r="Q1003" i="38"/>
  <c r="R1003" i="38"/>
  <c r="S1003" i="38"/>
  <c r="D1004" i="38"/>
  <c r="I1004" i="38"/>
  <c r="H1004" i="38"/>
  <c r="J1004" i="38"/>
  <c r="L1004" i="38"/>
  <c r="M1004" i="38"/>
  <c r="N1004" i="38"/>
  <c r="O1004" i="38"/>
  <c r="P1004" i="38"/>
  <c r="Q1004" i="38"/>
  <c r="R1004" i="38"/>
  <c r="S1004" i="38"/>
  <c r="D1005" i="38"/>
  <c r="I1005" i="38"/>
  <c r="H1005" i="38"/>
  <c r="J1005" i="38"/>
  <c r="L1005" i="38"/>
  <c r="M1005" i="38"/>
  <c r="N1005" i="38"/>
  <c r="O1005" i="38"/>
  <c r="P1005" i="38"/>
  <c r="Q1005" i="38"/>
  <c r="R1005" i="38"/>
  <c r="S1005" i="38"/>
  <c r="D1006" i="38"/>
  <c r="I1006" i="38"/>
  <c r="H1006" i="38"/>
  <c r="J1006" i="38"/>
  <c r="L1006" i="38"/>
  <c r="M1006" i="38"/>
  <c r="N1006" i="38"/>
  <c r="O1006" i="38"/>
  <c r="P1006" i="38"/>
  <c r="Q1006" i="38"/>
  <c r="R1006" i="38"/>
  <c r="S1006" i="38"/>
  <c r="D1007" i="38"/>
  <c r="I1007" i="38"/>
  <c r="H1007" i="38"/>
  <c r="J1007" i="38"/>
  <c r="L1007" i="38"/>
  <c r="M1007" i="38"/>
  <c r="N1007" i="38"/>
  <c r="O1007" i="38"/>
  <c r="P1007" i="38"/>
  <c r="Q1007" i="38"/>
  <c r="R1007" i="38"/>
  <c r="S1007" i="38"/>
  <c r="D1008" i="38"/>
  <c r="I1008" i="38"/>
  <c r="H1008" i="38"/>
  <c r="J1008" i="38"/>
  <c r="L1008" i="38"/>
  <c r="M1008" i="38"/>
  <c r="N1008" i="38"/>
  <c r="O1008" i="38"/>
  <c r="P1008" i="38"/>
  <c r="Q1008" i="38"/>
  <c r="R1008" i="38"/>
  <c r="S1008" i="38"/>
  <c r="D1009" i="38"/>
  <c r="I1009" i="38"/>
  <c r="H1009" i="38"/>
  <c r="J1009" i="38"/>
  <c r="L1009" i="38"/>
  <c r="M1009" i="38"/>
  <c r="N1009" i="38"/>
  <c r="O1009" i="38"/>
  <c r="P1009" i="38"/>
  <c r="Q1009" i="38"/>
  <c r="R1009" i="38"/>
  <c r="S1009" i="38"/>
  <c r="D1010" i="38"/>
  <c r="I1010" i="38"/>
  <c r="H1010" i="38"/>
  <c r="J1010" i="38"/>
  <c r="L1010" i="38"/>
  <c r="M1010" i="38"/>
  <c r="N1010" i="38"/>
  <c r="O1010" i="38"/>
  <c r="P1010" i="38"/>
  <c r="Q1010" i="38"/>
  <c r="R1010" i="38"/>
  <c r="S1010" i="38"/>
  <c r="D1011" i="38"/>
  <c r="I1011" i="38"/>
  <c r="H1011" i="38"/>
  <c r="J1011" i="38"/>
  <c r="L1011" i="38"/>
  <c r="M1011" i="38"/>
  <c r="N1011" i="38"/>
  <c r="O1011" i="38"/>
  <c r="P1011" i="38"/>
  <c r="Q1011" i="38"/>
  <c r="R1011" i="38"/>
  <c r="S1011" i="38"/>
  <c r="D1012" i="38"/>
  <c r="I1012" i="38"/>
  <c r="H1012" i="38"/>
  <c r="J1012" i="38"/>
  <c r="L1012" i="38"/>
  <c r="M1012" i="38"/>
  <c r="N1012" i="38"/>
  <c r="O1012" i="38"/>
  <c r="P1012" i="38"/>
  <c r="Q1012" i="38"/>
  <c r="R1012" i="38"/>
  <c r="S1012" i="38"/>
  <c r="D1013" i="38"/>
  <c r="I1013" i="38"/>
  <c r="H1013" i="38"/>
  <c r="J1013" i="38"/>
  <c r="L1013" i="38"/>
  <c r="M1013" i="38"/>
  <c r="N1013" i="38"/>
  <c r="O1013" i="38"/>
  <c r="P1013" i="38"/>
  <c r="Q1013" i="38"/>
  <c r="R1013" i="38"/>
  <c r="S1013" i="38"/>
  <c r="D1014" i="38"/>
  <c r="I1014" i="38"/>
  <c r="H1014" i="38"/>
  <c r="J1014" i="38"/>
  <c r="L1014" i="38"/>
  <c r="M1014" i="38"/>
  <c r="N1014" i="38"/>
  <c r="O1014" i="38"/>
  <c r="P1014" i="38"/>
  <c r="Q1014" i="38"/>
  <c r="R1014" i="38"/>
  <c r="S1014" i="38"/>
  <c r="D1015" i="38"/>
  <c r="I1015" i="38"/>
  <c r="H1015" i="38"/>
  <c r="J1015" i="38"/>
  <c r="L1015" i="38"/>
  <c r="M1015" i="38"/>
  <c r="N1015" i="38"/>
  <c r="O1015" i="38"/>
  <c r="P1015" i="38"/>
  <c r="Q1015" i="38"/>
  <c r="R1015" i="38"/>
  <c r="S1015" i="38"/>
  <c r="D1016" i="38"/>
  <c r="I1016" i="38"/>
  <c r="H1016" i="38"/>
  <c r="J1016" i="38"/>
  <c r="L1016" i="38"/>
  <c r="M1016" i="38"/>
  <c r="N1016" i="38"/>
  <c r="O1016" i="38"/>
  <c r="P1016" i="38"/>
  <c r="Q1016" i="38"/>
  <c r="R1016" i="38"/>
  <c r="S1016" i="38"/>
  <c r="D1017" i="38"/>
  <c r="I1017" i="38"/>
  <c r="H1017" i="38"/>
  <c r="J1017" i="38"/>
  <c r="L1017" i="38"/>
  <c r="M1017" i="38"/>
  <c r="N1017" i="38"/>
  <c r="O1017" i="38"/>
  <c r="P1017" i="38"/>
  <c r="Q1017" i="38"/>
  <c r="R1017" i="38"/>
  <c r="S1017" i="38"/>
  <c r="D1018" i="38"/>
  <c r="I1018" i="38"/>
  <c r="H1018" i="38"/>
  <c r="J1018" i="38"/>
  <c r="L1018" i="38"/>
  <c r="M1018" i="38"/>
  <c r="N1018" i="38"/>
  <c r="O1018" i="38"/>
  <c r="P1018" i="38"/>
  <c r="Q1018" i="38"/>
  <c r="R1018" i="38"/>
  <c r="S1018" i="38"/>
  <c r="D1019" i="38"/>
  <c r="I1019" i="38"/>
  <c r="H1019" i="38"/>
  <c r="J1019" i="38"/>
  <c r="L1019" i="38"/>
  <c r="M1019" i="38"/>
  <c r="N1019" i="38"/>
  <c r="O1019" i="38"/>
  <c r="P1019" i="38"/>
  <c r="Q1019" i="38"/>
  <c r="R1019" i="38"/>
  <c r="S1019" i="38"/>
  <c r="D1020" i="38"/>
  <c r="I1020" i="38"/>
  <c r="H1020" i="38"/>
  <c r="J1020" i="38"/>
  <c r="L1020" i="38"/>
  <c r="M1020" i="38"/>
  <c r="N1020" i="38"/>
  <c r="O1020" i="38"/>
  <c r="P1020" i="38"/>
  <c r="Q1020" i="38"/>
  <c r="R1020" i="38"/>
  <c r="S1020" i="38"/>
  <c r="D1021" i="38"/>
  <c r="I1021" i="38"/>
  <c r="H1021" i="38"/>
  <c r="J1021" i="38"/>
  <c r="L1021" i="38"/>
  <c r="M1021" i="38"/>
  <c r="N1021" i="38"/>
  <c r="O1021" i="38"/>
  <c r="P1021" i="38"/>
  <c r="Q1021" i="38"/>
  <c r="R1021" i="38"/>
  <c r="S1021" i="38"/>
  <c r="D1022" i="38"/>
  <c r="I1022" i="38"/>
  <c r="H1022" i="38"/>
  <c r="J1022" i="38"/>
  <c r="L1022" i="38"/>
  <c r="M1022" i="38"/>
  <c r="N1022" i="38"/>
  <c r="O1022" i="38"/>
  <c r="P1022" i="38"/>
  <c r="Q1022" i="38"/>
  <c r="R1022" i="38"/>
  <c r="S1022" i="38"/>
  <c r="D1023" i="38"/>
  <c r="I1023" i="38"/>
  <c r="H1023" i="38"/>
  <c r="J1023" i="38"/>
  <c r="L1023" i="38"/>
  <c r="M1023" i="38"/>
  <c r="N1023" i="38"/>
  <c r="O1023" i="38"/>
  <c r="P1023" i="38"/>
  <c r="Q1023" i="38"/>
  <c r="R1023" i="38"/>
  <c r="S1023" i="38"/>
  <c r="D1024" i="38"/>
  <c r="I1024" i="38"/>
  <c r="H1024" i="38"/>
  <c r="J1024" i="38"/>
  <c r="L1024" i="38"/>
  <c r="M1024" i="38"/>
  <c r="N1024" i="38"/>
  <c r="O1024" i="38"/>
  <c r="P1024" i="38"/>
  <c r="Q1024" i="38"/>
  <c r="R1024" i="38"/>
  <c r="S1024" i="38"/>
  <c r="D1025" i="38"/>
  <c r="I1025" i="38"/>
  <c r="H1025" i="38"/>
  <c r="J1025" i="38"/>
  <c r="L1025" i="38"/>
  <c r="M1025" i="38"/>
  <c r="N1025" i="38"/>
  <c r="O1025" i="38"/>
  <c r="P1025" i="38"/>
  <c r="Q1025" i="38"/>
  <c r="R1025" i="38"/>
  <c r="S1025" i="38"/>
  <c r="D1026" i="38"/>
  <c r="I1026" i="38"/>
  <c r="H1026" i="38"/>
  <c r="J1026" i="38"/>
  <c r="L1026" i="38"/>
  <c r="M1026" i="38"/>
  <c r="N1026" i="38"/>
  <c r="O1026" i="38"/>
  <c r="P1026" i="38"/>
  <c r="Q1026" i="38"/>
  <c r="R1026" i="38"/>
  <c r="S1026" i="38"/>
  <c r="D1027" i="38"/>
  <c r="I1027" i="38"/>
  <c r="H1027" i="38"/>
  <c r="J1027" i="38"/>
  <c r="L1027" i="38"/>
  <c r="M1027" i="38"/>
  <c r="N1027" i="38"/>
  <c r="O1027" i="38"/>
  <c r="P1027" i="38"/>
  <c r="Q1027" i="38"/>
  <c r="R1027" i="38"/>
  <c r="S1027" i="38"/>
  <c r="D1028" i="38"/>
  <c r="I1028" i="38"/>
  <c r="H1028" i="38"/>
  <c r="J1028" i="38"/>
  <c r="L1028" i="38"/>
  <c r="M1028" i="38"/>
  <c r="N1028" i="38"/>
  <c r="O1028" i="38"/>
  <c r="P1028" i="38"/>
  <c r="Q1028" i="38"/>
  <c r="R1028" i="38"/>
  <c r="S1028" i="38"/>
  <c r="D1029" i="38"/>
  <c r="I1029" i="38"/>
  <c r="H1029" i="38"/>
  <c r="J1029" i="38"/>
  <c r="L1029" i="38"/>
  <c r="M1029" i="38"/>
  <c r="N1029" i="38"/>
  <c r="O1029" i="38"/>
  <c r="P1029" i="38"/>
  <c r="Q1029" i="38"/>
  <c r="R1029" i="38"/>
  <c r="S1029" i="38"/>
  <c r="D1030" i="38"/>
  <c r="I1030" i="38"/>
  <c r="H1030" i="38"/>
  <c r="J1030" i="38"/>
  <c r="L1030" i="38"/>
  <c r="M1030" i="38"/>
  <c r="N1030" i="38"/>
  <c r="O1030" i="38"/>
  <c r="P1030" i="38"/>
  <c r="Q1030" i="38"/>
  <c r="R1030" i="38"/>
  <c r="S1030" i="38"/>
  <c r="D1031" i="38"/>
  <c r="I1031" i="38"/>
  <c r="H1031" i="38"/>
  <c r="J1031" i="38"/>
  <c r="L1031" i="38"/>
  <c r="M1031" i="38"/>
  <c r="N1031" i="38"/>
  <c r="O1031" i="38"/>
  <c r="P1031" i="38"/>
  <c r="Q1031" i="38"/>
  <c r="R1031" i="38"/>
  <c r="S1031" i="38"/>
  <c r="D1032" i="38"/>
  <c r="I1032" i="38"/>
  <c r="H1032" i="38"/>
  <c r="J1032" i="38"/>
  <c r="L1032" i="38"/>
  <c r="M1032" i="38"/>
  <c r="N1032" i="38"/>
  <c r="O1032" i="38"/>
  <c r="P1032" i="38"/>
  <c r="Q1032" i="38"/>
  <c r="R1032" i="38"/>
  <c r="S1032" i="38"/>
  <c r="D1033" i="38"/>
  <c r="I1033" i="38"/>
  <c r="H1033" i="38"/>
  <c r="J1033" i="38"/>
  <c r="L1033" i="38"/>
  <c r="M1033" i="38"/>
  <c r="N1033" i="38"/>
  <c r="O1033" i="38"/>
  <c r="P1033" i="38"/>
  <c r="Q1033" i="38"/>
  <c r="R1033" i="38"/>
  <c r="S1033" i="38"/>
  <c r="D1034" i="38"/>
  <c r="I1034" i="38"/>
  <c r="H1034" i="38"/>
  <c r="J1034" i="38"/>
  <c r="L1034" i="38"/>
  <c r="M1034" i="38"/>
  <c r="N1034" i="38"/>
  <c r="O1034" i="38"/>
  <c r="P1034" i="38"/>
  <c r="Q1034" i="38"/>
  <c r="R1034" i="38"/>
  <c r="S1034" i="38"/>
  <c r="D1035" i="38"/>
  <c r="I1035" i="38"/>
  <c r="H1035" i="38"/>
  <c r="J1035" i="38"/>
  <c r="L1035" i="38"/>
  <c r="M1035" i="38"/>
  <c r="N1035" i="38"/>
  <c r="O1035" i="38"/>
  <c r="P1035" i="38"/>
  <c r="Q1035" i="38"/>
  <c r="R1035" i="38"/>
  <c r="S1035" i="38"/>
  <c r="D1036" i="38"/>
  <c r="I1036" i="38"/>
  <c r="H1036" i="38"/>
  <c r="J1036" i="38"/>
  <c r="L1036" i="38"/>
  <c r="M1036" i="38"/>
  <c r="N1036" i="38"/>
  <c r="O1036" i="38"/>
  <c r="P1036" i="38"/>
  <c r="Q1036" i="38"/>
  <c r="R1036" i="38"/>
  <c r="S1036" i="38"/>
  <c r="D1037" i="38"/>
  <c r="I1037" i="38"/>
  <c r="H1037" i="38"/>
  <c r="J1037" i="38"/>
  <c r="L1037" i="38"/>
  <c r="M1037" i="38"/>
  <c r="N1037" i="38"/>
  <c r="O1037" i="38"/>
  <c r="P1037" i="38"/>
  <c r="Q1037" i="38"/>
  <c r="R1037" i="38"/>
  <c r="S1037" i="38"/>
  <c r="D1038" i="38"/>
  <c r="I1038" i="38"/>
  <c r="H1038" i="38"/>
  <c r="J1038" i="38"/>
  <c r="L1038" i="38"/>
  <c r="M1038" i="38"/>
  <c r="N1038" i="38"/>
  <c r="O1038" i="38"/>
  <c r="P1038" i="38"/>
  <c r="Q1038" i="38"/>
  <c r="R1038" i="38"/>
  <c r="S1038" i="38"/>
  <c r="D1039" i="38"/>
  <c r="I1039" i="38"/>
  <c r="H1039" i="38"/>
  <c r="J1039" i="38"/>
  <c r="L1039" i="38"/>
  <c r="M1039" i="38"/>
  <c r="N1039" i="38"/>
  <c r="O1039" i="38"/>
  <c r="P1039" i="38"/>
  <c r="Q1039" i="38"/>
  <c r="R1039" i="38"/>
  <c r="S1039" i="38"/>
  <c r="D1040" i="38"/>
  <c r="I1040" i="38"/>
  <c r="H1040" i="38"/>
  <c r="J1040" i="38"/>
  <c r="L1040" i="38"/>
  <c r="M1040" i="38"/>
  <c r="N1040" i="38"/>
  <c r="O1040" i="38"/>
  <c r="P1040" i="38"/>
  <c r="Q1040" i="38"/>
  <c r="R1040" i="38"/>
  <c r="S1040" i="38"/>
  <c r="D1041" i="38"/>
  <c r="I1041" i="38"/>
  <c r="H1041" i="38"/>
  <c r="J1041" i="38"/>
  <c r="L1041" i="38"/>
  <c r="M1041" i="38"/>
  <c r="N1041" i="38"/>
  <c r="O1041" i="38"/>
  <c r="P1041" i="38"/>
  <c r="Q1041" i="38"/>
  <c r="R1041" i="38"/>
  <c r="S1041" i="38"/>
  <c r="D1042" i="38"/>
  <c r="I1042" i="38"/>
  <c r="H1042" i="38"/>
  <c r="J1042" i="38"/>
  <c r="L1042" i="38"/>
  <c r="M1042" i="38"/>
  <c r="N1042" i="38"/>
  <c r="O1042" i="38"/>
  <c r="P1042" i="38"/>
  <c r="Q1042" i="38"/>
  <c r="R1042" i="38"/>
  <c r="S1042" i="38"/>
  <c r="D1043" i="38"/>
  <c r="I1043" i="38"/>
  <c r="H1043" i="38"/>
  <c r="J1043" i="38"/>
  <c r="L1043" i="38"/>
  <c r="M1043" i="38"/>
  <c r="N1043" i="38"/>
  <c r="O1043" i="38"/>
  <c r="P1043" i="38"/>
  <c r="Q1043" i="38"/>
  <c r="R1043" i="38"/>
  <c r="S1043" i="38"/>
  <c r="D1044" i="38"/>
  <c r="I1044" i="38"/>
  <c r="H1044" i="38"/>
  <c r="J1044" i="38"/>
  <c r="L1044" i="38"/>
  <c r="M1044" i="38"/>
  <c r="N1044" i="38"/>
  <c r="O1044" i="38"/>
  <c r="P1044" i="38"/>
  <c r="Q1044" i="38"/>
  <c r="R1044" i="38"/>
  <c r="S1044" i="38"/>
  <c r="D1045" i="38"/>
  <c r="I1045" i="38"/>
  <c r="H1045" i="38"/>
  <c r="J1045" i="38"/>
  <c r="L1045" i="38"/>
  <c r="M1045" i="38"/>
  <c r="N1045" i="38"/>
  <c r="O1045" i="38"/>
  <c r="P1045" i="38"/>
  <c r="Q1045" i="38"/>
  <c r="R1045" i="38"/>
  <c r="S1045" i="38"/>
  <c r="D1046" i="38"/>
  <c r="I1046" i="38"/>
  <c r="H1046" i="38"/>
  <c r="J1046" i="38"/>
  <c r="L1046" i="38"/>
  <c r="M1046" i="38"/>
  <c r="N1046" i="38"/>
  <c r="O1046" i="38"/>
  <c r="P1046" i="38"/>
  <c r="Q1046" i="38"/>
  <c r="R1046" i="38"/>
  <c r="S1046" i="38"/>
  <c r="D1047" i="38"/>
  <c r="I1047" i="38"/>
  <c r="H1047" i="38"/>
  <c r="J1047" i="38"/>
  <c r="L1047" i="38"/>
  <c r="M1047" i="38"/>
  <c r="N1047" i="38"/>
  <c r="O1047" i="38"/>
  <c r="P1047" i="38"/>
  <c r="Q1047" i="38"/>
  <c r="R1047" i="38"/>
  <c r="S1047" i="38"/>
  <c r="D1048" i="38"/>
  <c r="I1048" i="38"/>
  <c r="H1048" i="38"/>
  <c r="J1048" i="38"/>
  <c r="L1048" i="38"/>
  <c r="M1048" i="38"/>
  <c r="N1048" i="38"/>
  <c r="O1048" i="38"/>
  <c r="P1048" i="38"/>
  <c r="Q1048" i="38"/>
  <c r="R1048" i="38"/>
  <c r="S1048" i="38"/>
  <c r="D1049" i="38"/>
  <c r="I1049" i="38"/>
  <c r="H1049" i="38"/>
  <c r="J1049" i="38"/>
  <c r="L1049" i="38"/>
  <c r="M1049" i="38"/>
  <c r="N1049" i="38"/>
  <c r="O1049" i="38"/>
  <c r="P1049" i="38"/>
  <c r="Q1049" i="38"/>
  <c r="R1049" i="38"/>
  <c r="S1049" i="38"/>
  <c r="D1050" i="38"/>
  <c r="I1050" i="38"/>
  <c r="H1050" i="38"/>
  <c r="J1050" i="38"/>
  <c r="L1050" i="38"/>
  <c r="M1050" i="38"/>
  <c r="N1050" i="38"/>
  <c r="O1050" i="38"/>
  <c r="P1050" i="38"/>
  <c r="Q1050" i="38"/>
  <c r="R1050" i="38"/>
  <c r="S1050" i="38"/>
  <c r="D1051" i="38"/>
  <c r="I1051" i="38"/>
  <c r="H1051" i="38"/>
  <c r="J1051" i="38"/>
  <c r="L1051" i="38"/>
  <c r="M1051" i="38"/>
  <c r="N1051" i="38"/>
  <c r="O1051" i="38"/>
  <c r="P1051" i="38"/>
  <c r="Q1051" i="38"/>
  <c r="R1051" i="38"/>
  <c r="S1051" i="38"/>
  <c r="D1052" i="38"/>
  <c r="I1052" i="38"/>
  <c r="H1052" i="38"/>
  <c r="J1052" i="38"/>
  <c r="L1052" i="38"/>
  <c r="M1052" i="38"/>
  <c r="N1052" i="38"/>
  <c r="O1052" i="38"/>
  <c r="P1052" i="38"/>
  <c r="Q1052" i="38"/>
  <c r="R1052" i="38"/>
  <c r="S1052" i="38"/>
  <c r="D1053" i="38"/>
  <c r="I1053" i="38"/>
  <c r="H1053" i="38"/>
  <c r="J1053" i="38"/>
  <c r="L1053" i="38"/>
  <c r="M1053" i="38"/>
  <c r="N1053" i="38"/>
  <c r="O1053" i="38"/>
  <c r="P1053" i="38"/>
  <c r="Q1053" i="38"/>
  <c r="R1053" i="38"/>
  <c r="S1053" i="38"/>
  <c r="D1054" i="38"/>
  <c r="I1054" i="38"/>
  <c r="H1054" i="38"/>
  <c r="J1054" i="38"/>
  <c r="L1054" i="38"/>
  <c r="M1054" i="38"/>
  <c r="N1054" i="38"/>
  <c r="O1054" i="38"/>
  <c r="P1054" i="38"/>
  <c r="Q1054" i="38"/>
  <c r="R1054" i="38"/>
  <c r="S1054" i="38"/>
  <c r="D1055" i="38"/>
  <c r="I1055" i="38"/>
  <c r="H1055" i="38"/>
  <c r="J1055" i="38"/>
  <c r="L1055" i="38"/>
  <c r="M1055" i="38"/>
  <c r="N1055" i="38"/>
  <c r="O1055" i="38"/>
  <c r="P1055" i="38"/>
  <c r="Q1055" i="38"/>
  <c r="R1055" i="38"/>
  <c r="S1055" i="38"/>
  <c r="D1056" i="38"/>
  <c r="I1056" i="38"/>
  <c r="H1056" i="38"/>
  <c r="J1056" i="38"/>
  <c r="L1056" i="38"/>
  <c r="M1056" i="38"/>
  <c r="N1056" i="38"/>
  <c r="O1056" i="38"/>
  <c r="P1056" i="38"/>
  <c r="Q1056" i="38"/>
  <c r="R1056" i="38"/>
  <c r="S1056" i="38"/>
  <c r="D1057" i="38"/>
  <c r="I1057" i="38"/>
  <c r="H1057" i="38"/>
  <c r="J1057" i="38"/>
  <c r="L1057" i="38"/>
  <c r="M1057" i="38"/>
  <c r="N1057" i="38"/>
  <c r="O1057" i="38"/>
  <c r="P1057" i="38"/>
  <c r="Q1057" i="38"/>
  <c r="R1057" i="38"/>
  <c r="S1057" i="38"/>
  <c r="D1058" i="38"/>
  <c r="I1058" i="38"/>
  <c r="H1058" i="38"/>
  <c r="J1058" i="38"/>
  <c r="L1058" i="38"/>
  <c r="M1058" i="38"/>
  <c r="N1058" i="38"/>
  <c r="O1058" i="38"/>
  <c r="P1058" i="38"/>
  <c r="Q1058" i="38"/>
  <c r="R1058" i="38"/>
  <c r="S1058" i="38"/>
  <c r="D1059" i="38"/>
  <c r="I1059" i="38"/>
  <c r="H1059" i="38"/>
  <c r="J1059" i="38"/>
  <c r="L1059" i="38"/>
  <c r="M1059" i="38"/>
  <c r="N1059" i="38"/>
  <c r="O1059" i="38"/>
  <c r="P1059" i="38"/>
  <c r="Q1059" i="38"/>
  <c r="R1059" i="38"/>
  <c r="S1059" i="38"/>
  <c r="D1060" i="38"/>
  <c r="I1060" i="38"/>
  <c r="H1060" i="38"/>
  <c r="J1060" i="38"/>
  <c r="L1060" i="38"/>
  <c r="M1060" i="38"/>
  <c r="N1060" i="38"/>
  <c r="O1060" i="38"/>
  <c r="P1060" i="38"/>
  <c r="Q1060" i="38"/>
  <c r="R1060" i="38"/>
  <c r="S1060" i="38"/>
  <c r="D1061" i="38"/>
  <c r="I1061" i="38"/>
  <c r="H1061" i="38"/>
  <c r="J1061" i="38"/>
  <c r="L1061" i="38"/>
  <c r="M1061" i="38"/>
  <c r="N1061" i="38"/>
  <c r="O1061" i="38"/>
  <c r="P1061" i="38"/>
  <c r="Q1061" i="38"/>
  <c r="R1061" i="38"/>
  <c r="S1061" i="38"/>
  <c r="D1062" i="38"/>
  <c r="I1062" i="38"/>
  <c r="H1062" i="38"/>
  <c r="J1062" i="38"/>
  <c r="L1062" i="38"/>
  <c r="M1062" i="38"/>
  <c r="N1062" i="38"/>
  <c r="O1062" i="38"/>
  <c r="P1062" i="38"/>
  <c r="Q1062" i="38"/>
  <c r="R1062" i="38"/>
  <c r="S1062" i="38"/>
  <c r="D1063" i="38"/>
  <c r="I1063" i="38"/>
  <c r="H1063" i="38"/>
  <c r="J1063" i="38"/>
  <c r="L1063" i="38"/>
  <c r="M1063" i="38"/>
  <c r="N1063" i="38"/>
  <c r="O1063" i="38"/>
  <c r="P1063" i="38"/>
  <c r="Q1063" i="38"/>
  <c r="R1063" i="38"/>
  <c r="S1063" i="38"/>
  <c r="D1064" i="38"/>
  <c r="I1064" i="38"/>
  <c r="H1064" i="38"/>
  <c r="J1064" i="38"/>
  <c r="L1064" i="38"/>
  <c r="M1064" i="38"/>
  <c r="N1064" i="38"/>
  <c r="O1064" i="38"/>
  <c r="P1064" i="38"/>
  <c r="Q1064" i="38"/>
  <c r="R1064" i="38"/>
  <c r="S1064" i="38"/>
  <c r="D1065" i="38"/>
  <c r="I1065" i="38"/>
  <c r="H1065" i="38"/>
  <c r="J1065" i="38"/>
  <c r="L1065" i="38"/>
  <c r="M1065" i="38"/>
  <c r="N1065" i="38"/>
  <c r="O1065" i="38"/>
  <c r="P1065" i="38"/>
  <c r="Q1065" i="38"/>
  <c r="R1065" i="38"/>
  <c r="S1065" i="38"/>
  <c r="D1066" i="38"/>
  <c r="I1066" i="38"/>
  <c r="H1066" i="38"/>
  <c r="J1066" i="38"/>
  <c r="L1066" i="38"/>
  <c r="M1066" i="38"/>
  <c r="N1066" i="38"/>
  <c r="O1066" i="38"/>
  <c r="P1066" i="38"/>
  <c r="Q1066" i="38"/>
  <c r="R1066" i="38"/>
  <c r="S1066" i="38"/>
  <c r="D1067" i="38"/>
  <c r="I1067" i="38"/>
  <c r="H1067" i="38"/>
  <c r="J1067" i="38"/>
  <c r="L1067" i="38"/>
  <c r="M1067" i="38"/>
  <c r="N1067" i="38"/>
  <c r="O1067" i="38"/>
  <c r="P1067" i="38"/>
  <c r="Q1067" i="38"/>
  <c r="R1067" i="38"/>
  <c r="S1067" i="38"/>
  <c r="D1068" i="38"/>
  <c r="I1068" i="38"/>
  <c r="H1068" i="38"/>
  <c r="J1068" i="38"/>
  <c r="L1068" i="38"/>
  <c r="M1068" i="38"/>
  <c r="N1068" i="38"/>
  <c r="O1068" i="38"/>
  <c r="P1068" i="38"/>
  <c r="Q1068" i="38"/>
  <c r="R1068" i="38"/>
  <c r="S1068" i="38"/>
  <c r="D1069" i="38"/>
  <c r="I1069" i="38"/>
  <c r="H1069" i="38"/>
  <c r="J1069" i="38"/>
  <c r="L1069" i="38"/>
  <c r="M1069" i="38"/>
  <c r="N1069" i="38"/>
  <c r="O1069" i="38"/>
  <c r="P1069" i="38"/>
  <c r="Q1069" i="38"/>
  <c r="R1069" i="38"/>
  <c r="S1069" i="38"/>
  <c r="D1070" i="38"/>
  <c r="I1070" i="38"/>
  <c r="H1070" i="38"/>
  <c r="J1070" i="38"/>
  <c r="L1070" i="38"/>
  <c r="M1070" i="38"/>
  <c r="N1070" i="38"/>
  <c r="O1070" i="38"/>
  <c r="P1070" i="38"/>
  <c r="Q1070" i="38"/>
  <c r="R1070" i="38"/>
  <c r="S1070" i="38"/>
  <c r="D1071" i="38"/>
  <c r="I1071" i="38"/>
  <c r="H1071" i="38"/>
  <c r="J1071" i="38"/>
  <c r="L1071" i="38"/>
  <c r="M1071" i="38"/>
  <c r="N1071" i="38"/>
  <c r="O1071" i="38"/>
  <c r="P1071" i="38"/>
  <c r="Q1071" i="38"/>
  <c r="R1071" i="38"/>
  <c r="S1071" i="38"/>
  <c r="D1072" i="38"/>
  <c r="I1072" i="38"/>
  <c r="H1072" i="38"/>
  <c r="J1072" i="38"/>
  <c r="L1072" i="38"/>
  <c r="M1072" i="38"/>
  <c r="N1072" i="38"/>
  <c r="O1072" i="38"/>
  <c r="P1072" i="38"/>
  <c r="Q1072" i="38"/>
  <c r="R1072" i="38"/>
  <c r="S1072" i="38"/>
  <c r="D1073" i="38"/>
  <c r="I1073" i="38"/>
  <c r="H1073" i="38"/>
  <c r="J1073" i="38"/>
  <c r="L1073" i="38"/>
  <c r="M1073" i="38"/>
  <c r="N1073" i="38"/>
  <c r="O1073" i="38"/>
  <c r="P1073" i="38"/>
  <c r="Q1073" i="38"/>
  <c r="R1073" i="38"/>
  <c r="S1073" i="38"/>
  <c r="D1074" i="38"/>
  <c r="I1074" i="38"/>
  <c r="H1074" i="38"/>
  <c r="J1074" i="38"/>
  <c r="L1074" i="38"/>
  <c r="M1074" i="38"/>
  <c r="N1074" i="38"/>
  <c r="O1074" i="38"/>
  <c r="P1074" i="38"/>
  <c r="Q1074" i="38"/>
  <c r="R1074" i="38"/>
  <c r="S1074" i="38"/>
  <c r="D1075" i="38"/>
  <c r="I1075" i="38"/>
  <c r="H1075" i="38"/>
  <c r="J1075" i="38"/>
  <c r="L1075" i="38"/>
  <c r="M1075" i="38"/>
  <c r="N1075" i="38"/>
  <c r="O1075" i="38"/>
  <c r="P1075" i="38"/>
  <c r="Q1075" i="38"/>
  <c r="R1075" i="38"/>
  <c r="S1075" i="38"/>
  <c r="D1076" i="38"/>
  <c r="I1076" i="38"/>
  <c r="H1076" i="38"/>
  <c r="J1076" i="38"/>
  <c r="L1076" i="38"/>
  <c r="M1076" i="38"/>
  <c r="N1076" i="38"/>
  <c r="O1076" i="38"/>
  <c r="P1076" i="38"/>
  <c r="Q1076" i="38"/>
  <c r="R1076" i="38"/>
  <c r="S1076" i="38"/>
  <c r="D1077" i="38"/>
  <c r="I1077" i="38"/>
  <c r="H1077" i="38"/>
  <c r="J1077" i="38"/>
  <c r="L1077" i="38"/>
  <c r="M1077" i="38"/>
  <c r="N1077" i="38"/>
  <c r="O1077" i="38"/>
  <c r="P1077" i="38"/>
  <c r="Q1077" i="38"/>
  <c r="R1077" i="38"/>
  <c r="S1077" i="38"/>
  <c r="D1078" i="38"/>
  <c r="I1078" i="38"/>
  <c r="H1078" i="38"/>
  <c r="J1078" i="38"/>
  <c r="L1078" i="38"/>
  <c r="M1078" i="38"/>
  <c r="N1078" i="38"/>
  <c r="O1078" i="38"/>
  <c r="P1078" i="38"/>
  <c r="Q1078" i="38"/>
  <c r="R1078" i="38"/>
  <c r="S1078" i="38"/>
  <c r="D1079" i="38"/>
  <c r="I1079" i="38"/>
  <c r="H1079" i="38"/>
  <c r="J1079" i="38"/>
  <c r="L1079" i="38"/>
  <c r="M1079" i="38"/>
  <c r="N1079" i="38"/>
  <c r="O1079" i="38"/>
  <c r="P1079" i="38"/>
  <c r="Q1079" i="38"/>
  <c r="R1079" i="38"/>
  <c r="S1079" i="38"/>
  <c r="D1080" i="38"/>
  <c r="I1080" i="38"/>
  <c r="H1080" i="38"/>
  <c r="J1080" i="38"/>
  <c r="L1080" i="38"/>
  <c r="M1080" i="38"/>
  <c r="N1080" i="38"/>
  <c r="O1080" i="38"/>
  <c r="P1080" i="38"/>
  <c r="Q1080" i="38"/>
  <c r="R1080" i="38"/>
  <c r="S1080" i="38"/>
  <c r="D1081" i="38"/>
  <c r="I1081" i="38"/>
  <c r="H1081" i="38"/>
  <c r="J1081" i="38"/>
  <c r="L1081" i="38"/>
  <c r="M1081" i="38"/>
  <c r="N1081" i="38"/>
  <c r="O1081" i="38"/>
  <c r="P1081" i="38"/>
  <c r="Q1081" i="38"/>
  <c r="R1081" i="38"/>
  <c r="S1081" i="38"/>
  <c r="D1082" i="38"/>
  <c r="I1082" i="38"/>
  <c r="H1082" i="38"/>
  <c r="J1082" i="38"/>
  <c r="L1082" i="38"/>
  <c r="M1082" i="38"/>
  <c r="N1082" i="38"/>
  <c r="O1082" i="38"/>
  <c r="P1082" i="38"/>
  <c r="Q1082" i="38"/>
  <c r="R1082" i="38"/>
  <c r="S1082" i="38"/>
  <c r="D1083" i="38"/>
  <c r="I1083" i="38"/>
  <c r="H1083" i="38"/>
  <c r="J1083" i="38"/>
  <c r="L1083" i="38"/>
  <c r="M1083" i="38"/>
  <c r="N1083" i="38"/>
  <c r="O1083" i="38"/>
  <c r="P1083" i="38"/>
  <c r="Q1083" i="38"/>
  <c r="R1083" i="38"/>
  <c r="S1083" i="38"/>
  <c r="D1084" i="38"/>
  <c r="I1084" i="38"/>
  <c r="H1084" i="38"/>
  <c r="J1084" i="38"/>
  <c r="L1084" i="38"/>
  <c r="M1084" i="38"/>
  <c r="N1084" i="38"/>
  <c r="O1084" i="38"/>
  <c r="P1084" i="38"/>
  <c r="Q1084" i="38"/>
  <c r="R1084" i="38"/>
  <c r="S1084" i="38"/>
  <c r="D1085" i="38"/>
  <c r="I1085" i="38"/>
  <c r="H1085" i="38"/>
  <c r="J1085" i="38"/>
  <c r="L1085" i="38"/>
  <c r="M1085" i="38"/>
  <c r="N1085" i="38"/>
  <c r="O1085" i="38"/>
  <c r="P1085" i="38"/>
  <c r="Q1085" i="38"/>
  <c r="R1085" i="38"/>
  <c r="S1085" i="38"/>
  <c r="D1086" i="38"/>
  <c r="I1086" i="38"/>
  <c r="H1086" i="38"/>
  <c r="J1086" i="38"/>
  <c r="L1086" i="38"/>
  <c r="M1086" i="38"/>
  <c r="N1086" i="38"/>
  <c r="O1086" i="38"/>
  <c r="P1086" i="38"/>
  <c r="Q1086" i="38"/>
  <c r="R1086" i="38"/>
  <c r="S1086" i="38"/>
  <c r="D1087" i="38"/>
  <c r="I1087" i="38"/>
  <c r="H1087" i="38"/>
  <c r="J1087" i="38"/>
  <c r="L1087" i="38"/>
  <c r="M1087" i="38"/>
  <c r="N1087" i="38"/>
  <c r="O1087" i="38"/>
  <c r="P1087" i="38"/>
  <c r="Q1087" i="38"/>
  <c r="R1087" i="38"/>
  <c r="S1087" i="38"/>
  <c r="D1088" i="38"/>
  <c r="I1088" i="38"/>
  <c r="H1088" i="38"/>
  <c r="J1088" i="38"/>
  <c r="L1088" i="38"/>
  <c r="M1088" i="38"/>
  <c r="N1088" i="38"/>
  <c r="O1088" i="38"/>
  <c r="P1088" i="38"/>
  <c r="Q1088" i="38"/>
  <c r="R1088" i="38"/>
  <c r="S1088" i="38"/>
  <c r="D1089" i="38"/>
  <c r="I1089" i="38"/>
  <c r="H1089" i="38"/>
  <c r="J1089" i="38"/>
  <c r="L1089" i="38"/>
  <c r="M1089" i="38"/>
  <c r="N1089" i="38"/>
  <c r="O1089" i="38"/>
  <c r="P1089" i="38"/>
  <c r="Q1089" i="38"/>
  <c r="R1089" i="38"/>
  <c r="S1089" i="38"/>
  <c r="D1090" i="38"/>
  <c r="I1090" i="38"/>
  <c r="H1090" i="38"/>
  <c r="J1090" i="38"/>
  <c r="L1090" i="38"/>
  <c r="M1090" i="38"/>
  <c r="N1090" i="38"/>
  <c r="O1090" i="38"/>
  <c r="P1090" i="38"/>
  <c r="Q1090" i="38"/>
  <c r="R1090" i="38"/>
  <c r="S1090" i="38"/>
  <c r="D1091" i="38"/>
  <c r="I1091" i="38"/>
  <c r="H1091" i="38"/>
  <c r="J1091" i="38"/>
  <c r="L1091" i="38"/>
  <c r="M1091" i="38"/>
  <c r="N1091" i="38"/>
  <c r="O1091" i="38"/>
  <c r="P1091" i="38"/>
  <c r="Q1091" i="38"/>
  <c r="R1091" i="38"/>
  <c r="S1091" i="38"/>
  <c r="D1092" i="38"/>
  <c r="I1092" i="38"/>
  <c r="H1092" i="38"/>
  <c r="J1092" i="38"/>
  <c r="L1092" i="38"/>
  <c r="M1092" i="38"/>
  <c r="N1092" i="38"/>
  <c r="O1092" i="38"/>
  <c r="P1092" i="38"/>
  <c r="Q1092" i="38"/>
  <c r="R1092" i="38"/>
  <c r="S1092" i="38"/>
  <c r="D1093" i="38"/>
  <c r="I1093" i="38"/>
  <c r="H1093" i="38"/>
  <c r="J1093" i="38"/>
  <c r="L1093" i="38"/>
  <c r="M1093" i="38"/>
  <c r="N1093" i="38"/>
  <c r="O1093" i="38"/>
  <c r="P1093" i="38"/>
  <c r="Q1093" i="38"/>
  <c r="R1093" i="38"/>
  <c r="S1093" i="38"/>
  <c r="D1094" i="38"/>
  <c r="I1094" i="38"/>
  <c r="H1094" i="38"/>
  <c r="J1094" i="38"/>
  <c r="L1094" i="38"/>
  <c r="M1094" i="38"/>
  <c r="N1094" i="38"/>
  <c r="O1094" i="38"/>
  <c r="P1094" i="38"/>
  <c r="Q1094" i="38"/>
  <c r="R1094" i="38"/>
  <c r="S1094" i="38"/>
  <c r="D1095" i="38"/>
  <c r="I1095" i="38"/>
  <c r="H1095" i="38"/>
  <c r="J1095" i="38"/>
  <c r="L1095" i="38"/>
  <c r="M1095" i="38"/>
  <c r="N1095" i="38"/>
  <c r="O1095" i="38"/>
  <c r="P1095" i="38"/>
  <c r="Q1095" i="38"/>
  <c r="R1095" i="38"/>
  <c r="S1095" i="38"/>
  <c r="D1096" i="38"/>
  <c r="I1096" i="38"/>
  <c r="H1096" i="38"/>
  <c r="J1096" i="38"/>
  <c r="L1096" i="38"/>
  <c r="M1096" i="38"/>
  <c r="N1096" i="38"/>
  <c r="O1096" i="38"/>
  <c r="P1096" i="38"/>
  <c r="Q1096" i="38"/>
  <c r="R1096" i="38"/>
  <c r="S1096" i="38"/>
  <c r="D1097" i="38"/>
  <c r="I1097" i="38"/>
  <c r="H1097" i="38"/>
  <c r="J1097" i="38"/>
  <c r="L1097" i="38"/>
  <c r="M1097" i="38"/>
  <c r="N1097" i="38"/>
  <c r="O1097" i="38"/>
  <c r="P1097" i="38"/>
  <c r="Q1097" i="38"/>
  <c r="R1097" i="38"/>
  <c r="S1097" i="38"/>
  <c r="D1098" i="38"/>
  <c r="I1098" i="38"/>
  <c r="H1098" i="38"/>
  <c r="J1098" i="38"/>
  <c r="L1098" i="38"/>
  <c r="M1098" i="38"/>
  <c r="N1098" i="38"/>
  <c r="O1098" i="38"/>
  <c r="P1098" i="38"/>
  <c r="Q1098" i="38"/>
  <c r="R1098" i="38"/>
  <c r="S1098" i="38"/>
  <c r="D1099" i="38"/>
  <c r="I1099" i="38"/>
  <c r="H1099" i="38"/>
  <c r="J1099" i="38"/>
  <c r="L1099" i="38"/>
  <c r="M1099" i="38"/>
  <c r="N1099" i="38"/>
  <c r="O1099" i="38"/>
  <c r="P1099" i="38"/>
  <c r="Q1099" i="38"/>
  <c r="R1099" i="38"/>
  <c r="S1099" i="38"/>
  <c r="D1100" i="38"/>
  <c r="I1100" i="38"/>
  <c r="H1100" i="38"/>
  <c r="J1100" i="38"/>
  <c r="L1100" i="38"/>
  <c r="M1100" i="38"/>
  <c r="N1100" i="38"/>
  <c r="O1100" i="38"/>
  <c r="P1100" i="38"/>
  <c r="Q1100" i="38"/>
  <c r="R1100" i="38"/>
  <c r="S1100" i="38"/>
  <c r="D1101" i="38"/>
  <c r="I1101" i="38"/>
  <c r="H1101" i="38"/>
  <c r="J1101" i="38"/>
  <c r="L1101" i="38"/>
  <c r="M1101" i="38"/>
  <c r="N1101" i="38"/>
  <c r="O1101" i="38"/>
  <c r="P1101" i="38"/>
  <c r="Q1101" i="38"/>
  <c r="R1101" i="38"/>
  <c r="S1101" i="38"/>
  <c r="D1102" i="38"/>
  <c r="I1102" i="38"/>
  <c r="H1102" i="38"/>
  <c r="J1102" i="38"/>
  <c r="L1102" i="38"/>
  <c r="M1102" i="38"/>
  <c r="N1102" i="38"/>
  <c r="O1102" i="38"/>
  <c r="P1102" i="38"/>
  <c r="Q1102" i="38"/>
  <c r="R1102" i="38"/>
  <c r="S1102" i="38"/>
  <c r="D1103" i="38"/>
  <c r="I1103" i="38"/>
  <c r="H1103" i="38"/>
  <c r="J1103" i="38"/>
  <c r="L1103" i="38"/>
  <c r="M1103" i="38"/>
  <c r="N1103" i="38"/>
  <c r="O1103" i="38"/>
  <c r="P1103" i="38"/>
  <c r="Q1103" i="38"/>
  <c r="R1103" i="38"/>
  <c r="S1103" i="38"/>
  <c r="D1104" i="38"/>
  <c r="I1104" i="38"/>
  <c r="H1104" i="38"/>
  <c r="J1104" i="38"/>
  <c r="L1104" i="38"/>
  <c r="M1104" i="38"/>
  <c r="N1104" i="38"/>
  <c r="O1104" i="38"/>
  <c r="P1104" i="38"/>
  <c r="Q1104" i="38"/>
  <c r="R1104" i="38"/>
  <c r="S1104" i="38"/>
  <c r="D1105" i="38"/>
  <c r="I1105" i="38"/>
  <c r="H1105" i="38"/>
  <c r="J1105" i="38"/>
  <c r="L1105" i="38"/>
  <c r="M1105" i="38"/>
  <c r="N1105" i="38"/>
  <c r="O1105" i="38"/>
  <c r="P1105" i="38"/>
  <c r="Q1105" i="38"/>
  <c r="R1105" i="38"/>
  <c r="S1105" i="38"/>
  <c r="D1106" i="38"/>
  <c r="I1106" i="38"/>
  <c r="H1106" i="38"/>
  <c r="J1106" i="38"/>
  <c r="L1106" i="38"/>
  <c r="M1106" i="38"/>
  <c r="N1106" i="38"/>
  <c r="O1106" i="38"/>
  <c r="P1106" i="38"/>
  <c r="Q1106" i="38"/>
  <c r="R1106" i="38"/>
  <c r="S1106" i="38"/>
  <c r="D1107" i="38"/>
  <c r="I1107" i="38"/>
  <c r="H1107" i="38"/>
  <c r="J1107" i="38"/>
  <c r="L1107" i="38"/>
  <c r="M1107" i="38"/>
  <c r="N1107" i="38"/>
  <c r="O1107" i="38"/>
  <c r="P1107" i="38"/>
  <c r="Q1107" i="38"/>
  <c r="R1107" i="38"/>
  <c r="S1107" i="38"/>
  <c r="D1108" i="38"/>
  <c r="I1108" i="38"/>
  <c r="H1108" i="38"/>
  <c r="J1108" i="38"/>
  <c r="L1108" i="38"/>
  <c r="M1108" i="38"/>
  <c r="N1108" i="38"/>
  <c r="O1108" i="38"/>
  <c r="P1108" i="38"/>
  <c r="Q1108" i="38"/>
  <c r="R1108" i="38"/>
  <c r="S1108" i="38"/>
  <c r="D1109" i="38"/>
  <c r="I1109" i="38"/>
  <c r="H1109" i="38"/>
  <c r="J1109" i="38"/>
  <c r="L1109" i="38"/>
  <c r="M1109" i="38"/>
  <c r="N1109" i="38"/>
  <c r="O1109" i="38"/>
  <c r="P1109" i="38"/>
  <c r="Q1109" i="38"/>
  <c r="R1109" i="38"/>
  <c r="S1109" i="38"/>
  <c r="D1110" i="38"/>
  <c r="I1110" i="38"/>
  <c r="H1110" i="38"/>
  <c r="J1110" i="38"/>
  <c r="L1110" i="38"/>
  <c r="M1110" i="38"/>
  <c r="N1110" i="38"/>
  <c r="O1110" i="38"/>
  <c r="P1110" i="38"/>
  <c r="Q1110" i="38"/>
  <c r="R1110" i="38"/>
  <c r="S1110" i="38"/>
  <c r="D1111" i="38"/>
  <c r="I1111" i="38"/>
  <c r="H1111" i="38"/>
  <c r="J1111" i="38"/>
  <c r="L1111" i="38"/>
  <c r="M1111" i="38"/>
  <c r="N1111" i="38"/>
  <c r="O1111" i="38"/>
  <c r="P1111" i="38"/>
  <c r="Q1111" i="38"/>
  <c r="R1111" i="38"/>
  <c r="S1111" i="38"/>
  <c r="D1112" i="38"/>
  <c r="I1112" i="38"/>
  <c r="H1112" i="38"/>
  <c r="J1112" i="38"/>
  <c r="L1112" i="38"/>
  <c r="M1112" i="38"/>
  <c r="N1112" i="38"/>
  <c r="O1112" i="38"/>
  <c r="P1112" i="38"/>
  <c r="Q1112" i="38"/>
  <c r="R1112" i="38"/>
  <c r="S1112" i="38"/>
  <c r="D1113" i="38"/>
  <c r="I1113" i="38"/>
  <c r="H1113" i="38"/>
  <c r="J1113" i="38"/>
  <c r="L1113" i="38"/>
  <c r="M1113" i="38"/>
  <c r="N1113" i="38"/>
  <c r="O1113" i="38"/>
  <c r="P1113" i="38"/>
  <c r="Q1113" i="38"/>
  <c r="R1113" i="38"/>
  <c r="S1113" i="38"/>
  <c r="D1114" i="38"/>
  <c r="I1114" i="38"/>
  <c r="H1114" i="38"/>
  <c r="J1114" i="38"/>
  <c r="L1114" i="38"/>
  <c r="M1114" i="38"/>
  <c r="N1114" i="38"/>
  <c r="O1114" i="38"/>
  <c r="P1114" i="38"/>
  <c r="Q1114" i="38"/>
  <c r="R1114" i="38"/>
  <c r="S1114" i="38"/>
  <c r="D1115" i="38"/>
  <c r="I1115" i="38"/>
  <c r="H1115" i="38"/>
  <c r="J1115" i="38"/>
  <c r="L1115" i="38"/>
  <c r="M1115" i="38"/>
  <c r="N1115" i="38"/>
  <c r="O1115" i="38"/>
  <c r="P1115" i="38"/>
  <c r="Q1115" i="38"/>
  <c r="R1115" i="38"/>
  <c r="S1115" i="38"/>
  <c r="D1116" i="38"/>
  <c r="I1116" i="38"/>
  <c r="H1116" i="38"/>
  <c r="J1116" i="38"/>
  <c r="L1116" i="38"/>
  <c r="M1116" i="38"/>
  <c r="N1116" i="38"/>
  <c r="O1116" i="38"/>
  <c r="P1116" i="38"/>
  <c r="Q1116" i="38"/>
  <c r="R1116" i="38"/>
  <c r="S1116" i="38"/>
  <c r="D1117" i="38"/>
  <c r="I1117" i="38"/>
  <c r="H1117" i="38"/>
  <c r="J1117" i="38"/>
  <c r="L1117" i="38"/>
  <c r="M1117" i="38"/>
  <c r="N1117" i="38"/>
  <c r="O1117" i="38"/>
  <c r="P1117" i="38"/>
  <c r="Q1117" i="38"/>
  <c r="R1117" i="38"/>
  <c r="S1117" i="38"/>
  <c r="D1118" i="38"/>
  <c r="I1118" i="38"/>
  <c r="H1118" i="38"/>
  <c r="J1118" i="38"/>
  <c r="L1118" i="38"/>
  <c r="M1118" i="38"/>
  <c r="N1118" i="38"/>
  <c r="O1118" i="38"/>
  <c r="P1118" i="38"/>
  <c r="Q1118" i="38"/>
  <c r="R1118" i="38"/>
  <c r="S1118" i="38"/>
  <c r="D1119" i="38"/>
  <c r="I1119" i="38"/>
  <c r="H1119" i="38"/>
  <c r="J1119" i="38"/>
  <c r="L1119" i="38"/>
  <c r="M1119" i="38"/>
  <c r="N1119" i="38"/>
  <c r="O1119" i="38"/>
  <c r="P1119" i="38"/>
  <c r="Q1119" i="38"/>
  <c r="R1119" i="38"/>
  <c r="S1119" i="38"/>
  <c r="D1120" i="38"/>
  <c r="I1120" i="38"/>
  <c r="H1120" i="38"/>
  <c r="J1120" i="38"/>
  <c r="L1120" i="38"/>
  <c r="M1120" i="38"/>
  <c r="N1120" i="38"/>
  <c r="O1120" i="38"/>
  <c r="P1120" i="38"/>
  <c r="Q1120" i="38"/>
  <c r="R1120" i="38"/>
  <c r="S1120" i="38"/>
  <c r="D1121" i="38"/>
  <c r="I1121" i="38"/>
  <c r="H1121" i="38"/>
  <c r="J1121" i="38"/>
  <c r="L1121" i="38"/>
  <c r="M1121" i="38"/>
  <c r="N1121" i="38"/>
  <c r="O1121" i="38"/>
  <c r="P1121" i="38"/>
  <c r="Q1121" i="38"/>
  <c r="R1121" i="38"/>
  <c r="S1121" i="38"/>
  <c r="D1122" i="38"/>
  <c r="I1122" i="38"/>
  <c r="H1122" i="38"/>
  <c r="J1122" i="38"/>
  <c r="L1122" i="38"/>
  <c r="M1122" i="38"/>
  <c r="N1122" i="38"/>
  <c r="O1122" i="38"/>
  <c r="P1122" i="38"/>
  <c r="Q1122" i="38"/>
  <c r="R1122" i="38"/>
  <c r="S1122" i="38"/>
  <c r="D1123" i="38"/>
  <c r="I1123" i="38"/>
  <c r="H1123" i="38"/>
  <c r="J1123" i="38"/>
  <c r="L1123" i="38"/>
  <c r="M1123" i="38"/>
  <c r="N1123" i="38"/>
  <c r="O1123" i="38"/>
  <c r="P1123" i="38"/>
  <c r="Q1123" i="38"/>
  <c r="R1123" i="38"/>
  <c r="S1123" i="38"/>
  <c r="D1124" i="38"/>
  <c r="I1124" i="38"/>
  <c r="H1124" i="38"/>
  <c r="J1124" i="38"/>
  <c r="L1124" i="38"/>
  <c r="M1124" i="38"/>
  <c r="N1124" i="38"/>
  <c r="O1124" i="38"/>
  <c r="P1124" i="38"/>
  <c r="Q1124" i="38"/>
  <c r="R1124" i="38"/>
  <c r="S1124" i="38"/>
  <c r="D1125" i="38"/>
  <c r="I1125" i="38"/>
  <c r="H1125" i="38"/>
  <c r="J1125" i="38"/>
  <c r="L1125" i="38"/>
  <c r="M1125" i="38"/>
  <c r="N1125" i="38"/>
  <c r="O1125" i="38"/>
  <c r="P1125" i="38"/>
  <c r="Q1125" i="38"/>
  <c r="R1125" i="38"/>
  <c r="S1125" i="38"/>
  <c r="D1126" i="38"/>
  <c r="I1126" i="38"/>
  <c r="H1126" i="38"/>
  <c r="J1126" i="38"/>
  <c r="L1126" i="38"/>
  <c r="M1126" i="38"/>
  <c r="N1126" i="38"/>
  <c r="O1126" i="38"/>
  <c r="P1126" i="38"/>
  <c r="Q1126" i="38"/>
  <c r="R1126" i="38"/>
  <c r="S1126" i="38"/>
  <c r="D1127" i="38"/>
  <c r="I1127" i="38"/>
  <c r="H1127" i="38"/>
  <c r="J1127" i="38"/>
  <c r="L1127" i="38"/>
  <c r="M1127" i="38"/>
  <c r="N1127" i="38"/>
  <c r="O1127" i="38"/>
  <c r="P1127" i="38"/>
  <c r="Q1127" i="38"/>
  <c r="R1127" i="38"/>
  <c r="S1127" i="38"/>
  <c r="D1128" i="38"/>
  <c r="I1128" i="38"/>
  <c r="H1128" i="38"/>
  <c r="J1128" i="38"/>
  <c r="L1128" i="38"/>
  <c r="M1128" i="38"/>
  <c r="N1128" i="38"/>
  <c r="O1128" i="38"/>
  <c r="P1128" i="38"/>
  <c r="Q1128" i="38"/>
  <c r="R1128" i="38"/>
  <c r="S1128" i="38"/>
  <c r="D1129" i="38"/>
  <c r="I1129" i="38"/>
  <c r="H1129" i="38"/>
  <c r="J1129" i="38"/>
  <c r="L1129" i="38"/>
  <c r="M1129" i="38"/>
  <c r="N1129" i="38"/>
  <c r="O1129" i="38"/>
  <c r="P1129" i="38"/>
  <c r="Q1129" i="38"/>
  <c r="R1129" i="38"/>
  <c r="S1129" i="38"/>
  <c r="D1130" i="38"/>
  <c r="I1130" i="38"/>
  <c r="H1130" i="38"/>
  <c r="J1130" i="38"/>
  <c r="L1130" i="38"/>
  <c r="M1130" i="38"/>
  <c r="N1130" i="38"/>
  <c r="O1130" i="38"/>
  <c r="P1130" i="38"/>
  <c r="Q1130" i="38"/>
  <c r="R1130" i="38"/>
  <c r="S1130" i="38"/>
  <c r="D1131" i="38"/>
  <c r="I1131" i="38"/>
  <c r="H1131" i="38"/>
  <c r="J1131" i="38"/>
  <c r="L1131" i="38"/>
  <c r="M1131" i="38"/>
  <c r="N1131" i="38"/>
  <c r="O1131" i="38"/>
  <c r="P1131" i="38"/>
  <c r="Q1131" i="38"/>
  <c r="R1131" i="38"/>
  <c r="S1131" i="38"/>
  <c r="D1132" i="38"/>
  <c r="I1132" i="38"/>
  <c r="H1132" i="38"/>
  <c r="J1132" i="38"/>
  <c r="L1132" i="38"/>
  <c r="M1132" i="38"/>
  <c r="N1132" i="38"/>
  <c r="O1132" i="38"/>
  <c r="P1132" i="38"/>
  <c r="Q1132" i="38"/>
  <c r="R1132" i="38"/>
  <c r="S1132" i="38"/>
  <c r="D1133" i="38"/>
  <c r="I1133" i="38"/>
  <c r="H1133" i="38"/>
  <c r="J1133" i="38"/>
  <c r="L1133" i="38"/>
  <c r="M1133" i="38"/>
  <c r="N1133" i="38"/>
  <c r="O1133" i="38"/>
  <c r="P1133" i="38"/>
  <c r="Q1133" i="38"/>
  <c r="R1133" i="38"/>
  <c r="S1133" i="38"/>
  <c r="D1134" i="38"/>
  <c r="I1134" i="38"/>
  <c r="H1134" i="38"/>
  <c r="J1134" i="38"/>
  <c r="L1134" i="38"/>
  <c r="M1134" i="38"/>
  <c r="N1134" i="38"/>
  <c r="O1134" i="38"/>
  <c r="P1134" i="38"/>
  <c r="Q1134" i="38"/>
  <c r="R1134" i="38"/>
  <c r="S1134" i="38"/>
  <c r="D1135" i="38"/>
  <c r="I1135" i="38"/>
  <c r="H1135" i="38"/>
  <c r="J1135" i="38"/>
  <c r="L1135" i="38"/>
  <c r="M1135" i="38"/>
  <c r="N1135" i="38"/>
  <c r="O1135" i="38"/>
  <c r="P1135" i="38"/>
  <c r="Q1135" i="38"/>
  <c r="R1135" i="38"/>
  <c r="S1135" i="38"/>
  <c r="D1136" i="38"/>
  <c r="I1136" i="38"/>
  <c r="H1136" i="38"/>
  <c r="J1136" i="38"/>
  <c r="L1136" i="38"/>
  <c r="M1136" i="38"/>
  <c r="N1136" i="38"/>
  <c r="O1136" i="38"/>
  <c r="P1136" i="38"/>
  <c r="Q1136" i="38"/>
  <c r="R1136" i="38"/>
  <c r="S1136" i="38"/>
  <c r="D1137" i="38"/>
  <c r="I1137" i="38"/>
  <c r="H1137" i="38"/>
  <c r="J1137" i="38"/>
  <c r="L1137" i="38"/>
  <c r="M1137" i="38"/>
  <c r="N1137" i="38"/>
  <c r="O1137" i="38"/>
  <c r="P1137" i="38"/>
  <c r="Q1137" i="38"/>
  <c r="R1137" i="38"/>
  <c r="S1137" i="38"/>
  <c r="D1138" i="38"/>
  <c r="I1138" i="38"/>
  <c r="H1138" i="38"/>
  <c r="J1138" i="38"/>
  <c r="L1138" i="38"/>
  <c r="M1138" i="38"/>
  <c r="N1138" i="38"/>
  <c r="O1138" i="38"/>
  <c r="P1138" i="38"/>
  <c r="Q1138" i="38"/>
  <c r="R1138" i="38"/>
  <c r="S1138" i="38"/>
  <c r="D1139" i="38"/>
  <c r="I1139" i="38"/>
  <c r="H1139" i="38"/>
  <c r="J1139" i="38"/>
  <c r="L1139" i="38"/>
  <c r="M1139" i="38"/>
  <c r="N1139" i="38"/>
  <c r="O1139" i="38"/>
  <c r="P1139" i="38"/>
  <c r="Q1139" i="38"/>
  <c r="R1139" i="38"/>
  <c r="S1139" i="38"/>
  <c r="D1140" i="38"/>
  <c r="I1140" i="38"/>
  <c r="H1140" i="38"/>
  <c r="J1140" i="38"/>
  <c r="L1140" i="38"/>
  <c r="M1140" i="38"/>
  <c r="N1140" i="38"/>
  <c r="O1140" i="38"/>
  <c r="P1140" i="38"/>
  <c r="Q1140" i="38"/>
  <c r="R1140" i="38"/>
  <c r="S1140" i="38"/>
  <c r="D1141" i="38"/>
  <c r="I1141" i="38"/>
  <c r="H1141" i="38"/>
  <c r="J1141" i="38"/>
  <c r="L1141" i="38"/>
  <c r="M1141" i="38"/>
  <c r="N1141" i="38"/>
  <c r="O1141" i="38"/>
  <c r="P1141" i="38"/>
  <c r="Q1141" i="38"/>
  <c r="R1141" i="38"/>
  <c r="S1141" i="38"/>
  <c r="D1142" i="38"/>
  <c r="I1142" i="38"/>
  <c r="H1142" i="38"/>
  <c r="J1142" i="38"/>
  <c r="L1142" i="38"/>
  <c r="M1142" i="38"/>
  <c r="N1142" i="38"/>
  <c r="O1142" i="38"/>
  <c r="P1142" i="38"/>
  <c r="Q1142" i="38"/>
  <c r="R1142" i="38"/>
  <c r="S1142" i="38"/>
  <c r="D1143" i="38"/>
  <c r="I1143" i="38"/>
  <c r="H1143" i="38"/>
  <c r="J1143" i="38"/>
  <c r="L1143" i="38"/>
  <c r="M1143" i="38"/>
  <c r="N1143" i="38"/>
  <c r="O1143" i="38"/>
  <c r="P1143" i="38"/>
  <c r="Q1143" i="38"/>
  <c r="R1143" i="38"/>
  <c r="S1143" i="38"/>
  <c r="D1144" i="38"/>
  <c r="I1144" i="38"/>
  <c r="H1144" i="38"/>
  <c r="J1144" i="38"/>
  <c r="L1144" i="38"/>
  <c r="M1144" i="38"/>
  <c r="N1144" i="38"/>
  <c r="O1144" i="38"/>
  <c r="P1144" i="38"/>
  <c r="Q1144" i="38"/>
  <c r="R1144" i="38"/>
  <c r="S1144" i="38"/>
  <c r="D1145" i="38"/>
  <c r="I1145" i="38"/>
  <c r="H1145" i="38"/>
  <c r="J1145" i="38"/>
  <c r="L1145" i="38"/>
  <c r="M1145" i="38"/>
  <c r="N1145" i="38"/>
  <c r="O1145" i="38"/>
  <c r="P1145" i="38"/>
  <c r="Q1145" i="38"/>
  <c r="R1145" i="38"/>
  <c r="S1145" i="38"/>
  <c r="D1146" i="38"/>
  <c r="I1146" i="38"/>
  <c r="H1146" i="38"/>
  <c r="J1146" i="38"/>
  <c r="L1146" i="38"/>
  <c r="M1146" i="38"/>
  <c r="N1146" i="38"/>
  <c r="O1146" i="38"/>
  <c r="P1146" i="38"/>
  <c r="Q1146" i="38"/>
  <c r="R1146" i="38"/>
  <c r="S1146" i="38"/>
  <c r="D1147" i="38"/>
  <c r="I1147" i="38"/>
  <c r="H1147" i="38"/>
  <c r="J1147" i="38"/>
  <c r="L1147" i="38"/>
  <c r="M1147" i="38"/>
  <c r="N1147" i="38"/>
  <c r="O1147" i="38"/>
  <c r="P1147" i="38"/>
  <c r="Q1147" i="38"/>
  <c r="R1147" i="38"/>
  <c r="S1147" i="38"/>
  <c r="D1148" i="38"/>
  <c r="I1148" i="38"/>
  <c r="H1148" i="38"/>
  <c r="J1148" i="38"/>
  <c r="L1148" i="38"/>
  <c r="M1148" i="38"/>
  <c r="N1148" i="38"/>
  <c r="O1148" i="38"/>
  <c r="P1148" i="38"/>
  <c r="Q1148" i="38"/>
  <c r="R1148" i="38"/>
  <c r="S1148" i="38"/>
  <c r="D1149" i="38"/>
  <c r="I1149" i="38"/>
  <c r="H1149" i="38"/>
  <c r="J1149" i="38"/>
  <c r="L1149" i="38"/>
  <c r="M1149" i="38"/>
  <c r="N1149" i="38"/>
  <c r="O1149" i="38"/>
  <c r="P1149" i="38"/>
  <c r="Q1149" i="38"/>
  <c r="R1149" i="38"/>
  <c r="S1149" i="38"/>
  <c r="D1150" i="38"/>
  <c r="I1150" i="38"/>
  <c r="H1150" i="38"/>
  <c r="J1150" i="38"/>
  <c r="L1150" i="38"/>
  <c r="M1150" i="38"/>
  <c r="N1150" i="38"/>
  <c r="O1150" i="38"/>
  <c r="P1150" i="38"/>
  <c r="Q1150" i="38"/>
  <c r="R1150" i="38"/>
  <c r="S1150" i="38"/>
  <c r="D1151" i="38"/>
  <c r="I1151" i="38"/>
  <c r="H1151" i="38"/>
  <c r="J1151" i="38"/>
  <c r="L1151" i="38"/>
  <c r="M1151" i="38"/>
  <c r="N1151" i="38"/>
  <c r="O1151" i="38"/>
  <c r="P1151" i="38"/>
  <c r="Q1151" i="38"/>
  <c r="R1151" i="38"/>
  <c r="S1151" i="38"/>
  <c r="D1152" i="38"/>
  <c r="I1152" i="38"/>
  <c r="H1152" i="38"/>
  <c r="J1152" i="38"/>
  <c r="L1152" i="38"/>
  <c r="M1152" i="38"/>
  <c r="N1152" i="38"/>
  <c r="O1152" i="38"/>
  <c r="P1152" i="38"/>
  <c r="Q1152" i="38"/>
  <c r="R1152" i="38"/>
  <c r="S1152" i="38"/>
  <c r="D1153" i="38"/>
  <c r="I1153" i="38"/>
  <c r="H1153" i="38"/>
  <c r="J1153" i="38"/>
  <c r="L1153" i="38"/>
  <c r="M1153" i="38"/>
  <c r="N1153" i="38"/>
  <c r="O1153" i="38"/>
  <c r="P1153" i="38"/>
  <c r="Q1153" i="38"/>
  <c r="R1153" i="38"/>
  <c r="S1153" i="38"/>
  <c r="D1154" i="38"/>
  <c r="I1154" i="38"/>
  <c r="H1154" i="38"/>
  <c r="J1154" i="38"/>
  <c r="L1154" i="38"/>
  <c r="M1154" i="38"/>
  <c r="N1154" i="38"/>
  <c r="O1154" i="38"/>
  <c r="P1154" i="38"/>
  <c r="Q1154" i="38"/>
  <c r="R1154" i="38"/>
  <c r="S1154" i="38"/>
  <c r="D1155" i="38"/>
  <c r="I1155" i="38"/>
  <c r="H1155" i="38"/>
  <c r="J1155" i="38"/>
  <c r="L1155" i="38"/>
  <c r="M1155" i="38"/>
  <c r="N1155" i="38"/>
  <c r="O1155" i="38"/>
  <c r="P1155" i="38"/>
  <c r="Q1155" i="38"/>
  <c r="R1155" i="38"/>
  <c r="S1155" i="38"/>
  <c r="D1156" i="38"/>
  <c r="I1156" i="38"/>
  <c r="H1156" i="38"/>
  <c r="J1156" i="38"/>
  <c r="L1156" i="38"/>
  <c r="M1156" i="38"/>
  <c r="N1156" i="38"/>
  <c r="O1156" i="38"/>
  <c r="P1156" i="38"/>
  <c r="Q1156" i="38"/>
  <c r="R1156" i="38"/>
  <c r="S1156" i="38"/>
  <c r="D1157" i="38"/>
  <c r="I1157" i="38"/>
  <c r="H1157" i="38"/>
  <c r="J1157" i="38"/>
  <c r="L1157" i="38"/>
  <c r="M1157" i="38"/>
  <c r="N1157" i="38"/>
  <c r="O1157" i="38"/>
  <c r="P1157" i="38"/>
  <c r="Q1157" i="38"/>
  <c r="R1157" i="38"/>
  <c r="S1157" i="38"/>
  <c r="D1158" i="38"/>
  <c r="I1158" i="38"/>
  <c r="H1158" i="38"/>
  <c r="J1158" i="38"/>
  <c r="L1158" i="38"/>
  <c r="M1158" i="38"/>
  <c r="N1158" i="38"/>
  <c r="O1158" i="38"/>
  <c r="P1158" i="38"/>
  <c r="Q1158" i="38"/>
  <c r="R1158" i="38"/>
  <c r="S1158" i="38"/>
  <c r="D1159" i="38"/>
  <c r="I1159" i="38"/>
  <c r="H1159" i="38"/>
  <c r="J1159" i="38"/>
  <c r="L1159" i="38"/>
  <c r="M1159" i="38"/>
  <c r="N1159" i="38"/>
  <c r="O1159" i="38"/>
  <c r="P1159" i="38"/>
  <c r="Q1159" i="38"/>
  <c r="R1159" i="38"/>
  <c r="S1159" i="38"/>
  <c r="D1160" i="38"/>
  <c r="I1160" i="38"/>
  <c r="H1160" i="38"/>
  <c r="J1160" i="38"/>
  <c r="L1160" i="38"/>
  <c r="M1160" i="38"/>
  <c r="N1160" i="38"/>
  <c r="O1160" i="38"/>
  <c r="P1160" i="38"/>
  <c r="Q1160" i="38"/>
  <c r="R1160" i="38"/>
  <c r="S1160" i="38"/>
  <c r="D1161" i="38"/>
  <c r="I1161" i="38"/>
  <c r="H1161" i="38"/>
  <c r="J1161" i="38"/>
  <c r="L1161" i="38"/>
  <c r="M1161" i="38"/>
  <c r="N1161" i="38"/>
  <c r="O1161" i="38"/>
  <c r="P1161" i="38"/>
  <c r="Q1161" i="38"/>
  <c r="R1161" i="38"/>
  <c r="S1161" i="38"/>
  <c r="D1162" i="38"/>
  <c r="I1162" i="38"/>
  <c r="H1162" i="38"/>
  <c r="J1162" i="38"/>
  <c r="L1162" i="38"/>
  <c r="M1162" i="38"/>
  <c r="N1162" i="38"/>
  <c r="O1162" i="38"/>
  <c r="P1162" i="38"/>
  <c r="Q1162" i="38"/>
  <c r="R1162" i="38"/>
  <c r="S1162" i="38"/>
  <c r="D1163" i="38"/>
  <c r="I1163" i="38"/>
  <c r="H1163" i="38"/>
  <c r="J1163" i="38"/>
  <c r="L1163" i="38"/>
  <c r="M1163" i="38"/>
  <c r="N1163" i="38"/>
  <c r="O1163" i="38"/>
  <c r="P1163" i="38"/>
  <c r="Q1163" i="38"/>
  <c r="R1163" i="38"/>
  <c r="S1163" i="38"/>
  <c r="D1164" i="38"/>
  <c r="I1164" i="38"/>
  <c r="H1164" i="38"/>
  <c r="J1164" i="38"/>
  <c r="L1164" i="38"/>
  <c r="M1164" i="38"/>
  <c r="N1164" i="38"/>
  <c r="O1164" i="38"/>
  <c r="P1164" i="38"/>
  <c r="Q1164" i="38"/>
  <c r="R1164" i="38"/>
  <c r="S1164" i="38"/>
  <c r="D1165" i="38"/>
  <c r="I1165" i="38"/>
  <c r="H1165" i="38"/>
  <c r="J1165" i="38"/>
  <c r="L1165" i="38"/>
  <c r="M1165" i="38"/>
  <c r="N1165" i="38"/>
  <c r="O1165" i="38"/>
  <c r="P1165" i="38"/>
  <c r="Q1165" i="38"/>
  <c r="R1165" i="38"/>
  <c r="S1165" i="38"/>
  <c r="D1166" i="38"/>
  <c r="I1166" i="38"/>
  <c r="H1166" i="38"/>
  <c r="J1166" i="38"/>
  <c r="L1166" i="38"/>
  <c r="M1166" i="38"/>
  <c r="N1166" i="38"/>
  <c r="O1166" i="38"/>
  <c r="P1166" i="38"/>
  <c r="Q1166" i="38"/>
  <c r="R1166" i="38"/>
  <c r="S1166" i="38"/>
  <c r="D1167" i="38"/>
  <c r="I1167" i="38"/>
  <c r="H1167" i="38"/>
  <c r="J1167" i="38"/>
  <c r="L1167" i="38"/>
  <c r="M1167" i="38"/>
  <c r="N1167" i="38"/>
  <c r="O1167" i="38"/>
  <c r="P1167" i="38"/>
  <c r="Q1167" i="38"/>
  <c r="R1167" i="38"/>
  <c r="S1167" i="38"/>
  <c r="D1168" i="38"/>
  <c r="I1168" i="38"/>
  <c r="H1168" i="38"/>
  <c r="J1168" i="38"/>
  <c r="L1168" i="38"/>
  <c r="M1168" i="38"/>
  <c r="N1168" i="38"/>
  <c r="O1168" i="38"/>
  <c r="P1168" i="38"/>
  <c r="Q1168" i="38"/>
  <c r="R1168" i="38"/>
  <c r="S1168" i="38"/>
  <c r="D1169" i="38"/>
  <c r="I1169" i="38"/>
  <c r="H1169" i="38"/>
  <c r="J1169" i="38"/>
  <c r="L1169" i="38"/>
  <c r="M1169" i="38"/>
  <c r="N1169" i="38"/>
  <c r="O1169" i="38"/>
  <c r="P1169" i="38"/>
  <c r="Q1169" i="38"/>
  <c r="R1169" i="38"/>
  <c r="S1169" i="38"/>
  <c r="D1170" i="38"/>
  <c r="I1170" i="38"/>
  <c r="H1170" i="38"/>
  <c r="J1170" i="38"/>
  <c r="L1170" i="38"/>
  <c r="M1170" i="38"/>
  <c r="N1170" i="38"/>
  <c r="O1170" i="38"/>
  <c r="P1170" i="38"/>
  <c r="Q1170" i="38"/>
  <c r="R1170" i="38"/>
  <c r="S1170" i="38"/>
  <c r="D1171" i="38"/>
  <c r="I1171" i="38"/>
  <c r="H1171" i="38"/>
  <c r="J1171" i="38"/>
  <c r="L1171" i="38"/>
  <c r="M1171" i="38"/>
  <c r="N1171" i="38"/>
  <c r="O1171" i="38"/>
  <c r="P1171" i="38"/>
  <c r="Q1171" i="38"/>
  <c r="R1171" i="38"/>
  <c r="S1171" i="38"/>
  <c r="D1172" i="38"/>
  <c r="I1172" i="38"/>
  <c r="H1172" i="38"/>
  <c r="J1172" i="38"/>
  <c r="L1172" i="38"/>
  <c r="M1172" i="38"/>
  <c r="N1172" i="38"/>
  <c r="O1172" i="38"/>
  <c r="P1172" i="38"/>
  <c r="Q1172" i="38"/>
  <c r="R1172" i="38"/>
  <c r="S1172" i="38"/>
  <c r="D1173" i="38"/>
  <c r="I1173" i="38"/>
  <c r="H1173" i="38"/>
  <c r="J1173" i="38"/>
  <c r="L1173" i="38"/>
  <c r="M1173" i="38"/>
  <c r="N1173" i="38"/>
  <c r="O1173" i="38"/>
  <c r="P1173" i="38"/>
  <c r="Q1173" i="38"/>
  <c r="R1173" i="38"/>
  <c r="S1173" i="38"/>
  <c r="D1174" i="38"/>
  <c r="I1174" i="38"/>
  <c r="H1174" i="38"/>
  <c r="J1174" i="38"/>
  <c r="L1174" i="38"/>
  <c r="M1174" i="38"/>
  <c r="N1174" i="38"/>
  <c r="O1174" i="38"/>
  <c r="P1174" i="38"/>
  <c r="Q1174" i="38"/>
  <c r="R1174" i="38"/>
  <c r="S1174" i="38"/>
  <c r="D1175" i="38"/>
  <c r="I1175" i="38"/>
  <c r="H1175" i="38"/>
  <c r="J1175" i="38"/>
  <c r="L1175" i="38"/>
  <c r="M1175" i="38"/>
  <c r="N1175" i="38"/>
  <c r="O1175" i="38"/>
  <c r="P1175" i="38"/>
  <c r="Q1175" i="38"/>
  <c r="R1175" i="38"/>
  <c r="S1175" i="38"/>
  <c r="D1176" i="38"/>
  <c r="I1176" i="38"/>
  <c r="H1176" i="38"/>
  <c r="J1176" i="38"/>
  <c r="L1176" i="38"/>
  <c r="M1176" i="38"/>
  <c r="N1176" i="38"/>
  <c r="O1176" i="38"/>
  <c r="P1176" i="38"/>
  <c r="Q1176" i="38"/>
  <c r="R1176" i="38"/>
  <c r="S1176" i="38"/>
  <c r="D1177" i="38"/>
  <c r="I1177" i="38"/>
  <c r="H1177" i="38"/>
  <c r="J1177" i="38"/>
  <c r="L1177" i="38"/>
  <c r="M1177" i="38"/>
  <c r="N1177" i="38"/>
  <c r="O1177" i="38"/>
  <c r="P1177" i="38"/>
  <c r="Q1177" i="38"/>
  <c r="R1177" i="38"/>
  <c r="S1177" i="38"/>
  <c r="D1178" i="38"/>
  <c r="I1178" i="38"/>
  <c r="H1178" i="38"/>
  <c r="J1178" i="38"/>
  <c r="L1178" i="38"/>
  <c r="M1178" i="38"/>
  <c r="N1178" i="38"/>
  <c r="O1178" i="38"/>
  <c r="P1178" i="38"/>
  <c r="Q1178" i="38"/>
  <c r="R1178" i="38"/>
  <c r="S1178" i="38"/>
  <c r="D1179" i="38"/>
  <c r="I1179" i="38"/>
  <c r="H1179" i="38"/>
  <c r="J1179" i="38"/>
  <c r="L1179" i="38"/>
  <c r="M1179" i="38"/>
  <c r="N1179" i="38"/>
  <c r="O1179" i="38"/>
  <c r="P1179" i="38"/>
  <c r="Q1179" i="38"/>
  <c r="R1179" i="38"/>
  <c r="S1179" i="38"/>
  <c r="D1180" i="38"/>
  <c r="I1180" i="38"/>
  <c r="H1180" i="38"/>
  <c r="J1180" i="38"/>
  <c r="L1180" i="38"/>
  <c r="M1180" i="38"/>
  <c r="N1180" i="38"/>
  <c r="O1180" i="38"/>
  <c r="P1180" i="38"/>
  <c r="Q1180" i="38"/>
  <c r="R1180" i="38"/>
  <c r="S1180" i="38"/>
  <c r="D1181" i="38"/>
  <c r="I1181" i="38"/>
  <c r="H1181" i="38"/>
  <c r="J1181" i="38"/>
  <c r="L1181" i="38"/>
  <c r="M1181" i="38"/>
  <c r="N1181" i="38"/>
  <c r="O1181" i="38"/>
  <c r="P1181" i="38"/>
  <c r="Q1181" i="38"/>
  <c r="R1181" i="38"/>
  <c r="S1181" i="38"/>
  <c r="D1182" i="38"/>
  <c r="I1182" i="38"/>
  <c r="H1182" i="38"/>
  <c r="J1182" i="38"/>
  <c r="L1182" i="38"/>
  <c r="M1182" i="38"/>
  <c r="N1182" i="38"/>
  <c r="O1182" i="38"/>
  <c r="P1182" i="38"/>
  <c r="Q1182" i="38"/>
  <c r="R1182" i="38"/>
  <c r="S1182" i="38"/>
  <c r="D1183" i="38"/>
  <c r="I1183" i="38"/>
  <c r="H1183" i="38"/>
  <c r="J1183" i="38"/>
  <c r="L1183" i="38"/>
  <c r="M1183" i="38"/>
  <c r="N1183" i="38"/>
  <c r="O1183" i="38"/>
  <c r="P1183" i="38"/>
  <c r="Q1183" i="38"/>
  <c r="R1183" i="38"/>
  <c r="S1183" i="38"/>
  <c r="D1184" i="38"/>
  <c r="I1184" i="38"/>
  <c r="H1184" i="38"/>
  <c r="J1184" i="38"/>
  <c r="L1184" i="38"/>
  <c r="M1184" i="38"/>
  <c r="N1184" i="38"/>
  <c r="O1184" i="38"/>
  <c r="P1184" i="38"/>
  <c r="Q1184" i="38"/>
  <c r="R1184" i="38"/>
  <c r="S1184" i="38"/>
  <c r="D1185" i="38"/>
  <c r="I1185" i="38"/>
  <c r="H1185" i="38"/>
  <c r="J1185" i="38"/>
  <c r="L1185" i="38"/>
  <c r="M1185" i="38"/>
  <c r="N1185" i="38"/>
  <c r="O1185" i="38"/>
  <c r="P1185" i="38"/>
  <c r="Q1185" i="38"/>
  <c r="R1185" i="38"/>
  <c r="S1185" i="38"/>
  <c r="D1186" i="38"/>
  <c r="I1186" i="38"/>
  <c r="H1186" i="38"/>
  <c r="J1186" i="38"/>
  <c r="L1186" i="38"/>
  <c r="M1186" i="38"/>
  <c r="N1186" i="38"/>
  <c r="O1186" i="38"/>
  <c r="P1186" i="38"/>
  <c r="Q1186" i="38"/>
  <c r="R1186" i="38"/>
  <c r="S1186" i="38"/>
  <c r="D1187" i="38"/>
  <c r="I1187" i="38"/>
  <c r="H1187" i="38"/>
  <c r="J1187" i="38"/>
  <c r="L1187" i="38"/>
  <c r="M1187" i="38"/>
  <c r="N1187" i="38"/>
  <c r="O1187" i="38"/>
  <c r="P1187" i="38"/>
  <c r="Q1187" i="38"/>
  <c r="R1187" i="38"/>
  <c r="S1187" i="38"/>
  <c r="D1188" i="38"/>
  <c r="I1188" i="38"/>
  <c r="H1188" i="38"/>
  <c r="J1188" i="38"/>
  <c r="L1188" i="38"/>
  <c r="M1188" i="38"/>
  <c r="N1188" i="38"/>
  <c r="O1188" i="38"/>
  <c r="P1188" i="38"/>
  <c r="Q1188" i="38"/>
  <c r="R1188" i="38"/>
  <c r="S1188" i="38"/>
  <c r="D1189" i="38"/>
  <c r="I1189" i="38"/>
  <c r="H1189" i="38"/>
  <c r="J1189" i="38"/>
  <c r="L1189" i="38"/>
  <c r="M1189" i="38"/>
  <c r="N1189" i="38"/>
  <c r="O1189" i="38"/>
  <c r="P1189" i="38"/>
  <c r="Q1189" i="38"/>
  <c r="R1189" i="38"/>
  <c r="S1189" i="38"/>
  <c r="D1190" i="38"/>
  <c r="I1190" i="38"/>
  <c r="H1190" i="38"/>
  <c r="J1190" i="38"/>
  <c r="L1190" i="38"/>
  <c r="M1190" i="38"/>
  <c r="N1190" i="38"/>
  <c r="O1190" i="38"/>
  <c r="P1190" i="38"/>
  <c r="Q1190" i="38"/>
  <c r="R1190" i="38"/>
  <c r="S1190" i="38"/>
  <c r="D1191" i="38"/>
  <c r="I1191" i="38"/>
  <c r="H1191" i="38"/>
  <c r="J1191" i="38"/>
  <c r="L1191" i="38"/>
  <c r="M1191" i="38"/>
  <c r="N1191" i="38"/>
  <c r="O1191" i="38"/>
  <c r="P1191" i="38"/>
  <c r="Q1191" i="38"/>
  <c r="R1191" i="38"/>
  <c r="S1191" i="38"/>
  <c r="D1192" i="38"/>
  <c r="I1192" i="38"/>
  <c r="H1192" i="38"/>
  <c r="J1192" i="38"/>
  <c r="L1192" i="38"/>
  <c r="M1192" i="38"/>
  <c r="N1192" i="38"/>
  <c r="O1192" i="38"/>
  <c r="P1192" i="38"/>
  <c r="Q1192" i="38"/>
  <c r="R1192" i="38"/>
  <c r="S1192" i="38"/>
  <c r="D1193" i="38"/>
  <c r="I1193" i="38"/>
  <c r="H1193" i="38"/>
  <c r="J1193" i="38"/>
  <c r="L1193" i="38"/>
  <c r="M1193" i="38"/>
  <c r="N1193" i="38"/>
  <c r="O1193" i="38"/>
  <c r="P1193" i="38"/>
  <c r="Q1193" i="38"/>
  <c r="R1193" i="38"/>
  <c r="S1193" i="38"/>
  <c r="D1194" i="38"/>
  <c r="I1194" i="38"/>
  <c r="H1194" i="38"/>
  <c r="J1194" i="38"/>
  <c r="L1194" i="38"/>
  <c r="M1194" i="38"/>
  <c r="N1194" i="38"/>
  <c r="O1194" i="38"/>
  <c r="P1194" i="38"/>
  <c r="Q1194" i="38"/>
  <c r="R1194" i="38"/>
  <c r="S1194" i="38"/>
  <c r="D1195" i="38"/>
  <c r="I1195" i="38"/>
  <c r="H1195" i="38"/>
  <c r="J1195" i="38"/>
  <c r="L1195" i="38"/>
  <c r="M1195" i="38"/>
  <c r="N1195" i="38"/>
  <c r="O1195" i="38"/>
  <c r="P1195" i="38"/>
  <c r="Q1195" i="38"/>
  <c r="R1195" i="38"/>
  <c r="S1195" i="38"/>
  <c r="D1196" i="38"/>
  <c r="I1196" i="38"/>
  <c r="H1196" i="38"/>
  <c r="J1196" i="38"/>
  <c r="L1196" i="38"/>
  <c r="M1196" i="38"/>
  <c r="N1196" i="38"/>
  <c r="O1196" i="38"/>
  <c r="P1196" i="38"/>
  <c r="Q1196" i="38"/>
  <c r="R1196" i="38"/>
  <c r="S1196" i="38"/>
  <c r="D1197" i="38"/>
  <c r="I1197" i="38"/>
  <c r="H1197" i="38"/>
  <c r="J1197" i="38"/>
  <c r="L1197" i="38"/>
  <c r="M1197" i="38"/>
  <c r="N1197" i="38"/>
  <c r="O1197" i="38"/>
  <c r="P1197" i="38"/>
  <c r="Q1197" i="38"/>
  <c r="R1197" i="38"/>
  <c r="S1197" i="38"/>
  <c r="D1198" i="38"/>
  <c r="I1198" i="38"/>
  <c r="H1198" i="38"/>
  <c r="J1198" i="38"/>
  <c r="L1198" i="38"/>
  <c r="M1198" i="38"/>
  <c r="N1198" i="38"/>
  <c r="O1198" i="38"/>
  <c r="P1198" i="38"/>
  <c r="Q1198" i="38"/>
  <c r="R1198" i="38"/>
  <c r="S1198" i="38"/>
  <c r="D1199" i="38"/>
  <c r="I1199" i="38"/>
  <c r="H1199" i="38"/>
  <c r="J1199" i="38"/>
  <c r="L1199" i="38"/>
  <c r="M1199" i="38"/>
  <c r="N1199" i="38"/>
  <c r="O1199" i="38"/>
  <c r="P1199" i="38"/>
  <c r="Q1199" i="38"/>
  <c r="R1199" i="38"/>
  <c r="S1199" i="38"/>
  <c r="D1200" i="38"/>
  <c r="I1200" i="38"/>
  <c r="H1200" i="38"/>
  <c r="J1200" i="38"/>
  <c r="L1200" i="38"/>
  <c r="M1200" i="38"/>
  <c r="N1200" i="38"/>
  <c r="O1200" i="38"/>
  <c r="P1200" i="38"/>
  <c r="Q1200" i="38"/>
  <c r="R1200" i="38"/>
  <c r="S1200" i="38"/>
  <c r="D1201" i="38"/>
  <c r="I1201" i="38"/>
  <c r="H1201" i="38"/>
  <c r="J1201" i="38"/>
  <c r="L1201" i="38"/>
  <c r="M1201" i="38"/>
  <c r="N1201" i="38"/>
  <c r="O1201" i="38"/>
  <c r="P1201" i="38"/>
  <c r="Q1201" i="38"/>
  <c r="R1201" i="38"/>
  <c r="S1201" i="38"/>
  <c r="D1202" i="38"/>
  <c r="I1202" i="38"/>
  <c r="H1202" i="38"/>
  <c r="J1202" i="38"/>
  <c r="L1202" i="38"/>
  <c r="M1202" i="38"/>
  <c r="N1202" i="38"/>
  <c r="O1202" i="38"/>
  <c r="P1202" i="38"/>
  <c r="Q1202" i="38"/>
  <c r="R1202" i="38"/>
  <c r="S1202" i="38"/>
  <c r="D1203" i="38"/>
  <c r="I1203" i="38"/>
  <c r="H1203" i="38"/>
  <c r="J1203" i="38"/>
  <c r="L1203" i="38"/>
  <c r="M1203" i="38"/>
  <c r="N1203" i="38"/>
  <c r="O1203" i="38"/>
  <c r="P1203" i="38"/>
  <c r="Q1203" i="38"/>
  <c r="R1203" i="38"/>
  <c r="S1203" i="38"/>
  <c r="D1204" i="38"/>
  <c r="I1204" i="38"/>
  <c r="H1204" i="38"/>
  <c r="J1204" i="38"/>
  <c r="L1204" i="38"/>
  <c r="M1204" i="38"/>
  <c r="N1204" i="38"/>
  <c r="O1204" i="38"/>
  <c r="P1204" i="38"/>
  <c r="Q1204" i="38"/>
  <c r="R1204" i="38"/>
  <c r="S1204" i="38"/>
  <c r="D1205" i="38"/>
  <c r="I1205" i="38"/>
  <c r="H1205" i="38"/>
  <c r="J1205" i="38"/>
  <c r="L1205" i="38"/>
  <c r="M1205" i="38"/>
  <c r="N1205" i="38"/>
  <c r="O1205" i="38"/>
  <c r="P1205" i="38"/>
  <c r="Q1205" i="38"/>
  <c r="R1205" i="38"/>
  <c r="S1205" i="38"/>
  <c r="D1206" i="38"/>
  <c r="I1206" i="38"/>
  <c r="H1206" i="38"/>
  <c r="J1206" i="38"/>
  <c r="L1206" i="38"/>
  <c r="M1206" i="38"/>
  <c r="N1206" i="38"/>
  <c r="O1206" i="38"/>
  <c r="P1206" i="38"/>
  <c r="Q1206" i="38"/>
  <c r="R1206" i="38"/>
  <c r="S1206" i="38"/>
  <c r="D1207" i="38"/>
  <c r="I1207" i="38"/>
  <c r="H1207" i="38"/>
  <c r="J1207" i="38"/>
  <c r="L1207" i="38"/>
  <c r="M1207" i="38"/>
  <c r="N1207" i="38"/>
  <c r="O1207" i="38"/>
  <c r="P1207" i="38"/>
  <c r="Q1207" i="38"/>
  <c r="R1207" i="38"/>
  <c r="S1207" i="38"/>
  <c r="D1208" i="38"/>
  <c r="I1208" i="38"/>
  <c r="H1208" i="38"/>
  <c r="J1208" i="38"/>
  <c r="L1208" i="38"/>
  <c r="M1208" i="38"/>
  <c r="N1208" i="38"/>
  <c r="O1208" i="38"/>
  <c r="P1208" i="38"/>
  <c r="Q1208" i="38"/>
  <c r="R1208" i="38"/>
  <c r="S1208" i="38"/>
  <c r="D1209" i="38"/>
  <c r="I1209" i="38"/>
  <c r="H1209" i="38"/>
  <c r="J1209" i="38"/>
  <c r="L1209" i="38"/>
  <c r="M1209" i="38"/>
  <c r="N1209" i="38"/>
  <c r="O1209" i="38"/>
  <c r="P1209" i="38"/>
  <c r="Q1209" i="38"/>
  <c r="R1209" i="38"/>
  <c r="S1209" i="38"/>
  <c r="D1210" i="38"/>
  <c r="I1210" i="38"/>
  <c r="H1210" i="38"/>
  <c r="J1210" i="38"/>
  <c r="L1210" i="38"/>
  <c r="M1210" i="38"/>
  <c r="N1210" i="38"/>
  <c r="O1210" i="38"/>
  <c r="P1210" i="38"/>
  <c r="Q1210" i="38"/>
  <c r="R1210" i="38"/>
  <c r="S1210" i="38"/>
  <c r="D1211" i="38"/>
  <c r="I1211" i="38"/>
  <c r="H1211" i="38"/>
  <c r="J1211" i="38"/>
  <c r="L1211" i="38"/>
  <c r="M1211" i="38"/>
  <c r="N1211" i="38"/>
  <c r="O1211" i="38"/>
  <c r="P1211" i="38"/>
  <c r="Q1211" i="38"/>
  <c r="R1211" i="38"/>
  <c r="S1211" i="38"/>
  <c r="D1212" i="38"/>
  <c r="I1212" i="38"/>
  <c r="H1212" i="38"/>
  <c r="J1212" i="38"/>
  <c r="L1212" i="38"/>
  <c r="M1212" i="38"/>
  <c r="N1212" i="38"/>
  <c r="O1212" i="38"/>
  <c r="P1212" i="38"/>
  <c r="Q1212" i="38"/>
  <c r="R1212" i="38"/>
  <c r="S1212" i="38"/>
  <c r="D1213" i="38"/>
  <c r="I1213" i="38"/>
  <c r="H1213" i="38"/>
  <c r="J1213" i="38"/>
  <c r="L1213" i="38"/>
  <c r="M1213" i="38"/>
  <c r="N1213" i="38"/>
  <c r="O1213" i="38"/>
  <c r="P1213" i="38"/>
  <c r="Q1213" i="38"/>
  <c r="R1213" i="38"/>
  <c r="S1213" i="38"/>
  <c r="D1214" i="38"/>
  <c r="I1214" i="38"/>
  <c r="H1214" i="38"/>
  <c r="J1214" i="38"/>
  <c r="L1214" i="38"/>
  <c r="M1214" i="38"/>
  <c r="N1214" i="38"/>
  <c r="O1214" i="38"/>
  <c r="P1214" i="38"/>
  <c r="Q1214" i="38"/>
  <c r="R1214" i="38"/>
  <c r="S1214" i="38"/>
  <c r="D1215" i="38"/>
  <c r="I1215" i="38"/>
  <c r="H1215" i="38"/>
  <c r="J1215" i="38"/>
  <c r="L1215" i="38"/>
  <c r="M1215" i="38"/>
  <c r="N1215" i="38"/>
  <c r="O1215" i="38"/>
  <c r="P1215" i="38"/>
  <c r="Q1215" i="38"/>
  <c r="R1215" i="38"/>
  <c r="S1215" i="38"/>
  <c r="D1216" i="38"/>
  <c r="I1216" i="38"/>
  <c r="H1216" i="38"/>
  <c r="J1216" i="38"/>
  <c r="L1216" i="38"/>
  <c r="M1216" i="38"/>
  <c r="N1216" i="38"/>
  <c r="O1216" i="38"/>
  <c r="P1216" i="38"/>
  <c r="Q1216" i="38"/>
  <c r="R1216" i="38"/>
  <c r="S1216" i="38"/>
  <c r="D1217" i="38"/>
  <c r="I1217" i="38"/>
  <c r="H1217" i="38"/>
  <c r="J1217" i="38"/>
  <c r="L1217" i="38"/>
  <c r="M1217" i="38"/>
  <c r="N1217" i="38"/>
  <c r="O1217" i="38"/>
  <c r="P1217" i="38"/>
  <c r="Q1217" i="38"/>
  <c r="R1217" i="38"/>
  <c r="S1217" i="38"/>
  <c r="D1218" i="38"/>
  <c r="I1218" i="38"/>
  <c r="H1218" i="38"/>
  <c r="J1218" i="38"/>
  <c r="L1218" i="38"/>
  <c r="M1218" i="38"/>
  <c r="N1218" i="38"/>
  <c r="O1218" i="38"/>
  <c r="P1218" i="38"/>
  <c r="Q1218" i="38"/>
  <c r="R1218" i="38"/>
  <c r="S1218" i="38"/>
  <c r="D1219" i="38"/>
  <c r="I1219" i="38"/>
  <c r="H1219" i="38"/>
  <c r="J1219" i="38"/>
  <c r="L1219" i="38"/>
  <c r="M1219" i="38"/>
  <c r="N1219" i="38"/>
  <c r="O1219" i="38"/>
  <c r="P1219" i="38"/>
  <c r="Q1219" i="38"/>
  <c r="R1219" i="38"/>
  <c r="S1219" i="38"/>
  <c r="D1220" i="38"/>
  <c r="I1220" i="38"/>
  <c r="H1220" i="38"/>
  <c r="J1220" i="38"/>
  <c r="L1220" i="38"/>
  <c r="M1220" i="38"/>
  <c r="N1220" i="38"/>
  <c r="O1220" i="38"/>
  <c r="P1220" i="38"/>
  <c r="Q1220" i="38"/>
  <c r="R1220" i="38"/>
  <c r="S1220" i="38"/>
  <c r="D1221" i="38"/>
  <c r="I1221" i="38"/>
  <c r="H1221" i="38"/>
  <c r="J1221" i="38"/>
  <c r="L1221" i="38"/>
  <c r="M1221" i="38"/>
  <c r="N1221" i="38"/>
  <c r="O1221" i="38"/>
  <c r="P1221" i="38"/>
  <c r="Q1221" i="38"/>
  <c r="R1221" i="38"/>
  <c r="S1221" i="38"/>
  <c r="D1222" i="38"/>
  <c r="I1222" i="38"/>
  <c r="H1222" i="38"/>
  <c r="J1222" i="38"/>
  <c r="L1222" i="38"/>
  <c r="M1222" i="38"/>
  <c r="N1222" i="38"/>
  <c r="O1222" i="38"/>
  <c r="P1222" i="38"/>
  <c r="Q1222" i="38"/>
  <c r="R1222" i="38"/>
  <c r="S1222" i="38"/>
  <c r="D1223" i="38"/>
  <c r="I1223" i="38"/>
  <c r="H1223" i="38"/>
  <c r="J1223" i="38"/>
  <c r="L1223" i="38"/>
  <c r="M1223" i="38"/>
  <c r="N1223" i="38"/>
  <c r="O1223" i="38"/>
  <c r="P1223" i="38"/>
  <c r="Q1223" i="38"/>
  <c r="R1223" i="38"/>
  <c r="S1223" i="38"/>
  <c r="D1224" i="38"/>
  <c r="I1224" i="38"/>
  <c r="H1224" i="38"/>
  <c r="J1224" i="38"/>
  <c r="L1224" i="38"/>
  <c r="M1224" i="38"/>
  <c r="N1224" i="38"/>
  <c r="O1224" i="38"/>
  <c r="P1224" i="38"/>
  <c r="Q1224" i="38"/>
  <c r="R1224" i="38"/>
  <c r="S1224" i="38"/>
  <c r="D1225" i="38"/>
  <c r="I1225" i="38"/>
  <c r="H1225" i="38"/>
  <c r="J1225" i="38"/>
  <c r="L1225" i="38"/>
  <c r="M1225" i="38"/>
  <c r="N1225" i="38"/>
  <c r="O1225" i="38"/>
  <c r="P1225" i="38"/>
  <c r="Q1225" i="38"/>
  <c r="R1225" i="38"/>
  <c r="S1225" i="38"/>
  <c r="D1226" i="38"/>
  <c r="I1226" i="38"/>
  <c r="H1226" i="38"/>
  <c r="J1226" i="38"/>
  <c r="L1226" i="38"/>
  <c r="M1226" i="38"/>
  <c r="N1226" i="38"/>
  <c r="O1226" i="38"/>
  <c r="P1226" i="38"/>
  <c r="Q1226" i="38"/>
  <c r="R1226" i="38"/>
  <c r="S1226" i="38"/>
  <c r="D1227" i="38"/>
  <c r="I1227" i="38"/>
  <c r="H1227" i="38"/>
  <c r="J1227" i="38"/>
  <c r="L1227" i="38"/>
  <c r="M1227" i="38"/>
  <c r="N1227" i="38"/>
  <c r="O1227" i="38"/>
  <c r="P1227" i="38"/>
  <c r="Q1227" i="38"/>
  <c r="R1227" i="38"/>
  <c r="S1227" i="38"/>
  <c r="D1228" i="38"/>
  <c r="I1228" i="38"/>
  <c r="H1228" i="38"/>
  <c r="J1228" i="38"/>
  <c r="L1228" i="38"/>
  <c r="M1228" i="38"/>
  <c r="N1228" i="38"/>
  <c r="O1228" i="38"/>
  <c r="P1228" i="38"/>
  <c r="Q1228" i="38"/>
  <c r="R1228" i="38"/>
  <c r="S1228" i="38"/>
  <c r="D1229" i="38"/>
  <c r="I1229" i="38"/>
  <c r="H1229" i="38"/>
  <c r="J1229" i="38"/>
  <c r="L1229" i="38"/>
  <c r="M1229" i="38"/>
  <c r="N1229" i="38"/>
  <c r="O1229" i="38"/>
  <c r="P1229" i="38"/>
  <c r="Q1229" i="38"/>
  <c r="R1229" i="38"/>
  <c r="S1229" i="38"/>
  <c r="D1230" i="38"/>
  <c r="I1230" i="38"/>
  <c r="H1230" i="38"/>
  <c r="J1230" i="38"/>
  <c r="L1230" i="38"/>
  <c r="M1230" i="38"/>
  <c r="N1230" i="38"/>
  <c r="O1230" i="38"/>
  <c r="P1230" i="38"/>
  <c r="Q1230" i="38"/>
  <c r="R1230" i="38"/>
  <c r="S1230" i="38"/>
  <c r="D1231" i="38"/>
  <c r="I1231" i="38"/>
  <c r="H1231" i="38"/>
  <c r="J1231" i="38"/>
  <c r="L1231" i="38"/>
  <c r="M1231" i="38"/>
  <c r="N1231" i="38"/>
  <c r="O1231" i="38"/>
  <c r="P1231" i="38"/>
  <c r="Q1231" i="38"/>
  <c r="R1231" i="38"/>
  <c r="S1231" i="38"/>
  <c r="D1232" i="38"/>
  <c r="I1232" i="38"/>
  <c r="H1232" i="38"/>
  <c r="J1232" i="38"/>
  <c r="L1232" i="38"/>
  <c r="M1232" i="38"/>
  <c r="N1232" i="38"/>
  <c r="O1232" i="38"/>
  <c r="P1232" i="38"/>
  <c r="Q1232" i="38"/>
  <c r="R1232" i="38"/>
  <c r="S1232" i="38"/>
  <c r="D1233" i="38"/>
  <c r="I1233" i="38"/>
  <c r="H1233" i="38"/>
  <c r="J1233" i="38"/>
  <c r="L1233" i="38"/>
  <c r="M1233" i="38"/>
  <c r="N1233" i="38"/>
  <c r="O1233" i="38"/>
  <c r="P1233" i="38"/>
  <c r="Q1233" i="38"/>
  <c r="R1233" i="38"/>
  <c r="S1233" i="38"/>
  <c r="D1234" i="38"/>
  <c r="I1234" i="38"/>
  <c r="H1234" i="38"/>
  <c r="J1234" i="38"/>
  <c r="L1234" i="38"/>
  <c r="M1234" i="38"/>
  <c r="N1234" i="38"/>
  <c r="O1234" i="38"/>
  <c r="P1234" i="38"/>
  <c r="Q1234" i="38"/>
  <c r="R1234" i="38"/>
  <c r="S1234" i="38"/>
  <c r="D1235" i="38"/>
  <c r="I1235" i="38"/>
  <c r="H1235" i="38"/>
  <c r="J1235" i="38"/>
  <c r="L1235" i="38"/>
  <c r="M1235" i="38"/>
  <c r="N1235" i="38"/>
  <c r="O1235" i="38"/>
  <c r="P1235" i="38"/>
  <c r="Q1235" i="38"/>
  <c r="R1235" i="38"/>
  <c r="S1235" i="38"/>
  <c r="D1236" i="38"/>
  <c r="I1236" i="38"/>
  <c r="H1236" i="38"/>
  <c r="J1236" i="38"/>
  <c r="L1236" i="38"/>
  <c r="M1236" i="38"/>
  <c r="N1236" i="38"/>
  <c r="O1236" i="38"/>
  <c r="P1236" i="38"/>
  <c r="Q1236" i="38"/>
  <c r="R1236" i="38"/>
  <c r="S1236" i="38"/>
  <c r="D1237" i="38"/>
  <c r="I1237" i="38"/>
  <c r="H1237" i="38"/>
  <c r="J1237" i="38"/>
  <c r="L1237" i="38"/>
  <c r="M1237" i="38"/>
  <c r="N1237" i="38"/>
  <c r="O1237" i="38"/>
  <c r="P1237" i="38"/>
  <c r="Q1237" i="38"/>
  <c r="R1237" i="38"/>
  <c r="S1237" i="38"/>
  <c r="D1238" i="38"/>
  <c r="I1238" i="38"/>
  <c r="H1238" i="38"/>
  <c r="J1238" i="38"/>
  <c r="L1238" i="38"/>
  <c r="M1238" i="38"/>
  <c r="N1238" i="38"/>
  <c r="O1238" i="38"/>
  <c r="P1238" i="38"/>
  <c r="Q1238" i="38"/>
  <c r="R1238" i="38"/>
  <c r="S1238" i="38"/>
  <c r="D1239" i="38"/>
  <c r="I1239" i="38"/>
  <c r="H1239" i="38"/>
  <c r="J1239" i="38"/>
  <c r="L1239" i="38"/>
  <c r="M1239" i="38"/>
  <c r="N1239" i="38"/>
  <c r="O1239" i="38"/>
  <c r="P1239" i="38"/>
  <c r="Q1239" i="38"/>
  <c r="R1239" i="38"/>
  <c r="S1239" i="38"/>
  <c r="D1240" i="38"/>
  <c r="I1240" i="38"/>
  <c r="H1240" i="38"/>
  <c r="J1240" i="38"/>
  <c r="L1240" i="38"/>
  <c r="M1240" i="38"/>
  <c r="N1240" i="38"/>
  <c r="O1240" i="38"/>
  <c r="P1240" i="38"/>
  <c r="Q1240" i="38"/>
  <c r="R1240" i="38"/>
  <c r="S1240" i="38"/>
  <c r="D1241" i="38"/>
  <c r="I1241" i="38"/>
  <c r="H1241" i="38"/>
  <c r="J1241" i="38"/>
  <c r="L1241" i="38"/>
  <c r="M1241" i="38"/>
  <c r="N1241" i="38"/>
  <c r="O1241" i="38"/>
  <c r="P1241" i="38"/>
  <c r="Q1241" i="38"/>
  <c r="R1241" i="38"/>
  <c r="S1241" i="38"/>
  <c r="D1242" i="38"/>
  <c r="I1242" i="38"/>
  <c r="H1242" i="38"/>
  <c r="J1242" i="38"/>
  <c r="L1242" i="38"/>
  <c r="M1242" i="38"/>
  <c r="N1242" i="38"/>
  <c r="O1242" i="38"/>
  <c r="P1242" i="38"/>
  <c r="Q1242" i="38"/>
  <c r="R1242" i="38"/>
  <c r="S1242" i="38"/>
  <c r="D1243" i="38"/>
  <c r="I1243" i="38"/>
  <c r="H1243" i="38"/>
  <c r="J1243" i="38"/>
  <c r="L1243" i="38"/>
  <c r="M1243" i="38"/>
  <c r="N1243" i="38"/>
  <c r="O1243" i="38"/>
  <c r="P1243" i="38"/>
  <c r="Q1243" i="38"/>
  <c r="R1243" i="38"/>
  <c r="S1243" i="38"/>
  <c r="D1244" i="38"/>
  <c r="I1244" i="38"/>
  <c r="H1244" i="38"/>
  <c r="J1244" i="38"/>
  <c r="L1244" i="38"/>
  <c r="M1244" i="38"/>
  <c r="N1244" i="38"/>
  <c r="O1244" i="38"/>
  <c r="P1244" i="38"/>
  <c r="Q1244" i="38"/>
  <c r="R1244" i="38"/>
  <c r="S1244" i="38"/>
  <c r="D1245" i="38"/>
  <c r="I1245" i="38"/>
  <c r="H1245" i="38"/>
  <c r="J1245" i="38"/>
  <c r="L1245" i="38"/>
  <c r="M1245" i="38"/>
  <c r="N1245" i="38"/>
  <c r="O1245" i="38"/>
  <c r="P1245" i="38"/>
  <c r="Q1245" i="38"/>
  <c r="R1245" i="38"/>
  <c r="S1245" i="38"/>
  <c r="D1246" i="38"/>
  <c r="I1246" i="38"/>
  <c r="H1246" i="38"/>
  <c r="J1246" i="38"/>
  <c r="L1246" i="38"/>
  <c r="M1246" i="38"/>
  <c r="N1246" i="38"/>
  <c r="O1246" i="38"/>
  <c r="P1246" i="38"/>
  <c r="Q1246" i="38"/>
  <c r="R1246" i="38"/>
  <c r="S1246" i="38"/>
  <c r="D1247" i="38"/>
  <c r="I1247" i="38"/>
  <c r="H1247" i="38"/>
  <c r="J1247" i="38"/>
  <c r="L1247" i="38"/>
  <c r="M1247" i="38"/>
  <c r="N1247" i="38"/>
  <c r="O1247" i="38"/>
  <c r="P1247" i="38"/>
  <c r="Q1247" i="38"/>
  <c r="R1247" i="38"/>
  <c r="S1247" i="38"/>
  <c r="D1248" i="38"/>
  <c r="I1248" i="38"/>
  <c r="H1248" i="38"/>
  <c r="J1248" i="38"/>
  <c r="L1248" i="38"/>
  <c r="M1248" i="38"/>
  <c r="N1248" i="38"/>
  <c r="O1248" i="38"/>
  <c r="P1248" i="38"/>
  <c r="Q1248" i="38"/>
  <c r="R1248" i="38"/>
  <c r="S1248" i="38"/>
  <c r="D1249" i="38"/>
  <c r="I1249" i="38"/>
  <c r="H1249" i="38"/>
  <c r="J1249" i="38"/>
  <c r="L1249" i="38"/>
  <c r="M1249" i="38"/>
  <c r="N1249" i="38"/>
  <c r="O1249" i="38"/>
  <c r="P1249" i="38"/>
  <c r="Q1249" i="38"/>
  <c r="R1249" i="38"/>
  <c r="S1249" i="38"/>
  <c r="D1250" i="38"/>
  <c r="I1250" i="38"/>
  <c r="H1250" i="38"/>
  <c r="J1250" i="38"/>
  <c r="L1250" i="38"/>
  <c r="M1250" i="38"/>
  <c r="N1250" i="38"/>
  <c r="O1250" i="38"/>
  <c r="P1250" i="38"/>
  <c r="Q1250" i="38"/>
  <c r="R1250" i="38"/>
  <c r="S1250" i="38"/>
  <c r="D1251" i="38"/>
  <c r="I1251" i="38"/>
  <c r="H1251" i="38"/>
  <c r="J1251" i="38"/>
  <c r="L1251" i="38"/>
  <c r="M1251" i="38"/>
  <c r="N1251" i="38"/>
  <c r="O1251" i="38"/>
  <c r="P1251" i="38"/>
  <c r="Q1251" i="38"/>
  <c r="R1251" i="38"/>
  <c r="S1251" i="38"/>
  <c r="D1252" i="38"/>
  <c r="I1252" i="38"/>
  <c r="H1252" i="38"/>
  <c r="J1252" i="38"/>
  <c r="L1252" i="38"/>
  <c r="M1252" i="38"/>
  <c r="N1252" i="38"/>
  <c r="O1252" i="38"/>
  <c r="P1252" i="38"/>
  <c r="Q1252" i="38"/>
  <c r="R1252" i="38"/>
  <c r="S1252" i="38"/>
  <c r="D1253" i="38"/>
  <c r="I1253" i="38"/>
  <c r="H1253" i="38"/>
  <c r="J1253" i="38"/>
  <c r="L1253" i="38"/>
  <c r="M1253" i="38"/>
  <c r="N1253" i="38"/>
  <c r="O1253" i="38"/>
  <c r="P1253" i="38"/>
  <c r="Q1253" i="38"/>
  <c r="R1253" i="38"/>
  <c r="S1253" i="38"/>
  <c r="D1254" i="38"/>
  <c r="I1254" i="38"/>
  <c r="H1254" i="38"/>
  <c r="J1254" i="38"/>
  <c r="L1254" i="38"/>
  <c r="M1254" i="38"/>
  <c r="N1254" i="38"/>
  <c r="O1254" i="38"/>
  <c r="P1254" i="38"/>
  <c r="Q1254" i="38"/>
  <c r="R1254" i="38"/>
  <c r="S1254" i="38"/>
  <c r="D1255" i="38"/>
  <c r="I1255" i="38"/>
  <c r="H1255" i="38"/>
  <c r="J1255" i="38"/>
  <c r="L1255" i="38"/>
  <c r="M1255" i="38"/>
  <c r="N1255" i="38"/>
  <c r="O1255" i="38"/>
  <c r="P1255" i="38"/>
  <c r="Q1255" i="38"/>
  <c r="R1255" i="38"/>
  <c r="S1255" i="38"/>
  <c r="D1256" i="38"/>
  <c r="I1256" i="38"/>
  <c r="H1256" i="38"/>
  <c r="J1256" i="38"/>
  <c r="L1256" i="38"/>
  <c r="M1256" i="38"/>
  <c r="N1256" i="38"/>
  <c r="O1256" i="38"/>
  <c r="P1256" i="38"/>
  <c r="Q1256" i="38"/>
  <c r="R1256" i="38"/>
  <c r="S1256" i="38"/>
  <c r="D1257" i="38"/>
  <c r="I1257" i="38"/>
  <c r="H1257" i="38"/>
  <c r="J1257" i="38"/>
  <c r="L1257" i="38"/>
  <c r="M1257" i="38"/>
  <c r="N1257" i="38"/>
  <c r="O1257" i="38"/>
  <c r="P1257" i="38"/>
  <c r="Q1257" i="38"/>
  <c r="R1257" i="38"/>
  <c r="S1257" i="38"/>
  <c r="D1258" i="38"/>
  <c r="I1258" i="38"/>
  <c r="H1258" i="38"/>
  <c r="J1258" i="38"/>
  <c r="L1258" i="38"/>
  <c r="M1258" i="38"/>
  <c r="N1258" i="38"/>
  <c r="O1258" i="38"/>
  <c r="P1258" i="38"/>
  <c r="Q1258" i="38"/>
  <c r="R1258" i="38"/>
  <c r="S1258" i="38"/>
  <c r="D1259" i="38"/>
  <c r="I1259" i="38"/>
  <c r="H1259" i="38"/>
  <c r="J1259" i="38"/>
  <c r="L1259" i="38"/>
  <c r="M1259" i="38"/>
  <c r="N1259" i="38"/>
  <c r="O1259" i="38"/>
  <c r="P1259" i="38"/>
  <c r="Q1259" i="38"/>
  <c r="R1259" i="38"/>
  <c r="S1259" i="38"/>
  <c r="D1260" i="38"/>
  <c r="I1260" i="38"/>
  <c r="H1260" i="38"/>
  <c r="J1260" i="38"/>
  <c r="L1260" i="38"/>
  <c r="M1260" i="38"/>
  <c r="N1260" i="38"/>
  <c r="O1260" i="38"/>
  <c r="P1260" i="38"/>
  <c r="Q1260" i="38"/>
  <c r="R1260" i="38"/>
  <c r="S1260" i="38"/>
  <c r="D1261" i="38"/>
  <c r="I1261" i="38"/>
  <c r="H1261" i="38"/>
  <c r="J1261" i="38"/>
  <c r="L1261" i="38"/>
  <c r="M1261" i="38"/>
  <c r="N1261" i="38"/>
  <c r="O1261" i="38"/>
  <c r="P1261" i="38"/>
  <c r="Q1261" i="38"/>
  <c r="R1261" i="38"/>
  <c r="S1261" i="38"/>
  <c r="D1262" i="38"/>
  <c r="I1262" i="38"/>
  <c r="H1262" i="38"/>
  <c r="J1262" i="38"/>
  <c r="L1262" i="38"/>
  <c r="M1262" i="38"/>
  <c r="N1262" i="38"/>
  <c r="O1262" i="38"/>
  <c r="P1262" i="38"/>
  <c r="Q1262" i="38"/>
  <c r="R1262" i="38"/>
  <c r="S1262" i="38"/>
  <c r="D1263" i="38"/>
  <c r="I1263" i="38"/>
  <c r="H1263" i="38"/>
  <c r="J1263" i="38"/>
  <c r="L1263" i="38"/>
  <c r="M1263" i="38"/>
  <c r="N1263" i="38"/>
  <c r="O1263" i="38"/>
  <c r="P1263" i="38"/>
  <c r="Q1263" i="38"/>
  <c r="R1263" i="38"/>
  <c r="S1263" i="38"/>
  <c r="D1264" i="38"/>
  <c r="I1264" i="38"/>
  <c r="H1264" i="38"/>
  <c r="J1264" i="38"/>
  <c r="L1264" i="38"/>
  <c r="M1264" i="38"/>
  <c r="N1264" i="38"/>
  <c r="O1264" i="38"/>
  <c r="P1264" i="38"/>
  <c r="Q1264" i="38"/>
  <c r="R1264" i="38"/>
  <c r="S1264" i="38"/>
  <c r="D1265" i="38"/>
  <c r="I1265" i="38"/>
  <c r="H1265" i="38"/>
  <c r="J1265" i="38"/>
  <c r="L1265" i="38"/>
  <c r="M1265" i="38"/>
  <c r="N1265" i="38"/>
  <c r="O1265" i="38"/>
  <c r="P1265" i="38"/>
  <c r="Q1265" i="38"/>
  <c r="R1265" i="38"/>
  <c r="S1265" i="38"/>
  <c r="D1266" i="38"/>
  <c r="I1266" i="38"/>
  <c r="H1266" i="38"/>
  <c r="J1266" i="38"/>
  <c r="L1266" i="38"/>
  <c r="M1266" i="38"/>
  <c r="N1266" i="38"/>
  <c r="O1266" i="38"/>
  <c r="P1266" i="38"/>
  <c r="Q1266" i="38"/>
  <c r="R1266" i="38"/>
  <c r="S1266" i="38"/>
  <c r="D1267" i="38"/>
  <c r="I1267" i="38"/>
  <c r="H1267" i="38"/>
  <c r="J1267" i="38"/>
  <c r="L1267" i="38"/>
  <c r="M1267" i="38"/>
  <c r="N1267" i="38"/>
  <c r="O1267" i="38"/>
  <c r="P1267" i="38"/>
  <c r="Q1267" i="38"/>
  <c r="R1267" i="38"/>
  <c r="S1267" i="38"/>
  <c r="D1268" i="38"/>
  <c r="I1268" i="38"/>
  <c r="H1268" i="38"/>
  <c r="J1268" i="38"/>
  <c r="L1268" i="38"/>
  <c r="M1268" i="38"/>
  <c r="N1268" i="38"/>
  <c r="O1268" i="38"/>
  <c r="P1268" i="38"/>
  <c r="Q1268" i="38"/>
  <c r="R1268" i="38"/>
  <c r="S1268" i="38"/>
  <c r="D1269" i="38"/>
  <c r="I1269" i="38"/>
  <c r="H1269" i="38"/>
  <c r="J1269" i="38"/>
  <c r="L1269" i="38"/>
  <c r="M1269" i="38"/>
  <c r="N1269" i="38"/>
  <c r="O1269" i="38"/>
  <c r="P1269" i="38"/>
  <c r="Q1269" i="38"/>
  <c r="R1269" i="38"/>
  <c r="S1269" i="38"/>
  <c r="D1270" i="38"/>
  <c r="I1270" i="38"/>
  <c r="H1270" i="38"/>
  <c r="J1270" i="38"/>
  <c r="L1270" i="38"/>
  <c r="M1270" i="38"/>
  <c r="N1270" i="38"/>
  <c r="O1270" i="38"/>
  <c r="P1270" i="38"/>
  <c r="Q1270" i="38"/>
  <c r="R1270" i="38"/>
  <c r="S1270" i="38"/>
  <c r="D1271" i="38"/>
  <c r="I1271" i="38"/>
  <c r="H1271" i="38"/>
  <c r="J1271" i="38"/>
  <c r="L1271" i="38"/>
  <c r="M1271" i="38"/>
  <c r="N1271" i="38"/>
  <c r="O1271" i="38"/>
  <c r="P1271" i="38"/>
  <c r="Q1271" i="38"/>
  <c r="R1271" i="38"/>
  <c r="S1271" i="38"/>
  <c r="D1272" i="38"/>
  <c r="I1272" i="38"/>
  <c r="H1272" i="38"/>
  <c r="J1272" i="38"/>
  <c r="L1272" i="38"/>
  <c r="M1272" i="38"/>
  <c r="N1272" i="38"/>
  <c r="O1272" i="38"/>
  <c r="P1272" i="38"/>
  <c r="Q1272" i="38"/>
  <c r="R1272" i="38"/>
  <c r="S1272" i="38"/>
  <c r="D1273" i="38"/>
  <c r="I1273" i="38"/>
  <c r="H1273" i="38"/>
  <c r="J1273" i="38"/>
  <c r="L1273" i="38"/>
  <c r="M1273" i="38"/>
  <c r="N1273" i="38"/>
  <c r="O1273" i="38"/>
  <c r="P1273" i="38"/>
  <c r="Q1273" i="38"/>
  <c r="R1273" i="38"/>
  <c r="S1273" i="38"/>
  <c r="D1274" i="38"/>
  <c r="I1274" i="38"/>
  <c r="H1274" i="38"/>
  <c r="J1274" i="38"/>
  <c r="L1274" i="38"/>
  <c r="M1274" i="38"/>
  <c r="N1274" i="38"/>
  <c r="O1274" i="38"/>
  <c r="P1274" i="38"/>
  <c r="Q1274" i="38"/>
  <c r="R1274" i="38"/>
  <c r="S1274" i="38"/>
  <c r="D1275" i="38"/>
  <c r="I1275" i="38"/>
  <c r="H1275" i="38"/>
  <c r="J1275" i="38"/>
  <c r="L1275" i="38"/>
  <c r="M1275" i="38"/>
  <c r="N1275" i="38"/>
  <c r="O1275" i="38"/>
  <c r="P1275" i="38"/>
  <c r="Q1275" i="38"/>
  <c r="R1275" i="38"/>
  <c r="S1275" i="38"/>
  <c r="D1276" i="38"/>
  <c r="I1276" i="38"/>
  <c r="H1276" i="38"/>
  <c r="J1276" i="38"/>
  <c r="L1276" i="38"/>
  <c r="M1276" i="38"/>
  <c r="N1276" i="38"/>
  <c r="O1276" i="38"/>
  <c r="P1276" i="38"/>
  <c r="Q1276" i="38"/>
  <c r="R1276" i="38"/>
  <c r="S1276" i="38"/>
  <c r="D1277" i="38"/>
  <c r="I1277" i="38"/>
  <c r="H1277" i="38"/>
  <c r="J1277" i="38"/>
  <c r="L1277" i="38"/>
  <c r="M1277" i="38"/>
  <c r="N1277" i="38"/>
  <c r="O1277" i="38"/>
  <c r="P1277" i="38"/>
  <c r="Q1277" i="38"/>
  <c r="R1277" i="38"/>
  <c r="S1277" i="38"/>
  <c r="D1278" i="38"/>
  <c r="I1278" i="38"/>
  <c r="H1278" i="38"/>
  <c r="J1278" i="38"/>
  <c r="L1278" i="38"/>
  <c r="M1278" i="38"/>
  <c r="N1278" i="38"/>
  <c r="O1278" i="38"/>
  <c r="P1278" i="38"/>
  <c r="Q1278" i="38"/>
  <c r="R1278" i="38"/>
  <c r="S1278" i="38"/>
  <c r="D1279" i="38"/>
  <c r="I1279" i="38"/>
  <c r="H1279" i="38"/>
  <c r="J1279" i="38"/>
  <c r="L1279" i="38"/>
  <c r="M1279" i="38"/>
  <c r="N1279" i="38"/>
  <c r="O1279" i="38"/>
  <c r="P1279" i="38"/>
  <c r="Q1279" i="38"/>
  <c r="R1279" i="38"/>
  <c r="S1279" i="38"/>
  <c r="D1280" i="38"/>
  <c r="I1280" i="38"/>
  <c r="H1280" i="38"/>
  <c r="J1280" i="38"/>
  <c r="L1280" i="38"/>
  <c r="M1280" i="38"/>
  <c r="N1280" i="38"/>
  <c r="O1280" i="38"/>
  <c r="P1280" i="38"/>
  <c r="Q1280" i="38"/>
  <c r="R1280" i="38"/>
  <c r="S1280" i="38"/>
  <c r="D1281" i="38"/>
  <c r="I1281" i="38"/>
  <c r="H1281" i="38"/>
  <c r="J1281" i="38"/>
  <c r="L1281" i="38"/>
  <c r="M1281" i="38"/>
  <c r="N1281" i="38"/>
  <c r="O1281" i="38"/>
  <c r="P1281" i="38"/>
  <c r="Q1281" i="38"/>
  <c r="R1281" i="38"/>
  <c r="S1281" i="38"/>
  <c r="D1282" i="38"/>
  <c r="I1282" i="38"/>
  <c r="H1282" i="38"/>
  <c r="J1282" i="38"/>
  <c r="L1282" i="38"/>
  <c r="M1282" i="38"/>
  <c r="N1282" i="38"/>
  <c r="O1282" i="38"/>
  <c r="P1282" i="38"/>
  <c r="Q1282" i="38"/>
  <c r="R1282" i="38"/>
  <c r="S1282" i="38"/>
  <c r="D1283" i="38"/>
  <c r="I1283" i="38"/>
  <c r="H1283" i="38"/>
  <c r="J1283" i="38"/>
  <c r="L1283" i="38"/>
  <c r="M1283" i="38"/>
  <c r="N1283" i="38"/>
  <c r="O1283" i="38"/>
  <c r="P1283" i="38"/>
  <c r="Q1283" i="38"/>
  <c r="R1283" i="38"/>
  <c r="S1283" i="38"/>
  <c r="D1284" i="38"/>
  <c r="I1284" i="38"/>
  <c r="H1284" i="38"/>
  <c r="J1284" i="38"/>
  <c r="L1284" i="38"/>
  <c r="M1284" i="38"/>
  <c r="N1284" i="38"/>
  <c r="O1284" i="38"/>
  <c r="P1284" i="38"/>
  <c r="Q1284" i="38"/>
  <c r="R1284" i="38"/>
  <c r="S1284" i="38"/>
  <c r="D1285" i="38"/>
  <c r="I1285" i="38"/>
  <c r="H1285" i="38"/>
  <c r="J1285" i="38"/>
  <c r="L1285" i="38"/>
  <c r="M1285" i="38"/>
  <c r="N1285" i="38"/>
  <c r="O1285" i="38"/>
  <c r="P1285" i="38"/>
  <c r="Q1285" i="38"/>
  <c r="R1285" i="38"/>
  <c r="S1285" i="38"/>
  <c r="D1286" i="38"/>
  <c r="I1286" i="38"/>
  <c r="H1286" i="38"/>
  <c r="J1286" i="38"/>
  <c r="L1286" i="38"/>
  <c r="M1286" i="38"/>
  <c r="N1286" i="38"/>
  <c r="O1286" i="38"/>
  <c r="P1286" i="38"/>
  <c r="Q1286" i="38"/>
  <c r="R1286" i="38"/>
  <c r="S1286" i="38"/>
  <c r="D1287" i="38"/>
  <c r="I1287" i="38"/>
  <c r="H1287" i="38"/>
  <c r="J1287" i="38"/>
  <c r="L1287" i="38"/>
  <c r="M1287" i="38"/>
  <c r="N1287" i="38"/>
  <c r="O1287" i="38"/>
  <c r="P1287" i="38"/>
  <c r="Q1287" i="38"/>
  <c r="R1287" i="38"/>
  <c r="S1287" i="38"/>
  <c r="D1288" i="38"/>
  <c r="I1288" i="38"/>
  <c r="H1288" i="38"/>
  <c r="J1288" i="38"/>
  <c r="L1288" i="38"/>
  <c r="M1288" i="38"/>
  <c r="N1288" i="38"/>
  <c r="O1288" i="38"/>
  <c r="P1288" i="38"/>
  <c r="Q1288" i="38"/>
  <c r="R1288" i="38"/>
  <c r="S1288" i="38"/>
  <c r="D1289" i="38"/>
  <c r="I1289" i="38"/>
  <c r="H1289" i="38"/>
  <c r="J1289" i="38"/>
  <c r="L1289" i="38"/>
  <c r="M1289" i="38"/>
  <c r="N1289" i="38"/>
  <c r="O1289" i="38"/>
  <c r="P1289" i="38"/>
  <c r="Q1289" i="38"/>
  <c r="R1289" i="38"/>
  <c r="S1289" i="38"/>
  <c r="D1290" i="38"/>
  <c r="I1290" i="38"/>
  <c r="H1290" i="38"/>
  <c r="J1290" i="38"/>
  <c r="L1290" i="38"/>
  <c r="M1290" i="38"/>
  <c r="N1290" i="38"/>
  <c r="O1290" i="38"/>
  <c r="P1290" i="38"/>
  <c r="Q1290" i="38"/>
  <c r="R1290" i="38"/>
  <c r="S1290" i="38"/>
  <c r="D1291" i="38"/>
  <c r="I1291" i="38"/>
  <c r="H1291" i="38"/>
  <c r="J1291" i="38"/>
  <c r="L1291" i="38"/>
  <c r="M1291" i="38"/>
  <c r="N1291" i="38"/>
  <c r="O1291" i="38"/>
  <c r="P1291" i="38"/>
  <c r="Q1291" i="38"/>
  <c r="R1291" i="38"/>
  <c r="S1291" i="38"/>
  <c r="D1292" i="38"/>
  <c r="I1292" i="38"/>
  <c r="H1292" i="38"/>
  <c r="J1292" i="38"/>
  <c r="L1292" i="38"/>
  <c r="M1292" i="38"/>
  <c r="N1292" i="38"/>
  <c r="O1292" i="38"/>
  <c r="P1292" i="38"/>
  <c r="Q1292" i="38"/>
  <c r="R1292" i="38"/>
  <c r="S1292" i="38"/>
  <c r="D1293" i="38"/>
  <c r="I1293" i="38"/>
  <c r="H1293" i="38"/>
  <c r="J1293" i="38"/>
  <c r="L1293" i="38"/>
  <c r="M1293" i="38"/>
  <c r="N1293" i="38"/>
  <c r="O1293" i="38"/>
  <c r="P1293" i="38"/>
  <c r="Q1293" i="38"/>
  <c r="R1293" i="38"/>
  <c r="S1293" i="38"/>
  <c r="D1294" i="38"/>
  <c r="I1294" i="38"/>
  <c r="H1294" i="38"/>
  <c r="J1294" i="38"/>
  <c r="L1294" i="38"/>
  <c r="M1294" i="38"/>
  <c r="N1294" i="38"/>
  <c r="O1294" i="38"/>
  <c r="P1294" i="38"/>
  <c r="Q1294" i="38"/>
  <c r="R1294" i="38"/>
  <c r="S1294" i="38"/>
  <c r="D1295" i="38"/>
  <c r="I1295" i="38"/>
  <c r="H1295" i="38"/>
  <c r="J1295" i="38"/>
  <c r="L1295" i="38"/>
  <c r="M1295" i="38"/>
  <c r="N1295" i="38"/>
  <c r="O1295" i="38"/>
  <c r="P1295" i="38"/>
  <c r="Q1295" i="38"/>
  <c r="R1295" i="38"/>
  <c r="S1295" i="38"/>
  <c r="D1296" i="38"/>
  <c r="I1296" i="38"/>
  <c r="H1296" i="38"/>
  <c r="J1296" i="38"/>
  <c r="L1296" i="38"/>
  <c r="M1296" i="38"/>
  <c r="N1296" i="38"/>
  <c r="O1296" i="38"/>
  <c r="P1296" i="38"/>
  <c r="Q1296" i="38"/>
  <c r="R1296" i="38"/>
  <c r="S1296" i="38"/>
  <c r="D1297" i="38"/>
  <c r="I1297" i="38"/>
  <c r="H1297" i="38"/>
  <c r="J1297" i="38"/>
  <c r="L1297" i="38"/>
  <c r="M1297" i="38"/>
  <c r="N1297" i="38"/>
  <c r="O1297" i="38"/>
  <c r="P1297" i="38"/>
  <c r="Q1297" i="38"/>
  <c r="R1297" i="38"/>
  <c r="S1297" i="38"/>
  <c r="D1298" i="38"/>
  <c r="I1298" i="38"/>
  <c r="H1298" i="38"/>
  <c r="J1298" i="38"/>
  <c r="L1298" i="38"/>
  <c r="M1298" i="38"/>
  <c r="N1298" i="38"/>
  <c r="O1298" i="38"/>
  <c r="P1298" i="38"/>
  <c r="Q1298" i="38"/>
  <c r="R1298" i="38"/>
  <c r="S1298" i="38"/>
  <c r="D1299" i="38"/>
  <c r="I1299" i="38"/>
  <c r="H1299" i="38"/>
  <c r="J1299" i="38"/>
  <c r="L1299" i="38"/>
  <c r="M1299" i="38"/>
  <c r="N1299" i="38"/>
  <c r="O1299" i="38"/>
  <c r="P1299" i="38"/>
  <c r="Q1299" i="38"/>
  <c r="R1299" i="38"/>
  <c r="S1299" i="38"/>
  <c r="D1300" i="38"/>
  <c r="I1300" i="38"/>
  <c r="H1300" i="38"/>
  <c r="J1300" i="38"/>
  <c r="L1300" i="38"/>
  <c r="M1300" i="38"/>
  <c r="N1300" i="38"/>
  <c r="O1300" i="38"/>
  <c r="P1300" i="38"/>
  <c r="Q1300" i="38"/>
  <c r="R1300" i="38"/>
  <c r="S1300" i="38"/>
  <c r="D1301" i="38"/>
  <c r="I1301" i="38"/>
  <c r="H1301" i="38"/>
  <c r="J1301" i="38"/>
  <c r="L1301" i="38"/>
  <c r="M1301" i="38"/>
  <c r="N1301" i="38"/>
  <c r="O1301" i="38"/>
  <c r="P1301" i="38"/>
  <c r="Q1301" i="38"/>
  <c r="R1301" i="38"/>
  <c r="S1301" i="38"/>
  <c r="D1302" i="38"/>
  <c r="I1302" i="38"/>
  <c r="H1302" i="38"/>
  <c r="J1302" i="38"/>
  <c r="L1302" i="38"/>
  <c r="M1302" i="38"/>
  <c r="N1302" i="38"/>
  <c r="O1302" i="38"/>
  <c r="P1302" i="38"/>
  <c r="Q1302" i="38"/>
  <c r="R1302" i="38"/>
  <c r="S1302" i="38"/>
  <c r="D1303" i="38"/>
  <c r="I1303" i="38"/>
  <c r="H1303" i="38"/>
  <c r="J1303" i="38"/>
  <c r="L1303" i="38"/>
  <c r="M1303" i="38"/>
  <c r="N1303" i="38"/>
  <c r="O1303" i="38"/>
  <c r="P1303" i="38"/>
  <c r="Q1303" i="38"/>
  <c r="R1303" i="38"/>
  <c r="S1303" i="38"/>
  <c r="D1304" i="38"/>
  <c r="I1304" i="38"/>
  <c r="H1304" i="38"/>
  <c r="J1304" i="38"/>
  <c r="L1304" i="38"/>
  <c r="M1304" i="38"/>
  <c r="N1304" i="38"/>
  <c r="O1304" i="38"/>
  <c r="P1304" i="38"/>
  <c r="Q1304" i="38"/>
  <c r="R1304" i="38"/>
  <c r="S1304" i="38"/>
  <c r="D1305" i="38"/>
  <c r="I1305" i="38"/>
  <c r="H1305" i="38"/>
  <c r="J1305" i="38"/>
  <c r="L1305" i="38"/>
  <c r="M1305" i="38"/>
  <c r="N1305" i="38"/>
  <c r="O1305" i="38"/>
  <c r="P1305" i="38"/>
  <c r="Q1305" i="38"/>
  <c r="R1305" i="38"/>
  <c r="S1305" i="38"/>
  <c r="D1306" i="38"/>
  <c r="I1306" i="38"/>
  <c r="H1306" i="38"/>
  <c r="J1306" i="38"/>
  <c r="L1306" i="38"/>
  <c r="M1306" i="38"/>
  <c r="N1306" i="38"/>
  <c r="O1306" i="38"/>
  <c r="P1306" i="38"/>
  <c r="Q1306" i="38"/>
  <c r="R1306" i="38"/>
  <c r="S1306" i="38"/>
  <c r="D1307" i="38"/>
  <c r="I1307" i="38"/>
  <c r="H1307" i="38"/>
  <c r="J1307" i="38"/>
  <c r="L1307" i="38"/>
  <c r="M1307" i="38"/>
  <c r="N1307" i="38"/>
  <c r="O1307" i="38"/>
  <c r="P1307" i="38"/>
  <c r="Q1307" i="38"/>
  <c r="R1307" i="38"/>
  <c r="S1307" i="38"/>
  <c r="D1308" i="38"/>
  <c r="I1308" i="38"/>
  <c r="H1308" i="38"/>
  <c r="J1308" i="38"/>
  <c r="L1308" i="38"/>
  <c r="M1308" i="38"/>
  <c r="N1308" i="38"/>
  <c r="O1308" i="38"/>
  <c r="P1308" i="38"/>
  <c r="Q1308" i="38"/>
  <c r="R1308" i="38"/>
  <c r="S1308" i="38"/>
  <c r="D1309" i="38"/>
  <c r="I1309" i="38"/>
  <c r="H1309" i="38"/>
  <c r="J1309" i="38"/>
  <c r="L1309" i="38"/>
  <c r="M1309" i="38"/>
  <c r="N1309" i="38"/>
  <c r="O1309" i="38"/>
  <c r="P1309" i="38"/>
  <c r="Q1309" i="38"/>
  <c r="R1309" i="38"/>
  <c r="S1309" i="38"/>
  <c r="D1310" i="38"/>
  <c r="I1310" i="38"/>
  <c r="H1310" i="38"/>
  <c r="J1310" i="38"/>
  <c r="L1310" i="38"/>
  <c r="M1310" i="38"/>
  <c r="N1310" i="38"/>
  <c r="O1310" i="38"/>
  <c r="P1310" i="38"/>
  <c r="Q1310" i="38"/>
  <c r="R1310" i="38"/>
  <c r="S1310" i="38"/>
  <c r="D1311" i="38"/>
  <c r="I1311" i="38"/>
  <c r="H1311" i="38"/>
  <c r="J1311" i="38"/>
  <c r="L1311" i="38"/>
  <c r="M1311" i="38"/>
  <c r="N1311" i="38"/>
  <c r="O1311" i="38"/>
  <c r="P1311" i="38"/>
  <c r="Q1311" i="38"/>
  <c r="R1311" i="38"/>
  <c r="S1311" i="38"/>
  <c r="D1312" i="38"/>
  <c r="I1312" i="38"/>
  <c r="H1312" i="38"/>
  <c r="J1312" i="38"/>
  <c r="L1312" i="38"/>
  <c r="M1312" i="38"/>
  <c r="N1312" i="38"/>
  <c r="O1312" i="38"/>
  <c r="P1312" i="38"/>
  <c r="Q1312" i="38"/>
  <c r="R1312" i="38"/>
  <c r="S1312" i="38"/>
  <c r="D1313" i="38"/>
  <c r="I1313" i="38"/>
  <c r="H1313" i="38"/>
  <c r="J1313" i="38"/>
  <c r="L1313" i="38"/>
  <c r="M1313" i="38"/>
  <c r="N1313" i="38"/>
  <c r="O1313" i="38"/>
  <c r="P1313" i="38"/>
  <c r="Q1313" i="38"/>
  <c r="R1313" i="38"/>
  <c r="S1313" i="38"/>
  <c r="D1314" i="38"/>
  <c r="I1314" i="38"/>
  <c r="H1314" i="38"/>
  <c r="J1314" i="38"/>
  <c r="L1314" i="38"/>
  <c r="M1314" i="38"/>
  <c r="N1314" i="38"/>
  <c r="O1314" i="38"/>
  <c r="P1314" i="38"/>
  <c r="Q1314" i="38"/>
  <c r="R1314" i="38"/>
  <c r="S1314" i="38"/>
  <c r="D1315" i="38"/>
  <c r="I1315" i="38"/>
  <c r="H1315" i="38"/>
  <c r="J1315" i="38"/>
  <c r="L1315" i="38"/>
  <c r="M1315" i="38"/>
  <c r="N1315" i="38"/>
  <c r="O1315" i="38"/>
  <c r="P1315" i="38"/>
  <c r="Q1315" i="38"/>
  <c r="R1315" i="38"/>
  <c r="S1315" i="38"/>
  <c r="D1316" i="38"/>
  <c r="I1316" i="38"/>
  <c r="H1316" i="38"/>
  <c r="J1316" i="38"/>
  <c r="L1316" i="38"/>
  <c r="M1316" i="38"/>
  <c r="N1316" i="38"/>
  <c r="O1316" i="38"/>
  <c r="P1316" i="38"/>
  <c r="Q1316" i="38"/>
  <c r="R1316" i="38"/>
  <c r="S1316" i="38"/>
  <c r="D1317" i="38"/>
  <c r="I1317" i="38"/>
  <c r="H1317" i="38"/>
  <c r="J1317" i="38"/>
  <c r="L1317" i="38"/>
  <c r="M1317" i="38"/>
  <c r="N1317" i="38"/>
  <c r="O1317" i="38"/>
  <c r="P1317" i="38"/>
  <c r="Q1317" i="38"/>
  <c r="R1317" i="38"/>
  <c r="S1317" i="38"/>
  <c r="D1318" i="38"/>
  <c r="I1318" i="38"/>
  <c r="H1318" i="38"/>
  <c r="J1318" i="38"/>
  <c r="L1318" i="38"/>
  <c r="M1318" i="38"/>
  <c r="N1318" i="38"/>
  <c r="O1318" i="38"/>
  <c r="P1318" i="38"/>
  <c r="Q1318" i="38"/>
  <c r="R1318" i="38"/>
  <c r="S1318" i="38"/>
  <c r="D1319" i="38"/>
  <c r="I1319" i="38"/>
  <c r="H1319" i="38"/>
  <c r="J1319" i="38"/>
  <c r="L1319" i="38"/>
  <c r="M1319" i="38"/>
  <c r="N1319" i="38"/>
  <c r="O1319" i="38"/>
  <c r="P1319" i="38"/>
  <c r="Q1319" i="38"/>
  <c r="R1319" i="38"/>
  <c r="S1319" i="38"/>
  <c r="D1320" i="38"/>
  <c r="I1320" i="38"/>
  <c r="H1320" i="38"/>
  <c r="J1320" i="38"/>
  <c r="L1320" i="38"/>
  <c r="M1320" i="38"/>
  <c r="N1320" i="38"/>
  <c r="O1320" i="38"/>
  <c r="P1320" i="38"/>
  <c r="Q1320" i="38"/>
  <c r="R1320" i="38"/>
  <c r="S1320" i="38"/>
  <c r="D1321" i="38"/>
  <c r="I1321" i="38"/>
  <c r="H1321" i="38"/>
  <c r="J1321" i="38"/>
  <c r="L1321" i="38"/>
  <c r="M1321" i="38"/>
  <c r="N1321" i="38"/>
  <c r="O1321" i="38"/>
  <c r="P1321" i="38"/>
  <c r="Q1321" i="38"/>
  <c r="R1321" i="38"/>
  <c r="S1321" i="38"/>
  <c r="D1322" i="38"/>
  <c r="I1322" i="38"/>
  <c r="H1322" i="38"/>
  <c r="J1322" i="38"/>
  <c r="L1322" i="38"/>
  <c r="M1322" i="38"/>
  <c r="N1322" i="38"/>
  <c r="O1322" i="38"/>
  <c r="P1322" i="38"/>
  <c r="Q1322" i="38"/>
  <c r="R1322" i="38"/>
  <c r="S1322" i="38"/>
  <c r="D1323" i="38"/>
  <c r="I1323" i="38"/>
  <c r="H1323" i="38"/>
  <c r="J1323" i="38"/>
  <c r="L1323" i="38"/>
  <c r="M1323" i="38"/>
  <c r="N1323" i="38"/>
  <c r="O1323" i="38"/>
  <c r="P1323" i="38"/>
  <c r="Q1323" i="38"/>
  <c r="R1323" i="38"/>
  <c r="S1323" i="38"/>
  <c r="D1324" i="38"/>
  <c r="I1324" i="38"/>
  <c r="H1324" i="38"/>
  <c r="J1324" i="38"/>
  <c r="L1324" i="38"/>
  <c r="M1324" i="38"/>
  <c r="N1324" i="38"/>
  <c r="O1324" i="38"/>
  <c r="P1324" i="38"/>
  <c r="Q1324" i="38"/>
  <c r="R1324" i="38"/>
  <c r="S1324" i="38"/>
  <c r="D1325" i="38"/>
  <c r="I1325" i="38"/>
  <c r="H1325" i="38"/>
  <c r="J1325" i="38"/>
  <c r="L1325" i="38"/>
  <c r="M1325" i="38"/>
  <c r="N1325" i="38"/>
  <c r="O1325" i="38"/>
  <c r="P1325" i="38"/>
  <c r="Q1325" i="38"/>
  <c r="R1325" i="38"/>
  <c r="S1325" i="38"/>
  <c r="D1326" i="38"/>
  <c r="I1326" i="38"/>
  <c r="H1326" i="38"/>
  <c r="J1326" i="38"/>
  <c r="L1326" i="38"/>
  <c r="M1326" i="38"/>
  <c r="N1326" i="38"/>
  <c r="O1326" i="38"/>
  <c r="P1326" i="38"/>
  <c r="Q1326" i="38"/>
  <c r="R1326" i="38"/>
  <c r="S1326" i="38"/>
  <c r="D1327" i="38"/>
  <c r="I1327" i="38"/>
  <c r="H1327" i="38"/>
  <c r="J1327" i="38"/>
  <c r="L1327" i="38"/>
  <c r="M1327" i="38"/>
  <c r="N1327" i="38"/>
  <c r="O1327" i="38"/>
  <c r="P1327" i="38"/>
  <c r="Q1327" i="38"/>
  <c r="R1327" i="38"/>
  <c r="S1327" i="38"/>
  <c r="D1328" i="38"/>
  <c r="I1328" i="38"/>
  <c r="H1328" i="38"/>
  <c r="J1328" i="38"/>
  <c r="L1328" i="38"/>
  <c r="M1328" i="38"/>
  <c r="N1328" i="38"/>
  <c r="O1328" i="38"/>
  <c r="P1328" i="38"/>
  <c r="Q1328" i="38"/>
  <c r="R1328" i="38"/>
  <c r="S1328" i="38"/>
  <c r="D1329" i="38"/>
  <c r="I1329" i="38"/>
  <c r="H1329" i="38"/>
  <c r="J1329" i="38"/>
  <c r="L1329" i="38"/>
  <c r="M1329" i="38"/>
  <c r="N1329" i="38"/>
  <c r="O1329" i="38"/>
  <c r="P1329" i="38"/>
  <c r="Q1329" i="38"/>
  <c r="R1329" i="38"/>
  <c r="S1329" i="38"/>
  <c r="D1330" i="38"/>
  <c r="I1330" i="38"/>
  <c r="H1330" i="38"/>
  <c r="J1330" i="38"/>
  <c r="L1330" i="38"/>
  <c r="M1330" i="38"/>
  <c r="N1330" i="38"/>
  <c r="O1330" i="38"/>
  <c r="P1330" i="38"/>
  <c r="Q1330" i="38"/>
  <c r="R1330" i="38"/>
  <c r="S1330" i="38"/>
  <c r="D1331" i="38"/>
  <c r="I1331" i="38"/>
  <c r="H1331" i="38"/>
  <c r="J1331" i="38"/>
  <c r="L1331" i="38"/>
  <c r="M1331" i="38"/>
  <c r="N1331" i="38"/>
  <c r="O1331" i="38"/>
  <c r="P1331" i="38"/>
  <c r="Q1331" i="38"/>
  <c r="R1331" i="38"/>
  <c r="S1331" i="38"/>
  <c r="D1332" i="38"/>
  <c r="I1332" i="38"/>
  <c r="H1332" i="38"/>
  <c r="J1332" i="38"/>
  <c r="L1332" i="38"/>
  <c r="M1332" i="38"/>
  <c r="N1332" i="38"/>
  <c r="O1332" i="38"/>
  <c r="P1332" i="38"/>
  <c r="Q1332" i="38"/>
  <c r="R1332" i="38"/>
  <c r="S1332" i="38"/>
  <c r="D1333" i="38"/>
  <c r="I1333" i="38"/>
  <c r="H1333" i="38"/>
  <c r="J1333" i="38"/>
  <c r="L1333" i="38"/>
  <c r="M1333" i="38"/>
  <c r="N1333" i="38"/>
  <c r="O1333" i="38"/>
  <c r="P1333" i="38"/>
  <c r="Q1333" i="38"/>
  <c r="R1333" i="38"/>
  <c r="S1333" i="38"/>
  <c r="D1334" i="38"/>
  <c r="I1334" i="38"/>
  <c r="H1334" i="38"/>
  <c r="J1334" i="38"/>
  <c r="L1334" i="38"/>
  <c r="M1334" i="38"/>
  <c r="N1334" i="38"/>
  <c r="O1334" i="38"/>
  <c r="P1334" i="38"/>
  <c r="Q1334" i="38"/>
  <c r="R1334" i="38"/>
  <c r="S1334" i="38"/>
  <c r="D1335" i="38"/>
  <c r="I1335" i="38"/>
  <c r="H1335" i="38"/>
  <c r="J1335" i="38"/>
  <c r="L1335" i="38"/>
  <c r="M1335" i="38"/>
  <c r="N1335" i="38"/>
  <c r="O1335" i="38"/>
  <c r="P1335" i="38"/>
  <c r="Q1335" i="38"/>
  <c r="R1335" i="38"/>
  <c r="S1335" i="38"/>
  <c r="D1336" i="38"/>
  <c r="I1336" i="38"/>
  <c r="H1336" i="38"/>
  <c r="J1336" i="38"/>
  <c r="L1336" i="38"/>
  <c r="M1336" i="38"/>
  <c r="N1336" i="38"/>
  <c r="O1336" i="38"/>
  <c r="P1336" i="38"/>
  <c r="Q1336" i="38"/>
  <c r="R1336" i="38"/>
  <c r="S1336" i="38"/>
  <c r="D1337" i="38"/>
  <c r="I1337" i="38"/>
  <c r="H1337" i="38"/>
  <c r="J1337" i="38"/>
  <c r="L1337" i="38"/>
  <c r="M1337" i="38"/>
  <c r="N1337" i="38"/>
  <c r="O1337" i="38"/>
  <c r="P1337" i="38"/>
  <c r="Q1337" i="38"/>
  <c r="R1337" i="38"/>
  <c r="S1337" i="38"/>
  <c r="D1338" i="38"/>
  <c r="I1338" i="38"/>
  <c r="H1338" i="38"/>
  <c r="J1338" i="38"/>
  <c r="L1338" i="38"/>
  <c r="M1338" i="38"/>
  <c r="N1338" i="38"/>
  <c r="O1338" i="38"/>
  <c r="P1338" i="38"/>
  <c r="Q1338" i="38"/>
  <c r="R1338" i="38"/>
  <c r="S1338" i="38"/>
  <c r="D1339" i="38"/>
  <c r="I1339" i="38"/>
  <c r="H1339" i="38"/>
  <c r="J1339" i="38"/>
  <c r="L1339" i="38"/>
  <c r="M1339" i="38"/>
  <c r="N1339" i="38"/>
  <c r="O1339" i="38"/>
  <c r="P1339" i="38"/>
  <c r="Q1339" i="38"/>
  <c r="R1339" i="38"/>
  <c r="S1339" i="38"/>
  <c r="D1340" i="38"/>
  <c r="I1340" i="38"/>
  <c r="H1340" i="38"/>
  <c r="J1340" i="38"/>
  <c r="L1340" i="38"/>
  <c r="M1340" i="38"/>
  <c r="N1340" i="38"/>
  <c r="O1340" i="38"/>
  <c r="P1340" i="38"/>
  <c r="Q1340" i="38"/>
  <c r="R1340" i="38"/>
  <c r="S1340" i="38"/>
  <c r="D1341" i="38"/>
  <c r="I1341" i="38"/>
  <c r="H1341" i="38"/>
  <c r="J1341" i="38"/>
  <c r="L1341" i="38"/>
  <c r="M1341" i="38"/>
  <c r="N1341" i="38"/>
  <c r="O1341" i="38"/>
  <c r="P1341" i="38"/>
  <c r="Q1341" i="38"/>
  <c r="R1341" i="38"/>
  <c r="S1341" i="38"/>
  <c r="D1342" i="38"/>
  <c r="I1342" i="38"/>
  <c r="H1342" i="38"/>
  <c r="J1342" i="38"/>
  <c r="L1342" i="38"/>
  <c r="M1342" i="38"/>
  <c r="N1342" i="38"/>
  <c r="O1342" i="38"/>
  <c r="P1342" i="38"/>
  <c r="Q1342" i="38"/>
  <c r="R1342" i="38"/>
  <c r="S1342" i="38"/>
  <c r="D1343" i="38"/>
  <c r="I1343" i="38"/>
  <c r="H1343" i="38"/>
  <c r="J1343" i="38"/>
  <c r="L1343" i="38"/>
  <c r="M1343" i="38"/>
  <c r="N1343" i="38"/>
  <c r="O1343" i="38"/>
  <c r="P1343" i="38"/>
  <c r="Q1343" i="38"/>
  <c r="R1343" i="38"/>
  <c r="S1343" i="38"/>
  <c r="D1344" i="38"/>
  <c r="I1344" i="38"/>
  <c r="H1344" i="38"/>
  <c r="J1344" i="38"/>
  <c r="L1344" i="38"/>
  <c r="M1344" i="38"/>
  <c r="N1344" i="38"/>
  <c r="O1344" i="38"/>
  <c r="P1344" i="38"/>
  <c r="Q1344" i="38"/>
  <c r="R1344" i="38"/>
  <c r="S1344" i="38"/>
  <c r="D1345" i="38"/>
  <c r="I1345" i="38"/>
  <c r="H1345" i="38"/>
  <c r="J1345" i="38"/>
  <c r="L1345" i="38"/>
  <c r="M1345" i="38"/>
  <c r="N1345" i="38"/>
  <c r="O1345" i="38"/>
  <c r="P1345" i="38"/>
  <c r="Q1345" i="38"/>
  <c r="R1345" i="38"/>
  <c r="S1345" i="38"/>
  <c r="D1346" i="38"/>
  <c r="I1346" i="38"/>
  <c r="H1346" i="38"/>
  <c r="J1346" i="38"/>
  <c r="L1346" i="38"/>
  <c r="M1346" i="38"/>
  <c r="N1346" i="38"/>
  <c r="O1346" i="38"/>
  <c r="P1346" i="38"/>
  <c r="Q1346" i="38"/>
  <c r="R1346" i="38"/>
  <c r="S1346" i="38"/>
  <c r="D1347" i="38"/>
  <c r="I1347" i="38"/>
  <c r="H1347" i="38"/>
  <c r="J1347" i="38"/>
  <c r="L1347" i="38"/>
  <c r="M1347" i="38"/>
  <c r="N1347" i="38"/>
  <c r="O1347" i="38"/>
  <c r="P1347" i="38"/>
  <c r="Q1347" i="38"/>
  <c r="R1347" i="38"/>
  <c r="S1347" i="38"/>
  <c r="D1348" i="38"/>
  <c r="I1348" i="38"/>
  <c r="H1348" i="38"/>
  <c r="J1348" i="38"/>
  <c r="L1348" i="38"/>
  <c r="M1348" i="38"/>
  <c r="N1348" i="38"/>
  <c r="O1348" i="38"/>
  <c r="P1348" i="38"/>
  <c r="Q1348" i="38"/>
  <c r="R1348" i="38"/>
  <c r="S1348" i="38"/>
  <c r="D1349" i="38"/>
  <c r="I1349" i="38"/>
  <c r="H1349" i="38"/>
  <c r="J1349" i="38"/>
  <c r="L1349" i="38"/>
  <c r="M1349" i="38"/>
  <c r="N1349" i="38"/>
  <c r="O1349" i="38"/>
  <c r="P1349" i="38"/>
  <c r="Q1349" i="38"/>
  <c r="R1349" i="38"/>
  <c r="S1349" i="38"/>
  <c r="D1350" i="38"/>
  <c r="I1350" i="38"/>
  <c r="H1350" i="38"/>
  <c r="J1350" i="38"/>
  <c r="L1350" i="38"/>
  <c r="M1350" i="38"/>
  <c r="N1350" i="38"/>
  <c r="O1350" i="38"/>
  <c r="P1350" i="38"/>
  <c r="Q1350" i="38"/>
  <c r="R1350" i="38"/>
  <c r="S1350" i="38"/>
  <c r="D1351" i="38"/>
  <c r="I1351" i="38"/>
  <c r="H1351" i="38"/>
  <c r="J1351" i="38"/>
  <c r="L1351" i="38"/>
  <c r="M1351" i="38"/>
  <c r="N1351" i="38"/>
  <c r="O1351" i="38"/>
  <c r="P1351" i="38"/>
  <c r="Q1351" i="38"/>
  <c r="R1351" i="38"/>
  <c r="S1351" i="38"/>
  <c r="D1352" i="38"/>
  <c r="I1352" i="38"/>
  <c r="H1352" i="38"/>
  <c r="J1352" i="38"/>
  <c r="L1352" i="38"/>
  <c r="M1352" i="38"/>
  <c r="N1352" i="38"/>
  <c r="O1352" i="38"/>
  <c r="P1352" i="38"/>
  <c r="Q1352" i="38"/>
  <c r="R1352" i="38"/>
  <c r="S1352" i="38"/>
  <c r="D1353" i="38"/>
  <c r="I1353" i="38"/>
  <c r="H1353" i="38"/>
  <c r="J1353" i="38"/>
  <c r="L1353" i="38"/>
  <c r="M1353" i="38"/>
  <c r="N1353" i="38"/>
  <c r="O1353" i="38"/>
  <c r="P1353" i="38"/>
  <c r="Q1353" i="38"/>
  <c r="R1353" i="38"/>
  <c r="S1353" i="38"/>
  <c r="D1354" i="38"/>
  <c r="I1354" i="38"/>
  <c r="H1354" i="38"/>
  <c r="J1354" i="38"/>
  <c r="L1354" i="38"/>
  <c r="M1354" i="38"/>
  <c r="N1354" i="38"/>
  <c r="O1354" i="38"/>
  <c r="P1354" i="38"/>
  <c r="Q1354" i="38"/>
  <c r="R1354" i="38"/>
  <c r="S1354" i="38"/>
  <c r="D1355" i="38"/>
  <c r="I1355" i="38"/>
  <c r="H1355" i="38"/>
  <c r="J1355" i="38"/>
  <c r="L1355" i="38"/>
  <c r="M1355" i="38"/>
  <c r="N1355" i="38"/>
  <c r="O1355" i="38"/>
  <c r="P1355" i="38"/>
  <c r="Q1355" i="38"/>
  <c r="R1355" i="38"/>
  <c r="S1355" i="38"/>
  <c r="D1356" i="38"/>
  <c r="I1356" i="38"/>
  <c r="H1356" i="38"/>
  <c r="J1356" i="38"/>
  <c r="L1356" i="38"/>
  <c r="M1356" i="38"/>
  <c r="N1356" i="38"/>
  <c r="O1356" i="38"/>
  <c r="P1356" i="38"/>
  <c r="Q1356" i="38"/>
  <c r="R1356" i="38"/>
  <c r="S1356" i="38"/>
  <c r="D1357" i="38"/>
  <c r="I1357" i="38"/>
  <c r="H1357" i="38"/>
  <c r="J1357" i="38"/>
  <c r="L1357" i="38"/>
  <c r="M1357" i="38"/>
  <c r="N1357" i="38"/>
  <c r="O1357" i="38"/>
  <c r="P1357" i="38"/>
  <c r="Q1357" i="38"/>
  <c r="R1357" i="38"/>
  <c r="S1357" i="38"/>
  <c r="D1358" i="38"/>
  <c r="I1358" i="38"/>
  <c r="H1358" i="38"/>
  <c r="J1358" i="38"/>
  <c r="L1358" i="38"/>
  <c r="M1358" i="38"/>
  <c r="N1358" i="38"/>
  <c r="O1358" i="38"/>
  <c r="P1358" i="38"/>
  <c r="Q1358" i="38"/>
  <c r="R1358" i="38"/>
  <c r="S1358" i="38"/>
  <c r="D1359" i="38"/>
  <c r="I1359" i="38"/>
  <c r="H1359" i="38"/>
  <c r="J1359" i="38"/>
  <c r="L1359" i="38"/>
  <c r="M1359" i="38"/>
  <c r="N1359" i="38"/>
  <c r="O1359" i="38"/>
  <c r="P1359" i="38"/>
  <c r="Q1359" i="38"/>
  <c r="R1359" i="38"/>
  <c r="S1359" i="38"/>
  <c r="D1360" i="38"/>
  <c r="I1360" i="38"/>
  <c r="H1360" i="38"/>
  <c r="J1360" i="38"/>
  <c r="L1360" i="38"/>
  <c r="M1360" i="38"/>
  <c r="N1360" i="38"/>
  <c r="O1360" i="38"/>
  <c r="P1360" i="38"/>
  <c r="Q1360" i="38"/>
  <c r="R1360" i="38"/>
  <c r="S1360" i="38"/>
  <c r="D1361" i="38"/>
  <c r="I1361" i="38"/>
  <c r="H1361" i="38"/>
  <c r="J1361" i="38"/>
  <c r="L1361" i="38"/>
  <c r="M1361" i="38"/>
  <c r="N1361" i="38"/>
  <c r="O1361" i="38"/>
  <c r="P1361" i="38"/>
  <c r="Q1361" i="38"/>
  <c r="R1361" i="38"/>
  <c r="S1361" i="38"/>
  <c r="D1362" i="38"/>
  <c r="I1362" i="38"/>
  <c r="H1362" i="38"/>
  <c r="J1362" i="38"/>
  <c r="L1362" i="38"/>
  <c r="M1362" i="38"/>
  <c r="N1362" i="38"/>
  <c r="O1362" i="38"/>
  <c r="P1362" i="38"/>
  <c r="Q1362" i="38"/>
  <c r="R1362" i="38"/>
  <c r="S1362" i="38"/>
  <c r="D1363" i="38"/>
  <c r="I1363" i="38"/>
  <c r="H1363" i="38"/>
  <c r="J1363" i="38"/>
  <c r="L1363" i="38"/>
  <c r="M1363" i="38"/>
  <c r="N1363" i="38"/>
  <c r="O1363" i="38"/>
  <c r="P1363" i="38"/>
  <c r="Q1363" i="38"/>
  <c r="R1363" i="38"/>
  <c r="S1363" i="38"/>
  <c r="D1364" i="38"/>
  <c r="I1364" i="38"/>
  <c r="H1364" i="38"/>
  <c r="J1364" i="38"/>
  <c r="L1364" i="38"/>
  <c r="M1364" i="38"/>
  <c r="N1364" i="38"/>
  <c r="O1364" i="38"/>
  <c r="P1364" i="38"/>
  <c r="Q1364" i="38"/>
  <c r="R1364" i="38"/>
  <c r="S1364" i="38"/>
  <c r="D1365" i="38"/>
  <c r="I1365" i="38"/>
  <c r="H1365" i="38"/>
  <c r="J1365" i="38"/>
  <c r="L1365" i="38"/>
  <c r="M1365" i="38"/>
  <c r="N1365" i="38"/>
  <c r="O1365" i="38"/>
  <c r="P1365" i="38"/>
  <c r="Q1365" i="38"/>
  <c r="R1365" i="38"/>
  <c r="S1365" i="38"/>
  <c r="D1366" i="38"/>
  <c r="I1366" i="38"/>
  <c r="H1366" i="38"/>
  <c r="J1366" i="38"/>
  <c r="L1366" i="38"/>
  <c r="M1366" i="38"/>
  <c r="N1366" i="38"/>
  <c r="O1366" i="38"/>
  <c r="P1366" i="38"/>
  <c r="Q1366" i="38"/>
  <c r="R1366" i="38"/>
  <c r="S1366" i="38"/>
  <c r="D1367" i="38"/>
  <c r="I1367" i="38"/>
  <c r="H1367" i="38"/>
  <c r="J1367" i="38"/>
  <c r="L1367" i="38"/>
  <c r="M1367" i="38"/>
  <c r="N1367" i="38"/>
  <c r="O1367" i="38"/>
  <c r="P1367" i="38"/>
  <c r="Q1367" i="38"/>
  <c r="R1367" i="38"/>
  <c r="S1367" i="38"/>
  <c r="D1368" i="38"/>
  <c r="I1368" i="38"/>
  <c r="H1368" i="38"/>
  <c r="J1368" i="38"/>
  <c r="L1368" i="38"/>
  <c r="M1368" i="38"/>
  <c r="N1368" i="38"/>
  <c r="O1368" i="38"/>
  <c r="P1368" i="38"/>
  <c r="Q1368" i="38"/>
  <c r="R1368" i="38"/>
  <c r="S1368" i="38"/>
  <c r="D1369" i="38"/>
  <c r="I1369" i="38"/>
  <c r="H1369" i="38"/>
  <c r="J1369" i="38"/>
  <c r="L1369" i="38"/>
  <c r="M1369" i="38"/>
  <c r="N1369" i="38"/>
  <c r="O1369" i="38"/>
  <c r="P1369" i="38"/>
  <c r="Q1369" i="38"/>
  <c r="R1369" i="38"/>
  <c r="S1369" i="38"/>
  <c r="D1370" i="38"/>
  <c r="I1370" i="38"/>
  <c r="H1370" i="38"/>
  <c r="J1370" i="38"/>
  <c r="L1370" i="38"/>
  <c r="M1370" i="38"/>
  <c r="N1370" i="38"/>
  <c r="O1370" i="38"/>
  <c r="P1370" i="38"/>
  <c r="Q1370" i="38"/>
  <c r="R1370" i="38"/>
  <c r="S1370" i="38"/>
  <c r="D1371" i="38"/>
  <c r="I1371" i="38"/>
  <c r="H1371" i="38"/>
  <c r="J1371" i="38"/>
  <c r="L1371" i="38"/>
  <c r="M1371" i="38"/>
  <c r="N1371" i="38"/>
  <c r="O1371" i="38"/>
  <c r="P1371" i="38"/>
  <c r="Q1371" i="38"/>
  <c r="R1371" i="38"/>
  <c r="S1371" i="38"/>
  <c r="D1372" i="38"/>
  <c r="I1372" i="38"/>
  <c r="H1372" i="38"/>
  <c r="J1372" i="38"/>
  <c r="L1372" i="38"/>
  <c r="M1372" i="38"/>
  <c r="N1372" i="38"/>
  <c r="O1372" i="38"/>
  <c r="P1372" i="38"/>
  <c r="Q1372" i="38"/>
  <c r="R1372" i="38"/>
  <c r="S1372" i="38"/>
  <c r="D1373" i="38"/>
  <c r="I1373" i="38"/>
  <c r="H1373" i="38"/>
  <c r="J1373" i="38"/>
  <c r="L1373" i="38"/>
  <c r="M1373" i="38"/>
  <c r="N1373" i="38"/>
  <c r="O1373" i="38"/>
  <c r="P1373" i="38"/>
  <c r="Q1373" i="38"/>
  <c r="R1373" i="38"/>
  <c r="S1373" i="38"/>
  <c r="D1374" i="38"/>
  <c r="I1374" i="38"/>
  <c r="H1374" i="38"/>
  <c r="J1374" i="38"/>
  <c r="L1374" i="38"/>
  <c r="M1374" i="38"/>
  <c r="N1374" i="38"/>
  <c r="O1374" i="38"/>
  <c r="P1374" i="38"/>
  <c r="Q1374" i="38"/>
  <c r="R1374" i="38"/>
  <c r="S1374" i="38"/>
  <c r="D1375" i="38"/>
  <c r="I1375" i="38"/>
  <c r="H1375" i="38"/>
  <c r="J1375" i="38"/>
  <c r="L1375" i="38"/>
  <c r="M1375" i="38"/>
  <c r="N1375" i="38"/>
  <c r="O1375" i="38"/>
  <c r="P1375" i="38"/>
  <c r="Q1375" i="38"/>
  <c r="R1375" i="38"/>
  <c r="S1375" i="38"/>
  <c r="D1376" i="38"/>
  <c r="I1376" i="38"/>
  <c r="H1376" i="38"/>
  <c r="J1376" i="38"/>
  <c r="L1376" i="38"/>
  <c r="M1376" i="38"/>
  <c r="N1376" i="38"/>
  <c r="O1376" i="38"/>
  <c r="P1376" i="38"/>
  <c r="Q1376" i="38"/>
  <c r="R1376" i="38"/>
  <c r="S1376" i="38"/>
  <c r="D1377" i="38"/>
  <c r="I1377" i="38"/>
  <c r="H1377" i="38"/>
  <c r="J1377" i="38"/>
  <c r="L1377" i="38"/>
  <c r="M1377" i="38"/>
  <c r="N1377" i="38"/>
  <c r="O1377" i="38"/>
  <c r="P1377" i="38"/>
  <c r="Q1377" i="38"/>
  <c r="R1377" i="38"/>
  <c r="S1377" i="38"/>
  <c r="D1378" i="38"/>
  <c r="I1378" i="38"/>
  <c r="H1378" i="38"/>
  <c r="J1378" i="38"/>
  <c r="L1378" i="38"/>
  <c r="M1378" i="38"/>
  <c r="N1378" i="38"/>
  <c r="O1378" i="38"/>
  <c r="P1378" i="38"/>
  <c r="Q1378" i="38"/>
  <c r="R1378" i="38"/>
  <c r="S1378" i="38"/>
  <c r="D1379" i="38"/>
  <c r="I1379" i="38"/>
  <c r="H1379" i="38"/>
  <c r="J1379" i="38"/>
  <c r="L1379" i="38"/>
  <c r="M1379" i="38"/>
  <c r="N1379" i="38"/>
  <c r="O1379" i="38"/>
  <c r="P1379" i="38"/>
  <c r="Q1379" i="38"/>
  <c r="R1379" i="38"/>
  <c r="S1379" i="38"/>
  <c r="D1380" i="38"/>
  <c r="I1380" i="38"/>
  <c r="H1380" i="38"/>
  <c r="J1380" i="38"/>
  <c r="L1380" i="38"/>
  <c r="M1380" i="38"/>
  <c r="N1380" i="38"/>
  <c r="O1380" i="38"/>
  <c r="P1380" i="38"/>
  <c r="Q1380" i="38"/>
  <c r="R1380" i="38"/>
  <c r="S1380" i="38"/>
  <c r="D1381" i="38"/>
  <c r="I1381" i="38"/>
  <c r="H1381" i="38"/>
  <c r="J1381" i="38"/>
  <c r="L1381" i="38"/>
  <c r="M1381" i="38"/>
  <c r="N1381" i="38"/>
  <c r="O1381" i="38"/>
  <c r="P1381" i="38"/>
  <c r="Q1381" i="38"/>
  <c r="R1381" i="38"/>
  <c r="S1381" i="38"/>
  <c r="D1382" i="38"/>
  <c r="I1382" i="38"/>
  <c r="H1382" i="38"/>
  <c r="J1382" i="38"/>
  <c r="L1382" i="38"/>
  <c r="M1382" i="38"/>
  <c r="N1382" i="38"/>
  <c r="O1382" i="38"/>
  <c r="P1382" i="38"/>
  <c r="Q1382" i="38"/>
  <c r="R1382" i="38"/>
  <c r="S1382" i="38"/>
  <c r="D1383" i="38"/>
  <c r="I1383" i="38"/>
  <c r="H1383" i="38"/>
  <c r="J1383" i="38"/>
  <c r="L1383" i="38"/>
  <c r="M1383" i="38"/>
  <c r="N1383" i="38"/>
  <c r="O1383" i="38"/>
  <c r="P1383" i="38"/>
  <c r="Q1383" i="38"/>
  <c r="R1383" i="38"/>
  <c r="S1383" i="38"/>
  <c r="D1384" i="38"/>
  <c r="I1384" i="38"/>
  <c r="H1384" i="38"/>
  <c r="J1384" i="38"/>
  <c r="L1384" i="38"/>
  <c r="M1384" i="38"/>
  <c r="N1384" i="38"/>
  <c r="O1384" i="38"/>
  <c r="P1384" i="38"/>
  <c r="Q1384" i="38"/>
  <c r="R1384" i="38"/>
  <c r="S1384" i="38"/>
  <c r="D1385" i="38"/>
  <c r="I1385" i="38"/>
  <c r="H1385" i="38"/>
  <c r="J1385" i="38"/>
  <c r="L1385" i="38"/>
  <c r="M1385" i="38"/>
  <c r="N1385" i="38"/>
  <c r="O1385" i="38"/>
  <c r="P1385" i="38"/>
  <c r="Q1385" i="38"/>
  <c r="R1385" i="38"/>
  <c r="S1385" i="38"/>
  <c r="D1386" i="38"/>
  <c r="I1386" i="38"/>
  <c r="H1386" i="38"/>
  <c r="J1386" i="38"/>
  <c r="L1386" i="38"/>
  <c r="M1386" i="38"/>
  <c r="N1386" i="38"/>
  <c r="O1386" i="38"/>
  <c r="P1386" i="38"/>
  <c r="Q1386" i="38"/>
  <c r="R1386" i="38"/>
  <c r="S1386" i="38"/>
  <c r="D1387" i="38"/>
  <c r="I1387" i="38"/>
  <c r="H1387" i="38"/>
  <c r="J1387" i="38"/>
  <c r="L1387" i="38"/>
  <c r="M1387" i="38"/>
  <c r="N1387" i="38"/>
  <c r="O1387" i="38"/>
  <c r="P1387" i="38"/>
  <c r="Q1387" i="38"/>
  <c r="R1387" i="38"/>
  <c r="S1387" i="38"/>
  <c r="D1388" i="38"/>
  <c r="I1388" i="38"/>
  <c r="H1388" i="38"/>
  <c r="J1388" i="38"/>
  <c r="L1388" i="38"/>
  <c r="M1388" i="38"/>
  <c r="N1388" i="38"/>
  <c r="O1388" i="38"/>
  <c r="P1388" i="38"/>
  <c r="Q1388" i="38"/>
  <c r="R1388" i="38"/>
  <c r="S1388" i="38"/>
  <c r="D1389" i="38"/>
  <c r="I1389" i="38"/>
  <c r="H1389" i="38"/>
  <c r="J1389" i="38"/>
  <c r="L1389" i="38"/>
  <c r="M1389" i="38"/>
  <c r="N1389" i="38"/>
  <c r="O1389" i="38"/>
  <c r="P1389" i="38"/>
  <c r="Q1389" i="38"/>
  <c r="R1389" i="38"/>
  <c r="S1389" i="38"/>
  <c r="D1390" i="38"/>
  <c r="I1390" i="38"/>
  <c r="H1390" i="38"/>
  <c r="J1390" i="38"/>
  <c r="L1390" i="38"/>
  <c r="M1390" i="38"/>
  <c r="N1390" i="38"/>
  <c r="O1390" i="38"/>
  <c r="P1390" i="38"/>
  <c r="Q1390" i="38"/>
  <c r="R1390" i="38"/>
  <c r="S1390" i="38"/>
  <c r="D1391" i="38"/>
  <c r="I1391" i="38"/>
  <c r="H1391" i="38"/>
  <c r="J1391" i="38"/>
  <c r="L1391" i="38"/>
  <c r="M1391" i="38"/>
  <c r="N1391" i="38"/>
  <c r="O1391" i="38"/>
  <c r="P1391" i="38"/>
  <c r="Q1391" i="38"/>
  <c r="R1391" i="38"/>
  <c r="S1391" i="38"/>
  <c r="D1392" i="38"/>
  <c r="I1392" i="38"/>
  <c r="H1392" i="38"/>
  <c r="J1392" i="38"/>
  <c r="L1392" i="38"/>
  <c r="M1392" i="38"/>
  <c r="N1392" i="38"/>
  <c r="O1392" i="38"/>
  <c r="P1392" i="38"/>
  <c r="Q1392" i="38"/>
  <c r="R1392" i="38"/>
  <c r="S1392" i="38"/>
  <c r="D1393" i="38"/>
  <c r="I1393" i="38"/>
  <c r="H1393" i="38"/>
  <c r="J1393" i="38"/>
  <c r="L1393" i="38"/>
  <c r="M1393" i="38"/>
  <c r="N1393" i="38"/>
  <c r="O1393" i="38"/>
  <c r="P1393" i="38"/>
  <c r="Q1393" i="38"/>
  <c r="R1393" i="38"/>
  <c r="S1393" i="38"/>
  <c r="D1394" i="38"/>
  <c r="I1394" i="38"/>
  <c r="H1394" i="38"/>
  <c r="J1394" i="38"/>
  <c r="L1394" i="38"/>
  <c r="M1394" i="38"/>
  <c r="N1394" i="38"/>
  <c r="O1394" i="38"/>
  <c r="P1394" i="38"/>
  <c r="Q1394" i="38"/>
  <c r="R1394" i="38"/>
  <c r="S1394" i="38"/>
  <c r="D1395" i="38"/>
  <c r="I1395" i="38"/>
  <c r="H1395" i="38"/>
  <c r="J1395" i="38"/>
  <c r="L1395" i="38"/>
  <c r="M1395" i="38"/>
  <c r="N1395" i="38"/>
  <c r="O1395" i="38"/>
  <c r="P1395" i="38"/>
  <c r="Q1395" i="38"/>
  <c r="R1395" i="38"/>
  <c r="S1395" i="38"/>
  <c r="D1396" i="38"/>
  <c r="I1396" i="38"/>
  <c r="H1396" i="38"/>
  <c r="J1396" i="38"/>
  <c r="L1396" i="38"/>
  <c r="M1396" i="38"/>
  <c r="N1396" i="38"/>
  <c r="O1396" i="38"/>
  <c r="P1396" i="38"/>
  <c r="Q1396" i="38"/>
  <c r="R1396" i="38"/>
  <c r="S1396" i="38"/>
  <c r="D1397" i="38"/>
  <c r="I1397" i="38"/>
  <c r="H1397" i="38"/>
  <c r="J1397" i="38"/>
  <c r="L1397" i="38"/>
  <c r="M1397" i="38"/>
  <c r="N1397" i="38"/>
  <c r="O1397" i="38"/>
  <c r="P1397" i="38"/>
  <c r="Q1397" i="38"/>
  <c r="R1397" i="38"/>
  <c r="S1397" i="38"/>
  <c r="D1398" i="38"/>
  <c r="I1398" i="38"/>
  <c r="H1398" i="38"/>
  <c r="J1398" i="38"/>
  <c r="L1398" i="38"/>
  <c r="M1398" i="38"/>
  <c r="N1398" i="38"/>
  <c r="O1398" i="38"/>
  <c r="P1398" i="38"/>
  <c r="Q1398" i="38"/>
  <c r="R1398" i="38"/>
  <c r="S1398" i="38"/>
  <c r="D1399" i="38"/>
  <c r="I1399" i="38"/>
  <c r="H1399" i="38"/>
  <c r="J1399" i="38"/>
  <c r="L1399" i="38"/>
  <c r="M1399" i="38"/>
  <c r="N1399" i="38"/>
  <c r="O1399" i="38"/>
  <c r="P1399" i="38"/>
  <c r="Q1399" i="38"/>
  <c r="R1399" i="38"/>
  <c r="S1399" i="38"/>
  <c r="D1400" i="38"/>
  <c r="I1400" i="38"/>
  <c r="H1400" i="38"/>
  <c r="J1400" i="38"/>
  <c r="L1400" i="38"/>
  <c r="M1400" i="38"/>
  <c r="N1400" i="38"/>
  <c r="O1400" i="38"/>
  <c r="P1400" i="38"/>
  <c r="Q1400" i="38"/>
  <c r="R1400" i="38"/>
  <c r="S1400" i="38"/>
  <c r="D1401" i="38"/>
  <c r="I1401" i="38"/>
  <c r="H1401" i="38"/>
  <c r="J1401" i="38"/>
  <c r="L1401" i="38"/>
  <c r="M1401" i="38"/>
  <c r="N1401" i="38"/>
  <c r="O1401" i="38"/>
  <c r="P1401" i="38"/>
  <c r="Q1401" i="38"/>
  <c r="R1401" i="38"/>
  <c r="S1401" i="38"/>
  <c r="D1402" i="38"/>
  <c r="I1402" i="38"/>
  <c r="H1402" i="38"/>
  <c r="J1402" i="38"/>
  <c r="L1402" i="38"/>
  <c r="M1402" i="38"/>
  <c r="N1402" i="38"/>
  <c r="O1402" i="38"/>
  <c r="P1402" i="38"/>
  <c r="Q1402" i="38"/>
  <c r="R1402" i="38"/>
  <c r="S1402" i="38"/>
  <c r="D1403" i="38"/>
  <c r="I1403" i="38"/>
  <c r="H1403" i="38"/>
  <c r="J1403" i="38"/>
  <c r="L1403" i="38"/>
  <c r="M1403" i="38"/>
  <c r="N1403" i="38"/>
  <c r="O1403" i="38"/>
  <c r="P1403" i="38"/>
  <c r="Q1403" i="38"/>
  <c r="R1403" i="38"/>
  <c r="S1403" i="38"/>
  <c r="D1404" i="38"/>
  <c r="I1404" i="38"/>
  <c r="H1404" i="38"/>
  <c r="J1404" i="38"/>
  <c r="L1404" i="38"/>
  <c r="M1404" i="38"/>
  <c r="N1404" i="38"/>
  <c r="O1404" i="38"/>
  <c r="P1404" i="38"/>
  <c r="Q1404" i="38"/>
  <c r="R1404" i="38"/>
  <c r="S1404" i="38"/>
  <c r="D1405" i="38"/>
  <c r="I1405" i="38"/>
  <c r="H1405" i="38"/>
  <c r="J1405" i="38"/>
  <c r="L1405" i="38"/>
  <c r="M1405" i="38"/>
  <c r="N1405" i="38"/>
  <c r="O1405" i="38"/>
  <c r="P1405" i="38"/>
  <c r="Q1405" i="38"/>
  <c r="R1405" i="38"/>
  <c r="S1405" i="38"/>
  <c r="D1406" i="38"/>
  <c r="I1406" i="38"/>
  <c r="H1406" i="38"/>
  <c r="J1406" i="38"/>
  <c r="L1406" i="38"/>
  <c r="M1406" i="38"/>
  <c r="N1406" i="38"/>
  <c r="O1406" i="38"/>
  <c r="P1406" i="38"/>
  <c r="Q1406" i="38"/>
  <c r="R1406" i="38"/>
  <c r="S1406" i="38"/>
  <c r="D1407" i="38"/>
  <c r="I1407" i="38"/>
  <c r="H1407" i="38"/>
  <c r="J1407" i="38"/>
  <c r="L1407" i="38"/>
  <c r="M1407" i="38"/>
  <c r="N1407" i="38"/>
  <c r="O1407" i="38"/>
  <c r="P1407" i="38"/>
  <c r="Q1407" i="38"/>
  <c r="R1407" i="38"/>
  <c r="S1407" i="38"/>
  <c r="D1408" i="38"/>
  <c r="I1408" i="38"/>
  <c r="H1408" i="38"/>
  <c r="J1408" i="38"/>
  <c r="L1408" i="38"/>
  <c r="M1408" i="38"/>
  <c r="N1408" i="38"/>
  <c r="O1408" i="38"/>
  <c r="P1408" i="38"/>
  <c r="Q1408" i="38"/>
  <c r="R1408" i="38"/>
  <c r="S1408" i="38"/>
  <c r="D1409" i="38"/>
  <c r="I1409" i="38"/>
  <c r="H1409" i="38"/>
  <c r="J1409" i="38"/>
  <c r="L1409" i="38"/>
  <c r="M1409" i="38"/>
  <c r="N1409" i="38"/>
  <c r="O1409" i="38"/>
  <c r="P1409" i="38"/>
  <c r="Q1409" i="38"/>
  <c r="R1409" i="38"/>
  <c r="S1409" i="38"/>
  <c r="D1410" i="38"/>
  <c r="I1410" i="38"/>
  <c r="H1410" i="38"/>
  <c r="J1410" i="38"/>
  <c r="L1410" i="38"/>
  <c r="M1410" i="38"/>
  <c r="N1410" i="38"/>
  <c r="O1410" i="38"/>
  <c r="P1410" i="38"/>
  <c r="Q1410" i="38"/>
  <c r="R1410" i="38"/>
  <c r="S1410" i="38"/>
  <c r="D1411" i="38"/>
  <c r="I1411" i="38"/>
  <c r="H1411" i="38"/>
  <c r="J1411" i="38"/>
  <c r="L1411" i="38"/>
  <c r="M1411" i="38"/>
  <c r="N1411" i="38"/>
  <c r="O1411" i="38"/>
  <c r="P1411" i="38"/>
  <c r="Q1411" i="38"/>
  <c r="R1411" i="38"/>
  <c r="S1411" i="38"/>
  <c r="D1412" i="38"/>
  <c r="I1412" i="38"/>
  <c r="H1412" i="38"/>
  <c r="J1412" i="38"/>
  <c r="L1412" i="38"/>
  <c r="M1412" i="38"/>
  <c r="N1412" i="38"/>
  <c r="O1412" i="38"/>
  <c r="P1412" i="38"/>
  <c r="Q1412" i="38"/>
  <c r="R1412" i="38"/>
  <c r="S1412" i="38"/>
  <c r="D1413" i="38"/>
  <c r="I1413" i="38"/>
  <c r="H1413" i="38"/>
  <c r="J1413" i="38"/>
  <c r="L1413" i="38"/>
  <c r="M1413" i="38"/>
  <c r="N1413" i="38"/>
  <c r="O1413" i="38"/>
  <c r="P1413" i="38"/>
  <c r="Q1413" i="38"/>
  <c r="R1413" i="38"/>
  <c r="S1413" i="38"/>
  <c r="D1414" i="38"/>
  <c r="I1414" i="38"/>
  <c r="H1414" i="38"/>
  <c r="J1414" i="38"/>
  <c r="L1414" i="38"/>
  <c r="M1414" i="38"/>
  <c r="N1414" i="38"/>
  <c r="O1414" i="38"/>
  <c r="P1414" i="38"/>
  <c r="Q1414" i="38"/>
  <c r="R1414" i="38"/>
  <c r="S1414" i="38"/>
  <c r="D1415" i="38"/>
  <c r="I1415" i="38"/>
  <c r="H1415" i="38"/>
  <c r="J1415" i="38"/>
  <c r="L1415" i="38"/>
  <c r="M1415" i="38"/>
  <c r="N1415" i="38"/>
  <c r="O1415" i="38"/>
  <c r="P1415" i="38"/>
  <c r="Q1415" i="38"/>
  <c r="R1415" i="38"/>
  <c r="S1415" i="38"/>
  <c r="D1416" i="38"/>
  <c r="I1416" i="38"/>
  <c r="H1416" i="38"/>
  <c r="J1416" i="38"/>
  <c r="L1416" i="38"/>
  <c r="M1416" i="38"/>
  <c r="N1416" i="38"/>
  <c r="O1416" i="38"/>
  <c r="P1416" i="38"/>
  <c r="Q1416" i="38"/>
  <c r="R1416" i="38"/>
  <c r="S1416" i="38"/>
  <c r="D1417" i="38"/>
  <c r="I1417" i="38"/>
  <c r="H1417" i="38"/>
  <c r="J1417" i="38"/>
  <c r="L1417" i="38"/>
  <c r="M1417" i="38"/>
  <c r="N1417" i="38"/>
  <c r="O1417" i="38"/>
  <c r="P1417" i="38"/>
  <c r="Q1417" i="38"/>
  <c r="R1417" i="38"/>
  <c r="S1417" i="38"/>
  <c r="D1418" i="38"/>
  <c r="I1418" i="38"/>
  <c r="H1418" i="38"/>
  <c r="J1418" i="38"/>
  <c r="L1418" i="38"/>
  <c r="M1418" i="38"/>
  <c r="N1418" i="38"/>
  <c r="O1418" i="38"/>
  <c r="P1418" i="38"/>
  <c r="Q1418" i="38"/>
  <c r="R1418" i="38"/>
  <c r="S1418" i="38"/>
  <c r="D1419" i="38"/>
  <c r="I1419" i="38"/>
  <c r="H1419" i="38"/>
  <c r="J1419" i="38"/>
  <c r="L1419" i="38"/>
  <c r="M1419" i="38"/>
  <c r="N1419" i="38"/>
  <c r="O1419" i="38"/>
  <c r="P1419" i="38"/>
  <c r="Q1419" i="38"/>
  <c r="R1419" i="38"/>
  <c r="S1419" i="38"/>
  <c r="D1420" i="38"/>
  <c r="I1420" i="38"/>
  <c r="H1420" i="38"/>
  <c r="J1420" i="38"/>
  <c r="L1420" i="38"/>
  <c r="M1420" i="38"/>
  <c r="N1420" i="38"/>
  <c r="O1420" i="38"/>
  <c r="P1420" i="38"/>
  <c r="Q1420" i="38"/>
  <c r="R1420" i="38"/>
  <c r="S1420" i="38"/>
  <c r="D1421" i="38"/>
  <c r="I1421" i="38"/>
  <c r="H1421" i="38"/>
  <c r="J1421" i="38"/>
  <c r="L1421" i="38"/>
  <c r="M1421" i="38"/>
  <c r="N1421" i="38"/>
  <c r="O1421" i="38"/>
  <c r="P1421" i="38"/>
  <c r="Q1421" i="38"/>
  <c r="R1421" i="38"/>
  <c r="S1421" i="38"/>
  <c r="D1422" i="38"/>
  <c r="I1422" i="38"/>
  <c r="H1422" i="38"/>
  <c r="J1422" i="38"/>
  <c r="L1422" i="38"/>
  <c r="M1422" i="38"/>
  <c r="N1422" i="38"/>
  <c r="O1422" i="38"/>
  <c r="P1422" i="38"/>
  <c r="Q1422" i="38"/>
  <c r="R1422" i="38"/>
  <c r="S1422" i="38"/>
  <c r="D1423" i="38"/>
  <c r="I1423" i="38"/>
  <c r="H1423" i="38"/>
  <c r="J1423" i="38"/>
  <c r="L1423" i="38"/>
  <c r="M1423" i="38"/>
  <c r="N1423" i="38"/>
  <c r="O1423" i="38"/>
  <c r="P1423" i="38"/>
  <c r="Q1423" i="38"/>
  <c r="R1423" i="38"/>
  <c r="S1423" i="38"/>
  <c r="D1424" i="38"/>
  <c r="I1424" i="38"/>
  <c r="H1424" i="38"/>
  <c r="J1424" i="38"/>
  <c r="L1424" i="38"/>
  <c r="M1424" i="38"/>
  <c r="N1424" i="38"/>
  <c r="O1424" i="38"/>
  <c r="P1424" i="38"/>
  <c r="Q1424" i="38"/>
  <c r="R1424" i="38"/>
  <c r="S1424" i="38"/>
  <c r="D1425" i="38"/>
  <c r="I1425" i="38"/>
  <c r="H1425" i="38"/>
  <c r="J1425" i="38"/>
  <c r="L1425" i="38"/>
  <c r="M1425" i="38"/>
  <c r="N1425" i="38"/>
  <c r="O1425" i="38"/>
  <c r="P1425" i="38"/>
  <c r="Q1425" i="38"/>
  <c r="R1425" i="38"/>
  <c r="S1425" i="38"/>
  <c r="D1426" i="38"/>
  <c r="I1426" i="38"/>
  <c r="H1426" i="38"/>
  <c r="J1426" i="38"/>
  <c r="L1426" i="38"/>
  <c r="M1426" i="38"/>
  <c r="N1426" i="38"/>
  <c r="O1426" i="38"/>
  <c r="P1426" i="38"/>
  <c r="Q1426" i="38"/>
  <c r="R1426" i="38"/>
  <c r="S1426" i="38"/>
  <c r="D1427" i="38"/>
  <c r="I1427" i="38"/>
  <c r="H1427" i="38"/>
  <c r="J1427" i="38"/>
  <c r="L1427" i="38"/>
  <c r="M1427" i="38"/>
  <c r="N1427" i="38"/>
  <c r="O1427" i="38"/>
  <c r="P1427" i="38"/>
  <c r="Q1427" i="38"/>
  <c r="R1427" i="38"/>
  <c r="S1427" i="38"/>
  <c r="D1428" i="38"/>
  <c r="I1428" i="38"/>
  <c r="H1428" i="38"/>
  <c r="J1428" i="38"/>
  <c r="L1428" i="38"/>
  <c r="M1428" i="38"/>
  <c r="N1428" i="38"/>
  <c r="O1428" i="38"/>
  <c r="P1428" i="38"/>
  <c r="Q1428" i="38"/>
  <c r="R1428" i="38"/>
  <c r="S1428" i="38"/>
  <c r="D1429" i="38"/>
  <c r="I1429" i="38"/>
  <c r="H1429" i="38"/>
  <c r="J1429" i="38"/>
  <c r="L1429" i="38"/>
  <c r="M1429" i="38"/>
  <c r="N1429" i="38"/>
  <c r="O1429" i="38"/>
  <c r="P1429" i="38"/>
  <c r="Q1429" i="38"/>
  <c r="R1429" i="38"/>
  <c r="S1429" i="38"/>
  <c r="D1430" i="38"/>
  <c r="I1430" i="38"/>
  <c r="H1430" i="38"/>
  <c r="J1430" i="38"/>
  <c r="L1430" i="38"/>
  <c r="M1430" i="38"/>
  <c r="N1430" i="38"/>
  <c r="O1430" i="38"/>
  <c r="P1430" i="38"/>
  <c r="Q1430" i="38"/>
  <c r="R1430" i="38"/>
  <c r="S1430" i="38"/>
  <c r="D1431" i="38"/>
  <c r="I1431" i="38"/>
  <c r="H1431" i="38"/>
  <c r="J1431" i="38"/>
  <c r="L1431" i="38"/>
  <c r="M1431" i="38"/>
  <c r="N1431" i="38"/>
  <c r="O1431" i="38"/>
  <c r="P1431" i="38"/>
  <c r="Q1431" i="38"/>
  <c r="R1431" i="38"/>
  <c r="S1431" i="38"/>
  <c r="D1432" i="38"/>
  <c r="I1432" i="38"/>
  <c r="H1432" i="38"/>
  <c r="J1432" i="38"/>
  <c r="L1432" i="38"/>
  <c r="M1432" i="38"/>
  <c r="N1432" i="38"/>
  <c r="O1432" i="38"/>
  <c r="P1432" i="38"/>
  <c r="Q1432" i="38"/>
  <c r="R1432" i="38"/>
  <c r="S1432" i="38"/>
  <c r="D1433" i="38"/>
  <c r="I1433" i="38"/>
  <c r="H1433" i="38"/>
  <c r="J1433" i="38"/>
  <c r="L1433" i="38"/>
  <c r="M1433" i="38"/>
  <c r="N1433" i="38"/>
  <c r="O1433" i="38"/>
  <c r="P1433" i="38"/>
  <c r="Q1433" i="38"/>
  <c r="R1433" i="38"/>
  <c r="S1433" i="38"/>
  <c r="D1434" i="38"/>
  <c r="I1434" i="38"/>
  <c r="H1434" i="38"/>
  <c r="J1434" i="38"/>
  <c r="L1434" i="38"/>
  <c r="M1434" i="38"/>
  <c r="N1434" i="38"/>
  <c r="O1434" i="38"/>
  <c r="P1434" i="38"/>
  <c r="Q1434" i="38"/>
  <c r="R1434" i="38"/>
  <c r="S1434" i="38"/>
  <c r="D1435" i="38"/>
  <c r="I1435" i="38"/>
  <c r="H1435" i="38"/>
  <c r="J1435" i="38"/>
  <c r="L1435" i="38"/>
  <c r="M1435" i="38"/>
  <c r="N1435" i="38"/>
  <c r="O1435" i="38"/>
  <c r="P1435" i="38"/>
  <c r="Q1435" i="38"/>
  <c r="R1435" i="38"/>
  <c r="S1435" i="38"/>
  <c r="D1436" i="38"/>
  <c r="I1436" i="38"/>
  <c r="H1436" i="38"/>
  <c r="J1436" i="38"/>
  <c r="L1436" i="38"/>
  <c r="M1436" i="38"/>
  <c r="N1436" i="38"/>
  <c r="O1436" i="38"/>
  <c r="P1436" i="38"/>
  <c r="Q1436" i="38"/>
  <c r="R1436" i="38"/>
  <c r="S1436" i="38"/>
  <c r="D1437" i="38"/>
  <c r="I1437" i="38"/>
  <c r="H1437" i="38"/>
  <c r="J1437" i="38"/>
  <c r="L1437" i="38"/>
  <c r="M1437" i="38"/>
  <c r="N1437" i="38"/>
  <c r="O1437" i="38"/>
  <c r="P1437" i="38"/>
  <c r="Q1437" i="38"/>
  <c r="R1437" i="38"/>
  <c r="S1437" i="38"/>
  <c r="D1438" i="38"/>
  <c r="I1438" i="38"/>
  <c r="H1438" i="38"/>
  <c r="J1438" i="38"/>
  <c r="L1438" i="38"/>
  <c r="M1438" i="38"/>
  <c r="N1438" i="38"/>
  <c r="O1438" i="38"/>
  <c r="P1438" i="38"/>
  <c r="Q1438" i="38"/>
  <c r="R1438" i="38"/>
  <c r="S1438" i="38"/>
  <c r="D1439" i="38"/>
  <c r="I1439" i="38"/>
  <c r="H1439" i="38"/>
  <c r="J1439" i="38"/>
  <c r="L1439" i="38"/>
  <c r="M1439" i="38"/>
  <c r="N1439" i="38"/>
  <c r="O1439" i="38"/>
  <c r="P1439" i="38"/>
  <c r="Q1439" i="38"/>
  <c r="R1439" i="38"/>
  <c r="S1439" i="38"/>
  <c r="D1440" i="38"/>
  <c r="I1440" i="38"/>
  <c r="H1440" i="38"/>
  <c r="J1440" i="38"/>
  <c r="L1440" i="38"/>
  <c r="M1440" i="38"/>
  <c r="N1440" i="38"/>
  <c r="O1440" i="38"/>
  <c r="P1440" i="38"/>
  <c r="Q1440" i="38"/>
  <c r="R1440" i="38"/>
  <c r="S1440" i="38"/>
  <c r="D1441" i="38"/>
  <c r="I1441" i="38"/>
  <c r="H1441" i="38"/>
  <c r="J1441" i="38"/>
  <c r="L1441" i="38"/>
  <c r="M1441" i="38"/>
  <c r="N1441" i="38"/>
  <c r="O1441" i="38"/>
  <c r="P1441" i="38"/>
  <c r="Q1441" i="38"/>
  <c r="R1441" i="38"/>
  <c r="S1441" i="38"/>
  <c r="D1442" i="38"/>
  <c r="I1442" i="38"/>
  <c r="H1442" i="38"/>
  <c r="J1442" i="38"/>
  <c r="L1442" i="38"/>
  <c r="M1442" i="38"/>
  <c r="N1442" i="38"/>
  <c r="O1442" i="38"/>
  <c r="P1442" i="38"/>
  <c r="Q1442" i="38"/>
  <c r="R1442" i="38"/>
  <c r="S1442" i="38"/>
  <c r="D1443" i="38"/>
  <c r="I1443" i="38"/>
  <c r="H1443" i="38"/>
  <c r="J1443" i="38"/>
  <c r="L1443" i="38"/>
  <c r="M1443" i="38"/>
  <c r="N1443" i="38"/>
  <c r="O1443" i="38"/>
  <c r="P1443" i="38"/>
  <c r="Q1443" i="38"/>
  <c r="R1443" i="38"/>
  <c r="S1443" i="38"/>
  <c r="D1444" i="38"/>
  <c r="I1444" i="38"/>
  <c r="H1444" i="38"/>
  <c r="J1444" i="38"/>
  <c r="L1444" i="38"/>
  <c r="M1444" i="38"/>
  <c r="N1444" i="38"/>
  <c r="O1444" i="38"/>
  <c r="P1444" i="38"/>
  <c r="Q1444" i="38"/>
  <c r="R1444" i="38"/>
  <c r="S1444" i="38"/>
  <c r="D1445" i="38"/>
  <c r="I1445" i="38"/>
  <c r="H1445" i="38"/>
  <c r="J1445" i="38"/>
  <c r="L1445" i="38"/>
  <c r="M1445" i="38"/>
  <c r="N1445" i="38"/>
  <c r="O1445" i="38"/>
  <c r="P1445" i="38"/>
  <c r="Q1445" i="38"/>
  <c r="R1445" i="38"/>
  <c r="S1445" i="38"/>
  <c r="D1446" i="38"/>
  <c r="I1446" i="38"/>
  <c r="H1446" i="38"/>
  <c r="J1446" i="38"/>
  <c r="L1446" i="38"/>
  <c r="M1446" i="38"/>
  <c r="N1446" i="38"/>
  <c r="O1446" i="38"/>
  <c r="P1446" i="38"/>
  <c r="Q1446" i="38"/>
  <c r="R1446" i="38"/>
  <c r="S1446" i="38"/>
  <c r="D1447" i="38"/>
  <c r="I1447" i="38"/>
  <c r="H1447" i="38"/>
  <c r="J1447" i="38"/>
  <c r="L1447" i="38"/>
  <c r="M1447" i="38"/>
  <c r="N1447" i="38"/>
  <c r="O1447" i="38"/>
  <c r="P1447" i="38"/>
  <c r="Q1447" i="38"/>
  <c r="R1447" i="38"/>
  <c r="S1447" i="38"/>
  <c r="D1448" i="38"/>
  <c r="I1448" i="38"/>
  <c r="H1448" i="38"/>
  <c r="J1448" i="38"/>
  <c r="L1448" i="38"/>
  <c r="M1448" i="38"/>
  <c r="N1448" i="38"/>
  <c r="O1448" i="38"/>
  <c r="P1448" i="38"/>
  <c r="Q1448" i="38"/>
  <c r="R1448" i="38"/>
  <c r="S1448" i="38"/>
  <c r="D1449" i="38"/>
  <c r="I1449" i="38"/>
  <c r="H1449" i="38"/>
  <c r="J1449" i="38"/>
  <c r="L1449" i="38"/>
  <c r="M1449" i="38"/>
  <c r="N1449" i="38"/>
  <c r="O1449" i="38"/>
  <c r="P1449" i="38"/>
  <c r="Q1449" i="38"/>
  <c r="R1449" i="38"/>
  <c r="S1449" i="38"/>
  <c r="D1450" i="38"/>
  <c r="I1450" i="38"/>
  <c r="H1450" i="38"/>
  <c r="J1450" i="38"/>
  <c r="L1450" i="38"/>
  <c r="M1450" i="38"/>
  <c r="N1450" i="38"/>
  <c r="O1450" i="38"/>
  <c r="P1450" i="38"/>
  <c r="Q1450" i="38"/>
  <c r="R1450" i="38"/>
  <c r="S1450" i="38"/>
  <c r="D1451" i="38"/>
  <c r="I1451" i="38"/>
  <c r="H1451" i="38"/>
  <c r="J1451" i="38"/>
  <c r="L1451" i="38"/>
  <c r="M1451" i="38"/>
  <c r="N1451" i="38"/>
  <c r="O1451" i="38"/>
  <c r="P1451" i="38"/>
  <c r="Q1451" i="38"/>
  <c r="R1451" i="38"/>
  <c r="S1451" i="38"/>
  <c r="D1452" i="38"/>
  <c r="I1452" i="38"/>
  <c r="H1452" i="38"/>
  <c r="J1452" i="38"/>
  <c r="L1452" i="38"/>
  <c r="M1452" i="38"/>
  <c r="N1452" i="38"/>
  <c r="O1452" i="38"/>
  <c r="P1452" i="38"/>
  <c r="Q1452" i="38"/>
  <c r="R1452" i="38"/>
  <c r="S1452" i="38"/>
  <c r="D1453" i="38"/>
  <c r="I1453" i="38"/>
  <c r="H1453" i="38"/>
  <c r="J1453" i="38"/>
  <c r="L1453" i="38"/>
  <c r="M1453" i="38"/>
  <c r="N1453" i="38"/>
  <c r="O1453" i="38"/>
  <c r="P1453" i="38"/>
  <c r="Q1453" i="38"/>
  <c r="R1453" i="38"/>
  <c r="S1453" i="38"/>
  <c r="D1454" i="38"/>
  <c r="I1454" i="38"/>
  <c r="H1454" i="38"/>
  <c r="J1454" i="38"/>
  <c r="L1454" i="38"/>
  <c r="M1454" i="38"/>
  <c r="N1454" i="38"/>
  <c r="O1454" i="38"/>
  <c r="P1454" i="38"/>
  <c r="Q1454" i="38"/>
  <c r="R1454" i="38"/>
  <c r="S1454" i="38"/>
  <c r="D1455" i="38"/>
  <c r="I1455" i="38"/>
  <c r="H1455" i="38"/>
  <c r="J1455" i="38"/>
  <c r="L1455" i="38"/>
  <c r="M1455" i="38"/>
  <c r="N1455" i="38"/>
  <c r="O1455" i="38"/>
  <c r="P1455" i="38"/>
  <c r="Q1455" i="38"/>
  <c r="R1455" i="38"/>
  <c r="S1455" i="38"/>
  <c r="D1456" i="38"/>
  <c r="I1456" i="38"/>
  <c r="H1456" i="38"/>
  <c r="J1456" i="38"/>
  <c r="L1456" i="38"/>
  <c r="M1456" i="38"/>
  <c r="N1456" i="38"/>
  <c r="O1456" i="38"/>
  <c r="P1456" i="38"/>
  <c r="Q1456" i="38"/>
  <c r="R1456" i="38"/>
  <c r="S1456" i="38"/>
  <c r="D1457" i="38"/>
  <c r="I1457" i="38"/>
  <c r="H1457" i="38"/>
  <c r="J1457" i="38"/>
  <c r="L1457" i="38"/>
  <c r="M1457" i="38"/>
  <c r="N1457" i="38"/>
  <c r="O1457" i="38"/>
  <c r="P1457" i="38"/>
  <c r="Q1457" i="38"/>
  <c r="R1457" i="38"/>
  <c r="S1457" i="38"/>
  <c r="D1458" i="38"/>
  <c r="I1458" i="38"/>
  <c r="H1458" i="38"/>
  <c r="J1458" i="38"/>
  <c r="L1458" i="38"/>
  <c r="M1458" i="38"/>
  <c r="N1458" i="38"/>
  <c r="O1458" i="38"/>
  <c r="P1458" i="38"/>
  <c r="Q1458" i="38"/>
  <c r="R1458" i="38"/>
  <c r="S1458" i="38"/>
  <c r="D1459" i="38"/>
  <c r="I1459" i="38"/>
  <c r="H1459" i="38"/>
  <c r="J1459" i="38"/>
  <c r="L1459" i="38"/>
  <c r="M1459" i="38"/>
  <c r="N1459" i="38"/>
  <c r="O1459" i="38"/>
  <c r="P1459" i="38"/>
  <c r="Q1459" i="38"/>
  <c r="R1459" i="38"/>
  <c r="S1459" i="38"/>
  <c r="D1460" i="38"/>
  <c r="I1460" i="38"/>
  <c r="H1460" i="38"/>
  <c r="J1460" i="38"/>
  <c r="L1460" i="38"/>
  <c r="M1460" i="38"/>
  <c r="N1460" i="38"/>
  <c r="O1460" i="38"/>
  <c r="P1460" i="38"/>
  <c r="Q1460" i="38"/>
  <c r="R1460" i="38"/>
  <c r="S1460" i="38"/>
  <c r="D1461" i="38"/>
  <c r="I1461" i="38"/>
  <c r="H1461" i="38"/>
  <c r="J1461" i="38"/>
  <c r="L1461" i="38"/>
  <c r="M1461" i="38"/>
  <c r="N1461" i="38"/>
  <c r="O1461" i="38"/>
  <c r="P1461" i="38"/>
  <c r="Q1461" i="38"/>
  <c r="R1461" i="38"/>
  <c r="S1461" i="38"/>
  <c r="D1462" i="38"/>
  <c r="I1462" i="38"/>
  <c r="H1462" i="38"/>
  <c r="J1462" i="38"/>
  <c r="L1462" i="38"/>
  <c r="M1462" i="38"/>
  <c r="N1462" i="38"/>
  <c r="O1462" i="38"/>
  <c r="P1462" i="38"/>
  <c r="Q1462" i="38"/>
  <c r="R1462" i="38"/>
  <c r="S1462" i="38"/>
  <c r="D1463" i="38"/>
  <c r="I1463" i="38"/>
  <c r="H1463" i="38"/>
  <c r="J1463" i="38"/>
  <c r="L1463" i="38"/>
  <c r="M1463" i="38"/>
  <c r="N1463" i="38"/>
  <c r="O1463" i="38"/>
  <c r="P1463" i="38"/>
  <c r="Q1463" i="38"/>
  <c r="R1463" i="38"/>
  <c r="S1463" i="38"/>
  <c r="D1464" i="38"/>
  <c r="I1464" i="38"/>
  <c r="H1464" i="38"/>
  <c r="J1464" i="38"/>
  <c r="L1464" i="38"/>
  <c r="M1464" i="38"/>
  <c r="N1464" i="38"/>
  <c r="O1464" i="38"/>
  <c r="P1464" i="38"/>
  <c r="Q1464" i="38"/>
  <c r="R1464" i="38"/>
  <c r="S1464" i="38"/>
  <c r="D1465" i="38"/>
  <c r="I1465" i="38"/>
  <c r="H1465" i="38"/>
  <c r="J1465" i="38"/>
  <c r="L1465" i="38"/>
  <c r="M1465" i="38"/>
  <c r="N1465" i="38"/>
  <c r="O1465" i="38"/>
  <c r="P1465" i="38"/>
  <c r="Q1465" i="38"/>
  <c r="R1465" i="38"/>
  <c r="S1465" i="38"/>
  <c r="D1466" i="38"/>
  <c r="I1466" i="38"/>
  <c r="H1466" i="38"/>
  <c r="J1466" i="38"/>
  <c r="L1466" i="38"/>
  <c r="M1466" i="38"/>
  <c r="N1466" i="38"/>
  <c r="O1466" i="38"/>
  <c r="P1466" i="38"/>
  <c r="Q1466" i="38"/>
  <c r="R1466" i="38"/>
  <c r="S1466" i="38"/>
  <c r="D1467" i="38"/>
  <c r="I1467" i="38"/>
  <c r="H1467" i="38"/>
  <c r="J1467" i="38"/>
  <c r="L1467" i="38"/>
  <c r="M1467" i="38"/>
  <c r="N1467" i="38"/>
  <c r="O1467" i="38"/>
  <c r="P1467" i="38"/>
  <c r="Q1467" i="38"/>
  <c r="R1467" i="38"/>
  <c r="S1467" i="38"/>
  <c r="D1468" i="38"/>
  <c r="I1468" i="38"/>
  <c r="H1468" i="38"/>
  <c r="J1468" i="38"/>
  <c r="L1468" i="38"/>
  <c r="M1468" i="38"/>
  <c r="N1468" i="38"/>
  <c r="O1468" i="38"/>
  <c r="P1468" i="38"/>
  <c r="Q1468" i="38"/>
  <c r="R1468" i="38"/>
  <c r="S1468" i="38"/>
  <c r="D1469" i="38"/>
  <c r="I1469" i="38"/>
  <c r="H1469" i="38"/>
  <c r="J1469" i="38"/>
  <c r="L1469" i="38"/>
  <c r="M1469" i="38"/>
  <c r="N1469" i="38"/>
  <c r="O1469" i="38"/>
  <c r="P1469" i="38"/>
  <c r="Q1469" i="38"/>
  <c r="R1469" i="38"/>
  <c r="S1469" i="38"/>
  <c r="D1470" i="38"/>
  <c r="I1470" i="38"/>
  <c r="H1470" i="38"/>
  <c r="J1470" i="38"/>
  <c r="L1470" i="38"/>
  <c r="M1470" i="38"/>
  <c r="N1470" i="38"/>
  <c r="O1470" i="38"/>
  <c r="P1470" i="38"/>
  <c r="Q1470" i="38"/>
  <c r="R1470" i="38"/>
  <c r="S1470" i="38"/>
  <c r="D1471" i="38"/>
  <c r="I1471" i="38"/>
  <c r="H1471" i="38"/>
  <c r="J1471" i="38"/>
  <c r="L1471" i="38"/>
  <c r="M1471" i="38"/>
  <c r="N1471" i="38"/>
  <c r="O1471" i="38"/>
  <c r="P1471" i="38"/>
  <c r="Q1471" i="38"/>
  <c r="R1471" i="38"/>
  <c r="S1471" i="38"/>
  <c r="D1472" i="38"/>
  <c r="I1472" i="38"/>
  <c r="H1472" i="38"/>
  <c r="J1472" i="38"/>
  <c r="L1472" i="38"/>
  <c r="M1472" i="38"/>
  <c r="N1472" i="38"/>
  <c r="O1472" i="38"/>
  <c r="P1472" i="38"/>
  <c r="Q1472" i="38"/>
  <c r="R1472" i="38"/>
  <c r="S1472" i="38"/>
  <c r="D1473" i="38"/>
  <c r="I1473" i="38"/>
  <c r="H1473" i="38"/>
  <c r="J1473" i="38"/>
  <c r="L1473" i="38"/>
  <c r="M1473" i="38"/>
  <c r="N1473" i="38"/>
  <c r="O1473" i="38"/>
  <c r="P1473" i="38"/>
  <c r="Q1473" i="38"/>
  <c r="R1473" i="38"/>
  <c r="S1473" i="38"/>
  <c r="D1474" i="38"/>
  <c r="I1474" i="38"/>
  <c r="H1474" i="38"/>
  <c r="J1474" i="38"/>
  <c r="L1474" i="38"/>
  <c r="M1474" i="38"/>
  <c r="N1474" i="38"/>
  <c r="O1474" i="38"/>
  <c r="P1474" i="38"/>
  <c r="Q1474" i="38"/>
  <c r="R1474" i="38"/>
  <c r="S1474" i="38"/>
  <c r="D1475" i="38"/>
  <c r="I1475" i="38"/>
  <c r="H1475" i="38"/>
  <c r="J1475" i="38"/>
  <c r="L1475" i="38"/>
  <c r="M1475" i="38"/>
  <c r="N1475" i="38"/>
  <c r="O1475" i="38"/>
  <c r="P1475" i="38"/>
  <c r="Q1475" i="38"/>
  <c r="R1475" i="38"/>
  <c r="S1475" i="38"/>
  <c r="D1476" i="38"/>
  <c r="I1476" i="38"/>
  <c r="H1476" i="38"/>
  <c r="J1476" i="38"/>
  <c r="L1476" i="38"/>
  <c r="M1476" i="38"/>
  <c r="N1476" i="38"/>
  <c r="O1476" i="38"/>
  <c r="P1476" i="38"/>
  <c r="Q1476" i="38"/>
  <c r="R1476" i="38"/>
  <c r="S1476" i="38"/>
  <c r="D1477" i="38"/>
  <c r="I1477" i="38"/>
  <c r="H1477" i="38"/>
  <c r="J1477" i="38"/>
  <c r="L1477" i="38"/>
  <c r="M1477" i="38"/>
  <c r="N1477" i="38"/>
  <c r="O1477" i="38"/>
  <c r="P1477" i="38"/>
  <c r="Q1477" i="38"/>
  <c r="R1477" i="38"/>
  <c r="S1477" i="38"/>
  <c r="D1478" i="38"/>
  <c r="I1478" i="38"/>
  <c r="H1478" i="38"/>
  <c r="J1478" i="38"/>
  <c r="L1478" i="38"/>
  <c r="M1478" i="38"/>
  <c r="N1478" i="38"/>
  <c r="O1478" i="38"/>
  <c r="P1478" i="38"/>
  <c r="Q1478" i="38"/>
  <c r="R1478" i="38"/>
  <c r="S1478" i="38"/>
  <c r="D1479" i="38"/>
  <c r="I1479" i="38"/>
  <c r="H1479" i="38"/>
  <c r="J1479" i="38"/>
  <c r="L1479" i="38"/>
  <c r="M1479" i="38"/>
  <c r="N1479" i="38"/>
  <c r="O1479" i="38"/>
  <c r="P1479" i="38"/>
  <c r="Q1479" i="38"/>
  <c r="R1479" i="38"/>
  <c r="S1479" i="38"/>
  <c r="D1480" i="38"/>
  <c r="I1480" i="38"/>
  <c r="H1480" i="38"/>
  <c r="J1480" i="38"/>
  <c r="L1480" i="38"/>
  <c r="M1480" i="38"/>
  <c r="N1480" i="38"/>
  <c r="O1480" i="38"/>
  <c r="P1480" i="38"/>
  <c r="Q1480" i="38"/>
  <c r="R1480" i="38"/>
  <c r="S1480" i="38"/>
  <c r="D1481" i="38"/>
  <c r="I1481" i="38"/>
  <c r="H1481" i="38"/>
  <c r="J1481" i="38"/>
  <c r="L1481" i="38"/>
  <c r="M1481" i="38"/>
  <c r="N1481" i="38"/>
  <c r="O1481" i="38"/>
  <c r="P1481" i="38"/>
  <c r="Q1481" i="38"/>
  <c r="R1481" i="38"/>
  <c r="S1481" i="38"/>
  <c r="D1482" i="38"/>
  <c r="I1482" i="38"/>
  <c r="H1482" i="38"/>
  <c r="J1482" i="38"/>
  <c r="L1482" i="38"/>
  <c r="M1482" i="38"/>
  <c r="N1482" i="38"/>
  <c r="O1482" i="38"/>
  <c r="P1482" i="38"/>
  <c r="Q1482" i="38"/>
  <c r="R1482" i="38"/>
  <c r="S1482" i="38"/>
  <c r="D1483" i="38"/>
  <c r="I1483" i="38"/>
  <c r="H1483" i="38"/>
  <c r="J1483" i="38"/>
  <c r="L1483" i="38"/>
  <c r="M1483" i="38"/>
  <c r="N1483" i="38"/>
  <c r="O1483" i="38"/>
  <c r="P1483" i="38"/>
  <c r="Q1483" i="38"/>
  <c r="R1483" i="38"/>
  <c r="S1483" i="38"/>
  <c r="D1484" i="38"/>
  <c r="I1484" i="38"/>
  <c r="H1484" i="38"/>
  <c r="J1484" i="38"/>
  <c r="L1484" i="38"/>
  <c r="M1484" i="38"/>
  <c r="N1484" i="38"/>
  <c r="O1484" i="38"/>
  <c r="P1484" i="38"/>
  <c r="Q1484" i="38"/>
  <c r="R1484" i="38"/>
  <c r="S1484" i="38"/>
  <c r="D1485" i="38"/>
  <c r="I1485" i="38"/>
  <c r="H1485" i="38"/>
  <c r="J1485" i="38"/>
  <c r="L1485" i="38"/>
  <c r="M1485" i="38"/>
  <c r="N1485" i="38"/>
  <c r="O1485" i="38"/>
  <c r="P1485" i="38"/>
  <c r="Q1485" i="38"/>
  <c r="R1485" i="38"/>
  <c r="S1485" i="38"/>
  <c r="D1486" i="38"/>
  <c r="I1486" i="38"/>
  <c r="H1486" i="38"/>
  <c r="J1486" i="38"/>
  <c r="L1486" i="38"/>
  <c r="M1486" i="38"/>
  <c r="N1486" i="38"/>
  <c r="O1486" i="38"/>
  <c r="P1486" i="38"/>
  <c r="Q1486" i="38"/>
  <c r="R1486" i="38"/>
  <c r="S1486" i="38"/>
  <c r="D1487" i="38"/>
  <c r="I1487" i="38"/>
  <c r="H1487" i="38"/>
  <c r="J1487" i="38"/>
  <c r="L1487" i="38"/>
  <c r="M1487" i="38"/>
  <c r="N1487" i="38"/>
  <c r="O1487" i="38"/>
  <c r="P1487" i="38"/>
  <c r="Q1487" i="38"/>
  <c r="R1487" i="38"/>
  <c r="S1487" i="38"/>
  <c r="D1488" i="38"/>
  <c r="I1488" i="38"/>
  <c r="H1488" i="38"/>
  <c r="J1488" i="38"/>
  <c r="L1488" i="38"/>
  <c r="M1488" i="38"/>
  <c r="N1488" i="38"/>
  <c r="O1488" i="38"/>
  <c r="P1488" i="38"/>
  <c r="Q1488" i="38"/>
  <c r="R1488" i="38"/>
  <c r="S1488" i="38"/>
  <c r="D1489" i="38"/>
  <c r="I1489" i="38"/>
  <c r="H1489" i="38"/>
  <c r="J1489" i="38"/>
  <c r="L1489" i="38"/>
  <c r="M1489" i="38"/>
  <c r="N1489" i="38"/>
  <c r="O1489" i="38"/>
  <c r="P1489" i="38"/>
  <c r="Q1489" i="38"/>
  <c r="R1489" i="38"/>
  <c r="S1489" i="38"/>
  <c r="D1490" i="38"/>
  <c r="I1490" i="38"/>
  <c r="H1490" i="38"/>
  <c r="J1490" i="38"/>
  <c r="L1490" i="38"/>
  <c r="M1490" i="38"/>
  <c r="N1490" i="38"/>
  <c r="O1490" i="38"/>
  <c r="P1490" i="38"/>
  <c r="Q1490" i="38"/>
  <c r="R1490" i="38"/>
  <c r="S1490" i="38"/>
  <c r="D1491" i="38"/>
  <c r="I1491" i="38"/>
  <c r="H1491" i="38"/>
  <c r="J1491" i="38"/>
  <c r="L1491" i="38"/>
  <c r="M1491" i="38"/>
  <c r="N1491" i="38"/>
  <c r="O1491" i="38"/>
  <c r="P1491" i="38"/>
  <c r="Q1491" i="38"/>
  <c r="R1491" i="38"/>
  <c r="S1491" i="38"/>
  <c r="D1492" i="38"/>
  <c r="I1492" i="38"/>
  <c r="H1492" i="38"/>
  <c r="J1492" i="38"/>
  <c r="L1492" i="38"/>
  <c r="M1492" i="38"/>
  <c r="N1492" i="38"/>
  <c r="O1492" i="38"/>
  <c r="P1492" i="38"/>
  <c r="Q1492" i="38"/>
  <c r="R1492" i="38"/>
  <c r="S1492" i="38"/>
  <c r="D1493" i="38"/>
  <c r="I1493" i="38"/>
  <c r="H1493" i="38"/>
  <c r="J1493" i="38"/>
  <c r="L1493" i="38"/>
  <c r="M1493" i="38"/>
  <c r="N1493" i="38"/>
  <c r="O1493" i="38"/>
  <c r="P1493" i="38"/>
  <c r="Q1493" i="38"/>
  <c r="R1493" i="38"/>
  <c r="S1493" i="38"/>
  <c r="D1494" i="38"/>
  <c r="I1494" i="38"/>
  <c r="H1494" i="38"/>
  <c r="J1494" i="38"/>
  <c r="L1494" i="38"/>
  <c r="M1494" i="38"/>
  <c r="N1494" i="38"/>
  <c r="O1494" i="38"/>
  <c r="P1494" i="38"/>
  <c r="Q1494" i="38"/>
  <c r="R1494" i="38"/>
  <c r="S1494" i="38"/>
  <c r="D1495" i="38"/>
  <c r="I1495" i="38"/>
  <c r="H1495" i="38"/>
  <c r="J1495" i="38"/>
  <c r="L1495" i="38"/>
  <c r="M1495" i="38"/>
  <c r="N1495" i="38"/>
  <c r="O1495" i="38"/>
  <c r="P1495" i="38"/>
  <c r="Q1495" i="38"/>
  <c r="R1495" i="38"/>
  <c r="S1495" i="38"/>
  <c r="D1496" i="38"/>
  <c r="I1496" i="38"/>
  <c r="H1496" i="38"/>
  <c r="J1496" i="38"/>
  <c r="L1496" i="38"/>
  <c r="M1496" i="38"/>
  <c r="N1496" i="38"/>
  <c r="O1496" i="38"/>
  <c r="P1496" i="38"/>
  <c r="Q1496" i="38"/>
  <c r="R1496" i="38"/>
  <c r="S1496" i="38"/>
  <c r="D1497" i="38"/>
  <c r="I1497" i="38"/>
  <c r="H1497" i="38"/>
  <c r="J1497" i="38"/>
  <c r="L1497" i="38"/>
  <c r="M1497" i="38"/>
  <c r="N1497" i="38"/>
  <c r="O1497" i="38"/>
  <c r="P1497" i="38"/>
  <c r="Q1497" i="38"/>
  <c r="R1497" i="38"/>
  <c r="S1497" i="38"/>
  <c r="D1498" i="38"/>
  <c r="I1498" i="38"/>
  <c r="H1498" i="38"/>
  <c r="J1498" i="38"/>
  <c r="L1498" i="38"/>
  <c r="M1498" i="38"/>
  <c r="N1498" i="38"/>
  <c r="O1498" i="38"/>
  <c r="P1498" i="38"/>
  <c r="Q1498" i="38"/>
  <c r="R1498" i="38"/>
  <c r="S1498" i="38"/>
  <c r="D1499" i="38"/>
  <c r="I1499" i="38"/>
  <c r="H1499" i="38"/>
  <c r="J1499" i="38"/>
  <c r="L1499" i="38"/>
  <c r="M1499" i="38"/>
  <c r="N1499" i="38"/>
  <c r="O1499" i="38"/>
  <c r="P1499" i="38"/>
  <c r="Q1499" i="38"/>
  <c r="R1499" i="38"/>
  <c r="S1499" i="38"/>
  <c r="D1500" i="38"/>
  <c r="I1500" i="38"/>
  <c r="H1500" i="38"/>
  <c r="J1500" i="38"/>
  <c r="L1500" i="38"/>
  <c r="M1500" i="38"/>
  <c r="N1500" i="38"/>
  <c r="O1500" i="38"/>
  <c r="P1500" i="38"/>
  <c r="Q1500" i="38"/>
  <c r="R1500" i="38"/>
  <c r="S1500" i="38"/>
  <c r="D1501" i="38"/>
  <c r="I1501" i="38"/>
  <c r="H1501" i="38"/>
  <c r="J1501" i="38"/>
  <c r="L1501" i="38"/>
  <c r="M1501" i="38"/>
  <c r="N1501" i="38"/>
  <c r="O1501" i="38"/>
  <c r="P1501" i="38"/>
  <c r="Q1501" i="38"/>
  <c r="R1501" i="38"/>
  <c r="S1501" i="38"/>
  <c r="D1502" i="38"/>
  <c r="I1502" i="38"/>
  <c r="H1502" i="38"/>
  <c r="J1502" i="38"/>
  <c r="L1502" i="38"/>
  <c r="M1502" i="38"/>
  <c r="N1502" i="38"/>
  <c r="O1502" i="38"/>
  <c r="P1502" i="38"/>
  <c r="Q1502" i="38"/>
  <c r="R1502" i="38"/>
  <c r="S1502" i="38"/>
  <c r="D1503" i="38"/>
  <c r="I1503" i="38"/>
  <c r="H1503" i="38"/>
  <c r="J1503" i="38"/>
  <c r="L1503" i="38"/>
  <c r="M1503" i="38"/>
  <c r="N1503" i="38"/>
  <c r="O1503" i="38"/>
  <c r="P1503" i="38"/>
  <c r="Q1503" i="38"/>
  <c r="R1503" i="38"/>
  <c r="S1503" i="38"/>
  <c r="D1504" i="38"/>
  <c r="I1504" i="38"/>
  <c r="H1504" i="38"/>
  <c r="J1504" i="38"/>
  <c r="L1504" i="38"/>
  <c r="M1504" i="38"/>
  <c r="N1504" i="38"/>
  <c r="O1504" i="38"/>
  <c r="P1504" i="38"/>
  <c r="Q1504" i="38"/>
  <c r="R1504" i="38"/>
  <c r="S1504" i="38"/>
  <c r="D1505" i="38"/>
  <c r="I1505" i="38"/>
  <c r="H1505" i="38"/>
  <c r="J1505" i="38"/>
  <c r="L1505" i="38"/>
  <c r="M1505" i="38"/>
  <c r="N1505" i="38"/>
  <c r="O1505" i="38"/>
  <c r="P1505" i="38"/>
  <c r="Q1505" i="38"/>
  <c r="R1505" i="38"/>
  <c r="S1505" i="38"/>
  <c r="D1506" i="38"/>
  <c r="I1506" i="38"/>
  <c r="H1506" i="38"/>
  <c r="J1506" i="38"/>
  <c r="L1506" i="38"/>
  <c r="M1506" i="38"/>
  <c r="N1506" i="38"/>
  <c r="O1506" i="38"/>
  <c r="P1506" i="38"/>
  <c r="Q1506" i="38"/>
  <c r="R1506" i="38"/>
  <c r="S1506" i="38"/>
  <c r="D1507" i="38"/>
  <c r="I1507" i="38"/>
  <c r="H1507" i="38"/>
  <c r="J1507" i="38"/>
  <c r="L1507" i="38"/>
  <c r="M1507" i="38"/>
  <c r="N1507" i="38"/>
  <c r="O1507" i="38"/>
  <c r="P1507" i="38"/>
  <c r="Q1507" i="38"/>
  <c r="R1507" i="38"/>
  <c r="S1507" i="38"/>
  <c r="D1508" i="38"/>
  <c r="I1508" i="38"/>
  <c r="H1508" i="38"/>
  <c r="J1508" i="38"/>
  <c r="L1508" i="38"/>
  <c r="M1508" i="38"/>
  <c r="N1508" i="38"/>
  <c r="O1508" i="38"/>
  <c r="P1508" i="38"/>
  <c r="Q1508" i="38"/>
  <c r="R1508" i="38"/>
  <c r="S1508" i="38"/>
  <c r="D1509" i="38"/>
  <c r="I1509" i="38"/>
  <c r="H1509" i="38"/>
  <c r="J1509" i="38"/>
  <c r="L1509" i="38"/>
  <c r="M1509" i="38"/>
  <c r="N1509" i="38"/>
  <c r="O1509" i="38"/>
  <c r="P1509" i="38"/>
  <c r="Q1509" i="38"/>
  <c r="R1509" i="38"/>
  <c r="S1509" i="38"/>
  <c r="D1510" i="38"/>
  <c r="I1510" i="38"/>
  <c r="H1510" i="38"/>
  <c r="J1510" i="38"/>
  <c r="L1510" i="38"/>
  <c r="M1510" i="38"/>
  <c r="N1510" i="38"/>
  <c r="O1510" i="38"/>
  <c r="P1510" i="38"/>
  <c r="Q1510" i="38"/>
  <c r="R1510" i="38"/>
  <c r="S1510" i="38"/>
  <c r="D1511" i="38"/>
  <c r="I1511" i="38"/>
  <c r="H1511" i="38"/>
  <c r="J1511" i="38"/>
  <c r="L1511" i="38"/>
  <c r="M1511" i="38"/>
  <c r="N1511" i="38"/>
  <c r="O1511" i="38"/>
  <c r="P1511" i="38"/>
  <c r="Q1511" i="38"/>
  <c r="R1511" i="38"/>
  <c r="S1511" i="38"/>
  <c r="D1512" i="38"/>
  <c r="I1512" i="38"/>
  <c r="H1512" i="38"/>
  <c r="J1512" i="38"/>
  <c r="L1512" i="38"/>
  <c r="M1512" i="38"/>
  <c r="N1512" i="38"/>
  <c r="O1512" i="38"/>
  <c r="P1512" i="38"/>
  <c r="Q1512" i="38"/>
  <c r="R1512" i="38"/>
  <c r="S1512" i="38"/>
  <c r="D1513" i="38"/>
  <c r="I1513" i="38"/>
  <c r="H1513" i="38"/>
  <c r="J1513" i="38"/>
  <c r="L1513" i="38"/>
  <c r="M1513" i="38"/>
  <c r="N1513" i="38"/>
  <c r="O1513" i="38"/>
  <c r="P1513" i="38"/>
  <c r="Q1513" i="38"/>
  <c r="R1513" i="38"/>
  <c r="S1513" i="38"/>
  <c r="D1514" i="38"/>
  <c r="I1514" i="38"/>
  <c r="H1514" i="38"/>
  <c r="J1514" i="38"/>
  <c r="L1514" i="38"/>
  <c r="M1514" i="38"/>
  <c r="N1514" i="38"/>
  <c r="O1514" i="38"/>
  <c r="P1514" i="38"/>
  <c r="Q1514" i="38"/>
  <c r="R1514" i="38"/>
  <c r="S1514" i="38"/>
  <c r="D1515" i="38"/>
  <c r="I1515" i="38"/>
  <c r="H1515" i="38"/>
  <c r="J1515" i="38"/>
  <c r="L1515" i="38"/>
  <c r="M1515" i="38"/>
  <c r="N1515" i="38"/>
  <c r="O1515" i="38"/>
  <c r="P1515" i="38"/>
  <c r="Q1515" i="38"/>
  <c r="R1515" i="38"/>
  <c r="S1515" i="38"/>
  <c r="D1516" i="38"/>
  <c r="I1516" i="38"/>
  <c r="H1516" i="38"/>
  <c r="J1516" i="38"/>
  <c r="L1516" i="38"/>
  <c r="M1516" i="38"/>
  <c r="N1516" i="38"/>
  <c r="O1516" i="38"/>
  <c r="P1516" i="38"/>
  <c r="Q1516" i="38"/>
  <c r="R1516" i="38"/>
  <c r="S1516" i="38"/>
  <c r="D1517" i="38"/>
  <c r="I1517" i="38"/>
  <c r="H1517" i="38"/>
  <c r="J1517" i="38"/>
  <c r="L1517" i="38"/>
  <c r="M1517" i="38"/>
  <c r="N1517" i="38"/>
  <c r="O1517" i="38"/>
  <c r="P1517" i="38"/>
  <c r="Q1517" i="38"/>
  <c r="R1517" i="38"/>
  <c r="S1517" i="38"/>
  <c r="D1518" i="38"/>
  <c r="I1518" i="38"/>
  <c r="H1518" i="38"/>
  <c r="J1518" i="38"/>
  <c r="L1518" i="38"/>
  <c r="M1518" i="38"/>
  <c r="N1518" i="38"/>
  <c r="O1518" i="38"/>
  <c r="P1518" i="38"/>
  <c r="Q1518" i="38"/>
  <c r="R1518" i="38"/>
  <c r="S1518" i="38"/>
  <c r="D1519" i="38"/>
  <c r="I1519" i="38"/>
  <c r="H1519" i="38"/>
  <c r="J1519" i="38"/>
  <c r="L1519" i="38"/>
  <c r="M1519" i="38"/>
  <c r="N1519" i="38"/>
  <c r="O1519" i="38"/>
  <c r="P1519" i="38"/>
  <c r="Q1519" i="38"/>
  <c r="R1519" i="38"/>
  <c r="S1519" i="38"/>
  <c r="D1520" i="38"/>
  <c r="I1520" i="38"/>
  <c r="H1520" i="38"/>
  <c r="J1520" i="38"/>
  <c r="L1520" i="38"/>
  <c r="M1520" i="38"/>
  <c r="N1520" i="38"/>
  <c r="O1520" i="38"/>
  <c r="P1520" i="38"/>
  <c r="Q1520" i="38"/>
  <c r="R1520" i="38"/>
  <c r="S1520" i="38"/>
  <c r="D1521" i="38"/>
  <c r="I1521" i="38"/>
  <c r="H1521" i="38"/>
  <c r="J1521" i="38"/>
  <c r="L1521" i="38"/>
  <c r="M1521" i="38"/>
  <c r="N1521" i="38"/>
  <c r="O1521" i="38"/>
  <c r="P1521" i="38"/>
  <c r="Q1521" i="38"/>
  <c r="R1521" i="38"/>
  <c r="S1521" i="38"/>
  <c r="D1522" i="38"/>
  <c r="I1522" i="38"/>
  <c r="H1522" i="38"/>
  <c r="J1522" i="38"/>
  <c r="L1522" i="38"/>
  <c r="M1522" i="38"/>
  <c r="N1522" i="38"/>
  <c r="O1522" i="38"/>
  <c r="P1522" i="38"/>
  <c r="Q1522" i="38"/>
  <c r="R1522" i="38"/>
  <c r="S1522" i="38"/>
  <c r="D1523" i="38"/>
  <c r="I1523" i="38"/>
  <c r="H1523" i="38"/>
  <c r="J1523" i="38"/>
  <c r="L1523" i="38"/>
  <c r="M1523" i="38"/>
  <c r="N1523" i="38"/>
  <c r="O1523" i="38"/>
  <c r="P1523" i="38"/>
  <c r="Q1523" i="38"/>
  <c r="R1523" i="38"/>
  <c r="S1523" i="38"/>
  <c r="D1524" i="38"/>
  <c r="I1524" i="38"/>
  <c r="H1524" i="38"/>
  <c r="J1524" i="38"/>
  <c r="L1524" i="38"/>
  <c r="M1524" i="38"/>
  <c r="N1524" i="38"/>
  <c r="O1524" i="38"/>
  <c r="P1524" i="38"/>
  <c r="Q1524" i="38"/>
  <c r="R1524" i="38"/>
  <c r="S1524" i="38"/>
  <c r="D1525" i="38"/>
  <c r="I1525" i="38"/>
  <c r="H1525" i="38"/>
  <c r="J1525" i="38"/>
  <c r="L1525" i="38"/>
  <c r="M1525" i="38"/>
  <c r="N1525" i="38"/>
  <c r="O1525" i="38"/>
  <c r="P1525" i="38"/>
  <c r="Q1525" i="38"/>
  <c r="R1525" i="38"/>
  <c r="S1525" i="38"/>
  <c r="D1526" i="38"/>
  <c r="I1526" i="38"/>
  <c r="H1526" i="38"/>
  <c r="J1526" i="38"/>
  <c r="L1526" i="38"/>
  <c r="M1526" i="38"/>
  <c r="N1526" i="38"/>
  <c r="O1526" i="38"/>
  <c r="P1526" i="38"/>
  <c r="Q1526" i="38"/>
  <c r="R1526" i="38"/>
  <c r="S1526" i="38"/>
  <c r="D1527" i="38"/>
  <c r="I1527" i="38"/>
  <c r="H1527" i="38"/>
  <c r="J1527" i="38"/>
  <c r="L1527" i="38"/>
  <c r="M1527" i="38"/>
  <c r="N1527" i="38"/>
  <c r="O1527" i="38"/>
  <c r="P1527" i="38"/>
  <c r="Q1527" i="38"/>
  <c r="R1527" i="38"/>
  <c r="S1527" i="38"/>
  <c r="D1528" i="38"/>
  <c r="I1528" i="38"/>
  <c r="H1528" i="38"/>
  <c r="J1528" i="38"/>
  <c r="L1528" i="38"/>
  <c r="M1528" i="38"/>
  <c r="N1528" i="38"/>
  <c r="O1528" i="38"/>
  <c r="P1528" i="38"/>
  <c r="Q1528" i="38"/>
  <c r="R1528" i="38"/>
  <c r="S1528" i="38"/>
  <c r="D1529" i="38"/>
  <c r="I1529" i="38"/>
  <c r="H1529" i="38"/>
  <c r="J1529" i="38"/>
  <c r="L1529" i="38"/>
  <c r="M1529" i="38"/>
  <c r="N1529" i="38"/>
  <c r="O1529" i="38"/>
  <c r="P1529" i="38"/>
  <c r="Q1529" i="38"/>
  <c r="R1529" i="38"/>
  <c r="S1529" i="38"/>
  <c r="D1530" i="38"/>
  <c r="I1530" i="38"/>
  <c r="H1530" i="38"/>
  <c r="J1530" i="38"/>
  <c r="L1530" i="38"/>
  <c r="M1530" i="38"/>
  <c r="N1530" i="38"/>
  <c r="O1530" i="38"/>
  <c r="P1530" i="38"/>
  <c r="Q1530" i="38"/>
  <c r="R1530" i="38"/>
  <c r="S1530" i="38"/>
  <c r="D1531" i="38"/>
  <c r="I1531" i="38"/>
  <c r="H1531" i="38"/>
  <c r="J1531" i="38"/>
  <c r="L1531" i="38"/>
  <c r="M1531" i="38"/>
  <c r="N1531" i="38"/>
  <c r="O1531" i="38"/>
  <c r="P1531" i="38"/>
  <c r="Q1531" i="38"/>
  <c r="R1531" i="38"/>
  <c r="S1531" i="38"/>
  <c r="D1532" i="38"/>
  <c r="I1532" i="38"/>
  <c r="H1532" i="38"/>
  <c r="J1532" i="38"/>
  <c r="L1532" i="38"/>
  <c r="M1532" i="38"/>
  <c r="N1532" i="38"/>
  <c r="O1532" i="38"/>
  <c r="P1532" i="38"/>
  <c r="Q1532" i="38"/>
  <c r="R1532" i="38"/>
  <c r="S1532" i="38"/>
  <c r="D1533" i="38"/>
  <c r="I1533" i="38"/>
  <c r="H1533" i="38"/>
  <c r="J1533" i="38"/>
  <c r="L1533" i="38"/>
  <c r="M1533" i="38"/>
  <c r="N1533" i="38"/>
  <c r="O1533" i="38"/>
  <c r="P1533" i="38"/>
  <c r="Q1533" i="38"/>
  <c r="R1533" i="38"/>
  <c r="S1533" i="38"/>
  <c r="D1534" i="38"/>
  <c r="I1534" i="38"/>
  <c r="H1534" i="38"/>
  <c r="J1534" i="38"/>
  <c r="L1534" i="38"/>
  <c r="M1534" i="38"/>
  <c r="N1534" i="38"/>
  <c r="O1534" i="38"/>
  <c r="P1534" i="38"/>
  <c r="Q1534" i="38"/>
  <c r="R1534" i="38"/>
  <c r="S1534" i="38"/>
  <c r="D1535" i="38"/>
  <c r="I1535" i="38"/>
  <c r="H1535" i="38"/>
  <c r="J1535" i="38"/>
  <c r="L1535" i="38"/>
  <c r="M1535" i="38"/>
  <c r="N1535" i="38"/>
  <c r="O1535" i="38"/>
  <c r="P1535" i="38"/>
  <c r="Q1535" i="38"/>
  <c r="R1535" i="38"/>
  <c r="S1535" i="38"/>
  <c r="D1536" i="38"/>
  <c r="I1536" i="38"/>
  <c r="H1536" i="38"/>
  <c r="J1536" i="38"/>
  <c r="L1536" i="38"/>
  <c r="M1536" i="38"/>
  <c r="N1536" i="38"/>
  <c r="O1536" i="38"/>
  <c r="P1536" i="38"/>
  <c r="Q1536" i="38"/>
  <c r="R1536" i="38"/>
  <c r="S1536" i="38"/>
  <c r="D1537" i="38"/>
  <c r="I1537" i="38"/>
  <c r="H1537" i="38"/>
  <c r="J1537" i="38"/>
  <c r="L1537" i="38"/>
  <c r="M1537" i="38"/>
  <c r="N1537" i="38"/>
  <c r="O1537" i="38"/>
  <c r="P1537" i="38"/>
  <c r="Q1537" i="38"/>
  <c r="R1537" i="38"/>
  <c r="S1537" i="38"/>
  <c r="D1538" i="38"/>
  <c r="I1538" i="38"/>
  <c r="H1538" i="38"/>
  <c r="J1538" i="38"/>
  <c r="L1538" i="38"/>
  <c r="M1538" i="38"/>
  <c r="N1538" i="38"/>
  <c r="O1538" i="38"/>
  <c r="P1538" i="38"/>
  <c r="Q1538" i="38"/>
  <c r="R1538" i="38"/>
  <c r="S1538" i="38"/>
  <c r="D1539" i="38"/>
  <c r="I1539" i="38"/>
  <c r="H1539" i="38"/>
  <c r="J1539" i="38"/>
  <c r="L1539" i="38"/>
  <c r="M1539" i="38"/>
  <c r="N1539" i="38"/>
  <c r="O1539" i="38"/>
  <c r="P1539" i="38"/>
  <c r="Q1539" i="38"/>
  <c r="R1539" i="38"/>
  <c r="S1539" i="38"/>
  <c r="D1540" i="38"/>
  <c r="I1540" i="38"/>
  <c r="H1540" i="38"/>
  <c r="J1540" i="38"/>
  <c r="L1540" i="38"/>
  <c r="M1540" i="38"/>
  <c r="N1540" i="38"/>
  <c r="O1540" i="38"/>
  <c r="P1540" i="38"/>
  <c r="Q1540" i="38"/>
  <c r="R1540" i="38"/>
  <c r="S1540" i="38"/>
  <c r="D1541" i="38"/>
  <c r="I1541" i="38"/>
  <c r="H1541" i="38"/>
  <c r="J1541" i="38"/>
  <c r="L1541" i="38"/>
  <c r="M1541" i="38"/>
  <c r="N1541" i="38"/>
  <c r="O1541" i="38"/>
  <c r="P1541" i="38"/>
  <c r="Q1541" i="38"/>
  <c r="R1541" i="38"/>
  <c r="S1541" i="38"/>
  <c r="D1542" i="38"/>
  <c r="I1542" i="38"/>
  <c r="H1542" i="38"/>
  <c r="J1542" i="38"/>
  <c r="L1542" i="38"/>
  <c r="M1542" i="38"/>
  <c r="N1542" i="38"/>
  <c r="O1542" i="38"/>
  <c r="P1542" i="38"/>
  <c r="Q1542" i="38"/>
  <c r="R1542" i="38"/>
  <c r="S1542" i="38"/>
  <c r="D1543" i="38"/>
  <c r="I1543" i="38"/>
  <c r="H1543" i="38"/>
  <c r="J1543" i="38"/>
  <c r="L1543" i="38"/>
  <c r="M1543" i="38"/>
  <c r="N1543" i="38"/>
  <c r="O1543" i="38"/>
  <c r="P1543" i="38"/>
  <c r="Q1543" i="38"/>
  <c r="R1543" i="38"/>
  <c r="S1543" i="38"/>
  <c r="D1544" i="38"/>
  <c r="I1544" i="38"/>
  <c r="H1544" i="38"/>
  <c r="J1544" i="38"/>
  <c r="L1544" i="38"/>
  <c r="M1544" i="38"/>
  <c r="N1544" i="38"/>
  <c r="O1544" i="38"/>
  <c r="P1544" i="38"/>
  <c r="Q1544" i="38"/>
  <c r="R1544" i="38"/>
  <c r="S1544" i="38"/>
  <c r="D1545" i="38"/>
  <c r="I1545" i="38"/>
  <c r="H1545" i="38"/>
  <c r="J1545" i="38"/>
  <c r="L1545" i="38"/>
  <c r="M1545" i="38"/>
  <c r="N1545" i="38"/>
  <c r="O1545" i="38"/>
  <c r="P1545" i="38"/>
  <c r="Q1545" i="38"/>
  <c r="R1545" i="38"/>
  <c r="S1545" i="38"/>
  <c r="D1546" i="38"/>
  <c r="I1546" i="38"/>
  <c r="H1546" i="38"/>
  <c r="J1546" i="38"/>
  <c r="L1546" i="38"/>
  <c r="M1546" i="38"/>
  <c r="N1546" i="38"/>
  <c r="O1546" i="38"/>
  <c r="P1546" i="38"/>
  <c r="Q1546" i="38"/>
  <c r="R1546" i="38"/>
  <c r="S1546" i="38"/>
  <c r="D1547" i="38"/>
  <c r="I1547" i="38"/>
  <c r="H1547" i="38"/>
  <c r="J1547" i="38"/>
  <c r="L1547" i="38"/>
  <c r="M1547" i="38"/>
  <c r="N1547" i="38"/>
  <c r="O1547" i="38"/>
  <c r="P1547" i="38"/>
  <c r="Q1547" i="38"/>
  <c r="R1547" i="38"/>
  <c r="S1547" i="38"/>
  <c r="D1548" i="38"/>
  <c r="I1548" i="38"/>
  <c r="H1548" i="38"/>
  <c r="J1548" i="38"/>
  <c r="L1548" i="38"/>
  <c r="M1548" i="38"/>
  <c r="N1548" i="38"/>
  <c r="O1548" i="38"/>
  <c r="P1548" i="38"/>
  <c r="Q1548" i="38"/>
  <c r="R1548" i="38"/>
  <c r="S1548" i="38"/>
  <c r="D1549" i="38"/>
  <c r="I1549" i="38"/>
  <c r="H1549" i="38"/>
  <c r="J1549" i="38"/>
  <c r="L1549" i="38"/>
  <c r="M1549" i="38"/>
  <c r="N1549" i="38"/>
  <c r="O1549" i="38"/>
  <c r="P1549" i="38"/>
  <c r="Q1549" i="38"/>
  <c r="R1549" i="38"/>
  <c r="S1549" i="38"/>
  <c r="D1550" i="38"/>
  <c r="I1550" i="38"/>
  <c r="H1550" i="38"/>
  <c r="J1550" i="38"/>
  <c r="L1550" i="38"/>
  <c r="M1550" i="38"/>
  <c r="N1550" i="38"/>
  <c r="O1550" i="38"/>
  <c r="P1550" i="38"/>
  <c r="Q1550" i="38"/>
  <c r="R1550" i="38"/>
  <c r="S1550" i="38"/>
  <c r="D1551" i="38"/>
  <c r="I1551" i="38"/>
  <c r="H1551" i="38"/>
  <c r="J1551" i="38"/>
  <c r="L1551" i="38"/>
  <c r="M1551" i="38"/>
  <c r="N1551" i="38"/>
  <c r="O1551" i="38"/>
  <c r="P1551" i="38"/>
  <c r="Q1551" i="38"/>
  <c r="R1551" i="38"/>
  <c r="S1551" i="38"/>
  <c r="D1552" i="38"/>
  <c r="I1552" i="38"/>
  <c r="H1552" i="38"/>
  <c r="J1552" i="38"/>
  <c r="L1552" i="38"/>
  <c r="M1552" i="38"/>
  <c r="N1552" i="38"/>
  <c r="O1552" i="38"/>
  <c r="P1552" i="38"/>
  <c r="Q1552" i="38"/>
  <c r="R1552" i="38"/>
  <c r="S1552" i="38"/>
  <c r="D1553" i="38"/>
  <c r="I1553" i="38"/>
  <c r="H1553" i="38"/>
  <c r="J1553" i="38"/>
  <c r="L1553" i="38"/>
  <c r="M1553" i="38"/>
  <c r="N1553" i="38"/>
  <c r="O1553" i="38"/>
  <c r="P1553" i="38"/>
  <c r="Q1553" i="38"/>
  <c r="R1553" i="38"/>
  <c r="S1553" i="38"/>
  <c r="D1554" i="38"/>
  <c r="I1554" i="38"/>
  <c r="H1554" i="38"/>
  <c r="J1554" i="38"/>
  <c r="L1554" i="38"/>
  <c r="M1554" i="38"/>
  <c r="N1554" i="38"/>
  <c r="O1554" i="38"/>
  <c r="P1554" i="38"/>
  <c r="Q1554" i="38"/>
  <c r="R1554" i="38"/>
  <c r="S1554" i="38"/>
  <c r="D1555" i="38"/>
  <c r="I1555" i="38"/>
  <c r="H1555" i="38"/>
  <c r="J1555" i="38"/>
  <c r="L1555" i="38"/>
  <c r="M1555" i="38"/>
  <c r="N1555" i="38"/>
  <c r="O1555" i="38"/>
  <c r="P1555" i="38"/>
  <c r="Q1555" i="38"/>
  <c r="R1555" i="38"/>
  <c r="S1555" i="38"/>
  <c r="D1556" i="38"/>
  <c r="I1556" i="38"/>
  <c r="H1556" i="38"/>
  <c r="J1556" i="38"/>
  <c r="L1556" i="38"/>
  <c r="M1556" i="38"/>
  <c r="N1556" i="38"/>
  <c r="O1556" i="38"/>
  <c r="P1556" i="38"/>
  <c r="Q1556" i="38"/>
  <c r="R1556" i="38"/>
  <c r="S1556" i="38"/>
  <c r="D1557" i="38"/>
  <c r="I1557" i="38"/>
  <c r="H1557" i="38"/>
  <c r="J1557" i="38"/>
  <c r="L1557" i="38"/>
  <c r="M1557" i="38"/>
  <c r="N1557" i="38"/>
  <c r="O1557" i="38"/>
  <c r="P1557" i="38"/>
  <c r="Q1557" i="38"/>
  <c r="R1557" i="38"/>
  <c r="S1557" i="38"/>
  <c r="D1558" i="38"/>
  <c r="I1558" i="38"/>
  <c r="H1558" i="38"/>
  <c r="J1558" i="38"/>
  <c r="L1558" i="38"/>
  <c r="M1558" i="38"/>
  <c r="N1558" i="38"/>
  <c r="O1558" i="38"/>
  <c r="P1558" i="38"/>
  <c r="Q1558" i="38"/>
  <c r="R1558" i="38"/>
  <c r="S1558" i="38"/>
  <c r="D1559" i="38"/>
  <c r="I1559" i="38"/>
  <c r="H1559" i="38"/>
  <c r="J1559" i="38"/>
  <c r="L1559" i="38"/>
  <c r="M1559" i="38"/>
  <c r="N1559" i="38"/>
  <c r="O1559" i="38"/>
  <c r="P1559" i="38"/>
  <c r="Q1559" i="38"/>
  <c r="R1559" i="38"/>
  <c r="S1559" i="38"/>
  <c r="D1560" i="38"/>
  <c r="I1560" i="38"/>
  <c r="H1560" i="38"/>
  <c r="J1560" i="38"/>
  <c r="L1560" i="38"/>
  <c r="M1560" i="38"/>
  <c r="N1560" i="38"/>
  <c r="O1560" i="38"/>
  <c r="P1560" i="38"/>
  <c r="Q1560" i="38"/>
  <c r="R1560" i="38"/>
  <c r="S1560" i="38"/>
  <c r="D1561" i="38"/>
  <c r="I1561" i="38"/>
  <c r="H1561" i="38"/>
  <c r="J1561" i="38"/>
  <c r="L1561" i="38"/>
  <c r="M1561" i="38"/>
  <c r="N1561" i="38"/>
  <c r="O1561" i="38"/>
  <c r="P1561" i="38"/>
  <c r="Q1561" i="38"/>
  <c r="R1561" i="38"/>
  <c r="S1561" i="38"/>
  <c r="D1562" i="38"/>
  <c r="I1562" i="38"/>
  <c r="H1562" i="38"/>
  <c r="J1562" i="38"/>
  <c r="L1562" i="38"/>
  <c r="M1562" i="38"/>
  <c r="N1562" i="38"/>
  <c r="O1562" i="38"/>
  <c r="P1562" i="38"/>
  <c r="Q1562" i="38"/>
  <c r="R1562" i="38"/>
  <c r="S1562" i="38"/>
  <c r="D1563" i="38"/>
  <c r="I1563" i="38"/>
  <c r="H1563" i="38"/>
  <c r="J1563" i="38"/>
  <c r="L1563" i="38"/>
  <c r="M1563" i="38"/>
  <c r="N1563" i="38"/>
  <c r="O1563" i="38"/>
  <c r="P1563" i="38"/>
  <c r="Q1563" i="38"/>
  <c r="R1563" i="38"/>
  <c r="S1563" i="38"/>
  <c r="D1564" i="38"/>
  <c r="I1564" i="38"/>
  <c r="H1564" i="38"/>
  <c r="J1564" i="38"/>
  <c r="L1564" i="38"/>
  <c r="M1564" i="38"/>
  <c r="N1564" i="38"/>
  <c r="O1564" i="38"/>
  <c r="P1564" i="38"/>
  <c r="Q1564" i="38"/>
  <c r="R1564" i="38"/>
  <c r="S1564" i="38"/>
  <c r="D1565" i="38"/>
  <c r="I1565" i="38"/>
  <c r="H1565" i="38"/>
  <c r="J1565" i="38"/>
  <c r="L1565" i="38"/>
  <c r="M1565" i="38"/>
  <c r="N1565" i="38"/>
  <c r="O1565" i="38"/>
  <c r="P1565" i="38"/>
  <c r="Q1565" i="38"/>
  <c r="R1565" i="38"/>
  <c r="S1565" i="38"/>
  <c r="D1566" i="38"/>
  <c r="I1566" i="38"/>
  <c r="H1566" i="38"/>
  <c r="J1566" i="38"/>
  <c r="L1566" i="38"/>
  <c r="M1566" i="38"/>
  <c r="N1566" i="38"/>
  <c r="O1566" i="38"/>
  <c r="P1566" i="38"/>
  <c r="Q1566" i="38"/>
  <c r="R1566" i="38"/>
  <c r="S1566" i="38"/>
  <c r="D1567" i="38"/>
  <c r="I1567" i="38"/>
  <c r="H1567" i="38"/>
  <c r="J1567" i="38"/>
  <c r="L1567" i="38"/>
  <c r="M1567" i="38"/>
  <c r="N1567" i="38"/>
  <c r="O1567" i="38"/>
  <c r="P1567" i="38"/>
  <c r="Q1567" i="38"/>
  <c r="R1567" i="38"/>
  <c r="S1567" i="38"/>
  <c r="D1568" i="38"/>
  <c r="I1568" i="38"/>
  <c r="H1568" i="38"/>
  <c r="J1568" i="38"/>
  <c r="L1568" i="38"/>
  <c r="M1568" i="38"/>
  <c r="N1568" i="38"/>
  <c r="O1568" i="38"/>
  <c r="P1568" i="38"/>
  <c r="Q1568" i="38"/>
  <c r="R1568" i="38"/>
  <c r="S1568" i="38"/>
  <c r="D1569" i="38"/>
  <c r="I1569" i="38"/>
  <c r="H1569" i="38"/>
  <c r="J1569" i="38"/>
  <c r="L1569" i="38"/>
  <c r="M1569" i="38"/>
  <c r="N1569" i="38"/>
  <c r="O1569" i="38"/>
  <c r="P1569" i="38"/>
  <c r="Q1569" i="38"/>
  <c r="R1569" i="38"/>
  <c r="S1569" i="38"/>
  <c r="D1570" i="38"/>
  <c r="I1570" i="38"/>
  <c r="H1570" i="38"/>
  <c r="J1570" i="38"/>
  <c r="L1570" i="38"/>
  <c r="M1570" i="38"/>
  <c r="N1570" i="38"/>
  <c r="O1570" i="38"/>
  <c r="P1570" i="38"/>
  <c r="Q1570" i="38"/>
  <c r="R1570" i="38"/>
  <c r="S1570" i="38"/>
  <c r="D1571" i="38"/>
  <c r="I1571" i="38"/>
  <c r="H1571" i="38"/>
  <c r="J1571" i="38"/>
  <c r="L1571" i="38"/>
  <c r="M1571" i="38"/>
  <c r="N1571" i="38"/>
  <c r="O1571" i="38"/>
  <c r="P1571" i="38"/>
  <c r="Q1571" i="38"/>
  <c r="R1571" i="38"/>
  <c r="S1571" i="38"/>
  <c r="D1572" i="38"/>
  <c r="I1572" i="38"/>
  <c r="H1572" i="38"/>
  <c r="J1572" i="38"/>
  <c r="L1572" i="38"/>
  <c r="M1572" i="38"/>
  <c r="N1572" i="38"/>
  <c r="O1572" i="38"/>
  <c r="P1572" i="38"/>
  <c r="Q1572" i="38"/>
  <c r="R1572" i="38"/>
  <c r="S1572" i="38"/>
  <c r="D1573" i="38"/>
  <c r="I1573" i="38"/>
  <c r="H1573" i="38"/>
  <c r="J1573" i="38"/>
  <c r="L1573" i="38"/>
  <c r="M1573" i="38"/>
  <c r="N1573" i="38"/>
  <c r="O1573" i="38"/>
  <c r="P1573" i="38"/>
  <c r="Q1573" i="38"/>
  <c r="R1573" i="38"/>
  <c r="S1573" i="38"/>
  <c r="D1574" i="38"/>
  <c r="I1574" i="38"/>
  <c r="H1574" i="38"/>
  <c r="J1574" i="38"/>
  <c r="L1574" i="38"/>
  <c r="M1574" i="38"/>
  <c r="N1574" i="38"/>
  <c r="O1574" i="38"/>
  <c r="P1574" i="38"/>
  <c r="Q1574" i="38"/>
  <c r="R1574" i="38"/>
  <c r="S1574" i="38"/>
  <c r="D1575" i="38"/>
  <c r="I1575" i="38"/>
  <c r="H1575" i="38"/>
  <c r="J1575" i="38"/>
  <c r="L1575" i="38"/>
  <c r="M1575" i="38"/>
  <c r="N1575" i="38"/>
  <c r="O1575" i="38"/>
  <c r="P1575" i="38"/>
  <c r="Q1575" i="38"/>
  <c r="R1575" i="38"/>
  <c r="S1575" i="38"/>
  <c r="D1576" i="38"/>
  <c r="I1576" i="38"/>
  <c r="H1576" i="38"/>
  <c r="J1576" i="38"/>
  <c r="L1576" i="38"/>
  <c r="M1576" i="38"/>
  <c r="N1576" i="38"/>
  <c r="O1576" i="38"/>
  <c r="P1576" i="38"/>
  <c r="Q1576" i="38"/>
  <c r="R1576" i="38"/>
  <c r="S1576" i="38"/>
  <c r="D1577" i="38"/>
  <c r="I1577" i="38"/>
  <c r="H1577" i="38"/>
  <c r="J1577" i="38"/>
  <c r="L1577" i="38"/>
  <c r="M1577" i="38"/>
  <c r="N1577" i="38"/>
  <c r="O1577" i="38"/>
  <c r="P1577" i="38"/>
  <c r="Q1577" i="38"/>
  <c r="R1577" i="38"/>
  <c r="S1577" i="38"/>
  <c r="D1578" i="38"/>
  <c r="I1578" i="38"/>
  <c r="H1578" i="38"/>
  <c r="J1578" i="38"/>
  <c r="L1578" i="38"/>
  <c r="M1578" i="38"/>
  <c r="N1578" i="38"/>
  <c r="O1578" i="38"/>
  <c r="P1578" i="38"/>
  <c r="Q1578" i="38"/>
  <c r="R1578" i="38"/>
  <c r="S1578" i="38"/>
  <c r="D1579" i="38"/>
  <c r="I1579" i="38"/>
  <c r="H1579" i="38"/>
  <c r="J1579" i="38"/>
  <c r="L1579" i="38"/>
  <c r="M1579" i="38"/>
  <c r="N1579" i="38"/>
  <c r="O1579" i="38"/>
  <c r="P1579" i="38"/>
  <c r="Q1579" i="38"/>
  <c r="R1579" i="38"/>
  <c r="S1579" i="38"/>
  <c r="D1580" i="38"/>
  <c r="I1580" i="38"/>
  <c r="H1580" i="38"/>
  <c r="J1580" i="38"/>
  <c r="L1580" i="38"/>
  <c r="M1580" i="38"/>
  <c r="N1580" i="38"/>
  <c r="O1580" i="38"/>
  <c r="P1580" i="38"/>
  <c r="Q1580" i="38"/>
  <c r="R1580" i="38"/>
  <c r="S1580" i="38"/>
  <c r="D1581" i="38"/>
  <c r="I1581" i="38"/>
  <c r="H1581" i="38"/>
  <c r="J1581" i="38"/>
  <c r="L1581" i="38"/>
  <c r="M1581" i="38"/>
  <c r="N1581" i="38"/>
  <c r="O1581" i="38"/>
  <c r="P1581" i="38"/>
  <c r="Q1581" i="38"/>
  <c r="R1581" i="38"/>
  <c r="S1581" i="38"/>
  <c r="D1582" i="38"/>
  <c r="I1582" i="38"/>
  <c r="H1582" i="38"/>
  <c r="J1582" i="38"/>
  <c r="L1582" i="38"/>
  <c r="M1582" i="38"/>
  <c r="N1582" i="38"/>
  <c r="O1582" i="38"/>
  <c r="P1582" i="38"/>
  <c r="Q1582" i="38"/>
  <c r="R1582" i="38"/>
  <c r="S1582" i="38"/>
  <c r="D1583" i="38"/>
  <c r="I1583" i="38"/>
  <c r="H1583" i="38"/>
  <c r="J1583" i="38"/>
  <c r="L1583" i="38"/>
  <c r="M1583" i="38"/>
  <c r="N1583" i="38"/>
  <c r="O1583" i="38"/>
  <c r="P1583" i="38"/>
  <c r="Q1583" i="38"/>
  <c r="R1583" i="38"/>
  <c r="S1583" i="38"/>
  <c r="D1584" i="38"/>
  <c r="I1584" i="38"/>
  <c r="H1584" i="38"/>
  <c r="J1584" i="38"/>
  <c r="L1584" i="38"/>
  <c r="M1584" i="38"/>
  <c r="N1584" i="38"/>
  <c r="O1584" i="38"/>
  <c r="P1584" i="38"/>
  <c r="Q1584" i="38"/>
  <c r="R1584" i="38"/>
  <c r="S1584" i="38"/>
  <c r="D1585" i="38"/>
  <c r="I1585" i="38"/>
  <c r="H1585" i="38"/>
  <c r="J1585" i="38"/>
  <c r="L1585" i="38"/>
  <c r="M1585" i="38"/>
  <c r="N1585" i="38"/>
  <c r="O1585" i="38"/>
  <c r="P1585" i="38"/>
  <c r="Q1585" i="38"/>
  <c r="R1585" i="38"/>
  <c r="S1585" i="38"/>
  <c r="D1586" i="38"/>
  <c r="I1586" i="38"/>
  <c r="H1586" i="38"/>
  <c r="J1586" i="38"/>
  <c r="L1586" i="38"/>
  <c r="M1586" i="38"/>
  <c r="N1586" i="38"/>
  <c r="O1586" i="38"/>
  <c r="P1586" i="38"/>
  <c r="Q1586" i="38"/>
  <c r="R1586" i="38"/>
  <c r="S1586" i="38"/>
  <c r="D1587" i="38"/>
  <c r="I1587" i="38"/>
  <c r="H1587" i="38"/>
  <c r="J1587" i="38"/>
  <c r="L1587" i="38"/>
  <c r="M1587" i="38"/>
  <c r="N1587" i="38"/>
  <c r="O1587" i="38"/>
  <c r="P1587" i="38"/>
  <c r="Q1587" i="38"/>
  <c r="R1587" i="38"/>
  <c r="S1587" i="38"/>
  <c r="D1588" i="38"/>
  <c r="I1588" i="38"/>
  <c r="H1588" i="38"/>
  <c r="J1588" i="38"/>
  <c r="L1588" i="38"/>
  <c r="M1588" i="38"/>
  <c r="N1588" i="38"/>
  <c r="O1588" i="38"/>
  <c r="P1588" i="38"/>
  <c r="Q1588" i="38"/>
  <c r="R1588" i="38"/>
  <c r="S1588" i="38"/>
  <c r="D1589" i="38"/>
  <c r="I1589" i="38"/>
  <c r="H1589" i="38"/>
  <c r="J1589" i="38"/>
  <c r="L1589" i="38"/>
  <c r="M1589" i="38"/>
  <c r="N1589" i="38"/>
  <c r="O1589" i="38"/>
  <c r="P1589" i="38"/>
  <c r="Q1589" i="38"/>
  <c r="R1589" i="38"/>
  <c r="S1589" i="38"/>
  <c r="D1590" i="38"/>
  <c r="I1590" i="38"/>
  <c r="H1590" i="38"/>
  <c r="J1590" i="38"/>
  <c r="L1590" i="38"/>
  <c r="M1590" i="38"/>
  <c r="N1590" i="38"/>
  <c r="O1590" i="38"/>
  <c r="P1590" i="38"/>
  <c r="Q1590" i="38"/>
  <c r="R1590" i="38"/>
  <c r="S1590" i="38"/>
  <c r="D1591" i="38"/>
  <c r="I1591" i="38"/>
  <c r="H1591" i="38"/>
  <c r="J1591" i="38"/>
  <c r="L1591" i="38"/>
  <c r="M1591" i="38"/>
  <c r="N1591" i="38"/>
  <c r="O1591" i="38"/>
  <c r="P1591" i="38"/>
  <c r="Q1591" i="38"/>
  <c r="R1591" i="38"/>
  <c r="S1591" i="38"/>
  <c r="D1592" i="38"/>
  <c r="I1592" i="38"/>
  <c r="H1592" i="38"/>
  <c r="J1592" i="38"/>
  <c r="L1592" i="38"/>
  <c r="M1592" i="38"/>
  <c r="N1592" i="38"/>
  <c r="O1592" i="38"/>
  <c r="P1592" i="38"/>
  <c r="Q1592" i="38"/>
  <c r="R1592" i="38"/>
  <c r="S1592" i="38"/>
  <c r="D1593" i="38"/>
  <c r="I1593" i="38"/>
  <c r="H1593" i="38"/>
  <c r="J1593" i="38"/>
  <c r="L1593" i="38"/>
  <c r="M1593" i="38"/>
  <c r="N1593" i="38"/>
  <c r="O1593" i="38"/>
  <c r="P1593" i="38"/>
  <c r="Q1593" i="38"/>
  <c r="R1593" i="38"/>
  <c r="S1593" i="38"/>
  <c r="D1594" i="38"/>
  <c r="I1594" i="38"/>
  <c r="H1594" i="38"/>
  <c r="J1594" i="38"/>
  <c r="L1594" i="38"/>
  <c r="M1594" i="38"/>
  <c r="N1594" i="38"/>
  <c r="O1594" i="38"/>
  <c r="P1594" i="38"/>
  <c r="Q1594" i="38"/>
  <c r="R1594" i="38"/>
  <c r="S1594" i="38"/>
  <c r="D1595" i="38"/>
  <c r="I1595" i="38"/>
  <c r="H1595" i="38"/>
  <c r="J1595" i="38"/>
  <c r="L1595" i="38"/>
  <c r="M1595" i="38"/>
  <c r="N1595" i="38"/>
  <c r="O1595" i="38"/>
  <c r="P1595" i="38"/>
  <c r="Q1595" i="38"/>
  <c r="R1595" i="38"/>
  <c r="S1595" i="38"/>
  <c r="D1596" i="38"/>
  <c r="I1596" i="38"/>
  <c r="H1596" i="38"/>
  <c r="J1596" i="38"/>
  <c r="L1596" i="38"/>
  <c r="M1596" i="38"/>
  <c r="N1596" i="38"/>
  <c r="O1596" i="38"/>
  <c r="P1596" i="38"/>
  <c r="Q1596" i="38"/>
  <c r="R1596" i="38"/>
  <c r="S1596" i="38"/>
  <c r="D1597" i="38"/>
  <c r="I1597" i="38"/>
  <c r="H1597" i="38"/>
  <c r="J1597" i="38"/>
  <c r="L1597" i="38"/>
  <c r="M1597" i="38"/>
  <c r="N1597" i="38"/>
  <c r="O1597" i="38"/>
  <c r="P1597" i="38"/>
  <c r="Q1597" i="38"/>
  <c r="R1597" i="38"/>
  <c r="S1597" i="38"/>
  <c r="D1598" i="38"/>
  <c r="I1598" i="38"/>
  <c r="H1598" i="38"/>
  <c r="J1598" i="38"/>
  <c r="L1598" i="38"/>
  <c r="M1598" i="38"/>
  <c r="N1598" i="38"/>
  <c r="O1598" i="38"/>
  <c r="P1598" i="38"/>
  <c r="Q1598" i="38"/>
  <c r="R1598" i="38"/>
  <c r="S1598" i="38"/>
  <c r="D1599" i="38"/>
  <c r="I1599" i="38"/>
  <c r="H1599" i="38"/>
  <c r="J1599" i="38"/>
  <c r="L1599" i="38"/>
  <c r="M1599" i="38"/>
  <c r="N1599" i="38"/>
  <c r="O1599" i="38"/>
  <c r="P1599" i="38"/>
  <c r="Q1599" i="38"/>
  <c r="R1599" i="38"/>
  <c r="S1599" i="38"/>
  <c r="D1600" i="38"/>
  <c r="I1600" i="38"/>
  <c r="H1600" i="38"/>
  <c r="J1600" i="38"/>
  <c r="L1600" i="38"/>
  <c r="M1600" i="38"/>
  <c r="N1600" i="38"/>
  <c r="O1600" i="38"/>
  <c r="P1600" i="38"/>
  <c r="Q1600" i="38"/>
  <c r="R1600" i="38"/>
  <c r="S1600" i="38"/>
  <c r="D1601" i="38"/>
  <c r="I1601" i="38"/>
  <c r="H1601" i="38"/>
  <c r="J1601" i="38"/>
  <c r="L1601" i="38"/>
  <c r="M1601" i="38"/>
  <c r="N1601" i="38"/>
  <c r="O1601" i="38"/>
  <c r="P1601" i="38"/>
  <c r="Q1601" i="38"/>
  <c r="R1601" i="38"/>
  <c r="S1601" i="38"/>
  <c r="D1602" i="38"/>
  <c r="I1602" i="38"/>
  <c r="H1602" i="38"/>
  <c r="J1602" i="38"/>
  <c r="L1602" i="38"/>
  <c r="M1602" i="38"/>
  <c r="N1602" i="38"/>
  <c r="O1602" i="38"/>
  <c r="P1602" i="38"/>
  <c r="Q1602" i="38"/>
  <c r="R1602" i="38"/>
  <c r="S1602" i="38"/>
  <c r="D1603" i="38"/>
  <c r="I1603" i="38"/>
  <c r="H1603" i="38"/>
  <c r="J1603" i="38"/>
  <c r="L1603" i="38"/>
  <c r="M1603" i="38"/>
  <c r="N1603" i="38"/>
  <c r="O1603" i="38"/>
  <c r="P1603" i="38"/>
  <c r="Q1603" i="38"/>
  <c r="R1603" i="38"/>
  <c r="S1603" i="38"/>
  <c r="D1604" i="38"/>
  <c r="I1604" i="38"/>
  <c r="H1604" i="38"/>
  <c r="J1604" i="38"/>
  <c r="L1604" i="38"/>
  <c r="M1604" i="38"/>
  <c r="N1604" i="38"/>
  <c r="O1604" i="38"/>
  <c r="P1604" i="38"/>
  <c r="Q1604" i="38"/>
  <c r="R1604" i="38"/>
  <c r="S1604" i="38"/>
  <c r="D1605" i="38"/>
  <c r="I1605" i="38"/>
  <c r="H1605" i="38"/>
  <c r="J1605" i="38"/>
  <c r="L1605" i="38"/>
  <c r="M1605" i="38"/>
  <c r="N1605" i="38"/>
  <c r="O1605" i="38"/>
  <c r="P1605" i="38"/>
  <c r="Q1605" i="38"/>
  <c r="R1605" i="38"/>
  <c r="S1605" i="38"/>
  <c r="D1606" i="38"/>
  <c r="I1606" i="38"/>
  <c r="H1606" i="38"/>
  <c r="J1606" i="38"/>
  <c r="L1606" i="38"/>
  <c r="M1606" i="38"/>
  <c r="N1606" i="38"/>
  <c r="O1606" i="38"/>
  <c r="P1606" i="38"/>
  <c r="Q1606" i="38"/>
  <c r="R1606" i="38"/>
  <c r="S1606" i="38"/>
  <c r="D1607" i="38"/>
  <c r="I1607" i="38"/>
  <c r="H1607" i="38"/>
  <c r="J1607" i="38"/>
  <c r="L1607" i="38"/>
  <c r="M1607" i="38"/>
  <c r="N1607" i="38"/>
  <c r="O1607" i="38"/>
  <c r="P1607" i="38"/>
  <c r="Q1607" i="38"/>
  <c r="R1607" i="38"/>
  <c r="S1607" i="38"/>
  <c r="D1608" i="38"/>
  <c r="I1608" i="38"/>
  <c r="H1608" i="38"/>
  <c r="J1608" i="38"/>
  <c r="L1608" i="38"/>
  <c r="M1608" i="38"/>
  <c r="N1608" i="38"/>
  <c r="O1608" i="38"/>
  <c r="P1608" i="38"/>
  <c r="Q1608" i="38"/>
  <c r="R1608" i="38"/>
  <c r="S1608" i="38"/>
  <c r="D1609" i="38"/>
  <c r="I1609" i="38"/>
  <c r="H1609" i="38"/>
  <c r="J1609" i="38"/>
  <c r="L1609" i="38"/>
  <c r="M1609" i="38"/>
  <c r="N1609" i="38"/>
  <c r="O1609" i="38"/>
  <c r="P1609" i="38"/>
  <c r="Q1609" i="38"/>
  <c r="R1609" i="38"/>
  <c r="S1609" i="38"/>
  <c r="D1610" i="38"/>
  <c r="I1610" i="38"/>
  <c r="H1610" i="38"/>
  <c r="J1610" i="38"/>
  <c r="L1610" i="38"/>
  <c r="M1610" i="38"/>
  <c r="N1610" i="38"/>
  <c r="O1610" i="38"/>
  <c r="P1610" i="38"/>
  <c r="Q1610" i="38"/>
  <c r="R1610" i="38"/>
  <c r="S1610" i="38"/>
  <c r="D1611" i="38"/>
  <c r="I1611" i="38"/>
  <c r="H1611" i="38"/>
  <c r="J1611" i="38"/>
  <c r="L1611" i="38"/>
  <c r="M1611" i="38"/>
  <c r="N1611" i="38"/>
  <c r="O1611" i="38"/>
  <c r="P1611" i="38"/>
  <c r="Q1611" i="38"/>
  <c r="R1611" i="38"/>
  <c r="S1611" i="38"/>
  <c r="D1612" i="38"/>
  <c r="I1612" i="38"/>
  <c r="H1612" i="38"/>
  <c r="J1612" i="38"/>
  <c r="L1612" i="38"/>
  <c r="M1612" i="38"/>
  <c r="N1612" i="38"/>
  <c r="O1612" i="38"/>
  <c r="P1612" i="38"/>
  <c r="Q1612" i="38"/>
  <c r="R1612" i="38"/>
  <c r="S1612" i="38"/>
  <c r="D1613" i="38"/>
  <c r="I1613" i="38"/>
  <c r="H1613" i="38"/>
  <c r="J1613" i="38"/>
  <c r="L1613" i="38"/>
  <c r="M1613" i="38"/>
  <c r="N1613" i="38"/>
  <c r="O1613" i="38"/>
  <c r="P1613" i="38"/>
  <c r="Q1613" i="38"/>
  <c r="R1613" i="38"/>
  <c r="S1613" i="38"/>
  <c r="D1614" i="38"/>
  <c r="I1614" i="38"/>
  <c r="H1614" i="38"/>
  <c r="J1614" i="38"/>
  <c r="L1614" i="38"/>
  <c r="M1614" i="38"/>
  <c r="N1614" i="38"/>
  <c r="O1614" i="38"/>
  <c r="P1614" i="38"/>
  <c r="Q1614" i="38"/>
  <c r="R1614" i="38"/>
  <c r="S1614" i="38"/>
  <c r="D1615" i="38"/>
  <c r="I1615" i="38"/>
  <c r="H1615" i="38"/>
  <c r="J1615" i="38"/>
  <c r="L1615" i="38"/>
  <c r="M1615" i="38"/>
  <c r="N1615" i="38"/>
  <c r="O1615" i="38"/>
  <c r="P1615" i="38"/>
  <c r="Q1615" i="38"/>
  <c r="R1615" i="38"/>
  <c r="S1615" i="38"/>
  <c r="D1616" i="38"/>
  <c r="I1616" i="38"/>
  <c r="H1616" i="38"/>
  <c r="J1616" i="38"/>
  <c r="L1616" i="38"/>
  <c r="M1616" i="38"/>
  <c r="N1616" i="38"/>
  <c r="O1616" i="38"/>
  <c r="P1616" i="38"/>
  <c r="Q1616" i="38"/>
  <c r="R1616" i="38"/>
  <c r="S1616" i="38"/>
  <c r="D1617" i="38"/>
  <c r="I1617" i="38"/>
  <c r="H1617" i="38"/>
  <c r="J1617" i="38"/>
  <c r="L1617" i="38"/>
  <c r="M1617" i="38"/>
  <c r="N1617" i="38"/>
  <c r="O1617" i="38"/>
  <c r="P1617" i="38"/>
  <c r="Q1617" i="38"/>
  <c r="R1617" i="38"/>
  <c r="S1617" i="38"/>
  <c r="D1618" i="38"/>
  <c r="I1618" i="38"/>
  <c r="H1618" i="38"/>
  <c r="J1618" i="38"/>
  <c r="L1618" i="38"/>
  <c r="M1618" i="38"/>
  <c r="N1618" i="38"/>
  <c r="O1618" i="38"/>
  <c r="P1618" i="38"/>
  <c r="Q1618" i="38"/>
  <c r="R1618" i="38"/>
  <c r="S1618" i="38"/>
  <c r="D1619" i="38"/>
  <c r="I1619" i="38"/>
  <c r="H1619" i="38"/>
  <c r="J1619" i="38"/>
  <c r="L1619" i="38"/>
  <c r="M1619" i="38"/>
  <c r="N1619" i="38"/>
  <c r="O1619" i="38"/>
  <c r="P1619" i="38"/>
  <c r="Q1619" i="38"/>
  <c r="R1619" i="38"/>
  <c r="S1619" i="38"/>
  <c r="D1620" i="38"/>
  <c r="I1620" i="38"/>
  <c r="H1620" i="38"/>
  <c r="J1620" i="38"/>
  <c r="L1620" i="38"/>
  <c r="M1620" i="38"/>
  <c r="N1620" i="38"/>
  <c r="O1620" i="38"/>
  <c r="P1620" i="38"/>
  <c r="Q1620" i="38"/>
  <c r="R1620" i="38"/>
  <c r="S1620" i="38"/>
  <c r="D1621" i="38"/>
  <c r="I1621" i="38"/>
  <c r="H1621" i="38"/>
  <c r="J1621" i="38"/>
  <c r="L1621" i="38"/>
  <c r="M1621" i="38"/>
  <c r="N1621" i="38"/>
  <c r="O1621" i="38"/>
  <c r="P1621" i="38"/>
  <c r="Q1621" i="38"/>
  <c r="R1621" i="38"/>
  <c r="S1621" i="38"/>
  <c r="D1622" i="38"/>
  <c r="I1622" i="38"/>
  <c r="H1622" i="38"/>
  <c r="J1622" i="38"/>
  <c r="L1622" i="38"/>
  <c r="M1622" i="38"/>
  <c r="N1622" i="38"/>
  <c r="O1622" i="38"/>
  <c r="P1622" i="38"/>
  <c r="Q1622" i="38"/>
  <c r="R1622" i="38"/>
  <c r="S1622" i="38"/>
  <c r="D1623" i="38"/>
  <c r="I1623" i="38"/>
  <c r="H1623" i="38"/>
  <c r="J1623" i="38"/>
  <c r="L1623" i="38"/>
  <c r="M1623" i="38"/>
  <c r="N1623" i="38"/>
  <c r="O1623" i="38"/>
  <c r="P1623" i="38"/>
  <c r="Q1623" i="38"/>
  <c r="R1623" i="38"/>
  <c r="S1623" i="38"/>
  <c r="D1624" i="38"/>
  <c r="I1624" i="38"/>
  <c r="H1624" i="38"/>
  <c r="J1624" i="38"/>
  <c r="L1624" i="38"/>
  <c r="M1624" i="38"/>
  <c r="N1624" i="38"/>
  <c r="O1624" i="38"/>
  <c r="P1624" i="38"/>
  <c r="Q1624" i="38"/>
  <c r="R1624" i="38"/>
  <c r="S1624" i="38"/>
  <c r="D1625" i="38"/>
  <c r="I1625" i="38"/>
  <c r="H1625" i="38"/>
  <c r="J1625" i="38"/>
  <c r="L1625" i="38"/>
  <c r="M1625" i="38"/>
  <c r="N1625" i="38"/>
  <c r="O1625" i="38"/>
  <c r="P1625" i="38"/>
  <c r="Q1625" i="38"/>
  <c r="R1625" i="38"/>
  <c r="S1625" i="38"/>
  <c r="D1626" i="38"/>
  <c r="I1626" i="38"/>
  <c r="H1626" i="38"/>
  <c r="J1626" i="38"/>
  <c r="L1626" i="38"/>
  <c r="M1626" i="38"/>
  <c r="N1626" i="38"/>
  <c r="O1626" i="38"/>
  <c r="P1626" i="38"/>
  <c r="Q1626" i="38"/>
  <c r="R1626" i="38"/>
  <c r="S1626" i="38"/>
  <c r="D1627" i="38"/>
  <c r="I1627" i="38"/>
  <c r="H1627" i="38"/>
  <c r="J1627" i="38"/>
  <c r="L1627" i="38"/>
  <c r="M1627" i="38"/>
  <c r="N1627" i="38"/>
  <c r="O1627" i="38"/>
  <c r="P1627" i="38"/>
  <c r="Q1627" i="38"/>
  <c r="R1627" i="38"/>
  <c r="S1627" i="38"/>
  <c r="D1628" i="38"/>
  <c r="I1628" i="38"/>
  <c r="H1628" i="38"/>
  <c r="J1628" i="38"/>
  <c r="L1628" i="38"/>
  <c r="M1628" i="38"/>
  <c r="N1628" i="38"/>
  <c r="O1628" i="38"/>
  <c r="P1628" i="38"/>
  <c r="Q1628" i="38"/>
  <c r="R1628" i="38"/>
  <c r="S1628" i="38"/>
  <c r="D1629" i="38"/>
  <c r="I1629" i="38"/>
  <c r="H1629" i="38"/>
  <c r="J1629" i="38"/>
  <c r="L1629" i="38"/>
  <c r="M1629" i="38"/>
  <c r="N1629" i="38"/>
  <c r="O1629" i="38"/>
  <c r="P1629" i="38"/>
  <c r="Q1629" i="38"/>
  <c r="R1629" i="38"/>
  <c r="S1629" i="38"/>
  <c r="D1630" i="38"/>
  <c r="I1630" i="38"/>
  <c r="H1630" i="38"/>
  <c r="J1630" i="38"/>
  <c r="L1630" i="38"/>
  <c r="M1630" i="38"/>
  <c r="N1630" i="38"/>
  <c r="O1630" i="38"/>
  <c r="P1630" i="38"/>
  <c r="Q1630" i="38"/>
  <c r="R1630" i="38"/>
  <c r="S1630" i="38"/>
  <c r="D1631" i="38"/>
  <c r="I1631" i="38"/>
  <c r="H1631" i="38"/>
  <c r="J1631" i="38"/>
  <c r="L1631" i="38"/>
  <c r="M1631" i="38"/>
  <c r="N1631" i="38"/>
  <c r="O1631" i="38"/>
  <c r="P1631" i="38"/>
  <c r="Q1631" i="38"/>
  <c r="R1631" i="38"/>
  <c r="S1631" i="38"/>
  <c r="D1632" i="38"/>
  <c r="I1632" i="38"/>
  <c r="H1632" i="38"/>
  <c r="J1632" i="38"/>
  <c r="L1632" i="38"/>
  <c r="M1632" i="38"/>
  <c r="N1632" i="38"/>
  <c r="O1632" i="38"/>
  <c r="P1632" i="38"/>
  <c r="Q1632" i="38"/>
  <c r="R1632" i="38"/>
  <c r="S1632" i="38"/>
  <c r="D1633" i="38"/>
  <c r="I1633" i="38"/>
  <c r="H1633" i="38"/>
  <c r="J1633" i="38"/>
  <c r="L1633" i="38"/>
  <c r="M1633" i="38"/>
  <c r="N1633" i="38"/>
  <c r="O1633" i="38"/>
  <c r="P1633" i="38"/>
  <c r="Q1633" i="38"/>
  <c r="R1633" i="38"/>
  <c r="S1633" i="38"/>
  <c r="D1634" i="38"/>
  <c r="I1634" i="38"/>
  <c r="H1634" i="38"/>
  <c r="J1634" i="38"/>
  <c r="L1634" i="38"/>
  <c r="M1634" i="38"/>
  <c r="N1634" i="38"/>
  <c r="O1634" i="38"/>
  <c r="P1634" i="38"/>
  <c r="Q1634" i="38"/>
  <c r="R1634" i="38"/>
  <c r="S1634" i="38"/>
  <c r="D1635" i="38"/>
  <c r="I1635" i="38"/>
  <c r="H1635" i="38"/>
  <c r="J1635" i="38"/>
  <c r="L1635" i="38"/>
  <c r="M1635" i="38"/>
  <c r="N1635" i="38"/>
  <c r="O1635" i="38"/>
  <c r="P1635" i="38"/>
  <c r="Q1635" i="38"/>
  <c r="R1635" i="38"/>
  <c r="S1635" i="38"/>
  <c r="D1636" i="38"/>
  <c r="I1636" i="38"/>
  <c r="H1636" i="38"/>
  <c r="J1636" i="38"/>
  <c r="L1636" i="38"/>
  <c r="M1636" i="38"/>
  <c r="N1636" i="38"/>
  <c r="O1636" i="38"/>
  <c r="P1636" i="38"/>
  <c r="Q1636" i="38"/>
  <c r="R1636" i="38"/>
  <c r="S1636" i="38"/>
  <c r="D1637" i="38"/>
  <c r="I1637" i="38"/>
  <c r="H1637" i="38"/>
  <c r="J1637" i="38"/>
  <c r="L1637" i="38"/>
  <c r="M1637" i="38"/>
  <c r="N1637" i="38"/>
  <c r="O1637" i="38"/>
  <c r="P1637" i="38"/>
  <c r="Q1637" i="38"/>
  <c r="R1637" i="38"/>
  <c r="S1637" i="38"/>
  <c r="D1638" i="38"/>
  <c r="I1638" i="38"/>
  <c r="H1638" i="38"/>
  <c r="J1638" i="38"/>
  <c r="L1638" i="38"/>
  <c r="M1638" i="38"/>
  <c r="N1638" i="38"/>
  <c r="O1638" i="38"/>
  <c r="P1638" i="38"/>
  <c r="Q1638" i="38"/>
  <c r="R1638" i="38"/>
  <c r="S1638" i="38"/>
  <c r="D1639" i="38"/>
  <c r="I1639" i="38"/>
  <c r="H1639" i="38"/>
  <c r="J1639" i="38"/>
  <c r="L1639" i="38"/>
  <c r="M1639" i="38"/>
  <c r="N1639" i="38"/>
  <c r="O1639" i="38"/>
  <c r="P1639" i="38"/>
  <c r="Q1639" i="38"/>
  <c r="R1639" i="38"/>
  <c r="S1639" i="38"/>
  <c r="D1640" i="38"/>
  <c r="I1640" i="38"/>
  <c r="H1640" i="38"/>
  <c r="J1640" i="38"/>
  <c r="L1640" i="38"/>
  <c r="M1640" i="38"/>
  <c r="N1640" i="38"/>
  <c r="O1640" i="38"/>
  <c r="P1640" i="38"/>
  <c r="Q1640" i="38"/>
  <c r="R1640" i="38"/>
  <c r="S1640" i="38"/>
  <c r="D1641" i="38"/>
  <c r="I1641" i="38"/>
  <c r="H1641" i="38"/>
  <c r="J1641" i="38"/>
  <c r="L1641" i="38"/>
  <c r="M1641" i="38"/>
  <c r="N1641" i="38"/>
  <c r="O1641" i="38"/>
  <c r="P1641" i="38"/>
  <c r="Q1641" i="38"/>
  <c r="R1641" i="38"/>
  <c r="S1641" i="38"/>
  <c r="D1642" i="38"/>
  <c r="I1642" i="38"/>
  <c r="H1642" i="38"/>
  <c r="J1642" i="38"/>
  <c r="L1642" i="38"/>
  <c r="M1642" i="38"/>
  <c r="N1642" i="38"/>
  <c r="O1642" i="38"/>
  <c r="P1642" i="38"/>
  <c r="Q1642" i="38"/>
  <c r="R1642" i="38"/>
  <c r="S1642" i="38"/>
  <c r="D1643" i="38"/>
  <c r="I1643" i="38"/>
  <c r="H1643" i="38"/>
  <c r="J1643" i="38"/>
  <c r="L1643" i="38"/>
  <c r="M1643" i="38"/>
  <c r="N1643" i="38"/>
  <c r="O1643" i="38"/>
  <c r="P1643" i="38"/>
  <c r="Q1643" i="38"/>
  <c r="R1643" i="38"/>
  <c r="S1643" i="38"/>
  <c r="D1644" i="38"/>
  <c r="I1644" i="38"/>
  <c r="H1644" i="38"/>
  <c r="J1644" i="38"/>
  <c r="L1644" i="38"/>
  <c r="M1644" i="38"/>
  <c r="N1644" i="38"/>
  <c r="O1644" i="38"/>
  <c r="P1644" i="38"/>
  <c r="Q1644" i="38"/>
  <c r="R1644" i="38"/>
  <c r="S1644" i="38"/>
  <c r="D1645" i="38"/>
  <c r="I1645" i="38"/>
  <c r="H1645" i="38"/>
  <c r="J1645" i="38"/>
  <c r="L1645" i="38"/>
  <c r="M1645" i="38"/>
  <c r="N1645" i="38"/>
  <c r="O1645" i="38"/>
  <c r="P1645" i="38"/>
  <c r="Q1645" i="38"/>
  <c r="R1645" i="38"/>
  <c r="S1645" i="38"/>
  <c r="D1646" i="38"/>
  <c r="I1646" i="38"/>
  <c r="H1646" i="38"/>
  <c r="J1646" i="38"/>
  <c r="L1646" i="38"/>
  <c r="M1646" i="38"/>
  <c r="N1646" i="38"/>
  <c r="O1646" i="38"/>
  <c r="P1646" i="38"/>
  <c r="Q1646" i="38"/>
  <c r="R1646" i="38"/>
  <c r="S1646" i="38"/>
  <c r="D1647" i="38"/>
  <c r="I1647" i="38"/>
  <c r="H1647" i="38"/>
  <c r="J1647" i="38"/>
  <c r="L1647" i="38"/>
  <c r="M1647" i="38"/>
  <c r="N1647" i="38"/>
  <c r="O1647" i="38"/>
  <c r="P1647" i="38"/>
  <c r="Q1647" i="38"/>
  <c r="R1647" i="38"/>
  <c r="S1647" i="38"/>
  <c r="D1648" i="38"/>
  <c r="I1648" i="38"/>
  <c r="H1648" i="38"/>
  <c r="J1648" i="38"/>
  <c r="L1648" i="38"/>
  <c r="M1648" i="38"/>
  <c r="N1648" i="38"/>
  <c r="O1648" i="38"/>
  <c r="P1648" i="38"/>
  <c r="Q1648" i="38"/>
  <c r="R1648" i="38"/>
  <c r="S1648" i="38"/>
  <c r="D1649" i="38"/>
  <c r="I1649" i="38"/>
  <c r="H1649" i="38"/>
  <c r="J1649" i="38"/>
  <c r="L1649" i="38"/>
  <c r="M1649" i="38"/>
  <c r="N1649" i="38"/>
  <c r="O1649" i="38"/>
  <c r="P1649" i="38"/>
  <c r="Q1649" i="38"/>
  <c r="R1649" i="38"/>
  <c r="S1649" i="38"/>
  <c r="D1650" i="38"/>
  <c r="I1650" i="38"/>
  <c r="H1650" i="38"/>
  <c r="J1650" i="38"/>
  <c r="L1650" i="38"/>
  <c r="M1650" i="38"/>
  <c r="N1650" i="38"/>
  <c r="O1650" i="38"/>
  <c r="P1650" i="38"/>
  <c r="Q1650" i="38"/>
  <c r="R1650" i="38"/>
  <c r="S1650" i="38"/>
  <c r="D1651" i="38"/>
  <c r="I1651" i="38"/>
  <c r="H1651" i="38"/>
  <c r="J1651" i="38"/>
  <c r="L1651" i="38"/>
  <c r="M1651" i="38"/>
  <c r="N1651" i="38"/>
  <c r="O1651" i="38"/>
  <c r="P1651" i="38"/>
  <c r="Q1651" i="38"/>
  <c r="R1651" i="38"/>
  <c r="S1651" i="38"/>
  <c r="D1652" i="38"/>
  <c r="I1652" i="38"/>
  <c r="H1652" i="38"/>
  <c r="J1652" i="38"/>
  <c r="L1652" i="38"/>
  <c r="M1652" i="38"/>
  <c r="N1652" i="38"/>
  <c r="O1652" i="38"/>
  <c r="P1652" i="38"/>
  <c r="Q1652" i="38"/>
  <c r="R1652" i="38"/>
  <c r="S1652" i="38"/>
  <c r="D1653" i="38"/>
  <c r="I1653" i="38"/>
  <c r="H1653" i="38"/>
  <c r="J1653" i="38"/>
  <c r="L1653" i="38"/>
  <c r="M1653" i="38"/>
  <c r="N1653" i="38"/>
  <c r="O1653" i="38"/>
  <c r="P1653" i="38"/>
  <c r="Q1653" i="38"/>
  <c r="R1653" i="38"/>
  <c r="S1653" i="38"/>
  <c r="D1654" i="38"/>
  <c r="I1654" i="38"/>
  <c r="H1654" i="38"/>
  <c r="J1654" i="38"/>
  <c r="L1654" i="38"/>
  <c r="M1654" i="38"/>
  <c r="N1654" i="38"/>
  <c r="O1654" i="38"/>
  <c r="P1654" i="38"/>
  <c r="Q1654" i="38"/>
  <c r="R1654" i="38"/>
  <c r="S1654" i="38"/>
  <c r="D1655" i="38"/>
  <c r="I1655" i="38"/>
  <c r="H1655" i="38"/>
  <c r="J1655" i="38"/>
  <c r="L1655" i="38"/>
  <c r="M1655" i="38"/>
  <c r="N1655" i="38"/>
  <c r="O1655" i="38"/>
  <c r="P1655" i="38"/>
  <c r="Q1655" i="38"/>
  <c r="R1655" i="38"/>
  <c r="S1655" i="38"/>
  <c r="D1656" i="38"/>
  <c r="I1656" i="38"/>
  <c r="H1656" i="38"/>
  <c r="J1656" i="38"/>
  <c r="L1656" i="38"/>
  <c r="M1656" i="38"/>
  <c r="N1656" i="38"/>
  <c r="O1656" i="38"/>
  <c r="P1656" i="38"/>
  <c r="Q1656" i="38"/>
  <c r="R1656" i="38"/>
  <c r="S1656" i="38"/>
  <c r="D1657" i="38"/>
  <c r="I1657" i="38"/>
  <c r="H1657" i="38"/>
  <c r="J1657" i="38"/>
  <c r="L1657" i="38"/>
  <c r="M1657" i="38"/>
  <c r="N1657" i="38"/>
  <c r="O1657" i="38"/>
  <c r="P1657" i="38"/>
  <c r="Q1657" i="38"/>
  <c r="R1657" i="38"/>
  <c r="S1657" i="38"/>
  <c r="D1658" i="38"/>
  <c r="I1658" i="38"/>
  <c r="H1658" i="38"/>
  <c r="J1658" i="38"/>
  <c r="L1658" i="38"/>
  <c r="M1658" i="38"/>
  <c r="N1658" i="38"/>
  <c r="O1658" i="38"/>
  <c r="P1658" i="38"/>
  <c r="Q1658" i="38"/>
  <c r="R1658" i="38"/>
  <c r="S1658" i="38"/>
  <c r="D1659" i="38"/>
  <c r="I1659" i="38"/>
  <c r="H1659" i="38"/>
  <c r="J1659" i="38"/>
  <c r="L1659" i="38"/>
  <c r="M1659" i="38"/>
  <c r="N1659" i="38"/>
  <c r="O1659" i="38"/>
  <c r="P1659" i="38"/>
  <c r="Q1659" i="38"/>
  <c r="R1659" i="38"/>
  <c r="S1659" i="38"/>
  <c r="D1660" i="38"/>
  <c r="I1660" i="38"/>
  <c r="H1660" i="38"/>
  <c r="J1660" i="38"/>
  <c r="L1660" i="38"/>
  <c r="M1660" i="38"/>
  <c r="N1660" i="38"/>
  <c r="O1660" i="38"/>
  <c r="P1660" i="38"/>
  <c r="Q1660" i="38"/>
  <c r="R1660" i="38"/>
  <c r="S1660" i="38"/>
  <c r="D1661" i="38"/>
  <c r="I1661" i="38"/>
  <c r="H1661" i="38"/>
  <c r="J1661" i="38"/>
  <c r="L1661" i="38"/>
  <c r="M1661" i="38"/>
  <c r="N1661" i="38"/>
  <c r="O1661" i="38"/>
  <c r="P1661" i="38"/>
  <c r="Q1661" i="38"/>
  <c r="R1661" i="38"/>
  <c r="S1661" i="38"/>
  <c r="D1662" i="38"/>
  <c r="I1662" i="38"/>
  <c r="H1662" i="38"/>
  <c r="J1662" i="38"/>
  <c r="L1662" i="38"/>
  <c r="M1662" i="38"/>
  <c r="N1662" i="38"/>
  <c r="O1662" i="38"/>
  <c r="P1662" i="38"/>
  <c r="Q1662" i="38"/>
  <c r="R1662" i="38"/>
  <c r="S1662" i="38"/>
  <c r="D1663" i="38"/>
  <c r="I1663" i="38"/>
  <c r="H1663" i="38"/>
  <c r="J1663" i="38"/>
  <c r="L1663" i="38"/>
  <c r="M1663" i="38"/>
  <c r="N1663" i="38"/>
  <c r="O1663" i="38"/>
  <c r="P1663" i="38"/>
  <c r="Q1663" i="38"/>
  <c r="R1663" i="38"/>
  <c r="S1663" i="38"/>
  <c r="D1664" i="38"/>
  <c r="I1664" i="38"/>
  <c r="H1664" i="38"/>
  <c r="J1664" i="38"/>
  <c r="L1664" i="38"/>
  <c r="M1664" i="38"/>
  <c r="N1664" i="38"/>
  <c r="O1664" i="38"/>
  <c r="P1664" i="38"/>
  <c r="Q1664" i="38"/>
  <c r="R1664" i="38"/>
  <c r="S1664" i="38"/>
  <c r="D1665" i="38"/>
  <c r="I1665" i="38"/>
  <c r="H1665" i="38"/>
  <c r="J1665" i="38"/>
  <c r="L1665" i="38"/>
  <c r="M1665" i="38"/>
  <c r="N1665" i="38"/>
  <c r="O1665" i="38"/>
  <c r="P1665" i="38"/>
  <c r="Q1665" i="38"/>
  <c r="R1665" i="38"/>
  <c r="S1665" i="38"/>
  <c r="D1666" i="38"/>
  <c r="I1666" i="38"/>
  <c r="H1666" i="38"/>
  <c r="J1666" i="38"/>
  <c r="L1666" i="38"/>
  <c r="M1666" i="38"/>
  <c r="N1666" i="38"/>
  <c r="O1666" i="38"/>
  <c r="P1666" i="38"/>
  <c r="Q1666" i="38"/>
  <c r="R1666" i="38"/>
  <c r="S1666" i="38"/>
  <c r="D1667" i="38"/>
  <c r="I1667" i="38"/>
  <c r="H1667" i="38"/>
  <c r="J1667" i="38"/>
  <c r="L1667" i="38"/>
  <c r="M1667" i="38"/>
  <c r="N1667" i="38"/>
  <c r="O1667" i="38"/>
  <c r="P1667" i="38"/>
  <c r="Q1667" i="38"/>
  <c r="R1667" i="38"/>
  <c r="S1667" i="38"/>
  <c r="D1668" i="38"/>
  <c r="I1668" i="38"/>
  <c r="H1668" i="38"/>
  <c r="J1668" i="38"/>
  <c r="L1668" i="38"/>
  <c r="M1668" i="38"/>
  <c r="N1668" i="38"/>
  <c r="O1668" i="38"/>
  <c r="P1668" i="38"/>
  <c r="Q1668" i="38"/>
  <c r="R1668" i="38"/>
  <c r="S1668" i="38"/>
  <c r="D1669" i="38"/>
  <c r="I1669" i="38"/>
  <c r="H1669" i="38"/>
  <c r="J1669" i="38"/>
  <c r="L1669" i="38"/>
  <c r="M1669" i="38"/>
  <c r="N1669" i="38"/>
  <c r="O1669" i="38"/>
  <c r="P1669" i="38"/>
  <c r="Q1669" i="38"/>
  <c r="R1669" i="38"/>
  <c r="S1669" i="38"/>
  <c r="D1670" i="38"/>
  <c r="I1670" i="38"/>
  <c r="H1670" i="38"/>
  <c r="J1670" i="38"/>
  <c r="L1670" i="38"/>
  <c r="M1670" i="38"/>
  <c r="N1670" i="38"/>
  <c r="O1670" i="38"/>
  <c r="P1670" i="38"/>
  <c r="Q1670" i="38"/>
  <c r="R1670" i="38"/>
  <c r="S1670" i="38"/>
  <c r="D1671" i="38"/>
  <c r="I1671" i="38"/>
  <c r="H1671" i="38"/>
  <c r="J1671" i="38"/>
  <c r="L1671" i="38"/>
  <c r="M1671" i="38"/>
  <c r="N1671" i="38"/>
  <c r="O1671" i="38"/>
  <c r="P1671" i="38"/>
  <c r="Q1671" i="38"/>
  <c r="R1671" i="38"/>
  <c r="S1671" i="38"/>
  <c r="D1672" i="38"/>
  <c r="I1672" i="38"/>
  <c r="H1672" i="38"/>
  <c r="J1672" i="38"/>
  <c r="L1672" i="38"/>
  <c r="M1672" i="38"/>
  <c r="N1672" i="38"/>
  <c r="O1672" i="38"/>
  <c r="P1672" i="38"/>
  <c r="Q1672" i="38"/>
  <c r="R1672" i="38"/>
  <c r="S1672" i="38"/>
  <c r="D1673" i="38"/>
  <c r="I1673" i="38"/>
  <c r="H1673" i="38"/>
  <c r="J1673" i="38"/>
  <c r="L1673" i="38"/>
  <c r="M1673" i="38"/>
  <c r="N1673" i="38"/>
  <c r="O1673" i="38"/>
  <c r="P1673" i="38"/>
  <c r="Q1673" i="38"/>
  <c r="R1673" i="38"/>
  <c r="S1673" i="38"/>
  <c r="D1674" i="38"/>
  <c r="I1674" i="38"/>
  <c r="H1674" i="38"/>
  <c r="J1674" i="38"/>
  <c r="L1674" i="38"/>
  <c r="M1674" i="38"/>
  <c r="N1674" i="38"/>
  <c r="O1674" i="38"/>
  <c r="P1674" i="38"/>
  <c r="Q1674" i="38"/>
  <c r="R1674" i="38"/>
  <c r="S1674" i="38"/>
  <c r="D1675" i="38"/>
  <c r="I1675" i="38"/>
  <c r="H1675" i="38"/>
  <c r="J1675" i="38"/>
  <c r="L1675" i="38"/>
  <c r="M1675" i="38"/>
  <c r="N1675" i="38"/>
  <c r="O1675" i="38"/>
  <c r="P1675" i="38"/>
  <c r="Q1675" i="38"/>
  <c r="R1675" i="38"/>
  <c r="S1675" i="38"/>
  <c r="D1676" i="38"/>
  <c r="I1676" i="38"/>
  <c r="H1676" i="38"/>
  <c r="J1676" i="38"/>
  <c r="L1676" i="38"/>
  <c r="M1676" i="38"/>
  <c r="N1676" i="38"/>
  <c r="O1676" i="38"/>
  <c r="P1676" i="38"/>
  <c r="Q1676" i="38"/>
  <c r="R1676" i="38"/>
  <c r="S1676" i="38"/>
  <c r="D1677" i="38"/>
  <c r="I1677" i="38"/>
  <c r="H1677" i="38"/>
  <c r="J1677" i="38"/>
  <c r="L1677" i="38"/>
  <c r="M1677" i="38"/>
  <c r="N1677" i="38"/>
  <c r="O1677" i="38"/>
  <c r="P1677" i="38"/>
  <c r="Q1677" i="38"/>
  <c r="R1677" i="38"/>
  <c r="S1677" i="38"/>
  <c r="D1678" i="38"/>
  <c r="I1678" i="38"/>
  <c r="H1678" i="38"/>
  <c r="J1678" i="38"/>
  <c r="L1678" i="38"/>
  <c r="M1678" i="38"/>
  <c r="N1678" i="38"/>
  <c r="O1678" i="38"/>
  <c r="P1678" i="38"/>
  <c r="Q1678" i="38"/>
  <c r="R1678" i="38"/>
  <c r="S1678" i="38"/>
  <c r="D1679" i="38"/>
  <c r="I1679" i="38"/>
  <c r="H1679" i="38"/>
  <c r="J1679" i="38"/>
  <c r="L1679" i="38"/>
  <c r="M1679" i="38"/>
  <c r="N1679" i="38"/>
  <c r="O1679" i="38"/>
  <c r="P1679" i="38"/>
  <c r="Q1679" i="38"/>
  <c r="R1679" i="38"/>
  <c r="S1679" i="38"/>
  <c r="D1680" i="38"/>
  <c r="I1680" i="38"/>
  <c r="H1680" i="38"/>
  <c r="J1680" i="38"/>
  <c r="L1680" i="38"/>
  <c r="M1680" i="38"/>
  <c r="N1680" i="38"/>
  <c r="O1680" i="38"/>
  <c r="P1680" i="38"/>
  <c r="Q1680" i="38"/>
  <c r="R1680" i="38"/>
  <c r="S1680" i="38"/>
  <c r="D1681" i="38"/>
  <c r="I1681" i="38"/>
  <c r="H1681" i="38"/>
  <c r="J1681" i="38"/>
  <c r="L1681" i="38"/>
  <c r="M1681" i="38"/>
  <c r="N1681" i="38"/>
  <c r="O1681" i="38"/>
  <c r="P1681" i="38"/>
  <c r="Q1681" i="38"/>
  <c r="R1681" i="38"/>
  <c r="S1681" i="38"/>
  <c r="D1682" i="38"/>
  <c r="I1682" i="38"/>
  <c r="H1682" i="38"/>
  <c r="J1682" i="38"/>
  <c r="L1682" i="38"/>
  <c r="M1682" i="38"/>
  <c r="N1682" i="38"/>
  <c r="O1682" i="38"/>
  <c r="P1682" i="38"/>
  <c r="Q1682" i="38"/>
  <c r="R1682" i="38"/>
  <c r="S1682" i="38"/>
  <c r="D1683" i="38"/>
  <c r="I1683" i="38"/>
  <c r="H1683" i="38"/>
  <c r="J1683" i="38"/>
  <c r="L1683" i="38"/>
  <c r="M1683" i="38"/>
  <c r="N1683" i="38"/>
  <c r="O1683" i="38"/>
  <c r="P1683" i="38"/>
  <c r="Q1683" i="38"/>
  <c r="R1683" i="38"/>
  <c r="S1683" i="38"/>
  <c r="D1684" i="38"/>
  <c r="I1684" i="38"/>
  <c r="H1684" i="38"/>
  <c r="J1684" i="38"/>
  <c r="L1684" i="38"/>
  <c r="M1684" i="38"/>
  <c r="N1684" i="38"/>
  <c r="O1684" i="38"/>
  <c r="P1684" i="38"/>
  <c r="Q1684" i="38"/>
  <c r="R1684" i="38"/>
  <c r="S1684" i="38"/>
  <c r="D1685" i="38"/>
  <c r="I1685" i="38"/>
  <c r="H1685" i="38"/>
  <c r="J1685" i="38"/>
  <c r="L1685" i="38"/>
  <c r="M1685" i="38"/>
  <c r="N1685" i="38"/>
  <c r="O1685" i="38"/>
  <c r="P1685" i="38"/>
  <c r="Q1685" i="38"/>
  <c r="R1685" i="38"/>
  <c r="S1685" i="38"/>
  <c r="D1686" i="38"/>
  <c r="I1686" i="38"/>
  <c r="H1686" i="38"/>
  <c r="J1686" i="38"/>
  <c r="L1686" i="38"/>
  <c r="M1686" i="38"/>
  <c r="N1686" i="38"/>
  <c r="O1686" i="38"/>
  <c r="P1686" i="38"/>
  <c r="Q1686" i="38"/>
  <c r="R1686" i="38"/>
  <c r="S1686" i="38"/>
  <c r="D1687" i="38"/>
  <c r="I1687" i="38"/>
  <c r="H1687" i="38"/>
  <c r="J1687" i="38"/>
  <c r="L1687" i="38"/>
  <c r="M1687" i="38"/>
  <c r="N1687" i="38"/>
  <c r="O1687" i="38"/>
  <c r="P1687" i="38"/>
  <c r="Q1687" i="38"/>
  <c r="R1687" i="38"/>
  <c r="S1687" i="38"/>
  <c r="D1688" i="38"/>
  <c r="I1688" i="38"/>
  <c r="H1688" i="38"/>
  <c r="J1688" i="38"/>
  <c r="L1688" i="38"/>
  <c r="M1688" i="38"/>
  <c r="N1688" i="38"/>
  <c r="O1688" i="38"/>
  <c r="P1688" i="38"/>
  <c r="Q1688" i="38"/>
  <c r="R1688" i="38"/>
  <c r="S1688" i="38"/>
  <c r="D1689" i="38"/>
  <c r="I1689" i="38"/>
  <c r="H1689" i="38"/>
  <c r="J1689" i="38"/>
  <c r="L1689" i="38"/>
  <c r="M1689" i="38"/>
  <c r="N1689" i="38"/>
  <c r="O1689" i="38"/>
  <c r="P1689" i="38"/>
  <c r="Q1689" i="38"/>
  <c r="R1689" i="38"/>
  <c r="S1689" i="38"/>
  <c r="D1690" i="38"/>
  <c r="I1690" i="38"/>
  <c r="H1690" i="38"/>
  <c r="J1690" i="38"/>
  <c r="L1690" i="38"/>
  <c r="M1690" i="38"/>
  <c r="N1690" i="38"/>
  <c r="O1690" i="38"/>
  <c r="P1690" i="38"/>
  <c r="Q1690" i="38"/>
  <c r="R1690" i="38"/>
  <c r="S1690" i="38"/>
  <c r="D1691" i="38"/>
  <c r="I1691" i="38"/>
  <c r="H1691" i="38"/>
  <c r="J1691" i="38"/>
  <c r="L1691" i="38"/>
  <c r="M1691" i="38"/>
  <c r="N1691" i="38"/>
  <c r="O1691" i="38"/>
  <c r="P1691" i="38"/>
  <c r="Q1691" i="38"/>
  <c r="R1691" i="38"/>
  <c r="S1691" i="38"/>
  <c r="D1692" i="38"/>
  <c r="I1692" i="38"/>
  <c r="H1692" i="38"/>
  <c r="J1692" i="38"/>
  <c r="L1692" i="38"/>
  <c r="M1692" i="38"/>
  <c r="N1692" i="38"/>
  <c r="O1692" i="38"/>
  <c r="P1692" i="38"/>
  <c r="Q1692" i="38"/>
  <c r="R1692" i="38"/>
  <c r="S1692" i="38"/>
  <c r="D1693" i="38"/>
  <c r="I1693" i="38"/>
  <c r="H1693" i="38"/>
  <c r="J1693" i="38"/>
  <c r="L1693" i="38"/>
  <c r="M1693" i="38"/>
  <c r="N1693" i="38"/>
  <c r="O1693" i="38"/>
  <c r="P1693" i="38"/>
  <c r="Q1693" i="38"/>
  <c r="R1693" i="38"/>
  <c r="S1693" i="38"/>
  <c r="D1694" i="38"/>
  <c r="I1694" i="38"/>
  <c r="H1694" i="38"/>
  <c r="J1694" i="38"/>
  <c r="L1694" i="38"/>
  <c r="M1694" i="38"/>
  <c r="N1694" i="38"/>
  <c r="O1694" i="38"/>
  <c r="P1694" i="38"/>
  <c r="Q1694" i="38"/>
  <c r="R1694" i="38"/>
  <c r="S1694" i="38"/>
  <c r="D1695" i="38"/>
  <c r="I1695" i="38"/>
  <c r="H1695" i="38"/>
  <c r="J1695" i="38"/>
  <c r="L1695" i="38"/>
  <c r="M1695" i="38"/>
  <c r="N1695" i="38"/>
  <c r="O1695" i="38"/>
  <c r="P1695" i="38"/>
  <c r="Q1695" i="38"/>
  <c r="R1695" i="38"/>
  <c r="S1695" i="38"/>
  <c r="D1696" i="38"/>
  <c r="I1696" i="38"/>
  <c r="H1696" i="38"/>
  <c r="J1696" i="38"/>
  <c r="L1696" i="38"/>
  <c r="M1696" i="38"/>
  <c r="N1696" i="38"/>
  <c r="O1696" i="38"/>
  <c r="P1696" i="38"/>
  <c r="Q1696" i="38"/>
  <c r="R1696" i="38"/>
  <c r="S1696" i="38"/>
  <c r="D1697" i="38"/>
  <c r="I1697" i="38"/>
  <c r="H1697" i="38"/>
  <c r="J1697" i="38"/>
  <c r="L1697" i="38"/>
  <c r="M1697" i="38"/>
  <c r="N1697" i="38"/>
  <c r="O1697" i="38"/>
  <c r="P1697" i="38"/>
  <c r="Q1697" i="38"/>
  <c r="R1697" i="38"/>
  <c r="S1697" i="38"/>
  <c r="D1698" i="38"/>
  <c r="I1698" i="38"/>
  <c r="H1698" i="38"/>
  <c r="J1698" i="38"/>
  <c r="L1698" i="38"/>
  <c r="M1698" i="38"/>
  <c r="N1698" i="38"/>
  <c r="O1698" i="38"/>
  <c r="P1698" i="38"/>
  <c r="Q1698" i="38"/>
  <c r="R1698" i="38"/>
  <c r="S1698" i="38"/>
  <c r="D1699" i="38"/>
  <c r="I1699" i="38"/>
  <c r="H1699" i="38"/>
  <c r="J1699" i="38"/>
  <c r="L1699" i="38"/>
  <c r="M1699" i="38"/>
  <c r="N1699" i="38"/>
  <c r="O1699" i="38"/>
  <c r="P1699" i="38"/>
  <c r="Q1699" i="38"/>
  <c r="R1699" i="38"/>
  <c r="S1699" i="38"/>
  <c r="D1700" i="38"/>
  <c r="I1700" i="38"/>
  <c r="H1700" i="38"/>
  <c r="J1700" i="38"/>
  <c r="L1700" i="38"/>
  <c r="M1700" i="38"/>
  <c r="N1700" i="38"/>
  <c r="O1700" i="38"/>
  <c r="P1700" i="38"/>
  <c r="Q1700" i="38"/>
  <c r="R1700" i="38"/>
  <c r="S1700" i="38"/>
  <c r="D1701" i="38"/>
  <c r="I1701" i="38"/>
  <c r="H1701" i="38"/>
  <c r="J1701" i="38"/>
  <c r="L1701" i="38"/>
  <c r="M1701" i="38"/>
  <c r="N1701" i="38"/>
  <c r="O1701" i="38"/>
  <c r="P1701" i="38"/>
  <c r="Q1701" i="38"/>
  <c r="R1701" i="38"/>
  <c r="S1701" i="38"/>
  <c r="D1702" i="38"/>
  <c r="I1702" i="38"/>
  <c r="H1702" i="38"/>
  <c r="J1702" i="38"/>
  <c r="L1702" i="38"/>
  <c r="M1702" i="38"/>
  <c r="N1702" i="38"/>
  <c r="O1702" i="38"/>
  <c r="P1702" i="38"/>
  <c r="Q1702" i="38"/>
  <c r="R1702" i="38"/>
  <c r="S1702" i="38"/>
  <c r="D1703" i="38"/>
  <c r="I1703" i="38"/>
  <c r="H1703" i="38"/>
  <c r="J1703" i="38"/>
  <c r="L1703" i="38"/>
  <c r="M1703" i="38"/>
  <c r="N1703" i="38"/>
  <c r="O1703" i="38"/>
  <c r="P1703" i="38"/>
  <c r="Q1703" i="38"/>
  <c r="R1703" i="38"/>
  <c r="S1703" i="38"/>
  <c r="D1704" i="38"/>
  <c r="I1704" i="38"/>
  <c r="H1704" i="38"/>
  <c r="J1704" i="38"/>
  <c r="L1704" i="38"/>
  <c r="M1704" i="38"/>
  <c r="N1704" i="38"/>
  <c r="O1704" i="38"/>
  <c r="P1704" i="38"/>
  <c r="Q1704" i="38"/>
  <c r="R1704" i="38"/>
  <c r="S1704" i="38"/>
  <c r="D1705" i="38"/>
  <c r="I1705" i="38"/>
  <c r="H1705" i="38"/>
  <c r="J1705" i="38"/>
  <c r="L1705" i="38"/>
  <c r="M1705" i="38"/>
  <c r="N1705" i="38"/>
  <c r="O1705" i="38"/>
  <c r="P1705" i="38"/>
  <c r="Q1705" i="38"/>
  <c r="R1705" i="38"/>
  <c r="S1705" i="38"/>
  <c r="D1706" i="38"/>
  <c r="I1706" i="38"/>
  <c r="H1706" i="38"/>
  <c r="J1706" i="38"/>
  <c r="L1706" i="38"/>
  <c r="M1706" i="38"/>
  <c r="N1706" i="38"/>
  <c r="O1706" i="38"/>
  <c r="P1706" i="38"/>
  <c r="Q1706" i="38"/>
  <c r="R1706" i="38"/>
  <c r="S1706" i="38"/>
  <c r="D1707" i="38"/>
  <c r="I1707" i="38"/>
  <c r="H1707" i="38"/>
  <c r="J1707" i="38"/>
  <c r="L1707" i="38"/>
  <c r="M1707" i="38"/>
  <c r="N1707" i="38"/>
  <c r="O1707" i="38"/>
  <c r="P1707" i="38"/>
  <c r="Q1707" i="38"/>
  <c r="R1707" i="38"/>
  <c r="S1707" i="38"/>
  <c r="D1708" i="38"/>
  <c r="I1708" i="38"/>
  <c r="H1708" i="38"/>
  <c r="J1708" i="38"/>
  <c r="L1708" i="38"/>
  <c r="M1708" i="38"/>
  <c r="N1708" i="38"/>
  <c r="O1708" i="38"/>
  <c r="P1708" i="38"/>
  <c r="Q1708" i="38"/>
  <c r="R1708" i="38"/>
  <c r="S1708" i="38"/>
  <c r="D1709" i="38"/>
  <c r="I1709" i="38"/>
  <c r="H1709" i="38"/>
  <c r="J1709" i="38"/>
  <c r="L1709" i="38"/>
  <c r="M1709" i="38"/>
  <c r="N1709" i="38"/>
  <c r="O1709" i="38"/>
  <c r="P1709" i="38"/>
  <c r="Q1709" i="38"/>
  <c r="R1709" i="38"/>
  <c r="S1709" i="38"/>
  <c r="D1710" i="38"/>
  <c r="I1710" i="38"/>
  <c r="H1710" i="38"/>
  <c r="J1710" i="38"/>
  <c r="L1710" i="38"/>
  <c r="M1710" i="38"/>
  <c r="N1710" i="38"/>
  <c r="O1710" i="38"/>
  <c r="P1710" i="38"/>
  <c r="Q1710" i="38"/>
  <c r="R1710" i="38"/>
  <c r="S1710" i="38"/>
  <c r="D1711" i="38"/>
  <c r="I1711" i="38"/>
  <c r="H1711" i="38"/>
  <c r="J1711" i="38"/>
  <c r="L1711" i="38"/>
  <c r="M1711" i="38"/>
  <c r="N1711" i="38"/>
  <c r="O1711" i="38"/>
  <c r="P1711" i="38"/>
  <c r="Q1711" i="38"/>
  <c r="R1711" i="38"/>
  <c r="S1711" i="38"/>
  <c r="D1712" i="38"/>
  <c r="I1712" i="38"/>
  <c r="H1712" i="38"/>
  <c r="J1712" i="38"/>
  <c r="L1712" i="38"/>
  <c r="M1712" i="38"/>
  <c r="N1712" i="38"/>
  <c r="O1712" i="38"/>
  <c r="P1712" i="38"/>
  <c r="Q1712" i="38"/>
  <c r="R1712" i="38"/>
  <c r="S1712" i="38"/>
  <c r="D1713" i="38"/>
  <c r="I1713" i="38"/>
  <c r="H1713" i="38"/>
  <c r="J1713" i="38"/>
  <c r="L1713" i="38"/>
  <c r="M1713" i="38"/>
  <c r="N1713" i="38"/>
  <c r="O1713" i="38"/>
  <c r="P1713" i="38"/>
  <c r="Q1713" i="38"/>
  <c r="R1713" i="38"/>
  <c r="S1713" i="38"/>
  <c r="D1714" i="38"/>
  <c r="I1714" i="38"/>
  <c r="H1714" i="38"/>
  <c r="J1714" i="38"/>
  <c r="L1714" i="38"/>
  <c r="M1714" i="38"/>
  <c r="N1714" i="38"/>
  <c r="O1714" i="38"/>
  <c r="P1714" i="38"/>
  <c r="Q1714" i="38"/>
  <c r="R1714" i="38"/>
  <c r="S1714" i="38"/>
  <c r="D1715" i="38"/>
  <c r="I1715" i="38"/>
  <c r="H1715" i="38"/>
  <c r="J1715" i="38"/>
  <c r="L1715" i="38"/>
  <c r="M1715" i="38"/>
  <c r="N1715" i="38"/>
  <c r="O1715" i="38"/>
  <c r="P1715" i="38"/>
  <c r="Q1715" i="38"/>
  <c r="R1715" i="38"/>
  <c r="S1715" i="38"/>
  <c r="D1716" i="38"/>
  <c r="I1716" i="38"/>
  <c r="H1716" i="38"/>
  <c r="J1716" i="38"/>
  <c r="L1716" i="38"/>
  <c r="M1716" i="38"/>
  <c r="N1716" i="38"/>
  <c r="O1716" i="38"/>
  <c r="P1716" i="38"/>
  <c r="Q1716" i="38"/>
  <c r="R1716" i="38"/>
  <c r="S1716" i="38"/>
  <c r="D1717" i="38"/>
  <c r="I1717" i="38"/>
  <c r="H1717" i="38"/>
  <c r="J1717" i="38"/>
  <c r="L1717" i="38"/>
  <c r="M1717" i="38"/>
  <c r="N1717" i="38"/>
  <c r="O1717" i="38"/>
  <c r="P1717" i="38"/>
  <c r="Q1717" i="38"/>
  <c r="R1717" i="38"/>
  <c r="S1717" i="38"/>
  <c r="D1718" i="38"/>
  <c r="I1718" i="38"/>
  <c r="H1718" i="38"/>
  <c r="J1718" i="38"/>
  <c r="L1718" i="38"/>
  <c r="M1718" i="38"/>
  <c r="N1718" i="38"/>
  <c r="O1718" i="38"/>
  <c r="P1718" i="38"/>
  <c r="Q1718" i="38"/>
  <c r="R1718" i="38"/>
  <c r="S1718" i="38"/>
  <c r="D1719" i="38"/>
  <c r="I1719" i="38"/>
  <c r="H1719" i="38"/>
  <c r="J1719" i="38"/>
  <c r="L1719" i="38"/>
  <c r="M1719" i="38"/>
  <c r="N1719" i="38"/>
  <c r="O1719" i="38"/>
  <c r="P1719" i="38"/>
  <c r="Q1719" i="38"/>
  <c r="R1719" i="38"/>
  <c r="S1719" i="38"/>
  <c r="D1720" i="38"/>
  <c r="I1720" i="38"/>
  <c r="H1720" i="38"/>
  <c r="J1720" i="38"/>
  <c r="L1720" i="38"/>
  <c r="M1720" i="38"/>
  <c r="N1720" i="38"/>
  <c r="O1720" i="38"/>
  <c r="P1720" i="38"/>
  <c r="Q1720" i="38"/>
  <c r="R1720" i="38"/>
  <c r="S1720" i="38"/>
  <c r="D1721" i="38"/>
  <c r="I1721" i="38"/>
  <c r="H1721" i="38"/>
  <c r="J1721" i="38"/>
  <c r="L1721" i="38"/>
  <c r="M1721" i="38"/>
  <c r="N1721" i="38"/>
  <c r="O1721" i="38"/>
  <c r="P1721" i="38"/>
  <c r="Q1721" i="38"/>
  <c r="R1721" i="38"/>
  <c r="S1721" i="38"/>
  <c r="D1722" i="38"/>
  <c r="I1722" i="38"/>
  <c r="H1722" i="38"/>
  <c r="J1722" i="38"/>
  <c r="L1722" i="38"/>
  <c r="M1722" i="38"/>
  <c r="N1722" i="38"/>
  <c r="O1722" i="38"/>
  <c r="P1722" i="38"/>
  <c r="Q1722" i="38"/>
  <c r="R1722" i="38"/>
  <c r="S1722" i="38"/>
  <c r="D1723" i="38"/>
  <c r="I1723" i="38"/>
  <c r="H1723" i="38"/>
  <c r="J1723" i="38"/>
  <c r="L1723" i="38"/>
  <c r="M1723" i="38"/>
  <c r="N1723" i="38"/>
  <c r="O1723" i="38"/>
  <c r="P1723" i="38"/>
  <c r="Q1723" i="38"/>
  <c r="R1723" i="38"/>
  <c r="S1723" i="38"/>
  <c r="D1724" i="38"/>
  <c r="I1724" i="38"/>
  <c r="H1724" i="38"/>
  <c r="J1724" i="38"/>
  <c r="L1724" i="38"/>
  <c r="M1724" i="38"/>
  <c r="N1724" i="38"/>
  <c r="O1724" i="38"/>
  <c r="P1724" i="38"/>
  <c r="Q1724" i="38"/>
  <c r="R1724" i="38"/>
  <c r="S1724" i="38"/>
  <c r="D1725" i="38"/>
  <c r="I1725" i="38"/>
  <c r="H1725" i="38"/>
  <c r="J1725" i="38"/>
  <c r="L1725" i="38"/>
  <c r="M1725" i="38"/>
  <c r="N1725" i="38"/>
  <c r="O1725" i="38"/>
  <c r="P1725" i="38"/>
  <c r="Q1725" i="38"/>
  <c r="R1725" i="38"/>
  <c r="S1725" i="38"/>
  <c r="D1726" i="38"/>
  <c r="I1726" i="38"/>
  <c r="H1726" i="38"/>
  <c r="J1726" i="38"/>
  <c r="L1726" i="38"/>
  <c r="M1726" i="38"/>
  <c r="N1726" i="38"/>
  <c r="O1726" i="38"/>
  <c r="P1726" i="38"/>
  <c r="Q1726" i="38"/>
  <c r="R1726" i="38"/>
  <c r="S1726" i="38"/>
  <c r="D1727" i="38"/>
  <c r="I1727" i="38"/>
  <c r="H1727" i="38"/>
  <c r="J1727" i="38"/>
  <c r="L1727" i="38"/>
  <c r="M1727" i="38"/>
  <c r="N1727" i="38"/>
  <c r="O1727" i="38"/>
  <c r="P1727" i="38"/>
  <c r="Q1727" i="38"/>
  <c r="R1727" i="38"/>
  <c r="S1727" i="38"/>
  <c r="D1728" i="38"/>
  <c r="I1728" i="38"/>
  <c r="H1728" i="38"/>
  <c r="J1728" i="38"/>
  <c r="L1728" i="38"/>
  <c r="M1728" i="38"/>
  <c r="N1728" i="38"/>
  <c r="O1728" i="38"/>
  <c r="P1728" i="38"/>
  <c r="Q1728" i="38"/>
  <c r="R1728" i="38"/>
  <c r="S1728" i="38"/>
  <c r="D1729" i="38"/>
  <c r="I1729" i="38"/>
  <c r="H1729" i="38"/>
  <c r="J1729" i="38"/>
  <c r="L1729" i="38"/>
  <c r="M1729" i="38"/>
  <c r="N1729" i="38"/>
  <c r="O1729" i="38"/>
  <c r="P1729" i="38"/>
  <c r="Q1729" i="38"/>
  <c r="R1729" i="38"/>
  <c r="S1729" i="38"/>
  <c r="D1730" i="38"/>
  <c r="I1730" i="38"/>
  <c r="H1730" i="38"/>
  <c r="J1730" i="38"/>
  <c r="L1730" i="38"/>
  <c r="M1730" i="38"/>
  <c r="N1730" i="38"/>
  <c r="O1730" i="38"/>
  <c r="P1730" i="38"/>
  <c r="Q1730" i="38"/>
  <c r="R1730" i="38"/>
  <c r="S1730" i="38"/>
  <c r="D1731" i="38"/>
  <c r="I1731" i="38"/>
  <c r="H1731" i="38"/>
  <c r="J1731" i="38"/>
  <c r="L1731" i="38"/>
  <c r="M1731" i="38"/>
  <c r="N1731" i="38"/>
  <c r="O1731" i="38"/>
  <c r="P1731" i="38"/>
  <c r="Q1731" i="38"/>
  <c r="R1731" i="38"/>
  <c r="S1731" i="38"/>
  <c r="D1732" i="38"/>
  <c r="I1732" i="38"/>
  <c r="H1732" i="38"/>
  <c r="J1732" i="38"/>
  <c r="L1732" i="38"/>
  <c r="M1732" i="38"/>
  <c r="N1732" i="38"/>
  <c r="O1732" i="38"/>
  <c r="P1732" i="38"/>
  <c r="Q1732" i="38"/>
  <c r="R1732" i="38"/>
  <c r="S1732" i="38"/>
  <c r="D1733" i="38"/>
  <c r="I1733" i="38"/>
  <c r="H1733" i="38"/>
  <c r="J1733" i="38"/>
  <c r="L1733" i="38"/>
  <c r="M1733" i="38"/>
  <c r="N1733" i="38"/>
  <c r="O1733" i="38"/>
  <c r="P1733" i="38"/>
  <c r="Q1733" i="38"/>
  <c r="R1733" i="38"/>
  <c r="S1733" i="38"/>
  <c r="D1734" i="38"/>
  <c r="I1734" i="38"/>
  <c r="H1734" i="38"/>
  <c r="J1734" i="38"/>
  <c r="L1734" i="38"/>
  <c r="M1734" i="38"/>
  <c r="N1734" i="38"/>
  <c r="O1734" i="38"/>
  <c r="P1734" i="38"/>
  <c r="Q1734" i="38"/>
  <c r="R1734" i="38"/>
  <c r="S1734" i="38"/>
  <c r="D1735" i="38"/>
  <c r="I1735" i="38"/>
  <c r="H1735" i="38"/>
  <c r="J1735" i="38"/>
  <c r="L1735" i="38"/>
  <c r="M1735" i="38"/>
  <c r="N1735" i="38"/>
  <c r="O1735" i="38"/>
  <c r="P1735" i="38"/>
  <c r="Q1735" i="38"/>
  <c r="R1735" i="38"/>
  <c r="S1735" i="38"/>
  <c r="D1736" i="38"/>
  <c r="I1736" i="38"/>
  <c r="H1736" i="38"/>
  <c r="J1736" i="38"/>
  <c r="L1736" i="38"/>
  <c r="M1736" i="38"/>
  <c r="N1736" i="38"/>
  <c r="O1736" i="38"/>
  <c r="P1736" i="38"/>
  <c r="Q1736" i="38"/>
  <c r="R1736" i="38"/>
  <c r="S1736" i="38"/>
  <c r="D1737" i="38"/>
  <c r="I1737" i="38"/>
  <c r="H1737" i="38"/>
  <c r="J1737" i="38"/>
  <c r="L1737" i="38"/>
  <c r="M1737" i="38"/>
  <c r="N1737" i="38"/>
  <c r="O1737" i="38"/>
  <c r="P1737" i="38"/>
  <c r="Q1737" i="38"/>
  <c r="R1737" i="38"/>
  <c r="S1737" i="38"/>
  <c r="D1738" i="38"/>
  <c r="I1738" i="38"/>
  <c r="H1738" i="38"/>
  <c r="J1738" i="38"/>
  <c r="L1738" i="38"/>
  <c r="M1738" i="38"/>
  <c r="N1738" i="38"/>
  <c r="O1738" i="38"/>
  <c r="P1738" i="38"/>
  <c r="Q1738" i="38"/>
  <c r="R1738" i="38"/>
  <c r="S1738" i="38"/>
  <c r="D1739" i="38"/>
  <c r="I1739" i="38"/>
  <c r="H1739" i="38"/>
  <c r="J1739" i="38"/>
  <c r="L1739" i="38"/>
  <c r="M1739" i="38"/>
  <c r="N1739" i="38"/>
  <c r="O1739" i="38"/>
  <c r="P1739" i="38"/>
  <c r="Q1739" i="38"/>
  <c r="R1739" i="38"/>
  <c r="S1739" i="38"/>
  <c r="D1740" i="38"/>
  <c r="I1740" i="38"/>
  <c r="H1740" i="38"/>
  <c r="J1740" i="38"/>
  <c r="L1740" i="38"/>
  <c r="M1740" i="38"/>
  <c r="N1740" i="38"/>
  <c r="O1740" i="38"/>
  <c r="P1740" i="38"/>
  <c r="Q1740" i="38"/>
  <c r="R1740" i="38"/>
  <c r="S1740" i="38"/>
  <c r="D1741" i="38"/>
  <c r="I1741" i="38"/>
  <c r="H1741" i="38"/>
  <c r="J1741" i="38"/>
  <c r="L1741" i="38"/>
  <c r="M1741" i="38"/>
  <c r="N1741" i="38"/>
  <c r="O1741" i="38"/>
  <c r="P1741" i="38"/>
  <c r="Q1741" i="38"/>
  <c r="R1741" i="38"/>
  <c r="S1741" i="38"/>
  <c r="D1742" i="38"/>
  <c r="I1742" i="38"/>
  <c r="H1742" i="38"/>
  <c r="J1742" i="38"/>
  <c r="L1742" i="38"/>
  <c r="M1742" i="38"/>
  <c r="N1742" i="38"/>
  <c r="O1742" i="38"/>
  <c r="P1742" i="38"/>
  <c r="Q1742" i="38"/>
  <c r="R1742" i="38"/>
  <c r="S1742" i="38"/>
  <c r="D1743" i="38"/>
  <c r="I1743" i="38"/>
  <c r="H1743" i="38"/>
  <c r="J1743" i="38"/>
  <c r="L1743" i="38"/>
  <c r="M1743" i="38"/>
  <c r="N1743" i="38"/>
  <c r="O1743" i="38"/>
  <c r="P1743" i="38"/>
  <c r="Q1743" i="38"/>
  <c r="R1743" i="38"/>
  <c r="S1743" i="38"/>
  <c r="D1744" i="38"/>
  <c r="I1744" i="38"/>
  <c r="H1744" i="38"/>
  <c r="J1744" i="38"/>
  <c r="L1744" i="38"/>
  <c r="M1744" i="38"/>
  <c r="N1744" i="38"/>
  <c r="O1744" i="38"/>
  <c r="P1744" i="38"/>
  <c r="Q1744" i="38"/>
  <c r="R1744" i="38"/>
  <c r="S1744" i="38"/>
  <c r="D1745" i="38"/>
  <c r="I1745" i="38"/>
  <c r="H1745" i="38"/>
  <c r="J1745" i="38"/>
  <c r="L1745" i="38"/>
  <c r="M1745" i="38"/>
  <c r="N1745" i="38"/>
  <c r="O1745" i="38"/>
  <c r="P1745" i="38"/>
  <c r="Q1745" i="38"/>
  <c r="R1745" i="38"/>
  <c r="S1745" i="38"/>
  <c r="D1746" i="38"/>
  <c r="I1746" i="38"/>
  <c r="H1746" i="38"/>
  <c r="J1746" i="38"/>
  <c r="L1746" i="38"/>
  <c r="M1746" i="38"/>
  <c r="N1746" i="38"/>
  <c r="O1746" i="38"/>
  <c r="P1746" i="38"/>
  <c r="Q1746" i="38"/>
  <c r="R1746" i="38"/>
  <c r="S1746" i="38"/>
  <c r="D1747" i="38"/>
  <c r="I1747" i="38"/>
  <c r="H1747" i="38"/>
  <c r="J1747" i="38"/>
  <c r="L1747" i="38"/>
  <c r="M1747" i="38"/>
  <c r="N1747" i="38"/>
  <c r="O1747" i="38"/>
  <c r="P1747" i="38"/>
  <c r="Q1747" i="38"/>
  <c r="R1747" i="38"/>
  <c r="S1747" i="38"/>
  <c r="D1748" i="38"/>
  <c r="I1748" i="38"/>
  <c r="H1748" i="38"/>
  <c r="J1748" i="38"/>
  <c r="L1748" i="38"/>
  <c r="M1748" i="38"/>
  <c r="N1748" i="38"/>
  <c r="O1748" i="38"/>
  <c r="P1748" i="38"/>
  <c r="Q1748" i="38"/>
  <c r="R1748" i="38"/>
  <c r="S1748" i="38"/>
  <c r="D1749" i="38"/>
  <c r="I1749" i="38"/>
  <c r="H1749" i="38"/>
  <c r="J1749" i="38"/>
  <c r="L1749" i="38"/>
  <c r="M1749" i="38"/>
  <c r="N1749" i="38"/>
  <c r="O1749" i="38"/>
  <c r="P1749" i="38"/>
  <c r="Q1749" i="38"/>
  <c r="R1749" i="38"/>
  <c r="S1749" i="38"/>
  <c r="D1750" i="38"/>
  <c r="I1750" i="38"/>
  <c r="H1750" i="38"/>
  <c r="J1750" i="38"/>
  <c r="L1750" i="38"/>
  <c r="M1750" i="38"/>
  <c r="N1750" i="38"/>
  <c r="O1750" i="38"/>
  <c r="P1750" i="38"/>
  <c r="Q1750" i="38"/>
  <c r="R1750" i="38"/>
  <c r="S1750" i="38"/>
  <c r="D1751" i="38"/>
  <c r="I1751" i="38"/>
  <c r="H1751" i="38"/>
  <c r="J1751" i="38"/>
  <c r="L1751" i="38"/>
  <c r="M1751" i="38"/>
  <c r="N1751" i="38"/>
  <c r="O1751" i="38"/>
  <c r="P1751" i="38"/>
  <c r="Q1751" i="38"/>
  <c r="R1751" i="38"/>
  <c r="S1751" i="38"/>
  <c r="D1752" i="38"/>
  <c r="I1752" i="38"/>
  <c r="H1752" i="38"/>
  <c r="J1752" i="38"/>
  <c r="L1752" i="38"/>
  <c r="M1752" i="38"/>
  <c r="N1752" i="38"/>
  <c r="O1752" i="38"/>
  <c r="P1752" i="38"/>
  <c r="Q1752" i="38"/>
  <c r="R1752" i="38"/>
  <c r="S1752" i="38"/>
  <c r="D1753" i="38"/>
  <c r="I1753" i="38"/>
  <c r="H1753" i="38"/>
  <c r="J1753" i="38"/>
  <c r="L1753" i="38"/>
  <c r="M1753" i="38"/>
  <c r="N1753" i="38"/>
  <c r="O1753" i="38"/>
  <c r="P1753" i="38"/>
  <c r="Q1753" i="38"/>
  <c r="R1753" i="38"/>
  <c r="S1753" i="38"/>
  <c r="D1754" i="38"/>
  <c r="I1754" i="38"/>
  <c r="H1754" i="38"/>
  <c r="J1754" i="38"/>
  <c r="L1754" i="38"/>
  <c r="M1754" i="38"/>
  <c r="N1754" i="38"/>
  <c r="O1754" i="38"/>
  <c r="P1754" i="38"/>
  <c r="Q1754" i="38"/>
  <c r="R1754" i="38"/>
  <c r="S1754" i="38"/>
  <c r="D1755" i="38"/>
  <c r="I1755" i="38"/>
  <c r="H1755" i="38"/>
  <c r="J1755" i="38"/>
  <c r="L1755" i="38"/>
  <c r="M1755" i="38"/>
  <c r="N1755" i="38"/>
  <c r="O1755" i="38"/>
  <c r="P1755" i="38"/>
  <c r="Q1755" i="38"/>
  <c r="R1755" i="38"/>
  <c r="S1755" i="38"/>
  <c r="D1756" i="38"/>
  <c r="I1756" i="38"/>
  <c r="H1756" i="38"/>
  <c r="J1756" i="38"/>
  <c r="L1756" i="38"/>
  <c r="M1756" i="38"/>
  <c r="N1756" i="38"/>
  <c r="O1756" i="38"/>
  <c r="P1756" i="38"/>
  <c r="Q1756" i="38"/>
  <c r="R1756" i="38"/>
  <c r="S1756" i="38"/>
  <c r="D1757" i="38"/>
  <c r="I1757" i="38"/>
  <c r="H1757" i="38"/>
  <c r="J1757" i="38"/>
  <c r="L1757" i="38"/>
  <c r="M1757" i="38"/>
  <c r="N1757" i="38"/>
  <c r="O1757" i="38"/>
  <c r="P1757" i="38"/>
  <c r="Q1757" i="38"/>
  <c r="R1757" i="38"/>
  <c r="S1757" i="38"/>
  <c r="D1758" i="38"/>
  <c r="I1758" i="38"/>
  <c r="H1758" i="38"/>
  <c r="J1758" i="38"/>
  <c r="L1758" i="38"/>
  <c r="M1758" i="38"/>
  <c r="N1758" i="38"/>
  <c r="O1758" i="38"/>
  <c r="P1758" i="38"/>
  <c r="Q1758" i="38"/>
  <c r="R1758" i="38"/>
  <c r="S1758" i="38"/>
  <c r="D1759" i="38"/>
  <c r="I1759" i="38"/>
  <c r="H1759" i="38"/>
  <c r="J1759" i="38"/>
  <c r="L1759" i="38"/>
  <c r="M1759" i="38"/>
  <c r="N1759" i="38"/>
  <c r="O1759" i="38"/>
  <c r="P1759" i="38"/>
  <c r="Q1759" i="38"/>
  <c r="R1759" i="38"/>
  <c r="S1759" i="38"/>
  <c r="D1760" i="38"/>
  <c r="I1760" i="38"/>
  <c r="H1760" i="38"/>
  <c r="J1760" i="38"/>
  <c r="L1760" i="38"/>
  <c r="M1760" i="38"/>
  <c r="N1760" i="38"/>
  <c r="O1760" i="38"/>
  <c r="P1760" i="38"/>
  <c r="Q1760" i="38"/>
  <c r="R1760" i="38"/>
  <c r="S1760" i="38"/>
  <c r="D1761" i="38"/>
  <c r="I1761" i="38"/>
  <c r="H1761" i="38"/>
  <c r="J1761" i="38"/>
  <c r="L1761" i="38"/>
  <c r="M1761" i="38"/>
  <c r="N1761" i="38"/>
  <c r="O1761" i="38"/>
  <c r="P1761" i="38"/>
  <c r="Q1761" i="38"/>
  <c r="R1761" i="38"/>
  <c r="S1761" i="38"/>
  <c r="D1762" i="38"/>
  <c r="I1762" i="38"/>
  <c r="H1762" i="38"/>
  <c r="J1762" i="38"/>
  <c r="L1762" i="38"/>
  <c r="M1762" i="38"/>
  <c r="N1762" i="38"/>
  <c r="O1762" i="38"/>
  <c r="P1762" i="38"/>
  <c r="Q1762" i="38"/>
  <c r="R1762" i="38"/>
  <c r="S1762" i="38"/>
  <c r="D1763" i="38"/>
  <c r="I1763" i="38"/>
  <c r="H1763" i="38"/>
  <c r="J1763" i="38"/>
  <c r="L1763" i="38"/>
  <c r="M1763" i="38"/>
  <c r="N1763" i="38"/>
  <c r="O1763" i="38"/>
  <c r="P1763" i="38"/>
  <c r="Q1763" i="38"/>
  <c r="R1763" i="38"/>
  <c r="S1763" i="38"/>
  <c r="D1764" i="38"/>
  <c r="I1764" i="38"/>
  <c r="H1764" i="38"/>
  <c r="J1764" i="38"/>
  <c r="L1764" i="38"/>
  <c r="M1764" i="38"/>
  <c r="N1764" i="38"/>
  <c r="O1764" i="38"/>
  <c r="P1764" i="38"/>
  <c r="Q1764" i="38"/>
  <c r="R1764" i="38"/>
  <c r="S1764" i="38"/>
  <c r="D1765" i="38"/>
  <c r="I1765" i="38"/>
  <c r="H1765" i="38"/>
  <c r="J1765" i="38"/>
  <c r="L1765" i="38"/>
  <c r="M1765" i="38"/>
  <c r="N1765" i="38"/>
  <c r="O1765" i="38"/>
  <c r="P1765" i="38"/>
  <c r="Q1765" i="38"/>
  <c r="R1765" i="38"/>
  <c r="S1765" i="38"/>
  <c r="D1766" i="38"/>
  <c r="I1766" i="38"/>
  <c r="H1766" i="38"/>
  <c r="J1766" i="38"/>
  <c r="L1766" i="38"/>
  <c r="M1766" i="38"/>
  <c r="N1766" i="38"/>
  <c r="O1766" i="38"/>
  <c r="P1766" i="38"/>
  <c r="Q1766" i="38"/>
  <c r="R1766" i="38"/>
  <c r="S1766" i="38"/>
  <c r="D1767" i="38"/>
  <c r="I1767" i="38"/>
  <c r="H1767" i="38"/>
  <c r="J1767" i="38"/>
  <c r="L1767" i="38"/>
  <c r="M1767" i="38"/>
  <c r="N1767" i="38"/>
  <c r="O1767" i="38"/>
  <c r="P1767" i="38"/>
  <c r="Q1767" i="38"/>
  <c r="R1767" i="38"/>
  <c r="S1767" i="38"/>
  <c r="D1768" i="38"/>
  <c r="I1768" i="38"/>
  <c r="H1768" i="38"/>
  <c r="J1768" i="38"/>
  <c r="L1768" i="38"/>
  <c r="M1768" i="38"/>
  <c r="N1768" i="38"/>
  <c r="O1768" i="38"/>
  <c r="P1768" i="38"/>
  <c r="Q1768" i="38"/>
  <c r="R1768" i="38"/>
  <c r="S1768" i="38"/>
  <c r="D1769" i="38"/>
  <c r="I1769" i="38"/>
  <c r="H1769" i="38"/>
  <c r="J1769" i="38"/>
  <c r="L1769" i="38"/>
  <c r="M1769" i="38"/>
  <c r="N1769" i="38"/>
  <c r="O1769" i="38"/>
  <c r="P1769" i="38"/>
  <c r="Q1769" i="38"/>
  <c r="R1769" i="38"/>
  <c r="S1769" i="38"/>
  <c r="D1770" i="38"/>
  <c r="I1770" i="38"/>
  <c r="H1770" i="38"/>
  <c r="J1770" i="38"/>
  <c r="L1770" i="38"/>
  <c r="M1770" i="38"/>
  <c r="N1770" i="38"/>
  <c r="O1770" i="38"/>
  <c r="P1770" i="38"/>
  <c r="Q1770" i="38"/>
  <c r="R1770" i="38"/>
  <c r="S1770" i="38"/>
  <c r="D1771" i="38"/>
  <c r="I1771" i="38"/>
  <c r="H1771" i="38"/>
  <c r="J1771" i="38"/>
  <c r="L1771" i="38"/>
  <c r="M1771" i="38"/>
  <c r="N1771" i="38"/>
  <c r="O1771" i="38"/>
  <c r="P1771" i="38"/>
  <c r="Q1771" i="38"/>
  <c r="R1771" i="38"/>
  <c r="S1771" i="38"/>
  <c r="D1772" i="38"/>
  <c r="I1772" i="38"/>
  <c r="H1772" i="38"/>
  <c r="J1772" i="38"/>
  <c r="L1772" i="38"/>
  <c r="M1772" i="38"/>
  <c r="N1772" i="38"/>
  <c r="O1772" i="38"/>
  <c r="P1772" i="38"/>
  <c r="Q1772" i="38"/>
  <c r="R1772" i="38"/>
  <c r="S1772" i="38"/>
  <c r="D1773" i="38"/>
  <c r="I1773" i="38"/>
  <c r="H1773" i="38"/>
  <c r="J1773" i="38"/>
  <c r="L1773" i="38"/>
  <c r="M1773" i="38"/>
  <c r="N1773" i="38"/>
  <c r="O1773" i="38"/>
  <c r="P1773" i="38"/>
  <c r="Q1773" i="38"/>
  <c r="R1773" i="38"/>
  <c r="S1773" i="38"/>
  <c r="D1774" i="38"/>
  <c r="I1774" i="38"/>
  <c r="H1774" i="38"/>
  <c r="J1774" i="38"/>
  <c r="L1774" i="38"/>
  <c r="M1774" i="38"/>
  <c r="N1774" i="38"/>
  <c r="O1774" i="38"/>
  <c r="P1774" i="38"/>
  <c r="Q1774" i="38"/>
  <c r="R1774" i="38"/>
  <c r="S1774" i="38"/>
  <c r="D1775" i="38"/>
  <c r="I1775" i="38"/>
  <c r="H1775" i="38"/>
  <c r="J1775" i="38"/>
  <c r="L1775" i="38"/>
  <c r="M1775" i="38"/>
  <c r="N1775" i="38"/>
  <c r="O1775" i="38"/>
  <c r="P1775" i="38"/>
  <c r="Q1775" i="38"/>
  <c r="R1775" i="38"/>
  <c r="S1775" i="38"/>
  <c r="D1776" i="38"/>
  <c r="I1776" i="38"/>
  <c r="H1776" i="38"/>
  <c r="J1776" i="38"/>
  <c r="L1776" i="38"/>
  <c r="M1776" i="38"/>
  <c r="N1776" i="38"/>
  <c r="O1776" i="38"/>
  <c r="P1776" i="38"/>
  <c r="Q1776" i="38"/>
  <c r="R1776" i="38"/>
  <c r="S1776" i="38"/>
  <c r="D1777" i="38"/>
  <c r="I1777" i="38"/>
  <c r="H1777" i="38"/>
  <c r="J1777" i="38"/>
  <c r="L1777" i="38"/>
  <c r="M1777" i="38"/>
  <c r="N1777" i="38"/>
  <c r="O1777" i="38"/>
  <c r="P1777" i="38"/>
  <c r="Q1777" i="38"/>
  <c r="R1777" i="38"/>
  <c r="S1777" i="38"/>
  <c r="D1778" i="38"/>
  <c r="I1778" i="38"/>
  <c r="H1778" i="38"/>
  <c r="J1778" i="38"/>
  <c r="L1778" i="38"/>
  <c r="M1778" i="38"/>
  <c r="N1778" i="38"/>
  <c r="O1778" i="38"/>
  <c r="P1778" i="38"/>
  <c r="Q1778" i="38"/>
  <c r="R1778" i="38"/>
  <c r="S1778" i="38"/>
  <c r="D1779" i="38"/>
  <c r="I1779" i="38"/>
  <c r="H1779" i="38"/>
  <c r="J1779" i="38"/>
  <c r="L1779" i="38"/>
  <c r="M1779" i="38"/>
  <c r="N1779" i="38"/>
  <c r="O1779" i="38"/>
  <c r="P1779" i="38"/>
  <c r="Q1779" i="38"/>
  <c r="R1779" i="38"/>
  <c r="S1779" i="38"/>
  <c r="D1780" i="38"/>
  <c r="I1780" i="38"/>
  <c r="H1780" i="38"/>
  <c r="J1780" i="38"/>
  <c r="L1780" i="38"/>
  <c r="M1780" i="38"/>
  <c r="N1780" i="38"/>
  <c r="O1780" i="38"/>
  <c r="P1780" i="38"/>
  <c r="Q1780" i="38"/>
  <c r="R1780" i="38"/>
  <c r="S1780" i="38"/>
  <c r="D1781" i="38"/>
  <c r="I1781" i="38"/>
  <c r="H1781" i="38"/>
  <c r="J1781" i="38"/>
  <c r="L1781" i="38"/>
  <c r="M1781" i="38"/>
  <c r="N1781" i="38"/>
  <c r="O1781" i="38"/>
  <c r="P1781" i="38"/>
  <c r="Q1781" i="38"/>
  <c r="R1781" i="38"/>
  <c r="S1781" i="38"/>
  <c r="D1782" i="38"/>
  <c r="I1782" i="38"/>
  <c r="H1782" i="38"/>
  <c r="J1782" i="38"/>
  <c r="L1782" i="38"/>
  <c r="M1782" i="38"/>
  <c r="N1782" i="38"/>
  <c r="O1782" i="38"/>
  <c r="P1782" i="38"/>
  <c r="Q1782" i="38"/>
  <c r="R1782" i="38"/>
  <c r="S1782" i="38"/>
  <c r="D1783" i="38"/>
  <c r="I1783" i="38"/>
  <c r="H1783" i="38"/>
  <c r="J1783" i="38"/>
  <c r="L1783" i="38"/>
  <c r="M1783" i="38"/>
  <c r="N1783" i="38"/>
  <c r="O1783" i="38"/>
  <c r="P1783" i="38"/>
  <c r="Q1783" i="38"/>
  <c r="R1783" i="38"/>
  <c r="S1783" i="38"/>
  <c r="D1784" i="38"/>
  <c r="I1784" i="38"/>
  <c r="H1784" i="38"/>
  <c r="J1784" i="38"/>
  <c r="L1784" i="38"/>
  <c r="M1784" i="38"/>
  <c r="N1784" i="38"/>
  <c r="O1784" i="38"/>
  <c r="P1784" i="38"/>
  <c r="Q1784" i="38"/>
  <c r="R1784" i="38"/>
  <c r="S1784" i="38"/>
  <c r="D1785" i="38"/>
  <c r="I1785" i="38"/>
  <c r="H1785" i="38"/>
  <c r="J1785" i="38"/>
  <c r="L1785" i="38"/>
  <c r="M1785" i="38"/>
  <c r="N1785" i="38"/>
  <c r="O1785" i="38"/>
  <c r="P1785" i="38"/>
  <c r="Q1785" i="38"/>
  <c r="R1785" i="38"/>
  <c r="S1785" i="38"/>
  <c r="D1786" i="38"/>
  <c r="I1786" i="38"/>
  <c r="H1786" i="38"/>
  <c r="J1786" i="38"/>
  <c r="L1786" i="38"/>
  <c r="M1786" i="38"/>
  <c r="N1786" i="38"/>
  <c r="O1786" i="38"/>
  <c r="P1786" i="38"/>
  <c r="Q1786" i="38"/>
  <c r="R1786" i="38"/>
  <c r="S1786" i="38"/>
  <c r="D1787" i="38"/>
  <c r="I1787" i="38"/>
  <c r="H1787" i="38"/>
  <c r="J1787" i="38"/>
  <c r="L1787" i="38"/>
  <c r="M1787" i="38"/>
  <c r="N1787" i="38"/>
  <c r="O1787" i="38"/>
  <c r="P1787" i="38"/>
  <c r="Q1787" i="38"/>
  <c r="R1787" i="38"/>
  <c r="S1787" i="38"/>
  <c r="D1788" i="38"/>
  <c r="I1788" i="38"/>
  <c r="H1788" i="38"/>
  <c r="J1788" i="38"/>
  <c r="L1788" i="38"/>
  <c r="M1788" i="38"/>
  <c r="N1788" i="38"/>
  <c r="O1788" i="38"/>
  <c r="P1788" i="38"/>
  <c r="Q1788" i="38"/>
  <c r="R1788" i="38"/>
  <c r="S1788" i="38"/>
  <c r="D1789" i="38"/>
  <c r="I1789" i="38"/>
  <c r="H1789" i="38"/>
  <c r="J1789" i="38"/>
  <c r="L1789" i="38"/>
  <c r="M1789" i="38"/>
  <c r="N1789" i="38"/>
  <c r="O1789" i="38"/>
  <c r="P1789" i="38"/>
  <c r="Q1789" i="38"/>
  <c r="R1789" i="38"/>
  <c r="S1789" i="38"/>
  <c r="D1790" i="38"/>
  <c r="I1790" i="38"/>
  <c r="H1790" i="38"/>
  <c r="J1790" i="38"/>
  <c r="L1790" i="38"/>
  <c r="M1790" i="38"/>
  <c r="N1790" i="38"/>
  <c r="O1790" i="38"/>
  <c r="P1790" i="38"/>
  <c r="Q1790" i="38"/>
  <c r="R1790" i="38"/>
  <c r="S1790" i="38"/>
  <c r="D1791" i="38"/>
  <c r="I1791" i="38"/>
  <c r="H1791" i="38"/>
  <c r="J1791" i="38"/>
  <c r="L1791" i="38"/>
  <c r="M1791" i="38"/>
  <c r="N1791" i="38"/>
  <c r="O1791" i="38"/>
  <c r="P1791" i="38"/>
  <c r="Q1791" i="38"/>
  <c r="R1791" i="38"/>
  <c r="S1791" i="38"/>
  <c r="D1792" i="38"/>
  <c r="I1792" i="38"/>
  <c r="H1792" i="38"/>
  <c r="J1792" i="38"/>
  <c r="L1792" i="38"/>
  <c r="M1792" i="38"/>
  <c r="N1792" i="38"/>
  <c r="O1792" i="38"/>
  <c r="P1792" i="38"/>
  <c r="Q1792" i="38"/>
  <c r="R1792" i="38"/>
  <c r="S1792" i="38"/>
  <c r="D1793" i="38"/>
  <c r="I1793" i="38"/>
  <c r="H1793" i="38"/>
  <c r="J1793" i="38"/>
  <c r="L1793" i="38"/>
  <c r="M1793" i="38"/>
  <c r="N1793" i="38"/>
  <c r="O1793" i="38"/>
  <c r="P1793" i="38"/>
  <c r="Q1793" i="38"/>
  <c r="R1793" i="38"/>
  <c r="S1793" i="38"/>
  <c r="D1794" i="38"/>
  <c r="I1794" i="38"/>
  <c r="H1794" i="38"/>
  <c r="J1794" i="38"/>
  <c r="L1794" i="38"/>
  <c r="M1794" i="38"/>
  <c r="N1794" i="38"/>
  <c r="O1794" i="38"/>
  <c r="P1794" i="38"/>
  <c r="Q1794" i="38"/>
  <c r="R1794" i="38"/>
  <c r="S1794" i="38"/>
  <c r="D1795" i="38"/>
  <c r="I1795" i="38"/>
  <c r="H1795" i="38"/>
  <c r="J1795" i="38"/>
  <c r="L1795" i="38"/>
  <c r="M1795" i="38"/>
  <c r="N1795" i="38"/>
  <c r="O1795" i="38"/>
  <c r="P1795" i="38"/>
  <c r="Q1795" i="38"/>
  <c r="R1795" i="38"/>
  <c r="S1795" i="38"/>
  <c r="D1796" i="38"/>
  <c r="I1796" i="38"/>
  <c r="H1796" i="38"/>
  <c r="J1796" i="38"/>
  <c r="L1796" i="38"/>
  <c r="M1796" i="38"/>
  <c r="N1796" i="38"/>
  <c r="O1796" i="38"/>
  <c r="P1796" i="38"/>
  <c r="Q1796" i="38"/>
  <c r="R1796" i="38"/>
  <c r="S1796" i="38"/>
  <c r="D1797" i="38"/>
  <c r="I1797" i="38"/>
  <c r="H1797" i="38"/>
  <c r="J1797" i="38"/>
  <c r="L1797" i="38"/>
  <c r="M1797" i="38"/>
  <c r="N1797" i="38"/>
  <c r="O1797" i="38"/>
  <c r="P1797" i="38"/>
  <c r="Q1797" i="38"/>
  <c r="R1797" i="38"/>
  <c r="S1797" i="38"/>
  <c r="D1798" i="38"/>
  <c r="I1798" i="38"/>
  <c r="H1798" i="38"/>
  <c r="J1798" i="38"/>
  <c r="L1798" i="38"/>
  <c r="M1798" i="38"/>
  <c r="N1798" i="38"/>
  <c r="O1798" i="38"/>
  <c r="P1798" i="38"/>
  <c r="Q1798" i="38"/>
  <c r="R1798" i="38"/>
  <c r="S1798" i="38"/>
  <c r="D1799" i="38"/>
  <c r="I1799" i="38"/>
  <c r="H1799" i="38"/>
  <c r="J1799" i="38"/>
  <c r="L1799" i="38"/>
  <c r="M1799" i="38"/>
  <c r="N1799" i="38"/>
  <c r="O1799" i="38"/>
  <c r="P1799" i="38"/>
  <c r="Q1799" i="38"/>
  <c r="R1799" i="38"/>
  <c r="S1799" i="38"/>
  <c r="D1800" i="38"/>
  <c r="I1800" i="38"/>
  <c r="H1800" i="38"/>
  <c r="J1800" i="38"/>
  <c r="L1800" i="38"/>
  <c r="M1800" i="38"/>
  <c r="N1800" i="38"/>
  <c r="O1800" i="38"/>
  <c r="P1800" i="38"/>
  <c r="Q1800" i="38"/>
  <c r="R1800" i="38"/>
  <c r="S1800" i="38"/>
  <c r="D1801" i="38"/>
  <c r="I1801" i="38"/>
  <c r="H1801" i="38"/>
  <c r="J1801" i="38"/>
  <c r="L1801" i="38"/>
  <c r="M1801" i="38"/>
  <c r="N1801" i="38"/>
  <c r="O1801" i="38"/>
  <c r="P1801" i="38"/>
  <c r="Q1801" i="38"/>
  <c r="R1801" i="38"/>
  <c r="S1801" i="38"/>
  <c r="D1802" i="38"/>
  <c r="I1802" i="38"/>
  <c r="H1802" i="38"/>
  <c r="J1802" i="38"/>
  <c r="L1802" i="38"/>
  <c r="M1802" i="38"/>
  <c r="N1802" i="38"/>
  <c r="O1802" i="38"/>
  <c r="P1802" i="38"/>
  <c r="Q1802" i="38"/>
  <c r="R1802" i="38"/>
  <c r="S1802" i="38"/>
  <c r="D1803" i="38"/>
  <c r="I1803" i="38"/>
  <c r="H1803" i="38"/>
  <c r="J1803" i="38"/>
  <c r="L1803" i="38"/>
  <c r="M1803" i="38"/>
  <c r="N1803" i="38"/>
  <c r="O1803" i="38"/>
  <c r="P1803" i="38"/>
  <c r="Q1803" i="38"/>
  <c r="R1803" i="38"/>
  <c r="S1803" i="38"/>
  <c r="D1804" i="38"/>
  <c r="I1804" i="38"/>
  <c r="H1804" i="38"/>
  <c r="J1804" i="38"/>
  <c r="L1804" i="38"/>
  <c r="M1804" i="38"/>
  <c r="N1804" i="38"/>
  <c r="O1804" i="38"/>
  <c r="P1804" i="38"/>
  <c r="Q1804" i="38"/>
  <c r="R1804" i="38"/>
  <c r="S1804" i="38"/>
  <c r="D1805" i="38"/>
  <c r="I1805" i="38"/>
  <c r="H1805" i="38"/>
  <c r="J1805" i="38"/>
  <c r="L1805" i="38"/>
  <c r="M1805" i="38"/>
  <c r="N1805" i="38"/>
  <c r="O1805" i="38"/>
  <c r="P1805" i="38"/>
  <c r="Q1805" i="38"/>
  <c r="R1805" i="38"/>
  <c r="S1805" i="38"/>
  <c r="D1806" i="38"/>
  <c r="I1806" i="38"/>
  <c r="H1806" i="38"/>
  <c r="J1806" i="38"/>
  <c r="L1806" i="38"/>
  <c r="M1806" i="38"/>
  <c r="N1806" i="38"/>
  <c r="O1806" i="38"/>
  <c r="P1806" i="38"/>
  <c r="Q1806" i="38"/>
  <c r="R1806" i="38"/>
  <c r="S1806" i="38"/>
  <c r="D1807" i="38"/>
  <c r="I1807" i="38"/>
  <c r="H1807" i="38"/>
  <c r="J1807" i="38"/>
  <c r="L1807" i="38"/>
  <c r="M1807" i="38"/>
  <c r="N1807" i="38"/>
  <c r="O1807" i="38"/>
  <c r="P1807" i="38"/>
  <c r="Q1807" i="38"/>
  <c r="R1807" i="38"/>
  <c r="S1807" i="38"/>
  <c r="D1808" i="38"/>
  <c r="I1808" i="38"/>
  <c r="H1808" i="38"/>
  <c r="J1808" i="38"/>
  <c r="L1808" i="38"/>
  <c r="M1808" i="38"/>
  <c r="N1808" i="38"/>
  <c r="O1808" i="38"/>
  <c r="P1808" i="38"/>
  <c r="Q1808" i="38"/>
  <c r="R1808" i="38"/>
  <c r="S1808" i="38"/>
  <c r="D1809" i="38"/>
  <c r="I1809" i="38"/>
  <c r="H1809" i="38"/>
  <c r="J1809" i="38"/>
  <c r="L1809" i="38"/>
  <c r="M1809" i="38"/>
  <c r="N1809" i="38"/>
  <c r="O1809" i="38"/>
  <c r="P1809" i="38"/>
  <c r="Q1809" i="38"/>
  <c r="R1809" i="38"/>
  <c r="S1809" i="38"/>
  <c r="D1810" i="38"/>
  <c r="I1810" i="38"/>
  <c r="H1810" i="38"/>
  <c r="J1810" i="38"/>
  <c r="L1810" i="38"/>
  <c r="M1810" i="38"/>
  <c r="N1810" i="38"/>
  <c r="O1810" i="38"/>
  <c r="P1810" i="38"/>
  <c r="Q1810" i="38"/>
  <c r="R1810" i="38"/>
  <c r="S1810" i="38"/>
  <c r="D1811" i="38"/>
  <c r="I1811" i="38"/>
  <c r="H1811" i="38"/>
  <c r="J1811" i="38"/>
  <c r="L1811" i="38"/>
  <c r="M1811" i="38"/>
  <c r="N1811" i="38"/>
  <c r="O1811" i="38"/>
  <c r="P1811" i="38"/>
  <c r="Q1811" i="38"/>
  <c r="R1811" i="38"/>
  <c r="S1811" i="38"/>
  <c r="D1812" i="38"/>
  <c r="I1812" i="38"/>
  <c r="H1812" i="38"/>
  <c r="J1812" i="38"/>
  <c r="L1812" i="38"/>
  <c r="M1812" i="38"/>
  <c r="N1812" i="38"/>
  <c r="O1812" i="38"/>
  <c r="P1812" i="38"/>
  <c r="Q1812" i="38"/>
  <c r="R1812" i="38"/>
  <c r="S1812" i="38"/>
  <c r="D1813" i="38"/>
  <c r="I1813" i="38"/>
  <c r="H1813" i="38"/>
  <c r="J1813" i="38"/>
  <c r="L1813" i="38"/>
  <c r="M1813" i="38"/>
  <c r="N1813" i="38"/>
  <c r="O1813" i="38"/>
  <c r="P1813" i="38"/>
  <c r="Q1813" i="38"/>
  <c r="R1813" i="38"/>
  <c r="S1813" i="38"/>
  <c r="D1814" i="38"/>
  <c r="I1814" i="38"/>
  <c r="H1814" i="38"/>
  <c r="J1814" i="38"/>
  <c r="L1814" i="38"/>
  <c r="M1814" i="38"/>
  <c r="N1814" i="38"/>
  <c r="O1814" i="38"/>
  <c r="P1814" i="38"/>
  <c r="Q1814" i="38"/>
  <c r="R1814" i="38"/>
  <c r="S1814" i="38"/>
  <c r="D1815" i="38"/>
  <c r="I1815" i="38"/>
  <c r="H1815" i="38"/>
  <c r="J1815" i="38"/>
  <c r="L1815" i="38"/>
  <c r="M1815" i="38"/>
  <c r="N1815" i="38"/>
  <c r="O1815" i="38"/>
  <c r="P1815" i="38"/>
  <c r="Q1815" i="38"/>
  <c r="R1815" i="38"/>
  <c r="S1815" i="38"/>
  <c r="D1816" i="38"/>
  <c r="I1816" i="38"/>
  <c r="H1816" i="38"/>
  <c r="J1816" i="38"/>
  <c r="L1816" i="38"/>
  <c r="M1816" i="38"/>
  <c r="N1816" i="38"/>
  <c r="O1816" i="38"/>
  <c r="P1816" i="38"/>
  <c r="Q1816" i="38"/>
  <c r="R1816" i="38"/>
  <c r="S1816" i="38"/>
  <c r="D1817" i="38"/>
  <c r="I1817" i="38"/>
  <c r="H1817" i="38"/>
  <c r="J1817" i="38"/>
  <c r="L1817" i="38"/>
  <c r="M1817" i="38"/>
  <c r="N1817" i="38"/>
  <c r="O1817" i="38"/>
  <c r="P1817" i="38"/>
  <c r="Q1817" i="38"/>
  <c r="R1817" i="38"/>
  <c r="S1817" i="38"/>
  <c r="D1818" i="38"/>
  <c r="I1818" i="38"/>
  <c r="H1818" i="38"/>
  <c r="J1818" i="38"/>
  <c r="L1818" i="38"/>
  <c r="M1818" i="38"/>
  <c r="N1818" i="38"/>
  <c r="O1818" i="38"/>
  <c r="P1818" i="38"/>
  <c r="Q1818" i="38"/>
  <c r="R1818" i="38"/>
  <c r="S1818" i="38"/>
  <c r="D1819" i="38"/>
  <c r="I1819" i="38"/>
  <c r="H1819" i="38"/>
  <c r="J1819" i="38"/>
  <c r="L1819" i="38"/>
  <c r="M1819" i="38"/>
  <c r="N1819" i="38"/>
  <c r="O1819" i="38"/>
  <c r="P1819" i="38"/>
  <c r="Q1819" i="38"/>
  <c r="R1819" i="38"/>
  <c r="S1819" i="38"/>
  <c r="D1820" i="38"/>
  <c r="I1820" i="38"/>
  <c r="H1820" i="38"/>
  <c r="J1820" i="38"/>
  <c r="L1820" i="38"/>
  <c r="M1820" i="38"/>
  <c r="N1820" i="38"/>
  <c r="O1820" i="38"/>
  <c r="P1820" i="38"/>
  <c r="Q1820" i="38"/>
  <c r="R1820" i="38"/>
  <c r="S1820" i="38"/>
  <c r="D1821" i="38"/>
  <c r="I1821" i="38"/>
  <c r="H1821" i="38"/>
  <c r="J1821" i="38"/>
  <c r="L1821" i="38"/>
  <c r="M1821" i="38"/>
  <c r="N1821" i="38"/>
  <c r="O1821" i="38"/>
  <c r="P1821" i="38"/>
  <c r="Q1821" i="38"/>
  <c r="R1821" i="38"/>
  <c r="S1821" i="38"/>
  <c r="D1822" i="38"/>
  <c r="I1822" i="38"/>
  <c r="H1822" i="38"/>
  <c r="J1822" i="38"/>
  <c r="L1822" i="38"/>
  <c r="M1822" i="38"/>
  <c r="N1822" i="38"/>
  <c r="O1822" i="38"/>
  <c r="P1822" i="38"/>
  <c r="Q1822" i="38"/>
  <c r="R1822" i="38"/>
  <c r="S1822" i="38"/>
  <c r="D1823" i="38"/>
  <c r="I1823" i="38"/>
  <c r="H1823" i="38"/>
  <c r="J1823" i="38"/>
  <c r="L1823" i="38"/>
  <c r="M1823" i="38"/>
  <c r="N1823" i="38"/>
  <c r="O1823" i="38"/>
  <c r="P1823" i="38"/>
  <c r="Q1823" i="38"/>
  <c r="R1823" i="38"/>
  <c r="S1823" i="38"/>
  <c r="D1824" i="38"/>
  <c r="I1824" i="38"/>
  <c r="H1824" i="38"/>
  <c r="J1824" i="38"/>
  <c r="L1824" i="38"/>
  <c r="M1824" i="38"/>
  <c r="N1824" i="38"/>
  <c r="O1824" i="38"/>
  <c r="P1824" i="38"/>
  <c r="Q1824" i="38"/>
  <c r="R1824" i="38"/>
  <c r="S1824" i="38"/>
  <c r="D1825" i="38"/>
  <c r="I1825" i="38"/>
  <c r="H1825" i="38"/>
  <c r="J1825" i="38"/>
  <c r="L1825" i="38"/>
  <c r="M1825" i="38"/>
  <c r="N1825" i="38"/>
  <c r="O1825" i="38"/>
  <c r="P1825" i="38"/>
  <c r="Q1825" i="38"/>
  <c r="R1825" i="38"/>
  <c r="S1825" i="38"/>
  <c r="D1826" i="38"/>
  <c r="I1826" i="38"/>
  <c r="H1826" i="38"/>
  <c r="J1826" i="38"/>
  <c r="L1826" i="38"/>
  <c r="M1826" i="38"/>
  <c r="N1826" i="38"/>
  <c r="O1826" i="38"/>
  <c r="P1826" i="38"/>
  <c r="Q1826" i="38"/>
  <c r="R1826" i="38"/>
  <c r="S1826" i="38"/>
  <c r="D1827" i="38"/>
  <c r="I1827" i="38"/>
  <c r="H1827" i="38"/>
  <c r="J1827" i="38"/>
  <c r="L1827" i="38"/>
  <c r="M1827" i="38"/>
  <c r="N1827" i="38"/>
  <c r="O1827" i="38"/>
  <c r="P1827" i="38"/>
  <c r="Q1827" i="38"/>
  <c r="R1827" i="38"/>
  <c r="S1827" i="38"/>
  <c r="D1828" i="38"/>
  <c r="I1828" i="38"/>
  <c r="H1828" i="38"/>
  <c r="J1828" i="38"/>
  <c r="L1828" i="38"/>
  <c r="M1828" i="38"/>
  <c r="N1828" i="38"/>
  <c r="O1828" i="38"/>
  <c r="P1828" i="38"/>
  <c r="Q1828" i="38"/>
  <c r="R1828" i="38"/>
  <c r="S1828" i="38"/>
  <c r="D1829" i="38"/>
  <c r="I1829" i="38"/>
  <c r="H1829" i="38"/>
  <c r="J1829" i="38"/>
  <c r="L1829" i="38"/>
  <c r="M1829" i="38"/>
  <c r="N1829" i="38"/>
  <c r="O1829" i="38"/>
  <c r="P1829" i="38"/>
  <c r="Q1829" i="38"/>
  <c r="R1829" i="38"/>
  <c r="S1829" i="38"/>
  <c r="D1830" i="38"/>
  <c r="I1830" i="38"/>
  <c r="H1830" i="38"/>
  <c r="J1830" i="38"/>
  <c r="L1830" i="38"/>
  <c r="M1830" i="38"/>
  <c r="N1830" i="38"/>
  <c r="O1830" i="38"/>
  <c r="P1830" i="38"/>
  <c r="Q1830" i="38"/>
  <c r="R1830" i="38"/>
  <c r="S1830" i="38"/>
  <c r="D1831" i="38"/>
  <c r="I1831" i="38"/>
  <c r="H1831" i="38"/>
  <c r="J1831" i="38"/>
  <c r="L1831" i="38"/>
  <c r="M1831" i="38"/>
  <c r="N1831" i="38"/>
  <c r="O1831" i="38"/>
  <c r="P1831" i="38"/>
  <c r="Q1831" i="38"/>
  <c r="R1831" i="38"/>
  <c r="S1831" i="38"/>
  <c r="D1832" i="38"/>
  <c r="I1832" i="38"/>
  <c r="H1832" i="38"/>
  <c r="J1832" i="38"/>
  <c r="L1832" i="38"/>
  <c r="M1832" i="38"/>
  <c r="N1832" i="38"/>
  <c r="O1832" i="38"/>
  <c r="P1832" i="38"/>
  <c r="Q1832" i="38"/>
  <c r="R1832" i="38"/>
  <c r="S1832" i="38"/>
  <c r="D1833" i="38"/>
  <c r="I1833" i="38"/>
  <c r="H1833" i="38"/>
  <c r="J1833" i="38"/>
  <c r="L1833" i="38"/>
  <c r="M1833" i="38"/>
  <c r="N1833" i="38"/>
  <c r="O1833" i="38"/>
  <c r="P1833" i="38"/>
  <c r="Q1833" i="38"/>
  <c r="R1833" i="38"/>
  <c r="S1833" i="38"/>
  <c r="D1834" i="38"/>
  <c r="I1834" i="38"/>
  <c r="H1834" i="38"/>
  <c r="J1834" i="38"/>
  <c r="L1834" i="38"/>
  <c r="M1834" i="38"/>
  <c r="N1834" i="38"/>
  <c r="O1834" i="38"/>
  <c r="P1834" i="38"/>
  <c r="Q1834" i="38"/>
  <c r="R1834" i="38"/>
  <c r="S1834" i="38"/>
  <c r="D1835" i="38"/>
  <c r="I1835" i="38"/>
  <c r="H1835" i="38"/>
  <c r="J1835" i="38"/>
  <c r="L1835" i="38"/>
  <c r="M1835" i="38"/>
  <c r="N1835" i="38"/>
  <c r="O1835" i="38"/>
  <c r="P1835" i="38"/>
  <c r="Q1835" i="38"/>
  <c r="R1835" i="38"/>
  <c r="S1835" i="38"/>
  <c r="D1836" i="38"/>
  <c r="I1836" i="38"/>
  <c r="H1836" i="38"/>
  <c r="J1836" i="38"/>
  <c r="L1836" i="38"/>
  <c r="M1836" i="38"/>
  <c r="N1836" i="38"/>
  <c r="O1836" i="38"/>
  <c r="P1836" i="38"/>
  <c r="Q1836" i="38"/>
  <c r="R1836" i="38"/>
  <c r="S1836" i="38"/>
  <c r="D1837" i="38"/>
  <c r="I1837" i="38"/>
  <c r="H1837" i="38"/>
  <c r="J1837" i="38"/>
  <c r="L1837" i="38"/>
  <c r="M1837" i="38"/>
  <c r="N1837" i="38"/>
  <c r="O1837" i="38"/>
  <c r="P1837" i="38"/>
  <c r="Q1837" i="38"/>
  <c r="R1837" i="38"/>
  <c r="S1837" i="38"/>
  <c r="D1838" i="38"/>
  <c r="I1838" i="38"/>
  <c r="H1838" i="38"/>
  <c r="J1838" i="38"/>
  <c r="L1838" i="38"/>
  <c r="M1838" i="38"/>
  <c r="N1838" i="38"/>
  <c r="O1838" i="38"/>
  <c r="P1838" i="38"/>
  <c r="Q1838" i="38"/>
  <c r="R1838" i="38"/>
  <c r="S1838" i="38"/>
  <c r="D1839" i="38"/>
  <c r="I1839" i="38"/>
  <c r="H1839" i="38"/>
  <c r="J1839" i="38"/>
  <c r="L1839" i="38"/>
  <c r="M1839" i="38"/>
  <c r="N1839" i="38"/>
  <c r="O1839" i="38"/>
  <c r="P1839" i="38"/>
  <c r="Q1839" i="38"/>
  <c r="R1839" i="38"/>
  <c r="S1839" i="38"/>
  <c r="D1840" i="38"/>
  <c r="I1840" i="38"/>
  <c r="H1840" i="38"/>
  <c r="J1840" i="38"/>
  <c r="L1840" i="38"/>
  <c r="M1840" i="38"/>
  <c r="N1840" i="38"/>
  <c r="O1840" i="38"/>
  <c r="P1840" i="38"/>
  <c r="Q1840" i="38"/>
  <c r="R1840" i="38"/>
  <c r="S1840" i="38"/>
  <c r="D1841" i="38"/>
  <c r="I1841" i="38"/>
  <c r="H1841" i="38"/>
  <c r="J1841" i="38"/>
  <c r="L1841" i="38"/>
  <c r="M1841" i="38"/>
  <c r="N1841" i="38"/>
  <c r="O1841" i="38"/>
  <c r="P1841" i="38"/>
  <c r="Q1841" i="38"/>
  <c r="R1841" i="38"/>
  <c r="S1841" i="38"/>
  <c r="D1842" i="38"/>
  <c r="I1842" i="38"/>
  <c r="H1842" i="38"/>
  <c r="J1842" i="38"/>
  <c r="L1842" i="38"/>
  <c r="M1842" i="38"/>
  <c r="N1842" i="38"/>
  <c r="O1842" i="38"/>
  <c r="P1842" i="38"/>
  <c r="Q1842" i="38"/>
  <c r="R1842" i="38"/>
  <c r="S1842" i="38"/>
  <c r="D1843" i="38"/>
  <c r="I1843" i="38"/>
  <c r="H1843" i="38"/>
  <c r="J1843" i="38"/>
  <c r="L1843" i="38"/>
  <c r="M1843" i="38"/>
  <c r="N1843" i="38"/>
  <c r="O1843" i="38"/>
  <c r="P1843" i="38"/>
  <c r="Q1843" i="38"/>
  <c r="R1843" i="38"/>
  <c r="S1843" i="38"/>
  <c r="D1844" i="38"/>
  <c r="I1844" i="38"/>
  <c r="H1844" i="38"/>
  <c r="J1844" i="38"/>
  <c r="L1844" i="38"/>
  <c r="M1844" i="38"/>
  <c r="N1844" i="38"/>
  <c r="O1844" i="38"/>
  <c r="P1844" i="38"/>
  <c r="Q1844" i="38"/>
  <c r="R1844" i="38"/>
  <c r="S1844" i="38"/>
  <c r="D1845" i="38"/>
  <c r="I1845" i="38"/>
  <c r="H1845" i="38"/>
  <c r="J1845" i="38"/>
  <c r="L1845" i="38"/>
  <c r="M1845" i="38"/>
  <c r="N1845" i="38"/>
  <c r="O1845" i="38"/>
  <c r="P1845" i="38"/>
  <c r="Q1845" i="38"/>
  <c r="R1845" i="38"/>
  <c r="S1845" i="38"/>
  <c r="D1846" i="38"/>
  <c r="I1846" i="38"/>
  <c r="H1846" i="38"/>
  <c r="J1846" i="38"/>
  <c r="L1846" i="38"/>
  <c r="M1846" i="38"/>
  <c r="N1846" i="38"/>
  <c r="O1846" i="38"/>
  <c r="P1846" i="38"/>
  <c r="Q1846" i="38"/>
  <c r="R1846" i="38"/>
  <c r="S1846" i="38"/>
  <c r="D1847" i="38"/>
  <c r="I1847" i="38"/>
  <c r="H1847" i="38"/>
  <c r="J1847" i="38"/>
  <c r="L1847" i="38"/>
  <c r="M1847" i="38"/>
  <c r="N1847" i="38"/>
  <c r="O1847" i="38"/>
  <c r="P1847" i="38"/>
  <c r="Q1847" i="38"/>
  <c r="R1847" i="38"/>
  <c r="S1847" i="38"/>
  <c r="D1848" i="38"/>
  <c r="I1848" i="38"/>
  <c r="H1848" i="38"/>
  <c r="J1848" i="38"/>
  <c r="L1848" i="38"/>
  <c r="M1848" i="38"/>
  <c r="N1848" i="38"/>
  <c r="O1848" i="38"/>
  <c r="P1848" i="38"/>
  <c r="Q1848" i="38"/>
  <c r="R1848" i="38"/>
  <c r="S1848" i="38"/>
  <c r="D1849" i="38"/>
  <c r="I1849" i="38"/>
  <c r="H1849" i="38"/>
  <c r="J1849" i="38"/>
  <c r="L1849" i="38"/>
  <c r="M1849" i="38"/>
  <c r="N1849" i="38"/>
  <c r="O1849" i="38"/>
  <c r="P1849" i="38"/>
  <c r="Q1849" i="38"/>
  <c r="R1849" i="38"/>
  <c r="S1849" i="38"/>
  <c r="D1850" i="38"/>
  <c r="I1850" i="38"/>
  <c r="H1850" i="38"/>
  <c r="J1850" i="38"/>
  <c r="L1850" i="38"/>
  <c r="M1850" i="38"/>
  <c r="N1850" i="38"/>
  <c r="O1850" i="38"/>
  <c r="P1850" i="38"/>
  <c r="Q1850" i="38"/>
  <c r="R1850" i="38"/>
  <c r="S1850" i="38"/>
  <c r="D1851" i="38"/>
  <c r="I1851" i="38"/>
  <c r="H1851" i="38"/>
  <c r="J1851" i="38"/>
  <c r="L1851" i="38"/>
  <c r="M1851" i="38"/>
  <c r="N1851" i="38"/>
  <c r="O1851" i="38"/>
  <c r="P1851" i="38"/>
  <c r="Q1851" i="38"/>
  <c r="R1851" i="38"/>
  <c r="S1851" i="38"/>
  <c r="D1852" i="38"/>
  <c r="I1852" i="38"/>
  <c r="H1852" i="38"/>
  <c r="J1852" i="38"/>
  <c r="L1852" i="38"/>
  <c r="M1852" i="38"/>
  <c r="N1852" i="38"/>
  <c r="O1852" i="38"/>
  <c r="P1852" i="38"/>
  <c r="Q1852" i="38"/>
  <c r="R1852" i="38"/>
  <c r="S1852" i="38"/>
  <c r="D1853" i="38"/>
  <c r="I1853" i="38"/>
  <c r="H1853" i="38"/>
  <c r="J1853" i="38"/>
  <c r="L1853" i="38"/>
  <c r="M1853" i="38"/>
  <c r="N1853" i="38"/>
  <c r="O1853" i="38"/>
  <c r="P1853" i="38"/>
  <c r="Q1853" i="38"/>
  <c r="R1853" i="38"/>
  <c r="S1853" i="38"/>
  <c r="D1854" i="38"/>
  <c r="I1854" i="38"/>
  <c r="H1854" i="38"/>
  <c r="J1854" i="38"/>
  <c r="L1854" i="38"/>
  <c r="M1854" i="38"/>
  <c r="N1854" i="38"/>
  <c r="O1854" i="38"/>
  <c r="P1854" i="38"/>
  <c r="Q1854" i="38"/>
  <c r="R1854" i="38"/>
  <c r="S1854" i="38"/>
  <c r="D1855" i="38"/>
  <c r="I1855" i="38"/>
  <c r="H1855" i="38"/>
  <c r="J1855" i="38"/>
  <c r="L1855" i="38"/>
  <c r="M1855" i="38"/>
  <c r="N1855" i="38"/>
  <c r="O1855" i="38"/>
  <c r="P1855" i="38"/>
  <c r="Q1855" i="38"/>
  <c r="R1855" i="38"/>
  <c r="S1855" i="38"/>
  <c r="D1856" i="38"/>
  <c r="I1856" i="38"/>
  <c r="H1856" i="38"/>
  <c r="J1856" i="38"/>
  <c r="L1856" i="38"/>
  <c r="M1856" i="38"/>
  <c r="N1856" i="38"/>
  <c r="O1856" i="38"/>
  <c r="P1856" i="38"/>
  <c r="Q1856" i="38"/>
  <c r="R1856" i="38"/>
  <c r="S1856" i="38"/>
  <c r="D1857" i="38"/>
  <c r="I1857" i="38"/>
  <c r="H1857" i="38"/>
  <c r="J1857" i="38"/>
  <c r="L1857" i="38"/>
  <c r="M1857" i="38"/>
  <c r="N1857" i="38"/>
  <c r="O1857" i="38"/>
  <c r="P1857" i="38"/>
  <c r="Q1857" i="38"/>
  <c r="R1857" i="38"/>
  <c r="S1857" i="38"/>
  <c r="D1858" i="38"/>
  <c r="I1858" i="38"/>
  <c r="H1858" i="38"/>
  <c r="J1858" i="38"/>
  <c r="L1858" i="38"/>
  <c r="M1858" i="38"/>
  <c r="N1858" i="38"/>
  <c r="O1858" i="38"/>
  <c r="P1858" i="38"/>
  <c r="Q1858" i="38"/>
  <c r="R1858" i="38"/>
  <c r="S1858" i="38"/>
  <c r="D1859" i="38"/>
  <c r="I1859" i="38"/>
  <c r="H1859" i="38"/>
  <c r="J1859" i="38"/>
  <c r="L1859" i="38"/>
  <c r="M1859" i="38"/>
  <c r="N1859" i="38"/>
  <c r="O1859" i="38"/>
  <c r="P1859" i="38"/>
  <c r="Q1859" i="38"/>
  <c r="R1859" i="38"/>
  <c r="S1859" i="38"/>
  <c r="D1860" i="38"/>
  <c r="I1860" i="38"/>
  <c r="H1860" i="38"/>
  <c r="J1860" i="38"/>
  <c r="L1860" i="38"/>
  <c r="M1860" i="38"/>
  <c r="N1860" i="38"/>
  <c r="O1860" i="38"/>
  <c r="P1860" i="38"/>
  <c r="Q1860" i="38"/>
  <c r="R1860" i="38"/>
  <c r="S1860" i="38"/>
  <c r="D1861" i="38"/>
  <c r="I1861" i="38"/>
  <c r="H1861" i="38"/>
  <c r="J1861" i="38"/>
  <c r="L1861" i="38"/>
  <c r="M1861" i="38"/>
  <c r="N1861" i="38"/>
  <c r="O1861" i="38"/>
  <c r="P1861" i="38"/>
  <c r="Q1861" i="38"/>
  <c r="R1861" i="38"/>
  <c r="S1861" i="38"/>
  <c r="D1862" i="38"/>
  <c r="I1862" i="38"/>
  <c r="H1862" i="38"/>
  <c r="J1862" i="38"/>
  <c r="L1862" i="38"/>
  <c r="M1862" i="38"/>
  <c r="N1862" i="38"/>
  <c r="O1862" i="38"/>
  <c r="P1862" i="38"/>
  <c r="Q1862" i="38"/>
  <c r="R1862" i="38"/>
  <c r="S1862" i="38"/>
  <c r="D1863" i="38"/>
  <c r="I1863" i="38"/>
  <c r="H1863" i="38"/>
  <c r="J1863" i="38"/>
  <c r="L1863" i="38"/>
  <c r="M1863" i="38"/>
  <c r="N1863" i="38"/>
  <c r="O1863" i="38"/>
  <c r="P1863" i="38"/>
  <c r="Q1863" i="38"/>
  <c r="R1863" i="38"/>
  <c r="S1863" i="38"/>
  <c r="D1864" i="38"/>
  <c r="I1864" i="38"/>
  <c r="H1864" i="38"/>
  <c r="J1864" i="38"/>
  <c r="L1864" i="38"/>
  <c r="M1864" i="38"/>
  <c r="N1864" i="38"/>
  <c r="O1864" i="38"/>
  <c r="P1864" i="38"/>
  <c r="Q1864" i="38"/>
  <c r="R1864" i="38"/>
  <c r="S1864" i="38"/>
  <c r="D1865" i="38"/>
  <c r="I1865" i="38"/>
  <c r="H1865" i="38"/>
  <c r="J1865" i="38"/>
  <c r="L1865" i="38"/>
  <c r="M1865" i="38"/>
  <c r="N1865" i="38"/>
  <c r="O1865" i="38"/>
  <c r="P1865" i="38"/>
  <c r="Q1865" i="38"/>
  <c r="R1865" i="38"/>
  <c r="S1865" i="38"/>
  <c r="D1866" i="38"/>
  <c r="I1866" i="38"/>
  <c r="H1866" i="38"/>
  <c r="J1866" i="38"/>
  <c r="L1866" i="38"/>
  <c r="M1866" i="38"/>
  <c r="N1866" i="38"/>
  <c r="O1866" i="38"/>
  <c r="P1866" i="38"/>
  <c r="Q1866" i="38"/>
  <c r="R1866" i="38"/>
  <c r="S1866" i="38"/>
  <c r="D1867" i="38"/>
  <c r="I1867" i="38"/>
  <c r="H1867" i="38"/>
  <c r="J1867" i="38"/>
  <c r="L1867" i="38"/>
  <c r="M1867" i="38"/>
  <c r="N1867" i="38"/>
  <c r="O1867" i="38"/>
  <c r="P1867" i="38"/>
  <c r="Q1867" i="38"/>
  <c r="R1867" i="38"/>
  <c r="S1867" i="38"/>
  <c r="D1868" i="38"/>
  <c r="I1868" i="38"/>
  <c r="H1868" i="38"/>
  <c r="J1868" i="38"/>
  <c r="L1868" i="38"/>
  <c r="M1868" i="38"/>
  <c r="N1868" i="38"/>
  <c r="O1868" i="38"/>
  <c r="P1868" i="38"/>
  <c r="Q1868" i="38"/>
  <c r="R1868" i="38"/>
  <c r="S1868" i="38"/>
  <c r="D1869" i="38"/>
  <c r="I1869" i="38"/>
  <c r="H1869" i="38"/>
  <c r="J1869" i="38"/>
  <c r="L1869" i="38"/>
  <c r="M1869" i="38"/>
  <c r="N1869" i="38"/>
  <c r="O1869" i="38"/>
  <c r="P1869" i="38"/>
  <c r="Q1869" i="38"/>
  <c r="R1869" i="38"/>
  <c r="S1869" i="38"/>
  <c r="D1870" i="38"/>
  <c r="I1870" i="38"/>
  <c r="H1870" i="38"/>
  <c r="J1870" i="38"/>
  <c r="L1870" i="38"/>
  <c r="M1870" i="38"/>
  <c r="N1870" i="38"/>
  <c r="O1870" i="38"/>
  <c r="P1870" i="38"/>
  <c r="Q1870" i="38"/>
  <c r="R1870" i="38"/>
  <c r="S1870" i="38"/>
  <c r="D1871" i="38"/>
  <c r="I1871" i="38"/>
  <c r="H1871" i="38"/>
  <c r="J1871" i="38"/>
  <c r="L1871" i="38"/>
  <c r="M1871" i="38"/>
  <c r="N1871" i="38"/>
  <c r="O1871" i="38"/>
  <c r="P1871" i="38"/>
  <c r="Q1871" i="38"/>
  <c r="R1871" i="38"/>
  <c r="S1871" i="38"/>
  <c r="D1872" i="38"/>
  <c r="I1872" i="38"/>
  <c r="H1872" i="38"/>
  <c r="J1872" i="38"/>
  <c r="L1872" i="38"/>
  <c r="M1872" i="38"/>
  <c r="N1872" i="38"/>
  <c r="O1872" i="38"/>
  <c r="P1872" i="38"/>
  <c r="Q1872" i="38"/>
  <c r="R1872" i="38"/>
  <c r="S1872" i="38"/>
  <c r="D1873" i="38"/>
  <c r="I1873" i="38"/>
  <c r="H1873" i="38"/>
  <c r="J1873" i="38"/>
  <c r="L1873" i="38"/>
  <c r="M1873" i="38"/>
  <c r="N1873" i="38"/>
  <c r="O1873" i="38"/>
  <c r="P1873" i="38"/>
  <c r="Q1873" i="38"/>
  <c r="R1873" i="38"/>
  <c r="S1873" i="38"/>
  <c r="D1874" i="38"/>
  <c r="I1874" i="38"/>
  <c r="H1874" i="38"/>
  <c r="J1874" i="38"/>
  <c r="L1874" i="38"/>
  <c r="M1874" i="38"/>
  <c r="N1874" i="38"/>
  <c r="O1874" i="38"/>
  <c r="P1874" i="38"/>
  <c r="Q1874" i="38"/>
  <c r="R1874" i="38"/>
  <c r="S1874" i="38"/>
  <c r="D1875" i="38"/>
  <c r="I1875" i="38"/>
  <c r="H1875" i="38"/>
  <c r="J1875" i="38"/>
  <c r="L1875" i="38"/>
  <c r="M1875" i="38"/>
  <c r="N1875" i="38"/>
  <c r="O1875" i="38"/>
  <c r="P1875" i="38"/>
  <c r="Q1875" i="38"/>
  <c r="R1875" i="38"/>
  <c r="S1875" i="38"/>
  <c r="D1876" i="38"/>
  <c r="I1876" i="38"/>
  <c r="H1876" i="38"/>
  <c r="J1876" i="38"/>
  <c r="L1876" i="38"/>
  <c r="M1876" i="38"/>
  <c r="N1876" i="38"/>
  <c r="O1876" i="38"/>
  <c r="P1876" i="38"/>
  <c r="Q1876" i="38"/>
  <c r="R1876" i="38"/>
  <c r="S1876" i="38"/>
  <c r="D1877" i="38"/>
  <c r="I1877" i="38"/>
  <c r="H1877" i="38"/>
  <c r="J1877" i="38"/>
  <c r="L1877" i="38"/>
  <c r="M1877" i="38"/>
  <c r="N1877" i="38"/>
  <c r="O1877" i="38"/>
  <c r="P1877" i="38"/>
  <c r="Q1877" i="38"/>
  <c r="R1877" i="38"/>
  <c r="S1877" i="38"/>
  <c r="D1878" i="38"/>
  <c r="I1878" i="38"/>
  <c r="H1878" i="38"/>
  <c r="J1878" i="38"/>
  <c r="L1878" i="38"/>
  <c r="M1878" i="38"/>
  <c r="N1878" i="38"/>
  <c r="O1878" i="38"/>
  <c r="P1878" i="38"/>
  <c r="Q1878" i="38"/>
  <c r="R1878" i="38"/>
  <c r="S1878" i="38"/>
  <c r="D1879" i="38"/>
  <c r="I1879" i="38"/>
  <c r="H1879" i="38"/>
  <c r="J1879" i="38"/>
  <c r="L1879" i="38"/>
  <c r="M1879" i="38"/>
  <c r="N1879" i="38"/>
  <c r="O1879" i="38"/>
  <c r="P1879" i="38"/>
  <c r="Q1879" i="38"/>
  <c r="R1879" i="38"/>
  <c r="S1879" i="38"/>
  <c r="D1880" i="38"/>
  <c r="I1880" i="38"/>
  <c r="H1880" i="38"/>
  <c r="J1880" i="38"/>
  <c r="L1880" i="38"/>
  <c r="M1880" i="38"/>
  <c r="N1880" i="38"/>
  <c r="O1880" i="38"/>
  <c r="P1880" i="38"/>
  <c r="Q1880" i="38"/>
  <c r="R1880" i="38"/>
  <c r="S1880" i="38"/>
  <c r="D1881" i="38"/>
  <c r="I1881" i="38"/>
  <c r="H1881" i="38"/>
  <c r="J1881" i="38"/>
  <c r="L1881" i="38"/>
  <c r="M1881" i="38"/>
  <c r="N1881" i="38"/>
  <c r="O1881" i="38"/>
  <c r="P1881" i="38"/>
  <c r="Q1881" i="38"/>
  <c r="R1881" i="38"/>
  <c r="S1881" i="38"/>
  <c r="D1882" i="38"/>
  <c r="I1882" i="38"/>
  <c r="H1882" i="38"/>
  <c r="J1882" i="38"/>
  <c r="L1882" i="38"/>
  <c r="M1882" i="38"/>
  <c r="N1882" i="38"/>
  <c r="O1882" i="38"/>
  <c r="P1882" i="38"/>
  <c r="Q1882" i="38"/>
  <c r="R1882" i="38"/>
  <c r="S1882" i="38"/>
  <c r="D1883" i="38"/>
  <c r="I1883" i="38"/>
  <c r="H1883" i="38"/>
  <c r="J1883" i="38"/>
  <c r="L1883" i="38"/>
  <c r="M1883" i="38"/>
  <c r="N1883" i="38"/>
  <c r="O1883" i="38"/>
  <c r="P1883" i="38"/>
  <c r="Q1883" i="38"/>
  <c r="R1883" i="38"/>
  <c r="S1883" i="38"/>
  <c r="D1884" i="38"/>
  <c r="I1884" i="38"/>
  <c r="H1884" i="38"/>
  <c r="J1884" i="38"/>
  <c r="L1884" i="38"/>
  <c r="M1884" i="38"/>
  <c r="N1884" i="38"/>
  <c r="O1884" i="38"/>
  <c r="P1884" i="38"/>
  <c r="Q1884" i="38"/>
  <c r="R1884" i="38"/>
  <c r="S1884" i="38"/>
  <c r="D1885" i="38"/>
  <c r="I1885" i="38"/>
  <c r="H1885" i="38"/>
  <c r="J1885" i="38"/>
  <c r="L1885" i="38"/>
  <c r="M1885" i="38"/>
  <c r="N1885" i="38"/>
  <c r="O1885" i="38"/>
  <c r="P1885" i="38"/>
  <c r="Q1885" i="38"/>
  <c r="R1885" i="38"/>
  <c r="S1885" i="38"/>
  <c r="D1886" i="38"/>
  <c r="I1886" i="38"/>
  <c r="H1886" i="38"/>
  <c r="J1886" i="38"/>
  <c r="L1886" i="38"/>
  <c r="M1886" i="38"/>
  <c r="N1886" i="38"/>
  <c r="O1886" i="38"/>
  <c r="P1886" i="38"/>
  <c r="Q1886" i="38"/>
  <c r="R1886" i="38"/>
  <c r="S1886" i="38"/>
  <c r="D1887" i="38"/>
  <c r="I1887" i="38"/>
  <c r="H1887" i="38"/>
  <c r="J1887" i="38"/>
  <c r="L1887" i="38"/>
  <c r="M1887" i="38"/>
  <c r="N1887" i="38"/>
  <c r="O1887" i="38"/>
  <c r="P1887" i="38"/>
  <c r="Q1887" i="38"/>
  <c r="R1887" i="38"/>
  <c r="S1887" i="38"/>
  <c r="D1888" i="38"/>
  <c r="I1888" i="38"/>
  <c r="H1888" i="38"/>
  <c r="J1888" i="38"/>
  <c r="L1888" i="38"/>
  <c r="M1888" i="38"/>
  <c r="N1888" i="38"/>
  <c r="O1888" i="38"/>
  <c r="P1888" i="38"/>
  <c r="Q1888" i="38"/>
  <c r="R1888" i="38"/>
  <c r="S1888" i="38"/>
  <c r="D1889" i="38"/>
  <c r="I1889" i="38"/>
  <c r="H1889" i="38"/>
  <c r="J1889" i="38"/>
  <c r="L1889" i="38"/>
  <c r="M1889" i="38"/>
  <c r="N1889" i="38"/>
  <c r="O1889" i="38"/>
  <c r="P1889" i="38"/>
  <c r="Q1889" i="38"/>
  <c r="R1889" i="38"/>
  <c r="S1889" i="38"/>
  <c r="D1890" i="38"/>
  <c r="I1890" i="38"/>
  <c r="H1890" i="38"/>
  <c r="J1890" i="38"/>
  <c r="L1890" i="38"/>
  <c r="M1890" i="38"/>
  <c r="N1890" i="38"/>
  <c r="O1890" i="38"/>
  <c r="P1890" i="38"/>
  <c r="Q1890" i="38"/>
  <c r="R1890" i="38"/>
  <c r="S1890" i="38"/>
  <c r="D1891" i="38"/>
  <c r="I1891" i="38"/>
  <c r="H1891" i="38"/>
  <c r="J1891" i="38"/>
  <c r="L1891" i="38"/>
  <c r="M1891" i="38"/>
  <c r="N1891" i="38"/>
  <c r="O1891" i="38"/>
  <c r="P1891" i="38"/>
  <c r="Q1891" i="38"/>
  <c r="R1891" i="38"/>
  <c r="S1891" i="38"/>
  <c r="D1892" i="38"/>
  <c r="I1892" i="38"/>
  <c r="H1892" i="38"/>
  <c r="J1892" i="38"/>
  <c r="L1892" i="38"/>
  <c r="M1892" i="38"/>
  <c r="N1892" i="38"/>
  <c r="O1892" i="38"/>
  <c r="P1892" i="38"/>
  <c r="Q1892" i="38"/>
  <c r="R1892" i="38"/>
  <c r="S1892" i="38"/>
  <c r="D1893" i="38"/>
  <c r="I1893" i="38"/>
  <c r="H1893" i="38"/>
  <c r="J1893" i="38"/>
  <c r="L1893" i="38"/>
  <c r="M1893" i="38"/>
  <c r="N1893" i="38"/>
  <c r="O1893" i="38"/>
  <c r="P1893" i="38"/>
  <c r="Q1893" i="38"/>
  <c r="R1893" i="38"/>
  <c r="S1893" i="38"/>
  <c r="D1894" i="38"/>
  <c r="I1894" i="38"/>
  <c r="H1894" i="38"/>
  <c r="J1894" i="38"/>
  <c r="L1894" i="38"/>
  <c r="M1894" i="38"/>
  <c r="N1894" i="38"/>
  <c r="O1894" i="38"/>
  <c r="P1894" i="38"/>
  <c r="Q1894" i="38"/>
  <c r="R1894" i="38"/>
  <c r="S1894" i="38"/>
  <c r="D1895" i="38"/>
  <c r="I1895" i="38"/>
  <c r="H1895" i="38"/>
  <c r="J1895" i="38"/>
  <c r="L1895" i="38"/>
  <c r="M1895" i="38"/>
  <c r="N1895" i="38"/>
  <c r="O1895" i="38"/>
  <c r="P1895" i="38"/>
  <c r="Q1895" i="38"/>
  <c r="R1895" i="38"/>
  <c r="S1895" i="38"/>
  <c r="D1896" i="38"/>
  <c r="I1896" i="38"/>
  <c r="H1896" i="38"/>
  <c r="J1896" i="38"/>
  <c r="L1896" i="38"/>
  <c r="M1896" i="38"/>
  <c r="N1896" i="38"/>
  <c r="O1896" i="38"/>
  <c r="P1896" i="38"/>
  <c r="Q1896" i="38"/>
  <c r="R1896" i="38"/>
  <c r="S1896" i="38"/>
  <c r="D1897" i="38"/>
  <c r="I1897" i="38"/>
  <c r="H1897" i="38"/>
  <c r="J1897" i="38"/>
  <c r="L1897" i="38"/>
  <c r="M1897" i="38"/>
  <c r="N1897" i="38"/>
  <c r="O1897" i="38"/>
  <c r="P1897" i="38"/>
  <c r="Q1897" i="38"/>
  <c r="R1897" i="38"/>
  <c r="S1897" i="38"/>
  <c r="D1898" i="38"/>
  <c r="I1898" i="38"/>
  <c r="H1898" i="38"/>
  <c r="J1898" i="38"/>
  <c r="L1898" i="38"/>
  <c r="M1898" i="38"/>
  <c r="N1898" i="38"/>
  <c r="O1898" i="38"/>
  <c r="P1898" i="38"/>
  <c r="Q1898" i="38"/>
  <c r="R1898" i="38"/>
  <c r="S1898" i="38"/>
  <c r="D1899" i="38"/>
  <c r="I1899" i="38"/>
  <c r="H1899" i="38"/>
  <c r="J1899" i="38"/>
  <c r="L1899" i="38"/>
  <c r="M1899" i="38"/>
  <c r="N1899" i="38"/>
  <c r="O1899" i="38"/>
  <c r="P1899" i="38"/>
  <c r="Q1899" i="38"/>
  <c r="R1899" i="38"/>
  <c r="S1899" i="38"/>
  <c r="D1900" i="38"/>
  <c r="I1900" i="38"/>
  <c r="H1900" i="38"/>
  <c r="J1900" i="38"/>
  <c r="L1900" i="38"/>
  <c r="M1900" i="38"/>
  <c r="N1900" i="38"/>
  <c r="O1900" i="38"/>
  <c r="P1900" i="38"/>
  <c r="Q1900" i="38"/>
  <c r="R1900" i="38"/>
  <c r="S1900" i="38"/>
  <c r="D1901" i="38"/>
  <c r="I1901" i="38"/>
  <c r="H1901" i="38"/>
  <c r="J1901" i="38"/>
  <c r="L1901" i="38"/>
  <c r="M1901" i="38"/>
  <c r="N1901" i="38"/>
  <c r="O1901" i="38"/>
  <c r="P1901" i="38"/>
  <c r="Q1901" i="38"/>
  <c r="R1901" i="38"/>
  <c r="S1901" i="38"/>
  <c r="D1902" i="38"/>
  <c r="I1902" i="38"/>
  <c r="H1902" i="38"/>
  <c r="J1902" i="38"/>
  <c r="L1902" i="38"/>
  <c r="M1902" i="38"/>
  <c r="N1902" i="38"/>
  <c r="O1902" i="38"/>
  <c r="P1902" i="38"/>
  <c r="Q1902" i="38"/>
  <c r="R1902" i="38"/>
  <c r="S1902" i="38"/>
  <c r="D1903" i="38"/>
  <c r="I1903" i="38"/>
  <c r="H1903" i="38"/>
  <c r="J1903" i="38"/>
  <c r="L1903" i="38"/>
  <c r="M1903" i="38"/>
  <c r="N1903" i="38"/>
  <c r="O1903" i="38"/>
  <c r="P1903" i="38"/>
  <c r="Q1903" i="38"/>
  <c r="R1903" i="38"/>
  <c r="S1903" i="38"/>
  <c r="D1904" i="38"/>
  <c r="I1904" i="38"/>
  <c r="H1904" i="38"/>
  <c r="J1904" i="38"/>
  <c r="L1904" i="38"/>
  <c r="M1904" i="38"/>
  <c r="N1904" i="38"/>
  <c r="O1904" i="38"/>
  <c r="P1904" i="38"/>
  <c r="Q1904" i="38"/>
  <c r="R1904" i="38"/>
  <c r="S1904" i="38"/>
  <c r="D1905" i="38"/>
  <c r="I1905" i="38"/>
  <c r="H1905" i="38"/>
  <c r="J1905" i="38"/>
  <c r="L1905" i="38"/>
  <c r="M1905" i="38"/>
  <c r="N1905" i="38"/>
  <c r="O1905" i="38"/>
  <c r="P1905" i="38"/>
  <c r="Q1905" i="38"/>
  <c r="R1905" i="38"/>
  <c r="S1905" i="38"/>
  <c r="D1906" i="38"/>
  <c r="I1906" i="38"/>
  <c r="H1906" i="38"/>
  <c r="J1906" i="38"/>
  <c r="L1906" i="38"/>
  <c r="M1906" i="38"/>
  <c r="N1906" i="38"/>
  <c r="O1906" i="38"/>
  <c r="P1906" i="38"/>
  <c r="Q1906" i="38"/>
  <c r="R1906" i="38"/>
  <c r="S1906" i="38"/>
  <c r="D1907" i="38"/>
  <c r="I1907" i="38"/>
  <c r="H1907" i="38"/>
  <c r="J1907" i="38"/>
  <c r="L1907" i="38"/>
  <c r="M1907" i="38"/>
  <c r="N1907" i="38"/>
  <c r="O1907" i="38"/>
  <c r="P1907" i="38"/>
  <c r="Q1907" i="38"/>
  <c r="R1907" i="38"/>
  <c r="S1907" i="38"/>
  <c r="D1908" i="38"/>
  <c r="I1908" i="38"/>
  <c r="H1908" i="38"/>
  <c r="J1908" i="38"/>
  <c r="L1908" i="38"/>
  <c r="M1908" i="38"/>
  <c r="N1908" i="38"/>
  <c r="O1908" i="38"/>
  <c r="P1908" i="38"/>
  <c r="Q1908" i="38"/>
  <c r="R1908" i="38"/>
  <c r="S1908" i="38"/>
  <c r="D1909" i="38"/>
  <c r="I1909" i="38"/>
  <c r="H1909" i="38"/>
  <c r="J1909" i="38"/>
  <c r="L1909" i="38"/>
  <c r="M1909" i="38"/>
  <c r="N1909" i="38"/>
  <c r="O1909" i="38"/>
  <c r="P1909" i="38"/>
  <c r="Q1909" i="38"/>
  <c r="R1909" i="38"/>
  <c r="S1909" i="38"/>
  <c r="D1910" i="38"/>
  <c r="I1910" i="38"/>
  <c r="H1910" i="38"/>
  <c r="J1910" i="38"/>
  <c r="L1910" i="38"/>
  <c r="M1910" i="38"/>
  <c r="N1910" i="38"/>
  <c r="O1910" i="38"/>
  <c r="P1910" i="38"/>
  <c r="Q1910" i="38"/>
  <c r="R1910" i="38"/>
  <c r="S1910" i="38"/>
  <c r="D1911" i="38"/>
  <c r="I1911" i="38"/>
  <c r="H1911" i="38"/>
  <c r="J1911" i="38"/>
  <c r="L1911" i="38"/>
  <c r="M1911" i="38"/>
  <c r="N1911" i="38"/>
  <c r="O1911" i="38"/>
  <c r="P1911" i="38"/>
  <c r="Q1911" i="38"/>
  <c r="R1911" i="38"/>
  <c r="S1911" i="38"/>
  <c r="D1912" i="38"/>
  <c r="I1912" i="38"/>
  <c r="H1912" i="38"/>
  <c r="J1912" i="38"/>
  <c r="L1912" i="38"/>
  <c r="M1912" i="38"/>
  <c r="N1912" i="38"/>
  <c r="O1912" i="38"/>
  <c r="P1912" i="38"/>
  <c r="Q1912" i="38"/>
  <c r="R1912" i="38"/>
  <c r="S1912" i="38"/>
  <c r="D1913" i="38"/>
  <c r="I1913" i="38"/>
  <c r="H1913" i="38"/>
  <c r="J1913" i="38"/>
  <c r="L1913" i="38"/>
  <c r="M1913" i="38"/>
  <c r="N1913" i="38"/>
  <c r="O1913" i="38"/>
  <c r="P1913" i="38"/>
  <c r="Q1913" i="38"/>
  <c r="R1913" i="38"/>
  <c r="S1913" i="38"/>
  <c r="D1914" i="38"/>
  <c r="I1914" i="38"/>
  <c r="H1914" i="38"/>
  <c r="J1914" i="38"/>
  <c r="L1914" i="38"/>
  <c r="M1914" i="38"/>
  <c r="N1914" i="38"/>
  <c r="O1914" i="38"/>
  <c r="P1914" i="38"/>
  <c r="Q1914" i="38"/>
  <c r="R1914" i="38"/>
  <c r="S1914" i="38"/>
  <c r="D1915" i="38"/>
  <c r="I1915" i="38"/>
  <c r="H1915" i="38"/>
  <c r="J1915" i="38"/>
  <c r="L1915" i="38"/>
  <c r="M1915" i="38"/>
  <c r="N1915" i="38"/>
  <c r="O1915" i="38"/>
  <c r="P1915" i="38"/>
  <c r="Q1915" i="38"/>
  <c r="R1915" i="38"/>
  <c r="S1915" i="38"/>
  <c r="D1916" i="38"/>
  <c r="I1916" i="38"/>
  <c r="H1916" i="38"/>
  <c r="J1916" i="38"/>
  <c r="L1916" i="38"/>
  <c r="M1916" i="38"/>
  <c r="N1916" i="38"/>
  <c r="O1916" i="38"/>
  <c r="P1916" i="38"/>
  <c r="Q1916" i="38"/>
  <c r="R1916" i="38"/>
  <c r="S1916" i="38"/>
  <c r="D1917" i="38"/>
  <c r="I1917" i="38"/>
  <c r="H1917" i="38"/>
  <c r="J1917" i="38"/>
  <c r="L1917" i="38"/>
  <c r="M1917" i="38"/>
  <c r="N1917" i="38"/>
  <c r="O1917" i="38"/>
  <c r="P1917" i="38"/>
  <c r="Q1917" i="38"/>
  <c r="R1917" i="38"/>
  <c r="S1917" i="38"/>
  <c r="D1918" i="38"/>
  <c r="I1918" i="38"/>
  <c r="H1918" i="38"/>
  <c r="J1918" i="38"/>
  <c r="L1918" i="38"/>
  <c r="M1918" i="38"/>
  <c r="N1918" i="38"/>
  <c r="O1918" i="38"/>
  <c r="P1918" i="38"/>
  <c r="Q1918" i="38"/>
  <c r="R1918" i="38"/>
  <c r="S1918" i="38"/>
  <c r="D1919" i="38"/>
  <c r="I1919" i="38"/>
  <c r="H1919" i="38"/>
  <c r="J1919" i="38"/>
  <c r="L1919" i="38"/>
  <c r="M1919" i="38"/>
  <c r="N1919" i="38"/>
  <c r="O1919" i="38"/>
  <c r="P1919" i="38"/>
  <c r="Q1919" i="38"/>
  <c r="R1919" i="38"/>
  <c r="S1919" i="38"/>
  <c r="D1920" i="38"/>
  <c r="I1920" i="38"/>
  <c r="H1920" i="38"/>
  <c r="J1920" i="38"/>
  <c r="L1920" i="38"/>
  <c r="M1920" i="38"/>
  <c r="N1920" i="38"/>
  <c r="O1920" i="38"/>
  <c r="P1920" i="38"/>
  <c r="Q1920" i="38"/>
  <c r="R1920" i="38"/>
  <c r="S1920" i="38"/>
  <c r="D1921" i="38"/>
  <c r="I1921" i="38"/>
  <c r="H1921" i="38"/>
  <c r="J1921" i="38"/>
  <c r="L1921" i="38"/>
  <c r="M1921" i="38"/>
  <c r="N1921" i="38"/>
  <c r="O1921" i="38"/>
  <c r="P1921" i="38"/>
  <c r="Q1921" i="38"/>
  <c r="R1921" i="38"/>
  <c r="S1921" i="38"/>
  <c r="D1922" i="38"/>
  <c r="I1922" i="38"/>
  <c r="H1922" i="38"/>
  <c r="J1922" i="38"/>
  <c r="L1922" i="38"/>
  <c r="M1922" i="38"/>
  <c r="N1922" i="38"/>
  <c r="O1922" i="38"/>
  <c r="P1922" i="38"/>
  <c r="Q1922" i="38"/>
  <c r="R1922" i="38"/>
  <c r="S1922" i="38"/>
  <c r="D1923" i="38"/>
  <c r="I1923" i="38"/>
  <c r="H1923" i="38"/>
  <c r="J1923" i="38"/>
  <c r="L1923" i="38"/>
  <c r="M1923" i="38"/>
  <c r="N1923" i="38"/>
  <c r="O1923" i="38"/>
  <c r="P1923" i="38"/>
  <c r="Q1923" i="38"/>
  <c r="R1923" i="38"/>
  <c r="S1923" i="38"/>
  <c r="D1924" i="38"/>
  <c r="I1924" i="38"/>
  <c r="H1924" i="38"/>
  <c r="J1924" i="38"/>
  <c r="L1924" i="38"/>
  <c r="M1924" i="38"/>
  <c r="N1924" i="38"/>
  <c r="O1924" i="38"/>
  <c r="P1924" i="38"/>
  <c r="Q1924" i="38"/>
  <c r="R1924" i="38"/>
  <c r="S1924" i="38"/>
  <c r="D1925" i="38"/>
  <c r="I1925" i="38"/>
  <c r="H1925" i="38"/>
  <c r="J1925" i="38"/>
  <c r="L1925" i="38"/>
  <c r="M1925" i="38"/>
  <c r="N1925" i="38"/>
  <c r="O1925" i="38"/>
  <c r="P1925" i="38"/>
  <c r="Q1925" i="38"/>
  <c r="R1925" i="38"/>
  <c r="S1925" i="38"/>
  <c r="D1926" i="38"/>
  <c r="I1926" i="38"/>
  <c r="H1926" i="38"/>
  <c r="J1926" i="38"/>
  <c r="L1926" i="38"/>
  <c r="M1926" i="38"/>
  <c r="N1926" i="38"/>
  <c r="O1926" i="38"/>
  <c r="P1926" i="38"/>
  <c r="Q1926" i="38"/>
  <c r="R1926" i="38"/>
  <c r="S1926" i="38"/>
  <c r="D1927" i="38"/>
  <c r="I1927" i="38"/>
  <c r="H1927" i="38"/>
  <c r="J1927" i="38"/>
  <c r="L1927" i="38"/>
  <c r="M1927" i="38"/>
  <c r="N1927" i="38"/>
  <c r="O1927" i="38"/>
  <c r="P1927" i="38"/>
  <c r="Q1927" i="38"/>
  <c r="R1927" i="38"/>
  <c r="S1927" i="38"/>
  <c r="D1928" i="38"/>
  <c r="I1928" i="38"/>
  <c r="H1928" i="38"/>
  <c r="J1928" i="38"/>
  <c r="L1928" i="38"/>
  <c r="M1928" i="38"/>
  <c r="N1928" i="38"/>
  <c r="O1928" i="38"/>
  <c r="P1928" i="38"/>
  <c r="Q1928" i="38"/>
  <c r="R1928" i="38"/>
  <c r="S1928" i="38"/>
  <c r="D1929" i="38"/>
  <c r="I1929" i="38"/>
  <c r="H1929" i="38"/>
  <c r="J1929" i="38"/>
  <c r="L1929" i="38"/>
  <c r="M1929" i="38"/>
  <c r="N1929" i="38"/>
  <c r="O1929" i="38"/>
  <c r="P1929" i="38"/>
  <c r="Q1929" i="38"/>
  <c r="R1929" i="38"/>
  <c r="S1929" i="38"/>
  <c r="D1930" i="38"/>
  <c r="I1930" i="38"/>
  <c r="H1930" i="38"/>
  <c r="J1930" i="38"/>
  <c r="L1930" i="38"/>
  <c r="M1930" i="38"/>
  <c r="N1930" i="38"/>
  <c r="O1930" i="38"/>
  <c r="P1930" i="38"/>
  <c r="Q1930" i="38"/>
  <c r="R1930" i="38"/>
  <c r="S1930" i="38"/>
  <c r="D1931" i="38"/>
  <c r="I1931" i="38"/>
  <c r="H1931" i="38"/>
  <c r="J1931" i="38"/>
  <c r="L1931" i="38"/>
  <c r="M1931" i="38"/>
  <c r="N1931" i="38"/>
  <c r="O1931" i="38"/>
  <c r="P1931" i="38"/>
  <c r="Q1931" i="38"/>
  <c r="R1931" i="38"/>
  <c r="S1931" i="38"/>
  <c r="D1932" i="38"/>
  <c r="I1932" i="38"/>
  <c r="H1932" i="38"/>
  <c r="J1932" i="38"/>
  <c r="L1932" i="38"/>
  <c r="M1932" i="38"/>
  <c r="N1932" i="38"/>
  <c r="O1932" i="38"/>
  <c r="P1932" i="38"/>
  <c r="Q1932" i="38"/>
  <c r="R1932" i="38"/>
  <c r="S1932" i="38"/>
  <c r="D1933" i="38"/>
  <c r="I1933" i="38"/>
  <c r="H1933" i="38"/>
  <c r="J1933" i="38"/>
  <c r="L1933" i="38"/>
  <c r="M1933" i="38"/>
  <c r="N1933" i="38"/>
  <c r="O1933" i="38"/>
  <c r="P1933" i="38"/>
  <c r="Q1933" i="38"/>
  <c r="R1933" i="38"/>
  <c r="S1933" i="38"/>
  <c r="D1934" i="38"/>
  <c r="I1934" i="38"/>
  <c r="H1934" i="38"/>
  <c r="J1934" i="38"/>
  <c r="L1934" i="38"/>
  <c r="M1934" i="38"/>
  <c r="N1934" i="38"/>
  <c r="O1934" i="38"/>
  <c r="P1934" i="38"/>
  <c r="Q1934" i="38"/>
  <c r="R1934" i="38"/>
  <c r="S1934" i="38"/>
  <c r="D1935" i="38"/>
  <c r="I1935" i="38"/>
  <c r="H1935" i="38"/>
  <c r="J1935" i="38"/>
  <c r="L1935" i="38"/>
  <c r="M1935" i="38"/>
  <c r="N1935" i="38"/>
  <c r="O1935" i="38"/>
  <c r="P1935" i="38"/>
  <c r="Q1935" i="38"/>
  <c r="R1935" i="38"/>
  <c r="S1935" i="38"/>
  <c r="D1936" i="38"/>
  <c r="I1936" i="38"/>
  <c r="H1936" i="38"/>
  <c r="J1936" i="38"/>
  <c r="L1936" i="38"/>
  <c r="M1936" i="38"/>
  <c r="N1936" i="38"/>
  <c r="O1936" i="38"/>
  <c r="P1936" i="38"/>
  <c r="Q1936" i="38"/>
  <c r="R1936" i="38"/>
  <c r="S1936" i="38"/>
  <c r="D1937" i="38"/>
  <c r="I1937" i="38"/>
  <c r="H1937" i="38"/>
  <c r="J1937" i="38"/>
  <c r="L1937" i="38"/>
  <c r="M1937" i="38"/>
  <c r="N1937" i="38"/>
  <c r="O1937" i="38"/>
  <c r="P1937" i="38"/>
  <c r="Q1937" i="38"/>
  <c r="R1937" i="38"/>
  <c r="S1937" i="38"/>
  <c r="D1938" i="38"/>
  <c r="I1938" i="38"/>
  <c r="H1938" i="38"/>
  <c r="J1938" i="38"/>
  <c r="L1938" i="38"/>
  <c r="M1938" i="38"/>
  <c r="N1938" i="38"/>
  <c r="O1938" i="38"/>
  <c r="P1938" i="38"/>
  <c r="Q1938" i="38"/>
  <c r="R1938" i="38"/>
  <c r="S1938" i="38"/>
  <c r="D1939" i="38"/>
  <c r="I1939" i="38"/>
  <c r="H1939" i="38"/>
  <c r="J1939" i="38"/>
  <c r="L1939" i="38"/>
  <c r="M1939" i="38"/>
  <c r="N1939" i="38"/>
  <c r="O1939" i="38"/>
  <c r="P1939" i="38"/>
  <c r="Q1939" i="38"/>
  <c r="R1939" i="38"/>
  <c r="S1939" i="38"/>
  <c r="D1940" i="38"/>
  <c r="I1940" i="38"/>
  <c r="H1940" i="38"/>
  <c r="J1940" i="38"/>
  <c r="L1940" i="38"/>
  <c r="M1940" i="38"/>
  <c r="N1940" i="38"/>
  <c r="O1940" i="38"/>
  <c r="P1940" i="38"/>
  <c r="Q1940" i="38"/>
  <c r="R1940" i="38"/>
  <c r="S1940" i="38"/>
  <c r="D1941" i="38"/>
  <c r="I1941" i="38"/>
  <c r="H1941" i="38"/>
  <c r="J1941" i="38"/>
  <c r="L1941" i="38"/>
  <c r="M1941" i="38"/>
  <c r="N1941" i="38"/>
  <c r="O1941" i="38"/>
  <c r="P1941" i="38"/>
  <c r="Q1941" i="38"/>
  <c r="R1941" i="38"/>
  <c r="S1941" i="38"/>
  <c r="D1942" i="38"/>
  <c r="I1942" i="38"/>
  <c r="H1942" i="38"/>
  <c r="J1942" i="38"/>
  <c r="L1942" i="38"/>
  <c r="M1942" i="38"/>
  <c r="N1942" i="38"/>
  <c r="O1942" i="38"/>
  <c r="P1942" i="38"/>
  <c r="Q1942" i="38"/>
  <c r="R1942" i="38"/>
  <c r="S1942" i="38"/>
  <c r="D1943" i="38"/>
  <c r="I1943" i="38"/>
  <c r="H1943" i="38"/>
  <c r="J1943" i="38"/>
  <c r="L1943" i="38"/>
  <c r="M1943" i="38"/>
  <c r="N1943" i="38"/>
  <c r="O1943" i="38"/>
  <c r="P1943" i="38"/>
  <c r="Q1943" i="38"/>
  <c r="R1943" i="38"/>
  <c r="S1943" i="38"/>
  <c r="D1944" i="38"/>
  <c r="I1944" i="38"/>
  <c r="H1944" i="38"/>
  <c r="J1944" i="38"/>
  <c r="L1944" i="38"/>
  <c r="M1944" i="38"/>
  <c r="N1944" i="38"/>
  <c r="O1944" i="38"/>
  <c r="P1944" i="38"/>
  <c r="Q1944" i="38"/>
  <c r="R1944" i="38"/>
  <c r="S1944" i="38"/>
  <c r="D1945" i="38"/>
  <c r="I1945" i="38"/>
  <c r="H1945" i="38"/>
  <c r="J1945" i="38"/>
  <c r="L1945" i="38"/>
  <c r="M1945" i="38"/>
  <c r="N1945" i="38"/>
  <c r="O1945" i="38"/>
  <c r="P1945" i="38"/>
  <c r="Q1945" i="38"/>
  <c r="R1945" i="38"/>
  <c r="S1945" i="38"/>
  <c r="D1946" i="38"/>
  <c r="I1946" i="38"/>
  <c r="H1946" i="38"/>
  <c r="J1946" i="38"/>
  <c r="L1946" i="38"/>
  <c r="M1946" i="38"/>
  <c r="N1946" i="38"/>
  <c r="O1946" i="38"/>
  <c r="P1946" i="38"/>
  <c r="Q1946" i="38"/>
  <c r="R1946" i="38"/>
  <c r="S1946" i="38"/>
  <c r="D1947" i="38"/>
  <c r="I1947" i="38"/>
  <c r="H1947" i="38"/>
  <c r="J1947" i="38"/>
  <c r="L1947" i="38"/>
  <c r="M1947" i="38"/>
  <c r="N1947" i="38"/>
  <c r="O1947" i="38"/>
  <c r="P1947" i="38"/>
  <c r="Q1947" i="38"/>
  <c r="R1947" i="38"/>
  <c r="S1947" i="38"/>
  <c r="D1948" i="38"/>
  <c r="I1948" i="38"/>
  <c r="H1948" i="38"/>
  <c r="J1948" i="38"/>
  <c r="L1948" i="38"/>
  <c r="M1948" i="38"/>
  <c r="N1948" i="38"/>
  <c r="O1948" i="38"/>
  <c r="P1948" i="38"/>
  <c r="Q1948" i="38"/>
  <c r="R1948" i="38"/>
  <c r="S1948" i="38"/>
  <c r="D1949" i="38"/>
  <c r="I1949" i="38"/>
  <c r="H1949" i="38"/>
  <c r="J1949" i="38"/>
  <c r="L1949" i="38"/>
  <c r="M1949" i="38"/>
  <c r="N1949" i="38"/>
  <c r="O1949" i="38"/>
  <c r="P1949" i="38"/>
  <c r="Q1949" i="38"/>
  <c r="R1949" i="38"/>
  <c r="S1949" i="38"/>
  <c r="D1950" i="38"/>
  <c r="I1950" i="38"/>
  <c r="H1950" i="38"/>
  <c r="J1950" i="38"/>
  <c r="L1950" i="38"/>
  <c r="M1950" i="38"/>
  <c r="N1950" i="38"/>
  <c r="O1950" i="38"/>
  <c r="P1950" i="38"/>
  <c r="Q1950" i="38"/>
  <c r="R1950" i="38"/>
  <c r="S1950" i="38"/>
  <c r="D1951" i="38"/>
  <c r="I1951" i="38"/>
  <c r="H1951" i="38"/>
  <c r="J1951" i="38"/>
  <c r="L1951" i="38"/>
  <c r="M1951" i="38"/>
  <c r="N1951" i="38"/>
  <c r="O1951" i="38"/>
  <c r="P1951" i="38"/>
  <c r="Q1951" i="38"/>
  <c r="R1951" i="38"/>
  <c r="S1951" i="38"/>
  <c r="D1952" i="38"/>
  <c r="I1952" i="38"/>
  <c r="H1952" i="38"/>
  <c r="J1952" i="38"/>
  <c r="L1952" i="38"/>
  <c r="M1952" i="38"/>
  <c r="N1952" i="38"/>
  <c r="O1952" i="38"/>
  <c r="P1952" i="38"/>
  <c r="Q1952" i="38"/>
  <c r="R1952" i="38"/>
  <c r="S1952" i="38"/>
  <c r="D1953" i="38"/>
  <c r="I1953" i="38"/>
  <c r="H1953" i="38"/>
  <c r="J1953" i="38"/>
  <c r="L1953" i="38"/>
  <c r="M1953" i="38"/>
  <c r="N1953" i="38"/>
  <c r="O1953" i="38"/>
  <c r="P1953" i="38"/>
  <c r="Q1953" i="38"/>
  <c r="R1953" i="38"/>
  <c r="S1953" i="38"/>
  <c r="D1954" i="38"/>
  <c r="I1954" i="38"/>
  <c r="H1954" i="38"/>
  <c r="J1954" i="38"/>
  <c r="L1954" i="38"/>
  <c r="M1954" i="38"/>
  <c r="N1954" i="38"/>
  <c r="O1954" i="38"/>
  <c r="P1954" i="38"/>
  <c r="Q1954" i="38"/>
  <c r="R1954" i="38"/>
  <c r="S1954" i="38"/>
  <c r="D1955" i="38"/>
  <c r="I1955" i="38"/>
  <c r="H1955" i="38"/>
  <c r="J1955" i="38"/>
  <c r="L1955" i="38"/>
  <c r="M1955" i="38"/>
  <c r="N1955" i="38"/>
  <c r="O1955" i="38"/>
  <c r="P1955" i="38"/>
  <c r="Q1955" i="38"/>
  <c r="R1955" i="38"/>
  <c r="S1955" i="38"/>
  <c r="D1956" i="38"/>
  <c r="I1956" i="38"/>
  <c r="H1956" i="38"/>
  <c r="J1956" i="38"/>
  <c r="L1956" i="38"/>
  <c r="M1956" i="38"/>
  <c r="N1956" i="38"/>
  <c r="O1956" i="38"/>
  <c r="P1956" i="38"/>
  <c r="Q1956" i="38"/>
  <c r="R1956" i="38"/>
  <c r="S1956" i="38"/>
  <c r="D1957" i="38"/>
  <c r="I1957" i="38"/>
  <c r="H1957" i="38"/>
  <c r="J1957" i="38"/>
  <c r="L1957" i="38"/>
  <c r="M1957" i="38"/>
  <c r="N1957" i="38"/>
  <c r="O1957" i="38"/>
  <c r="P1957" i="38"/>
  <c r="Q1957" i="38"/>
  <c r="R1957" i="38"/>
  <c r="S1957" i="38"/>
  <c r="D1958" i="38"/>
  <c r="I1958" i="38"/>
  <c r="H1958" i="38"/>
  <c r="J1958" i="38"/>
  <c r="L1958" i="38"/>
  <c r="M1958" i="38"/>
  <c r="N1958" i="38"/>
  <c r="O1958" i="38"/>
  <c r="P1958" i="38"/>
  <c r="Q1958" i="38"/>
  <c r="R1958" i="38"/>
  <c r="S1958" i="38"/>
  <c r="D1959" i="38"/>
  <c r="I1959" i="38"/>
  <c r="H1959" i="38"/>
  <c r="J1959" i="38"/>
  <c r="L1959" i="38"/>
  <c r="M1959" i="38"/>
  <c r="N1959" i="38"/>
  <c r="O1959" i="38"/>
  <c r="P1959" i="38"/>
  <c r="Q1959" i="38"/>
  <c r="R1959" i="38"/>
  <c r="S1959" i="38"/>
  <c r="D1960" i="38"/>
  <c r="I1960" i="38"/>
  <c r="H1960" i="38"/>
  <c r="J1960" i="38"/>
  <c r="L1960" i="38"/>
  <c r="M1960" i="38"/>
  <c r="N1960" i="38"/>
  <c r="O1960" i="38"/>
  <c r="P1960" i="38"/>
  <c r="Q1960" i="38"/>
  <c r="R1960" i="38"/>
  <c r="S1960" i="38"/>
  <c r="D1961" i="38"/>
  <c r="I1961" i="38"/>
  <c r="H1961" i="38"/>
  <c r="J1961" i="38"/>
  <c r="L1961" i="38"/>
  <c r="M1961" i="38"/>
  <c r="N1961" i="38"/>
  <c r="O1961" i="38"/>
  <c r="P1961" i="38"/>
  <c r="Q1961" i="38"/>
  <c r="R1961" i="38"/>
  <c r="S1961" i="38"/>
  <c r="D1962" i="38"/>
  <c r="I1962" i="38"/>
  <c r="H1962" i="38"/>
  <c r="J1962" i="38"/>
  <c r="L1962" i="38"/>
  <c r="M1962" i="38"/>
  <c r="N1962" i="38"/>
  <c r="O1962" i="38"/>
  <c r="P1962" i="38"/>
  <c r="Q1962" i="38"/>
  <c r="R1962" i="38"/>
  <c r="S1962" i="38"/>
  <c r="D1963" i="38"/>
  <c r="I1963" i="38"/>
  <c r="H1963" i="38"/>
  <c r="J1963" i="38"/>
  <c r="L1963" i="38"/>
  <c r="M1963" i="38"/>
  <c r="N1963" i="38"/>
  <c r="O1963" i="38"/>
  <c r="P1963" i="38"/>
  <c r="Q1963" i="38"/>
  <c r="R1963" i="38"/>
  <c r="S1963" i="38"/>
  <c r="D1964" i="38"/>
  <c r="I1964" i="38"/>
  <c r="H1964" i="38"/>
  <c r="J1964" i="38"/>
  <c r="L1964" i="38"/>
  <c r="M1964" i="38"/>
  <c r="N1964" i="38"/>
  <c r="O1964" i="38"/>
  <c r="P1964" i="38"/>
  <c r="Q1964" i="38"/>
  <c r="R1964" i="38"/>
  <c r="S1964" i="38"/>
  <c r="D1965" i="38"/>
  <c r="I1965" i="38"/>
  <c r="H1965" i="38"/>
  <c r="J1965" i="38"/>
  <c r="L1965" i="38"/>
  <c r="M1965" i="38"/>
  <c r="N1965" i="38"/>
  <c r="O1965" i="38"/>
  <c r="P1965" i="38"/>
  <c r="Q1965" i="38"/>
  <c r="R1965" i="38"/>
  <c r="S1965" i="38"/>
  <c r="D1966" i="38"/>
  <c r="I1966" i="38"/>
  <c r="H1966" i="38"/>
  <c r="J1966" i="38"/>
  <c r="L1966" i="38"/>
  <c r="M1966" i="38"/>
  <c r="N1966" i="38"/>
  <c r="O1966" i="38"/>
  <c r="P1966" i="38"/>
  <c r="Q1966" i="38"/>
  <c r="R1966" i="38"/>
  <c r="S1966" i="38"/>
  <c r="D1967" i="38"/>
  <c r="I1967" i="38"/>
  <c r="H1967" i="38"/>
  <c r="J1967" i="38"/>
  <c r="L1967" i="38"/>
  <c r="M1967" i="38"/>
  <c r="N1967" i="38"/>
  <c r="O1967" i="38"/>
  <c r="P1967" i="38"/>
  <c r="Q1967" i="38"/>
  <c r="R1967" i="38"/>
  <c r="S1967" i="38"/>
  <c r="D1968" i="38"/>
  <c r="I1968" i="38"/>
  <c r="H1968" i="38"/>
  <c r="J1968" i="38"/>
  <c r="L1968" i="38"/>
  <c r="M1968" i="38"/>
  <c r="N1968" i="38"/>
  <c r="O1968" i="38"/>
  <c r="P1968" i="38"/>
  <c r="Q1968" i="38"/>
  <c r="R1968" i="38"/>
  <c r="S1968" i="38"/>
  <c r="D1969" i="38"/>
  <c r="I1969" i="38"/>
  <c r="H1969" i="38"/>
  <c r="J1969" i="38"/>
  <c r="L1969" i="38"/>
  <c r="M1969" i="38"/>
  <c r="N1969" i="38"/>
  <c r="O1969" i="38"/>
  <c r="P1969" i="38"/>
  <c r="Q1969" i="38"/>
  <c r="R1969" i="38"/>
  <c r="S1969" i="38"/>
  <c r="D1970" i="38"/>
  <c r="I1970" i="38"/>
  <c r="H1970" i="38"/>
  <c r="J1970" i="38"/>
  <c r="L1970" i="38"/>
  <c r="M1970" i="38"/>
  <c r="N1970" i="38"/>
  <c r="O1970" i="38"/>
  <c r="P1970" i="38"/>
  <c r="Q1970" i="38"/>
  <c r="R1970" i="38"/>
  <c r="S1970" i="38"/>
  <c r="D1971" i="38"/>
  <c r="I1971" i="38"/>
  <c r="H1971" i="38"/>
  <c r="J1971" i="38"/>
  <c r="L1971" i="38"/>
  <c r="M1971" i="38"/>
  <c r="N1971" i="38"/>
  <c r="O1971" i="38"/>
  <c r="P1971" i="38"/>
  <c r="Q1971" i="38"/>
  <c r="R1971" i="38"/>
  <c r="S1971" i="38"/>
  <c r="D1972" i="38"/>
  <c r="I1972" i="38"/>
  <c r="H1972" i="38"/>
  <c r="J1972" i="38"/>
  <c r="L1972" i="38"/>
  <c r="M1972" i="38"/>
  <c r="N1972" i="38"/>
  <c r="O1972" i="38"/>
  <c r="P1972" i="38"/>
  <c r="Q1972" i="38"/>
  <c r="R1972" i="38"/>
  <c r="S1972" i="38"/>
  <c r="D1973" i="38"/>
  <c r="I1973" i="38"/>
  <c r="H1973" i="38"/>
  <c r="J1973" i="38"/>
  <c r="L1973" i="38"/>
  <c r="M1973" i="38"/>
  <c r="N1973" i="38"/>
  <c r="O1973" i="38"/>
  <c r="P1973" i="38"/>
  <c r="Q1973" i="38"/>
  <c r="R1973" i="38"/>
  <c r="S1973" i="38"/>
  <c r="D1974" i="38"/>
  <c r="I1974" i="38"/>
  <c r="H1974" i="38"/>
  <c r="J1974" i="38"/>
  <c r="L1974" i="38"/>
  <c r="M1974" i="38"/>
  <c r="N1974" i="38"/>
  <c r="O1974" i="38"/>
  <c r="P1974" i="38"/>
  <c r="Q1974" i="38"/>
  <c r="R1974" i="38"/>
  <c r="S1974" i="38"/>
  <c r="D1975" i="38"/>
  <c r="I1975" i="38"/>
  <c r="H1975" i="38"/>
  <c r="J1975" i="38"/>
  <c r="L1975" i="38"/>
  <c r="M1975" i="38"/>
  <c r="N1975" i="38"/>
  <c r="O1975" i="38"/>
  <c r="P1975" i="38"/>
  <c r="Q1975" i="38"/>
  <c r="R1975" i="38"/>
  <c r="S1975" i="38"/>
  <c r="D1976" i="38"/>
  <c r="I1976" i="38"/>
  <c r="H1976" i="38"/>
  <c r="J1976" i="38"/>
  <c r="L1976" i="38"/>
  <c r="M1976" i="38"/>
  <c r="N1976" i="38"/>
  <c r="O1976" i="38"/>
  <c r="P1976" i="38"/>
  <c r="Q1976" i="38"/>
  <c r="R1976" i="38"/>
  <c r="S1976" i="38"/>
  <c r="D1977" i="38"/>
  <c r="I1977" i="38"/>
  <c r="H1977" i="38"/>
  <c r="J1977" i="38"/>
  <c r="L1977" i="38"/>
  <c r="M1977" i="38"/>
  <c r="N1977" i="38"/>
  <c r="O1977" i="38"/>
  <c r="P1977" i="38"/>
  <c r="Q1977" i="38"/>
  <c r="R1977" i="38"/>
  <c r="S1977" i="38"/>
  <c r="D1978" i="38"/>
  <c r="I1978" i="38"/>
  <c r="H1978" i="38"/>
  <c r="J1978" i="38"/>
  <c r="L1978" i="38"/>
  <c r="M1978" i="38"/>
  <c r="N1978" i="38"/>
  <c r="O1978" i="38"/>
  <c r="P1978" i="38"/>
  <c r="Q1978" i="38"/>
  <c r="R1978" i="38"/>
  <c r="S1978" i="38"/>
  <c r="D1979" i="38"/>
  <c r="I1979" i="38"/>
  <c r="H1979" i="38"/>
  <c r="J1979" i="38"/>
  <c r="L1979" i="38"/>
  <c r="M1979" i="38"/>
  <c r="N1979" i="38"/>
  <c r="O1979" i="38"/>
  <c r="P1979" i="38"/>
  <c r="Q1979" i="38"/>
  <c r="R1979" i="38"/>
  <c r="S1979" i="38"/>
  <c r="D1980" i="38"/>
  <c r="I1980" i="38"/>
  <c r="H1980" i="38"/>
  <c r="J1980" i="38"/>
  <c r="L1980" i="38"/>
  <c r="M1980" i="38"/>
  <c r="N1980" i="38"/>
  <c r="O1980" i="38"/>
  <c r="P1980" i="38"/>
  <c r="Q1980" i="38"/>
  <c r="R1980" i="38"/>
  <c r="S1980" i="38"/>
  <c r="D1981" i="38"/>
  <c r="I1981" i="38"/>
  <c r="H1981" i="38"/>
  <c r="J1981" i="38"/>
  <c r="L1981" i="38"/>
  <c r="M1981" i="38"/>
  <c r="N1981" i="38"/>
  <c r="O1981" i="38"/>
  <c r="P1981" i="38"/>
  <c r="Q1981" i="38"/>
  <c r="R1981" i="38"/>
  <c r="S1981" i="38"/>
  <c r="D1982" i="38"/>
  <c r="I1982" i="38"/>
  <c r="H1982" i="38"/>
  <c r="J1982" i="38"/>
  <c r="L1982" i="38"/>
  <c r="M1982" i="38"/>
  <c r="N1982" i="38"/>
  <c r="O1982" i="38"/>
  <c r="P1982" i="38"/>
  <c r="Q1982" i="38"/>
  <c r="R1982" i="38"/>
  <c r="S1982" i="38"/>
  <c r="D1983" i="38"/>
  <c r="I1983" i="38"/>
  <c r="H1983" i="38"/>
  <c r="J1983" i="38"/>
  <c r="L1983" i="38"/>
  <c r="M1983" i="38"/>
  <c r="N1983" i="38"/>
  <c r="O1983" i="38"/>
  <c r="P1983" i="38"/>
  <c r="Q1983" i="38"/>
  <c r="R1983" i="38"/>
  <c r="S1983" i="38"/>
  <c r="D1984" i="38"/>
  <c r="I1984" i="38"/>
  <c r="H1984" i="38"/>
  <c r="J1984" i="38"/>
  <c r="L1984" i="38"/>
  <c r="M1984" i="38"/>
  <c r="N1984" i="38"/>
  <c r="O1984" i="38"/>
  <c r="P1984" i="38"/>
  <c r="Q1984" i="38"/>
  <c r="R1984" i="38"/>
  <c r="S1984" i="38"/>
  <c r="D1985" i="38"/>
  <c r="I1985" i="38"/>
  <c r="H1985" i="38"/>
  <c r="J1985" i="38"/>
  <c r="L1985" i="38"/>
  <c r="M1985" i="38"/>
  <c r="N1985" i="38"/>
  <c r="O1985" i="38"/>
  <c r="P1985" i="38"/>
  <c r="Q1985" i="38"/>
  <c r="R1985" i="38"/>
  <c r="S1985" i="38"/>
  <c r="D1986" i="38"/>
  <c r="I1986" i="38"/>
  <c r="H1986" i="38"/>
  <c r="J1986" i="38"/>
  <c r="L1986" i="38"/>
  <c r="M1986" i="38"/>
  <c r="N1986" i="38"/>
  <c r="O1986" i="38"/>
  <c r="P1986" i="38"/>
  <c r="Q1986" i="38"/>
  <c r="R1986" i="38"/>
  <c r="S1986" i="38"/>
  <c r="D1987" i="38"/>
  <c r="I1987" i="38"/>
  <c r="H1987" i="38"/>
  <c r="J1987" i="38"/>
  <c r="L1987" i="38"/>
  <c r="M1987" i="38"/>
  <c r="N1987" i="38"/>
  <c r="O1987" i="38"/>
  <c r="P1987" i="38"/>
  <c r="Q1987" i="38"/>
  <c r="R1987" i="38"/>
  <c r="S1987" i="38"/>
  <c r="D1988" i="38"/>
  <c r="I1988" i="38"/>
  <c r="H1988" i="38"/>
  <c r="J1988" i="38"/>
  <c r="L1988" i="38"/>
  <c r="M1988" i="38"/>
  <c r="N1988" i="38"/>
  <c r="O1988" i="38"/>
  <c r="P1988" i="38"/>
  <c r="Q1988" i="38"/>
  <c r="R1988" i="38"/>
  <c r="S1988" i="38"/>
  <c r="D1989" i="38"/>
  <c r="I1989" i="38"/>
  <c r="H1989" i="38"/>
  <c r="J1989" i="38"/>
  <c r="L1989" i="38"/>
  <c r="M1989" i="38"/>
  <c r="N1989" i="38"/>
  <c r="O1989" i="38"/>
  <c r="P1989" i="38"/>
  <c r="Q1989" i="38"/>
  <c r="R1989" i="38"/>
  <c r="S1989" i="38"/>
  <c r="D1990" i="38"/>
  <c r="I1990" i="38"/>
  <c r="H1990" i="38"/>
  <c r="J1990" i="38"/>
  <c r="L1990" i="38"/>
  <c r="M1990" i="38"/>
  <c r="N1990" i="38"/>
  <c r="O1990" i="38"/>
  <c r="P1990" i="38"/>
  <c r="Q1990" i="38"/>
  <c r="R1990" i="38"/>
  <c r="S1990" i="38"/>
  <c r="D1991" i="38"/>
  <c r="I1991" i="38"/>
  <c r="H1991" i="38"/>
  <c r="J1991" i="38"/>
  <c r="L1991" i="38"/>
  <c r="M1991" i="38"/>
  <c r="N1991" i="38"/>
  <c r="O1991" i="38"/>
  <c r="P1991" i="38"/>
  <c r="Q1991" i="38"/>
  <c r="R1991" i="38"/>
  <c r="S1991" i="38"/>
  <c r="D1992" i="38"/>
  <c r="I1992" i="38"/>
  <c r="H1992" i="38"/>
  <c r="J1992" i="38"/>
  <c r="L1992" i="38"/>
  <c r="M1992" i="38"/>
  <c r="N1992" i="38"/>
  <c r="O1992" i="38"/>
  <c r="P1992" i="38"/>
  <c r="Q1992" i="38"/>
  <c r="R1992" i="38"/>
  <c r="S1992" i="38"/>
  <c r="D1993" i="38"/>
  <c r="I1993" i="38"/>
  <c r="H1993" i="38"/>
  <c r="J1993" i="38"/>
  <c r="L1993" i="38"/>
  <c r="M1993" i="38"/>
  <c r="N1993" i="38"/>
  <c r="O1993" i="38"/>
  <c r="P1993" i="38"/>
  <c r="Q1993" i="38"/>
  <c r="R1993" i="38"/>
  <c r="S1993" i="38"/>
  <c r="D1994" i="38"/>
  <c r="I1994" i="38"/>
  <c r="H1994" i="38"/>
  <c r="J1994" i="38"/>
  <c r="L1994" i="38"/>
  <c r="M1994" i="38"/>
  <c r="N1994" i="38"/>
  <c r="O1994" i="38"/>
  <c r="P1994" i="38"/>
  <c r="Q1994" i="38"/>
  <c r="R1994" i="38"/>
  <c r="S1994" i="38"/>
  <c r="D1995" i="38"/>
  <c r="I1995" i="38"/>
  <c r="H1995" i="38"/>
  <c r="J1995" i="38"/>
  <c r="L1995" i="38"/>
  <c r="M1995" i="38"/>
  <c r="N1995" i="38"/>
  <c r="O1995" i="38"/>
  <c r="P1995" i="38"/>
  <c r="Q1995" i="38"/>
  <c r="R1995" i="38"/>
  <c r="S1995" i="38"/>
  <c r="D1996" i="38"/>
  <c r="I1996" i="38"/>
  <c r="H1996" i="38"/>
  <c r="J1996" i="38"/>
  <c r="L1996" i="38"/>
  <c r="M1996" i="38"/>
  <c r="N1996" i="38"/>
  <c r="O1996" i="38"/>
  <c r="P1996" i="38"/>
  <c r="Q1996" i="38"/>
  <c r="R1996" i="38"/>
  <c r="S1996" i="38"/>
  <c r="D1997" i="38"/>
  <c r="I1997" i="38"/>
  <c r="H1997" i="38"/>
  <c r="J1997" i="38"/>
  <c r="L1997" i="38"/>
  <c r="M1997" i="38"/>
  <c r="N1997" i="38"/>
  <c r="O1997" i="38"/>
  <c r="P1997" i="38"/>
  <c r="Q1997" i="38"/>
  <c r="R1997" i="38"/>
  <c r="S1997" i="38"/>
  <c r="D1998" i="38"/>
  <c r="I1998" i="38"/>
  <c r="H1998" i="38"/>
  <c r="J1998" i="38"/>
  <c r="L1998" i="38"/>
  <c r="M1998" i="38"/>
  <c r="N1998" i="38"/>
  <c r="O1998" i="38"/>
  <c r="P1998" i="38"/>
  <c r="Q1998" i="38"/>
  <c r="R1998" i="38"/>
  <c r="S1998" i="38"/>
  <c r="D1999" i="38"/>
  <c r="I1999" i="38"/>
  <c r="H1999" i="38"/>
  <c r="J1999" i="38"/>
  <c r="L1999" i="38"/>
  <c r="M1999" i="38"/>
  <c r="N1999" i="38"/>
  <c r="O1999" i="38"/>
  <c r="P1999" i="38"/>
  <c r="Q1999" i="38"/>
  <c r="R1999" i="38"/>
  <c r="S1999" i="38"/>
  <c r="D2000" i="38"/>
  <c r="I2000" i="38"/>
  <c r="H2000" i="38"/>
  <c r="J2000" i="38"/>
  <c r="L2000" i="38"/>
  <c r="M2000" i="38"/>
  <c r="N2000" i="38"/>
  <c r="O2000" i="38"/>
  <c r="P2000" i="38"/>
  <c r="Q2000" i="38"/>
  <c r="R2000" i="38"/>
  <c r="S2000" i="38"/>
  <c r="D2001" i="38"/>
  <c r="I2001" i="38"/>
  <c r="H2001" i="38"/>
  <c r="J2001" i="38"/>
  <c r="L2001" i="38"/>
  <c r="M2001" i="38"/>
  <c r="N2001" i="38"/>
  <c r="O2001" i="38"/>
  <c r="P2001" i="38"/>
  <c r="Q2001" i="38"/>
  <c r="R2001" i="38"/>
  <c r="S2001" i="38"/>
  <c r="D2002" i="38"/>
  <c r="I2002" i="38"/>
  <c r="H2002" i="38"/>
  <c r="J2002" i="38"/>
  <c r="L2002" i="38"/>
  <c r="M2002" i="38"/>
  <c r="N2002" i="38"/>
  <c r="O2002" i="38"/>
  <c r="P2002" i="38"/>
  <c r="Q2002" i="38"/>
  <c r="R2002" i="38"/>
  <c r="S2002" i="38"/>
  <c r="D2003" i="38"/>
  <c r="I2003" i="38"/>
  <c r="H2003" i="38"/>
  <c r="J2003" i="38"/>
  <c r="L2003" i="38"/>
  <c r="M2003" i="38"/>
  <c r="N2003" i="38"/>
  <c r="O2003" i="38"/>
  <c r="P2003" i="38"/>
  <c r="Q2003" i="38"/>
  <c r="R2003" i="38"/>
  <c r="S2003" i="38"/>
  <c r="D2004" i="38"/>
  <c r="I2004" i="38"/>
  <c r="H2004" i="38"/>
  <c r="J2004" i="38"/>
  <c r="L2004" i="38"/>
  <c r="M2004" i="38"/>
  <c r="N2004" i="38"/>
  <c r="O2004" i="38"/>
  <c r="P2004" i="38"/>
  <c r="Q2004" i="38"/>
  <c r="R2004" i="38"/>
  <c r="S2004" i="38"/>
  <c r="D2005" i="38"/>
  <c r="I2005" i="38"/>
  <c r="H2005" i="38"/>
  <c r="J2005" i="38"/>
  <c r="L2005" i="38"/>
  <c r="M2005" i="38"/>
  <c r="N2005" i="38"/>
  <c r="O2005" i="38"/>
  <c r="P2005" i="38"/>
  <c r="Q2005" i="38"/>
  <c r="R2005" i="38"/>
  <c r="S2005" i="38"/>
  <c r="D2006" i="38"/>
  <c r="I2006" i="38"/>
  <c r="H2006" i="38"/>
  <c r="J2006" i="38"/>
  <c r="L2006" i="38"/>
  <c r="M2006" i="38"/>
  <c r="N2006" i="38"/>
  <c r="O2006" i="38"/>
  <c r="P2006" i="38"/>
  <c r="Q2006" i="38"/>
  <c r="R2006" i="38"/>
  <c r="S2006" i="38"/>
  <c r="D2007" i="38"/>
  <c r="I2007" i="38"/>
  <c r="H2007" i="38"/>
  <c r="J2007" i="38"/>
  <c r="L2007" i="38"/>
  <c r="M2007" i="38"/>
  <c r="N2007" i="38"/>
  <c r="O2007" i="38"/>
  <c r="P2007" i="38"/>
  <c r="Q2007" i="38"/>
  <c r="R2007" i="38"/>
  <c r="S2007" i="38"/>
  <c r="D2008" i="38"/>
  <c r="I2008" i="38"/>
  <c r="H2008" i="38"/>
  <c r="J2008" i="38"/>
  <c r="L2008" i="38"/>
  <c r="M2008" i="38"/>
  <c r="N2008" i="38"/>
  <c r="O2008" i="38"/>
  <c r="P2008" i="38"/>
  <c r="Q2008" i="38"/>
  <c r="R2008" i="38"/>
  <c r="S2008" i="38"/>
  <c r="D2009" i="38"/>
  <c r="I2009" i="38"/>
  <c r="H2009" i="38"/>
  <c r="J2009" i="38"/>
  <c r="L2009" i="38"/>
  <c r="M2009" i="38"/>
  <c r="N2009" i="38"/>
  <c r="O2009" i="38"/>
  <c r="P2009" i="38"/>
  <c r="Q2009" i="38"/>
  <c r="R2009" i="38"/>
  <c r="S2009" i="38"/>
  <c r="D2010" i="38"/>
  <c r="I2010" i="38"/>
  <c r="H2010" i="38"/>
  <c r="J2010" i="38"/>
  <c r="L2010" i="38"/>
  <c r="M2010" i="38"/>
  <c r="N2010" i="38"/>
  <c r="O2010" i="38"/>
  <c r="P2010" i="38"/>
  <c r="Q2010" i="38"/>
  <c r="R2010" i="38"/>
  <c r="S2010" i="38"/>
  <c r="D2011" i="38"/>
  <c r="I2011" i="38"/>
  <c r="H2011" i="38"/>
  <c r="J2011" i="38"/>
  <c r="L2011" i="38"/>
  <c r="M2011" i="38"/>
  <c r="N2011" i="38"/>
  <c r="O2011" i="38"/>
  <c r="P2011" i="38"/>
  <c r="Q2011" i="38"/>
  <c r="R2011" i="38"/>
  <c r="S2011" i="38"/>
  <c r="D2012" i="38"/>
  <c r="I2012" i="38"/>
  <c r="H2012" i="38"/>
  <c r="J2012" i="38"/>
  <c r="L2012" i="38"/>
  <c r="M2012" i="38"/>
  <c r="N2012" i="38"/>
  <c r="O2012" i="38"/>
  <c r="P2012" i="38"/>
  <c r="Q2012" i="38"/>
  <c r="R2012" i="38"/>
  <c r="S2012" i="38"/>
  <c r="D2013" i="38"/>
  <c r="I2013" i="38"/>
  <c r="H2013" i="38"/>
  <c r="J2013" i="38"/>
  <c r="L2013" i="38"/>
  <c r="M2013" i="38"/>
  <c r="N2013" i="38"/>
  <c r="O2013" i="38"/>
  <c r="P2013" i="38"/>
  <c r="Q2013" i="38"/>
  <c r="R2013" i="38"/>
  <c r="S2013" i="38"/>
  <c r="D2014" i="38"/>
  <c r="I2014" i="38"/>
  <c r="H2014" i="38"/>
  <c r="J2014" i="38"/>
  <c r="L2014" i="38"/>
  <c r="M2014" i="38"/>
  <c r="N2014" i="38"/>
  <c r="O2014" i="38"/>
  <c r="P2014" i="38"/>
  <c r="Q2014" i="38"/>
  <c r="R2014" i="38"/>
  <c r="S2014" i="38"/>
  <c r="D2015" i="38"/>
  <c r="I2015" i="38"/>
  <c r="H2015" i="38"/>
  <c r="J2015" i="38"/>
  <c r="L2015" i="38"/>
  <c r="M2015" i="38"/>
  <c r="N2015" i="38"/>
  <c r="O2015" i="38"/>
  <c r="P2015" i="38"/>
  <c r="Q2015" i="38"/>
  <c r="R2015" i="38"/>
  <c r="S2015" i="38"/>
  <c r="D2016" i="38"/>
  <c r="I2016" i="38"/>
  <c r="H2016" i="38"/>
  <c r="J2016" i="38"/>
  <c r="L2016" i="38"/>
  <c r="M2016" i="38"/>
  <c r="N2016" i="38"/>
  <c r="O2016" i="38"/>
  <c r="P2016" i="38"/>
  <c r="Q2016" i="38"/>
  <c r="R2016" i="38"/>
  <c r="S2016" i="38"/>
  <c r="D2017" i="38"/>
  <c r="I2017" i="38"/>
  <c r="H2017" i="38"/>
  <c r="J2017" i="38"/>
  <c r="L2017" i="38"/>
  <c r="M2017" i="38"/>
  <c r="N2017" i="38"/>
  <c r="O2017" i="38"/>
  <c r="P2017" i="38"/>
  <c r="Q2017" i="38"/>
  <c r="R2017" i="38"/>
  <c r="S2017" i="38"/>
  <c r="D2018" i="38"/>
  <c r="I2018" i="38"/>
  <c r="H2018" i="38"/>
  <c r="J2018" i="38"/>
  <c r="L2018" i="38"/>
  <c r="M2018" i="38"/>
  <c r="N2018" i="38"/>
  <c r="O2018" i="38"/>
  <c r="P2018" i="38"/>
  <c r="Q2018" i="38"/>
  <c r="R2018" i="38"/>
  <c r="S2018" i="38"/>
  <c r="D2019" i="38"/>
  <c r="I2019" i="38"/>
  <c r="H2019" i="38"/>
  <c r="J2019" i="38"/>
  <c r="L2019" i="38"/>
  <c r="M2019" i="38"/>
  <c r="N2019" i="38"/>
  <c r="O2019" i="38"/>
  <c r="P2019" i="38"/>
  <c r="Q2019" i="38"/>
  <c r="R2019" i="38"/>
  <c r="S2019" i="38"/>
  <c r="D2020" i="38"/>
  <c r="I2020" i="38"/>
  <c r="H2020" i="38"/>
  <c r="J2020" i="38"/>
  <c r="L2020" i="38"/>
  <c r="M2020" i="38"/>
  <c r="N2020" i="38"/>
  <c r="O2020" i="38"/>
  <c r="P2020" i="38"/>
  <c r="Q2020" i="38"/>
  <c r="R2020" i="38"/>
  <c r="S2020" i="38"/>
  <c r="D2021" i="38"/>
  <c r="I2021" i="38"/>
  <c r="H2021" i="38"/>
  <c r="J2021" i="38"/>
  <c r="L2021" i="38"/>
  <c r="M2021" i="38"/>
  <c r="N2021" i="38"/>
  <c r="O2021" i="38"/>
  <c r="P2021" i="38"/>
  <c r="Q2021" i="38"/>
  <c r="R2021" i="38"/>
  <c r="S2021" i="38"/>
  <c r="D2022" i="38"/>
  <c r="I2022" i="38"/>
  <c r="H2022" i="38"/>
  <c r="J2022" i="38"/>
  <c r="L2022" i="38"/>
  <c r="M2022" i="38"/>
  <c r="N2022" i="38"/>
  <c r="O2022" i="38"/>
  <c r="P2022" i="38"/>
  <c r="Q2022" i="38"/>
  <c r="R2022" i="38"/>
  <c r="S2022" i="38"/>
  <c r="D2023" i="38"/>
  <c r="I2023" i="38"/>
  <c r="H2023" i="38"/>
  <c r="J2023" i="38"/>
  <c r="L2023" i="38"/>
  <c r="M2023" i="38"/>
  <c r="N2023" i="38"/>
  <c r="O2023" i="38"/>
  <c r="P2023" i="38"/>
  <c r="Q2023" i="38"/>
  <c r="R2023" i="38"/>
  <c r="S2023" i="38"/>
  <c r="D2024" i="38"/>
  <c r="I2024" i="38"/>
  <c r="H2024" i="38"/>
  <c r="J2024" i="38"/>
  <c r="L2024" i="38"/>
  <c r="M2024" i="38"/>
  <c r="N2024" i="38"/>
  <c r="O2024" i="38"/>
  <c r="P2024" i="38"/>
  <c r="Q2024" i="38"/>
  <c r="R2024" i="38"/>
  <c r="S2024" i="38"/>
  <c r="D2025" i="38"/>
  <c r="I2025" i="38"/>
  <c r="H2025" i="38"/>
  <c r="J2025" i="38"/>
  <c r="L2025" i="38"/>
  <c r="M2025" i="38"/>
  <c r="N2025" i="38"/>
  <c r="O2025" i="38"/>
  <c r="P2025" i="38"/>
  <c r="Q2025" i="38"/>
  <c r="R2025" i="38"/>
  <c r="S2025" i="38"/>
  <c r="D2026" i="38"/>
  <c r="I2026" i="38"/>
  <c r="H2026" i="38"/>
  <c r="J2026" i="38"/>
  <c r="L2026" i="38"/>
  <c r="M2026" i="38"/>
  <c r="N2026" i="38"/>
  <c r="O2026" i="38"/>
  <c r="P2026" i="38"/>
  <c r="Q2026" i="38"/>
  <c r="R2026" i="38"/>
  <c r="S2026" i="38"/>
  <c r="D2027" i="38"/>
  <c r="I2027" i="38"/>
  <c r="H2027" i="38"/>
  <c r="J2027" i="38"/>
  <c r="L2027" i="38"/>
  <c r="M2027" i="38"/>
  <c r="N2027" i="38"/>
  <c r="O2027" i="38"/>
  <c r="P2027" i="38"/>
  <c r="Q2027" i="38"/>
  <c r="R2027" i="38"/>
  <c r="S2027" i="38"/>
  <c r="D2028" i="38"/>
  <c r="I2028" i="38"/>
  <c r="H2028" i="38"/>
  <c r="J2028" i="38"/>
  <c r="L2028" i="38"/>
  <c r="M2028" i="38"/>
  <c r="N2028" i="38"/>
  <c r="O2028" i="38"/>
  <c r="P2028" i="38"/>
  <c r="Q2028" i="38"/>
  <c r="R2028" i="38"/>
  <c r="S2028" i="38"/>
  <c r="D2029" i="38"/>
  <c r="I2029" i="38"/>
  <c r="H2029" i="38"/>
  <c r="J2029" i="38"/>
  <c r="L2029" i="38"/>
  <c r="M2029" i="38"/>
  <c r="N2029" i="38"/>
  <c r="O2029" i="38"/>
  <c r="P2029" i="38"/>
  <c r="Q2029" i="38"/>
  <c r="R2029" i="38"/>
  <c r="S2029" i="38"/>
  <c r="D2030" i="38"/>
  <c r="I2030" i="38"/>
  <c r="H2030" i="38"/>
  <c r="J2030" i="38"/>
  <c r="L2030" i="38"/>
  <c r="M2030" i="38"/>
  <c r="N2030" i="38"/>
  <c r="O2030" i="38"/>
  <c r="P2030" i="38"/>
  <c r="Q2030" i="38"/>
  <c r="R2030" i="38"/>
  <c r="S2030" i="38"/>
  <c r="D2031" i="38"/>
  <c r="I2031" i="38"/>
  <c r="H2031" i="38"/>
  <c r="J2031" i="38"/>
  <c r="L2031" i="38"/>
  <c r="M2031" i="38"/>
  <c r="N2031" i="38"/>
  <c r="O2031" i="38"/>
  <c r="P2031" i="38"/>
  <c r="Q2031" i="38"/>
  <c r="R2031" i="38"/>
  <c r="S2031" i="38"/>
  <c r="D2032" i="38"/>
  <c r="I2032" i="38"/>
  <c r="H2032" i="38"/>
  <c r="J2032" i="38"/>
  <c r="L2032" i="38"/>
  <c r="M2032" i="38"/>
  <c r="N2032" i="38"/>
  <c r="O2032" i="38"/>
  <c r="P2032" i="38"/>
  <c r="Q2032" i="38"/>
  <c r="R2032" i="38"/>
  <c r="S2032" i="38"/>
  <c r="D2033" i="38"/>
  <c r="I2033" i="38"/>
  <c r="H2033" i="38"/>
  <c r="J2033" i="38"/>
  <c r="L2033" i="38"/>
  <c r="M2033" i="38"/>
  <c r="N2033" i="38"/>
  <c r="O2033" i="38"/>
  <c r="P2033" i="38"/>
  <c r="Q2033" i="38"/>
  <c r="R2033" i="38"/>
  <c r="S2033" i="38"/>
  <c r="D2034" i="38"/>
  <c r="I2034" i="38"/>
  <c r="H2034" i="38"/>
  <c r="J2034" i="38"/>
  <c r="L2034" i="38"/>
  <c r="M2034" i="38"/>
  <c r="N2034" i="38"/>
  <c r="O2034" i="38"/>
  <c r="P2034" i="38"/>
  <c r="Q2034" i="38"/>
  <c r="R2034" i="38"/>
  <c r="S2034" i="38"/>
  <c r="D2035" i="38"/>
  <c r="I2035" i="38"/>
  <c r="H2035" i="38"/>
  <c r="J2035" i="38"/>
  <c r="L2035" i="38"/>
  <c r="M2035" i="38"/>
  <c r="N2035" i="38"/>
  <c r="O2035" i="38"/>
  <c r="P2035" i="38"/>
  <c r="Q2035" i="38"/>
  <c r="R2035" i="38"/>
  <c r="S2035" i="38"/>
  <c r="D2036" i="38"/>
  <c r="I2036" i="38"/>
  <c r="H2036" i="38"/>
  <c r="J2036" i="38"/>
  <c r="L2036" i="38"/>
  <c r="M2036" i="38"/>
  <c r="N2036" i="38"/>
  <c r="O2036" i="38"/>
  <c r="P2036" i="38"/>
  <c r="Q2036" i="38"/>
  <c r="R2036" i="38"/>
  <c r="S2036" i="38"/>
  <c r="D2037" i="38"/>
  <c r="I2037" i="38"/>
  <c r="H2037" i="38"/>
  <c r="J2037" i="38"/>
  <c r="L2037" i="38"/>
  <c r="M2037" i="38"/>
  <c r="N2037" i="38"/>
  <c r="O2037" i="38"/>
  <c r="P2037" i="38"/>
  <c r="Q2037" i="38"/>
  <c r="R2037" i="38"/>
  <c r="S2037" i="38"/>
  <c r="D2038" i="38"/>
  <c r="I2038" i="38"/>
  <c r="H2038" i="38"/>
  <c r="J2038" i="38"/>
  <c r="L2038" i="38"/>
  <c r="M2038" i="38"/>
  <c r="N2038" i="38"/>
  <c r="O2038" i="38"/>
  <c r="P2038" i="38"/>
  <c r="Q2038" i="38"/>
  <c r="R2038" i="38"/>
  <c r="S2038" i="38"/>
  <c r="D2039" i="38"/>
  <c r="I2039" i="38"/>
  <c r="H2039" i="38"/>
  <c r="J2039" i="38"/>
  <c r="L2039" i="38"/>
  <c r="M2039" i="38"/>
  <c r="N2039" i="38"/>
  <c r="O2039" i="38"/>
  <c r="P2039" i="38"/>
  <c r="Q2039" i="38"/>
  <c r="R2039" i="38"/>
  <c r="S2039" i="38"/>
  <c r="D2040" i="38"/>
  <c r="I2040" i="38"/>
  <c r="H2040" i="38"/>
  <c r="J2040" i="38"/>
  <c r="L2040" i="38"/>
  <c r="M2040" i="38"/>
  <c r="N2040" i="38"/>
  <c r="O2040" i="38"/>
  <c r="P2040" i="38"/>
  <c r="Q2040" i="38"/>
  <c r="R2040" i="38"/>
  <c r="S2040" i="38"/>
  <c r="D2041" i="38"/>
  <c r="I2041" i="38"/>
  <c r="H2041" i="38"/>
  <c r="J2041" i="38"/>
  <c r="L2041" i="38"/>
  <c r="M2041" i="38"/>
  <c r="N2041" i="38"/>
  <c r="O2041" i="38"/>
  <c r="P2041" i="38"/>
  <c r="Q2041" i="38"/>
  <c r="R2041" i="38"/>
  <c r="S2041" i="38"/>
  <c r="D2042" i="38"/>
  <c r="I2042" i="38"/>
  <c r="H2042" i="38"/>
  <c r="J2042" i="38"/>
  <c r="L2042" i="38"/>
  <c r="M2042" i="38"/>
  <c r="N2042" i="38"/>
  <c r="O2042" i="38"/>
  <c r="P2042" i="38"/>
  <c r="Q2042" i="38"/>
  <c r="R2042" i="38"/>
  <c r="S2042" i="38"/>
  <c r="D2043" i="38"/>
  <c r="I2043" i="38"/>
  <c r="H2043" i="38"/>
  <c r="J2043" i="38"/>
  <c r="L2043" i="38"/>
  <c r="M2043" i="38"/>
  <c r="N2043" i="38"/>
  <c r="O2043" i="38"/>
  <c r="P2043" i="38"/>
  <c r="Q2043" i="38"/>
  <c r="R2043" i="38"/>
  <c r="S2043" i="38"/>
  <c r="D2044" i="38"/>
  <c r="I2044" i="38"/>
  <c r="H2044" i="38"/>
  <c r="J2044" i="38"/>
  <c r="L2044" i="38"/>
  <c r="M2044" i="38"/>
  <c r="N2044" i="38"/>
  <c r="O2044" i="38"/>
  <c r="P2044" i="38"/>
  <c r="Q2044" i="38"/>
  <c r="R2044" i="38"/>
  <c r="S2044" i="38"/>
  <c r="D2045" i="38"/>
  <c r="I2045" i="38"/>
  <c r="H2045" i="38"/>
  <c r="J2045" i="38"/>
  <c r="L2045" i="38"/>
  <c r="M2045" i="38"/>
  <c r="N2045" i="38"/>
  <c r="O2045" i="38"/>
  <c r="P2045" i="38"/>
  <c r="Q2045" i="38"/>
  <c r="R2045" i="38"/>
  <c r="S2045" i="38"/>
  <c r="D2046" i="38"/>
  <c r="I2046" i="38"/>
  <c r="H2046" i="38"/>
  <c r="J2046" i="38"/>
  <c r="L2046" i="38"/>
  <c r="M2046" i="38"/>
  <c r="N2046" i="38"/>
  <c r="O2046" i="38"/>
  <c r="P2046" i="38"/>
  <c r="Q2046" i="38"/>
  <c r="R2046" i="38"/>
  <c r="S2046" i="38"/>
  <c r="D2047" i="38"/>
  <c r="I2047" i="38"/>
  <c r="H2047" i="38"/>
  <c r="J2047" i="38"/>
  <c r="L2047" i="38"/>
  <c r="M2047" i="38"/>
  <c r="N2047" i="38"/>
  <c r="O2047" i="38"/>
  <c r="P2047" i="38"/>
  <c r="Q2047" i="38"/>
  <c r="R2047" i="38"/>
  <c r="S2047" i="38"/>
  <c r="D2048" i="38"/>
  <c r="I2048" i="38"/>
  <c r="H2048" i="38"/>
  <c r="J2048" i="38"/>
  <c r="L2048" i="38"/>
  <c r="M2048" i="38"/>
  <c r="N2048" i="38"/>
  <c r="O2048" i="38"/>
  <c r="P2048" i="38"/>
  <c r="Q2048" i="38"/>
  <c r="R2048" i="38"/>
  <c r="S2048" i="38"/>
  <c r="D2049" i="38"/>
  <c r="I2049" i="38"/>
  <c r="H2049" i="38"/>
  <c r="J2049" i="38"/>
  <c r="L2049" i="38"/>
  <c r="M2049" i="38"/>
  <c r="N2049" i="38"/>
  <c r="O2049" i="38"/>
  <c r="P2049" i="38"/>
  <c r="Q2049" i="38"/>
  <c r="R2049" i="38"/>
  <c r="S2049" i="38"/>
  <c r="D2050" i="38"/>
  <c r="I2050" i="38"/>
  <c r="H2050" i="38"/>
  <c r="J2050" i="38"/>
  <c r="L2050" i="38"/>
  <c r="M2050" i="38"/>
  <c r="N2050" i="38"/>
  <c r="O2050" i="38"/>
  <c r="P2050" i="38"/>
  <c r="Q2050" i="38"/>
  <c r="R2050" i="38"/>
  <c r="S2050" i="38"/>
  <c r="D2051" i="38"/>
  <c r="I2051" i="38"/>
  <c r="H2051" i="38"/>
  <c r="J2051" i="38"/>
  <c r="L2051" i="38"/>
  <c r="M2051" i="38"/>
  <c r="N2051" i="38"/>
  <c r="O2051" i="38"/>
  <c r="P2051" i="38"/>
  <c r="Q2051" i="38"/>
  <c r="R2051" i="38"/>
  <c r="S2051" i="38"/>
  <c r="D2052" i="38"/>
  <c r="I2052" i="38"/>
  <c r="H2052" i="38"/>
  <c r="J2052" i="38"/>
  <c r="L2052" i="38"/>
  <c r="M2052" i="38"/>
  <c r="N2052" i="38"/>
  <c r="O2052" i="38"/>
  <c r="P2052" i="38"/>
  <c r="Q2052" i="38"/>
  <c r="R2052" i="38"/>
  <c r="S2052" i="38"/>
  <c r="D2053" i="38"/>
  <c r="I2053" i="38"/>
  <c r="H2053" i="38"/>
  <c r="J2053" i="38"/>
  <c r="L2053" i="38"/>
  <c r="M2053" i="38"/>
  <c r="N2053" i="38"/>
  <c r="O2053" i="38"/>
  <c r="P2053" i="38"/>
  <c r="Q2053" i="38"/>
  <c r="R2053" i="38"/>
  <c r="S2053" i="38"/>
  <c r="D2054" i="38"/>
  <c r="I2054" i="38"/>
  <c r="H2054" i="38"/>
  <c r="J2054" i="38"/>
  <c r="L2054" i="38"/>
  <c r="M2054" i="38"/>
  <c r="N2054" i="38"/>
  <c r="O2054" i="38"/>
  <c r="P2054" i="38"/>
  <c r="Q2054" i="38"/>
  <c r="R2054" i="38"/>
  <c r="S2054" i="38"/>
  <c r="D2055" i="38"/>
  <c r="I2055" i="38"/>
  <c r="H2055" i="38"/>
  <c r="J2055" i="38"/>
  <c r="L2055" i="38"/>
  <c r="M2055" i="38"/>
  <c r="N2055" i="38"/>
  <c r="O2055" i="38"/>
  <c r="P2055" i="38"/>
  <c r="Q2055" i="38"/>
  <c r="R2055" i="38"/>
  <c r="S2055" i="38"/>
  <c r="D2056" i="38"/>
  <c r="I2056" i="38"/>
  <c r="H2056" i="38"/>
  <c r="J2056" i="38"/>
  <c r="L2056" i="38"/>
  <c r="M2056" i="38"/>
  <c r="N2056" i="38"/>
  <c r="O2056" i="38"/>
  <c r="P2056" i="38"/>
  <c r="Q2056" i="38"/>
  <c r="R2056" i="38"/>
  <c r="S2056" i="38"/>
  <c r="D2057" i="38"/>
  <c r="I2057" i="38"/>
  <c r="H2057" i="38"/>
  <c r="J2057" i="38"/>
  <c r="L2057" i="38"/>
  <c r="M2057" i="38"/>
  <c r="N2057" i="38"/>
  <c r="O2057" i="38"/>
  <c r="P2057" i="38"/>
  <c r="Q2057" i="38"/>
  <c r="R2057" i="38"/>
  <c r="S2057" i="38"/>
  <c r="D2058" i="38"/>
  <c r="I2058" i="38"/>
  <c r="H2058" i="38"/>
  <c r="J2058" i="38"/>
  <c r="L2058" i="38"/>
  <c r="M2058" i="38"/>
  <c r="N2058" i="38"/>
  <c r="O2058" i="38"/>
  <c r="P2058" i="38"/>
  <c r="Q2058" i="38"/>
  <c r="R2058" i="38"/>
  <c r="S2058" i="38"/>
  <c r="D2059" i="38"/>
  <c r="I2059" i="38"/>
  <c r="H2059" i="38"/>
  <c r="J2059" i="38"/>
  <c r="L2059" i="38"/>
  <c r="M2059" i="38"/>
  <c r="N2059" i="38"/>
  <c r="O2059" i="38"/>
  <c r="P2059" i="38"/>
  <c r="Q2059" i="38"/>
  <c r="R2059" i="38"/>
  <c r="S2059" i="38"/>
  <c r="D2060" i="38"/>
  <c r="I2060" i="38"/>
  <c r="H2060" i="38"/>
  <c r="J2060" i="38"/>
  <c r="L2060" i="38"/>
  <c r="M2060" i="38"/>
  <c r="N2060" i="38"/>
  <c r="O2060" i="38"/>
  <c r="P2060" i="38"/>
  <c r="Q2060" i="38"/>
  <c r="R2060" i="38"/>
  <c r="S2060" i="38"/>
  <c r="D2061" i="38"/>
  <c r="I2061" i="38"/>
  <c r="H2061" i="38"/>
  <c r="J2061" i="38"/>
  <c r="L2061" i="38"/>
  <c r="M2061" i="38"/>
  <c r="N2061" i="38"/>
  <c r="O2061" i="38"/>
  <c r="P2061" i="38"/>
  <c r="Q2061" i="38"/>
  <c r="R2061" i="38"/>
  <c r="S2061" i="38"/>
  <c r="D2062" i="38"/>
  <c r="I2062" i="38"/>
  <c r="H2062" i="38"/>
  <c r="J2062" i="38"/>
  <c r="L2062" i="38"/>
  <c r="M2062" i="38"/>
  <c r="N2062" i="38"/>
  <c r="O2062" i="38"/>
  <c r="P2062" i="38"/>
  <c r="Q2062" i="38"/>
  <c r="R2062" i="38"/>
  <c r="S2062" i="38"/>
  <c r="D2063" i="38"/>
  <c r="I2063" i="38"/>
  <c r="H2063" i="38"/>
  <c r="J2063" i="38"/>
  <c r="L2063" i="38"/>
  <c r="M2063" i="38"/>
  <c r="N2063" i="38"/>
  <c r="O2063" i="38"/>
  <c r="P2063" i="38"/>
  <c r="Q2063" i="38"/>
  <c r="R2063" i="38"/>
  <c r="S2063" i="38"/>
  <c r="D2064" i="38"/>
  <c r="I2064" i="38"/>
  <c r="H2064" i="38"/>
  <c r="J2064" i="38"/>
  <c r="L2064" i="38"/>
  <c r="M2064" i="38"/>
  <c r="N2064" i="38"/>
  <c r="O2064" i="38"/>
  <c r="P2064" i="38"/>
  <c r="Q2064" i="38"/>
  <c r="R2064" i="38"/>
  <c r="S2064" i="38"/>
  <c r="D2065" i="38"/>
  <c r="I2065" i="38"/>
  <c r="H2065" i="38"/>
  <c r="J2065" i="38"/>
  <c r="L2065" i="38"/>
  <c r="M2065" i="38"/>
  <c r="N2065" i="38"/>
  <c r="O2065" i="38"/>
  <c r="P2065" i="38"/>
  <c r="Q2065" i="38"/>
  <c r="R2065" i="38"/>
  <c r="S2065" i="38"/>
  <c r="D2066" i="38"/>
  <c r="I2066" i="38"/>
  <c r="H2066" i="38"/>
  <c r="J2066" i="38"/>
  <c r="L2066" i="38"/>
  <c r="M2066" i="38"/>
  <c r="N2066" i="38"/>
  <c r="O2066" i="38"/>
  <c r="P2066" i="38"/>
  <c r="Q2066" i="38"/>
  <c r="R2066" i="38"/>
  <c r="S2066" i="38"/>
  <c r="D2067" i="38"/>
  <c r="I2067" i="38"/>
  <c r="H2067" i="38"/>
  <c r="J2067" i="38"/>
  <c r="L2067" i="38"/>
  <c r="M2067" i="38"/>
  <c r="N2067" i="38"/>
  <c r="O2067" i="38"/>
  <c r="P2067" i="38"/>
  <c r="Q2067" i="38"/>
  <c r="R2067" i="38"/>
  <c r="S2067" i="38"/>
  <c r="D2068" i="38"/>
  <c r="I2068" i="38"/>
  <c r="H2068" i="38"/>
  <c r="J2068" i="38"/>
  <c r="L2068" i="38"/>
  <c r="M2068" i="38"/>
  <c r="N2068" i="38"/>
  <c r="O2068" i="38"/>
  <c r="P2068" i="38"/>
  <c r="Q2068" i="38"/>
  <c r="R2068" i="38"/>
  <c r="S2068" i="38"/>
  <c r="D2069" i="38"/>
  <c r="I2069" i="38"/>
  <c r="H2069" i="38"/>
  <c r="J2069" i="38"/>
  <c r="L2069" i="38"/>
  <c r="M2069" i="38"/>
  <c r="N2069" i="38"/>
  <c r="O2069" i="38"/>
  <c r="P2069" i="38"/>
  <c r="Q2069" i="38"/>
  <c r="R2069" i="38"/>
  <c r="S2069" i="38"/>
  <c r="D2070" i="38"/>
  <c r="I2070" i="38"/>
  <c r="H2070" i="38"/>
  <c r="J2070" i="38"/>
  <c r="L2070" i="38"/>
  <c r="M2070" i="38"/>
  <c r="N2070" i="38"/>
  <c r="O2070" i="38"/>
  <c r="P2070" i="38"/>
  <c r="Q2070" i="38"/>
  <c r="R2070" i="38"/>
  <c r="S2070" i="38"/>
  <c r="D2071" i="38"/>
  <c r="I2071" i="38"/>
  <c r="H2071" i="38"/>
  <c r="J2071" i="38"/>
  <c r="L2071" i="38"/>
  <c r="M2071" i="38"/>
  <c r="N2071" i="38"/>
  <c r="O2071" i="38"/>
  <c r="P2071" i="38"/>
  <c r="Q2071" i="38"/>
  <c r="R2071" i="38"/>
  <c r="S2071" i="38"/>
  <c r="D2072" i="38"/>
  <c r="I2072" i="38"/>
  <c r="H2072" i="38"/>
  <c r="J2072" i="38"/>
  <c r="L2072" i="38"/>
  <c r="M2072" i="38"/>
  <c r="N2072" i="38"/>
  <c r="O2072" i="38"/>
  <c r="P2072" i="38"/>
  <c r="Q2072" i="38"/>
  <c r="R2072" i="38"/>
  <c r="S2072" i="38"/>
  <c r="D2073" i="38"/>
  <c r="I2073" i="38"/>
  <c r="H2073" i="38"/>
  <c r="J2073" i="38"/>
  <c r="L2073" i="38"/>
  <c r="M2073" i="38"/>
  <c r="N2073" i="38"/>
  <c r="O2073" i="38"/>
  <c r="P2073" i="38"/>
  <c r="Q2073" i="38"/>
  <c r="R2073" i="38"/>
  <c r="S2073" i="38"/>
  <c r="D2074" i="38"/>
  <c r="I2074" i="38"/>
  <c r="H2074" i="38"/>
  <c r="J2074" i="38"/>
  <c r="L2074" i="38"/>
  <c r="M2074" i="38"/>
  <c r="N2074" i="38"/>
  <c r="O2074" i="38"/>
  <c r="P2074" i="38"/>
  <c r="Q2074" i="38"/>
  <c r="R2074" i="38"/>
  <c r="S2074" i="38"/>
  <c r="D2075" i="38"/>
  <c r="I2075" i="38"/>
  <c r="H2075" i="38"/>
  <c r="J2075" i="38"/>
  <c r="L2075" i="38"/>
  <c r="M2075" i="38"/>
  <c r="N2075" i="38"/>
  <c r="O2075" i="38"/>
  <c r="P2075" i="38"/>
  <c r="Q2075" i="38"/>
  <c r="R2075" i="38"/>
  <c r="S2075" i="38"/>
  <c r="D2076" i="38"/>
  <c r="I2076" i="38"/>
  <c r="H2076" i="38"/>
  <c r="J2076" i="38"/>
  <c r="L2076" i="38"/>
  <c r="M2076" i="38"/>
  <c r="N2076" i="38"/>
  <c r="O2076" i="38"/>
  <c r="P2076" i="38"/>
  <c r="Q2076" i="38"/>
  <c r="R2076" i="38"/>
  <c r="S2076" i="38"/>
  <c r="D2077" i="38"/>
  <c r="I2077" i="38"/>
  <c r="H2077" i="38"/>
  <c r="J2077" i="38"/>
  <c r="L2077" i="38"/>
  <c r="M2077" i="38"/>
  <c r="N2077" i="38"/>
  <c r="O2077" i="38"/>
  <c r="P2077" i="38"/>
  <c r="Q2077" i="38"/>
  <c r="R2077" i="38"/>
  <c r="S2077" i="38"/>
  <c r="D2078" i="38"/>
  <c r="I2078" i="38"/>
  <c r="H2078" i="38"/>
  <c r="J2078" i="38"/>
  <c r="L2078" i="38"/>
  <c r="M2078" i="38"/>
  <c r="N2078" i="38"/>
  <c r="O2078" i="38"/>
  <c r="P2078" i="38"/>
  <c r="Q2078" i="38"/>
  <c r="R2078" i="38"/>
  <c r="S2078" i="38"/>
  <c r="D2079" i="38"/>
  <c r="I2079" i="38"/>
  <c r="H2079" i="38"/>
  <c r="J2079" i="38"/>
  <c r="L2079" i="38"/>
  <c r="M2079" i="38"/>
  <c r="N2079" i="38"/>
  <c r="O2079" i="38"/>
  <c r="P2079" i="38"/>
  <c r="Q2079" i="38"/>
  <c r="R2079" i="38"/>
  <c r="S2079" i="38"/>
  <c r="D2080" i="38"/>
  <c r="I2080" i="38"/>
  <c r="H2080" i="38"/>
  <c r="J2080" i="38"/>
  <c r="L2080" i="38"/>
  <c r="M2080" i="38"/>
  <c r="N2080" i="38"/>
  <c r="O2080" i="38"/>
  <c r="P2080" i="38"/>
  <c r="Q2080" i="38"/>
  <c r="R2080" i="38"/>
  <c r="S2080" i="38"/>
  <c r="D2081" i="38"/>
  <c r="I2081" i="38"/>
  <c r="H2081" i="38"/>
  <c r="J2081" i="38"/>
  <c r="L2081" i="38"/>
  <c r="M2081" i="38"/>
  <c r="N2081" i="38"/>
  <c r="O2081" i="38"/>
  <c r="P2081" i="38"/>
  <c r="Q2081" i="38"/>
  <c r="R2081" i="38"/>
  <c r="S2081" i="38"/>
  <c r="D2082" i="38"/>
  <c r="I2082" i="38"/>
  <c r="H2082" i="38"/>
  <c r="J2082" i="38"/>
  <c r="L2082" i="38"/>
  <c r="M2082" i="38"/>
  <c r="N2082" i="38"/>
  <c r="O2082" i="38"/>
  <c r="P2082" i="38"/>
  <c r="Q2082" i="38"/>
  <c r="R2082" i="38"/>
  <c r="S2082" i="38"/>
  <c r="D2083" i="38"/>
  <c r="I2083" i="38"/>
  <c r="H2083" i="38"/>
  <c r="J2083" i="38"/>
  <c r="L2083" i="38"/>
  <c r="M2083" i="38"/>
  <c r="N2083" i="38"/>
  <c r="O2083" i="38"/>
  <c r="P2083" i="38"/>
  <c r="Q2083" i="38"/>
  <c r="R2083" i="38"/>
  <c r="S2083" i="38"/>
  <c r="D2084" i="38"/>
  <c r="I2084" i="38"/>
  <c r="H2084" i="38"/>
  <c r="J2084" i="38"/>
  <c r="L2084" i="38"/>
  <c r="M2084" i="38"/>
  <c r="N2084" i="38"/>
  <c r="O2084" i="38"/>
  <c r="P2084" i="38"/>
  <c r="Q2084" i="38"/>
  <c r="R2084" i="38"/>
  <c r="S2084" i="38"/>
  <c r="D2085" i="38"/>
  <c r="I2085" i="38"/>
  <c r="H2085" i="38"/>
  <c r="J2085" i="38"/>
  <c r="L2085" i="38"/>
  <c r="M2085" i="38"/>
  <c r="N2085" i="38"/>
  <c r="O2085" i="38"/>
  <c r="P2085" i="38"/>
  <c r="Q2085" i="38"/>
  <c r="R2085" i="38"/>
  <c r="S2085" i="38"/>
  <c r="D2086" i="38"/>
  <c r="I2086" i="38"/>
  <c r="H2086" i="38"/>
  <c r="J2086" i="38"/>
  <c r="L2086" i="38"/>
  <c r="M2086" i="38"/>
  <c r="N2086" i="38"/>
  <c r="O2086" i="38"/>
  <c r="P2086" i="38"/>
  <c r="Q2086" i="38"/>
  <c r="R2086" i="38"/>
  <c r="S2086" i="38"/>
  <c r="D2087" i="38"/>
  <c r="I2087" i="38"/>
  <c r="H2087" i="38"/>
  <c r="J2087" i="38"/>
  <c r="L2087" i="38"/>
  <c r="M2087" i="38"/>
  <c r="N2087" i="38"/>
  <c r="O2087" i="38"/>
  <c r="P2087" i="38"/>
  <c r="Q2087" i="38"/>
  <c r="R2087" i="38"/>
  <c r="S2087" i="38"/>
  <c r="D2088" i="38"/>
  <c r="I2088" i="38"/>
  <c r="H2088" i="38"/>
  <c r="J2088" i="38"/>
  <c r="L2088" i="38"/>
  <c r="M2088" i="38"/>
  <c r="N2088" i="38"/>
  <c r="O2088" i="38"/>
  <c r="P2088" i="38"/>
  <c r="Q2088" i="38"/>
  <c r="R2088" i="38"/>
  <c r="S2088" i="38"/>
  <c r="D2089" i="38"/>
  <c r="I2089" i="38"/>
  <c r="H2089" i="38"/>
  <c r="J2089" i="38"/>
  <c r="L2089" i="38"/>
  <c r="M2089" i="38"/>
  <c r="N2089" i="38"/>
  <c r="O2089" i="38"/>
  <c r="P2089" i="38"/>
  <c r="Q2089" i="38"/>
  <c r="R2089" i="38"/>
  <c r="S2089" i="38"/>
  <c r="D2090" i="38"/>
  <c r="I2090" i="38"/>
  <c r="H2090" i="38"/>
  <c r="J2090" i="38"/>
  <c r="L2090" i="38"/>
  <c r="M2090" i="38"/>
  <c r="N2090" i="38"/>
  <c r="O2090" i="38"/>
  <c r="P2090" i="38"/>
  <c r="Q2090" i="38"/>
  <c r="R2090" i="38"/>
  <c r="S2090" i="38"/>
  <c r="D2091" i="38"/>
  <c r="I2091" i="38"/>
  <c r="H2091" i="38"/>
  <c r="J2091" i="38"/>
  <c r="L2091" i="38"/>
  <c r="M2091" i="38"/>
  <c r="N2091" i="38"/>
  <c r="O2091" i="38"/>
  <c r="P2091" i="38"/>
  <c r="Q2091" i="38"/>
  <c r="R2091" i="38"/>
  <c r="S2091" i="38"/>
  <c r="D2092" i="38"/>
  <c r="I2092" i="38"/>
  <c r="H2092" i="38"/>
  <c r="J2092" i="38"/>
  <c r="L2092" i="38"/>
  <c r="M2092" i="38"/>
  <c r="N2092" i="38"/>
  <c r="O2092" i="38"/>
  <c r="P2092" i="38"/>
  <c r="Q2092" i="38"/>
  <c r="R2092" i="38"/>
  <c r="S2092" i="38"/>
  <c r="D2093" i="38"/>
  <c r="I2093" i="38"/>
  <c r="H2093" i="38"/>
  <c r="J2093" i="38"/>
  <c r="L2093" i="38"/>
  <c r="M2093" i="38"/>
  <c r="N2093" i="38"/>
  <c r="O2093" i="38"/>
  <c r="P2093" i="38"/>
  <c r="Q2093" i="38"/>
  <c r="R2093" i="38"/>
  <c r="S2093" i="38"/>
  <c r="D2094" i="38"/>
  <c r="I2094" i="38"/>
  <c r="H2094" i="38"/>
  <c r="J2094" i="38"/>
  <c r="L2094" i="38"/>
  <c r="M2094" i="38"/>
  <c r="N2094" i="38"/>
  <c r="O2094" i="38"/>
  <c r="P2094" i="38"/>
  <c r="Q2094" i="38"/>
  <c r="R2094" i="38"/>
  <c r="S2094" i="38"/>
  <c r="D2095" i="38"/>
  <c r="I2095" i="38"/>
  <c r="H2095" i="38"/>
  <c r="J2095" i="38"/>
  <c r="L2095" i="38"/>
  <c r="M2095" i="38"/>
  <c r="N2095" i="38"/>
  <c r="O2095" i="38"/>
  <c r="P2095" i="38"/>
  <c r="Q2095" i="38"/>
  <c r="R2095" i="38"/>
  <c r="S2095" i="38"/>
  <c r="D2096" i="38"/>
  <c r="I2096" i="38"/>
  <c r="H2096" i="38"/>
  <c r="J2096" i="38"/>
  <c r="L2096" i="38"/>
  <c r="M2096" i="38"/>
  <c r="N2096" i="38"/>
  <c r="O2096" i="38"/>
  <c r="P2096" i="38"/>
  <c r="Q2096" i="38"/>
  <c r="R2096" i="38"/>
  <c r="S2096" i="38"/>
  <c r="D2097" i="38"/>
  <c r="I2097" i="38"/>
  <c r="H2097" i="38"/>
  <c r="J2097" i="38"/>
  <c r="L2097" i="38"/>
  <c r="M2097" i="38"/>
  <c r="N2097" i="38"/>
  <c r="O2097" i="38"/>
  <c r="P2097" i="38"/>
  <c r="Q2097" i="38"/>
  <c r="R2097" i="38"/>
  <c r="S2097" i="38"/>
  <c r="D2098" i="38"/>
  <c r="I2098" i="38"/>
  <c r="H2098" i="38"/>
  <c r="J2098" i="38"/>
  <c r="L2098" i="38"/>
  <c r="M2098" i="38"/>
  <c r="N2098" i="38"/>
  <c r="O2098" i="38"/>
  <c r="P2098" i="38"/>
  <c r="Q2098" i="38"/>
  <c r="R2098" i="38"/>
  <c r="S2098" i="38"/>
  <c r="D2099" i="38"/>
  <c r="I2099" i="38"/>
  <c r="H2099" i="38"/>
  <c r="J2099" i="38"/>
  <c r="L2099" i="38"/>
  <c r="M2099" i="38"/>
  <c r="N2099" i="38"/>
  <c r="O2099" i="38"/>
  <c r="P2099" i="38"/>
  <c r="Q2099" i="38"/>
  <c r="R2099" i="38"/>
  <c r="S2099" i="38"/>
  <c r="D2100" i="38"/>
  <c r="I2100" i="38"/>
  <c r="H2100" i="38"/>
  <c r="J2100" i="38"/>
  <c r="L2100" i="38"/>
  <c r="M2100" i="38"/>
  <c r="N2100" i="38"/>
  <c r="O2100" i="38"/>
  <c r="P2100" i="38"/>
  <c r="Q2100" i="38"/>
  <c r="R2100" i="38"/>
  <c r="S2100" i="38"/>
  <c r="D2101" i="38"/>
  <c r="I2101" i="38"/>
  <c r="H2101" i="38"/>
  <c r="J2101" i="38"/>
  <c r="L2101" i="38"/>
  <c r="M2101" i="38"/>
  <c r="N2101" i="38"/>
  <c r="O2101" i="38"/>
  <c r="P2101" i="38"/>
  <c r="Q2101" i="38"/>
  <c r="R2101" i="38"/>
  <c r="S2101" i="38"/>
  <c r="D2102" i="38"/>
  <c r="I2102" i="38"/>
  <c r="H2102" i="38"/>
  <c r="J2102" i="38"/>
  <c r="L2102" i="38"/>
  <c r="M2102" i="38"/>
  <c r="N2102" i="38"/>
  <c r="O2102" i="38"/>
  <c r="P2102" i="38"/>
  <c r="Q2102" i="38"/>
  <c r="R2102" i="38"/>
  <c r="S2102" i="38"/>
  <c r="D2103" i="38"/>
  <c r="I2103" i="38"/>
  <c r="H2103" i="38"/>
  <c r="J2103" i="38"/>
  <c r="L2103" i="38"/>
  <c r="M2103" i="38"/>
  <c r="N2103" i="38"/>
  <c r="O2103" i="38"/>
  <c r="P2103" i="38"/>
  <c r="Q2103" i="38"/>
  <c r="R2103" i="38"/>
  <c r="S2103" i="38"/>
  <c r="D2104" i="38"/>
  <c r="I2104" i="38"/>
  <c r="H2104" i="38"/>
  <c r="J2104" i="38"/>
  <c r="L2104" i="38"/>
  <c r="M2104" i="38"/>
  <c r="N2104" i="38"/>
  <c r="O2104" i="38"/>
  <c r="P2104" i="38"/>
  <c r="Q2104" i="38"/>
  <c r="R2104" i="38"/>
  <c r="S2104" i="38"/>
  <c r="D2105" i="38"/>
  <c r="I2105" i="38"/>
  <c r="H2105" i="38"/>
  <c r="J2105" i="38"/>
  <c r="L2105" i="38"/>
  <c r="M2105" i="38"/>
  <c r="N2105" i="38"/>
  <c r="O2105" i="38"/>
  <c r="P2105" i="38"/>
  <c r="Q2105" i="38"/>
  <c r="R2105" i="38"/>
  <c r="S2105" i="38"/>
  <c r="D2106" i="38"/>
  <c r="I2106" i="38"/>
  <c r="H2106" i="38"/>
  <c r="J2106" i="38"/>
  <c r="L2106" i="38"/>
  <c r="M2106" i="38"/>
  <c r="N2106" i="38"/>
  <c r="O2106" i="38"/>
  <c r="P2106" i="38"/>
  <c r="Q2106" i="38"/>
  <c r="R2106" i="38"/>
  <c r="S2106" i="38"/>
  <c r="D2107" i="38"/>
  <c r="I2107" i="38"/>
  <c r="H2107" i="38"/>
  <c r="J2107" i="38"/>
  <c r="L2107" i="38"/>
  <c r="M2107" i="38"/>
  <c r="N2107" i="38"/>
  <c r="O2107" i="38"/>
  <c r="P2107" i="38"/>
  <c r="Q2107" i="38"/>
  <c r="R2107" i="38"/>
  <c r="S2107" i="38"/>
  <c r="D2108" i="38"/>
  <c r="I2108" i="38"/>
  <c r="H2108" i="38"/>
  <c r="J2108" i="38"/>
  <c r="L2108" i="38"/>
  <c r="M2108" i="38"/>
  <c r="N2108" i="38"/>
  <c r="O2108" i="38"/>
  <c r="P2108" i="38"/>
  <c r="Q2108" i="38"/>
  <c r="R2108" i="38"/>
  <c r="S2108" i="38"/>
  <c r="D2109" i="38"/>
  <c r="I2109" i="38"/>
  <c r="H2109" i="38"/>
  <c r="J2109" i="38"/>
  <c r="L2109" i="38"/>
  <c r="M2109" i="38"/>
  <c r="N2109" i="38"/>
  <c r="O2109" i="38"/>
  <c r="P2109" i="38"/>
  <c r="Q2109" i="38"/>
  <c r="R2109" i="38"/>
  <c r="S2109" i="38"/>
  <c r="D2110" i="38"/>
  <c r="I2110" i="38"/>
  <c r="H2110" i="38"/>
  <c r="J2110" i="38"/>
  <c r="L2110" i="38"/>
  <c r="M2110" i="38"/>
  <c r="N2110" i="38"/>
  <c r="O2110" i="38"/>
  <c r="P2110" i="38"/>
  <c r="Q2110" i="38"/>
  <c r="R2110" i="38"/>
  <c r="S2110" i="38"/>
  <c r="D2111" i="38"/>
  <c r="I2111" i="38"/>
  <c r="H2111" i="38"/>
  <c r="J2111" i="38"/>
  <c r="L2111" i="38"/>
  <c r="M2111" i="38"/>
  <c r="N2111" i="38"/>
  <c r="O2111" i="38"/>
  <c r="P2111" i="38"/>
  <c r="Q2111" i="38"/>
  <c r="R2111" i="38"/>
  <c r="S2111" i="38"/>
  <c r="D2112" i="38"/>
  <c r="I2112" i="38"/>
  <c r="H2112" i="38"/>
  <c r="J2112" i="38"/>
  <c r="L2112" i="38"/>
  <c r="M2112" i="38"/>
  <c r="N2112" i="38"/>
  <c r="O2112" i="38"/>
  <c r="P2112" i="38"/>
  <c r="Q2112" i="38"/>
  <c r="R2112" i="38"/>
  <c r="S2112" i="38"/>
  <c r="D2113" i="38"/>
  <c r="I2113" i="38"/>
  <c r="H2113" i="38"/>
  <c r="J2113" i="38"/>
  <c r="L2113" i="38"/>
  <c r="M2113" i="38"/>
  <c r="N2113" i="38"/>
  <c r="O2113" i="38"/>
  <c r="P2113" i="38"/>
  <c r="Q2113" i="38"/>
  <c r="R2113" i="38"/>
  <c r="S2113" i="38"/>
  <c r="D2114" i="38"/>
  <c r="I2114" i="38"/>
  <c r="H2114" i="38"/>
  <c r="J2114" i="38"/>
  <c r="L2114" i="38"/>
  <c r="M2114" i="38"/>
  <c r="N2114" i="38"/>
  <c r="O2114" i="38"/>
  <c r="P2114" i="38"/>
  <c r="Q2114" i="38"/>
  <c r="R2114" i="38"/>
  <c r="S2114" i="38"/>
  <c r="D2115" i="38"/>
  <c r="I2115" i="38"/>
  <c r="H2115" i="38"/>
  <c r="J2115" i="38"/>
  <c r="L2115" i="38"/>
  <c r="M2115" i="38"/>
  <c r="N2115" i="38"/>
  <c r="O2115" i="38"/>
  <c r="P2115" i="38"/>
  <c r="Q2115" i="38"/>
  <c r="R2115" i="38"/>
  <c r="S2115" i="38"/>
  <c r="D2116" i="38"/>
  <c r="I2116" i="38"/>
  <c r="H2116" i="38"/>
  <c r="J2116" i="38"/>
  <c r="L2116" i="38"/>
  <c r="M2116" i="38"/>
  <c r="N2116" i="38"/>
  <c r="O2116" i="38"/>
  <c r="P2116" i="38"/>
  <c r="Q2116" i="38"/>
  <c r="R2116" i="38"/>
  <c r="S2116" i="38"/>
  <c r="D2117" i="38"/>
  <c r="I2117" i="38"/>
  <c r="H2117" i="38"/>
  <c r="J2117" i="38"/>
  <c r="L2117" i="38"/>
  <c r="M2117" i="38"/>
  <c r="N2117" i="38"/>
  <c r="O2117" i="38"/>
  <c r="P2117" i="38"/>
  <c r="Q2117" i="38"/>
  <c r="R2117" i="38"/>
  <c r="S2117" i="38"/>
  <c r="D2118" i="38"/>
  <c r="I2118" i="38"/>
  <c r="H2118" i="38"/>
  <c r="J2118" i="38"/>
  <c r="L2118" i="38"/>
  <c r="M2118" i="38"/>
  <c r="N2118" i="38"/>
  <c r="O2118" i="38"/>
  <c r="P2118" i="38"/>
  <c r="Q2118" i="38"/>
  <c r="R2118" i="38"/>
  <c r="S2118" i="38"/>
  <c r="D2119" i="38"/>
  <c r="I2119" i="38"/>
  <c r="H2119" i="38"/>
  <c r="J2119" i="38"/>
  <c r="L2119" i="38"/>
  <c r="M2119" i="38"/>
  <c r="N2119" i="38"/>
  <c r="O2119" i="38"/>
  <c r="P2119" i="38"/>
  <c r="Q2119" i="38"/>
  <c r="R2119" i="38"/>
  <c r="S2119" i="38"/>
  <c r="D2120" i="38"/>
  <c r="I2120" i="38"/>
  <c r="H2120" i="38"/>
  <c r="J2120" i="38"/>
  <c r="L2120" i="38"/>
  <c r="M2120" i="38"/>
  <c r="N2120" i="38"/>
  <c r="O2120" i="38"/>
  <c r="P2120" i="38"/>
  <c r="Q2120" i="38"/>
  <c r="R2120" i="38"/>
  <c r="S2120" i="38"/>
  <c r="D2121" i="38"/>
  <c r="I2121" i="38"/>
  <c r="H2121" i="38"/>
  <c r="J2121" i="38"/>
  <c r="L2121" i="38"/>
  <c r="M2121" i="38"/>
  <c r="N2121" i="38"/>
  <c r="O2121" i="38"/>
  <c r="P2121" i="38"/>
  <c r="Q2121" i="38"/>
  <c r="R2121" i="38"/>
  <c r="S2121" i="38"/>
  <c r="D2122" i="38"/>
  <c r="I2122" i="38"/>
  <c r="H2122" i="38"/>
  <c r="J2122" i="38"/>
  <c r="L2122" i="38"/>
  <c r="M2122" i="38"/>
  <c r="N2122" i="38"/>
  <c r="O2122" i="38"/>
  <c r="P2122" i="38"/>
  <c r="Q2122" i="38"/>
  <c r="R2122" i="38"/>
  <c r="S2122" i="38"/>
  <c r="D2123" i="38"/>
  <c r="I2123" i="38"/>
  <c r="H2123" i="38"/>
  <c r="J2123" i="38"/>
  <c r="L2123" i="38"/>
  <c r="M2123" i="38"/>
  <c r="N2123" i="38"/>
  <c r="O2123" i="38"/>
  <c r="P2123" i="38"/>
  <c r="Q2123" i="38"/>
  <c r="R2123" i="38"/>
  <c r="S2123" i="38"/>
  <c r="D2124" i="38"/>
  <c r="I2124" i="38"/>
  <c r="H2124" i="38"/>
  <c r="J2124" i="38"/>
  <c r="L2124" i="38"/>
  <c r="M2124" i="38"/>
  <c r="N2124" i="38"/>
  <c r="O2124" i="38"/>
  <c r="P2124" i="38"/>
  <c r="Q2124" i="38"/>
  <c r="R2124" i="38"/>
  <c r="S2124" i="38"/>
  <c r="D2125" i="38"/>
  <c r="I2125" i="38"/>
  <c r="H2125" i="38"/>
  <c r="J2125" i="38"/>
  <c r="L2125" i="38"/>
  <c r="M2125" i="38"/>
  <c r="N2125" i="38"/>
  <c r="O2125" i="38"/>
  <c r="P2125" i="38"/>
  <c r="Q2125" i="38"/>
  <c r="R2125" i="38"/>
  <c r="S2125" i="38"/>
  <c r="D2126" i="38"/>
  <c r="I2126" i="38"/>
  <c r="H2126" i="38"/>
  <c r="J2126" i="38"/>
  <c r="L2126" i="38"/>
  <c r="M2126" i="38"/>
  <c r="N2126" i="38"/>
  <c r="O2126" i="38"/>
  <c r="P2126" i="38"/>
  <c r="Q2126" i="38"/>
  <c r="R2126" i="38"/>
  <c r="S2126" i="38"/>
  <c r="D2127" i="38"/>
  <c r="I2127" i="38"/>
  <c r="H2127" i="38"/>
  <c r="J2127" i="38"/>
  <c r="L2127" i="38"/>
  <c r="M2127" i="38"/>
  <c r="N2127" i="38"/>
  <c r="O2127" i="38"/>
  <c r="P2127" i="38"/>
  <c r="Q2127" i="38"/>
  <c r="R2127" i="38"/>
  <c r="S2127" i="38"/>
  <c r="D2128" i="38"/>
  <c r="I2128" i="38"/>
  <c r="H2128" i="38"/>
  <c r="J2128" i="38"/>
  <c r="L2128" i="38"/>
  <c r="M2128" i="38"/>
  <c r="N2128" i="38"/>
  <c r="O2128" i="38"/>
  <c r="P2128" i="38"/>
  <c r="Q2128" i="38"/>
  <c r="R2128" i="38"/>
  <c r="S2128" i="38"/>
  <c r="D2129" i="38"/>
  <c r="I2129" i="38"/>
  <c r="H2129" i="38"/>
  <c r="J2129" i="38"/>
  <c r="L2129" i="38"/>
  <c r="M2129" i="38"/>
  <c r="N2129" i="38"/>
  <c r="O2129" i="38"/>
  <c r="P2129" i="38"/>
  <c r="Q2129" i="38"/>
  <c r="R2129" i="38"/>
  <c r="S2129" i="38"/>
  <c r="D2130" i="38"/>
  <c r="I2130" i="38"/>
  <c r="H2130" i="38"/>
  <c r="J2130" i="38"/>
  <c r="L2130" i="38"/>
  <c r="M2130" i="38"/>
  <c r="N2130" i="38"/>
  <c r="O2130" i="38"/>
  <c r="P2130" i="38"/>
  <c r="Q2130" i="38"/>
  <c r="R2130" i="38"/>
  <c r="S2130" i="38"/>
  <c r="D2131" i="38"/>
  <c r="I2131" i="38"/>
  <c r="H2131" i="38"/>
  <c r="J2131" i="38"/>
  <c r="L2131" i="38"/>
  <c r="M2131" i="38"/>
  <c r="N2131" i="38"/>
  <c r="O2131" i="38"/>
  <c r="P2131" i="38"/>
  <c r="Q2131" i="38"/>
  <c r="R2131" i="38"/>
  <c r="S2131" i="38"/>
  <c r="D2132" i="38"/>
  <c r="I2132" i="38"/>
  <c r="H2132" i="38"/>
  <c r="J2132" i="38"/>
  <c r="L2132" i="38"/>
  <c r="M2132" i="38"/>
  <c r="N2132" i="38"/>
  <c r="O2132" i="38"/>
  <c r="P2132" i="38"/>
  <c r="Q2132" i="38"/>
  <c r="R2132" i="38"/>
  <c r="S2132" i="38"/>
  <c r="D2133" i="38"/>
  <c r="I2133" i="38"/>
  <c r="H2133" i="38"/>
  <c r="J2133" i="38"/>
  <c r="L2133" i="38"/>
  <c r="M2133" i="38"/>
  <c r="N2133" i="38"/>
  <c r="O2133" i="38"/>
  <c r="P2133" i="38"/>
  <c r="Q2133" i="38"/>
  <c r="R2133" i="38"/>
  <c r="S2133" i="38"/>
  <c r="D2134" i="38"/>
  <c r="I2134" i="38"/>
  <c r="H2134" i="38"/>
  <c r="J2134" i="38"/>
  <c r="L2134" i="38"/>
  <c r="M2134" i="38"/>
  <c r="N2134" i="38"/>
  <c r="O2134" i="38"/>
  <c r="P2134" i="38"/>
  <c r="Q2134" i="38"/>
  <c r="R2134" i="38"/>
  <c r="S2134" i="38"/>
  <c r="D2135" i="38"/>
  <c r="I2135" i="38"/>
  <c r="H2135" i="38"/>
  <c r="J2135" i="38"/>
  <c r="L2135" i="38"/>
  <c r="M2135" i="38"/>
  <c r="N2135" i="38"/>
  <c r="O2135" i="38"/>
  <c r="P2135" i="38"/>
  <c r="Q2135" i="38"/>
  <c r="R2135" i="38"/>
  <c r="S2135" i="38"/>
  <c r="D2136" i="38"/>
  <c r="I2136" i="38"/>
  <c r="H2136" i="38"/>
  <c r="J2136" i="38"/>
  <c r="L2136" i="38"/>
  <c r="M2136" i="38"/>
  <c r="N2136" i="38"/>
  <c r="O2136" i="38"/>
  <c r="P2136" i="38"/>
  <c r="Q2136" i="38"/>
  <c r="R2136" i="38"/>
  <c r="S2136" i="38"/>
  <c r="D2137" i="38"/>
  <c r="I2137" i="38"/>
  <c r="H2137" i="38"/>
  <c r="J2137" i="38"/>
  <c r="L2137" i="38"/>
  <c r="M2137" i="38"/>
  <c r="N2137" i="38"/>
  <c r="O2137" i="38"/>
  <c r="P2137" i="38"/>
  <c r="Q2137" i="38"/>
  <c r="R2137" i="38"/>
  <c r="S2137" i="38"/>
  <c r="D2138" i="38"/>
  <c r="I2138" i="38"/>
  <c r="H2138" i="38"/>
  <c r="J2138" i="38"/>
  <c r="L2138" i="38"/>
  <c r="M2138" i="38"/>
  <c r="N2138" i="38"/>
  <c r="O2138" i="38"/>
  <c r="P2138" i="38"/>
  <c r="Q2138" i="38"/>
  <c r="R2138" i="38"/>
  <c r="S2138" i="38"/>
  <c r="D2139" i="38"/>
  <c r="I2139" i="38"/>
  <c r="H2139" i="38"/>
  <c r="J2139" i="38"/>
  <c r="L2139" i="38"/>
  <c r="M2139" i="38"/>
  <c r="N2139" i="38"/>
  <c r="O2139" i="38"/>
  <c r="P2139" i="38"/>
  <c r="Q2139" i="38"/>
  <c r="R2139" i="38"/>
  <c r="S2139" i="38"/>
  <c r="D2140" i="38"/>
  <c r="I2140" i="38"/>
  <c r="H2140" i="38"/>
  <c r="J2140" i="38"/>
  <c r="L2140" i="38"/>
  <c r="M2140" i="38"/>
  <c r="N2140" i="38"/>
  <c r="O2140" i="38"/>
  <c r="P2140" i="38"/>
  <c r="Q2140" i="38"/>
  <c r="R2140" i="38"/>
  <c r="S2140" i="38"/>
  <c r="D2141" i="38"/>
  <c r="I2141" i="38"/>
  <c r="H2141" i="38"/>
  <c r="J2141" i="38"/>
  <c r="L2141" i="38"/>
  <c r="M2141" i="38"/>
  <c r="N2141" i="38"/>
  <c r="O2141" i="38"/>
  <c r="P2141" i="38"/>
  <c r="Q2141" i="38"/>
  <c r="R2141" i="38"/>
  <c r="S2141" i="38"/>
  <c r="D2142" i="38"/>
  <c r="I2142" i="38"/>
  <c r="H2142" i="38"/>
  <c r="J2142" i="38"/>
  <c r="L2142" i="38"/>
  <c r="M2142" i="38"/>
  <c r="N2142" i="38"/>
  <c r="O2142" i="38"/>
  <c r="P2142" i="38"/>
  <c r="Q2142" i="38"/>
  <c r="R2142" i="38"/>
  <c r="S2142" i="38"/>
  <c r="D2143" i="38"/>
  <c r="I2143" i="38"/>
  <c r="H2143" i="38"/>
  <c r="J2143" i="38"/>
  <c r="L2143" i="38"/>
  <c r="M2143" i="38"/>
  <c r="N2143" i="38"/>
  <c r="O2143" i="38"/>
  <c r="P2143" i="38"/>
  <c r="Q2143" i="38"/>
  <c r="R2143" i="38"/>
  <c r="S2143" i="38"/>
  <c r="D2144" i="38"/>
  <c r="I2144" i="38"/>
  <c r="H2144" i="38"/>
  <c r="J2144" i="38"/>
  <c r="L2144" i="38"/>
  <c r="M2144" i="38"/>
  <c r="N2144" i="38"/>
  <c r="O2144" i="38"/>
  <c r="P2144" i="38"/>
  <c r="Q2144" i="38"/>
  <c r="R2144" i="38"/>
  <c r="S2144" i="38"/>
  <c r="D2145" i="38"/>
  <c r="I2145" i="38"/>
  <c r="H2145" i="38"/>
  <c r="J2145" i="38"/>
  <c r="L2145" i="38"/>
  <c r="M2145" i="38"/>
  <c r="N2145" i="38"/>
  <c r="O2145" i="38"/>
  <c r="P2145" i="38"/>
  <c r="Q2145" i="38"/>
  <c r="R2145" i="38"/>
  <c r="S2145" i="38"/>
  <c r="D2146" i="38"/>
  <c r="I2146" i="38"/>
  <c r="H2146" i="38"/>
  <c r="J2146" i="38"/>
  <c r="L2146" i="38"/>
  <c r="M2146" i="38"/>
  <c r="N2146" i="38"/>
  <c r="O2146" i="38"/>
  <c r="P2146" i="38"/>
  <c r="Q2146" i="38"/>
  <c r="R2146" i="38"/>
  <c r="S2146" i="38"/>
  <c r="D2147" i="38"/>
  <c r="I2147" i="38"/>
  <c r="H2147" i="38"/>
  <c r="J2147" i="38"/>
  <c r="L2147" i="38"/>
  <c r="M2147" i="38"/>
  <c r="N2147" i="38"/>
  <c r="O2147" i="38"/>
  <c r="P2147" i="38"/>
  <c r="Q2147" i="38"/>
  <c r="R2147" i="38"/>
  <c r="S2147" i="38"/>
  <c r="D2148" i="38"/>
  <c r="I2148" i="38"/>
  <c r="H2148" i="38"/>
  <c r="J2148" i="38"/>
  <c r="L2148" i="38"/>
  <c r="M2148" i="38"/>
  <c r="N2148" i="38"/>
  <c r="O2148" i="38"/>
  <c r="P2148" i="38"/>
  <c r="Q2148" i="38"/>
  <c r="R2148" i="38"/>
  <c r="S2148" i="38"/>
  <c r="D2149" i="38"/>
  <c r="I2149" i="38"/>
  <c r="H2149" i="38"/>
  <c r="J2149" i="38"/>
  <c r="L2149" i="38"/>
  <c r="M2149" i="38"/>
  <c r="N2149" i="38"/>
  <c r="O2149" i="38"/>
  <c r="P2149" i="38"/>
  <c r="Q2149" i="38"/>
  <c r="R2149" i="38"/>
  <c r="S2149" i="38"/>
  <c r="D2150" i="38"/>
  <c r="I2150" i="38"/>
  <c r="H2150" i="38"/>
  <c r="J2150" i="38"/>
  <c r="L2150" i="38"/>
  <c r="M2150" i="38"/>
  <c r="N2150" i="38"/>
  <c r="O2150" i="38"/>
  <c r="P2150" i="38"/>
  <c r="Q2150" i="38"/>
  <c r="R2150" i="38"/>
  <c r="S2150" i="38"/>
  <c r="D2151" i="38"/>
  <c r="I2151" i="38"/>
  <c r="H2151" i="38"/>
  <c r="J2151" i="38"/>
  <c r="L2151" i="38"/>
  <c r="M2151" i="38"/>
  <c r="N2151" i="38"/>
  <c r="O2151" i="38"/>
  <c r="P2151" i="38"/>
  <c r="Q2151" i="38"/>
  <c r="R2151" i="38"/>
  <c r="S2151" i="38"/>
  <c r="D2152" i="38"/>
  <c r="I2152" i="38"/>
  <c r="H2152" i="38"/>
  <c r="J2152" i="38"/>
  <c r="L2152" i="38"/>
  <c r="M2152" i="38"/>
  <c r="N2152" i="38"/>
  <c r="O2152" i="38"/>
  <c r="P2152" i="38"/>
  <c r="Q2152" i="38"/>
  <c r="R2152" i="38"/>
  <c r="S2152" i="38"/>
  <c r="D2153" i="38"/>
  <c r="I2153" i="38"/>
  <c r="H2153" i="38"/>
  <c r="J2153" i="38"/>
  <c r="L2153" i="38"/>
  <c r="M2153" i="38"/>
  <c r="N2153" i="38"/>
  <c r="O2153" i="38"/>
  <c r="P2153" i="38"/>
  <c r="Q2153" i="38"/>
  <c r="R2153" i="38"/>
  <c r="S2153" i="38"/>
  <c r="D2154" i="38"/>
  <c r="I2154" i="38"/>
  <c r="H2154" i="38"/>
  <c r="J2154" i="38"/>
  <c r="L2154" i="38"/>
  <c r="M2154" i="38"/>
  <c r="N2154" i="38"/>
  <c r="O2154" i="38"/>
  <c r="P2154" i="38"/>
  <c r="Q2154" i="38"/>
  <c r="R2154" i="38"/>
  <c r="S2154" i="38"/>
  <c r="D2155" i="38"/>
  <c r="I2155" i="38"/>
  <c r="H2155" i="38"/>
  <c r="J2155" i="38"/>
  <c r="L2155" i="38"/>
  <c r="M2155" i="38"/>
  <c r="N2155" i="38"/>
  <c r="O2155" i="38"/>
  <c r="P2155" i="38"/>
  <c r="Q2155" i="38"/>
  <c r="R2155" i="38"/>
  <c r="S2155" i="38"/>
  <c r="D2156" i="38"/>
  <c r="I2156" i="38"/>
  <c r="H2156" i="38"/>
  <c r="J2156" i="38"/>
  <c r="L2156" i="38"/>
  <c r="M2156" i="38"/>
  <c r="N2156" i="38"/>
  <c r="O2156" i="38"/>
  <c r="P2156" i="38"/>
  <c r="Q2156" i="38"/>
  <c r="R2156" i="38"/>
  <c r="S2156" i="38"/>
  <c r="D2157" i="38"/>
  <c r="I2157" i="38"/>
  <c r="H2157" i="38"/>
  <c r="J2157" i="38"/>
  <c r="L2157" i="38"/>
  <c r="M2157" i="38"/>
  <c r="N2157" i="38"/>
  <c r="O2157" i="38"/>
  <c r="P2157" i="38"/>
  <c r="Q2157" i="38"/>
  <c r="R2157" i="38"/>
  <c r="S2157" i="38"/>
  <c r="D2158" i="38"/>
  <c r="I2158" i="38"/>
  <c r="H2158" i="38"/>
  <c r="J2158" i="38"/>
  <c r="L2158" i="38"/>
  <c r="M2158" i="38"/>
  <c r="N2158" i="38"/>
  <c r="O2158" i="38"/>
  <c r="P2158" i="38"/>
  <c r="Q2158" i="38"/>
  <c r="R2158" i="38"/>
  <c r="S2158" i="38"/>
  <c r="D2159" i="38"/>
  <c r="I2159" i="38"/>
  <c r="H2159" i="38"/>
  <c r="J2159" i="38"/>
  <c r="L2159" i="38"/>
  <c r="M2159" i="38"/>
  <c r="N2159" i="38"/>
  <c r="O2159" i="38"/>
  <c r="P2159" i="38"/>
  <c r="Q2159" i="38"/>
  <c r="R2159" i="38"/>
  <c r="S2159" i="38"/>
  <c r="D2160" i="38"/>
  <c r="I2160" i="38"/>
  <c r="H2160" i="38"/>
  <c r="J2160" i="38"/>
  <c r="L2160" i="38"/>
  <c r="M2160" i="38"/>
  <c r="N2160" i="38"/>
  <c r="O2160" i="38"/>
  <c r="P2160" i="38"/>
  <c r="Q2160" i="38"/>
  <c r="R2160" i="38"/>
  <c r="S2160" i="38"/>
  <c r="D2161" i="38"/>
  <c r="I2161" i="38"/>
  <c r="H2161" i="38"/>
  <c r="J2161" i="38"/>
  <c r="L2161" i="38"/>
  <c r="M2161" i="38"/>
  <c r="N2161" i="38"/>
  <c r="O2161" i="38"/>
  <c r="P2161" i="38"/>
  <c r="Q2161" i="38"/>
  <c r="R2161" i="38"/>
  <c r="S2161" i="38"/>
  <c r="D2162" i="38"/>
  <c r="I2162" i="38"/>
  <c r="H2162" i="38"/>
  <c r="J2162" i="38"/>
  <c r="L2162" i="38"/>
  <c r="M2162" i="38"/>
  <c r="N2162" i="38"/>
  <c r="O2162" i="38"/>
  <c r="P2162" i="38"/>
  <c r="Q2162" i="38"/>
  <c r="R2162" i="38"/>
  <c r="S2162" i="38"/>
  <c r="D2163" i="38"/>
  <c r="I2163" i="38"/>
  <c r="H2163" i="38"/>
  <c r="J2163" i="38"/>
  <c r="L2163" i="38"/>
  <c r="M2163" i="38"/>
  <c r="N2163" i="38"/>
  <c r="O2163" i="38"/>
  <c r="P2163" i="38"/>
  <c r="Q2163" i="38"/>
  <c r="R2163" i="38"/>
  <c r="S2163" i="38"/>
  <c r="D2164" i="38"/>
  <c r="I2164" i="38"/>
  <c r="H2164" i="38"/>
  <c r="J2164" i="38"/>
  <c r="L2164" i="38"/>
  <c r="M2164" i="38"/>
  <c r="N2164" i="38"/>
  <c r="O2164" i="38"/>
  <c r="P2164" i="38"/>
  <c r="Q2164" i="38"/>
  <c r="R2164" i="38"/>
  <c r="S2164" i="38"/>
  <c r="D2165" i="38"/>
  <c r="I2165" i="38"/>
  <c r="H2165" i="38"/>
  <c r="J2165" i="38"/>
  <c r="L2165" i="38"/>
  <c r="M2165" i="38"/>
  <c r="N2165" i="38"/>
  <c r="O2165" i="38"/>
  <c r="P2165" i="38"/>
  <c r="Q2165" i="38"/>
  <c r="R2165" i="38"/>
  <c r="S2165" i="38"/>
  <c r="D2166" i="38"/>
  <c r="I2166" i="38"/>
  <c r="H2166" i="38"/>
  <c r="J2166" i="38"/>
  <c r="L2166" i="38"/>
  <c r="M2166" i="38"/>
  <c r="N2166" i="38"/>
  <c r="O2166" i="38"/>
  <c r="P2166" i="38"/>
  <c r="Q2166" i="38"/>
  <c r="R2166" i="38"/>
  <c r="S2166" i="38"/>
  <c r="D2167" i="38"/>
  <c r="I2167" i="38"/>
  <c r="H2167" i="38"/>
  <c r="J2167" i="38"/>
  <c r="L2167" i="38"/>
  <c r="M2167" i="38"/>
  <c r="N2167" i="38"/>
  <c r="O2167" i="38"/>
  <c r="P2167" i="38"/>
  <c r="Q2167" i="38"/>
  <c r="R2167" i="38"/>
  <c r="S2167" i="38"/>
  <c r="D2168" i="38"/>
  <c r="I2168" i="38"/>
  <c r="H2168" i="38"/>
  <c r="J2168" i="38"/>
  <c r="L2168" i="38"/>
  <c r="M2168" i="38"/>
  <c r="N2168" i="38"/>
  <c r="O2168" i="38"/>
  <c r="P2168" i="38"/>
  <c r="Q2168" i="38"/>
  <c r="R2168" i="38"/>
  <c r="S2168" i="38"/>
  <c r="D2169" i="38"/>
  <c r="I2169" i="38"/>
  <c r="H2169" i="38"/>
  <c r="J2169" i="38"/>
  <c r="L2169" i="38"/>
  <c r="M2169" i="38"/>
  <c r="N2169" i="38"/>
  <c r="O2169" i="38"/>
  <c r="P2169" i="38"/>
  <c r="Q2169" i="38"/>
  <c r="R2169" i="38"/>
  <c r="S2169" i="38"/>
  <c r="D2170" i="38"/>
  <c r="I2170" i="38"/>
  <c r="H2170" i="38"/>
  <c r="J2170" i="38"/>
  <c r="L2170" i="38"/>
  <c r="M2170" i="38"/>
  <c r="N2170" i="38"/>
  <c r="O2170" i="38"/>
  <c r="P2170" i="38"/>
  <c r="Q2170" i="38"/>
  <c r="R2170" i="38"/>
  <c r="S2170" i="38"/>
  <c r="D2171" i="38"/>
  <c r="I2171" i="38"/>
  <c r="H2171" i="38"/>
  <c r="J2171" i="38"/>
  <c r="L2171" i="38"/>
  <c r="M2171" i="38"/>
  <c r="N2171" i="38"/>
  <c r="O2171" i="38"/>
  <c r="P2171" i="38"/>
  <c r="Q2171" i="38"/>
  <c r="R2171" i="38"/>
  <c r="S2171" i="38"/>
  <c r="D2172" i="38"/>
  <c r="I2172" i="38"/>
  <c r="H2172" i="38"/>
  <c r="J2172" i="38"/>
  <c r="L2172" i="38"/>
  <c r="M2172" i="38"/>
  <c r="N2172" i="38"/>
  <c r="O2172" i="38"/>
  <c r="P2172" i="38"/>
  <c r="Q2172" i="38"/>
  <c r="R2172" i="38"/>
  <c r="S2172" i="38"/>
  <c r="D2173" i="38"/>
  <c r="I2173" i="38"/>
  <c r="H2173" i="38"/>
  <c r="J2173" i="38"/>
  <c r="L2173" i="38"/>
  <c r="M2173" i="38"/>
  <c r="N2173" i="38"/>
  <c r="O2173" i="38"/>
  <c r="P2173" i="38"/>
  <c r="Q2173" i="38"/>
  <c r="R2173" i="38"/>
  <c r="S2173" i="38"/>
  <c r="D2174" i="38"/>
  <c r="I2174" i="38"/>
  <c r="H2174" i="38"/>
  <c r="J2174" i="38"/>
  <c r="L2174" i="38"/>
  <c r="M2174" i="38"/>
  <c r="N2174" i="38"/>
  <c r="O2174" i="38"/>
  <c r="P2174" i="38"/>
  <c r="Q2174" i="38"/>
  <c r="R2174" i="38"/>
  <c r="S2174" i="38"/>
  <c r="D2175" i="38"/>
  <c r="I2175" i="38"/>
  <c r="H2175" i="38"/>
  <c r="J2175" i="38"/>
  <c r="L2175" i="38"/>
  <c r="M2175" i="38"/>
  <c r="N2175" i="38"/>
  <c r="O2175" i="38"/>
  <c r="P2175" i="38"/>
  <c r="Q2175" i="38"/>
  <c r="R2175" i="38"/>
  <c r="S2175" i="38"/>
  <c r="D2176" i="38"/>
  <c r="I2176" i="38"/>
  <c r="H2176" i="38"/>
  <c r="J2176" i="38"/>
  <c r="L2176" i="38"/>
  <c r="M2176" i="38"/>
  <c r="N2176" i="38"/>
  <c r="O2176" i="38"/>
  <c r="P2176" i="38"/>
  <c r="Q2176" i="38"/>
  <c r="R2176" i="38"/>
  <c r="S2176" i="38"/>
  <c r="D2177" i="38"/>
  <c r="I2177" i="38"/>
  <c r="H2177" i="38"/>
  <c r="J2177" i="38"/>
  <c r="L2177" i="38"/>
  <c r="M2177" i="38"/>
  <c r="N2177" i="38"/>
  <c r="O2177" i="38"/>
  <c r="P2177" i="38"/>
  <c r="Q2177" i="38"/>
  <c r="R2177" i="38"/>
  <c r="S2177" i="38"/>
  <c r="D2178" i="38"/>
  <c r="I2178" i="38"/>
  <c r="H2178" i="38"/>
  <c r="J2178" i="38"/>
  <c r="L2178" i="38"/>
  <c r="M2178" i="38"/>
  <c r="N2178" i="38"/>
  <c r="O2178" i="38"/>
  <c r="P2178" i="38"/>
  <c r="Q2178" i="38"/>
  <c r="R2178" i="38"/>
  <c r="S2178" i="38"/>
  <c r="D2179" i="38"/>
  <c r="I2179" i="38"/>
  <c r="H2179" i="38"/>
  <c r="J2179" i="38"/>
  <c r="L2179" i="38"/>
  <c r="M2179" i="38"/>
  <c r="N2179" i="38"/>
  <c r="O2179" i="38"/>
  <c r="P2179" i="38"/>
  <c r="Q2179" i="38"/>
  <c r="R2179" i="38"/>
  <c r="S2179" i="38"/>
  <c r="D2180" i="38"/>
  <c r="I2180" i="38"/>
  <c r="H2180" i="38"/>
  <c r="J2180" i="38"/>
  <c r="L2180" i="38"/>
  <c r="M2180" i="38"/>
  <c r="N2180" i="38"/>
  <c r="O2180" i="38"/>
  <c r="P2180" i="38"/>
  <c r="Q2180" i="38"/>
  <c r="R2180" i="38"/>
  <c r="S2180" i="38"/>
  <c r="D2181" i="38"/>
  <c r="I2181" i="38"/>
  <c r="H2181" i="38"/>
  <c r="J2181" i="38"/>
  <c r="L2181" i="38"/>
  <c r="M2181" i="38"/>
  <c r="N2181" i="38"/>
  <c r="O2181" i="38"/>
  <c r="P2181" i="38"/>
  <c r="Q2181" i="38"/>
  <c r="R2181" i="38"/>
  <c r="S2181" i="38"/>
  <c r="D2182" i="38"/>
  <c r="I2182" i="38"/>
  <c r="H2182" i="38"/>
  <c r="J2182" i="38"/>
  <c r="L2182" i="38"/>
  <c r="M2182" i="38"/>
  <c r="N2182" i="38"/>
  <c r="O2182" i="38"/>
  <c r="P2182" i="38"/>
  <c r="Q2182" i="38"/>
  <c r="R2182" i="38"/>
  <c r="S2182" i="38"/>
  <c r="D2183" i="38"/>
  <c r="I2183" i="38"/>
  <c r="H2183" i="38"/>
  <c r="J2183" i="38"/>
  <c r="L2183" i="38"/>
  <c r="M2183" i="38"/>
  <c r="N2183" i="38"/>
  <c r="O2183" i="38"/>
  <c r="P2183" i="38"/>
  <c r="Q2183" i="38"/>
  <c r="R2183" i="38"/>
  <c r="S2183" i="38"/>
  <c r="D2184" i="38"/>
  <c r="I2184" i="38"/>
  <c r="H2184" i="38"/>
  <c r="J2184" i="38"/>
  <c r="L2184" i="38"/>
  <c r="M2184" i="38"/>
  <c r="N2184" i="38"/>
  <c r="O2184" i="38"/>
  <c r="P2184" i="38"/>
  <c r="Q2184" i="38"/>
  <c r="R2184" i="38"/>
  <c r="S2184" i="38"/>
  <c r="D2185" i="38"/>
  <c r="I2185" i="38"/>
  <c r="H2185" i="38"/>
  <c r="J2185" i="38"/>
  <c r="L2185" i="38"/>
  <c r="M2185" i="38"/>
  <c r="N2185" i="38"/>
  <c r="O2185" i="38"/>
  <c r="P2185" i="38"/>
  <c r="Q2185" i="38"/>
  <c r="R2185" i="38"/>
  <c r="S2185" i="38"/>
  <c r="D2186" i="38"/>
  <c r="I2186" i="38"/>
  <c r="H2186" i="38"/>
  <c r="J2186" i="38"/>
  <c r="L2186" i="38"/>
  <c r="M2186" i="38"/>
  <c r="N2186" i="38"/>
  <c r="O2186" i="38"/>
  <c r="P2186" i="38"/>
  <c r="Q2186" i="38"/>
  <c r="R2186" i="38"/>
  <c r="S2186" i="38"/>
  <c r="D2187" i="38"/>
  <c r="I2187" i="38"/>
  <c r="H2187" i="38"/>
  <c r="J2187" i="38"/>
  <c r="L2187" i="38"/>
  <c r="M2187" i="38"/>
  <c r="N2187" i="38"/>
  <c r="O2187" i="38"/>
  <c r="P2187" i="38"/>
  <c r="Q2187" i="38"/>
  <c r="R2187" i="38"/>
  <c r="S2187" i="38"/>
  <c r="D2188" i="38"/>
  <c r="I2188" i="38"/>
  <c r="H2188" i="38"/>
  <c r="J2188" i="38"/>
  <c r="L2188" i="38"/>
  <c r="M2188" i="38"/>
  <c r="N2188" i="38"/>
  <c r="O2188" i="38"/>
  <c r="P2188" i="38"/>
  <c r="Q2188" i="38"/>
  <c r="R2188" i="38"/>
  <c r="S2188" i="38"/>
  <c r="D2189" i="38"/>
  <c r="I2189" i="38"/>
  <c r="H2189" i="38"/>
  <c r="J2189" i="38"/>
  <c r="L2189" i="38"/>
  <c r="M2189" i="38"/>
  <c r="N2189" i="38"/>
  <c r="O2189" i="38"/>
  <c r="P2189" i="38"/>
  <c r="Q2189" i="38"/>
  <c r="R2189" i="38"/>
  <c r="S2189" i="38"/>
  <c r="D2190" i="38"/>
  <c r="I2190" i="38"/>
  <c r="H2190" i="38"/>
  <c r="J2190" i="38"/>
  <c r="L2190" i="38"/>
  <c r="M2190" i="38"/>
  <c r="N2190" i="38"/>
  <c r="O2190" i="38"/>
  <c r="P2190" i="38"/>
  <c r="Q2190" i="38"/>
  <c r="R2190" i="38"/>
  <c r="S2190" i="38"/>
  <c r="D2191" i="38"/>
  <c r="I2191" i="38"/>
  <c r="H2191" i="38"/>
  <c r="J2191" i="38"/>
  <c r="L2191" i="38"/>
  <c r="M2191" i="38"/>
  <c r="N2191" i="38"/>
  <c r="O2191" i="38"/>
  <c r="P2191" i="38"/>
  <c r="Q2191" i="38"/>
  <c r="R2191" i="38"/>
  <c r="S2191" i="38"/>
  <c r="D2192" i="38"/>
  <c r="I2192" i="38"/>
  <c r="H2192" i="38"/>
  <c r="J2192" i="38"/>
  <c r="L2192" i="38"/>
  <c r="M2192" i="38"/>
  <c r="N2192" i="38"/>
  <c r="O2192" i="38"/>
  <c r="P2192" i="38"/>
  <c r="Q2192" i="38"/>
  <c r="R2192" i="38"/>
  <c r="S2192" i="38"/>
  <c r="D2193" i="38"/>
  <c r="I2193" i="38"/>
  <c r="H2193" i="38"/>
  <c r="J2193" i="38"/>
  <c r="L2193" i="38"/>
  <c r="M2193" i="38"/>
  <c r="N2193" i="38"/>
  <c r="O2193" i="38"/>
  <c r="P2193" i="38"/>
  <c r="Q2193" i="38"/>
  <c r="R2193" i="38"/>
  <c r="S2193" i="38"/>
  <c r="D2194" i="38"/>
  <c r="I2194" i="38"/>
  <c r="H2194" i="38"/>
  <c r="J2194" i="38"/>
  <c r="L2194" i="38"/>
  <c r="M2194" i="38"/>
  <c r="N2194" i="38"/>
  <c r="O2194" i="38"/>
  <c r="P2194" i="38"/>
  <c r="Q2194" i="38"/>
  <c r="R2194" i="38"/>
  <c r="S2194" i="38"/>
  <c r="D2195" i="38"/>
  <c r="I2195" i="38"/>
  <c r="H2195" i="38"/>
  <c r="J2195" i="38"/>
  <c r="L2195" i="38"/>
  <c r="M2195" i="38"/>
  <c r="N2195" i="38"/>
  <c r="O2195" i="38"/>
  <c r="P2195" i="38"/>
  <c r="Q2195" i="38"/>
  <c r="R2195" i="38"/>
  <c r="S2195" i="38"/>
  <c r="D2196" i="38"/>
  <c r="I2196" i="38"/>
  <c r="H2196" i="38"/>
  <c r="J2196" i="38"/>
  <c r="L2196" i="38"/>
  <c r="M2196" i="38"/>
  <c r="N2196" i="38"/>
  <c r="O2196" i="38"/>
  <c r="P2196" i="38"/>
  <c r="Q2196" i="38"/>
  <c r="R2196" i="38"/>
  <c r="S2196" i="38"/>
  <c r="D2197" i="38"/>
  <c r="I2197" i="38"/>
  <c r="H2197" i="38"/>
  <c r="J2197" i="38"/>
  <c r="L2197" i="38"/>
  <c r="M2197" i="38"/>
  <c r="N2197" i="38"/>
  <c r="O2197" i="38"/>
  <c r="P2197" i="38"/>
  <c r="Q2197" i="38"/>
  <c r="R2197" i="38"/>
  <c r="S2197" i="38"/>
  <c r="D2198" i="38"/>
  <c r="I2198" i="38"/>
  <c r="H2198" i="38"/>
  <c r="J2198" i="38"/>
  <c r="L2198" i="38"/>
  <c r="M2198" i="38"/>
  <c r="N2198" i="38"/>
  <c r="O2198" i="38"/>
  <c r="P2198" i="38"/>
  <c r="Q2198" i="38"/>
  <c r="R2198" i="38"/>
  <c r="S2198" i="38"/>
  <c r="D2199" i="38"/>
  <c r="I2199" i="38"/>
  <c r="H2199" i="38"/>
  <c r="J2199" i="38"/>
  <c r="L2199" i="38"/>
  <c r="M2199" i="38"/>
  <c r="N2199" i="38"/>
  <c r="O2199" i="38"/>
  <c r="P2199" i="38"/>
  <c r="Q2199" i="38"/>
  <c r="R2199" i="38"/>
  <c r="S2199" i="38"/>
  <c r="D2200" i="38"/>
  <c r="I2200" i="38"/>
  <c r="H2200" i="38"/>
  <c r="J2200" i="38"/>
  <c r="L2200" i="38"/>
  <c r="M2200" i="38"/>
  <c r="N2200" i="38"/>
  <c r="O2200" i="38"/>
  <c r="P2200" i="38"/>
  <c r="Q2200" i="38"/>
  <c r="R2200" i="38"/>
  <c r="S2200" i="38"/>
  <c r="D2201" i="38"/>
  <c r="I2201" i="38"/>
  <c r="H2201" i="38"/>
  <c r="J2201" i="38"/>
  <c r="L2201" i="38"/>
  <c r="M2201" i="38"/>
  <c r="N2201" i="38"/>
  <c r="O2201" i="38"/>
  <c r="P2201" i="38"/>
  <c r="Q2201" i="38"/>
  <c r="R2201" i="38"/>
  <c r="S2201" i="38"/>
  <c r="D2202" i="38"/>
  <c r="I2202" i="38"/>
  <c r="H2202" i="38"/>
  <c r="J2202" i="38"/>
  <c r="L2202" i="38"/>
  <c r="M2202" i="38"/>
  <c r="N2202" i="38"/>
  <c r="O2202" i="38"/>
  <c r="P2202" i="38"/>
  <c r="Q2202" i="38"/>
  <c r="R2202" i="38"/>
  <c r="S2202" i="38"/>
  <c r="D2203" i="38"/>
  <c r="I2203" i="38"/>
  <c r="H2203" i="38"/>
  <c r="J2203" i="38"/>
  <c r="L2203" i="38"/>
  <c r="M2203" i="38"/>
  <c r="N2203" i="38"/>
  <c r="O2203" i="38"/>
  <c r="P2203" i="38"/>
  <c r="Q2203" i="38"/>
  <c r="R2203" i="38"/>
  <c r="S2203" i="38"/>
  <c r="D2204" i="38"/>
  <c r="I2204" i="38"/>
  <c r="H2204" i="38"/>
  <c r="J2204" i="38"/>
  <c r="L2204" i="38"/>
  <c r="M2204" i="38"/>
  <c r="N2204" i="38"/>
  <c r="O2204" i="38"/>
  <c r="P2204" i="38"/>
  <c r="Q2204" i="38"/>
  <c r="R2204" i="38"/>
  <c r="S2204" i="38"/>
  <c r="D2205" i="38"/>
  <c r="I2205" i="38"/>
  <c r="H2205" i="38"/>
  <c r="J2205" i="38"/>
  <c r="L2205" i="38"/>
  <c r="M2205" i="38"/>
  <c r="N2205" i="38"/>
  <c r="O2205" i="38"/>
  <c r="P2205" i="38"/>
  <c r="Q2205" i="38"/>
  <c r="R2205" i="38"/>
  <c r="S2205" i="38"/>
  <c r="D2206" i="38"/>
  <c r="I2206" i="38"/>
  <c r="H2206" i="38"/>
  <c r="J2206" i="38"/>
  <c r="L2206" i="38"/>
  <c r="M2206" i="38"/>
  <c r="N2206" i="38"/>
  <c r="O2206" i="38"/>
  <c r="P2206" i="38"/>
  <c r="Q2206" i="38"/>
  <c r="R2206" i="38"/>
  <c r="S2206" i="38"/>
  <c r="D2207" i="38"/>
  <c r="I2207" i="38"/>
  <c r="H2207" i="38"/>
  <c r="J2207" i="38"/>
  <c r="L2207" i="38"/>
  <c r="M2207" i="38"/>
  <c r="N2207" i="38"/>
  <c r="O2207" i="38"/>
  <c r="P2207" i="38"/>
  <c r="Q2207" i="38"/>
  <c r="R2207" i="38"/>
  <c r="S2207" i="38"/>
  <c r="D2208" i="38"/>
  <c r="I2208" i="38"/>
  <c r="H2208" i="38"/>
  <c r="J2208" i="38"/>
  <c r="L2208" i="38"/>
  <c r="M2208" i="38"/>
  <c r="N2208" i="38"/>
  <c r="O2208" i="38"/>
  <c r="P2208" i="38"/>
  <c r="Q2208" i="38"/>
  <c r="R2208" i="38"/>
  <c r="S2208" i="38"/>
  <c r="D2209" i="38"/>
  <c r="I2209" i="38"/>
  <c r="H2209" i="38"/>
  <c r="J2209" i="38"/>
  <c r="L2209" i="38"/>
  <c r="M2209" i="38"/>
  <c r="N2209" i="38"/>
  <c r="O2209" i="38"/>
  <c r="P2209" i="38"/>
  <c r="Q2209" i="38"/>
  <c r="R2209" i="38"/>
  <c r="S2209" i="38"/>
  <c r="D2210" i="38"/>
  <c r="I2210" i="38"/>
  <c r="H2210" i="38"/>
  <c r="J2210" i="38"/>
  <c r="L2210" i="38"/>
  <c r="M2210" i="38"/>
  <c r="N2210" i="38"/>
  <c r="O2210" i="38"/>
  <c r="P2210" i="38"/>
  <c r="Q2210" i="38"/>
  <c r="R2210" i="38"/>
  <c r="S2210" i="38"/>
  <c r="D2211" i="38"/>
  <c r="I2211" i="38"/>
  <c r="H2211" i="38"/>
  <c r="J2211" i="38"/>
  <c r="L2211" i="38"/>
  <c r="M2211" i="38"/>
  <c r="N2211" i="38"/>
  <c r="O2211" i="38"/>
  <c r="P2211" i="38"/>
  <c r="Q2211" i="38"/>
  <c r="R2211" i="38"/>
  <c r="S2211" i="38"/>
  <c r="D2212" i="38"/>
  <c r="I2212" i="38"/>
  <c r="H2212" i="38"/>
  <c r="J2212" i="38"/>
  <c r="L2212" i="38"/>
  <c r="M2212" i="38"/>
  <c r="N2212" i="38"/>
  <c r="O2212" i="38"/>
  <c r="P2212" i="38"/>
  <c r="Q2212" i="38"/>
  <c r="R2212" i="38"/>
  <c r="S2212" i="38"/>
  <c r="D2213" i="38"/>
  <c r="I2213" i="38"/>
  <c r="H2213" i="38"/>
  <c r="J2213" i="38"/>
  <c r="L2213" i="38"/>
  <c r="M2213" i="38"/>
  <c r="N2213" i="38"/>
  <c r="O2213" i="38"/>
  <c r="P2213" i="38"/>
  <c r="Q2213" i="38"/>
  <c r="R2213" i="38"/>
  <c r="S2213" i="38"/>
  <c r="D2214" i="38"/>
  <c r="I2214" i="38"/>
  <c r="H2214" i="38"/>
  <c r="J2214" i="38"/>
  <c r="L2214" i="38"/>
  <c r="M2214" i="38"/>
  <c r="N2214" i="38"/>
  <c r="O2214" i="38"/>
  <c r="P2214" i="38"/>
  <c r="Q2214" i="38"/>
  <c r="R2214" i="38"/>
  <c r="S2214" i="38"/>
  <c r="D2215" i="38"/>
  <c r="I2215" i="38"/>
  <c r="H2215" i="38"/>
  <c r="J2215" i="38"/>
  <c r="L2215" i="38"/>
  <c r="M2215" i="38"/>
  <c r="N2215" i="38"/>
  <c r="O2215" i="38"/>
  <c r="P2215" i="38"/>
  <c r="Q2215" i="38"/>
  <c r="R2215" i="38"/>
  <c r="S2215" i="38"/>
  <c r="D2216" i="38"/>
  <c r="I2216" i="38"/>
  <c r="H2216" i="38"/>
  <c r="J2216" i="38"/>
  <c r="L2216" i="38"/>
  <c r="M2216" i="38"/>
  <c r="N2216" i="38"/>
  <c r="O2216" i="38"/>
  <c r="P2216" i="38"/>
  <c r="Q2216" i="38"/>
  <c r="R2216" i="38"/>
  <c r="S2216" i="38"/>
  <c r="D2217" i="38"/>
  <c r="I2217" i="38"/>
  <c r="H2217" i="38"/>
  <c r="J2217" i="38"/>
  <c r="L2217" i="38"/>
  <c r="M2217" i="38"/>
  <c r="N2217" i="38"/>
  <c r="O2217" i="38"/>
  <c r="P2217" i="38"/>
  <c r="Q2217" i="38"/>
  <c r="R2217" i="38"/>
  <c r="S2217" i="38"/>
  <c r="D2218" i="38"/>
  <c r="I2218" i="38"/>
  <c r="H2218" i="38"/>
  <c r="J2218" i="38"/>
  <c r="L2218" i="38"/>
  <c r="M2218" i="38"/>
  <c r="N2218" i="38"/>
  <c r="O2218" i="38"/>
  <c r="P2218" i="38"/>
  <c r="Q2218" i="38"/>
  <c r="R2218" i="38"/>
  <c r="S2218" i="38"/>
  <c r="D2219" i="38"/>
  <c r="I2219" i="38"/>
  <c r="H2219" i="38"/>
  <c r="J2219" i="38"/>
  <c r="L2219" i="38"/>
  <c r="M2219" i="38"/>
  <c r="N2219" i="38"/>
  <c r="O2219" i="38"/>
  <c r="P2219" i="38"/>
  <c r="Q2219" i="38"/>
  <c r="R2219" i="38"/>
  <c r="S2219" i="38"/>
  <c r="D2220" i="38"/>
  <c r="I2220" i="38"/>
  <c r="H2220" i="38"/>
  <c r="J2220" i="38"/>
  <c r="L2220" i="38"/>
  <c r="M2220" i="38"/>
  <c r="N2220" i="38"/>
  <c r="O2220" i="38"/>
  <c r="P2220" i="38"/>
  <c r="Q2220" i="38"/>
  <c r="R2220" i="38"/>
  <c r="S2220" i="38"/>
  <c r="D2221" i="38"/>
  <c r="I2221" i="38"/>
  <c r="H2221" i="38"/>
  <c r="J2221" i="38"/>
  <c r="L2221" i="38"/>
  <c r="M2221" i="38"/>
  <c r="N2221" i="38"/>
  <c r="O2221" i="38"/>
  <c r="P2221" i="38"/>
  <c r="Q2221" i="38"/>
  <c r="R2221" i="38"/>
  <c r="S2221" i="38"/>
  <c r="D2222" i="38"/>
  <c r="I2222" i="38"/>
  <c r="H2222" i="38"/>
  <c r="J2222" i="38"/>
  <c r="L2222" i="38"/>
  <c r="M2222" i="38"/>
  <c r="N2222" i="38"/>
  <c r="O2222" i="38"/>
  <c r="P2222" i="38"/>
  <c r="Q2222" i="38"/>
  <c r="R2222" i="38"/>
  <c r="S2222" i="38"/>
  <c r="D2223" i="38"/>
  <c r="I2223" i="38"/>
  <c r="H2223" i="38"/>
  <c r="J2223" i="38"/>
  <c r="L2223" i="38"/>
  <c r="M2223" i="38"/>
  <c r="N2223" i="38"/>
  <c r="O2223" i="38"/>
  <c r="P2223" i="38"/>
  <c r="Q2223" i="38"/>
  <c r="R2223" i="38"/>
  <c r="S2223" i="38"/>
  <c r="D2224" i="38"/>
  <c r="I2224" i="38"/>
  <c r="H2224" i="38"/>
  <c r="J2224" i="38"/>
  <c r="L2224" i="38"/>
  <c r="M2224" i="38"/>
  <c r="N2224" i="38"/>
  <c r="O2224" i="38"/>
  <c r="P2224" i="38"/>
  <c r="Q2224" i="38"/>
  <c r="R2224" i="38"/>
  <c r="S2224" i="38"/>
  <c r="D2225" i="38"/>
  <c r="I2225" i="38"/>
  <c r="H2225" i="38"/>
  <c r="J2225" i="38"/>
  <c r="L2225" i="38"/>
  <c r="M2225" i="38"/>
  <c r="N2225" i="38"/>
  <c r="O2225" i="38"/>
  <c r="P2225" i="38"/>
  <c r="Q2225" i="38"/>
  <c r="R2225" i="38"/>
  <c r="S2225" i="38"/>
  <c r="D2226" i="38"/>
  <c r="I2226" i="38"/>
  <c r="H2226" i="38"/>
  <c r="J2226" i="38"/>
  <c r="L2226" i="38"/>
  <c r="M2226" i="38"/>
  <c r="N2226" i="38"/>
  <c r="O2226" i="38"/>
  <c r="P2226" i="38"/>
  <c r="Q2226" i="38"/>
  <c r="R2226" i="38"/>
  <c r="S2226" i="38"/>
  <c r="D2227" i="38"/>
  <c r="I2227" i="38"/>
  <c r="H2227" i="38"/>
  <c r="J2227" i="38"/>
  <c r="L2227" i="38"/>
  <c r="M2227" i="38"/>
  <c r="N2227" i="38"/>
  <c r="O2227" i="38"/>
  <c r="P2227" i="38"/>
  <c r="Q2227" i="38"/>
  <c r="R2227" i="38"/>
  <c r="S2227" i="38"/>
  <c r="D2228" i="38"/>
  <c r="I2228" i="38"/>
  <c r="H2228" i="38"/>
  <c r="J2228" i="38"/>
  <c r="L2228" i="38"/>
  <c r="M2228" i="38"/>
  <c r="N2228" i="38"/>
  <c r="O2228" i="38"/>
  <c r="P2228" i="38"/>
  <c r="Q2228" i="38"/>
  <c r="R2228" i="38"/>
  <c r="S2228" i="38"/>
  <c r="D2229" i="38"/>
  <c r="I2229" i="38"/>
  <c r="H2229" i="38"/>
  <c r="J2229" i="38"/>
  <c r="L2229" i="38"/>
  <c r="M2229" i="38"/>
  <c r="N2229" i="38"/>
  <c r="O2229" i="38"/>
  <c r="P2229" i="38"/>
  <c r="Q2229" i="38"/>
  <c r="R2229" i="38"/>
  <c r="S2229" i="38"/>
  <c r="D2230" i="38"/>
  <c r="I2230" i="38"/>
  <c r="H2230" i="38"/>
  <c r="J2230" i="38"/>
  <c r="L2230" i="38"/>
  <c r="M2230" i="38"/>
  <c r="N2230" i="38"/>
  <c r="O2230" i="38"/>
  <c r="P2230" i="38"/>
  <c r="Q2230" i="38"/>
  <c r="R2230" i="38"/>
  <c r="S2230" i="38"/>
  <c r="D2231" i="38"/>
  <c r="I2231" i="38"/>
  <c r="H2231" i="38"/>
  <c r="J2231" i="38"/>
  <c r="L2231" i="38"/>
  <c r="M2231" i="38"/>
  <c r="N2231" i="38"/>
  <c r="O2231" i="38"/>
  <c r="P2231" i="38"/>
  <c r="Q2231" i="38"/>
  <c r="R2231" i="38"/>
  <c r="S2231" i="38"/>
  <c r="D2232" i="38"/>
  <c r="I2232" i="38"/>
  <c r="H2232" i="38"/>
  <c r="J2232" i="38"/>
  <c r="L2232" i="38"/>
  <c r="M2232" i="38"/>
  <c r="N2232" i="38"/>
  <c r="O2232" i="38"/>
  <c r="P2232" i="38"/>
  <c r="Q2232" i="38"/>
  <c r="R2232" i="38"/>
  <c r="S2232" i="38"/>
  <c r="D2233" i="38"/>
  <c r="I2233" i="38"/>
  <c r="H2233" i="38"/>
  <c r="J2233" i="38"/>
  <c r="L2233" i="38"/>
  <c r="M2233" i="38"/>
  <c r="N2233" i="38"/>
  <c r="O2233" i="38"/>
  <c r="P2233" i="38"/>
  <c r="Q2233" i="38"/>
  <c r="R2233" i="38"/>
  <c r="S2233" i="38"/>
  <c r="D2234" i="38"/>
  <c r="I2234" i="38"/>
  <c r="H2234" i="38"/>
  <c r="J2234" i="38"/>
  <c r="L2234" i="38"/>
  <c r="M2234" i="38"/>
  <c r="N2234" i="38"/>
  <c r="O2234" i="38"/>
  <c r="P2234" i="38"/>
  <c r="Q2234" i="38"/>
  <c r="R2234" i="38"/>
  <c r="S2234" i="38"/>
  <c r="D2235" i="38"/>
  <c r="I2235" i="38"/>
  <c r="H2235" i="38"/>
  <c r="J2235" i="38"/>
  <c r="L2235" i="38"/>
  <c r="M2235" i="38"/>
  <c r="N2235" i="38"/>
  <c r="O2235" i="38"/>
  <c r="P2235" i="38"/>
  <c r="Q2235" i="38"/>
  <c r="R2235" i="38"/>
  <c r="S2235" i="38"/>
  <c r="D2236" i="38"/>
  <c r="I2236" i="38"/>
  <c r="H2236" i="38"/>
  <c r="J2236" i="38"/>
  <c r="L2236" i="38"/>
  <c r="M2236" i="38"/>
  <c r="N2236" i="38"/>
  <c r="O2236" i="38"/>
  <c r="P2236" i="38"/>
  <c r="Q2236" i="38"/>
  <c r="R2236" i="38"/>
  <c r="S2236" i="38"/>
  <c r="D2237" i="38"/>
  <c r="I2237" i="38"/>
  <c r="H2237" i="38"/>
  <c r="J2237" i="38"/>
  <c r="L2237" i="38"/>
  <c r="M2237" i="38"/>
  <c r="N2237" i="38"/>
  <c r="O2237" i="38"/>
  <c r="P2237" i="38"/>
  <c r="Q2237" i="38"/>
  <c r="R2237" i="38"/>
  <c r="S2237" i="38"/>
  <c r="D2238" i="38"/>
  <c r="I2238" i="38"/>
  <c r="H2238" i="38"/>
  <c r="J2238" i="38"/>
  <c r="L2238" i="38"/>
  <c r="M2238" i="38"/>
  <c r="N2238" i="38"/>
  <c r="O2238" i="38"/>
  <c r="P2238" i="38"/>
  <c r="Q2238" i="38"/>
  <c r="R2238" i="38"/>
  <c r="S2238" i="38"/>
  <c r="D2239" i="38"/>
  <c r="I2239" i="38"/>
  <c r="H2239" i="38"/>
  <c r="J2239" i="38"/>
  <c r="L2239" i="38"/>
  <c r="M2239" i="38"/>
  <c r="N2239" i="38"/>
  <c r="O2239" i="38"/>
  <c r="P2239" i="38"/>
  <c r="Q2239" i="38"/>
  <c r="R2239" i="38"/>
  <c r="S2239" i="38"/>
  <c r="D2240" i="38"/>
  <c r="I2240" i="38"/>
  <c r="H2240" i="38"/>
  <c r="J2240" i="38"/>
  <c r="L2240" i="38"/>
  <c r="M2240" i="38"/>
  <c r="N2240" i="38"/>
  <c r="O2240" i="38"/>
  <c r="P2240" i="38"/>
  <c r="Q2240" i="38"/>
  <c r="R2240" i="38"/>
  <c r="S2240" i="38"/>
  <c r="D2241" i="38"/>
  <c r="I2241" i="38"/>
  <c r="H2241" i="38"/>
  <c r="J2241" i="38"/>
  <c r="L2241" i="38"/>
  <c r="M2241" i="38"/>
  <c r="N2241" i="38"/>
  <c r="O2241" i="38"/>
  <c r="P2241" i="38"/>
  <c r="Q2241" i="38"/>
  <c r="R2241" i="38"/>
  <c r="S2241" i="38"/>
  <c r="D2242" i="38"/>
  <c r="I2242" i="38"/>
  <c r="H2242" i="38"/>
  <c r="J2242" i="38"/>
  <c r="L2242" i="38"/>
  <c r="M2242" i="38"/>
  <c r="N2242" i="38"/>
  <c r="O2242" i="38"/>
  <c r="P2242" i="38"/>
  <c r="Q2242" i="38"/>
  <c r="R2242" i="38"/>
  <c r="S2242" i="38"/>
  <c r="D2243" i="38"/>
  <c r="I2243" i="38"/>
  <c r="H2243" i="38"/>
  <c r="J2243" i="38"/>
  <c r="L2243" i="38"/>
  <c r="M2243" i="38"/>
  <c r="N2243" i="38"/>
  <c r="O2243" i="38"/>
  <c r="P2243" i="38"/>
  <c r="Q2243" i="38"/>
  <c r="R2243" i="38"/>
  <c r="S2243" i="38"/>
  <c r="D2244" i="38"/>
  <c r="I2244" i="38"/>
  <c r="H2244" i="38"/>
  <c r="J2244" i="38"/>
  <c r="L2244" i="38"/>
  <c r="M2244" i="38"/>
  <c r="N2244" i="38"/>
  <c r="O2244" i="38"/>
  <c r="P2244" i="38"/>
  <c r="Q2244" i="38"/>
  <c r="R2244" i="38"/>
  <c r="S2244" i="38"/>
  <c r="D2245" i="38"/>
  <c r="I2245" i="38"/>
  <c r="H2245" i="38"/>
  <c r="J2245" i="38"/>
  <c r="L2245" i="38"/>
  <c r="M2245" i="38"/>
  <c r="N2245" i="38"/>
  <c r="O2245" i="38"/>
  <c r="P2245" i="38"/>
  <c r="Q2245" i="38"/>
  <c r="R2245" i="38"/>
  <c r="S2245" i="38"/>
  <c r="D2246" i="38"/>
  <c r="I2246" i="38"/>
  <c r="H2246" i="38"/>
  <c r="J2246" i="38"/>
  <c r="L2246" i="38"/>
  <c r="M2246" i="38"/>
  <c r="N2246" i="38"/>
  <c r="O2246" i="38"/>
  <c r="P2246" i="38"/>
  <c r="Q2246" i="38"/>
  <c r="R2246" i="38"/>
  <c r="S2246" i="38"/>
  <c r="D2247" i="38"/>
  <c r="I2247" i="38"/>
  <c r="H2247" i="38"/>
  <c r="J2247" i="38"/>
  <c r="L2247" i="38"/>
  <c r="M2247" i="38"/>
  <c r="N2247" i="38"/>
  <c r="O2247" i="38"/>
  <c r="P2247" i="38"/>
  <c r="Q2247" i="38"/>
  <c r="R2247" i="38"/>
  <c r="S2247" i="38"/>
  <c r="D2248" i="38"/>
  <c r="I2248" i="38"/>
  <c r="H2248" i="38"/>
  <c r="J2248" i="38"/>
  <c r="L2248" i="38"/>
  <c r="M2248" i="38"/>
  <c r="N2248" i="38"/>
  <c r="O2248" i="38"/>
  <c r="P2248" i="38"/>
  <c r="Q2248" i="38"/>
  <c r="R2248" i="38"/>
  <c r="S2248" i="38"/>
  <c r="D2249" i="38"/>
  <c r="I2249" i="38"/>
  <c r="H2249" i="38"/>
  <c r="J2249" i="38"/>
  <c r="L2249" i="38"/>
  <c r="M2249" i="38"/>
  <c r="N2249" i="38"/>
  <c r="O2249" i="38"/>
  <c r="P2249" i="38"/>
  <c r="Q2249" i="38"/>
  <c r="R2249" i="38"/>
  <c r="S2249" i="38"/>
  <c r="D2250" i="38"/>
  <c r="I2250" i="38"/>
  <c r="H2250" i="38"/>
  <c r="J2250" i="38"/>
  <c r="L2250" i="38"/>
  <c r="M2250" i="38"/>
  <c r="N2250" i="38"/>
  <c r="O2250" i="38"/>
  <c r="P2250" i="38"/>
  <c r="Q2250" i="38"/>
  <c r="R2250" i="38"/>
  <c r="S2250" i="38"/>
  <c r="D2251" i="38"/>
  <c r="I2251" i="38"/>
  <c r="H2251" i="38"/>
  <c r="J2251" i="38"/>
  <c r="L2251" i="38"/>
  <c r="M2251" i="38"/>
  <c r="N2251" i="38"/>
  <c r="O2251" i="38"/>
  <c r="P2251" i="38"/>
  <c r="Q2251" i="38"/>
  <c r="R2251" i="38"/>
  <c r="S2251" i="38"/>
  <c r="D2252" i="38"/>
  <c r="I2252" i="38"/>
  <c r="H2252" i="38"/>
  <c r="J2252" i="38"/>
  <c r="L2252" i="38"/>
  <c r="M2252" i="38"/>
  <c r="N2252" i="38"/>
  <c r="O2252" i="38"/>
  <c r="P2252" i="38"/>
  <c r="Q2252" i="38"/>
  <c r="R2252" i="38"/>
  <c r="S2252" i="38"/>
  <c r="D2253" i="38"/>
  <c r="I2253" i="38"/>
  <c r="H2253" i="38"/>
  <c r="J2253" i="38"/>
  <c r="L2253" i="38"/>
  <c r="M2253" i="38"/>
  <c r="N2253" i="38"/>
  <c r="O2253" i="38"/>
  <c r="P2253" i="38"/>
  <c r="Q2253" i="38"/>
  <c r="R2253" i="38"/>
  <c r="S2253" i="38"/>
  <c r="D2254" i="38"/>
  <c r="I2254" i="38"/>
  <c r="H2254" i="38"/>
  <c r="J2254" i="38"/>
  <c r="L2254" i="38"/>
  <c r="M2254" i="38"/>
  <c r="N2254" i="38"/>
  <c r="O2254" i="38"/>
  <c r="P2254" i="38"/>
  <c r="Q2254" i="38"/>
  <c r="R2254" i="38"/>
  <c r="S2254" i="38"/>
  <c r="D2255" i="38"/>
  <c r="I2255" i="38"/>
  <c r="H2255" i="38"/>
  <c r="J2255" i="38"/>
  <c r="L2255" i="38"/>
  <c r="M2255" i="38"/>
  <c r="N2255" i="38"/>
  <c r="O2255" i="38"/>
  <c r="P2255" i="38"/>
  <c r="Q2255" i="38"/>
  <c r="R2255" i="38"/>
  <c r="S2255" i="38"/>
  <c r="D2256" i="38"/>
  <c r="I2256" i="38"/>
  <c r="H2256" i="38"/>
  <c r="J2256" i="38"/>
  <c r="L2256" i="38"/>
  <c r="M2256" i="38"/>
  <c r="N2256" i="38"/>
  <c r="O2256" i="38"/>
  <c r="P2256" i="38"/>
  <c r="Q2256" i="38"/>
  <c r="R2256" i="38"/>
  <c r="S2256" i="38"/>
  <c r="D2257" i="38"/>
  <c r="I2257" i="38"/>
  <c r="H2257" i="38"/>
  <c r="J2257" i="38"/>
  <c r="L2257" i="38"/>
  <c r="M2257" i="38"/>
  <c r="N2257" i="38"/>
  <c r="O2257" i="38"/>
  <c r="P2257" i="38"/>
  <c r="Q2257" i="38"/>
  <c r="R2257" i="38"/>
  <c r="S2257" i="38"/>
  <c r="D2258" i="38"/>
  <c r="I2258" i="38"/>
  <c r="H2258" i="38"/>
  <c r="J2258" i="38"/>
  <c r="L2258" i="38"/>
  <c r="M2258" i="38"/>
  <c r="N2258" i="38"/>
  <c r="O2258" i="38"/>
  <c r="P2258" i="38"/>
  <c r="Q2258" i="38"/>
  <c r="R2258" i="38"/>
  <c r="S2258" i="38"/>
  <c r="D2259" i="38"/>
  <c r="I2259" i="38"/>
  <c r="H2259" i="38"/>
  <c r="J2259" i="38"/>
  <c r="L2259" i="38"/>
  <c r="M2259" i="38"/>
  <c r="N2259" i="38"/>
  <c r="O2259" i="38"/>
  <c r="P2259" i="38"/>
  <c r="Q2259" i="38"/>
  <c r="R2259" i="38"/>
  <c r="S2259" i="38"/>
  <c r="D2260" i="38"/>
  <c r="I2260" i="38"/>
  <c r="H2260" i="38"/>
  <c r="J2260" i="38"/>
  <c r="L2260" i="38"/>
  <c r="M2260" i="38"/>
  <c r="N2260" i="38"/>
  <c r="O2260" i="38"/>
  <c r="P2260" i="38"/>
  <c r="Q2260" i="38"/>
  <c r="R2260" i="38"/>
  <c r="S2260" i="38"/>
  <c r="D2261" i="38"/>
  <c r="I2261" i="38"/>
  <c r="H2261" i="38"/>
  <c r="J2261" i="38"/>
  <c r="L2261" i="38"/>
  <c r="M2261" i="38"/>
  <c r="N2261" i="38"/>
  <c r="O2261" i="38"/>
  <c r="P2261" i="38"/>
  <c r="Q2261" i="38"/>
  <c r="R2261" i="38"/>
  <c r="S2261" i="38"/>
  <c r="D2262" i="38"/>
  <c r="I2262" i="38"/>
  <c r="H2262" i="38"/>
  <c r="J2262" i="38"/>
  <c r="L2262" i="38"/>
  <c r="M2262" i="38"/>
  <c r="N2262" i="38"/>
  <c r="O2262" i="38"/>
  <c r="P2262" i="38"/>
  <c r="Q2262" i="38"/>
  <c r="R2262" i="38"/>
  <c r="S2262" i="38"/>
  <c r="D2263" i="38"/>
  <c r="I2263" i="38"/>
  <c r="H2263" i="38"/>
  <c r="J2263" i="38"/>
  <c r="L2263" i="38"/>
  <c r="M2263" i="38"/>
  <c r="N2263" i="38"/>
  <c r="O2263" i="38"/>
  <c r="P2263" i="38"/>
  <c r="Q2263" i="38"/>
  <c r="R2263" i="38"/>
  <c r="S2263" i="38"/>
  <c r="D2264" i="38"/>
  <c r="I2264" i="38"/>
  <c r="H2264" i="38"/>
  <c r="J2264" i="38"/>
  <c r="L2264" i="38"/>
  <c r="M2264" i="38"/>
  <c r="N2264" i="38"/>
  <c r="O2264" i="38"/>
  <c r="P2264" i="38"/>
  <c r="Q2264" i="38"/>
  <c r="R2264" i="38"/>
  <c r="S2264" i="38"/>
  <c r="D2265" i="38"/>
  <c r="I2265" i="38"/>
  <c r="H2265" i="38"/>
  <c r="J2265" i="38"/>
  <c r="L2265" i="38"/>
  <c r="M2265" i="38"/>
  <c r="N2265" i="38"/>
  <c r="O2265" i="38"/>
  <c r="P2265" i="38"/>
  <c r="Q2265" i="38"/>
  <c r="R2265" i="38"/>
  <c r="S2265" i="38"/>
  <c r="D2266" i="38"/>
  <c r="I2266" i="38"/>
  <c r="H2266" i="38"/>
  <c r="J2266" i="38"/>
  <c r="L2266" i="38"/>
  <c r="M2266" i="38"/>
  <c r="N2266" i="38"/>
  <c r="O2266" i="38"/>
  <c r="P2266" i="38"/>
  <c r="Q2266" i="38"/>
  <c r="R2266" i="38"/>
  <c r="S2266" i="38"/>
  <c r="D2267" i="38"/>
  <c r="I2267" i="38"/>
  <c r="H2267" i="38"/>
  <c r="J2267" i="38"/>
  <c r="L2267" i="38"/>
  <c r="M2267" i="38"/>
  <c r="N2267" i="38"/>
  <c r="O2267" i="38"/>
  <c r="P2267" i="38"/>
  <c r="Q2267" i="38"/>
  <c r="R2267" i="38"/>
  <c r="S2267" i="38"/>
  <c r="D2268" i="38"/>
  <c r="I2268" i="38"/>
  <c r="H2268" i="38"/>
  <c r="J2268" i="38"/>
  <c r="L2268" i="38"/>
  <c r="M2268" i="38"/>
  <c r="N2268" i="38"/>
  <c r="O2268" i="38"/>
  <c r="P2268" i="38"/>
  <c r="Q2268" i="38"/>
  <c r="R2268" i="38"/>
  <c r="S2268" i="38"/>
  <c r="D2269" i="38"/>
  <c r="I2269" i="38"/>
  <c r="H2269" i="38"/>
  <c r="J2269" i="38"/>
  <c r="L2269" i="38"/>
  <c r="M2269" i="38"/>
  <c r="N2269" i="38"/>
  <c r="O2269" i="38"/>
  <c r="P2269" i="38"/>
  <c r="Q2269" i="38"/>
  <c r="R2269" i="38"/>
  <c r="S2269" i="38"/>
  <c r="D2270" i="38"/>
  <c r="I2270" i="38"/>
  <c r="H2270" i="38"/>
  <c r="J2270" i="38"/>
  <c r="L2270" i="38"/>
  <c r="M2270" i="38"/>
  <c r="N2270" i="38"/>
  <c r="O2270" i="38"/>
  <c r="P2270" i="38"/>
  <c r="Q2270" i="38"/>
  <c r="R2270" i="38"/>
  <c r="S2270" i="38"/>
  <c r="D2271" i="38"/>
  <c r="I2271" i="38"/>
  <c r="H2271" i="38"/>
  <c r="J2271" i="38"/>
  <c r="L2271" i="38"/>
  <c r="M2271" i="38"/>
  <c r="N2271" i="38"/>
  <c r="O2271" i="38"/>
  <c r="P2271" i="38"/>
  <c r="Q2271" i="38"/>
  <c r="R2271" i="38"/>
  <c r="S2271" i="38"/>
  <c r="D2272" i="38"/>
  <c r="I2272" i="38"/>
  <c r="H2272" i="38"/>
  <c r="J2272" i="38"/>
  <c r="L2272" i="38"/>
  <c r="M2272" i="38"/>
  <c r="N2272" i="38"/>
  <c r="O2272" i="38"/>
  <c r="P2272" i="38"/>
  <c r="Q2272" i="38"/>
  <c r="R2272" i="38"/>
  <c r="S2272" i="38"/>
  <c r="D2273" i="38"/>
  <c r="I2273" i="38"/>
  <c r="H2273" i="38"/>
  <c r="J2273" i="38"/>
  <c r="L2273" i="38"/>
  <c r="M2273" i="38"/>
  <c r="N2273" i="38"/>
  <c r="O2273" i="38"/>
  <c r="P2273" i="38"/>
  <c r="Q2273" i="38"/>
  <c r="R2273" i="38"/>
  <c r="S2273" i="38"/>
  <c r="D2274" i="38"/>
  <c r="I2274" i="38"/>
  <c r="H2274" i="38"/>
  <c r="J2274" i="38"/>
  <c r="L2274" i="38"/>
  <c r="M2274" i="38"/>
  <c r="N2274" i="38"/>
  <c r="O2274" i="38"/>
  <c r="P2274" i="38"/>
  <c r="Q2274" i="38"/>
  <c r="R2274" i="38"/>
  <c r="S2274" i="38"/>
  <c r="D2275" i="38"/>
  <c r="I2275" i="38"/>
  <c r="H2275" i="38"/>
  <c r="J2275" i="38"/>
  <c r="L2275" i="38"/>
  <c r="M2275" i="38"/>
  <c r="N2275" i="38"/>
  <c r="O2275" i="38"/>
  <c r="P2275" i="38"/>
  <c r="Q2275" i="38"/>
  <c r="R2275" i="38"/>
  <c r="S2275" i="38"/>
  <c r="D2276" i="38"/>
  <c r="I2276" i="38"/>
  <c r="H2276" i="38"/>
  <c r="J2276" i="38"/>
  <c r="L2276" i="38"/>
  <c r="M2276" i="38"/>
  <c r="N2276" i="38"/>
  <c r="O2276" i="38"/>
  <c r="P2276" i="38"/>
  <c r="Q2276" i="38"/>
  <c r="R2276" i="38"/>
  <c r="S2276" i="38"/>
  <c r="D2277" i="38"/>
  <c r="I2277" i="38"/>
  <c r="H2277" i="38"/>
  <c r="J2277" i="38"/>
  <c r="L2277" i="38"/>
  <c r="M2277" i="38"/>
  <c r="N2277" i="38"/>
  <c r="O2277" i="38"/>
  <c r="P2277" i="38"/>
  <c r="Q2277" i="38"/>
  <c r="R2277" i="38"/>
  <c r="S2277" i="38"/>
  <c r="D2278" i="38"/>
  <c r="I2278" i="38"/>
  <c r="H2278" i="38"/>
  <c r="J2278" i="38"/>
  <c r="L2278" i="38"/>
  <c r="M2278" i="38"/>
  <c r="N2278" i="38"/>
  <c r="O2278" i="38"/>
  <c r="P2278" i="38"/>
  <c r="Q2278" i="38"/>
  <c r="R2278" i="38"/>
  <c r="S2278" i="38"/>
  <c r="D2279" i="38"/>
  <c r="I2279" i="38"/>
  <c r="H2279" i="38"/>
  <c r="J2279" i="38"/>
  <c r="L2279" i="38"/>
  <c r="M2279" i="38"/>
  <c r="N2279" i="38"/>
  <c r="O2279" i="38"/>
  <c r="P2279" i="38"/>
  <c r="Q2279" i="38"/>
  <c r="R2279" i="38"/>
  <c r="S2279" i="38"/>
  <c r="D2280" i="38"/>
  <c r="I2280" i="38"/>
  <c r="H2280" i="38"/>
  <c r="J2280" i="38"/>
  <c r="L2280" i="38"/>
  <c r="M2280" i="38"/>
  <c r="N2280" i="38"/>
  <c r="O2280" i="38"/>
  <c r="P2280" i="38"/>
  <c r="Q2280" i="38"/>
  <c r="R2280" i="38"/>
  <c r="S2280" i="38"/>
  <c r="D2281" i="38"/>
  <c r="I2281" i="38"/>
  <c r="H2281" i="38"/>
  <c r="J2281" i="38"/>
  <c r="L2281" i="38"/>
  <c r="M2281" i="38"/>
  <c r="N2281" i="38"/>
  <c r="O2281" i="38"/>
  <c r="P2281" i="38"/>
  <c r="Q2281" i="38"/>
  <c r="R2281" i="38"/>
  <c r="S2281" i="38"/>
  <c r="D2282" i="38"/>
  <c r="I2282" i="38"/>
  <c r="H2282" i="38"/>
  <c r="J2282" i="38"/>
  <c r="L2282" i="38"/>
  <c r="M2282" i="38"/>
  <c r="N2282" i="38"/>
  <c r="O2282" i="38"/>
  <c r="P2282" i="38"/>
  <c r="Q2282" i="38"/>
  <c r="R2282" i="38"/>
  <c r="S2282" i="38"/>
  <c r="D2283" i="38"/>
  <c r="I2283" i="38"/>
  <c r="H2283" i="38"/>
  <c r="J2283" i="38"/>
  <c r="L2283" i="38"/>
  <c r="M2283" i="38"/>
  <c r="N2283" i="38"/>
  <c r="O2283" i="38"/>
  <c r="P2283" i="38"/>
  <c r="Q2283" i="38"/>
  <c r="R2283" i="38"/>
  <c r="S2283" i="38"/>
  <c r="D2284" i="38"/>
  <c r="I2284" i="38"/>
  <c r="H2284" i="38"/>
  <c r="J2284" i="38"/>
  <c r="L2284" i="38"/>
  <c r="M2284" i="38"/>
  <c r="N2284" i="38"/>
  <c r="O2284" i="38"/>
  <c r="P2284" i="38"/>
  <c r="Q2284" i="38"/>
  <c r="R2284" i="38"/>
  <c r="S2284" i="38"/>
  <c r="D2285" i="38"/>
  <c r="I2285" i="38"/>
  <c r="H2285" i="38"/>
  <c r="J2285" i="38"/>
  <c r="L2285" i="38"/>
  <c r="M2285" i="38"/>
  <c r="N2285" i="38"/>
  <c r="O2285" i="38"/>
  <c r="P2285" i="38"/>
  <c r="Q2285" i="38"/>
  <c r="R2285" i="38"/>
  <c r="S2285" i="38"/>
  <c r="D2286" i="38"/>
  <c r="I2286" i="38"/>
  <c r="H2286" i="38"/>
  <c r="J2286" i="38"/>
  <c r="L2286" i="38"/>
  <c r="M2286" i="38"/>
  <c r="N2286" i="38"/>
  <c r="O2286" i="38"/>
  <c r="P2286" i="38"/>
  <c r="Q2286" i="38"/>
  <c r="R2286" i="38"/>
  <c r="S2286" i="38"/>
  <c r="D2287" i="38"/>
  <c r="I2287" i="38"/>
  <c r="H2287" i="38"/>
  <c r="J2287" i="38"/>
  <c r="L2287" i="38"/>
  <c r="M2287" i="38"/>
  <c r="N2287" i="38"/>
  <c r="O2287" i="38"/>
  <c r="P2287" i="38"/>
  <c r="Q2287" i="38"/>
  <c r="R2287" i="38"/>
  <c r="S2287" i="38"/>
  <c r="D2288" i="38"/>
  <c r="I2288" i="38"/>
  <c r="H2288" i="38"/>
  <c r="J2288" i="38"/>
  <c r="L2288" i="38"/>
  <c r="M2288" i="38"/>
  <c r="N2288" i="38"/>
  <c r="O2288" i="38"/>
  <c r="P2288" i="38"/>
  <c r="Q2288" i="38"/>
  <c r="R2288" i="38"/>
  <c r="S2288" i="38"/>
  <c r="D2289" i="38"/>
  <c r="I2289" i="38"/>
  <c r="H2289" i="38"/>
  <c r="J2289" i="38"/>
  <c r="L2289" i="38"/>
  <c r="M2289" i="38"/>
  <c r="N2289" i="38"/>
  <c r="O2289" i="38"/>
  <c r="P2289" i="38"/>
  <c r="Q2289" i="38"/>
  <c r="R2289" i="38"/>
  <c r="S2289" i="38"/>
  <c r="D2290" i="38"/>
  <c r="I2290" i="38"/>
  <c r="H2290" i="38"/>
  <c r="J2290" i="38"/>
  <c r="L2290" i="38"/>
  <c r="M2290" i="38"/>
  <c r="N2290" i="38"/>
  <c r="O2290" i="38"/>
  <c r="P2290" i="38"/>
  <c r="Q2290" i="38"/>
  <c r="R2290" i="38"/>
  <c r="S2290" i="38"/>
  <c r="D2291" i="38"/>
  <c r="I2291" i="38"/>
  <c r="H2291" i="38"/>
  <c r="J2291" i="38"/>
  <c r="L2291" i="38"/>
  <c r="M2291" i="38"/>
  <c r="N2291" i="38"/>
  <c r="O2291" i="38"/>
  <c r="P2291" i="38"/>
  <c r="Q2291" i="38"/>
  <c r="R2291" i="38"/>
  <c r="S2291" i="38"/>
  <c r="D2292" i="38"/>
  <c r="I2292" i="38"/>
  <c r="H2292" i="38"/>
  <c r="J2292" i="38"/>
  <c r="L2292" i="38"/>
  <c r="M2292" i="38"/>
  <c r="N2292" i="38"/>
  <c r="O2292" i="38"/>
  <c r="P2292" i="38"/>
  <c r="Q2292" i="38"/>
  <c r="R2292" i="38"/>
  <c r="S2292" i="38"/>
  <c r="D2293" i="38"/>
  <c r="I2293" i="38"/>
  <c r="H2293" i="38"/>
  <c r="J2293" i="38"/>
  <c r="L2293" i="38"/>
  <c r="M2293" i="38"/>
  <c r="N2293" i="38"/>
  <c r="O2293" i="38"/>
  <c r="P2293" i="38"/>
  <c r="Q2293" i="38"/>
  <c r="R2293" i="38"/>
  <c r="S2293" i="38"/>
  <c r="D2294" i="38"/>
  <c r="I2294" i="38"/>
  <c r="H2294" i="38"/>
  <c r="J2294" i="38"/>
  <c r="L2294" i="38"/>
  <c r="M2294" i="38"/>
  <c r="N2294" i="38"/>
  <c r="O2294" i="38"/>
  <c r="P2294" i="38"/>
  <c r="Q2294" i="38"/>
  <c r="R2294" i="38"/>
  <c r="S2294" i="38"/>
  <c r="D2295" i="38"/>
  <c r="I2295" i="38"/>
  <c r="H2295" i="38"/>
  <c r="J2295" i="38"/>
  <c r="L2295" i="38"/>
  <c r="M2295" i="38"/>
  <c r="N2295" i="38"/>
  <c r="O2295" i="38"/>
  <c r="P2295" i="38"/>
  <c r="Q2295" i="38"/>
  <c r="R2295" i="38"/>
  <c r="S2295" i="38"/>
  <c r="D2296" i="38"/>
  <c r="I2296" i="38"/>
  <c r="H2296" i="38"/>
  <c r="J2296" i="38"/>
  <c r="L2296" i="38"/>
  <c r="M2296" i="38"/>
  <c r="N2296" i="38"/>
  <c r="O2296" i="38"/>
  <c r="P2296" i="38"/>
  <c r="Q2296" i="38"/>
  <c r="R2296" i="38"/>
  <c r="S2296" i="38"/>
  <c r="D2297" i="38"/>
  <c r="I2297" i="38"/>
  <c r="H2297" i="38"/>
  <c r="J2297" i="38"/>
  <c r="L2297" i="38"/>
  <c r="M2297" i="38"/>
  <c r="N2297" i="38"/>
  <c r="O2297" i="38"/>
  <c r="P2297" i="38"/>
  <c r="Q2297" i="38"/>
  <c r="R2297" i="38"/>
  <c r="S2297" i="38"/>
  <c r="D2298" i="38"/>
  <c r="I2298" i="38"/>
  <c r="H2298" i="38"/>
  <c r="J2298" i="38"/>
  <c r="L2298" i="38"/>
  <c r="M2298" i="38"/>
  <c r="N2298" i="38"/>
  <c r="O2298" i="38"/>
  <c r="P2298" i="38"/>
  <c r="Q2298" i="38"/>
  <c r="R2298" i="38"/>
  <c r="S2298" i="38"/>
  <c r="D2299" i="38"/>
  <c r="I2299" i="38"/>
  <c r="H2299" i="38"/>
  <c r="J2299" i="38"/>
  <c r="L2299" i="38"/>
  <c r="M2299" i="38"/>
  <c r="N2299" i="38"/>
  <c r="O2299" i="38"/>
  <c r="P2299" i="38"/>
  <c r="Q2299" i="38"/>
  <c r="R2299" i="38"/>
  <c r="S2299" i="38"/>
  <c r="D2300" i="38"/>
  <c r="I2300" i="38"/>
  <c r="H2300" i="38"/>
  <c r="J2300" i="38"/>
  <c r="L2300" i="38"/>
  <c r="M2300" i="38"/>
  <c r="N2300" i="38"/>
  <c r="O2300" i="38"/>
  <c r="P2300" i="38"/>
  <c r="Q2300" i="38"/>
  <c r="R2300" i="38"/>
  <c r="S2300" i="38"/>
  <c r="D2301" i="38"/>
  <c r="I2301" i="38"/>
  <c r="H2301" i="38"/>
  <c r="J2301" i="38"/>
  <c r="L2301" i="38"/>
  <c r="M2301" i="38"/>
  <c r="N2301" i="38"/>
  <c r="O2301" i="38"/>
  <c r="P2301" i="38"/>
  <c r="Q2301" i="38"/>
  <c r="R2301" i="38"/>
  <c r="S2301" i="38"/>
  <c r="D2302" i="38"/>
  <c r="I2302" i="38"/>
  <c r="H2302" i="38"/>
  <c r="J2302" i="38"/>
  <c r="L2302" i="38"/>
  <c r="M2302" i="38"/>
  <c r="N2302" i="38"/>
  <c r="O2302" i="38"/>
  <c r="P2302" i="38"/>
  <c r="Q2302" i="38"/>
  <c r="R2302" i="38"/>
  <c r="S2302" i="38"/>
  <c r="D2303" i="38"/>
  <c r="I2303" i="38"/>
  <c r="H2303" i="38"/>
  <c r="J2303" i="38"/>
  <c r="L2303" i="38"/>
  <c r="M2303" i="38"/>
  <c r="N2303" i="38"/>
  <c r="O2303" i="38"/>
  <c r="P2303" i="38"/>
  <c r="Q2303" i="38"/>
  <c r="R2303" i="38"/>
  <c r="S2303" i="38"/>
  <c r="D2304" i="38"/>
  <c r="I2304" i="38"/>
  <c r="H2304" i="38"/>
  <c r="J2304" i="38"/>
  <c r="L2304" i="38"/>
  <c r="M2304" i="38"/>
  <c r="N2304" i="38"/>
  <c r="O2304" i="38"/>
  <c r="P2304" i="38"/>
  <c r="Q2304" i="38"/>
  <c r="R2304" i="38"/>
  <c r="S2304" i="38"/>
  <c r="D2305" i="38"/>
  <c r="I2305" i="38"/>
  <c r="H2305" i="38"/>
  <c r="J2305" i="38"/>
  <c r="L2305" i="38"/>
  <c r="M2305" i="38"/>
  <c r="N2305" i="38"/>
  <c r="O2305" i="38"/>
  <c r="P2305" i="38"/>
  <c r="Q2305" i="38"/>
  <c r="R2305" i="38"/>
  <c r="S2305" i="38"/>
  <c r="D2306" i="38"/>
  <c r="I2306" i="38"/>
  <c r="H2306" i="38"/>
  <c r="J2306" i="38"/>
  <c r="L2306" i="38"/>
  <c r="M2306" i="38"/>
  <c r="N2306" i="38"/>
  <c r="O2306" i="38"/>
  <c r="P2306" i="38"/>
  <c r="Q2306" i="38"/>
  <c r="R2306" i="38"/>
  <c r="S2306" i="38"/>
  <c r="D2307" i="38"/>
  <c r="I2307" i="38"/>
  <c r="H2307" i="38"/>
  <c r="J2307" i="38"/>
  <c r="L2307" i="38"/>
  <c r="M2307" i="38"/>
  <c r="N2307" i="38"/>
  <c r="O2307" i="38"/>
  <c r="P2307" i="38"/>
  <c r="Q2307" i="38"/>
  <c r="R2307" i="38"/>
  <c r="S2307" i="38"/>
  <c r="D2308" i="38"/>
  <c r="I2308" i="38"/>
  <c r="H2308" i="38"/>
  <c r="J2308" i="38"/>
  <c r="L2308" i="38"/>
  <c r="M2308" i="38"/>
  <c r="N2308" i="38"/>
  <c r="O2308" i="38"/>
  <c r="P2308" i="38"/>
  <c r="Q2308" i="38"/>
  <c r="R2308" i="38"/>
  <c r="S2308" i="38"/>
  <c r="D2309" i="38"/>
  <c r="I2309" i="38"/>
  <c r="H2309" i="38"/>
  <c r="J2309" i="38"/>
  <c r="L2309" i="38"/>
  <c r="M2309" i="38"/>
  <c r="N2309" i="38"/>
  <c r="O2309" i="38"/>
  <c r="P2309" i="38"/>
  <c r="Q2309" i="38"/>
  <c r="R2309" i="38"/>
  <c r="S2309" i="38"/>
  <c r="D2310" i="38"/>
  <c r="I2310" i="38"/>
  <c r="H2310" i="38"/>
  <c r="J2310" i="38"/>
  <c r="L2310" i="38"/>
  <c r="M2310" i="38"/>
  <c r="N2310" i="38"/>
  <c r="O2310" i="38"/>
  <c r="P2310" i="38"/>
  <c r="Q2310" i="38"/>
  <c r="R2310" i="38"/>
  <c r="S2310" i="38"/>
  <c r="D2311" i="38"/>
  <c r="I2311" i="38"/>
  <c r="H2311" i="38"/>
  <c r="J2311" i="38"/>
  <c r="L2311" i="38"/>
  <c r="M2311" i="38"/>
  <c r="N2311" i="38"/>
  <c r="O2311" i="38"/>
  <c r="P2311" i="38"/>
  <c r="Q2311" i="38"/>
  <c r="R2311" i="38"/>
  <c r="S2311" i="38"/>
  <c r="D2312" i="38"/>
  <c r="I2312" i="38"/>
  <c r="H2312" i="38"/>
  <c r="J2312" i="38"/>
  <c r="L2312" i="38"/>
  <c r="M2312" i="38"/>
  <c r="N2312" i="38"/>
  <c r="O2312" i="38"/>
  <c r="P2312" i="38"/>
  <c r="Q2312" i="38"/>
  <c r="R2312" i="38"/>
  <c r="S2312" i="38"/>
  <c r="D2313" i="38"/>
  <c r="I2313" i="38"/>
  <c r="H2313" i="38"/>
  <c r="J2313" i="38"/>
  <c r="L2313" i="38"/>
  <c r="M2313" i="38"/>
  <c r="N2313" i="38"/>
  <c r="O2313" i="38"/>
  <c r="P2313" i="38"/>
  <c r="Q2313" i="38"/>
  <c r="R2313" i="38"/>
  <c r="S2313" i="38"/>
  <c r="D2314" i="38"/>
  <c r="I2314" i="38"/>
  <c r="H2314" i="38"/>
  <c r="J2314" i="38"/>
  <c r="L2314" i="38"/>
  <c r="M2314" i="38"/>
  <c r="N2314" i="38"/>
  <c r="O2314" i="38"/>
  <c r="P2314" i="38"/>
  <c r="Q2314" i="38"/>
  <c r="R2314" i="38"/>
  <c r="S2314" i="38"/>
  <c r="D2315" i="38"/>
  <c r="I2315" i="38"/>
  <c r="H2315" i="38"/>
  <c r="J2315" i="38"/>
  <c r="L2315" i="38"/>
  <c r="M2315" i="38"/>
  <c r="N2315" i="38"/>
  <c r="O2315" i="38"/>
  <c r="P2315" i="38"/>
  <c r="Q2315" i="38"/>
  <c r="R2315" i="38"/>
  <c r="S2315" i="38"/>
  <c r="D2316" i="38"/>
  <c r="I2316" i="38"/>
  <c r="H2316" i="38"/>
  <c r="J2316" i="38"/>
  <c r="L2316" i="38"/>
  <c r="M2316" i="38"/>
  <c r="N2316" i="38"/>
  <c r="O2316" i="38"/>
  <c r="P2316" i="38"/>
  <c r="Q2316" i="38"/>
  <c r="R2316" i="38"/>
  <c r="S2316" i="38"/>
  <c r="D2317" i="38"/>
  <c r="I2317" i="38"/>
  <c r="H2317" i="38"/>
  <c r="J2317" i="38"/>
  <c r="L2317" i="38"/>
  <c r="M2317" i="38"/>
  <c r="N2317" i="38"/>
  <c r="O2317" i="38"/>
  <c r="P2317" i="38"/>
  <c r="Q2317" i="38"/>
  <c r="R2317" i="38"/>
  <c r="S2317" i="38"/>
  <c r="D2318" i="38"/>
  <c r="I2318" i="38"/>
  <c r="H2318" i="38"/>
  <c r="J2318" i="38"/>
  <c r="L2318" i="38"/>
  <c r="M2318" i="38"/>
  <c r="N2318" i="38"/>
  <c r="O2318" i="38"/>
  <c r="P2318" i="38"/>
  <c r="Q2318" i="38"/>
  <c r="R2318" i="38"/>
  <c r="S2318" i="38"/>
  <c r="D2319" i="38"/>
  <c r="I2319" i="38"/>
  <c r="H2319" i="38"/>
  <c r="J2319" i="38"/>
  <c r="L2319" i="38"/>
  <c r="M2319" i="38"/>
  <c r="N2319" i="38"/>
  <c r="O2319" i="38"/>
  <c r="P2319" i="38"/>
  <c r="Q2319" i="38"/>
  <c r="R2319" i="38"/>
  <c r="S2319" i="38"/>
  <c r="D2320" i="38"/>
  <c r="I2320" i="38"/>
  <c r="H2320" i="38"/>
  <c r="J2320" i="38"/>
  <c r="L2320" i="38"/>
  <c r="M2320" i="38"/>
  <c r="N2320" i="38"/>
  <c r="O2320" i="38"/>
  <c r="P2320" i="38"/>
  <c r="Q2320" i="38"/>
  <c r="R2320" i="38"/>
  <c r="S2320" i="38"/>
  <c r="D2321" i="38"/>
  <c r="I2321" i="38"/>
  <c r="H2321" i="38"/>
  <c r="J2321" i="38"/>
  <c r="L2321" i="38"/>
  <c r="M2321" i="38"/>
  <c r="N2321" i="38"/>
  <c r="O2321" i="38"/>
  <c r="P2321" i="38"/>
  <c r="Q2321" i="38"/>
  <c r="R2321" i="38"/>
  <c r="S2321" i="38"/>
  <c r="D2322" i="38"/>
  <c r="I2322" i="38"/>
  <c r="H2322" i="38"/>
  <c r="J2322" i="38"/>
  <c r="L2322" i="38"/>
  <c r="M2322" i="38"/>
  <c r="N2322" i="38"/>
  <c r="O2322" i="38"/>
  <c r="P2322" i="38"/>
  <c r="Q2322" i="38"/>
  <c r="R2322" i="38"/>
  <c r="S2322" i="38"/>
  <c r="D2323" i="38"/>
  <c r="I2323" i="38"/>
  <c r="H2323" i="38"/>
  <c r="J2323" i="38"/>
  <c r="L2323" i="38"/>
  <c r="M2323" i="38"/>
  <c r="N2323" i="38"/>
  <c r="O2323" i="38"/>
  <c r="P2323" i="38"/>
  <c r="Q2323" i="38"/>
  <c r="R2323" i="38"/>
  <c r="S2323" i="38"/>
  <c r="D2324" i="38"/>
  <c r="I2324" i="38"/>
  <c r="H2324" i="38"/>
  <c r="J2324" i="38"/>
  <c r="L2324" i="38"/>
  <c r="M2324" i="38"/>
  <c r="N2324" i="38"/>
  <c r="O2324" i="38"/>
  <c r="P2324" i="38"/>
  <c r="Q2324" i="38"/>
  <c r="R2324" i="38"/>
  <c r="S2324" i="38"/>
  <c r="D2325" i="38"/>
  <c r="I2325" i="38"/>
  <c r="H2325" i="38"/>
  <c r="J2325" i="38"/>
  <c r="L2325" i="38"/>
  <c r="M2325" i="38"/>
  <c r="N2325" i="38"/>
  <c r="O2325" i="38"/>
  <c r="P2325" i="38"/>
  <c r="Q2325" i="38"/>
  <c r="R2325" i="38"/>
  <c r="S2325" i="38"/>
  <c r="D2326" i="38"/>
  <c r="I2326" i="38"/>
  <c r="H2326" i="38"/>
  <c r="J2326" i="38"/>
  <c r="L2326" i="38"/>
  <c r="M2326" i="38"/>
  <c r="N2326" i="38"/>
  <c r="O2326" i="38"/>
  <c r="P2326" i="38"/>
  <c r="Q2326" i="38"/>
  <c r="R2326" i="38"/>
  <c r="S2326" i="38"/>
  <c r="D2327" i="38"/>
  <c r="I2327" i="38"/>
  <c r="H2327" i="38"/>
  <c r="J2327" i="38"/>
  <c r="L2327" i="38"/>
  <c r="M2327" i="38"/>
  <c r="N2327" i="38"/>
  <c r="O2327" i="38"/>
  <c r="P2327" i="38"/>
  <c r="Q2327" i="38"/>
  <c r="R2327" i="38"/>
  <c r="S2327" i="38"/>
  <c r="D2328" i="38"/>
  <c r="I2328" i="38"/>
  <c r="H2328" i="38"/>
  <c r="J2328" i="38"/>
  <c r="L2328" i="38"/>
  <c r="M2328" i="38"/>
  <c r="N2328" i="38"/>
  <c r="O2328" i="38"/>
  <c r="P2328" i="38"/>
  <c r="Q2328" i="38"/>
  <c r="R2328" i="38"/>
  <c r="S2328" i="38"/>
  <c r="D2329" i="38"/>
  <c r="I2329" i="38"/>
  <c r="H2329" i="38"/>
  <c r="J2329" i="38"/>
  <c r="L2329" i="38"/>
  <c r="M2329" i="38"/>
  <c r="N2329" i="38"/>
  <c r="O2329" i="38"/>
  <c r="P2329" i="38"/>
  <c r="Q2329" i="38"/>
  <c r="R2329" i="38"/>
  <c r="S2329" i="38"/>
  <c r="D2330" i="38"/>
  <c r="I2330" i="38"/>
  <c r="H2330" i="38"/>
  <c r="J2330" i="38"/>
  <c r="L2330" i="38"/>
  <c r="M2330" i="38"/>
  <c r="N2330" i="38"/>
  <c r="O2330" i="38"/>
  <c r="P2330" i="38"/>
  <c r="Q2330" i="38"/>
  <c r="R2330" i="38"/>
  <c r="S2330" i="38"/>
  <c r="D2331" i="38"/>
  <c r="I2331" i="38"/>
  <c r="H2331" i="38"/>
  <c r="J2331" i="38"/>
  <c r="L2331" i="38"/>
  <c r="M2331" i="38"/>
  <c r="N2331" i="38"/>
  <c r="O2331" i="38"/>
  <c r="P2331" i="38"/>
  <c r="Q2331" i="38"/>
  <c r="R2331" i="38"/>
  <c r="S2331" i="38"/>
  <c r="D2332" i="38"/>
  <c r="I2332" i="38"/>
  <c r="H2332" i="38"/>
  <c r="J2332" i="38"/>
  <c r="L2332" i="38"/>
  <c r="M2332" i="38"/>
  <c r="N2332" i="38"/>
  <c r="O2332" i="38"/>
  <c r="P2332" i="38"/>
  <c r="Q2332" i="38"/>
  <c r="R2332" i="38"/>
  <c r="S2332" i="38"/>
  <c r="D2333" i="38"/>
  <c r="I2333" i="38"/>
  <c r="H2333" i="38"/>
  <c r="J2333" i="38"/>
  <c r="L2333" i="38"/>
  <c r="M2333" i="38"/>
  <c r="N2333" i="38"/>
  <c r="O2333" i="38"/>
  <c r="P2333" i="38"/>
  <c r="Q2333" i="38"/>
  <c r="R2333" i="38"/>
  <c r="S2333" i="38"/>
  <c r="D2334" i="38"/>
  <c r="I2334" i="38"/>
  <c r="H2334" i="38"/>
  <c r="J2334" i="38"/>
  <c r="L2334" i="38"/>
  <c r="M2334" i="38"/>
  <c r="N2334" i="38"/>
  <c r="O2334" i="38"/>
  <c r="P2334" i="38"/>
  <c r="Q2334" i="38"/>
  <c r="R2334" i="38"/>
  <c r="S2334" i="38"/>
  <c r="D2335" i="38"/>
  <c r="I2335" i="38"/>
  <c r="H2335" i="38"/>
  <c r="J2335" i="38"/>
  <c r="L2335" i="38"/>
  <c r="M2335" i="38"/>
  <c r="N2335" i="38"/>
  <c r="O2335" i="38"/>
  <c r="P2335" i="38"/>
  <c r="Q2335" i="38"/>
  <c r="R2335" i="38"/>
  <c r="S2335" i="38"/>
  <c r="D2336" i="38"/>
  <c r="I2336" i="38"/>
  <c r="H2336" i="38"/>
  <c r="J2336" i="38"/>
  <c r="L2336" i="38"/>
  <c r="M2336" i="38"/>
  <c r="N2336" i="38"/>
  <c r="O2336" i="38"/>
  <c r="P2336" i="38"/>
  <c r="Q2336" i="38"/>
  <c r="R2336" i="38"/>
  <c r="S2336" i="38"/>
  <c r="D2337" i="38"/>
  <c r="I2337" i="38"/>
  <c r="H2337" i="38"/>
  <c r="J2337" i="38"/>
  <c r="L2337" i="38"/>
  <c r="M2337" i="38"/>
  <c r="N2337" i="38"/>
  <c r="O2337" i="38"/>
  <c r="P2337" i="38"/>
  <c r="Q2337" i="38"/>
  <c r="R2337" i="38"/>
  <c r="S2337" i="38"/>
  <c r="D2338" i="38"/>
  <c r="I2338" i="38"/>
  <c r="H2338" i="38"/>
  <c r="J2338" i="38"/>
  <c r="L2338" i="38"/>
  <c r="M2338" i="38"/>
  <c r="N2338" i="38"/>
  <c r="O2338" i="38"/>
  <c r="P2338" i="38"/>
  <c r="Q2338" i="38"/>
  <c r="R2338" i="38"/>
  <c r="S2338" i="38"/>
  <c r="D2339" i="38"/>
  <c r="I2339" i="38"/>
  <c r="H2339" i="38"/>
  <c r="J2339" i="38"/>
  <c r="L2339" i="38"/>
  <c r="M2339" i="38"/>
  <c r="N2339" i="38"/>
  <c r="O2339" i="38"/>
  <c r="P2339" i="38"/>
  <c r="Q2339" i="38"/>
  <c r="R2339" i="38"/>
  <c r="S2339" i="38"/>
  <c r="D2340" i="38"/>
  <c r="I2340" i="38"/>
  <c r="H2340" i="38"/>
  <c r="J2340" i="38"/>
  <c r="L2340" i="38"/>
  <c r="M2340" i="38"/>
  <c r="N2340" i="38"/>
  <c r="O2340" i="38"/>
  <c r="P2340" i="38"/>
  <c r="Q2340" i="38"/>
  <c r="R2340" i="38"/>
  <c r="S2340" i="38"/>
  <c r="D2341" i="38"/>
  <c r="I2341" i="38"/>
  <c r="H2341" i="38"/>
  <c r="J2341" i="38"/>
  <c r="L2341" i="38"/>
  <c r="M2341" i="38"/>
  <c r="N2341" i="38"/>
  <c r="O2341" i="38"/>
  <c r="P2341" i="38"/>
  <c r="Q2341" i="38"/>
  <c r="R2341" i="38"/>
  <c r="S2341" i="38"/>
  <c r="D2342" i="38"/>
  <c r="I2342" i="38"/>
  <c r="H2342" i="38"/>
  <c r="J2342" i="38"/>
  <c r="L2342" i="38"/>
  <c r="M2342" i="38"/>
  <c r="N2342" i="38"/>
  <c r="O2342" i="38"/>
  <c r="P2342" i="38"/>
  <c r="Q2342" i="38"/>
  <c r="R2342" i="38"/>
  <c r="S2342" i="38"/>
  <c r="D2343" i="38"/>
  <c r="I2343" i="38"/>
  <c r="H2343" i="38"/>
  <c r="J2343" i="38"/>
  <c r="L2343" i="38"/>
  <c r="M2343" i="38"/>
  <c r="N2343" i="38"/>
  <c r="O2343" i="38"/>
  <c r="P2343" i="38"/>
  <c r="Q2343" i="38"/>
  <c r="R2343" i="38"/>
  <c r="S2343" i="38"/>
  <c r="D2344" i="38"/>
  <c r="I2344" i="38"/>
  <c r="H2344" i="38"/>
  <c r="J2344" i="38"/>
  <c r="L2344" i="38"/>
  <c r="M2344" i="38"/>
  <c r="N2344" i="38"/>
  <c r="O2344" i="38"/>
  <c r="P2344" i="38"/>
  <c r="Q2344" i="38"/>
  <c r="R2344" i="38"/>
  <c r="S2344" i="38"/>
  <c r="D2345" i="38"/>
  <c r="I2345" i="38"/>
  <c r="H2345" i="38"/>
  <c r="J2345" i="38"/>
  <c r="L2345" i="38"/>
  <c r="M2345" i="38"/>
  <c r="N2345" i="38"/>
  <c r="O2345" i="38"/>
  <c r="P2345" i="38"/>
  <c r="Q2345" i="38"/>
  <c r="R2345" i="38"/>
  <c r="S2345" i="38"/>
  <c r="D2346" i="38"/>
  <c r="I2346" i="38"/>
  <c r="H2346" i="38"/>
  <c r="J2346" i="38"/>
  <c r="L2346" i="38"/>
  <c r="M2346" i="38"/>
  <c r="N2346" i="38"/>
  <c r="O2346" i="38"/>
  <c r="P2346" i="38"/>
  <c r="Q2346" i="38"/>
  <c r="R2346" i="38"/>
  <c r="S2346" i="38"/>
  <c r="D2347" i="38"/>
  <c r="I2347" i="38"/>
  <c r="H2347" i="38"/>
  <c r="J2347" i="38"/>
  <c r="L2347" i="38"/>
  <c r="M2347" i="38"/>
  <c r="N2347" i="38"/>
  <c r="O2347" i="38"/>
  <c r="P2347" i="38"/>
  <c r="Q2347" i="38"/>
  <c r="R2347" i="38"/>
  <c r="S2347" i="38"/>
  <c r="D2348" i="38"/>
  <c r="I2348" i="38"/>
  <c r="H2348" i="38"/>
  <c r="J2348" i="38"/>
  <c r="L2348" i="38"/>
  <c r="M2348" i="38"/>
  <c r="N2348" i="38"/>
  <c r="O2348" i="38"/>
  <c r="P2348" i="38"/>
  <c r="Q2348" i="38"/>
  <c r="R2348" i="38"/>
  <c r="S2348" i="38"/>
  <c r="D2349" i="38"/>
  <c r="I2349" i="38"/>
  <c r="H2349" i="38"/>
  <c r="J2349" i="38"/>
  <c r="L2349" i="38"/>
  <c r="M2349" i="38"/>
  <c r="N2349" i="38"/>
  <c r="O2349" i="38"/>
  <c r="P2349" i="38"/>
  <c r="Q2349" i="38"/>
  <c r="R2349" i="38"/>
  <c r="S2349" i="38"/>
  <c r="D2350" i="38"/>
  <c r="I2350" i="38"/>
  <c r="H2350" i="38"/>
  <c r="J2350" i="38"/>
  <c r="L2350" i="38"/>
  <c r="M2350" i="38"/>
  <c r="N2350" i="38"/>
  <c r="O2350" i="38"/>
  <c r="P2350" i="38"/>
  <c r="Q2350" i="38"/>
  <c r="R2350" i="38"/>
  <c r="S2350" i="38"/>
  <c r="D2351" i="38"/>
  <c r="I2351" i="38"/>
  <c r="H2351" i="38"/>
  <c r="J2351" i="38"/>
  <c r="L2351" i="38"/>
  <c r="M2351" i="38"/>
  <c r="N2351" i="38"/>
  <c r="O2351" i="38"/>
  <c r="P2351" i="38"/>
  <c r="Q2351" i="38"/>
  <c r="R2351" i="38"/>
  <c r="S2351" i="38"/>
  <c r="D2352" i="38"/>
  <c r="I2352" i="38"/>
  <c r="H2352" i="38"/>
  <c r="J2352" i="38"/>
  <c r="L2352" i="38"/>
  <c r="M2352" i="38"/>
  <c r="N2352" i="38"/>
  <c r="O2352" i="38"/>
  <c r="P2352" i="38"/>
  <c r="Q2352" i="38"/>
  <c r="R2352" i="38"/>
  <c r="S2352" i="38"/>
  <c r="D2353" i="38"/>
  <c r="I2353" i="38"/>
  <c r="H2353" i="38"/>
  <c r="J2353" i="38"/>
  <c r="L2353" i="38"/>
  <c r="M2353" i="38"/>
  <c r="N2353" i="38"/>
  <c r="O2353" i="38"/>
  <c r="P2353" i="38"/>
  <c r="Q2353" i="38"/>
  <c r="R2353" i="38"/>
  <c r="S2353" i="38"/>
  <c r="D2354" i="38"/>
  <c r="I2354" i="38"/>
  <c r="H2354" i="38"/>
  <c r="J2354" i="38"/>
  <c r="L2354" i="38"/>
  <c r="M2354" i="38"/>
  <c r="N2354" i="38"/>
  <c r="O2354" i="38"/>
  <c r="P2354" i="38"/>
  <c r="Q2354" i="38"/>
  <c r="R2354" i="38"/>
  <c r="S2354" i="38"/>
  <c r="D2355" i="38"/>
  <c r="I2355" i="38"/>
  <c r="H2355" i="38"/>
  <c r="J2355" i="38"/>
  <c r="L2355" i="38"/>
  <c r="M2355" i="38"/>
  <c r="N2355" i="38"/>
  <c r="O2355" i="38"/>
  <c r="P2355" i="38"/>
  <c r="Q2355" i="38"/>
  <c r="R2355" i="38"/>
  <c r="S2355" i="38"/>
  <c r="D2356" i="38"/>
  <c r="I2356" i="38"/>
  <c r="H2356" i="38"/>
  <c r="J2356" i="38"/>
  <c r="L2356" i="38"/>
  <c r="M2356" i="38"/>
  <c r="N2356" i="38"/>
  <c r="O2356" i="38"/>
  <c r="P2356" i="38"/>
  <c r="Q2356" i="38"/>
  <c r="R2356" i="38"/>
  <c r="S2356" i="38"/>
  <c r="D2357" i="38"/>
  <c r="I2357" i="38"/>
  <c r="H2357" i="38"/>
  <c r="J2357" i="38"/>
  <c r="L2357" i="38"/>
  <c r="M2357" i="38"/>
  <c r="N2357" i="38"/>
  <c r="O2357" i="38"/>
  <c r="P2357" i="38"/>
  <c r="Q2357" i="38"/>
  <c r="R2357" i="38"/>
  <c r="S2357" i="38"/>
  <c r="D2358" i="38"/>
  <c r="I2358" i="38"/>
  <c r="H2358" i="38"/>
  <c r="J2358" i="38"/>
  <c r="L2358" i="38"/>
  <c r="M2358" i="38"/>
  <c r="N2358" i="38"/>
  <c r="O2358" i="38"/>
  <c r="P2358" i="38"/>
  <c r="Q2358" i="38"/>
  <c r="R2358" i="38"/>
  <c r="S2358" i="38"/>
  <c r="D2359" i="38"/>
  <c r="I2359" i="38"/>
  <c r="H2359" i="38"/>
  <c r="J2359" i="38"/>
  <c r="L2359" i="38"/>
  <c r="M2359" i="38"/>
  <c r="N2359" i="38"/>
  <c r="O2359" i="38"/>
  <c r="P2359" i="38"/>
  <c r="Q2359" i="38"/>
  <c r="R2359" i="38"/>
  <c r="S2359" i="38"/>
  <c r="D2360" i="38"/>
  <c r="I2360" i="38"/>
  <c r="H2360" i="38"/>
  <c r="J2360" i="38"/>
  <c r="L2360" i="38"/>
  <c r="M2360" i="38"/>
  <c r="N2360" i="38"/>
  <c r="O2360" i="38"/>
  <c r="P2360" i="38"/>
  <c r="Q2360" i="38"/>
  <c r="R2360" i="38"/>
  <c r="S2360" i="38"/>
  <c r="D2361" i="38"/>
  <c r="I2361" i="38"/>
  <c r="H2361" i="38"/>
  <c r="J2361" i="38"/>
  <c r="L2361" i="38"/>
  <c r="M2361" i="38"/>
  <c r="N2361" i="38"/>
  <c r="O2361" i="38"/>
  <c r="P2361" i="38"/>
  <c r="Q2361" i="38"/>
  <c r="R2361" i="38"/>
  <c r="S2361" i="38"/>
  <c r="D2362" i="38"/>
  <c r="I2362" i="38"/>
  <c r="H2362" i="38"/>
  <c r="J2362" i="38"/>
  <c r="L2362" i="38"/>
  <c r="M2362" i="38"/>
  <c r="N2362" i="38"/>
  <c r="O2362" i="38"/>
  <c r="P2362" i="38"/>
  <c r="Q2362" i="38"/>
  <c r="R2362" i="38"/>
  <c r="S2362" i="38"/>
  <c r="D2363" i="38"/>
  <c r="I2363" i="38"/>
  <c r="H2363" i="38"/>
  <c r="J2363" i="38"/>
  <c r="L2363" i="38"/>
  <c r="M2363" i="38"/>
  <c r="N2363" i="38"/>
  <c r="O2363" i="38"/>
  <c r="P2363" i="38"/>
  <c r="Q2363" i="38"/>
  <c r="R2363" i="38"/>
  <c r="S2363" i="38"/>
  <c r="D2364" i="38"/>
  <c r="I2364" i="38"/>
  <c r="H2364" i="38"/>
  <c r="J2364" i="38"/>
  <c r="L2364" i="38"/>
  <c r="M2364" i="38"/>
  <c r="N2364" i="38"/>
  <c r="O2364" i="38"/>
  <c r="P2364" i="38"/>
  <c r="Q2364" i="38"/>
  <c r="R2364" i="38"/>
  <c r="S2364" i="38"/>
  <c r="D2365" i="38"/>
  <c r="I2365" i="38"/>
  <c r="H2365" i="38"/>
  <c r="J2365" i="38"/>
  <c r="L2365" i="38"/>
  <c r="M2365" i="38"/>
  <c r="N2365" i="38"/>
  <c r="O2365" i="38"/>
  <c r="P2365" i="38"/>
  <c r="Q2365" i="38"/>
  <c r="R2365" i="38"/>
  <c r="S2365" i="38"/>
  <c r="D2366" i="38"/>
  <c r="I2366" i="38"/>
  <c r="H2366" i="38"/>
  <c r="J2366" i="38"/>
  <c r="L2366" i="38"/>
  <c r="M2366" i="38"/>
  <c r="N2366" i="38"/>
  <c r="O2366" i="38"/>
  <c r="P2366" i="38"/>
  <c r="Q2366" i="38"/>
  <c r="R2366" i="38"/>
  <c r="S2366" i="38"/>
  <c r="D2367" i="38"/>
  <c r="I2367" i="38"/>
  <c r="H2367" i="38"/>
  <c r="J2367" i="38"/>
  <c r="L2367" i="38"/>
  <c r="M2367" i="38"/>
  <c r="N2367" i="38"/>
  <c r="O2367" i="38"/>
  <c r="P2367" i="38"/>
  <c r="Q2367" i="38"/>
  <c r="R2367" i="38"/>
  <c r="S2367" i="38"/>
  <c r="D2368" i="38"/>
  <c r="I2368" i="38"/>
  <c r="H2368" i="38"/>
  <c r="J2368" i="38"/>
  <c r="L2368" i="38"/>
  <c r="M2368" i="38"/>
  <c r="N2368" i="38"/>
  <c r="O2368" i="38"/>
  <c r="P2368" i="38"/>
  <c r="Q2368" i="38"/>
  <c r="R2368" i="38"/>
  <c r="S2368" i="38"/>
  <c r="D2369" i="38"/>
  <c r="I2369" i="38"/>
  <c r="H2369" i="38"/>
  <c r="J2369" i="38"/>
  <c r="L2369" i="38"/>
  <c r="M2369" i="38"/>
  <c r="N2369" i="38"/>
  <c r="O2369" i="38"/>
  <c r="P2369" i="38"/>
  <c r="Q2369" i="38"/>
  <c r="R2369" i="38"/>
  <c r="S2369" i="38"/>
  <c r="D2370" i="38"/>
  <c r="I2370" i="38"/>
  <c r="H2370" i="38"/>
  <c r="J2370" i="38"/>
  <c r="L2370" i="38"/>
  <c r="M2370" i="38"/>
  <c r="N2370" i="38"/>
  <c r="O2370" i="38"/>
  <c r="P2370" i="38"/>
  <c r="Q2370" i="38"/>
  <c r="R2370" i="38"/>
  <c r="S2370" i="38"/>
  <c r="D2371" i="38"/>
  <c r="I2371" i="38"/>
  <c r="H2371" i="38"/>
  <c r="J2371" i="38"/>
  <c r="L2371" i="38"/>
  <c r="M2371" i="38"/>
  <c r="N2371" i="38"/>
  <c r="O2371" i="38"/>
  <c r="P2371" i="38"/>
  <c r="Q2371" i="38"/>
  <c r="R2371" i="38"/>
  <c r="S2371" i="38"/>
  <c r="D2372" i="38"/>
  <c r="I2372" i="38"/>
  <c r="H2372" i="38"/>
  <c r="J2372" i="38"/>
  <c r="L2372" i="38"/>
  <c r="M2372" i="38"/>
  <c r="N2372" i="38"/>
  <c r="O2372" i="38"/>
  <c r="P2372" i="38"/>
  <c r="Q2372" i="38"/>
  <c r="R2372" i="38"/>
  <c r="S2372" i="38"/>
  <c r="D2373" i="38"/>
  <c r="I2373" i="38"/>
  <c r="H2373" i="38"/>
  <c r="J2373" i="38"/>
  <c r="L2373" i="38"/>
  <c r="M2373" i="38"/>
  <c r="N2373" i="38"/>
  <c r="O2373" i="38"/>
  <c r="P2373" i="38"/>
  <c r="Q2373" i="38"/>
  <c r="R2373" i="38"/>
  <c r="S2373" i="38"/>
  <c r="D2374" i="38"/>
  <c r="I2374" i="38"/>
  <c r="H2374" i="38"/>
  <c r="J2374" i="38"/>
  <c r="L2374" i="38"/>
  <c r="M2374" i="38"/>
  <c r="N2374" i="38"/>
  <c r="O2374" i="38"/>
  <c r="P2374" i="38"/>
  <c r="Q2374" i="38"/>
  <c r="R2374" i="38"/>
  <c r="S2374" i="38"/>
  <c r="D2375" i="38"/>
  <c r="I2375" i="38"/>
  <c r="H2375" i="38"/>
  <c r="J2375" i="38"/>
  <c r="L2375" i="38"/>
  <c r="M2375" i="38"/>
  <c r="N2375" i="38"/>
  <c r="O2375" i="38"/>
  <c r="P2375" i="38"/>
  <c r="Q2375" i="38"/>
  <c r="R2375" i="38"/>
  <c r="S2375" i="38"/>
  <c r="D2376" i="38"/>
  <c r="I2376" i="38"/>
  <c r="H2376" i="38"/>
  <c r="J2376" i="38"/>
  <c r="L2376" i="38"/>
  <c r="M2376" i="38"/>
  <c r="N2376" i="38"/>
  <c r="O2376" i="38"/>
  <c r="P2376" i="38"/>
  <c r="Q2376" i="38"/>
  <c r="R2376" i="38"/>
  <c r="S2376" i="38"/>
  <c r="D2377" i="38"/>
  <c r="I2377" i="38"/>
  <c r="H2377" i="38"/>
  <c r="J2377" i="38"/>
  <c r="L2377" i="38"/>
  <c r="M2377" i="38"/>
  <c r="N2377" i="38"/>
  <c r="O2377" i="38"/>
  <c r="P2377" i="38"/>
  <c r="Q2377" i="38"/>
  <c r="R2377" i="38"/>
  <c r="S2377" i="38"/>
  <c r="D2378" i="38"/>
  <c r="I2378" i="38"/>
  <c r="H2378" i="38"/>
  <c r="J2378" i="38"/>
  <c r="L2378" i="38"/>
  <c r="M2378" i="38"/>
  <c r="N2378" i="38"/>
  <c r="O2378" i="38"/>
  <c r="P2378" i="38"/>
  <c r="Q2378" i="38"/>
  <c r="R2378" i="38"/>
  <c r="S2378" i="38"/>
  <c r="D2379" i="38"/>
  <c r="I2379" i="38"/>
  <c r="H2379" i="38"/>
  <c r="J2379" i="38"/>
  <c r="L2379" i="38"/>
  <c r="M2379" i="38"/>
  <c r="N2379" i="38"/>
  <c r="O2379" i="38"/>
  <c r="P2379" i="38"/>
  <c r="Q2379" i="38"/>
  <c r="R2379" i="38"/>
  <c r="S2379" i="38"/>
  <c r="D2380" i="38"/>
  <c r="I2380" i="38"/>
  <c r="H2380" i="38"/>
  <c r="J2380" i="38"/>
  <c r="L2380" i="38"/>
  <c r="M2380" i="38"/>
  <c r="N2380" i="38"/>
  <c r="O2380" i="38"/>
  <c r="P2380" i="38"/>
  <c r="Q2380" i="38"/>
  <c r="R2380" i="38"/>
  <c r="S2380" i="38"/>
  <c r="D2381" i="38"/>
  <c r="I2381" i="38"/>
  <c r="H2381" i="38"/>
  <c r="J2381" i="38"/>
  <c r="L2381" i="38"/>
  <c r="M2381" i="38"/>
  <c r="N2381" i="38"/>
  <c r="O2381" i="38"/>
  <c r="P2381" i="38"/>
  <c r="Q2381" i="38"/>
  <c r="R2381" i="38"/>
  <c r="S2381" i="38"/>
  <c r="D2382" i="38"/>
  <c r="I2382" i="38"/>
  <c r="H2382" i="38"/>
  <c r="J2382" i="38"/>
  <c r="L2382" i="38"/>
  <c r="M2382" i="38"/>
  <c r="N2382" i="38"/>
  <c r="O2382" i="38"/>
  <c r="P2382" i="38"/>
  <c r="Q2382" i="38"/>
  <c r="R2382" i="38"/>
  <c r="S2382" i="38"/>
  <c r="D2383" i="38"/>
  <c r="I2383" i="38"/>
  <c r="H2383" i="38"/>
  <c r="J2383" i="38"/>
  <c r="L2383" i="38"/>
  <c r="M2383" i="38"/>
  <c r="N2383" i="38"/>
  <c r="O2383" i="38"/>
  <c r="P2383" i="38"/>
  <c r="Q2383" i="38"/>
  <c r="R2383" i="38"/>
  <c r="S2383" i="38"/>
  <c r="D2384" i="38"/>
  <c r="I2384" i="38"/>
  <c r="H2384" i="38"/>
  <c r="J2384" i="38"/>
  <c r="L2384" i="38"/>
  <c r="M2384" i="38"/>
  <c r="N2384" i="38"/>
  <c r="O2384" i="38"/>
  <c r="P2384" i="38"/>
  <c r="Q2384" i="38"/>
  <c r="R2384" i="38"/>
  <c r="S2384" i="38"/>
  <c r="D2385" i="38"/>
  <c r="I2385" i="38"/>
  <c r="H2385" i="38"/>
  <c r="J2385" i="38"/>
  <c r="L2385" i="38"/>
  <c r="M2385" i="38"/>
  <c r="N2385" i="38"/>
  <c r="O2385" i="38"/>
  <c r="P2385" i="38"/>
  <c r="Q2385" i="38"/>
  <c r="R2385" i="38"/>
  <c r="S2385" i="38"/>
  <c r="D2386" i="38"/>
  <c r="I2386" i="38"/>
  <c r="H2386" i="38"/>
  <c r="J2386" i="38"/>
  <c r="L2386" i="38"/>
  <c r="M2386" i="38"/>
  <c r="N2386" i="38"/>
  <c r="O2386" i="38"/>
  <c r="P2386" i="38"/>
  <c r="Q2386" i="38"/>
  <c r="R2386" i="38"/>
  <c r="S2386" i="38"/>
  <c r="D2387" i="38"/>
  <c r="I2387" i="38"/>
  <c r="H2387" i="38"/>
  <c r="J2387" i="38"/>
  <c r="L2387" i="38"/>
  <c r="M2387" i="38"/>
  <c r="N2387" i="38"/>
  <c r="O2387" i="38"/>
  <c r="P2387" i="38"/>
  <c r="Q2387" i="38"/>
  <c r="R2387" i="38"/>
  <c r="S2387" i="38"/>
  <c r="D2388" i="38"/>
  <c r="I2388" i="38"/>
  <c r="H2388" i="38"/>
  <c r="J2388" i="38"/>
  <c r="L2388" i="38"/>
  <c r="M2388" i="38"/>
  <c r="N2388" i="38"/>
  <c r="O2388" i="38"/>
  <c r="P2388" i="38"/>
  <c r="Q2388" i="38"/>
  <c r="R2388" i="38"/>
  <c r="S2388" i="38"/>
  <c r="D2389" i="38"/>
  <c r="I2389" i="38"/>
  <c r="H2389" i="38"/>
  <c r="J2389" i="38"/>
  <c r="L2389" i="38"/>
  <c r="M2389" i="38"/>
  <c r="N2389" i="38"/>
  <c r="O2389" i="38"/>
  <c r="P2389" i="38"/>
  <c r="Q2389" i="38"/>
  <c r="R2389" i="38"/>
  <c r="S2389" i="38"/>
  <c r="D2390" i="38"/>
  <c r="I2390" i="38"/>
  <c r="H2390" i="38"/>
  <c r="J2390" i="38"/>
  <c r="L2390" i="38"/>
  <c r="M2390" i="38"/>
  <c r="N2390" i="38"/>
  <c r="O2390" i="38"/>
  <c r="P2390" i="38"/>
  <c r="Q2390" i="38"/>
  <c r="R2390" i="38"/>
  <c r="S2390" i="38"/>
  <c r="D2391" i="38"/>
  <c r="I2391" i="38"/>
  <c r="H2391" i="38"/>
  <c r="J2391" i="38"/>
  <c r="L2391" i="38"/>
  <c r="M2391" i="38"/>
  <c r="N2391" i="38"/>
  <c r="O2391" i="38"/>
  <c r="P2391" i="38"/>
  <c r="Q2391" i="38"/>
  <c r="R2391" i="38"/>
  <c r="S2391" i="38"/>
  <c r="D2392" i="38"/>
  <c r="I2392" i="38"/>
  <c r="H2392" i="38"/>
  <c r="J2392" i="38"/>
  <c r="L2392" i="38"/>
  <c r="M2392" i="38"/>
  <c r="N2392" i="38"/>
  <c r="O2392" i="38"/>
  <c r="P2392" i="38"/>
  <c r="Q2392" i="38"/>
  <c r="R2392" i="38"/>
  <c r="S2392" i="38"/>
  <c r="D2393" i="38"/>
  <c r="I2393" i="38"/>
  <c r="H2393" i="38"/>
  <c r="J2393" i="38"/>
  <c r="L2393" i="38"/>
  <c r="M2393" i="38"/>
  <c r="N2393" i="38"/>
  <c r="O2393" i="38"/>
  <c r="P2393" i="38"/>
  <c r="Q2393" i="38"/>
  <c r="R2393" i="38"/>
  <c r="S2393" i="38"/>
  <c r="D2394" i="38"/>
  <c r="I2394" i="38"/>
  <c r="H2394" i="38"/>
  <c r="J2394" i="38"/>
  <c r="L2394" i="38"/>
  <c r="M2394" i="38"/>
  <c r="N2394" i="38"/>
  <c r="O2394" i="38"/>
  <c r="P2394" i="38"/>
  <c r="Q2394" i="38"/>
  <c r="R2394" i="38"/>
  <c r="S2394" i="38"/>
  <c r="D2395" i="38"/>
  <c r="I2395" i="38"/>
  <c r="H2395" i="38"/>
  <c r="J2395" i="38"/>
  <c r="L2395" i="38"/>
  <c r="M2395" i="38"/>
  <c r="N2395" i="38"/>
  <c r="O2395" i="38"/>
  <c r="P2395" i="38"/>
  <c r="Q2395" i="38"/>
  <c r="R2395" i="38"/>
  <c r="S2395" i="38"/>
  <c r="D2396" i="38"/>
  <c r="I2396" i="38"/>
  <c r="H2396" i="38"/>
  <c r="J2396" i="38"/>
  <c r="L2396" i="38"/>
  <c r="M2396" i="38"/>
  <c r="N2396" i="38"/>
  <c r="O2396" i="38"/>
  <c r="P2396" i="38"/>
  <c r="Q2396" i="38"/>
  <c r="R2396" i="38"/>
  <c r="S2396" i="38"/>
  <c r="D2397" i="38"/>
  <c r="I2397" i="38"/>
  <c r="H2397" i="38"/>
  <c r="J2397" i="38"/>
  <c r="L2397" i="38"/>
  <c r="M2397" i="38"/>
  <c r="N2397" i="38"/>
  <c r="O2397" i="38"/>
  <c r="P2397" i="38"/>
  <c r="Q2397" i="38"/>
  <c r="R2397" i="38"/>
  <c r="S2397" i="38"/>
  <c r="D2398" i="38"/>
  <c r="I2398" i="38"/>
  <c r="H2398" i="38"/>
  <c r="J2398" i="38"/>
  <c r="L2398" i="38"/>
  <c r="M2398" i="38"/>
  <c r="N2398" i="38"/>
  <c r="O2398" i="38"/>
  <c r="P2398" i="38"/>
  <c r="Q2398" i="38"/>
  <c r="R2398" i="38"/>
  <c r="S2398" i="38"/>
  <c r="D2399" i="38"/>
  <c r="I2399" i="38"/>
  <c r="H2399" i="38"/>
  <c r="J2399" i="38"/>
  <c r="L2399" i="38"/>
  <c r="M2399" i="38"/>
  <c r="N2399" i="38"/>
  <c r="O2399" i="38"/>
  <c r="P2399" i="38"/>
  <c r="Q2399" i="38"/>
  <c r="R2399" i="38"/>
  <c r="S2399" i="38"/>
  <c r="D2400" i="38"/>
  <c r="I2400" i="38"/>
  <c r="H2400" i="38"/>
  <c r="J2400" i="38"/>
  <c r="L2400" i="38"/>
  <c r="M2400" i="38"/>
  <c r="N2400" i="38"/>
  <c r="O2400" i="38"/>
  <c r="P2400" i="38"/>
  <c r="Q2400" i="38"/>
  <c r="R2400" i="38"/>
  <c r="S2400" i="38"/>
  <c r="D2401" i="38"/>
  <c r="I2401" i="38"/>
  <c r="H2401" i="38"/>
  <c r="J2401" i="38"/>
  <c r="L2401" i="38"/>
  <c r="M2401" i="38"/>
  <c r="N2401" i="38"/>
  <c r="O2401" i="38"/>
  <c r="P2401" i="38"/>
  <c r="Q2401" i="38"/>
  <c r="R2401" i="38"/>
  <c r="S2401" i="38"/>
  <c r="D2402" i="38"/>
  <c r="I2402" i="38"/>
  <c r="H2402" i="38"/>
  <c r="J2402" i="38"/>
  <c r="L2402" i="38"/>
  <c r="M2402" i="38"/>
  <c r="N2402" i="38"/>
  <c r="O2402" i="38"/>
  <c r="P2402" i="38"/>
  <c r="Q2402" i="38"/>
  <c r="R2402" i="38"/>
  <c r="S2402" i="38"/>
  <c r="D2403" i="38"/>
  <c r="I2403" i="38"/>
  <c r="H2403" i="38"/>
  <c r="J2403" i="38"/>
  <c r="L2403" i="38"/>
  <c r="M2403" i="38"/>
  <c r="N2403" i="38"/>
  <c r="O2403" i="38"/>
  <c r="P2403" i="38"/>
  <c r="Q2403" i="38"/>
  <c r="R2403" i="38"/>
  <c r="S2403" i="38"/>
  <c r="D2404" i="38"/>
  <c r="I2404" i="38"/>
  <c r="H2404" i="38"/>
  <c r="J2404" i="38"/>
  <c r="L2404" i="38"/>
  <c r="M2404" i="38"/>
  <c r="N2404" i="38"/>
  <c r="O2404" i="38"/>
  <c r="P2404" i="38"/>
  <c r="Q2404" i="38"/>
  <c r="R2404" i="38"/>
  <c r="S2404" i="38"/>
  <c r="D2405" i="38"/>
  <c r="I2405" i="38"/>
  <c r="H2405" i="38"/>
  <c r="J2405" i="38"/>
  <c r="L2405" i="38"/>
  <c r="M2405" i="38"/>
  <c r="N2405" i="38"/>
  <c r="O2405" i="38"/>
  <c r="P2405" i="38"/>
  <c r="Q2405" i="38"/>
  <c r="R2405" i="38"/>
  <c r="S2405" i="38"/>
  <c r="D2406" i="38"/>
  <c r="I2406" i="38"/>
  <c r="H2406" i="38"/>
  <c r="J2406" i="38"/>
  <c r="L2406" i="38"/>
  <c r="M2406" i="38"/>
  <c r="N2406" i="38"/>
  <c r="O2406" i="38"/>
  <c r="P2406" i="38"/>
  <c r="Q2406" i="38"/>
  <c r="R2406" i="38"/>
  <c r="S2406" i="38"/>
  <c r="D2407" i="38"/>
  <c r="I2407" i="38"/>
  <c r="H2407" i="38"/>
  <c r="J2407" i="38"/>
  <c r="L2407" i="38"/>
  <c r="M2407" i="38"/>
  <c r="N2407" i="38"/>
  <c r="O2407" i="38"/>
  <c r="P2407" i="38"/>
  <c r="Q2407" i="38"/>
  <c r="R2407" i="38"/>
  <c r="S2407" i="38"/>
  <c r="D2408" i="38"/>
  <c r="I2408" i="38"/>
  <c r="H2408" i="38"/>
  <c r="J2408" i="38"/>
  <c r="L2408" i="38"/>
  <c r="M2408" i="38"/>
  <c r="N2408" i="38"/>
  <c r="O2408" i="38"/>
  <c r="P2408" i="38"/>
  <c r="Q2408" i="38"/>
  <c r="R2408" i="38"/>
  <c r="S2408" i="38"/>
  <c r="D2409" i="38"/>
  <c r="I2409" i="38"/>
  <c r="H2409" i="38"/>
  <c r="J2409" i="38"/>
  <c r="L2409" i="38"/>
  <c r="M2409" i="38"/>
  <c r="N2409" i="38"/>
  <c r="O2409" i="38"/>
  <c r="P2409" i="38"/>
  <c r="Q2409" i="38"/>
  <c r="R2409" i="38"/>
  <c r="S2409" i="38"/>
  <c r="D2410" i="38"/>
  <c r="I2410" i="38"/>
  <c r="H2410" i="38"/>
  <c r="J2410" i="38"/>
  <c r="L2410" i="38"/>
  <c r="M2410" i="38"/>
  <c r="N2410" i="38"/>
  <c r="O2410" i="38"/>
  <c r="P2410" i="38"/>
  <c r="Q2410" i="38"/>
  <c r="R2410" i="38"/>
  <c r="S2410" i="38"/>
  <c r="D2411" i="38"/>
  <c r="I2411" i="38"/>
  <c r="H2411" i="38"/>
  <c r="J2411" i="38"/>
  <c r="L2411" i="38"/>
  <c r="M2411" i="38"/>
  <c r="N2411" i="38"/>
  <c r="O2411" i="38"/>
  <c r="P2411" i="38"/>
  <c r="Q2411" i="38"/>
  <c r="R2411" i="38"/>
  <c r="S2411" i="38"/>
  <c r="D2412" i="38"/>
  <c r="I2412" i="38"/>
  <c r="H2412" i="38"/>
  <c r="J2412" i="38"/>
  <c r="L2412" i="38"/>
  <c r="M2412" i="38"/>
  <c r="N2412" i="38"/>
  <c r="O2412" i="38"/>
  <c r="P2412" i="38"/>
  <c r="Q2412" i="38"/>
  <c r="R2412" i="38"/>
  <c r="S2412" i="38"/>
  <c r="D2413" i="38"/>
  <c r="I2413" i="38"/>
  <c r="H2413" i="38"/>
  <c r="J2413" i="38"/>
  <c r="L2413" i="38"/>
  <c r="M2413" i="38"/>
  <c r="N2413" i="38"/>
  <c r="O2413" i="38"/>
  <c r="P2413" i="38"/>
  <c r="Q2413" i="38"/>
  <c r="R2413" i="38"/>
  <c r="S2413" i="38"/>
  <c r="D2414" i="38"/>
  <c r="I2414" i="38"/>
  <c r="H2414" i="38"/>
  <c r="J2414" i="38"/>
  <c r="L2414" i="38"/>
  <c r="M2414" i="38"/>
  <c r="N2414" i="38"/>
  <c r="O2414" i="38"/>
  <c r="P2414" i="38"/>
  <c r="Q2414" i="38"/>
  <c r="R2414" i="38"/>
  <c r="S2414" i="38"/>
  <c r="D2415" i="38"/>
  <c r="I2415" i="38"/>
  <c r="H2415" i="38"/>
  <c r="J2415" i="38"/>
  <c r="L2415" i="38"/>
  <c r="M2415" i="38"/>
  <c r="N2415" i="38"/>
  <c r="O2415" i="38"/>
  <c r="P2415" i="38"/>
  <c r="Q2415" i="38"/>
  <c r="R2415" i="38"/>
  <c r="S2415" i="38"/>
  <c r="D2416" i="38"/>
  <c r="I2416" i="38"/>
  <c r="H2416" i="38"/>
  <c r="J2416" i="38"/>
  <c r="L2416" i="38"/>
  <c r="M2416" i="38"/>
  <c r="N2416" i="38"/>
  <c r="O2416" i="38"/>
  <c r="P2416" i="38"/>
  <c r="Q2416" i="38"/>
  <c r="R2416" i="38"/>
  <c r="S2416" i="38"/>
  <c r="D2417" i="38"/>
  <c r="I2417" i="38"/>
  <c r="H2417" i="38"/>
  <c r="J2417" i="38"/>
  <c r="L2417" i="38"/>
  <c r="M2417" i="38"/>
  <c r="N2417" i="38"/>
  <c r="O2417" i="38"/>
  <c r="P2417" i="38"/>
  <c r="Q2417" i="38"/>
  <c r="R2417" i="38"/>
  <c r="S2417" i="38"/>
  <c r="D2418" i="38"/>
  <c r="I2418" i="38"/>
  <c r="H2418" i="38"/>
  <c r="J2418" i="38"/>
  <c r="L2418" i="38"/>
  <c r="M2418" i="38"/>
  <c r="N2418" i="38"/>
  <c r="O2418" i="38"/>
  <c r="P2418" i="38"/>
  <c r="Q2418" i="38"/>
  <c r="R2418" i="38"/>
  <c r="S2418" i="38"/>
  <c r="D2419" i="38"/>
  <c r="I2419" i="38"/>
  <c r="H2419" i="38"/>
  <c r="J2419" i="38"/>
  <c r="L2419" i="38"/>
  <c r="M2419" i="38"/>
  <c r="N2419" i="38"/>
  <c r="O2419" i="38"/>
  <c r="P2419" i="38"/>
  <c r="Q2419" i="38"/>
  <c r="R2419" i="38"/>
  <c r="S2419" i="38"/>
  <c r="D2420" i="38"/>
  <c r="I2420" i="38"/>
  <c r="H2420" i="38"/>
  <c r="J2420" i="38"/>
  <c r="L2420" i="38"/>
  <c r="M2420" i="38"/>
  <c r="N2420" i="38"/>
  <c r="O2420" i="38"/>
  <c r="P2420" i="38"/>
  <c r="Q2420" i="38"/>
  <c r="R2420" i="38"/>
  <c r="S2420" i="38"/>
  <c r="D2421" i="38"/>
  <c r="I2421" i="38"/>
  <c r="H2421" i="38"/>
  <c r="J2421" i="38"/>
  <c r="L2421" i="38"/>
  <c r="M2421" i="38"/>
  <c r="N2421" i="38"/>
  <c r="O2421" i="38"/>
  <c r="P2421" i="38"/>
  <c r="Q2421" i="38"/>
  <c r="R2421" i="38"/>
  <c r="S2421" i="38"/>
  <c r="D2422" i="38"/>
  <c r="I2422" i="38"/>
  <c r="H2422" i="38"/>
  <c r="J2422" i="38"/>
  <c r="L2422" i="38"/>
  <c r="M2422" i="38"/>
  <c r="N2422" i="38"/>
  <c r="O2422" i="38"/>
  <c r="P2422" i="38"/>
  <c r="Q2422" i="38"/>
  <c r="R2422" i="38"/>
  <c r="S2422" i="38"/>
  <c r="D2423" i="38"/>
  <c r="I2423" i="38"/>
  <c r="H2423" i="38"/>
  <c r="J2423" i="38"/>
  <c r="L2423" i="38"/>
  <c r="M2423" i="38"/>
  <c r="N2423" i="38"/>
  <c r="O2423" i="38"/>
  <c r="P2423" i="38"/>
  <c r="Q2423" i="38"/>
  <c r="R2423" i="38"/>
  <c r="S2423" i="38"/>
  <c r="D2424" i="38"/>
  <c r="I2424" i="38"/>
  <c r="H2424" i="38"/>
  <c r="J2424" i="38"/>
  <c r="L2424" i="38"/>
  <c r="M2424" i="38"/>
  <c r="N2424" i="38"/>
  <c r="O2424" i="38"/>
  <c r="P2424" i="38"/>
  <c r="Q2424" i="38"/>
  <c r="R2424" i="38"/>
  <c r="S2424" i="38"/>
  <c r="D2425" i="38"/>
  <c r="I2425" i="38"/>
  <c r="H2425" i="38"/>
  <c r="J2425" i="38"/>
  <c r="L2425" i="38"/>
  <c r="M2425" i="38"/>
  <c r="N2425" i="38"/>
  <c r="O2425" i="38"/>
  <c r="P2425" i="38"/>
  <c r="Q2425" i="38"/>
  <c r="R2425" i="38"/>
  <c r="S2425" i="38"/>
  <c r="D2426" i="38"/>
  <c r="I2426" i="38"/>
  <c r="H2426" i="38"/>
  <c r="J2426" i="38"/>
  <c r="L2426" i="38"/>
  <c r="M2426" i="38"/>
  <c r="N2426" i="38"/>
  <c r="O2426" i="38"/>
  <c r="P2426" i="38"/>
  <c r="Q2426" i="38"/>
  <c r="R2426" i="38"/>
  <c r="S2426" i="38"/>
  <c r="D2427" i="38"/>
  <c r="I2427" i="38"/>
  <c r="H2427" i="38"/>
  <c r="J2427" i="38"/>
  <c r="L2427" i="38"/>
  <c r="M2427" i="38"/>
  <c r="N2427" i="38"/>
  <c r="O2427" i="38"/>
  <c r="P2427" i="38"/>
  <c r="Q2427" i="38"/>
  <c r="R2427" i="38"/>
  <c r="S2427" i="38"/>
  <c r="D2428" i="38"/>
  <c r="I2428" i="38"/>
  <c r="H2428" i="38"/>
  <c r="J2428" i="38"/>
  <c r="L2428" i="38"/>
  <c r="M2428" i="38"/>
  <c r="N2428" i="38"/>
  <c r="O2428" i="38"/>
  <c r="P2428" i="38"/>
  <c r="Q2428" i="38"/>
  <c r="R2428" i="38"/>
  <c r="S2428" i="38"/>
  <c r="D2429" i="38"/>
  <c r="I2429" i="38"/>
  <c r="H2429" i="38"/>
  <c r="J2429" i="38"/>
  <c r="L2429" i="38"/>
  <c r="M2429" i="38"/>
  <c r="N2429" i="38"/>
  <c r="O2429" i="38"/>
  <c r="P2429" i="38"/>
  <c r="Q2429" i="38"/>
  <c r="R2429" i="38"/>
  <c r="S2429" i="38"/>
  <c r="D2430" i="38"/>
  <c r="I2430" i="38"/>
  <c r="H2430" i="38"/>
  <c r="J2430" i="38"/>
  <c r="L2430" i="38"/>
  <c r="M2430" i="38"/>
  <c r="N2430" i="38"/>
  <c r="O2430" i="38"/>
  <c r="P2430" i="38"/>
  <c r="Q2430" i="38"/>
  <c r="R2430" i="38"/>
  <c r="S2430" i="38"/>
  <c r="D2431" i="38"/>
  <c r="I2431" i="38"/>
  <c r="H2431" i="38"/>
  <c r="J2431" i="38"/>
  <c r="L2431" i="38"/>
  <c r="M2431" i="38"/>
  <c r="N2431" i="38"/>
  <c r="O2431" i="38"/>
  <c r="P2431" i="38"/>
  <c r="Q2431" i="38"/>
  <c r="R2431" i="38"/>
  <c r="S2431" i="38"/>
  <c r="D2432" i="38"/>
  <c r="I2432" i="38"/>
  <c r="H2432" i="38"/>
  <c r="J2432" i="38"/>
  <c r="L2432" i="38"/>
  <c r="M2432" i="38"/>
  <c r="N2432" i="38"/>
  <c r="O2432" i="38"/>
  <c r="P2432" i="38"/>
  <c r="Q2432" i="38"/>
  <c r="R2432" i="38"/>
  <c r="S2432" i="38"/>
  <c r="D2433" i="38"/>
  <c r="I2433" i="38"/>
  <c r="H2433" i="38"/>
  <c r="J2433" i="38"/>
  <c r="L2433" i="38"/>
  <c r="M2433" i="38"/>
  <c r="N2433" i="38"/>
  <c r="O2433" i="38"/>
  <c r="P2433" i="38"/>
  <c r="Q2433" i="38"/>
  <c r="R2433" i="38"/>
  <c r="S2433" i="38"/>
  <c r="D2434" i="38"/>
  <c r="I2434" i="38"/>
  <c r="H2434" i="38"/>
  <c r="J2434" i="38"/>
  <c r="L2434" i="38"/>
  <c r="M2434" i="38"/>
  <c r="N2434" i="38"/>
  <c r="O2434" i="38"/>
  <c r="P2434" i="38"/>
  <c r="Q2434" i="38"/>
  <c r="R2434" i="38"/>
  <c r="S2434" i="38"/>
  <c r="D2435" i="38"/>
  <c r="I2435" i="38"/>
  <c r="H2435" i="38"/>
  <c r="J2435" i="38"/>
  <c r="L2435" i="38"/>
  <c r="M2435" i="38"/>
  <c r="N2435" i="38"/>
  <c r="O2435" i="38"/>
  <c r="P2435" i="38"/>
  <c r="Q2435" i="38"/>
  <c r="R2435" i="38"/>
  <c r="S2435" i="38"/>
  <c r="D2436" i="38"/>
  <c r="I2436" i="38"/>
  <c r="H2436" i="38"/>
  <c r="J2436" i="38"/>
  <c r="L2436" i="38"/>
  <c r="M2436" i="38"/>
  <c r="N2436" i="38"/>
  <c r="O2436" i="38"/>
  <c r="P2436" i="38"/>
  <c r="Q2436" i="38"/>
  <c r="R2436" i="38"/>
  <c r="S2436" i="38"/>
  <c r="D2437" i="38"/>
  <c r="I2437" i="38"/>
  <c r="H2437" i="38"/>
  <c r="J2437" i="38"/>
  <c r="L2437" i="38"/>
  <c r="M2437" i="38"/>
  <c r="N2437" i="38"/>
  <c r="O2437" i="38"/>
  <c r="P2437" i="38"/>
  <c r="Q2437" i="38"/>
  <c r="R2437" i="38"/>
  <c r="S2437" i="38"/>
  <c r="D2438" i="38"/>
  <c r="I2438" i="38"/>
  <c r="H2438" i="38"/>
  <c r="J2438" i="38"/>
  <c r="L2438" i="38"/>
  <c r="M2438" i="38"/>
  <c r="N2438" i="38"/>
  <c r="O2438" i="38"/>
  <c r="P2438" i="38"/>
  <c r="Q2438" i="38"/>
  <c r="R2438" i="38"/>
  <c r="S2438" i="38"/>
  <c r="D2439" i="38"/>
  <c r="I2439" i="38"/>
  <c r="H2439" i="38"/>
  <c r="J2439" i="38"/>
  <c r="L2439" i="38"/>
  <c r="M2439" i="38"/>
  <c r="N2439" i="38"/>
  <c r="O2439" i="38"/>
  <c r="P2439" i="38"/>
  <c r="Q2439" i="38"/>
  <c r="R2439" i="38"/>
  <c r="S2439" i="38"/>
  <c r="D2440" i="38"/>
  <c r="I2440" i="38"/>
  <c r="H2440" i="38"/>
  <c r="J2440" i="38"/>
  <c r="L2440" i="38"/>
  <c r="M2440" i="38"/>
  <c r="N2440" i="38"/>
  <c r="O2440" i="38"/>
  <c r="P2440" i="38"/>
  <c r="Q2440" i="38"/>
  <c r="R2440" i="38"/>
  <c r="S2440" i="38"/>
  <c r="D2441" i="38"/>
  <c r="I2441" i="38"/>
  <c r="H2441" i="38"/>
  <c r="J2441" i="38"/>
  <c r="L2441" i="38"/>
  <c r="M2441" i="38"/>
  <c r="N2441" i="38"/>
  <c r="O2441" i="38"/>
  <c r="P2441" i="38"/>
  <c r="Q2441" i="38"/>
  <c r="R2441" i="38"/>
  <c r="S2441" i="38"/>
  <c r="D2442" i="38"/>
  <c r="I2442" i="38"/>
  <c r="H2442" i="38"/>
  <c r="J2442" i="38"/>
  <c r="L2442" i="38"/>
  <c r="M2442" i="38"/>
  <c r="N2442" i="38"/>
  <c r="O2442" i="38"/>
  <c r="P2442" i="38"/>
  <c r="Q2442" i="38"/>
  <c r="R2442" i="38"/>
  <c r="S2442" i="38"/>
  <c r="D2443" i="38"/>
  <c r="I2443" i="38"/>
  <c r="H2443" i="38"/>
  <c r="J2443" i="38"/>
  <c r="L2443" i="38"/>
  <c r="M2443" i="38"/>
  <c r="N2443" i="38"/>
  <c r="O2443" i="38"/>
  <c r="P2443" i="38"/>
  <c r="Q2443" i="38"/>
  <c r="R2443" i="38"/>
  <c r="S2443" i="38"/>
  <c r="D2444" i="38"/>
  <c r="I2444" i="38"/>
  <c r="H2444" i="38"/>
  <c r="J2444" i="38"/>
  <c r="L2444" i="38"/>
  <c r="M2444" i="38"/>
  <c r="N2444" i="38"/>
  <c r="O2444" i="38"/>
  <c r="P2444" i="38"/>
  <c r="Q2444" i="38"/>
  <c r="R2444" i="38"/>
  <c r="S2444" i="38"/>
  <c r="D2445" i="38"/>
  <c r="I2445" i="38"/>
  <c r="H2445" i="38"/>
  <c r="J2445" i="38"/>
  <c r="L2445" i="38"/>
  <c r="M2445" i="38"/>
  <c r="N2445" i="38"/>
  <c r="O2445" i="38"/>
  <c r="P2445" i="38"/>
  <c r="Q2445" i="38"/>
  <c r="R2445" i="38"/>
  <c r="S2445" i="38"/>
  <c r="D2446" i="38"/>
  <c r="I2446" i="38"/>
  <c r="H2446" i="38"/>
  <c r="J2446" i="38"/>
  <c r="L2446" i="38"/>
  <c r="M2446" i="38"/>
  <c r="N2446" i="38"/>
  <c r="O2446" i="38"/>
  <c r="P2446" i="38"/>
  <c r="Q2446" i="38"/>
  <c r="R2446" i="38"/>
  <c r="S2446" i="38"/>
  <c r="D2447" i="38"/>
  <c r="I2447" i="38"/>
  <c r="H2447" i="38"/>
  <c r="J2447" i="38"/>
  <c r="L2447" i="38"/>
  <c r="M2447" i="38"/>
  <c r="N2447" i="38"/>
  <c r="O2447" i="38"/>
  <c r="P2447" i="38"/>
  <c r="Q2447" i="38"/>
  <c r="R2447" i="38"/>
  <c r="S2447" i="38"/>
  <c r="D2448" i="38"/>
  <c r="I2448" i="38"/>
  <c r="H2448" i="38"/>
  <c r="J2448" i="38"/>
  <c r="L2448" i="38"/>
  <c r="M2448" i="38"/>
  <c r="N2448" i="38"/>
  <c r="O2448" i="38"/>
  <c r="P2448" i="38"/>
  <c r="Q2448" i="38"/>
  <c r="R2448" i="38"/>
  <c r="S2448" i="38"/>
  <c r="D2449" i="38"/>
  <c r="I2449" i="38"/>
  <c r="H2449" i="38"/>
  <c r="J2449" i="38"/>
  <c r="L2449" i="38"/>
  <c r="M2449" i="38"/>
  <c r="N2449" i="38"/>
  <c r="O2449" i="38"/>
  <c r="P2449" i="38"/>
  <c r="Q2449" i="38"/>
  <c r="R2449" i="38"/>
  <c r="S2449" i="38"/>
  <c r="D2450" i="38"/>
  <c r="I2450" i="38"/>
  <c r="H2450" i="38"/>
  <c r="J2450" i="38"/>
  <c r="L2450" i="38"/>
  <c r="M2450" i="38"/>
  <c r="N2450" i="38"/>
  <c r="O2450" i="38"/>
  <c r="P2450" i="38"/>
  <c r="Q2450" i="38"/>
  <c r="R2450" i="38"/>
  <c r="S2450" i="38"/>
  <c r="D2451" i="38"/>
  <c r="I2451" i="38"/>
  <c r="H2451" i="38"/>
  <c r="J2451" i="38"/>
  <c r="L2451" i="38"/>
  <c r="M2451" i="38"/>
  <c r="N2451" i="38"/>
  <c r="O2451" i="38"/>
  <c r="P2451" i="38"/>
  <c r="Q2451" i="38"/>
  <c r="R2451" i="38"/>
  <c r="S2451" i="38"/>
  <c r="D2452" i="38"/>
  <c r="I2452" i="38"/>
  <c r="H2452" i="38"/>
  <c r="J2452" i="38"/>
  <c r="L2452" i="38"/>
  <c r="M2452" i="38"/>
  <c r="N2452" i="38"/>
  <c r="O2452" i="38"/>
  <c r="P2452" i="38"/>
  <c r="Q2452" i="38"/>
  <c r="R2452" i="38"/>
  <c r="S2452" i="38"/>
  <c r="D2453" i="38"/>
  <c r="I2453" i="38"/>
  <c r="H2453" i="38"/>
  <c r="J2453" i="38"/>
  <c r="L2453" i="38"/>
  <c r="M2453" i="38"/>
  <c r="N2453" i="38"/>
  <c r="O2453" i="38"/>
  <c r="P2453" i="38"/>
  <c r="Q2453" i="38"/>
  <c r="R2453" i="38"/>
  <c r="S2453" i="38"/>
  <c r="D2454" i="38"/>
  <c r="I2454" i="38"/>
  <c r="H2454" i="38"/>
  <c r="J2454" i="38"/>
  <c r="L2454" i="38"/>
  <c r="M2454" i="38"/>
  <c r="N2454" i="38"/>
  <c r="O2454" i="38"/>
  <c r="P2454" i="38"/>
  <c r="Q2454" i="38"/>
  <c r="R2454" i="38"/>
  <c r="S2454" i="38"/>
  <c r="D2455" i="38"/>
  <c r="I2455" i="38"/>
  <c r="H2455" i="38"/>
  <c r="J2455" i="38"/>
  <c r="L2455" i="38"/>
  <c r="M2455" i="38"/>
  <c r="N2455" i="38"/>
  <c r="O2455" i="38"/>
  <c r="P2455" i="38"/>
  <c r="Q2455" i="38"/>
  <c r="R2455" i="38"/>
  <c r="S2455" i="38"/>
  <c r="D2456" i="38"/>
  <c r="I2456" i="38"/>
  <c r="H2456" i="38"/>
  <c r="J2456" i="38"/>
  <c r="L2456" i="38"/>
  <c r="M2456" i="38"/>
  <c r="N2456" i="38"/>
  <c r="O2456" i="38"/>
  <c r="P2456" i="38"/>
  <c r="Q2456" i="38"/>
  <c r="R2456" i="38"/>
  <c r="S2456" i="38"/>
  <c r="D2457" i="38"/>
  <c r="I2457" i="38"/>
  <c r="H2457" i="38"/>
  <c r="J2457" i="38"/>
  <c r="L2457" i="38"/>
  <c r="M2457" i="38"/>
  <c r="N2457" i="38"/>
  <c r="O2457" i="38"/>
  <c r="P2457" i="38"/>
  <c r="Q2457" i="38"/>
  <c r="R2457" i="38"/>
  <c r="S2457" i="38"/>
  <c r="D2458" i="38"/>
  <c r="I2458" i="38"/>
  <c r="H2458" i="38"/>
  <c r="J2458" i="38"/>
  <c r="L2458" i="38"/>
  <c r="M2458" i="38"/>
  <c r="N2458" i="38"/>
  <c r="O2458" i="38"/>
  <c r="P2458" i="38"/>
  <c r="Q2458" i="38"/>
  <c r="R2458" i="38"/>
  <c r="S2458" i="38"/>
  <c r="D2459" i="38"/>
  <c r="I2459" i="38"/>
  <c r="H2459" i="38"/>
  <c r="J2459" i="38"/>
  <c r="L2459" i="38"/>
  <c r="M2459" i="38"/>
  <c r="N2459" i="38"/>
  <c r="O2459" i="38"/>
  <c r="P2459" i="38"/>
  <c r="Q2459" i="38"/>
  <c r="R2459" i="38"/>
  <c r="S2459" i="38"/>
  <c r="D2460" i="38"/>
  <c r="I2460" i="38"/>
  <c r="H2460" i="38"/>
  <c r="J2460" i="38"/>
  <c r="L2460" i="38"/>
  <c r="M2460" i="38"/>
  <c r="N2460" i="38"/>
  <c r="O2460" i="38"/>
  <c r="P2460" i="38"/>
  <c r="Q2460" i="38"/>
  <c r="R2460" i="38"/>
  <c r="S2460" i="38"/>
  <c r="D2461" i="38"/>
  <c r="I2461" i="38"/>
  <c r="H2461" i="38"/>
  <c r="J2461" i="38"/>
  <c r="L2461" i="38"/>
  <c r="M2461" i="38"/>
  <c r="N2461" i="38"/>
  <c r="O2461" i="38"/>
  <c r="P2461" i="38"/>
  <c r="Q2461" i="38"/>
  <c r="R2461" i="38"/>
  <c r="S2461" i="38"/>
  <c r="D2462" i="38"/>
  <c r="I2462" i="38"/>
  <c r="H2462" i="38"/>
  <c r="J2462" i="38"/>
  <c r="L2462" i="38"/>
  <c r="M2462" i="38"/>
  <c r="N2462" i="38"/>
  <c r="O2462" i="38"/>
  <c r="P2462" i="38"/>
  <c r="Q2462" i="38"/>
  <c r="R2462" i="38"/>
  <c r="S2462" i="38"/>
  <c r="D2463" i="38"/>
  <c r="I2463" i="38"/>
  <c r="H2463" i="38"/>
  <c r="J2463" i="38"/>
  <c r="L2463" i="38"/>
  <c r="M2463" i="38"/>
  <c r="N2463" i="38"/>
  <c r="O2463" i="38"/>
  <c r="P2463" i="38"/>
  <c r="Q2463" i="38"/>
  <c r="R2463" i="38"/>
  <c r="S2463" i="38"/>
  <c r="D2464" i="38"/>
  <c r="I2464" i="38"/>
  <c r="H2464" i="38"/>
  <c r="J2464" i="38"/>
  <c r="L2464" i="38"/>
  <c r="M2464" i="38"/>
  <c r="N2464" i="38"/>
  <c r="O2464" i="38"/>
  <c r="P2464" i="38"/>
  <c r="Q2464" i="38"/>
  <c r="R2464" i="38"/>
  <c r="S2464" i="38"/>
  <c r="D2465" i="38"/>
  <c r="I2465" i="38"/>
  <c r="H2465" i="38"/>
  <c r="J2465" i="38"/>
  <c r="L2465" i="38"/>
  <c r="M2465" i="38"/>
  <c r="N2465" i="38"/>
  <c r="O2465" i="38"/>
  <c r="P2465" i="38"/>
  <c r="Q2465" i="38"/>
  <c r="R2465" i="38"/>
  <c r="S2465" i="38"/>
  <c r="D2466" i="38"/>
  <c r="I2466" i="38"/>
  <c r="H2466" i="38"/>
  <c r="J2466" i="38"/>
  <c r="L2466" i="38"/>
  <c r="M2466" i="38"/>
  <c r="N2466" i="38"/>
  <c r="O2466" i="38"/>
  <c r="P2466" i="38"/>
  <c r="Q2466" i="38"/>
  <c r="R2466" i="38"/>
  <c r="S2466" i="38"/>
  <c r="D2467" i="38"/>
  <c r="I2467" i="38"/>
  <c r="H2467" i="38"/>
  <c r="J2467" i="38"/>
  <c r="L2467" i="38"/>
  <c r="M2467" i="38"/>
  <c r="N2467" i="38"/>
  <c r="O2467" i="38"/>
  <c r="P2467" i="38"/>
  <c r="Q2467" i="38"/>
  <c r="R2467" i="38"/>
  <c r="S2467" i="38"/>
  <c r="D2468" i="38"/>
  <c r="I2468" i="38"/>
  <c r="H2468" i="38"/>
  <c r="J2468" i="38"/>
  <c r="L2468" i="38"/>
  <c r="M2468" i="38"/>
  <c r="N2468" i="38"/>
  <c r="O2468" i="38"/>
  <c r="P2468" i="38"/>
  <c r="Q2468" i="38"/>
  <c r="R2468" i="38"/>
  <c r="S2468" i="38"/>
  <c r="D2469" i="38"/>
  <c r="I2469" i="38"/>
  <c r="H2469" i="38"/>
  <c r="J2469" i="38"/>
  <c r="L2469" i="38"/>
  <c r="M2469" i="38"/>
  <c r="N2469" i="38"/>
  <c r="O2469" i="38"/>
  <c r="P2469" i="38"/>
  <c r="Q2469" i="38"/>
  <c r="R2469" i="38"/>
  <c r="S2469" i="38"/>
  <c r="D2470" i="38"/>
  <c r="I2470" i="38"/>
  <c r="H2470" i="38"/>
  <c r="J2470" i="38"/>
  <c r="L2470" i="38"/>
  <c r="M2470" i="38"/>
  <c r="N2470" i="38"/>
  <c r="O2470" i="38"/>
  <c r="P2470" i="38"/>
  <c r="Q2470" i="38"/>
  <c r="R2470" i="38"/>
  <c r="S2470" i="38"/>
  <c r="D2471" i="38"/>
  <c r="I2471" i="38"/>
  <c r="H2471" i="38"/>
  <c r="J2471" i="38"/>
  <c r="L2471" i="38"/>
  <c r="M2471" i="38"/>
  <c r="N2471" i="38"/>
  <c r="O2471" i="38"/>
  <c r="P2471" i="38"/>
  <c r="Q2471" i="38"/>
  <c r="R2471" i="38"/>
  <c r="S2471" i="38"/>
  <c r="D2472" i="38"/>
  <c r="I2472" i="38"/>
  <c r="H2472" i="38"/>
  <c r="J2472" i="38"/>
  <c r="L2472" i="38"/>
  <c r="M2472" i="38"/>
  <c r="N2472" i="38"/>
  <c r="O2472" i="38"/>
  <c r="P2472" i="38"/>
  <c r="Q2472" i="38"/>
  <c r="R2472" i="38"/>
  <c r="S2472" i="38"/>
  <c r="D2473" i="38"/>
  <c r="I2473" i="38"/>
  <c r="H2473" i="38"/>
  <c r="J2473" i="38"/>
  <c r="L2473" i="38"/>
  <c r="M2473" i="38"/>
  <c r="N2473" i="38"/>
  <c r="O2473" i="38"/>
  <c r="P2473" i="38"/>
  <c r="Q2473" i="38"/>
  <c r="R2473" i="38"/>
  <c r="S2473" i="38"/>
  <c r="D2474" i="38"/>
  <c r="I2474" i="38"/>
  <c r="H2474" i="38"/>
  <c r="J2474" i="38"/>
  <c r="L2474" i="38"/>
  <c r="M2474" i="38"/>
  <c r="N2474" i="38"/>
  <c r="O2474" i="38"/>
  <c r="P2474" i="38"/>
  <c r="Q2474" i="38"/>
  <c r="R2474" i="38"/>
  <c r="S2474" i="38"/>
  <c r="D2475" i="38"/>
  <c r="I2475" i="38"/>
  <c r="H2475" i="38"/>
  <c r="J2475" i="38"/>
  <c r="L2475" i="38"/>
  <c r="M2475" i="38"/>
  <c r="N2475" i="38"/>
  <c r="O2475" i="38"/>
  <c r="P2475" i="38"/>
  <c r="Q2475" i="38"/>
  <c r="R2475" i="38"/>
  <c r="S2475" i="38"/>
  <c r="D2476" i="38"/>
  <c r="I2476" i="38"/>
  <c r="H2476" i="38"/>
  <c r="J2476" i="38"/>
  <c r="L2476" i="38"/>
  <c r="M2476" i="38"/>
  <c r="N2476" i="38"/>
  <c r="O2476" i="38"/>
  <c r="P2476" i="38"/>
  <c r="Q2476" i="38"/>
  <c r="R2476" i="38"/>
  <c r="S2476" i="38"/>
  <c r="D2477" i="38"/>
  <c r="I2477" i="38"/>
  <c r="H2477" i="38"/>
  <c r="J2477" i="38"/>
  <c r="L2477" i="38"/>
  <c r="M2477" i="38"/>
  <c r="N2477" i="38"/>
  <c r="O2477" i="38"/>
  <c r="P2477" i="38"/>
  <c r="Q2477" i="38"/>
  <c r="R2477" i="38"/>
  <c r="S2477" i="38"/>
  <c r="D2478" i="38"/>
  <c r="I2478" i="38"/>
  <c r="H2478" i="38"/>
  <c r="J2478" i="38"/>
  <c r="L2478" i="38"/>
  <c r="M2478" i="38"/>
  <c r="N2478" i="38"/>
  <c r="O2478" i="38"/>
  <c r="P2478" i="38"/>
  <c r="Q2478" i="38"/>
  <c r="R2478" i="38"/>
  <c r="S2478" i="38"/>
  <c r="D2479" i="38"/>
  <c r="I2479" i="38"/>
  <c r="H2479" i="38"/>
  <c r="J2479" i="38"/>
  <c r="L2479" i="38"/>
  <c r="M2479" i="38"/>
  <c r="N2479" i="38"/>
  <c r="O2479" i="38"/>
  <c r="P2479" i="38"/>
  <c r="Q2479" i="38"/>
  <c r="R2479" i="38"/>
  <c r="S2479" i="38"/>
  <c r="D2480" i="38"/>
  <c r="I2480" i="38"/>
  <c r="H2480" i="38"/>
  <c r="J2480" i="38"/>
  <c r="L2480" i="38"/>
  <c r="M2480" i="38"/>
  <c r="N2480" i="38"/>
  <c r="O2480" i="38"/>
  <c r="P2480" i="38"/>
  <c r="Q2480" i="38"/>
  <c r="R2480" i="38"/>
  <c r="S2480" i="38"/>
  <c r="D2481" i="38"/>
  <c r="I2481" i="38"/>
  <c r="H2481" i="38"/>
  <c r="J2481" i="38"/>
  <c r="L2481" i="38"/>
  <c r="M2481" i="38"/>
  <c r="N2481" i="38"/>
  <c r="O2481" i="38"/>
  <c r="P2481" i="38"/>
  <c r="Q2481" i="38"/>
  <c r="R2481" i="38"/>
  <c r="S2481" i="38"/>
  <c r="D2482" i="38"/>
  <c r="I2482" i="38"/>
  <c r="H2482" i="38"/>
  <c r="J2482" i="38"/>
  <c r="L2482" i="38"/>
  <c r="M2482" i="38"/>
  <c r="N2482" i="38"/>
  <c r="O2482" i="38"/>
  <c r="P2482" i="38"/>
  <c r="Q2482" i="38"/>
  <c r="R2482" i="38"/>
  <c r="S2482" i="38"/>
  <c r="D2483" i="38"/>
  <c r="I2483" i="38"/>
  <c r="H2483" i="38"/>
  <c r="J2483" i="38"/>
  <c r="L2483" i="38"/>
  <c r="M2483" i="38"/>
  <c r="N2483" i="38"/>
  <c r="O2483" i="38"/>
  <c r="P2483" i="38"/>
  <c r="Q2483" i="38"/>
  <c r="R2483" i="38"/>
  <c r="S2483" i="38"/>
  <c r="D2484" i="38"/>
  <c r="I2484" i="38"/>
  <c r="H2484" i="38"/>
  <c r="J2484" i="38"/>
  <c r="L2484" i="38"/>
  <c r="M2484" i="38"/>
  <c r="N2484" i="38"/>
  <c r="O2484" i="38"/>
  <c r="P2484" i="38"/>
  <c r="Q2484" i="38"/>
  <c r="R2484" i="38"/>
  <c r="S2484" i="38"/>
  <c r="D2485" i="38"/>
  <c r="I2485" i="38"/>
  <c r="H2485" i="38"/>
  <c r="J2485" i="38"/>
  <c r="L2485" i="38"/>
  <c r="M2485" i="38"/>
  <c r="N2485" i="38"/>
  <c r="O2485" i="38"/>
  <c r="P2485" i="38"/>
  <c r="Q2485" i="38"/>
  <c r="R2485" i="38"/>
  <c r="S2485" i="38"/>
  <c r="D2486" i="38"/>
  <c r="I2486" i="38"/>
  <c r="H2486" i="38"/>
  <c r="J2486" i="38"/>
  <c r="L2486" i="38"/>
  <c r="M2486" i="38"/>
  <c r="N2486" i="38"/>
  <c r="O2486" i="38"/>
  <c r="P2486" i="38"/>
  <c r="Q2486" i="38"/>
  <c r="R2486" i="38"/>
  <c r="S2486" i="38"/>
  <c r="D2487" i="38"/>
  <c r="I2487" i="38"/>
  <c r="H2487" i="38"/>
  <c r="J2487" i="38"/>
  <c r="L2487" i="38"/>
  <c r="M2487" i="38"/>
  <c r="N2487" i="38"/>
  <c r="O2487" i="38"/>
  <c r="P2487" i="38"/>
  <c r="Q2487" i="38"/>
  <c r="R2487" i="38"/>
  <c r="S2487" i="38"/>
  <c r="D2488" i="38"/>
  <c r="I2488" i="38"/>
  <c r="H2488" i="38"/>
  <c r="J2488" i="38"/>
  <c r="L2488" i="38"/>
  <c r="M2488" i="38"/>
  <c r="N2488" i="38"/>
  <c r="O2488" i="38"/>
  <c r="P2488" i="38"/>
  <c r="Q2488" i="38"/>
  <c r="R2488" i="38"/>
  <c r="S2488" i="38"/>
  <c r="D2489" i="38"/>
  <c r="I2489" i="38"/>
  <c r="H2489" i="38"/>
  <c r="J2489" i="38"/>
  <c r="L2489" i="38"/>
  <c r="M2489" i="38"/>
  <c r="N2489" i="38"/>
  <c r="O2489" i="38"/>
  <c r="P2489" i="38"/>
  <c r="Q2489" i="38"/>
  <c r="R2489" i="38"/>
  <c r="S2489" i="38"/>
  <c r="D2490" i="38"/>
  <c r="I2490" i="38"/>
  <c r="H2490" i="38"/>
  <c r="J2490" i="38"/>
  <c r="L2490" i="38"/>
  <c r="M2490" i="38"/>
  <c r="N2490" i="38"/>
  <c r="O2490" i="38"/>
  <c r="P2490" i="38"/>
  <c r="Q2490" i="38"/>
  <c r="R2490" i="38"/>
  <c r="S2490" i="38"/>
  <c r="D2491" i="38"/>
  <c r="I2491" i="38"/>
  <c r="H2491" i="38"/>
  <c r="J2491" i="38"/>
  <c r="L2491" i="38"/>
  <c r="M2491" i="38"/>
  <c r="N2491" i="38"/>
  <c r="O2491" i="38"/>
  <c r="P2491" i="38"/>
  <c r="Q2491" i="38"/>
  <c r="R2491" i="38"/>
  <c r="S2491" i="38"/>
  <c r="D2492" i="38"/>
  <c r="I2492" i="38"/>
  <c r="H2492" i="38"/>
  <c r="J2492" i="38"/>
  <c r="L2492" i="38"/>
  <c r="M2492" i="38"/>
  <c r="N2492" i="38"/>
  <c r="O2492" i="38"/>
  <c r="P2492" i="38"/>
  <c r="Q2492" i="38"/>
  <c r="R2492" i="38"/>
  <c r="S2492" i="38"/>
  <c r="D2493" i="38"/>
  <c r="I2493" i="38"/>
  <c r="H2493" i="38"/>
  <c r="J2493" i="38"/>
  <c r="L2493" i="38"/>
  <c r="M2493" i="38"/>
  <c r="N2493" i="38"/>
  <c r="O2493" i="38"/>
  <c r="P2493" i="38"/>
  <c r="Q2493" i="38"/>
  <c r="R2493" i="38"/>
  <c r="S2493" i="38"/>
  <c r="D2494" i="38"/>
  <c r="I2494" i="38"/>
  <c r="H2494" i="38"/>
  <c r="J2494" i="38"/>
  <c r="L2494" i="38"/>
  <c r="M2494" i="38"/>
  <c r="N2494" i="38"/>
  <c r="O2494" i="38"/>
  <c r="P2494" i="38"/>
  <c r="Q2494" i="38"/>
  <c r="R2494" i="38"/>
  <c r="S2494" i="38"/>
  <c r="D2495" i="38"/>
  <c r="I2495" i="38"/>
  <c r="H2495" i="38"/>
  <c r="J2495" i="38"/>
  <c r="L2495" i="38"/>
  <c r="M2495" i="38"/>
  <c r="N2495" i="38"/>
  <c r="O2495" i="38"/>
  <c r="P2495" i="38"/>
  <c r="Q2495" i="38"/>
  <c r="R2495" i="38"/>
  <c r="S2495" i="38"/>
  <c r="D2496" i="38"/>
  <c r="I2496" i="38"/>
  <c r="H2496" i="38"/>
  <c r="J2496" i="38"/>
  <c r="L2496" i="38"/>
  <c r="M2496" i="38"/>
  <c r="N2496" i="38"/>
  <c r="O2496" i="38"/>
  <c r="P2496" i="38"/>
  <c r="Q2496" i="38"/>
  <c r="R2496" i="38"/>
  <c r="S2496" i="38"/>
  <c r="D2497" i="38"/>
  <c r="I2497" i="38"/>
  <c r="H2497" i="38"/>
  <c r="J2497" i="38"/>
  <c r="L2497" i="38"/>
  <c r="M2497" i="38"/>
  <c r="N2497" i="38"/>
  <c r="O2497" i="38"/>
  <c r="P2497" i="38"/>
  <c r="Q2497" i="38"/>
  <c r="R2497" i="38"/>
  <c r="S2497" i="38"/>
  <c r="D2498" i="38"/>
  <c r="I2498" i="38"/>
  <c r="H2498" i="38"/>
  <c r="J2498" i="38"/>
  <c r="L2498" i="38"/>
  <c r="M2498" i="38"/>
  <c r="N2498" i="38"/>
  <c r="O2498" i="38"/>
  <c r="P2498" i="38"/>
  <c r="Q2498" i="38"/>
  <c r="R2498" i="38"/>
  <c r="S2498" i="38"/>
  <c r="D2499" i="38"/>
  <c r="I2499" i="38"/>
  <c r="H2499" i="38"/>
  <c r="J2499" i="38"/>
  <c r="L2499" i="38"/>
  <c r="M2499" i="38"/>
  <c r="N2499" i="38"/>
  <c r="O2499" i="38"/>
  <c r="P2499" i="38"/>
  <c r="Q2499" i="38"/>
  <c r="R2499" i="38"/>
  <c r="S2499" i="38"/>
  <c r="D2500" i="38"/>
  <c r="I2500" i="38"/>
  <c r="H2500" i="38"/>
  <c r="J2500" i="38"/>
  <c r="L2500" i="38"/>
  <c r="M2500" i="38"/>
  <c r="N2500" i="38"/>
  <c r="O2500" i="38"/>
  <c r="P2500" i="38"/>
  <c r="Q2500" i="38"/>
  <c r="R2500" i="38"/>
  <c r="S2500" i="38"/>
  <c r="D2501" i="38"/>
  <c r="I2501" i="38"/>
  <c r="H2501" i="38"/>
  <c r="J2501" i="38"/>
  <c r="L2501" i="38"/>
  <c r="M2501" i="38"/>
  <c r="N2501" i="38"/>
  <c r="O2501" i="38"/>
  <c r="P2501" i="38"/>
  <c r="Q2501" i="38"/>
  <c r="R2501" i="38"/>
  <c r="S2501" i="38"/>
  <c r="D2502" i="38"/>
  <c r="I2502" i="38"/>
  <c r="H2502" i="38"/>
  <c r="J2502" i="38"/>
  <c r="L2502" i="38"/>
  <c r="M2502" i="38"/>
  <c r="N2502" i="38"/>
  <c r="O2502" i="38"/>
  <c r="P2502" i="38"/>
  <c r="Q2502" i="38"/>
  <c r="R2502" i="38"/>
  <c r="S2502" i="38"/>
  <c r="D2503" i="38"/>
  <c r="I2503" i="38"/>
  <c r="H2503" i="38"/>
  <c r="J2503" i="38"/>
  <c r="L2503" i="38"/>
  <c r="M2503" i="38"/>
  <c r="N2503" i="38"/>
  <c r="O2503" i="38"/>
  <c r="P2503" i="38"/>
  <c r="Q2503" i="38"/>
  <c r="R2503" i="38"/>
  <c r="S2503" i="38"/>
  <c r="D2504" i="38"/>
  <c r="I2504" i="38"/>
  <c r="H2504" i="38"/>
  <c r="J2504" i="38"/>
  <c r="L2504" i="38"/>
  <c r="M2504" i="38"/>
  <c r="N2504" i="38"/>
  <c r="O2504" i="38"/>
  <c r="P2504" i="38"/>
  <c r="Q2504" i="38"/>
  <c r="R2504" i="38"/>
  <c r="S2504" i="38"/>
  <c r="D2505" i="38"/>
  <c r="I2505" i="38"/>
  <c r="H2505" i="38"/>
  <c r="J2505" i="38"/>
  <c r="L2505" i="38"/>
  <c r="M2505" i="38"/>
  <c r="N2505" i="38"/>
  <c r="O2505" i="38"/>
  <c r="P2505" i="38"/>
  <c r="Q2505" i="38"/>
  <c r="R2505" i="38"/>
  <c r="S2505" i="38"/>
  <c r="D2506" i="38"/>
  <c r="I2506" i="38"/>
  <c r="H2506" i="38"/>
  <c r="J2506" i="38"/>
  <c r="L2506" i="38"/>
  <c r="M2506" i="38"/>
  <c r="N2506" i="38"/>
  <c r="O2506" i="38"/>
  <c r="P2506" i="38"/>
  <c r="Q2506" i="38"/>
  <c r="R2506" i="38"/>
  <c r="S2506" i="38"/>
  <c r="D2507" i="38"/>
  <c r="I2507" i="38"/>
  <c r="H2507" i="38"/>
  <c r="J2507" i="38"/>
  <c r="L2507" i="38"/>
  <c r="M2507" i="38"/>
  <c r="N2507" i="38"/>
  <c r="O2507" i="38"/>
  <c r="P2507" i="38"/>
  <c r="Q2507" i="38"/>
  <c r="R2507" i="38"/>
  <c r="S2507" i="38"/>
  <c r="D2508" i="38"/>
  <c r="I2508" i="38"/>
  <c r="H2508" i="38"/>
  <c r="J2508" i="38"/>
  <c r="L2508" i="38"/>
  <c r="M2508" i="38"/>
  <c r="N2508" i="38"/>
  <c r="O2508" i="38"/>
  <c r="P2508" i="38"/>
  <c r="Q2508" i="38"/>
  <c r="R2508" i="38"/>
  <c r="S2508" i="38"/>
  <c r="D2509" i="38"/>
  <c r="I2509" i="38"/>
  <c r="H2509" i="38"/>
  <c r="J2509" i="38"/>
  <c r="L2509" i="38"/>
  <c r="M2509" i="38"/>
  <c r="N2509" i="38"/>
  <c r="O2509" i="38"/>
  <c r="P2509" i="38"/>
  <c r="Q2509" i="38"/>
  <c r="R2509" i="38"/>
  <c r="S2509" i="38"/>
  <c r="D2510" i="38"/>
  <c r="I2510" i="38"/>
  <c r="H2510" i="38"/>
  <c r="J2510" i="38"/>
  <c r="L2510" i="38"/>
  <c r="M2510" i="38"/>
  <c r="N2510" i="38"/>
  <c r="O2510" i="38"/>
  <c r="P2510" i="38"/>
  <c r="Q2510" i="38"/>
  <c r="R2510" i="38"/>
  <c r="S2510" i="38"/>
  <c r="D2511" i="38"/>
  <c r="I2511" i="38"/>
  <c r="H2511" i="38"/>
  <c r="J2511" i="38"/>
  <c r="L2511" i="38"/>
  <c r="M2511" i="38"/>
  <c r="N2511" i="38"/>
  <c r="O2511" i="38"/>
  <c r="P2511" i="38"/>
  <c r="Q2511" i="38"/>
  <c r="R2511" i="38"/>
  <c r="S2511" i="38"/>
  <c r="D2512" i="38"/>
  <c r="I2512" i="38"/>
  <c r="H2512" i="38"/>
  <c r="J2512" i="38"/>
  <c r="L2512" i="38"/>
  <c r="M2512" i="38"/>
  <c r="N2512" i="38"/>
  <c r="O2512" i="38"/>
  <c r="P2512" i="38"/>
  <c r="Q2512" i="38"/>
  <c r="R2512" i="38"/>
  <c r="S2512" i="38"/>
  <c r="D2513" i="38"/>
  <c r="I2513" i="38"/>
  <c r="H2513" i="38"/>
  <c r="J2513" i="38"/>
  <c r="L2513" i="38"/>
  <c r="M2513" i="38"/>
  <c r="N2513" i="38"/>
  <c r="O2513" i="38"/>
  <c r="P2513" i="38"/>
  <c r="Q2513" i="38"/>
  <c r="R2513" i="38"/>
  <c r="S2513" i="38"/>
  <c r="D2514" i="38"/>
  <c r="I2514" i="38"/>
  <c r="H2514" i="38"/>
  <c r="J2514" i="38"/>
  <c r="L2514" i="38"/>
  <c r="M2514" i="38"/>
  <c r="N2514" i="38"/>
  <c r="O2514" i="38"/>
  <c r="P2514" i="38"/>
  <c r="Q2514" i="38"/>
  <c r="R2514" i="38"/>
  <c r="S2514" i="38"/>
  <c r="D2515" i="38"/>
  <c r="I2515" i="38"/>
  <c r="H2515" i="38"/>
  <c r="J2515" i="38"/>
  <c r="L2515" i="38"/>
  <c r="M2515" i="38"/>
  <c r="N2515" i="38"/>
  <c r="O2515" i="38"/>
  <c r="P2515" i="38"/>
  <c r="Q2515" i="38"/>
  <c r="R2515" i="38"/>
  <c r="S2515" i="38"/>
  <c r="D2516" i="38"/>
  <c r="I2516" i="38"/>
  <c r="H2516" i="38"/>
  <c r="J2516" i="38"/>
  <c r="L2516" i="38"/>
  <c r="M2516" i="38"/>
  <c r="N2516" i="38"/>
  <c r="O2516" i="38"/>
  <c r="P2516" i="38"/>
  <c r="Q2516" i="38"/>
  <c r="R2516" i="38"/>
  <c r="S2516" i="38"/>
  <c r="D2517" i="38"/>
  <c r="I2517" i="38"/>
  <c r="H2517" i="38"/>
  <c r="J2517" i="38"/>
  <c r="L2517" i="38"/>
  <c r="M2517" i="38"/>
  <c r="N2517" i="38"/>
  <c r="O2517" i="38"/>
  <c r="P2517" i="38"/>
  <c r="Q2517" i="38"/>
  <c r="R2517" i="38"/>
  <c r="S2517" i="38"/>
  <c r="D2518" i="38"/>
  <c r="I2518" i="38"/>
  <c r="H2518" i="38"/>
  <c r="J2518" i="38"/>
  <c r="L2518" i="38"/>
  <c r="M2518" i="38"/>
  <c r="N2518" i="38"/>
  <c r="O2518" i="38"/>
  <c r="P2518" i="38"/>
  <c r="Q2518" i="38"/>
  <c r="R2518" i="38"/>
  <c r="S2518" i="38"/>
  <c r="D2519" i="38"/>
  <c r="I2519" i="38"/>
  <c r="H2519" i="38"/>
  <c r="J2519" i="38"/>
  <c r="L2519" i="38"/>
  <c r="M2519" i="38"/>
  <c r="N2519" i="38"/>
  <c r="O2519" i="38"/>
  <c r="P2519" i="38"/>
  <c r="Q2519" i="38"/>
  <c r="R2519" i="38"/>
  <c r="S2519" i="38"/>
  <c r="D2520" i="38"/>
  <c r="I2520" i="38"/>
  <c r="H2520" i="38"/>
  <c r="J2520" i="38"/>
  <c r="L2520" i="38"/>
  <c r="M2520" i="38"/>
  <c r="N2520" i="38"/>
  <c r="O2520" i="38"/>
  <c r="P2520" i="38"/>
  <c r="Q2520" i="38"/>
  <c r="R2520" i="38"/>
  <c r="S2520" i="38"/>
  <c r="D2521" i="38"/>
  <c r="I2521" i="38"/>
  <c r="H2521" i="38"/>
  <c r="J2521" i="38"/>
  <c r="L2521" i="38"/>
  <c r="M2521" i="38"/>
  <c r="N2521" i="38"/>
  <c r="O2521" i="38"/>
  <c r="P2521" i="38"/>
  <c r="Q2521" i="38"/>
  <c r="R2521" i="38"/>
  <c r="S2521" i="38"/>
  <c r="D2522" i="38"/>
  <c r="I2522" i="38"/>
  <c r="H2522" i="38"/>
  <c r="J2522" i="38"/>
  <c r="L2522" i="38"/>
  <c r="M2522" i="38"/>
  <c r="N2522" i="38"/>
  <c r="O2522" i="38"/>
  <c r="P2522" i="38"/>
  <c r="Q2522" i="38"/>
  <c r="R2522" i="38"/>
  <c r="S2522" i="38"/>
  <c r="D2523" i="38"/>
  <c r="I2523" i="38"/>
  <c r="H2523" i="38"/>
  <c r="J2523" i="38"/>
  <c r="L2523" i="38"/>
  <c r="M2523" i="38"/>
  <c r="N2523" i="38"/>
  <c r="O2523" i="38"/>
  <c r="P2523" i="38"/>
  <c r="Q2523" i="38"/>
  <c r="R2523" i="38"/>
  <c r="S2523" i="38"/>
  <c r="D2524" i="38"/>
  <c r="I2524" i="38"/>
  <c r="H2524" i="38"/>
  <c r="J2524" i="38"/>
  <c r="L2524" i="38"/>
  <c r="M2524" i="38"/>
  <c r="N2524" i="38"/>
  <c r="O2524" i="38"/>
  <c r="P2524" i="38"/>
  <c r="Q2524" i="38"/>
  <c r="R2524" i="38"/>
  <c r="S2524" i="38"/>
  <c r="D2525" i="38"/>
  <c r="I2525" i="38"/>
  <c r="H2525" i="38"/>
  <c r="J2525" i="38"/>
  <c r="L2525" i="38"/>
  <c r="M2525" i="38"/>
  <c r="N2525" i="38"/>
  <c r="O2525" i="38"/>
  <c r="P2525" i="38"/>
  <c r="Q2525" i="38"/>
  <c r="R2525" i="38"/>
  <c r="S2525" i="38"/>
  <c r="D2526" i="38"/>
  <c r="I2526" i="38"/>
  <c r="H2526" i="38"/>
  <c r="J2526" i="38"/>
  <c r="L2526" i="38"/>
  <c r="M2526" i="38"/>
  <c r="N2526" i="38"/>
  <c r="O2526" i="38"/>
  <c r="P2526" i="38"/>
  <c r="Q2526" i="38"/>
  <c r="R2526" i="38"/>
  <c r="S2526" i="38"/>
  <c r="D2527" i="38"/>
  <c r="I2527" i="38"/>
  <c r="H2527" i="38"/>
  <c r="J2527" i="38"/>
  <c r="L2527" i="38"/>
  <c r="M2527" i="38"/>
  <c r="N2527" i="38"/>
  <c r="O2527" i="38"/>
  <c r="P2527" i="38"/>
  <c r="Q2527" i="38"/>
  <c r="R2527" i="38"/>
  <c r="S2527" i="38"/>
  <c r="D2528" i="38"/>
  <c r="I2528" i="38"/>
  <c r="H2528" i="38"/>
  <c r="J2528" i="38"/>
  <c r="L2528" i="38"/>
  <c r="M2528" i="38"/>
  <c r="N2528" i="38"/>
  <c r="O2528" i="38"/>
  <c r="P2528" i="38"/>
  <c r="Q2528" i="38"/>
  <c r="R2528" i="38"/>
  <c r="S2528" i="38"/>
  <c r="D2529" i="38"/>
  <c r="I2529" i="38"/>
  <c r="H2529" i="38"/>
  <c r="J2529" i="38"/>
  <c r="L2529" i="38"/>
  <c r="M2529" i="38"/>
  <c r="N2529" i="38"/>
  <c r="O2529" i="38"/>
  <c r="P2529" i="38"/>
  <c r="Q2529" i="38"/>
  <c r="R2529" i="38"/>
  <c r="S2529" i="38"/>
  <c r="D2530" i="38"/>
  <c r="I2530" i="38"/>
  <c r="H2530" i="38"/>
  <c r="J2530" i="38"/>
  <c r="L2530" i="38"/>
  <c r="M2530" i="38"/>
  <c r="N2530" i="38"/>
  <c r="O2530" i="38"/>
  <c r="P2530" i="38"/>
  <c r="Q2530" i="38"/>
  <c r="R2530" i="38"/>
  <c r="S2530" i="38"/>
  <c r="D2531" i="38"/>
  <c r="I2531" i="38"/>
  <c r="H2531" i="38"/>
  <c r="J2531" i="38"/>
  <c r="L2531" i="38"/>
  <c r="M2531" i="38"/>
  <c r="N2531" i="38"/>
  <c r="O2531" i="38"/>
  <c r="P2531" i="38"/>
  <c r="Q2531" i="38"/>
  <c r="R2531" i="38"/>
  <c r="S2531" i="38"/>
  <c r="D2532" i="38"/>
  <c r="I2532" i="38"/>
  <c r="H2532" i="38"/>
  <c r="J2532" i="38"/>
  <c r="L2532" i="38"/>
  <c r="M2532" i="38"/>
  <c r="N2532" i="38"/>
  <c r="O2532" i="38"/>
  <c r="P2532" i="38"/>
  <c r="Q2532" i="38"/>
  <c r="R2532" i="38"/>
  <c r="S2532" i="38"/>
  <c r="D2533" i="38"/>
  <c r="I2533" i="38"/>
  <c r="H2533" i="38"/>
  <c r="J2533" i="38"/>
  <c r="L2533" i="38"/>
  <c r="M2533" i="38"/>
  <c r="N2533" i="38"/>
  <c r="O2533" i="38"/>
  <c r="P2533" i="38"/>
  <c r="Q2533" i="38"/>
  <c r="R2533" i="38"/>
  <c r="S2533" i="38"/>
  <c r="D2534" i="38"/>
  <c r="I2534" i="38"/>
  <c r="H2534" i="38"/>
  <c r="J2534" i="38"/>
  <c r="L2534" i="38"/>
  <c r="M2534" i="38"/>
  <c r="N2534" i="38"/>
  <c r="O2534" i="38"/>
  <c r="P2534" i="38"/>
  <c r="Q2534" i="38"/>
  <c r="R2534" i="38"/>
  <c r="S2534" i="38"/>
  <c r="D2535" i="38"/>
  <c r="I2535" i="38"/>
  <c r="H2535" i="38"/>
  <c r="J2535" i="38"/>
  <c r="L2535" i="38"/>
  <c r="M2535" i="38"/>
  <c r="N2535" i="38"/>
  <c r="O2535" i="38"/>
  <c r="P2535" i="38"/>
  <c r="Q2535" i="38"/>
  <c r="R2535" i="38"/>
  <c r="S2535" i="38"/>
  <c r="D2536" i="38"/>
  <c r="I2536" i="38"/>
  <c r="H2536" i="38"/>
  <c r="J2536" i="38"/>
  <c r="L2536" i="38"/>
  <c r="M2536" i="38"/>
  <c r="N2536" i="38"/>
  <c r="O2536" i="38"/>
  <c r="P2536" i="38"/>
  <c r="Q2536" i="38"/>
  <c r="R2536" i="38"/>
  <c r="S2536" i="38"/>
  <c r="D2537" i="38"/>
  <c r="I2537" i="38"/>
  <c r="H2537" i="38"/>
  <c r="J2537" i="38"/>
  <c r="L2537" i="38"/>
  <c r="M2537" i="38"/>
  <c r="N2537" i="38"/>
  <c r="O2537" i="38"/>
  <c r="P2537" i="38"/>
  <c r="Q2537" i="38"/>
  <c r="R2537" i="38"/>
  <c r="S2537" i="38"/>
  <c r="D2538" i="38"/>
  <c r="I2538" i="38"/>
  <c r="H2538" i="38"/>
  <c r="J2538" i="38"/>
  <c r="L2538" i="38"/>
  <c r="M2538" i="38"/>
  <c r="N2538" i="38"/>
  <c r="O2538" i="38"/>
  <c r="P2538" i="38"/>
  <c r="Q2538" i="38"/>
  <c r="R2538" i="38"/>
  <c r="S2538" i="38"/>
  <c r="D2539" i="38"/>
  <c r="I2539" i="38"/>
  <c r="H2539" i="38"/>
  <c r="J2539" i="38"/>
  <c r="L2539" i="38"/>
  <c r="M2539" i="38"/>
  <c r="N2539" i="38"/>
  <c r="O2539" i="38"/>
  <c r="P2539" i="38"/>
  <c r="Q2539" i="38"/>
  <c r="R2539" i="38"/>
  <c r="S2539" i="38"/>
  <c r="D2540" i="38"/>
  <c r="I2540" i="38"/>
  <c r="H2540" i="38"/>
  <c r="J2540" i="38"/>
  <c r="L2540" i="38"/>
  <c r="M2540" i="38"/>
  <c r="N2540" i="38"/>
  <c r="O2540" i="38"/>
  <c r="P2540" i="38"/>
  <c r="Q2540" i="38"/>
  <c r="R2540" i="38"/>
  <c r="S2540" i="38"/>
  <c r="D2541" i="38"/>
  <c r="I2541" i="38"/>
  <c r="H2541" i="38"/>
  <c r="J2541" i="38"/>
  <c r="L2541" i="38"/>
  <c r="M2541" i="38"/>
  <c r="N2541" i="38"/>
  <c r="O2541" i="38"/>
  <c r="P2541" i="38"/>
  <c r="Q2541" i="38"/>
  <c r="R2541" i="38"/>
  <c r="S2541" i="38"/>
  <c r="D2542" i="38"/>
  <c r="I2542" i="38"/>
  <c r="H2542" i="38"/>
  <c r="J2542" i="38"/>
  <c r="L2542" i="38"/>
  <c r="M2542" i="38"/>
  <c r="N2542" i="38"/>
  <c r="O2542" i="38"/>
  <c r="P2542" i="38"/>
  <c r="Q2542" i="38"/>
  <c r="R2542" i="38"/>
  <c r="S2542" i="38"/>
  <c r="D2543" i="38"/>
  <c r="I2543" i="38"/>
  <c r="H2543" i="38"/>
  <c r="J2543" i="38"/>
  <c r="L2543" i="38"/>
  <c r="M2543" i="38"/>
  <c r="N2543" i="38"/>
  <c r="O2543" i="38"/>
  <c r="P2543" i="38"/>
  <c r="Q2543" i="38"/>
  <c r="R2543" i="38"/>
  <c r="S2543" i="38"/>
  <c r="D2544" i="38"/>
  <c r="I2544" i="38"/>
  <c r="H2544" i="38"/>
  <c r="J2544" i="38"/>
  <c r="L2544" i="38"/>
  <c r="M2544" i="38"/>
  <c r="N2544" i="38"/>
  <c r="O2544" i="38"/>
  <c r="P2544" i="38"/>
  <c r="Q2544" i="38"/>
  <c r="R2544" i="38"/>
  <c r="S2544" i="38"/>
  <c r="D2545" i="38"/>
  <c r="I2545" i="38"/>
  <c r="H2545" i="38"/>
  <c r="J2545" i="38"/>
  <c r="L2545" i="38"/>
  <c r="M2545" i="38"/>
  <c r="N2545" i="38"/>
  <c r="O2545" i="38"/>
  <c r="P2545" i="38"/>
  <c r="Q2545" i="38"/>
  <c r="R2545" i="38"/>
  <c r="S2545" i="38"/>
  <c r="D2546" i="38"/>
  <c r="I2546" i="38"/>
  <c r="H2546" i="38"/>
  <c r="J2546" i="38"/>
  <c r="L2546" i="38"/>
  <c r="M2546" i="38"/>
  <c r="N2546" i="38"/>
  <c r="O2546" i="38"/>
  <c r="P2546" i="38"/>
  <c r="Q2546" i="38"/>
  <c r="R2546" i="38"/>
  <c r="S2546" i="38"/>
  <c r="D2547" i="38"/>
  <c r="I2547" i="38"/>
  <c r="H2547" i="38"/>
  <c r="J2547" i="38"/>
  <c r="L2547" i="38"/>
  <c r="M2547" i="38"/>
  <c r="N2547" i="38"/>
  <c r="O2547" i="38"/>
  <c r="P2547" i="38"/>
  <c r="Q2547" i="38"/>
  <c r="R2547" i="38"/>
  <c r="S2547" i="38"/>
  <c r="D2548" i="38"/>
  <c r="I2548" i="38"/>
  <c r="H2548" i="38"/>
  <c r="J2548" i="38"/>
  <c r="L2548" i="38"/>
  <c r="M2548" i="38"/>
  <c r="N2548" i="38"/>
  <c r="O2548" i="38"/>
  <c r="P2548" i="38"/>
  <c r="Q2548" i="38"/>
  <c r="R2548" i="38"/>
  <c r="S2548" i="38"/>
  <c r="D2549" i="38"/>
  <c r="I2549" i="38"/>
  <c r="H2549" i="38"/>
  <c r="J2549" i="38"/>
  <c r="L2549" i="38"/>
  <c r="M2549" i="38"/>
  <c r="N2549" i="38"/>
  <c r="O2549" i="38"/>
  <c r="P2549" i="38"/>
  <c r="Q2549" i="38"/>
  <c r="R2549" i="38"/>
  <c r="S2549" i="38"/>
  <c r="D2550" i="38"/>
  <c r="I2550" i="38"/>
  <c r="H2550" i="38"/>
  <c r="J2550" i="38"/>
  <c r="L2550" i="38"/>
  <c r="M2550" i="38"/>
  <c r="N2550" i="38"/>
  <c r="O2550" i="38"/>
  <c r="P2550" i="38"/>
  <c r="Q2550" i="38"/>
  <c r="R2550" i="38"/>
  <c r="S2550" i="38"/>
  <c r="D2551" i="38"/>
  <c r="I2551" i="38"/>
  <c r="H2551" i="38"/>
  <c r="J2551" i="38"/>
  <c r="L2551" i="38"/>
  <c r="M2551" i="38"/>
  <c r="N2551" i="38"/>
  <c r="O2551" i="38"/>
  <c r="P2551" i="38"/>
  <c r="Q2551" i="38"/>
  <c r="R2551" i="38"/>
  <c r="S2551" i="38"/>
  <c r="D2552" i="38"/>
  <c r="I2552" i="38"/>
  <c r="H2552" i="38"/>
  <c r="J2552" i="38"/>
  <c r="L2552" i="38"/>
  <c r="M2552" i="38"/>
  <c r="N2552" i="38"/>
  <c r="O2552" i="38"/>
  <c r="P2552" i="38"/>
  <c r="Q2552" i="38"/>
  <c r="R2552" i="38"/>
  <c r="S2552" i="38"/>
  <c r="D2553" i="38"/>
  <c r="I2553" i="38"/>
  <c r="H2553" i="38"/>
  <c r="J2553" i="38"/>
  <c r="L2553" i="38"/>
  <c r="M2553" i="38"/>
  <c r="N2553" i="38"/>
  <c r="O2553" i="38"/>
  <c r="P2553" i="38"/>
  <c r="Q2553" i="38"/>
  <c r="R2553" i="38"/>
  <c r="S2553" i="38"/>
  <c r="D2554" i="38"/>
  <c r="I2554" i="38"/>
  <c r="H2554" i="38"/>
  <c r="J2554" i="38"/>
  <c r="L2554" i="38"/>
  <c r="M2554" i="38"/>
  <c r="N2554" i="38"/>
  <c r="O2554" i="38"/>
  <c r="P2554" i="38"/>
  <c r="Q2554" i="38"/>
  <c r="R2554" i="38"/>
  <c r="S2554" i="38"/>
  <c r="D2555" i="38"/>
  <c r="I2555" i="38"/>
  <c r="H2555" i="38"/>
  <c r="J2555" i="38"/>
  <c r="L2555" i="38"/>
  <c r="M2555" i="38"/>
  <c r="N2555" i="38"/>
  <c r="O2555" i="38"/>
  <c r="P2555" i="38"/>
  <c r="Q2555" i="38"/>
  <c r="R2555" i="38"/>
  <c r="S2555" i="38"/>
  <c r="D2556" i="38"/>
  <c r="I2556" i="38"/>
  <c r="H2556" i="38"/>
  <c r="J2556" i="38"/>
  <c r="L2556" i="38"/>
  <c r="M2556" i="38"/>
  <c r="N2556" i="38"/>
  <c r="O2556" i="38"/>
  <c r="P2556" i="38"/>
  <c r="Q2556" i="38"/>
  <c r="R2556" i="38"/>
  <c r="S2556" i="38"/>
  <c r="D2557" i="38"/>
  <c r="I2557" i="38"/>
  <c r="H2557" i="38"/>
  <c r="J2557" i="38"/>
  <c r="L2557" i="38"/>
  <c r="M2557" i="38"/>
  <c r="N2557" i="38"/>
  <c r="O2557" i="38"/>
  <c r="P2557" i="38"/>
  <c r="Q2557" i="38"/>
  <c r="R2557" i="38"/>
  <c r="S2557" i="38"/>
  <c r="D2558" i="38"/>
  <c r="I2558" i="38"/>
  <c r="H2558" i="38"/>
  <c r="J2558" i="38"/>
  <c r="L2558" i="38"/>
  <c r="M2558" i="38"/>
  <c r="N2558" i="38"/>
  <c r="O2558" i="38"/>
  <c r="P2558" i="38"/>
  <c r="Q2558" i="38"/>
  <c r="R2558" i="38"/>
  <c r="S2558" i="38"/>
  <c r="D2559" i="38"/>
  <c r="I2559" i="38"/>
  <c r="H2559" i="38"/>
  <c r="J2559" i="38"/>
  <c r="L2559" i="38"/>
  <c r="M2559" i="38"/>
  <c r="N2559" i="38"/>
  <c r="O2559" i="38"/>
  <c r="P2559" i="38"/>
  <c r="Q2559" i="38"/>
  <c r="R2559" i="38"/>
  <c r="S2559" i="38"/>
  <c r="D2560" i="38"/>
  <c r="I2560" i="38"/>
  <c r="H2560" i="38"/>
  <c r="J2560" i="38"/>
  <c r="L2560" i="38"/>
  <c r="M2560" i="38"/>
  <c r="N2560" i="38"/>
  <c r="O2560" i="38"/>
  <c r="P2560" i="38"/>
  <c r="Q2560" i="38"/>
  <c r="R2560" i="38"/>
  <c r="S2560" i="38"/>
  <c r="D2561" i="38"/>
  <c r="I2561" i="38"/>
  <c r="H2561" i="38"/>
  <c r="J2561" i="38"/>
  <c r="L2561" i="38"/>
  <c r="M2561" i="38"/>
  <c r="N2561" i="38"/>
  <c r="O2561" i="38"/>
  <c r="P2561" i="38"/>
  <c r="Q2561" i="38"/>
  <c r="R2561" i="38"/>
  <c r="S2561" i="38"/>
  <c r="D2562" i="38"/>
  <c r="I2562" i="38"/>
  <c r="H2562" i="38"/>
  <c r="J2562" i="38"/>
  <c r="L2562" i="38"/>
  <c r="M2562" i="38"/>
  <c r="N2562" i="38"/>
  <c r="O2562" i="38"/>
  <c r="P2562" i="38"/>
  <c r="Q2562" i="38"/>
  <c r="R2562" i="38"/>
  <c r="S2562" i="38"/>
  <c r="D2563" i="38"/>
  <c r="I2563" i="38"/>
  <c r="H2563" i="38"/>
  <c r="J2563" i="38"/>
  <c r="L2563" i="38"/>
  <c r="M2563" i="38"/>
  <c r="N2563" i="38"/>
  <c r="O2563" i="38"/>
  <c r="P2563" i="38"/>
  <c r="Q2563" i="38"/>
  <c r="R2563" i="38"/>
  <c r="S2563" i="38"/>
  <c r="D2564" i="38"/>
  <c r="I2564" i="38"/>
  <c r="H2564" i="38"/>
  <c r="J2564" i="38"/>
  <c r="L2564" i="38"/>
  <c r="M2564" i="38"/>
  <c r="N2564" i="38"/>
  <c r="O2564" i="38"/>
  <c r="P2564" i="38"/>
  <c r="Q2564" i="38"/>
  <c r="R2564" i="38"/>
  <c r="S2564" i="38"/>
  <c r="D2565" i="38"/>
  <c r="I2565" i="38"/>
  <c r="H2565" i="38"/>
  <c r="J2565" i="38"/>
  <c r="L2565" i="38"/>
  <c r="M2565" i="38"/>
  <c r="N2565" i="38"/>
  <c r="O2565" i="38"/>
  <c r="P2565" i="38"/>
  <c r="Q2565" i="38"/>
  <c r="R2565" i="38"/>
  <c r="S2565" i="38"/>
  <c r="D2566" i="38"/>
  <c r="I2566" i="38"/>
  <c r="H2566" i="38"/>
  <c r="J2566" i="38"/>
  <c r="L2566" i="38"/>
  <c r="M2566" i="38"/>
  <c r="N2566" i="38"/>
  <c r="O2566" i="38"/>
  <c r="P2566" i="38"/>
  <c r="Q2566" i="38"/>
  <c r="R2566" i="38"/>
  <c r="S2566" i="38"/>
  <c r="D2567" i="38"/>
  <c r="I2567" i="38"/>
  <c r="H2567" i="38"/>
  <c r="J2567" i="38"/>
  <c r="L2567" i="38"/>
  <c r="M2567" i="38"/>
  <c r="N2567" i="38"/>
  <c r="O2567" i="38"/>
  <c r="P2567" i="38"/>
  <c r="Q2567" i="38"/>
  <c r="R2567" i="38"/>
  <c r="S2567" i="38"/>
  <c r="D2568" i="38"/>
  <c r="I2568" i="38"/>
  <c r="H2568" i="38"/>
  <c r="J2568" i="38"/>
  <c r="L2568" i="38"/>
  <c r="M2568" i="38"/>
  <c r="N2568" i="38"/>
  <c r="O2568" i="38"/>
  <c r="P2568" i="38"/>
  <c r="Q2568" i="38"/>
  <c r="R2568" i="38"/>
  <c r="S2568" i="38"/>
  <c r="D2569" i="38"/>
  <c r="I2569" i="38"/>
  <c r="H2569" i="38"/>
  <c r="J2569" i="38"/>
  <c r="L2569" i="38"/>
  <c r="M2569" i="38"/>
  <c r="N2569" i="38"/>
  <c r="O2569" i="38"/>
  <c r="P2569" i="38"/>
  <c r="Q2569" i="38"/>
  <c r="R2569" i="38"/>
  <c r="S2569" i="38"/>
  <c r="D2570" i="38"/>
  <c r="I2570" i="38"/>
  <c r="H2570" i="38"/>
  <c r="J2570" i="38"/>
  <c r="L2570" i="38"/>
  <c r="M2570" i="38"/>
  <c r="N2570" i="38"/>
  <c r="O2570" i="38"/>
  <c r="P2570" i="38"/>
  <c r="Q2570" i="38"/>
  <c r="R2570" i="38"/>
  <c r="S2570" i="38"/>
  <c r="D2571" i="38"/>
  <c r="I2571" i="38"/>
  <c r="H2571" i="38"/>
  <c r="J2571" i="38"/>
  <c r="L2571" i="38"/>
  <c r="M2571" i="38"/>
  <c r="N2571" i="38"/>
  <c r="O2571" i="38"/>
  <c r="P2571" i="38"/>
  <c r="Q2571" i="38"/>
  <c r="R2571" i="38"/>
  <c r="S2571" i="38"/>
  <c r="D2572" i="38"/>
  <c r="I2572" i="38"/>
  <c r="H2572" i="38"/>
  <c r="J2572" i="38"/>
  <c r="L2572" i="38"/>
  <c r="M2572" i="38"/>
  <c r="N2572" i="38"/>
  <c r="O2572" i="38"/>
  <c r="P2572" i="38"/>
  <c r="Q2572" i="38"/>
  <c r="R2572" i="38"/>
  <c r="S2572" i="38"/>
  <c r="D2573" i="38"/>
  <c r="I2573" i="38"/>
  <c r="H2573" i="38"/>
  <c r="J2573" i="38"/>
  <c r="L2573" i="38"/>
  <c r="M2573" i="38"/>
  <c r="N2573" i="38"/>
  <c r="O2573" i="38"/>
  <c r="P2573" i="38"/>
  <c r="Q2573" i="38"/>
  <c r="R2573" i="38"/>
  <c r="S2573" i="38"/>
  <c r="D2574" i="38"/>
  <c r="I2574" i="38"/>
  <c r="H2574" i="38"/>
  <c r="J2574" i="38"/>
  <c r="L2574" i="38"/>
  <c r="M2574" i="38"/>
  <c r="N2574" i="38"/>
  <c r="O2574" i="38"/>
  <c r="P2574" i="38"/>
  <c r="Q2574" i="38"/>
  <c r="R2574" i="38"/>
  <c r="S2574" i="38"/>
  <c r="D2575" i="38"/>
  <c r="I2575" i="38"/>
  <c r="H2575" i="38"/>
  <c r="J2575" i="38"/>
  <c r="L2575" i="38"/>
  <c r="M2575" i="38"/>
  <c r="N2575" i="38"/>
  <c r="O2575" i="38"/>
  <c r="P2575" i="38"/>
  <c r="Q2575" i="38"/>
  <c r="R2575" i="38"/>
  <c r="S2575" i="38"/>
  <c r="D2576" i="38"/>
  <c r="I2576" i="38"/>
  <c r="H2576" i="38"/>
  <c r="J2576" i="38"/>
  <c r="L2576" i="38"/>
  <c r="M2576" i="38"/>
  <c r="N2576" i="38"/>
  <c r="O2576" i="38"/>
  <c r="P2576" i="38"/>
  <c r="Q2576" i="38"/>
  <c r="R2576" i="38"/>
  <c r="S2576" i="38"/>
  <c r="D2577" i="38"/>
  <c r="I2577" i="38"/>
  <c r="H2577" i="38"/>
  <c r="J2577" i="38"/>
  <c r="L2577" i="38"/>
  <c r="M2577" i="38"/>
  <c r="N2577" i="38"/>
  <c r="O2577" i="38"/>
  <c r="P2577" i="38"/>
  <c r="Q2577" i="38"/>
  <c r="R2577" i="38"/>
  <c r="S2577" i="38"/>
  <c r="D2578" i="38"/>
  <c r="I2578" i="38"/>
  <c r="H2578" i="38"/>
  <c r="J2578" i="38"/>
  <c r="L2578" i="38"/>
  <c r="M2578" i="38"/>
  <c r="N2578" i="38"/>
  <c r="O2578" i="38"/>
  <c r="P2578" i="38"/>
  <c r="Q2578" i="38"/>
  <c r="R2578" i="38"/>
  <c r="S2578" i="38"/>
  <c r="D2579" i="38"/>
  <c r="I2579" i="38"/>
  <c r="H2579" i="38"/>
  <c r="J2579" i="38"/>
  <c r="L2579" i="38"/>
  <c r="M2579" i="38"/>
  <c r="N2579" i="38"/>
  <c r="O2579" i="38"/>
  <c r="P2579" i="38"/>
  <c r="Q2579" i="38"/>
  <c r="R2579" i="38"/>
  <c r="S2579" i="38"/>
  <c r="D2580" i="38"/>
  <c r="I2580" i="38"/>
  <c r="H2580" i="38"/>
  <c r="J2580" i="38"/>
  <c r="L2580" i="38"/>
  <c r="M2580" i="38"/>
  <c r="N2580" i="38"/>
  <c r="O2580" i="38"/>
  <c r="P2580" i="38"/>
  <c r="Q2580" i="38"/>
  <c r="R2580" i="38"/>
  <c r="S2580" i="38"/>
  <c r="D2581" i="38"/>
  <c r="I2581" i="38"/>
  <c r="H2581" i="38"/>
  <c r="J2581" i="38"/>
  <c r="L2581" i="38"/>
  <c r="M2581" i="38"/>
  <c r="N2581" i="38"/>
  <c r="O2581" i="38"/>
  <c r="P2581" i="38"/>
  <c r="Q2581" i="38"/>
  <c r="R2581" i="38"/>
  <c r="S2581" i="38"/>
  <c r="D2582" i="38"/>
  <c r="I2582" i="38"/>
  <c r="H2582" i="38"/>
  <c r="J2582" i="38"/>
  <c r="L2582" i="38"/>
  <c r="M2582" i="38"/>
  <c r="N2582" i="38"/>
  <c r="O2582" i="38"/>
  <c r="P2582" i="38"/>
  <c r="Q2582" i="38"/>
  <c r="R2582" i="38"/>
  <c r="S2582" i="38"/>
  <c r="D2583" i="38"/>
  <c r="I2583" i="38"/>
  <c r="H2583" i="38"/>
  <c r="J2583" i="38"/>
  <c r="L2583" i="38"/>
  <c r="M2583" i="38"/>
  <c r="N2583" i="38"/>
  <c r="O2583" i="38"/>
  <c r="P2583" i="38"/>
  <c r="Q2583" i="38"/>
  <c r="R2583" i="38"/>
  <c r="S2583" i="38"/>
  <c r="D2584" i="38"/>
  <c r="I2584" i="38"/>
  <c r="H2584" i="38"/>
  <c r="J2584" i="38"/>
  <c r="L2584" i="38"/>
  <c r="M2584" i="38"/>
  <c r="N2584" i="38"/>
  <c r="O2584" i="38"/>
  <c r="P2584" i="38"/>
  <c r="Q2584" i="38"/>
  <c r="R2584" i="38"/>
  <c r="S2584" i="38"/>
  <c r="D2585" i="38"/>
  <c r="I2585" i="38"/>
  <c r="H2585" i="38"/>
  <c r="J2585" i="38"/>
  <c r="L2585" i="38"/>
  <c r="M2585" i="38"/>
  <c r="N2585" i="38"/>
  <c r="O2585" i="38"/>
  <c r="P2585" i="38"/>
  <c r="Q2585" i="38"/>
  <c r="R2585" i="38"/>
  <c r="S2585" i="38"/>
  <c r="D2586" i="38"/>
  <c r="I2586" i="38"/>
  <c r="H2586" i="38"/>
  <c r="J2586" i="38"/>
  <c r="L2586" i="38"/>
  <c r="M2586" i="38"/>
  <c r="N2586" i="38"/>
  <c r="O2586" i="38"/>
  <c r="P2586" i="38"/>
  <c r="Q2586" i="38"/>
  <c r="R2586" i="38"/>
  <c r="S2586" i="38"/>
  <c r="D2587" i="38"/>
  <c r="I2587" i="38"/>
  <c r="H2587" i="38"/>
  <c r="J2587" i="38"/>
  <c r="L2587" i="38"/>
  <c r="M2587" i="38"/>
  <c r="N2587" i="38"/>
  <c r="O2587" i="38"/>
  <c r="P2587" i="38"/>
  <c r="Q2587" i="38"/>
  <c r="R2587" i="38"/>
  <c r="S2587" i="38"/>
  <c r="D2588" i="38"/>
  <c r="I2588" i="38"/>
  <c r="H2588" i="38"/>
  <c r="J2588" i="38"/>
  <c r="L2588" i="38"/>
  <c r="M2588" i="38"/>
  <c r="N2588" i="38"/>
  <c r="O2588" i="38"/>
  <c r="P2588" i="38"/>
  <c r="Q2588" i="38"/>
  <c r="R2588" i="38"/>
  <c r="S2588" i="38"/>
  <c r="D2589" i="38"/>
  <c r="I2589" i="38"/>
  <c r="H2589" i="38"/>
  <c r="J2589" i="38"/>
  <c r="L2589" i="38"/>
  <c r="M2589" i="38"/>
  <c r="N2589" i="38"/>
  <c r="O2589" i="38"/>
  <c r="P2589" i="38"/>
  <c r="Q2589" i="38"/>
  <c r="R2589" i="38"/>
  <c r="S2589" i="38"/>
  <c r="D2590" i="38"/>
  <c r="I2590" i="38"/>
  <c r="H2590" i="38"/>
  <c r="J2590" i="38"/>
  <c r="L2590" i="38"/>
  <c r="M2590" i="38"/>
  <c r="N2590" i="38"/>
  <c r="O2590" i="38"/>
  <c r="P2590" i="38"/>
  <c r="Q2590" i="38"/>
  <c r="R2590" i="38"/>
  <c r="S2590" i="38"/>
  <c r="D2591" i="38"/>
  <c r="I2591" i="38"/>
  <c r="H2591" i="38"/>
  <c r="J2591" i="38"/>
  <c r="L2591" i="38"/>
  <c r="M2591" i="38"/>
  <c r="N2591" i="38"/>
  <c r="O2591" i="38"/>
  <c r="P2591" i="38"/>
  <c r="Q2591" i="38"/>
  <c r="R2591" i="38"/>
  <c r="S2591" i="38"/>
  <c r="D2592" i="38"/>
  <c r="I2592" i="38"/>
  <c r="H2592" i="38"/>
  <c r="J2592" i="38"/>
  <c r="L2592" i="38"/>
  <c r="M2592" i="38"/>
  <c r="N2592" i="38"/>
  <c r="O2592" i="38"/>
  <c r="P2592" i="38"/>
  <c r="Q2592" i="38"/>
  <c r="R2592" i="38"/>
  <c r="S2592" i="38"/>
  <c r="D2593" i="38"/>
  <c r="I2593" i="38"/>
  <c r="H2593" i="38"/>
  <c r="J2593" i="38"/>
  <c r="L2593" i="38"/>
  <c r="M2593" i="38"/>
  <c r="N2593" i="38"/>
  <c r="O2593" i="38"/>
  <c r="P2593" i="38"/>
  <c r="Q2593" i="38"/>
  <c r="R2593" i="38"/>
  <c r="S2593" i="38"/>
  <c r="D2594" i="38"/>
  <c r="I2594" i="38"/>
  <c r="H2594" i="38"/>
  <c r="J2594" i="38"/>
  <c r="L2594" i="38"/>
  <c r="M2594" i="38"/>
  <c r="N2594" i="38"/>
  <c r="O2594" i="38"/>
  <c r="P2594" i="38"/>
  <c r="Q2594" i="38"/>
  <c r="R2594" i="38"/>
  <c r="S2594" i="38"/>
  <c r="D2595" i="38"/>
  <c r="I2595" i="38"/>
  <c r="H2595" i="38"/>
  <c r="J2595" i="38"/>
  <c r="L2595" i="38"/>
  <c r="M2595" i="38"/>
  <c r="N2595" i="38"/>
  <c r="O2595" i="38"/>
  <c r="P2595" i="38"/>
  <c r="Q2595" i="38"/>
  <c r="R2595" i="38"/>
  <c r="S2595" i="38"/>
  <c r="D2596" i="38"/>
  <c r="I2596" i="38"/>
  <c r="H2596" i="38"/>
  <c r="J2596" i="38"/>
  <c r="L2596" i="38"/>
  <c r="M2596" i="38"/>
  <c r="N2596" i="38"/>
  <c r="O2596" i="38"/>
  <c r="P2596" i="38"/>
  <c r="Q2596" i="38"/>
  <c r="R2596" i="38"/>
  <c r="S2596" i="38"/>
  <c r="D2597" i="38"/>
  <c r="I2597" i="38"/>
  <c r="H2597" i="38"/>
  <c r="J2597" i="38"/>
  <c r="L2597" i="38"/>
  <c r="M2597" i="38"/>
  <c r="N2597" i="38"/>
  <c r="O2597" i="38"/>
  <c r="P2597" i="38"/>
  <c r="Q2597" i="38"/>
  <c r="R2597" i="38"/>
  <c r="S2597" i="38"/>
  <c r="D2598" i="38"/>
  <c r="I2598" i="38"/>
  <c r="H2598" i="38"/>
  <c r="J2598" i="38"/>
  <c r="L2598" i="38"/>
  <c r="M2598" i="38"/>
  <c r="N2598" i="38"/>
  <c r="O2598" i="38"/>
  <c r="P2598" i="38"/>
  <c r="Q2598" i="38"/>
  <c r="R2598" i="38"/>
  <c r="S2598" i="38"/>
  <c r="D2599" i="38"/>
  <c r="I2599" i="38"/>
  <c r="H2599" i="38"/>
  <c r="J2599" i="38"/>
  <c r="L2599" i="38"/>
  <c r="M2599" i="38"/>
  <c r="N2599" i="38"/>
  <c r="O2599" i="38"/>
  <c r="P2599" i="38"/>
  <c r="Q2599" i="38"/>
  <c r="R2599" i="38"/>
  <c r="S2599" i="38"/>
  <c r="D2600" i="38"/>
  <c r="I2600" i="38"/>
  <c r="H2600" i="38"/>
  <c r="J2600" i="38"/>
  <c r="L2600" i="38"/>
  <c r="M2600" i="38"/>
  <c r="N2600" i="38"/>
  <c r="O2600" i="38"/>
  <c r="P2600" i="38"/>
  <c r="Q2600" i="38"/>
  <c r="R2600" i="38"/>
  <c r="S2600" i="38"/>
  <c r="D2601" i="38"/>
  <c r="I2601" i="38"/>
  <c r="H2601" i="38"/>
  <c r="J2601" i="38"/>
  <c r="L2601" i="38"/>
  <c r="M2601" i="38"/>
  <c r="N2601" i="38"/>
  <c r="O2601" i="38"/>
  <c r="P2601" i="38"/>
  <c r="Q2601" i="38"/>
  <c r="R2601" i="38"/>
  <c r="S2601" i="38"/>
  <c r="D2602" i="38"/>
  <c r="I2602" i="38"/>
  <c r="H2602" i="38"/>
  <c r="J2602" i="38"/>
  <c r="L2602" i="38"/>
  <c r="M2602" i="38"/>
  <c r="N2602" i="38"/>
  <c r="O2602" i="38"/>
  <c r="P2602" i="38"/>
  <c r="Q2602" i="38"/>
  <c r="R2602" i="38"/>
  <c r="S2602" i="38"/>
  <c r="D2603" i="38"/>
  <c r="I2603" i="38"/>
  <c r="H2603" i="38"/>
  <c r="J2603" i="38"/>
  <c r="L2603" i="38"/>
  <c r="M2603" i="38"/>
  <c r="N2603" i="38"/>
  <c r="O2603" i="38"/>
  <c r="P2603" i="38"/>
  <c r="Q2603" i="38"/>
  <c r="R2603" i="38"/>
  <c r="S2603" i="38"/>
  <c r="D2604" i="38"/>
  <c r="I2604" i="38"/>
  <c r="H2604" i="38"/>
  <c r="J2604" i="38"/>
  <c r="L2604" i="38"/>
  <c r="M2604" i="38"/>
  <c r="N2604" i="38"/>
  <c r="O2604" i="38"/>
  <c r="P2604" i="38"/>
  <c r="Q2604" i="38"/>
  <c r="R2604" i="38"/>
  <c r="S2604" i="38"/>
  <c r="D2605" i="38"/>
  <c r="I2605" i="38"/>
  <c r="H2605" i="38"/>
  <c r="J2605" i="38"/>
  <c r="L2605" i="38"/>
  <c r="M2605" i="38"/>
  <c r="N2605" i="38"/>
  <c r="O2605" i="38"/>
  <c r="P2605" i="38"/>
  <c r="Q2605" i="38"/>
  <c r="R2605" i="38"/>
  <c r="S2605" i="38"/>
  <c r="D2606" i="38"/>
  <c r="I2606" i="38"/>
  <c r="H2606" i="38"/>
  <c r="J2606" i="38"/>
  <c r="L2606" i="38"/>
  <c r="M2606" i="38"/>
  <c r="N2606" i="38"/>
  <c r="O2606" i="38"/>
  <c r="P2606" i="38"/>
  <c r="Q2606" i="38"/>
  <c r="R2606" i="38"/>
  <c r="S2606" i="38"/>
  <c r="D2607" i="38"/>
  <c r="I2607" i="38"/>
  <c r="H2607" i="38"/>
  <c r="J2607" i="38"/>
  <c r="L2607" i="38"/>
  <c r="M2607" i="38"/>
  <c r="N2607" i="38"/>
  <c r="O2607" i="38"/>
  <c r="P2607" i="38"/>
  <c r="Q2607" i="38"/>
  <c r="R2607" i="38"/>
  <c r="S2607" i="38"/>
  <c r="D2608" i="38"/>
  <c r="I2608" i="38"/>
  <c r="H2608" i="38"/>
  <c r="J2608" i="38"/>
  <c r="L2608" i="38"/>
  <c r="M2608" i="38"/>
  <c r="N2608" i="38"/>
  <c r="O2608" i="38"/>
  <c r="P2608" i="38"/>
  <c r="Q2608" i="38"/>
  <c r="R2608" i="38"/>
  <c r="S2608" i="38"/>
  <c r="D2609" i="38"/>
  <c r="I2609" i="38"/>
  <c r="H2609" i="38"/>
  <c r="J2609" i="38"/>
  <c r="L2609" i="38"/>
  <c r="M2609" i="38"/>
  <c r="N2609" i="38"/>
  <c r="O2609" i="38"/>
  <c r="P2609" i="38"/>
  <c r="Q2609" i="38"/>
  <c r="R2609" i="38"/>
  <c r="S2609" i="38"/>
  <c r="D2610" i="38"/>
  <c r="I2610" i="38"/>
  <c r="H2610" i="38"/>
  <c r="J2610" i="38"/>
  <c r="L2610" i="38"/>
  <c r="M2610" i="38"/>
  <c r="N2610" i="38"/>
  <c r="O2610" i="38"/>
  <c r="P2610" i="38"/>
  <c r="Q2610" i="38"/>
  <c r="R2610" i="38"/>
  <c r="S2610" i="38"/>
  <c r="D2611" i="38"/>
  <c r="I2611" i="38"/>
  <c r="H2611" i="38"/>
  <c r="J2611" i="38"/>
  <c r="L2611" i="38"/>
  <c r="M2611" i="38"/>
  <c r="N2611" i="38"/>
  <c r="O2611" i="38"/>
  <c r="P2611" i="38"/>
  <c r="Q2611" i="38"/>
  <c r="R2611" i="38"/>
  <c r="S2611" i="38"/>
  <c r="D2612" i="38"/>
  <c r="I2612" i="38"/>
  <c r="H2612" i="38"/>
  <c r="J2612" i="38"/>
  <c r="L2612" i="38"/>
  <c r="M2612" i="38"/>
  <c r="N2612" i="38"/>
  <c r="O2612" i="38"/>
  <c r="P2612" i="38"/>
  <c r="Q2612" i="38"/>
  <c r="R2612" i="38"/>
  <c r="S2612" i="38"/>
  <c r="D2613" i="38"/>
  <c r="I2613" i="38"/>
  <c r="H2613" i="38"/>
  <c r="J2613" i="38"/>
  <c r="L2613" i="38"/>
  <c r="M2613" i="38"/>
  <c r="N2613" i="38"/>
  <c r="O2613" i="38"/>
  <c r="P2613" i="38"/>
  <c r="Q2613" i="38"/>
  <c r="R2613" i="38"/>
  <c r="S2613" i="38"/>
  <c r="D2614" i="38"/>
  <c r="I2614" i="38"/>
  <c r="H2614" i="38"/>
  <c r="J2614" i="38"/>
  <c r="L2614" i="38"/>
  <c r="M2614" i="38"/>
  <c r="N2614" i="38"/>
  <c r="O2614" i="38"/>
  <c r="P2614" i="38"/>
  <c r="Q2614" i="38"/>
  <c r="R2614" i="38"/>
  <c r="S2614" i="38"/>
  <c r="D2615" i="38"/>
  <c r="I2615" i="38"/>
  <c r="H2615" i="38"/>
  <c r="J2615" i="38"/>
  <c r="L2615" i="38"/>
  <c r="M2615" i="38"/>
  <c r="N2615" i="38"/>
  <c r="O2615" i="38"/>
  <c r="P2615" i="38"/>
  <c r="Q2615" i="38"/>
  <c r="R2615" i="38"/>
  <c r="S2615" i="38"/>
  <c r="D2616" i="38"/>
  <c r="I2616" i="38"/>
  <c r="H2616" i="38"/>
  <c r="J2616" i="38"/>
  <c r="L2616" i="38"/>
  <c r="M2616" i="38"/>
  <c r="N2616" i="38"/>
  <c r="O2616" i="38"/>
  <c r="P2616" i="38"/>
  <c r="Q2616" i="38"/>
  <c r="R2616" i="38"/>
  <c r="S2616" i="38"/>
  <c r="D2617" i="38"/>
  <c r="I2617" i="38"/>
  <c r="H2617" i="38"/>
  <c r="J2617" i="38"/>
  <c r="L2617" i="38"/>
  <c r="M2617" i="38"/>
  <c r="N2617" i="38"/>
  <c r="O2617" i="38"/>
  <c r="P2617" i="38"/>
  <c r="Q2617" i="38"/>
  <c r="R2617" i="38"/>
  <c r="S2617" i="38"/>
  <c r="D2618" i="38"/>
  <c r="I2618" i="38"/>
  <c r="H2618" i="38"/>
  <c r="J2618" i="38"/>
  <c r="L2618" i="38"/>
  <c r="M2618" i="38"/>
  <c r="N2618" i="38"/>
  <c r="O2618" i="38"/>
  <c r="P2618" i="38"/>
  <c r="Q2618" i="38"/>
  <c r="R2618" i="38"/>
  <c r="S2618" i="38"/>
  <c r="D2619" i="38"/>
  <c r="I2619" i="38"/>
  <c r="H2619" i="38"/>
  <c r="J2619" i="38"/>
  <c r="L2619" i="38"/>
  <c r="M2619" i="38"/>
  <c r="N2619" i="38"/>
  <c r="O2619" i="38"/>
  <c r="P2619" i="38"/>
  <c r="Q2619" i="38"/>
  <c r="R2619" i="38"/>
  <c r="S2619" i="38"/>
  <c r="D2620" i="38"/>
  <c r="I2620" i="38"/>
  <c r="H2620" i="38"/>
  <c r="J2620" i="38"/>
  <c r="L2620" i="38"/>
  <c r="M2620" i="38"/>
  <c r="N2620" i="38"/>
  <c r="O2620" i="38"/>
  <c r="P2620" i="38"/>
  <c r="Q2620" i="38"/>
  <c r="R2620" i="38"/>
  <c r="S2620" i="38"/>
  <c r="D2621" i="38"/>
  <c r="I2621" i="38"/>
  <c r="H2621" i="38"/>
  <c r="J2621" i="38"/>
  <c r="L2621" i="38"/>
  <c r="M2621" i="38"/>
  <c r="N2621" i="38"/>
  <c r="O2621" i="38"/>
  <c r="P2621" i="38"/>
  <c r="Q2621" i="38"/>
  <c r="R2621" i="38"/>
  <c r="S2621" i="38"/>
  <c r="D2622" i="38"/>
  <c r="I2622" i="38"/>
  <c r="H2622" i="38"/>
  <c r="J2622" i="38"/>
  <c r="L2622" i="38"/>
  <c r="M2622" i="38"/>
  <c r="N2622" i="38"/>
  <c r="O2622" i="38"/>
  <c r="P2622" i="38"/>
  <c r="Q2622" i="38"/>
  <c r="R2622" i="38"/>
  <c r="S2622" i="38"/>
  <c r="D2623" i="38"/>
  <c r="I2623" i="38"/>
  <c r="H2623" i="38"/>
  <c r="J2623" i="38"/>
  <c r="L2623" i="38"/>
  <c r="M2623" i="38"/>
  <c r="N2623" i="38"/>
  <c r="O2623" i="38"/>
  <c r="P2623" i="38"/>
  <c r="Q2623" i="38"/>
  <c r="R2623" i="38"/>
  <c r="S2623" i="38"/>
  <c r="D2624" i="38"/>
  <c r="I2624" i="38"/>
  <c r="H2624" i="38"/>
  <c r="J2624" i="38"/>
  <c r="L2624" i="38"/>
  <c r="M2624" i="38"/>
  <c r="N2624" i="38"/>
  <c r="O2624" i="38"/>
  <c r="P2624" i="38"/>
  <c r="Q2624" i="38"/>
  <c r="R2624" i="38"/>
  <c r="S2624" i="38"/>
  <c r="D2625" i="38"/>
  <c r="I2625" i="38"/>
  <c r="H2625" i="38"/>
  <c r="J2625" i="38"/>
  <c r="L2625" i="38"/>
  <c r="M2625" i="38"/>
  <c r="N2625" i="38"/>
  <c r="O2625" i="38"/>
  <c r="P2625" i="38"/>
  <c r="Q2625" i="38"/>
  <c r="R2625" i="38"/>
  <c r="S2625" i="38"/>
  <c r="D2626" i="38"/>
  <c r="I2626" i="38"/>
  <c r="H2626" i="38"/>
  <c r="J2626" i="38"/>
  <c r="L2626" i="38"/>
  <c r="M2626" i="38"/>
  <c r="N2626" i="38"/>
  <c r="O2626" i="38"/>
  <c r="P2626" i="38"/>
  <c r="Q2626" i="38"/>
  <c r="R2626" i="38"/>
  <c r="S2626" i="38"/>
  <c r="D2627" i="38"/>
  <c r="I2627" i="38"/>
  <c r="H2627" i="38"/>
  <c r="J2627" i="38"/>
  <c r="L2627" i="38"/>
  <c r="M2627" i="38"/>
  <c r="N2627" i="38"/>
  <c r="O2627" i="38"/>
  <c r="P2627" i="38"/>
  <c r="Q2627" i="38"/>
  <c r="R2627" i="38"/>
  <c r="S2627" i="38"/>
  <c r="D2628" i="38"/>
  <c r="I2628" i="38"/>
  <c r="H2628" i="38"/>
  <c r="J2628" i="38"/>
  <c r="L2628" i="38"/>
  <c r="M2628" i="38"/>
  <c r="N2628" i="38"/>
  <c r="O2628" i="38"/>
  <c r="P2628" i="38"/>
  <c r="Q2628" i="38"/>
  <c r="R2628" i="38"/>
  <c r="S2628" i="38"/>
  <c r="D2629" i="38"/>
  <c r="I2629" i="38"/>
  <c r="H2629" i="38"/>
  <c r="J2629" i="38"/>
  <c r="L2629" i="38"/>
  <c r="M2629" i="38"/>
  <c r="N2629" i="38"/>
  <c r="O2629" i="38"/>
  <c r="P2629" i="38"/>
  <c r="Q2629" i="38"/>
  <c r="R2629" i="38"/>
  <c r="S2629" i="38"/>
  <c r="D2630" i="38"/>
  <c r="I2630" i="38"/>
  <c r="H2630" i="38"/>
  <c r="J2630" i="38"/>
  <c r="L2630" i="38"/>
  <c r="M2630" i="38"/>
  <c r="N2630" i="38"/>
  <c r="O2630" i="38"/>
  <c r="P2630" i="38"/>
  <c r="Q2630" i="38"/>
  <c r="R2630" i="38"/>
  <c r="S2630" i="38"/>
  <c r="D2631" i="38"/>
  <c r="I2631" i="38"/>
  <c r="H2631" i="38"/>
  <c r="J2631" i="38"/>
  <c r="L2631" i="38"/>
  <c r="M2631" i="38"/>
  <c r="N2631" i="38"/>
  <c r="O2631" i="38"/>
  <c r="P2631" i="38"/>
  <c r="Q2631" i="38"/>
  <c r="R2631" i="38"/>
  <c r="S2631" i="38"/>
  <c r="D2632" i="38"/>
  <c r="I2632" i="38"/>
  <c r="H2632" i="38"/>
  <c r="J2632" i="38"/>
  <c r="L2632" i="38"/>
  <c r="M2632" i="38"/>
  <c r="N2632" i="38"/>
  <c r="O2632" i="38"/>
  <c r="P2632" i="38"/>
  <c r="Q2632" i="38"/>
  <c r="R2632" i="38"/>
  <c r="S2632" i="38"/>
  <c r="D2633" i="38"/>
  <c r="I2633" i="38"/>
  <c r="H2633" i="38"/>
  <c r="J2633" i="38"/>
  <c r="L2633" i="38"/>
  <c r="M2633" i="38"/>
  <c r="N2633" i="38"/>
  <c r="O2633" i="38"/>
  <c r="P2633" i="38"/>
  <c r="Q2633" i="38"/>
  <c r="R2633" i="38"/>
  <c r="S2633" i="38"/>
  <c r="D2634" i="38"/>
  <c r="I2634" i="38"/>
  <c r="H2634" i="38"/>
  <c r="J2634" i="38"/>
  <c r="L2634" i="38"/>
  <c r="M2634" i="38"/>
  <c r="N2634" i="38"/>
  <c r="O2634" i="38"/>
  <c r="P2634" i="38"/>
  <c r="Q2634" i="38"/>
  <c r="R2634" i="38"/>
  <c r="S2634" i="38"/>
  <c r="D2635" i="38"/>
  <c r="I2635" i="38"/>
  <c r="H2635" i="38"/>
  <c r="J2635" i="38"/>
  <c r="L2635" i="38"/>
  <c r="M2635" i="38"/>
  <c r="N2635" i="38"/>
  <c r="O2635" i="38"/>
  <c r="P2635" i="38"/>
  <c r="Q2635" i="38"/>
  <c r="R2635" i="38"/>
  <c r="S2635" i="38"/>
  <c r="D2636" i="38"/>
  <c r="I2636" i="38"/>
  <c r="H2636" i="38"/>
  <c r="J2636" i="38"/>
  <c r="L2636" i="38"/>
  <c r="M2636" i="38"/>
  <c r="N2636" i="38"/>
  <c r="O2636" i="38"/>
  <c r="P2636" i="38"/>
  <c r="Q2636" i="38"/>
  <c r="R2636" i="38"/>
  <c r="S2636" i="38"/>
  <c r="D2637" i="38"/>
  <c r="I2637" i="38"/>
  <c r="H2637" i="38"/>
  <c r="J2637" i="38"/>
  <c r="L2637" i="38"/>
  <c r="M2637" i="38"/>
  <c r="N2637" i="38"/>
  <c r="O2637" i="38"/>
  <c r="P2637" i="38"/>
  <c r="Q2637" i="38"/>
  <c r="R2637" i="38"/>
  <c r="S2637" i="38"/>
  <c r="D2638" i="38"/>
  <c r="I2638" i="38"/>
  <c r="H2638" i="38"/>
  <c r="J2638" i="38"/>
  <c r="L2638" i="38"/>
  <c r="M2638" i="38"/>
  <c r="N2638" i="38"/>
  <c r="O2638" i="38"/>
  <c r="P2638" i="38"/>
  <c r="Q2638" i="38"/>
  <c r="R2638" i="38"/>
  <c r="S2638" i="38"/>
  <c r="D2639" i="38"/>
  <c r="I2639" i="38"/>
  <c r="H2639" i="38"/>
  <c r="J2639" i="38"/>
  <c r="L2639" i="38"/>
  <c r="M2639" i="38"/>
  <c r="N2639" i="38"/>
  <c r="O2639" i="38"/>
  <c r="P2639" i="38"/>
  <c r="Q2639" i="38"/>
  <c r="R2639" i="38"/>
  <c r="S2639" i="38"/>
  <c r="D2640" i="38"/>
  <c r="I2640" i="38"/>
  <c r="H2640" i="38"/>
  <c r="J2640" i="38"/>
  <c r="L2640" i="38"/>
  <c r="M2640" i="38"/>
  <c r="N2640" i="38"/>
  <c r="O2640" i="38"/>
  <c r="P2640" i="38"/>
  <c r="Q2640" i="38"/>
  <c r="R2640" i="38"/>
  <c r="S2640" i="38"/>
  <c r="D2641" i="38"/>
  <c r="I2641" i="38"/>
  <c r="H2641" i="38"/>
  <c r="J2641" i="38"/>
  <c r="L2641" i="38"/>
  <c r="M2641" i="38"/>
  <c r="N2641" i="38"/>
  <c r="O2641" i="38"/>
  <c r="P2641" i="38"/>
  <c r="Q2641" i="38"/>
  <c r="R2641" i="38"/>
  <c r="S2641" i="38"/>
  <c r="D2642" i="38"/>
  <c r="I2642" i="38"/>
  <c r="H2642" i="38"/>
  <c r="J2642" i="38"/>
  <c r="L2642" i="38"/>
  <c r="M2642" i="38"/>
  <c r="N2642" i="38"/>
  <c r="O2642" i="38"/>
  <c r="P2642" i="38"/>
  <c r="Q2642" i="38"/>
  <c r="R2642" i="38"/>
  <c r="S2642" i="38"/>
  <c r="D2643" i="38"/>
  <c r="I2643" i="38"/>
  <c r="H2643" i="38"/>
  <c r="J2643" i="38"/>
  <c r="L2643" i="38"/>
  <c r="M2643" i="38"/>
  <c r="N2643" i="38"/>
  <c r="O2643" i="38"/>
  <c r="P2643" i="38"/>
  <c r="Q2643" i="38"/>
  <c r="R2643" i="38"/>
  <c r="S2643" i="38"/>
  <c r="D2644" i="38"/>
  <c r="I2644" i="38"/>
  <c r="H2644" i="38"/>
  <c r="J2644" i="38"/>
  <c r="L2644" i="38"/>
  <c r="M2644" i="38"/>
  <c r="N2644" i="38"/>
  <c r="O2644" i="38"/>
  <c r="P2644" i="38"/>
  <c r="Q2644" i="38"/>
  <c r="R2644" i="38"/>
  <c r="S2644" i="38"/>
  <c r="D2645" i="38"/>
  <c r="I2645" i="38"/>
  <c r="H2645" i="38"/>
  <c r="J2645" i="38"/>
  <c r="L2645" i="38"/>
  <c r="M2645" i="38"/>
  <c r="N2645" i="38"/>
  <c r="O2645" i="38"/>
  <c r="P2645" i="38"/>
  <c r="Q2645" i="38"/>
  <c r="R2645" i="38"/>
  <c r="S2645" i="38"/>
  <c r="D2646" i="38"/>
  <c r="I2646" i="38"/>
  <c r="H2646" i="38"/>
  <c r="J2646" i="38"/>
  <c r="L2646" i="38"/>
  <c r="M2646" i="38"/>
  <c r="N2646" i="38"/>
  <c r="O2646" i="38"/>
  <c r="P2646" i="38"/>
  <c r="Q2646" i="38"/>
  <c r="R2646" i="38"/>
  <c r="S2646" i="38"/>
  <c r="D2647" i="38"/>
  <c r="I2647" i="38"/>
  <c r="H2647" i="38"/>
  <c r="J2647" i="38"/>
  <c r="L2647" i="38"/>
  <c r="M2647" i="38"/>
  <c r="N2647" i="38"/>
  <c r="O2647" i="38"/>
  <c r="P2647" i="38"/>
  <c r="Q2647" i="38"/>
  <c r="R2647" i="38"/>
  <c r="S2647" i="38"/>
  <c r="D2648" i="38"/>
  <c r="I2648" i="38"/>
  <c r="H2648" i="38"/>
  <c r="J2648" i="38"/>
  <c r="L2648" i="38"/>
  <c r="M2648" i="38"/>
  <c r="N2648" i="38"/>
  <c r="O2648" i="38"/>
  <c r="P2648" i="38"/>
  <c r="Q2648" i="38"/>
  <c r="R2648" i="38"/>
  <c r="S2648" i="38"/>
  <c r="D2649" i="38"/>
  <c r="I2649" i="38"/>
  <c r="H2649" i="38"/>
  <c r="J2649" i="38"/>
  <c r="L2649" i="38"/>
  <c r="M2649" i="38"/>
  <c r="N2649" i="38"/>
  <c r="O2649" i="38"/>
  <c r="P2649" i="38"/>
  <c r="Q2649" i="38"/>
  <c r="R2649" i="38"/>
  <c r="S2649" i="38"/>
  <c r="D2650" i="38"/>
  <c r="I2650" i="38"/>
  <c r="H2650" i="38"/>
  <c r="J2650" i="38"/>
  <c r="L2650" i="38"/>
  <c r="M2650" i="38"/>
  <c r="N2650" i="38"/>
  <c r="O2650" i="38"/>
  <c r="P2650" i="38"/>
  <c r="Q2650" i="38"/>
  <c r="R2650" i="38"/>
  <c r="S2650" i="38"/>
  <c r="D2651" i="38"/>
  <c r="I2651" i="38"/>
  <c r="H2651" i="38"/>
  <c r="J2651" i="38"/>
  <c r="L2651" i="38"/>
  <c r="M2651" i="38"/>
  <c r="N2651" i="38"/>
  <c r="O2651" i="38"/>
  <c r="P2651" i="38"/>
  <c r="Q2651" i="38"/>
  <c r="R2651" i="38"/>
  <c r="S2651" i="38"/>
  <c r="D2652" i="38"/>
  <c r="I2652" i="38"/>
  <c r="H2652" i="38"/>
  <c r="J2652" i="38"/>
  <c r="L2652" i="38"/>
  <c r="M2652" i="38"/>
  <c r="N2652" i="38"/>
  <c r="O2652" i="38"/>
  <c r="P2652" i="38"/>
  <c r="Q2652" i="38"/>
  <c r="R2652" i="38"/>
  <c r="S2652" i="38"/>
  <c r="D2653" i="38"/>
  <c r="I2653" i="38"/>
  <c r="H2653" i="38"/>
  <c r="J2653" i="38"/>
  <c r="L2653" i="38"/>
  <c r="M2653" i="38"/>
  <c r="N2653" i="38"/>
  <c r="O2653" i="38"/>
  <c r="P2653" i="38"/>
  <c r="Q2653" i="38"/>
  <c r="R2653" i="38"/>
  <c r="S2653" i="38"/>
  <c r="D2654" i="38"/>
  <c r="I2654" i="38"/>
  <c r="H2654" i="38"/>
  <c r="J2654" i="38"/>
  <c r="L2654" i="38"/>
  <c r="M2654" i="38"/>
  <c r="N2654" i="38"/>
  <c r="O2654" i="38"/>
  <c r="P2654" i="38"/>
  <c r="Q2654" i="38"/>
  <c r="R2654" i="38"/>
  <c r="S2654" i="38"/>
  <c r="D2655" i="38"/>
  <c r="I2655" i="38"/>
  <c r="H2655" i="38"/>
  <c r="J2655" i="38"/>
  <c r="L2655" i="38"/>
  <c r="M2655" i="38"/>
  <c r="N2655" i="38"/>
  <c r="O2655" i="38"/>
  <c r="P2655" i="38"/>
  <c r="Q2655" i="38"/>
  <c r="R2655" i="38"/>
  <c r="S2655" i="38"/>
  <c r="D2656" i="38"/>
  <c r="I2656" i="38"/>
  <c r="H2656" i="38"/>
  <c r="J2656" i="38"/>
  <c r="L2656" i="38"/>
  <c r="M2656" i="38"/>
  <c r="N2656" i="38"/>
  <c r="O2656" i="38"/>
  <c r="P2656" i="38"/>
  <c r="Q2656" i="38"/>
  <c r="R2656" i="38"/>
  <c r="S2656" i="38"/>
  <c r="D2657" i="38"/>
  <c r="I2657" i="38"/>
  <c r="H2657" i="38"/>
  <c r="J2657" i="38"/>
  <c r="L2657" i="38"/>
  <c r="M2657" i="38"/>
  <c r="N2657" i="38"/>
  <c r="O2657" i="38"/>
  <c r="P2657" i="38"/>
  <c r="Q2657" i="38"/>
  <c r="R2657" i="38"/>
  <c r="S2657" i="38"/>
  <c r="D2658" i="38"/>
  <c r="I2658" i="38"/>
  <c r="H2658" i="38"/>
  <c r="J2658" i="38"/>
  <c r="L2658" i="38"/>
  <c r="M2658" i="38"/>
  <c r="N2658" i="38"/>
  <c r="O2658" i="38"/>
  <c r="P2658" i="38"/>
  <c r="Q2658" i="38"/>
  <c r="R2658" i="38"/>
  <c r="S2658" i="38"/>
  <c r="D2659" i="38"/>
  <c r="I2659" i="38"/>
  <c r="H2659" i="38"/>
  <c r="J2659" i="38"/>
  <c r="L2659" i="38"/>
  <c r="M2659" i="38"/>
  <c r="N2659" i="38"/>
  <c r="O2659" i="38"/>
  <c r="P2659" i="38"/>
  <c r="Q2659" i="38"/>
  <c r="R2659" i="38"/>
  <c r="S2659" i="38"/>
  <c r="D2660" i="38"/>
  <c r="I2660" i="38"/>
  <c r="H2660" i="38"/>
  <c r="J2660" i="38"/>
  <c r="L2660" i="38"/>
  <c r="M2660" i="38"/>
  <c r="N2660" i="38"/>
  <c r="O2660" i="38"/>
  <c r="P2660" i="38"/>
  <c r="Q2660" i="38"/>
  <c r="R2660" i="38"/>
  <c r="S2660" i="38"/>
  <c r="D2661" i="38"/>
  <c r="I2661" i="38"/>
  <c r="H2661" i="38"/>
  <c r="J2661" i="38"/>
  <c r="L2661" i="38"/>
  <c r="M2661" i="38"/>
  <c r="N2661" i="38"/>
  <c r="O2661" i="38"/>
  <c r="P2661" i="38"/>
  <c r="Q2661" i="38"/>
  <c r="R2661" i="38"/>
  <c r="S2661" i="38"/>
  <c r="D2662" i="38"/>
  <c r="I2662" i="38"/>
  <c r="H2662" i="38"/>
  <c r="J2662" i="38"/>
  <c r="L2662" i="38"/>
  <c r="M2662" i="38"/>
  <c r="N2662" i="38"/>
  <c r="O2662" i="38"/>
  <c r="P2662" i="38"/>
  <c r="Q2662" i="38"/>
  <c r="R2662" i="38"/>
  <c r="S2662" i="38"/>
  <c r="D2663" i="38"/>
  <c r="I2663" i="38"/>
  <c r="H2663" i="38"/>
  <c r="J2663" i="38"/>
  <c r="L2663" i="38"/>
  <c r="M2663" i="38"/>
  <c r="N2663" i="38"/>
  <c r="O2663" i="38"/>
  <c r="P2663" i="38"/>
  <c r="Q2663" i="38"/>
  <c r="R2663" i="38"/>
  <c r="S2663" i="38"/>
  <c r="D2664" i="38"/>
  <c r="I2664" i="38"/>
  <c r="H2664" i="38"/>
  <c r="J2664" i="38"/>
  <c r="L2664" i="38"/>
  <c r="M2664" i="38"/>
  <c r="N2664" i="38"/>
  <c r="O2664" i="38"/>
  <c r="P2664" i="38"/>
  <c r="Q2664" i="38"/>
  <c r="R2664" i="38"/>
  <c r="S2664" i="38"/>
  <c r="D2665" i="38"/>
  <c r="I2665" i="38"/>
  <c r="H2665" i="38"/>
  <c r="J2665" i="38"/>
  <c r="L2665" i="38"/>
  <c r="M2665" i="38"/>
  <c r="N2665" i="38"/>
  <c r="O2665" i="38"/>
  <c r="P2665" i="38"/>
  <c r="Q2665" i="38"/>
  <c r="R2665" i="38"/>
  <c r="S2665" i="38"/>
  <c r="D2666" i="38"/>
  <c r="I2666" i="38"/>
  <c r="H2666" i="38"/>
  <c r="J2666" i="38"/>
  <c r="L2666" i="38"/>
  <c r="M2666" i="38"/>
  <c r="N2666" i="38"/>
  <c r="O2666" i="38"/>
  <c r="P2666" i="38"/>
  <c r="Q2666" i="38"/>
  <c r="R2666" i="38"/>
  <c r="S2666" i="38"/>
  <c r="D2667" i="38"/>
  <c r="I2667" i="38"/>
  <c r="H2667" i="38"/>
  <c r="J2667" i="38"/>
  <c r="L2667" i="38"/>
  <c r="M2667" i="38"/>
  <c r="N2667" i="38"/>
  <c r="O2667" i="38"/>
  <c r="P2667" i="38"/>
  <c r="Q2667" i="38"/>
  <c r="R2667" i="38"/>
  <c r="S2667" i="38"/>
  <c r="D2668" i="38"/>
  <c r="I2668" i="38"/>
  <c r="H2668" i="38"/>
  <c r="J2668" i="38"/>
  <c r="L2668" i="38"/>
  <c r="M2668" i="38"/>
  <c r="N2668" i="38"/>
  <c r="O2668" i="38"/>
  <c r="P2668" i="38"/>
  <c r="Q2668" i="38"/>
  <c r="R2668" i="38"/>
  <c r="S2668" i="38"/>
  <c r="D2669" i="38"/>
  <c r="I2669" i="38"/>
  <c r="H2669" i="38"/>
  <c r="J2669" i="38"/>
  <c r="L2669" i="38"/>
  <c r="M2669" i="38"/>
  <c r="N2669" i="38"/>
  <c r="O2669" i="38"/>
  <c r="P2669" i="38"/>
  <c r="Q2669" i="38"/>
  <c r="R2669" i="38"/>
  <c r="S2669" i="38"/>
  <c r="D2670" i="38"/>
  <c r="I2670" i="38"/>
  <c r="H2670" i="38"/>
  <c r="J2670" i="38"/>
  <c r="L2670" i="38"/>
  <c r="M2670" i="38"/>
  <c r="N2670" i="38"/>
  <c r="O2670" i="38"/>
  <c r="P2670" i="38"/>
  <c r="Q2670" i="38"/>
  <c r="R2670" i="38"/>
  <c r="S2670" i="38"/>
  <c r="D2671" i="38"/>
  <c r="I2671" i="38"/>
  <c r="H2671" i="38"/>
  <c r="J2671" i="38"/>
  <c r="L2671" i="38"/>
  <c r="M2671" i="38"/>
  <c r="N2671" i="38"/>
  <c r="O2671" i="38"/>
  <c r="P2671" i="38"/>
  <c r="Q2671" i="38"/>
  <c r="R2671" i="38"/>
  <c r="S2671" i="38"/>
  <c r="D2672" i="38"/>
  <c r="I2672" i="38"/>
  <c r="H2672" i="38"/>
  <c r="J2672" i="38"/>
  <c r="L2672" i="38"/>
  <c r="M2672" i="38"/>
  <c r="N2672" i="38"/>
  <c r="O2672" i="38"/>
  <c r="P2672" i="38"/>
  <c r="Q2672" i="38"/>
  <c r="R2672" i="38"/>
  <c r="S2672" i="38"/>
  <c r="D2673" i="38"/>
  <c r="I2673" i="38"/>
  <c r="H2673" i="38"/>
  <c r="J2673" i="38"/>
  <c r="L2673" i="38"/>
  <c r="M2673" i="38"/>
  <c r="N2673" i="38"/>
  <c r="O2673" i="38"/>
  <c r="P2673" i="38"/>
  <c r="Q2673" i="38"/>
  <c r="R2673" i="38"/>
  <c r="S2673" i="38"/>
  <c r="D2674" i="38"/>
  <c r="I2674" i="38"/>
  <c r="H2674" i="38"/>
  <c r="J2674" i="38"/>
  <c r="L2674" i="38"/>
  <c r="M2674" i="38"/>
  <c r="N2674" i="38"/>
  <c r="O2674" i="38"/>
  <c r="P2674" i="38"/>
  <c r="Q2674" i="38"/>
  <c r="R2674" i="38"/>
  <c r="S2674" i="38"/>
  <c r="D2675" i="38"/>
  <c r="I2675" i="38"/>
  <c r="H2675" i="38"/>
  <c r="J2675" i="38"/>
  <c r="L2675" i="38"/>
  <c r="M2675" i="38"/>
  <c r="N2675" i="38"/>
  <c r="O2675" i="38"/>
  <c r="P2675" i="38"/>
  <c r="Q2675" i="38"/>
  <c r="R2675" i="38"/>
  <c r="S2675" i="38"/>
  <c r="D2676" i="38"/>
  <c r="I2676" i="38"/>
  <c r="H2676" i="38"/>
  <c r="J2676" i="38"/>
  <c r="L2676" i="38"/>
  <c r="M2676" i="38"/>
  <c r="N2676" i="38"/>
  <c r="O2676" i="38"/>
  <c r="P2676" i="38"/>
  <c r="Q2676" i="38"/>
  <c r="R2676" i="38"/>
  <c r="S2676" i="38"/>
  <c r="D2677" i="38"/>
  <c r="I2677" i="38"/>
  <c r="H2677" i="38"/>
  <c r="J2677" i="38"/>
  <c r="L2677" i="38"/>
  <c r="M2677" i="38"/>
  <c r="N2677" i="38"/>
  <c r="O2677" i="38"/>
  <c r="P2677" i="38"/>
  <c r="Q2677" i="38"/>
  <c r="R2677" i="38"/>
  <c r="S2677" i="38"/>
  <c r="D2678" i="38"/>
  <c r="I2678" i="38"/>
  <c r="H2678" i="38"/>
  <c r="J2678" i="38"/>
  <c r="L2678" i="38"/>
  <c r="M2678" i="38"/>
  <c r="N2678" i="38"/>
  <c r="O2678" i="38"/>
  <c r="P2678" i="38"/>
  <c r="Q2678" i="38"/>
  <c r="R2678" i="38"/>
  <c r="S2678" i="38"/>
  <c r="D2679" i="38"/>
  <c r="I2679" i="38"/>
  <c r="H2679" i="38"/>
  <c r="J2679" i="38"/>
  <c r="L2679" i="38"/>
  <c r="M2679" i="38"/>
  <c r="N2679" i="38"/>
  <c r="O2679" i="38"/>
  <c r="P2679" i="38"/>
  <c r="Q2679" i="38"/>
  <c r="R2679" i="38"/>
  <c r="S2679" i="38"/>
  <c r="D2680" i="38"/>
  <c r="I2680" i="38"/>
  <c r="H2680" i="38"/>
  <c r="J2680" i="38"/>
  <c r="L2680" i="38"/>
  <c r="M2680" i="38"/>
  <c r="N2680" i="38"/>
  <c r="O2680" i="38"/>
  <c r="P2680" i="38"/>
  <c r="Q2680" i="38"/>
  <c r="R2680" i="38"/>
  <c r="S2680" i="38"/>
  <c r="D2681" i="38"/>
  <c r="I2681" i="38"/>
  <c r="H2681" i="38"/>
  <c r="J2681" i="38"/>
  <c r="L2681" i="38"/>
  <c r="M2681" i="38"/>
  <c r="N2681" i="38"/>
  <c r="O2681" i="38"/>
  <c r="P2681" i="38"/>
  <c r="Q2681" i="38"/>
  <c r="R2681" i="38"/>
  <c r="S2681" i="38"/>
  <c r="D2682" i="38"/>
  <c r="I2682" i="38"/>
  <c r="H2682" i="38"/>
  <c r="J2682" i="38"/>
  <c r="L2682" i="38"/>
  <c r="M2682" i="38"/>
  <c r="N2682" i="38"/>
  <c r="O2682" i="38"/>
  <c r="P2682" i="38"/>
  <c r="Q2682" i="38"/>
  <c r="R2682" i="38"/>
  <c r="S2682" i="38"/>
  <c r="D2683" i="38"/>
  <c r="I2683" i="38"/>
  <c r="H2683" i="38"/>
  <c r="J2683" i="38"/>
  <c r="L2683" i="38"/>
  <c r="M2683" i="38"/>
  <c r="N2683" i="38"/>
  <c r="O2683" i="38"/>
  <c r="P2683" i="38"/>
  <c r="Q2683" i="38"/>
  <c r="R2683" i="38"/>
  <c r="S2683" i="38"/>
  <c r="D2684" i="38"/>
  <c r="I2684" i="38"/>
  <c r="H2684" i="38"/>
  <c r="J2684" i="38"/>
  <c r="L2684" i="38"/>
  <c r="M2684" i="38"/>
  <c r="N2684" i="38"/>
  <c r="O2684" i="38"/>
  <c r="P2684" i="38"/>
  <c r="Q2684" i="38"/>
  <c r="R2684" i="38"/>
  <c r="S2684" i="38"/>
  <c r="D2685" i="38"/>
  <c r="I2685" i="38"/>
  <c r="H2685" i="38"/>
  <c r="J2685" i="38"/>
  <c r="L2685" i="38"/>
  <c r="M2685" i="38"/>
  <c r="N2685" i="38"/>
  <c r="O2685" i="38"/>
  <c r="P2685" i="38"/>
  <c r="Q2685" i="38"/>
  <c r="R2685" i="38"/>
  <c r="S2685" i="38"/>
  <c r="D2686" i="38"/>
  <c r="I2686" i="38"/>
  <c r="H2686" i="38"/>
  <c r="J2686" i="38"/>
  <c r="L2686" i="38"/>
  <c r="M2686" i="38"/>
  <c r="N2686" i="38"/>
  <c r="O2686" i="38"/>
  <c r="P2686" i="38"/>
  <c r="Q2686" i="38"/>
  <c r="R2686" i="38"/>
  <c r="S2686" i="38"/>
  <c r="D2687" i="38"/>
  <c r="I2687" i="38"/>
  <c r="H2687" i="38"/>
  <c r="J2687" i="38"/>
  <c r="L2687" i="38"/>
  <c r="M2687" i="38"/>
  <c r="N2687" i="38"/>
  <c r="O2687" i="38"/>
  <c r="P2687" i="38"/>
  <c r="Q2687" i="38"/>
  <c r="R2687" i="38"/>
  <c r="S2687" i="38"/>
  <c r="D2688" i="38"/>
  <c r="I2688" i="38"/>
  <c r="H2688" i="38"/>
  <c r="J2688" i="38"/>
  <c r="L2688" i="38"/>
  <c r="M2688" i="38"/>
  <c r="N2688" i="38"/>
  <c r="O2688" i="38"/>
  <c r="P2688" i="38"/>
  <c r="Q2688" i="38"/>
  <c r="R2688" i="38"/>
  <c r="S2688" i="38"/>
  <c r="D2689" i="38"/>
  <c r="I2689" i="38"/>
  <c r="H2689" i="38"/>
  <c r="J2689" i="38"/>
  <c r="L2689" i="38"/>
  <c r="M2689" i="38"/>
  <c r="N2689" i="38"/>
  <c r="O2689" i="38"/>
  <c r="P2689" i="38"/>
  <c r="Q2689" i="38"/>
  <c r="R2689" i="38"/>
  <c r="S2689" i="38"/>
  <c r="D2690" i="38"/>
  <c r="I2690" i="38"/>
  <c r="H2690" i="38"/>
  <c r="J2690" i="38"/>
  <c r="L2690" i="38"/>
  <c r="M2690" i="38"/>
  <c r="N2690" i="38"/>
  <c r="O2690" i="38"/>
  <c r="P2690" i="38"/>
  <c r="Q2690" i="38"/>
  <c r="R2690" i="38"/>
  <c r="S2690" i="38"/>
  <c r="D2691" i="38"/>
  <c r="I2691" i="38"/>
  <c r="H2691" i="38"/>
  <c r="J2691" i="38"/>
  <c r="L2691" i="38"/>
  <c r="M2691" i="38"/>
  <c r="N2691" i="38"/>
  <c r="O2691" i="38"/>
  <c r="P2691" i="38"/>
  <c r="Q2691" i="38"/>
  <c r="R2691" i="38"/>
  <c r="S2691" i="38"/>
  <c r="D2692" i="38"/>
  <c r="I2692" i="38"/>
  <c r="H2692" i="38"/>
  <c r="J2692" i="38"/>
  <c r="L2692" i="38"/>
  <c r="M2692" i="38"/>
  <c r="N2692" i="38"/>
  <c r="O2692" i="38"/>
  <c r="P2692" i="38"/>
  <c r="Q2692" i="38"/>
  <c r="R2692" i="38"/>
  <c r="S2692" i="38"/>
  <c r="D2693" i="38"/>
  <c r="I2693" i="38"/>
  <c r="H2693" i="38"/>
  <c r="J2693" i="38"/>
  <c r="L2693" i="38"/>
  <c r="M2693" i="38"/>
  <c r="N2693" i="38"/>
  <c r="O2693" i="38"/>
  <c r="P2693" i="38"/>
  <c r="Q2693" i="38"/>
  <c r="R2693" i="38"/>
  <c r="S2693" i="38"/>
  <c r="D2694" i="38"/>
  <c r="I2694" i="38"/>
  <c r="H2694" i="38"/>
  <c r="J2694" i="38"/>
  <c r="L2694" i="38"/>
  <c r="M2694" i="38"/>
  <c r="N2694" i="38"/>
  <c r="O2694" i="38"/>
  <c r="P2694" i="38"/>
  <c r="Q2694" i="38"/>
  <c r="R2694" i="38"/>
  <c r="S2694" i="38"/>
  <c r="D2695" i="38"/>
  <c r="I2695" i="38"/>
  <c r="H2695" i="38"/>
  <c r="J2695" i="38"/>
  <c r="L2695" i="38"/>
  <c r="M2695" i="38"/>
  <c r="N2695" i="38"/>
  <c r="O2695" i="38"/>
  <c r="P2695" i="38"/>
  <c r="Q2695" i="38"/>
  <c r="R2695" i="38"/>
  <c r="S2695" i="38"/>
  <c r="D2696" i="38"/>
  <c r="I2696" i="38"/>
  <c r="H2696" i="38"/>
  <c r="J2696" i="38"/>
  <c r="L2696" i="38"/>
  <c r="M2696" i="38"/>
  <c r="N2696" i="38"/>
  <c r="O2696" i="38"/>
  <c r="P2696" i="38"/>
  <c r="Q2696" i="38"/>
  <c r="R2696" i="38"/>
  <c r="S2696" i="38"/>
  <c r="D2697" i="38"/>
  <c r="I2697" i="38"/>
  <c r="H2697" i="38"/>
  <c r="J2697" i="38"/>
  <c r="L2697" i="38"/>
  <c r="M2697" i="38"/>
  <c r="N2697" i="38"/>
  <c r="O2697" i="38"/>
  <c r="P2697" i="38"/>
  <c r="Q2697" i="38"/>
  <c r="R2697" i="38"/>
  <c r="S2697" i="38"/>
  <c r="D2698" i="38"/>
  <c r="I2698" i="38"/>
  <c r="H2698" i="38"/>
  <c r="J2698" i="38"/>
  <c r="L2698" i="38"/>
  <c r="M2698" i="38"/>
  <c r="N2698" i="38"/>
  <c r="O2698" i="38"/>
  <c r="P2698" i="38"/>
  <c r="Q2698" i="38"/>
  <c r="R2698" i="38"/>
  <c r="S2698" i="38"/>
  <c r="D2699" i="38"/>
  <c r="I2699" i="38"/>
  <c r="H2699" i="38"/>
  <c r="J2699" i="38"/>
  <c r="L2699" i="38"/>
  <c r="M2699" i="38"/>
  <c r="N2699" i="38"/>
  <c r="O2699" i="38"/>
  <c r="P2699" i="38"/>
  <c r="Q2699" i="38"/>
  <c r="R2699" i="38"/>
  <c r="S2699" i="38"/>
  <c r="D2700" i="38"/>
  <c r="I2700" i="38"/>
  <c r="H2700" i="38"/>
  <c r="J2700" i="38"/>
  <c r="L2700" i="38"/>
  <c r="M2700" i="38"/>
  <c r="N2700" i="38"/>
  <c r="O2700" i="38"/>
  <c r="P2700" i="38"/>
  <c r="Q2700" i="38"/>
  <c r="R2700" i="38"/>
  <c r="S2700" i="38"/>
  <c r="D2701" i="38"/>
  <c r="I2701" i="38"/>
  <c r="H2701" i="38"/>
  <c r="J2701" i="38"/>
  <c r="L2701" i="38"/>
  <c r="M2701" i="38"/>
  <c r="N2701" i="38"/>
  <c r="O2701" i="38"/>
  <c r="P2701" i="38"/>
  <c r="Q2701" i="38"/>
  <c r="R2701" i="38"/>
  <c r="S2701" i="38"/>
  <c r="D2702" i="38"/>
  <c r="I2702" i="38"/>
  <c r="H2702" i="38"/>
  <c r="J2702" i="38"/>
  <c r="L2702" i="38"/>
  <c r="M2702" i="38"/>
  <c r="N2702" i="38"/>
  <c r="O2702" i="38"/>
  <c r="P2702" i="38"/>
  <c r="Q2702" i="38"/>
  <c r="R2702" i="38"/>
  <c r="S2702" i="38"/>
  <c r="D2703" i="38"/>
  <c r="I2703" i="38"/>
  <c r="H2703" i="38"/>
  <c r="J2703" i="38"/>
  <c r="L2703" i="38"/>
  <c r="M2703" i="38"/>
  <c r="N2703" i="38"/>
  <c r="O2703" i="38"/>
  <c r="P2703" i="38"/>
  <c r="Q2703" i="38"/>
  <c r="R2703" i="38"/>
  <c r="S2703" i="38"/>
  <c r="D2704" i="38"/>
  <c r="I2704" i="38"/>
  <c r="H2704" i="38"/>
  <c r="J2704" i="38"/>
  <c r="L2704" i="38"/>
  <c r="M2704" i="38"/>
  <c r="N2704" i="38"/>
  <c r="O2704" i="38"/>
  <c r="P2704" i="38"/>
  <c r="Q2704" i="38"/>
  <c r="R2704" i="38"/>
  <c r="S2704" i="38"/>
  <c r="D2705" i="38"/>
  <c r="I2705" i="38"/>
  <c r="H2705" i="38"/>
  <c r="J2705" i="38"/>
  <c r="L2705" i="38"/>
  <c r="M2705" i="38"/>
  <c r="N2705" i="38"/>
  <c r="O2705" i="38"/>
  <c r="P2705" i="38"/>
  <c r="Q2705" i="38"/>
  <c r="R2705" i="38"/>
  <c r="S2705" i="38"/>
  <c r="D2706" i="38"/>
  <c r="I2706" i="38"/>
  <c r="H2706" i="38"/>
  <c r="J2706" i="38"/>
  <c r="L2706" i="38"/>
  <c r="M2706" i="38"/>
  <c r="N2706" i="38"/>
  <c r="O2706" i="38"/>
  <c r="P2706" i="38"/>
  <c r="Q2706" i="38"/>
  <c r="R2706" i="38"/>
  <c r="S2706" i="38"/>
  <c r="D2707" i="38"/>
  <c r="I2707" i="38"/>
  <c r="H2707" i="38"/>
  <c r="J2707" i="38"/>
  <c r="L2707" i="38"/>
  <c r="M2707" i="38"/>
  <c r="N2707" i="38"/>
  <c r="O2707" i="38"/>
  <c r="P2707" i="38"/>
  <c r="Q2707" i="38"/>
  <c r="R2707" i="38"/>
  <c r="S2707" i="38"/>
  <c r="D2708" i="38"/>
  <c r="I2708" i="38"/>
  <c r="H2708" i="38"/>
  <c r="J2708" i="38"/>
  <c r="L2708" i="38"/>
  <c r="M2708" i="38"/>
  <c r="N2708" i="38"/>
  <c r="O2708" i="38"/>
  <c r="P2708" i="38"/>
  <c r="Q2708" i="38"/>
  <c r="R2708" i="38"/>
  <c r="S2708" i="38"/>
  <c r="D2709" i="38"/>
  <c r="I2709" i="38"/>
  <c r="H2709" i="38"/>
  <c r="J2709" i="38"/>
  <c r="L2709" i="38"/>
  <c r="M2709" i="38"/>
  <c r="N2709" i="38"/>
  <c r="O2709" i="38"/>
  <c r="P2709" i="38"/>
  <c r="Q2709" i="38"/>
  <c r="R2709" i="38"/>
  <c r="S2709" i="38"/>
  <c r="D2710" i="38"/>
  <c r="I2710" i="38"/>
  <c r="H2710" i="38"/>
  <c r="J2710" i="38"/>
  <c r="L2710" i="38"/>
  <c r="M2710" i="38"/>
  <c r="N2710" i="38"/>
  <c r="O2710" i="38"/>
  <c r="P2710" i="38"/>
  <c r="Q2710" i="38"/>
  <c r="R2710" i="38"/>
  <c r="S2710" i="38"/>
  <c r="D2711" i="38"/>
  <c r="I2711" i="38"/>
  <c r="H2711" i="38"/>
  <c r="J2711" i="38"/>
  <c r="L2711" i="38"/>
  <c r="M2711" i="38"/>
  <c r="N2711" i="38"/>
  <c r="O2711" i="38"/>
  <c r="P2711" i="38"/>
  <c r="Q2711" i="38"/>
  <c r="R2711" i="38"/>
  <c r="S2711" i="38"/>
  <c r="D2712" i="38"/>
  <c r="I2712" i="38"/>
  <c r="H2712" i="38"/>
  <c r="J2712" i="38"/>
  <c r="L2712" i="38"/>
  <c r="M2712" i="38"/>
  <c r="N2712" i="38"/>
  <c r="O2712" i="38"/>
  <c r="P2712" i="38"/>
  <c r="Q2712" i="38"/>
  <c r="R2712" i="38"/>
  <c r="S2712" i="38"/>
  <c r="D2713" i="38"/>
  <c r="I2713" i="38"/>
  <c r="H2713" i="38"/>
  <c r="J2713" i="38"/>
  <c r="L2713" i="38"/>
  <c r="M2713" i="38"/>
  <c r="N2713" i="38"/>
  <c r="O2713" i="38"/>
  <c r="P2713" i="38"/>
  <c r="Q2713" i="38"/>
  <c r="R2713" i="38"/>
  <c r="S2713" i="38"/>
  <c r="D2714" i="38"/>
  <c r="I2714" i="38"/>
  <c r="H2714" i="38"/>
  <c r="J2714" i="38"/>
  <c r="L2714" i="38"/>
  <c r="M2714" i="38"/>
  <c r="N2714" i="38"/>
  <c r="O2714" i="38"/>
  <c r="P2714" i="38"/>
  <c r="Q2714" i="38"/>
  <c r="R2714" i="38"/>
  <c r="S2714" i="38"/>
  <c r="D2715" i="38"/>
  <c r="I2715" i="38"/>
  <c r="H2715" i="38"/>
  <c r="J2715" i="38"/>
  <c r="L2715" i="38"/>
  <c r="M2715" i="38"/>
  <c r="N2715" i="38"/>
  <c r="O2715" i="38"/>
  <c r="P2715" i="38"/>
  <c r="Q2715" i="38"/>
  <c r="R2715" i="38"/>
  <c r="S2715" i="38"/>
  <c r="D2716" i="38"/>
  <c r="I2716" i="38"/>
  <c r="H2716" i="38"/>
  <c r="J2716" i="38"/>
  <c r="L2716" i="38"/>
  <c r="M2716" i="38"/>
  <c r="N2716" i="38"/>
  <c r="O2716" i="38"/>
  <c r="P2716" i="38"/>
  <c r="Q2716" i="38"/>
  <c r="R2716" i="38"/>
  <c r="S2716" i="38"/>
  <c r="D2717" i="38"/>
  <c r="I2717" i="38"/>
  <c r="H2717" i="38"/>
  <c r="J2717" i="38"/>
  <c r="L2717" i="38"/>
  <c r="M2717" i="38"/>
  <c r="N2717" i="38"/>
  <c r="O2717" i="38"/>
  <c r="P2717" i="38"/>
  <c r="Q2717" i="38"/>
  <c r="R2717" i="38"/>
  <c r="S2717" i="38"/>
  <c r="D2718" i="38"/>
  <c r="I2718" i="38"/>
  <c r="H2718" i="38"/>
  <c r="J2718" i="38"/>
  <c r="L2718" i="38"/>
  <c r="M2718" i="38"/>
  <c r="N2718" i="38"/>
  <c r="O2718" i="38"/>
  <c r="P2718" i="38"/>
  <c r="Q2718" i="38"/>
  <c r="R2718" i="38"/>
  <c r="S2718" i="38"/>
  <c r="D2719" i="38"/>
  <c r="I2719" i="38"/>
  <c r="H2719" i="38"/>
  <c r="J2719" i="38"/>
  <c r="L2719" i="38"/>
  <c r="M2719" i="38"/>
  <c r="N2719" i="38"/>
  <c r="O2719" i="38"/>
  <c r="P2719" i="38"/>
  <c r="Q2719" i="38"/>
  <c r="R2719" i="38"/>
  <c r="S2719" i="38"/>
  <c r="D2720" i="38"/>
  <c r="I2720" i="38"/>
  <c r="H2720" i="38"/>
  <c r="J2720" i="38"/>
  <c r="L2720" i="38"/>
  <c r="M2720" i="38"/>
  <c r="N2720" i="38"/>
  <c r="O2720" i="38"/>
  <c r="P2720" i="38"/>
  <c r="Q2720" i="38"/>
  <c r="R2720" i="38"/>
  <c r="S2720" i="38"/>
  <c r="D2721" i="38"/>
  <c r="I2721" i="38"/>
  <c r="H2721" i="38"/>
  <c r="J2721" i="38"/>
  <c r="L2721" i="38"/>
  <c r="M2721" i="38"/>
  <c r="N2721" i="38"/>
  <c r="O2721" i="38"/>
  <c r="P2721" i="38"/>
  <c r="Q2721" i="38"/>
  <c r="R2721" i="38"/>
  <c r="S2721" i="38"/>
  <c r="D2722" i="38"/>
  <c r="I2722" i="38"/>
  <c r="H2722" i="38"/>
  <c r="J2722" i="38"/>
  <c r="L2722" i="38"/>
  <c r="M2722" i="38"/>
  <c r="N2722" i="38"/>
  <c r="O2722" i="38"/>
  <c r="P2722" i="38"/>
  <c r="Q2722" i="38"/>
  <c r="R2722" i="38"/>
  <c r="S2722" i="38"/>
  <c r="D2723" i="38"/>
  <c r="I2723" i="38"/>
  <c r="H2723" i="38"/>
  <c r="J2723" i="38"/>
  <c r="L2723" i="38"/>
  <c r="M2723" i="38"/>
  <c r="N2723" i="38"/>
  <c r="O2723" i="38"/>
  <c r="P2723" i="38"/>
  <c r="Q2723" i="38"/>
  <c r="R2723" i="38"/>
  <c r="S2723" i="38"/>
  <c r="D2724" i="38"/>
  <c r="I2724" i="38"/>
  <c r="H2724" i="38"/>
  <c r="J2724" i="38"/>
  <c r="L2724" i="38"/>
  <c r="M2724" i="38"/>
  <c r="N2724" i="38"/>
  <c r="O2724" i="38"/>
  <c r="P2724" i="38"/>
  <c r="Q2724" i="38"/>
  <c r="R2724" i="38"/>
  <c r="S2724" i="38"/>
  <c r="D2725" i="38"/>
  <c r="I2725" i="38"/>
  <c r="H2725" i="38"/>
  <c r="J2725" i="38"/>
  <c r="L2725" i="38"/>
  <c r="M2725" i="38"/>
  <c r="N2725" i="38"/>
  <c r="O2725" i="38"/>
  <c r="P2725" i="38"/>
  <c r="Q2725" i="38"/>
  <c r="R2725" i="38"/>
  <c r="S2725" i="38"/>
  <c r="D2726" i="38"/>
  <c r="I2726" i="38"/>
  <c r="H2726" i="38"/>
  <c r="J2726" i="38"/>
  <c r="L2726" i="38"/>
  <c r="M2726" i="38"/>
  <c r="N2726" i="38"/>
  <c r="O2726" i="38"/>
  <c r="P2726" i="38"/>
  <c r="Q2726" i="38"/>
  <c r="R2726" i="38"/>
  <c r="S2726" i="38"/>
  <c r="D2727" i="38"/>
  <c r="I2727" i="38"/>
  <c r="H2727" i="38"/>
  <c r="J2727" i="38"/>
  <c r="L2727" i="38"/>
  <c r="M2727" i="38"/>
  <c r="N2727" i="38"/>
  <c r="O2727" i="38"/>
  <c r="P2727" i="38"/>
  <c r="Q2727" i="38"/>
  <c r="R2727" i="38"/>
  <c r="S2727" i="38"/>
  <c r="D2728" i="38"/>
  <c r="I2728" i="38"/>
  <c r="H2728" i="38"/>
  <c r="J2728" i="38"/>
  <c r="L2728" i="38"/>
  <c r="M2728" i="38"/>
  <c r="N2728" i="38"/>
  <c r="O2728" i="38"/>
  <c r="P2728" i="38"/>
  <c r="Q2728" i="38"/>
  <c r="R2728" i="38"/>
  <c r="S2728" i="38"/>
  <c r="D2729" i="38"/>
  <c r="I2729" i="38"/>
  <c r="H2729" i="38"/>
  <c r="J2729" i="38"/>
  <c r="L2729" i="38"/>
  <c r="M2729" i="38"/>
  <c r="N2729" i="38"/>
  <c r="O2729" i="38"/>
  <c r="P2729" i="38"/>
  <c r="Q2729" i="38"/>
  <c r="R2729" i="38"/>
  <c r="S2729" i="38"/>
  <c r="D2730" i="38"/>
  <c r="I2730" i="38"/>
  <c r="H2730" i="38"/>
  <c r="J2730" i="38"/>
  <c r="L2730" i="38"/>
  <c r="M2730" i="38"/>
  <c r="N2730" i="38"/>
  <c r="O2730" i="38"/>
  <c r="P2730" i="38"/>
  <c r="Q2730" i="38"/>
  <c r="R2730" i="38"/>
  <c r="S2730" i="38"/>
  <c r="D2731" i="38"/>
  <c r="I2731" i="38"/>
  <c r="H2731" i="38"/>
  <c r="J2731" i="38"/>
  <c r="L2731" i="38"/>
  <c r="M2731" i="38"/>
  <c r="N2731" i="38"/>
  <c r="O2731" i="38"/>
  <c r="P2731" i="38"/>
  <c r="Q2731" i="38"/>
  <c r="R2731" i="38"/>
  <c r="S2731" i="38"/>
  <c r="D2732" i="38"/>
  <c r="I2732" i="38"/>
  <c r="H2732" i="38"/>
  <c r="J2732" i="38"/>
  <c r="L2732" i="38"/>
  <c r="M2732" i="38"/>
  <c r="N2732" i="38"/>
  <c r="O2732" i="38"/>
  <c r="P2732" i="38"/>
  <c r="Q2732" i="38"/>
  <c r="R2732" i="38"/>
  <c r="S2732" i="38"/>
  <c r="D2733" i="38"/>
  <c r="I2733" i="38"/>
  <c r="H2733" i="38"/>
  <c r="J2733" i="38"/>
  <c r="L2733" i="38"/>
  <c r="M2733" i="38"/>
  <c r="N2733" i="38"/>
  <c r="O2733" i="38"/>
  <c r="P2733" i="38"/>
  <c r="Q2733" i="38"/>
  <c r="R2733" i="38"/>
  <c r="S2733" i="38"/>
  <c r="D2734" i="38"/>
  <c r="I2734" i="38"/>
  <c r="H2734" i="38"/>
  <c r="J2734" i="38"/>
  <c r="L2734" i="38"/>
  <c r="M2734" i="38"/>
  <c r="N2734" i="38"/>
  <c r="O2734" i="38"/>
  <c r="P2734" i="38"/>
  <c r="Q2734" i="38"/>
  <c r="R2734" i="38"/>
  <c r="S2734" i="38"/>
  <c r="D2735" i="38"/>
  <c r="I2735" i="38"/>
  <c r="H2735" i="38"/>
  <c r="J2735" i="38"/>
  <c r="L2735" i="38"/>
  <c r="M2735" i="38"/>
  <c r="N2735" i="38"/>
  <c r="O2735" i="38"/>
  <c r="P2735" i="38"/>
  <c r="Q2735" i="38"/>
  <c r="R2735" i="38"/>
  <c r="S2735" i="38"/>
  <c r="D2736" i="38"/>
  <c r="I2736" i="38"/>
  <c r="H2736" i="38"/>
  <c r="J2736" i="38"/>
  <c r="L2736" i="38"/>
  <c r="M2736" i="38"/>
  <c r="N2736" i="38"/>
  <c r="O2736" i="38"/>
  <c r="P2736" i="38"/>
  <c r="Q2736" i="38"/>
  <c r="R2736" i="38"/>
  <c r="S2736" i="38"/>
  <c r="D2737" i="38"/>
  <c r="I2737" i="38"/>
  <c r="H2737" i="38"/>
  <c r="J2737" i="38"/>
  <c r="L2737" i="38"/>
  <c r="M2737" i="38"/>
  <c r="N2737" i="38"/>
  <c r="O2737" i="38"/>
  <c r="P2737" i="38"/>
  <c r="Q2737" i="38"/>
  <c r="R2737" i="38"/>
  <c r="S2737" i="38"/>
  <c r="D2738" i="38"/>
  <c r="I2738" i="38"/>
  <c r="H2738" i="38"/>
  <c r="J2738" i="38"/>
  <c r="L2738" i="38"/>
  <c r="M2738" i="38"/>
  <c r="N2738" i="38"/>
  <c r="O2738" i="38"/>
  <c r="P2738" i="38"/>
  <c r="Q2738" i="38"/>
  <c r="R2738" i="38"/>
  <c r="S2738" i="38"/>
  <c r="D2739" i="38"/>
  <c r="I2739" i="38"/>
  <c r="H2739" i="38"/>
  <c r="J2739" i="38"/>
  <c r="L2739" i="38"/>
  <c r="M2739" i="38"/>
  <c r="N2739" i="38"/>
  <c r="O2739" i="38"/>
  <c r="P2739" i="38"/>
  <c r="Q2739" i="38"/>
  <c r="R2739" i="38"/>
  <c r="S2739" i="38"/>
  <c r="D2740" i="38"/>
  <c r="I2740" i="38"/>
  <c r="H2740" i="38"/>
  <c r="J2740" i="38"/>
  <c r="L2740" i="38"/>
  <c r="M2740" i="38"/>
  <c r="N2740" i="38"/>
  <c r="O2740" i="38"/>
  <c r="P2740" i="38"/>
  <c r="Q2740" i="38"/>
  <c r="R2740" i="38"/>
  <c r="S2740" i="38"/>
  <c r="D2741" i="38"/>
  <c r="I2741" i="38"/>
  <c r="H2741" i="38"/>
  <c r="J2741" i="38"/>
  <c r="L2741" i="38"/>
  <c r="M2741" i="38"/>
  <c r="N2741" i="38"/>
  <c r="O2741" i="38"/>
  <c r="P2741" i="38"/>
  <c r="Q2741" i="38"/>
  <c r="R2741" i="38"/>
  <c r="S2741" i="38"/>
  <c r="D2742" i="38"/>
  <c r="I2742" i="38"/>
  <c r="H2742" i="38"/>
  <c r="J2742" i="38"/>
  <c r="L2742" i="38"/>
  <c r="M2742" i="38"/>
  <c r="N2742" i="38"/>
  <c r="O2742" i="38"/>
  <c r="P2742" i="38"/>
  <c r="Q2742" i="38"/>
  <c r="R2742" i="38"/>
  <c r="S2742" i="38"/>
  <c r="D2743" i="38"/>
  <c r="I2743" i="38"/>
  <c r="H2743" i="38"/>
  <c r="J2743" i="38"/>
  <c r="L2743" i="38"/>
  <c r="M2743" i="38"/>
  <c r="N2743" i="38"/>
  <c r="O2743" i="38"/>
  <c r="P2743" i="38"/>
  <c r="Q2743" i="38"/>
  <c r="R2743" i="38"/>
  <c r="S2743" i="38"/>
  <c r="D2744" i="38"/>
  <c r="I2744" i="38"/>
  <c r="H2744" i="38"/>
  <c r="J2744" i="38"/>
  <c r="L2744" i="38"/>
  <c r="M2744" i="38"/>
  <c r="N2744" i="38"/>
  <c r="O2744" i="38"/>
  <c r="P2744" i="38"/>
  <c r="Q2744" i="38"/>
  <c r="R2744" i="38"/>
  <c r="S2744" i="38"/>
  <c r="D2745" i="38"/>
  <c r="I2745" i="38"/>
  <c r="H2745" i="38"/>
  <c r="J2745" i="38"/>
  <c r="L2745" i="38"/>
  <c r="M2745" i="38"/>
  <c r="N2745" i="38"/>
  <c r="O2745" i="38"/>
  <c r="P2745" i="38"/>
  <c r="Q2745" i="38"/>
  <c r="R2745" i="38"/>
  <c r="S2745" i="38"/>
  <c r="D2746" i="38"/>
  <c r="I2746" i="38"/>
  <c r="H2746" i="38"/>
  <c r="J2746" i="38"/>
  <c r="L2746" i="38"/>
  <c r="M2746" i="38"/>
  <c r="N2746" i="38"/>
  <c r="O2746" i="38"/>
  <c r="P2746" i="38"/>
  <c r="Q2746" i="38"/>
  <c r="R2746" i="38"/>
  <c r="S2746" i="38"/>
  <c r="D2747" i="38"/>
  <c r="I2747" i="38"/>
  <c r="H2747" i="38"/>
  <c r="J2747" i="38"/>
  <c r="L2747" i="38"/>
  <c r="M2747" i="38"/>
  <c r="N2747" i="38"/>
  <c r="O2747" i="38"/>
  <c r="P2747" i="38"/>
  <c r="Q2747" i="38"/>
  <c r="R2747" i="38"/>
  <c r="S2747" i="38"/>
  <c r="D2748" i="38"/>
  <c r="I2748" i="38"/>
  <c r="H2748" i="38"/>
  <c r="J2748" i="38"/>
  <c r="L2748" i="38"/>
  <c r="M2748" i="38"/>
  <c r="N2748" i="38"/>
  <c r="O2748" i="38"/>
  <c r="P2748" i="38"/>
  <c r="Q2748" i="38"/>
  <c r="R2748" i="38"/>
  <c r="S2748" i="38"/>
  <c r="D2749" i="38"/>
  <c r="I2749" i="38"/>
  <c r="H2749" i="38"/>
  <c r="J2749" i="38"/>
  <c r="L2749" i="38"/>
  <c r="M2749" i="38"/>
  <c r="N2749" i="38"/>
  <c r="O2749" i="38"/>
  <c r="P2749" i="38"/>
  <c r="Q2749" i="38"/>
  <c r="R2749" i="38"/>
  <c r="S2749" i="38"/>
  <c r="D2750" i="38"/>
  <c r="I2750" i="38"/>
  <c r="H2750" i="38"/>
  <c r="J2750" i="38"/>
  <c r="L2750" i="38"/>
  <c r="M2750" i="38"/>
  <c r="N2750" i="38"/>
  <c r="O2750" i="38"/>
  <c r="P2750" i="38"/>
  <c r="Q2750" i="38"/>
  <c r="R2750" i="38"/>
  <c r="S2750" i="38"/>
  <c r="D2751" i="38"/>
  <c r="I2751" i="38"/>
  <c r="H2751" i="38"/>
  <c r="J2751" i="38"/>
  <c r="L2751" i="38"/>
  <c r="M2751" i="38"/>
  <c r="N2751" i="38"/>
  <c r="O2751" i="38"/>
  <c r="P2751" i="38"/>
  <c r="Q2751" i="38"/>
  <c r="R2751" i="38"/>
  <c r="S2751" i="38"/>
  <c r="D2752" i="38"/>
  <c r="I2752" i="38"/>
  <c r="H2752" i="38"/>
  <c r="J2752" i="38"/>
  <c r="L2752" i="38"/>
  <c r="M2752" i="38"/>
  <c r="N2752" i="38"/>
  <c r="O2752" i="38"/>
  <c r="P2752" i="38"/>
  <c r="Q2752" i="38"/>
  <c r="R2752" i="38"/>
  <c r="S2752" i="38"/>
  <c r="D2753" i="38"/>
  <c r="I2753" i="38"/>
  <c r="H2753" i="38"/>
  <c r="J2753" i="38"/>
  <c r="L2753" i="38"/>
  <c r="M2753" i="38"/>
  <c r="N2753" i="38"/>
  <c r="O2753" i="38"/>
  <c r="P2753" i="38"/>
  <c r="Q2753" i="38"/>
  <c r="R2753" i="38"/>
  <c r="S2753" i="38"/>
  <c r="D2754" i="38"/>
  <c r="I2754" i="38"/>
  <c r="H2754" i="38"/>
  <c r="J2754" i="38"/>
  <c r="L2754" i="38"/>
  <c r="M2754" i="38"/>
  <c r="N2754" i="38"/>
  <c r="O2754" i="38"/>
  <c r="P2754" i="38"/>
  <c r="Q2754" i="38"/>
  <c r="R2754" i="38"/>
  <c r="S2754" i="38"/>
  <c r="D2755" i="38"/>
  <c r="I2755" i="38"/>
  <c r="H2755" i="38"/>
  <c r="J2755" i="38"/>
  <c r="L2755" i="38"/>
  <c r="M2755" i="38"/>
  <c r="N2755" i="38"/>
  <c r="O2755" i="38"/>
  <c r="P2755" i="38"/>
  <c r="Q2755" i="38"/>
  <c r="R2755" i="38"/>
  <c r="S2755" i="38"/>
  <c r="D2756" i="38"/>
  <c r="I2756" i="38"/>
  <c r="H2756" i="38"/>
  <c r="J2756" i="38"/>
  <c r="L2756" i="38"/>
  <c r="M2756" i="38"/>
  <c r="N2756" i="38"/>
  <c r="O2756" i="38"/>
  <c r="P2756" i="38"/>
  <c r="Q2756" i="38"/>
  <c r="R2756" i="38"/>
  <c r="S2756" i="38"/>
  <c r="D2757" i="38"/>
  <c r="I2757" i="38"/>
  <c r="H2757" i="38"/>
  <c r="J2757" i="38"/>
  <c r="L2757" i="38"/>
  <c r="M2757" i="38"/>
  <c r="N2757" i="38"/>
  <c r="O2757" i="38"/>
  <c r="P2757" i="38"/>
  <c r="Q2757" i="38"/>
  <c r="R2757" i="38"/>
  <c r="S2757" i="38"/>
  <c r="D2758" i="38"/>
  <c r="I2758" i="38"/>
  <c r="H2758" i="38"/>
  <c r="J2758" i="38"/>
  <c r="L2758" i="38"/>
  <c r="M2758" i="38"/>
  <c r="N2758" i="38"/>
  <c r="O2758" i="38"/>
  <c r="P2758" i="38"/>
  <c r="Q2758" i="38"/>
  <c r="R2758" i="38"/>
  <c r="S2758" i="38"/>
  <c r="D2759" i="38"/>
  <c r="I2759" i="38"/>
  <c r="H2759" i="38"/>
  <c r="J2759" i="38"/>
  <c r="L2759" i="38"/>
  <c r="M2759" i="38"/>
  <c r="N2759" i="38"/>
  <c r="O2759" i="38"/>
  <c r="P2759" i="38"/>
  <c r="Q2759" i="38"/>
  <c r="R2759" i="38"/>
  <c r="S2759" i="38"/>
  <c r="D2760" i="38"/>
  <c r="I2760" i="38"/>
  <c r="H2760" i="38"/>
  <c r="J2760" i="38"/>
  <c r="L2760" i="38"/>
  <c r="M2760" i="38"/>
  <c r="N2760" i="38"/>
  <c r="O2760" i="38"/>
  <c r="P2760" i="38"/>
  <c r="Q2760" i="38"/>
  <c r="R2760" i="38"/>
  <c r="S2760" i="38"/>
  <c r="D2761" i="38"/>
  <c r="I2761" i="38"/>
  <c r="H2761" i="38"/>
  <c r="J2761" i="38"/>
  <c r="L2761" i="38"/>
  <c r="M2761" i="38"/>
  <c r="N2761" i="38"/>
  <c r="O2761" i="38"/>
  <c r="P2761" i="38"/>
  <c r="Q2761" i="38"/>
  <c r="R2761" i="38"/>
  <c r="S2761" i="38"/>
  <c r="D2762" i="38"/>
  <c r="I2762" i="38"/>
  <c r="H2762" i="38"/>
  <c r="J2762" i="38"/>
  <c r="L2762" i="38"/>
  <c r="M2762" i="38"/>
  <c r="N2762" i="38"/>
  <c r="O2762" i="38"/>
  <c r="P2762" i="38"/>
  <c r="Q2762" i="38"/>
  <c r="R2762" i="38"/>
  <c r="S2762" i="38"/>
  <c r="D2763" i="38"/>
  <c r="I2763" i="38"/>
  <c r="H2763" i="38"/>
  <c r="J2763" i="38"/>
  <c r="L2763" i="38"/>
  <c r="M2763" i="38"/>
  <c r="N2763" i="38"/>
  <c r="O2763" i="38"/>
  <c r="P2763" i="38"/>
  <c r="Q2763" i="38"/>
  <c r="R2763" i="38"/>
  <c r="S2763" i="38"/>
  <c r="D2764" i="38"/>
  <c r="I2764" i="38"/>
  <c r="H2764" i="38"/>
  <c r="J2764" i="38"/>
  <c r="L2764" i="38"/>
  <c r="M2764" i="38"/>
  <c r="N2764" i="38"/>
  <c r="O2764" i="38"/>
  <c r="P2764" i="38"/>
  <c r="Q2764" i="38"/>
  <c r="R2764" i="38"/>
  <c r="S2764" i="38"/>
  <c r="D2765" i="38"/>
  <c r="I2765" i="38"/>
  <c r="H2765" i="38"/>
  <c r="J2765" i="38"/>
  <c r="L2765" i="38"/>
  <c r="M2765" i="38"/>
  <c r="N2765" i="38"/>
  <c r="O2765" i="38"/>
  <c r="P2765" i="38"/>
  <c r="Q2765" i="38"/>
  <c r="R2765" i="38"/>
  <c r="S2765" i="38"/>
  <c r="D2766" i="38"/>
  <c r="I2766" i="38"/>
  <c r="H2766" i="38"/>
  <c r="J2766" i="38"/>
  <c r="L2766" i="38"/>
  <c r="M2766" i="38"/>
  <c r="N2766" i="38"/>
  <c r="O2766" i="38"/>
  <c r="P2766" i="38"/>
  <c r="Q2766" i="38"/>
  <c r="R2766" i="38"/>
  <c r="S2766" i="38"/>
  <c r="D2767" i="38"/>
  <c r="I2767" i="38"/>
  <c r="H2767" i="38"/>
  <c r="J2767" i="38"/>
  <c r="L2767" i="38"/>
  <c r="M2767" i="38"/>
  <c r="N2767" i="38"/>
  <c r="O2767" i="38"/>
  <c r="P2767" i="38"/>
  <c r="Q2767" i="38"/>
  <c r="R2767" i="38"/>
  <c r="S2767" i="38"/>
  <c r="D2768" i="38"/>
  <c r="I2768" i="38"/>
  <c r="H2768" i="38"/>
  <c r="J2768" i="38"/>
  <c r="L2768" i="38"/>
  <c r="M2768" i="38"/>
  <c r="N2768" i="38"/>
  <c r="O2768" i="38"/>
  <c r="P2768" i="38"/>
  <c r="Q2768" i="38"/>
  <c r="R2768" i="38"/>
  <c r="S2768" i="38"/>
  <c r="D2769" i="38"/>
  <c r="I2769" i="38"/>
  <c r="H2769" i="38"/>
  <c r="J2769" i="38"/>
  <c r="L2769" i="38"/>
  <c r="M2769" i="38"/>
  <c r="N2769" i="38"/>
  <c r="O2769" i="38"/>
  <c r="P2769" i="38"/>
  <c r="Q2769" i="38"/>
  <c r="R2769" i="38"/>
  <c r="S2769" i="38"/>
  <c r="D2770" i="38"/>
  <c r="I2770" i="38"/>
  <c r="H2770" i="38"/>
  <c r="J2770" i="38"/>
  <c r="L2770" i="38"/>
  <c r="M2770" i="38"/>
  <c r="N2770" i="38"/>
  <c r="O2770" i="38"/>
  <c r="P2770" i="38"/>
  <c r="Q2770" i="38"/>
  <c r="R2770" i="38"/>
  <c r="S2770" i="38"/>
  <c r="D2771" i="38"/>
  <c r="I2771" i="38"/>
  <c r="H2771" i="38"/>
  <c r="J2771" i="38"/>
  <c r="L2771" i="38"/>
  <c r="M2771" i="38"/>
  <c r="N2771" i="38"/>
  <c r="O2771" i="38"/>
  <c r="P2771" i="38"/>
  <c r="Q2771" i="38"/>
  <c r="R2771" i="38"/>
  <c r="S2771" i="38"/>
  <c r="D2772" i="38"/>
  <c r="I2772" i="38"/>
  <c r="H2772" i="38"/>
  <c r="J2772" i="38"/>
  <c r="L2772" i="38"/>
  <c r="M2772" i="38"/>
  <c r="N2772" i="38"/>
  <c r="O2772" i="38"/>
  <c r="P2772" i="38"/>
  <c r="Q2772" i="38"/>
  <c r="R2772" i="38"/>
  <c r="S2772" i="38"/>
  <c r="D2773" i="38"/>
  <c r="I2773" i="38"/>
  <c r="H2773" i="38"/>
  <c r="J2773" i="38"/>
  <c r="L2773" i="38"/>
  <c r="M2773" i="38"/>
  <c r="N2773" i="38"/>
  <c r="O2773" i="38"/>
  <c r="P2773" i="38"/>
  <c r="Q2773" i="38"/>
  <c r="R2773" i="38"/>
  <c r="S2773" i="38"/>
  <c r="D2774" i="38"/>
  <c r="I2774" i="38"/>
  <c r="H2774" i="38"/>
  <c r="J2774" i="38"/>
  <c r="L2774" i="38"/>
  <c r="M2774" i="38"/>
  <c r="N2774" i="38"/>
  <c r="O2774" i="38"/>
  <c r="P2774" i="38"/>
  <c r="Q2774" i="38"/>
  <c r="R2774" i="38"/>
  <c r="S2774" i="38"/>
  <c r="D2775" i="38"/>
  <c r="I2775" i="38"/>
  <c r="H2775" i="38"/>
  <c r="J2775" i="38"/>
  <c r="L2775" i="38"/>
  <c r="M2775" i="38"/>
  <c r="N2775" i="38"/>
  <c r="O2775" i="38"/>
  <c r="P2775" i="38"/>
  <c r="Q2775" i="38"/>
  <c r="R2775" i="38"/>
  <c r="S2775" i="38"/>
  <c r="D2776" i="38"/>
  <c r="I2776" i="38"/>
  <c r="H2776" i="38"/>
  <c r="J2776" i="38"/>
  <c r="L2776" i="38"/>
  <c r="M2776" i="38"/>
  <c r="N2776" i="38"/>
  <c r="O2776" i="38"/>
  <c r="P2776" i="38"/>
  <c r="Q2776" i="38"/>
  <c r="R2776" i="38"/>
  <c r="S2776" i="38"/>
  <c r="D2777" i="38"/>
  <c r="I2777" i="38"/>
  <c r="H2777" i="38"/>
  <c r="J2777" i="38"/>
  <c r="L2777" i="38"/>
  <c r="M2777" i="38"/>
  <c r="N2777" i="38"/>
  <c r="O2777" i="38"/>
  <c r="P2777" i="38"/>
  <c r="Q2777" i="38"/>
  <c r="R2777" i="38"/>
  <c r="S2777" i="38"/>
  <c r="D2778" i="38"/>
  <c r="I2778" i="38"/>
  <c r="H2778" i="38"/>
  <c r="J2778" i="38"/>
  <c r="L2778" i="38"/>
  <c r="M2778" i="38"/>
  <c r="N2778" i="38"/>
  <c r="O2778" i="38"/>
  <c r="P2778" i="38"/>
  <c r="Q2778" i="38"/>
  <c r="R2778" i="38"/>
  <c r="S2778" i="38"/>
  <c r="D2779" i="38"/>
  <c r="I2779" i="38"/>
  <c r="H2779" i="38"/>
  <c r="J2779" i="38"/>
  <c r="L2779" i="38"/>
  <c r="M2779" i="38"/>
  <c r="N2779" i="38"/>
  <c r="O2779" i="38"/>
  <c r="P2779" i="38"/>
  <c r="Q2779" i="38"/>
  <c r="R2779" i="38"/>
  <c r="S2779" i="38"/>
  <c r="D2780" i="38"/>
  <c r="I2780" i="38"/>
  <c r="H2780" i="38"/>
  <c r="J2780" i="38"/>
  <c r="L2780" i="38"/>
  <c r="M2780" i="38"/>
  <c r="N2780" i="38"/>
  <c r="O2780" i="38"/>
  <c r="P2780" i="38"/>
  <c r="Q2780" i="38"/>
  <c r="R2780" i="38"/>
  <c r="S2780" i="38"/>
  <c r="D2781" i="38"/>
  <c r="I2781" i="38"/>
  <c r="H2781" i="38"/>
  <c r="J2781" i="38"/>
  <c r="L2781" i="38"/>
  <c r="M2781" i="38"/>
  <c r="N2781" i="38"/>
  <c r="O2781" i="38"/>
  <c r="P2781" i="38"/>
  <c r="Q2781" i="38"/>
  <c r="R2781" i="38"/>
  <c r="S2781" i="38"/>
  <c r="D2782" i="38"/>
  <c r="I2782" i="38"/>
  <c r="H2782" i="38"/>
  <c r="J2782" i="38"/>
  <c r="L2782" i="38"/>
  <c r="M2782" i="38"/>
  <c r="N2782" i="38"/>
  <c r="O2782" i="38"/>
  <c r="P2782" i="38"/>
  <c r="Q2782" i="38"/>
  <c r="R2782" i="38"/>
  <c r="S2782" i="38"/>
  <c r="D2783" i="38"/>
  <c r="I2783" i="38"/>
  <c r="H2783" i="38"/>
  <c r="J2783" i="38"/>
  <c r="L2783" i="38"/>
  <c r="M2783" i="38"/>
  <c r="N2783" i="38"/>
  <c r="O2783" i="38"/>
  <c r="P2783" i="38"/>
  <c r="Q2783" i="38"/>
  <c r="R2783" i="38"/>
  <c r="S2783" i="38"/>
  <c r="D2784" i="38"/>
  <c r="I2784" i="38"/>
  <c r="H2784" i="38"/>
  <c r="J2784" i="38"/>
  <c r="L2784" i="38"/>
  <c r="M2784" i="38"/>
  <c r="N2784" i="38"/>
  <c r="O2784" i="38"/>
  <c r="P2784" i="38"/>
  <c r="Q2784" i="38"/>
  <c r="R2784" i="38"/>
  <c r="S2784" i="38"/>
  <c r="D2785" i="38"/>
  <c r="I2785" i="38"/>
  <c r="H2785" i="38"/>
  <c r="J2785" i="38"/>
  <c r="L2785" i="38"/>
  <c r="M2785" i="38"/>
  <c r="N2785" i="38"/>
  <c r="O2785" i="38"/>
  <c r="P2785" i="38"/>
  <c r="Q2785" i="38"/>
  <c r="R2785" i="38"/>
  <c r="S2785" i="38"/>
  <c r="D2786" i="38"/>
  <c r="I2786" i="38"/>
  <c r="H2786" i="38"/>
  <c r="J2786" i="38"/>
  <c r="L2786" i="38"/>
  <c r="M2786" i="38"/>
  <c r="N2786" i="38"/>
  <c r="O2786" i="38"/>
  <c r="P2786" i="38"/>
  <c r="Q2786" i="38"/>
  <c r="R2786" i="38"/>
  <c r="S2786" i="38"/>
  <c r="D2787" i="38"/>
  <c r="I2787" i="38"/>
  <c r="H2787" i="38"/>
  <c r="J2787" i="38"/>
  <c r="L2787" i="38"/>
  <c r="M2787" i="38"/>
  <c r="N2787" i="38"/>
  <c r="O2787" i="38"/>
  <c r="P2787" i="38"/>
  <c r="Q2787" i="38"/>
  <c r="R2787" i="38"/>
  <c r="S2787" i="38"/>
  <c r="D2788" i="38"/>
  <c r="I2788" i="38"/>
  <c r="H2788" i="38"/>
  <c r="J2788" i="38"/>
  <c r="L2788" i="38"/>
  <c r="M2788" i="38"/>
  <c r="N2788" i="38"/>
  <c r="O2788" i="38"/>
  <c r="P2788" i="38"/>
  <c r="Q2788" i="38"/>
  <c r="R2788" i="38"/>
  <c r="S2788" i="38"/>
  <c r="D2789" i="38"/>
  <c r="I2789" i="38"/>
  <c r="H2789" i="38"/>
  <c r="J2789" i="38"/>
  <c r="L2789" i="38"/>
  <c r="M2789" i="38"/>
  <c r="N2789" i="38"/>
  <c r="O2789" i="38"/>
  <c r="P2789" i="38"/>
  <c r="Q2789" i="38"/>
  <c r="R2789" i="38"/>
  <c r="S2789" i="38"/>
  <c r="D2790" i="38"/>
  <c r="I2790" i="38"/>
  <c r="H2790" i="38"/>
  <c r="J2790" i="38"/>
  <c r="L2790" i="38"/>
  <c r="M2790" i="38"/>
  <c r="N2790" i="38"/>
  <c r="O2790" i="38"/>
  <c r="P2790" i="38"/>
  <c r="Q2790" i="38"/>
  <c r="R2790" i="38"/>
  <c r="S2790" i="38"/>
  <c r="D2791" i="38"/>
  <c r="I2791" i="38"/>
  <c r="H2791" i="38"/>
  <c r="J2791" i="38"/>
  <c r="L2791" i="38"/>
  <c r="M2791" i="38"/>
  <c r="N2791" i="38"/>
  <c r="O2791" i="38"/>
  <c r="P2791" i="38"/>
  <c r="Q2791" i="38"/>
  <c r="R2791" i="38"/>
  <c r="S2791" i="38"/>
  <c r="D2792" i="38"/>
  <c r="I2792" i="38"/>
  <c r="H2792" i="38"/>
  <c r="J2792" i="38"/>
  <c r="L2792" i="38"/>
  <c r="M2792" i="38"/>
  <c r="N2792" i="38"/>
  <c r="O2792" i="38"/>
  <c r="P2792" i="38"/>
  <c r="Q2792" i="38"/>
  <c r="R2792" i="38"/>
  <c r="S2792" i="38"/>
  <c r="D2793" i="38"/>
  <c r="I2793" i="38"/>
  <c r="H2793" i="38"/>
  <c r="J2793" i="38"/>
  <c r="L2793" i="38"/>
  <c r="M2793" i="38"/>
  <c r="N2793" i="38"/>
  <c r="O2793" i="38"/>
  <c r="P2793" i="38"/>
  <c r="Q2793" i="38"/>
  <c r="R2793" i="38"/>
  <c r="S2793" i="38"/>
  <c r="D2794" i="38"/>
  <c r="I2794" i="38"/>
  <c r="H2794" i="38"/>
  <c r="J2794" i="38"/>
  <c r="L2794" i="38"/>
  <c r="M2794" i="38"/>
  <c r="N2794" i="38"/>
  <c r="O2794" i="38"/>
  <c r="P2794" i="38"/>
  <c r="Q2794" i="38"/>
  <c r="R2794" i="38"/>
  <c r="S2794" i="38"/>
  <c r="D2795" i="38"/>
  <c r="I2795" i="38"/>
  <c r="H2795" i="38"/>
  <c r="J2795" i="38"/>
  <c r="L2795" i="38"/>
  <c r="M2795" i="38"/>
  <c r="N2795" i="38"/>
  <c r="O2795" i="38"/>
  <c r="P2795" i="38"/>
  <c r="Q2795" i="38"/>
  <c r="R2795" i="38"/>
  <c r="S2795" i="38"/>
  <c r="D2796" i="38"/>
  <c r="I2796" i="38"/>
  <c r="H2796" i="38"/>
  <c r="J2796" i="38"/>
  <c r="L2796" i="38"/>
  <c r="M2796" i="38"/>
  <c r="N2796" i="38"/>
  <c r="O2796" i="38"/>
  <c r="P2796" i="38"/>
  <c r="Q2796" i="38"/>
  <c r="R2796" i="38"/>
  <c r="S2796" i="38"/>
  <c r="D2797" i="38"/>
  <c r="I2797" i="38"/>
  <c r="H2797" i="38"/>
  <c r="J2797" i="38"/>
  <c r="L2797" i="38"/>
  <c r="M2797" i="38"/>
  <c r="N2797" i="38"/>
  <c r="O2797" i="38"/>
  <c r="P2797" i="38"/>
  <c r="Q2797" i="38"/>
  <c r="R2797" i="38"/>
  <c r="S2797" i="38"/>
  <c r="D2798" i="38"/>
  <c r="I2798" i="38"/>
  <c r="H2798" i="38"/>
  <c r="J2798" i="38"/>
  <c r="L2798" i="38"/>
  <c r="M2798" i="38"/>
  <c r="N2798" i="38"/>
  <c r="O2798" i="38"/>
  <c r="P2798" i="38"/>
  <c r="Q2798" i="38"/>
  <c r="R2798" i="38"/>
  <c r="S2798" i="38"/>
  <c r="D2799" i="38"/>
  <c r="I2799" i="38"/>
  <c r="H2799" i="38"/>
  <c r="J2799" i="38"/>
  <c r="L2799" i="38"/>
  <c r="M2799" i="38"/>
  <c r="N2799" i="38"/>
  <c r="O2799" i="38"/>
  <c r="P2799" i="38"/>
  <c r="Q2799" i="38"/>
  <c r="R2799" i="38"/>
  <c r="S2799" i="38"/>
  <c r="D2800" i="38"/>
  <c r="I2800" i="38"/>
  <c r="H2800" i="38"/>
  <c r="J2800" i="38"/>
  <c r="L2800" i="38"/>
  <c r="M2800" i="38"/>
  <c r="N2800" i="38"/>
  <c r="O2800" i="38"/>
  <c r="P2800" i="38"/>
  <c r="Q2800" i="38"/>
  <c r="R2800" i="38"/>
  <c r="S2800" i="38"/>
  <c r="D2801" i="38"/>
  <c r="I2801" i="38"/>
  <c r="H2801" i="38"/>
  <c r="J2801" i="38"/>
  <c r="L2801" i="38"/>
  <c r="M2801" i="38"/>
  <c r="N2801" i="38"/>
  <c r="O2801" i="38"/>
  <c r="P2801" i="38"/>
  <c r="Q2801" i="38"/>
  <c r="R2801" i="38"/>
  <c r="S2801" i="38"/>
  <c r="D2802" i="38"/>
  <c r="I2802" i="38"/>
  <c r="H2802" i="38"/>
  <c r="J2802" i="38"/>
  <c r="L2802" i="38"/>
  <c r="M2802" i="38"/>
  <c r="N2802" i="38"/>
  <c r="O2802" i="38"/>
  <c r="P2802" i="38"/>
  <c r="Q2802" i="38"/>
  <c r="R2802" i="38"/>
  <c r="S2802" i="38"/>
  <c r="D2803" i="38"/>
  <c r="I2803" i="38"/>
  <c r="H2803" i="38"/>
  <c r="J2803" i="38"/>
  <c r="L2803" i="38"/>
  <c r="M2803" i="38"/>
  <c r="N2803" i="38"/>
  <c r="O2803" i="38"/>
  <c r="P2803" i="38"/>
  <c r="Q2803" i="38"/>
  <c r="R2803" i="38"/>
  <c r="S2803" i="38"/>
  <c r="D2804" i="38"/>
  <c r="I2804" i="38"/>
  <c r="H2804" i="38"/>
  <c r="J2804" i="38"/>
  <c r="L2804" i="38"/>
  <c r="M2804" i="38"/>
  <c r="N2804" i="38"/>
  <c r="O2804" i="38"/>
  <c r="P2804" i="38"/>
  <c r="Q2804" i="38"/>
  <c r="R2804" i="38"/>
  <c r="S2804" i="38"/>
  <c r="D2805" i="38"/>
  <c r="I2805" i="38"/>
  <c r="H2805" i="38"/>
  <c r="J2805" i="38"/>
  <c r="L2805" i="38"/>
  <c r="M2805" i="38"/>
  <c r="N2805" i="38"/>
  <c r="O2805" i="38"/>
  <c r="P2805" i="38"/>
  <c r="Q2805" i="38"/>
  <c r="R2805" i="38"/>
  <c r="S2805" i="38"/>
  <c r="D2806" i="38"/>
  <c r="I2806" i="38"/>
  <c r="H2806" i="38"/>
  <c r="J2806" i="38"/>
  <c r="L2806" i="38"/>
  <c r="M2806" i="38"/>
  <c r="N2806" i="38"/>
  <c r="O2806" i="38"/>
  <c r="P2806" i="38"/>
  <c r="Q2806" i="38"/>
  <c r="R2806" i="38"/>
  <c r="S2806" i="38"/>
  <c r="D2807" i="38"/>
  <c r="I2807" i="38"/>
  <c r="H2807" i="38"/>
  <c r="J2807" i="38"/>
  <c r="L2807" i="38"/>
  <c r="M2807" i="38"/>
  <c r="N2807" i="38"/>
  <c r="O2807" i="38"/>
  <c r="P2807" i="38"/>
  <c r="Q2807" i="38"/>
  <c r="R2807" i="38"/>
  <c r="S2807" i="38"/>
  <c r="D2808" i="38"/>
  <c r="I2808" i="38"/>
  <c r="H2808" i="38"/>
  <c r="J2808" i="38"/>
  <c r="L2808" i="38"/>
  <c r="M2808" i="38"/>
  <c r="N2808" i="38"/>
  <c r="O2808" i="38"/>
  <c r="P2808" i="38"/>
  <c r="Q2808" i="38"/>
  <c r="R2808" i="38"/>
  <c r="S2808" i="38"/>
  <c r="D2809" i="38"/>
  <c r="I2809" i="38"/>
  <c r="H2809" i="38"/>
  <c r="J2809" i="38"/>
  <c r="L2809" i="38"/>
  <c r="M2809" i="38"/>
  <c r="N2809" i="38"/>
  <c r="O2809" i="38"/>
  <c r="P2809" i="38"/>
  <c r="Q2809" i="38"/>
  <c r="R2809" i="38"/>
  <c r="S2809" i="38"/>
  <c r="D2810" i="38"/>
  <c r="I2810" i="38"/>
  <c r="H2810" i="38"/>
  <c r="J2810" i="38"/>
  <c r="L2810" i="38"/>
  <c r="M2810" i="38"/>
  <c r="N2810" i="38"/>
  <c r="O2810" i="38"/>
  <c r="P2810" i="38"/>
  <c r="Q2810" i="38"/>
  <c r="R2810" i="38"/>
  <c r="S2810" i="38"/>
  <c r="D2811" i="38"/>
  <c r="I2811" i="38"/>
  <c r="H2811" i="38"/>
  <c r="J2811" i="38"/>
  <c r="L2811" i="38"/>
  <c r="M2811" i="38"/>
  <c r="N2811" i="38"/>
  <c r="O2811" i="38"/>
  <c r="P2811" i="38"/>
  <c r="Q2811" i="38"/>
  <c r="R2811" i="38"/>
  <c r="S2811" i="38"/>
  <c r="D2812" i="38"/>
  <c r="I2812" i="38"/>
  <c r="H2812" i="38"/>
  <c r="J2812" i="38"/>
  <c r="L2812" i="38"/>
  <c r="M2812" i="38"/>
  <c r="N2812" i="38"/>
  <c r="O2812" i="38"/>
  <c r="P2812" i="38"/>
  <c r="Q2812" i="38"/>
  <c r="R2812" i="38"/>
  <c r="S2812" i="38"/>
  <c r="D2813" i="38"/>
  <c r="I2813" i="38"/>
  <c r="H2813" i="38"/>
  <c r="J2813" i="38"/>
  <c r="L2813" i="38"/>
  <c r="M2813" i="38"/>
  <c r="N2813" i="38"/>
  <c r="O2813" i="38"/>
  <c r="P2813" i="38"/>
  <c r="Q2813" i="38"/>
  <c r="R2813" i="38"/>
  <c r="S2813" i="38"/>
  <c r="D2814" i="38"/>
  <c r="I2814" i="38"/>
  <c r="H2814" i="38"/>
  <c r="J2814" i="38"/>
  <c r="L2814" i="38"/>
  <c r="M2814" i="38"/>
  <c r="N2814" i="38"/>
  <c r="O2814" i="38"/>
  <c r="P2814" i="38"/>
  <c r="Q2814" i="38"/>
  <c r="R2814" i="38"/>
  <c r="S2814" i="38"/>
  <c r="D2815" i="38"/>
  <c r="I2815" i="38"/>
  <c r="H2815" i="38"/>
  <c r="J2815" i="38"/>
  <c r="L2815" i="38"/>
  <c r="M2815" i="38"/>
  <c r="N2815" i="38"/>
  <c r="O2815" i="38"/>
  <c r="P2815" i="38"/>
  <c r="Q2815" i="38"/>
  <c r="R2815" i="38"/>
  <c r="S2815" i="38"/>
  <c r="D2816" i="38"/>
  <c r="I2816" i="38"/>
  <c r="H2816" i="38"/>
  <c r="J2816" i="38"/>
  <c r="L2816" i="38"/>
  <c r="M2816" i="38"/>
  <c r="N2816" i="38"/>
  <c r="O2816" i="38"/>
  <c r="P2816" i="38"/>
  <c r="Q2816" i="38"/>
  <c r="R2816" i="38"/>
  <c r="S2816" i="38"/>
  <c r="D2817" i="38"/>
  <c r="I2817" i="38"/>
  <c r="H2817" i="38"/>
  <c r="J2817" i="38"/>
  <c r="L2817" i="38"/>
  <c r="M2817" i="38"/>
  <c r="N2817" i="38"/>
  <c r="O2817" i="38"/>
  <c r="P2817" i="38"/>
  <c r="Q2817" i="38"/>
  <c r="R2817" i="38"/>
  <c r="S2817" i="38"/>
  <c r="D2818" i="38"/>
  <c r="I2818" i="38"/>
  <c r="H2818" i="38"/>
  <c r="J2818" i="38"/>
  <c r="L2818" i="38"/>
  <c r="M2818" i="38"/>
  <c r="N2818" i="38"/>
  <c r="O2818" i="38"/>
  <c r="P2818" i="38"/>
  <c r="Q2818" i="38"/>
  <c r="R2818" i="38"/>
  <c r="S2818" i="38"/>
  <c r="D2819" i="38"/>
  <c r="I2819" i="38"/>
  <c r="H2819" i="38"/>
  <c r="J2819" i="38"/>
  <c r="L2819" i="38"/>
  <c r="M2819" i="38"/>
  <c r="N2819" i="38"/>
  <c r="O2819" i="38"/>
  <c r="P2819" i="38"/>
  <c r="Q2819" i="38"/>
  <c r="R2819" i="38"/>
  <c r="S2819" i="38"/>
  <c r="D2820" i="38"/>
  <c r="I2820" i="38"/>
  <c r="H2820" i="38"/>
  <c r="J2820" i="38"/>
  <c r="L2820" i="38"/>
  <c r="M2820" i="38"/>
  <c r="N2820" i="38"/>
  <c r="O2820" i="38"/>
  <c r="P2820" i="38"/>
  <c r="Q2820" i="38"/>
  <c r="R2820" i="38"/>
  <c r="S2820" i="38"/>
  <c r="D2821" i="38"/>
  <c r="I2821" i="38"/>
  <c r="H2821" i="38"/>
  <c r="J2821" i="38"/>
  <c r="L2821" i="38"/>
  <c r="M2821" i="38"/>
  <c r="N2821" i="38"/>
  <c r="O2821" i="38"/>
  <c r="P2821" i="38"/>
  <c r="Q2821" i="38"/>
  <c r="R2821" i="38"/>
  <c r="S2821" i="38"/>
  <c r="D2822" i="38"/>
  <c r="I2822" i="38"/>
  <c r="H2822" i="38"/>
  <c r="J2822" i="38"/>
  <c r="L2822" i="38"/>
  <c r="M2822" i="38"/>
  <c r="N2822" i="38"/>
  <c r="O2822" i="38"/>
  <c r="P2822" i="38"/>
  <c r="Q2822" i="38"/>
  <c r="R2822" i="38"/>
  <c r="S2822" i="38"/>
  <c r="D2823" i="38"/>
  <c r="I2823" i="38"/>
  <c r="H2823" i="38"/>
  <c r="J2823" i="38"/>
  <c r="L2823" i="38"/>
  <c r="M2823" i="38"/>
  <c r="N2823" i="38"/>
  <c r="O2823" i="38"/>
  <c r="P2823" i="38"/>
  <c r="Q2823" i="38"/>
  <c r="R2823" i="38"/>
  <c r="S2823" i="38"/>
  <c r="D2824" i="38"/>
  <c r="I2824" i="38"/>
  <c r="H2824" i="38"/>
  <c r="J2824" i="38"/>
  <c r="L2824" i="38"/>
  <c r="M2824" i="38"/>
  <c r="N2824" i="38"/>
  <c r="O2824" i="38"/>
  <c r="P2824" i="38"/>
  <c r="Q2824" i="38"/>
  <c r="R2824" i="38"/>
  <c r="S2824" i="38"/>
  <c r="D2825" i="38"/>
  <c r="I2825" i="38"/>
  <c r="H2825" i="38"/>
  <c r="J2825" i="38"/>
  <c r="L2825" i="38"/>
  <c r="M2825" i="38"/>
  <c r="N2825" i="38"/>
  <c r="O2825" i="38"/>
  <c r="P2825" i="38"/>
  <c r="Q2825" i="38"/>
  <c r="R2825" i="38"/>
  <c r="S2825" i="38"/>
  <c r="D2826" i="38"/>
  <c r="I2826" i="38"/>
  <c r="H2826" i="38"/>
  <c r="J2826" i="38"/>
  <c r="L2826" i="38"/>
  <c r="M2826" i="38"/>
  <c r="N2826" i="38"/>
  <c r="O2826" i="38"/>
  <c r="P2826" i="38"/>
  <c r="Q2826" i="38"/>
  <c r="R2826" i="38"/>
  <c r="S2826" i="38"/>
  <c r="D2827" i="38"/>
  <c r="I2827" i="38"/>
  <c r="H2827" i="38"/>
  <c r="J2827" i="38"/>
  <c r="L2827" i="38"/>
  <c r="M2827" i="38"/>
  <c r="N2827" i="38"/>
  <c r="O2827" i="38"/>
  <c r="P2827" i="38"/>
  <c r="Q2827" i="38"/>
  <c r="R2827" i="38"/>
  <c r="S2827" i="38"/>
  <c r="D2828" i="38"/>
  <c r="I2828" i="38"/>
  <c r="H2828" i="38"/>
  <c r="J2828" i="38"/>
  <c r="L2828" i="38"/>
  <c r="M2828" i="38"/>
  <c r="N2828" i="38"/>
  <c r="O2828" i="38"/>
  <c r="P2828" i="38"/>
  <c r="Q2828" i="38"/>
  <c r="R2828" i="38"/>
  <c r="S2828" i="38"/>
  <c r="D2829" i="38"/>
  <c r="I2829" i="38"/>
  <c r="H2829" i="38"/>
  <c r="J2829" i="38"/>
  <c r="L2829" i="38"/>
  <c r="M2829" i="38"/>
  <c r="N2829" i="38"/>
  <c r="O2829" i="38"/>
  <c r="P2829" i="38"/>
  <c r="Q2829" i="38"/>
  <c r="R2829" i="38"/>
  <c r="S2829" i="38"/>
  <c r="D2830" i="38"/>
  <c r="I2830" i="38"/>
  <c r="H2830" i="38"/>
  <c r="J2830" i="38"/>
  <c r="L2830" i="38"/>
  <c r="M2830" i="38"/>
  <c r="N2830" i="38"/>
  <c r="O2830" i="38"/>
  <c r="P2830" i="38"/>
  <c r="Q2830" i="38"/>
  <c r="R2830" i="38"/>
  <c r="S2830" i="38"/>
  <c r="D2831" i="38"/>
  <c r="I2831" i="38"/>
  <c r="H2831" i="38"/>
  <c r="J2831" i="38"/>
  <c r="L2831" i="38"/>
  <c r="M2831" i="38"/>
  <c r="N2831" i="38"/>
  <c r="O2831" i="38"/>
  <c r="P2831" i="38"/>
  <c r="Q2831" i="38"/>
  <c r="R2831" i="38"/>
  <c r="S2831" i="38"/>
  <c r="D2832" i="38"/>
  <c r="I2832" i="38"/>
  <c r="H2832" i="38"/>
  <c r="J2832" i="38"/>
  <c r="L2832" i="38"/>
  <c r="M2832" i="38"/>
  <c r="N2832" i="38"/>
  <c r="O2832" i="38"/>
  <c r="P2832" i="38"/>
  <c r="Q2832" i="38"/>
  <c r="R2832" i="38"/>
  <c r="S2832" i="38"/>
  <c r="D2833" i="38"/>
  <c r="I2833" i="38"/>
  <c r="H2833" i="38"/>
  <c r="J2833" i="38"/>
  <c r="L2833" i="38"/>
  <c r="M2833" i="38"/>
  <c r="N2833" i="38"/>
  <c r="O2833" i="38"/>
  <c r="P2833" i="38"/>
  <c r="Q2833" i="38"/>
  <c r="R2833" i="38"/>
  <c r="S2833" i="38"/>
  <c r="D2834" i="38"/>
  <c r="I2834" i="38"/>
  <c r="H2834" i="38"/>
  <c r="J2834" i="38"/>
  <c r="L2834" i="38"/>
  <c r="M2834" i="38"/>
  <c r="N2834" i="38"/>
  <c r="O2834" i="38"/>
  <c r="P2834" i="38"/>
  <c r="Q2834" i="38"/>
  <c r="R2834" i="38"/>
  <c r="S2834" i="38"/>
  <c r="D2835" i="38"/>
  <c r="I2835" i="38"/>
  <c r="H2835" i="38"/>
  <c r="J2835" i="38"/>
  <c r="L2835" i="38"/>
  <c r="M2835" i="38"/>
  <c r="N2835" i="38"/>
  <c r="O2835" i="38"/>
  <c r="P2835" i="38"/>
  <c r="Q2835" i="38"/>
  <c r="R2835" i="38"/>
  <c r="S2835" i="38"/>
  <c r="D2836" i="38"/>
  <c r="I2836" i="38"/>
  <c r="H2836" i="38"/>
  <c r="J2836" i="38"/>
  <c r="L2836" i="38"/>
  <c r="M2836" i="38"/>
  <c r="N2836" i="38"/>
  <c r="O2836" i="38"/>
  <c r="P2836" i="38"/>
  <c r="Q2836" i="38"/>
  <c r="R2836" i="38"/>
  <c r="S2836" i="38"/>
  <c r="D2837" i="38"/>
  <c r="I2837" i="38"/>
  <c r="H2837" i="38"/>
  <c r="J2837" i="38"/>
  <c r="L2837" i="38"/>
  <c r="M2837" i="38"/>
  <c r="N2837" i="38"/>
  <c r="O2837" i="38"/>
  <c r="P2837" i="38"/>
  <c r="Q2837" i="38"/>
  <c r="R2837" i="38"/>
  <c r="S2837" i="38"/>
  <c r="D2838" i="38"/>
  <c r="I2838" i="38"/>
  <c r="H2838" i="38"/>
  <c r="J2838" i="38"/>
  <c r="L2838" i="38"/>
  <c r="M2838" i="38"/>
  <c r="N2838" i="38"/>
  <c r="O2838" i="38"/>
  <c r="P2838" i="38"/>
  <c r="Q2838" i="38"/>
  <c r="R2838" i="38"/>
  <c r="S2838" i="38"/>
  <c r="D2839" i="38"/>
  <c r="I2839" i="38"/>
  <c r="H2839" i="38"/>
  <c r="J2839" i="38"/>
  <c r="L2839" i="38"/>
  <c r="M2839" i="38"/>
  <c r="N2839" i="38"/>
  <c r="O2839" i="38"/>
  <c r="P2839" i="38"/>
  <c r="Q2839" i="38"/>
  <c r="R2839" i="38"/>
  <c r="S2839" i="38"/>
  <c r="D2840" i="38"/>
  <c r="I2840" i="38"/>
  <c r="H2840" i="38"/>
  <c r="J2840" i="38"/>
  <c r="L2840" i="38"/>
  <c r="M2840" i="38"/>
  <c r="N2840" i="38"/>
  <c r="O2840" i="38"/>
  <c r="P2840" i="38"/>
  <c r="Q2840" i="38"/>
  <c r="R2840" i="38"/>
  <c r="S2840" i="38"/>
  <c r="D2841" i="38"/>
  <c r="I2841" i="38"/>
  <c r="H2841" i="38"/>
  <c r="J2841" i="38"/>
  <c r="L2841" i="38"/>
  <c r="M2841" i="38"/>
  <c r="N2841" i="38"/>
  <c r="O2841" i="38"/>
  <c r="P2841" i="38"/>
  <c r="Q2841" i="38"/>
  <c r="R2841" i="38"/>
  <c r="S2841" i="38"/>
  <c r="D2842" i="38"/>
  <c r="I2842" i="38"/>
  <c r="H2842" i="38"/>
  <c r="J2842" i="38"/>
  <c r="L2842" i="38"/>
  <c r="M2842" i="38"/>
  <c r="N2842" i="38"/>
  <c r="O2842" i="38"/>
  <c r="P2842" i="38"/>
  <c r="Q2842" i="38"/>
  <c r="R2842" i="38"/>
  <c r="S2842" i="38"/>
  <c r="D2843" i="38"/>
  <c r="I2843" i="38"/>
  <c r="H2843" i="38"/>
  <c r="J2843" i="38"/>
  <c r="L2843" i="38"/>
  <c r="M2843" i="38"/>
  <c r="N2843" i="38"/>
  <c r="O2843" i="38"/>
  <c r="P2843" i="38"/>
  <c r="Q2843" i="38"/>
  <c r="R2843" i="38"/>
  <c r="S2843" i="38"/>
  <c r="D2844" i="38"/>
  <c r="I2844" i="38"/>
  <c r="H2844" i="38"/>
  <c r="J2844" i="38"/>
  <c r="L2844" i="38"/>
  <c r="M2844" i="38"/>
  <c r="N2844" i="38"/>
  <c r="O2844" i="38"/>
  <c r="P2844" i="38"/>
  <c r="Q2844" i="38"/>
  <c r="R2844" i="38"/>
  <c r="S2844" i="38"/>
  <c r="D2845" i="38"/>
  <c r="I2845" i="38"/>
  <c r="H2845" i="38"/>
  <c r="J2845" i="38"/>
  <c r="L2845" i="38"/>
  <c r="M2845" i="38"/>
  <c r="N2845" i="38"/>
  <c r="O2845" i="38"/>
  <c r="P2845" i="38"/>
  <c r="Q2845" i="38"/>
  <c r="R2845" i="38"/>
  <c r="S2845" i="38"/>
  <c r="D2846" i="38"/>
  <c r="I2846" i="38"/>
  <c r="H2846" i="38"/>
  <c r="J2846" i="38"/>
  <c r="L2846" i="38"/>
  <c r="M2846" i="38"/>
  <c r="N2846" i="38"/>
  <c r="O2846" i="38"/>
  <c r="P2846" i="38"/>
  <c r="Q2846" i="38"/>
  <c r="R2846" i="38"/>
  <c r="S2846" i="38"/>
  <c r="D2847" i="38"/>
  <c r="I2847" i="38"/>
  <c r="H2847" i="38"/>
  <c r="J2847" i="38"/>
  <c r="L2847" i="38"/>
  <c r="M2847" i="38"/>
  <c r="N2847" i="38"/>
  <c r="O2847" i="38"/>
  <c r="P2847" i="38"/>
  <c r="Q2847" i="38"/>
  <c r="R2847" i="38"/>
  <c r="S2847" i="38"/>
  <c r="D2848" i="38"/>
  <c r="I2848" i="38"/>
  <c r="H2848" i="38"/>
  <c r="J2848" i="38"/>
  <c r="L2848" i="38"/>
  <c r="M2848" i="38"/>
  <c r="N2848" i="38"/>
  <c r="O2848" i="38"/>
  <c r="P2848" i="38"/>
  <c r="Q2848" i="38"/>
  <c r="R2848" i="38"/>
  <c r="S2848" i="38"/>
  <c r="D2849" i="38"/>
  <c r="I2849" i="38"/>
  <c r="H2849" i="38"/>
  <c r="J2849" i="38"/>
  <c r="L2849" i="38"/>
  <c r="M2849" i="38"/>
  <c r="N2849" i="38"/>
  <c r="O2849" i="38"/>
  <c r="P2849" i="38"/>
  <c r="Q2849" i="38"/>
  <c r="R2849" i="38"/>
  <c r="S2849" i="38"/>
  <c r="D2850" i="38"/>
  <c r="I2850" i="38"/>
  <c r="H2850" i="38"/>
  <c r="J2850" i="38"/>
  <c r="L2850" i="38"/>
  <c r="M2850" i="38"/>
  <c r="N2850" i="38"/>
  <c r="O2850" i="38"/>
  <c r="P2850" i="38"/>
  <c r="Q2850" i="38"/>
  <c r="R2850" i="38"/>
  <c r="S2850" i="38"/>
  <c r="D2851" i="38"/>
  <c r="I2851" i="38"/>
  <c r="H2851" i="38"/>
  <c r="J2851" i="38"/>
  <c r="L2851" i="38"/>
  <c r="M2851" i="38"/>
  <c r="N2851" i="38"/>
  <c r="O2851" i="38"/>
  <c r="P2851" i="38"/>
  <c r="Q2851" i="38"/>
  <c r="R2851" i="38"/>
  <c r="S2851" i="38"/>
  <c r="D2852" i="38"/>
  <c r="I2852" i="38"/>
  <c r="H2852" i="38"/>
  <c r="J2852" i="38"/>
  <c r="L2852" i="38"/>
  <c r="M2852" i="38"/>
  <c r="N2852" i="38"/>
  <c r="O2852" i="38"/>
  <c r="P2852" i="38"/>
  <c r="Q2852" i="38"/>
  <c r="R2852" i="38"/>
  <c r="S2852" i="38"/>
  <c r="D2853" i="38"/>
  <c r="I2853" i="38"/>
  <c r="H2853" i="38"/>
  <c r="J2853" i="38"/>
  <c r="L2853" i="38"/>
  <c r="M2853" i="38"/>
  <c r="N2853" i="38"/>
  <c r="O2853" i="38"/>
  <c r="P2853" i="38"/>
  <c r="Q2853" i="38"/>
  <c r="R2853" i="38"/>
  <c r="S2853" i="38"/>
  <c r="D2854" i="38"/>
  <c r="I2854" i="38"/>
  <c r="H2854" i="38"/>
  <c r="J2854" i="38"/>
  <c r="L2854" i="38"/>
  <c r="M2854" i="38"/>
  <c r="N2854" i="38"/>
  <c r="O2854" i="38"/>
  <c r="P2854" i="38"/>
  <c r="Q2854" i="38"/>
  <c r="R2854" i="38"/>
  <c r="S2854" i="38"/>
  <c r="D2855" i="38"/>
  <c r="I2855" i="38"/>
  <c r="H2855" i="38"/>
  <c r="J2855" i="38"/>
  <c r="L2855" i="38"/>
  <c r="M2855" i="38"/>
  <c r="N2855" i="38"/>
  <c r="O2855" i="38"/>
  <c r="P2855" i="38"/>
  <c r="Q2855" i="38"/>
  <c r="R2855" i="38"/>
  <c r="S2855" i="38"/>
  <c r="D2856" i="38"/>
  <c r="I2856" i="38"/>
  <c r="H2856" i="38"/>
  <c r="J2856" i="38"/>
  <c r="L2856" i="38"/>
  <c r="M2856" i="38"/>
  <c r="N2856" i="38"/>
  <c r="O2856" i="38"/>
  <c r="P2856" i="38"/>
  <c r="Q2856" i="38"/>
  <c r="R2856" i="38"/>
  <c r="S2856" i="38"/>
  <c r="D2857" i="38"/>
  <c r="I2857" i="38"/>
  <c r="H2857" i="38"/>
  <c r="J2857" i="38"/>
  <c r="L2857" i="38"/>
  <c r="M2857" i="38"/>
  <c r="N2857" i="38"/>
  <c r="O2857" i="38"/>
  <c r="P2857" i="38"/>
  <c r="Q2857" i="38"/>
  <c r="R2857" i="38"/>
  <c r="S2857" i="38"/>
  <c r="D2858" i="38"/>
  <c r="I2858" i="38"/>
  <c r="H2858" i="38"/>
  <c r="J2858" i="38"/>
  <c r="L2858" i="38"/>
  <c r="M2858" i="38"/>
  <c r="N2858" i="38"/>
  <c r="O2858" i="38"/>
  <c r="P2858" i="38"/>
  <c r="Q2858" i="38"/>
  <c r="R2858" i="38"/>
  <c r="S2858" i="38"/>
  <c r="D2859" i="38"/>
  <c r="I2859" i="38"/>
  <c r="H2859" i="38"/>
  <c r="J2859" i="38"/>
  <c r="L2859" i="38"/>
  <c r="M2859" i="38"/>
  <c r="N2859" i="38"/>
  <c r="O2859" i="38"/>
  <c r="P2859" i="38"/>
  <c r="Q2859" i="38"/>
  <c r="R2859" i="38"/>
  <c r="S2859" i="38"/>
  <c r="D2860" i="38"/>
  <c r="I2860" i="38"/>
  <c r="H2860" i="38"/>
  <c r="J2860" i="38"/>
  <c r="L2860" i="38"/>
  <c r="M2860" i="38"/>
  <c r="N2860" i="38"/>
  <c r="O2860" i="38"/>
  <c r="P2860" i="38"/>
  <c r="Q2860" i="38"/>
  <c r="R2860" i="38"/>
  <c r="S2860" i="38"/>
  <c r="D2861" i="38"/>
  <c r="I2861" i="38"/>
  <c r="H2861" i="38"/>
  <c r="J2861" i="38"/>
  <c r="L2861" i="38"/>
  <c r="M2861" i="38"/>
  <c r="N2861" i="38"/>
  <c r="O2861" i="38"/>
  <c r="P2861" i="38"/>
  <c r="Q2861" i="38"/>
  <c r="R2861" i="38"/>
  <c r="S2861" i="38"/>
  <c r="D2862" i="38"/>
  <c r="I2862" i="38"/>
  <c r="H2862" i="38"/>
  <c r="J2862" i="38"/>
  <c r="L2862" i="38"/>
  <c r="M2862" i="38"/>
  <c r="N2862" i="38"/>
  <c r="O2862" i="38"/>
  <c r="P2862" i="38"/>
  <c r="Q2862" i="38"/>
  <c r="R2862" i="38"/>
  <c r="S2862" i="38"/>
  <c r="D2863" i="38"/>
  <c r="I2863" i="38"/>
  <c r="H2863" i="38"/>
  <c r="J2863" i="38"/>
  <c r="L2863" i="38"/>
  <c r="M2863" i="38"/>
  <c r="N2863" i="38"/>
  <c r="O2863" i="38"/>
  <c r="P2863" i="38"/>
  <c r="Q2863" i="38"/>
  <c r="R2863" i="38"/>
  <c r="S2863" i="38"/>
  <c r="D2864" i="38"/>
  <c r="I2864" i="38"/>
  <c r="H2864" i="38"/>
  <c r="J2864" i="38"/>
  <c r="L2864" i="38"/>
  <c r="M2864" i="38"/>
  <c r="N2864" i="38"/>
  <c r="O2864" i="38"/>
  <c r="P2864" i="38"/>
  <c r="Q2864" i="38"/>
  <c r="R2864" i="38"/>
  <c r="S2864" i="38"/>
  <c r="D2865" i="38"/>
  <c r="I2865" i="38"/>
  <c r="H2865" i="38"/>
  <c r="J2865" i="38"/>
  <c r="L2865" i="38"/>
  <c r="M2865" i="38"/>
  <c r="N2865" i="38"/>
  <c r="O2865" i="38"/>
  <c r="P2865" i="38"/>
  <c r="Q2865" i="38"/>
  <c r="R2865" i="38"/>
  <c r="S2865" i="38"/>
  <c r="D2866" i="38"/>
  <c r="I2866" i="38"/>
  <c r="H2866" i="38"/>
  <c r="J2866" i="38"/>
  <c r="L2866" i="38"/>
  <c r="M2866" i="38"/>
  <c r="N2866" i="38"/>
  <c r="O2866" i="38"/>
  <c r="P2866" i="38"/>
  <c r="Q2866" i="38"/>
  <c r="R2866" i="38"/>
  <c r="S2866" i="38"/>
  <c r="D2867" i="38"/>
  <c r="I2867" i="38"/>
  <c r="H2867" i="38"/>
  <c r="J2867" i="38"/>
  <c r="L2867" i="38"/>
  <c r="M2867" i="38"/>
  <c r="N2867" i="38"/>
  <c r="O2867" i="38"/>
  <c r="P2867" i="38"/>
  <c r="Q2867" i="38"/>
  <c r="R2867" i="38"/>
  <c r="S2867" i="38"/>
  <c r="D2868" i="38"/>
  <c r="I2868" i="38"/>
  <c r="H2868" i="38"/>
  <c r="J2868" i="38"/>
  <c r="L2868" i="38"/>
  <c r="M2868" i="38"/>
  <c r="N2868" i="38"/>
  <c r="O2868" i="38"/>
  <c r="P2868" i="38"/>
  <c r="Q2868" i="38"/>
  <c r="R2868" i="38"/>
  <c r="S2868" i="38"/>
  <c r="D2869" i="38"/>
  <c r="I2869" i="38"/>
  <c r="H2869" i="38"/>
  <c r="J2869" i="38"/>
  <c r="L2869" i="38"/>
  <c r="M2869" i="38"/>
  <c r="N2869" i="38"/>
  <c r="O2869" i="38"/>
  <c r="P2869" i="38"/>
  <c r="Q2869" i="38"/>
  <c r="R2869" i="38"/>
  <c r="S2869" i="38"/>
  <c r="D2870" i="38"/>
  <c r="I2870" i="38"/>
  <c r="H2870" i="38"/>
  <c r="J2870" i="38"/>
  <c r="L2870" i="38"/>
  <c r="M2870" i="38"/>
  <c r="N2870" i="38"/>
  <c r="O2870" i="38"/>
  <c r="P2870" i="38"/>
  <c r="Q2870" i="38"/>
  <c r="R2870" i="38"/>
  <c r="S2870" i="38"/>
  <c r="D2871" i="38"/>
  <c r="I2871" i="38"/>
  <c r="H2871" i="38"/>
  <c r="J2871" i="38"/>
  <c r="L2871" i="38"/>
  <c r="M2871" i="38"/>
  <c r="N2871" i="38"/>
  <c r="O2871" i="38"/>
  <c r="P2871" i="38"/>
  <c r="Q2871" i="38"/>
  <c r="R2871" i="38"/>
  <c r="S2871" i="38"/>
  <c r="D2872" i="38"/>
  <c r="I2872" i="38"/>
  <c r="H2872" i="38"/>
  <c r="J2872" i="38"/>
  <c r="L2872" i="38"/>
  <c r="M2872" i="38"/>
  <c r="N2872" i="38"/>
  <c r="O2872" i="38"/>
  <c r="P2872" i="38"/>
  <c r="Q2872" i="38"/>
  <c r="R2872" i="38"/>
  <c r="S2872" i="38"/>
  <c r="D2873" i="38"/>
  <c r="I2873" i="38"/>
  <c r="H2873" i="38"/>
  <c r="J2873" i="38"/>
  <c r="L2873" i="38"/>
  <c r="M2873" i="38"/>
  <c r="N2873" i="38"/>
  <c r="O2873" i="38"/>
  <c r="P2873" i="38"/>
  <c r="Q2873" i="38"/>
  <c r="R2873" i="38"/>
  <c r="S2873" i="38"/>
  <c r="D2874" i="38"/>
  <c r="I2874" i="38"/>
  <c r="H2874" i="38"/>
  <c r="J2874" i="38"/>
  <c r="L2874" i="38"/>
  <c r="M2874" i="38"/>
  <c r="N2874" i="38"/>
  <c r="O2874" i="38"/>
  <c r="P2874" i="38"/>
  <c r="Q2874" i="38"/>
  <c r="R2874" i="38"/>
  <c r="S2874" i="38"/>
  <c r="D2875" i="38"/>
  <c r="I2875" i="38"/>
  <c r="H2875" i="38"/>
  <c r="J2875" i="38"/>
  <c r="L2875" i="38"/>
  <c r="M2875" i="38"/>
  <c r="N2875" i="38"/>
  <c r="O2875" i="38"/>
  <c r="P2875" i="38"/>
  <c r="Q2875" i="38"/>
  <c r="R2875" i="38"/>
  <c r="S2875" i="38"/>
  <c r="D2876" i="38"/>
  <c r="I2876" i="38"/>
  <c r="H2876" i="38"/>
  <c r="J2876" i="38"/>
  <c r="L2876" i="38"/>
  <c r="M2876" i="38"/>
  <c r="N2876" i="38"/>
  <c r="O2876" i="38"/>
  <c r="P2876" i="38"/>
  <c r="Q2876" i="38"/>
  <c r="R2876" i="38"/>
  <c r="S2876" i="38"/>
  <c r="D2877" i="38"/>
  <c r="I2877" i="38"/>
  <c r="H2877" i="38"/>
  <c r="J2877" i="38"/>
  <c r="L2877" i="38"/>
  <c r="M2877" i="38"/>
  <c r="N2877" i="38"/>
  <c r="O2877" i="38"/>
  <c r="P2877" i="38"/>
  <c r="Q2877" i="38"/>
  <c r="R2877" i="38"/>
  <c r="S2877" i="38"/>
  <c r="D2878" i="38"/>
  <c r="I2878" i="38"/>
  <c r="H2878" i="38"/>
  <c r="J2878" i="38"/>
  <c r="L2878" i="38"/>
  <c r="M2878" i="38"/>
  <c r="N2878" i="38"/>
  <c r="O2878" i="38"/>
  <c r="P2878" i="38"/>
  <c r="Q2878" i="38"/>
  <c r="R2878" i="38"/>
  <c r="S2878" i="38"/>
  <c r="D2879" i="38"/>
  <c r="I2879" i="38"/>
  <c r="H2879" i="38"/>
  <c r="J2879" i="38"/>
  <c r="L2879" i="38"/>
  <c r="M2879" i="38"/>
  <c r="N2879" i="38"/>
  <c r="O2879" i="38"/>
  <c r="P2879" i="38"/>
  <c r="Q2879" i="38"/>
  <c r="R2879" i="38"/>
  <c r="S2879" i="38"/>
  <c r="D2880" i="38"/>
  <c r="I2880" i="38"/>
  <c r="H2880" i="38"/>
  <c r="J2880" i="38"/>
  <c r="L2880" i="38"/>
  <c r="M2880" i="38"/>
  <c r="N2880" i="38"/>
  <c r="O2880" i="38"/>
  <c r="P2880" i="38"/>
  <c r="Q2880" i="38"/>
  <c r="R2880" i="38"/>
  <c r="S2880" i="38"/>
  <c r="D2881" i="38"/>
  <c r="I2881" i="38"/>
  <c r="H2881" i="38"/>
  <c r="J2881" i="38"/>
  <c r="L2881" i="38"/>
  <c r="M2881" i="38"/>
  <c r="N2881" i="38"/>
  <c r="O2881" i="38"/>
  <c r="P2881" i="38"/>
  <c r="Q2881" i="38"/>
  <c r="R2881" i="38"/>
  <c r="S2881" i="38"/>
  <c r="D2882" i="38"/>
  <c r="I2882" i="38"/>
  <c r="H2882" i="38"/>
  <c r="J2882" i="38"/>
  <c r="L2882" i="38"/>
  <c r="M2882" i="38"/>
  <c r="N2882" i="38"/>
  <c r="O2882" i="38"/>
  <c r="P2882" i="38"/>
  <c r="Q2882" i="38"/>
  <c r="R2882" i="38"/>
  <c r="S2882" i="38"/>
  <c r="D2883" i="38"/>
  <c r="I2883" i="38"/>
  <c r="H2883" i="38"/>
  <c r="J2883" i="38"/>
  <c r="L2883" i="38"/>
  <c r="M2883" i="38"/>
  <c r="N2883" i="38"/>
  <c r="O2883" i="38"/>
  <c r="P2883" i="38"/>
  <c r="Q2883" i="38"/>
  <c r="R2883" i="38"/>
  <c r="S2883" i="38"/>
  <c r="D2884" i="38"/>
  <c r="I2884" i="38"/>
  <c r="H2884" i="38"/>
  <c r="J2884" i="38"/>
  <c r="L2884" i="38"/>
  <c r="M2884" i="38"/>
  <c r="N2884" i="38"/>
  <c r="O2884" i="38"/>
  <c r="P2884" i="38"/>
  <c r="Q2884" i="38"/>
  <c r="R2884" i="38"/>
  <c r="S2884" i="38"/>
  <c r="D2885" i="38"/>
  <c r="I2885" i="38"/>
  <c r="H2885" i="38"/>
  <c r="J2885" i="38"/>
  <c r="L2885" i="38"/>
  <c r="M2885" i="38"/>
  <c r="N2885" i="38"/>
  <c r="O2885" i="38"/>
  <c r="P2885" i="38"/>
  <c r="Q2885" i="38"/>
  <c r="R2885" i="38"/>
  <c r="S2885" i="38"/>
  <c r="D2886" i="38"/>
  <c r="I2886" i="38"/>
  <c r="H2886" i="38"/>
  <c r="J2886" i="38"/>
  <c r="L2886" i="38"/>
  <c r="M2886" i="38"/>
  <c r="N2886" i="38"/>
  <c r="O2886" i="38"/>
  <c r="P2886" i="38"/>
  <c r="Q2886" i="38"/>
  <c r="R2886" i="38"/>
  <c r="S2886" i="38"/>
  <c r="D2887" i="38"/>
  <c r="I2887" i="38"/>
  <c r="H2887" i="38"/>
  <c r="J2887" i="38"/>
  <c r="L2887" i="38"/>
  <c r="M2887" i="38"/>
  <c r="N2887" i="38"/>
  <c r="O2887" i="38"/>
  <c r="P2887" i="38"/>
  <c r="Q2887" i="38"/>
  <c r="R2887" i="38"/>
  <c r="S2887" i="38"/>
  <c r="D2888" i="38"/>
  <c r="I2888" i="38"/>
  <c r="H2888" i="38"/>
  <c r="J2888" i="38"/>
  <c r="L2888" i="38"/>
  <c r="M2888" i="38"/>
  <c r="N2888" i="38"/>
  <c r="O2888" i="38"/>
  <c r="P2888" i="38"/>
  <c r="Q2888" i="38"/>
  <c r="R2888" i="38"/>
  <c r="S2888" i="38"/>
  <c r="D2889" i="38"/>
  <c r="I2889" i="38"/>
  <c r="H2889" i="38"/>
  <c r="J2889" i="38"/>
  <c r="L2889" i="38"/>
  <c r="M2889" i="38"/>
  <c r="N2889" i="38"/>
  <c r="O2889" i="38"/>
  <c r="P2889" i="38"/>
  <c r="Q2889" i="38"/>
  <c r="R2889" i="38"/>
  <c r="S2889" i="38"/>
  <c r="D2890" i="38"/>
  <c r="I2890" i="38"/>
  <c r="H2890" i="38"/>
  <c r="J2890" i="38"/>
  <c r="L2890" i="38"/>
  <c r="M2890" i="38"/>
  <c r="N2890" i="38"/>
  <c r="O2890" i="38"/>
  <c r="P2890" i="38"/>
  <c r="Q2890" i="38"/>
  <c r="R2890" i="38"/>
  <c r="S2890" i="38"/>
  <c r="D2891" i="38"/>
  <c r="I2891" i="38"/>
  <c r="H2891" i="38"/>
  <c r="J2891" i="38"/>
  <c r="L2891" i="38"/>
  <c r="M2891" i="38"/>
  <c r="N2891" i="38"/>
  <c r="O2891" i="38"/>
  <c r="P2891" i="38"/>
  <c r="Q2891" i="38"/>
  <c r="R2891" i="38"/>
  <c r="S2891" i="38"/>
  <c r="D2892" i="38"/>
  <c r="I2892" i="38"/>
  <c r="H2892" i="38"/>
  <c r="J2892" i="38"/>
  <c r="L2892" i="38"/>
  <c r="M2892" i="38"/>
  <c r="N2892" i="38"/>
  <c r="O2892" i="38"/>
  <c r="P2892" i="38"/>
  <c r="Q2892" i="38"/>
  <c r="R2892" i="38"/>
  <c r="S2892" i="38"/>
  <c r="D2893" i="38"/>
  <c r="I2893" i="38"/>
  <c r="H2893" i="38"/>
  <c r="J2893" i="38"/>
  <c r="L2893" i="38"/>
  <c r="M2893" i="38"/>
  <c r="N2893" i="38"/>
  <c r="O2893" i="38"/>
  <c r="P2893" i="38"/>
  <c r="Q2893" i="38"/>
  <c r="R2893" i="38"/>
  <c r="S2893" i="38"/>
  <c r="D2894" i="38"/>
  <c r="I2894" i="38"/>
  <c r="H2894" i="38"/>
  <c r="J2894" i="38"/>
  <c r="L2894" i="38"/>
  <c r="M2894" i="38"/>
  <c r="N2894" i="38"/>
  <c r="O2894" i="38"/>
  <c r="P2894" i="38"/>
  <c r="Q2894" i="38"/>
  <c r="R2894" i="38"/>
  <c r="S2894" i="38"/>
  <c r="D2895" i="38"/>
  <c r="I2895" i="38"/>
  <c r="H2895" i="38"/>
  <c r="J2895" i="38"/>
  <c r="L2895" i="38"/>
  <c r="M2895" i="38"/>
  <c r="N2895" i="38"/>
  <c r="O2895" i="38"/>
  <c r="P2895" i="38"/>
  <c r="Q2895" i="38"/>
  <c r="R2895" i="38"/>
  <c r="S2895" i="38"/>
  <c r="D2896" i="38"/>
  <c r="I2896" i="38"/>
  <c r="H2896" i="38"/>
  <c r="J2896" i="38"/>
  <c r="L2896" i="38"/>
  <c r="M2896" i="38"/>
  <c r="N2896" i="38"/>
  <c r="O2896" i="38"/>
  <c r="P2896" i="38"/>
  <c r="Q2896" i="38"/>
  <c r="R2896" i="38"/>
  <c r="S2896" i="38"/>
  <c r="D2897" i="38"/>
  <c r="I2897" i="38"/>
  <c r="H2897" i="38"/>
  <c r="J2897" i="38"/>
  <c r="L2897" i="38"/>
  <c r="M2897" i="38"/>
  <c r="N2897" i="38"/>
  <c r="O2897" i="38"/>
  <c r="P2897" i="38"/>
  <c r="Q2897" i="38"/>
  <c r="R2897" i="38"/>
  <c r="S2897" i="38"/>
  <c r="D2898" i="38"/>
  <c r="I2898" i="38"/>
  <c r="H2898" i="38"/>
  <c r="J2898" i="38"/>
  <c r="L2898" i="38"/>
  <c r="M2898" i="38"/>
  <c r="N2898" i="38"/>
  <c r="O2898" i="38"/>
  <c r="P2898" i="38"/>
  <c r="Q2898" i="38"/>
  <c r="R2898" i="38"/>
  <c r="S2898" i="38"/>
  <c r="D2899" i="38"/>
  <c r="I2899" i="38"/>
  <c r="H2899" i="38"/>
  <c r="J2899" i="38"/>
  <c r="L2899" i="38"/>
  <c r="M2899" i="38"/>
  <c r="N2899" i="38"/>
  <c r="O2899" i="38"/>
  <c r="P2899" i="38"/>
  <c r="Q2899" i="38"/>
  <c r="R2899" i="38"/>
  <c r="S2899" i="38"/>
  <c r="D2900" i="38"/>
  <c r="I2900" i="38"/>
  <c r="H2900" i="38"/>
  <c r="J2900" i="38"/>
  <c r="L2900" i="38"/>
  <c r="M2900" i="38"/>
  <c r="N2900" i="38"/>
  <c r="O2900" i="38"/>
  <c r="P2900" i="38"/>
  <c r="Q2900" i="38"/>
  <c r="R2900" i="38"/>
  <c r="S2900" i="38"/>
  <c r="D2901" i="38"/>
  <c r="I2901" i="38"/>
  <c r="H2901" i="38"/>
  <c r="J2901" i="38"/>
  <c r="L2901" i="38"/>
  <c r="M2901" i="38"/>
  <c r="N2901" i="38"/>
  <c r="O2901" i="38"/>
  <c r="P2901" i="38"/>
  <c r="Q2901" i="38"/>
  <c r="R2901" i="38"/>
  <c r="S2901" i="38"/>
  <c r="D2902" i="38"/>
  <c r="I2902" i="38"/>
  <c r="H2902" i="38"/>
  <c r="J2902" i="38"/>
  <c r="L2902" i="38"/>
  <c r="M2902" i="38"/>
  <c r="N2902" i="38"/>
  <c r="O2902" i="38"/>
  <c r="P2902" i="38"/>
  <c r="Q2902" i="38"/>
  <c r="R2902" i="38"/>
  <c r="S2902" i="38"/>
  <c r="D2903" i="38"/>
  <c r="I2903" i="38"/>
  <c r="H2903" i="38"/>
  <c r="J2903" i="38"/>
  <c r="L2903" i="38"/>
  <c r="M2903" i="38"/>
  <c r="N2903" i="38"/>
  <c r="O2903" i="38"/>
  <c r="P2903" i="38"/>
  <c r="Q2903" i="38"/>
  <c r="R2903" i="38"/>
  <c r="S2903" i="38"/>
  <c r="D2904" i="38"/>
  <c r="I2904" i="38"/>
  <c r="H2904" i="38"/>
  <c r="J2904" i="38"/>
  <c r="L2904" i="38"/>
  <c r="M2904" i="38"/>
  <c r="N2904" i="38"/>
  <c r="O2904" i="38"/>
  <c r="P2904" i="38"/>
  <c r="Q2904" i="38"/>
  <c r="R2904" i="38"/>
  <c r="S2904" i="38"/>
  <c r="D2905" i="38"/>
  <c r="I2905" i="38"/>
  <c r="H2905" i="38"/>
  <c r="J2905" i="38"/>
  <c r="L2905" i="38"/>
  <c r="M2905" i="38"/>
  <c r="N2905" i="38"/>
  <c r="O2905" i="38"/>
  <c r="P2905" i="38"/>
  <c r="Q2905" i="38"/>
  <c r="R2905" i="38"/>
  <c r="S2905" i="38"/>
  <c r="D2906" i="38"/>
  <c r="I2906" i="38"/>
  <c r="H2906" i="38"/>
  <c r="J2906" i="38"/>
  <c r="L2906" i="38"/>
  <c r="M2906" i="38"/>
  <c r="N2906" i="38"/>
  <c r="O2906" i="38"/>
  <c r="P2906" i="38"/>
  <c r="Q2906" i="38"/>
  <c r="R2906" i="38"/>
  <c r="S2906" i="38"/>
  <c r="D2907" i="38"/>
  <c r="I2907" i="38"/>
  <c r="H2907" i="38"/>
  <c r="J2907" i="38"/>
  <c r="L2907" i="38"/>
  <c r="M2907" i="38"/>
  <c r="N2907" i="38"/>
  <c r="O2907" i="38"/>
  <c r="P2907" i="38"/>
  <c r="Q2907" i="38"/>
  <c r="R2907" i="38"/>
  <c r="S2907" i="38"/>
  <c r="D2908" i="38"/>
  <c r="I2908" i="38"/>
  <c r="H2908" i="38"/>
  <c r="J2908" i="38"/>
  <c r="L2908" i="38"/>
  <c r="M2908" i="38"/>
  <c r="N2908" i="38"/>
  <c r="O2908" i="38"/>
  <c r="P2908" i="38"/>
  <c r="Q2908" i="38"/>
  <c r="R2908" i="38"/>
  <c r="S2908" i="38"/>
  <c r="D2909" i="38"/>
  <c r="I2909" i="38"/>
  <c r="H2909" i="38"/>
  <c r="J2909" i="38"/>
  <c r="L2909" i="38"/>
  <c r="M2909" i="38"/>
  <c r="N2909" i="38"/>
  <c r="O2909" i="38"/>
  <c r="P2909" i="38"/>
  <c r="Q2909" i="38"/>
  <c r="R2909" i="38"/>
  <c r="S2909" i="38"/>
  <c r="D2910" i="38"/>
  <c r="I2910" i="38"/>
  <c r="H2910" i="38"/>
  <c r="J2910" i="38"/>
  <c r="L2910" i="38"/>
  <c r="M2910" i="38"/>
  <c r="N2910" i="38"/>
  <c r="O2910" i="38"/>
  <c r="P2910" i="38"/>
  <c r="Q2910" i="38"/>
  <c r="R2910" i="38"/>
  <c r="S2910" i="38"/>
  <c r="D2911" i="38"/>
  <c r="I2911" i="38"/>
  <c r="H2911" i="38"/>
  <c r="J2911" i="38"/>
  <c r="L2911" i="38"/>
  <c r="M2911" i="38"/>
  <c r="N2911" i="38"/>
  <c r="O2911" i="38"/>
  <c r="P2911" i="38"/>
  <c r="Q2911" i="38"/>
  <c r="R2911" i="38"/>
  <c r="S2911" i="38"/>
  <c r="D2912" i="38"/>
  <c r="I2912" i="38"/>
  <c r="H2912" i="38"/>
  <c r="J2912" i="38"/>
  <c r="L2912" i="38"/>
  <c r="M2912" i="38"/>
  <c r="N2912" i="38"/>
  <c r="O2912" i="38"/>
  <c r="P2912" i="38"/>
  <c r="Q2912" i="38"/>
  <c r="R2912" i="38"/>
  <c r="S2912" i="38"/>
  <c r="D2913" i="38"/>
  <c r="I2913" i="38"/>
  <c r="H2913" i="38"/>
  <c r="J2913" i="38"/>
  <c r="L2913" i="38"/>
  <c r="M2913" i="38"/>
  <c r="N2913" i="38"/>
  <c r="O2913" i="38"/>
  <c r="P2913" i="38"/>
  <c r="Q2913" i="38"/>
  <c r="R2913" i="38"/>
  <c r="S2913" i="38"/>
  <c r="D2914" i="38"/>
  <c r="I2914" i="38"/>
  <c r="H2914" i="38"/>
  <c r="J2914" i="38"/>
  <c r="L2914" i="38"/>
  <c r="M2914" i="38"/>
  <c r="N2914" i="38"/>
  <c r="O2914" i="38"/>
  <c r="P2914" i="38"/>
  <c r="Q2914" i="38"/>
  <c r="R2914" i="38"/>
  <c r="S2914" i="38"/>
  <c r="D2915" i="38"/>
  <c r="I2915" i="38"/>
  <c r="H2915" i="38"/>
  <c r="J2915" i="38"/>
  <c r="L2915" i="38"/>
  <c r="M2915" i="38"/>
  <c r="N2915" i="38"/>
  <c r="O2915" i="38"/>
  <c r="P2915" i="38"/>
  <c r="Q2915" i="38"/>
  <c r="R2915" i="38"/>
  <c r="S2915" i="38"/>
  <c r="D2916" i="38"/>
  <c r="I2916" i="38"/>
  <c r="H2916" i="38"/>
  <c r="J2916" i="38"/>
  <c r="L2916" i="38"/>
  <c r="M2916" i="38"/>
  <c r="N2916" i="38"/>
  <c r="O2916" i="38"/>
  <c r="P2916" i="38"/>
  <c r="Q2916" i="38"/>
  <c r="R2916" i="38"/>
  <c r="S2916" i="38"/>
  <c r="D2917" i="38"/>
  <c r="I2917" i="38"/>
  <c r="H2917" i="38"/>
  <c r="J2917" i="38"/>
  <c r="L2917" i="38"/>
  <c r="M2917" i="38"/>
  <c r="N2917" i="38"/>
  <c r="O2917" i="38"/>
  <c r="P2917" i="38"/>
  <c r="Q2917" i="38"/>
  <c r="R2917" i="38"/>
  <c r="S2917" i="38"/>
  <c r="D2918" i="38"/>
  <c r="I2918" i="38"/>
  <c r="H2918" i="38"/>
  <c r="J2918" i="38"/>
  <c r="L2918" i="38"/>
  <c r="M2918" i="38"/>
  <c r="N2918" i="38"/>
  <c r="O2918" i="38"/>
  <c r="P2918" i="38"/>
  <c r="Q2918" i="38"/>
  <c r="R2918" i="38"/>
  <c r="S2918" i="38"/>
  <c r="D2919" i="38"/>
  <c r="I2919" i="38"/>
  <c r="H2919" i="38"/>
  <c r="J2919" i="38"/>
  <c r="L2919" i="38"/>
  <c r="M2919" i="38"/>
  <c r="N2919" i="38"/>
  <c r="O2919" i="38"/>
  <c r="P2919" i="38"/>
  <c r="Q2919" i="38"/>
  <c r="R2919" i="38"/>
  <c r="S2919" i="38"/>
  <c r="D2920" i="38"/>
  <c r="I2920" i="38"/>
  <c r="H2920" i="38"/>
  <c r="J2920" i="38"/>
  <c r="L2920" i="38"/>
  <c r="M2920" i="38"/>
  <c r="N2920" i="38"/>
  <c r="O2920" i="38"/>
  <c r="P2920" i="38"/>
  <c r="Q2920" i="38"/>
  <c r="R2920" i="38"/>
  <c r="S2920" i="38"/>
  <c r="D2921" i="38"/>
  <c r="I2921" i="38"/>
  <c r="H2921" i="38"/>
  <c r="J2921" i="38"/>
  <c r="L2921" i="38"/>
  <c r="M2921" i="38"/>
  <c r="N2921" i="38"/>
  <c r="O2921" i="38"/>
  <c r="P2921" i="38"/>
  <c r="Q2921" i="38"/>
  <c r="R2921" i="38"/>
  <c r="S2921" i="38"/>
  <c r="D2922" i="38"/>
  <c r="I2922" i="38"/>
  <c r="H2922" i="38"/>
  <c r="J2922" i="38"/>
  <c r="L2922" i="38"/>
  <c r="M2922" i="38"/>
  <c r="N2922" i="38"/>
  <c r="O2922" i="38"/>
  <c r="P2922" i="38"/>
  <c r="Q2922" i="38"/>
  <c r="R2922" i="38"/>
  <c r="S2922" i="38"/>
  <c r="D2923" i="38"/>
  <c r="I2923" i="38"/>
  <c r="H2923" i="38"/>
  <c r="J2923" i="38"/>
  <c r="L2923" i="38"/>
  <c r="M2923" i="38"/>
  <c r="N2923" i="38"/>
  <c r="O2923" i="38"/>
  <c r="P2923" i="38"/>
  <c r="Q2923" i="38"/>
  <c r="R2923" i="38"/>
  <c r="S2923" i="38"/>
  <c r="D2924" i="38"/>
  <c r="I2924" i="38"/>
  <c r="H2924" i="38"/>
  <c r="J2924" i="38"/>
  <c r="L2924" i="38"/>
  <c r="M2924" i="38"/>
  <c r="N2924" i="38"/>
  <c r="O2924" i="38"/>
  <c r="P2924" i="38"/>
  <c r="Q2924" i="38"/>
  <c r="R2924" i="38"/>
  <c r="S2924" i="38"/>
  <c r="D2925" i="38"/>
  <c r="I2925" i="38"/>
  <c r="H2925" i="38"/>
  <c r="J2925" i="38"/>
  <c r="L2925" i="38"/>
  <c r="M2925" i="38"/>
  <c r="N2925" i="38"/>
  <c r="O2925" i="38"/>
  <c r="P2925" i="38"/>
  <c r="Q2925" i="38"/>
  <c r="R2925" i="38"/>
  <c r="S2925" i="38"/>
  <c r="D2926" i="38"/>
  <c r="I2926" i="38"/>
  <c r="H2926" i="38"/>
  <c r="J2926" i="38"/>
  <c r="L2926" i="38"/>
  <c r="M2926" i="38"/>
  <c r="N2926" i="38"/>
  <c r="O2926" i="38"/>
  <c r="P2926" i="38"/>
  <c r="Q2926" i="38"/>
  <c r="R2926" i="38"/>
  <c r="S2926" i="38"/>
  <c r="D2927" i="38"/>
  <c r="I2927" i="38"/>
  <c r="H2927" i="38"/>
  <c r="J2927" i="38"/>
  <c r="L2927" i="38"/>
  <c r="M2927" i="38"/>
  <c r="N2927" i="38"/>
  <c r="O2927" i="38"/>
  <c r="P2927" i="38"/>
  <c r="Q2927" i="38"/>
  <c r="R2927" i="38"/>
  <c r="S2927" i="38"/>
  <c r="D2928" i="38"/>
  <c r="I2928" i="38"/>
  <c r="H2928" i="38"/>
  <c r="J2928" i="38"/>
  <c r="L2928" i="38"/>
  <c r="M2928" i="38"/>
  <c r="N2928" i="38"/>
  <c r="O2928" i="38"/>
  <c r="P2928" i="38"/>
  <c r="Q2928" i="38"/>
  <c r="R2928" i="38"/>
  <c r="S2928" i="38"/>
  <c r="D2929" i="38"/>
  <c r="I2929" i="38"/>
  <c r="H2929" i="38"/>
  <c r="J2929" i="38"/>
  <c r="L2929" i="38"/>
  <c r="M2929" i="38"/>
  <c r="N2929" i="38"/>
  <c r="O2929" i="38"/>
  <c r="P2929" i="38"/>
  <c r="Q2929" i="38"/>
  <c r="R2929" i="38"/>
  <c r="S2929" i="38"/>
  <c r="D2930" i="38"/>
  <c r="I2930" i="38"/>
  <c r="H2930" i="38"/>
  <c r="J2930" i="38"/>
  <c r="L2930" i="38"/>
  <c r="M2930" i="38"/>
  <c r="N2930" i="38"/>
  <c r="O2930" i="38"/>
  <c r="P2930" i="38"/>
  <c r="Q2930" i="38"/>
  <c r="R2930" i="38"/>
  <c r="S2930" i="38"/>
  <c r="D2931" i="38"/>
  <c r="I2931" i="38"/>
  <c r="H2931" i="38"/>
  <c r="J2931" i="38"/>
  <c r="L2931" i="38"/>
  <c r="M2931" i="38"/>
  <c r="N2931" i="38"/>
  <c r="O2931" i="38"/>
  <c r="P2931" i="38"/>
  <c r="Q2931" i="38"/>
  <c r="R2931" i="38"/>
  <c r="S2931" i="38"/>
  <c r="D2932" i="38"/>
  <c r="I2932" i="38"/>
  <c r="H2932" i="38"/>
  <c r="J2932" i="38"/>
  <c r="L2932" i="38"/>
  <c r="M2932" i="38"/>
  <c r="N2932" i="38"/>
  <c r="O2932" i="38"/>
  <c r="P2932" i="38"/>
  <c r="Q2932" i="38"/>
  <c r="R2932" i="38"/>
  <c r="S2932" i="38"/>
  <c r="D2933" i="38"/>
  <c r="I2933" i="38"/>
  <c r="H2933" i="38"/>
  <c r="J2933" i="38"/>
  <c r="L2933" i="38"/>
  <c r="M2933" i="38"/>
  <c r="N2933" i="38"/>
  <c r="O2933" i="38"/>
  <c r="P2933" i="38"/>
  <c r="Q2933" i="38"/>
  <c r="R2933" i="38"/>
  <c r="S2933" i="38"/>
  <c r="D2934" i="38"/>
  <c r="I2934" i="38"/>
  <c r="H2934" i="38"/>
  <c r="J2934" i="38"/>
  <c r="L2934" i="38"/>
  <c r="M2934" i="38"/>
  <c r="N2934" i="38"/>
  <c r="O2934" i="38"/>
  <c r="P2934" i="38"/>
  <c r="Q2934" i="38"/>
  <c r="R2934" i="38"/>
  <c r="S2934" i="38"/>
  <c r="D2935" i="38"/>
  <c r="I2935" i="38"/>
  <c r="H2935" i="38"/>
  <c r="J2935" i="38"/>
  <c r="L2935" i="38"/>
  <c r="M2935" i="38"/>
  <c r="N2935" i="38"/>
  <c r="O2935" i="38"/>
  <c r="P2935" i="38"/>
  <c r="Q2935" i="38"/>
  <c r="R2935" i="38"/>
  <c r="S2935" i="38"/>
  <c r="D2936" i="38"/>
  <c r="I2936" i="38"/>
  <c r="H2936" i="38"/>
  <c r="J2936" i="38"/>
  <c r="L2936" i="38"/>
  <c r="M2936" i="38"/>
  <c r="N2936" i="38"/>
  <c r="O2936" i="38"/>
  <c r="P2936" i="38"/>
  <c r="Q2936" i="38"/>
  <c r="R2936" i="38"/>
  <c r="S2936" i="38"/>
  <c r="D2937" i="38"/>
  <c r="I2937" i="38"/>
  <c r="H2937" i="38"/>
  <c r="J2937" i="38"/>
  <c r="L2937" i="38"/>
  <c r="M2937" i="38"/>
  <c r="N2937" i="38"/>
  <c r="O2937" i="38"/>
  <c r="P2937" i="38"/>
  <c r="Q2937" i="38"/>
  <c r="R2937" i="38"/>
  <c r="S2937" i="38"/>
  <c r="D2938" i="38"/>
  <c r="I2938" i="38"/>
  <c r="H2938" i="38"/>
  <c r="J2938" i="38"/>
  <c r="L2938" i="38"/>
  <c r="M2938" i="38"/>
  <c r="N2938" i="38"/>
  <c r="O2938" i="38"/>
  <c r="P2938" i="38"/>
  <c r="Q2938" i="38"/>
  <c r="R2938" i="38"/>
  <c r="S2938" i="38"/>
  <c r="D2939" i="38"/>
  <c r="I2939" i="38"/>
  <c r="H2939" i="38"/>
  <c r="J2939" i="38"/>
  <c r="L2939" i="38"/>
  <c r="M2939" i="38"/>
  <c r="N2939" i="38"/>
  <c r="O2939" i="38"/>
  <c r="P2939" i="38"/>
  <c r="Q2939" i="38"/>
  <c r="R2939" i="38"/>
  <c r="S2939" i="38"/>
  <c r="D2940" i="38"/>
  <c r="I2940" i="38"/>
  <c r="H2940" i="38"/>
  <c r="J2940" i="38"/>
  <c r="L2940" i="38"/>
  <c r="M2940" i="38"/>
  <c r="N2940" i="38"/>
  <c r="O2940" i="38"/>
  <c r="P2940" i="38"/>
  <c r="Q2940" i="38"/>
  <c r="R2940" i="38"/>
  <c r="S2940" i="38"/>
  <c r="D2941" i="38"/>
  <c r="I2941" i="38"/>
  <c r="H2941" i="38"/>
  <c r="J2941" i="38"/>
  <c r="L2941" i="38"/>
  <c r="M2941" i="38"/>
  <c r="N2941" i="38"/>
  <c r="O2941" i="38"/>
  <c r="P2941" i="38"/>
  <c r="Q2941" i="38"/>
  <c r="R2941" i="38"/>
  <c r="S2941" i="38"/>
  <c r="D2942" i="38"/>
  <c r="I2942" i="38"/>
  <c r="H2942" i="38"/>
  <c r="J2942" i="38"/>
  <c r="L2942" i="38"/>
  <c r="M2942" i="38"/>
  <c r="N2942" i="38"/>
  <c r="O2942" i="38"/>
  <c r="P2942" i="38"/>
  <c r="Q2942" i="38"/>
  <c r="R2942" i="38"/>
  <c r="S2942" i="38"/>
  <c r="D2943" i="38"/>
  <c r="I2943" i="38"/>
  <c r="H2943" i="38"/>
  <c r="J2943" i="38"/>
  <c r="L2943" i="38"/>
  <c r="M2943" i="38"/>
  <c r="N2943" i="38"/>
  <c r="O2943" i="38"/>
  <c r="P2943" i="38"/>
  <c r="Q2943" i="38"/>
  <c r="R2943" i="38"/>
  <c r="S2943" i="38"/>
  <c r="D2944" i="38"/>
  <c r="I2944" i="38"/>
  <c r="H2944" i="38"/>
  <c r="J2944" i="38"/>
  <c r="L2944" i="38"/>
  <c r="M2944" i="38"/>
  <c r="N2944" i="38"/>
  <c r="O2944" i="38"/>
  <c r="P2944" i="38"/>
  <c r="Q2944" i="38"/>
  <c r="R2944" i="38"/>
  <c r="S2944" i="38"/>
  <c r="D2945" i="38"/>
  <c r="I2945" i="38"/>
  <c r="H2945" i="38"/>
  <c r="J2945" i="38"/>
  <c r="L2945" i="38"/>
  <c r="M2945" i="38"/>
  <c r="N2945" i="38"/>
  <c r="O2945" i="38"/>
  <c r="P2945" i="38"/>
  <c r="Q2945" i="38"/>
  <c r="R2945" i="38"/>
  <c r="S2945" i="38"/>
  <c r="D2946" i="38"/>
  <c r="I2946" i="38"/>
  <c r="H2946" i="38"/>
  <c r="J2946" i="38"/>
  <c r="L2946" i="38"/>
  <c r="M2946" i="38"/>
  <c r="N2946" i="38"/>
  <c r="O2946" i="38"/>
  <c r="P2946" i="38"/>
  <c r="Q2946" i="38"/>
  <c r="R2946" i="38"/>
  <c r="S2946" i="38"/>
  <c r="D2947" i="38"/>
  <c r="I2947" i="38"/>
  <c r="H2947" i="38"/>
  <c r="J2947" i="38"/>
  <c r="L2947" i="38"/>
  <c r="M2947" i="38"/>
  <c r="N2947" i="38"/>
  <c r="O2947" i="38"/>
  <c r="P2947" i="38"/>
  <c r="Q2947" i="38"/>
  <c r="R2947" i="38"/>
  <c r="S2947" i="38"/>
  <c r="D2948" i="38"/>
  <c r="I2948" i="38"/>
  <c r="H2948" i="38"/>
  <c r="J2948" i="38"/>
  <c r="L2948" i="38"/>
  <c r="M2948" i="38"/>
  <c r="N2948" i="38"/>
  <c r="O2948" i="38"/>
  <c r="P2948" i="38"/>
  <c r="Q2948" i="38"/>
  <c r="R2948" i="38"/>
  <c r="S2948" i="38"/>
  <c r="D2949" i="38"/>
  <c r="I2949" i="38"/>
  <c r="H2949" i="38"/>
  <c r="J2949" i="38"/>
  <c r="L2949" i="38"/>
  <c r="M2949" i="38"/>
  <c r="N2949" i="38"/>
  <c r="O2949" i="38"/>
  <c r="P2949" i="38"/>
  <c r="Q2949" i="38"/>
  <c r="R2949" i="38"/>
  <c r="S2949" i="38"/>
  <c r="D2950" i="38"/>
  <c r="I2950" i="38"/>
  <c r="H2950" i="38"/>
  <c r="J2950" i="38"/>
  <c r="L2950" i="38"/>
  <c r="M2950" i="38"/>
  <c r="N2950" i="38"/>
  <c r="O2950" i="38"/>
  <c r="P2950" i="38"/>
  <c r="Q2950" i="38"/>
  <c r="R2950" i="38"/>
  <c r="S2950" i="38"/>
  <c r="D2951" i="38"/>
  <c r="I2951" i="38"/>
  <c r="H2951" i="38"/>
  <c r="J2951" i="38"/>
  <c r="L2951" i="38"/>
  <c r="M2951" i="38"/>
  <c r="N2951" i="38"/>
  <c r="O2951" i="38"/>
  <c r="P2951" i="38"/>
  <c r="Q2951" i="38"/>
  <c r="R2951" i="38"/>
  <c r="S2951" i="38"/>
  <c r="D2952" i="38"/>
  <c r="I2952" i="38"/>
  <c r="H2952" i="38"/>
  <c r="J2952" i="38"/>
  <c r="L2952" i="38"/>
  <c r="M2952" i="38"/>
  <c r="N2952" i="38"/>
  <c r="O2952" i="38"/>
  <c r="P2952" i="38"/>
  <c r="Q2952" i="38"/>
  <c r="R2952" i="38"/>
  <c r="S2952" i="38"/>
  <c r="D2953" i="38"/>
  <c r="I2953" i="38"/>
  <c r="H2953" i="38"/>
  <c r="J2953" i="38"/>
  <c r="L2953" i="38"/>
  <c r="M2953" i="38"/>
  <c r="N2953" i="38"/>
  <c r="O2953" i="38"/>
  <c r="P2953" i="38"/>
  <c r="Q2953" i="38"/>
  <c r="R2953" i="38"/>
  <c r="S2953" i="38"/>
  <c r="D2954" i="38"/>
  <c r="I2954" i="38"/>
  <c r="H2954" i="38"/>
  <c r="J2954" i="38"/>
  <c r="L2954" i="38"/>
  <c r="M2954" i="38"/>
  <c r="N2954" i="38"/>
  <c r="O2954" i="38"/>
  <c r="P2954" i="38"/>
  <c r="Q2954" i="38"/>
  <c r="R2954" i="38"/>
  <c r="S2954" i="38"/>
  <c r="D2955" i="38"/>
  <c r="I2955" i="38"/>
  <c r="H2955" i="38"/>
  <c r="J2955" i="38"/>
  <c r="L2955" i="38"/>
  <c r="M2955" i="38"/>
  <c r="N2955" i="38"/>
  <c r="O2955" i="38"/>
  <c r="P2955" i="38"/>
  <c r="Q2955" i="38"/>
  <c r="R2955" i="38"/>
  <c r="S2955" i="38"/>
  <c r="D2956" i="38"/>
  <c r="I2956" i="38"/>
  <c r="H2956" i="38"/>
  <c r="J2956" i="38"/>
  <c r="L2956" i="38"/>
  <c r="M2956" i="38"/>
  <c r="N2956" i="38"/>
  <c r="O2956" i="38"/>
  <c r="P2956" i="38"/>
  <c r="Q2956" i="38"/>
  <c r="R2956" i="38"/>
  <c r="S2956" i="38"/>
  <c r="D2957" i="38"/>
  <c r="I2957" i="38"/>
  <c r="H2957" i="38"/>
  <c r="J2957" i="38"/>
  <c r="L2957" i="38"/>
  <c r="M2957" i="38"/>
  <c r="N2957" i="38"/>
  <c r="O2957" i="38"/>
  <c r="P2957" i="38"/>
  <c r="Q2957" i="38"/>
  <c r="R2957" i="38"/>
  <c r="S2957" i="38"/>
  <c r="D2958" i="38"/>
  <c r="I2958" i="38"/>
  <c r="H2958" i="38"/>
  <c r="J2958" i="38"/>
  <c r="L2958" i="38"/>
  <c r="M2958" i="38"/>
  <c r="N2958" i="38"/>
  <c r="O2958" i="38"/>
  <c r="P2958" i="38"/>
  <c r="Q2958" i="38"/>
  <c r="R2958" i="38"/>
  <c r="S2958" i="38"/>
  <c r="D2959" i="38"/>
  <c r="I2959" i="38"/>
  <c r="H2959" i="38"/>
  <c r="J2959" i="38"/>
  <c r="L2959" i="38"/>
  <c r="M2959" i="38"/>
  <c r="N2959" i="38"/>
  <c r="O2959" i="38"/>
  <c r="P2959" i="38"/>
  <c r="Q2959" i="38"/>
  <c r="R2959" i="38"/>
  <c r="S2959" i="38"/>
  <c r="D2960" i="38"/>
  <c r="I2960" i="38"/>
  <c r="H2960" i="38"/>
  <c r="J2960" i="38"/>
  <c r="L2960" i="38"/>
  <c r="M2960" i="38"/>
  <c r="N2960" i="38"/>
  <c r="O2960" i="38"/>
  <c r="P2960" i="38"/>
  <c r="Q2960" i="38"/>
  <c r="R2960" i="38"/>
  <c r="S2960" i="38"/>
  <c r="D2961" i="38"/>
  <c r="I2961" i="38"/>
  <c r="H2961" i="38"/>
  <c r="J2961" i="38"/>
  <c r="L2961" i="38"/>
  <c r="M2961" i="38"/>
  <c r="N2961" i="38"/>
  <c r="O2961" i="38"/>
  <c r="P2961" i="38"/>
  <c r="Q2961" i="38"/>
  <c r="R2961" i="38"/>
  <c r="S2961" i="38"/>
  <c r="D2962" i="38"/>
  <c r="I2962" i="38"/>
  <c r="H2962" i="38"/>
  <c r="J2962" i="38"/>
  <c r="L2962" i="38"/>
  <c r="M2962" i="38"/>
  <c r="N2962" i="38"/>
  <c r="O2962" i="38"/>
  <c r="P2962" i="38"/>
  <c r="Q2962" i="38"/>
  <c r="R2962" i="38"/>
  <c r="S2962" i="38"/>
  <c r="D2963" i="38"/>
  <c r="I2963" i="38"/>
  <c r="H2963" i="38"/>
  <c r="J2963" i="38"/>
  <c r="L2963" i="38"/>
  <c r="M2963" i="38"/>
  <c r="N2963" i="38"/>
  <c r="O2963" i="38"/>
  <c r="P2963" i="38"/>
  <c r="Q2963" i="38"/>
  <c r="R2963" i="38"/>
  <c r="S2963" i="38"/>
  <c r="D2964" i="38"/>
  <c r="I2964" i="38"/>
  <c r="H2964" i="38"/>
  <c r="J2964" i="38"/>
  <c r="L2964" i="38"/>
  <c r="M2964" i="38"/>
  <c r="N2964" i="38"/>
  <c r="O2964" i="38"/>
  <c r="P2964" i="38"/>
  <c r="Q2964" i="38"/>
  <c r="R2964" i="38"/>
  <c r="S2964" i="38"/>
  <c r="D2965" i="38"/>
  <c r="I2965" i="38"/>
  <c r="H2965" i="38"/>
  <c r="J2965" i="38"/>
  <c r="L2965" i="38"/>
  <c r="M2965" i="38"/>
  <c r="N2965" i="38"/>
  <c r="O2965" i="38"/>
  <c r="P2965" i="38"/>
  <c r="Q2965" i="38"/>
  <c r="R2965" i="38"/>
  <c r="S2965" i="38"/>
  <c r="D2966" i="38"/>
  <c r="I2966" i="38"/>
  <c r="H2966" i="38"/>
  <c r="J2966" i="38"/>
  <c r="L2966" i="38"/>
  <c r="M2966" i="38"/>
  <c r="N2966" i="38"/>
  <c r="O2966" i="38"/>
  <c r="P2966" i="38"/>
  <c r="Q2966" i="38"/>
  <c r="R2966" i="38"/>
  <c r="S2966" i="38"/>
  <c r="D2967" i="38"/>
  <c r="I2967" i="38"/>
  <c r="H2967" i="38"/>
  <c r="J2967" i="38"/>
  <c r="L2967" i="38"/>
  <c r="M2967" i="38"/>
  <c r="N2967" i="38"/>
  <c r="O2967" i="38"/>
  <c r="P2967" i="38"/>
  <c r="Q2967" i="38"/>
  <c r="R2967" i="38"/>
  <c r="S2967" i="38"/>
  <c r="D2968" i="38"/>
  <c r="I2968" i="38"/>
  <c r="H2968" i="38"/>
  <c r="J2968" i="38"/>
  <c r="L2968" i="38"/>
  <c r="M2968" i="38"/>
  <c r="N2968" i="38"/>
  <c r="O2968" i="38"/>
  <c r="P2968" i="38"/>
  <c r="Q2968" i="38"/>
  <c r="R2968" i="38"/>
  <c r="S2968" i="38"/>
  <c r="D2969" i="38"/>
  <c r="I2969" i="38"/>
  <c r="H2969" i="38"/>
  <c r="J2969" i="38"/>
  <c r="L2969" i="38"/>
  <c r="M2969" i="38"/>
  <c r="N2969" i="38"/>
  <c r="O2969" i="38"/>
  <c r="P2969" i="38"/>
  <c r="Q2969" i="38"/>
  <c r="R2969" i="38"/>
  <c r="S2969" i="38"/>
  <c r="D2970" i="38"/>
  <c r="I2970" i="38"/>
  <c r="H2970" i="38"/>
  <c r="J2970" i="38"/>
  <c r="L2970" i="38"/>
  <c r="M2970" i="38"/>
  <c r="N2970" i="38"/>
  <c r="O2970" i="38"/>
  <c r="P2970" i="38"/>
  <c r="Q2970" i="38"/>
  <c r="R2970" i="38"/>
  <c r="S2970" i="38"/>
  <c r="D2971" i="38"/>
  <c r="I2971" i="38"/>
  <c r="H2971" i="38"/>
  <c r="J2971" i="38"/>
  <c r="L2971" i="38"/>
  <c r="M2971" i="38"/>
  <c r="N2971" i="38"/>
  <c r="O2971" i="38"/>
  <c r="P2971" i="38"/>
  <c r="Q2971" i="38"/>
  <c r="R2971" i="38"/>
  <c r="S2971" i="38"/>
  <c r="D2972" i="38"/>
  <c r="I2972" i="38"/>
  <c r="H2972" i="38"/>
  <c r="J2972" i="38"/>
  <c r="L2972" i="38"/>
  <c r="M2972" i="38"/>
  <c r="N2972" i="38"/>
  <c r="O2972" i="38"/>
  <c r="P2972" i="38"/>
  <c r="Q2972" i="38"/>
  <c r="R2972" i="38"/>
  <c r="S2972" i="38"/>
  <c r="D2973" i="38"/>
  <c r="I2973" i="38"/>
  <c r="H2973" i="38"/>
  <c r="J2973" i="38"/>
  <c r="L2973" i="38"/>
  <c r="M2973" i="38"/>
  <c r="N2973" i="38"/>
  <c r="O2973" i="38"/>
  <c r="P2973" i="38"/>
  <c r="Q2973" i="38"/>
  <c r="R2973" i="38"/>
  <c r="S2973" i="38"/>
  <c r="D2974" i="38"/>
  <c r="I2974" i="38"/>
  <c r="H2974" i="38"/>
  <c r="J2974" i="38"/>
  <c r="L2974" i="38"/>
  <c r="M2974" i="38"/>
  <c r="N2974" i="38"/>
  <c r="O2974" i="38"/>
  <c r="P2974" i="38"/>
  <c r="Q2974" i="38"/>
  <c r="R2974" i="38"/>
  <c r="S2974" i="38"/>
  <c r="D2975" i="38"/>
  <c r="I2975" i="38"/>
  <c r="H2975" i="38"/>
  <c r="J2975" i="38"/>
  <c r="L2975" i="38"/>
  <c r="M2975" i="38"/>
  <c r="N2975" i="38"/>
  <c r="O2975" i="38"/>
  <c r="P2975" i="38"/>
  <c r="Q2975" i="38"/>
  <c r="R2975" i="38"/>
  <c r="S2975" i="38"/>
  <c r="D2976" i="38"/>
  <c r="I2976" i="38"/>
  <c r="H2976" i="38"/>
  <c r="J2976" i="38"/>
  <c r="L2976" i="38"/>
  <c r="M2976" i="38"/>
  <c r="N2976" i="38"/>
  <c r="O2976" i="38"/>
  <c r="P2976" i="38"/>
  <c r="Q2976" i="38"/>
  <c r="R2976" i="38"/>
  <c r="S2976" i="38"/>
  <c r="D2977" i="38"/>
  <c r="I2977" i="38"/>
  <c r="H2977" i="38"/>
  <c r="J2977" i="38"/>
  <c r="L2977" i="38"/>
  <c r="M2977" i="38"/>
  <c r="N2977" i="38"/>
  <c r="O2977" i="38"/>
  <c r="P2977" i="38"/>
  <c r="Q2977" i="38"/>
  <c r="R2977" i="38"/>
  <c r="S2977" i="38"/>
  <c r="D2978" i="38"/>
  <c r="I2978" i="38"/>
  <c r="H2978" i="38"/>
  <c r="J2978" i="38"/>
  <c r="L2978" i="38"/>
  <c r="M2978" i="38"/>
  <c r="N2978" i="38"/>
  <c r="O2978" i="38"/>
  <c r="P2978" i="38"/>
  <c r="Q2978" i="38"/>
  <c r="R2978" i="38"/>
  <c r="S2978" i="38"/>
  <c r="D2979" i="38"/>
  <c r="I2979" i="38"/>
  <c r="H2979" i="38"/>
  <c r="J2979" i="38"/>
  <c r="L2979" i="38"/>
  <c r="M2979" i="38"/>
  <c r="N2979" i="38"/>
  <c r="O2979" i="38"/>
  <c r="P2979" i="38"/>
  <c r="Q2979" i="38"/>
  <c r="R2979" i="38"/>
  <c r="S2979" i="38"/>
  <c r="D2980" i="38"/>
  <c r="I2980" i="38"/>
  <c r="H2980" i="38"/>
  <c r="J2980" i="38"/>
  <c r="L2980" i="38"/>
  <c r="M2980" i="38"/>
  <c r="N2980" i="38"/>
  <c r="O2980" i="38"/>
  <c r="P2980" i="38"/>
  <c r="Q2980" i="38"/>
  <c r="R2980" i="38"/>
  <c r="S2980" i="38"/>
  <c r="D2981" i="38"/>
  <c r="I2981" i="38"/>
  <c r="H2981" i="38"/>
  <c r="J2981" i="38"/>
  <c r="L2981" i="38"/>
  <c r="M2981" i="38"/>
  <c r="N2981" i="38"/>
  <c r="O2981" i="38"/>
  <c r="P2981" i="38"/>
  <c r="Q2981" i="38"/>
  <c r="R2981" i="38"/>
  <c r="S2981" i="38"/>
  <c r="D2982" i="38"/>
  <c r="I2982" i="38"/>
  <c r="H2982" i="38"/>
  <c r="J2982" i="38"/>
  <c r="L2982" i="38"/>
  <c r="M2982" i="38"/>
  <c r="N2982" i="38"/>
  <c r="O2982" i="38"/>
  <c r="P2982" i="38"/>
  <c r="Q2982" i="38"/>
  <c r="R2982" i="38"/>
  <c r="S2982" i="38"/>
  <c r="D2983" i="38"/>
  <c r="I2983" i="38"/>
  <c r="H2983" i="38"/>
  <c r="J2983" i="38"/>
  <c r="L2983" i="38"/>
  <c r="M2983" i="38"/>
  <c r="N2983" i="38"/>
  <c r="O2983" i="38"/>
  <c r="P2983" i="38"/>
  <c r="Q2983" i="38"/>
  <c r="R2983" i="38"/>
  <c r="S2983" i="38"/>
  <c r="D2984" i="38"/>
  <c r="I2984" i="38"/>
  <c r="H2984" i="38"/>
  <c r="J2984" i="38"/>
  <c r="L2984" i="38"/>
  <c r="M2984" i="38"/>
  <c r="N2984" i="38"/>
  <c r="O2984" i="38"/>
  <c r="P2984" i="38"/>
  <c r="Q2984" i="38"/>
  <c r="R2984" i="38"/>
  <c r="S2984" i="38"/>
  <c r="D2985" i="38"/>
  <c r="I2985" i="38"/>
  <c r="H2985" i="38"/>
  <c r="J2985" i="38"/>
  <c r="L2985" i="38"/>
  <c r="M2985" i="38"/>
  <c r="N2985" i="38"/>
  <c r="O2985" i="38"/>
  <c r="P2985" i="38"/>
  <c r="Q2985" i="38"/>
  <c r="R2985" i="38"/>
  <c r="S2985" i="38"/>
  <c r="D2986" i="38"/>
  <c r="I2986" i="38"/>
  <c r="H2986" i="38"/>
  <c r="J2986" i="38"/>
  <c r="L2986" i="38"/>
  <c r="M2986" i="38"/>
  <c r="N2986" i="38"/>
  <c r="O2986" i="38"/>
  <c r="P2986" i="38"/>
  <c r="Q2986" i="38"/>
  <c r="R2986" i="38"/>
  <c r="S2986" i="38"/>
  <c r="D2987" i="38"/>
  <c r="I2987" i="38"/>
  <c r="H2987" i="38"/>
  <c r="J2987" i="38"/>
  <c r="L2987" i="38"/>
  <c r="M2987" i="38"/>
  <c r="N2987" i="38"/>
  <c r="O2987" i="38"/>
  <c r="P2987" i="38"/>
  <c r="Q2987" i="38"/>
  <c r="R2987" i="38"/>
  <c r="S2987" i="38"/>
  <c r="D2988" i="38"/>
  <c r="I2988" i="38"/>
  <c r="H2988" i="38"/>
  <c r="J2988" i="38"/>
  <c r="L2988" i="38"/>
  <c r="M2988" i="38"/>
  <c r="N2988" i="38"/>
  <c r="O2988" i="38"/>
  <c r="P2988" i="38"/>
  <c r="Q2988" i="38"/>
  <c r="R2988" i="38"/>
  <c r="S2988" i="38"/>
  <c r="D2989" i="38"/>
  <c r="I2989" i="38"/>
  <c r="H2989" i="38"/>
  <c r="J2989" i="38"/>
  <c r="L2989" i="38"/>
  <c r="M2989" i="38"/>
  <c r="N2989" i="38"/>
  <c r="O2989" i="38"/>
  <c r="P2989" i="38"/>
  <c r="Q2989" i="38"/>
  <c r="R2989" i="38"/>
  <c r="S2989" i="38"/>
  <c r="D2990" i="38"/>
  <c r="I2990" i="38"/>
  <c r="H2990" i="38"/>
  <c r="J2990" i="38"/>
  <c r="L2990" i="38"/>
  <c r="M2990" i="38"/>
  <c r="N2990" i="38"/>
  <c r="O2990" i="38"/>
  <c r="P2990" i="38"/>
  <c r="Q2990" i="38"/>
  <c r="R2990" i="38"/>
  <c r="S2990" i="38"/>
  <c r="D2991" i="38"/>
  <c r="I2991" i="38"/>
  <c r="H2991" i="38"/>
  <c r="J2991" i="38"/>
  <c r="L2991" i="38"/>
  <c r="M2991" i="38"/>
  <c r="N2991" i="38"/>
  <c r="O2991" i="38"/>
  <c r="P2991" i="38"/>
  <c r="Q2991" i="38"/>
  <c r="R2991" i="38"/>
  <c r="S2991" i="38"/>
  <c r="D2992" i="38"/>
  <c r="I2992" i="38"/>
  <c r="H2992" i="38"/>
  <c r="J2992" i="38"/>
  <c r="L2992" i="38"/>
  <c r="M2992" i="38"/>
  <c r="N2992" i="38"/>
  <c r="O2992" i="38"/>
  <c r="P2992" i="38"/>
  <c r="Q2992" i="38"/>
  <c r="R2992" i="38"/>
  <c r="S2992" i="38"/>
  <c r="D2993" i="38"/>
  <c r="I2993" i="38"/>
  <c r="H2993" i="38"/>
  <c r="J2993" i="38"/>
  <c r="L2993" i="38"/>
  <c r="M2993" i="38"/>
  <c r="N2993" i="38"/>
  <c r="O2993" i="38"/>
  <c r="P2993" i="38"/>
  <c r="Q2993" i="38"/>
  <c r="R2993" i="38"/>
  <c r="S2993" i="38"/>
  <c r="D2994" i="38"/>
  <c r="I2994" i="38"/>
  <c r="H2994" i="38"/>
  <c r="J2994" i="38"/>
  <c r="L2994" i="38"/>
  <c r="M2994" i="38"/>
  <c r="N2994" i="38"/>
  <c r="O2994" i="38"/>
  <c r="P2994" i="38"/>
  <c r="Q2994" i="38"/>
  <c r="R2994" i="38"/>
  <c r="S2994" i="38"/>
  <c r="D2995" i="38"/>
  <c r="I2995" i="38"/>
  <c r="H2995" i="38"/>
  <c r="J2995" i="38"/>
  <c r="L2995" i="38"/>
  <c r="M2995" i="38"/>
  <c r="N2995" i="38"/>
  <c r="O2995" i="38"/>
  <c r="P2995" i="38"/>
  <c r="Q2995" i="38"/>
  <c r="R2995" i="38"/>
  <c r="S2995" i="38"/>
  <c r="D2996" i="38"/>
  <c r="I2996" i="38"/>
  <c r="H2996" i="38"/>
  <c r="J2996" i="38"/>
  <c r="L2996" i="38"/>
  <c r="M2996" i="38"/>
  <c r="N2996" i="38"/>
  <c r="O2996" i="38"/>
  <c r="P2996" i="38"/>
  <c r="Q2996" i="38"/>
  <c r="R2996" i="38"/>
  <c r="S2996" i="38"/>
  <c r="D2997" i="38"/>
  <c r="I2997" i="38"/>
  <c r="H2997" i="38"/>
  <c r="J2997" i="38"/>
  <c r="L2997" i="38"/>
  <c r="M2997" i="38"/>
  <c r="N2997" i="38"/>
  <c r="O2997" i="38"/>
  <c r="P2997" i="38"/>
  <c r="Q2997" i="38"/>
  <c r="R2997" i="38"/>
  <c r="S2997" i="38"/>
  <c r="D2998" i="38"/>
  <c r="I2998" i="38"/>
  <c r="H2998" i="38"/>
  <c r="J2998" i="38"/>
  <c r="L2998" i="38"/>
  <c r="M2998" i="38"/>
  <c r="N2998" i="38"/>
  <c r="O2998" i="38"/>
  <c r="P2998" i="38"/>
  <c r="Q2998" i="38"/>
  <c r="R2998" i="38"/>
  <c r="S2998" i="38"/>
  <c r="D2999" i="38"/>
  <c r="I2999" i="38"/>
  <c r="H2999" i="38"/>
  <c r="J2999" i="38"/>
  <c r="L2999" i="38"/>
  <c r="M2999" i="38"/>
  <c r="N2999" i="38"/>
  <c r="O2999" i="38"/>
  <c r="P2999" i="38"/>
  <c r="Q2999" i="38"/>
  <c r="R2999" i="38"/>
  <c r="S2999" i="38"/>
  <c r="D3000" i="38"/>
  <c r="I3000" i="38"/>
  <c r="H3000" i="38"/>
  <c r="J3000" i="38"/>
  <c r="L3000" i="38"/>
  <c r="M3000" i="38"/>
  <c r="N3000" i="38"/>
  <c r="O3000" i="38"/>
  <c r="P3000" i="38"/>
  <c r="Q3000" i="38"/>
  <c r="R3000" i="38"/>
  <c r="S3000" i="38"/>
  <c r="D3001" i="38"/>
  <c r="I3001" i="38"/>
  <c r="H3001" i="38"/>
  <c r="J3001" i="38"/>
  <c r="L3001" i="38"/>
  <c r="M3001" i="38"/>
  <c r="N3001" i="38"/>
  <c r="O3001" i="38"/>
  <c r="P3001" i="38"/>
  <c r="Q3001" i="38"/>
  <c r="R3001" i="38"/>
  <c r="S3001" i="38"/>
  <c r="D3002" i="38"/>
  <c r="I3002" i="38"/>
  <c r="H3002" i="38"/>
  <c r="J3002" i="38"/>
  <c r="L3002" i="38"/>
  <c r="M3002" i="38"/>
  <c r="N3002" i="38"/>
  <c r="O3002" i="38"/>
  <c r="P3002" i="38"/>
  <c r="Q3002" i="38"/>
  <c r="R3002" i="38"/>
  <c r="S3002" i="38"/>
  <c r="D3003" i="38"/>
  <c r="I3003" i="38"/>
  <c r="H3003" i="38"/>
  <c r="J3003" i="38"/>
  <c r="L3003" i="38"/>
  <c r="M3003" i="38"/>
  <c r="N3003" i="38"/>
  <c r="O3003" i="38"/>
  <c r="P3003" i="38"/>
  <c r="Q3003" i="38"/>
  <c r="R3003" i="38"/>
  <c r="S3003" i="38"/>
  <c r="D3004" i="38"/>
  <c r="I3004" i="38"/>
  <c r="H3004" i="38"/>
  <c r="J3004" i="38"/>
  <c r="L3004" i="38"/>
  <c r="M3004" i="38"/>
  <c r="N3004" i="38"/>
  <c r="O3004" i="38"/>
  <c r="P3004" i="38"/>
  <c r="Q3004" i="38"/>
  <c r="R3004" i="38"/>
  <c r="S3004" i="38"/>
  <c r="D3005" i="38"/>
  <c r="I3005" i="38"/>
  <c r="H3005" i="38"/>
  <c r="J3005" i="38"/>
  <c r="L3005" i="38"/>
  <c r="M3005" i="38"/>
  <c r="N3005" i="38"/>
  <c r="O3005" i="38"/>
  <c r="P3005" i="38"/>
  <c r="Q3005" i="38"/>
  <c r="R3005" i="38"/>
  <c r="S3005" i="38"/>
  <c r="D3006" i="38"/>
  <c r="I3006" i="38"/>
  <c r="H3006" i="38"/>
  <c r="J3006" i="38"/>
  <c r="L3006" i="38"/>
  <c r="M3006" i="38"/>
  <c r="N3006" i="38"/>
  <c r="O3006" i="38"/>
  <c r="P3006" i="38"/>
  <c r="Q3006" i="38"/>
  <c r="R3006" i="38"/>
  <c r="S3006" i="38"/>
  <c r="D3007" i="38"/>
  <c r="I3007" i="38"/>
  <c r="H3007" i="38"/>
  <c r="J3007" i="38"/>
  <c r="L3007" i="38"/>
  <c r="M3007" i="38"/>
  <c r="N3007" i="38"/>
  <c r="O3007" i="38"/>
  <c r="P3007" i="38"/>
  <c r="Q3007" i="38"/>
  <c r="R3007" i="38"/>
  <c r="S3007" i="38"/>
  <c r="D3008" i="38"/>
  <c r="I3008" i="38"/>
  <c r="H3008" i="38"/>
  <c r="J3008" i="38"/>
  <c r="L3008" i="38"/>
  <c r="M3008" i="38"/>
  <c r="N3008" i="38"/>
  <c r="O3008" i="38"/>
  <c r="P3008" i="38"/>
  <c r="Q3008" i="38"/>
  <c r="R3008" i="38"/>
  <c r="S3008" i="38"/>
  <c r="D3009" i="38"/>
  <c r="I3009" i="38"/>
  <c r="H3009" i="38"/>
  <c r="J3009" i="38"/>
  <c r="L3009" i="38"/>
  <c r="M3009" i="38"/>
  <c r="N3009" i="38"/>
  <c r="O3009" i="38"/>
  <c r="P3009" i="38"/>
  <c r="Q3009" i="38"/>
  <c r="R3009" i="38"/>
  <c r="S3009" i="38"/>
  <c r="D3010" i="38"/>
  <c r="I3010" i="38"/>
  <c r="H3010" i="38"/>
  <c r="J3010" i="38"/>
  <c r="L3010" i="38"/>
  <c r="M3010" i="38"/>
  <c r="N3010" i="38"/>
  <c r="O3010" i="38"/>
  <c r="P3010" i="38"/>
  <c r="Q3010" i="38"/>
  <c r="R3010" i="38"/>
  <c r="S3010" i="38"/>
  <c r="D3011" i="38"/>
  <c r="I3011" i="38"/>
  <c r="H3011" i="38"/>
  <c r="J3011" i="38"/>
  <c r="L3011" i="38"/>
  <c r="M3011" i="38"/>
  <c r="N3011" i="38"/>
  <c r="O3011" i="38"/>
  <c r="P3011" i="38"/>
  <c r="Q3011" i="38"/>
  <c r="R3011" i="38"/>
  <c r="S3011" i="38"/>
  <c r="D3012" i="38"/>
  <c r="I3012" i="38"/>
  <c r="H3012" i="38"/>
  <c r="J3012" i="38"/>
  <c r="L3012" i="38"/>
  <c r="M3012" i="38"/>
  <c r="N3012" i="38"/>
  <c r="O3012" i="38"/>
  <c r="P3012" i="38"/>
  <c r="Q3012" i="38"/>
  <c r="R3012" i="38"/>
  <c r="S3012" i="38"/>
  <c r="D3013" i="38"/>
  <c r="I3013" i="38"/>
  <c r="H3013" i="38"/>
  <c r="J3013" i="38"/>
  <c r="L3013" i="38"/>
  <c r="M3013" i="38"/>
  <c r="N3013" i="38"/>
  <c r="O3013" i="38"/>
  <c r="P3013" i="38"/>
  <c r="Q3013" i="38"/>
  <c r="R3013" i="38"/>
  <c r="S3013" i="38"/>
  <c r="D3014" i="38"/>
  <c r="I3014" i="38"/>
  <c r="H3014" i="38"/>
  <c r="J3014" i="38"/>
  <c r="L3014" i="38"/>
  <c r="M3014" i="38"/>
  <c r="N3014" i="38"/>
  <c r="O3014" i="38"/>
  <c r="P3014" i="38"/>
  <c r="Q3014" i="38"/>
  <c r="R3014" i="38"/>
  <c r="S3014" i="38"/>
  <c r="D3015" i="38"/>
  <c r="I3015" i="38"/>
  <c r="H3015" i="38"/>
  <c r="J3015" i="38"/>
  <c r="L3015" i="38"/>
  <c r="M3015" i="38"/>
  <c r="N3015" i="38"/>
  <c r="O3015" i="38"/>
  <c r="P3015" i="38"/>
  <c r="Q3015" i="38"/>
  <c r="R3015" i="38"/>
  <c r="S3015" i="38"/>
  <c r="D3016" i="38"/>
  <c r="I3016" i="38"/>
  <c r="H3016" i="38"/>
  <c r="J3016" i="38"/>
  <c r="L3016" i="38"/>
  <c r="M3016" i="38"/>
  <c r="N3016" i="38"/>
  <c r="O3016" i="38"/>
  <c r="P3016" i="38"/>
  <c r="Q3016" i="38"/>
  <c r="R3016" i="38"/>
  <c r="S3016" i="38"/>
  <c r="D3017" i="38"/>
  <c r="I3017" i="38"/>
  <c r="H3017" i="38"/>
  <c r="J3017" i="38"/>
  <c r="L3017" i="38"/>
  <c r="M3017" i="38"/>
  <c r="N3017" i="38"/>
  <c r="O3017" i="38"/>
  <c r="P3017" i="38"/>
  <c r="Q3017" i="38"/>
  <c r="R3017" i="38"/>
  <c r="S3017" i="38"/>
  <c r="D3018" i="38"/>
  <c r="I3018" i="38"/>
  <c r="H3018" i="38"/>
  <c r="J3018" i="38"/>
  <c r="L3018" i="38"/>
  <c r="M3018" i="38"/>
  <c r="N3018" i="38"/>
  <c r="O3018" i="38"/>
  <c r="P3018" i="38"/>
  <c r="Q3018" i="38"/>
  <c r="R3018" i="38"/>
  <c r="S3018" i="38"/>
  <c r="D3019" i="38"/>
  <c r="I3019" i="38"/>
  <c r="H3019" i="38"/>
  <c r="J3019" i="38"/>
  <c r="L3019" i="38"/>
  <c r="M3019" i="38"/>
  <c r="N3019" i="38"/>
  <c r="O3019" i="38"/>
  <c r="P3019" i="38"/>
  <c r="Q3019" i="38"/>
  <c r="R3019" i="38"/>
  <c r="S3019" i="38"/>
  <c r="D3020" i="38"/>
  <c r="I3020" i="38"/>
  <c r="H3020" i="38"/>
  <c r="J3020" i="38"/>
  <c r="L3020" i="38"/>
  <c r="M3020" i="38"/>
  <c r="N3020" i="38"/>
  <c r="O3020" i="38"/>
  <c r="P3020" i="38"/>
  <c r="Q3020" i="38"/>
  <c r="R3020" i="38"/>
  <c r="S3020" i="38"/>
  <c r="D3021" i="38"/>
  <c r="I3021" i="38"/>
  <c r="H3021" i="38"/>
  <c r="J3021" i="38"/>
  <c r="L3021" i="38"/>
  <c r="M3021" i="38"/>
  <c r="N3021" i="38"/>
  <c r="O3021" i="38"/>
  <c r="P3021" i="38"/>
  <c r="Q3021" i="38"/>
  <c r="R3021" i="38"/>
  <c r="S3021" i="38"/>
  <c r="D3022" i="38"/>
  <c r="I3022" i="38"/>
  <c r="H3022" i="38"/>
  <c r="J3022" i="38"/>
  <c r="L3022" i="38"/>
  <c r="M3022" i="38"/>
  <c r="N3022" i="38"/>
  <c r="O3022" i="38"/>
  <c r="P3022" i="38"/>
  <c r="Q3022" i="38"/>
  <c r="R3022" i="38"/>
  <c r="S3022" i="38"/>
  <c r="D3023" i="38"/>
  <c r="I3023" i="38"/>
  <c r="H3023" i="38"/>
  <c r="J3023" i="38"/>
  <c r="L3023" i="38"/>
  <c r="M3023" i="38"/>
  <c r="N3023" i="38"/>
  <c r="O3023" i="38"/>
  <c r="P3023" i="38"/>
  <c r="Q3023" i="38"/>
  <c r="R3023" i="38"/>
  <c r="S3023" i="38"/>
  <c r="D3024" i="38"/>
  <c r="I3024" i="38"/>
  <c r="H3024" i="38"/>
  <c r="J3024" i="38"/>
  <c r="L3024" i="38"/>
  <c r="M3024" i="38"/>
  <c r="N3024" i="38"/>
  <c r="O3024" i="38"/>
  <c r="P3024" i="38"/>
  <c r="Q3024" i="38"/>
  <c r="R3024" i="38"/>
  <c r="S3024" i="38"/>
  <c r="D3025" i="38"/>
  <c r="I3025" i="38"/>
  <c r="H3025" i="38"/>
  <c r="J3025" i="38"/>
  <c r="L3025" i="38"/>
  <c r="M3025" i="38"/>
  <c r="N3025" i="38"/>
  <c r="O3025" i="38"/>
  <c r="P3025" i="38"/>
  <c r="Q3025" i="38"/>
  <c r="R3025" i="38"/>
  <c r="S3025" i="38"/>
  <c r="D3026" i="38"/>
  <c r="I3026" i="38"/>
  <c r="H3026" i="38"/>
  <c r="J3026" i="38"/>
  <c r="L3026" i="38"/>
  <c r="M3026" i="38"/>
  <c r="N3026" i="38"/>
  <c r="O3026" i="38"/>
  <c r="P3026" i="38"/>
  <c r="Q3026" i="38"/>
  <c r="R3026" i="38"/>
  <c r="S3026" i="38"/>
  <c r="D3027" i="38"/>
  <c r="I3027" i="38"/>
  <c r="H3027" i="38"/>
  <c r="J3027" i="38"/>
  <c r="L3027" i="38"/>
  <c r="M3027" i="38"/>
  <c r="N3027" i="38"/>
  <c r="O3027" i="38"/>
  <c r="P3027" i="38"/>
  <c r="Q3027" i="38"/>
  <c r="R3027" i="38"/>
  <c r="S3027" i="38"/>
  <c r="D3028" i="38"/>
  <c r="I3028" i="38"/>
  <c r="H3028" i="38"/>
  <c r="J3028" i="38"/>
  <c r="L3028" i="38"/>
  <c r="M3028" i="38"/>
  <c r="N3028" i="38"/>
  <c r="O3028" i="38"/>
  <c r="P3028" i="38"/>
  <c r="Q3028" i="38"/>
  <c r="R3028" i="38"/>
  <c r="S3028" i="38"/>
  <c r="D3029" i="38"/>
  <c r="I3029" i="38"/>
  <c r="H3029" i="38"/>
  <c r="J3029" i="38"/>
  <c r="L3029" i="38"/>
  <c r="M3029" i="38"/>
  <c r="N3029" i="38"/>
  <c r="O3029" i="38"/>
  <c r="P3029" i="38"/>
  <c r="Q3029" i="38"/>
  <c r="R3029" i="38"/>
  <c r="S3029" i="38"/>
  <c r="D3030" i="38"/>
  <c r="I3030" i="38"/>
  <c r="H3030" i="38"/>
  <c r="J3030" i="38"/>
  <c r="L3030" i="38"/>
  <c r="M3030" i="38"/>
  <c r="N3030" i="38"/>
  <c r="O3030" i="38"/>
  <c r="P3030" i="38"/>
  <c r="Q3030" i="38"/>
  <c r="R3030" i="38"/>
  <c r="S3030" i="38"/>
  <c r="D3031" i="38"/>
  <c r="I3031" i="38"/>
  <c r="H3031" i="38"/>
  <c r="J3031" i="38"/>
  <c r="L3031" i="38"/>
  <c r="M3031" i="38"/>
  <c r="N3031" i="38"/>
  <c r="O3031" i="38"/>
  <c r="P3031" i="38"/>
  <c r="Q3031" i="38"/>
  <c r="R3031" i="38"/>
  <c r="S3031" i="38"/>
  <c r="D3032" i="38"/>
  <c r="I3032" i="38"/>
  <c r="H3032" i="38"/>
  <c r="J3032" i="38"/>
  <c r="L3032" i="38"/>
  <c r="M3032" i="38"/>
  <c r="N3032" i="38"/>
  <c r="O3032" i="38"/>
  <c r="P3032" i="38"/>
  <c r="Q3032" i="38"/>
  <c r="R3032" i="38"/>
  <c r="S3032" i="38"/>
  <c r="D3033" i="38"/>
  <c r="I3033" i="38"/>
  <c r="H3033" i="38"/>
  <c r="J3033" i="38"/>
  <c r="L3033" i="38"/>
  <c r="M3033" i="38"/>
  <c r="N3033" i="38"/>
  <c r="O3033" i="38"/>
  <c r="P3033" i="38"/>
  <c r="Q3033" i="38"/>
  <c r="R3033" i="38"/>
  <c r="S3033" i="38"/>
  <c r="D3034" i="38"/>
  <c r="I3034" i="38"/>
  <c r="H3034" i="38"/>
  <c r="J3034" i="38"/>
  <c r="L3034" i="38"/>
  <c r="M3034" i="38"/>
  <c r="N3034" i="38"/>
  <c r="O3034" i="38"/>
  <c r="P3034" i="38"/>
  <c r="Q3034" i="38"/>
  <c r="R3034" i="38"/>
  <c r="S3034" i="38"/>
  <c r="D3035" i="38"/>
  <c r="I3035" i="38"/>
  <c r="H3035" i="38"/>
  <c r="J3035" i="38"/>
  <c r="L3035" i="38"/>
  <c r="M3035" i="38"/>
  <c r="N3035" i="38"/>
  <c r="O3035" i="38"/>
  <c r="P3035" i="38"/>
  <c r="Q3035" i="38"/>
  <c r="R3035" i="38"/>
  <c r="S3035" i="38"/>
  <c r="D3036" i="38"/>
  <c r="I3036" i="38"/>
  <c r="H3036" i="38"/>
  <c r="J3036" i="38"/>
  <c r="L3036" i="38"/>
  <c r="M3036" i="38"/>
  <c r="N3036" i="38"/>
  <c r="O3036" i="38"/>
  <c r="P3036" i="38"/>
  <c r="Q3036" i="38"/>
  <c r="R3036" i="38"/>
  <c r="S3036" i="38"/>
  <c r="D3037" i="38"/>
  <c r="I3037" i="38"/>
  <c r="H3037" i="38"/>
  <c r="J3037" i="38"/>
  <c r="L3037" i="38"/>
  <c r="M3037" i="38"/>
  <c r="N3037" i="38"/>
  <c r="O3037" i="38"/>
  <c r="P3037" i="38"/>
  <c r="Q3037" i="38"/>
  <c r="R3037" i="38"/>
  <c r="S3037" i="38"/>
  <c r="D3038" i="38"/>
  <c r="I3038" i="38"/>
  <c r="H3038" i="38"/>
  <c r="J3038" i="38"/>
  <c r="L3038" i="38"/>
  <c r="M3038" i="38"/>
  <c r="N3038" i="38"/>
  <c r="O3038" i="38"/>
  <c r="P3038" i="38"/>
  <c r="Q3038" i="38"/>
  <c r="R3038" i="38"/>
  <c r="S3038" i="38"/>
  <c r="D3039" i="38"/>
  <c r="I3039" i="38"/>
  <c r="H3039" i="38"/>
  <c r="J3039" i="38"/>
  <c r="L3039" i="38"/>
  <c r="M3039" i="38"/>
  <c r="N3039" i="38"/>
  <c r="O3039" i="38"/>
  <c r="P3039" i="38"/>
  <c r="Q3039" i="38"/>
  <c r="R3039" i="38"/>
  <c r="S3039" i="38"/>
  <c r="D3040" i="38"/>
  <c r="I3040" i="38"/>
  <c r="H3040" i="38"/>
  <c r="J3040" i="38"/>
  <c r="L3040" i="38"/>
  <c r="M3040" i="38"/>
  <c r="N3040" i="38"/>
  <c r="O3040" i="38"/>
  <c r="P3040" i="38"/>
  <c r="Q3040" i="38"/>
  <c r="R3040" i="38"/>
  <c r="S3040" i="38"/>
  <c r="D3041" i="38"/>
  <c r="I3041" i="38"/>
  <c r="H3041" i="38"/>
  <c r="J3041" i="38"/>
  <c r="L3041" i="38"/>
  <c r="M3041" i="38"/>
  <c r="N3041" i="38"/>
  <c r="O3041" i="38"/>
  <c r="P3041" i="38"/>
  <c r="Q3041" i="38"/>
  <c r="R3041" i="38"/>
  <c r="S3041" i="38"/>
  <c r="D3042" i="38"/>
  <c r="I3042" i="38"/>
  <c r="H3042" i="38"/>
  <c r="J3042" i="38"/>
  <c r="L3042" i="38"/>
  <c r="M3042" i="38"/>
  <c r="N3042" i="38"/>
  <c r="O3042" i="38"/>
  <c r="P3042" i="38"/>
  <c r="Q3042" i="38"/>
  <c r="R3042" i="38"/>
  <c r="S3042" i="38"/>
  <c r="D3043" i="38"/>
  <c r="I3043" i="38"/>
  <c r="H3043" i="38"/>
  <c r="J3043" i="38"/>
  <c r="L3043" i="38"/>
  <c r="M3043" i="38"/>
  <c r="N3043" i="38"/>
  <c r="O3043" i="38"/>
  <c r="P3043" i="38"/>
  <c r="Q3043" i="38"/>
  <c r="R3043" i="38"/>
  <c r="S3043" i="38"/>
  <c r="D3044" i="38"/>
  <c r="I3044" i="38"/>
  <c r="H3044" i="38"/>
  <c r="J3044" i="38"/>
  <c r="L3044" i="38"/>
  <c r="M3044" i="38"/>
  <c r="N3044" i="38"/>
  <c r="O3044" i="38"/>
  <c r="P3044" i="38"/>
  <c r="Q3044" i="38"/>
  <c r="R3044" i="38"/>
  <c r="S3044" i="38"/>
  <c r="D3045" i="38"/>
  <c r="I3045" i="38"/>
  <c r="H3045" i="38"/>
  <c r="J3045" i="38"/>
  <c r="L3045" i="38"/>
  <c r="M3045" i="38"/>
  <c r="N3045" i="38"/>
  <c r="O3045" i="38"/>
  <c r="P3045" i="38"/>
  <c r="Q3045" i="38"/>
  <c r="R3045" i="38"/>
  <c r="S3045" i="38"/>
  <c r="D3046" i="38"/>
  <c r="I3046" i="38"/>
  <c r="H3046" i="38"/>
  <c r="J3046" i="38"/>
  <c r="L3046" i="38"/>
  <c r="M3046" i="38"/>
  <c r="N3046" i="38"/>
  <c r="O3046" i="38"/>
  <c r="P3046" i="38"/>
  <c r="Q3046" i="38"/>
  <c r="R3046" i="38"/>
  <c r="S3046" i="38"/>
  <c r="D3047" i="38"/>
  <c r="I3047" i="38"/>
  <c r="H3047" i="38"/>
  <c r="J3047" i="38"/>
  <c r="L3047" i="38"/>
  <c r="M3047" i="38"/>
  <c r="N3047" i="38"/>
  <c r="O3047" i="38"/>
  <c r="P3047" i="38"/>
  <c r="Q3047" i="38"/>
  <c r="R3047" i="38"/>
  <c r="S3047" i="38"/>
  <c r="D3048" i="38"/>
  <c r="I3048" i="38"/>
  <c r="H3048" i="38"/>
  <c r="J3048" i="38"/>
  <c r="L3048" i="38"/>
  <c r="M3048" i="38"/>
  <c r="N3048" i="38"/>
  <c r="O3048" i="38"/>
  <c r="P3048" i="38"/>
  <c r="Q3048" i="38"/>
  <c r="R3048" i="38"/>
  <c r="S3048" i="38"/>
  <c r="D3049" i="38"/>
  <c r="I3049" i="38"/>
  <c r="H3049" i="38"/>
  <c r="J3049" i="38"/>
  <c r="L3049" i="38"/>
  <c r="M3049" i="38"/>
  <c r="N3049" i="38"/>
  <c r="O3049" i="38"/>
  <c r="P3049" i="38"/>
  <c r="Q3049" i="38"/>
  <c r="R3049" i="38"/>
  <c r="S3049" i="38"/>
  <c r="D3050" i="38"/>
  <c r="I3050" i="38"/>
  <c r="H3050" i="38"/>
  <c r="J3050" i="38"/>
  <c r="L3050" i="38"/>
  <c r="M3050" i="38"/>
  <c r="N3050" i="38"/>
  <c r="O3050" i="38"/>
  <c r="P3050" i="38"/>
  <c r="Q3050" i="38"/>
  <c r="R3050" i="38"/>
  <c r="S3050" i="38"/>
  <c r="D3051" i="38"/>
  <c r="I3051" i="38"/>
  <c r="H3051" i="38"/>
  <c r="J3051" i="38"/>
  <c r="L3051" i="38"/>
  <c r="M3051" i="38"/>
  <c r="N3051" i="38"/>
  <c r="O3051" i="38"/>
  <c r="P3051" i="38"/>
  <c r="Q3051" i="38"/>
  <c r="R3051" i="38"/>
  <c r="S3051" i="38"/>
  <c r="D3052" i="38"/>
  <c r="I3052" i="38"/>
  <c r="H3052" i="38"/>
  <c r="J3052" i="38"/>
  <c r="L3052" i="38"/>
  <c r="M3052" i="38"/>
  <c r="N3052" i="38"/>
  <c r="O3052" i="38"/>
  <c r="P3052" i="38"/>
  <c r="Q3052" i="38"/>
  <c r="R3052" i="38"/>
  <c r="S3052" i="38"/>
  <c r="D3053" i="38"/>
  <c r="I3053" i="38"/>
  <c r="H3053" i="38"/>
  <c r="J3053" i="38"/>
  <c r="L3053" i="38"/>
  <c r="M3053" i="38"/>
  <c r="N3053" i="38"/>
  <c r="O3053" i="38"/>
  <c r="P3053" i="38"/>
  <c r="Q3053" i="38"/>
  <c r="R3053" i="38"/>
  <c r="S3053" i="38"/>
  <c r="D3054" i="38"/>
  <c r="I3054" i="38"/>
  <c r="H3054" i="38"/>
  <c r="J3054" i="38"/>
  <c r="L3054" i="38"/>
  <c r="M3054" i="38"/>
  <c r="N3054" i="38"/>
  <c r="O3054" i="38"/>
  <c r="P3054" i="38"/>
  <c r="Q3054" i="38"/>
  <c r="R3054" i="38"/>
  <c r="S3054" i="38"/>
  <c r="D3055" i="38"/>
  <c r="I3055" i="38"/>
  <c r="H3055" i="38"/>
  <c r="J3055" i="38"/>
  <c r="L3055" i="38"/>
  <c r="M3055" i="38"/>
  <c r="N3055" i="38"/>
  <c r="O3055" i="38"/>
  <c r="P3055" i="38"/>
  <c r="Q3055" i="38"/>
  <c r="R3055" i="38"/>
  <c r="S3055" i="38"/>
  <c r="D3056" i="38"/>
  <c r="I3056" i="38"/>
  <c r="H3056" i="38"/>
  <c r="J3056" i="38"/>
  <c r="L3056" i="38"/>
  <c r="M3056" i="38"/>
  <c r="N3056" i="38"/>
  <c r="O3056" i="38"/>
  <c r="P3056" i="38"/>
  <c r="Q3056" i="38"/>
  <c r="R3056" i="38"/>
  <c r="S3056" i="38"/>
  <c r="D3057" i="38"/>
  <c r="I3057" i="38"/>
  <c r="H3057" i="38"/>
  <c r="J3057" i="38"/>
  <c r="L3057" i="38"/>
  <c r="M3057" i="38"/>
  <c r="N3057" i="38"/>
  <c r="O3057" i="38"/>
  <c r="P3057" i="38"/>
  <c r="Q3057" i="38"/>
  <c r="R3057" i="38"/>
  <c r="S3057" i="38"/>
  <c r="D3058" i="38"/>
  <c r="I3058" i="38"/>
  <c r="H3058" i="38"/>
  <c r="J3058" i="38"/>
  <c r="L3058" i="38"/>
  <c r="M3058" i="38"/>
  <c r="N3058" i="38"/>
  <c r="O3058" i="38"/>
  <c r="P3058" i="38"/>
  <c r="Q3058" i="38"/>
  <c r="R3058" i="38"/>
  <c r="S3058" i="38"/>
  <c r="D3059" i="38"/>
  <c r="I3059" i="38"/>
  <c r="H3059" i="38"/>
  <c r="J3059" i="38"/>
  <c r="L3059" i="38"/>
  <c r="M3059" i="38"/>
  <c r="N3059" i="38"/>
  <c r="O3059" i="38"/>
  <c r="P3059" i="38"/>
  <c r="Q3059" i="38"/>
  <c r="R3059" i="38"/>
  <c r="S3059" i="38"/>
  <c r="D3060" i="38"/>
  <c r="I3060" i="38"/>
  <c r="H3060" i="38"/>
  <c r="J3060" i="38"/>
  <c r="L3060" i="38"/>
  <c r="M3060" i="38"/>
  <c r="N3060" i="38"/>
  <c r="O3060" i="38"/>
  <c r="P3060" i="38"/>
  <c r="Q3060" i="38"/>
  <c r="R3060" i="38"/>
  <c r="S3060" i="38"/>
  <c r="D3061" i="38"/>
  <c r="I3061" i="38"/>
  <c r="H3061" i="38"/>
  <c r="J3061" i="38"/>
  <c r="L3061" i="38"/>
  <c r="M3061" i="38"/>
  <c r="N3061" i="38"/>
  <c r="O3061" i="38"/>
  <c r="P3061" i="38"/>
  <c r="Q3061" i="38"/>
  <c r="R3061" i="38"/>
  <c r="S3061" i="38"/>
  <c r="D3062" i="38"/>
  <c r="I3062" i="38"/>
  <c r="H3062" i="38"/>
  <c r="J3062" i="38"/>
  <c r="L3062" i="38"/>
  <c r="M3062" i="38"/>
  <c r="N3062" i="38"/>
  <c r="O3062" i="38"/>
  <c r="P3062" i="38"/>
  <c r="Q3062" i="38"/>
  <c r="R3062" i="38"/>
  <c r="S3062" i="38"/>
  <c r="D3063" i="38"/>
  <c r="I3063" i="38"/>
  <c r="H3063" i="38"/>
  <c r="J3063" i="38"/>
  <c r="L3063" i="38"/>
  <c r="M3063" i="38"/>
  <c r="N3063" i="38"/>
  <c r="O3063" i="38"/>
  <c r="P3063" i="38"/>
  <c r="Q3063" i="38"/>
  <c r="R3063" i="38"/>
  <c r="S3063" i="38"/>
  <c r="D3064" i="38"/>
  <c r="I3064" i="38"/>
  <c r="H3064" i="38"/>
  <c r="J3064" i="38"/>
  <c r="L3064" i="38"/>
  <c r="M3064" i="38"/>
  <c r="N3064" i="38"/>
  <c r="O3064" i="38"/>
  <c r="P3064" i="38"/>
  <c r="Q3064" i="38"/>
  <c r="R3064" i="38"/>
  <c r="S3064" i="38"/>
  <c r="D3065" i="38"/>
  <c r="I3065" i="38"/>
  <c r="H3065" i="38"/>
  <c r="J3065" i="38"/>
  <c r="L3065" i="38"/>
  <c r="M3065" i="38"/>
  <c r="N3065" i="38"/>
  <c r="O3065" i="38"/>
  <c r="P3065" i="38"/>
  <c r="Q3065" i="38"/>
  <c r="R3065" i="38"/>
  <c r="S3065" i="38"/>
  <c r="D3066" i="38"/>
  <c r="I3066" i="38"/>
  <c r="H3066" i="38"/>
  <c r="J3066" i="38"/>
  <c r="L3066" i="38"/>
  <c r="M3066" i="38"/>
  <c r="N3066" i="38"/>
  <c r="O3066" i="38"/>
  <c r="P3066" i="38"/>
  <c r="Q3066" i="38"/>
  <c r="R3066" i="38"/>
  <c r="S3066" i="38"/>
  <c r="D3067" i="38"/>
  <c r="I3067" i="38"/>
  <c r="H3067" i="38"/>
  <c r="J3067" i="38"/>
  <c r="L3067" i="38"/>
  <c r="M3067" i="38"/>
  <c r="N3067" i="38"/>
  <c r="O3067" i="38"/>
  <c r="P3067" i="38"/>
  <c r="Q3067" i="38"/>
  <c r="R3067" i="38"/>
  <c r="S3067" i="38"/>
  <c r="D3068" i="38"/>
  <c r="I3068" i="38"/>
  <c r="H3068" i="38"/>
  <c r="J3068" i="38"/>
  <c r="L3068" i="38"/>
  <c r="M3068" i="38"/>
  <c r="N3068" i="38"/>
  <c r="O3068" i="38"/>
  <c r="P3068" i="38"/>
  <c r="Q3068" i="38"/>
  <c r="R3068" i="38"/>
  <c r="S3068" i="38"/>
  <c r="D3069" i="38"/>
  <c r="I3069" i="38"/>
  <c r="H3069" i="38"/>
  <c r="J3069" i="38"/>
  <c r="L3069" i="38"/>
  <c r="M3069" i="38"/>
  <c r="N3069" i="38"/>
  <c r="O3069" i="38"/>
  <c r="P3069" i="38"/>
  <c r="Q3069" i="38"/>
  <c r="R3069" i="38"/>
  <c r="S3069" i="38"/>
  <c r="D3070" i="38"/>
  <c r="I3070" i="38"/>
  <c r="H3070" i="38"/>
  <c r="J3070" i="38"/>
  <c r="L3070" i="38"/>
  <c r="M3070" i="38"/>
  <c r="N3070" i="38"/>
  <c r="O3070" i="38"/>
  <c r="P3070" i="38"/>
  <c r="Q3070" i="38"/>
  <c r="R3070" i="38"/>
  <c r="S3070" i="38"/>
  <c r="D3071" i="38"/>
  <c r="I3071" i="38"/>
  <c r="H3071" i="38"/>
  <c r="J3071" i="38"/>
  <c r="L3071" i="38"/>
  <c r="M3071" i="38"/>
  <c r="N3071" i="38"/>
  <c r="O3071" i="38"/>
  <c r="P3071" i="38"/>
  <c r="Q3071" i="38"/>
  <c r="R3071" i="38"/>
  <c r="S3071" i="38"/>
  <c r="D3072" i="38"/>
  <c r="I3072" i="38"/>
  <c r="H3072" i="38"/>
  <c r="J3072" i="38"/>
  <c r="L3072" i="38"/>
  <c r="M3072" i="38"/>
  <c r="N3072" i="38"/>
  <c r="O3072" i="38"/>
  <c r="P3072" i="38"/>
  <c r="Q3072" i="38"/>
  <c r="R3072" i="38"/>
  <c r="S3072" i="38"/>
  <c r="D3073" i="38"/>
  <c r="I3073" i="38"/>
  <c r="H3073" i="38"/>
  <c r="J3073" i="38"/>
  <c r="L3073" i="38"/>
  <c r="M3073" i="38"/>
  <c r="N3073" i="38"/>
  <c r="O3073" i="38"/>
  <c r="P3073" i="38"/>
  <c r="Q3073" i="38"/>
  <c r="R3073" i="38"/>
  <c r="S3073" i="38"/>
  <c r="D3074" i="38"/>
  <c r="I3074" i="38"/>
  <c r="H3074" i="38"/>
  <c r="J3074" i="38"/>
  <c r="L3074" i="38"/>
  <c r="M3074" i="38"/>
  <c r="N3074" i="38"/>
  <c r="O3074" i="38"/>
  <c r="P3074" i="38"/>
  <c r="Q3074" i="38"/>
  <c r="R3074" i="38"/>
  <c r="S3074" i="38"/>
  <c r="D3075" i="38"/>
  <c r="I3075" i="38"/>
  <c r="H3075" i="38"/>
  <c r="J3075" i="38"/>
  <c r="L3075" i="38"/>
  <c r="M3075" i="38"/>
  <c r="N3075" i="38"/>
  <c r="O3075" i="38"/>
  <c r="P3075" i="38"/>
  <c r="Q3075" i="38"/>
  <c r="R3075" i="38"/>
  <c r="S3075" i="38"/>
  <c r="D3076" i="38"/>
  <c r="I3076" i="38"/>
  <c r="H3076" i="38"/>
  <c r="J3076" i="38"/>
  <c r="L3076" i="38"/>
  <c r="M3076" i="38"/>
  <c r="N3076" i="38"/>
  <c r="O3076" i="38"/>
  <c r="P3076" i="38"/>
  <c r="Q3076" i="38"/>
  <c r="R3076" i="38"/>
  <c r="S3076" i="38"/>
  <c r="D3077" i="38"/>
  <c r="I3077" i="38"/>
  <c r="H3077" i="38"/>
  <c r="J3077" i="38"/>
  <c r="L3077" i="38"/>
  <c r="M3077" i="38"/>
  <c r="N3077" i="38"/>
  <c r="O3077" i="38"/>
  <c r="P3077" i="38"/>
  <c r="Q3077" i="38"/>
  <c r="R3077" i="38"/>
  <c r="S3077" i="38"/>
  <c r="D3078" i="38"/>
  <c r="I3078" i="38"/>
  <c r="H3078" i="38"/>
  <c r="J3078" i="38"/>
  <c r="L3078" i="38"/>
  <c r="M3078" i="38"/>
  <c r="N3078" i="38"/>
  <c r="O3078" i="38"/>
  <c r="P3078" i="38"/>
  <c r="Q3078" i="38"/>
  <c r="R3078" i="38"/>
  <c r="S3078" i="38"/>
  <c r="D3079" i="38"/>
  <c r="I3079" i="38"/>
  <c r="H3079" i="38"/>
  <c r="J3079" i="38"/>
  <c r="L3079" i="38"/>
  <c r="M3079" i="38"/>
  <c r="N3079" i="38"/>
  <c r="O3079" i="38"/>
  <c r="P3079" i="38"/>
  <c r="Q3079" i="38"/>
  <c r="R3079" i="38"/>
  <c r="S3079" i="38"/>
  <c r="D3080" i="38"/>
  <c r="I3080" i="38"/>
  <c r="H3080" i="38"/>
  <c r="J3080" i="38"/>
  <c r="L3080" i="38"/>
  <c r="M3080" i="38"/>
  <c r="N3080" i="38"/>
  <c r="O3080" i="38"/>
  <c r="P3080" i="38"/>
  <c r="Q3080" i="38"/>
  <c r="R3080" i="38"/>
  <c r="S3080" i="38"/>
  <c r="D3081" i="38"/>
  <c r="I3081" i="38"/>
  <c r="H3081" i="38"/>
  <c r="J3081" i="38"/>
  <c r="L3081" i="38"/>
  <c r="M3081" i="38"/>
  <c r="N3081" i="38"/>
  <c r="O3081" i="38"/>
  <c r="P3081" i="38"/>
  <c r="Q3081" i="38"/>
  <c r="R3081" i="38"/>
  <c r="S3081" i="38"/>
  <c r="D3082" i="38"/>
  <c r="I3082" i="38"/>
  <c r="H3082" i="38"/>
  <c r="J3082" i="38"/>
  <c r="L3082" i="38"/>
  <c r="M3082" i="38"/>
  <c r="N3082" i="38"/>
  <c r="O3082" i="38"/>
  <c r="P3082" i="38"/>
  <c r="Q3082" i="38"/>
  <c r="R3082" i="38"/>
  <c r="S3082" i="38"/>
  <c r="D3083" i="38"/>
  <c r="I3083" i="38"/>
  <c r="H3083" i="38"/>
  <c r="J3083" i="38"/>
  <c r="L3083" i="38"/>
  <c r="M3083" i="38"/>
  <c r="N3083" i="38"/>
  <c r="O3083" i="38"/>
  <c r="P3083" i="38"/>
  <c r="Q3083" i="38"/>
  <c r="R3083" i="38"/>
  <c r="S3083" i="38"/>
  <c r="D3084" i="38"/>
  <c r="I3084" i="38"/>
  <c r="H3084" i="38"/>
  <c r="J3084" i="38"/>
  <c r="L3084" i="38"/>
  <c r="M3084" i="38"/>
  <c r="N3084" i="38"/>
  <c r="O3084" i="38"/>
  <c r="P3084" i="38"/>
  <c r="Q3084" i="38"/>
  <c r="R3084" i="38"/>
  <c r="S3084" i="38"/>
  <c r="D3085" i="38"/>
  <c r="I3085" i="38"/>
  <c r="H3085" i="38"/>
  <c r="J3085" i="38"/>
  <c r="L3085" i="38"/>
  <c r="M3085" i="38"/>
  <c r="N3085" i="38"/>
  <c r="O3085" i="38"/>
  <c r="P3085" i="38"/>
  <c r="Q3085" i="38"/>
  <c r="R3085" i="38"/>
  <c r="S3085" i="38"/>
  <c r="D3086" i="38"/>
  <c r="I3086" i="38"/>
  <c r="H3086" i="38"/>
  <c r="J3086" i="38"/>
  <c r="L3086" i="38"/>
  <c r="M3086" i="38"/>
  <c r="N3086" i="38"/>
  <c r="O3086" i="38"/>
  <c r="P3086" i="38"/>
  <c r="Q3086" i="38"/>
  <c r="R3086" i="38"/>
  <c r="S3086" i="38"/>
  <c r="D3087" i="38"/>
  <c r="I3087" i="38"/>
  <c r="H3087" i="38"/>
  <c r="J3087" i="38"/>
  <c r="L3087" i="38"/>
  <c r="M3087" i="38"/>
  <c r="N3087" i="38"/>
  <c r="O3087" i="38"/>
  <c r="P3087" i="38"/>
  <c r="Q3087" i="38"/>
  <c r="R3087" i="38"/>
  <c r="S3087" i="38"/>
  <c r="D3088" i="38"/>
  <c r="I3088" i="38"/>
  <c r="H3088" i="38"/>
  <c r="J3088" i="38"/>
  <c r="L3088" i="38"/>
  <c r="M3088" i="38"/>
  <c r="N3088" i="38"/>
  <c r="O3088" i="38"/>
  <c r="P3088" i="38"/>
  <c r="Q3088" i="38"/>
  <c r="R3088" i="38"/>
  <c r="S3088" i="38"/>
  <c r="D3089" i="38"/>
  <c r="I3089" i="38"/>
  <c r="H3089" i="38"/>
  <c r="J3089" i="38"/>
  <c r="L3089" i="38"/>
  <c r="M3089" i="38"/>
  <c r="N3089" i="38"/>
  <c r="O3089" i="38"/>
  <c r="P3089" i="38"/>
  <c r="Q3089" i="38"/>
  <c r="R3089" i="38"/>
  <c r="S3089" i="38"/>
  <c r="D3090" i="38"/>
  <c r="I3090" i="38"/>
  <c r="H3090" i="38"/>
  <c r="J3090" i="38"/>
  <c r="L3090" i="38"/>
  <c r="M3090" i="38"/>
  <c r="N3090" i="38"/>
  <c r="O3090" i="38"/>
  <c r="P3090" i="38"/>
  <c r="Q3090" i="38"/>
  <c r="R3090" i="38"/>
  <c r="S3090" i="38"/>
  <c r="D3091" i="38"/>
  <c r="I3091" i="38"/>
  <c r="H3091" i="38"/>
  <c r="J3091" i="38"/>
  <c r="L3091" i="38"/>
  <c r="M3091" i="38"/>
  <c r="N3091" i="38"/>
  <c r="O3091" i="38"/>
  <c r="P3091" i="38"/>
  <c r="Q3091" i="38"/>
  <c r="R3091" i="38"/>
  <c r="S3091" i="38"/>
  <c r="D3092" i="38"/>
  <c r="I3092" i="38"/>
  <c r="H3092" i="38"/>
  <c r="J3092" i="38"/>
  <c r="L3092" i="38"/>
  <c r="M3092" i="38"/>
  <c r="N3092" i="38"/>
  <c r="O3092" i="38"/>
  <c r="P3092" i="38"/>
  <c r="Q3092" i="38"/>
  <c r="R3092" i="38"/>
  <c r="S3092" i="38"/>
  <c r="D3093" i="38"/>
  <c r="I3093" i="38"/>
  <c r="H3093" i="38"/>
  <c r="J3093" i="38"/>
  <c r="L3093" i="38"/>
  <c r="M3093" i="38"/>
  <c r="N3093" i="38"/>
  <c r="O3093" i="38"/>
  <c r="P3093" i="38"/>
  <c r="Q3093" i="38"/>
  <c r="R3093" i="38"/>
  <c r="S3093" i="38"/>
  <c r="D3094" i="38"/>
  <c r="I3094" i="38"/>
  <c r="H3094" i="38"/>
  <c r="J3094" i="38"/>
  <c r="L3094" i="38"/>
  <c r="M3094" i="38"/>
  <c r="N3094" i="38"/>
  <c r="O3094" i="38"/>
  <c r="P3094" i="38"/>
  <c r="Q3094" i="38"/>
  <c r="R3094" i="38"/>
  <c r="S3094" i="38"/>
  <c r="D3095" i="38"/>
  <c r="I3095" i="38"/>
  <c r="H3095" i="38"/>
  <c r="J3095" i="38"/>
  <c r="L3095" i="38"/>
  <c r="M3095" i="38"/>
  <c r="N3095" i="38"/>
  <c r="O3095" i="38"/>
  <c r="P3095" i="38"/>
  <c r="Q3095" i="38"/>
  <c r="R3095" i="38"/>
  <c r="S3095" i="38"/>
  <c r="D3096" i="38"/>
  <c r="I3096" i="38"/>
  <c r="H3096" i="38"/>
  <c r="J3096" i="38"/>
  <c r="L3096" i="38"/>
  <c r="M3096" i="38"/>
  <c r="N3096" i="38"/>
  <c r="O3096" i="38"/>
  <c r="P3096" i="38"/>
  <c r="Q3096" i="38"/>
  <c r="R3096" i="38"/>
  <c r="S3096" i="38"/>
  <c r="D3097" i="38"/>
  <c r="I3097" i="38"/>
  <c r="H3097" i="38"/>
  <c r="J3097" i="38"/>
  <c r="L3097" i="38"/>
  <c r="M3097" i="38"/>
  <c r="N3097" i="38"/>
  <c r="O3097" i="38"/>
  <c r="P3097" i="38"/>
  <c r="Q3097" i="38"/>
  <c r="R3097" i="38"/>
  <c r="S3097" i="38"/>
  <c r="D3098" i="38"/>
  <c r="I3098" i="38"/>
  <c r="H3098" i="38"/>
  <c r="J3098" i="38"/>
  <c r="L3098" i="38"/>
  <c r="M3098" i="38"/>
  <c r="N3098" i="38"/>
  <c r="O3098" i="38"/>
  <c r="P3098" i="38"/>
  <c r="Q3098" i="38"/>
  <c r="R3098" i="38"/>
  <c r="S3098" i="38"/>
  <c r="D3099" i="38"/>
  <c r="I3099" i="38"/>
  <c r="H3099" i="38"/>
  <c r="J3099" i="38"/>
  <c r="L3099" i="38"/>
  <c r="M3099" i="38"/>
  <c r="N3099" i="38"/>
  <c r="O3099" i="38"/>
  <c r="P3099" i="38"/>
  <c r="Q3099" i="38"/>
  <c r="R3099" i="38"/>
  <c r="S3099" i="38"/>
  <c r="D3100" i="38"/>
  <c r="I3100" i="38"/>
  <c r="H3100" i="38"/>
  <c r="J3100" i="38"/>
  <c r="L3100" i="38"/>
  <c r="M3100" i="38"/>
  <c r="N3100" i="38"/>
  <c r="O3100" i="38"/>
  <c r="P3100" i="38"/>
  <c r="Q3100" i="38"/>
  <c r="R3100" i="38"/>
  <c r="S3100" i="38"/>
  <c r="D3101" i="38"/>
  <c r="I3101" i="38"/>
  <c r="H3101" i="38"/>
  <c r="J3101" i="38"/>
  <c r="L3101" i="38"/>
  <c r="M3101" i="38"/>
  <c r="N3101" i="38"/>
  <c r="O3101" i="38"/>
  <c r="P3101" i="38"/>
  <c r="Q3101" i="38"/>
  <c r="R3101" i="38"/>
  <c r="S3101" i="38"/>
  <c r="D3102" i="38"/>
  <c r="I3102" i="38"/>
  <c r="H3102" i="38"/>
  <c r="J3102" i="38"/>
  <c r="L3102" i="38"/>
  <c r="M3102" i="38"/>
  <c r="N3102" i="38"/>
  <c r="O3102" i="38"/>
  <c r="P3102" i="38"/>
  <c r="Q3102" i="38"/>
  <c r="R3102" i="38"/>
  <c r="S3102" i="38"/>
  <c r="D3103" i="38"/>
  <c r="I3103" i="38"/>
  <c r="H3103" i="38"/>
  <c r="J3103" i="38"/>
  <c r="L3103" i="38"/>
  <c r="M3103" i="38"/>
  <c r="N3103" i="38"/>
  <c r="O3103" i="38"/>
  <c r="P3103" i="38"/>
  <c r="Q3103" i="38"/>
  <c r="R3103" i="38"/>
  <c r="S3103" i="38"/>
  <c r="D3104" i="38"/>
  <c r="I3104" i="38"/>
  <c r="H3104" i="38"/>
  <c r="J3104" i="38"/>
  <c r="L3104" i="38"/>
  <c r="M3104" i="38"/>
  <c r="N3104" i="38"/>
  <c r="O3104" i="38"/>
  <c r="P3104" i="38"/>
  <c r="Q3104" i="38"/>
  <c r="R3104" i="38"/>
  <c r="S3104" i="38"/>
  <c r="D3105" i="38"/>
  <c r="I3105" i="38"/>
  <c r="H3105" i="38"/>
  <c r="J3105" i="38"/>
  <c r="L3105" i="38"/>
  <c r="M3105" i="38"/>
  <c r="N3105" i="38"/>
  <c r="O3105" i="38"/>
  <c r="P3105" i="38"/>
  <c r="Q3105" i="38"/>
  <c r="R3105" i="38"/>
  <c r="S3105" i="38"/>
  <c r="D3106" i="38"/>
  <c r="I3106" i="38"/>
  <c r="H3106" i="38"/>
  <c r="J3106" i="38"/>
  <c r="L3106" i="38"/>
  <c r="M3106" i="38"/>
  <c r="N3106" i="38"/>
  <c r="O3106" i="38"/>
  <c r="P3106" i="38"/>
  <c r="Q3106" i="38"/>
  <c r="R3106" i="38"/>
  <c r="S3106" i="38"/>
  <c r="D3107" i="38"/>
  <c r="I3107" i="38"/>
  <c r="H3107" i="38"/>
  <c r="J3107" i="38"/>
  <c r="L3107" i="38"/>
  <c r="M3107" i="38"/>
  <c r="N3107" i="38"/>
  <c r="O3107" i="38"/>
  <c r="P3107" i="38"/>
  <c r="Q3107" i="38"/>
  <c r="R3107" i="38"/>
  <c r="S3107" i="38"/>
  <c r="D3108" i="38"/>
  <c r="I3108" i="38"/>
  <c r="H3108" i="38"/>
  <c r="J3108" i="38"/>
  <c r="L3108" i="38"/>
  <c r="M3108" i="38"/>
  <c r="N3108" i="38"/>
  <c r="O3108" i="38"/>
  <c r="P3108" i="38"/>
  <c r="Q3108" i="38"/>
  <c r="R3108" i="38"/>
  <c r="S3108" i="38"/>
  <c r="D3109" i="38"/>
  <c r="I3109" i="38"/>
  <c r="H3109" i="38"/>
  <c r="J3109" i="38"/>
  <c r="L3109" i="38"/>
  <c r="M3109" i="38"/>
  <c r="N3109" i="38"/>
  <c r="O3109" i="38"/>
  <c r="P3109" i="38"/>
  <c r="Q3109" i="38"/>
  <c r="R3109" i="38"/>
  <c r="S3109" i="38"/>
  <c r="D3110" i="38"/>
  <c r="I3110" i="38"/>
  <c r="H3110" i="38"/>
  <c r="J3110" i="38"/>
  <c r="L3110" i="38"/>
  <c r="M3110" i="38"/>
  <c r="N3110" i="38"/>
  <c r="O3110" i="38"/>
  <c r="P3110" i="38"/>
  <c r="Q3110" i="38"/>
  <c r="R3110" i="38"/>
  <c r="S3110" i="38"/>
  <c r="D3111" i="38"/>
  <c r="I3111" i="38"/>
  <c r="H3111" i="38"/>
  <c r="J3111" i="38"/>
  <c r="L3111" i="38"/>
  <c r="M3111" i="38"/>
  <c r="N3111" i="38"/>
  <c r="O3111" i="38"/>
  <c r="P3111" i="38"/>
  <c r="Q3111" i="38"/>
  <c r="R3111" i="38"/>
  <c r="S3111" i="38"/>
  <c r="D3112" i="38"/>
  <c r="I3112" i="38"/>
  <c r="H3112" i="38"/>
  <c r="J3112" i="38"/>
  <c r="L3112" i="38"/>
  <c r="M3112" i="38"/>
  <c r="N3112" i="38"/>
  <c r="O3112" i="38"/>
  <c r="P3112" i="38"/>
  <c r="Q3112" i="38"/>
  <c r="R3112" i="38"/>
  <c r="S3112" i="38"/>
  <c r="D3113" i="38"/>
  <c r="I3113" i="38"/>
  <c r="H3113" i="38"/>
  <c r="J3113" i="38"/>
  <c r="L3113" i="38"/>
  <c r="M3113" i="38"/>
  <c r="N3113" i="38"/>
  <c r="O3113" i="38"/>
  <c r="P3113" i="38"/>
  <c r="Q3113" i="38"/>
  <c r="R3113" i="38"/>
  <c r="S3113" i="38"/>
  <c r="D3114" i="38"/>
  <c r="I3114" i="38"/>
  <c r="H3114" i="38"/>
  <c r="J3114" i="38"/>
  <c r="L3114" i="38"/>
  <c r="M3114" i="38"/>
  <c r="N3114" i="38"/>
  <c r="O3114" i="38"/>
  <c r="P3114" i="38"/>
  <c r="Q3114" i="38"/>
  <c r="R3114" i="38"/>
  <c r="S3114" i="38"/>
  <c r="D3115" i="38"/>
  <c r="I3115" i="38"/>
  <c r="H3115" i="38"/>
  <c r="J3115" i="38"/>
  <c r="L3115" i="38"/>
  <c r="M3115" i="38"/>
  <c r="N3115" i="38"/>
  <c r="O3115" i="38"/>
  <c r="P3115" i="38"/>
  <c r="Q3115" i="38"/>
  <c r="R3115" i="38"/>
  <c r="S3115" i="38"/>
  <c r="D3116" i="38"/>
  <c r="I3116" i="38"/>
  <c r="H3116" i="38"/>
  <c r="J3116" i="38"/>
  <c r="L3116" i="38"/>
  <c r="M3116" i="38"/>
  <c r="N3116" i="38"/>
  <c r="O3116" i="38"/>
  <c r="P3116" i="38"/>
  <c r="Q3116" i="38"/>
  <c r="R3116" i="38"/>
  <c r="S3116" i="38"/>
  <c r="D3117" i="38"/>
  <c r="I3117" i="38"/>
  <c r="H3117" i="38"/>
  <c r="J3117" i="38"/>
  <c r="L3117" i="38"/>
  <c r="M3117" i="38"/>
  <c r="N3117" i="38"/>
  <c r="O3117" i="38"/>
  <c r="P3117" i="38"/>
  <c r="Q3117" i="38"/>
  <c r="R3117" i="38"/>
  <c r="S3117" i="38"/>
  <c r="D3118" i="38"/>
  <c r="I3118" i="38"/>
  <c r="H3118" i="38"/>
  <c r="J3118" i="38"/>
  <c r="L3118" i="38"/>
  <c r="M3118" i="38"/>
  <c r="N3118" i="38"/>
  <c r="O3118" i="38"/>
  <c r="P3118" i="38"/>
  <c r="Q3118" i="38"/>
  <c r="R3118" i="38"/>
  <c r="S3118" i="38"/>
  <c r="D3119" i="38"/>
  <c r="I3119" i="38"/>
  <c r="H3119" i="38"/>
  <c r="J3119" i="38"/>
  <c r="L3119" i="38"/>
  <c r="M3119" i="38"/>
  <c r="N3119" i="38"/>
  <c r="O3119" i="38"/>
  <c r="P3119" i="38"/>
  <c r="Q3119" i="38"/>
  <c r="R3119" i="38"/>
  <c r="S3119" i="38"/>
  <c r="D3120" i="38"/>
  <c r="I3120" i="38"/>
  <c r="H3120" i="38"/>
  <c r="J3120" i="38"/>
  <c r="L3120" i="38"/>
  <c r="M3120" i="38"/>
  <c r="N3120" i="38"/>
  <c r="O3120" i="38"/>
  <c r="P3120" i="38"/>
  <c r="Q3120" i="38"/>
  <c r="R3120" i="38"/>
  <c r="S3120" i="38"/>
  <c r="D3121" i="38"/>
  <c r="I3121" i="38"/>
  <c r="H3121" i="38"/>
  <c r="J3121" i="38"/>
  <c r="L3121" i="38"/>
  <c r="M3121" i="38"/>
  <c r="N3121" i="38"/>
  <c r="O3121" i="38"/>
  <c r="P3121" i="38"/>
  <c r="Q3121" i="38"/>
  <c r="R3121" i="38"/>
  <c r="S3121" i="38"/>
  <c r="D3122" i="38"/>
  <c r="I3122" i="38"/>
  <c r="H3122" i="38"/>
  <c r="J3122" i="38"/>
  <c r="L3122" i="38"/>
  <c r="M3122" i="38"/>
  <c r="N3122" i="38"/>
  <c r="O3122" i="38"/>
  <c r="P3122" i="38"/>
  <c r="Q3122" i="38"/>
  <c r="R3122" i="38"/>
  <c r="S3122" i="38"/>
  <c r="D3123" i="38"/>
  <c r="I3123" i="38"/>
  <c r="H3123" i="38"/>
  <c r="J3123" i="38"/>
  <c r="L3123" i="38"/>
  <c r="M3123" i="38"/>
  <c r="N3123" i="38"/>
  <c r="O3123" i="38"/>
  <c r="P3123" i="38"/>
  <c r="Q3123" i="38"/>
  <c r="R3123" i="38"/>
  <c r="S3123" i="38"/>
  <c r="D3124" i="38"/>
  <c r="I3124" i="38"/>
  <c r="H3124" i="38"/>
  <c r="J3124" i="38"/>
  <c r="L3124" i="38"/>
  <c r="M3124" i="38"/>
  <c r="N3124" i="38"/>
  <c r="O3124" i="38"/>
  <c r="P3124" i="38"/>
  <c r="Q3124" i="38"/>
  <c r="R3124" i="38"/>
  <c r="S3124" i="38"/>
  <c r="D3125" i="38"/>
  <c r="I3125" i="38"/>
  <c r="H3125" i="38"/>
  <c r="J3125" i="38"/>
  <c r="L3125" i="38"/>
  <c r="M3125" i="38"/>
  <c r="N3125" i="38"/>
  <c r="O3125" i="38"/>
  <c r="P3125" i="38"/>
  <c r="Q3125" i="38"/>
  <c r="R3125" i="38"/>
  <c r="S3125" i="38"/>
  <c r="D3126" i="38"/>
  <c r="I3126" i="38"/>
  <c r="H3126" i="38"/>
  <c r="J3126" i="38"/>
  <c r="L3126" i="38"/>
  <c r="M3126" i="38"/>
  <c r="N3126" i="38"/>
  <c r="O3126" i="38"/>
  <c r="P3126" i="38"/>
  <c r="Q3126" i="38"/>
  <c r="R3126" i="38"/>
  <c r="S3126" i="38"/>
  <c r="D3127" i="38"/>
  <c r="I3127" i="38"/>
  <c r="H3127" i="38"/>
  <c r="J3127" i="38"/>
  <c r="L3127" i="38"/>
  <c r="M3127" i="38"/>
  <c r="N3127" i="38"/>
  <c r="O3127" i="38"/>
  <c r="P3127" i="38"/>
  <c r="Q3127" i="38"/>
  <c r="R3127" i="38"/>
  <c r="S3127" i="38"/>
  <c r="D3128" i="38"/>
  <c r="I3128" i="38"/>
  <c r="H3128" i="38"/>
  <c r="J3128" i="38"/>
  <c r="L3128" i="38"/>
  <c r="M3128" i="38"/>
  <c r="N3128" i="38"/>
  <c r="O3128" i="38"/>
  <c r="P3128" i="38"/>
  <c r="Q3128" i="38"/>
  <c r="R3128" i="38"/>
  <c r="S3128" i="38"/>
  <c r="D3129" i="38"/>
  <c r="I3129" i="38"/>
  <c r="H3129" i="38"/>
  <c r="J3129" i="38"/>
  <c r="L3129" i="38"/>
  <c r="M3129" i="38"/>
  <c r="N3129" i="38"/>
  <c r="O3129" i="38"/>
  <c r="P3129" i="38"/>
  <c r="Q3129" i="38"/>
  <c r="R3129" i="38"/>
  <c r="S3129" i="38"/>
  <c r="D3130" i="38"/>
  <c r="I3130" i="38"/>
  <c r="H3130" i="38"/>
  <c r="J3130" i="38"/>
  <c r="L3130" i="38"/>
  <c r="M3130" i="38"/>
  <c r="N3130" i="38"/>
  <c r="O3130" i="38"/>
  <c r="P3130" i="38"/>
  <c r="Q3130" i="38"/>
  <c r="R3130" i="38"/>
  <c r="S3130" i="38"/>
  <c r="D3131" i="38"/>
  <c r="I3131" i="38"/>
  <c r="H3131" i="38"/>
  <c r="J3131" i="38"/>
  <c r="L3131" i="38"/>
  <c r="M3131" i="38"/>
  <c r="N3131" i="38"/>
  <c r="O3131" i="38"/>
  <c r="P3131" i="38"/>
  <c r="Q3131" i="38"/>
  <c r="R3131" i="38"/>
  <c r="S3131" i="38"/>
  <c r="D3132" i="38"/>
  <c r="I3132" i="38"/>
  <c r="H3132" i="38"/>
  <c r="J3132" i="38"/>
  <c r="L3132" i="38"/>
  <c r="M3132" i="38"/>
  <c r="N3132" i="38"/>
  <c r="O3132" i="38"/>
  <c r="P3132" i="38"/>
  <c r="Q3132" i="38"/>
  <c r="R3132" i="38"/>
  <c r="S3132" i="38"/>
  <c r="D3133" i="38"/>
  <c r="I3133" i="38"/>
  <c r="H3133" i="38"/>
  <c r="J3133" i="38"/>
  <c r="L3133" i="38"/>
  <c r="M3133" i="38"/>
  <c r="N3133" i="38"/>
  <c r="O3133" i="38"/>
  <c r="P3133" i="38"/>
  <c r="Q3133" i="38"/>
  <c r="R3133" i="38"/>
  <c r="S3133" i="38"/>
  <c r="D3134" i="38"/>
  <c r="I3134" i="38"/>
  <c r="H3134" i="38"/>
  <c r="J3134" i="38"/>
  <c r="L3134" i="38"/>
  <c r="M3134" i="38"/>
  <c r="N3134" i="38"/>
  <c r="O3134" i="38"/>
  <c r="P3134" i="38"/>
  <c r="Q3134" i="38"/>
  <c r="R3134" i="38"/>
  <c r="S3134" i="38"/>
  <c r="D3135" i="38"/>
  <c r="I3135" i="38"/>
  <c r="H3135" i="38"/>
  <c r="J3135" i="38"/>
  <c r="L3135" i="38"/>
  <c r="M3135" i="38"/>
  <c r="N3135" i="38"/>
  <c r="O3135" i="38"/>
  <c r="P3135" i="38"/>
  <c r="Q3135" i="38"/>
  <c r="R3135" i="38"/>
  <c r="S3135" i="38"/>
  <c r="D3136" i="38"/>
  <c r="I3136" i="38"/>
  <c r="H3136" i="38"/>
  <c r="J3136" i="38"/>
  <c r="L3136" i="38"/>
  <c r="M3136" i="38"/>
  <c r="N3136" i="38"/>
  <c r="O3136" i="38"/>
  <c r="P3136" i="38"/>
  <c r="Q3136" i="38"/>
  <c r="R3136" i="38"/>
  <c r="S3136" i="38"/>
  <c r="D3137" i="38"/>
  <c r="I3137" i="38"/>
  <c r="H3137" i="38"/>
  <c r="J3137" i="38"/>
  <c r="L3137" i="38"/>
  <c r="M3137" i="38"/>
  <c r="N3137" i="38"/>
  <c r="O3137" i="38"/>
  <c r="P3137" i="38"/>
  <c r="Q3137" i="38"/>
  <c r="R3137" i="38"/>
  <c r="S3137" i="38"/>
  <c r="D3138" i="38"/>
  <c r="I3138" i="38"/>
  <c r="H3138" i="38"/>
  <c r="J3138" i="38"/>
  <c r="L3138" i="38"/>
  <c r="M3138" i="38"/>
  <c r="N3138" i="38"/>
  <c r="O3138" i="38"/>
  <c r="P3138" i="38"/>
  <c r="Q3138" i="38"/>
  <c r="R3138" i="38"/>
  <c r="S3138" i="38"/>
  <c r="D3139" i="38"/>
  <c r="I3139" i="38"/>
  <c r="H3139" i="38"/>
  <c r="J3139" i="38"/>
  <c r="L3139" i="38"/>
  <c r="M3139" i="38"/>
  <c r="N3139" i="38"/>
  <c r="O3139" i="38"/>
  <c r="P3139" i="38"/>
  <c r="Q3139" i="38"/>
  <c r="R3139" i="38"/>
  <c r="S3139" i="38"/>
  <c r="D3140" i="38"/>
  <c r="I3140" i="38"/>
  <c r="H3140" i="38"/>
  <c r="J3140" i="38"/>
  <c r="L3140" i="38"/>
  <c r="M3140" i="38"/>
  <c r="N3140" i="38"/>
  <c r="O3140" i="38"/>
  <c r="P3140" i="38"/>
  <c r="Q3140" i="38"/>
  <c r="R3140" i="38"/>
  <c r="S3140" i="38"/>
  <c r="D3141" i="38"/>
  <c r="I3141" i="38"/>
  <c r="H3141" i="38"/>
  <c r="J3141" i="38"/>
  <c r="L3141" i="38"/>
  <c r="M3141" i="38"/>
  <c r="N3141" i="38"/>
  <c r="O3141" i="38"/>
  <c r="P3141" i="38"/>
  <c r="Q3141" i="38"/>
  <c r="R3141" i="38"/>
  <c r="S3141" i="38"/>
  <c r="D3142" i="38"/>
  <c r="I3142" i="38"/>
  <c r="H3142" i="38"/>
  <c r="J3142" i="38"/>
  <c r="L3142" i="38"/>
  <c r="M3142" i="38"/>
  <c r="N3142" i="38"/>
  <c r="O3142" i="38"/>
  <c r="P3142" i="38"/>
  <c r="Q3142" i="38"/>
  <c r="R3142" i="38"/>
  <c r="S3142" i="38"/>
  <c r="D3143" i="38"/>
  <c r="I3143" i="38"/>
  <c r="H3143" i="38"/>
  <c r="J3143" i="38"/>
  <c r="L3143" i="38"/>
  <c r="M3143" i="38"/>
  <c r="N3143" i="38"/>
  <c r="O3143" i="38"/>
  <c r="P3143" i="38"/>
  <c r="Q3143" i="38"/>
  <c r="R3143" i="38"/>
  <c r="S3143" i="38"/>
  <c r="D3144" i="38"/>
  <c r="I3144" i="38"/>
  <c r="H3144" i="38"/>
  <c r="J3144" i="38"/>
  <c r="L3144" i="38"/>
  <c r="M3144" i="38"/>
  <c r="N3144" i="38"/>
  <c r="O3144" i="38"/>
  <c r="P3144" i="38"/>
  <c r="Q3144" i="38"/>
  <c r="R3144" i="38"/>
  <c r="S3144" i="38"/>
  <c r="D3145" i="38"/>
  <c r="I3145" i="38"/>
  <c r="H3145" i="38"/>
  <c r="J3145" i="38"/>
  <c r="L3145" i="38"/>
  <c r="M3145" i="38"/>
  <c r="N3145" i="38"/>
  <c r="O3145" i="38"/>
  <c r="P3145" i="38"/>
  <c r="Q3145" i="38"/>
  <c r="R3145" i="38"/>
  <c r="S3145" i="38"/>
  <c r="D3146" i="38"/>
  <c r="I3146" i="38"/>
  <c r="H3146" i="38"/>
  <c r="J3146" i="38"/>
  <c r="L3146" i="38"/>
  <c r="M3146" i="38"/>
  <c r="N3146" i="38"/>
  <c r="O3146" i="38"/>
  <c r="P3146" i="38"/>
  <c r="Q3146" i="38"/>
  <c r="R3146" i="38"/>
  <c r="S3146" i="38"/>
  <c r="D3147" i="38"/>
  <c r="I3147" i="38"/>
  <c r="H3147" i="38"/>
  <c r="J3147" i="38"/>
  <c r="L3147" i="38"/>
  <c r="M3147" i="38"/>
  <c r="N3147" i="38"/>
  <c r="O3147" i="38"/>
  <c r="P3147" i="38"/>
  <c r="Q3147" i="38"/>
  <c r="R3147" i="38"/>
  <c r="S3147" i="38"/>
  <c r="D3148" i="38"/>
  <c r="I3148" i="38"/>
  <c r="H3148" i="38"/>
  <c r="J3148" i="38"/>
  <c r="L3148" i="38"/>
  <c r="M3148" i="38"/>
  <c r="N3148" i="38"/>
  <c r="O3148" i="38"/>
  <c r="P3148" i="38"/>
  <c r="Q3148" i="38"/>
  <c r="R3148" i="38"/>
  <c r="S3148" i="38"/>
  <c r="D3149" i="38"/>
  <c r="I3149" i="38"/>
  <c r="H3149" i="38"/>
  <c r="J3149" i="38"/>
  <c r="L3149" i="38"/>
  <c r="M3149" i="38"/>
  <c r="N3149" i="38"/>
  <c r="O3149" i="38"/>
  <c r="P3149" i="38"/>
  <c r="Q3149" i="38"/>
  <c r="R3149" i="38"/>
  <c r="S3149" i="38"/>
  <c r="D3150" i="38"/>
  <c r="I3150" i="38"/>
  <c r="H3150" i="38"/>
  <c r="J3150" i="38"/>
  <c r="L3150" i="38"/>
  <c r="M3150" i="38"/>
  <c r="N3150" i="38"/>
  <c r="O3150" i="38"/>
  <c r="P3150" i="38"/>
  <c r="Q3150" i="38"/>
  <c r="R3150" i="38"/>
  <c r="S3150" i="38"/>
  <c r="D3151" i="38"/>
  <c r="I3151" i="38"/>
  <c r="H3151" i="38"/>
  <c r="J3151" i="38"/>
  <c r="L3151" i="38"/>
  <c r="M3151" i="38"/>
  <c r="N3151" i="38"/>
  <c r="O3151" i="38"/>
  <c r="P3151" i="38"/>
  <c r="Q3151" i="38"/>
  <c r="R3151" i="38"/>
  <c r="S3151" i="38"/>
  <c r="D3152" i="38"/>
  <c r="I3152" i="38"/>
  <c r="H3152" i="38"/>
  <c r="J3152" i="38"/>
  <c r="L3152" i="38"/>
  <c r="M3152" i="38"/>
  <c r="N3152" i="38"/>
  <c r="O3152" i="38"/>
  <c r="P3152" i="38"/>
  <c r="Q3152" i="38"/>
  <c r="R3152" i="38"/>
  <c r="S3152" i="38"/>
  <c r="D3153" i="38"/>
  <c r="I3153" i="38"/>
  <c r="H3153" i="38"/>
  <c r="J3153" i="38"/>
  <c r="L3153" i="38"/>
  <c r="M3153" i="38"/>
  <c r="N3153" i="38"/>
  <c r="O3153" i="38"/>
  <c r="P3153" i="38"/>
  <c r="Q3153" i="38"/>
  <c r="R3153" i="38"/>
  <c r="S3153" i="38"/>
  <c r="D3154" i="38"/>
  <c r="I3154" i="38"/>
  <c r="H3154" i="38"/>
  <c r="J3154" i="38"/>
  <c r="L3154" i="38"/>
  <c r="M3154" i="38"/>
  <c r="N3154" i="38"/>
  <c r="O3154" i="38"/>
  <c r="P3154" i="38"/>
  <c r="Q3154" i="38"/>
  <c r="R3154" i="38"/>
  <c r="S3154" i="38"/>
  <c r="D3155" i="38"/>
  <c r="I3155" i="38"/>
  <c r="H3155" i="38"/>
  <c r="J3155" i="38"/>
  <c r="L3155" i="38"/>
  <c r="M3155" i="38"/>
  <c r="N3155" i="38"/>
  <c r="O3155" i="38"/>
  <c r="P3155" i="38"/>
  <c r="Q3155" i="38"/>
  <c r="R3155" i="38"/>
  <c r="S3155" i="38"/>
  <c r="D3156" i="38"/>
  <c r="I3156" i="38"/>
  <c r="H3156" i="38"/>
  <c r="J3156" i="38"/>
  <c r="L3156" i="38"/>
  <c r="M3156" i="38"/>
  <c r="N3156" i="38"/>
  <c r="O3156" i="38"/>
  <c r="P3156" i="38"/>
  <c r="Q3156" i="38"/>
  <c r="R3156" i="38"/>
  <c r="S3156" i="38"/>
  <c r="D3157" i="38"/>
  <c r="I3157" i="38"/>
  <c r="H3157" i="38"/>
  <c r="J3157" i="38"/>
  <c r="L3157" i="38"/>
  <c r="M3157" i="38"/>
  <c r="N3157" i="38"/>
  <c r="O3157" i="38"/>
  <c r="P3157" i="38"/>
  <c r="Q3157" i="38"/>
  <c r="R3157" i="38"/>
  <c r="S3157" i="38"/>
  <c r="D3158" i="38"/>
  <c r="I3158" i="38"/>
  <c r="H3158" i="38"/>
  <c r="J3158" i="38"/>
  <c r="L3158" i="38"/>
  <c r="M3158" i="38"/>
  <c r="N3158" i="38"/>
  <c r="O3158" i="38"/>
  <c r="P3158" i="38"/>
  <c r="Q3158" i="38"/>
  <c r="R3158" i="38"/>
  <c r="S3158" i="38"/>
  <c r="D3159" i="38"/>
  <c r="I3159" i="38"/>
  <c r="H3159" i="38"/>
  <c r="J3159" i="38"/>
  <c r="L3159" i="38"/>
  <c r="M3159" i="38"/>
  <c r="N3159" i="38"/>
  <c r="O3159" i="38"/>
  <c r="P3159" i="38"/>
  <c r="Q3159" i="38"/>
  <c r="R3159" i="38"/>
  <c r="S3159" i="38"/>
  <c r="D3160" i="38"/>
  <c r="I3160" i="38"/>
  <c r="H3160" i="38"/>
  <c r="J3160" i="38"/>
  <c r="L3160" i="38"/>
  <c r="M3160" i="38"/>
  <c r="N3160" i="38"/>
  <c r="O3160" i="38"/>
  <c r="P3160" i="38"/>
  <c r="Q3160" i="38"/>
  <c r="R3160" i="38"/>
  <c r="S3160" i="38"/>
  <c r="D3161" i="38"/>
  <c r="I3161" i="38"/>
  <c r="H3161" i="38"/>
  <c r="J3161" i="38"/>
  <c r="L3161" i="38"/>
  <c r="M3161" i="38"/>
  <c r="N3161" i="38"/>
  <c r="O3161" i="38"/>
  <c r="P3161" i="38"/>
  <c r="Q3161" i="38"/>
  <c r="R3161" i="38"/>
  <c r="S3161" i="38"/>
  <c r="D3162" i="38"/>
  <c r="I3162" i="38"/>
  <c r="H3162" i="38"/>
  <c r="J3162" i="38"/>
  <c r="L3162" i="38"/>
  <c r="M3162" i="38"/>
  <c r="N3162" i="38"/>
  <c r="O3162" i="38"/>
  <c r="P3162" i="38"/>
  <c r="Q3162" i="38"/>
  <c r="R3162" i="38"/>
  <c r="S3162" i="38"/>
  <c r="D3163" i="38"/>
  <c r="I3163" i="38"/>
  <c r="H3163" i="38"/>
  <c r="J3163" i="38"/>
  <c r="L3163" i="38"/>
  <c r="M3163" i="38"/>
  <c r="N3163" i="38"/>
  <c r="O3163" i="38"/>
  <c r="P3163" i="38"/>
  <c r="Q3163" i="38"/>
  <c r="R3163" i="38"/>
  <c r="S3163" i="38"/>
  <c r="D3164" i="38"/>
  <c r="I3164" i="38"/>
  <c r="H3164" i="38"/>
  <c r="J3164" i="38"/>
  <c r="L3164" i="38"/>
  <c r="M3164" i="38"/>
  <c r="N3164" i="38"/>
  <c r="O3164" i="38"/>
  <c r="P3164" i="38"/>
  <c r="Q3164" i="38"/>
  <c r="R3164" i="38"/>
  <c r="S3164" i="38"/>
  <c r="D3165" i="38"/>
  <c r="I3165" i="38"/>
  <c r="H3165" i="38"/>
  <c r="J3165" i="38"/>
  <c r="L3165" i="38"/>
  <c r="M3165" i="38"/>
  <c r="N3165" i="38"/>
  <c r="O3165" i="38"/>
  <c r="P3165" i="38"/>
  <c r="Q3165" i="38"/>
  <c r="R3165" i="38"/>
  <c r="S3165" i="38"/>
  <c r="D3166" i="38"/>
  <c r="I3166" i="38"/>
  <c r="H3166" i="38"/>
  <c r="J3166" i="38"/>
  <c r="L3166" i="38"/>
  <c r="M3166" i="38"/>
  <c r="N3166" i="38"/>
  <c r="O3166" i="38"/>
  <c r="P3166" i="38"/>
  <c r="Q3166" i="38"/>
  <c r="R3166" i="38"/>
  <c r="S3166" i="38"/>
  <c r="D3167" i="38"/>
  <c r="I3167" i="38"/>
  <c r="H3167" i="38"/>
  <c r="J3167" i="38"/>
  <c r="L3167" i="38"/>
  <c r="M3167" i="38"/>
  <c r="N3167" i="38"/>
  <c r="O3167" i="38"/>
  <c r="P3167" i="38"/>
  <c r="Q3167" i="38"/>
  <c r="R3167" i="38"/>
  <c r="S3167" i="38"/>
  <c r="D3168" i="38"/>
  <c r="I3168" i="38"/>
  <c r="H3168" i="38"/>
  <c r="J3168" i="38"/>
  <c r="L3168" i="38"/>
  <c r="M3168" i="38"/>
  <c r="N3168" i="38"/>
  <c r="O3168" i="38"/>
  <c r="P3168" i="38"/>
  <c r="Q3168" i="38"/>
  <c r="R3168" i="38"/>
  <c r="S3168" i="38"/>
  <c r="D3169" i="38"/>
  <c r="I3169" i="38"/>
  <c r="H3169" i="38"/>
  <c r="J3169" i="38"/>
  <c r="L3169" i="38"/>
  <c r="M3169" i="38"/>
  <c r="N3169" i="38"/>
  <c r="O3169" i="38"/>
  <c r="P3169" i="38"/>
  <c r="Q3169" i="38"/>
  <c r="R3169" i="38"/>
  <c r="S3169" i="38"/>
  <c r="D3170" i="38"/>
  <c r="I3170" i="38"/>
  <c r="H3170" i="38"/>
  <c r="J3170" i="38"/>
  <c r="L3170" i="38"/>
  <c r="M3170" i="38"/>
  <c r="N3170" i="38"/>
  <c r="O3170" i="38"/>
  <c r="P3170" i="38"/>
  <c r="Q3170" i="38"/>
  <c r="R3170" i="38"/>
  <c r="S3170" i="38"/>
  <c r="D3171" i="38"/>
  <c r="I3171" i="38"/>
  <c r="H3171" i="38"/>
  <c r="J3171" i="38"/>
  <c r="L3171" i="38"/>
  <c r="M3171" i="38"/>
  <c r="N3171" i="38"/>
  <c r="O3171" i="38"/>
  <c r="P3171" i="38"/>
  <c r="Q3171" i="38"/>
  <c r="R3171" i="38"/>
  <c r="S3171" i="38"/>
  <c r="D3172" i="38"/>
  <c r="I3172" i="38"/>
  <c r="H3172" i="38"/>
  <c r="J3172" i="38"/>
  <c r="L3172" i="38"/>
  <c r="M3172" i="38"/>
  <c r="N3172" i="38"/>
  <c r="O3172" i="38"/>
  <c r="P3172" i="38"/>
  <c r="Q3172" i="38"/>
  <c r="R3172" i="38"/>
  <c r="S3172" i="38"/>
  <c r="D3173" i="38"/>
  <c r="I3173" i="38"/>
  <c r="H3173" i="38"/>
  <c r="J3173" i="38"/>
  <c r="L3173" i="38"/>
  <c r="M3173" i="38"/>
  <c r="N3173" i="38"/>
  <c r="O3173" i="38"/>
  <c r="P3173" i="38"/>
  <c r="Q3173" i="38"/>
  <c r="R3173" i="38"/>
  <c r="S3173" i="38"/>
  <c r="D3174" i="38"/>
  <c r="I3174" i="38"/>
  <c r="H3174" i="38"/>
  <c r="J3174" i="38"/>
  <c r="L3174" i="38"/>
  <c r="M3174" i="38"/>
  <c r="N3174" i="38"/>
  <c r="O3174" i="38"/>
  <c r="P3174" i="38"/>
  <c r="Q3174" i="38"/>
  <c r="R3174" i="38"/>
  <c r="S3174" i="38"/>
  <c r="D3175" i="38"/>
  <c r="I3175" i="38"/>
  <c r="H3175" i="38"/>
  <c r="J3175" i="38"/>
  <c r="L3175" i="38"/>
  <c r="M3175" i="38"/>
  <c r="N3175" i="38"/>
  <c r="O3175" i="38"/>
  <c r="P3175" i="38"/>
  <c r="Q3175" i="38"/>
  <c r="R3175" i="38"/>
  <c r="S3175" i="38"/>
  <c r="D3176" i="38"/>
  <c r="I3176" i="38"/>
  <c r="H3176" i="38"/>
  <c r="J3176" i="38"/>
  <c r="L3176" i="38"/>
  <c r="M3176" i="38"/>
  <c r="N3176" i="38"/>
  <c r="O3176" i="38"/>
  <c r="P3176" i="38"/>
  <c r="Q3176" i="38"/>
  <c r="R3176" i="38"/>
  <c r="S3176" i="38"/>
  <c r="D3177" i="38"/>
  <c r="I3177" i="38"/>
  <c r="H3177" i="38"/>
  <c r="J3177" i="38"/>
  <c r="L3177" i="38"/>
  <c r="M3177" i="38"/>
  <c r="N3177" i="38"/>
  <c r="O3177" i="38"/>
  <c r="P3177" i="38"/>
  <c r="Q3177" i="38"/>
  <c r="R3177" i="38"/>
  <c r="S3177" i="38"/>
  <c r="D3178" i="38"/>
  <c r="I3178" i="38"/>
  <c r="H3178" i="38"/>
  <c r="J3178" i="38"/>
  <c r="L3178" i="38"/>
  <c r="M3178" i="38"/>
  <c r="N3178" i="38"/>
  <c r="O3178" i="38"/>
  <c r="P3178" i="38"/>
  <c r="Q3178" i="38"/>
  <c r="R3178" i="38"/>
  <c r="S3178" i="38"/>
  <c r="D3179" i="38"/>
  <c r="I3179" i="38"/>
  <c r="H3179" i="38"/>
  <c r="J3179" i="38"/>
  <c r="L3179" i="38"/>
  <c r="M3179" i="38"/>
  <c r="N3179" i="38"/>
  <c r="O3179" i="38"/>
  <c r="P3179" i="38"/>
  <c r="Q3179" i="38"/>
  <c r="R3179" i="38"/>
  <c r="S3179" i="38"/>
  <c r="D3180" i="38"/>
  <c r="I3180" i="38"/>
  <c r="H3180" i="38"/>
  <c r="J3180" i="38"/>
  <c r="L3180" i="38"/>
  <c r="M3180" i="38"/>
  <c r="N3180" i="38"/>
  <c r="O3180" i="38"/>
  <c r="P3180" i="38"/>
  <c r="Q3180" i="38"/>
  <c r="R3180" i="38"/>
  <c r="S3180" i="38"/>
  <c r="D3181" i="38"/>
  <c r="I3181" i="38"/>
  <c r="H3181" i="38"/>
  <c r="J3181" i="38"/>
  <c r="L3181" i="38"/>
  <c r="M3181" i="38"/>
  <c r="N3181" i="38"/>
  <c r="O3181" i="38"/>
  <c r="P3181" i="38"/>
  <c r="Q3181" i="38"/>
  <c r="R3181" i="38"/>
  <c r="S3181" i="38"/>
  <c r="D3182" i="38"/>
  <c r="I3182" i="38"/>
  <c r="H3182" i="38"/>
  <c r="J3182" i="38"/>
  <c r="L3182" i="38"/>
  <c r="M3182" i="38"/>
  <c r="N3182" i="38"/>
  <c r="O3182" i="38"/>
  <c r="P3182" i="38"/>
  <c r="Q3182" i="38"/>
  <c r="R3182" i="38"/>
  <c r="S3182" i="38"/>
  <c r="D3183" i="38"/>
  <c r="I3183" i="38"/>
  <c r="H3183" i="38"/>
  <c r="J3183" i="38"/>
  <c r="L3183" i="38"/>
  <c r="M3183" i="38"/>
  <c r="N3183" i="38"/>
  <c r="O3183" i="38"/>
  <c r="P3183" i="38"/>
  <c r="Q3183" i="38"/>
  <c r="R3183" i="38"/>
  <c r="S3183" i="38"/>
  <c r="D3184" i="38"/>
  <c r="I3184" i="38"/>
  <c r="H3184" i="38"/>
  <c r="J3184" i="38"/>
  <c r="L3184" i="38"/>
  <c r="M3184" i="38"/>
  <c r="N3184" i="38"/>
  <c r="O3184" i="38"/>
  <c r="P3184" i="38"/>
  <c r="Q3184" i="38"/>
  <c r="R3184" i="38"/>
  <c r="S3184" i="38"/>
  <c r="D3185" i="38"/>
  <c r="I3185" i="38"/>
  <c r="H3185" i="38"/>
  <c r="J3185" i="38"/>
  <c r="L3185" i="38"/>
  <c r="M3185" i="38"/>
  <c r="N3185" i="38"/>
  <c r="O3185" i="38"/>
  <c r="P3185" i="38"/>
  <c r="Q3185" i="38"/>
  <c r="R3185" i="38"/>
  <c r="S3185" i="38"/>
  <c r="D3186" i="38"/>
  <c r="I3186" i="38"/>
  <c r="H3186" i="38"/>
  <c r="J3186" i="38"/>
  <c r="L3186" i="38"/>
  <c r="M3186" i="38"/>
  <c r="N3186" i="38"/>
  <c r="O3186" i="38"/>
  <c r="P3186" i="38"/>
  <c r="Q3186" i="38"/>
  <c r="R3186" i="38"/>
  <c r="S3186" i="38"/>
  <c r="D3187" i="38"/>
  <c r="I3187" i="38"/>
  <c r="H3187" i="38"/>
  <c r="J3187" i="38"/>
  <c r="L3187" i="38"/>
  <c r="M3187" i="38"/>
  <c r="N3187" i="38"/>
  <c r="O3187" i="38"/>
  <c r="P3187" i="38"/>
  <c r="Q3187" i="38"/>
  <c r="R3187" i="38"/>
  <c r="S3187" i="38"/>
  <c r="D3188" i="38"/>
  <c r="I3188" i="38"/>
  <c r="H3188" i="38"/>
  <c r="J3188" i="38"/>
  <c r="L3188" i="38"/>
  <c r="M3188" i="38"/>
  <c r="N3188" i="38"/>
  <c r="O3188" i="38"/>
  <c r="P3188" i="38"/>
  <c r="Q3188" i="38"/>
  <c r="R3188" i="38"/>
  <c r="S3188" i="38"/>
  <c r="D3189" i="38"/>
  <c r="I3189" i="38"/>
  <c r="H3189" i="38"/>
  <c r="J3189" i="38"/>
  <c r="L3189" i="38"/>
  <c r="M3189" i="38"/>
  <c r="N3189" i="38"/>
  <c r="O3189" i="38"/>
  <c r="P3189" i="38"/>
  <c r="Q3189" i="38"/>
  <c r="R3189" i="38"/>
  <c r="S3189" i="38"/>
  <c r="D3190" i="38"/>
  <c r="I3190" i="38"/>
  <c r="H3190" i="38"/>
  <c r="J3190" i="38"/>
  <c r="L3190" i="38"/>
  <c r="M3190" i="38"/>
  <c r="N3190" i="38"/>
  <c r="O3190" i="38"/>
  <c r="P3190" i="38"/>
  <c r="Q3190" i="38"/>
  <c r="R3190" i="38"/>
  <c r="S3190" i="38"/>
  <c r="D3191" i="38"/>
  <c r="I3191" i="38"/>
  <c r="H3191" i="38"/>
  <c r="J3191" i="38"/>
  <c r="L3191" i="38"/>
  <c r="M3191" i="38"/>
  <c r="N3191" i="38"/>
  <c r="O3191" i="38"/>
  <c r="P3191" i="38"/>
  <c r="Q3191" i="38"/>
  <c r="R3191" i="38"/>
  <c r="S3191" i="38"/>
  <c r="D3192" i="38"/>
  <c r="I3192" i="38"/>
  <c r="H3192" i="38"/>
  <c r="J3192" i="38"/>
  <c r="L3192" i="38"/>
  <c r="M3192" i="38"/>
  <c r="N3192" i="38"/>
  <c r="O3192" i="38"/>
  <c r="P3192" i="38"/>
  <c r="Q3192" i="38"/>
  <c r="R3192" i="38"/>
  <c r="S3192" i="38"/>
  <c r="D3193" i="38"/>
  <c r="I3193" i="38"/>
  <c r="H3193" i="38"/>
  <c r="J3193" i="38"/>
  <c r="L3193" i="38"/>
  <c r="M3193" i="38"/>
  <c r="N3193" i="38"/>
  <c r="O3193" i="38"/>
  <c r="P3193" i="38"/>
  <c r="Q3193" i="38"/>
  <c r="R3193" i="38"/>
  <c r="S3193" i="38"/>
  <c r="D3194" i="38"/>
  <c r="I3194" i="38"/>
  <c r="H3194" i="38"/>
  <c r="J3194" i="38"/>
  <c r="L3194" i="38"/>
  <c r="M3194" i="38"/>
  <c r="N3194" i="38"/>
  <c r="O3194" i="38"/>
  <c r="P3194" i="38"/>
  <c r="Q3194" i="38"/>
  <c r="R3194" i="38"/>
  <c r="S3194" i="38"/>
  <c r="D3195" i="38"/>
  <c r="I3195" i="38"/>
  <c r="H3195" i="38"/>
  <c r="J3195" i="38"/>
  <c r="L3195" i="38"/>
  <c r="M3195" i="38"/>
  <c r="N3195" i="38"/>
  <c r="O3195" i="38"/>
  <c r="P3195" i="38"/>
  <c r="Q3195" i="38"/>
  <c r="R3195" i="38"/>
  <c r="S3195" i="38"/>
  <c r="D3196" i="38"/>
  <c r="I3196" i="38"/>
  <c r="H3196" i="38"/>
  <c r="J3196" i="38"/>
  <c r="L3196" i="38"/>
  <c r="M3196" i="38"/>
  <c r="N3196" i="38"/>
  <c r="O3196" i="38"/>
  <c r="P3196" i="38"/>
  <c r="Q3196" i="38"/>
  <c r="R3196" i="38"/>
  <c r="S3196" i="38"/>
  <c r="D3197" i="38"/>
  <c r="I3197" i="38"/>
  <c r="H3197" i="38"/>
  <c r="J3197" i="38"/>
  <c r="L3197" i="38"/>
  <c r="M3197" i="38"/>
  <c r="N3197" i="38"/>
  <c r="O3197" i="38"/>
  <c r="P3197" i="38"/>
  <c r="Q3197" i="38"/>
  <c r="R3197" i="38"/>
  <c r="S3197" i="38"/>
  <c r="D3198" i="38"/>
  <c r="I3198" i="38"/>
  <c r="H3198" i="38"/>
  <c r="J3198" i="38"/>
  <c r="L3198" i="38"/>
  <c r="M3198" i="38"/>
  <c r="N3198" i="38"/>
  <c r="O3198" i="38"/>
  <c r="P3198" i="38"/>
  <c r="Q3198" i="38"/>
  <c r="R3198" i="38"/>
  <c r="S3198" i="38"/>
  <c r="D3199" i="38"/>
  <c r="I3199" i="38"/>
  <c r="H3199" i="38"/>
  <c r="J3199" i="38"/>
  <c r="L3199" i="38"/>
  <c r="M3199" i="38"/>
  <c r="N3199" i="38"/>
  <c r="O3199" i="38"/>
  <c r="P3199" i="38"/>
  <c r="Q3199" i="38"/>
  <c r="R3199" i="38"/>
  <c r="S3199" i="38"/>
  <c r="D3200" i="38"/>
  <c r="I3200" i="38"/>
  <c r="H3200" i="38"/>
  <c r="J3200" i="38"/>
  <c r="L3200" i="38"/>
  <c r="M3200" i="38"/>
  <c r="N3200" i="38"/>
  <c r="O3200" i="38"/>
  <c r="P3200" i="38"/>
  <c r="Q3200" i="38"/>
  <c r="R3200" i="38"/>
  <c r="S3200" i="38"/>
  <c r="D3201" i="38"/>
  <c r="I3201" i="38"/>
  <c r="H3201" i="38"/>
  <c r="J3201" i="38"/>
  <c r="L3201" i="38"/>
  <c r="M3201" i="38"/>
  <c r="N3201" i="38"/>
  <c r="O3201" i="38"/>
  <c r="P3201" i="38"/>
  <c r="Q3201" i="38"/>
  <c r="R3201" i="38"/>
  <c r="S3201" i="38"/>
  <c r="D3202" i="38"/>
  <c r="I3202" i="38"/>
  <c r="H3202" i="38"/>
  <c r="J3202" i="38"/>
  <c r="L3202" i="38"/>
  <c r="M3202" i="38"/>
  <c r="N3202" i="38"/>
  <c r="O3202" i="38"/>
  <c r="P3202" i="38"/>
  <c r="Q3202" i="38"/>
  <c r="R3202" i="38"/>
  <c r="S3202" i="38"/>
  <c r="D3203" i="38"/>
  <c r="I3203" i="38"/>
  <c r="H3203" i="38"/>
  <c r="J3203" i="38"/>
  <c r="L3203" i="38"/>
  <c r="M3203" i="38"/>
  <c r="N3203" i="38"/>
  <c r="O3203" i="38"/>
  <c r="P3203" i="38"/>
  <c r="Q3203" i="38"/>
  <c r="R3203" i="38"/>
  <c r="S3203" i="38"/>
  <c r="D3204" i="38"/>
  <c r="I3204" i="38"/>
  <c r="H3204" i="38"/>
  <c r="J3204" i="38"/>
  <c r="L3204" i="38"/>
  <c r="M3204" i="38"/>
  <c r="N3204" i="38"/>
  <c r="O3204" i="38"/>
  <c r="P3204" i="38"/>
  <c r="Q3204" i="38"/>
  <c r="R3204" i="38"/>
  <c r="S3204" i="38"/>
  <c r="D3205" i="38"/>
  <c r="I3205" i="38"/>
  <c r="H3205" i="38"/>
  <c r="J3205" i="38"/>
  <c r="L3205" i="38"/>
  <c r="M3205" i="38"/>
  <c r="N3205" i="38"/>
  <c r="O3205" i="38"/>
  <c r="P3205" i="38"/>
  <c r="Q3205" i="38"/>
  <c r="R3205" i="38"/>
  <c r="S3205" i="38"/>
  <c r="D3206" i="38"/>
  <c r="I3206" i="38"/>
  <c r="H3206" i="38"/>
  <c r="J3206" i="38"/>
  <c r="L3206" i="38"/>
  <c r="M3206" i="38"/>
  <c r="N3206" i="38"/>
  <c r="O3206" i="38"/>
  <c r="P3206" i="38"/>
  <c r="Q3206" i="38"/>
  <c r="R3206" i="38"/>
  <c r="S3206" i="38"/>
  <c r="D3207" i="38"/>
  <c r="I3207" i="38"/>
  <c r="H3207" i="38"/>
  <c r="J3207" i="38"/>
  <c r="L3207" i="38"/>
  <c r="M3207" i="38"/>
  <c r="N3207" i="38"/>
  <c r="O3207" i="38"/>
  <c r="P3207" i="38"/>
  <c r="Q3207" i="38"/>
  <c r="R3207" i="38"/>
  <c r="S3207" i="38"/>
  <c r="D3208" i="38"/>
  <c r="I3208" i="38"/>
  <c r="H3208" i="38"/>
  <c r="J3208" i="38"/>
  <c r="L3208" i="38"/>
  <c r="M3208" i="38"/>
  <c r="N3208" i="38"/>
  <c r="O3208" i="38"/>
  <c r="P3208" i="38"/>
  <c r="Q3208" i="38"/>
  <c r="R3208" i="38"/>
  <c r="S3208" i="38"/>
  <c r="D3209" i="38"/>
  <c r="I3209" i="38"/>
  <c r="H3209" i="38"/>
  <c r="J3209" i="38"/>
  <c r="L3209" i="38"/>
  <c r="M3209" i="38"/>
  <c r="N3209" i="38"/>
  <c r="O3209" i="38"/>
  <c r="P3209" i="38"/>
  <c r="Q3209" i="38"/>
  <c r="R3209" i="38"/>
  <c r="S3209" i="38"/>
  <c r="D3210" i="38"/>
  <c r="I3210" i="38"/>
  <c r="H3210" i="38"/>
  <c r="J3210" i="38"/>
  <c r="L3210" i="38"/>
  <c r="M3210" i="38"/>
  <c r="N3210" i="38"/>
  <c r="O3210" i="38"/>
  <c r="P3210" i="38"/>
  <c r="Q3210" i="38"/>
  <c r="R3210" i="38"/>
  <c r="S3210" i="38"/>
  <c r="D3211" i="38"/>
  <c r="I3211" i="38"/>
  <c r="H3211" i="38"/>
  <c r="J3211" i="38"/>
  <c r="L3211" i="38"/>
  <c r="M3211" i="38"/>
  <c r="N3211" i="38"/>
  <c r="O3211" i="38"/>
  <c r="P3211" i="38"/>
  <c r="Q3211" i="38"/>
  <c r="R3211" i="38"/>
  <c r="S3211" i="38"/>
  <c r="D3212" i="38"/>
  <c r="I3212" i="38"/>
  <c r="H3212" i="38"/>
  <c r="J3212" i="38"/>
  <c r="L3212" i="38"/>
  <c r="M3212" i="38"/>
  <c r="N3212" i="38"/>
  <c r="O3212" i="38"/>
  <c r="P3212" i="38"/>
  <c r="Q3212" i="38"/>
  <c r="R3212" i="38"/>
  <c r="S3212" i="38"/>
  <c r="D3213" i="38"/>
  <c r="I3213" i="38"/>
  <c r="H3213" i="38"/>
  <c r="J3213" i="38"/>
  <c r="L3213" i="38"/>
  <c r="M3213" i="38"/>
  <c r="N3213" i="38"/>
  <c r="O3213" i="38"/>
  <c r="P3213" i="38"/>
  <c r="Q3213" i="38"/>
  <c r="R3213" i="38"/>
  <c r="S3213" i="38"/>
  <c r="D3214" i="38"/>
  <c r="I3214" i="38"/>
  <c r="H3214" i="38"/>
  <c r="J3214" i="38"/>
  <c r="L3214" i="38"/>
  <c r="M3214" i="38"/>
  <c r="N3214" i="38"/>
  <c r="O3214" i="38"/>
  <c r="P3214" i="38"/>
  <c r="Q3214" i="38"/>
  <c r="R3214" i="38"/>
  <c r="S3214" i="38"/>
  <c r="D3215" i="38"/>
  <c r="I3215" i="38"/>
  <c r="H3215" i="38"/>
  <c r="J3215" i="38"/>
  <c r="L3215" i="38"/>
  <c r="M3215" i="38"/>
  <c r="N3215" i="38"/>
  <c r="O3215" i="38"/>
  <c r="P3215" i="38"/>
  <c r="Q3215" i="38"/>
  <c r="R3215" i="38"/>
  <c r="S3215" i="38"/>
  <c r="D3216" i="38"/>
  <c r="I3216" i="38"/>
  <c r="H3216" i="38"/>
  <c r="J3216" i="38"/>
  <c r="L3216" i="38"/>
  <c r="M3216" i="38"/>
  <c r="N3216" i="38"/>
  <c r="O3216" i="38"/>
  <c r="P3216" i="38"/>
  <c r="Q3216" i="38"/>
  <c r="R3216" i="38"/>
  <c r="S3216" i="38"/>
  <c r="D3217" i="38"/>
  <c r="I3217" i="38"/>
  <c r="H3217" i="38"/>
  <c r="J3217" i="38"/>
  <c r="L3217" i="38"/>
  <c r="M3217" i="38"/>
  <c r="N3217" i="38"/>
  <c r="O3217" i="38"/>
  <c r="P3217" i="38"/>
  <c r="Q3217" i="38"/>
  <c r="R3217" i="38"/>
  <c r="S3217" i="38"/>
  <c r="D3218" i="38"/>
  <c r="I3218" i="38"/>
  <c r="H3218" i="38"/>
  <c r="J3218" i="38"/>
  <c r="L3218" i="38"/>
  <c r="M3218" i="38"/>
  <c r="N3218" i="38"/>
  <c r="O3218" i="38"/>
  <c r="P3218" i="38"/>
  <c r="Q3218" i="38"/>
  <c r="R3218" i="38"/>
  <c r="S3218" i="38"/>
  <c r="D3219" i="38"/>
  <c r="I3219" i="38"/>
  <c r="H3219" i="38"/>
  <c r="J3219" i="38"/>
  <c r="L3219" i="38"/>
  <c r="M3219" i="38"/>
  <c r="N3219" i="38"/>
  <c r="O3219" i="38"/>
  <c r="P3219" i="38"/>
  <c r="Q3219" i="38"/>
  <c r="R3219" i="38"/>
  <c r="S3219" i="38"/>
  <c r="D3220" i="38"/>
  <c r="I3220" i="38"/>
  <c r="H3220" i="38"/>
  <c r="J3220" i="38"/>
  <c r="L3220" i="38"/>
  <c r="M3220" i="38"/>
  <c r="N3220" i="38"/>
  <c r="O3220" i="38"/>
  <c r="P3220" i="38"/>
  <c r="Q3220" i="38"/>
  <c r="R3220" i="38"/>
  <c r="S3220" i="38"/>
  <c r="D3221" i="38"/>
  <c r="I3221" i="38"/>
  <c r="H3221" i="38"/>
  <c r="J3221" i="38"/>
  <c r="L3221" i="38"/>
  <c r="M3221" i="38"/>
  <c r="N3221" i="38"/>
  <c r="O3221" i="38"/>
  <c r="P3221" i="38"/>
  <c r="Q3221" i="38"/>
  <c r="R3221" i="38"/>
  <c r="S3221" i="38"/>
  <c r="D3222" i="38"/>
  <c r="I3222" i="38"/>
  <c r="H3222" i="38"/>
  <c r="J3222" i="38"/>
  <c r="L3222" i="38"/>
  <c r="M3222" i="38"/>
  <c r="N3222" i="38"/>
  <c r="O3222" i="38"/>
  <c r="P3222" i="38"/>
  <c r="Q3222" i="38"/>
  <c r="R3222" i="38"/>
  <c r="S3222" i="38"/>
  <c r="D3223" i="38"/>
  <c r="I3223" i="38"/>
  <c r="H3223" i="38"/>
  <c r="J3223" i="38"/>
  <c r="L3223" i="38"/>
  <c r="M3223" i="38"/>
  <c r="N3223" i="38"/>
  <c r="O3223" i="38"/>
  <c r="P3223" i="38"/>
  <c r="Q3223" i="38"/>
  <c r="R3223" i="38"/>
  <c r="S3223" i="38"/>
  <c r="D3224" i="38"/>
  <c r="I3224" i="38"/>
  <c r="H3224" i="38"/>
  <c r="J3224" i="38"/>
  <c r="L3224" i="38"/>
  <c r="M3224" i="38"/>
  <c r="N3224" i="38"/>
  <c r="O3224" i="38"/>
  <c r="P3224" i="38"/>
  <c r="Q3224" i="38"/>
  <c r="R3224" i="38"/>
  <c r="S3224" i="38"/>
  <c r="D3225" i="38"/>
  <c r="I3225" i="38"/>
  <c r="H3225" i="38"/>
  <c r="J3225" i="38"/>
  <c r="L3225" i="38"/>
  <c r="M3225" i="38"/>
  <c r="N3225" i="38"/>
  <c r="O3225" i="38"/>
  <c r="P3225" i="38"/>
  <c r="Q3225" i="38"/>
  <c r="R3225" i="38"/>
  <c r="S3225" i="38"/>
  <c r="D3226" i="38"/>
  <c r="I3226" i="38"/>
  <c r="H3226" i="38"/>
  <c r="J3226" i="38"/>
  <c r="L3226" i="38"/>
  <c r="M3226" i="38"/>
  <c r="N3226" i="38"/>
  <c r="O3226" i="38"/>
  <c r="P3226" i="38"/>
  <c r="Q3226" i="38"/>
  <c r="R3226" i="38"/>
  <c r="S3226" i="38"/>
  <c r="D3227" i="38"/>
  <c r="I3227" i="38"/>
  <c r="H3227" i="38"/>
  <c r="J3227" i="38"/>
  <c r="L3227" i="38"/>
  <c r="M3227" i="38"/>
  <c r="N3227" i="38"/>
  <c r="O3227" i="38"/>
  <c r="P3227" i="38"/>
  <c r="Q3227" i="38"/>
  <c r="R3227" i="38"/>
  <c r="S3227" i="38"/>
  <c r="D3228" i="38"/>
  <c r="I3228" i="38"/>
  <c r="H3228" i="38"/>
  <c r="J3228" i="38"/>
  <c r="L3228" i="38"/>
  <c r="M3228" i="38"/>
  <c r="N3228" i="38"/>
  <c r="O3228" i="38"/>
  <c r="P3228" i="38"/>
  <c r="Q3228" i="38"/>
  <c r="R3228" i="38"/>
  <c r="S3228" i="38"/>
  <c r="D3229" i="38"/>
  <c r="I3229" i="38"/>
  <c r="H3229" i="38"/>
  <c r="J3229" i="38"/>
  <c r="L3229" i="38"/>
  <c r="M3229" i="38"/>
  <c r="N3229" i="38"/>
  <c r="O3229" i="38"/>
  <c r="P3229" i="38"/>
  <c r="Q3229" i="38"/>
  <c r="R3229" i="38"/>
  <c r="S3229" i="38"/>
  <c r="D3230" i="38"/>
  <c r="I3230" i="38"/>
  <c r="H3230" i="38"/>
  <c r="J3230" i="38"/>
  <c r="L3230" i="38"/>
  <c r="M3230" i="38"/>
  <c r="N3230" i="38"/>
  <c r="O3230" i="38"/>
  <c r="P3230" i="38"/>
  <c r="Q3230" i="38"/>
  <c r="R3230" i="38"/>
  <c r="S3230" i="38"/>
  <c r="D3231" i="38"/>
  <c r="I3231" i="38"/>
  <c r="H3231" i="38"/>
  <c r="J3231" i="38"/>
  <c r="L3231" i="38"/>
  <c r="M3231" i="38"/>
  <c r="N3231" i="38"/>
  <c r="O3231" i="38"/>
  <c r="P3231" i="38"/>
  <c r="Q3231" i="38"/>
  <c r="R3231" i="38"/>
  <c r="S3231" i="38"/>
  <c r="D3232" i="38"/>
  <c r="I3232" i="38"/>
  <c r="H3232" i="38"/>
  <c r="J3232" i="38"/>
  <c r="L3232" i="38"/>
  <c r="M3232" i="38"/>
  <c r="N3232" i="38"/>
  <c r="O3232" i="38"/>
  <c r="P3232" i="38"/>
  <c r="Q3232" i="38"/>
  <c r="R3232" i="38"/>
  <c r="S3232" i="38"/>
  <c r="D3233" i="38"/>
  <c r="I3233" i="38"/>
  <c r="H3233" i="38"/>
  <c r="J3233" i="38"/>
  <c r="L3233" i="38"/>
  <c r="M3233" i="38"/>
  <c r="N3233" i="38"/>
  <c r="O3233" i="38"/>
  <c r="P3233" i="38"/>
  <c r="Q3233" i="38"/>
  <c r="R3233" i="38"/>
  <c r="S3233" i="38"/>
  <c r="D3234" i="38"/>
  <c r="I3234" i="38"/>
  <c r="H3234" i="38"/>
  <c r="J3234" i="38"/>
  <c r="L3234" i="38"/>
  <c r="M3234" i="38"/>
  <c r="N3234" i="38"/>
  <c r="O3234" i="38"/>
  <c r="P3234" i="38"/>
  <c r="Q3234" i="38"/>
  <c r="R3234" i="38"/>
  <c r="S3234" i="38"/>
  <c r="D3235" i="38"/>
  <c r="I3235" i="38"/>
  <c r="H3235" i="38"/>
  <c r="J3235" i="38"/>
  <c r="L3235" i="38"/>
  <c r="M3235" i="38"/>
  <c r="N3235" i="38"/>
  <c r="O3235" i="38"/>
  <c r="P3235" i="38"/>
  <c r="Q3235" i="38"/>
  <c r="R3235" i="38"/>
  <c r="S3235" i="38"/>
  <c r="D3236" i="38"/>
  <c r="I3236" i="38"/>
  <c r="H3236" i="38"/>
  <c r="J3236" i="38"/>
  <c r="L3236" i="38"/>
  <c r="M3236" i="38"/>
  <c r="N3236" i="38"/>
  <c r="O3236" i="38"/>
  <c r="P3236" i="38"/>
  <c r="Q3236" i="38"/>
  <c r="R3236" i="38"/>
  <c r="S3236" i="38"/>
  <c r="D3237" i="38"/>
  <c r="I3237" i="38"/>
  <c r="H3237" i="38"/>
  <c r="J3237" i="38"/>
  <c r="L3237" i="38"/>
  <c r="M3237" i="38"/>
  <c r="N3237" i="38"/>
  <c r="O3237" i="38"/>
  <c r="P3237" i="38"/>
  <c r="Q3237" i="38"/>
  <c r="R3237" i="38"/>
  <c r="S3237" i="38"/>
  <c r="D3238" i="38"/>
  <c r="I3238" i="38"/>
  <c r="H3238" i="38"/>
  <c r="J3238" i="38"/>
  <c r="L3238" i="38"/>
  <c r="M3238" i="38"/>
  <c r="N3238" i="38"/>
  <c r="O3238" i="38"/>
  <c r="P3238" i="38"/>
  <c r="Q3238" i="38"/>
  <c r="R3238" i="38"/>
  <c r="S3238" i="38"/>
  <c r="D3239" i="38"/>
  <c r="I3239" i="38"/>
  <c r="H3239" i="38"/>
  <c r="J3239" i="38"/>
  <c r="L3239" i="38"/>
  <c r="M3239" i="38"/>
  <c r="N3239" i="38"/>
  <c r="O3239" i="38"/>
  <c r="P3239" i="38"/>
  <c r="Q3239" i="38"/>
  <c r="R3239" i="38"/>
  <c r="S3239" i="38"/>
  <c r="D3240" i="38"/>
  <c r="I3240" i="38"/>
  <c r="H3240" i="38"/>
  <c r="J3240" i="38"/>
  <c r="L3240" i="38"/>
  <c r="M3240" i="38"/>
  <c r="N3240" i="38"/>
  <c r="O3240" i="38"/>
  <c r="P3240" i="38"/>
  <c r="Q3240" i="38"/>
  <c r="R3240" i="38"/>
  <c r="S3240" i="38"/>
  <c r="D3241" i="38"/>
  <c r="I3241" i="38"/>
  <c r="H3241" i="38"/>
  <c r="J3241" i="38"/>
  <c r="L3241" i="38"/>
  <c r="M3241" i="38"/>
  <c r="N3241" i="38"/>
  <c r="O3241" i="38"/>
  <c r="P3241" i="38"/>
  <c r="Q3241" i="38"/>
  <c r="R3241" i="38"/>
  <c r="S3241" i="38"/>
  <c r="D3242" i="38"/>
  <c r="I3242" i="38"/>
  <c r="H3242" i="38"/>
  <c r="J3242" i="38"/>
  <c r="L3242" i="38"/>
  <c r="M3242" i="38"/>
  <c r="N3242" i="38"/>
  <c r="O3242" i="38"/>
  <c r="P3242" i="38"/>
  <c r="Q3242" i="38"/>
  <c r="R3242" i="38"/>
  <c r="S3242" i="38"/>
  <c r="D3243" i="38"/>
  <c r="I3243" i="38"/>
  <c r="H3243" i="38"/>
  <c r="J3243" i="38"/>
  <c r="L3243" i="38"/>
  <c r="M3243" i="38"/>
  <c r="N3243" i="38"/>
  <c r="O3243" i="38"/>
  <c r="P3243" i="38"/>
  <c r="Q3243" i="38"/>
  <c r="R3243" i="38"/>
  <c r="S3243" i="38"/>
  <c r="D3244" i="38"/>
  <c r="I3244" i="38"/>
  <c r="H3244" i="38"/>
  <c r="J3244" i="38"/>
  <c r="L3244" i="38"/>
  <c r="M3244" i="38"/>
  <c r="N3244" i="38"/>
  <c r="O3244" i="38"/>
  <c r="P3244" i="38"/>
  <c r="Q3244" i="38"/>
  <c r="R3244" i="38"/>
  <c r="S3244" i="38"/>
  <c r="D3245" i="38"/>
  <c r="I3245" i="38"/>
  <c r="H3245" i="38"/>
  <c r="J3245" i="38"/>
  <c r="L3245" i="38"/>
  <c r="M3245" i="38"/>
  <c r="N3245" i="38"/>
  <c r="O3245" i="38"/>
  <c r="P3245" i="38"/>
  <c r="Q3245" i="38"/>
  <c r="R3245" i="38"/>
  <c r="S3245" i="38"/>
  <c r="D3246" i="38"/>
  <c r="I3246" i="38"/>
  <c r="H3246" i="38"/>
  <c r="J3246" i="38"/>
  <c r="L3246" i="38"/>
  <c r="M3246" i="38"/>
  <c r="N3246" i="38"/>
  <c r="O3246" i="38"/>
  <c r="P3246" i="38"/>
  <c r="Q3246" i="38"/>
  <c r="R3246" i="38"/>
  <c r="S3246" i="38"/>
  <c r="D3247" i="38"/>
  <c r="I3247" i="38"/>
  <c r="H3247" i="38"/>
  <c r="J3247" i="38"/>
  <c r="L3247" i="38"/>
  <c r="M3247" i="38"/>
  <c r="N3247" i="38"/>
  <c r="O3247" i="38"/>
  <c r="P3247" i="38"/>
  <c r="Q3247" i="38"/>
  <c r="R3247" i="38"/>
  <c r="S3247" i="38"/>
  <c r="D3248" i="38"/>
  <c r="I3248" i="38"/>
  <c r="H3248" i="38"/>
  <c r="J3248" i="38"/>
  <c r="L3248" i="38"/>
  <c r="M3248" i="38"/>
  <c r="N3248" i="38"/>
  <c r="O3248" i="38"/>
  <c r="P3248" i="38"/>
  <c r="Q3248" i="38"/>
  <c r="R3248" i="38"/>
  <c r="S3248" i="38"/>
  <c r="D3249" i="38"/>
  <c r="I3249" i="38"/>
  <c r="H3249" i="38"/>
  <c r="J3249" i="38"/>
  <c r="L3249" i="38"/>
  <c r="M3249" i="38"/>
  <c r="N3249" i="38"/>
  <c r="O3249" i="38"/>
  <c r="P3249" i="38"/>
  <c r="Q3249" i="38"/>
  <c r="R3249" i="38"/>
  <c r="S3249" i="38"/>
  <c r="D3250" i="38"/>
  <c r="I3250" i="38"/>
  <c r="H3250" i="38"/>
  <c r="J3250" i="38"/>
  <c r="L3250" i="38"/>
  <c r="M3250" i="38"/>
  <c r="N3250" i="38"/>
  <c r="O3250" i="38"/>
  <c r="P3250" i="38"/>
  <c r="Q3250" i="38"/>
  <c r="R3250" i="38"/>
  <c r="S3250" i="38"/>
  <c r="D3251" i="38"/>
  <c r="I3251" i="38"/>
  <c r="H3251" i="38"/>
  <c r="J3251" i="38"/>
  <c r="L3251" i="38"/>
  <c r="M3251" i="38"/>
  <c r="N3251" i="38"/>
  <c r="O3251" i="38"/>
  <c r="P3251" i="38"/>
  <c r="Q3251" i="38"/>
  <c r="R3251" i="38"/>
  <c r="S3251" i="38"/>
  <c r="D3252" i="38"/>
  <c r="I3252" i="38"/>
  <c r="H3252" i="38"/>
  <c r="J3252" i="38"/>
  <c r="L3252" i="38"/>
  <c r="M3252" i="38"/>
  <c r="N3252" i="38"/>
  <c r="O3252" i="38"/>
  <c r="P3252" i="38"/>
  <c r="Q3252" i="38"/>
  <c r="R3252" i="38"/>
  <c r="S3252" i="38"/>
  <c r="D3253" i="38"/>
  <c r="I3253" i="38"/>
  <c r="H3253" i="38"/>
  <c r="J3253" i="38"/>
  <c r="L3253" i="38"/>
  <c r="M3253" i="38"/>
  <c r="N3253" i="38"/>
  <c r="O3253" i="38"/>
  <c r="P3253" i="38"/>
  <c r="Q3253" i="38"/>
  <c r="R3253" i="38"/>
  <c r="S3253" i="38"/>
  <c r="D3254" i="38"/>
  <c r="I3254" i="38"/>
  <c r="H3254" i="38"/>
  <c r="J3254" i="38"/>
  <c r="L3254" i="38"/>
  <c r="M3254" i="38"/>
  <c r="N3254" i="38"/>
  <c r="O3254" i="38"/>
  <c r="P3254" i="38"/>
  <c r="Q3254" i="38"/>
  <c r="R3254" i="38"/>
  <c r="S3254" i="38"/>
  <c r="D3255" i="38"/>
  <c r="I3255" i="38"/>
  <c r="H3255" i="38"/>
  <c r="J3255" i="38"/>
  <c r="L3255" i="38"/>
  <c r="M3255" i="38"/>
  <c r="N3255" i="38"/>
  <c r="O3255" i="38"/>
  <c r="P3255" i="38"/>
  <c r="Q3255" i="38"/>
  <c r="R3255" i="38"/>
  <c r="S3255" i="38"/>
  <c r="D3256" i="38"/>
  <c r="I3256" i="38"/>
  <c r="H3256" i="38"/>
  <c r="J3256" i="38"/>
  <c r="L3256" i="38"/>
  <c r="M3256" i="38"/>
  <c r="N3256" i="38"/>
  <c r="O3256" i="38"/>
  <c r="P3256" i="38"/>
  <c r="Q3256" i="38"/>
  <c r="R3256" i="38"/>
  <c r="S3256" i="38"/>
  <c r="D3257" i="38"/>
  <c r="I3257" i="38"/>
  <c r="H3257" i="38"/>
  <c r="J3257" i="38"/>
  <c r="L3257" i="38"/>
  <c r="M3257" i="38"/>
  <c r="N3257" i="38"/>
  <c r="O3257" i="38"/>
  <c r="P3257" i="38"/>
  <c r="Q3257" i="38"/>
  <c r="R3257" i="38"/>
  <c r="S3257" i="38"/>
  <c r="D3258" i="38"/>
  <c r="I3258" i="38"/>
  <c r="H3258" i="38"/>
  <c r="J3258" i="38"/>
  <c r="L3258" i="38"/>
  <c r="M3258" i="38"/>
  <c r="N3258" i="38"/>
  <c r="O3258" i="38"/>
  <c r="P3258" i="38"/>
  <c r="Q3258" i="38"/>
  <c r="R3258" i="38"/>
  <c r="S3258" i="38"/>
  <c r="D3259" i="38"/>
  <c r="I3259" i="38"/>
  <c r="H3259" i="38"/>
  <c r="J3259" i="38"/>
  <c r="L3259" i="38"/>
  <c r="M3259" i="38"/>
  <c r="N3259" i="38"/>
  <c r="O3259" i="38"/>
  <c r="P3259" i="38"/>
  <c r="Q3259" i="38"/>
  <c r="R3259" i="38"/>
  <c r="S3259" i="38"/>
  <c r="D3260" i="38"/>
  <c r="I3260" i="38"/>
  <c r="H3260" i="38"/>
  <c r="J3260" i="38"/>
  <c r="L3260" i="38"/>
  <c r="M3260" i="38"/>
  <c r="N3260" i="38"/>
  <c r="O3260" i="38"/>
  <c r="P3260" i="38"/>
  <c r="Q3260" i="38"/>
  <c r="R3260" i="38"/>
  <c r="S3260" i="38"/>
  <c r="D3261" i="38"/>
  <c r="I3261" i="38"/>
  <c r="H3261" i="38"/>
  <c r="J3261" i="38"/>
  <c r="L3261" i="38"/>
  <c r="M3261" i="38"/>
  <c r="N3261" i="38"/>
  <c r="O3261" i="38"/>
  <c r="P3261" i="38"/>
  <c r="Q3261" i="38"/>
  <c r="R3261" i="38"/>
  <c r="S3261" i="38"/>
  <c r="D3262" i="38"/>
  <c r="I3262" i="38"/>
  <c r="H3262" i="38"/>
  <c r="J3262" i="38"/>
  <c r="L3262" i="38"/>
  <c r="M3262" i="38"/>
  <c r="N3262" i="38"/>
  <c r="O3262" i="38"/>
  <c r="P3262" i="38"/>
  <c r="Q3262" i="38"/>
  <c r="R3262" i="38"/>
  <c r="S3262" i="38"/>
  <c r="D3263" i="38"/>
  <c r="I3263" i="38"/>
  <c r="H3263" i="38"/>
  <c r="J3263" i="38"/>
  <c r="L3263" i="38"/>
  <c r="M3263" i="38"/>
  <c r="N3263" i="38"/>
  <c r="O3263" i="38"/>
  <c r="P3263" i="38"/>
  <c r="Q3263" i="38"/>
  <c r="R3263" i="38"/>
  <c r="S3263" i="38"/>
  <c r="D3264" i="38"/>
  <c r="I3264" i="38"/>
  <c r="H3264" i="38"/>
  <c r="J3264" i="38"/>
  <c r="L3264" i="38"/>
  <c r="M3264" i="38"/>
  <c r="N3264" i="38"/>
  <c r="O3264" i="38"/>
  <c r="P3264" i="38"/>
  <c r="Q3264" i="38"/>
  <c r="R3264" i="38"/>
  <c r="S3264" i="38"/>
  <c r="D3265" i="38"/>
  <c r="I3265" i="38"/>
  <c r="H3265" i="38"/>
  <c r="J3265" i="38"/>
  <c r="L3265" i="38"/>
  <c r="M3265" i="38"/>
  <c r="N3265" i="38"/>
  <c r="O3265" i="38"/>
  <c r="P3265" i="38"/>
  <c r="Q3265" i="38"/>
  <c r="R3265" i="38"/>
  <c r="S3265" i="38"/>
  <c r="D3266" i="38"/>
  <c r="I3266" i="38"/>
  <c r="H3266" i="38"/>
  <c r="J3266" i="38"/>
  <c r="L3266" i="38"/>
  <c r="M3266" i="38"/>
  <c r="N3266" i="38"/>
  <c r="O3266" i="38"/>
  <c r="P3266" i="38"/>
  <c r="Q3266" i="38"/>
  <c r="R3266" i="38"/>
  <c r="S3266" i="38"/>
  <c r="D3267" i="38"/>
  <c r="I3267" i="38"/>
  <c r="H3267" i="38"/>
  <c r="J3267" i="38"/>
  <c r="L3267" i="38"/>
  <c r="M3267" i="38"/>
  <c r="N3267" i="38"/>
  <c r="O3267" i="38"/>
  <c r="P3267" i="38"/>
  <c r="Q3267" i="38"/>
  <c r="R3267" i="38"/>
  <c r="S3267" i="38"/>
  <c r="D3268" i="38"/>
  <c r="I3268" i="38"/>
  <c r="H3268" i="38"/>
  <c r="J3268" i="38"/>
  <c r="L3268" i="38"/>
  <c r="M3268" i="38"/>
  <c r="N3268" i="38"/>
  <c r="O3268" i="38"/>
  <c r="P3268" i="38"/>
  <c r="Q3268" i="38"/>
  <c r="R3268" i="38"/>
  <c r="S3268" i="38"/>
  <c r="D3269" i="38"/>
  <c r="I3269" i="38"/>
  <c r="H3269" i="38"/>
  <c r="J3269" i="38"/>
  <c r="L3269" i="38"/>
  <c r="M3269" i="38"/>
  <c r="N3269" i="38"/>
  <c r="O3269" i="38"/>
  <c r="P3269" i="38"/>
  <c r="Q3269" i="38"/>
  <c r="R3269" i="38"/>
  <c r="S3269" i="38"/>
  <c r="D3270" i="38"/>
  <c r="I3270" i="38"/>
  <c r="H3270" i="38"/>
  <c r="J3270" i="38"/>
  <c r="L3270" i="38"/>
  <c r="M3270" i="38"/>
  <c r="N3270" i="38"/>
  <c r="O3270" i="38"/>
  <c r="P3270" i="38"/>
  <c r="Q3270" i="38"/>
  <c r="R3270" i="38"/>
  <c r="S3270" i="38"/>
  <c r="D3271" i="38"/>
  <c r="I3271" i="38"/>
  <c r="H3271" i="38"/>
  <c r="J3271" i="38"/>
  <c r="L3271" i="38"/>
  <c r="M3271" i="38"/>
  <c r="N3271" i="38"/>
  <c r="O3271" i="38"/>
  <c r="P3271" i="38"/>
  <c r="Q3271" i="38"/>
  <c r="R3271" i="38"/>
  <c r="S3271" i="38"/>
  <c r="D3272" i="38"/>
  <c r="I3272" i="38"/>
  <c r="H3272" i="38"/>
  <c r="J3272" i="38"/>
  <c r="L3272" i="38"/>
  <c r="M3272" i="38"/>
  <c r="N3272" i="38"/>
  <c r="O3272" i="38"/>
  <c r="P3272" i="38"/>
  <c r="Q3272" i="38"/>
  <c r="R3272" i="38"/>
  <c r="S3272" i="38"/>
  <c r="D3273" i="38"/>
  <c r="I3273" i="38"/>
  <c r="H3273" i="38"/>
  <c r="J3273" i="38"/>
  <c r="L3273" i="38"/>
  <c r="M3273" i="38"/>
  <c r="N3273" i="38"/>
  <c r="O3273" i="38"/>
  <c r="P3273" i="38"/>
  <c r="Q3273" i="38"/>
  <c r="R3273" i="38"/>
  <c r="S3273" i="38"/>
  <c r="D3274" i="38"/>
  <c r="I3274" i="38"/>
  <c r="H3274" i="38"/>
  <c r="J3274" i="38"/>
  <c r="L3274" i="38"/>
  <c r="M3274" i="38"/>
  <c r="N3274" i="38"/>
  <c r="O3274" i="38"/>
  <c r="P3274" i="38"/>
  <c r="Q3274" i="38"/>
  <c r="R3274" i="38"/>
  <c r="S3274" i="38"/>
  <c r="D3275" i="38"/>
  <c r="I3275" i="38"/>
  <c r="H3275" i="38"/>
  <c r="J3275" i="38"/>
  <c r="L3275" i="38"/>
  <c r="M3275" i="38"/>
  <c r="N3275" i="38"/>
  <c r="O3275" i="38"/>
  <c r="P3275" i="38"/>
  <c r="Q3275" i="38"/>
  <c r="R3275" i="38"/>
  <c r="S3275" i="38"/>
  <c r="D3276" i="38"/>
  <c r="I3276" i="38"/>
  <c r="H3276" i="38"/>
  <c r="J3276" i="38"/>
  <c r="L3276" i="38"/>
  <c r="M3276" i="38"/>
  <c r="N3276" i="38"/>
  <c r="O3276" i="38"/>
  <c r="P3276" i="38"/>
  <c r="Q3276" i="38"/>
  <c r="R3276" i="38"/>
  <c r="S3276" i="38"/>
  <c r="D3277" i="38"/>
  <c r="I3277" i="38"/>
  <c r="H3277" i="38"/>
  <c r="J3277" i="38"/>
  <c r="L3277" i="38"/>
  <c r="M3277" i="38"/>
  <c r="N3277" i="38"/>
  <c r="O3277" i="38"/>
  <c r="P3277" i="38"/>
  <c r="Q3277" i="38"/>
  <c r="R3277" i="38"/>
  <c r="S3277" i="38"/>
  <c r="D3278" i="38"/>
  <c r="I3278" i="38"/>
  <c r="H3278" i="38"/>
  <c r="J3278" i="38"/>
  <c r="L3278" i="38"/>
  <c r="M3278" i="38"/>
  <c r="N3278" i="38"/>
  <c r="O3278" i="38"/>
  <c r="P3278" i="38"/>
  <c r="Q3278" i="38"/>
  <c r="R3278" i="38"/>
  <c r="S3278" i="38"/>
  <c r="D3279" i="38"/>
  <c r="I3279" i="38"/>
  <c r="H3279" i="38"/>
  <c r="J3279" i="38"/>
  <c r="L3279" i="38"/>
  <c r="M3279" i="38"/>
  <c r="N3279" i="38"/>
  <c r="O3279" i="38"/>
  <c r="P3279" i="38"/>
  <c r="Q3279" i="38"/>
  <c r="R3279" i="38"/>
  <c r="S3279" i="38"/>
  <c r="D3280" i="38"/>
  <c r="I3280" i="38"/>
  <c r="H3280" i="38"/>
  <c r="J3280" i="38"/>
  <c r="L3280" i="38"/>
  <c r="M3280" i="38"/>
  <c r="N3280" i="38"/>
  <c r="O3280" i="38"/>
  <c r="P3280" i="38"/>
  <c r="Q3280" i="38"/>
  <c r="R3280" i="38"/>
  <c r="S3280" i="38"/>
  <c r="D3281" i="38"/>
  <c r="I3281" i="38"/>
  <c r="H3281" i="38"/>
  <c r="J3281" i="38"/>
  <c r="L3281" i="38"/>
  <c r="M3281" i="38"/>
  <c r="N3281" i="38"/>
  <c r="O3281" i="38"/>
  <c r="P3281" i="38"/>
  <c r="Q3281" i="38"/>
  <c r="R3281" i="38"/>
  <c r="S3281" i="38"/>
  <c r="D3282" i="38"/>
  <c r="I3282" i="38"/>
  <c r="H3282" i="38"/>
  <c r="J3282" i="38"/>
  <c r="L3282" i="38"/>
  <c r="M3282" i="38"/>
  <c r="N3282" i="38"/>
  <c r="O3282" i="38"/>
  <c r="P3282" i="38"/>
  <c r="Q3282" i="38"/>
  <c r="R3282" i="38"/>
  <c r="S3282" i="38"/>
  <c r="D3283" i="38"/>
  <c r="I3283" i="38"/>
  <c r="H3283" i="38"/>
  <c r="J3283" i="38"/>
  <c r="L3283" i="38"/>
  <c r="M3283" i="38"/>
  <c r="N3283" i="38"/>
  <c r="O3283" i="38"/>
  <c r="P3283" i="38"/>
  <c r="Q3283" i="38"/>
  <c r="R3283" i="38"/>
  <c r="S3283" i="38"/>
  <c r="D3284" i="38"/>
  <c r="I3284" i="38"/>
  <c r="H3284" i="38"/>
  <c r="J3284" i="38"/>
  <c r="L3284" i="38"/>
  <c r="M3284" i="38"/>
  <c r="N3284" i="38"/>
  <c r="O3284" i="38"/>
  <c r="P3284" i="38"/>
  <c r="Q3284" i="38"/>
  <c r="R3284" i="38"/>
  <c r="S3284" i="38"/>
  <c r="D3285" i="38"/>
  <c r="I3285" i="38"/>
  <c r="H3285" i="38"/>
  <c r="J3285" i="38"/>
  <c r="L3285" i="38"/>
  <c r="M3285" i="38"/>
  <c r="N3285" i="38"/>
  <c r="O3285" i="38"/>
  <c r="P3285" i="38"/>
  <c r="Q3285" i="38"/>
  <c r="R3285" i="38"/>
  <c r="S3285" i="38"/>
  <c r="D3286" i="38"/>
  <c r="I3286" i="38"/>
  <c r="H3286" i="38"/>
  <c r="J3286" i="38"/>
  <c r="L3286" i="38"/>
  <c r="M3286" i="38"/>
  <c r="N3286" i="38"/>
  <c r="O3286" i="38"/>
  <c r="P3286" i="38"/>
  <c r="Q3286" i="38"/>
  <c r="R3286" i="38"/>
  <c r="S3286" i="38"/>
  <c r="D3287" i="38"/>
  <c r="I3287" i="38"/>
  <c r="H3287" i="38"/>
  <c r="J3287" i="38"/>
  <c r="L3287" i="38"/>
  <c r="M3287" i="38"/>
  <c r="N3287" i="38"/>
  <c r="O3287" i="38"/>
  <c r="P3287" i="38"/>
  <c r="Q3287" i="38"/>
  <c r="R3287" i="38"/>
  <c r="S3287" i="38"/>
  <c r="D3288" i="38"/>
  <c r="I3288" i="38"/>
  <c r="H3288" i="38"/>
  <c r="J3288" i="38"/>
  <c r="L3288" i="38"/>
  <c r="M3288" i="38"/>
  <c r="N3288" i="38"/>
  <c r="O3288" i="38"/>
  <c r="P3288" i="38"/>
  <c r="Q3288" i="38"/>
  <c r="R3288" i="38"/>
  <c r="S3288" i="38"/>
  <c r="D3289" i="38"/>
  <c r="I3289" i="38"/>
  <c r="H3289" i="38"/>
  <c r="J3289" i="38"/>
  <c r="L3289" i="38"/>
  <c r="M3289" i="38"/>
  <c r="N3289" i="38"/>
  <c r="O3289" i="38"/>
  <c r="P3289" i="38"/>
  <c r="Q3289" i="38"/>
  <c r="R3289" i="38"/>
  <c r="S3289" i="38"/>
  <c r="D3290" i="38"/>
  <c r="I3290" i="38"/>
  <c r="H3290" i="38"/>
  <c r="J3290" i="38"/>
  <c r="L3290" i="38"/>
  <c r="M3290" i="38"/>
  <c r="N3290" i="38"/>
  <c r="O3290" i="38"/>
  <c r="P3290" i="38"/>
  <c r="Q3290" i="38"/>
  <c r="R3290" i="38"/>
  <c r="S3290" i="38"/>
  <c r="D3291" i="38"/>
  <c r="I3291" i="38"/>
  <c r="H3291" i="38"/>
  <c r="J3291" i="38"/>
  <c r="L3291" i="38"/>
  <c r="M3291" i="38"/>
  <c r="N3291" i="38"/>
  <c r="O3291" i="38"/>
  <c r="P3291" i="38"/>
  <c r="Q3291" i="38"/>
  <c r="R3291" i="38"/>
  <c r="S3291" i="38"/>
  <c r="D3292" i="38"/>
  <c r="I3292" i="38"/>
  <c r="H3292" i="38"/>
  <c r="J3292" i="38"/>
  <c r="L3292" i="38"/>
  <c r="M3292" i="38"/>
  <c r="N3292" i="38"/>
  <c r="O3292" i="38"/>
  <c r="P3292" i="38"/>
  <c r="Q3292" i="38"/>
  <c r="R3292" i="38"/>
  <c r="S3292" i="38"/>
  <c r="D3293" i="38"/>
  <c r="I3293" i="38"/>
  <c r="H3293" i="38"/>
  <c r="J3293" i="38"/>
  <c r="L3293" i="38"/>
  <c r="M3293" i="38"/>
  <c r="N3293" i="38"/>
  <c r="O3293" i="38"/>
  <c r="P3293" i="38"/>
  <c r="Q3293" i="38"/>
  <c r="R3293" i="38"/>
  <c r="S3293" i="38"/>
  <c r="D3294" i="38"/>
  <c r="I3294" i="38"/>
  <c r="H3294" i="38"/>
  <c r="J3294" i="38"/>
  <c r="L3294" i="38"/>
  <c r="M3294" i="38"/>
  <c r="N3294" i="38"/>
  <c r="O3294" i="38"/>
  <c r="P3294" i="38"/>
  <c r="Q3294" i="38"/>
  <c r="R3294" i="38"/>
  <c r="S3294" i="38"/>
  <c r="D3295" i="38"/>
  <c r="I3295" i="38"/>
  <c r="H3295" i="38"/>
  <c r="J3295" i="38"/>
  <c r="L3295" i="38"/>
  <c r="M3295" i="38"/>
  <c r="N3295" i="38"/>
  <c r="O3295" i="38"/>
  <c r="P3295" i="38"/>
  <c r="Q3295" i="38"/>
  <c r="R3295" i="38"/>
  <c r="S3295" i="38"/>
  <c r="D3296" i="38"/>
  <c r="I3296" i="38"/>
  <c r="H3296" i="38"/>
  <c r="J3296" i="38"/>
  <c r="L3296" i="38"/>
  <c r="M3296" i="38"/>
  <c r="N3296" i="38"/>
  <c r="O3296" i="38"/>
  <c r="P3296" i="38"/>
  <c r="Q3296" i="38"/>
  <c r="R3296" i="38"/>
  <c r="S3296" i="38"/>
  <c r="D3297" i="38"/>
  <c r="I3297" i="38"/>
  <c r="H3297" i="38"/>
  <c r="J3297" i="38"/>
  <c r="L3297" i="38"/>
  <c r="M3297" i="38"/>
  <c r="N3297" i="38"/>
  <c r="O3297" i="38"/>
  <c r="P3297" i="38"/>
  <c r="Q3297" i="38"/>
  <c r="R3297" i="38"/>
  <c r="S3297" i="38"/>
  <c r="D3298" i="38"/>
  <c r="I3298" i="38"/>
  <c r="H3298" i="38"/>
  <c r="J3298" i="38"/>
  <c r="L3298" i="38"/>
  <c r="M3298" i="38"/>
  <c r="N3298" i="38"/>
  <c r="O3298" i="38"/>
  <c r="P3298" i="38"/>
  <c r="Q3298" i="38"/>
  <c r="R3298" i="38"/>
  <c r="S3298" i="38"/>
  <c r="D3299" i="38"/>
  <c r="I3299" i="38"/>
  <c r="H3299" i="38"/>
  <c r="J3299" i="38"/>
  <c r="L3299" i="38"/>
  <c r="M3299" i="38"/>
  <c r="N3299" i="38"/>
  <c r="O3299" i="38"/>
  <c r="P3299" i="38"/>
  <c r="Q3299" i="38"/>
  <c r="R3299" i="38"/>
  <c r="S3299" i="38"/>
  <c r="D3300" i="38"/>
  <c r="I3300" i="38"/>
  <c r="H3300" i="38"/>
  <c r="J3300" i="38"/>
  <c r="L3300" i="38"/>
  <c r="M3300" i="38"/>
  <c r="N3300" i="38"/>
  <c r="O3300" i="38"/>
  <c r="P3300" i="38"/>
  <c r="Q3300" i="38"/>
  <c r="R3300" i="38"/>
  <c r="S3300" i="38"/>
  <c r="D3301" i="38"/>
  <c r="I3301" i="38"/>
  <c r="H3301" i="38"/>
  <c r="J3301" i="38"/>
  <c r="L3301" i="38"/>
  <c r="M3301" i="38"/>
  <c r="N3301" i="38"/>
  <c r="O3301" i="38"/>
  <c r="P3301" i="38"/>
  <c r="Q3301" i="38"/>
  <c r="R3301" i="38"/>
  <c r="S3301" i="38"/>
  <c r="D3302" i="38"/>
  <c r="I3302" i="38"/>
  <c r="H3302" i="38"/>
  <c r="J3302" i="38"/>
  <c r="L3302" i="38"/>
  <c r="M3302" i="38"/>
  <c r="N3302" i="38"/>
  <c r="O3302" i="38"/>
  <c r="P3302" i="38"/>
  <c r="Q3302" i="38"/>
  <c r="R3302" i="38"/>
  <c r="S3302" i="38"/>
  <c r="D3303" i="38"/>
  <c r="I3303" i="38"/>
  <c r="H3303" i="38"/>
  <c r="J3303" i="38"/>
  <c r="L3303" i="38"/>
  <c r="M3303" i="38"/>
  <c r="N3303" i="38"/>
  <c r="O3303" i="38"/>
  <c r="P3303" i="38"/>
  <c r="Q3303" i="38"/>
  <c r="R3303" i="38"/>
  <c r="S3303" i="38"/>
  <c r="D3304" i="38"/>
  <c r="I3304" i="38"/>
  <c r="H3304" i="38"/>
  <c r="J3304" i="38"/>
  <c r="L3304" i="38"/>
  <c r="M3304" i="38"/>
  <c r="N3304" i="38"/>
  <c r="O3304" i="38"/>
  <c r="P3304" i="38"/>
  <c r="Q3304" i="38"/>
  <c r="R3304" i="38"/>
  <c r="S3304" i="38"/>
  <c r="D3305" i="38"/>
  <c r="I3305" i="38"/>
  <c r="H3305" i="38"/>
  <c r="J3305" i="38"/>
  <c r="L3305" i="38"/>
  <c r="M3305" i="38"/>
  <c r="N3305" i="38"/>
  <c r="O3305" i="38"/>
  <c r="P3305" i="38"/>
  <c r="Q3305" i="38"/>
  <c r="R3305" i="38"/>
  <c r="S3305" i="38"/>
  <c r="D3306" i="38"/>
  <c r="I3306" i="38"/>
  <c r="H3306" i="38"/>
  <c r="J3306" i="38"/>
  <c r="L3306" i="38"/>
  <c r="M3306" i="38"/>
  <c r="N3306" i="38"/>
  <c r="O3306" i="38"/>
  <c r="P3306" i="38"/>
  <c r="Q3306" i="38"/>
  <c r="R3306" i="38"/>
  <c r="S3306" i="38"/>
  <c r="D3307" i="38"/>
  <c r="I3307" i="38"/>
  <c r="H3307" i="38"/>
  <c r="J3307" i="38"/>
  <c r="L3307" i="38"/>
  <c r="M3307" i="38"/>
  <c r="N3307" i="38"/>
  <c r="O3307" i="38"/>
  <c r="P3307" i="38"/>
  <c r="Q3307" i="38"/>
  <c r="R3307" i="38"/>
  <c r="S3307" i="38"/>
  <c r="D3308" i="38"/>
  <c r="I3308" i="38"/>
  <c r="H3308" i="38"/>
  <c r="J3308" i="38"/>
  <c r="L3308" i="38"/>
  <c r="M3308" i="38"/>
  <c r="N3308" i="38"/>
  <c r="O3308" i="38"/>
  <c r="P3308" i="38"/>
  <c r="Q3308" i="38"/>
  <c r="R3308" i="38"/>
  <c r="S3308" i="38"/>
  <c r="D3309" i="38"/>
  <c r="I3309" i="38"/>
  <c r="H3309" i="38"/>
  <c r="J3309" i="38"/>
  <c r="L3309" i="38"/>
  <c r="M3309" i="38"/>
  <c r="N3309" i="38"/>
  <c r="O3309" i="38"/>
  <c r="P3309" i="38"/>
  <c r="Q3309" i="38"/>
  <c r="R3309" i="38"/>
  <c r="S3309" i="38"/>
  <c r="D3310" i="38"/>
  <c r="I3310" i="38"/>
  <c r="H3310" i="38"/>
  <c r="J3310" i="38"/>
  <c r="L3310" i="38"/>
  <c r="M3310" i="38"/>
  <c r="N3310" i="38"/>
  <c r="O3310" i="38"/>
  <c r="P3310" i="38"/>
  <c r="Q3310" i="38"/>
  <c r="R3310" i="38"/>
  <c r="S3310" i="38"/>
  <c r="D3311" i="38"/>
  <c r="I3311" i="38"/>
  <c r="H3311" i="38"/>
  <c r="J3311" i="38"/>
  <c r="L3311" i="38"/>
  <c r="M3311" i="38"/>
  <c r="N3311" i="38"/>
  <c r="O3311" i="38"/>
  <c r="P3311" i="38"/>
  <c r="Q3311" i="38"/>
  <c r="R3311" i="38"/>
  <c r="S3311" i="38"/>
  <c r="D3312" i="38"/>
  <c r="I3312" i="38"/>
  <c r="H3312" i="38"/>
  <c r="J3312" i="38"/>
  <c r="L3312" i="38"/>
  <c r="M3312" i="38"/>
  <c r="N3312" i="38"/>
  <c r="O3312" i="38"/>
  <c r="P3312" i="38"/>
  <c r="Q3312" i="38"/>
  <c r="R3312" i="38"/>
  <c r="S3312" i="38"/>
  <c r="D3313" i="38"/>
  <c r="I3313" i="38"/>
  <c r="H3313" i="38"/>
  <c r="J3313" i="38"/>
  <c r="L3313" i="38"/>
  <c r="M3313" i="38"/>
  <c r="N3313" i="38"/>
  <c r="O3313" i="38"/>
  <c r="P3313" i="38"/>
  <c r="Q3313" i="38"/>
  <c r="R3313" i="38"/>
  <c r="S3313" i="38"/>
  <c r="D3314" i="38"/>
  <c r="I3314" i="38"/>
  <c r="H3314" i="38"/>
  <c r="J3314" i="38"/>
  <c r="L3314" i="38"/>
  <c r="M3314" i="38"/>
  <c r="N3314" i="38"/>
  <c r="O3314" i="38"/>
  <c r="P3314" i="38"/>
  <c r="Q3314" i="38"/>
  <c r="R3314" i="38"/>
  <c r="S3314" i="38"/>
  <c r="D3315" i="38"/>
  <c r="I3315" i="38"/>
  <c r="H3315" i="38"/>
  <c r="J3315" i="38"/>
  <c r="L3315" i="38"/>
  <c r="M3315" i="38"/>
  <c r="N3315" i="38"/>
  <c r="O3315" i="38"/>
  <c r="P3315" i="38"/>
  <c r="Q3315" i="38"/>
  <c r="R3315" i="38"/>
  <c r="S3315" i="38"/>
  <c r="D3316" i="38"/>
  <c r="I3316" i="38"/>
  <c r="H3316" i="38"/>
  <c r="J3316" i="38"/>
  <c r="L3316" i="38"/>
  <c r="M3316" i="38"/>
  <c r="N3316" i="38"/>
  <c r="O3316" i="38"/>
  <c r="P3316" i="38"/>
  <c r="Q3316" i="38"/>
  <c r="R3316" i="38"/>
  <c r="S3316" i="38"/>
  <c r="D3317" i="38"/>
  <c r="I3317" i="38"/>
  <c r="H3317" i="38"/>
  <c r="J3317" i="38"/>
  <c r="L3317" i="38"/>
  <c r="M3317" i="38"/>
  <c r="N3317" i="38"/>
  <c r="O3317" i="38"/>
  <c r="P3317" i="38"/>
  <c r="Q3317" i="38"/>
  <c r="R3317" i="38"/>
  <c r="S3317" i="38"/>
  <c r="D3318" i="38"/>
  <c r="I3318" i="38"/>
  <c r="H3318" i="38"/>
  <c r="J3318" i="38"/>
  <c r="L3318" i="38"/>
  <c r="M3318" i="38"/>
  <c r="N3318" i="38"/>
  <c r="O3318" i="38"/>
  <c r="P3318" i="38"/>
  <c r="Q3318" i="38"/>
  <c r="R3318" i="38"/>
  <c r="S3318" i="38"/>
  <c r="D3319" i="38"/>
  <c r="I3319" i="38"/>
  <c r="H3319" i="38"/>
  <c r="J3319" i="38"/>
  <c r="L3319" i="38"/>
  <c r="M3319" i="38"/>
  <c r="N3319" i="38"/>
  <c r="O3319" i="38"/>
  <c r="P3319" i="38"/>
  <c r="Q3319" i="38"/>
  <c r="R3319" i="38"/>
  <c r="S3319" i="38"/>
  <c r="D3320" i="38"/>
  <c r="I3320" i="38"/>
  <c r="H3320" i="38"/>
  <c r="J3320" i="38"/>
  <c r="L3320" i="38"/>
  <c r="M3320" i="38"/>
  <c r="N3320" i="38"/>
  <c r="O3320" i="38"/>
  <c r="P3320" i="38"/>
  <c r="Q3320" i="38"/>
  <c r="R3320" i="38"/>
  <c r="S3320" i="38"/>
  <c r="D3321" i="38"/>
  <c r="I3321" i="38"/>
  <c r="H3321" i="38"/>
  <c r="J3321" i="38"/>
  <c r="L3321" i="38"/>
  <c r="M3321" i="38"/>
  <c r="N3321" i="38"/>
  <c r="O3321" i="38"/>
  <c r="P3321" i="38"/>
  <c r="Q3321" i="38"/>
  <c r="R3321" i="38"/>
  <c r="S3321" i="38"/>
  <c r="D3322" i="38"/>
  <c r="I3322" i="38"/>
  <c r="H3322" i="38"/>
  <c r="J3322" i="38"/>
  <c r="L3322" i="38"/>
  <c r="M3322" i="38"/>
  <c r="N3322" i="38"/>
  <c r="O3322" i="38"/>
  <c r="P3322" i="38"/>
  <c r="Q3322" i="38"/>
  <c r="R3322" i="38"/>
  <c r="S3322" i="38"/>
  <c r="D3323" i="38"/>
  <c r="I3323" i="38"/>
  <c r="H3323" i="38"/>
  <c r="J3323" i="38"/>
  <c r="L3323" i="38"/>
  <c r="M3323" i="38"/>
  <c r="N3323" i="38"/>
  <c r="O3323" i="38"/>
  <c r="P3323" i="38"/>
  <c r="Q3323" i="38"/>
  <c r="R3323" i="38"/>
  <c r="S3323" i="38"/>
  <c r="D3324" i="38"/>
  <c r="I3324" i="38"/>
  <c r="H3324" i="38"/>
  <c r="J3324" i="38"/>
  <c r="L3324" i="38"/>
  <c r="M3324" i="38"/>
  <c r="N3324" i="38"/>
  <c r="O3324" i="38"/>
  <c r="P3324" i="38"/>
  <c r="Q3324" i="38"/>
  <c r="R3324" i="38"/>
  <c r="S3324" i="38"/>
  <c r="D3325" i="38"/>
  <c r="I3325" i="38"/>
  <c r="H3325" i="38"/>
  <c r="J3325" i="38"/>
  <c r="L3325" i="38"/>
  <c r="M3325" i="38"/>
  <c r="N3325" i="38"/>
  <c r="O3325" i="38"/>
  <c r="P3325" i="38"/>
  <c r="Q3325" i="38"/>
  <c r="R3325" i="38"/>
  <c r="S3325" i="38"/>
  <c r="D3326" i="38"/>
  <c r="I3326" i="38"/>
  <c r="H3326" i="38"/>
  <c r="J3326" i="38"/>
  <c r="L3326" i="38"/>
  <c r="M3326" i="38"/>
  <c r="N3326" i="38"/>
  <c r="O3326" i="38"/>
  <c r="P3326" i="38"/>
  <c r="Q3326" i="38"/>
  <c r="R3326" i="38"/>
  <c r="S3326" i="38"/>
  <c r="D3327" i="38"/>
  <c r="I3327" i="38"/>
  <c r="H3327" i="38"/>
  <c r="J3327" i="38"/>
  <c r="L3327" i="38"/>
  <c r="M3327" i="38"/>
  <c r="N3327" i="38"/>
  <c r="O3327" i="38"/>
  <c r="P3327" i="38"/>
  <c r="Q3327" i="38"/>
  <c r="R3327" i="38"/>
  <c r="S3327" i="38"/>
  <c r="D3328" i="38"/>
  <c r="I3328" i="38"/>
  <c r="H3328" i="38"/>
  <c r="J3328" i="38"/>
  <c r="L3328" i="38"/>
  <c r="M3328" i="38"/>
  <c r="N3328" i="38"/>
  <c r="O3328" i="38"/>
  <c r="P3328" i="38"/>
  <c r="Q3328" i="38"/>
  <c r="R3328" i="38"/>
  <c r="S3328" i="38"/>
  <c r="D3329" i="38"/>
  <c r="I3329" i="38"/>
  <c r="H3329" i="38"/>
  <c r="J3329" i="38"/>
  <c r="L3329" i="38"/>
  <c r="M3329" i="38"/>
  <c r="N3329" i="38"/>
  <c r="O3329" i="38"/>
  <c r="P3329" i="38"/>
  <c r="Q3329" i="38"/>
  <c r="R3329" i="38"/>
  <c r="S3329" i="38"/>
  <c r="D3330" i="38"/>
  <c r="I3330" i="38"/>
  <c r="H3330" i="38"/>
  <c r="J3330" i="38"/>
  <c r="L3330" i="38"/>
  <c r="M3330" i="38"/>
  <c r="N3330" i="38"/>
  <c r="O3330" i="38"/>
  <c r="P3330" i="38"/>
  <c r="Q3330" i="38"/>
  <c r="R3330" i="38"/>
  <c r="S3330" i="38"/>
  <c r="D3331" i="38"/>
  <c r="I3331" i="38"/>
  <c r="H3331" i="38"/>
  <c r="J3331" i="38"/>
  <c r="L3331" i="38"/>
  <c r="M3331" i="38"/>
  <c r="N3331" i="38"/>
  <c r="O3331" i="38"/>
  <c r="P3331" i="38"/>
  <c r="Q3331" i="38"/>
  <c r="R3331" i="38"/>
  <c r="S3331" i="38"/>
  <c r="D3332" i="38"/>
  <c r="I3332" i="38"/>
  <c r="H3332" i="38"/>
  <c r="J3332" i="38"/>
  <c r="L3332" i="38"/>
  <c r="M3332" i="38"/>
  <c r="N3332" i="38"/>
  <c r="O3332" i="38"/>
  <c r="P3332" i="38"/>
  <c r="Q3332" i="38"/>
  <c r="R3332" i="38"/>
  <c r="S3332" i="38"/>
  <c r="D3333" i="38"/>
  <c r="I3333" i="38"/>
  <c r="H3333" i="38"/>
  <c r="J3333" i="38"/>
  <c r="L3333" i="38"/>
  <c r="M3333" i="38"/>
  <c r="N3333" i="38"/>
  <c r="O3333" i="38"/>
  <c r="P3333" i="38"/>
  <c r="Q3333" i="38"/>
  <c r="R3333" i="38"/>
  <c r="S3333" i="38"/>
  <c r="D3334" i="38"/>
  <c r="I3334" i="38"/>
  <c r="H3334" i="38"/>
  <c r="J3334" i="38"/>
  <c r="L3334" i="38"/>
  <c r="M3334" i="38"/>
  <c r="N3334" i="38"/>
  <c r="O3334" i="38"/>
  <c r="P3334" i="38"/>
  <c r="Q3334" i="38"/>
  <c r="R3334" i="38"/>
  <c r="S3334" i="38"/>
  <c r="D3335" i="38"/>
  <c r="I3335" i="38"/>
  <c r="H3335" i="38"/>
  <c r="J3335" i="38"/>
  <c r="L3335" i="38"/>
  <c r="M3335" i="38"/>
  <c r="N3335" i="38"/>
  <c r="O3335" i="38"/>
  <c r="P3335" i="38"/>
  <c r="Q3335" i="38"/>
  <c r="R3335" i="38"/>
  <c r="S3335" i="38"/>
  <c r="D3336" i="38"/>
  <c r="I3336" i="38"/>
  <c r="H3336" i="38"/>
  <c r="J3336" i="38"/>
  <c r="L3336" i="38"/>
  <c r="M3336" i="38"/>
  <c r="N3336" i="38"/>
  <c r="O3336" i="38"/>
  <c r="P3336" i="38"/>
  <c r="Q3336" i="38"/>
  <c r="R3336" i="38"/>
  <c r="S3336" i="38"/>
  <c r="D3337" i="38"/>
  <c r="I3337" i="38"/>
  <c r="H3337" i="38"/>
  <c r="J3337" i="38"/>
  <c r="L3337" i="38"/>
  <c r="M3337" i="38"/>
  <c r="N3337" i="38"/>
  <c r="O3337" i="38"/>
  <c r="P3337" i="38"/>
  <c r="Q3337" i="38"/>
  <c r="R3337" i="38"/>
  <c r="S3337" i="38"/>
  <c r="D3338" i="38"/>
  <c r="I3338" i="38"/>
  <c r="H3338" i="38"/>
  <c r="J3338" i="38"/>
  <c r="L3338" i="38"/>
  <c r="M3338" i="38"/>
  <c r="N3338" i="38"/>
  <c r="O3338" i="38"/>
  <c r="P3338" i="38"/>
  <c r="Q3338" i="38"/>
  <c r="R3338" i="38"/>
  <c r="S3338" i="38"/>
  <c r="D3339" i="38"/>
  <c r="I3339" i="38"/>
  <c r="H3339" i="38"/>
  <c r="J3339" i="38"/>
  <c r="L3339" i="38"/>
  <c r="M3339" i="38"/>
  <c r="N3339" i="38"/>
  <c r="O3339" i="38"/>
  <c r="P3339" i="38"/>
  <c r="Q3339" i="38"/>
  <c r="R3339" i="38"/>
  <c r="S3339" i="38"/>
  <c r="D3340" i="38"/>
  <c r="I3340" i="38"/>
  <c r="H3340" i="38"/>
  <c r="J3340" i="38"/>
  <c r="L3340" i="38"/>
  <c r="M3340" i="38"/>
  <c r="N3340" i="38"/>
  <c r="O3340" i="38"/>
  <c r="P3340" i="38"/>
  <c r="Q3340" i="38"/>
  <c r="R3340" i="38"/>
  <c r="S3340" i="38"/>
  <c r="D3341" i="38"/>
  <c r="I3341" i="38"/>
  <c r="H3341" i="38"/>
  <c r="J3341" i="38"/>
  <c r="L3341" i="38"/>
  <c r="M3341" i="38"/>
  <c r="N3341" i="38"/>
  <c r="O3341" i="38"/>
  <c r="P3341" i="38"/>
  <c r="Q3341" i="38"/>
  <c r="R3341" i="38"/>
  <c r="S3341" i="38"/>
  <c r="D3342" i="38"/>
  <c r="I3342" i="38"/>
  <c r="H3342" i="38"/>
  <c r="J3342" i="38"/>
  <c r="L3342" i="38"/>
  <c r="M3342" i="38"/>
  <c r="N3342" i="38"/>
  <c r="O3342" i="38"/>
  <c r="P3342" i="38"/>
  <c r="Q3342" i="38"/>
  <c r="R3342" i="38"/>
  <c r="S3342" i="38"/>
  <c r="D3343" i="38"/>
  <c r="I3343" i="38"/>
  <c r="H3343" i="38"/>
  <c r="J3343" i="38"/>
  <c r="L3343" i="38"/>
  <c r="M3343" i="38"/>
  <c r="N3343" i="38"/>
  <c r="O3343" i="38"/>
  <c r="P3343" i="38"/>
  <c r="Q3343" i="38"/>
  <c r="R3343" i="38"/>
  <c r="S3343" i="38"/>
  <c r="D3344" i="38"/>
  <c r="I3344" i="38"/>
  <c r="H3344" i="38"/>
  <c r="J3344" i="38"/>
  <c r="L3344" i="38"/>
  <c r="M3344" i="38"/>
  <c r="N3344" i="38"/>
  <c r="O3344" i="38"/>
  <c r="P3344" i="38"/>
  <c r="Q3344" i="38"/>
  <c r="R3344" i="38"/>
  <c r="S3344" i="38"/>
  <c r="D3345" i="38"/>
  <c r="I3345" i="38"/>
  <c r="H3345" i="38"/>
  <c r="J3345" i="38"/>
  <c r="L3345" i="38"/>
  <c r="M3345" i="38"/>
  <c r="N3345" i="38"/>
  <c r="O3345" i="38"/>
  <c r="P3345" i="38"/>
  <c r="Q3345" i="38"/>
  <c r="R3345" i="38"/>
  <c r="S3345" i="38"/>
  <c r="D3346" i="38"/>
  <c r="I3346" i="38"/>
  <c r="H3346" i="38"/>
  <c r="J3346" i="38"/>
  <c r="L3346" i="38"/>
  <c r="M3346" i="38"/>
  <c r="N3346" i="38"/>
  <c r="O3346" i="38"/>
  <c r="P3346" i="38"/>
  <c r="Q3346" i="38"/>
  <c r="R3346" i="38"/>
  <c r="S3346" i="38"/>
  <c r="D3347" i="38"/>
  <c r="I3347" i="38"/>
  <c r="H3347" i="38"/>
  <c r="J3347" i="38"/>
  <c r="L3347" i="38"/>
  <c r="M3347" i="38"/>
  <c r="N3347" i="38"/>
  <c r="O3347" i="38"/>
  <c r="P3347" i="38"/>
  <c r="Q3347" i="38"/>
  <c r="R3347" i="38"/>
  <c r="S3347" i="38"/>
  <c r="D3348" i="38"/>
  <c r="I3348" i="38"/>
  <c r="H3348" i="38"/>
  <c r="J3348" i="38"/>
  <c r="L3348" i="38"/>
  <c r="M3348" i="38"/>
  <c r="N3348" i="38"/>
  <c r="O3348" i="38"/>
  <c r="P3348" i="38"/>
  <c r="Q3348" i="38"/>
  <c r="R3348" i="38"/>
  <c r="S3348" i="38"/>
  <c r="D3349" i="38"/>
  <c r="I3349" i="38"/>
  <c r="H3349" i="38"/>
  <c r="J3349" i="38"/>
  <c r="L3349" i="38"/>
  <c r="M3349" i="38"/>
  <c r="N3349" i="38"/>
  <c r="O3349" i="38"/>
  <c r="P3349" i="38"/>
  <c r="Q3349" i="38"/>
  <c r="R3349" i="38"/>
  <c r="S3349" i="38"/>
  <c r="D3350" i="38"/>
  <c r="I3350" i="38"/>
  <c r="H3350" i="38"/>
  <c r="J3350" i="38"/>
  <c r="L3350" i="38"/>
  <c r="M3350" i="38"/>
  <c r="N3350" i="38"/>
  <c r="O3350" i="38"/>
  <c r="P3350" i="38"/>
  <c r="Q3350" i="38"/>
  <c r="R3350" i="38"/>
  <c r="S3350" i="38"/>
  <c r="D3351" i="38"/>
  <c r="I3351" i="38"/>
  <c r="H3351" i="38"/>
  <c r="J3351" i="38"/>
  <c r="L3351" i="38"/>
  <c r="M3351" i="38"/>
  <c r="N3351" i="38"/>
  <c r="O3351" i="38"/>
  <c r="P3351" i="38"/>
  <c r="Q3351" i="38"/>
  <c r="R3351" i="38"/>
  <c r="S3351" i="38"/>
  <c r="D3352" i="38"/>
  <c r="I3352" i="38"/>
  <c r="H3352" i="38"/>
  <c r="J3352" i="38"/>
  <c r="L3352" i="38"/>
  <c r="M3352" i="38"/>
  <c r="N3352" i="38"/>
  <c r="O3352" i="38"/>
  <c r="P3352" i="38"/>
  <c r="Q3352" i="38"/>
  <c r="R3352" i="38"/>
  <c r="S3352" i="38"/>
  <c r="D3353" i="38"/>
  <c r="I3353" i="38"/>
  <c r="H3353" i="38"/>
  <c r="J3353" i="38"/>
  <c r="L3353" i="38"/>
  <c r="M3353" i="38"/>
  <c r="N3353" i="38"/>
  <c r="O3353" i="38"/>
  <c r="P3353" i="38"/>
  <c r="Q3353" i="38"/>
  <c r="R3353" i="38"/>
  <c r="S3353" i="38"/>
  <c r="D3354" i="38"/>
  <c r="I3354" i="38"/>
  <c r="H3354" i="38"/>
  <c r="J3354" i="38"/>
  <c r="L3354" i="38"/>
  <c r="M3354" i="38"/>
  <c r="N3354" i="38"/>
  <c r="O3354" i="38"/>
  <c r="P3354" i="38"/>
  <c r="Q3354" i="38"/>
  <c r="R3354" i="38"/>
  <c r="S3354" i="38"/>
  <c r="D3355" i="38"/>
  <c r="I3355" i="38"/>
  <c r="H3355" i="38"/>
  <c r="J3355" i="38"/>
  <c r="L3355" i="38"/>
  <c r="M3355" i="38"/>
  <c r="N3355" i="38"/>
  <c r="O3355" i="38"/>
  <c r="P3355" i="38"/>
  <c r="Q3355" i="38"/>
  <c r="R3355" i="38"/>
  <c r="S3355" i="38"/>
  <c r="D3356" i="38"/>
  <c r="I3356" i="38"/>
  <c r="H3356" i="38"/>
  <c r="J3356" i="38"/>
  <c r="L3356" i="38"/>
  <c r="M3356" i="38"/>
  <c r="N3356" i="38"/>
  <c r="O3356" i="38"/>
  <c r="P3356" i="38"/>
  <c r="Q3356" i="38"/>
  <c r="R3356" i="38"/>
  <c r="S3356" i="38"/>
  <c r="D3357" i="38"/>
  <c r="I3357" i="38"/>
  <c r="H3357" i="38"/>
  <c r="J3357" i="38"/>
  <c r="L3357" i="38"/>
  <c r="M3357" i="38"/>
  <c r="N3357" i="38"/>
  <c r="O3357" i="38"/>
  <c r="P3357" i="38"/>
  <c r="Q3357" i="38"/>
  <c r="R3357" i="38"/>
  <c r="S3357" i="38"/>
  <c r="D3358" i="38"/>
  <c r="I3358" i="38"/>
  <c r="H3358" i="38"/>
  <c r="J3358" i="38"/>
  <c r="L3358" i="38"/>
  <c r="M3358" i="38"/>
  <c r="N3358" i="38"/>
  <c r="O3358" i="38"/>
  <c r="P3358" i="38"/>
  <c r="Q3358" i="38"/>
  <c r="R3358" i="38"/>
  <c r="S3358" i="38"/>
  <c r="D3359" i="38"/>
  <c r="I3359" i="38"/>
  <c r="H3359" i="38"/>
  <c r="J3359" i="38"/>
  <c r="L3359" i="38"/>
  <c r="M3359" i="38"/>
  <c r="N3359" i="38"/>
  <c r="O3359" i="38"/>
  <c r="P3359" i="38"/>
  <c r="Q3359" i="38"/>
  <c r="R3359" i="38"/>
  <c r="S3359" i="38"/>
  <c r="D3360" i="38"/>
  <c r="I3360" i="38"/>
  <c r="H3360" i="38"/>
  <c r="J3360" i="38"/>
  <c r="L3360" i="38"/>
  <c r="M3360" i="38"/>
  <c r="N3360" i="38"/>
  <c r="O3360" i="38"/>
  <c r="P3360" i="38"/>
  <c r="Q3360" i="38"/>
  <c r="R3360" i="38"/>
  <c r="S3360" i="38"/>
  <c r="D3361" i="38"/>
  <c r="I3361" i="38"/>
  <c r="H3361" i="38"/>
  <c r="J3361" i="38"/>
  <c r="L3361" i="38"/>
  <c r="M3361" i="38"/>
  <c r="N3361" i="38"/>
  <c r="O3361" i="38"/>
  <c r="P3361" i="38"/>
  <c r="Q3361" i="38"/>
  <c r="R3361" i="38"/>
  <c r="S3361" i="38"/>
  <c r="D3362" i="38"/>
  <c r="I3362" i="38"/>
  <c r="H3362" i="38"/>
  <c r="J3362" i="38"/>
  <c r="L3362" i="38"/>
  <c r="M3362" i="38"/>
  <c r="N3362" i="38"/>
  <c r="O3362" i="38"/>
  <c r="P3362" i="38"/>
  <c r="Q3362" i="38"/>
  <c r="R3362" i="38"/>
  <c r="S3362" i="38"/>
  <c r="D3363" i="38"/>
  <c r="I3363" i="38"/>
  <c r="H3363" i="38"/>
  <c r="J3363" i="38"/>
  <c r="L3363" i="38"/>
  <c r="M3363" i="38"/>
  <c r="N3363" i="38"/>
  <c r="O3363" i="38"/>
  <c r="P3363" i="38"/>
  <c r="Q3363" i="38"/>
  <c r="R3363" i="38"/>
  <c r="S3363" i="38"/>
  <c r="D3364" i="38"/>
  <c r="I3364" i="38"/>
  <c r="H3364" i="38"/>
  <c r="J3364" i="38"/>
  <c r="L3364" i="38"/>
  <c r="M3364" i="38"/>
  <c r="N3364" i="38"/>
  <c r="O3364" i="38"/>
  <c r="P3364" i="38"/>
  <c r="Q3364" i="38"/>
  <c r="R3364" i="38"/>
  <c r="S3364" i="38"/>
  <c r="D3365" i="38"/>
  <c r="I3365" i="38"/>
  <c r="H3365" i="38"/>
  <c r="J3365" i="38"/>
  <c r="L3365" i="38"/>
  <c r="M3365" i="38"/>
  <c r="N3365" i="38"/>
  <c r="O3365" i="38"/>
  <c r="P3365" i="38"/>
  <c r="Q3365" i="38"/>
  <c r="R3365" i="38"/>
  <c r="S3365" i="38"/>
  <c r="D3366" i="38"/>
  <c r="I3366" i="38"/>
  <c r="H3366" i="38"/>
  <c r="J3366" i="38"/>
  <c r="L3366" i="38"/>
  <c r="M3366" i="38"/>
  <c r="N3366" i="38"/>
  <c r="O3366" i="38"/>
  <c r="P3366" i="38"/>
  <c r="Q3366" i="38"/>
  <c r="R3366" i="38"/>
  <c r="S3366" i="38"/>
  <c r="D3367" i="38"/>
  <c r="I3367" i="38"/>
  <c r="H3367" i="38"/>
  <c r="J3367" i="38"/>
  <c r="L3367" i="38"/>
  <c r="M3367" i="38"/>
  <c r="N3367" i="38"/>
  <c r="O3367" i="38"/>
  <c r="P3367" i="38"/>
  <c r="Q3367" i="38"/>
  <c r="R3367" i="38"/>
  <c r="S3367" i="38"/>
  <c r="D3368" i="38"/>
  <c r="I3368" i="38"/>
  <c r="H3368" i="38"/>
  <c r="J3368" i="38"/>
  <c r="L3368" i="38"/>
  <c r="M3368" i="38"/>
  <c r="N3368" i="38"/>
  <c r="O3368" i="38"/>
  <c r="P3368" i="38"/>
  <c r="Q3368" i="38"/>
  <c r="R3368" i="38"/>
  <c r="S3368" i="38"/>
  <c r="D3369" i="38"/>
  <c r="I3369" i="38"/>
  <c r="H3369" i="38"/>
  <c r="J3369" i="38"/>
  <c r="L3369" i="38"/>
  <c r="M3369" i="38"/>
  <c r="N3369" i="38"/>
  <c r="O3369" i="38"/>
  <c r="P3369" i="38"/>
  <c r="Q3369" i="38"/>
  <c r="R3369" i="38"/>
  <c r="S3369" i="38"/>
  <c r="D3370" i="38"/>
  <c r="I3370" i="38"/>
  <c r="H3370" i="38"/>
  <c r="J3370" i="38"/>
  <c r="L3370" i="38"/>
  <c r="M3370" i="38"/>
  <c r="N3370" i="38"/>
  <c r="O3370" i="38"/>
  <c r="P3370" i="38"/>
  <c r="Q3370" i="38"/>
  <c r="R3370" i="38"/>
  <c r="S3370" i="38"/>
  <c r="D3371" i="38"/>
  <c r="I3371" i="38"/>
  <c r="H3371" i="38"/>
  <c r="J3371" i="38"/>
  <c r="L3371" i="38"/>
  <c r="M3371" i="38"/>
  <c r="N3371" i="38"/>
  <c r="O3371" i="38"/>
  <c r="P3371" i="38"/>
  <c r="Q3371" i="38"/>
  <c r="R3371" i="38"/>
  <c r="S3371" i="38"/>
  <c r="D3372" i="38"/>
  <c r="I3372" i="38"/>
  <c r="H3372" i="38"/>
  <c r="J3372" i="38"/>
  <c r="L3372" i="38"/>
  <c r="M3372" i="38"/>
  <c r="N3372" i="38"/>
  <c r="O3372" i="38"/>
  <c r="P3372" i="38"/>
  <c r="Q3372" i="38"/>
  <c r="R3372" i="38"/>
  <c r="S3372" i="38"/>
  <c r="D3373" i="38"/>
  <c r="I3373" i="38"/>
  <c r="H3373" i="38"/>
  <c r="J3373" i="38"/>
  <c r="L3373" i="38"/>
  <c r="M3373" i="38"/>
  <c r="N3373" i="38"/>
  <c r="O3373" i="38"/>
  <c r="P3373" i="38"/>
  <c r="Q3373" i="38"/>
  <c r="R3373" i="38"/>
  <c r="S3373" i="38"/>
  <c r="D3374" i="38"/>
  <c r="I3374" i="38"/>
  <c r="H3374" i="38"/>
  <c r="J3374" i="38"/>
  <c r="L3374" i="38"/>
  <c r="M3374" i="38"/>
  <c r="N3374" i="38"/>
  <c r="O3374" i="38"/>
  <c r="P3374" i="38"/>
  <c r="Q3374" i="38"/>
  <c r="R3374" i="38"/>
  <c r="S3374" i="38"/>
  <c r="D3375" i="38"/>
  <c r="I3375" i="38"/>
  <c r="H3375" i="38"/>
  <c r="J3375" i="38"/>
  <c r="L3375" i="38"/>
  <c r="M3375" i="38"/>
  <c r="N3375" i="38"/>
  <c r="O3375" i="38"/>
  <c r="P3375" i="38"/>
  <c r="Q3375" i="38"/>
  <c r="R3375" i="38"/>
  <c r="S3375" i="38"/>
  <c r="D3376" i="38"/>
  <c r="I3376" i="38"/>
  <c r="H3376" i="38"/>
  <c r="J3376" i="38"/>
  <c r="L3376" i="38"/>
  <c r="M3376" i="38"/>
  <c r="N3376" i="38"/>
  <c r="O3376" i="38"/>
  <c r="P3376" i="38"/>
  <c r="Q3376" i="38"/>
  <c r="R3376" i="38"/>
  <c r="S3376" i="38"/>
  <c r="D3377" i="38"/>
  <c r="I3377" i="38"/>
  <c r="H3377" i="38"/>
  <c r="J3377" i="38"/>
  <c r="L3377" i="38"/>
  <c r="M3377" i="38"/>
  <c r="N3377" i="38"/>
  <c r="O3377" i="38"/>
  <c r="P3377" i="38"/>
  <c r="Q3377" i="38"/>
  <c r="R3377" i="38"/>
  <c r="S3377" i="38"/>
  <c r="D3378" i="38"/>
  <c r="I3378" i="38"/>
  <c r="H3378" i="38"/>
  <c r="J3378" i="38"/>
  <c r="L3378" i="38"/>
  <c r="M3378" i="38"/>
  <c r="N3378" i="38"/>
  <c r="O3378" i="38"/>
  <c r="P3378" i="38"/>
  <c r="Q3378" i="38"/>
  <c r="R3378" i="38"/>
  <c r="S3378" i="38"/>
  <c r="D3379" i="38"/>
  <c r="I3379" i="38"/>
  <c r="H3379" i="38"/>
  <c r="J3379" i="38"/>
  <c r="L3379" i="38"/>
  <c r="M3379" i="38"/>
  <c r="N3379" i="38"/>
  <c r="O3379" i="38"/>
  <c r="P3379" i="38"/>
  <c r="Q3379" i="38"/>
  <c r="R3379" i="38"/>
  <c r="S3379" i="38"/>
  <c r="D3380" i="38"/>
  <c r="I3380" i="38"/>
  <c r="H3380" i="38"/>
  <c r="J3380" i="38"/>
  <c r="L3380" i="38"/>
  <c r="M3380" i="38"/>
  <c r="N3380" i="38"/>
  <c r="O3380" i="38"/>
  <c r="P3380" i="38"/>
  <c r="Q3380" i="38"/>
  <c r="R3380" i="38"/>
  <c r="S3380" i="38"/>
  <c r="D3381" i="38"/>
  <c r="I3381" i="38"/>
  <c r="H3381" i="38"/>
  <c r="J3381" i="38"/>
  <c r="L3381" i="38"/>
  <c r="M3381" i="38"/>
  <c r="N3381" i="38"/>
  <c r="O3381" i="38"/>
  <c r="P3381" i="38"/>
  <c r="Q3381" i="38"/>
  <c r="R3381" i="38"/>
  <c r="S3381" i="38"/>
  <c r="D3382" i="38"/>
  <c r="I3382" i="38"/>
  <c r="H3382" i="38"/>
  <c r="J3382" i="38"/>
  <c r="L3382" i="38"/>
  <c r="M3382" i="38"/>
  <c r="N3382" i="38"/>
  <c r="O3382" i="38"/>
  <c r="P3382" i="38"/>
  <c r="Q3382" i="38"/>
  <c r="R3382" i="38"/>
  <c r="S3382" i="38"/>
  <c r="D3383" i="38"/>
  <c r="I3383" i="38"/>
  <c r="H3383" i="38"/>
  <c r="J3383" i="38"/>
  <c r="L3383" i="38"/>
  <c r="M3383" i="38"/>
  <c r="N3383" i="38"/>
  <c r="O3383" i="38"/>
  <c r="P3383" i="38"/>
  <c r="Q3383" i="38"/>
  <c r="R3383" i="38"/>
  <c r="S3383" i="38"/>
  <c r="D3384" i="38"/>
  <c r="I3384" i="38"/>
  <c r="H3384" i="38"/>
  <c r="J3384" i="38"/>
  <c r="L3384" i="38"/>
  <c r="M3384" i="38"/>
  <c r="N3384" i="38"/>
  <c r="O3384" i="38"/>
  <c r="P3384" i="38"/>
  <c r="Q3384" i="38"/>
  <c r="R3384" i="38"/>
  <c r="S3384" i="38"/>
  <c r="D3385" i="38"/>
  <c r="I3385" i="38"/>
  <c r="H3385" i="38"/>
  <c r="J3385" i="38"/>
  <c r="L3385" i="38"/>
  <c r="M3385" i="38"/>
  <c r="N3385" i="38"/>
  <c r="O3385" i="38"/>
  <c r="P3385" i="38"/>
  <c r="Q3385" i="38"/>
  <c r="R3385" i="38"/>
  <c r="S3385" i="38"/>
  <c r="D3386" i="38"/>
  <c r="I3386" i="38"/>
  <c r="H3386" i="38"/>
  <c r="J3386" i="38"/>
  <c r="L3386" i="38"/>
  <c r="M3386" i="38"/>
  <c r="N3386" i="38"/>
  <c r="O3386" i="38"/>
  <c r="P3386" i="38"/>
  <c r="Q3386" i="38"/>
  <c r="R3386" i="38"/>
  <c r="S3386" i="38"/>
  <c r="D3387" i="38"/>
  <c r="I3387" i="38"/>
  <c r="H3387" i="38"/>
  <c r="J3387" i="38"/>
  <c r="L3387" i="38"/>
  <c r="M3387" i="38"/>
  <c r="N3387" i="38"/>
  <c r="O3387" i="38"/>
  <c r="P3387" i="38"/>
  <c r="Q3387" i="38"/>
  <c r="R3387" i="38"/>
  <c r="S3387" i="38"/>
  <c r="D3388" i="38"/>
  <c r="I3388" i="38"/>
  <c r="H3388" i="38"/>
  <c r="J3388" i="38"/>
  <c r="L3388" i="38"/>
  <c r="M3388" i="38"/>
  <c r="N3388" i="38"/>
  <c r="O3388" i="38"/>
  <c r="P3388" i="38"/>
  <c r="Q3388" i="38"/>
  <c r="R3388" i="38"/>
  <c r="S3388" i="38"/>
  <c r="D3389" i="38"/>
  <c r="I3389" i="38"/>
  <c r="H3389" i="38"/>
  <c r="J3389" i="38"/>
  <c r="L3389" i="38"/>
  <c r="M3389" i="38"/>
  <c r="N3389" i="38"/>
  <c r="O3389" i="38"/>
  <c r="P3389" i="38"/>
  <c r="Q3389" i="38"/>
  <c r="R3389" i="38"/>
  <c r="S3389" i="38"/>
  <c r="D3390" i="38"/>
  <c r="I3390" i="38"/>
  <c r="H3390" i="38"/>
  <c r="J3390" i="38"/>
  <c r="L3390" i="38"/>
  <c r="M3390" i="38"/>
  <c r="N3390" i="38"/>
  <c r="O3390" i="38"/>
  <c r="P3390" i="38"/>
  <c r="Q3390" i="38"/>
  <c r="R3390" i="38"/>
  <c r="S3390" i="38"/>
  <c r="D3391" i="38"/>
  <c r="I3391" i="38"/>
  <c r="H3391" i="38"/>
  <c r="J3391" i="38"/>
  <c r="L3391" i="38"/>
  <c r="M3391" i="38"/>
  <c r="N3391" i="38"/>
  <c r="O3391" i="38"/>
  <c r="P3391" i="38"/>
  <c r="Q3391" i="38"/>
  <c r="R3391" i="38"/>
  <c r="S3391" i="38"/>
  <c r="D3392" i="38"/>
  <c r="I3392" i="38"/>
  <c r="H3392" i="38"/>
  <c r="J3392" i="38"/>
  <c r="L3392" i="38"/>
  <c r="M3392" i="38"/>
  <c r="N3392" i="38"/>
  <c r="O3392" i="38"/>
  <c r="P3392" i="38"/>
  <c r="Q3392" i="38"/>
  <c r="R3392" i="38"/>
  <c r="S3392" i="38"/>
  <c r="D3393" i="38"/>
  <c r="I3393" i="38"/>
  <c r="H3393" i="38"/>
  <c r="J3393" i="38"/>
  <c r="L3393" i="38"/>
  <c r="M3393" i="38"/>
  <c r="N3393" i="38"/>
  <c r="O3393" i="38"/>
  <c r="P3393" i="38"/>
  <c r="Q3393" i="38"/>
  <c r="R3393" i="38"/>
  <c r="S3393" i="38"/>
  <c r="D3394" i="38"/>
  <c r="I3394" i="38"/>
  <c r="H3394" i="38"/>
  <c r="J3394" i="38"/>
  <c r="L3394" i="38"/>
  <c r="M3394" i="38"/>
  <c r="N3394" i="38"/>
  <c r="O3394" i="38"/>
  <c r="P3394" i="38"/>
  <c r="Q3394" i="38"/>
  <c r="R3394" i="38"/>
  <c r="S3394" i="38"/>
  <c r="D3395" i="38"/>
  <c r="I3395" i="38"/>
  <c r="H3395" i="38"/>
  <c r="J3395" i="38"/>
  <c r="L3395" i="38"/>
  <c r="M3395" i="38"/>
  <c r="N3395" i="38"/>
  <c r="O3395" i="38"/>
  <c r="P3395" i="38"/>
  <c r="Q3395" i="38"/>
  <c r="R3395" i="38"/>
  <c r="S3395" i="38"/>
  <c r="D3396" i="38"/>
  <c r="I3396" i="38"/>
  <c r="H3396" i="38"/>
  <c r="J3396" i="38"/>
  <c r="L3396" i="38"/>
  <c r="M3396" i="38"/>
  <c r="N3396" i="38"/>
  <c r="O3396" i="38"/>
  <c r="P3396" i="38"/>
  <c r="Q3396" i="38"/>
  <c r="R3396" i="38"/>
  <c r="S3396" i="38"/>
  <c r="D3397" i="38"/>
  <c r="I3397" i="38"/>
  <c r="H3397" i="38"/>
  <c r="J3397" i="38"/>
  <c r="L3397" i="38"/>
  <c r="M3397" i="38"/>
  <c r="N3397" i="38"/>
  <c r="O3397" i="38"/>
  <c r="P3397" i="38"/>
  <c r="Q3397" i="38"/>
  <c r="R3397" i="38"/>
  <c r="S3397" i="38"/>
  <c r="D3398" i="38"/>
  <c r="I3398" i="38"/>
  <c r="H3398" i="38"/>
  <c r="J3398" i="38"/>
  <c r="L3398" i="38"/>
  <c r="M3398" i="38"/>
  <c r="N3398" i="38"/>
  <c r="O3398" i="38"/>
  <c r="P3398" i="38"/>
  <c r="Q3398" i="38"/>
  <c r="R3398" i="38"/>
  <c r="S3398" i="38"/>
  <c r="D3399" i="38"/>
  <c r="I3399" i="38"/>
  <c r="H3399" i="38"/>
  <c r="J3399" i="38"/>
  <c r="L3399" i="38"/>
  <c r="M3399" i="38"/>
  <c r="N3399" i="38"/>
  <c r="O3399" i="38"/>
  <c r="P3399" i="38"/>
  <c r="Q3399" i="38"/>
  <c r="R3399" i="38"/>
  <c r="S3399" i="38"/>
  <c r="D3400" i="38"/>
  <c r="I3400" i="38"/>
  <c r="H3400" i="38"/>
  <c r="J3400" i="38"/>
  <c r="L3400" i="38"/>
  <c r="M3400" i="38"/>
  <c r="N3400" i="38"/>
  <c r="O3400" i="38"/>
  <c r="P3400" i="38"/>
  <c r="Q3400" i="38"/>
  <c r="R3400" i="38"/>
  <c r="S3400" i="38"/>
  <c r="D3401" i="38"/>
  <c r="I3401" i="38"/>
  <c r="H3401" i="38"/>
  <c r="J3401" i="38"/>
  <c r="L3401" i="38"/>
  <c r="M3401" i="38"/>
  <c r="N3401" i="38"/>
  <c r="O3401" i="38"/>
  <c r="P3401" i="38"/>
  <c r="Q3401" i="38"/>
  <c r="R3401" i="38"/>
  <c r="S3401" i="38"/>
  <c r="D3402" i="38"/>
  <c r="I3402" i="38"/>
  <c r="H3402" i="38"/>
  <c r="J3402" i="38"/>
  <c r="L3402" i="38"/>
  <c r="M3402" i="38"/>
  <c r="N3402" i="38"/>
  <c r="O3402" i="38"/>
  <c r="P3402" i="38"/>
  <c r="Q3402" i="38"/>
  <c r="R3402" i="38"/>
  <c r="S3402" i="38"/>
  <c r="D3403" i="38"/>
  <c r="I3403" i="38"/>
  <c r="H3403" i="38"/>
  <c r="J3403" i="38"/>
  <c r="L3403" i="38"/>
  <c r="M3403" i="38"/>
  <c r="N3403" i="38"/>
  <c r="O3403" i="38"/>
  <c r="P3403" i="38"/>
  <c r="Q3403" i="38"/>
  <c r="R3403" i="38"/>
  <c r="S3403" i="38"/>
  <c r="D3404" i="38"/>
  <c r="I3404" i="38"/>
  <c r="H3404" i="38"/>
  <c r="J3404" i="38"/>
  <c r="L3404" i="38"/>
  <c r="M3404" i="38"/>
  <c r="N3404" i="38"/>
  <c r="O3404" i="38"/>
  <c r="P3404" i="38"/>
  <c r="Q3404" i="38"/>
  <c r="R3404" i="38"/>
  <c r="S3404" i="38"/>
  <c r="D3405" i="38"/>
  <c r="I3405" i="38"/>
  <c r="H3405" i="38"/>
  <c r="J3405" i="38"/>
  <c r="L3405" i="38"/>
  <c r="M3405" i="38"/>
  <c r="N3405" i="38"/>
  <c r="O3405" i="38"/>
  <c r="P3405" i="38"/>
  <c r="Q3405" i="38"/>
  <c r="R3405" i="38"/>
  <c r="S3405" i="38"/>
  <c r="D3406" i="38"/>
  <c r="I3406" i="38"/>
  <c r="H3406" i="38"/>
  <c r="J3406" i="38"/>
  <c r="L3406" i="38"/>
  <c r="M3406" i="38"/>
  <c r="N3406" i="38"/>
  <c r="O3406" i="38"/>
  <c r="P3406" i="38"/>
  <c r="Q3406" i="38"/>
  <c r="R3406" i="38"/>
  <c r="S3406" i="38"/>
  <c r="D3407" i="38"/>
  <c r="I3407" i="38"/>
  <c r="H3407" i="38"/>
  <c r="J3407" i="38"/>
  <c r="L3407" i="38"/>
  <c r="M3407" i="38"/>
  <c r="N3407" i="38"/>
  <c r="O3407" i="38"/>
  <c r="P3407" i="38"/>
  <c r="Q3407" i="38"/>
  <c r="R3407" i="38"/>
  <c r="S3407" i="38"/>
  <c r="D3408" i="38"/>
  <c r="I3408" i="38"/>
  <c r="H3408" i="38"/>
  <c r="J3408" i="38"/>
  <c r="L3408" i="38"/>
  <c r="M3408" i="38"/>
  <c r="N3408" i="38"/>
  <c r="O3408" i="38"/>
  <c r="P3408" i="38"/>
  <c r="Q3408" i="38"/>
  <c r="R3408" i="38"/>
  <c r="S3408" i="38"/>
  <c r="D3409" i="38"/>
  <c r="I3409" i="38"/>
  <c r="H3409" i="38"/>
  <c r="J3409" i="38"/>
  <c r="L3409" i="38"/>
  <c r="M3409" i="38"/>
  <c r="N3409" i="38"/>
  <c r="O3409" i="38"/>
  <c r="P3409" i="38"/>
  <c r="Q3409" i="38"/>
  <c r="R3409" i="38"/>
  <c r="S3409" i="38"/>
  <c r="D3410" i="38"/>
  <c r="I3410" i="38"/>
  <c r="H3410" i="38"/>
  <c r="J3410" i="38"/>
  <c r="L3410" i="38"/>
  <c r="M3410" i="38"/>
  <c r="N3410" i="38"/>
  <c r="O3410" i="38"/>
  <c r="P3410" i="38"/>
  <c r="Q3410" i="38"/>
  <c r="R3410" i="38"/>
  <c r="S3410" i="38"/>
  <c r="D3411" i="38"/>
  <c r="I3411" i="38"/>
  <c r="H3411" i="38"/>
  <c r="J3411" i="38"/>
  <c r="L3411" i="38"/>
  <c r="M3411" i="38"/>
  <c r="N3411" i="38"/>
  <c r="O3411" i="38"/>
  <c r="P3411" i="38"/>
  <c r="Q3411" i="38"/>
  <c r="R3411" i="38"/>
  <c r="S3411" i="38"/>
  <c r="D3412" i="38"/>
  <c r="I3412" i="38"/>
  <c r="H3412" i="38"/>
  <c r="J3412" i="38"/>
  <c r="L3412" i="38"/>
  <c r="M3412" i="38"/>
  <c r="N3412" i="38"/>
  <c r="O3412" i="38"/>
  <c r="P3412" i="38"/>
  <c r="Q3412" i="38"/>
  <c r="R3412" i="38"/>
  <c r="S3412" i="38"/>
  <c r="D3413" i="38"/>
  <c r="I3413" i="38"/>
  <c r="H3413" i="38"/>
  <c r="J3413" i="38"/>
  <c r="L3413" i="38"/>
  <c r="M3413" i="38"/>
  <c r="N3413" i="38"/>
  <c r="O3413" i="38"/>
  <c r="P3413" i="38"/>
  <c r="Q3413" i="38"/>
  <c r="R3413" i="38"/>
  <c r="S3413" i="38"/>
  <c r="D3414" i="38"/>
  <c r="I3414" i="38"/>
  <c r="H3414" i="38"/>
  <c r="J3414" i="38"/>
  <c r="L3414" i="38"/>
  <c r="M3414" i="38"/>
  <c r="N3414" i="38"/>
  <c r="O3414" i="38"/>
  <c r="P3414" i="38"/>
  <c r="Q3414" i="38"/>
  <c r="R3414" i="38"/>
  <c r="S3414" i="38"/>
  <c r="D3415" i="38"/>
  <c r="I3415" i="38"/>
  <c r="H3415" i="38"/>
  <c r="J3415" i="38"/>
  <c r="L3415" i="38"/>
  <c r="M3415" i="38"/>
  <c r="N3415" i="38"/>
  <c r="O3415" i="38"/>
  <c r="P3415" i="38"/>
  <c r="Q3415" i="38"/>
  <c r="R3415" i="38"/>
  <c r="S3415" i="38"/>
  <c r="D3416" i="38"/>
  <c r="I3416" i="38"/>
  <c r="H3416" i="38"/>
  <c r="J3416" i="38"/>
  <c r="L3416" i="38"/>
  <c r="M3416" i="38"/>
  <c r="N3416" i="38"/>
  <c r="O3416" i="38"/>
  <c r="P3416" i="38"/>
  <c r="Q3416" i="38"/>
  <c r="R3416" i="38"/>
  <c r="S3416" i="38"/>
  <c r="D3417" i="38"/>
  <c r="I3417" i="38"/>
  <c r="H3417" i="38"/>
  <c r="J3417" i="38"/>
  <c r="L3417" i="38"/>
  <c r="M3417" i="38"/>
  <c r="N3417" i="38"/>
  <c r="O3417" i="38"/>
  <c r="P3417" i="38"/>
  <c r="Q3417" i="38"/>
  <c r="R3417" i="38"/>
  <c r="S3417" i="38"/>
  <c r="D3418" i="38"/>
  <c r="I3418" i="38"/>
  <c r="H3418" i="38"/>
  <c r="J3418" i="38"/>
  <c r="L3418" i="38"/>
  <c r="M3418" i="38"/>
  <c r="N3418" i="38"/>
  <c r="O3418" i="38"/>
  <c r="P3418" i="38"/>
  <c r="Q3418" i="38"/>
  <c r="R3418" i="38"/>
  <c r="S3418" i="38"/>
  <c r="D3419" i="38"/>
  <c r="I3419" i="38"/>
  <c r="H3419" i="38"/>
  <c r="J3419" i="38"/>
  <c r="L3419" i="38"/>
  <c r="M3419" i="38"/>
  <c r="N3419" i="38"/>
  <c r="O3419" i="38"/>
  <c r="P3419" i="38"/>
  <c r="Q3419" i="38"/>
  <c r="R3419" i="38"/>
  <c r="S3419" i="38"/>
  <c r="D3420" i="38"/>
  <c r="I3420" i="38"/>
  <c r="H3420" i="38"/>
  <c r="J3420" i="38"/>
  <c r="L3420" i="38"/>
  <c r="M3420" i="38"/>
  <c r="N3420" i="38"/>
  <c r="O3420" i="38"/>
  <c r="P3420" i="38"/>
  <c r="Q3420" i="38"/>
  <c r="R3420" i="38"/>
  <c r="S3420" i="38"/>
  <c r="D3421" i="38"/>
  <c r="I3421" i="38"/>
  <c r="H3421" i="38"/>
  <c r="J3421" i="38"/>
  <c r="L3421" i="38"/>
  <c r="M3421" i="38"/>
  <c r="N3421" i="38"/>
  <c r="O3421" i="38"/>
  <c r="P3421" i="38"/>
  <c r="Q3421" i="38"/>
  <c r="R3421" i="38"/>
  <c r="S3421" i="38"/>
  <c r="D3422" i="38"/>
  <c r="I3422" i="38"/>
  <c r="H3422" i="38"/>
  <c r="J3422" i="38"/>
  <c r="L3422" i="38"/>
  <c r="M3422" i="38"/>
  <c r="N3422" i="38"/>
  <c r="O3422" i="38"/>
  <c r="P3422" i="38"/>
  <c r="Q3422" i="38"/>
  <c r="R3422" i="38"/>
  <c r="S3422" i="38"/>
  <c r="D3423" i="38"/>
  <c r="I3423" i="38"/>
  <c r="H3423" i="38"/>
  <c r="J3423" i="38"/>
  <c r="L3423" i="38"/>
  <c r="M3423" i="38"/>
  <c r="N3423" i="38"/>
  <c r="O3423" i="38"/>
  <c r="P3423" i="38"/>
  <c r="Q3423" i="38"/>
  <c r="R3423" i="38"/>
  <c r="S3423" i="38"/>
  <c r="D3424" i="38"/>
  <c r="I3424" i="38"/>
  <c r="H3424" i="38"/>
  <c r="J3424" i="38"/>
  <c r="L3424" i="38"/>
  <c r="M3424" i="38"/>
  <c r="N3424" i="38"/>
  <c r="O3424" i="38"/>
  <c r="P3424" i="38"/>
  <c r="Q3424" i="38"/>
  <c r="R3424" i="38"/>
  <c r="S3424" i="38"/>
  <c r="D3425" i="38"/>
  <c r="I3425" i="38"/>
  <c r="H3425" i="38"/>
  <c r="J3425" i="38"/>
  <c r="L3425" i="38"/>
  <c r="M3425" i="38"/>
  <c r="N3425" i="38"/>
  <c r="O3425" i="38"/>
  <c r="P3425" i="38"/>
  <c r="Q3425" i="38"/>
  <c r="R3425" i="38"/>
  <c r="S3425" i="38"/>
  <c r="D3426" i="38"/>
  <c r="I3426" i="38"/>
  <c r="H3426" i="38"/>
  <c r="J3426" i="38"/>
  <c r="L3426" i="38"/>
  <c r="M3426" i="38"/>
  <c r="N3426" i="38"/>
  <c r="O3426" i="38"/>
  <c r="P3426" i="38"/>
  <c r="Q3426" i="38"/>
  <c r="R3426" i="38"/>
  <c r="S3426" i="38"/>
  <c r="D3427" i="38"/>
  <c r="I3427" i="38"/>
  <c r="H3427" i="38"/>
  <c r="J3427" i="38"/>
  <c r="L3427" i="38"/>
  <c r="M3427" i="38"/>
  <c r="N3427" i="38"/>
  <c r="O3427" i="38"/>
  <c r="P3427" i="38"/>
  <c r="Q3427" i="38"/>
  <c r="R3427" i="38"/>
  <c r="S3427" i="38"/>
  <c r="D3428" i="38"/>
  <c r="I3428" i="38"/>
  <c r="H3428" i="38"/>
  <c r="J3428" i="38"/>
  <c r="L3428" i="38"/>
  <c r="M3428" i="38"/>
  <c r="N3428" i="38"/>
  <c r="O3428" i="38"/>
  <c r="P3428" i="38"/>
  <c r="Q3428" i="38"/>
  <c r="R3428" i="38"/>
  <c r="S3428" i="38"/>
  <c r="D3429" i="38"/>
  <c r="I3429" i="38"/>
  <c r="H3429" i="38"/>
  <c r="J3429" i="38"/>
  <c r="L3429" i="38"/>
  <c r="M3429" i="38"/>
  <c r="N3429" i="38"/>
  <c r="O3429" i="38"/>
  <c r="P3429" i="38"/>
  <c r="Q3429" i="38"/>
  <c r="R3429" i="38"/>
  <c r="S3429" i="38"/>
  <c r="D3430" i="38"/>
  <c r="I3430" i="38"/>
  <c r="H3430" i="38"/>
  <c r="J3430" i="38"/>
  <c r="L3430" i="38"/>
  <c r="M3430" i="38"/>
  <c r="N3430" i="38"/>
  <c r="O3430" i="38"/>
  <c r="P3430" i="38"/>
  <c r="Q3430" i="38"/>
  <c r="R3430" i="38"/>
  <c r="S3430" i="38"/>
  <c r="D3431" i="38"/>
  <c r="I3431" i="38"/>
  <c r="H3431" i="38"/>
  <c r="J3431" i="38"/>
  <c r="L3431" i="38"/>
  <c r="M3431" i="38"/>
  <c r="N3431" i="38"/>
  <c r="O3431" i="38"/>
  <c r="P3431" i="38"/>
  <c r="Q3431" i="38"/>
  <c r="R3431" i="38"/>
  <c r="S3431" i="38"/>
  <c r="D3432" i="38"/>
  <c r="I3432" i="38"/>
  <c r="H3432" i="38"/>
  <c r="J3432" i="38"/>
  <c r="L3432" i="38"/>
  <c r="M3432" i="38"/>
  <c r="N3432" i="38"/>
  <c r="O3432" i="38"/>
  <c r="P3432" i="38"/>
  <c r="Q3432" i="38"/>
  <c r="R3432" i="38"/>
  <c r="S3432" i="38"/>
  <c r="D3433" i="38"/>
  <c r="I3433" i="38"/>
  <c r="H3433" i="38"/>
  <c r="J3433" i="38"/>
  <c r="L3433" i="38"/>
  <c r="M3433" i="38"/>
  <c r="N3433" i="38"/>
  <c r="O3433" i="38"/>
  <c r="P3433" i="38"/>
  <c r="Q3433" i="38"/>
  <c r="R3433" i="38"/>
  <c r="S3433" i="38"/>
  <c r="D3434" i="38"/>
  <c r="I3434" i="38"/>
  <c r="H3434" i="38"/>
  <c r="J3434" i="38"/>
  <c r="L3434" i="38"/>
  <c r="M3434" i="38"/>
  <c r="N3434" i="38"/>
  <c r="O3434" i="38"/>
  <c r="P3434" i="38"/>
  <c r="Q3434" i="38"/>
  <c r="R3434" i="38"/>
  <c r="S3434" i="38"/>
  <c r="D3435" i="38"/>
  <c r="I3435" i="38"/>
  <c r="H3435" i="38"/>
  <c r="J3435" i="38"/>
  <c r="L3435" i="38"/>
  <c r="M3435" i="38"/>
  <c r="N3435" i="38"/>
  <c r="O3435" i="38"/>
  <c r="P3435" i="38"/>
  <c r="Q3435" i="38"/>
  <c r="R3435" i="38"/>
  <c r="S3435" i="38"/>
  <c r="D3436" i="38"/>
  <c r="I3436" i="38"/>
  <c r="H3436" i="38"/>
  <c r="J3436" i="38"/>
  <c r="L3436" i="38"/>
  <c r="M3436" i="38"/>
  <c r="N3436" i="38"/>
  <c r="O3436" i="38"/>
  <c r="P3436" i="38"/>
  <c r="Q3436" i="38"/>
  <c r="R3436" i="38"/>
  <c r="S3436" i="38"/>
  <c r="D3437" i="38"/>
  <c r="I3437" i="38"/>
  <c r="H3437" i="38"/>
  <c r="J3437" i="38"/>
  <c r="L3437" i="38"/>
  <c r="M3437" i="38"/>
  <c r="N3437" i="38"/>
  <c r="O3437" i="38"/>
  <c r="P3437" i="38"/>
  <c r="Q3437" i="38"/>
  <c r="R3437" i="38"/>
  <c r="S3437" i="38"/>
  <c r="D3438" i="38"/>
  <c r="I3438" i="38"/>
  <c r="H3438" i="38"/>
  <c r="J3438" i="38"/>
  <c r="L3438" i="38"/>
  <c r="M3438" i="38"/>
  <c r="N3438" i="38"/>
  <c r="O3438" i="38"/>
  <c r="P3438" i="38"/>
  <c r="Q3438" i="38"/>
  <c r="R3438" i="38"/>
  <c r="S3438" i="38"/>
  <c r="D3439" i="38"/>
  <c r="I3439" i="38"/>
  <c r="H3439" i="38"/>
  <c r="J3439" i="38"/>
  <c r="L3439" i="38"/>
  <c r="M3439" i="38"/>
  <c r="N3439" i="38"/>
  <c r="O3439" i="38"/>
  <c r="P3439" i="38"/>
  <c r="Q3439" i="38"/>
  <c r="R3439" i="38"/>
  <c r="S3439" i="38"/>
  <c r="D3440" i="38"/>
  <c r="I3440" i="38"/>
  <c r="H3440" i="38"/>
  <c r="J3440" i="38"/>
  <c r="L3440" i="38"/>
  <c r="M3440" i="38"/>
  <c r="N3440" i="38"/>
  <c r="O3440" i="38"/>
  <c r="P3440" i="38"/>
  <c r="Q3440" i="38"/>
  <c r="R3440" i="38"/>
  <c r="S3440" i="38"/>
  <c r="D3441" i="38"/>
  <c r="I3441" i="38"/>
  <c r="H3441" i="38"/>
  <c r="J3441" i="38"/>
  <c r="L3441" i="38"/>
  <c r="M3441" i="38"/>
  <c r="N3441" i="38"/>
  <c r="O3441" i="38"/>
  <c r="P3441" i="38"/>
  <c r="Q3441" i="38"/>
  <c r="R3441" i="38"/>
  <c r="S3441" i="38"/>
  <c r="D3442" i="38"/>
  <c r="I3442" i="38"/>
  <c r="H3442" i="38"/>
  <c r="J3442" i="38"/>
  <c r="L3442" i="38"/>
  <c r="M3442" i="38"/>
  <c r="N3442" i="38"/>
  <c r="O3442" i="38"/>
  <c r="P3442" i="38"/>
  <c r="Q3442" i="38"/>
  <c r="R3442" i="38"/>
  <c r="S3442" i="38"/>
  <c r="D3443" i="38"/>
  <c r="I3443" i="38"/>
  <c r="H3443" i="38"/>
  <c r="J3443" i="38"/>
  <c r="L3443" i="38"/>
  <c r="M3443" i="38"/>
  <c r="N3443" i="38"/>
  <c r="O3443" i="38"/>
  <c r="P3443" i="38"/>
  <c r="Q3443" i="38"/>
  <c r="R3443" i="38"/>
  <c r="S3443" i="38"/>
  <c r="D3444" i="38"/>
  <c r="I3444" i="38"/>
  <c r="H3444" i="38"/>
  <c r="J3444" i="38"/>
  <c r="L3444" i="38"/>
  <c r="M3444" i="38"/>
  <c r="N3444" i="38"/>
  <c r="O3444" i="38"/>
  <c r="P3444" i="38"/>
  <c r="Q3444" i="38"/>
  <c r="R3444" i="38"/>
  <c r="S3444" i="38"/>
  <c r="D3445" i="38"/>
  <c r="I3445" i="38"/>
  <c r="H3445" i="38"/>
  <c r="J3445" i="38"/>
  <c r="L3445" i="38"/>
  <c r="M3445" i="38"/>
  <c r="N3445" i="38"/>
  <c r="O3445" i="38"/>
  <c r="P3445" i="38"/>
  <c r="Q3445" i="38"/>
  <c r="R3445" i="38"/>
  <c r="S3445" i="38"/>
  <c r="D3446" i="38"/>
  <c r="I3446" i="38"/>
  <c r="H3446" i="38"/>
  <c r="J3446" i="38"/>
  <c r="L3446" i="38"/>
  <c r="M3446" i="38"/>
  <c r="N3446" i="38"/>
  <c r="O3446" i="38"/>
  <c r="P3446" i="38"/>
  <c r="Q3446" i="38"/>
  <c r="R3446" i="38"/>
  <c r="S3446" i="38"/>
  <c r="D3447" i="38"/>
  <c r="I3447" i="38"/>
  <c r="H3447" i="38"/>
  <c r="J3447" i="38"/>
  <c r="L3447" i="38"/>
  <c r="M3447" i="38"/>
  <c r="N3447" i="38"/>
  <c r="O3447" i="38"/>
  <c r="P3447" i="38"/>
  <c r="Q3447" i="38"/>
  <c r="R3447" i="38"/>
  <c r="S3447" i="38"/>
  <c r="D3448" i="38"/>
  <c r="I3448" i="38"/>
  <c r="H3448" i="38"/>
  <c r="J3448" i="38"/>
  <c r="L3448" i="38"/>
  <c r="M3448" i="38"/>
  <c r="N3448" i="38"/>
  <c r="O3448" i="38"/>
  <c r="P3448" i="38"/>
  <c r="Q3448" i="38"/>
  <c r="R3448" i="38"/>
  <c r="S3448" i="38"/>
  <c r="D3449" i="38"/>
  <c r="I3449" i="38"/>
  <c r="H3449" i="38"/>
  <c r="J3449" i="38"/>
  <c r="L3449" i="38"/>
  <c r="M3449" i="38"/>
  <c r="N3449" i="38"/>
  <c r="O3449" i="38"/>
  <c r="P3449" i="38"/>
  <c r="Q3449" i="38"/>
  <c r="R3449" i="38"/>
  <c r="S3449" i="38"/>
  <c r="D3450" i="38"/>
  <c r="I3450" i="38"/>
  <c r="H3450" i="38"/>
  <c r="J3450" i="38"/>
  <c r="L3450" i="38"/>
  <c r="M3450" i="38"/>
  <c r="N3450" i="38"/>
  <c r="O3450" i="38"/>
  <c r="P3450" i="38"/>
  <c r="Q3450" i="38"/>
  <c r="R3450" i="38"/>
  <c r="S3450" i="38"/>
  <c r="D3451" i="38"/>
  <c r="I3451" i="38"/>
  <c r="H3451" i="38"/>
  <c r="J3451" i="38"/>
  <c r="L3451" i="38"/>
  <c r="M3451" i="38"/>
  <c r="N3451" i="38"/>
  <c r="O3451" i="38"/>
  <c r="P3451" i="38"/>
  <c r="Q3451" i="38"/>
  <c r="R3451" i="38"/>
  <c r="S3451" i="38"/>
  <c r="D3452" i="38"/>
  <c r="I3452" i="38"/>
  <c r="H3452" i="38"/>
  <c r="J3452" i="38"/>
  <c r="L3452" i="38"/>
  <c r="M3452" i="38"/>
  <c r="N3452" i="38"/>
  <c r="O3452" i="38"/>
  <c r="P3452" i="38"/>
  <c r="Q3452" i="38"/>
  <c r="R3452" i="38"/>
  <c r="S3452" i="38"/>
  <c r="D3453" i="38"/>
  <c r="I3453" i="38"/>
  <c r="H3453" i="38"/>
  <c r="J3453" i="38"/>
  <c r="L3453" i="38"/>
  <c r="M3453" i="38"/>
  <c r="N3453" i="38"/>
  <c r="O3453" i="38"/>
  <c r="P3453" i="38"/>
  <c r="Q3453" i="38"/>
  <c r="R3453" i="38"/>
  <c r="S3453" i="38"/>
  <c r="D3454" i="38"/>
  <c r="I3454" i="38"/>
  <c r="H3454" i="38"/>
  <c r="J3454" i="38"/>
  <c r="L3454" i="38"/>
  <c r="M3454" i="38"/>
  <c r="N3454" i="38"/>
  <c r="O3454" i="38"/>
  <c r="P3454" i="38"/>
  <c r="Q3454" i="38"/>
  <c r="R3454" i="38"/>
  <c r="S3454" i="38"/>
  <c r="D3455" i="38"/>
  <c r="I3455" i="38"/>
  <c r="H3455" i="38"/>
  <c r="J3455" i="38"/>
  <c r="L3455" i="38"/>
  <c r="M3455" i="38"/>
  <c r="N3455" i="38"/>
  <c r="O3455" i="38"/>
  <c r="P3455" i="38"/>
  <c r="Q3455" i="38"/>
  <c r="R3455" i="38"/>
  <c r="S3455" i="38"/>
  <c r="D3456" i="38"/>
  <c r="I3456" i="38"/>
  <c r="H3456" i="38"/>
  <c r="J3456" i="38"/>
  <c r="L3456" i="38"/>
  <c r="M3456" i="38"/>
  <c r="N3456" i="38"/>
  <c r="O3456" i="38"/>
  <c r="P3456" i="38"/>
  <c r="Q3456" i="38"/>
  <c r="R3456" i="38"/>
  <c r="S3456" i="38"/>
  <c r="D3457" i="38"/>
  <c r="I3457" i="38"/>
  <c r="H3457" i="38"/>
  <c r="J3457" i="38"/>
  <c r="L3457" i="38"/>
  <c r="M3457" i="38"/>
  <c r="N3457" i="38"/>
  <c r="O3457" i="38"/>
  <c r="P3457" i="38"/>
  <c r="Q3457" i="38"/>
  <c r="R3457" i="38"/>
  <c r="S3457" i="38"/>
  <c r="D3458" i="38"/>
  <c r="I3458" i="38"/>
  <c r="H3458" i="38"/>
  <c r="J3458" i="38"/>
  <c r="L3458" i="38"/>
  <c r="M3458" i="38"/>
  <c r="N3458" i="38"/>
  <c r="O3458" i="38"/>
  <c r="P3458" i="38"/>
  <c r="Q3458" i="38"/>
  <c r="R3458" i="38"/>
  <c r="S3458" i="38"/>
  <c r="D3459" i="38"/>
  <c r="I3459" i="38"/>
  <c r="H3459" i="38"/>
  <c r="J3459" i="38"/>
  <c r="L3459" i="38"/>
  <c r="M3459" i="38"/>
  <c r="N3459" i="38"/>
  <c r="O3459" i="38"/>
  <c r="P3459" i="38"/>
  <c r="Q3459" i="38"/>
  <c r="R3459" i="38"/>
  <c r="S3459" i="38"/>
  <c r="D3460" i="38"/>
  <c r="I3460" i="38"/>
  <c r="H3460" i="38"/>
  <c r="J3460" i="38"/>
  <c r="L3460" i="38"/>
  <c r="M3460" i="38"/>
  <c r="N3460" i="38"/>
  <c r="O3460" i="38"/>
  <c r="P3460" i="38"/>
  <c r="Q3460" i="38"/>
  <c r="R3460" i="38"/>
  <c r="S3460" i="38"/>
  <c r="D3461" i="38"/>
  <c r="I3461" i="38"/>
  <c r="H3461" i="38"/>
  <c r="J3461" i="38"/>
  <c r="L3461" i="38"/>
  <c r="M3461" i="38"/>
  <c r="N3461" i="38"/>
  <c r="O3461" i="38"/>
  <c r="P3461" i="38"/>
  <c r="Q3461" i="38"/>
  <c r="R3461" i="38"/>
  <c r="S3461" i="38"/>
  <c r="D3462" i="38"/>
  <c r="I3462" i="38"/>
  <c r="H3462" i="38"/>
  <c r="J3462" i="38"/>
  <c r="L3462" i="38"/>
  <c r="M3462" i="38"/>
  <c r="N3462" i="38"/>
  <c r="O3462" i="38"/>
  <c r="P3462" i="38"/>
  <c r="Q3462" i="38"/>
  <c r="R3462" i="38"/>
  <c r="S3462" i="38"/>
  <c r="D3463" i="38"/>
  <c r="I3463" i="38"/>
  <c r="H3463" i="38"/>
  <c r="J3463" i="38"/>
  <c r="L3463" i="38"/>
  <c r="M3463" i="38"/>
  <c r="N3463" i="38"/>
  <c r="O3463" i="38"/>
  <c r="P3463" i="38"/>
  <c r="Q3463" i="38"/>
  <c r="R3463" i="38"/>
  <c r="S3463" i="38"/>
  <c r="D3464" i="38"/>
  <c r="I3464" i="38"/>
  <c r="H3464" i="38"/>
  <c r="J3464" i="38"/>
  <c r="L3464" i="38"/>
  <c r="M3464" i="38"/>
  <c r="N3464" i="38"/>
  <c r="O3464" i="38"/>
  <c r="P3464" i="38"/>
  <c r="Q3464" i="38"/>
  <c r="R3464" i="38"/>
  <c r="S3464" i="38"/>
  <c r="D3465" i="38"/>
  <c r="I3465" i="38"/>
  <c r="H3465" i="38"/>
  <c r="J3465" i="38"/>
  <c r="L3465" i="38"/>
  <c r="M3465" i="38"/>
  <c r="N3465" i="38"/>
  <c r="O3465" i="38"/>
  <c r="P3465" i="38"/>
  <c r="Q3465" i="38"/>
  <c r="R3465" i="38"/>
  <c r="S3465" i="38"/>
  <c r="D3466" i="38"/>
  <c r="I3466" i="38"/>
  <c r="H3466" i="38"/>
  <c r="J3466" i="38"/>
  <c r="L3466" i="38"/>
  <c r="M3466" i="38"/>
  <c r="N3466" i="38"/>
  <c r="O3466" i="38"/>
  <c r="P3466" i="38"/>
  <c r="Q3466" i="38"/>
  <c r="R3466" i="38"/>
  <c r="S3466" i="38"/>
  <c r="D3467" i="38"/>
  <c r="I3467" i="38"/>
  <c r="H3467" i="38"/>
  <c r="J3467" i="38"/>
  <c r="L3467" i="38"/>
  <c r="M3467" i="38"/>
  <c r="N3467" i="38"/>
  <c r="O3467" i="38"/>
  <c r="P3467" i="38"/>
  <c r="Q3467" i="38"/>
  <c r="R3467" i="38"/>
  <c r="S3467" i="38"/>
  <c r="D3468" i="38"/>
  <c r="I3468" i="38"/>
  <c r="H3468" i="38"/>
  <c r="J3468" i="38"/>
  <c r="L3468" i="38"/>
  <c r="M3468" i="38"/>
  <c r="N3468" i="38"/>
  <c r="O3468" i="38"/>
  <c r="P3468" i="38"/>
  <c r="Q3468" i="38"/>
  <c r="R3468" i="38"/>
  <c r="S3468" i="38"/>
  <c r="D3469" i="38"/>
  <c r="I3469" i="38"/>
  <c r="H3469" i="38"/>
  <c r="J3469" i="38"/>
  <c r="L3469" i="38"/>
  <c r="M3469" i="38"/>
  <c r="N3469" i="38"/>
  <c r="O3469" i="38"/>
  <c r="P3469" i="38"/>
  <c r="Q3469" i="38"/>
  <c r="R3469" i="38"/>
  <c r="S3469" i="38"/>
  <c r="D3470" i="38"/>
  <c r="I3470" i="38"/>
  <c r="H3470" i="38"/>
  <c r="J3470" i="38"/>
  <c r="L3470" i="38"/>
  <c r="M3470" i="38"/>
  <c r="N3470" i="38"/>
  <c r="O3470" i="38"/>
  <c r="P3470" i="38"/>
  <c r="Q3470" i="38"/>
  <c r="R3470" i="38"/>
  <c r="S3470" i="38"/>
  <c r="D3471" i="38"/>
  <c r="I3471" i="38"/>
  <c r="H3471" i="38"/>
  <c r="J3471" i="38"/>
  <c r="L3471" i="38"/>
  <c r="M3471" i="38"/>
  <c r="N3471" i="38"/>
  <c r="O3471" i="38"/>
  <c r="P3471" i="38"/>
  <c r="Q3471" i="38"/>
  <c r="R3471" i="38"/>
  <c r="S3471" i="38"/>
  <c r="D3472" i="38"/>
  <c r="I3472" i="38"/>
  <c r="H3472" i="38"/>
  <c r="J3472" i="38"/>
  <c r="L3472" i="38"/>
  <c r="M3472" i="38"/>
  <c r="N3472" i="38"/>
  <c r="O3472" i="38"/>
  <c r="P3472" i="38"/>
  <c r="Q3472" i="38"/>
  <c r="R3472" i="38"/>
  <c r="S3472" i="38"/>
  <c r="D3473" i="38"/>
  <c r="I3473" i="38"/>
  <c r="H3473" i="38"/>
  <c r="J3473" i="38"/>
  <c r="L3473" i="38"/>
  <c r="M3473" i="38"/>
  <c r="N3473" i="38"/>
  <c r="O3473" i="38"/>
  <c r="P3473" i="38"/>
  <c r="Q3473" i="38"/>
  <c r="R3473" i="38"/>
  <c r="S3473" i="38"/>
  <c r="D3474" i="38"/>
  <c r="I3474" i="38"/>
  <c r="H3474" i="38"/>
  <c r="J3474" i="38"/>
  <c r="L3474" i="38"/>
  <c r="M3474" i="38"/>
  <c r="N3474" i="38"/>
  <c r="O3474" i="38"/>
  <c r="P3474" i="38"/>
  <c r="Q3474" i="38"/>
  <c r="R3474" i="38"/>
  <c r="S3474" i="38"/>
  <c r="D3475" i="38"/>
  <c r="I3475" i="38"/>
  <c r="H3475" i="38"/>
  <c r="J3475" i="38"/>
  <c r="L3475" i="38"/>
  <c r="M3475" i="38"/>
  <c r="N3475" i="38"/>
  <c r="O3475" i="38"/>
  <c r="P3475" i="38"/>
  <c r="Q3475" i="38"/>
  <c r="R3475" i="38"/>
  <c r="S3475" i="38"/>
  <c r="D3476" i="38"/>
  <c r="I3476" i="38"/>
  <c r="H3476" i="38"/>
  <c r="J3476" i="38"/>
  <c r="L3476" i="38"/>
  <c r="M3476" i="38"/>
  <c r="N3476" i="38"/>
  <c r="O3476" i="38"/>
  <c r="P3476" i="38"/>
  <c r="Q3476" i="38"/>
  <c r="R3476" i="38"/>
  <c r="S3476" i="38"/>
  <c r="D3477" i="38"/>
  <c r="I3477" i="38"/>
  <c r="H3477" i="38"/>
  <c r="J3477" i="38"/>
  <c r="L3477" i="38"/>
  <c r="M3477" i="38"/>
  <c r="N3477" i="38"/>
  <c r="O3477" i="38"/>
  <c r="P3477" i="38"/>
  <c r="Q3477" i="38"/>
  <c r="R3477" i="38"/>
  <c r="S3477" i="38"/>
  <c r="D3478" i="38"/>
  <c r="I3478" i="38"/>
  <c r="H3478" i="38"/>
  <c r="J3478" i="38"/>
  <c r="L3478" i="38"/>
  <c r="M3478" i="38"/>
  <c r="N3478" i="38"/>
  <c r="O3478" i="38"/>
  <c r="P3478" i="38"/>
  <c r="Q3478" i="38"/>
  <c r="R3478" i="38"/>
  <c r="S3478" i="38"/>
  <c r="D3479" i="38"/>
  <c r="I3479" i="38"/>
  <c r="H3479" i="38"/>
  <c r="J3479" i="38"/>
  <c r="L3479" i="38"/>
  <c r="M3479" i="38"/>
  <c r="N3479" i="38"/>
  <c r="O3479" i="38"/>
  <c r="P3479" i="38"/>
  <c r="Q3479" i="38"/>
  <c r="R3479" i="38"/>
  <c r="S3479" i="38"/>
  <c r="D3480" i="38"/>
  <c r="I3480" i="38"/>
  <c r="H3480" i="38"/>
  <c r="J3480" i="38"/>
  <c r="L3480" i="38"/>
  <c r="M3480" i="38"/>
  <c r="N3480" i="38"/>
  <c r="O3480" i="38"/>
  <c r="P3480" i="38"/>
  <c r="Q3480" i="38"/>
  <c r="R3480" i="38"/>
  <c r="S3480" i="38"/>
  <c r="D3481" i="38"/>
  <c r="I3481" i="38"/>
  <c r="H3481" i="38"/>
  <c r="J3481" i="38"/>
  <c r="L3481" i="38"/>
  <c r="M3481" i="38"/>
  <c r="N3481" i="38"/>
  <c r="O3481" i="38"/>
  <c r="P3481" i="38"/>
  <c r="Q3481" i="38"/>
  <c r="R3481" i="38"/>
  <c r="S3481" i="38"/>
  <c r="D3482" i="38"/>
  <c r="I3482" i="38"/>
  <c r="H3482" i="38"/>
  <c r="J3482" i="38"/>
  <c r="L3482" i="38"/>
  <c r="M3482" i="38"/>
  <c r="N3482" i="38"/>
  <c r="O3482" i="38"/>
  <c r="P3482" i="38"/>
  <c r="Q3482" i="38"/>
  <c r="R3482" i="38"/>
  <c r="S3482" i="38"/>
  <c r="D3483" i="38"/>
  <c r="I3483" i="38"/>
  <c r="H3483" i="38"/>
  <c r="J3483" i="38"/>
  <c r="L3483" i="38"/>
  <c r="M3483" i="38"/>
  <c r="N3483" i="38"/>
  <c r="O3483" i="38"/>
  <c r="P3483" i="38"/>
  <c r="Q3483" i="38"/>
  <c r="R3483" i="38"/>
  <c r="S3483" i="38"/>
  <c r="D3484" i="38"/>
  <c r="I3484" i="38"/>
  <c r="H3484" i="38"/>
  <c r="J3484" i="38"/>
  <c r="L3484" i="38"/>
  <c r="M3484" i="38"/>
  <c r="N3484" i="38"/>
  <c r="O3484" i="38"/>
  <c r="P3484" i="38"/>
  <c r="Q3484" i="38"/>
  <c r="R3484" i="38"/>
  <c r="S3484" i="38"/>
  <c r="D3485" i="38"/>
  <c r="I3485" i="38"/>
  <c r="H3485" i="38"/>
  <c r="J3485" i="38"/>
  <c r="L3485" i="38"/>
  <c r="M3485" i="38"/>
  <c r="N3485" i="38"/>
  <c r="O3485" i="38"/>
  <c r="P3485" i="38"/>
  <c r="Q3485" i="38"/>
  <c r="R3485" i="38"/>
  <c r="S3485" i="38"/>
  <c r="D3486" i="38"/>
  <c r="I3486" i="38"/>
  <c r="H3486" i="38"/>
  <c r="J3486" i="38"/>
  <c r="L3486" i="38"/>
  <c r="M3486" i="38"/>
  <c r="N3486" i="38"/>
  <c r="O3486" i="38"/>
  <c r="P3486" i="38"/>
  <c r="Q3486" i="38"/>
  <c r="R3486" i="38"/>
  <c r="S3486" i="38"/>
  <c r="D3487" i="38"/>
  <c r="I3487" i="38"/>
  <c r="H3487" i="38"/>
  <c r="J3487" i="38"/>
  <c r="L3487" i="38"/>
  <c r="M3487" i="38"/>
  <c r="N3487" i="38"/>
  <c r="O3487" i="38"/>
  <c r="P3487" i="38"/>
  <c r="Q3487" i="38"/>
  <c r="R3487" i="38"/>
  <c r="S3487" i="38"/>
  <c r="D3488" i="38"/>
  <c r="I3488" i="38"/>
  <c r="H3488" i="38"/>
  <c r="J3488" i="38"/>
  <c r="L3488" i="38"/>
  <c r="M3488" i="38"/>
  <c r="N3488" i="38"/>
  <c r="O3488" i="38"/>
  <c r="P3488" i="38"/>
  <c r="Q3488" i="38"/>
  <c r="R3488" i="38"/>
  <c r="S3488" i="38"/>
  <c r="D3489" i="38"/>
  <c r="I3489" i="38"/>
  <c r="H3489" i="38"/>
  <c r="J3489" i="38"/>
  <c r="L3489" i="38"/>
  <c r="M3489" i="38"/>
  <c r="N3489" i="38"/>
  <c r="O3489" i="38"/>
  <c r="P3489" i="38"/>
  <c r="Q3489" i="38"/>
  <c r="R3489" i="38"/>
  <c r="S3489" i="38"/>
  <c r="D3490" i="38"/>
  <c r="I3490" i="38"/>
  <c r="H3490" i="38"/>
  <c r="J3490" i="38"/>
  <c r="L3490" i="38"/>
  <c r="M3490" i="38"/>
  <c r="N3490" i="38"/>
  <c r="O3490" i="38"/>
  <c r="P3490" i="38"/>
  <c r="Q3490" i="38"/>
  <c r="R3490" i="38"/>
  <c r="S3490" i="38"/>
  <c r="D3491" i="38"/>
  <c r="I3491" i="38"/>
  <c r="H3491" i="38"/>
  <c r="J3491" i="38"/>
  <c r="L3491" i="38"/>
  <c r="M3491" i="38"/>
  <c r="N3491" i="38"/>
  <c r="O3491" i="38"/>
  <c r="P3491" i="38"/>
  <c r="Q3491" i="38"/>
  <c r="R3491" i="38"/>
  <c r="S3491" i="38"/>
  <c r="D3492" i="38"/>
  <c r="I3492" i="38"/>
  <c r="H3492" i="38"/>
  <c r="J3492" i="38"/>
  <c r="L3492" i="38"/>
  <c r="M3492" i="38"/>
  <c r="N3492" i="38"/>
  <c r="O3492" i="38"/>
  <c r="P3492" i="38"/>
  <c r="Q3492" i="38"/>
  <c r="R3492" i="38"/>
  <c r="S3492" i="38"/>
  <c r="D3493" i="38"/>
  <c r="I3493" i="38"/>
  <c r="H3493" i="38"/>
  <c r="J3493" i="38"/>
  <c r="L3493" i="38"/>
  <c r="M3493" i="38"/>
  <c r="N3493" i="38"/>
  <c r="O3493" i="38"/>
  <c r="P3493" i="38"/>
  <c r="Q3493" i="38"/>
  <c r="R3493" i="38"/>
  <c r="S3493" i="38"/>
  <c r="D3494" i="38"/>
  <c r="I3494" i="38"/>
  <c r="H3494" i="38"/>
  <c r="J3494" i="38"/>
  <c r="L3494" i="38"/>
  <c r="M3494" i="38"/>
  <c r="N3494" i="38"/>
  <c r="O3494" i="38"/>
  <c r="P3494" i="38"/>
  <c r="Q3494" i="38"/>
  <c r="R3494" i="38"/>
  <c r="S3494" i="38"/>
  <c r="D3495" i="38"/>
  <c r="I3495" i="38"/>
  <c r="H3495" i="38"/>
  <c r="J3495" i="38"/>
  <c r="L3495" i="38"/>
  <c r="M3495" i="38"/>
  <c r="N3495" i="38"/>
  <c r="O3495" i="38"/>
  <c r="P3495" i="38"/>
  <c r="Q3495" i="38"/>
  <c r="R3495" i="38"/>
  <c r="S3495" i="38"/>
  <c r="D3496" i="38"/>
  <c r="I3496" i="38"/>
  <c r="H3496" i="38"/>
  <c r="J3496" i="38"/>
  <c r="L3496" i="38"/>
  <c r="M3496" i="38"/>
  <c r="N3496" i="38"/>
  <c r="O3496" i="38"/>
  <c r="P3496" i="38"/>
  <c r="Q3496" i="38"/>
  <c r="R3496" i="38"/>
  <c r="S3496" i="38"/>
  <c r="D3497" i="38"/>
  <c r="I3497" i="38"/>
  <c r="H3497" i="38"/>
  <c r="J3497" i="38"/>
  <c r="L3497" i="38"/>
  <c r="M3497" i="38"/>
  <c r="N3497" i="38"/>
  <c r="O3497" i="38"/>
  <c r="P3497" i="38"/>
  <c r="Q3497" i="38"/>
  <c r="R3497" i="38"/>
  <c r="S3497" i="38"/>
  <c r="D3498" i="38"/>
  <c r="I3498" i="38"/>
  <c r="H3498" i="38"/>
  <c r="J3498" i="38"/>
  <c r="L3498" i="38"/>
  <c r="M3498" i="38"/>
  <c r="N3498" i="38"/>
  <c r="O3498" i="38"/>
  <c r="P3498" i="38"/>
  <c r="Q3498" i="38"/>
  <c r="R3498" i="38"/>
  <c r="S3498" i="38"/>
  <c r="D3499" i="38"/>
  <c r="I3499" i="38"/>
  <c r="H3499" i="38"/>
  <c r="J3499" i="38"/>
  <c r="L3499" i="38"/>
  <c r="M3499" i="38"/>
  <c r="N3499" i="38"/>
  <c r="O3499" i="38"/>
  <c r="P3499" i="38"/>
  <c r="Q3499" i="38"/>
  <c r="R3499" i="38"/>
  <c r="S3499" i="38"/>
  <c r="D3500" i="38"/>
  <c r="I3500" i="38"/>
  <c r="H3500" i="38"/>
  <c r="J3500" i="38"/>
  <c r="L3500" i="38"/>
  <c r="M3500" i="38"/>
  <c r="N3500" i="38"/>
  <c r="O3500" i="38"/>
  <c r="P3500" i="38"/>
  <c r="Q3500" i="38"/>
  <c r="R3500" i="38"/>
  <c r="S3500" i="38"/>
  <c r="D3501" i="38"/>
  <c r="I3501" i="38"/>
  <c r="H3501" i="38"/>
  <c r="J3501" i="38"/>
  <c r="L3501" i="38"/>
  <c r="M3501" i="38"/>
  <c r="N3501" i="38"/>
  <c r="O3501" i="38"/>
  <c r="P3501" i="38"/>
  <c r="Q3501" i="38"/>
  <c r="R3501" i="38"/>
  <c r="S3501" i="38"/>
  <c r="D3502" i="38"/>
  <c r="I3502" i="38"/>
  <c r="H3502" i="38"/>
  <c r="J3502" i="38"/>
  <c r="L3502" i="38"/>
  <c r="M3502" i="38"/>
  <c r="N3502" i="38"/>
  <c r="O3502" i="38"/>
  <c r="P3502" i="38"/>
  <c r="Q3502" i="38"/>
  <c r="R3502" i="38"/>
  <c r="S3502" i="38"/>
  <c r="D3503" i="38"/>
  <c r="I3503" i="38"/>
  <c r="H3503" i="38"/>
  <c r="J3503" i="38"/>
  <c r="L3503" i="38"/>
  <c r="M3503" i="38"/>
  <c r="N3503" i="38"/>
  <c r="O3503" i="38"/>
  <c r="P3503" i="38"/>
  <c r="Q3503" i="38"/>
  <c r="R3503" i="38"/>
  <c r="S3503" i="38"/>
  <c r="D3504" i="38"/>
  <c r="I3504" i="38"/>
  <c r="H3504" i="38"/>
  <c r="J3504" i="38"/>
  <c r="L3504" i="38"/>
  <c r="M3504" i="38"/>
  <c r="N3504" i="38"/>
  <c r="O3504" i="38"/>
  <c r="P3504" i="38"/>
  <c r="Q3504" i="38"/>
  <c r="R3504" i="38"/>
  <c r="S3504" i="38"/>
  <c r="D3505" i="38"/>
  <c r="I3505" i="38"/>
  <c r="H3505" i="38"/>
  <c r="J3505" i="38"/>
  <c r="L3505" i="38"/>
  <c r="M3505" i="38"/>
  <c r="N3505" i="38"/>
  <c r="O3505" i="38"/>
  <c r="P3505" i="38"/>
  <c r="Q3505" i="38"/>
  <c r="R3505" i="38"/>
  <c r="S3505" i="38"/>
  <c r="D3506" i="38"/>
  <c r="I3506" i="38"/>
  <c r="H3506" i="38"/>
  <c r="J3506" i="38"/>
  <c r="L3506" i="38"/>
  <c r="M3506" i="38"/>
  <c r="N3506" i="38"/>
  <c r="O3506" i="38"/>
  <c r="P3506" i="38"/>
  <c r="Q3506" i="38"/>
  <c r="R3506" i="38"/>
  <c r="S3506" i="38"/>
  <c r="D3507" i="38"/>
  <c r="I3507" i="38"/>
  <c r="H3507" i="38"/>
  <c r="J3507" i="38"/>
  <c r="L3507" i="38"/>
  <c r="M3507" i="38"/>
  <c r="N3507" i="38"/>
  <c r="O3507" i="38"/>
  <c r="P3507" i="38"/>
  <c r="Q3507" i="38"/>
  <c r="R3507" i="38"/>
  <c r="S3507" i="38"/>
  <c r="D3508" i="38"/>
  <c r="I3508" i="38"/>
  <c r="H3508" i="38"/>
  <c r="J3508" i="38"/>
  <c r="L3508" i="38"/>
  <c r="M3508" i="38"/>
  <c r="N3508" i="38"/>
  <c r="O3508" i="38"/>
  <c r="P3508" i="38"/>
  <c r="Q3508" i="38"/>
  <c r="R3508" i="38"/>
  <c r="S3508" i="38"/>
  <c r="D3509" i="38"/>
  <c r="I3509" i="38"/>
  <c r="H3509" i="38"/>
  <c r="J3509" i="38"/>
  <c r="L3509" i="38"/>
  <c r="M3509" i="38"/>
  <c r="N3509" i="38"/>
  <c r="O3509" i="38"/>
  <c r="P3509" i="38"/>
  <c r="Q3509" i="38"/>
  <c r="R3509" i="38"/>
  <c r="S3509" i="38"/>
  <c r="D3510" i="38"/>
  <c r="I3510" i="38"/>
  <c r="H3510" i="38"/>
  <c r="J3510" i="38"/>
  <c r="L3510" i="38"/>
  <c r="M3510" i="38"/>
  <c r="N3510" i="38"/>
  <c r="O3510" i="38"/>
  <c r="P3510" i="38"/>
  <c r="Q3510" i="38"/>
  <c r="R3510" i="38"/>
  <c r="S3510" i="38"/>
  <c r="D3511" i="38"/>
  <c r="I3511" i="38"/>
  <c r="H3511" i="38"/>
  <c r="J3511" i="38"/>
  <c r="L3511" i="38"/>
  <c r="M3511" i="38"/>
  <c r="N3511" i="38"/>
  <c r="O3511" i="38"/>
  <c r="P3511" i="38"/>
  <c r="Q3511" i="38"/>
  <c r="R3511" i="38"/>
  <c r="S3511" i="38"/>
  <c r="D3512" i="38"/>
  <c r="I3512" i="38"/>
  <c r="H3512" i="38"/>
  <c r="J3512" i="38"/>
  <c r="L3512" i="38"/>
  <c r="M3512" i="38"/>
  <c r="N3512" i="38"/>
  <c r="O3512" i="38"/>
  <c r="P3512" i="38"/>
  <c r="Q3512" i="38"/>
  <c r="R3512" i="38"/>
  <c r="S3512" i="38"/>
  <c r="D3513" i="38"/>
  <c r="I3513" i="38"/>
  <c r="H3513" i="38"/>
  <c r="J3513" i="38"/>
  <c r="L3513" i="38"/>
  <c r="M3513" i="38"/>
  <c r="N3513" i="38"/>
  <c r="O3513" i="38"/>
  <c r="P3513" i="38"/>
  <c r="Q3513" i="38"/>
  <c r="R3513" i="38"/>
  <c r="S3513" i="38"/>
  <c r="D3514" i="38"/>
  <c r="I3514" i="38"/>
  <c r="H3514" i="38"/>
  <c r="J3514" i="38"/>
  <c r="L3514" i="38"/>
  <c r="M3514" i="38"/>
  <c r="N3514" i="38"/>
  <c r="O3514" i="38"/>
  <c r="P3514" i="38"/>
  <c r="Q3514" i="38"/>
  <c r="R3514" i="38"/>
  <c r="S3514" i="38"/>
  <c r="D3515" i="38"/>
  <c r="I3515" i="38"/>
  <c r="H3515" i="38"/>
  <c r="J3515" i="38"/>
  <c r="L3515" i="38"/>
  <c r="M3515" i="38"/>
  <c r="N3515" i="38"/>
  <c r="O3515" i="38"/>
  <c r="P3515" i="38"/>
  <c r="Q3515" i="38"/>
  <c r="R3515" i="38"/>
  <c r="S3515" i="38"/>
  <c r="D3516" i="38"/>
  <c r="I3516" i="38"/>
  <c r="H3516" i="38"/>
  <c r="J3516" i="38"/>
  <c r="L3516" i="38"/>
  <c r="M3516" i="38"/>
  <c r="N3516" i="38"/>
  <c r="O3516" i="38"/>
  <c r="P3516" i="38"/>
  <c r="Q3516" i="38"/>
  <c r="R3516" i="38"/>
  <c r="S3516" i="38"/>
  <c r="D3517" i="38"/>
  <c r="I3517" i="38"/>
  <c r="H3517" i="38"/>
  <c r="J3517" i="38"/>
  <c r="L3517" i="38"/>
  <c r="M3517" i="38"/>
  <c r="N3517" i="38"/>
  <c r="O3517" i="38"/>
  <c r="P3517" i="38"/>
  <c r="Q3517" i="38"/>
  <c r="R3517" i="38"/>
  <c r="S3517" i="38"/>
  <c r="D3518" i="38"/>
  <c r="I3518" i="38"/>
  <c r="H3518" i="38"/>
  <c r="J3518" i="38"/>
  <c r="L3518" i="38"/>
  <c r="M3518" i="38"/>
  <c r="N3518" i="38"/>
  <c r="O3518" i="38"/>
  <c r="P3518" i="38"/>
  <c r="Q3518" i="38"/>
  <c r="R3518" i="38"/>
  <c r="S3518" i="38"/>
  <c r="D3519" i="38"/>
  <c r="I3519" i="38"/>
  <c r="H3519" i="38"/>
  <c r="J3519" i="38"/>
  <c r="L3519" i="38"/>
  <c r="M3519" i="38"/>
  <c r="N3519" i="38"/>
  <c r="O3519" i="38"/>
  <c r="P3519" i="38"/>
  <c r="Q3519" i="38"/>
  <c r="R3519" i="38"/>
  <c r="S3519" i="38"/>
  <c r="D3520" i="38"/>
  <c r="I3520" i="38"/>
  <c r="H3520" i="38"/>
  <c r="J3520" i="38"/>
  <c r="L3520" i="38"/>
  <c r="M3520" i="38"/>
  <c r="N3520" i="38"/>
  <c r="O3520" i="38"/>
  <c r="P3520" i="38"/>
  <c r="Q3520" i="38"/>
  <c r="R3520" i="38"/>
  <c r="S3520" i="38"/>
  <c r="D3521" i="38"/>
  <c r="I3521" i="38"/>
  <c r="H3521" i="38"/>
  <c r="J3521" i="38"/>
  <c r="L3521" i="38"/>
  <c r="M3521" i="38"/>
  <c r="N3521" i="38"/>
  <c r="O3521" i="38"/>
  <c r="P3521" i="38"/>
  <c r="Q3521" i="38"/>
  <c r="R3521" i="38"/>
  <c r="S3521" i="38"/>
  <c r="D3522" i="38"/>
  <c r="I3522" i="38"/>
  <c r="H3522" i="38"/>
  <c r="J3522" i="38"/>
  <c r="L3522" i="38"/>
  <c r="M3522" i="38"/>
  <c r="N3522" i="38"/>
  <c r="O3522" i="38"/>
  <c r="P3522" i="38"/>
  <c r="Q3522" i="38"/>
  <c r="R3522" i="38"/>
  <c r="S3522" i="38"/>
  <c r="D3523" i="38"/>
  <c r="I3523" i="38"/>
  <c r="H3523" i="38"/>
  <c r="J3523" i="38"/>
  <c r="L3523" i="38"/>
  <c r="M3523" i="38"/>
  <c r="N3523" i="38"/>
  <c r="O3523" i="38"/>
  <c r="P3523" i="38"/>
  <c r="Q3523" i="38"/>
  <c r="R3523" i="38"/>
  <c r="S3523" i="38"/>
  <c r="D3524" i="38"/>
  <c r="I3524" i="38"/>
  <c r="H3524" i="38"/>
  <c r="J3524" i="38"/>
  <c r="L3524" i="38"/>
  <c r="M3524" i="38"/>
  <c r="N3524" i="38"/>
  <c r="O3524" i="38"/>
  <c r="P3524" i="38"/>
  <c r="Q3524" i="38"/>
  <c r="R3524" i="38"/>
  <c r="S3524" i="38"/>
  <c r="D3525" i="38"/>
  <c r="I3525" i="38"/>
  <c r="H3525" i="38"/>
  <c r="J3525" i="38"/>
  <c r="L3525" i="38"/>
  <c r="M3525" i="38"/>
  <c r="N3525" i="38"/>
  <c r="O3525" i="38"/>
  <c r="P3525" i="38"/>
  <c r="Q3525" i="38"/>
  <c r="R3525" i="38"/>
  <c r="S3525" i="38"/>
  <c r="D3526" i="38"/>
  <c r="I3526" i="38"/>
  <c r="H3526" i="38"/>
  <c r="J3526" i="38"/>
  <c r="L3526" i="38"/>
  <c r="M3526" i="38"/>
  <c r="N3526" i="38"/>
  <c r="O3526" i="38"/>
  <c r="P3526" i="38"/>
  <c r="Q3526" i="38"/>
  <c r="R3526" i="38"/>
  <c r="S3526" i="38"/>
  <c r="D3527" i="38"/>
  <c r="I3527" i="38"/>
  <c r="H3527" i="38"/>
  <c r="J3527" i="38"/>
  <c r="L3527" i="38"/>
  <c r="M3527" i="38"/>
  <c r="N3527" i="38"/>
  <c r="O3527" i="38"/>
  <c r="P3527" i="38"/>
  <c r="Q3527" i="38"/>
  <c r="R3527" i="38"/>
  <c r="S3527" i="38"/>
  <c r="D3528" i="38"/>
  <c r="I3528" i="38"/>
  <c r="H3528" i="38"/>
  <c r="J3528" i="38"/>
  <c r="L3528" i="38"/>
  <c r="M3528" i="38"/>
  <c r="N3528" i="38"/>
  <c r="O3528" i="38"/>
  <c r="P3528" i="38"/>
  <c r="Q3528" i="38"/>
  <c r="R3528" i="38"/>
  <c r="S3528" i="38"/>
  <c r="D3529" i="38"/>
  <c r="I3529" i="38"/>
  <c r="H3529" i="38"/>
  <c r="J3529" i="38"/>
  <c r="L3529" i="38"/>
  <c r="M3529" i="38"/>
  <c r="N3529" i="38"/>
  <c r="O3529" i="38"/>
  <c r="P3529" i="38"/>
  <c r="Q3529" i="38"/>
  <c r="R3529" i="38"/>
  <c r="S3529" i="38"/>
  <c r="D3530" i="38"/>
  <c r="I3530" i="38"/>
  <c r="H3530" i="38"/>
  <c r="J3530" i="38"/>
  <c r="L3530" i="38"/>
  <c r="M3530" i="38"/>
  <c r="N3530" i="38"/>
  <c r="O3530" i="38"/>
  <c r="P3530" i="38"/>
  <c r="Q3530" i="38"/>
  <c r="R3530" i="38"/>
  <c r="S3530" i="38"/>
  <c r="D3531" i="38"/>
  <c r="I3531" i="38"/>
  <c r="H3531" i="38"/>
  <c r="J3531" i="38"/>
  <c r="L3531" i="38"/>
  <c r="M3531" i="38"/>
  <c r="N3531" i="38"/>
  <c r="O3531" i="38"/>
  <c r="P3531" i="38"/>
  <c r="Q3531" i="38"/>
  <c r="R3531" i="38"/>
  <c r="S3531" i="38"/>
  <c r="D3532" i="38"/>
  <c r="I3532" i="38"/>
  <c r="H3532" i="38"/>
  <c r="J3532" i="38"/>
  <c r="L3532" i="38"/>
  <c r="M3532" i="38"/>
  <c r="N3532" i="38"/>
  <c r="O3532" i="38"/>
  <c r="P3532" i="38"/>
  <c r="Q3532" i="38"/>
  <c r="R3532" i="38"/>
  <c r="S3532" i="38"/>
  <c r="D3533" i="38"/>
  <c r="I3533" i="38"/>
  <c r="H3533" i="38"/>
  <c r="J3533" i="38"/>
  <c r="L3533" i="38"/>
  <c r="M3533" i="38"/>
  <c r="N3533" i="38"/>
  <c r="O3533" i="38"/>
  <c r="P3533" i="38"/>
  <c r="Q3533" i="38"/>
  <c r="R3533" i="38"/>
  <c r="S3533" i="38"/>
  <c r="D3534" i="38"/>
  <c r="I3534" i="38"/>
  <c r="H3534" i="38"/>
  <c r="J3534" i="38"/>
  <c r="L3534" i="38"/>
  <c r="M3534" i="38"/>
  <c r="N3534" i="38"/>
  <c r="O3534" i="38"/>
  <c r="P3534" i="38"/>
  <c r="Q3534" i="38"/>
  <c r="R3534" i="38"/>
  <c r="S3534" i="38"/>
  <c r="D3535" i="38"/>
  <c r="I3535" i="38"/>
  <c r="H3535" i="38"/>
  <c r="J3535" i="38"/>
  <c r="L3535" i="38"/>
  <c r="M3535" i="38"/>
  <c r="N3535" i="38"/>
  <c r="O3535" i="38"/>
  <c r="P3535" i="38"/>
  <c r="Q3535" i="38"/>
  <c r="R3535" i="38"/>
  <c r="S3535" i="38"/>
  <c r="D3536" i="38"/>
  <c r="I3536" i="38"/>
  <c r="H3536" i="38"/>
  <c r="J3536" i="38"/>
  <c r="L3536" i="38"/>
  <c r="M3536" i="38"/>
  <c r="N3536" i="38"/>
  <c r="O3536" i="38"/>
  <c r="P3536" i="38"/>
  <c r="Q3536" i="38"/>
  <c r="R3536" i="38"/>
  <c r="S3536" i="38"/>
  <c r="D3537" i="38"/>
  <c r="I3537" i="38"/>
  <c r="H3537" i="38"/>
  <c r="J3537" i="38"/>
  <c r="L3537" i="38"/>
  <c r="M3537" i="38"/>
  <c r="N3537" i="38"/>
  <c r="O3537" i="38"/>
  <c r="P3537" i="38"/>
  <c r="Q3537" i="38"/>
  <c r="R3537" i="38"/>
  <c r="S3537" i="38"/>
  <c r="D3538" i="38"/>
  <c r="I3538" i="38"/>
  <c r="H3538" i="38"/>
  <c r="J3538" i="38"/>
  <c r="L3538" i="38"/>
  <c r="M3538" i="38"/>
  <c r="N3538" i="38"/>
  <c r="O3538" i="38"/>
  <c r="P3538" i="38"/>
  <c r="Q3538" i="38"/>
  <c r="R3538" i="38"/>
  <c r="S3538" i="38"/>
  <c r="D3539" i="38"/>
  <c r="I3539" i="38"/>
  <c r="H3539" i="38"/>
  <c r="J3539" i="38"/>
  <c r="L3539" i="38"/>
  <c r="M3539" i="38"/>
  <c r="N3539" i="38"/>
  <c r="O3539" i="38"/>
  <c r="P3539" i="38"/>
  <c r="Q3539" i="38"/>
  <c r="R3539" i="38"/>
  <c r="S3539" i="38"/>
  <c r="D3540" i="38"/>
  <c r="I3540" i="38"/>
  <c r="H3540" i="38"/>
  <c r="J3540" i="38"/>
  <c r="L3540" i="38"/>
  <c r="M3540" i="38"/>
  <c r="N3540" i="38"/>
  <c r="O3540" i="38"/>
  <c r="P3540" i="38"/>
  <c r="Q3540" i="38"/>
  <c r="R3540" i="38"/>
  <c r="S3540" i="38"/>
  <c r="D3541" i="38"/>
  <c r="I3541" i="38"/>
  <c r="H3541" i="38"/>
  <c r="J3541" i="38"/>
  <c r="L3541" i="38"/>
  <c r="M3541" i="38"/>
  <c r="N3541" i="38"/>
  <c r="O3541" i="38"/>
  <c r="P3541" i="38"/>
  <c r="Q3541" i="38"/>
  <c r="R3541" i="38"/>
  <c r="S3541" i="38"/>
  <c r="D3542" i="38"/>
  <c r="I3542" i="38"/>
  <c r="H3542" i="38"/>
  <c r="J3542" i="38"/>
  <c r="L3542" i="38"/>
  <c r="M3542" i="38"/>
  <c r="N3542" i="38"/>
  <c r="O3542" i="38"/>
  <c r="P3542" i="38"/>
  <c r="Q3542" i="38"/>
  <c r="R3542" i="38"/>
  <c r="S3542" i="38"/>
  <c r="D3543" i="38"/>
  <c r="I3543" i="38"/>
  <c r="H3543" i="38"/>
  <c r="J3543" i="38"/>
  <c r="L3543" i="38"/>
  <c r="M3543" i="38"/>
  <c r="N3543" i="38"/>
  <c r="O3543" i="38"/>
  <c r="P3543" i="38"/>
  <c r="Q3543" i="38"/>
  <c r="R3543" i="38"/>
  <c r="S3543" i="38"/>
  <c r="D3544" i="38"/>
  <c r="I3544" i="38"/>
  <c r="H3544" i="38"/>
  <c r="J3544" i="38"/>
  <c r="L3544" i="38"/>
  <c r="M3544" i="38"/>
  <c r="N3544" i="38"/>
  <c r="O3544" i="38"/>
  <c r="P3544" i="38"/>
  <c r="Q3544" i="38"/>
  <c r="R3544" i="38"/>
  <c r="S3544" i="38"/>
  <c r="D3545" i="38"/>
  <c r="I3545" i="38"/>
  <c r="H3545" i="38"/>
  <c r="J3545" i="38"/>
  <c r="L3545" i="38"/>
  <c r="M3545" i="38"/>
  <c r="N3545" i="38"/>
  <c r="O3545" i="38"/>
  <c r="P3545" i="38"/>
  <c r="Q3545" i="38"/>
  <c r="R3545" i="38"/>
  <c r="S3545" i="38"/>
  <c r="D3546" i="38"/>
  <c r="I3546" i="38"/>
  <c r="H3546" i="38"/>
  <c r="J3546" i="38"/>
  <c r="L3546" i="38"/>
  <c r="M3546" i="38"/>
  <c r="N3546" i="38"/>
  <c r="O3546" i="38"/>
  <c r="P3546" i="38"/>
  <c r="Q3546" i="38"/>
  <c r="R3546" i="38"/>
  <c r="S3546" i="38"/>
  <c r="D3547" i="38"/>
  <c r="I3547" i="38"/>
  <c r="H3547" i="38"/>
  <c r="J3547" i="38"/>
  <c r="L3547" i="38"/>
  <c r="M3547" i="38"/>
  <c r="N3547" i="38"/>
  <c r="O3547" i="38"/>
  <c r="P3547" i="38"/>
  <c r="Q3547" i="38"/>
  <c r="R3547" i="38"/>
  <c r="S3547" i="38"/>
  <c r="D3548" i="38"/>
  <c r="I3548" i="38"/>
  <c r="H3548" i="38"/>
  <c r="J3548" i="38"/>
  <c r="L3548" i="38"/>
  <c r="M3548" i="38"/>
  <c r="N3548" i="38"/>
  <c r="O3548" i="38"/>
  <c r="P3548" i="38"/>
  <c r="Q3548" i="38"/>
  <c r="R3548" i="38"/>
  <c r="S3548" i="38"/>
  <c r="D3549" i="38"/>
  <c r="I3549" i="38"/>
  <c r="H3549" i="38"/>
  <c r="J3549" i="38"/>
  <c r="L3549" i="38"/>
  <c r="M3549" i="38"/>
  <c r="N3549" i="38"/>
  <c r="O3549" i="38"/>
  <c r="P3549" i="38"/>
  <c r="Q3549" i="38"/>
  <c r="R3549" i="38"/>
  <c r="S3549" i="38"/>
  <c r="D3550" i="38"/>
  <c r="I3550" i="38"/>
  <c r="H3550" i="38"/>
  <c r="J3550" i="38"/>
  <c r="L3550" i="38"/>
  <c r="M3550" i="38"/>
  <c r="N3550" i="38"/>
  <c r="O3550" i="38"/>
  <c r="P3550" i="38"/>
  <c r="Q3550" i="38"/>
  <c r="R3550" i="38"/>
  <c r="S3550" i="38"/>
  <c r="D3551" i="38"/>
  <c r="I3551" i="38"/>
  <c r="H3551" i="38"/>
  <c r="J3551" i="38"/>
  <c r="L3551" i="38"/>
  <c r="M3551" i="38"/>
  <c r="N3551" i="38"/>
  <c r="O3551" i="38"/>
  <c r="P3551" i="38"/>
  <c r="Q3551" i="38"/>
  <c r="R3551" i="38"/>
  <c r="S3551" i="38"/>
  <c r="D3552" i="38"/>
  <c r="I3552" i="38"/>
  <c r="H3552" i="38"/>
  <c r="J3552" i="38"/>
  <c r="L3552" i="38"/>
  <c r="M3552" i="38"/>
  <c r="N3552" i="38"/>
  <c r="O3552" i="38"/>
  <c r="P3552" i="38"/>
  <c r="Q3552" i="38"/>
  <c r="R3552" i="38"/>
  <c r="S3552" i="38"/>
  <c r="D3553" i="38"/>
  <c r="I3553" i="38"/>
  <c r="H3553" i="38"/>
  <c r="J3553" i="38"/>
  <c r="L3553" i="38"/>
  <c r="M3553" i="38"/>
  <c r="N3553" i="38"/>
  <c r="O3553" i="38"/>
  <c r="P3553" i="38"/>
  <c r="Q3553" i="38"/>
  <c r="R3553" i="38"/>
  <c r="S3553" i="38"/>
  <c r="D3554" i="38"/>
  <c r="I3554" i="38"/>
  <c r="H3554" i="38"/>
  <c r="J3554" i="38"/>
  <c r="L3554" i="38"/>
  <c r="M3554" i="38"/>
  <c r="N3554" i="38"/>
  <c r="O3554" i="38"/>
  <c r="P3554" i="38"/>
  <c r="Q3554" i="38"/>
  <c r="R3554" i="38"/>
  <c r="S3554" i="38"/>
  <c r="D3555" i="38"/>
  <c r="I3555" i="38"/>
  <c r="H3555" i="38"/>
  <c r="J3555" i="38"/>
  <c r="L3555" i="38"/>
  <c r="M3555" i="38"/>
  <c r="N3555" i="38"/>
  <c r="O3555" i="38"/>
  <c r="P3555" i="38"/>
  <c r="Q3555" i="38"/>
  <c r="R3555" i="38"/>
  <c r="S3555" i="38"/>
  <c r="D3556" i="38"/>
  <c r="I3556" i="38"/>
  <c r="H3556" i="38"/>
  <c r="J3556" i="38"/>
  <c r="L3556" i="38"/>
  <c r="M3556" i="38"/>
  <c r="N3556" i="38"/>
  <c r="O3556" i="38"/>
  <c r="P3556" i="38"/>
  <c r="Q3556" i="38"/>
  <c r="R3556" i="38"/>
  <c r="S3556" i="38"/>
  <c r="D3557" i="38"/>
  <c r="I3557" i="38"/>
  <c r="H3557" i="38"/>
  <c r="J3557" i="38"/>
  <c r="L3557" i="38"/>
  <c r="M3557" i="38"/>
  <c r="N3557" i="38"/>
  <c r="O3557" i="38"/>
  <c r="P3557" i="38"/>
  <c r="Q3557" i="38"/>
  <c r="R3557" i="38"/>
  <c r="S3557" i="38"/>
  <c r="D3558" i="38"/>
  <c r="I3558" i="38"/>
  <c r="H3558" i="38"/>
  <c r="J3558" i="38"/>
  <c r="L3558" i="38"/>
  <c r="M3558" i="38"/>
  <c r="N3558" i="38"/>
  <c r="O3558" i="38"/>
  <c r="P3558" i="38"/>
  <c r="Q3558" i="38"/>
  <c r="R3558" i="38"/>
  <c r="S3558" i="38"/>
  <c r="D3559" i="38"/>
  <c r="I3559" i="38"/>
  <c r="H3559" i="38"/>
  <c r="J3559" i="38"/>
  <c r="L3559" i="38"/>
  <c r="M3559" i="38"/>
  <c r="N3559" i="38"/>
  <c r="O3559" i="38"/>
  <c r="P3559" i="38"/>
  <c r="Q3559" i="38"/>
  <c r="R3559" i="38"/>
  <c r="S3559" i="38"/>
  <c r="D3560" i="38"/>
  <c r="I3560" i="38"/>
  <c r="H3560" i="38"/>
  <c r="J3560" i="38"/>
  <c r="L3560" i="38"/>
  <c r="M3560" i="38"/>
  <c r="N3560" i="38"/>
  <c r="O3560" i="38"/>
  <c r="P3560" i="38"/>
  <c r="Q3560" i="38"/>
  <c r="R3560" i="38"/>
  <c r="S3560" i="38"/>
  <c r="D3561" i="38"/>
  <c r="I3561" i="38"/>
  <c r="H3561" i="38"/>
  <c r="J3561" i="38"/>
  <c r="L3561" i="38"/>
  <c r="M3561" i="38"/>
  <c r="N3561" i="38"/>
  <c r="O3561" i="38"/>
  <c r="P3561" i="38"/>
  <c r="Q3561" i="38"/>
  <c r="R3561" i="38"/>
  <c r="S3561" i="38"/>
  <c r="D3562" i="38"/>
  <c r="I3562" i="38"/>
  <c r="H3562" i="38"/>
  <c r="J3562" i="38"/>
  <c r="L3562" i="38"/>
  <c r="M3562" i="38"/>
  <c r="N3562" i="38"/>
  <c r="O3562" i="38"/>
  <c r="P3562" i="38"/>
  <c r="Q3562" i="38"/>
  <c r="R3562" i="38"/>
  <c r="S3562" i="38"/>
  <c r="D3563" i="38"/>
  <c r="I3563" i="38"/>
  <c r="H3563" i="38"/>
  <c r="J3563" i="38"/>
  <c r="L3563" i="38"/>
  <c r="M3563" i="38"/>
  <c r="N3563" i="38"/>
  <c r="O3563" i="38"/>
  <c r="P3563" i="38"/>
  <c r="Q3563" i="38"/>
  <c r="R3563" i="38"/>
  <c r="S3563" i="38"/>
  <c r="D3564" i="38"/>
  <c r="I3564" i="38"/>
  <c r="H3564" i="38"/>
  <c r="J3564" i="38"/>
  <c r="L3564" i="38"/>
  <c r="M3564" i="38"/>
  <c r="N3564" i="38"/>
  <c r="O3564" i="38"/>
  <c r="P3564" i="38"/>
  <c r="Q3564" i="38"/>
  <c r="R3564" i="38"/>
  <c r="S3564" i="38"/>
  <c r="D3565" i="38"/>
  <c r="I3565" i="38"/>
  <c r="H3565" i="38"/>
  <c r="J3565" i="38"/>
  <c r="L3565" i="38"/>
  <c r="M3565" i="38"/>
  <c r="N3565" i="38"/>
  <c r="O3565" i="38"/>
  <c r="P3565" i="38"/>
  <c r="Q3565" i="38"/>
  <c r="R3565" i="38"/>
  <c r="S3565" i="38"/>
  <c r="D3566" i="38"/>
  <c r="I3566" i="38"/>
  <c r="H3566" i="38"/>
  <c r="J3566" i="38"/>
  <c r="L3566" i="38"/>
  <c r="M3566" i="38"/>
  <c r="N3566" i="38"/>
  <c r="O3566" i="38"/>
  <c r="P3566" i="38"/>
  <c r="Q3566" i="38"/>
  <c r="R3566" i="38"/>
  <c r="S3566" i="38"/>
  <c r="D3567" i="38"/>
  <c r="I3567" i="38"/>
  <c r="H3567" i="38"/>
  <c r="J3567" i="38"/>
  <c r="L3567" i="38"/>
  <c r="M3567" i="38"/>
  <c r="N3567" i="38"/>
  <c r="O3567" i="38"/>
  <c r="P3567" i="38"/>
  <c r="Q3567" i="38"/>
  <c r="R3567" i="38"/>
  <c r="S3567" i="38"/>
  <c r="D3568" i="38"/>
  <c r="I3568" i="38"/>
  <c r="H3568" i="38"/>
  <c r="J3568" i="38"/>
  <c r="L3568" i="38"/>
  <c r="M3568" i="38"/>
  <c r="N3568" i="38"/>
  <c r="O3568" i="38"/>
  <c r="P3568" i="38"/>
  <c r="Q3568" i="38"/>
  <c r="R3568" i="38"/>
  <c r="S3568" i="38"/>
  <c r="D3569" i="38"/>
  <c r="I3569" i="38"/>
  <c r="H3569" i="38"/>
  <c r="J3569" i="38"/>
  <c r="L3569" i="38"/>
  <c r="M3569" i="38"/>
  <c r="N3569" i="38"/>
  <c r="O3569" i="38"/>
  <c r="P3569" i="38"/>
  <c r="Q3569" i="38"/>
  <c r="R3569" i="38"/>
  <c r="S3569" i="38"/>
  <c r="D3570" i="38"/>
  <c r="I3570" i="38"/>
  <c r="H3570" i="38"/>
  <c r="J3570" i="38"/>
  <c r="L3570" i="38"/>
  <c r="M3570" i="38"/>
  <c r="N3570" i="38"/>
  <c r="O3570" i="38"/>
  <c r="P3570" i="38"/>
  <c r="Q3570" i="38"/>
  <c r="R3570" i="38"/>
  <c r="S3570" i="38"/>
  <c r="D3571" i="38"/>
  <c r="I3571" i="38"/>
  <c r="H3571" i="38"/>
  <c r="J3571" i="38"/>
  <c r="L3571" i="38"/>
  <c r="M3571" i="38"/>
  <c r="N3571" i="38"/>
  <c r="O3571" i="38"/>
  <c r="P3571" i="38"/>
  <c r="Q3571" i="38"/>
  <c r="R3571" i="38"/>
  <c r="S3571" i="38"/>
  <c r="D3572" i="38"/>
  <c r="I3572" i="38"/>
  <c r="H3572" i="38"/>
  <c r="J3572" i="38"/>
  <c r="L3572" i="38"/>
  <c r="M3572" i="38"/>
  <c r="N3572" i="38"/>
  <c r="O3572" i="38"/>
  <c r="P3572" i="38"/>
  <c r="Q3572" i="38"/>
  <c r="R3572" i="38"/>
  <c r="S3572" i="38"/>
  <c r="D3573" i="38"/>
  <c r="I3573" i="38"/>
  <c r="H3573" i="38"/>
  <c r="J3573" i="38"/>
  <c r="L3573" i="38"/>
  <c r="M3573" i="38"/>
  <c r="N3573" i="38"/>
  <c r="O3573" i="38"/>
  <c r="P3573" i="38"/>
  <c r="Q3573" i="38"/>
  <c r="R3573" i="38"/>
  <c r="S3573" i="38"/>
  <c r="D3574" i="38"/>
  <c r="I3574" i="38"/>
  <c r="H3574" i="38"/>
  <c r="J3574" i="38"/>
  <c r="L3574" i="38"/>
  <c r="M3574" i="38"/>
  <c r="N3574" i="38"/>
  <c r="O3574" i="38"/>
  <c r="P3574" i="38"/>
  <c r="Q3574" i="38"/>
  <c r="R3574" i="38"/>
  <c r="S3574" i="38"/>
  <c r="D3575" i="38"/>
  <c r="I3575" i="38"/>
  <c r="H3575" i="38"/>
  <c r="J3575" i="38"/>
  <c r="L3575" i="38"/>
  <c r="M3575" i="38"/>
  <c r="N3575" i="38"/>
  <c r="O3575" i="38"/>
  <c r="P3575" i="38"/>
  <c r="Q3575" i="38"/>
  <c r="R3575" i="38"/>
  <c r="S3575" i="38"/>
  <c r="D3576" i="38"/>
  <c r="I3576" i="38"/>
  <c r="H3576" i="38"/>
  <c r="J3576" i="38"/>
  <c r="L3576" i="38"/>
  <c r="M3576" i="38"/>
  <c r="N3576" i="38"/>
  <c r="O3576" i="38"/>
  <c r="P3576" i="38"/>
  <c r="Q3576" i="38"/>
  <c r="R3576" i="38"/>
  <c r="S3576" i="38"/>
  <c r="D3577" i="38"/>
  <c r="I3577" i="38"/>
  <c r="H3577" i="38"/>
  <c r="J3577" i="38"/>
  <c r="L3577" i="38"/>
  <c r="M3577" i="38"/>
  <c r="N3577" i="38"/>
  <c r="O3577" i="38"/>
  <c r="P3577" i="38"/>
  <c r="Q3577" i="38"/>
  <c r="R3577" i="38"/>
  <c r="S3577" i="38"/>
  <c r="D3578" i="38"/>
  <c r="I3578" i="38"/>
  <c r="H3578" i="38"/>
  <c r="J3578" i="38"/>
  <c r="L3578" i="38"/>
  <c r="M3578" i="38"/>
  <c r="N3578" i="38"/>
  <c r="O3578" i="38"/>
  <c r="P3578" i="38"/>
  <c r="Q3578" i="38"/>
  <c r="R3578" i="38"/>
  <c r="S3578" i="38"/>
  <c r="D3579" i="38"/>
  <c r="I3579" i="38"/>
  <c r="H3579" i="38"/>
  <c r="J3579" i="38"/>
  <c r="L3579" i="38"/>
  <c r="M3579" i="38"/>
  <c r="N3579" i="38"/>
  <c r="O3579" i="38"/>
  <c r="P3579" i="38"/>
  <c r="Q3579" i="38"/>
  <c r="R3579" i="38"/>
  <c r="S3579" i="38"/>
  <c r="D3580" i="38"/>
  <c r="I3580" i="38"/>
  <c r="H3580" i="38"/>
  <c r="J3580" i="38"/>
  <c r="L3580" i="38"/>
  <c r="M3580" i="38"/>
  <c r="N3580" i="38"/>
  <c r="O3580" i="38"/>
  <c r="P3580" i="38"/>
  <c r="Q3580" i="38"/>
  <c r="R3580" i="38"/>
  <c r="S3580" i="38"/>
  <c r="D3581" i="38"/>
  <c r="I3581" i="38"/>
  <c r="H3581" i="38"/>
  <c r="J3581" i="38"/>
  <c r="L3581" i="38"/>
  <c r="M3581" i="38"/>
  <c r="N3581" i="38"/>
  <c r="O3581" i="38"/>
  <c r="P3581" i="38"/>
  <c r="Q3581" i="38"/>
  <c r="R3581" i="38"/>
  <c r="S3581" i="38"/>
  <c r="D3582" i="38"/>
  <c r="I3582" i="38"/>
  <c r="H3582" i="38"/>
  <c r="J3582" i="38"/>
  <c r="L3582" i="38"/>
  <c r="M3582" i="38"/>
  <c r="N3582" i="38"/>
  <c r="O3582" i="38"/>
  <c r="P3582" i="38"/>
  <c r="Q3582" i="38"/>
  <c r="R3582" i="38"/>
  <c r="S3582" i="38"/>
  <c r="D3583" i="38"/>
  <c r="I3583" i="38"/>
  <c r="H3583" i="38"/>
  <c r="J3583" i="38"/>
  <c r="L3583" i="38"/>
  <c r="M3583" i="38"/>
  <c r="N3583" i="38"/>
  <c r="O3583" i="38"/>
  <c r="P3583" i="38"/>
  <c r="Q3583" i="38"/>
  <c r="R3583" i="38"/>
  <c r="S3583" i="38"/>
  <c r="D3584" i="38"/>
  <c r="I3584" i="38"/>
  <c r="H3584" i="38"/>
  <c r="J3584" i="38"/>
  <c r="L3584" i="38"/>
  <c r="M3584" i="38"/>
  <c r="N3584" i="38"/>
  <c r="O3584" i="38"/>
  <c r="P3584" i="38"/>
  <c r="Q3584" i="38"/>
  <c r="R3584" i="38"/>
  <c r="S3584" i="38"/>
  <c r="D3585" i="38"/>
  <c r="I3585" i="38"/>
  <c r="H3585" i="38"/>
  <c r="J3585" i="38"/>
  <c r="L3585" i="38"/>
  <c r="M3585" i="38"/>
  <c r="N3585" i="38"/>
  <c r="O3585" i="38"/>
  <c r="P3585" i="38"/>
  <c r="Q3585" i="38"/>
  <c r="R3585" i="38"/>
  <c r="S3585" i="38"/>
  <c r="D3586" i="38"/>
  <c r="I3586" i="38"/>
  <c r="H3586" i="38"/>
  <c r="J3586" i="38"/>
  <c r="L3586" i="38"/>
  <c r="M3586" i="38"/>
  <c r="N3586" i="38"/>
  <c r="O3586" i="38"/>
  <c r="P3586" i="38"/>
  <c r="Q3586" i="38"/>
  <c r="R3586" i="38"/>
  <c r="S3586" i="38"/>
  <c r="D3587" i="38"/>
  <c r="I3587" i="38"/>
  <c r="H3587" i="38"/>
  <c r="J3587" i="38"/>
  <c r="L3587" i="38"/>
  <c r="M3587" i="38"/>
  <c r="N3587" i="38"/>
  <c r="O3587" i="38"/>
  <c r="P3587" i="38"/>
  <c r="Q3587" i="38"/>
  <c r="R3587" i="38"/>
  <c r="S3587" i="38"/>
  <c r="D3588" i="38"/>
  <c r="I3588" i="38"/>
  <c r="H3588" i="38"/>
  <c r="J3588" i="38"/>
  <c r="L3588" i="38"/>
  <c r="M3588" i="38"/>
  <c r="N3588" i="38"/>
  <c r="O3588" i="38"/>
  <c r="P3588" i="38"/>
  <c r="Q3588" i="38"/>
  <c r="R3588" i="38"/>
  <c r="S3588" i="38"/>
  <c r="D3589" i="38"/>
  <c r="I3589" i="38"/>
  <c r="H3589" i="38"/>
  <c r="J3589" i="38"/>
  <c r="L3589" i="38"/>
  <c r="M3589" i="38"/>
  <c r="N3589" i="38"/>
  <c r="O3589" i="38"/>
  <c r="P3589" i="38"/>
  <c r="Q3589" i="38"/>
  <c r="R3589" i="38"/>
  <c r="S3589" i="38"/>
  <c r="D3590" i="38"/>
  <c r="I3590" i="38"/>
  <c r="H3590" i="38"/>
  <c r="J3590" i="38"/>
  <c r="L3590" i="38"/>
  <c r="M3590" i="38"/>
  <c r="N3590" i="38"/>
  <c r="O3590" i="38"/>
  <c r="P3590" i="38"/>
  <c r="Q3590" i="38"/>
  <c r="R3590" i="38"/>
  <c r="S3590" i="38"/>
  <c r="D3591" i="38"/>
  <c r="I3591" i="38"/>
  <c r="H3591" i="38"/>
  <c r="J3591" i="38"/>
  <c r="L3591" i="38"/>
  <c r="M3591" i="38"/>
  <c r="N3591" i="38"/>
  <c r="O3591" i="38"/>
  <c r="P3591" i="38"/>
  <c r="Q3591" i="38"/>
  <c r="R3591" i="38"/>
  <c r="S3591" i="38"/>
  <c r="D3592" i="38"/>
  <c r="I3592" i="38"/>
  <c r="H3592" i="38"/>
  <c r="J3592" i="38"/>
  <c r="L3592" i="38"/>
  <c r="M3592" i="38"/>
  <c r="N3592" i="38"/>
  <c r="O3592" i="38"/>
  <c r="P3592" i="38"/>
  <c r="Q3592" i="38"/>
  <c r="R3592" i="38"/>
  <c r="S3592" i="38"/>
  <c r="D3593" i="38"/>
  <c r="I3593" i="38"/>
  <c r="H3593" i="38"/>
  <c r="J3593" i="38"/>
  <c r="L3593" i="38"/>
  <c r="M3593" i="38"/>
  <c r="N3593" i="38"/>
  <c r="O3593" i="38"/>
  <c r="P3593" i="38"/>
  <c r="Q3593" i="38"/>
  <c r="R3593" i="38"/>
  <c r="S3593" i="38"/>
  <c r="D3594" i="38"/>
  <c r="I3594" i="38"/>
  <c r="H3594" i="38"/>
  <c r="J3594" i="38"/>
  <c r="L3594" i="38"/>
  <c r="M3594" i="38"/>
  <c r="N3594" i="38"/>
  <c r="O3594" i="38"/>
  <c r="P3594" i="38"/>
  <c r="Q3594" i="38"/>
  <c r="R3594" i="38"/>
  <c r="S3594" i="38"/>
  <c r="D3595" i="38"/>
  <c r="I3595" i="38"/>
  <c r="H3595" i="38"/>
  <c r="J3595" i="38"/>
  <c r="L3595" i="38"/>
  <c r="M3595" i="38"/>
  <c r="N3595" i="38"/>
  <c r="O3595" i="38"/>
  <c r="P3595" i="38"/>
  <c r="Q3595" i="38"/>
  <c r="R3595" i="38"/>
  <c r="S3595" i="38"/>
  <c r="D3596" i="38"/>
  <c r="I3596" i="38"/>
  <c r="H3596" i="38"/>
  <c r="J3596" i="38"/>
  <c r="L3596" i="38"/>
  <c r="M3596" i="38"/>
  <c r="N3596" i="38"/>
  <c r="O3596" i="38"/>
  <c r="P3596" i="38"/>
  <c r="Q3596" i="38"/>
  <c r="R3596" i="38"/>
  <c r="S3596" i="38"/>
  <c r="D3597" i="38"/>
  <c r="I3597" i="38"/>
  <c r="H3597" i="38"/>
  <c r="J3597" i="38"/>
  <c r="L3597" i="38"/>
  <c r="M3597" i="38"/>
  <c r="N3597" i="38"/>
  <c r="O3597" i="38"/>
  <c r="P3597" i="38"/>
  <c r="Q3597" i="38"/>
  <c r="R3597" i="38"/>
  <c r="S3597" i="38"/>
  <c r="D3598" i="38"/>
  <c r="I3598" i="38"/>
  <c r="H3598" i="38"/>
  <c r="J3598" i="38"/>
  <c r="L3598" i="38"/>
  <c r="M3598" i="38"/>
  <c r="N3598" i="38"/>
  <c r="O3598" i="38"/>
  <c r="P3598" i="38"/>
  <c r="Q3598" i="38"/>
  <c r="R3598" i="38"/>
  <c r="S3598" i="38"/>
  <c r="D3599" i="38"/>
  <c r="I3599" i="38"/>
  <c r="H3599" i="38"/>
  <c r="J3599" i="38"/>
  <c r="L3599" i="38"/>
  <c r="M3599" i="38"/>
  <c r="N3599" i="38"/>
  <c r="O3599" i="38"/>
  <c r="P3599" i="38"/>
  <c r="Q3599" i="38"/>
  <c r="R3599" i="38"/>
  <c r="S3599" i="38"/>
  <c r="D3600" i="38"/>
  <c r="I3600" i="38"/>
  <c r="H3600" i="38"/>
  <c r="J3600" i="38"/>
  <c r="L3600" i="38"/>
  <c r="M3600" i="38"/>
  <c r="N3600" i="38"/>
  <c r="O3600" i="38"/>
  <c r="P3600" i="38"/>
  <c r="Q3600" i="38"/>
  <c r="R3600" i="38"/>
  <c r="S3600" i="38"/>
  <c r="D3601" i="38"/>
  <c r="I3601" i="38"/>
  <c r="H3601" i="38"/>
  <c r="J3601" i="38"/>
  <c r="L3601" i="38"/>
  <c r="M3601" i="38"/>
  <c r="N3601" i="38"/>
  <c r="O3601" i="38"/>
  <c r="P3601" i="38"/>
  <c r="Q3601" i="38"/>
  <c r="R3601" i="38"/>
  <c r="S3601" i="38"/>
  <c r="D3602" i="38"/>
  <c r="I3602" i="38"/>
  <c r="H3602" i="38"/>
  <c r="J3602" i="38"/>
  <c r="L3602" i="38"/>
  <c r="M3602" i="38"/>
  <c r="N3602" i="38"/>
  <c r="O3602" i="38"/>
  <c r="P3602" i="38"/>
  <c r="Q3602" i="38"/>
  <c r="R3602" i="38"/>
  <c r="S3602" i="38"/>
  <c r="D3603" i="38"/>
  <c r="I3603" i="38"/>
  <c r="H3603" i="38"/>
  <c r="J3603" i="38"/>
  <c r="L3603" i="38"/>
  <c r="M3603" i="38"/>
  <c r="N3603" i="38"/>
  <c r="O3603" i="38"/>
  <c r="P3603" i="38"/>
  <c r="Q3603" i="38"/>
  <c r="R3603" i="38"/>
  <c r="S3603" i="38"/>
  <c r="D3604" i="38"/>
  <c r="I3604" i="38"/>
  <c r="H3604" i="38"/>
  <c r="J3604" i="38"/>
  <c r="L3604" i="38"/>
  <c r="M3604" i="38"/>
  <c r="N3604" i="38"/>
  <c r="O3604" i="38"/>
  <c r="P3604" i="38"/>
  <c r="Q3604" i="38"/>
  <c r="R3604" i="38"/>
  <c r="S3604" i="38"/>
  <c r="D3605" i="38"/>
  <c r="I3605" i="38"/>
  <c r="H3605" i="38"/>
  <c r="J3605" i="38"/>
  <c r="L3605" i="38"/>
  <c r="M3605" i="38"/>
  <c r="N3605" i="38"/>
  <c r="O3605" i="38"/>
  <c r="P3605" i="38"/>
  <c r="Q3605" i="38"/>
  <c r="R3605" i="38"/>
  <c r="S3605" i="38"/>
  <c r="D3606" i="38"/>
  <c r="I3606" i="38"/>
  <c r="H3606" i="38"/>
  <c r="J3606" i="38"/>
  <c r="L3606" i="38"/>
  <c r="M3606" i="38"/>
  <c r="N3606" i="38"/>
  <c r="O3606" i="38"/>
  <c r="P3606" i="38"/>
  <c r="Q3606" i="38"/>
  <c r="R3606" i="38"/>
  <c r="S3606" i="38"/>
  <c r="D3607" i="38"/>
  <c r="I3607" i="38"/>
  <c r="H3607" i="38"/>
  <c r="J3607" i="38"/>
  <c r="L3607" i="38"/>
  <c r="M3607" i="38"/>
  <c r="N3607" i="38"/>
  <c r="O3607" i="38"/>
  <c r="P3607" i="38"/>
  <c r="Q3607" i="38"/>
  <c r="R3607" i="38"/>
  <c r="S3607" i="38"/>
  <c r="D3608" i="38"/>
  <c r="I3608" i="38"/>
  <c r="H3608" i="38"/>
  <c r="J3608" i="38"/>
  <c r="L3608" i="38"/>
  <c r="M3608" i="38"/>
  <c r="N3608" i="38"/>
  <c r="O3608" i="38"/>
  <c r="P3608" i="38"/>
  <c r="Q3608" i="38"/>
  <c r="R3608" i="38"/>
  <c r="S3608" i="38"/>
  <c r="D3609" i="38"/>
  <c r="I3609" i="38"/>
  <c r="H3609" i="38"/>
  <c r="J3609" i="38"/>
  <c r="L3609" i="38"/>
  <c r="M3609" i="38"/>
  <c r="N3609" i="38"/>
  <c r="O3609" i="38"/>
  <c r="P3609" i="38"/>
  <c r="Q3609" i="38"/>
  <c r="R3609" i="38"/>
  <c r="S3609" i="38"/>
  <c r="D3610" i="38"/>
  <c r="I3610" i="38"/>
  <c r="H3610" i="38"/>
  <c r="J3610" i="38"/>
  <c r="L3610" i="38"/>
  <c r="M3610" i="38"/>
  <c r="N3610" i="38"/>
  <c r="O3610" i="38"/>
  <c r="P3610" i="38"/>
  <c r="Q3610" i="38"/>
  <c r="R3610" i="38"/>
  <c r="S3610" i="38"/>
  <c r="D3611" i="38"/>
  <c r="I3611" i="38"/>
  <c r="H3611" i="38"/>
  <c r="J3611" i="38"/>
  <c r="L3611" i="38"/>
  <c r="M3611" i="38"/>
  <c r="N3611" i="38"/>
  <c r="O3611" i="38"/>
  <c r="P3611" i="38"/>
  <c r="Q3611" i="38"/>
  <c r="R3611" i="38"/>
  <c r="S3611" i="38"/>
  <c r="D3612" i="38"/>
  <c r="I3612" i="38"/>
  <c r="H3612" i="38"/>
  <c r="J3612" i="38"/>
  <c r="L3612" i="38"/>
  <c r="M3612" i="38"/>
  <c r="N3612" i="38"/>
  <c r="O3612" i="38"/>
  <c r="P3612" i="38"/>
  <c r="Q3612" i="38"/>
  <c r="R3612" i="38"/>
  <c r="S3612" i="38"/>
  <c r="D3613" i="38"/>
  <c r="I3613" i="38"/>
  <c r="H3613" i="38"/>
  <c r="J3613" i="38"/>
  <c r="L3613" i="38"/>
  <c r="M3613" i="38"/>
  <c r="N3613" i="38"/>
  <c r="O3613" i="38"/>
  <c r="P3613" i="38"/>
  <c r="Q3613" i="38"/>
  <c r="R3613" i="38"/>
  <c r="S3613" i="38"/>
  <c r="D3614" i="38"/>
  <c r="I3614" i="38"/>
  <c r="H3614" i="38"/>
  <c r="J3614" i="38"/>
  <c r="L3614" i="38"/>
  <c r="M3614" i="38"/>
  <c r="N3614" i="38"/>
  <c r="O3614" i="38"/>
  <c r="P3614" i="38"/>
  <c r="Q3614" i="38"/>
  <c r="R3614" i="38"/>
  <c r="S3614" i="38"/>
  <c r="D3615" i="38"/>
  <c r="I3615" i="38"/>
  <c r="H3615" i="38"/>
  <c r="J3615" i="38"/>
  <c r="L3615" i="38"/>
  <c r="M3615" i="38"/>
  <c r="N3615" i="38"/>
  <c r="O3615" i="38"/>
  <c r="P3615" i="38"/>
  <c r="Q3615" i="38"/>
  <c r="R3615" i="38"/>
  <c r="S3615" i="38"/>
  <c r="D3616" i="38"/>
  <c r="I3616" i="38"/>
  <c r="H3616" i="38"/>
  <c r="J3616" i="38"/>
  <c r="L3616" i="38"/>
  <c r="M3616" i="38"/>
  <c r="N3616" i="38"/>
  <c r="O3616" i="38"/>
  <c r="P3616" i="38"/>
  <c r="Q3616" i="38"/>
  <c r="R3616" i="38"/>
  <c r="S3616" i="38"/>
  <c r="D3617" i="38"/>
  <c r="I3617" i="38"/>
  <c r="H3617" i="38"/>
  <c r="J3617" i="38"/>
  <c r="L3617" i="38"/>
  <c r="M3617" i="38"/>
  <c r="N3617" i="38"/>
  <c r="O3617" i="38"/>
  <c r="P3617" i="38"/>
  <c r="Q3617" i="38"/>
  <c r="R3617" i="38"/>
  <c r="S3617" i="38"/>
  <c r="D3618" i="38"/>
  <c r="I3618" i="38"/>
  <c r="H3618" i="38"/>
  <c r="J3618" i="38"/>
  <c r="L3618" i="38"/>
  <c r="M3618" i="38"/>
  <c r="N3618" i="38"/>
  <c r="O3618" i="38"/>
  <c r="P3618" i="38"/>
  <c r="Q3618" i="38"/>
  <c r="R3618" i="38"/>
  <c r="S3618" i="38"/>
  <c r="D3619" i="38"/>
  <c r="I3619" i="38"/>
  <c r="H3619" i="38"/>
  <c r="J3619" i="38"/>
  <c r="L3619" i="38"/>
  <c r="M3619" i="38"/>
  <c r="N3619" i="38"/>
  <c r="O3619" i="38"/>
  <c r="P3619" i="38"/>
  <c r="Q3619" i="38"/>
  <c r="R3619" i="38"/>
  <c r="S3619" i="38"/>
  <c r="D3620" i="38"/>
  <c r="I3620" i="38"/>
  <c r="H3620" i="38"/>
  <c r="J3620" i="38"/>
  <c r="L3620" i="38"/>
  <c r="M3620" i="38"/>
  <c r="N3620" i="38"/>
  <c r="O3620" i="38"/>
  <c r="P3620" i="38"/>
  <c r="Q3620" i="38"/>
  <c r="R3620" i="38"/>
  <c r="S3620" i="38"/>
  <c r="D3621" i="38"/>
  <c r="I3621" i="38"/>
  <c r="H3621" i="38"/>
  <c r="J3621" i="38"/>
  <c r="L3621" i="38"/>
  <c r="M3621" i="38"/>
  <c r="N3621" i="38"/>
  <c r="O3621" i="38"/>
  <c r="P3621" i="38"/>
  <c r="Q3621" i="38"/>
  <c r="R3621" i="38"/>
  <c r="S3621" i="38"/>
  <c r="D3622" i="38"/>
  <c r="I3622" i="38"/>
  <c r="H3622" i="38"/>
  <c r="J3622" i="38"/>
  <c r="L3622" i="38"/>
  <c r="M3622" i="38"/>
  <c r="N3622" i="38"/>
  <c r="O3622" i="38"/>
  <c r="P3622" i="38"/>
  <c r="Q3622" i="38"/>
  <c r="R3622" i="38"/>
  <c r="S3622" i="38"/>
  <c r="D3623" i="38"/>
  <c r="I3623" i="38"/>
  <c r="H3623" i="38"/>
  <c r="J3623" i="38"/>
  <c r="L3623" i="38"/>
  <c r="M3623" i="38"/>
  <c r="N3623" i="38"/>
  <c r="O3623" i="38"/>
  <c r="P3623" i="38"/>
  <c r="Q3623" i="38"/>
  <c r="R3623" i="38"/>
  <c r="S3623" i="38"/>
  <c r="D3624" i="38"/>
  <c r="I3624" i="38"/>
  <c r="H3624" i="38"/>
  <c r="J3624" i="38"/>
  <c r="L3624" i="38"/>
  <c r="M3624" i="38"/>
  <c r="N3624" i="38"/>
  <c r="O3624" i="38"/>
  <c r="P3624" i="38"/>
  <c r="Q3624" i="38"/>
  <c r="R3624" i="38"/>
  <c r="S3624" i="38"/>
  <c r="D3625" i="38"/>
  <c r="I3625" i="38"/>
  <c r="H3625" i="38"/>
  <c r="J3625" i="38"/>
  <c r="L3625" i="38"/>
  <c r="M3625" i="38"/>
  <c r="N3625" i="38"/>
  <c r="O3625" i="38"/>
  <c r="P3625" i="38"/>
  <c r="Q3625" i="38"/>
  <c r="R3625" i="38"/>
  <c r="S3625" i="38"/>
  <c r="D3626" i="38"/>
  <c r="I3626" i="38"/>
  <c r="H3626" i="38"/>
  <c r="J3626" i="38"/>
  <c r="L3626" i="38"/>
  <c r="M3626" i="38"/>
  <c r="N3626" i="38"/>
  <c r="O3626" i="38"/>
  <c r="P3626" i="38"/>
  <c r="Q3626" i="38"/>
  <c r="R3626" i="38"/>
  <c r="S3626" i="38"/>
  <c r="D3627" i="38"/>
  <c r="I3627" i="38"/>
  <c r="H3627" i="38"/>
  <c r="J3627" i="38"/>
  <c r="L3627" i="38"/>
  <c r="M3627" i="38"/>
  <c r="N3627" i="38"/>
  <c r="O3627" i="38"/>
  <c r="P3627" i="38"/>
  <c r="Q3627" i="38"/>
  <c r="R3627" i="38"/>
  <c r="S3627" i="38"/>
  <c r="D3628" i="38"/>
  <c r="I3628" i="38"/>
  <c r="H3628" i="38"/>
  <c r="J3628" i="38"/>
  <c r="L3628" i="38"/>
  <c r="M3628" i="38"/>
  <c r="N3628" i="38"/>
  <c r="O3628" i="38"/>
  <c r="P3628" i="38"/>
  <c r="Q3628" i="38"/>
  <c r="R3628" i="38"/>
  <c r="S3628" i="38"/>
  <c r="D3629" i="38"/>
  <c r="I3629" i="38"/>
  <c r="H3629" i="38"/>
  <c r="J3629" i="38"/>
  <c r="L3629" i="38"/>
  <c r="M3629" i="38"/>
  <c r="N3629" i="38"/>
  <c r="O3629" i="38"/>
  <c r="P3629" i="38"/>
  <c r="Q3629" i="38"/>
  <c r="R3629" i="38"/>
  <c r="S3629" i="38"/>
  <c r="D3630" i="38"/>
  <c r="I3630" i="38"/>
  <c r="H3630" i="38"/>
  <c r="J3630" i="38"/>
  <c r="L3630" i="38"/>
  <c r="M3630" i="38"/>
  <c r="N3630" i="38"/>
  <c r="O3630" i="38"/>
  <c r="P3630" i="38"/>
  <c r="Q3630" i="38"/>
  <c r="R3630" i="38"/>
  <c r="S3630" i="38"/>
  <c r="D3631" i="38"/>
  <c r="I3631" i="38"/>
  <c r="H3631" i="38"/>
  <c r="J3631" i="38"/>
  <c r="L3631" i="38"/>
  <c r="M3631" i="38"/>
  <c r="N3631" i="38"/>
  <c r="O3631" i="38"/>
  <c r="P3631" i="38"/>
  <c r="Q3631" i="38"/>
  <c r="R3631" i="38"/>
  <c r="S3631" i="38"/>
  <c r="D3632" i="38"/>
  <c r="I3632" i="38"/>
  <c r="H3632" i="38"/>
  <c r="J3632" i="38"/>
  <c r="L3632" i="38"/>
  <c r="M3632" i="38"/>
  <c r="N3632" i="38"/>
  <c r="O3632" i="38"/>
  <c r="P3632" i="38"/>
  <c r="Q3632" i="38"/>
  <c r="R3632" i="38"/>
  <c r="S3632" i="38"/>
  <c r="D3633" i="38"/>
  <c r="I3633" i="38"/>
  <c r="H3633" i="38"/>
  <c r="J3633" i="38"/>
  <c r="L3633" i="38"/>
  <c r="M3633" i="38"/>
  <c r="N3633" i="38"/>
  <c r="O3633" i="38"/>
  <c r="P3633" i="38"/>
  <c r="Q3633" i="38"/>
  <c r="R3633" i="38"/>
  <c r="S3633" i="38"/>
  <c r="D3634" i="38"/>
  <c r="I3634" i="38"/>
  <c r="H3634" i="38"/>
  <c r="J3634" i="38"/>
  <c r="L3634" i="38"/>
  <c r="M3634" i="38"/>
  <c r="N3634" i="38"/>
  <c r="O3634" i="38"/>
  <c r="P3634" i="38"/>
  <c r="Q3634" i="38"/>
  <c r="R3634" i="38"/>
  <c r="S3634" i="38"/>
  <c r="D3635" i="38"/>
  <c r="I3635" i="38"/>
  <c r="H3635" i="38"/>
  <c r="J3635" i="38"/>
  <c r="L3635" i="38"/>
  <c r="M3635" i="38"/>
  <c r="N3635" i="38"/>
  <c r="O3635" i="38"/>
  <c r="P3635" i="38"/>
  <c r="Q3635" i="38"/>
  <c r="R3635" i="38"/>
  <c r="S3635" i="38"/>
  <c r="D3636" i="38"/>
  <c r="I3636" i="38"/>
  <c r="H3636" i="38"/>
  <c r="J3636" i="38"/>
  <c r="L3636" i="38"/>
  <c r="M3636" i="38"/>
  <c r="N3636" i="38"/>
  <c r="O3636" i="38"/>
  <c r="P3636" i="38"/>
  <c r="Q3636" i="38"/>
  <c r="R3636" i="38"/>
  <c r="S3636" i="38"/>
  <c r="D3637" i="38"/>
  <c r="I3637" i="38"/>
  <c r="H3637" i="38"/>
  <c r="J3637" i="38"/>
  <c r="L3637" i="38"/>
  <c r="M3637" i="38"/>
  <c r="N3637" i="38"/>
  <c r="O3637" i="38"/>
  <c r="P3637" i="38"/>
  <c r="Q3637" i="38"/>
  <c r="R3637" i="38"/>
  <c r="S3637" i="38"/>
  <c r="D3638" i="38"/>
  <c r="I3638" i="38"/>
  <c r="H3638" i="38"/>
  <c r="J3638" i="38"/>
  <c r="L3638" i="38"/>
  <c r="M3638" i="38"/>
  <c r="N3638" i="38"/>
  <c r="O3638" i="38"/>
  <c r="P3638" i="38"/>
  <c r="Q3638" i="38"/>
  <c r="R3638" i="38"/>
  <c r="S3638" i="38"/>
  <c r="D3639" i="38"/>
  <c r="I3639" i="38"/>
  <c r="H3639" i="38"/>
  <c r="J3639" i="38"/>
  <c r="L3639" i="38"/>
  <c r="M3639" i="38"/>
  <c r="N3639" i="38"/>
  <c r="O3639" i="38"/>
  <c r="P3639" i="38"/>
  <c r="Q3639" i="38"/>
  <c r="R3639" i="38"/>
  <c r="S3639" i="38"/>
  <c r="D3640" i="38"/>
  <c r="I3640" i="38"/>
  <c r="H3640" i="38"/>
  <c r="J3640" i="38"/>
  <c r="L3640" i="38"/>
  <c r="M3640" i="38"/>
  <c r="N3640" i="38"/>
  <c r="O3640" i="38"/>
  <c r="P3640" i="38"/>
  <c r="Q3640" i="38"/>
  <c r="R3640" i="38"/>
  <c r="S3640" i="38"/>
  <c r="D3641" i="38"/>
  <c r="I3641" i="38"/>
  <c r="H3641" i="38"/>
  <c r="J3641" i="38"/>
  <c r="L3641" i="38"/>
  <c r="M3641" i="38"/>
  <c r="N3641" i="38"/>
  <c r="O3641" i="38"/>
  <c r="P3641" i="38"/>
  <c r="Q3641" i="38"/>
  <c r="R3641" i="38"/>
  <c r="S3641" i="38"/>
  <c r="D3642" i="38"/>
  <c r="I3642" i="38"/>
  <c r="H3642" i="38"/>
  <c r="J3642" i="38"/>
  <c r="L3642" i="38"/>
  <c r="M3642" i="38"/>
  <c r="N3642" i="38"/>
  <c r="O3642" i="38"/>
  <c r="P3642" i="38"/>
  <c r="Q3642" i="38"/>
  <c r="R3642" i="38"/>
  <c r="S3642" i="38"/>
  <c r="D3643" i="38"/>
  <c r="I3643" i="38"/>
  <c r="H3643" i="38"/>
  <c r="J3643" i="38"/>
  <c r="L3643" i="38"/>
  <c r="M3643" i="38"/>
  <c r="N3643" i="38"/>
  <c r="O3643" i="38"/>
  <c r="P3643" i="38"/>
  <c r="Q3643" i="38"/>
  <c r="R3643" i="38"/>
  <c r="S3643" i="38"/>
  <c r="D3644" i="38"/>
  <c r="I3644" i="38"/>
  <c r="H3644" i="38"/>
  <c r="J3644" i="38"/>
  <c r="L3644" i="38"/>
  <c r="M3644" i="38"/>
  <c r="N3644" i="38"/>
  <c r="O3644" i="38"/>
  <c r="P3644" i="38"/>
  <c r="Q3644" i="38"/>
  <c r="R3644" i="38"/>
  <c r="S3644" i="38"/>
  <c r="D3645" i="38"/>
  <c r="I3645" i="38"/>
  <c r="H3645" i="38"/>
  <c r="J3645" i="38"/>
  <c r="L3645" i="38"/>
  <c r="M3645" i="38"/>
  <c r="N3645" i="38"/>
  <c r="O3645" i="38"/>
  <c r="P3645" i="38"/>
  <c r="Q3645" i="38"/>
  <c r="R3645" i="38"/>
  <c r="S3645" i="38"/>
  <c r="D3646" i="38"/>
  <c r="I3646" i="38"/>
  <c r="H3646" i="38"/>
  <c r="J3646" i="38"/>
  <c r="L3646" i="38"/>
  <c r="M3646" i="38"/>
  <c r="N3646" i="38"/>
  <c r="O3646" i="38"/>
  <c r="P3646" i="38"/>
  <c r="Q3646" i="38"/>
  <c r="R3646" i="38"/>
  <c r="S3646" i="38"/>
  <c r="D3647" i="38"/>
  <c r="I3647" i="38"/>
  <c r="H3647" i="38"/>
  <c r="J3647" i="38"/>
  <c r="L3647" i="38"/>
  <c r="M3647" i="38"/>
  <c r="N3647" i="38"/>
  <c r="O3647" i="38"/>
  <c r="P3647" i="38"/>
  <c r="Q3647" i="38"/>
  <c r="R3647" i="38"/>
  <c r="S3647" i="38"/>
  <c r="D3648" i="38"/>
  <c r="I3648" i="38"/>
  <c r="H3648" i="38"/>
  <c r="J3648" i="38"/>
  <c r="L3648" i="38"/>
  <c r="M3648" i="38"/>
  <c r="N3648" i="38"/>
  <c r="O3648" i="38"/>
  <c r="P3648" i="38"/>
  <c r="Q3648" i="38"/>
  <c r="R3648" i="38"/>
  <c r="S3648" i="38"/>
  <c r="D3649" i="38"/>
  <c r="I3649" i="38"/>
  <c r="H3649" i="38"/>
  <c r="J3649" i="38"/>
  <c r="L3649" i="38"/>
  <c r="M3649" i="38"/>
  <c r="N3649" i="38"/>
  <c r="O3649" i="38"/>
  <c r="P3649" i="38"/>
  <c r="Q3649" i="38"/>
  <c r="R3649" i="38"/>
  <c r="S3649" i="38"/>
  <c r="D3650" i="38"/>
  <c r="I3650" i="38"/>
  <c r="H3650" i="38"/>
  <c r="J3650" i="38"/>
  <c r="L3650" i="38"/>
  <c r="M3650" i="38"/>
  <c r="N3650" i="38"/>
  <c r="O3650" i="38"/>
  <c r="P3650" i="38"/>
  <c r="Q3650" i="38"/>
  <c r="R3650" i="38"/>
  <c r="S3650" i="38"/>
  <c r="D3651" i="38"/>
  <c r="I3651" i="38"/>
  <c r="H3651" i="38"/>
  <c r="J3651" i="38"/>
  <c r="L3651" i="38"/>
  <c r="M3651" i="38"/>
  <c r="N3651" i="38"/>
  <c r="O3651" i="38"/>
  <c r="P3651" i="38"/>
  <c r="Q3651" i="38"/>
  <c r="R3651" i="38"/>
  <c r="S3651" i="38"/>
  <c r="D3652" i="38"/>
  <c r="I3652" i="38"/>
  <c r="H3652" i="38"/>
  <c r="J3652" i="38"/>
  <c r="L3652" i="38"/>
  <c r="M3652" i="38"/>
  <c r="N3652" i="38"/>
  <c r="O3652" i="38"/>
  <c r="P3652" i="38"/>
  <c r="Q3652" i="38"/>
  <c r="R3652" i="38"/>
  <c r="S3652" i="38"/>
  <c r="D3653" i="38"/>
  <c r="I3653" i="38"/>
  <c r="H3653" i="38"/>
  <c r="J3653" i="38"/>
  <c r="L3653" i="38"/>
  <c r="M3653" i="38"/>
  <c r="N3653" i="38"/>
  <c r="O3653" i="38"/>
  <c r="P3653" i="38"/>
  <c r="Q3653" i="38"/>
  <c r="R3653" i="38"/>
  <c r="S3653" i="38"/>
  <c r="D3654" i="38"/>
  <c r="I3654" i="38"/>
  <c r="H3654" i="38"/>
  <c r="J3654" i="38"/>
  <c r="L3654" i="38"/>
  <c r="M3654" i="38"/>
  <c r="N3654" i="38"/>
  <c r="O3654" i="38"/>
  <c r="P3654" i="38"/>
  <c r="Q3654" i="38"/>
  <c r="R3654" i="38"/>
  <c r="S3654" i="38"/>
  <c r="D3655" i="38"/>
  <c r="I3655" i="38"/>
  <c r="H3655" i="38"/>
  <c r="J3655" i="38"/>
  <c r="L3655" i="38"/>
  <c r="M3655" i="38"/>
  <c r="N3655" i="38"/>
  <c r="O3655" i="38"/>
  <c r="P3655" i="38"/>
  <c r="Q3655" i="38"/>
  <c r="R3655" i="38"/>
  <c r="S3655" i="38"/>
  <c r="D3656" i="38"/>
  <c r="I3656" i="38"/>
  <c r="H3656" i="38"/>
  <c r="J3656" i="38"/>
  <c r="L3656" i="38"/>
  <c r="M3656" i="38"/>
  <c r="N3656" i="38"/>
  <c r="O3656" i="38"/>
  <c r="P3656" i="38"/>
  <c r="Q3656" i="38"/>
  <c r="R3656" i="38"/>
  <c r="S3656" i="38"/>
  <c r="D3657" i="38"/>
  <c r="I3657" i="38"/>
  <c r="H3657" i="38"/>
  <c r="J3657" i="38"/>
  <c r="L3657" i="38"/>
  <c r="M3657" i="38"/>
  <c r="N3657" i="38"/>
  <c r="O3657" i="38"/>
  <c r="P3657" i="38"/>
  <c r="Q3657" i="38"/>
  <c r="R3657" i="38"/>
  <c r="S3657" i="38"/>
  <c r="D3658" i="38"/>
  <c r="I3658" i="38"/>
  <c r="H3658" i="38"/>
  <c r="J3658" i="38"/>
  <c r="L3658" i="38"/>
  <c r="M3658" i="38"/>
  <c r="N3658" i="38"/>
  <c r="O3658" i="38"/>
  <c r="P3658" i="38"/>
  <c r="Q3658" i="38"/>
  <c r="R3658" i="38"/>
  <c r="S3658" i="38"/>
  <c r="D3659" i="38"/>
  <c r="I3659" i="38"/>
  <c r="H3659" i="38"/>
  <c r="J3659" i="38"/>
  <c r="L3659" i="38"/>
  <c r="M3659" i="38"/>
  <c r="N3659" i="38"/>
  <c r="O3659" i="38"/>
  <c r="P3659" i="38"/>
  <c r="Q3659" i="38"/>
  <c r="R3659" i="38"/>
  <c r="S3659" i="38"/>
  <c r="D3660" i="38"/>
  <c r="I3660" i="38"/>
  <c r="H3660" i="38"/>
  <c r="J3660" i="38"/>
  <c r="L3660" i="38"/>
  <c r="M3660" i="38"/>
  <c r="N3660" i="38"/>
  <c r="O3660" i="38"/>
  <c r="P3660" i="38"/>
  <c r="Q3660" i="38"/>
  <c r="R3660" i="38"/>
  <c r="S3660" i="38"/>
  <c r="D3661" i="38"/>
  <c r="I3661" i="38"/>
  <c r="H3661" i="38"/>
  <c r="J3661" i="38"/>
  <c r="L3661" i="38"/>
  <c r="M3661" i="38"/>
  <c r="N3661" i="38"/>
  <c r="O3661" i="38"/>
  <c r="P3661" i="38"/>
  <c r="Q3661" i="38"/>
  <c r="R3661" i="38"/>
  <c r="S3661" i="38"/>
  <c r="D3662" i="38"/>
  <c r="I3662" i="38"/>
  <c r="H3662" i="38"/>
  <c r="J3662" i="38"/>
  <c r="L3662" i="38"/>
  <c r="M3662" i="38"/>
  <c r="N3662" i="38"/>
  <c r="O3662" i="38"/>
  <c r="P3662" i="38"/>
  <c r="Q3662" i="38"/>
  <c r="R3662" i="38"/>
  <c r="S3662" i="38"/>
  <c r="D3663" i="38"/>
  <c r="I3663" i="38"/>
  <c r="H3663" i="38"/>
  <c r="J3663" i="38"/>
  <c r="L3663" i="38"/>
  <c r="M3663" i="38"/>
  <c r="N3663" i="38"/>
  <c r="O3663" i="38"/>
  <c r="P3663" i="38"/>
  <c r="Q3663" i="38"/>
  <c r="R3663" i="38"/>
  <c r="S3663" i="38"/>
  <c r="D3664" i="38"/>
  <c r="I3664" i="38"/>
  <c r="H3664" i="38"/>
  <c r="J3664" i="38"/>
  <c r="L3664" i="38"/>
  <c r="M3664" i="38"/>
  <c r="N3664" i="38"/>
  <c r="O3664" i="38"/>
  <c r="P3664" i="38"/>
  <c r="Q3664" i="38"/>
  <c r="R3664" i="38"/>
  <c r="S3664" i="38"/>
  <c r="D3665" i="38"/>
  <c r="I3665" i="38"/>
  <c r="H3665" i="38"/>
  <c r="J3665" i="38"/>
  <c r="L3665" i="38"/>
  <c r="M3665" i="38"/>
  <c r="N3665" i="38"/>
  <c r="O3665" i="38"/>
  <c r="P3665" i="38"/>
  <c r="Q3665" i="38"/>
  <c r="R3665" i="38"/>
  <c r="S3665" i="38"/>
  <c r="D3666" i="38"/>
  <c r="I3666" i="38"/>
  <c r="H3666" i="38"/>
  <c r="J3666" i="38"/>
  <c r="L3666" i="38"/>
  <c r="M3666" i="38"/>
  <c r="N3666" i="38"/>
  <c r="O3666" i="38"/>
  <c r="P3666" i="38"/>
  <c r="Q3666" i="38"/>
  <c r="R3666" i="38"/>
  <c r="S3666" i="38"/>
  <c r="D3667" i="38"/>
  <c r="I3667" i="38"/>
  <c r="H3667" i="38"/>
  <c r="J3667" i="38"/>
  <c r="L3667" i="38"/>
  <c r="M3667" i="38"/>
  <c r="N3667" i="38"/>
  <c r="O3667" i="38"/>
  <c r="P3667" i="38"/>
  <c r="Q3667" i="38"/>
  <c r="R3667" i="38"/>
  <c r="S3667" i="38"/>
  <c r="D3668" i="38"/>
  <c r="I3668" i="38"/>
  <c r="H3668" i="38"/>
  <c r="J3668" i="38"/>
  <c r="L3668" i="38"/>
  <c r="M3668" i="38"/>
  <c r="N3668" i="38"/>
  <c r="O3668" i="38"/>
  <c r="P3668" i="38"/>
  <c r="Q3668" i="38"/>
  <c r="R3668" i="38"/>
  <c r="S3668" i="38"/>
  <c r="D3669" i="38"/>
  <c r="I3669" i="38"/>
  <c r="H3669" i="38"/>
  <c r="J3669" i="38"/>
  <c r="L3669" i="38"/>
  <c r="M3669" i="38"/>
  <c r="N3669" i="38"/>
  <c r="O3669" i="38"/>
  <c r="P3669" i="38"/>
  <c r="Q3669" i="38"/>
  <c r="R3669" i="38"/>
  <c r="S3669" i="38"/>
  <c r="D3670" i="38"/>
  <c r="I3670" i="38"/>
  <c r="H3670" i="38"/>
  <c r="J3670" i="38"/>
  <c r="L3670" i="38"/>
  <c r="M3670" i="38"/>
  <c r="N3670" i="38"/>
  <c r="O3670" i="38"/>
  <c r="P3670" i="38"/>
  <c r="Q3670" i="38"/>
  <c r="R3670" i="38"/>
  <c r="S3670" i="38"/>
  <c r="D3671" i="38"/>
  <c r="I3671" i="38"/>
  <c r="H3671" i="38"/>
  <c r="J3671" i="38"/>
  <c r="L3671" i="38"/>
  <c r="M3671" i="38"/>
  <c r="N3671" i="38"/>
  <c r="O3671" i="38"/>
  <c r="P3671" i="38"/>
  <c r="Q3671" i="38"/>
  <c r="R3671" i="38"/>
  <c r="S3671" i="38"/>
  <c r="D3672" i="38"/>
  <c r="I3672" i="38"/>
  <c r="H3672" i="38"/>
  <c r="J3672" i="38"/>
  <c r="L3672" i="38"/>
  <c r="M3672" i="38"/>
  <c r="N3672" i="38"/>
  <c r="O3672" i="38"/>
  <c r="P3672" i="38"/>
  <c r="Q3672" i="38"/>
  <c r="R3672" i="38"/>
  <c r="S3672" i="38"/>
  <c r="D3673" i="38"/>
  <c r="I3673" i="38"/>
  <c r="H3673" i="38"/>
  <c r="J3673" i="38"/>
  <c r="L3673" i="38"/>
  <c r="M3673" i="38"/>
  <c r="N3673" i="38"/>
  <c r="O3673" i="38"/>
  <c r="P3673" i="38"/>
  <c r="Q3673" i="38"/>
  <c r="R3673" i="38"/>
  <c r="S3673" i="38"/>
  <c r="D3674" i="38"/>
  <c r="I3674" i="38"/>
  <c r="H3674" i="38"/>
  <c r="J3674" i="38"/>
  <c r="L3674" i="38"/>
  <c r="M3674" i="38"/>
  <c r="N3674" i="38"/>
  <c r="O3674" i="38"/>
  <c r="P3674" i="38"/>
  <c r="Q3674" i="38"/>
  <c r="R3674" i="38"/>
  <c r="S3674" i="38"/>
  <c r="D3675" i="38"/>
  <c r="I3675" i="38"/>
  <c r="H3675" i="38"/>
  <c r="J3675" i="38"/>
  <c r="L3675" i="38"/>
  <c r="M3675" i="38"/>
  <c r="N3675" i="38"/>
  <c r="O3675" i="38"/>
  <c r="P3675" i="38"/>
  <c r="Q3675" i="38"/>
  <c r="R3675" i="38"/>
  <c r="S3675" i="38"/>
  <c r="D3676" i="38"/>
  <c r="I3676" i="38"/>
  <c r="H3676" i="38"/>
  <c r="J3676" i="38"/>
  <c r="L3676" i="38"/>
  <c r="M3676" i="38"/>
  <c r="N3676" i="38"/>
  <c r="O3676" i="38"/>
  <c r="P3676" i="38"/>
  <c r="Q3676" i="38"/>
  <c r="R3676" i="38"/>
  <c r="S3676" i="38"/>
  <c r="D3677" i="38"/>
  <c r="I3677" i="38"/>
  <c r="H3677" i="38"/>
  <c r="J3677" i="38"/>
  <c r="L3677" i="38"/>
  <c r="M3677" i="38"/>
  <c r="N3677" i="38"/>
  <c r="O3677" i="38"/>
  <c r="P3677" i="38"/>
  <c r="Q3677" i="38"/>
  <c r="R3677" i="38"/>
  <c r="S3677" i="38"/>
  <c r="D3678" i="38"/>
  <c r="I3678" i="38"/>
  <c r="H3678" i="38"/>
  <c r="J3678" i="38"/>
  <c r="L3678" i="38"/>
  <c r="M3678" i="38"/>
  <c r="N3678" i="38"/>
  <c r="O3678" i="38"/>
  <c r="P3678" i="38"/>
  <c r="Q3678" i="38"/>
  <c r="R3678" i="38"/>
  <c r="S3678" i="38"/>
  <c r="D3679" i="38"/>
  <c r="I3679" i="38"/>
  <c r="H3679" i="38"/>
  <c r="J3679" i="38"/>
  <c r="L3679" i="38"/>
  <c r="M3679" i="38"/>
  <c r="N3679" i="38"/>
  <c r="O3679" i="38"/>
  <c r="P3679" i="38"/>
  <c r="Q3679" i="38"/>
  <c r="R3679" i="38"/>
  <c r="S3679" i="38"/>
  <c r="D3680" i="38"/>
  <c r="I3680" i="38"/>
  <c r="H3680" i="38"/>
  <c r="J3680" i="38"/>
  <c r="L3680" i="38"/>
  <c r="M3680" i="38"/>
  <c r="N3680" i="38"/>
  <c r="O3680" i="38"/>
  <c r="P3680" i="38"/>
  <c r="Q3680" i="38"/>
  <c r="R3680" i="38"/>
  <c r="S3680" i="38"/>
  <c r="D3681" i="38"/>
  <c r="I3681" i="38"/>
  <c r="H3681" i="38"/>
  <c r="J3681" i="38"/>
  <c r="L3681" i="38"/>
  <c r="M3681" i="38"/>
  <c r="N3681" i="38"/>
  <c r="O3681" i="38"/>
  <c r="P3681" i="38"/>
  <c r="Q3681" i="38"/>
  <c r="R3681" i="38"/>
  <c r="S3681" i="38"/>
  <c r="D3682" i="38"/>
  <c r="I3682" i="38"/>
  <c r="H3682" i="38"/>
  <c r="J3682" i="38"/>
  <c r="L3682" i="38"/>
  <c r="M3682" i="38"/>
  <c r="N3682" i="38"/>
  <c r="O3682" i="38"/>
  <c r="P3682" i="38"/>
  <c r="Q3682" i="38"/>
  <c r="R3682" i="38"/>
  <c r="S3682" i="38"/>
  <c r="D3683" i="38"/>
  <c r="I3683" i="38"/>
  <c r="H3683" i="38"/>
  <c r="J3683" i="38"/>
  <c r="L3683" i="38"/>
  <c r="M3683" i="38"/>
  <c r="N3683" i="38"/>
  <c r="O3683" i="38"/>
  <c r="P3683" i="38"/>
  <c r="Q3683" i="38"/>
  <c r="R3683" i="38"/>
  <c r="S3683" i="38"/>
  <c r="D3684" i="38"/>
  <c r="I3684" i="38"/>
  <c r="H3684" i="38"/>
  <c r="J3684" i="38"/>
  <c r="L3684" i="38"/>
  <c r="M3684" i="38"/>
  <c r="N3684" i="38"/>
  <c r="O3684" i="38"/>
  <c r="P3684" i="38"/>
  <c r="Q3684" i="38"/>
  <c r="R3684" i="38"/>
  <c r="S3684" i="38"/>
  <c r="D3685" i="38"/>
  <c r="I3685" i="38"/>
  <c r="H3685" i="38"/>
  <c r="J3685" i="38"/>
  <c r="L3685" i="38"/>
  <c r="M3685" i="38"/>
  <c r="N3685" i="38"/>
  <c r="O3685" i="38"/>
  <c r="P3685" i="38"/>
  <c r="Q3685" i="38"/>
  <c r="R3685" i="38"/>
  <c r="S3685" i="38"/>
  <c r="D3686" i="38"/>
  <c r="I3686" i="38"/>
  <c r="H3686" i="38"/>
  <c r="J3686" i="38"/>
  <c r="L3686" i="38"/>
  <c r="M3686" i="38"/>
  <c r="N3686" i="38"/>
  <c r="O3686" i="38"/>
  <c r="P3686" i="38"/>
  <c r="Q3686" i="38"/>
  <c r="R3686" i="38"/>
  <c r="S3686" i="38"/>
  <c r="D3687" i="38"/>
  <c r="I3687" i="38"/>
  <c r="H3687" i="38"/>
  <c r="J3687" i="38"/>
  <c r="L3687" i="38"/>
  <c r="M3687" i="38"/>
  <c r="N3687" i="38"/>
  <c r="O3687" i="38"/>
  <c r="P3687" i="38"/>
  <c r="Q3687" i="38"/>
  <c r="R3687" i="38"/>
  <c r="S3687" i="38"/>
  <c r="D3688" i="38"/>
  <c r="I3688" i="38"/>
  <c r="H3688" i="38"/>
  <c r="J3688" i="38"/>
  <c r="L3688" i="38"/>
  <c r="M3688" i="38"/>
  <c r="N3688" i="38"/>
  <c r="O3688" i="38"/>
  <c r="P3688" i="38"/>
  <c r="Q3688" i="38"/>
  <c r="R3688" i="38"/>
  <c r="S3688" i="38"/>
  <c r="D3689" i="38"/>
  <c r="I3689" i="38"/>
  <c r="H3689" i="38"/>
  <c r="J3689" i="38"/>
  <c r="L3689" i="38"/>
  <c r="M3689" i="38"/>
  <c r="N3689" i="38"/>
  <c r="O3689" i="38"/>
  <c r="P3689" i="38"/>
  <c r="Q3689" i="38"/>
  <c r="R3689" i="38"/>
  <c r="S3689" i="38"/>
  <c r="D3690" i="38"/>
  <c r="I3690" i="38"/>
  <c r="H3690" i="38"/>
  <c r="J3690" i="38"/>
  <c r="L3690" i="38"/>
  <c r="M3690" i="38"/>
  <c r="N3690" i="38"/>
  <c r="O3690" i="38"/>
  <c r="P3690" i="38"/>
  <c r="Q3690" i="38"/>
  <c r="R3690" i="38"/>
  <c r="S3690" i="38"/>
  <c r="D3691" i="38"/>
  <c r="I3691" i="38"/>
  <c r="H3691" i="38"/>
  <c r="J3691" i="38"/>
  <c r="L3691" i="38"/>
  <c r="M3691" i="38"/>
  <c r="N3691" i="38"/>
  <c r="O3691" i="38"/>
  <c r="P3691" i="38"/>
  <c r="Q3691" i="38"/>
  <c r="R3691" i="38"/>
  <c r="S3691" i="38"/>
  <c r="D3692" i="38"/>
  <c r="I3692" i="38"/>
  <c r="H3692" i="38"/>
  <c r="J3692" i="38"/>
  <c r="L3692" i="38"/>
  <c r="M3692" i="38"/>
  <c r="N3692" i="38"/>
  <c r="O3692" i="38"/>
  <c r="P3692" i="38"/>
  <c r="Q3692" i="38"/>
  <c r="R3692" i="38"/>
  <c r="S3692" i="38"/>
  <c r="D3693" i="38"/>
  <c r="I3693" i="38"/>
  <c r="H3693" i="38"/>
  <c r="J3693" i="38"/>
  <c r="L3693" i="38"/>
  <c r="M3693" i="38"/>
  <c r="N3693" i="38"/>
  <c r="O3693" i="38"/>
  <c r="P3693" i="38"/>
  <c r="Q3693" i="38"/>
  <c r="R3693" i="38"/>
  <c r="S3693" i="38"/>
  <c r="D3694" i="38"/>
  <c r="I3694" i="38"/>
  <c r="H3694" i="38"/>
  <c r="J3694" i="38"/>
  <c r="L3694" i="38"/>
  <c r="M3694" i="38"/>
  <c r="N3694" i="38"/>
  <c r="O3694" i="38"/>
  <c r="P3694" i="38"/>
  <c r="Q3694" i="38"/>
  <c r="R3694" i="38"/>
  <c r="S3694" i="38"/>
  <c r="D3695" i="38"/>
  <c r="I3695" i="38"/>
  <c r="H3695" i="38"/>
  <c r="J3695" i="38"/>
  <c r="L3695" i="38"/>
  <c r="M3695" i="38"/>
  <c r="N3695" i="38"/>
  <c r="O3695" i="38"/>
  <c r="P3695" i="38"/>
  <c r="Q3695" i="38"/>
  <c r="R3695" i="38"/>
  <c r="S3695" i="38"/>
  <c r="D3696" i="38"/>
  <c r="I3696" i="38"/>
  <c r="H3696" i="38"/>
  <c r="J3696" i="38"/>
  <c r="L3696" i="38"/>
  <c r="M3696" i="38"/>
  <c r="N3696" i="38"/>
  <c r="O3696" i="38"/>
  <c r="P3696" i="38"/>
  <c r="Q3696" i="38"/>
  <c r="R3696" i="38"/>
  <c r="S3696" i="38"/>
  <c r="D3697" i="38"/>
  <c r="I3697" i="38"/>
  <c r="H3697" i="38"/>
  <c r="J3697" i="38"/>
  <c r="L3697" i="38"/>
  <c r="M3697" i="38"/>
  <c r="N3697" i="38"/>
  <c r="O3697" i="38"/>
  <c r="P3697" i="38"/>
  <c r="Q3697" i="38"/>
  <c r="R3697" i="38"/>
  <c r="S3697" i="38"/>
  <c r="D3698" i="38"/>
  <c r="I3698" i="38"/>
  <c r="H3698" i="38"/>
  <c r="J3698" i="38"/>
  <c r="L3698" i="38"/>
  <c r="M3698" i="38"/>
  <c r="N3698" i="38"/>
  <c r="O3698" i="38"/>
  <c r="P3698" i="38"/>
  <c r="Q3698" i="38"/>
  <c r="R3698" i="38"/>
  <c r="S3698" i="38"/>
  <c r="D3699" i="38"/>
  <c r="I3699" i="38"/>
  <c r="H3699" i="38"/>
  <c r="J3699" i="38"/>
  <c r="L3699" i="38"/>
  <c r="M3699" i="38"/>
  <c r="N3699" i="38"/>
  <c r="O3699" i="38"/>
  <c r="P3699" i="38"/>
  <c r="Q3699" i="38"/>
  <c r="R3699" i="38"/>
  <c r="S3699" i="38"/>
  <c r="D3700" i="38"/>
  <c r="I3700" i="38"/>
  <c r="H3700" i="38"/>
  <c r="J3700" i="38"/>
  <c r="L3700" i="38"/>
  <c r="M3700" i="38"/>
  <c r="N3700" i="38"/>
  <c r="O3700" i="38"/>
  <c r="P3700" i="38"/>
  <c r="Q3700" i="38"/>
  <c r="R3700" i="38"/>
  <c r="S3700" i="38"/>
  <c r="D3701" i="38"/>
  <c r="I3701" i="38"/>
  <c r="H3701" i="38"/>
  <c r="J3701" i="38"/>
  <c r="L3701" i="38"/>
  <c r="M3701" i="38"/>
  <c r="N3701" i="38"/>
  <c r="O3701" i="38"/>
  <c r="P3701" i="38"/>
  <c r="Q3701" i="38"/>
  <c r="R3701" i="38"/>
  <c r="S3701" i="38"/>
  <c r="D3702" i="38"/>
  <c r="I3702" i="38"/>
  <c r="H3702" i="38"/>
  <c r="J3702" i="38"/>
  <c r="L3702" i="38"/>
  <c r="M3702" i="38"/>
  <c r="N3702" i="38"/>
  <c r="O3702" i="38"/>
  <c r="P3702" i="38"/>
  <c r="Q3702" i="38"/>
  <c r="R3702" i="38"/>
  <c r="S3702" i="38"/>
  <c r="D3703" i="38"/>
  <c r="I3703" i="38"/>
  <c r="H3703" i="38"/>
  <c r="J3703" i="38"/>
  <c r="L3703" i="38"/>
  <c r="M3703" i="38"/>
  <c r="N3703" i="38"/>
  <c r="O3703" i="38"/>
  <c r="P3703" i="38"/>
  <c r="Q3703" i="38"/>
  <c r="R3703" i="38"/>
  <c r="S3703" i="38"/>
  <c r="D3704" i="38"/>
  <c r="I3704" i="38"/>
  <c r="H3704" i="38"/>
  <c r="J3704" i="38"/>
  <c r="L3704" i="38"/>
  <c r="M3704" i="38"/>
  <c r="N3704" i="38"/>
  <c r="O3704" i="38"/>
  <c r="P3704" i="38"/>
  <c r="Q3704" i="38"/>
  <c r="R3704" i="38"/>
  <c r="S3704" i="38"/>
  <c r="D3705" i="38"/>
  <c r="I3705" i="38"/>
  <c r="H3705" i="38"/>
  <c r="J3705" i="38"/>
  <c r="L3705" i="38"/>
  <c r="M3705" i="38"/>
  <c r="N3705" i="38"/>
  <c r="O3705" i="38"/>
  <c r="P3705" i="38"/>
  <c r="Q3705" i="38"/>
  <c r="R3705" i="38"/>
  <c r="S3705" i="38"/>
  <c r="D3706" i="38"/>
  <c r="I3706" i="38"/>
  <c r="H3706" i="38"/>
  <c r="J3706" i="38"/>
  <c r="L3706" i="38"/>
  <c r="M3706" i="38"/>
  <c r="N3706" i="38"/>
  <c r="O3706" i="38"/>
  <c r="P3706" i="38"/>
  <c r="Q3706" i="38"/>
  <c r="R3706" i="38"/>
  <c r="S3706" i="38"/>
  <c r="D3707" i="38"/>
  <c r="I3707" i="38"/>
  <c r="H3707" i="38"/>
  <c r="J3707" i="38"/>
  <c r="L3707" i="38"/>
  <c r="M3707" i="38"/>
  <c r="N3707" i="38"/>
  <c r="O3707" i="38"/>
  <c r="P3707" i="38"/>
  <c r="Q3707" i="38"/>
  <c r="R3707" i="38"/>
  <c r="S3707" i="38"/>
  <c r="D3708" i="38"/>
  <c r="I3708" i="38"/>
  <c r="H3708" i="38"/>
  <c r="J3708" i="38"/>
  <c r="L3708" i="38"/>
  <c r="M3708" i="38"/>
  <c r="N3708" i="38"/>
  <c r="O3708" i="38"/>
  <c r="P3708" i="38"/>
  <c r="Q3708" i="38"/>
  <c r="R3708" i="38"/>
  <c r="S3708" i="38"/>
  <c r="D3709" i="38"/>
  <c r="I3709" i="38"/>
  <c r="H3709" i="38"/>
  <c r="J3709" i="38"/>
  <c r="L3709" i="38"/>
  <c r="M3709" i="38"/>
  <c r="N3709" i="38"/>
  <c r="O3709" i="38"/>
  <c r="P3709" i="38"/>
  <c r="Q3709" i="38"/>
  <c r="R3709" i="38"/>
  <c r="S3709" i="38"/>
  <c r="D3710" i="38"/>
  <c r="I3710" i="38"/>
  <c r="H3710" i="38"/>
  <c r="J3710" i="38"/>
  <c r="L3710" i="38"/>
  <c r="M3710" i="38"/>
  <c r="N3710" i="38"/>
  <c r="O3710" i="38"/>
  <c r="P3710" i="38"/>
  <c r="Q3710" i="38"/>
  <c r="R3710" i="38"/>
  <c r="S3710" i="38"/>
  <c r="D3711" i="38"/>
  <c r="I3711" i="38"/>
  <c r="H3711" i="38"/>
  <c r="J3711" i="38"/>
  <c r="L3711" i="38"/>
  <c r="M3711" i="38"/>
  <c r="N3711" i="38"/>
  <c r="O3711" i="38"/>
  <c r="P3711" i="38"/>
  <c r="Q3711" i="38"/>
  <c r="R3711" i="38"/>
  <c r="S3711" i="38"/>
  <c r="D3712" i="38"/>
  <c r="I3712" i="38"/>
  <c r="H3712" i="38"/>
  <c r="J3712" i="38"/>
  <c r="L3712" i="38"/>
  <c r="M3712" i="38"/>
  <c r="N3712" i="38"/>
  <c r="O3712" i="38"/>
  <c r="P3712" i="38"/>
  <c r="Q3712" i="38"/>
  <c r="R3712" i="38"/>
  <c r="S3712" i="38"/>
  <c r="D3713" i="38"/>
  <c r="I3713" i="38"/>
  <c r="H3713" i="38"/>
  <c r="J3713" i="38"/>
  <c r="L3713" i="38"/>
  <c r="M3713" i="38"/>
  <c r="N3713" i="38"/>
  <c r="O3713" i="38"/>
  <c r="P3713" i="38"/>
  <c r="Q3713" i="38"/>
  <c r="R3713" i="38"/>
  <c r="S3713" i="38"/>
  <c r="D3714" i="38"/>
  <c r="I3714" i="38"/>
  <c r="H3714" i="38"/>
  <c r="J3714" i="38"/>
  <c r="L3714" i="38"/>
  <c r="M3714" i="38"/>
  <c r="N3714" i="38"/>
  <c r="O3714" i="38"/>
  <c r="P3714" i="38"/>
  <c r="Q3714" i="38"/>
  <c r="R3714" i="38"/>
  <c r="S3714" i="38"/>
  <c r="D3715" i="38"/>
  <c r="I3715" i="38"/>
  <c r="H3715" i="38"/>
  <c r="J3715" i="38"/>
  <c r="L3715" i="38"/>
  <c r="M3715" i="38"/>
  <c r="N3715" i="38"/>
  <c r="O3715" i="38"/>
  <c r="P3715" i="38"/>
  <c r="Q3715" i="38"/>
  <c r="R3715" i="38"/>
  <c r="S3715" i="38"/>
  <c r="D3716" i="38"/>
  <c r="I3716" i="38"/>
  <c r="H3716" i="38"/>
  <c r="J3716" i="38"/>
  <c r="L3716" i="38"/>
  <c r="M3716" i="38"/>
  <c r="N3716" i="38"/>
  <c r="O3716" i="38"/>
  <c r="P3716" i="38"/>
  <c r="Q3716" i="38"/>
  <c r="R3716" i="38"/>
  <c r="S3716" i="38"/>
  <c r="D3717" i="38"/>
  <c r="I3717" i="38"/>
  <c r="H3717" i="38"/>
  <c r="J3717" i="38"/>
  <c r="L3717" i="38"/>
  <c r="M3717" i="38"/>
  <c r="N3717" i="38"/>
  <c r="O3717" i="38"/>
  <c r="P3717" i="38"/>
  <c r="Q3717" i="38"/>
  <c r="R3717" i="38"/>
  <c r="S3717" i="38"/>
  <c r="D3718" i="38"/>
  <c r="I3718" i="38"/>
  <c r="H3718" i="38"/>
  <c r="J3718" i="38"/>
  <c r="L3718" i="38"/>
  <c r="M3718" i="38"/>
  <c r="N3718" i="38"/>
  <c r="O3718" i="38"/>
  <c r="P3718" i="38"/>
  <c r="Q3718" i="38"/>
  <c r="R3718" i="38"/>
  <c r="S3718" i="38"/>
  <c r="D3719" i="38"/>
  <c r="I3719" i="38"/>
  <c r="H3719" i="38"/>
  <c r="J3719" i="38"/>
  <c r="L3719" i="38"/>
  <c r="M3719" i="38"/>
  <c r="N3719" i="38"/>
  <c r="O3719" i="38"/>
  <c r="P3719" i="38"/>
  <c r="Q3719" i="38"/>
  <c r="R3719" i="38"/>
  <c r="S3719" i="38"/>
  <c r="D3720" i="38"/>
  <c r="I3720" i="38"/>
  <c r="H3720" i="38"/>
  <c r="J3720" i="38"/>
  <c r="L3720" i="38"/>
  <c r="M3720" i="38"/>
  <c r="N3720" i="38"/>
  <c r="O3720" i="38"/>
  <c r="P3720" i="38"/>
  <c r="Q3720" i="38"/>
  <c r="R3720" i="38"/>
  <c r="S3720" i="38"/>
  <c r="D3721" i="38"/>
  <c r="I3721" i="38"/>
  <c r="H3721" i="38"/>
  <c r="J3721" i="38"/>
  <c r="L3721" i="38"/>
  <c r="M3721" i="38"/>
  <c r="N3721" i="38"/>
  <c r="O3721" i="38"/>
  <c r="P3721" i="38"/>
  <c r="Q3721" i="38"/>
  <c r="R3721" i="38"/>
  <c r="S3721" i="38"/>
  <c r="D3722" i="38"/>
  <c r="I3722" i="38"/>
  <c r="H3722" i="38"/>
  <c r="J3722" i="38"/>
  <c r="L3722" i="38"/>
  <c r="M3722" i="38"/>
  <c r="N3722" i="38"/>
  <c r="O3722" i="38"/>
  <c r="P3722" i="38"/>
  <c r="Q3722" i="38"/>
  <c r="R3722" i="38"/>
  <c r="S3722" i="38"/>
  <c r="D3723" i="38"/>
  <c r="I3723" i="38"/>
  <c r="H3723" i="38"/>
  <c r="J3723" i="38"/>
  <c r="L3723" i="38"/>
  <c r="M3723" i="38"/>
  <c r="N3723" i="38"/>
  <c r="O3723" i="38"/>
  <c r="P3723" i="38"/>
  <c r="Q3723" i="38"/>
  <c r="R3723" i="38"/>
  <c r="S3723" i="38"/>
  <c r="D3724" i="38"/>
  <c r="I3724" i="38"/>
  <c r="H3724" i="38"/>
  <c r="J3724" i="38"/>
  <c r="L3724" i="38"/>
  <c r="M3724" i="38"/>
  <c r="N3724" i="38"/>
  <c r="O3724" i="38"/>
  <c r="P3724" i="38"/>
  <c r="Q3724" i="38"/>
  <c r="R3724" i="38"/>
  <c r="S3724" i="38"/>
  <c r="D3725" i="38"/>
  <c r="I3725" i="38"/>
  <c r="H3725" i="38"/>
  <c r="J3725" i="38"/>
  <c r="L3725" i="38"/>
  <c r="M3725" i="38"/>
  <c r="N3725" i="38"/>
  <c r="O3725" i="38"/>
  <c r="P3725" i="38"/>
  <c r="Q3725" i="38"/>
  <c r="R3725" i="38"/>
  <c r="S3725" i="38"/>
  <c r="D3726" i="38"/>
  <c r="I3726" i="38"/>
  <c r="H3726" i="38"/>
  <c r="J3726" i="38"/>
  <c r="L3726" i="38"/>
  <c r="M3726" i="38"/>
  <c r="N3726" i="38"/>
  <c r="O3726" i="38"/>
  <c r="P3726" i="38"/>
  <c r="Q3726" i="38"/>
  <c r="R3726" i="38"/>
  <c r="S3726" i="38"/>
  <c r="D3727" i="38"/>
  <c r="I3727" i="38"/>
  <c r="H3727" i="38"/>
  <c r="J3727" i="38"/>
  <c r="L3727" i="38"/>
  <c r="M3727" i="38"/>
  <c r="N3727" i="38"/>
  <c r="O3727" i="38"/>
  <c r="P3727" i="38"/>
  <c r="Q3727" i="38"/>
  <c r="R3727" i="38"/>
  <c r="S3727" i="38"/>
  <c r="D3728" i="38"/>
  <c r="I3728" i="38"/>
  <c r="H3728" i="38"/>
  <c r="J3728" i="38"/>
  <c r="L3728" i="38"/>
  <c r="M3728" i="38"/>
  <c r="N3728" i="38"/>
  <c r="O3728" i="38"/>
  <c r="P3728" i="38"/>
  <c r="Q3728" i="38"/>
  <c r="R3728" i="38"/>
  <c r="S3728" i="38"/>
  <c r="D3729" i="38"/>
  <c r="I3729" i="38"/>
  <c r="H3729" i="38"/>
  <c r="J3729" i="38"/>
  <c r="L3729" i="38"/>
  <c r="M3729" i="38"/>
  <c r="N3729" i="38"/>
  <c r="O3729" i="38"/>
  <c r="P3729" i="38"/>
  <c r="Q3729" i="38"/>
  <c r="R3729" i="38"/>
  <c r="S3729" i="38"/>
  <c r="D3730" i="38"/>
  <c r="I3730" i="38"/>
  <c r="H3730" i="38"/>
  <c r="J3730" i="38"/>
  <c r="L3730" i="38"/>
  <c r="M3730" i="38"/>
  <c r="N3730" i="38"/>
  <c r="O3730" i="38"/>
  <c r="P3730" i="38"/>
  <c r="Q3730" i="38"/>
  <c r="R3730" i="38"/>
  <c r="S3730" i="38"/>
  <c r="D3731" i="38"/>
  <c r="I3731" i="38"/>
  <c r="H3731" i="38"/>
  <c r="J3731" i="38"/>
  <c r="L3731" i="38"/>
  <c r="M3731" i="38"/>
  <c r="N3731" i="38"/>
  <c r="O3731" i="38"/>
  <c r="P3731" i="38"/>
  <c r="Q3731" i="38"/>
  <c r="R3731" i="38"/>
  <c r="S3731" i="38"/>
  <c r="D3732" i="38"/>
  <c r="I3732" i="38"/>
  <c r="H3732" i="38"/>
  <c r="J3732" i="38"/>
  <c r="L3732" i="38"/>
  <c r="M3732" i="38"/>
  <c r="N3732" i="38"/>
  <c r="O3732" i="38"/>
  <c r="P3732" i="38"/>
  <c r="Q3732" i="38"/>
  <c r="R3732" i="38"/>
  <c r="S3732" i="38"/>
  <c r="D3733" i="38"/>
  <c r="I3733" i="38"/>
  <c r="H3733" i="38"/>
  <c r="J3733" i="38"/>
  <c r="L3733" i="38"/>
  <c r="M3733" i="38"/>
  <c r="N3733" i="38"/>
  <c r="O3733" i="38"/>
  <c r="P3733" i="38"/>
  <c r="Q3733" i="38"/>
  <c r="R3733" i="38"/>
  <c r="S3733" i="38"/>
  <c r="D3734" i="38"/>
  <c r="I3734" i="38"/>
  <c r="H3734" i="38"/>
  <c r="J3734" i="38"/>
  <c r="L3734" i="38"/>
  <c r="M3734" i="38"/>
  <c r="N3734" i="38"/>
  <c r="O3734" i="38"/>
  <c r="P3734" i="38"/>
  <c r="Q3734" i="38"/>
  <c r="R3734" i="38"/>
  <c r="S3734" i="38"/>
  <c r="D3735" i="38"/>
  <c r="I3735" i="38"/>
  <c r="H3735" i="38"/>
  <c r="J3735" i="38"/>
  <c r="L3735" i="38"/>
  <c r="M3735" i="38"/>
  <c r="N3735" i="38"/>
  <c r="O3735" i="38"/>
  <c r="P3735" i="38"/>
  <c r="Q3735" i="38"/>
  <c r="R3735" i="38"/>
  <c r="S3735" i="38"/>
  <c r="D3736" i="38"/>
  <c r="I3736" i="38"/>
  <c r="H3736" i="38"/>
  <c r="J3736" i="38"/>
  <c r="L3736" i="38"/>
  <c r="M3736" i="38"/>
  <c r="N3736" i="38"/>
  <c r="O3736" i="38"/>
  <c r="P3736" i="38"/>
  <c r="Q3736" i="38"/>
  <c r="R3736" i="38"/>
  <c r="S3736" i="38"/>
  <c r="D3737" i="38"/>
  <c r="I3737" i="38"/>
  <c r="H3737" i="38"/>
  <c r="J3737" i="38"/>
  <c r="L3737" i="38"/>
  <c r="M3737" i="38"/>
  <c r="N3737" i="38"/>
  <c r="O3737" i="38"/>
  <c r="P3737" i="38"/>
  <c r="Q3737" i="38"/>
  <c r="R3737" i="38"/>
  <c r="S3737" i="38"/>
  <c r="D3738" i="38"/>
  <c r="I3738" i="38"/>
  <c r="H3738" i="38"/>
  <c r="J3738" i="38"/>
  <c r="L3738" i="38"/>
  <c r="M3738" i="38"/>
  <c r="N3738" i="38"/>
  <c r="O3738" i="38"/>
  <c r="P3738" i="38"/>
  <c r="Q3738" i="38"/>
  <c r="R3738" i="38"/>
  <c r="S3738" i="38"/>
  <c r="D3739" i="38"/>
  <c r="I3739" i="38"/>
  <c r="H3739" i="38"/>
  <c r="J3739" i="38"/>
  <c r="L3739" i="38"/>
  <c r="M3739" i="38"/>
  <c r="N3739" i="38"/>
  <c r="O3739" i="38"/>
  <c r="P3739" i="38"/>
  <c r="Q3739" i="38"/>
  <c r="R3739" i="38"/>
  <c r="S3739" i="38"/>
  <c r="D3740" i="38"/>
  <c r="I3740" i="38"/>
  <c r="H3740" i="38"/>
  <c r="J3740" i="38"/>
  <c r="L3740" i="38"/>
  <c r="M3740" i="38"/>
  <c r="N3740" i="38"/>
  <c r="O3740" i="38"/>
  <c r="P3740" i="38"/>
  <c r="Q3740" i="38"/>
  <c r="R3740" i="38"/>
  <c r="S3740" i="38"/>
  <c r="D3741" i="38"/>
  <c r="I3741" i="38"/>
  <c r="H3741" i="38"/>
  <c r="J3741" i="38"/>
  <c r="L3741" i="38"/>
  <c r="M3741" i="38"/>
  <c r="N3741" i="38"/>
  <c r="O3741" i="38"/>
  <c r="P3741" i="38"/>
  <c r="Q3741" i="38"/>
  <c r="R3741" i="38"/>
  <c r="S3741" i="38"/>
  <c r="D3742" i="38"/>
  <c r="I3742" i="38"/>
  <c r="H3742" i="38"/>
  <c r="J3742" i="38"/>
  <c r="L3742" i="38"/>
  <c r="M3742" i="38"/>
  <c r="N3742" i="38"/>
  <c r="O3742" i="38"/>
  <c r="P3742" i="38"/>
  <c r="Q3742" i="38"/>
  <c r="R3742" i="38"/>
  <c r="S3742" i="38"/>
  <c r="D3743" i="38"/>
  <c r="I3743" i="38"/>
  <c r="H3743" i="38"/>
  <c r="J3743" i="38"/>
  <c r="L3743" i="38"/>
  <c r="M3743" i="38"/>
  <c r="N3743" i="38"/>
  <c r="O3743" i="38"/>
  <c r="P3743" i="38"/>
  <c r="Q3743" i="38"/>
  <c r="R3743" i="38"/>
  <c r="S3743" i="38"/>
  <c r="D3744" i="38"/>
  <c r="I3744" i="38"/>
  <c r="H3744" i="38"/>
  <c r="J3744" i="38"/>
  <c r="L3744" i="38"/>
  <c r="M3744" i="38"/>
  <c r="N3744" i="38"/>
  <c r="O3744" i="38"/>
  <c r="P3744" i="38"/>
  <c r="Q3744" i="38"/>
  <c r="R3744" i="38"/>
  <c r="S3744" i="38"/>
  <c r="D3745" i="38"/>
  <c r="I3745" i="38"/>
  <c r="H3745" i="38"/>
  <c r="J3745" i="38"/>
  <c r="L3745" i="38"/>
  <c r="M3745" i="38"/>
  <c r="N3745" i="38"/>
  <c r="O3745" i="38"/>
  <c r="P3745" i="38"/>
  <c r="Q3745" i="38"/>
  <c r="R3745" i="38"/>
  <c r="S3745" i="38"/>
  <c r="D3746" i="38"/>
  <c r="I3746" i="38"/>
  <c r="H3746" i="38"/>
  <c r="J3746" i="38"/>
  <c r="L3746" i="38"/>
  <c r="M3746" i="38"/>
  <c r="N3746" i="38"/>
  <c r="O3746" i="38"/>
  <c r="P3746" i="38"/>
  <c r="Q3746" i="38"/>
  <c r="R3746" i="38"/>
  <c r="S3746" i="38"/>
  <c r="D3747" i="38"/>
  <c r="I3747" i="38"/>
  <c r="H3747" i="38"/>
  <c r="J3747" i="38"/>
  <c r="L3747" i="38"/>
  <c r="M3747" i="38"/>
  <c r="N3747" i="38"/>
  <c r="O3747" i="38"/>
  <c r="P3747" i="38"/>
  <c r="Q3747" i="38"/>
  <c r="R3747" i="38"/>
  <c r="S3747" i="38"/>
  <c r="D3748" i="38"/>
  <c r="I3748" i="38"/>
  <c r="H3748" i="38"/>
  <c r="J3748" i="38"/>
  <c r="L3748" i="38"/>
  <c r="M3748" i="38"/>
  <c r="N3748" i="38"/>
  <c r="O3748" i="38"/>
  <c r="P3748" i="38"/>
  <c r="Q3748" i="38"/>
  <c r="R3748" i="38"/>
  <c r="S3748" i="38"/>
  <c r="D3749" i="38"/>
  <c r="I3749" i="38"/>
  <c r="H3749" i="38"/>
  <c r="J3749" i="38"/>
  <c r="L3749" i="38"/>
  <c r="M3749" i="38"/>
  <c r="N3749" i="38"/>
  <c r="O3749" i="38"/>
  <c r="P3749" i="38"/>
  <c r="Q3749" i="38"/>
  <c r="R3749" i="38"/>
  <c r="S3749" i="38"/>
  <c r="D3750" i="38"/>
  <c r="I3750" i="38"/>
  <c r="H3750" i="38"/>
  <c r="J3750" i="38"/>
  <c r="L3750" i="38"/>
  <c r="M3750" i="38"/>
  <c r="N3750" i="38"/>
  <c r="O3750" i="38"/>
  <c r="P3750" i="38"/>
  <c r="Q3750" i="38"/>
  <c r="R3750" i="38"/>
  <c r="S3750" i="38"/>
  <c r="D3751" i="38"/>
  <c r="I3751" i="38"/>
  <c r="H3751" i="38"/>
  <c r="J3751" i="38"/>
  <c r="L3751" i="38"/>
  <c r="M3751" i="38"/>
  <c r="N3751" i="38"/>
  <c r="O3751" i="38"/>
  <c r="P3751" i="38"/>
  <c r="Q3751" i="38"/>
  <c r="R3751" i="38"/>
  <c r="S3751" i="38"/>
  <c r="D3752" i="38"/>
  <c r="I3752" i="38"/>
  <c r="H3752" i="38"/>
  <c r="J3752" i="38"/>
  <c r="L3752" i="38"/>
  <c r="M3752" i="38"/>
  <c r="N3752" i="38"/>
  <c r="O3752" i="38"/>
  <c r="P3752" i="38"/>
  <c r="Q3752" i="38"/>
  <c r="R3752" i="38"/>
  <c r="S3752" i="38"/>
  <c r="D3753" i="38"/>
  <c r="I3753" i="38"/>
  <c r="H3753" i="38"/>
  <c r="J3753" i="38"/>
  <c r="L3753" i="38"/>
  <c r="M3753" i="38"/>
  <c r="N3753" i="38"/>
  <c r="O3753" i="38"/>
  <c r="P3753" i="38"/>
  <c r="Q3753" i="38"/>
  <c r="R3753" i="38"/>
  <c r="S3753" i="38"/>
  <c r="D3754" i="38"/>
  <c r="I3754" i="38"/>
  <c r="H3754" i="38"/>
  <c r="J3754" i="38"/>
  <c r="L3754" i="38"/>
  <c r="M3754" i="38"/>
  <c r="N3754" i="38"/>
  <c r="O3754" i="38"/>
  <c r="P3754" i="38"/>
  <c r="Q3754" i="38"/>
  <c r="R3754" i="38"/>
  <c r="S3754" i="38"/>
  <c r="D3755" i="38"/>
  <c r="I3755" i="38"/>
  <c r="H3755" i="38"/>
  <c r="J3755" i="38"/>
  <c r="L3755" i="38"/>
  <c r="M3755" i="38"/>
  <c r="N3755" i="38"/>
  <c r="O3755" i="38"/>
  <c r="P3755" i="38"/>
  <c r="Q3755" i="38"/>
  <c r="R3755" i="38"/>
  <c r="S3755" i="38"/>
  <c r="D3756" i="38"/>
  <c r="I3756" i="38"/>
  <c r="H3756" i="38"/>
  <c r="J3756" i="38"/>
  <c r="L3756" i="38"/>
  <c r="M3756" i="38"/>
  <c r="N3756" i="38"/>
  <c r="O3756" i="38"/>
  <c r="P3756" i="38"/>
  <c r="Q3756" i="38"/>
  <c r="R3756" i="38"/>
  <c r="S3756" i="38"/>
  <c r="D3757" i="38"/>
  <c r="I3757" i="38"/>
  <c r="H3757" i="38"/>
  <c r="J3757" i="38"/>
  <c r="L3757" i="38"/>
  <c r="M3757" i="38"/>
  <c r="N3757" i="38"/>
  <c r="O3757" i="38"/>
  <c r="P3757" i="38"/>
  <c r="Q3757" i="38"/>
  <c r="R3757" i="38"/>
  <c r="S3757" i="38"/>
  <c r="D3758" i="38"/>
  <c r="I3758" i="38"/>
  <c r="H3758" i="38"/>
  <c r="J3758" i="38"/>
  <c r="L3758" i="38"/>
  <c r="M3758" i="38"/>
  <c r="N3758" i="38"/>
  <c r="O3758" i="38"/>
  <c r="P3758" i="38"/>
  <c r="Q3758" i="38"/>
  <c r="R3758" i="38"/>
  <c r="S3758" i="38"/>
  <c r="D3759" i="38"/>
  <c r="I3759" i="38"/>
  <c r="H3759" i="38"/>
  <c r="J3759" i="38"/>
  <c r="L3759" i="38"/>
  <c r="M3759" i="38"/>
  <c r="N3759" i="38"/>
  <c r="O3759" i="38"/>
  <c r="P3759" i="38"/>
  <c r="Q3759" i="38"/>
  <c r="R3759" i="38"/>
  <c r="S3759" i="38"/>
  <c r="D3760" i="38"/>
  <c r="I3760" i="38"/>
  <c r="H3760" i="38"/>
  <c r="J3760" i="38"/>
  <c r="L3760" i="38"/>
  <c r="M3760" i="38"/>
  <c r="N3760" i="38"/>
  <c r="O3760" i="38"/>
  <c r="P3760" i="38"/>
  <c r="Q3760" i="38"/>
  <c r="R3760" i="38"/>
  <c r="S3760" i="38"/>
  <c r="D3761" i="38"/>
  <c r="I3761" i="38"/>
  <c r="H3761" i="38"/>
  <c r="J3761" i="38"/>
  <c r="L3761" i="38"/>
  <c r="M3761" i="38"/>
  <c r="N3761" i="38"/>
  <c r="O3761" i="38"/>
  <c r="P3761" i="38"/>
  <c r="Q3761" i="38"/>
  <c r="R3761" i="38"/>
  <c r="S3761" i="38"/>
  <c r="D3762" i="38"/>
  <c r="I3762" i="38"/>
  <c r="H3762" i="38"/>
  <c r="J3762" i="38"/>
  <c r="L3762" i="38"/>
  <c r="M3762" i="38"/>
  <c r="N3762" i="38"/>
  <c r="O3762" i="38"/>
  <c r="P3762" i="38"/>
  <c r="Q3762" i="38"/>
  <c r="R3762" i="38"/>
  <c r="S3762" i="38"/>
  <c r="D3763" i="38"/>
  <c r="I3763" i="38"/>
  <c r="H3763" i="38"/>
  <c r="J3763" i="38"/>
  <c r="L3763" i="38"/>
  <c r="M3763" i="38"/>
  <c r="N3763" i="38"/>
  <c r="O3763" i="38"/>
  <c r="P3763" i="38"/>
  <c r="Q3763" i="38"/>
  <c r="R3763" i="38"/>
  <c r="S3763" i="38"/>
  <c r="D3764" i="38"/>
  <c r="I3764" i="38"/>
  <c r="H3764" i="38"/>
  <c r="J3764" i="38"/>
  <c r="L3764" i="38"/>
  <c r="M3764" i="38"/>
  <c r="N3764" i="38"/>
  <c r="O3764" i="38"/>
  <c r="P3764" i="38"/>
  <c r="Q3764" i="38"/>
  <c r="R3764" i="38"/>
  <c r="S3764" i="38"/>
  <c r="D3765" i="38"/>
  <c r="I3765" i="38"/>
  <c r="H3765" i="38"/>
  <c r="J3765" i="38"/>
  <c r="L3765" i="38"/>
  <c r="M3765" i="38"/>
  <c r="N3765" i="38"/>
  <c r="O3765" i="38"/>
  <c r="P3765" i="38"/>
  <c r="Q3765" i="38"/>
  <c r="R3765" i="38"/>
  <c r="S3765" i="38"/>
  <c r="D3766" i="38"/>
  <c r="I3766" i="38"/>
  <c r="H3766" i="38"/>
  <c r="J3766" i="38"/>
  <c r="L3766" i="38"/>
  <c r="M3766" i="38"/>
  <c r="N3766" i="38"/>
  <c r="O3766" i="38"/>
  <c r="P3766" i="38"/>
  <c r="Q3766" i="38"/>
  <c r="R3766" i="38"/>
  <c r="S3766" i="38"/>
  <c r="D3767" i="38"/>
  <c r="I3767" i="38"/>
  <c r="H3767" i="38"/>
  <c r="J3767" i="38"/>
  <c r="L3767" i="38"/>
  <c r="M3767" i="38"/>
  <c r="N3767" i="38"/>
  <c r="O3767" i="38"/>
  <c r="P3767" i="38"/>
  <c r="Q3767" i="38"/>
  <c r="R3767" i="38"/>
  <c r="S3767" i="38"/>
  <c r="D3768" i="38"/>
  <c r="I3768" i="38"/>
  <c r="H3768" i="38"/>
  <c r="J3768" i="38"/>
  <c r="L3768" i="38"/>
  <c r="M3768" i="38"/>
  <c r="N3768" i="38"/>
  <c r="O3768" i="38"/>
  <c r="P3768" i="38"/>
  <c r="Q3768" i="38"/>
  <c r="R3768" i="38"/>
  <c r="S3768" i="38"/>
  <c r="D3769" i="38"/>
  <c r="I3769" i="38"/>
  <c r="H3769" i="38"/>
  <c r="J3769" i="38"/>
  <c r="L3769" i="38"/>
  <c r="M3769" i="38"/>
  <c r="N3769" i="38"/>
  <c r="O3769" i="38"/>
  <c r="P3769" i="38"/>
  <c r="Q3769" i="38"/>
  <c r="R3769" i="38"/>
  <c r="S3769" i="38"/>
  <c r="D3770" i="38"/>
  <c r="I3770" i="38"/>
  <c r="H3770" i="38"/>
  <c r="J3770" i="38"/>
  <c r="L3770" i="38"/>
  <c r="M3770" i="38"/>
  <c r="N3770" i="38"/>
  <c r="O3770" i="38"/>
  <c r="P3770" i="38"/>
  <c r="Q3770" i="38"/>
  <c r="R3770" i="38"/>
  <c r="S3770" i="38"/>
  <c r="D3771" i="38"/>
  <c r="I3771" i="38"/>
  <c r="H3771" i="38"/>
  <c r="J3771" i="38"/>
  <c r="L3771" i="38"/>
  <c r="M3771" i="38"/>
  <c r="N3771" i="38"/>
  <c r="O3771" i="38"/>
  <c r="P3771" i="38"/>
  <c r="Q3771" i="38"/>
  <c r="R3771" i="38"/>
  <c r="S3771" i="38"/>
  <c r="D3772" i="38"/>
  <c r="I3772" i="38"/>
  <c r="H3772" i="38"/>
  <c r="J3772" i="38"/>
  <c r="L3772" i="38"/>
  <c r="M3772" i="38"/>
  <c r="N3772" i="38"/>
  <c r="O3772" i="38"/>
  <c r="P3772" i="38"/>
  <c r="Q3772" i="38"/>
  <c r="R3772" i="38"/>
  <c r="S3772" i="38"/>
  <c r="D3773" i="38"/>
  <c r="I3773" i="38"/>
  <c r="H3773" i="38"/>
  <c r="J3773" i="38"/>
  <c r="L3773" i="38"/>
  <c r="M3773" i="38"/>
  <c r="N3773" i="38"/>
  <c r="O3773" i="38"/>
  <c r="P3773" i="38"/>
  <c r="Q3773" i="38"/>
  <c r="R3773" i="38"/>
  <c r="S3773" i="38"/>
  <c r="D3774" i="38"/>
  <c r="I3774" i="38"/>
  <c r="H3774" i="38"/>
  <c r="J3774" i="38"/>
  <c r="L3774" i="38"/>
  <c r="M3774" i="38"/>
  <c r="N3774" i="38"/>
  <c r="O3774" i="38"/>
  <c r="P3774" i="38"/>
  <c r="Q3774" i="38"/>
  <c r="R3774" i="38"/>
  <c r="S3774" i="38"/>
  <c r="D3775" i="38"/>
  <c r="I3775" i="38"/>
  <c r="H3775" i="38"/>
  <c r="J3775" i="38"/>
  <c r="L3775" i="38"/>
  <c r="M3775" i="38"/>
  <c r="N3775" i="38"/>
  <c r="O3775" i="38"/>
  <c r="P3775" i="38"/>
  <c r="Q3775" i="38"/>
  <c r="R3775" i="38"/>
  <c r="S3775" i="38"/>
  <c r="D3776" i="38"/>
  <c r="I3776" i="38"/>
  <c r="H3776" i="38"/>
  <c r="J3776" i="38"/>
  <c r="L3776" i="38"/>
  <c r="M3776" i="38"/>
  <c r="N3776" i="38"/>
  <c r="O3776" i="38"/>
  <c r="P3776" i="38"/>
  <c r="Q3776" i="38"/>
  <c r="R3776" i="38"/>
  <c r="S3776" i="38"/>
  <c r="D3777" i="38"/>
  <c r="I3777" i="38"/>
  <c r="H3777" i="38"/>
  <c r="J3777" i="38"/>
  <c r="L3777" i="38"/>
  <c r="M3777" i="38"/>
  <c r="N3777" i="38"/>
  <c r="O3777" i="38"/>
  <c r="P3777" i="38"/>
  <c r="Q3777" i="38"/>
  <c r="R3777" i="38"/>
  <c r="S3777" i="38"/>
  <c r="D3778" i="38"/>
  <c r="I3778" i="38"/>
  <c r="H3778" i="38"/>
  <c r="J3778" i="38"/>
  <c r="L3778" i="38"/>
  <c r="M3778" i="38"/>
  <c r="N3778" i="38"/>
  <c r="O3778" i="38"/>
  <c r="P3778" i="38"/>
  <c r="Q3778" i="38"/>
  <c r="R3778" i="38"/>
  <c r="S3778" i="38"/>
  <c r="D3779" i="38"/>
  <c r="I3779" i="38"/>
  <c r="H3779" i="38"/>
  <c r="J3779" i="38"/>
  <c r="L3779" i="38"/>
  <c r="M3779" i="38"/>
  <c r="N3779" i="38"/>
  <c r="O3779" i="38"/>
  <c r="P3779" i="38"/>
  <c r="Q3779" i="38"/>
  <c r="R3779" i="38"/>
  <c r="S3779" i="38"/>
  <c r="D3780" i="38"/>
  <c r="I3780" i="38"/>
  <c r="H3780" i="38"/>
  <c r="J3780" i="38"/>
  <c r="L3780" i="38"/>
  <c r="M3780" i="38"/>
  <c r="N3780" i="38"/>
  <c r="O3780" i="38"/>
  <c r="P3780" i="38"/>
  <c r="Q3780" i="38"/>
  <c r="R3780" i="38"/>
  <c r="S3780" i="38"/>
  <c r="D3781" i="38"/>
  <c r="I3781" i="38"/>
  <c r="H3781" i="38"/>
  <c r="J3781" i="38"/>
  <c r="L3781" i="38"/>
  <c r="M3781" i="38"/>
  <c r="N3781" i="38"/>
  <c r="O3781" i="38"/>
  <c r="P3781" i="38"/>
  <c r="Q3781" i="38"/>
  <c r="R3781" i="38"/>
  <c r="S3781" i="38"/>
  <c r="D3782" i="38"/>
  <c r="I3782" i="38"/>
  <c r="H3782" i="38"/>
  <c r="J3782" i="38"/>
  <c r="L3782" i="38"/>
  <c r="M3782" i="38"/>
  <c r="N3782" i="38"/>
  <c r="O3782" i="38"/>
  <c r="P3782" i="38"/>
  <c r="Q3782" i="38"/>
  <c r="R3782" i="38"/>
  <c r="S3782" i="38"/>
  <c r="D3783" i="38"/>
  <c r="I3783" i="38"/>
  <c r="H3783" i="38"/>
  <c r="J3783" i="38"/>
  <c r="L3783" i="38"/>
  <c r="M3783" i="38"/>
  <c r="N3783" i="38"/>
  <c r="O3783" i="38"/>
  <c r="P3783" i="38"/>
  <c r="Q3783" i="38"/>
  <c r="R3783" i="38"/>
  <c r="S3783" i="38"/>
  <c r="D3784" i="38"/>
  <c r="I3784" i="38"/>
  <c r="H3784" i="38"/>
  <c r="J3784" i="38"/>
  <c r="L3784" i="38"/>
  <c r="M3784" i="38"/>
  <c r="N3784" i="38"/>
  <c r="O3784" i="38"/>
  <c r="P3784" i="38"/>
  <c r="Q3784" i="38"/>
  <c r="R3784" i="38"/>
  <c r="S3784" i="38"/>
  <c r="D3785" i="38"/>
  <c r="I3785" i="38"/>
  <c r="H3785" i="38"/>
  <c r="J3785" i="38"/>
  <c r="L3785" i="38"/>
  <c r="M3785" i="38"/>
  <c r="N3785" i="38"/>
  <c r="O3785" i="38"/>
  <c r="P3785" i="38"/>
  <c r="Q3785" i="38"/>
  <c r="R3785" i="38"/>
  <c r="S3785" i="38"/>
  <c r="D3786" i="38"/>
  <c r="I3786" i="38"/>
  <c r="H3786" i="38"/>
  <c r="J3786" i="38"/>
  <c r="L3786" i="38"/>
  <c r="M3786" i="38"/>
  <c r="N3786" i="38"/>
  <c r="O3786" i="38"/>
  <c r="P3786" i="38"/>
  <c r="Q3786" i="38"/>
  <c r="R3786" i="38"/>
  <c r="S3786" i="38"/>
  <c r="D3787" i="38"/>
  <c r="I3787" i="38"/>
  <c r="H3787" i="38"/>
  <c r="J3787" i="38"/>
  <c r="L3787" i="38"/>
  <c r="M3787" i="38"/>
  <c r="N3787" i="38"/>
  <c r="O3787" i="38"/>
  <c r="P3787" i="38"/>
  <c r="Q3787" i="38"/>
  <c r="R3787" i="38"/>
  <c r="S3787" i="38"/>
  <c r="D3788" i="38"/>
  <c r="I3788" i="38"/>
  <c r="H3788" i="38"/>
  <c r="J3788" i="38"/>
  <c r="L3788" i="38"/>
  <c r="M3788" i="38"/>
  <c r="N3788" i="38"/>
  <c r="O3788" i="38"/>
  <c r="P3788" i="38"/>
  <c r="Q3788" i="38"/>
  <c r="R3788" i="38"/>
  <c r="S3788" i="38"/>
  <c r="D3789" i="38"/>
  <c r="I3789" i="38"/>
  <c r="H3789" i="38"/>
  <c r="J3789" i="38"/>
  <c r="L3789" i="38"/>
  <c r="M3789" i="38"/>
  <c r="N3789" i="38"/>
  <c r="O3789" i="38"/>
  <c r="P3789" i="38"/>
  <c r="Q3789" i="38"/>
  <c r="R3789" i="38"/>
  <c r="S3789" i="38"/>
  <c r="D3790" i="38"/>
  <c r="I3790" i="38"/>
  <c r="H3790" i="38"/>
  <c r="J3790" i="38"/>
  <c r="L3790" i="38"/>
  <c r="M3790" i="38"/>
  <c r="N3790" i="38"/>
  <c r="O3790" i="38"/>
  <c r="P3790" i="38"/>
  <c r="Q3790" i="38"/>
  <c r="R3790" i="38"/>
  <c r="S3790" i="38"/>
  <c r="D3791" i="38"/>
  <c r="I3791" i="38"/>
  <c r="H3791" i="38"/>
  <c r="J3791" i="38"/>
  <c r="L3791" i="38"/>
  <c r="M3791" i="38"/>
  <c r="N3791" i="38"/>
  <c r="O3791" i="38"/>
  <c r="P3791" i="38"/>
  <c r="Q3791" i="38"/>
  <c r="R3791" i="38"/>
  <c r="S3791" i="38"/>
  <c r="D3792" i="38"/>
  <c r="I3792" i="38"/>
  <c r="H3792" i="38"/>
  <c r="J3792" i="38"/>
  <c r="L3792" i="38"/>
  <c r="M3792" i="38"/>
  <c r="N3792" i="38"/>
  <c r="O3792" i="38"/>
  <c r="P3792" i="38"/>
  <c r="Q3792" i="38"/>
  <c r="R3792" i="38"/>
  <c r="S3792" i="38"/>
  <c r="D3793" i="38"/>
  <c r="I3793" i="38"/>
  <c r="H3793" i="38"/>
  <c r="J3793" i="38"/>
  <c r="L3793" i="38"/>
  <c r="M3793" i="38"/>
  <c r="N3793" i="38"/>
  <c r="O3793" i="38"/>
  <c r="P3793" i="38"/>
  <c r="Q3793" i="38"/>
  <c r="R3793" i="38"/>
  <c r="S3793" i="38"/>
  <c r="D3794" i="38"/>
  <c r="I3794" i="38"/>
  <c r="H3794" i="38"/>
  <c r="J3794" i="38"/>
  <c r="L3794" i="38"/>
  <c r="M3794" i="38"/>
  <c r="N3794" i="38"/>
  <c r="O3794" i="38"/>
  <c r="P3794" i="38"/>
  <c r="Q3794" i="38"/>
  <c r="R3794" i="38"/>
  <c r="S3794" i="38"/>
  <c r="D3795" i="38"/>
  <c r="I3795" i="38"/>
  <c r="H3795" i="38"/>
  <c r="J3795" i="38"/>
  <c r="L3795" i="38"/>
  <c r="M3795" i="38"/>
  <c r="N3795" i="38"/>
  <c r="O3795" i="38"/>
  <c r="P3795" i="38"/>
  <c r="Q3795" i="38"/>
  <c r="R3795" i="38"/>
  <c r="S3795" i="38"/>
  <c r="D3796" i="38"/>
  <c r="I3796" i="38"/>
  <c r="H3796" i="38"/>
  <c r="J3796" i="38"/>
  <c r="L3796" i="38"/>
  <c r="M3796" i="38"/>
  <c r="N3796" i="38"/>
  <c r="O3796" i="38"/>
  <c r="P3796" i="38"/>
  <c r="Q3796" i="38"/>
  <c r="R3796" i="38"/>
  <c r="S3796" i="38"/>
  <c r="D3797" i="38"/>
  <c r="I3797" i="38"/>
  <c r="H3797" i="38"/>
  <c r="J3797" i="38"/>
  <c r="L3797" i="38"/>
  <c r="M3797" i="38"/>
  <c r="N3797" i="38"/>
  <c r="O3797" i="38"/>
  <c r="P3797" i="38"/>
  <c r="Q3797" i="38"/>
  <c r="R3797" i="38"/>
  <c r="S3797" i="38"/>
  <c r="D3798" i="38"/>
  <c r="I3798" i="38"/>
  <c r="H3798" i="38"/>
  <c r="J3798" i="38"/>
  <c r="L3798" i="38"/>
  <c r="M3798" i="38"/>
  <c r="N3798" i="38"/>
  <c r="O3798" i="38"/>
  <c r="P3798" i="38"/>
  <c r="Q3798" i="38"/>
  <c r="R3798" i="38"/>
  <c r="S3798" i="38"/>
  <c r="D3799" i="38"/>
  <c r="I3799" i="38"/>
  <c r="H3799" i="38"/>
  <c r="J3799" i="38"/>
  <c r="L3799" i="38"/>
  <c r="M3799" i="38"/>
  <c r="N3799" i="38"/>
  <c r="O3799" i="38"/>
  <c r="P3799" i="38"/>
  <c r="Q3799" i="38"/>
  <c r="R3799" i="38"/>
  <c r="S3799" i="38"/>
  <c r="D3800" i="38"/>
  <c r="I3800" i="38"/>
  <c r="H3800" i="38"/>
  <c r="J3800" i="38"/>
  <c r="L3800" i="38"/>
  <c r="M3800" i="38"/>
  <c r="N3800" i="38"/>
  <c r="O3800" i="38"/>
  <c r="P3800" i="38"/>
  <c r="Q3800" i="38"/>
  <c r="R3800" i="38"/>
  <c r="S3800" i="38"/>
  <c r="D3801" i="38"/>
  <c r="I3801" i="38"/>
  <c r="H3801" i="38"/>
  <c r="J3801" i="38"/>
  <c r="L3801" i="38"/>
  <c r="M3801" i="38"/>
  <c r="N3801" i="38"/>
  <c r="O3801" i="38"/>
  <c r="P3801" i="38"/>
  <c r="Q3801" i="38"/>
  <c r="R3801" i="38"/>
  <c r="S3801" i="38"/>
  <c r="D3802" i="38"/>
  <c r="I3802" i="38"/>
  <c r="H3802" i="38"/>
  <c r="J3802" i="38"/>
  <c r="L3802" i="38"/>
  <c r="M3802" i="38"/>
  <c r="N3802" i="38"/>
  <c r="O3802" i="38"/>
  <c r="P3802" i="38"/>
  <c r="Q3802" i="38"/>
  <c r="R3802" i="38"/>
  <c r="S3802" i="38"/>
  <c r="D3803" i="38"/>
  <c r="I3803" i="38"/>
  <c r="H3803" i="38"/>
  <c r="J3803" i="38"/>
  <c r="L3803" i="38"/>
  <c r="M3803" i="38"/>
  <c r="N3803" i="38"/>
  <c r="O3803" i="38"/>
  <c r="P3803" i="38"/>
  <c r="Q3803" i="38"/>
  <c r="R3803" i="38"/>
  <c r="S3803" i="38"/>
  <c r="D3804" i="38"/>
  <c r="I3804" i="38"/>
  <c r="H3804" i="38"/>
  <c r="J3804" i="38"/>
  <c r="L3804" i="38"/>
  <c r="M3804" i="38"/>
  <c r="N3804" i="38"/>
  <c r="O3804" i="38"/>
  <c r="P3804" i="38"/>
  <c r="Q3804" i="38"/>
  <c r="R3804" i="38"/>
  <c r="S3804" i="38"/>
  <c r="D3805" i="38"/>
  <c r="I3805" i="38"/>
  <c r="H3805" i="38"/>
  <c r="J3805" i="38"/>
  <c r="L3805" i="38"/>
  <c r="M3805" i="38"/>
  <c r="N3805" i="38"/>
  <c r="O3805" i="38"/>
  <c r="P3805" i="38"/>
  <c r="Q3805" i="38"/>
  <c r="R3805" i="38"/>
  <c r="S3805" i="38"/>
  <c r="D3806" i="38"/>
  <c r="I3806" i="38"/>
  <c r="H3806" i="38"/>
  <c r="J3806" i="38"/>
  <c r="L3806" i="38"/>
  <c r="M3806" i="38"/>
  <c r="N3806" i="38"/>
  <c r="O3806" i="38"/>
  <c r="P3806" i="38"/>
  <c r="Q3806" i="38"/>
  <c r="R3806" i="38"/>
  <c r="S3806" i="38"/>
  <c r="D3807" i="38"/>
  <c r="I3807" i="38"/>
  <c r="H3807" i="38"/>
  <c r="J3807" i="38"/>
  <c r="L3807" i="38"/>
  <c r="M3807" i="38"/>
  <c r="N3807" i="38"/>
  <c r="O3807" i="38"/>
  <c r="P3807" i="38"/>
  <c r="Q3807" i="38"/>
  <c r="R3807" i="38"/>
  <c r="S3807" i="38"/>
  <c r="D3808" i="38"/>
  <c r="I3808" i="38"/>
  <c r="H3808" i="38"/>
  <c r="J3808" i="38"/>
  <c r="L3808" i="38"/>
  <c r="M3808" i="38"/>
  <c r="N3808" i="38"/>
  <c r="O3808" i="38"/>
  <c r="P3808" i="38"/>
  <c r="Q3808" i="38"/>
  <c r="R3808" i="38"/>
  <c r="S3808" i="38"/>
  <c r="D3809" i="38"/>
  <c r="I3809" i="38"/>
  <c r="H3809" i="38"/>
  <c r="J3809" i="38"/>
  <c r="L3809" i="38"/>
  <c r="M3809" i="38"/>
  <c r="N3809" i="38"/>
  <c r="O3809" i="38"/>
  <c r="P3809" i="38"/>
  <c r="Q3809" i="38"/>
  <c r="R3809" i="38"/>
  <c r="S3809" i="38"/>
  <c r="D3810" i="38"/>
  <c r="I3810" i="38"/>
  <c r="H3810" i="38"/>
  <c r="J3810" i="38"/>
  <c r="L3810" i="38"/>
  <c r="M3810" i="38"/>
  <c r="N3810" i="38"/>
  <c r="O3810" i="38"/>
  <c r="P3810" i="38"/>
  <c r="Q3810" i="38"/>
  <c r="R3810" i="38"/>
  <c r="S3810" i="38"/>
  <c r="D3811" i="38"/>
  <c r="I3811" i="38"/>
  <c r="H3811" i="38"/>
  <c r="J3811" i="38"/>
  <c r="L3811" i="38"/>
  <c r="M3811" i="38"/>
  <c r="N3811" i="38"/>
  <c r="O3811" i="38"/>
  <c r="P3811" i="38"/>
  <c r="Q3811" i="38"/>
  <c r="R3811" i="38"/>
  <c r="S3811" i="38"/>
  <c r="D3812" i="38"/>
  <c r="I3812" i="38"/>
  <c r="H3812" i="38"/>
  <c r="J3812" i="38"/>
  <c r="L3812" i="38"/>
  <c r="M3812" i="38"/>
  <c r="N3812" i="38"/>
  <c r="O3812" i="38"/>
  <c r="P3812" i="38"/>
  <c r="Q3812" i="38"/>
  <c r="R3812" i="38"/>
  <c r="S3812" i="38"/>
  <c r="D3813" i="38"/>
  <c r="I3813" i="38"/>
  <c r="H3813" i="38"/>
  <c r="J3813" i="38"/>
  <c r="L3813" i="38"/>
  <c r="M3813" i="38"/>
  <c r="N3813" i="38"/>
  <c r="O3813" i="38"/>
  <c r="P3813" i="38"/>
  <c r="Q3813" i="38"/>
  <c r="R3813" i="38"/>
  <c r="S3813" i="38"/>
  <c r="D3814" i="38"/>
  <c r="I3814" i="38"/>
  <c r="H3814" i="38"/>
  <c r="J3814" i="38"/>
  <c r="L3814" i="38"/>
  <c r="M3814" i="38"/>
  <c r="N3814" i="38"/>
  <c r="O3814" i="38"/>
  <c r="P3814" i="38"/>
  <c r="Q3814" i="38"/>
  <c r="R3814" i="38"/>
  <c r="S3814" i="38"/>
  <c r="D3815" i="38"/>
  <c r="I3815" i="38"/>
  <c r="H3815" i="38"/>
  <c r="J3815" i="38"/>
  <c r="L3815" i="38"/>
  <c r="M3815" i="38"/>
  <c r="N3815" i="38"/>
  <c r="O3815" i="38"/>
  <c r="P3815" i="38"/>
  <c r="Q3815" i="38"/>
  <c r="R3815" i="38"/>
  <c r="S3815" i="38"/>
  <c r="D3816" i="38"/>
  <c r="I3816" i="38"/>
  <c r="H3816" i="38"/>
  <c r="J3816" i="38"/>
  <c r="L3816" i="38"/>
  <c r="M3816" i="38"/>
  <c r="N3816" i="38"/>
  <c r="O3816" i="38"/>
  <c r="P3816" i="38"/>
  <c r="Q3816" i="38"/>
  <c r="R3816" i="38"/>
  <c r="S3816" i="38"/>
  <c r="D3817" i="38"/>
  <c r="I3817" i="38"/>
  <c r="H3817" i="38"/>
  <c r="J3817" i="38"/>
  <c r="L3817" i="38"/>
  <c r="M3817" i="38"/>
  <c r="N3817" i="38"/>
  <c r="O3817" i="38"/>
  <c r="P3817" i="38"/>
  <c r="Q3817" i="38"/>
  <c r="R3817" i="38"/>
  <c r="S3817" i="38"/>
  <c r="D3818" i="38"/>
  <c r="I3818" i="38"/>
  <c r="H3818" i="38"/>
  <c r="J3818" i="38"/>
  <c r="L3818" i="38"/>
  <c r="M3818" i="38"/>
  <c r="N3818" i="38"/>
  <c r="O3818" i="38"/>
  <c r="P3818" i="38"/>
  <c r="Q3818" i="38"/>
  <c r="R3818" i="38"/>
  <c r="S3818" i="38"/>
  <c r="D3819" i="38"/>
  <c r="I3819" i="38"/>
  <c r="H3819" i="38"/>
  <c r="J3819" i="38"/>
  <c r="L3819" i="38"/>
  <c r="M3819" i="38"/>
  <c r="N3819" i="38"/>
  <c r="O3819" i="38"/>
  <c r="P3819" i="38"/>
  <c r="Q3819" i="38"/>
  <c r="R3819" i="38"/>
  <c r="S3819" i="38"/>
  <c r="D3820" i="38"/>
  <c r="I3820" i="38"/>
  <c r="H3820" i="38"/>
  <c r="J3820" i="38"/>
  <c r="L3820" i="38"/>
  <c r="M3820" i="38"/>
  <c r="N3820" i="38"/>
  <c r="O3820" i="38"/>
  <c r="P3820" i="38"/>
  <c r="Q3820" i="38"/>
  <c r="R3820" i="38"/>
  <c r="S3820" i="38"/>
  <c r="D3821" i="38"/>
  <c r="I3821" i="38"/>
  <c r="H3821" i="38"/>
  <c r="J3821" i="38"/>
  <c r="L3821" i="38"/>
  <c r="M3821" i="38"/>
  <c r="N3821" i="38"/>
  <c r="O3821" i="38"/>
  <c r="P3821" i="38"/>
  <c r="Q3821" i="38"/>
  <c r="R3821" i="38"/>
  <c r="S3821" i="38"/>
  <c r="D3822" i="38"/>
  <c r="I3822" i="38"/>
  <c r="H3822" i="38"/>
  <c r="J3822" i="38"/>
  <c r="L3822" i="38"/>
  <c r="M3822" i="38"/>
  <c r="N3822" i="38"/>
  <c r="O3822" i="38"/>
  <c r="P3822" i="38"/>
  <c r="Q3822" i="38"/>
  <c r="R3822" i="38"/>
  <c r="S3822" i="38"/>
  <c r="D3823" i="38"/>
  <c r="I3823" i="38"/>
  <c r="H3823" i="38"/>
  <c r="J3823" i="38"/>
  <c r="L3823" i="38"/>
  <c r="M3823" i="38"/>
  <c r="N3823" i="38"/>
  <c r="O3823" i="38"/>
  <c r="P3823" i="38"/>
  <c r="Q3823" i="38"/>
  <c r="R3823" i="38"/>
  <c r="S3823" i="38"/>
  <c r="D3824" i="38"/>
  <c r="I3824" i="38"/>
  <c r="H3824" i="38"/>
  <c r="J3824" i="38"/>
  <c r="L3824" i="38"/>
  <c r="M3824" i="38"/>
  <c r="N3824" i="38"/>
  <c r="O3824" i="38"/>
  <c r="P3824" i="38"/>
  <c r="Q3824" i="38"/>
  <c r="R3824" i="38"/>
  <c r="S3824" i="38"/>
  <c r="D3825" i="38"/>
  <c r="I3825" i="38"/>
  <c r="H3825" i="38"/>
  <c r="J3825" i="38"/>
  <c r="L3825" i="38"/>
  <c r="M3825" i="38"/>
  <c r="N3825" i="38"/>
  <c r="O3825" i="38"/>
  <c r="P3825" i="38"/>
  <c r="Q3825" i="38"/>
  <c r="R3825" i="38"/>
  <c r="S3825" i="38"/>
  <c r="D3826" i="38"/>
  <c r="I3826" i="38"/>
  <c r="H3826" i="38"/>
  <c r="J3826" i="38"/>
  <c r="L3826" i="38"/>
  <c r="M3826" i="38"/>
  <c r="N3826" i="38"/>
  <c r="O3826" i="38"/>
  <c r="P3826" i="38"/>
  <c r="Q3826" i="38"/>
  <c r="R3826" i="38"/>
  <c r="S3826" i="38"/>
  <c r="D3827" i="38"/>
  <c r="I3827" i="38"/>
  <c r="H3827" i="38"/>
  <c r="J3827" i="38"/>
  <c r="L3827" i="38"/>
  <c r="M3827" i="38"/>
  <c r="N3827" i="38"/>
  <c r="O3827" i="38"/>
  <c r="P3827" i="38"/>
  <c r="Q3827" i="38"/>
  <c r="R3827" i="38"/>
  <c r="S3827" i="38"/>
  <c r="D3828" i="38"/>
  <c r="I3828" i="38"/>
  <c r="H3828" i="38"/>
  <c r="J3828" i="38"/>
  <c r="L3828" i="38"/>
  <c r="M3828" i="38"/>
  <c r="N3828" i="38"/>
  <c r="O3828" i="38"/>
  <c r="P3828" i="38"/>
  <c r="Q3828" i="38"/>
  <c r="R3828" i="38"/>
  <c r="S3828" i="38"/>
  <c r="D3829" i="38"/>
  <c r="I3829" i="38"/>
  <c r="H3829" i="38"/>
  <c r="J3829" i="38"/>
  <c r="L3829" i="38"/>
  <c r="M3829" i="38"/>
  <c r="N3829" i="38"/>
  <c r="O3829" i="38"/>
  <c r="P3829" i="38"/>
  <c r="Q3829" i="38"/>
  <c r="R3829" i="38"/>
  <c r="S3829" i="38"/>
  <c r="D3830" i="38"/>
  <c r="I3830" i="38"/>
  <c r="H3830" i="38"/>
  <c r="J3830" i="38"/>
  <c r="L3830" i="38"/>
  <c r="M3830" i="38"/>
  <c r="N3830" i="38"/>
  <c r="O3830" i="38"/>
  <c r="P3830" i="38"/>
  <c r="Q3830" i="38"/>
  <c r="R3830" i="38"/>
  <c r="S3830" i="38"/>
  <c r="D3831" i="38"/>
  <c r="I3831" i="38"/>
  <c r="H3831" i="38"/>
  <c r="J3831" i="38"/>
  <c r="L3831" i="38"/>
  <c r="M3831" i="38"/>
  <c r="N3831" i="38"/>
  <c r="O3831" i="38"/>
  <c r="P3831" i="38"/>
  <c r="Q3831" i="38"/>
  <c r="R3831" i="38"/>
  <c r="S3831" i="38"/>
  <c r="D3832" i="38"/>
  <c r="I3832" i="38"/>
  <c r="H3832" i="38"/>
  <c r="J3832" i="38"/>
  <c r="L3832" i="38"/>
  <c r="M3832" i="38"/>
  <c r="N3832" i="38"/>
  <c r="O3832" i="38"/>
  <c r="P3832" i="38"/>
  <c r="Q3832" i="38"/>
  <c r="R3832" i="38"/>
  <c r="S3832" i="38"/>
  <c r="D3833" i="38"/>
  <c r="I3833" i="38"/>
  <c r="H3833" i="38"/>
  <c r="J3833" i="38"/>
  <c r="L3833" i="38"/>
  <c r="M3833" i="38"/>
  <c r="N3833" i="38"/>
  <c r="O3833" i="38"/>
  <c r="P3833" i="38"/>
  <c r="Q3833" i="38"/>
  <c r="R3833" i="38"/>
  <c r="S3833" i="38"/>
  <c r="D3834" i="38"/>
  <c r="I3834" i="38"/>
  <c r="H3834" i="38"/>
  <c r="J3834" i="38"/>
  <c r="L3834" i="38"/>
  <c r="M3834" i="38"/>
  <c r="N3834" i="38"/>
  <c r="O3834" i="38"/>
  <c r="P3834" i="38"/>
  <c r="Q3834" i="38"/>
  <c r="R3834" i="38"/>
  <c r="S3834" i="38"/>
  <c r="D3835" i="38"/>
  <c r="I3835" i="38"/>
  <c r="H3835" i="38"/>
  <c r="J3835" i="38"/>
  <c r="L3835" i="38"/>
  <c r="M3835" i="38"/>
  <c r="N3835" i="38"/>
  <c r="O3835" i="38"/>
  <c r="P3835" i="38"/>
  <c r="Q3835" i="38"/>
  <c r="R3835" i="38"/>
  <c r="S3835" i="38"/>
  <c r="D3836" i="38"/>
  <c r="I3836" i="38"/>
  <c r="H3836" i="38"/>
  <c r="J3836" i="38"/>
  <c r="L3836" i="38"/>
  <c r="M3836" i="38"/>
  <c r="N3836" i="38"/>
  <c r="O3836" i="38"/>
  <c r="P3836" i="38"/>
  <c r="Q3836" i="38"/>
  <c r="R3836" i="38"/>
  <c r="S3836" i="38"/>
  <c r="D3837" i="38"/>
  <c r="I3837" i="38"/>
  <c r="H3837" i="38"/>
  <c r="J3837" i="38"/>
  <c r="L3837" i="38"/>
  <c r="M3837" i="38"/>
  <c r="N3837" i="38"/>
  <c r="O3837" i="38"/>
  <c r="P3837" i="38"/>
  <c r="Q3837" i="38"/>
  <c r="R3837" i="38"/>
  <c r="S3837" i="38"/>
  <c r="D3838" i="38"/>
  <c r="I3838" i="38"/>
  <c r="H3838" i="38"/>
  <c r="J3838" i="38"/>
  <c r="L3838" i="38"/>
  <c r="M3838" i="38"/>
  <c r="N3838" i="38"/>
  <c r="O3838" i="38"/>
  <c r="P3838" i="38"/>
  <c r="Q3838" i="38"/>
  <c r="R3838" i="38"/>
  <c r="S3838" i="38"/>
  <c r="D3839" i="38"/>
  <c r="I3839" i="38"/>
  <c r="H3839" i="38"/>
  <c r="J3839" i="38"/>
  <c r="L3839" i="38"/>
  <c r="M3839" i="38"/>
  <c r="N3839" i="38"/>
  <c r="O3839" i="38"/>
  <c r="P3839" i="38"/>
  <c r="Q3839" i="38"/>
  <c r="R3839" i="38"/>
  <c r="S3839" i="38"/>
  <c r="D3840" i="38"/>
  <c r="I3840" i="38"/>
  <c r="H3840" i="38"/>
  <c r="J3840" i="38"/>
  <c r="L3840" i="38"/>
  <c r="M3840" i="38"/>
  <c r="N3840" i="38"/>
  <c r="O3840" i="38"/>
  <c r="P3840" i="38"/>
  <c r="Q3840" i="38"/>
  <c r="R3840" i="38"/>
  <c r="S3840" i="38"/>
  <c r="D3841" i="38"/>
  <c r="I3841" i="38"/>
  <c r="H3841" i="38"/>
  <c r="J3841" i="38"/>
  <c r="L3841" i="38"/>
  <c r="M3841" i="38"/>
  <c r="N3841" i="38"/>
  <c r="O3841" i="38"/>
  <c r="P3841" i="38"/>
  <c r="Q3841" i="38"/>
  <c r="R3841" i="38"/>
  <c r="S3841" i="38"/>
  <c r="D3842" i="38"/>
  <c r="I3842" i="38"/>
  <c r="H3842" i="38"/>
  <c r="J3842" i="38"/>
  <c r="L3842" i="38"/>
  <c r="M3842" i="38"/>
  <c r="N3842" i="38"/>
  <c r="O3842" i="38"/>
  <c r="P3842" i="38"/>
  <c r="Q3842" i="38"/>
  <c r="R3842" i="38"/>
  <c r="S3842" i="38"/>
  <c r="D3843" i="38"/>
  <c r="I3843" i="38"/>
  <c r="H3843" i="38"/>
  <c r="J3843" i="38"/>
  <c r="L3843" i="38"/>
  <c r="M3843" i="38"/>
  <c r="N3843" i="38"/>
  <c r="O3843" i="38"/>
  <c r="P3843" i="38"/>
  <c r="Q3843" i="38"/>
  <c r="R3843" i="38"/>
  <c r="S3843" i="38"/>
  <c r="D3844" i="38"/>
  <c r="I3844" i="38"/>
  <c r="H3844" i="38"/>
  <c r="J3844" i="38"/>
  <c r="L3844" i="38"/>
  <c r="M3844" i="38"/>
  <c r="N3844" i="38"/>
  <c r="O3844" i="38"/>
  <c r="P3844" i="38"/>
  <c r="Q3844" i="38"/>
  <c r="R3844" i="38"/>
  <c r="S3844" i="38"/>
  <c r="D3845" i="38"/>
  <c r="I3845" i="38"/>
  <c r="H3845" i="38"/>
  <c r="J3845" i="38"/>
  <c r="L3845" i="38"/>
  <c r="M3845" i="38"/>
  <c r="N3845" i="38"/>
  <c r="O3845" i="38"/>
  <c r="P3845" i="38"/>
  <c r="Q3845" i="38"/>
  <c r="R3845" i="38"/>
  <c r="S3845" i="38"/>
  <c r="D3846" i="38"/>
  <c r="I3846" i="38"/>
  <c r="H3846" i="38"/>
  <c r="J3846" i="38"/>
  <c r="L3846" i="38"/>
  <c r="M3846" i="38"/>
  <c r="N3846" i="38"/>
  <c r="O3846" i="38"/>
  <c r="P3846" i="38"/>
  <c r="Q3846" i="38"/>
  <c r="R3846" i="38"/>
  <c r="S3846" i="38"/>
  <c r="D3847" i="38"/>
  <c r="I3847" i="38"/>
  <c r="H3847" i="38"/>
  <c r="J3847" i="38"/>
  <c r="L3847" i="38"/>
  <c r="M3847" i="38"/>
  <c r="N3847" i="38"/>
  <c r="O3847" i="38"/>
  <c r="P3847" i="38"/>
  <c r="Q3847" i="38"/>
  <c r="R3847" i="38"/>
  <c r="S3847" i="38"/>
  <c r="D3848" i="38"/>
  <c r="I3848" i="38"/>
  <c r="H3848" i="38"/>
  <c r="J3848" i="38"/>
  <c r="L3848" i="38"/>
  <c r="M3848" i="38"/>
  <c r="N3848" i="38"/>
  <c r="O3848" i="38"/>
  <c r="P3848" i="38"/>
  <c r="Q3848" i="38"/>
  <c r="R3848" i="38"/>
  <c r="S3848" i="38"/>
  <c r="D3849" i="38"/>
  <c r="I3849" i="38"/>
  <c r="H3849" i="38"/>
  <c r="J3849" i="38"/>
  <c r="L3849" i="38"/>
  <c r="M3849" i="38"/>
  <c r="N3849" i="38"/>
  <c r="O3849" i="38"/>
  <c r="P3849" i="38"/>
  <c r="Q3849" i="38"/>
  <c r="R3849" i="38"/>
  <c r="S3849" i="38"/>
  <c r="D3850" i="38"/>
  <c r="I3850" i="38"/>
  <c r="H3850" i="38"/>
  <c r="J3850" i="38"/>
  <c r="L3850" i="38"/>
  <c r="M3850" i="38"/>
  <c r="N3850" i="38"/>
  <c r="O3850" i="38"/>
  <c r="P3850" i="38"/>
  <c r="Q3850" i="38"/>
  <c r="R3850" i="38"/>
  <c r="S3850" i="38"/>
  <c r="D3851" i="38"/>
  <c r="I3851" i="38"/>
  <c r="H3851" i="38"/>
  <c r="J3851" i="38"/>
  <c r="L3851" i="38"/>
  <c r="M3851" i="38"/>
  <c r="N3851" i="38"/>
  <c r="O3851" i="38"/>
  <c r="P3851" i="38"/>
  <c r="Q3851" i="38"/>
  <c r="R3851" i="38"/>
  <c r="S3851" i="38"/>
  <c r="D3852" i="38"/>
  <c r="I3852" i="38"/>
  <c r="H3852" i="38"/>
  <c r="J3852" i="38"/>
  <c r="L3852" i="38"/>
  <c r="M3852" i="38"/>
  <c r="N3852" i="38"/>
  <c r="O3852" i="38"/>
  <c r="P3852" i="38"/>
  <c r="Q3852" i="38"/>
  <c r="R3852" i="38"/>
  <c r="S3852" i="38"/>
  <c r="D3853" i="38"/>
  <c r="I3853" i="38"/>
  <c r="H3853" i="38"/>
  <c r="J3853" i="38"/>
  <c r="L3853" i="38"/>
  <c r="M3853" i="38"/>
  <c r="N3853" i="38"/>
  <c r="O3853" i="38"/>
  <c r="P3853" i="38"/>
  <c r="Q3853" i="38"/>
  <c r="R3853" i="38"/>
  <c r="S3853" i="38"/>
  <c r="D3854" i="38"/>
  <c r="I3854" i="38"/>
  <c r="H3854" i="38"/>
  <c r="J3854" i="38"/>
  <c r="L3854" i="38"/>
  <c r="M3854" i="38"/>
  <c r="N3854" i="38"/>
  <c r="O3854" i="38"/>
  <c r="P3854" i="38"/>
  <c r="Q3854" i="38"/>
  <c r="R3854" i="38"/>
  <c r="S3854" i="38"/>
  <c r="D3855" i="38"/>
  <c r="I3855" i="38"/>
  <c r="H3855" i="38"/>
  <c r="J3855" i="38"/>
  <c r="L3855" i="38"/>
  <c r="M3855" i="38"/>
  <c r="N3855" i="38"/>
  <c r="O3855" i="38"/>
  <c r="P3855" i="38"/>
  <c r="Q3855" i="38"/>
  <c r="R3855" i="38"/>
  <c r="S3855" i="38"/>
  <c r="D3856" i="38"/>
  <c r="I3856" i="38"/>
  <c r="H3856" i="38"/>
  <c r="J3856" i="38"/>
  <c r="L3856" i="38"/>
  <c r="M3856" i="38"/>
  <c r="N3856" i="38"/>
  <c r="O3856" i="38"/>
  <c r="P3856" i="38"/>
  <c r="Q3856" i="38"/>
  <c r="R3856" i="38"/>
  <c r="S3856" i="38"/>
  <c r="D3857" i="38"/>
  <c r="I3857" i="38"/>
  <c r="H3857" i="38"/>
  <c r="J3857" i="38"/>
  <c r="L3857" i="38"/>
  <c r="M3857" i="38"/>
  <c r="N3857" i="38"/>
  <c r="O3857" i="38"/>
  <c r="P3857" i="38"/>
  <c r="Q3857" i="38"/>
  <c r="R3857" i="38"/>
  <c r="S3857" i="38"/>
  <c r="D3858" i="38"/>
  <c r="I3858" i="38"/>
  <c r="H3858" i="38"/>
  <c r="J3858" i="38"/>
  <c r="L3858" i="38"/>
  <c r="M3858" i="38"/>
  <c r="N3858" i="38"/>
  <c r="O3858" i="38"/>
  <c r="P3858" i="38"/>
  <c r="Q3858" i="38"/>
  <c r="R3858" i="38"/>
  <c r="S3858" i="38"/>
  <c r="D3859" i="38"/>
  <c r="I3859" i="38"/>
  <c r="H3859" i="38"/>
  <c r="J3859" i="38"/>
  <c r="L3859" i="38"/>
  <c r="M3859" i="38"/>
  <c r="N3859" i="38"/>
  <c r="O3859" i="38"/>
  <c r="P3859" i="38"/>
  <c r="Q3859" i="38"/>
  <c r="R3859" i="38"/>
  <c r="S3859" i="38"/>
  <c r="D3860" i="38"/>
  <c r="I3860" i="38"/>
  <c r="H3860" i="38"/>
  <c r="J3860" i="38"/>
  <c r="L3860" i="38"/>
  <c r="M3860" i="38"/>
  <c r="N3860" i="38"/>
  <c r="O3860" i="38"/>
  <c r="P3860" i="38"/>
  <c r="Q3860" i="38"/>
  <c r="R3860" i="38"/>
  <c r="S3860" i="38"/>
  <c r="D3861" i="38"/>
  <c r="I3861" i="38"/>
  <c r="H3861" i="38"/>
  <c r="J3861" i="38"/>
  <c r="L3861" i="38"/>
  <c r="M3861" i="38"/>
  <c r="N3861" i="38"/>
  <c r="O3861" i="38"/>
  <c r="P3861" i="38"/>
  <c r="Q3861" i="38"/>
  <c r="R3861" i="38"/>
  <c r="S3861" i="38"/>
  <c r="D3862" i="38"/>
  <c r="I3862" i="38"/>
  <c r="H3862" i="38"/>
  <c r="J3862" i="38"/>
  <c r="L3862" i="38"/>
  <c r="M3862" i="38"/>
  <c r="N3862" i="38"/>
  <c r="O3862" i="38"/>
  <c r="P3862" i="38"/>
  <c r="Q3862" i="38"/>
  <c r="R3862" i="38"/>
  <c r="S3862" i="38"/>
  <c r="D3863" i="38"/>
  <c r="I3863" i="38"/>
  <c r="H3863" i="38"/>
  <c r="J3863" i="38"/>
  <c r="L3863" i="38"/>
  <c r="M3863" i="38"/>
  <c r="N3863" i="38"/>
  <c r="O3863" i="38"/>
  <c r="P3863" i="38"/>
  <c r="Q3863" i="38"/>
  <c r="R3863" i="38"/>
  <c r="S3863" i="38"/>
  <c r="D3864" i="38"/>
  <c r="I3864" i="38"/>
  <c r="H3864" i="38"/>
  <c r="J3864" i="38"/>
  <c r="L3864" i="38"/>
  <c r="M3864" i="38"/>
  <c r="N3864" i="38"/>
  <c r="O3864" i="38"/>
  <c r="P3864" i="38"/>
  <c r="Q3864" i="38"/>
  <c r="R3864" i="38"/>
  <c r="S3864" i="38"/>
  <c r="D3865" i="38"/>
  <c r="I3865" i="38"/>
  <c r="H3865" i="38"/>
  <c r="J3865" i="38"/>
  <c r="L3865" i="38"/>
  <c r="M3865" i="38"/>
  <c r="N3865" i="38"/>
  <c r="O3865" i="38"/>
  <c r="P3865" i="38"/>
  <c r="Q3865" i="38"/>
  <c r="R3865" i="38"/>
  <c r="S3865" i="38"/>
  <c r="D3866" i="38"/>
  <c r="I3866" i="38"/>
  <c r="H3866" i="38"/>
  <c r="J3866" i="38"/>
  <c r="L3866" i="38"/>
  <c r="M3866" i="38"/>
  <c r="N3866" i="38"/>
  <c r="O3866" i="38"/>
  <c r="P3866" i="38"/>
  <c r="Q3866" i="38"/>
  <c r="R3866" i="38"/>
  <c r="S3866" i="38"/>
  <c r="D3867" i="38"/>
  <c r="I3867" i="38"/>
  <c r="H3867" i="38"/>
  <c r="J3867" i="38"/>
  <c r="L3867" i="38"/>
  <c r="M3867" i="38"/>
  <c r="N3867" i="38"/>
  <c r="O3867" i="38"/>
  <c r="P3867" i="38"/>
  <c r="Q3867" i="38"/>
  <c r="R3867" i="38"/>
  <c r="S3867" i="38"/>
  <c r="D3868" i="38"/>
  <c r="I3868" i="38"/>
  <c r="H3868" i="38"/>
  <c r="J3868" i="38"/>
  <c r="L3868" i="38"/>
  <c r="M3868" i="38"/>
  <c r="N3868" i="38"/>
  <c r="O3868" i="38"/>
  <c r="P3868" i="38"/>
  <c r="Q3868" i="38"/>
  <c r="R3868" i="38"/>
  <c r="S3868" i="38"/>
  <c r="D3869" i="38"/>
  <c r="I3869" i="38"/>
  <c r="H3869" i="38"/>
  <c r="J3869" i="38"/>
  <c r="L3869" i="38"/>
  <c r="M3869" i="38"/>
  <c r="N3869" i="38"/>
  <c r="O3869" i="38"/>
  <c r="P3869" i="38"/>
  <c r="Q3869" i="38"/>
  <c r="R3869" i="38"/>
  <c r="S3869" i="38"/>
  <c r="D3870" i="38"/>
  <c r="I3870" i="38"/>
  <c r="H3870" i="38"/>
  <c r="J3870" i="38"/>
  <c r="L3870" i="38"/>
  <c r="M3870" i="38"/>
  <c r="N3870" i="38"/>
  <c r="O3870" i="38"/>
  <c r="P3870" i="38"/>
  <c r="Q3870" i="38"/>
  <c r="R3870" i="38"/>
  <c r="S3870" i="38"/>
  <c r="D3871" i="38"/>
  <c r="I3871" i="38"/>
  <c r="H3871" i="38"/>
  <c r="J3871" i="38"/>
  <c r="L3871" i="38"/>
  <c r="M3871" i="38"/>
  <c r="N3871" i="38"/>
  <c r="O3871" i="38"/>
  <c r="P3871" i="38"/>
  <c r="Q3871" i="38"/>
  <c r="R3871" i="38"/>
  <c r="S3871" i="38"/>
  <c r="D3872" i="38"/>
  <c r="I3872" i="38"/>
  <c r="H3872" i="38"/>
  <c r="J3872" i="38"/>
  <c r="L3872" i="38"/>
  <c r="M3872" i="38"/>
  <c r="N3872" i="38"/>
  <c r="O3872" i="38"/>
  <c r="P3872" i="38"/>
  <c r="Q3872" i="38"/>
  <c r="R3872" i="38"/>
  <c r="S3872" i="38"/>
  <c r="D3873" i="38"/>
  <c r="I3873" i="38"/>
  <c r="H3873" i="38"/>
  <c r="J3873" i="38"/>
  <c r="L3873" i="38"/>
  <c r="M3873" i="38"/>
  <c r="N3873" i="38"/>
  <c r="O3873" i="38"/>
  <c r="P3873" i="38"/>
  <c r="Q3873" i="38"/>
  <c r="R3873" i="38"/>
  <c r="S3873" i="38"/>
  <c r="D3874" i="38"/>
  <c r="I3874" i="38"/>
  <c r="H3874" i="38"/>
  <c r="J3874" i="38"/>
  <c r="L3874" i="38"/>
  <c r="M3874" i="38"/>
  <c r="N3874" i="38"/>
  <c r="O3874" i="38"/>
  <c r="P3874" i="38"/>
  <c r="Q3874" i="38"/>
  <c r="R3874" i="38"/>
  <c r="S3874" i="38"/>
  <c r="D3875" i="38"/>
  <c r="I3875" i="38"/>
  <c r="H3875" i="38"/>
  <c r="J3875" i="38"/>
  <c r="L3875" i="38"/>
  <c r="M3875" i="38"/>
  <c r="N3875" i="38"/>
  <c r="O3875" i="38"/>
  <c r="P3875" i="38"/>
  <c r="Q3875" i="38"/>
  <c r="R3875" i="38"/>
  <c r="S3875" i="38"/>
  <c r="D3876" i="38"/>
  <c r="I3876" i="38"/>
  <c r="H3876" i="38"/>
  <c r="J3876" i="38"/>
  <c r="L3876" i="38"/>
  <c r="M3876" i="38"/>
  <c r="N3876" i="38"/>
  <c r="O3876" i="38"/>
  <c r="P3876" i="38"/>
  <c r="Q3876" i="38"/>
  <c r="R3876" i="38"/>
  <c r="S3876" i="38"/>
  <c r="D3877" i="38"/>
  <c r="I3877" i="38"/>
  <c r="H3877" i="38"/>
  <c r="J3877" i="38"/>
  <c r="L3877" i="38"/>
  <c r="M3877" i="38"/>
  <c r="N3877" i="38"/>
  <c r="O3877" i="38"/>
  <c r="P3877" i="38"/>
  <c r="Q3877" i="38"/>
  <c r="R3877" i="38"/>
  <c r="S3877" i="38"/>
  <c r="D3878" i="38"/>
  <c r="I3878" i="38"/>
  <c r="H3878" i="38"/>
  <c r="J3878" i="38"/>
  <c r="L3878" i="38"/>
  <c r="M3878" i="38"/>
  <c r="N3878" i="38"/>
  <c r="O3878" i="38"/>
  <c r="P3878" i="38"/>
  <c r="Q3878" i="38"/>
  <c r="R3878" i="38"/>
  <c r="S3878" i="38"/>
  <c r="D3879" i="38"/>
  <c r="I3879" i="38"/>
  <c r="H3879" i="38"/>
  <c r="J3879" i="38"/>
  <c r="L3879" i="38"/>
  <c r="M3879" i="38"/>
  <c r="N3879" i="38"/>
  <c r="O3879" i="38"/>
  <c r="P3879" i="38"/>
  <c r="Q3879" i="38"/>
  <c r="R3879" i="38"/>
  <c r="S3879" i="38"/>
  <c r="D3880" i="38"/>
  <c r="I3880" i="38"/>
  <c r="H3880" i="38"/>
  <c r="J3880" i="38"/>
  <c r="L3880" i="38"/>
  <c r="M3880" i="38"/>
  <c r="N3880" i="38"/>
  <c r="O3880" i="38"/>
  <c r="P3880" i="38"/>
  <c r="Q3880" i="38"/>
  <c r="R3880" i="38"/>
  <c r="S3880" i="38"/>
  <c r="D3881" i="38"/>
  <c r="I3881" i="38"/>
  <c r="H3881" i="38"/>
  <c r="J3881" i="38"/>
  <c r="L3881" i="38"/>
  <c r="M3881" i="38"/>
  <c r="N3881" i="38"/>
  <c r="O3881" i="38"/>
  <c r="P3881" i="38"/>
  <c r="Q3881" i="38"/>
  <c r="R3881" i="38"/>
  <c r="S3881" i="38"/>
  <c r="D3882" i="38"/>
  <c r="I3882" i="38"/>
  <c r="H3882" i="38"/>
  <c r="J3882" i="38"/>
  <c r="L3882" i="38"/>
  <c r="M3882" i="38"/>
  <c r="N3882" i="38"/>
  <c r="O3882" i="38"/>
  <c r="P3882" i="38"/>
  <c r="Q3882" i="38"/>
  <c r="R3882" i="38"/>
  <c r="S3882" i="38"/>
  <c r="D3883" i="38"/>
  <c r="I3883" i="38"/>
  <c r="H3883" i="38"/>
  <c r="J3883" i="38"/>
  <c r="L3883" i="38"/>
  <c r="M3883" i="38"/>
  <c r="N3883" i="38"/>
  <c r="O3883" i="38"/>
  <c r="P3883" i="38"/>
  <c r="Q3883" i="38"/>
  <c r="R3883" i="38"/>
  <c r="S3883" i="38"/>
  <c r="D3884" i="38"/>
  <c r="I3884" i="38"/>
  <c r="H3884" i="38"/>
  <c r="J3884" i="38"/>
  <c r="L3884" i="38"/>
  <c r="M3884" i="38"/>
  <c r="N3884" i="38"/>
  <c r="O3884" i="38"/>
  <c r="P3884" i="38"/>
  <c r="Q3884" i="38"/>
  <c r="R3884" i="38"/>
  <c r="S3884" i="38"/>
  <c r="D3885" i="38"/>
  <c r="I3885" i="38"/>
  <c r="H3885" i="38"/>
  <c r="J3885" i="38"/>
  <c r="L3885" i="38"/>
  <c r="M3885" i="38"/>
  <c r="N3885" i="38"/>
  <c r="O3885" i="38"/>
  <c r="P3885" i="38"/>
  <c r="Q3885" i="38"/>
  <c r="R3885" i="38"/>
  <c r="S3885" i="38"/>
  <c r="D3886" i="38"/>
  <c r="I3886" i="38"/>
  <c r="H3886" i="38"/>
  <c r="J3886" i="38"/>
  <c r="L3886" i="38"/>
  <c r="M3886" i="38"/>
  <c r="N3886" i="38"/>
  <c r="O3886" i="38"/>
  <c r="P3886" i="38"/>
  <c r="Q3886" i="38"/>
  <c r="R3886" i="38"/>
  <c r="S3886" i="38"/>
  <c r="D3887" i="38"/>
  <c r="I3887" i="38"/>
  <c r="H3887" i="38"/>
  <c r="J3887" i="38"/>
  <c r="L3887" i="38"/>
  <c r="M3887" i="38"/>
  <c r="N3887" i="38"/>
  <c r="O3887" i="38"/>
  <c r="P3887" i="38"/>
  <c r="Q3887" i="38"/>
  <c r="R3887" i="38"/>
  <c r="S3887" i="38"/>
  <c r="D3888" i="38"/>
  <c r="I3888" i="38"/>
  <c r="H3888" i="38"/>
  <c r="J3888" i="38"/>
  <c r="L3888" i="38"/>
  <c r="M3888" i="38"/>
  <c r="N3888" i="38"/>
  <c r="O3888" i="38"/>
  <c r="P3888" i="38"/>
  <c r="Q3888" i="38"/>
  <c r="R3888" i="38"/>
  <c r="S3888" i="38"/>
  <c r="D3889" i="38"/>
  <c r="I3889" i="38"/>
  <c r="H3889" i="38"/>
  <c r="J3889" i="38"/>
  <c r="L3889" i="38"/>
  <c r="M3889" i="38"/>
  <c r="N3889" i="38"/>
  <c r="O3889" i="38"/>
  <c r="P3889" i="38"/>
  <c r="Q3889" i="38"/>
  <c r="R3889" i="38"/>
  <c r="S3889" i="38"/>
  <c r="D3890" i="38"/>
  <c r="I3890" i="38"/>
  <c r="H3890" i="38"/>
  <c r="J3890" i="38"/>
  <c r="L3890" i="38"/>
  <c r="M3890" i="38"/>
  <c r="N3890" i="38"/>
  <c r="O3890" i="38"/>
  <c r="P3890" i="38"/>
  <c r="Q3890" i="38"/>
  <c r="R3890" i="38"/>
  <c r="S3890" i="38"/>
  <c r="D3891" i="38"/>
  <c r="I3891" i="38"/>
  <c r="H3891" i="38"/>
  <c r="J3891" i="38"/>
  <c r="L3891" i="38"/>
  <c r="M3891" i="38"/>
  <c r="N3891" i="38"/>
  <c r="O3891" i="38"/>
  <c r="P3891" i="38"/>
  <c r="Q3891" i="38"/>
  <c r="R3891" i="38"/>
  <c r="S3891" i="38"/>
  <c r="D3892" i="38"/>
  <c r="I3892" i="38"/>
  <c r="H3892" i="38"/>
  <c r="J3892" i="38"/>
  <c r="L3892" i="38"/>
  <c r="M3892" i="38"/>
  <c r="N3892" i="38"/>
  <c r="O3892" i="38"/>
  <c r="P3892" i="38"/>
  <c r="Q3892" i="38"/>
  <c r="R3892" i="38"/>
  <c r="S3892" i="38"/>
  <c r="D3893" i="38"/>
  <c r="I3893" i="38"/>
  <c r="H3893" i="38"/>
  <c r="J3893" i="38"/>
  <c r="L3893" i="38"/>
  <c r="M3893" i="38"/>
  <c r="N3893" i="38"/>
  <c r="O3893" i="38"/>
  <c r="P3893" i="38"/>
  <c r="Q3893" i="38"/>
  <c r="R3893" i="38"/>
  <c r="S3893" i="38"/>
  <c r="D3894" i="38"/>
  <c r="I3894" i="38"/>
  <c r="H3894" i="38"/>
  <c r="J3894" i="38"/>
  <c r="L3894" i="38"/>
  <c r="M3894" i="38"/>
  <c r="N3894" i="38"/>
  <c r="O3894" i="38"/>
  <c r="P3894" i="38"/>
  <c r="Q3894" i="38"/>
  <c r="R3894" i="38"/>
  <c r="S3894" i="38"/>
  <c r="D3895" i="38"/>
  <c r="I3895" i="38"/>
  <c r="H3895" i="38"/>
  <c r="J3895" i="38"/>
  <c r="L3895" i="38"/>
  <c r="M3895" i="38"/>
  <c r="N3895" i="38"/>
  <c r="O3895" i="38"/>
  <c r="P3895" i="38"/>
  <c r="Q3895" i="38"/>
  <c r="R3895" i="38"/>
  <c r="S3895" i="38"/>
  <c r="D3896" i="38"/>
  <c r="I3896" i="38"/>
  <c r="H3896" i="38"/>
  <c r="J3896" i="38"/>
  <c r="L3896" i="38"/>
  <c r="M3896" i="38"/>
  <c r="N3896" i="38"/>
  <c r="O3896" i="38"/>
  <c r="P3896" i="38"/>
  <c r="Q3896" i="38"/>
  <c r="R3896" i="38"/>
  <c r="S3896" i="38"/>
  <c r="D3897" i="38"/>
  <c r="I3897" i="38"/>
  <c r="H3897" i="38"/>
  <c r="J3897" i="38"/>
  <c r="L3897" i="38"/>
  <c r="M3897" i="38"/>
  <c r="N3897" i="38"/>
  <c r="O3897" i="38"/>
  <c r="P3897" i="38"/>
  <c r="Q3897" i="38"/>
  <c r="R3897" i="38"/>
  <c r="S3897" i="38"/>
  <c r="D3898" i="38"/>
  <c r="I3898" i="38"/>
  <c r="H3898" i="38"/>
  <c r="J3898" i="38"/>
  <c r="L3898" i="38"/>
  <c r="M3898" i="38"/>
  <c r="N3898" i="38"/>
  <c r="O3898" i="38"/>
  <c r="P3898" i="38"/>
  <c r="Q3898" i="38"/>
  <c r="R3898" i="38"/>
  <c r="S3898" i="38"/>
  <c r="D3899" i="38"/>
  <c r="I3899" i="38"/>
  <c r="H3899" i="38"/>
  <c r="J3899" i="38"/>
  <c r="L3899" i="38"/>
  <c r="M3899" i="38"/>
  <c r="N3899" i="38"/>
  <c r="O3899" i="38"/>
  <c r="P3899" i="38"/>
  <c r="Q3899" i="38"/>
  <c r="R3899" i="38"/>
  <c r="S3899" i="38"/>
  <c r="D3900" i="38"/>
  <c r="I3900" i="38"/>
  <c r="H3900" i="38"/>
  <c r="J3900" i="38"/>
  <c r="L3900" i="38"/>
  <c r="M3900" i="38"/>
  <c r="N3900" i="38"/>
  <c r="O3900" i="38"/>
  <c r="P3900" i="38"/>
  <c r="Q3900" i="38"/>
  <c r="R3900" i="38"/>
  <c r="S3900" i="38"/>
  <c r="D3901" i="38"/>
  <c r="I3901" i="38"/>
  <c r="H3901" i="38"/>
  <c r="J3901" i="38"/>
  <c r="L3901" i="38"/>
  <c r="M3901" i="38"/>
  <c r="N3901" i="38"/>
  <c r="O3901" i="38"/>
  <c r="P3901" i="38"/>
  <c r="Q3901" i="38"/>
  <c r="R3901" i="38"/>
  <c r="S3901" i="38"/>
  <c r="D3902" i="38"/>
  <c r="I3902" i="38"/>
  <c r="H3902" i="38"/>
  <c r="J3902" i="38"/>
  <c r="L3902" i="38"/>
  <c r="M3902" i="38"/>
  <c r="N3902" i="38"/>
  <c r="O3902" i="38"/>
  <c r="P3902" i="38"/>
  <c r="Q3902" i="38"/>
  <c r="R3902" i="38"/>
  <c r="S3902" i="38"/>
  <c r="D3903" i="38"/>
  <c r="I3903" i="38"/>
  <c r="H3903" i="38"/>
  <c r="J3903" i="38"/>
  <c r="L3903" i="38"/>
  <c r="M3903" i="38"/>
  <c r="N3903" i="38"/>
  <c r="O3903" i="38"/>
  <c r="P3903" i="38"/>
  <c r="Q3903" i="38"/>
  <c r="R3903" i="38"/>
  <c r="S3903" i="38"/>
  <c r="D3904" i="38"/>
  <c r="I3904" i="38"/>
  <c r="H3904" i="38"/>
  <c r="J3904" i="38"/>
  <c r="L3904" i="38"/>
  <c r="M3904" i="38"/>
  <c r="N3904" i="38"/>
  <c r="O3904" i="38"/>
  <c r="P3904" i="38"/>
  <c r="Q3904" i="38"/>
  <c r="R3904" i="38"/>
  <c r="S3904" i="38"/>
  <c r="D3905" i="38"/>
  <c r="I3905" i="38"/>
  <c r="H3905" i="38"/>
  <c r="J3905" i="38"/>
  <c r="L3905" i="38"/>
  <c r="M3905" i="38"/>
  <c r="N3905" i="38"/>
  <c r="O3905" i="38"/>
  <c r="P3905" i="38"/>
  <c r="Q3905" i="38"/>
  <c r="R3905" i="38"/>
  <c r="S3905" i="38"/>
  <c r="D3906" i="38"/>
  <c r="I3906" i="38"/>
  <c r="H3906" i="38"/>
  <c r="J3906" i="38"/>
  <c r="L3906" i="38"/>
  <c r="M3906" i="38"/>
  <c r="N3906" i="38"/>
  <c r="O3906" i="38"/>
  <c r="P3906" i="38"/>
  <c r="Q3906" i="38"/>
  <c r="R3906" i="38"/>
  <c r="S3906" i="38"/>
  <c r="D3907" i="38"/>
  <c r="I3907" i="38"/>
  <c r="H3907" i="38"/>
  <c r="J3907" i="38"/>
  <c r="L3907" i="38"/>
  <c r="M3907" i="38"/>
  <c r="N3907" i="38"/>
  <c r="O3907" i="38"/>
  <c r="P3907" i="38"/>
  <c r="Q3907" i="38"/>
  <c r="R3907" i="38"/>
  <c r="S3907" i="38"/>
  <c r="D3908" i="38"/>
  <c r="I3908" i="38"/>
  <c r="H3908" i="38"/>
  <c r="J3908" i="38"/>
  <c r="L3908" i="38"/>
  <c r="M3908" i="38"/>
  <c r="N3908" i="38"/>
  <c r="O3908" i="38"/>
  <c r="P3908" i="38"/>
  <c r="Q3908" i="38"/>
  <c r="R3908" i="38"/>
  <c r="S3908" i="38"/>
  <c r="D3909" i="38"/>
  <c r="I3909" i="38"/>
  <c r="H3909" i="38"/>
  <c r="J3909" i="38"/>
  <c r="L3909" i="38"/>
  <c r="M3909" i="38"/>
  <c r="N3909" i="38"/>
  <c r="O3909" i="38"/>
  <c r="P3909" i="38"/>
  <c r="Q3909" i="38"/>
  <c r="R3909" i="38"/>
  <c r="S3909" i="38"/>
  <c r="D3910" i="38"/>
  <c r="I3910" i="38"/>
  <c r="H3910" i="38"/>
  <c r="J3910" i="38"/>
  <c r="L3910" i="38"/>
  <c r="M3910" i="38"/>
  <c r="N3910" i="38"/>
  <c r="O3910" i="38"/>
  <c r="P3910" i="38"/>
  <c r="Q3910" i="38"/>
  <c r="R3910" i="38"/>
  <c r="S3910" i="38"/>
  <c r="D3911" i="38"/>
  <c r="I3911" i="38"/>
  <c r="H3911" i="38"/>
  <c r="J3911" i="38"/>
  <c r="L3911" i="38"/>
  <c r="M3911" i="38"/>
  <c r="N3911" i="38"/>
  <c r="O3911" i="38"/>
  <c r="P3911" i="38"/>
  <c r="Q3911" i="38"/>
  <c r="R3911" i="38"/>
  <c r="S3911" i="38"/>
  <c r="D3912" i="38"/>
  <c r="I3912" i="38"/>
  <c r="H3912" i="38"/>
  <c r="J3912" i="38"/>
  <c r="L3912" i="38"/>
  <c r="M3912" i="38"/>
  <c r="N3912" i="38"/>
  <c r="O3912" i="38"/>
  <c r="P3912" i="38"/>
  <c r="Q3912" i="38"/>
  <c r="R3912" i="38"/>
  <c r="S3912" i="38"/>
  <c r="D3913" i="38"/>
  <c r="I3913" i="38"/>
  <c r="H3913" i="38"/>
  <c r="J3913" i="38"/>
  <c r="L3913" i="38"/>
  <c r="M3913" i="38"/>
  <c r="N3913" i="38"/>
  <c r="O3913" i="38"/>
  <c r="P3913" i="38"/>
  <c r="Q3913" i="38"/>
  <c r="R3913" i="38"/>
  <c r="S3913" i="38"/>
  <c r="D3914" i="38"/>
  <c r="I3914" i="38"/>
  <c r="H3914" i="38"/>
  <c r="J3914" i="38"/>
  <c r="L3914" i="38"/>
  <c r="M3914" i="38"/>
  <c r="N3914" i="38"/>
  <c r="O3914" i="38"/>
  <c r="P3914" i="38"/>
  <c r="Q3914" i="38"/>
  <c r="R3914" i="38"/>
  <c r="S3914" i="38"/>
  <c r="D3915" i="38"/>
  <c r="I3915" i="38"/>
  <c r="H3915" i="38"/>
  <c r="J3915" i="38"/>
  <c r="L3915" i="38"/>
  <c r="M3915" i="38"/>
  <c r="N3915" i="38"/>
  <c r="O3915" i="38"/>
  <c r="P3915" i="38"/>
  <c r="Q3915" i="38"/>
  <c r="R3915" i="38"/>
  <c r="S3915" i="38"/>
  <c r="D3916" i="38"/>
  <c r="I3916" i="38"/>
  <c r="H3916" i="38"/>
  <c r="J3916" i="38"/>
  <c r="L3916" i="38"/>
  <c r="M3916" i="38"/>
  <c r="N3916" i="38"/>
  <c r="O3916" i="38"/>
  <c r="P3916" i="38"/>
  <c r="Q3916" i="38"/>
  <c r="R3916" i="38"/>
  <c r="S3916" i="38"/>
  <c r="D3917" i="38"/>
  <c r="I3917" i="38"/>
  <c r="H3917" i="38"/>
  <c r="J3917" i="38"/>
  <c r="L3917" i="38"/>
  <c r="M3917" i="38"/>
  <c r="N3917" i="38"/>
  <c r="O3917" i="38"/>
  <c r="P3917" i="38"/>
  <c r="Q3917" i="38"/>
  <c r="R3917" i="38"/>
  <c r="S3917" i="38"/>
  <c r="D3918" i="38"/>
  <c r="I3918" i="38"/>
  <c r="H3918" i="38"/>
  <c r="J3918" i="38"/>
  <c r="L3918" i="38"/>
  <c r="M3918" i="38"/>
  <c r="N3918" i="38"/>
  <c r="O3918" i="38"/>
  <c r="P3918" i="38"/>
  <c r="Q3918" i="38"/>
  <c r="R3918" i="38"/>
  <c r="S3918" i="38"/>
  <c r="D3919" i="38"/>
  <c r="I3919" i="38"/>
  <c r="H3919" i="38"/>
  <c r="J3919" i="38"/>
  <c r="L3919" i="38"/>
  <c r="M3919" i="38"/>
  <c r="N3919" i="38"/>
  <c r="O3919" i="38"/>
  <c r="P3919" i="38"/>
  <c r="Q3919" i="38"/>
  <c r="R3919" i="38"/>
  <c r="S3919" i="38"/>
  <c r="D3920" i="38"/>
  <c r="I3920" i="38"/>
  <c r="H3920" i="38"/>
  <c r="J3920" i="38"/>
  <c r="L3920" i="38"/>
  <c r="M3920" i="38"/>
  <c r="N3920" i="38"/>
  <c r="O3920" i="38"/>
  <c r="P3920" i="38"/>
  <c r="Q3920" i="38"/>
  <c r="R3920" i="38"/>
  <c r="S3920" i="38"/>
  <c r="D3921" i="38"/>
  <c r="I3921" i="38"/>
  <c r="H3921" i="38"/>
  <c r="J3921" i="38"/>
  <c r="L3921" i="38"/>
  <c r="M3921" i="38"/>
  <c r="N3921" i="38"/>
  <c r="O3921" i="38"/>
  <c r="P3921" i="38"/>
  <c r="Q3921" i="38"/>
  <c r="R3921" i="38"/>
  <c r="S3921" i="38"/>
  <c r="D3922" i="38"/>
  <c r="I3922" i="38"/>
  <c r="H3922" i="38"/>
  <c r="J3922" i="38"/>
  <c r="L3922" i="38"/>
  <c r="M3922" i="38"/>
  <c r="N3922" i="38"/>
  <c r="O3922" i="38"/>
  <c r="P3922" i="38"/>
  <c r="Q3922" i="38"/>
  <c r="R3922" i="38"/>
  <c r="S3922" i="38"/>
  <c r="D3923" i="38"/>
  <c r="I3923" i="38"/>
  <c r="H3923" i="38"/>
  <c r="J3923" i="38"/>
  <c r="L3923" i="38"/>
  <c r="M3923" i="38"/>
  <c r="N3923" i="38"/>
  <c r="O3923" i="38"/>
  <c r="P3923" i="38"/>
  <c r="Q3923" i="38"/>
  <c r="R3923" i="38"/>
  <c r="S3923" i="38"/>
  <c r="D3924" i="38"/>
  <c r="I3924" i="38"/>
  <c r="H3924" i="38"/>
  <c r="J3924" i="38"/>
  <c r="L3924" i="38"/>
  <c r="M3924" i="38"/>
  <c r="N3924" i="38"/>
  <c r="O3924" i="38"/>
  <c r="P3924" i="38"/>
  <c r="Q3924" i="38"/>
  <c r="R3924" i="38"/>
  <c r="S3924" i="38"/>
  <c r="D3925" i="38"/>
  <c r="I3925" i="38"/>
  <c r="H3925" i="38"/>
  <c r="J3925" i="38"/>
  <c r="L3925" i="38"/>
  <c r="M3925" i="38"/>
  <c r="N3925" i="38"/>
  <c r="O3925" i="38"/>
  <c r="P3925" i="38"/>
  <c r="Q3925" i="38"/>
  <c r="R3925" i="38"/>
  <c r="S3925" i="38"/>
  <c r="D3926" i="38"/>
  <c r="I3926" i="38"/>
  <c r="H3926" i="38"/>
  <c r="J3926" i="38"/>
  <c r="L3926" i="38"/>
  <c r="M3926" i="38"/>
  <c r="N3926" i="38"/>
  <c r="O3926" i="38"/>
  <c r="P3926" i="38"/>
  <c r="Q3926" i="38"/>
  <c r="R3926" i="38"/>
  <c r="S3926" i="38"/>
  <c r="D3927" i="38"/>
  <c r="I3927" i="38"/>
  <c r="H3927" i="38"/>
  <c r="J3927" i="38"/>
  <c r="L3927" i="38"/>
  <c r="M3927" i="38"/>
  <c r="N3927" i="38"/>
  <c r="O3927" i="38"/>
  <c r="P3927" i="38"/>
  <c r="Q3927" i="38"/>
  <c r="R3927" i="38"/>
  <c r="S3927" i="38"/>
  <c r="D3928" i="38"/>
  <c r="I3928" i="38"/>
  <c r="H3928" i="38"/>
  <c r="J3928" i="38"/>
  <c r="L3928" i="38"/>
  <c r="M3928" i="38"/>
  <c r="N3928" i="38"/>
  <c r="O3928" i="38"/>
  <c r="P3928" i="38"/>
  <c r="Q3928" i="38"/>
  <c r="R3928" i="38"/>
  <c r="S3928" i="38"/>
  <c r="D3929" i="38"/>
  <c r="I3929" i="38"/>
  <c r="H3929" i="38"/>
  <c r="J3929" i="38"/>
  <c r="L3929" i="38"/>
  <c r="M3929" i="38"/>
  <c r="N3929" i="38"/>
  <c r="O3929" i="38"/>
  <c r="P3929" i="38"/>
  <c r="Q3929" i="38"/>
  <c r="R3929" i="38"/>
  <c r="S3929" i="38"/>
  <c r="D3930" i="38"/>
  <c r="I3930" i="38"/>
  <c r="H3930" i="38"/>
  <c r="J3930" i="38"/>
  <c r="L3930" i="38"/>
  <c r="M3930" i="38"/>
  <c r="N3930" i="38"/>
  <c r="O3930" i="38"/>
  <c r="P3930" i="38"/>
  <c r="Q3930" i="38"/>
  <c r="R3930" i="38"/>
  <c r="S3930" i="38"/>
  <c r="D3931" i="38"/>
  <c r="I3931" i="38"/>
  <c r="H3931" i="38"/>
  <c r="J3931" i="38"/>
  <c r="L3931" i="38"/>
  <c r="M3931" i="38"/>
  <c r="N3931" i="38"/>
  <c r="O3931" i="38"/>
  <c r="P3931" i="38"/>
  <c r="Q3931" i="38"/>
  <c r="R3931" i="38"/>
  <c r="S3931" i="38"/>
  <c r="D3932" i="38"/>
  <c r="I3932" i="38"/>
  <c r="H3932" i="38"/>
  <c r="J3932" i="38"/>
  <c r="L3932" i="38"/>
  <c r="M3932" i="38"/>
  <c r="N3932" i="38"/>
  <c r="O3932" i="38"/>
  <c r="P3932" i="38"/>
  <c r="Q3932" i="38"/>
  <c r="R3932" i="38"/>
  <c r="S3932" i="38"/>
  <c r="D3933" i="38"/>
  <c r="I3933" i="38"/>
  <c r="H3933" i="38"/>
  <c r="J3933" i="38"/>
  <c r="L3933" i="38"/>
  <c r="M3933" i="38"/>
  <c r="N3933" i="38"/>
  <c r="O3933" i="38"/>
  <c r="P3933" i="38"/>
  <c r="Q3933" i="38"/>
  <c r="R3933" i="38"/>
  <c r="S3933" i="38"/>
  <c r="D3934" i="38"/>
  <c r="I3934" i="38"/>
  <c r="H3934" i="38"/>
  <c r="J3934" i="38"/>
  <c r="L3934" i="38"/>
  <c r="M3934" i="38"/>
  <c r="N3934" i="38"/>
  <c r="O3934" i="38"/>
  <c r="P3934" i="38"/>
  <c r="Q3934" i="38"/>
  <c r="R3934" i="38"/>
  <c r="S3934" i="38"/>
  <c r="D3935" i="38"/>
  <c r="I3935" i="38"/>
  <c r="H3935" i="38"/>
  <c r="J3935" i="38"/>
  <c r="L3935" i="38"/>
  <c r="M3935" i="38"/>
  <c r="N3935" i="38"/>
  <c r="O3935" i="38"/>
  <c r="P3935" i="38"/>
  <c r="Q3935" i="38"/>
  <c r="R3935" i="38"/>
  <c r="S3935" i="38"/>
  <c r="D3936" i="38"/>
  <c r="I3936" i="38"/>
  <c r="H3936" i="38"/>
  <c r="J3936" i="38"/>
  <c r="L3936" i="38"/>
  <c r="M3936" i="38"/>
  <c r="N3936" i="38"/>
  <c r="O3936" i="38"/>
  <c r="P3936" i="38"/>
  <c r="Q3936" i="38"/>
  <c r="R3936" i="38"/>
  <c r="S3936" i="38"/>
  <c r="D3937" i="38"/>
  <c r="I3937" i="38"/>
  <c r="H3937" i="38"/>
  <c r="J3937" i="38"/>
  <c r="L3937" i="38"/>
  <c r="M3937" i="38"/>
  <c r="N3937" i="38"/>
  <c r="O3937" i="38"/>
  <c r="P3937" i="38"/>
  <c r="Q3937" i="38"/>
  <c r="R3937" i="38"/>
  <c r="S3937" i="38"/>
  <c r="D3938" i="38"/>
  <c r="I3938" i="38"/>
  <c r="H3938" i="38"/>
  <c r="J3938" i="38"/>
  <c r="L3938" i="38"/>
  <c r="M3938" i="38"/>
  <c r="N3938" i="38"/>
  <c r="O3938" i="38"/>
  <c r="P3938" i="38"/>
  <c r="Q3938" i="38"/>
  <c r="R3938" i="38"/>
  <c r="S3938" i="38"/>
  <c r="D3939" i="38"/>
  <c r="I3939" i="38"/>
  <c r="H3939" i="38"/>
  <c r="J3939" i="38"/>
  <c r="L3939" i="38"/>
  <c r="M3939" i="38"/>
  <c r="N3939" i="38"/>
  <c r="O3939" i="38"/>
  <c r="P3939" i="38"/>
  <c r="Q3939" i="38"/>
  <c r="R3939" i="38"/>
  <c r="S3939" i="38"/>
  <c r="D3940" i="38"/>
  <c r="I3940" i="38"/>
  <c r="H3940" i="38"/>
  <c r="J3940" i="38"/>
  <c r="L3940" i="38"/>
  <c r="M3940" i="38"/>
  <c r="N3940" i="38"/>
  <c r="O3940" i="38"/>
  <c r="P3940" i="38"/>
  <c r="Q3940" i="38"/>
  <c r="R3940" i="38"/>
  <c r="S3940" i="38"/>
  <c r="D3941" i="38"/>
  <c r="I3941" i="38"/>
  <c r="H3941" i="38"/>
  <c r="J3941" i="38"/>
  <c r="L3941" i="38"/>
  <c r="M3941" i="38"/>
  <c r="N3941" i="38"/>
  <c r="O3941" i="38"/>
  <c r="P3941" i="38"/>
  <c r="Q3941" i="38"/>
  <c r="R3941" i="38"/>
  <c r="S3941" i="38"/>
  <c r="D3942" i="38"/>
  <c r="I3942" i="38"/>
  <c r="H3942" i="38"/>
  <c r="J3942" i="38"/>
  <c r="L3942" i="38"/>
  <c r="M3942" i="38"/>
  <c r="N3942" i="38"/>
  <c r="O3942" i="38"/>
  <c r="P3942" i="38"/>
  <c r="Q3942" i="38"/>
  <c r="R3942" i="38"/>
  <c r="S3942" i="38"/>
  <c r="D3943" i="38"/>
  <c r="I3943" i="38"/>
  <c r="H3943" i="38"/>
  <c r="J3943" i="38"/>
  <c r="L3943" i="38"/>
  <c r="M3943" i="38"/>
  <c r="N3943" i="38"/>
  <c r="O3943" i="38"/>
  <c r="P3943" i="38"/>
  <c r="Q3943" i="38"/>
  <c r="R3943" i="38"/>
  <c r="S3943" i="38"/>
  <c r="D3944" i="38"/>
  <c r="I3944" i="38"/>
  <c r="H3944" i="38"/>
  <c r="J3944" i="38"/>
  <c r="L3944" i="38"/>
  <c r="M3944" i="38"/>
  <c r="N3944" i="38"/>
  <c r="O3944" i="38"/>
  <c r="P3944" i="38"/>
  <c r="Q3944" i="38"/>
  <c r="R3944" i="38"/>
  <c r="S3944" i="38"/>
  <c r="D3945" i="38"/>
  <c r="I3945" i="38"/>
  <c r="H3945" i="38"/>
  <c r="J3945" i="38"/>
  <c r="L3945" i="38"/>
  <c r="M3945" i="38"/>
  <c r="N3945" i="38"/>
  <c r="O3945" i="38"/>
  <c r="P3945" i="38"/>
  <c r="Q3945" i="38"/>
  <c r="R3945" i="38"/>
  <c r="S3945" i="38"/>
  <c r="D3946" i="38"/>
  <c r="I3946" i="38"/>
  <c r="H3946" i="38"/>
  <c r="J3946" i="38"/>
  <c r="L3946" i="38"/>
  <c r="M3946" i="38"/>
  <c r="N3946" i="38"/>
  <c r="O3946" i="38"/>
  <c r="P3946" i="38"/>
  <c r="Q3946" i="38"/>
  <c r="R3946" i="38"/>
  <c r="S3946" i="38"/>
  <c r="D3947" i="38"/>
  <c r="I3947" i="38"/>
  <c r="H3947" i="38"/>
  <c r="J3947" i="38"/>
  <c r="L3947" i="38"/>
  <c r="M3947" i="38"/>
  <c r="N3947" i="38"/>
  <c r="O3947" i="38"/>
  <c r="P3947" i="38"/>
  <c r="Q3947" i="38"/>
  <c r="R3947" i="38"/>
  <c r="S3947" i="38"/>
  <c r="D3948" i="38"/>
  <c r="I3948" i="38"/>
  <c r="H3948" i="38"/>
  <c r="J3948" i="38"/>
  <c r="L3948" i="38"/>
  <c r="M3948" i="38"/>
  <c r="N3948" i="38"/>
  <c r="O3948" i="38"/>
  <c r="P3948" i="38"/>
  <c r="Q3948" i="38"/>
  <c r="R3948" i="38"/>
  <c r="S3948" i="38"/>
  <c r="D3949" i="38"/>
  <c r="I3949" i="38"/>
  <c r="H3949" i="38"/>
  <c r="J3949" i="38"/>
  <c r="L3949" i="38"/>
  <c r="M3949" i="38"/>
  <c r="N3949" i="38"/>
  <c r="O3949" i="38"/>
  <c r="P3949" i="38"/>
  <c r="Q3949" i="38"/>
  <c r="R3949" i="38"/>
  <c r="S3949" i="38"/>
  <c r="D3950" i="38"/>
  <c r="I3950" i="38"/>
  <c r="H3950" i="38"/>
  <c r="J3950" i="38"/>
  <c r="L3950" i="38"/>
  <c r="M3950" i="38"/>
  <c r="N3950" i="38"/>
  <c r="O3950" i="38"/>
  <c r="P3950" i="38"/>
  <c r="Q3950" i="38"/>
  <c r="R3950" i="38"/>
  <c r="S3950" i="38"/>
  <c r="D3951" i="38"/>
  <c r="I3951" i="38"/>
  <c r="H3951" i="38"/>
  <c r="J3951" i="38"/>
  <c r="L3951" i="38"/>
  <c r="M3951" i="38"/>
  <c r="N3951" i="38"/>
  <c r="O3951" i="38"/>
  <c r="P3951" i="38"/>
  <c r="Q3951" i="38"/>
  <c r="R3951" i="38"/>
  <c r="S3951" i="38"/>
  <c r="D3952" i="38"/>
  <c r="I3952" i="38"/>
  <c r="H3952" i="38"/>
  <c r="J3952" i="38"/>
  <c r="L3952" i="38"/>
  <c r="M3952" i="38"/>
  <c r="N3952" i="38"/>
  <c r="O3952" i="38"/>
  <c r="P3952" i="38"/>
  <c r="Q3952" i="38"/>
  <c r="R3952" i="38"/>
  <c r="S3952" i="38"/>
  <c r="D3953" i="38"/>
  <c r="I3953" i="38"/>
  <c r="H3953" i="38"/>
  <c r="J3953" i="38"/>
  <c r="L3953" i="38"/>
  <c r="M3953" i="38"/>
  <c r="N3953" i="38"/>
  <c r="O3953" i="38"/>
  <c r="P3953" i="38"/>
  <c r="Q3953" i="38"/>
  <c r="R3953" i="38"/>
  <c r="S3953" i="38"/>
  <c r="D3954" i="38"/>
  <c r="I3954" i="38"/>
  <c r="H3954" i="38"/>
  <c r="J3954" i="38"/>
  <c r="L3954" i="38"/>
  <c r="M3954" i="38"/>
  <c r="N3954" i="38"/>
  <c r="O3954" i="38"/>
  <c r="P3954" i="38"/>
  <c r="Q3954" i="38"/>
  <c r="R3954" i="38"/>
  <c r="S3954" i="38"/>
  <c r="D3955" i="38"/>
  <c r="I3955" i="38"/>
  <c r="H3955" i="38"/>
  <c r="J3955" i="38"/>
  <c r="L3955" i="38"/>
  <c r="M3955" i="38"/>
  <c r="N3955" i="38"/>
  <c r="O3955" i="38"/>
  <c r="P3955" i="38"/>
  <c r="Q3955" i="38"/>
  <c r="R3955" i="38"/>
  <c r="S3955" i="38"/>
  <c r="D3956" i="38"/>
  <c r="I3956" i="38"/>
  <c r="H3956" i="38"/>
  <c r="J3956" i="38"/>
  <c r="L3956" i="38"/>
  <c r="M3956" i="38"/>
  <c r="N3956" i="38"/>
  <c r="O3956" i="38"/>
  <c r="P3956" i="38"/>
  <c r="Q3956" i="38"/>
  <c r="R3956" i="38"/>
  <c r="S3956" i="38"/>
  <c r="D3957" i="38"/>
  <c r="I3957" i="38"/>
  <c r="H3957" i="38"/>
  <c r="J3957" i="38"/>
  <c r="L3957" i="38"/>
  <c r="M3957" i="38"/>
  <c r="N3957" i="38"/>
  <c r="O3957" i="38"/>
  <c r="P3957" i="38"/>
  <c r="Q3957" i="38"/>
  <c r="R3957" i="38"/>
  <c r="S3957" i="38"/>
  <c r="D3958" i="38"/>
  <c r="I3958" i="38"/>
  <c r="H3958" i="38"/>
  <c r="J3958" i="38"/>
  <c r="L3958" i="38"/>
  <c r="M3958" i="38"/>
  <c r="N3958" i="38"/>
  <c r="O3958" i="38"/>
  <c r="P3958" i="38"/>
  <c r="Q3958" i="38"/>
  <c r="R3958" i="38"/>
  <c r="S3958" i="38"/>
  <c r="D3959" i="38"/>
  <c r="I3959" i="38"/>
  <c r="H3959" i="38"/>
  <c r="J3959" i="38"/>
  <c r="L3959" i="38"/>
  <c r="M3959" i="38"/>
  <c r="N3959" i="38"/>
  <c r="O3959" i="38"/>
  <c r="P3959" i="38"/>
  <c r="Q3959" i="38"/>
  <c r="R3959" i="38"/>
  <c r="S3959" i="38"/>
  <c r="D3960" i="38"/>
  <c r="I3960" i="38"/>
  <c r="H3960" i="38"/>
  <c r="J3960" i="38"/>
  <c r="L3960" i="38"/>
  <c r="M3960" i="38"/>
  <c r="N3960" i="38"/>
  <c r="O3960" i="38"/>
  <c r="P3960" i="38"/>
  <c r="Q3960" i="38"/>
  <c r="R3960" i="38"/>
  <c r="S3960" i="38"/>
  <c r="D3961" i="38"/>
  <c r="I3961" i="38"/>
  <c r="H3961" i="38"/>
  <c r="J3961" i="38"/>
  <c r="L3961" i="38"/>
  <c r="M3961" i="38"/>
  <c r="N3961" i="38"/>
  <c r="O3961" i="38"/>
  <c r="P3961" i="38"/>
  <c r="Q3961" i="38"/>
  <c r="R3961" i="38"/>
  <c r="S3961" i="38"/>
  <c r="D3962" i="38"/>
  <c r="I3962" i="38"/>
  <c r="H3962" i="38"/>
  <c r="J3962" i="38"/>
  <c r="L3962" i="38"/>
  <c r="M3962" i="38"/>
  <c r="N3962" i="38"/>
  <c r="O3962" i="38"/>
  <c r="P3962" i="38"/>
  <c r="Q3962" i="38"/>
  <c r="R3962" i="38"/>
  <c r="S3962" i="38"/>
  <c r="D3963" i="38"/>
  <c r="I3963" i="38"/>
  <c r="H3963" i="38"/>
  <c r="J3963" i="38"/>
  <c r="L3963" i="38"/>
  <c r="M3963" i="38"/>
  <c r="N3963" i="38"/>
  <c r="O3963" i="38"/>
  <c r="P3963" i="38"/>
  <c r="Q3963" i="38"/>
  <c r="R3963" i="38"/>
  <c r="S3963" i="38"/>
  <c r="D3964" i="38"/>
  <c r="I3964" i="38"/>
  <c r="H3964" i="38"/>
  <c r="J3964" i="38"/>
  <c r="L3964" i="38"/>
  <c r="M3964" i="38"/>
  <c r="N3964" i="38"/>
  <c r="O3964" i="38"/>
  <c r="P3964" i="38"/>
  <c r="Q3964" i="38"/>
  <c r="R3964" i="38"/>
  <c r="S3964" i="38"/>
  <c r="D3965" i="38"/>
  <c r="I3965" i="38"/>
  <c r="H3965" i="38"/>
  <c r="J3965" i="38"/>
  <c r="L3965" i="38"/>
  <c r="M3965" i="38"/>
  <c r="N3965" i="38"/>
  <c r="O3965" i="38"/>
  <c r="P3965" i="38"/>
  <c r="Q3965" i="38"/>
  <c r="R3965" i="38"/>
  <c r="S3965" i="38"/>
  <c r="D3966" i="38"/>
  <c r="I3966" i="38"/>
  <c r="H3966" i="38"/>
  <c r="J3966" i="38"/>
  <c r="L3966" i="38"/>
  <c r="M3966" i="38"/>
  <c r="N3966" i="38"/>
  <c r="O3966" i="38"/>
  <c r="P3966" i="38"/>
  <c r="Q3966" i="38"/>
  <c r="R3966" i="38"/>
  <c r="S3966" i="38"/>
  <c r="D3967" i="38"/>
  <c r="I3967" i="38"/>
  <c r="H3967" i="38"/>
  <c r="J3967" i="38"/>
  <c r="L3967" i="38"/>
  <c r="M3967" i="38"/>
  <c r="N3967" i="38"/>
  <c r="O3967" i="38"/>
  <c r="P3967" i="38"/>
  <c r="Q3967" i="38"/>
  <c r="R3967" i="38"/>
  <c r="S3967" i="38"/>
  <c r="D3968" i="38"/>
  <c r="I3968" i="38"/>
  <c r="H3968" i="38"/>
  <c r="J3968" i="38"/>
  <c r="L3968" i="38"/>
  <c r="M3968" i="38"/>
  <c r="N3968" i="38"/>
  <c r="O3968" i="38"/>
  <c r="P3968" i="38"/>
  <c r="Q3968" i="38"/>
  <c r="R3968" i="38"/>
  <c r="S3968" i="38"/>
  <c r="D3969" i="38"/>
  <c r="I3969" i="38"/>
  <c r="H3969" i="38"/>
  <c r="J3969" i="38"/>
  <c r="L3969" i="38"/>
  <c r="M3969" i="38"/>
  <c r="N3969" i="38"/>
  <c r="O3969" i="38"/>
  <c r="P3969" i="38"/>
  <c r="Q3969" i="38"/>
  <c r="R3969" i="38"/>
  <c r="S3969" i="38"/>
  <c r="D3970" i="38"/>
  <c r="I3970" i="38"/>
  <c r="H3970" i="38"/>
  <c r="J3970" i="38"/>
  <c r="L3970" i="38"/>
  <c r="M3970" i="38"/>
  <c r="N3970" i="38"/>
  <c r="O3970" i="38"/>
  <c r="P3970" i="38"/>
  <c r="Q3970" i="38"/>
  <c r="R3970" i="38"/>
  <c r="S3970" i="38"/>
  <c r="D3971" i="38"/>
  <c r="I3971" i="38"/>
  <c r="H3971" i="38"/>
  <c r="J3971" i="38"/>
  <c r="L3971" i="38"/>
  <c r="M3971" i="38"/>
  <c r="N3971" i="38"/>
  <c r="O3971" i="38"/>
  <c r="P3971" i="38"/>
  <c r="Q3971" i="38"/>
  <c r="R3971" i="38"/>
  <c r="S3971" i="38"/>
  <c r="D3972" i="38"/>
  <c r="I3972" i="38"/>
  <c r="H3972" i="38"/>
  <c r="J3972" i="38"/>
  <c r="L3972" i="38"/>
  <c r="M3972" i="38"/>
  <c r="N3972" i="38"/>
  <c r="O3972" i="38"/>
  <c r="P3972" i="38"/>
  <c r="Q3972" i="38"/>
  <c r="R3972" i="38"/>
  <c r="S3972" i="38"/>
  <c r="D3973" i="38"/>
  <c r="I3973" i="38"/>
  <c r="H3973" i="38"/>
  <c r="J3973" i="38"/>
  <c r="L3973" i="38"/>
  <c r="M3973" i="38"/>
  <c r="N3973" i="38"/>
  <c r="O3973" i="38"/>
  <c r="P3973" i="38"/>
  <c r="Q3973" i="38"/>
  <c r="R3973" i="38"/>
  <c r="S3973" i="38"/>
  <c r="D3974" i="38"/>
  <c r="I3974" i="38"/>
  <c r="H3974" i="38"/>
  <c r="J3974" i="38"/>
  <c r="L3974" i="38"/>
  <c r="M3974" i="38"/>
  <c r="N3974" i="38"/>
  <c r="O3974" i="38"/>
  <c r="P3974" i="38"/>
  <c r="Q3974" i="38"/>
  <c r="R3974" i="38"/>
  <c r="S3974" i="38"/>
  <c r="D3975" i="38"/>
  <c r="I3975" i="38"/>
  <c r="H3975" i="38"/>
  <c r="J3975" i="38"/>
  <c r="L3975" i="38"/>
  <c r="M3975" i="38"/>
  <c r="N3975" i="38"/>
  <c r="O3975" i="38"/>
  <c r="P3975" i="38"/>
  <c r="Q3975" i="38"/>
  <c r="R3975" i="38"/>
  <c r="S3975" i="38"/>
  <c r="D3976" i="38"/>
  <c r="I3976" i="38"/>
  <c r="H3976" i="38"/>
  <c r="J3976" i="38"/>
  <c r="L3976" i="38"/>
  <c r="M3976" i="38"/>
  <c r="N3976" i="38"/>
  <c r="O3976" i="38"/>
  <c r="P3976" i="38"/>
  <c r="Q3976" i="38"/>
  <c r="R3976" i="38"/>
  <c r="S3976" i="38"/>
  <c r="D3977" i="38"/>
  <c r="I3977" i="38"/>
  <c r="H3977" i="38"/>
  <c r="J3977" i="38"/>
  <c r="L3977" i="38"/>
  <c r="M3977" i="38"/>
  <c r="N3977" i="38"/>
  <c r="O3977" i="38"/>
  <c r="P3977" i="38"/>
  <c r="Q3977" i="38"/>
  <c r="R3977" i="38"/>
  <c r="S3977" i="38"/>
  <c r="D3978" i="38"/>
  <c r="I3978" i="38"/>
  <c r="H3978" i="38"/>
  <c r="J3978" i="38"/>
  <c r="L3978" i="38"/>
  <c r="M3978" i="38"/>
  <c r="N3978" i="38"/>
  <c r="O3978" i="38"/>
  <c r="P3978" i="38"/>
  <c r="Q3978" i="38"/>
  <c r="R3978" i="38"/>
  <c r="S3978" i="38"/>
  <c r="D3979" i="38"/>
  <c r="I3979" i="38"/>
  <c r="H3979" i="38"/>
  <c r="J3979" i="38"/>
  <c r="L3979" i="38"/>
  <c r="M3979" i="38"/>
  <c r="N3979" i="38"/>
  <c r="O3979" i="38"/>
  <c r="P3979" i="38"/>
  <c r="Q3979" i="38"/>
  <c r="R3979" i="38"/>
  <c r="S3979" i="38"/>
  <c r="D3980" i="38"/>
  <c r="I3980" i="38"/>
  <c r="H3980" i="38"/>
  <c r="J3980" i="38"/>
  <c r="L3980" i="38"/>
  <c r="M3980" i="38"/>
  <c r="N3980" i="38"/>
  <c r="O3980" i="38"/>
  <c r="P3980" i="38"/>
  <c r="Q3980" i="38"/>
  <c r="R3980" i="38"/>
  <c r="S3980" i="38"/>
  <c r="D3981" i="38"/>
  <c r="I3981" i="38"/>
  <c r="H3981" i="38"/>
  <c r="J3981" i="38"/>
  <c r="L3981" i="38"/>
  <c r="M3981" i="38"/>
  <c r="N3981" i="38"/>
  <c r="O3981" i="38"/>
  <c r="P3981" i="38"/>
  <c r="Q3981" i="38"/>
  <c r="R3981" i="38"/>
  <c r="S3981" i="38"/>
  <c r="D3982" i="38"/>
  <c r="I3982" i="38"/>
  <c r="H3982" i="38"/>
  <c r="J3982" i="38"/>
  <c r="L3982" i="38"/>
  <c r="M3982" i="38"/>
  <c r="N3982" i="38"/>
  <c r="O3982" i="38"/>
  <c r="P3982" i="38"/>
  <c r="Q3982" i="38"/>
  <c r="R3982" i="38"/>
  <c r="S3982" i="38"/>
  <c r="D3983" i="38"/>
  <c r="I3983" i="38"/>
  <c r="H3983" i="38"/>
  <c r="J3983" i="38"/>
  <c r="L3983" i="38"/>
  <c r="M3983" i="38"/>
  <c r="N3983" i="38"/>
  <c r="O3983" i="38"/>
  <c r="P3983" i="38"/>
  <c r="Q3983" i="38"/>
  <c r="R3983" i="38"/>
  <c r="S3983" i="38"/>
  <c r="D3984" i="38"/>
  <c r="I3984" i="38"/>
  <c r="H3984" i="38"/>
  <c r="J3984" i="38"/>
  <c r="L3984" i="38"/>
  <c r="M3984" i="38"/>
  <c r="N3984" i="38"/>
  <c r="O3984" i="38"/>
  <c r="P3984" i="38"/>
  <c r="Q3984" i="38"/>
  <c r="R3984" i="38"/>
  <c r="S3984" i="38"/>
  <c r="D3985" i="38"/>
  <c r="I3985" i="38"/>
  <c r="H3985" i="38"/>
  <c r="J3985" i="38"/>
  <c r="L3985" i="38"/>
  <c r="M3985" i="38"/>
  <c r="N3985" i="38"/>
  <c r="O3985" i="38"/>
  <c r="P3985" i="38"/>
  <c r="Q3985" i="38"/>
  <c r="R3985" i="38"/>
  <c r="S3985" i="38"/>
  <c r="D3986" i="38"/>
  <c r="I3986" i="38"/>
  <c r="H3986" i="38"/>
  <c r="J3986" i="38"/>
  <c r="L3986" i="38"/>
  <c r="M3986" i="38"/>
  <c r="N3986" i="38"/>
  <c r="O3986" i="38"/>
  <c r="P3986" i="38"/>
  <c r="Q3986" i="38"/>
  <c r="R3986" i="38"/>
  <c r="S3986" i="38"/>
  <c r="D3987" i="38"/>
  <c r="I3987" i="38"/>
  <c r="H3987" i="38"/>
  <c r="J3987" i="38"/>
  <c r="L3987" i="38"/>
  <c r="M3987" i="38"/>
  <c r="N3987" i="38"/>
  <c r="O3987" i="38"/>
  <c r="P3987" i="38"/>
  <c r="Q3987" i="38"/>
  <c r="R3987" i="38"/>
  <c r="S3987" i="38"/>
  <c r="D3988" i="38"/>
  <c r="I3988" i="38"/>
  <c r="H3988" i="38"/>
  <c r="J3988" i="38"/>
  <c r="L3988" i="38"/>
  <c r="M3988" i="38"/>
  <c r="N3988" i="38"/>
  <c r="O3988" i="38"/>
  <c r="P3988" i="38"/>
  <c r="Q3988" i="38"/>
  <c r="R3988" i="38"/>
  <c r="S3988" i="38"/>
  <c r="D3989" i="38"/>
  <c r="I3989" i="38"/>
  <c r="H3989" i="38"/>
  <c r="J3989" i="38"/>
  <c r="L3989" i="38"/>
  <c r="M3989" i="38"/>
  <c r="N3989" i="38"/>
  <c r="O3989" i="38"/>
  <c r="P3989" i="38"/>
  <c r="Q3989" i="38"/>
  <c r="R3989" i="38"/>
  <c r="S3989" i="38"/>
  <c r="D3990" i="38"/>
  <c r="I3990" i="38"/>
  <c r="H3990" i="38"/>
  <c r="J3990" i="38"/>
  <c r="L3990" i="38"/>
  <c r="M3990" i="38"/>
  <c r="N3990" i="38"/>
  <c r="O3990" i="38"/>
  <c r="P3990" i="38"/>
  <c r="Q3990" i="38"/>
  <c r="R3990" i="38"/>
  <c r="S3990" i="38"/>
  <c r="D3991" i="38"/>
  <c r="I3991" i="38"/>
  <c r="H3991" i="38"/>
  <c r="J3991" i="38"/>
  <c r="L3991" i="38"/>
  <c r="M3991" i="38"/>
  <c r="N3991" i="38"/>
  <c r="O3991" i="38"/>
  <c r="P3991" i="38"/>
  <c r="Q3991" i="38"/>
  <c r="R3991" i="38"/>
  <c r="S3991" i="38"/>
  <c r="D3992" i="38"/>
  <c r="I3992" i="38"/>
  <c r="H3992" i="38"/>
  <c r="J3992" i="38"/>
  <c r="L3992" i="38"/>
  <c r="M3992" i="38"/>
  <c r="N3992" i="38"/>
  <c r="O3992" i="38"/>
  <c r="P3992" i="38"/>
  <c r="Q3992" i="38"/>
  <c r="R3992" i="38"/>
  <c r="S3992" i="38"/>
  <c r="D3993" i="38"/>
  <c r="I3993" i="38"/>
  <c r="H3993" i="38"/>
  <c r="J3993" i="38"/>
  <c r="L3993" i="38"/>
  <c r="M3993" i="38"/>
  <c r="N3993" i="38"/>
  <c r="O3993" i="38"/>
  <c r="P3993" i="38"/>
  <c r="Q3993" i="38"/>
  <c r="R3993" i="38"/>
  <c r="S3993" i="38"/>
  <c r="D3994" i="38"/>
  <c r="I3994" i="38"/>
  <c r="H3994" i="38"/>
  <c r="J3994" i="38"/>
  <c r="L3994" i="38"/>
  <c r="M3994" i="38"/>
  <c r="N3994" i="38"/>
  <c r="O3994" i="38"/>
  <c r="P3994" i="38"/>
  <c r="Q3994" i="38"/>
  <c r="R3994" i="38"/>
  <c r="S3994" i="38"/>
  <c r="D3995" i="38"/>
  <c r="I3995" i="38"/>
  <c r="H3995" i="38"/>
  <c r="J3995" i="38"/>
  <c r="L3995" i="38"/>
  <c r="M3995" i="38"/>
  <c r="N3995" i="38"/>
  <c r="O3995" i="38"/>
  <c r="P3995" i="38"/>
  <c r="Q3995" i="38"/>
  <c r="R3995" i="38"/>
  <c r="S3995" i="38"/>
  <c r="D3996" i="38"/>
  <c r="I3996" i="38"/>
  <c r="H3996" i="38"/>
  <c r="J3996" i="38"/>
  <c r="L3996" i="38"/>
  <c r="M3996" i="38"/>
  <c r="N3996" i="38"/>
  <c r="O3996" i="38"/>
  <c r="P3996" i="38"/>
  <c r="Q3996" i="38"/>
  <c r="R3996" i="38"/>
  <c r="S3996" i="38"/>
  <c r="D3997" i="38"/>
  <c r="I3997" i="38"/>
  <c r="H3997" i="38"/>
  <c r="J3997" i="38"/>
  <c r="L3997" i="38"/>
  <c r="M3997" i="38"/>
  <c r="N3997" i="38"/>
  <c r="O3997" i="38"/>
  <c r="P3997" i="38"/>
  <c r="Q3997" i="38"/>
  <c r="R3997" i="38"/>
  <c r="S3997" i="38"/>
  <c r="D3998" i="38"/>
  <c r="I3998" i="38"/>
  <c r="H3998" i="38"/>
  <c r="J3998" i="38"/>
  <c r="L3998" i="38"/>
  <c r="M3998" i="38"/>
  <c r="N3998" i="38"/>
  <c r="O3998" i="38"/>
  <c r="P3998" i="38"/>
  <c r="Q3998" i="38"/>
  <c r="R3998" i="38"/>
  <c r="S3998" i="38"/>
  <c r="D3999" i="38"/>
  <c r="I3999" i="38"/>
  <c r="H3999" i="38"/>
  <c r="J3999" i="38"/>
  <c r="L3999" i="38"/>
  <c r="M3999" i="38"/>
  <c r="N3999" i="38"/>
  <c r="O3999" i="38"/>
  <c r="P3999" i="38"/>
  <c r="Q3999" i="38"/>
  <c r="R3999" i="38"/>
  <c r="S3999" i="38"/>
  <c r="D4000" i="38"/>
  <c r="I4000" i="38"/>
  <c r="H4000" i="38"/>
  <c r="J4000" i="38"/>
  <c r="L4000" i="38"/>
  <c r="M4000" i="38"/>
  <c r="N4000" i="38"/>
  <c r="O4000" i="38"/>
  <c r="P4000" i="38"/>
  <c r="Q4000" i="38"/>
  <c r="R4000" i="38"/>
  <c r="S4000" i="38"/>
  <c r="D4001" i="38"/>
  <c r="I4001" i="38"/>
  <c r="H4001" i="38"/>
  <c r="J4001" i="38"/>
  <c r="L4001" i="38"/>
  <c r="M4001" i="38"/>
  <c r="N4001" i="38"/>
  <c r="O4001" i="38"/>
  <c r="P4001" i="38"/>
  <c r="Q4001" i="38"/>
  <c r="R4001" i="38"/>
  <c r="S4001" i="38"/>
  <c r="D4002" i="38"/>
  <c r="I4002" i="38"/>
  <c r="H4002" i="38"/>
  <c r="J4002" i="38"/>
  <c r="L4002" i="38"/>
  <c r="M4002" i="38"/>
  <c r="N4002" i="38"/>
  <c r="O4002" i="38"/>
  <c r="P4002" i="38"/>
  <c r="Q4002" i="38"/>
  <c r="R4002" i="38"/>
  <c r="S4002" i="38"/>
  <c r="D4003" i="38"/>
  <c r="I4003" i="38"/>
  <c r="H4003" i="38"/>
  <c r="J4003" i="38"/>
  <c r="L4003" i="38"/>
  <c r="M4003" i="38"/>
  <c r="N4003" i="38"/>
  <c r="O4003" i="38"/>
  <c r="P4003" i="38"/>
  <c r="Q4003" i="38"/>
  <c r="R4003" i="38"/>
  <c r="S4003" i="38"/>
  <c r="D4004" i="38"/>
  <c r="I4004" i="38"/>
  <c r="H4004" i="38"/>
  <c r="J4004" i="38"/>
  <c r="L4004" i="38"/>
  <c r="M4004" i="38"/>
  <c r="N4004" i="38"/>
  <c r="O4004" i="38"/>
  <c r="P4004" i="38"/>
  <c r="Q4004" i="38"/>
  <c r="R4004" i="38"/>
  <c r="S4004" i="38"/>
  <c r="D4005" i="38"/>
  <c r="I4005" i="38"/>
  <c r="H4005" i="38"/>
  <c r="J4005" i="38"/>
  <c r="L4005" i="38"/>
  <c r="M4005" i="38"/>
  <c r="N4005" i="38"/>
  <c r="O4005" i="38"/>
  <c r="P4005" i="38"/>
  <c r="Q4005" i="38"/>
  <c r="R4005" i="38"/>
  <c r="S4005" i="38"/>
  <c r="D4006" i="38"/>
  <c r="I4006" i="38"/>
  <c r="H4006" i="38"/>
  <c r="J4006" i="38"/>
  <c r="L4006" i="38"/>
  <c r="M4006" i="38"/>
  <c r="N4006" i="38"/>
  <c r="O4006" i="38"/>
  <c r="P4006" i="38"/>
  <c r="Q4006" i="38"/>
  <c r="R4006" i="38"/>
  <c r="S4006" i="38"/>
  <c r="D4007" i="38"/>
  <c r="I4007" i="38"/>
  <c r="H4007" i="38"/>
  <c r="J4007" i="38"/>
  <c r="L4007" i="38"/>
  <c r="M4007" i="38"/>
  <c r="N4007" i="38"/>
  <c r="O4007" i="38"/>
  <c r="P4007" i="38"/>
  <c r="Q4007" i="38"/>
  <c r="R4007" i="38"/>
  <c r="S4007" i="38"/>
  <c r="D4008" i="38"/>
  <c r="I4008" i="38"/>
  <c r="H4008" i="38"/>
  <c r="J4008" i="38"/>
  <c r="L4008" i="38"/>
  <c r="M4008" i="38"/>
  <c r="N4008" i="38"/>
  <c r="O4008" i="38"/>
  <c r="P4008" i="38"/>
  <c r="Q4008" i="38"/>
  <c r="R4008" i="38"/>
  <c r="S4008" i="38"/>
  <c r="D4009" i="38"/>
  <c r="I4009" i="38"/>
  <c r="H4009" i="38"/>
  <c r="J4009" i="38"/>
  <c r="L4009" i="38"/>
  <c r="M4009" i="38"/>
  <c r="N4009" i="38"/>
  <c r="O4009" i="38"/>
  <c r="P4009" i="38"/>
  <c r="Q4009" i="38"/>
  <c r="R4009" i="38"/>
  <c r="S4009" i="38"/>
  <c r="D4010" i="38"/>
  <c r="I4010" i="38"/>
  <c r="H4010" i="38"/>
  <c r="J4010" i="38"/>
  <c r="L4010" i="38"/>
  <c r="M4010" i="38"/>
  <c r="N4010" i="38"/>
  <c r="O4010" i="38"/>
  <c r="P4010" i="38"/>
  <c r="Q4010" i="38"/>
  <c r="R4010" i="38"/>
  <c r="S4010" i="38"/>
  <c r="D4011" i="38"/>
  <c r="I4011" i="38"/>
  <c r="H4011" i="38"/>
  <c r="J4011" i="38"/>
  <c r="L4011" i="38"/>
  <c r="M4011" i="38"/>
  <c r="N4011" i="38"/>
  <c r="O4011" i="38"/>
  <c r="P4011" i="38"/>
  <c r="Q4011" i="38"/>
  <c r="R4011" i="38"/>
  <c r="S4011" i="38"/>
  <c r="D4012" i="38"/>
  <c r="I4012" i="38"/>
  <c r="H4012" i="38"/>
  <c r="J4012" i="38"/>
  <c r="L4012" i="38"/>
  <c r="M4012" i="38"/>
  <c r="N4012" i="38"/>
  <c r="O4012" i="38"/>
  <c r="P4012" i="38"/>
  <c r="Q4012" i="38"/>
  <c r="R4012" i="38"/>
  <c r="S4012" i="38"/>
  <c r="D4013" i="38"/>
  <c r="I4013" i="38"/>
  <c r="H4013" i="38"/>
  <c r="J4013" i="38"/>
  <c r="L4013" i="38"/>
  <c r="M4013" i="38"/>
  <c r="N4013" i="38"/>
  <c r="O4013" i="38"/>
  <c r="P4013" i="38"/>
  <c r="Q4013" i="38"/>
  <c r="R4013" i="38"/>
  <c r="S4013" i="38"/>
  <c r="D4014" i="38"/>
  <c r="I4014" i="38"/>
  <c r="H4014" i="38"/>
  <c r="J4014" i="38"/>
  <c r="L4014" i="38"/>
  <c r="M4014" i="38"/>
  <c r="N4014" i="38"/>
  <c r="O4014" i="38"/>
  <c r="P4014" i="38"/>
  <c r="Q4014" i="38"/>
  <c r="R4014" i="38"/>
  <c r="S4014" i="38"/>
  <c r="D4015" i="38"/>
  <c r="I4015" i="38"/>
  <c r="H4015" i="38"/>
  <c r="J4015" i="38"/>
  <c r="L4015" i="38"/>
  <c r="M4015" i="38"/>
  <c r="N4015" i="38"/>
  <c r="O4015" i="38"/>
  <c r="P4015" i="38"/>
  <c r="Q4015" i="38"/>
  <c r="R4015" i="38"/>
  <c r="S4015" i="38"/>
  <c r="D4016" i="38"/>
  <c r="I4016" i="38"/>
  <c r="H4016" i="38"/>
  <c r="J4016" i="38"/>
  <c r="L4016" i="38"/>
  <c r="M4016" i="38"/>
  <c r="N4016" i="38"/>
  <c r="O4016" i="38"/>
  <c r="P4016" i="38"/>
  <c r="Q4016" i="38"/>
  <c r="R4016" i="38"/>
  <c r="S4016" i="38"/>
  <c r="D4017" i="38"/>
  <c r="I4017" i="38"/>
  <c r="H4017" i="38"/>
  <c r="J4017" i="38"/>
  <c r="L4017" i="38"/>
  <c r="M4017" i="38"/>
  <c r="N4017" i="38"/>
  <c r="O4017" i="38"/>
  <c r="P4017" i="38"/>
  <c r="Q4017" i="38"/>
  <c r="R4017" i="38"/>
  <c r="S4017" i="38"/>
  <c r="D4018" i="38"/>
  <c r="I4018" i="38"/>
  <c r="H4018" i="38"/>
  <c r="J4018" i="38"/>
  <c r="L4018" i="38"/>
  <c r="M4018" i="38"/>
  <c r="N4018" i="38"/>
  <c r="O4018" i="38"/>
  <c r="P4018" i="38"/>
  <c r="Q4018" i="38"/>
  <c r="R4018" i="38"/>
  <c r="S4018" i="38"/>
  <c r="D4019" i="38"/>
  <c r="I4019" i="38"/>
  <c r="H4019" i="38"/>
  <c r="J4019" i="38"/>
  <c r="L4019" i="38"/>
  <c r="M4019" i="38"/>
  <c r="N4019" i="38"/>
  <c r="O4019" i="38"/>
  <c r="P4019" i="38"/>
  <c r="Q4019" i="38"/>
  <c r="R4019" i="38"/>
  <c r="S4019" i="38"/>
  <c r="D4020" i="38"/>
  <c r="I4020" i="38"/>
  <c r="H4020" i="38"/>
  <c r="J4020" i="38"/>
  <c r="L4020" i="38"/>
  <c r="M4020" i="38"/>
  <c r="N4020" i="38"/>
  <c r="O4020" i="38"/>
  <c r="P4020" i="38"/>
  <c r="Q4020" i="38"/>
  <c r="R4020" i="38"/>
  <c r="S4020" i="38"/>
  <c r="D4021" i="38"/>
  <c r="I4021" i="38"/>
  <c r="H4021" i="38"/>
  <c r="J4021" i="38"/>
  <c r="L4021" i="38"/>
  <c r="M4021" i="38"/>
  <c r="N4021" i="38"/>
  <c r="O4021" i="38"/>
  <c r="P4021" i="38"/>
  <c r="Q4021" i="38"/>
  <c r="R4021" i="38"/>
  <c r="S4021" i="38"/>
  <c r="D4022" i="38"/>
  <c r="I4022" i="38"/>
  <c r="H4022" i="38"/>
  <c r="J4022" i="38"/>
  <c r="L4022" i="38"/>
  <c r="M4022" i="38"/>
  <c r="N4022" i="38"/>
  <c r="O4022" i="38"/>
  <c r="P4022" i="38"/>
  <c r="Q4022" i="38"/>
  <c r="R4022" i="38"/>
  <c r="S4022" i="38"/>
  <c r="D4023" i="38"/>
  <c r="I4023" i="38"/>
  <c r="H4023" i="38"/>
  <c r="J4023" i="38"/>
  <c r="L4023" i="38"/>
  <c r="M4023" i="38"/>
  <c r="N4023" i="38"/>
  <c r="O4023" i="38"/>
  <c r="P4023" i="38"/>
  <c r="Q4023" i="38"/>
  <c r="R4023" i="38"/>
  <c r="S4023" i="38"/>
  <c r="D4024" i="38"/>
  <c r="I4024" i="38"/>
  <c r="H4024" i="38"/>
  <c r="J4024" i="38"/>
  <c r="L4024" i="38"/>
  <c r="M4024" i="38"/>
  <c r="N4024" i="38"/>
  <c r="O4024" i="38"/>
  <c r="P4024" i="38"/>
  <c r="Q4024" i="38"/>
  <c r="R4024" i="38"/>
  <c r="S4024" i="38"/>
  <c r="D4025" i="38"/>
  <c r="I4025" i="38"/>
  <c r="H4025" i="38"/>
  <c r="J4025" i="38"/>
  <c r="L4025" i="38"/>
  <c r="M4025" i="38"/>
  <c r="N4025" i="38"/>
  <c r="O4025" i="38"/>
  <c r="P4025" i="38"/>
  <c r="Q4025" i="38"/>
  <c r="R4025" i="38"/>
  <c r="S4025" i="38"/>
  <c r="D4026" i="38"/>
  <c r="I4026" i="38"/>
  <c r="H4026" i="38"/>
  <c r="J4026" i="38"/>
  <c r="L4026" i="38"/>
  <c r="M4026" i="38"/>
  <c r="N4026" i="38"/>
  <c r="O4026" i="38"/>
  <c r="P4026" i="38"/>
  <c r="Q4026" i="38"/>
  <c r="R4026" i="38"/>
  <c r="S4026" i="38"/>
  <c r="D4027" i="38"/>
  <c r="I4027" i="38"/>
  <c r="H4027" i="38"/>
  <c r="J4027" i="38"/>
  <c r="L4027" i="38"/>
  <c r="M4027" i="38"/>
  <c r="N4027" i="38"/>
  <c r="O4027" i="38"/>
  <c r="P4027" i="38"/>
  <c r="Q4027" i="38"/>
  <c r="R4027" i="38"/>
  <c r="S4027" i="38"/>
  <c r="D4028" i="38"/>
  <c r="I4028" i="38"/>
  <c r="H4028" i="38"/>
  <c r="J4028" i="38"/>
  <c r="L4028" i="38"/>
  <c r="M4028" i="38"/>
  <c r="N4028" i="38"/>
  <c r="O4028" i="38"/>
  <c r="P4028" i="38"/>
  <c r="Q4028" i="38"/>
  <c r="R4028" i="38"/>
  <c r="S4028" i="38"/>
  <c r="D4029" i="38"/>
  <c r="I4029" i="38"/>
  <c r="H4029" i="38"/>
  <c r="J4029" i="38"/>
  <c r="L4029" i="38"/>
  <c r="M4029" i="38"/>
  <c r="N4029" i="38"/>
  <c r="O4029" i="38"/>
  <c r="P4029" i="38"/>
  <c r="Q4029" i="38"/>
  <c r="R4029" i="38"/>
  <c r="S4029" i="38"/>
  <c r="D4030" i="38"/>
  <c r="I4030" i="38"/>
  <c r="H4030" i="38"/>
  <c r="J4030" i="38"/>
  <c r="L4030" i="38"/>
  <c r="M4030" i="38"/>
  <c r="N4030" i="38"/>
  <c r="O4030" i="38"/>
  <c r="P4030" i="38"/>
  <c r="Q4030" i="38"/>
  <c r="R4030" i="38"/>
  <c r="S4030" i="38"/>
  <c r="D4031" i="38"/>
  <c r="I4031" i="38"/>
  <c r="H4031" i="38"/>
  <c r="J4031" i="38"/>
  <c r="L4031" i="38"/>
  <c r="M4031" i="38"/>
  <c r="N4031" i="38"/>
  <c r="O4031" i="38"/>
  <c r="P4031" i="38"/>
  <c r="Q4031" i="38"/>
  <c r="R4031" i="38"/>
  <c r="S4031" i="38"/>
  <c r="D4032" i="38"/>
  <c r="I4032" i="38"/>
  <c r="H4032" i="38"/>
  <c r="J4032" i="38"/>
  <c r="L4032" i="38"/>
  <c r="M4032" i="38"/>
  <c r="N4032" i="38"/>
  <c r="O4032" i="38"/>
  <c r="P4032" i="38"/>
  <c r="Q4032" i="38"/>
  <c r="R4032" i="38"/>
  <c r="S4032" i="38"/>
  <c r="D4033" i="38"/>
  <c r="I4033" i="38"/>
  <c r="H4033" i="38"/>
  <c r="J4033" i="38"/>
  <c r="L4033" i="38"/>
  <c r="M4033" i="38"/>
  <c r="N4033" i="38"/>
  <c r="O4033" i="38"/>
  <c r="P4033" i="38"/>
  <c r="Q4033" i="38"/>
  <c r="R4033" i="38"/>
  <c r="S4033" i="38"/>
  <c r="D4034" i="38"/>
  <c r="I4034" i="38"/>
  <c r="H4034" i="38"/>
  <c r="J4034" i="38"/>
  <c r="L4034" i="38"/>
  <c r="M4034" i="38"/>
  <c r="N4034" i="38"/>
  <c r="O4034" i="38"/>
  <c r="P4034" i="38"/>
  <c r="Q4034" i="38"/>
  <c r="R4034" i="38"/>
  <c r="S4034" i="38"/>
  <c r="D4035" i="38"/>
  <c r="I4035" i="38"/>
  <c r="H4035" i="38"/>
  <c r="J4035" i="38"/>
  <c r="L4035" i="38"/>
  <c r="M4035" i="38"/>
  <c r="N4035" i="38"/>
  <c r="O4035" i="38"/>
  <c r="P4035" i="38"/>
  <c r="Q4035" i="38"/>
  <c r="R4035" i="38"/>
  <c r="S4035" i="38"/>
  <c r="D4036" i="38"/>
  <c r="I4036" i="38"/>
  <c r="H4036" i="38"/>
  <c r="J4036" i="38"/>
  <c r="L4036" i="38"/>
  <c r="M4036" i="38"/>
  <c r="N4036" i="38"/>
  <c r="O4036" i="38"/>
  <c r="P4036" i="38"/>
  <c r="Q4036" i="38"/>
  <c r="R4036" i="38"/>
  <c r="S4036" i="38"/>
  <c r="D4037" i="38"/>
  <c r="I4037" i="38"/>
  <c r="H4037" i="38"/>
  <c r="J4037" i="38"/>
  <c r="L4037" i="38"/>
  <c r="M4037" i="38"/>
  <c r="N4037" i="38"/>
  <c r="O4037" i="38"/>
  <c r="P4037" i="38"/>
  <c r="Q4037" i="38"/>
  <c r="R4037" i="38"/>
  <c r="S4037" i="38"/>
  <c r="D4038" i="38"/>
  <c r="I4038" i="38"/>
  <c r="H4038" i="38"/>
  <c r="J4038" i="38"/>
  <c r="L4038" i="38"/>
  <c r="M4038" i="38"/>
  <c r="N4038" i="38"/>
  <c r="O4038" i="38"/>
  <c r="P4038" i="38"/>
  <c r="Q4038" i="38"/>
  <c r="R4038" i="38"/>
  <c r="S4038" i="38"/>
  <c r="D4039" i="38"/>
  <c r="I4039" i="38"/>
  <c r="H4039" i="38"/>
  <c r="J4039" i="38"/>
  <c r="L4039" i="38"/>
  <c r="M4039" i="38"/>
  <c r="N4039" i="38"/>
  <c r="O4039" i="38"/>
  <c r="P4039" i="38"/>
  <c r="Q4039" i="38"/>
  <c r="R4039" i="38"/>
  <c r="S4039" i="38"/>
  <c r="D4040" i="38"/>
  <c r="I4040" i="38"/>
  <c r="H4040" i="38"/>
  <c r="J4040" i="38"/>
  <c r="L4040" i="38"/>
  <c r="M4040" i="38"/>
  <c r="N4040" i="38"/>
  <c r="O4040" i="38"/>
  <c r="P4040" i="38"/>
  <c r="Q4040" i="38"/>
  <c r="R4040" i="38"/>
  <c r="S4040" i="38"/>
  <c r="D4041" i="38"/>
  <c r="I4041" i="38"/>
  <c r="H4041" i="38"/>
  <c r="J4041" i="38"/>
  <c r="L4041" i="38"/>
  <c r="M4041" i="38"/>
  <c r="N4041" i="38"/>
  <c r="O4041" i="38"/>
  <c r="P4041" i="38"/>
  <c r="Q4041" i="38"/>
  <c r="R4041" i="38"/>
  <c r="S4041" i="38"/>
  <c r="D4042" i="38"/>
  <c r="I4042" i="38"/>
  <c r="H4042" i="38"/>
  <c r="J4042" i="38"/>
  <c r="L4042" i="38"/>
  <c r="M4042" i="38"/>
  <c r="N4042" i="38"/>
  <c r="O4042" i="38"/>
  <c r="P4042" i="38"/>
  <c r="Q4042" i="38"/>
  <c r="R4042" i="38"/>
  <c r="S4042" i="38"/>
  <c r="D4043" i="38"/>
  <c r="I4043" i="38"/>
  <c r="H4043" i="38"/>
  <c r="J4043" i="38"/>
  <c r="L4043" i="38"/>
  <c r="M4043" i="38"/>
  <c r="N4043" i="38"/>
  <c r="O4043" i="38"/>
  <c r="P4043" i="38"/>
  <c r="Q4043" i="38"/>
  <c r="R4043" i="38"/>
  <c r="S4043" i="38"/>
  <c r="D4044" i="38"/>
  <c r="I4044" i="38"/>
  <c r="H4044" i="38"/>
  <c r="J4044" i="38"/>
  <c r="L4044" i="38"/>
  <c r="M4044" i="38"/>
  <c r="N4044" i="38"/>
  <c r="O4044" i="38"/>
  <c r="P4044" i="38"/>
  <c r="Q4044" i="38"/>
  <c r="R4044" i="38"/>
  <c r="S4044" i="38"/>
  <c r="D4045" i="38"/>
  <c r="I4045" i="38"/>
  <c r="H4045" i="38"/>
  <c r="J4045" i="38"/>
  <c r="L4045" i="38"/>
  <c r="M4045" i="38"/>
  <c r="N4045" i="38"/>
  <c r="O4045" i="38"/>
  <c r="P4045" i="38"/>
  <c r="Q4045" i="38"/>
  <c r="R4045" i="38"/>
  <c r="S4045" i="38"/>
  <c r="D4046" i="38"/>
  <c r="I4046" i="38"/>
  <c r="H4046" i="38"/>
  <c r="J4046" i="38"/>
  <c r="L4046" i="38"/>
  <c r="M4046" i="38"/>
  <c r="N4046" i="38"/>
  <c r="O4046" i="38"/>
  <c r="P4046" i="38"/>
  <c r="Q4046" i="38"/>
  <c r="R4046" i="38"/>
  <c r="S4046" i="38"/>
  <c r="D4047" i="38"/>
  <c r="I4047" i="38"/>
  <c r="H4047" i="38"/>
  <c r="J4047" i="38"/>
  <c r="L4047" i="38"/>
  <c r="M4047" i="38"/>
  <c r="N4047" i="38"/>
  <c r="O4047" i="38"/>
  <c r="P4047" i="38"/>
  <c r="Q4047" i="38"/>
  <c r="R4047" i="38"/>
  <c r="S4047" i="38"/>
  <c r="D4048" i="38"/>
  <c r="I4048" i="38"/>
  <c r="H4048" i="38"/>
  <c r="J4048" i="38"/>
  <c r="L4048" i="38"/>
  <c r="M4048" i="38"/>
  <c r="N4048" i="38"/>
  <c r="O4048" i="38"/>
  <c r="P4048" i="38"/>
  <c r="Q4048" i="38"/>
  <c r="R4048" i="38"/>
  <c r="S4048" i="38"/>
  <c r="D4049" i="38"/>
  <c r="I4049" i="38"/>
  <c r="H4049" i="38"/>
  <c r="J4049" i="38"/>
  <c r="L4049" i="38"/>
  <c r="M4049" i="38"/>
  <c r="N4049" i="38"/>
  <c r="O4049" i="38"/>
  <c r="P4049" i="38"/>
  <c r="Q4049" i="38"/>
  <c r="R4049" i="38"/>
  <c r="S4049" i="38"/>
  <c r="D4050" i="38"/>
  <c r="I4050" i="38"/>
  <c r="H4050" i="38"/>
  <c r="J4050" i="38"/>
  <c r="L4050" i="38"/>
  <c r="M4050" i="38"/>
  <c r="N4050" i="38"/>
  <c r="O4050" i="38"/>
  <c r="P4050" i="38"/>
  <c r="Q4050" i="38"/>
  <c r="R4050" i="38"/>
  <c r="S4050" i="38"/>
  <c r="D4051" i="38"/>
  <c r="I4051" i="38"/>
  <c r="H4051" i="38"/>
  <c r="J4051" i="38"/>
  <c r="L4051" i="38"/>
  <c r="M4051" i="38"/>
  <c r="N4051" i="38"/>
  <c r="O4051" i="38"/>
  <c r="P4051" i="38"/>
  <c r="Q4051" i="38"/>
  <c r="R4051" i="38"/>
  <c r="S4051" i="38"/>
  <c r="D4052" i="38"/>
  <c r="I4052" i="38"/>
  <c r="H4052" i="38"/>
  <c r="J4052" i="38"/>
  <c r="L4052" i="38"/>
  <c r="M4052" i="38"/>
  <c r="N4052" i="38"/>
  <c r="O4052" i="38"/>
  <c r="P4052" i="38"/>
  <c r="Q4052" i="38"/>
  <c r="R4052" i="38"/>
  <c r="S4052" i="38"/>
  <c r="D4053" i="38"/>
  <c r="I4053" i="38"/>
  <c r="H4053" i="38"/>
  <c r="J4053" i="38"/>
  <c r="L4053" i="38"/>
  <c r="M4053" i="38"/>
  <c r="N4053" i="38"/>
  <c r="O4053" i="38"/>
  <c r="P4053" i="38"/>
  <c r="Q4053" i="38"/>
  <c r="R4053" i="38"/>
  <c r="S4053" i="38"/>
  <c r="D4054" i="38"/>
  <c r="I4054" i="38"/>
  <c r="H4054" i="38"/>
  <c r="J4054" i="38"/>
  <c r="L4054" i="38"/>
  <c r="M4054" i="38"/>
  <c r="N4054" i="38"/>
  <c r="O4054" i="38"/>
  <c r="P4054" i="38"/>
  <c r="Q4054" i="38"/>
  <c r="R4054" i="38"/>
  <c r="S4054" i="38"/>
  <c r="D4055" i="38"/>
  <c r="I4055" i="38"/>
  <c r="H4055" i="38"/>
  <c r="J4055" i="38"/>
  <c r="L4055" i="38"/>
  <c r="M4055" i="38"/>
  <c r="N4055" i="38"/>
  <c r="O4055" i="38"/>
  <c r="P4055" i="38"/>
  <c r="Q4055" i="38"/>
  <c r="R4055" i="38"/>
  <c r="S4055" i="38"/>
  <c r="D4056" i="38"/>
  <c r="I4056" i="38"/>
  <c r="H4056" i="38"/>
  <c r="J4056" i="38"/>
  <c r="L4056" i="38"/>
  <c r="M4056" i="38"/>
  <c r="N4056" i="38"/>
  <c r="O4056" i="38"/>
  <c r="P4056" i="38"/>
  <c r="Q4056" i="38"/>
  <c r="R4056" i="38"/>
  <c r="S4056" i="38"/>
  <c r="D4057" i="38"/>
  <c r="I4057" i="38"/>
  <c r="H4057" i="38"/>
  <c r="J4057" i="38"/>
  <c r="L4057" i="38"/>
  <c r="M4057" i="38"/>
  <c r="N4057" i="38"/>
  <c r="O4057" i="38"/>
  <c r="P4057" i="38"/>
  <c r="Q4057" i="38"/>
  <c r="R4057" i="38"/>
  <c r="S4057" i="38"/>
  <c r="D4058" i="38"/>
  <c r="I4058" i="38"/>
  <c r="H4058" i="38"/>
  <c r="J4058" i="38"/>
  <c r="L4058" i="38"/>
  <c r="M4058" i="38"/>
  <c r="N4058" i="38"/>
  <c r="O4058" i="38"/>
  <c r="P4058" i="38"/>
  <c r="Q4058" i="38"/>
  <c r="R4058" i="38"/>
  <c r="S4058" i="38"/>
  <c r="D4059" i="38"/>
  <c r="I4059" i="38"/>
  <c r="H4059" i="38"/>
  <c r="J4059" i="38"/>
  <c r="L4059" i="38"/>
  <c r="M4059" i="38"/>
  <c r="N4059" i="38"/>
  <c r="O4059" i="38"/>
  <c r="P4059" i="38"/>
  <c r="Q4059" i="38"/>
  <c r="R4059" i="38"/>
  <c r="S4059" i="38"/>
  <c r="D4060" i="38"/>
  <c r="I4060" i="38"/>
  <c r="H4060" i="38"/>
  <c r="J4060" i="38"/>
  <c r="L4060" i="38"/>
  <c r="M4060" i="38"/>
  <c r="N4060" i="38"/>
  <c r="O4060" i="38"/>
  <c r="P4060" i="38"/>
  <c r="Q4060" i="38"/>
  <c r="R4060" i="38"/>
  <c r="S4060" i="38"/>
  <c r="D4061" i="38"/>
  <c r="I4061" i="38"/>
  <c r="H4061" i="38"/>
  <c r="J4061" i="38"/>
  <c r="L4061" i="38"/>
  <c r="M4061" i="38"/>
  <c r="N4061" i="38"/>
  <c r="O4061" i="38"/>
  <c r="P4061" i="38"/>
  <c r="Q4061" i="38"/>
  <c r="R4061" i="38"/>
  <c r="S4061" i="38"/>
  <c r="D4062" i="38"/>
  <c r="I4062" i="38"/>
  <c r="H4062" i="38"/>
  <c r="J4062" i="38"/>
  <c r="L4062" i="38"/>
  <c r="M4062" i="38"/>
  <c r="N4062" i="38"/>
  <c r="O4062" i="38"/>
  <c r="P4062" i="38"/>
  <c r="Q4062" i="38"/>
  <c r="R4062" i="38"/>
  <c r="S4062" i="38"/>
  <c r="D4063" i="38"/>
  <c r="I4063" i="38"/>
  <c r="H4063" i="38"/>
  <c r="J4063" i="38"/>
  <c r="L4063" i="38"/>
  <c r="M4063" i="38"/>
  <c r="N4063" i="38"/>
  <c r="O4063" i="38"/>
  <c r="P4063" i="38"/>
  <c r="Q4063" i="38"/>
  <c r="R4063" i="38"/>
  <c r="S4063" i="38"/>
  <c r="D4064" i="38"/>
  <c r="I4064" i="38"/>
  <c r="H4064" i="38"/>
  <c r="J4064" i="38"/>
  <c r="L4064" i="38"/>
  <c r="M4064" i="38"/>
  <c r="N4064" i="38"/>
  <c r="O4064" i="38"/>
  <c r="P4064" i="38"/>
  <c r="Q4064" i="38"/>
  <c r="R4064" i="38"/>
  <c r="S4064" i="38"/>
  <c r="D4065" i="38"/>
  <c r="I4065" i="38"/>
  <c r="H4065" i="38"/>
  <c r="J4065" i="38"/>
  <c r="L4065" i="38"/>
  <c r="M4065" i="38"/>
  <c r="N4065" i="38"/>
  <c r="O4065" i="38"/>
  <c r="P4065" i="38"/>
  <c r="Q4065" i="38"/>
  <c r="R4065" i="38"/>
  <c r="S4065" i="38"/>
  <c r="D4066" i="38"/>
  <c r="I4066" i="38"/>
  <c r="H4066" i="38"/>
  <c r="J4066" i="38"/>
  <c r="L4066" i="38"/>
  <c r="M4066" i="38"/>
  <c r="N4066" i="38"/>
  <c r="O4066" i="38"/>
  <c r="P4066" i="38"/>
  <c r="Q4066" i="38"/>
  <c r="R4066" i="38"/>
  <c r="S4066" i="38"/>
  <c r="D4067" i="38"/>
  <c r="I4067" i="38"/>
  <c r="H4067" i="38"/>
  <c r="J4067" i="38"/>
  <c r="L4067" i="38"/>
  <c r="M4067" i="38"/>
  <c r="N4067" i="38"/>
  <c r="O4067" i="38"/>
  <c r="P4067" i="38"/>
  <c r="Q4067" i="38"/>
  <c r="R4067" i="38"/>
  <c r="S4067" i="38"/>
  <c r="D4068" i="38"/>
  <c r="I4068" i="38"/>
  <c r="H4068" i="38"/>
  <c r="J4068" i="38"/>
  <c r="L4068" i="38"/>
  <c r="M4068" i="38"/>
  <c r="N4068" i="38"/>
  <c r="O4068" i="38"/>
  <c r="P4068" i="38"/>
  <c r="Q4068" i="38"/>
  <c r="R4068" i="38"/>
  <c r="S4068" i="38"/>
  <c r="D4069" i="38"/>
  <c r="I4069" i="38"/>
  <c r="H4069" i="38"/>
  <c r="J4069" i="38"/>
  <c r="L4069" i="38"/>
  <c r="M4069" i="38"/>
  <c r="N4069" i="38"/>
  <c r="O4069" i="38"/>
  <c r="P4069" i="38"/>
  <c r="Q4069" i="38"/>
  <c r="R4069" i="38"/>
  <c r="S4069" i="38"/>
  <c r="D4070" i="38"/>
  <c r="I4070" i="38"/>
  <c r="H4070" i="38"/>
  <c r="J4070" i="38"/>
  <c r="L4070" i="38"/>
  <c r="M4070" i="38"/>
  <c r="N4070" i="38"/>
  <c r="O4070" i="38"/>
  <c r="P4070" i="38"/>
  <c r="Q4070" i="38"/>
  <c r="R4070" i="38"/>
  <c r="S4070" i="38"/>
  <c r="D4071" i="38"/>
  <c r="I4071" i="38"/>
  <c r="H4071" i="38"/>
  <c r="J4071" i="38"/>
  <c r="L4071" i="38"/>
  <c r="M4071" i="38"/>
  <c r="N4071" i="38"/>
  <c r="O4071" i="38"/>
  <c r="P4071" i="38"/>
  <c r="Q4071" i="38"/>
  <c r="R4071" i="38"/>
  <c r="S4071" i="38"/>
  <c r="D4072" i="38"/>
  <c r="I4072" i="38"/>
  <c r="H4072" i="38"/>
  <c r="J4072" i="38"/>
  <c r="L4072" i="38"/>
  <c r="M4072" i="38"/>
  <c r="N4072" i="38"/>
  <c r="O4072" i="38"/>
  <c r="P4072" i="38"/>
  <c r="Q4072" i="38"/>
  <c r="R4072" i="38"/>
  <c r="S4072" i="38"/>
  <c r="D4073" i="38"/>
  <c r="I4073" i="38"/>
  <c r="H4073" i="38"/>
  <c r="J4073" i="38"/>
  <c r="L4073" i="38"/>
  <c r="M4073" i="38"/>
  <c r="N4073" i="38"/>
  <c r="O4073" i="38"/>
  <c r="P4073" i="38"/>
  <c r="Q4073" i="38"/>
  <c r="R4073" i="38"/>
  <c r="S4073" i="38"/>
  <c r="D4074" i="38"/>
  <c r="I4074" i="38"/>
  <c r="H4074" i="38"/>
  <c r="J4074" i="38"/>
  <c r="L4074" i="38"/>
  <c r="M4074" i="38"/>
  <c r="N4074" i="38"/>
  <c r="O4074" i="38"/>
  <c r="P4074" i="38"/>
  <c r="Q4074" i="38"/>
  <c r="R4074" i="38"/>
  <c r="S4074" i="38"/>
  <c r="D4075" i="38"/>
  <c r="I4075" i="38"/>
  <c r="H4075" i="38"/>
  <c r="J4075" i="38"/>
  <c r="L4075" i="38"/>
  <c r="M4075" i="38"/>
  <c r="N4075" i="38"/>
  <c r="O4075" i="38"/>
  <c r="P4075" i="38"/>
  <c r="Q4075" i="38"/>
  <c r="R4075" i="38"/>
  <c r="S4075" i="38"/>
  <c r="D4076" i="38"/>
  <c r="I4076" i="38"/>
  <c r="H4076" i="38"/>
  <c r="J4076" i="38"/>
  <c r="L4076" i="38"/>
  <c r="M4076" i="38"/>
  <c r="N4076" i="38"/>
  <c r="O4076" i="38"/>
  <c r="P4076" i="38"/>
  <c r="Q4076" i="38"/>
  <c r="R4076" i="38"/>
  <c r="S4076" i="38"/>
  <c r="D4077" i="38"/>
  <c r="I4077" i="38"/>
  <c r="H4077" i="38"/>
  <c r="J4077" i="38"/>
  <c r="L4077" i="38"/>
  <c r="M4077" i="38"/>
  <c r="N4077" i="38"/>
  <c r="O4077" i="38"/>
  <c r="P4077" i="38"/>
  <c r="Q4077" i="38"/>
  <c r="R4077" i="38"/>
  <c r="S4077" i="38"/>
  <c r="D4078" i="38"/>
  <c r="I4078" i="38"/>
  <c r="H4078" i="38"/>
  <c r="J4078" i="38"/>
  <c r="L4078" i="38"/>
  <c r="M4078" i="38"/>
  <c r="N4078" i="38"/>
  <c r="O4078" i="38"/>
  <c r="P4078" i="38"/>
  <c r="Q4078" i="38"/>
  <c r="R4078" i="38"/>
  <c r="S4078" i="38"/>
  <c r="D4079" i="38"/>
  <c r="I4079" i="38"/>
  <c r="H4079" i="38"/>
  <c r="J4079" i="38"/>
  <c r="L4079" i="38"/>
  <c r="M4079" i="38"/>
  <c r="N4079" i="38"/>
  <c r="O4079" i="38"/>
  <c r="P4079" i="38"/>
  <c r="Q4079" i="38"/>
  <c r="R4079" i="38"/>
  <c r="S4079" i="38"/>
  <c r="D4080" i="38"/>
  <c r="I4080" i="38"/>
  <c r="H4080" i="38"/>
  <c r="J4080" i="38"/>
  <c r="L4080" i="38"/>
  <c r="M4080" i="38"/>
  <c r="N4080" i="38"/>
  <c r="O4080" i="38"/>
  <c r="P4080" i="38"/>
  <c r="Q4080" i="38"/>
  <c r="R4080" i="38"/>
  <c r="S4080" i="38"/>
  <c r="D4081" i="38"/>
  <c r="I4081" i="38"/>
  <c r="H4081" i="38"/>
  <c r="J4081" i="38"/>
  <c r="L4081" i="38"/>
  <c r="M4081" i="38"/>
  <c r="N4081" i="38"/>
  <c r="O4081" i="38"/>
  <c r="P4081" i="38"/>
  <c r="Q4081" i="38"/>
  <c r="R4081" i="38"/>
  <c r="S4081" i="38"/>
  <c r="D4082" i="38"/>
  <c r="I4082" i="38"/>
  <c r="H4082" i="38"/>
  <c r="J4082" i="38"/>
  <c r="L4082" i="38"/>
  <c r="M4082" i="38"/>
  <c r="N4082" i="38"/>
  <c r="O4082" i="38"/>
  <c r="P4082" i="38"/>
  <c r="Q4082" i="38"/>
  <c r="R4082" i="38"/>
  <c r="S4082" i="38"/>
  <c r="D4083" i="38"/>
  <c r="I4083" i="38"/>
  <c r="H4083" i="38"/>
  <c r="J4083" i="38"/>
  <c r="L4083" i="38"/>
  <c r="M4083" i="38"/>
  <c r="N4083" i="38"/>
  <c r="O4083" i="38"/>
  <c r="P4083" i="38"/>
  <c r="Q4083" i="38"/>
  <c r="R4083" i="38"/>
  <c r="S4083" i="38"/>
  <c r="D4084" i="38"/>
  <c r="I4084" i="38"/>
  <c r="H4084" i="38"/>
  <c r="J4084" i="38"/>
  <c r="L4084" i="38"/>
  <c r="M4084" i="38"/>
  <c r="N4084" i="38"/>
  <c r="O4084" i="38"/>
  <c r="P4084" i="38"/>
  <c r="Q4084" i="38"/>
  <c r="R4084" i="38"/>
  <c r="S4084" i="38"/>
  <c r="D4085" i="38"/>
  <c r="I4085" i="38"/>
  <c r="H4085" i="38"/>
  <c r="J4085" i="38"/>
  <c r="L4085" i="38"/>
  <c r="M4085" i="38"/>
  <c r="N4085" i="38"/>
  <c r="O4085" i="38"/>
  <c r="P4085" i="38"/>
  <c r="Q4085" i="38"/>
  <c r="R4085" i="38"/>
  <c r="S4085" i="38"/>
  <c r="D4086" i="38"/>
  <c r="I4086" i="38"/>
  <c r="H4086" i="38"/>
  <c r="J4086" i="38"/>
  <c r="L4086" i="38"/>
  <c r="M4086" i="38"/>
  <c r="N4086" i="38"/>
  <c r="O4086" i="38"/>
  <c r="P4086" i="38"/>
  <c r="Q4086" i="38"/>
  <c r="R4086" i="38"/>
  <c r="S4086" i="38"/>
  <c r="D4087" i="38"/>
  <c r="I4087" i="38"/>
  <c r="H4087" i="38"/>
  <c r="J4087" i="38"/>
  <c r="L4087" i="38"/>
  <c r="M4087" i="38"/>
  <c r="N4087" i="38"/>
  <c r="O4087" i="38"/>
  <c r="P4087" i="38"/>
  <c r="Q4087" i="38"/>
  <c r="R4087" i="38"/>
  <c r="S4087" i="38"/>
  <c r="D4088" i="38"/>
  <c r="I4088" i="38"/>
  <c r="H4088" i="38"/>
  <c r="J4088" i="38"/>
  <c r="L4088" i="38"/>
  <c r="M4088" i="38"/>
  <c r="N4088" i="38"/>
  <c r="O4088" i="38"/>
  <c r="P4088" i="38"/>
  <c r="Q4088" i="38"/>
  <c r="R4088" i="38"/>
  <c r="S4088" i="38"/>
  <c r="D4089" i="38"/>
  <c r="I4089" i="38"/>
  <c r="H4089" i="38"/>
  <c r="J4089" i="38"/>
  <c r="L4089" i="38"/>
  <c r="M4089" i="38"/>
  <c r="N4089" i="38"/>
  <c r="O4089" i="38"/>
  <c r="P4089" i="38"/>
  <c r="Q4089" i="38"/>
  <c r="R4089" i="38"/>
  <c r="S4089" i="38"/>
  <c r="D4090" i="38"/>
  <c r="I4090" i="38"/>
  <c r="H4090" i="38"/>
  <c r="J4090" i="38"/>
  <c r="L4090" i="38"/>
  <c r="M4090" i="38"/>
  <c r="N4090" i="38"/>
  <c r="O4090" i="38"/>
  <c r="P4090" i="38"/>
  <c r="Q4090" i="38"/>
  <c r="R4090" i="38"/>
  <c r="S4090" i="38"/>
  <c r="D4091" i="38"/>
  <c r="I4091" i="38"/>
  <c r="H4091" i="38"/>
  <c r="J4091" i="38"/>
  <c r="L4091" i="38"/>
  <c r="M4091" i="38"/>
  <c r="N4091" i="38"/>
  <c r="O4091" i="38"/>
  <c r="P4091" i="38"/>
  <c r="Q4091" i="38"/>
  <c r="R4091" i="38"/>
  <c r="S4091" i="38"/>
  <c r="D4092" i="38"/>
  <c r="I4092" i="38"/>
  <c r="H4092" i="38"/>
  <c r="J4092" i="38"/>
  <c r="L4092" i="38"/>
  <c r="M4092" i="38"/>
  <c r="N4092" i="38"/>
  <c r="O4092" i="38"/>
  <c r="P4092" i="38"/>
  <c r="Q4092" i="38"/>
  <c r="R4092" i="38"/>
  <c r="S4092" i="38"/>
  <c r="D4093" i="38"/>
  <c r="I4093" i="38"/>
  <c r="H4093" i="38"/>
  <c r="J4093" i="38"/>
  <c r="L4093" i="38"/>
  <c r="M4093" i="38"/>
  <c r="N4093" i="38"/>
  <c r="O4093" i="38"/>
  <c r="P4093" i="38"/>
  <c r="Q4093" i="38"/>
  <c r="R4093" i="38"/>
  <c r="S4093" i="38"/>
  <c r="D4094" i="38"/>
  <c r="I4094" i="38"/>
  <c r="H4094" i="38"/>
  <c r="J4094" i="38"/>
  <c r="L4094" i="38"/>
  <c r="M4094" i="38"/>
  <c r="N4094" i="38"/>
  <c r="O4094" i="38"/>
  <c r="P4094" i="38"/>
  <c r="Q4094" i="38"/>
  <c r="R4094" i="38"/>
  <c r="S4094" i="38"/>
  <c r="D4095" i="38"/>
  <c r="I4095" i="38"/>
  <c r="H4095" i="38"/>
  <c r="J4095" i="38"/>
  <c r="L4095" i="38"/>
  <c r="M4095" i="38"/>
  <c r="N4095" i="38"/>
  <c r="O4095" i="38"/>
  <c r="P4095" i="38"/>
  <c r="Q4095" i="38"/>
  <c r="R4095" i="38"/>
  <c r="S4095" i="38"/>
  <c r="D4096" i="38"/>
  <c r="I4096" i="38"/>
  <c r="H4096" i="38"/>
  <c r="J4096" i="38"/>
  <c r="L4096" i="38"/>
  <c r="M4096" i="38"/>
  <c r="N4096" i="38"/>
  <c r="O4096" i="38"/>
  <c r="P4096" i="38"/>
  <c r="Q4096" i="38"/>
  <c r="R4096" i="38"/>
  <c r="S4096" i="38"/>
  <c r="D4097" i="38"/>
  <c r="I4097" i="38"/>
  <c r="H4097" i="38"/>
  <c r="J4097" i="38"/>
  <c r="L4097" i="38"/>
  <c r="M4097" i="38"/>
  <c r="N4097" i="38"/>
  <c r="O4097" i="38"/>
  <c r="P4097" i="38"/>
  <c r="Q4097" i="38"/>
  <c r="R4097" i="38"/>
  <c r="S4097" i="38"/>
  <c r="D4098" i="38"/>
  <c r="I4098" i="38"/>
  <c r="H4098" i="38"/>
  <c r="J4098" i="38"/>
  <c r="L4098" i="38"/>
  <c r="M4098" i="38"/>
  <c r="N4098" i="38"/>
  <c r="O4098" i="38"/>
  <c r="P4098" i="38"/>
  <c r="Q4098" i="38"/>
  <c r="R4098" i="38"/>
  <c r="S4098" i="38"/>
  <c r="D4099" i="38"/>
  <c r="I4099" i="38"/>
  <c r="H4099" i="38"/>
  <c r="J4099" i="38"/>
  <c r="L4099" i="38"/>
  <c r="M4099" i="38"/>
  <c r="N4099" i="38"/>
  <c r="O4099" i="38"/>
  <c r="P4099" i="38"/>
  <c r="Q4099" i="38"/>
  <c r="R4099" i="38"/>
  <c r="S4099" i="38"/>
  <c r="D4100" i="38"/>
  <c r="I4100" i="38"/>
  <c r="H4100" i="38"/>
  <c r="J4100" i="38"/>
  <c r="L4100" i="38"/>
  <c r="M4100" i="38"/>
  <c r="N4100" i="38"/>
  <c r="O4100" i="38"/>
  <c r="P4100" i="38"/>
  <c r="Q4100" i="38"/>
  <c r="R4100" i="38"/>
  <c r="S4100" i="38"/>
  <c r="D4101" i="38"/>
  <c r="I4101" i="38"/>
  <c r="H4101" i="38"/>
  <c r="J4101" i="38"/>
  <c r="L4101" i="38"/>
  <c r="M4101" i="38"/>
  <c r="N4101" i="38"/>
  <c r="O4101" i="38"/>
  <c r="P4101" i="38"/>
  <c r="Q4101" i="38"/>
  <c r="R4101" i="38"/>
  <c r="S4101" i="38"/>
  <c r="D4102" i="38"/>
  <c r="I4102" i="38"/>
  <c r="H4102" i="38"/>
  <c r="J4102" i="38"/>
  <c r="L4102" i="38"/>
  <c r="M4102" i="38"/>
  <c r="N4102" i="38"/>
  <c r="O4102" i="38"/>
  <c r="P4102" i="38"/>
  <c r="Q4102" i="38"/>
  <c r="R4102" i="38"/>
  <c r="S4102" i="38"/>
  <c r="D4103" i="38"/>
  <c r="I4103" i="38"/>
  <c r="H4103" i="38"/>
  <c r="J4103" i="38"/>
  <c r="L4103" i="38"/>
  <c r="M4103" i="38"/>
  <c r="N4103" i="38"/>
  <c r="O4103" i="38"/>
  <c r="P4103" i="38"/>
  <c r="Q4103" i="38"/>
  <c r="R4103" i="38"/>
  <c r="S4103" i="38"/>
  <c r="D4104" i="38"/>
  <c r="I4104" i="38"/>
  <c r="H4104" i="38"/>
  <c r="J4104" i="38"/>
  <c r="L4104" i="38"/>
  <c r="M4104" i="38"/>
  <c r="N4104" i="38"/>
  <c r="O4104" i="38"/>
  <c r="P4104" i="38"/>
  <c r="Q4104" i="38"/>
  <c r="R4104" i="38"/>
  <c r="S4104" i="38"/>
  <c r="D4105" i="38"/>
  <c r="I4105" i="38"/>
  <c r="H4105" i="38"/>
  <c r="J4105" i="38"/>
  <c r="L4105" i="38"/>
  <c r="M4105" i="38"/>
  <c r="N4105" i="38"/>
  <c r="O4105" i="38"/>
  <c r="P4105" i="38"/>
  <c r="Q4105" i="38"/>
  <c r="R4105" i="38"/>
  <c r="S4105" i="38"/>
  <c r="D4106" i="38"/>
  <c r="I4106" i="38"/>
  <c r="H4106" i="38"/>
  <c r="J4106" i="38"/>
  <c r="L4106" i="38"/>
  <c r="M4106" i="38"/>
  <c r="N4106" i="38"/>
  <c r="O4106" i="38"/>
  <c r="P4106" i="38"/>
  <c r="Q4106" i="38"/>
  <c r="R4106" i="38"/>
  <c r="S4106" i="38"/>
  <c r="D4107" i="38"/>
  <c r="I4107" i="38"/>
  <c r="H4107" i="38"/>
  <c r="J4107" i="38"/>
  <c r="L4107" i="38"/>
  <c r="M4107" i="38"/>
  <c r="N4107" i="38"/>
  <c r="O4107" i="38"/>
  <c r="P4107" i="38"/>
  <c r="Q4107" i="38"/>
  <c r="R4107" i="38"/>
  <c r="S4107" i="38"/>
  <c r="D4108" i="38"/>
  <c r="I4108" i="38"/>
  <c r="H4108" i="38"/>
  <c r="J4108" i="38"/>
  <c r="L4108" i="38"/>
  <c r="M4108" i="38"/>
  <c r="N4108" i="38"/>
  <c r="O4108" i="38"/>
  <c r="P4108" i="38"/>
  <c r="Q4108" i="38"/>
  <c r="R4108" i="38"/>
  <c r="S4108" i="38"/>
  <c r="D4109" i="38"/>
  <c r="I4109" i="38"/>
  <c r="H4109" i="38"/>
  <c r="J4109" i="38"/>
  <c r="L4109" i="38"/>
  <c r="M4109" i="38"/>
  <c r="N4109" i="38"/>
  <c r="O4109" i="38"/>
  <c r="P4109" i="38"/>
  <c r="Q4109" i="38"/>
  <c r="R4109" i="38"/>
  <c r="S4109" i="38"/>
  <c r="D4110" i="38"/>
  <c r="I4110" i="38"/>
  <c r="H4110" i="38"/>
  <c r="J4110" i="38"/>
  <c r="L4110" i="38"/>
  <c r="M4110" i="38"/>
  <c r="N4110" i="38"/>
  <c r="O4110" i="38"/>
  <c r="P4110" i="38"/>
  <c r="Q4110" i="38"/>
  <c r="R4110" i="38"/>
  <c r="S4110" i="38"/>
  <c r="D4111" i="38"/>
  <c r="I4111" i="38"/>
  <c r="H4111" i="38"/>
  <c r="J4111" i="38"/>
  <c r="L4111" i="38"/>
  <c r="M4111" i="38"/>
  <c r="N4111" i="38"/>
  <c r="O4111" i="38"/>
  <c r="P4111" i="38"/>
  <c r="Q4111" i="38"/>
  <c r="R4111" i="38"/>
  <c r="S4111" i="38"/>
  <c r="D4112" i="38"/>
  <c r="I4112" i="38"/>
  <c r="H4112" i="38"/>
  <c r="J4112" i="38"/>
  <c r="L4112" i="38"/>
  <c r="M4112" i="38"/>
  <c r="N4112" i="38"/>
  <c r="O4112" i="38"/>
  <c r="P4112" i="38"/>
  <c r="Q4112" i="38"/>
  <c r="R4112" i="38"/>
  <c r="S4112" i="38"/>
  <c r="D4113" i="38"/>
  <c r="I4113" i="38"/>
  <c r="H4113" i="38"/>
  <c r="J4113" i="38"/>
  <c r="L4113" i="38"/>
  <c r="M4113" i="38"/>
  <c r="N4113" i="38"/>
  <c r="O4113" i="38"/>
  <c r="P4113" i="38"/>
  <c r="Q4113" i="38"/>
  <c r="R4113" i="38"/>
  <c r="S4113" i="38"/>
  <c r="D4114" i="38"/>
  <c r="I4114" i="38"/>
  <c r="H4114" i="38"/>
  <c r="J4114" i="38"/>
  <c r="L4114" i="38"/>
  <c r="M4114" i="38"/>
  <c r="N4114" i="38"/>
  <c r="O4114" i="38"/>
  <c r="P4114" i="38"/>
  <c r="Q4114" i="38"/>
  <c r="R4114" i="38"/>
  <c r="S4114" i="38"/>
  <c r="D4115" i="38"/>
  <c r="I4115" i="38"/>
  <c r="H4115" i="38"/>
  <c r="J4115" i="38"/>
  <c r="L4115" i="38"/>
  <c r="M4115" i="38"/>
  <c r="N4115" i="38"/>
  <c r="O4115" i="38"/>
  <c r="P4115" i="38"/>
  <c r="Q4115" i="38"/>
  <c r="R4115" i="38"/>
  <c r="S4115" i="38"/>
  <c r="D4116" i="38"/>
  <c r="I4116" i="38"/>
  <c r="H4116" i="38"/>
  <c r="J4116" i="38"/>
  <c r="L4116" i="38"/>
  <c r="M4116" i="38"/>
  <c r="N4116" i="38"/>
  <c r="O4116" i="38"/>
  <c r="P4116" i="38"/>
  <c r="Q4116" i="38"/>
  <c r="R4116" i="38"/>
  <c r="S4116" i="38"/>
  <c r="D4117" i="38"/>
  <c r="I4117" i="38"/>
  <c r="H4117" i="38"/>
  <c r="J4117" i="38"/>
  <c r="L4117" i="38"/>
  <c r="M4117" i="38"/>
  <c r="N4117" i="38"/>
  <c r="O4117" i="38"/>
  <c r="P4117" i="38"/>
  <c r="Q4117" i="38"/>
  <c r="R4117" i="38"/>
  <c r="S4117" i="38"/>
  <c r="D4118" i="38"/>
  <c r="I4118" i="38"/>
  <c r="H4118" i="38"/>
  <c r="J4118" i="38"/>
  <c r="L4118" i="38"/>
  <c r="M4118" i="38"/>
  <c r="N4118" i="38"/>
  <c r="O4118" i="38"/>
  <c r="P4118" i="38"/>
  <c r="Q4118" i="38"/>
  <c r="R4118" i="38"/>
  <c r="S4118" i="38"/>
  <c r="D4119" i="38"/>
  <c r="I4119" i="38"/>
  <c r="H4119" i="38"/>
  <c r="J4119" i="38"/>
  <c r="L4119" i="38"/>
  <c r="M4119" i="38"/>
  <c r="N4119" i="38"/>
  <c r="O4119" i="38"/>
  <c r="P4119" i="38"/>
  <c r="Q4119" i="38"/>
  <c r="R4119" i="38"/>
  <c r="S4119" i="38"/>
  <c r="D4120" i="38"/>
  <c r="I4120" i="38"/>
  <c r="H4120" i="38"/>
  <c r="J4120" i="38"/>
  <c r="L4120" i="38"/>
  <c r="M4120" i="38"/>
  <c r="N4120" i="38"/>
  <c r="O4120" i="38"/>
  <c r="P4120" i="38"/>
  <c r="Q4120" i="38"/>
  <c r="R4120" i="38"/>
  <c r="S4120" i="38"/>
  <c r="D4121" i="38"/>
  <c r="I4121" i="38"/>
  <c r="H4121" i="38"/>
  <c r="J4121" i="38"/>
  <c r="L4121" i="38"/>
  <c r="M4121" i="38"/>
  <c r="N4121" i="38"/>
  <c r="O4121" i="38"/>
  <c r="P4121" i="38"/>
  <c r="Q4121" i="38"/>
  <c r="R4121" i="38"/>
  <c r="S4121" i="38"/>
  <c r="D4122" i="38"/>
  <c r="I4122" i="38"/>
  <c r="H4122" i="38"/>
  <c r="J4122" i="38"/>
  <c r="L4122" i="38"/>
  <c r="M4122" i="38"/>
  <c r="N4122" i="38"/>
  <c r="O4122" i="38"/>
  <c r="P4122" i="38"/>
  <c r="Q4122" i="38"/>
  <c r="R4122" i="38"/>
  <c r="S4122" i="38"/>
  <c r="D4123" i="38"/>
  <c r="I4123" i="38"/>
  <c r="H4123" i="38"/>
  <c r="J4123" i="38"/>
  <c r="L4123" i="38"/>
  <c r="M4123" i="38"/>
  <c r="N4123" i="38"/>
  <c r="O4123" i="38"/>
  <c r="P4123" i="38"/>
  <c r="Q4123" i="38"/>
  <c r="R4123" i="38"/>
  <c r="S4123" i="38"/>
  <c r="D4124" i="38"/>
  <c r="I4124" i="38"/>
  <c r="H4124" i="38"/>
  <c r="J4124" i="38"/>
  <c r="L4124" i="38"/>
  <c r="M4124" i="38"/>
  <c r="N4124" i="38"/>
  <c r="O4124" i="38"/>
  <c r="P4124" i="38"/>
  <c r="Q4124" i="38"/>
  <c r="R4124" i="38"/>
  <c r="S4124" i="38"/>
  <c r="D4125" i="38"/>
  <c r="I4125" i="38"/>
  <c r="H4125" i="38"/>
  <c r="J4125" i="38"/>
  <c r="L4125" i="38"/>
  <c r="M4125" i="38"/>
  <c r="N4125" i="38"/>
  <c r="O4125" i="38"/>
  <c r="P4125" i="38"/>
  <c r="Q4125" i="38"/>
  <c r="R4125" i="38"/>
  <c r="S4125" i="38"/>
  <c r="D4126" i="38"/>
  <c r="I4126" i="38"/>
  <c r="H4126" i="38"/>
  <c r="J4126" i="38"/>
  <c r="L4126" i="38"/>
  <c r="M4126" i="38"/>
  <c r="N4126" i="38"/>
  <c r="O4126" i="38"/>
  <c r="P4126" i="38"/>
  <c r="Q4126" i="38"/>
  <c r="R4126" i="38"/>
  <c r="S4126" i="38"/>
  <c r="D4127" i="38"/>
  <c r="I4127" i="38"/>
  <c r="H4127" i="38"/>
  <c r="J4127" i="38"/>
  <c r="L4127" i="38"/>
  <c r="M4127" i="38"/>
  <c r="N4127" i="38"/>
  <c r="O4127" i="38"/>
  <c r="P4127" i="38"/>
  <c r="Q4127" i="38"/>
  <c r="R4127" i="38"/>
  <c r="S4127" i="38"/>
  <c r="D4128" i="38"/>
  <c r="I4128" i="38"/>
  <c r="H4128" i="38"/>
  <c r="J4128" i="38"/>
  <c r="L4128" i="38"/>
  <c r="M4128" i="38"/>
  <c r="N4128" i="38"/>
  <c r="O4128" i="38"/>
  <c r="P4128" i="38"/>
  <c r="Q4128" i="38"/>
  <c r="R4128" i="38"/>
  <c r="S4128" i="38"/>
  <c r="D4129" i="38"/>
  <c r="I4129" i="38"/>
  <c r="H4129" i="38"/>
  <c r="J4129" i="38"/>
  <c r="L4129" i="38"/>
  <c r="M4129" i="38"/>
  <c r="N4129" i="38"/>
  <c r="O4129" i="38"/>
  <c r="P4129" i="38"/>
  <c r="Q4129" i="38"/>
  <c r="R4129" i="38"/>
  <c r="S4129" i="38"/>
  <c r="D4130" i="38"/>
  <c r="I4130" i="38"/>
  <c r="H4130" i="38"/>
  <c r="J4130" i="38"/>
  <c r="L4130" i="38"/>
  <c r="M4130" i="38"/>
  <c r="N4130" i="38"/>
  <c r="O4130" i="38"/>
  <c r="P4130" i="38"/>
  <c r="Q4130" i="38"/>
  <c r="R4130" i="38"/>
  <c r="S4130" i="38"/>
  <c r="D4131" i="38"/>
  <c r="I4131" i="38"/>
  <c r="H4131" i="38"/>
  <c r="J4131" i="38"/>
  <c r="L4131" i="38"/>
  <c r="M4131" i="38"/>
  <c r="N4131" i="38"/>
  <c r="O4131" i="38"/>
  <c r="P4131" i="38"/>
  <c r="Q4131" i="38"/>
  <c r="R4131" i="38"/>
  <c r="S4131" i="38"/>
  <c r="D4132" i="38"/>
  <c r="I4132" i="38"/>
  <c r="H4132" i="38"/>
  <c r="J4132" i="38"/>
  <c r="L4132" i="38"/>
  <c r="M4132" i="38"/>
  <c r="N4132" i="38"/>
  <c r="O4132" i="38"/>
  <c r="P4132" i="38"/>
  <c r="Q4132" i="38"/>
  <c r="R4132" i="38"/>
  <c r="S4132" i="38"/>
  <c r="D4133" i="38"/>
  <c r="I4133" i="38"/>
  <c r="H4133" i="38"/>
  <c r="J4133" i="38"/>
  <c r="L4133" i="38"/>
  <c r="M4133" i="38"/>
  <c r="N4133" i="38"/>
  <c r="O4133" i="38"/>
  <c r="P4133" i="38"/>
  <c r="Q4133" i="38"/>
  <c r="R4133" i="38"/>
  <c r="S4133" i="38"/>
  <c r="D4134" i="38"/>
  <c r="I4134" i="38"/>
  <c r="H4134" i="38"/>
  <c r="J4134" i="38"/>
  <c r="L4134" i="38"/>
  <c r="M4134" i="38"/>
  <c r="N4134" i="38"/>
  <c r="O4134" i="38"/>
  <c r="P4134" i="38"/>
  <c r="Q4134" i="38"/>
  <c r="R4134" i="38"/>
  <c r="S4134" i="38"/>
  <c r="D4135" i="38"/>
  <c r="I4135" i="38"/>
  <c r="H4135" i="38"/>
  <c r="J4135" i="38"/>
  <c r="L4135" i="38"/>
  <c r="M4135" i="38"/>
  <c r="N4135" i="38"/>
  <c r="O4135" i="38"/>
  <c r="P4135" i="38"/>
  <c r="Q4135" i="38"/>
  <c r="R4135" i="38"/>
  <c r="S4135" i="38"/>
  <c r="D4136" i="38"/>
  <c r="I4136" i="38"/>
  <c r="H4136" i="38"/>
  <c r="J4136" i="38"/>
  <c r="L4136" i="38"/>
  <c r="M4136" i="38"/>
  <c r="N4136" i="38"/>
  <c r="O4136" i="38"/>
  <c r="P4136" i="38"/>
  <c r="Q4136" i="38"/>
  <c r="R4136" i="38"/>
  <c r="S4136" i="38"/>
  <c r="D4137" i="38"/>
  <c r="I4137" i="38"/>
  <c r="H4137" i="38"/>
  <c r="J4137" i="38"/>
  <c r="L4137" i="38"/>
  <c r="M4137" i="38"/>
  <c r="N4137" i="38"/>
  <c r="O4137" i="38"/>
  <c r="P4137" i="38"/>
  <c r="Q4137" i="38"/>
  <c r="R4137" i="38"/>
  <c r="S4137" i="38"/>
  <c r="D4138" i="38"/>
  <c r="I4138" i="38"/>
  <c r="H4138" i="38"/>
  <c r="J4138" i="38"/>
  <c r="L4138" i="38"/>
  <c r="M4138" i="38"/>
  <c r="N4138" i="38"/>
  <c r="O4138" i="38"/>
  <c r="P4138" i="38"/>
  <c r="Q4138" i="38"/>
  <c r="R4138" i="38"/>
  <c r="S4138" i="38"/>
  <c r="D4139" i="38"/>
  <c r="I4139" i="38"/>
  <c r="H4139" i="38"/>
  <c r="J4139" i="38"/>
  <c r="L4139" i="38"/>
  <c r="M4139" i="38"/>
  <c r="N4139" i="38"/>
  <c r="O4139" i="38"/>
  <c r="P4139" i="38"/>
  <c r="Q4139" i="38"/>
  <c r="R4139" i="38"/>
  <c r="S4139" i="38"/>
  <c r="D4140" i="38"/>
  <c r="I4140" i="38"/>
  <c r="H4140" i="38"/>
  <c r="J4140" i="38"/>
  <c r="L4140" i="38"/>
  <c r="M4140" i="38"/>
  <c r="N4140" i="38"/>
  <c r="O4140" i="38"/>
  <c r="P4140" i="38"/>
  <c r="Q4140" i="38"/>
  <c r="R4140" i="38"/>
  <c r="S4140" i="38"/>
  <c r="D4141" i="38"/>
  <c r="I4141" i="38"/>
  <c r="H4141" i="38"/>
  <c r="J4141" i="38"/>
  <c r="L4141" i="38"/>
  <c r="M4141" i="38"/>
  <c r="N4141" i="38"/>
  <c r="O4141" i="38"/>
  <c r="P4141" i="38"/>
  <c r="Q4141" i="38"/>
  <c r="R4141" i="38"/>
  <c r="S4141" i="38"/>
  <c r="D4142" i="38"/>
  <c r="I4142" i="38"/>
  <c r="H4142" i="38"/>
  <c r="J4142" i="38"/>
  <c r="L4142" i="38"/>
  <c r="M4142" i="38"/>
  <c r="N4142" i="38"/>
  <c r="O4142" i="38"/>
  <c r="P4142" i="38"/>
  <c r="Q4142" i="38"/>
  <c r="R4142" i="38"/>
  <c r="S4142" i="38"/>
  <c r="D4143" i="38"/>
  <c r="I4143" i="38"/>
  <c r="H4143" i="38"/>
  <c r="J4143" i="38"/>
  <c r="L4143" i="38"/>
  <c r="M4143" i="38"/>
  <c r="N4143" i="38"/>
  <c r="O4143" i="38"/>
  <c r="P4143" i="38"/>
  <c r="Q4143" i="38"/>
  <c r="R4143" i="38"/>
  <c r="S4143" i="38"/>
  <c r="D4144" i="38"/>
  <c r="I4144" i="38"/>
  <c r="H4144" i="38"/>
  <c r="J4144" i="38"/>
  <c r="L4144" i="38"/>
  <c r="M4144" i="38"/>
  <c r="N4144" i="38"/>
  <c r="O4144" i="38"/>
  <c r="P4144" i="38"/>
  <c r="Q4144" i="38"/>
  <c r="R4144" i="38"/>
  <c r="S4144" i="38"/>
  <c r="D4145" i="38"/>
  <c r="I4145" i="38"/>
  <c r="H4145" i="38"/>
  <c r="J4145" i="38"/>
  <c r="L4145" i="38"/>
  <c r="M4145" i="38"/>
  <c r="N4145" i="38"/>
  <c r="O4145" i="38"/>
  <c r="P4145" i="38"/>
  <c r="Q4145" i="38"/>
  <c r="R4145" i="38"/>
  <c r="S4145" i="38"/>
  <c r="D4146" i="38"/>
  <c r="I4146" i="38"/>
  <c r="H4146" i="38"/>
  <c r="J4146" i="38"/>
  <c r="L4146" i="38"/>
  <c r="M4146" i="38"/>
  <c r="N4146" i="38"/>
  <c r="O4146" i="38"/>
  <c r="P4146" i="38"/>
  <c r="Q4146" i="38"/>
  <c r="R4146" i="38"/>
  <c r="S4146" i="38"/>
  <c r="D4147" i="38"/>
  <c r="I4147" i="38"/>
  <c r="H4147" i="38"/>
  <c r="J4147" i="38"/>
  <c r="L4147" i="38"/>
  <c r="M4147" i="38"/>
  <c r="N4147" i="38"/>
  <c r="O4147" i="38"/>
  <c r="P4147" i="38"/>
  <c r="Q4147" i="38"/>
  <c r="R4147" i="38"/>
  <c r="S4147" i="38"/>
  <c r="D4148" i="38"/>
  <c r="I4148" i="38"/>
  <c r="H4148" i="38"/>
  <c r="J4148" i="38"/>
  <c r="L4148" i="38"/>
  <c r="M4148" i="38"/>
  <c r="N4148" i="38"/>
  <c r="O4148" i="38"/>
  <c r="P4148" i="38"/>
  <c r="Q4148" i="38"/>
  <c r="R4148" i="38"/>
  <c r="S4148" i="38"/>
  <c r="D4149" i="38"/>
  <c r="I4149" i="38"/>
  <c r="H4149" i="38"/>
  <c r="J4149" i="38"/>
  <c r="L4149" i="38"/>
  <c r="M4149" i="38"/>
  <c r="N4149" i="38"/>
  <c r="O4149" i="38"/>
  <c r="P4149" i="38"/>
  <c r="Q4149" i="38"/>
  <c r="R4149" i="38"/>
  <c r="S4149" i="38"/>
  <c r="D4150" i="38"/>
  <c r="I4150" i="38"/>
  <c r="H4150" i="38"/>
  <c r="J4150" i="38"/>
  <c r="L4150" i="38"/>
  <c r="M4150" i="38"/>
  <c r="N4150" i="38"/>
  <c r="O4150" i="38"/>
  <c r="P4150" i="38"/>
  <c r="Q4150" i="38"/>
  <c r="R4150" i="38"/>
  <c r="S4150" i="38"/>
  <c r="D4151" i="38"/>
  <c r="I4151" i="38"/>
  <c r="H4151" i="38"/>
  <c r="J4151" i="38"/>
  <c r="L4151" i="38"/>
  <c r="M4151" i="38"/>
  <c r="N4151" i="38"/>
  <c r="O4151" i="38"/>
  <c r="P4151" i="38"/>
  <c r="Q4151" i="38"/>
  <c r="R4151" i="38"/>
  <c r="S4151" i="38"/>
  <c r="D4152" i="38"/>
  <c r="I4152" i="38"/>
  <c r="H4152" i="38"/>
  <c r="J4152" i="38"/>
  <c r="L4152" i="38"/>
  <c r="M4152" i="38"/>
  <c r="N4152" i="38"/>
  <c r="O4152" i="38"/>
  <c r="P4152" i="38"/>
  <c r="Q4152" i="38"/>
  <c r="R4152" i="38"/>
  <c r="S4152" i="38"/>
  <c r="D4153" i="38"/>
  <c r="I4153" i="38"/>
  <c r="H4153" i="38"/>
  <c r="J4153" i="38"/>
  <c r="L4153" i="38"/>
  <c r="M4153" i="38"/>
  <c r="N4153" i="38"/>
  <c r="O4153" i="38"/>
  <c r="P4153" i="38"/>
  <c r="Q4153" i="38"/>
  <c r="R4153" i="38"/>
  <c r="S4153" i="38"/>
  <c r="D4154" i="38"/>
  <c r="I4154" i="38"/>
  <c r="H4154" i="38"/>
  <c r="J4154" i="38"/>
  <c r="L4154" i="38"/>
  <c r="M4154" i="38"/>
  <c r="N4154" i="38"/>
  <c r="O4154" i="38"/>
  <c r="P4154" i="38"/>
  <c r="Q4154" i="38"/>
  <c r="R4154" i="38"/>
  <c r="S4154" i="38"/>
  <c r="D4155" i="38"/>
  <c r="I4155" i="38"/>
  <c r="H4155" i="38"/>
  <c r="J4155" i="38"/>
  <c r="L4155" i="38"/>
  <c r="M4155" i="38"/>
  <c r="N4155" i="38"/>
  <c r="O4155" i="38"/>
  <c r="P4155" i="38"/>
  <c r="Q4155" i="38"/>
  <c r="R4155" i="38"/>
  <c r="S4155" i="38"/>
  <c r="D4156" i="38"/>
  <c r="I4156" i="38"/>
  <c r="H4156" i="38"/>
  <c r="J4156" i="38"/>
  <c r="L4156" i="38"/>
  <c r="M4156" i="38"/>
  <c r="N4156" i="38"/>
  <c r="O4156" i="38"/>
  <c r="P4156" i="38"/>
  <c r="Q4156" i="38"/>
  <c r="R4156" i="38"/>
  <c r="S4156" i="38"/>
  <c r="D4157" i="38"/>
  <c r="I4157" i="38"/>
  <c r="H4157" i="38"/>
  <c r="J4157" i="38"/>
  <c r="L4157" i="38"/>
  <c r="M4157" i="38"/>
  <c r="N4157" i="38"/>
  <c r="O4157" i="38"/>
  <c r="P4157" i="38"/>
  <c r="Q4157" i="38"/>
  <c r="R4157" i="38"/>
  <c r="S4157" i="38"/>
  <c r="D4158" i="38"/>
  <c r="I4158" i="38"/>
  <c r="H4158" i="38"/>
  <c r="J4158" i="38"/>
  <c r="L4158" i="38"/>
  <c r="M4158" i="38"/>
  <c r="N4158" i="38"/>
  <c r="O4158" i="38"/>
  <c r="P4158" i="38"/>
  <c r="Q4158" i="38"/>
  <c r="R4158" i="38"/>
  <c r="S4158" i="38"/>
  <c r="D4159" i="38"/>
  <c r="I4159" i="38"/>
  <c r="H4159" i="38"/>
  <c r="J4159" i="38"/>
  <c r="L4159" i="38"/>
  <c r="M4159" i="38"/>
  <c r="N4159" i="38"/>
  <c r="O4159" i="38"/>
  <c r="P4159" i="38"/>
  <c r="Q4159" i="38"/>
  <c r="R4159" i="38"/>
  <c r="S4159" i="38"/>
  <c r="D4160" i="38"/>
  <c r="I4160" i="38"/>
  <c r="H4160" i="38"/>
  <c r="J4160" i="38"/>
  <c r="L4160" i="38"/>
  <c r="M4160" i="38"/>
  <c r="N4160" i="38"/>
  <c r="O4160" i="38"/>
  <c r="P4160" i="38"/>
  <c r="Q4160" i="38"/>
  <c r="R4160" i="38"/>
  <c r="S4160" i="38"/>
  <c r="D4161" i="38"/>
  <c r="I4161" i="38"/>
  <c r="H4161" i="38"/>
  <c r="J4161" i="38"/>
  <c r="L4161" i="38"/>
  <c r="M4161" i="38"/>
  <c r="N4161" i="38"/>
  <c r="O4161" i="38"/>
  <c r="P4161" i="38"/>
  <c r="Q4161" i="38"/>
  <c r="R4161" i="38"/>
  <c r="S4161" i="38"/>
  <c r="D4162" i="38"/>
  <c r="I4162" i="38"/>
  <c r="H4162" i="38"/>
  <c r="J4162" i="38"/>
  <c r="L4162" i="38"/>
  <c r="M4162" i="38"/>
  <c r="N4162" i="38"/>
  <c r="O4162" i="38"/>
  <c r="P4162" i="38"/>
  <c r="Q4162" i="38"/>
  <c r="R4162" i="38"/>
  <c r="S4162" i="38"/>
  <c r="D4163" i="38"/>
  <c r="I4163" i="38"/>
  <c r="H4163" i="38"/>
  <c r="J4163" i="38"/>
  <c r="L4163" i="38"/>
  <c r="M4163" i="38"/>
  <c r="N4163" i="38"/>
  <c r="O4163" i="38"/>
  <c r="P4163" i="38"/>
  <c r="Q4163" i="38"/>
  <c r="R4163" i="38"/>
  <c r="S4163" i="38"/>
  <c r="D4164" i="38"/>
  <c r="I4164" i="38"/>
  <c r="H4164" i="38"/>
  <c r="J4164" i="38"/>
  <c r="L4164" i="38"/>
  <c r="M4164" i="38"/>
  <c r="N4164" i="38"/>
  <c r="O4164" i="38"/>
  <c r="P4164" i="38"/>
  <c r="Q4164" i="38"/>
  <c r="R4164" i="38"/>
  <c r="S4164" i="38"/>
  <c r="D4165" i="38"/>
  <c r="I4165" i="38"/>
  <c r="H4165" i="38"/>
  <c r="J4165" i="38"/>
  <c r="L4165" i="38"/>
  <c r="M4165" i="38"/>
  <c r="N4165" i="38"/>
  <c r="O4165" i="38"/>
  <c r="P4165" i="38"/>
  <c r="Q4165" i="38"/>
  <c r="R4165" i="38"/>
  <c r="S4165" i="38"/>
  <c r="D4166" i="38"/>
  <c r="I4166" i="38"/>
  <c r="H4166" i="38"/>
  <c r="J4166" i="38"/>
  <c r="L4166" i="38"/>
  <c r="M4166" i="38"/>
  <c r="N4166" i="38"/>
  <c r="O4166" i="38"/>
  <c r="P4166" i="38"/>
  <c r="Q4166" i="38"/>
  <c r="R4166" i="38"/>
  <c r="S4166" i="38"/>
  <c r="D4167" i="38"/>
  <c r="I4167" i="38"/>
  <c r="H4167" i="38"/>
  <c r="J4167" i="38"/>
  <c r="L4167" i="38"/>
  <c r="M4167" i="38"/>
  <c r="N4167" i="38"/>
  <c r="O4167" i="38"/>
  <c r="P4167" i="38"/>
  <c r="Q4167" i="38"/>
  <c r="R4167" i="38"/>
  <c r="S4167" i="38"/>
  <c r="D4168" i="38"/>
  <c r="I4168" i="38"/>
  <c r="H4168" i="38"/>
  <c r="J4168" i="38"/>
  <c r="L4168" i="38"/>
  <c r="M4168" i="38"/>
  <c r="N4168" i="38"/>
  <c r="O4168" i="38"/>
  <c r="P4168" i="38"/>
  <c r="Q4168" i="38"/>
  <c r="R4168" i="38"/>
  <c r="S4168" i="38"/>
  <c r="D4169" i="38"/>
  <c r="I4169" i="38"/>
  <c r="H4169" i="38"/>
  <c r="J4169" i="38"/>
  <c r="L4169" i="38"/>
  <c r="M4169" i="38"/>
  <c r="N4169" i="38"/>
  <c r="O4169" i="38"/>
  <c r="P4169" i="38"/>
  <c r="Q4169" i="38"/>
  <c r="R4169" i="38"/>
  <c r="S4169" i="38"/>
  <c r="D4170" i="38"/>
  <c r="I4170" i="38"/>
  <c r="H4170" i="38"/>
  <c r="J4170" i="38"/>
  <c r="L4170" i="38"/>
  <c r="M4170" i="38"/>
  <c r="N4170" i="38"/>
  <c r="O4170" i="38"/>
  <c r="P4170" i="38"/>
  <c r="Q4170" i="38"/>
  <c r="R4170" i="38"/>
  <c r="S4170" i="38"/>
  <c r="D4171" i="38"/>
  <c r="I4171" i="38"/>
  <c r="H4171" i="38"/>
  <c r="J4171" i="38"/>
  <c r="L4171" i="38"/>
  <c r="M4171" i="38"/>
  <c r="N4171" i="38"/>
  <c r="O4171" i="38"/>
  <c r="P4171" i="38"/>
  <c r="Q4171" i="38"/>
  <c r="R4171" i="38"/>
  <c r="S4171" i="38"/>
  <c r="D4172" i="38"/>
  <c r="I4172" i="38"/>
  <c r="H4172" i="38"/>
  <c r="J4172" i="38"/>
  <c r="L4172" i="38"/>
  <c r="M4172" i="38"/>
  <c r="N4172" i="38"/>
  <c r="O4172" i="38"/>
  <c r="P4172" i="38"/>
  <c r="Q4172" i="38"/>
  <c r="R4172" i="38"/>
  <c r="S4172" i="38"/>
  <c r="D4173" i="38"/>
  <c r="I4173" i="38"/>
  <c r="H4173" i="38"/>
  <c r="J4173" i="38"/>
  <c r="L4173" i="38"/>
  <c r="M4173" i="38"/>
  <c r="N4173" i="38"/>
  <c r="O4173" i="38"/>
  <c r="P4173" i="38"/>
  <c r="Q4173" i="38"/>
  <c r="R4173" i="38"/>
  <c r="S4173" i="38"/>
  <c r="D4174" i="38"/>
  <c r="I4174" i="38"/>
  <c r="H4174" i="38"/>
  <c r="J4174" i="38"/>
  <c r="L4174" i="38"/>
  <c r="M4174" i="38"/>
  <c r="N4174" i="38"/>
  <c r="O4174" i="38"/>
  <c r="P4174" i="38"/>
  <c r="Q4174" i="38"/>
  <c r="R4174" i="38"/>
  <c r="S4174" i="38"/>
  <c r="D4175" i="38"/>
  <c r="I4175" i="38"/>
  <c r="H4175" i="38"/>
  <c r="J4175" i="38"/>
  <c r="L4175" i="38"/>
  <c r="M4175" i="38"/>
  <c r="N4175" i="38"/>
  <c r="O4175" i="38"/>
  <c r="P4175" i="38"/>
  <c r="Q4175" i="38"/>
  <c r="R4175" i="38"/>
  <c r="S4175" i="38"/>
  <c r="D4176" i="38"/>
  <c r="I4176" i="38"/>
  <c r="H4176" i="38"/>
  <c r="J4176" i="38"/>
  <c r="L4176" i="38"/>
  <c r="M4176" i="38"/>
  <c r="N4176" i="38"/>
  <c r="O4176" i="38"/>
  <c r="P4176" i="38"/>
  <c r="Q4176" i="38"/>
  <c r="R4176" i="38"/>
  <c r="S4176" i="38"/>
  <c r="D4177" i="38"/>
  <c r="I4177" i="38"/>
  <c r="H4177" i="38"/>
  <c r="J4177" i="38"/>
  <c r="L4177" i="38"/>
  <c r="M4177" i="38"/>
  <c r="N4177" i="38"/>
  <c r="O4177" i="38"/>
  <c r="P4177" i="38"/>
  <c r="Q4177" i="38"/>
  <c r="R4177" i="38"/>
  <c r="S4177" i="38"/>
  <c r="D4178" i="38"/>
  <c r="I4178" i="38"/>
  <c r="H4178" i="38"/>
  <c r="J4178" i="38"/>
  <c r="L4178" i="38"/>
  <c r="M4178" i="38"/>
  <c r="N4178" i="38"/>
  <c r="O4178" i="38"/>
  <c r="P4178" i="38"/>
  <c r="Q4178" i="38"/>
  <c r="R4178" i="38"/>
  <c r="S4178" i="38"/>
  <c r="D4179" i="38"/>
  <c r="I4179" i="38"/>
  <c r="H4179" i="38"/>
  <c r="J4179" i="38"/>
  <c r="L4179" i="38"/>
  <c r="M4179" i="38"/>
  <c r="N4179" i="38"/>
  <c r="O4179" i="38"/>
  <c r="P4179" i="38"/>
  <c r="Q4179" i="38"/>
  <c r="R4179" i="38"/>
  <c r="S4179" i="38"/>
  <c r="D4180" i="38"/>
  <c r="I4180" i="38"/>
  <c r="H4180" i="38"/>
  <c r="J4180" i="38"/>
  <c r="L4180" i="38"/>
  <c r="M4180" i="38"/>
  <c r="N4180" i="38"/>
  <c r="O4180" i="38"/>
  <c r="P4180" i="38"/>
  <c r="Q4180" i="38"/>
  <c r="R4180" i="38"/>
  <c r="S4180" i="38"/>
  <c r="D4181" i="38"/>
  <c r="I4181" i="38"/>
  <c r="H4181" i="38"/>
  <c r="J4181" i="38"/>
  <c r="L4181" i="38"/>
  <c r="M4181" i="38"/>
  <c r="N4181" i="38"/>
  <c r="O4181" i="38"/>
  <c r="P4181" i="38"/>
  <c r="Q4181" i="38"/>
  <c r="R4181" i="38"/>
  <c r="S4181" i="38"/>
  <c r="D4182" i="38"/>
  <c r="I4182" i="38"/>
  <c r="H4182" i="38"/>
  <c r="J4182" i="38"/>
  <c r="L4182" i="38"/>
  <c r="M4182" i="38"/>
  <c r="N4182" i="38"/>
  <c r="O4182" i="38"/>
  <c r="P4182" i="38"/>
  <c r="Q4182" i="38"/>
  <c r="R4182" i="38"/>
  <c r="S4182" i="38"/>
  <c r="D4183" i="38"/>
  <c r="I4183" i="38"/>
  <c r="H4183" i="38"/>
  <c r="J4183" i="38"/>
  <c r="L4183" i="38"/>
  <c r="M4183" i="38"/>
  <c r="N4183" i="38"/>
  <c r="O4183" i="38"/>
  <c r="P4183" i="38"/>
  <c r="Q4183" i="38"/>
  <c r="R4183" i="38"/>
  <c r="S4183" i="38"/>
  <c r="D4184" i="38"/>
  <c r="I4184" i="38"/>
  <c r="H4184" i="38"/>
  <c r="J4184" i="38"/>
  <c r="L4184" i="38"/>
  <c r="M4184" i="38"/>
  <c r="N4184" i="38"/>
  <c r="O4184" i="38"/>
  <c r="P4184" i="38"/>
  <c r="Q4184" i="38"/>
  <c r="R4184" i="38"/>
  <c r="S4184" i="38"/>
  <c r="D4185" i="38"/>
  <c r="I4185" i="38"/>
  <c r="H4185" i="38"/>
  <c r="J4185" i="38"/>
  <c r="L4185" i="38"/>
  <c r="M4185" i="38"/>
  <c r="N4185" i="38"/>
  <c r="O4185" i="38"/>
  <c r="P4185" i="38"/>
  <c r="Q4185" i="38"/>
  <c r="R4185" i="38"/>
  <c r="S4185" i="38"/>
  <c r="D4186" i="38"/>
  <c r="I4186" i="38"/>
  <c r="H4186" i="38"/>
  <c r="J4186" i="38"/>
  <c r="L4186" i="38"/>
  <c r="M4186" i="38"/>
  <c r="N4186" i="38"/>
  <c r="O4186" i="38"/>
  <c r="P4186" i="38"/>
  <c r="Q4186" i="38"/>
  <c r="R4186" i="38"/>
  <c r="S4186" i="38"/>
  <c r="D4187" i="38"/>
  <c r="I4187" i="38"/>
  <c r="H4187" i="38"/>
  <c r="J4187" i="38"/>
  <c r="L4187" i="38"/>
  <c r="M4187" i="38"/>
  <c r="N4187" i="38"/>
  <c r="O4187" i="38"/>
  <c r="P4187" i="38"/>
  <c r="Q4187" i="38"/>
  <c r="R4187" i="38"/>
  <c r="S4187" i="38"/>
  <c r="D4188" i="38"/>
  <c r="I4188" i="38"/>
  <c r="H4188" i="38"/>
  <c r="J4188" i="38"/>
  <c r="L4188" i="38"/>
  <c r="M4188" i="38"/>
  <c r="N4188" i="38"/>
  <c r="O4188" i="38"/>
  <c r="P4188" i="38"/>
  <c r="Q4188" i="38"/>
  <c r="R4188" i="38"/>
  <c r="S4188" i="38"/>
  <c r="D4189" i="38"/>
  <c r="I4189" i="38"/>
  <c r="H4189" i="38"/>
  <c r="J4189" i="38"/>
  <c r="L4189" i="38"/>
  <c r="M4189" i="38"/>
  <c r="N4189" i="38"/>
  <c r="O4189" i="38"/>
  <c r="P4189" i="38"/>
  <c r="Q4189" i="38"/>
  <c r="R4189" i="38"/>
  <c r="S4189" i="38"/>
  <c r="D4190" i="38"/>
  <c r="I4190" i="38"/>
  <c r="H4190" i="38"/>
  <c r="J4190" i="38"/>
  <c r="L4190" i="38"/>
  <c r="M4190" i="38"/>
  <c r="N4190" i="38"/>
  <c r="O4190" i="38"/>
  <c r="P4190" i="38"/>
  <c r="Q4190" i="38"/>
  <c r="R4190" i="38"/>
  <c r="S4190" i="38"/>
  <c r="D4191" i="38"/>
  <c r="I4191" i="38"/>
  <c r="H4191" i="38"/>
  <c r="J4191" i="38"/>
  <c r="L4191" i="38"/>
  <c r="M4191" i="38"/>
  <c r="N4191" i="38"/>
  <c r="O4191" i="38"/>
  <c r="P4191" i="38"/>
  <c r="Q4191" i="38"/>
  <c r="R4191" i="38"/>
  <c r="S4191" i="38"/>
  <c r="D4192" i="38"/>
  <c r="I4192" i="38"/>
  <c r="H4192" i="38"/>
  <c r="J4192" i="38"/>
  <c r="L4192" i="38"/>
  <c r="M4192" i="38"/>
  <c r="N4192" i="38"/>
  <c r="O4192" i="38"/>
  <c r="P4192" i="38"/>
  <c r="Q4192" i="38"/>
  <c r="R4192" i="38"/>
  <c r="S4192" i="38"/>
  <c r="D4193" i="38"/>
  <c r="I4193" i="38"/>
  <c r="H4193" i="38"/>
  <c r="J4193" i="38"/>
  <c r="L4193" i="38"/>
  <c r="M4193" i="38"/>
  <c r="N4193" i="38"/>
  <c r="O4193" i="38"/>
  <c r="P4193" i="38"/>
  <c r="Q4193" i="38"/>
  <c r="R4193" i="38"/>
  <c r="S4193" i="38"/>
  <c r="D4194" i="38"/>
  <c r="I4194" i="38"/>
  <c r="H4194" i="38"/>
  <c r="J4194" i="38"/>
  <c r="L4194" i="38"/>
  <c r="M4194" i="38"/>
  <c r="N4194" i="38"/>
  <c r="O4194" i="38"/>
  <c r="P4194" i="38"/>
  <c r="Q4194" i="38"/>
  <c r="R4194" i="38"/>
  <c r="S4194" i="38"/>
  <c r="D4195" i="38"/>
  <c r="I4195" i="38"/>
  <c r="H4195" i="38"/>
  <c r="J4195" i="38"/>
  <c r="L4195" i="38"/>
  <c r="M4195" i="38"/>
  <c r="N4195" i="38"/>
  <c r="O4195" i="38"/>
  <c r="P4195" i="38"/>
  <c r="Q4195" i="38"/>
  <c r="R4195" i="38"/>
  <c r="S4195" i="38"/>
  <c r="D4196" i="38"/>
  <c r="I4196" i="38"/>
  <c r="H4196" i="38"/>
  <c r="J4196" i="38"/>
  <c r="L4196" i="38"/>
  <c r="M4196" i="38"/>
  <c r="N4196" i="38"/>
  <c r="O4196" i="38"/>
  <c r="P4196" i="38"/>
  <c r="Q4196" i="38"/>
  <c r="R4196" i="38"/>
  <c r="S4196" i="38"/>
  <c r="D4197" i="38"/>
  <c r="I4197" i="38"/>
  <c r="H4197" i="38"/>
  <c r="J4197" i="38"/>
  <c r="L4197" i="38"/>
  <c r="M4197" i="38"/>
  <c r="N4197" i="38"/>
  <c r="O4197" i="38"/>
  <c r="P4197" i="38"/>
  <c r="Q4197" i="38"/>
  <c r="R4197" i="38"/>
  <c r="S4197" i="38"/>
  <c r="D4198" i="38"/>
  <c r="I4198" i="38"/>
  <c r="H4198" i="38"/>
  <c r="J4198" i="38"/>
  <c r="L4198" i="38"/>
  <c r="M4198" i="38"/>
  <c r="N4198" i="38"/>
  <c r="O4198" i="38"/>
  <c r="P4198" i="38"/>
  <c r="Q4198" i="38"/>
  <c r="R4198" i="38"/>
  <c r="S4198" i="38"/>
  <c r="D4199" i="38"/>
  <c r="I4199" i="38"/>
  <c r="H4199" i="38"/>
  <c r="J4199" i="38"/>
  <c r="L4199" i="38"/>
  <c r="M4199" i="38"/>
  <c r="N4199" i="38"/>
  <c r="O4199" i="38"/>
  <c r="P4199" i="38"/>
  <c r="Q4199" i="38"/>
  <c r="R4199" i="38"/>
  <c r="S4199" i="38"/>
  <c r="D4200" i="38"/>
  <c r="I4200" i="38"/>
  <c r="H4200" i="38"/>
  <c r="J4200" i="38"/>
  <c r="L4200" i="38"/>
  <c r="M4200" i="38"/>
  <c r="N4200" i="38"/>
  <c r="O4200" i="38"/>
  <c r="P4200" i="38"/>
  <c r="Q4200" i="38"/>
  <c r="R4200" i="38"/>
  <c r="S4200" i="38"/>
  <c r="D4201" i="38"/>
  <c r="I4201" i="38"/>
  <c r="H4201" i="38"/>
  <c r="J4201" i="38"/>
  <c r="L4201" i="38"/>
  <c r="M4201" i="38"/>
  <c r="N4201" i="38"/>
  <c r="O4201" i="38"/>
  <c r="P4201" i="38"/>
  <c r="Q4201" i="38"/>
  <c r="R4201" i="38"/>
  <c r="S4201" i="38"/>
  <c r="D4202" i="38"/>
  <c r="I4202" i="38"/>
  <c r="H4202" i="38"/>
  <c r="J4202" i="38"/>
  <c r="L4202" i="38"/>
  <c r="M4202" i="38"/>
  <c r="N4202" i="38"/>
  <c r="O4202" i="38"/>
  <c r="P4202" i="38"/>
  <c r="Q4202" i="38"/>
  <c r="R4202" i="38"/>
  <c r="S4202" i="38"/>
  <c r="D4203" i="38"/>
  <c r="I4203" i="38"/>
  <c r="H4203" i="38"/>
  <c r="J4203" i="38"/>
  <c r="L4203" i="38"/>
  <c r="M4203" i="38"/>
  <c r="N4203" i="38"/>
  <c r="O4203" i="38"/>
  <c r="P4203" i="38"/>
  <c r="Q4203" i="38"/>
  <c r="R4203" i="38"/>
  <c r="S4203" i="38"/>
  <c r="D4204" i="38"/>
  <c r="I4204" i="38"/>
  <c r="H4204" i="38"/>
  <c r="J4204" i="38"/>
  <c r="L4204" i="38"/>
  <c r="M4204" i="38"/>
  <c r="N4204" i="38"/>
  <c r="O4204" i="38"/>
  <c r="P4204" i="38"/>
  <c r="Q4204" i="38"/>
  <c r="R4204" i="38"/>
  <c r="S4204" i="38"/>
  <c r="D4205" i="38"/>
  <c r="I4205" i="38"/>
  <c r="H4205" i="38"/>
  <c r="J4205" i="38"/>
  <c r="L4205" i="38"/>
  <c r="M4205" i="38"/>
  <c r="N4205" i="38"/>
  <c r="O4205" i="38"/>
  <c r="P4205" i="38"/>
  <c r="Q4205" i="38"/>
  <c r="R4205" i="38"/>
  <c r="S4205" i="38"/>
  <c r="D4206" i="38"/>
  <c r="I4206" i="38"/>
  <c r="H4206" i="38"/>
  <c r="J4206" i="38"/>
  <c r="L4206" i="38"/>
  <c r="M4206" i="38"/>
  <c r="N4206" i="38"/>
  <c r="O4206" i="38"/>
  <c r="P4206" i="38"/>
  <c r="Q4206" i="38"/>
  <c r="R4206" i="38"/>
  <c r="S4206" i="38"/>
  <c r="D4207" i="38"/>
  <c r="I4207" i="38"/>
  <c r="H4207" i="38"/>
  <c r="J4207" i="38"/>
  <c r="L4207" i="38"/>
  <c r="M4207" i="38"/>
  <c r="N4207" i="38"/>
  <c r="O4207" i="38"/>
  <c r="P4207" i="38"/>
  <c r="Q4207" i="38"/>
  <c r="R4207" i="38"/>
  <c r="S4207" i="38"/>
  <c r="D4208" i="38"/>
  <c r="I4208" i="38"/>
  <c r="H4208" i="38"/>
  <c r="J4208" i="38"/>
  <c r="L4208" i="38"/>
  <c r="M4208" i="38"/>
  <c r="N4208" i="38"/>
  <c r="O4208" i="38"/>
  <c r="P4208" i="38"/>
  <c r="Q4208" i="38"/>
  <c r="R4208" i="38"/>
  <c r="S4208" i="38"/>
  <c r="D4209" i="38"/>
  <c r="I4209" i="38"/>
  <c r="H4209" i="38"/>
  <c r="J4209" i="38"/>
  <c r="L4209" i="38"/>
  <c r="M4209" i="38"/>
  <c r="N4209" i="38"/>
  <c r="O4209" i="38"/>
  <c r="P4209" i="38"/>
  <c r="Q4209" i="38"/>
  <c r="R4209" i="38"/>
  <c r="S4209" i="38"/>
  <c r="D4210" i="38"/>
  <c r="I4210" i="38"/>
  <c r="H4210" i="38"/>
  <c r="J4210" i="38"/>
  <c r="L4210" i="38"/>
  <c r="M4210" i="38"/>
  <c r="N4210" i="38"/>
  <c r="O4210" i="38"/>
  <c r="P4210" i="38"/>
  <c r="Q4210" i="38"/>
  <c r="R4210" i="38"/>
  <c r="S4210" i="38"/>
  <c r="D4211" i="38"/>
  <c r="I4211" i="38"/>
  <c r="H4211" i="38"/>
  <c r="J4211" i="38"/>
  <c r="L4211" i="38"/>
  <c r="M4211" i="38"/>
  <c r="N4211" i="38"/>
  <c r="O4211" i="38"/>
  <c r="P4211" i="38"/>
  <c r="Q4211" i="38"/>
  <c r="R4211" i="38"/>
  <c r="S4211" i="38"/>
  <c r="D4212" i="38"/>
  <c r="I4212" i="38"/>
  <c r="H4212" i="38"/>
  <c r="J4212" i="38"/>
  <c r="L4212" i="38"/>
  <c r="M4212" i="38"/>
  <c r="N4212" i="38"/>
  <c r="O4212" i="38"/>
  <c r="P4212" i="38"/>
  <c r="Q4212" i="38"/>
  <c r="R4212" i="38"/>
  <c r="S4212" i="38"/>
  <c r="D4213" i="38"/>
  <c r="I4213" i="38"/>
  <c r="H4213" i="38"/>
  <c r="J4213" i="38"/>
  <c r="L4213" i="38"/>
  <c r="M4213" i="38"/>
  <c r="N4213" i="38"/>
  <c r="O4213" i="38"/>
  <c r="P4213" i="38"/>
  <c r="Q4213" i="38"/>
  <c r="R4213" i="38"/>
  <c r="S4213" i="38"/>
  <c r="D4214" i="38"/>
  <c r="I4214" i="38"/>
  <c r="H4214" i="38"/>
  <c r="J4214" i="38"/>
  <c r="L4214" i="38"/>
  <c r="M4214" i="38"/>
  <c r="N4214" i="38"/>
  <c r="O4214" i="38"/>
  <c r="P4214" i="38"/>
  <c r="Q4214" i="38"/>
  <c r="R4214" i="38"/>
  <c r="S4214" i="38"/>
  <c r="D4215" i="38"/>
  <c r="I4215" i="38"/>
  <c r="H4215" i="38"/>
  <c r="J4215" i="38"/>
  <c r="L4215" i="38"/>
  <c r="M4215" i="38"/>
  <c r="N4215" i="38"/>
  <c r="O4215" i="38"/>
  <c r="P4215" i="38"/>
  <c r="Q4215" i="38"/>
  <c r="R4215" i="38"/>
  <c r="S4215" i="38"/>
  <c r="D4216" i="38"/>
  <c r="I4216" i="38"/>
  <c r="H4216" i="38"/>
  <c r="J4216" i="38"/>
  <c r="L4216" i="38"/>
  <c r="M4216" i="38"/>
  <c r="N4216" i="38"/>
  <c r="O4216" i="38"/>
  <c r="P4216" i="38"/>
  <c r="Q4216" i="38"/>
  <c r="R4216" i="38"/>
  <c r="S4216" i="38"/>
  <c r="D4217" i="38"/>
  <c r="I4217" i="38"/>
  <c r="H4217" i="38"/>
  <c r="J4217" i="38"/>
  <c r="L4217" i="38"/>
  <c r="M4217" i="38"/>
  <c r="N4217" i="38"/>
  <c r="O4217" i="38"/>
  <c r="P4217" i="38"/>
  <c r="Q4217" i="38"/>
  <c r="R4217" i="38"/>
  <c r="S4217" i="38"/>
  <c r="D4218" i="38"/>
  <c r="I4218" i="38"/>
  <c r="H4218" i="38"/>
  <c r="J4218" i="38"/>
  <c r="L4218" i="38"/>
  <c r="M4218" i="38"/>
  <c r="N4218" i="38"/>
  <c r="O4218" i="38"/>
  <c r="P4218" i="38"/>
  <c r="Q4218" i="38"/>
  <c r="R4218" i="38"/>
  <c r="S4218" i="38"/>
  <c r="D4219" i="38"/>
  <c r="I4219" i="38"/>
  <c r="H4219" i="38"/>
  <c r="J4219" i="38"/>
  <c r="L4219" i="38"/>
  <c r="M4219" i="38"/>
  <c r="N4219" i="38"/>
  <c r="O4219" i="38"/>
  <c r="P4219" i="38"/>
  <c r="Q4219" i="38"/>
  <c r="R4219" i="38"/>
  <c r="S4219" i="38"/>
  <c r="D4220" i="38"/>
  <c r="I4220" i="38"/>
  <c r="H4220" i="38"/>
  <c r="J4220" i="38"/>
  <c r="L4220" i="38"/>
  <c r="M4220" i="38"/>
  <c r="N4220" i="38"/>
  <c r="O4220" i="38"/>
  <c r="P4220" i="38"/>
  <c r="Q4220" i="38"/>
  <c r="R4220" i="38"/>
  <c r="S4220" i="38"/>
  <c r="D4221" i="38"/>
  <c r="I4221" i="38"/>
  <c r="H4221" i="38"/>
  <c r="J4221" i="38"/>
  <c r="L4221" i="38"/>
  <c r="M4221" i="38"/>
  <c r="N4221" i="38"/>
  <c r="O4221" i="38"/>
  <c r="P4221" i="38"/>
  <c r="Q4221" i="38"/>
  <c r="R4221" i="38"/>
  <c r="S4221" i="38"/>
  <c r="D4222" i="38"/>
  <c r="I4222" i="38"/>
  <c r="H4222" i="38"/>
  <c r="J4222" i="38"/>
  <c r="L4222" i="38"/>
  <c r="M4222" i="38"/>
  <c r="N4222" i="38"/>
  <c r="O4222" i="38"/>
  <c r="P4222" i="38"/>
  <c r="Q4222" i="38"/>
  <c r="R4222" i="38"/>
  <c r="S4222" i="38"/>
  <c r="D4223" i="38"/>
  <c r="I4223" i="38"/>
  <c r="H4223" i="38"/>
  <c r="J4223" i="38"/>
  <c r="L4223" i="38"/>
  <c r="M4223" i="38"/>
  <c r="N4223" i="38"/>
  <c r="O4223" i="38"/>
  <c r="P4223" i="38"/>
  <c r="Q4223" i="38"/>
  <c r="R4223" i="38"/>
  <c r="S4223" i="38"/>
  <c r="D4224" i="38"/>
  <c r="I4224" i="38"/>
  <c r="H4224" i="38"/>
  <c r="J4224" i="38"/>
  <c r="L4224" i="38"/>
  <c r="M4224" i="38"/>
  <c r="N4224" i="38"/>
  <c r="O4224" i="38"/>
  <c r="P4224" i="38"/>
  <c r="Q4224" i="38"/>
  <c r="R4224" i="38"/>
  <c r="S4224" i="38"/>
  <c r="D4225" i="38"/>
  <c r="I4225" i="38"/>
  <c r="H4225" i="38"/>
  <c r="J4225" i="38"/>
  <c r="L4225" i="38"/>
  <c r="M4225" i="38"/>
  <c r="N4225" i="38"/>
  <c r="O4225" i="38"/>
  <c r="P4225" i="38"/>
  <c r="Q4225" i="38"/>
  <c r="R4225" i="38"/>
  <c r="S4225" i="38"/>
  <c r="D4226" i="38"/>
  <c r="I4226" i="38"/>
  <c r="H4226" i="38"/>
  <c r="J4226" i="38"/>
  <c r="L4226" i="38"/>
  <c r="M4226" i="38"/>
  <c r="N4226" i="38"/>
  <c r="O4226" i="38"/>
  <c r="P4226" i="38"/>
  <c r="Q4226" i="38"/>
  <c r="R4226" i="38"/>
  <c r="S4226" i="38"/>
  <c r="D4227" i="38"/>
  <c r="I4227" i="38"/>
  <c r="H4227" i="38"/>
  <c r="J4227" i="38"/>
  <c r="L4227" i="38"/>
  <c r="M4227" i="38"/>
  <c r="N4227" i="38"/>
  <c r="O4227" i="38"/>
  <c r="P4227" i="38"/>
  <c r="Q4227" i="38"/>
  <c r="R4227" i="38"/>
  <c r="S4227" i="38"/>
  <c r="D4228" i="38"/>
  <c r="I4228" i="38"/>
  <c r="H4228" i="38"/>
  <c r="J4228" i="38"/>
  <c r="L4228" i="38"/>
  <c r="M4228" i="38"/>
  <c r="N4228" i="38"/>
  <c r="O4228" i="38"/>
  <c r="P4228" i="38"/>
  <c r="Q4228" i="38"/>
  <c r="R4228" i="38"/>
  <c r="S4228" i="38"/>
  <c r="D4229" i="38"/>
  <c r="I4229" i="38"/>
  <c r="H4229" i="38"/>
  <c r="J4229" i="38"/>
  <c r="L4229" i="38"/>
  <c r="M4229" i="38"/>
  <c r="N4229" i="38"/>
  <c r="O4229" i="38"/>
  <c r="P4229" i="38"/>
  <c r="Q4229" i="38"/>
  <c r="R4229" i="38"/>
  <c r="S4229" i="38"/>
  <c r="D4230" i="38"/>
  <c r="I4230" i="38"/>
  <c r="H4230" i="38"/>
  <c r="J4230" i="38"/>
  <c r="L4230" i="38"/>
  <c r="M4230" i="38"/>
  <c r="N4230" i="38"/>
  <c r="O4230" i="38"/>
  <c r="P4230" i="38"/>
  <c r="Q4230" i="38"/>
  <c r="R4230" i="38"/>
  <c r="S4230" i="38"/>
  <c r="D4231" i="38"/>
  <c r="I4231" i="38"/>
  <c r="H4231" i="38"/>
  <c r="J4231" i="38"/>
  <c r="L4231" i="38"/>
  <c r="M4231" i="38"/>
  <c r="N4231" i="38"/>
  <c r="O4231" i="38"/>
  <c r="P4231" i="38"/>
  <c r="Q4231" i="38"/>
  <c r="R4231" i="38"/>
  <c r="S4231" i="38"/>
  <c r="D4232" i="38"/>
  <c r="I4232" i="38"/>
  <c r="H4232" i="38"/>
  <c r="J4232" i="38"/>
  <c r="L4232" i="38"/>
  <c r="M4232" i="38"/>
  <c r="N4232" i="38"/>
  <c r="O4232" i="38"/>
  <c r="P4232" i="38"/>
  <c r="Q4232" i="38"/>
  <c r="R4232" i="38"/>
  <c r="S4232" i="38"/>
  <c r="D4233" i="38"/>
  <c r="I4233" i="38"/>
  <c r="H4233" i="38"/>
  <c r="J4233" i="38"/>
  <c r="L4233" i="38"/>
  <c r="M4233" i="38"/>
  <c r="N4233" i="38"/>
  <c r="O4233" i="38"/>
  <c r="P4233" i="38"/>
  <c r="Q4233" i="38"/>
  <c r="R4233" i="38"/>
  <c r="S4233" i="38"/>
  <c r="D4234" i="38"/>
  <c r="I4234" i="38"/>
  <c r="H4234" i="38"/>
  <c r="J4234" i="38"/>
  <c r="L4234" i="38"/>
  <c r="M4234" i="38"/>
  <c r="N4234" i="38"/>
  <c r="O4234" i="38"/>
  <c r="P4234" i="38"/>
  <c r="Q4234" i="38"/>
  <c r="R4234" i="38"/>
  <c r="S4234" i="38"/>
  <c r="D4235" i="38"/>
  <c r="I4235" i="38"/>
  <c r="H4235" i="38"/>
  <c r="J4235" i="38"/>
  <c r="L4235" i="38"/>
  <c r="M4235" i="38"/>
  <c r="N4235" i="38"/>
  <c r="O4235" i="38"/>
  <c r="P4235" i="38"/>
  <c r="Q4235" i="38"/>
  <c r="R4235" i="38"/>
  <c r="S4235" i="38"/>
  <c r="D4236" i="38"/>
  <c r="I4236" i="38"/>
  <c r="H4236" i="38"/>
  <c r="J4236" i="38"/>
  <c r="L4236" i="38"/>
  <c r="M4236" i="38"/>
  <c r="N4236" i="38"/>
  <c r="O4236" i="38"/>
  <c r="P4236" i="38"/>
  <c r="Q4236" i="38"/>
  <c r="R4236" i="38"/>
  <c r="S4236" i="38"/>
  <c r="D4237" i="38"/>
  <c r="I4237" i="38"/>
  <c r="H4237" i="38"/>
  <c r="J4237" i="38"/>
  <c r="L4237" i="38"/>
  <c r="M4237" i="38"/>
  <c r="N4237" i="38"/>
  <c r="O4237" i="38"/>
  <c r="P4237" i="38"/>
  <c r="Q4237" i="38"/>
  <c r="R4237" i="38"/>
  <c r="S4237" i="38"/>
  <c r="D4238" i="38"/>
  <c r="I4238" i="38"/>
  <c r="H4238" i="38"/>
  <c r="J4238" i="38"/>
  <c r="L4238" i="38"/>
  <c r="M4238" i="38"/>
  <c r="N4238" i="38"/>
  <c r="O4238" i="38"/>
  <c r="P4238" i="38"/>
  <c r="Q4238" i="38"/>
  <c r="R4238" i="38"/>
  <c r="S4238" i="38"/>
  <c r="D4239" i="38"/>
  <c r="I4239" i="38"/>
  <c r="H4239" i="38"/>
  <c r="J4239" i="38"/>
  <c r="L4239" i="38"/>
  <c r="M4239" i="38"/>
  <c r="N4239" i="38"/>
  <c r="O4239" i="38"/>
  <c r="P4239" i="38"/>
  <c r="Q4239" i="38"/>
  <c r="R4239" i="38"/>
  <c r="S4239" i="38"/>
  <c r="D4240" i="38"/>
  <c r="I4240" i="38"/>
  <c r="H4240" i="38"/>
  <c r="J4240" i="38"/>
  <c r="L4240" i="38"/>
  <c r="M4240" i="38"/>
  <c r="N4240" i="38"/>
  <c r="O4240" i="38"/>
  <c r="P4240" i="38"/>
  <c r="Q4240" i="38"/>
  <c r="R4240" i="38"/>
  <c r="S4240" i="38"/>
  <c r="D4241" i="38"/>
  <c r="I4241" i="38"/>
  <c r="H4241" i="38"/>
  <c r="J4241" i="38"/>
  <c r="L4241" i="38"/>
  <c r="M4241" i="38"/>
  <c r="N4241" i="38"/>
  <c r="O4241" i="38"/>
  <c r="P4241" i="38"/>
  <c r="Q4241" i="38"/>
  <c r="R4241" i="38"/>
  <c r="S4241" i="38"/>
  <c r="D4242" i="38"/>
  <c r="I4242" i="38"/>
  <c r="H4242" i="38"/>
  <c r="J4242" i="38"/>
  <c r="L4242" i="38"/>
  <c r="M4242" i="38"/>
  <c r="N4242" i="38"/>
  <c r="O4242" i="38"/>
  <c r="P4242" i="38"/>
  <c r="Q4242" i="38"/>
  <c r="R4242" i="38"/>
  <c r="S4242" i="38"/>
  <c r="D4243" i="38"/>
  <c r="I4243" i="38"/>
  <c r="H4243" i="38"/>
  <c r="J4243" i="38"/>
  <c r="L4243" i="38"/>
  <c r="M4243" i="38"/>
  <c r="N4243" i="38"/>
  <c r="O4243" i="38"/>
  <c r="P4243" i="38"/>
  <c r="Q4243" i="38"/>
  <c r="R4243" i="38"/>
  <c r="S4243" i="38"/>
  <c r="D4244" i="38"/>
  <c r="I4244" i="38"/>
  <c r="H4244" i="38"/>
  <c r="J4244" i="38"/>
  <c r="L4244" i="38"/>
  <c r="M4244" i="38"/>
  <c r="N4244" i="38"/>
  <c r="O4244" i="38"/>
  <c r="P4244" i="38"/>
  <c r="Q4244" i="38"/>
  <c r="R4244" i="38"/>
  <c r="S4244" i="38"/>
  <c r="D4245" i="38"/>
  <c r="I4245" i="38"/>
  <c r="H4245" i="38"/>
  <c r="J4245" i="38"/>
  <c r="L4245" i="38"/>
  <c r="M4245" i="38"/>
  <c r="N4245" i="38"/>
  <c r="O4245" i="38"/>
  <c r="P4245" i="38"/>
  <c r="Q4245" i="38"/>
  <c r="R4245" i="38"/>
  <c r="S4245" i="38"/>
  <c r="D4246" i="38"/>
  <c r="I4246" i="38"/>
  <c r="H4246" i="38"/>
  <c r="J4246" i="38"/>
  <c r="L4246" i="38"/>
  <c r="M4246" i="38"/>
  <c r="N4246" i="38"/>
  <c r="O4246" i="38"/>
  <c r="P4246" i="38"/>
  <c r="Q4246" i="38"/>
  <c r="R4246" i="38"/>
  <c r="S4246" i="38"/>
  <c r="D4247" i="38"/>
  <c r="I4247" i="38"/>
  <c r="H4247" i="38"/>
  <c r="J4247" i="38"/>
  <c r="L4247" i="38"/>
  <c r="M4247" i="38"/>
  <c r="N4247" i="38"/>
  <c r="O4247" i="38"/>
  <c r="P4247" i="38"/>
  <c r="Q4247" i="38"/>
  <c r="R4247" i="38"/>
  <c r="S4247" i="38"/>
  <c r="D4248" i="38"/>
  <c r="I4248" i="38"/>
  <c r="H4248" i="38"/>
  <c r="J4248" i="38"/>
  <c r="L4248" i="38"/>
  <c r="M4248" i="38"/>
  <c r="N4248" i="38"/>
  <c r="O4248" i="38"/>
  <c r="P4248" i="38"/>
  <c r="Q4248" i="38"/>
  <c r="R4248" i="38"/>
  <c r="S4248" i="38"/>
  <c r="D4249" i="38"/>
  <c r="I4249" i="38"/>
  <c r="H4249" i="38"/>
  <c r="J4249" i="38"/>
  <c r="L4249" i="38"/>
  <c r="M4249" i="38"/>
  <c r="N4249" i="38"/>
  <c r="O4249" i="38"/>
  <c r="P4249" i="38"/>
  <c r="Q4249" i="38"/>
  <c r="R4249" i="38"/>
  <c r="S4249" i="38"/>
  <c r="D4250" i="38"/>
  <c r="I4250" i="38"/>
  <c r="H4250" i="38"/>
  <c r="J4250" i="38"/>
  <c r="L4250" i="38"/>
  <c r="M4250" i="38"/>
  <c r="N4250" i="38"/>
  <c r="O4250" i="38"/>
  <c r="P4250" i="38"/>
  <c r="Q4250" i="38"/>
  <c r="R4250" i="38"/>
  <c r="S4250" i="38"/>
  <c r="D4251" i="38"/>
  <c r="I4251" i="38"/>
  <c r="H4251" i="38"/>
  <c r="J4251" i="38"/>
  <c r="L4251" i="38"/>
  <c r="M4251" i="38"/>
  <c r="N4251" i="38"/>
  <c r="O4251" i="38"/>
  <c r="P4251" i="38"/>
  <c r="Q4251" i="38"/>
  <c r="R4251" i="38"/>
  <c r="S4251" i="38"/>
  <c r="D4252" i="38"/>
  <c r="I4252" i="38"/>
  <c r="H4252" i="38"/>
  <c r="J4252" i="38"/>
  <c r="L4252" i="38"/>
  <c r="M4252" i="38"/>
  <c r="N4252" i="38"/>
  <c r="O4252" i="38"/>
  <c r="P4252" i="38"/>
  <c r="Q4252" i="38"/>
  <c r="R4252" i="38"/>
  <c r="S4252" i="38"/>
  <c r="D4253" i="38"/>
  <c r="I4253" i="38"/>
  <c r="H4253" i="38"/>
  <c r="J4253" i="38"/>
  <c r="L4253" i="38"/>
  <c r="M4253" i="38"/>
  <c r="N4253" i="38"/>
  <c r="O4253" i="38"/>
  <c r="P4253" i="38"/>
  <c r="Q4253" i="38"/>
  <c r="R4253" i="38"/>
  <c r="S4253" i="38"/>
  <c r="D4254" i="38"/>
  <c r="I4254" i="38"/>
  <c r="H4254" i="38"/>
  <c r="J4254" i="38"/>
  <c r="L4254" i="38"/>
  <c r="M4254" i="38"/>
  <c r="N4254" i="38"/>
  <c r="O4254" i="38"/>
  <c r="P4254" i="38"/>
  <c r="Q4254" i="38"/>
  <c r="R4254" i="38"/>
  <c r="S4254" i="38"/>
  <c r="D4255" i="38"/>
  <c r="I4255" i="38"/>
  <c r="H4255" i="38"/>
  <c r="J4255" i="38"/>
  <c r="L4255" i="38"/>
  <c r="M4255" i="38"/>
  <c r="N4255" i="38"/>
  <c r="O4255" i="38"/>
  <c r="P4255" i="38"/>
  <c r="Q4255" i="38"/>
  <c r="R4255" i="38"/>
  <c r="S4255" i="38"/>
  <c r="D4256" i="38"/>
  <c r="I4256" i="38"/>
  <c r="H4256" i="38"/>
  <c r="J4256" i="38"/>
  <c r="L4256" i="38"/>
  <c r="M4256" i="38"/>
  <c r="N4256" i="38"/>
  <c r="O4256" i="38"/>
  <c r="P4256" i="38"/>
  <c r="Q4256" i="38"/>
  <c r="R4256" i="38"/>
  <c r="S4256" i="38"/>
  <c r="D4257" i="38"/>
  <c r="I4257" i="38"/>
  <c r="H4257" i="38"/>
  <c r="J4257" i="38"/>
  <c r="L4257" i="38"/>
  <c r="M4257" i="38"/>
  <c r="N4257" i="38"/>
  <c r="O4257" i="38"/>
  <c r="P4257" i="38"/>
  <c r="Q4257" i="38"/>
  <c r="R4257" i="38"/>
  <c r="S4257" i="38"/>
  <c r="D4258" i="38"/>
  <c r="I4258" i="38"/>
  <c r="H4258" i="38"/>
  <c r="J4258" i="38"/>
  <c r="L4258" i="38"/>
  <c r="M4258" i="38"/>
  <c r="N4258" i="38"/>
  <c r="O4258" i="38"/>
  <c r="P4258" i="38"/>
  <c r="Q4258" i="38"/>
  <c r="R4258" i="38"/>
  <c r="S4258" i="38"/>
  <c r="D4259" i="38"/>
  <c r="I4259" i="38"/>
  <c r="H4259" i="38"/>
  <c r="J4259" i="38"/>
  <c r="L4259" i="38"/>
  <c r="M4259" i="38"/>
  <c r="N4259" i="38"/>
  <c r="O4259" i="38"/>
  <c r="P4259" i="38"/>
  <c r="Q4259" i="38"/>
  <c r="R4259" i="38"/>
  <c r="S4259" i="38"/>
  <c r="D4260" i="38"/>
  <c r="I4260" i="38"/>
  <c r="H4260" i="38"/>
  <c r="J4260" i="38"/>
  <c r="L4260" i="38"/>
  <c r="M4260" i="38"/>
  <c r="N4260" i="38"/>
  <c r="O4260" i="38"/>
  <c r="P4260" i="38"/>
  <c r="Q4260" i="38"/>
  <c r="R4260" i="38"/>
  <c r="S4260" i="38"/>
  <c r="D4261" i="38"/>
  <c r="I4261" i="38"/>
  <c r="H4261" i="38"/>
  <c r="J4261" i="38"/>
  <c r="L4261" i="38"/>
  <c r="M4261" i="38"/>
  <c r="N4261" i="38"/>
  <c r="O4261" i="38"/>
  <c r="P4261" i="38"/>
  <c r="Q4261" i="38"/>
  <c r="R4261" i="38"/>
  <c r="S4261" i="38"/>
  <c r="D4262" i="38"/>
  <c r="I4262" i="38"/>
  <c r="H4262" i="38"/>
  <c r="J4262" i="38"/>
  <c r="L4262" i="38"/>
  <c r="M4262" i="38"/>
  <c r="N4262" i="38"/>
  <c r="O4262" i="38"/>
  <c r="P4262" i="38"/>
  <c r="Q4262" i="38"/>
  <c r="R4262" i="38"/>
  <c r="S4262" i="38"/>
  <c r="D4263" i="38"/>
  <c r="I4263" i="38"/>
  <c r="H4263" i="38"/>
  <c r="J4263" i="38"/>
  <c r="L4263" i="38"/>
  <c r="M4263" i="38"/>
  <c r="N4263" i="38"/>
  <c r="O4263" i="38"/>
  <c r="P4263" i="38"/>
  <c r="Q4263" i="38"/>
  <c r="R4263" i="38"/>
  <c r="S4263" i="38"/>
  <c r="D4264" i="38"/>
  <c r="I4264" i="38"/>
  <c r="H4264" i="38"/>
  <c r="J4264" i="38"/>
  <c r="L4264" i="38"/>
  <c r="M4264" i="38"/>
  <c r="N4264" i="38"/>
  <c r="O4264" i="38"/>
  <c r="P4264" i="38"/>
  <c r="Q4264" i="38"/>
  <c r="R4264" i="38"/>
  <c r="S4264" i="38"/>
  <c r="D4265" i="38"/>
  <c r="I4265" i="38"/>
  <c r="H4265" i="38"/>
  <c r="J4265" i="38"/>
  <c r="L4265" i="38"/>
  <c r="M4265" i="38"/>
  <c r="N4265" i="38"/>
  <c r="O4265" i="38"/>
  <c r="P4265" i="38"/>
  <c r="Q4265" i="38"/>
  <c r="R4265" i="38"/>
  <c r="S4265" i="38"/>
  <c r="D4266" i="38"/>
  <c r="I4266" i="38"/>
  <c r="H4266" i="38"/>
  <c r="J4266" i="38"/>
  <c r="L4266" i="38"/>
  <c r="M4266" i="38"/>
  <c r="N4266" i="38"/>
  <c r="O4266" i="38"/>
  <c r="P4266" i="38"/>
  <c r="Q4266" i="38"/>
  <c r="R4266" i="38"/>
  <c r="S4266" i="38"/>
  <c r="D4267" i="38"/>
  <c r="I4267" i="38"/>
  <c r="H4267" i="38"/>
  <c r="J4267" i="38"/>
  <c r="L4267" i="38"/>
  <c r="M4267" i="38"/>
  <c r="N4267" i="38"/>
  <c r="O4267" i="38"/>
  <c r="P4267" i="38"/>
  <c r="Q4267" i="38"/>
  <c r="R4267" i="38"/>
  <c r="S4267" i="38"/>
  <c r="D4268" i="38"/>
  <c r="I4268" i="38"/>
  <c r="H4268" i="38"/>
  <c r="J4268" i="38"/>
  <c r="L4268" i="38"/>
  <c r="M4268" i="38"/>
  <c r="N4268" i="38"/>
  <c r="O4268" i="38"/>
  <c r="P4268" i="38"/>
  <c r="Q4268" i="38"/>
  <c r="R4268" i="38"/>
  <c r="S4268" i="38"/>
  <c r="D4269" i="38"/>
  <c r="I4269" i="38"/>
  <c r="H4269" i="38"/>
  <c r="J4269" i="38"/>
  <c r="L4269" i="38"/>
  <c r="M4269" i="38"/>
  <c r="N4269" i="38"/>
  <c r="O4269" i="38"/>
  <c r="P4269" i="38"/>
  <c r="Q4269" i="38"/>
  <c r="R4269" i="38"/>
  <c r="S4269" i="38"/>
  <c r="D4270" i="38"/>
  <c r="I4270" i="38"/>
  <c r="H4270" i="38"/>
  <c r="J4270" i="38"/>
  <c r="L4270" i="38"/>
  <c r="M4270" i="38"/>
  <c r="N4270" i="38"/>
  <c r="O4270" i="38"/>
  <c r="P4270" i="38"/>
  <c r="Q4270" i="38"/>
  <c r="R4270" i="38"/>
  <c r="S4270" i="38"/>
  <c r="D4271" i="38"/>
  <c r="I4271" i="38"/>
  <c r="H4271" i="38"/>
  <c r="J4271" i="38"/>
  <c r="L4271" i="38"/>
  <c r="M4271" i="38"/>
  <c r="N4271" i="38"/>
  <c r="O4271" i="38"/>
  <c r="P4271" i="38"/>
  <c r="Q4271" i="38"/>
  <c r="R4271" i="38"/>
  <c r="S4271" i="38"/>
  <c r="D4272" i="38"/>
  <c r="I4272" i="38"/>
  <c r="H4272" i="38"/>
  <c r="J4272" i="38"/>
  <c r="L4272" i="38"/>
  <c r="M4272" i="38"/>
  <c r="N4272" i="38"/>
  <c r="O4272" i="38"/>
  <c r="P4272" i="38"/>
  <c r="Q4272" i="38"/>
  <c r="R4272" i="38"/>
  <c r="S4272" i="38"/>
  <c r="D4273" i="38"/>
  <c r="I4273" i="38"/>
  <c r="H4273" i="38"/>
  <c r="J4273" i="38"/>
  <c r="L4273" i="38"/>
  <c r="M4273" i="38"/>
  <c r="N4273" i="38"/>
  <c r="O4273" i="38"/>
  <c r="P4273" i="38"/>
  <c r="Q4273" i="38"/>
  <c r="R4273" i="38"/>
  <c r="S4273" i="38"/>
  <c r="D4274" i="38"/>
  <c r="I4274" i="38"/>
  <c r="H4274" i="38"/>
  <c r="J4274" i="38"/>
  <c r="L4274" i="38"/>
  <c r="M4274" i="38"/>
  <c r="N4274" i="38"/>
  <c r="O4274" i="38"/>
  <c r="P4274" i="38"/>
  <c r="Q4274" i="38"/>
  <c r="R4274" i="38"/>
  <c r="S4274" i="38"/>
  <c r="D4275" i="38"/>
  <c r="I4275" i="38"/>
  <c r="H4275" i="38"/>
  <c r="J4275" i="38"/>
  <c r="L4275" i="38"/>
  <c r="M4275" i="38"/>
  <c r="N4275" i="38"/>
  <c r="O4275" i="38"/>
  <c r="P4275" i="38"/>
  <c r="Q4275" i="38"/>
  <c r="R4275" i="38"/>
  <c r="S4275" i="38"/>
  <c r="D4276" i="38"/>
  <c r="I4276" i="38"/>
  <c r="H4276" i="38"/>
  <c r="J4276" i="38"/>
  <c r="L4276" i="38"/>
  <c r="M4276" i="38"/>
  <c r="N4276" i="38"/>
  <c r="O4276" i="38"/>
  <c r="P4276" i="38"/>
  <c r="Q4276" i="38"/>
  <c r="R4276" i="38"/>
  <c r="S4276" i="38"/>
  <c r="D4277" i="38"/>
  <c r="I4277" i="38"/>
  <c r="H4277" i="38"/>
  <c r="J4277" i="38"/>
  <c r="L4277" i="38"/>
  <c r="M4277" i="38"/>
  <c r="N4277" i="38"/>
  <c r="O4277" i="38"/>
  <c r="P4277" i="38"/>
  <c r="Q4277" i="38"/>
  <c r="R4277" i="38"/>
  <c r="S4277" i="38"/>
  <c r="D4278" i="38"/>
  <c r="I4278" i="38"/>
  <c r="H4278" i="38"/>
  <c r="J4278" i="38"/>
  <c r="L4278" i="38"/>
  <c r="M4278" i="38"/>
  <c r="N4278" i="38"/>
  <c r="O4278" i="38"/>
  <c r="P4278" i="38"/>
  <c r="Q4278" i="38"/>
  <c r="R4278" i="38"/>
  <c r="S4278" i="38"/>
  <c r="D4279" i="38"/>
  <c r="I4279" i="38"/>
  <c r="H4279" i="38"/>
  <c r="J4279" i="38"/>
  <c r="L4279" i="38"/>
  <c r="M4279" i="38"/>
  <c r="N4279" i="38"/>
  <c r="O4279" i="38"/>
  <c r="P4279" i="38"/>
  <c r="Q4279" i="38"/>
  <c r="R4279" i="38"/>
  <c r="S4279" i="38"/>
  <c r="D4280" i="38"/>
  <c r="I4280" i="38"/>
  <c r="H4280" i="38"/>
  <c r="J4280" i="38"/>
  <c r="L4280" i="38"/>
  <c r="M4280" i="38"/>
  <c r="N4280" i="38"/>
  <c r="O4280" i="38"/>
  <c r="P4280" i="38"/>
  <c r="Q4280" i="38"/>
  <c r="R4280" i="38"/>
  <c r="S4280" i="38"/>
  <c r="D4281" i="38"/>
  <c r="I4281" i="38"/>
  <c r="H4281" i="38"/>
  <c r="J4281" i="38"/>
  <c r="L4281" i="38"/>
  <c r="M4281" i="38"/>
  <c r="N4281" i="38"/>
  <c r="O4281" i="38"/>
  <c r="P4281" i="38"/>
  <c r="Q4281" i="38"/>
  <c r="R4281" i="38"/>
  <c r="S4281" i="38"/>
  <c r="D4282" i="38"/>
  <c r="I4282" i="38"/>
  <c r="H4282" i="38"/>
  <c r="J4282" i="38"/>
  <c r="L4282" i="38"/>
  <c r="M4282" i="38"/>
  <c r="N4282" i="38"/>
  <c r="O4282" i="38"/>
  <c r="P4282" i="38"/>
  <c r="Q4282" i="38"/>
  <c r="R4282" i="38"/>
  <c r="S4282" i="38"/>
  <c r="D4283" i="38"/>
  <c r="I4283" i="38"/>
  <c r="H4283" i="38"/>
  <c r="J4283" i="38"/>
  <c r="L4283" i="38"/>
  <c r="M4283" i="38"/>
  <c r="N4283" i="38"/>
  <c r="O4283" i="38"/>
  <c r="P4283" i="38"/>
  <c r="Q4283" i="38"/>
  <c r="R4283" i="38"/>
  <c r="S4283" i="38"/>
  <c r="D4284" i="38"/>
  <c r="I4284" i="38"/>
  <c r="H4284" i="38"/>
  <c r="J4284" i="38"/>
  <c r="L4284" i="38"/>
  <c r="M4284" i="38"/>
  <c r="N4284" i="38"/>
  <c r="O4284" i="38"/>
  <c r="P4284" i="38"/>
  <c r="Q4284" i="38"/>
  <c r="R4284" i="38"/>
  <c r="S4284" i="38"/>
  <c r="D4285" i="38"/>
  <c r="I4285" i="38"/>
  <c r="H4285" i="38"/>
  <c r="J4285" i="38"/>
  <c r="L4285" i="38"/>
  <c r="M4285" i="38"/>
  <c r="N4285" i="38"/>
  <c r="O4285" i="38"/>
  <c r="P4285" i="38"/>
  <c r="Q4285" i="38"/>
  <c r="R4285" i="38"/>
  <c r="S4285" i="38"/>
  <c r="D4286" i="38"/>
  <c r="I4286" i="38"/>
  <c r="H4286" i="38"/>
  <c r="J4286" i="38"/>
  <c r="L4286" i="38"/>
  <c r="M4286" i="38"/>
  <c r="N4286" i="38"/>
  <c r="O4286" i="38"/>
  <c r="P4286" i="38"/>
  <c r="Q4286" i="38"/>
  <c r="R4286" i="38"/>
  <c r="S4286" i="38"/>
  <c r="D4287" i="38"/>
  <c r="I4287" i="38"/>
  <c r="H4287" i="38"/>
  <c r="J4287" i="38"/>
  <c r="L4287" i="38"/>
  <c r="M4287" i="38"/>
  <c r="N4287" i="38"/>
  <c r="O4287" i="38"/>
  <c r="P4287" i="38"/>
  <c r="Q4287" i="38"/>
  <c r="R4287" i="38"/>
  <c r="S4287" i="38"/>
  <c r="D4288" i="38"/>
  <c r="I4288" i="38"/>
  <c r="H4288" i="38"/>
  <c r="J4288" i="38"/>
  <c r="L4288" i="38"/>
  <c r="M4288" i="38"/>
  <c r="N4288" i="38"/>
  <c r="O4288" i="38"/>
  <c r="P4288" i="38"/>
  <c r="Q4288" i="38"/>
  <c r="R4288" i="38"/>
  <c r="S4288" i="38"/>
  <c r="D4289" i="38"/>
  <c r="I4289" i="38"/>
  <c r="H4289" i="38"/>
  <c r="J4289" i="38"/>
  <c r="L4289" i="38"/>
  <c r="M4289" i="38"/>
  <c r="N4289" i="38"/>
  <c r="O4289" i="38"/>
  <c r="P4289" i="38"/>
  <c r="Q4289" i="38"/>
  <c r="R4289" i="38"/>
  <c r="S4289" i="38"/>
  <c r="D4290" i="38"/>
  <c r="I4290" i="38"/>
  <c r="H4290" i="38"/>
  <c r="J4290" i="38"/>
  <c r="L4290" i="38"/>
  <c r="M4290" i="38"/>
  <c r="N4290" i="38"/>
  <c r="O4290" i="38"/>
  <c r="P4290" i="38"/>
  <c r="Q4290" i="38"/>
  <c r="R4290" i="38"/>
  <c r="S4290" i="38"/>
  <c r="D4291" i="38"/>
  <c r="I4291" i="38"/>
  <c r="H4291" i="38"/>
  <c r="J4291" i="38"/>
  <c r="L4291" i="38"/>
  <c r="M4291" i="38"/>
  <c r="N4291" i="38"/>
  <c r="O4291" i="38"/>
  <c r="P4291" i="38"/>
  <c r="Q4291" i="38"/>
  <c r="R4291" i="38"/>
  <c r="S4291" i="38"/>
  <c r="D4292" i="38"/>
  <c r="I4292" i="38"/>
  <c r="H4292" i="38"/>
  <c r="J4292" i="38"/>
  <c r="L4292" i="38"/>
  <c r="M4292" i="38"/>
  <c r="N4292" i="38"/>
  <c r="O4292" i="38"/>
  <c r="P4292" i="38"/>
  <c r="Q4292" i="38"/>
  <c r="R4292" i="38"/>
  <c r="S4292" i="38"/>
  <c r="D4293" i="38"/>
  <c r="I4293" i="38"/>
  <c r="H4293" i="38"/>
  <c r="J4293" i="38"/>
  <c r="L4293" i="38"/>
  <c r="M4293" i="38"/>
  <c r="N4293" i="38"/>
  <c r="O4293" i="38"/>
  <c r="P4293" i="38"/>
  <c r="Q4293" i="38"/>
  <c r="R4293" i="38"/>
  <c r="S4293" i="38"/>
  <c r="D4294" i="38"/>
  <c r="I4294" i="38"/>
  <c r="H4294" i="38"/>
  <c r="J4294" i="38"/>
  <c r="L4294" i="38"/>
  <c r="M4294" i="38"/>
  <c r="N4294" i="38"/>
  <c r="O4294" i="38"/>
  <c r="P4294" i="38"/>
  <c r="Q4294" i="38"/>
  <c r="R4294" i="38"/>
  <c r="S4294" i="38"/>
  <c r="D4295" i="38"/>
  <c r="I4295" i="38"/>
  <c r="H4295" i="38"/>
  <c r="J4295" i="38"/>
  <c r="L4295" i="38"/>
  <c r="M4295" i="38"/>
  <c r="N4295" i="38"/>
  <c r="O4295" i="38"/>
  <c r="P4295" i="38"/>
  <c r="Q4295" i="38"/>
  <c r="R4295" i="38"/>
  <c r="S4295" i="38"/>
  <c r="D4296" i="38"/>
  <c r="I4296" i="38"/>
  <c r="H4296" i="38"/>
  <c r="J4296" i="38"/>
  <c r="L4296" i="38"/>
  <c r="M4296" i="38"/>
  <c r="N4296" i="38"/>
  <c r="O4296" i="38"/>
  <c r="P4296" i="38"/>
  <c r="Q4296" i="38"/>
  <c r="R4296" i="38"/>
  <c r="S4296" i="38"/>
  <c r="D4297" i="38"/>
  <c r="I4297" i="38"/>
  <c r="H4297" i="38"/>
  <c r="J4297" i="38"/>
  <c r="L4297" i="38"/>
  <c r="M4297" i="38"/>
  <c r="N4297" i="38"/>
  <c r="O4297" i="38"/>
  <c r="P4297" i="38"/>
  <c r="Q4297" i="38"/>
  <c r="R4297" i="38"/>
  <c r="S4297" i="38"/>
  <c r="D4298" i="38"/>
  <c r="I4298" i="38"/>
  <c r="H4298" i="38"/>
  <c r="J4298" i="38"/>
  <c r="L4298" i="38"/>
  <c r="M4298" i="38"/>
  <c r="N4298" i="38"/>
  <c r="O4298" i="38"/>
  <c r="P4298" i="38"/>
  <c r="Q4298" i="38"/>
  <c r="R4298" i="38"/>
  <c r="S4298" i="38"/>
  <c r="D4299" i="38"/>
  <c r="I4299" i="38"/>
  <c r="H4299" i="38"/>
  <c r="J4299" i="38"/>
  <c r="L4299" i="38"/>
  <c r="M4299" i="38"/>
  <c r="N4299" i="38"/>
  <c r="O4299" i="38"/>
  <c r="P4299" i="38"/>
  <c r="Q4299" i="38"/>
  <c r="R4299" i="38"/>
  <c r="S4299" i="38"/>
  <c r="D4300" i="38"/>
  <c r="I4300" i="38"/>
  <c r="H4300" i="38"/>
  <c r="J4300" i="38"/>
  <c r="L4300" i="38"/>
  <c r="M4300" i="38"/>
  <c r="N4300" i="38"/>
  <c r="O4300" i="38"/>
  <c r="P4300" i="38"/>
  <c r="Q4300" i="38"/>
  <c r="R4300" i="38"/>
  <c r="S4300" i="38"/>
  <c r="D4301" i="38"/>
  <c r="I4301" i="38"/>
  <c r="H4301" i="38"/>
  <c r="J4301" i="38"/>
  <c r="L4301" i="38"/>
  <c r="M4301" i="38"/>
  <c r="N4301" i="38"/>
  <c r="O4301" i="38"/>
  <c r="P4301" i="38"/>
  <c r="Q4301" i="38"/>
  <c r="R4301" i="38"/>
  <c r="S4301" i="38"/>
  <c r="D4302" i="38"/>
  <c r="I4302" i="38"/>
  <c r="H4302" i="38"/>
  <c r="J4302" i="38"/>
  <c r="L4302" i="38"/>
  <c r="M4302" i="38"/>
  <c r="N4302" i="38"/>
  <c r="O4302" i="38"/>
  <c r="P4302" i="38"/>
  <c r="Q4302" i="38"/>
  <c r="R4302" i="38"/>
  <c r="S4302" i="38"/>
  <c r="D4303" i="38"/>
  <c r="I4303" i="38"/>
  <c r="H4303" i="38"/>
  <c r="J4303" i="38"/>
  <c r="L4303" i="38"/>
  <c r="M4303" i="38"/>
  <c r="N4303" i="38"/>
  <c r="O4303" i="38"/>
  <c r="P4303" i="38"/>
  <c r="Q4303" i="38"/>
  <c r="R4303" i="38"/>
  <c r="S4303" i="38"/>
  <c r="D4304" i="38"/>
  <c r="I4304" i="38"/>
  <c r="H4304" i="38"/>
  <c r="J4304" i="38"/>
  <c r="L4304" i="38"/>
  <c r="M4304" i="38"/>
  <c r="N4304" i="38"/>
  <c r="O4304" i="38"/>
  <c r="P4304" i="38"/>
  <c r="Q4304" i="38"/>
  <c r="R4304" i="38"/>
  <c r="S4304" i="38"/>
  <c r="D4305" i="38"/>
  <c r="I4305" i="38"/>
  <c r="H4305" i="38"/>
  <c r="J4305" i="38"/>
  <c r="L4305" i="38"/>
  <c r="M4305" i="38"/>
  <c r="N4305" i="38"/>
  <c r="O4305" i="38"/>
  <c r="P4305" i="38"/>
  <c r="Q4305" i="38"/>
  <c r="R4305" i="38"/>
  <c r="S4305" i="38"/>
  <c r="D4306" i="38"/>
  <c r="I4306" i="38"/>
  <c r="H4306" i="38"/>
  <c r="J4306" i="38"/>
  <c r="L4306" i="38"/>
  <c r="M4306" i="38"/>
  <c r="N4306" i="38"/>
  <c r="O4306" i="38"/>
  <c r="P4306" i="38"/>
  <c r="Q4306" i="38"/>
  <c r="R4306" i="38"/>
  <c r="S4306" i="38"/>
  <c r="D4307" i="38"/>
  <c r="I4307" i="38"/>
  <c r="H4307" i="38"/>
  <c r="J4307" i="38"/>
  <c r="L4307" i="38"/>
  <c r="M4307" i="38"/>
  <c r="N4307" i="38"/>
  <c r="O4307" i="38"/>
  <c r="P4307" i="38"/>
  <c r="Q4307" i="38"/>
  <c r="R4307" i="38"/>
  <c r="S4307" i="38"/>
  <c r="D4308" i="38"/>
  <c r="I4308" i="38"/>
  <c r="H4308" i="38"/>
  <c r="J4308" i="38"/>
  <c r="L4308" i="38"/>
  <c r="M4308" i="38"/>
  <c r="N4308" i="38"/>
  <c r="O4308" i="38"/>
  <c r="P4308" i="38"/>
  <c r="Q4308" i="38"/>
  <c r="R4308" i="38"/>
  <c r="S4308" i="38"/>
  <c r="D4309" i="38"/>
  <c r="I4309" i="38"/>
  <c r="H4309" i="38"/>
  <c r="J4309" i="38"/>
  <c r="L4309" i="38"/>
  <c r="M4309" i="38"/>
  <c r="N4309" i="38"/>
  <c r="O4309" i="38"/>
  <c r="P4309" i="38"/>
  <c r="Q4309" i="38"/>
  <c r="R4309" i="38"/>
  <c r="S4309" i="38"/>
  <c r="D4310" i="38"/>
  <c r="I4310" i="38"/>
  <c r="H4310" i="38"/>
  <c r="J4310" i="38"/>
  <c r="L4310" i="38"/>
  <c r="M4310" i="38"/>
  <c r="N4310" i="38"/>
  <c r="O4310" i="38"/>
  <c r="P4310" i="38"/>
  <c r="Q4310" i="38"/>
  <c r="R4310" i="38"/>
  <c r="S4310" i="38"/>
  <c r="D4311" i="38"/>
  <c r="I4311" i="38"/>
  <c r="H4311" i="38"/>
  <c r="J4311" i="38"/>
  <c r="L4311" i="38"/>
  <c r="M4311" i="38"/>
  <c r="N4311" i="38"/>
  <c r="O4311" i="38"/>
  <c r="P4311" i="38"/>
  <c r="Q4311" i="38"/>
  <c r="R4311" i="38"/>
  <c r="S4311" i="38"/>
  <c r="D4312" i="38"/>
  <c r="I4312" i="38"/>
  <c r="H4312" i="38"/>
  <c r="J4312" i="38"/>
  <c r="L4312" i="38"/>
  <c r="M4312" i="38"/>
  <c r="N4312" i="38"/>
  <c r="O4312" i="38"/>
  <c r="P4312" i="38"/>
  <c r="Q4312" i="38"/>
  <c r="R4312" i="38"/>
  <c r="S4312" i="38"/>
  <c r="D4313" i="38"/>
  <c r="I4313" i="38"/>
  <c r="H4313" i="38"/>
  <c r="J4313" i="38"/>
  <c r="L4313" i="38"/>
  <c r="M4313" i="38"/>
  <c r="N4313" i="38"/>
  <c r="O4313" i="38"/>
  <c r="P4313" i="38"/>
  <c r="Q4313" i="38"/>
  <c r="R4313" i="38"/>
  <c r="S4313" i="38"/>
  <c r="D4314" i="38"/>
  <c r="I4314" i="38"/>
  <c r="H4314" i="38"/>
  <c r="J4314" i="38"/>
  <c r="L4314" i="38"/>
  <c r="M4314" i="38"/>
  <c r="N4314" i="38"/>
  <c r="O4314" i="38"/>
  <c r="P4314" i="38"/>
  <c r="Q4314" i="38"/>
  <c r="R4314" i="38"/>
  <c r="S4314" i="38"/>
  <c r="D4315" i="38"/>
  <c r="I4315" i="38"/>
  <c r="H4315" i="38"/>
  <c r="J4315" i="38"/>
  <c r="L4315" i="38"/>
  <c r="M4315" i="38"/>
  <c r="N4315" i="38"/>
  <c r="O4315" i="38"/>
  <c r="P4315" i="38"/>
  <c r="Q4315" i="38"/>
  <c r="R4315" i="38"/>
  <c r="S4315" i="38"/>
  <c r="D4316" i="38"/>
  <c r="I4316" i="38"/>
  <c r="H4316" i="38"/>
  <c r="J4316" i="38"/>
  <c r="L4316" i="38"/>
  <c r="M4316" i="38"/>
  <c r="N4316" i="38"/>
  <c r="O4316" i="38"/>
  <c r="P4316" i="38"/>
  <c r="Q4316" i="38"/>
  <c r="R4316" i="38"/>
  <c r="S4316" i="38"/>
  <c r="D4317" i="38"/>
  <c r="I4317" i="38"/>
  <c r="H4317" i="38"/>
  <c r="J4317" i="38"/>
  <c r="L4317" i="38"/>
  <c r="M4317" i="38"/>
  <c r="N4317" i="38"/>
  <c r="O4317" i="38"/>
  <c r="P4317" i="38"/>
  <c r="Q4317" i="38"/>
  <c r="R4317" i="38"/>
  <c r="S4317" i="38"/>
  <c r="D4318" i="38"/>
  <c r="I4318" i="38"/>
  <c r="H4318" i="38"/>
  <c r="J4318" i="38"/>
  <c r="L4318" i="38"/>
  <c r="M4318" i="38"/>
  <c r="N4318" i="38"/>
  <c r="O4318" i="38"/>
  <c r="P4318" i="38"/>
  <c r="Q4318" i="38"/>
  <c r="R4318" i="38"/>
  <c r="S4318" i="38"/>
  <c r="D4319" i="38"/>
  <c r="I4319" i="38"/>
  <c r="H4319" i="38"/>
  <c r="J4319" i="38"/>
  <c r="L4319" i="38"/>
  <c r="M4319" i="38"/>
  <c r="N4319" i="38"/>
  <c r="O4319" i="38"/>
  <c r="P4319" i="38"/>
  <c r="Q4319" i="38"/>
  <c r="R4319" i="38"/>
  <c r="S4319" i="38"/>
  <c r="D4320" i="38"/>
  <c r="I4320" i="38"/>
  <c r="H4320" i="38"/>
  <c r="J4320" i="38"/>
  <c r="L4320" i="38"/>
  <c r="M4320" i="38"/>
  <c r="N4320" i="38"/>
  <c r="O4320" i="38"/>
  <c r="P4320" i="38"/>
  <c r="Q4320" i="38"/>
  <c r="R4320" i="38"/>
  <c r="S4320" i="38"/>
  <c r="D4321" i="38"/>
  <c r="I4321" i="38"/>
  <c r="H4321" i="38"/>
  <c r="J4321" i="38"/>
  <c r="L4321" i="38"/>
  <c r="M4321" i="38"/>
  <c r="N4321" i="38"/>
  <c r="O4321" i="38"/>
  <c r="P4321" i="38"/>
  <c r="Q4321" i="38"/>
  <c r="R4321" i="38"/>
  <c r="S4321" i="38"/>
  <c r="D4322" i="38"/>
  <c r="I4322" i="38"/>
  <c r="H4322" i="38"/>
  <c r="J4322" i="38"/>
  <c r="L4322" i="38"/>
  <c r="M4322" i="38"/>
  <c r="N4322" i="38"/>
  <c r="O4322" i="38"/>
  <c r="P4322" i="38"/>
  <c r="Q4322" i="38"/>
  <c r="R4322" i="38"/>
  <c r="S4322" i="38"/>
  <c r="D4323" i="38"/>
  <c r="I4323" i="38"/>
  <c r="H4323" i="38"/>
  <c r="J4323" i="38"/>
  <c r="L4323" i="38"/>
  <c r="M4323" i="38"/>
  <c r="N4323" i="38"/>
  <c r="O4323" i="38"/>
  <c r="P4323" i="38"/>
  <c r="Q4323" i="38"/>
  <c r="R4323" i="38"/>
  <c r="S4323" i="38"/>
  <c r="D4324" i="38"/>
  <c r="I4324" i="38"/>
  <c r="H4324" i="38"/>
  <c r="J4324" i="38"/>
  <c r="L4324" i="38"/>
  <c r="M4324" i="38"/>
  <c r="N4324" i="38"/>
  <c r="O4324" i="38"/>
  <c r="P4324" i="38"/>
  <c r="Q4324" i="38"/>
  <c r="R4324" i="38"/>
  <c r="S4324" i="38"/>
  <c r="D4325" i="38"/>
  <c r="I4325" i="38"/>
  <c r="H4325" i="38"/>
  <c r="J4325" i="38"/>
  <c r="L4325" i="38"/>
  <c r="M4325" i="38"/>
  <c r="N4325" i="38"/>
  <c r="O4325" i="38"/>
  <c r="P4325" i="38"/>
  <c r="Q4325" i="38"/>
  <c r="R4325" i="38"/>
  <c r="S4325" i="38"/>
  <c r="D4326" i="38"/>
  <c r="I4326" i="38"/>
  <c r="H4326" i="38"/>
  <c r="J4326" i="38"/>
  <c r="L4326" i="38"/>
  <c r="M4326" i="38"/>
  <c r="N4326" i="38"/>
  <c r="O4326" i="38"/>
  <c r="P4326" i="38"/>
  <c r="Q4326" i="38"/>
  <c r="R4326" i="38"/>
  <c r="S4326" i="38"/>
  <c r="D4327" i="38"/>
  <c r="I4327" i="38"/>
  <c r="H4327" i="38"/>
  <c r="J4327" i="38"/>
  <c r="L4327" i="38"/>
  <c r="M4327" i="38"/>
  <c r="N4327" i="38"/>
  <c r="O4327" i="38"/>
  <c r="P4327" i="38"/>
  <c r="Q4327" i="38"/>
  <c r="R4327" i="38"/>
  <c r="S4327" i="38"/>
  <c r="D4328" i="38"/>
  <c r="I4328" i="38"/>
  <c r="H4328" i="38"/>
  <c r="J4328" i="38"/>
  <c r="L4328" i="38"/>
  <c r="M4328" i="38"/>
  <c r="N4328" i="38"/>
  <c r="O4328" i="38"/>
  <c r="P4328" i="38"/>
  <c r="Q4328" i="38"/>
  <c r="R4328" i="38"/>
  <c r="S4328" i="38"/>
  <c r="D4329" i="38"/>
  <c r="I4329" i="38"/>
  <c r="H4329" i="38"/>
  <c r="J4329" i="38"/>
  <c r="L4329" i="38"/>
  <c r="M4329" i="38"/>
  <c r="N4329" i="38"/>
  <c r="O4329" i="38"/>
  <c r="P4329" i="38"/>
  <c r="Q4329" i="38"/>
  <c r="R4329" i="38"/>
  <c r="S4329" i="38"/>
  <c r="D4330" i="38"/>
  <c r="I4330" i="38"/>
  <c r="H4330" i="38"/>
  <c r="J4330" i="38"/>
  <c r="L4330" i="38"/>
  <c r="M4330" i="38"/>
  <c r="N4330" i="38"/>
  <c r="O4330" i="38"/>
  <c r="P4330" i="38"/>
  <c r="Q4330" i="38"/>
  <c r="R4330" i="38"/>
  <c r="S4330" i="38"/>
  <c r="D4331" i="38"/>
  <c r="I4331" i="38"/>
  <c r="H4331" i="38"/>
  <c r="J4331" i="38"/>
  <c r="L4331" i="38"/>
  <c r="M4331" i="38"/>
  <c r="N4331" i="38"/>
  <c r="O4331" i="38"/>
  <c r="P4331" i="38"/>
  <c r="Q4331" i="38"/>
  <c r="R4331" i="38"/>
  <c r="S4331" i="38"/>
  <c r="D4332" i="38"/>
  <c r="I4332" i="38"/>
  <c r="H4332" i="38"/>
  <c r="J4332" i="38"/>
  <c r="L4332" i="38"/>
  <c r="M4332" i="38"/>
  <c r="N4332" i="38"/>
  <c r="O4332" i="38"/>
  <c r="P4332" i="38"/>
  <c r="Q4332" i="38"/>
  <c r="R4332" i="38"/>
  <c r="S4332" i="38"/>
  <c r="D4333" i="38"/>
  <c r="I4333" i="38"/>
  <c r="H4333" i="38"/>
  <c r="J4333" i="38"/>
  <c r="L4333" i="38"/>
  <c r="M4333" i="38"/>
  <c r="N4333" i="38"/>
  <c r="O4333" i="38"/>
  <c r="P4333" i="38"/>
  <c r="Q4333" i="38"/>
  <c r="R4333" i="38"/>
  <c r="S4333" i="38"/>
  <c r="D4334" i="38"/>
  <c r="I4334" i="38"/>
  <c r="H4334" i="38"/>
  <c r="J4334" i="38"/>
  <c r="L4334" i="38"/>
  <c r="M4334" i="38"/>
  <c r="N4334" i="38"/>
  <c r="O4334" i="38"/>
  <c r="P4334" i="38"/>
  <c r="Q4334" i="38"/>
  <c r="R4334" i="38"/>
  <c r="S4334" i="38"/>
  <c r="D4335" i="38"/>
  <c r="I4335" i="38"/>
  <c r="H4335" i="38"/>
  <c r="J4335" i="38"/>
  <c r="L4335" i="38"/>
  <c r="M4335" i="38"/>
  <c r="N4335" i="38"/>
  <c r="O4335" i="38"/>
  <c r="P4335" i="38"/>
  <c r="Q4335" i="38"/>
  <c r="R4335" i="38"/>
  <c r="S4335" i="38"/>
  <c r="D4336" i="38"/>
  <c r="I4336" i="38"/>
  <c r="H4336" i="38"/>
  <c r="J4336" i="38"/>
  <c r="L4336" i="38"/>
  <c r="M4336" i="38"/>
  <c r="N4336" i="38"/>
  <c r="O4336" i="38"/>
  <c r="P4336" i="38"/>
  <c r="Q4336" i="38"/>
  <c r="R4336" i="38"/>
  <c r="S4336" i="38"/>
  <c r="D4337" i="38"/>
  <c r="I4337" i="38"/>
  <c r="H4337" i="38"/>
  <c r="J4337" i="38"/>
  <c r="L4337" i="38"/>
  <c r="M4337" i="38"/>
  <c r="N4337" i="38"/>
  <c r="O4337" i="38"/>
  <c r="P4337" i="38"/>
  <c r="Q4337" i="38"/>
  <c r="R4337" i="38"/>
  <c r="S4337" i="38"/>
  <c r="D4338" i="38"/>
  <c r="I4338" i="38"/>
  <c r="H4338" i="38"/>
  <c r="J4338" i="38"/>
  <c r="L4338" i="38"/>
  <c r="M4338" i="38"/>
  <c r="N4338" i="38"/>
  <c r="O4338" i="38"/>
  <c r="P4338" i="38"/>
  <c r="Q4338" i="38"/>
  <c r="R4338" i="38"/>
  <c r="S4338" i="38"/>
  <c r="D4339" i="38"/>
  <c r="I4339" i="38"/>
  <c r="H4339" i="38"/>
  <c r="J4339" i="38"/>
  <c r="L4339" i="38"/>
  <c r="M4339" i="38"/>
  <c r="N4339" i="38"/>
  <c r="O4339" i="38"/>
  <c r="P4339" i="38"/>
  <c r="Q4339" i="38"/>
  <c r="R4339" i="38"/>
  <c r="S4339" i="38"/>
  <c r="D4340" i="38"/>
  <c r="I4340" i="38"/>
  <c r="H4340" i="38"/>
  <c r="J4340" i="38"/>
  <c r="L4340" i="38"/>
  <c r="M4340" i="38"/>
  <c r="N4340" i="38"/>
  <c r="O4340" i="38"/>
  <c r="P4340" i="38"/>
  <c r="Q4340" i="38"/>
  <c r="R4340" i="38"/>
  <c r="S4340" i="38"/>
  <c r="D4341" i="38"/>
  <c r="I4341" i="38"/>
  <c r="H4341" i="38"/>
  <c r="J4341" i="38"/>
  <c r="L4341" i="38"/>
  <c r="M4341" i="38"/>
  <c r="N4341" i="38"/>
  <c r="O4341" i="38"/>
  <c r="P4341" i="38"/>
  <c r="Q4341" i="38"/>
  <c r="R4341" i="38"/>
  <c r="S4341" i="38"/>
  <c r="D4342" i="38"/>
  <c r="I4342" i="38"/>
  <c r="H4342" i="38"/>
  <c r="J4342" i="38"/>
  <c r="L4342" i="38"/>
  <c r="M4342" i="38"/>
  <c r="N4342" i="38"/>
  <c r="O4342" i="38"/>
  <c r="P4342" i="38"/>
  <c r="Q4342" i="38"/>
  <c r="R4342" i="38"/>
  <c r="S4342" i="38"/>
  <c r="D4343" i="38"/>
  <c r="I4343" i="38"/>
  <c r="H4343" i="38"/>
  <c r="J4343" i="38"/>
  <c r="L4343" i="38"/>
  <c r="M4343" i="38"/>
  <c r="N4343" i="38"/>
  <c r="O4343" i="38"/>
  <c r="P4343" i="38"/>
  <c r="Q4343" i="38"/>
  <c r="R4343" i="38"/>
  <c r="S4343" i="38"/>
  <c r="D4344" i="38"/>
  <c r="I4344" i="38"/>
  <c r="H4344" i="38"/>
  <c r="J4344" i="38"/>
  <c r="L4344" i="38"/>
  <c r="M4344" i="38"/>
  <c r="N4344" i="38"/>
  <c r="O4344" i="38"/>
  <c r="P4344" i="38"/>
  <c r="Q4344" i="38"/>
  <c r="R4344" i="38"/>
  <c r="S4344" i="38"/>
  <c r="D4345" i="38"/>
  <c r="I4345" i="38"/>
  <c r="H4345" i="38"/>
  <c r="J4345" i="38"/>
  <c r="L4345" i="38"/>
  <c r="M4345" i="38"/>
  <c r="N4345" i="38"/>
  <c r="O4345" i="38"/>
  <c r="P4345" i="38"/>
  <c r="Q4345" i="38"/>
  <c r="R4345" i="38"/>
  <c r="S4345" i="38"/>
  <c r="D4346" i="38"/>
  <c r="I4346" i="38"/>
  <c r="H4346" i="38"/>
  <c r="J4346" i="38"/>
  <c r="L4346" i="38"/>
  <c r="M4346" i="38"/>
  <c r="N4346" i="38"/>
  <c r="O4346" i="38"/>
  <c r="P4346" i="38"/>
  <c r="Q4346" i="38"/>
  <c r="R4346" i="38"/>
  <c r="S4346" i="38"/>
  <c r="D4347" i="38"/>
  <c r="I4347" i="38"/>
  <c r="H4347" i="38"/>
  <c r="J4347" i="38"/>
  <c r="L4347" i="38"/>
  <c r="M4347" i="38"/>
  <c r="N4347" i="38"/>
  <c r="O4347" i="38"/>
  <c r="P4347" i="38"/>
  <c r="Q4347" i="38"/>
  <c r="R4347" i="38"/>
  <c r="S4347" i="38"/>
  <c r="D4348" i="38"/>
  <c r="I4348" i="38"/>
  <c r="H4348" i="38"/>
  <c r="J4348" i="38"/>
  <c r="L4348" i="38"/>
  <c r="M4348" i="38"/>
  <c r="N4348" i="38"/>
  <c r="O4348" i="38"/>
  <c r="P4348" i="38"/>
  <c r="Q4348" i="38"/>
  <c r="R4348" i="38"/>
  <c r="S4348" i="38"/>
  <c r="D4349" i="38"/>
  <c r="I4349" i="38"/>
  <c r="H4349" i="38"/>
  <c r="J4349" i="38"/>
  <c r="L4349" i="38"/>
  <c r="M4349" i="38"/>
  <c r="N4349" i="38"/>
  <c r="O4349" i="38"/>
  <c r="P4349" i="38"/>
  <c r="Q4349" i="38"/>
  <c r="R4349" i="38"/>
  <c r="S4349" i="38"/>
  <c r="D4350" i="38"/>
  <c r="I4350" i="38"/>
  <c r="H4350" i="38"/>
  <c r="J4350" i="38"/>
  <c r="L4350" i="38"/>
  <c r="M4350" i="38"/>
  <c r="N4350" i="38"/>
  <c r="O4350" i="38"/>
  <c r="P4350" i="38"/>
  <c r="Q4350" i="38"/>
  <c r="R4350" i="38"/>
  <c r="S4350" i="38"/>
  <c r="D4351" i="38"/>
  <c r="I4351" i="38"/>
  <c r="H4351" i="38"/>
  <c r="J4351" i="38"/>
  <c r="L4351" i="38"/>
  <c r="M4351" i="38"/>
  <c r="N4351" i="38"/>
  <c r="O4351" i="38"/>
  <c r="P4351" i="38"/>
  <c r="Q4351" i="38"/>
  <c r="R4351" i="38"/>
  <c r="S4351" i="38"/>
  <c r="D4352" i="38"/>
  <c r="I4352" i="38"/>
  <c r="H4352" i="38"/>
  <c r="J4352" i="38"/>
  <c r="L4352" i="38"/>
  <c r="M4352" i="38"/>
  <c r="N4352" i="38"/>
  <c r="O4352" i="38"/>
  <c r="P4352" i="38"/>
  <c r="Q4352" i="38"/>
  <c r="R4352" i="38"/>
  <c r="S4352" i="38"/>
  <c r="D4353" i="38"/>
  <c r="I4353" i="38"/>
  <c r="H4353" i="38"/>
  <c r="J4353" i="38"/>
  <c r="L4353" i="38"/>
  <c r="M4353" i="38"/>
  <c r="N4353" i="38"/>
  <c r="O4353" i="38"/>
  <c r="P4353" i="38"/>
  <c r="Q4353" i="38"/>
  <c r="R4353" i="38"/>
  <c r="S4353" i="38"/>
  <c r="D4354" i="38"/>
  <c r="I4354" i="38"/>
  <c r="H4354" i="38"/>
  <c r="J4354" i="38"/>
  <c r="L4354" i="38"/>
  <c r="M4354" i="38"/>
  <c r="N4354" i="38"/>
  <c r="O4354" i="38"/>
  <c r="P4354" i="38"/>
  <c r="Q4354" i="38"/>
  <c r="R4354" i="38"/>
  <c r="S4354" i="38"/>
  <c r="D4355" i="38"/>
  <c r="I4355" i="38"/>
  <c r="H4355" i="38"/>
  <c r="J4355" i="38"/>
  <c r="L4355" i="38"/>
  <c r="M4355" i="38"/>
  <c r="N4355" i="38"/>
  <c r="O4355" i="38"/>
  <c r="P4355" i="38"/>
  <c r="Q4355" i="38"/>
  <c r="R4355" i="38"/>
  <c r="S4355" i="38"/>
  <c r="D4356" i="38"/>
  <c r="I4356" i="38"/>
  <c r="H4356" i="38"/>
  <c r="J4356" i="38"/>
  <c r="L4356" i="38"/>
  <c r="M4356" i="38"/>
  <c r="N4356" i="38"/>
  <c r="O4356" i="38"/>
  <c r="P4356" i="38"/>
  <c r="Q4356" i="38"/>
  <c r="R4356" i="38"/>
  <c r="S4356" i="38"/>
  <c r="D4357" i="38"/>
  <c r="I4357" i="38"/>
  <c r="H4357" i="38"/>
  <c r="J4357" i="38"/>
  <c r="L4357" i="38"/>
  <c r="M4357" i="38"/>
  <c r="N4357" i="38"/>
  <c r="O4357" i="38"/>
  <c r="P4357" i="38"/>
  <c r="Q4357" i="38"/>
  <c r="R4357" i="38"/>
  <c r="S4357" i="38"/>
  <c r="D4358" i="38"/>
  <c r="I4358" i="38"/>
  <c r="H4358" i="38"/>
  <c r="J4358" i="38"/>
  <c r="L4358" i="38"/>
  <c r="M4358" i="38"/>
  <c r="N4358" i="38"/>
  <c r="O4358" i="38"/>
  <c r="P4358" i="38"/>
  <c r="Q4358" i="38"/>
  <c r="R4358" i="38"/>
  <c r="S4358" i="38"/>
  <c r="D4359" i="38"/>
  <c r="I4359" i="38"/>
  <c r="H4359" i="38"/>
  <c r="J4359" i="38"/>
  <c r="L4359" i="38"/>
  <c r="M4359" i="38"/>
  <c r="N4359" i="38"/>
  <c r="O4359" i="38"/>
  <c r="P4359" i="38"/>
  <c r="Q4359" i="38"/>
  <c r="R4359" i="38"/>
  <c r="S4359" i="38"/>
  <c r="D4360" i="38"/>
  <c r="I4360" i="38"/>
  <c r="H4360" i="38"/>
  <c r="J4360" i="38"/>
  <c r="L4360" i="38"/>
  <c r="M4360" i="38"/>
  <c r="N4360" i="38"/>
  <c r="O4360" i="38"/>
  <c r="P4360" i="38"/>
  <c r="Q4360" i="38"/>
  <c r="R4360" i="38"/>
  <c r="S4360" i="38"/>
  <c r="D4361" i="38"/>
  <c r="I4361" i="38"/>
  <c r="H4361" i="38"/>
  <c r="J4361" i="38"/>
  <c r="L4361" i="38"/>
  <c r="M4361" i="38"/>
  <c r="N4361" i="38"/>
  <c r="O4361" i="38"/>
  <c r="P4361" i="38"/>
  <c r="Q4361" i="38"/>
  <c r="R4361" i="38"/>
  <c r="S4361" i="38"/>
  <c r="D4362" i="38"/>
  <c r="I4362" i="38"/>
  <c r="H4362" i="38"/>
  <c r="J4362" i="38"/>
  <c r="L4362" i="38"/>
  <c r="M4362" i="38"/>
  <c r="N4362" i="38"/>
  <c r="O4362" i="38"/>
  <c r="P4362" i="38"/>
  <c r="Q4362" i="38"/>
  <c r="R4362" i="38"/>
  <c r="S4362" i="38"/>
  <c r="D4363" i="38"/>
  <c r="I4363" i="38"/>
  <c r="H4363" i="38"/>
  <c r="J4363" i="38"/>
  <c r="L4363" i="38"/>
  <c r="M4363" i="38"/>
  <c r="N4363" i="38"/>
  <c r="O4363" i="38"/>
  <c r="P4363" i="38"/>
  <c r="Q4363" i="38"/>
  <c r="R4363" i="38"/>
  <c r="S4363" i="38"/>
  <c r="D4364" i="38"/>
  <c r="I4364" i="38"/>
  <c r="H4364" i="38"/>
  <c r="J4364" i="38"/>
  <c r="L4364" i="38"/>
  <c r="M4364" i="38"/>
  <c r="N4364" i="38"/>
  <c r="O4364" i="38"/>
  <c r="P4364" i="38"/>
  <c r="Q4364" i="38"/>
  <c r="R4364" i="38"/>
  <c r="S4364" i="38"/>
  <c r="D4365" i="38"/>
  <c r="I4365" i="38"/>
  <c r="H4365" i="38"/>
  <c r="J4365" i="38"/>
  <c r="L4365" i="38"/>
  <c r="M4365" i="38"/>
  <c r="N4365" i="38"/>
  <c r="O4365" i="38"/>
  <c r="P4365" i="38"/>
  <c r="Q4365" i="38"/>
  <c r="R4365" i="38"/>
  <c r="S4365" i="38"/>
  <c r="D4366" i="38"/>
  <c r="I4366" i="38"/>
  <c r="H4366" i="38"/>
  <c r="J4366" i="38"/>
  <c r="L4366" i="38"/>
  <c r="M4366" i="38"/>
  <c r="N4366" i="38"/>
  <c r="O4366" i="38"/>
  <c r="P4366" i="38"/>
  <c r="Q4366" i="38"/>
  <c r="R4366" i="38"/>
  <c r="S4366" i="38"/>
  <c r="D4367" i="38"/>
  <c r="I4367" i="38"/>
  <c r="H4367" i="38"/>
  <c r="J4367" i="38"/>
  <c r="L4367" i="38"/>
  <c r="M4367" i="38"/>
  <c r="N4367" i="38"/>
  <c r="O4367" i="38"/>
  <c r="P4367" i="38"/>
  <c r="Q4367" i="38"/>
  <c r="R4367" i="38"/>
  <c r="S4367" i="38"/>
  <c r="D4368" i="38"/>
  <c r="I4368" i="38"/>
  <c r="H4368" i="38"/>
  <c r="J4368" i="38"/>
  <c r="L4368" i="38"/>
  <c r="M4368" i="38"/>
  <c r="N4368" i="38"/>
  <c r="O4368" i="38"/>
  <c r="P4368" i="38"/>
  <c r="Q4368" i="38"/>
  <c r="R4368" i="38"/>
  <c r="S4368" i="38"/>
  <c r="D4369" i="38"/>
  <c r="I4369" i="38"/>
  <c r="H4369" i="38"/>
  <c r="J4369" i="38"/>
  <c r="L4369" i="38"/>
  <c r="M4369" i="38"/>
  <c r="N4369" i="38"/>
  <c r="O4369" i="38"/>
  <c r="P4369" i="38"/>
  <c r="Q4369" i="38"/>
  <c r="R4369" i="38"/>
  <c r="S4369" i="38"/>
  <c r="D4370" i="38"/>
  <c r="I4370" i="38"/>
  <c r="H4370" i="38"/>
  <c r="J4370" i="38"/>
  <c r="L4370" i="38"/>
  <c r="M4370" i="38"/>
  <c r="N4370" i="38"/>
  <c r="O4370" i="38"/>
  <c r="P4370" i="38"/>
  <c r="Q4370" i="38"/>
  <c r="R4370" i="38"/>
  <c r="S4370" i="38"/>
  <c r="D4371" i="38"/>
  <c r="I4371" i="38"/>
  <c r="H4371" i="38"/>
  <c r="J4371" i="38"/>
  <c r="L4371" i="38"/>
  <c r="M4371" i="38"/>
  <c r="N4371" i="38"/>
  <c r="O4371" i="38"/>
  <c r="P4371" i="38"/>
  <c r="Q4371" i="38"/>
  <c r="R4371" i="38"/>
  <c r="S4371" i="38"/>
  <c r="D4372" i="38"/>
  <c r="I4372" i="38"/>
  <c r="H4372" i="38"/>
  <c r="J4372" i="38"/>
  <c r="L4372" i="38"/>
  <c r="M4372" i="38"/>
  <c r="N4372" i="38"/>
  <c r="O4372" i="38"/>
  <c r="P4372" i="38"/>
  <c r="Q4372" i="38"/>
  <c r="R4372" i="38"/>
  <c r="S4372" i="38"/>
  <c r="D4373" i="38"/>
  <c r="I4373" i="38"/>
  <c r="H4373" i="38"/>
  <c r="J4373" i="38"/>
  <c r="L4373" i="38"/>
  <c r="M4373" i="38"/>
  <c r="N4373" i="38"/>
  <c r="O4373" i="38"/>
  <c r="P4373" i="38"/>
  <c r="Q4373" i="38"/>
  <c r="R4373" i="38"/>
  <c r="S4373" i="38"/>
  <c r="D4374" i="38"/>
  <c r="I4374" i="38"/>
  <c r="H4374" i="38"/>
  <c r="J4374" i="38"/>
  <c r="L4374" i="38"/>
  <c r="M4374" i="38"/>
  <c r="N4374" i="38"/>
  <c r="O4374" i="38"/>
  <c r="P4374" i="38"/>
  <c r="Q4374" i="38"/>
  <c r="R4374" i="38"/>
  <c r="S4374" i="38"/>
  <c r="D4375" i="38"/>
  <c r="I4375" i="38"/>
  <c r="H4375" i="38"/>
  <c r="J4375" i="38"/>
  <c r="L4375" i="38"/>
  <c r="M4375" i="38"/>
  <c r="N4375" i="38"/>
  <c r="O4375" i="38"/>
  <c r="P4375" i="38"/>
  <c r="Q4375" i="38"/>
  <c r="R4375" i="38"/>
  <c r="S4375" i="38"/>
  <c r="D4376" i="38"/>
  <c r="I4376" i="38"/>
  <c r="H4376" i="38"/>
  <c r="J4376" i="38"/>
  <c r="L4376" i="38"/>
  <c r="M4376" i="38"/>
  <c r="N4376" i="38"/>
  <c r="O4376" i="38"/>
  <c r="P4376" i="38"/>
  <c r="Q4376" i="38"/>
  <c r="R4376" i="38"/>
  <c r="S4376" i="38"/>
  <c r="D4377" i="38"/>
  <c r="I4377" i="38"/>
  <c r="H4377" i="38"/>
  <c r="J4377" i="38"/>
  <c r="L4377" i="38"/>
  <c r="M4377" i="38"/>
  <c r="N4377" i="38"/>
  <c r="O4377" i="38"/>
  <c r="P4377" i="38"/>
  <c r="Q4377" i="38"/>
  <c r="R4377" i="38"/>
  <c r="S4377" i="38"/>
  <c r="D4378" i="38"/>
  <c r="I4378" i="38"/>
  <c r="H4378" i="38"/>
  <c r="J4378" i="38"/>
  <c r="L4378" i="38"/>
  <c r="M4378" i="38"/>
  <c r="N4378" i="38"/>
  <c r="O4378" i="38"/>
  <c r="P4378" i="38"/>
  <c r="Q4378" i="38"/>
  <c r="R4378" i="38"/>
  <c r="S4378" i="38"/>
  <c r="D4379" i="38"/>
  <c r="I4379" i="38"/>
  <c r="H4379" i="38"/>
  <c r="J4379" i="38"/>
  <c r="L4379" i="38"/>
  <c r="M4379" i="38"/>
  <c r="N4379" i="38"/>
  <c r="O4379" i="38"/>
  <c r="P4379" i="38"/>
  <c r="Q4379" i="38"/>
  <c r="R4379" i="38"/>
  <c r="S4379" i="38"/>
  <c r="D4380" i="38"/>
  <c r="I4380" i="38"/>
  <c r="H4380" i="38"/>
  <c r="J4380" i="38"/>
  <c r="L4380" i="38"/>
  <c r="M4380" i="38"/>
  <c r="N4380" i="38"/>
  <c r="O4380" i="38"/>
  <c r="P4380" i="38"/>
  <c r="Q4380" i="38"/>
  <c r="R4380" i="38"/>
  <c r="S4380" i="38"/>
  <c r="D4381" i="38"/>
  <c r="I4381" i="38"/>
  <c r="H4381" i="38"/>
  <c r="J4381" i="38"/>
  <c r="L4381" i="38"/>
  <c r="M4381" i="38"/>
  <c r="N4381" i="38"/>
  <c r="O4381" i="38"/>
  <c r="P4381" i="38"/>
  <c r="Q4381" i="38"/>
  <c r="R4381" i="38"/>
  <c r="S4381" i="38"/>
  <c r="D4382" i="38"/>
  <c r="I4382" i="38"/>
  <c r="H4382" i="38"/>
  <c r="J4382" i="38"/>
  <c r="L4382" i="38"/>
  <c r="M4382" i="38"/>
  <c r="N4382" i="38"/>
  <c r="O4382" i="38"/>
  <c r="P4382" i="38"/>
  <c r="Q4382" i="38"/>
  <c r="R4382" i="38"/>
  <c r="S4382" i="38"/>
  <c r="D4383" i="38"/>
  <c r="I4383" i="38"/>
  <c r="H4383" i="38"/>
  <c r="J4383" i="38"/>
  <c r="L4383" i="38"/>
  <c r="M4383" i="38"/>
  <c r="N4383" i="38"/>
  <c r="O4383" i="38"/>
  <c r="P4383" i="38"/>
  <c r="Q4383" i="38"/>
  <c r="R4383" i="38"/>
  <c r="S4383" i="38"/>
  <c r="D4384" i="38"/>
  <c r="I4384" i="38"/>
  <c r="H4384" i="38"/>
  <c r="J4384" i="38"/>
  <c r="L4384" i="38"/>
  <c r="M4384" i="38"/>
  <c r="N4384" i="38"/>
  <c r="O4384" i="38"/>
  <c r="P4384" i="38"/>
  <c r="Q4384" i="38"/>
  <c r="R4384" i="38"/>
  <c r="S4384" i="38"/>
  <c r="D4385" i="38"/>
  <c r="I4385" i="38"/>
  <c r="H4385" i="38"/>
  <c r="J4385" i="38"/>
  <c r="L4385" i="38"/>
  <c r="M4385" i="38"/>
  <c r="N4385" i="38"/>
  <c r="O4385" i="38"/>
  <c r="P4385" i="38"/>
  <c r="Q4385" i="38"/>
  <c r="R4385" i="38"/>
  <c r="S4385" i="38"/>
  <c r="D4386" i="38"/>
  <c r="I4386" i="38"/>
  <c r="H4386" i="38"/>
  <c r="J4386" i="38"/>
  <c r="L4386" i="38"/>
  <c r="M4386" i="38"/>
  <c r="N4386" i="38"/>
  <c r="O4386" i="38"/>
  <c r="P4386" i="38"/>
  <c r="Q4386" i="38"/>
  <c r="R4386" i="38"/>
  <c r="S4386" i="38"/>
  <c r="D4387" i="38"/>
  <c r="I4387" i="38"/>
  <c r="H4387" i="38"/>
  <c r="J4387" i="38"/>
  <c r="L4387" i="38"/>
  <c r="M4387" i="38"/>
  <c r="N4387" i="38"/>
  <c r="O4387" i="38"/>
  <c r="P4387" i="38"/>
  <c r="Q4387" i="38"/>
  <c r="R4387" i="38"/>
  <c r="S4387" i="38"/>
  <c r="D4388" i="38"/>
  <c r="I4388" i="38"/>
  <c r="H4388" i="38"/>
  <c r="J4388" i="38"/>
  <c r="L4388" i="38"/>
  <c r="M4388" i="38"/>
  <c r="N4388" i="38"/>
  <c r="O4388" i="38"/>
  <c r="P4388" i="38"/>
  <c r="Q4388" i="38"/>
  <c r="R4388" i="38"/>
  <c r="S4388" i="38"/>
  <c r="D4389" i="38"/>
  <c r="I4389" i="38"/>
  <c r="H4389" i="38"/>
  <c r="J4389" i="38"/>
  <c r="L4389" i="38"/>
  <c r="M4389" i="38"/>
  <c r="N4389" i="38"/>
  <c r="O4389" i="38"/>
  <c r="P4389" i="38"/>
  <c r="Q4389" i="38"/>
  <c r="R4389" i="38"/>
  <c r="S4389" i="38"/>
  <c r="D4390" i="38"/>
  <c r="I4390" i="38"/>
  <c r="H4390" i="38"/>
  <c r="J4390" i="38"/>
  <c r="L4390" i="38"/>
  <c r="M4390" i="38"/>
  <c r="N4390" i="38"/>
  <c r="O4390" i="38"/>
  <c r="P4390" i="38"/>
  <c r="Q4390" i="38"/>
  <c r="R4390" i="38"/>
  <c r="S4390" i="38"/>
  <c r="D4391" i="38"/>
  <c r="I4391" i="38"/>
  <c r="H4391" i="38"/>
  <c r="J4391" i="38"/>
  <c r="L4391" i="38"/>
  <c r="M4391" i="38"/>
  <c r="N4391" i="38"/>
  <c r="O4391" i="38"/>
  <c r="P4391" i="38"/>
  <c r="Q4391" i="38"/>
  <c r="R4391" i="38"/>
  <c r="S4391" i="38"/>
  <c r="D4392" i="38"/>
  <c r="I4392" i="38"/>
  <c r="H4392" i="38"/>
  <c r="J4392" i="38"/>
  <c r="L4392" i="38"/>
  <c r="M4392" i="38"/>
  <c r="N4392" i="38"/>
  <c r="O4392" i="38"/>
  <c r="P4392" i="38"/>
  <c r="Q4392" i="38"/>
  <c r="R4392" i="38"/>
  <c r="S4392" i="38"/>
  <c r="D4393" i="38"/>
  <c r="I4393" i="38"/>
  <c r="H4393" i="38"/>
  <c r="J4393" i="38"/>
  <c r="L4393" i="38"/>
  <c r="M4393" i="38"/>
  <c r="N4393" i="38"/>
  <c r="O4393" i="38"/>
  <c r="P4393" i="38"/>
  <c r="Q4393" i="38"/>
  <c r="R4393" i="38"/>
  <c r="S4393" i="38"/>
  <c r="D4394" i="38"/>
  <c r="I4394" i="38"/>
  <c r="H4394" i="38"/>
  <c r="J4394" i="38"/>
  <c r="L4394" i="38"/>
  <c r="M4394" i="38"/>
  <c r="N4394" i="38"/>
  <c r="O4394" i="38"/>
  <c r="P4394" i="38"/>
  <c r="Q4394" i="38"/>
  <c r="R4394" i="38"/>
  <c r="S4394" i="38"/>
  <c r="D4395" i="38"/>
  <c r="I4395" i="38"/>
  <c r="H4395" i="38"/>
  <c r="J4395" i="38"/>
  <c r="L4395" i="38"/>
  <c r="M4395" i="38"/>
  <c r="N4395" i="38"/>
  <c r="O4395" i="38"/>
  <c r="P4395" i="38"/>
  <c r="Q4395" i="38"/>
  <c r="R4395" i="38"/>
  <c r="S4395" i="38"/>
  <c r="D4396" i="38"/>
  <c r="I4396" i="38"/>
  <c r="H4396" i="38"/>
  <c r="J4396" i="38"/>
  <c r="L4396" i="38"/>
  <c r="M4396" i="38"/>
  <c r="N4396" i="38"/>
  <c r="O4396" i="38"/>
  <c r="P4396" i="38"/>
  <c r="Q4396" i="38"/>
  <c r="R4396" i="38"/>
  <c r="S4396" i="38"/>
  <c r="D4397" i="38"/>
  <c r="I4397" i="38"/>
  <c r="H4397" i="38"/>
  <c r="J4397" i="38"/>
  <c r="L4397" i="38"/>
  <c r="M4397" i="38"/>
  <c r="N4397" i="38"/>
  <c r="O4397" i="38"/>
  <c r="P4397" i="38"/>
  <c r="Q4397" i="38"/>
  <c r="R4397" i="38"/>
  <c r="S4397" i="38"/>
  <c r="D4398" i="38"/>
  <c r="I4398" i="38"/>
  <c r="H4398" i="38"/>
  <c r="J4398" i="38"/>
  <c r="L4398" i="38"/>
  <c r="M4398" i="38"/>
  <c r="N4398" i="38"/>
  <c r="O4398" i="38"/>
  <c r="P4398" i="38"/>
  <c r="Q4398" i="38"/>
  <c r="R4398" i="38"/>
  <c r="S4398" i="38"/>
  <c r="D4399" i="38"/>
  <c r="I4399" i="38"/>
  <c r="H4399" i="38"/>
  <c r="J4399" i="38"/>
  <c r="L4399" i="38"/>
  <c r="M4399" i="38"/>
  <c r="N4399" i="38"/>
  <c r="O4399" i="38"/>
  <c r="P4399" i="38"/>
  <c r="Q4399" i="38"/>
  <c r="R4399" i="38"/>
  <c r="S4399" i="38"/>
  <c r="D4400" i="38"/>
  <c r="I4400" i="38"/>
  <c r="H4400" i="38"/>
  <c r="J4400" i="38"/>
  <c r="L4400" i="38"/>
  <c r="M4400" i="38"/>
  <c r="N4400" i="38"/>
  <c r="O4400" i="38"/>
  <c r="P4400" i="38"/>
  <c r="Q4400" i="38"/>
  <c r="R4400" i="38"/>
  <c r="S4400" i="38"/>
  <c r="D4401" i="38"/>
  <c r="I4401" i="38"/>
  <c r="H4401" i="38"/>
  <c r="J4401" i="38"/>
  <c r="L4401" i="38"/>
  <c r="M4401" i="38"/>
  <c r="N4401" i="38"/>
  <c r="O4401" i="38"/>
  <c r="P4401" i="38"/>
  <c r="Q4401" i="38"/>
  <c r="R4401" i="38"/>
  <c r="S4401" i="38"/>
  <c r="D4402" i="38"/>
  <c r="I4402" i="38"/>
  <c r="H4402" i="38"/>
  <c r="J4402" i="38"/>
  <c r="L4402" i="38"/>
  <c r="M4402" i="38"/>
  <c r="N4402" i="38"/>
  <c r="O4402" i="38"/>
  <c r="P4402" i="38"/>
  <c r="Q4402" i="38"/>
  <c r="R4402" i="38"/>
  <c r="S4402" i="38"/>
  <c r="D4403" i="38"/>
  <c r="I4403" i="38"/>
  <c r="H4403" i="38"/>
  <c r="J4403" i="38"/>
  <c r="L4403" i="38"/>
  <c r="M4403" i="38"/>
  <c r="N4403" i="38"/>
  <c r="O4403" i="38"/>
  <c r="P4403" i="38"/>
  <c r="Q4403" i="38"/>
  <c r="R4403" i="38"/>
  <c r="S4403" i="38"/>
  <c r="D4404" i="38"/>
  <c r="I4404" i="38"/>
  <c r="H4404" i="38"/>
  <c r="J4404" i="38"/>
  <c r="L4404" i="38"/>
  <c r="M4404" i="38"/>
  <c r="N4404" i="38"/>
  <c r="O4404" i="38"/>
  <c r="P4404" i="38"/>
  <c r="Q4404" i="38"/>
  <c r="R4404" i="38"/>
  <c r="S4404" i="38"/>
  <c r="D4405" i="38"/>
  <c r="I4405" i="38"/>
  <c r="H4405" i="38"/>
  <c r="J4405" i="38"/>
  <c r="L4405" i="38"/>
  <c r="M4405" i="38"/>
  <c r="N4405" i="38"/>
  <c r="O4405" i="38"/>
  <c r="P4405" i="38"/>
  <c r="Q4405" i="38"/>
  <c r="R4405" i="38"/>
  <c r="S4405" i="38"/>
  <c r="D4406" i="38"/>
  <c r="I4406" i="38"/>
  <c r="H4406" i="38"/>
  <c r="J4406" i="38"/>
  <c r="L4406" i="38"/>
  <c r="M4406" i="38"/>
  <c r="N4406" i="38"/>
  <c r="O4406" i="38"/>
  <c r="P4406" i="38"/>
  <c r="Q4406" i="38"/>
  <c r="R4406" i="38"/>
  <c r="S4406" i="38"/>
  <c r="D4407" i="38"/>
  <c r="I4407" i="38"/>
  <c r="H4407" i="38"/>
  <c r="J4407" i="38"/>
  <c r="L4407" i="38"/>
  <c r="M4407" i="38"/>
  <c r="N4407" i="38"/>
  <c r="O4407" i="38"/>
  <c r="P4407" i="38"/>
  <c r="Q4407" i="38"/>
  <c r="R4407" i="38"/>
  <c r="S4407" i="38"/>
  <c r="D4408" i="38"/>
  <c r="I4408" i="38"/>
  <c r="H4408" i="38"/>
  <c r="J4408" i="38"/>
  <c r="L4408" i="38"/>
  <c r="M4408" i="38"/>
  <c r="N4408" i="38"/>
  <c r="O4408" i="38"/>
  <c r="P4408" i="38"/>
  <c r="Q4408" i="38"/>
  <c r="R4408" i="38"/>
  <c r="S4408" i="38"/>
  <c r="D4409" i="38"/>
  <c r="I4409" i="38"/>
  <c r="H4409" i="38"/>
  <c r="J4409" i="38"/>
  <c r="L4409" i="38"/>
  <c r="M4409" i="38"/>
  <c r="N4409" i="38"/>
  <c r="O4409" i="38"/>
  <c r="P4409" i="38"/>
  <c r="Q4409" i="38"/>
  <c r="R4409" i="38"/>
  <c r="S4409" i="38"/>
  <c r="D4410" i="38"/>
  <c r="I4410" i="38"/>
  <c r="H4410" i="38"/>
  <c r="J4410" i="38"/>
  <c r="L4410" i="38"/>
  <c r="M4410" i="38"/>
  <c r="N4410" i="38"/>
  <c r="O4410" i="38"/>
  <c r="P4410" i="38"/>
  <c r="Q4410" i="38"/>
  <c r="R4410" i="38"/>
  <c r="S4410" i="38"/>
  <c r="D4411" i="38"/>
  <c r="I4411" i="38"/>
  <c r="H4411" i="38"/>
  <c r="J4411" i="38"/>
  <c r="L4411" i="38"/>
  <c r="M4411" i="38"/>
  <c r="N4411" i="38"/>
  <c r="O4411" i="38"/>
  <c r="P4411" i="38"/>
  <c r="Q4411" i="38"/>
  <c r="R4411" i="38"/>
  <c r="S4411" i="38"/>
  <c r="D4412" i="38"/>
  <c r="I4412" i="38"/>
  <c r="H4412" i="38"/>
  <c r="J4412" i="38"/>
  <c r="L4412" i="38"/>
  <c r="M4412" i="38"/>
  <c r="N4412" i="38"/>
  <c r="O4412" i="38"/>
  <c r="P4412" i="38"/>
  <c r="Q4412" i="38"/>
  <c r="R4412" i="38"/>
  <c r="S4412" i="38"/>
  <c r="D4413" i="38"/>
  <c r="I4413" i="38"/>
  <c r="H4413" i="38"/>
  <c r="J4413" i="38"/>
  <c r="L4413" i="38"/>
  <c r="M4413" i="38"/>
  <c r="N4413" i="38"/>
  <c r="O4413" i="38"/>
  <c r="P4413" i="38"/>
  <c r="Q4413" i="38"/>
  <c r="R4413" i="38"/>
  <c r="S4413" i="38"/>
  <c r="D4414" i="38"/>
  <c r="I4414" i="38"/>
  <c r="H4414" i="38"/>
  <c r="J4414" i="38"/>
  <c r="L4414" i="38"/>
  <c r="M4414" i="38"/>
  <c r="N4414" i="38"/>
  <c r="O4414" i="38"/>
  <c r="P4414" i="38"/>
  <c r="Q4414" i="38"/>
  <c r="R4414" i="38"/>
  <c r="S4414" i="38"/>
  <c r="D4415" i="38"/>
  <c r="I4415" i="38"/>
  <c r="H4415" i="38"/>
  <c r="J4415" i="38"/>
  <c r="L4415" i="38"/>
  <c r="M4415" i="38"/>
  <c r="N4415" i="38"/>
  <c r="O4415" i="38"/>
  <c r="P4415" i="38"/>
  <c r="Q4415" i="38"/>
  <c r="R4415" i="38"/>
  <c r="S4415" i="38"/>
  <c r="D4416" i="38"/>
  <c r="I4416" i="38"/>
  <c r="H4416" i="38"/>
  <c r="J4416" i="38"/>
  <c r="L4416" i="38"/>
  <c r="M4416" i="38"/>
  <c r="N4416" i="38"/>
  <c r="O4416" i="38"/>
  <c r="P4416" i="38"/>
  <c r="Q4416" i="38"/>
  <c r="R4416" i="38"/>
  <c r="S4416" i="38"/>
  <c r="D4417" i="38"/>
  <c r="I4417" i="38"/>
  <c r="H4417" i="38"/>
  <c r="J4417" i="38"/>
  <c r="L4417" i="38"/>
  <c r="M4417" i="38"/>
  <c r="N4417" i="38"/>
  <c r="O4417" i="38"/>
  <c r="P4417" i="38"/>
  <c r="Q4417" i="38"/>
  <c r="R4417" i="38"/>
  <c r="S4417" i="38"/>
  <c r="D4418" i="38"/>
  <c r="I4418" i="38"/>
  <c r="H4418" i="38"/>
  <c r="J4418" i="38"/>
  <c r="L4418" i="38"/>
  <c r="M4418" i="38"/>
  <c r="N4418" i="38"/>
  <c r="O4418" i="38"/>
  <c r="P4418" i="38"/>
  <c r="Q4418" i="38"/>
  <c r="R4418" i="38"/>
  <c r="S4418" i="38"/>
  <c r="D4419" i="38"/>
  <c r="I4419" i="38"/>
  <c r="H4419" i="38"/>
  <c r="J4419" i="38"/>
  <c r="L4419" i="38"/>
  <c r="M4419" i="38"/>
  <c r="N4419" i="38"/>
  <c r="O4419" i="38"/>
  <c r="P4419" i="38"/>
  <c r="Q4419" i="38"/>
  <c r="R4419" i="38"/>
  <c r="S4419" i="38"/>
  <c r="D4420" i="38"/>
  <c r="I4420" i="38"/>
  <c r="H4420" i="38"/>
  <c r="J4420" i="38"/>
  <c r="L4420" i="38"/>
  <c r="M4420" i="38"/>
  <c r="N4420" i="38"/>
  <c r="O4420" i="38"/>
  <c r="P4420" i="38"/>
  <c r="Q4420" i="38"/>
  <c r="R4420" i="38"/>
  <c r="S4420" i="38"/>
  <c r="D4421" i="38"/>
  <c r="I4421" i="38"/>
  <c r="H4421" i="38"/>
  <c r="J4421" i="38"/>
  <c r="L4421" i="38"/>
  <c r="M4421" i="38"/>
  <c r="N4421" i="38"/>
  <c r="O4421" i="38"/>
  <c r="P4421" i="38"/>
  <c r="Q4421" i="38"/>
  <c r="R4421" i="38"/>
  <c r="S4421" i="38"/>
  <c r="D4422" i="38"/>
  <c r="I4422" i="38"/>
  <c r="H4422" i="38"/>
  <c r="J4422" i="38"/>
  <c r="L4422" i="38"/>
  <c r="M4422" i="38"/>
  <c r="N4422" i="38"/>
  <c r="O4422" i="38"/>
  <c r="P4422" i="38"/>
  <c r="Q4422" i="38"/>
  <c r="R4422" i="38"/>
  <c r="S4422" i="38"/>
  <c r="D4423" i="38"/>
  <c r="I4423" i="38"/>
  <c r="H4423" i="38"/>
  <c r="J4423" i="38"/>
  <c r="L4423" i="38"/>
  <c r="M4423" i="38"/>
  <c r="N4423" i="38"/>
  <c r="O4423" i="38"/>
  <c r="P4423" i="38"/>
  <c r="Q4423" i="38"/>
  <c r="R4423" i="38"/>
  <c r="S4423" i="38"/>
  <c r="D4424" i="38"/>
  <c r="I4424" i="38"/>
  <c r="H4424" i="38"/>
  <c r="J4424" i="38"/>
  <c r="L4424" i="38"/>
  <c r="M4424" i="38"/>
  <c r="N4424" i="38"/>
  <c r="O4424" i="38"/>
  <c r="P4424" i="38"/>
  <c r="Q4424" i="38"/>
  <c r="R4424" i="38"/>
  <c r="S4424" i="38"/>
  <c r="D4425" i="38"/>
  <c r="I4425" i="38"/>
  <c r="H4425" i="38"/>
  <c r="J4425" i="38"/>
  <c r="L4425" i="38"/>
  <c r="M4425" i="38"/>
  <c r="N4425" i="38"/>
  <c r="O4425" i="38"/>
  <c r="P4425" i="38"/>
  <c r="Q4425" i="38"/>
  <c r="R4425" i="38"/>
  <c r="S4425" i="38"/>
  <c r="D4426" i="38"/>
  <c r="I4426" i="38"/>
  <c r="H4426" i="38"/>
  <c r="J4426" i="38"/>
  <c r="L4426" i="38"/>
  <c r="M4426" i="38"/>
  <c r="N4426" i="38"/>
  <c r="O4426" i="38"/>
  <c r="P4426" i="38"/>
  <c r="Q4426" i="38"/>
  <c r="R4426" i="38"/>
  <c r="S4426" i="38"/>
  <c r="D4427" i="38"/>
  <c r="I4427" i="38"/>
  <c r="H4427" i="38"/>
  <c r="J4427" i="38"/>
  <c r="L4427" i="38"/>
  <c r="M4427" i="38"/>
  <c r="N4427" i="38"/>
  <c r="O4427" i="38"/>
  <c r="P4427" i="38"/>
  <c r="Q4427" i="38"/>
  <c r="R4427" i="38"/>
  <c r="S4427" i="38"/>
  <c r="D4428" i="38"/>
  <c r="I4428" i="38"/>
  <c r="H4428" i="38"/>
  <c r="J4428" i="38"/>
  <c r="L4428" i="38"/>
  <c r="M4428" i="38"/>
  <c r="N4428" i="38"/>
  <c r="O4428" i="38"/>
  <c r="P4428" i="38"/>
  <c r="Q4428" i="38"/>
  <c r="R4428" i="38"/>
  <c r="S4428" i="38"/>
  <c r="D4429" i="38"/>
  <c r="I4429" i="38"/>
  <c r="H4429" i="38"/>
  <c r="J4429" i="38"/>
  <c r="L4429" i="38"/>
  <c r="M4429" i="38"/>
  <c r="N4429" i="38"/>
  <c r="O4429" i="38"/>
  <c r="P4429" i="38"/>
  <c r="Q4429" i="38"/>
  <c r="R4429" i="38"/>
  <c r="S4429" i="38"/>
  <c r="D4430" i="38"/>
  <c r="I4430" i="38"/>
  <c r="H4430" i="38"/>
  <c r="J4430" i="38"/>
  <c r="L4430" i="38"/>
  <c r="M4430" i="38"/>
  <c r="N4430" i="38"/>
  <c r="O4430" i="38"/>
  <c r="P4430" i="38"/>
  <c r="Q4430" i="38"/>
  <c r="R4430" i="38"/>
  <c r="S4430" i="38"/>
  <c r="D4431" i="38"/>
  <c r="I4431" i="38"/>
  <c r="H4431" i="38"/>
  <c r="J4431" i="38"/>
  <c r="L4431" i="38"/>
  <c r="M4431" i="38"/>
  <c r="N4431" i="38"/>
  <c r="O4431" i="38"/>
  <c r="P4431" i="38"/>
  <c r="Q4431" i="38"/>
  <c r="R4431" i="38"/>
  <c r="S4431" i="38"/>
  <c r="D4432" i="38"/>
  <c r="I4432" i="38"/>
  <c r="H4432" i="38"/>
  <c r="J4432" i="38"/>
  <c r="L4432" i="38"/>
  <c r="M4432" i="38"/>
  <c r="N4432" i="38"/>
  <c r="O4432" i="38"/>
  <c r="P4432" i="38"/>
  <c r="Q4432" i="38"/>
  <c r="R4432" i="38"/>
  <c r="S4432" i="38"/>
  <c r="D4433" i="38"/>
  <c r="I4433" i="38"/>
  <c r="H4433" i="38"/>
  <c r="J4433" i="38"/>
  <c r="L4433" i="38"/>
  <c r="M4433" i="38"/>
  <c r="N4433" i="38"/>
  <c r="O4433" i="38"/>
  <c r="P4433" i="38"/>
  <c r="Q4433" i="38"/>
  <c r="R4433" i="38"/>
  <c r="S4433" i="38"/>
  <c r="D4434" i="38"/>
  <c r="I4434" i="38"/>
  <c r="H4434" i="38"/>
  <c r="J4434" i="38"/>
  <c r="L4434" i="38"/>
  <c r="M4434" i="38"/>
  <c r="N4434" i="38"/>
  <c r="O4434" i="38"/>
  <c r="P4434" i="38"/>
  <c r="Q4434" i="38"/>
  <c r="R4434" i="38"/>
  <c r="S4434" i="38"/>
  <c r="D4435" i="38"/>
  <c r="I4435" i="38"/>
  <c r="H4435" i="38"/>
  <c r="J4435" i="38"/>
  <c r="L4435" i="38"/>
  <c r="M4435" i="38"/>
  <c r="N4435" i="38"/>
  <c r="O4435" i="38"/>
  <c r="P4435" i="38"/>
  <c r="Q4435" i="38"/>
  <c r="R4435" i="38"/>
  <c r="S4435" i="38"/>
  <c r="D4436" i="38"/>
  <c r="I4436" i="38"/>
  <c r="H4436" i="38"/>
  <c r="J4436" i="38"/>
  <c r="L4436" i="38"/>
  <c r="M4436" i="38"/>
  <c r="N4436" i="38"/>
  <c r="O4436" i="38"/>
  <c r="P4436" i="38"/>
  <c r="Q4436" i="38"/>
  <c r="R4436" i="38"/>
  <c r="S4436" i="38"/>
  <c r="D4437" i="38"/>
  <c r="I4437" i="38"/>
  <c r="H4437" i="38"/>
  <c r="J4437" i="38"/>
  <c r="L4437" i="38"/>
  <c r="M4437" i="38"/>
  <c r="N4437" i="38"/>
  <c r="O4437" i="38"/>
  <c r="P4437" i="38"/>
  <c r="Q4437" i="38"/>
  <c r="R4437" i="38"/>
  <c r="S4437" i="38"/>
  <c r="D4438" i="38"/>
  <c r="I4438" i="38"/>
  <c r="H4438" i="38"/>
  <c r="J4438" i="38"/>
  <c r="L4438" i="38"/>
  <c r="M4438" i="38"/>
  <c r="N4438" i="38"/>
  <c r="O4438" i="38"/>
  <c r="P4438" i="38"/>
  <c r="Q4438" i="38"/>
  <c r="R4438" i="38"/>
  <c r="S4438" i="38"/>
  <c r="D4439" i="38"/>
  <c r="I4439" i="38"/>
  <c r="H4439" i="38"/>
  <c r="J4439" i="38"/>
  <c r="L4439" i="38"/>
  <c r="M4439" i="38"/>
  <c r="N4439" i="38"/>
  <c r="O4439" i="38"/>
  <c r="P4439" i="38"/>
  <c r="Q4439" i="38"/>
  <c r="R4439" i="38"/>
  <c r="S4439" i="38"/>
  <c r="D4440" i="38"/>
  <c r="I4440" i="38"/>
  <c r="H4440" i="38"/>
  <c r="J4440" i="38"/>
  <c r="L4440" i="38"/>
  <c r="M4440" i="38"/>
  <c r="N4440" i="38"/>
  <c r="O4440" i="38"/>
  <c r="P4440" i="38"/>
  <c r="Q4440" i="38"/>
  <c r="R4440" i="38"/>
  <c r="S4440" i="38"/>
  <c r="D4441" i="38"/>
  <c r="I4441" i="38"/>
  <c r="H4441" i="38"/>
  <c r="J4441" i="38"/>
  <c r="L4441" i="38"/>
  <c r="M4441" i="38"/>
  <c r="N4441" i="38"/>
  <c r="O4441" i="38"/>
  <c r="P4441" i="38"/>
  <c r="Q4441" i="38"/>
  <c r="R4441" i="38"/>
  <c r="S4441" i="38"/>
  <c r="D4442" i="38"/>
  <c r="I4442" i="38"/>
  <c r="H4442" i="38"/>
  <c r="J4442" i="38"/>
  <c r="L4442" i="38"/>
  <c r="M4442" i="38"/>
  <c r="N4442" i="38"/>
  <c r="O4442" i="38"/>
  <c r="P4442" i="38"/>
  <c r="Q4442" i="38"/>
  <c r="R4442" i="38"/>
  <c r="S4442" i="38"/>
  <c r="D4443" i="38"/>
  <c r="I4443" i="38"/>
  <c r="H4443" i="38"/>
  <c r="J4443" i="38"/>
  <c r="L4443" i="38"/>
  <c r="M4443" i="38"/>
  <c r="N4443" i="38"/>
  <c r="O4443" i="38"/>
  <c r="P4443" i="38"/>
  <c r="Q4443" i="38"/>
  <c r="R4443" i="38"/>
  <c r="S4443" i="38"/>
  <c r="D4444" i="38"/>
  <c r="I4444" i="38"/>
  <c r="H4444" i="38"/>
  <c r="J4444" i="38"/>
  <c r="L4444" i="38"/>
  <c r="M4444" i="38"/>
  <c r="N4444" i="38"/>
  <c r="O4444" i="38"/>
  <c r="P4444" i="38"/>
  <c r="Q4444" i="38"/>
  <c r="R4444" i="38"/>
  <c r="S4444" i="38"/>
  <c r="D4445" i="38"/>
  <c r="I4445" i="38"/>
  <c r="H4445" i="38"/>
  <c r="J4445" i="38"/>
  <c r="L4445" i="38"/>
  <c r="M4445" i="38"/>
  <c r="N4445" i="38"/>
  <c r="O4445" i="38"/>
  <c r="P4445" i="38"/>
  <c r="Q4445" i="38"/>
  <c r="R4445" i="38"/>
  <c r="S4445" i="38"/>
  <c r="D4446" i="38"/>
  <c r="I4446" i="38"/>
  <c r="H4446" i="38"/>
  <c r="J4446" i="38"/>
  <c r="L4446" i="38"/>
  <c r="M4446" i="38"/>
  <c r="N4446" i="38"/>
  <c r="O4446" i="38"/>
  <c r="P4446" i="38"/>
  <c r="Q4446" i="38"/>
  <c r="R4446" i="38"/>
  <c r="S4446" i="38"/>
  <c r="D4447" i="38"/>
  <c r="I4447" i="38"/>
  <c r="H4447" i="38"/>
  <c r="J4447" i="38"/>
  <c r="L4447" i="38"/>
  <c r="M4447" i="38"/>
  <c r="N4447" i="38"/>
  <c r="O4447" i="38"/>
  <c r="P4447" i="38"/>
  <c r="Q4447" i="38"/>
  <c r="R4447" i="38"/>
  <c r="S4447" i="38"/>
  <c r="D4448" i="38"/>
  <c r="I4448" i="38"/>
  <c r="H4448" i="38"/>
  <c r="J4448" i="38"/>
  <c r="L4448" i="38"/>
  <c r="M4448" i="38"/>
  <c r="N4448" i="38"/>
  <c r="O4448" i="38"/>
  <c r="P4448" i="38"/>
  <c r="Q4448" i="38"/>
  <c r="R4448" i="38"/>
  <c r="S4448" i="38"/>
  <c r="D4449" i="38"/>
  <c r="I4449" i="38"/>
  <c r="H4449" i="38"/>
  <c r="J4449" i="38"/>
  <c r="L4449" i="38"/>
  <c r="M4449" i="38"/>
  <c r="N4449" i="38"/>
  <c r="O4449" i="38"/>
  <c r="P4449" i="38"/>
  <c r="Q4449" i="38"/>
  <c r="R4449" i="38"/>
  <c r="S4449" i="38"/>
  <c r="D4450" i="38"/>
  <c r="I4450" i="38"/>
  <c r="H4450" i="38"/>
  <c r="J4450" i="38"/>
  <c r="L4450" i="38"/>
  <c r="M4450" i="38"/>
  <c r="N4450" i="38"/>
  <c r="O4450" i="38"/>
  <c r="P4450" i="38"/>
  <c r="Q4450" i="38"/>
  <c r="R4450" i="38"/>
  <c r="S4450" i="38"/>
  <c r="D4451" i="38"/>
  <c r="I4451" i="38"/>
  <c r="H4451" i="38"/>
  <c r="J4451" i="38"/>
  <c r="L4451" i="38"/>
  <c r="M4451" i="38"/>
  <c r="N4451" i="38"/>
  <c r="O4451" i="38"/>
  <c r="P4451" i="38"/>
  <c r="Q4451" i="38"/>
  <c r="R4451" i="38"/>
  <c r="S4451" i="38"/>
  <c r="D4452" i="38"/>
  <c r="I4452" i="38"/>
  <c r="H4452" i="38"/>
  <c r="J4452" i="38"/>
  <c r="L4452" i="38"/>
  <c r="M4452" i="38"/>
  <c r="N4452" i="38"/>
  <c r="O4452" i="38"/>
  <c r="P4452" i="38"/>
  <c r="Q4452" i="38"/>
  <c r="R4452" i="38"/>
  <c r="S4452" i="38"/>
  <c r="D4453" i="38"/>
  <c r="I4453" i="38"/>
  <c r="H4453" i="38"/>
  <c r="J4453" i="38"/>
  <c r="L4453" i="38"/>
  <c r="M4453" i="38"/>
  <c r="N4453" i="38"/>
  <c r="O4453" i="38"/>
  <c r="P4453" i="38"/>
  <c r="Q4453" i="38"/>
  <c r="R4453" i="38"/>
  <c r="S4453" i="38"/>
  <c r="D4454" i="38"/>
  <c r="I4454" i="38"/>
  <c r="H4454" i="38"/>
  <c r="J4454" i="38"/>
  <c r="L4454" i="38"/>
  <c r="M4454" i="38"/>
  <c r="N4454" i="38"/>
  <c r="O4454" i="38"/>
  <c r="P4454" i="38"/>
  <c r="Q4454" i="38"/>
  <c r="R4454" i="38"/>
  <c r="S4454" i="38"/>
  <c r="D4455" i="38"/>
  <c r="I4455" i="38"/>
  <c r="H4455" i="38"/>
  <c r="J4455" i="38"/>
  <c r="L4455" i="38"/>
  <c r="M4455" i="38"/>
  <c r="N4455" i="38"/>
  <c r="O4455" i="38"/>
  <c r="P4455" i="38"/>
  <c r="Q4455" i="38"/>
  <c r="R4455" i="38"/>
  <c r="S4455" i="38"/>
  <c r="D4456" i="38"/>
  <c r="I4456" i="38"/>
  <c r="H4456" i="38"/>
  <c r="J4456" i="38"/>
  <c r="L4456" i="38"/>
  <c r="M4456" i="38"/>
  <c r="N4456" i="38"/>
  <c r="O4456" i="38"/>
  <c r="P4456" i="38"/>
  <c r="Q4456" i="38"/>
  <c r="R4456" i="38"/>
  <c r="S4456" i="38"/>
  <c r="D4457" i="38"/>
  <c r="I4457" i="38"/>
  <c r="H4457" i="38"/>
  <c r="J4457" i="38"/>
  <c r="L4457" i="38"/>
  <c r="M4457" i="38"/>
  <c r="N4457" i="38"/>
  <c r="O4457" i="38"/>
  <c r="P4457" i="38"/>
  <c r="Q4457" i="38"/>
  <c r="R4457" i="38"/>
  <c r="S4457" i="38"/>
  <c r="D4458" i="38"/>
  <c r="I4458" i="38"/>
  <c r="H4458" i="38"/>
  <c r="J4458" i="38"/>
  <c r="L4458" i="38"/>
  <c r="M4458" i="38"/>
  <c r="N4458" i="38"/>
  <c r="O4458" i="38"/>
  <c r="P4458" i="38"/>
  <c r="Q4458" i="38"/>
  <c r="R4458" i="38"/>
  <c r="S4458" i="38"/>
  <c r="D4459" i="38"/>
  <c r="I4459" i="38"/>
  <c r="H4459" i="38"/>
  <c r="J4459" i="38"/>
  <c r="L4459" i="38"/>
  <c r="M4459" i="38"/>
  <c r="N4459" i="38"/>
  <c r="O4459" i="38"/>
  <c r="P4459" i="38"/>
  <c r="Q4459" i="38"/>
  <c r="R4459" i="38"/>
  <c r="S4459" i="38"/>
  <c r="D4460" i="38"/>
  <c r="I4460" i="38"/>
  <c r="H4460" i="38"/>
  <c r="J4460" i="38"/>
  <c r="L4460" i="38"/>
  <c r="M4460" i="38"/>
  <c r="N4460" i="38"/>
  <c r="O4460" i="38"/>
  <c r="P4460" i="38"/>
  <c r="Q4460" i="38"/>
  <c r="R4460" i="38"/>
  <c r="S4460" i="38"/>
  <c r="D4461" i="38"/>
  <c r="I4461" i="38"/>
  <c r="H4461" i="38"/>
  <c r="J4461" i="38"/>
  <c r="L4461" i="38"/>
  <c r="M4461" i="38"/>
  <c r="N4461" i="38"/>
  <c r="O4461" i="38"/>
  <c r="P4461" i="38"/>
  <c r="Q4461" i="38"/>
  <c r="R4461" i="38"/>
  <c r="S4461" i="38"/>
  <c r="D4462" i="38"/>
  <c r="I4462" i="38"/>
  <c r="H4462" i="38"/>
  <c r="J4462" i="38"/>
  <c r="L4462" i="38"/>
  <c r="M4462" i="38"/>
  <c r="N4462" i="38"/>
  <c r="O4462" i="38"/>
  <c r="P4462" i="38"/>
  <c r="Q4462" i="38"/>
  <c r="R4462" i="38"/>
  <c r="S4462" i="38"/>
  <c r="D4463" i="38"/>
  <c r="I4463" i="38"/>
  <c r="H4463" i="38"/>
  <c r="J4463" i="38"/>
  <c r="L4463" i="38"/>
  <c r="M4463" i="38"/>
  <c r="N4463" i="38"/>
  <c r="O4463" i="38"/>
  <c r="P4463" i="38"/>
  <c r="Q4463" i="38"/>
  <c r="R4463" i="38"/>
  <c r="S4463" i="38"/>
  <c r="D4464" i="38"/>
  <c r="I4464" i="38"/>
  <c r="H4464" i="38"/>
  <c r="J4464" i="38"/>
  <c r="L4464" i="38"/>
  <c r="M4464" i="38"/>
  <c r="N4464" i="38"/>
  <c r="O4464" i="38"/>
  <c r="P4464" i="38"/>
  <c r="Q4464" i="38"/>
  <c r="R4464" i="38"/>
  <c r="S4464" i="38"/>
  <c r="D4465" i="38"/>
  <c r="I4465" i="38"/>
  <c r="H4465" i="38"/>
  <c r="J4465" i="38"/>
  <c r="L4465" i="38"/>
  <c r="M4465" i="38"/>
  <c r="N4465" i="38"/>
  <c r="O4465" i="38"/>
  <c r="P4465" i="38"/>
  <c r="Q4465" i="38"/>
  <c r="R4465" i="38"/>
  <c r="S4465" i="38"/>
  <c r="D4466" i="38"/>
  <c r="I4466" i="38"/>
  <c r="H4466" i="38"/>
  <c r="J4466" i="38"/>
  <c r="L4466" i="38"/>
  <c r="M4466" i="38"/>
  <c r="N4466" i="38"/>
  <c r="O4466" i="38"/>
  <c r="P4466" i="38"/>
  <c r="Q4466" i="38"/>
  <c r="R4466" i="38"/>
  <c r="S4466" i="38"/>
  <c r="D4467" i="38"/>
  <c r="I4467" i="38"/>
  <c r="H4467" i="38"/>
  <c r="J4467" i="38"/>
  <c r="L4467" i="38"/>
  <c r="M4467" i="38"/>
  <c r="N4467" i="38"/>
  <c r="O4467" i="38"/>
  <c r="P4467" i="38"/>
  <c r="Q4467" i="38"/>
  <c r="R4467" i="38"/>
  <c r="S4467" i="38"/>
  <c r="D4468" i="38"/>
  <c r="I4468" i="38"/>
  <c r="H4468" i="38"/>
  <c r="J4468" i="38"/>
  <c r="L4468" i="38"/>
  <c r="M4468" i="38"/>
  <c r="N4468" i="38"/>
  <c r="O4468" i="38"/>
  <c r="P4468" i="38"/>
  <c r="Q4468" i="38"/>
  <c r="R4468" i="38"/>
  <c r="S4468" i="38"/>
  <c r="D4469" i="38"/>
  <c r="I4469" i="38"/>
  <c r="H4469" i="38"/>
  <c r="J4469" i="38"/>
  <c r="L4469" i="38"/>
  <c r="M4469" i="38"/>
  <c r="N4469" i="38"/>
  <c r="O4469" i="38"/>
  <c r="P4469" i="38"/>
  <c r="Q4469" i="38"/>
  <c r="R4469" i="38"/>
  <c r="S4469" i="38"/>
  <c r="D4470" i="38"/>
  <c r="I4470" i="38"/>
  <c r="H4470" i="38"/>
  <c r="J4470" i="38"/>
  <c r="L4470" i="38"/>
  <c r="M4470" i="38"/>
  <c r="N4470" i="38"/>
  <c r="O4470" i="38"/>
  <c r="P4470" i="38"/>
  <c r="Q4470" i="38"/>
  <c r="R4470" i="38"/>
  <c r="S4470" i="38"/>
  <c r="D4471" i="38"/>
  <c r="I4471" i="38"/>
  <c r="H4471" i="38"/>
  <c r="J4471" i="38"/>
  <c r="L4471" i="38"/>
  <c r="M4471" i="38"/>
  <c r="N4471" i="38"/>
  <c r="O4471" i="38"/>
  <c r="P4471" i="38"/>
  <c r="Q4471" i="38"/>
  <c r="R4471" i="38"/>
  <c r="S4471" i="38"/>
  <c r="D4472" i="38"/>
  <c r="I4472" i="38"/>
  <c r="H4472" i="38"/>
  <c r="J4472" i="38"/>
  <c r="L4472" i="38"/>
  <c r="M4472" i="38"/>
  <c r="N4472" i="38"/>
  <c r="O4472" i="38"/>
  <c r="P4472" i="38"/>
  <c r="Q4472" i="38"/>
  <c r="R4472" i="38"/>
  <c r="S4472" i="38"/>
  <c r="D4473" i="38"/>
  <c r="I4473" i="38"/>
  <c r="H4473" i="38"/>
  <c r="J4473" i="38"/>
  <c r="L4473" i="38"/>
  <c r="M4473" i="38"/>
  <c r="N4473" i="38"/>
  <c r="O4473" i="38"/>
  <c r="P4473" i="38"/>
  <c r="Q4473" i="38"/>
  <c r="R4473" i="38"/>
  <c r="S4473" i="38"/>
  <c r="D4474" i="38"/>
  <c r="I4474" i="38"/>
  <c r="H4474" i="38"/>
  <c r="J4474" i="38"/>
  <c r="L4474" i="38"/>
  <c r="M4474" i="38"/>
  <c r="N4474" i="38"/>
  <c r="O4474" i="38"/>
  <c r="P4474" i="38"/>
  <c r="Q4474" i="38"/>
  <c r="R4474" i="38"/>
  <c r="S4474" i="38"/>
  <c r="D4475" i="38"/>
  <c r="I4475" i="38"/>
  <c r="H4475" i="38"/>
  <c r="J4475" i="38"/>
  <c r="L4475" i="38"/>
  <c r="M4475" i="38"/>
  <c r="N4475" i="38"/>
  <c r="O4475" i="38"/>
  <c r="P4475" i="38"/>
  <c r="Q4475" i="38"/>
  <c r="R4475" i="38"/>
  <c r="S4475" i="38"/>
  <c r="D4476" i="38"/>
  <c r="I4476" i="38"/>
  <c r="H4476" i="38"/>
  <c r="J4476" i="38"/>
  <c r="L4476" i="38"/>
  <c r="M4476" i="38"/>
  <c r="N4476" i="38"/>
  <c r="O4476" i="38"/>
  <c r="P4476" i="38"/>
  <c r="Q4476" i="38"/>
  <c r="R4476" i="38"/>
  <c r="S4476" i="38"/>
  <c r="D4477" i="38"/>
  <c r="I4477" i="38"/>
  <c r="H4477" i="38"/>
  <c r="J4477" i="38"/>
  <c r="L4477" i="38"/>
  <c r="M4477" i="38"/>
  <c r="N4477" i="38"/>
  <c r="O4477" i="38"/>
  <c r="P4477" i="38"/>
  <c r="Q4477" i="38"/>
  <c r="R4477" i="38"/>
  <c r="S4477" i="38"/>
  <c r="D4478" i="38"/>
  <c r="I4478" i="38"/>
  <c r="H4478" i="38"/>
  <c r="J4478" i="38"/>
  <c r="L4478" i="38"/>
  <c r="M4478" i="38"/>
  <c r="N4478" i="38"/>
  <c r="O4478" i="38"/>
  <c r="P4478" i="38"/>
  <c r="Q4478" i="38"/>
  <c r="R4478" i="38"/>
  <c r="S4478" i="38"/>
  <c r="D4479" i="38"/>
  <c r="I4479" i="38"/>
  <c r="H4479" i="38"/>
  <c r="J4479" i="38"/>
  <c r="L4479" i="38"/>
  <c r="M4479" i="38"/>
  <c r="N4479" i="38"/>
  <c r="O4479" i="38"/>
  <c r="P4479" i="38"/>
  <c r="Q4479" i="38"/>
  <c r="R4479" i="38"/>
  <c r="S4479" i="38"/>
  <c r="D4480" i="38"/>
  <c r="I4480" i="38"/>
  <c r="H4480" i="38"/>
  <c r="J4480" i="38"/>
  <c r="L4480" i="38"/>
  <c r="M4480" i="38"/>
  <c r="N4480" i="38"/>
  <c r="O4480" i="38"/>
  <c r="P4480" i="38"/>
  <c r="Q4480" i="38"/>
  <c r="R4480" i="38"/>
  <c r="S4480" i="38"/>
  <c r="D4481" i="38"/>
  <c r="I4481" i="38"/>
  <c r="H4481" i="38"/>
  <c r="J4481" i="38"/>
  <c r="L4481" i="38"/>
  <c r="M4481" i="38"/>
  <c r="N4481" i="38"/>
  <c r="O4481" i="38"/>
  <c r="P4481" i="38"/>
  <c r="Q4481" i="38"/>
  <c r="R4481" i="38"/>
  <c r="S4481" i="38"/>
  <c r="D4482" i="38"/>
  <c r="I4482" i="38"/>
  <c r="H4482" i="38"/>
  <c r="J4482" i="38"/>
  <c r="L4482" i="38"/>
  <c r="M4482" i="38"/>
  <c r="N4482" i="38"/>
  <c r="O4482" i="38"/>
  <c r="P4482" i="38"/>
  <c r="Q4482" i="38"/>
  <c r="R4482" i="38"/>
  <c r="S4482" i="38"/>
  <c r="D4483" i="38"/>
  <c r="I4483" i="38"/>
  <c r="H4483" i="38"/>
  <c r="J4483" i="38"/>
  <c r="L4483" i="38"/>
  <c r="M4483" i="38"/>
  <c r="N4483" i="38"/>
  <c r="O4483" i="38"/>
  <c r="P4483" i="38"/>
  <c r="Q4483" i="38"/>
  <c r="R4483" i="38"/>
  <c r="S4483" i="38"/>
  <c r="D4484" i="38"/>
  <c r="I4484" i="38"/>
  <c r="H4484" i="38"/>
  <c r="J4484" i="38"/>
  <c r="L4484" i="38"/>
  <c r="M4484" i="38"/>
  <c r="N4484" i="38"/>
  <c r="O4484" i="38"/>
  <c r="P4484" i="38"/>
  <c r="Q4484" i="38"/>
  <c r="R4484" i="38"/>
  <c r="S4484" i="38"/>
  <c r="D4485" i="38"/>
  <c r="I4485" i="38"/>
  <c r="H4485" i="38"/>
  <c r="J4485" i="38"/>
  <c r="L4485" i="38"/>
  <c r="M4485" i="38"/>
  <c r="N4485" i="38"/>
  <c r="O4485" i="38"/>
  <c r="P4485" i="38"/>
  <c r="Q4485" i="38"/>
  <c r="R4485" i="38"/>
  <c r="S4485" i="38"/>
  <c r="D4486" i="38"/>
  <c r="I4486" i="38"/>
  <c r="H4486" i="38"/>
  <c r="J4486" i="38"/>
  <c r="L4486" i="38"/>
  <c r="M4486" i="38"/>
  <c r="N4486" i="38"/>
  <c r="O4486" i="38"/>
  <c r="P4486" i="38"/>
  <c r="Q4486" i="38"/>
  <c r="R4486" i="38"/>
  <c r="S4486" i="38"/>
  <c r="D4487" i="38"/>
  <c r="I4487" i="38"/>
  <c r="H4487" i="38"/>
  <c r="J4487" i="38"/>
  <c r="L4487" i="38"/>
  <c r="M4487" i="38"/>
  <c r="N4487" i="38"/>
  <c r="O4487" i="38"/>
  <c r="P4487" i="38"/>
  <c r="Q4487" i="38"/>
  <c r="R4487" i="38"/>
  <c r="S4487" i="38"/>
  <c r="D4488" i="38"/>
  <c r="I4488" i="38"/>
  <c r="H4488" i="38"/>
  <c r="J4488" i="38"/>
  <c r="L4488" i="38"/>
  <c r="M4488" i="38"/>
  <c r="N4488" i="38"/>
  <c r="O4488" i="38"/>
  <c r="P4488" i="38"/>
  <c r="Q4488" i="38"/>
  <c r="R4488" i="38"/>
  <c r="S4488" i="38"/>
  <c r="D4489" i="38"/>
  <c r="I4489" i="38"/>
  <c r="H4489" i="38"/>
  <c r="J4489" i="38"/>
  <c r="L4489" i="38"/>
  <c r="M4489" i="38"/>
  <c r="N4489" i="38"/>
  <c r="O4489" i="38"/>
  <c r="P4489" i="38"/>
  <c r="Q4489" i="38"/>
  <c r="R4489" i="38"/>
  <c r="S4489" i="38"/>
  <c r="D4490" i="38"/>
  <c r="I4490" i="38"/>
  <c r="H4490" i="38"/>
  <c r="J4490" i="38"/>
  <c r="L4490" i="38"/>
  <c r="M4490" i="38"/>
  <c r="N4490" i="38"/>
  <c r="O4490" i="38"/>
  <c r="P4490" i="38"/>
  <c r="Q4490" i="38"/>
  <c r="R4490" i="38"/>
  <c r="S4490" i="38"/>
  <c r="D4491" i="38"/>
  <c r="I4491" i="38"/>
  <c r="H4491" i="38"/>
  <c r="J4491" i="38"/>
  <c r="L4491" i="38"/>
  <c r="M4491" i="38"/>
  <c r="N4491" i="38"/>
  <c r="O4491" i="38"/>
  <c r="P4491" i="38"/>
  <c r="Q4491" i="38"/>
  <c r="R4491" i="38"/>
  <c r="S4491" i="38"/>
  <c r="D4492" i="38"/>
  <c r="I4492" i="38"/>
  <c r="H4492" i="38"/>
  <c r="J4492" i="38"/>
  <c r="L4492" i="38"/>
  <c r="M4492" i="38"/>
  <c r="N4492" i="38"/>
  <c r="O4492" i="38"/>
  <c r="P4492" i="38"/>
  <c r="Q4492" i="38"/>
  <c r="R4492" i="38"/>
  <c r="S4492" i="38"/>
  <c r="D4493" i="38"/>
  <c r="I4493" i="38"/>
  <c r="H4493" i="38"/>
  <c r="J4493" i="38"/>
  <c r="L4493" i="38"/>
  <c r="M4493" i="38"/>
  <c r="N4493" i="38"/>
  <c r="O4493" i="38"/>
  <c r="P4493" i="38"/>
  <c r="Q4493" i="38"/>
  <c r="R4493" i="38"/>
  <c r="S4493" i="38"/>
  <c r="D4494" i="38"/>
  <c r="I4494" i="38"/>
  <c r="H4494" i="38"/>
  <c r="J4494" i="38"/>
  <c r="L4494" i="38"/>
  <c r="M4494" i="38"/>
  <c r="N4494" i="38"/>
  <c r="O4494" i="38"/>
  <c r="P4494" i="38"/>
  <c r="Q4494" i="38"/>
  <c r="R4494" i="38"/>
  <c r="S4494" i="38"/>
  <c r="D4495" i="38"/>
  <c r="I4495" i="38"/>
  <c r="H4495" i="38"/>
  <c r="J4495" i="38"/>
  <c r="L4495" i="38"/>
  <c r="M4495" i="38"/>
  <c r="N4495" i="38"/>
  <c r="O4495" i="38"/>
  <c r="P4495" i="38"/>
  <c r="Q4495" i="38"/>
  <c r="R4495" i="38"/>
  <c r="S4495" i="38"/>
  <c r="D4496" i="38"/>
  <c r="I4496" i="38"/>
  <c r="H4496" i="38"/>
  <c r="J4496" i="38"/>
  <c r="L4496" i="38"/>
  <c r="M4496" i="38"/>
  <c r="N4496" i="38"/>
  <c r="O4496" i="38"/>
  <c r="P4496" i="38"/>
  <c r="Q4496" i="38"/>
  <c r="R4496" i="38"/>
  <c r="S4496" i="38"/>
  <c r="D4497" i="38"/>
  <c r="I4497" i="38"/>
  <c r="H4497" i="38"/>
  <c r="J4497" i="38"/>
  <c r="L4497" i="38"/>
  <c r="M4497" i="38"/>
  <c r="N4497" i="38"/>
  <c r="O4497" i="38"/>
  <c r="P4497" i="38"/>
  <c r="Q4497" i="38"/>
  <c r="R4497" i="38"/>
  <c r="S4497" i="38"/>
  <c r="D4498" i="38"/>
  <c r="I4498" i="38"/>
  <c r="H4498" i="38"/>
  <c r="J4498" i="38"/>
  <c r="L4498" i="38"/>
  <c r="M4498" i="38"/>
  <c r="N4498" i="38"/>
  <c r="O4498" i="38"/>
  <c r="P4498" i="38"/>
  <c r="Q4498" i="38"/>
  <c r="R4498" i="38"/>
  <c r="S4498" i="38"/>
  <c r="D4499" i="38"/>
  <c r="I4499" i="38"/>
  <c r="H4499" i="38"/>
  <c r="J4499" i="38"/>
  <c r="L4499" i="38"/>
  <c r="M4499" i="38"/>
  <c r="N4499" i="38"/>
  <c r="O4499" i="38"/>
  <c r="P4499" i="38"/>
  <c r="Q4499" i="38"/>
  <c r="R4499" i="38"/>
  <c r="S4499" i="38"/>
  <c r="D4500" i="38"/>
  <c r="I4500" i="38"/>
  <c r="H4500" i="38"/>
  <c r="J4500" i="38"/>
  <c r="L4500" i="38"/>
  <c r="M4500" i="38"/>
  <c r="N4500" i="38"/>
  <c r="O4500" i="38"/>
  <c r="P4500" i="38"/>
  <c r="Q4500" i="38"/>
  <c r="R4500" i="38"/>
  <c r="S4500" i="38"/>
  <c r="D4501" i="38"/>
  <c r="I4501" i="38"/>
  <c r="H4501" i="38"/>
  <c r="J4501" i="38"/>
  <c r="L4501" i="38"/>
  <c r="M4501" i="38"/>
  <c r="N4501" i="38"/>
  <c r="O4501" i="38"/>
  <c r="P4501" i="38"/>
  <c r="Q4501" i="38"/>
  <c r="R4501" i="38"/>
  <c r="S4501" i="38"/>
  <c r="D4502" i="38"/>
  <c r="I4502" i="38"/>
  <c r="H4502" i="38"/>
  <c r="J4502" i="38"/>
  <c r="L4502" i="38"/>
  <c r="M4502" i="38"/>
  <c r="N4502" i="38"/>
  <c r="O4502" i="38"/>
  <c r="P4502" i="38"/>
  <c r="Q4502" i="38"/>
  <c r="R4502" i="38"/>
  <c r="S4502" i="38"/>
  <c r="D4503" i="38"/>
  <c r="I4503" i="38"/>
  <c r="H4503" i="38"/>
  <c r="J4503" i="38"/>
  <c r="L4503" i="38"/>
  <c r="M4503" i="38"/>
  <c r="N4503" i="38"/>
  <c r="O4503" i="38"/>
  <c r="P4503" i="38"/>
  <c r="Q4503" i="38"/>
  <c r="R4503" i="38"/>
  <c r="S4503" i="38"/>
  <c r="D4504" i="38"/>
  <c r="I4504" i="38"/>
  <c r="H4504" i="38"/>
  <c r="J4504" i="38"/>
  <c r="L4504" i="38"/>
  <c r="M4504" i="38"/>
  <c r="N4504" i="38"/>
  <c r="O4504" i="38"/>
  <c r="P4504" i="38"/>
  <c r="Q4504" i="38"/>
  <c r="R4504" i="38"/>
  <c r="S4504" i="38"/>
  <c r="D4505" i="38"/>
  <c r="I4505" i="38"/>
  <c r="H4505" i="38"/>
  <c r="J4505" i="38"/>
  <c r="L4505" i="38"/>
  <c r="M4505" i="38"/>
  <c r="N4505" i="38"/>
  <c r="O4505" i="38"/>
  <c r="P4505" i="38"/>
  <c r="Q4505" i="38"/>
  <c r="R4505" i="38"/>
  <c r="S4505" i="38"/>
  <c r="D4506" i="38"/>
  <c r="I4506" i="38"/>
  <c r="H4506" i="38"/>
  <c r="J4506" i="38"/>
  <c r="L4506" i="38"/>
  <c r="M4506" i="38"/>
  <c r="N4506" i="38"/>
  <c r="O4506" i="38"/>
  <c r="P4506" i="38"/>
  <c r="Q4506" i="38"/>
  <c r="R4506" i="38"/>
  <c r="S4506" i="38"/>
  <c r="D4507" i="38"/>
  <c r="I4507" i="38"/>
  <c r="H4507" i="38"/>
  <c r="J4507" i="38"/>
  <c r="L4507" i="38"/>
  <c r="M4507" i="38"/>
  <c r="N4507" i="38"/>
  <c r="O4507" i="38"/>
  <c r="P4507" i="38"/>
  <c r="Q4507" i="38"/>
  <c r="R4507" i="38"/>
  <c r="S4507" i="38"/>
  <c r="D4508" i="38"/>
  <c r="I4508" i="38"/>
  <c r="H4508" i="38"/>
  <c r="J4508" i="38"/>
  <c r="L4508" i="38"/>
  <c r="M4508" i="38"/>
  <c r="N4508" i="38"/>
  <c r="O4508" i="38"/>
  <c r="P4508" i="38"/>
  <c r="Q4508" i="38"/>
  <c r="R4508" i="38"/>
  <c r="S4508" i="38"/>
  <c r="D4509" i="38"/>
  <c r="I4509" i="38"/>
  <c r="H4509" i="38"/>
  <c r="J4509" i="38"/>
  <c r="L4509" i="38"/>
  <c r="M4509" i="38"/>
  <c r="N4509" i="38"/>
  <c r="O4509" i="38"/>
  <c r="P4509" i="38"/>
  <c r="Q4509" i="38"/>
  <c r="R4509" i="38"/>
  <c r="S4509" i="38"/>
  <c r="D4510" i="38"/>
  <c r="I4510" i="38"/>
  <c r="H4510" i="38"/>
  <c r="J4510" i="38"/>
  <c r="L4510" i="38"/>
  <c r="M4510" i="38"/>
  <c r="N4510" i="38"/>
  <c r="O4510" i="38"/>
  <c r="P4510" i="38"/>
  <c r="Q4510" i="38"/>
  <c r="R4510" i="38"/>
  <c r="S4510" i="38"/>
  <c r="D4511" i="38"/>
  <c r="I4511" i="38"/>
  <c r="H4511" i="38"/>
  <c r="J4511" i="38"/>
  <c r="L4511" i="38"/>
  <c r="M4511" i="38"/>
  <c r="N4511" i="38"/>
  <c r="O4511" i="38"/>
  <c r="P4511" i="38"/>
  <c r="Q4511" i="38"/>
  <c r="R4511" i="38"/>
  <c r="S4511" i="38"/>
  <c r="D4512" i="38"/>
  <c r="I4512" i="38"/>
  <c r="H4512" i="38"/>
  <c r="J4512" i="38"/>
  <c r="L4512" i="38"/>
  <c r="M4512" i="38"/>
  <c r="N4512" i="38"/>
  <c r="O4512" i="38"/>
  <c r="P4512" i="38"/>
  <c r="Q4512" i="38"/>
  <c r="R4512" i="38"/>
  <c r="S4512" i="38"/>
  <c r="D4513" i="38"/>
  <c r="I4513" i="38"/>
  <c r="H4513" i="38"/>
  <c r="J4513" i="38"/>
  <c r="L4513" i="38"/>
  <c r="M4513" i="38"/>
  <c r="N4513" i="38"/>
  <c r="O4513" i="38"/>
  <c r="P4513" i="38"/>
  <c r="Q4513" i="38"/>
  <c r="R4513" i="38"/>
  <c r="S4513" i="38"/>
  <c r="D4514" i="38"/>
  <c r="I4514" i="38"/>
  <c r="H4514" i="38"/>
  <c r="J4514" i="38"/>
  <c r="L4514" i="38"/>
  <c r="M4514" i="38"/>
  <c r="N4514" i="38"/>
  <c r="O4514" i="38"/>
  <c r="P4514" i="38"/>
  <c r="Q4514" i="38"/>
  <c r="R4514" i="38"/>
  <c r="S4514" i="38"/>
  <c r="D4515" i="38"/>
  <c r="I4515" i="38"/>
  <c r="H4515" i="38"/>
  <c r="J4515" i="38"/>
  <c r="L4515" i="38"/>
  <c r="M4515" i="38"/>
  <c r="N4515" i="38"/>
  <c r="O4515" i="38"/>
  <c r="P4515" i="38"/>
  <c r="Q4515" i="38"/>
  <c r="R4515" i="38"/>
  <c r="S4515" i="38"/>
  <c r="D4516" i="38"/>
  <c r="I4516" i="38"/>
  <c r="H4516" i="38"/>
  <c r="J4516" i="38"/>
  <c r="L4516" i="38"/>
  <c r="M4516" i="38"/>
  <c r="N4516" i="38"/>
  <c r="O4516" i="38"/>
  <c r="P4516" i="38"/>
  <c r="Q4516" i="38"/>
  <c r="R4516" i="38"/>
  <c r="S4516" i="38"/>
  <c r="D4517" i="38"/>
  <c r="I4517" i="38"/>
  <c r="H4517" i="38"/>
  <c r="J4517" i="38"/>
  <c r="L4517" i="38"/>
  <c r="M4517" i="38"/>
  <c r="N4517" i="38"/>
  <c r="O4517" i="38"/>
  <c r="P4517" i="38"/>
  <c r="Q4517" i="38"/>
  <c r="R4517" i="38"/>
  <c r="S4517" i="38"/>
  <c r="D4518" i="38"/>
  <c r="I4518" i="38"/>
  <c r="H4518" i="38"/>
  <c r="J4518" i="38"/>
  <c r="L4518" i="38"/>
  <c r="M4518" i="38"/>
  <c r="N4518" i="38"/>
  <c r="O4518" i="38"/>
  <c r="P4518" i="38"/>
  <c r="Q4518" i="38"/>
  <c r="R4518" i="38"/>
  <c r="S4518" i="38"/>
  <c r="D4519" i="38"/>
  <c r="I4519" i="38"/>
  <c r="H4519" i="38"/>
  <c r="J4519" i="38"/>
  <c r="L4519" i="38"/>
  <c r="M4519" i="38"/>
  <c r="N4519" i="38"/>
  <c r="O4519" i="38"/>
  <c r="P4519" i="38"/>
  <c r="Q4519" i="38"/>
  <c r="R4519" i="38"/>
  <c r="S4519" i="38"/>
  <c r="D4520" i="38"/>
  <c r="I4520" i="38"/>
  <c r="H4520" i="38"/>
  <c r="J4520" i="38"/>
  <c r="L4520" i="38"/>
  <c r="M4520" i="38"/>
  <c r="N4520" i="38"/>
  <c r="O4520" i="38"/>
  <c r="P4520" i="38"/>
  <c r="Q4520" i="38"/>
  <c r="R4520" i="38"/>
  <c r="S4520" i="38"/>
  <c r="D4521" i="38"/>
  <c r="I4521" i="38"/>
  <c r="H4521" i="38"/>
  <c r="J4521" i="38"/>
  <c r="L4521" i="38"/>
  <c r="M4521" i="38"/>
  <c r="N4521" i="38"/>
  <c r="O4521" i="38"/>
  <c r="P4521" i="38"/>
  <c r="Q4521" i="38"/>
  <c r="R4521" i="38"/>
  <c r="S4521" i="38"/>
  <c r="D4522" i="38"/>
  <c r="I4522" i="38"/>
  <c r="H4522" i="38"/>
  <c r="J4522" i="38"/>
  <c r="L4522" i="38"/>
  <c r="M4522" i="38"/>
  <c r="N4522" i="38"/>
  <c r="O4522" i="38"/>
  <c r="P4522" i="38"/>
  <c r="Q4522" i="38"/>
  <c r="R4522" i="38"/>
  <c r="S4522" i="38"/>
  <c r="D4523" i="38"/>
  <c r="I4523" i="38"/>
  <c r="H4523" i="38"/>
  <c r="J4523" i="38"/>
  <c r="L4523" i="38"/>
  <c r="M4523" i="38"/>
  <c r="N4523" i="38"/>
  <c r="O4523" i="38"/>
  <c r="P4523" i="38"/>
  <c r="Q4523" i="38"/>
  <c r="R4523" i="38"/>
  <c r="S4523" i="38"/>
  <c r="D4524" i="38"/>
  <c r="I4524" i="38"/>
  <c r="H4524" i="38"/>
  <c r="J4524" i="38"/>
  <c r="L4524" i="38"/>
  <c r="M4524" i="38"/>
  <c r="N4524" i="38"/>
  <c r="O4524" i="38"/>
  <c r="P4524" i="38"/>
  <c r="Q4524" i="38"/>
  <c r="R4524" i="38"/>
  <c r="S4524" i="38"/>
  <c r="D4525" i="38"/>
  <c r="I4525" i="38"/>
  <c r="H4525" i="38"/>
  <c r="J4525" i="38"/>
  <c r="L4525" i="38"/>
  <c r="M4525" i="38"/>
  <c r="N4525" i="38"/>
  <c r="O4525" i="38"/>
  <c r="P4525" i="38"/>
  <c r="Q4525" i="38"/>
  <c r="R4525" i="38"/>
  <c r="S4525" i="38"/>
  <c r="D4526" i="38"/>
  <c r="I4526" i="38"/>
  <c r="H4526" i="38"/>
  <c r="J4526" i="38"/>
  <c r="L4526" i="38"/>
  <c r="M4526" i="38"/>
  <c r="N4526" i="38"/>
  <c r="O4526" i="38"/>
  <c r="P4526" i="38"/>
  <c r="Q4526" i="38"/>
  <c r="R4526" i="38"/>
  <c r="S4526" i="38"/>
  <c r="D4527" i="38"/>
  <c r="I4527" i="38"/>
  <c r="H4527" i="38"/>
  <c r="J4527" i="38"/>
  <c r="L4527" i="38"/>
  <c r="M4527" i="38"/>
  <c r="N4527" i="38"/>
  <c r="O4527" i="38"/>
  <c r="P4527" i="38"/>
  <c r="Q4527" i="38"/>
  <c r="R4527" i="38"/>
  <c r="S4527" i="38"/>
  <c r="D4528" i="38"/>
  <c r="I4528" i="38"/>
  <c r="H4528" i="38"/>
  <c r="J4528" i="38"/>
  <c r="L4528" i="38"/>
  <c r="M4528" i="38"/>
  <c r="N4528" i="38"/>
  <c r="O4528" i="38"/>
  <c r="P4528" i="38"/>
  <c r="Q4528" i="38"/>
  <c r="R4528" i="38"/>
  <c r="S4528" i="38"/>
  <c r="D4529" i="38"/>
  <c r="I4529" i="38"/>
  <c r="H4529" i="38"/>
  <c r="J4529" i="38"/>
  <c r="L4529" i="38"/>
  <c r="M4529" i="38"/>
  <c r="N4529" i="38"/>
  <c r="O4529" i="38"/>
  <c r="P4529" i="38"/>
  <c r="Q4529" i="38"/>
  <c r="R4529" i="38"/>
  <c r="S4529" i="38"/>
  <c r="D4530" i="38"/>
  <c r="I4530" i="38"/>
  <c r="H4530" i="38"/>
  <c r="J4530" i="38"/>
  <c r="L4530" i="38"/>
  <c r="M4530" i="38"/>
  <c r="N4530" i="38"/>
  <c r="O4530" i="38"/>
  <c r="P4530" i="38"/>
  <c r="Q4530" i="38"/>
  <c r="R4530" i="38"/>
  <c r="S4530" i="38"/>
  <c r="D4531" i="38"/>
  <c r="I4531" i="38"/>
  <c r="H4531" i="38"/>
  <c r="J4531" i="38"/>
  <c r="L4531" i="38"/>
  <c r="M4531" i="38"/>
  <c r="N4531" i="38"/>
  <c r="O4531" i="38"/>
  <c r="P4531" i="38"/>
  <c r="Q4531" i="38"/>
  <c r="R4531" i="38"/>
  <c r="S4531" i="38"/>
  <c r="D4532" i="38"/>
  <c r="I4532" i="38"/>
  <c r="H4532" i="38"/>
  <c r="J4532" i="38"/>
  <c r="L4532" i="38"/>
  <c r="M4532" i="38"/>
  <c r="N4532" i="38"/>
  <c r="O4532" i="38"/>
  <c r="P4532" i="38"/>
  <c r="Q4532" i="38"/>
  <c r="R4532" i="38"/>
  <c r="S4532" i="38"/>
  <c r="D4533" i="38"/>
  <c r="I4533" i="38"/>
  <c r="H4533" i="38"/>
  <c r="J4533" i="38"/>
  <c r="L4533" i="38"/>
  <c r="M4533" i="38"/>
  <c r="N4533" i="38"/>
  <c r="O4533" i="38"/>
  <c r="P4533" i="38"/>
  <c r="Q4533" i="38"/>
  <c r="R4533" i="38"/>
  <c r="S4533" i="38"/>
  <c r="D4534" i="38"/>
  <c r="I4534" i="38"/>
  <c r="H4534" i="38"/>
  <c r="J4534" i="38"/>
  <c r="L4534" i="38"/>
  <c r="M4534" i="38"/>
  <c r="N4534" i="38"/>
  <c r="O4534" i="38"/>
  <c r="P4534" i="38"/>
  <c r="Q4534" i="38"/>
  <c r="R4534" i="38"/>
  <c r="S4534" i="38"/>
  <c r="D4535" i="38"/>
  <c r="I4535" i="38"/>
  <c r="H4535" i="38"/>
  <c r="J4535" i="38"/>
  <c r="L4535" i="38"/>
  <c r="M4535" i="38"/>
  <c r="N4535" i="38"/>
  <c r="O4535" i="38"/>
  <c r="P4535" i="38"/>
  <c r="Q4535" i="38"/>
  <c r="R4535" i="38"/>
  <c r="S4535" i="38"/>
  <c r="D4536" i="38"/>
  <c r="I4536" i="38"/>
  <c r="H4536" i="38"/>
  <c r="J4536" i="38"/>
  <c r="L4536" i="38"/>
  <c r="M4536" i="38"/>
  <c r="N4536" i="38"/>
  <c r="O4536" i="38"/>
  <c r="P4536" i="38"/>
  <c r="Q4536" i="38"/>
  <c r="R4536" i="38"/>
  <c r="S4536" i="38"/>
  <c r="D4537" i="38"/>
  <c r="I4537" i="38"/>
  <c r="H4537" i="38"/>
  <c r="J4537" i="38"/>
  <c r="L4537" i="38"/>
  <c r="M4537" i="38"/>
  <c r="N4537" i="38"/>
  <c r="O4537" i="38"/>
  <c r="P4537" i="38"/>
  <c r="Q4537" i="38"/>
  <c r="R4537" i="38"/>
  <c r="S4537" i="38"/>
  <c r="D4538" i="38"/>
  <c r="I4538" i="38"/>
  <c r="H4538" i="38"/>
  <c r="J4538" i="38"/>
  <c r="L4538" i="38"/>
  <c r="M4538" i="38"/>
  <c r="N4538" i="38"/>
  <c r="O4538" i="38"/>
  <c r="P4538" i="38"/>
  <c r="Q4538" i="38"/>
  <c r="R4538" i="38"/>
  <c r="S4538" i="38"/>
  <c r="D4539" i="38"/>
  <c r="I4539" i="38"/>
  <c r="H4539" i="38"/>
  <c r="J4539" i="38"/>
  <c r="L4539" i="38"/>
  <c r="M4539" i="38"/>
  <c r="N4539" i="38"/>
  <c r="O4539" i="38"/>
  <c r="P4539" i="38"/>
  <c r="Q4539" i="38"/>
  <c r="R4539" i="38"/>
  <c r="S4539" i="38"/>
  <c r="D4540" i="38"/>
  <c r="I4540" i="38"/>
  <c r="H4540" i="38"/>
  <c r="J4540" i="38"/>
  <c r="L4540" i="38"/>
  <c r="M4540" i="38"/>
  <c r="N4540" i="38"/>
  <c r="O4540" i="38"/>
  <c r="P4540" i="38"/>
  <c r="Q4540" i="38"/>
  <c r="R4540" i="38"/>
  <c r="S4540" i="38"/>
  <c r="D4541" i="38"/>
  <c r="I4541" i="38"/>
  <c r="H4541" i="38"/>
  <c r="J4541" i="38"/>
  <c r="L4541" i="38"/>
  <c r="M4541" i="38"/>
  <c r="N4541" i="38"/>
  <c r="O4541" i="38"/>
  <c r="P4541" i="38"/>
  <c r="Q4541" i="38"/>
  <c r="R4541" i="38"/>
  <c r="S4541" i="38"/>
  <c r="D4542" i="38"/>
  <c r="I4542" i="38"/>
  <c r="H4542" i="38"/>
  <c r="J4542" i="38"/>
  <c r="L4542" i="38"/>
  <c r="M4542" i="38"/>
  <c r="N4542" i="38"/>
  <c r="O4542" i="38"/>
  <c r="P4542" i="38"/>
  <c r="Q4542" i="38"/>
  <c r="R4542" i="38"/>
  <c r="S4542" i="38"/>
  <c r="D4543" i="38"/>
  <c r="I4543" i="38"/>
  <c r="H4543" i="38"/>
  <c r="J4543" i="38"/>
  <c r="L4543" i="38"/>
  <c r="M4543" i="38"/>
  <c r="N4543" i="38"/>
  <c r="O4543" i="38"/>
  <c r="P4543" i="38"/>
  <c r="Q4543" i="38"/>
  <c r="R4543" i="38"/>
  <c r="S4543" i="38"/>
  <c r="D4544" i="38"/>
  <c r="I4544" i="38"/>
  <c r="H4544" i="38"/>
  <c r="J4544" i="38"/>
  <c r="L4544" i="38"/>
  <c r="M4544" i="38"/>
  <c r="N4544" i="38"/>
  <c r="O4544" i="38"/>
  <c r="P4544" i="38"/>
  <c r="Q4544" i="38"/>
  <c r="R4544" i="38"/>
  <c r="S4544" i="38"/>
  <c r="D4545" i="38"/>
  <c r="I4545" i="38"/>
  <c r="H4545" i="38"/>
  <c r="J4545" i="38"/>
  <c r="L4545" i="38"/>
  <c r="M4545" i="38"/>
  <c r="N4545" i="38"/>
  <c r="O4545" i="38"/>
  <c r="P4545" i="38"/>
  <c r="Q4545" i="38"/>
  <c r="R4545" i="38"/>
  <c r="S4545" i="38"/>
  <c r="D4546" i="38"/>
  <c r="I4546" i="38"/>
  <c r="H4546" i="38"/>
  <c r="J4546" i="38"/>
  <c r="L4546" i="38"/>
  <c r="M4546" i="38"/>
  <c r="N4546" i="38"/>
  <c r="O4546" i="38"/>
  <c r="P4546" i="38"/>
  <c r="Q4546" i="38"/>
  <c r="R4546" i="38"/>
  <c r="S4546" i="38"/>
  <c r="D4547" i="38"/>
  <c r="I4547" i="38"/>
  <c r="H4547" i="38"/>
  <c r="J4547" i="38"/>
  <c r="L4547" i="38"/>
  <c r="M4547" i="38"/>
  <c r="N4547" i="38"/>
  <c r="O4547" i="38"/>
  <c r="P4547" i="38"/>
  <c r="Q4547" i="38"/>
  <c r="R4547" i="38"/>
  <c r="S4547" i="38"/>
  <c r="D4548" i="38"/>
  <c r="I4548" i="38"/>
  <c r="H4548" i="38"/>
  <c r="J4548" i="38"/>
  <c r="L4548" i="38"/>
  <c r="M4548" i="38"/>
  <c r="N4548" i="38"/>
  <c r="O4548" i="38"/>
  <c r="P4548" i="38"/>
  <c r="Q4548" i="38"/>
  <c r="R4548" i="38"/>
  <c r="S4548" i="38"/>
  <c r="D4549" i="38"/>
  <c r="I4549" i="38"/>
  <c r="H4549" i="38"/>
  <c r="J4549" i="38"/>
  <c r="L4549" i="38"/>
  <c r="M4549" i="38"/>
  <c r="N4549" i="38"/>
  <c r="O4549" i="38"/>
  <c r="P4549" i="38"/>
  <c r="Q4549" i="38"/>
  <c r="R4549" i="38"/>
  <c r="S4549" i="38"/>
  <c r="D4550" i="38"/>
  <c r="I4550" i="38"/>
  <c r="H4550" i="38"/>
  <c r="J4550" i="38"/>
  <c r="L4550" i="38"/>
  <c r="M4550" i="38"/>
  <c r="N4550" i="38"/>
  <c r="O4550" i="38"/>
  <c r="P4550" i="38"/>
  <c r="Q4550" i="38"/>
  <c r="R4550" i="38"/>
  <c r="S4550" i="38"/>
  <c r="D4551" i="38"/>
  <c r="I4551" i="38"/>
  <c r="H4551" i="38"/>
  <c r="J4551" i="38"/>
  <c r="L4551" i="38"/>
  <c r="M4551" i="38"/>
  <c r="N4551" i="38"/>
  <c r="O4551" i="38"/>
  <c r="P4551" i="38"/>
  <c r="Q4551" i="38"/>
  <c r="R4551" i="38"/>
  <c r="S4551" i="38"/>
  <c r="D4552" i="38"/>
  <c r="I4552" i="38"/>
  <c r="H4552" i="38"/>
  <c r="J4552" i="38"/>
  <c r="L4552" i="38"/>
  <c r="M4552" i="38"/>
  <c r="N4552" i="38"/>
  <c r="O4552" i="38"/>
  <c r="P4552" i="38"/>
  <c r="Q4552" i="38"/>
  <c r="R4552" i="38"/>
  <c r="S4552" i="38"/>
  <c r="D4553" i="38"/>
  <c r="I4553" i="38"/>
  <c r="H4553" i="38"/>
  <c r="J4553" i="38"/>
  <c r="L4553" i="38"/>
  <c r="M4553" i="38"/>
  <c r="N4553" i="38"/>
  <c r="O4553" i="38"/>
  <c r="P4553" i="38"/>
  <c r="Q4553" i="38"/>
  <c r="R4553" i="38"/>
  <c r="S4553" i="38"/>
  <c r="D4554" i="38"/>
  <c r="I4554" i="38"/>
  <c r="H4554" i="38"/>
  <c r="J4554" i="38"/>
  <c r="L4554" i="38"/>
  <c r="M4554" i="38"/>
  <c r="N4554" i="38"/>
  <c r="O4554" i="38"/>
  <c r="P4554" i="38"/>
  <c r="Q4554" i="38"/>
  <c r="R4554" i="38"/>
  <c r="S4554" i="38"/>
  <c r="D4555" i="38"/>
  <c r="I4555" i="38"/>
  <c r="H4555" i="38"/>
  <c r="J4555" i="38"/>
  <c r="L4555" i="38"/>
  <c r="M4555" i="38"/>
  <c r="N4555" i="38"/>
  <c r="O4555" i="38"/>
  <c r="P4555" i="38"/>
  <c r="Q4555" i="38"/>
  <c r="R4555" i="38"/>
  <c r="S4555" i="38"/>
  <c r="D4556" i="38"/>
  <c r="I4556" i="38"/>
  <c r="H4556" i="38"/>
  <c r="J4556" i="38"/>
  <c r="L4556" i="38"/>
  <c r="M4556" i="38"/>
  <c r="N4556" i="38"/>
  <c r="O4556" i="38"/>
  <c r="P4556" i="38"/>
  <c r="Q4556" i="38"/>
  <c r="R4556" i="38"/>
  <c r="S4556" i="38"/>
  <c r="D4557" i="38"/>
  <c r="I4557" i="38"/>
  <c r="H4557" i="38"/>
  <c r="J4557" i="38"/>
  <c r="L4557" i="38"/>
  <c r="M4557" i="38"/>
  <c r="N4557" i="38"/>
  <c r="O4557" i="38"/>
  <c r="P4557" i="38"/>
  <c r="Q4557" i="38"/>
  <c r="R4557" i="38"/>
  <c r="S4557" i="38"/>
  <c r="D4558" i="38"/>
  <c r="I4558" i="38"/>
  <c r="H4558" i="38"/>
  <c r="J4558" i="38"/>
  <c r="L4558" i="38"/>
  <c r="M4558" i="38"/>
  <c r="N4558" i="38"/>
  <c r="O4558" i="38"/>
  <c r="P4558" i="38"/>
  <c r="Q4558" i="38"/>
  <c r="R4558" i="38"/>
  <c r="S4558" i="38"/>
  <c r="D4559" i="38"/>
  <c r="I4559" i="38"/>
  <c r="H4559" i="38"/>
  <c r="J4559" i="38"/>
  <c r="L4559" i="38"/>
  <c r="M4559" i="38"/>
  <c r="N4559" i="38"/>
  <c r="O4559" i="38"/>
  <c r="P4559" i="38"/>
  <c r="Q4559" i="38"/>
  <c r="R4559" i="38"/>
  <c r="S4559" i="38"/>
  <c r="D4560" i="38"/>
  <c r="I4560" i="38"/>
  <c r="H4560" i="38"/>
  <c r="J4560" i="38"/>
  <c r="L4560" i="38"/>
  <c r="M4560" i="38"/>
  <c r="N4560" i="38"/>
  <c r="O4560" i="38"/>
  <c r="P4560" i="38"/>
  <c r="Q4560" i="38"/>
  <c r="R4560" i="38"/>
  <c r="S4560" i="38"/>
  <c r="D4561" i="38"/>
  <c r="I4561" i="38"/>
  <c r="H4561" i="38"/>
  <c r="J4561" i="38"/>
  <c r="L4561" i="38"/>
  <c r="M4561" i="38"/>
  <c r="N4561" i="38"/>
  <c r="O4561" i="38"/>
  <c r="P4561" i="38"/>
  <c r="Q4561" i="38"/>
  <c r="R4561" i="38"/>
  <c r="S4561" i="38"/>
  <c r="D4562" i="38"/>
  <c r="I4562" i="38"/>
  <c r="H4562" i="38"/>
  <c r="J4562" i="38"/>
  <c r="L4562" i="38"/>
  <c r="M4562" i="38"/>
  <c r="N4562" i="38"/>
  <c r="O4562" i="38"/>
  <c r="P4562" i="38"/>
  <c r="Q4562" i="38"/>
  <c r="R4562" i="38"/>
  <c r="S4562" i="38"/>
  <c r="D4563" i="38"/>
  <c r="I4563" i="38"/>
  <c r="H4563" i="38"/>
  <c r="J4563" i="38"/>
  <c r="L4563" i="38"/>
  <c r="M4563" i="38"/>
  <c r="N4563" i="38"/>
  <c r="O4563" i="38"/>
  <c r="P4563" i="38"/>
  <c r="Q4563" i="38"/>
  <c r="R4563" i="38"/>
  <c r="S4563" i="38"/>
  <c r="D4564" i="38"/>
  <c r="I4564" i="38"/>
  <c r="H4564" i="38"/>
  <c r="J4564" i="38"/>
  <c r="L4564" i="38"/>
  <c r="M4564" i="38"/>
  <c r="N4564" i="38"/>
  <c r="O4564" i="38"/>
  <c r="P4564" i="38"/>
  <c r="Q4564" i="38"/>
  <c r="R4564" i="38"/>
  <c r="S4564" i="38"/>
  <c r="D4565" i="38"/>
  <c r="I4565" i="38"/>
  <c r="H4565" i="38"/>
  <c r="J4565" i="38"/>
  <c r="L4565" i="38"/>
  <c r="M4565" i="38"/>
  <c r="N4565" i="38"/>
  <c r="O4565" i="38"/>
  <c r="P4565" i="38"/>
  <c r="Q4565" i="38"/>
  <c r="R4565" i="38"/>
  <c r="S4565" i="38"/>
  <c r="D4566" i="38"/>
  <c r="I4566" i="38"/>
  <c r="H4566" i="38"/>
  <c r="J4566" i="38"/>
  <c r="L4566" i="38"/>
  <c r="M4566" i="38"/>
  <c r="N4566" i="38"/>
  <c r="O4566" i="38"/>
  <c r="P4566" i="38"/>
  <c r="Q4566" i="38"/>
  <c r="R4566" i="38"/>
  <c r="S4566" i="38"/>
  <c r="D4567" i="38"/>
  <c r="I4567" i="38"/>
  <c r="H4567" i="38"/>
  <c r="J4567" i="38"/>
  <c r="L4567" i="38"/>
  <c r="M4567" i="38"/>
  <c r="N4567" i="38"/>
  <c r="O4567" i="38"/>
  <c r="P4567" i="38"/>
  <c r="Q4567" i="38"/>
  <c r="R4567" i="38"/>
  <c r="S4567" i="38"/>
  <c r="D4568" i="38"/>
  <c r="I4568" i="38"/>
  <c r="H4568" i="38"/>
  <c r="J4568" i="38"/>
  <c r="L4568" i="38"/>
  <c r="M4568" i="38"/>
  <c r="N4568" i="38"/>
  <c r="O4568" i="38"/>
  <c r="P4568" i="38"/>
  <c r="Q4568" i="38"/>
  <c r="R4568" i="38"/>
  <c r="S4568" i="38"/>
  <c r="D4569" i="38"/>
  <c r="I4569" i="38"/>
  <c r="H4569" i="38"/>
  <c r="J4569" i="38"/>
  <c r="L4569" i="38"/>
  <c r="M4569" i="38"/>
  <c r="N4569" i="38"/>
  <c r="O4569" i="38"/>
  <c r="P4569" i="38"/>
  <c r="Q4569" i="38"/>
  <c r="R4569" i="38"/>
  <c r="S4569" i="38"/>
  <c r="D4570" i="38"/>
  <c r="I4570" i="38"/>
  <c r="H4570" i="38"/>
  <c r="J4570" i="38"/>
  <c r="L4570" i="38"/>
  <c r="M4570" i="38"/>
  <c r="N4570" i="38"/>
  <c r="O4570" i="38"/>
  <c r="P4570" i="38"/>
  <c r="Q4570" i="38"/>
  <c r="R4570" i="38"/>
  <c r="S4570" i="38"/>
  <c r="D4571" i="38"/>
  <c r="I4571" i="38"/>
  <c r="H4571" i="38"/>
  <c r="J4571" i="38"/>
  <c r="L4571" i="38"/>
  <c r="M4571" i="38"/>
  <c r="N4571" i="38"/>
  <c r="O4571" i="38"/>
  <c r="P4571" i="38"/>
  <c r="Q4571" i="38"/>
  <c r="R4571" i="38"/>
  <c r="S4571" i="38"/>
  <c r="D4572" i="38"/>
  <c r="I4572" i="38"/>
  <c r="H4572" i="38"/>
  <c r="J4572" i="38"/>
  <c r="L4572" i="38"/>
  <c r="M4572" i="38"/>
  <c r="N4572" i="38"/>
  <c r="O4572" i="38"/>
  <c r="P4572" i="38"/>
  <c r="Q4572" i="38"/>
  <c r="R4572" i="38"/>
  <c r="S4572" i="38"/>
  <c r="D4573" i="38"/>
  <c r="I4573" i="38"/>
  <c r="H4573" i="38"/>
  <c r="J4573" i="38"/>
  <c r="L4573" i="38"/>
  <c r="M4573" i="38"/>
  <c r="N4573" i="38"/>
  <c r="O4573" i="38"/>
  <c r="P4573" i="38"/>
  <c r="Q4573" i="38"/>
  <c r="R4573" i="38"/>
  <c r="S4573" i="38"/>
  <c r="D4574" i="38"/>
  <c r="I4574" i="38"/>
  <c r="H4574" i="38"/>
  <c r="J4574" i="38"/>
  <c r="L4574" i="38"/>
  <c r="M4574" i="38"/>
  <c r="N4574" i="38"/>
  <c r="O4574" i="38"/>
  <c r="P4574" i="38"/>
  <c r="Q4574" i="38"/>
  <c r="R4574" i="38"/>
  <c r="S4574" i="38"/>
  <c r="D4575" i="38"/>
  <c r="I4575" i="38"/>
  <c r="H4575" i="38"/>
  <c r="J4575" i="38"/>
  <c r="L4575" i="38"/>
  <c r="M4575" i="38"/>
  <c r="N4575" i="38"/>
  <c r="O4575" i="38"/>
  <c r="P4575" i="38"/>
  <c r="Q4575" i="38"/>
  <c r="R4575" i="38"/>
  <c r="S4575" i="38"/>
  <c r="D4576" i="38"/>
  <c r="I4576" i="38"/>
  <c r="H4576" i="38"/>
  <c r="J4576" i="38"/>
  <c r="L4576" i="38"/>
  <c r="M4576" i="38"/>
  <c r="N4576" i="38"/>
  <c r="O4576" i="38"/>
  <c r="P4576" i="38"/>
  <c r="Q4576" i="38"/>
  <c r="R4576" i="38"/>
  <c r="S4576" i="38"/>
  <c r="D4577" i="38"/>
  <c r="I4577" i="38"/>
  <c r="H4577" i="38"/>
  <c r="J4577" i="38"/>
  <c r="L4577" i="38"/>
  <c r="M4577" i="38"/>
  <c r="N4577" i="38"/>
  <c r="O4577" i="38"/>
  <c r="P4577" i="38"/>
  <c r="Q4577" i="38"/>
  <c r="R4577" i="38"/>
  <c r="S4577" i="38"/>
  <c r="D4578" i="38"/>
  <c r="I4578" i="38"/>
  <c r="H4578" i="38"/>
  <c r="J4578" i="38"/>
  <c r="L4578" i="38"/>
  <c r="M4578" i="38"/>
  <c r="N4578" i="38"/>
  <c r="O4578" i="38"/>
  <c r="P4578" i="38"/>
  <c r="Q4578" i="38"/>
  <c r="R4578" i="38"/>
  <c r="S4578" i="38"/>
  <c r="D4579" i="38"/>
  <c r="I4579" i="38"/>
  <c r="H4579" i="38"/>
  <c r="J4579" i="38"/>
  <c r="L4579" i="38"/>
  <c r="M4579" i="38"/>
  <c r="N4579" i="38"/>
  <c r="O4579" i="38"/>
  <c r="P4579" i="38"/>
  <c r="Q4579" i="38"/>
  <c r="R4579" i="38"/>
  <c r="S4579" i="38"/>
  <c r="D4580" i="38"/>
  <c r="I4580" i="38"/>
  <c r="H4580" i="38"/>
  <c r="J4580" i="38"/>
  <c r="L4580" i="38"/>
  <c r="M4580" i="38"/>
  <c r="N4580" i="38"/>
  <c r="O4580" i="38"/>
  <c r="P4580" i="38"/>
  <c r="Q4580" i="38"/>
  <c r="R4580" i="38"/>
  <c r="S4580" i="38"/>
  <c r="D4581" i="38"/>
  <c r="I4581" i="38"/>
  <c r="H4581" i="38"/>
  <c r="J4581" i="38"/>
  <c r="L4581" i="38"/>
  <c r="M4581" i="38"/>
  <c r="N4581" i="38"/>
  <c r="O4581" i="38"/>
  <c r="P4581" i="38"/>
  <c r="Q4581" i="38"/>
  <c r="R4581" i="38"/>
  <c r="S4581" i="38"/>
  <c r="D4582" i="38"/>
  <c r="I4582" i="38"/>
  <c r="H4582" i="38"/>
  <c r="J4582" i="38"/>
  <c r="L4582" i="38"/>
  <c r="M4582" i="38"/>
  <c r="N4582" i="38"/>
  <c r="O4582" i="38"/>
  <c r="P4582" i="38"/>
  <c r="Q4582" i="38"/>
  <c r="R4582" i="38"/>
  <c r="S4582" i="38"/>
  <c r="D4583" i="38"/>
  <c r="I4583" i="38"/>
  <c r="H4583" i="38"/>
  <c r="J4583" i="38"/>
  <c r="L4583" i="38"/>
  <c r="M4583" i="38"/>
  <c r="N4583" i="38"/>
  <c r="O4583" i="38"/>
  <c r="P4583" i="38"/>
  <c r="Q4583" i="38"/>
  <c r="R4583" i="38"/>
  <c r="S4583" i="38"/>
  <c r="D4584" i="38"/>
  <c r="I4584" i="38"/>
  <c r="H4584" i="38"/>
  <c r="J4584" i="38"/>
  <c r="L4584" i="38"/>
  <c r="M4584" i="38"/>
  <c r="N4584" i="38"/>
  <c r="O4584" i="38"/>
  <c r="P4584" i="38"/>
  <c r="Q4584" i="38"/>
  <c r="R4584" i="38"/>
  <c r="S4584" i="38"/>
  <c r="D4585" i="38"/>
  <c r="I4585" i="38"/>
  <c r="H4585" i="38"/>
  <c r="J4585" i="38"/>
  <c r="L4585" i="38"/>
  <c r="M4585" i="38"/>
  <c r="N4585" i="38"/>
  <c r="O4585" i="38"/>
  <c r="P4585" i="38"/>
  <c r="Q4585" i="38"/>
  <c r="R4585" i="38"/>
  <c r="S4585" i="38"/>
  <c r="D4586" i="38"/>
  <c r="I4586" i="38"/>
  <c r="H4586" i="38"/>
  <c r="J4586" i="38"/>
  <c r="L4586" i="38"/>
  <c r="M4586" i="38"/>
  <c r="N4586" i="38"/>
  <c r="O4586" i="38"/>
  <c r="P4586" i="38"/>
  <c r="Q4586" i="38"/>
  <c r="R4586" i="38"/>
  <c r="S4586" i="38"/>
  <c r="D4587" i="38"/>
  <c r="I4587" i="38"/>
  <c r="H4587" i="38"/>
  <c r="J4587" i="38"/>
  <c r="L4587" i="38"/>
  <c r="M4587" i="38"/>
  <c r="N4587" i="38"/>
  <c r="O4587" i="38"/>
  <c r="P4587" i="38"/>
  <c r="Q4587" i="38"/>
  <c r="R4587" i="38"/>
  <c r="S4587" i="38"/>
  <c r="D4588" i="38"/>
  <c r="I4588" i="38"/>
  <c r="H4588" i="38"/>
  <c r="J4588" i="38"/>
  <c r="L4588" i="38"/>
  <c r="M4588" i="38"/>
  <c r="N4588" i="38"/>
  <c r="O4588" i="38"/>
  <c r="P4588" i="38"/>
  <c r="Q4588" i="38"/>
  <c r="R4588" i="38"/>
  <c r="S4588" i="38"/>
  <c r="D4589" i="38"/>
  <c r="I4589" i="38"/>
  <c r="H4589" i="38"/>
  <c r="J4589" i="38"/>
  <c r="L4589" i="38"/>
  <c r="M4589" i="38"/>
  <c r="N4589" i="38"/>
  <c r="O4589" i="38"/>
  <c r="P4589" i="38"/>
  <c r="Q4589" i="38"/>
  <c r="R4589" i="38"/>
  <c r="S4589" i="38"/>
  <c r="D4590" i="38"/>
  <c r="I4590" i="38"/>
  <c r="H4590" i="38"/>
  <c r="J4590" i="38"/>
  <c r="L4590" i="38"/>
  <c r="M4590" i="38"/>
  <c r="N4590" i="38"/>
  <c r="O4590" i="38"/>
  <c r="P4590" i="38"/>
  <c r="Q4590" i="38"/>
  <c r="R4590" i="38"/>
  <c r="S4590" i="38"/>
  <c r="D4591" i="38"/>
  <c r="I4591" i="38"/>
  <c r="H4591" i="38"/>
  <c r="J4591" i="38"/>
  <c r="L4591" i="38"/>
  <c r="M4591" i="38"/>
  <c r="N4591" i="38"/>
  <c r="O4591" i="38"/>
  <c r="P4591" i="38"/>
  <c r="Q4591" i="38"/>
  <c r="R4591" i="38"/>
  <c r="S4591" i="38"/>
  <c r="D4592" i="38"/>
  <c r="I4592" i="38"/>
  <c r="H4592" i="38"/>
  <c r="J4592" i="38"/>
  <c r="L4592" i="38"/>
  <c r="M4592" i="38"/>
  <c r="N4592" i="38"/>
  <c r="O4592" i="38"/>
  <c r="P4592" i="38"/>
  <c r="Q4592" i="38"/>
  <c r="R4592" i="38"/>
  <c r="S4592" i="38"/>
  <c r="D4593" i="38"/>
  <c r="I4593" i="38"/>
  <c r="H4593" i="38"/>
  <c r="J4593" i="38"/>
  <c r="L4593" i="38"/>
  <c r="M4593" i="38"/>
  <c r="N4593" i="38"/>
  <c r="O4593" i="38"/>
  <c r="P4593" i="38"/>
  <c r="Q4593" i="38"/>
  <c r="R4593" i="38"/>
  <c r="S4593" i="38"/>
  <c r="D4594" i="38"/>
  <c r="I4594" i="38"/>
  <c r="H4594" i="38"/>
  <c r="J4594" i="38"/>
  <c r="L4594" i="38"/>
  <c r="M4594" i="38"/>
  <c r="N4594" i="38"/>
  <c r="O4594" i="38"/>
  <c r="P4594" i="38"/>
  <c r="Q4594" i="38"/>
  <c r="R4594" i="38"/>
  <c r="S4594" i="38"/>
  <c r="D4595" i="38"/>
  <c r="I4595" i="38"/>
  <c r="H4595" i="38"/>
  <c r="J4595" i="38"/>
  <c r="L4595" i="38"/>
  <c r="M4595" i="38"/>
  <c r="N4595" i="38"/>
  <c r="O4595" i="38"/>
  <c r="P4595" i="38"/>
  <c r="Q4595" i="38"/>
  <c r="R4595" i="38"/>
  <c r="S4595" i="38"/>
  <c r="D4596" i="38"/>
  <c r="I4596" i="38"/>
  <c r="H4596" i="38"/>
  <c r="J4596" i="38"/>
  <c r="L4596" i="38"/>
  <c r="M4596" i="38"/>
  <c r="N4596" i="38"/>
  <c r="O4596" i="38"/>
  <c r="P4596" i="38"/>
  <c r="Q4596" i="38"/>
  <c r="R4596" i="38"/>
  <c r="S4596" i="38"/>
  <c r="D4597" i="38"/>
  <c r="I4597" i="38"/>
  <c r="H4597" i="38"/>
  <c r="J4597" i="38"/>
  <c r="L4597" i="38"/>
  <c r="M4597" i="38"/>
  <c r="N4597" i="38"/>
  <c r="O4597" i="38"/>
  <c r="P4597" i="38"/>
  <c r="Q4597" i="38"/>
  <c r="R4597" i="38"/>
  <c r="S4597" i="38"/>
  <c r="D4598" i="38"/>
  <c r="I4598" i="38"/>
  <c r="H4598" i="38"/>
  <c r="J4598" i="38"/>
  <c r="L4598" i="38"/>
  <c r="M4598" i="38"/>
  <c r="N4598" i="38"/>
  <c r="O4598" i="38"/>
  <c r="P4598" i="38"/>
  <c r="Q4598" i="38"/>
  <c r="R4598" i="38"/>
  <c r="S4598" i="38"/>
  <c r="D4599" i="38"/>
  <c r="I4599" i="38"/>
  <c r="H4599" i="38"/>
  <c r="J4599" i="38"/>
  <c r="L4599" i="38"/>
  <c r="M4599" i="38"/>
  <c r="N4599" i="38"/>
  <c r="O4599" i="38"/>
  <c r="P4599" i="38"/>
  <c r="Q4599" i="38"/>
  <c r="R4599" i="38"/>
  <c r="S4599" i="38"/>
  <c r="D4600" i="38"/>
  <c r="I4600" i="38"/>
  <c r="H4600" i="38"/>
  <c r="J4600" i="38"/>
  <c r="L4600" i="38"/>
  <c r="M4600" i="38"/>
  <c r="N4600" i="38"/>
  <c r="O4600" i="38"/>
  <c r="P4600" i="38"/>
  <c r="Q4600" i="38"/>
  <c r="R4600" i="38"/>
  <c r="S4600" i="38"/>
  <c r="D4601" i="38"/>
  <c r="I4601" i="38"/>
  <c r="H4601" i="38"/>
  <c r="J4601" i="38"/>
  <c r="L4601" i="38"/>
  <c r="M4601" i="38"/>
  <c r="N4601" i="38"/>
  <c r="O4601" i="38"/>
  <c r="P4601" i="38"/>
  <c r="Q4601" i="38"/>
  <c r="R4601" i="38"/>
  <c r="S4601" i="38"/>
  <c r="D4602" i="38"/>
  <c r="I4602" i="38"/>
  <c r="H4602" i="38"/>
  <c r="J4602" i="38"/>
  <c r="L4602" i="38"/>
  <c r="M4602" i="38"/>
  <c r="N4602" i="38"/>
  <c r="O4602" i="38"/>
  <c r="P4602" i="38"/>
  <c r="Q4602" i="38"/>
  <c r="R4602" i="38"/>
  <c r="S4602" i="38"/>
  <c r="D4603" i="38"/>
  <c r="I4603" i="38"/>
  <c r="H4603" i="38"/>
  <c r="J4603" i="38"/>
  <c r="L4603" i="38"/>
  <c r="M4603" i="38"/>
  <c r="N4603" i="38"/>
  <c r="O4603" i="38"/>
  <c r="P4603" i="38"/>
  <c r="Q4603" i="38"/>
  <c r="R4603" i="38"/>
  <c r="S4603" i="38"/>
  <c r="D4604" i="38"/>
  <c r="I4604" i="38"/>
  <c r="H4604" i="38"/>
  <c r="J4604" i="38"/>
  <c r="L4604" i="38"/>
  <c r="M4604" i="38"/>
  <c r="N4604" i="38"/>
  <c r="O4604" i="38"/>
  <c r="P4604" i="38"/>
  <c r="Q4604" i="38"/>
  <c r="R4604" i="38"/>
  <c r="S4604" i="38"/>
  <c r="D4605" i="38"/>
  <c r="I4605" i="38"/>
  <c r="H4605" i="38"/>
  <c r="J4605" i="38"/>
  <c r="L4605" i="38"/>
  <c r="M4605" i="38"/>
  <c r="N4605" i="38"/>
  <c r="O4605" i="38"/>
  <c r="P4605" i="38"/>
  <c r="Q4605" i="38"/>
  <c r="R4605" i="38"/>
  <c r="S4605" i="38"/>
  <c r="D4606" i="38"/>
  <c r="I4606" i="38"/>
  <c r="H4606" i="38"/>
  <c r="J4606" i="38"/>
  <c r="L4606" i="38"/>
  <c r="M4606" i="38"/>
  <c r="N4606" i="38"/>
  <c r="O4606" i="38"/>
  <c r="P4606" i="38"/>
  <c r="Q4606" i="38"/>
  <c r="R4606" i="38"/>
  <c r="S4606" i="38"/>
  <c r="D4607" i="38"/>
  <c r="I4607" i="38"/>
  <c r="H4607" i="38"/>
  <c r="J4607" i="38"/>
  <c r="L4607" i="38"/>
  <c r="M4607" i="38"/>
  <c r="N4607" i="38"/>
  <c r="O4607" i="38"/>
  <c r="P4607" i="38"/>
  <c r="Q4607" i="38"/>
  <c r="R4607" i="38"/>
  <c r="S4607" i="38"/>
  <c r="D4608" i="38"/>
  <c r="I4608" i="38"/>
  <c r="H4608" i="38"/>
  <c r="J4608" i="38"/>
  <c r="L4608" i="38"/>
  <c r="M4608" i="38"/>
  <c r="N4608" i="38"/>
  <c r="O4608" i="38"/>
  <c r="P4608" i="38"/>
  <c r="Q4608" i="38"/>
  <c r="R4608" i="38"/>
  <c r="S4608" i="38"/>
  <c r="D4609" i="38"/>
  <c r="I4609" i="38"/>
  <c r="H4609" i="38"/>
  <c r="J4609" i="38"/>
  <c r="L4609" i="38"/>
  <c r="M4609" i="38"/>
  <c r="N4609" i="38"/>
  <c r="O4609" i="38"/>
  <c r="P4609" i="38"/>
  <c r="Q4609" i="38"/>
  <c r="R4609" i="38"/>
  <c r="S4609" i="38"/>
  <c r="D4610" i="38"/>
  <c r="I4610" i="38"/>
  <c r="H4610" i="38"/>
  <c r="J4610" i="38"/>
  <c r="L4610" i="38"/>
  <c r="M4610" i="38"/>
  <c r="N4610" i="38"/>
  <c r="O4610" i="38"/>
  <c r="P4610" i="38"/>
  <c r="Q4610" i="38"/>
  <c r="R4610" i="38"/>
  <c r="S4610" i="38"/>
  <c r="D4611" i="38"/>
  <c r="I4611" i="38"/>
  <c r="H4611" i="38"/>
  <c r="J4611" i="38"/>
  <c r="L4611" i="38"/>
  <c r="M4611" i="38"/>
  <c r="N4611" i="38"/>
  <c r="O4611" i="38"/>
  <c r="P4611" i="38"/>
  <c r="Q4611" i="38"/>
  <c r="R4611" i="38"/>
  <c r="S4611" i="38"/>
  <c r="D4612" i="38"/>
  <c r="I4612" i="38"/>
  <c r="H4612" i="38"/>
  <c r="J4612" i="38"/>
  <c r="L4612" i="38"/>
  <c r="M4612" i="38"/>
  <c r="N4612" i="38"/>
  <c r="O4612" i="38"/>
  <c r="P4612" i="38"/>
  <c r="Q4612" i="38"/>
  <c r="R4612" i="38"/>
  <c r="S4612" i="38"/>
  <c r="D4613" i="38"/>
  <c r="I4613" i="38"/>
  <c r="H4613" i="38"/>
  <c r="J4613" i="38"/>
  <c r="L4613" i="38"/>
  <c r="M4613" i="38"/>
  <c r="N4613" i="38"/>
  <c r="O4613" i="38"/>
  <c r="P4613" i="38"/>
  <c r="Q4613" i="38"/>
  <c r="R4613" i="38"/>
  <c r="S4613" i="38"/>
  <c r="D4614" i="38"/>
  <c r="I4614" i="38"/>
  <c r="H4614" i="38"/>
  <c r="J4614" i="38"/>
  <c r="L4614" i="38"/>
  <c r="M4614" i="38"/>
  <c r="N4614" i="38"/>
  <c r="O4614" i="38"/>
  <c r="P4614" i="38"/>
  <c r="Q4614" i="38"/>
  <c r="R4614" i="38"/>
  <c r="S4614" i="38"/>
  <c r="D4615" i="38"/>
  <c r="I4615" i="38"/>
  <c r="H4615" i="38"/>
  <c r="J4615" i="38"/>
  <c r="L4615" i="38"/>
  <c r="M4615" i="38"/>
  <c r="N4615" i="38"/>
  <c r="O4615" i="38"/>
  <c r="P4615" i="38"/>
  <c r="Q4615" i="38"/>
  <c r="R4615" i="38"/>
  <c r="S4615" i="38"/>
  <c r="D4616" i="38"/>
  <c r="I4616" i="38"/>
  <c r="H4616" i="38"/>
  <c r="J4616" i="38"/>
  <c r="L4616" i="38"/>
  <c r="M4616" i="38"/>
  <c r="N4616" i="38"/>
  <c r="O4616" i="38"/>
  <c r="P4616" i="38"/>
  <c r="Q4616" i="38"/>
  <c r="R4616" i="38"/>
  <c r="S4616" i="38"/>
  <c r="D4617" i="38"/>
  <c r="I4617" i="38"/>
  <c r="H4617" i="38"/>
  <c r="J4617" i="38"/>
  <c r="L4617" i="38"/>
  <c r="M4617" i="38"/>
  <c r="N4617" i="38"/>
  <c r="O4617" i="38"/>
  <c r="P4617" i="38"/>
  <c r="Q4617" i="38"/>
  <c r="R4617" i="38"/>
  <c r="S4617" i="38"/>
  <c r="D4618" i="38"/>
  <c r="I4618" i="38"/>
  <c r="H4618" i="38"/>
  <c r="J4618" i="38"/>
  <c r="L4618" i="38"/>
  <c r="M4618" i="38"/>
  <c r="N4618" i="38"/>
  <c r="O4618" i="38"/>
  <c r="P4618" i="38"/>
  <c r="Q4618" i="38"/>
  <c r="R4618" i="38"/>
  <c r="S4618" i="38"/>
  <c r="D4619" i="38"/>
  <c r="I4619" i="38"/>
  <c r="H4619" i="38"/>
  <c r="J4619" i="38"/>
  <c r="L4619" i="38"/>
  <c r="M4619" i="38"/>
  <c r="N4619" i="38"/>
  <c r="O4619" i="38"/>
  <c r="P4619" i="38"/>
  <c r="Q4619" i="38"/>
  <c r="R4619" i="38"/>
  <c r="S4619" i="38"/>
  <c r="D4620" i="38"/>
  <c r="I4620" i="38"/>
  <c r="H4620" i="38"/>
  <c r="J4620" i="38"/>
  <c r="L4620" i="38"/>
  <c r="M4620" i="38"/>
  <c r="N4620" i="38"/>
  <c r="O4620" i="38"/>
  <c r="P4620" i="38"/>
  <c r="Q4620" i="38"/>
  <c r="R4620" i="38"/>
  <c r="S4620" i="38"/>
  <c r="D4621" i="38"/>
  <c r="I4621" i="38"/>
  <c r="H4621" i="38"/>
  <c r="J4621" i="38"/>
  <c r="L4621" i="38"/>
  <c r="M4621" i="38"/>
  <c r="N4621" i="38"/>
  <c r="O4621" i="38"/>
  <c r="P4621" i="38"/>
  <c r="Q4621" i="38"/>
  <c r="R4621" i="38"/>
  <c r="S4621" i="38"/>
  <c r="D4622" i="38"/>
  <c r="I4622" i="38"/>
  <c r="H4622" i="38"/>
  <c r="J4622" i="38"/>
  <c r="L4622" i="38"/>
  <c r="M4622" i="38"/>
  <c r="N4622" i="38"/>
  <c r="O4622" i="38"/>
  <c r="P4622" i="38"/>
  <c r="Q4622" i="38"/>
  <c r="R4622" i="38"/>
  <c r="S4622" i="38"/>
  <c r="D4623" i="38"/>
  <c r="I4623" i="38"/>
  <c r="H4623" i="38"/>
  <c r="J4623" i="38"/>
  <c r="L4623" i="38"/>
  <c r="M4623" i="38"/>
  <c r="N4623" i="38"/>
  <c r="O4623" i="38"/>
  <c r="P4623" i="38"/>
  <c r="Q4623" i="38"/>
  <c r="R4623" i="38"/>
  <c r="S4623" i="38"/>
  <c r="D4624" i="38"/>
  <c r="I4624" i="38"/>
  <c r="H4624" i="38"/>
  <c r="J4624" i="38"/>
  <c r="L4624" i="38"/>
  <c r="M4624" i="38"/>
  <c r="N4624" i="38"/>
  <c r="O4624" i="38"/>
  <c r="P4624" i="38"/>
  <c r="Q4624" i="38"/>
  <c r="R4624" i="38"/>
  <c r="S4624" i="38"/>
  <c r="D4625" i="38"/>
  <c r="I4625" i="38"/>
  <c r="H4625" i="38"/>
  <c r="J4625" i="38"/>
  <c r="L4625" i="38"/>
  <c r="M4625" i="38"/>
  <c r="N4625" i="38"/>
  <c r="O4625" i="38"/>
  <c r="P4625" i="38"/>
  <c r="Q4625" i="38"/>
  <c r="R4625" i="38"/>
  <c r="S4625" i="38"/>
  <c r="D4626" i="38"/>
  <c r="I4626" i="38"/>
  <c r="H4626" i="38"/>
  <c r="J4626" i="38"/>
  <c r="L4626" i="38"/>
  <c r="M4626" i="38"/>
  <c r="N4626" i="38"/>
  <c r="O4626" i="38"/>
  <c r="P4626" i="38"/>
  <c r="Q4626" i="38"/>
  <c r="R4626" i="38"/>
  <c r="S4626" i="38"/>
  <c r="D4627" i="38"/>
  <c r="I4627" i="38"/>
  <c r="H4627" i="38"/>
  <c r="J4627" i="38"/>
  <c r="L4627" i="38"/>
  <c r="M4627" i="38"/>
  <c r="N4627" i="38"/>
  <c r="O4627" i="38"/>
  <c r="P4627" i="38"/>
  <c r="Q4627" i="38"/>
  <c r="R4627" i="38"/>
  <c r="S4627" i="38"/>
  <c r="D4628" i="38"/>
  <c r="I4628" i="38"/>
  <c r="H4628" i="38"/>
  <c r="J4628" i="38"/>
  <c r="L4628" i="38"/>
  <c r="M4628" i="38"/>
  <c r="N4628" i="38"/>
  <c r="O4628" i="38"/>
  <c r="P4628" i="38"/>
  <c r="Q4628" i="38"/>
  <c r="R4628" i="38"/>
  <c r="S4628" i="38"/>
  <c r="D4629" i="38"/>
  <c r="I4629" i="38"/>
  <c r="H4629" i="38"/>
  <c r="J4629" i="38"/>
  <c r="L4629" i="38"/>
  <c r="M4629" i="38"/>
  <c r="N4629" i="38"/>
  <c r="O4629" i="38"/>
  <c r="P4629" i="38"/>
  <c r="Q4629" i="38"/>
  <c r="R4629" i="38"/>
  <c r="S4629" i="38"/>
  <c r="D4630" i="38"/>
  <c r="I4630" i="38"/>
  <c r="H4630" i="38"/>
  <c r="J4630" i="38"/>
  <c r="L4630" i="38"/>
  <c r="M4630" i="38"/>
  <c r="N4630" i="38"/>
  <c r="O4630" i="38"/>
  <c r="P4630" i="38"/>
  <c r="Q4630" i="38"/>
  <c r="R4630" i="38"/>
  <c r="S4630" i="38"/>
  <c r="D4631" i="38"/>
  <c r="I4631" i="38"/>
  <c r="H4631" i="38"/>
  <c r="J4631" i="38"/>
  <c r="L4631" i="38"/>
  <c r="M4631" i="38"/>
  <c r="N4631" i="38"/>
  <c r="O4631" i="38"/>
  <c r="P4631" i="38"/>
  <c r="Q4631" i="38"/>
  <c r="R4631" i="38"/>
  <c r="S4631" i="38"/>
  <c r="D4632" i="38"/>
  <c r="I4632" i="38"/>
  <c r="H4632" i="38"/>
  <c r="J4632" i="38"/>
  <c r="L4632" i="38"/>
  <c r="M4632" i="38"/>
  <c r="N4632" i="38"/>
  <c r="O4632" i="38"/>
  <c r="P4632" i="38"/>
  <c r="Q4632" i="38"/>
  <c r="R4632" i="38"/>
  <c r="S4632" i="38"/>
  <c r="D4633" i="38"/>
  <c r="I4633" i="38"/>
  <c r="H4633" i="38"/>
  <c r="J4633" i="38"/>
  <c r="L4633" i="38"/>
  <c r="M4633" i="38"/>
  <c r="N4633" i="38"/>
  <c r="O4633" i="38"/>
  <c r="P4633" i="38"/>
  <c r="Q4633" i="38"/>
  <c r="R4633" i="38"/>
  <c r="S4633" i="38"/>
  <c r="D4634" i="38"/>
  <c r="I4634" i="38"/>
  <c r="H4634" i="38"/>
  <c r="J4634" i="38"/>
  <c r="L4634" i="38"/>
  <c r="M4634" i="38"/>
  <c r="N4634" i="38"/>
  <c r="O4634" i="38"/>
  <c r="P4634" i="38"/>
  <c r="Q4634" i="38"/>
  <c r="R4634" i="38"/>
  <c r="S4634" i="38"/>
  <c r="D4635" i="38"/>
  <c r="I4635" i="38"/>
  <c r="H4635" i="38"/>
  <c r="J4635" i="38"/>
  <c r="L4635" i="38"/>
  <c r="M4635" i="38"/>
  <c r="N4635" i="38"/>
  <c r="O4635" i="38"/>
  <c r="P4635" i="38"/>
  <c r="Q4635" i="38"/>
  <c r="R4635" i="38"/>
  <c r="S4635" i="38"/>
  <c r="D4636" i="38"/>
  <c r="I4636" i="38"/>
  <c r="H4636" i="38"/>
  <c r="J4636" i="38"/>
  <c r="L4636" i="38"/>
  <c r="M4636" i="38"/>
  <c r="N4636" i="38"/>
  <c r="O4636" i="38"/>
  <c r="P4636" i="38"/>
  <c r="Q4636" i="38"/>
  <c r="R4636" i="38"/>
  <c r="S4636" i="38"/>
  <c r="D4637" i="38"/>
  <c r="I4637" i="38"/>
  <c r="H4637" i="38"/>
  <c r="J4637" i="38"/>
  <c r="L4637" i="38"/>
  <c r="M4637" i="38"/>
  <c r="N4637" i="38"/>
  <c r="O4637" i="38"/>
  <c r="P4637" i="38"/>
  <c r="Q4637" i="38"/>
  <c r="R4637" i="38"/>
  <c r="S4637" i="38"/>
  <c r="D4638" i="38"/>
  <c r="I4638" i="38"/>
  <c r="H4638" i="38"/>
  <c r="J4638" i="38"/>
  <c r="L4638" i="38"/>
  <c r="M4638" i="38"/>
  <c r="N4638" i="38"/>
  <c r="O4638" i="38"/>
  <c r="P4638" i="38"/>
  <c r="Q4638" i="38"/>
  <c r="R4638" i="38"/>
  <c r="S4638" i="38"/>
  <c r="D4639" i="38"/>
  <c r="I4639" i="38"/>
  <c r="H4639" i="38"/>
  <c r="J4639" i="38"/>
  <c r="L4639" i="38"/>
  <c r="M4639" i="38"/>
  <c r="N4639" i="38"/>
  <c r="O4639" i="38"/>
  <c r="P4639" i="38"/>
  <c r="Q4639" i="38"/>
  <c r="R4639" i="38"/>
  <c r="S4639" i="38"/>
  <c r="D4640" i="38"/>
  <c r="I4640" i="38"/>
  <c r="H4640" i="38"/>
  <c r="J4640" i="38"/>
  <c r="L4640" i="38"/>
  <c r="M4640" i="38"/>
  <c r="N4640" i="38"/>
  <c r="O4640" i="38"/>
  <c r="P4640" i="38"/>
  <c r="Q4640" i="38"/>
  <c r="R4640" i="38"/>
  <c r="S4640" i="38"/>
  <c r="D4641" i="38"/>
  <c r="I4641" i="38"/>
  <c r="H4641" i="38"/>
  <c r="J4641" i="38"/>
  <c r="L4641" i="38"/>
  <c r="M4641" i="38"/>
  <c r="N4641" i="38"/>
  <c r="O4641" i="38"/>
  <c r="P4641" i="38"/>
  <c r="Q4641" i="38"/>
  <c r="R4641" i="38"/>
  <c r="S4641" i="38"/>
  <c r="D4642" i="38"/>
  <c r="I4642" i="38"/>
  <c r="H4642" i="38"/>
  <c r="J4642" i="38"/>
  <c r="L4642" i="38"/>
  <c r="M4642" i="38"/>
  <c r="N4642" i="38"/>
  <c r="O4642" i="38"/>
  <c r="P4642" i="38"/>
  <c r="Q4642" i="38"/>
  <c r="R4642" i="38"/>
  <c r="S4642" i="38"/>
  <c r="D4643" i="38"/>
  <c r="I4643" i="38"/>
  <c r="H4643" i="38"/>
  <c r="J4643" i="38"/>
  <c r="L4643" i="38"/>
  <c r="M4643" i="38"/>
  <c r="N4643" i="38"/>
  <c r="O4643" i="38"/>
  <c r="P4643" i="38"/>
  <c r="Q4643" i="38"/>
  <c r="R4643" i="38"/>
  <c r="S4643" i="38"/>
  <c r="D4644" i="38"/>
  <c r="I4644" i="38"/>
  <c r="H4644" i="38"/>
  <c r="J4644" i="38"/>
  <c r="L4644" i="38"/>
  <c r="M4644" i="38"/>
  <c r="N4644" i="38"/>
  <c r="O4644" i="38"/>
  <c r="P4644" i="38"/>
  <c r="Q4644" i="38"/>
  <c r="R4644" i="38"/>
  <c r="S4644" i="38"/>
  <c r="D4645" i="38"/>
  <c r="I4645" i="38"/>
  <c r="H4645" i="38"/>
  <c r="J4645" i="38"/>
  <c r="L4645" i="38"/>
  <c r="M4645" i="38"/>
  <c r="N4645" i="38"/>
  <c r="O4645" i="38"/>
  <c r="P4645" i="38"/>
  <c r="Q4645" i="38"/>
  <c r="R4645" i="38"/>
  <c r="S4645" i="38"/>
  <c r="D4646" i="38"/>
  <c r="I4646" i="38"/>
  <c r="H4646" i="38"/>
  <c r="J4646" i="38"/>
  <c r="L4646" i="38"/>
  <c r="M4646" i="38"/>
  <c r="N4646" i="38"/>
  <c r="O4646" i="38"/>
  <c r="P4646" i="38"/>
  <c r="Q4646" i="38"/>
  <c r="R4646" i="38"/>
  <c r="S4646" i="38"/>
  <c r="D4647" i="38"/>
  <c r="I4647" i="38"/>
  <c r="H4647" i="38"/>
  <c r="J4647" i="38"/>
  <c r="L4647" i="38"/>
  <c r="M4647" i="38"/>
  <c r="N4647" i="38"/>
  <c r="O4647" i="38"/>
  <c r="P4647" i="38"/>
  <c r="Q4647" i="38"/>
  <c r="R4647" i="38"/>
  <c r="S4647" i="38"/>
  <c r="D4648" i="38"/>
  <c r="I4648" i="38"/>
  <c r="H4648" i="38"/>
  <c r="J4648" i="38"/>
  <c r="L4648" i="38"/>
  <c r="M4648" i="38"/>
  <c r="N4648" i="38"/>
  <c r="O4648" i="38"/>
  <c r="P4648" i="38"/>
  <c r="Q4648" i="38"/>
  <c r="R4648" i="38"/>
  <c r="S4648" i="38"/>
  <c r="D4649" i="38"/>
  <c r="I4649" i="38"/>
  <c r="H4649" i="38"/>
  <c r="J4649" i="38"/>
  <c r="L4649" i="38"/>
  <c r="M4649" i="38"/>
  <c r="N4649" i="38"/>
  <c r="O4649" i="38"/>
  <c r="P4649" i="38"/>
  <c r="Q4649" i="38"/>
  <c r="R4649" i="38"/>
  <c r="S4649" i="38"/>
  <c r="D4650" i="38"/>
  <c r="I4650" i="38"/>
  <c r="H4650" i="38"/>
  <c r="J4650" i="38"/>
  <c r="L4650" i="38"/>
  <c r="M4650" i="38"/>
  <c r="N4650" i="38"/>
  <c r="O4650" i="38"/>
  <c r="P4650" i="38"/>
  <c r="Q4650" i="38"/>
  <c r="R4650" i="38"/>
  <c r="S4650" i="38"/>
  <c r="D4651" i="38"/>
  <c r="I4651" i="38"/>
  <c r="H4651" i="38"/>
  <c r="J4651" i="38"/>
  <c r="L4651" i="38"/>
  <c r="M4651" i="38"/>
  <c r="N4651" i="38"/>
  <c r="O4651" i="38"/>
  <c r="P4651" i="38"/>
  <c r="Q4651" i="38"/>
  <c r="R4651" i="38"/>
  <c r="S4651" i="38"/>
  <c r="D4652" i="38"/>
  <c r="I4652" i="38"/>
  <c r="H4652" i="38"/>
  <c r="J4652" i="38"/>
  <c r="L4652" i="38"/>
  <c r="M4652" i="38"/>
  <c r="N4652" i="38"/>
  <c r="O4652" i="38"/>
  <c r="P4652" i="38"/>
  <c r="Q4652" i="38"/>
  <c r="R4652" i="38"/>
  <c r="S4652" i="38"/>
  <c r="D4653" i="38"/>
  <c r="I4653" i="38"/>
  <c r="H4653" i="38"/>
  <c r="J4653" i="38"/>
  <c r="L4653" i="38"/>
  <c r="M4653" i="38"/>
  <c r="N4653" i="38"/>
  <c r="O4653" i="38"/>
  <c r="P4653" i="38"/>
  <c r="Q4653" i="38"/>
  <c r="R4653" i="38"/>
  <c r="S4653" i="38"/>
  <c r="D4654" i="38"/>
  <c r="I4654" i="38"/>
  <c r="H4654" i="38"/>
  <c r="J4654" i="38"/>
  <c r="L4654" i="38"/>
  <c r="M4654" i="38"/>
  <c r="N4654" i="38"/>
  <c r="O4654" i="38"/>
  <c r="P4654" i="38"/>
  <c r="Q4654" i="38"/>
  <c r="R4654" i="38"/>
  <c r="S4654" i="38"/>
  <c r="D4655" i="38"/>
  <c r="I4655" i="38"/>
  <c r="H4655" i="38"/>
  <c r="J4655" i="38"/>
  <c r="L4655" i="38"/>
  <c r="M4655" i="38"/>
  <c r="N4655" i="38"/>
  <c r="O4655" i="38"/>
  <c r="P4655" i="38"/>
  <c r="Q4655" i="38"/>
  <c r="R4655" i="38"/>
  <c r="S4655" i="38"/>
  <c r="D4656" i="38"/>
  <c r="I4656" i="38"/>
  <c r="H4656" i="38"/>
  <c r="J4656" i="38"/>
  <c r="L4656" i="38"/>
  <c r="M4656" i="38"/>
  <c r="N4656" i="38"/>
  <c r="O4656" i="38"/>
  <c r="P4656" i="38"/>
  <c r="Q4656" i="38"/>
  <c r="R4656" i="38"/>
  <c r="S4656" i="38"/>
  <c r="D4657" i="38"/>
  <c r="I4657" i="38"/>
  <c r="H4657" i="38"/>
  <c r="J4657" i="38"/>
  <c r="L4657" i="38"/>
  <c r="M4657" i="38"/>
  <c r="N4657" i="38"/>
  <c r="O4657" i="38"/>
  <c r="P4657" i="38"/>
  <c r="Q4657" i="38"/>
  <c r="R4657" i="38"/>
  <c r="S4657" i="38"/>
  <c r="D4658" i="38"/>
  <c r="I4658" i="38"/>
  <c r="H4658" i="38"/>
  <c r="J4658" i="38"/>
  <c r="L4658" i="38"/>
  <c r="M4658" i="38"/>
  <c r="N4658" i="38"/>
  <c r="O4658" i="38"/>
  <c r="P4658" i="38"/>
  <c r="Q4658" i="38"/>
  <c r="R4658" i="38"/>
  <c r="S4658" i="38"/>
  <c r="D4659" i="38"/>
  <c r="I4659" i="38"/>
  <c r="H4659" i="38"/>
  <c r="J4659" i="38"/>
  <c r="L4659" i="38"/>
  <c r="M4659" i="38"/>
  <c r="N4659" i="38"/>
  <c r="O4659" i="38"/>
  <c r="P4659" i="38"/>
  <c r="Q4659" i="38"/>
  <c r="R4659" i="38"/>
  <c r="S4659" i="38"/>
  <c r="D4660" i="38"/>
  <c r="I4660" i="38"/>
  <c r="H4660" i="38"/>
  <c r="J4660" i="38"/>
  <c r="L4660" i="38"/>
  <c r="M4660" i="38"/>
  <c r="N4660" i="38"/>
  <c r="O4660" i="38"/>
  <c r="P4660" i="38"/>
  <c r="Q4660" i="38"/>
  <c r="R4660" i="38"/>
  <c r="S4660" i="38"/>
  <c r="D4661" i="38"/>
  <c r="I4661" i="38"/>
  <c r="H4661" i="38"/>
  <c r="J4661" i="38"/>
  <c r="L4661" i="38"/>
  <c r="M4661" i="38"/>
  <c r="N4661" i="38"/>
  <c r="O4661" i="38"/>
  <c r="P4661" i="38"/>
  <c r="Q4661" i="38"/>
  <c r="R4661" i="38"/>
  <c r="S4661" i="38"/>
  <c r="D4662" i="38"/>
  <c r="I4662" i="38"/>
  <c r="H4662" i="38"/>
  <c r="J4662" i="38"/>
  <c r="L4662" i="38"/>
  <c r="M4662" i="38"/>
  <c r="N4662" i="38"/>
  <c r="O4662" i="38"/>
  <c r="P4662" i="38"/>
  <c r="Q4662" i="38"/>
  <c r="R4662" i="38"/>
  <c r="S4662" i="38"/>
  <c r="D4663" i="38"/>
  <c r="I4663" i="38"/>
  <c r="H4663" i="38"/>
  <c r="J4663" i="38"/>
  <c r="L4663" i="38"/>
  <c r="M4663" i="38"/>
  <c r="N4663" i="38"/>
  <c r="O4663" i="38"/>
  <c r="P4663" i="38"/>
  <c r="Q4663" i="38"/>
  <c r="R4663" i="38"/>
  <c r="S4663" i="38"/>
  <c r="D4664" i="38"/>
  <c r="I4664" i="38"/>
  <c r="H4664" i="38"/>
  <c r="J4664" i="38"/>
  <c r="L4664" i="38"/>
  <c r="M4664" i="38"/>
  <c r="N4664" i="38"/>
  <c r="O4664" i="38"/>
  <c r="P4664" i="38"/>
  <c r="Q4664" i="38"/>
  <c r="R4664" i="38"/>
  <c r="S4664" i="38"/>
  <c r="D4665" i="38"/>
  <c r="I4665" i="38"/>
  <c r="H4665" i="38"/>
  <c r="J4665" i="38"/>
  <c r="L4665" i="38"/>
  <c r="M4665" i="38"/>
  <c r="N4665" i="38"/>
  <c r="O4665" i="38"/>
  <c r="P4665" i="38"/>
  <c r="Q4665" i="38"/>
  <c r="R4665" i="38"/>
  <c r="S4665" i="38"/>
  <c r="D4666" i="38"/>
  <c r="I4666" i="38"/>
  <c r="H4666" i="38"/>
  <c r="J4666" i="38"/>
  <c r="L4666" i="38"/>
  <c r="M4666" i="38"/>
  <c r="N4666" i="38"/>
  <c r="O4666" i="38"/>
  <c r="P4666" i="38"/>
  <c r="Q4666" i="38"/>
  <c r="R4666" i="38"/>
  <c r="S4666" i="38"/>
  <c r="D4667" i="38"/>
  <c r="I4667" i="38"/>
  <c r="H4667" i="38"/>
  <c r="J4667" i="38"/>
  <c r="L4667" i="38"/>
  <c r="M4667" i="38"/>
  <c r="N4667" i="38"/>
  <c r="O4667" i="38"/>
  <c r="P4667" i="38"/>
  <c r="Q4667" i="38"/>
  <c r="R4667" i="38"/>
  <c r="S4667" i="38"/>
  <c r="D4668" i="38"/>
  <c r="I4668" i="38"/>
  <c r="H4668" i="38"/>
  <c r="J4668" i="38"/>
  <c r="L4668" i="38"/>
  <c r="M4668" i="38"/>
  <c r="N4668" i="38"/>
  <c r="O4668" i="38"/>
  <c r="P4668" i="38"/>
  <c r="Q4668" i="38"/>
  <c r="R4668" i="38"/>
  <c r="S4668" i="38"/>
  <c r="D4669" i="38"/>
  <c r="I4669" i="38"/>
  <c r="H4669" i="38"/>
  <c r="J4669" i="38"/>
  <c r="L4669" i="38"/>
  <c r="M4669" i="38"/>
  <c r="N4669" i="38"/>
  <c r="O4669" i="38"/>
  <c r="P4669" i="38"/>
  <c r="Q4669" i="38"/>
  <c r="R4669" i="38"/>
  <c r="S4669" i="38"/>
  <c r="D4670" i="38"/>
  <c r="I4670" i="38"/>
  <c r="H4670" i="38"/>
  <c r="J4670" i="38"/>
  <c r="L4670" i="38"/>
  <c r="M4670" i="38"/>
  <c r="N4670" i="38"/>
  <c r="O4670" i="38"/>
  <c r="P4670" i="38"/>
  <c r="Q4670" i="38"/>
  <c r="R4670" i="38"/>
  <c r="S4670" i="38"/>
  <c r="D4671" i="38"/>
  <c r="I4671" i="38"/>
  <c r="H4671" i="38"/>
  <c r="J4671" i="38"/>
  <c r="L4671" i="38"/>
  <c r="M4671" i="38"/>
  <c r="N4671" i="38"/>
  <c r="O4671" i="38"/>
  <c r="P4671" i="38"/>
  <c r="Q4671" i="38"/>
  <c r="R4671" i="38"/>
  <c r="S4671" i="38"/>
  <c r="D4672" i="38"/>
  <c r="I4672" i="38"/>
  <c r="H4672" i="38"/>
  <c r="J4672" i="38"/>
  <c r="L4672" i="38"/>
  <c r="M4672" i="38"/>
  <c r="N4672" i="38"/>
  <c r="O4672" i="38"/>
  <c r="P4672" i="38"/>
  <c r="Q4672" i="38"/>
  <c r="R4672" i="38"/>
  <c r="S4672" i="38"/>
  <c r="D4673" i="38"/>
  <c r="I4673" i="38"/>
  <c r="H4673" i="38"/>
  <c r="J4673" i="38"/>
  <c r="L4673" i="38"/>
  <c r="M4673" i="38"/>
  <c r="N4673" i="38"/>
  <c r="O4673" i="38"/>
  <c r="P4673" i="38"/>
  <c r="Q4673" i="38"/>
  <c r="R4673" i="38"/>
  <c r="S4673" i="38"/>
  <c r="D4674" i="38"/>
  <c r="I4674" i="38"/>
  <c r="H4674" i="38"/>
  <c r="J4674" i="38"/>
  <c r="L4674" i="38"/>
  <c r="M4674" i="38"/>
  <c r="N4674" i="38"/>
  <c r="O4674" i="38"/>
  <c r="P4674" i="38"/>
  <c r="Q4674" i="38"/>
  <c r="R4674" i="38"/>
  <c r="S4674" i="38"/>
  <c r="D4675" i="38"/>
  <c r="I4675" i="38"/>
  <c r="H4675" i="38"/>
  <c r="J4675" i="38"/>
  <c r="L4675" i="38"/>
  <c r="M4675" i="38"/>
  <c r="N4675" i="38"/>
  <c r="O4675" i="38"/>
  <c r="P4675" i="38"/>
  <c r="Q4675" i="38"/>
  <c r="R4675" i="38"/>
  <c r="S4675" i="38"/>
  <c r="D4676" i="38"/>
  <c r="I4676" i="38"/>
  <c r="H4676" i="38"/>
  <c r="J4676" i="38"/>
  <c r="L4676" i="38"/>
  <c r="M4676" i="38"/>
  <c r="N4676" i="38"/>
  <c r="O4676" i="38"/>
  <c r="P4676" i="38"/>
  <c r="Q4676" i="38"/>
  <c r="R4676" i="38"/>
  <c r="S4676" i="38"/>
  <c r="D4677" i="38"/>
  <c r="I4677" i="38"/>
  <c r="H4677" i="38"/>
  <c r="J4677" i="38"/>
  <c r="L4677" i="38"/>
  <c r="M4677" i="38"/>
  <c r="N4677" i="38"/>
  <c r="O4677" i="38"/>
  <c r="P4677" i="38"/>
  <c r="Q4677" i="38"/>
  <c r="R4677" i="38"/>
  <c r="S4677" i="38"/>
  <c r="D4678" i="38"/>
  <c r="I4678" i="38"/>
  <c r="H4678" i="38"/>
  <c r="J4678" i="38"/>
  <c r="L4678" i="38"/>
  <c r="M4678" i="38"/>
  <c r="N4678" i="38"/>
  <c r="O4678" i="38"/>
  <c r="P4678" i="38"/>
  <c r="Q4678" i="38"/>
  <c r="R4678" i="38"/>
  <c r="S4678" i="38"/>
  <c r="D4679" i="38"/>
  <c r="I4679" i="38"/>
  <c r="H4679" i="38"/>
  <c r="J4679" i="38"/>
  <c r="L4679" i="38"/>
  <c r="M4679" i="38"/>
  <c r="N4679" i="38"/>
  <c r="O4679" i="38"/>
  <c r="P4679" i="38"/>
  <c r="Q4679" i="38"/>
  <c r="R4679" i="38"/>
  <c r="S4679" i="38"/>
  <c r="D4680" i="38"/>
  <c r="I4680" i="38"/>
  <c r="H4680" i="38"/>
  <c r="J4680" i="38"/>
  <c r="L4680" i="38"/>
  <c r="M4680" i="38"/>
  <c r="N4680" i="38"/>
  <c r="O4680" i="38"/>
  <c r="P4680" i="38"/>
  <c r="Q4680" i="38"/>
  <c r="R4680" i="38"/>
  <c r="S4680" i="38"/>
  <c r="D4681" i="38"/>
  <c r="I4681" i="38"/>
  <c r="H4681" i="38"/>
  <c r="J4681" i="38"/>
  <c r="L4681" i="38"/>
  <c r="M4681" i="38"/>
  <c r="N4681" i="38"/>
  <c r="O4681" i="38"/>
  <c r="P4681" i="38"/>
  <c r="Q4681" i="38"/>
  <c r="R4681" i="38"/>
  <c r="S4681" i="38"/>
  <c r="D4682" i="38"/>
  <c r="I4682" i="38"/>
  <c r="H4682" i="38"/>
  <c r="J4682" i="38"/>
  <c r="L4682" i="38"/>
  <c r="M4682" i="38"/>
  <c r="N4682" i="38"/>
  <c r="O4682" i="38"/>
  <c r="P4682" i="38"/>
  <c r="Q4682" i="38"/>
  <c r="R4682" i="38"/>
  <c r="S4682" i="38"/>
  <c r="D4683" i="38"/>
  <c r="I4683" i="38"/>
  <c r="H4683" i="38"/>
  <c r="J4683" i="38"/>
  <c r="L4683" i="38"/>
  <c r="M4683" i="38"/>
  <c r="N4683" i="38"/>
  <c r="O4683" i="38"/>
  <c r="P4683" i="38"/>
  <c r="Q4683" i="38"/>
  <c r="R4683" i="38"/>
  <c r="S4683" i="38"/>
  <c r="D4684" i="38"/>
  <c r="I4684" i="38"/>
  <c r="H4684" i="38"/>
  <c r="J4684" i="38"/>
  <c r="L4684" i="38"/>
  <c r="M4684" i="38"/>
  <c r="N4684" i="38"/>
  <c r="O4684" i="38"/>
  <c r="P4684" i="38"/>
  <c r="Q4684" i="38"/>
  <c r="R4684" i="38"/>
  <c r="S4684" i="38"/>
  <c r="D4685" i="38"/>
  <c r="I4685" i="38"/>
  <c r="H4685" i="38"/>
  <c r="J4685" i="38"/>
  <c r="L4685" i="38"/>
  <c r="M4685" i="38"/>
  <c r="N4685" i="38"/>
  <c r="O4685" i="38"/>
  <c r="P4685" i="38"/>
  <c r="Q4685" i="38"/>
  <c r="R4685" i="38"/>
  <c r="S4685" i="38"/>
  <c r="D4686" i="38"/>
  <c r="I4686" i="38"/>
  <c r="H4686" i="38"/>
  <c r="J4686" i="38"/>
  <c r="L4686" i="38"/>
  <c r="M4686" i="38"/>
  <c r="N4686" i="38"/>
  <c r="O4686" i="38"/>
  <c r="P4686" i="38"/>
  <c r="Q4686" i="38"/>
  <c r="R4686" i="38"/>
  <c r="S4686" i="38"/>
  <c r="D4687" i="38"/>
  <c r="I4687" i="38"/>
  <c r="H4687" i="38"/>
  <c r="J4687" i="38"/>
  <c r="L4687" i="38"/>
  <c r="M4687" i="38"/>
  <c r="N4687" i="38"/>
  <c r="O4687" i="38"/>
  <c r="P4687" i="38"/>
  <c r="Q4687" i="38"/>
  <c r="R4687" i="38"/>
  <c r="S4687" i="38"/>
  <c r="D4688" i="38"/>
  <c r="I4688" i="38"/>
  <c r="H4688" i="38"/>
  <c r="J4688" i="38"/>
  <c r="L4688" i="38"/>
  <c r="M4688" i="38"/>
  <c r="N4688" i="38"/>
  <c r="O4688" i="38"/>
  <c r="P4688" i="38"/>
  <c r="Q4688" i="38"/>
  <c r="R4688" i="38"/>
  <c r="S4688" i="38"/>
  <c r="D4689" i="38"/>
  <c r="I4689" i="38"/>
  <c r="H4689" i="38"/>
  <c r="J4689" i="38"/>
  <c r="L4689" i="38"/>
  <c r="M4689" i="38"/>
  <c r="N4689" i="38"/>
  <c r="O4689" i="38"/>
  <c r="P4689" i="38"/>
  <c r="Q4689" i="38"/>
  <c r="R4689" i="38"/>
  <c r="S4689" i="38"/>
  <c r="D4690" i="38"/>
  <c r="I4690" i="38"/>
  <c r="H4690" i="38"/>
  <c r="J4690" i="38"/>
  <c r="L4690" i="38"/>
  <c r="M4690" i="38"/>
  <c r="N4690" i="38"/>
  <c r="O4690" i="38"/>
  <c r="P4690" i="38"/>
  <c r="Q4690" i="38"/>
  <c r="R4690" i="38"/>
  <c r="S4690" i="38"/>
  <c r="D4691" i="38"/>
  <c r="I4691" i="38"/>
  <c r="H4691" i="38"/>
  <c r="J4691" i="38"/>
  <c r="L4691" i="38"/>
  <c r="M4691" i="38"/>
  <c r="N4691" i="38"/>
  <c r="O4691" i="38"/>
  <c r="P4691" i="38"/>
  <c r="Q4691" i="38"/>
  <c r="R4691" i="38"/>
  <c r="S4691" i="38"/>
  <c r="D4692" i="38"/>
  <c r="I4692" i="38"/>
  <c r="H4692" i="38"/>
  <c r="J4692" i="38"/>
  <c r="L4692" i="38"/>
  <c r="M4692" i="38"/>
  <c r="N4692" i="38"/>
  <c r="O4692" i="38"/>
  <c r="P4692" i="38"/>
  <c r="Q4692" i="38"/>
  <c r="R4692" i="38"/>
  <c r="S4692" i="38"/>
  <c r="D4693" i="38"/>
  <c r="I4693" i="38"/>
  <c r="H4693" i="38"/>
  <c r="J4693" i="38"/>
  <c r="L4693" i="38"/>
  <c r="M4693" i="38"/>
  <c r="N4693" i="38"/>
  <c r="O4693" i="38"/>
  <c r="P4693" i="38"/>
  <c r="Q4693" i="38"/>
  <c r="R4693" i="38"/>
  <c r="S4693" i="38"/>
  <c r="D4694" i="38"/>
  <c r="I4694" i="38"/>
  <c r="H4694" i="38"/>
  <c r="J4694" i="38"/>
  <c r="L4694" i="38"/>
  <c r="M4694" i="38"/>
  <c r="N4694" i="38"/>
  <c r="O4694" i="38"/>
  <c r="P4694" i="38"/>
  <c r="Q4694" i="38"/>
  <c r="R4694" i="38"/>
  <c r="S4694" i="38"/>
  <c r="D4695" i="38"/>
  <c r="I4695" i="38"/>
  <c r="H4695" i="38"/>
  <c r="J4695" i="38"/>
  <c r="L4695" i="38"/>
  <c r="M4695" i="38"/>
  <c r="N4695" i="38"/>
  <c r="O4695" i="38"/>
  <c r="P4695" i="38"/>
  <c r="Q4695" i="38"/>
  <c r="R4695" i="38"/>
  <c r="S4695" i="38"/>
  <c r="D4696" i="38"/>
  <c r="I4696" i="38"/>
  <c r="H4696" i="38"/>
  <c r="J4696" i="38"/>
  <c r="L4696" i="38"/>
  <c r="M4696" i="38"/>
  <c r="N4696" i="38"/>
  <c r="O4696" i="38"/>
  <c r="P4696" i="38"/>
  <c r="Q4696" i="38"/>
  <c r="R4696" i="38"/>
  <c r="S4696" i="38"/>
  <c r="D4697" i="38"/>
  <c r="I4697" i="38"/>
  <c r="H4697" i="38"/>
  <c r="J4697" i="38"/>
  <c r="L4697" i="38"/>
  <c r="M4697" i="38"/>
  <c r="N4697" i="38"/>
  <c r="O4697" i="38"/>
  <c r="P4697" i="38"/>
  <c r="Q4697" i="38"/>
  <c r="R4697" i="38"/>
  <c r="S4697" i="38"/>
  <c r="D4698" i="38"/>
  <c r="I4698" i="38"/>
  <c r="H4698" i="38"/>
  <c r="J4698" i="38"/>
  <c r="L4698" i="38"/>
  <c r="M4698" i="38"/>
  <c r="N4698" i="38"/>
  <c r="O4698" i="38"/>
  <c r="P4698" i="38"/>
  <c r="Q4698" i="38"/>
  <c r="R4698" i="38"/>
  <c r="S4698" i="38"/>
  <c r="D4699" i="38"/>
  <c r="I4699" i="38"/>
  <c r="H4699" i="38"/>
  <c r="J4699" i="38"/>
  <c r="L4699" i="38"/>
  <c r="M4699" i="38"/>
  <c r="N4699" i="38"/>
  <c r="O4699" i="38"/>
  <c r="P4699" i="38"/>
  <c r="Q4699" i="38"/>
  <c r="R4699" i="38"/>
  <c r="S4699" i="38"/>
  <c r="D4700" i="38"/>
  <c r="I4700" i="38"/>
  <c r="H4700" i="38"/>
  <c r="J4700" i="38"/>
  <c r="L4700" i="38"/>
  <c r="M4700" i="38"/>
  <c r="N4700" i="38"/>
  <c r="O4700" i="38"/>
  <c r="P4700" i="38"/>
  <c r="Q4700" i="38"/>
  <c r="R4700" i="38"/>
  <c r="S4700" i="38"/>
  <c r="D4701" i="38"/>
  <c r="I4701" i="38"/>
  <c r="H4701" i="38"/>
  <c r="J4701" i="38"/>
  <c r="L4701" i="38"/>
  <c r="M4701" i="38"/>
  <c r="N4701" i="38"/>
  <c r="O4701" i="38"/>
  <c r="P4701" i="38"/>
  <c r="Q4701" i="38"/>
  <c r="R4701" i="38"/>
  <c r="S4701" i="38"/>
  <c r="D4702" i="38"/>
  <c r="I4702" i="38"/>
  <c r="H4702" i="38"/>
  <c r="J4702" i="38"/>
  <c r="L4702" i="38"/>
  <c r="M4702" i="38"/>
  <c r="N4702" i="38"/>
  <c r="O4702" i="38"/>
  <c r="P4702" i="38"/>
  <c r="Q4702" i="38"/>
  <c r="R4702" i="38"/>
  <c r="S4702" i="38"/>
  <c r="D4703" i="38"/>
  <c r="I4703" i="38"/>
  <c r="H4703" i="38"/>
  <c r="J4703" i="38"/>
  <c r="L4703" i="38"/>
  <c r="M4703" i="38"/>
  <c r="N4703" i="38"/>
  <c r="O4703" i="38"/>
  <c r="P4703" i="38"/>
  <c r="Q4703" i="38"/>
  <c r="R4703" i="38"/>
  <c r="S4703" i="38"/>
  <c r="D4704" i="38"/>
  <c r="I4704" i="38"/>
  <c r="H4704" i="38"/>
  <c r="J4704" i="38"/>
  <c r="L4704" i="38"/>
  <c r="M4704" i="38"/>
  <c r="N4704" i="38"/>
  <c r="O4704" i="38"/>
  <c r="P4704" i="38"/>
  <c r="Q4704" i="38"/>
  <c r="R4704" i="38"/>
  <c r="S4704" i="38"/>
  <c r="D4705" i="38"/>
  <c r="I4705" i="38"/>
  <c r="H4705" i="38"/>
  <c r="J4705" i="38"/>
  <c r="L4705" i="38"/>
  <c r="M4705" i="38"/>
  <c r="N4705" i="38"/>
  <c r="O4705" i="38"/>
  <c r="P4705" i="38"/>
  <c r="Q4705" i="38"/>
  <c r="R4705" i="38"/>
  <c r="S4705" i="38"/>
  <c r="D4706" i="38"/>
  <c r="I4706" i="38"/>
  <c r="H4706" i="38"/>
  <c r="J4706" i="38"/>
  <c r="L4706" i="38"/>
  <c r="M4706" i="38"/>
  <c r="N4706" i="38"/>
  <c r="O4706" i="38"/>
  <c r="P4706" i="38"/>
  <c r="Q4706" i="38"/>
  <c r="R4706" i="38"/>
  <c r="S4706" i="38"/>
  <c r="D4707" i="38"/>
  <c r="I4707" i="38"/>
  <c r="H4707" i="38"/>
  <c r="J4707" i="38"/>
  <c r="L4707" i="38"/>
  <c r="M4707" i="38"/>
  <c r="N4707" i="38"/>
  <c r="O4707" i="38"/>
  <c r="P4707" i="38"/>
  <c r="Q4707" i="38"/>
  <c r="R4707" i="38"/>
  <c r="S4707" i="38"/>
  <c r="D4708" i="38"/>
  <c r="I4708" i="38"/>
  <c r="H4708" i="38"/>
  <c r="J4708" i="38"/>
  <c r="L4708" i="38"/>
  <c r="M4708" i="38"/>
  <c r="N4708" i="38"/>
  <c r="O4708" i="38"/>
  <c r="P4708" i="38"/>
  <c r="Q4708" i="38"/>
  <c r="R4708" i="38"/>
  <c r="S4708" i="38"/>
  <c r="D4709" i="38"/>
  <c r="I4709" i="38"/>
  <c r="H4709" i="38"/>
  <c r="J4709" i="38"/>
  <c r="L4709" i="38"/>
  <c r="M4709" i="38"/>
  <c r="N4709" i="38"/>
  <c r="O4709" i="38"/>
  <c r="P4709" i="38"/>
  <c r="Q4709" i="38"/>
  <c r="R4709" i="38"/>
  <c r="S4709" i="38"/>
  <c r="D4710" i="38"/>
  <c r="I4710" i="38"/>
  <c r="H4710" i="38"/>
  <c r="J4710" i="38"/>
  <c r="L4710" i="38"/>
  <c r="M4710" i="38"/>
  <c r="N4710" i="38"/>
  <c r="O4710" i="38"/>
  <c r="P4710" i="38"/>
  <c r="Q4710" i="38"/>
  <c r="R4710" i="38"/>
  <c r="S4710" i="38"/>
  <c r="D4711" i="38"/>
  <c r="I4711" i="38"/>
  <c r="H4711" i="38"/>
  <c r="J4711" i="38"/>
  <c r="L4711" i="38"/>
  <c r="M4711" i="38"/>
  <c r="N4711" i="38"/>
  <c r="O4711" i="38"/>
  <c r="P4711" i="38"/>
  <c r="Q4711" i="38"/>
  <c r="R4711" i="38"/>
  <c r="S4711" i="38"/>
  <c r="D4712" i="38"/>
  <c r="I4712" i="38"/>
  <c r="H4712" i="38"/>
  <c r="J4712" i="38"/>
  <c r="L4712" i="38"/>
  <c r="M4712" i="38"/>
  <c r="N4712" i="38"/>
  <c r="O4712" i="38"/>
  <c r="P4712" i="38"/>
  <c r="Q4712" i="38"/>
  <c r="R4712" i="38"/>
  <c r="S4712" i="38"/>
  <c r="D4713" i="38"/>
  <c r="I4713" i="38"/>
  <c r="H4713" i="38"/>
  <c r="J4713" i="38"/>
  <c r="L4713" i="38"/>
  <c r="M4713" i="38"/>
  <c r="N4713" i="38"/>
  <c r="O4713" i="38"/>
  <c r="P4713" i="38"/>
  <c r="Q4713" i="38"/>
  <c r="R4713" i="38"/>
  <c r="S4713" i="38"/>
  <c r="D4714" i="38"/>
  <c r="I4714" i="38"/>
  <c r="H4714" i="38"/>
  <c r="J4714" i="38"/>
  <c r="L4714" i="38"/>
  <c r="M4714" i="38"/>
  <c r="N4714" i="38"/>
  <c r="O4714" i="38"/>
  <c r="P4714" i="38"/>
  <c r="Q4714" i="38"/>
  <c r="R4714" i="38"/>
  <c r="S4714" i="38"/>
  <c r="D4715" i="38"/>
  <c r="I4715" i="38"/>
  <c r="H4715" i="38"/>
  <c r="J4715" i="38"/>
  <c r="L4715" i="38"/>
  <c r="M4715" i="38"/>
  <c r="N4715" i="38"/>
  <c r="O4715" i="38"/>
  <c r="P4715" i="38"/>
  <c r="Q4715" i="38"/>
  <c r="R4715" i="38"/>
  <c r="S4715" i="38"/>
  <c r="D4716" i="38"/>
  <c r="I4716" i="38"/>
  <c r="H4716" i="38"/>
  <c r="J4716" i="38"/>
  <c r="L4716" i="38"/>
  <c r="M4716" i="38"/>
  <c r="N4716" i="38"/>
  <c r="O4716" i="38"/>
  <c r="P4716" i="38"/>
  <c r="Q4716" i="38"/>
  <c r="R4716" i="38"/>
  <c r="S4716" i="38"/>
  <c r="D4717" i="38"/>
  <c r="I4717" i="38"/>
  <c r="H4717" i="38"/>
  <c r="J4717" i="38"/>
  <c r="L4717" i="38"/>
  <c r="M4717" i="38"/>
  <c r="N4717" i="38"/>
  <c r="O4717" i="38"/>
  <c r="P4717" i="38"/>
  <c r="Q4717" i="38"/>
  <c r="R4717" i="38"/>
  <c r="S4717" i="38"/>
  <c r="D4718" i="38"/>
  <c r="I4718" i="38"/>
  <c r="H4718" i="38"/>
  <c r="J4718" i="38"/>
  <c r="L4718" i="38"/>
  <c r="M4718" i="38"/>
  <c r="N4718" i="38"/>
  <c r="O4718" i="38"/>
  <c r="P4718" i="38"/>
  <c r="Q4718" i="38"/>
  <c r="R4718" i="38"/>
  <c r="S4718" i="38"/>
  <c r="D4719" i="38"/>
  <c r="I4719" i="38"/>
  <c r="H4719" i="38"/>
  <c r="J4719" i="38"/>
  <c r="L4719" i="38"/>
  <c r="M4719" i="38"/>
  <c r="N4719" i="38"/>
  <c r="O4719" i="38"/>
  <c r="P4719" i="38"/>
  <c r="Q4719" i="38"/>
  <c r="R4719" i="38"/>
  <c r="S4719" i="38"/>
  <c r="D4720" i="38"/>
  <c r="I4720" i="38"/>
  <c r="H4720" i="38"/>
  <c r="J4720" i="38"/>
  <c r="L4720" i="38"/>
  <c r="M4720" i="38"/>
  <c r="N4720" i="38"/>
  <c r="O4720" i="38"/>
  <c r="P4720" i="38"/>
  <c r="Q4720" i="38"/>
  <c r="R4720" i="38"/>
  <c r="S4720" i="38"/>
  <c r="D4721" i="38"/>
  <c r="I4721" i="38"/>
  <c r="H4721" i="38"/>
  <c r="J4721" i="38"/>
  <c r="L4721" i="38"/>
  <c r="M4721" i="38"/>
  <c r="N4721" i="38"/>
  <c r="O4721" i="38"/>
  <c r="P4721" i="38"/>
  <c r="Q4721" i="38"/>
  <c r="R4721" i="38"/>
  <c r="S4721" i="38"/>
  <c r="D4722" i="38"/>
  <c r="I4722" i="38"/>
  <c r="H4722" i="38"/>
  <c r="J4722" i="38"/>
  <c r="L4722" i="38"/>
  <c r="M4722" i="38"/>
  <c r="N4722" i="38"/>
  <c r="O4722" i="38"/>
  <c r="P4722" i="38"/>
  <c r="Q4722" i="38"/>
  <c r="R4722" i="38"/>
  <c r="S4722" i="38"/>
  <c r="D4723" i="38"/>
  <c r="I4723" i="38"/>
  <c r="H4723" i="38"/>
  <c r="J4723" i="38"/>
  <c r="L4723" i="38"/>
  <c r="M4723" i="38"/>
  <c r="N4723" i="38"/>
  <c r="O4723" i="38"/>
  <c r="P4723" i="38"/>
  <c r="Q4723" i="38"/>
  <c r="R4723" i="38"/>
  <c r="S4723" i="38"/>
  <c r="D4724" i="38"/>
  <c r="I4724" i="38"/>
  <c r="H4724" i="38"/>
  <c r="J4724" i="38"/>
  <c r="L4724" i="38"/>
  <c r="M4724" i="38"/>
  <c r="N4724" i="38"/>
  <c r="O4724" i="38"/>
  <c r="P4724" i="38"/>
  <c r="Q4724" i="38"/>
  <c r="R4724" i="38"/>
  <c r="S4724" i="38"/>
  <c r="D4725" i="38"/>
  <c r="I4725" i="38"/>
  <c r="H4725" i="38"/>
  <c r="J4725" i="38"/>
  <c r="L4725" i="38"/>
  <c r="M4725" i="38"/>
  <c r="N4725" i="38"/>
  <c r="O4725" i="38"/>
  <c r="P4725" i="38"/>
  <c r="Q4725" i="38"/>
  <c r="R4725" i="38"/>
  <c r="S4725" i="38"/>
  <c r="D4726" i="38"/>
  <c r="I4726" i="38"/>
  <c r="H4726" i="38"/>
  <c r="J4726" i="38"/>
  <c r="L4726" i="38"/>
  <c r="M4726" i="38"/>
  <c r="N4726" i="38"/>
  <c r="O4726" i="38"/>
  <c r="P4726" i="38"/>
  <c r="Q4726" i="38"/>
  <c r="R4726" i="38"/>
  <c r="S4726" i="38"/>
  <c r="D4727" i="38"/>
  <c r="I4727" i="38"/>
  <c r="H4727" i="38"/>
  <c r="J4727" i="38"/>
  <c r="L4727" i="38"/>
  <c r="M4727" i="38"/>
  <c r="N4727" i="38"/>
  <c r="O4727" i="38"/>
  <c r="P4727" i="38"/>
  <c r="Q4727" i="38"/>
  <c r="R4727" i="38"/>
  <c r="S4727" i="38"/>
  <c r="D4728" i="38"/>
  <c r="I4728" i="38"/>
  <c r="H4728" i="38"/>
  <c r="J4728" i="38"/>
  <c r="L4728" i="38"/>
  <c r="M4728" i="38"/>
  <c r="N4728" i="38"/>
  <c r="O4728" i="38"/>
  <c r="P4728" i="38"/>
  <c r="Q4728" i="38"/>
  <c r="R4728" i="38"/>
  <c r="S4728" i="38"/>
  <c r="D4729" i="38"/>
  <c r="I4729" i="38"/>
  <c r="H4729" i="38"/>
  <c r="J4729" i="38"/>
  <c r="L4729" i="38"/>
  <c r="M4729" i="38"/>
  <c r="N4729" i="38"/>
  <c r="O4729" i="38"/>
  <c r="P4729" i="38"/>
  <c r="Q4729" i="38"/>
  <c r="R4729" i="38"/>
  <c r="S4729" i="38"/>
  <c r="D4730" i="38"/>
  <c r="I4730" i="38"/>
  <c r="H4730" i="38"/>
  <c r="J4730" i="38"/>
  <c r="L4730" i="38"/>
  <c r="M4730" i="38"/>
  <c r="N4730" i="38"/>
  <c r="O4730" i="38"/>
  <c r="P4730" i="38"/>
  <c r="Q4730" i="38"/>
  <c r="R4730" i="38"/>
  <c r="S4730" i="38"/>
  <c r="D4731" i="38"/>
  <c r="I4731" i="38"/>
  <c r="H4731" i="38"/>
  <c r="J4731" i="38"/>
  <c r="L4731" i="38"/>
  <c r="M4731" i="38"/>
  <c r="N4731" i="38"/>
  <c r="O4731" i="38"/>
  <c r="P4731" i="38"/>
  <c r="Q4731" i="38"/>
  <c r="R4731" i="38"/>
  <c r="S4731" i="38"/>
  <c r="D4732" i="38"/>
  <c r="I4732" i="38"/>
  <c r="H4732" i="38"/>
  <c r="J4732" i="38"/>
  <c r="L4732" i="38"/>
  <c r="M4732" i="38"/>
  <c r="N4732" i="38"/>
  <c r="O4732" i="38"/>
  <c r="P4732" i="38"/>
  <c r="Q4732" i="38"/>
  <c r="R4732" i="38"/>
  <c r="S4732" i="38"/>
  <c r="D4733" i="38"/>
  <c r="I4733" i="38"/>
  <c r="H4733" i="38"/>
  <c r="J4733" i="38"/>
  <c r="L4733" i="38"/>
  <c r="M4733" i="38"/>
  <c r="N4733" i="38"/>
  <c r="O4733" i="38"/>
  <c r="P4733" i="38"/>
  <c r="Q4733" i="38"/>
  <c r="R4733" i="38"/>
  <c r="S4733" i="38"/>
  <c r="D4734" i="38"/>
  <c r="I4734" i="38"/>
  <c r="H4734" i="38"/>
  <c r="J4734" i="38"/>
  <c r="L4734" i="38"/>
  <c r="M4734" i="38"/>
  <c r="N4734" i="38"/>
  <c r="O4734" i="38"/>
  <c r="P4734" i="38"/>
  <c r="Q4734" i="38"/>
  <c r="R4734" i="38"/>
  <c r="S4734" i="38"/>
  <c r="D4735" i="38"/>
  <c r="I4735" i="38"/>
  <c r="H4735" i="38"/>
  <c r="J4735" i="38"/>
  <c r="L4735" i="38"/>
  <c r="M4735" i="38"/>
  <c r="N4735" i="38"/>
  <c r="O4735" i="38"/>
  <c r="P4735" i="38"/>
  <c r="Q4735" i="38"/>
  <c r="R4735" i="38"/>
  <c r="S4735" i="38"/>
  <c r="D4736" i="38"/>
  <c r="I4736" i="38"/>
  <c r="H4736" i="38"/>
  <c r="J4736" i="38"/>
  <c r="L4736" i="38"/>
  <c r="M4736" i="38"/>
  <c r="N4736" i="38"/>
  <c r="O4736" i="38"/>
  <c r="P4736" i="38"/>
  <c r="Q4736" i="38"/>
  <c r="R4736" i="38"/>
  <c r="S4736" i="38"/>
  <c r="D4737" i="38"/>
  <c r="I4737" i="38"/>
  <c r="H4737" i="38"/>
  <c r="J4737" i="38"/>
  <c r="L4737" i="38"/>
  <c r="M4737" i="38"/>
  <c r="N4737" i="38"/>
  <c r="O4737" i="38"/>
  <c r="P4737" i="38"/>
  <c r="Q4737" i="38"/>
  <c r="R4737" i="38"/>
  <c r="S4737" i="38"/>
  <c r="D4738" i="38"/>
  <c r="I4738" i="38"/>
  <c r="H4738" i="38"/>
  <c r="J4738" i="38"/>
  <c r="L4738" i="38"/>
  <c r="M4738" i="38"/>
  <c r="N4738" i="38"/>
  <c r="O4738" i="38"/>
  <c r="P4738" i="38"/>
  <c r="Q4738" i="38"/>
  <c r="R4738" i="38"/>
  <c r="S4738" i="38"/>
  <c r="D4739" i="38"/>
  <c r="I4739" i="38"/>
  <c r="H4739" i="38"/>
  <c r="J4739" i="38"/>
  <c r="L4739" i="38"/>
  <c r="M4739" i="38"/>
  <c r="N4739" i="38"/>
  <c r="O4739" i="38"/>
  <c r="P4739" i="38"/>
  <c r="Q4739" i="38"/>
  <c r="R4739" i="38"/>
  <c r="S4739" i="38"/>
  <c r="D4740" i="38"/>
  <c r="I4740" i="38"/>
  <c r="H4740" i="38"/>
  <c r="J4740" i="38"/>
  <c r="L4740" i="38"/>
  <c r="M4740" i="38"/>
  <c r="N4740" i="38"/>
  <c r="O4740" i="38"/>
  <c r="P4740" i="38"/>
  <c r="Q4740" i="38"/>
  <c r="R4740" i="38"/>
  <c r="S4740" i="38"/>
  <c r="D4741" i="38"/>
  <c r="I4741" i="38"/>
  <c r="H4741" i="38"/>
  <c r="J4741" i="38"/>
  <c r="L4741" i="38"/>
  <c r="M4741" i="38"/>
  <c r="N4741" i="38"/>
  <c r="O4741" i="38"/>
  <c r="P4741" i="38"/>
  <c r="Q4741" i="38"/>
  <c r="R4741" i="38"/>
  <c r="S4741" i="38"/>
  <c r="D4742" i="38"/>
  <c r="I4742" i="38"/>
  <c r="H4742" i="38"/>
  <c r="J4742" i="38"/>
  <c r="L4742" i="38"/>
  <c r="M4742" i="38"/>
  <c r="N4742" i="38"/>
  <c r="O4742" i="38"/>
  <c r="P4742" i="38"/>
  <c r="Q4742" i="38"/>
  <c r="R4742" i="38"/>
  <c r="S4742" i="38"/>
  <c r="D4743" i="38"/>
  <c r="I4743" i="38"/>
  <c r="H4743" i="38"/>
  <c r="J4743" i="38"/>
  <c r="L4743" i="38"/>
  <c r="M4743" i="38"/>
  <c r="N4743" i="38"/>
  <c r="O4743" i="38"/>
  <c r="P4743" i="38"/>
  <c r="Q4743" i="38"/>
  <c r="R4743" i="38"/>
  <c r="S4743" i="38"/>
  <c r="D4744" i="38"/>
  <c r="I4744" i="38"/>
  <c r="H4744" i="38"/>
  <c r="J4744" i="38"/>
  <c r="L4744" i="38"/>
  <c r="M4744" i="38"/>
  <c r="N4744" i="38"/>
  <c r="O4744" i="38"/>
  <c r="P4744" i="38"/>
  <c r="Q4744" i="38"/>
  <c r="R4744" i="38"/>
  <c r="S4744" i="38"/>
  <c r="D4745" i="38"/>
  <c r="I4745" i="38"/>
  <c r="H4745" i="38"/>
  <c r="J4745" i="38"/>
  <c r="L4745" i="38"/>
  <c r="M4745" i="38"/>
  <c r="N4745" i="38"/>
  <c r="O4745" i="38"/>
  <c r="P4745" i="38"/>
  <c r="Q4745" i="38"/>
  <c r="R4745" i="38"/>
  <c r="S4745" i="38"/>
  <c r="D4746" i="38"/>
  <c r="I4746" i="38"/>
  <c r="H4746" i="38"/>
  <c r="J4746" i="38"/>
  <c r="L4746" i="38"/>
  <c r="M4746" i="38"/>
  <c r="N4746" i="38"/>
  <c r="O4746" i="38"/>
  <c r="P4746" i="38"/>
  <c r="Q4746" i="38"/>
  <c r="R4746" i="38"/>
  <c r="S4746" i="38"/>
  <c r="D4747" i="38"/>
  <c r="I4747" i="38"/>
  <c r="H4747" i="38"/>
  <c r="J4747" i="38"/>
  <c r="L4747" i="38"/>
  <c r="M4747" i="38"/>
  <c r="N4747" i="38"/>
  <c r="O4747" i="38"/>
  <c r="P4747" i="38"/>
  <c r="Q4747" i="38"/>
  <c r="R4747" i="38"/>
  <c r="S4747" i="38"/>
  <c r="D4748" i="38"/>
  <c r="I4748" i="38"/>
  <c r="H4748" i="38"/>
  <c r="J4748" i="38"/>
  <c r="L4748" i="38"/>
  <c r="M4748" i="38"/>
  <c r="N4748" i="38"/>
  <c r="O4748" i="38"/>
  <c r="P4748" i="38"/>
  <c r="Q4748" i="38"/>
  <c r="R4748" i="38"/>
  <c r="S4748" i="38"/>
  <c r="D4749" i="38"/>
  <c r="I4749" i="38"/>
  <c r="H4749" i="38"/>
  <c r="J4749" i="38"/>
  <c r="L4749" i="38"/>
  <c r="M4749" i="38"/>
  <c r="N4749" i="38"/>
  <c r="O4749" i="38"/>
  <c r="P4749" i="38"/>
  <c r="Q4749" i="38"/>
  <c r="R4749" i="38"/>
  <c r="S4749" i="38"/>
  <c r="D4750" i="38"/>
  <c r="I4750" i="38"/>
  <c r="H4750" i="38"/>
  <c r="J4750" i="38"/>
  <c r="L4750" i="38"/>
  <c r="M4750" i="38"/>
  <c r="N4750" i="38"/>
  <c r="O4750" i="38"/>
  <c r="P4750" i="38"/>
  <c r="Q4750" i="38"/>
  <c r="R4750" i="38"/>
  <c r="S4750" i="38"/>
  <c r="D4751" i="38"/>
  <c r="I4751" i="38"/>
  <c r="H4751" i="38"/>
  <c r="J4751" i="38"/>
  <c r="L4751" i="38"/>
  <c r="M4751" i="38"/>
  <c r="N4751" i="38"/>
  <c r="O4751" i="38"/>
  <c r="P4751" i="38"/>
  <c r="Q4751" i="38"/>
  <c r="R4751" i="38"/>
  <c r="S4751" i="38"/>
  <c r="D4752" i="38"/>
  <c r="I4752" i="38"/>
  <c r="H4752" i="38"/>
  <c r="J4752" i="38"/>
  <c r="L4752" i="38"/>
  <c r="M4752" i="38"/>
  <c r="N4752" i="38"/>
  <c r="O4752" i="38"/>
  <c r="P4752" i="38"/>
  <c r="Q4752" i="38"/>
  <c r="R4752" i="38"/>
  <c r="S4752" i="38"/>
  <c r="D4753" i="38"/>
  <c r="I4753" i="38"/>
  <c r="H4753" i="38"/>
  <c r="J4753" i="38"/>
  <c r="L4753" i="38"/>
  <c r="M4753" i="38"/>
  <c r="N4753" i="38"/>
  <c r="O4753" i="38"/>
  <c r="P4753" i="38"/>
  <c r="Q4753" i="38"/>
  <c r="R4753" i="38"/>
  <c r="S4753" i="38"/>
  <c r="D4754" i="38"/>
  <c r="I4754" i="38"/>
  <c r="H4754" i="38"/>
  <c r="J4754" i="38"/>
  <c r="L4754" i="38"/>
  <c r="M4754" i="38"/>
  <c r="N4754" i="38"/>
  <c r="O4754" i="38"/>
  <c r="P4754" i="38"/>
  <c r="Q4754" i="38"/>
  <c r="R4754" i="38"/>
  <c r="S4754" i="38"/>
  <c r="D4755" i="38"/>
  <c r="I4755" i="38"/>
  <c r="H4755" i="38"/>
  <c r="J4755" i="38"/>
  <c r="L4755" i="38"/>
  <c r="M4755" i="38"/>
  <c r="N4755" i="38"/>
  <c r="O4755" i="38"/>
  <c r="P4755" i="38"/>
  <c r="Q4755" i="38"/>
  <c r="R4755" i="38"/>
  <c r="S4755" i="38"/>
  <c r="D4756" i="38"/>
  <c r="I4756" i="38"/>
  <c r="H4756" i="38"/>
  <c r="J4756" i="38"/>
  <c r="L4756" i="38"/>
  <c r="M4756" i="38"/>
  <c r="N4756" i="38"/>
  <c r="O4756" i="38"/>
  <c r="P4756" i="38"/>
  <c r="Q4756" i="38"/>
  <c r="R4756" i="38"/>
  <c r="S4756" i="38"/>
  <c r="D4757" i="38"/>
  <c r="I4757" i="38"/>
  <c r="H4757" i="38"/>
  <c r="J4757" i="38"/>
  <c r="L4757" i="38"/>
  <c r="M4757" i="38"/>
  <c r="N4757" i="38"/>
  <c r="O4757" i="38"/>
  <c r="P4757" i="38"/>
  <c r="Q4757" i="38"/>
  <c r="R4757" i="38"/>
  <c r="S4757" i="38"/>
  <c r="D4758" i="38"/>
  <c r="I4758" i="38"/>
  <c r="H4758" i="38"/>
  <c r="J4758" i="38"/>
  <c r="L4758" i="38"/>
  <c r="M4758" i="38"/>
  <c r="N4758" i="38"/>
  <c r="O4758" i="38"/>
  <c r="P4758" i="38"/>
  <c r="Q4758" i="38"/>
  <c r="R4758" i="38"/>
  <c r="S4758" i="38"/>
  <c r="D4759" i="38"/>
  <c r="I4759" i="38"/>
  <c r="H4759" i="38"/>
  <c r="J4759" i="38"/>
  <c r="L4759" i="38"/>
  <c r="M4759" i="38"/>
  <c r="N4759" i="38"/>
  <c r="O4759" i="38"/>
  <c r="P4759" i="38"/>
  <c r="Q4759" i="38"/>
  <c r="R4759" i="38"/>
  <c r="S4759" i="38"/>
  <c r="D4760" i="38"/>
  <c r="I4760" i="38"/>
  <c r="H4760" i="38"/>
  <c r="J4760" i="38"/>
  <c r="L4760" i="38"/>
  <c r="M4760" i="38"/>
  <c r="N4760" i="38"/>
  <c r="O4760" i="38"/>
  <c r="P4760" i="38"/>
  <c r="Q4760" i="38"/>
  <c r="R4760" i="38"/>
  <c r="S4760" i="38"/>
  <c r="D4761" i="38"/>
  <c r="I4761" i="38"/>
  <c r="H4761" i="38"/>
  <c r="J4761" i="38"/>
  <c r="L4761" i="38"/>
  <c r="M4761" i="38"/>
  <c r="N4761" i="38"/>
  <c r="O4761" i="38"/>
  <c r="P4761" i="38"/>
  <c r="Q4761" i="38"/>
  <c r="R4761" i="38"/>
  <c r="S4761" i="38"/>
  <c r="D4762" i="38"/>
  <c r="I4762" i="38"/>
  <c r="H4762" i="38"/>
  <c r="J4762" i="38"/>
  <c r="L4762" i="38"/>
  <c r="M4762" i="38"/>
  <c r="N4762" i="38"/>
  <c r="O4762" i="38"/>
  <c r="P4762" i="38"/>
  <c r="Q4762" i="38"/>
  <c r="R4762" i="38"/>
  <c r="S4762" i="38"/>
  <c r="D4763" i="38"/>
  <c r="I4763" i="38"/>
  <c r="H4763" i="38"/>
  <c r="J4763" i="38"/>
  <c r="L4763" i="38"/>
  <c r="M4763" i="38"/>
  <c r="N4763" i="38"/>
  <c r="O4763" i="38"/>
  <c r="P4763" i="38"/>
  <c r="Q4763" i="38"/>
  <c r="R4763" i="38"/>
  <c r="S4763" i="38"/>
  <c r="D4764" i="38"/>
  <c r="I4764" i="38"/>
  <c r="H4764" i="38"/>
  <c r="J4764" i="38"/>
  <c r="L4764" i="38"/>
  <c r="M4764" i="38"/>
  <c r="N4764" i="38"/>
  <c r="O4764" i="38"/>
  <c r="P4764" i="38"/>
  <c r="Q4764" i="38"/>
  <c r="R4764" i="38"/>
  <c r="S4764" i="38"/>
  <c r="D4765" i="38"/>
  <c r="I4765" i="38"/>
  <c r="H4765" i="38"/>
  <c r="J4765" i="38"/>
  <c r="L4765" i="38"/>
  <c r="M4765" i="38"/>
  <c r="N4765" i="38"/>
  <c r="O4765" i="38"/>
  <c r="P4765" i="38"/>
  <c r="Q4765" i="38"/>
  <c r="R4765" i="38"/>
  <c r="S4765" i="38"/>
  <c r="D4766" i="38"/>
  <c r="I4766" i="38"/>
  <c r="H4766" i="38"/>
  <c r="J4766" i="38"/>
  <c r="L4766" i="38"/>
  <c r="M4766" i="38"/>
  <c r="N4766" i="38"/>
  <c r="O4766" i="38"/>
  <c r="P4766" i="38"/>
  <c r="Q4766" i="38"/>
  <c r="R4766" i="38"/>
  <c r="S4766" i="38"/>
  <c r="D4767" i="38"/>
  <c r="I4767" i="38"/>
  <c r="H4767" i="38"/>
  <c r="J4767" i="38"/>
  <c r="L4767" i="38"/>
  <c r="M4767" i="38"/>
  <c r="N4767" i="38"/>
  <c r="O4767" i="38"/>
  <c r="P4767" i="38"/>
  <c r="Q4767" i="38"/>
  <c r="R4767" i="38"/>
  <c r="S4767" i="38"/>
  <c r="D4768" i="38"/>
  <c r="I4768" i="38"/>
  <c r="H4768" i="38"/>
  <c r="J4768" i="38"/>
  <c r="L4768" i="38"/>
  <c r="M4768" i="38"/>
  <c r="N4768" i="38"/>
  <c r="O4768" i="38"/>
  <c r="P4768" i="38"/>
  <c r="Q4768" i="38"/>
  <c r="R4768" i="38"/>
  <c r="S4768" i="38"/>
  <c r="D4769" i="38"/>
  <c r="I4769" i="38"/>
  <c r="H4769" i="38"/>
  <c r="J4769" i="38"/>
  <c r="L4769" i="38"/>
  <c r="M4769" i="38"/>
  <c r="N4769" i="38"/>
  <c r="O4769" i="38"/>
  <c r="P4769" i="38"/>
  <c r="Q4769" i="38"/>
  <c r="R4769" i="38"/>
  <c r="S4769" i="38"/>
  <c r="D4770" i="38"/>
  <c r="I4770" i="38"/>
  <c r="H4770" i="38"/>
  <c r="J4770" i="38"/>
  <c r="L4770" i="38"/>
  <c r="M4770" i="38"/>
  <c r="N4770" i="38"/>
  <c r="O4770" i="38"/>
  <c r="P4770" i="38"/>
  <c r="Q4770" i="38"/>
  <c r="R4770" i="38"/>
  <c r="S4770" i="38"/>
  <c r="D4771" i="38"/>
  <c r="I4771" i="38"/>
  <c r="H4771" i="38"/>
  <c r="J4771" i="38"/>
  <c r="L4771" i="38"/>
  <c r="M4771" i="38"/>
  <c r="N4771" i="38"/>
  <c r="O4771" i="38"/>
  <c r="P4771" i="38"/>
  <c r="Q4771" i="38"/>
  <c r="R4771" i="38"/>
  <c r="S4771" i="38"/>
  <c r="D4772" i="38"/>
  <c r="I4772" i="38"/>
  <c r="H4772" i="38"/>
  <c r="J4772" i="38"/>
  <c r="L4772" i="38"/>
  <c r="M4772" i="38"/>
  <c r="N4772" i="38"/>
  <c r="O4772" i="38"/>
  <c r="P4772" i="38"/>
  <c r="Q4772" i="38"/>
  <c r="R4772" i="38"/>
  <c r="S4772" i="38"/>
  <c r="D4773" i="38"/>
  <c r="I4773" i="38"/>
  <c r="H4773" i="38"/>
  <c r="J4773" i="38"/>
  <c r="L4773" i="38"/>
  <c r="M4773" i="38"/>
  <c r="N4773" i="38"/>
  <c r="O4773" i="38"/>
  <c r="P4773" i="38"/>
  <c r="Q4773" i="38"/>
  <c r="R4773" i="38"/>
  <c r="S4773" i="38"/>
  <c r="D4774" i="38"/>
  <c r="I4774" i="38"/>
  <c r="H4774" i="38"/>
  <c r="J4774" i="38"/>
  <c r="L4774" i="38"/>
  <c r="M4774" i="38"/>
  <c r="N4774" i="38"/>
  <c r="O4774" i="38"/>
  <c r="P4774" i="38"/>
  <c r="Q4774" i="38"/>
  <c r="R4774" i="38"/>
  <c r="S4774" i="38"/>
  <c r="D4775" i="38"/>
  <c r="I4775" i="38"/>
  <c r="H4775" i="38"/>
  <c r="J4775" i="38"/>
  <c r="L4775" i="38"/>
  <c r="M4775" i="38"/>
  <c r="N4775" i="38"/>
  <c r="O4775" i="38"/>
  <c r="P4775" i="38"/>
  <c r="Q4775" i="38"/>
  <c r="R4775" i="38"/>
  <c r="S4775" i="38"/>
  <c r="D4776" i="38"/>
  <c r="I4776" i="38"/>
  <c r="H4776" i="38"/>
  <c r="J4776" i="38"/>
  <c r="L4776" i="38"/>
  <c r="M4776" i="38"/>
  <c r="N4776" i="38"/>
  <c r="O4776" i="38"/>
  <c r="P4776" i="38"/>
  <c r="Q4776" i="38"/>
  <c r="R4776" i="38"/>
  <c r="S4776" i="38"/>
  <c r="D4777" i="38"/>
  <c r="I4777" i="38"/>
  <c r="H4777" i="38"/>
  <c r="J4777" i="38"/>
  <c r="L4777" i="38"/>
  <c r="M4777" i="38"/>
  <c r="N4777" i="38"/>
  <c r="O4777" i="38"/>
  <c r="P4777" i="38"/>
  <c r="Q4777" i="38"/>
  <c r="R4777" i="38"/>
  <c r="S4777" i="38"/>
  <c r="D4778" i="38"/>
  <c r="I4778" i="38"/>
  <c r="H4778" i="38"/>
  <c r="J4778" i="38"/>
  <c r="L4778" i="38"/>
  <c r="M4778" i="38"/>
  <c r="N4778" i="38"/>
  <c r="O4778" i="38"/>
  <c r="P4778" i="38"/>
  <c r="Q4778" i="38"/>
  <c r="R4778" i="38"/>
  <c r="S4778" i="38"/>
  <c r="D4779" i="38"/>
  <c r="I4779" i="38"/>
  <c r="H4779" i="38"/>
  <c r="J4779" i="38"/>
  <c r="L4779" i="38"/>
  <c r="M4779" i="38"/>
  <c r="N4779" i="38"/>
  <c r="O4779" i="38"/>
  <c r="P4779" i="38"/>
  <c r="Q4779" i="38"/>
  <c r="R4779" i="38"/>
  <c r="S4779" i="38"/>
  <c r="D4780" i="38"/>
  <c r="I4780" i="38"/>
  <c r="H4780" i="38"/>
  <c r="J4780" i="38"/>
  <c r="L4780" i="38"/>
  <c r="M4780" i="38"/>
  <c r="N4780" i="38"/>
  <c r="O4780" i="38"/>
  <c r="P4780" i="38"/>
  <c r="Q4780" i="38"/>
  <c r="R4780" i="38"/>
  <c r="S4780" i="38"/>
  <c r="D4781" i="38"/>
  <c r="I4781" i="38"/>
  <c r="H4781" i="38"/>
  <c r="J4781" i="38"/>
  <c r="L4781" i="38"/>
  <c r="M4781" i="38"/>
  <c r="N4781" i="38"/>
  <c r="O4781" i="38"/>
  <c r="P4781" i="38"/>
  <c r="Q4781" i="38"/>
  <c r="R4781" i="38"/>
  <c r="S4781" i="38"/>
  <c r="D4782" i="38"/>
  <c r="I4782" i="38"/>
  <c r="H4782" i="38"/>
  <c r="J4782" i="38"/>
  <c r="L4782" i="38"/>
  <c r="M4782" i="38"/>
  <c r="N4782" i="38"/>
  <c r="O4782" i="38"/>
  <c r="P4782" i="38"/>
  <c r="Q4782" i="38"/>
  <c r="R4782" i="38"/>
  <c r="S4782" i="38"/>
  <c r="D4783" i="38"/>
  <c r="I4783" i="38"/>
  <c r="H4783" i="38"/>
  <c r="J4783" i="38"/>
  <c r="L4783" i="38"/>
  <c r="M4783" i="38"/>
  <c r="N4783" i="38"/>
  <c r="O4783" i="38"/>
  <c r="P4783" i="38"/>
  <c r="Q4783" i="38"/>
  <c r="R4783" i="38"/>
  <c r="S4783" i="38"/>
  <c r="D4784" i="38"/>
  <c r="I4784" i="38"/>
  <c r="H4784" i="38"/>
  <c r="J4784" i="38"/>
  <c r="L4784" i="38"/>
  <c r="M4784" i="38"/>
  <c r="N4784" i="38"/>
  <c r="O4784" i="38"/>
  <c r="P4784" i="38"/>
  <c r="Q4784" i="38"/>
  <c r="R4784" i="38"/>
  <c r="S4784" i="38"/>
  <c r="D4785" i="38"/>
  <c r="I4785" i="38"/>
  <c r="H4785" i="38"/>
  <c r="J4785" i="38"/>
  <c r="L4785" i="38"/>
  <c r="M4785" i="38"/>
  <c r="N4785" i="38"/>
  <c r="O4785" i="38"/>
  <c r="P4785" i="38"/>
  <c r="Q4785" i="38"/>
  <c r="R4785" i="38"/>
  <c r="S4785" i="38"/>
  <c r="D4786" i="38"/>
  <c r="I4786" i="38"/>
  <c r="H4786" i="38"/>
  <c r="J4786" i="38"/>
  <c r="L4786" i="38"/>
  <c r="M4786" i="38"/>
  <c r="N4786" i="38"/>
  <c r="O4786" i="38"/>
  <c r="P4786" i="38"/>
  <c r="Q4786" i="38"/>
  <c r="R4786" i="38"/>
  <c r="S4786" i="38"/>
  <c r="D4787" i="38"/>
  <c r="I4787" i="38"/>
  <c r="H4787" i="38"/>
  <c r="J4787" i="38"/>
  <c r="L4787" i="38"/>
  <c r="M4787" i="38"/>
  <c r="N4787" i="38"/>
  <c r="O4787" i="38"/>
  <c r="P4787" i="38"/>
  <c r="Q4787" i="38"/>
  <c r="R4787" i="38"/>
  <c r="S4787" i="38"/>
  <c r="D4788" i="38"/>
  <c r="I4788" i="38"/>
  <c r="H4788" i="38"/>
  <c r="J4788" i="38"/>
  <c r="L4788" i="38"/>
  <c r="M4788" i="38"/>
  <c r="N4788" i="38"/>
  <c r="O4788" i="38"/>
  <c r="P4788" i="38"/>
  <c r="Q4788" i="38"/>
  <c r="R4788" i="38"/>
  <c r="S4788" i="38"/>
  <c r="D4789" i="38"/>
  <c r="I4789" i="38"/>
  <c r="H4789" i="38"/>
  <c r="J4789" i="38"/>
  <c r="L4789" i="38"/>
  <c r="M4789" i="38"/>
  <c r="N4789" i="38"/>
  <c r="O4789" i="38"/>
  <c r="P4789" i="38"/>
  <c r="Q4789" i="38"/>
  <c r="R4789" i="38"/>
  <c r="S4789" i="38"/>
  <c r="D4790" i="38"/>
  <c r="I4790" i="38"/>
  <c r="H4790" i="38"/>
  <c r="J4790" i="38"/>
  <c r="L4790" i="38"/>
  <c r="M4790" i="38"/>
  <c r="N4790" i="38"/>
  <c r="O4790" i="38"/>
  <c r="P4790" i="38"/>
  <c r="Q4790" i="38"/>
  <c r="R4790" i="38"/>
  <c r="S4790" i="38"/>
  <c r="D4791" i="38"/>
  <c r="I4791" i="38"/>
  <c r="H4791" i="38"/>
  <c r="J4791" i="38"/>
  <c r="L4791" i="38"/>
  <c r="M4791" i="38"/>
  <c r="N4791" i="38"/>
  <c r="O4791" i="38"/>
  <c r="P4791" i="38"/>
  <c r="Q4791" i="38"/>
  <c r="R4791" i="38"/>
  <c r="S4791" i="38"/>
  <c r="D4792" i="38"/>
  <c r="I4792" i="38"/>
  <c r="H4792" i="38"/>
  <c r="J4792" i="38"/>
  <c r="L4792" i="38"/>
  <c r="M4792" i="38"/>
  <c r="N4792" i="38"/>
  <c r="O4792" i="38"/>
  <c r="P4792" i="38"/>
  <c r="Q4792" i="38"/>
  <c r="R4792" i="38"/>
  <c r="S4792" i="38"/>
  <c r="D4793" i="38"/>
  <c r="I4793" i="38"/>
  <c r="H4793" i="38"/>
  <c r="J4793" i="38"/>
  <c r="L4793" i="38"/>
  <c r="M4793" i="38"/>
  <c r="N4793" i="38"/>
  <c r="O4793" i="38"/>
  <c r="P4793" i="38"/>
  <c r="Q4793" i="38"/>
  <c r="R4793" i="38"/>
  <c r="S4793" i="38"/>
  <c r="D4794" i="38"/>
  <c r="I4794" i="38"/>
  <c r="H4794" i="38"/>
  <c r="J4794" i="38"/>
  <c r="L4794" i="38"/>
  <c r="M4794" i="38"/>
  <c r="N4794" i="38"/>
  <c r="O4794" i="38"/>
  <c r="P4794" i="38"/>
  <c r="Q4794" i="38"/>
  <c r="R4794" i="38"/>
  <c r="S4794" i="38"/>
  <c r="D4795" i="38"/>
  <c r="I4795" i="38"/>
  <c r="H4795" i="38"/>
  <c r="J4795" i="38"/>
  <c r="L4795" i="38"/>
  <c r="M4795" i="38"/>
  <c r="N4795" i="38"/>
  <c r="O4795" i="38"/>
  <c r="P4795" i="38"/>
  <c r="Q4795" i="38"/>
  <c r="R4795" i="38"/>
  <c r="S4795" i="38"/>
  <c r="D4796" i="38"/>
  <c r="I4796" i="38"/>
  <c r="H4796" i="38"/>
  <c r="J4796" i="38"/>
  <c r="L4796" i="38"/>
  <c r="M4796" i="38"/>
  <c r="N4796" i="38"/>
  <c r="O4796" i="38"/>
  <c r="P4796" i="38"/>
  <c r="Q4796" i="38"/>
  <c r="R4796" i="38"/>
  <c r="S4796" i="38"/>
  <c r="D4797" i="38"/>
  <c r="I4797" i="38"/>
  <c r="H4797" i="38"/>
  <c r="J4797" i="38"/>
  <c r="L4797" i="38"/>
  <c r="M4797" i="38"/>
  <c r="N4797" i="38"/>
  <c r="O4797" i="38"/>
  <c r="P4797" i="38"/>
  <c r="Q4797" i="38"/>
  <c r="R4797" i="38"/>
  <c r="S4797" i="38"/>
  <c r="D4798" i="38"/>
  <c r="I4798" i="38"/>
  <c r="H4798" i="38"/>
  <c r="J4798" i="38"/>
  <c r="L4798" i="38"/>
  <c r="M4798" i="38"/>
  <c r="N4798" i="38"/>
  <c r="O4798" i="38"/>
  <c r="P4798" i="38"/>
  <c r="Q4798" i="38"/>
  <c r="R4798" i="38"/>
  <c r="S4798" i="38"/>
  <c r="D4799" i="38"/>
  <c r="I4799" i="38"/>
  <c r="H4799" i="38"/>
  <c r="J4799" i="38"/>
  <c r="L4799" i="38"/>
  <c r="M4799" i="38"/>
  <c r="N4799" i="38"/>
  <c r="O4799" i="38"/>
  <c r="P4799" i="38"/>
  <c r="Q4799" i="38"/>
  <c r="R4799" i="38"/>
  <c r="S4799" i="38"/>
  <c r="D4800" i="38"/>
  <c r="I4800" i="38"/>
  <c r="H4800" i="38"/>
  <c r="J4800" i="38"/>
  <c r="L4800" i="38"/>
  <c r="M4800" i="38"/>
  <c r="N4800" i="38"/>
  <c r="O4800" i="38"/>
  <c r="P4800" i="38"/>
  <c r="Q4800" i="38"/>
  <c r="R4800" i="38"/>
  <c r="S4800" i="38"/>
  <c r="D4801" i="38"/>
  <c r="I4801" i="38"/>
  <c r="H4801" i="38"/>
  <c r="J4801" i="38"/>
  <c r="L4801" i="38"/>
  <c r="M4801" i="38"/>
  <c r="N4801" i="38"/>
  <c r="O4801" i="38"/>
  <c r="P4801" i="38"/>
  <c r="Q4801" i="38"/>
  <c r="R4801" i="38"/>
  <c r="S4801" i="38"/>
  <c r="D4802" i="38"/>
  <c r="I4802" i="38"/>
  <c r="H4802" i="38"/>
  <c r="J4802" i="38"/>
  <c r="L4802" i="38"/>
  <c r="M4802" i="38"/>
  <c r="N4802" i="38"/>
  <c r="O4802" i="38"/>
  <c r="P4802" i="38"/>
  <c r="Q4802" i="38"/>
  <c r="R4802" i="38"/>
  <c r="S4802" i="38"/>
  <c r="D4803" i="38"/>
  <c r="I4803" i="38"/>
  <c r="H4803" i="38"/>
  <c r="J4803" i="38"/>
  <c r="L4803" i="38"/>
  <c r="M4803" i="38"/>
  <c r="N4803" i="38"/>
  <c r="O4803" i="38"/>
  <c r="P4803" i="38"/>
  <c r="Q4803" i="38"/>
  <c r="R4803" i="38"/>
  <c r="S4803" i="38"/>
  <c r="D4804" i="38"/>
  <c r="I4804" i="38"/>
  <c r="H4804" i="38"/>
  <c r="J4804" i="38"/>
  <c r="L4804" i="38"/>
  <c r="M4804" i="38"/>
  <c r="N4804" i="38"/>
  <c r="O4804" i="38"/>
  <c r="P4804" i="38"/>
  <c r="Q4804" i="38"/>
  <c r="R4804" i="38"/>
  <c r="S4804" i="38"/>
  <c r="D4805" i="38"/>
  <c r="I4805" i="38"/>
  <c r="H4805" i="38"/>
  <c r="J4805" i="38"/>
  <c r="L4805" i="38"/>
  <c r="M4805" i="38"/>
  <c r="N4805" i="38"/>
  <c r="O4805" i="38"/>
  <c r="P4805" i="38"/>
  <c r="Q4805" i="38"/>
  <c r="R4805" i="38"/>
  <c r="S4805" i="38"/>
  <c r="D4806" i="38"/>
  <c r="I4806" i="38"/>
  <c r="H4806" i="38"/>
  <c r="J4806" i="38"/>
  <c r="L4806" i="38"/>
  <c r="M4806" i="38"/>
  <c r="N4806" i="38"/>
  <c r="O4806" i="38"/>
  <c r="P4806" i="38"/>
  <c r="Q4806" i="38"/>
  <c r="R4806" i="38"/>
  <c r="S4806" i="38"/>
  <c r="D4807" i="38"/>
  <c r="I4807" i="38"/>
  <c r="H4807" i="38"/>
  <c r="J4807" i="38"/>
  <c r="L4807" i="38"/>
  <c r="M4807" i="38"/>
  <c r="N4807" i="38"/>
  <c r="O4807" i="38"/>
  <c r="P4807" i="38"/>
  <c r="Q4807" i="38"/>
  <c r="R4807" i="38"/>
  <c r="S4807" i="38"/>
  <c r="D4808" i="38"/>
  <c r="I4808" i="38"/>
  <c r="H4808" i="38"/>
  <c r="J4808" i="38"/>
  <c r="L4808" i="38"/>
  <c r="M4808" i="38"/>
  <c r="N4808" i="38"/>
  <c r="O4808" i="38"/>
  <c r="P4808" i="38"/>
  <c r="Q4808" i="38"/>
  <c r="R4808" i="38"/>
  <c r="S4808" i="38"/>
  <c r="D4809" i="38"/>
  <c r="I4809" i="38"/>
  <c r="H4809" i="38"/>
  <c r="J4809" i="38"/>
  <c r="L4809" i="38"/>
  <c r="M4809" i="38"/>
  <c r="N4809" i="38"/>
  <c r="O4809" i="38"/>
  <c r="P4809" i="38"/>
  <c r="Q4809" i="38"/>
  <c r="R4809" i="38"/>
  <c r="S4809" i="38"/>
  <c r="D4810" i="38"/>
  <c r="I4810" i="38"/>
  <c r="H4810" i="38"/>
  <c r="J4810" i="38"/>
  <c r="L4810" i="38"/>
  <c r="M4810" i="38"/>
  <c r="N4810" i="38"/>
  <c r="O4810" i="38"/>
  <c r="P4810" i="38"/>
  <c r="Q4810" i="38"/>
  <c r="R4810" i="38"/>
  <c r="S4810" i="38"/>
  <c r="D4811" i="38"/>
  <c r="I4811" i="38"/>
  <c r="H4811" i="38"/>
  <c r="J4811" i="38"/>
  <c r="L4811" i="38"/>
  <c r="M4811" i="38"/>
  <c r="N4811" i="38"/>
  <c r="O4811" i="38"/>
  <c r="P4811" i="38"/>
  <c r="Q4811" i="38"/>
  <c r="R4811" i="38"/>
  <c r="S4811" i="38"/>
  <c r="D4812" i="38"/>
  <c r="I4812" i="38"/>
  <c r="H4812" i="38"/>
  <c r="J4812" i="38"/>
  <c r="L4812" i="38"/>
  <c r="M4812" i="38"/>
  <c r="N4812" i="38"/>
  <c r="O4812" i="38"/>
  <c r="P4812" i="38"/>
  <c r="Q4812" i="38"/>
  <c r="R4812" i="38"/>
  <c r="S4812" i="38"/>
  <c r="D4813" i="38"/>
  <c r="I4813" i="38"/>
  <c r="H4813" i="38"/>
  <c r="J4813" i="38"/>
  <c r="L4813" i="38"/>
  <c r="M4813" i="38"/>
  <c r="N4813" i="38"/>
  <c r="O4813" i="38"/>
  <c r="P4813" i="38"/>
  <c r="Q4813" i="38"/>
  <c r="R4813" i="38"/>
  <c r="S4813" i="38"/>
  <c r="D4814" i="38"/>
  <c r="I4814" i="38"/>
  <c r="H4814" i="38"/>
  <c r="J4814" i="38"/>
  <c r="L4814" i="38"/>
  <c r="M4814" i="38"/>
  <c r="N4814" i="38"/>
  <c r="O4814" i="38"/>
  <c r="P4814" i="38"/>
  <c r="Q4814" i="38"/>
  <c r="R4814" i="38"/>
  <c r="S4814" i="38"/>
  <c r="D4815" i="38"/>
  <c r="I4815" i="38"/>
  <c r="H4815" i="38"/>
  <c r="J4815" i="38"/>
  <c r="L4815" i="38"/>
  <c r="M4815" i="38"/>
  <c r="N4815" i="38"/>
  <c r="O4815" i="38"/>
  <c r="P4815" i="38"/>
  <c r="Q4815" i="38"/>
  <c r="R4815" i="38"/>
  <c r="S4815" i="38"/>
  <c r="D4816" i="38"/>
  <c r="I4816" i="38"/>
  <c r="H4816" i="38"/>
  <c r="J4816" i="38"/>
  <c r="L4816" i="38"/>
  <c r="M4816" i="38"/>
  <c r="N4816" i="38"/>
  <c r="O4816" i="38"/>
  <c r="P4816" i="38"/>
  <c r="Q4816" i="38"/>
  <c r="R4816" i="38"/>
  <c r="S4816" i="38"/>
  <c r="D4817" i="38"/>
  <c r="I4817" i="38"/>
  <c r="H4817" i="38"/>
  <c r="J4817" i="38"/>
  <c r="L4817" i="38"/>
  <c r="M4817" i="38"/>
  <c r="N4817" i="38"/>
  <c r="O4817" i="38"/>
  <c r="P4817" i="38"/>
  <c r="Q4817" i="38"/>
  <c r="R4817" i="38"/>
  <c r="S4817" i="38"/>
  <c r="D4818" i="38"/>
  <c r="I4818" i="38"/>
  <c r="H4818" i="38"/>
  <c r="J4818" i="38"/>
  <c r="L4818" i="38"/>
  <c r="M4818" i="38"/>
  <c r="N4818" i="38"/>
  <c r="O4818" i="38"/>
  <c r="P4818" i="38"/>
  <c r="Q4818" i="38"/>
  <c r="R4818" i="38"/>
  <c r="S4818" i="38"/>
  <c r="D4819" i="38"/>
  <c r="I4819" i="38"/>
  <c r="H4819" i="38"/>
  <c r="J4819" i="38"/>
  <c r="L4819" i="38"/>
  <c r="M4819" i="38"/>
  <c r="N4819" i="38"/>
  <c r="O4819" i="38"/>
  <c r="P4819" i="38"/>
  <c r="Q4819" i="38"/>
  <c r="R4819" i="38"/>
  <c r="S4819" i="38"/>
  <c r="D4820" i="38"/>
  <c r="I4820" i="38"/>
  <c r="H4820" i="38"/>
  <c r="J4820" i="38"/>
  <c r="L4820" i="38"/>
  <c r="M4820" i="38"/>
  <c r="N4820" i="38"/>
  <c r="O4820" i="38"/>
  <c r="P4820" i="38"/>
  <c r="Q4820" i="38"/>
  <c r="R4820" i="38"/>
  <c r="S4820" i="38"/>
  <c r="D4821" i="38"/>
  <c r="I4821" i="38"/>
  <c r="H4821" i="38"/>
  <c r="J4821" i="38"/>
  <c r="L4821" i="38"/>
  <c r="M4821" i="38"/>
  <c r="N4821" i="38"/>
  <c r="O4821" i="38"/>
  <c r="P4821" i="38"/>
  <c r="Q4821" i="38"/>
  <c r="R4821" i="38"/>
  <c r="S4821" i="38"/>
  <c r="D4822" i="38"/>
  <c r="I4822" i="38"/>
  <c r="H4822" i="38"/>
  <c r="J4822" i="38"/>
  <c r="L4822" i="38"/>
  <c r="M4822" i="38"/>
  <c r="N4822" i="38"/>
  <c r="O4822" i="38"/>
  <c r="P4822" i="38"/>
  <c r="Q4822" i="38"/>
  <c r="R4822" i="38"/>
  <c r="S4822" i="38"/>
  <c r="D4823" i="38"/>
  <c r="I4823" i="38"/>
  <c r="H4823" i="38"/>
  <c r="J4823" i="38"/>
  <c r="L4823" i="38"/>
  <c r="M4823" i="38"/>
  <c r="N4823" i="38"/>
  <c r="O4823" i="38"/>
  <c r="P4823" i="38"/>
  <c r="Q4823" i="38"/>
  <c r="R4823" i="38"/>
  <c r="S4823" i="38"/>
  <c r="D4824" i="38"/>
  <c r="I4824" i="38"/>
  <c r="H4824" i="38"/>
  <c r="J4824" i="38"/>
  <c r="L4824" i="38"/>
  <c r="M4824" i="38"/>
  <c r="N4824" i="38"/>
  <c r="O4824" i="38"/>
  <c r="P4824" i="38"/>
  <c r="Q4824" i="38"/>
  <c r="R4824" i="38"/>
  <c r="S4824" i="38"/>
  <c r="D4825" i="38"/>
  <c r="I4825" i="38"/>
  <c r="H4825" i="38"/>
  <c r="J4825" i="38"/>
  <c r="L4825" i="38"/>
  <c r="M4825" i="38"/>
  <c r="N4825" i="38"/>
  <c r="O4825" i="38"/>
  <c r="P4825" i="38"/>
  <c r="Q4825" i="38"/>
  <c r="R4825" i="38"/>
  <c r="S4825" i="38"/>
  <c r="D4826" i="38"/>
  <c r="I4826" i="38"/>
  <c r="H4826" i="38"/>
  <c r="J4826" i="38"/>
  <c r="L4826" i="38"/>
  <c r="M4826" i="38"/>
  <c r="N4826" i="38"/>
  <c r="O4826" i="38"/>
  <c r="P4826" i="38"/>
  <c r="Q4826" i="38"/>
  <c r="R4826" i="38"/>
  <c r="S4826" i="38"/>
  <c r="D4827" i="38"/>
  <c r="I4827" i="38"/>
  <c r="H4827" i="38"/>
  <c r="J4827" i="38"/>
  <c r="L4827" i="38"/>
  <c r="M4827" i="38"/>
  <c r="N4827" i="38"/>
  <c r="O4827" i="38"/>
  <c r="P4827" i="38"/>
  <c r="Q4827" i="38"/>
  <c r="R4827" i="38"/>
  <c r="S4827" i="38"/>
  <c r="D4828" i="38"/>
  <c r="I4828" i="38"/>
  <c r="H4828" i="38"/>
  <c r="J4828" i="38"/>
  <c r="L4828" i="38"/>
  <c r="M4828" i="38"/>
  <c r="N4828" i="38"/>
  <c r="O4828" i="38"/>
  <c r="P4828" i="38"/>
  <c r="Q4828" i="38"/>
  <c r="R4828" i="38"/>
  <c r="S4828" i="38"/>
  <c r="D4829" i="38"/>
  <c r="I4829" i="38"/>
  <c r="H4829" i="38"/>
  <c r="J4829" i="38"/>
  <c r="L4829" i="38"/>
  <c r="M4829" i="38"/>
  <c r="N4829" i="38"/>
  <c r="O4829" i="38"/>
  <c r="P4829" i="38"/>
  <c r="Q4829" i="38"/>
  <c r="R4829" i="38"/>
  <c r="S4829" i="38"/>
  <c r="D4830" i="38"/>
  <c r="I4830" i="38"/>
  <c r="H4830" i="38"/>
  <c r="J4830" i="38"/>
  <c r="L4830" i="38"/>
  <c r="M4830" i="38"/>
  <c r="N4830" i="38"/>
  <c r="O4830" i="38"/>
  <c r="P4830" i="38"/>
  <c r="Q4830" i="38"/>
  <c r="R4830" i="38"/>
  <c r="S4830" i="38"/>
  <c r="D4831" i="38"/>
  <c r="I4831" i="38"/>
  <c r="H4831" i="38"/>
  <c r="J4831" i="38"/>
  <c r="L4831" i="38"/>
  <c r="M4831" i="38"/>
  <c r="N4831" i="38"/>
  <c r="O4831" i="38"/>
  <c r="P4831" i="38"/>
  <c r="Q4831" i="38"/>
  <c r="R4831" i="38"/>
  <c r="S4831" i="38"/>
  <c r="D4832" i="38"/>
  <c r="I4832" i="38"/>
  <c r="H4832" i="38"/>
  <c r="J4832" i="38"/>
  <c r="L4832" i="38"/>
  <c r="M4832" i="38"/>
  <c r="N4832" i="38"/>
  <c r="O4832" i="38"/>
  <c r="P4832" i="38"/>
  <c r="Q4832" i="38"/>
  <c r="R4832" i="38"/>
  <c r="S4832" i="38"/>
  <c r="D4833" i="38"/>
  <c r="I4833" i="38"/>
  <c r="H4833" i="38"/>
  <c r="J4833" i="38"/>
  <c r="L4833" i="38"/>
  <c r="M4833" i="38"/>
  <c r="N4833" i="38"/>
  <c r="O4833" i="38"/>
  <c r="P4833" i="38"/>
  <c r="Q4833" i="38"/>
  <c r="R4833" i="38"/>
  <c r="S4833" i="38"/>
  <c r="D4834" i="38"/>
  <c r="I4834" i="38"/>
  <c r="H4834" i="38"/>
  <c r="J4834" i="38"/>
  <c r="L4834" i="38"/>
  <c r="M4834" i="38"/>
  <c r="N4834" i="38"/>
  <c r="O4834" i="38"/>
  <c r="P4834" i="38"/>
  <c r="Q4834" i="38"/>
  <c r="R4834" i="38"/>
  <c r="S4834" i="38"/>
  <c r="D4835" i="38"/>
  <c r="I4835" i="38"/>
  <c r="H4835" i="38"/>
  <c r="J4835" i="38"/>
  <c r="L4835" i="38"/>
  <c r="M4835" i="38"/>
  <c r="N4835" i="38"/>
  <c r="O4835" i="38"/>
  <c r="P4835" i="38"/>
  <c r="Q4835" i="38"/>
  <c r="R4835" i="38"/>
  <c r="S4835" i="38"/>
  <c r="D4836" i="38"/>
  <c r="I4836" i="38"/>
  <c r="H4836" i="38"/>
  <c r="J4836" i="38"/>
  <c r="L4836" i="38"/>
  <c r="M4836" i="38"/>
  <c r="N4836" i="38"/>
  <c r="O4836" i="38"/>
  <c r="P4836" i="38"/>
  <c r="Q4836" i="38"/>
  <c r="R4836" i="38"/>
  <c r="S4836" i="38"/>
  <c r="D4837" i="38"/>
  <c r="I4837" i="38"/>
  <c r="H4837" i="38"/>
  <c r="J4837" i="38"/>
  <c r="L4837" i="38"/>
  <c r="M4837" i="38"/>
  <c r="N4837" i="38"/>
  <c r="O4837" i="38"/>
  <c r="P4837" i="38"/>
  <c r="Q4837" i="38"/>
  <c r="R4837" i="38"/>
  <c r="S4837" i="38"/>
  <c r="D4838" i="38"/>
  <c r="I4838" i="38"/>
  <c r="H4838" i="38"/>
  <c r="J4838" i="38"/>
  <c r="L4838" i="38"/>
  <c r="M4838" i="38"/>
  <c r="N4838" i="38"/>
  <c r="O4838" i="38"/>
  <c r="P4838" i="38"/>
  <c r="Q4838" i="38"/>
  <c r="R4838" i="38"/>
  <c r="S4838" i="38"/>
  <c r="D4839" i="38"/>
  <c r="I4839" i="38"/>
  <c r="H4839" i="38"/>
  <c r="J4839" i="38"/>
  <c r="L4839" i="38"/>
  <c r="M4839" i="38"/>
  <c r="N4839" i="38"/>
  <c r="O4839" i="38"/>
  <c r="P4839" i="38"/>
  <c r="Q4839" i="38"/>
  <c r="R4839" i="38"/>
  <c r="S4839" i="38"/>
  <c r="D4840" i="38"/>
  <c r="I4840" i="38"/>
  <c r="H4840" i="38"/>
  <c r="J4840" i="38"/>
  <c r="L4840" i="38"/>
  <c r="M4840" i="38"/>
  <c r="N4840" i="38"/>
  <c r="O4840" i="38"/>
  <c r="P4840" i="38"/>
  <c r="Q4840" i="38"/>
  <c r="R4840" i="38"/>
  <c r="S4840" i="38"/>
  <c r="D4841" i="38"/>
  <c r="I4841" i="38"/>
  <c r="H4841" i="38"/>
  <c r="J4841" i="38"/>
  <c r="L4841" i="38"/>
  <c r="M4841" i="38"/>
  <c r="N4841" i="38"/>
  <c r="O4841" i="38"/>
  <c r="P4841" i="38"/>
  <c r="Q4841" i="38"/>
  <c r="R4841" i="38"/>
  <c r="S4841" i="38"/>
  <c r="D4842" i="38"/>
  <c r="I4842" i="38"/>
  <c r="H4842" i="38"/>
  <c r="J4842" i="38"/>
  <c r="L4842" i="38"/>
  <c r="M4842" i="38"/>
  <c r="N4842" i="38"/>
  <c r="O4842" i="38"/>
  <c r="P4842" i="38"/>
  <c r="Q4842" i="38"/>
  <c r="R4842" i="38"/>
  <c r="S4842" i="38"/>
  <c r="D4843" i="38"/>
  <c r="I4843" i="38"/>
  <c r="H4843" i="38"/>
  <c r="J4843" i="38"/>
  <c r="L4843" i="38"/>
  <c r="M4843" i="38"/>
  <c r="N4843" i="38"/>
  <c r="O4843" i="38"/>
  <c r="P4843" i="38"/>
  <c r="Q4843" i="38"/>
  <c r="R4843" i="38"/>
  <c r="S4843" i="38"/>
  <c r="D4844" i="38"/>
  <c r="I4844" i="38"/>
  <c r="H4844" i="38"/>
  <c r="J4844" i="38"/>
  <c r="L4844" i="38"/>
  <c r="M4844" i="38"/>
  <c r="N4844" i="38"/>
  <c r="O4844" i="38"/>
  <c r="P4844" i="38"/>
  <c r="Q4844" i="38"/>
  <c r="R4844" i="38"/>
  <c r="S4844" i="38"/>
  <c r="D4845" i="38"/>
  <c r="I4845" i="38"/>
  <c r="H4845" i="38"/>
  <c r="J4845" i="38"/>
  <c r="L4845" i="38"/>
  <c r="M4845" i="38"/>
  <c r="N4845" i="38"/>
  <c r="O4845" i="38"/>
  <c r="P4845" i="38"/>
  <c r="Q4845" i="38"/>
  <c r="R4845" i="38"/>
  <c r="S4845" i="38"/>
  <c r="D4846" i="38"/>
  <c r="I4846" i="38"/>
  <c r="H4846" i="38"/>
  <c r="J4846" i="38"/>
  <c r="L4846" i="38"/>
  <c r="M4846" i="38"/>
  <c r="N4846" i="38"/>
  <c r="O4846" i="38"/>
  <c r="P4846" i="38"/>
  <c r="Q4846" i="38"/>
  <c r="R4846" i="38"/>
  <c r="S4846" i="38"/>
  <c r="D4847" i="38"/>
  <c r="I4847" i="38"/>
  <c r="H4847" i="38"/>
  <c r="J4847" i="38"/>
  <c r="L4847" i="38"/>
  <c r="M4847" i="38"/>
  <c r="N4847" i="38"/>
  <c r="O4847" i="38"/>
  <c r="P4847" i="38"/>
  <c r="Q4847" i="38"/>
  <c r="R4847" i="38"/>
  <c r="S4847" i="38"/>
  <c r="D4848" i="38"/>
  <c r="I4848" i="38"/>
  <c r="H4848" i="38"/>
  <c r="J4848" i="38"/>
  <c r="L4848" i="38"/>
  <c r="M4848" i="38"/>
  <c r="N4848" i="38"/>
  <c r="O4848" i="38"/>
  <c r="P4848" i="38"/>
  <c r="Q4848" i="38"/>
  <c r="R4848" i="38"/>
  <c r="S4848" i="38"/>
  <c r="D4849" i="38"/>
  <c r="I4849" i="38"/>
  <c r="H4849" i="38"/>
  <c r="J4849" i="38"/>
  <c r="L4849" i="38"/>
  <c r="M4849" i="38"/>
  <c r="N4849" i="38"/>
  <c r="O4849" i="38"/>
  <c r="P4849" i="38"/>
  <c r="Q4849" i="38"/>
  <c r="R4849" i="38"/>
  <c r="S4849" i="38"/>
  <c r="D4850" i="38"/>
  <c r="I4850" i="38"/>
  <c r="H4850" i="38"/>
  <c r="J4850" i="38"/>
  <c r="L4850" i="38"/>
  <c r="M4850" i="38"/>
  <c r="N4850" i="38"/>
  <c r="O4850" i="38"/>
  <c r="P4850" i="38"/>
  <c r="Q4850" i="38"/>
  <c r="R4850" i="38"/>
  <c r="S4850" i="38"/>
  <c r="D4851" i="38"/>
  <c r="I4851" i="38"/>
  <c r="H4851" i="38"/>
  <c r="J4851" i="38"/>
  <c r="L4851" i="38"/>
  <c r="M4851" i="38"/>
  <c r="N4851" i="38"/>
  <c r="O4851" i="38"/>
  <c r="P4851" i="38"/>
  <c r="Q4851" i="38"/>
  <c r="R4851" i="38"/>
  <c r="S4851" i="38"/>
  <c r="D4852" i="38"/>
  <c r="I4852" i="38"/>
  <c r="H4852" i="38"/>
  <c r="J4852" i="38"/>
  <c r="L4852" i="38"/>
  <c r="M4852" i="38"/>
  <c r="N4852" i="38"/>
  <c r="O4852" i="38"/>
  <c r="P4852" i="38"/>
  <c r="Q4852" i="38"/>
  <c r="R4852" i="38"/>
  <c r="S4852" i="38"/>
  <c r="D4853" i="38"/>
  <c r="I4853" i="38"/>
  <c r="H4853" i="38"/>
  <c r="J4853" i="38"/>
  <c r="L4853" i="38"/>
  <c r="M4853" i="38"/>
  <c r="N4853" i="38"/>
  <c r="O4853" i="38"/>
  <c r="P4853" i="38"/>
  <c r="Q4853" i="38"/>
  <c r="R4853" i="38"/>
  <c r="S4853" i="38"/>
  <c r="D4854" i="38"/>
  <c r="I4854" i="38"/>
  <c r="H4854" i="38"/>
  <c r="J4854" i="38"/>
  <c r="L4854" i="38"/>
  <c r="M4854" i="38"/>
  <c r="N4854" i="38"/>
  <c r="O4854" i="38"/>
  <c r="P4854" i="38"/>
  <c r="Q4854" i="38"/>
  <c r="R4854" i="38"/>
  <c r="S4854" i="38"/>
  <c r="D4855" i="38"/>
  <c r="I4855" i="38"/>
  <c r="H4855" i="38"/>
  <c r="J4855" i="38"/>
  <c r="L4855" i="38"/>
  <c r="M4855" i="38"/>
  <c r="N4855" i="38"/>
  <c r="O4855" i="38"/>
  <c r="P4855" i="38"/>
  <c r="Q4855" i="38"/>
  <c r="R4855" i="38"/>
  <c r="S4855" i="38"/>
  <c r="D4856" i="38"/>
  <c r="I4856" i="38"/>
  <c r="H4856" i="38"/>
  <c r="J4856" i="38"/>
  <c r="L4856" i="38"/>
  <c r="M4856" i="38"/>
  <c r="N4856" i="38"/>
  <c r="O4856" i="38"/>
  <c r="P4856" i="38"/>
  <c r="Q4856" i="38"/>
  <c r="R4856" i="38"/>
  <c r="S4856" i="38"/>
  <c r="D4857" i="38"/>
  <c r="I4857" i="38"/>
  <c r="H4857" i="38"/>
  <c r="J4857" i="38"/>
  <c r="L4857" i="38"/>
  <c r="M4857" i="38"/>
  <c r="N4857" i="38"/>
  <c r="O4857" i="38"/>
  <c r="P4857" i="38"/>
  <c r="Q4857" i="38"/>
  <c r="R4857" i="38"/>
  <c r="S4857" i="38"/>
  <c r="D4858" i="38"/>
  <c r="I4858" i="38"/>
  <c r="H4858" i="38"/>
  <c r="J4858" i="38"/>
  <c r="L4858" i="38"/>
  <c r="M4858" i="38"/>
  <c r="N4858" i="38"/>
  <c r="O4858" i="38"/>
  <c r="P4858" i="38"/>
  <c r="Q4858" i="38"/>
  <c r="R4858" i="38"/>
  <c r="S4858" i="38"/>
  <c r="D4859" i="38"/>
  <c r="I4859" i="38"/>
  <c r="H4859" i="38"/>
  <c r="J4859" i="38"/>
  <c r="L4859" i="38"/>
  <c r="M4859" i="38"/>
  <c r="N4859" i="38"/>
  <c r="O4859" i="38"/>
  <c r="P4859" i="38"/>
  <c r="Q4859" i="38"/>
  <c r="R4859" i="38"/>
  <c r="S4859" i="38"/>
  <c r="D4860" i="38"/>
  <c r="I4860" i="38"/>
  <c r="H4860" i="38"/>
  <c r="J4860" i="38"/>
  <c r="L4860" i="38"/>
  <c r="M4860" i="38"/>
  <c r="N4860" i="38"/>
  <c r="O4860" i="38"/>
  <c r="P4860" i="38"/>
  <c r="Q4860" i="38"/>
  <c r="R4860" i="38"/>
  <c r="S4860" i="38"/>
  <c r="D4861" i="38"/>
  <c r="I4861" i="38"/>
  <c r="H4861" i="38"/>
  <c r="J4861" i="38"/>
  <c r="L4861" i="38"/>
  <c r="M4861" i="38"/>
  <c r="N4861" i="38"/>
  <c r="O4861" i="38"/>
  <c r="P4861" i="38"/>
  <c r="Q4861" i="38"/>
  <c r="R4861" i="38"/>
  <c r="S4861" i="38"/>
  <c r="D4862" i="38"/>
  <c r="I4862" i="38"/>
  <c r="H4862" i="38"/>
  <c r="J4862" i="38"/>
  <c r="L4862" i="38"/>
  <c r="M4862" i="38"/>
  <c r="N4862" i="38"/>
  <c r="O4862" i="38"/>
  <c r="P4862" i="38"/>
  <c r="Q4862" i="38"/>
  <c r="R4862" i="38"/>
  <c r="S4862" i="38"/>
  <c r="D4863" i="38"/>
  <c r="I4863" i="38"/>
  <c r="H4863" i="38"/>
  <c r="J4863" i="38"/>
  <c r="L4863" i="38"/>
  <c r="M4863" i="38"/>
  <c r="N4863" i="38"/>
  <c r="O4863" i="38"/>
  <c r="P4863" i="38"/>
  <c r="Q4863" i="38"/>
  <c r="R4863" i="38"/>
  <c r="S4863" i="38"/>
  <c r="D4864" i="38"/>
  <c r="I4864" i="38"/>
  <c r="H4864" i="38"/>
  <c r="J4864" i="38"/>
  <c r="L4864" i="38"/>
  <c r="M4864" i="38"/>
  <c r="N4864" i="38"/>
  <c r="O4864" i="38"/>
  <c r="P4864" i="38"/>
  <c r="Q4864" i="38"/>
  <c r="R4864" i="38"/>
  <c r="S4864" i="38"/>
  <c r="D4865" i="38"/>
  <c r="I4865" i="38"/>
  <c r="H4865" i="38"/>
  <c r="J4865" i="38"/>
  <c r="L4865" i="38"/>
  <c r="M4865" i="38"/>
  <c r="N4865" i="38"/>
  <c r="O4865" i="38"/>
  <c r="P4865" i="38"/>
  <c r="Q4865" i="38"/>
  <c r="R4865" i="38"/>
  <c r="S4865" i="38"/>
  <c r="D4866" i="38"/>
  <c r="I4866" i="38"/>
  <c r="H4866" i="38"/>
  <c r="J4866" i="38"/>
  <c r="L4866" i="38"/>
  <c r="M4866" i="38"/>
  <c r="N4866" i="38"/>
  <c r="O4866" i="38"/>
  <c r="P4866" i="38"/>
  <c r="Q4866" i="38"/>
  <c r="R4866" i="38"/>
  <c r="S4866" i="38"/>
  <c r="D4867" i="38"/>
  <c r="I4867" i="38"/>
  <c r="H4867" i="38"/>
  <c r="J4867" i="38"/>
  <c r="L4867" i="38"/>
  <c r="M4867" i="38"/>
  <c r="N4867" i="38"/>
  <c r="O4867" i="38"/>
  <c r="P4867" i="38"/>
  <c r="Q4867" i="38"/>
  <c r="R4867" i="38"/>
  <c r="S4867" i="38"/>
  <c r="D4868" i="38"/>
  <c r="I4868" i="38"/>
  <c r="H4868" i="38"/>
  <c r="J4868" i="38"/>
  <c r="L4868" i="38"/>
  <c r="M4868" i="38"/>
  <c r="N4868" i="38"/>
  <c r="O4868" i="38"/>
  <c r="P4868" i="38"/>
  <c r="Q4868" i="38"/>
  <c r="R4868" i="38"/>
  <c r="S4868" i="38"/>
  <c r="D4869" i="38"/>
  <c r="I4869" i="38"/>
  <c r="H4869" i="38"/>
  <c r="J4869" i="38"/>
  <c r="L4869" i="38"/>
  <c r="M4869" i="38"/>
  <c r="N4869" i="38"/>
  <c r="O4869" i="38"/>
  <c r="P4869" i="38"/>
  <c r="Q4869" i="38"/>
  <c r="R4869" i="38"/>
  <c r="S4869" i="38"/>
  <c r="D4870" i="38"/>
  <c r="I4870" i="38"/>
  <c r="H4870" i="38"/>
  <c r="J4870" i="38"/>
  <c r="L4870" i="38"/>
  <c r="M4870" i="38"/>
  <c r="N4870" i="38"/>
  <c r="O4870" i="38"/>
  <c r="P4870" i="38"/>
  <c r="Q4870" i="38"/>
  <c r="R4870" i="38"/>
  <c r="S4870" i="38"/>
  <c r="D4871" i="38"/>
  <c r="I4871" i="38"/>
  <c r="H4871" i="38"/>
  <c r="J4871" i="38"/>
  <c r="L4871" i="38"/>
  <c r="M4871" i="38"/>
  <c r="N4871" i="38"/>
  <c r="O4871" i="38"/>
  <c r="P4871" i="38"/>
  <c r="Q4871" i="38"/>
  <c r="R4871" i="38"/>
  <c r="S4871" i="38"/>
  <c r="D4872" i="38"/>
  <c r="I4872" i="38"/>
  <c r="H4872" i="38"/>
  <c r="J4872" i="38"/>
  <c r="L4872" i="38"/>
  <c r="M4872" i="38"/>
  <c r="N4872" i="38"/>
  <c r="O4872" i="38"/>
  <c r="P4872" i="38"/>
  <c r="Q4872" i="38"/>
  <c r="R4872" i="38"/>
  <c r="S4872" i="38"/>
  <c r="D4873" i="38"/>
  <c r="I4873" i="38"/>
  <c r="H4873" i="38"/>
  <c r="J4873" i="38"/>
  <c r="L4873" i="38"/>
  <c r="M4873" i="38"/>
  <c r="N4873" i="38"/>
  <c r="O4873" i="38"/>
  <c r="P4873" i="38"/>
  <c r="Q4873" i="38"/>
  <c r="R4873" i="38"/>
  <c r="S4873" i="38"/>
  <c r="D4874" i="38"/>
  <c r="I4874" i="38"/>
  <c r="H4874" i="38"/>
  <c r="J4874" i="38"/>
  <c r="L4874" i="38"/>
  <c r="M4874" i="38"/>
  <c r="N4874" i="38"/>
  <c r="O4874" i="38"/>
  <c r="P4874" i="38"/>
  <c r="Q4874" i="38"/>
  <c r="R4874" i="38"/>
  <c r="S4874" i="38"/>
  <c r="D4875" i="38"/>
  <c r="I4875" i="38"/>
  <c r="H4875" i="38"/>
  <c r="J4875" i="38"/>
  <c r="L4875" i="38"/>
  <c r="M4875" i="38"/>
  <c r="N4875" i="38"/>
  <c r="O4875" i="38"/>
  <c r="P4875" i="38"/>
  <c r="Q4875" i="38"/>
  <c r="R4875" i="38"/>
  <c r="S4875" i="38"/>
  <c r="D4876" i="38"/>
  <c r="I4876" i="38"/>
  <c r="H4876" i="38"/>
  <c r="J4876" i="38"/>
  <c r="L4876" i="38"/>
  <c r="M4876" i="38"/>
  <c r="N4876" i="38"/>
  <c r="O4876" i="38"/>
  <c r="P4876" i="38"/>
  <c r="Q4876" i="38"/>
  <c r="R4876" i="38"/>
  <c r="S4876" i="38"/>
  <c r="D4877" i="38"/>
  <c r="I4877" i="38"/>
  <c r="H4877" i="38"/>
  <c r="J4877" i="38"/>
  <c r="L4877" i="38"/>
  <c r="M4877" i="38"/>
  <c r="N4877" i="38"/>
  <c r="O4877" i="38"/>
  <c r="P4877" i="38"/>
  <c r="Q4877" i="38"/>
  <c r="R4877" i="38"/>
  <c r="S4877" i="38"/>
  <c r="D4878" i="38"/>
  <c r="I4878" i="38"/>
  <c r="H4878" i="38"/>
  <c r="J4878" i="38"/>
  <c r="L4878" i="38"/>
  <c r="M4878" i="38"/>
  <c r="N4878" i="38"/>
  <c r="O4878" i="38"/>
  <c r="P4878" i="38"/>
  <c r="Q4878" i="38"/>
  <c r="R4878" i="38"/>
  <c r="S4878" i="38"/>
  <c r="D4879" i="38"/>
  <c r="I4879" i="38"/>
  <c r="H4879" i="38"/>
  <c r="J4879" i="38"/>
  <c r="L4879" i="38"/>
  <c r="M4879" i="38"/>
  <c r="N4879" i="38"/>
  <c r="O4879" i="38"/>
  <c r="P4879" i="38"/>
  <c r="Q4879" i="38"/>
  <c r="R4879" i="38"/>
  <c r="S4879" i="38"/>
  <c r="D4880" i="38"/>
  <c r="I4880" i="38"/>
  <c r="H4880" i="38"/>
  <c r="J4880" i="38"/>
  <c r="L4880" i="38"/>
  <c r="M4880" i="38"/>
  <c r="N4880" i="38"/>
  <c r="O4880" i="38"/>
  <c r="P4880" i="38"/>
  <c r="Q4880" i="38"/>
  <c r="R4880" i="38"/>
  <c r="S4880" i="38"/>
  <c r="D4881" i="38"/>
  <c r="I4881" i="38"/>
  <c r="H4881" i="38"/>
  <c r="J4881" i="38"/>
  <c r="L4881" i="38"/>
  <c r="M4881" i="38"/>
  <c r="N4881" i="38"/>
  <c r="O4881" i="38"/>
  <c r="P4881" i="38"/>
  <c r="Q4881" i="38"/>
  <c r="R4881" i="38"/>
  <c r="S4881" i="38"/>
  <c r="D4882" i="38"/>
  <c r="I4882" i="38"/>
  <c r="H4882" i="38"/>
  <c r="J4882" i="38"/>
  <c r="L4882" i="38"/>
  <c r="M4882" i="38"/>
  <c r="N4882" i="38"/>
  <c r="O4882" i="38"/>
  <c r="P4882" i="38"/>
  <c r="Q4882" i="38"/>
  <c r="R4882" i="38"/>
  <c r="S4882" i="38"/>
  <c r="D4883" i="38"/>
  <c r="I4883" i="38"/>
  <c r="H4883" i="38"/>
  <c r="J4883" i="38"/>
  <c r="L4883" i="38"/>
  <c r="M4883" i="38"/>
  <c r="N4883" i="38"/>
  <c r="O4883" i="38"/>
  <c r="P4883" i="38"/>
  <c r="Q4883" i="38"/>
  <c r="R4883" i="38"/>
  <c r="S4883" i="38"/>
  <c r="D4884" i="38"/>
  <c r="I4884" i="38"/>
  <c r="H4884" i="38"/>
  <c r="J4884" i="38"/>
  <c r="L4884" i="38"/>
  <c r="M4884" i="38"/>
  <c r="N4884" i="38"/>
  <c r="O4884" i="38"/>
  <c r="P4884" i="38"/>
  <c r="Q4884" i="38"/>
  <c r="R4884" i="38"/>
  <c r="S4884" i="38"/>
  <c r="D4885" i="38"/>
  <c r="I4885" i="38"/>
  <c r="H4885" i="38"/>
  <c r="J4885" i="38"/>
  <c r="L4885" i="38"/>
  <c r="M4885" i="38"/>
  <c r="N4885" i="38"/>
  <c r="O4885" i="38"/>
  <c r="P4885" i="38"/>
  <c r="Q4885" i="38"/>
  <c r="R4885" i="38"/>
  <c r="S4885" i="38"/>
  <c r="D4886" i="38"/>
  <c r="I4886" i="38"/>
  <c r="H4886" i="38"/>
  <c r="J4886" i="38"/>
  <c r="L4886" i="38"/>
  <c r="M4886" i="38"/>
  <c r="N4886" i="38"/>
  <c r="O4886" i="38"/>
  <c r="P4886" i="38"/>
  <c r="Q4886" i="38"/>
  <c r="R4886" i="38"/>
  <c r="S4886" i="38"/>
  <c r="D4887" i="38"/>
  <c r="I4887" i="38"/>
  <c r="H4887" i="38"/>
  <c r="J4887" i="38"/>
  <c r="L4887" i="38"/>
  <c r="M4887" i="38"/>
  <c r="N4887" i="38"/>
  <c r="O4887" i="38"/>
  <c r="P4887" i="38"/>
  <c r="Q4887" i="38"/>
  <c r="R4887" i="38"/>
  <c r="S4887" i="38"/>
  <c r="D4888" i="38"/>
  <c r="I4888" i="38"/>
  <c r="H4888" i="38"/>
  <c r="J4888" i="38"/>
  <c r="L4888" i="38"/>
  <c r="M4888" i="38"/>
  <c r="N4888" i="38"/>
  <c r="O4888" i="38"/>
  <c r="P4888" i="38"/>
  <c r="Q4888" i="38"/>
  <c r="R4888" i="38"/>
  <c r="S4888" i="38"/>
  <c r="D4889" i="38"/>
  <c r="I4889" i="38"/>
  <c r="H4889" i="38"/>
  <c r="J4889" i="38"/>
  <c r="L4889" i="38"/>
  <c r="M4889" i="38"/>
  <c r="N4889" i="38"/>
  <c r="O4889" i="38"/>
  <c r="P4889" i="38"/>
  <c r="Q4889" i="38"/>
  <c r="R4889" i="38"/>
  <c r="S4889" i="38"/>
  <c r="D4890" i="38"/>
  <c r="I4890" i="38"/>
  <c r="H4890" i="38"/>
  <c r="J4890" i="38"/>
  <c r="L4890" i="38"/>
  <c r="M4890" i="38"/>
  <c r="N4890" i="38"/>
  <c r="O4890" i="38"/>
  <c r="P4890" i="38"/>
  <c r="Q4890" i="38"/>
  <c r="R4890" i="38"/>
  <c r="S4890" i="38"/>
  <c r="D4891" i="38"/>
  <c r="I4891" i="38"/>
  <c r="H4891" i="38"/>
  <c r="J4891" i="38"/>
  <c r="L4891" i="38"/>
  <c r="M4891" i="38"/>
  <c r="N4891" i="38"/>
  <c r="O4891" i="38"/>
  <c r="P4891" i="38"/>
  <c r="Q4891" i="38"/>
  <c r="R4891" i="38"/>
  <c r="S4891" i="38"/>
  <c r="D4892" i="38"/>
  <c r="I4892" i="38"/>
  <c r="H4892" i="38"/>
  <c r="J4892" i="38"/>
  <c r="L4892" i="38"/>
  <c r="M4892" i="38"/>
  <c r="N4892" i="38"/>
  <c r="O4892" i="38"/>
  <c r="P4892" i="38"/>
  <c r="Q4892" i="38"/>
  <c r="R4892" i="38"/>
  <c r="S4892" i="38"/>
  <c r="D4893" i="38"/>
  <c r="I4893" i="38"/>
  <c r="H4893" i="38"/>
  <c r="J4893" i="38"/>
  <c r="L4893" i="38"/>
  <c r="M4893" i="38"/>
  <c r="N4893" i="38"/>
  <c r="O4893" i="38"/>
  <c r="P4893" i="38"/>
  <c r="Q4893" i="38"/>
  <c r="R4893" i="38"/>
  <c r="S4893" i="38"/>
  <c r="D4894" i="38"/>
  <c r="I4894" i="38"/>
  <c r="H4894" i="38"/>
  <c r="J4894" i="38"/>
  <c r="L4894" i="38"/>
  <c r="M4894" i="38"/>
  <c r="N4894" i="38"/>
  <c r="O4894" i="38"/>
  <c r="P4894" i="38"/>
  <c r="Q4894" i="38"/>
  <c r="R4894" i="38"/>
  <c r="S4894" i="38"/>
  <c r="D4895" i="38"/>
  <c r="I4895" i="38"/>
  <c r="H4895" i="38"/>
  <c r="J4895" i="38"/>
  <c r="L4895" i="38"/>
  <c r="M4895" i="38"/>
  <c r="N4895" i="38"/>
  <c r="O4895" i="38"/>
  <c r="P4895" i="38"/>
  <c r="Q4895" i="38"/>
  <c r="R4895" i="38"/>
  <c r="S4895" i="38"/>
  <c r="D4896" i="38"/>
  <c r="I4896" i="38"/>
  <c r="H4896" i="38"/>
  <c r="J4896" i="38"/>
  <c r="L4896" i="38"/>
  <c r="M4896" i="38"/>
  <c r="N4896" i="38"/>
  <c r="O4896" i="38"/>
  <c r="P4896" i="38"/>
  <c r="Q4896" i="38"/>
  <c r="R4896" i="38"/>
  <c r="S4896" i="38"/>
  <c r="D4897" i="38"/>
  <c r="I4897" i="38"/>
  <c r="H4897" i="38"/>
  <c r="J4897" i="38"/>
  <c r="L4897" i="38"/>
  <c r="M4897" i="38"/>
  <c r="N4897" i="38"/>
  <c r="O4897" i="38"/>
  <c r="P4897" i="38"/>
  <c r="Q4897" i="38"/>
  <c r="R4897" i="38"/>
  <c r="S4897" i="38"/>
  <c r="D4898" i="38"/>
  <c r="I4898" i="38"/>
  <c r="H4898" i="38"/>
  <c r="J4898" i="38"/>
  <c r="L4898" i="38"/>
  <c r="M4898" i="38"/>
  <c r="N4898" i="38"/>
  <c r="O4898" i="38"/>
  <c r="P4898" i="38"/>
  <c r="Q4898" i="38"/>
  <c r="R4898" i="38"/>
  <c r="S4898" i="38"/>
  <c r="D4899" i="38"/>
  <c r="I4899" i="38"/>
  <c r="H4899" i="38"/>
  <c r="J4899" i="38"/>
  <c r="L4899" i="38"/>
  <c r="M4899" i="38"/>
  <c r="N4899" i="38"/>
  <c r="O4899" i="38"/>
  <c r="P4899" i="38"/>
  <c r="Q4899" i="38"/>
  <c r="R4899" i="38"/>
  <c r="S4899" i="38"/>
  <c r="D4900" i="38"/>
  <c r="I4900" i="38"/>
  <c r="H4900" i="38"/>
  <c r="J4900" i="38"/>
  <c r="L4900" i="38"/>
  <c r="M4900" i="38"/>
  <c r="N4900" i="38"/>
  <c r="O4900" i="38"/>
  <c r="P4900" i="38"/>
  <c r="Q4900" i="38"/>
  <c r="R4900" i="38"/>
  <c r="S4900" i="38"/>
  <c r="D4901" i="38"/>
  <c r="I4901" i="38"/>
  <c r="H4901" i="38"/>
  <c r="J4901" i="38"/>
  <c r="L4901" i="38"/>
  <c r="M4901" i="38"/>
  <c r="N4901" i="38"/>
  <c r="O4901" i="38"/>
  <c r="P4901" i="38"/>
  <c r="Q4901" i="38"/>
  <c r="R4901" i="38"/>
  <c r="S4901" i="38"/>
  <c r="D4902" i="38"/>
  <c r="I4902" i="38"/>
  <c r="H4902" i="38"/>
  <c r="J4902" i="38"/>
  <c r="L4902" i="38"/>
  <c r="M4902" i="38"/>
  <c r="N4902" i="38"/>
  <c r="O4902" i="38"/>
  <c r="P4902" i="38"/>
  <c r="Q4902" i="38"/>
  <c r="R4902" i="38"/>
  <c r="S4902" i="38"/>
  <c r="D4903" i="38"/>
  <c r="I4903" i="38"/>
  <c r="H4903" i="38"/>
  <c r="J4903" i="38"/>
  <c r="L4903" i="38"/>
  <c r="M4903" i="38"/>
  <c r="N4903" i="38"/>
  <c r="O4903" i="38"/>
  <c r="P4903" i="38"/>
  <c r="Q4903" i="38"/>
  <c r="R4903" i="38"/>
  <c r="S4903" i="38"/>
  <c r="D4904" i="38"/>
  <c r="I4904" i="38"/>
  <c r="H4904" i="38"/>
  <c r="J4904" i="38"/>
  <c r="L4904" i="38"/>
  <c r="M4904" i="38"/>
  <c r="N4904" i="38"/>
  <c r="O4904" i="38"/>
  <c r="P4904" i="38"/>
  <c r="Q4904" i="38"/>
  <c r="R4904" i="38"/>
  <c r="S4904" i="38"/>
  <c r="D4905" i="38"/>
  <c r="I4905" i="38"/>
  <c r="H4905" i="38"/>
  <c r="J4905" i="38"/>
  <c r="L4905" i="38"/>
  <c r="M4905" i="38"/>
  <c r="N4905" i="38"/>
  <c r="O4905" i="38"/>
  <c r="P4905" i="38"/>
  <c r="Q4905" i="38"/>
  <c r="R4905" i="38"/>
  <c r="S4905" i="38"/>
  <c r="D4906" i="38"/>
  <c r="I4906" i="38"/>
  <c r="H4906" i="38"/>
  <c r="J4906" i="38"/>
  <c r="L4906" i="38"/>
  <c r="M4906" i="38"/>
  <c r="N4906" i="38"/>
  <c r="O4906" i="38"/>
  <c r="P4906" i="38"/>
  <c r="Q4906" i="38"/>
  <c r="R4906" i="38"/>
  <c r="S4906" i="38"/>
  <c r="D4907" i="38"/>
  <c r="I4907" i="38"/>
  <c r="H4907" i="38"/>
  <c r="J4907" i="38"/>
  <c r="L4907" i="38"/>
  <c r="M4907" i="38"/>
  <c r="N4907" i="38"/>
  <c r="O4907" i="38"/>
  <c r="P4907" i="38"/>
  <c r="Q4907" i="38"/>
  <c r="R4907" i="38"/>
  <c r="S4907" i="38"/>
  <c r="D4908" i="38"/>
  <c r="I4908" i="38"/>
  <c r="H4908" i="38"/>
  <c r="J4908" i="38"/>
  <c r="L4908" i="38"/>
  <c r="M4908" i="38"/>
  <c r="N4908" i="38"/>
  <c r="O4908" i="38"/>
  <c r="P4908" i="38"/>
  <c r="Q4908" i="38"/>
  <c r="R4908" i="38"/>
  <c r="S4908" i="38"/>
  <c r="D4909" i="38"/>
  <c r="I4909" i="38"/>
  <c r="H4909" i="38"/>
  <c r="J4909" i="38"/>
  <c r="L4909" i="38"/>
  <c r="M4909" i="38"/>
  <c r="N4909" i="38"/>
  <c r="O4909" i="38"/>
  <c r="P4909" i="38"/>
  <c r="Q4909" i="38"/>
  <c r="R4909" i="38"/>
  <c r="S4909" i="38"/>
  <c r="D4910" i="38"/>
  <c r="I4910" i="38"/>
  <c r="H4910" i="38"/>
  <c r="J4910" i="38"/>
  <c r="L4910" i="38"/>
  <c r="M4910" i="38"/>
  <c r="N4910" i="38"/>
  <c r="O4910" i="38"/>
  <c r="P4910" i="38"/>
  <c r="Q4910" i="38"/>
  <c r="R4910" i="38"/>
  <c r="S4910" i="38"/>
  <c r="D4911" i="38"/>
  <c r="I4911" i="38"/>
  <c r="H4911" i="38"/>
  <c r="J4911" i="38"/>
  <c r="L4911" i="38"/>
  <c r="M4911" i="38"/>
  <c r="N4911" i="38"/>
  <c r="O4911" i="38"/>
  <c r="P4911" i="38"/>
  <c r="Q4911" i="38"/>
  <c r="R4911" i="38"/>
  <c r="S4911" i="38"/>
  <c r="D4912" i="38"/>
  <c r="I4912" i="38"/>
  <c r="H4912" i="38"/>
  <c r="J4912" i="38"/>
  <c r="L4912" i="38"/>
  <c r="M4912" i="38"/>
  <c r="N4912" i="38"/>
  <c r="O4912" i="38"/>
  <c r="P4912" i="38"/>
  <c r="Q4912" i="38"/>
  <c r="R4912" i="38"/>
  <c r="S4912" i="38"/>
  <c r="D4913" i="38"/>
  <c r="I4913" i="38"/>
  <c r="H4913" i="38"/>
  <c r="J4913" i="38"/>
  <c r="L4913" i="38"/>
  <c r="M4913" i="38"/>
  <c r="N4913" i="38"/>
  <c r="O4913" i="38"/>
  <c r="P4913" i="38"/>
  <c r="Q4913" i="38"/>
  <c r="R4913" i="38"/>
  <c r="S4913" i="38"/>
  <c r="D4914" i="38"/>
  <c r="I4914" i="38"/>
  <c r="H4914" i="38"/>
  <c r="J4914" i="38"/>
  <c r="L4914" i="38"/>
  <c r="M4914" i="38"/>
  <c r="N4914" i="38"/>
  <c r="O4914" i="38"/>
  <c r="P4914" i="38"/>
  <c r="Q4914" i="38"/>
  <c r="R4914" i="38"/>
  <c r="S4914" i="38"/>
  <c r="D4915" i="38"/>
  <c r="I4915" i="38"/>
  <c r="H4915" i="38"/>
  <c r="J4915" i="38"/>
  <c r="L4915" i="38"/>
  <c r="M4915" i="38"/>
  <c r="N4915" i="38"/>
  <c r="O4915" i="38"/>
  <c r="P4915" i="38"/>
  <c r="Q4915" i="38"/>
  <c r="R4915" i="38"/>
  <c r="S4915" i="38"/>
  <c r="D4916" i="38"/>
  <c r="I4916" i="38"/>
  <c r="H4916" i="38"/>
  <c r="J4916" i="38"/>
  <c r="L4916" i="38"/>
  <c r="M4916" i="38"/>
  <c r="N4916" i="38"/>
  <c r="O4916" i="38"/>
  <c r="P4916" i="38"/>
  <c r="Q4916" i="38"/>
  <c r="R4916" i="38"/>
  <c r="S4916" i="38"/>
  <c r="D4917" i="38"/>
  <c r="I4917" i="38"/>
  <c r="H4917" i="38"/>
  <c r="J4917" i="38"/>
  <c r="L4917" i="38"/>
  <c r="M4917" i="38"/>
  <c r="N4917" i="38"/>
  <c r="O4917" i="38"/>
  <c r="P4917" i="38"/>
  <c r="Q4917" i="38"/>
  <c r="R4917" i="38"/>
  <c r="S4917" i="38"/>
  <c r="D4918" i="38"/>
  <c r="I4918" i="38"/>
  <c r="H4918" i="38"/>
  <c r="J4918" i="38"/>
  <c r="L4918" i="38"/>
  <c r="M4918" i="38"/>
  <c r="N4918" i="38"/>
  <c r="O4918" i="38"/>
  <c r="P4918" i="38"/>
  <c r="Q4918" i="38"/>
  <c r="R4918" i="38"/>
  <c r="S4918" i="38"/>
  <c r="D4919" i="38"/>
  <c r="I4919" i="38"/>
  <c r="H4919" i="38"/>
  <c r="J4919" i="38"/>
  <c r="L4919" i="38"/>
  <c r="M4919" i="38"/>
  <c r="N4919" i="38"/>
  <c r="O4919" i="38"/>
  <c r="P4919" i="38"/>
  <c r="Q4919" i="38"/>
  <c r="R4919" i="38"/>
  <c r="S4919" i="38"/>
  <c r="D4920" i="38"/>
  <c r="I4920" i="38"/>
  <c r="H4920" i="38"/>
  <c r="J4920" i="38"/>
  <c r="L4920" i="38"/>
  <c r="M4920" i="38"/>
  <c r="N4920" i="38"/>
  <c r="O4920" i="38"/>
  <c r="P4920" i="38"/>
  <c r="Q4920" i="38"/>
  <c r="R4920" i="38"/>
  <c r="S4920" i="38"/>
  <c r="D4921" i="38"/>
  <c r="I4921" i="38"/>
  <c r="H4921" i="38"/>
  <c r="J4921" i="38"/>
  <c r="L4921" i="38"/>
  <c r="M4921" i="38"/>
  <c r="N4921" i="38"/>
  <c r="O4921" i="38"/>
  <c r="P4921" i="38"/>
  <c r="Q4921" i="38"/>
  <c r="R4921" i="38"/>
  <c r="S4921" i="38"/>
  <c r="D4922" i="38"/>
  <c r="I4922" i="38"/>
  <c r="H4922" i="38"/>
  <c r="J4922" i="38"/>
  <c r="L4922" i="38"/>
  <c r="M4922" i="38"/>
  <c r="N4922" i="38"/>
  <c r="O4922" i="38"/>
  <c r="P4922" i="38"/>
  <c r="Q4922" i="38"/>
  <c r="R4922" i="38"/>
  <c r="S4922" i="38"/>
  <c r="D4923" i="38"/>
  <c r="I4923" i="38"/>
  <c r="H4923" i="38"/>
  <c r="J4923" i="38"/>
  <c r="L4923" i="38"/>
  <c r="M4923" i="38"/>
  <c r="N4923" i="38"/>
  <c r="O4923" i="38"/>
  <c r="P4923" i="38"/>
  <c r="Q4923" i="38"/>
  <c r="R4923" i="38"/>
  <c r="S4923" i="38"/>
  <c r="D4924" i="38"/>
  <c r="I4924" i="38"/>
  <c r="H4924" i="38"/>
  <c r="J4924" i="38"/>
  <c r="L4924" i="38"/>
  <c r="M4924" i="38"/>
  <c r="N4924" i="38"/>
  <c r="O4924" i="38"/>
  <c r="P4924" i="38"/>
  <c r="Q4924" i="38"/>
  <c r="R4924" i="38"/>
  <c r="S4924" i="38"/>
  <c r="D4925" i="38"/>
  <c r="I4925" i="38"/>
  <c r="H4925" i="38"/>
  <c r="J4925" i="38"/>
  <c r="L4925" i="38"/>
  <c r="M4925" i="38"/>
  <c r="N4925" i="38"/>
  <c r="O4925" i="38"/>
  <c r="P4925" i="38"/>
  <c r="Q4925" i="38"/>
  <c r="R4925" i="38"/>
  <c r="S4925" i="38"/>
  <c r="D4926" i="38"/>
  <c r="I4926" i="38"/>
  <c r="H4926" i="38"/>
  <c r="J4926" i="38"/>
  <c r="L4926" i="38"/>
  <c r="M4926" i="38"/>
  <c r="N4926" i="38"/>
  <c r="O4926" i="38"/>
  <c r="P4926" i="38"/>
  <c r="Q4926" i="38"/>
  <c r="R4926" i="38"/>
  <c r="S4926" i="38"/>
  <c r="D4927" i="38"/>
  <c r="I4927" i="38"/>
  <c r="H4927" i="38"/>
  <c r="J4927" i="38"/>
  <c r="L4927" i="38"/>
  <c r="M4927" i="38"/>
  <c r="N4927" i="38"/>
  <c r="O4927" i="38"/>
  <c r="P4927" i="38"/>
  <c r="Q4927" i="38"/>
  <c r="R4927" i="38"/>
  <c r="S4927" i="38"/>
  <c r="D4928" i="38"/>
  <c r="I4928" i="38"/>
  <c r="H4928" i="38"/>
  <c r="J4928" i="38"/>
  <c r="L4928" i="38"/>
  <c r="M4928" i="38"/>
  <c r="N4928" i="38"/>
  <c r="O4928" i="38"/>
  <c r="P4928" i="38"/>
  <c r="Q4928" i="38"/>
  <c r="R4928" i="38"/>
  <c r="S4928" i="38"/>
  <c r="D4929" i="38"/>
  <c r="I4929" i="38"/>
  <c r="H4929" i="38"/>
  <c r="J4929" i="38"/>
  <c r="L4929" i="38"/>
  <c r="M4929" i="38"/>
  <c r="N4929" i="38"/>
  <c r="O4929" i="38"/>
  <c r="P4929" i="38"/>
  <c r="Q4929" i="38"/>
  <c r="R4929" i="38"/>
  <c r="S4929" i="38"/>
  <c r="D4930" i="38"/>
  <c r="I4930" i="38"/>
  <c r="H4930" i="38"/>
  <c r="J4930" i="38"/>
  <c r="L4930" i="38"/>
  <c r="M4930" i="38"/>
  <c r="N4930" i="38"/>
  <c r="O4930" i="38"/>
  <c r="P4930" i="38"/>
  <c r="Q4930" i="38"/>
  <c r="R4930" i="38"/>
  <c r="S4930" i="38"/>
  <c r="D4931" i="38"/>
  <c r="I4931" i="38"/>
  <c r="H4931" i="38"/>
  <c r="J4931" i="38"/>
  <c r="L4931" i="38"/>
  <c r="M4931" i="38"/>
  <c r="N4931" i="38"/>
  <c r="O4931" i="38"/>
  <c r="P4931" i="38"/>
  <c r="Q4931" i="38"/>
  <c r="R4931" i="38"/>
  <c r="S4931" i="38"/>
  <c r="D4932" i="38"/>
  <c r="I4932" i="38"/>
  <c r="H4932" i="38"/>
  <c r="J4932" i="38"/>
  <c r="L4932" i="38"/>
  <c r="M4932" i="38"/>
  <c r="N4932" i="38"/>
  <c r="O4932" i="38"/>
  <c r="P4932" i="38"/>
  <c r="Q4932" i="38"/>
  <c r="R4932" i="38"/>
  <c r="S4932" i="38"/>
  <c r="D4933" i="38"/>
  <c r="I4933" i="38"/>
  <c r="H4933" i="38"/>
  <c r="J4933" i="38"/>
  <c r="L4933" i="38"/>
  <c r="M4933" i="38"/>
  <c r="N4933" i="38"/>
  <c r="O4933" i="38"/>
  <c r="P4933" i="38"/>
  <c r="Q4933" i="38"/>
  <c r="R4933" i="38"/>
  <c r="S4933" i="38"/>
  <c r="D4934" i="38"/>
  <c r="I4934" i="38"/>
  <c r="H4934" i="38"/>
  <c r="J4934" i="38"/>
  <c r="L4934" i="38"/>
  <c r="M4934" i="38"/>
  <c r="N4934" i="38"/>
  <c r="O4934" i="38"/>
  <c r="P4934" i="38"/>
  <c r="Q4934" i="38"/>
  <c r="R4934" i="38"/>
  <c r="S4934" i="38"/>
  <c r="D4935" i="38"/>
  <c r="I4935" i="38"/>
  <c r="H4935" i="38"/>
  <c r="J4935" i="38"/>
  <c r="L4935" i="38"/>
  <c r="M4935" i="38"/>
  <c r="N4935" i="38"/>
  <c r="O4935" i="38"/>
  <c r="P4935" i="38"/>
  <c r="Q4935" i="38"/>
  <c r="R4935" i="38"/>
  <c r="S4935" i="38"/>
  <c r="D4936" i="38"/>
  <c r="I4936" i="38"/>
  <c r="H4936" i="38"/>
  <c r="J4936" i="38"/>
  <c r="L4936" i="38"/>
  <c r="M4936" i="38"/>
  <c r="N4936" i="38"/>
  <c r="O4936" i="38"/>
  <c r="P4936" i="38"/>
  <c r="Q4936" i="38"/>
  <c r="R4936" i="38"/>
  <c r="S4936" i="38"/>
  <c r="D4937" i="38"/>
  <c r="I4937" i="38"/>
  <c r="H4937" i="38"/>
  <c r="J4937" i="38"/>
  <c r="L4937" i="38"/>
  <c r="M4937" i="38"/>
  <c r="N4937" i="38"/>
  <c r="O4937" i="38"/>
  <c r="P4937" i="38"/>
  <c r="Q4937" i="38"/>
  <c r="R4937" i="38"/>
  <c r="S4937" i="38"/>
  <c r="D4938" i="38"/>
  <c r="I4938" i="38"/>
  <c r="H4938" i="38"/>
  <c r="J4938" i="38"/>
  <c r="L4938" i="38"/>
  <c r="M4938" i="38"/>
  <c r="N4938" i="38"/>
  <c r="O4938" i="38"/>
  <c r="P4938" i="38"/>
  <c r="Q4938" i="38"/>
  <c r="R4938" i="38"/>
  <c r="S4938" i="38"/>
  <c r="D4939" i="38"/>
  <c r="I4939" i="38"/>
  <c r="H4939" i="38"/>
  <c r="J4939" i="38"/>
  <c r="L4939" i="38"/>
  <c r="M4939" i="38"/>
  <c r="N4939" i="38"/>
  <c r="O4939" i="38"/>
  <c r="P4939" i="38"/>
  <c r="Q4939" i="38"/>
  <c r="R4939" i="38"/>
  <c r="S4939" i="38"/>
  <c r="D4940" i="38"/>
  <c r="I4940" i="38"/>
  <c r="H4940" i="38"/>
  <c r="J4940" i="38"/>
  <c r="L4940" i="38"/>
  <c r="M4940" i="38"/>
  <c r="N4940" i="38"/>
  <c r="O4940" i="38"/>
  <c r="P4940" i="38"/>
  <c r="Q4940" i="38"/>
  <c r="R4940" i="38"/>
  <c r="S4940" i="38"/>
  <c r="D4941" i="38"/>
  <c r="I4941" i="38"/>
  <c r="H4941" i="38"/>
  <c r="J4941" i="38"/>
  <c r="L4941" i="38"/>
  <c r="M4941" i="38"/>
  <c r="N4941" i="38"/>
  <c r="O4941" i="38"/>
  <c r="P4941" i="38"/>
  <c r="Q4941" i="38"/>
  <c r="R4941" i="38"/>
  <c r="S4941" i="38"/>
  <c r="D4942" i="38"/>
  <c r="I4942" i="38"/>
  <c r="H4942" i="38"/>
  <c r="J4942" i="38"/>
  <c r="L4942" i="38"/>
  <c r="M4942" i="38"/>
  <c r="N4942" i="38"/>
  <c r="O4942" i="38"/>
  <c r="P4942" i="38"/>
  <c r="Q4942" i="38"/>
  <c r="R4942" i="38"/>
  <c r="S4942" i="38"/>
  <c r="D4943" i="38"/>
  <c r="I4943" i="38"/>
  <c r="H4943" i="38"/>
  <c r="J4943" i="38"/>
  <c r="L4943" i="38"/>
  <c r="M4943" i="38"/>
  <c r="N4943" i="38"/>
  <c r="O4943" i="38"/>
  <c r="P4943" i="38"/>
  <c r="Q4943" i="38"/>
  <c r="R4943" i="38"/>
  <c r="S4943" i="38"/>
  <c r="D4944" i="38"/>
  <c r="I4944" i="38"/>
  <c r="H4944" i="38"/>
  <c r="J4944" i="38"/>
  <c r="L4944" i="38"/>
  <c r="M4944" i="38"/>
  <c r="N4944" i="38"/>
  <c r="O4944" i="38"/>
  <c r="P4944" i="38"/>
  <c r="Q4944" i="38"/>
  <c r="R4944" i="38"/>
  <c r="S4944" i="38"/>
  <c r="D4945" i="38"/>
  <c r="I4945" i="38"/>
  <c r="H4945" i="38"/>
  <c r="J4945" i="38"/>
  <c r="L4945" i="38"/>
  <c r="M4945" i="38"/>
  <c r="N4945" i="38"/>
  <c r="O4945" i="38"/>
  <c r="P4945" i="38"/>
  <c r="Q4945" i="38"/>
  <c r="R4945" i="38"/>
  <c r="S4945" i="38"/>
  <c r="D4946" i="38"/>
  <c r="I4946" i="38"/>
  <c r="H4946" i="38"/>
  <c r="J4946" i="38"/>
  <c r="L4946" i="38"/>
  <c r="M4946" i="38"/>
  <c r="N4946" i="38"/>
  <c r="O4946" i="38"/>
  <c r="P4946" i="38"/>
  <c r="Q4946" i="38"/>
  <c r="R4946" i="38"/>
  <c r="S4946" i="38"/>
  <c r="D4947" i="38"/>
  <c r="I4947" i="38"/>
  <c r="H4947" i="38"/>
  <c r="J4947" i="38"/>
  <c r="L4947" i="38"/>
  <c r="M4947" i="38"/>
  <c r="N4947" i="38"/>
  <c r="O4947" i="38"/>
  <c r="P4947" i="38"/>
  <c r="Q4947" i="38"/>
  <c r="R4947" i="38"/>
  <c r="S4947" i="38"/>
  <c r="D4948" i="38"/>
  <c r="I4948" i="38"/>
  <c r="H4948" i="38"/>
  <c r="J4948" i="38"/>
  <c r="L4948" i="38"/>
  <c r="M4948" i="38"/>
  <c r="N4948" i="38"/>
  <c r="O4948" i="38"/>
  <c r="P4948" i="38"/>
  <c r="Q4948" i="38"/>
  <c r="R4948" i="38"/>
  <c r="S4948" i="38"/>
  <c r="D4949" i="38"/>
  <c r="I4949" i="38"/>
  <c r="H4949" i="38"/>
  <c r="J4949" i="38"/>
  <c r="L4949" i="38"/>
  <c r="M4949" i="38"/>
  <c r="N4949" i="38"/>
  <c r="O4949" i="38"/>
  <c r="P4949" i="38"/>
  <c r="Q4949" i="38"/>
  <c r="R4949" i="38"/>
  <c r="S4949" i="38"/>
  <c r="D4950" i="38"/>
  <c r="I4950" i="38"/>
  <c r="H4950" i="38"/>
  <c r="J4950" i="38"/>
  <c r="L4950" i="38"/>
  <c r="M4950" i="38"/>
  <c r="N4950" i="38"/>
  <c r="O4950" i="38"/>
  <c r="P4950" i="38"/>
  <c r="Q4950" i="38"/>
  <c r="R4950" i="38"/>
  <c r="S4950" i="38"/>
  <c r="D4951" i="38"/>
  <c r="I4951" i="38"/>
  <c r="H4951" i="38"/>
  <c r="J4951" i="38"/>
  <c r="L4951" i="38"/>
  <c r="M4951" i="38"/>
  <c r="N4951" i="38"/>
  <c r="O4951" i="38"/>
  <c r="P4951" i="38"/>
  <c r="Q4951" i="38"/>
  <c r="R4951" i="38"/>
  <c r="S4951" i="38"/>
  <c r="D4952" i="38"/>
  <c r="I4952" i="38"/>
  <c r="H4952" i="38"/>
  <c r="J4952" i="38"/>
  <c r="L4952" i="38"/>
  <c r="M4952" i="38"/>
  <c r="N4952" i="38"/>
  <c r="O4952" i="38"/>
  <c r="P4952" i="38"/>
  <c r="Q4952" i="38"/>
  <c r="R4952" i="38"/>
  <c r="S4952" i="38"/>
  <c r="D4953" i="38"/>
  <c r="I4953" i="38"/>
  <c r="H4953" i="38"/>
  <c r="J4953" i="38"/>
  <c r="L4953" i="38"/>
  <c r="M4953" i="38"/>
  <c r="N4953" i="38"/>
  <c r="O4953" i="38"/>
  <c r="P4953" i="38"/>
  <c r="Q4953" i="38"/>
  <c r="R4953" i="38"/>
  <c r="S4953" i="38"/>
  <c r="D4954" i="38"/>
  <c r="I4954" i="38"/>
  <c r="H4954" i="38"/>
  <c r="J4954" i="38"/>
  <c r="L4954" i="38"/>
  <c r="M4954" i="38"/>
  <c r="N4954" i="38"/>
  <c r="O4954" i="38"/>
  <c r="P4954" i="38"/>
  <c r="Q4954" i="38"/>
  <c r="R4954" i="38"/>
  <c r="S4954" i="38"/>
  <c r="D4955" i="38"/>
  <c r="I4955" i="38"/>
  <c r="H4955" i="38"/>
  <c r="J4955" i="38"/>
  <c r="L4955" i="38"/>
  <c r="M4955" i="38"/>
  <c r="N4955" i="38"/>
  <c r="O4955" i="38"/>
  <c r="P4955" i="38"/>
  <c r="Q4955" i="38"/>
  <c r="R4955" i="38"/>
  <c r="S4955" i="38"/>
  <c r="D4956" i="38"/>
  <c r="I4956" i="38"/>
  <c r="H4956" i="38"/>
  <c r="J4956" i="38"/>
  <c r="L4956" i="38"/>
  <c r="M4956" i="38"/>
  <c r="N4956" i="38"/>
  <c r="O4956" i="38"/>
  <c r="P4956" i="38"/>
  <c r="Q4956" i="38"/>
  <c r="R4956" i="38"/>
  <c r="S4956" i="38"/>
  <c r="D4957" i="38"/>
  <c r="I4957" i="38"/>
  <c r="H4957" i="38"/>
  <c r="J4957" i="38"/>
  <c r="L4957" i="38"/>
  <c r="M4957" i="38"/>
  <c r="N4957" i="38"/>
  <c r="O4957" i="38"/>
  <c r="P4957" i="38"/>
  <c r="Q4957" i="38"/>
  <c r="R4957" i="38"/>
  <c r="S4957" i="38"/>
  <c r="D4958" i="38"/>
  <c r="I4958" i="38"/>
  <c r="H4958" i="38"/>
  <c r="J4958" i="38"/>
  <c r="L4958" i="38"/>
  <c r="M4958" i="38"/>
  <c r="N4958" i="38"/>
  <c r="O4958" i="38"/>
  <c r="P4958" i="38"/>
  <c r="Q4958" i="38"/>
  <c r="R4958" i="38"/>
  <c r="S4958" i="38"/>
  <c r="D4959" i="38"/>
  <c r="I4959" i="38"/>
  <c r="H4959" i="38"/>
  <c r="J4959" i="38"/>
  <c r="L4959" i="38"/>
  <c r="M4959" i="38"/>
  <c r="N4959" i="38"/>
  <c r="O4959" i="38"/>
  <c r="P4959" i="38"/>
  <c r="Q4959" i="38"/>
  <c r="R4959" i="38"/>
  <c r="S4959" i="38"/>
  <c r="D4960" i="38"/>
  <c r="I4960" i="38"/>
  <c r="H4960" i="38"/>
  <c r="J4960" i="38"/>
  <c r="L4960" i="38"/>
  <c r="M4960" i="38"/>
  <c r="N4960" i="38"/>
  <c r="O4960" i="38"/>
  <c r="P4960" i="38"/>
  <c r="Q4960" i="38"/>
  <c r="R4960" i="38"/>
  <c r="S4960" i="38"/>
  <c r="D4961" i="38"/>
  <c r="I4961" i="38"/>
  <c r="H4961" i="38"/>
  <c r="J4961" i="38"/>
  <c r="L4961" i="38"/>
  <c r="M4961" i="38"/>
  <c r="N4961" i="38"/>
  <c r="O4961" i="38"/>
  <c r="P4961" i="38"/>
  <c r="Q4961" i="38"/>
  <c r="R4961" i="38"/>
  <c r="S4961" i="38"/>
  <c r="D4962" i="38"/>
  <c r="I4962" i="38"/>
  <c r="H4962" i="38"/>
  <c r="J4962" i="38"/>
  <c r="L4962" i="38"/>
  <c r="M4962" i="38"/>
  <c r="N4962" i="38"/>
  <c r="O4962" i="38"/>
  <c r="P4962" i="38"/>
  <c r="Q4962" i="38"/>
  <c r="R4962" i="38"/>
  <c r="S4962" i="38"/>
  <c r="D4963" i="38"/>
  <c r="I4963" i="38"/>
  <c r="H4963" i="38"/>
  <c r="J4963" i="38"/>
  <c r="L4963" i="38"/>
  <c r="M4963" i="38"/>
  <c r="N4963" i="38"/>
  <c r="O4963" i="38"/>
  <c r="P4963" i="38"/>
  <c r="Q4963" i="38"/>
  <c r="R4963" i="38"/>
  <c r="S4963" i="38"/>
  <c r="D4964" i="38"/>
  <c r="I4964" i="38"/>
  <c r="H4964" i="38"/>
  <c r="J4964" i="38"/>
  <c r="L4964" i="38"/>
  <c r="M4964" i="38"/>
  <c r="N4964" i="38"/>
  <c r="O4964" i="38"/>
  <c r="P4964" i="38"/>
  <c r="Q4964" i="38"/>
  <c r="R4964" i="38"/>
  <c r="S4964" i="38"/>
  <c r="D4965" i="38"/>
  <c r="I4965" i="38"/>
  <c r="H4965" i="38"/>
  <c r="J4965" i="38"/>
  <c r="L4965" i="38"/>
  <c r="M4965" i="38"/>
  <c r="N4965" i="38"/>
  <c r="O4965" i="38"/>
  <c r="P4965" i="38"/>
  <c r="Q4965" i="38"/>
  <c r="R4965" i="38"/>
  <c r="S4965" i="38"/>
  <c r="D4966" i="38"/>
  <c r="I4966" i="38"/>
  <c r="H4966" i="38"/>
  <c r="J4966" i="38"/>
  <c r="L4966" i="38"/>
  <c r="M4966" i="38"/>
  <c r="N4966" i="38"/>
  <c r="O4966" i="38"/>
  <c r="P4966" i="38"/>
  <c r="Q4966" i="38"/>
  <c r="R4966" i="38"/>
  <c r="S4966" i="38"/>
  <c r="D4967" i="38"/>
  <c r="I4967" i="38"/>
  <c r="H4967" i="38"/>
  <c r="J4967" i="38"/>
  <c r="L4967" i="38"/>
  <c r="M4967" i="38"/>
  <c r="N4967" i="38"/>
  <c r="O4967" i="38"/>
  <c r="P4967" i="38"/>
  <c r="Q4967" i="38"/>
  <c r="R4967" i="38"/>
  <c r="S4967" i="38"/>
  <c r="D4968" i="38"/>
  <c r="I4968" i="38"/>
  <c r="H4968" i="38"/>
  <c r="J4968" i="38"/>
  <c r="L4968" i="38"/>
  <c r="M4968" i="38"/>
  <c r="N4968" i="38"/>
  <c r="O4968" i="38"/>
  <c r="P4968" i="38"/>
  <c r="Q4968" i="38"/>
  <c r="R4968" i="38"/>
  <c r="S4968" i="38"/>
  <c r="D4969" i="38"/>
  <c r="I4969" i="38"/>
  <c r="H4969" i="38"/>
  <c r="J4969" i="38"/>
  <c r="L4969" i="38"/>
  <c r="M4969" i="38"/>
  <c r="N4969" i="38"/>
  <c r="O4969" i="38"/>
  <c r="P4969" i="38"/>
  <c r="Q4969" i="38"/>
  <c r="R4969" i="38"/>
  <c r="S4969" i="38"/>
  <c r="D4970" i="38"/>
  <c r="I4970" i="38"/>
  <c r="H4970" i="38"/>
  <c r="J4970" i="38"/>
  <c r="L4970" i="38"/>
  <c r="M4970" i="38"/>
  <c r="N4970" i="38"/>
  <c r="O4970" i="38"/>
  <c r="P4970" i="38"/>
  <c r="Q4970" i="38"/>
  <c r="R4970" i="38"/>
  <c r="S4970" i="38"/>
  <c r="D4971" i="38"/>
  <c r="I4971" i="38"/>
  <c r="H4971" i="38"/>
  <c r="J4971" i="38"/>
  <c r="L4971" i="38"/>
  <c r="M4971" i="38"/>
  <c r="N4971" i="38"/>
  <c r="O4971" i="38"/>
  <c r="P4971" i="38"/>
  <c r="Q4971" i="38"/>
  <c r="R4971" i="38"/>
  <c r="S4971" i="38"/>
  <c r="D4972" i="38"/>
  <c r="I4972" i="38"/>
  <c r="H4972" i="38"/>
  <c r="J4972" i="38"/>
  <c r="L4972" i="38"/>
  <c r="M4972" i="38"/>
  <c r="N4972" i="38"/>
  <c r="O4972" i="38"/>
  <c r="P4972" i="38"/>
  <c r="Q4972" i="38"/>
  <c r="R4972" i="38"/>
  <c r="S4972" i="38"/>
  <c r="D4973" i="38"/>
  <c r="I4973" i="38"/>
  <c r="H4973" i="38"/>
  <c r="J4973" i="38"/>
  <c r="L4973" i="38"/>
  <c r="M4973" i="38"/>
  <c r="N4973" i="38"/>
  <c r="O4973" i="38"/>
  <c r="P4973" i="38"/>
  <c r="Q4973" i="38"/>
  <c r="R4973" i="38"/>
  <c r="S4973" i="38"/>
  <c r="D4974" i="38"/>
  <c r="I4974" i="38"/>
  <c r="H4974" i="38"/>
  <c r="J4974" i="38"/>
  <c r="L4974" i="38"/>
  <c r="M4974" i="38"/>
  <c r="N4974" i="38"/>
  <c r="O4974" i="38"/>
  <c r="P4974" i="38"/>
  <c r="Q4974" i="38"/>
  <c r="R4974" i="38"/>
  <c r="S4974" i="38"/>
  <c r="D4975" i="38"/>
  <c r="I4975" i="38"/>
  <c r="H4975" i="38"/>
  <c r="J4975" i="38"/>
  <c r="L4975" i="38"/>
  <c r="M4975" i="38"/>
  <c r="N4975" i="38"/>
  <c r="O4975" i="38"/>
  <c r="P4975" i="38"/>
  <c r="Q4975" i="38"/>
  <c r="R4975" i="38"/>
  <c r="S4975" i="38"/>
  <c r="D4976" i="38"/>
  <c r="I4976" i="38"/>
  <c r="H4976" i="38"/>
  <c r="J4976" i="38"/>
  <c r="L4976" i="38"/>
  <c r="M4976" i="38"/>
  <c r="N4976" i="38"/>
  <c r="O4976" i="38"/>
  <c r="P4976" i="38"/>
  <c r="Q4976" i="38"/>
  <c r="R4976" i="38"/>
  <c r="S4976" i="38"/>
  <c r="D4977" i="38"/>
  <c r="I4977" i="38"/>
  <c r="H4977" i="38"/>
  <c r="J4977" i="38"/>
  <c r="L4977" i="38"/>
  <c r="M4977" i="38"/>
  <c r="N4977" i="38"/>
  <c r="O4977" i="38"/>
  <c r="P4977" i="38"/>
  <c r="Q4977" i="38"/>
  <c r="R4977" i="38"/>
  <c r="S4977" i="38"/>
  <c r="D4978" i="38"/>
  <c r="I4978" i="38"/>
  <c r="H4978" i="38"/>
  <c r="J4978" i="38"/>
  <c r="L4978" i="38"/>
  <c r="M4978" i="38"/>
  <c r="N4978" i="38"/>
  <c r="O4978" i="38"/>
  <c r="P4978" i="38"/>
  <c r="Q4978" i="38"/>
  <c r="R4978" i="38"/>
  <c r="S4978" i="38"/>
  <c r="D4979" i="38"/>
  <c r="I4979" i="38"/>
  <c r="H4979" i="38"/>
  <c r="J4979" i="38"/>
  <c r="L4979" i="38"/>
  <c r="M4979" i="38"/>
  <c r="N4979" i="38"/>
  <c r="O4979" i="38"/>
  <c r="P4979" i="38"/>
  <c r="Q4979" i="38"/>
  <c r="R4979" i="38"/>
  <c r="S4979" i="38"/>
  <c r="D4980" i="38"/>
  <c r="I4980" i="38"/>
  <c r="H4980" i="38"/>
  <c r="J4980" i="38"/>
  <c r="L4980" i="38"/>
  <c r="M4980" i="38"/>
  <c r="N4980" i="38"/>
  <c r="O4980" i="38"/>
  <c r="P4980" i="38"/>
  <c r="Q4980" i="38"/>
  <c r="R4980" i="38"/>
  <c r="S4980" i="38"/>
  <c r="D4981" i="38"/>
  <c r="I4981" i="38"/>
  <c r="H4981" i="38"/>
  <c r="J4981" i="38"/>
  <c r="L4981" i="38"/>
  <c r="M4981" i="38"/>
  <c r="N4981" i="38"/>
  <c r="O4981" i="38"/>
  <c r="P4981" i="38"/>
  <c r="Q4981" i="38"/>
  <c r="R4981" i="38"/>
  <c r="S4981" i="38"/>
  <c r="D4982" i="38"/>
  <c r="I4982" i="38"/>
  <c r="H4982" i="38"/>
  <c r="J4982" i="38"/>
  <c r="L4982" i="38"/>
  <c r="M4982" i="38"/>
  <c r="N4982" i="38"/>
  <c r="O4982" i="38"/>
  <c r="P4982" i="38"/>
  <c r="Q4982" i="38"/>
  <c r="R4982" i="38"/>
  <c r="S4982" i="38"/>
  <c r="D4983" i="38"/>
  <c r="I4983" i="38"/>
  <c r="H4983" i="38"/>
  <c r="J4983" i="38"/>
  <c r="L4983" i="38"/>
  <c r="M4983" i="38"/>
  <c r="N4983" i="38"/>
  <c r="O4983" i="38"/>
  <c r="P4983" i="38"/>
  <c r="Q4983" i="38"/>
  <c r="R4983" i="38"/>
  <c r="S4983" i="38"/>
  <c r="D4984" i="38"/>
  <c r="I4984" i="38"/>
  <c r="H4984" i="38"/>
  <c r="J4984" i="38"/>
  <c r="L4984" i="38"/>
  <c r="M4984" i="38"/>
  <c r="N4984" i="38"/>
  <c r="O4984" i="38"/>
  <c r="P4984" i="38"/>
  <c r="Q4984" i="38"/>
  <c r="R4984" i="38"/>
  <c r="S4984" i="38"/>
  <c r="D4985" i="38"/>
  <c r="I4985" i="38"/>
  <c r="H4985" i="38"/>
  <c r="J4985" i="38"/>
  <c r="L4985" i="38"/>
  <c r="M4985" i="38"/>
  <c r="N4985" i="38"/>
  <c r="O4985" i="38"/>
  <c r="P4985" i="38"/>
  <c r="Q4985" i="38"/>
  <c r="R4985" i="38"/>
  <c r="S4985" i="38"/>
  <c r="D4986" i="38"/>
  <c r="I4986" i="38"/>
  <c r="H4986" i="38"/>
  <c r="J4986" i="38"/>
  <c r="L4986" i="38"/>
  <c r="M4986" i="38"/>
  <c r="N4986" i="38"/>
  <c r="O4986" i="38"/>
  <c r="P4986" i="38"/>
  <c r="Q4986" i="38"/>
  <c r="R4986" i="38"/>
  <c r="S4986" i="38"/>
  <c r="D4987" i="38"/>
  <c r="I4987" i="38"/>
  <c r="H4987" i="38"/>
  <c r="J4987" i="38"/>
  <c r="L4987" i="38"/>
  <c r="M4987" i="38"/>
  <c r="N4987" i="38"/>
  <c r="O4987" i="38"/>
  <c r="P4987" i="38"/>
  <c r="Q4987" i="38"/>
  <c r="R4987" i="38"/>
  <c r="S4987" i="38"/>
  <c r="D4988" i="38"/>
  <c r="I4988" i="38"/>
  <c r="H4988" i="38"/>
  <c r="J4988" i="38"/>
  <c r="L4988" i="38"/>
  <c r="M4988" i="38"/>
  <c r="N4988" i="38"/>
  <c r="O4988" i="38"/>
  <c r="P4988" i="38"/>
  <c r="Q4988" i="38"/>
  <c r="R4988" i="38"/>
  <c r="S4988" i="38"/>
  <c r="D4989" i="38"/>
  <c r="I4989" i="38"/>
  <c r="H4989" i="38"/>
  <c r="J4989" i="38"/>
  <c r="L4989" i="38"/>
  <c r="M4989" i="38"/>
  <c r="N4989" i="38"/>
  <c r="O4989" i="38"/>
  <c r="P4989" i="38"/>
  <c r="Q4989" i="38"/>
  <c r="R4989" i="38"/>
  <c r="S4989" i="38"/>
  <c r="D4990" i="38"/>
  <c r="I4990" i="38"/>
  <c r="H4990" i="38"/>
  <c r="J4990" i="38"/>
  <c r="L4990" i="38"/>
  <c r="M4990" i="38"/>
  <c r="N4990" i="38"/>
  <c r="O4990" i="38"/>
  <c r="P4990" i="38"/>
  <c r="Q4990" i="38"/>
  <c r="R4990" i="38"/>
  <c r="S4990" i="38"/>
  <c r="D4991" i="38"/>
  <c r="I4991" i="38"/>
  <c r="H4991" i="38"/>
  <c r="J4991" i="38"/>
  <c r="L4991" i="38"/>
  <c r="M4991" i="38"/>
  <c r="N4991" i="38"/>
  <c r="O4991" i="38"/>
  <c r="P4991" i="38"/>
  <c r="Q4991" i="38"/>
  <c r="R4991" i="38"/>
  <c r="S4991" i="38"/>
  <c r="D4992" i="38"/>
  <c r="I4992" i="38"/>
  <c r="H4992" i="38"/>
  <c r="J4992" i="38"/>
  <c r="L4992" i="38"/>
  <c r="M4992" i="38"/>
  <c r="N4992" i="38"/>
  <c r="O4992" i="38"/>
  <c r="P4992" i="38"/>
  <c r="Q4992" i="38"/>
  <c r="R4992" i="38"/>
  <c r="S4992" i="38"/>
  <c r="D4993" i="38"/>
  <c r="I4993" i="38"/>
  <c r="H4993" i="38"/>
  <c r="J4993" i="38"/>
  <c r="L4993" i="38"/>
  <c r="M4993" i="38"/>
  <c r="N4993" i="38"/>
  <c r="O4993" i="38"/>
  <c r="P4993" i="38"/>
  <c r="Q4993" i="38"/>
  <c r="R4993" i="38"/>
  <c r="S4993" i="38"/>
  <c r="D4994" i="38"/>
  <c r="I4994" i="38"/>
  <c r="H4994" i="38"/>
  <c r="J4994" i="38"/>
  <c r="L4994" i="38"/>
  <c r="M4994" i="38"/>
  <c r="N4994" i="38"/>
  <c r="O4994" i="38"/>
  <c r="P4994" i="38"/>
  <c r="Q4994" i="38"/>
  <c r="R4994" i="38"/>
  <c r="S4994" i="38"/>
  <c r="D4995" i="38"/>
  <c r="I4995" i="38"/>
  <c r="H4995" i="38"/>
  <c r="J4995" i="38"/>
  <c r="L4995" i="38"/>
  <c r="M4995" i="38"/>
  <c r="N4995" i="38"/>
  <c r="O4995" i="38"/>
  <c r="P4995" i="38"/>
  <c r="Q4995" i="38"/>
  <c r="R4995" i="38"/>
  <c r="S4995" i="38"/>
  <c r="D4996" i="38"/>
  <c r="I4996" i="38"/>
  <c r="H4996" i="38"/>
  <c r="J4996" i="38"/>
  <c r="L4996" i="38"/>
  <c r="M4996" i="38"/>
  <c r="N4996" i="38"/>
  <c r="O4996" i="38"/>
  <c r="P4996" i="38"/>
  <c r="Q4996" i="38"/>
  <c r="R4996" i="38"/>
  <c r="S4996" i="38"/>
  <c r="D4997" i="38"/>
  <c r="I4997" i="38"/>
  <c r="H4997" i="38"/>
  <c r="J4997" i="38"/>
  <c r="L4997" i="38"/>
  <c r="M4997" i="38"/>
  <c r="N4997" i="38"/>
  <c r="O4997" i="38"/>
  <c r="P4997" i="38"/>
  <c r="Q4997" i="38"/>
  <c r="R4997" i="38"/>
  <c r="S4997" i="38"/>
  <c r="D4998" i="38"/>
  <c r="I4998" i="38"/>
  <c r="H4998" i="38"/>
  <c r="J4998" i="38"/>
  <c r="L4998" i="38"/>
  <c r="M4998" i="38"/>
  <c r="N4998" i="38"/>
  <c r="O4998" i="38"/>
  <c r="P4998" i="38"/>
  <c r="Q4998" i="38"/>
  <c r="R4998" i="38"/>
  <c r="S4998" i="38"/>
  <c r="D4999" i="38"/>
  <c r="I4999" i="38"/>
  <c r="H4999" i="38"/>
  <c r="J4999" i="38"/>
  <c r="L4999" i="38"/>
  <c r="M4999" i="38"/>
  <c r="N4999" i="38"/>
  <c r="O4999" i="38"/>
  <c r="P4999" i="38"/>
  <c r="Q4999" i="38"/>
  <c r="R4999" i="38"/>
  <c r="S4999" i="38"/>
  <c r="D5000" i="38"/>
  <c r="I5000" i="38"/>
  <c r="H5000" i="38"/>
  <c r="J5000" i="38"/>
  <c r="L5000" i="38"/>
  <c r="M5000" i="38"/>
  <c r="N5000" i="38"/>
  <c r="O5000" i="38"/>
  <c r="P5000" i="38"/>
  <c r="Q5000" i="38"/>
  <c r="R5000" i="38"/>
  <c r="S5000" i="38"/>
  <c r="D5001" i="38"/>
  <c r="I5001" i="38"/>
  <c r="H5001" i="38"/>
  <c r="J5001" i="38"/>
  <c r="L5001" i="38"/>
  <c r="M5001" i="38"/>
  <c r="N5001" i="38"/>
  <c r="O5001" i="38"/>
  <c r="P5001" i="38"/>
  <c r="Q5001" i="38"/>
  <c r="R5001" i="38"/>
  <c r="S5001" i="38"/>
  <c r="D5002" i="38"/>
  <c r="I5002" i="38"/>
  <c r="H5002" i="38"/>
  <c r="J5002" i="38"/>
  <c r="L5002" i="38"/>
  <c r="M5002" i="38"/>
  <c r="N5002" i="38"/>
  <c r="O5002" i="38"/>
  <c r="P5002" i="38"/>
  <c r="Q5002" i="38"/>
  <c r="R5002" i="38"/>
  <c r="S5002" i="38"/>
  <c r="D5003" i="38"/>
  <c r="I5003" i="38"/>
  <c r="H5003" i="38"/>
  <c r="J5003" i="38"/>
  <c r="L5003" i="38"/>
  <c r="M5003" i="38"/>
  <c r="N5003" i="38"/>
  <c r="O5003" i="38"/>
  <c r="P5003" i="38"/>
  <c r="Q5003" i="38"/>
  <c r="R5003" i="38"/>
  <c r="S5003" i="38"/>
  <c r="D5004" i="38"/>
  <c r="I5004" i="38"/>
  <c r="H5004" i="38"/>
  <c r="J5004" i="38"/>
  <c r="L5004" i="38"/>
  <c r="M5004" i="38"/>
  <c r="N5004" i="38"/>
  <c r="O5004" i="38"/>
  <c r="P5004" i="38"/>
  <c r="Q5004" i="38"/>
  <c r="R5004" i="38"/>
  <c r="S5004" i="38"/>
  <c r="D5005" i="38"/>
  <c r="I5005" i="38"/>
  <c r="H5005" i="38"/>
  <c r="J5005" i="38"/>
  <c r="L5005" i="38"/>
  <c r="M5005" i="38"/>
  <c r="N5005" i="38"/>
  <c r="O5005" i="38"/>
  <c r="P5005" i="38"/>
  <c r="Q5005" i="38"/>
  <c r="R5005" i="38"/>
  <c r="S5005" i="38"/>
  <c r="D5006" i="38"/>
  <c r="I5006" i="38"/>
  <c r="H5006" i="38"/>
  <c r="J5006" i="38"/>
  <c r="L5006" i="38"/>
  <c r="M5006" i="38"/>
  <c r="N5006" i="38"/>
  <c r="O5006" i="38"/>
  <c r="P5006" i="38"/>
  <c r="Q5006" i="38"/>
  <c r="R5006" i="38"/>
  <c r="S5006" i="38"/>
  <c r="D5007" i="38"/>
  <c r="I5007" i="38"/>
  <c r="H5007" i="38"/>
  <c r="J5007" i="38"/>
  <c r="L5007" i="38"/>
  <c r="M5007" i="38"/>
  <c r="N5007" i="38"/>
  <c r="O5007" i="38"/>
  <c r="P5007" i="38"/>
  <c r="Q5007" i="38"/>
  <c r="R5007" i="38"/>
  <c r="S5007" i="38"/>
  <c r="D5008" i="38"/>
  <c r="I5008" i="38"/>
  <c r="H5008" i="38"/>
  <c r="J5008" i="38"/>
  <c r="L5008" i="38"/>
  <c r="M5008" i="38"/>
  <c r="N5008" i="38"/>
  <c r="O5008" i="38"/>
  <c r="P5008" i="38"/>
  <c r="Q5008" i="38"/>
  <c r="R5008" i="38"/>
  <c r="S5008" i="38"/>
  <c r="D5009" i="38"/>
  <c r="I5009" i="38"/>
  <c r="H5009" i="38"/>
  <c r="J5009" i="38"/>
  <c r="L5009" i="38"/>
  <c r="M5009" i="38"/>
  <c r="N5009" i="38"/>
  <c r="O5009" i="38"/>
  <c r="P5009" i="38"/>
  <c r="Q5009" i="38"/>
  <c r="R5009" i="38"/>
  <c r="S5009" i="38"/>
  <c r="D5010" i="38"/>
  <c r="I5010" i="38"/>
  <c r="H5010" i="38"/>
  <c r="J5010" i="38"/>
  <c r="L5010" i="38"/>
  <c r="M5010" i="38"/>
  <c r="N5010" i="38"/>
  <c r="O5010" i="38"/>
  <c r="P5010" i="38"/>
  <c r="Q5010" i="38"/>
  <c r="R5010" i="38"/>
  <c r="S5010" i="38"/>
  <c r="D5011" i="38"/>
  <c r="I5011" i="38"/>
  <c r="H5011" i="38"/>
  <c r="J5011" i="38"/>
  <c r="L5011" i="38"/>
  <c r="M5011" i="38"/>
  <c r="N5011" i="38"/>
  <c r="O5011" i="38"/>
  <c r="P5011" i="38"/>
  <c r="Q5011" i="38"/>
  <c r="R5011" i="38"/>
  <c r="S5011" i="38"/>
  <c r="D5012" i="38"/>
  <c r="I5012" i="38"/>
  <c r="H5012" i="38"/>
  <c r="J5012" i="38"/>
  <c r="L5012" i="38"/>
  <c r="M5012" i="38"/>
  <c r="N5012" i="38"/>
  <c r="O5012" i="38"/>
  <c r="P5012" i="38"/>
  <c r="Q5012" i="38"/>
  <c r="R5012" i="38"/>
  <c r="S5012" i="38"/>
  <c r="D5013" i="38"/>
  <c r="I5013" i="38"/>
  <c r="H5013" i="38"/>
  <c r="J5013" i="38"/>
  <c r="L5013" i="38"/>
  <c r="M5013" i="38"/>
  <c r="N5013" i="38"/>
  <c r="O5013" i="38"/>
  <c r="P5013" i="38"/>
  <c r="Q5013" i="38"/>
  <c r="R5013" i="38"/>
  <c r="S5013" i="38"/>
  <c r="D5014" i="38"/>
  <c r="I5014" i="38"/>
  <c r="H5014" i="38"/>
  <c r="J5014" i="38"/>
  <c r="L5014" i="38"/>
  <c r="M5014" i="38"/>
  <c r="N5014" i="38"/>
  <c r="O5014" i="38"/>
  <c r="P5014" i="38"/>
  <c r="Q5014" i="38"/>
  <c r="R5014" i="38"/>
  <c r="S5014" i="38"/>
  <c r="D5015" i="38"/>
  <c r="I5015" i="38"/>
  <c r="H5015" i="38"/>
  <c r="J5015" i="38"/>
  <c r="L5015" i="38"/>
  <c r="M5015" i="38"/>
  <c r="N5015" i="38"/>
  <c r="O5015" i="38"/>
  <c r="P5015" i="38"/>
  <c r="Q5015" i="38"/>
  <c r="R5015" i="38"/>
  <c r="S5015" i="38"/>
  <c r="D5016" i="38"/>
  <c r="I5016" i="38"/>
  <c r="H5016" i="38"/>
  <c r="J5016" i="38"/>
  <c r="L5016" i="38"/>
  <c r="M5016" i="38"/>
  <c r="N5016" i="38"/>
  <c r="O5016" i="38"/>
  <c r="P5016" i="38"/>
  <c r="Q5016" i="38"/>
  <c r="R5016" i="38"/>
  <c r="S5016" i="38"/>
  <c r="D5017" i="38"/>
  <c r="I5017" i="38"/>
  <c r="H5017" i="38"/>
  <c r="J5017" i="38"/>
  <c r="L5017" i="38"/>
  <c r="M5017" i="38"/>
  <c r="N5017" i="38"/>
  <c r="O5017" i="38"/>
  <c r="P5017" i="38"/>
  <c r="Q5017" i="38"/>
  <c r="R5017" i="38"/>
  <c r="S5017" i="38"/>
  <c r="D5018" i="38"/>
  <c r="I5018" i="38"/>
  <c r="H5018" i="38"/>
  <c r="J5018" i="38"/>
  <c r="L5018" i="38"/>
  <c r="M5018" i="38"/>
  <c r="N5018" i="38"/>
  <c r="O5018" i="38"/>
  <c r="P5018" i="38"/>
  <c r="Q5018" i="38"/>
  <c r="R5018" i="38"/>
  <c r="S5018" i="38"/>
  <c r="D5019" i="38"/>
  <c r="I5019" i="38"/>
  <c r="H5019" i="38"/>
  <c r="J5019" i="38"/>
  <c r="L5019" i="38"/>
  <c r="M5019" i="38"/>
  <c r="N5019" i="38"/>
  <c r="O5019" i="38"/>
  <c r="P5019" i="38"/>
  <c r="Q5019" i="38"/>
  <c r="R5019" i="38"/>
  <c r="S5019" i="38"/>
  <c r="D5020" i="38"/>
  <c r="I5020" i="38"/>
  <c r="H5020" i="38"/>
  <c r="J5020" i="38"/>
  <c r="L5020" i="38"/>
  <c r="M5020" i="38"/>
  <c r="N5020" i="38"/>
  <c r="O5020" i="38"/>
  <c r="P5020" i="38"/>
  <c r="Q5020" i="38"/>
  <c r="R5020" i="38"/>
  <c r="S5020" i="38"/>
  <c r="D5021" i="38"/>
  <c r="I5021" i="38"/>
  <c r="H5021" i="38"/>
  <c r="J5021" i="38"/>
  <c r="L5021" i="38"/>
  <c r="M5021" i="38"/>
  <c r="N5021" i="38"/>
  <c r="O5021" i="38"/>
  <c r="P5021" i="38"/>
  <c r="Q5021" i="38"/>
  <c r="R5021" i="38"/>
  <c r="S5021" i="38"/>
  <c r="D5022" i="38"/>
  <c r="I5022" i="38"/>
  <c r="H5022" i="38"/>
  <c r="J5022" i="38"/>
  <c r="L5022" i="38"/>
  <c r="M5022" i="38"/>
  <c r="N5022" i="38"/>
  <c r="O5022" i="38"/>
  <c r="P5022" i="38"/>
  <c r="Q5022" i="38"/>
  <c r="R5022" i="38"/>
  <c r="S5022" i="38"/>
  <c r="D5023" i="38"/>
  <c r="I5023" i="38"/>
  <c r="H5023" i="38"/>
  <c r="J5023" i="38"/>
  <c r="L5023" i="38"/>
  <c r="M5023" i="38"/>
  <c r="N5023" i="38"/>
  <c r="O5023" i="38"/>
  <c r="P5023" i="38"/>
  <c r="Q5023" i="38"/>
  <c r="R5023" i="38"/>
  <c r="S5023" i="38"/>
  <c r="D5024" i="38"/>
  <c r="I5024" i="38"/>
  <c r="H5024" i="38"/>
  <c r="J5024" i="38"/>
  <c r="L5024" i="38"/>
  <c r="M5024" i="38"/>
  <c r="N5024" i="38"/>
  <c r="O5024" i="38"/>
  <c r="P5024" i="38"/>
  <c r="Q5024" i="38"/>
  <c r="R5024" i="38"/>
  <c r="S5024" i="38"/>
  <c r="D5025" i="38"/>
  <c r="I5025" i="38"/>
  <c r="H5025" i="38"/>
  <c r="J5025" i="38"/>
  <c r="L5025" i="38"/>
  <c r="M5025" i="38"/>
  <c r="N5025" i="38"/>
  <c r="O5025" i="38"/>
  <c r="P5025" i="38"/>
  <c r="Q5025" i="38"/>
  <c r="R5025" i="38"/>
  <c r="S5025" i="38"/>
  <c r="D5026" i="38"/>
  <c r="I5026" i="38"/>
  <c r="H5026" i="38"/>
  <c r="J5026" i="38"/>
  <c r="L5026" i="38"/>
  <c r="M5026" i="38"/>
  <c r="N5026" i="38"/>
  <c r="O5026" i="38"/>
  <c r="P5026" i="38"/>
  <c r="Q5026" i="38"/>
  <c r="R5026" i="38"/>
  <c r="S5026" i="38"/>
  <c r="D5027" i="38"/>
  <c r="I5027" i="38"/>
  <c r="H5027" i="38"/>
  <c r="J5027" i="38"/>
  <c r="L5027" i="38"/>
  <c r="M5027" i="38"/>
  <c r="N5027" i="38"/>
  <c r="O5027" i="38"/>
  <c r="P5027" i="38"/>
  <c r="Q5027" i="38"/>
  <c r="R5027" i="38"/>
  <c r="S5027" i="38"/>
  <c r="D5028" i="38"/>
  <c r="I5028" i="38"/>
  <c r="H5028" i="38"/>
  <c r="J5028" i="38"/>
  <c r="L5028" i="38"/>
  <c r="M5028" i="38"/>
  <c r="N5028" i="38"/>
  <c r="O5028" i="38"/>
  <c r="P5028" i="38"/>
  <c r="Q5028" i="38"/>
  <c r="R5028" i="38"/>
  <c r="S5028" i="38"/>
  <c r="D5029" i="38"/>
  <c r="I5029" i="38"/>
  <c r="H5029" i="38"/>
  <c r="J5029" i="38"/>
  <c r="L5029" i="38"/>
  <c r="M5029" i="38"/>
  <c r="N5029" i="38"/>
  <c r="O5029" i="38"/>
  <c r="P5029" i="38"/>
  <c r="Q5029" i="38"/>
  <c r="R5029" i="38"/>
  <c r="S5029" i="38"/>
  <c r="D5030" i="38"/>
  <c r="I5030" i="38"/>
  <c r="H5030" i="38"/>
  <c r="J5030" i="38"/>
  <c r="L5030" i="38"/>
  <c r="M5030" i="38"/>
  <c r="N5030" i="38"/>
  <c r="O5030" i="38"/>
  <c r="P5030" i="38"/>
  <c r="Q5030" i="38"/>
  <c r="R5030" i="38"/>
  <c r="S5030" i="38"/>
  <c r="D5031" i="38"/>
  <c r="I5031" i="38"/>
  <c r="H5031" i="38"/>
  <c r="J5031" i="38"/>
  <c r="L5031" i="38"/>
  <c r="M5031" i="38"/>
  <c r="N5031" i="38"/>
  <c r="O5031" i="38"/>
  <c r="P5031" i="38"/>
  <c r="Q5031" i="38"/>
  <c r="R5031" i="38"/>
  <c r="S5031" i="38"/>
  <c r="D5032" i="38"/>
  <c r="I5032" i="38"/>
  <c r="H5032" i="38"/>
  <c r="J5032" i="38"/>
  <c r="L5032" i="38"/>
  <c r="M5032" i="38"/>
  <c r="N5032" i="38"/>
  <c r="O5032" i="38"/>
  <c r="P5032" i="38"/>
  <c r="Q5032" i="38"/>
  <c r="R5032" i="38"/>
  <c r="S5032" i="38"/>
  <c r="D5033" i="38"/>
  <c r="I5033" i="38"/>
  <c r="H5033" i="38"/>
  <c r="J5033" i="38"/>
  <c r="L5033" i="38"/>
  <c r="M5033" i="38"/>
  <c r="N5033" i="38"/>
  <c r="O5033" i="38"/>
  <c r="P5033" i="38"/>
  <c r="Q5033" i="38"/>
  <c r="R5033" i="38"/>
  <c r="S5033" i="38"/>
  <c r="D5034" i="38"/>
  <c r="I5034" i="38"/>
  <c r="H5034" i="38"/>
  <c r="J5034" i="38"/>
  <c r="L5034" i="38"/>
  <c r="M5034" i="38"/>
  <c r="N5034" i="38"/>
  <c r="O5034" i="38"/>
  <c r="P5034" i="38"/>
  <c r="Q5034" i="38"/>
  <c r="R5034" i="38"/>
  <c r="S5034" i="38"/>
  <c r="D5035" i="38"/>
  <c r="I5035" i="38"/>
  <c r="H5035" i="38"/>
  <c r="J5035" i="38"/>
  <c r="L5035" i="38"/>
  <c r="M5035" i="38"/>
  <c r="N5035" i="38"/>
  <c r="O5035" i="38"/>
  <c r="P5035" i="38"/>
  <c r="Q5035" i="38"/>
  <c r="R5035" i="38"/>
  <c r="S5035" i="38"/>
  <c r="D5036" i="38"/>
  <c r="I5036" i="38"/>
  <c r="H5036" i="38"/>
  <c r="J5036" i="38"/>
  <c r="L5036" i="38"/>
  <c r="M5036" i="38"/>
  <c r="N5036" i="38"/>
  <c r="O5036" i="38"/>
  <c r="P5036" i="38"/>
  <c r="Q5036" i="38"/>
  <c r="R5036" i="38"/>
  <c r="S5036" i="38"/>
  <c r="D5037" i="38"/>
  <c r="I5037" i="38"/>
  <c r="H5037" i="38"/>
  <c r="J5037" i="38"/>
  <c r="L5037" i="38"/>
  <c r="M5037" i="38"/>
  <c r="N5037" i="38"/>
  <c r="O5037" i="38"/>
  <c r="P5037" i="38"/>
  <c r="Q5037" i="38"/>
  <c r="R5037" i="38"/>
  <c r="S5037" i="38"/>
  <c r="D5038" i="38"/>
  <c r="I5038" i="38"/>
  <c r="H5038" i="38"/>
  <c r="J5038" i="38"/>
  <c r="L5038" i="38"/>
  <c r="M5038" i="38"/>
  <c r="N5038" i="38"/>
  <c r="O5038" i="38"/>
  <c r="P5038" i="38"/>
  <c r="Q5038" i="38"/>
  <c r="R5038" i="38"/>
  <c r="S5038" i="38"/>
  <c r="D5039" i="38"/>
  <c r="I5039" i="38"/>
  <c r="H5039" i="38"/>
  <c r="J5039" i="38"/>
  <c r="L5039" i="38"/>
  <c r="M5039" i="38"/>
  <c r="N5039" i="38"/>
  <c r="O5039" i="38"/>
  <c r="P5039" i="38"/>
  <c r="Q5039" i="38"/>
  <c r="R5039" i="38"/>
  <c r="S5039" i="38"/>
  <c r="D5040" i="38"/>
  <c r="I5040" i="38"/>
  <c r="H5040" i="38"/>
  <c r="J5040" i="38"/>
  <c r="L5040" i="38"/>
  <c r="M5040" i="38"/>
  <c r="N5040" i="38"/>
  <c r="O5040" i="38"/>
  <c r="P5040" i="38"/>
  <c r="Q5040" i="38"/>
  <c r="R5040" i="38"/>
  <c r="S5040" i="38"/>
  <c r="D5041" i="38"/>
  <c r="I5041" i="38"/>
  <c r="H5041" i="38"/>
  <c r="J5041" i="38"/>
  <c r="L5041" i="38"/>
  <c r="M5041" i="38"/>
  <c r="N5041" i="38"/>
  <c r="O5041" i="38"/>
  <c r="P5041" i="38"/>
  <c r="Q5041" i="38"/>
  <c r="R5041" i="38"/>
  <c r="S5041" i="38"/>
  <c r="D5042" i="38"/>
  <c r="I5042" i="38"/>
  <c r="H5042" i="38"/>
  <c r="J5042" i="38"/>
  <c r="L5042" i="38"/>
  <c r="M5042" i="38"/>
  <c r="N5042" i="38"/>
  <c r="O5042" i="38"/>
  <c r="P5042" i="38"/>
  <c r="Q5042" i="38"/>
  <c r="R5042" i="38"/>
  <c r="S5042" i="38"/>
  <c r="D5043" i="38"/>
  <c r="I5043" i="38"/>
  <c r="H5043" i="38"/>
  <c r="J5043" i="38"/>
  <c r="L5043" i="38"/>
  <c r="M5043" i="38"/>
  <c r="N5043" i="38"/>
  <c r="O5043" i="38"/>
  <c r="P5043" i="38"/>
  <c r="Q5043" i="38"/>
  <c r="R5043" i="38"/>
  <c r="S5043" i="38"/>
  <c r="D5044" i="38"/>
  <c r="I5044" i="38"/>
  <c r="H5044" i="38"/>
  <c r="J5044" i="38"/>
  <c r="L5044" i="38"/>
  <c r="M5044" i="38"/>
  <c r="N5044" i="38"/>
  <c r="O5044" i="38"/>
  <c r="P5044" i="38"/>
  <c r="Q5044" i="38"/>
  <c r="R5044" i="38"/>
  <c r="S5044" i="38"/>
  <c r="D5045" i="38"/>
  <c r="I5045" i="38"/>
  <c r="H5045" i="38"/>
  <c r="J5045" i="38"/>
  <c r="L5045" i="38"/>
  <c r="M5045" i="38"/>
  <c r="N5045" i="38"/>
  <c r="O5045" i="38"/>
  <c r="P5045" i="38"/>
  <c r="Q5045" i="38"/>
  <c r="R5045" i="38"/>
  <c r="S5045" i="38"/>
  <c r="D5046" i="38"/>
  <c r="I5046" i="38"/>
  <c r="H5046" i="38"/>
  <c r="J5046" i="38"/>
  <c r="L5046" i="38"/>
  <c r="M5046" i="38"/>
  <c r="N5046" i="38"/>
  <c r="O5046" i="38"/>
  <c r="P5046" i="38"/>
  <c r="Q5046" i="38"/>
  <c r="R5046" i="38"/>
  <c r="S5046" i="38"/>
  <c r="D5047" i="38"/>
  <c r="I5047" i="38"/>
  <c r="H5047" i="38"/>
  <c r="J5047" i="38"/>
  <c r="L5047" i="38"/>
  <c r="M5047" i="38"/>
  <c r="N5047" i="38"/>
  <c r="O5047" i="38"/>
  <c r="P5047" i="38"/>
  <c r="Q5047" i="38"/>
  <c r="R5047" i="38"/>
  <c r="S5047" i="38"/>
  <c r="D5048" i="38"/>
  <c r="I5048" i="38"/>
  <c r="H5048" i="38"/>
  <c r="J5048" i="38"/>
  <c r="L5048" i="38"/>
  <c r="M5048" i="38"/>
  <c r="N5048" i="38"/>
  <c r="O5048" i="38"/>
  <c r="P5048" i="38"/>
  <c r="Q5048" i="38"/>
  <c r="R5048" i="38"/>
  <c r="S5048" i="38"/>
  <c r="D5049" i="38"/>
  <c r="I5049" i="38"/>
  <c r="H5049" i="38"/>
  <c r="J5049" i="38"/>
  <c r="L5049" i="38"/>
  <c r="M5049" i="38"/>
  <c r="N5049" i="38"/>
  <c r="O5049" i="38"/>
  <c r="P5049" i="38"/>
  <c r="Q5049" i="38"/>
  <c r="R5049" i="38"/>
  <c r="S5049" i="38"/>
  <c r="D5050" i="38"/>
  <c r="I5050" i="38"/>
  <c r="H5050" i="38"/>
  <c r="J5050" i="38"/>
  <c r="L5050" i="38"/>
  <c r="M5050" i="38"/>
  <c r="N5050" i="38"/>
  <c r="O5050" i="38"/>
  <c r="P5050" i="38"/>
  <c r="Q5050" i="38"/>
  <c r="R5050" i="38"/>
  <c r="S5050" i="38"/>
  <c r="D5051" i="38"/>
  <c r="I5051" i="38"/>
  <c r="H5051" i="38"/>
  <c r="J5051" i="38"/>
  <c r="L5051" i="38"/>
  <c r="M5051" i="38"/>
  <c r="N5051" i="38"/>
  <c r="O5051" i="38"/>
  <c r="P5051" i="38"/>
  <c r="Q5051" i="38"/>
  <c r="R5051" i="38"/>
  <c r="S5051" i="38"/>
  <c r="D5052" i="38"/>
  <c r="I5052" i="38"/>
  <c r="H5052" i="38"/>
  <c r="J5052" i="38"/>
  <c r="L5052" i="38"/>
  <c r="M5052" i="38"/>
  <c r="N5052" i="38"/>
  <c r="O5052" i="38"/>
  <c r="P5052" i="38"/>
  <c r="Q5052" i="38"/>
  <c r="R5052" i="38"/>
  <c r="S5052" i="38"/>
  <c r="D5053" i="38"/>
  <c r="I5053" i="38"/>
  <c r="H5053" i="38"/>
  <c r="J5053" i="38"/>
  <c r="L5053" i="38"/>
  <c r="M5053" i="38"/>
  <c r="N5053" i="38"/>
  <c r="O5053" i="38"/>
  <c r="P5053" i="38"/>
  <c r="Q5053" i="38"/>
  <c r="R5053" i="38"/>
  <c r="S5053" i="38"/>
  <c r="D5054" i="38"/>
  <c r="I5054" i="38"/>
  <c r="H5054" i="38"/>
  <c r="J5054" i="38"/>
  <c r="L5054" i="38"/>
  <c r="M5054" i="38"/>
  <c r="N5054" i="38"/>
  <c r="O5054" i="38"/>
  <c r="P5054" i="38"/>
  <c r="Q5054" i="38"/>
  <c r="R5054" i="38"/>
  <c r="S5054" i="38"/>
  <c r="D5055" i="38"/>
  <c r="I5055" i="38"/>
  <c r="H5055" i="38"/>
  <c r="J5055" i="38"/>
  <c r="L5055" i="38"/>
  <c r="M5055" i="38"/>
  <c r="N5055" i="38"/>
  <c r="O5055" i="38"/>
  <c r="P5055" i="38"/>
  <c r="Q5055" i="38"/>
  <c r="R5055" i="38"/>
  <c r="S5055" i="38"/>
  <c r="D5056" i="38"/>
  <c r="I5056" i="38"/>
  <c r="H5056" i="38"/>
  <c r="J5056" i="38"/>
  <c r="L5056" i="38"/>
  <c r="M5056" i="38"/>
  <c r="N5056" i="38"/>
  <c r="O5056" i="38"/>
  <c r="P5056" i="38"/>
  <c r="Q5056" i="38"/>
  <c r="R5056" i="38"/>
  <c r="S5056" i="38"/>
  <c r="D5057" i="38"/>
  <c r="I5057" i="38"/>
  <c r="H5057" i="38"/>
  <c r="J5057" i="38"/>
  <c r="L5057" i="38"/>
  <c r="M5057" i="38"/>
  <c r="N5057" i="38"/>
  <c r="O5057" i="38"/>
  <c r="P5057" i="38"/>
  <c r="Q5057" i="38"/>
  <c r="R5057" i="38"/>
  <c r="S5057" i="38"/>
  <c r="D5058" i="38"/>
  <c r="I5058" i="38"/>
  <c r="H5058" i="38"/>
  <c r="J5058" i="38"/>
  <c r="L5058" i="38"/>
  <c r="M5058" i="38"/>
  <c r="N5058" i="38"/>
  <c r="O5058" i="38"/>
  <c r="P5058" i="38"/>
  <c r="Q5058" i="38"/>
  <c r="R5058" i="38"/>
  <c r="S5058" i="38"/>
  <c r="D5059" i="38"/>
  <c r="I5059" i="38"/>
  <c r="H5059" i="38"/>
  <c r="J5059" i="38"/>
  <c r="L5059" i="38"/>
  <c r="M5059" i="38"/>
  <c r="N5059" i="38"/>
  <c r="O5059" i="38"/>
  <c r="P5059" i="38"/>
  <c r="Q5059" i="38"/>
  <c r="R5059" i="38"/>
  <c r="S5059" i="38"/>
  <c r="D5060" i="38"/>
  <c r="I5060" i="38"/>
  <c r="H5060" i="38"/>
  <c r="J5060" i="38"/>
  <c r="L5060" i="38"/>
  <c r="M5060" i="38"/>
  <c r="N5060" i="38"/>
  <c r="O5060" i="38"/>
  <c r="P5060" i="38"/>
  <c r="Q5060" i="38"/>
  <c r="R5060" i="38"/>
  <c r="S5060" i="38"/>
  <c r="D5061" i="38"/>
  <c r="I5061" i="38"/>
  <c r="H5061" i="38"/>
  <c r="J5061" i="38"/>
  <c r="L5061" i="38"/>
  <c r="M5061" i="38"/>
  <c r="N5061" i="38"/>
  <c r="O5061" i="38"/>
  <c r="P5061" i="38"/>
  <c r="Q5061" i="38"/>
  <c r="R5061" i="38"/>
  <c r="S5061" i="38"/>
  <c r="D5062" i="38"/>
  <c r="I5062" i="38"/>
  <c r="H5062" i="38"/>
  <c r="J5062" i="38"/>
  <c r="L5062" i="38"/>
  <c r="M5062" i="38"/>
  <c r="N5062" i="38"/>
  <c r="O5062" i="38"/>
  <c r="P5062" i="38"/>
  <c r="Q5062" i="38"/>
  <c r="R5062" i="38"/>
  <c r="S5062" i="38"/>
  <c r="D5063" i="38"/>
  <c r="I5063" i="38"/>
  <c r="H5063" i="38"/>
  <c r="J5063" i="38"/>
  <c r="L5063" i="38"/>
  <c r="M5063" i="38"/>
  <c r="N5063" i="38"/>
  <c r="O5063" i="38"/>
  <c r="P5063" i="38"/>
  <c r="Q5063" i="38"/>
  <c r="R5063" i="38"/>
  <c r="S5063" i="38"/>
  <c r="D5064" i="38"/>
  <c r="I5064" i="38"/>
  <c r="H5064" i="38"/>
  <c r="J5064" i="38"/>
  <c r="L5064" i="38"/>
  <c r="M5064" i="38"/>
  <c r="N5064" i="38"/>
  <c r="O5064" i="38"/>
  <c r="P5064" i="38"/>
  <c r="Q5064" i="38"/>
  <c r="R5064" i="38"/>
  <c r="S5064" i="38"/>
  <c r="D5065" i="38"/>
  <c r="I5065" i="38"/>
  <c r="H5065" i="38"/>
  <c r="J5065" i="38"/>
  <c r="L5065" i="38"/>
  <c r="M5065" i="38"/>
  <c r="N5065" i="38"/>
  <c r="O5065" i="38"/>
  <c r="P5065" i="38"/>
  <c r="Q5065" i="38"/>
  <c r="R5065" i="38"/>
  <c r="S5065" i="38"/>
  <c r="D5066" i="38"/>
  <c r="I5066" i="38"/>
  <c r="H5066" i="38"/>
  <c r="J5066" i="38"/>
  <c r="L5066" i="38"/>
  <c r="M5066" i="38"/>
  <c r="N5066" i="38"/>
  <c r="O5066" i="38"/>
  <c r="P5066" i="38"/>
  <c r="Q5066" i="38"/>
  <c r="R5066" i="38"/>
  <c r="S5066" i="38"/>
  <c r="D5067" i="38"/>
  <c r="I5067" i="38"/>
  <c r="H5067" i="38"/>
  <c r="J5067" i="38"/>
  <c r="L5067" i="38"/>
  <c r="M5067" i="38"/>
  <c r="N5067" i="38"/>
  <c r="O5067" i="38"/>
  <c r="P5067" i="38"/>
  <c r="Q5067" i="38"/>
  <c r="R5067" i="38"/>
  <c r="S5067" i="38"/>
  <c r="D5068" i="38"/>
  <c r="I5068" i="38"/>
  <c r="H5068" i="38"/>
  <c r="J5068" i="38"/>
  <c r="L5068" i="38"/>
  <c r="M5068" i="38"/>
  <c r="N5068" i="38"/>
  <c r="O5068" i="38"/>
  <c r="P5068" i="38"/>
  <c r="Q5068" i="38"/>
  <c r="R5068" i="38"/>
  <c r="S5068" i="38"/>
  <c r="D5069" i="38"/>
  <c r="I5069" i="38"/>
  <c r="H5069" i="38"/>
  <c r="J5069" i="38"/>
  <c r="L5069" i="38"/>
  <c r="M5069" i="38"/>
  <c r="N5069" i="38"/>
  <c r="O5069" i="38"/>
  <c r="P5069" i="38"/>
  <c r="Q5069" i="38"/>
  <c r="R5069" i="38"/>
  <c r="S5069" i="38"/>
  <c r="D5070" i="38"/>
  <c r="I5070" i="38"/>
  <c r="H5070" i="38"/>
  <c r="J5070" i="38"/>
  <c r="L5070" i="38"/>
  <c r="M5070" i="38"/>
  <c r="N5070" i="38"/>
  <c r="O5070" i="38"/>
  <c r="P5070" i="38"/>
  <c r="Q5070" i="38"/>
  <c r="R5070" i="38"/>
  <c r="S5070" i="38"/>
  <c r="D5071" i="38"/>
  <c r="I5071" i="38"/>
  <c r="H5071" i="38"/>
  <c r="J5071" i="38"/>
  <c r="L5071" i="38"/>
  <c r="M5071" i="38"/>
  <c r="N5071" i="38"/>
  <c r="O5071" i="38"/>
  <c r="P5071" i="38"/>
  <c r="Q5071" i="38"/>
  <c r="R5071" i="38"/>
  <c r="S5071" i="38"/>
  <c r="D5072" i="38"/>
  <c r="I5072" i="38"/>
  <c r="H5072" i="38"/>
  <c r="J5072" i="38"/>
  <c r="L5072" i="38"/>
  <c r="M5072" i="38"/>
  <c r="N5072" i="38"/>
  <c r="O5072" i="38"/>
  <c r="P5072" i="38"/>
  <c r="Q5072" i="38"/>
  <c r="R5072" i="38"/>
  <c r="S5072" i="38"/>
  <c r="D5073" i="38"/>
  <c r="I5073" i="38"/>
  <c r="H5073" i="38"/>
  <c r="J5073" i="38"/>
  <c r="L5073" i="38"/>
  <c r="M5073" i="38"/>
  <c r="N5073" i="38"/>
  <c r="O5073" i="38"/>
  <c r="P5073" i="38"/>
  <c r="Q5073" i="38"/>
  <c r="R5073" i="38"/>
  <c r="S5073" i="38"/>
  <c r="D5074" i="38"/>
  <c r="I5074" i="38"/>
  <c r="H5074" i="38"/>
  <c r="J5074" i="38"/>
  <c r="L5074" i="38"/>
  <c r="M5074" i="38"/>
  <c r="N5074" i="38"/>
  <c r="O5074" i="38"/>
  <c r="P5074" i="38"/>
  <c r="Q5074" i="38"/>
  <c r="R5074" i="38"/>
  <c r="S5074" i="38"/>
  <c r="D5075" i="38"/>
  <c r="I5075" i="38"/>
  <c r="H5075" i="38"/>
  <c r="J5075" i="38"/>
  <c r="L5075" i="38"/>
  <c r="M5075" i="38"/>
  <c r="N5075" i="38"/>
  <c r="O5075" i="38"/>
  <c r="P5075" i="38"/>
  <c r="Q5075" i="38"/>
  <c r="R5075" i="38"/>
  <c r="S5075" i="38"/>
  <c r="D5076" i="38"/>
  <c r="I5076" i="38"/>
  <c r="H5076" i="38"/>
  <c r="J5076" i="38"/>
  <c r="L5076" i="38"/>
  <c r="M5076" i="38"/>
  <c r="N5076" i="38"/>
  <c r="O5076" i="38"/>
  <c r="P5076" i="38"/>
  <c r="Q5076" i="38"/>
  <c r="R5076" i="38"/>
  <c r="S5076" i="38"/>
  <c r="D5077" i="38"/>
  <c r="I5077" i="38"/>
  <c r="H5077" i="38"/>
  <c r="J5077" i="38"/>
  <c r="L5077" i="38"/>
  <c r="M5077" i="38"/>
  <c r="N5077" i="38"/>
  <c r="O5077" i="38"/>
  <c r="P5077" i="38"/>
  <c r="Q5077" i="38"/>
  <c r="R5077" i="38"/>
  <c r="S5077" i="38"/>
  <c r="D5078" i="38"/>
  <c r="I5078" i="38"/>
  <c r="H5078" i="38"/>
  <c r="J5078" i="38"/>
  <c r="L5078" i="38"/>
  <c r="M5078" i="38"/>
  <c r="N5078" i="38"/>
  <c r="O5078" i="38"/>
  <c r="P5078" i="38"/>
  <c r="Q5078" i="38"/>
  <c r="R5078" i="38"/>
  <c r="S5078" i="38"/>
  <c r="D5079" i="38"/>
  <c r="I5079" i="38"/>
  <c r="H5079" i="38"/>
  <c r="J5079" i="38"/>
  <c r="L5079" i="38"/>
  <c r="M5079" i="38"/>
  <c r="N5079" i="38"/>
  <c r="O5079" i="38"/>
  <c r="P5079" i="38"/>
  <c r="Q5079" i="38"/>
  <c r="R5079" i="38"/>
  <c r="S5079" i="38"/>
  <c r="D5080" i="38"/>
  <c r="I5080" i="38"/>
  <c r="H5080" i="38"/>
  <c r="J5080" i="38"/>
  <c r="L5080" i="38"/>
  <c r="M5080" i="38"/>
  <c r="N5080" i="38"/>
  <c r="O5080" i="38"/>
  <c r="P5080" i="38"/>
  <c r="Q5080" i="38"/>
  <c r="R5080" i="38"/>
  <c r="S5080" i="38"/>
  <c r="D5081" i="38"/>
  <c r="I5081" i="38"/>
  <c r="H5081" i="38"/>
  <c r="J5081" i="38"/>
  <c r="L5081" i="38"/>
  <c r="M5081" i="38"/>
  <c r="N5081" i="38"/>
  <c r="O5081" i="38"/>
  <c r="P5081" i="38"/>
  <c r="Q5081" i="38"/>
  <c r="R5081" i="38"/>
  <c r="S5081" i="38"/>
  <c r="D5082" i="38"/>
  <c r="I5082" i="38"/>
  <c r="H5082" i="38"/>
  <c r="J5082" i="38"/>
  <c r="L5082" i="38"/>
  <c r="M5082" i="38"/>
  <c r="N5082" i="38"/>
  <c r="O5082" i="38"/>
  <c r="P5082" i="38"/>
  <c r="Q5082" i="38"/>
  <c r="R5082" i="38"/>
  <c r="S5082" i="38"/>
  <c r="D5083" i="38"/>
  <c r="I5083" i="38"/>
  <c r="H5083" i="38"/>
  <c r="J5083" i="38"/>
  <c r="L5083" i="38"/>
  <c r="M5083" i="38"/>
  <c r="N5083" i="38"/>
  <c r="O5083" i="38"/>
  <c r="P5083" i="38"/>
  <c r="Q5083" i="38"/>
  <c r="R5083" i="38"/>
  <c r="S5083" i="38"/>
  <c r="D5084" i="38"/>
  <c r="I5084" i="38"/>
  <c r="H5084" i="38"/>
  <c r="J5084" i="38"/>
  <c r="L5084" i="38"/>
  <c r="M5084" i="38"/>
  <c r="N5084" i="38"/>
  <c r="O5084" i="38"/>
  <c r="P5084" i="38"/>
  <c r="Q5084" i="38"/>
  <c r="R5084" i="38"/>
  <c r="S5084" i="38"/>
  <c r="D5085" i="38"/>
  <c r="I5085" i="38"/>
  <c r="H5085" i="38"/>
  <c r="J5085" i="38"/>
  <c r="L5085" i="38"/>
  <c r="M5085" i="38"/>
  <c r="N5085" i="38"/>
  <c r="O5085" i="38"/>
  <c r="P5085" i="38"/>
  <c r="Q5085" i="38"/>
  <c r="R5085" i="38"/>
  <c r="S5085" i="38"/>
  <c r="D5086" i="38"/>
  <c r="I5086" i="38"/>
  <c r="H5086" i="38"/>
  <c r="J5086" i="38"/>
  <c r="L5086" i="38"/>
  <c r="M5086" i="38"/>
  <c r="N5086" i="38"/>
  <c r="O5086" i="38"/>
  <c r="P5086" i="38"/>
  <c r="Q5086" i="38"/>
  <c r="R5086" i="38"/>
  <c r="S5086" i="38"/>
  <c r="D5087" i="38"/>
  <c r="I5087" i="38"/>
  <c r="H5087" i="38"/>
  <c r="J5087" i="38"/>
  <c r="L5087" i="38"/>
  <c r="M5087" i="38"/>
  <c r="N5087" i="38"/>
  <c r="O5087" i="38"/>
  <c r="P5087" i="38"/>
  <c r="Q5087" i="38"/>
  <c r="R5087" i="38"/>
  <c r="S5087" i="38"/>
  <c r="D5088" i="38"/>
  <c r="I5088" i="38"/>
  <c r="H5088" i="38"/>
  <c r="J5088" i="38"/>
  <c r="L5088" i="38"/>
  <c r="M5088" i="38"/>
  <c r="N5088" i="38"/>
  <c r="O5088" i="38"/>
  <c r="P5088" i="38"/>
  <c r="Q5088" i="38"/>
  <c r="R5088" i="38"/>
  <c r="S5088" i="38"/>
  <c r="D5089" i="38"/>
  <c r="I5089" i="38"/>
  <c r="H5089" i="38"/>
  <c r="J5089" i="38"/>
  <c r="L5089" i="38"/>
  <c r="M5089" i="38"/>
  <c r="N5089" i="38"/>
  <c r="O5089" i="38"/>
  <c r="P5089" i="38"/>
  <c r="Q5089" i="38"/>
  <c r="R5089" i="38"/>
  <c r="S5089" i="38"/>
  <c r="D5090" i="38"/>
  <c r="I5090" i="38"/>
  <c r="H5090" i="38"/>
  <c r="J5090" i="38"/>
  <c r="L5090" i="38"/>
  <c r="M5090" i="38"/>
  <c r="N5090" i="38"/>
  <c r="O5090" i="38"/>
  <c r="P5090" i="38"/>
  <c r="Q5090" i="38"/>
  <c r="R5090" i="38"/>
  <c r="S5090" i="38"/>
  <c r="D5091" i="38"/>
  <c r="I5091" i="38"/>
  <c r="H5091" i="38"/>
  <c r="J5091" i="38"/>
  <c r="L5091" i="38"/>
  <c r="M5091" i="38"/>
  <c r="N5091" i="38"/>
  <c r="O5091" i="38"/>
  <c r="P5091" i="38"/>
  <c r="Q5091" i="38"/>
  <c r="R5091" i="38"/>
  <c r="S5091" i="38"/>
  <c r="D5092" i="38"/>
  <c r="I5092" i="38"/>
  <c r="H5092" i="38"/>
  <c r="J5092" i="38"/>
  <c r="L5092" i="38"/>
  <c r="M5092" i="38"/>
  <c r="N5092" i="38"/>
  <c r="O5092" i="38"/>
  <c r="P5092" i="38"/>
  <c r="Q5092" i="38"/>
  <c r="R5092" i="38"/>
  <c r="S5092" i="38"/>
  <c r="D5093" i="38"/>
  <c r="I5093" i="38"/>
  <c r="H5093" i="38"/>
  <c r="J5093" i="38"/>
  <c r="L5093" i="38"/>
  <c r="M5093" i="38"/>
  <c r="N5093" i="38"/>
  <c r="O5093" i="38"/>
  <c r="P5093" i="38"/>
  <c r="Q5093" i="38"/>
  <c r="R5093" i="38"/>
  <c r="S5093" i="38"/>
  <c r="D5094" i="38"/>
  <c r="I5094" i="38"/>
  <c r="H5094" i="38"/>
  <c r="J5094" i="38"/>
  <c r="L5094" i="38"/>
  <c r="M5094" i="38"/>
  <c r="N5094" i="38"/>
  <c r="O5094" i="38"/>
  <c r="P5094" i="38"/>
  <c r="Q5094" i="38"/>
  <c r="R5094" i="38"/>
  <c r="S5094" i="38"/>
  <c r="D5095" i="38"/>
  <c r="I5095" i="38"/>
  <c r="H5095" i="38"/>
  <c r="J5095" i="38"/>
  <c r="L5095" i="38"/>
  <c r="M5095" i="38"/>
  <c r="N5095" i="38"/>
  <c r="O5095" i="38"/>
  <c r="P5095" i="38"/>
  <c r="Q5095" i="38"/>
  <c r="R5095" i="38"/>
  <c r="S5095" i="38"/>
  <c r="D5096" i="38"/>
  <c r="I5096" i="38"/>
  <c r="H5096" i="38"/>
  <c r="J5096" i="38"/>
  <c r="L5096" i="38"/>
  <c r="M5096" i="38"/>
  <c r="N5096" i="38"/>
  <c r="O5096" i="38"/>
  <c r="P5096" i="38"/>
  <c r="Q5096" i="38"/>
  <c r="R5096" i="38"/>
  <c r="S5096" i="38"/>
  <c r="D5097" i="38"/>
  <c r="I5097" i="38"/>
  <c r="H5097" i="38"/>
  <c r="J5097" i="38"/>
  <c r="L5097" i="38"/>
  <c r="M5097" i="38"/>
  <c r="N5097" i="38"/>
  <c r="O5097" i="38"/>
  <c r="P5097" i="38"/>
  <c r="Q5097" i="38"/>
  <c r="R5097" i="38"/>
  <c r="S5097" i="38"/>
  <c r="D5098" i="38"/>
  <c r="I5098" i="38"/>
  <c r="H5098" i="38"/>
  <c r="J5098" i="38"/>
  <c r="L5098" i="38"/>
  <c r="M5098" i="38"/>
  <c r="N5098" i="38"/>
  <c r="O5098" i="38"/>
  <c r="P5098" i="38"/>
  <c r="Q5098" i="38"/>
  <c r="R5098" i="38"/>
  <c r="S5098" i="38"/>
  <c r="D5099" i="38"/>
  <c r="I5099" i="38"/>
  <c r="H5099" i="38"/>
  <c r="J5099" i="38"/>
  <c r="L5099" i="38"/>
  <c r="M5099" i="38"/>
  <c r="N5099" i="38"/>
  <c r="O5099" i="38"/>
  <c r="P5099" i="38"/>
  <c r="Q5099" i="38"/>
  <c r="R5099" i="38"/>
  <c r="S5099" i="38"/>
  <c r="D5100" i="38"/>
  <c r="I5100" i="38"/>
  <c r="H5100" i="38"/>
  <c r="J5100" i="38"/>
  <c r="L5100" i="38"/>
  <c r="M5100" i="38"/>
  <c r="N5100" i="38"/>
  <c r="O5100" i="38"/>
  <c r="P5100" i="38"/>
  <c r="Q5100" i="38"/>
  <c r="R5100" i="38"/>
  <c r="S5100" i="38"/>
  <c r="D5101" i="38"/>
  <c r="I5101" i="38"/>
  <c r="H5101" i="38"/>
  <c r="J5101" i="38"/>
  <c r="L5101" i="38"/>
  <c r="M5101" i="38"/>
  <c r="N5101" i="38"/>
  <c r="O5101" i="38"/>
  <c r="P5101" i="38"/>
  <c r="Q5101" i="38"/>
  <c r="R5101" i="38"/>
  <c r="S5101" i="38"/>
  <c r="D5102" i="38"/>
  <c r="I5102" i="38"/>
  <c r="H5102" i="38"/>
  <c r="J5102" i="38"/>
  <c r="L5102" i="38"/>
  <c r="M5102" i="38"/>
  <c r="N5102" i="38"/>
  <c r="O5102" i="38"/>
  <c r="P5102" i="38"/>
  <c r="Q5102" i="38"/>
  <c r="R5102" i="38"/>
  <c r="S5102" i="38"/>
  <c r="D5103" i="38"/>
  <c r="I5103" i="38"/>
  <c r="H5103" i="38"/>
  <c r="J5103" i="38"/>
  <c r="L5103" i="38"/>
  <c r="M5103" i="38"/>
  <c r="N5103" i="38"/>
  <c r="O5103" i="38"/>
  <c r="P5103" i="38"/>
  <c r="Q5103" i="38"/>
  <c r="R5103" i="38"/>
  <c r="S5103" i="38"/>
  <c r="D5104" i="38"/>
  <c r="I5104" i="38"/>
  <c r="H5104" i="38"/>
  <c r="J5104" i="38"/>
  <c r="L5104" i="38"/>
  <c r="M5104" i="38"/>
  <c r="N5104" i="38"/>
  <c r="O5104" i="38"/>
  <c r="P5104" i="38"/>
  <c r="Q5104" i="38"/>
  <c r="R5104" i="38"/>
  <c r="S5104" i="38"/>
  <c r="D5105" i="38"/>
  <c r="I5105" i="38"/>
  <c r="H5105" i="38"/>
  <c r="J5105" i="38"/>
  <c r="L5105" i="38"/>
  <c r="M5105" i="38"/>
  <c r="N5105" i="38"/>
  <c r="O5105" i="38"/>
  <c r="P5105" i="38"/>
  <c r="Q5105" i="38"/>
  <c r="R5105" i="38"/>
  <c r="S5105" i="38"/>
  <c r="D5106" i="38"/>
  <c r="I5106" i="38"/>
  <c r="H5106" i="38"/>
  <c r="J5106" i="38"/>
  <c r="L5106" i="38"/>
  <c r="M5106" i="38"/>
  <c r="N5106" i="38"/>
  <c r="O5106" i="38"/>
  <c r="P5106" i="38"/>
  <c r="Q5106" i="38"/>
  <c r="R5106" i="38"/>
  <c r="S5106" i="38"/>
  <c r="D5107" i="38"/>
  <c r="I5107" i="38"/>
  <c r="H5107" i="38"/>
  <c r="J5107" i="38"/>
  <c r="L5107" i="38"/>
  <c r="M5107" i="38"/>
  <c r="N5107" i="38"/>
  <c r="O5107" i="38"/>
  <c r="P5107" i="38"/>
  <c r="Q5107" i="38"/>
  <c r="R5107" i="38"/>
  <c r="S5107" i="38"/>
  <c r="D5108" i="38"/>
  <c r="I5108" i="38"/>
  <c r="H5108" i="38"/>
  <c r="J5108" i="38"/>
  <c r="L5108" i="38"/>
  <c r="M5108" i="38"/>
  <c r="N5108" i="38"/>
  <c r="O5108" i="38"/>
  <c r="P5108" i="38"/>
  <c r="Q5108" i="38"/>
  <c r="R5108" i="38"/>
  <c r="S5108" i="38"/>
  <c r="D5109" i="38"/>
  <c r="I5109" i="38"/>
  <c r="H5109" i="38"/>
  <c r="J5109" i="38"/>
  <c r="L5109" i="38"/>
  <c r="M5109" i="38"/>
  <c r="N5109" i="38"/>
  <c r="O5109" i="38"/>
  <c r="P5109" i="38"/>
  <c r="Q5109" i="38"/>
  <c r="R5109" i="38"/>
  <c r="S5109" i="38"/>
  <c r="D5110" i="38"/>
  <c r="I5110" i="38"/>
  <c r="H5110" i="38"/>
  <c r="J5110" i="38"/>
  <c r="L5110" i="38"/>
  <c r="M5110" i="38"/>
  <c r="N5110" i="38"/>
  <c r="O5110" i="38"/>
  <c r="P5110" i="38"/>
  <c r="Q5110" i="38"/>
  <c r="R5110" i="38"/>
  <c r="S5110" i="38"/>
  <c r="D5111" i="38"/>
  <c r="I5111" i="38"/>
  <c r="H5111" i="38"/>
  <c r="J5111" i="38"/>
  <c r="L5111" i="38"/>
  <c r="M5111" i="38"/>
  <c r="N5111" i="38"/>
  <c r="O5111" i="38"/>
  <c r="P5111" i="38"/>
  <c r="Q5111" i="38"/>
  <c r="R5111" i="38"/>
  <c r="S5111" i="38"/>
  <c r="D5112" i="38"/>
  <c r="I5112" i="38"/>
  <c r="H5112" i="38"/>
  <c r="J5112" i="38"/>
  <c r="L5112" i="38"/>
  <c r="M5112" i="38"/>
  <c r="N5112" i="38"/>
  <c r="O5112" i="38"/>
  <c r="P5112" i="38"/>
  <c r="Q5112" i="38"/>
  <c r="R5112" i="38"/>
  <c r="S5112" i="38"/>
  <c r="D5113" i="38"/>
  <c r="I5113" i="38"/>
  <c r="H5113" i="38"/>
  <c r="J5113" i="38"/>
  <c r="L5113" i="38"/>
  <c r="M5113" i="38"/>
  <c r="N5113" i="38"/>
  <c r="O5113" i="38"/>
  <c r="P5113" i="38"/>
  <c r="Q5113" i="38"/>
  <c r="R5113" i="38"/>
  <c r="S5113" i="38"/>
  <c r="D5114" i="38"/>
  <c r="I5114" i="38"/>
  <c r="H5114" i="38"/>
  <c r="J5114" i="38"/>
  <c r="L5114" i="38"/>
  <c r="M5114" i="38"/>
  <c r="N5114" i="38"/>
  <c r="O5114" i="38"/>
  <c r="P5114" i="38"/>
  <c r="Q5114" i="38"/>
  <c r="R5114" i="38"/>
  <c r="S5114" i="38"/>
  <c r="D5115" i="38"/>
  <c r="I5115" i="38"/>
  <c r="H5115" i="38"/>
  <c r="J5115" i="38"/>
  <c r="L5115" i="38"/>
  <c r="M5115" i="38"/>
  <c r="N5115" i="38"/>
  <c r="O5115" i="38"/>
  <c r="P5115" i="38"/>
  <c r="Q5115" i="38"/>
  <c r="R5115" i="38"/>
  <c r="S5115" i="38"/>
  <c r="D5116" i="38"/>
  <c r="I5116" i="38"/>
  <c r="H5116" i="38"/>
  <c r="J5116" i="38"/>
  <c r="L5116" i="38"/>
  <c r="M5116" i="38"/>
  <c r="N5116" i="38"/>
  <c r="O5116" i="38"/>
  <c r="P5116" i="38"/>
  <c r="Q5116" i="38"/>
  <c r="R5116" i="38"/>
  <c r="S5116" i="38"/>
  <c r="D5117" i="38"/>
  <c r="I5117" i="38"/>
  <c r="H5117" i="38"/>
  <c r="J5117" i="38"/>
  <c r="L5117" i="38"/>
  <c r="M5117" i="38"/>
  <c r="N5117" i="38"/>
  <c r="O5117" i="38"/>
  <c r="P5117" i="38"/>
  <c r="Q5117" i="38"/>
  <c r="R5117" i="38"/>
  <c r="S5117" i="38"/>
  <c r="D5118" i="38"/>
  <c r="I5118" i="38"/>
  <c r="H5118" i="38"/>
  <c r="J5118" i="38"/>
  <c r="L5118" i="38"/>
  <c r="M5118" i="38"/>
  <c r="N5118" i="38"/>
  <c r="O5118" i="38"/>
  <c r="P5118" i="38"/>
  <c r="Q5118" i="38"/>
  <c r="R5118" i="38"/>
  <c r="S5118" i="38"/>
  <c r="D5119" i="38"/>
  <c r="I5119" i="38"/>
  <c r="H5119" i="38"/>
  <c r="J5119" i="38"/>
  <c r="L5119" i="38"/>
  <c r="M5119" i="38"/>
  <c r="N5119" i="38"/>
  <c r="O5119" i="38"/>
  <c r="P5119" i="38"/>
  <c r="Q5119" i="38"/>
  <c r="R5119" i="38"/>
  <c r="S5119" i="38"/>
  <c r="D5120" i="38"/>
  <c r="I5120" i="38"/>
  <c r="H5120" i="38"/>
  <c r="J5120" i="38"/>
  <c r="L5120" i="38"/>
  <c r="M5120" i="38"/>
  <c r="N5120" i="38"/>
  <c r="O5120" i="38"/>
  <c r="P5120" i="38"/>
  <c r="Q5120" i="38"/>
  <c r="R5120" i="38"/>
  <c r="S5120" i="38"/>
  <c r="D5121" i="38"/>
  <c r="I5121" i="38"/>
  <c r="H5121" i="38"/>
  <c r="J5121" i="38"/>
  <c r="L5121" i="38"/>
  <c r="M5121" i="38"/>
  <c r="N5121" i="38"/>
  <c r="O5121" i="38"/>
  <c r="P5121" i="38"/>
  <c r="Q5121" i="38"/>
  <c r="R5121" i="38"/>
  <c r="S5121" i="38"/>
  <c r="D5122" i="38"/>
  <c r="I5122" i="38"/>
  <c r="H5122" i="38"/>
  <c r="J5122" i="38"/>
  <c r="L5122" i="38"/>
  <c r="M5122" i="38"/>
  <c r="N5122" i="38"/>
  <c r="O5122" i="38"/>
  <c r="P5122" i="38"/>
  <c r="Q5122" i="38"/>
  <c r="R5122" i="38"/>
  <c r="S5122" i="38"/>
  <c r="D5123" i="38"/>
  <c r="I5123" i="38"/>
  <c r="H5123" i="38"/>
  <c r="J5123" i="38"/>
  <c r="L5123" i="38"/>
  <c r="M5123" i="38"/>
  <c r="N5123" i="38"/>
  <c r="O5123" i="38"/>
  <c r="P5123" i="38"/>
  <c r="Q5123" i="38"/>
  <c r="R5123" i="38"/>
  <c r="S5123" i="38"/>
  <c r="D5124" i="38"/>
  <c r="I5124" i="38"/>
  <c r="H5124" i="38"/>
  <c r="J5124" i="38"/>
  <c r="L5124" i="38"/>
  <c r="M5124" i="38"/>
  <c r="N5124" i="38"/>
  <c r="O5124" i="38"/>
  <c r="P5124" i="38"/>
  <c r="Q5124" i="38"/>
  <c r="R5124" i="38"/>
  <c r="S5124" i="38"/>
  <c r="D5125" i="38"/>
  <c r="I5125" i="38"/>
  <c r="H5125" i="38"/>
  <c r="J5125" i="38"/>
  <c r="L5125" i="38"/>
  <c r="M5125" i="38"/>
  <c r="N5125" i="38"/>
  <c r="O5125" i="38"/>
  <c r="P5125" i="38"/>
  <c r="Q5125" i="38"/>
  <c r="R5125" i="38"/>
  <c r="S5125" i="38"/>
  <c r="D5126" i="38"/>
  <c r="I5126" i="38"/>
  <c r="H5126" i="38"/>
  <c r="J5126" i="38"/>
  <c r="L5126" i="38"/>
  <c r="M5126" i="38"/>
  <c r="N5126" i="38"/>
  <c r="O5126" i="38"/>
  <c r="P5126" i="38"/>
  <c r="Q5126" i="38"/>
  <c r="R5126" i="38"/>
  <c r="S5126" i="38"/>
  <c r="D5127" i="38"/>
  <c r="I5127" i="38"/>
  <c r="H5127" i="38"/>
  <c r="J5127" i="38"/>
  <c r="L5127" i="38"/>
  <c r="M5127" i="38"/>
  <c r="N5127" i="38"/>
  <c r="O5127" i="38"/>
  <c r="P5127" i="38"/>
  <c r="Q5127" i="38"/>
  <c r="R5127" i="38"/>
  <c r="S5127" i="38"/>
  <c r="D5128" i="38"/>
  <c r="I5128" i="38"/>
  <c r="H5128" i="38"/>
  <c r="J5128" i="38"/>
  <c r="L5128" i="38"/>
  <c r="M5128" i="38"/>
  <c r="N5128" i="38"/>
  <c r="O5128" i="38"/>
  <c r="P5128" i="38"/>
  <c r="Q5128" i="38"/>
  <c r="R5128" i="38"/>
  <c r="S5128" i="38"/>
  <c r="D5129" i="38"/>
  <c r="I5129" i="38"/>
  <c r="H5129" i="38"/>
  <c r="J5129" i="38"/>
  <c r="L5129" i="38"/>
  <c r="M5129" i="38"/>
  <c r="N5129" i="38"/>
  <c r="O5129" i="38"/>
  <c r="P5129" i="38"/>
  <c r="Q5129" i="38"/>
  <c r="R5129" i="38"/>
  <c r="S5129" i="38"/>
  <c r="D5130" i="38"/>
  <c r="I5130" i="38"/>
  <c r="H5130" i="38"/>
  <c r="J5130" i="38"/>
  <c r="L5130" i="38"/>
  <c r="M5130" i="38"/>
  <c r="N5130" i="38"/>
  <c r="O5130" i="38"/>
  <c r="P5130" i="38"/>
  <c r="Q5130" i="38"/>
  <c r="R5130" i="38"/>
  <c r="S5130" i="38"/>
  <c r="D5131" i="38"/>
  <c r="I5131" i="38"/>
  <c r="H5131" i="38"/>
  <c r="J5131" i="38"/>
  <c r="L5131" i="38"/>
  <c r="M5131" i="38"/>
  <c r="N5131" i="38"/>
  <c r="O5131" i="38"/>
  <c r="P5131" i="38"/>
  <c r="Q5131" i="38"/>
  <c r="R5131" i="38"/>
  <c r="S5131" i="38"/>
  <c r="D5132" i="38"/>
  <c r="I5132" i="38"/>
  <c r="H5132" i="38"/>
  <c r="J5132" i="38"/>
  <c r="L5132" i="38"/>
  <c r="M5132" i="38"/>
  <c r="N5132" i="38"/>
  <c r="O5132" i="38"/>
  <c r="P5132" i="38"/>
  <c r="Q5132" i="38"/>
  <c r="R5132" i="38"/>
  <c r="S5132" i="38"/>
  <c r="D5133" i="38"/>
  <c r="I5133" i="38"/>
  <c r="H5133" i="38"/>
  <c r="J5133" i="38"/>
  <c r="L5133" i="38"/>
  <c r="M5133" i="38"/>
  <c r="N5133" i="38"/>
  <c r="O5133" i="38"/>
  <c r="P5133" i="38"/>
  <c r="Q5133" i="38"/>
  <c r="R5133" i="38"/>
  <c r="S5133" i="38"/>
  <c r="D5134" i="38"/>
  <c r="I5134" i="38"/>
  <c r="H5134" i="38"/>
  <c r="J5134" i="38"/>
  <c r="L5134" i="38"/>
  <c r="M5134" i="38"/>
  <c r="N5134" i="38"/>
  <c r="O5134" i="38"/>
  <c r="P5134" i="38"/>
  <c r="Q5134" i="38"/>
  <c r="R5134" i="38"/>
  <c r="S5134" i="38"/>
  <c r="D5135" i="38"/>
  <c r="I5135" i="38"/>
  <c r="H5135" i="38"/>
  <c r="J5135" i="38"/>
  <c r="L5135" i="38"/>
  <c r="M5135" i="38"/>
  <c r="N5135" i="38"/>
  <c r="O5135" i="38"/>
  <c r="P5135" i="38"/>
  <c r="Q5135" i="38"/>
  <c r="R5135" i="38"/>
  <c r="S5135" i="38"/>
  <c r="D5136" i="38"/>
  <c r="I5136" i="38"/>
  <c r="H5136" i="38"/>
  <c r="J5136" i="38"/>
  <c r="L5136" i="38"/>
  <c r="M5136" i="38"/>
  <c r="N5136" i="38"/>
  <c r="O5136" i="38"/>
  <c r="P5136" i="38"/>
  <c r="Q5136" i="38"/>
  <c r="R5136" i="38"/>
  <c r="S5136" i="38"/>
  <c r="D5137" i="38"/>
  <c r="I5137" i="38"/>
  <c r="H5137" i="38"/>
  <c r="J5137" i="38"/>
  <c r="L5137" i="38"/>
  <c r="M5137" i="38"/>
  <c r="N5137" i="38"/>
  <c r="O5137" i="38"/>
  <c r="P5137" i="38"/>
  <c r="Q5137" i="38"/>
  <c r="R5137" i="38"/>
  <c r="S5137" i="38"/>
  <c r="D5138" i="38"/>
  <c r="I5138" i="38"/>
  <c r="H5138" i="38"/>
  <c r="J5138" i="38"/>
  <c r="L5138" i="38"/>
  <c r="M5138" i="38"/>
  <c r="N5138" i="38"/>
  <c r="O5138" i="38"/>
  <c r="P5138" i="38"/>
  <c r="Q5138" i="38"/>
  <c r="R5138" i="38"/>
  <c r="S5138" i="38"/>
  <c r="D5139" i="38"/>
  <c r="I5139" i="38"/>
  <c r="H5139" i="38"/>
  <c r="J5139" i="38"/>
  <c r="L5139" i="38"/>
  <c r="M5139" i="38"/>
  <c r="N5139" i="38"/>
  <c r="O5139" i="38"/>
  <c r="P5139" i="38"/>
  <c r="Q5139" i="38"/>
  <c r="R5139" i="38"/>
  <c r="S5139" i="38"/>
  <c r="D5140" i="38"/>
  <c r="I5140" i="38"/>
  <c r="H5140" i="38"/>
  <c r="J5140" i="38"/>
  <c r="L5140" i="38"/>
  <c r="M5140" i="38"/>
  <c r="N5140" i="38"/>
  <c r="O5140" i="38"/>
  <c r="P5140" i="38"/>
  <c r="Q5140" i="38"/>
  <c r="R5140" i="38"/>
  <c r="S5140" i="38"/>
  <c r="D5141" i="38"/>
  <c r="I5141" i="38"/>
  <c r="H5141" i="38"/>
  <c r="J5141" i="38"/>
  <c r="L5141" i="38"/>
  <c r="M5141" i="38"/>
  <c r="N5141" i="38"/>
  <c r="O5141" i="38"/>
  <c r="P5141" i="38"/>
  <c r="Q5141" i="38"/>
  <c r="R5141" i="38"/>
  <c r="S5141" i="38"/>
  <c r="D5142" i="38"/>
  <c r="I5142" i="38"/>
  <c r="H5142" i="38"/>
  <c r="J5142" i="38"/>
  <c r="L5142" i="38"/>
  <c r="M5142" i="38"/>
  <c r="N5142" i="38"/>
  <c r="O5142" i="38"/>
  <c r="P5142" i="38"/>
  <c r="Q5142" i="38"/>
  <c r="R5142" i="38"/>
  <c r="S5142" i="38"/>
  <c r="D5143" i="38"/>
  <c r="I5143" i="38"/>
  <c r="H5143" i="38"/>
  <c r="J5143" i="38"/>
  <c r="L5143" i="38"/>
  <c r="M5143" i="38"/>
  <c r="N5143" i="38"/>
  <c r="O5143" i="38"/>
  <c r="P5143" i="38"/>
  <c r="Q5143" i="38"/>
  <c r="R5143" i="38"/>
  <c r="S5143" i="38"/>
  <c r="D5144" i="38"/>
  <c r="I5144" i="38"/>
  <c r="H5144" i="38"/>
  <c r="J5144" i="38"/>
  <c r="L5144" i="38"/>
  <c r="M5144" i="38"/>
  <c r="N5144" i="38"/>
  <c r="O5144" i="38"/>
  <c r="P5144" i="38"/>
  <c r="Q5144" i="38"/>
  <c r="R5144" i="38"/>
  <c r="S5144" i="38"/>
  <c r="D5145" i="38"/>
  <c r="I5145" i="38"/>
  <c r="H5145" i="38"/>
  <c r="J5145" i="38"/>
  <c r="L5145" i="38"/>
  <c r="M5145" i="38"/>
  <c r="N5145" i="38"/>
  <c r="O5145" i="38"/>
  <c r="P5145" i="38"/>
  <c r="Q5145" i="38"/>
  <c r="R5145" i="38"/>
  <c r="S5145" i="38"/>
  <c r="D5146" i="38"/>
  <c r="I5146" i="38"/>
  <c r="H5146" i="38"/>
  <c r="J5146" i="38"/>
  <c r="L5146" i="38"/>
  <c r="M5146" i="38"/>
  <c r="N5146" i="38"/>
  <c r="O5146" i="38"/>
  <c r="P5146" i="38"/>
  <c r="Q5146" i="38"/>
  <c r="R5146" i="38"/>
  <c r="S5146" i="38"/>
  <c r="D5147" i="38"/>
  <c r="I5147" i="38"/>
  <c r="H5147" i="38"/>
  <c r="J5147" i="38"/>
  <c r="L5147" i="38"/>
  <c r="M5147" i="38"/>
  <c r="N5147" i="38"/>
  <c r="O5147" i="38"/>
  <c r="P5147" i="38"/>
  <c r="Q5147" i="38"/>
  <c r="R5147" i="38"/>
  <c r="S5147" i="38"/>
  <c r="D5148" i="38"/>
  <c r="I5148" i="38"/>
  <c r="H5148" i="38"/>
  <c r="J5148" i="38"/>
  <c r="L5148" i="38"/>
  <c r="M5148" i="38"/>
  <c r="N5148" i="38"/>
  <c r="O5148" i="38"/>
  <c r="P5148" i="38"/>
  <c r="Q5148" i="38"/>
  <c r="R5148" i="38"/>
  <c r="S5148" i="38"/>
  <c r="D5149" i="38"/>
  <c r="I5149" i="38"/>
  <c r="H5149" i="38"/>
  <c r="J5149" i="38"/>
  <c r="L5149" i="38"/>
  <c r="M5149" i="38"/>
  <c r="N5149" i="38"/>
  <c r="O5149" i="38"/>
  <c r="P5149" i="38"/>
  <c r="Q5149" i="38"/>
  <c r="R5149" i="38"/>
  <c r="S5149" i="38"/>
  <c r="D5150" i="38"/>
  <c r="I5150" i="38"/>
  <c r="H5150" i="38"/>
  <c r="J5150" i="38"/>
  <c r="L5150" i="38"/>
  <c r="M5150" i="38"/>
  <c r="N5150" i="38"/>
  <c r="O5150" i="38"/>
  <c r="P5150" i="38"/>
  <c r="Q5150" i="38"/>
  <c r="R5150" i="38"/>
  <c r="S5150" i="38"/>
  <c r="D5151" i="38"/>
  <c r="I5151" i="38"/>
  <c r="H5151" i="38"/>
  <c r="J5151" i="38"/>
  <c r="L5151" i="38"/>
  <c r="M5151" i="38"/>
  <c r="N5151" i="38"/>
  <c r="O5151" i="38"/>
  <c r="P5151" i="38"/>
  <c r="Q5151" i="38"/>
  <c r="R5151" i="38"/>
  <c r="S5151" i="38"/>
  <c r="D5152" i="38"/>
  <c r="I5152" i="38"/>
  <c r="H5152" i="38"/>
  <c r="J5152" i="38"/>
  <c r="L5152" i="38"/>
  <c r="M5152" i="38"/>
  <c r="N5152" i="38"/>
  <c r="O5152" i="38"/>
  <c r="P5152" i="38"/>
  <c r="Q5152" i="38"/>
  <c r="R5152" i="38"/>
  <c r="S5152" i="38"/>
  <c r="D5153" i="38"/>
  <c r="I5153" i="38"/>
  <c r="H5153" i="38"/>
  <c r="J5153" i="38"/>
  <c r="L5153" i="38"/>
  <c r="M5153" i="38"/>
  <c r="N5153" i="38"/>
  <c r="O5153" i="38"/>
  <c r="P5153" i="38"/>
  <c r="Q5153" i="38"/>
  <c r="R5153" i="38"/>
  <c r="S5153" i="38"/>
  <c r="D5154" i="38"/>
  <c r="I5154" i="38"/>
  <c r="H5154" i="38"/>
  <c r="J5154" i="38"/>
  <c r="L5154" i="38"/>
  <c r="M5154" i="38"/>
  <c r="N5154" i="38"/>
  <c r="O5154" i="38"/>
  <c r="P5154" i="38"/>
  <c r="Q5154" i="38"/>
  <c r="R5154" i="38"/>
  <c r="S5154" i="38"/>
  <c r="D5155" i="38"/>
  <c r="I5155" i="38"/>
  <c r="H5155" i="38"/>
  <c r="J5155" i="38"/>
  <c r="L5155" i="38"/>
  <c r="M5155" i="38"/>
  <c r="N5155" i="38"/>
  <c r="O5155" i="38"/>
  <c r="P5155" i="38"/>
  <c r="Q5155" i="38"/>
  <c r="R5155" i="38"/>
  <c r="S5155" i="38"/>
  <c r="D5156" i="38"/>
  <c r="I5156" i="38"/>
  <c r="H5156" i="38"/>
  <c r="J5156" i="38"/>
  <c r="L5156" i="38"/>
  <c r="M5156" i="38"/>
  <c r="N5156" i="38"/>
  <c r="O5156" i="38"/>
  <c r="P5156" i="38"/>
  <c r="Q5156" i="38"/>
  <c r="R5156" i="38"/>
  <c r="S5156" i="38"/>
  <c r="D5157" i="38"/>
  <c r="I5157" i="38"/>
  <c r="H5157" i="38"/>
  <c r="J5157" i="38"/>
  <c r="L5157" i="38"/>
  <c r="M5157" i="38"/>
  <c r="N5157" i="38"/>
  <c r="O5157" i="38"/>
  <c r="P5157" i="38"/>
  <c r="Q5157" i="38"/>
  <c r="R5157" i="38"/>
  <c r="S5157" i="38"/>
  <c r="D5158" i="38"/>
  <c r="I5158" i="38"/>
  <c r="H5158" i="38"/>
  <c r="J5158" i="38"/>
  <c r="L5158" i="38"/>
  <c r="M5158" i="38"/>
  <c r="N5158" i="38"/>
  <c r="O5158" i="38"/>
  <c r="P5158" i="38"/>
  <c r="Q5158" i="38"/>
  <c r="R5158" i="38"/>
  <c r="S5158" i="38"/>
  <c r="D5159" i="38"/>
  <c r="I5159" i="38"/>
  <c r="H5159" i="38"/>
  <c r="J5159" i="38"/>
  <c r="L5159" i="38"/>
  <c r="M5159" i="38"/>
  <c r="N5159" i="38"/>
  <c r="O5159" i="38"/>
  <c r="P5159" i="38"/>
  <c r="Q5159" i="38"/>
  <c r="R5159" i="38"/>
  <c r="S5159" i="38"/>
  <c r="D5160" i="38"/>
  <c r="I5160" i="38"/>
  <c r="H5160" i="38"/>
  <c r="J5160" i="38"/>
  <c r="L5160" i="38"/>
  <c r="M5160" i="38"/>
  <c r="N5160" i="38"/>
  <c r="O5160" i="38"/>
  <c r="P5160" i="38"/>
  <c r="Q5160" i="38"/>
  <c r="R5160" i="38"/>
  <c r="S5160" i="38"/>
  <c r="D5161" i="38"/>
  <c r="I5161" i="38"/>
  <c r="H5161" i="38"/>
  <c r="J5161" i="38"/>
  <c r="L5161" i="38"/>
  <c r="M5161" i="38"/>
  <c r="N5161" i="38"/>
  <c r="O5161" i="38"/>
  <c r="P5161" i="38"/>
  <c r="Q5161" i="38"/>
  <c r="R5161" i="38"/>
  <c r="S5161" i="38"/>
  <c r="D5162" i="38"/>
  <c r="I5162" i="38"/>
  <c r="H5162" i="38"/>
  <c r="J5162" i="38"/>
  <c r="L5162" i="38"/>
  <c r="M5162" i="38"/>
  <c r="N5162" i="38"/>
  <c r="O5162" i="38"/>
  <c r="P5162" i="38"/>
  <c r="Q5162" i="38"/>
  <c r="R5162" i="38"/>
  <c r="S5162" i="38"/>
  <c r="D5163" i="38"/>
  <c r="I5163" i="38"/>
  <c r="H5163" i="38"/>
  <c r="J5163" i="38"/>
  <c r="L5163" i="38"/>
  <c r="M5163" i="38"/>
  <c r="N5163" i="38"/>
  <c r="O5163" i="38"/>
  <c r="P5163" i="38"/>
  <c r="Q5163" i="38"/>
  <c r="R5163" i="38"/>
  <c r="S5163" i="38"/>
  <c r="D5164" i="38"/>
  <c r="I5164" i="38"/>
  <c r="H5164" i="38"/>
  <c r="J5164" i="38"/>
  <c r="L5164" i="38"/>
  <c r="M5164" i="38"/>
  <c r="N5164" i="38"/>
  <c r="O5164" i="38"/>
  <c r="P5164" i="38"/>
  <c r="Q5164" i="38"/>
  <c r="R5164" i="38"/>
  <c r="S5164" i="38"/>
  <c r="D5165" i="38"/>
  <c r="I5165" i="38"/>
  <c r="H5165" i="38"/>
  <c r="J5165" i="38"/>
  <c r="L5165" i="38"/>
  <c r="M5165" i="38"/>
  <c r="N5165" i="38"/>
  <c r="O5165" i="38"/>
  <c r="P5165" i="38"/>
  <c r="Q5165" i="38"/>
  <c r="R5165" i="38"/>
  <c r="S5165" i="38"/>
  <c r="D5166" i="38"/>
  <c r="I5166" i="38"/>
  <c r="H5166" i="38"/>
  <c r="J5166" i="38"/>
  <c r="L5166" i="38"/>
  <c r="M5166" i="38"/>
  <c r="N5166" i="38"/>
  <c r="O5166" i="38"/>
  <c r="P5166" i="38"/>
  <c r="Q5166" i="38"/>
  <c r="R5166" i="38"/>
  <c r="S5166" i="38"/>
  <c r="D5167" i="38"/>
  <c r="I5167" i="38"/>
  <c r="H5167" i="38"/>
  <c r="J5167" i="38"/>
  <c r="L5167" i="38"/>
  <c r="M5167" i="38"/>
  <c r="N5167" i="38"/>
  <c r="O5167" i="38"/>
  <c r="P5167" i="38"/>
  <c r="Q5167" i="38"/>
  <c r="R5167" i="38"/>
  <c r="S5167" i="38"/>
  <c r="D5168" i="38"/>
  <c r="I5168" i="38"/>
  <c r="H5168" i="38"/>
  <c r="J5168" i="38"/>
  <c r="L5168" i="38"/>
  <c r="M5168" i="38"/>
  <c r="N5168" i="38"/>
  <c r="O5168" i="38"/>
  <c r="P5168" i="38"/>
  <c r="Q5168" i="38"/>
  <c r="R5168" i="38"/>
  <c r="S5168" i="38"/>
  <c r="D5169" i="38"/>
  <c r="I5169" i="38"/>
  <c r="H5169" i="38"/>
  <c r="J5169" i="38"/>
  <c r="L5169" i="38"/>
  <c r="M5169" i="38"/>
  <c r="N5169" i="38"/>
  <c r="O5169" i="38"/>
  <c r="P5169" i="38"/>
  <c r="Q5169" i="38"/>
  <c r="R5169" i="38"/>
  <c r="S5169" i="38"/>
  <c r="D5170" i="38"/>
  <c r="I5170" i="38"/>
  <c r="H5170" i="38"/>
  <c r="J5170" i="38"/>
  <c r="L5170" i="38"/>
  <c r="M5170" i="38"/>
  <c r="N5170" i="38"/>
  <c r="O5170" i="38"/>
  <c r="P5170" i="38"/>
  <c r="Q5170" i="38"/>
  <c r="R5170" i="38"/>
  <c r="S5170" i="38"/>
  <c r="D5171" i="38"/>
  <c r="I5171" i="38"/>
  <c r="H5171" i="38"/>
  <c r="J5171" i="38"/>
  <c r="L5171" i="38"/>
  <c r="M5171" i="38"/>
  <c r="N5171" i="38"/>
  <c r="O5171" i="38"/>
  <c r="P5171" i="38"/>
  <c r="Q5171" i="38"/>
  <c r="R5171" i="38"/>
  <c r="S5171" i="38"/>
  <c r="D5172" i="38"/>
  <c r="I5172" i="38"/>
  <c r="H5172" i="38"/>
  <c r="J5172" i="38"/>
  <c r="L5172" i="38"/>
  <c r="M5172" i="38"/>
  <c r="N5172" i="38"/>
  <c r="O5172" i="38"/>
  <c r="P5172" i="38"/>
  <c r="Q5172" i="38"/>
  <c r="R5172" i="38"/>
  <c r="S5172" i="38"/>
  <c r="D5173" i="38"/>
  <c r="I5173" i="38"/>
  <c r="H5173" i="38"/>
  <c r="J5173" i="38"/>
  <c r="L5173" i="38"/>
  <c r="M5173" i="38"/>
  <c r="N5173" i="38"/>
  <c r="O5173" i="38"/>
  <c r="P5173" i="38"/>
  <c r="Q5173" i="38"/>
  <c r="R5173" i="38"/>
  <c r="S5173" i="38"/>
  <c r="D5174" i="38"/>
  <c r="I5174" i="38"/>
  <c r="H5174" i="38"/>
  <c r="J5174" i="38"/>
  <c r="L5174" i="38"/>
  <c r="M5174" i="38"/>
  <c r="N5174" i="38"/>
  <c r="O5174" i="38"/>
  <c r="P5174" i="38"/>
  <c r="Q5174" i="38"/>
  <c r="R5174" i="38"/>
  <c r="S5174" i="38"/>
  <c r="D5175" i="38"/>
  <c r="I5175" i="38"/>
  <c r="H5175" i="38"/>
  <c r="J5175" i="38"/>
  <c r="L5175" i="38"/>
  <c r="M5175" i="38"/>
  <c r="N5175" i="38"/>
  <c r="O5175" i="38"/>
  <c r="P5175" i="38"/>
  <c r="Q5175" i="38"/>
  <c r="R5175" i="38"/>
  <c r="S5175" i="38"/>
  <c r="D5176" i="38"/>
  <c r="I5176" i="38"/>
  <c r="H5176" i="38"/>
  <c r="J5176" i="38"/>
  <c r="L5176" i="38"/>
  <c r="M5176" i="38"/>
  <c r="N5176" i="38"/>
  <c r="O5176" i="38"/>
  <c r="P5176" i="38"/>
  <c r="Q5176" i="38"/>
  <c r="R5176" i="38"/>
  <c r="S5176" i="38"/>
  <c r="D5177" i="38"/>
  <c r="I5177" i="38"/>
  <c r="H5177" i="38"/>
  <c r="J5177" i="38"/>
  <c r="L5177" i="38"/>
  <c r="M5177" i="38"/>
  <c r="N5177" i="38"/>
  <c r="O5177" i="38"/>
  <c r="P5177" i="38"/>
  <c r="Q5177" i="38"/>
  <c r="R5177" i="38"/>
  <c r="S5177" i="38"/>
  <c r="D5178" i="38"/>
  <c r="I5178" i="38"/>
  <c r="H5178" i="38"/>
  <c r="J5178" i="38"/>
  <c r="L5178" i="38"/>
  <c r="M5178" i="38"/>
  <c r="N5178" i="38"/>
  <c r="O5178" i="38"/>
  <c r="P5178" i="38"/>
  <c r="Q5178" i="38"/>
  <c r="R5178" i="38"/>
  <c r="S5178" i="38"/>
  <c r="D5179" i="38"/>
  <c r="I5179" i="38"/>
  <c r="H5179" i="38"/>
  <c r="J5179" i="38"/>
  <c r="L5179" i="38"/>
  <c r="M5179" i="38"/>
  <c r="N5179" i="38"/>
  <c r="O5179" i="38"/>
  <c r="P5179" i="38"/>
  <c r="Q5179" i="38"/>
  <c r="R5179" i="38"/>
  <c r="S5179" i="38"/>
  <c r="D5180" i="38"/>
  <c r="I5180" i="38"/>
  <c r="H5180" i="38"/>
  <c r="J5180" i="38"/>
  <c r="L5180" i="38"/>
  <c r="M5180" i="38"/>
  <c r="N5180" i="38"/>
  <c r="O5180" i="38"/>
  <c r="P5180" i="38"/>
  <c r="Q5180" i="38"/>
  <c r="R5180" i="38"/>
  <c r="S5180" i="38"/>
  <c r="D5181" i="38"/>
  <c r="I5181" i="38"/>
  <c r="H5181" i="38"/>
  <c r="J5181" i="38"/>
  <c r="L5181" i="38"/>
  <c r="M5181" i="38"/>
  <c r="N5181" i="38"/>
  <c r="O5181" i="38"/>
  <c r="P5181" i="38"/>
  <c r="Q5181" i="38"/>
  <c r="R5181" i="38"/>
  <c r="S5181" i="38"/>
  <c r="D5182" i="38"/>
  <c r="I5182" i="38"/>
  <c r="H5182" i="38"/>
  <c r="J5182" i="38"/>
  <c r="L5182" i="38"/>
  <c r="M5182" i="38"/>
  <c r="N5182" i="38"/>
  <c r="O5182" i="38"/>
  <c r="P5182" i="38"/>
  <c r="Q5182" i="38"/>
  <c r="R5182" i="38"/>
  <c r="S5182" i="38"/>
  <c r="D5183" i="38"/>
  <c r="I5183" i="38"/>
  <c r="H5183" i="38"/>
  <c r="J5183" i="38"/>
  <c r="L5183" i="38"/>
  <c r="M5183" i="38"/>
  <c r="N5183" i="38"/>
  <c r="O5183" i="38"/>
  <c r="P5183" i="38"/>
  <c r="Q5183" i="38"/>
  <c r="R5183" i="38"/>
  <c r="S5183" i="38"/>
  <c r="D5184" i="38"/>
  <c r="I5184" i="38"/>
  <c r="H5184" i="38"/>
  <c r="J5184" i="38"/>
  <c r="L5184" i="38"/>
  <c r="M5184" i="38"/>
  <c r="N5184" i="38"/>
  <c r="O5184" i="38"/>
  <c r="P5184" i="38"/>
  <c r="Q5184" i="38"/>
  <c r="R5184" i="38"/>
  <c r="S5184" i="38"/>
  <c r="D5185" i="38"/>
  <c r="I5185" i="38"/>
  <c r="H5185" i="38"/>
  <c r="J5185" i="38"/>
  <c r="L5185" i="38"/>
  <c r="M5185" i="38"/>
  <c r="N5185" i="38"/>
  <c r="O5185" i="38"/>
  <c r="P5185" i="38"/>
  <c r="Q5185" i="38"/>
  <c r="R5185" i="38"/>
  <c r="S5185" i="38"/>
  <c r="D5186" i="38"/>
  <c r="I5186" i="38"/>
  <c r="H5186" i="38"/>
  <c r="J5186" i="38"/>
  <c r="L5186" i="38"/>
  <c r="M5186" i="38"/>
  <c r="N5186" i="38"/>
  <c r="O5186" i="38"/>
  <c r="P5186" i="38"/>
  <c r="Q5186" i="38"/>
  <c r="R5186" i="38"/>
  <c r="S5186" i="38"/>
  <c r="D5187" i="38"/>
  <c r="I5187" i="38"/>
  <c r="H5187" i="38"/>
  <c r="J5187" i="38"/>
  <c r="L5187" i="38"/>
  <c r="M5187" i="38"/>
  <c r="N5187" i="38"/>
  <c r="O5187" i="38"/>
  <c r="P5187" i="38"/>
  <c r="Q5187" i="38"/>
  <c r="R5187" i="38"/>
  <c r="S5187" i="38"/>
  <c r="D5188" i="38"/>
  <c r="I5188" i="38"/>
  <c r="H5188" i="38"/>
  <c r="J5188" i="38"/>
  <c r="L5188" i="38"/>
  <c r="M5188" i="38"/>
  <c r="N5188" i="38"/>
  <c r="O5188" i="38"/>
  <c r="P5188" i="38"/>
  <c r="Q5188" i="38"/>
  <c r="R5188" i="38"/>
  <c r="S5188" i="38"/>
  <c r="D5189" i="38"/>
  <c r="I5189" i="38"/>
  <c r="H5189" i="38"/>
  <c r="J5189" i="38"/>
  <c r="L5189" i="38"/>
  <c r="M5189" i="38"/>
  <c r="N5189" i="38"/>
  <c r="O5189" i="38"/>
  <c r="P5189" i="38"/>
  <c r="Q5189" i="38"/>
  <c r="R5189" i="38"/>
  <c r="S5189" i="38"/>
  <c r="D5190" i="38"/>
  <c r="I5190" i="38"/>
  <c r="H5190" i="38"/>
  <c r="J5190" i="38"/>
  <c r="L5190" i="38"/>
  <c r="M5190" i="38"/>
  <c r="N5190" i="38"/>
  <c r="O5190" i="38"/>
  <c r="P5190" i="38"/>
  <c r="Q5190" i="38"/>
  <c r="R5190" i="38"/>
  <c r="S5190" i="38"/>
  <c r="D5191" i="38"/>
  <c r="I5191" i="38"/>
  <c r="H5191" i="38"/>
  <c r="J5191" i="38"/>
  <c r="L5191" i="38"/>
  <c r="M5191" i="38"/>
  <c r="N5191" i="38"/>
  <c r="O5191" i="38"/>
  <c r="P5191" i="38"/>
  <c r="Q5191" i="38"/>
  <c r="R5191" i="38"/>
  <c r="S5191" i="38"/>
  <c r="D5192" i="38"/>
  <c r="I5192" i="38"/>
  <c r="H5192" i="38"/>
  <c r="J5192" i="38"/>
  <c r="L5192" i="38"/>
  <c r="M5192" i="38"/>
  <c r="N5192" i="38"/>
  <c r="O5192" i="38"/>
  <c r="P5192" i="38"/>
  <c r="Q5192" i="38"/>
  <c r="R5192" i="38"/>
  <c r="S5192" i="38"/>
  <c r="D5193" i="38"/>
  <c r="I5193" i="38"/>
  <c r="H5193" i="38"/>
  <c r="J5193" i="38"/>
  <c r="L5193" i="38"/>
  <c r="M5193" i="38"/>
  <c r="N5193" i="38"/>
  <c r="O5193" i="38"/>
  <c r="P5193" i="38"/>
  <c r="Q5193" i="38"/>
  <c r="R5193" i="38"/>
  <c r="S5193" i="38"/>
  <c r="D5194" i="38"/>
  <c r="I5194" i="38"/>
  <c r="H5194" i="38"/>
  <c r="J5194" i="38"/>
  <c r="L5194" i="38"/>
  <c r="M5194" i="38"/>
  <c r="N5194" i="38"/>
  <c r="O5194" i="38"/>
  <c r="P5194" i="38"/>
  <c r="Q5194" i="38"/>
  <c r="R5194" i="38"/>
  <c r="S5194" i="38"/>
  <c r="D5195" i="38"/>
  <c r="I5195" i="38"/>
  <c r="H5195" i="38"/>
  <c r="J5195" i="38"/>
  <c r="L5195" i="38"/>
  <c r="M5195" i="38"/>
  <c r="N5195" i="38"/>
  <c r="O5195" i="38"/>
  <c r="P5195" i="38"/>
  <c r="Q5195" i="38"/>
  <c r="R5195" i="38"/>
  <c r="S5195" i="38"/>
  <c r="D5196" i="38"/>
  <c r="I5196" i="38"/>
  <c r="H5196" i="38"/>
  <c r="J5196" i="38"/>
  <c r="L5196" i="38"/>
  <c r="M5196" i="38"/>
  <c r="N5196" i="38"/>
  <c r="O5196" i="38"/>
  <c r="P5196" i="38"/>
  <c r="Q5196" i="38"/>
  <c r="R5196" i="38"/>
  <c r="S5196" i="38"/>
  <c r="D5197" i="38"/>
  <c r="I5197" i="38"/>
  <c r="H5197" i="38"/>
  <c r="J5197" i="38"/>
  <c r="L5197" i="38"/>
  <c r="M5197" i="38"/>
  <c r="N5197" i="38"/>
  <c r="O5197" i="38"/>
  <c r="P5197" i="38"/>
  <c r="Q5197" i="38"/>
  <c r="R5197" i="38"/>
  <c r="S5197" i="38"/>
  <c r="D5198" i="38"/>
  <c r="I5198" i="38"/>
  <c r="H5198" i="38"/>
  <c r="J5198" i="38"/>
  <c r="L5198" i="38"/>
  <c r="M5198" i="38"/>
  <c r="N5198" i="38"/>
  <c r="O5198" i="38"/>
  <c r="P5198" i="38"/>
  <c r="Q5198" i="38"/>
  <c r="R5198" i="38"/>
  <c r="S5198" i="38"/>
  <c r="D5199" i="38"/>
  <c r="I5199" i="38"/>
  <c r="H5199" i="38"/>
  <c r="J5199" i="38"/>
  <c r="L5199" i="38"/>
  <c r="M5199" i="38"/>
  <c r="N5199" i="38"/>
  <c r="O5199" i="38"/>
  <c r="P5199" i="38"/>
  <c r="Q5199" i="38"/>
  <c r="R5199" i="38"/>
  <c r="S5199" i="38"/>
  <c r="D5200" i="38"/>
  <c r="I5200" i="38"/>
  <c r="H5200" i="38"/>
  <c r="J5200" i="38"/>
  <c r="L5200" i="38"/>
  <c r="M5200" i="38"/>
  <c r="N5200" i="38"/>
  <c r="O5200" i="38"/>
  <c r="P5200" i="38"/>
  <c r="Q5200" i="38"/>
  <c r="R5200" i="38"/>
  <c r="S5200" i="38"/>
  <c r="D5201" i="38"/>
  <c r="I5201" i="38"/>
  <c r="H5201" i="38"/>
  <c r="J5201" i="38"/>
  <c r="L5201" i="38"/>
  <c r="M5201" i="38"/>
  <c r="N5201" i="38"/>
  <c r="O5201" i="38"/>
  <c r="P5201" i="38"/>
  <c r="Q5201" i="38"/>
  <c r="R5201" i="38"/>
  <c r="S5201" i="38"/>
  <c r="D5202" i="38"/>
  <c r="I5202" i="38"/>
  <c r="H5202" i="38"/>
  <c r="J5202" i="38"/>
  <c r="L5202" i="38"/>
  <c r="M5202" i="38"/>
  <c r="N5202" i="38"/>
  <c r="O5202" i="38"/>
  <c r="P5202" i="38"/>
  <c r="Q5202" i="38"/>
  <c r="R5202" i="38"/>
  <c r="S5202" i="38"/>
  <c r="D5203" i="38"/>
  <c r="I5203" i="38"/>
  <c r="H5203" i="38"/>
  <c r="J5203" i="38"/>
  <c r="L5203" i="38"/>
  <c r="M5203" i="38"/>
  <c r="N5203" i="38"/>
  <c r="O5203" i="38"/>
  <c r="P5203" i="38"/>
  <c r="Q5203" i="38"/>
  <c r="R5203" i="38"/>
  <c r="S5203" i="38"/>
  <c r="D5204" i="38"/>
  <c r="I5204" i="38"/>
  <c r="H5204" i="38"/>
  <c r="J5204" i="38"/>
  <c r="L5204" i="38"/>
  <c r="M5204" i="38"/>
  <c r="N5204" i="38"/>
  <c r="O5204" i="38"/>
  <c r="P5204" i="38"/>
  <c r="Q5204" i="38"/>
  <c r="R5204" i="38"/>
  <c r="S5204" i="38"/>
  <c r="D5205" i="38"/>
  <c r="I5205" i="38"/>
  <c r="H5205" i="38"/>
  <c r="J5205" i="38"/>
  <c r="L5205" i="38"/>
  <c r="M5205" i="38"/>
  <c r="N5205" i="38"/>
  <c r="O5205" i="38"/>
  <c r="P5205" i="38"/>
  <c r="Q5205" i="38"/>
  <c r="R5205" i="38"/>
  <c r="S5205" i="38"/>
  <c r="D5206" i="38"/>
  <c r="I5206" i="38"/>
  <c r="H5206" i="38"/>
  <c r="J5206" i="38"/>
  <c r="L5206" i="38"/>
  <c r="M5206" i="38"/>
  <c r="N5206" i="38"/>
  <c r="O5206" i="38"/>
  <c r="P5206" i="38"/>
  <c r="Q5206" i="38"/>
  <c r="R5206" i="38"/>
  <c r="S5206" i="38"/>
  <c r="D5207" i="38"/>
  <c r="I5207" i="38"/>
  <c r="H5207" i="38"/>
  <c r="J5207" i="38"/>
  <c r="L5207" i="38"/>
  <c r="M5207" i="38"/>
  <c r="N5207" i="38"/>
  <c r="O5207" i="38"/>
  <c r="P5207" i="38"/>
  <c r="Q5207" i="38"/>
  <c r="R5207" i="38"/>
  <c r="S5207" i="38"/>
  <c r="D5208" i="38"/>
  <c r="I5208" i="38"/>
  <c r="H5208" i="38"/>
  <c r="J5208" i="38"/>
  <c r="L5208" i="38"/>
  <c r="M5208" i="38"/>
  <c r="N5208" i="38"/>
  <c r="O5208" i="38"/>
  <c r="P5208" i="38"/>
  <c r="Q5208" i="38"/>
  <c r="R5208" i="38"/>
  <c r="S5208" i="38"/>
  <c r="D5209" i="38"/>
  <c r="I5209" i="38"/>
  <c r="H5209" i="38"/>
  <c r="J5209" i="38"/>
  <c r="L5209" i="38"/>
  <c r="M5209" i="38"/>
  <c r="N5209" i="38"/>
  <c r="O5209" i="38"/>
  <c r="P5209" i="38"/>
  <c r="Q5209" i="38"/>
  <c r="R5209" i="38"/>
  <c r="S5209" i="38"/>
  <c r="D5210" i="38"/>
  <c r="I5210" i="38"/>
  <c r="H5210" i="38"/>
  <c r="J5210" i="38"/>
  <c r="L5210" i="38"/>
  <c r="M5210" i="38"/>
  <c r="N5210" i="38"/>
  <c r="O5210" i="38"/>
  <c r="P5210" i="38"/>
  <c r="Q5210" i="38"/>
  <c r="R5210" i="38"/>
  <c r="S5210" i="38"/>
  <c r="D5211" i="38"/>
  <c r="I5211" i="38"/>
  <c r="H5211" i="38"/>
  <c r="J5211" i="38"/>
  <c r="L5211" i="38"/>
  <c r="M5211" i="38"/>
  <c r="N5211" i="38"/>
  <c r="O5211" i="38"/>
  <c r="P5211" i="38"/>
  <c r="Q5211" i="38"/>
  <c r="R5211" i="38"/>
  <c r="S5211" i="38"/>
  <c r="D5212" i="38"/>
  <c r="I5212" i="38"/>
  <c r="H5212" i="38"/>
  <c r="J5212" i="38"/>
  <c r="L5212" i="38"/>
  <c r="M5212" i="38"/>
  <c r="N5212" i="38"/>
  <c r="O5212" i="38"/>
  <c r="P5212" i="38"/>
  <c r="Q5212" i="38"/>
  <c r="R5212" i="38"/>
  <c r="S5212" i="38"/>
  <c r="D5213" i="38"/>
  <c r="I5213" i="38"/>
  <c r="H5213" i="38"/>
  <c r="J5213" i="38"/>
  <c r="L5213" i="38"/>
  <c r="M5213" i="38"/>
  <c r="N5213" i="38"/>
  <c r="O5213" i="38"/>
  <c r="P5213" i="38"/>
  <c r="Q5213" i="38"/>
  <c r="R5213" i="38"/>
  <c r="S5213" i="38"/>
  <c r="D5214" i="38"/>
  <c r="I5214" i="38"/>
  <c r="H5214" i="38"/>
  <c r="J5214" i="38"/>
  <c r="L5214" i="38"/>
  <c r="M5214" i="38"/>
  <c r="N5214" i="38"/>
  <c r="O5214" i="38"/>
  <c r="P5214" i="38"/>
  <c r="Q5214" i="38"/>
  <c r="R5214" i="38"/>
  <c r="S5214" i="38"/>
  <c r="D5215" i="38"/>
  <c r="I5215" i="38"/>
  <c r="H5215" i="38"/>
  <c r="J5215" i="38"/>
  <c r="L5215" i="38"/>
  <c r="M5215" i="38"/>
  <c r="N5215" i="38"/>
  <c r="O5215" i="38"/>
  <c r="P5215" i="38"/>
  <c r="Q5215" i="38"/>
  <c r="R5215" i="38"/>
  <c r="S5215" i="38"/>
  <c r="D5216" i="38"/>
  <c r="I5216" i="38"/>
  <c r="H5216" i="38"/>
  <c r="J5216" i="38"/>
  <c r="L5216" i="38"/>
  <c r="M5216" i="38"/>
  <c r="N5216" i="38"/>
  <c r="O5216" i="38"/>
  <c r="P5216" i="38"/>
  <c r="Q5216" i="38"/>
  <c r="R5216" i="38"/>
  <c r="S5216" i="38"/>
  <c r="D5217" i="38"/>
  <c r="I5217" i="38"/>
  <c r="H5217" i="38"/>
  <c r="J5217" i="38"/>
  <c r="L5217" i="38"/>
  <c r="M5217" i="38"/>
  <c r="N5217" i="38"/>
  <c r="O5217" i="38"/>
  <c r="P5217" i="38"/>
  <c r="Q5217" i="38"/>
  <c r="R5217" i="38"/>
  <c r="S5217" i="38"/>
  <c r="D5218" i="38"/>
  <c r="I5218" i="38"/>
  <c r="H5218" i="38"/>
  <c r="J5218" i="38"/>
  <c r="L5218" i="38"/>
  <c r="M5218" i="38"/>
  <c r="N5218" i="38"/>
  <c r="O5218" i="38"/>
  <c r="P5218" i="38"/>
  <c r="Q5218" i="38"/>
  <c r="R5218" i="38"/>
  <c r="S5218" i="38"/>
  <c r="D5219" i="38"/>
  <c r="I5219" i="38"/>
  <c r="H5219" i="38"/>
  <c r="J5219" i="38"/>
  <c r="L5219" i="38"/>
  <c r="M5219" i="38"/>
  <c r="N5219" i="38"/>
  <c r="O5219" i="38"/>
  <c r="P5219" i="38"/>
  <c r="Q5219" i="38"/>
  <c r="R5219" i="38"/>
  <c r="S5219" i="38"/>
  <c r="D5220" i="38"/>
  <c r="I5220" i="38"/>
  <c r="H5220" i="38"/>
  <c r="J5220" i="38"/>
  <c r="L5220" i="38"/>
  <c r="M5220" i="38"/>
  <c r="N5220" i="38"/>
  <c r="O5220" i="38"/>
  <c r="P5220" i="38"/>
  <c r="Q5220" i="38"/>
  <c r="R5220" i="38"/>
  <c r="S5220" i="38"/>
  <c r="D5221" i="38"/>
  <c r="I5221" i="38"/>
  <c r="H5221" i="38"/>
  <c r="J5221" i="38"/>
  <c r="L5221" i="38"/>
  <c r="M5221" i="38"/>
  <c r="N5221" i="38"/>
  <c r="O5221" i="38"/>
  <c r="P5221" i="38"/>
  <c r="Q5221" i="38"/>
  <c r="R5221" i="38"/>
  <c r="S5221" i="38"/>
  <c r="D5222" i="38"/>
  <c r="I5222" i="38"/>
  <c r="H5222" i="38"/>
  <c r="J5222" i="38"/>
  <c r="L5222" i="38"/>
  <c r="M5222" i="38"/>
  <c r="N5222" i="38"/>
  <c r="O5222" i="38"/>
  <c r="P5222" i="38"/>
  <c r="Q5222" i="38"/>
  <c r="R5222" i="38"/>
  <c r="S5222" i="38"/>
  <c r="D5223" i="38"/>
  <c r="I5223" i="38"/>
  <c r="H5223" i="38"/>
  <c r="J5223" i="38"/>
  <c r="L5223" i="38"/>
  <c r="M5223" i="38"/>
  <c r="N5223" i="38"/>
  <c r="O5223" i="38"/>
  <c r="P5223" i="38"/>
  <c r="Q5223" i="38"/>
  <c r="R5223" i="38"/>
  <c r="S5223" i="38"/>
  <c r="D5224" i="38"/>
  <c r="I5224" i="38"/>
  <c r="H5224" i="38"/>
  <c r="J5224" i="38"/>
  <c r="L5224" i="38"/>
  <c r="M5224" i="38"/>
  <c r="N5224" i="38"/>
  <c r="O5224" i="38"/>
  <c r="P5224" i="38"/>
  <c r="Q5224" i="38"/>
  <c r="R5224" i="38"/>
  <c r="S5224" i="38"/>
  <c r="D5225" i="38"/>
  <c r="I5225" i="38"/>
  <c r="H5225" i="38"/>
  <c r="J5225" i="38"/>
  <c r="L5225" i="38"/>
  <c r="M5225" i="38"/>
  <c r="N5225" i="38"/>
  <c r="O5225" i="38"/>
  <c r="P5225" i="38"/>
  <c r="Q5225" i="38"/>
  <c r="R5225" i="38"/>
  <c r="S5225" i="38"/>
  <c r="D5226" i="38"/>
  <c r="I5226" i="38"/>
  <c r="H5226" i="38"/>
  <c r="J5226" i="38"/>
  <c r="L5226" i="38"/>
  <c r="M5226" i="38"/>
  <c r="N5226" i="38"/>
  <c r="O5226" i="38"/>
  <c r="P5226" i="38"/>
  <c r="Q5226" i="38"/>
  <c r="R5226" i="38"/>
  <c r="S5226" i="38"/>
  <c r="D5227" i="38"/>
  <c r="I5227" i="38"/>
  <c r="H5227" i="38"/>
  <c r="J5227" i="38"/>
  <c r="L5227" i="38"/>
  <c r="M5227" i="38"/>
  <c r="N5227" i="38"/>
  <c r="O5227" i="38"/>
  <c r="P5227" i="38"/>
  <c r="Q5227" i="38"/>
  <c r="R5227" i="38"/>
  <c r="S5227" i="38"/>
  <c r="D5228" i="38"/>
  <c r="I5228" i="38"/>
  <c r="H5228" i="38"/>
  <c r="J5228" i="38"/>
  <c r="L5228" i="38"/>
  <c r="M5228" i="38"/>
  <c r="N5228" i="38"/>
  <c r="O5228" i="38"/>
  <c r="P5228" i="38"/>
  <c r="Q5228" i="38"/>
  <c r="R5228" i="38"/>
  <c r="S5228" i="38"/>
  <c r="D5229" i="38"/>
  <c r="I5229" i="38"/>
  <c r="H5229" i="38"/>
  <c r="J5229" i="38"/>
  <c r="L5229" i="38"/>
  <c r="M5229" i="38"/>
  <c r="N5229" i="38"/>
  <c r="O5229" i="38"/>
  <c r="P5229" i="38"/>
  <c r="Q5229" i="38"/>
  <c r="R5229" i="38"/>
  <c r="S5229" i="38"/>
  <c r="D5230" i="38"/>
  <c r="I5230" i="38"/>
  <c r="H5230" i="38"/>
  <c r="J5230" i="38"/>
  <c r="L5230" i="38"/>
  <c r="M5230" i="38"/>
  <c r="N5230" i="38"/>
  <c r="O5230" i="38"/>
  <c r="P5230" i="38"/>
  <c r="Q5230" i="38"/>
  <c r="R5230" i="38"/>
  <c r="S5230" i="38"/>
  <c r="D5231" i="38"/>
  <c r="I5231" i="38"/>
  <c r="H5231" i="38"/>
  <c r="J5231" i="38"/>
  <c r="L5231" i="38"/>
  <c r="M5231" i="38"/>
  <c r="N5231" i="38"/>
  <c r="O5231" i="38"/>
  <c r="P5231" i="38"/>
  <c r="Q5231" i="38"/>
  <c r="R5231" i="38"/>
  <c r="S5231" i="38"/>
  <c r="D5232" i="38"/>
  <c r="I5232" i="38"/>
  <c r="H5232" i="38"/>
  <c r="J5232" i="38"/>
  <c r="L5232" i="38"/>
  <c r="M5232" i="38"/>
  <c r="N5232" i="38"/>
  <c r="O5232" i="38"/>
  <c r="P5232" i="38"/>
  <c r="Q5232" i="38"/>
  <c r="R5232" i="38"/>
  <c r="S5232" i="38"/>
  <c r="D5233" i="38"/>
  <c r="I5233" i="38"/>
  <c r="H5233" i="38"/>
  <c r="J5233" i="38"/>
  <c r="L5233" i="38"/>
  <c r="M5233" i="38"/>
  <c r="N5233" i="38"/>
  <c r="O5233" i="38"/>
  <c r="P5233" i="38"/>
  <c r="Q5233" i="38"/>
  <c r="R5233" i="38"/>
  <c r="S5233" i="38"/>
  <c r="D5234" i="38"/>
  <c r="I5234" i="38"/>
  <c r="H5234" i="38"/>
  <c r="J5234" i="38"/>
  <c r="L5234" i="38"/>
  <c r="M5234" i="38"/>
  <c r="N5234" i="38"/>
  <c r="O5234" i="38"/>
  <c r="P5234" i="38"/>
  <c r="Q5234" i="38"/>
  <c r="R5234" i="38"/>
  <c r="S5234" i="38"/>
  <c r="D5235" i="38"/>
  <c r="I5235" i="38"/>
  <c r="H5235" i="38"/>
  <c r="J5235" i="38"/>
  <c r="L5235" i="38"/>
  <c r="M5235" i="38"/>
  <c r="N5235" i="38"/>
  <c r="O5235" i="38"/>
  <c r="P5235" i="38"/>
  <c r="Q5235" i="38"/>
  <c r="R5235" i="38"/>
  <c r="S5235" i="38"/>
  <c r="D5236" i="38"/>
  <c r="I5236" i="38"/>
  <c r="H5236" i="38"/>
  <c r="J5236" i="38"/>
  <c r="L5236" i="38"/>
  <c r="M5236" i="38"/>
  <c r="N5236" i="38"/>
  <c r="O5236" i="38"/>
  <c r="P5236" i="38"/>
  <c r="Q5236" i="38"/>
  <c r="R5236" i="38"/>
  <c r="S5236" i="38"/>
  <c r="D5237" i="38"/>
  <c r="I5237" i="38"/>
  <c r="H5237" i="38"/>
  <c r="J5237" i="38"/>
  <c r="L5237" i="38"/>
  <c r="M5237" i="38"/>
  <c r="N5237" i="38"/>
  <c r="O5237" i="38"/>
  <c r="P5237" i="38"/>
  <c r="Q5237" i="38"/>
  <c r="R5237" i="38"/>
  <c r="S5237" i="38"/>
  <c r="D5238" i="38"/>
  <c r="I5238" i="38"/>
  <c r="H5238" i="38"/>
  <c r="J5238" i="38"/>
  <c r="L5238" i="38"/>
  <c r="M5238" i="38"/>
  <c r="N5238" i="38"/>
  <c r="O5238" i="38"/>
  <c r="P5238" i="38"/>
  <c r="Q5238" i="38"/>
  <c r="R5238" i="38"/>
  <c r="S5238" i="38"/>
  <c r="D5239" i="38"/>
  <c r="I5239" i="38"/>
  <c r="H5239" i="38"/>
  <c r="J5239" i="38"/>
  <c r="L5239" i="38"/>
  <c r="M5239" i="38"/>
  <c r="N5239" i="38"/>
  <c r="O5239" i="38"/>
  <c r="P5239" i="38"/>
  <c r="Q5239" i="38"/>
  <c r="R5239" i="38"/>
  <c r="S5239" i="38"/>
  <c r="D5240" i="38"/>
  <c r="I5240" i="38"/>
  <c r="H5240" i="38"/>
  <c r="J5240" i="38"/>
  <c r="L5240" i="38"/>
  <c r="M5240" i="38"/>
  <c r="N5240" i="38"/>
  <c r="O5240" i="38"/>
  <c r="P5240" i="38"/>
  <c r="Q5240" i="38"/>
  <c r="R5240" i="38"/>
  <c r="S5240" i="38"/>
  <c r="D5241" i="38"/>
  <c r="I5241" i="38"/>
  <c r="H5241" i="38"/>
  <c r="J5241" i="38"/>
  <c r="L5241" i="38"/>
  <c r="M5241" i="38"/>
  <c r="N5241" i="38"/>
  <c r="O5241" i="38"/>
  <c r="P5241" i="38"/>
  <c r="Q5241" i="38"/>
  <c r="R5241" i="38"/>
  <c r="S5241" i="38"/>
  <c r="D5242" i="38"/>
  <c r="I5242" i="38"/>
  <c r="H5242" i="38"/>
  <c r="J5242" i="38"/>
  <c r="L5242" i="38"/>
  <c r="M5242" i="38"/>
  <c r="N5242" i="38"/>
  <c r="O5242" i="38"/>
  <c r="P5242" i="38"/>
  <c r="Q5242" i="38"/>
  <c r="R5242" i="38"/>
  <c r="S5242" i="38"/>
  <c r="D5243" i="38"/>
  <c r="I5243" i="38"/>
  <c r="H5243" i="38"/>
  <c r="J5243" i="38"/>
  <c r="L5243" i="38"/>
  <c r="M5243" i="38"/>
  <c r="N5243" i="38"/>
  <c r="O5243" i="38"/>
  <c r="P5243" i="38"/>
  <c r="Q5243" i="38"/>
  <c r="R5243" i="38"/>
  <c r="S5243" i="38"/>
  <c r="D5244" i="38"/>
  <c r="I5244" i="38"/>
  <c r="H5244" i="38"/>
  <c r="J5244" i="38"/>
  <c r="L5244" i="38"/>
  <c r="M5244" i="38"/>
  <c r="N5244" i="38"/>
  <c r="O5244" i="38"/>
  <c r="P5244" i="38"/>
  <c r="Q5244" i="38"/>
  <c r="R5244" i="38"/>
  <c r="S5244" i="38"/>
  <c r="D5245" i="38"/>
  <c r="I5245" i="38"/>
  <c r="H5245" i="38"/>
  <c r="J5245" i="38"/>
  <c r="L5245" i="38"/>
  <c r="M5245" i="38"/>
  <c r="N5245" i="38"/>
  <c r="O5245" i="38"/>
  <c r="P5245" i="38"/>
  <c r="Q5245" i="38"/>
  <c r="R5245" i="38"/>
  <c r="S5245" i="38"/>
  <c r="D5246" i="38"/>
  <c r="I5246" i="38"/>
  <c r="H5246" i="38"/>
  <c r="J5246" i="38"/>
  <c r="L5246" i="38"/>
  <c r="M5246" i="38"/>
  <c r="N5246" i="38"/>
  <c r="O5246" i="38"/>
  <c r="P5246" i="38"/>
  <c r="Q5246" i="38"/>
  <c r="R5246" i="38"/>
  <c r="S5246" i="38"/>
  <c r="D5247" i="38"/>
  <c r="I5247" i="38"/>
  <c r="H5247" i="38"/>
  <c r="J5247" i="38"/>
  <c r="L5247" i="38"/>
  <c r="M5247" i="38"/>
  <c r="N5247" i="38"/>
  <c r="O5247" i="38"/>
  <c r="P5247" i="38"/>
  <c r="Q5247" i="38"/>
  <c r="R5247" i="38"/>
  <c r="S5247" i="38"/>
  <c r="D5248" i="38"/>
  <c r="I5248" i="38"/>
  <c r="H5248" i="38"/>
  <c r="J5248" i="38"/>
  <c r="L5248" i="38"/>
  <c r="M5248" i="38"/>
  <c r="N5248" i="38"/>
  <c r="O5248" i="38"/>
  <c r="P5248" i="38"/>
  <c r="Q5248" i="38"/>
  <c r="R5248" i="38"/>
  <c r="S5248" i="38"/>
  <c r="D5249" i="38"/>
  <c r="I5249" i="38"/>
  <c r="H5249" i="38"/>
  <c r="J5249" i="38"/>
  <c r="L5249" i="38"/>
  <c r="M5249" i="38"/>
  <c r="N5249" i="38"/>
  <c r="O5249" i="38"/>
  <c r="P5249" i="38"/>
  <c r="Q5249" i="38"/>
  <c r="R5249" i="38"/>
  <c r="S5249" i="38"/>
  <c r="D5250" i="38"/>
  <c r="I5250" i="38"/>
  <c r="H5250" i="38"/>
  <c r="J5250" i="38"/>
  <c r="L5250" i="38"/>
  <c r="M5250" i="38"/>
  <c r="N5250" i="38"/>
  <c r="O5250" i="38"/>
  <c r="P5250" i="38"/>
  <c r="Q5250" i="38"/>
  <c r="R5250" i="38"/>
  <c r="S5250" i="38"/>
  <c r="D5251" i="38"/>
  <c r="I5251" i="38"/>
  <c r="H5251" i="38"/>
  <c r="J5251" i="38"/>
  <c r="L5251" i="38"/>
  <c r="M5251" i="38"/>
  <c r="N5251" i="38"/>
  <c r="O5251" i="38"/>
  <c r="P5251" i="38"/>
  <c r="Q5251" i="38"/>
  <c r="R5251" i="38"/>
  <c r="S5251" i="38"/>
  <c r="D5252" i="38"/>
  <c r="I5252" i="38"/>
  <c r="H5252" i="38"/>
  <c r="J5252" i="38"/>
  <c r="L5252" i="38"/>
  <c r="M5252" i="38"/>
  <c r="N5252" i="38"/>
  <c r="O5252" i="38"/>
  <c r="P5252" i="38"/>
  <c r="Q5252" i="38"/>
  <c r="R5252" i="38"/>
  <c r="S5252" i="38"/>
  <c r="D5253" i="38"/>
  <c r="I5253" i="38"/>
  <c r="H5253" i="38"/>
  <c r="J5253" i="38"/>
  <c r="L5253" i="38"/>
  <c r="M5253" i="38"/>
  <c r="N5253" i="38"/>
  <c r="O5253" i="38"/>
  <c r="P5253" i="38"/>
  <c r="Q5253" i="38"/>
  <c r="R5253" i="38"/>
  <c r="S5253" i="38"/>
  <c r="D5254" i="38"/>
  <c r="I5254" i="38"/>
  <c r="H5254" i="38"/>
  <c r="J5254" i="38"/>
  <c r="L5254" i="38"/>
  <c r="M5254" i="38"/>
  <c r="N5254" i="38"/>
  <c r="O5254" i="38"/>
  <c r="P5254" i="38"/>
  <c r="Q5254" i="38"/>
  <c r="R5254" i="38"/>
  <c r="S5254" i="38"/>
  <c r="D5255" i="38"/>
  <c r="I5255" i="38"/>
  <c r="H5255" i="38"/>
  <c r="J5255" i="38"/>
  <c r="L5255" i="38"/>
  <c r="M5255" i="38"/>
  <c r="N5255" i="38"/>
  <c r="O5255" i="38"/>
  <c r="P5255" i="38"/>
  <c r="Q5255" i="38"/>
  <c r="R5255" i="38"/>
  <c r="S5255" i="38"/>
  <c r="D5256" i="38"/>
  <c r="I5256" i="38"/>
  <c r="H5256" i="38"/>
  <c r="J5256" i="38"/>
  <c r="L5256" i="38"/>
  <c r="M5256" i="38"/>
  <c r="N5256" i="38"/>
  <c r="O5256" i="38"/>
  <c r="P5256" i="38"/>
  <c r="Q5256" i="38"/>
  <c r="R5256" i="38"/>
  <c r="S5256" i="38"/>
  <c r="D5257" i="38"/>
  <c r="I5257" i="38"/>
  <c r="H5257" i="38"/>
  <c r="J5257" i="38"/>
  <c r="L5257" i="38"/>
  <c r="M5257" i="38"/>
  <c r="N5257" i="38"/>
  <c r="O5257" i="38"/>
  <c r="P5257" i="38"/>
  <c r="Q5257" i="38"/>
  <c r="R5257" i="38"/>
  <c r="S5257" i="38"/>
  <c r="D5258" i="38"/>
  <c r="I5258" i="38"/>
  <c r="H5258" i="38"/>
  <c r="J5258" i="38"/>
  <c r="L5258" i="38"/>
  <c r="M5258" i="38"/>
  <c r="N5258" i="38"/>
  <c r="O5258" i="38"/>
  <c r="P5258" i="38"/>
  <c r="Q5258" i="38"/>
  <c r="R5258" i="38"/>
  <c r="S5258" i="38"/>
  <c r="D5259" i="38"/>
  <c r="I5259" i="38"/>
  <c r="H5259" i="38"/>
  <c r="J5259" i="38"/>
  <c r="L5259" i="38"/>
  <c r="M5259" i="38"/>
  <c r="N5259" i="38"/>
  <c r="O5259" i="38"/>
  <c r="P5259" i="38"/>
  <c r="Q5259" i="38"/>
  <c r="R5259" i="38"/>
  <c r="S5259" i="38"/>
  <c r="D5260" i="38"/>
  <c r="I5260" i="38"/>
  <c r="H5260" i="38"/>
  <c r="J5260" i="38"/>
  <c r="L5260" i="38"/>
  <c r="M5260" i="38"/>
  <c r="N5260" i="38"/>
  <c r="O5260" i="38"/>
  <c r="P5260" i="38"/>
  <c r="Q5260" i="38"/>
  <c r="R5260" i="38"/>
  <c r="S5260" i="38"/>
  <c r="D5261" i="38"/>
  <c r="I5261" i="38"/>
  <c r="H5261" i="38"/>
  <c r="J5261" i="38"/>
  <c r="L5261" i="38"/>
  <c r="M5261" i="38"/>
  <c r="N5261" i="38"/>
  <c r="O5261" i="38"/>
  <c r="P5261" i="38"/>
  <c r="Q5261" i="38"/>
  <c r="R5261" i="38"/>
  <c r="S5261" i="38"/>
  <c r="D5262" i="38"/>
  <c r="I5262" i="38"/>
  <c r="H5262" i="38"/>
  <c r="J5262" i="38"/>
  <c r="L5262" i="38"/>
  <c r="M5262" i="38"/>
  <c r="N5262" i="38"/>
  <c r="O5262" i="38"/>
  <c r="P5262" i="38"/>
  <c r="Q5262" i="38"/>
  <c r="R5262" i="38"/>
  <c r="S5262" i="38"/>
  <c r="D5263" i="38"/>
  <c r="I5263" i="38"/>
  <c r="H5263" i="38"/>
  <c r="J5263" i="38"/>
  <c r="L5263" i="38"/>
  <c r="M5263" i="38"/>
  <c r="N5263" i="38"/>
  <c r="O5263" i="38"/>
  <c r="P5263" i="38"/>
  <c r="Q5263" i="38"/>
  <c r="R5263" i="38"/>
  <c r="S5263" i="38"/>
  <c r="D5264" i="38"/>
  <c r="I5264" i="38"/>
  <c r="H5264" i="38"/>
  <c r="J5264" i="38"/>
  <c r="L5264" i="38"/>
  <c r="M5264" i="38"/>
  <c r="N5264" i="38"/>
  <c r="O5264" i="38"/>
  <c r="P5264" i="38"/>
  <c r="Q5264" i="38"/>
  <c r="R5264" i="38"/>
  <c r="S5264" i="38"/>
  <c r="D5265" i="38"/>
  <c r="I5265" i="38"/>
  <c r="H5265" i="38"/>
  <c r="J5265" i="38"/>
  <c r="L5265" i="38"/>
  <c r="M5265" i="38"/>
  <c r="N5265" i="38"/>
  <c r="O5265" i="38"/>
  <c r="P5265" i="38"/>
  <c r="Q5265" i="38"/>
  <c r="R5265" i="38"/>
  <c r="S5265" i="38"/>
  <c r="D5266" i="38"/>
  <c r="I5266" i="38"/>
  <c r="H5266" i="38"/>
  <c r="J5266" i="38"/>
  <c r="L5266" i="38"/>
  <c r="M5266" i="38"/>
  <c r="N5266" i="38"/>
  <c r="O5266" i="38"/>
  <c r="P5266" i="38"/>
  <c r="Q5266" i="38"/>
  <c r="R5266" i="38"/>
  <c r="S5266" i="38"/>
  <c r="D5267" i="38"/>
  <c r="I5267" i="38"/>
  <c r="H5267" i="38"/>
  <c r="J5267" i="38"/>
  <c r="L5267" i="38"/>
  <c r="M5267" i="38"/>
  <c r="N5267" i="38"/>
  <c r="O5267" i="38"/>
  <c r="P5267" i="38"/>
  <c r="Q5267" i="38"/>
  <c r="R5267" i="38"/>
  <c r="S5267" i="38"/>
  <c r="D5268" i="38"/>
  <c r="I5268" i="38"/>
  <c r="H5268" i="38"/>
  <c r="J5268" i="38"/>
  <c r="L5268" i="38"/>
  <c r="M5268" i="38"/>
  <c r="N5268" i="38"/>
  <c r="O5268" i="38"/>
  <c r="P5268" i="38"/>
  <c r="Q5268" i="38"/>
  <c r="R5268" i="38"/>
  <c r="S5268" i="38"/>
  <c r="D5269" i="38"/>
  <c r="I5269" i="38"/>
  <c r="H5269" i="38"/>
  <c r="J5269" i="38"/>
  <c r="L5269" i="38"/>
  <c r="M5269" i="38"/>
  <c r="N5269" i="38"/>
  <c r="O5269" i="38"/>
  <c r="P5269" i="38"/>
  <c r="Q5269" i="38"/>
  <c r="R5269" i="38"/>
  <c r="S5269" i="38"/>
  <c r="D5270" i="38"/>
  <c r="I5270" i="38"/>
  <c r="H5270" i="38"/>
  <c r="J5270" i="38"/>
  <c r="L5270" i="38"/>
  <c r="M5270" i="38"/>
  <c r="N5270" i="38"/>
  <c r="O5270" i="38"/>
  <c r="P5270" i="38"/>
  <c r="Q5270" i="38"/>
  <c r="R5270" i="38"/>
  <c r="S5270" i="38"/>
  <c r="D5271" i="38"/>
  <c r="I5271" i="38"/>
  <c r="H5271" i="38"/>
  <c r="J5271" i="38"/>
  <c r="L5271" i="38"/>
  <c r="M5271" i="38"/>
  <c r="N5271" i="38"/>
  <c r="O5271" i="38"/>
  <c r="P5271" i="38"/>
  <c r="Q5271" i="38"/>
  <c r="R5271" i="38"/>
  <c r="S5271" i="38"/>
  <c r="D5272" i="38"/>
  <c r="I5272" i="38"/>
  <c r="H5272" i="38"/>
  <c r="J5272" i="38"/>
  <c r="L5272" i="38"/>
  <c r="M5272" i="38"/>
  <c r="N5272" i="38"/>
  <c r="O5272" i="38"/>
  <c r="P5272" i="38"/>
  <c r="Q5272" i="38"/>
  <c r="R5272" i="38"/>
  <c r="S5272" i="38"/>
  <c r="D5273" i="38"/>
  <c r="I5273" i="38"/>
  <c r="H5273" i="38"/>
  <c r="J5273" i="38"/>
  <c r="L5273" i="38"/>
  <c r="M5273" i="38"/>
  <c r="N5273" i="38"/>
  <c r="O5273" i="38"/>
  <c r="P5273" i="38"/>
  <c r="Q5273" i="38"/>
  <c r="R5273" i="38"/>
  <c r="S5273" i="38"/>
  <c r="D5274" i="38"/>
  <c r="I5274" i="38"/>
  <c r="H5274" i="38"/>
  <c r="J5274" i="38"/>
  <c r="L5274" i="38"/>
  <c r="M5274" i="38"/>
  <c r="N5274" i="38"/>
  <c r="O5274" i="38"/>
  <c r="P5274" i="38"/>
  <c r="Q5274" i="38"/>
  <c r="R5274" i="38"/>
  <c r="S5274" i="38"/>
  <c r="D5275" i="38"/>
  <c r="I5275" i="38"/>
  <c r="H5275" i="38"/>
  <c r="J5275" i="38"/>
  <c r="L5275" i="38"/>
  <c r="M5275" i="38"/>
  <c r="N5275" i="38"/>
  <c r="O5275" i="38"/>
  <c r="P5275" i="38"/>
  <c r="Q5275" i="38"/>
  <c r="R5275" i="38"/>
  <c r="S5275" i="38"/>
  <c r="D5276" i="38"/>
  <c r="I5276" i="38"/>
  <c r="H5276" i="38"/>
  <c r="J5276" i="38"/>
  <c r="L5276" i="38"/>
  <c r="M5276" i="38"/>
  <c r="N5276" i="38"/>
  <c r="O5276" i="38"/>
  <c r="P5276" i="38"/>
  <c r="Q5276" i="38"/>
  <c r="R5276" i="38"/>
  <c r="S5276" i="38"/>
  <c r="D5277" i="38"/>
  <c r="I5277" i="38"/>
  <c r="H5277" i="38"/>
  <c r="J5277" i="38"/>
  <c r="L5277" i="38"/>
  <c r="M5277" i="38"/>
  <c r="N5277" i="38"/>
  <c r="O5277" i="38"/>
  <c r="P5277" i="38"/>
  <c r="Q5277" i="38"/>
  <c r="R5277" i="38"/>
  <c r="S5277" i="38"/>
  <c r="D5278" i="38"/>
  <c r="I5278" i="38"/>
  <c r="H5278" i="38"/>
  <c r="J5278" i="38"/>
  <c r="L5278" i="38"/>
  <c r="M5278" i="38"/>
  <c r="N5278" i="38"/>
  <c r="O5278" i="38"/>
  <c r="P5278" i="38"/>
  <c r="Q5278" i="38"/>
  <c r="R5278" i="38"/>
  <c r="S5278" i="38"/>
  <c r="D5279" i="38"/>
  <c r="I5279" i="38"/>
  <c r="H5279" i="38"/>
  <c r="J5279" i="38"/>
  <c r="L5279" i="38"/>
  <c r="M5279" i="38"/>
  <c r="N5279" i="38"/>
  <c r="O5279" i="38"/>
  <c r="P5279" i="38"/>
  <c r="Q5279" i="38"/>
  <c r="R5279" i="38"/>
  <c r="S5279" i="38"/>
  <c r="D5280" i="38"/>
  <c r="I5280" i="38"/>
  <c r="H5280" i="38"/>
  <c r="J5280" i="38"/>
  <c r="L5280" i="38"/>
  <c r="M5280" i="38"/>
  <c r="N5280" i="38"/>
  <c r="O5280" i="38"/>
  <c r="P5280" i="38"/>
  <c r="Q5280" i="38"/>
  <c r="R5280" i="38"/>
  <c r="S5280" i="38"/>
  <c r="D5281" i="38"/>
  <c r="I5281" i="38"/>
  <c r="H5281" i="38"/>
  <c r="J5281" i="38"/>
  <c r="L5281" i="38"/>
  <c r="M5281" i="38"/>
  <c r="N5281" i="38"/>
  <c r="O5281" i="38"/>
  <c r="P5281" i="38"/>
  <c r="Q5281" i="38"/>
  <c r="R5281" i="38"/>
  <c r="S5281" i="38"/>
  <c r="D5282" i="38"/>
  <c r="I5282" i="38"/>
  <c r="H5282" i="38"/>
  <c r="J5282" i="38"/>
  <c r="L5282" i="38"/>
  <c r="M5282" i="38"/>
  <c r="N5282" i="38"/>
  <c r="O5282" i="38"/>
  <c r="P5282" i="38"/>
  <c r="Q5282" i="38"/>
  <c r="R5282" i="38"/>
  <c r="S5282" i="38"/>
  <c r="D5283" i="38"/>
  <c r="I5283" i="38"/>
  <c r="H5283" i="38"/>
  <c r="J5283" i="38"/>
  <c r="L5283" i="38"/>
  <c r="M5283" i="38"/>
  <c r="N5283" i="38"/>
  <c r="O5283" i="38"/>
  <c r="P5283" i="38"/>
  <c r="Q5283" i="38"/>
  <c r="R5283" i="38"/>
  <c r="S5283" i="38"/>
  <c r="D5284" i="38"/>
  <c r="I5284" i="38"/>
  <c r="H5284" i="38"/>
  <c r="J5284" i="38"/>
  <c r="L5284" i="38"/>
  <c r="M5284" i="38"/>
  <c r="N5284" i="38"/>
  <c r="O5284" i="38"/>
  <c r="P5284" i="38"/>
  <c r="Q5284" i="38"/>
  <c r="R5284" i="38"/>
  <c r="S5284" i="38"/>
  <c r="D5285" i="38"/>
  <c r="I5285" i="38"/>
  <c r="H5285" i="38"/>
  <c r="J5285" i="38"/>
  <c r="L5285" i="38"/>
  <c r="M5285" i="38"/>
  <c r="N5285" i="38"/>
  <c r="O5285" i="38"/>
  <c r="P5285" i="38"/>
  <c r="Q5285" i="38"/>
  <c r="R5285" i="38"/>
  <c r="S5285" i="38"/>
  <c r="D5286" i="38"/>
  <c r="I5286" i="38"/>
  <c r="H5286" i="38"/>
  <c r="J5286" i="38"/>
  <c r="L5286" i="38"/>
  <c r="M5286" i="38"/>
  <c r="N5286" i="38"/>
  <c r="O5286" i="38"/>
  <c r="P5286" i="38"/>
  <c r="Q5286" i="38"/>
  <c r="R5286" i="38"/>
  <c r="S5286" i="38"/>
  <c r="D5287" i="38"/>
  <c r="I5287" i="38"/>
  <c r="H5287" i="38"/>
  <c r="J5287" i="38"/>
  <c r="L5287" i="38"/>
  <c r="M5287" i="38"/>
  <c r="N5287" i="38"/>
  <c r="O5287" i="38"/>
  <c r="P5287" i="38"/>
  <c r="Q5287" i="38"/>
  <c r="R5287" i="38"/>
  <c r="S5287" i="38"/>
  <c r="D5288" i="38"/>
  <c r="I5288" i="38"/>
  <c r="H5288" i="38"/>
  <c r="J5288" i="38"/>
  <c r="L5288" i="38"/>
  <c r="M5288" i="38"/>
  <c r="N5288" i="38"/>
  <c r="O5288" i="38"/>
  <c r="P5288" i="38"/>
  <c r="Q5288" i="38"/>
  <c r="R5288" i="38"/>
  <c r="S5288" i="38"/>
  <c r="D5289" i="38"/>
  <c r="I5289" i="38"/>
  <c r="H5289" i="38"/>
  <c r="J5289" i="38"/>
  <c r="L5289" i="38"/>
  <c r="M5289" i="38"/>
  <c r="N5289" i="38"/>
  <c r="O5289" i="38"/>
  <c r="P5289" i="38"/>
  <c r="Q5289" i="38"/>
  <c r="R5289" i="38"/>
  <c r="S5289" i="38"/>
  <c r="D5290" i="38"/>
  <c r="I5290" i="38"/>
  <c r="H5290" i="38"/>
  <c r="J5290" i="38"/>
  <c r="L5290" i="38"/>
  <c r="M5290" i="38"/>
  <c r="N5290" i="38"/>
  <c r="O5290" i="38"/>
  <c r="P5290" i="38"/>
  <c r="Q5290" i="38"/>
  <c r="R5290" i="38"/>
  <c r="S5290" i="38"/>
  <c r="D5291" i="38"/>
  <c r="I5291" i="38"/>
  <c r="H5291" i="38"/>
  <c r="J5291" i="38"/>
  <c r="L5291" i="38"/>
  <c r="M5291" i="38"/>
  <c r="N5291" i="38"/>
  <c r="O5291" i="38"/>
  <c r="P5291" i="38"/>
  <c r="Q5291" i="38"/>
  <c r="R5291" i="38"/>
  <c r="S5291" i="38"/>
  <c r="D5292" i="38"/>
  <c r="I5292" i="38"/>
  <c r="H5292" i="38"/>
  <c r="J5292" i="38"/>
  <c r="L5292" i="38"/>
  <c r="M5292" i="38"/>
  <c r="N5292" i="38"/>
  <c r="O5292" i="38"/>
  <c r="P5292" i="38"/>
  <c r="Q5292" i="38"/>
  <c r="R5292" i="38"/>
  <c r="S5292" i="38"/>
  <c r="D5293" i="38"/>
  <c r="I5293" i="38"/>
  <c r="H5293" i="38"/>
  <c r="J5293" i="38"/>
  <c r="L5293" i="38"/>
  <c r="M5293" i="38"/>
  <c r="N5293" i="38"/>
  <c r="O5293" i="38"/>
  <c r="P5293" i="38"/>
  <c r="Q5293" i="38"/>
  <c r="R5293" i="38"/>
  <c r="S5293" i="38"/>
  <c r="D5294" i="38"/>
  <c r="I5294" i="38"/>
  <c r="H5294" i="38"/>
  <c r="J5294" i="38"/>
  <c r="L5294" i="38"/>
  <c r="M5294" i="38"/>
  <c r="N5294" i="38"/>
  <c r="O5294" i="38"/>
  <c r="P5294" i="38"/>
  <c r="Q5294" i="38"/>
  <c r="R5294" i="38"/>
  <c r="S5294" i="38"/>
  <c r="D5295" i="38"/>
  <c r="I5295" i="38"/>
  <c r="H5295" i="38"/>
  <c r="J5295" i="38"/>
  <c r="L5295" i="38"/>
  <c r="M5295" i="38"/>
  <c r="N5295" i="38"/>
  <c r="O5295" i="38"/>
  <c r="P5295" i="38"/>
  <c r="Q5295" i="38"/>
  <c r="R5295" i="38"/>
  <c r="S5295" i="38"/>
  <c r="D5296" i="38"/>
  <c r="I5296" i="38"/>
  <c r="H5296" i="38"/>
  <c r="J5296" i="38"/>
  <c r="L5296" i="38"/>
  <c r="M5296" i="38"/>
  <c r="N5296" i="38"/>
  <c r="O5296" i="38"/>
  <c r="P5296" i="38"/>
  <c r="Q5296" i="38"/>
  <c r="R5296" i="38"/>
  <c r="S5296" i="38"/>
  <c r="D5297" i="38"/>
  <c r="I5297" i="38"/>
  <c r="H5297" i="38"/>
  <c r="J5297" i="38"/>
  <c r="L5297" i="38"/>
  <c r="M5297" i="38"/>
  <c r="N5297" i="38"/>
  <c r="O5297" i="38"/>
  <c r="P5297" i="38"/>
  <c r="Q5297" i="38"/>
  <c r="R5297" i="38"/>
  <c r="S5297" i="38"/>
  <c r="D5298" i="38"/>
  <c r="I5298" i="38"/>
  <c r="H5298" i="38"/>
  <c r="J5298" i="38"/>
  <c r="L5298" i="38"/>
  <c r="M5298" i="38"/>
  <c r="N5298" i="38"/>
  <c r="O5298" i="38"/>
  <c r="P5298" i="38"/>
  <c r="Q5298" i="38"/>
  <c r="R5298" i="38"/>
  <c r="S5298" i="38"/>
  <c r="D5299" i="38"/>
  <c r="I5299" i="38"/>
  <c r="H5299" i="38"/>
  <c r="J5299" i="38"/>
  <c r="L5299" i="38"/>
  <c r="M5299" i="38"/>
  <c r="N5299" i="38"/>
  <c r="O5299" i="38"/>
  <c r="P5299" i="38"/>
  <c r="Q5299" i="38"/>
  <c r="R5299" i="38"/>
  <c r="S5299" i="38"/>
  <c r="D5300" i="38"/>
  <c r="I5300" i="38"/>
  <c r="H5300" i="38"/>
  <c r="J5300" i="38"/>
  <c r="L5300" i="38"/>
  <c r="M5300" i="38"/>
  <c r="N5300" i="38"/>
  <c r="O5300" i="38"/>
  <c r="P5300" i="38"/>
  <c r="Q5300" i="38"/>
  <c r="R5300" i="38"/>
  <c r="S5300" i="38"/>
  <c r="D5301" i="38"/>
  <c r="I5301" i="38"/>
  <c r="H5301" i="38"/>
  <c r="J5301" i="38"/>
  <c r="L5301" i="38"/>
  <c r="M5301" i="38"/>
  <c r="N5301" i="38"/>
  <c r="O5301" i="38"/>
  <c r="P5301" i="38"/>
  <c r="Q5301" i="38"/>
  <c r="R5301" i="38"/>
  <c r="S5301" i="38"/>
  <c r="D5302" i="38"/>
  <c r="I5302" i="38"/>
  <c r="H5302" i="38"/>
  <c r="J5302" i="38"/>
  <c r="L5302" i="38"/>
  <c r="M5302" i="38"/>
  <c r="N5302" i="38"/>
  <c r="O5302" i="38"/>
  <c r="P5302" i="38"/>
  <c r="Q5302" i="38"/>
  <c r="R5302" i="38"/>
  <c r="S5302" i="38"/>
  <c r="D5303" i="38"/>
  <c r="I5303" i="38"/>
  <c r="H5303" i="38"/>
  <c r="J5303" i="38"/>
  <c r="L5303" i="38"/>
  <c r="M5303" i="38"/>
  <c r="N5303" i="38"/>
  <c r="O5303" i="38"/>
  <c r="P5303" i="38"/>
  <c r="Q5303" i="38"/>
  <c r="R5303" i="38"/>
  <c r="S5303" i="38"/>
  <c r="D5304" i="38"/>
  <c r="I5304" i="38"/>
  <c r="H5304" i="38"/>
  <c r="J5304" i="38"/>
  <c r="L5304" i="38"/>
  <c r="M5304" i="38"/>
  <c r="N5304" i="38"/>
  <c r="O5304" i="38"/>
  <c r="P5304" i="38"/>
  <c r="Q5304" i="38"/>
  <c r="R5304" i="38"/>
  <c r="S5304" i="38"/>
  <c r="D5305" i="38"/>
  <c r="I5305" i="38"/>
  <c r="H5305" i="38"/>
  <c r="J5305" i="38"/>
  <c r="L5305" i="38"/>
  <c r="M5305" i="38"/>
  <c r="N5305" i="38"/>
  <c r="O5305" i="38"/>
  <c r="P5305" i="38"/>
  <c r="Q5305" i="38"/>
  <c r="R5305" i="38"/>
  <c r="S5305" i="38"/>
  <c r="D5306" i="38"/>
  <c r="I5306" i="38"/>
  <c r="H5306" i="38"/>
  <c r="J5306" i="38"/>
  <c r="L5306" i="38"/>
  <c r="M5306" i="38"/>
  <c r="N5306" i="38"/>
  <c r="O5306" i="38"/>
  <c r="P5306" i="38"/>
  <c r="Q5306" i="38"/>
  <c r="R5306" i="38"/>
  <c r="S5306" i="38"/>
  <c r="D5307" i="38"/>
  <c r="I5307" i="38"/>
  <c r="H5307" i="38"/>
  <c r="J5307" i="38"/>
  <c r="L5307" i="38"/>
  <c r="M5307" i="38"/>
  <c r="N5307" i="38"/>
  <c r="O5307" i="38"/>
  <c r="P5307" i="38"/>
  <c r="Q5307" i="38"/>
  <c r="R5307" i="38"/>
  <c r="S5307" i="38"/>
  <c r="D5308" i="38"/>
  <c r="I5308" i="38"/>
  <c r="H5308" i="38"/>
  <c r="J5308" i="38"/>
  <c r="L5308" i="38"/>
  <c r="M5308" i="38"/>
  <c r="N5308" i="38"/>
  <c r="O5308" i="38"/>
  <c r="P5308" i="38"/>
  <c r="Q5308" i="38"/>
  <c r="R5308" i="38"/>
  <c r="S5308" i="38"/>
  <c r="D5309" i="38"/>
  <c r="I5309" i="38"/>
  <c r="H5309" i="38"/>
  <c r="J5309" i="38"/>
  <c r="L5309" i="38"/>
  <c r="M5309" i="38"/>
  <c r="N5309" i="38"/>
  <c r="O5309" i="38"/>
  <c r="P5309" i="38"/>
  <c r="Q5309" i="38"/>
  <c r="R5309" i="38"/>
  <c r="S5309" i="38"/>
  <c r="D5310" i="38"/>
  <c r="I5310" i="38"/>
  <c r="H5310" i="38"/>
  <c r="J5310" i="38"/>
  <c r="L5310" i="38"/>
  <c r="M5310" i="38"/>
  <c r="N5310" i="38"/>
  <c r="O5310" i="38"/>
  <c r="P5310" i="38"/>
  <c r="Q5310" i="38"/>
  <c r="R5310" i="38"/>
  <c r="S5310" i="38"/>
  <c r="D5311" i="38"/>
  <c r="I5311" i="38"/>
  <c r="H5311" i="38"/>
  <c r="J5311" i="38"/>
  <c r="L5311" i="38"/>
  <c r="M5311" i="38"/>
  <c r="N5311" i="38"/>
  <c r="O5311" i="38"/>
  <c r="P5311" i="38"/>
  <c r="Q5311" i="38"/>
  <c r="R5311" i="38"/>
  <c r="S5311" i="38"/>
  <c r="D5312" i="38"/>
  <c r="I5312" i="38"/>
  <c r="H5312" i="38"/>
  <c r="J5312" i="38"/>
  <c r="L5312" i="38"/>
  <c r="M5312" i="38"/>
  <c r="N5312" i="38"/>
  <c r="O5312" i="38"/>
  <c r="P5312" i="38"/>
  <c r="Q5312" i="38"/>
  <c r="R5312" i="38"/>
  <c r="S5312" i="38"/>
  <c r="D5313" i="38"/>
  <c r="I5313" i="38"/>
  <c r="H5313" i="38"/>
  <c r="J5313" i="38"/>
  <c r="L5313" i="38"/>
  <c r="M5313" i="38"/>
  <c r="N5313" i="38"/>
  <c r="O5313" i="38"/>
  <c r="P5313" i="38"/>
  <c r="Q5313" i="38"/>
  <c r="R5313" i="38"/>
  <c r="S5313" i="38"/>
  <c r="D5314" i="38"/>
  <c r="I5314" i="38"/>
  <c r="H5314" i="38"/>
  <c r="J5314" i="38"/>
  <c r="L5314" i="38"/>
  <c r="M5314" i="38"/>
  <c r="N5314" i="38"/>
  <c r="O5314" i="38"/>
  <c r="P5314" i="38"/>
  <c r="Q5314" i="38"/>
  <c r="R5314" i="38"/>
  <c r="S5314" i="38"/>
  <c r="D5315" i="38"/>
  <c r="I5315" i="38"/>
  <c r="H5315" i="38"/>
  <c r="J5315" i="38"/>
  <c r="L5315" i="38"/>
  <c r="M5315" i="38"/>
  <c r="N5315" i="38"/>
  <c r="O5315" i="38"/>
  <c r="P5315" i="38"/>
  <c r="Q5315" i="38"/>
  <c r="R5315" i="38"/>
  <c r="S5315" i="38"/>
  <c r="D5316" i="38"/>
  <c r="I5316" i="38"/>
  <c r="H5316" i="38"/>
  <c r="J5316" i="38"/>
  <c r="L5316" i="38"/>
  <c r="M5316" i="38"/>
  <c r="N5316" i="38"/>
  <c r="O5316" i="38"/>
  <c r="P5316" i="38"/>
  <c r="Q5316" i="38"/>
  <c r="R5316" i="38"/>
  <c r="S5316" i="38"/>
  <c r="D5317" i="38"/>
  <c r="I5317" i="38"/>
  <c r="H5317" i="38"/>
  <c r="J5317" i="38"/>
  <c r="L5317" i="38"/>
  <c r="M5317" i="38"/>
  <c r="N5317" i="38"/>
  <c r="O5317" i="38"/>
  <c r="P5317" i="38"/>
  <c r="Q5317" i="38"/>
  <c r="R5317" i="38"/>
  <c r="S5317" i="38"/>
  <c r="D5318" i="38"/>
  <c r="I5318" i="38"/>
  <c r="H5318" i="38"/>
  <c r="J5318" i="38"/>
  <c r="L5318" i="38"/>
  <c r="M5318" i="38"/>
  <c r="N5318" i="38"/>
  <c r="O5318" i="38"/>
  <c r="P5318" i="38"/>
  <c r="Q5318" i="38"/>
  <c r="R5318" i="38"/>
  <c r="S5318" i="38"/>
  <c r="D5319" i="38"/>
  <c r="I5319" i="38"/>
  <c r="H5319" i="38"/>
  <c r="J5319" i="38"/>
  <c r="L5319" i="38"/>
  <c r="M5319" i="38"/>
  <c r="N5319" i="38"/>
  <c r="O5319" i="38"/>
  <c r="P5319" i="38"/>
  <c r="Q5319" i="38"/>
  <c r="R5319" i="38"/>
  <c r="S5319" i="38"/>
  <c r="D5320" i="38"/>
  <c r="I5320" i="38"/>
  <c r="H5320" i="38"/>
  <c r="J5320" i="38"/>
  <c r="L5320" i="38"/>
  <c r="M5320" i="38"/>
  <c r="N5320" i="38"/>
  <c r="O5320" i="38"/>
  <c r="P5320" i="38"/>
  <c r="Q5320" i="38"/>
  <c r="R5320" i="38"/>
  <c r="S5320" i="38"/>
  <c r="D5321" i="38"/>
  <c r="I5321" i="38"/>
  <c r="H5321" i="38"/>
  <c r="J5321" i="38"/>
  <c r="L5321" i="38"/>
  <c r="M5321" i="38"/>
  <c r="N5321" i="38"/>
  <c r="O5321" i="38"/>
  <c r="P5321" i="38"/>
  <c r="Q5321" i="38"/>
  <c r="R5321" i="38"/>
  <c r="S5321" i="38"/>
  <c r="D5322" i="38"/>
  <c r="I5322" i="38"/>
  <c r="H5322" i="38"/>
  <c r="J5322" i="38"/>
  <c r="L5322" i="38"/>
  <c r="M5322" i="38"/>
  <c r="N5322" i="38"/>
  <c r="O5322" i="38"/>
  <c r="P5322" i="38"/>
  <c r="Q5322" i="38"/>
  <c r="R5322" i="38"/>
  <c r="S5322" i="38"/>
  <c r="D5323" i="38"/>
  <c r="I5323" i="38"/>
  <c r="H5323" i="38"/>
  <c r="J5323" i="38"/>
  <c r="L5323" i="38"/>
  <c r="M5323" i="38"/>
  <c r="N5323" i="38"/>
  <c r="O5323" i="38"/>
  <c r="P5323" i="38"/>
  <c r="Q5323" i="38"/>
  <c r="R5323" i="38"/>
  <c r="S5323" i="38"/>
  <c r="D5324" i="38"/>
  <c r="I5324" i="38"/>
  <c r="H5324" i="38"/>
  <c r="J5324" i="38"/>
  <c r="L5324" i="38"/>
  <c r="M5324" i="38"/>
  <c r="N5324" i="38"/>
  <c r="O5324" i="38"/>
  <c r="P5324" i="38"/>
  <c r="Q5324" i="38"/>
  <c r="R5324" i="38"/>
  <c r="S5324" i="38"/>
  <c r="D5325" i="38"/>
  <c r="I5325" i="38"/>
  <c r="H5325" i="38"/>
  <c r="J5325" i="38"/>
  <c r="L5325" i="38"/>
  <c r="M5325" i="38"/>
  <c r="N5325" i="38"/>
  <c r="O5325" i="38"/>
  <c r="P5325" i="38"/>
  <c r="Q5325" i="38"/>
  <c r="R5325" i="38"/>
  <c r="S5325" i="38"/>
  <c r="D5326" i="38"/>
  <c r="I5326" i="38"/>
  <c r="H5326" i="38"/>
  <c r="J5326" i="38"/>
  <c r="L5326" i="38"/>
  <c r="M5326" i="38"/>
  <c r="N5326" i="38"/>
  <c r="O5326" i="38"/>
  <c r="P5326" i="38"/>
  <c r="Q5326" i="38"/>
  <c r="R5326" i="38"/>
  <c r="S5326" i="38"/>
  <c r="D5327" i="38"/>
  <c r="I5327" i="38"/>
  <c r="H5327" i="38"/>
  <c r="J5327" i="38"/>
  <c r="L5327" i="38"/>
  <c r="M5327" i="38"/>
  <c r="N5327" i="38"/>
  <c r="O5327" i="38"/>
  <c r="P5327" i="38"/>
  <c r="Q5327" i="38"/>
  <c r="R5327" i="38"/>
  <c r="S5327" i="38"/>
  <c r="D5328" i="38"/>
  <c r="I5328" i="38"/>
  <c r="H5328" i="38"/>
  <c r="J5328" i="38"/>
  <c r="L5328" i="38"/>
  <c r="M5328" i="38"/>
  <c r="N5328" i="38"/>
  <c r="O5328" i="38"/>
  <c r="P5328" i="38"/>
  <c r="Q5328" i="38"/>
  <c r="R5328" i="38"/>
  <c r="S5328" i="38"/>
  <c r="D5329" i="38"/>
  <c r="I5329" i="38"/>
  <c r="H5329" i="38"/>
  <c r="J5329" i="38"/>
  <c r="L5329" i="38"/>
  <c r="M5329" i="38"/>
  <c r="N5329" i="38"/>
  <c r="O5329" i="38"/>
  <c r="P5329" i="38"/>
  <c r="Q5329" i="38"/>
  <c r="R5329" i="38"/>
  <c r="S5329" i="38"/>
  <c r="D5330" i="38"/>
  <c r="I5330" i="38"/>
  <c r="H5330" i="38"/>
  <c r="J5330" i="38"/>
  <c r="L5330" i="38"/>
  <c r="M5330" i="38"/>
  <c r="N5330" i="38"/>
  <c r="O5330" i="38"/>
  <c r="P5330" i="38"/>
  <c r="Q5330" i="38"/>
  <c r="R5330" i="38"/>
  <c r="S5330" i="38"/>
  <c r="D5331" i="38"/>
  <c r="I5331" i="38"/>
  <c r="H5331" i="38"/>
  <c r="J5331" i="38"/>
  <c r="L5331" i="38"/>
  <c r="M5331" i="38"/>
  <c r="N5331" i="38"/>
  <c r="O5331" i="38"/>
  <c r="P5331" i="38"/>
  <c r="Q5331" i="38"/>
  <c r="R5331" i="38"/>
  <c r="S5331" i="38"/>
  <c r="D5332" i="38"/>
  <c r="I5332" i="38"/>
  <c r="H5332" i="38"/>
  <c r="J5332" i="38"/>
  <c r="L5332" i="38"/>
  <c r="M5332" i="38"/>
  <c r="N5332" i="38"/>
  <c r="O5332" i="38"/>
  <c r="P5332" i="38"/>
  <c r="Q5332" i="38"/>
  <c r="R5332" i="38"/>
  <c r="S5332" i="38"/>
  <c r="D5333" i="38"/>
  <c r="I5333" i="38"/>
  <c r="H5333" i="38"/>
  <c r="J5333" i="38"/>
  <c r="L5333" i="38"/>
  <c r="M5333" i="38"/>
  <c r="N5333" i="38"/>
  <c r="O5333" i="38"/>
  <c r="P5333" i="38"/>
  <c r="Q5333" i="38"/>
  <c r="R5333" i="38"/>
  <c r="S5333" i="38"/>
  <c r="D5334" i="38"/>
  <c r="I5334" i="38"/>
  <c r="H5334" i="38"/>
  <c r="J5334" i="38"/>
  <c r="L5334" i="38"/>
  <c r="M5334" i="38"/>
  <c r="N5334" i="38"/>
  <c r="O5334" i="38"/>
  <c r="P5334" i="38"/>
  <c r="Q5334" i="38"/>
  <c r="R5334" i="38"/>
  <c r="S5334" i="38"/>
  <c r="D5335" i="38"/>
  <c r="I5335" i="38"/>
  <c r="H5335" i="38"/>
  <c r="J5335" i="38"/>
  <c r="L5335" i="38"/>
  <c r="M5335" i="38"/>
  <c r="N5335" i="38"/>
  <c r="O5335" i="38"/>
  <c r="P5335" i="38"/>
  <c r="Q5335" i="38"/>
  <c r="R5335" i="38"/>
  <c r="S5335" i="38"/>
  <c r="D5336" i="38"/>
  <c r="I5336" i="38"/>
  <c r="H5336" i="38"/>
  <c r="J5336" i="38"/>
  <c r="L5336" i="38"/>
  <c r="M5336" i="38"/>
  <c r="N5336" i="38"/>
  <c r="O5336" i="38"/>
  <c r="P5336" i="38"/>
  <c r="Q5336" i="38"/>
  <c r="R5336" i="38"/>
  <c r="S5336" i="38"/>
  <c r="D5337" i="38"/>
  <c r="I5337" i="38"/>
  <c r="H5337" i="38"/>
  <c r="J5337" i="38"/>
  <c r="L5337" i="38"/>
  <c r="M5337" i="38"/>
  <c r="N5337" i="38"/>
  <c r="O5337" i="38"/>
  <c r="P5337" i="38"/>
  <c r="Q5337" i="38"/>
  <c r="R5337" i="38"/>
  <c r="S5337" i="38"/>
  <c r="D5338" i="38"/>
  <c r="I5338" i="38"/>
  <c r="H5338" i="38"/>
  <c r="J5338" i="38"/>
  <c r="L5338" i="38"/>
  <c r="M5338" i="38"/>
  <c r="N5338" i="38"/>
  <c r="O5338" i="38"/>
  <c r="P5338" i="38"/>
  <c r="Q5338" i="38"/>
  <c r="R5338" i="38"/>
  <c r="S5338" i="38"/>
  <c r="D5339" i="38"/>
  <c r="I5339" i="38"/>
  <c r="H5339" i="38"/>
  <c r="J5339" i="38"/>
  <c r="L5339" i="38"/>
  <c r="M5339" i="38"/>
  <c r="N5339" i="38"/>
  <c r="O5339" i="38"/>
  <c r="P5339" i="38"/>
  <c r="Q5339" i="38"/>
  <c r="R5339" i="38"/>
  <c r="S5339" i="38"/>
  <c r="D5340" i="38"/>
  <c r="I5340" i="38"/>
  <c r="H5340" i="38"/>
  <c r="J5340" i="38"/>
  <c r="L5340" i="38"/>
  <c r="M5340" i="38"/>
  <c r="N5340" i="38"/>
  <c r="O5340" i="38"/>
  <c r="P5340" i="38"/>
  <c r="Q5340" i="38"/>
  <c r="R5340" i="38"/>
  <c r="S5340" i="38"/>
  <c r="D5341" i="38"/>
  <c r="I5341" i="38"/>
  <c r="H5341" i="38"/>
  <c r="J5341" i="38"/>
  <c r="L5341" i="38"/>
  <c r="M5341" i="38"/>
  <c r="N5341" i="38"/>
  <c r="O5341" i="38"/>
  <c r="P5341" i="38"/>
  <c r="Q5341" i="38"/>
  <c r="R5341" i="38"/>
  <c r="S5341" i="38"/>
  <c r="D5342" i="38"/>
  <c r="I5342" i="38"/>
  <c r="H5342" i="38"/>
  <c r="J5342" i="38"/>
  <c r="L5342" i="38"/>
  <c r="M5342" i="38"/>
  <c r="N5342" i="38"/>
  <c r="O5342" i="38"/>
  <c r="P5342" i="38"/>
  <c r="Q5342" i="38"/>
  <c r="R5342" i="38"/>
  <c r="S5342" i="38"/>
  <c r="D5343" i="38"/>
  <c r="I5343" i="38"/>
  <c r="H5343" i="38"/>
  <c r="J5343" i="38"/>
  <c r="L5343" i="38"/>
  <c r="M5343" i="38"/>
  <c r="N5343" i="38"/>
  <c r="O5343" i="38"/>
  <c r="P5343" i="38"/>
  <c r="Q5343" i="38"/>
  <c r="R5343" i="38"/>
  <c r="S5343" i="38"/>
  <c r="D5344" i="38"/>
  <c r="I5344" i="38"/>
  <c r="H5344" i="38"/>
  <c r="J5344" i="38"/>
  <c r="L5344" i="38"/>
  <c r="M5344" i="38"/>
  <c r="N5344" i="38"/>
  <c r="O5344" i="38"/>
  <c r="P5344" i="38"/>
  <c r="Q5344" i="38"/>
  <c r="R5344" i="38"/>
  <c r="S5344" i="38"/>
  <c r="D5345" i="38"/>
  <c r="I5345" i="38"/>
  <c r="H5345" i="38"/>
  <c r="J5345" i="38"/>
  <c r="L5345" i="38"/>
  <c r="M5345" i="38"/>
  <c r="N5345" i="38"/>
  <c r="O5345" i="38"/>
  <c r="P5345" i="38"/>
  <c r="Q5345" i="38"/>
  <c r="R5345" i="38"/>
  <c r="S5345" i="38"/>
  <c r="D5346" i="38"/>
  <c r="I5346" i="38"/>
  <c r="H5346" i="38"/>
  <c r="J5346" i="38"/>
  <c r="L5346" i="38"/>
  <c r="M5346" i="38"/>
  <c r="N5346" i="38"/>
  <c r="O5346" i="38"/>
  <c r="P5346" i="38"/>
  <c r="Q5346" i="38"/>
  <c r="R5346" i="38"/>
  <c r="S5346" i="38"/>
  <c r="D5347" i="38"/>
  <c r="I5347" i="38"/>
  <c r="H5347" i="38"/>
  <c r="J5347" i="38"/>
  <c r="L5347" i="38"/>
  <c r="M5347" i="38"/>
  <c r="N5347" i="38"/>
  <c r="O5347" i="38"/>
  <c r="P5347" i="38"/>
  <c r="Q5347" i="38"/>
  <c r="R5347" i="38"/>
  <c r="S5347" i="38"/>
  <c r="D5348" i="38"/>
  <c r="I5348" i="38"/>
  <c r="H5348" i="38"/>
  <c r="J5348" i="38"/>
  <c r="L5348" i="38"/>
  <c r="M5348" i="38"/>
  <c r="N5348" i="38"/>
  <c r="O5348" i="38"/>
  <c r="P5348" i="38"/>
  <c r="Q5348" i="38"/>
  <c r="R5348" i="38"/>
  <c r="S5348" i="38"/>
  <c r="D5349" i="38"/>
  <c r="I5349" i="38"/>
  <c r="H5349" i="38"/>
  <c r="J5349" i="38"/>
  <c r="L5349" i="38"/>
  <c r="M5349" i="38"/>
  <c r="N5349" i="38"/>
  <c r="O5349" i="38"/>
  <c r="P5349" i="38"/>
  <c r="Q5349" i="38"/>
  <c r="R5349" i="38"/>
  <c r="S5349" i="38"/>
  <c r="D5350" i="38"/>
  <c r="I5350" i="38"/>
  <c r="H5350" i="38"/>
  <c r="J5350" i="38"/>
  <c r="L5350" i="38"/>
  <c r="M5350" i="38"/>
  <c r="N5350" i="38"/>
  <c r="O5350" i="38"/>
  <c r="P5350" i="38"/>
  <c r="Q5350" i="38"/>
  <c r="R5350" i="38"/>
  <c r="S5350" i="38"/>
  <c r="D5351" i="38"/>
  <c r="I5351" i="38"/>
  <c r="H5351" i="38"/>
  <c r="J5351" i="38"/>
  <c r="L5351" i="38"/>
  <c r="M5351" i="38"/>
  <c r="N5351" i="38"/>
  <c r="O5351" i="38"/>
  <c r="P5351" i="38"/>
  <c r="Q5351" i="38"/>
  <c r="R5351" i="38"/>
  <c r="S5351" i="38"/>
  <c r="D5352" i="38"/>
  <c r="I5352" i="38"/>
  <c r="H5352" i="38"/>
  <c r="J5352" i="38"/>
  <c r="L5352" i="38"/>
  <c r="M5352" i="38"/>
  <c r="N5352" i="38"/>
  <c r="O5352" i="38"/>
  <c r="P5352" i="38"/>
  <c r="Q5352" i="38"/>
  <c r="R5352" i="38"/>
  <c r="S5352" i="38"/>
  <c r="D5353" i="38"/>
  <c r="I5353" i="38"/>
  <c r="H5353" i="38"/>
  <c r="J5353" i="38"/>
  <c r="L5353" i="38"/>
  <c r="M5353" i="38"/>
  <c r="N5353" i="38"/>
  <c r="O5353" i="38"/>
  <c r="P5353" i="38"/>
  <c r="Q5353" i="38"/>
  <c r="R5353" i="38"/>
  <c r="S5353" i="38"/>
  <c r="D5354" i="38"/>
  <c r="I5354" i="38"/>
  <c r="H5354" i="38"/>
  <c r="J5354" i="38"/>
  <c r="L5354" i="38"/>
  <c r="M5354" i="38"/>
  <c r="N5354" i="38"/>
  <c r="O5354" i="38"/>
  <c r="P5354" i="38"/>
  <c r="Q5354" i="38"/>
  <c r="R5354" i="38"/>
  <c r="S5354" i="38"/>
  <c r="D5355" i="38"/>
  <c r="I5355" i="38"/>
  <c r="H5355" i="38"/>
  <c r="J5355" i="38"/>
  <c r="L5355" i="38"/>
  <c r="M5355" i="38"/>
  <c r="N5355" i="38"/>
  <c r="O5355" i="38"/>
  <c r="P5355" i="38"/>
  <c r="Q5355" i="38"/>
  <c r="R5355" i="38"/>
  <c r="S5355" i="38"/>
  <c r="D5356" i="38"/>
  <c r="I5356" i="38"/>
  <c r="H5356" i="38"/>
  <c r="J5356" i="38"/>
  <c r="L5356" i="38"/>
  <c r="M5356" i="38"/>
  <c r="N5356" i="38"/>
  <c r="O5356" i="38"/>
  <c r="P5356" i="38"/>
  <c r="Q5356" i="38"/>
  <c r="R5356" i="38"/>
  <c r="S5356" i="38"/>
  <c r="D5357" i="38"/>
  <c r="I5357" i="38"/>
  <c r="H5357" i="38"/>
  <c r="J5357" i="38"/>
  <c r="L5357" i="38"/>
  <c r="M5357" i="38"/>
  <c r="N5357" i="38"/>
  <c r="O5357" i="38"/>
  <c r="P5357" i="38"/>
  <c r="Q5357" i="38"/>
  <c r="R5357" i="38"/>
  <c r="S5357" i="38"/>
  <c r="D5358" i="38"/>
  <c r="I5358" i="38"/>
  <c r="H5358" i="38"/>
  <c r="J5358" i="38"/>
  <c r="L5358" i="38"/>
  <c r="M5358" i="38"/>
  <c r="N5358" i="38"/>
  <c r="O5358" i="38"/>
  <c r="P5358" i="38"/>
  <c r="Q5358" i="38"/>
  <c r="R5358" i="38"/>
  <c r="S5358" i="38"/>
  <c r="D5359" i="38"/>
  <c r="I5359" i="38"/>
  <c r="H5359" i="38"/>
  <c r="J5359" i="38"/>
  <c r="L5359" i="38"/>
  <c r="M5359" i="38"/>
  <c r="N5359" i="38"/>
  <c r="O5359" i="38"/>
  <c r="P5359" i="38"/>
  <c r="Q5359" i="38"/>
  <c r="R5359" i="38"/>
  <c r="S5359" i="38"/>
  <c r="D5360" i="38"/>
  <c r="I5360" i="38"/>
  <c r="H5360" i="38"/>
  <c r="J5360" i="38"/>
  <c r="L5360" i="38"/>
  <c r="M5360" i="38"/>
  <c r="N5360" i="38"/>
  <c r="O5360" i="38"/>
  <c r="P5360" i="38"/>
  <c r="Q5360" i="38"/>
  <c r="R5360" i="38"/>
  <c r="S5360" i="38"/>
  <c r="D5361" i="38"/>
  <c r="I5361" i="38"/>
  <c r="H5361" i="38"/>
  <c r="J5361" i="38"/>
  <c r="L5361" i="38"/>
  <c r="M5361" i="38"/>
  <c r="N5361" i="38"/>
  <c r="O5361" i="38"/>
  <c r="P5361" i="38"/>
  <c r="Q5361" i="38"/>
  <c r="R5361" i="38"/>
  <c r="S5361" i="38"/>
  <c r="D5362" i="38"/>
  <c r="I5362" i="38"/>
  <c r="H5362" i="38"/>
  <c r="J5362" i="38"/>
  <c r="L5362" i="38"/>
  <c r="M5362" i="38"/>
  <c r="N5362" i="38"/>
  <c r="O5362" i="38"/>
  <c r="P5362" i="38"/>
  <c r="Q5362" i="38"/>
  <c r="R5362" i="38"/>
  <c r="S5362" i="38"/>
  <c r="D5363" i="38"/>
  <c r="I5363" i="38"/>
  <c r="H5363" i="38"/>
  <c r="J5363" i="38"/>
  <c r="L5363" i="38"/>
  <c r="M5363" i="38"/>
  <c r="N5363" i="38"/>
  <c r="O5363" i="38"/>
  <c r="P5363" i="38"/>
  <c r="Q5363" i="38"/>
  <c r="R5363" i="38"/>
  <c r="S5363" i="38"/>
  <c r="D5364" i="38"/>
  <c r="I5364" i="38"/>
  <c r="H5364" i="38"/>
  <c r="J5364" i="38"/>
  <c r="L5364" i="38"/>
  <c r="M5364" i="38"/>
  <c r="N5364" i="38"/>
  <c r="O5364" i="38"/>
  <c r="P5364" i="38"/>
  <c r="Q5364" i="38"/>
  <c r="R5364" i="38"/>
  <c r="S5364" i="38"/>
  <c r="D5365" i="38"/>
  <c r="I5365" i="38"/>
  <c r="H5365" i="38"/>
  <c r="J5365" i="38"/>
  <c r="L5365" i="38"/>
  <c r="M5365" i="38"/>
  <c r="N5365" i="38"/>
  <c r="O5365" i="38"/>
  <c r="P5365" i="38"/>
  <c r="Q5365" i="38"/>
  <c r="R5365" i="38"/>
  <c r="S5365" i="38"/>
  <c r="D5366" i="38"/>
  <c r="I5366" i="38"/>
  <c r="H5366" i="38"/>
  <c r="J5366" i="38"/>
  <c r="L5366" i="38"/>
  <c r="M5366" i="38"/>
  <c r="N5366" i="38"/>
  <c r="O5366" i="38"/>
  <c r="P5366" i="38"/>
  <c r="Q5366" i="38"/>
  <c r="R5366" i="38"/>
  <c r="S5366" i="38"/>
  <c r="D5367" i="38"/>
  <c r="I5367" i="38"/>
  <c r="H5367" i="38"/>
  <c r="J5367" i="38"/>
  <c r="L5367" i="38"/>
  <c r="M5367" i="38"/>
  <c r="N5367" i="38"/>
  <c r="O5367" i="38"/>
  <c r="P5367" i="38"/>
  <c r="Q5367" i="38"/>
  <c r="R5367" i="38"/>
  <c r="S5367" i="38"/>
  <c r="D5368" i="38"/>
  <c r="I5368" i="38"/>
  <c r="H5368" i="38"/>
  <c r="J5368" i="38"/>
  <c r="L5368" i="38"/>
  <c r="M5368" i="38"/>
  <c r="N5368" i="38"/>
  <c r="O5368" i="38"/>
  <c r="P5368" i="38"/>
  <c r="Q5368" i="38"/>
  <c r="R5368" i="38"/>
  <c r="S5368" i="38"/>
  <c r="D5369" i="38"/>
  <c r="I5369" i="38"/>
  <c r="H5369" i="38"/>
  <c r="J5369" i="38"/>
  <c r="L5369" i="38"/>
  <c r="M5369" i="38"/>
  <c r="N5369" i="38"/>
  <c r="O5369" i="38"/>
  <c r="P5369" i="38"/>
  <c r="Q5369" i="38"/>
  <c r="R5369" i="38"/>
  <c r="S5369" i="38"/>
  <c r="D5370" i="38"/>
  <c r="I5370" i="38"/>
  <c r="H5370" i="38"/>
  <c r="J5370" i="38"/>
  <c r="L5370" i="38"/>
  <c r="M5370" i="38"/>
  <c r="N5370" i="38"/>
  <c r="O5370" i="38"/>
  <c r="P5370" i="38"/>
  <c r="Q5370" i="38"/>
  <c r="R5370" i="38"/>
  <c r="S5370" i="38"/>
  <c r="D5371" i="38"/>
  <c r="I5371" i="38"/>
  <c r="H5371" i="38"/>
  <c r="J5371" i="38"/>
  <c r="L5371" i="38"/>
  <c r="M5371" i="38"/>
  <c r="N5371" i="38"/>
  <c r="O5371" i="38"/>
  <c r="P5371" i="38"/>
  <c r="Q5371" i="38"/>
  <c r="R5371" i="38"/>
  <c r="S5371" i="38"/>
  <c r="D5372" i="38"/>
  <c r="I5372" i="38"/>
  <c r="H5372" i="38"/>
  <c r="J5372" i="38"/>
  <c r="L5372" i="38"/>
  <c r="M5372" i="38"/>
  <c r="N5372" i="38"/>
  <c r="O5372" i="38"/>
  <c r="P5372" i="38"/>
  <c r="Q5372" i="38"/>
  <c r="R5372" i="38"/>
  <c r="S5372" i="38"/>
  <c r="D5373" i="38"/>
  <c r="I5373" i="38"/>
  <c r="H5373" i="38"/>
  <c r="J5373" i="38"/>
  <c r="L5373" i="38"/>
  <c r="M5373" i="38"/>
  <c r="N5373" i="38"/>
  <c r="O5373" i="38"/>
  <c r="P5373" i="38"/>
  <c r="Q5373" i="38"/>
  <c r="R5373" i="38"/>
  <c r="S5373" i="38"/>
  <c r="D5374" i="38"/>
  <c r="I5374" i="38"/>
  <c r="H5374" i="38"/>
  <c r="J5374" i="38"/>
  <c r="L5374" i="38"/>
  <c r="M5374" i="38"/>
  <c r="N5374" i="38"/>
  <c r="O5374" i="38"/>
  <c r="P5374" i="38"/>
  <c r="Q5374" i="38"/>
  <c r="R5374" i="38"/>
  <c r="S5374" i="38"/>
  <c r="D5375" i="38"/>
  <c r="I5375" i="38"/>
  <c r="H5375" i="38"/>
  <c r="J5375" i="38"/>
  <c r="L5375" i="38"/>
  <c r="M5375" i="38"/>
  <c r="N5375" i="38"/>
  <c r="O5375" i="38"/>
  <c r="P5375" i="38"/>
  <c r="Q5375" i="38"/>
  <c r="R5375" i="38"/>
  <c r="S5375" i="38"/>
  <c r="D5376" i="38"/>
  <c r="I5376" i="38"/>
  <c r="H5376" i="38"/>
  <c r="J5376" i="38"/>
  <c r="L5376" i="38"/>
  <c r="M5376" i="38"/>
  <c r="N5376" i="38"/>
  <c r="O5376" i="38"/>
  <c r="P5376" i="38"/>
  <c r="Q5376" i="38"/>
  <c r="R5376" i="38"/>
  <c r="S5376" i="38"/>
  <c r="D5377" i="38"/>
  <c r="I5377" i="38"/>
  <c r="H5377" i="38"/>
  <c r="J5377" i="38"/>
  <c r="L5377" i="38"/>
  <c r="M5377" i="38"/>
  <c r="N5377" i="38"/>
  <c r="O5377" i="38"/>
  <c r="P5377" i="38"/>
  <c r="Q5377" i="38"/>
  <c r="R5377" i="38"/>
  <c r="S5377" i="38"/>
  <c r="D5378" i="38"/>
  <c r="I5378" i="38"/>
  <c r="H5378" i="38"/>
  <c r="J5378" i="38"/>
  <c r="L5378" i="38"/>
  <c r="M5378" i="38"/>
  <c r="N5378" i="38"/>
  <c r="O5378" i="38"/>
  <c r="P5378" i="38"/>
  <c r="Q5378" i="38"/>
  <c r="R5378" i="38"/>
  <c r="S5378" i="38"/>
  <c r="D5379" i="38"/>
  <c r="I5379" i="38"/>
  <c r="H5379" i="38"/>
  <c r="J5379" i="38"/>
  <c r="L5379" i="38"/>
  <c r="M5379" i="38"/>
  <c r="N5379" i="38"/>
  <c r="O5379" i="38"/>
  <c r="P5379" i="38"/>
  <c r="Q5379" i="38"/>
  <c r="R5379" i="38"/>
  <c r="S5379" i="38"/>
  <c r="D5380" i="38"/>
  <c r="I5380" i="38"/>
  <c r="H5380" i="38"/>
  <c r="J5380" i="38"/>
  <c r="L5380" i="38"/>
  <c r="M5380" i="38"/>
  <c r="N5380" i="38"/>
  <c r="O5380" i="38"/>
  <c r="P5380" i="38"/>
  <c r="Q5380" i="38"/>
  <c r="R5380" i="38"/>
  <c r="S5380" i="38"/>
  <c r="D5381" i="38"/>
  <c r="I5381" i="38"/>
  <c r="H5381" i="38"/>
  <c r="J5381" i="38"/>
  <c r="L5381" i="38"/>
  <c r="M5381" i="38"/>
  <c r="N5381" i="38"/>
  <c r="O5381" i="38"/>
  <c r="P5381" i="38"/>
  <c r="Q5381" i="38"/>
  <c r="R5381" i="38"/>
  <c r="S5381" i="38"/>
  <c r="D5382" i="38"/>
  <c r="I5382" i="38"/>
  <c r="H5382" i="38"/>
  <c r="J5382" i="38"/>
  <c r="L5382" i="38"/>
  <c r="M5382" i="38"/>
  <c r="N5382" i="38"/>
  <c r="O5382" i="38"/>
  <c r="P5382" i="38"/>
  <c r="Q5382" i="38"/>
  <c r="R5382" i="38"/>
  <c r="S5382" i="38"/>
  <c r="D5383" i="38"/>
  <c r="I5383" i="38"/>
  <c r="H5383" i="38"/>
  <c r="J5383" i="38"/>
  <c r="L5383" i="38"/>
  <c r="M5383" i="38"/>
  <c r="N5383" i="38"/>
  <c r="O5383" i="38"/>
  <c r="P5383" i="38"/>
  <c r="Q5383" i="38"/>
  <c r="R5383" i="38"/>
  <c r="S5383" i="38"/>
  <c r="D5384" i="38"/>
  <c r="I5384" i="38"/>
  <c r="H5384" i="38"/>
  <c r="J5384" i="38"/>
  <c r="L5384" i="38"/>
  <c r="M5384" i="38"/>
  <c r="N5384" i="38"/>
  <c r="O5384" i="38"/>
  <c r="P5384" i="38"/>
  <c r="Q5384" i="38"/>
  <c r="R5384" i="38"/>
  <c r="S5384" i="38"/>
  <c r="D5385" i="38"/>
  <c r="I5385" i="38"/>
  <c r="H5385" i="38"/>
  <c r="J5385" i="38"/>
  <c r="L5385" i="38"/>
  <c r="M5385" i="38"/>
  <c r="N5385" i="38"/>
  <c r="O5385" i="38"/>
  <c r="P5385" i="38"/>
  <c r="Q5385" i="38"/>
  <c r="R5385" i="38"/>
  <c r="S5385" i="38"/>
  <c r="D5386" i="38"/>
  <c r="I5386" i="38"/>
  <c r="H5386" i="38"/>
  <c r="J5386" i="38"/>
  <c r="L5386" i="38"/>
  <c r="M5386" i="38"/>
  <c r="N5386" i="38"/>
  <c r="O5386" i="38"/>
  <c r="P5386" i="38"/>
  <c r="Q5386" i="38"/>
  <c r="R5386" i="38"/>
  <c r="S5386" i="38"/>
  <c r="D5387" i="38"/>
  <c r="I5387" i="38"/>
  <c r="H5387" i="38"/>
  <c r="J5387" i="38"/>
  <c r="L5387" i="38"/>
  <c r="M5387" i="38"/>
  <c r="N5387" i="38"/>
  <c r="O5387" i="38"/>
  <c r="P5387" i="38"/>
  <c r="Q5387" i="38"/>
  <c r="R5387" i="38"/>
  <c r="S5387" i="38"/>
  <c r="D5388" i="38"/>
  <c r="I5388" i="38"/>
  <c r="H5388" i="38"/>
  <c r="J5388" i="38"/>
  <c r="L5388" i="38"/>
  <c r="M5388" i="38"/>
  <c r="N5388" i="38"/>
  <c r="O5388" i="38"/>
  <c r="P5388" i="38"/>
  <c r="Q5388" i="38"/>
  <c r="R5388" i="38"/>
  <c r="S5388" i="38"/>
  <c r="D5389" i="38"/>
  <c r="I5389" i="38"/>
  <c r="H5389" i="38"/>
  <c r="J5389" i="38"/>
  <c r="L5389" i="38"/>
  <c r="M5389" i="38"/>
  <c r="N5389" i="38"/>
  <c r="O5389" i="38"/>
  <c r="P5389" i="38"/>
  <c r="Q5389" i="38"/>
  <c r="R5389" i="38"/>
  <c r="S5389" i="38"/>
  <c r="D5390" i="38"/>
  <c r="I5390" i="38"/>
  <c r="H5390" i="38"/>
  <c r="J5390" i="38"/>
  <c r="L5390" i="38"/>
  <c r="M5390" i="38"/>
  <c r="N5390" i="38"/>
  <c r="O5390" i="38"/>
  <c r="P5390" i="38"/>
  <c r="Q5390" i="38"/>
  <c r="R5390" i="38"/>
  <c r="S5390" i="38"/>
  <c r="D5391" i="38"/>
  <c r="I5391" i="38"/>
  <c r="H5391" i="38"/>
  <c r="J5391" i="38"/>
  <c r="L5391" i="38"/>
  <c r="M5391" i="38"/>
  <c r="N5391" i="38"/>
  <c r="O5391" i="38"/>
  <c r="P5391" i="38"/>
  <c r="Q5391" i="38"/>
  <c r="R5391" i="38"/>
  <c r="S5391" i="38"/>
  <c r="D5392" i="38"/>
  <c r="I5392" i="38"/>
  <c r="H5392" i="38"/>
  <c r="J5392" i="38"/>
  <c r="L5392" i="38"/>
  <c r="M5392" i="38"/>
  <c r="N5392" i="38"/>
  <c r="O5392" i="38"/>
  <c r="P5392" i="38"/>
  <c r="Q5392" i="38"/>
  <c r="R5392" i="38"/>
  <c r="S5392" i="38"/>
  <c r="D5393" i="38"/>
  <c r="I5393" i="38"/>
  <c r="H5393" i="38"/>
  <c r="J5393" i="38"/>
  <c r="L5393" i="38"/>
  <c r="M5393" i="38"/>
  <c r="N5393" i="38"/>
  <c r="O5393" i="38"/>
  <c r="P5393" i="38"/>
  <c r="Q5393" i="38"/>
  <c r="R5393" i="38"/>
  <c r="S5393" i="38"/>
  <c r="D5394" i="38"/>
  <c r="I5394" i="38"/>
  <c r="H5394" i="38"/>
  <c r="J5394" i="38"/>
  <c r="L5394" i="38"/>
  <c r="M5394" i="38"/>
  <c r="N5394" i="38"/>
  <c r="O5394" i="38"/>
  <c r="P5394" i="38"/>
  <c r="Q5394" i="38"/>
  <c r="R5394" i="38"/>
  <c r="S5394" i="38"/>
  <c r="D5395" i="38"/>
  <c r="I5395" i="38"/>
  <c r="H5395" i="38"/>
  <c r="J5395" i="38"/>
  <c r="L5395" i="38"/>
  <c r="M5395" i="38"/>
  <c r="N5395" i="38"/>
  <c r="O5395" i="38"/>
  <c r="P5395" i="38"/>
  <c r="Q5395" i="38"/>
  <c r="R5395" i="38"/>
  <c r="S5395" i="38"/>
  <c r="D5396" i="38"/>
  <c r="I5396" i="38"/>
  <c r="H5396" i="38"/>
  <c r="J5396" i="38"/>
  <c r="L5396" i="38"/>
  <c r="M5396" i="38"/>
  <c r="N5396" i="38"/>
  <c r="O5396" i="38"/>
  <c r="P5396" i="38"/>
  <c r="Q5396" i="38"/>
  <c r="R5396" i="38"/>
  <c r="S5396" i="38"/>
  <c r="D5397" i="38"/>
  <c r="I5397" i="38"/>
  <c r="H5397" i="38"/>
  <c r="J5397" i="38"/>
  <c r="L5397" i="38"/>
  <c r="M5397" i="38"/>
  <c r="N5397" i="38"/>
  <c r="O5397" i="38"/>
  <c r="P5397" i="38"/>
  <c r="Q5397" i="38"/>
  <c r="R5397" i="38"/>
  <c r="S5397" i="38"/>
  <c r="D5398" i="38"/>
  <c r="I5398" i="38"/>
  <c r="H5398" i="38"/>
  <c r="J5398" i="38"/>
  <c r="L5398" i="38"/>
  <c r="M5398" i="38"/>
  <c r="N5398" i="38"/>
  <c r="O5398" i="38"/>
  <c r="P5398" i="38"/>
  <c r="Q5398" i="38"/>
  <c r="R5398" i="38"/>
  <c r="S5398" i="38"/>
  <c r="D5399" i="38"/>
  <c r="I5399" i="38"/>
  <c r="H5399" i="38"/>
  <c r="J5399" i="38"/>
  <c r="L5399" i="38"/>
  <c r="M5399" i="38"/>
  <c r="N5399" i="38"/>
  <c r="O5399" i="38"/>
  <c r="P5399" i="38"/>
  <c r="Q5399" i="38"/>
  <c r="R5399" i="38"/>
  <c r="S5399" i="38"/>
  <c r="D5400" i="38"/>
  <c r="I5400" i="38"/>
  <c r="H5400" i="38"/>
  <c r="J5400" i="38"/>
  <c r="L5400" i="38"/>
  <c r="M5400" i="38"/>
  <c r="N5400" i="38"/>
  <c r="O5400" i="38"/>
  <c r="P5400" i="38"/>
  <c r="Q5400" i="38"/>
  <c r="R5400" i="38"/>
  <c r="S5400" i="38"/>
  <c r="D5401" i="38"/>
  <c r="I5401" i="38"/>
  <c r="H5401" i="38"/>
  <c r="J5401" i="38"/>
  <c r="L5401" i="38"/>
  <c r="M5401" i="38"/>
  <c r="N5401" i="38"/>
  <c r="O5401" i="38"/>
  <c r="P5401" i="38"/>
  <c r="Q5401" i="38"/>
  <c r="R5401" i="38"/>
  <c r="S5401" i="38"/>
  <c r="D5402" i="38"/>
  <c r="I5402" i="38"/>
  <c r="H5402" i="38"/>
  <c r="J5402" i="38"/>
  <c r="L5402" i="38"/>
  <c r="M5402" i="38"/>
  <c r="N5402" i="38"/>
  <c r="O5402" i="38"/>
  <c r="P5402" i="38"/>
  <c r="Q5402" i="38"/>
  <c r="R5402" i="38"/>
  <c r="S5402" i="38"/>
  <c r="D5403" i="38"/>
  <c r="I5403" i="38"/>
  <c r="H5403" i="38"/>
  <c r="J5403" i="38"/>
  <c r="L5403" i="38"/>
  <c r="M5403" i="38"/>
  <c r="N5403" i="38"/>
  <c r="O5403" i="38"/>
  <c r="P5403" i="38"/>
  <c r="Q5403" i="38"/>
  <c r="R5403" i="38"/>
  <c r="S5403" i="38"/>
  <c r="D5404" i="38"/>
  <c r="I5404" i="38"/>
  <c r="H5404" i="38"/>
  <c r="J5404" i="38"/>
  <c r="L5404" i="38"/>
  <c r="M5404" i="38"/>
  <c r="N5404" i="38"/>
  <c r="O5404" i="38"/>
  <c r="P5404" i="38"/>
  <c r="Q5404" i="38"/>
  <c r="R5404" i="38"/>
  <c r="S5404" i="38"/>
  <c r="D5405" i="38"/>
  <c r="I5405" i="38"/>
  <c r="H5405" i="38"/>
  <c r="J5405" i="38"/>
  <c r="L5405" i="38"/>
  <c r="M5405" i="38"/>
  <c r="N5405" i="38"/>
  <c r="O5405" i="38"/>
  <c r="P5405" i="38"/>
  <c r="Q5405" i="38"/>
  <c r="R5405" i="38"/>
  <c r="S5405" i="38"/>
  <c r="D5406" i="38"/>
  <c r="I5406" i="38"/>
  <c r="H5406" i="38"/>
  <c r="J5406" i="38"/>
  <c r="L5406" i="38"/>
  <c r="M5406" i="38"/>
  <c r="N5406" i="38"/>
  <c r="O5406" i="38"/>
  <c r="P5406" i="38"/>
  <c r="Q5406" i="38"/>
  <c r="R5406" i="38"/>
  <c r="S5406" i="38"/>
  <c r="D5407" i="38"/>
  <c r="I5407" i="38"/>
  <c r="H5407" i="38"/>
  <c r="J5407" i="38"/>
  <c r="L5407" i="38"/>
  <c r="M5407" i="38"/>
  <c r="N5407" i="38"/>
  <c r="O5407" i="38"/>
  <c r="P5407" i="38"/>
  <c r="Q5407" i="38"/>
  <c r="R5407" i="38"/>
  <c r="S5407" i="38"/>
  <c r="D5408" i="38"/>
  <c r="I5408" i="38"/>
  <c r="H5408" i="38"/>
  <c r="J5408" i="38"/>
  <c r="L5408" i="38"/>
  <c r="M5408" i="38"/>
  <c r="N5408" i="38"/>
  <c r="O5408" i="38"/>
  <c r="P5408" i="38"/>
  <c r="Q5408" i="38"/>
  <c r="R5408" i="38"/>
  <c r="S5408" i="38"/>
  <c r="D5409" i="38"/>
  <c r="I5409" i="38"/>
  <c r="H5409" i="38"/>
  <c r="J5409" i="38"/>
  <c r="L5409" i="38"/>
  <c r="M5409" i="38"/>
  <c r="N5409" i="38"/>
  <c r="O5409" i="38"/>
  <c r="P5409" i="38"/>
  <c r="Q5409" i="38"/>
  <c r="R5409" i="38"/>
  <c r="S5409" i="38"/>
  <c r="D5410" i="38"/>
  <c r="I5410" i="38"/>
  <c r="H5410" i="38"/>
  <c r="J5410" i="38"/>
  <c r="L5410" i="38"/>
  <c r="M5410" i="38"/>
  <c r="N5410" i="38"/>
  <c r="O5410" i="38"/>
  <c r="P5410" i="38"/>
  <c r="Q5410" i="38"/>
  <c r="R5410" i="38"/>
  <c r="S5410" i="38"/>
  <c r="D5411" i="38"/>
  <c r="I5411" i="38"/>
  <c r="H5411" i="38"/>
  <c r="J5411" i="38"/>
  <c r="L5411" i="38"/>
  <c r="M5411" i="38"/>
  <c r="N5411" i="38"/>
  <c r="O5411" i="38"/>
  <c r="P5411" i="38"/>
  <c r="Q5411" i="38"/>
  <c r="R5411" i="38"/>
  <c r="S5411" i="38"/>
  <c r="D5412" i="38"/>
  <c r="I5412" i="38"/>
  <c r="H5412" i="38"/>
  <c r="J5412" i="38"/>
  <c r="L5412" i="38"/>
  <c r="M5412" i="38"/>
  <c r="N5412" i="38"/>
  <c r="O5412" i="38"/>
  <c r="P5412" i="38"/>
  <c r="Q5412" i="38"/>
  <c r="R5412" i="38"/>
  <c r="S5412" i="38"/>
  <c r="D5413" i="38"/>
  <c r="I5413" i="38"/>
  <c r="H5413" i="38"/>
  <c r="J5413" i="38"/>
  <c r="L5413" i="38"/>
  <c r="M5413" i="38"/>
  <c r="N5413" i="38"/>
  <c r="O5413" i="38"/>
  <c r="P5413" i="38"/>
  <c r="Q5413" i="38"/>
  <c r="R5413" i="38"/>
  <c r="S5413" i="38"/>
  <c r="D5414" i="38"/>
  <c r="I5414" i="38"/>
  <c r="H5414" i="38"/>
  <c r="J5414" i="38"/>
  <c r="L5414" i="38"/>
  <c r="M5414" i="38"/>
  <c r="N5414" i="38"/>
  <c r="O5414" i="38"/>
  <c r="P5414" i="38"/>
  <c r="Q5414" i="38"/>
  <c r="R5414" i="38"/>
  <c r="S5414" i="38"/>
  <c r="D5415" i="38"/>
  <c r="I5415" i="38"/>
  <c r="H5415" i="38"/>
  <c r="J5415" i="38"/>
  <c r="L5415" i="38"/>
  <c r="M5415" i="38"/>
  <c r="N5415" i="38"/>
  <c r="O5415" i="38"/>
  <c r="P5415" i="38"/>
  <c r="Q5415" i="38"/>
  <c r="R5415" i="38"/>
  <c r="S5415" i="38"/>
  <c r="D5416" i="38"/>
  <c r="I5416" i="38"/>
  <c r="H5416" i="38"/>
  <c r="J5416" i="38"/>
  <c r="L5416" i="38"/>
  <c r="M5416" i="38"/>
  <c r="N5416" i="38"/>
  <c r="O5416" i="38"/>
  <c r="P5416" i="38"/>
  <c r="Q5416" i="38"/>
  <c r="R5416" i="38"/>
  <c r="S5416" i="38"/>
  <c r="D5417" i="38"/>
  <c r="I5417" i="38"/>
  <c r="H5417" i="38"/>
  <c r="J5417" i="38"/>
  <c r="L5417" i="38"/>
  <c r="M5417" i="38"/>
  <c r="N5417" i="38"/>
  <c r="O5417" i="38"/>
  <c r="P5417" i="38"/>
  <c r="Q5417" i="38"/>
  <c r="R5417" i="38"/>
  <c r="S5417" i="38"/>
  <c r="D5418" i="38"/>
  <c r="I5418" i="38"/>
  <c r="H5418" i="38"/>
  <c r="J5418" i="38"/>
  <c r="L5418" i="38"/>
  <c r="M5418" i="38"/>
  <c r="N5418" i="38"/>
  <c r="O5418" i="38"/>
  <c r="P5418" i="38"/>
  <c r="Q5418" i="38"/>
  <c r="R5418" i="38"/>
  <c r="S5418" i="38"/>
  <c r="D5419" i="38"/>
  <c r="I5419" i="38"/>
  <c r="H5419" i="38"/>
  <c r="J5419" i="38"/>
  <c r="L5419" i="38"/>
  <c r="M5419" i="38"/>
  <c r="N5419" i="38"/>
  <c r="O5419" i="38"/>
  <c r="P5419" i="38"/>
  <c r="Q5419" i="38"/>
  <c r="R5419" i="38"/>
  <c r="S5419" i="38"/>
  <c r="D5420" i="38"/>
  <c r="I5420" i="38"/>
  <c r="H5420" i="38"/>
  <c r="J5420" i="38"/>
  <c r="L5420" i="38"/>
  <c r="M5420" i="38"/>
  <c r="N5420" i="38"/>
  <c r="O5420" i="38"/>
  <c r="P5420" i="38"/>
  <c r="Q5420" i="38"/>
  <c r="R5420" i="38"/>
  <c r="S5420" i="38"/>
  <c r="D5421" i="38"/>
  <c r="I5421" i="38"/>
  <c r="H5421" i="38"/>
  <c r="J5421" i="38"/>
  <c r="L5421" i="38"/>
  <c r="M5421" i="38"/>
  <c r="N5421" i="38"/>
  <c r="O5421" i="38"/>
  <c r="P5421" i="38"/>
  <c r="Q5421" i="38"/>
  <c r="R5421" i="38"/>
  <c r="S5421" i="38"/>
  <c r="D5422" i="38"/>
  <c r="I5422" i="38"/>
  <c r="H5422" i="38"/>
  <c r="J5422" i="38"/>
  <c r="L5422" i="38"/>
  <c r="M5422" i="38"/>
  <c r="N5422" i="38"/>
  <c r="O5422" i="38"/>
  <c r="P5422" i="38"/>
  <c r="Q5422" i="38"/>
  <c r="R5422" i="38"/>
  <c r="S5422" i="38"/>
  <c r="D5423" i="38"/>
  <c r="I5423" i="38"/>
  <c r="H5423" i="38"/>
  <c r="J5423" i="38"/>
  <c r="L5423" i="38"/>
  <c r="M5423" i="38"/>
  <c r="N5423" i="38"/>
  <c r="O5423" i="38"/>
  <c r="P5423" i="38"/>
  <c r="Q5423" i="38"/>
  <c r="R5423" i="38"/>
  <c r="S5423" i="38"/>
  <c r="D5424" i="38"/>
  <c r="I5424" i="38"/>
  <c r="H5424" i="38"/>
  <c r="J5424" i="38"/>
  <c r="L5424" i="38"/>
  <c r="M5424" i="38"/>
  <c r="N5424" i="38"/>
  <c r="O5424" i="38"/>
  <c r="P5424" i="38"/>
  <c r="Q5424" i="38"/>
  <c r="R5424" i="38"/>
  <c r="S5424" i="38"/>
  <c r="D5425" i="38"/>
  <c r="I5425" i="38"/>
  <c r="H5425" i="38"/>
  <c r="J5425" i="38"/>
  <c r="L5425" i="38"/>
  <c r="M5425" i="38"/>
  <c r="N5425" i="38"/>
  <c r="O5425" i="38"/>
  <c r="P5425" i="38"/>
  <c r="Q5425" i="38"/>
  <c r="R5425" i="38"/>
  <c r="S5425" i="38"/>
  <c r="D5426" i="38"/>
  <c r="I5426" i="38"/>
  <c r="H5426" i="38"/>
  <c r="J5426" i="38"/>
  <c r="L5426" i="38"/>
  <c r="M5426" i="38"/>
  <c r="N5426" i="38"/>
  <c r="O5426" i="38"/>
  <c r="P5426" i="38"/>
  <c r="Q5426" i="38"/>
  <c r="R5426" i="38"/>
  <c r="S5426" i="38"/>
  <c r="D5427" i="38"/>
  <c r="I5427" i="38"/>
  <c r="H5427" i="38"/>
  <c r="J5427" i="38"/>
  <c r="L5427" i="38"/>
  <c r="M5427" i="38"/>
  <c r="N5427" i="38"/>
  <c r="O5427" i="38"/>
  <c r="P5427" i="38"/>
  <c r="Q5427" i="38"/>
  <c r="R5427" i="38"/>
  <c r="S5427" i="38"/>
  <c r="D5428" i="38"/>
  <c r="I5428" i="38"/>
  <c r="H5428" i="38"/>
  <c r="J5428" i="38"/>
  <c r="L5428" i="38"/>
  <c r="M5428" i="38"/>
  <c r="N5428" i="38"/>
  <c r="O5428" i="38"/>
  <c r="P5428" i="38"/>
  <c r="Q5428" i="38"/>
  <c r="R5428" i="38"/>
  <c r="S5428" i="38"/>
  <c r="D5429" i="38"/>
  <c r="I5429" i="38"/>
  <c r="H5429" i="38"/>
  <c r="J5429" i="38"/>
  <c r="L5429" i="38"/>
  <c r="M5429" i="38"/>
  <c r="N5429" i="38"/>
  <c r="O5429" i="38"/>
  <c r="P5429" i="38"/>
  <c r="Q5429" i="38"/>
  <c r="R5429" i="38"/>
  <c r="S5429" i="38"/>
  <c r="D5430" i="38"/>
  <c r="I5430" i="38"/>
  <c r="H5430" i="38"/>
  <c r="J5430" i="38"/>
  <c r="L5430" i="38"/>
  <c r="M5430" i="38"/>
  <c r="N5430" i="38"/>
  <c r="O5430" i="38"/>
  <c r="P5430" i="38"/>
  <c r="Q5430" i="38"/>
  <c r="R5430" i="38"/>
  <c r="S5430" i="38"/>
  <c r="D5431" i="38"/>
  <c r="I5431" i="38"/>
  <c r="H5431" i="38"/>
  <c r="J5431" i="38"/>
  <c r="L5431" i="38"/>
  <c r="M5431" i="38"/>
  <c r="N5431" i="38"/>
  <c r="O5431" i="38"/>
  <c r="P5431" i="38"/>
  <c r="Q5431" i="38"/>
  <c r="R5431" i="38"/>
  <c r="S5431" i="38"/>
  <c r="D5432" i="38"/>
  <c r="I5432" i="38"/>
  <c r="H5432" i="38"/>
  <c r="J5432" i="38"/>
  <c r="L5432" i="38"/>
  <c r="M5432" i="38"/>
  <c r="N5432" i="38"/>
  <c r="O5432" i="38"/>
  <c r="P5432" i="38"/>
  <c r="Q5432" i="38"/>
  <c r="R5432" i="38"/>
  <c r="S5432" i="38"/>
  <c r="D5433" i="38"/>
  <c r="I5433" i="38"/>
  <c r="H5433" i="38"/>
  <c r="J5433" i="38"/>
  <c r="L5433" i="38"/>
  <c r="M5433" i="38"/>
  <c r="N5433" i="38"/>
  <c r="O5433" i="38"/>
  <c r="P5433" i="38"/>
  <c r="Q5433" i="38"/>
  <c r="R5433" i="38"/>
  <c r="S5433" i="38"/>
  <c r="D5434" i="38"/>
  <c r="I5434" i="38"/>
  <c r="H5434" i="38"/>
  <c r="J5434" i="38"/>
  <c r="L5434" i="38"/>
  <c r="M5434" i="38"/>
  <c r="N5434" i="38"/>
  <c r="O5434" i="38"/>
  <c r="P5434" i="38"/>
  <c r="Q5434" i="38"/>
  <c r="R5434" i="38"/>
  <c r="S5434" i="38"/>
  <c r="D5435" i="38"/>
  <c r="I5435" i="38"/>
  <c r="H5435" i="38"/>
  <c r="J5435" i="38"/>
  <c r="L5435" i="38"/>
  <c r="M5435" i="38"/>
  <c r="N5435" i="38"/>
  <c r="O5435" i="38"/>
  <c r="P5435" i="38"/>
  <c r="Q5435" i="38"/>
  <c r="R5435" i="38"/>
  <c r="S5435" i="38"/>
  <c r="D5436" i="38"/>
  <c r="I5436" i="38"/>
  <c r="H5436" i="38"/>
  <c r="J5436" i="38"/>
  <c r="L5436" i="38"/>
  <c r="M5436" i="38"/>
  <c r="N5436" i="38"/>
  <c r="O5436" i="38"/>
  <c r="P5436" i="38"/>
  <c r="Q5436" i="38"/>
  <c r="R5436" i="38"/>
  <c r="S5436" i="38"/>
  <c r="D5437" i="38"/>
  <c r="I5437" i="38"/>
  <c r="H5437" i="38"/>
  <c r="J5437" i="38"/>
  <c r="L5437" i="38"/>
  <c r="M5437" i="38"/>
  <c r="N5437" i="38"/>
  <c r="O5437" i="38"/>
  <c r="P5437" i="38"/>
  <c r="Q5437" i="38"/>
  <c r="R5437" i="38"/>
  <c r="S5437" i="38"/>
  <c r="D5438" i="38"/>
  <c r="I5438" i="38"/>
  <c r="H5438" i="38"/>
  <c r="J5438" i="38"/>
  <c r="L5438" i="38"/>
  <c r="M5438" i="38"/>
  <c r="N5438" i="38"/>
  <c r="O5438" i="38"/>
  <c r="P5438" i="38"/>
  <c r="Q5438" i="38"/>
  <c r="R5438" i="38"/>
  <c r="S5438" i="38"/>
  <c r="D5439" i="38"/>
  <c r="I5439" i="38"/>
  <c r="H5439" i="38"/>
  <c r="J5439" i="38"/>
  <c r="L5439" i="38"/>
  <c r="M5439" i="38"/>
  <c r="N5439" i="38"/>
  <c r="O5439" i="38"/>
  <c r="P5439" i="38"/>
  <c r="Q5439" i="38"/>
  <c r="R5439" i="38"/>
  <c r="S5439" i="38"/>
  <c r="D5440" i="38"/>
  <c r="I5440" i="38"/>
  <c r="H5440" i="38"/>
  <c r="J5440" i="38"/>
  <c r="L5440" i="38"/>
  <c r="M5440" i="38"/>
  <c r="N5440" i="38"/>
  <c r="O5440" i="38"/>
  <c r="P5440" i="38"/>
  <c r="Q5440" i="38"/>
  <c r="R5440" i="38"/>
  <c r="S5440" i="38"/>
  <c r="D5441" i="38"/>
  <c r="I5441" i="38"/>
  <c r="H5441" i="38"/>
  <c r="J5441" i="38"/>
  <c r="L5441" i="38"/>
  <c r="M5441" i="38"/>
  <c r="N5441" i="38"/>
  <c r="O5441" i="38"/>
  <c r="P5441" i="38"/>
  <c r="Q5441" i="38"/>
  <c r="R5441" i="38"/>
  <c r="S5441" i="38"/>
  <c r="D5442" i="38"/>
  <c r="I5442" i="38"/>
  <c r="H5442" i="38"/>
  <c r="J5442" i="38"/>
  <c r="L5442" i="38"/>
  <c r="M5442" i="38"/>
  <c r="N5442" i="38"/>
  <c r="O5442" i="38"/>
  <c r="P5442" i="38"/>
  <c r="Q5442" i="38"/>
  <c r="R5442" i="38"/>
  <c r="S5442" i="38"/>
  <c r="D5443" i="38"/>
  <c r="I5443" i="38"/>
  <c r="H5443" i="38"/>
  <c r="J5443" i="38"/>
  <c r="L5443" i="38"/>
  <c r="M5443" i="38"/>
  <c r="N5443" i="38"/>
  <c r="O5443" i="38"/>
  <c r="P5443" i="38"/>
  <c r="Q5443" i="38"/>
  <c r="R5443" i="38"/>
  <c r="S5443" i="38"/>
  <c r="D5444" i="38"/>
  <c r="I5444" i="38"/>
  <c r="H5444" i="38"/>
  <c r="J5444" i="38"/>
  <c r="L5444" i="38"/>
  <c r="M5444" i="38"/>
  <c r="N5444" i="38"/>
  <c r="O5444" i="38"/>
  <c r="P5444" i="38"/>
  <c r="Q5444" i="38"/>
  <c r="R5444" i="38"/>
  <c r="S5444" i="38"/>
  <c r="D5445" i="38"/>
  <c r="I5445" i="38"/>
  <c r="H5445" i="38"/>
  <c r="J5445" i="38"/>
  <c r="L5445" i="38"/>
  <c r="M5445" i="38"/>
  <c r="N5445" i="38"/>
  <c r="O5445" i="38"/>
  <c r="P5445" i="38"/>
  <c r="Q5445" i="38"/>
  <c r="R5445" i="38"/>
  <c r="S5445" i="38"/>
  <c r="D5446" i="38"/>
  <c r="I5446" i="38"/>
  <c r="H5446" i="38"/>
  <c r="J5446" i="38"/>
  <c r="L5446" i="38"/>
  <c r="M5446" i="38"/>
  <c r="N5446" i="38"/>
  <c r="O5446" i="38"/>
  <c r="P5446" i="38"/>
  <c r="Q5446" i="38"/>
  <c r="R5446" i="38"/>
  <c r="S5446" i="38"/>
  <c r="D5447" i="38"/>
  <c r="I5447" i="38"/>
  <c r="H5447" i="38"/>
  <c r="J5447" i="38"/>
  <c r="L5447" i="38"/>
  <c r="M5447" i="38"/>
  <c r="N5447" i="38"/>
  <c r="O5447" i="38"/>
  <c r="P5447" i="38"/>
  <c r="Q5447" i="38"/>
  <c r="R5447" i="38"/>
  <c r="S5447" i="38"/>
  <c r="D5448" i="38"/>
  <c r="I5448" i="38"/>
  <c r="H5448" i="38"/>
  <c r="J5448" i="38"/>
  <c r="L5448" i="38"/>
  <c r="M5448" i="38"/>
  <c r="N5448" i="38"/>
  <c r="O5448" i="38"/>
  <c r="P5448" i="38"/>
  <c r="Q5448" i="38"/>
  <c r="R5448" i="38"/>
  <c r="S5448" i="38"/>
  <c r="D5449" i="38"/>
  <c r="I5449" i="38"/>
  <c r="H5449" i="38"/>
  <c r="J5449" i="38"/>
  <c r="L5449" i="38"/>
  <c r="M5449" i="38"/>
  <c r="N5449" i="38"/>
  <c r="O5449" i="38"/>
  <c r="P5449" i="38"/>
  <c r="Q5449" i="38"/>
  <c r="R5449" i="38"/>
  <c r="S5449" i="38"/>
  <c r="D5450" i="38"/>
  <c r="I5450" i="38"/>
  <c r="H5450" i="38"/>
  <c r="J5450" i="38"/>
  <c r="L5450" i="38"/>
  <c r="M5450" i="38"/>
  <c r="N5450" i="38"/>
  <c r="O5450" i="38"/>
  <c r="P5450" i="38"/>
  <c r="Q5450" i="38"/>
  <c r="R5450" i="38"/>
  <c r="S5450" i="38"/>
  <c r="D5451" i="38"/>
  <c r="I5451" i="38"/>
  <c r="H5451" i="38"/>
  <c r="J5451" i="38"/>
  <c r="L5451" i="38"/>
  <c r="M5451" i="38"/>
  <c r="N5451" i="38"/>
  <c r="O5451" i="38"/>
  <c r="P5451" i="38"/>
  <c r="Q5451" i="38"/>
  <c r="R5451" i="38"/>
  <c r="S5451" i="38"/>
  <c r="D5452" i="38"/>
  <c r="I5452" i="38"/>
  <c r="H5452" i="38"/>
  <c r="J5452" i="38"/>
  <c r="L5452" i="38"/>
  <c r="M5452" i="38"/>
  <c r="N5452" i="38"/>
  <c r="O5452" i="38"/>
  <c r="P5452" i="38"/>
  <c r="Q5452" i="38"/>
  <c r="R5452" i="38"/>
  <c r="S5452" i="38"/>
  <c r="D5453" i="38"/>
  <c r="I5453" i="38"/>
  <c r="H5453" i="38"/>
  <c r="J5453" i="38"/>
  <c r="L5453" i="38"/>
  <c r="M5453" i="38"/>
  <c r="N5453" i="38"/>
  <c r="O5453" i="38"/>
  <c r="P5453" i="38"/>
  <c r="Q5453" i="38"/>
  <c r="R5453" i="38"/>
  <c r="S5453" i="38"/>
  <c r="D5454" i="38"/>
  <c r="I5454" i="38"/>
  <c r="H5454" i="38"/>
  <c r="J5454" i="38"/>
  <c r="L5454" i="38"/>
  <c r="M5454" i="38"/>
  <c r="N5454" i="38"/>
  <c r="O5454" i="38"/>
  <c r="P5454" i="38"/>
  <c r="Q5454" i="38"/>
  <c r="R5454" i="38"/>
  <c r="S5454" i="38"/>
  <c r="D5455" i="38"/>
  <c r="I5455" i="38"/>
  <c r="H5455" i="38"/>
  <c r="J5455" i="38"/>
  <c r="L5455" i="38"/>
  <c r="M5455" i="38"/>
  <c r="N5455" i="38"/>
  <c r="O5455" i="38"/>
  <c r="P5455" i="38"/>
  <c r="Q5455" i="38"/>
  <c r="R5455" i="38"/>
  <c r="S5455" i="38"/>
  <c r="D5456" i="38"/>
  <c r="I5456" i="38"/>
  <c r="H5456" i="38"/>
  <c r="J5456" i="38"/>
  <c r="L5456" i="38"/>
  <c r="M5456" i="38"/>
  <c r="N5456" i="38"/>
  <c r="O5456" i="38"/>
  <c r="P5456" i="38"/>
  <c r="Q5456" i="38"/>
  <c r="R5456" i="38"/>
  <c r="S5456" i="38"/>
  <c r="D5457" i="38"/>
  <c r="I5457" i="38"/>
  <c r="H5457" i="38"/>
  <c r="J5457" i="38"/>
  <c r="L5457" i="38"/>
  <c r="M5457" i="38"/>
  <c r="N5457" i="38"/>
  <c r="O5457" i="38"/>
  <c r="P5457" i="38"/>
  <c r="Q5457" i="38"/>
  <c r="R5457" i="38"/>
  <c r="S5457" i="38"/>
  <c r="D5458" i="38"/>
  <c r="I5458" i="38"/>
  <c r="H5458" i="38"/>
  <c r="J5458" i="38"/>
  <c r="L5458" i="38"/>
  <c r="M5458" i="38"/>
  <c r="N5458" i="38"/>
  <c r="O5458" i="38"/>
  <c r="P5458" i="38"/>
  <c r="Q5458" i="38"/>
  <c r="R5458" i="38"/>
  <c r="S5458" i="38"/>
  <c r="D5459" i="38"/>
  <c r="I5459" i="38"/>
  <c r="H5459" i="38"/>
  <c r="J5459" i="38"/>
  <c r="L5459" i="38"/>
  <c r="M5459" i="38"/>
  <c r="N5459" i="38"/>
  <c r="O5459" i="38"/>
  <c r="P5459" i="38"/>
  <c r="Q5459" i="38"/>
  <c r="R5459" i="38"/>
  <c r="S5459" i="38"/>
  <c r="D5460" i="38"/>
  <c r="I5460" i="38"/>
  <c r="H5460" i="38"/>
  <c r="J5460" i="38"/>
  <c r="L5460" i="38"/>
  <c r="M5460" i="38"/>
  <c r="N5460" i="38"/>
  <c r="O5460" i="38"/>
  <c r="P5460" i="38"/>
  <c r="Q5460" i="38"/>
  <c r="R5460" i="38"/>
  <c r="S5460" i="38"/>
  <c r="D5461" i="38"/>
  <c r="I5461" i="38"/>
  <c r="H5461" i="38"/>
  <c r="J5461" i="38"/>
  <c r="L5461" i="38"/>
  <c r="M5461" i="38"/>
  <c r="N5461" i="38"/>
  <c r="O5461" i="38"/>
  <c r="P5461" i="38"/>
  <c r="Q5461" i="38"/>
  <c r="R5461" i="38"/>
  <c r="S5461" i="38"/>
  <c r="D5462" i="38"/>
  <c r="I5462" i="38"/>
  <c r="H5462" i="38"/>
  <c r="J5462" i="38"/>
  <c r="L5462" i="38"/>
  <c r="M5462" i="38"/>
  <c r="N5462" i="38"/>
  <c r="O5462" i="38"/>
  <c r="P5462" i="38"/>
  <c r="Q5462" i="38"/>
  <c r="R5462" i="38"/>
  <c r="S5462" i="38"/>
  <c r="D5463" i="38"/>
  <c r="I5463" i="38"/>
  <c r="H5463" i="38"/>
  <c r="J5463" i="38"/>
  <c r="L5463" i="38"/>
  <c r="M5463" i="38"/>
  <c r="N5463" i="38"/>
  <c r="O5463" i="38"/>
  <c r="P5463" i="38"/>
  <c r="Q5463" i="38"/>
  <c r="R5463" i="38"/>
  <c r="S5463" i="38"/>
  <c r="D5464" i="38"/>
  <c r="I5464" i="38"/>
  <c r="H5464" i="38"/>
  <c r="J5464" i="38"/>
  <c r="L5464" i="38"/>
  <c r="M5464" i="38"/>
  <c r="N5464" i="38"/>
  <c r="O5464" i="38"/>
  <c r="P5464" i="38"/>
  <c r="Q5464" i="38"/>
  <c r="R5464" i="38"/>
  <c r="S5464" i="38"/>
  <c r="D5465" i="38"/>
  <c r="I5465" i="38"/>
  <c r="H5465" i="38"/>
  <c r="J5465" i="38"/>
  <c r="L5465" i="38"/>
  <c r="M5465" i="38"/>
  <c r="N5465" i="38"/>
  <c r="O5465" i="38"/>
  <c r="P5465" i="38"/>
  <c r="Q5465" i="38"/>
  <c r="R5465" i="38"/>
  <c r="S5465" i="38"/>
  <c r="D5466" i="38"/>
  <c r="I5466" i="38"/>
  <c r="H5466" i="38"/>
  <c r="J5466" i="38"/>
  <c r="L5466" i="38"/>
  <c r="M5466" i="38"/>
  <c r="N5466" i="38"/>
  <c r="O5466" i="38"/>
  <c r="P5466" i="38"/>
  <c r="Q5466" i="38"/>
  <c r="R5466" i="38"/>
  <c r="S5466" i="38"/>
  <c r="D5467" i="38"/>
  <c r="I5467" i="38"/>
  <c r="H5467" i="38"/>
  <c r="J5467" i="38"/>
  <c r="L5467" i="38"/>
  <c r="M5467" i="38"/>
  <c r="N5467" i="38"/>
  <c r="O5467" i="38"/>
  <c r="P5467" i="38"/>
  <c r="Q5467" i="38"/>
  <c r="R5467" i="38"/>
  <c r="S5467" i="38"/>
  <c r="D5468" i="38"/>
  <c r="I5468" i="38"/>
  <c r="H5468" i="38"/>
  <c r="J5468" i="38"/>
  <c r="L5468" i="38"/>
  <c r="M5468" i="38"/>
  <c r="N5468" i="38"/>
  <c r="O5468" i="38"/>
  <c r="P5468" i="38"/>
  <c r="Q5468" i="38"/>
  <c r="R5468" i="38"/>
  <c r="S5468" i="38"/>
  <c r="D5469" i="38"/>
  <c r="I5469" i="38"/>
  <c r="H5469" i="38"/>
  <c r="J5469" i="38"/>
  <c r="L5469" i="38"/>
  <c r="M5469" i="38"/>
  <c r="N5469" i="38"/>
  <c r="O5469" i="38"/>
  <c r="P5469" i="38"/>
  <c r="Q5469" i="38"/>
  <c r="R5469" i="38"/>
  <c r="S5469" i="38"/>
  <c r="D5470" i="38"/>
  <c r="I5470" i="38"/>
  <c r="H5470" i="38"/>
  <c r="J5470" i="38"/>
  <c r="L5470" i="38"/>
  <c r="M5470" i="38"/>
  <c r="N5470" i="38"/>
  <c r="O5470" i="38"/>
  <c r="P5470" i="38"/>
  <c r="Q5470" i="38"/>
  <c r="R5470" i="38"/>
  <c r="S5470" i="38"/>
  <c r="D5471" i="38"/>
  <c r="I5471" i="38"/>
  <c r="H5471" i="38"/>
  <c r="J5471" i="38"/>
  <c r="L5471" i="38"/>
  <c r="M5471" i="38"/>
  <c r="N5471" i="38"/>
  <c r="O5471" i="38"/>
  <c r="P5471" i="38"/>
  <c r="Q5471" i="38"/>
  <c r="R5471" i="38"/>
  <c r="S5471" i="38"/>
  <c r="D5472" i="38"/>
  <c r="I5472" i="38"/>
  <c r="H5472" i="38"/>
  <c r="J5472" i="38"/>
  <c r="L5472" i="38"/>
  <c r="M5472" i="38"/>
  <c r="N5472" i="38"/>
  <c r="O5472" i="38"/>
  <c r="P5472" i="38"/>
  <c r="Q5472" i="38"/>
  <c r="R5472" i="38"/>
  <c r="S5472" i="38"/>
  <c r="D5473" i="38"/>
  <c r="I5473" i="38"/>
  <c r="H5473" i="38"/>
  <c r="J5473" i="38"/>
  <c r="L5473" i="38"/>
  <c r="M5473" i="38"/>
  <c r="N5473" i="38"/>
  <c r="O5473" i="38"/>
  <c r="P5473" i="38"/>
  <c r="Q5473" i="38"/>
  <c r="R5473" i="38"/>
  <c r="S5473" i="38"/>
  <c r="D5474" i="38"/>
  <c r="I5474" i="38"/>
  <c r="H5474" i="38"/>
  <c r="J5474" i="38"/>
  <c r="L5474" i="38"/>
  <c r="M5474" i="38"/>
  <c r="N5474" i="38"/>
  <c r="O5474" i="38"/>
  <c r="P5474" i="38"/>
  <c r="Q5474" i="38"/>
  <c r="R5474" i="38"/>
  <c r="S5474" i="38"/>
  <c r="D5475" i="38"/>
  <c r="I5475" i="38"/>
  <c r="H5475" i="38"/>
  <c r="J5475" i="38"/>
  <c r="L5475" i="38"/>
  <c r="M5475" i="38"/>
  <c r="N5475" i="38"/>
  <c r="O5475" i="38"/>
  <c r="P5475" i="38"/>
  <c r="Q5475" i="38"/>
  <c r="R5475" i="38"/>
  <c r="S5475" i="38"/>
  <c r="D5476" i="38"/>
  <c r="I5476" i="38"/>
  <c r="H5476" i="38"/>
  <c r="J5476" i="38"/>
  <c r="L5476" i="38"/>
  <c r="M5476" i="38"/>
  <c r="N5476" i="38"/>
  <c r="O5476" i="38"/>
  <c r="P5476" i="38"/>
  <c r="Q5476" i="38"/>
  <c r="R5476" i="38"/>
  <c r="S5476" i="38"/>
  <c r="D5477" i="38"/>
  <c r="I5477" i="38"/>
  <c r="H5477" i="38"/>
  <c r="J5477" i="38"/>
  <c r="L5477" i="38"/>
  <c r="M5477" i="38"/>
  <c r="N5477" i="38"/>
  <c r="O5477" i="38"/>
  <c r="P5477" i="38"/>
  <c r="Q5477" i="38"/>
  <c r="R5477" i="38"/>
  <c r="S5477" i="38"/>
  <c r="D5478" i="38"/>
  <c r="I5478" i="38"/>
  <c r="H5478" i="38"/>
  <c r="J5478" i="38"/>
  <c r="L5478" i="38"/>
  <c r="M5478" i="38"/>
  <c r="N5478" i="38"/>
  <c r="O5478" i="38"/>
  <c r="P5478" i="38"/>
  <c r="Q5478" i="38"/>
  <c r="R5478" i="38"/>
  <c r="S5478" i="38"/>
  <c r="D5479" i="38"/>
  <c r="I5479" i="38"/>
  <c r="H5479" i="38"/>
  <c r="J5479" i="38"/>
  <c r="L5479" i="38"/>
  <c r="M5479" i="38"/>
  <c r="N5479" i="38"/>
  <c r="O5479" i="38"/>
  <c r="P5479" i="38"/>
  <c r="Q5479" i="38"/>
  <c r="R5479" i="38"/>
  <c r="S5479" i="38"/>
  <c r="D5480" i="38"/>
  <c r="I5480" i="38"/>
  <c r="H5480" i="38"/>
  <c r="J5480" i="38"/>
  <c r="L5480" i="38"/>
  <c r="M5480" i="38"/>
  <c r="N5480" i="38"/>
  <c r="O5480" i="38"/>
  <c r="P5480" i="38"/>
  <c r="Q5480" i="38"/>
  <c r="R5480" i="38"/>
  <c r="S5480" i="38"/>
  <c r="D5481" i="38"/>
  <c r="I5481" i="38"/>
  <c r="H5481" i="38"/>
  <c r="J5481" i="38"/>
  <c r="L5481" i="38"/>
  <c r="M5481" i="38"/>
  <c r="N5481" i="38"/>
  <c r="O5481" i="38"/>
  <c r="P5481" i="38"/>
  <c r="Q5481" i="38"/>
  <c r="R5481" i="38"/>
  <c r="S5481" i="38"/>
  <c r="D5482" i="38"/>
  <c r="I5482" i="38"/>
  <c r="H5482" i="38"/>
  <c r="J5482" i="38"/>
  <c r="L5482" i="38"/>
  <c r="M5482" i="38"/>
  <c r="N5482" i="38"/>
  <c r="O5482" i="38"/>
  <c r="P5482" i="38"/>
  <c r="Q5482" i="38"/>
  <c r="R5482" i="38"/>
  <c r="S5482" i="38"/>
  <c r="D5483" i="38"/>
  <c r="I5483" i="38"/>
  <c r="H5483" i="38"/>
  <c r="J5483" i="38"/>
  <c r="L5483" i="38"/>
  <c r="M5483" i="38"/>
  <c r="N5483" i="38"/>
  <c r="O5483" i="38"/>
  <c r="P5483" i="38"/>
  <c r="Q5483" i="38"/>
  <c r="R5483" i="38"/>
  <c r="S5483" i="38"/>
  <c r="D5484" i="38"/>
  <c r="I5484" i="38"/>
  <c r="H5484" i="38"/>
  <c r="J5484" i="38"/>
  <c r="L5484" i="38"/>
  <c r="M5484" i="38"/>
  <c r="N5484" i="38"/>
  <c r="O5484" i="38"/>
  <c r="P5484" i="38"/>
  <c r="Q5484" i="38"/>
  <c r="R5484" i="38"/>
  <c r="S5484" i="38"/>
  <c r="D5485" i="38"/>
  <c r="I5485" i="38"/>
  <c r="H5485" i="38"/>
  <c r="J5485" i="38"/>
  <c r="L5485" i="38"/>
  <c r="M5485" i="38"/>
  <c r="N5485" i="38"/>
  <c r="O5485" i="38"/>
  <c r="P5485" i="38"/>
  <c r="Q5485" i="38"/>
  <c r="R5485" i="38"/>
  <c r="S5485" i="38"/>
  <c r="D5486" i="38"/>
  <c r="I5486" i="38"/>
  <c r="H5486" i="38"/>
  <c r="J5486" i="38"/>
  <c r="L5486" i="38"/>
  <c r="M5486" i="38"/>
  <c r="N5486" i="38"/>
  <c r="O5486" i="38"/>
  <c r="P5486" i="38"/>
  <c r="Q5486" i="38"/>
  <c r="R5486" i="38"/>
  <c r="S5486" i="38"/>
  <c r="D5487" i="38"/>
  <c r="I5487" i="38"/>
  <c r="H5487" i="38"/>
  <c r="J5487" i="38"/>
  <c r="L5487" i="38"/>
  <c r="M5487" i="38"/>
  <c r="N5487" i="38"/>
  <c r="O5487" i="38"/>
  <c r="P5487" i="38"/>
  <c r="Q5487" i="38"/>
  <c r="R5487" i="38"/>
  <c r="S5487" i="38"/>
  <c r="D5488" i="38"/>
  <c r="I5488" i="38"/>
  <c r="H5488" i="38"/>
  <c r="J5488" i="38"/>
  <c r="L5488" i="38"/>
  <c r="M5488" i="38"/>
  <c r="N5488" i="38"/>
  <c r="O5488" i="38"/>
  <c r="P5488" i="38"/>
  <c r="Q5488" i="38"/>
  <c r="R5488" i="38"/>
  <c r="S5488" i="38"/>
  <c r="D5489" i="38"/>
  <c r="I5489" i="38"/>
  <c r="H5489" i="38"/>
  <c r="J5489" i="38"/>
  <c r="L5489" i="38"/>
  <c r="M5489" i="38"/>
  <c r="N5489" i="38"/>
  <c r="O5489" i="38"/>
  <c r="P5489" i="38"/>
  <c r="Q5489" i="38"/>
  <c r="R5489" i="38"/>
  <c r="S5489" i="38"/>
  <c r="D5490" i="38"/>
  <c r="I5490" i="38"/>
  <c r="H5490" i="38"/>
  <c r="J5490" i="38"/>
  <c r="L5490" i="38"/>
  <c r="M5490" i="38"/>
  <c r="N5490" i="38"/>
  <c r="O5490" i="38"/>
  <c r="P5490" i="38"/>
  <c r="Q5490" i="38"/>
  <c r="R5490" i="38"/>
  <c r="S5490" i="38"/>
  <c r="D5491" i="38"/>
  <c r="I5491" i="38"/>
  <c r="H5491" i="38"/>
  <c r="J5491" i="38"/>
  <c r="L5491" i="38"/>
  <c r="M5491" i="38"/>
  <c r="N5491" i="38"/>
  <c r="O5491" i="38"/>
  <c r="P5491" i="38"/>
  <c r="Q5491" i="38"/>
  <c r="R5491" i="38"/>
  <c r="S5491" i="38"/>
  <c r="D5492" i="38"/>
  <c r="I5492" i="38"/>
  <c r="H5492" i="38"/>
  <c r="J5492" i="38"/>
  <c r="L5492" i="38"/>
  <c r="M5492" i="38"/>
  <c r="N5492" i="38"/>
  <c r="O5492" i="38"/>
  <c r="P5492" i="38"/>
  <c r="Q5492" i="38"/>
  <c r="R5492" i="38"/>
  <c r="S5492" i="38"/>
  <c r="D5493" i="38"/>
  <c r="I5493" i="38"/>
  <c r="H5493" i="38"/>
  <c r="J5493" i="38"/>
  <c r="L5493" i="38"/>
  <c r="M5493" i="38"/>
  <c r="N5493" i="38"/>
  <c r="O5493" i="38"/>
  <c r="P5493" i="38"/>
  <c r="Q5493" i="38"/>
  <c r="R5493" i="38"/>
  <c r="S5493" i="38"/>
  <c r="D5494" i="38"/>
  <c r="I5494" i="38"/>
  <c r="H5494" i="38"/>
  <c r="J5494" i="38"/>
  <c r="L5494" i="38"/>
  <c r="M5494" i="38"/>
  <c r="N5494" i="38"/>
  <c r="O5494" i="38"/>
  <c r="P5494" i="38"/>
  <c r="Q5494" i="38"/>
  <c r="R5494" i="38"/>
  <c r="S5494" i="38"/>
  <c r="D5495" i="38"/>
  <c r="I5495" i="38"/>
  <c r="H5495" i="38"/>
  <c r="J5495" i="38"/>
  <c r="L5495" i="38"/>
  <c r="M5495" i="38"/>
  <c r="N5495" i="38"/>
  <c r="O5495" i="38"/>
  <c r="P5495" i="38"/>
  <c r="Q5495" i="38"/>
  <c r="R5495" i="38"/>
  <c r="S5495" i="38"/>
  <c r="D5496" i="38"/>
  <c r="I5496" i="38"/>
  <c r="H5496" i="38"/>
  <c r="J5496" i="38"/>
  <c r="L5496" i="38"/>
  <c r="M5496" i="38"/>
  <c r="N5496" i="38"/>
  <c r="O5496" i="38"/>
  <c r="P5496" i="38"/>
  <c r="Q5496" i="38"/>
  <c r="R5496" i="38"/>
  <c r="S5496" i="38"/>
  <c r="D5497" i="38"/>
  <c r="I5497" i="38"/>
  <c r="H5497" i="38"/>
  <c r="J5497" i="38"/>
  <c r="L5497" i="38"/>
  <c r="M5497" i="38"/>
  <c r="N5497" i="38"/>
  <c r="O5497" i="38"/>
  <c r="P5497" i="38"/>
  <c r="Q5497" i="38"/>
  <c r="R5497" i="38"/>
  <c r="S5497" i="38"/>
  <c r="D5498" i="38"/>
  <c r="I5498" i="38"/>
  <c r="H5498" i="38"/>
  <c r="J5498" i="38"/>
  <c r="L5498" i="38"/>
  <c r="M5498" i="38"/>
  <c r="N5498" i="38"/>
  <c r="O5498" i="38"/>
  <c r="P5498" i="38"/>
  <c r="Q5498" i="38"/>
  <c r="R5498" i="38"/>
  <c r="S5498" i="38"/>
  <c r="D5499" i="38"/>
  <c r="I5499" i="38"/>
  <c r="H5499" i="38"/>
  <c r="J5499" i="38"/>
  <c r="L5499" i="38"/>
  <c r="M5499" i="38"/>
  <c r="N5499" i="38"/>
  <c r="O5499" i="38"/>
  <c r="P5499" i="38"/>
  <c r="Q5499" i="38"/>
  <c r="R5499" i="38"/>
  <c r="S5499" i="38"/>
  <c r="D5500" i="38"/>
  <c r="I5500" i="38"/>
  <c r="H5500" i="38"/>
  <c r="J5500" i="38"/>
  <c r="L5500" i="38"/>
  <c r="M5500" i="38"/>
  <c r="N5500" i="38"/>
  <c r="O5500" i="38"/>
  <c r="P5500" i="38"/>
  <c r="Q5500" i="38"/>
  <c r="R5500" i="38"/>
  <c r="S5500" i="38"/>
  <c r="D5501" i="38"/>
  <c r="I5501" i="38"/>
  <c r="H5501" i="38"/>
  <c r="J5501" i="38"/>
  <c r="L5501" i="38"/>
  <c r="M5501" i="38"/>
  <c r="N5501" i="38"/>
  <c r="O5501" i="38"/>
  <c r="P5501" i="38"/>
  <c r="Q5501" i="38"/>
  <c r="R5501" i="38"/>
  <c r="S5501" i="38"/>
  <c r="D5502" i="38"/>
  <c r="I5502" i="38"/>
  <c r="H5502" i="38"/>
  <c r="J5502" i="38"/>
  <c r="L5502" i="38"/>
  <c r="M5502" i="38"/>
  <c r="N5502" i="38"/>
  <c r="O5502" i="38"/>
  <c r="P5502" i="38"/>
  <c r="Q5502" i="38"/>
  <c r="R5502" i="38"/>
  <c r="S5502" i="38"/>
  <c r="D5503" i="38"/>
  <c r="I5503" i="38"/>
  <c r="H5503" i="38"/>
  <c r="J5503" i="38"/>
  <c r="L5503" i="38"/>
  <c r="M5503" i="38"/>
  <c r="N5503" i="38"/>
  <c r="O5503" i="38"/>
  <c r="P5503" i="38"/>
  <c r="Q5503" i="38"/>
  <c r="R5503" i="38"/>
  <c r="S5503" i="38"/>
  <c r="D5504" i="38"/>
  <c r="I5504" i="38"/>
  <c r="H5504" i="38"/>
  <c r="J5504" i="38"/>
  <c r="L5504" i="38"/>
  <c r="M5504" i="38"/>
  <c r="N5504" i="38"/>
  <c r="O5504" i="38"/>
  <c r="P5504" i="38"/>
  <c r="Q5504" i="38"/>
  <c r="R5504" i="38"/>
  <c r="S5504" i="38"/>
  <c r="D5505" i="38"/>
  <c r="I5505" i="38"/>
  <c r="H5505" i="38"/>
  <c r="J5505" i="38"/>
  <c r="L5505" i="38"/>
  <c r="M5505" i="38"/>
  <c r="N5505" i="38"/>
  <c r="O5505" i="38"/>
  <c r="P5505" i="38"/>
  <c r="Q5505" i="38"/>
  <c r="R5505" i="38"/>
  <c r="S5505" i="38"/>
  <c r="D5506" i="38"/>
  <c r="I5506" i="38"/>
  <c r="H5506" i="38"/>
  <c r="J5506" i="38"/>
  <c r="L5506" i="38"/>
  <c r="M5506" i="38"/>
  <c r="N5506" i="38"/>
  <c r="O5506" i="38"/>
  <c r="P5506" i="38"/>
  <c r="Q5506" i="38"/>
  <c r="R5506" i="38"/>
  <c r="S5506" i="38"/>
  <c r="D5507" i="38"/>
  <c r="I5507" i="38"/>
  <c r="H5507" i="38"/>
  <c r="J5507" i="38"/>
  <c r="L5507" i="38"/>
  <c r="M5507" i="38"/>
  <c r="N5507" i="38"/>
  <c r="O5507" i="38"/>
  <c r="P5507" i="38"/>
  <c r="Q5507" i="38"/>
  <c r="R5507" i="38"/>
  <c r="S5507" i="38"/>
  <c r="D5508" i="38"/>
  <c r="I5508" i="38"/>
  <c r="H5508" i="38"/>
  <c r="J5508" i="38"/>
  <c r="L5508" i="38"/>
  <c r="M5508" i="38"/>
  <c r="N5508" i="38"/>
  <c r="O5508" i="38"/>
  <c r="P5508" i="38"/>
  <c r="Q5508" i="38"/>
  <c r="R5508" i="38"/>
  <c r="S5508" i="38"/>
  <c r="D5509" i="38"/>
  <c r="I5509" i="38"/>
  <c r="H5509" i="38"/>
  <c r="J5509" i="38"/>
  <c r="L5509" i="38"/>
  <c r="M5509" i="38"/>
  <c r="N5509" i="38"/>
  <c r="O5509" i="38"/>
  <c r="P5509" i="38"/>
  <c r="Q5509" i="38"/>
  <c r="R5509" i="38"/>
  <c r="S5509" i="38"/>
  <c r="D5510" i="38"/>
  <c r="I5510" i="38"/>
  <c r="H5510" i="38"/>
  <c r="J5510" i="38"/>
  <c r="L5510" i="38"/>
  <c r="M5510" i="38"/>
  <c r="N5510" i="38"/>
  <c r="O5510" i="38"/>
  <c r="P5510" i="38"/>
  <c r="Q5510" i="38"/>
  <c r="R5510" i="38"/>
  <c r="S5510" i="38"/>
  <c r="D5511" i="38"/>
  <c r="I5511" i="38"/>
  <c r="H5511" i="38"/>
  <c r="J5511" i="38"/>
  <c r="L5511" i="38"/>
  <c r="M5511" i="38"/>
  <c r="N5511" i="38"/>
  <c r="O5511" i="38"/>
  <c r="P5511" i="38"/>
  <c r="Q5511" i="38"/>
  <c r="R5511" i="38"/>
  <c r="S5511" i="38"/>
  <c r="D5512" i="38"/>
  <c r="I5512" i="38"/>
  <c r="H5512" i="38"/>
  <c r="J5512" i="38"/>
  <c r="L5512" i="38"/>
  <c r="M5512" i="38"/>
  <c r="N5512" i="38"/>
  <c r="O5512" i="38"/>
  <c r="P5512" i="38"/>
  <c r="Q5512" i="38"/>
  <c r="R5512" i="38"/>
  <c r="S5512" i="38"/>
  <c r="D5513" i="38"/>
  <c r="I5513" i="38"/>
  <c r="H5513" i="38"/>
  <c r="J5513" i="38"/>
  <c r="L5513" i="38"/>
  <c r="M5513" i="38"/>
  <c r="N5513" i="38"/>
  <c r="O5513" i="38"/>
  <c r="P5513" i="38"/>
  <c r="Q5513" i="38"/>
  <c r="R5513" i="38"/>
  <c r="S5513" i="38"/>
  <c r="D5514" i="38"/>
  <c r="I5514" i="38"/>
  <c r="H5514" i="38"/>
  <c r="J5514" i="38"/>
  <c r="L5514" i="38"/>
  <c r="M5514" i="38"/>
  <c r="N5514" i="38"/>
  <c r="O5514" i="38"/>
  <c r="P5514" i="38"/>
  <c r="Q5514" i="38"/>
  <c r="R5514" i="38"/>
  <c r="S5514" i="38"/>
  <c r="D5515" i="38"/>
  <c r="I5515" i="38"/>
  <c r="H5515" i="38"/>
  <c r="J5515" i="38"/>
  <c r="L5515" i="38"/>
  <c r="M5515" i="38"/>
  <c r="N5515" i="38"/>
  <c r="O5515" i="38"/>
  <c r="P5515" i="38"/>
  <c r="Q5515" i="38"/>
  <c r="R5515" i="38"/>
  <c r="S5515" i="38"/>
  <c r="D5516" i="38"/>
  <c r="I5516" i="38"/>
  <c r="H5516" i="38"/>
  <c r="J5516" i="38"/>
  <c r="L5516" i="38"/>
  <c r="M5516" i="38"/>
  <c r="N5516" i="38"/>
  <c r="O5516" i="38"/>
  <c r="P5516" i="38"/>
  <c r="Q5516" i="38"/>
  <c r="R5516" i="38"/>
  <c r="S5516" i="38"/>
  <c r="D5517" i="38"/>
  <c r="I5517" i="38"/>
  <c r="H5517" i="38"/>
  <c r="J5517" i="38"/>
  <c r="L5517" i="38"/>
  <c r="M5517" i="38"/>
  <c r="N5517" i="38"/>
  <c r="O5517" i="38"/>
  <c r="P5517" i="38"/>
  <c r="Q5517" i="38"/>
  <c r="R5517" i="38"/>
  <c r="S5517" i="38"/>
  <c r="D5518" i="38"/>
  <c r="I5518" i="38"/>
  <c r="H5518" i="38"/>
  <c r="J5518" i="38"/>
  <c r="L5518" i="38"/>
  <c r="M5518" i="38"/>
  <c r="N5518" i="38"/>
  <c r="O5518" i="38"/>
  <c r="P5518" i="38"/>
  <c r="Q5518" i="38"/>
  <c r="R5518" i="38"/>
  <c r="S5518" i="38"/>
  <c r="D5519" i="38"/>
  <c r="I5519" i="38"/>
  <c r="H5519" i="38"/>
  <c r="J5519" i="38"/>
  <c r="L5519" i="38"/>
  <c r="M5519" i="38"/>
  <c r="N5519" i="38"/>
  <c r="O5519" i="38"/>
  <c r="P5519" i="38"/>
  <c r="Q5519" i="38"/>
  <c r="R5519" i="38"/>
  <c r="S5519" i="38"/>
  <c r="D5520" i="38"/>
  <c r="I5520" i="38"/>
  <c r="H5520" i="38"/>
  <c r="J5520" i="38"/>
  <c r="L5520" i="38"/>
  <c r="M5520" i="38"/>
  <c r="N5520" i="38"/>
  <c r="O5520" i="38"/>
  <c r="P5520" i="38"/>
  <c r="Q5520" i="38"/>
  <c r="R5520" i="38"/>
  <c r="S5520" i="38"/>
  <c r="D5521" i="38"/>
  <c r="I5521" i="38"/>
  <c r="H5521" i="38"/>
  <c r="J5521" i="38"/>
  <c r="L5521" i="38"/>
  <c r="M5521" i="38"/>
  <c r="N5521" i="38"/>
  <c r="O5521" i="38"/>
  <c r="P5521" i="38"/>
  <c r="Q5521" i="38"/>
  <c r="R5521" i="38"/>
  <c r="S5521" i="38"/>
  <c r="D5522" i="38"/>
  <c r="I5522" i="38"/>
  <c r="H5522" i="38"/>
  <c r="J5522" i="38"/>
  <c r="L5522" i="38"/>
  <c r="M5522" i="38"/>
  <c r="N5522" i="38"/>
  <c r="O5522" i="38"/>
  <c r="P5522" i="38"/>
  <c r="Q5522" i="38"/>
  <c r="R5522" i="38"/>
  <c r="S5522" i="38"/>
  <c r="D5523" i="38"/>
  <c r="I5523" i="38"/>
  <c r="H5523" i="38"/>
  <c r="J5523" i="38"/>
  <c r="L5523" i="38"/>
  <c r="M5523" i="38"/>
  <c r="N5523" i="38"/>
  <c r="O5523" i="38"/>
  <c r="P5523" i="38"/>
  <c r="Q5523" i="38"/>
  <c r="R5523" i="38"/>
  <c r="S5523" i="38"/>
  <c r="D5524" i="38"/>
  <c r="I5524" i="38"/>
  <c r="H5524" i="38"/>
  <c r="J5524" i="38"/>
  <c r="L5524" i="38"/>
  <c r="M5524" i="38"/>
  <c r="N5524" i="38"/>
  <c r="O5524" i="38"/>
  <c r="P5524" i="38"/>
  <c r="Q5524" i="38"/>
  <c r="R5524" i="38"/>
  <c r="S5524" i="38"/>
  <c r="D5525" i="38"/>
  <c r="I5525" i="38"/>
  <c r="H5525" i="38"/>
  <c r="J5525" i="38"/>
  <c r="L5525" i="38"/>
  <c r="M5525" i="38"/>
  <c r="N5525" i="38"/>
  <c r="O5525" i="38"/>
  <c r="P5525" i="38"/>
  <c r="Q5525" i="38"/>
  <c r="R5525" i="38"/>
  <c r="S5525" i="38"/>
  <c r="D5526" i="38"/>
  <c r="I5526" i="38"/>
  <c r="H5526" i="38"/>
  <c r="J5526" i="38"/>
  <c r="L5526" i="38"/>
  <c r="M5526" i="38"/>
  <c r="N5526" i="38"/>
  <c r="O5526" i="38"/>
  <c r="P5526" i="38"/>
  <c r="Q5526" i="38"/>
  <c r="R5526" i="38"/>
  <c r="S5526" i="38"/>
  <c r="D5527" i="38"/>
  <c r="I5527" i="38"/>
  <c r="H5527" i="38"/>
  <c r="J5527" i="38"/>
  <c r="L5527" i="38"/>
  <c r="M5527" i="38"/>
  <c r="N5527" i="38"/>
  <c r="O5527" i="38"/>
  <c r="P5527" i="38"/>
  <c r="Q5527" i="38"/>
  <c r="R5527" i="38"/>
  <c r="S5527" i="38"/>
  <c r="D5528" i="38"/>
  <c r="I5528" i="38"/>
  <c r="H5528" i="38"/>
  <c r="J5528" i="38"/>
  <c r="L5528" i="38"/>
  <c r="M5528" i="38"/>
  <c r="N5528" i="38"/>
  <c r="O5528" i="38"/>
  <c r="P5528" i="38"/>
  <c r="Q5528" i="38"/>
  <c r="R5528" i="38"/>
  <c r="S5528" i="38"/>
  <c r="D5529" i="38"/>
  <c r="I5529" i="38"/>
  <c r="H5529" i="38"/>
  <c r="J5529" i="38"/>
  <c r="L5529" i="38"/>
  <c r="M5529" i="38"/>
  <c r="N5529" i="38"/>
  <c r="O5529" i="38"/>
  <c r="P5529" i="38"/>
  <c r="Q5529" i="38"/>
  <c r="R5529" i="38"/>
  <c r="S5529" i="38"/>
  <c r="D5530" i="38"/>
  <c r="I5530" i="38"/>
  <c r="H5530" i="38"/>
  <c r="J5530" i="38"/>
  <c r="L5530" i="38"/>
  <c r="M5530" i="38"/>
  <c r="N5530" i="38"/>
  <c r="O5530" i="38"/>
  <c r="P5530" i="38"/>
  <c r="Q5530" i="38"/>
  <c r="R5530" i="38"/>
  <c r="S5530" i="38"/>
  <c r="D5531" i="38"/>
  <c r="I5531" i="38"/>
  <c r="H5531" i="38"/>
  <c r="J5531" i="38"/>
  <c r="L5531" i="38"/>
  <c r="M5531" i="38"/>
  <c r="N5531" i="38"/>
  <c r="O5531" i="38"/>
  <c r="P5531" i="38"/>
  <c r="Q5531" i="38"/>
  <c r="R5531" i="38"/>
  <c r="S5531" i="38"/>
  <c r="D5532" i="38"/>
  <c r="I5532" i="38"/>
  <c r="H5532" i="38"/>
  <c r="J5532" i="38"/>
  <c r="L5532" i="38"/>
  <c r="M5532" i="38"/>
  <c r="N5532" i="38"/>
  <c r="O5532" i="38"/>
  <c r="P5532" i="38"/>
  <c r="Q5532" i="38"/>
  <c r="R5532" i="38"/>
  <c r="S5532" i="38"/>
  <c r="D5533" i="38"/>
  <c r="I5533" i="38"/>
  <c r="H5533" i="38"/>
  <c r="J5533" i="38"/>
  <c r="L5533" i="38"/>
  <c r="M5533" i="38"/>
  <c r="N5533" i="38"/>
  <c r="O5533" i="38"/>
  <c r="P5533" i="38"/>
  <c r="Q5533" i="38"/>
  <c r="R5533" i="38"/>
  <c r="S5533" i="38"/>
  <c r="D5534" i="38"/>
  <c r="I5534" i="38"/>
  <c r="H5534" i="38"/>
  <c r="J5534" i="38"/>
  <c r="L5534" i="38"/>
  <c r="M5534" i="38"/>
  <c r="N5534" i="38"/>
  <c r="O5534" i="38"/>
  <c r="P5534" i="38"/>
  <c r="Q5534" i="38"/>
  <c r="R5534" i="38"/>
  <c r="S5534" i="38"/>
  <c r="D5535" i="38"/>
  <c r="I5535" i="38"/>
  <c r="H5535" i="38"/>
  <c r="J5535" i="38"/>
  <c r="L5535" i="38"/>
  <c r="M5535" i="38"/>
  <c r="N5535" i="38"/>
  <c r="O5535" i="38"/>
  <c r="P5535" i="38"/>
  <c r="Q5535" i="38"/>
  <c r="R5535" i="38"/>
  <c r="S5535" i="38"/>
  <c r="D5536" i="38"/>
  <c r="I5536" i="38"/>
  <c r="H5536" i="38"/>
  <c r="J5536" i="38"/>
  <c r="L5536" i="38"/>
  <c r="M5536" i="38"/>
  <c r="N5536" i="38"/>
  <c r="O5536" i="38"/>
  <c r="P5536" i="38"/>
  <c r="Q5536" i="38"/>
  <c r="R5536" i="38"/>
  <c r="S5536" i="38"/>
  <c r="D5537" i="38"/>
  <c r="I5537" i="38"/>
  <c r="H5537" i="38"/>
  <c r="J5537" i="38"/>
  <c r="L5537" i="38"/>
  <c r="M5537" i="38"/>
  <c r="N5537" i="38"/>
  <c r="O5537" i="38"/>
  <c r="P5537" i="38"/>
  <c r="Q5537" i="38"/>
  <c r="R5537" i="38"/>
  <c r="S5537" i="38"/>
  <c r="D5538" i="38"/>
  <c r="I5538" i="38"/>
  <c r="H5538" i="38"/>
  <c r="J5538" i="38"/>
  <c r="L5538" i="38"/>
  <c r="M5538" i="38"/>
  <c r="N5538" i="38"/>
  <c r="O5538" i="38"/>
  <c r="P5538" i="38"/>
  <c r="Q5538" i="38"/>
  <c r="R5538" i="38"/>
  <c r="S5538" i="38"/>
  <c r="D5539" i="38"/>
  <c r="I5539" i="38"/>
  <c r="H5539" i="38"/>
  <c r="J5539" i="38"/>
  <c r="L5539" i="38"/>
  <c r="M5539" i="38"/>
  <c r="N5539" i="38"/>
  <c r="O5539" i="38"/>
  <c r="P5539" i="38"/>
  <c r="Q5539" i="38"/>
  <c r="R5539" i="38"/>
  <c r="S5539" i="38"/>
  <c r="D5540" i="38"/>
  <c r="I5540" i="38"/>
  <c r="H5540" i="38"/>
  <c r="J5540" i="38"/>
  <c r="L5540" i="38"/>
  <c r="M5540" i="38"/>
  <c r="N5540" i="38"/>
  <c r="O5540" i="38"/>
  <c r="P5540" i="38"/>
  <c r="Q5540" i="38"/>
  <c r="R5540" i="38"/>
  <c r="S5540" i="38"/>
  <c r="D5541" i="38"/>
  <c r="I5541" i="38"/>
  <c r="H5541" i="38"/>
  <c r="J5541" i="38"/>
  <c r="L5541" i="38"/>
  <c r="M5541" i="38"/>
  <c r="N5541" i="38"/>
  <c r="O5541" i="38"/>
  <c r="P5541" i="38"/>
  <c r="Q5541" i="38"/>
  <c r="R5541" i="38"/>
  <c r="S5541" i="38"/>
  <c r="D5542" i="38"/>
  <c r="I5542" i="38"/>
  <c r="H5542" i="38"/>
  <c r="J5542" i="38"/>
  <c r="L5542" i="38"/>
  <c r="M5542" i="38"/>
  <c r="N5542" i="38"/>
  <c r="O5542" i="38"/>
  <c r="P5542" i="38"/>
  <c r="Q5542" i="38"/>
  <c r="R5542" i="38"/>
  <c r="S5542" i="38"/>
  <c r="D5543" i="38"/>
  <c r="I5543" i="38"/>
  <c r="H5543" i="38"/>
  <c r="J5543" i="38"/>
  <c r="L5543" i="38"/>
  <c r="M5543" i="38"/>
  <c r="N5543" i="38"/>
  <c r="O5543" i="38"/>
  <c r="P5543" i="38"/>
  <c r="Q5543" i="38"/>
  <c r="R5543" i="38"/>
  <c r="S5543" i="38"/>
  <c r="D5544" i="38"/>
  <c r="I5544" i="38"/>
  <c r="H5544" i="38"/>
  <c r="J5544" i="38"/>
  <c r="L5544" i="38"/>
  <c r="M5544" i="38"/>
  <c r="N5544" i="38"/>
  <c r="O5544" i="38"/>
  <c r="P5544" i="38"/>
  <c r="Q5544" i="38"/>
  <c r="R5544" i="38"/>
  <c r="S5544" i="38"/>
  <c r="D5545" i="38"/>
  <c r="I5545" i="38"/>
  <c r="H5545" i="38"/>
  <c r="J5545" i="38"/>
  <c r="L5545" i="38"/>
  <c r="M5545" i="38"/>
  <c r="N5545" i="38"/>
  <c r="O5545" i="38"/>
  <c r="P5545" i="38"/>
  <c r="Q5545" i="38"/>
  <c r="R5545" i="38"/>
  <c r="S5545" i="38"/>
  <c r="D5546" i="38"/>
  <c r="I5546" i="38"/>
  <c r="H5546" i="38"/>
  <c r="J5546" i="38"/>
  <c r="L5546" i="38"/>
  <c r="M5546" i="38"/>
  <c r="N5546" i="38"/>
  <c r="O5546" i="38"/>
  <c r="P5546" i="38"/>
  <c r="Q5546" i="38"/>
  <c r="R5546" i="38"/>
  <c r="S5546" i="38"/>
  <c r="D5547" i="38"/>
  <c r="I5547" i="38"/>
  <c r="H5547" i="38"/>
  <c r="J5547" i="38"/>
  <c r="L5547" i="38"/>
  <c r="M5547" i="38"/>
  <c r="N5547" i="38"/>
  <c r="O5547" i="38"/>
  <c r="P5547" i="38"/>
  <c r="Q5547" i="38"/>
  <c r="R5547" i="38"/>
  <c r="S5547" i="38"/>
  <c r="D5548" i="38"/>
  <c r="I5548" i="38"/>
  <c r="H5548" i="38"/>
  <c r="J5548" i="38"/>
  <c r="L5548" i="38"/>
  <c r="M5548" i="38"/>
  <c r="N5548" i="38"/>
  <c r="O5548" i="38"/>
  <c r="P5548" i="38"/>
  <c r="Q5548" i="38"/>
  <c r="R5548" i="38"/>
  <c r="S5548" i="38"/>
  <c r="D5549" i="38"/>
  <c r="I5549" i="38"/>
  <c r="H5549" i="38"/>
  <c r="J5549" i="38"/>
  <c r="L5549" i="38"/>
  <c r="M5549" i="38"/>
  <c r="N5549" i="38"/>
  <c r="O5549" i="38"/>
  <c r="P5549" i="38"/>
  <c r="Q5549" i="38"/>
  <c r="R5549" i="38"/>
  <c r="S5549" i="38"/>
  <c r="D5550" i="38"/>
  <c r="I5550" i="38"/>
  <c r="H5550" i="38"/>
  <c r="J5550" i="38"/>
  <c r="L5550" i="38"/>
  <c r="M5550" i="38"/>
  <c r="N5550" i="38"/>
  <c r="O5550" i="38"/>
  <c r="P5550" i="38"/>
  <c r="Q5550" i="38"/>
  <c r="R5550" i="38"/>
  <c r="S5550" i="38"/>
  <c r="D5551" i="38"/>
  <c r="I5551" i="38"/>
  <c r="H5551" i="38"/>
  <c r="J5551" i="38"/>
  <c r="L5551" i="38"/>
  <c r="M5551" i="38"/>
  <c r="N5551" i="38"/>
  <c r="O5551" i="38"/>
  <c r="P5551" i="38"/>
  <c r="Q5551" i="38"/>
  <c r="R5551" i="38"/>
  <c r="S5551" i="38"/>
  <c r="D5552" i="38"/>
  <c r="I5552" i="38"/>
  <c r="H5552" i="38"/>
  <c r="J5552" i="38"/>
  <c r="L5552" i="38"/>
  <c r="M5552" i="38"/>
  <c r="N5552" i="38"/>
  <c r="O5552" i="38"/>
  <c r="P5552" i="38"/>
  <c r="Q5552" i="38"/>
  <c r="R5552" i="38"/>
  <c r="S5552" i="38"/>
  <c r="D5553" i="38"/>
  <c r="I5553" i="38"/>
  <c r="H5553" i="38"/>
  <c r="J5553" i="38"/>
  <c r="L5553" i="38"/>
  <c r="M5553" i="38"/>
  <c r="N5553" i="38"/>
  <c r="O5553" i="38"/>
  <c r="P5553" i="38"/>
  <c r="Q5553" i="38"/>
  <c r="R5553" i="38"/>
  <c r="S5553" i="38"/>
  <c r="D5554" i="38"/>
  <c r="I5554" i="38"/>
  <c r="H5554" i="38"/>
  <c r="J5554" i="38"/>
  <c r="L5554" i="38"/>
  <c r="M5554" i="38"/>
  <c r="N5554" i="38"/>
  <c r="O5554" i="38"/>
  <c r="P5554" i="38"/>
  <c r="Q5554" i="38"/>
  <c r="R5554" i="38"/>
  <c r="S5554" i="38"/>
  <c r="D5555" i="38"/>
  <c r="I5555" i="38"/>
  <c r="H5555" i="38"/>
  <c r="J5555" i="38"/>
  <c r="L5555" i="38"/>
  <c r="M5555" i="38"/>
  <c r="N5555" i="38"/>
  <c r="O5555" i="38"/>
  <c r="P5555" i="38"/>
  <c r="Q5555" i="38"/>
  <c r="R5555" i="38"/>
  <c r="S5555" i="38"/>
  <c r="D5556" i="38"/>
  <c r="I5556" i="38"/>
  <c r="H5556" i="38"/>
  <c r="J5556" i="38"/>
  <c r="L5556" i="38"/>
  <c r="M5556" i="38"/>
  <c r="N5556" i="38"/>
  <c r="O5556" i="38"/>
  <c r="P5556" i="38"/>
  <c r="Q5556" i="38"/>
  <c r="R5556" i="38"/>
  <c r="S5556" i="38"/>
  <c r="D5557" i="38"/>
  <c r="I5557" i="38"/>
  <c r="H5557" i="38"/>
  <c r="J5557" i="38"/>
  <c r="L5557" i="38"/>
  <c r="M5557" i="38"/>
  <c r="N5557" i="38"/>
  <c r="O5557" i="38"/>
  <c r="P5557" i="38"/>
  <c r="Q5557" i="38"/>
  <c r="R5557" i="38"/>
  <c r="S5557" i="38"/>
  <c r="D5558" i="38"/>
  <c r="I5558" i="38"/>
  <c r="H5558" i="38"/>
  <c r="J5558" i="38"/>
  <c r="L5558" i="38"/>
  <c r="M5558" i="38"/>
  <c r="N5558" i="38"/>
  <c r="O5558" i="38"/>
  <c r="P5558" i="38"/>
  <c r="Q5558" i="38"/>
  <c r="R5558" i="38"/>
  <c r="S5558" i="38"/>
  <c r="D5559" i="38"/>
  <c r="I5559" i="38"/>
  <c r="H5559" i="38"/>
  <c r="J5559" i="38"/>
  <c r="L5559" i="38"/>
  <c r="M5559" i="38"/>
  <c r="N5559" i="38"/>
  <c r="O5559" i="38"/>
  <c r="P5559" i="38"/>
  <c r="Q5559" i="38"/>
  <c r="R5559" i="38"/>
  <c r="S5559" i="38"/>
  <c r="D5560" i="38"/>
  <c r="I5560" i="38"/>
  <c r="H5560" i="38"/>
  <c r="J5560" i="38"/>
  <c r="L5560" i="38"/>
  <c r="M5560" i="38"/>
  <c r="N5560" i="38"/>
  <c r="O5560" i="38"/>
  <c r="P5560" i="38"/>
  <c r="Q5560" i="38"/>
  <c r="R5560" i="38"/>
  <c r="S5560" i="38"/>
  <c r="D5561" i="38"/>
  <c r="I5561" i="38"/>
  <c r="H5561" i="38"/>
  <c r="J5561" i="38"/>
  <c r="L5561" i="38"/>
  <c r="M5561" i="38"/>
  <c r="N5561" i="38"/>
  <c r="O5561" i="38"/>
  <c r="P5561" i="38"/>
  <c r="Q5561" i="38"/>
  <c r="R5561" i="38"/>
  <c r="S5561" i="38"/>
  <c r="D5562" i="38"/>
  <c r="I5562" i="38"/>
  <c r="H5562" i="38"/>
  <c r="J5562" i="38"/>
  <c r="L5562" i="38"/>
  <c r="M5562" i="38"/>
  <c r="N5562" i="38"/>
  <c r="O5562" i="38"/>
  <c r="P5562" i="38"/>
  <c r="Q5562" i="38"/>
  <c r="R5562" i="38"/>
  <c r="S5562" i="38"/>
  <c r="D5563" i="38"/>
  <c r="I5563" i="38"/>
  <c r="H5563" i="38"/>
  <c r="J5563" i="38"/>
  <c r="L5563" i="38"/>
  <c r="M5563" i="38"/>
  <c r="N5563" i="38"/>
  <c r="O5563" i="38"/>
  <c r="P5563" i="38"/>
  <c r="Q5563" i="38"/>
  <c r="R5563" i="38"/>
  <c r="S5563" i="38"/>
  <c r="D5564" i="38"/>
  <c r="I5564" i="38"/>
  <c r="H5564" i="38"/>
  <c r="J5564" i="38"/>
  <c r="L5564" i="38"/>
  <c r="M5564" i="38"/>
  <c r="N5564" i="38"/>
  <c r="O5564" i="38"/>
  <c r="P5564" i="38"/>
  <c r="Q5564" i="38"/>
  <c r="R5564" i="38"/>
  <c r="S5564" i="38"/>
  <c r="D5565" i="38"/>
  <c r="I5565" i="38"/>
  <c r="H5565" i="38"/>
  <c r="J5565" i="38"/>
  <c r="L5565" i="38"/>
  <c r="M5565" i="38"/>
  <c r="N5565" i="38"/>
  <c r="O5565" i="38"/>
  <c r="P5565" i="38"/>
  <c r="Q5565" i="38"/>
  <c r="R5565" i="38"/>
  <c r="S5565" i="38"/>
  <c r="D5566" i="38"/>
  <c r="I5566" i="38"/>
  <c r="H5566" i="38"/>
  <c r="J5566" i="38"/>
  <c r="L5566" i="38"/>
  <c r="M5566" i="38"/>
  <c r="N5566" i="38"/>
  <c r="O5566" i="38"/>
  <c r="P5566" i="38"/>
  <c r="Q5566" i="38"/>
  <c r="R5566" i="38"/>
  <c r="S5566" i="38"/>
  <c r="D5567" i="38"/>
  <c r="I5567" i="38"/>
  <c r="H5567" i="38"/>
  <c r="J5567" i="38"/>
  <c r="L5567" i="38"/>
  <c r="M5567" i="38"/>
  <c r="N5567" i="38"/>
  <c r="O5567" i="38"/>
  <c r="P5567" i="38"/>
  <c r="Q5567" i="38"/>
  <c r="R5567" i="38"/>
  <c r="S5567" i="38"/>
  <c r="D5568" i="38"/>
  <c r="I5568" i="38"/>
  <c r="H5568" i="38"/>
  <c r="J5568" i="38"/>
  <c r="L5568" i="38"/>
  <c r="M5568" i="38"/>
  <c r="N5568" i="38"/>
  <c r="O5568" i="38"/>
  <c r="P5568" i="38"/>
  <c r="Q5568" i="38"/>
  <c r="R5568" i="38"/>
  <c r="S5568" i="38"/>
  <c r="D5569" i="38"/>
  <c r="I5569" i="38"/>
  <c r="H5569" i="38"/>
  <c r="J5569" i="38"/>
  <c r="L5569" i="38"/>
  <c r="M5569" i="38"/>
  <c r="N5569" i="38"/>
  <c r="O5569" i="38"/>
  <c r="P5569" i="38"/>
  <c r="Q5569" i="38"/>
  <c r="R5569" i="38"/>
  <c r="S5569" i="38"/>
  <c r="D5570" i="38"/>
  <c r="I5570" i="38"/>
  <c r="H5570" i="38"/>
  <c r="J5570" i="38"/>
  <c r="L5570" i="38"/>
  <c r="M5570" i="38"/>
  <c r="N5570" i="38"/>
  <c r="O5570" i="38"/>
  <c r="P5570" i="38"/>
  <c r="Q5570" i="38"/>
  <c r="R5570" i="38"/>
  <c r="S5570" i="38"/>
  <c r="D5571" i="38"/>
  <c r="I5571" i="38"/>
  <c r="H5571" i="38"/>
  <c r="J5571" i="38"/>
  <c r="L5571" i="38"/>
  <c r="M5571" i="38"/>
  <c r="N5571" i="38"/>
  <c r="O5571" i="38"/>
  <c r="P5571" i="38"/>
  <c r="Q5571" i="38"/>
  <c r="R5571" i="38"/>
  <c r="S5571" i="38"/>
  <c r="D5572" i="38"/>
  <c r="I5572" i="38"/>
  <c r="H5572" i="38"/>
  <c r="J5572" i="38"/>
  <c r="L5572" i="38"/>
  <c r="M5572" i="38"/>
  <c r="N5572" i="38"/>
  <c r="O5572" i="38"/>
  <c r="P5572" i="38"/>
  <c r="Q5572" i="38"/>
  <c r="R5572" i="38"/>
  <c r="S5572" i="38"/>
  <c r="D5573" i="38"/>
  <c r="I5573" i="38"/>
  <c r="H5573" i="38"/>
  <c r="J5573" i="38"/>
  <c r="L5573" i="38"/>
  <c r="M5573" i="38"/>
  <c r="N5573" i="38"/>
  <c r="O5573" i="38"/>
  <c r="P5573" i="38"/>
  <c r="Q5573" i="38"/>
  <c r="R5573" i="38"/>
  <c r="S5573" i="38"/>
  <c r="D5574" i="38"/>
  <c r="I5574" i="38"/>
  <c r="H5574" i="38"/>
  <c r="J5574" i="38"/>
  <c r="L5574" i="38"/>
  <c r="M5574" i="38"/>
  <c r="N5574" i="38"/>
  <c r="O5574" i="38"/>
  <c r="P5574" i="38"/>
  <c r="Q5574" i="38"/>
  <c r="R5574" i="38"/>
  <c r="S5574" i="38"/>
  <c r="D5575" i="38"/>
  <c r="I5575" i="38"/>
  <c r="H5575" i="38"/>
  <c r="J5575" i="38"/>
  <c r="L5575" i="38"/>
  <c r="M5575" i="38"/>
  <c r="N5575" i="38"/>
  <c r="O5575" i="38"/>
  <c r="P5575" i="38"/>
  <c r="Q5575" i="38"/>
  <c r="R5575" i="38"/>
  <c r="S5575" i="38"/>
  <c r="D5576" i="38"/>
  <c r="I5576" i="38"/>
  <c r="H5576" i="38"/>
  <c r="J5576" i="38"/>
  <c r="L5576" i="38"/>
  <c r="M5576" i="38"/>
  <c r="N5576" i="38"/>
  <c r="O5576" i="38"/>
  <c r="P5576" i="38"/>
  <c r="Q5576" i="38"/>
  <c r="R5576" i="38"/>
  <c r="S5576" i="38"/>
  <c r="D5577" i="38"/>
  <c r="I5577" i="38"/>
  <c r="H5577" i="38"/>
  <c r="J5577" i="38"/>
  <c r="L5577" i="38"/>
  <c r="M5577" i="38"/>
  <c r="N5577" i="38"/>
  <c r="O5577" i="38"/>
  <c r="P5577" i="38"/>
  <c r="Q5577" i="38"/>
  <c r="R5577" i="38"/>
  <c r="S5577" i="38"/>
  <c r="D5578" i="38"/>
  <c r="I5578" i="38"/>
  <c r="H5578" i="38"/>
  <c r="J5578" i="38"/>
  <c r="L5578" i="38"/>
  <c r="M5578" i="38"/>
  <c r="N5578" i="38"/>
  <c r="O5578" i="38"/>
  <c r="P5578" i="38"/>
  <c r="Q5578" i="38"/>
  <c r="R5578" i="38"/>
  <c r="S5578" i="38"/>
  <c r="D5579" i="38"/>
  <c r="I5579" i="38"/>
  <c r="H5579" i="38"/>
  <c r="J5579" i="38"/>
  <c r="L5579" i="38"/>
  <c r="M5579" i="38"/>
  <c r="N5579" i="38"/>
  <c r="O5579" i="38"/>
  <c r="P5579" i="38"/>
  <c r="Q5579" i="38"/>
  <c r="R5579" i="38"/>
  <c r="S5579" i="38"/>
  <c r="D5580" i="38"/>
  <c r="I5580" i="38"/>
  <c r="H5580" i="38"/>
  <c r="J5580" i="38"/>
  <c r="L5580" i="38"/>
  <c r="M5580" i="38"/>
  <c r="N5580" i="38"/>
  <c r="O5580" i="38"/>
  <c r="P5580" i="38"/>
  <c r="Q5580" i="38"/>
  <c r="R5580" i="38"/>
  <c r="S5580" i="38"/>
  <c r="D5581" i="38"/>
  <c r="I5581" i="38"/>
  <c r="H5581" i="38"/>
  <c r="J5581" i="38"/>
  <c r="L5581" i="38"/>
  <c r="M5581" i="38"/>
  <c r="N5581" i="38"/>
  <c r="O5581" i="38"/>
  <c r="P5581" i="38"/>
  <c r="Q5581" i="38"/>
  <c r="R5581" i="38"/>
  <c r="S5581" i="38"/>
  <c r="D5582" i="38"/>
  <c r="I5582" i="38"/>
  <c r="H5582" i="38"/>
  <c r="J5582" i="38"/>
  <c r="L5582" i="38"/>
  <c r="M5582" i="38"/>
  <c r="N5582" i="38"/>
  <c r="O5582" i="38"/>
  <c r="P5582" i="38"/>
  <c r="Q5582" i="38"/>
  <c r="R5582" i="38"/>
  <c r="S5582" i="38"/>
  <c r="D5583" i="38"/>
  <c r="I5583" i="38"/>
  <c r="H5583" i="38"/>
  <c r="J5583" i="38"/>
  <c r="L5583" i="38"/>
  <c r="M5583" i="38"/>
  <c r="N5583" i="38"/>
  <c r="O5583" i="38"/>
  <c r="P5583" i="38"/>
  <c r="Q5583" i="38"/>
  <c r="R5583" i="38"/>
  <c r="S5583" i="38"/>
  <c r="D5584" i="38"/>
  <c r="I5584" i="38"/>
  <c r="H5584" i="38"/>
  <c r="J5584" i="38"/>
  <c r="L5584" i="38"/>
  <c r="M5584" i="38"/>
  <c r="N5584" i="38"/>
  <c r="O5584" i="38"/>
  <c r="P5584" i="38"/>
  <c r="Q5584" i="38"/>
  <c r="R5584" i="38"/>
  <c r="S5584" i="38"/>
  <c r="D5585" i="38"/>
  <c r="I5585" i="38"/>
  <c r="H5585" i="38"/>
  <c r="J5585" i="38"/>
  <c r="L5585" i="38"/>
  <c r="M5585" i="38"/>
  <c r="N5585" i="38"/>
  <c r="O5585" i="38"/>
  <c r="P5585" i="38"/>
  <c r="Q5585" i="38"/>
  <c r="R5585" i="38"/>
  <c r="S5585" i="38"/>
  <c r="D5586" i="38"/>
  <c r="I5586" i="38"/>
  <c r="H5586" i="38"/>
  <c r="J5586" i="38"/>
  <c r="L5586" i="38"/>
  <c r="M5586" i="38"/>
  <c r="N5586" i="38"/>
  <c r="O5586" i="38"/>
  <c r="P5586" i="38"/>
  <c r="Q5586" i="38"/>
  <c r="R5586" i="38"/>
  <c r="S5586" i="38"/>
  <c r="D5587" i="38"/>
  <c r="I5587" i="38"/>
  <c r="H5587" i="38"/>
  <c r="J5587" i="38"/>
  <c r="L5587" i="38"/>
  <c r="M5587" i="38"/>
  <c r="N5587" i="38"/>
  <c r="O5587" i="38"/>
  <c r="P5587" i="38"/>
  <c r="Q5587" i="38"/>
  <c r="R5587" i="38"/>
  <c r="S5587" i="38"/>
  <c r="D5588" i="38"/>
  <c r="I5588" i="38"/>
  <c r="H5588" i="38"/>
  <c r="J5588" i="38"/>
  <c r="L5588" i="38"/>
  <c r="M5588" i="38"/>
  <c r="N5588" i="38"/>
  <c r="O5588" i="38"/>
  <c r="P5588" i="38"/>
  <c r="Q5588" i="38"/>
  <c r="R5588" i="38"/>
  <c r="S5588" i="38"/>
  <c r="D5589" i="38"/>
  <c r="I5589" i="38"/>
  <c r="H5589" i="38"/>
  <c r="J5589" i="38"/>
  <c r="L5589" i="38"/>
  <c r="M5589" i="38"/>
  <c r="N5589" i="38"/>
  <c r="O5589" i="38"/>
  <c r="P5589" i="38"/>
  <c r="Q5589" i="38"/>
  <c r="R5589" i="38"/>
  <c r="S5589" i="38"/>
  <c r="D5590" i="38"/>
  <c r="I5590" i="38"/>
  <c r="H5590" i="38"/>
  <c r="J5590" i="38"/>
  <c r="L5590" i="38"/>
  <c r="M5590" i="38"/>
  <c r="N5590" i="38"/>
  <c r="O5590" i="38"/>
  <c r="P5590" i="38"/>
  <c r="Q5590" i="38"/>
  <c r="R5590" i="38"/>
  <c r="S5590" i="38"/>
  <c r="D5591" i="38"/>
  <c r="I5591" i="38"/>
  <c r="H5591" i="38"/>
  <c r="J5591" i="38"/>
  <c r="L5591" i="38"/>
  <c r="M5591" i="38"/>
  <c r="N5591" i="38"/>
  <c r="O5591" i="38"/>
  <c r="P5591" i="38"/>
  <c r="Q5591" i="38"/>
  <c r="R5591" i="38"/>
  <c r="S5591" i="38"/>
  <c r="D5592" i="38"/>
  <c r="I5592" i="38"/>
  <c r="H5592" i="38"/>
  <c r="J5592" i="38"/>
  <c r="L5592" i="38"/>
  <c r="M5592" i="38"/>
  <c r="N5592" i="38"/>
  <c r="O5592" i="38"/>
  <c r="P5592" i="38"/>
  <c r="Q5592" i="38"/>
  <c r="R5592" i="38"/>
  <c r="S5592" i="38"/>
  <c r="D5593" i="38"/>
  <c r="I5593" i="38"/>
  <c r="H5593" i="38"/>
  <c r="J5593" i="38"/>
  <c r="L5593" i="38"/>
  <c r="M5593" i="38"/>
  <c r="N5593" i="38"/>
  <c r="O5593" i="38"/>
  <c r="P5593" i="38"/>
  <c r="Q5593" i="38"/>
  <c r="R5593" i="38"/>
  <c r="S5593" i="38"/>
  <c r="D5594" i="38"/>
  <c r="I5594" i="38"/>
  <c r="H5594" i="38"/>
  <c r="J5594" i="38"/>
  <c r="L5594" i="38"/>
  <c r="M5594" i="38"/>
  <c r="N5594" i="38"/>
  <c r="O5594" i="38"/>
  <c r="P5594" i="38"/>
  <c r="Q5594" i="38"/>
  <c r="R5594" i="38"/>
  <c r="S5594" i="38"/>
  <c r="D5595" i="38"/>
  <c r="I5595" i="38"/>
  <c r="H5595" i="38"/>
  <c r="J5595" i="38"/>
  <c r="L5595" i="38"/>
  <c r="M5595" i="38"/>
  <c r="N5595" i="38"/>
  <c r="O5595" i="38"/>
  <c r="P5595" i="38"/>
  <c r="Q5595" i="38"/>
  <c r="R5595" i="38"/>
  <c r="S5595" i="38"/>
  <c r="D5596" i="38"/>
  <c r="I5596" i="38"/>
  <c r="H5596" i="38"/>
  <c r="J5596" i="38"/>
  <c r="L5596" i="38"/>
  <c r="M5596" i="38"/>
  <c r="N5596" i="38"/>
  <c r="O5596" i="38"/>
  <c r="P5596" i="38"/>
  <c r="Q5596" i="38"/>
  <c r="R5596" i="38"/>
  <c r="S5596" i="38"/>
  <c r="D5597" i="38"/>
  <c r="I5597" i="38"/>
  <c r="H5597" i="38"/>
  <c r="J5597" i="38"/>
  <c r="L5597" i="38"/>
  <c r="M5597" i="38"/>
  <c r="N5597" i="38"/>
  <c r="O5597" i="38"/>
  <c r="P5597" i="38"/>
  <c r="Q5597" i="38"/>
  <c r="R5597" i="38"/>
  <c r="S5597" i="38"/>
  <c r="D5598" i="38"/>
  <c r="I5598" i="38"/>
  <c r="H5598" i="38"/>
  <c r="J5598" i="38"/>
  <c r="L5598" i="38"/>
  <c r="M5598" i="38"/>
  <c r="N5598" i="38"/>
  <c r="O5598" i="38"/>
  <c r="P5598" i="38"/>
  <c r="Q5598" i="38"/>
  <c r="R5598" i="38"/>
  <c r="S5598" i="38"/>
  <c r="D5599" i="38"/>
  <c r="I5599" i="38"/>
  <c r="H5599" i="38"/>
  <c r="J5599" i="38"/>
  <c r="L5599" i="38"/>
  <c r="M5599" i="38"/>
  <c r="N5599" i="38"/>
  <c r="O5599" i="38"/>
  <c r="P5599" i="38"/>
  <c r="Q5599" i="38"/>
  <c r="R5599" i="38"/>
  <c r="S5599" i="38"/>
  <c r="D5600" i="38"/>
  <c r="I5600" i="38"/>
  <c r="H5600" i="38"/>
  <c r="J5600" i="38"/>
  <c r="L5600" i="38"/>
  <c r="M5600" i="38"/>
  <c r="N5600" i="38"/>
  <c r="O5600" i="38"/>
  <c r="P5600" i="38"/>
  <c r="Q5600" i="38"/>
  <c r="R5600" i="38"/>
  <c r="S5600" i="38"/>
  <c r="D5601" i="38"/>
  <c r="I5601" i="38"/>
  <c r="H5601" i="38"/>
  <c r="J5601" i="38"/>
  <c r="L5601" i="38"/>
  <c r="M5601" i="38"/>
  <c r="N5601" i="38"/>
  <c r="O5601" i="38"/>
  <c r="P5601" i="38"/>
  <c r="Q5601" i="38"/>
  <c r="R5601" i="38"/>
  <c r="S5601" i="38"/>
  <c r="D5602" i="38"/>
  <c r="I5602" i="38"/>
  <c r="H5602" i="38"/>
  <c r="J5602" i="38"/>
  <c r="L5602" i="38"/>
  <c r="M5602" i="38"/>
  <c r="N5602" i="38"/>
  <c r="O5602" i="38"/>
  <c r="P5602" i="38"/>
  <c r="Q5602" i="38"/>
  <c r="R5602" i="38"/>
  <c r="S5602" i="38"/>
  <c r="D5603" i="38"/>
  <c r="I5603" i="38"/>
  <c r="H5603" i="38"/>
  <c r="J5603" i="38"/>
  <c r="L5603" i="38"/>
  <c r="M5603" i="38"/>
  <c r="N5603" i="38"/>
  <c r="O5603" i="38"/>
  <c r="P5603" i="38"/>
  <c r="Q5603" i="38"/>
  <c r="R5603" i="38"/>
  <c r="S5603" i="38"/>
  <c r="D5604" i="38"/>
  <c r="I5604" i="38"/>
  <c r="H5604" i="38"/>
  <c r="J5604" i="38"/>
  <c r="L5604" i="38"/>
  <c r="M5604" i="38"/>
  <c r="N5604" i="38"/>
  <c r="O5604" i="38"/>
  <c r="P5604" i="38"/>
  <c r="Q5604" i="38"/>
  <c r="R5604" i="38"/>
  <c r="S5604" i="38"/>
  <c r="D5605" i="38"/>
  <c r="I5605" i="38"/>
  <c r="H5605" i="38"/>
  <c r="J5605" i="38"/>
  <c r="L5605" i="38"/>
  <c r="M5605" i="38"/>
  <c r="N5605" i="38"/>
  <c r="O5605" i="38"/>
  <c r="P5605" i="38"/>
  <c r="Q5605" i="38"/>
  <c r="R5605" i="38"/>
  <c r="S5605" i="38"/>
  <c r="D5606" i="38"/>
  <c r="I5606" i="38"/>
  <c r="H5606" i="38"/>
  <c r="J5606" i="38"/>
  <c r="L5606" i="38"/>
  <c r="M5606" i="38"/>
  <c r="N5606" i="38"/>
  <c r="O5606" i="38"/>
  <c r="P5606" i="38"/>
  <c r="Q5606" i="38"/>
  <c r="R5606" i="38"/>
  <c r="S5606" i="38"/>
  <c r="D5607" i="38"/>
  <c r="I5607" i="38"/>
  <c r="H5607" i="38"/>
  <c r="J5607" i="38"/>
  <c r="L5607" i="38"/>
  <c r="M5607" i="38"/>
  <c r="N5607" i="38"/>
  <c r="O5607" i="38"/>
  <c r="P5607" i="38"/>
  <c r="Q5607" i="38"/>
  <c r="R5607" i="38"/>
  <c r="S5607" i="38"/>
  <c r="D5608" i="38"/>
  <c r="I5608" i="38"/>
  <c r="H5608" i="38"/>
  <c r="J5608" i="38"/>
  <c r="L5608" i="38"/>
  <c r="M5608" i="38"/>
  <c r="N5608" i="38"/>
  <c r="O5608" i="38"/>
  <c r="P5608" i="38"/>
  <c r="Q5608" i="38"/>
  <c r="R5608" i="38"/>
  <c r="S5608" i="38"/>
  <c r="D5609" i="38"/>
  <c r="I5609" i="38"/>
  <c r="H5609" i="38"/>
  <c r="J5609" i="38"/>
  <c r="L5609" i="38"/>
  <c r="M5609" i="38"/>
  <c r="N5609" i="38"/>
  <c r="O5609" i="38"/>
  <c r="P5609" i="38"/>
  <c r="Q5609" i="38"/>
  <c r="R5609" i="38"/>
  <c r="S5609" i="38"/>
  <c r="D5610" i="38"/>
  <c r="I5610" i="38"/>
  <c r="H5610" i="38"/>
  <c r="J5610" i="38"/>
  <c r="L5610" i="38"/>
  <c r="M5610" i="38"/>
  <c r="N5610" i="38"/>
  <c r="O5610" i="38"/>
  <c r="P5610" i="38"/>
  <c r="Q5610" i="38"/>
  <c r="R5610" i="38"/>
  <c r="S5610" i="38"/>
  <c r="D5611" i="38"/>
  <c r="I5611" i="38"/>
  <c r="H5611" i="38"/>
  <c r="J5611" i="38"/>
  <c r="L5611" i="38"/>
  <c r="M5611" i="38"/>
  <c r="N5611" i="38"/>
  <c r="O5611" i="38"/>
  <c r="P5611" i="38"/>
  <c r="Q5611" i="38"/>
  <c r="R5611" i="38"/>
  <c r="S5611" i="38"/>
  <c r="D5612" i="38"/>
  <c r="I5612" i="38"/>
  <c r="H5612" i="38"/>
  <c r="J5612" i="38"/>
  <c r="L5612" i="38"/>
  <c r="M5612" i="38"/>
  <c r="N5612" i="38"/>
  <c r="O5612" i="38"/>
  <c r="P5612" i="38"/>
  <c r="Q5612" i="38"/>
  <c r="R5612" i="38"/>
  <c r="S5612" i="38"/>
  <c r="D5613" i="38"/>
  <c r="I5613" i="38"/>
  <c r="H5613" i="38"/>
  <c r="J5613" i="38"/>
  <c r="L5613" i="38"/>
  <c r="M5613" i="38"/>
  <c r="N5613" i="38"/>
  <c r="O5613" i="38"/>
  <c r="P5613" i="38"/>
  <c r="Q5613" i="38"/>
  <c r="R5613" i="38"/>
  <c r="S5613" i="38"/>
  <c r="D5614" i="38"/>
  <c r="I5614" i="38"/>
  <c r="H5614" i="38"/>
  <c r="J5614" i="38"/>
  <c r="L5614" i="38"/>
  <c r="M5614" i="38"/>
  <c r="N5614" i="38"/>
  <c r="O5614" i="38"/>
  <c r="P5614" i="38"/>
  <c r="Q5614" i="38"/>
  <c r="R5614" i="38"/>
  <c r="S5614" i="38"/>
  <c r="D5615" i="38"/>
  <c r="I5615" i="38"/>
  <c r="H5615" i="38"/>
  <c r="J5615" i="38"/>
  <c r="L5615" i="38"/>
  <c r="M5615" i="38"/>
  <c r="N5615" i="38"/>
  <c r="O5615" i="38"/>
  <c r="P5615" i="38"/>
  <c r="Q5615" i="38"/>
  <c r="R5615" i="38"/>
  <c r="S5615" i="38"/>
  <c r="D5616" i="38"/>
  <c r="I5616" i="38"/>
  <c r="H5616" i="38"/>
  <c r="J5616" i="38"/>
  <c r="L5616" i="38"/>
  <c r="M5616" i="38"/>
  <c r="N5616" i="38"/>
  <c r="O5616" i="38"/>
  <c r="P5616" i="38"/>
  <c r="Q5616" i="38"/>
  <c r="R5616" i="38"/>
  <c r="S5616" i="38"/>
  <c r="D5617" i="38"/>
  <c r="I5617" i="38"/>
  <c r="H5617" i="38"/>
  <c r="J5617" i="38"/>
  <c r="L5617" i="38"/>
  <c r="M5617" i="38"/>
  <c r="N5617" i="38"/>
  <c r="O5617" i="38"/>
  <c r="P5617" i="38"/>
  <c r="Q5617" i="38"/>
  <c r="R5617" i="38"/>
  <c r="S5617" i="38"/>
  <c r="D5618" i="38"/>
  <c r="I5618" i="38"/>
  <c r="H5618" i="38"/>
  <c r="J5618" i="38"/>
  <c r="L5618" i="38"/>
  <c r="M5618" i="38"/>
  <c r="N5618" i="38"/>
  <c r="O5618" i="38"/>
  <c r="P5618" i="38"/>
  <c r="Q5618" i="38"/>
  <c r="R5618" i="38"/>
  <c r="S5618" i="38"/>
  <c r="D5619" i="38"/>
  <c r="I5619" i="38"/>
  <c r="H5619" i="38"/>
  <c r="J5619" i="38"/>
  <c r="L5619" i="38"/>
  <c r="M5619" i="38"/>
  <c r="N5619" i="38"/>
  <c r="O5619" i="38"/>
  <c r="P5619" i="38"/>
  <c r="Q5619" i="38"/>
  <c r="R5619" i="38"/>
  <c r="S5619" i="38"/>
  <c r="D5620" i="38"/>
  <c r="I5620" i="38"/>
  <c r="H5620" i="38"/>
  <c r="J5620" i="38"/>
  <c r="L5620" i="38"/>
  <c r="M5620" i="38"/>
  <c r="N5620" i="38"/>
  <c r="O5620" i="38"/>
  <c r="P5620" i="38"/>
  <c r="Q5620" i="38"/>
  <c r="R5620" i="38"/>
  <c r="S5620" i="38"/>
  <c r="D5621" i="38"/>
  <c r="I5621" i="38"/>
  <c r="H5621" i="38"/>
  <c r="J5621" i="38"/>
  <c r="L5621" i="38"/>
  <c r="M5621" i="38"/>
  <c r="N5621" i="38"/>
  <c r="O5621" i="38"/>
  <c r="P5621" i="38"/>
  <c r="Q5621" i="38"/>
  <c r="R5621" i="38"/>
  <c r="S5621" i="38"/>
  <c r="D5622" i="38"/>
  <c r="I5622" i="38"/>
  <c r="H5622" i="38"/>
  <c r="J5622" i="38"/>
  <c r="L5622" i="38"/>
  <c r="M5622" i="38"/>
  <c r="N5622" i="38"/>
  <c r="O5622" i="38"/>
  <c r="P5622" i="38"/>
  <c r="Q5622" i="38"/>
  <c r="R5622" i="38"/>
  <c r="S5622" i="38"/>
  <c r="D5623" i="38"/>
  <c r="I5623" i="38"/>
  <c r="H5623" i="38"/>
  <c r="J5623" i="38"/>
  <c r="L5623" i="38"/>
  <c r="M5623" i="38"/>
  <c r="N5623" i="38"/>
  <c r="O5623" i="38"/>
  <c r="P5623" i="38"/>
  <c r="Q5623" i="38"/>
  <c r="R5623" i="38"/>
  <c r="S5623" i="38"/>
  <c r="D5624" i="38"/>
  <c r="I5624" i="38"/>
  <c r="H5624" i="38"/>
  <c r="J5624" i="38"/>
  <c r="L5624" i="38"/>
  <c r="M5624" i="38"/>
  <c r="N5624" i="38"/>
  <c r="O5624" i="38"/>
  <c r="P5624" i="38"/>
  <c r="Q5624" i="38"/>
  <c r="R5624" i="38"/>
  <c r="S5624" i="38"/>
  <c r="D5625" i="38"/>
  <c r="I5625" i="38"/>
  <c r="H5625" i="38"/>
  <c r="J5625" i="38"/>
  <c r="L5625" i="38"/>
  <c r="M5625" i="38"/>
  <c r="N5625" i="38"/>
  <c r="O5625" i="38"/>
  <c r="P5625" i="38"/>
  <c r="Q5625" i="38"/>
  <c r="R5625" i="38"/>
  <c r="S5625" i="38"/>
  <c r="D5626" i="38"/>
  <c r="I5626" i="38"/>
  <c r="H5626" i="38"/>
  <c r="J5626" i="38"/>
  <c r="L5626" i="38"/>
  <c r="M5626" i="38"/>
  <c r="N5626" i="38"/>
  <c r="O5626" i="38"/>
  <c r="P5626" i="38"/>
  <c r="Q5626" i="38"/>
  <c r="R5626" i="38"/>
  <c r="S5626" i="38"/>
  <c r="D5627" i="38"/>
  <c r="I5627" i="38"/>
  <c r="H5627" i="38"/>
  <c r="J5627" i="38"/>
  <c r="L5627" i="38"/>
  <c r="M5627" i="38"/>
  <c r="N5627" i="38"/>
  <c r="O5627" i="38"/>
  <c r="P5627" i="38"/>
  <c r="Q5627" i="38"/>
  <c r="R5627" i="38"/>
  <c r="S5627" i="38"/>
  <c r="D5628" i="38"/>
  <c r="I5628" i="38"/>
  <c r="H5628" i="38"/>
  <c r="J5628" i="38"/>
  <c r="L5628" i="38"/>
  <c r="M5628" i="38"/>
  <c r="N5628" i="38"/>
  <c r="O5628" i="38"/>
  <c r="P5628" i="38"/>
  <c r="Q5628" i="38"/>
  <c r="R5628" i="38"/>
  <c r="S5628" i="38"/>
  <c r="D5629" i="38"/>
  <c r="I5629" i="38"/>
  <c r="H5629" i="38"/>
  <c r="J5629" i="38"/>
  <c r="L5629" i="38"/>
  <c r="M5629" i="38"/>
  <c r="N5629" i="38"/>
  <c r="O5629" i="38"/>
  <c r="P5629" i="38"/>
  <c r="Q5629" i="38"/>
  <c r="R5629" i="38"/>
  <c r="S5629" i="38"/>
  <c r="D5630" i="38"/>
  <c r="I5630" i="38"/>
  <c r="H5630" i="38"/>
  <c r="J5630" i="38"/>
  <c r="L5630" i="38"/>
  <c r="M5630" i="38"/>
  <c r="N5630" i="38"/>
  <c r="O5630" i="38"/>
  <c r="P5630" i="38"/>
  <c r="Q5630" i="38"/>
  <c r="R5630" i="38"/>
  <c r="S5630" i="38"/>
  <c r="D5631" i="38"/>
  <c r="I5631" i="38"/>
  <c r="H5631" i="38"/>
  <c r="J5631" i="38"/>
  <c r="L5631" i="38"/>
  <c r="M5631" i="38"/>
  <c r="N5631" i="38"/>
  <c r="O5631" i="38"/>
  <c r="P5631" i="38"/>
  <c r="Q5631" i="38"/>
  <c r="R5631" i="38"/>
  <c r="S5631" i="38"/>
  <c r="D5632" i="38"/>
  <c r="I5632" i="38"/>
  <c r="H5632" i="38"/>
  <c r="J5632" i="38"/>
  <c r="L5632" i="38"/>
  <c r="M5632" i="38"/>
  <c r="N5632" i="38"/>
  <c r="O5632" i="38"/>
  <c r="P5632" i="38"/>
  <c r="Q5632" i="38"/>
  <c r="R5632" i="38"/>
  <c r="S5632" i="38"/>
  <c r="D5633" i="38"/>
  <c r="I5633" i="38"/>
  <c r="H5633" i="38"/>
  <c r="J5633" i="38"/>
  <c r="L5633" i="38"/>
  <c r="M5633" i="38"/>
  <c r="N5633" i="38"/>
  <c r="O5633" i="38"/>
  <c r="P5633" i="38"/>
  <c r="Q5633" i="38"/>
  <c r="R5633" i="38"/>
  <c r="S5633" i="38"/>
  <c r="D5634" i="38"/>
  <c r="I5634" i="38"/>
  <c r="H5634" i="38"/>
  <c r="J5634" i="38"/>
  <c r="L5634" i="38"/>
  <c r="M5634" i="38"/>
  <c r="N5634" i="38"/>
  <c r="O5634" i="38"/>
  <c r="P5634" i="38"/>
  <c r="Q5634" i="38"/>
  <c r="R5634" i="38"/>
  <c r="S5634" i="38"/>
  <c r="D5635" i="38"/>
  <c r="I5635" i="38"/>
  <c r="H5635" i="38"/>
  <c r="J5635" i="38"/>
  <c r="L5635" i="38"/>
  <c r="M5635" i="38"/>
  <c r="N5635" i="38"/>
  <c r="O5635" i="38"/>
  <c r="P5635" i="38"/>
  <c r="Q5635" i="38"/>
  <c r="R5635" i="38"/>
  <c r="S5635" i="38"/>
  <c r="D5636" i="38"/>
  <c r="I5636" i="38"/>
  <c r="H5636" i="38"/>
  <c r="J5636" i="38"/>
  <c r="L5636" i="38"/>
  <c r="M5636" i="38"/>
  <c r="N5636" i="38"/>
  <c r="O5636" i="38"/>
  <c r="P5636" i="38"/>
  <c r="Q5636" i="38"/>
  <c r="R5636" i="38"/>
  <c r="S5636" i="38"/>
  <c r="D5637" i="38"/>
  <c r="I5637" i="38"/>
  <c r="H5637" i="38"/>
  <c r="J5637" i="38"/>
  <c r="L5637" i="38"/>
  <c r="M5637" i="38"/>
  <c r="N5637" i="38"/>
  <c r="O5637" i="38"/>
  <c r="P5637" i="38"/>
  <c r="Q5637" i="38"/>
  <c r="R5637" i="38"/>
  <c r="S5637" i="38"/>
  <c r="D5638" i="38"/>
  <c r="I5638" i="38"/>
  <c r="H5638" i="38"/>
  <c r="J5638" i="38"/>
  <c r="L5638" i="38"/>
  <c r="M5638" i="38"/>
  <c r="N5638" i="38"/>
  <c r="O5638" i="38"/>
  <c r="P5638" i="38"/>
  <c r="Q5638" i="38"/>
  <c r="R5638" i="38"/>
  <c r="S5638" i="38"/>
  <c r="D5639" i="38"/>
  <c r="I5639" i="38"/>
  <c r="H5639" i="38"/>
  <c r="J5639" i="38"/>
  <c r="L5639" i="38"/>
  <c r="M5639" i="38"/>
  <c r="N5639" i="38"/>
  <c r="O5639" i="38"/>
  <c r="P5639" i="38"/>
  <c r="Q5639" i="38"/>
  <c r="R5639" i="38"/>
  <c r="S5639" i="38"/>
  <c r="D5640" i="38"/>
  <c r="I5640" i="38"/>
  <c r="H5640" i="38"/>
  <c r="J5640" i="38"/>
  <c r="L5640" i="38"/>
  <c r="M5640" i="38"/>
  <c r="N5640" i="38"/>
  <c r="O5640" i="38"/>
  <c r="P5640" i="38"/>
  <c r="Q5640" i="38"/>
  <c r="R5640" i="38"/>
  <c r="S5640" i="38"/>
  <c r="D5641" i="38"/>
  <c r="I5641" i="38"/>
  <c r="H5641" i="38"/>
  <c r="J5641" i="38"/>
  <c r="L5641" i="38"/>
  <c r="M5641" i="38"/>
  <c r="N5641" i="38"/>
  <c r="O5641" i="38"/>
  <c r="P5641" i="38"/>
  <c r="Q5641" i="38"/>
  <c r="R5641" i="38"/>
  <c r="S5641" i="38"/>
  <c r="D5642" i="38"/>
  <c r="I5642" i="38"/>
  <c r="H5642" i="38"/>
  <c r="J5642" i="38"/>
  <c r="L5642" i="38"/>
  <c r="M5642" i="38"/>
  <c r="N5642" i="38"/>
  <c r="O5642" i="38"/>
  <c r="P5642" i="38"/>
  <c r="Q5642" i="38"/>
  <c r="R5642" i="38"/>
  <c r="S5642" i="38"/>
  <c r="D5643" i="38"/>
  <c r="I5643" i="38"/>
  <c r="H5643" i="38"/>
  <c r="J5643" i="38"/>
  <c r="L5643" i="38"/>
  <c r="M5643" i="38"/>
  <c r="N5643" i="38"/>
  <c r="O5643" i="38"/>
  <c r="P5643" i="38"/>
  <c r="Q5643" i="38"/>
  <c r="R5643" i="38"/>
  <c r="S5643" i="38"/>
  <c r="D5644" i="38"/>
  <c r="I5644" i="38"/>
  <c r="H5644" i="38"/>
  <c r="J5644" i="38"/>
  <c r="L5644" i="38"/>
  <c r="M5644" i="38"/>
  <c r="N5644" i="38"/>
  <c r="O5644" i="38"/>
  <c r="P5644" i="38"/>
  <c r="Q5644" i="38"/>
  <c r="R5644" i="38"/>
  <c r="S5644" i="38"/>
  <c r="D5645" i="38"/>
  <c r="I5645" i="38"/>
  <c r="H5645" i="38"/>
  <c r="J5645" i="38"/>
  <c r="L5645" i="38"/>
  <c r="M5645" i="38"/>
  <c r="N5645" i="38"/>
  <c r="O5645" i="38"/>
  <c r="P5645" i="38"/>
  <c r="Q5645" i="38"/>
  <c r="R5645" i="38"/>
  <c r="S5645" i="38"/>
  <c r="D5646" i="38"/>
  <c r="I5646" i="38"/>
  <c r="H5646" i="38"/>
  <c r="J5646" i="38"/>
  <c r="L5646" i="38"/>
  <c r="M5646" i="38"/>
  <c r="N5646" i="38"/>
  <c r="O5646" i="38"/>
  <c r="P5646" i="38"/>
  <c r="Q5646" i="38"/>
  <c r="R5646" i="38"/>
  <c r="S5646" i="38"/>
  <c r="D5647" i="38"/>
  <c r="I5647" i="38"/>
  <c r="H5647" i="38"/>
  <c r="J5647" i="38"/>
  <c r="L5647" i="38"/>
  <c r="M5647" i="38"/>
  <c r="N5647" i="38"/>
  <c r="O5647" i="38"/>
  <c r="P5647" i="38"/>
  <c r="Q5647" i="38"/>
  <c r="R5647" i="38"/>
  <c r="S5647" i="38"/>
  <c r="D5648" i="38"/>
  <c r="I5648" i="38"/>
  <c r="H5648" i="38"/>
  <c r="J5648" i="38"/>
  <c r="L5648" i="38"/>
  <c r="M5648" i="38"/>
  <c r="N5648" i="38"/>
  <c r="O5648" i="38"/>
  <c r="P5648" i="38"/>
  <c r="Q5648" i="38"/>
  <c r="R5648" i="38"/>
  <c r="S5648" i="38"/>
  <c r="D5649" i="38"/>
  <c r="I5649" i="38"/>
  <c r="H5649" i="38"/>
  <c r="J5649" i="38"/>
  <c r="L5649" i="38"/>
  <c r="M5649" i="38"/>
  <c r="N5649" i="38"/>
  <c r="O5649" i="38"/>
  <c r="P5649" i="38"/>
  <c r="Q5649" i="38"/>
  <c r="R5649" i="38"/>
  <c r="S5649" i="38"/>
  <c r="D5650" i="38"/>
  <c r="I5650" i="38"/>
  <c r="H5650" i="38"/>
  <c r="J5650" i="38"/>
  <c r="L5650" i="38"/>
  <c r="M5650" i="38"/>
  <c r="N5650" i="38"/>
  <c r="O5650" i="38"/>
  <c r="P5650" i="38"/>
  <c r="Q5650" i="38"/>
  <c r="R5650" i="38"/>
  <c r="S5650" i="38"/>
  <c r="D5651" i="38"/>
  <c r="I5651" i="38"/>
  <c r="H5651" i="38"/>
  <c r="J5651" i="38"/>
  <c r="L5651" i="38"/>
  <c r="M5651" i="38"/>
  <c r="N5651" i="38"/>
  <c r="O5651" i="38"/>
  <c r="P5651" i="38"/>
  <c r="Q5651" i="38"/>
  <c r="R5651" i="38"/>
  <c r="S5651" i="38"/>
  <c r="D5652" i="38"/>
  <c r="I5652" i="38"/>
  <c r="H5652" i="38"/>
  <c r="J5652" i="38"/>
  <c r="L5652" i="38"/>
  <c r="M5652" i="38"/>
  <c r="N5652" i="38"/>
  <c r="O5652" i="38"/>
  <c r="P5652" i="38"/>
  <c r="Q5652" i="38"/>
  <c r="R5652" i="38"/>
  <c r="S5652" i="38"/>
  <c r="D5653" i="38"/>
  <c r="I5653" i="38"/>
  <c r="H5653" i="38"/>
  <c r="J5653" i="38"/>
  <c r="L5653" i="38"/>
  <c r="M5653" i="38"/>
  <c r="N5653" i="38"/>
  <c r="O5653" i="38"/>
  <c r="P5653" i="38"/>
  <c r="Q5653" i="38"/>
  <c r="R5653" i="38"/>
  <c r="S5653" i="38"/>
  <c r="D5654" i="38"/>
  <c r="I5654" i="38"/>
  <c r="H5654" i="38"/>
  <c r="J5654" i="38"/>
  <c r="L5654" i="38"/>
  <c r="M5654" i="38"/>
  <c r="N5654" i="38"/>
  <c r="O5654" i="38"/>
  <c r="P5654" i="38"/>
  <c r="Q5654" i="38"/>
  <c r="R5654" i="38"/>
  <c r="S5654" i="38"/>
  <c r="D5655" i="38"/>
  <c r="I5655" i="38"/>
  <c r="H5655" i="38"/>
  <c r="J5655" i="38"/>
  <c r="L5655" i="38"/>
  <c r="M5655" i="38"/>
  <c r="N5655" i="38"/>
  <c r="O5655" i="38"/>
  <c r="P5655" i="38"/>
  <c r="Q5655" i="38"/>
  <c r="R5655" i="38"/>
  <c r="S5655" i="38"/>
  <c r="D5656" i="38"/>
  <c r="I5656" i="38"/>
  <c r="H5656" i="38"/>
  <c r="J5656" i="38"/>
  <c r="L5656" i="38"/>
  <c r="M5656" i="38"/>
  <c r="N5656" i="38"/>
  <c r="O5656" i="38"/>
  <c r="P5656" i="38"/>
  <c r="Q5656" i="38"/>
  <c r="R5656" i="38"/>
  <c r="S5656" i="38"/>
  <c r="D5657" i="38"/>
  <c r="I5657" i="38"/>
  <c r="H5657" i="38"/>
  <c r="J5657" i="38"/>
  <c r="L5657" i="38"/>
  <c r="M5657" i="38"/>
  <c r="N5657" i="38"/>
  <c r="O5657" i="38"/>
  <c r="P5657" i="38"/>
  <c r="Q5657" i="38"/>
  <c r="R5657" i="38"/>
  <c r="S5657" i="38"/>
  <c r="D5658" i="38"/>
  <c r="I5658" i="38"/>
  <c r="H5658" i="38"/>
  <c r="J5658" i="38"/>
  <c r="L5658" i="38"/>
  <c r="M5658" i="38"/>
  <c r="N5658" i="38"/>
  <c r="O5658" i="38"/>
  <c r="P5658" i="38"/>
  <c r="Q5658" i="38"/>
  <c r="R5658" i="38"/>
  <c r="S5658" i="38"/>
  <c r="D5659" i="38"/>
  <c r="I5659" i="38"/>
  <c r="H5659" i="38"/>
  <c r="J5659" i="38"/>
  <c r="L5659" i="38"/>
  <c r="M5659" i="38"/>
  <c r="N5659" i="38"/>
  <c r="O5659" i="38"/>
  <c r="P5659" i="38"/>
  <c r="Q5659" i="38"/>
  <c r="R5659" i="38"/>
  <c r="S5659" i="38"/>
  <c r="D5660" i="38"/>
  <c r="I5660" i="38"/>
  <c r="H5660" i="38"/>
  <c r="J5660" i="38"/>
  <c r="L5660" i="38"/>
  <c r="M5660" i="38"/>
  <c r="N5660" i="38"/>
  <c r="O5660" i="38"/>
  <c r="P5660" i="38"/>
  <c r="Q5660" i="38"/>
  <c r="R5660" i="38"/>
  <c r="S5660" i="38"/>
  <c r="D5661" i="38"/>
  <c r="I5661" i="38"/>
  <c r="H5661" i="38"/>
  <c r="J5661" i="38"/>
  <c r="L5661" i="38"/>
  <c r="M5661" i="38"/>
  <c r="N5661" i="38"/>
  <c r="O5661" i="38"/>
  <c r="P5661" i="38"/>
  <c r="Q5661" i="38"/>
  <c r="R5661" i="38"/>
  <c r="S5661" i="38"/>
  <c r="D5662" i="38"/>
  <c r="I5662" i="38"/>
  <c r="H5662" i="38"/>
  <c r="J5662" i="38"/>
  <c r="L5662" i="38"/>
  <c r="M5662" i="38"/>
  <c r="N5662" i="38"/>
  <c r="O5662" i="38"/>
  <c r="P5662" i="38"/>
  <c r="Q5662" i="38"/>
  <c r="R5662" i="38"/>
  <c r="S5662" i="38"/>
  <c r="D5663" i="38"/>
  <c r="I5663" i="38"/>
  <c r="H5663" i="38"/>
  <c r="J5663" i="38"/>
  <c r="L5663" i="38"/>
  <c r="M5663" i="38"/>
  <c r="N5663" i="38"/>
  <c r="O5663" i="38"/>
  <c r="P5663" i="38"/>
  <c r="Q5663" i="38"/>
  <c r="R5663" i="38"/>
  <c r="S5663" i="38"/>
  <c r="D5664" i="38"/>
  <c r="I5664" i="38"/>
  <c r="H5664" i="38"/>
  <c r="J5664" i="38"/>
  <c r="L5664" i="38"/>
  <c r="M5664" i="38"/>
  <c r="N5664" i="38"/>
  <c r="O5664" i="38"/>
  <c r="P5664" i="38"/>
  <c r="Q5664" i="38"/>
  <c r="R5664" i="38"/>
  <c r="S5664" i="38"/>
  <c r="D5665" i="38"/>
  <c r="I5665" i="38"/>
  <c r="H5665" i="38"/>
  <c r="J5665" i="38"/>
  <c r="L5665" i="38"/>
  <c r="M5665" i="38"/>
  <c r="N5665" i="38"/>
  <c r="O5665" i="38"/>
  <c r="P5665" i="38"/>
  <c r="Q5665" i="38"/>
  <c r="R5665" i="38"/>
  <c r="S5665" i="38"/>
  <c r="D5666" i="38"/>
  <c r="I5666" i="38"/>
  <c r="H5666" i="38"/>
  <c r="J5666" i="38"/>
  <c r="L5666" i="38"/>
  <c r="M5666" i="38"/>
  <c r="N5666" i="38"/>
  <c r="O5666" i="38"/>
  <c r="P5666" i="38"/>
  <c r="Q5666" i="38"/>
  <c r="R5666" i="38"/>
  <c r="S5666" i="38"/>
  <c r="D5667" i="38"/>
  <c r="I5667" i="38"/>
  <c r="H5667" i="38"/>
  <c r="J5667" i="38"/>
  <c r="L5667" i="38"/>
  <c r="M5667" i="38"/>
  <c r="N5667" i="38"/>
  <c r="O5667" i="38"/>
  <c r="P5667" i="38"/>
  <c r="Q5667" i="38"/>
  <c r="R5667" i="38"/>
  <c r="S5667" i="38"/>
  <c r="D5668" i="38"/>
  <c r="I5668" i="38"/>
  <c r="H5668" i="38"/>
  <c r="J5668" i="38"/>
  <c r="L5668" i="38"/>
  <c r="M5668" i="38"/>
  <c r="N5668" i="38"/>
  <c r="O5668" i="38"/>
  <c r="P5668" i="38"/>
  <c r="Q5668" i="38"/>
  <c r="R5668" i="38"/>
  <c r="S5668" i="38"/>
  <c r="D5669" i="38"/>
  <c r="I5669" i="38"/>
  <c r="H5669" i="38"/>
  <c r="J5669" i="38"/>
  <c r="L5669" i="38"/>
  <c r="M5669" i="38"/>
  <c r="N5669" i="38"/>
  <c r="O5669" i="38"/>
  <c r="P5669" i="38"/>
  <c r="Q5669" i="38"/>
  <c r="R5669" i="38"/>
  <c r="S5669" i="38"/>
  <c r="D5670" i="38"/>
  <c r="I5670" i="38"/>
  <c r="H5670" i="38"/>
  <c r="J5670" i="38"/>
  <c r="L5670" i="38"/>
  <c r="M5670" i="38"/>
  <c r="N5670" i="38"/>
  <c r="O5670" i="38"/>
  <c r="P5670" i="38"/>
  <c r="Q5670" i="38"/>
  <c r="R5670" i="38"/>
  <c r="S5670" i="38"/>
  <c r="D5671" i="38"/>
  <c r="I5671" i="38"/>
  <c r="H5671" i="38"/>
  <c r="J5671" i="38"/>
  <c r="L5671" i="38"/>
  <c r="M5671" i="38"/>
  <c r="N5671" i="38"/>
  <c r="O5671" i="38"/>
  <c r="P5671" i="38"/>
  <c r="Q5671" i="38"/>
  <c r="R5671" i="38"/>
  <c r="S5671" i="38"/>
  <c r="D5672" i="38"/>
  <c r="I5672" i="38"/>
  <c r="H5672" i="38"/>
  <c r="J5672" i="38"/>
  <c r="L5672" i="38"/>
  <c r="M5672" i="38"/>
  <c r="N5672" i="38"/>
  <c r="O5672" i="38"/>
  <c r="P5672" i="38"/>
  <c r="Q5672" i="38"/>
  <c r="R5672" i="38"/>
  <c r="S5672" i="38"/>
  <c r="D5673" i="38"/>
  <c r="I5673" i="38"/>
  <c r="H5673" i="38"/>
  <c r="J5673" i="38"/>
  <c r="L5673" i="38"/>
  <c r="M5673" i="38"/>
  <c r="N5673" i="38"/>
  <c r="O5673" i="38"/>
  <c r="P5673" i="38"/>
  <c r="Q5673" i="38"/>
  <c r="R5673" i="38"/>
  <c r="S5673" i="38"/>
  <c r="D5674" i="38"/>
  <c r="I5674" i="38"/>
  <c r="H5674" i="38"/>
  <c r="J5674" i="38"/>
  <c r="L5674" i="38"/>
  <c r="M5674" i="38"/>
  <c r="N5674" i="38"/>
  <c r="O5674" i="38"/>
  <c r="P5674" i="38"/>
  <c r="Q5674" i="38"/>
  <c r="R5674" i="38"/>
  <c r="S5674" i="38"/>
  <c r="D5675" i="38"/>
  <c r="I5675" i="38"/>
  <c r="H5675" i="38"/>
  <c r="J5675" i="38"/>
  <c r="L5675" i="38"/>
  <c r="M5675" i="38"/>
  <c r="N5675" i="38"/>
  <c r="O5675" i="38"/>
  <c r="P5675" i="38"/>
  <c r="Q5675" i="38"/>
  <c r="R5675" i="38"/>
  <c r="S5675" i="38"/>
  <c r="D5676" i="38"/>
  <c r="I5676" i="38"/>
  <c r="H5676" i="38"/>
  <c r="J5676" i="38"/>
  <c r="L5676" i="38"/>
  <c r="M5676" i="38"/>
  <c r="N5676" i="38"/>
  <c r="O5676" i="38"/>
  <c r="P5676" i="38"/>
  <c r="Q5676" i="38"/>
  <c r="R5676" i="38"/>
  <c r="S5676" i="38"/>
  <c r="D5677" i="38"/>
  <c r="I5677" i="38"/>
  <c r="H5677" i="38"/>
  <c r="J5677" i="38"/>
  <c r="L5677" i="38"/>
  <c r="M5677" i="38"/>
  <c r="N5677" i="38"/>
  <c r="O5677" i="38"/>
  <c r="P5677" i="38"/>
  <c r="Q5677" i="38"/>
  <c r="R5677" i="38"/>
  <c r="S5677" i="38"/>
  <c r="D5678" i="38"/>
  <c r="I5678" i="38"/>
  <c r="H5678" i="38"/>
  <c r="J5678" i="38"/>
  <c r="L5678" i="38"/>
  <c r="M5678" i="38"/>
  <c r="N5678" i="38"/>
  <c r="O5678" i="38"/>
  <c r="P5678" i="38"/>
  <c r="Q5678" i="38"/>
  <c r="R5678" i="38"/>
  <c r="S5678" i="38"/>
  <c r="D5679" i="38"/>
  <c r="I5679" i="38"/>
  <c r="H5679" i="38"/>
  <c r="J5679" i="38"/>
  <c r="L5679" i="38"/>
  <c r="M5679" i="38"/>
  <c r="N5679" i="38"/>
  <c r="O5679" i="38"/>
  <c r="P5679" i="38"/>
  <c r="Q5679" i="38"/>
  <c r="R5679" i="38"/>
  <c r="S5679" i="38"/>
  <c r="D5680" i="38"/>
  <c r="I5680" i="38"/>
  <c r="H5680" i="38"/>
  <c r="J5680" i="38"/>
  <c r="L5680" i="38"/>
  <c r="M5680" i="38"/>
  <c r="N5680" i="38"/>
  <c r="O5680" i="38"/>
  <c r="P5680" i="38"/>
  <c r="Q5680" i="38"/>
  <c r="R5680" i="38"/>
  <c r="S5680" i="38"/>
  <c r="D5681" i="38"/>
  <c r="I5681" i="38"/>
  <c r="H5681" i="38"/>
  <c r="J5681" i="38"/>
  <c r="L5681" i="38"/>
  <c r="M5681" i="38"/>
  <c r="N5681" i="38"/>
  <c r="O5681" i="38"/>
  <c r="P5681" i="38"/>
  <c r="Q5681" i="38"/>
  <c r="R5681" i="38"/>
  <c r="S5681" i="38"/>
  <c r="D5682" i="38"/>
  <c r="I5682" i="38"/>
  <c r="H5682" i="38"/>
  <c r="J5682" i="38"/>
  <c r="L5682" i="38"/>
  <c r="M5682" i="38"/>
  <c r="N5682" i="38"/>
  <c r="O5682" i="38"/>
  <c r="P5682" i="38"/>
  <c r="Q5682" i="38"/>
  <c r="R5682" i="38"/>
  <c r="S5682" i="38"/>
  <c r="D5683" i="38"/>
  <c r="I5683" i="38"/>
  <c r="H5683" i="38"/>
  <c r="J5683" i="38"/>
  <c r="L5683" i="38"/>
  <c r="M5683" i="38"/>
  <c r="N5683" i="38"/>
  <c r="O5683" i="38"/>
  <c r="P5683" i="38"/>
  <c r="Q5683" i="38"/>
  <c r="R5683" i="38"/>
  <c r="S5683" i="38"/>
  <c r="D5684" i="38"/>
  <c r="I5684" i="38"/>
  <c r="H5684" i="38"/>
  <c r="J5684" i="38"/>
  <c r="L5684" i="38"/>
  <c r="M5684" i="38"/>
  <c r="N5684" i="38"/>
  <c r="O5684" i="38"/>
  <c r="P5684" i="38"/>
  <c r="Q5684" i="38"/>
  <c r="R5684" i="38"/>
  <c r="S5684" i="38"/>
  <c r="D5685" i="38"/>
  <c r="I5685" i="38"/>
  <c r="H5685" i="38"/>
  <c r="J5685" i="38"/>
  <c r="L5685" i="38"/>
  <c r="M5685" i="38"/>
  <c r="N5685" i="38"/>
  <c r="O5685" i="38"/>
  <c r="P5685" i="38"/>
  <c r="Q5685" i="38"/>
  <c r="R5685" i="38"/>
  <c r="S5685" i="38"/>
  <c r="D5686" i="38"/>
  <c r="I5686" i="38"/>
  <c r="H5686" i="38"/>
  <c r="J5686" i="38"/>
  <c r="L5686" i="38"/>
  <c r="M5686" i="38"/>
  <c r="N5686" i="38"/>
  <c r="O5686" i="38"/>
  <c r="P5686" i="38"/>
  <c r="Q5686" i="38"/>
  <c r="R5686" i="38"/>
  <c r="S5686" i="38"/>
  <c r="D5687" i="38"/>
  <c r="I5687" i="38"/>
  <c r="H5687" i="38"/>
  <c r="J5687" i="38"/>
  <c r="L5687" i="38"/>
  <c r="M5687" i="38"/>
  <c r="N5687" i="38"/>
  <c r="O5687" i="38"/>
  <c r="P5687" i="38"/>
  <c r="Q5687" i="38"/>
  <c r="R5687" i="38"/>
  <c r="S5687" i="38"/>
  <c r="D5688" i="38"/>
  <c r="I5688" i="38"/>
  <c r="H5688" i="38"/>
  <c r="J5688" i="38"/>
  <c r="L5688" i="38"/>
  <c r="M5688" i="38"/>
  <c r="N5688" i="38"/>
  <c r="O5688" i="38"/>
  <c r="P5688" i="38"/>
  <c r="Q5688" i="38"/>
  <c r="R5688" i="38"/>
  <c r="S5688" i="38"/>
  <c r="D5689" i="38"/>
  <c r="I5689" i="38"/>
  <c r="H5689" i="38"/>
  <c r="J5689" i="38"/>
  <c r="L5689" i="38"/>
  <c r="M5689" i="38"/>
  <c r="N5689" i="38"/>
  <c r="O5689" i="38"/>
  <c r="P5689" i="38"/>
  <c r="Q5689" i="38"/>
  <c r="R5689" i="38"/>
  <c r="S5689" i="38"/>
  <c r="D5690" i="38"/>
  <c r="I5690" i="38"/>
  <c r="H5690" i="38"/>
  <c r="J5690" i="38"/>
  <c r="L5690" i="38"/>
  <c r="M5690" i="38"/>
  <c r="N5690" i="38"/>
  <c r="O5690" i="38"/>
  <c r="P5690" i="38"/>
  <c r="Q5690" i="38"/>
  <c r="R5690" i="38"/>
  <c r="S5690" i="38"/>
  <c r="D5691" i="38"/>
  <c r="I5691" i="38"/>
  <c r="H5691" i="38"/>
  <c r="J5691" i="38"/>
  <c r="L5691" i="38"/>
  <c r="M5691" i="38"/>
  <c r="N5691" i="38"/>
  <c r="O5691" i="38"/>
  <c r="P5691" i="38"/>
  <c r="Q5691" i="38"/>
  <c r="R5691" i="38"/>
  <c r="S5691" i="38"/>
  <c r="D5692" i="38"/>
  <c r="I5692" i="38"/>
  <c r="H5692" i="38"/>
  <c r="J5692" i="38"/>
  <c r="L5692" i="38"/>
  <c r="M5692" i="38"/>
  <c r="N5692" i="38"/>
  <c r="O5692" i="38"/>
  <c r="P5692" i="38"/>
  <c r="Q5692" i="38"/>
  <c r="R5692" i="38"/>
  <c r="S5692" i="38"/>
  <c r="D5693" i="38"/>
  <c r="I5693" i="38"/>
  <c r="H5693" i="38"/>
  <c r="J5693" i="38"/>
  <c r="L5693" i="38"/>
  <c r="M5693" i="38"/>
  <c r="N5693" i="38"/>
  <c r="O5693" i="38"/>
  <c r="P5693" i="38"/>
  <c r="Q5693" i="38"/>
  <c r="R5693" i="38"/>
  <c r="S5693" i="38"/>
  <c r="D5694" i="38"/>
  <c r="I5694" i="38"/>
  <c r="H5694" i="38"/>
  <c r="J5694" i="38"/>
  <c r="L5694" i="38"/>
  <c r="M5694" i="38"/>
  <c r="N5694" i="38"/>
  <c r="O5694" i="38"/>
  <c r="P5694" i="38"/>
  <c r="Q5694" i="38"/>
  <c r="R5694" i="38"/>
  <c r="S5694" i="38"/>
  <c r="D5695" i="38"/>
  <c r="I5695" i="38"/>
  <c r="H5695" i="38"/>
  <c r="J5695" i="38"/>
  <c r="L5695" i="38"/>
  <c r="M5695" i="38"/>
  <c r="N5695" i="38"/>
  <c r="O5695" i="38"/>
  <c r="P5695" i="38"/>
  <c r="Q5695" i="38"/>
  <c r="R5695" i="38"/>
  <c r="S5695" i="38"/>
  <c r="D5696" i="38"/>
  <c r="I5696" i="38"/>
  <c r="H5696" i="38"/>
  <c r="J5696" i="38"/>
  <c r="L5696" i="38"/>
  <c r="M5696" i="38"/>
  <c r="N5696" i="38"/>
  <c r="O5696" i="38"/>
  <c r="P5696" i="38"/>
  <c r="Q5696" i="38"/>
  <c r="R5696" i="38"/>
  <c r="S5696" i="38"/>
  <c r="D5697" i="38"/>
  <c r="I5697" i="38"/>
  <c r="H5697" i="38"/>
  <c r="J5697" i="38"/>
  <c r="L5697" i="38"/>
  <c r="M5697" i="38"/>
  <c r="N5697" i="38"/>
  <c r="O5697" i="38"/>
  <c r="P5697" i="38"/>
  <c r="Q5697" i="38"/>
  <c r="R5697" i="38"/>
  <c r="S5697" i="38"/>
  <c r="D5698" i="38"/>
  <c r="I5698" i="38"/>
  <c r="H5698" i="38"/>
  <c r="J5698" i="38"/>
  <c r="L5698" i="38"/>
  <c r="M5698" i="38"/>
  <c r="N5698" i="38"/>
  <c r="O5698" i="38"/>
  <c r="P5698" i="38"/>
  <c r="Q5698" i="38"/>
  <c r="R5698" i="38"/>
  <c r="S5698" i="38"/>
  <c r="D5699" i="38"/>
  <c r="I5699" i="38"/>
  <c r="H5699" i="38"/>
  <c r="J5699" i="38"/>
  <c r="L5699" i="38"/>
  <c r="M5699" i="38"/>
  <c r="N5699" i="38"/>
  <c r="O5699" i="38"/>
  <c r="P5699" i="38"/>
  <c r="Q5699" i="38"/>
  <c r="R5699" i="38"/>
  <c r="S5699" i="38"/>
  <c r="D5700" i="38"/>
  <c r="I5700" i="38"/>
  <c r="H5700" i="38"/>
  <c r="J5700" i="38"/>
  <c r="L5700" i="38"/>
  <c r="M5700" i="38"/>
  <c r="N5700" i="38"/>
  <c r="O5700" i="38"/>
  <c r="P5700" i="38"/>
  <c r="Q5700" i="38"/>
  <c r="R5700" i="38"/>
  <c r="S5700" i="38"/>
  <c r="D5701" i="38"/>
  <c r="I5701" i="38"/>
  <c r="H5701" i="38"/>
  <c r="J5701" i="38"/>
  <c r="L5701" i="38"/>
  <c r="M5701" i="38"/>
  <c r="N5701" i="38"/>
  <c r="O5701" i="38"/>
  <c r="P5701" i="38"/>
  <c r="Q5701" i="38"/>
  <c r="R5701" i="38"/>
  <c r="S5701" i="38"/>
  <c r="D5702" i="38"/>
  <c r="I5702" i="38"/>
  <c r="H5702" i="38"/>
  <c r="J5702" i="38"/>
  <c r="L5702" i="38"/>
  <c r="M5702" i="38"/>
  <c r="N5702" i="38"/>
  <c r="O5702" i="38"/>
  <c r="P5702" i="38"/>
  <c r="Q5702" i="38"/>
  <c r="R5702" i="38"/>
  <c r="S5702" i="38"/>
  <c r="D5703" i="38"/>
  <c r="I5703" i="38"/>
  <c r="H5703" i="38"/>
  <c r="J5703" i="38"/>
  <c r="L5703" i="38"/>
  <c r="M5703" i="38"/>
  <c r="N5703" i="38"/>
  <c r="O5703" i="38"/>
  <c r="P5703" i="38"/>
  <c r="Q5703" i="38"/>
  <c r="R5703" i="38"/>
  <c r="S5703" i="38"/>
  <c r="D5704" i="38"/>
  <c r="I5704" i="38"/>
  <c r="H5704" i="38"/>
  <c r="J5704" i="38"/>
  <c r="L5704" i="38"/>
  <c r="M5704" i="38"/>
  <c r="N5704" i="38"/>
  <c r="O5704" i="38"/>
  <c r="P5704" i="38"/>
  <c r="Q5704" i="38"/>
  <c r="R5704" i="38"/>
  <c r="S5704" i="38"/>
  <c r="D5705" i="38"/>
  <c r="I5705" i="38"/>
  <c r="H5705" i="38"/>
  <c r="J5705" i="38"/>
  <c r="L5705" i="38"/>
  <c r="M5705" i="38"/>
  <c r="N5705" i="38"/>
  <c r="O5705" i="38"/>
  <c r="P5705" i="38"/>
  <c r="Q5705" i="38"/>
  <c r="R5705" i="38"/>
  <c r="S5705" i="38"/>
  <c r="D5706" i="38"/>
  <c r="I5706" i="38"/>
  <c r="H5706" i="38"/>
  <c r="J5706" i="38"/>
  <c r="L5706" i="38"/>
  <c r="M5706" i="38"/>
  <c r="N5706" i="38"/>
  <c r="O5706" i="38"/>
  <c r="P5706" i="38"/>
  <c r="Q5706" i="38"/>
  <c r="R5706" i="38"/>
  <c r="S5706" i="38"/>
  <c r="D5707" i="38"/>
  <c r="I5707" i="38"/>
  <c r="H5707" i="38"/>
  <c r="J5707" i="38"/>
  <c r="L5707" i="38"/>
  <c r="M5707" i="38"/>
  <c r="N5707" i="38"/>
  <c r="O5707" i="38"/>
  <c r="P5707" i="38"/>
  <c r="Q5707" i="38"/>
  <c r="R5707" i="38"/>
  <c r="S5707" i="38"/>
  <c r="D5708" i="38"/>
  <c r="I5708" i="38"/>
  <c r="H5708" i="38"/>
  <c r="J5708" i="38"/>
  <c r="L5708" i="38"/>
  <c r="M5708" i="38"/>
  <c r="N5708" i="38"/>
  <c r="O5708" i="38"/>
  <c r="P5708" i="38"/>
  <c r="Q5708" i="38"/>
  <c r="R5708" i="38"/>
  <c r="S5708" i="38"/>
  <c r="D5709" i="38"/>
  <c r="I5709" i="38"/>
  <c r="H5709" i="38"/>
  <c r="J5709" i="38"/>
  <c r="L5709" i="38"/>
  <c r="M5709" i="38"/>
  <c r="N5709" i="38"/>
  <c r="O5709" i="38"/>
  <c r="P5709" i="38"/>
  <c r="Q5709" i="38"/>
  <c r="R5709" i="38"/>
  <c r="S5709" i="38"/>
  <c r="D5710" i="38"/>
  <c r="I5710" i="38"/>
  <c r="H5710" i="38"/>
  <c r="J5710" i="38"/>
  <c r="L5710" i="38"/>
  <c r="M5710" i="38"/>
  <c r="N5710" i="38"/>
  <c r="O5710" i="38"/>
  <c r="P5710" i="38"/>
  <c r="Q5710" i="38"/>
  <c r="R5710" i="38"/>
  <c r="S5710" i="38"/>
  <c r="D5711" i="38"/>
  <c r="I5711" i="38"/>
  <c r="H5711" i="38"/>
  <c r="J5711" i="38"/>
  <c r="L5711" i="38"/>
  <c r="M5711" i="38"/>
  <c r="N5711" i="38"/>
  <c r="O5711" i="38"/>
  <c r="P5711" i="38"/>
  <c r="Q5711" i="38"/>
  <c r="R5711" i="38"/>
  <c r="S5711" i="38"/>
  <c r="D5712" i="38"/>
  <c r="I5712" i="38"/>
  <c r="H5712" i="38"/>
  <c r="J5712" i="38"/>
  <c r="L5712" i="38"/>
  <c r="M5712" i="38"/>
  <c r="N5712" i="38"/>
  <c r="O5712" i="38"/>
  <c r="P5712" i="38"/>
  <c r="Q5712" i="38"/>
  <c r="R5712" i="38"/>
  <c r="S5712" i="38"/>
  <c r="D5713" i="38"/>
  <c r="I5713" i="38"/>
  <c r="H5713" i="38"/>
  <c r="J5713" i="38"/>
  <c r="L5713" i="38"/>
  <c r="M5713" i="38"/>
  <c r="N5713" i="38"/>
  <c r="O5713" i="38"/>
  <c r="P5713" i="38"/>
  <c r="Q5713" i="38"/>
  <c r="R5713" i="38"/>
  <c r="S5713" i="38"/>
  <c r="D5714" i="38"/>
  <c r="I5714" i="38"/>
  <c r="H5714" i="38"/>
  <c r="J5714" i="38"/>
  <c r="L5714" i="38"/>
  <c r="M5714" i="38"/>
  <c r="N5714" i="38"/>
  <c r="O5714" i="38"/>
  <c r="P5714" i="38"/>
  <c r="Q5714" i="38"/>
  <c r="R5714" i="38"/>
  <c r="S5714" i="38"/>
  <c r="D5715" i="38"/>
  <c r="I5715" i="38"/>
  <c r="H5715" i="38"/>
  <c r="J5715" i="38"/>
  <c r="L5715" i="38"/>
  <c r="M5715" i="38"/>
  <c r="N5715" i="38"/>
  <c r="O5715" i="38"/>
  <c r="P5715" i="38"/>
  <c r="Q5715" i="38"/>
  <c r="R5715" i="38"/>
  <c r="S5715" i="38"/>
  <c r="D5716" i="38"/>
  <c r="I5716" i="38"/>
  <c r="H5716" i="38"/>
  <c r="J5716" i="38"/>
  <c r="L5716" i="38"/>
  <c r="M5716" i="38"/>
  <c r="N5716" i="38"/>
  <c r="O5716" i="38"/>
  <c r="P5716" i="38"/>
  <c r="Q5716" i="38"/>
  <c r="R5716" i="38"/>
  <c r="S5716" i="38"/>
  <c r="D5717" i="38"/>
  <c r="I5717" i="38"/>
  <c r="H5717" i="38"/>
  <c r="J5717" i="38"/>
  <c r="L5717" i="38"/>
  <c r="M5717" i="38"/>
  <c r="N5717" i="38"/>
  <c r="O5717" i="38"/>
  <c r="P5717" i="38"/>
  <c r="Q5717" i="38"/>
  <c r="R5717" i="38"/>
  <c r="S5717" i="38"/>
  <c r="D5718" i="38"/>
  <c r="I5718" i="38"/>
  <c r="H5718" i="38"/>
  <c r="J5718" i="38"/>
  <c r="L5718" i="38"/>
  <c r="M5718" i="38"/>
  <c r="N5718" i="38"/>
  <c r="O5718" i="38"/>
  <c r="P5718" i="38"/>
  <c r="Q5718" i="38"/>
  <c r="R5718" i="38"/>
  <c r="S5718" i="38"/>
  <c r="D5719" i="38"/>
  <c r="I5719" i="38"/>
  <c r="H5719" i="38"/>
  <c r="J5719" i="38"/>
  <c r="L5719" i="38"/>
  <c r="M5719" i="38"/>
  <c r="N5719" i="38"/>
  <c r="O5719" i="38"/>
  <c r="P5719" i="38"/>
  <c r="Q5719" i="38"/>
  <c r="R5719" i="38"/>
  <c r="S5719" i="38"/>
  <c r="D5720" i="38"/>
  <c r="I5720" i="38"/>
  <c r="H5720" i="38"/>
  <c r="J5720" i="38"/>
  <c r="L5720" i="38"/>
  <c r="M5720" i="38"/>
  <c r="N5720" i="38"/>
  <c r="O5720" i="38"/>
  <c r="P5720" i="38"/>
  <c r="Q5720" i="38"/>
  <c r="R5720" i="38"/>
  <c r="S5720" i="38"/>
  <c r="D5721" i="38"/>
  <c r="I5721" i="38"/>
  <c r="H5721" i="38"/>
  <c r="J5721" i="38"/>
  <c r="L5721" i="38"/>
  <c r="M5721" i="38"/>
  <c r="N5721" i="38"/>
  <c r="O5721" i="38"/>
  <c r="P5721" i="38"/>
  <c r="Q5721" i="38"/>
  <c r="R5721" i="38"/>
  <c r="S5721" i="38"/>
  <c r="D5722" i="38"/>
  <c r="I5722" i="38"/>
  <c r="H5722" i="38"/>
  <c r="J5722" i="38"/>
  <c r="L5722" i="38"/>
  <c r="M5722" i="38"/>
  <c r="N5722" i="38"/>
  <c r="O5722" i="38"/>
  <c r="P5722" i="38"/>
  <c r="Q5722" i="38"/>
  <c r="R5722" i="38"/>
  <c r="S5722" i="38"/>
  <c r="D5723" i="38"/>
  <c r="I5723" i="38"/>
  <c r="H5723" i="38"/>
  <c r="J5723" i="38"/>
  <c r="L5723" i="38"/>
  <c r="M5723" i="38"/>
  <c r="N5723" i="38"/>
  <c r="O5723" i="38"/>
  <c r="P5723" i="38"/>
  <c r="Q5723" i="38"/>
  <c r="R5723" i="38"/>
  <c r="S5723" i="38"/>
  <c r="D5724" i="38"/>
  <c r="I5724" i="38"/>
  <c r="H5724" i="38"/>
  <c r="J5724" i="38"/>
  <c r="L5724" i="38"/>
  <c r="M5724" i="38"/>
  <c r="N5724" i="38"/>
  <c r="O5724" i="38"/>
  <c r="P5724" i="38"/>
  <c r="Q5724" i="38"/>
  <c r="R5724" i="38"/>
  <c r="S5724" i="38"/>
  <c r="D5725" i="38"/>
  <c r="I5725" i="38"/>
  <c r="H5725" i="38"/>
  <c r="J5725" i="38"/>
  <c r="L5725" i="38"/>
  <c r="M5725" i="38"/>
  <c r="N5725" i="38"/>
  <c r="O5725" i="38"/>
  <c r="P5725" i="38"/>
  <c r="Q5725" i="38"/>
  <c r="R5725" i="38"/>
  <c r="S5725" i="38"/>
  <c r="D5726" i="38"/>
  <c r="I5726" i="38"/>
  <c r="H5726" i="38"/>
  <c r="J5726" i="38"/>
  <c r="L5726" i="38"/>
  <c r="M5726" i="38"/>
  <c r="N5726" i="38"/>
  <c r="O5726" i="38"/>
  <c r="P5726" i="38"/>
  <c r="Q5726" i="38"/>
  <c r="R5726" i="38"/>
  <c r="S5726" i="38"/>
  <c r="D5727" i="38"/>
  <c r="I5727" i="38"/>
  <c r="H5727" i="38"/>
  <c r="J5727" i="38"/>
  <c r="L5727" i="38"/>
  <c r="M5727" i="38"/>
  <c r="N5727" i="38"/>
  <c r="O5727" i="38"/>
  <c r="P5727" i="38"/>
  <c r="Q5727" i="38"/>
  <c r="R5727" i="38"/>
  <c r="S5727" i="38"/>
  <c r="D5728" i="38"/>
  <c r="I5728" i="38"/>
  <c r="H5728" i="38"/>
  <c r="J5728" i="38"/>
  <c r="L5728" i="38"/>
  <c r="M5728" i="38"/>
  <c r="N5728" i="38"/>
  <c r="O5728" i="38"/>
  <c r="P5728" i="38"/>
  <c r="Q5728" i="38"/>
  <c r="R5728" i="38"/>
  <c r="S5728" i="38"/>
  <c r="D5729" i="38"/>
  <c r="I5729" i="38"/>
  <c r="H5729" i="38"/>
  <c r="J5729" i="38"/>
  <c r="L5729" i="38"/>
  <c r="M5729" i="38"/>
  <c r="N5729" i="38"/>
  <c r="O5729" i="38"/>
  <c r="P5729" i="38"/>
  <c r="Q5729" i="38"/>
  <c r="R5729" i="38"/>
  <c r="S5729" i="38"/>
  <c r="D5730" i="38"/>
  <c r="I5730" i="38"/>
  <c r="H5730" i="38"/>
  <c r="J5730" i="38"/>
  <c r="L5730" i="38"/>
  <c r="M5730" i="38"/>
  <c r="N5730" i="38"/>
  <c r="O5730" i="38"/>
  <c r="P5730" i="38"/>
  <c r="Q5730" i="38"/>
  <c r="R5730" i="38"/>
  <c r="S5730" i="38"/>
  <c r="D5731" i="38"/>
  <c r="I5731" i="38"/>
  <c r="H5731" i="38"/>
  <c r="J5731" i="38"/>
  <c r="L5731" i="38"/>
  <c r="M5731" i="38"/>
  <c r="N5731" i="38"/>
  <c r="O5731" i="38"/>
  <c r="P5731" i="38"/>
  <c r="Q5731" i="38"/>
  <c r="R5731" i="38"/>
  <c r="S5731" i="38"/>
  <c r="D5732" i="38"/>
  <c r="I5732" i="38"/>
  <c r="H5732" i="38"/>
  <c r="J5732" i="38"/>
  <c r="L5732" i="38"/>
  <c r="M5732" i="38"/>
  <c r="N5732" i="38"/>
  <c r="O5732" i="38"/>
  <c r="P5732" i="38"/>
  <c r="Q5732" i="38"/>
  <c r="R5732" i="38"/>
  <c r="S5732" i="38"/>
  <c r="D5733" i="38"/>
  <c r="I5733" i="38"/>
  <c r="H5733" i="38"/>
  <c r="J5733" i="38"/>
  <c r="L5733" i="38"/>
  <c r="M5733" i="38"/>
  <c r="N5733" i="38"/>
  <c r="O5733" i="38"/>
  <c r="P5733" i="38"/>
  <c r="Q5733" i="38"/>
  <c r="R5733" i="38"/>
  <c r="S5733" i="38"/>
  <c r="D5734" i="38"/>
  <c r="I5734" i="38"/>
  <c r="H5734" i="38"/>
  <c r="J5734" i="38"/>
  <c r="L5734" i="38"/>
  <c r="M5734" i="38"/>
  <c r="N5734" i="38"/>
  <c r="O5734" i="38"/>
  <c r="P5734" i="38"/>
  <c r="Q5734" i="38"/>
  <c r="R5734" i="38"/>
  <c r="S5734" i="38"/>
  <c r="D5735" i="38"/>
  <c r="I5735" i="38"/>
  <c r="H5735" i="38"/>
  <c r="J5735" i="38"/>
  <c r="L5735" i="38"/>
  <c r="M5735" i="38"/>
  <c r="N5735" i="38"/>
  <c r="O5735" i="38"/>
  <c r="P5735" i="38"/>
  <c r="Q5735" i="38"/>
  <c r="R5735" i="38"/>
  <c r="S5735" i="38"/>
  <c r="D5736" i="38"/>
  <c r="I5736" i="38"/>
  <c r="H5736" i="38"/>
  <c r="J5736" i="38"/>
  <c r="L5736" i="38"/>
  <c r="M5736" i="38"/>
  <c r="N5736" i="38"/>
  <c r="O5736" i="38"/>
  <c r="P5736" i="38"/>
  <c r="Q5736" i="38"/>
  <c r="R5736" i="38"/>
  <c r="S5736" i="38"/>
  <c r="D5737" i="38"/>
  <c r="I5737" i="38"/>
  <c r="H5737" i="38"/>
  <c r="J5737" i="38"/>
  <c r="L5737" i="38"/>
  <c r="M5737" i="38"/>
  <c r="N5737" i="38"/>
  <c r="O5737" i="38"/>
  <c r="P5737" i="38"/>
  <c r="Q5737" i="38"/>
  <c r="R5737" i="38"/>
  <c r="S5737" i="38"/>
  <c r="D5738" i="38"/>
  <c r="I5738" i="38"/>
  <c r="H5738" i="38"/>
  <c r="J5738" i="38"/>
  <c r="L5738" i="38"/>
  <c r="M5738" i="38"/>
  <c r="N5738" i="38"/>
  <c r="O5738" i="38"/>
  <c r="P5738" i="38"/>
  <c r="Q5738" i="38"/>
  <c r="R5738" i="38"/>
  <c r="S5738" i="38"/>
  <c r="D5739" i="38"/>
  <c r="I5739" i="38"/>
  <c r="H5739" i="38"/>
  <c r="J5739" i="38"/>
  <c r="L5739" i="38"/>
  <c r="M5739" i="38"/>
  <c r="N5739" i="38"/>
  <c r="O5739" i="38"/>
  <c r="P5739" i="38"/>
  <c r="Q5739" i="38"/>
  <c r="R5739" i="38"/>
  <c r="S5739" i="38"/>
  <c r="D5740" i="38"/>
  <c r="I5740" i="38"/>
  <c r="H5740" i="38"/>
  <c r="J5740" i="38"/>
  <c r="L5740" i="38"/>
  <c r="M5740" i="38"/>
  <c r="N5740" i="38"/>
  <c r="O5740" i="38"/>
  <c r="P5740" i="38"/>
  <c r="Q5740" i="38"/>
  <c r="R5740" i="38"/>
  <c r="S5740" i="38"/>
  <c r="D5741" i="38"/>
  <c r="I5741" i="38"/>
  <c r="H5741" i="38"/>
  <c r="J5741" i="38"/>
  <c r="L5741" i="38"/>
  <c r="M5741" i="38"/>
  <c r="N5741" i="38"/>
  <c r="O5741" i="38"/>
  <c r="P5741" i="38"/>
  <c r="Q5741" i="38"/>
  <c r="R5741" i="38"/>
  <c r="S5741" i="38"/>
  <c r="D5742" i="38"/>
  <c r="I5742" i="38"/>
  <c r="H5742" i="38"/>
  <c r="J5742" i="38"/>
  <c r="L5742" i="38"/>
  <c r="M5742" i="38"/>
  <c r="N5742" i="38"/>
  <c r="O5742" i="38"/>
  <c r="P5742" i="38"/>
  <c r="Q5742" i="38"/>
  <c r="R5742" i="38"/>
  <c r="S5742" i="38"/>
  <c r="D5743" i="38"/>
  <c r="I5743" i="38"/>
  <c r="H5743" i="38"/>
  <c r="J5743" i="38"/>
  <c r="L5743" i="38"/>
  <c r="M5743" i="38"/>
  <c r="N5743" i="38"/>
  <c r="O5743" i="38"/>
  <c r="P5743" i="38"/>
  <c r="Q5743" i="38"/>
  <c r="R5743" i="38"/>
  <c r="S5743" i="38"/>
  <c r="D5744" i="38"/>
  <c r="I5744" i="38"/>
  <c r="H5744" i="38"/>
  <c r="J5744" i="38"/>
  <c r="L5744" i="38"/>
  <c r="M5744" i="38"/>
  <c r="N5744" i="38"/>
  <c r="O5744" i="38"/>
  <c r="P5744" i="38"/>
  <c r="Q5744" i="38"/>
  <c r="R5744" i="38"/>
  <c r="S5744" i="38"/>
  <c r="D5745" i="38"/>
  <c r="I5745" i="38"/>
  <c r="H5745" i="38"/>
  <c r="J5745" i="38"/>
  <c r="L5745" i="38"/>
  <c r="M5745" i="38"/>
  <c r="N5745" i="38"/>
  <c r="O5745" i="38"/>
  <c r="P5745" i="38"/>
  <c r="Q5745" i="38"/>
  <c r="R5745" i="38"/>
  <c r="S5745" i="38"/>
  <c r="D5746" i="38"/>
  <c r="I5746" i="38"/>
  <c r="H5746" i="38"/>
  <c r="J5746" i="38"/>
  <c r="L5746" i="38"/>
  <c r="M5746" i="38"/>
  <c r="N5746" i="38"/>
  <c r="O5746" i="38"/>
  <c r="P5746" i="38"/>
  <c r="Q5746" i="38"/>
  <c r="R5746" i="38"/>
  <c r="S5746" i="38"/>
  <c r="D5747" i="38"/>
  <c r="I5747" i="38"/>
  <c r="H5747" i="38"/>
  <c r="J5747" i="38"/>
  <c r="L5747" i="38"/>
  <c r="M5747" i="38"/>
  <c r="N5747" i="38"/>
  <c r="O5747" i="38"/>
  <c r="P5747" i="38"/>
  <c r="Q5747" i="38"/>
  <c r="R5747" i="38"/>
  <c r="S5747" i="38"/>
  <c r="D5748" i="38"/>
  <c r="I5748" i="38"/>
  <c r="H5748" i="38"/>
  <c r="J5748" i="38"/>
  <c r="L5748" i="38"/>
  <c r="M5748" i="38"/>
  <c r="N5748" i="38"/>
  <c r="O5748" i="38"/>
  <c r="P5748" i="38"/>
  <c r="Q5748" i="38"/>
  <c r="R5748" i="38"/>
  <c r="S5748" i="38"/>
  <c r="D5749" i="38"/>
  <c r="I5749" i="38"/>
  <c r="H5749" i="38"/>
  <c r="J5749" i="38"/>
  <c r="L5749" i="38"/>
  <c r="M5749" i="38"/>
  <c r="N5749" i="38"/>
  <c r="O5749" i="38"/>
  <c r="P5749" i="38"/>
  <c r="Q5749" i="38"/>
  <c r="R5749" i="38"/>
  <c r="S5749" i="38"/>
  <c r="D5750" i="38"/>
  <c r="I5750" i="38"/>
  <c r="H5750" i="38"/>
  <c r="J5750" i="38"/>
  <c r="L5750" i="38"/>
  <c r="M5750" i="38"/>
  <c r="N5750" i="38"/>
  <c r="O5750" i="38"/>
  <c r="P5750" i="38"/>
  <c r="Q5750" i="38"/>
  <c r="R5750" i="38"/>
  <c r="S5750" i="38"/>
  <c r="D5751" i="38"/>
  <c r="I5751" i="38"/>
  <c r="H5751" i="38"/>
  <c r="J5751" i="38"/>
  <c r="L5751" i="38"/>
  <c r="M5751" i="38"/>
  <c r="N5751" i="38"/>
  <c r="O5751" i="38"/>
  <c r="P5751" i="38"/>
  <c r="Q5751" i="38"/>
  <c r="R5751" i="38"/>
  <c r="S5751" i="38"/>
  <c r="D5752" i="38"/>
  <c r="I5752" i="38"/>
  <c r="H5752" i="38"/>
  <c r="J5752" i="38"/>
  <c r="L5752" i="38"/>
  <c r="M5752" i="38"/>
  <c r="N5752" i="38"/>
  <c r="O5752" i="38"/>
  <c r="P5752" i="38"/>
  <c r="Q5752" i="38"/>
  <c r="R5752" i="38"/>
  <c r="S5752" i="38"/>
  <c r="D5753" i="38"/>
  <c r="I5753" i="38"/>
  <c r="H5753" i="38"/>
  <c r="J5753" i="38"/>
  <c r="L5753" i="38"/>
  <c r="M5753" i="38"/>
  <c r="N5753" i="38"/>
  <c r="O5753" i="38"/>
  <c r="P5753" i="38"/>
  <c r="Q5753" i="38"/>
  <c r="R5753" i="38"/>
  <c r="S5753" i="38"/>
  <c r="D5754" i="38"/>
  <c r="I5754" i="38"/>
  <c r="H5754" i="38"/>
  <c r="J5754" i="38"/>
  <c r="L5754" i="38"/>
  <c r="M5754" i="38"/>
  <c r="N5754" i="38"/>
  <c r="O5754" i="38"/>
  <c r="P5754" i="38"/>
  <c r="Q5754" i="38"/>
  <c r="R5754" i="38"/>
  <c r="S5754" i="38"/>
  <c r="D5755" i="38"/>
  <c r="I5755" i="38"/>
  <c r="H5755" i="38"/>
  <c r="J5755" i="38"/>
  <c r="L5755" i="38"/>
  <c r="M5755" i="38"/>
  <c r="N5755" i="38"/>
  <c r="O5755" i="38"/>
  <c r="P5755" i="38"/>
  <c r="Q5755" i="38"/>
  <c r="R5755" i="38"/>
  <c r="S5755" i="38"/>
  <c r="D5756" i="38"/>
  <c r="I5756" i="38"/>
  <c r="H5756" i="38"/>
  <c r="J5756" i="38"/>
  <c r="L5756" i="38"/>
  <c r="M5756" i="38"/>
  <c r="N5756" i="38"/>
  <c r="O5756" i="38"/>
  <c r="P5756" i="38"/>
  <c r="Q5756" i="38"/>
  <c r="R5756" i="38"/>
  <c r="S5756" i="38"/>
  <c r="D5757" i="38"/>
  <c r="I5757" i="38"/>
  <c r="H5757" i="38"/>
  <c r="J5757" i="38"/>
  <c r="L5757" i="38"/>
  <c r="M5757" i="38"/>
  <c r="N5757" i="38"/>
  <c r="O5757" i="38"/>
  <c r="P5757" i="38"/>
  <c r="Q5757" i="38"/>
  <c r="R5757" i="38"/>
  <c r="S5757" i="38"/>
  <c r="D5758" i="38"/>
  <c r="I5758" i="38"/>
  <c r="H5758" i="38"/>
  <c r="J5758" i="38"/>
  <c r="L5758" i="38"/>
  <c r="M5758" i="38"/>
  <c r="N5758" i="38"/>
  <c r="O5758" i="38"/>
  <c r="P5758" i="38"/>
  <c r="Q5758" i="38"/>
  <c r="R5758" i="38"/>
  <c r="S5758" i="38"/>
  <c r="D5759" i="38"/>
  <c r="I5759" i="38"/>
  <c r="H5759" i="38"/>
  <c r="J5759" i="38"/>
  <c r="L5759" i="38"/>
  <c r="M5759" i="38"/>
  <c r="N5759" i="38"/>
  <c r="O5759" i="38"/>
  <c r="P5759" i="38"/>
  <c r="Q5759" i="38"/>
  <c r="R5759" i="38"/>
  <c r="S5759" i="38"/>
  <c r="D5760" i="38"/>
  <c r="I5760" i="38"/>
  <c r="H5760" i="38"/>
  <c r="J5760" i="38"/>
  <c r="L5760" i="38"/>
  <c r="M5760" i="38"/>
  <c r="N5760" i="38"/>
  <c r="O5760" i="38"/>
  <c r="P5760" i="38"/>
  <c r="Q5760" i="38"/>
  <c r="R5760" i="38"/>
  <c r="S5760" i="38"/>
  <c r="D5761" i="38"/>
  <c r="I5761" i="38"/>
  <c r="H5761" i="38"/>
  <c r="J5761" i="38"/>
  <c r="L5761" i="38"/>
  <c r="M5761" i="38"/>
  <c r="N5761" i="38"/>
  <c r="O5761" i="38"/>
  <c r="P5761" i="38"/>
  <c r="Q5761" i="38"/>
  <c r="R5761" i="38"/>
  <c r="S5761" i="38"/>
  <c r="D5762" i="38"/>
  <c r="I5762" i="38"/>
  <c r="H5762" i="38"/>
  <c r="J5762" i="38"/>
  <c r="L5762" i="38"/>
  <c r="M5762" i="38"/>
  <c r="N5762" i="38"/>
  <c r="O5762" i="38"/>
  <c r="P5762" i="38"/>
  <c r="Q5762" i="38"/>
  <c r="R5762" i="38"/>
  <c r="S5762" i="38"/>
  <c r="D5763" i="38"/>
  <c r="I5763" i="38"/>
  <c r="H5763" i="38"/>
  <c r="J5763" i="38"/>
  <c r="L5763" i="38"/>
  <c r="M5763" i="38"/>
  <c r="N5763" i="38"/>
  <c r="O5763" i="38"/>
  <c r="P5763" i="38"/>
  <c r="Q5763" i="38"/>
  <c r="R5763" i="38"/>
  <c r="S5763" i="38"/>
  <c r="D5764" i="38"/>
  <c r="I5764" i="38"/>
  <c r="H5764" i="38"/>
  <c r="J5764" i="38"/>
  <c r="L5764" i="38"/>
  <c r="M5764" i="38"/>
  <c r="N5764" i="38"/>
  <c r="O5764" i="38"/>
  <c r="P5764" i="38"/>
  <c r="Q5764" i="38"/>
  <c r="R5764" i="38"/>
  <c r="S5764" i="38"/>
  <c r="D5765" i="38"/>
  <c r="I5765" i="38"/>
  <c r="H5765" i="38"/>
  <c r="J5765" i="38"/>
  <c r="L5765" i="38"/>
  <c r="M5765" i="38"/>
  <c r="N5765" i="38"/>
  <c r="O5765" i="38"/>
  <c r="P5765" i="38"/>
  <c r="Q5765" i="38"/>
  <c r="R5765" i="38"/>
  <c r="S5765" i="38"/>
  <c r="D5766" i="38"/>
  <c r="I5766" i="38"/>
  <c r="H5766" i="38"/>
  <c r="J5766" i="38"/>
  <c r="L5766" i="38"/>
  <c r="M5766" i="38"/>
  <c r="N5766" i="38"/>
  <c r="O5766" i="38"/>
  <c r="P5766" i="38"/>
  <c r="Q5766" i="38"/>
  <c r="R5766" i="38"/>
  <c r="S5766" i="38"/>
  <c r="D5767" i="38"/>
  <c r="I5767" i="38"/>
  <c r="H5767" i="38"/>
  <c r="J5767" i="38"/>
  <c r="L5767" i="38"/>
  <c r="M5767" i="38"/>
  <c r="N5767" i="38"/>
  <c r="O5767" i="38"/>
  <c r="P5767" i="38"/>
  <c r="Q5767" i="38"/>
  <c r="R5767" i="38"/>
  <c r="S5767" i="38"/>
  <c r="D5768" i="38"/>
  <c r="I5768" i="38"/>
  <c r="H5768" i="38"/>
  <c r="J5768" i="38"/>
  <c r="L5768" i="38"/>
  <c r="M5768" i="38"/>
  <c r="N5768" i="38"/>
  <c r="O5768" i="38"/>
  <c r="P5768" i="38"/>
  <c r="Q5768" i="38"/>
  <c r="R5768" i="38"/>
  <c r="S5768" i="38"/>
  <c r="D5769" i="38"/>
  <c r="I5769" i="38"/>
  <c r="H5769" i="38"/>
  <c r="J5769" i="38"/>
  <c r="L5769" i="38"/>
  <c r="M5769" i="38"/>
  <c r="N5769" i="38"/>
  <c r="O5769" i="38"/>
  <c r="P5769" i="38"/>
  <c r="Q5769" i="38"/>
  <c r="R5769" i="38"/>
  <c r="S5769" i="38"/>
  <c r="D5770" i="38"/>
  <c r="I5770" i="38"/>
  <c r="H5770" i="38"/>
  <c r="J5770" i="38"/>
  <c r="L5770" i="38"/>
  <c r="M5770" i="38"/>
  <c r="N5770" i="38"/>
  <c r="O5770" i="38"/>
  <c r="P5770" i="38"/>
  <c r="Q5770" i="38"/>
  <c r="R5770" i="38"/>
  <c r="S5770" i="38"/>
  <c r="D5771" i="38"/>
  <c r="I5771" i="38"/>
  <c r="H5771" i="38"/>
  <c r="J5771" i="38"/>
  <c r="L5771" i="38"/>
  <c r="M5771" i="38"/>
  <c r="N5771" i="38"/>
  <c r="O5771" i="38"/>
  <c r="P5771" i="38"/>
  <c r="Q5771" i="38"/>
  <c r="R5771" i="38"/>
  <c r="S5771" i="38"/>
  <c r="D5772" i="38"/>
  <c r="I5772" i="38"/>
  <c r="H5772" i="38"/>
  <c r="J5772" i="38"/>
  <c r="L5772" i="38"/>
  <c r="M5772" i="38"/>
  <c r="N5772" i="38"/>
  <c r="O5772" i="38"/>
  <c r="P5772" i="38"/>
  <c r="Q5772" i="38"/>
  <c r="R5772" i="38"/>
  <c r="S5772" i="38"/>
  <c r="D5773" i="38"/>
  <c r="I5773" i="38"/>
  <c r="H5773" i="38"/>
  <c r="J5773" i="38"/>
  <c r="L5773" i="38"/>
  <c r="M5773" i="38"/>
  <c r="N5773" i="38"/>
  <c r="O5773" i="38"/>
  <c r="P5773" i="38"/>
  <c r="Q5773" i="38"/>
  <c r="R5773" i="38"/>
  <c r="S5773" i="38"/>
  <c r="D5774" i="38"/>
  <c r="I5774" i="38"/>
  <c r="H5774" i="38"/>
  <c r="J5774" i="38"/>
  <c r="L5774" i="38"/>
  <c r="M5774" i="38"/>
  <c r="N5774" i="38"/>
  <c r="O5774" i="38"/>
  <c r="P5774" i="38"/>
  <c r="Q5774" i="38"/>
  <c r="R5774" i="38"/>
  <c r="S5774" i="38"/>
  <c r="D5775" i="38"/>
  <c r="I5775" i="38"/>
  <c r="H5775" i="38"/>
  <c r="J5775" i="38"/>
  <c r="L5775" i="38"/>
  <c r="M5775" i="38"/>
  <c r="N5775" i="38"/>
  <c r="O5775" i="38"/>
  <c r="P5775" i="38"/>
  <c r="Q5775" i="38"/>
  <c r="R5775" i="38"/>
  <c r="S5775" i="38"/>
  <c r="D5776" i="38"/>
  <c r="I5776" i="38"/>
  <c r="H5776" i="38"/>
  <c r="J5776" i="38"/>
  <c r="L5776" i="38"/>
  <c r="M5776" i="38"/>
  <c r="N5776" i="38"/>
  <c r="O5776" i="38"/>
  <c r="P5776" i="38"/>
  <c r="Q5776" i="38"/>
  <c r="R5776" i="38"/>
  <c r="S5776" i="38"/>
  <c r="D5777" i="38"/>
  <c r="I5777" i="38"/>
  <c r="H5777" i="38"/>
  <c r="J5777" i="38"/>
  <c r="L5777" i="38"/>
  <c r="M5777" i="38"/>
  <c r="N5777" i="38"/>
  <c r="O5777" i="38"/>
  <c r="P5777" i="38"/>
  <c r="Q5777" i="38"/>
  <c r="R5777" i="38"/>
  <c r="S5777" i="38"/>
  <c r="D5778" i="38"/>
  <c r="I5778" i="38"/>
  <c r="H5778" i="38"/>
  <c r="J5778" i="38"/>
  <c r="L5778" i="38"/>
  <c r="M5778" i="38"/>
  <c r="N5778" i="38"/>
  <c r="O5778" i="38"/>
  <c r="P5778" i="38"/>
  <c r="Q5778" i="38"/>
  <c r="R5778" i="38"/>
  <c r="S5778" i="38"/>
  <c r="D5779" i="38"/>
  <c r="I5779" i="38"/>
  <c r="H5779" i="38"/>
  <c r="J5779" i="38"/>
  <c r="L5779" i="38"/>
  <c r="M5779" i="38"/>
  <c r="N5779" i="38"/>
  <c r="O5779" i="38"/>
  <c r="P5779" i="38"/>
  <c r="Q5779" i="38"/>
  <c r="R5779" i="38"/>
  <c r="S5779" i="38"/>
  <c r="D5780" i="38"/>
  <c r="I5780" i="38"/>
  <c r="H5780" i="38"/>
  <c r="J5780" i="38"/>
  <c r="L5780" i="38"/>
  <c r="M5780" i="38"/>
  <c r="N5780" i="38"/>
  <c r="O5780" i="38"/>
  <c r="P5780" i="38"/>
  <c r="Q5780" i="38"/>
  <c r="R5780" i="38"/>
  <c r="S5780" i="38"/>
  <c r="D5781" i="38"/>
  <c r="I5781" i="38"/>
  <c r="H5781" i="38"/>
  <c r="J5781" i="38"/>
  <c r="L5781" i="38"/>
  <c r="M5781" i="38"/>
  <c r="N5781" i="38"/>
  <c r="O5781" i="38"/>
  <c r="P5781" i="38"/>
  <c r="Q5781" i="38"/>
  <c r="R5781" i="38"/>
  <c r="S5781" i="38"/>
  <c r="D5782" i="38"/>
  <c r="I5782" i="38"/>
  <c r="H5782" i="38"/>
  <c r="J5782" i="38"/>
  <c r="L5782" i="38"/>
  <c r="M5782" i="38"/>
  <c r="N5782" i="38"/>
  <c r="O5782" i="38"/>
  <c r="P5782" i="38"/>
  <c r="Q5782" i="38"/>
  <c r="R5782" i="38"/>
  <c r="S5782" i="38"/>
  <c r="D5783" i="38"/>
  <c r="I5783" i="38"/>
  <c r="H5783" i="38"/>
  <c r="J5783" i="38"/>
  <c r="L5783" i="38"/>
  <c r="M5783" i="38"/>
  <c r="N5783" i="38"/>
  <c r="O5783" i="38"/>
  <c r="P5783" i="38"/>
  <c r="Q5783" i="38"/>
  <c r="R5783" i="38"/>
  <c r="S5783" i="38"/>
  <c r="D5784" i="38"/>
  <c r="I5784" i="38"/>
  <c r="H5784" i="38"/>
  <c r="J5784" i="38"/>
  <c r="L5784" i="38"/>
  <c r="M5784" i="38"/>
  <c r="N5784" i="38"/>
  <c r="O5784" i="38"/>
  <c r="P5784" i="38"/>
  <c r="Q5784" i="38"/>
  <c r="R5784" i="38"/>
  <c r="S5784" i="38"/>
  <c r="D5785" i="38"/>
  <c r="I5785" i="38"/>
  <c r="H5785" i="38"/>
  <c r="J5785" i="38"/>
  <c r="L5785" i="38"/>
  <c r="M5785" i="38"/>
  <c r="N5785" i="38"/>
  <c r="O5785" i="38"/>
  <c r="P5785" i="38"/>
  <c r="Q5785" i="38"/>
  <c r="R5785" i="38"/>
  <c r="S5785" i="38"/>
  <c r="D5786" i="38"/>
  <c r="I5786" i="38"/>
  <c r="H5786" i="38"/>
  <c r="J5786" i="38"/>
  <c r="L5786" i="38"/>
  <c r="M5786" i="38"/>
  <c r="N5786" i="38"/>
  <c r="O5786" i="38"/>
  <c r="P5786" i="38"/>
  <c r="Q5786" i="38"/>
  <c r="R5786" i="38"/>
  <c r="S5786" i="38"/>
  <c r="D5787" i="38"/>
  <c r="I5787" i="38"/>
  <c r="H5787" i="38"/>
  <c r="J5787" i="38"/>
  <c r="L5787" i="38"/>
  <c r="M5787" i="38"/>
  <c r="N5787" i="38"/>
  <c r="O5787" i="38"/>
  <c r="P5787" i="38"/>
  <c r="Q5787" i="38"/>
  <c r="R5787" i="38"/>
  <c r="S5787" i="38"/>
  <c r="D5788" i="38"/>
  <c r="I5788" i="38"/>
  <c r="H5788" i="38"/>
  <c r="J5788" i="38"/>
  <c r="L5788" i="38"/>
  <c r="M5788" i="38"/>
  <c r="N5788" i="38"/>
  <c r="O5788" i="38"/>
  <c r="P5788" i="38"/>
  <c r="Q5788" i="38"/>
  <c r="R5788" i="38"/>
  <c r="S5788" i="38"/>
  <c r="D5789" i="38"/>
  <c r="I5789" i="38"/>
  <c r="H5789" i="38"/>
  <c r="J5789" i="38"/>
  <c r="L5789" i="38"/>
  <c r="M5789" i="38"/>
  <c r="N5789" i="38"/>
  <c r="O5789" i="38"/>
  <c r="P5789" i="38"/>
  <c r="Q5789" i="38"/>
  <c r="R5789" i="38"/>
  <c r="S5789" i="38"/>
  <c r="D5790" i="38"/>
  <c r="I5790" i="38"/>
  <c r="H5790" i="38"/>
  <c r="J5790" i="38"/>
  <c r="L5790" i="38"/>
  <c r="M5790" i="38"/>
  <c r="N5790" i="38"/>
  <c r="O5790" i="38"/>
  <c r="P5790" i="38"/>
  <c r="Q5790" i="38"/>
  <c r="R5790" i="38"/>
  <c r="S5790" i="38"/>
  <c r="D5791" i="38"/>
  <c r="I5791" i="38"/>
  <c r="H5791" i="38"/>
  <c r="J5791" i="38"/>
  <c r="L5791" i="38"/>
  <c r="M5791" i="38"/>
  <c r="N5791" i="38"/>
  <c r="O5791" i="38"/>
  <c r="P5791" i="38"/>
  <c r="Q5791" i="38"/>
  <c r="R5791" i="38"/>
  <c r="S5791" i="38"/>
  <c r="D5792" i="38"/>
  <c r="I5792" i="38"/>
  <c r="H5792" i="38"/>
  <c r="J5792" i="38"/>
  <c r="L5792" i="38"/>
  <c r="M5792" i="38"/>
  <c r="N5792" i="38"/>
  <c r="O5792" i="38"/>
  <c r="P5792" i="38"/>
  <c r="Q5792" i="38"/>
  <c r="R5792" i="38"/>
  <c r="S5792" i="38"/>
  <c r="D5793" i="38"/>
  <c r="I5793" i="38"/>
  <c r="H5793" i="38"/>
  <c r="J5793" i="38"/>
  <c r="L5793" i="38"/>
  <c r="M5793" i="38"/>
  <c r="N5793" i="38"/>
  <c r="O5793" i="38"/>
  <c r="P5793" i="38"/>
  <c r="Q5793" i="38"/>
  <c r="R5793" i="38"/>
  <c r="S5793" i="38"/>
  <c r="D5794" i="38"/>
  <c r="I5794" i="38"/>
  <c r="H5794" i="38"/>
  <c r="J5794" i="38"/>
  <c r="L5794" i="38"/>
  <c r="M5794" i="38"/>
  <c r="N5794" i="38"/>
  <c r="O5794" i="38"/>
  <c r="P5794" i="38"/>
  <c r="Q5794" i="38"/>
  <c r="R5794" i="38"/>
  <c r="S5794" i="38"/>
  <c r="D5795" i="38"/>
  <c r="I5795" i="38"/>
  <c r="H5795" i="38"/>
  <c r="J5795" i="38"/>
  <c r="L5795" i="38"/>
  <c r="M5795" i="38"/>
  <c r="N5795" i="38"/>
  <c r="O5795" i="38"/>
  <c r="P5795" i="38"/>
  <c r="Q5795" i="38"/>
  <c r="R5795" i="38"/>
  <c r="S5795" i="38"/>
  <c r="D5796" i="38"/>
  <c r="I5796" i="38"/>
  <c r="H5796" i="38"/>
  <c r="J5796" i="38"/>
  <c r="L5796" i="38"/>
  <c r="M5796" i="38"/>
  <c r="N5796" i="38"/>
  <c r="O5796" i="38"/>
  <c r="P5796" i="38"/>
  <c r="Q5796" i="38"/>
  <c r="R5796" i="38"/>
  <c r="S5796" i="38"/>
  <c r="D5797" i="38"/>
  <c r="I5797" i="38"/>
  <c r="H5797" i="38"/>
  <c r="J5797" i="38"/>
  <c r="L5797" i="38"/>
  <c r="M5797" i="38"/>
  <c r="N5797" i="38"/>
  <c r="O5797" i="38"/>
  <c r="P5797" i="38"/>
  <c r="Q5797" i="38"/>
  <c r="R5797" i="38"/>
  <c r="S5797" i="38"/>
  <c r="D5798" i="38"/>
  <c r="I5798" i="38"/>
  <c r="H5798" i="38"/>
  <c r="J5798" i="38"/>
  <c r="L5798" i="38"/>
  <c r="M5798" i="38"/>
  <c r="N5798" i="38"/>
  <c r="O5798" i="38"/>
  <c r="P5798" i="38"/>
  <c r="Q5798" i="38"/>
  <c r="R5798" i="38"/>
  <c r="S5798" i="38"/>
  <c r="D5799" i="38"/>
  <c r="I5799" i="38"/>
  <c r="H5799" i="38"/>
  <c r="J5799" i="38"/>
  <c r="L5799" i="38"/>
  <c r="M5799" i="38"/>
  <c r="N5799" i="38"/>
  <c r="O5799" i="38"/>
  <c r="P5799" i="38"/>
  <c r="Q5799" i="38"/>
  <c r="R5799" i="38"/>
  <c r="S5799" i="38"/>
  <c r="D5800" i="38"/>
  <c r="I5800" i="38"/>
  <c r="H5800" i="38"/>
  <c r="J5800" i="38"/>
  <c r="L5800" i="38"/>
  <c r="M5800" i="38"/>
  <c r="N5800" i="38"/>
  <c r="O5800" i="38"/>
  <c r="P5800" i="38"/>
  <c r="Q5800" i="38"/>
  <c r="R5800" i="38"/>
  <c r="S5800" i="38"/>
  <c r="D5801" i="38"/>
  <c r="I5801" i="38"/>
  <c r="H5801" i="38"/>
  <c r="J5801" i="38"/>
  <c r="L5801" i="38"/>
  <c r="M5801" i="38"/>
  <c r="N5801" i="38"/>
  <c r="O5801" i="38"/>
  <c r="P5801" i="38"/>
  <c r="Q5801" i="38"/>
  <c r="R5801" i="38"/>
  <c r="S5801" i="38"/>
  <c r="D5802" i="38"/>
  <c r="I5802" i="38"/>
  <c r="H5802" i="38"/>
  <c r="J5802" i="38"/>
  <c r="L5802" i="38"/>
  <c r="M5802" i="38"/>
  <c r="N5802" i="38"/>
  <c r="O5802" i="38"/>
  <c r="P5802" i="38"/>
  <c r="Q5802" i="38"/>
  <c r="R5802" i="38"/>
  <c r="S5802" i="38"/>
  <c r="D5803" i="38"/>
  <c r="I5803" i="38"/>
  <c r="H5803" i="38"/>
  <c r="J5803" i="38"/>
  <c r="L5803" i="38"/>
  <c r="M5803" i="38"/>
  <c r="N5803" i="38"/>
  <c r="O5803" i="38"/>
  <c r="P5803" i="38"/>
  <c r="Q5803" i="38"/>
  <c r="R5803" i="38"/>
  <c r="S5803" i="38"/>
  <c r="D5804" i="38"/>
  <c r="I5804" i="38"/>
  <c r="H5804" i="38"/>
  <c r="J5804" i="38"/>
  <c r="L5804" i="38"/>
  <c r="M5804" i="38"/>
  <c r="N5804" i="38"/>
  <c r="O5804" i="38"/>
  <c r="P5804" i="38"/>
  <c r="Q5804" i="38"/>
  <c r="R5804" i="38"/>
  <c r="S5804" i="38"/>
  <c r="D5805" i="38"/>
  <c r="I5805" i="38"/>
  <c r="H5805" i="38"/>
  <c r="J5805" i="38"/>
  <c r="L5805" i="38"/>
  <c r="M5805" i="38"/>
  <c r="N5805" i="38"/>
  <c r="O5805" i="38"/>
  <c r="P5805" i="38"/>
  <c r="Q5805" i="38"/>
  <c r="R5805" i="38"/>
  <c r="S5805" i="38"/>
  <c r="D5806" i="38"/>
  <c r="I5806" i="38"/>
  <c r="H5806" i="38"/>
  <c r="J5806" i="38"/>
  <c r="L5806" i="38"/>
  <c r="M5806" i="38"/>
  <c r="N5806" i="38"/>
  <c r="O5806" i="38"/>
  <c r="P5806" i="38"/>
  <c r="Q5806" i="38"/>
  <c r="R5806" i="38"/>
  <c r="S5806" i="38"/>
  <c r="D5807" i="38"/>
  <c r="I5807" i="38"/>
  <c r="H5807" i="38"/>
  <c r="J5807" i="38"/>
  <c r="L5807" i="38"/>
  <c r="M5807" i="38"/>
  <c r="N5807" i="38"/>
  <c r="O5807" i="38"/>
  <c r="P5807" i="38"/>
  <c r="Q5807" i="38"/>
  <c r="R5807" i="38"/>
  <c r="S5807" i="38"/>
  <c r="D5808" i="38"/>
  <c r="I5808" i="38"/>
  <c r="H5808" i="38"/>
  <c r="J5808" i="38"/>
  <c r="L5808" i="38"/>
  <c r="M5808" i="38"/>
  <c r="N5808" i="38"/>
  <c r="O5808" i="38"/>
  <c r="P5808" i="38"/>
  <c r="Q5808" i="38"/>
  <c r="R5808" i="38"/>
  <c r="S5808" i="38"/>
  <c r="D5809" i="38"/>
  <c r="I5809" i="38"/>
  <c r="H5809" i="38"/>
  <c r="J5809" i="38"/>
  <c r="L5809" i="38"/>
  <c r="M5809" i="38"/>
  <c r="N5809" i="38"/>
  <c r="O5809" i="38"/>
  <c r="P5809" i="38"/>
  <c r="Q5809" i="38"/>
  <c r="R5809" i="38"/>
  <c r="S5809" i="38"/>
  <c r="D5810" i="38"/>
  <c r="I5810" i="38"/>
  <c r="H5810" i="38"/>
  <c r="J5810" i="38"/>
  <c r="L5810" i="38"/>
  <c r="M5810" i="38"/>
  <c r="N5810" i="38"/>
  <c r="O5810" i="38"/>
  <c r="P5810" i="38"/>
  <c r="Q5810" i="38"/>
  <c r="R5810" i="38"/>
  <c r="S5810" i="38"/>
  <c r="D5811" i="38"/>
  <c r="I5811" i="38"/>
  <c r="H5811" i="38"/>
  <c r="J5811" i="38"/>
  <c r="L5811" i="38"/>
  <c r="M5811" i="38"/>
  <c r="N5811" i="38"/>
  <c r="O5811" i="38"/>
  <c r="P5811" i="38"/>
  <c r="Q5811" i="38"/>
  <c r="R5811" i="38"/>
  <c r="S5811" i="38"/>
  <c r="D5812" i="38"/>
  <c r="I5812" i="38"/>
  <c r="H5812" i="38"/>
  <c r="J5812" i="38"/>
  <c r="L5812" i="38"/>
  <c r="M5812" i="38"/>
  <c r="N5812" i="38"/>
  <c r="O5812" i="38"/>
  <c r="P5812" i="38"/>
  <c r="Q5812" i="38"/>
  <c r="R5812" i="38"/>
  <c r="S5812" i="38"/>
  <c r="D5813" i="38"/>
  <c r="I5813" i="38"/>
  <c r="H5813" i="38"/>
  <c r="J5813" i="38"/>
  <c r="L5813" i="38"/>
  <c r="M5813" i="38"/>
  <c r="N5813" i="38"/>
  <c r="O5813" i="38"/>
  <c r="P5813" i="38"/>
  <c r="Q5813" i="38"/>
  <c r="R5813" i="38"/>
  <c r="S5813" i="38"/>
  <c r="D5814" i="38"/>
  <c r="I5814" i="38"/>
  <c r="H5814" i="38"/>
  <c r="J5814" i="38"/>
  <c r="L5814" i="38"/>
  <c r="M5814" i="38"/>
  <c r="N5814" i="38"/>
  <c r="O5814" i="38"/>
  <c r="P5814" i="38"/>
  <c r="Q5814" i="38"/>
  <c r="R5814" i="38"/>
  <c r="S5814" i="38"/>
  <c r="D5815" i="38"/>
  <c r="I5815" i="38"/>
  <c r="H5815" i="38"/>
  <c r="J5815" i="38"/>
  <c r="L5815" i="38"/>
  <c r="M5815" i="38"/>
  <c r="N5815" i="38"/>
  <c r="O5815" i="38"/>
  <c r="P5815" i="38"/>
  <c r="Q5815" i="38"/>
  <c r="R5815" i="38"/>
  <c r="S5815" i="38"/>
  <c r="D5816" i="38"/>
  <c r="I5816" i="38"/>
  <c r="H5816" i="38"/>
  <c r="J5816" i="38"/>
  <c r="L5816" i="38"/>
  <c r="M5816" i="38"/>
  <c r="N5816" i="38"/>
  <c r="O5816" i="38"/>
  <c r="P5816" i="38"/>
  <c r="Q5816" i="38"/>
  <c r="R5816" i="38"/>
  <c r="S5816" i="38"/>
  <c r="D5817" i="38"/>
  <c r="I5817" i="38"/>
  <c r="H5817" i="38"/>
  <c r="J5817" i="38"/>
  <c r="L5817" i="38"/>
  <c r="M5817" i="38"/>
  <c r="N5817" i="38"/>
  <c r="O5817" i="38"/>
  <c r="P5817" i="38"/>
  <c r="Q5817" i="38"/>
  <c r="R5817" i="38"/>
  <c r="S5817" i="38"/>
  <c r="D5818" i="38"/>
  <c r="I5818" i="38"/>
  <c r="H5818" i="38"/>
  <c r="J5818" i="38"/>
  <c r="L5818" i="38"/>
  <c r="M5818" i="38"/>
  <c r="N5818" i="38"/>
  <c r="O5818" i="38"/>
  <c r="P5818" i="38"/>
  <c r="Q5818" i="38"/>
  <c r="R5818" i="38"/>
  <c r="S5818" i="38"/>
  <c r="D5819" i="38"/>
  <c r="I5819" i="38"/>
  <c r="H5819" i="38"/>
  <c r="J5819" i="38"/>
  <c r="L5819" i="38"/>
  <c r="M5819" i="38"/>
  <c r="N5819" i="38"/>
  <c r="O5819" i="38"/>
  <c r="P5819" i="38"/>
  <c r="Q5819" i="38"/>
  <c r="R5819" i="38"/>
  <c r="S5819" i="38"/>
  <c r="D5820" i="38"/>
  <c r="I5820" i="38"/>
  <c r="H5820" i="38"/>
  <c r="J5820" i="38"/>
  <c r="L5820" i="38"/>
  <c r="M5820" i="38"/>
  <c r="N5820" i="38"/>
  <c r="O5820" i="38"/>
  <c r="P5820" i="38"/>
  <c r="Q5820" i="38"/>
  <c r="R5820" i="38"/>
  <c r="S5820" i="38"/>
  <c r="D5821" i="38"/>
  <c r="I5821" i="38"/>
  <c r="H5821" i="38"/>
  <c r="J5821" i="38"/>
  <c r="L5821" i="38"/>
  <c r="M5821" i="38"/>
  <c r="N5821" i="38"/>
  <c r="O5821" i="38"/>
  <c r="P5821" i="38"/>
  <c r="Q5821" i="38"/>
  <c r="R5821" i="38"/>
  <c r="S5821" i="38"/>
  <c r="D5822" i="38"/>
  <c r="I5822" i="38"/>
  <c r="H5822" i="38"/>
  <c r="J5822" i="38"/>
  <c r="L5822" i="38"/>
  <c r="M5822" i="38"/>
  <c r="N5822" i="38"/>
  <c r="O5822" i="38"/>
  <c r="P5822" i="38"/>
  <c r="Q5822" i="38"/>
  <c r="R5822" i="38"/>
  <c r="S5822" i="38"/>
  <c r="D5823" i="38"/>
  <c r="I5823" i="38"/>
  <c r="H5823" i="38"/>
  <c r="J5823" i="38"/>
  <c r="L5823" i="38"/>
  <c r="M5823" i="38"/>
  <c r="N5823" i="38"/>
  <c r="O5823" i="38"/>
  <c r="P5823" i="38"/>
  <c r="Q5823" i="38"/>
  <c r="R5823" i="38"/>
  <c r="S5823" i="38"/>
  <c r="D5824" i="38"/>
  <c r="I5824" i="38"/>
  <c r="H5824" i="38"/>
  <c r="J5824" i="38"/>
  <c r="L5824" i="38"/>
  <c r="M5824" i="38"/>
  <c r="N5824" i="38"/>
  <c r="O5824" i="38"/>
  <c r="P5824" i="38"/>
  <c r="Q5824" i="38"/>
  <c r="R5824" i="38"/>
  <c r="S5824" i="38"/>
  <c r="D5825" i="38"/>
  <c r="I5825" i="38"/>
  <c r="H5825" i="38"/>
  <c r="J5825" i="38"/>
  <c r="L5825" i="38"/>
  <c r="M5825" i="38"/>
  <c r="N5825" i="38"/>
  <c r="O5825" i="38"/>
  <c r="P5825" i="38"/>
  <c r="Q5825" i="38"/>
  <c r="R5825" i="38"/>
  <c r="S5825" i="38"/>
  <c r="D5826" i="38"/>
  <c r="I5826" i="38"/>
  <c r="H5826" i="38"/>
  <c r="J5826" i="38"/>
  <c r="L5826" i="38"/>
  <c r="M5826" i="38"/>
  <c r="N5826" i="38"/>
  <c r="O5826" i="38"/>
  <c r="P5826" i="38"/>
  <c r="Q5826" i="38"/>
  <c r="R5826" i="38"/>
  <c r="S5826" i="38"/>
  <c r="D5827" i="38"/>
  <c r="I5827" i="38"/>
  <c r="H5827" i="38"/>
  <c r="J5827" i="38"/>
  <c r="L5827" i="38"/>
  <c r="M5827" i="38"/>
  <c r="N5827" i="38"/>
  <c r="O5827" i="38"/>
  <c r="P5827" i="38"/>
  <c r="Q5827" i="38"/>
  <c r="R5827" i="38"/>
  <c r="S5827" i="38"/>
  <c r="D5828" i="38"/>
  <c r="I5828" i="38"/>
  <c r="H5828" i="38"/>
  <c r="J5828" i="38"/>
  <c r="L5828" i="38"/>
  <c r="M5828" i="38"/>
  <c r="N5828" i="38"/>
  <c r="O5828" i="38"/>
  <c r="P5828" i="38"/>
  <c r="Q5828" i="38"/>
  <c r="R5828" i="38"/>
  <c r="S5828" i="38"/>
  <c r="D5829" i="38"/>
  <c r="I5829" i="38"/>
  <c r="H5829" i="38"/>
  <c r="J5829" i="38"/>
  <c r="L5829" i="38"/>
  <c r="M5829" i="38"/>
  <c r="N5829" i="38"/>
  <c r="O5829" i="38"/>
  <c r="P5829" i="38"/>
  <c r="Q5829" i="38"/>
  <c r="R5829" i="38"/>
  <c r="S5829" i="38"/>
  <c r="D5830" i="38"/>
  <c r="I5830" i="38"/>
  <c r="H5830" i="38"/>
  <c r="J5830" i="38"/>
  <c r="L5830" i="38"/>
  <c r="M5830" i="38"/>
  <c r="N5830" i="38"/>
  <c r="O5830" i="38"/>
  <c r="P5830" i="38"/>
  <c r="Q5830" i="38"/>
  <c r="R5830" i="38"/>
  <c r="S5830" i="38"/>
  <c r="D5831" i="38"/>
  <c r="I5831" i="38"/>
  <c r="H5831" i="38"/>
  <c r="J5831" i="38"/>
  <c r="L5831" i="38"/>
  <c r="M5831" i="38"/>
  <c r="N5831" i="38"/>
  <c r="O5831" i="38"/>
  <c r="P5831" i="38"/>
  <c r="Q5831" i="38"/>
  <c r="R5831" i="38"/>
  <c r="S5831" i="38"/>
  <c r="D5832" i="38"/>
  <c r="I5832" i="38"/>
  <c r="H5832" i="38"/>
  <c r="J5832" i="38"/>
  <c r="L5832" i="38"/>
  <c r="M5832" i="38"/>
  <c r="N5832" i="38"/>
  <c r="O5832" i="38"/>
  <c r="P5832" i="38"/>
  <c r="Q5832" i="38"/>
  <c r="R5832" i="38"/>
  <c r="S5832" i="38"/>
  <c r="D5833" i="38"/>
  <c r="I5833" i="38"/>
  <c r="H5833" i="38"/>
  <c r="J5833" i="38"/>
  <c r="L5833" i="38"/>
  <c r="M5833" i="38"/>
  <c r="N5833" i="38"/>
  <c r="O5833" i="38"/>
  <c r="P5833" i="38"/>
  <c r="Q5833" i="38"/>
  <c r="R5833" i="38"/>
  <c r="S5833" i="38"/>
  <c r="D5834" i="38"/>
  <c r="I5834" i="38"/>
  <c r="H5834" i="38"/>
  <c r="J5834" i="38"/>
  <c r="L5834" i="38"/>
  <c r="M5834" i="38"/>
  <c r="N5834" i="38"/>
  <c r="O5834" i="38"/>
  <c r="P5834" i="38"/>
  <c r="Q5834" i="38"/>
  <c r="R5834" i="38"/>
  <c r="S5834" i="38"/>
  <c r="D5835" i="38"/>
  <c r="I5835" i="38"/>
  <c r="H5835" i="38"/>
  <c r="J5835" i="38"/>
  <c r="L5835" i="38"/>
  <c r="M5835" i="38"/>
  <c r="N5835" i="38"/>
  <c r="O5835" i="38"/>
  <c r="P5835" i="38"/>
  <c r="Q5835" i="38"/>
  <c r="R5835" i="38"/>
  <c r="S5835" i="38"/>
  <c r="D5836" i="38"/>
  <c r="I5836" i="38"/>
  <c r="H5836" i="38"/>
  <c r="J5836" i="38"/>
  <c r="L5836" i="38"/>
  <c r="M5836" i="38"/>
  <c r="N5836" i="38"/>
  <c r="O5836" i="38"/>
  <c r="P5836" i="38"/>
  <c r="Q5836" i="38"/>
  <c r="R5836" i="38"/>
  <c r="S5836" i="38"/>
  <c r="D5837" i="38"/>
  <c r="I5837" i="38"/>
  <c r="H5837" i="38"/>
  <c r="J5837" i="38"/>
  <c r="L5837" i="38"/>
  <c r="M5837" i="38"/>
  <c r="N5837" i="38"/>
  <c r="O5837" i="38"/>
  <c r="P5837" i="38"/>
  <c r="Q5837" i="38"/>
  <c r="R5837" i="38"/>
  <c r="S5837" i="38"/>
  <c r="D5838" i="38"/>
  <c r="I5838" i="38"/>
  <c r="H5838" i="38"/>
  <c r="J5838" i="38"/>
  <c r="L5838" i="38"/>
  <c r="M5838" i="38"/>
  <c r="N5838" i="38"/>
  <c r="O5838" i="38"/>
  <c r="P5838" i="38"/>
  <c r="Q5838" i="38"/>
  <c r="R5838" i="38"/>
  <c r="S5838" i="38"/>
  <c r="D5839" i="38"/>
  <c r="I5839" i="38"/>
  <c r="H5839" i="38"/>
  <c r="J5839" i="38"/>
  <c r="L5839" i="38"/>
  <c r="M5839" i="38"/>
  <c r="N5839" i="38"/>
  <c r="O5839" i="38"/>
  <c r="P5839" i="38"/>
  <c r="Q5839" i="38"/>
  <c r="R5839" i="38"/>
  <c r="S5839" i="38"/>
  <c r="D5840" i="38"/>
  <c r="I5840" i="38"/>
  <c r="H5840" i="38"/>
  <c r="J5840" i="38"/>
  <c r="L5840" i="38"/>
  <c r="M5840" i="38"/>
  <c r="N5840" i="38"/>
  <c r="O5840" i="38"/>
  <c r="P5840" i="38"/>
  <c r="Q5840" i="38"/>
  <c r="R5840" i="38"/>
  <c r="S5840" i="38"/>
  <c r="D5841" i="38"/>
  <c r="I5841" i="38"/>
  <c r="H5841" i="38"/>
  <c r="J5841" i="38"/>
  <c r="L5841" i="38"/>
  <c r="M5841" i="38"/>
  <c r="N5841" i="38"/>
  <c r="O5841" i="38"/>
  <c r="P5841" i="38"/>
  <c r="Q5841" i="38"/>
  <c r="R5841" i="38"/>
  <c r="S5841" i="38"/>
  <c r="D5842" i="38"/>
  <c r="I5842" i="38"/>
  <c r="H5842" i="38"/>
  <c r="J5842" i="38"/>
  <c r="L5842" i="38"/>
  <c r="M5842" i="38"/>
  <c r="N5842" i="38"/>
  <c r="O5842" i="38"/>
  <c r="P5842" i="38"/>
  <c r="Q5842" i="38"/>
  <c r="R5842" i="38"/>
  <c r="S5842" i="38"/>
  <c r="D5843" i="38"/>
  <c r="I5843" i="38"/>
  <c r="H5843" i="38"/>
  <c r="J5843" i="38"/>
  <c r="L5843" i="38"/>
  <c r="M5843" i="38"/>
  <c r="N5843" i="38"/>
  <c r="O5843" i="38"/>
  <c r="P5843" i="38"/>
  <c r="Q5843" i="38"/>
  <c r="R5843" i="38"/>
  <c r="S5843" i="38"/>
  <c r="D5844" i="38"/>
  <c r="I5844" i="38"/>
  <c r="H5844" i="38"/>
  <c r="J5844" i="38"/>
  <c r="L5844" i="38"/>
  <c r="M5844" i="38"/>
  <c r="N5844" i="38"/>
  <c r="O5844" i="38"/>
  <c r="P5844" i="38"/>
  <c r="Q5844" i="38"/>
  <c r="R5844" i="38"/>
  <c r="S5844" i="38"/>
  <c r="D5845" i="38"/>
  <c r="I5845" i="38"/>
  <c r="H5845" i="38"/>
  <c r="J5845" i="38"/>
  <c r="L5845" i="38"/>
  <c r="M5845" i="38"/>
  <c r="N5845" i="38"/>
  <c r="O5845" i="38"/>
  <c r="P5845" i="38"/>
  <c r="Q5845" i="38"/>
  <c r="R5845" i="38"/>
  <c r="S5845" i="38"/>
  <c r="D5846" i="38"/>
  <c r="I5846" i="38"/>
  <c r="H5846" i="38"/>
  <c r="J5846" i="38"/>
  <c r="L5846" i="38"/>
  <c r="M5846" i="38"/>
  <c r="N5846" i="38"/>
  <c r="O5846" i="38"/>
  <c r="P5846" i="38"/>
  <c r="Q5846" i="38"/>
  <c r="R5846" i="38"/>
  <c r="S5846" i="38"/>
  <c r="D5847" i="38"/>
  <c r="I5847" i="38"/>
  <c r="H5847" i="38"/>
  <c r="J5847" i="38"/>
  <c r="L5847" i="38"/>
  <c r="M5847" i="38"/>
  <c r="N5847" i="38"/>
  <c r="O5847" i="38"/>
  <c r="P5847" i="38"/>
  <c r="Q5847" i="38"/>
  <c r="R5847" i="38"/>
  <c r="S5847" i="38"/>
  <c r="D5848" i="38"/>
  <c r="I5848" i="38"/>
  <c r="H5848" i="38"/>
  <c r="J5848" i="38"/>
  <c r="L5848" i="38"/>
  <c r="M5848" i="38"/>
  <c r="N5848" i="38"/>
  <c r="O5848" i="38"/>
  <c r="P5848" i="38"/>
  <c r="Q5848" i="38"/>
  <c r="R5848" i="38"/>
  <c r="S5848" i="38"/>
  <c r="D5849" i="38"/>
  <c r="I5849" i="38"/>
  <c r="H5849" i="38"/>
  <c r="J5849" i="38"/>
  <c r="L5849" i="38"/>
  <c r="M5849" i="38"/>
  <c r="N5849" i="38"/>
  <c r="O5849" i="38"/>
  <c r="P5849" i="38"/>
  <c r="Q5849" i="38"/>
  <c r="R5849" i="38"/>
  <c r="S5849" i="38"/>
  <c r="D5850" i="38"/>
  <c r="I5850" i="38"/>
  <c r="H5850" i="38"/>
  <c r="J5850" i="38"/>
  <c r="L5850" i="38"/>
  <c r="M5850" i="38"/>
  <c r="N5850" i="38"/>
  <c r="O5850" i="38"/>
  <c r="P5850" i="38"/>
  <c r="Q5850" i="38"/>
  <c r="R5850" i="38"/>
  <c r="S5850" i="38"/>
  <c r="D5851" i="38"/>
  <c r="I5851" i="38"/>
  <c r="H5851" i="38"/>
  <c r="J5851" i="38"/>
  <c r="L5851" i="38"/>
  <c r="M5851" i="38"/>
  <c r="N5851" i="38"/>
  <c r="O5851" i="38"/>
  <c r="P5851" i="38"/>
  <c r="Q5851" i="38"/>
  <c r="R5851" i="38"/>
  <c r="S5851" i="38"/>
  <c r="D5852" i="38"/>
  <c r="I5852" i="38"/>
  <c r="H5852" i="38"/>
  <c r="J5852" i="38"/>
  <c r="L5852" i="38"/>
  <c r="M5852" i="38"/>
  <c r="N5852" i="38"/>
  <c r="O5852" i="38"/>
  <c r="P5852" i="38"/>
  <c r="Q5852" i="38"/>
  <c r="R5852" i="38"/>
  <c r="S5852" i="38"/>
  <c r="D5853" i="38"/>
  <c r="I5853" i="38"/>
  <c r="H5853" i="38"/>
  <c r="J5853" i="38"/>
  <c r="L5853" i="38"/>
  <c r="M5853" i="38"/>
  <c r="N5853" i="38"/>
  <c r="O5853" i="38"/>
  <c r="P5853" i="38"/>
  <c r="Q5853" i="38"/>
  <c r="R5853" i="38"/>
  <c r="S5853" i="38"/>
  <c r="D5854" i="38"/>
  <c r="I5854" i="38"/>
  <c r="H5854" i="38"/>
  <c r="J5854" i="38"/>
  <c r="L5854" i="38"/>
  <c r="M5854" i="38"/>
  <c r="N5854" i="38"/>
  <c r="O5854" i="38"/>
  <c r="P5854" i="38"/>
  <c r="Q5854" i="38"/>
  <c r="R5854" i="38"/>
  <c r="S5854" i="38"/>
  <c r="D5855" i="38"/>
  <c r="I5855" i="38"/>
  <c r="H5855" i="38"/>
  <c r="J5855" i="38"/>
  <c r="L5855" i="38"/>
  <c r="M5855" i="38"/>
  <c r="N5855" i="38"/>
  <c r="O5855" i="38"/>
  <c r="P5855" i="38"/>
  <c r="Q5855" i="38"/>
  <c r="R5855" i="38"/>
  <c r="S5855" i="38"/>
  <c r="D5856" i="38"/>
  <c r="I5856" i="38"/>
  <c r="H5856" i="38"/>
  <c r="J5856" i="38"/>
  <c r="L5856" i="38"/>
  <c r="M5856" i="38"/>
  <c r="N5856" i="38"/>
  <c r="O5856" i="38"/>
  <c r="P5856" i="38"/>
  <c r="Q5856" i="38"/>
  <c r="R5856" i="38"/>
  <c r="S5856" i="38"/>
  <c r="D5857" i="38"/>
  <c r="I5857" i="38"/>
  <c r="H5857" i="38"/>
  <c r="J5857" i="38"/>
  <c r="L5857" i="38"/>
  <c r="M5857" i="38"/>
  <c r="N5857" i="38"/>
  <c r="O5857" i="38"/>
  <c r="P5857" i="38"/>
  <c r="Q5857" i="38"/>
  <c r="R5857" i="38"/>
  <c r="S5857" i="38"/>
  <c r="D5858" i="38"/>
  <c r="I5858" i="38"/>
  <c r="H5858" i="38"/>
  <c r="J5858" i="38"/>
  <c r="L5858" i="38"/>
  <c r="M5858" i="38"/>
  <c r="N5858" i="38"/>
  <c r="O5858" i="38"/>
  <c r="P5858" i="38"/>
  <c r="Q5858" i="38"/>
  <c r="R5858" i="38"/>
  <c r="S5858" i="38"/>
  <c r="D5859" i="38"/>
  <c r="I5859" i="38"/>
  <c r="H5859" i="38"/>
  <c r="J5859" i="38"/>
  <c r="L5859" i="38"/>
  <c r="M5859" i="38"/>
  <c r="N5859" i="38"/>
  <c r="O5859" i="38"/>
  <c r="P5859" i="38"/>
  <c r="Q5859" i="38"/>
  <c r="R5859" i="38"/>
  <c r="S5859" i="38"/>
  <c r="D5860" i="38"/>
  <c r="I5860" i="38"/>
  <c r="H5860" i="38"/>
  <c r="J5860" i="38"/>
  <c r="L5860" i="38"/>
  <c r="M5860" i="38"/>
  <c r="N5860" i="38"/>
  <c r="O5860" i="38"/>
  <c r="P5860" i="38"/>
  <c r="Q5860" i="38"/>
  <c r="R5860" i="38"/>
  <c r="S5860" i="38"/>
  <c r="D5861" i="38"/>
  <c r="I5861" i="38"/>
  <c r="H5861" i="38"/>
  <c r="J5861" i="38"/>
  <c r="L5861" i="38"/>
  <c r="M5861" i="38"/>
  <c r="N5861" i="38"/>
  <c r="O5861" i="38"/>
  <c r="P5861" i="38"/>
  <c r="Q5861" i="38"/>
  <c r="R5861" i="38"/>
  <c r="S5861" i="38"/>
  <c r="D5862" i="38"/>
  <c r="I5862" i="38"/>
  <c r="H5862" i="38"/>
  <c r="J5862" i="38"/>
  <c r="L5862" i="38"/>
  <c r="M5862" i="38"/>
  <c r="N5862" i="38"/>
  <c r="O5862" i="38"/>
  <c r="P5862" i="38"/>
  <c r="Q5862" i="38"/>
  <c r="R5862" i="38"/>
  <c r="S5862" i="38"/>
  <c r="D5863" i="38"/>
  <c r="I5863" i="38"/>
  <c r="H5863" i="38"/>
  <c r="J5863" i="38"/>
  <c r="L5863" i="38"/>
  <c r="M5863" i="38"/>
  <c r="N5863" i="38"/>
  <c r="O5863" i="38"/>
  <c r="P5863" i="38"/>
  <c r="Q5863" i="38"/>
  <c r="R5863" i="38"/>
  <c r="S5863" i="38"/>
  <c r="D5864" i="38"/>
  <c r="I5864" i="38"/>
  <c r="H5864" i="38"/>
  <c r="J5864" i="38"/>
  <c r="L5864" i="38"/>
  <c r="M5864" i="38"/>
  <c r="N5864" i="38"/>
  <c r="O5864" i="38"/>
  <c r="P5864" i="38"/>
  <c r="Q5864" i="38"/>
  <c r="R5864" i="38"/>
  <c r="S5864" i="38"/>
  <c r="D5865" i="38"/>
  <c r="I5865" i="38"/>
  <c r="H5865" i="38"/>
  <c r="J5865" i="38"/>
  <c r="L5865" i="38"/>
  <c r="M5865" i="38"/>
  <c r="N5865" i="38"/>
  <c r="O5865" i="38"/>
  <c r="P5865" i="38"/>
  <c r="Q5865" i="38"/>
  <c r="R5865" i="38"/>
  <c r="S5865" i="38"/>
  <c r="D5866" i="38"/>
  <c r="I5866" i="38"/>
  <c r="H5866" i="38"/>
  <c r="J5866" i="38"/>
  <c r="L5866" i="38"/>
  <c r="M5866" i="38"/>
  <c r="N5866" i="38"/>
  <c r="O5866" i="38"/>
  <c r="P5866" i="38"/>
  <c r="Q5866" i="38"/>
  <c r="R5866" i="38"/>
  <c r="S5866" i="38"/>
  <c r="D5867" i="38"/>
  <c r="I5867" i="38"/>
  <c r="H5867" i="38"/>
  <c r="J5867" i="38"/>
  <c r="L5867" i="38"/>
  <c r="M5867" i="38"/>
  <c r="N5867" i="38"/>
  <c r="O5867" i="38"/>
  <c r="P5867" i="38"/>
  <c r="Q5867" i="38"/>
  <c r="R5867" i="38"/>
  <c r="S5867" i="38"/>
  <c r="D5868" i="38"/>
  <c r="I5868" i="38"/>
  <c r="H5868" i="38"/>
  <c r="J5868" i="38"/>
  <c r="L5868" i="38"/>
  <c r="M5868" i="38"/>
  <c r="N5868" i="38"/>
  <c r="O5868" i="38"/>
  <c r="P5868" i="38"/>
  <c r="Q5868" i="38"/>
  <c r="R5868" i="38"/>
  <c r="S5868" i="38"/>
  <c r="D5869" i="38"/>
  <c r="I5869" i="38"/>
  <c r="H5869" i="38"/>
  <c r="J5869" i="38"/>
  <c r="L5869" i="38"/>
  <c r="M5869" i="38"/>
  <c r="N5869" i="38"/>
  <c r="O5869" i="38"/>
  <c r="P5869" i="38"/>
  <c r="Q5869" i="38"/>
  <c r="R5869" i="38"/>
  <c r="S5869" i="38"/>
  <c r="D5870" i="38"/>
  <c r="I5870" i="38"/>
  <c r="H5870" i="38"/>
  <c r="J5870" i="38"/>
  <c r="L5870" i="38"/>
  <c r="M5870" i="38"/>
  <c r="N5870" i="38"/>
  <c r="O5870" i="38"/>
  <c r="P5870" i="38"/>
  <c r="Q5870" i="38"/>
  <c r="R5870" i="38"/>
  <c r="S5870" i="38"/>
  <c r="D5871" i="38"/>
  <c r="I5871" i="38"/>
  <c r="H5871" i="38"/>
  <c r="J5871" i="38"/>
  <c r="L5871" i="38"/>
  <c r="M5871" i="38"/>
  <c r="N5871" i="38"/>
  <c r="O5871" i="38"/>
  <c r="P5871" i="38"/>
  <c r="Q5871" i="38"/>
  <c r="R5871" i="38"/>
  <c r="S5871" i="38"/>
  <c r="D5872" i="38"/>
  <c r="I5872" i="38"/>
  <c r="H5872" i="38"/>
  <c r="J5872" i="38"/>
  <c r="L5872" i="38"/>
  <c r="M5872" i="38"/>
  <c r="N5872" i="38"/>
  <c r="O5872" i="38"/>
  <c r="P5872" i="38"/>
  <c r="Q5872" i="38"/>
  <c r="R5872" i="38"/>
  <c r="S5872" i="38"/>
  <c r="D5873" i="38"/>
  <c r="I5873" i="38"/>
  <c r="H5873" i="38"/>
  <c r="J5873" i="38"/>
  <c r="L5873" i="38"/>
  <c r="M5873" i="38"/>
  <c r="N5873" i="38"/>
  <c r="O5873" i="38"/>
  <c r="P5873" i="38"/>
  <c r="Q5873" i="38"/>
  <c r="R5873" i="38"/>
  <c r="S5873" i="38"/>
  <c r="D5874" i="38"/>
  <c r="I5874" i="38"/>
  <c r="H5874" i="38"/>
  <c r="J5874" i="38"/>
  <c r="L5874" i="38"/>
  <c r="M5874" i="38"/>
  <c r="N5874" i="38"/>
  <c r="O5874" i="38"/>
  <c r="P5874" i="38"/>
  <c r="Q5874" i="38"/>
  <c r="R5874" i="38"/>
  <c r="S5874" i="38"/>
  <c r="D5875" i="38"/>
  <c r="I5875" i="38"/>
  <c r="H5875" i="38"/>
  <c r="J5875" i="38"/>
  <c r="L5875" i="38"/>
  <c r="M5875" i="38"/>
  <c r="N5875" i="38"/>
  <c r="O5875" i="38"/>
  <c r="P5875" i="38"/>
  <c r="Q5875" i="38"/>
  <c r="R5875" i="38"/>
  <c r="S5875" i="38"/>
  <c r="D5876" i="38"/>
  <c r="I5876" i="38"/>
  <c r="H5876" i="38"/>
  <c r="J5876" i="38"/>
  <c r="L5876" i="38"/>
  <c r="M5876" i="38"/>
  <c r="N5876" i="38"/>
  <c r="O5876" i="38"/>
  <c r="P5876" i="38"/>
  <c r="Q5876" i="38"/>
  <c r="R5876" i="38"/>
  <c r="S5876" i="38"/>
  <c r="D5877" i="38"/>
  <c r="I5877" i="38"/>
  <c r="H5877" i="38"/>
  <c r="J5877" i="38"/>
  <c r="L5877" i="38"/>
  <c r="M5877" i="38"/>
  <c r="N5877" i="38"/>
  <c r="O5877" i="38"/>
  <c r="P5877" i="38"/>
  <c r="Q5877" i="38"/>
  <c r="R5877" i="38"/>
  <c r="S5877" i="38"/>
  <c r="D5878" i="38"/>
  <c r="I5878" i="38"/>
  <c r="H5878" i="38"/>
  <c r="J5878" i="38"/>
  <c r="L5878" i="38"/>
  <c r="M5878" i="38"/>
  <c r="N5878" i="38"/>
  <c r="O5878" i="38"/>
  <c r="P5878" i="38"/>
  <c r="Q5878" i="38"/>
  <c r="R5878" i="38"/>
  <c r="S5878" i="38"/>
  <c r="D5879" i="38"/>
  <c r="I5879" i="38"/>
  <c r="H5879" i="38"/>
  <c r="J5879" i="38"/>
  <c r="L5879" i="38"/>
  <c r="M5879" i="38"/>
  <c r="N5879" i="38"/>
  <c r="O5879" i="38"/>
  <c r="P5879" i="38"/>
  <c r="Q5879" i="38"/>
  <c r="R5879" i="38"/>
  <c r="S5879" i="38"/>
  <c r="D5880" i="38"/>
  <c r="I5880" i="38"/>
  <c r="H5880" i="38"/>
  <c r="J5880" i="38"/>
  <c r="L5880" i="38"/>
  <c r="M5880" i="38"/>
  <c r="N5880" i="38"/>
  <c r="O5880" i="38"/>
  <c r="P5880" i="38"/>
  <c r="Q5880" i="38"/>
  <c r="R5880" i="38"/>
  <c r="S5880" i="38"/>
  <c r="D5881" i="38"/>
  <c r="I5881" i="38"/>
  <c r="H5881" i="38"/>
  <c r="J5881" i="38"/>
  <c r="L5881" i="38"/>
  <c r="M5881" i="38"/>
  <c r="N5881" i="38"/>
  <c r="O5881" i="38"/>
  <c r="P5881" i="38"/>
  <c r="Q5881" i="38"/>
  <c r="R5881" i="38"/>
  <c r="S5881" i="38"/>
  <c r="D5882" i="38"/>
  <c r="I5882" i="38"/>
  <c r="H5882" i="38"/>
  <c r="J5882" i="38"/>
  <c r="L5882" i="38"/>
  <c r="M5882" i="38"/>
  <c r="N5882" i="38"/>
  <c r="O5882" i="38"/>
  <c r="P5882" i="38"/>
  <c r="Q5882" i="38"/>
  <c r="R5882" i="38"/>
  <c r="S5882" i="38"/>
  <c r="D5883" i="38"/>
  <c r="I5883" i="38"/>
  <c r="H5883" i="38"/>
  <c r="J5883" i="38"/>
  <c r="L5883" i="38"/>
  <c r="M5883" i="38"/>
  <c r="N5883" i="38"/>
  <c r="O5883" i="38"/>
  <c r="P5883" i="38"/>
  <c r="Q5883" i="38"/>
  <c r="R5883" i="38"/>
  <c r="S5883" i="38"/>
  <c r="D5884" i="38"/>
  <c r="I5884" i="38"/>
  <c r="H5884" i="38"/>
  <c r="J5884" i="38"/>
  <c r="L5884" i="38"/>
  <c r="M5884" i="38"/>
  <c r="N5884" i="38"/>
  <c r="O5884" i="38"/>
  <c r="P5884" i="38"/>
  <c r="Q5884" i="38"/>
  <c r="R5884" i="38"/>
  <c r="S5884" i="38"/>
  <c r="D5885" i="38"/>
  <c r="I5885" i="38"/>
  <c r="H5885" i="38"/>
  <c r="J5885" i="38"/>
  <c r="L5885" i="38"/>
  <c r="M5885" i="38"/>
  <c r="N5885" i="38"/>
  <c r="O5885" i="38"/>
  <c r="P5885" i="38"/>
  <c r="Q5885" i="38"/>
  <c r="R5885" i="38"/>
  <c r="S5885" i="38"/>
  <c r="D5886" i="38"/>
  <c r="I5886" i="38"/>
  <c r="H5886" i="38"/>
  <c r="J5886" i="38"/>
  <c r="L5886" i="38"/>
  <c r="M5886" i="38"/>
  <c r="N5886" i="38"/>
  <c r="O5886" i="38"/>
  <c r="P5886" i="38"/>
  <c r="Q5886" i="38"/>
  <c r="R5886" i="38"/>
  <c r="S5886" i="38"/>
  <c r="D5887" i="38"/>
  <c r="I5887" i="38"/>
  <c r="H5887" i="38"/>
  <c r="J5887" i="38"/>
  <c r="L5887" i="38"/>
  <c r="M5887" i="38"/>
  <c r="N5887" i="38"/>
  <c r="O5887" i="38"/>
  <c r="P5887" i="38"/>
  <c r="Q5887" i="38"/>
  <c r="R5887" i="38"/>
  <c r="S5887" i="38"/>
  <c r="D5888" i="38"/>
  <c r="I5888" i="38"/>
  <c r="H5888" i="38"/>
  <c r="J5888" i="38"/>
  <c r="L5888" i="38"/>
  <c r="M5888" i="38"/>
  <c r="N5888" i="38"/>
  <c r="O5888" i="38"/>
  <c r="P5888" i="38"/>
  <c r="Q5888" i="38"/>
  <c r="R5888" i="38"/>
  <c r="S5888" i="38"/>
  <c r="D5889" i="38"/>
  <c r="I5889" i="38"/>
  <c r="H5889" i="38"/>
  <c r="J5889" i="38"/>
  <c r="L5889" i="38"/>
  <c r="M5889" i="38"/>
  <c r="N5889" i="38"/>
  <c r="O5889" i="38"/>
  <c r="P5889" i="38"/>
  <c r="Q5889" i="38"/>
  <c r="R5889" i="38"/>
  <c r="S5889" i="38"/>
  <c r="D5890" i="38"/>
  <c r="I5890" i="38"/>
  <c r="H5890" i="38"/>
  <c r="J5890" i="38"/>
  <c r="L5890" i="38"/>
  <c r="M5890" i="38"/>
  <c r="N5890" i="38"/>
  <c r="O5890" i="38"/>
  <c r="P5890" i="38"/>
  <c r="Q5890" i="38"/>
  <c r="R5890" i="38"/>
  <c r="S5890" i="38"/>
  <c r="D5891" i="38"/>
  <c r="I5891" i="38"/>
  <c r="H5891" i="38"/>
  <c r="J5891" i="38"/>
  <c r="L5891" i="38"/>
  <c r="M5891" i="38"/>
  <c r="N5891" i="38"/>
  <c r="O5891" i="38"/>
  <c r="P5891" i="38"/>
  <c r="Q5891" i="38"/>
  <c r="R5891" i="38"/>
  <c r="S5891" i="38"/>
  <c r="D5892" i="38"/>
  <c r="I5892" i="38"/>
  <c r="H5892" i="38"/>
  <c r="J5892" i="38"/>
  <c r="L5892" i="38"/>
  <c r="M5892" i="38"/>
  <c r="N5892" i="38"/>
  <c r="O5892" i="38"/>
  <c r="P5892" i="38"/>
  <c r="Q5892" i="38"/>
  <c r="R5892" i="38"/>
  <c r="S5892" i="38"/>
  <c r="D5893" i="38"/>
  <c r="I5893" i="38"/>
  <c r="H5893" i="38"/>
  <c r="J5893" i="38"/>
  <c r="L5893" i="38"/>
  <c r="M5893" i="38"/>
  <c r="N5893" i="38"/>
  <c r="O5893" i="38"/>
  <c r="P5893" i="38"/>
  <c r="Q5893" i="38"/>
  <c r="R5893" i="38"/>
  <c r="S5893" i="38"/>
  <c r="D5894" i="38"/>
  <c r="I5894" i="38"/>
  <c r="H5894" i="38"/>
  <c r="J5894" i="38"/>
  <c r="L5894" i="38"/>
  <c r="M5894" i="38"/>
  <c r="N5894" i="38"/>
  <c r="O5894" i="38"/>
  <c r="P5894" i="38"/>
  <c r="Q5894" i="38"/>
  <c r="R5894" i="38"/>
  <c r="S5894" i="38"/>
  <c r="D5895" i="38"/>
  <c r="I5895" i="38"/>
  <c r="H5895" i="38"/>
  <c r="J5895" i="38"/>
  <c r="L5895" i="38"/>
  <c r="M5895" i="38"/>
  <c r="N5895" i="38"/>
  <c r="O5895" i="38"/>
  <c r="P5895" i="38"/>
  <c r="Q5895" i="38"/>
  <c r="R5895" i="38"/>
  <c r="S5895" i="38"/>
  <c r="D5896" i="38"/>
  <c r="I5896" i="38"/>
  <c r="H5896" i="38"/>
  <c r="J5896" i="38"/>
  <c r="L5896" i="38"/>
  <c r="M5896" i="38"/>
  <c r="N5896" i="38"/>
  <c r="O5896" i="38"/>
  <c r="P5896" i="38"/>
  <c r="Q5896" i="38"/>
  <c r="R5896" i="38"/>
  <c r="S5896" i="38"/>
  <c r="D5897" i="38"/>
  <c r="I5897" i="38"/>
  <c r="H5897" i="38"/>
  <c r="J5897" i="38"/>
  <c r="L5897" i="38"/>
  <c r="M5897" i="38"/>
  <c r="N5897" i="38"/>
  <c r="O5897" i="38"/>
  <c r="P5897" i="38"/>
  <c r="Q5897" i="38"/>
  <c r="R5897" i="38"/>
  <c r="S5897" i="38"/>
  <c r="D5898" i="38"/>
  <c r="I5898" i="38"/>
  <c r="H5898" i="38"/>
  <c r="J5898" i="38"/>
  <c r="L5898" i="38"/>
  <c r="M5898" i="38"/>
  <c r="N5898" i="38"/>
  <c r="O5898" i="38"/>
  <c r="P5898" i="38"/>
  <c r="Q5898" i="38"/>
  <c r="R5898" i="38"/>
  <c r="S5898" i="38"/>
  <c r="D5899" i="38"/>
  <c r="I5899" i="38"/>
  <c r="H5899" i="38"/>
  <c r="J5899" i="38"/>
  <c r="L5899" i="38"/>
  <c r="M5899" i="38"/>
  <c r="N5899" i="38"/>
  <c r="O5899" i="38"/>
  <c r="P5899" i="38"/>
  <c r="Q5899" i="38"/>
  <c r="R5899" i="38"/>
  <c r="S5899" i="38"/>
  <c r="D5900" i="38"/>
  <c r="I5900" i="38"/>
  <c r="H5900" i="38"/>
  <c r="J5900" i="38"/>
  <c r="L5900" i="38"/>
  <c r="M5900" i="38"/>
  <c r="N5900" i="38"/>
  <c r="O5900" i="38"/>
  <c r="P5900" i="38"/>
  <c r="Q5900" i="38"/>
  <c r="R5900" i="38"/>
  <c r="S5900" i="38"/>
  <c r="D5901" i="38"/>
  <c r="I5901" i="38"/>
  <c r="H5901" i="38"/>
  <c r="J5901" i="38"/>
  <c r="L5901" i="38"/>
  <c r="M5901" i="38"/>
  <c r="N5901" i="38"/>
  <c r="O5901" i="38"/>
  <c r="P5901" i="38"/>
  <c r="Q5901" i="38"/>
  <c r="R5901" i="38"/>
  <c r="S5901" i="38"/>
  <c r="D5902" i="38"/>
  <c r="I5902" i="38"/>
  <c r="H5902" i="38"/>
  <c r="J5902" i="38"/>
  <c r="L5902" i="38"/>
  <c r="M5902" i="38"/>
  <c r="N5902" i="38"/>
  <c r="O5902" i="38"/>
  <c r="P5902" i="38"/>
  <c r="Q5902" i="38"/>
  <c r="R5902" i="38"/>
  <c r="S5902" i="38"/>
  <c r="D5903" i="38"/>
  <c r="I5903" i="38"/>
  <c r="H5903" i="38"/>
  <c r="J5903" i="38"/>
  <c r="L5903" i="38"/>
  <c r="M5903" i="38"/>
  <c r="N5903" i="38"/>
  <c r="O5903" i="38"/>
  <c r="P5903" i="38"/>
  <c r="Q5903" i="38"/>
  <c r="R5903" i="38"/>
  <c r="S5903" i="38"/>
  <c r="D5904" i="38"/>
  <c r="I5904" i="38"/>
  <c r="H5904" i="38"/>
  <c r="J5904" i="38"/>
  <c r="L5904" i="38"/>
  <c r="M5904" i="38"/>
  <c r="N5904" i="38"/>
  <c r="O5904" i="38"/>
  <c r="P5904" i="38"/>
  <c r="Q5904" i="38"/>
  <c r="R5904" i="38"/>
  <c r="S5904" i="38"/>
  <c r="D5905" i="38"/>
  <c r="I5905" i="38"/>
  <c r="H5905" i="38"/>
  <c r="J5905" i="38"/>
  <c r="L5905" i="38"/>
  <c r="M5905" i="38"/>
  <c r="N5905" i="38"/>
  <c r="O5905" i="38"/>
  <c r="P5905" i="38"/>
  <c r="Q5905" i="38"/>
  <c r="R5905" i="38"/>
  <c r="S5905" i="38"/>
  <c r="D5906" i="38"/>
  <c r="I5906" i="38"/>
  <c r="H5906" i="38"/>
  <c r="J5906" i="38"/>
  <c r="L5906" i="38"/>
  <c r="M5906" i="38"/>
  <c r="N5906" i="38"/>
  <c r="O5906" i="38"/>
  <c r="P5906" i="38"/>
  <c r="Q5906" i="38"/>
  <c r="R5906" i="38"/>
  <c r="S5906" i="38"/>
  <c r="D5907" i="38"/>
  <c r="I5907" i="38"/>
  <c r="H5907" i="38"/>
  <c r="J5907" i="38"/>
  <c r="L5907" i="38"/>
  <c r="M5907" i="38"/>
  <c r="N5907" i="38"/>
  <c r="O5907" i="38"/>
  <c r="P5907" i="38"/>
  <c r="Q5907" i="38"/>
  <c r="R5907" i="38"/>
  <c r="S5907" i="38"/>
  <c r="D5908" i="38"/>
  <c r="I5908" i="38"/>
  <c r="H5908" i="38"/>
  <c r="J5908" i="38"/>
  <c r="L5908" i="38"/>
  <c r="M5908" i="38"/>
  <c r="N5908" i="38"/>
  <c r="O5908" i="38"/>
  <c r="P5908" i="38"/>
  <c r="Q5908" i="38"/>
  <c r="R5908" i="38"/>
  <c r="S5908" i="38"/>
  <c r="D5909" i="38"/>
  <c r="I5909" i="38"/>
  <c r="H5909" i="38"/>
  <c r="J5909" i="38"/>
  <c r="L5909" i="38"/>
  <c r="M5909" i="38"/>
  <c r="N5909" i="38"/>
  <c r="O5909" i="38"/>
  <c r="P5909" i="38"/>
  <c r="Q5909" i="38"/>
  <c r="R5909" i="38"/>
  <c r="S5909" i="38"/>
  <c r="D5910" i="38"/>
  <c r="I5910" i="38"/>
  <c r="H5910" i="38"/>
  <c r="J5910" i="38"/>
  <c r="L5910" i="38"/>
  <c r="M5910" i="38"/>
  <c r="N5910" i="38"/>
  <c r="O5910" i="38"/>
  <c r="P5910" i="38"/>
  <c r="Q5910" i="38"/>
  <c r="R5910" i="38"/>
  <c r="S5910" i="38"/>
  <c r="D5911" i="38"/>
  <c r="I5911" i="38"/>
  <c r="H5911" i="38"/>
  <c r="J5911" i="38"/>
  <c r="L5911" i="38"/>
  <c r="M5911" i="38"/>
  <c r="N5911" i="38"/>
  <c r="O5911" i="38"/>
  <c r="P5911" i="38"/>
  <c r="Q5911" i="38"/>
  <c r="R5911" i="38"/>
  <c r="S5911" i="38"/>
  <c r="D5912" i="38"/>
  <c r="I5912" i="38"/>
  <c r="H5912" i="38"/>
  <c r="J5912" i="38"/>
  <c r="L5912" i="38"/>
  <c r="M5912" i="38"/>
  <c r="N5912" i="38"/>
  <c r="O5912" i="38"/>
  <c r="P5912" i="38"/>
  <c r="Q5912" i="38"/>
  <c r="R5912" i="38"/>
  <c r="S5912" i="38"/>
  <c r="D5913" i="38"/>
  <c r="I5913" i="38"/>
  <c r="H5913" i="38"/>
  <c r="J5913" i="38"/>
  <c r="L5913" i="38"/>
  <c r="M5913" i="38"/>
  <c r="N5913" i="38"/>
  <c r="O5913" i="38"/>
  <c r="P5913" i="38"/>
  <c r="Q5913" i="38"/>
  <c r="R5913" i="38"/>
  <c r="S5913" i="38"/>
  <c r="D5914" i="38"/>
  <c r="I5914" i="38"/>
  <c r="H5914" i="38"/>
  <c r="J5914" i="38"/>
  <c r="L5914" i="38"/>
  <c r="M5914" i="38"/>
  <c r="N5914" i="38"/>
  <c r="O5914" i="38"/>
  <c r="P5914" i="38"/>
  <c r="Q5914" i="38"/>
  <c r="R5914" i="38"/>
  <c r="S5914" i="38"/>
  <c r="D5915" i="38"/>
  <c r="I5915" i="38"/>
  <c r="H5915" i="38"/>
  <c r="J5915" i="38"/>
  <c r="L5915" i="38"/>
  <c r="M5915" i="38"/>
  <c r="N5915" i="38"/>
  <c r="O5915" i="38"/>
  <c r="P5915" i="38"/>
  <c r="Q5915" i="38"/>
  <c r="R5915" i="38"/>
  <c r="S5915" i="38"/>
  <c r="D5916" i="38"/>
  <c r="I5916" i="38"/>
  <c r="H5916" i="38"/>
  <c r="J5916" i="38"/>
  <c r="L5916" i="38"/>
  <c r="M5916" i="38"/>
  <c r="N5916" i="38"/>
  <c r="O5916" i="38"/>
  <c r="P5916" i="38"/>
  <c r="Q5916" i="38"/>
  <c r="R5916" i="38"/>
  <c r="S5916" i="38"/>
  <c r="D5917" i="38"/>
  <c r="I5917" i="38"/>
  <c r="H5917" i="38"/>
  <c r="J5917" i="38"/>
  <c r="L5917" i="38"/>
  <c r="M5917" i="38"/>
  <c r="N5917" i="38"/>
  <c r="O5917" i="38"/>
  <c r="P5917" i="38"/>
  <c r="Q5917" i="38"/>
  <c r="R5917" i="38"/>
  <c r="S5917" i="38"/>
  <c r="D5918" i="38"/>
  <c r="I5918" i="38"/>
  <c r="H5918" i="38"/>
  <c r="J5918" i="38"/>
  <c r="L5918" i="38"/>
  <c r="M5918" i="38"/>
  <c r="N5918" i="38"/>
  <c r="O5918" i="38"/>
  <c r="P5918" i="38"/>
  <c r="Q5918" i="38"/>
  <c r="R5918" i="38"/>
  <c r="S5918" i="38"/>
  <c r="D5919" i="38"/>
  <c r="I5919" i="38"/>
  <c r="H5919" i="38"/>
  <c r="J5919" i="38"/>
  <c r="L5919" i="38"/>
  <c r="M5919" i="38"/>
  <c r="N5919" i="38"/>
  <c r="O5919" i="38"/>
  <c r="P5919" i="38"/>
  <c r="Q5919" i="38"/>
  <c r="R5919" i="38"/>
  <c r="S5919" i="38"/>
  <c r="D5920" i="38"/>
  <c r="I5920" i="38"/>
  <c r="H5920" i="38"/>
  <c r="J5920" i="38"/>
  <c r="L5920" i="38"/>
  <c r="M5920" i="38"/>
  <c r="N5920" i="38"/>
  <c r="O5920" i="38"/>
  <c r="P5920" i="38"/>
  <c r="Q5920" i="38"/>
  <c r="R5920" i="38"/>
  <c r="S5920" i="38"/>
  <c r="D5921" i="38"/>
  <c r="I5921" i="38"/>
  <c r="H5921" i="38"/>
  <c r="J5921" i="38"/>
  <c r="L5921" i="38"/>
  <c r="M5921" i="38"/>
  <c r="N5921" i="38"/>
  <c r="O5921" i="38"/>
  <c r="P5921" i="38"/>
  <c r="Q5921" i="38"/>
  <c r="R5921" i="38"/>
  <c r="S5921" i="38"/>
  <c r="D5922" i="38"/>
  <c r="I5922" i="38"/>
  <c r="H5922" i="38"/>
  <c r="J5922" i="38"/>
  <c r="L5922" i="38"/>
  <c r="M5922" i="38"/>
  <c r="N5922" i="38"/>
  <c r="O5922" i="38"/>
  <c r="P5922" i="38"/>
  <c r="Q5922" i="38"/>
  <c r="R5922" i="38"/>
  <c r="S5922" i="38"/>
  <c r="D5923" i="38"/>
  <c r="I5923" i="38"/>
  <c r="H5923" i="38"/>
  <c r="J5923" i="38"/>
  <c r="L5923" i="38"/>
  <c r="M5923" i="38"/>
  <c r="N5923" i="38"/>
  <c r="O5923" i="38"/>
  <c r="P5923" i="38"/>
  <c r="Q5923" i="38"/>
  <c r="R5923" i="38"/>
  <c r="S5923" i="38"/>
  <c r="D5924" i="38"/>
  <c r="I5924" i="38"/>
  <c r="H5924" i="38"/>
  <c r="J5924" i="38"/>
  <c r="L5924" i="38"/>
  <c r="M5924" i="38"/>
  <c r="N5924" i="38"/>
  <c r="O5924" i="38"/>
  <c r="P5924" i="38"/>
  <c r="Q5924" i="38"/>
  <c r="R5924" i="38"/>
  <c r="S5924" i="38"/>
  <c r="D5925" i="38"/>
  <c r="I5925" i="38"/>
  <c r="H5925" i="38"/>
  <c r="J5925" i="38"/>
  <c r="L5925" i="38"/>
  <c r="M5925" i="38"/>
  <c r="N5925" i="38"/>
  <c r="O5925" i="38"/>
  <c r="P5925" i="38"/>
  <c r="Q5925" i="38"/>
  <c r="R5925" i="38"/>
  <c r="S5925" i="38"/>
  <c r="D5926" i="38"/>
  <c r="I5926" i="38"/>
  <c r="H5926" i="38"/>
  <c r="J5926" i="38"/>
  <c r="L5926" i="38"/>
  <c r="M5926" i="38"/>
  <c r="N5926" i="38"/>
  <c r="O5926" i="38"/>
  <c r="P5926" i="38"/>
  <c r="Q5926" i="38"/>
  <c r="R5926" i="38"/>
  <c r="S5926" i="38"/>
  <c r="D5927" i="38"/>
  <c r="I5927" i="38"/>
  <c r="H5927" i="38"/>
  <c r="J5927" i="38"/>
  <c r="L5927" i="38"/>
  <c r="M5927" i="38"/>
  <c r="N5927" i="38"/>
  <c r="O5927" i="38"/>
  <c r="P5927" i="38"/>
  <c r="Q5927" i="38"/>
  <c r="R5927" i="38"/>
  <c r="S5927" i="38"/>
  <c r="D5928" i="38"/>
  <c r="I5928" i="38"/>
  <c r="H5928" i="38"/>
  <c r="J5928" i="38"/>
  <c r="L5928" i="38"/>
  <c r="M5928" i="38"/>
  <c r="N5928" i="38"/>
  <c r="O5928" i="38"/>
  <c r="P5928" i="38"/>
  <c r="Q5928" i="38"/>
  <c r="R5928" i="38"/>
  <c r="S5928" i="38"/>
  <c r="D5929" i="38"/>
  <c r="I5929" i="38"/>
  <c r="H5929" i="38"/>
  <c r="J5929" i="38"/>
  <c r="L5929" i="38"/>
  <c r="M5929" i="38"/>
  <c r="N5929" i="38"/>
  <c r="O5929" i="38"/>
  <c r="P5929" i="38"/>
  <c r="Q5929" i="38"/>
  <c r="R5929" i="38"/>
  <c r="S5929" i="38"/>
  <c r="D5930" i="38"/>
  <c r="I5930" i="38"/>
  <c r="H5930" i="38"/>
  <c r="J5930" i="38"/>
  <c r="L5930" i="38"/>
  <c r="M5930" i="38"/>
  <c r="N5930" i="38"/>
  <c r="O5930" i="38"/>
  <c r="P5930" i="38"/>
  <c r="Q5930" i="38"/>
  <c r="R5930" i="38"/>
  <c r="S5930" i="38"/>
  <c r="D5931" i="38"/>
  <c r="I5931" i="38"/>
  <c r="H5931" i="38"/>
  <c r="J5931" i="38"/>
  <c r="L5931" i="38"/>
  <c r="M5931" i="38"/>
  <c r="N5931" i="38"/>
  <c r="O5931" i="38"/>
  <c r="P5931" i="38"/>
  <c r="Q5931" i="38"/>
  <c r="R5931" i="38"/>
  <c r="S5931" i="38"/>
  <c r="D5932" i="38"/>
  <c r="I5932" i="38"/>
  <c r="H5932" i="38"/>
  <c r="J5932" i="38"/>
  <c r="L5932" i="38"/>
  <c r="M5932" i="38"/>
  <c r="N5932" i="38"/>
  <c r="O5932" i="38"/>
  <c r="P5932" i="38"/>
  <c r="Q5932" i="38"/>
  <c r="R5932" i="38"/>
  <c r="S5932" i="38"/>
  <c r="D5933" i="38"/>
  <c r="I5933" i="38"/>
  <c r="H5933" i="38"/>
  <c r="J5933" i="38"/>
  <c r="L5933" i="38"/>
  <c r="M5933" i="38"/>
  <c r="N5933" i="38"/>
  <c r="O5933" i="38"/>
  <c r="P5933" i="38"/>
  <c r="Q5933" i="38"/>
  <c r="R5933" i="38"/>
  <c r="S5933" i="38"/>
  <c r="D5934" i="38"/>
  <c r="I5934" i="38"/>
  <c r="H5934" i="38"/>
  <c r="J5934" i="38"/>
  <c r="L5934" i="38"/>
  <c r="M5934" i="38"/>
  <c r="N5934" i="38"/>
  <c r="O5934" i="38"/>
  <c r="P5934" i="38"/>
  <c r="Q5934" i="38"/>
  <c r="R5934" i="38"/>
  <c r="S5934" i="38"/>
  <c r="D5935" i="38"/>
  <c r="I5935" i="38"/>
  <c r="H5935" i="38"/>
  <c r="J5935" i="38"/>
  <c r="L5935" i="38"/>
  <c r="M5935" i="38"/>
  <c r="N5935" i="38"/>
  <c r="O5935" i="38"/>
  <c r="P5935" i="38"/>
  <c r="Q5935" i="38"/>
  <c r="R5935" i="38"/>
  <c r="S5935" i="38"/>
  <c r="D5936" i="38"/>
  <c r="I5936" i="38"/>
  <c r="H5936" i="38"/>
  <c r="J5936" i="38"/>
  <c r="L5936" i="38"/>
  <c r="M5936" i="38"/>
  <c r="N5936" i="38"/>
  <c r="O5936" i="38"/>
  <c r="P5936" i="38"/>
  <c r="Q5936" i="38"/>
  <c r="R5936" i="38"/>
  <c r="S5936" i="38"/>
  <c r="D5937" i="38"/>
  <c r="I5937" i="38"/>
  <c r="H5937" i="38"/>
  <c r="J5937" i="38"/>
  <c r="L5937" i="38"/>
  <c r="M5937" i="38"/>
  <c r="N5937" i="38"/>
  <c r="O5937" i="38"/>
  <c r="P5937" i="38"/>
  <c r="Q5937" i="38"/>
  <c r="R5937" i="38"/>
  <c r="S5937" i="38"/>
  <c r="D5938" i="38"/>
  <c r="I5938" i="38"/>
  <c r="H5938" i="38"/>
  <c r="J5938" i="38"/>
  <c r="L5938" i="38"/>
  <c r="M5938" i="38"/>
  <c r="N5938" i="38"/>
  <c r="O5938" i="38"/>
  <c r="P5938" i="38"/>
  <c r="Q5938" i="38"/>
  <c r="R5938" i="38"/>
  <c r="S5938" i="38"/>
  <c r="D5939" i="38"/>
  <c r="I5939" i="38"/>
  <c r="H5939" i="38"/>
  <c r="J5939" i="38"/>
  <c r="L5939" i="38"/>
  <c r="M5939" i="38"/>
  <c r="N5939" i="38"/>
  <c r="O5939" i="38"/>
  <c r="P5939" i="38"/>
  <c r="Q5939" i="38"/>
  <c r="R5939" i="38"/>
  <c r="S5939" i="38"/>
  <c r="D5940" i="38"/>
  <c r="I5940" i="38"/>
  <c r="H5940" i="38"/>
  <c r="J5940" i="38"/>
  <c r="L5940" i="38"/>
  <c r="M5940" i="38"/>
  <c r="N5940" i="38"/>
  <c r="O5940" i="38"/>
  <c r="P5940" i="38"/>
  <c r="Q5940" i="38"/>
  <c r="R5940" i="38"/>
  <c r="S5940" i="38"/>
  <c r="D5941" i="38"/>
  <c r="I5941" i="38"/>
  <c r="H5941" i="38"/>
  <c r="J5941" i="38"/>
  <c r="L5941" i="38"/>
  <c r="M5941" i="38"/>
  <c r="N5941" i="38"/>
  <c r="O5941" i="38"/>
  <c r="P5941" i="38"/>
  <c r="Q5941" i="38"/>
  <c r="R5941" i="38"/>
  <c r="S5941" i="38"/>
  <c r="D5942" i="38"/>
  <c r="I5942" i="38"/>
  <c r="H5942" i="38"/>
  <c r="J5942" i="38"/>
  <c r="L5942" i="38"/>
  <c r="M5942" i="38"/>
  <c r="N5942" i="38"/>
  <c r="O5942" i="38"/>
  <c r="P5942" i="38"/>
  <c r="Q5942" i="38"/>
  <c r="R5942" i="38"/>
  <c r="S5942" i="38"/>
  <c r="D5943" i="38"/>
  <c r="I5943" i="38"/>
  <c r="H5943" i="38"/>
  <c r="J5943" i="38"/>
  <c r="L5943" i="38"/>
  <c r="M5943" i="38"/>
  <c r="N5943" i="38"/>
  <c r="O5943" i="38"/>
  <c r="P5943" i="38"/>
  <c r="Q5943" i="38"/>
  <c r="R5943" i="38"/>
  <c r="S5943" i="38"/>
  <c r="D5944" i="38"/>
  <c r="I5944" i="38"/>
  <c r="H5944" i="38"/>
  <c r="J5944" i="38"/>
  <c r="L5944" i="38"/>
  <c r="M5944" i="38"/>
  <c r="N5944" i="38"/>
  <c r="O5944" i="38"/>
  <c r="P5944" i="38"/>
  <c r="Q5944" i="38"/>
  <c r="R5944" i="38"/>
  <c r="S5944" i="38"/>
  <c r="D5945" i="38"/>
  <c r="I5945" i="38"/>
  <c r="H5945" i="38"/>
  <c r="J5945" i="38"/>
  <c r="L5945" i="38"/>
  <c r="M5945" i="38"/>
  <c r="N5945" i="38"/>
  <c r="O5945" i="38"/>
  <c r="P5945" i="38"/>
  <c r="Q5945" i="38"/>
  <c r="R5945" i="38"/>
  <c r="S5945" i="38"/>
  <c r="D5946" i="38"/>
  <c r="I5946" i="38"/>
  <c r="H5946" i="38"/>
  <c r="J5946" i="38"/>
  <c r="L5946" i="38"/>
  <c r="M5946" i="38"/>
  <c r="N5946" i="38"/>
  <c r="O5946" i="38"/>
  <c r="P5946" i="38"/>
  <c r="Q5946" i="38"/>
  <c r="R5946" i="38"/>
  <c r="S5946" i="38"/>
  <c r="D5947" i="38"/>
  <c r="I5947" i="38"/>
  <c r="H5947" i="38"/>
  <c r="J5947" i="38"/>
  <c r="L5947" i="38"/>
  <c r="M5947" i="38"/>
  <c r="N5947" i="38"/>
  <c r="O5947" i="38"/>
  <c r="P5947" i="38"/>
  <c r="Q5947" i="38"/>
  <c r="R5947" i="38"/>
  <c r="S5947" i="38"/>
  <c r="D5948" i="38"/>
  <c r="I5948" i="38"/>
  <c r="H5948" i="38"/>
  <c r="J5948" i="38"/>
  <c r="L5948" i="38"/>
  <c r="M5948" i="38"/>
  <c r="N5948" i="38"/>
  <c r="O5948" i="38"/>
  <c r="P5948" i="38"/>
  <c r="Q5948" i="38"/>
  <c r="R5948" i="38"/>
  <c r="S5948" i="38"/>
  <c r="D5949" i="38"/>
  <c r="I5949" i="38"/>
  <c r="H5949" i="38"/>
  <c r="J5949" i="38"/>
  <c r="L5949" i="38"/>
  <c r="M5949" i="38"/>
  <c r="N5949" i="38"/>
  <c r="O5949" i="38"/>
  <c r="P5949" i="38"/>
  <c r="Q5949" i="38"/>
  <c r="R5949" i="38"/>
  <c r="S5949" i="38"/>
  <c r="D5950" i="38"/>
  <c r="I5950" i="38"/>
  <c r="H5950" i="38"/>
  <c r="J5950" i="38"/>
  <c r="L5950" i="38"/>
  <c r="M5950" i="38"/>
  <c r="N5950" i="38"/>
  <c r="O5950" i="38"/>
  <c r="P5950" i="38"/>
  <c r="Q5950" i="38"/>
  <c r="R5950" i="38"/>
  <c r="S5950" i="38"/>
  <c r="D5951" i="38"/>
  <c r="I5951" i="38"/>
  <c r="H5951" i="38"/>
  <c r="J5951" i="38"/>
  <c r="L5951" i="38"/>
  <c r="M5951" i="38"/>
  <c r="N5951" i="38"/>
  <c r="O5951" i="38"/>
  <c r="P5951" i="38"/>
  <c r="Q5951" i="38"/>
  <c r="R5951" i="38"/>
  <c r="S5951" i="38"/>
  <c r="D5952" i="38"/>
  <c r="I5952" i="38"/>
  <c r="H5952" i="38"/>
  <c r="J5952" i="38"/>
  <c r="L5952" i="38"/>
  <c r="M5952" i="38"/>
  <c r="N5952" i="38"/>
  <c r="O5952" i="38"/>
  <c r="P5952" i="38"/>
  <c r="Q5952" i="38"/>
  <c r="R5952" i="38"/>
  <c r="S5952" i="38"/>
  <c r="D5953" i="38"/>
  <c r="I5953" i="38"/>
  <c r="H5953" i="38"/>
  <c r="J5953" i="38"/>
  <c r="L5953" i="38"/>
  <c r="M5953" i="38"/>
  <c r="N5953" i="38"/>
  <c r="O5953" i="38"/>
  <c r="P5953" i="38"/>
  <c r="Q5953" i="38"/>
  <c r="R5953" i="38"/>
  <c r="S5953" i="38"/>
  <c r="D5954" i="38"/>
  <c r="I5954" i="38"/>
  <c r="H5954" i="38"/>
  <c r="J5954" i="38"/>
  <c r="L5954" i="38"/>
  <c r="M5954" i="38"/>
  <c r="N5954" i="38"/>
  <c r="O5954" i="38"/>
  <c r="P5954" i="38"/>
  <c r="Q5954" i="38"/>
  <c r="R5954" i="38"/>
  <c r="S5954" i="38"/>
  <c r="D5955" i="38"/>
  <c r="I5955" i="38"/>
  <c r="H5955" i="38"/>
  <c r="J5955" i="38"/>
  <c r="L5955" i="38"/>
  <c r="M5955" i="38"/>
  <c r="N5955" i="38"/>
  <c r="O5955" i="38"/>
  <c r="P5955" i="38"/>
  <c r="Q5955" i="38"/>
  <c r="R5955" i="38"/>
  <c r="S5955" i="38"/>
  <c r="D5956" i="38"/>
  <c r="I5956" i="38"/>
  <c r="H5956" i="38"/>
  <c r="J5956" i="38"/>
  <c r="L5956" i="38"/>
  <c r="M5956" i="38"/>
  <c r="N5956" i="38"/>
  <c r="O5956" i="38"/>
  <c r="P5956" i="38"/>
  <c r="Q5956" i="38"/>
  <c r="R5956" i="38"/>
  <c r="S5956" i="38"/>
  <c r="D5957" i="38"/>
  <c r="I5957" i="38"/>
  <c r="H5957" i="38"/>
  <c r="J5957" i="38"/>
  <c r="L5957" i="38"/>
  <c r="M5957" i="38"/>
  <c r="N5957" i="38"/>
  <c r="O5957" i="38"/>
  <c r="P5957" i="38"/>
  <c r="Q5957" i="38"/>
  <c r="R5957" i="38"/>
  <c r="S5957" i="38"/>
  <c r="D5958" i="38"/>
  <c r="I5958" i="38"/>
  <c r="H5958" i="38"/>
  <c r="J5958" i="38"/>
  <c r="L5958" i="38"/>
  <c r="M5958" i="38"/>
  <c r="N5958" i="38"/>
  <c r="O5958" i="38"/>
  <c r="P5958" i="38"/>
  <c r="Q5958" i="38"/>
  <c r="R5958" i="38"/>
  <c r="S5958" i="38"/>
  <c r="D5959" i="38"/>
  <c r="I5959" i="38"/>
  <c r="H5959" i="38"/>
  <c r="J5959" i="38"/>
  <c r="L5959" i="38"/>
  <c r="M5959" i="38"/>
  <c r="N5959" i="38"/>
  <c r="O5959" i="38"/>
  <c r="P5959" i="38"/>
  <c r="Q5959" i="38"/>
  <c r="R5959" i="38"/>
  <c r="S5959" i="38"/>
  <c r="D5960" i="38"/>
  <c r="I5960" i="38"/>
  <c r="H5960" i="38"/>
  <c r="J5960" i="38"/>
  <c r="L5960" i="38"/>
  <c r="M5960" i="38"/>
  <c r="N5960" i="38"/>
  <c r="O5960" i="38"/>
  <c r="P5960" i="38"/>
  <c r="Q5960" i="38"/>
  <c r="R5960" i="38"/>
  <c r="S5960" i="38"/>
  <c r="D5961" i="38"/>
  <c r="I5961" i="38"/>
  <c r="H5961" i="38"/>
  <c r="J5961" i="38"/>
  <c r="L5961" i="38"/>
  <c r="M5961" i="38"/>
  <c r="N5961" i="38"/>
  <c r="O5961" i="38"/>
  <c r="P5961" i="38"/>
  <c r="Q5961" i="38"/>
  <c r="R5961" i="38"/>
  <c r="S5961" i="38"/>
  <c r="D5962" i="38"/>
  <c r="I5962" i="38"/>
  <c r="H5962" i="38"/>
  <c r="J5962" i="38"/>
  <c r="L5962" i="38"/>
  <c r="M5962" i="38"/>
  <c r="N5962" i="38"/>
  <c r="O5962" i="38"/>
  <c r="P5962" i="38"/>
  <c r="Q5962" i="38"/>
  <c r="R5962" i="38"/>
  <c r="S5962" i="38"/>
  <c r="D5963" i="38"/>
  <c r="I5963" i="38"/>
  <c r="H5963" i="38"/>
  <c r="J5963" i="38"/>
  <c r="L5963" i="38"/>
  <c r="M5963" i="38"/>
  <c r="N5963" i="38"/>
  <c r="O5963" i="38"/>
  <c r="P5963" i="38"/>
  <c r="Q5963" i="38"/>
  <c r="R5963" i="38"/>
  <c r="S5963" i="38"/>
  <c r="D5964" i="38"/>
  <c r="I5964" i="38"/>
  <c r="H5964" i="38"/>
  <c r="J5964" i="38"/>
  <c r="L5964" i="38"/>
  <c r="M5964" i="38"/>
  <c r="N5964" i="38"/>
  <c r="O5964" i="38"/>
  <c r="P5964" i="38"/>
  <c r="Q5964" i="38"/>
  <c r="R5964" i="38"/>
  <c r="S5964" i="38"/>
  <c r="D5965" i="38"/>
  <c r="I5965" i="38"/>
  <c r="H5965" i="38"/>
  <c r="J5965" i="38"/>
  <c r="L5965" i="38"/>
  <c r="M5965" i="38"/>
  <c r="N5965" i="38"/>
  <c r="O5965" i="38"/>
  <c r="P5965" i="38"/>
  <c r="Q5965" i="38"/>
  <c r="R5965" i="38"/>
  <c r="S5965" i="38"/>
  <c r="D5966" i="38"/>
  <c r="I5966" i="38"/>
  <c r="H5966" i="38"/>
  <c r="J5966" i="38"/>
  <c r="L5966" i="38"/>
  <c r="M5966" i="38"/>
  <c r="N5966" i="38"/>
  <c r="O5966" i="38"/>
  <c r="P5966" i="38"/>
  <c r="Q5966" i="38"/>
  <c r="R5966" i="38"/>
  <c r="S5966" i="38"/>
  <c r="D5967" i="38"/>
  <c r="I5967" i="38"/>
  <c r="H5967" i="38"/>
  <c r="J5967" i="38"/>
  <c r="L5967" i="38"/>
  <c r="M5967" i="38"/>
  <c r="N5967" i="38"/>
  <c r="O5967" i="38"/>
  <c r="P5967" i="38"/>
  <c r="Q5967" i="38"/>
  <c r="R5967" i="38"/>
  <c r="S5967" i="38"/>
  <c r="D5968" i="38"/>
  <c r="I5968" i="38"/>
  <c r="H5968" i="38"/>
  <c r="J5968" i="38"/>
  <c r="L5968" i="38"/>
  <c r="M5968" i="38"/>
  <c r="N5968" i="38"/>
  <c r="O5968" i="38"/>
  <c r="P5968" i="38"/>
  <c r="Q5968" i="38"/>
  <c r="R5968" i="38"/>
  <c r="S5968" i="38"/>
  <c r="D5969" i="38"/>
  <c r="I5969" i="38"/>
  <c r="H5969" i="38"/>
  <c r="J5969" i="38"/>
  <c r="L5969" i="38"/>
  <c r="M5969" i="38"/>
  <c r="N5969" i="38"/>
  <c r="O5969" i="38"/>
  <c r="P5969" i="38"/>
  <c r="Q5969" i="38"/>
  <c r="R5969" i="38"/>
  <c r="S5969" i="38"/>
  <c r="D5970" i="38"/>
  <c r="I5970" i="38"/>
  <c r="H5970" i="38"/>
  <c r="J5970" i="38"/>
  <c r="L5970" i="38"/>
  <c r="M5970" i="38"/>
  <c r="N5970" i="38"/>
  <c r="O5970" i="38"/>
  <c r="P5970" i="38"/>
  <c r="Q5970" i="38"/>
  <c r="R5970" i="38"/>
  <c r="S5970" i="38"/>
  <c r="D5971" i="38"/>
  <c r="I5971" i="38"/>
  <c r="H5971" i="38"/>
  <c r="J5971" i="38"/>
  <c r="L5971" i="38"/>
  <c r="M5971" i="38"/>
  <c r="N5971" i="38"/>
  <c r="O5971" i="38"/>
  <c r="P5971" i="38"/>
  <c r="Q5971" i="38"/>
  <c r="R5971" i="38"/>
  <c r="S5971" i="38"/>
  <c r="D5972" i="38"/>
  <c r="I5972" i="38"/>
  <c r="H5972" i="38"/>
  <c r="J5972" i="38"/>
  <c r="L5972" i="38"/>
  <c r="M5972" i="38"/>
  <c r="N5972" i="38"/>
  <c r="O5972" i="38"/>
  <c r="P5972" i="38"/>
  <c r="Q5972" i="38"/>
  <c r="R5972" i="38"/>
  <c r="S5972" i="38"/>
  <c r="D5973" i="38"/>
  <c r="I5973" i="38"/>
  <c r="H5973" i="38"/>
  <c r="J5973" i="38"/>
  <c r="L5973" i="38"/>
  <c r="M5973" i="38"/>
  <c r="N5973" i="38"/>
  <c r="O5973" i="38"/>
  <c r="P5973" i="38"/>
  <c r="Q5973" i="38"/>
  <c r="R5973" i="38"/>
  <c r="S5973" i="38"/>
  <c r="D5974" i="38"/>
  <c r="I5974" i="38"/>
  <c r="H5974" i="38"/>
  <c r="J5974" i="38"/>
  <c r="L5974" i="38"/>
  <c r="M5974" i="38"/>
  <c r="N5974" i="38"/>
  <c r="O5974" i="38"/>
  <c r="P5974" i="38"/>
  <c r="Q5974" i="38"/>
  <c r="R5974" i="38"/>
  <c r="S5974" i="38"/>
  <c r="D5975" i="38"/>
  <c r="I5975" i="38"/>
  <c r="H5975" i="38"/>
  <c r="J5975" i="38"/>
  <c r="L5975" i="38"/>
  <c r="M5975" i="38"/>
  <c r="N5975" i="38"/>
  <c r="O5975" i="38"/>
  <c r="P5975" i="38"/>
  <c r="Q5975" i="38"/>
  <c r="R5975" i="38"/>
  <c r="S5975" i="38"/>
  <c r="D5976" i="38"/>
  <c r="I5976" i="38"/>
  <c r="H5976" i="38"/>
  <c r="J5976" i="38"/>
  <c r="L5976" i="38"/>
  <c r="M5976" i="38"/>
  <c r="N5976" i="38"/>
  <c r="O5976" i="38"/>
  <c r="P5976" i="38"/>
  <c r="Q5976" i="38"/>
  <c r="R5976" i="38"/>
  <c r="S5976" i="38"/>
  <c r="D5977" i="38"/>
  <c r="I5977" i="38"/>
  <c r="H5977" i="38"/>
  <c r="J5977" i="38"/>
  <c r="L5977" i="38"/>
  <c r="M5977" i="38"/>
  <c r="N5977" i="38"/>
  <c r="O5977" i="38"/>
  <c r="P5977" i="38"/>
  <c r="Q5977" i="38"/>
  <c r="R5977" i="38"/>
  <c r="S5977" i="38"/>
  <c r="D5978" i="38"/>
  <c r="I5978" i="38"/>
  <c r="H5978" i="38"/>
  <c r="J5978" i="38"/>
  <c r="L5978" i="38"/>
  <c r="M5978" i="38"/>
  <c r="N5978" i="38"/>
  <c r="O5978" i="38"/>
  <c r="P5978" i="38"/>
  <c r="Q5978" i="38"/>
  <c r="R5978" i="38"/>
  <c r="S5978" i="38"/>
  <c r="D5979" i="38"/>
  <c r="I5979" i="38"/>
  <c r="H5979" i="38"/>
  <c r="J5979" i="38"/>
  <c r="L5979" i="38"/>
  <c r="M5979" i="38"/>
  <c r="N5979" i="38"/>
  <c r="O5979" i="38"/>
  <c r="P5979" i="38"/>
  <c r="Q5979" i="38"/>
  <c r="R5979" i="38"/>
  <c r="S5979" i="38"/>
  <c r="D5980" i="38"/>
  <c r="I5980" i="38"/>
  <c r="H5980" i="38"/>
  <c r="J5980" i="38"/>
  <c r="L5980" i="38"/>
  <c r="M5980" i="38"/>
  <c r="N5980" i="38"/>
  <c r="O5980" i="38"/>
  <c r="P5980" i="38"/>
  <c r="Q5980" i="38"/>
  <c r="R5980" i="38"/>
  <c r="S5980" i="38"/>
  <c r="D5981" i="38"/>
  <c r="I5981" i="38"/>
  <c r="H5981" i="38"/>
  <c r="J5981" i="38"/>
  <c r="L5981" i="38"/>
  <c r="M5981" i="38"/>
  <c r="N5981" i="38"/>
  <c r="O5981" i="38"/>
  <c r="P5981" i="38"/>
  <c r="Q5981" i="38"/>
  <c r="R5981" i="38"/>
  <c r="S5981" i="38"/>
  <c r="D5982" i="38"/>
  <c r="I5982" i="38"/>
  <c r="H5982" i="38"/>
  <c r="J5982" i="38"/>
  <c r="L5982" i="38"/>
  <c r="M5982" i="38"/>
  <c r="N5982" i="38"/>
  <c r="O5982" i="38"/>
  <c r="P5982" i="38"/>
  <c r="Q5982" i="38"/>
  <c r="R5982" i="38"/>
  <c r="S5982" i="38"/>
  <c r="D5983" i="38"/>
  <c r="I5983" i="38"/>
  <c r="H5983" i="38"/>
  <c r="J5983" i="38"/>
  <c r="L5983" i="38"/>
  <c r="M5983" i="38"/>
  <c r="N5983" i="38"/>
  <c r="O5983" i="38"/>
  <c r="P5983" i="38"/>
  <c r="Q5983" i="38"/>
  <c r="R5983" i="38"/>
  <c r="S5983" i="38"/>
  <c r="D5984" i="38"/>
  <c r="I5984" i="38"/>
  <c r="H5984" i="38"/>
  <c r="J5984" i="38"/>
  <c r="L5984" i="38"/>
  <c r="M5984" i="38"/>
  <c r="N5984" i="38"/>
  <c r="O5984" i="38"/>
  <c r="P5984" i="38"/>
  <c r="Q5984" i="38"/>
  <c r="R5984" i="38"/>
  <c r="S5984" i="38"/>
  <c r="D5985" i="38"/>
  <c r="I5985" i="38"/>
  <c r="H5985" i="38"/>
  <c r="J5985" i="38"/>
  <c r="L5985" i="38"/>
  <c r="M5985" i="38"/>
  <c r="N5985" i="38"/>
  <c r="O5985" i="38"/>
  <c r="P5985" i="38"/>
  <c r="Q5985" i="38"/>
  <c r="R5985" i="38"/>
  <c r="S5985" i="38"/>
  <c r="D5986" i="38"/>
  <c r="I5986" i="38"/>
  <c r="H5986" i="38"/>
  <c r="J5986" i="38"/>
  <c r="L5986" i="38"/>
  <c r="M5986" i="38"/>
  <c r="N5986" i="38"/>
  <c r="O5986" i="38"/>
  <c r="P5986" i="38"/>
  <c r="Q5986" i="38"/>
  <c r="R5986" i="38"/>
  <c r="S5986" i="38"/>
  <c r="D5987" i="38"/>
  <c r="I5987" i="38"/>
  <c r="H5987" i="38"/>
  <c r="J5987" i="38"/>
  <c r="L5987" i="38"/>
  <c r="M5987" i="38"/>
  <c r="N5987" i="38"/>
  <c r="O5987" i="38"/>
  <c r="P5987" i="38"/>
  <c r="Q5987" i="38"/>
  <c r="R5987" i="38"/>
  <c r="S5987" i="38"/>
  <c r="D5988" i="38"/>
  <c r="I5988" i="38"/>
  <c r="H5988" i="38"/>
  <c r="J5988" i="38"/>
  <c r="L5988" i="38"/>
  <c r="M5988" i="38"/>
  <c r="N5988" i="38"/>
  <c r="O5988" i="38"/>
  <c r="P5988" i="38"/>
  <c r="Q5988" i="38"/>
  <c r="R5988" i="38"/>
  <c r="S5988" i="38"/>
  <c r="D5989" i="38"/>
  <c r="I5989" i="38"/>
  <c r="H5989" i="38"/>
  <c r="J5989" i="38"/>
  <c r="L5989" i="38"/>
  <c r="M5989" i="38"/>
  <c r="N5989" i="38"/>
  <c r="O5989" i="38"/>
  <c r="P5989" i="38"/>
  <c r="Q5989" i="38"/>
  <c r="R5989" i="38"/>
  <c r="S5989" i="38"/>
  <c r="D5990" i="38"/>
  <c r="I5990" i="38"/>
  <c r="H5990" i="38"/>
  <c r="J5990" i="38"/>
  <c r="L5990" i="38"/>
  <c r="M5990" i="38"/>
  <c r="N5990" i="38"/>
  <c r="O5990" i="38"/>
  <c r="P5990" i="38"/>
  <c r="Q5990" i="38"/>
  <c r="R5990" i="38"/>
  <c r="S5990" i="38"/>
  <c r="D5991" i="38"/>
  <c r="I5991" i="38"/>
  <c r="H5991" i="38"/>
  <c r="J5991" i="38"/>
  <c r="L5991" i="38"/>
  <c r="M5991" i="38"/>
  <c r="N5991" i="38"/>
  <c r="O5991" i="38"/>
  <c r="P5991" i="38"/>
  <c r="Q5991" i="38"/>
  <c r="R5991" i="38"/>
  <c r="S5991" i="38"/>
  <c r="D5992" i="38"/>
  <c r="I5992" i="38"/>
  <c r="H5992" i="38"/>
  <c r="J5992" i="38"/>
  <c r="L5992" i="38"/>
  <c r="M5992" i="38"/>
  <c r="N5992" i="38"/>
  <c r="O5992" i="38"/>
  <c r="P5992" i="38"/>
  <c r="Q5992" i="38"/>
  <c r="R5992" i="38"/>
  <c r="S5992" i="38"/>
  <c r="D5993" i="38"/>
  <c r="I5993" i="38"/>
  <c r="H5993" i="38"/>
  <c r="J5993" i="38"/>
  <c r="L5993" i="38"/>
  <c r="M5993" i="38"/>
  <c r="N5993" i="38"/>
  <c r="O5993" i="38"/>
  <c r="P5993" i="38"/>
  <c r="Q5993" i="38"/>
  <c r="R5993" i="38"/>
  <c r="S5993" i="38"/>
  <c r="D5994" i="38"/>
  <c r="I5994" i="38"/>
  <c r="H5994" i="38"/>
  <c r="J5994" i="38"/>
  <c r="L5994" i="38"/>
  <c r="M5994" i="38"/>
  <c r="N5994" i="38"/>
  <c r="O5994" i="38"/>
  <c r="P5994" i="38"/>
  <c r="Q5994" i="38"/>
  <c r="R5994" i="38"/>
  <c r="S5994" i="38"/>
  <c r="D5995" i="38"/>
  <c r="I5995" i="38"/>
  <c r="H5995" i="38"/>
  <c r="J5995" i="38"/>
  <c r="L5995" i="38"/>
  <c r="M5995" i="38"/>
  <c r="N5995" i="38"/>
  <c r="O5995" i="38"/>
  <c r="P5995" i="38"/>
  <c r="Q5995" i="38"/>
  <c r="R5995" i="38"/>
  <c r="S5995" i="38"/>
  <c r="D5996" i="38"/>
  <c r="I5996" i="38"/>
  <c r="H5996" i="38"/>
  <c r="J5996" i="38"/>
  <c r="L5996" i="38"/>
  <c r="M5996" i="38"/>
  <c r="N5996" i="38"/>
  <c r="O5996" i="38"/>
  <c r="P5996" i="38"/>
  <c r="Q5996" i="38"/>
  <c r="R5996" i="38"/>
  <c r="S5996" i="38"/>
  <c r="D5997" i="38"/>
  <c r="I5997" i="38"/>
  <c r="H5997" i="38"/>
  <c r="J5997" i="38"/>
  <c r="L5997" i="38"/>
  <c r="M5997" i="38"/>
  <c r="N5997" i="38"/>
  <c r="O5997" i="38"/>
  <c r="P5997" i="38"/>
  <c r="Q5997" i="38"/>
  <c r="R5997" i="38"/>
  <c r="S5997" i="38"/>
  <c r="D5998" i="38"/>
  <c r="I5998" i="38"/>
  <c r="H5998" i="38"/>
  <c r="J5998" i="38"/>
  <c r="L5998" i="38"/>
  <c r="M5998" i="38"/>
  <c r="N5998" i="38"/>
  <c r="O5998" i="38"/>
  <c r="P5998" i="38"/>
  <c r="Q5998" i="38"/>
  <c r="R5998" i="38"/>
  <c r="S5998" i="38"/>
  <c r="D5999" i="38"/>
  <c r="I5999" i="38"/>
  <c r="H5999" i="38"/>
  <c r="J5999" i="38"/>
  <c r="L5999" i="38"/>
  <c r="M5999" i="38"/>
  <c r="N5999" i="38"/>
  <c r="O5999" i="38"/>
  <c r="P5999" i="38"/>
  <c r="Q5999" i="38"/>
  <c r="R5999" i="38"/>
  <c r="S5999" i="38"/>
  <c r="D6000" i="38"/>
  <c r="I6000" i="38"/>
  <c r="H6000" i="38"/>
  <c r="J6000" i="38"/>
  <c r="L6000" i="38"/>
  <c r="M6000" i="38"/>
  <c r="N6000" i="38"/>
  <c r="O6000" i="38"/>
  <c r="P6000" i="38"/>
  <c r="Q6000" i="38"/>
  <c r="R6000" i="38"/>
  <c r="S6000" i="38"/>
  <c r="D6001" i="38"/>
  <c r="I6001" i="38"/>
  <c r="H6001" i="38"/>
  <c r="J6001" i="38"/>
  <c r="L6001" i="38"/>
  <c r="M6001" i="38"/>
  <c r="N6001" i="38"/>
  <c r="O6001" i="38"/>
  <c r="P6001" i="38"/>
  <c r="Q6001" i="38"/>
  <c r="R6001" i="38"/>
  <c r="S6001" i="38"/>
  <c r="D6002" i="38"/>
  <c r="I6002" i="38"/>
  <c r="H6002" i="38"/>
  <c r="J6002" i="38"/>
  <c r="L6002" i="38"/>
  <c r="M6002" i="38"/>
  <c r="N6002" i="38"/>
  <c r="O6002" i="38"/>
  <c r="P6002" i="38"/>
  <c r="Q6002" i="38"/>
  <c r="R6002" i="38"/>
  <c r="S6002" i="38"/>
  <c r="D6003" i="38"/>
  <c r="I6003" i="38"/>
  <c r="H6003" i="38"/>
  <c r="J6003" i="38"/>
  <c r="L6003" i="38"/>
  <c r="M6003" i="38"/>
  <c r="N6003" i="38"/>
  <c r="O6003" i="38"/>
  <c r="P6003" i="38"/>
  <c r="Q6003" i="38"/>
  <c r="R6003" i="38"/>
  <c r="S6003" i="38"/>
  <c r="D6004" i="38"/>
  <c r="I6004" i="38"/>
  <c r="H6004" i="38"/>
  <c r="J6004" i="38"/>
  <c r="L6004" i="38"/>
  <c r="M6004" i="38"/>
  <c r="N6004" i="38"/>
  <c r="O6004" i="38"/>
  <c r="P6004" i="38"/>
  <c r="Q6004" i="38"/>
  <c r="R6004" i="38"/>
  <c r="S6004" i="38"/>
  <c r="D6005" i="38"/>
  <c r="I6005" i="38"/>
  <c r="H6005" i="38"/>
  <c r="J6005" i="38"/>
  <c r="L6005" i="38"/>
  <c r="M6005" i="38"/>
  <c r="N6005" i="38"/>
  <c r="O6005" i="38"/>
  <c r="P6005" i="38"/>
  <c r="Q6005" i="38"/>
  <c r="R6005" i="38"/>
  <c r="S6005" i="38"/>
  <c r="D6006" i="38"/>
  <c r="I6006" i="38"/>
  <c r="H6006" i="38"/>
  <c r="J6006" i="38"/>
  <c r="L6006" i="38"/>
  <c r="M6006" i="38"/>
  <c r="N6006" i="38"/>
  <c r="O6006" i="38"/>
  <c r="P6006" i="38"/>
  <c r="Q6006" i="38"/>
  <c r="R6006" i="38"/>
  <c r="S6006" i="38"/>
  <c r="D6007" i="38"/>
  <c r="I6007" i="38"/>
  <c r="H6007" i="38"/>
  <c r="J6007" i="38"/>
  <c r="L6007" i="38"/>
  <c r="M6007" i="38"/>
  <c r="N6007" i="38"/>
  <c r="O6007" i="38"/>
  <c r="P6007" i="38"/>
  <c r="Q6007" i="38"/>
  <c r="R6007" i="38"/>
  <c r="S6007" i="38"/>
  <c r="D6008" i="38"/>
  <c r="I6008" i="38"/>
  <c r="H6008" i="38"/>
  <c r="J6008" i="38"/>
  <c r="L6008" i="38"/>
  <c r="M6008" i="38"/>
  <c r="N6008" i="38"/>
  <c r="O6008" i="38"/>
  <c r="P6008" i="38"/>
  <c r="Q6008" i="38"/>
  <c r="R6008" i="38"/>
  <c r="S6008" i="38"/>
  <c r="D6009" i="38"/>
  <c r="I6009" i="38"/>
  <c r="H6009" i="38"/>
  <c r="J6009" i="38"/>
  <c r="L6009" i="38"/>
  <c r="M6009" i="38"/>
  <c r="N6009" i="38"/>
  <c r="O6009" i="38"/>
  <c r="P6009" i="38"/>
  <c r="Q6009" i="38"/>
  <c r="R6009" i="38"/>
  <c r="S6009" i="38"/>
  <c r="D6010" i="38"/>
  <c r="I6010" i="38"/>
  <c r="H6010" i="38"/>
  <c r="J6010" i="38"/>
  <c r="L6010" i="38"/>
  <c r="M6010" i="38"/>
  <c r="N6010" i="38"/>
  <c r="O6010" i="38"/>
  <c r="P6010" i="38"/>
  <c r="Q6010" i="38"/>
  <c r="R6010" i="38"/>
  <c r="S6010" i="38"/>
  <c r="D6011" i="38"/>
  <c r="I6011" i="38"/>
  <c r="H6011" i="38"/>
  <c r="J6011" i="38"/>
  <c r="L6011" i="38"/>
  <c r="M6011" i="38"/>
  <c r="N6011" i="38"/>
  <c r="O6011" i="38"/>
  <c r="P6011" i="38"/>
  <c r="Q6011" i="38"/>
  <c r="R6011" i="38"/>
  <c r="S6011" i="38"/>
  <c r="D6012" i="38"/>
  <c r="I6012" i="38"/>
  <c r="H6012" i="38"/>
  <c r="J6012" i="38"/>
  <c r="L6012" i="38"/>
  <c r="M6012" i="38"/>
  <c r="N6012" i="38"/>
  <c r="O6012" i="38"/>
  <c r="P6012" i="38"/>
  <c r="Q6012" i="38"/>
  <c r="R6012" i="38"/>
  <c r="S6012" i="38"/>
  <c r="D6013" i="38"/>
  <c r="I6013" i="38"/>
  <c r="H6013" i="38"/>
  <c r="J6013" i="38"/>
  <c r="L6013" i="38"/>
  <c r="M6013" i="38"/>
  <c r="N6013" i="38"/>
  <c r="O6013" i="38"/>
  <c r="P6013" i="38"/>
  <c r="Q6013" i="38"/>
  <c r="R6013" i="38"/>
  <c r="S6013" i="38"/>
  <c r="D6014" i="38"/>
  <c r="I6014" i="38"/>
  <c r="H6014" i="38"/>
  <c r="J6014" i="38"/>
  <c r="L6014" i="38"/>
  <c r="M6014" i="38"/>
  <c r="N6014" i="38"/>
  <c r="O6014" i="38"/>
  <c r="P6014" i="38"/>
  <c r="Q6014" i="38"/>
  <c r="R6014" i="38"/>
  <c r="S6014" i="38"/>
  <c r="D6015" i="38"/>
  <c r="I6015" i="38"/>
  <c r="H6015" i="38"/>
  <c r="J6015" i="38"/>
  <c r="L6015" i="38"/>
  <c r="M6015" i="38"/>
  <c r="N6015" i="38"/>
  <c r="O6015" i="38"/>
  <c r="P6015" i="38"/>
  <c r="Q6015" i="38"/>
  <c r="R6015" i="38"/>
  <c r="S6015" i="38"/>
  <c r="D6016" i="38"/>
  <c r="I6016" i="38"/>
  <c r="H6016" i="38"/>
  <c r="J6016" i="38"/>
  <c r="L6016" i="38"/>
  <c r="M6016" i="38"/>
  <c r="N6016" i="38"/>
  <c r="O6016" i="38"/>
  <c r="P6016" i="38"/>
  <c r="Q6016" i="38"/>
  <c r="R6016" i="38"/>
  <c r="S6016" i="38"/>
  <c r="D6017" i="38"/>
  <c r="I6017" i="38"/>
  <c r="H6017" i="38"/>
  <c r="J6017" i="38"/>
  <c r="L6017" i="38"/>
  <c r="M6017" i="38"/>
  <c r="N6017" i="38"/>
  <c r="O6017" i="38"/>
  <c r="P6017" i="38"/>
  <c r="Q6017" i="38"/>
  <c r="R6017" i="38"/>
  <c r="S6017" i="38"/>
  <c r="D6018" i="38"/>
  <c r="I6018" i="38"/>
  <c r="H6018" i="38"/>
  <c r="J6018" i="38"/>
  <c r="L6018" i="38"/>
  <c r="M6018" i="38"/>
  <c r="N6018" i="38"/>
  <c r="O6018" i="38"/>
  <c r="P6018" i="38"/>
  <c r="Q6018" i="38"/>
  <c r="R6018" i="38"/>
  <c r="S6018" i="38"/>
  <c r="D6019" i="38"/>
  <c r="I6019" i="38"/>
  <c r="H6019" i="38"/>
  <c r="J6019" i="38"/>
  <c r="L6019" i="38"/>
  <c r="M6019" i="38"/>
  <c r="N6019" i="38"/>
  <c r="O6019" i="38"/>
  <c r="P6019" i="38"/>
  <c r="Q6019" i="38"/>
  <c r="R6019" i="38"/>
  <c r="S6019" i="38"/>
  <c r="D6020" i="38"/>
  <c r="I6020" i="38"/>
  <c r="H6020" i="38"/>
  <c r="J6020" i="38"/>
  <c r="L6020" i="38"/>
  <c r="M6020" i="38"/>
  <c r="N6020" i="38"/>
  <c r="O6020" i="38"/>
  <c r="P6020" i="38"/>
  <c r="Q6020" i="38"/>
  <c r="R6020" i="38"/>
  <c r="S6020" i="38"/>
  <c r="D6021" i="38"/>
  <c r="I6021" i="38"/>
  <c r="H6021" i="38"/>
  <c r="J6021" i="38"/>
  <c r="L6021" i="38"/>
  <c r="M6021" i="38"/>
  <c r="N6021" i="38"/>
  <c r="O6021" i="38"/>
  <c r="P6021" i="38"/>
  <c r="Q6021" i="38"/>
  <c r="R6021" i="38"/>
  <c r="S6021" i="38"/>
  <c r="D6022" i="38"/>
  <c r="I6022" i="38"/>
  <c r="H6022" i="38"/>
  <c r="J6022" i="38"/>
  <c r="L6022" i="38"/>
  <c r="M6022" i="38"/>
  <c r="N6022" i="38"/>
  <c r="O6022" i="38"/>
  <c r="P6022" i="38"/>
  <c r="Q6022" i="38"/>
  <c r="R6022" i="38"/>
  <c r="S6022" i="38"/>
  <c r="D6023" i="38"/>
  <c r="I6023" i="38"/>
  <c r="H6023" i="38"/>
  <c r="J6023" i="38"/>
  <c r="L6023" i="38"/>
  <c r="M6023" i="38"/>
  <c r="N6023" i="38"/>
  <c r="O6023" i="38"/>
  <c r="P6023" i="38"/>
  <c r="Q6023" i="38"/>
  <c r="R6023" i="38"/>
  <c r="S6023" i="38"/>
  <c r="D6024" i="38"/>
  <c r="I6024" i="38"/>
  <c r="H6024" i="38"/>
  <c r="J6024" i="38"/>
  <c r="L6024" i="38"/>
  <c r="M6024" i="38"/>
  <c r="N6024" i="38"/>
  <c r="O6024" i="38"/>
  <c r="P6024" i="38"/>
  <c r="Q6024" i="38"/>
  <c r="R6024" i="38"/>
  <c r="S6024" i="38"/>
  <c r="D6025" i="38"/>
  <c r="I6025" i="38"/>
  <c r="H6025" i="38"/>
  <c r="J6025" i="38"/>
  <c r="L6025" i="38"/>
  <c r="M6025" i="38"/>
  <c r="N6025" i="38"/>
  <c r="O6025" i="38"/>
  <c r="P6025" i="38"/>
  <c r="Q6025" i="38"/>
  <c r="R6025" i="38"/>
  <c r="S6025" i="38"/>
  <c r="D6026" i="38"/>
  <c r="I6026" i="38"/>
  <c r="H6026" i="38"/>
  <c r="J6026" i="38"/>
  <c r="L6026" i="38"/>
  <c r="M6026" i="38"/>
  <c r="N6026" i="38"/>
  <c r="O6026" i="38"/>
  <c r="P6026" i="38"/>
  <c r="Q6026" i="38"/>
  <c r="R6026" i="38"/>
  <c r="S6026" i="38"/>
  <c r="D6027" i="38"/>
  <c r="I6027" i="38"/>
  <c r="H6027" i="38"/>
  <c r="J6027" i="38"/>
  <c r="L6027" i="38"/>
  <c r="M6027" i="38"/>
  <c r="N6027" i="38"/>
  <c r="O6027" i="38"/>
  <c r="P6027" i="38"/>
  <c r="Q6027" i="38"/>
  <c r="R6027" i="38"/>
  <c r="S6027" i="38"/>
  <c r="D6028" i="38"/>
  <c r="I6028" i="38"/>
  <c r="H6028" i="38"/>
  <c r="J6028" i="38"/>
  <c r="L6028" i="38"/>
  <c r="M6028" i="38"/>
  <c r="N6028" i="38"/>
  <c r="O6028" i="38"/>
  <c r="P6028" i="38"/>
  <c r="Q6028" i="38"/>
  <c r="R6028" i="38"/>
  <c r="S6028" i="38"/>
  <c r="D6029" i="38"/>
  <c r="I6029" i="38"/>
  <c r="H6029" i="38"/>
  <c r="J6029" i="38"/>
  <c r="L6029" i="38"/>
  <c r="M6029" i="38"/>
  <c r="N6029" i="38"/>
  <c r="O6029" i="38"/>
  <c r="P6029" i="38"/>
  <c r="Q6029" i="38"/>
  <c r="R6029" i="38"/>
  <c r="S6029" i="38"/>
  <c r="D6030" i="38"/>
  <c r="I6030" i="38"/>
  <c r="H6030" i="38"/>
  <c r="J6030" i="38"/>
  <c r="L6030" i="38"/>
  <c r="M6030" i="38"/>
  <c r="N6030" i="38"/>
  <c r="O6030" i="38"/>
  <c r="P6030" i="38"/>
  <c r="Q6030" i="38"/>
  <c r="R6030" i="38"/>
  <c r="S6030" i="38"/>
  <c r="D6031" i="38"/>
  <c r="I6031" i="38"/>
  <c r="H6031" i="38"/>
  <c r="J6031" i="38"/>
  <c r="L6031" i="38"/>
  <c r="M6031" i="38"/>
  <c r="N6031" i="38"/>
  <c r="O6031" i="38"/>
  <c r="P6031" i="38"/>
  <c r="Q6031" i="38"/>
  <c r="R6031" i="38"/>
  <c r="S6031" i="38"/>
  <c r="D6032" i="38"/>
  <c r="I6032" i="38"/>
  <c r="H6032" i="38"/>
  <c r="J6032" i="38"/>
  <c r="L6032" i="38"/>
  <c r="M6032" i="38"/>
  <c r="N6032" i="38"/>
  <c r="O6032" i="38"/>
  <c r="P6032" i="38"/>
  <c r="Q6032" i="38"/>
  <c r="R6032" i="38"/>
  <c r="S6032" i="38"/>
  <c r="D6033" i="38"/>
  <c r="I6033" i="38"/>
  <c r="H6033" i="38"/>
  <c r="J6033" i="38"/>
  <c r="L6033" i="38"/>
  <c r="M6033" i="38"/>
  <c r="N6033" i="38"/>
  <c r="O6033" i="38"/>
  <c r="P6033" i="38"/>
  <c r="Q6033" i="38"/>
  <c r="R6033" i="38"/>
  <c r="S6033" i="38"/>
  <c r="D6034" i="38"/>
  <c r="I6034" i="38"/>
  <c r="H6034" i="38"/>
  <c r="J6034" i="38"/>
  <c r="L6034" i="38"/>
  <c r="M6034" i="38"/>
  <c r="N6034" i="38"/>
  <c r="O6034" i="38"/>
  <c r="P6034" i="38"/>
  <c r="Q6034" i="38"/>
  <c r="R6034" i="38"/>
  <c r="S6034" i="38"/>
  <c r="D6035" i="38"/>
  <c r="I6035" i="38"/>
  <c r="H6035" i="38"/>
  <c r="J6035" i="38"/>
  <c r="L6035" i="38"/>
  <c r="M6035" i="38"/>
  <c r="N6035" i="38"/>
  <c r="O6035" i="38"/>
  <c r="P6035" i="38"/>
  <c r="Q6035" i="38"/>
  <c r="R6035" i="38"/>
  <c r="S6035" i="38"/>
  <c r="D6036" i="38"/>
  <c r="I6036" i="38"/>
  <c r="H6036" i="38"/>
  <c r="J6036" i="38"/>
  <c r="L6036" i="38"/>
  <c r="M6036" i="38"/>
  <c r="N6036" i="38"/>
  <c r="O6036" i="38"/>
  <c r="P6036" i="38"/>
  <c r="Q6036" i="38"/>
  <c r="R6036" i="38"/>
  <c r="S6036" i="38"/>
  <c r="D6037" i="38"/>
  <c r="I6037" i="38"/>
  <c r="H6037" i="38"/>
  <c r="J6037" i="38"/>
  <c r="L6037" i="38"/>
  <c r="M6037" i="38"/>
  <c r="N6037" i="38"/>
  <c r="O6037" i="38"/>
  <c r="P6037" i="38"/>
  <c r="Q6037" i="38"/>
  <c r="R6037" i="38"/>
  <c r="S6037" i="38"/>
  <c r="D6038" i="38"/>
  <c r="I6038" i="38"/>
  <c r="H6038" i="38"/>
  <c r="J6038" i="38"/>
  <c r="L6038" i="38"/>
  <c r="M6038" i="38"/>
  <c r="N6038" i="38"/>
  <c r="O6038" i="38"/>
  <c r="P6038" i="38"/>
  <c r="Q6038" i="38"/>
  <c r="R6038" i="38"/>
  <c r="S6038" i="38"/>
  <c r="D6039" i="38"/>
  <c r="I6039" i="38"/>
  <c r="H6039" i="38"/>
  <c r="J6039" i="38"/>
  <c r="L6039" i="38"/>
  <c r="M6039" i="38"/>
  <c r="N6039" i="38"/>
  <c r="O6039" i="38"/>
  <c r="P6039" i="38"/>
  <c r="Q6039" i="38"/>
  <c r="R6039" i="38"/>
  <c r="S6039" i="38"/>
  <c r="D6040" i="38"/>
  <c r="I6040" i="38"/>
  <c r="H6040" i="38"/>
  <c r="J6040" i="38"/>
  <c r="L6040" i="38"/>
  <c r="M6040" i="38"/>
  <c r="N6040" i="38"/>
  <c r="O6040" i="38"/>
  <c r="P6040" i="38"/>
  <c r="Q6040" i="38"/>
  <c r="R6040" i="38"/>
  <c r="S6040" i="38"/>
  <c r="D6041" i="38"/>
  <c r="I6041" i="38"/>
  <c r="H6041" i="38"/>
  <c r="J6041" i="38"/>
  <c r="L6041" i="38"/>
  <c r="M6041" i="38"/>
  <c r="N6041" i="38"/>
  <c r="O6041" i="38"/>
  <c r="P6041" i="38"/>
  <c r="Q6041" i="38"/>
  <c r="R6041" i="38"/>
  <c r="S6041" i="38"/>
  <c r="D6042" i="38"/>
  <c r="I6042" i="38"/>
  <c r="H6042" i="38"/>
  <c r="J6042" i="38"/>
  <c r="L6042" i="38"/>
  <c r="M6042" i="38"/>
  <c r="N6042" i="38"/>
  <c r="O6042" i="38"/>
  <c r="P6042" i="38"/>
  <c r="Q6042" i="38"/>
  <c r="R6042" i="38"/>
  <c r="S6042" i="38"/>
  <c r="D6043" i="38"/>
  <c r="I6043" i="38"/>
  <c r="H6043" i="38"/>
  <c r="J6043" i="38"/>
  <c r="L6043" i="38"/>
  <c r="M6043" i="38"/>
  <c r="N6043" i="38"/>
  <c r="O6043" i="38"/>
  <c r="P6043" i="38"/>
  <c r="Q6043" i="38"/>
  <c r="R6043" i="38"/>
  <c r="S6043" i="38"/>
  <c r="D6044" i="38"/>
  <c r="I6044" i="38"/>
  <c r="H6044" i="38"/>
  <c r="J6044" i="38"/>
  <c r="L6044" i="38"/>
  <c r="M6044" i="38"/>
  <c r="N6044" i="38"/>
  <c r="O6044" i="38"/>
  <c r="P6044" i="38"/>
  <c r="Q6044" i="38"/>
  <c r="R6044" i="38"/>
  <c r="S6044" i="38"/>
  <c r="D6045" i="38"/>
  <c r="I6045" i="38"/>
  <c r="H6045" i="38"/>
  <c r="J6045" i="38"/>
  <c r="L6045" i="38"/>
  <c r="M6045" i="38"/>
  <c r="N6045" i="38"/>
  <c r="O6045" i="38"/>
  <c r="P6045" i="38"/>
  <c r="Q6045" i="38"/>
  <c r="R6045" i="38"/>
  <c r="S6045" i="38"/>
  <c r="D6046" i="38"/>
  <c r="I6046" i="38"/>
  <c r="H6046" i="38"/>
  <c r="J6046" i="38"/>
  <c r="L6046" i="38"/>
  <c r="M6046" i="38"/>
  <c r="N6046" i="38"/>
  <c r="O6046" i="38"/>
  <c r="P6046" i="38"/>
  <c r="Q6046" i="38"/>
  <c r="R6046" i="38"/>
  <c r="S6046" i="38"/>
  <c r="D6047" i="38"/>
  <c r="I6047" i="38"/>
  <c r="H6047" i="38"/>
  <c r="J6047" i="38"/>
  <c r="L6047" i="38"/>
  <c r="M6047" i="38"/>
  <c r="N6047" i="38"/>
  <c r="O6047" i="38"/>
  <c r="P6047" i="38"/>
  <c r="Q6047" i="38"/>
  <c r="R6047" i="38"/>
  <c r="S6047" i="38"/>
  <c r="D6048" i="38"/>
  <c r="I6048" i="38"/>
  <c r="H6048" i="38"/>
  <c r="J6048" i="38"/>
  <c r="L6048" i="38"/>
  <c r="M6048" i="38"/>
  <c r="N6048" i="38"/>
  <c r="O6048" i="38"/>
  <c r="P6048" i="38"/>
  <c r="Q6048" i="38"/>
  <c r="R6048" i="38"/>
  <c r="S6048" i="38"/>
  <c r="D6049" i="38"/>
  <c r="I6049" i="38"/>
  <c r="H6049" i="38"/>
  <c r="J6049" i="38"/>
  <c r="L6049" i="38"/>
  <c r="M6049" i="38"/>
  <c r="N6049" i="38"/>
  <c r="O6049" i="38"/>
  <c r="P6049" i="38"/>
  <c r="Q6049" i="38"/>
  <c r="R6049" i="38"/>
  <c r="S6049" i="38"/>
  <c r="D6050" i="38"/>
  <c r="I6050" i="38"/>
  <c r="H6050" i="38"/>
  <c r="J6050" i="38"/>
  <c r="L6050" i="38"/>
  <c r="M6050" i="38"/>
  <c r="N6050" i="38"/>
  <c r="O6050" i="38"/>
  <c r="P6050" i="38"/>
  <c r="Q6050" i="38"/>
  <c r="R6050" i="38"/>
  <c r="S6050" i="38"/>
  <c r="D6051" i="38"/>
  <c r="I6051" i="38"/>
  <c r="H6051" i="38"/>
  <c r="J6051" i="38"/>
  <c r="L6051" i="38"/>
  <c r="M6051" i="38"/>
  <c r="N6051" i="38"/>
  <c r="O6051" i="38"/>
  <c r="P6051" i="38"/>
  <c r="Q6051" i="38"/>
  <c r="R6051" i="38"/>
  <c r="S6051" i="38"/>
  <c r="D6052" i="38"/>
  <c r="I6052" i="38"/>
  <c r="H6052" i="38"/>
  <c r="J6052" i="38"/>
  <c r="L6052" i="38"/>
  <c r="M6052" i="38"/>
  <c r="N6052" i="38"/>
  <c r="O6052" i="38"/>
  <c r="P6052" i="38"/>
  <c r="Q6052" i="38"/>
  <c r="R6052" i="38"/>
  <c r="S6052" i="38"/>
  <c r="D6053" i="38"/>
  <c r="I6053" i="38"/>
  <c r="H6053" i="38"/>
  <c r="J6053" i="38"/>
  <c r="L6053" i="38"/>
  <c r="M6053" i="38"/>
  <c r="N6053" i="38"/>
  <c r="O6053" i="38"/>
  <c r="P6053" i="38"/>
  <c r="Q6053" i="38"/>
  <c r="R6053" i="38"/>
  <c r="S6053" i="38"/>
  <c r="D6054" i="38"/>
  <c r="I6054" i="38"/>
  <c r="H6054" i="38"/>
  <c r="J6054" i="38"/>
  <c r="L6054" i="38"/>
  <c r="M6054" i="38"/>
  <c r="N6054" i="38"/>
  <c r="O6054" i="38"/>
  <c r="P6054" i="38"/>
  <c r="Q6054" i="38"/>
  <c r="R6054" i="38"/>
  <c r="S6054" i="38"/>
  <c r="D6055" i="38"/>
  <c r="I6055" i="38"/>
  <c r="H6055" i="38"/>
  <c r="J6055" i="38"/>
  <c r="L6055" i="38"/>
  <c r="M6055" i="38"/>
  <c r="N6055" i="38"/>
  <c r="O6055" i="38"/>
  <c r="P6055" i="38"/>
  <c r="Q6055" i="38"/>
  <c r="R6055" i="38"/>
  <c r="S6055" i="38"/>
  <c r="D6056" i="38"/>
  <c r="I6056" i="38"/>
  <c r="H6056" i="38"/>
  <c r="J6056" i="38"/>
  <c r="L6056" i="38"/>
  <c r="M6056" i="38"/>
  <c r="N6056" i="38"/>
  <c r="O6056" i="38"/>
  <c r="P6056" i="38"/>
  <c r="Q6056" i="38"/>
  <c r="R6056" i="38"/>
  <c r="S6056" i="38"/>
  <c r="D6057" i="38"/>
  <c r="I6057" i="38"/>
  <c r="H6057" i="38"/>
  <c r="J6057" i="38"/>
  <c r="L6057" i="38"/>
  <c r="M6057" i="38"/>
  <c r="N6057" i="38"/>
  <c r="O6057" i="38"/>
  <c r="P6057" i="38"/>
  <c r="Q6057" i="38"/>
  <c r="R6057" i="38"/>
  <c r="S6057" i="38"/>
  <c r="D6058" i="38"/>
  <c r="I6058" i="38"/>
  <c r="H6058" i="38"/>
  <c r="J6058" i="38"/>
  <c r="L6058" i="38"/>
  <c r="M6058" i="38"/>
  <c r="N6058" i="38"/>
  <c r="O6058" i="38"/>
  <c r="P6058" i="38"/>
  <c r="Q6058" i="38"/>
  <c r="R6058" i="38"/>
  <c r="S6058" i="38"/>
  <c r="D6059" i="38"/>
  <c r="I6059" i="38"/>
  <c r="H6059" i="38"/>
  <c r="J6059" i="38"/>
  <c r="L6059" i="38"/>
  <c r="M6059" i="38"/>
  <c r="N6059" i="38"/>
  <c r="O6059" i="38"/>
  <c r="P6059" i="38"/>
  <c r="Q6059" i="38"/>
  <c r="R6059" i="38"/>
  <c r="S6059" i="38"/>
  <c r="D6060" i="38"/>
  <c r="I6060" i="38"/>
  <c r="H6060" i="38"/>
  <c r="J6060" i="38"/>
  <c r="L6060" i="38"/>
  <c r="M6060" i="38"/>
  <c r="N6060" i="38"/>
  <c r="O6060" i="38"/>
  <c r="P6060" i="38"/>
  <c r="Q6060" i="38"/>
  <c r="R6060" i="38"/>
  <c r="S6060" i="38"/>
  <c r="D6061" i="38"/>
  <c r="I6061" i="38"/>
  <c r="H6061" i="38"/>
  <c r="J6061" i="38"/>
  <c r="L6061" i="38"/>
  <c r="M6061" i="38"/>
  <c r="N6061" i="38"/>
  <c r="O6061" i="38"/>
  <c r="P6061" i="38"/>
  <c r="Q6061" i="38"/>
  <c r="R6061" i="38"/>
  <c r="S6061" i="38"/>
  <c r="D6062" i="38"/>
  <c r="I6062" i="38"/>
  <c r="H6062" i="38"/>
  <c r="J6062" i="38"/>
  <c r="L6062" i="38"/>
  <c r="M6062" i="38"/>
  <c r="N6062" i="38"/>
  <c r="O6062" i="38"/>
  <c r="P6062" i="38"/>
  <c r="Q6062" i="38"/>
  <c r="R6062" i="38"/>
  <c r="S6062" i="38"/>
  <c r="D6063" i="38"/>
  <c r="I6063" i="38"/>
  <c r="H6063" i="38"/>
  <c r="J6063" i="38"/>
  <c r="L6063" i="38"/>
  <c r="M6063" i="38"/>
  <c r="N6063" i="38"/>
  <c r="O6063" i="38"/>
  <c r="P6063" i="38"/>
  <c r="Q6063" i="38"/>
  <c r="R6063" i="38"/>
  <c r="S6063" i="38"/>
  <c r="D6064" i="38"/>
  <c r="I6064" i="38"/>
  <c r="H6064" i="38"/>
  <c r="J6064" i="38"/>
  <c r="L6064" i="38"/>
  <c r="M6064" i="38"/>
  <c r="N6064" i="38"/>
  <c r="O6064" i="38"/>
  <c r="P6064" i="38"/>
  <c r="Q6064" i="38"/>
  <c r="R6064" i="38"/>
  <c r="S6064" i="38"/>
  <c r="D6065" i="38"/>
  <c r="I6065" i="38"/>
  <c r="H6065" i="38"/>
  <c r="J6065" i="38"/>
  <c r="L6065" i="38"/>
  <c r="M6065" i="38"/>
  <c r="N6065" i="38"/>
  <c r="O6065" i="38"/>
  <c r="P6065" i="38"/>
  <c r="Q6065" i="38"/>
  <c r="R6065" i="38"/>
  <c r="S6065" i="38"/>
  <c r="D6066" i="38"/>
  <c r="I6066" i="38"/>
  <c r="H6066" i="38"/>
  <c r="J6066" i="38"/>
  <c r="L6066" i="38"/>
  <c r="M6066" i="38"/>
  <c r="N6066" i="38"/>
  <c r="O6066" i="38"/>
  <c r="P6066" i="38"/>
  <c r="Q6066" i="38"/>
  <c r="R6066" i="38"/>
  <c r="S6066" i="38"/>
  <c r="D6067" i="38"/>
  <c r="I6067" i="38"/>
  <c r="H6067" i="38"/>
  <c r="J6067" i="38"/>
  <c r="L6067" i="38"/>
  <c r="M6067" i="38"/>
  <c r="N6067" i="38"/>
  <c r="O6067" i="38"/>
  <c r="P6067" i="38"/>
  <c r="Q6067" i="38"/>
  <c r="R6067" i="38"/>
  <c r="S6067" i="38"/>
  <c r="D6068" i="38"/>
  <c r="I6068" i="38"/>
  <c r="H6068" i="38"/>
  <c r="J6068" i="38"/>
  <c r="L6068" i="38"/>
  <c r="M6068" i="38"/>
  <c r="N6068" i="38"/>
  <c r="O6068" i="38"/>
  <c r="P6068" i="38"/>
  <c r="Q6068" i="38"/>
  <c r="R6068" i="38"/>
  <c r="S6068" i="38"/>
  <c r="D6069" i="38"/>
  <c r="I6069" i="38"/>
  <c r="H6069" i="38"/>
  <c r="J6069" i="38"/>
  <c r="L6069" i="38"/>
  <c r="M6069" i="38"/>
  <c r="N6069" i="38"/>
  <c r="O6069" i="38"/>
  <c r="P6069" i="38"/>
  <c r="Q6069" i="38"/>
  <c r="R6069" i="38"/>
  <c r="S6069" i="38"/>
  <c r="D6070" i="38"/>
  <c r="I6070" i="38"/>
  <c r="H6070" i="38"/>
  <c r="J6070" i="38"/>
  <c r="L6070" i="38"/>
  <c r="M6070" i="38"/>
  <c r="N6070" i="38"/>
  <c r="O6070" i="38"/>
  <c r="P6070" i="38"/>
  <c r="Q6070" i="38"/>
  <c r="R6070" i="38"/>
  <c r="S6070" i="38"/>
  <c r="D6071" i="38"/>
  <c r="I6071" i="38"/>
  <c r="H6071" i="38"/>
  <c r="J6071" i="38"/>
  <c r="L6071" i="38"/>
  <c r="M6071" i="38"/>
  <c r="N6071" i="38"/>
  <c r="O6071" i="38"/>
  <c r="P6071" i="38"/>
  <c r="Q6071" i="38"/>
  <c r="R6071" i="38"/>
  <c r="S6071" i="38"/>
  <c r="D6072" i="38"/>
  <c r="I6072" i="38"/>
  <c r="H6072" i="38"/>
  <c r="J6072" i="38"/>
  <c r="L6072" i="38"/>
  <c r="M6072" i="38"/>
  <c r="N6072" i="38"/>
  <c r="O6072" i="38"/>
  <c r="P6072" i="38"/>
  <c r="Q6072" i="38"/>
  <c r="R6072" i="38"/>
  <c r="S6072" i="38"/>
  <c r="D6073" i="38"/>
  <c r="I6073" i="38"/>
  <c r="H6073" i="38"/>
  <c r="J6073" i="38"/>
  <c r="L6073" i="38"/>
  <c r="M6073" i="38"/>
  <c r="N6073" i="38"/>
  <c r="O6073" i="38"/>
  <c r="P6073" i="38"/>
  <c r="Q6073" i="38"/>
  <c r="R6073" i="38"/>
  <c r="S6073" i="38"/>
  <c r="D6074" i="38"/>
  <c r="I6074" i="38"/>
  <c r="H6074" i="38"/>
  <c r="J6074" i="38"/>
  <c r="L6074" i="38"/>
  <c r="M6074" i="38"/>
  <c r="N6074" i="38"/>
  <c r="O6074" i="38"/>
  <c r="P6074" i="38"/>
  <c r="Q6074" i="38"/>
  <c r="R6074" i="38"/>
  <c r="S6074" i="38"/>
  <c r="D6075" i="38"/>
  <c r="I6075" i="38"/>
  <c r="H6075" i="38"/>
  <c r="J6075" i="38"/>
  <c r="L6075" i="38"/>
  <c r="M6075" i="38"/>
  <c r="N6075" i="38"/>
  <c r="O6075" i="38"/>
  <c r="P6075" i="38"/>
  <c r="Q6075" i="38"/>
  <c r="R6075" i="38"/>
  <c r="S6075" i="38"/>
  <c r="D6076" i="38"/>
  <c r="I6076" i="38"/>
  <c r="H6076" i="38"/>
  <c r="J6076" i="38"/>
  <c r="L6076" i="38"/>
  <c r="M6076" i="38"/>
  <c r="N6076" i="38"/>
  <c r="O6076" i="38"/>
  <c r="P6076" i="38"/>
  <c r="Q6076" i="38"/>
  <c r="R6076" i="38"/>
  <c r="S6076" i="38"/>
  <c r="D6077" i="38"/>
  <c r="I6077" i="38"/>
  <c r="H6077" i="38"/>
  <c r="J6077" i="38"/>
  <c r="L6077" i="38"/>
  <c r="M6077" i="38"/>
  <c r="N6077" i="38"/>
  <c r="O6077" i="38"/>
  <c r="P6077" i="38"/>
  <c r="Q6077" i="38"/>
  <c r="R6077" i="38"/>
  <c r="S6077" i="38"/>
  <c r="D6078" i="38"/>
  <c r="I6078" i="38"/>
  <c r="H6078" i="38"/>
  <c r="J6078" i="38"/>
  <c r="L6078" i="38"/>
  <c r="M6078" i="38"/>
  <c r="N6078" i="38"/>
  <c r="O6078" i="38"/>
  <c r="P6078" i="38"/>
  <c r="Q6078" i="38"/>
  <c r="R6078" i="38"/>
  <c r="S6078" i="38"/>
  <c r="D6079" i="38"/>
  <c r="I6079" i="38"/>
  <c r="H6079" i="38"/>
  <c r="J6079" i="38"/>
  <c r="L6079" i="38"/>
  <c r="M6079" i="38"/>
  <c r="N6079" i="38"/>
  <c r="O6079" i="38"/>
  <c r="P6079" i="38"/>
  <c r="Q6079" i="38"/>
  <c r="R6079" i="38"/>
  <c r="S6079" i="38"/>
  <c r="D6080" i="38"/>
  <c r="I6080" i="38"/>
  <c r="H6080" i="38"/>
  <c r="J6080" i="38"/>
  <c r="L6080" i="38"/>
  <c r="M6080" i="38"/>
  <c r="N6080" i="38"/>
  <c r="O6080" i="38"/>
  <c r="P6080" i="38"/>
  <c r="Q6080" i="38"/>
  <c r="R6080" i="38"/>
  <c r="S6080" i="38"/>
  <c r="D6081" i="38"/>
  <c r="I6081" i="38"/>
  <c r="H6081" i="38"/>
  <c r="J6081" i="38"/>
  <c r="L6081" i="38"/>
  <c r="M6081" i="38"/>
  <c r="N6081" i="38"/>
  <c r="O6081" i="38"/>
  <c r="P6081" i="38"/>
  <c r="Q6081" i="38"/>
  <c r="R6081" i="38"/>
  <c r="S6081" i="38"/>
  <c r="D6082" i="38"/>
  <c r="I6082" i="38"/>
  <c r="H6082" i="38"/>
  <c r="J6082" i="38"/>
  <c r="L6082" i="38"/>
  <c r="M6082" i="38"/>
  <c r="N6082" i="38"/>
  <c r="O6082" i="38"/>
  <c r="P6082" i="38"/>
  <c r="Q6082" i="38"/>
  <c r="R6082" i="38"/>
  <c r="S6082" i="38"/>
  <c r="D6083" i="38"/>
  <c r="I6083" i="38"/>
  <c r="H6083" i="38"/>
  <c r="J6083" i="38"/>
  <c r="L6083" i="38"/>
  <c r="M6083" i="38"/>
  <c r="N6083" i="38"/>
  <c r="O6083" i="38"/>
  <c r="P6083" i="38"/>
  <c r="Q6083" i="38"/>
  <c r="R6083" i="38"/>
  <c r="S6083" i="38"/>
  <c r="D6084" i="38"/>
  <c r="I6084" i="38"/>
  <c r="H6084" i="38"/>
  <c r="J6084" i="38"/>
  <c r="L6084" i="38"/>
  <c r="M6084" i="38"/>
  <c r="N6084" i="38"/>
  <c r="O6084" i="38"/>
  <c r="P6084" i="38"/>
  <c r="Q6084" i="38"/>
  <c r="R6084" i="38"/>
  <c r="S6084" i="38"/>
  <c r="D6085" i="38"/>
  <c r="I6085" i="38"/>
  <c r="H6085" i="38"/>
  <c r="J6085" i="38"/>
  <c r="L6085" i="38"/>
  <c r="M6085" i="38"/>
  <c r="N6085" i="38"/>
  <c r="O6085" i="38"/>
  <c r="P6085" i="38"/>
  <c r="Q6085" i="38"/>
  <c r="R6085" i="38"/>
  <c r="S6085" i="38"/>
  <c r="D6086" i="38"/>
  <c r="I6086" i="38"/>
  <c r="H6086" i="38"/>
  <c r="J6086" i="38"/>
  <c r="L6086" i="38"/>
  <c r="M6086" i="38"/>
  <c r="N6086" i="38"/>
  <c r="O6086" i="38"/>
  <c r="P6086" i="38"/>
  <c r="Q6086" i="38"/>
  <c r="R6086" i="38"/>
  <c r="S6086" i="38"/>
  <c r="D6087" i="38"/>
  <c r="I6087" i="38"/>
  <c r="H6087" i="38"/>
  <c r="J6087" i="38"/>
  <c r="L6087" i="38"/>
  <c r="M6087" i="38"/>
  <c r="N6087" i="38"/>
  <c r="O6087" i="38"/>
  <c r="P6087" i="38"/>
  <c r="Q6087" i="38"/>
  <c r="R6087" i="38"/>
  <c r="S6087" i="38"/>
  <c r="D6088" i="38"/>
  <c r="I6088" i="38"/>
  <c r="H6088" i="38"/>
  <c r="J6088" i="38"/>
  <c r="L6088" i="38"/>
  <c r="M6088" i="38"/>
  <c r="N6088" i="38"/>
  <c r="O6088" i="38"/>
  <c r="P6088" i="38"/>
  <c r="Q6088" i="38"/>
  <c r="R6088" i="38"/>
  <c r="S6088" i="38"/>
  <c r="D6089" i="38"/>
  <c r="I6089" i="38"/>
  <c r="H6089" i="38"/>
  <c r="J6089" i="38"/>
  <c r="L6089" i="38"/>
  <c r="M6089" i="38"/>
  <c r="N6089" i="38"/>
  <c r="O6089" i="38"/>
  <c r="P6089" i="38"/>
  <c r="Q6089" i="38"/>
  <c r="R6089" i="38"/>
  <c r="S6089" i="38"/>
  <c r="D6090" i="38"/>
  <c r="I6090" i="38"/>
  <c r="H6090" i="38"/>
  <c r="J6090" i="38"/>
  <c r="L6090" i="38"/>
  <c r="M6090" i="38"/>
  <c r="N6090" i="38"/>
  <c r="O6090" i="38"/>
  <c r="P6090" i="38"/>
  <c r="Q6090" i="38"/>
  <c r="R6090" i="38"/>
  <c r="S6090" i="38"/>
  <c r="D6091" i="38"/>
  <c r="I6091" i="38"/>
  <c r="H6091" i="38"/>
  <c r="J6091" i="38"/>
  <c r="L6091" i="38"/>
  <c r="M6091" i="38"/>
  <c r="N6091" i="38"/>
  <c r="O6091" i="38"/>
  <c r="P6091" i="38"/>
  <c r="Q6091" i="38"/>
  <c r="R6091" i="38"/>
  <c r="S6091" i="38"/>
  <c r="D6092" i="38"/>
  <c r="I6092" i="38"/>
  <c r="H6092" i="38"/>
  <c r="J6092" i="38"/>
  <c r="L6092" i="38"/>
  <c r="M6092" i="38"/>
  <c r="N6092" i="38"/>
  <c r="O6092" i="38"/>
  <c r="P6092" i="38"/>
  <c r="Q6092" i="38"/>
  <c r="R6092" i="38"/>
  <c r="S6092" i="38"/>
  <c r="D6093" i="38"/>
  <c r="I6093" i="38"/>
  <c r="H6093" i="38"/>
  <c r="J6093" i="38"/>
  <c r="L6093" i="38"/>
  <c r="M6093" i="38"/>
  <c r="N6093" i="38"/>
  <c r="O6093" i="38"/>
  <c r="P6093" i="38"/>
  <c r="Q6093" i="38"/>
  <c r="R6093" i="38"/>
  <c r="S6093" i="38"/>
  <c r="D6094" i="38"/>
  <c r="I6094" i="38"/>
  <c r="H6094" i="38"/>
  <c r="J6094" i="38"/>
  <c r="L6094" i="38"/>
  <c r="M6094" i="38"/>
  <c r="N6094" i="38"/>
  <c r="O6094" i="38"/>
  <c r="P6094" i="38"/>
  <c r="Q6094" i="38"/>
  <c r="R6094" i="38"/>
  <c r="S6094" i="38"/>
  <c r="D6095" i="38"/>
  <c r="I6095" i="38"/>
  <c r="H6095" i="38"/>
  <c r="J6095" i="38"/>
  <c r="L6095" i="38"/>
  <c r="M6095" i="38"/>
  <c r="N6095" i="38"/>
  <c r="O6095" i="38"/>
  <c r="P6095" i="38"/>
  <c r="Q6095" i="38"/>
  <c r="R6095" i="38"/>
  <c r="S6095" i="38"/>
  <c r="D6096" i="38"/>
  <c r="I6096" i="38"/>
  <c r="H6096" i="38"/>
  <c r="J6096" i="38"/>
  <c r="L6096" i="38"/>
  <c r="M6096" i="38"/>
  <c r="N6096" i="38"/>
  <c r="O6096" i="38"/>
  <c r="P6096" i="38"/>
  <c r="Q6096" i="38"/>
  <c r="R6096" i="38"/>
  <c r="S6096" i="38"/>
  <c r="D6097" i="38"/>
  <c r="I6097" i="38"/>
  <c r="H6097" i="38"/>
  <c r="J6097" i="38"/>
  <c r="L6097" i="38"/>
  <c r="M6097" i="38"/>
  <c r="N6097" i="38"/>
  <c r="O6097" i="38"/>
  <c r="P6097" i="38"/>
  <c r="Q6097" i="38"/>
  <c r="R6097" i="38"/>
  <c r="S6097" i="38"/>
  <c r="D6098" i="38"/>
  <c r="I6098" i="38"/>
  <c r="H6098" i="38"/>
  <c r="J6098" i="38"/>
  <c r="L6098" i="38"/>
  <c r="M6098" i="38"/>
  <c r="N6098" i="38"/>
  <c r="O6098" i="38"/>
  <c r="P6098" i="38"/>
  <c r="Q6098" i="38"/>
  <c r="R6098" i="38"/>
  <c r="S6098" i="38"/>
  <c r="D6099" i="38"/>
  <c r="I6099" i="38"/>
  <c r="H6099" i="38"/>
  <c r="J6099" i="38"/>
  <c r="L6099" i="38"/>
  <c r="M6099" i="38"/>
  <c r="N6099" i="38"/>
  <c r="O6099" i="38"/>
  <c r="P6099" i="38"/>
  <c r="Q6099" i="38"/>
  <c r="R6099" i="38"/>
  <c r="S6099" i="38"/>
  <c r="D6100" i="38"/>
  <c r="I6100" i="38"/>
  <c r="H6100" i="38"/>
  <c r="J6100" i="38"/>
  <c r="L6100" i="38"/>
  <c r="M6100" i="38"/>
  <c r="N6100" i="38"/>
  <c r="O6100" i="38"/>
  <c r="P6100" i="38"/>
  <c r="Q6100" i="38"/>
  <c r="R6100" i="38"/>
  <c r="S6100" i="38"/>
  <c r="D6101" i="38"/>
  <c r="I6101" i="38"/>
  <c r="H6101" i="38"/>
  <c r="J6101" i="38"/>
  <c r="L6101" i="38"/>
  <c r="M6101" i="38"/>
  <c r="N6101" i="38"/>
  <c r="O6101" i="38"/>
  <c r="P6101" i="38"/>
  <c r="Q6101" i="38"/>
  <c r="R6101" i="38"/>
  <c r="S6101" i="38"/>
  <c r="D6102" i="38"/>
  <c r="I6102" i="38"/>
  <c r="H6102" i="38"/>
  <c r="J6102" i="38"/>
  <c r="L6102" i="38"/>
  <c r="M6102" i="38"/>
  <c r="N6102" i="38"/>
  <c r="O6102" i="38"/>
  <c r="P6102" i="38"/>
  <c r="Q6102" i="38"/>
  <c r="R6102" i="38"/>
  <c r="S6102" i="38"/>
  <c r="D6103" i="38"/>
  <c r="I6103" i="38"/>
  <c r="H6103" i="38"/>
  <c r="J6103" i="38"/>
  <c r="L6103" i="38"/>
  <c r="M6103" i="38"/>
  <c r="N6103" i="38"/>
  <c r="O6103" i="38"/>
  <c r="P6103" i="38"/>
  <c r="Q6103" i="38"/>
  <c r="R6103" i="38"/>
  <c r="S6103" i="38"/>
  <c r="D6104" i="38"/>
  <c r="I6104" i="38"/>
  <c r="H6104" i="38"/>
  <c r="J6104" i="38"/>
  <c r="L6104" i="38"/>
  <c r="M6104" i="38"/>
  <c r="N6104" i="38"/>
  <c r="O6104" i="38"/>
  <c r="P6104" i="38"/>
  <c r="Q6104" i="38"/>
  <c r="R6104" i="38"/>
  <c r="S6104" i="38"/>
  <c r="D6105" i="38"/>
  <c r="I6105" i="38"/>
  <c r="H6105" i="38"/>
  <c r="J6105" i="38"/>
  <c r="L6105" i="38"/>
  <c r="M6105" i="38"/>
  <c r="N6105" i="38"/>
  <c r="O6105" i="38"/>
  <c r="P6105" i="38"/>
  <c r="Q6105" i="38"/>
  <c r="R6105" i="38"/>
  <c r="S6105" i="38"/>
  <c r="D6106" i="38"/>
  <c r="I6106" i="38"/>
  <c r="H6106" i="38"/>
  <c r="J6106" i="38"/>
  <c r="L6106" i="38"/>
  <c r="M6106" i="38"/>
  <c r="N6106" i="38"/>
  <c r="O6106" i="38"/>
  <c r="P6106" i="38"/>
  <c r="Q6106" i="38"/>
  <c r="R6106" i="38"/>
  <c r="S6106" i="38"/>
  <c r="D6107" i="38"/>
  <c r="I6107" i="38"/>
  <c r="H6107" i="38"/>
  <c r="J6107" i="38"/>
  <c r="L6107" i="38"/>
  <c r="M6107" i="38"/>
  <c r="N6107" i="38"/>
  <c r="O6107" i="38"/>
  <c r="P6107" i="38"/>
  <c r="Q6107" i="38"/>
  <c r="R6107" i="38"/>
  <c r="S6107" i="38"/>
  <c r="D6108" i="38"/>
  <c r="I6108" i="38"/>
  <c r="H6108" i="38"/>
  <c r="J6108" i="38"/>
  <c r="L6108" i="38"/>
  <c r="M6108" i="38"/>
  <c r="N6108" i="38"/>
  <c r="O6108" i="38"/>
  <c r="P6108" i="38"/>
  <c r="Q6108" i="38"/>
  <c r="R6108" i="38"/>
  <c r="S6108" i="38"/>
  <c r="D6109" i="38"/>
  <c r="I6109" i="38"/>
  <c r="H6109" i="38"/>
  <c r="J6109" i="38"/>
  <c r="L6109" i="38"/>
  <c r="M6109" i="38"/>
  <c r="N6109" i="38"/>
  <c r="O6109" i="38"/>
  <c r="P6109" i="38"/>
  <c r="Q6109" i="38"/>
  <c r="R6109" i="38"/>
  <c r="S6109" i="38"/>
  <c r="D6110" i="38"/>
  <c r="I6110" i="38"/>
  <c r="H6110" i="38"/>
  <c r="J6110" i="38"/>
  <c r="L6110" i="38"/>
  <c r="M6110" i="38"/>
  <c r="N6110" i="38"/>
  <c r="O6110" i="38"/>
  <c r="P6110" i="38"/>
  <c r="Q6110" i="38"/>
  <c r="R6110" i="38"/>
  <c r="S6110" i="38"/>
  <c r="D6111" i="38"/>
  <c r="I6111" i="38"/>
  <c r="H6111" i="38"/>
  <c r="J6111" i="38"/>
  <c r="L6111" i="38"/>
  <c r="M6111" i="38"/>
  <c r="N6111" i="38"/>
  <c r="O6111" i="38"/>
  <c r="P6111" i="38"/>
  <c r="Q6111" i="38"/>
  <c r="R6111" i="38"/>
  <c r="S6111" i="38"/>
  <c r="D6112" i="38"/>
  <c r="I6112" i="38"/>
  <c r="H6112" i="38"/>
  <c r="J6112" i="38"/>
  <c r="L6112" i="38"/>
  <c r="M6112" i="38"/>
  <c r="N6112" i="38"/>
  <c r="O6112" i="38"/>
  <c r="P6112" i="38"/>
  <c r="Q6112" i="38"/>
  <c r="R6112" i="38"/>
  <c r="S6112" i="38"/>
  <c r="D6113" i="38"/>
  <c r="I6113" i="38"/>
  <c r="H6113" i="38"/>
  <c r="J6113" i="38"/>
  <c r="L6113" i="38"/>
  <c r="M6113" i="38"/>
  <c r="N6113" i="38"/>
  <c r="O6113" i="38"/>
  <c r="P6113" i="38"/>
  <c r="Q6113" i="38"/>
  <c r="R6113" i="38"/>
  <c r="S6113" i="38"/>
  <c r="D6114" i="38"/>
  <c r="I6114" i="38"/>
  <c r="H6114" i="38"/>
  <c r="J6114" i="38"/>
  <c r="L6114" i="38"/>
  <c r="M6114" i="38"/>
  <c r="N6114" i="38"/>
  <c r="O6114" i="38"/>
  <c r="P6114" i="38"/>
  <c r="Q6114" i="38"/>
  <c r="R6114" i="38"/>
  <c r="S6114" i="38"/>
  <c r="D6115" i="38"/>
  <c r="I6115" i="38"/>
  <c r="H6115" i="38"/>
  <c r="J6115" i="38"/>
  <c r="L6115" i="38"/>
  <c r="M6115" i="38"/>
  <c r="N6115" i="38"/>
  <c r="O6115" i="38"/>
  <c r="P6115" i="38"/>
  <c r="Q6115" i="38"/>
  <c r="R6115" i="38"/>
  <c r="S6115" i="38"/>
  <c r="D6116" i="38"/>
  <c r="I6116" i="38"/>
  <c r="H6116" i="38"/>
  <c r="J6116" i="38"/>
  <c r="L6116" i="38"/>
  <c r="M6116" i="38"/>
  <c r="N6116" i="38"/>
  <c r="O6116" i="38"/>
  <c r="P6116" i="38"/>
  <c r="Q6116" i="38"/>
  <c r="R6116" i="38"/>
  <c r="S6116" i="38"/>
  <c r="D6117" i="38"/>
  <c r="I6117" i="38"/>
  <c r="H6117" i="38"/>
  <c r="J6117" i="38"/>
  <c r="L6117" i="38"/>
  <c r="M6117" i="38"/>
  <c r="N6117" i="38"/>
  <c r="O6117" i="38"/>
  <c r="P6117" i="38"/>
  <c r="Q6117" i="38"/>
  <c r="R6117" i="38"/>
  <c r="S6117" i="38"/>
  <c r="D6118" i="38"/>
  <c r="I6118" i="38"/>
  <c r="H6118" i="38"/>
  <c r="J6118" i="38"/>
  <c r="L6118" i="38"/>
  <c r="M6118" i="38"/>
  <c r="N6118" i="38"/>
  <c r="O6118" i="38"/>
  <c r="P6118" i="38"/>
  <c r="Q6118" i="38"/>
  <c r="R6118" i="38"/>
  <c r="S6118" i="38"/>
  <c r="D6119" i="38"/>
  <c r="I6119" i="38"/>
  <c r="H6119" i="38"/>
  <c r="J6119" i="38"/>
  <c r="L6119" i="38"/>
  <c r="M6119" i="38"/>
  <c r="N6119" i="38"/>
  <c r="O6119" i="38"/>
  <c r="P6119" i="38"/>
  <c r="Q6119" i="38"/>
  <c r="R6119" i="38"/>
  <c r="S6119" i="38"/>
  <c r="D6120" i="38"/>
  <c r="I6120" i="38"/>
  <c r="H6120" i="38"/>
  <c r="J6120" i="38"/>
  <c r="L6120" i="38"/>
  <c r="M6120" i="38"/>
  <c r="N6120" i="38"/>
  <c r="O6120" i="38"/>
  <c r="P6120" i="38"/>
  <c r="Q6120" i="38"/>
  <c r="R6120" i="38"/>
  <c r="S6120" i="38"/>
  <c r="D6121" i="38"/>
  <c r="I6121" i="38"/>
  <c r="H6121" i="38"/>
  <c r="J6121" i="38"/>
  <c r="L6121" i="38"/>
  <c r="M6121" i="38"/>
  <c r="N6121" i="38"/>
  <c r="O6121" i="38"/>
  <c r="P6121" i="38"/>
  <c r="Q6121" i="38"/>
  <c r="R6121" i="38"/>
  <c r="S6121" i="38"/>
  <c r="D6122" i="38"/>
  <c r="I6122" i="38"/>
  <c r="H6122" i="38"/>
  <c r="J6122" i="38"/>
  <c r="L6122" i="38"/>
  <c r="M6122" i="38"/>
  <c r="N6122" i="38"/>
  <c r="O6122" i="38"/>
  <c r="P6122" i="38"/>
  <c r="Q6122" i="38"/>
  <c r="R6122" i="38"/>
  <c r="S6122" i="38"/>
  <c r="D6123" i="38"/>
  <c r="I6123" i="38"/>
  <c r="H6123" i="38"/>
  <c r="J6123" i="38"/>
  <c r="L6123" i="38"/>
  <c r="M6123" i="38"/>
  <c r="N6123" i="38"/>
  <c r="O6123" i="38"/>
  <c r="P6123" i="38"/>
  <c r="Q6123" i="38"/>
  <c r="R6123" i="38"/>
  <c r="S6123" i="38"/>
  <c r="D6124" i="38"/>
  <c r="I6124" i="38"/>
  <c r="H6124" i="38"/>
  <c r="J6124" i="38"/>
  <c r="L6124" i="38"/>
  <c r="M6124" i="38"/>
  <c r="N6124" i="38"/>
  <c r="O6124" i="38"/>
  <c r="P6124" i="38"/>
  <c r="Q6124" i="38"/>
  <c r="R6124" i="38"/>
  <c r="S6124" i="38"/>
  <c r="D6125" i="38"/>
  <c r="I6125" i="38"/>
  <c r="H6125" i="38"/>
  <c r="J6125" i="38"/>
  <c r="L6125" i="38"/>
  <c r="M6125" i="38"/>
  <c r="N6125" i="38"/>
  <c r="O6125" i="38"/>
  <c r="P6125" i="38"/>
  <c r="Q6125" i="38"/>
  <c r="R6125" i="38"/>
  <c r="S6125" i="38"/>
  <c r="D6126" i="38"/>
  <c r="I6126" i="38"/>
  <c r="H6126" i="38"/>
  <c r="J6126" i="38"/>
  <c r="L6126" i="38"/>
  <c r="M6126" i="38"/>
  <c r="N6126" i="38"/>
  <c r="O6126" i="38"/>
  <c r="P6126" i="38"/>
  <c r="Q6126" i="38"/>
  <c r="R6126" i="38"/>
  <c r="S6126" i="38"/>
  <c r="D6127" i="38"/>
  <c r="I6127" i="38"/>
  <c r="H6127" i="38"/>
  <c r="J6127" i="38"/>
  <c r="L6127" i="38"/>
  <c r="M6127" i="38"/>
  <c r="N6127" i="38"/>
  <c r="O6127" i="38"/>
  <c r="P6127" i="38"/>
  <c r="Q6127" i="38"/>
  <c r="R6127" i="38"/>
  <c r="S6127" i="38"/>
  <c r="D6128" i="38"/>
  <c r="I6128" i="38"/>
  <c r="H6128" i="38"/>
  <c r="J6128" i="38"/>
  <c r="L6128" i="38"/>
  <c r="M6128" i="38"/>
  <c r="N6128" i="38"/>
  <c r="O6128" i="38"/>
  <c r="P6128" i="38"/>
  <c r="Q6128" i="38"/>
  <c r="R6128" i="38"/>
  <c r="S6128" i="38"/>
  <c r="D6129" i="38"/>
  <c r="I6129" i="38"/>
  <c r="H6129" i="38"/>
  <c r="J6129" i="38"/>
  <c r="L6129" i="38"/>
  <c r="M6129" i="38"/>
  <c r="N6129" i="38"/>
  <c r="O6129" i="38"/>
  <c r="P6129" i="38"/>
  <c r="Q6129" i="38"/>
  <c r="R6129" i="38"/>
  <c r="S6129" i="38"/>
  <c r="D6130" i="38"/>
  <c r="I6130" i="38"/>
  <c r="H6130" i="38"/>
  <c r="J6130" i="38"/>
  <c r="L6130" i="38"/>
  <c r="M6130" i="38"/>
  <c r="N6130" i="38"/>
  <c r="O6130" i="38"/>
  <c r="P6130" i="38"/>
  <c r="Q6130" i="38"/>
  <c r="R6130" i="38"/>
  <c r="S6130" i="38"/>
  <c r="D6131" i="38"/>
  <c r="I6131" i="38"/>
  <c r="H6131" i="38"/>
  <c r="J6131" i="38"/>
  <c r="L6131" i="38"/>
  <c r="M6131" i="38"/>
  <c r="N6131" i="38"/>
  <c r="O6131" i="38"/>
  <c r="P6131" i="38"/>
  <c r="Q6131" i="38"/>
  <c r="R6131" i="38"/>
  <c r="S6131" i="38"/>
  <c r="D6132" i="38"/>
  <c r="I6132" i="38"/>
  <c r="H6132" i="38"/>
  <c r="J6132" i="38"/>
  <c r="L6132" i="38"/>
  <c r="M6132" i="38"/>
  <c r="N6132" i="38"/>
  <c r="O6132" i="38"/>
  <c r="P6132" i="38"/>
  <c r="Q6132" i="38"/>
  <c r="R6132" i="38"/>
  <c r="S6132" i="38"/>
  <c r="D6133" i="38"/>
  <c r="I6133" i="38"/>
  <c r="H6133" i="38"/>
  <c r="J6133" i="38"/>
  <c r="L6133" i="38"/>
  <c r="M6133" i="38"/>
  <c r="N6133" i="38"/>
  <c r="O6133" i="38"/>
  <c r="P6133" i="38"/>
  <c r="Q6133" i="38"/>
  <c r="R6133" i="38"/>
  <c r="S6133" i="38"/>
  <c r="D6134" i="38"/>
  <c r="I6134" i="38"/>
  <c r="H6134" i="38"/>
  <c r="J6134" i="38"/>
  <c r="L6134" i="38"/>
  <c r="M6134" i="38"/>
  <c r="N6134" i="38"/>
  <c r="O6134" i="38"/>
  <c r="P6134" i="38"/>
  <c r="Q6134" i="38"/>
  <c r="R6134" i="38"/>
  <c r="S6134" i="38"/>
  <c r="D6135" i="38"/>
  <c r="I6135" i="38"/>
  <c r="H6135" i="38"/>
  <c r="J6135" i="38"/>
  <c r="L6135" i="38"/>
  <c r="M6135" i="38"/>
  <c r="N6135" i="38"/>
  <c r="O6135" i="38"/>
  <c r="P6135" i="38"/>
  <c r="Q6135" i="38"/>
  <c r="R6135" i="38"/>
  <c r="S6135" i="38"/>
  <c r="D6136" i="38"/>
  <c r="I6136" i="38"/>
  <c r="H6136" i="38"/>
  <c r="J6136" i="38"/>
  <c r="L6136" i="38"/>
  <c r="M6136" i="38"/>
  <c r="N6136" i="38"/>
  <c r="O6136" i="38"/>
  <c r="P6136" i="38"/>
  <c r="Q6136" i="38"/>
  <c r="R6136" i="38"/>
  <c r="S6136" i="38"/>
  <c r="D6137" i="38"/>
  <c r="I6137" i="38"/>
  <c r="H6137" i="38"/>
  <c r="J6137" i="38"/>
  <c r="L6137" i="38"/>
  <c r="M6137" i="38"/>
  <c r="N6137" i="38"/>
  <c r="O6137" i="38"/>
  <c r="P6137" i="38"/>
  <c r="Q6137" i="38"/>
  <c r="R6137" i="38"/>
  <c r="S6137" i="38"/>
  <c r="D6138" i="38"/>
  <c r="I6138" i="38"/>
  <c r="H6138" i="38"/>
  <c r="J6138" i="38"/>
  <c r="L6138" i="38"/>
  <c r="M6138" i="38"/>
  <c r="N6138" i="38"/>
  <c r="O6138" i="38"/>
  <c r="P6138" i="38"/>
  <c r="Q6138" i="38"/>
  <c r="R6138" i="38"/>
  <c r="S6138" i="38"/>
  <c r="D6139" i="38"/>
  <c r="I6139" i="38"/>
  <c r="H6139" i="38"/>
  <c r="J6139" i="38"/>
  <c r="L6139" i="38"/>
  <c r="M6139" i="38"/>
  <c r="N6139" i="38"/>
  <c r="O6139" i="38"/>
  <c r="P6139" i="38"/>
  <c r="Q6139" i="38"/>
  <c r="R6139" i="38"/>
  <c r="S6139" i="38"/>
  <c r="D6140" i="38"/>
  <c r="I6140" i="38"/>
  <c r="H6140" i="38"/>
  <c r="J6140" i="38"/>
  <c r="L6140" i="38"/>
  <c r="M6140" i="38"/>
  <c r="N6140" i="38"/>
  <c r="O6140" i="38"/>
  <c r="P6140" i="38"/>
  <c r="Q6140" i="38"/>
  <c r="R6140" i="38"/>
  <c r="S6140" i="38"/>
  <c r="D6141" i="38"/>
  <c r="I6141" i="38"/>
  <c r="H6141" i="38"/>
  <c r="J6141" i="38"/>
  <c r="L6141" i="38"/>
  <c r="M6141" i="38"/>
  <c r="N6141" i="38"/>
  <c r="O6141" i="38"/>
  <c r="P6141" i="38"/>
  <c r="Q6141" i="38"/>
  <c r="R6141" i="38"/>
  <c r="S6141" i="38"/>
  <c r="D6142" i="38"/>
  <c r="I6142" i="38"/>
  <c r="H6142" i="38"/>
  <c r="J6142" i="38"/>
  <c r="L6142" i="38"/>
  <c r="M6142" i="38"/>
  <c r="N6142" i="38"/>
  <c r="O6142" i="38"/>
  <c r="P6142" i="38"/>
  <c r="Q6142" i="38"/>
  <c r="R6142" i="38"/>
  <c r="S6142" i="38"/>
  <c r="D6143" i="38"/>
  <c r="I6143" i="38"/>
  <c r="H6143" i="38"/>
  <c r="J6143" i="38"/>
  <c r="L6143" i="38"/>
  <c r="M6143" i="38"/>
  <c r="N6143" i="38"/>
  <c r="O6143" i="38"/>
  <c r="P6143" i="38"/>
  <c r="Q6143" i="38"/>
  <c r="R6143" i="38"/>
  <c r="S6143" i="38"/>
  <c r="D6144" i="38"/>
  <c r="I6144" i="38"/>
  <c r="H6144" i="38"/>
  <c r="J6144" i="38"/>
  <c r="L6144" i="38"/>
  <c r="M6144" i="38"/>
  <c r="N6144" i="38"/>
  <c r="O6144" i="38"/>
  <c r="P6144" i="38"/>
  <c r="Q6144" i="38"/>
  <c r="R6144" i="38"/>
  <c r="S6144" i="38"/>
  <c r="D6145" i="38"/>
  <c r="I6145" i="38"/>
  <c r="H6145" i="38"/>
  <c r="J6145" i="38"/>
  <c r="L6145" i="38"/>
  <c r="M6145" i="38"/>
  <c r="N6145" i="38"/>
  <c r="O6145" i="38"/>
  <c r="P6145" i="38"/>
  <c r="Q6145" i="38"/>
  <c r="R6145" i="38"/>
  <c r="S6145" i="38"/>
  <c r="D6146" i="38"/>
  <c r="I6146" i="38"/>
  <c r="H6146" i="38"/>
  <c r="J6146" i="38"/>
  <c r="L6146" i="38"/>
  <c r="M6146" i="38"/>
  <c r="N6146" i="38"/>
  <c r="O6146" i="38"/>
  <c r="P6146" i="38"/>
  <c r="Q6146" i="38"/>
  <c r="R6146" i="38"/>
  <c r="S6146" i="38"/>
  <c r="D6147" i="38"/>
  <c r="I6147" i="38"/>
  <c r="H6147" i="38"/>
  <c r="J6147" i="38"/>
  <c r="L6147" i="38"/>
  <c r="M6147" i="38"/>
  <c r="N6147" i="38"/>
  <c r="O6147" i="38"/>
  <c r="P6147" i="38"/>
  <c r="Q6147" i="38"/>
  <c r="R6147" i="38"/>
  <c r="S6147" i="38"/>
  <c r="D6148" i="38"/>
  <c r="I6148" i="38"/>
  <c r="H6148" i="38"/>
  <c r="J6148" i="38"/>
  <c r="L6148" i="38"/>
  <c r="M6148" i="38"/>
  <c r="N6148" i="38"/>
  <c r="O6148" i="38"/>
  <c r="P6148" i="38"/>
  <c r="Q6148" i="38"/>
  <c r="R6148" i="38"/>
  <c r="S6148" i="38"/>
  <c r="D6149" i="38"/>
  <c r="I6149" i="38"/>
  <c r="H6149" i="38"/>
  <c r="J6149" i="38"/>
  <c r="L6149" i="38"/>
  <c r="M6149" i="38"/>
  <c r="N6149" i="38"/>
  <c r="O6149" i="38"/>
  <c r="P6149" i="38"/>
  <c r="Q6149" i="38"/>
  <c r="R6149" i="38"/>
  <c r="S6149" i="38"/>
  <c r="D6150" i="38"/>
  <c r="I6150" i="38"/>
  <c r="H6150" i="38"/>
  <c r="J6150" i="38"/>
  <c r="L6150" i="38"/>
  <c r="M6150" i="38"/>
  <c r="N6150" i="38"/>
  <c r="O6150" i="38"/>
  <c r="P6150" i="38"/>
  <c r="Q6150" i="38"/>
  <c r="R6150" i="38"/>
  <c r="S6150" i="38"/>
  <c r="D6151" i="38"/>
  <c r="I6151" i="38"/>
  <c r="H6151" i="38"/>
  <c r="J6151" i="38"/>
  <c r="L6151" i="38"/>
  <c r="M6151" i="38"/>
  <c r="N6151" i="38"/>
  <c r="O6151" i="38"/>
  <c r="P6151" i="38"/>
  <c r="Q6151" i="38"/>
  <c r="R6151" i="38"/>
  <c r="S6151" i="38"/>
  <c r="D6152" i="38"/>
  <c r="I6152" i="38"/>
  <c r="H6152" i="38"/>
  <c r="J6152" i="38"/>
  <c r="L6152" i="38"/>
  <c r="M6152" i="38"/>
  <c r="N6152" i="38"/>
  <c r="O6152" i="38"/>
  <c r="P6152" i="38"/>
  <c r="Q6152" i="38"/>
  <c r="R6152" i="38"/>
  <c r="S6152" i="38"/>
  <c r="D6153" i="38"/>
  <c r="I6153" i="38"/>
  <c r="H6153" i="38"/>
  <c r="J6153" i="38"/>
  <c r="L6153" i="38"/>
  <c r="M6153" i="38"/>
  <c r="N6153" i="38"/>
  <c r="O6153" i="38"/>
  <c r="P6153" i="38"/>
  <c r="Q6153" i="38"/>
  <c r="R6153" i="38"/>
  <c r="S6153" i="38"/>
  <c r="D6154" i="38"/>
  <c r="I6154" i="38"/>
  <c r="H6154" i="38"/>
  <c r="J6154" i="38"/>
  <c r="L6154" i="38"/>
  <c r="M6154" i="38"/>
  <c r="N6154" i="38"/>
  <c r="O6154" i="38"/>
  <c r="P6154" i="38"/>
  <c r="Q6154" i="38"/>
  <c r="R6154" i="38"/>
  <c r="S6154" i="38"/>
  <c r="D6155" i="38"/>
  <c r="I6155" i="38"/>
  <c r="H6155" i="38"/>
  <c r="J6155" i="38"/>
  <c r="L6155" i="38"/>
  <c r="M6155" i="38"/>
  <c r="N6155" i="38"/>
  <c r="O6155" i="38"/>
  <c r="P6155" i="38"/>
  <c r="Q6155" i="38"/>
  <c r="R6155" i="38"/>
  <c r="S6155" i="38"/>
  <c r="D6156" i="38"/>
  <c r="I6156" i="38"/>
  <c r="H6156" i="38"/>
  <c r="J6156" i="38"/>
  <c r="L6156" i="38"/>
  <c r="M6156" i="38"/>
  <c r="N6156" i="38"/>
  <c r="O6156" i="38"/>
  <c r="P6156" i="38"/>
  <c r="Q6156" i="38"/>
  <c r="R6156" i="38"/>
  <c r="S6156" i="38"/>
  <c r="D6157" i="38"/>
  <c r="I6157" i="38"/>
  <c r="H6157" i="38"/>
  <c r="J6157" i="38"/>
  <c r="L6157" i="38"/>
  <c r="M6157" i="38"/>
  <c r="N6157" i="38"/>
  <c r="O6157" i="38"/>
  <c r="P6157" i="38"/>
  <c r="Q6157" i="38"/>
  <c r="R6157" i="38"/>
  <c r="S6157" i="38"/>
  <c r="D6158" i="38"/>
  <c r="I6158" i="38"/>
  <c r="H6158" i="38"/>
  <c r="J6158" i="38"/>
  <c r="L6158" i="38"/>
  <c r="M6158" i="38"/>
  <c r="N6158" i="38"/>
  <c r="O6158" i="38"/>
  <c r="P6158" i="38"/>
  <c r="Q6158" i="38"/>
  <c r="R6158" i="38"/>
  <c r="S6158" i="38"/>
  <c r="D6159" i="38"/>
  <c r="I6159" i="38"/>
  <c r="H6159" i="38"/>
  <c r="J6159" i="38"/>
  <c r="L6159" i="38"/>
  <c r="M6159" i="38"/>
  <c r="N6159" i="38"/>
  <c r="O6159" i="38"/>
  <c r="P6159" i="38"/>
  <c r="Q6159" i="38"/>
  <c r="R6159" i="38"/>
  <c r="S6159" i="38"/>
  <c r="D6160" i="38"/>
  <c r="I6160" i="38"/>
  <c r="H6160" i="38"/>
  <c r="J6160" i="38"/>
  <c r="L6160" i="38"/>
  <c r="M6160" i="38"/>
  <c r="N6160" i="38"/>
  <c r="O6160" i="38"/>
  <c r="P6160" i="38"/>
  <c r="Q6160" i="38"/>
  <c r="R6160" i="38"/>
  <c r="S6160" i="38"/>
  <c r="D6161" i="38"/>
  <c r="I6161" i="38"/>
  <c r="H6161" i="38"/>
  <c r="J6161" i="38"/>
  <c r="L6161" i="38"/>
  <c r="M6161" i="38"/>
  <c r="N6161" i="38"/>
  <c r="O6161" i="38"/>
  <c r="P6161" i="38"/>
  <c r="Q6161" i="38"/>
  <c r="R6161" i="38"/>
  <c r="S6161" i="38"/>
  <c r="D6162" i="38"/>
  <c r="I6162" i="38"/>
  <c r="H6162" i="38"/>
  <c r="J6162" i="38"/>
  <c r="L6162" i="38"/>
  <c r="M6162" i="38"/>
  <c r="N6162" i="38"/>
  <c r="O6162" i="38"/>
  <c r="P6162" i="38"/>
  <c r="Q6162" i="38"/>
  <c r="R6162" i="38"/>
  <c r="S6162" i="38"/>
  <c r="D6163" i="38"/>
  <c r="I6163" i="38"/>
  <c r="H6163" i="38"/>
  <c r="J6163" i="38"/>
  <c r="L6163" i="38"/>
  <c r="M6163" i="38"/>
  <c r="N6163" i="38"/>
  <c r="O6163" i="38"/>
  <c r="P6163" i="38"/>
  <c r="Q6163" i="38"/>
  <c r="R6163" i="38"/>
  <c r="S6163" i="38"/>
  <c r="D6164" i="38"/>
  <c r="I6164" i="38"/>
  <c r="H6164" i="38"/>
  <c r="J6164" i="38"/>
  <c r="L6164" i="38"/>
  <c r="M6164" i="38"/>
  <c r="N6164" i="38"/>
  <c r="O6164" i="38"/>
  <c r="P6164" i="38"/>
  <c r="Q6164" i="38"/>
  <c r="R6164" i="38"/>
  <c r="S6164" i="38"/>
  <c r="D6165" i="38"/>
  <c r="I6165" i="38"/>
  <c r="H6165" i="38"/>
  <c r="J6165" i="38"/>
  <c r="L6165" i="38"/>
  <c r="M6165" i="38"/>
  <c r="N6165" i="38"/>
  <c r="O6165" i="38"/>
  <c r="P6165" i="38"/>
  <c r="Q6165" i="38"/>
  <c r="R6165" i="38"/>
  <c r="S6165" i="38"/>
  <c r="D6166" i="38"/>
  <c r="I6166" i="38"/>
  <c r="H6166" i="38"/>
  <c r="J6166" i="38"/>
  <c r="L6166" i="38"/>
  <c r="M6166" i="38"/>
  <c r="N6166" i="38"/>
  <c r="O6166" i="38"/>
  <c r="P6166" i="38"/>
  <c r="Q6166" i="38"/>
  <c r="R6166" i="38"/>
  <c r="S6166" i="38"/>
  <c r="D6167" i="38"/>
  <c r="I6167" i="38"/>
  <c r="H6167" i="38"/>
  <c r="J6167" i="38"/>
  <c r="L6167" i="38"/>
  <c r="M6167" i="38"/>
  <c r="N6167" i="38"/>
  <c r="O6167" i="38"/>
  <c r="P6167" i="38"/>
  <c r="Q6167" i="38"/>
  <c r="R6167" i="38"/>
  <c r="S6167" i="38"/>
  <c r="D6168" i="38"/>
  <c r="I6168" i="38"/>
  <c r="H6168" i="38"/>
  <c r="J6168" i="38"/>
  <c r="L6168" i="38"/>
  <c r="M6168" i="38"/>
  <c r="N6168" i="38"/>
  <c r="O6168" i="38"/>
  <c r="P6168" i="38"/>
  <c r="Q6168" i="38"/>
  <c r="R6168" i="38"/>
  <c r="S6168" i="38"/>
  <c r="D6169" i="38"/>
  <c r="I6169" i="38"/>
  <c r="H6169" i="38"/>
  <c r="J6169" i="38"/>
  <c r="L6169" i="38"/>
  <c r="M6169" i="38"/>
  <c r="N6169" i="38"/>
  <c r="O6169" i="38"/>
  <c r="P6169" i="38"/>
  <c r="Q6169" i="38"/>
  <c r="R6169" i="38"/>
  <c r="S6169" i="38"/>
  <c r="D6170" i="38"/>
  <c r="I6170" i="38"/>
  <c r="H6170" i="38"/>
  <c r="J6170" i="38"/>
  <c r="L6170" i="38"/>
  <c r="M6170" i="38"/>
  <c r="N6170" i="38"/>
  <c r="O6170" i="38"/>
  <c r="P6170" i="38"/>
  <c r="Q6170" i="38"/>
  <c r="R6170" i="38"/>
  <c r="S6170" i="38"/>
  <c r="D6171" i="38"/>
  <c r="I6171" i="38"/>
  <c r="H6171" i="38"/>
  <c r="J6171" i="38"/>
  <c r="L6171" i="38"/>
  <c r="M6171" i="38"/>
  <c r="N6171" i="38"/>
  <c r="O6171" i="38"/>
  <c r="P6171" i="38"/>
  <c r="Q6171" i="38"/>
  <c r="R6171" i="38"/>
  <c r="S6171" i="38"/>
  <c r="D6172" i="38"/>
  <c r="I6172" i="38"/>
  <c r="H6172" i="38"/>
  <c r="J6172" i="38"/>
  <c r="L6172" i="38"/>
  <c r="M6172" i="38"/>
  <c r="N6172" i="38"/>
  <c r="O6172" i="38"/>
  <c r="P6172" i="38"/>
  <c r="Q6172" i="38"/>
  <c r="R6172" i="38"/>
  <c r="S6172" i="38"/>
  <c r="D6173" i="38"/>
  <c r="I6173" i="38"/>
  <c r="H6173" i="38"/>
  <c r="J6173" i="38"/>
  <c r="L6173" i="38"/>
  <c r="M6173" i="38"/>
  <c r="N6173" i="38"/>
  <c r="O6173" i="38"/>
  <c r="P6173" i="38"/>
  <c r="Q6173" i="38"/>
  <c r="R6173" i="38"/>
  <c r="S6173" i="38"/>
  <c r="D6174" i="38"/>
  <c r="I6174" i="38"/>
  <c r="H6174" i="38"/>
  <c r="J6174" i="38"/>
  <c r="L6174" i="38"/>
  <c r="M6174" i="38"/>
  <c r="N6174" i="38"/>
  <c r="O6174" i="38"/>
  <c r="P6174" i="38"/>
  <c r="Q6174" i="38"/>
  <c r="R6174" i="38"/>
  <c r="S6174" i="38"/>
  <c r="D6175" i="38"/>
  <c r="I6175" i="38"/>
  <c r="H6175" i="38"/>
  <c r="J6175" i="38"/>
  <c r="L6175" i="38"/>
  <c r="M6175" i="38"/>
  <c r="N6175" i="38"/>
  <c r="O6175" i="38"/>
  <c r="P6175" i="38"/>
  <c r="Q6175" i="38"/>
  <c r="R6175" i="38"/>
  <c r="S6175" i="38"/>
  <c r="D6176" i="38"/>
  <c r="I6176" i="38"/>
  <c r="H6176" i="38"/>
  <c r="J6176" i="38"/>
  <c r="L6176" i="38"/>
  <c r="M6176" i="38"/>
  <c r="N6176" i="38"/>
  <c r="O6176" i="38"/>
  <c r="P6176" i="38"/>
  <c r="Q6176" i="38"/>
  <c r="R6176" i="38"/>
  <c r="S6176" i="38"/>
  <c r="D6177" i="38"/>
  <c r="I6177" i="38"/>
  <c r="H6177" i="38"/>
  <c r="J6177" i="38"/>
  <c r="L6177" i="38"/>
  <c r="M6177" i="38"/>
  <c r="N6177" i="38"/>
  <c r="O6177" i="38"/>
  <c r="P6177" i="38"/>
  <c r="Q6177" i="38"/>
  <c r="R6177" i="38"/>
  <c r="S6177" i="38"/>
  <c r="D6178" i="38"/>
  <c r="I6178" i="38"/>
  <c r="H6178" i="38"/>
  <c r="J6178" i="38"/>
  <c r="L6178" i="38"/>
  <c r="M6178" i="38"/>
  <c r="N6178" i="38"/>
  <c r="O6178" i="38"/>
  <c r="P6178" i="38"/>
  <c r="Q6178" i="38"/>
  <c r="R6178" i="38"/>
  <c r="S6178" i="38"/>
  <c r="D6179" i="38"/>
  <c r="I6179" i="38"/>
  <c r="H6179" i="38"/>
  <c r="J6179" i="38"/>
  <c r="L6179" i="38"/>
  <c r="M6179" i="38"/>
  <c r="N6179" i="38"/>
  <c r="O6179" i="38"/>
  <c r="P6179" i="38"/>
  <c r="Q6179" i="38"/>
  <c r="R6179" i="38"/>
  <c r="S6179" i="38"/>
  <c r="D6180" i="38"/>
  <c r="I6180" i="38"/>
  <c r="H6180" i="38"/>
  <c r="J6180" i="38"/>
  <c r="L6180" i="38"/>
  <c r="M6180" i="38"/>
  <c r="N6180" i="38"/>
  <c r="O6180" i="38"/>
  <c r="P6180" i="38"/>
  <c r="Q6180" i="38"/>
  <c r="R6180" i="38"/>
  <c r="S6180" i="38"/>
  <c r="D6181" i="38"/>
  <c r="I6181" i="38"/>
  <c r="H6181" i="38"/>
  <c r="J6181" i="38"/>
  <c r="L6181" i="38"/>
  <c r="M6181" i="38"/>
  <c r="N6181" i="38"/>
  <c r="O6181" i="38"/>
  <c r="P6181" i="38"/>
  <c r="Q6181" i="38"/>
  <c r="R6181" i="38"/>
  <c r="S6181" i="38"/>
  <c r="D6182" i="38"/>
  <c r="I6182" i="38"/>
  <c r="H6182" i="38"/>
  <c r="J6182" i="38"/>
  <c r="L6182" i="38"/>
  <c r="M6182" i="38"/>
  <c r="N6182" i="38"/>
  <c r="O6182" i="38"/>
  <c r="P6182" i="38"/>
  <c r="Q6182" i="38"/>
  <c r="R6182" i="38"/>
  <c r="S6182" i="38"/>
  <c r="D6183" i="38"/>
  <c r="I6183" i="38"/>
  <c r="H6183" i="38"/>
  <c r="J6183" i="38"/>
  <c r="L6183" i="38"/>
  <c r="M6183" i="38"/>
  <c r="N6183" i="38"/>
  <c r="O6183" i="38"/>
  <c r="P6183" i="38"/>
  <c r="Q6183" i="38"/>
  <c r="R6183" i="38"/>
  <c r="S6183" i="38"/>
  <c r="D6184" i="38"/>
  <c r="I6184" i="38"/>
  <c r="H6184" i="38"/>
  <c r="J6184" i="38"/>
  <c r="L6184" i="38"/>
  <c r="M6184" i="38"/>
  <c r="N6184" i="38"/>
  <c r="O6184" i="38"/>
  <c r="P6184" i="38"/>
  <c r="Q6184" i="38"/>
  <c r="R6184" i="38"/>
  <c r="S6184" i="38"/>
  <c r="D6185" i="38"/>
  <c r="I6185" i="38"/>
  <c r="H6185" i="38"/>
  <c r="J6185" i="38"/>
  <c r="L6185" i="38"/>
  <c r="M6185" i="38"/>
  <c r="N6185" i="38"/>
  <c r="O6185" i="38"/>
  <c r="P6185" i="38"/>
  <c r="Q6185" i="38"/>
  <c r="R6185" i="38"/>
  <c r="S6185" i="38"/>
  <c r="D6186" i="38"/>
  <c r="I6186" i="38"/>
  <c r="H6186" i="38"/>
  <c r="J6186" i="38"/>
  <c r="L6186" i="38"/>
  <c r="M6186" i="38"/>
  <c r="N6186" i="38"/>
  <c r="O6186" i="38"/>
  <c r="P6186" i="38"/>
  <c r="Q6186" i="38"/>
  <c r="R6186" i="38"/>
  <c r="S6186" i="38"/>
  <c r="D6187" i="38"/>
  <c r="I6187" i="38"/>
  <c r="H6187" i="38"/>
  <c r="J6187" i="38"/>
  <c r="L6187" i="38"/>
  <c r="M6187" i="38"/>
  <c r="N6187" i="38"/>
  <c r="O6187" i="38"/>
  <c r="P6187" i="38"/>
  <c r="Q6187" i="38"/>
  <c r="R6187" i="38"/>
  <c r="S6187" i="38"/>
  <c r="D6188" i="38"/>
  <c r="I6188" i="38"/>
  <c r="H6188" i="38"/>
  <c r="J6188" i="38"/>
  <c r="L6188" i="38"/>
  <c r="M6188" i="38"/>
  <c r="N6188" i="38"/>
  <c r="O6188" i="38"/>
  <c r="P6188" i="38"/>
  <c r="Q6188" i="38"/>
  <c r="R6188" i="38"/>
  <c r="S6188" i="38"/>
  <c r="D6189" i="38"/>
  <c r="I6189" i="38"/>
  <c r="H6189" i="38"/>
  <c r="J6189" i="38"/>
  <c r="L6189" i="38"/>
  <c r="M6189" i="38"/>
  <c r="N6189" i="38"/>
  <c r="O6189" i="38"/>
  <c r="P6189" i="38"/>
  <c r="Q6189" i="38"/>
  <c r="R6189" i="38"/>
  <c r="S6189" i="38"/>
  <c r="D6190" i="38"/>
  <c r="I6190" i="38"/>
  <c r="H6190" i="38"/>
  <c r="J6190" i="38"/>
  <c r="L6190" i="38"/>
  <c r="M6190" i="38"/>
  <c r="N6190" i="38"/>
  <c r="O6190" i="38"/>
  <c r="P6190" i="38"/>
  <c r="Q6190" i="38"/>
  <c r="R6190" i="38"/>
  <c r="S6190" i="38"/>
  <c r="D6191" i="38"/>
  <c r="I6191" i="38"/>
  <c r="H6191" i="38"/>
  <c r="J6191" i="38"/>
  <c r="L6191" i="38"/>
  <c r="M6191" i="38"/>
  <c r="N6191" i="38"/>
  <c r="O6191" i="38"/>
  <c r="P6191" i="38"/>
  <c r="Q6191" i="38"/>
  <c r="R6191" i="38"/>
  <c r="S6191" i="38"/>
  <c r="D6192" i="38"/>
  <c r="I6192" i="38"/>
  <c r="H6192" i="38"/>
  <c r="J6192" i="38"/>
  <c r="L6192" i="38"/>
  <c r="M6192" i="38"/>
  <c r="N6192" i="38"/>
  <c r="O6192" i="38"/>
  <c r="P6192" i="38"/>
  <c r="Q6192" i="38"/>
  <c r="R6192" i="38"/>
  <c r="S6192" i="38"/>
  <c r="D6193" i="38"/>
  <c r="I6193" i="38"/>
  <c r="H6193" i="38"/>
  <c r="J6193" i="38"/>
  <c r="L6193" i="38"/>
  <c r="M6193" i="38"/>
  <c r="N6193" i="38"/>
  <c r="O6193" i="38"/>
  <c r="P6193" i="38"/>
  <c r="Q6193" i="38"/>
  <c r="R6193" i="38"/>
  <c r="S6193" i="38"/>
  <c r="D6194" i="38"/>
  <c r="I6194" i="38"/>
  <c r="H6194" i="38"/>
  <c r="J6194" i="38"/>
  <c r="L6194" i="38"/>
  <c r="M6194" i="38"/>
  <c r="N6194" i="38"/>
  <c r="O6194" i="38"/>
  <c r="P6194" i="38"/>
  <c r="Q6194" i="38"/>
  <c r="R6194" i="38"/>
  <c r="S6194" i="38"/>
  <c r="D6195" i="38"/>
  <c r="I6195" i="38"/>
  <c r="H6195" i="38"/>
  <c r="J6195" i="38"/>
  <c r="L6195" i="38"/>
  <c r="M6195" i="38"/>
  <c r="N6195" i="38"/>
  <c r="O6195" i="38"/>
  <c r="P6195" i="38"/>
  <c r="Q6195" i="38"/>
  <c r="R6195" i="38"/>
  <c r="S6195" i="38"/>
  <c r="D6196" i="38"/>
  <c r="I6196" i="38"/>
  <c r="H6196" i="38"/>
  <c r="J6196" i="38"/>
  <c r="L6196" i="38"/>
  <c r="M6196" i="38"/>
  <c r="N6196" i="38"/>
  <c r="O6196" i="38"/>
  <c r="P6196" i="38"/>
  <c r="Q6196" i="38"/>
  <c r="R6196" i="38"/>
  <c r="S6196" i="38"/>
  <c r="D6197" i="38"/>
  <c r="I6197" i="38"/>
  <c r="H6197" i="38"/>
  <c r="J6197" i="38"/>
  <c r="L6197" i="38"/>
  <c r="M6197" i="38"/>
  <c r="N6197" i="38"/>
  <c r="O6197" i="38"/>
  <c r="P6197" i="38"/>
  <c r="Q6197" i="38"/>
  <c r="R6197" i="38"/>
  <c r="S6197" i="38"/>
  <c r="D6198" i="38"/>
  <c r="I6198" i="38"/>
  <c r="H6198" i="38"/>
  <c r="J6198" i="38"/>
  <c r="L6198" i="38"/>
  <c r="M6198" i="38"/>
  <c r="N6198" i="38"/>
  <c r="O6198" i="38"/>
  <c r="P6198" i="38"/>
  <c r="Q6198" i="38"/>
  <c r="R6198" i="38"/>
  <c r="S6198" i="38"/>
  <c r="D6199" i="38"/>
  <c r="I6199" i="38"/>
  <c r="H6199" i="38"/>
  <c r="J6199" i="38"/>
  <c r="L6199" i="38"/>
  <c r="M6199" i="38"/>
  <c r="N6199" i="38"/>
  <c r="O6199" i="38"/>
  <c r="P6199" i="38"/>
  <c r="Q6199" i="38"/>
  <c r="R6199" i="38"/>
  <c r="S6199" i="38"/>
  <c r="D6200" i="38"/>
  <c r="I6200" i="38"/>
  <c r="H6200" i="38"/>
  <c r="J6200" i="38"/>
  <c r="L6200" i="38"/>
  <c r="M6200" i="38"/>
  <c r="N6200" i="38"/>
  <c r="O6200" i="38"/>
  <c r="P6200" i="38"/>
  <c r="Q6200" i="38"/>
  <c r="R6200" i="38"/>
  <c r="S6200" i="38"/>
  <c r="D6201" i="38"/>
  <c r="I6201" i="38"/>
  <c r="H6201" i="38"/>
  <c r="J6201" i="38"/>
  <c r="L6201" i="38"/>
  <c r="M6201" i="38"/>
  <c r="N6201" i="38"/>
  <c r="O6201" i="38"/>
  <c r="P6201" i="38"/>
  <c r="Q6201" i="38"/>
  <c r="R6201" i="38"/>
  <c r="S6201" i="38"/>
  <c r="D6202" i="38"/>
  <c r="I6202" i="38"/>
  <c r="H6202" i="38"/>
  <c r="J6202" i="38"/>
  <c r="L6202" i="38"/>
  <c r="M6202" i="38"/>
  <c r="N6202" i="38"/>
  <c r="O6202" i="38"/>
  <c r="P6202" i="38"/>
  <c r="Q6202" i="38"/>
  <c r="R6202" i="38"/>
  <c r="S6202" i="38"/>
  <c r="D6203" i="38"/>
  <c r="I6203" i="38"/>
  <c r="H6203" i="38"/>
  <c r="J6203" i="38"/>
  <c r="L6203" i="38"/>
  <c r="M6203" i="38"/>
  <c r="N6203" i="38"/>
  <c r="O6203" i="38"/>
  <c r="P6203" i="38"/>
  <c r="Q6203" i="38"/>
  <c r="R6203" i="38"/>
  <c r="S6203" i="38"/>
  <c r="D6204" i="38"/>
  <c r="I6204" i="38"/>
  <c r="H6204" i="38"/>
  <c r="J6204" i="38"/>
  <c r="L6204" i="38"/>
  <c r="M6204" i="38"/>
  <c r="N6204" i="38"/>
  <c r="O6204" i="38"/>
  <c r="P6204" i="38"/>
  <c r="Q6204" i="38"/>
  <c r="R6204" i="38"/>
  <c r="S6204" i="38"/>
  <c r="D6205" i="38"/>
  <c r="I6205" i="38"/>
  <c r="H6205" i="38"/>
  <c r="J6205" i="38"/>
  <c r="L6205" i="38"/>
  <c r="M6205" i="38"/>
  <c r="N6205" i="38"/>
  <c r="O6205" i="38"/>
  <c r="P6205" i="38"/>
  <c r="Q6205" i="38"/>
  <c r="R6205" i="38"/>
  <c r="S6205" i="38"/>
  <c r="D6206" i="38"/>
  <c r="I6206" i="38"/>
  <c r="H6206" i="38"/>
  <c r="J6206" i="38"/>
  <c r="L6206" i="38"/>
  <c r="M6206" i="38"/>
  <c r="N6206" i="38"/>
  <c r="O6206" i="38"/>
  <c r="P6206" i="38"/>
  <c r="Q6206" i="38"/>
  <c r="R6206" i="38"/>
  <c r="S6206" i="38"/>
  <c r="D6207" i="38"/>
  <c r="I6207" i="38"/>
  <c r="H6207" i="38"/>
  <c r="J6207" i="38"/>
  <c r="L6207" i="38"/>
  <c r="M6207" i="38"/>
  <c r="N6207" i="38"/>
  <c r="O6207" i="38"/>
  <c r="P6207" i="38"/>
  <c r="Q6207" i="38"/>
  <c r="R6207" i="38"/>
  <c r="S6207" i="38"/>
  <c r="D6208" i="38"/>
  <c r="I6208" i="38"/>
  <c r="H6208" i="38"/>
  <c r="J6208" i="38"/>
  <c r="L6208" i="38"/>
  <c r="M6208" i="38"/>
  <c r="N6208" i="38"/>
  <c r="O6208" i="38"/>
  <c r="P6208" i="38"/>
  <c r="Q6208" i="38"/>
  <c r="R6208" i="38"/>
  <c r="S6208" i="38"/>
  <c r="D6209" i="38"/>
  <c r="I6209" i="38"/>
  <c r="H6209" i="38"/>
  <c r="J6209" i="38"/>
  <c r="L6209" i="38"/>
  <c r="M6209" i="38"/>
  <c r="N6209" i="38"/>
  <c r="O6209" i="38"/>
  <c r="P6209" i="38"/>
  <c r="Q6209" i="38"/>
  <c r="R6209" i="38"/>
  <c r="S6209" i="38"/>
  <c r="D6210" i="38"/>
  <c r="I6210" i="38"/>
  <c r="H6210" i="38"/>
  <c r="J6210" i="38"/>
  <c r="L6210" i="38"/>
  <c r="M6210" i="38"/>
  <c r="N6210" i="38"/>
  <c r="O6210" i="38"/>
  <c r="P6210" i="38"/>
  <c r="Q6210" i="38"/>
  <c r="R6210" i="38"/>
  <c r="S6210" i="38"/>
  <c r="D6211" i="38"/>
  <c r="I6211" i="38"/>
  <c r="H6211" i="38"/>
  <c r="J6211" i="38"/>
  <c r="L6211" i="38"/>
  <c r="M6211" i="38"/>
  <c r="N6211" i="38"/>
  <c r="O6211" i="38"/>
  <c r="P6211" i="38"/>
  <c r="Q6211" i="38"/>
  <c r="R6211" i="38"/>
  <c r="S6211" i="38"/>
  <c r="D6212" i="38"/>
  <c r="I6212" i="38"/>
  <c r="H6212" i="38"/>
  <c r="J6212" i="38"/>
  <c r="L6212" i="38"/>
  <c r="M6212" i="38"/>
  <c r="N6212" i="38"/>
  <c r="O6212" i="38"/>
  <c r="P6212" i="38"/>
  <c r="Q6212" i="38"/>
  <c r="R6212" i="38"/>
  <c r="S6212" i="38"/>
  <c r="D6213" i="38"/>
  <c r="I6213" i="38"/>
  <c r="H6213" i="38"/>
  <c r="J6213" i="38"/>
  <c r="L6213" i="38"/>
  <c r="M6213" i="38"/>
  <c r="N6213" i="38"/>
  <c r="O6213" i="38"/>
  <c r="P6213" i="38"/>
  <c r="Q6213" i="38"/>
  <c r="R6213" i="38"/>
  <c r="S6213" i="38"/>
  <c r="D6214" i="38"/>
  <c r="I6214" i="38"/>
  <c r="H6214" i="38"/>
  <c r="J6214" i="38"/>
  <c r="L6214" i="38"/>
  <c r="M6214" i="38"/>
  <c r="N6214" i="38"/>
  <c r="O6214" i="38"/>
  <c r="P6214" i="38"/>
  <c r="Q6214" i="38"/>
  <c r="R6214" i="38"/>
  <c r="S6214" i="38"/>
  <c r="D6215" i="38"/>
  <c r="I6215" i="38"/>
  <c r="H6215" i="38"/>
  <c r="J6215" i="38"/>
  <c r="L6215" i="38"/>
  <c r="M6215" i="38"/>
  <c r="N6215" i="38"/>
  <c r="O6215" i="38"/>
  <c r="P6215" i="38"/>
  <c r="Q6215" i="38"/>
  <c r="R6215" i="38"/>
  <c r="S6215" i="38"/>
  <c r="D6216" i="38"/>
  <c r="I6216" i="38"/>
  <c r="H6216" i="38"/>
  <c r="J6216" i="38"/>
  <c r="L6216" i="38"/>
  <c r="M6216" i="38"/>
  <c r="N6216" i="38"/>
  <c r="O6216" i="38"/>
  <c r="P6216" i="38"/>
  <c r="Q6216" i="38"/>
  <c r="R6216" i="38"/>
  <c r="S6216" i="38"/>
  <c r="D6217" i="38"/>
  <c r="I6217" i="38"/>
  <c r="H6217" i="38"/>
  <c r="J6217" i="38"/>
  <c r="L6217" i="38"/>
  <c r="M6217" i="38"/>
  <c r="N6217" i="38"/>
  <c r="O6217" i="38"/>
  <c r="P6217" i="38"/>
  <c r="Q6217" i="38"/>
  <c r="R6217" i="38"/>
  <c r="S6217" i="38"/>
  <c r="D6218" i="38"/>
  <c r="I6218" i="38"/>
  <c r="H6218" i="38"/>
  <c r="J6218" i="38"/>
  <c r="L6218" i="38"/>
  <c r="M6218" i="38"/>
  <c r="N6218" i="38"/>
  <c r="O6218" i="38"/>
  <c r="P6218" i="38"/>
  <c r="Q6218" i="38"/>
  <c r="R6218" i="38"/>
  <c r="S6218" i="38"/>
  <c r="D6219" i="38"/>
  <c r="I6219" i="38"/>
  <c r="H6219" i="38"/>
  <c r="J6219" i="38"/>
  <c r="L6219" i="38"/>
  <c r="M6219" i="38"/>
  <c r="N6219" i="38"/>
  <c r="O6219" i="38"/>
  <c r="P6219" i="38"/>
  <c r="Q6219" i="38"/>
  <c r="R6219" i="38"/>
  <c r="S6219" i="38"/>
  <c r="D6220" i="38"/>
  <c r="I6220" i="38"/>
  <c r="H6220" i="38"/>
  <c r="J6220" i="38"/>
  <c r="L6220" i="38"/>
  <c r="M6220" i="38"/>
  <c r="N6220" i="38"/>
  <c r="O6220" i="38"/>
  <c r="P6220" i="38"/>
  <c r="Q6220" i="38"/>
  <c r="R6220" i="38"/>
  <c r="S6220" i="38"/>
  <c r="D6221" i="38"/>
  <c r="I6221" i="38"/>
  <c r="H6221" i="38"/>
  <c r="J6221" i="38"/>
  <c r="L6221" i="38"/>
  <c r="M6221" i="38"/>
  <c r="N6221" i="38"/>
  <c r="O6221" i="38"/>
  <c r="P6221" i="38"/>
  <c r="Q6221" i="38"/>
  <c r="R6221" i="38"/>
  <c r="S6221" i="38"/>
  <c r="D6222" i="38"/>
  <c r="I6222" i="38"/>
  <c r="H6222" i="38"/>
  <c r="J6222" i="38"/>
  <c r="L6222" i="38"/>
  <c r="M6222" i="38"/>
  <c r="N6222" i="38"/>
  <c r="O6222" i="38"/>
  <c r="P6222" i="38"/>
  <c r="Q6222" i="38"/>
  <c r="R6222" i="38"/>
  <c r="S6222" i="38"/>
  <c r="D6223" i="38"/>
  <c r="I6223" i="38"/>
  <c r="H6223" i="38"/>
  <c r="J6223" i="38"/>
  <c r="L6223" i="38"/>
  <c r="M6223" i="38"/>
  <c r="N6223" i="38"/>
  <c r="O6223" i="38"/>
  <c r="P6223" i="38"/>
  <c r="Q6223" i="38"/>
  <c r="R6223" i="38"/>
  <c r="S6223" i="38"/>
  <c r="D6224" i="38"/>
  <c r="I6224" i="38"/>
  <c r="H6224" i="38"/>
  <c r="J6224" i="38"/>
  <c r="L6224" i="38"/>
  <c r="M6224" i="38"/>
  <c r="N6224" i="38"/>
  <c r="O6224" i="38"/>
  <c r="P6224" i="38"/>
  <c r="Q6224" i="38"/>
  <c r="R6224" i="38"/>
  <c r="S6224" i="38"/>
  <c r="D6225" i="38"/>
  <c r="I6225" i="38"/>
  <c r="H6225" i="38"/>
  <c r="J6225" i="38"/>
  <c r="L6225" i="38"/>
  <c r="M6225" i="38"/>
  <c r="N6225" i="38"/>
  <c r="O6225" i="38"/>
  <c r="P6225" i="38"/>
  <c r="Q6225" i="38"/>
  <c r="R6225" i="38"/>
  <c r="S6225" i="38"/>
  <c r="D6226" i="38"/>
  <c r="I6226" i="38"/>
  <c r="H6226" i="38"/>
  <c r="J6226" i="38"/>
  <c r="L6226" i="38"/>
  <c r="M6226" i="38"/>
  <c r="N6226" i="38"/>
  <c r="O6226" i="38"/>
  <c r="P6226" i="38"/>
  <c r="Q6226" i="38"/>
  <c r="R6226" i="38"/>
  <c r="S6226" i="38"/>
  <c r="D6227" i="38"/>
  <c r="I6227" i="38"/>
  <c r="H6227" i="38"/>
  <c r="J6227" i="38"/>
  <c r="L6227" i="38"/>
  <c r="M6227" i="38"/>
  <c r="N6227" i="38"/>
  <c r="O6227" i="38"/>
  <c r="P6227" i="38"/>
  <c r="Q6227" i="38"/>
  <c r="R6227" i="38"/>
  <c r="S6227" i="38"/>
  <c r="D6228" i="38"/>
  <c r="I6228" i="38"/>
  <c r="H6228" i="38"/>
  <c r="J6228" i="38"/>
  <c r="L6228" i="38"/>
  <c r="M6228" i="38"/>
  <c r="N6228" i="38"/>
  <c r="O6228" i="38"/>
  <c r="P6228" i="38"/>
  <c r="Q6228" i="38"/>
  <c r="R6228" i="38"/>
  <c r="S6228" i="38"/>
  <c r="D6229" i="38"/>
  <c r="I6229" i="38"/>
  <c r="H6229" i="38"/>
  <c r="J6229" i="38"/>
  <c r="L6229" i="38"/>
  <c r="M6229" i="38"/>
  <c r="N6229" i="38"/>
  <c r="O6229" i="38"/>
  <c r="P6229" i="38"/>
  <c r="Q6229" i="38"/>
  <c r="R6229" i="38"/>
  <c r="S6229" i="38"/>
  <c r="D6230" i="38"/>
  <c r="I6230" i="38"/>
  <c r="H6230" i="38"/>
  <c r="J6230" i="38"/>
  <c r="L6230" i="38"/>
  <c r="M6230" i="38"/>
  <c r="N6230" i="38"/>
  <c r="O6230" i="38"/>
  <c r="P6230" i="38"/>
  <c r="Q6230" i="38"/>
  <c r="R6230" i="38"/>
  <c r="S6230" i="38"/>
  <c r="D6231" i="38"/>
  <c r="I6231" i="38"/>
  <c r="H6231" i="38"/>
  <c r="J6231" i="38"/>
  <c r="L6231" i="38"/>
  <c r="M6231" i="38"/>
  <c r="N6231" i="38"/>
  <c r="O6231" i="38"/>
  <c r="P6231" i="38"/>
  <c r="Q6231" i="38"/>
  <c r="R6231" i="38"/>
  <c r="S6231" i="38"/>
  <c r="D6232" i="38"/>
  <c r="I6232" i="38"/>
  <c r="H6232" i="38"/>
  <c r="J6232" i="38"/>
  <c r="L6232" i="38"/>
  <c r="M6232" i="38"/>
  <c r="N6232" i="38"/>
  <c r="O6232" i="38"/>
  <c r="P6232" i="38"/>
  <c r="Q6232" i="38"/>
  <c r="R6232" i="38"/>
  <c r="S6232" i="38"/>
  <c r="D6233" i="38"/>
  <c r="I6233" i="38"/>
  <c r="H6233" i="38"/>
  <c r="J6233" i="38"/>
  <c r="L6233" i="38"/>
  <c r="M6233" i="38"/>
  <c r="N6233" i="38"/>
  <c r="O6233" i="38"/>
  <c r="P6233" i="38"/>
  <c r="Q6233" i="38"/>
  <c r="R6233" i="38"/>
  <c r="S6233" i="38"/>
  <c r="D6234" i="38"/>
  <c r="I6234" i="38"/>
  <c r="H6234" i="38"/>
  <c r="J6234" i="38"/>
  <c r="L6234" i="38"/>
  <c r="M6234" i="38"/>
  <c r="N6234" i="38"/>
  <c r="O6234" i="38"/>
  <c r="P6234" i="38"/>
  <c r="Q6234" i="38"/>
  <c r="R6234" i="38"/>
  <c r="S6234" i="38"/>
  <c r="D6235" i="38"/>
  <c r="I6235" i="38"/>
  <c r="H6235" i="38"/>
  <c r="J6235" i="38"/>
  <c r="L6235" i="38"/>
  <c r="M6235" i="38"/>
  <c r="N6235" i="38"/>
  <c r="O6235" i="38"/>
  <c r="P6235" i="38"/>
  <c r="Q6235" i="38"/>
  <c r="R6235" i="38"/>
  <c r="S6235" i="38"/>
  <c r="D6236" i="38"/>
  <c r="I6236" i="38"/>
  <c r="H6236" i="38"/>
  <c r="J6236" i="38"/>
  <c r="L6236" i="38"/>
  <c r="M6236" i="38"/>
  <c r="N6236" i="38"/>
  <c r="O6236" i="38"/>
  <c r="P6236" i="38"/>
  <c r="Q6236" i="38"/>
  <c r="R6236" i="38"/>
  <c r="S6236" i="38"/>
  <c r="D6237" i="38"/>
  <c r="I6237" i="38"/>
  <c r="H6237" i="38"/>
  <c r="J6237" i="38"/>
  <c r="L6237" i="38"/>
  <c r="M6237" i="38"/>
  <c r="N6237" i="38"/>
  <c r="O6237" i="38"/>
  <c r="P6237" i="38"/>
  <c r="Q6237" i="38"/>
  <c r="R6237" i="38"/>
  <c r="S6237" i="38"/>
  <c r="D6238" i="38"/>
  <c r="I6238" i="38"/>
  <c r="H6238" i="38"/>
  <c r="J6238" i="38"/>
  <c r="L6238" i="38"/>
  <c r="M6238" i="38"/>
  <c r="N6238" i="38"/>
  <c r="O6238" i="38"/>
  <c r="P6238" i="38"/>
  <c r="Q6238" i="38"/>
  <c r="R6238" i="38"/>
  <c r="S6238" i="38"/>
  <c r="D6239" i="38"/>
  <c r="I6239" i="38"/>
  <c r="H6239" i="38"/>
  <c r="J6239" i="38"/>
  <c r="L6239" i="38"/>
  <c r="M6239" i="38"/>
  <c r="N6239" i="38"/>
  <c r="O6239" i="38"/>
  <c r="P6239" i="38"/>
  <c r="Q6239" i="38"/>
  <c r="R6239" i="38"/>
  <c r="S6239" i="38"/>
  <c r="D6240" i="38"/>
  <c r="I6240" i="38"/>
  <c r="H6240" i="38"/>
  <c r="J6240" i="38"/>
  <c r="L6240" i="38"/>
  <c r="M6240" i="38"/>
  <c r="N6240" i="38"/>
  <c r="O6240" i="38"/>
  <c r="P6240" i="38"/>
  <c r="Q6240" i="38"/>
  <c r="R6240" i="38"/>
  <c r="S6240" i="38"/>
  <c r="D6241" i="38"/>
  <c r="I6241" i="38"/>
  <c r="H6241" i="38"/>
  <c r="J6241" i="38"/>
  <c r="L6241" i="38"/>
  <c r="M6241" i="38"/>
  <c r="N6241" i="38"/>
  <c r="O6241" i="38"/>
  <c r="P6241" i="38"/>
  <c r="Q6241" i="38"/>
  <c r="R6241" i="38"/>
  <c r="S6241" i="38"/>
  <c r="D6242" i="38"/>
  <c r="I6242" i="38"/>
  <c r="H6242" i="38"/>
  <c r="J6242" i="38"/>
  <c r="L6242" i="38"/>
  <c r="M6242" i="38"/>
  <c r="N6242" i="38"/>
  <c r="O6242" i="38"/>
  <c r="P6242" i="38"/>
  <c r="Q6242" i="38"/>
  <c r="R6242" i="38"/>
  <c r="S6242" i="38"/>
  <c r="D6243" i="38"/>
  <c r="I6243" i="38"/>
  <c r="H6243" i="38"/>
  <c r="J6243" i="38"/>
  <c r="L6243" i="38"/>
  <c r="M6243" i="38"/>
  <c r="N6243" i="38"/>
  <c r="O6243" i="38"/>
  <c r="P6243" i="38"/>
  <c r="Q6243" i="38"/>
  <c r="R6243" i="38"/>
  <c r="S6243" i="38"/>
  <c r="D6244" i="38"/>
  <c r="I6244" i="38"/>
  <c r="H6244" i="38"/>
  <c r="J6244" i="38"/>
  <c r="L6244" i="38"/>
  <c r="M6244" i="38"/>
  <c r="N6244" i="38"/>
  <c r="O6244" i="38"/>
  <c r="P6244" i="38"/>
  <c r="Q6244" i="38"/>
  <c r="R6244" i="38"/>
  <c r="S6244" i="38"/>
  <c r="D6245" i="38"/>
  <c r="I6245" i="38"/>
  <c r="H6245" i="38"/>
  <c r="J6245" i="38"/>
  <c r="L6245" i="38"/>
  <c r="M6245" i="38"/>
  <c r="N6245" i="38"/>
  <c r="O6245" i="38"/>
  <c r="P6245" i="38"/>
  <c r="Q6245" i="38"/>
  <c r="R6245" i="38"/>
  <c r="S6245" i="38"/>
  <c r="D6246" i="38"/>
  <c r="I6246" i="38"/>
  <c r="H6246" i="38"/>
  <c r="J6246" i="38"/>
  <c r="L6246" i="38"/>
  <c r="M6246" i="38"/>
  <c r="N6246" i="38"/>
  <c r="O6246" i="38"/>
  <c r="P6246" i="38"/>
  <c r="Q6246" i="38"/>
  <c r="R6246" i="38"/>
  <c r="S6246" i="38"/>
  <c r="D6247" i="38"/>
  <c r="I6247" i="38"/>
  <c r="H6247" i="38"/>
  <c r="J6247" i="38"/>
  <c r="L6247" i="38"/>
  <c r="M6247" i="38"/>
  <c r="N6247" i="38"/>
  <c r="O6247" i="38"/>
  <c r="P6247" i="38"/>
  <c r="Q6247" i="38"/>
  <c r="R6247" i="38"/>
  <c r="S6247" i="38"/>
  <c r="D6248" i="38"/>
  <c r="I6248" i="38"/>
  <c r="H6248" i="38"/>
  <c r="J6248" i="38"/>
  <c r="L6248" i="38"/>
  <c r="M6248" i="38"/>
  <c r="N6248" i="38"/>
  <c r="O6248" i="38"/>
  <c r="P6248" i="38"/>
  <c r="Q6248" i="38"/>
  <c r="R6248" i="38"/>
  <c r="S6248" i="38"/>
  <c r="D6249" i="38"/>
  <c r="I6249" i="38"/>
  <c r="H6249" i="38"/>
  <c r="J6249" i="38"/>
  <c r="L6249" i="38"/>
  <c r="M6249" i="38"/>
  <c r="N6249" i="38"/>
  <c r="O6249" i="38"/>
  <c r="P6249" i="38"/>
  <c r="Q6249" i="38"/>
  <c r="R6249" i="38"/>
  <c r="S6249" i="38"/>
  <c r="D6250" i="38"/>
  <c r="I6250" i="38"/>
  <c r="H6250" i="38"/>
  <c r="J6250" i="38"/>
  <c r="L6250" i="38"/>
  <c r="M6250" i="38"/>
  <c r="N6250" i="38"/>
  <c r="O6250" i="38"/>
  <c r="P6250" i="38"/>
  <c r="Q6250" i="38"/>
  <c r="R6250" i="38"/>
  <c r="S6250" i="38"/>
  <c r="D6251" i="38"/>
  <c r="I6251" i="38"/>
  <c r="H6251" i="38"/>
  <c r="J6251" i="38"/>
  <c r="L6251" i="38"/>
  <c r="M6251" i="38"/>
  <c r="N6251" i="38"/>
  <c r="O6251" i="38"/>
  <c r="P6251" i="38"/>
  <c r="Q6251" i="38"/>
  <c r="R6251" i="38"/>
  <c r="S6251" i="38"/>
  <c r="D6252" i="38"/>
  <c r="I6252" i="38"/>
  <c r="H6252" i="38"/>
  <c r="J6252" i="38"/>
  <c r="L6252" i="38"/>
  <c r="M6252" i="38"/>
  <c r="N6252" i="38"/>
  <c r="O6252" i="38"/>
  <c r="P6252" i="38"/>
  <c r="Q6252" i="38"/>
  <c r="R6252" i="38"/>
  <c r="S6252" i="38"/>
  <c r="D6253" i="38"/>
  <c r="I6253" i="38"/>
  <c r="H6253" i="38"/>
  <c r="J6253" i="38"/>
  <c r="L6253" i="38"/>
  <c r="M6253" i="38"/>
  <c r="N6253" i="38"/>
  <c r="O6253" i="38"/>
  <c r="P6253" i="38"/>
  <c r="Q6253" i="38"/>
  <c r="R6253" i="38"/>
  <c r="S6253" i="38"/>
  <c r="D6254" i="38"/>
  <c r="I6254" i="38"/>
  <c r="H6254" i="38"/>
  <c r="J6254" i="38"/>
  <c r="L6254" i="38"/>
  <c r="M6254" i="38"/>
  <c r="N6254" i="38"/>
  <c r="O6254" i="38"/>
  <c r="P6254" i="38"/>
  <c r="Q6254" i="38"/>
  <c r="R6254" i="38"/>
  <c r="S6254" i="38"/>
  <c r="D6255" i="38"/>
  <c r="I6255" i="38"/>
  <c r="H6255" i="38"/>
  <c r="J6255" i="38"/>
  <c r="L6255" i="38"/>
  <c r="M6255" i="38"/>
  <c r="N6255" i="38"/>
  <c r="O6255" i="38"/>
  <c r="P6255" i="38"/>
  <c r="Q6255" i="38"/>
  <c r="R6255" i="38"/>
  <c r="S6255" i="38"/>
  <c r="D6256" i="38"/>
  <c r="I6256" i="38"/>
  <c r="H6256" i="38"/>
  <c r="J6256" i="38"/>
  <c r="L6256" i="38"/>
  <c r="M6256" i="38"/>
  <c r="N6256" i="38"/>
  <c r="O6256" i="38"/>
  <c r="P6256" i="38"/>
  <c r="Q6256" i="38"/>
  <c r="R6256" i="38"/>
  <c r="S6256" i="38"/>
  <c r="D6257" i="38"/>
  <c r="I6257" i="38"/>
  <c r="H6257" i="38"/>
  <c r="J6257" i="38"/>
  <c r="L6257" i="38"/>
  <c r="M6257" i="38"/>
  <c r="N6257" i="38"/>
  <c r="O6257" i="38"/>
  <c r="P6257" i="38"/>
  <c r="Q6257" i="38"/>
  <c r="R6257" i="38"/>
  <c r="S6257" i="38"/>
  <c r="D6258" i="38"/>
  <c r="I6258" i="38"/>
  <c r="H6258" i="38"/>
  <c r="J6258" i="38"/>
  <c r="L6258" i="38"/>
  <c r="M6258" i="38"/>
  <c r="N6258" i="38"/>
  <c r="O6258" i="38"/>
  <c r="P6258" i="38"/>
  <c r="Q6258" i="38"/>
  <c r="R6258" i="38"/>
  <c r="S6258" i="38"/>
  <c r="D6259" i="38"/>
  <c r="I6259" i="38"/>
  <c r="H6259" i="38"/>
  <c r="J6259" i="38"/>
  <c r="L6259" i="38"/>
  <c r="M6259" i="38"/>
  <c r="N6259" i="38"/>
  <c r="O6259" i="38"/>
  <c r="P6259" i="38"/>
  <c r="Q6259" i="38"/>
  <c r="R6259" i="38"/>
  <c r="S6259" i="38"/>
  <c r="D6260" i="38"/>
  <c r="I6260" i="38"/>
  <c r="H6260" i="38"/>
  <c r="J6260" i="38"/>
  <c r="L6260" i="38"/>
  <c r="M6260" i="38"/>
  <c r="N6260" i="38"/>
  <c r="O6260" i="38"/>
  <c r="P6260" i="38"/>
  <c r="Q6260" i="38"/>
  <c r="R6260" i="38"/>
  <c r="S6260" i="38"/>
  <c r="D6261" i="38"/>
  <c r="I6261" i="38"/>
  <c r="H6261" i="38"/>
  <c r="J6261" i="38"/>
  <c r="L6261" i="38"/>
  <c r="M6261" i="38"/>
  <c r="N6261" i="38"/>
  <c r="O6261" i="38"/>
  <c r="P6261" i="38"/>
  <c r="Q6261" i="38"/>
  <c r="R6261" i="38"/>
  <c r="S6261" i="38"/>
  <c r="D6262" i="38"/>
  <c r="I6262" i="38"/>
  <c r="H6262" i="38"/>
  <c r="J6262" i="38"/>
  <c r="L6262" i="38"/>
  <c r="M6262" i="38"/>
  <c r="N6262" i="38"/>
  <c r="O6262" i="38"/>
  <c r="P6262" i="38"/>
  <c r="Q6262" i="38"/>
  <c r="R6262" i="38"/>
  <c r="S6262" i="38"/>
  <c r="D6263" i="38"/>
  <c r="I6263" i="38"/>
  <c r="H6263" i="38"/>
  <c r="J6263" i="38"/>
  <c r="L6263" i="38"/>
  <c r="M6263" i="38"/>
  <c r="N6263" i="38"/>
  <c r="O6263" i="38"/>
  <c r="P6263" i="38"/>
  <c r="Q6263" i="38"/>
  <c r="R6263" i="38"/>
  <c r="S6263" i="38"/>
  <c r="D6264" i="38"/>
  <c r="I6264" i="38"/>
  <c r="H6264" i="38"/>
  <c r="J6264" i="38"/>
  <c r="L6264" i="38"/>
  <c r="M6264" i="38"/>
  <c r="N6264" i="38"/>
  <c r="O6264" i="38"/>
  <c r="P6264" i="38"/>
  <c r="Q6264" i="38"/>
  <c r="R6264" i="38"/>
  <c r="S6264" i="38"/>
  <c r="D6265" i="38"/>
  <c r="I6265" i="38"/>
  <c r="H6265" i="38"/>
  <c r="J6265" i="38"/>
  <c r="L6265" i="38"/>
  <c r="M6265" i="38"/>
  <c r="N6265" i="38"/>
  <c r="O6265" i="38"/>
  <c r="P6265" i="38"/>
  <c r="Q6265" i="38"/>
  <c r="R6265" i="38"/>
  <c r="S6265" i="38"/>
  <c r="D6266" i="38"/>
  <c r="I6266" i="38"/>
  <c r="H6266" i="38"/>
  <c r="J6266" i="38"/>
  <c r="L6266" i="38"/>
  <c r="M6266" i="38"/>
  <c r="N6266" i="38"/>
  <c r="O6266" i="38"/>
  <c r="P6266" i="38"/>
  <c r="Q6266" i="38"/>
  <c r="R6266" i="38"/>
  <c r="S6266" i="38"/>
  <c r="D6267" i="38"/>
  <c r="I6267" i="38"/>
  <c r="H6267" i="38"/>
  <c r="J6267" i="38"/>
  <c r="L6267" i="38"/>
  <c r="M6267" i="38"/>
  <c r="N6267" i="38"/>
  <c r="O6267" i="38"/>
  <c r="P6267" i="38"/>
  <c r="Q6267" i="38"/>
  <c r="R6267" i="38"/>
  <c r="S6267" i="38"/>
  <c r="D6268" i="38"/>
  <c r="I6268" i="38"/>
  <c r="H6268" i="38"/>
  <c r="J6268" i="38"/>
  <c r="L6268" i="38"/>
  <c r="M6268" i="38"/>
  <c r="N6268" i="38"/>
  <c r="O6268" i="38"/>
  <c r="P6268" i="38"/>
  <c r="Q6268" i="38"/>
  <c r="R6268" i="38"/>
  <c r="S6268" i="38"/>
  <c r="D6269" i="38"/>
  <c r="I6269" i="38"/>
  <c r="H6269" i="38"/>
  <c r="J6269" i="38"/>
  <c r="L6269" i="38"/>
  <c r="M6269" i="38"/>
  <c r="N6269" i="38"/>
  <c r="O6269" i="38"/>
  <c r="P6269" i="38"/>
  <c r="Q6269" i="38"/>
  <c r="R6269" i="38"/>
  <c r="S6269" i="38"/>
  <c r="D6270" i="38"/>
  <c r="I6270" i="38"/>
  <c r="H6270" i="38"/>
  <c r="J6270" i="38"/>
  <c r="L6270" i="38"/>
  <c r="M6270" i="38"/>
  <c r="N6270" i="38"/>
  <c r="O6270" i="38"/>
  <c r="P6270" i="38"/>
  <c r="Q6270" i="38"/>
  <c r="R6270" i="38"/>
  <c r="S6270" i="38"/>
  <c r="D6271" i="38"/>
  <c r="I6271" i="38"/>
  <c r="H6271" i="38"/>
  <c r="J6271" i="38"/>
  <c r="L6271" i="38"/>
  <c r="M6271" i="38"/>
  <c r="N6271" i="38"/>
  <c r="O6271" i="38"/>
  <c r="P6271" i="38"/>
  <c r="Q6271" i="38"/>
  <c r="R6271" i="38"/>
  <c r="S6271" i="38"/>
  <c r="D6272" i="38"/>
  <c r="I6272" i="38"/>
  <c r="H6272" i="38"/>
  <c r="J6272" i="38"/>
  <c r="L6272" i="38"/>
  <c r="M6272" i="38"/>
  <c r="N6272" i="38"/>
  <c r="O6272" i="38"/>
  <c r="P6272" i="38"/>
  <c r="Q6272" i="38"/>
  <c r="R6272" i="38"/>
  <c r="S6272" i="38"/>
  <c r="D6273" i="38"/>
  <c r="I6273" i="38"/>
  <c r="H6273" i="38"/>
  <c r="J6273" i="38"/>
  <c r="L6273" i="38"/>
  <c r="M6273" i="38"/>
  <c r="N6273" i="38"/>
  <c r="O6273" i="38"/>
  <c r="P6273" i="38"/>
  <c r="Q6273" i="38"/>
  <c r="R6273" i="38"/>
  <c r="S6273" i="38"/>
  <c r="D6274" i="38"/>
  <c r="I6274" i="38"/>
  <c r="H6274" i="38"/>
  <c r="J6274" i="38"/>
  <c r="L6274" i="38"/>
  <c r="M6274" i="38"/>
  <c r="N6274" i="38"/>
  <c r="O6274" i="38"/>
  <c r="P6274" i="38"/>
  <c r="Q6274" i="38"/>
  <c r="R6274" i="38"/>
  <c r="S6274" i="38"/>
  <c r="D6275" i="38"/>
  <c r="I6275" i="38"/>
  <c r="H6275" i="38"/>
  <c r="J6275" i="38"/>
  <c r="L6275" i="38"/>
  <c r="M6275" i="38"/>
  <c r="N6275" i="38"/>
  <c r="O6275" i="38"/>
  <c r="P6275" i="38"/>
  <c r="Q6275" i="38"/>
  <c r="R6275" i="38"/>
  <c r="S6275" i="38"/>
  <c r="D6276" i="38"/>
  <c r="I6276" i="38"/>
  <c r="H6276" i="38"/>
  <c r="J6276" i="38"/>
  <c r="L6276" i="38"/>
  <c r="M6276" i="38"/>
  <c r="N6276" i="38"/>
  <c r="O6276" i="38"/>
  <c r="P6276" i="38"/>
  <c r="Q6276" i="38"/>
  <c r="R6276" i="38"/>
  <c r="S6276" i="38"/>
  <c r="D6277" i="38"/>
  <c r="I6277" i="38"/>
  <c r="H6277" i="38"/>
  <c r="J6277" i="38"/>
  <c r="L6277" i="38"/>
  <c r="M6277" i="38"/>
  <c r="N6277" i="38"/>
  <c r="O6277" i="38"/>
  <c r="P6277" i="38"/>
  <c r="Q6277" i="38"/>
  <c r="R6277" i="38"/>
  <c r="S6277" i="38"/>
  <c r="D6278" i="38"/>
  <c r="I6278" i="38"/>
  <c r="H6278" i="38"/>
  <c r="J6278" i="38"/>
  <c r="L6278" i="38"/>
  <c r="M6278" i="38"/>
  <c r="N6278" i="38"/>
  <c r="O6278" i="38"/>
  <c r="P6278" i="38"/>
  <c r="Q6278" i="38"/>
  <c r="R6278" i="38"/>
  <c r="S6278" i="38"/>
  <c r="D6279" i="38"/>
  <c r="I6279" i="38"/>
  <c r="H6279" i="38"/>
  <c r="J6279" i="38"/>
  <c r="L6279" i="38"/>
  <c r="M6279" i="38"/>
  <c r="N6279" i="38"/>
  <c r="O6279" i="38"/>
  <c r="P6279" i="38"/>
  <c r="Q6279" i="38"/>
  <c r="R6279" i="38"/>
  <c r="S6279" i="38"/>
  <c r="D6280" i="38"/>
  <c r="I6280" i="38"/>
  <c r="H6280" i="38"/>
  <c r="J6280" i="38"/>
  <c r="L6280" i="38"/>
  <c r="M6280" i="38"/>
  <c r="N6280" i="38"/>
  <c r="O6280" i="38"/>
  <c r="P6280" i="38"/>
  <c r="Q6280" i="38"/>
  <c r="R6280" i="38"/>
  <c r="S6280" i="38"/>
  <c r="D6281" i="38"/>
  <c r="I6281" i="38"/>
  <c r="H6281" i="38"/>
  <c r="J6281" i="38"/>
  <c r="L6281" i="38"/>
  <c r="M6281" i="38"/>
  <c r="N6281" i="38"/>
  <c r="O6281" i="38"/>
  <c r="P6281" i="38"/>
  <c r="Q6281" i="38"/>
  <c r="R6281" i="38"/>
  <c r="S6281" i="38"/>
  <c r="D6282" i="38"/>
  <c r="I6282" i="38"/>
  <c r="H6282" i="38"/>
  <c r="J6282" i="38"/>
  <c r="L6282" i="38"/>
  <c r="M6282" i="38"/>
  <c r="N6282" i="38"/>
  <c r="O6282" i="38"/>
  <c r="P6282" i="38"/>
  <c r="Q6282" i="38"/>
  <c r="R6282" i="38"/>
  <c r="S6282" i="38"/>
  <c r="D6283" i="38"/>
  <c r="I6283" i="38"/>
  <c r="H6283" i="38"/>
  <c r="J6283" i="38"/>
  <c r="L6283" i="38"/>
  <c r="M6283" i="38"/>
  <c r="N6283" i="38"/>
  <c r="O6283" i="38"/>
  <c r="P6283" i="38"/>
  <c r="Q6283" i="38"/>
  <c r="R6283" i="38"/>
  <c r="S6283" i="38"/>
  <c r="D6284" i="38"/>
  <c r="I6284" i="38"/>
  <c r="H6284" i="38"/>
  <c r="J6284" i="38"/>
  <c r="L6284" i="38"/>
  <c r="M6284" i="38"/>
  <c r="N6284" i="38"/>
  <c r="O6284" i="38"/>
  <c r="P6284" i="38"/>
  <c r="Q6284" i="38"/>
  <c r="R6284" i="38"/>
  <c r="S6284" i="38"/>
  <c r="D6285" i="38"/>
  <c r="I6285" i="38"/>
  <c r="H6285" i="38"/>
  <c r="J6285" i="38"/>
  <c r="L6285" i="38"/>
  <c r="M6285" i="38"/>
  <c r="N6285" i="38"/>
  <c r="O6285" i="38"/>
  <c r="P6285" i="38"/>
  <c r="Q6285" i="38"/>
  <c r="R6285" i="38"/>
  <c r="S6285" i="38"/>
  <c r="D6286" i="38"/>
  <c r="I6286" i="38"/>
  <c r="H6286" i="38"/>
  <c r="J6286" i="38"/>
  <c r="L6286" i="38"/>
  <c r="M6286" i="38"/>
  <c r="N6286" i="38"/>
  <c r="O6286" i="38"/>
  <c r="P6286" i="38"/>
  <c r="Q6286" i="38"/>
  <c r="R6286" i="38"/>
  <c r="S6286" i="38"/>
  <c r="D6287" i="38"/>
  <c r="I6287" i="38"/>
  <c r="H6287" i="38"/>
  <c r="J6287" i="38"/>
  <c r="L6287" i="38"/>
  <c r="M6287" i="38"/>
  <c r="N6287" i="38"/>
  <c r="O6287" i="38"/>
  <c r="P6287" i="38"/>
  <c r="Q6287" i="38"/>
  <c r="R6287" i="38"/>
  <c r="S6287" i="38"/>
  <c r="D6288" i="38"/>
  <c r="I6288" i="38"/>
  <c r="H6288" i="38"/>
  <c r="J6288" i="38"/>
  <c r="L6288" i="38"/>
  <c r="M6288" i="38"/>
  <c r="N6288" i="38"/>
  <c r="O6288" i="38"/>
  <c r="P6288" i="38"/>
  <c r="Q6288" i="38"/>
  <c r="R6288" i="38"/>
  <c r="S6288" i="38"/>
  <c r="D6289" i="38"/>
  <c r="I6289" i="38"/>
  <c r="H6289" i="38"/>
  <c r="J6289" i="38"/>
  <c r="L6289" i="38"/>
  <c r="M6289" i="38"/>
  <c r="N6289" i="38"/>
  <c r="O6289" i="38"/>
  <c r="P6289" i="38"/>
  <c r="Q6289" i="38"/>
  <c r="R6289" i="38"/>
  <c r="S6289" i="38"/>
  <c r="D6290" i="38"/>
  <c r="I6290" i="38"/>
  <c r="H6290" i="38"/>
  <c r="J6290" i="38"/>
  <c r="L6290" i="38"/>
  <c r="M6290" i="38"/>
  <c r="N6290" i="38"/>
  <c r="O6290" i="38"/>
  <c r="P6290" i="38"/>
  <c r="Q6290" i="38"/>
  <c r="R6290" i="38"/>
  <c r="S6290" i="38"/>
  <c r="D6291" i="38"/>
  <c r="I6291" i="38"/>
  <c r="H6291" i="38"/>
  <c r="J6291" i="38"/>
  <c r="L6291" i="38"/>
  <c r="M6291" i="38"/>
  <c r="N6291" i="38"/>
  <c r="O6291" i="38"/>
  <c r="P6291" i="38"/>
  <c r="Q6291" i="38"/>
  <c r="R6291" i="38"/>
  <c r="S6291" i="38"/>
  <c r="D6292" i="38"/>
  <c r="I6292" i="38"/>
  <c r="H6292" i="38"/>
  <c r="J6292" i="38"/>
  <c r="L6292" i="38"/>
  <c r="M6292" i="38"/>
  <c r="N6292" i="38"/>
  <c r="O6292" i="38"/>
  <c r="P6292" i="38"/>
  <c r="Q6292" i="38"/>
  <c r="R6292" i="38"/>
  <c r="S6292" i="38"/>
  <c r="D6293" i="38"/>
  <c r="I6293" i="38"/>
  <c r="H6293" i="38"/>
  <c r="J6293" i="38"/>
  <c r="L6293" i="38"/>
  <c r="M6293" i="38"/>
  <c r="N6293" i="38"/>
  <c r="O6293" i="38"/>
  <c r="P6293" i="38"/>
  <c r="Q6293" i="38"/>
  <c r="R6293" i="38"/>
  <c r="S6293" i="38"/>
  <c r="D6294" i="38"/>
  <c r="I6294" i="38"/>
  <c r="H6294" i="38"/>
  <c r="J6294" i="38"/>
  <c r="L6294" i="38"/>
  <c r="M6294" i="38"/>
  <c r="N6294" i="38"/>
  <c r="O6294" i="38"/>
  <c r="P6294" i="38"/>
  <c r="Q6294" i="38"/>
  <c r="R6294" i="38"/>
  <c r="S6294" i="38"/>
  <c r="D6295" i="38"/>
  <c r="I6295" i="38"/>
  <c r="H6295" i="38"/>
  <c r="J6295" i="38"/>
  <c r="L6295" i="38"/>
  <c r="M6295" i="38"/>
  <c r="N6295" i="38"/>
  <c r="O6295" i="38"/>
  <c r="P6295" i="38"/>
  <c r="Q6295" i="38"/>
  <c r="R6295" i="38"/>
  <c r="S6295" i="38"/>
  <c r="D6296" i="38"/>
  <c r="I6296" i="38"/>
  <c r="H6296" i="38"/>
  <c r="J6296" i="38"/>
  <c r="L6296" i="38"/>
  <c r="M6296" i="38"/>
  <c r="N6296" i="38"/>
  <c r="O6296" i="38"/>
  <c r="P6296" i="38"/>
  <c r="Q6296" i="38"/>
  <c r="R6296" i="38"/>
  <c r="S6296" i="38"/>
  <c r="D6297" i="38"/>
  <c r="I6297" i="38"/>
  <c r="H6297" i="38"/>
  <c r="J6297" i="38"/>
  <c r="L6297" i="38"/>
  <c r="M6297" i="38"/>
  <c r="N6297" i="38"/>
  <c r="O6297" i="38"/>
  <c r="P6297" i="38"/>
  <c r="Q6297" i="38"/>
  <c r="R6297" i="38"/>
  <c r="S6297" i="38"/>
  <c r="D6298" i="38"/>
  <c r="I6298" i="38"/>
  <c r="H6298" i="38"/>
  <c r="J6298" i="38"/>
  <c r="L6298" i="38"/>
  <c r="M6298" i="38"/>
  <c r="N6298" i="38"/>
  <c r="O6298" i="38"/>
  <c r="P6298" i="38"/>
  <c r="Q6298" i="38"/>
  <c r="R6298" i="38"/>
  <c r="S6298" i="38"/>
  <c r="D6299" i="38"/>
  <c r="I6299" i="38"/>
  <c r="H6299" i="38"/>
  <c r="J6299" i="38"/>
  <c r="L6299" i="38"/>
  <c r="M6299" i="38"/>
  <c r="N6299" i="38"/>
  <c r="O6299" i="38"/>
  <c r="P6299" i="38"/>
  <c r="Q6299" i="38"/>
  <c r="R6299" i="38"/>
  <c r="S6299" i="38"/>
  <c r="D6300" i="38"/>
  <c r="I6300" i="38"/>
  <c r="H6300" i="38"/>
  <c r="J6300" i="38"/>
  <c r="L6300" i="38"/>
  <c r="M6300" i="38"/>
  <c r="N6300" i="38"/>
  <c r="O6300" i="38"/>
  <c r="P6300" i="38"/>
  <c r="Q6300" i="38"/>
  <c r="R6300" i="38"/>
  <c r="S6300" i="38"/>
  <c r="D6301" i="38"/>
  <c r="I6301" i="38"/>
  <c r="H6301" i="38"/>
  <c r="J6301" i="38"/>
  <c r="L6301" i="38"/>
  <c r="M6301" i="38"/>
  <c r="N6301" i="38"/>
  <c r="O6301" i="38"/>
  <c r="P6301" i="38"/>
  <c r="Q6301" i="38"/>
  <c r="R6301" i="38"/>
  <c r="S6301" i="38"/>
  <c r="D6302" i="38"/>
  <c r="I6302" i="38"/>
  <c r="H6302" i="38"/>
  <c r="J6302" i="38"/>
  <c r="L6302" i="38"/>
  <c r="M6302" i="38"/>
  <c r="N6302" i="38"/>
  <c r="O6302" i="38"/>
  <c r="P6302" i="38"/>
  <c r="Q6302" i="38"/>
  <c r="R6302" i="38"/>
  <c r="S6302" i="38"/>
  <c r="D6303" i="38"/>
  <c r="I6303" i="38"/>
  <c r="H6303" i="38"/>
  <c r="J6303" i="38"/>
  <c r="L6303" i="38"/>
  <c r="M6303" i="38"/>
  <c r="N6303" i="38"/>
  <c r="O6303" i="38"/>
  <c r="P6303" i="38"/>
  <c r="Q6303" i="38"/>
  <c r="R6303" i="38"/>
  <c r="S6303" i="38"/>
  <c r="D6304" i="38"/>
  <c r="I6304" i="38"/>
  <c r="H6304" i="38"/>
  <c r="J6304" i="38"/>
  <c r="L6304" i="38"/>
  <c r="M6304" i="38"/>
  <c r="N6304" i="38"/>
  <c r="O6304" i="38"/>
  <c r="P6304" i="38"/>
  <c r="Q6304" i="38"/>
  <c r="R6304" i="38"/>
  <c r="S6304" i="38"/>
  <c r="D6305" i="38"/>
  <c r="I6305" i="38"/>
  <c r="H6305" i="38"/>
  <c r="J6305" i="38"/>
  <c r="L6305" i="38"/>
  <c r="M6305" i="38"/>
  <c r="N6305" i="38"/>
  <c r="O6305" i="38"/>
  <c r="P6305" i="38"/>
  <c r="Q6305" i="38"/>
  <c r="R6305" i="38"/>
  <c r="S6305" i="38"/>
  <c r="D6306" i="38"/>
  <c r="I6306" i="38"/>
  <c r="H6306" i="38"/>
  <c r="J6306" i="38"/>
  <c r="L6306" i="38"/>
  <c r="M6306" i="38"/>
  <c r="N6306" i="38"/>
  <c r="O6306" i="38"/>
  <c r="P6306" i="38"/>
  <c r="Q6306" i="38"/>
  <c r="R6306" i="38"/>
  <c r="S6306" i="38"/>
  <c r="D6307" i="38"/>
  <c r="I6307" i="38"/>
  <c r="H6307" i="38"/>
  <c r="J6307" i="38"/>
  <c r="L6307" i="38"/>
  <c r="M6307" i="38"/>
  <c r="N6307" i="38"/>
  <c r="O6307" i="38"/>
  <c r="P6307" i="38"/>
  <c r="Q6307" i="38"/>
  <c r="R6307" i="38"/>
  <c r="S6307" i="38"/>
  <c r="D6308" i="38"/>
  <c r="I6308" i="38"/>
  <c r="H6308" i="38"/>
  <c r="J6308" i="38"/>
  <c r="L6308" i="38"/>
  <c r="M6308" i="38"/>
  <c r="N6308" i="38"/>
  <c r="O6308" i="38"/>
  <c r="P6308" i="38"/>
  <c r="Q6308" i="38"/>
  <c r="R6308" i="38"/>
  <c r="S6308" i="38"/>
  <c r="D6309" i="38"/>
  <c r="I6309" i="38"/>
  <c r="H6309" i="38"/>
  <c r="J6309" i="38"/>
  <c r="L6309" i="38"/>
  <c r="M6309" i="38"/>
  <c r="N6309" i="38"/>
  <c r="O6309" i="38"/>
  <c r="P6309" i="38"/>
  <c r="Q6309" i="38"/>
  <c r="R6309" i="38"/>
  <c r="S6309" i="38"/>
  <c r="D6310" i="38"/>
  <c r="I6310" i="38"/>
  <c r="H6310" i="38"/>
  <c r="J6310" i="38"/>
  <c r="L6310" i="38"/>
  <c r="M6310" i="38"/>
  <c r="N6310" i="38"/>
  <c r="O6310" i="38"/>
  <c r="P6310" i="38"/>
  <c r="Q6310" i="38"/>
  <c r="R6310" i="38"/>
  <c r="S6310" i="38"/>
  <c r="D6311" i="38"/>
  <c r="I6311" i="38"/>
  <c r="H6311" i="38"/>
  <c r="J6311" i="38"/>
  <c r="L6311" i="38"/>
  <c r="M6311" i="38"/>
  <c r="N6311" i="38"/>
  <c r="O6311" i="38"/>
  <c r="P6311" i="38"/>
  <c r="Q6311" i="38"/>
  <c r="R6311" i="38"/>
  <c r="S6311" i="38"/>
  <c r="D6312" i="38"/>
  <c r="I6312" i="38"/>
  <c r="H6312" i="38"/>
  <c r="J6312" i="38"/>
  <c r="L6312" i="38"/>
  <c r="M6312" i="38"/>
  <c r="N6312" i="38"/>
  <c r="O6312" i="38"/>
  <c r="P6312" i="38"/>
  <c r="Q6312" i="38"/>
  <c r="R6312" i="38"/>
  <c r="S6312" i="38"/>
  <c r="D6313" i="38"/>
  <c r="I6313" i="38"/>
  <c r="H6313" i="38"/>
  <c r="J6313" i="38"/>
  <c r="L6313" i="38"/>
  <c r="M6313" i="38"/>
  <c r="N6313" i="38"/>
  <c r="O6313" i="38"/>
  <c r="P6313" i="38"/>
  <c r="Q6313" i="38"/>
  <c r="R6313" i="38"/>
  <c r="S6313" i="38"/>
  <c r="D6314" i="38"/>
  <c r="I6314" i="38"/>
  <c r="H6314" i="38"/>
  <c r="J6314" i="38"/>
  <c r="L6314" i="38"/>
  <c r="M6314" i="38"/>
  <c r="N6314" i="38"/>
  <c r="O6314" i="38"/>
  <c r="P6314" i="38"/>
  <c r="Q6314" i="38"/>
  <c r="R6314" i="38"/>
  <c r="S6314" i="38"/>
  <c r="D6315" i="38"/>
  <c r="I6315" i="38"/>
  <c r="H6315" i="38"/>
  <c r="J6315" i="38"/>
  <c r="L6315" i="38"/>
  <c r="M6315" i="38"/>
  <c r="N6315" i="38"/>
  <c r="O6315" i="38"/>
  <c r="P6315" i="38"/>
  <c r="Q6315" i="38"/>
  <c r="R6315" i="38"/>
  <c r="S6315" i="38"/>
  <c r="D6316" i="38"/>
  <c r="I6316" i="38"/>
  <c r="H6316" i="38"/>
  <c r="J6316" i="38"/>
  <c r="L6316" i="38"/>
  <c r="M6316" i="38"/>
  <c r="N6316" i="38"/>
  <c r="O6316" i="38"/>
  <c r="P6316" i="38"/>
  <c r="Q6316" i="38"/>
  <c r="R6316" i="38"/>
  <c r="S6316" i="38"/>
  <c r="D6317" i="38"/>
  <c r="I6317" i="38"/>
  <c r="H6317" i="38"/>
  <c r="J6317" i="38"/>
  <c r="L6317" i="38"/>
  <c r="M6317" i="38"/>
  <c r="N6317" i="38"/>
  <c r="O6317" i="38"/>
  <c r="P6317" i="38"/>
  <c r="Q6317" i="38"/>
  <c r="R6317" i="38"/>
  <c r="S6317" i="38"/>
  <c r="D6318" i="38"/>
  <c r="I6318" i="38"/>
  <c r="H6318" i="38"/>
  <c r="J6318" i="38"/>
  <c r="L6318" i="38"/>
  <c r="M6318" i="38"/>
  <c r="N6318" i="38"/>
  <c r="O6318" i="38"/>
  <c r="P6318" i="38"/>
  <c r="Q6318" i="38"/>
  <c r="R6318" i="38"/>
  <c r="S6318" i="38"/>
  <c r="D6319" i="38"/>
  <c r="I6319" i="38"/>
  <c r="H6319" i="38"/>
  <c r="J6319" i="38"/>
  <c r="L6319" i="38"/>
  <c r="M6319" i="38"/>
  <c r="N6319" i="38"/>
  <c r="O6319" i="38"/>
  <c r="P6319" i="38"/>
  <c r="Q6319" i="38"/>
  <c r="R6319" i="38"/>
  <c r="S6319" i="38"/>
  <c r="D6320" i="38"/>
  <c r="I6320" i="38"/>
  <c r="H6320" i="38"/>
  <c r="J6320" i="38"/>
  <c r="L6320" i="38"/>
  <c r="M6320" i="38"/>
  <c r="N6320" i="38"/>
  <c r="O6320" i="38"/>
  <c r="P6320" i="38"/>
  <c r="Q6320" i="38"/>
  <c r="R6320" i="38"/>
  <c r="S6320" i="38"/>
  <c r="D6321" i="38"/>
  <c r="I6321" i="38"/>
  <c r="H6321" i="38"/>
  <c r="J6321" i="38"/>
  <c r="L6321" i="38"/>
  <c r="M6321" i="38"/>
  <c r="N6321" i="38"/>
  <c r="O6321" i="38"/>
  <c r="P6321" i="38"/>
  <c r="Q6321" i="38"/>
  <c r="R6321" i="38"/>
  <c r="S6321" i="38"/>
  <c r="D6322" i="38"/>
  <c r="I6322" i="38"/>
  <c r="H6322" i="38"/>
  <c r="J6322" i="38"/>
  <c r="L6322" i="38"/>
  <c r="M6322" i="38"/>
  <c r="N6322" i="38"/>
  <c r="O6322" i="38"/>
  <c r="P6322" i="38"/>
  <c r="Q6322" i="38"/>
  <c r="R6322" i="38"/>
  <c r="S6322" i="38"/>
  <c r="D6323" i="38"/>
  <c r="I6323" i="38"/>
  <c r="H6323" i="38"/>
  <c r="J6323" i="38"/>
  <c r="L6323" i="38"/>
  <c r="M6323" i="38"/>
  <c r="N6323" i="38"/>
  <c r="O6323" i="38"/>
  <c r="P6323" i="38"/>
  <c r="Q6323" i="38"/>
  <c r="R6323" i="38"/>
  <c r="S6323" i="38"/>
  <c r="D6324" i="38"/>
  <c r="I6324" i="38"/>
  <c r="H6324" i="38"/>
  <c r="J6324" i="38"/>
  <c r="L6324" i="38"/>
  <c r="M6324" i="38"/>
  <c r="N6324" i="38"/>
  <c r="O6324" i="38"/>
  <c r="P6324" i="38"/>
  <c r="Q6324" i="38"/>
  <c r="R6324" i="38"/>
  <c r="S6324" i="38"/>
  <c r="D6325" i="38"/>
  <c r="I6325" i="38"/>
  <c r="H6325" i="38"/>
  <c r="J6325" i="38"/>
  <c r="L6325" i="38"/>
  <c r="M6325" i="38"/>
  <c r="N6325" i="38"/>
  <c r="O6325" i="38"/>
  <c r="P6325" i="38"/>
  <c r="Q6325" i="38"/>
  <c r="R6325" i="38"/>
  <c r="S6325" i="38"/>
  <c r="D6326" i="38"/>
  <c r="I6326" i="38"/>
  <c r="H6326" i="38"/>
  <c r="J6326" i="38"/>
  <c r="L6326" i="38"/>
  <c r="M6326" i="38"/>
  <c r="N6326" i="38"/>
  <c r="O6326" i="38"/>
  <c r="P6326" i="38"/>
  <c r="Q6326" i="38"/>
  <c r="R6326" i="38"/>
  <c r="S6326" i="38"/>
  <c r="D6327" i="38"/>
  <c r="I6327" i="38"/>
  <c r="H6327" i="38"/>
  <c r="J6327" i="38"/>
  <c r="L6327" i="38"/>
  <c r="M6327" i="38"/>
  <c r="N6327" i="38"/>
  <c r="O6327" i="38"/>
  <c r="P6327" i="38"/>
  <c r="Q6327" i="38"/>
  <c r="R6327" i="38"/>
  <c r="S6327" i="38"/>
  <c r="D6328" i="38"/>
  <c r="I6328" i="38"/>
  <c r="H6328" i="38"/>
  <c r="J6328" i="38"/>
  <c r="L6328" i="38"/>
  <c r="M6328" i="38"/>
  <c r="N6328" i="38"/>
  <c r="O6328" i="38"/>
  <c r="P6328" i="38"/>
  <c r="Q6328" i="38"/>
  <c r="R6328" i="38"/>
  <c r="S6328" i="38"/>
  <c r="D6329" i="38"/>
  <c r="I6329" i="38"/>
  <c r="H6329" i="38"/>
  <c r="J6329" i="38"/>
  <c r="L6329" i="38"/>
  <c r="M6329" i="38"/>
  <c r="N6329" i="38"/>
  <c r="O6329" i="38"/>
  <c r="P6329" i="38"/>
  <c r="Q6329" i="38"/>
  <c r="R6329" i="38"/>
  <c r="S6329" i="38"/>
  <c r="D6330" i="38"/>
  <c r="I6330" i="38"/>
  <c r="H6330" i="38"/>
  <c r="J6330" i="38"/>
  <c r="L6330" i="38"/>
  <c r="M6330" i="38"/>
  <c r="N6330" i="38"/>
  <c r="O6330" i="38"/>
  <c r="P6330" i="38"/>
  <c r="Q6330" i="38"/>
  <c r="R6330" i="38"/>
  <c r="S6330" i="38"/>
  <c r="D6331" i="38"/>
  <c r="I6331" i="38"/>
  <c r="H6331" i="38"/>
  <c r="J6331" i="38"/>
  <c r="L6331" i="38"/>
  <c r="M6331" i="38"/>
  <c r="N6331" i="38"/>
  <c r="O6331" i="38"/>
  <c r="P6331" i="38"/>
  <c r="Q6331" i="38"/>
  <c r="R6331" i="38"/>
  <c r="S6331" i="38"/>
  <c r="D6332" i="38"/>
  <c r="I6332" i="38"/>
  <c r="H6332" i="38"/>
  <c r="J6332" i="38"/>
  <c r="L6332" i="38"/>
  <c r="M6332" i="38"/>
  <c r="N6332" i="38"/>
  <c r="O6332" i="38"/>
  <c r="P6332" i="38"/>
  <c r="Q6332" i="38"/>
  <c r="R6332" i="38"/>
  <c r="S6332" i="38"/>
  <c r="D6333" i="38"/>
  <c r="I6333" i="38"/>
  <c r="H6333" i="38"/>
  <c r="J6333" i="38"/>
  <c r="L6333" i="38"/>
  <c r="M6333" i="38"/>
  <c r="N6333" i="38"/>
  <c r="O6333" i="38"/>
  <c r="P6333" i="38"/>
  <c r="Q6333" i="38"/>
  <c r="R6333" i="38"/>
  <c r="S6333" i="38"/>
  <c r="D6334" i="38"/>
  <c r="I6334" i="38"/>
  <c r="H6334" i="38"/>
  <c r="J6334" i="38"/>
  <c r="L6334" i="38"/>
  <c r="M6334" i="38"/>
  <c r="N6334" i="38"/>
  <c r="O6334" i="38"/>
  <c r="P6334" i="38"/>
  <c r="Q6334" i="38"/>
  <c r="R6334" i="38"/>
  <c r="S6334" i="38"/>
  <c r="D6335" i="38"/>
  <c r="I6335" i="38"/>
  <c r="H6335" i="38"/>
  <c r="J6335" i="38"/>
  <c r="L6335" i="38"/>
  <c r="M6335" i="38"/>
  <c r="N6335" i="38"/>
  <c r="O6335" i="38"/>
  <c r="P6335" i="38"/>
  <c r="Q6335" i="38"/>
  <c r="R6335" i="38"/>
  <c r="S6335" i="38"/>
  <c r="D6336" i="38"/>
  <c r="I6336" i="38"/>
  <c r="H6336" i="38"/>
  <c r="J6336" i="38"/>
  <c r="L6336" i="38"/>
  <c r="M6336" i="38"/>
  <c r="N6336" i="38"/>
  <c r="O6336" i="38"/>
  <c r="P6336" i="38"/>
  <c r="Q6336" i="38"/>
  <c r="R6336" i="38"/>
  <c r="S6336" i="38"/>
  <c r="D6337" i="38"/>
  <c r="I6337" i="38"/>
  <c r="H6337" i="38"/>
  <c r="J6337" i="38"/>
  <c r="L6337" i="38"/>
  <c r="M6337" i="38"/>
  <c r="N6337" i="38"/>
  <c r="O6337" i="38"/>
  <c r="P6337" i="38"/>
  <c r="Q6337" i="38"/>
  <c r="R6337" i="38"/>
  <c r="S6337" i="38"/>
  <c r="D6338" i="38"/>
  <c r="I6338" i="38"/>
  <c r="H6338" i="38"/>
  <c r="J6338" i="38"/>
  <c r="L6338" i="38"/>
  <c r="M6338" i="38"/>
  <c r="N6338" i="38"/>
  <c r="O6338" i="38"/>
  <c r="P6338" i="38"/>
  <c r="Q6338" i="38"/>
  <c r="R6338" i="38"/>
  <c r="S6338" i="38"/>
  <c r="D6339" i="38"/>
  <c r="I6339" i="38"/>
  <c r="H6339" i="38"/>
  <c r="J6339" i="38"/>
  <c r="L6339" i="38"/>
  <c r="M6339" i="38"/>
  <c r="N6339" i="38"/>
  <c r="O6339" i="38"/>
  <c r="P6339" i="38"/>
  <c r="Q6339" i="38"/>
  <c r="R6339" i="38"/>
  <c r="S6339" i="38"/>
  <c r="D6340" i="38"/>
  <c r="I6340" i="38"/>
  <c r="H6340" i="38"/>
  <c r="J6340" i="38"/>
  <c r="L6340" i="38"/>
  <c r="M6340" i="38"/>
  <c r="N6340" i="38"/>
  <c r="O6340" i="38"/>
  <c r="P6340" i="38"/>
  <c r="Q6340" i="38"/>
  <c r="R6340" i="38"/>
  <c r="S6340" i="38"/>
  <c r="D6341" i="38"/>
  <c r="I6341" i="38"/>
  <c r="H6341" i="38"/>
  <c r="J6341" i="38"/>
  <c r="L6341" i="38"/>
  <c r="M6341" i="38"/>
  <c r="N6341" i="38"/>
  <c r="O6341" i="38"/>
  <c r="P6341" i="38"/>
  <c r="Q6341" i="38"/>
  <c r="R6341" i="38"/>
  <c r="S6341" i="38"/>
  <c r="D6342" i="38"/>
  <c r="I6342" i="38"/>
  <c r="H6342" i="38"/>
  <c r="J6342" i="38"/>
  <c r="L6342" i="38"/>
  <c r="M6342" i="38"/>
  <c r="N6342" i="38"/>
  <c r="O6342" i="38"/>
  <c r="P6342" i="38"/>
  <c r="Q6342" i="38"/>
  <c r="R6342" i="38"/>
  <c r="S6342" i="38"/>
  <c r="D6343" i="38"/>
  <c r="I6343" i="38"/>
  <c r="H6343" i="38"/>
  <c r="J6343" i="38"/>
  <c r="L6343" i="38"/>
  <c r="M6343" i="38"/>
  <c r="N6343" i="38"/>
  <c r="O6343" i="38"/>
  <c r="P6343" i="38"/>
  <c r="Q6343" i="38"/>
  <c r="R6343" i="38"/>
  <c r="S6343" i="38"/>
  <c r="D6344" i="38"/>
  <c r="I6344" i="38"/>
  <c r="H6344" i="38"/>
  <c r="J6344" i="38"/>
  <c r="L6344" i="38"/>
  <c r="M6344" i="38"/>
  <c r="N6344" i="38"/>
  <c r="O6344" i="38"/>
  <c r="P6344" i="38"/>
  <c r="Q6344" i="38"/>
  <c r="R6344" i="38"/>
  <c r="S6344" i="38"/>
  <c r="D6345" i="38"/>
  <c r="I6345" i="38"/>
  <c r="H6345" i="38"/>
  <c r="J6345" i="38"/>
  <c r="L6345" i="38"/>
  <c r="M6345" i="38"/>
  <c r="N6345" i="38"/>
  <c r="O6345" i="38"/>
  <c r="P6345" i="38"/>
  <c r="Q6345" i="38"/>
  <c r="R6345" i="38"/>
  <c r="S6345" i="38"/>
  <c r="D6346" i="38"/>
  <c r="I6346" i="38"/>
  <c r="H6346" i="38"/>
  <c r="J6346" i="38"/>
  <c r="L6346" i="38"/>
  <c r="M6346" i="38"/>
  <c r="N6346" i="38"/>
  <c r="O6346" i="38"/>
  <c r="P6346" i="38"/>
  <c r="Q6346" i="38"/>
  <c r="R6346" i="38"/>
  <c r="S6346" i="38"/>
  <c r="D6347" i="38"/>
  <c r="I6347" i="38"/>
  <c r="H6347" i="38"/>
  <c r="J6347" i="38"/>
  <c r="L6347" i="38"/>
  <c r="M6347" i="38"/>
  <c r="N6347" i="38"/>
  <c r="O6347" i="38"/>
  <c r="P6347" i="38"/>
  <c r="Q6347" i="38"/>
  <c r="R6347" i="38"/>
  <c r="S6347" i="38"/>
  <c r="D6348" i="38"/>
  <c r="I6348" i="38"/>
  <c r="H6348" i="38"/>
  <c r="J6348" i="38"/>
  <c r="L6348" i="38"/>
  <c r="M6348" i="38"/>
  <c r="N6348" i="38"/>
  <c r="O6348" i="38"/>
  <c r="P6348" i="38"/>
  <c r="Q6348" i="38"/>
  <c r="R6348" i="38"/>
  <c r="S6348" i="38"/>
  <c r="D6349" i="38"/>
  <c r="I6349" i="38"/>
  <c r="H6349" i="38"/>
  <c r="J6349" i="38"/>
  <c r="L6349" i="38"/>
  <c r="M6349" i="38"/>
  <c r="N6349" i="38"/>
  <c r="O6349" i="38"/>
  <c r="P6349" i="38"/>
  <c r="Q6349" i="38"/>
  <c r="R6349" i="38"/>
  <c r="S6349" i="38"/>
  <c r="D6350" i="38"/>
  <c r="I6350" i="38"/>
  <c r="H6350" i="38"/>
  <c r="J6350" i="38"/>
  <c r="L6350" i="38"/>
  <c r="M6350" i="38"/>
  <c r="N6350" i="38"/>
  <c r="O6350" i="38"/>
  <c r="P6350" i="38"/>
  <c r="Q6350" i="38"/>
  <c r="R6350" i="38"/>
  <c r="S6350" i="38"/>
  <c r="D6351" i="38"/>
  <c r="I6351" i="38"/>
  <c r="H6351" i="38"/>
  <c r="J6351" i="38"/>
  <c r="L6351" i="38"/>
  <c r="M6351" i="38"/>
  <c r="N6351" i="38"/>
  <c r="O6351" i="38"/>
  <c r="P6351" i="38"/>
  <c r="Q6351" i="38"/>
  <c r="R6351" i="38"/>
  <c r="S6351" i="38"/>
  <c r="D6352" i="38"/>
  <c r="I6352" i="38"/>
  <c r="H6352" i="38"/>
  <c r="J6352" i="38"/>
  <c r="L6352" i="38"/>
  <c r="M6352" i="38"/>
  <c r="N6352" i="38"/>
  <c r="O6352" i="38"/>
  <c r="P6352" i="38"/>
  <c r="Q6352" i="38"/>
  <c r="R6352" i="38"/>
  <c r="S6352" i="38"/>
  <c r="D6353" i="38"/>
  <c r="I6353" i="38"/>
  <c r="H6353" i="38"/>
  <c r="J6353" i="38"/>
  <c r="L6353" i="38"/>
  <c r="M6353" i="38"/>
  <c r="N6353" i="38"/>
  <c r="O6353" i="38"/>
  <c r="P6353" i="38"/>
  <c r="Q6353" i="38"/>
  <c r="R6353" i="38"/>
  <c r="S6353" i="38"/>
  <c r="D6354" i="38"/>
  <c r="I6354" i="38"/>
  <c r="H6354" i="38"/>
  <c r="J6354" i="38"/>
  <c r="L6354" i="38"/>
  <c r="M6354" i="38"/>
  <c r="N6354" i="38"/>
  <c r="O6354" i="38"/>
  <c r="P6354" i="38"/>
  <c r="Q6354" i="38"/>
  <c r="R6354" i="38"/>
  <c r="S6354" i="38"/>
  <c r="D6355" i="38"/>
  <c r="I6355" i="38"/>
  <c r="H6355" i="38"/>
  <c r="J6355" i="38"/>
  <c r="L6355" i="38"/>
  <c r="M6355" i="38"/>
  <c r="N6355" i="38"/>
  <c r="O6355" i="38"/>
  <c r="P6355" i="38"/>
  <c r="Q6355" i="38"/>
  <c r="R6355" i="38"/>
  <c r="S6355" i="38"/>
  <c r="D6356" i="38"/>
  <c r="I6356" i="38"/>
  <c r="H6356" i="38"/>
  <c r="J6356" i="38"/>
  <c r="L6356" i="38"/>
  <c r="M6356" i="38"/>
  <c r="N6356" i="38"/>
  <c r="O6356" i="38"/>
  <c r="P6356" i="38"/>
  <c r="Q6356" i="38"/>
  <c r="R6356" i="38"/>
  <c r="S6356" i="38"/>
  <c r="D6357" i="38"/>
  <c r="I6357" i="38"/>
  <c r="H6357" i="38"/>
  <c r="J6357" i="38"/>
  <c r="L6357" i="38"/>
  <c r="M6357" i="38"/>
  <c r="N6357" i="38"/>
  <c r="O6357" i="38"/>
  <c r="P6357" i="38"/>
  <c r="Q6357" i="38"/>
  <c r="R6357" i="38"/>
  <c r="S6357" i="38"/>
  <c r="D6358" i="38"/>
  <c r="I6358" i="38"/>
  <c r="H6358" i="38"/>
  <c r="J6358" i="38"/>
  <c r="L6358" i="38"/>
  <c r="M6358" i="38"/>
  <c r="N6358" i="38"/>
  <c r="O6358" i="38"/>
  <c r="P6358" i="38"/>
  <c r="Q6358" i="38"/>
  <c r="R6358" i="38"/>
  <c r="S6358" i="38"/>
  <c r="D6359" i="38"/>
  <c r="I6359" i="38"/>
  <c r="H6359" i="38"/>
  <c r="J6359" i="38"/>
  <c r="L6359" i="38"/>
  <c r="M6359" i="38"/>
  <c r="N6359" i="38"/>
  <c r="O6359" i="38"/>
  <c r="P6359" i="38"/>
  <c r="Q6359" i="38"/>
  <c r="R6359" i="38"/>
  <c r="S6359" i="38"/>
  <c r="D6360" i="38"/>
  <c r="I6360" i="38"/>
  <c r="H6360" i="38"/>
  <c r="J6360" i="38"/>
  <c r="L6360" i="38"/>
  <c r="M6360" i="38"/>
  <c r="N6360" i="38"/>
  <c r="O6360" i="38"/>
  <c r="P6360" i="38"/>
  <c r="Q6360" i="38"/>
  <c r="R6360" i="38"/>
  <c r="S6360" i="38"/>
  <c r="D6361" i="38"/>
  <c r="I6361" i="38"/>
  <c r="H6361" i="38"/>
  <c r="J6361" i="38"/>
  <c r="L6361" i="38"/>
  <c r="M6361" i="38"/>
  <c r="N6361" i="38"/>
  <c r="O6361" i="38"/>
  <c r="P6361" i="38"/>
  <c r="Q6361" i="38"/>
  <c r="R6361" i="38"/>
  <c r="S6361" i="38"/>
  <c r="D6362" i="38"/>
  <c r="I6362" i="38"/>
  <c r="H6362" i="38"/>
  <c r="J6362" i="38"/>
  <c r="L6362" i="38"/>
  <c r="M6362" i="38"/>
  <c r="N6362" i="38"/>
  <c r="O6362" i="38"/>
  <c r="P6362" i="38"/>
  <c r="Q6362" i="38"/>
  <c r="R6362" i="38"/>
  <c r="S6362" i="38"/>
  <c r="D6363" i="38"/>
  <c r="I6363" i="38"/>
  <c r="H6363" i="38"/>
  <c r="J6363" i="38"/>
  <c r="L6363" i="38"/>
  <c r="M6363" i="38"/>
  <c r="N6363" i="38"/>
  <c r="O6363" i="38"/>
  <c r="P6363" i="38"/>
  <c r="Q6363" i="38"/>
  <c r="R6363" i="38"/>
  <c r="S6363" i="38"/>
  <c r="D6364" i="38"/>
  <c r="I6364" i="38"/>
  <c r="H6364" i="38"/>
  <c r="J6364" i="38"/>
  <c r="L6364" i="38"/>
  <c r="M6364" i="38"/>
  <c r="N6364" i="38"/>
  <c r="O6364" i="38"/>
  <c r="P6364" i="38"/>
  <c r="Q6364" i="38"/>
  <c r="R6364" i="38"/>
  <c r="S6364" i="38"/>
  <c r="D6365" i="38"/>
  <c r="I6365" i="38"/>
  <c r="H6365" i="38"/>
  <c r="J6365" i="38"/>
  <c r="L6365" i="38"/>
  <c r="M6365" i="38"/>
  <c r="N6365" i="38"/>
  <c r="O6365" i="38"/>
  <c r="P6365" i="38"/>
  <c r="Q6365" i="38"/>
  <c r="R6365" i="38"/>
  <c r="S6365" i="38"/>
  <c r="D6366" i="38"/>
  <c r="I6366" i="38"/>
  <c r="H6366" i="38"/>
  <c r="J6366" i="38"/>
  <c r="L6366" i="38"/>
  <c r="M6366" i="38"/>
  <c r="N6366" i="38"/>
  <c r="O6366" i="38"/>
  <c r="P6366" i="38"/>
  <c r="Q6366" i="38"/>
  <c r="R6366" i="38"/>
  <c r="S6366" i="38"/>
  <c r="D6367" i="38"/>
  <c r="I6367" i="38"/>
  <c r="H6367" i="38"/>
  <c r="J6367" i="38"/>
  <c r="L6367" i="38"/>
  <c r="M6367" i="38"/>
  <c r="N6367" i="38"/>
  <c r="O6367" i="38"/>
  <c r="P6367" i="38"/>
  <c r="Q6367" i="38"/>
  <c r="R6367" i="38"/>
  <c r="S6367" i="38"/>
  <c r="D6368" i="38"/>
  <c r="I6368" i="38"/>
  <c r="H6368" i="38"/>
  <c r="J6368" i="38"/>
  <c r="L6368" i="38"/>
  <c r="M6368" i="38"/>
  <c r="N6368" i="38"/>
  <c r="O6368" i="38"/>
  <c r="P6368" i="38"/>
  <c r="Q6368" i="38"/>
  <c r="R6368" i="38"/>
  <c r="S6368" i="38"/>
  <c r="D6369" i="38"/>
  <c r="I6369" i="38"/>
  <c r="H6369" i="38"/>
  <c r="J6369" i="38"/>
  <c r="L6369" i="38"/>
  <c r="M6369" i="38"/>
  <c r="N6369" i="38"/>
  <c r="O6369" i="38"/>
  <c r="P6369" i="38"/>
  <c r="Q6369" i="38"/>
  <c r="R6369" i="38"/>
  <c r="S6369" i="38"/>
  <c r="D6370" i="38"/>
  <c r="I6370" i="38"/>
  <c r="H6370" i="38"/>
  <c r="J6370" i="38"/>
  <c r="L6370" i="38"/>
  <c r="M6370" i="38"/>
  <c r="N6370" i="38"/>
  <c r="O6370" i="38"/>
  <c r="P6370" i="38"/>
  <c r="Q6370" i="38"/>
  <c r="R6370" i="38"/>
  <c r="S6370" i="38"/>
  <c r="D6371" i="38"/>
  <c r="I6371" i="38"/>
  <c r="H6371" i="38"/>
  <c r="J6371" i="38"/>
  <c r="L6371" i="38"/>
  <c r="M6371" i="38"/>
  <c r="N6371" i="38"/>
  <c r="O6371" i="38"/>
  <c r="P6371" i="38"/>
  <c r="Q6371" i="38"/>
  <c r="R6371" i="38"/>
  <c r="S6371" i="38"/>
  <c r="D6372" i="38"/>
  <c r="I6372" i="38"/>
  <c r="H6372" i="38"/>
  <c r="J6372" i="38"/>
  <c r="L6372" i="38"/>
  <c r="M6372" i="38"/>
  <c r="N6372" i="38"/>
  <c r="O6372" i="38"/>
  <c r="P6372" i="38"/>
  <c r="Q6372" i="38"/>
  <c r="R6372" i="38"/>
  <c r="S6372" i="38"/>
  <c r="D6373" i="38"/>
  <c r="I6373" i="38"/>
  <c r="H6373" i="38"/>
  <c r="J6373" i="38"/>
  <c r="L6373" i="38"/>
  <c r="M6373" i="38"/>
  <c r="N6373" i="38"/>
  <c r="O6373" i="38"/>
  <c r="P6373" i="38"/>
  <c r="Q6373" i="38"/>
  <c r="R6373" i="38"/>
  <c r="S6373" i="38"/>
  <c r="D6374" i="38"/>
  <c r="I6374" i="38"/>
  <c r="H6374" i="38"/>
  <c r="J6374" i="38"/>
  <c r="L6374" i="38"/>
  <c r="M6374" i="38"/>
  <c r="N6374" i="38"/>
  <c r="O6374" i="38"/>
  <c r="P6374" i="38"/>
  <c r="Q6374" i="38"/>
  <c r="R6374" i="38"/>
  <c r="S6374" i="38"/>
  <c r="D6375" i="38"/>
  <c r="I6375" i="38"/>
  <c r="H6375" i="38"/>
  <c r="J6375" i="38"/>
  <c r="L6375" i="38"/>
  <c r="M6375" i="38"/>
  <c r="N6375" i="38"/>
  <c r="O6375" i="38"/>
  <c r="P6375" i="38"/>
  <c r="Q6375" i="38"/>
  <c r="R6375" i="38"/>
  <c r="S6375" i="38"/>
  <c r="D6376" i="38"/>
  <c r="I6376" i="38"/>
  <c r="H6376" i="38"/>
  <c r="J6376" i="38"/>
  <c r="L6376" i="38"/>
  <c r="M6376" i="38"/>
  <c r="N6376" i="38"/>
  <c r="O6376" i="38"/>
  <c r="P6376" i="38"/>
  <c r="Q6376" i="38"/>
  <c r="R6376" i="38"/>
  <c r="S6376" i="38"/>
  <c r="D6377" i="38"/>
  <c r="I6377" i="38"/>
  <c r="H6377" i="38"/>
  <c r="J6377" i="38"/>
  <c r="L6377" i="38"/>
  <c r="M6377" i="38"/>
  <c r="N6377" i="38"/>
  <c r="O6377" i="38"/>
  <c r="P6377" i="38"/>
  <c r="Q6377" i="38"/>
  <c r="R6377" i="38"/>
  <c r="S6377" i="38"/>
  <c r="D6378" i="38"/>
  <c r="I6378" i="38"/>
  <c r="H6378" i="38"/>
  <c r="J6378" i="38"/>
  <c r="L6378" i="38"/>
  <c r="M6378" i="38"/>
  <c r="N6378" i="38"/>
  <c r="O6378" i="38"/>
  <c r="P6378" i="38"/>
  <c r="Q6378" i="38"/>
  <c r="R6378" i="38"/>
  <c r="S6378" i="38"/>
  <c r="D6379" i="38"/>
  <c r="I6379" i="38"/>
  <c r="H6379" i="38"/>
  <c r="J6379" i="38"/>
  <c r="L6379" i="38"/>
  <c r="M6379" i="38"/>
  <c r="N6379" i="38"/>
  <c r="O6379" i="38"/>
  <c r="P6379" i="38"/>
  <c r="Q6379" i="38"/>
  <c r="R6379" i="38"/>
  <c r="S6379" i="38"/>
  <c r="D6380" i="38"/>
  <c r="I6380" i="38"/>
  <c r="H6380" i="38"/>
  <c r="J6380" i="38"/>
  <c r="L6380" i="38"/>
  <c r="M6380" i="38"/>
  <c r="N6380" i="38"/>
  <c r="O6380" i="38"/>
  <c r="P6380" i="38"/>
  <c r="Q6380" i="38"/>
  <c r="R6380" i="38"/>
  <c r="S6380" i="38"/>
  <c r="D6381" i="38"/>
  <c r="I6381" i="38"/>
  <c r="H6381" i="38"/>
  <c r="J6381" i="38"/>
  <c r="L6381" i="38"/>
  <c r="M6381" i="38"/>
  <c r="N6381" i="38"/>
  <c r="O6381" i="38"/>
  <c r="P6381" i="38"/>
  <c r="Q6381" i="38"/>
  <c r="R6381" i="38"/>
  <c r="S6381" i="38"/>
  <c r="D6382" i="38"/>
  <c r="I6382" i="38"/>
  <c r="H6382" i="38"/>
  <c r="J6382" i="38"/>
  <c r="L6382" i="38"/>
  <c r="M6382" i="38"/>
  <c r="N6382" i="38"/>
  <c r="O6382" i="38"/>
  <c r="P6382" i="38"/>
  <c r="Q6382" i="38"/>
  <c r="R6382" i="38"/>
  <c r="S6382" i="38"/>
  <c r="D6383" i="38"/>
  <c r="I6383" i="38"/>
  <c r="H6383" i="38"/>
  <c r="J6383" i="38"/>
  <c r="L6383" i="38"/>
  <c r="M6383" i="38"/>
  <c r="N6383" i="38"/>
  <c r="O6383" i="38"/>
  <c r="P6383" i="38"/>
  <c r="Q6383" i="38"/>
  <c r="R6383" i="38"/>
  <c r="S6383" i="38"/>
  <c r="D6384" i="38"/>
  <c r="I6384" i="38"/>
  <c r="H6384" i="38"/>
  <c r="J6384" i="38"/>
  <c r="L6384" i="38"/>
  <c r="M6384" i="38"/>
  <c r="N6384" i="38"/>
  <c r="O6384" i="38"/>
  <c r="P6384" i="38"/>
  <c r="Q6384" i="38"/>
  <c r="R6384" i="38"/>
  <c r="S6384" i="38"/>
  <c r="D6385" i="38"/>
  <c r="I6385" i="38"/>
  <c r="H6385" i="38"/>
  <c r="J6385" i="38"/>
  <c r="L6385" i="38"/>
  <c r="M6385" i="38"/>
  <c r="N6385" i="38"/>
  <c r="O6385" i="38"/>
  <c r="P6385" i="38"/>
  <c r="Q6385" i="38"/>
  <c r="R6385" i="38"/>
  <c r="S6385" i="38"/>
  <c r="D6386" i="38"/>
  <c r="I6386" i="38"/>
  <c r="H6386" i="38"/>
  <c r="J6386" i="38"/>
  <c r="L6386" i="38"/>
  <c r="M6386" i="38"/>
  <c r="N6386" i="38"/>
  <c r="O6386" i="38"/>
  <c r="P6386" i="38"/>
  <c r="Q6386" i="38"/>
  <c r="R6386" i="38"/>
  <c r="S6386" i="38"/>
  <c r="D6387" i="38"/>
  <c r="I6387" i="38"/>
  <c r="H6387" i="38"/>
  <c r="J6387" i="38"/>
  <c r="L6387" i="38"/>
  <c r="M6387" i="38"/>
  <c r="N6387" i="38"/>
  <c r="O6387" i="38"/>
  <c r="P6387" i="38"/>
  <c r="Q6387" i="38"/>
  <c r="R6387" i="38"/>
  <c r="S6387" i="38"/>
  <c r="D6388" i="38"/>
  <c r="I6388" i="38"/>
  <c r="H6388" i="38"/>
  <c r="J6388" i="38"/>
  <c r="L6388" i="38"/>
  <c r="M6388" i="38"/>
  <c r="N6388" i="38"/>
  <c r="O6388" i="38"/>
  <c r="P6388" i="38"/>
  <c r="Q6388" i="38"/>
  <c r="R6388" i="38"/>
  <c r="S6388" i="38"/>
  <c r="D6389" i="38"/>
  <c r="I6389" i="38"/>
  <c r="H6389" i="38"/>
  <c r="J6389" i="38"/>
  <c r="L6389" i="38"/>
  <c r="M6389" i="38"/>
  <c r="N6389" i="38"/>
  <c r="O6389" i="38"/>
  <c r="P6389" i="38"/>
  <c r="Q6389" i="38"/>
  <c r="R6389" i="38"/>
  <c r="S6389" i="38"/>
  <c r="D6390" i="38"/>
  <c r="I6390" i="38"/>
  <c r="H6390" i="38"/>
  <c r="J6390" i="38"/>
  <c r="L6390" i="38"/>
  <c r="M6390" i="38"/>
  <c r="N6390" i="38"/>
  <c r="O6390" i="38"/>
  <c r="P6390" i="38"/>
  <c r="Q6390" i="38"/>
  <c r="R6390" i="38"/>
  <c r="S6390" i="38"/>
  <c r="D6391" i="38"/>
  <c r="I6391" i="38"/>
  <c r="H6391" i="38"/>
  <c r="J6391" i="38"/>
  <c r="L6391" i="38"/>
  <c r="M6391" i="38"/>
  <c r="N6391" i="38"/>
  <c r="O6391" i="38"/>
  <c r="P6391" i="38"/>
  <c r="Q6391" i="38"/>
  <c r="R6391" i="38"/>
  <c r="S6391" i="38"/>
  <c r="D6392" i="38"/>
  <c r="I6392" i="38"/>
  <c r="H6392" i="38"/>
  <c r="J6392" i="38"/>
  <c r="L6392" i="38"/>
  <c r="M6392" i="38"/>
  <c r="N6392" i="38"/>
  <c r="O6392" i="38"/>
  <c r="P6392" i="38"/>
  <c r="Q6392" i="38"/>
  <c r="R6392" i="38"/>
  <c r="S6392" i="38"/>
  <c r="D6393" i="38"/>
  <c r="I6393" i="38"/>
  <c r="H6393" i="38"/>
  <c r="J6393" i="38"/>
  <c r="L6393" i="38"/>
  <c r="M6393" i="38"/>
  <c r="N6393" i="38"/>
  <c r="O6393" i="38"/>
  <c r="P6393" i="38"/>
  <c r="Q6393" i="38"/>
  <c r="R6393" i="38"/>
  <c r="S6393" i="38"/>
  <c r="D6394" i="38"/>
  <c r="I6394" i="38"/>
  <c r="H6394" i="38"/>
  <c r="J6394" i="38"/>
  <c r="L6394" i="38"/>
  <c r="M6394" i="38"/>
  <c r="N6394" i="38"/>
  <c r="O6394" i="38"/>
  <c r="P6394" i="38"/>
  <c r="Q6394" i="38"/>
  <c r="R6394" i="38"/>
  <c r="S6394" i="38"/>
  <c r="D6395" i="38"/>
  <c r="I6395" i="38"/>
  <c r="H6395" i="38"/>
  <c r="J6395" i="38"/>
  <c r="L6395" i="38"/>
  <c r="M6395" i="38"/>
  <c r="N6395" i="38"/>
  <c r="O6395" i="38"/>
  <c r="P6395" i="38"/>
  <c r="Q6395" i="38"/>
  <c r="R6395" i="38"/>
  <c r="S6395" i="38"/>
  <c r="D6396" i="38"/>
  <c r="I6396" i="38"/>
  <c r="H6396" i="38"/>
  <c r="J6396" i="38"/>
  <c r="L6396" i="38"/>
  <c r="M6396" i="38"/>
  <c r="N6396" i="38"/>
  <c r="O6396" i="38"/>
  <c r="P6396" i="38"/>
  <c r="Q6396" i="38"/>
  <c r="R6396" i="38"/>
  <c r="S6396" i="38"/>
  <c r="D6397" i="38"/>
  <c r="I6397" i="38"/>
  <c r="H6397" i="38"/>
  <c r="J6397" i="38"/>
  <c r="L6397" i="38"/>
  <c r="M6397" i="38"/>
  <c r="N6397" i="38"/>
  <c r="O6397" i="38"/>
  <c r="P6397" i="38"/>
  <c r="Q6397" i="38"/>
  <c r="R6397" i="38"/>
  <c r="S6397" i="38"/>
  <c r="D6398" i="38"/>
  <c r="I6398" i="38"/>
  <c r="H6398" i="38"/>
  <c r="J6398" i="38"/>
  <c r="L6398" i="38"/>
  <c r="M6398" i="38"/>
  <c r="N6398" i="38"/>
  <c r="O6398" i="38"/>
  <c r="P6398" i="38"/>
  <c r="Q6398" i="38"/>
  <c r="R6398" i="38"/>
  <c r="S6398" i="38"/>
  <c r="D6399" i="38"/>
  <c r="I6399" i="38"/>
  <c r="H6399" i="38"/>
  <c r="J6399" i="38"/>
  <c r="L6399" i="38"/>
  <c r="M6399" i="38"/>
  <c r="N6399" i="38"/>
  <c r="O6399" i="38"/>
  <c r="P6399" i="38"/>
  <c r="Q6399" i="38"/>
  <c r="R6399" i="38"/>
  <c r="S6399" i="38"/>
  <c r="D6400" i="38"/>
  <c r="I6400" i="38"/>
  <c r="H6400" i="38"/>
  <c r="J6400" i="38"/>
  <c r="L6400" i="38"/>
  <c r="M6400" i="38"/>
  <c r="N6400" i="38"/>
  <c r="O6400" i="38"/>
  <c r="P6400" i="38"/>
  <c r="Q6400" i="38"/>
  <c r="R6400" i="38"/>
  <c r="S6400" i="38"/>
  <c r="D6401" i="38"/>
  <c r="I6401" i="38"/>
  <c r="H6401" i="38"/>
  <c r="J6401" i="38"/>
  <c r="L6401" i="38"/>
  <c r="M6401" i="38"/>
  <c r="N6401" i="38"/>
  <c r="O6401" i="38"/>
  <c r="P6401" i="38"/>
  <c r="Q6401" i="38"/>
  <c r="R6401" i="38"/>
  <c r="S6401" i="38"/>
  <c r="D6402" i="38"/>
  <c r="I6402" i="38"/>
  <c r="H6402" i="38"/>
  <c r="J6402" i="38"/>
  <c r="L6402" i="38"/>
  <c r="M6402" i="38"/>
  <c r="N6402" i="38"/>
  <c r="O6402" i="38"/>
  <c r="P6402" i="38"/>
  <c r="Q6402" i="38"/>
  <c r="R6402" i="38"/>
  <c r="S6402" i="38"/>
  <c r="D6403" i="38"/>
  <c r="I6403" i="38"/>
  <c r="H6403" i="38"/>
  <c r="J6403" i="38"/>
  <c r="L6403" i="38"/>
  <c r="M6403" i="38"/>
  <c r="N6403" i="38"/>
  <c r="O6403" i="38"/>
  <c r="P6403" i="38"/>
  <c r="Q6403" i="38"/>
  <c r="R6403" i="38"/>
  <c r="S6403" i="38"/>
  <c r="D6404" i="38"/>
  <c r="I6404" i="38"/>
  <c r="H6404" i="38"/>
  <c r="J6404" i="38"/>
  <c r="L6404" i="38"/>
  <c r="M6404" i="38"/>
  <c r="N6404" i="38"/>
  <c r="O6404" i="38"/>
  <c r="P6404" i="38"/>
  <c r="Q6404" i="38"/>
  <c r="R6404" i="38"/>
  <c r="S6404" i="38"/>
  <c r="D6405" i="38"/>
  <c r="I6405" i="38"/>
  <c r="H6405" i="38"/>
  <c r="J6405" i="38"/>
  <c r="L6405" i="38"/>
  <c r="M6405" i="38"/>
  <c r="N6405" i="38"/>
  <c r="O6405" i="38"/>
  <c r="P6405" i="38"/>
  <c r="Q6405" i="38"/>
  <c r="R6405" i="38"/>
  <c r="S6405" i="38"/>
  <c r="D6406" i="38"/>
  <c r="I6406" i="38"/>
  <c r="H6406" i="38"/>
  <c r="J6406" i="38"/>
  <c r="L6406" i="38"/>
  <c r="M6406" i="38"/>
  <c r="N6406" i="38"/>
  <c r="O6406" i="38"/>
  <c r="P6406" i="38"/>
  <c r="Q6406" i="38"/>
  <c r="R6406" i="38"/>
  <c r="S6406" i="38"/>
  <c r="D6407" i="38"/>
  <c r="I6407" i="38"/>
  <c r="H6407" i="38"/>
  <c r="J6407" i="38"/>
  <c r="L6407" i="38"/>
  <c r="M6407" i="38"/>
  <c r="N6407" i="38"/>
  <c r="O6407" i="38"/>
  <c r="P6407" i="38"/>
  <c r="Q6407" i="38"/>
  <c r="R6407" i="38"/>
  <c r="S6407" i="38"/>
  <c r="D6408" i="38"/>
  <c r="I6408" i="38"/>
  <c r="H6408" i="38"/>
  <c r="J6408" i="38"/>
  <c r="L6408" i="38"/>
  <c r="M6408" i="38"/>
  <c r="N6408" i="38"/>
  <c r="O6408" i="38"/>
  <c r="P6408" i="38"/>
  <c r="Q6408" i="38"/>
  <c r="R6408" i="38"/>
  <c r="S6408" i="38"/>
  <c r="D6409" i="38"/>
  <c r="I6409" i="38"/>
  <c r="H6409" i="38"/>
  <c r="J6409" i="38"/>
  <c r="L6409" i="38"/>
  <c r="M6409" i="38"/>
  <c r="N6409" i="38"/>
  <c r="O6409" i="38"/>
  <c r="P6409" i="38"/>
  <c r="Q6409" i="38"/>
  <c r="R6409" i="38"/>
  <c r="S6409" i="38"/>
  <c r="D6410" i="38"/>
  <c r="I6410" i="38"/>
  <c r="H6410" i="38"/>
  <c r="J6410" i="38"/>
  <c r="L6410" i="38"/>
  <c r="M6410" i="38"/>
  <c r="N6410" i="38"/>
  <c r="O6410" i="38"/>
  <c r="P6410" i="38"/>
  <c r="Q6410" i="38"/>
  <c r="R6410" i="38"/>
  <c r="S6410" i="38"/>
  <c r="D6411" i="38"/>
  <c r="I6411" i="38"/>
  <c r="H6411" i="38"/>
  <c r="J6411" i="38"/>
  <c r="L6411" i="38"/>
  <c r="M6411" i="38"/>
  <c r="N6411" i="38"/>
  <c r="O6411" i="38"/>
  <c r="P6411" i="38"/>
  <c r="Q6411" i="38"/>
  <c r="R6411" i="38"/>
  <c r="S6411" i="38"/>
  <c r="D6412" i="38"/>
  <c r="I6412" i="38"/>
  <c r="H6412" i="38"/>
  <c r="J6412" i="38"/>
  <c r="L6412" i="38"/>
  <c r="M6412" i="38"/>
  <c r="N6412" i="38"/>
  <c r="O6412" i="38"/>
  <c r="P6412" i="38"/>
  <c r="Q6412" i="38"/>
  <c r="R6412" i="38"/>
  <c r="S6412" i="38"/>
  <c r="D6413" i="38"/>
  <c r="I6413" i="38"/>
  <c r="H6413" i="38"/>
  <c r="J6413" i="38"/>
  <c r="L6413" i="38"/>
  <c r="M6413" i="38"/>
  <c r="N6413" i="38"/>
  <c r="O6413" i="38"/>
  <c r="P6413" i="38"/>
  <c r="Q6413" i="38"/>
  <c r="R6413" i="38"/>
  <c r="S6413" i="38"/>
  <c r="D6414" i="38"/>
  <c r="I6414" i="38"/>
  <c r="H6414" i="38"/>
  <c r="J6414" i="38"/>
  <c r="L6414" i="38"/>
  <c r="M6414" i="38"/>
  <c r="N6414" i="38"/>
  <c r="O6414" i="38"/>
  <c r="P6414" i="38"/>
  <c r="Q6414" i="38"/>
  <c r="R6414" i="38"/>
  <c r="S6414" i="38"/>
  <c r="D6415" i="38"/>
  <c r="I6415" i="38"/>
  <c r="H6415" i="38"/>
  <c r="J6415" i="38"/>
  <c r="L6415" i="38"/>
  <c r="M6415" i="38"/>
  <c r="N6415" i="38"/>
  <c r="O6415" i="38"/>
  <c r="P6415" i="38"/>
  <c r="Q6415" i="38"/>
  <c r="R6415" i="38"/>
  <c r="S6415" i="38"/>
  <c r="D6416" i="38"/>
  <c r="I6416" i="38"/>
  <c r="H6416" i="38"/>
  <c r="J6416" i="38"/>
  <c r="L6416" i="38"/>
  <c r="M6416" i="38"/>
  <c r="N6416" i="38"/>
  <c r="O6416" i="38"/>
  <c r="P6416" i="38"/>
  <c r="Q6416" i="38"/>
  <c r="R6416" i="38"/>
  <c r="S6416" i="38"/>
  <c r="D6417" i="38"/>
  <c r="I6417" i="38"/>
  <c r="H6417" i="38"/>
  <c r="J6417" i="38"/>
  <c r="L6417" i="38"/>
  <c r="M6417" i="38"/>
  <c r="N6417" i="38"/>
  <c r="O6417" i="38"/>
  <c r="P6417" i="38"/>
  <c r="Q6417" i="38"/>
  <c r="R6417" i="38"/>
  <c r="S6417" i="38"/>
  <c r="D6418" i="38"/>
  <c r="I6418" i="38"/>
  <c r="H6418" i="38"/>
  <c r="J6418" i="38"/>
  <c r="L6418" i="38"/>
  <c r="M6418" i="38"/>
  <c r="N6418" i="38"/>
  <c r="O6418" i="38"/>
  <c r="P6418" i="38"/>
  <c r="Q6418" i="38"/>
  <c r="R6418" i="38"/>
  <c r="S6418" i="38"/>
  <c r="D6419" i="38"/>
  <c r="I6419" i="38"/>
  <c r="H6419" i="38"/>
  <c r="J6419" i="38"/>
  <c r="L6419" i="38"/>
  <c r="M6419" i="38"/>
  <c r="N6419" i="38"/>
  <c r="O6419" i="38"/>
  <c r="P6419" i="38"/>
  <c r="Q6419" i="38"/>
  <c r="R6419" i="38"/>
  <c r="S6419" i="38"/>
  <c r="D6420" i="38"/>
  <c r="I6420" i="38"/>
  <c r="H6420" i="38"/>
  <c r="J6420" i="38"/>
  <c r="L6420" i="38"/>
  <c r="M6420" i="38"/>
  <c r="N6420" i="38"/>
  <c r="O6420" i="38"/>
  <c r="P6420" i="38"/>
  <c r="Q6420" i="38"/>
  <c r="R6420" i="38"/>
  <c r="S6420" i="38"/>
  <c r="D6421" i="38"/>
  <c r="I6421" i="38"/>
  <c r="H6421" i="38"/>
  <c r="J6421" i="38"/>
  <c r="L6421" i="38"/>
  <c r="M6421" i="38"/>
  <c r="N6421" i="38"/>
  <c r="O6421" i="38"/>
  <c r="P6421" i="38"/>
  <c r="Q6421" i="38"/>
  <c r="R6421" i="38"/>
  <c r="S6421" i="38"/>
  <c r="D6422" i="38"/>
  <c r="I6422" i="38"/>
  <c r="H6422" i="38"/>
  <c r="J6422" i="38"/>
  <c r="L6422" i="38"/>
  <c r="M6422" i="38"/>
  <c r="N6422" i="38"/>
  <c r="O6422" i="38"/>
  <c r="P6422" i="38"/>
  <c r="Q6422" i="38"/>
  <c r="R6422" i="38"/>
  <c r="S6422" i="38"/>
  <c r="D6423" i="38"/>
  <c r="I6423" i="38"/>
  <c r="H6423" i="38"/>
  <c r="J6423" i="38"/>
  <c r="L6423" i="38"/>
  <c r="M6423" i="38"/>
  <c r="N6423" i="38"/>
  <c r="O6423" i="38"/>
  <c r="P6423" i="38"/>
  <c r="Q6423" i="38"/>
  <c r="R6423" i="38"/>
  <c r="S6423" i="38"/>
  <c r="D6424" i="38"/>
  <c r="I6424" i="38"/>
  <c r="H6424" i="38"/>
  <c r="J6424" i="38"/>
  <c r="L6424" i="38"/>
  <c r="M6424" i="38"/>
  <c r="N6424" i="38"/>
  <c r="O6424" i="38"/>
  <c r="P6424" i="38"/>
  <c r="Q6424" i="38"/>
  <c r="R6424" i="38"/>
  <c r="S6424" i="38"/>
  <c r="D6425" i="38"/>
  <c r="I6425" i="38"/>
  <c r="H6425" i="38"/>
  <c r="J6425" i="38"/>
  <c r="L6425" i="38"/>
  <c r="M6425" i="38"/>
  <c r="N6425" i="38"/>
  <c r="O6425" i="38"/>
  <c r="P6425" i="38"/>
  <c r="Q6425" i="38"/>
  <c r="R6425" i="38"/>
  <c r="S6425" i="38"/>
  <c r="D6426" i="38"/>
  <c r="I6426" i="38"/>
  <c r="H6426" i="38"/>
  <c r="J6426" i="38"/>
  <c r="L6426" i="38"/>
  <c r="M6426" i="38"/>
  <c r="N6426" i="38"/>
  <c r="O6426" i="38"/>
  <c r="P6426" i="38"/>
  <c r="Q6426" i="38"/>
  <c r="R6426" i="38"/>
  <c r="S6426" i="38"/>
  <c r="D6427" i="38"/>
  <c r="I6427" i="38"/>
  <c r="H6427" i="38"/>
  <c r="J6427" i="38"/>
  <c r="L6427" i="38"/>
  <c r="M6427" i="38"/>
  <c r="N6427" i="38"/>
  <c r="O6427" i="38"/>
  <c r="P6427" i="38"/>
  <c r="Q6427" i="38"/>
  <c r="R6427" i="38"/>
  <c r="S6427" i="38"/>
  <c r="D6428" i="38"/>
  <c r="I6428" i="38"/>
  <c r="H6428" i="38"/>
  <c r="J6428" i="38"/>
  <c r="L6428" i="38"/>
  <c r="M6428" i="38"/>
  <c r="N6428" i="38"/>
  <c r="O6428" i="38"/>
  <c r="P6428" i="38"/>
  <c r="Q6428" i="38"/>
  <c r="R6428" i="38"/>
  <c r="S6428" i="38"/>
  <c r="D6429" i="38"/>
  <c r="I6429" i="38"/>
  <c r="H6429" i="38"/>
  <c r="J6429" i="38"/>
  <c r="L6429" i="38"/>
  <c r="M6429" i="38"/>
  <c r="N6429" i="38"/>
  <c r="O6429" i="38"/>
  <c r="P6429" i="38"/>
  <c r="Q6429" i="38"/>
  <c r="R6429" i="38"/>
  <c r="S6429" i="38"/>
  <c r="D6430" i="38"/>
  <c r="I6430" i="38"/>
  <c r="H6430" i="38"/>
  <c r="J6430" i="38"/>
  <c r="L6430" i="38"/>
  <c r="M6430" i="38"/>
  <c r="N6430" i="38"/>
  <c r="O6430" i="38"/>
  <c r="P6430" i="38"/>
  <c r="Q6430" i="38"/>
  <c r="R6430" i="38"/>
  <c r="S6430" i="38"/>
  <c r="D6431" i="38"/>
  <c r="I6431" i="38"/>
  <c r="H6431" i="38"/>
  <c r="J6431" i="38"/>
  <c r="L6431" i="38"/>
  <c r="M6431" i="38"/>
  <c r="N6431" i="38"/>
  <c r="O6431" i="38"/>
  <c r="P6431" i="38"/>
  <c r="Q6431" i="38"/>
  <c r="R6431" i="38"/>
  <c r="S6431" i="38"/>
  <c r="D6432" i="38"/>
  <c r="I6432" i="38"/>
  <c r="H6432" i="38"/>
  <c r="J6432" i="38"/>
  <c r="L6432" i="38"/>
  <c r="M6432" i="38"/>
  <c r="N6432" i="38"/>
  <c r="O6432" i="38"/>
  <c r="P6432" i="38"/>
  <c r="Q6432" i="38"/>
  <c r="R6432" i="38"/>
  <c r="S6432" i="38"/>
  <c r="D6433" i="38"/>
  <c r="I6433" i="38"/>
  <c r="H6433" i="38"/>
  <c r="J6433" i="38"/>
  <c r="L6433" i="38"/>
  <c r="M6433" i="38"/>
  <c r="N6433" i="38"/>
  <c r="O6433" i="38"/>
  <c r="P6433" i="38"/>
  <c r="Q6433" i="38"/>
  <c r="R6433" i="38"/>
  <c r="S6433" i="38"/>
  <c r="D6434" i="38"/>
  <c r="I6434" i="38"/>
  <c r="H6434" i="38"/>
  <c r="J6434" i="38"/>
  <c r="L6434" i="38"/>
  <c r="M6434" i="38"/>
  <c r="N6434" i="38"/>
  <c r="O6434" i="38"/>
  <c r="P6434" i="38"/>
  <c r="Q6434" i="38"/>
  <c r="R6434" i="38"/>
  <c r="S6434" i="38"/>
  <c r="D6435" i="38"/>
  <c r="I6435" i="38"/>
  <c r="H6435" i="38"/>
  <c r="J6435" i="38"/>
  <c r="L6435" i="38"/>
  <c r="M6435" i="38"/>
  <c r="N6435" i="38"/>
  <c r="O6435" i="38"/>
  <c r="P6435" i="38"/>
  <c r="Q6435" i="38"/>
  <c r="R6435" i="38"/>
  <c r="S6435" i="38"/>
  <c r="D6436" i="38"/>
  <c r="I6436" i="38"/>
  <c r="H6436" i="38"/>
  <c r="J6436" i="38"/>
  <c r="L6436" i="38"/>
  <c r="M6436" i="38"/>
  <c r="N6436" i="38"/>
  <c r="O6436" i="38"/>
  <c r="P6436" i="38"/>
  <c r="Q6436" i="38"/>
  <c r="R6436" i="38"/>
  <c r="S6436" i="38"/>
  <c r="D6437" i="38"/>
  <c r="I6437" i="38"/>
  <c r="H6437" i="38"/>
  <c r="J6437" i="38"/>
  <c r="L6437" i="38"/>
  <c r="M6437" i="38"/>
  <c r="N6437" i="38"/>
  <c r="O6437" i="38"/>
  <c r="P6437" i="38"/>
  <c r="Q6437" i="38"/>
  <c r="R6437" i="38"/>
  <c r="S6437" i="38"/>
  <c r="D6438" i="38"/>
  <c r="I6438" i="38"/>
  <c r="H6438" i="38"/>
  <c r="J6438" i="38"/>
  <c r="L6438" i="38"/>
  <c r="M6438" i="38"/>
  <c r="N6438" i="38"/>
  <c r="O6438" i="38"/>
  <c r="P6438" i="38"/>
  <c r="Q6438" i="38"/>
  <c r="R6438" i="38"/>
  <c r="S6438" i="38"/>
  <c r="D6439" i="38"/>
  <c r="I6439" i="38"/>
  <c r="H6439" i="38"/>
  <c r="J6439" i="38"/>
  <c r="L6439" i="38"/>
  <c r="M6439" i="38"/>
  <c r="N6439" i="38"/>
  <c r="O6439" i="38"/>
  <c r="P6439" i="38"/>
  <c r="Q6439" i="38"/>
  <c r="R6439" i="38"/>
  <c r="S6439" i="38"/>
  <c r="D6440" i="38"/>
  <c r="I6440" i="38"/>
  <c r="H6440" i="38"/>
  <c r="J6440" i="38"/>
  <c r="L6440" i="38"/>
  <c r="M6440" i="38"/>
  <c r="N6440" i="38"/>
  <c r="O6440" i="38"/>
  <c r="P6440" i="38"/>
  <c r="Q6440" i="38"/>
  <c r="R6440" i="38"/>
  <c r="S6440" i="38"/>
  <c r="D6441" i="38"/>
  <c r="I6441" i="38"/>
  <c r="H6441" i="38"/>
  <c r="J6441" i="38"/>
  <c r="L6441" i="38"/>
  <c r="M6441" i="38"/>
  <c r="N6441" i="38"/>
  <c r="O6441" i="38"/>
  <c r="P6441" i="38"/>
  <c r="Q6441" i="38"/>
  <c r="R6441" i="38"/>
  <c r="S6441" i="38"/>
  <c r="D6442" i="38"/>
  <c r="I6442" i="38"/>
  <c r="H6442" i="38"/>
  <c r="J6442" i="38"/>
  <c r="L6442" i="38"/>
  <c r="M6442" i="38"/>
  <c r="N6442" i="38"/>
  <c r="O6442" i="38"/>
  <c r="P6442" i="38"/>
  <c r="Q6442" i="38"/>
  <c r="R6442" i="38"/>
  <c r="S6442" i="38"/>
  <c r="D6443" i="38"/>
  <c r="I6443" i="38"/>
  <c r="H6443" i="38"/>
  <c r="J6443" i="38"/>
  <c r="L6443" i="38"/>
  <c r="M6443" i="38"/>
  <c r="N6443" i="38"/>
  <c r="O6443" i="38"/>
  <c r="P6443" i="38"/>
  <c r="Q6443" i="38"/>
  <c r="R6443" i="38"/>
  <c r="S6443" i="38"/>
  <c r="D6444" i="38"/>
  <c r="I6444" i="38"/>
  <c r="H6444" i="38"/>
  <c r="J6444" i="38"/>
  <c r="L6444" i="38"/>
  <c r="M6444" i="38"/>
  <c r="N6444" i="38"/>
  <c r="O6444" i="38"/>
  <c r="P6444" i="38"/>
  <c r="Q6444" i="38"/>
  <c r="R6444" i="38"/>
  <c r="S6444" i="38"/>
  <c r="D6445" i="38"/>
  <c r="I6445" i="38"/>
  <c r="H6445" i="38"/>
  <c r="J6445" i="38"/>
  <c r="L6445" i="38"/>
  <c r="M6445" i="38"/>
  <c r="N6445" i="38"/>
  <c r="O6445" i="38"/>
  <c r="P6445" i="38"/>
  <c r="Q6445" i="38"/>
  <c r="R6445" i="38"/>
  <c r="S6445" i="38"/>
  <c r="D6446" i="38"/>
  <c r="I6446" i="38"/>
  <c r="H6446" i="38"/>
  <c r="J6446" i="38"/>
  <c r="L6446" i="38"/>
  <c r="M6446" i="38"/>
  <c r="N6446" i="38"/>
  <c r="O6446" i="38"/>
  <c r="P6446" i="38"/>
  <c r="Q6446" i="38"/>
  <c r="R6446" i="38"/>
  <c r="S6446" i="38"/>
  <c r="D6447" i="38"/>
  <c r="I6447" i="38"/>
  <c r="H6447" i="38"/>
  <c r="J6447" i="38"/>
  <c r="L6447" i="38"/>
  <c r="M6447" i="38"/>
  <c r="N6447" i="38"/>
  <c r="O6447" i="38"/>
  <c r="P6447" i="38"/>
  <c r="Q6447" i="38"/>
  <c r="R6447" i="38"/>
  <c r="S6447" i="38"/>
  <c r="D6448" i="38"/>
  <c r="I6448" i="38"/>
  <c r="H6448" i="38"/>
  <c r="J6448" i="38"/>
  <c r="L6448" i="38"/>
  <c r="M6448" i="38"/>
  <c r="N6448" i="38"/>
  <c r="O6448" i="38"/>
  <c r="P6448" i="38"/>
  <c r="Q6448" i="38"/>
  <c r="R6448" i="38"/>
  <c r="S6448" i="38"/>
  <c r="D6449" i="38"/>
  <c r="I6449" i="38"/>
  <c r="H6449" i="38"/>
  <c r="J6449" i="38"/>
  <c r="L6449" i="38"/>
  <c r="M6449" i="38"/>
  <c r="N6449" i="38"/>
  <c r="O6449" i="38"/>
  <c r="P6449" i="38"/>
  <c r="Q6449" i="38"/>
  <c r="R6449" i="38"/>
  <c r="S6449" i="38"/>
  <c r="D6450" i="38"/>
  <c r="I6450" i="38"/>
  <c r="H6450" i="38"/>
  <c r="J6450" i="38"/>
  <c r="L6450" i="38"/>
  <c r="M6450" i="38"/>
  <c r="N6450" i="38"/>
  <c r="O6450" i="38"/>
  <c r="P6450" i="38"/>
  <c r="Q6450" i="38"/>
  <c r="R6450" i="38"/>
  <c r="S6450" i="38"/>
  <c r="D6451" i="38"/>
  <c r="I6451" i="38"/>
  <c r="H6451" i="38"/>
  <c r="J6451" i="38"/>
  <c r="L6451" i="38"/>
  <c r="M6451" i="38"/>
  <c r="N6451" i="38"/>
  <c r="O6451" i="38"/>
  <c r="P6451" i="38"/>
  <c r="Q6451" i="38"/>
  <c r="R6451" i="38"/>
  <c r="S6451" i="38"/>
  <c r="D6452" i="38"/>
  <c r="I6452" i="38"/>
  <c r="H6452" i="38"/>
  <c r="J6452" i="38"/>
  <c r="L6452" i="38"/>
  <c r="M6452" i="38"/>
  <c r="N6452" i="38"/>
  <c r="O6452" i="38"/>
  <c r="P6452" i="38"/>
  <c r="Q6452" i="38"/>
  <c r="R6452" i="38"/>
  <c r="S6452" i="38"/>
  <c r="D6453" i="38"/>
  <c r="I6453" i="38"/>
  <c r="H6453" i="38"/>
  <c r="J6453" i="38"/>
  <c r="L6453" i="38"/>
  <c r="M6453" i="38"/>
  <c r="N6453" i="38"/>
  <c r="O6453" i="38"/>
  <c r="P6453" i="38"/>
  <c r="Q6453" i="38"/>
  <c r="R6453" i="38"/>
  <c r="S6453" i="38"/>
  <c r="D6454" i="38"/>
  <c r="I6454" i="38"/>
  <c r="H6454" i="38"/>
  <c r="J6454" i="38"/>
  <c r="L6454" i="38"/>
  <c r="M6454" i="38"/>
  <c r="N6454" i="38"/>
  <c r="O6454" i="38"/>
  <c r="P6454" i="38"/>
  <c r="Q6454" i="38"/>
  <c r="R6454" i="38"/>
  <c r="S6454" i="38"/>
  <c r="D6455" i="38"/>
  <c r="I6455" i="38"/>
  <c r="H6455" i="38"/>
  <c r="J6455" i="38"/>
  <c r="L6455" i="38"/>
  <c r="M6455" i="38"/>
  <c r="N6455" i="38"/>
  <c r="O6455" i="38"/>
  <c r="P6455" i="38"/>
  <c r="Q6455" i="38"/>
  <c r="R6455" i="38"/>
  <c r="S6455" i="38"/>
  <c r="D6456" i="38"/>
  <c r="I6456" i="38"/>
  <c r="H6456" i="38"/>
  <c r="J6456" i="38"/>
  <c r="L6456" i="38"/>
  <c r="M6456" i="38"/>
  <c r="N6456" i="38"/>
  <c r="O6456" i="38"/>
  <c r="P6456" i="38"/>
  <c r="Q6456" i="38"/>
  <c r="R6456" i="38"/>
  <c r="S6456" i="38"/>
  <c r="D6457" i="38"/>
  <c r="I6457" i="38"/>
  <c r="H6457" i="38"/>
  <c r="J6457" i="38"/>
  <c r="L6457" i="38"/>
  <c r="M6457" i="38"/>
  <c r="N6457" i="38"/>
  <c r="O6457" i="38"/>
  <c r="P6457" i="38"/>
  <c r="Q6457" i="38"/>
  <c r="R6457" i="38"/>
  <c r="S6457" i="38"/>
  <c r="D6458" i="38"/>
  <c r="I6458" i="38"/>
  <c r="H6458" i="38"/>
  <c r="J6458" i="38"/>
  <c r="L6458" i="38"/>
  <c r="M6458" i="38"/>
  <c r="N6458" i="38"/>
  <c r="O6458" i="38"/>
  <c r="P6458" i="38"/>
  <c r="Q6458" i="38"/>
  <c r="R6458" i="38"/>
  <c r="S6458" i="38"/>
  <c r="D6459" i="38"/>
  <c r="I6459" i="38"/>
  <c r="H6459" i="38"/>
  <c r="J6459" i="38"/>
  <c r="L6459" i="38"/>
  <c r="M6459" i="38"/>
  <c r="N6459" i="38"/>
  <c r="O6459" i="38"/>
  <c r="P6459" i="38"/>
  <c r="Q6459" i="38"/>
  <c r="R6459" i="38"/>
  <c r="S6459" i="38"/>
  <c r="D6460" i="38"/>
  <c r="I6460" i="38"/>
  <c r="H6460" i="38"/>
  <c r="J6460" i="38"/>
  <c r="L6460" i="38"/>
  <c r="M6460" i="38"/>
  <c r="N6460" i="38"/>
  <c r="O6460" i="38"/>
  <c r="P6460" i="38"/>
  <c r="Q6460" i="38"/>
  <c r="R6460" i="38"/>
  <c r="S6460" i="38"/>
  <c r="D6461" i="38"/>
  <c r="I6461" i="38"/>
  <c r="H6461" i="38"/>
  <c r="J6461" i="38"/>
  <c r="L6461" i="38"/>
  <c r="M6461" i="38"/>
  <c r="N6461" i="38"/>
  <c r="O6461" i="38"/>
  <c r="P6461" i="38"/>
  <c r="Q6461" i="38"/>
  <c r="R6461" i="38"/>
  <c r="S6461" i="38"/>
  <c r="D6462" i="38"/>
  <c r="I6462" i="38"/>
  <c r="H6462" i="38"/>
  <c r="J6462" i="38"/>
  <c r="L6462" i="38"/>
  <c r="M6462" i="38"/>
  <c r="N6462" i="38"/>
  <c r="O6462" i="38"/>
  <c r="P6462" i="38"/>
  <c r="Q6462" i="38"/>
  <c r="R6462" i="38"/>
  <c r="S6462" i="38"/>
  <c r="D6463" i="38"/>
  <c r="I6463" i="38"/>
  <c r="H6463" i="38"/>
  <c r="J6463" i="38"/>
  <c r="L6463" i="38"/>
  <c r="M6463" i="38"/>
  <c r="N6463" i="38"/>
  <c r="O6463" i="38"/>
  <c r="P6463" i="38"/>
  <c r="Q6463" i="38"/>
  <c r="R6463" i="38"/>
  <c r="S6463" i="38"/>
  <c r="D6464" i="38"/>
  <c r="I6464" i="38"/>
  <c r="H6464" i="38"/>
  <c r="J6464" i="38"/>
  <c r="L6464" i="38"/>
  <c r="M6464" i="38"/>
  <c r="N6464" i="38"/>
  <c r="O6464" i="38"/>
  <c r="P6464" i="38"/>
  <c r="Q6464" i="38"/>
  <c r="R6464" i="38"/>
  <c r="S6464" i="38"/>
  <c r="D6465" i="38"/>
  <c r="I6465" i="38"/>
  <c r="H6465" i="38"/>
  <c r="J6465" i="38"/>
  <c r="L6465" i="38"/>
  <c r="M6465" i="38"/>
  <c r="N6465" i="38"/>
  <c r="O6465" i="38"/>
  <c r="P6465" i="38"/>
  <c r="Q6465" i="38"/>
  <c r="R6465" i="38"/>
  <c r="S6465" i="38"/>
  <c r="D6466" i="38"/>
  <c r="I6466" i="38"/>
  <c r="H6466" i="38"/>
  <c r="J6466" i="38"/>
  <c r="L6466" i="38"/>
  <c r="M6466" i="38"/>
  <c r="N6466" i="38"/>
  <c r="O6466" i="38"/>
  <c r="P6466" i="38"/>
  <c r="Q6466" i="38"/>
  <c r="R6466" i="38"/>
  <c r="S6466" i="38"/>
  <c r="D6467" i="38"/>
  <c r="I6467" i="38"/>
  <c r="H6467" i="38"/>
  <c r="J6467" i="38"/>
  <c r="L6467" i="38"/>
  <c r="M6467" i="38"/>
  <c r="N6467" i="38"/>
  <c r="O6467" i="38"/>
  <c r="P6467" i="38"/>
  <c r="Q6467" i="38"/>
  <c r="R6467" i="38"/>
  <c r="S6467" i="38"/>
  <c r="D6468" i="38"/>
  <c r="I6468" i="38"/>
  <c r="H6468" i="38"/>
  <c r="J6468" i="38"/>
  <c r="L6468" i="38"/>
  <c r="M6468" i="38"/>
  <c r="N6468" i="38"/>
  <c r="O6468" i="38"/>
  <c r="P6468" i="38"/>
  <c r="Q6468" i="38"/>
  <c r="R6468" i="38"/>
  <c r="S6468" i="38"/>
  <c r="D6469" i="38"/>
  <c r="I6469" i="38"/>
  <c r="H6469" i="38"/>
  <c r="J6469" i="38"/>
  <c r="L6469" i="38"/>
  <c r="M6469" i="38"/>
  <c r="N6469" i="38"/>
  <c r="O6469" i="38"/>
  <c r="P6469" i="38"/>
  <c r="Q6469" i="38"/>
  <c r="R6469" i="38"/>
  <c r="S6469" i="38"/>
  <c r="D6470" i="38"/>
  <c r="I6470" i="38"/>
  <c r="H6470" i="38"/>
  <c r="J6470" i="38"/>
  <c r="L6470" i="38"/>
  <c r="M6470" i="38"/>
  <c r="N6470" i="38"/>
  <c r="O6470" i="38"/>
  <c r="P6470" i="38"/>
  <c r="Q6470" i="38"/>
  <c r="R6470" i="38"/>
  <c r="S6470" i="38"/>
  <c r="D6471" i="38"/>
  <c r="I6471" i="38"/>
  <c r="H6471" i="38"/>
  <c r="J6471" i="38"/>
  <c r="L6471" i="38"/>
  <c r="M6471" i="38"/>
  <c r="N6471" i="38"/>
  <c r="O6471" i="38"/>
  <c r="P6471" i="38"/>
  <c r="Q6471" i="38"/>
  <c r="R6471" i="38"/>
  <c r="S6471" i="38"/>
  <c r="D6472" i="38"/>
  <c r="I6472" i="38"/>
  <c r="H6472" i="38"/>
  <c r="J6472" i="38"/>
  <c r="L6472" i="38"/>
  <c r="M6472" i="38"/>
  <c r="N6472" i="38"/>
  <c r="O6472" i="38"/>
  <c r="P6472" i="38"/>
  <c r="Q6472" i="38"/>
  <c r="R6472" i="38"/>
  <c r="S6472" i="38"/>
  <c r="D6473" i="38"/>
  <c r="I6473" i="38"/>
  <c r="H6473" i="38"/>
  <c r="J6473" i="38"/>
  <c r="L6473" i="38"/>
  <c r="M6473" i="38"/>
  <c r="N6473" i="38"/>
  <c r="O6473" i="38"/>
  <c r="P6473" i="38"/>
  <c r="Q6473" i="38"/>
  <c r="R6473" i="38"/>
  <c r="S6473" i="38"/>
  <c r="D6474" i="38"/>
  <c r="I6474" i="38"/>
  <c r="H6474" i="38"/>
  <c r="J6474" i="38"/>
  <c r="L6474" i="38"/>
  <c r="M6474" i="38"/>
  <c r="N6474" i="38"/>
  <c r="O6474" i="38"/>
  <c r="P6474" i="38"/>
  <c r="Q6474" i="38"/>
  <c r="R6474" i="38"/>
  <c r="S6474" i="38"/>
  <c r="D6475" i="38"/>
  <c r="I6475" i="38"/>
  <c r="H6475" i="38"/>
  <c r="J6475" i="38"/>
  <c r="L6475" i="38"/>
  <c r="M6475" i="38"/>
  <c r="N6475" i="38"/>
  <c r="O6475" i="38"/>
  <c r="P6475" i="38"/>
  <c r="Q6475" i="38"/>
  <c r="R6475" i="38"/>
  <c r="S6475" i="38"/>
  <c r="D6476" i="38"/>
  <c r="I6476" i="38"/>
  <c r="H6476" i="38"/>
  <c r="J6476" i="38"/>
  <c r="L6476" i="38"/>
  <c r="M6476" i="38"/>
  <c r="N6476" i="38"/>
  <c r="O6476" i="38"/>
  <c r="P6476" i="38"/>
  <c r="Q6476" i="38"/>
  <c r="R6476" i="38"/>
  <c r="S6476" i="38"/>
  <c r="D6477" i="38"/>
  <c r="I6477" i="38"/>
  <c r="H6477" i="38"/>
  <c r="J6477" i="38"/>
  <c r="L6477" i="38"/>
  <c r="M6477" i="38"/>
  <c r="N6477" i="38"/>
  <c r="O6477" i="38"/>
  <c r="P6477" i="38"/>
  <c r="Q6477" i="38"/>
  <c r="R6477" i="38"/>
  <c r="S6477" i="38"/>
  <c r="D6478" i="38"/>
  <c r="I6478" i="38"/>
  <c r="H6478" i="38"/>
  <c r="J6478" i="38"/>
  <c r="L6478" i="38"/>
  <c r="M6478" i="38"/>
  <c r="N6478" i="38"/>
  <c r="O6478" i="38"/>
  <c r="P6478" i="38"/>
  <c r="Q6478" i="38"/>
  <c r="R6478" i="38"/>
  <c r="S6478" i="38"/>
  <c r="D6479" i="38"/>
  <c r="I6479" i="38"/>
  <c r="H6479" i="38"/>
  <c r="J6479" i="38"/>
  <c r="L6479" i="38"/>
  <c r="M6479" i="38"/>
  <c r="N6479" i="38"/>
  <c r="O6479" i="38"/>
  <c r="P6479" i="38"/>
  <c r="Q6479" i="38"/>
  <c r="R6479" i="38"/>
  <c r="S6479" i="38"/>
  <c r="D6480" i="38"/>
  <c r="I6480" i="38"/>
  <c r="H6480" i="38"/>
  <c r="J6480" i="38"/>
  <c r="L6480" i="38"/>
  <c r="M6480" i="38"/>
  <c r="N6480" i="38"/>
  <c r="O6480" i="38"/>
  <c r="P6480" i="38"/>
  <c r="Q6480" i="38"/>
  <c r="R6480" i="38"/>
  <c r="S6480" i="38"/>
  <c r="D6481" i="38"/>
  <c r="I6481" i="38"/>
  <c r="H6481" i="38"/>
  <c r="J6481" i="38"/>
  <c r="L6481" i="38"/>
  <c r="M6481" i="38"/>
  <c r="N6481" i="38"/>
  <c r="O6481" i="38"/>
  <c r="P6481" i="38"/>
  <c r="Q6481" i="38"/>
  <c r="R6481" i="38"/>
  <c r="S6481" i="38"/>
  <c r="D6482" i="38"/>
  <c r="I6482" i="38"/>
  <c r="H6482" i="38"/>
  <c r="J6482" i="38"/>
  <c r="L6482" i="38"/>
  <c r="M6482" i="38"/>
  <c r="N6482" i="38"/>
  <c r="O6482" i="38"/>
  <c r="P6482" i="38"/>
  <c r="Q6482" i="38"/>
  <c r="R6482" i="38"/>
  <c r="S6482" i="38"/>
  <c r="D6483" i="38"/>
  <c r="I6483" i="38"/>
  <c r="H6483" i="38"/>
  <c r="J6483" i="38"/>
  <c r="L6483" i="38"/>
  <c r="M6483" i="38"/>
  <c r="N6483" i="38"/>
  <c r="O6483" i="38"/>
  <c r="P6483" i="38"/>
  <c r="Q6483" i="38"/>
  <c r="R6483" i="38"/>
  <c r="S6483" i="38"/>
  <c r="D6484" i="38"/>
  <c r="I6484" i="38"/>
  <c r="H6484" i="38"/>
  <c r="J6484" i="38"/>
  <c r="L6484" i="38"/>
  <c r="M6484" i="38"/>
  <c r="N6484" i="38"/>
  <c r="O6484" i="38"/>
  <c r="P6484" i="38"/>
  <c r="Q6484" i="38"/>
  <c r="R6484" i="38"/>
  <c r="S6484" i="38"/>
  <c r="D6485" i="38"/>
  <c r="I6485" i="38"/>
  <c r="H6485" i="38"/>
  <c r="J6485" i="38"/>
  <c r="L6485" i="38"/>
  <c r="M6485" i="38"/>
  <c r="N6485" i="38"/>
  <c r="O6485" i="38"/>
  <c r="P6485" i="38"/>
  <c r="Q6485" i="38"/>
  <c r="R6485" i="38"/>
  <c r="S6485" i="38"/>
  <c r="D6486" i="38"/>
  <c r="I6486" i="38"/>
  <c r="H6486" i="38"/>
  <c r="J6486" i="38"/>
  <c r="L6486" i="38"/>
  <c r="M6486" i="38"/>
  <c r="N6486" i="38"/>
  <c r="O6486" i="38"/>
  <c r="P6486" i="38"/>
  <c r="Q6486" i="38"/>
  <c r="R6486" i="38"/>
  <c r="S6486" i="38"/>
  <c r="D6487" i="38"/>
  <c r="I6487" i="38"/>
  <c r="H6487" i="38"/>
  <c r="J6487" i="38"/>
  <c r="L6487" i="38"/>
  <c r="M6487" i="38"/>
  <c r="N6487" i="38"/>
  <c r="O6487" i="38"/>
  <c r="P6487" i="38"/>
  <c r="Q6487" i="38"/>
  <c r="R6487" i="38"/>
  <c r="S6487" i="38"/>
  <c r="D6488" i="38"/>
  <c r="I6488" i="38"/>
  <c r="H6488" i="38"/>
  <c r="J6488" i="38"/>
  <c r="L6488" i="38"/>
  <c r="M6488" i="38"/>
  <c r="N6488" i="38"/>
  <c r="O6488" i="38"/>
  <c r="P6488" i="38"/>
  <c r="Q6488" i="38"/>
  <c r="R6488" i="38"/>
  <c r="S6488" i="38"/>
  <c r="D6489" i="38"/>
  <c r="I6489" i="38"/>
  <c r="H6489" i="38"/>
  <c r="J6489" i="38"/>
  <c r="L6489" i="38"/>
  <c r="M6489" i="38"/>
  <c r="N6489" i="38"/>
  <c r="O6489" i="38"/>
  <c r="P6489" i="38"/>
  <c r="Q6489" i="38"/>
  <c r="R6489" i="38"/>
  <c r="S6489" i="38"/>
  <c r="D6490" i="38"/>
  <c r="I6490" i="38"/>
  <c r="H6490" i="38"/>
  <c r="J6490" i="38"/>
  <c r="L6490" i="38"/>
  <c r="M6490" i="38"/>
  <c r="N6490" i="38"/>
  <c r="O6490" i="38"/>
  <c r="P6490" i="38"/>
  <c r="Q6490" i="38"/>
  <c r="R6490" i="38"/>
  <c r="S6490" i="38"/>
  <c r="D6491" i="38"/>
  <c r="I6491" i="38"/>
  <c r="H6491" i="38"/>
  <c r="J6491" i="38"/>
  <c r="L6491" i="38"/>
  <c r="M6491" i="38"/>
  <c r="N6491" i="38"/>
  <c r="O6491" i="38"/>
  <c r="P6491" i="38"/>
  <c r="Q6491" i="38"/>
  <c r="R6491" i="38"/>
  <c r="S6491" i="38"/>
  <c r="D6492" i="38"/>
  <c r="I6492" i="38"/>
  <c r="H6492" i="38"/>
  <c r="J6492" i="38"/>
  <c r="L6492" i="38"/>
  <c r="M6492" i="38"/>
  <c r="N6492" i="38"/>
  <c r="O6492" i="38"/>
  <c r="P6492" i="38"/>
  <c r="Q6492" i="38"/>
  <c r="R6492" i="38"/>
  <c r="S6492" i="38"/>
  <c r="D6493" i="38"/>
  <c r="I6493" i="38"/>
  <c r="H6493" i="38"/>
  <c r="J6493" i="38"/>
  <c r="L6493" i="38"/>
  <c r="M6493" i="38"/>
  <c r="N6493" i="38"/>
  <c r="O6493" i="38"/>
  <c r="P6493" i="38"/>
  <c r="Q6493" i="38"/>
  <c r="R6493" i="38"/>
  <c r="S6493" i="38"/>
  <c r="D6494" i="38"/>
  <c r="I6494" i="38"/>
  <c r="H6494" i="38"/>
  <c r="J6494" i="38"/>
  <c r="L6494" i="38"/>
  <c r="M6494" i="38"/>
  <c r="N6494" i="38"/>
  <c r="O6494" i="38"/>
  <c r="P6494" i="38"/>
  <c r="Q6494" i="38"/>
  <c r="R6494" i="38"/>
  <c r="S6494" i="38"/>
  <c r="D6495" i="38"/>
  <c r="I6495" i="38"/>
  <c r="H6495" i="38"/>
  <c r="J6495" i="38"/>
  <c r="L6495" i="38"/>
  <c r="M6495" i="38"/>
  <c r="N6495" i="38"/>
  <c r="O6495" i="38"/>
  <c r="P6495" i="38"/>
  <c r="Q6495" i="38"/>
  <c r="R6495" i="38"/>
  <c r="S6495" i="38"/>
  <c r="D6496" i="38"/>
  <c r="I6496" i="38"/>
  <c r="H6496" i="38"/>
  <c r="J6496" i="38"/>
  <c r="L6496" i="38"/>
  <c r="M6496" i="38"/>
  <c r="N6496" i="38"/>
  <c r="O6496" i="38"/>
  <c r="P6496" i="38"/>
  <c r="Q6496" i="38"/>
  <c r="R6496" i="38"/>
  <c r="S6496" i="38"/>
  <c r="D6497" i="38"/>
  <c r="I6497" i="38"/>
  <c r="H6497" i="38"/>
  <c r="J6497" i="38"/>
  <c r="L6497" i="38"/>
  <c r="M6497" i="38"/>
  <c r="N6497" i="38"/>
  <c r="O6497" i="38"/>
  <c r="P6497" i="38"/>
  <c r="Q6497" i="38"/>
  <c r="R6497" i="38"/>
  <c r="S6497" i="38"/>
  <c r="D6498" i="38"/>
  <c r="I6498" i="38"/>
  <c r="H6498" i="38"/>
  <c r="J6498" i="38"/>
  <c r="L6498" i="38"/>
  <c r="M6498" i="38"/>
  <c r="N6498" i="38"/>
  <c r="O6498" i="38"/>
  <c r="P6498" i="38"/>
  <c r="Q6498" i="38"/>
  <c r="R6498" i="38"/>
  <c r="S6498" i="38"/>
  <c r="D6499" i="38"/>
  <c r="I6499" i="38"/>
  <c r="H6499" i="38"/>
  <c r="J6499" i="38"/>
  <c r="L6499" i="38"/>
  <c r="M6499" i="38"/>
  <c r="N6499" i="38"/>
  <c r="O6499" i="38"/>
  <c r="P6499" i="38"/>
  <c r="Q6499" i="38"/>
  <c r="R6499" i="38"/>
  <c r="S6499" i="38"/>
  <c r="D6500" i="38"/>
  <c r="I6500" i="38"/>
  <c r="H6500" i="38"/>
  <c r="J6500" i="38"/>
  <c r="L6500" i="38"/>
  <c r="M6500" i="38"/>
  <c r="N6500" i="38"/>
  <c r="O6500" i="38"/>
  <c r="P6500" i="38"/>
  <c r="Q6500" i="38"/>
  <c r="R6500" i="38"/>
  <c r="S6500" i="38"/>
  <c r="D6501" i="38"/>
  <c r="I6501" i="38"/>
  <c r="H6501" i="38"/>
  <c r="J6501" i="38"/>
  <c r="L6501" i="38"/>
  <c r="M6501" i="38"/>
  <c r="N6501" i="38"/>
  <c r="O6501" i="38"/>
  <c r="P6501" i="38"/>
  <c r="Q6501" i="38"/>
  <c r="R6501" i="38"/>
  <c r="S6501" i="38"/>
  <c r="D6502" i="38"/>
  <c r="I6502" i="38"/>
  <c r="H6502" i="38"/>
  <c r="J6502" i="38"/>
  <c r="L6502" i="38"/>
  <c r="M6502" i="38"/>
  <c r="N6502" i="38"/>
  <c r="O6502" i="38"/>
  <c r="P6502" i="38"/>
  <c r="Q6502" i="38"/>
  <c r="R6502" i="38"/>
  <c r="S6502" i="38"/>
  <c r="D6503" i="38"/>
  <c r="I6503" i="38"/>
  <c r="H6503" i="38"/>
  <c r="J6503" i="38"/>
  <c r="L6503" i="38"/>
  <c r="M6503" i="38"/>
  <c r="N6503" i="38"/>
  <c r="O6503" i="38"/>
  <c r="P6503" i="38"/>
  <c r="Q6503" i="38"/>
  <c r="R6503" i="38"/>
  <c r="S6503" i="38"/>
  <c r="D6504" i="38"/>
  <c r="I6504" i="38"/>
  <c r="H6504" i="38"/>
  <c r="J6504" i="38"/>
  <c r="L6504" i="38"/>
  <c r="M6504" i="38"/>
  <c r="N6504" i="38"/>
  <c r="O6504" i="38"/>
  <c r="P6504" i="38"/>
  <c r="Q6504" i="38"/>
  <c r="R6504" i="38"/>
  <c r="S6504" i="38"/>
  <c r="D6505" i="38"/>
  <c r="I6505" i="38"/>
  <c r="H6505" i="38"/>
  <c r="J6505" i="38"/>
  <c r="L6505" i="38"/>
  <c r="M6505" i="38"/>
  <c r="N6505" i="38"/>
  <c r="O6505" i="38"/>
  <c r="P6505" i="38"/>
  <c r="Q6505" i="38"/>
  <c r="R6505" i="38"/>
  <c r="S6505" i="38"/>
  <c r="D6506" i="38"/>
  <c r="I6506" i="38"/>
  <c r="H6506" i="38"/>
  <c r="J6506" i="38"/>
  <c r="L6506" i="38"/>
  <c r="M6506" i="38"/>
  <c r="N6506" i="38"/>
  <c r="O6506" i="38"/>
  <c r="P6506" i="38"/>
  <c r="Q6506" i="38"/>
  <c r="R6506" i="38"/>
  <c r="S6506" i="38"/>
  <c r="D6507" i="38"/>
  <c r="I6507" i="38"/>
  <c r="H6507" i="38"/>
  <c r="J6507" i="38"/>
  <c r="L6507" i="38"/>
  <c r="M6507" i="38"/>
  <c r="N6507" i="38"/>
  <c r="O6507" i="38"/>
  <c r="P6507" i="38"/>
  <c r="Q6507" i="38"/>
  <c r="R6507" i="38"/>
  <c r="S6507" i="38"/>
  <c r="D6508" i="38"/>
  <c r="I6508" i="38"/>
  <c r="H6508" i="38"/>
  <c r="J6508" i="38"/>
  <c r="L6508" i="38"/>
  <c r="M6508" i="38"/>
  <c r="N6508" i="38"/>
  <c r="O6508" i="38"/>
  <c r="P6508" i="38"/>
  <c r="Q6508" i="38"/>
  <c r="R6508" i="38"/>
  <c r="S6508" i="38"/>
  <c r="D6509" i="38"/>
  <c r="I6509" i="38"/>
  <c r="H6509" i="38"/>
  <c r="J6509" i="38"/>
  <c r="L6509" i="38"/>
  <c r="M6509" i="38"/>
  <c r="N6509" i="38"/>
  <c r="O6509" i="38"/>
  <c r="P6509" i="38"/>
  <c r="Q6509" i="38"/>
  <c r="R6509" i="38"/>
  <c r="S6509" i="38"/>
  <c r="D6510" i="38"/>
  <c r="I6510" i="38"/>
  <c r="H6510" i="38"/>
  <c r="J6510" i="38"/>
  <c r="L6510" i="38"/>
  <c r="M6510" i="38"/>
  <c r="N6510" i="38"/>
  <c r="O6510" i="38"/>
  <c r="P6510" i="38"/>
  <c r="Q6510" i="38"/>
  <c r="R6510" i="38"/>
  <c r="S6510" i="38"/>
  <c r="D6511" i="38"/>
  <c r="I6511" i="38"/>
  <c r="H6511" i="38"/>
  <c r="J6511" i="38"/>
  <c r="L6511" i="38"/>
  <c r="M6511" i="38"/>
  <c r="N6511" i="38"/>
  <c r="O6511" i="38"/>
  <c r="P6511" i="38"/>
  <c r="Q6511" i="38"/>
  <c r="R6511" i="38"/>
  <c r="S6511" i="38"/>
  <c r="D6512" i="38"/>
  <c r="I6512" i="38"/>
  <c r="H6512" i="38"/>
  <c r="J6512" i="38"/>
  <c r="L6512" i="38"/>
  <c r="M6512" i="38"/>
  <c r="N6512" i="38"/>
  <c r="O6512" i="38"/>
  <c r="P6512" i="38"/>
  <c r="Q6512" i="38"/>
  <c r="R6512" i="38"/>
  <c r="S6512" i="38"/>
  <c r="D6513" i="38"/>
  <c r="I6513" i="38"/>
  <c r="H6513" i="38"/>
  <c r="J6513" i="38"/>
  <c r="L6513" i="38"/>
  <c r="M6513" i="38"/>
  <c r="N6513" i="38"/>
  <c r="O6513" i="38"/>
  <c r="P6513" i="38"/>
  <c r="Q6513" i="38"/>
  <c r="R6513" i="38"/>
  <c r="S6513" i="38"/>
  <c r="D6514" i="38"/>
  <c r="I6514" i="38"/>
  <c r="H6514" i="38"/>
  <c r="J6514" i="38"/>
  <c r="L6514" i="38"/>
  <c r="M6514" i="38"/>
  <c r="N6514" i="38"/>
  <c r="O6514" i="38"/>
  <c r="P6514" i="38"/>
  <c r="Q6514" i="38"/>
  <c r="R6514" i="38"/>
  <c r="S6514" i="38"/>
  <c r="D6515" i="38"/>
  <c r="I6515" i="38"/>
  <c r="H6515" i="38"/>
  <c r="J6515" i="38"/>
  <c r="L6515" i="38"/>
  <c r="M6515" i="38"/>
  <c r="N6515" i="38"/>
  <c r="O6515" i="38"/>
  <c r="P6515" i="38"/>
  <c r="Q6515" i="38"/>
  <c r="R6515" i="38"/>
  <c r="S6515" i="38"/>
  <c r="D6516" i="38"/>
  <c r="I6516" i="38"/>
  <c r="H6516" i="38"/>
  <c r="J6516" i="38"/>
  <c r="L6516" i="38"/>
  <c r="M6516" i="38"/>
  <c r="N6516" i="38"/>
  <c r="O6516" i="38"/>
  <c r="P6516" i="38"/>
  <c r="Q6516" i="38"/>
  <c r="R6516" i="38"/>
  <c r="S6516" i="38"/>
  <c r="D6517" i="38"/>
  <c r="I6517" i="38"/>
  <c r="H6517" i="38"/>
  <c r="J6517" i="38"/>
  <c r="L6517" i="38"/>
  <c r="M6517" i="38"/>
  <c r="N6517" i="38"/>
  <c r="O6517" i="38"/>
  <c r="P6517" i="38"/>
  <c r="Q6517" i="38"/>
  <c r="R6517" i="38"/>
  <c r="S6517" i="38"/>
  <c r="D6518" i="38"/>
  <c r="I6518" i="38"/>
  <c r="H6518" i="38"/>
  <c r="J6518" i="38"/>
  <c r="L6518" i="38"/>
  <c r="M6518" i="38"/>
  <c r="N6518" i="38"/>
  <c r="O6518" i="38"/>
  <c r="P6518" i="38"/>
  <c r="Q6518" i="38"/>
  <c r="R6518" i="38"/>
  <c r="S6518" i="38"/>
  <c r="D6519" i="38"/>
  <c r="I6519" i="38"/>
  <c r="H6519" i="38"/>
  <c r="J6519" i="38"/>
  <c r="L6519" i="38"/>
  <c r="M6519" i="38"/>
  <c r="N6519" i="38"/>
  <c r="O6519" i="38"/>
  <c r="P6519" i="38"/>
  <c r="Q6519" i="38"/>
  <c r="R6519" i="38"/>
  <c r="S6519" i="38"/>
  <c r="D6520" i="38"/>
  <c r="I6520" i="38"/>
  <c r="H6520" i="38"/>
  <c r="J6520" i="38"/>
  <c r="L6520" i="38"/>
  <c r="M6520" i="38"/>
  <c r="N6520" i="38"/>
  <c r="O6520" i="38"/>
  <c r="P6520" i="38"/>
  <c r="Q6520" i="38"/>
  <c r="R6520" i="38"/>
  <c r="S6520" i="38"/>
  <c r="D6521" i="38"/>
  <c r="I6521" i="38"/>
  <c r="H6521" i="38"/>
  <c r="J6521" i="38"/>
  <c r="L6521" i="38"/>
  <c r="M6521" i="38"/>
  <c r="N6521" i="38"/>
  <c r="O6521" i="38"/>
  <c r="P6521" i="38"/>
  <c r="Q6521" i="38"/>
  <c r="R6521" i="38"/>
  <c r="S6521" i="38"/>
  <c r="D6522" i="38"/>
  <c r="I6522" i="38"/>
  <c r="H6522" i="38"/>
  <c r="J6522" i="38"/>
  <c r="L6522" i="38"/>
  <c r="M6522" i="38"/>
  <c r="N6522" i="38"/>
  <c r="O6522" i="38"/>
  <c r="P6522" i="38"/>
  <c r="Q6522" i="38"/>
  <c r="R6522" i="38"/>
  <c r="S6522" i="38"/>
  <c r="D6523" i="38"/>
  <c r="I6523" i="38"/>
  <c r="H6523" i="38"/>
  <c r="J6523" i="38"/>
  <c r="L6523" i="38"/>
  <c r="M6523" i="38"/>
  <c r="N6523" i="38"/>
  <c r="O6523" i="38"/>
  <c r="P6523" i="38"/>
  <c r="Q6523" i="38"/>
  <c r="R6523" i="38"/>
  <c r="S6523" i="38"/>
  <c r="D6524" i="38"/>
  <c r="I6524" i="38"/>
  <c r="H6524" i="38"/>
  <c r="J6524" i="38"/>
  <c r="L6524" i="38"/>
  <c r="M6524" i="38"/>
  <c r="N6524" i="38"/>
  <c r="O6524" i="38"/>
  <c r="P6524" i="38"/>
  <c r="Q6524" i="38"/>
  <c r="R6524" i="38"/>
  <c r="S6524" i="38"/>
  <c r="D6525" i="38"/>
  <c r="I6525" i="38"/>
  <c r="H6525" i="38"/>
  <c r="J6525" i="38"/>
  <c r="L6525" i="38"/>
  <c r="M6525" i="38"/>
  <c r="N6525" i="38"/>
  <c r="O6525" i="38"/>
  <c r="P6525" i="38"/>
  <c r="Q6525" i="38"/>
  <c r="R6525" i="38"/>
  <c r="S6525" i="38"/>
  <c r="D6526" i="38"/>
  <c r="I6526" i="38"/>
  <c r="H6526" i="38"/>
  <c r="J6526" i="38"/>
  <c r="L6526" i="38"/>
  <c r="M6526" i="38"/>
  <c r="N6526" i="38"/>
  <c r="O6526" i="38"/>
  <c r="P6526" i="38"/>
  <c r="Q6526" i="38"/>
  <c r="R6526" i="38"/>
  <c r="S6526" i="38"/>
  <c r="D6527" i="38"/>
  <c r="I6527" i="38"/>
  <c r="H6527" i="38"/>
  <c r="J6527" i="38"/>
  <c r="L6527" i="38"/>
  <c r="M6527" i="38"/>
  <c r="N6527" i="38"/>
  <c r="O6527" i="38"/>
  <c r="P6527" i="38"/>
  <c r="Q6527" i="38"/>
  <c r="R6527" i="38"/>
  <c r="S6527" i="38"/>
  <c r="D6528" i="38"/>
  <c r="I6528" i="38"/>
  <c r="H6528" i="38"/>
  <c r="J6528" i="38"/>
  <c r="L6528" i="38"/>
  <c r="M6528" i="38"/>
  <c r="N6528" i="38"/>
  <c r="O6528" i="38"/>
  <c r="P6528" i="38"/>
  <c r="Q6528" i="38"/>
  <c r="R6528" i="38"/>
  <c r="S6528" i="38"/>
  <c r="D6529" i="38"/>
  <c r="I6529" i="38"/>
  <c r="H6529" i="38"/>
  <c r="J6529" i="38"/>
  <c r="L6529" i="38"/>
  <c r="M6529" i="38"/>
  <c r="N6529" i="38"/>
  <c r="O6529" i="38"/>
  <c r="P6529" i="38"/>
  <c r="Q6529" i="38"/>
  <c r="R6529" i="38"/>
  <c r="S6529" i="38"/>
  <c r="D6530" i="38"/>
  <c r="I6530" i="38"/>
  <c r="H6530" i="38"/>
  <c r="J6530" i="38"/>
  <c r="L6530" i="38"/>
  <c r="M6530" i="38"/>
  <c r="N6530" i="38"/>
  <c r="O6530" i="38"/>
  <c r="P6530" i="38"/>
  <c r="Q6530" i="38"/>
  <c r="R6530" i="38"/>
  <c r="S6530" i="38"/>
  <c r="D6531" i="38"/>
  <c r="I6531" i="38"/>
  <c r="H6531" i="38"/>
  <c r="J6531" i="38"/>
  <c r="L6531" i="38"/>
  <c r="M6531" i="38"/>
  <c r="N6531" i="38"/>
  <c r="O6531" i="38"/>
  <c r="P6531" i="38"/>
  <c r="Q6531" i="38"/>
  <c r="R6531" i="38"/>
  <c r="S6531" i="38"/>
  <c r="D6532" i="38"/>
  <c r="I6532" i="38"/>
  <c r="H6532" i="38"/>
  <c r="J6532" i="38"/>
  <c r="L6532" i="38"/>
  <c r="M6532" i="38"/>
  <c r="N6532" i="38"/>
  <c r="O6532" i="38"/>
  <c r="P6532" i="38"/>
  <c r="Q6532" i="38"/>
  <c r="R6532" i="38"/>
  <c r="S6532" i="38"/>
  <c r="D6533" i="38"/>
  <c r="I6533" i="38"/>
  <c r="H6533" i="38"/>
  <c r="J6533" i="38"/>
  <c r="L6533" i="38"/>
  <c r="M6533" i="38"/>
  <c r="N6533" i="38"/>
  <c r="O6533" i="38"/>
  <c r="P6533" i="38"/>
  <c r="Q6533" i="38"/>
  <c r="R6533" i="38"/>
  <c r="S6533" i="38"/>
  <c r="D6534" i="38"/>
  <c r="I6534" i="38"/>
  <c r="H6534" i="38"/>
  <c r="J6534" i="38"/>
  <c r="L6534" i="38"/>
  <c r="M6534" i="38"/>
  <c r="N6534" i="38"/>
  <c r="O6534" i="38"/>
  <c r="P6534" i="38"/>
  <c r="Q6534" i="38"/>
  <c r="R6534" i="38"/>
  <c r="S6534" i="38"/>
  <c r="D6535" i="38"/>
  <c r="I6535" i="38"/>
  <c r="H6535" i="38"/>
  <c r="J6535" i="38"/>
  <c r="L6535" i="38"/>
  <c r="M6535" i="38"/>
  <c r="N6535" i="38"/>
  <c r="O6535" i="38"/>
  <c r="P6535" i="38"/>
  <c r="Q6535" i="38"/>
  <c r="R6535" i="38"/>
  <c r="S6535" i="38"/>
  <c r="D6536" i="38"/>
  <c r="I6536" i="38"/>
  <c r="H6536" i="38"/>
  <c r="J6536" i="38"/>
  <c r="L6536" i="38"/>
  <c r="M6536" i="38"/>
  <c r="N6536" i="38"/>
  <c r="O6536" i="38"/>
  <c r="P6536" i="38"/>
  <c r="Q6536" i="38"/>
  <c r="R6536" i="38"/>
  <c r="S6536" i="38"/>
  <c r="D6537" i="38"/>
  <c r="I6537" i="38"/>
  <c r="H6537" i="38"/>
  <c r="J6537" i="38"/>
  <c r="L6537" i="38"/>
  <c r="M6537" i="38"/>
  <c r="N6537" i="38"/>
  <c r="O6537" i="38"/>
  <c r="P6537" i="38"/>
  <c r="Q6537" i="38"/>
  <c r="R6537" i="38"/>
  <c r="S6537" i="38"/>
  <c r="D6538" i="38"/>
  <c r="I6538" i="38"/>
  <c r="H6538" i="38"/>
  <c r="J6538" i="38"/>
  <c r="L6538" i="38"/>
  <c r="M6538" i="38"/>
  <c r="N6538" i="38"/>
  <c r="O6538" i="38"/>
  <c r="P6538" i="38"/>
  <c r="Q6538" i="38"/>
  <c r="R6538" i="38"/>
  <c r="S6538" i="38"/>
  <c r="D6539" i="38"/>
  <c r="I6539" i="38"/>
  <c r="H6539" i="38"/>
  <c r="J6539" i="38"/>
  <c r="L6539" i="38"/>
  <c r="M6539" i="38"/>
  <c r="N6539" i="38"/>
  <c r="O6539" i="38"/>
  <c r="P6539" i="38"/>
  <c r="Q6539" i="38"/>
  <c r="R6539" i="38"/>
  <c r="S6539" i="38"/>
  <c r="D6540" i="38"/>
  <c r="I6540" i="38"/>
  <c r="H6540" i="38"/>
  <c r="J6540" i="38"/>
  <c r="L6540" i="38"/>
  <c r="M6540" i="38"/>
  <c r="N6540" i="38"/>
  <c r="O6540" i="38"/>
  <c r="P6540" i="38"/>
  <c r="Q6540" i="38"/>
  <c r="R6540" i="38"/>
  <c r="S6540" i="38"/>
  <c r="D6541" i="38"/>
  <c r="I6541" i="38"/>
  <c r="H6541" i="38"/>
  <c r="J6541" i="38"/>
  <c r="L6541" i="38"/>
  <c r="M6541" i="38"/>
  <c r="N6541" i="38"/>
  <c r="O6541" i="38"/>
  <c r="P6541" i="38"/>
  <c r="Q6541" i="38"/>
  <c r="R6541" i="38"/>
  <c r="S6541" i="38"/>
  <c r="D6542" i="38"/>
  <c r="I6542" i="38"/>
  <c r="H6542" i="38"/>
  <c r="J6542" i="38"/>
  <c r="L6542" i="38"/>
  <c r="M6542" i="38"/>
  <c r="N6542" i="38"/>
  <c r="O6542" i="38"/>
  <c r="P6542" i="38"/>
  <c r="Q6542" i="38"/>
  <c r="R6542" i="38"/>
  <c r="S6542" i="38"/>
  <c r="D6543" i="38"/>
  <c r="I6543" i="38"/>
  <c r="H6543" i="38"/>
  <c r="J6543" i="38"/>
  <c r="L6543" i="38"/>
  <c r="M6543" i="38"/>
  <c r="N6543" i="38"/>
  <c r="O6543" i="38"/>
  <c r="P6543" i="38"/>
  <c r="Q6543" i="38"/>
  <c r="R6543" i="38"/>
  <c r="S6543" i="38"/>
  <c r="D6544" i="38"/>
  <c r="I6544" i="38"/>
  <c r="H6544" i="38"/>
  <c r="J6544" i="38"/>
  <c r="L6544" i="38"/>
  <c r="M6544" i="38"/>
  <c r="N6544" i="38"/>
  <c r="O6544" i="38"/>
  <c r="P6544" i="38"/>
  <c r="Q6544" i="38"/>
  <c r="R6544" i="38"/>
  <c r="S6544" i="38"/>
  <c r="D6545" i="38"/>
  <c r="I6545" i="38"/>
  <c r="H6545" i="38"/>
  <c r="J6545" i="38"/>
  <c r="L6545" i="38"/>
  <c r="M6545" i="38"/>
  <c r="N6545" i="38"/>
  <c r="O6545" i="38"/>
  <c r="P6545" i="38"/>
  <c r="Q6545" i="38"/>
  <c r="R6545" i="38"/>
  <c r="S6545" i="38"/>
  <c r="D6546" i="38"/>
  <c r="I6546" i="38"/>
  <c r="H6546" i="38"/>
  <c r="J6546" i="38"/>
  <c r="L6546" i="38"/>
  <c r="M6546" i="38"/>
  <c r="N6546" i="38"/>
  <c r="O6546" i="38"/>
  <c r="P6546" i="38"/>
  <c r="Q6546" i="38"/>
  <c r="R6546" i="38"/>
  <c r="S6546" i="38"/>
  <c r="D6547" i="38"/>
  <c r="I6547" i="38"/>
  <c r="H6547" i="38"/>
  <c r="J6547" i="38"/>
  <c r="L6547" i="38"/>
  <c r="M6547" i="38"/>
  <c r="N6547" i="38"/>
  <c r="O6547" i="38"/>
  <c r="P6547" i="38"/>
  <c r="Q6547" i="38"/>
  <c r="R6547" i="38"/>
  <c r="S6547" i="38"/>
  <c r="D6548" i="38"/>
  <c r="I6548" i="38"/>
  <c r="H6548" i="38"/>
  <c r="J6548" i="38"/>
  <c r="L6548" i="38"/>
  <c r="M6548" i="38"/>
  <c r="N6548" i="38"/>
  <c r="O6548" i="38"/>
  <c r="P6548" i="38"/>
  <c r="Q6548" i="38"/>
  <c r="R6548" i="38"/>
  <c r="S6548" i="38"/>
  <c r="D6549" i="38"/>
  <c r="I6549" i="38"/>
  <c r="H6549" i="38"/>
  <c r="J6549" i="38"/>
  <c r="L6549" i="38"/>
  <c r="M6549" i="38"/>
  <c r="N6549" i="38"/>
  <c r="O6549" i="38"/>
  <c r="P6549" i="38"/>
  <c r="Q6549" i="38"/>
  <c r="R6549" i="38"/>
  <c r="S6549" i="38"/>
  <c r="D6550" i="38"/>
  <c r="I6550" i="38"/>
  <c r="H6550" i="38"/>
  <c r="J6550" i="38"/>
  <c r="L6550" i="38"/>
  <c r="M6550" i="38"/>
  <c r="N6550" i="38"/>
  <c r="O6550" i="38"/>
  <c r="P6550" i="38"/>
  <c r="Q6550" i="38"/>
  <c r="R6550" i="38"/>
  <c r="S6550" i="38"/>
  <c r="D6551" i="38"/>
  <c r="I6551" i="38"/>
  <c r="H6551" i="38"/>
  <c r="J6551" i="38"/>
  <c r="L6551" i="38"/>
  <c r="M6551" i="38"/>
  <c r="N6551" i="38"/>
  <c r="O6551" i="38"/>
  <c r="P6551" i="38"/>
  <c r="Q6551" i="38"/>
  <c r="R6551" i="38"/>
  <c r="S6551" i="38"/>
  <c r="D6552" i="38"/>
  <c r="I6552" i="38"/>
  <c r="H6552" i="38"/>
  <c r="J6552" i="38"/>
  <c r="L6552" i="38"/>
  <c r="M6552" i="38"/>
  <c r="N6552" i="38"/>
  <c r="O6552" i="38"/>
  <c r="P6552" i="38"/>
  <c r="Q6552" i="38"/>
  <c r="R6552" i="38"/>
  <c r="S6552" i="38"/>
  <c r="D6553" i="38"/>
  <c r="I6553" i="38"/>
  <c r="H6553" i="38"/>
  <c r="J6553" i="38"/>
  <c r="L6553" i="38"/>
  <c r="M6553" i="38"/>
  <c r="N6553" i="38"/>
  <c r="O6553" i="38"/>
  <c r="P6553" i="38"/>
  <c r="Q6553" i="38"/>
  <c r="R6553" i="38"/>
  <c r="S6553" i="38"/>
  <c r="D6554" i="38"/>
  <c r="I6554" i="38"/>
  <c r="H6554" i="38"/>
  <c r="J6554" i="38"/>
  <c r="L6554" i="38"/>
  <c r="M6554" i="38"/>
  <c r="N6554" i="38"/>
  <c r="O6554" i="38"/>
  <c r="P6554" i="38"/>
  <c r="Q6554" i="38"/>
  <c r="R6554" i="38"/>
  <c r="S6554" i="38"/>
  <c r="D6555" i="38"/>
  <c r="I6555" i="38"/>
  <c r="H6555" i="38"/>
  <c r="J6555" i="38"/>
  <c r="L6555" i="38"/>
  <c r="M6555" i="38"/>
  <c r="N6555" i="38"/>
  <c r="O6555" i="38"/>
  <c r="P6555" i="38"/>
  <c r="Q6555" i="38"/>
  <c r="R6555" i="38"/>
  <c r="S6555" i="38"/>
  <c r="D6556" i="38"/>
  <c r="I6556" i="38"/>
  <c r="H6556" i="38"/>
  <c r="J6556" i="38"/>
  <c r="L6556" i="38"/>
  <c r="M6556" i="38"/>
  <c r="N6556" i="38"/>
  <c r="O6556" i="38"/>
  <c r="P6556" i="38"/>
  <c r="Q6556" i="38"/>
  <c r="R6556" i="38"/>
  <c r="S6556" i="38"/>
  <c r="D6557" i="38"/>
  <c r="I6557" i="38"/>
  <c r="H6557" i="38"/>
  <c r="J6557" i="38"/>
  <c r="L6557" i="38"/>
  <c r="M6557" i="38"/>
  <c r="N6557" i="38"/>
  <c r="O6557" i="38"/>
  <c r="P6557" i="38"/>
  <c r="Q6557" i="38"/>
  <c r="R6557" i="38"/>
  <c r="S6557" i="38"/>
  <c r="D6558" i="38"/>
  <c r="I6558" i="38"/>
  <c r="H6558" i="38"/>
  <c r="J6558" i="38"/>
  <c r="L6558" i="38"/>
  <c r="M6558" i="38"/>
  <c r="N6558" i="38"/>
  <c r="O6558" i="38"/>
  <c r="P6558" i="38"/>
  <c r="Q6558" i="38"/>
  <c r="R6558" i="38"/>
  <c r="S6558" i="38"/>
  <c r="D6559" i="38"/>
  <c r="I6559" i="38"/>
  <c r="H6559" i="38"/>
  <c r="J6559" i="38"/>
  <c r="L6559" i="38"/>
  <c r="M6559" i="38"/>
  <c r="N6559" i="38"/>
  <c r="O6559" i="38"/>
  <c r="P6559" i="38"/>
  <c r="Q6559" i="38"/>
  <c r="R6559" i="38"/>
  <c r="S6559" i="38"/>
  <c r="D6560" i="38"/>
  <c r="I6560" i="38"/>
  <c r="H6560" i="38"/>
  <c r="J6560" i="38"/>
  <c r="L6560" i="38"/>
  <c r="M6560" i="38"/>
  <c r="N6560" i="38"/>
  <c r="O6560" i="38"/>
  <c r="P6560" i="38"/>
  <c r="Q6560" i="38"/>
  <c r="R6560" i="38"/>
  <c r="S6560" i="38"/>
  <c r="D6561" i="38"/>
  <c r="I6561" i="38"/>
  <c r="H6561" i="38"/>
  <c r="J6561" i="38"/>
  <c r="L6561" i="38"/>
  <c r="M6561" i="38"/>
  <c r="N6561" i="38"/>
  <c r="O6561" i="38"/>
  <c r="P6561" i="38"/>
  <c r="Q6561" i="38"/>
  <c r="R6561" i="38"/>
  <c r="S6561" i="38"/>
  <c r="D6562" i="38"/>
  <c r="I6562" i="38"/>
  <c r="H6562" i="38"/>
  <c r="J6562" i="38"/>
  <c r="L6562" i="38"/>
  <c r="M6562" i="38"/>
  <c r="N6562" i="38"/>
  <c r="O6562" i="38"/>
  <c r="P6562" i="38"/>
  <c r="Q6562" i="38"/>
  <c r="R6562" i="38"/>
  <c r="S6562" i="38"/>
  <c r="D6563" i="38"/>
  <c r="I6563" i="38"/>
  <c r="H6563" i="38"/>
  <c r="J6563" i="38"/>
  <c r="L6563" i="38"/>
  <c r="M6563" i="38"/>
  <c r="N6563" i="38"/>
  <c r="O6563" i="38"/>
  <c r="P6563" i="38"/>
  <c r="Q6563" i="38"/>
  <c r="R6563" i="38"/>
  <c r="S6563" i="38"/>
  <c r="D6564" i="38"/>
  <c r="I6564" i="38"/>
  <c r="H6564" i="38"/>
  <c r="J6564" i="38"/>
  <c r="L6564" i="38"/>
  <c r="M6564" i="38"/>
  <c r="N6564" i="38"/>
  <c r="O6564" i="38"/>
  <c r="P6564" i="38"/>
  <c r="Q6564" i="38"/>
  <c r="R6564" i="38"/>
  <c r="S6564" i="38"/>
  <c r="D6565" i="38"/>
  <c r="I6565" i="38"/>
  <c r="H6565" i="38"/>
  <c r="J6565" i="38"/>
  <c r="L6565" i="38"/>
  <c r="M6565" i="38"/>
  <c r="N6565" i="38"/>
  <c r="O6565" i="38"/>
  <c r="P6565" i="38"/>
  <c r="Q6565" i="38"/>
  <c r="R6565" i="38"/>
  <c r="S6565" i="38"/>
  <c r="D6566" i="38"/>
  <c r="I6566" i="38"/>
  <c r="H6566" i="38"/>
  <c r="J6566" i="38"/>
  <c r="L6566" i="38"/>
  <c r="M6566" i="38"/>
  <c r="N6566" i="38"/>
  <c r="O6566" i="38"/>
  <c r="P6566" i="38"/>
  <c r="Q6566" i="38"/>
  <c r="R6566" i="38"/>
  <c r="S6566" i="38"/>
  <c r="D6567" i="38"/>
  <c r="I6567" i="38"/>
  <c r="H6567" i="38"/>
  <c r="J6567" i="38"/>
  <c r="L6567" i="38"/>
  <c r="M6567" i="38"/>
  <c r="N6567" i="38"/>
  <c r="O6567" i="38"/>
  <c r="P6567" i="38"/>
  <c r="Q6567" i="38"/>
  <c r="R6567" i="38"/>
  <c r="S6567" i="38"/>
  <c r="D6568" i="38"/>
  <c r="I6568" i="38"/>
  <c r="H6568" i="38"/>
  <c r="J6568" i="38"/>
  <c r="L6568" i="38"/>
  <c r="M6568" i="38"/>
  <c r="N6568" i="38"/>
  <c r="O6568" i="38"/>
  <c r="P6568" i="38"/>
  <c r="Q6568" i="38"/>
  <c r="R6568" i="38"/>
  <c r="S6568" i="38"/>
  <c r="D6569" i="38"/>
  <c r="I6569" i="38"/>
  <c r="H6569" i="38"/>
  <c r="J6569" i="38"/>
  <c r="L6569" i="38"/>
  <c r="M6569" i="38"/>
  <c r="N6569" i="38"/>
  <c r="O6569" i="38"/>
  <c r="P6569" i="38"/>
  <c r="Q6569" i="38"/>
  <c r="R6569" i="38"/>
  <c r="S6569" i="38"/>
  <c r="D6570" i="38"/>
  <c r="I6570" i="38"/>
  <c r="H6570" i="38"/>
  <c r="J6570" i="38"/>
  <c r="L6570" i="38"/>
  <c r="M6570" i="38"/>
  <c r="N6570" i="38"/>
  <c r="O6570" i="38"/>
  <c r="P6570" i="38"/>
  <c r="Q6570" i="38"/>
  <c r="R6570" i="38"/>
  <c r="S6570" i="38"/>
  <c r="D6571" i="38"/>
  <c r="I6571" i="38"/>
  <c r="H6571" i="38"/>
  <c r="J6571" i="38"/>
  <c r="L6571" i="38"/>
  <c r="M6571" i="38"/>
  <c r="N6571" i="38"/>
  <c r="O6571" i="38"/>
  <c r="P6571" i="38"/>
  <c r="Q6571" i="38"/>
  <c r="R6571" i="38"/>
  <c r="S6571" i="38"/>
  <c r="D6572" i="38"/>
  <c r="I6572" i="38"/>
  <c r="H6572" i="38"/>
  <c r="J6572" i="38"/>
  <c r="L6572" i="38"/>
  <c r="M6572" i="38"/>
  <c r="N6572" i="38"/>
  <c r="O6572" i="38"/>
  <c r="P6572" i="38"/>
  <c r="Q6572" i="38"/>
  <c r="R6572" i="38"/>
  <c r="S6572" i="38"/>
  <c r="D6573" i="38"/>
  <c r="I6573" i="38"/>
  <c r="H6573" i="38"/>
  <c r="J6573" i="38"/>
  <c r="L6573" i="38"/>
  <c r="M6573" i="38"/>
  <c r="N6573" i="38"/>
  <c r="O6573" i="38"/>
  <c r="P6573" i="38"/>
  <c r="Q6573" i="38"/>
  <c r="R6573" i="38"/>
  <c r="S6573" i="38"/>
  <c r="D6574" i="38"/>
  <c r="I6574" i="38"/>
  <c r="H6574" i="38"/>
  <c r="J6574" i="38"/>
  <c r="L6574" i="38"/>
  <c r="M6574" i="38"/>
  <c r="N6574" i="38"/>
  <c r="O6574" i="38"/>
  <c r="P6574" i="38"/>
  <c r="Q6574" i="38"/>
  <c r="R6574" i="38"/>
  <c r="S6574" i="38"/>
  <c r="D6575" i="38"/>
  <c r="I6575" i="38"/>
  <c r="H6575" i="38"/>
  <c r="J6575" i="38"/>
  <c r="L6575" i="38"/>
  <c r="M6575" i="38"/>
  <c r="N6575" i="38"/>
  <c r="O6575" i="38"/>
  <c r="P6575" i="38"/>
  <c r="Q6575" i="38"/>
  <c r="R6575" i="38"/>
  <c r="S6575" i="38"/>
  <c r="D6576" i="38"/>
  <c r="I6576" i="38"/>
  <c r="H6576" i="38"/>
  <c r="J6576" i="38"/>
  <c r="L6576" i="38"/>
  <c r="M6576" i="38"/>
  <c r="N6576" i="38"/>
  <c r="O6576" i="38"/>
  <c r="P6576" i="38"/>
  <c r="Q6576" i="38"/>
  <c r="R6576" i="38"/>
  <c r="S6576" i="38"/>
  <c r="D6577" i="38"/>
  <c r="I6577" i="38"/>
  <c r="H6577" i="38"/>
  <c r="J6577" i="38"/>
  <c r="L6577" i="38"/>
  <c r="M6577" i="38"/>
  <c r="N6577" i="38"/>
  <c r="O6577" i="38"/>
  <c r="P6577" i="38"/>
  <c r="Q6577" i="38"/>
  <c r="R6577" i="38"/>
  <c r="S6577" i="38"/>
  <c r="D6578" i="38"/>
  <c r="I6578" i="38"/>
  <c r="H6578" i="38"/>
  <c r="J6578" i="38"/>
  <c r="L6578" i="38"/>
  <c r="M6578" i="38"/>
  <c r="N6578" i="38"/>
  <c r="O6578" i="38"/>
  <c r="P6578" i="38"/>
  <c r="Q6578" i="38"/>
  <c r="R6578" i="38"/>
  <c r="S6578" i="38"/>
  <c r="D6579" i="38"/>
  <c r="I6579" i="38"/>
  <c r="H6579" i="38"/>
  <c r="J6579" i="38"/>
  <c r="L6579" i="38"/>
  <c r="M6579" i="38"/>
  <c r="N6579" i="38"/>
  <c r="O6579" i="38"/>
  <c r="P6579" i="38"/>
  <c r="Q6579" i="38"/>
  <c r="R6579" i="38"/>
  <c r="S6579" i="38"/>
  <c r="D6580" i="38"/>
  <c r="I6580" i="38"/>
  <c r="H6580" i="38"/>
  <c r="J6580" i="38"/>
  <c r="L6580" i="38"/>
  <c r="M6580" i="38"/>
  <c r="N6580" i="38"/>
  <c r="O6580" i="38"/>
  <c r="P6580" i="38"/>
  <c r="Q6580" i="38"/>
  <c r="R6580" i="38"/>
  <c r="S6580" i="38"/>
  <c r="D6581" i="38"/>
  <c r="I6581" i="38"/>
  <c r="H6581" i="38"/>
  <c r="J6581" i="38"/>
  <c r="L6581" i="38"/>
  <c r="M6581" i="38"/>
  <c r="N6581" i="38"/>
  <c r="O6581" i="38"/>
  <c r="P6581" i="38"/>
  <c r="Q6581" i="38"/>
  <c r="R6581" i="38"/>
  <c r="S6581" i="38"/>
  <c r="D6582" i="38"/>
  <c r="I6582" i="38"/>
  <c r="H6582" i="38"/>
  <c r="J6582" i="38"/>
  <c r="L6582" i="38"/>
  <c r="M6582" i="38"/>
  <c r="N6582" i="38"/>
  <c r="O6582" i="38"/>
  <c r="P6582" i="38"/>
  <c r="Q6582" i="38"/>
  <c r="R6582" i="38"/>
  <c r="S6582" i="38"/>
  <c r="D6583" i="38"/>
  <c r="I6583" i="38"/>
  <c r="H6583" i="38"/>
  <c r="J6583" i="38"/>
  <c r="L6583" i="38"/>
  <c r="M6583" i="38"/>
  <c r="N6583" i="38"/>
  <c r="O6583" i="38"/>
  <c r="P6583" i="38"/>
  <c r="Q6583" i="38"/>
  <c r="R6583" i="38"/>
  <c r="S6583" i="38"/>
  <c r="D6584" i="38"/>
  <c r="I6584" i="38"/>
  <c r="H6584" i="38"/>
  <c r="J6584" i="38"/>
  <c r="L6584" i="38"/>
  <c r="M6584" i="38"/>
  <c r="N6584" i="38"/>
  <c r="O6584" i="38"/>
  <c r="P6584" i="38"/>
  <c r="Q6584" i="38"/>
  <c r="R6584" i="38"/>
  <c r="S6584" i="38"/>
  <c r="D6585" i="38"/>
  <c r="I6585" i="38"/>
  <c r="H6585" i="38"/>
  <c r="J6585" i="38"/>
  <c r="L6585" i="38"/>
  <c r="M6585" i="38"/>
  <c r="N6585" i="38"/>
  <c r="O6585" i="38"/>
  <c r="P6585" i="38"/>
  <c r="Q6585" i="38"/>
  <c r="R6585" i="38"/>
  <c r="S6585" i="38"/>
  <c r="D6586" i="38"/>
  <c r="I6586" i="38"/>
  <c r="H6586" i="38"/>
  <c r="J6586" i="38"/>
  <c r="L6586" i="38"/>
  <c r="M6586" i="38"/>
  <c r="N6586" i="38"/>
  <c r="O6586" i="38"/>
  <c r="P6586" i="38"/>
  <c r="Q6586" i="38"/>
  <c r="R6586" i="38"/>
  <c r="S6586" i="38"/>
  <c r="D6587" i="38"/>
  <c r="I6587" i="38"/>
  <c r="H6587" i="38"/>
  <c r="J6587" i="38"/>
  <c r="L6587" i="38"/>
  <c r="M6587" i="38"/>
  <c r="N6587" i="38"/>
  <c r="O6587" i="38"/>
  <c r="P6587" i="38"/>
  <c r="Q6587" i="38"/>
  <c r="R6587" i="38"/>
  <c r="S6587" i="38"/>
  <c r="D6588" i="38"/>
  <c r="I6588" i="38"/>
  <c r="H6588" i="38"/>
  <c r="J6588" i="38"/>
  <c r="L6588" i="38"/>
  <c r="M6588" i="38"/>
  <c r="N6588" i="38"/>
  <c r="O6588" i="38"/>
  <c r="P6588" i="38"/>
  <c r="Q6588" i="38"/>
  <c r="R6588" i="38"/>
  <c r="S6588" i="38"/>
  <c r="D6589" i="38"/>
  <c r="I6589" i="38"/>
  <c r="H6589" i="38"/>
  <c r="J6589" i="38"/>
  <c r="L6589" i="38"/>
  <c r="M6589" i="38"/>
  <c r="N6589" i="38"/>
  <c r="O6589" i="38"/>
  <c r="P6589" i="38"/>
  <c r="Q6589" i="38"/>
  <c r="R6589" i="38"/>
  <c r="S6589" i="38"/>
  <c r="D6590" i="38"/>
  <c r="I6590" i="38"/>
  <c r="H6590" i="38"/>
  <c r="J6590" i="38"/>
  <c r="L6590" i="38"/>
  <c r="M6590" i="38"/>
  <c r="N6590" i="38"/>
  <c r="O6590" i="38"/>
  <c r="P6590" i="38"/>
  <c r="Q6590" i="38"/>
  <c r="R6590" i="38"/>
  <c r="S6590" i="38"/>
  <c r="D6591" i="38"/>
  <c r="I6591" i="38"/>
  <c r="H6591" i="38"/>
  <c r="J6591" i="38"/>
  <c r="L6591" i="38"/>
  <c r="M6591" i="38"/>
  <c r="N6591" i="38"/>
  <c r="O6591" i="38"/>
  <c r="P6591" i="38"/>
  <c r="Q6591" i="38"/>
  <c r="R6591" i="38"/>
  <c r="S6591" i="38"/>
  <c r="D6592" i="38"/>
  <c r="I6592" i="38"/>
  <c r="H6592" i="38"/>
  <c r="J6592" i="38"/>
  <c r="L6592" i="38"/>
  <c r="M6592" i="38"/>
  <c r="N6592" i="38"/>
  <c r="O6592" i="38"/>
  <c r="P6592" i="38"/>
  <c r="Q6592" i="38"/>
  <c r="R6592" i="38"/>
  <c r="S6592" i="38"/>
  <c r="D6593" i="38"/>
  <c r="I6593" i="38"/>
  <c r="H6593" i="38"/>
  <c r="J6593" i="38"/>
  <c r="L6593" i="38"/>
  <c r="M6593" i="38"/>
  <c r="N6593" i="38"/>
  <c r="O6593" i="38"/>
  <c r="P6593" i="38"/>
  <c r="Q6593" i="38"/>
  <c r="R6593" i="38"/>
  <c r="S6593" i="38"/>
  <c r="D6594" i="38"/>
  <c r="I6594" i="38"/>
  <c r="H6594" i="38"/>
  <c r="J6594" i="38"/>
  <c r="L6594" i="38"/>
  <c r="M6594" i="38"/>
  <c r="N6594" i="38"/>
  <c r="O6594" i="38"/>
  <c r="P6594" i="38"/>
  <c r="Q6594" i="38"/>
  <c r="R6594" i="38"/>
  <c r="S6594" i="38"/>
  <c r="D6595" i="38"/>
  <c r="I6595" i="38"/>
  <c r="H6595" i="38"/>
  <c r="J6595" i="38"/>
  <c r="L6595" i="38"/>
  <c r="M6595" i="38"/>
  <c r="N6595" i="38"/>
  <c r="O6595" i="38"/>
  <c r="P6595" i="38"/>
  <c r="Q6595" i="38"/>
  <c r="R6595" i="38"/>
  <c r="S6595" i="38"/>
  <c r="D6596" i="38"/>
  <c r="I6596" i="38"/>
  <c r="H6596" i="38"/>
  <c r="J6596" i="38"/>
  <c r="L6596" i="38"/>
  <c r="M6596" i="38"/>
  <c r="N6596" i="38"/>
  <c r="O6596" i="38"/>
  <c r="P6596" i="38"/>
  <c r="Q6596" i="38"/>
  <c r="R6596" i="38"/>
  <c r="S6596" i="38"/>
  <c r="D6597" i="38"/>
  <c r="I6597" i="38"/>
  <c r="H6597" i="38"/>
  <c r="J6597" i="38"/>
  <c r="L6597" i="38"/>
  <c r="M6597" i="38"/>
  <c r="N6597" i="38"/>
  <c r="O6597" i="38"/>
  <c r="P6597" i="38"/>
  <c r="Q6597" i="38"/>
  <c r="R6597" i="38"/>
  <c r="S6597" i="38"/>
  <c r="D6598" i="38"/>
  <c r="I6598" i="38"/>
  <c r="H6598" i="38"/>
  <c r="J6598" i="38"/>
  <c r="L6598" i="38"/>
  <c r="M6598" i="38"/>
  <c r="N6598" i="38"/>
  <c r="O6598" i="38"/>
  <c r="P6598" i="38"/>
  <c r="Q6598" i="38"/>
  <c r="R6598" i="38"/>
  <c r="S6598" i="38"/>
  <c r="D6599" i="38"/>
  <c r="I6599" i="38"/>
  <c r="H6599" i="38"/>
  <c r="J6599" i="38"/>
  <c r="L6599" i="38"/>
  <c r="M6599" i="38"/>
  <c r="N6599" i="38"/>
  <c r="O6599" i="38"/>
  <c r="P6599" i="38"/>
  <c r="Q6599" i="38"/>
  <c r="R6599" i="38"/>
  <c r="S6599" i="38"/>
  <c r="D6600" i="38"/>
  <c r="I6600" i="38"/>
  <c r="H6600" i="38"/>
  <c r="J6600" i="38"/>
  <c r="L6600" i="38"/>
  <c r="M6600" i="38"/>
  <c r="N6600" i="38"/>
  <c r="O6600" i="38"/>
  <c r="P6600" i="38"/>
  <c r="Q6600" i="38"/>
  <c r="R6600" i="38"/>
  <c r="S6600" i="38"/>
  <c r="D6601" i="38"/>
  <c r="I6601" i="38"/>
  <c r="H6601" i="38"/>
  <c r="J6601" i="38"/>
  <c r="L6601" i="38"/>
  <c r="M6601" i="38"/>
  <c r="N6601" i="38"/>
  <c r="O6601" i="38"/>
  <c r="P6601" i="38"/>
  <c r="Q6601" i="38"/>
  <c r="R6601" i="38"/>
  <c r="S6601" i="38"/>
  <c r="D6602" i="38"/>
  <c r="I6602" i="38"/>
  <c r="H6602" i="38"/>
  <c r="J6602" i="38"/>
  <c r="L6602" i="38"/>
  <c r="M6602" i="38"/>
  <c r="N6602" i="38"/>
  <c r="O6602" i="38"/>
  <c r="P6602" i="38"/>
  <c r="Q6602" i="38"/>
  <c r="R6602" i="38"/>
  <c r="S6602" i="38"/>
  <c r="D6603" i="38"/>
  <c r="I6603" i="38"/>
  <c r="H6603" i="38"/>
  <c r="J6603" i="38"/>
  <c r="L6603" i="38"/>
  <c r="M6603" i="38"/>
  <c r="N6603" i="38"/>
  <c r="O6603" i="38"/>
  <c r="P6603" i="38"/>
  <c r="Q6603" i="38"/>
  <c r="R6603" i="38"/>
  <c r="S6603" i="38"/>
  <c r="D6604" i="38"/>
  <c r="I6604" i="38"/>
  <c r="H6604" i="38"/>
  <c r="J6604" i="38"/>
  <c r="L6604" i="38"/>
  <c r="M6604" i="38"/>
  <c r="N6604" i="38"/>
  <c r="O6604" i="38"/>
  <c r="P6604" i="38"/>
  <c r="Q6604" i="38"/>
  <c r="R6604" i="38"/>
  <c r="S6604" i="38"/>
  <c r="D6605" i="38"/>
  <c r="I6605" i="38"/>
  <c r="H6605" i="38"/>
  <c r="J6605" i="38"/>
  <c r="L6605" i="38"/>
  <c r="M6605" i="38"/>
  <c r="N6605" i="38"/>
  <c r="O6605" i="38"/>
  <c r="P6605" i="38"/>
  <c r="Q6605" i="38"/>
  <c r="R6605" i="38"/>
  <c r="S6605" i="38"/>
  <c r="D6606" i="38"/>
  <c r="I6606" i="38"/>
  <c r="H6606" i="38"/>
  <c r="J6606" i="38"/>
  <c r="L6606" i="38"/>
  <c r="M6606" i="38"/>
  <c r="N6606" i="38"/>
  <c r="O6606" i="38"/>
  <c r="P6606" i="38"/>
  <c r="Q6606" i="38"/>
  <c r="R6606" i="38"/>
  <c r="S6606" i="38"/>
  <c r="D6607" i="38"/>
  <c r="I6607" i="38"/>
  <c r="H6607" i="38"/>
  <c r="J6607" i="38"/>
  <c r="L6607" i="38"/>
  <c r="M6607" i="38"/>
  <c r="N6607" i="38"/>
  <c r="O6607" i="38"/>
  <c r="P6607" i="38"/>
  <c r="Q6607" i="38"/>
  <c r="R6607" i="38"/>
  <c r="S6607" i="38"/>
  <c r="D6608" i="38"/>
  <c r="I6608" i="38"/>
  <c r="H6608" i="38"/>
  <c r="J6608" i="38"/>
  <c r="L6608" i="38"/>
  <c r="M6608" i="38"/>
  <c r="N6608" i="38"/>
  <c r="O6608" i="38"/>
  <c r="P6608" i="38"/>
  <c r="Q6608" i="38"/>
  <c r="R6608" i="38"/>
  <c r="S6608" i="38"/>
  <c r="D6609" i="38"/>
  <c r="I6609" i="38"/>
  <c r="H6609" i="38"/>
  <c r="J6609" i="38"/>
  <c r="L6609" i="38"/>
  <c r="M6609" i="38"/>
  <c r="N6609" i="38"/>
  <c r="O6609" i="38"/>
  <c r="P6609" i="38"/>
  <c r="Q6609" i="38"/>
  <c r="R6609" i="38"/>
  <c r="S6609" i="38"/>
  <c r="D6610" i="38"/>
  <c r="I6610" i="38"/>
  <c r="H6610" i="38"/>
  <c r="J6610" i="38"/>
  <c r="L6610" i="38"/>
  <c r="M6610" i="38"/>
  <c r="N6610" i="38"/>
  <c r="O6610" i="38"/>
  <c r="P6610" i="38"/>
  <c r="Q6610" i="38"/>
  <c r="R6610" i="38"/>
  <c r="S6610" i="38"/>
  <c r="D6611" i="38"/>
  <c r="I6611" i="38"/>
  <c r="H6611" i="38"/>
  <c r="J6611" i="38"/>
  <c r="L6611" i="38"/>
  <c r="M6611" i="38"/>
  <c r="N6611" i="38"/>
  <c r="O6611" i="38"/>
  <c r="P6611" i="38"/>
  <c r="Q6611" i="38"/>
  <c r="R6611" i="38"/>
  <c r="S6611" i="38"/>
  <c r="D6612" i="38"/>
  <c r="I6612" i="38"/>
  <c r="H6612" i="38"/>
  <c r="J6612" i="38"/>
  <c r="L6612" i="38"/>
  <c r="M6612" i="38"/>
  <c r="N6612" i="38"/>
  <c r="O6612" i="38"/>
  <c r="P6612" i="38"/>
  <c r="Q6612" i="38"/>
  <c r="R6612" i="38"/>
  <c r="S6612" i="38"/>
  <c r="D6613" i="38"/>
  <c r="I6613" i="38"/>
  <c r="H6613" i="38"/>
  <c r="J6613" i="38"/>
  <c r="L6613" i="38"/>
  <c r="M6613" i="38"/>
  <c r="N6613" i="38"/>
  <c r="O6613" i="38"/>
  <c r="P6613" i="38"/>
  <c r="Q6613" i="38"/>
  <c r="R6613" i="38"/>
  <c r="S6613" i="38"/>
  <c r="D6614" i="38"/>
  <c r="I6614" i="38"/>
  <c r="H6614" i="38"/>
  <c r="J6614" i="38"/>
  <c r="L6614" i="38"/>
  <c r="M6614" i="38"/>
  <c r="N6614" i="38"/>
  <c r="O6614" i="38"/>
  <c r="P6614" i="38"/>
  <c r="Q6614" i="38"/>
  <c r="R6614" i="38"/>
  <c r="S6614" i="38"/>
  <c r="D6615" i="38"/>
  <c r="I6615" i="38"/>
  <c r="H6615" i="38"/>
  <c r="J6615" i="38"/>
  <c r="L6615" i="38"/>
  <c r="M6615" i="38"/>
  <c r="N6615" i="38"/>
  <c r="O6615" i="38"/>
  <c r="P6615" i="38"/>
  <c r="Q6615" i="38"/>
  <c r="R6615" i="38"/>
  <c r="S6615" i="38"/>
  <c r="D6616" i="38"/>
  <c r="I6616" i="38"/>
  <c r="H6616" i="38"/>
  <c r="J6616" i="38"/>
  <c r="L6616" i="38"/>
  <c r="M6616" i="38"/>
  <c r="N6616" i="38"/>
  <c r="O6616" i="38"/>
  <c r="P6616" i="38"/>
  <c r="Q6616" i="38"/>
  <c r="R6616" i="38"/>
  <c r="S6616" i="38"/>
  <c r="D6617" i="38"/>
  <c r="I6617" i="38"/>
  <c r="H6617" i="38"/>
  <c r="J6617" i="38"/>
  <c r="L6617" i="38"/>
  <c r="M6617" i="38"/>
  <c r="N6617" i="38"/>
  <c r="O6617" i="38"/>
  <c r="P6617" i="38"/>
  <c r="Q6617" i="38"/>
  <c r="R6617" i="38"/>
  <c r="S6617" i="38"/>
  <c r="D6618" i="38"/>
  <c r="I6618" i="38"/>
  <c r="H6618" i="38"/>
  <c r="J6618" i="38"/>
  <c r="L6618" i="38"/>
  <c r="M6618" i="38"/>
  <c r="N6618" i="38"/>
  <c r="O6618" i="38"/>
  <c r="P6618" i="38"/>
  <c r="Q6618" i="38"/>
  <c r="R6618" i="38"/>
  <c r="S6618" i="38"/>
  <c r="D6619" i="38"/>
  <c r="I6619" i="38"/>
  <c r="H6619" i="38"/>
  <c r="J6619" i="38"/>
  <c r="L6619" i="38"/>
  <c r="M6619" i="38"/>
  <c r="N6619" i="38"/>
  <c r="O6619" i="38"/>
  <c r="P6619" i="38"/>
  <c r="Q6619" i="38"/>
  <c r="R6619" i="38"/>
  <c r="S6619" i="38"/>
  <c r="D6620" i="38"/>
  <c r="I6620" i="38"/>
  <c r="H6620" i="38"/>
  <c r="J6620" i="38"/>
  <c r="L6620" i="38"/>
  <c r="M6620" i="38"/>
  <c r="N6620" i="38"/>
  <c r="O6620" i="38"/>
  <c r="P6620" i="38"/>
  <c r="Q6620" i="38"/>
  <c r="R6620" i="38"/>
  <c r="S6620" i="38"/>
  <c r="D6621" i="38"/>
  <c r="I6621" i="38"/>
  <c r="H6621" i="38"/>
  <c r="J6621" i="38"/>
  <c r="L6621" i="38"/>
  <c r="M6621" i="38"/>
  <c r="N6621" i="38"/>
  <c r="O6621" i="38"/>
  <c r="P6621" i="38"/>
  <c r="Q6621" i="38"/>
  <c r="R6621" i="38"/>
  <c r="S6621" i="38"/>
  <c r="D6622" i="38"/>
  <c r="I6622" i="38"/>
  <c r="H6622" i="38"/>
  <c r="J6622" i="38"/>
  <c r="L6622" i="38"/>
  <c r="M6622" i="38"/>
  <c r="N6622" i="38"/>
  <c r="O6622" i="38"/>
  <c r="P6622" i="38"/>
  <c r="Q6622" i="38"/>
  <c r="R6622" i="38"/>
  <c r="S6622" i="38"/>
  <c r="D6623" i="38"/>
  <c r="I6623" i="38"/>
  <c r="H6623" i="38"/>
  <c r="J6623" i="38"/>
  <c r="L6623" i="38"/>
  <c r="M6623" i="38"/>
  <c r="N6623" i="38"/>
  <c r="O6623" i="38"/>
  <c r="P6623" i="38"/>
  <c r="Q6623" i="38"/>
  <c r="R6623" i="38"/>
  <c r="S6623" i="38"/>
  <c r="D6624" i="38"/>
  <c r="I6624" i="38"/>
  <c r="H6624" i="38"/>
  <c r="J6624" i="38"/>
  <c r="L6624" i="38"/>
  <c r="M6624" i="38"/>
  <c r="N6624" i="38"/>
  <c r="O6624" i="38"/>
  <c r="P6624" i="38"/>
  <c r="Q6624" i="38"/>
  <c r="R6624" i="38"/>
  <c r="S6624" i="38"/>
  <c r="D6625" i="38"/>
  <c r="I6625" i="38"/>
  <c r="H6625" i="38"/>
  <c r="J6625" i="38"/>
  <c r="L6625" i="38"/>
  <c r="M6625" i="38"/>
  <c r="N6625" i="38"/>
  <c r="O6625" i="38"/>
  <c r="P6625" i="38"/>
  <c r="Q6625" i="38"/>
  <c r="R6625" i="38"/>
  <c r="S6625" i="38"/>
  <c r="D6626" i="38"/>
  <c r="I6626" i="38"/>
  <c r="H6626" i="38"/>
  <c r="J6626" i="38"/>
  <c r="L6626" i="38"/>
  <c r="M6626" i="38"/>
  <c r="N6626" i="38"/>
  <c r="O6626" i="38"/>
  <c r="P6626" i="38"/>
  <c r="Q6626" i="38"/>
  <c r="R6626" i="38"/>
  <c r="S6626" i="38"/>
  <c r="D6627" i="38"/>
  <c r="I6627" i="38"/>
  <c r="H6627" i="38"/>
  <c r="J6627" i="38"/>
  <c r="L6627" i="38"/>
  <c r="M6627" i="38"/>
  <c r="N6627" i="38"/>
  <c r="O6627" i="38"/>
  <c r="P6627" i="38"/>
  <c r="Q6627" i="38"/>
  <c r="R6627" i="38"/>
  <c r="S6627" i="38"/>
  <c r="D6628" i="38"/>
  <c r="I6628" i="38"/>
  <c r="H6628" i="38"/>
  <c r="J6628" i="38"/>
  <c r="L6628" i="38"/>
  <c r="M6628" i="38"/>
  <c r="N6628" i="38"/>
  <c r="O6628" i="38"/>
  <c r="P6628" i="38"/>
  <c r="Q6628" i="38"/>
  <c r="R6628" i="38"/>
  <c r="S6628" i="38"/>
  <c r="D6629" i="38"/>
  <c r="I6629" i="38"/>
  <c r="H6629" i="38"/>
  <c r="J6629" i="38"/>
  <c r="L6629" i="38"/>
  <c r="M6629" i="38"/>
  <c r="N6629" i="38"/>
  <c r="O6629" i="38"/>
  <c r="P6629" i="38"/>
  <c r="Q6629" i="38"/>
  <c r="R6629" i="38"/>
  <c r="S6629" i="38"/>
  <c r="D6630" i="38"/>
  <c r="I6630" i="38"/>
  <c r="H6630" i="38"/>
  <c r="J6630" i="38"/>
  <c r="L6630" i="38"/>
  <c r="M6630" i="38"/>
  <c r="N6630" i="38"/>
  <c r="O6630" i="38"/>
  <c r="P6630" i="38"/>
  <c r="Q6630" i="38"/>
  <c r="R6630" i="38"/>
  <c r="S6630" i="38"/>
  <c r="D6631" i="38"/>
  <c r="I6631" i="38"/>
  <c r="H6631" i="38"/>
  <c r="J6631" i="38"/>
  <c r="L6631" i="38"/>
  <c r="M6631" i="38"/>
  <c r="N6631" i="38"/>
  <c r="O6631" i="38"/>
  <c r="P6631" i="38"/>
  <c r="Q6631" i="38"/>
  <c r="R6631" i="38"/>
  <c r="S6631" i="38"/>
  <c r="D6632" i="38"/>
  <c r="I6632" i="38"/>
  <c r="H6632" i="38"/>
  <c r="J6632" i="38"/>
  <c r="L6632" i="38"/>
  <c r="M6632" i="38"/>
  <c r="N6632" i="38"/>
  <c r="O6632" i="38"/>
  <c r="P6632" i="38"/>
  <c r="Q6632" i="38"/>
  <c r="R6632" i="38"/>
  <c r="S6632" i="38"/>
  <c r="D6633" i="38"/>
  <c r="I6633" i="38"/>
  <c r="H6633" i="38"/>
  <c r="J6633" i="38"/>
  <c r="L6633" i="38"/>
  <c r="M6633" i="38"/>
  <c r="N6633" i="38"/>
  <c r="O6633" i="38"/>
  <c r="P6633" i="38"/>
  <c r="Q6633" i="38"/>
  <c r="R6633" i="38"/>
  <c r="S6633" i="38"/>
  <c r="D6634" i="38"/>
  <c r="I6634" i="38"/>
  <c r="H6634" i="38"/>
  <c r="J6634" i="38"/>
  <c r="L6634" i="38"/>
  <c r="M6634" i="38"/>
  <c r="N6634" i="38"/>
  <c r="O6634" i="38"/>
  <c r="P6634" i="38"/>
  <c r="Q6634" i="38"/>
  <c r="R6634" i="38"/>
  <c r="S6634" i="38"/>
  <c r="D6635" i="38"/>
  <c r="I6635" i="38"/>
  <c r="H6635" i="38"/>
  <c r="J6635" i="38"/>
  <c r="L6635" i="38"/>
  <c r="M6635" i="38"/>
  <c r="N6635" i="38"/>
  <c r="O6635" i="38"/>
  <c r="P6635" i="38"/>
  <c r="Q6635" i="38"/>
  <c r="R6635" i="38"/>
  <c r="S6635" i="38"/>
  <c r="D6636" i="38"/>
  <c r="I6636" i="38"/>
  <c r="H6636" i="38"/>
  <c r="J6636" i="38"/>
  <c r="L6636" i="38"/>
  <c r="M6636" i="38"/>
  <c r="N6636" i="38"/>
  <c r="O6636" i="38"/>
  <c r="P6636" i="38"/>
  <c r="Q6636" i="38"/>
  <c r="R6636" i="38"/>
  <c r="S6636" i="38"/>
  <c r="D6637" i="38"/>
  <c r="I6637" i="38"/>
  <c r="H6637" i="38"/>
  <c r="J6637" i="38"/>
  <c r="L6637" i="38"/>
  <c r="M6637" i="38"/>
  <c r="N6637" i="38"/>
  <c r="O6637" i="38"/>
  <c r="P6637" i="38"/>
  <c r="Q6637" i="38"/>
  <c r="R6637" i="38"/>
  <c r="S6637" i="38"/>
  <c r="D6638" i="38"/>
  <c r="I6638" i="38"/>
  <c r="H6638" i="38"/>
  <c r="J6638" i="38"/>
  <c r="L6638" i="38"/>
  <c r="M6638" i="38"/>
  <c r="N6638" i="38"/>
  <c r="O6638" i="38"/>
  <c r="P6638" i="38"/>
  <c r="Q6638" i="38"/>
  <c r="R6638" i="38"/>
  <c r="S6638" i="38"/>
  <c r="D6639" i="38"/>
  <c r="I6639" i="38"/>
  <c r="H6639" i="38"/>
  <c r="J6639" i="38"/>
  <c r="L6639" i="38"/>
  <c r="M6639" i="38"/>
  <c r="N6639" i="38"/>
  <c r="O6639" i="38"/>
  <c r="P6639" i="38"/>
  <c r="Q6639" i="38"/>
  <c r="R6639" i="38"/>
  <c r="S6639" i="38"/>
  <c r="D6640" i="38"/>
  <c r="I6640" i="38"/>
  <c r="H6640" i="38"/>
  <c r="J6640" i="38"/>
  <c r="L6640" i="38"/>
  <c r="M6640" i="38"/>
  <c r="N6640" i="38"/>
  <c r="O6640" i="38"/>
  <c r="P6640" i="38"/>
  <c r="Q6640" i="38"/>
  <c r="R6640" i="38"/>
  <c r="S6640" i="38"/>
  <c r="D6641" i="38"/>
  <c r="I6641" i="38"/>
  <c r="H6641" i="38"/>
  <c r="J6641" i="38"/>
  <c r="L6641" i="38"/>
  <c r="M6641" i="38"/>
  <c r="N6641" i="38"/>
  <c r="O6641" i="38"/>
  <c r="P6641" i="38"/>
  <c r="Q6641" i="38"/>
  <c r="R6641" i="38"/>
  <c r="S6641" i="38"/>
  <c r="D6642" i="38"/>
  <c r="I6642" i="38"/>
  <c r="H6642" i="38"/>
  <c r="J6642" i="38"/>
  <c r="L6642" i="38"/>
  <c r="M6642" i="38"/>
  <c r="N6642" i="38"/>
  <c r="O6642" i="38"/>
  <c r="P6642" i="38"/>
  <c r="Q6642" i="38"/>
  <c r="R6642" i="38"/>
  <c r="S6642" i="38"/>
  <c r="D6643" i="38"/>
  <c r="I6643" i="38"/>
  <c r="H6643" i="38"/>
  <c r="J6643" i="38"/>
  <c r="L6643" i="38"/>
  <c r="M6643" i="38"/>
  <c r="N6643" i="38"/>
  <c r="O6643" i="38"/>
  <c r="P6643" i="38"/>
  <c r="Q6643" i="38"/>
  <c r="R6643" i="38"/>
  <c r="S6643" i="38"/>
  <c r="D6644" i="38"/>
  <c r="I6644" i="38"/>
  <c r="H6644" i="38"/>
  <c r="J6644" i="38"/>
  <c r="L6644" i="38"/>
  <c r="M6644" i="38"/>
  <c r="N6644" i="38"/>
  <c r="O6644" i="38"/>
  <c r="P6644" i="38"/>
  <c r="Q6644" i="38"/>
  <c r="R6644" i="38"/>
  <c r="S6644" i="38"/>
  <c r="D6645" i="38"/>
  <c r="I6645" i="38"/>
  <c r="H6645" i="38"/>
  <c r="J6645" i="38"/>
  <c r="L6645" i="38"/>
  <c r="M6645" i="38"/>
  <c r="N6645" i="38"/>
  <c r="O6645" i="38"/>
  <c r="P6645" i="38"/>
  <c r="Q6645" i="38"/>
  <c r="R6645" i="38"/>
  <c r="S6645" i="38"/>
  <c r="D6646" i="38"/>
  <c r="I6646" i="38"/>
  <c r="H6646" i="38"/>
  <c r="J6646" i="38"/>
  <c r="L6646" i="38"/>
  <c r="M6646" i="38"/>
  <c r="N6646" i="38"/>
  <c r="O6646" i="38"/>
  <c r="P6646" i="38"/>
  <c r="Q6646" i="38"/>
  <c r="R6646" i="38"/>
  <c r="S6646" i="38"/>
  <c r="D6647" i="38"/>
  <c r="I6647" i="38"/>
  <c r="H6647" i="38"/>
  <c r="J6647" i="38"/>
  <c r="L6647" i="38"/>
  <c r="M6647" i="38"/>
  <c r="N6647" i="38"/>
  <c r="O6647" i="38"/>
  <c r="P6647" i="38"/>
  <c r="Q6647" i="38"/>
  <c r="R6647" i="38"/>
  <c r="S6647" i="38"/>
  <c r="D6648" i="38"/>
  <c r="I6648" i="38"/>
  <c r="H6648" i="38"/>
  <c r="J6648" i="38"/>
  <c r="L6648" i="38"/>
  <c r="M6648" i="38"/>
  <c r="N6648" i="38"/>
  <c r="O6648" i="38"/>
  <c r="P6648" i="38"/>
  <c r="Q6648" i="38"/>
  <c r="R6648" i="38"/>
  <c r="S6648" i="38"/>
  <c r="D6649" i="38"/>
  <c r="I6649" i="38"/>
  <c r="H6649" i="38"/>
  <c r="J6649" i="38"/>
  <c r="L6649" i="38"/>
  <c r="M6649" i="38"/>
  <c r="N6649" i="38"/>
  <c r="O6649" i="38"/>
  <c r="P6649" i="38"/>
  <c r="Q6649" i="38"/>
  <c r="R6649" i="38"/>
  <c r="S6649" i="38"/>
  <c r="D6650" i="38"/>
  <c r="I6650" i="38"/>
  <c r="H6650" i="38"/>
  <c r="J6650" i="38"/>
  <c r="L6650" i="38"/>
  <c r="M6650" i="38"/>
  <c r="N6650" i="38"/>
  <c r="O6650" i="38"/>
  <c r="P6650" i="38"/>
  <c r="Q6650" i="38"/>
  <c r="R6650" i="38"/>
  <c r="S6650" i="38"/>
  <c r="D6651" i="38"/>
  <c r="I6651" i="38"/>
  <c r="H6651" i="38"/>
  <c r="J6651" i="38"/>
  <c r="L6651" i="38"/>
  <c r="M6651" i="38"/>
  <c r="N6651" i="38"/>
  <c r="O6651" i="38"/>
  <c r="P6651" i="38"/>
  <c r="Q6651" i="38"/>
  <c r="R6651" i="38"/>
  <c r="S6651" i="38"/>
  <c r="D6652" i="38"/>
  <c r="I6652" i="38"/>
  <c r="H6652" i="38"/>
  <c r="J6652" i="38"/>
  <c r="L6652" i="38"/>
  <c r="M6652" i="38"/>
  <c r="N6652" i="38"/>
  <c r="O6652" i="38"/>
  <c r="P6652" i="38"/>
  <c r="Q6652" i="38"/>
  <c r="R6652" i="38"/>
  <c r="S6652" i="38"/>
  <c r="D6653" i="38"/>
  <c r="I6653" i="38"/>
  <c r="H6653" i="38"/>
  <c r="J6653" i="38"/>
  <c r="L6653" i="38"/>
  <c r="M6653" i="38"/>
  <c r="N6653" i="38"/>
  <c r="O6653" i="38"/>
  <c r="P6653" i="38"/>
  <c r="Q6653" i="38"/>
  <c r="R6653" i="38"/>
  <c r="S6653" i="38"/>
  <c r="D6654" i="38"/>
  <c r="I6654" i="38"/>
  <c r="H6654" i="38"/>
  <c r="J6654" i="38"/>
  <c r="L6654" i="38"/>
  <c r="M6654" i="38"/>
  <c r="N6654" i="38"/>
  <c r="O6654" i="38"/>
  <c r="P6654" i="38"/>
  <c r="Q6654" i="38"/>
  <c r="R6654" i="38"/>
  <c r="S6654" i="38"/>
  <c r="D6655" i="38"/>
  <c r="I6655" i="38"/>
  <c r="H6655" i="38"/>
  <c r="J6655" i="38"/>
  <c r="L6655" i="38"/>
  <c r="M6655" i="38"/>
  <c r="N6655" i="38"/>
  <c r="O6655" i="38"/>
  <c r="P6655" i="38"/>
  <c r="Q6655" i="38"/>
  <c r="R6655" i="38"/>
  <c r="S6655" i="38"/>
  <c r="D6656" i="38"/>
  <c r="I6656" i="38"/>
  <c r="H6656" i="38"/>
  <c r="J6656" i="38"/>
  <c r="L6656" i="38"/>
  <c r="M6656" i="38"/>
  <c r="N6656" i="38"/>
  <c r="O6656" i="38"/>
  <c r="P6656" i="38"/>
  <c r="Q6656" i="38"/>
  <c r="R6656" i="38"/>
  <c r="S6656" i="38"/>
  <c r="D6657" i="38"/>
  <c r="I6657" i="38"/>
  <c r="H6657" i="38"/>
  <c r="J6657" i="38"/>
  <c r="L6657" i="38"/>
  <c r="M6657" i="38"/>
  <c r="N6657" i="38"/>
  <c r="O6657" i="38"/>
  <c r="P6657" i="38"/>
  <c r="Q6657" i="38"/>
  <c r="R6657" i="38"/>
  <c r="S6657" i="38"/>
  <c r="D6658" i="38"/>
  <c r="I6658" i="38"/>
  <c r="H6658" i="38"/>
  <c r="J6658" i="38"/>
  <c r="L6658" i="38"/>
  <c r="M6658" i="38"/>
  <c r="N6658" i="38"/>
  <c r="O6658" i="38"/>
  <c r="P6658" i="38"/>
  <c r="Q6658" i="38"/>
  <c r="R6658" i="38"/>
  <c r="S6658" i="38"/>
  <c r="D6659" i="38"/>
  <c r="I6659" i="38"/>
  <c r="H6659" i="38"/>
  <c r="J6659" i="38"/>
  <c r="L6659" i="38"/>
  <c r="M6659" i="38"/>
  <c r="N6659" i="38"/>
  <c r="O6659" i="38"/>
  <c r="P6659" i="38"/>
  <c r="Q6659" i="38"/>
  <c r="R6659" i="38"/>
  <c r="S6659" i="38"/>
  <c r="D6660" i="38"/>
  <c r="I6660" i="38"/>
  <c r="H6660" i="38"/>
  <c r="J6660" i="38"/>
  <c r="L6660" i="38"/>
  <c r="M6660" i="38"/>
  <c r="N6660" i="38"/>
  <c r="O6660" i="38"/>
  <c r="P6660" i="38"/>
  <c r="Q6660" i="38"/>
  <c r="R6660" i="38"/>
  <c r="S6660" i="38"/>
  <c r="D6661" i="38"/>
  <c r="I6661" i="38"/>
  <c r="H6661" i="38"/>
  <c r="J6661" i="38"/>
  <c r="L6661" i="38"/>
  <c r="M6661" i="38"/>
  <c r="N6661" i="38"/>
  <c r="O6661" i="38"/>
  <c r="P6661" i="38"/>
  <c r="Q6661" i="38"/>
  <c r="R6661" i="38"/>
  <c r="S6661" i="38"/>
  <c r="D6662" i="38"/>
  <c r="I6662" i="38"/>
  <c r="H6662" i="38"/>
  <c r="J6662" i="38"/>
  <c r="L6662" i="38"/>
  <c r="M6662" i="38"/>
  <c r="N6662" i="38"/>
  <c r="O6662" i="38"/>
  <c r="P6662" i="38"/>
  <c r="Q6662" i="38"/>
  <c r="R6662" i="38"/>
  <c r="S6662" i="38"/>
  <c r="D6663" i="38"/>
  <c r="I6663" i="38"/>
  <c r="H6663" i="38"/>
  <c r="J6663" i="38"/>
  <c r="L6663" i="38"/>
  <c r="M6663" i="38"/>
  <c r="N6663" i="38"/>
  <c r="O6663" i="38"/>
  <c r="P6663" i="38"/>
  <c r="Q6663" i="38"/>
  <c r="R6663" i="38"/>
  <c r="S6663" i="38"/>
  <c r="D6664" i="38"/>
  <c r="I6664" i="38"/>
  <c r="H6664" i="38"/>
  <c r="J6664" i="38"/>
  <c r="L6664" i="38"/>
  <c r="M6664" i="38"/>
  <c r="N6664" i="38"/>
  <c r="O6664" i="38"/>
  <c r="P6664" i="38"/>
  <c r="Q6664" i="38"/>
  <c r="R6664" i="38"/>
  <c r="S6664" i="38"/>
  <c r="D6665" i="38"/>
  <c r="I6665" i="38"/>
  <c r="H6665" i="38"/>
  <c r="J6665" i="38"/>
  <c r="L6665" i="38"/>
  <c r="M6665" i="38"/>
  <c r="N6665" i="38"/>
  <c r="O6665" i="38"/>
  <c r="P6665" i="38"/>
  <c r="Q6665" i="38"/>
  <c r="R6665" i="38"/>
  <c r="S6665" i="38"/>
  <c r="D6666" i="38"/>
  <c r="I6666" i="38"/>
  <c r="H6666" i="38"/>
  <c r="J6666" i="38"/>
  <c r="L6666" i="38"/>
  <c r="M6666" i="38"/>
  <c r="N6666" i="38"/>
  <c r="O6666" i="38"/>
  <c r="P6666" i="38"/>
  <c r="Q6666" i="38"/>
  <c r="R6666" i="38"/>
  <c r="S6666" i="38"/>
  <c r="D6667" i="38"/>
  <c r="I6667" i="38"/>
  <c r="H6667" i="38"/>
  <c r="J6667" i="38"/>
  <c r="L6667" i="38"/>
  <c r="M6667" i="38"/>
  <c r="N6667" i="38"/>
  <c r="O6667" i="38"/>
  <c r="P6667" i="38"/>
  <c r="Q6667" i="38"/>
  <c r="R6667" i="38"/>
  <c r="S6667" i="38"/>
  <c r="D6668" i="38"/>
  <c r="I6668" i="38"/>
  <c r="H6668" i="38"/>
  <c r="J6668" i="38"/>
  <c r="L6668" i="38"/>
  <c r="M6668" i="38"/>
  <c r="N6668" i="38"/>
  <c r="O6668" i="38"/>
  <c r="P6668" i="38"/>
  <c r="Q6668" i="38"/>
  <c r="R6668" i="38"/>
  <c r="S6668" i="38"/>
  <c r="D6669" i="38"/>
  <c r="I6669" i="38"/>
  <c r="H6669" i="38"/>
  <c r="J6669" i="38"/>
  <c r="L6669" i="38"/>
  <c r="M6669" i="38"/>
  <c r="N6669" i="38"/>
  <c r="O6669" i="38"/>
  <c r="P6669" i="38"/>
  <c r="Q6669" i="38"/>
  <c r="R6669" i="38"/>
  <c r="S6669" i="38"/>
  <c r="D6670" i="38"/>
  <c r="I6670" i="38"/>
  <c r="H6670" i="38"/>
  <c r="J6670" i="38"/>
  <c r="L6670" i="38"/>
  <c r="M6670" i="38"/>
  <c r="N6670" i="38"/>
  <c r="O6670" i="38"/>
  <c r="P6670" i="38"/>
  <c r="Q6670" i="38"/>
  <c r="R6670" i="38"/>
  <c r="S6670" i="38"/>
  <c r="D6671" i="38"/>
  <c r="I6671" i="38"/>
  <c r="H6671" i="38"/>
  <c r="J6671" i="38"/>
  <c r="L6671" i="38"/>
  <c r="M6671" i="38"/>
  <c r="N6671" i="38"/>
  <c r="O6671" i="38"/>
  <c r="P6671" i="38"/>
  <c r="Q6671" i="38"/>
  <c r="R6671" i="38"/>
  <c r="S6671" i="38"/>
  <c r="D6672" i="38"/>
  <c r="I6672" i="38"/>
  <c r="H6672" i="38"/>
  <c r="J6672" i="38"/>
  <c r="L6672" i="38"/>
  <c r="M6672" i="38"/>
  <c r="N6672" i="38"/>
  <c r="O6672" i="38"/>
  <c r="P6672" i="38"/>
  <c r="Q6672" i="38"/>
  <c r="R6672" i="38"/>
  <c r="S6672" i="38"/>
  <c r="D6673" i="38"/>
  <c r="I6673" i="38"/>
  <c r="H6673" i="38"/>
  <c r="J6673" i="38"/>
  <c r="L6673" i="38"/>
  <c r="M6673" i="38"/>
  <c r="N6673" i="38"/>
  <c r="O6673" i="38"/>
  <c r="P6673" i="38"/>
  <c r="Q6673" i="38"/>
  <c r="R6673" i="38"/>
  <c r="S6673" i="38"/>
  <c r="D6674" i="38"/>
  <c r="I6674" i="38"/>
  <c r="H6674" i="38"/>
  <c r="J6674" i="38"/>
  <c r="L6674" i="38"/>
  <c r="M6674" i="38"/>
  <c r="N6674" i="38"/>
  <c r="O6674" i="38"/>
  <c r="P6674" i="38"/>
  <c r="Q6674" i="38"/>
  <c r="R6674" i="38"/>
  <c r="S6674" i="38"/>
  <c r="D6675" i="38"/>
  <c r="I6675" i="38"/>
  <c r="H6675" i="38"/>
  <c r="J6675" i="38"/>
  <c r="L6675" i="38"/>
  <c r="M6675" i="38"/>
  <c r="N6675" i="38"/>
  <c r="O6675" i="38"/>
  <c r="P6675" i="38"/>
  <c r="Q6675" i="38"/>
  <c r="R6675" i="38"/>
  <c r="S6675" i="38"/>
  <c r="D6676" i="38"/>
  <c r="I6676" i="38"/>
  <c r="H6676" i="38"/>
  <c r="J6676" i="38"/>
  <c r="L6676" i="38"/>
  <c r="M6676" i="38"/>
  <c r="N6676" i="38"/>
  <c r="O6676" i="38"/>
  <c r="P6676" i="38"/>
  <c r="Q6676" i="38"/>
  <c r="R6676" i="38"/>
  <c r="S6676" i="38"/>
  <c r="D6677" i="38"/>
  <c r="I6677" i="38"/>
  <c r="H6677" i="38"/>
  <c r="J6677" i="38"/>
  <c r="L6677" i="38"/>
  <c r="M6677" i="38"/>
  <c r="N6677" i="38"/>
  <c r="O6677" i="38"/>
  <c r="P6677" i="38"/>
  <c r="Q6677" i="38"/>
  <c r="R6677" i="38"/>
  <c r="S6677" i="38"/>
  <c r="D6678" i="38"/>
  <c r="I6678" i="38"/>
  <c r="H6678" i="38"/>
  <c r="J6678" i="38"/>
  <c r="L6678" i="38"/>
  <c r="M6678" i="38"/>
  <c r="N6678" i="38"/>
  <c r="O6678" i="38"/>
  <c r="P6678" i="38"/>
  <c r="Q6678" i="38"/>
  <c r="R6678" i="38"/>
  <c r="S6678" i="38"/>
  <c r="D6679" i="38"/>
  <c r="I6679" i="38"/>
  <c r="H6679" i="38"/>
  <c r="J6679" i="38"/>
  <c r="L6679" i="38"/>
  <c r="M6679" i="38"/>
  <c r="N6679" i="38"/>
  <c r="O6679" i="38"/>
  <c r="P6679" i="38"/>
  <c r="Q6679" i="38"/>
  <c r="R6679" i="38"/>
  <c r="S6679" i="38"/>
  <c r="D6680" i="38"/>
  <c r="I6680" i="38"/>
  <c r="H6680" i="38"/>
  <c r="J6680" i="38"/>
  <c r="L6680" i="38"/>
  <c r="M6680" i="38"/>
  <c r="N6680" i="38"/>
  <c r="O6680" i="38"/>
  <c r="P6680" i="38"/>
  <c r="Q6680" i="38"/>
  <c r="R6680" i="38"/>
  <c r="S6680" i="38"/>
  <c r="D6681" i="38"/>
  <c r="I6681" i="38"/>
  <c r="H6681" i="38"/>
  <c r="J6681" i="38"/>
  <c r="L6681" i="38"/>
  <c r="M6681" i="38"/>
  <c r="N6681" i="38"/>
  <c r="O6681" i="38"/>
  <c r="P6681" i="38"/>
  <c r="Q6681" i="38"/>
  <c r="R6681" i="38"/>
  <c r="S6681" i="38"/>
  <c r="D6682" i="38"/>
  <c r="I6682" i="38"/>
  <c r="H6682" i="38"/>
  <c r="J6682" i="38"/>
  <c r="L6682" i="38"/>
  <c r="M6682" i="38"/>
  <c r="N6682" i="38"/>
  <c r="O6682" i="38"/>
  <c r="P6682" i="38"/>
  <c r="Q6682" i="38"/>
  <c r="R6682" i="38"/>
  <c r="S6682" i="38"/>
  <c r="D6683" i="38"/>
  <c r="I6683" i="38"/>
  <c r="H6683" i="38"/>
  <c r="J6683" i="38"/>
  <c r="L6683" i="38"/>
  <c r="M6683" i="38"/>
  <c r="N6683" i="38"/>
  <c r="O6683" i="38"/>
  <c r="P6683" i="38"/>
  <c r="Q6683" i="38"/>
  <c r="R6683" i="38"/>
  <c r="S6683" i="38"/>
  <c r="D6684" i="38"/>
  <c r="I6684" i="38"/>
  <c r="H6684" i="38"/>
  <c r="J6684" i="38"/>
  <c r="L6684" i="38"/>
  <c r="M6684" i="38"/>
  <c r="N6684" i="38"/>
  <c r="O6684" i="38"/>
  <c r="P6684" i="38"/>
  <c r="Q6684" i="38"/>
  <c r="R6684" i="38"/>
  <c r="S6684" i="38"/>
  <c r="D6685" i="38"/>
  <c r="I6685" i="38"/>
  <c r="H6685" i="38"/>
  <c r="J6685" i="38"/>
  <c r="L6685" i="38"/>
  <c r="M6685" i="38"/>
  <c r="N6685" i="38"/>
  <c r="O6685" i="38"/>
  <c r="P6685" i="38"/>
  <c r="Q6685" i="38"/>
  <c r="R6685" i="38"/>
  <c r="S6685" i="38"/>
  <c r="D6686" i="38"/>
  <c r="I6686" i="38"/>
  <c r="H6686" i="38"/>
  <c r="J6686" i="38"/>
  <c r="L6686" i="38"/>
  <c r="M6686" i="38"/>
  <c r="N6686" i="38"/>
  <c r="O6686" i="38"/>
  <c r="P6686" i="38"/>
  <c r="Q6686" i="38"/>
  <c r="R6686" i="38"/>
  <c r="S6686" i="38"/>
  <c r="D6687" i="38"/>
  <c r="I6687" i="38"/>
  <c r="H6687" i="38"/>
  <c r="J6687" i="38"/>
  <c r="L6687" i="38"/>
  <c r="M6687" i="38"/>
  <c r="N6687" i="38"/>
  <c r="O6687" i="38"/>
  <c r="P6687" i="38"/>
  <c r="Q6687" i="38"/>
  <c r="R6687" i="38"/>
  <c r="S6687" i="38"/>
  <c r="D6688" i="38"/>
  <c r="I6688" i="38"/>
  <c r="H6688" i="38"/>
  <c r="J6688" i="38"/>
  <c r="L6688" i="38"/>
  <c r="M6688" i="38"/>
  <c r="N6688" i="38"/>
  <c r="O6688" i="38"/>
  <c r="P6688" i="38"/>
  <c r="Q6688" i="38"/>
  <c r="R6688" i="38"/>
  <c r="S6688" i="38"/>
  <c r="D6689" i="38"/>
  <c r="I6689" i="38"/>
  <c r="H6689" i="38"/>
  <c r="J6689" i="38"/>
  <c r="L6689" i="38"/>
  <c r="M6689" i="38"/>
  <c r="N6689" i="38"/>
  <c r="O6689" i="38"/>
  <c r="P6689" i="38"/>
  <c r="Q6689" i="38"/>
  <c r="R6689" i="38"/>
  <c r="S6689" i="38"/>
  <c r="D6690" i="38"/>
  <c r="I6690" i="38"/>
  <c r="H6690" i="38"/>
  <c r="J6690" i="38"/>
  <c r="L6690" i="38"/>
  <c r="M6690" i="38"/>
  <c r="N6690" i="38"/>
  <c r="O6690" i="38"/>
  <c r="P6690" i="38"/>
  <c r="Q6690" i="38"/>
  <c r="R6690" i="38"/>
  <c r="S6690" i="38"/>
  <c r="D6691" i="38"/>
  <c r="I6691" i="38"/>
  <c r="H6691" i="38"/>
  <c r="J6691" i="38"/>
  <c r="L6691" i="38"/>
  <c r="M6691" i="38"/>
  <c r="N6691" i="38"/>
  <c r="O6691" i="38"/>
  <c r="P6691" i="38"/>
  <c r="Q6691" i="38"/>
  <c r="R6691" i="38"/>
  <c r="S6691" i="38"/>
  <c r="D6692" i="38"/>
  <c r="I6692" i="38"/>
  <c r="H6692" i="38"/>
  <c r="J6692" i="38"/>
  <c r="L6692" i="38"/>
  <c r="M6692" i="38"/>
  <c r="N6692" i="38"/>
  <c r="O6692" i="38"/>
  <c r="P6692" i="38"/>
  <c r="Q6692" i="38"/>
  <c r="R6692" i="38"/>
  <c r="S6692" i="38"/>
  <c r="D6693" i="38"/>
  <c r="I6693" i="38"/>
  <c r="H6693" i="38"/>
  <c r="J6693" i="38"/>
  <c r="L6693" i="38"/>
  <c r="M6693" i="38"/>
  <c r="N6693" i="38"/>
  <c r="O6693" i="38"/>
  <c r="P6693" i="38"/>
  <c r="Q6693" i="38"/>
  <c r="R6693" i="38"/>
  <c r="S6693" i="38"/>
  <c r="D6694" i="38"/>
  <c r="I6694" i="38"/>
  <c r="H6694" i="38"/>
  <c r="J6694" i="38"/>
  <c r="L6694" i="38"/>
  <c r="M6694" i="38"/>
  <c r="N6694" i="38"/>
  <c r="O6694" i="38"/>
  <c r="P6694" i="38"/>
  <c r="Q6694" i="38"/>
  <c r="R6694" i="38"/>
  <c r="S6694" i="38"/>
  <c r="D6695" i="38"/>
  <c r="I6695" i="38"/>
  <c r="H6695" i="38"/>
  <c r="J6695" i="38"/>
  <c r="L6695" i="38"/>
  <c r="M6695" i="38"/>
  <c r="N6695" i="38"/>
  <c r="O6695" i="38"/>
  <c r="P6695" i="38"/>
  <c r="Q6695" i="38"/>
  <c r="R6695" i="38"/>
  <c r="S6695" i="38"/>
  <c r="D6696" i="38"/>
  <c r="I6696" i="38"/>
  <c r="H6696" i="38"/>
  <c r="J6696" i="38"/>
  <c r="L6696" i="38"/>
  <c r="M6696" i="38"/>
  <c r="N6696" i="38"/>
  <c r="O6696" i="38"/>
  <c r="P6696" i="38"/>
  <c r="Q6696" i="38"/>
  <c r="R6696" i="38"/>
  <c r="S6696" i="38"/>
  <c r="D6697" i="38"/>
  <c r="I6697" i="38"/>
  <c r="H6697" i="38"/>
  <c r="J6697" i="38"/>
  <c r="L6697" i="38"/>
  <c r="M6697" i="38"/>
  <c r="N6697" i="38"/>
  <c r="O6697" i="38"/>
  <c r="P6697" i="38"/>
  <c r="Q6697" i="38"/>
  <c r="R6697" i="38"/>
  <c r="S6697" i="38"/>
  <c r="D6698" i="38"/>
  <c r="I6698" i="38"/>
  <c r="H6698" i="38"/>
  <c r="J6698" i="38"/>
  <c r="L6698" i="38"/>
  <c r="M6698" i="38"/>
  <c r="N6698" i="38"/>
  <c r="O6698" i="38"/>
  <c r="P6698" i="38"/>
  <c r="Q6698" i="38"/>
  <c r="R6698" i="38"/>
  <c r="S6698" i="38"/>
  <c r="D6699" i="38"/>
  <c r="I6699" i="38"/>
  <c r="H6699" i="38"/>
  <c r="J6699" i="38"/>
  <c r="L6699" i="38"/>
  <c r="M6699" i="38"/>
  <c r="N6699" i="38"/>
  <c r="O6699" i="38"/>
  <c r="P6699" i="38"/>
  <c r="Q6699" i="38"/>
  <c r="R6699" i="38"/>
  <c r="S6699" i="38"/>
  <c r="D6700" i="38"/>
  <c r="I6700" i="38"/>
  <c r="H6700" i="38"/>
  <c r="J6700" i="38"/>
  <c r="L6700" i="38"/>
  <c r="M6700" i="38"/>
  <c r="N6700" i="38"/>
  <c r="O6700" i="38"/>
  <c r="P6700" i="38"/>
  <c r="Q6700" i="38"/>
  <c r="R6700" i="38"/>
  <c r="S6700" i="38"/>
  <c r="D6701" i="38"/>
  <c r="I6701" i="38"/>
  <c r="H6701" i="38"/>
  <c r="J6701" i="38"/>
  <c r="L6701" i="38"/>
  <c r="M6701" i="38"/>
  <c r="N6701" i="38"/>
  <c r="O6701" i="38"/>
  <c r="P6701" i="38"/>
  <c r="Q6701" i="38"/>
  <c r="R6701" i="38"/>
  <c r="S6701" i="38"/>
  <c r="D6702" i="38"/>
  <c r="I6702" i="38"/>
  <c r="H6702" i="38"/>
  <c r="J6702" i="38"/>
  <c r="L6702" i="38"/>
  <c r="M6702" i="38"/>
  <c r="N6702" i="38"/>
  <c r="O6702" i="38"/>
  <c r="P6702" i="38"/>
  <c r="Q6702" i="38"/>
  <c r="R6702" i="38"/>
  <c r="S6702" i="38"/>
  <c r="D6703" i="38"/>
  <c r="I6703" i="38"/>
  <c r="H6703" i="38"/>
  <c r="J6703" i="38"/>
  <c r="L6703" i="38"/>
  <c r="M6703" i="38"/>
  <c r="N6703" i="38"/>
  <c r="O6703" i="38"/>
  <c r="P6703" i="38"/>
  <c r="Q6703" i="38"/>
  <c r="R6703" i="38"/>
  <c r="S6703" i="38"/>
  <c r="D6704" i="38"/>
  <c r="I6704" i="38"/>
  <c r="H6704" i="38"/>
  <c r="J6704" i="38"/>
  <c r="L6704" i="38"/>
  <c r="M6704" i="38"/>
  <c r="N6704" i="38"/>
  <c r="O6704" i="38"/>
  <c r="P6704" i="38"/>
  <c r="Q6704" i="38"/>
  <c r="R6704" i="38"/>
  <c r="S6704" i="38"/>
  <c r="D6705" i="38"/>
  <c r="I6705" i="38"/>
  <c r="H6705" i="38"/>
  <c r="J6705" i="38"/>
  <c r="L6705" i="38"/>
  <c r="M6705" i="38"/>
  <c r="N6705" i="38"/>
  <c r="O6705" i="38"/>
  <c r="P6705" i="38"/>
  <c r="Q6705" i="38"/>
  <c r="R6705" i="38"/>
  <c r="S6705" i="38"/>
  <c r="D6706" i="38"/>
  <c r="I6706" i="38"/>
  <c r="H6706" i="38"/>
  <c r="J6706" i="38"/>
  <c r="L6706" i="38"/>
  <c r="M6706" i="38"/>
  <c r="N6706" i="38"/>
  <c r="O6706" i="38"/>
  <c r="P6706" i="38"/>
  <c r="Q6706" i="38"/>
  <c r="R6706" i="38"/>
  <c r="S6706" i="38"/>
  <c r="D6707" i="38"/>
  <c r="I6707" i="38"/>
  <c r="H6707" i="38"/>
  <c r="J6707" i="38"/>
  <c r="L6707" i="38"/>
  <c r="M6707" i="38"/>
  <c r="N6707" i="38"/>
  <c r="O6707" i="38"/>
  <c r="P6707" i="38"/>
  <c r="Q6707" i="38"/>
  <c r="R6707" i="38"/>
  <c r="S6707" i="38"/>
  <c r="D6708" i="38"/>
  <c r="I6708" i="38"/>
  <c r="H6708" i="38"/>
  <c r="J6708" i="38"/>
  <c r="L6708" i="38"/>
  <c r="M6708" i="38"/>
  <c r="N6708" i="38"/>
  <c r="O6708" i="38"/>
  <c r="P6708" i="38"/>
  <c r="Q6708" i="38"/>
  <c r="R6708" i="38"/>
  <c r="S6708" i="38"/>
  <c r="D6709" i="38"/>
  <c r="I6709" i="38"/>
  <c r="H6709" i="38"/>
  <c r="J6709" i="38"/>
  <c r="L6709" i="38"/>
  <c r="M6709" i="38"/>
  <c r="N6709" i="38"/>
  <c r="O6709" i="38"/>
  <c r="P6709" i="38"/>
  <c r="Q6709" i="38"/>
  <c r="R6709" i="38"/>
  <c r="S6709" i="38"/>
  <c r="D6710" i="38"/>
  <c r="I6710" i="38"/>
  <c r="H6710" i="38"/>
  <c r="J6710" i="38"/>
  <c r="L6710" i="38"/>
  <c r="M6710" i="38"/>
  <c r="N6710" i="38"/>
  <c r="O6710" i="38"/>
  <c r="P6710" i="38"/>
  <c r="Q6710" i="38"/>
  <c r="R6710" i="38"/>
  <c r="S6710" i="38"/>
  <c r="D6711" i="38"/>
  <c r="I6711" i="38"/>
  <c r="H6711" i="38"/>
  <c r="J6711" i="38"/>
  <c r="L6711" i="38"/>
  <c r="M6711" i="38"/>
  <c r="N6711" i="38"/>
  <c r="O6711" i="38"/>
  <c r="P6711" i="38"/>
  <c r="Q6711" i="38"/>
  <c r="R6711" i="38"/>
  <c r="S6711" i="38"/>
  <c r="D6712" i="38"/>
  <c r="I6712" i="38"/>
  <c r="H6712" i="38"/>
  <c r="J6712" i="38"/>
  <c r="L6712" i="38"/>
  <c r="M6712" i="38"/>
  <c r="N6712" i="38"/>
  <c r="O6712" i="38"/>
  <c r="P6712" i="38"/>
  <c r="Q6712" i="38"/>
  <c r="R6712" i="38"/>
  <c r="S6712" i="38"/>
  <c r="D6713" i="38"/>
  <c r="I6713" i="38"/>
  <c r="H6713" i="38"/>
  <c r="J6713" i="38"/>
  <c r="L6713" i="38"/>
  <c r="M6713" i="38"/>
  <c r="N6713" i="38"/>
  <c r="O6713" i="38"/>
  <c r="P6713" i="38"/>
  <c r="Q6713" i="38"/>
  <c r="R6713" i="38"/>
  <c r="S6713" i="38"/>
  <c r="D6714" i="38"/>
  <c r="I6714" i="38"/>
  <c r="H6714" i="38"/>
  <c r="J6714" i="38"/>
  <c r="L6714" i="38"/>
  <c r="M6714" i="38"/>
  <c r="N6714" i="38"/>
  <c r="O6714" i="38"/>
  <c r="P6714" i="38"/>
  <c r="Q6714" i="38"/>
  <c r="R6714" i="38"/>
  <c r="S6714" i="38"/>
  <c r="D6715" i="38"/>
  <c r="I6715" i="38"/>
  <c r="H6715" i="38"/>
  <c r="J6715" i="38"/>
  <c r="L6715" i="38"/>
  <c r="M6715" i="38"/>
  <c r="N6715" i="38"/>
  <c r="O6715" i="38"/>
  <c r="P6715" i="38"/>
  <c r="Q6715" i="38"/>
  <c r="R6715" i="38"/>
  <c r="S6715" i="38"/>
  <c r="D6716" i="38"/>
  <c r="I6716" i="38"/>
  <c r="H6716" i="38"/>
  <c r="J6716" i="38"/>
  <c r="L6716" i="38"/>
  <c r="M6716" i="38"/>
  <c r="N6716" i="38"/>
  <c r="O6716" i="38"/>
  <c r="P6716" i="38"/>
  <c r="Q6716" i="38"/>
  <c r="R6716" i="38"/>
  <c r="S6716" i="38"/>
  <c r="D6717" i="38"/>
  <c r="I6717" i="38"/>
  <c r="H6717" i="38"/>
  <c r="J6717" i="38"/>
  <c r="L6717" i="38"/>
  <c r="M6717" i="38"/>
  <c r="N6717" i="38"/>
  <c r="O6717" i="38"/>
  <c r="P6717" i="38"/>
  <c r="Q6717" i="38"/>
  <c r="R6717" i="38"/>
  <c r="S6717" i="38"/>
  <c r="D6718" i="38"/>
  <c r="I6718" i="38"/>
  <c r="H6718" i="38"/>
  <c r="J6718" i="38"/>
  <c r="L6718" i="38"/>
  <c r="M6718" i="38"/>
  <c r="N6718" i="38"/>
  <c r="O6718" i="38"/>
  <c r="P6718" i="38"/>
  <c r="Q6718" i="38"/>
  <c r="R6718" i="38"/>
  <c r="S6718" i="38"/>
  <c r="D6719" i="38"/>
  <c r="I6719" i="38"/>
  <c r="H6719" i="38"/>
  <c r="J6719" i="38"/>
  <c r="L6719" i="38"/>
  <c r="M6719" i="38"/>
  <c r="N6719" i="38"/>
  <c r="O6719" i="38"/>
  <c r="P6719" i="38"/>
  <c r="Q6719" i="38"/>
  <c r="R6719" i="38"/>
  <c r="S6719" i="38"/>
  <c r="D6720" i="38"/>
  <c r="I6720" i="38"/>
  <c r="H6720" i="38"/>
  <c r="J6720" i="38"/>
  <c r="L6720" i="38"/>
  <c r="M6720" i="38"/>
  <c r="N6720" i="38"/>
  <c r="O6720" i="38"/>
  <c r="P6720" i="38"/>
  <c r="Q6720" i="38"/>
  <c r="R6720" i="38"/>
  <c r="S6720" i="38"/>
  <c r="D6721" i="38"/>
  <c r="I6721" i="38"/>
  <c r="H6721" i="38"/>
  <c r="J6721" i="38"/>
  <c r="L6721" i="38"/>
  <c r="M6721" i="38"/>
  <c r="N6721" i="38"/>
  <c r="O6721" i="38"/>
  <c r="P6721" i="38"/>
  <c r="Q6721" i="38"/>
  <c r="R6721" i="38"/>
  <c r="S6721" i="38"/>
  <c r="D6722" i="38"/>
  <c r="I6722" i="38"/>
  <c r="H6722" i="38"/>
  <c r="J6722" i="38"/>
  <c r="L6722" i="38"/>
  <c r="M6722" i="38"/>
  <c r="N6722" i="38"/>
  <c r="O6722" i="38"/>
  <c r="P6722" i="38"/>
  <c r="Q6722" i="38"/>
  <c r="R6722" i="38"/>
  <c r="S6722" i="38"/>
  <c r="D6723" i="38"/>
  <c r="I6723" i="38"/>
  <c r="H6723" i="38"/>
  <c r="J6723" i="38"/>
  <c r="L6723" i="38"/>
  <c r="M6723" i="38"/>
  <c r="N6723" i="38"/>
  <c r="O6723" i="38"/>
  <c r="P6723" i="38"/>
  <c r="Q6723" i="38"/>
  <c r="R6723" i="38"/>
  <c r="S6723" i="38"/>
  <c r="D6724" i="38"/>
  <c r="I6724" i="38"/>
  <c r="H6724" i="38"/>
  <c r="J6724" i="38"/>
  <c r="L6724" i="38"/>
  <c r="M6724" i="38"/>
  <c r="N6724" i="38"/>
  <c r="O6724" i="38"/>
  <c r="P6724" i="38"/>
  <c r="Q6724" i="38"/>
  <c r="R6724" i="38"/>
  <c r="S6724" i="38"/>
  <c r="D6725" i="38"/>
  <c r="I6725" i="38"/>
  <c r="H6725" i="38"/>
  <c r="J6725" i="38"/>
  <c r="L6725" i="38"/>
  <c r="M6725" i="38"/>
  <c r="N6725" i="38"/>
  <c r="O6725" i="38"/>
  <c r="P6725" i="38"/>
  <c r="Q6725" i="38"/>
  <c r="R6725" i="38"/>
  <c r="S6725" i="38"/>
  <c r="D6726" i="38"/>
  <c r="I6726" i="38"/>
  <c r="H6726" i="38"/>
  <c r="J6726" i="38"/>
  <c r="L6726" i="38"/>
  <c r="M6726" i="38"/>
  <c r="N6726" i="38"/>
  <c r="O6726" i="38"/>
  <c r="P6726" i="38"/>
  <c r="Q6726" i="38"/>
  <c r="R6726" i="38"/>
  <c r="S6726" i="38"/>
  <c r="D6727" i="38"/>
  <c r="I6727" i="38"/>
  <c r="H6727" i="38"/>
  <c r="J6727" i="38"/>
  <c r="L6727" i="38"/>
  <c r="M6727" i="38"/>
  <c r="N6727" i="38"/>
  <c r="O6727" i="38"/>
  <c r="P6727" i="38"/>
  <c r="Q6727" i="38"/>
  <c r="R6727" i="38"/>
  <c r="S6727" i="38"/>
  <c r="D6728" i="38"/>
  <c r="I6728" i="38"/>
  <c r="H6728" i="38"/>
  <c r="J6728" i="38"/>
  <c r="L6728" i="38"/>
  <c r="M6728" i="38"/>
  <c r="N6728" i="38"/>
  <c r="O6728" i="38"/>
  <c r="P6728" i="38"/>
  <c r="Q6728" i="38"/>
  <c r="R6728" i="38"/>
  <c r="S6728" i="38"/>
  <c r="D6729" i="38"/>
  <c r="I6729" i="38"/>
  <c r="H6729" i="38"/>
  <c r="J6729" i="38"/>
  <c r="L6729" i="38"/>
  <c r="M6729" i="38"/>
  <c r="N6729" i="38"/>
  <c r="O6729" i="38"/>
  <c r="P6729" i="38"/>
  <c r="Q6729" i="38"/>
  <c r="R6729" i="38"/>
  <c r="S6729" i="38"/>
  <c r="D6730" i="38"/>
  <c r="I6730" i="38"/>
  <c r="H6730" i="38"/>
  <c r="J6730" i="38"/>
  <c r="L6730" i="38"/>
  <c r="M6730" i="38"/>
  <c r="N6730" i="38"/>
  <c r="O6730" i="38"/>
  <c r="P6730" i="38"/>
  <c r="Q6730" i="38"/>
  <c r="R6730" i="38"/>
  <c r="S6730" i="38"/>
  <c r="D6731" i="38"/>
  <c r="I6731" i="38"/>
  <c r="H6731" i="38"/>
  <c r="J6731" i="38"/>
  <c r="L6731" i="38"/>
  <c r="M6731" i="38"/>
  <c r="N6731" i="38"/>
  <c r="O6731" i="38"/>
  <c r="P6731" i="38"/>
  <c r="Q6731" i="38"/>
  <c r="R6731" i="38"/>
  <c r="S6731" i="38"/>
  <c r="D6732" i="38"/>
  <c r="I6732" i="38"/>
  <c r="H6732" i="38"/>
  <c r="J6732" i="38"/>
  <c r="L6732" i="38"/>
  <c r="M6732" i="38"/>
  <c r="N6732" i="38"/>
  <c r="O6732" i="38"/>
  <c r="P6732" i="38"/>
  <c r="Q6732" i="38"/>
  <c r="R6732" i="38"/>
  <c r="S6732" i="38"/>
  <c r="D6733" i="38"/>
  <c r="I6733" i="38"/>
  <c r="H6733" i="38"/>
  <c r="J6733" i="38"/>
  <c r="L6733" i="38"/>
  <c r="M6733" i="38"/>
  <c r="N6733" i="38"/>
  <c r="O6733" i="38"/>
  <c r="P6733" i="38"/>
  <c r="Q6733" i="38"/>
  <c r="R6733" i="38"/>
  <c r="S6733" i="38"/>
  <c r="D6734" i="38"/>
  <c r="I6734" i="38"/>
  <c r="H6734" i="38"/>
  <c r="J6734" i="38"/>
  <c r="L6734" i="38"/>
  <c r="M6734" i="38"/>
  <c r="N6734" i="38"/>
  <c r="O6734" i="38"/>
  <c r="P6734" i="38"/>
  <c r="Q6734" i="38"/>
  <c r="R6734" i="38"/>
  <c r="S6734" i="38"/>
  <c r="D6735" i="38"/>
  <c r="I6735" i="38"/>
  <c r="H6735" i="38"/>
  <c r="J6735" i="38"/>
  <c r="L6735" i="38"/>
  <c r="M6735" i="38"/>
  <c r="N6735" i="38"/>
  <c r="O6735" i="38"/>
  <c r="P6735" i="38"/>
  <c r="Q6735" i="38"/>
  <c r="R6735" i="38"/>
  <c r="S6735" i="38"/>
  <c r="D6736" i="38"/>
  <c r="I6736" i="38"/>
  <c r="H6736" i="38"/>
  <c r="J6736" i="38"/>
  <c r="L6736" i="38"/>
  <c r="M6736" i="38"/>
  <c r="N6736" i="38"/>
  <c r="O6736" i="38"/>
  <c r="P6736" i="38"/>
  <c r="Q6736" i="38"/>
  <c r="R6736" i="38"/>
  <c r="S6736" i="38"/>
  <c r="D6737" i="38"/>
  <c r="I6737" i="38"/>
  <c r="H6737" i="38"/>
  <c r="J6737" i="38"/>
  <c r="L6737" i="38"/>
  <c r="M6737" i="38"/>
  <c r="N6737" i="38"/>
  <c r="O6737" i="38"/>
  <c r="P6737" i="38"/>
  <c r="Q6737" i="38"/>
  <c r="R6737" i="38"/>
  <c r="S6737" i="38"/>
  <c r="D6738" i="38"/>
  <c r="I6738" i="38"/>
  <c r="H6738" i="38"/>
  <c r="J6738" i="38"/>
  <c r="L6738" i="38"/>
  <c r="M6738" i="38"/>
  <c r="N6738" i="38"/>
  <c r="O6738" i="38"/>
  <c r="P6738" i="38"/>
  <c r="Q6738" i="38"/>
  <c r="R6738" i="38"/>
  <c r="S6738" i="38"/>
  <c r="D6739" i="38"/>
  <c r="I6739" i="38"/>
  <c r="H6739" i="38"/>
  <c r="J6739" i="38"/>
  <c r="L6739" i="38"/>
  <c r="M6739" i="38"/>
  <c r="N6739" i="38"/>
  <c r="O6739" i="38"/>
  <c r="P6739" i="38"/>
  <c r="Q6739" i="38"/>
  <c r="R6739" i="38"/>
  <c r="S6739" i="38"/>
  <c r="D6740" i="38"/>
  <c r="I6740" i="38"/>
  <c r="H6740" i="38"/>
  <c r="J6740" i="38"/>
  <c r="L6740" i="38"/>
  <c r="M6740" i="38"/>
  <c r="N6740" i="38"/>
  <c r="O6740" i="38"/>
  <c r="P6740" i="38"/>
  <c r="Q6740" i="38"/>
  <c r="R6740" i="38"/>
  <c r="S6740" i="38"/>
  <c r="D6741" i="38"/>
  <c r="I6741" i="38"/>
  <c r="H6741" i="38"/>
  <c r="J6741" i="38"/>
  <c r="L6741" i="38"/>
  <c r="M6741" i="38"/>
  <c r="N6741" i="38"/>
  <c r="O6741" i="38"/>
  <c r="P6741" i="38"/>
  <c r="Q6741" i="38"/>
  <c r="R6741" i="38"/>
  <c r="S6741" i="38"/>
  <c r="D6742" i="38"/>
  <c r="I6742" i="38"/>
  <c r="H6742" i="38"/>
  <c r="J6742" i="38"/>
  <c r="L6742" i="38"/>
  <c r="M6742" i="38"/>
  <c r="N6742" i="38"/>
  <c r="O6742" i="38"/>
  <c r="P6742" i="38"/>
  <c r="Q6742" i="38"/>
  <c r="R6742" i="38"/>
  <c r="S6742" i="38"/>
  <c r="D6743" i="38"/>
  <c r="I6743" i="38"/>
  <c r="H6743" i="38"/>
  <c r="J6743" i="38"/>
  <c r="L6743" i="38"/>
  <c r="M6743" i="38"/>
  <c r="N6743" i="38"/>
  <c r="O6743" i="38"/>
  <c r="P6743" i="38"/>
  <c r="Q6743" i="38"/>
  <c r="R6743" i="38"/>
  <c r="S6743" i="38"/>
  <c r="D6744" i="38"/>
  <c r="I6744" i="38"/>
  <c r="H6744" i="38"/>
  <c r="J6744" i="38"/>
  <c r="L6744" i="38"/>
  <c r="M6744" i="38"/>
  <c r="N6744" i="38"/>
  <c r="O6744" i="38"/>
  <c r="P6744" i="38"/>
  <c r="Q6744" i="38"/>
  <c r="R6744" i="38"/>
  <c r="S6744" i="38"/>
  <c r="D6745" i="38"/>
  <c r="I6745" i="38"/>
  <c r="H6745" i="38"/>
  <c r="J6745" i="38"/>
  <c r="L6745" i="38"/>
  <c r="M6745" i="38"/>
  <c r="N6745" i="38"/>
  <c r="O6745" i="38"/>
  <c r="P6745" i="38"/>
  <c r="Q6745" i="38"/>
  <c r="R6745" i="38"/>
  <c r="S6745" i="38"/>
  <c r="D6746" i="38"/>
  <c r="I6746" i="38"/>
  <c r="H6746" i="38"/>
  <c r="J6746" i="38"/>
  <c r="L6746" i="38"/>
  <c r="M6746" i="38"/>
  <c r="N6746" i="38"/>
  <c r="O6746" i="38"/>
  <c r="P6746" i="38"/>
  <c r="Q6746" i="38"/>
  <c r="R6746" i="38"/>
  <c r="S6746" i="38"/>
  <c r="D6747" i="38"/>
  <c r="I6747" i="38"/>
  <c r="H6747" i="38"/>
  <c r="J6747" i="38"/>
  <c r="L6747" i="38"/>
  <c r="M6747" i="38"/>
  <c r="N6747" i="38"/>
  <c r="O6747" i="38"/>
  <c r="P6747" i="38"/>
  <c r="Q6747" i="38"/>
  <c r="R6747" i="38"/>
  <c r="S6747" i="38"/>
  <c r="D6748" i="38"/>
  <c r="I6748" i="38"/>
  <c r="H6748" i="38"/>
  <c r="J6748" i="38"/>
  <c r="L6748" i="38"/>
  <c r="M6748" i="38"/>
  <c r="N6748" i="38"/>
  <c r="O6748" i="38"/>
  <c r="P6748" i="38"/>
  <c r="Q6748" i="38"/>
  <c r="R6748" i="38"/>
  <c r="S6748" i="38"/>
  <c r="D6749" i="38"/>
  <c r="I6749" i="38"/>
  <c r="H6749" i="38"/>
  <c r="J6749" i="38"/>
  <c r="L6749" i="38"/>
  <c r="M6749" i="38"/>
  <c r="N6749" i="38"/>
  <c r="O6749" i="38"/>
  <c r="P6749" i="38"/>
  <c r="Q6749" i="38"/>
  <c r="R6749" i="38"/>
  <c r="S6749" i="38"/>
  <c r="D6750" i="38"/>
  <c r="I6750" i="38"/>
  <c r="H6750" i="38"/>
  <c r="J6750" i="38"/>
  <c r="L6750" i="38"/>
  <c r="M6750" i="38"/>
  <c r="N6750" i="38"/>
  <c r="O6750" i="38"/>
  <c r="P6750" i="38"/>
  <c r="Q6750" i="38"/>
  <c r="R6750" i="38"/>
  <c r="S6750" i="38"/>
  <c r="D6751" i="38"/>
  <c r="I6751" i="38"/>
  <c r="H6751" i="38"/>
  <c r="J6751" i="38"/>
  <c r="L6751" i="38"/>
  <c r="M6751" i="38"/>
  <c r="N6751" i="38"/>
  <c r="O6751" i="38"/>
  <c r="P6751" i="38"/>
  <c r="Q6751" i="38"/>
  <c r="R6751" i="38"/>
  <c r="S6751" i="38"/>
  <c r="D6752" i="38"/>
  <c r="I6752" i="38"/>
  <c r="H6752" i="38"/>
  <c r="J6752" i="38"/>
  <c r="L6752" i="38"/>
  <c r="M6752" i="38"/>
  <c r="N6752" i="38"/>
  <c r="O6752" i="38"/>
  <c r="P6752" i="38"/>
  <c r="Q6752" i="38"/>
  <c r="R6752" i="38"/>
  <c r="S6752" i="38"/>
  <c r="D6753" i="38"/>
  <c r="I6753" i="38"/>
  <c r="H6753" i="38"/>
  <c r="J6753" i="38"/>
  <c r="L6753" i="38"/>
  <c r="M6753" i="38"/>
  <c r="N6753" i="38"/>
  <c r="O6753" i="38"/>
  <c r="P6753" i="38"/>
  <c r="Q6753" i="38"/>
  <c r="R6753" i="38"/>
  <c r="S6753" i="38"/>
  <c r="D6754" i="38"/>
  <c r="I6754" i="38"/>
  <c r="H6754" i="38"/>
  <c r="J6754" i="38"/>
  <c r="L6754" i="38"/>
  <c r="M6754" i="38"/>
  <c r="N6754" i="38"/>
  <c r="O6754" i="38"/>
  <c r="P6754" i="38"/>
  <c r="Q6754" i="38"/>
  <c r="R6754" i="38"/>
  <c r="S6754" i="38"/>
  <c r="D6755" i="38"/>
  <c r="I6755" i="38"/>
  <c r="H6755" i="38"/>
  <c r="J6755" i="38"/>
  <c r="L6755" i="38"/>
  <c r="M6755" i="38"/>
  <c r="N6755" i="38"/>
  <c r="O6755" i="38"/>
  <c r="P6755" i="38"/>
  <c r="Q6755" i="38"/>
  <c r="R6755" i="38"/>
  <c r="S6755" i="38"/>
  <c r="D6756" i="38"/>
  <c r="I6756" i="38"/>
  <c r="H6756" i="38"/>
  <c r="J6756" i="38"/>
  <c r="L6756" i="38"/>
  <c r="M6756" i="38"/>
  <c r="N6756" i="38"/>
  <c r="O6756" i="38"/>
  <c r="P6756" i="38"/>
  <c r="Q6756" i="38"/>
  <c r="R6756" i="38"/>
  <c r="S6756" i="38"/>
  <c r="D6757" i="38"/>
  <c r="I6757" i="38"/>
  <c r="H6757" i="38"/>
  <c r="J6757" i="38"/>
  <c r="L6757" i="38"/>
  <c r="M6757" i="38"/>
  <c r="N6757" i="38"/>
  <c r="O6757" i="38"/>
  <c r="P6757" i="38"/>
  <c r="Q6757" i="38"/>
  <c r="R6757" i="38"/>
  <c r="S6757" i="38"/>
  <c r="D6758" i="38"/>
  <c r="I6758" i="38"/>
  <c r="H6758" i="38"/>
  <c r="J6758" i="38"/>
  <c r="L6758" i="38"/>
  <c r="M6758" i="38"/>
  <c r="N6758" i="38"/>
  <c r="O6758" i="38"/>
  <c r="P6758" i="38"/>
  <c r="Q6758" i="38"/>
  <c r="R6758" i="38"/>
  <c r="S6758" i="38"/>
  <c r="D6759" i="38"/>
  <c r="I6759" i="38"/>
  <c r="H6759" i="38"/>
  <c r="J6759" i="38"/>
  <c r="L6759" i="38"/>
  <c r="M6759" i="38"/>
  <c r="N6759" i="38"/>
  <c r="O6759" i="38"/>
  <c r="P6759" i="38"/>
  <c r="Q6759" i="38"/>
  <c r="R6759" i="38"/>
  <c r="S6759" i="38"/>
  <c r="D6760" i="38"/>
  <c r="I6760" i="38"/>
  <c r="H6760" i="38"/>
  <c r="J6760" i="38"/>
  <c r="L6760" i="38"/>
  <c r="M6760" i="38"/>
  <c r="N6760" i="38"/>
  <c r="O6760" i="38"/>
  <c r="P6760" i="38"/>
  <c r="Q6760" i="38"/>
  <c r="R6760" i="38"/>
  <c r="S6760" i="38"/>
  <c r="D6761" i="38"/>
  <c r="I6761" i="38"/>
  <c r="H6761" i="38"/>
  <c r="J6761" i="38"/>
  <c r="L6761" i="38"/>
  <c r="M6761" i="38"/>
  <c r="N6761" i="38"/>
  <c r="O6761" i="38"/>
  <c r="P6761" i="38"/>
  <c r="Q6761" i="38"/>
  <c r="R6761" i="38"/>
  <c r="S6761" i="38"/>
  <c r="D6762" i="38"/>
  <c r="I6762" i="38"/>
  <c r="H6762" i="38"/>
  <c r="J6762" i="38"/>
  <c r="L6762" i="38"/>
  <c r="M6762" i="38"/>
  <c r="N6762" i="38"/>
  <c r="O6762" i="38"/>
  <c r="P6762" i="38"/>
  <c r="Q6762" i="38"/>
  <c r="R6762" i="38"/>
  <c r="S6762" i="38"/>
  <c r="D6763" i="38"/>
  <c r="I6763" i="38"/>
  <c r="H6763" i="38"/>
  <c r="J6763" i="38"/>
  <c r="L6763" i="38"/>
  <c r="M6763" i="38"/>
  <c r="N6763" i="38"/>
  <c r="O6763" i="38"/>
  <c r="P6763" i="38"/>
  <c r="Q6763" i="38"/>
  <c r="R6763" i="38"/>
  <c r="S6763" i="38"/>
  <c r="D6764" i="38"/>
  <c r="I6764" i="38"/>
  <c r="H6764" i="38"/>
  <c r="J6764" i="38"/>
  <c r="L6764" i="38"/>
  <c r="M6764" i="38"/>
  <c r="N6764" i="38"/>
  <c r="O6764" i="38"/>
  <c r="P6764" i="38"/>
  <c r="Q6764" i="38"/>
  <c r="R6764" i="38"/>
  <c r="S6764" i="38"/>
  <c r="D6765" i="38"/>
  <c r="I6765" i="38"/>
  <c r="H6765" i="38"/>
  <c r="J6765" i="38"/>
  <c r="L6765" i="38"/>
  <c r="M6765" i="38"/>
  <c r="N6765" i="38"/>
  <c r="O6765" i="38"/>
  <c r="P6765" i="38"/>
  <c r="Q6765" i="38"/>
  <c r="R6765" i="38"/>
  <c r="S6765" i="38"/>
  <c r="D6766" i="38"/>
  <c r="I6766" i="38"/>
  <c r="H6766" i="38"/>
  <c r="J6766" i="38"/>
  <c r="L6766" i="38"/>
  <c r="M6766" i="38"/>
  <c r="N6766" i="38"/>
  <c r="O6766" i="38"/>
  <c r="P6766" i="38"/>
  <c r="Q6766" i="38"/>
  <c r="R6766" i="38"/>
  <c r="S6766" i="38"/>
  <c r="D6767" i="38"/>
  <c r="I6767" i="38"/>
  <c r="H6767" i="38"/>
  <c r="J6767" i="38"/>
  <c r="L6767" i="38"/>
  <c r="M6767" i="38"/>
  <c r="N6767" i="38"/>
  <c r="O6767" i="38"/>
  <c r="P6767" i="38"/>
  <c r="Q6767" i="38"/>
  <c r="R6767" i="38"/>
  <c r="S6767" i="38"/>
  <c r="D6768" i="38"/>
  <c r="I6768" i="38"/>
  <c r="H6768" i="38"/>
  <c r="J6768" i="38"/>
  <c r="L6768" i="38"/>
  <c r="M6768" i="38"/>
  <c r="N6768" i="38"/>
  <c r="O6768" i="38"/>
  <c r="P6768" i="38"/>
  <c r="Q6768" i="38"/>
  <c r="R6768" i="38"/>
  <c r="S6768" i="38"/>
  <c r="D6769" i="38"/>
  <c r="I6769" i="38"/>
  <c r="H6769" i="38"/>
  <c r="J6769" i="38"/>
  <c r="L6769" i="38"/>
  <c r="M6769" i="38"/>
  <c r="N6769" i="38"/>
  <c r="O6769" i="38"/>
  <c r="P6769" i="38"/>
  <c r="Q6769" i="38"/>
  <c r="R6769" i="38"/>
  <c r="S6769" i="38"/>
  <c r="D6770" i="38"/>
  <c r="I6770" i="38"/>
  <c r="H6770" i="38"/>
  <c r="J6770" i="38"/>
  <c r="L6770" i="38"/>
  <c r="M6770" i="38"/>
  <c r="N6770" i="38"/>
  <c r="O6770" i="38"/>
  <c r="P6770" i="38"/>
  <c r="Q6770" i="38"/>
  <c r="R6770" i="38"/>
  <c r="S6770" i="38"/>
  <c r="D6771" i="38"/>
  <c r="I6771" i="38"/>
  <c r="H6771" i="38"/>
  <c r="J6771" i="38"/>
  <c r="L6771" i="38"/>
  <c r="M6771" i="38"/>
  <c r="N6771" i="38"/>
  <c r="O6771" i="38"/>
  <c r="P6771" i="38"/>
  <c r="Q6771" i="38"/>
  <c r="R6771" i="38"/>
  <c r="S6771" i="38"/>
  <c r="D6772" i="38"/>
  <c r="I6772" i="38"/>
  <c r="H6772" i="38"/>
  <c r="J6772" i="38"/>
  <c r="L6772" i="38"/>
  <c r="M6772" i="38"/>
  <c r="N6772" i="38"/>
  <c r="O6772" i="38"/>
  <c r="P6772" i="38"/>
  <c r="Q6772" i="38"/>
  <c r="R6772" i="38"/>
  <c r="S6772" i="38"/>
  <c r="D6773" i="38"/>
  <c r="I6773" i="38"/>
  <c r="H6773" i="38"/>
  <c r="J6773" i="38"/>
  <c r="L6773" i="38"/>
  <c r="M6773" i="38"/>
  <c r="N6773" i="38"/>
  <c r="O6773" i="38"/>
  <c r="P6773" i="38"/>
  <c r="Q6773" i="38"/>
  <c r="R6773" i="38"/>
  <c r="S6773" i="38"/>
  <c r="D6774" i="38"/>
  <c r="I6774" i="38"/>
  <c r="H6774" i="38"/>
  <c r="J6774" i="38"/>
  <c r="L6774" i="38"/>
  <c r="M6774" i="38"/>
  <c r="N6774" i="38"/>
  <c r="O6774" i="38"/>
  <c r="P6774" i="38"/>
  <c r="Q6774" i="38"/>
  <c r="R6774" i="38"/>
  <c r="S6774" i="38"/>
  <c r="D6775" i="38"/>
  <c r="I6775" i="38"/>
  <c r="H6775" i="38"/>
  <c r="J6775" i="38"/>
  <c r="L6775" i="38"/>
  <c r="M6775" i="38"/>
  <c r="N6775" i="38"/>
  <c r="O6775" i="38"/>
  <c r="P6775" i="38"/>
  <c r="Q6775" i="38"/>
  <c r="R6775" i="38"/>
  <c r="S6775" i="38"/>
  <c r="D6776" i="38"/>
  <c r="I6776" i="38"/>
  <c r="H6776" i="38"/>
  <c r="J6776" i="38"/>
  <c r="L6776" i="38"/>
  <c r="M6776" i="38"/>
  <c r="N6776" i="38"/>
  <c r="O6776" i="38"/>
  <c r="P6776" i="38"/>
  <c r="Q6776" i="38"/>
  <c r="R6776" i="38"/>
  <c r="S6776" i="38"/>
  <c r="D6777" i="38"/>
  <c r="I6777" i="38"/>
  <c r="H6777" i="38"/>
  <c r="J6777" i="38"/>
  <c r="L6777" i="38"/>
  <c r="M6777" i="38"/>
  <c r="N6777" i="38"/>
  <c r="O6777" i="38"/>
  <c r="P6777" i="38"/>
  <c r="Q6777" i="38"/>
  <c r="R6777" i="38"/>
  <c r="S6777" i="38"/>
  <c r="D6778" i="38"/>
  <c r="I6778" i="38"/>
  <c r="H6778" i="38"/>
  <c r="J6778" i="38"/>
  <c r="L6778" i="38"/>
  <c r="M6778" i="38"/>
  <c r="N6778" i="38"/>
  <c r="O6778" i="38"/>
  <c r="P6778" i="38"/>
  <c r="Q6778" i="38"/>
  <c r="R6778" i="38"/>
  <c r="S6778" i="38"/>
  <c r="D6779" i="38"/>
  <c r="I6779" i="38"/>
  <c r="H6779" i="38"/>
  <c r="J6779" i="38"/>
  <c r="L6779" i="38"/>
  <c r="M6779" i="38"/>
  <c r="N6779" i="38"/>
  <c r="O6779" i="38"/>
  <c r="P6779" i="38"/>
  <c r="Q6779" i="38"/>
  <c r="R6779" i="38"/>
  <c r="S6779" i="38"/>
  <c r="D6780" i="38"/>
  <c r="I6780" i="38"/>
  <c r="H6780" i="38"/>
  <c r="J6780" i="38"/>
  <c r="L6780" i="38"/>
  <c r="M6780" i="38"/>
  <c r="N6780" i="38"/>
  <c r="O6780" i="38"/>
  <c r="P6780" i="38"/>
  <c r="Q6780" i="38"/>
  <c r="R6780" i="38"/>
  <c r="S6780" i="38"/>
  <c r="D6781" i="38"/>
  <c r="I6781" i="38"/>
  <c r="H6781" i="38"/>
  <c r="J6781" i="38"/>
  <c r="L6781" i="38"/>
  <c r="M6781" i="38"/>
  <c r="N6781" i="38"/>
  <c r="O6781" i="38"/>
  <c r="P6781" i="38"/>
  <c r="Q6781" i="38"/>
  <c r="R6781" i="38"/>
  <c r="S6781" i="38"/>
  <c r="D6782" i="38"/>
  <c r="I6782" i="38"/>
  <c r="H6782" i="38"/>
  <c r="J6782" i="38"/>
  <c r="L6782" i="38"/>
  <c r="M6782" i="38"/>
  <c r="N6782" i="38"/>
  <c r="O6782" i="38"/>
  <c r="P6782" i="38"/>
  <c r="Q6782" i="38"/>
  <c r="R6782" i="38"/>
  <c r="S6782" i="38"/>
  <c r="D6783" i="38"/>
  <c r="I6783" i="38"/>
  <c r="H6783" i="38"/>
  <c r="J6783" i="38"/>
  <c r="L6783" i="38"/>
  <c r="M6783" i="38"/>
  <c r="N6783" i="38"/>
  <c r="O6783" i="38"/>
  <c r="P6783" i="38"/>
  <c r="Q6783" i="38"/>
  <c r="R6783" i="38"/>
  <c r="S6783" i="38"/>
  <c r="D6784" i="38"/>
  <c r="I6784" i="38"/>
  <c r="H6784" i="38"/>
  <c r="J6784" i="38"/>
  <c r="L6784" i="38"/>
  <c r="M6784" i="38"/>
  <c r="N6784" i="38"/>
  <c r="O6784" i="38"/>
  <c r="P6784" i="38"/>
  <c r="Q6784" i="38"/>
  <c r="R6784" i="38"/>
  <c r="S6784" i="38"/>
  <c r="D6785" i="38"/>
  <c r="I6785" i="38"/>
  <c r="H6785" i="38"/>
  <c r="J6785" i="38"/>
  <c r="L6785" i="38"/>
  <c r="M6785" i="38"/>
  <c r="N6785" i="38"/>
  <c r="O6785" i="38"/>
  <c r="P6785" i="38"/>
  <c r="Q6785" i="38"/>
  <c r="R6785" i="38"/>
  <c r="S6785" i="38"/>
  <c r="D6786" i="38"/>
  <c r="I6786" i="38"/>
  <c r="H6786" i="38"/>
  <c r="J6786" i="38"/>
  <c r="L6786" i="38"/>
  <c r="M6786" i="38"/>
  <c r="N6786" i="38"/>
  <c r="O6786" i="38"/>
  <c r="P6786" i="38"/>
  <c r="Q6786" i="38"/>
  <c r="R6786" i="38"/>
  <c r="S6786" i="38"/>
  <c r="D6787" i="38"/>
  <c r="I6787" i="38"/>
  <c r="H6787" i="38"/>
  <c r="J6787" i="38"/>
  <c r="L6787" i="38"/>
  <c r="M6787" i="38"/>
  <c r="N6787" i="38"/>
  <c r="O6787" i="38"/>
  <c r="P6787" i="38"/>
  <c r="Q6787" i="38"/>
  <c r="R6787" i="38"/>
  <c r="S6787" i="38"/>
  <c r="D6788" i="38"/>
  <c r="I6788" i="38"/>
  <c r="H6788" i="38"/>
  <c r="J6788" i="38"/>
  <c r="L6788" i="38"/>
  <c r="M6788" i="38"/>
  <c r="N6788" i="38"/>
  <c r="O6788" i="38"/>
  <c r="P6788" i="38"/>
  <c r="Q6788" i="38"/>
  <c r="R6788" i="38"/>
  <c r="S6788" i="38"/>
  <c r="D6789" i="38"/>
  <c r="I6789" i="38"/>
  <c r="H6789" i="38"/>
  <c r="J6789" i="38"/>
  <c r="L6789" i="38"/>
  <c r="M6789" i="38"/>
  <c r="N6789" i="38"/>
  <c r="O6789" i="38"/>
  <c r="P6789" i="38"/>
  <c r="Q6789" i="38"/>
  <c r="R6789" i="38"/>
  <c r="S6789" i="38"/>
  <c r="D6790" i="38"/>
  <c r="I6790" i="38"/>
  <c r="H6790" i="38"/>
  <c r="J6790" i="38"/>
  <c r="L6790" i="38"/>
  <c r="M6790" i="38"/>
  <c r="N6790" i="38"/>
  <c r="O6790" i="38"/>
  <c r="P6790" i="38"/>
  <c r="Q6790" i="38"/>
  <c r="R6790" i="38"/>
  <c r="S6790" i="38"/>
  <c r="D6791" i="38"/>
  <c r="I6791" i="38"/>
  <c r="H6791" i="38"/>
  <c r="J6791" i="38"/>
  <c r="L6791" i="38"/>
  <c r="M6791" i="38"/>
  <c r="N6791" i="38"/>
  <c r="O6791" i="38"/>
  <c r="P6791" i="38"/>
  <c r="Q6791" i="38"/>
  <c r="R6791" i="38"/>
  <c r="S6791" i="38"/>
  <c r="D6792" i="38"/>
  <c r="I6792" i="38"/>
  <c r="H6792" i="38"/>
  <c r="J6792" i="38"/>
  <c r="L6792" i="38"/>
  <c r="M6792" i="38"/>
  <c r="N6792" i="38"/>
  <c r="O6792" i="38"/>
  <c r="P6792" i="38"/>
  <c r="Q6792" i="38"/>
  <c r="R6792" i="38"/>
  <c r="S6792" i="38"/>
  <c r="D6793" i="38"/>
  <c r="I6793" i="38"/>
  <c r="H6793" i="38"/>
  <c r="J6793" i="38"/>
  <c r="L6793" i="38"/>
  <c r="M6793" i="38"/>
  <c r="N6793" i="38"/>
  <c r="O6793" i="38"/>
  <c r="P6793" i="38"/>
  <c r="Q6793" i="38"/>
  <c r="R6793" i="38"/>
  <c r="S6793" i="38"/>
  <c r="D6794" i="38"/>
  <c r="I6794" i="38"/>
  <c r="H6794" i="38"/>
  <c r="J6794" i="38"/>
  <c r="L6794" i="38"/>
  <c r="M6794" i="38"/>
  <c r="N6794" i="38"/>
  <c r="O6794" i="38"/>
  <c r="P6794" i="38"/>
  <c r="Q6794" i="38"/>
  <c r="R6794" i="38"/>
  <c r="S6794" i="38"/>
  <c r="D6795" i="38"/>
  <c r="I6795" i="38"/>
  <c r="H6795" i="38"/>
  <c r="J6795" i="38"/>
  <c r="L6795" i="38"/>
  <c r="M6795" i="38"/>
  <c r="N6795" i="38"/>
  <c r="O6795" i="38"/>
  <c r="P6795" i="38"/>
  <c r="Q6795" i="38"/>
  <c r="R6795" i="38"/>
  <c r="S6795" i="38"/>
  <c r="D6796" i="38"/>
  <c r="I6796" i="38"/>
  <c r="H6796" i="38"/>
  <c r="J6796" i="38"/>
  <c r="L6796" i="38"/>
  <c r="M6796" i="38"/>
  <c r="N6796" i="38"/>
  <c r="O6796" i="38"/>
  <c r="P6796" i="38"/>
  <c r="Q6796" i="38"/>
  <c r="R6796" i="38"/>
  <c r="S6796" i="38"/>
  <c r="D6797" i="38"/>
  <c r="I6797" i="38"/>
  <c r="H6797" i="38"/>
  <c r="J6797" i="38"/>
  <c r="L6797" i="38"/>
  <c r="M6797" i="38"/>
  <c r="N6797" i="38"/>
  <c r="O6797" i="38"/>
  <c r="P6797" i="38"/>
  <c r="Q6797" i="38"/>
  <c r="R6797" i="38"/>
  <c r="S6797" i="38"/>
  <c r="D6798" i="38"/>
  <c r="I6798" i="38"/>
  <c r="H6798" i="38"/>
  <c r="J6798" i="38"/>
  <c r="L6798" i="38"/>
  <c r="M6798" i="38"/>
  <c r="N6798" i="38"/>
  <c r="O6798" i="38"/>
  <c r="P6798" i="38"/>
  <c r="Q6798" i="38"/>
  <c r="R6798" i="38"/>
  <c r="S6798" i="38"/>
  <c r="D6799" i="38"/>
  <c r="I6799" i="38"/>
  <c r="H6799" i="38"/>
  <c r="J6799" i="38"/>
  <c r="L6799" i="38"/>
  <c r="M6799" i="38"/>
  <c r="N6799" i="38"/>
  <c r="O6799" i="38"/>
  <c r="P6799" i="38"/>
  <c r="Q6799" i="38"/>
  <c r="R6799" i="38"/>
  <c r="S6799" i="38"/>
  <c r="D6800" i="38"/>
  <c r="I6800" i="38"/>
  <c r="H6800" i="38"/>
  <c r="J6800" i="38"/>
  <c r="L6800" i="38"/>
  <c r="M6800" i="38"/>
  <c r="N6800" i="38"/>
  <c r="O6800" i="38"/>
  <c r="P6800" i="38"/>
  <c r="Q6800" i="38"/>
  <c r="R6800" i="38"/>
  <c r="S6800" i="38"/>
  <c r="D6801" i="38"/>
  <c r="I6801" i="38"/>
  <c r="H6801" i="38"/>
  <c r="J6801" i="38"/>
  <c r="L6801" i="38"/>
  <c r="M6801" i="38"/>
  <c r="N6801" i="38"/>
  <c r="O6801" i="38"/>
  <c r="P6801" i="38"/>
  <c r="Q6801" i="38"/>
  <c r="R6801" i="38"/>
  <c r="S6801" i="38"/>
  <c r="D6802" i="38"/>
  <c r="I6802" i="38"/>
  <c r="H6802" i="38"/>
  <c r="J6802" i="38"/>
  <c r="L6802" i="38"/>
  <c r="M6802" i="38"/>
  <c r="N6802" i="38"/>
  <c r="O6802" i="38"/>
  <c r="P6802" i="38"/>
  <c r="Q6802" i="38"/>
  <c r="R6802" i="38"/>
  <c r="S6802" i="38"/>
  <c r="D6803" i="38"/>
  <c r="I6803" i="38"/>
  <c r="H6803" i="38"/>
  <c r="J6803" i="38"/>
  <c r="L6803" i="38"/>
  <c r="M6803" i="38"/>
  <c r="N6803" i="38"/>
  <c r="O6803" i="38"/>
  <c r="P6803" i="38"/>
  <c r="Q6803" i="38"/>
  <c r="R6803" i="38"/>
  <c r="S6803" i="38"/>
  <c r="D6804" i="38"/>
  <c r="I6804" i="38"/>
  <c r="H6804" i="38"/>
  <c r="J6804" i="38"/>
  <c r="L6804" i="38"/>
  <c r="M6804" i="38"/>
  <c r="N6804" i="38"/>
  <c r="O6804" i="38"/>
  <c r="P6804" i="38"/>
  <c r="Q6804" i="38"/>
  <c r="R6804" i="38"/>
  <c r="S6804" i="38"/>
  <c r="D6805" i="38"/>
  <c r="I6805" i="38"/>
  <c r="H6805" i="38"/>
  <c r="J6805" i="38"/>
  <c r="L6805" i="38"/>
  <c r="M6805" i="38"/>
  <c r="N6805" i="38"/>
  <c r="O6805" i="38"/>
  <c r="P6805" i="38"/>
  <c r="Q6805" i="38"/>
  <c r="R6805" i="38"/>
  <c r="S6805" i="38"/>
  <c r="D6806" i="38"/>
  <c r="I6806" i="38"/>
  <c r="H6806" i="38"/>
  <c r="J6806" i="38"/>
  <c r="L6806" i="38"/>
  <c r="M6806" i="38"/>
  <c r="N6806" i="38"/>
  <c r="O6806" i="38"/>
  <c r="P6806" i="38"/>
  <c r="Q6806" i="38"/>
  <c r="R6806" i="38"/>
  <c r="S6806" i="38"/>
  <c r="D6807" i="38"/>
  <c r="I6807" i="38"/>
  <c r="H6807" i="38"/>
  <c r="J6807" i="38"/>
  <c r="L6807" i="38"/>
  <c r="M6807" i="38"/>
  <c r="N6807" i="38"/>
  <c r="O6807" i="38"/>
  <c r="P6807" i="38"/>
  <c r="Q6807" i="38"/>
  <c r="R6807" i="38"/>
  <c r="S6807" i="38"/>
  <c r="D6808" i="38"/>
  <c r="I6808" i="38"/>
  <c r="H6808" i="38"/>
  <c r="J6808" i="38"/>
  <c r="L6808" i="38"/>
  <c r="M6808" i="38"/>
  <c r="N6808" i="38"/>
  <c r="O6808" i="38"/>
  <c r="P6808" i="38"/>
  <c r="Q6808" i="38"/>
  <c r="R6808" i="38"/>
  <c r="S6808" i="38"/>
  <c r="D6809" i="38"/>
  <c r="I6809" i="38"/>
  <c r="H6809" i="38"/>
  <c r="J6809" i="38"/>
  <c r="L6809" i="38"/>
  <c r="M6809" i="38"/>
  <c r="N6809" i="38"/>
  <c r="O6809" i="38"/>
  <c r="P6809" i="38"/>
  <c r="Q6809" i="38"/>
  <c r="R6809" i="38"/>
  <c r="S6809" i="38"/>
  <c r="D6810" i="38"/>
  <c r="I6810" i="38"/>
  <c r="H6810" i="38"/>
  <c r="J6810" i="38"/>
  <c r="L6810" i="38"/>
  <c r="M6810" i="38"/>
  <c r="N6810" i="38"/>
  <c r="O6810" i="38"/>
  <c r="P6810" i="38"/>
  <c r="Q6810" i="38"/>
  <c r="R6810" i="38"/>
  <c r="S6810" i="38"/>
  <c r="D6811" i="38"/>
  <c r="I6811" i="38"/>
  <c r="H6811" i="38"/>
  <c r="J6811" i="38"/>
  <c r="L6811" i="38"/>
  <c r="M6811" i="38"/>
  <c r="N6811" i="38"/>
  <c r="O6811" i="38"/>
  <c r="P6811" i="38"/>
  <c r="Q6811" i="38"/>
  <c r="R6811" i="38"/>
  <c r="S6811" i="38"/>
  <c r="D6812" i="38"/>
  <c r="I6812" i="38"/>
  <c r="H6812" i="38"/>
  <c r="J6812" i="38"/>
  <c r="L6812" i="38"/>
  <c r="M6812" i="38"/>
  <c r="N6812" i="38"/>
  <c r="O6812" i="38"/>
  <c r="P6812" i="38"/>
  <c r="Q6812" i="38"/>
  <c r="R6812" i="38"/>
  <c r="S6812" i="38"/>
  <c r="D6813" i="38"/>
  <c r="I6813" i="38"/>
  <c r="H6813" i="38"/>
  <c r="J6813" i="38"/>
  <c r="L6813" i="38"/>
  <c r="M6813" i="38"/>
  <c r="N6813" i="38"/>
  <c r="O6813" i="38"/>
  <c r="P6813" i="38"/>
  <c r="Q6813" i="38"/>
  <c r="R6813" i="38"/>
  <c r="S6813" i="38"/>
  <c r="D6814" i="38"/>
  <c r="I6814" i="38"/>
  <c r="H6814" i="38"/>
  <c r="J6814" i="38"/>
  <c r="L6814" i="38"/>
  <c r="M6814" i="38"/>
  <c r="N6814" i="38"/>
  <c r="O6814" i="38"/>
  <c r="P6814" i="38"/>
  <c r="Q6814" i="38"/>
  <c r="R6814" i="38"/>
  <c r="S6814" i="38"/>
  <c r="D6815" i="38"/>
  <c r="I6815" i="38"/>
  <c r="H6815" i="38"/>
  <c r="J6815" i="38"/>
  <c r="L6815" i="38"/>
  <c r="M6815" i="38"/>
  <c r="N6815" i="38"/>
  <c r="O6815" i="38"/>
  <c r="P6815" i="38"/>
  <c r="Q6815" i="38"/>
  <c r="R6815" i="38"/>
  <c r="S6815" i="38"/>
  <c r="D6816" i="38"/>
  <c r="I6816" i="38"/>
  <c r="H6816" i="38"/>
  <c r="J6816" i="38"/>
  <c r="L6816" i="38"/>
  <c r="M6816" i="38"/>
  <c r="N6816" i="38"/>
  <c r="O6816" i="38"/>
  <c r="P6816" i="38"/>
  <c r="Q6816" i="38"/>
  <c r="R6816" i="38"/>
  <c r="S6816" i="38"/>
  <c r="D6817" i="38"/>
  <c r="I6817" i="38"/>
  <c r="H6817" i="38"/>
  <c r="J6817" i="38"/>
  <c r="L6817" i="38"/>
  <c r="M6817" i="38"/>
  <c r="N6817" i="38"/>
  <c r="O6817" i="38"/>
  <c r="P6817" i="38"/>
  <c r="Q6817" i="38"/>
  <c r="R6817" i="38"/>
  <c r="S6817" i="38"/>
  <c r="D6818" i="38"/>
  <c r="I6818" i="38"/>
  <c r="H6818" i="38"/>
  <c r="J6818" i="38"/>
  <c r="L6818" i="38"/>
  <c r="M6818" i="38"/>
  <c r="N6818" i="38"/>
  <c r="O6818" i="38"/>
  <c r="P6818" i="38"/>
  <c r="Q6818" i="38"/>
  <c r="R6818" i="38"/>
  <c r="S6818" i="38"/>
  <c r="D6819" i="38"/>
  <c r="I6819" i="38"/>
  <c r="H6819" i="38"/>
  <c r="J6819" i="38"/>
  <c r="L6819" i="38"/>
  <c r="M6819" i="38"/>
  <c r="N6819" i="38"/>
  <c r="O6819" i="38"/>
  <c r="P6819" i="38"/>
  <c r="Q6819" i="38"/>
  <c r="R6819" i="38"/>
  <c r="S6819" i="38"/>
  <c r="D6820" i="38"/>
  <c r="I6820" i="38"/>
  <c r="H6820" i="38"/>
  <c r="J6820" i="38"/>
  <c r="L6820" i="38"/>
  <c r="M6820" i="38"/>
  <c r="N6820" i="38"/>
  <c r="O6820" i="38"/>
  <c r="P6820" i="38"/>
  <c r="Q6820" i="38"/>
  <c r="R6820" i="38"/>
  <c r="S6820" i="38"/>
  <c r="D6821" i="38"/>
  <c r="I6821" i="38"/>
  <c r="H6821" i="38"/>
  <c r="J6821" i="38"/>
  <c r="L6821" i="38"/>
  <c r="M6821" i="38"/>
  <c r="N6821" i="38"/>
  <c r="O6821" i="38"/>
  <c r="P6821" i="38"/>
  <c r="Q6821" i="38"/>
  <c r="R6821" i="38"/>
  <c r="S6821" i="38"/>
  <c r="D6822" i="38"/>
  <c r="I6822" i="38"/>
  <c r="H6822" i="38"/>
  <c r="J6822" i="38"/>
  <c r="L6822" i="38"/>
  <c r="M6822" i="38"/>
  <c r="N6822" i="38"/>
  <c r="O6822" i="38"/>
  <c r="P6822" i="38"/>
  <c r="Q6822" i="38"/>
  <c r="R6822" i="38"/>
  <c r="S6822" i="38"/>
  <c r="D6823" i="38"/>
  <c r="I6823" i="38"/>
  <c r="H6823" i="38"/>
  <c r="J6823" i="38"/>
  <c r="L6823" i="38"/>
  <c r="M6823" i="38"/>
  <c r="N6823" i="38"/>
  <c r="O6823" i="38"/>
  <c r="P6823" i="38"/>
  <c r="Q6823" i="38"/>
  <c r="R6823" i="38"/>
  <c r="S6823" i="38"/>
  <c r="D6824" i="38"/>
  <c r="I6824" i="38"/>
  <c r="H6824" i="38"/>
  <c r="J6824" i="38"/>
  <c r="L6824" i="38"/>
  <c r="M6824" i="38"/>
  <c r="N6824" i="38"/>
  <c r="O6824" i="38"/>
  <c r="P6824" i="38"/>
  <c r="Q6824" i="38"/>
  <c r="R6824" i="38"/>
  <c r="S6824" i="38"/>
  <c r="D6825" i="38"/>
  <c r="I6825" i="38"/>
  <c r="H6825" i="38"/>
  <c r="J6825" i="38"/>
  <c r="L6825" i="38"/>
  <c r="M6825" i="38"/>
  <c r="N6825" i="38"/>
  <c r="O6825" i="38"/>
  <c r="P6825" i="38"/>
  <c r="Q6825" i="38"/>
  <c r="R6825" i="38"/>
  <c r="S6825" i="38"/>
  <c r="D6826" i="38"/>
  <c r="I6826" i="38"/>
  <c r="H6826" i="38"/>
  <c r="J6826" i="38"/>
  <c r="L6826" i="38"/>
  <c r="M6826" i="38"/>
  <c r="N6826" i="38"/>
  <c r="O6826" i="38"/>
  <c r="P6826" i="38"/>
  <c r="Q6826" i="38"/>
  <c r="R6826" i="38"/>
  <c r="S6826" i="38"/>
  <c r="D6827" i="38"/>
  <c r="I6827" i="38"/>
  <c r="H6827" i="38"/>
  <c r="J6827" i="38"/>
  <c r="L6827" i="38"/>
  <c r="M6827" i="38"/>
  <c r="N6827" i="38"/>
  <c r="O6827" i="38"/>
  <c r="P6827" i="38"/>
  <c r="Q6827" i="38"/>
  <c r="R6827" i="38"/>
  <c r="S6827" i="38"/>
  <c r="D6828" i="38"/>
  <c r="I6828" i="38"/>
  <c r="H6828" i="38"/>
  <c r="J6828" i="38"/>
  <c r="L6828" i="38"/>
  <c r="M6828" i="38"/>
  <c r="N6828" i="38"/>
  <c r="O6828" i="38"/>
  <c r="P6828" i="38"/>
  <c r="Q6828" i="38"/>
  <c r="R6828" i="38"/>
  <c r="S6828" i="38"/>
  <c r="D6829" i="38"/>
  <c r="I6829" i="38"/>
  <c r="H6829" i="38"/>
  <c r="J6829" i="38"/>
  <c r="L6829" i="38"/>
  <c r="M6829" i="38"/>
  <c r="N6829" i="38"/>
  <c r="O6829" i="38"/>
  <c r="P6829" i="38"/>
  <c r="Q6829" i="38"/>
  <c r="R6829" i="38"/>
  <c r="S6829" i="38"/>
  <c r="D6830" i="38"/>
  <c r="I6830" i="38"/>
  <c r="H6830" i="38"/>
  <c r="J6830" i="38"/>
  <c r="L6830" i="38"/>
  <c r="M6830" i="38"/>
  <c r="N6830" i="38"/>
  <c r="O6830" i="38"/>
  <c r="P6830" i="38"/>
  <c r="Q6830" i="38"/>
  <c r="R6830" i="38"/>
  <c r="S6830" i="38"/>
  <c r="D6831" i="38"/>
  <c r="I6831" i="38"/>
  <c r="H6831" i="38"/>
  <c r="J6831" i="38"/>
  <c r="L6831" i="38"/>
  <c r="M6831" i="38"/>
  <c r="N6831" i="38"/>
  <c r="O6831" i="38"/>
  <c r="P6831" i="38"/>
  <c r="Q6831" i="38"/>
  <c r="R6831" i="38"/>
  <c r="S6831" i="38"/>
  <c r="D6832" i="38"/>
  <c r="I6832" i="38"/>
  <c r="H6832" i="38"/>
  <c r="J6832" i="38"/>
  <c r="L6832" i="38"/>
  <c r="M6832" i="38"/>
  <c r="N6832" i="38"/>
  <c r="O6832" i="38"/>
  <c r="P6832" i="38"/>
  <c r="Q6832" i="38"/>
  <c r="R6832" i="38"/>
  <c r="S6832" i="38"/>
  <c r="D6833" i="38"/>
  <c r="I6833" i="38"/>
  <c r="H6833" i="38"/>
  <c r="J6833" i="38"/>
  <c r="L6833" i="38"/>
  <c r="M6833" i="38"/>
  <c r="N6833" i="38"/>
  <c r="O6833" i="38"/>
  <c r="P6833" i="38"/>
  <c r="Q6833" i="38"/>
  <c r="R6833" i="38"/>
  <c r="S6833" i="38"/>
  <c r="D6834" i="38"/>
  <c r="I6834" i="38"/>
  <c r="H6834" i="38"/>
  <c r="J6834" i="38"/>
  <c r="L6834" i="38"/>
  <c r="M6834" i="38"/>
  <c r="N6834" i="38"/>
  <c r="O6834" i="38"/>
  <c r="P6834" i="38"/>
  <c r="Q6834" i="38"/>
  <c r="R6834" i="38"/>
  <c r="S6834" i="38"/>
  <c r="D6835" i="38"/>
  <c r="I6835" i="38"/>
  <c r="H6835" i="38"/>
  <c r="J6835" i="38"/>
  <c r="L6835" i="38"/>
  <c r="M6835" i="38"/>
  <c r="N6835" i="38"/>
  <c r="O6835" i="38"/>
  <c r="P6835" i="38"/>
  <c r="Q6835" i="38"/>
  <c r="R6835" i="38"/>
  <c r="S6835" i="38"/>
  <c r="D6836" i="38"/>
  <c r="I6836" i="38"/>
  <c r="H6836" i="38"/>
  <c r="J6836" i="38"/>
  <c r="L6836" i="38"/>
  <c r="M6836" i="38"/>
  <c r="N6836" i="38"/>
  <c r="O6836" i="38"/>
  <c r="P6836" i="38"/>
  <c r="Q6836" i="38"/>
  <c r="R6836" i="38"/>
  <c r="S6836" i="38"/>
  <c r="D6837" i="38"/>
  <c r="I6837" i="38"/>
  <c r="H6837" i="38"/>
  <c r="J6837" i="38"/>
  <c r="L6837" i="38"/>
  <c r="M6837" i="38"/>
  <c r="N6837" i="38"/>
  <c r="O6837" i="38"/>
  <c r="P6837" i="38"/>
  <c r="Q6837" i="38"/>
  <c r="R6837" i="38"/>
  <c r="S6837" i="38"/>
  <c r="D6838" i="38"/>
  <c r="I6838" i="38"/>
  <c r="H6838" i="38"/>
  <c r="J6838" i="38"/>
  <c r="L6838" i="38"/>
  <c r="M6838" i="38"/>
  <c r="N6838" i="38"/>
  <c r="O6838" i="38"/>
  <c r="P6838" i="38"/>
  <c r="Q6838" i="38"/>
  <c r="R6838" i="38"/>
  <c r="S6838" i="38"/>
  <c r="D6839" i="38"/>
  <c r="I6839" i="38"/>
  <c r="H6839" i="38"/>
  <c r="J6839" i="38"/>
  <c r="L6839" i="38"/>
  <c r="M6839" i="38"/>
  <c r="N6839" i="38"/>
  <c r="O6839" i="38"/>
  <c r="P6839" i="38"/>
  <c r="Q6839" i="38"/>
  <c r="R6839" i="38"/>
  <c r="S6839" i="38"/>
  <c r="D6840" i="38"/>
  <c r="I6840" i="38"/>
  <c r="H6840" i="38"/>
  <c r="J6840" i="38"/>
  <c r="L6840" i="38"/>
  <c r="M6840" i="38"/>
  <c r="N6840" i="38"/>
  <c r="O6840" i="38"/>
  <c r="P6840" i="38"/>
  <c r="Q6840" i="38"/>
  <c r="R6840" i="38"/>
  <c r="S6840" i="38"/>
  <c r="D6841" i="38"/>
  <c r="I6841" i="38"/>
  <c r="H6841" i="38"/>
  <c r="J6841" i="38"/>
  <c r="L6841" i="38"/>
  <c r="M6841" i="38"/>
  <c r="N6841" i="38"/>
  <c r="O6841" i="38"/>
  <c r="P6841" i="38"/>
  <c r="Q6841" i="38"/>
  <c r="R6841" i="38"/>
  <c r="S6841" i="38"/>
  <c r="D6842" i="38"/>
  <c r="I6842" i="38"/>
  <c r="H6842" i="38"/>
  <c r="J6842" i="38"/>
  <c r="L6842" i="38"/>
  <c r="M6842" i="38"/>
  <c r="N6842" i="38"/>
  <c r="O6842" i="38"/>
  <c r="P6842" i="38"/>
  <c r="Q6842" i="38"/>
  <c r="R6842" i="38"/>
  <c r="S6842" i="38"/>
  <c r="D6843" i="38"/>
  <c r="I6843" i="38"/>
  <c r="H6843" i="38"/>
  <c r="J6843" i="38"/>
  <c r="L6843" i="38"/>
  <c r="M6843" i="38"/>
  <c r="N6843" i="38"/>
  <c r="O6843" i="38"/>
  <c r="P6843" i="38"/>
  <c r="Q6843" i="38"/>
  <c r="R6843" i="38"/>
  <c r="S6843" i="38"/>
  <c r="D6844" i="38"/>
  <c r="I6844" i="38"/>
  <c r="H6844" i="38"/>
  <c r="J6844" i="38"/>
  <c r="L6844" i="38"/>
  <c r="M6844" i="38"/>
  <c r="N6844" i="38"/>
  <c r="O6844" i="38"/>
  <c r="P6844" i="38"/>
  <c r="Q6844" i="38"/>
  <c r="R6844" i="38"/>
  <c r="S6844" i="38"/>
  <c r="D6845" i="38"/>
  <c r="I6845" i="38"/>
  <c r="H6845" i="38"/>
  <c r="J6845" i="38"/>
  <c r="L6845" i="38"/>
  <c r="M6845" i="38"/>
  <c r="N6845" i="38"/>
  <c r="O6845" i="38"/>
  <c r="P6845" i="38"/>
  <c r="Q6845" i="38"/>
  <c r="R6845" i="38"/>
  <c r="S6845" i="38"/>
  <c r="D6846" i="38"/>
  <c r="I6846" i="38"/>
  <c r="H6846" i="38"/>
  <c r="J6846" i="38"/>
  <c r="L6846" i="38"/>
  <c r="M6846" i="38"/>
  <c r="N6846" i="38"/>
  <c r="O6846" i="38"/>
  <c r="P6846" i="38"/>
  <c r="Q6846" i="38"/>
  <c r="R6846" i="38"/>
  <c r="S6846" i="38"/>
  <c r="D6847" i="38"/>
  <c r="I6847" i="38"/>
  <c r="H6847" i="38"/>
  <c r="J6847" i="38"/>
  <c r="L6847" i="38"/>
  <c r="M6847" i="38"/>
  <c r="N6847" i="38"/>
  <c r="O6847" i="38"/>
  <c r="P6847" i="38"/>
  <c r="Q6847" i="38"/>
  <c r="R6847" i="38"/>
  <c r="S6847" i="38"/>
  <c r="D6848" i="38"/>
  <c r="I6848" i="38"/>
  <c r="H6848" i="38"/>
  <c r="J6848" i="38"/>
  <c r="L6848" i="38"/>
  <c r="M6848" i="38"/>
  <c r="N6848" i="38"/>
  <c r="O6848" i="38"/>
  <c r="P6848" i="38"/>
  <c r="Q6848" i="38"/>
  <c r="R6848" i="38"/>
  <c r="S6848" i="38"/>
  <c r="D6849" i="38"/>
  <c r="I6849" i="38"/>
  <c r="H6849" i="38"/>
  <c r="J6849" i="38"/>
  <c r="L6849" i="38"/>
  <c r="M6849" i="38"/>
  <c r="N6849" i="38"/>
  <c r="O6849" i="38"/>
  <c r="P6849" i="38"/>
  <c r="Q6849" i="38"/>
  <c r="R6849" i="38"/>
  <c r="S6849" i="38"/>
  <c r="D6850" i="38"/>
  <c r="I6850" i="38"/>
  <c r="H6850" i="38"/>
  <c r="J6850" i="38"/>
  <c r="L6850" i="38"/>
  <c r="M6850" i="38"/>
  <c r="N6850" i="38"/>
  <c r="O6850" i="38"/>
  <c r="P6850" i="38"/>
  <c r="Q6850" i="38"/>
  <c r="R6850" i="38"/>
  <c r="S6850" i="38"/>
  <c r="D6851" i="38"/>
  <c r="I6851" i="38"/>
  <c r="H6851" i="38"/>
  <c r="J6851" i="38"/>
  <c r="L6851" i="38"/>
  <c r="M6851" i="38"/>
  <c r="N6851" i="38"/>
  <c r="O6851" i="38"/>
  <c r="P6851" i="38"/>
  <c r="Q6851" i="38"/>
  <c r="R6851" i="38"/>
  <c r="S6851" i="38"/>
  <c r="D6852" i="38"/>
  <c r="I6852" i="38"/>
  <c r="H6852" i="38"/>
  <c r="J6852" i="38"/>
  <c r="L6852" i="38"/>
  <c r="M6852" i="38"/>
  <c r="N6852" i="38"/>
  <c r="O6852" i="38"/>
  <c r="P6852" i="38"/>
  <c r="Q6852" i="38"/>
  <c r="R6852" i="38"/>
  <c r="S6852" i="38"/>
  <c r="D6853" i="38"/>
  <c r="I6853" i="38"/>
  <c r="H6853" i="38"/>
  <c r="J6853" i="38"/>
  <c r="L6853" i="38"/>
  <c r="M6853" i="38"/>
  <c r="N6853" i="38"/>
  <c r="O6853" i="38"/>
  <c r="P6853" i="38"/>
  <c r="Q6853" i="38"/>
  <c r="R6853" i="38"/>
  <c r="S6853" i="38"/>
  <c r="D6854" i="38"/>
  <c r="I6854" i="38"/>
  <c r="H6854" i="38"/>
  <c r="J6854" i="38"/>
  <c r="L6854" i="38"/>
  <c r="M6854" i="38"/>
  <c r="N6854" i="38"/>
  <c r="O6854" i="38"/>
  <c r="P6854" i="38"/>
  <c r="Q6854" i="38"/>
  <c r="R6854" i="38"/>
  <c r="S6854" i="38"/>
  <c r="D6855" i="38"/>
  <c r="I6855" i="38"/>
  <c r="H6855" i="38"/>
  <c r="J6855" i="38"/>
  <c r="L6855" i="38"/>
  <c r="M6855" i="38"/>
  <c r="N6855" i="38"/>
  <c r="O6855" i="38"/>
  <c r="P6855" i="38"/>
  <c r="Q6855" i="38"/>
  <c r="R6855" i="38"/>
  <c r="S6855" i="38"/>
  <c r="D6856" i="38"/>
  <c r="I6856" i="38"/>
  <c r="H6856" i="38"/>
  <c r="J6856" i="38"/>
  <c r="L6856" i="38"/>
  <c r="M6856" i="38"/>
  <c r="N6856" i="38"/>
  <c r="O6856" i="38"/>
  <c r="P6856" i="38"/>
  <c r="Q6856" i="38"/>
  <c r="R6856" i="38"/>
  <c r="S6856" i="38"/>
  <c r="D6857" i="38"/>
  <c r="I6857" i="38"/>
  <c r="H6857" i="38"/>
  <c r="J6857" i="38"/>
  <c r="L6857" i="38"/>
  <c r="M6857" i="38"/>
  <c r="N6857" i="38"/>
  <c r="O6857" i="38"/>
  <c r="P6857" i="38"/>
  <c r="Q6857" i="38"/>
  <c r="R6857" i="38"/>
  <c r="S6857" i="38"/>
  <c r="D6858" i="38"/>
  <c r="I6858" i="38"/>
  <c r="H6858" i="38"/>
  <c r="J6858" i="38"/>
  <c r="L6858" i="38"/>
  <c r="M6858" i="38"/>
  <c r="N6858" i="38"/>
  <c r="O6858" i="38"/>
  <c r="P6858" i="38"/>
  <c r="Q6858" i="38"/>
  <c r="R6858" i="38"/>
  <c r="S6858" i="38"/>
  <c r="D6859" i="38"/>
  <c r="I6859" i="38"/>
  <c r="H6859" i="38"/>
  <c r="J6859" i="38"/>
  <c r="L6859" i="38"/>
  <c r="M6859" i="38"/>
  <c r="N6859" i="38"/>
  <c r="O6859" i="38"/>
  <c r="P6859" i="38"/>
  <c r="Q6859" i="38"/>
  <c r="R6859" i="38"/>
  <c r="S6859" i="38"/>
  <c r="D6860" i="38"/>
  <c r="I6860" i="38"/>
  <c r="H6860" i="38"/>
  <c r="J6860" i="38"/>
  <c r="L6860" i="38"/>
  <c r="M6860" i="38"/>
  <c r="N6860" i="38"/>
  <c r="O6860" i="38"/>
  <c r="P6860" i="38"/>
  <c r="Q6860" i="38"/>
  <c r="R6860" i="38"/>
  <c r="S6860" i="38"/>
  <c r="D6861" i="38"/>
  <c r="I6861" i="38"/>
  <c r="H6861" i="38"/>
  <c r="J6861" i="38"/>
  <c r="L6861" i="38"/>
  <c r="M6861" i="38"/>
  <c r="N6861" i="38"/>
  <c r="O6861" i="38"/>
  <c r="P6861" i="38"/>
  <c r="Q6861" i="38"/>
  <c r="R6861" i="38"/>
  <c r="S6861" i="38"/>
  <c r="D6862" i="38"/>
  <c r="I6862" i="38"/>
  <c r="H6862" i="38"/>
  <c r="J6862" i="38"/>
  <c r="L6862" i="38"/>
  <c r="M6862" i="38"/>
  <c r="N6862" i="38"/>
  <c r="O6862" i="38"/>
  <c r="P6862" i="38"/>
  <c r="Q6862" i="38"/>
  <c r="R6862" i="38"/>
  <c r="S6862" i="38"/>
  <c r="D6863" i="38"/>
  <c r="I6863" i="38"/>
  <c r="H6863" i="38"/>
  <c r="J6863" i="38"/>
  <c r="L6863" i="38"/>
  <c r="M6863" i="38"/>
  <c r="N6863" i="38"/>
  <c r="O6863" i="38"/>
  <c r="P6863" i="38"/>
  <c r="Q6863" i="38"/>
  <c r="R6863" i="38"/>
  <c r="S6863" i="38"/>
  <c r="D6864" i="38"/>
  <c r="I6864" i="38"/>
  <c r="H6864" i="38"/>
  <c r="J6864" i="38"/>
  <c r="L6864" i="38"/>
  <c r="M6864" i="38"/>
  <c r="N6864" i="38"/>
  <c r="O6864" i="38"/>
  <c r="P6864" i="38"/>
  <c r="Q6864" i="38"/>
  <c r="R6864" i="38"/>
  <c r="S6864" i="38"/>
  <c r="D6865" i="38"/>
  <c r="I6865" i="38"/>
  <c r="H6865" i="38"/>
  <c r="J6865" i="38"/>
  <c r="L6865" i="38"/>
  <c r="M6865" i="38"/>
  <c r="N6865" i="38"/>
  <c r="O6865" i="38"/>
  <c r="P6865" i="38"/>
  <c r="Q6865" i="38"/>
  <c r="R6865" i="38"/>
  <c r="S6865" i="38"/>
  <c r="D6866" i="38"/>
  <c r="I6866" i="38"/>
  <c r="H6866" i="38"/>
  <c r="J6866" i="38"/>
  <c r="L6866" i="38"/>
  <c r="M6866" i="38"/>
  <c r="N6866" i="38"/>
  <c r="O6866" i="38"/>
  <c r="P6866" i="38"/>
  <c r="Q6866" i="38"/>
  <c r="R6866" i="38"/>
  <c r="S6866" i="38"/>
  <c r="D6867" i="38"/>
  <c r="I6867" i="38"/>
  <c r="H6867" i="38"/>
  <c r="J6867" i="38"/>
  <c r="L6867" i="38"/>
  <c r="M6867" i="38"/>
  <c r="N6867" i="38"/>
  <c r="O6867" i="38"/>
  <c r="P6867" i="38"/>
  <c r="Q6867" i="38"/>
  <c r="R6867" i="38"/>
  <c r="S6867" i="38"/>
  <c r="D6868" i="38"/>
  <c r="I6868" i="38"/>
  <c r="H6868" i="38"/>
  <c r="J6868" i="38"/>
  <c r="L6868" i="38"/>
  <c r="M6868" i="38"/>
  <c r="N6868" i="38"/>
  <c r="O6868" i="38"/>
  <c r="P6868" i="38"/>
  <c r="Q6868" i="38"/>
  <c r="R6868" i="38"/>
  <c r="S6868" i="38"/>
  <c r="D6869" i="38"/>
  <c r="I6869" i="38"/>
  <c r="H6869" i="38"/>
  <c r="J6869" i="38"/>
  <c r="L6869" i="38"/>
  <c r="M6869" i="38"/>
  <c r="N6869" i="38"/>
  <c r="O6869" i="38"/>
  <c r="P6869" i="38"/>
  <c r="Q6869" i="38"/>
  <c r="R6869" i="38"/>
  <c r="S6869" i="38"/>
  <c r="D6870" i="38"/>
  <c r="I6870" i="38"/>
  <c r="H6870" i="38"/>
  <c r="J6870" i="38"/>
  <c r="L6870" i="38"/>
  <c r="M6870" i="38"/>
  <c r="N6870" i="38"/>
  <c r="O6870" i="38"/>
  <c r="P6870" i="38"/>
  <c r="Q6870" i="38"/>
  <c r="R6870" i="38"/>
  <c r="S6870" i="38"/>
  <c r="D6871" i="38"/>
  <c r="I6871" i="38"/>
  <c r="H6871" i="38"/>
  <c r="J6871" i="38"/>
  <c r="L6871" i="38"/>
  <c r="M6871" i="38"/>
  <c r="N6871" i="38"/>
  <c r="O6871" i="38"/>
  <c r="P6871" i="38"/>
  <c r="Q6871" i="38"/>
  <c r="R6871" i="38"/>
  <c r="S6871" i="38"/>
  <c r="D6872" i="38"/>
  <c r="I6872" i="38"/>
  <c r="H6872" i="38"/>
  <c r="J6872" i="38"/>
  <c r="L6872" i="38"/>
  <c r="M6872" i="38"/>
  <c r="N6872" i="38"/>
  <c r="O6872" i="38"/>
  <c r="P6872" i="38"/>
  <c r="Q6872" i="38"/>
  <c r="R6872" i="38"/>
  <c r="S6872" i="38"/>
  <c r="D6873" i="38"/>
  <c r="I6873" i="38"/>
  <c r="H6873" i="38"/>
  <c r="J6873" i="38"/>
  <c r="L6873" i="38"/>
  <c r="M6873" i="38"/>
  <c r="N6873" i="38"/>
  <c r="O6873" i="38"/>
  <c r="P6873" i="38"/>
  <c r="Q6873" i="38"/>
  <c r="R6873" i="38"/>
  <c r="S6873" i="38"/>
  <c r="D6874" i="38"/>
  <c r="I6874" i="38"/>
  <c r="H6874" i="38"/>
  <c r="J6874" i="38"/>
  <c r="L6874" i="38"/>
  <c r="M6874" i="38"/>
  <c r="N6874" i="38"/>
  <c r="O6874" i="38"/>
  <c r="P6874" i="38"/>
  <c r="Q6874" i="38"/>
  <c r="R6874" i="38"/>
  <c r="S6874" i="38"/>
  <c r="D6875" i="38"/>
  <c r="I6875" i="38"/>
  <c r="H6875" i="38"/>
  <c r="J6875" i="38"/>
  <c r="L6875" i="38"/>
  <c r="M6875" i="38"/>
  <c r="N6875" i="38"/>
  <c r="O6875" i="38"/>
  <c r="P6875" i="38"/>
  <c r="Q6875" i="38"/>
  <c r="R6875" i="38"/>
  <c r="S6875" i="38"/>
  <c r="D6876" i="38"/>
  <c r="I6876" i="38"/>
  <c r="H6876" i="38"/>
  <c r="J6876" i="38"/>
  <c r="L6876" i="38"/>
  <c r="M6876" i="38"/>
  <c r="N6876" i="38"/>
  <c r="O6876" i="38"/>
  <c r="P6876" i="38"/>
  <c r="Q6876" i="38"/>
  <c r="R6876" i="38"/>
  <c r="S6876" i="38"/>
  <c r="D6877" i="38"/>
  <c r="I6877" i="38"/>
  <c r="H6877" i="38"/>
  <c r="J6877" i="38"/>
  <c r="L6877" i="38"/>
  <c r="M6877" i="38"/>
  <c r="N6877" i="38"/>
  <c r="O6877" i="38"/>
  <c r="P6877" i="38"/>
  <c r="Q6877" i="38"/>
  <c r="R6877" i="38"/>
  <c r="S6877" i="38"/>
  <c r="D6878" i="38"/>
  <c r="I6878" i="38"/>
  <c r="H6878" i="38"/>
  <c r="J6878" i="38"/>
  <c r="L6878" i="38"/>
  <c r="M6878" i="38"/>
  <c r="N6878" i="38"/>
  <c r="O6878" i="38"/>
  <c r="P6878" i="38"/>
  <c r="Q6878" i="38"/>
  <c r="R6878" i="38"/>
  <c r="S6878" i="38"/>
  <c r="D6879" i="38"/>
  <c r="I6879" i="38"/>
  <c r="H6879" i="38"/>
  <c r="J6879" i="38"/>
  <c r="L6879" i="38"/>
  <c r="M6879" i="38"/>
  <c r="N6879" i="38"/>
  <c r="O6879" i="38"/>
  <c r="P6879" i="38"/>
  <c r="Q6879" i="38"/>
  <c r="R6879" i="38"/>
  <c r="S6879" i="38"/>
  <c r="D6880" i="38"/>
  <c r="I6880" i="38"/>
  <c r="H6880" i="38"/>
  <c r="J6880" i="38"/>
  <c r="L6880" i="38"/>
  <c r="M6880" i="38"/>
  <c r="N6880" i="38"/>
  <c r="O6880" i="38"/>
  <c r="P6880" i="38"/>
  <c r="Q6880" i="38"/>
  <c r="R6880" i="38"/>
  <c r="S6880" i="38"/>
  <c r="D6881" i="38"/>
  <c r="I6881" i="38"/>
  <c r="H6881" i="38"/>
  <c r="J6881" i="38"/>
  <c r="L6881" i="38"/>
  <c r="M6881" i="38"/>
  <c r="N6881" i="38"/>
  <c r="O6881" i="38"/>
  <c r="P6881" i="38"/>
  <c r="Q6881" i="38"/>
  <c r="R6881" i="38"/>
  <c r="S6881" i="38"/>
  <c r="D6882" i="38"/>
  <c r="I6882" i="38"/>
  <c r="H6882" i="38"/>
  <c r="J6882" i="38"/>
  <c r="L6882" i="38"/>
  <c r="M6882" i="38"/>
  <c r="N6882" i="38"/>
  <c r="O6882" i="38"/>
  <c r="P6882" i="38"/>
  <c r="Q6882" i="38"/>
  <c r="R6882" i="38"/>
  <c r="S6882" i="38"/>
  <c r="D6883" i="38"/>
  <c r="I6883" i="38"/>
  <c r="H6883" i="38"/>
  <c r="J6883" i="38"/>
  <c r="L6883" i="38"/>
  <c r="M6883" i="38"/>
  <c r="N6883" i="38"/>
  <c r="O6883" i="38"/>
  <c r="P6883" i="38"/>
  <c r="Q6883" i="38"/>
  <c r="R6883" i="38"/>
  <c r="S6883" i="38"/>
  <c r="D6884" i="38"/>
  <c r="I6884" i="38"/>
  <c r="H6884" i="38"/>
  <c r="J6884" i="38"/>
  <c r="L6884" i="38"/>
  <c r="M6884" i="38"/>
  <c r="N6884" i="38"/>
  <c r="O6884" i="38"/>
  <c r="P6884" i="38"/>
  <c r="Q6884" i="38"/>
  <c r="R6884" i="38"/>
  <c r="S6884" i="38"/>
  <c r="D6885" i="38"/>
  <c r="I6885" i="38"/>
  <c r="H6885" i="38"/>
  <c r="J6885" i="38"/>
  <c r="L6885" i="38"/>
  <c r="M6885" i="38"/>
  <c r="N6885" i="38"/>
  <c r="O6885" i="38"/>
  <c r="P6885" i="38"/>
  <c r="Q6885" i="38"/>
  <c r="R6885" i="38"/>
  <c r="S6885" i="38"/>
  <c r="D6886" i="38"/>
  <c r="I6886" i="38"/>
  <c r="H6886" i="38"/>
  <c r="J6886" i="38"/>
  <c r="L6886" i="38"/>
  <c r="M6886" i="38"/>
  <c r="N6886" i="38"/>
  <c r="O6886" i="38"/>
  <c r="P6886" i="38"/>
  <c r="Q6886" i="38"/>
  <c r="R6886" i="38"/>
  <c r="S6886" i="38"/>
  <c r="D6887" i="38"/>
  <c r="I6887" i="38"/>
  <c r="H6887" i="38"/>
  <c r="J6887" i="38"/>
  <c r="L6887" i="38"/>
  <c r="M6887" i="38"/>
  <c r="N6887" i="38"/>
  <c r="O6887" i="38"/>
  <c r="P6887" i="38"/>
  <c r="Q6887" i="38"/>
  <c r="R6887" i="38"/>
  <c r="S6887" i="38"/>
  <c r="D6888" i="38"/>
  <c r="I6888" i="38"/>
  <c r="H6888" i="38"/>
  <c r="J6888" i="38"/>
  <c r="L6888" i="38"/>
  <c r="M6888" i="38"/>
  <c r="N6888" i="38"/>
  <c r="O6888" i="38"/>
  <c r="P6888" i="38"/>
  <c r="Q6888" i="38"/>
  <c r="R6888" i="38"/>
  <c r="S6888" i="38"/>
  <c r="D6889" i="38"/>
  <c r="I6889" i="38"/>
  <c r="H6889" i="38"/>
  <c r="J6889" i="38"/>
  <c r="L6889" i="38"/>
  <c r="M6889" i="38"/>
  <c r="N6889" i="38"/>
  <c r="O6889" i="38"/>
  <c r="P6889" i="38"/>
  <c r="Q6889" i="38"/>
  <c r="R6889" i="38"/>
  <c r="S6889" i="38"/>
  <c r="D6890" i="38"/>
  <c r="I6890" i="38"/>
  <c r="H6890" i="38"/>
  <c r="J6890" i="38"/>
  <c r="L6890" i="38"/>
  <c r="M6890" i="38"/>
  <c r="N6890" i="38"/>
  <c r="O6890" i="38"/>
  <c r="P6890" i="38"/>
  <c r="Q6890" i="38"/>
  <c r="R6890" i="38"/>
  <c r="S6890" i="38"/>
  <c r="D6891" i="38"/>
  <c r="I6891" i="38"/>
  <c r="H6891" i="38"/>
  <c r="J6891" i="38"/>
  <c r="L6891" i="38"/>
  <c r="M6891" i="38"/>
  <c r="N6891" i="38"/>
  <c r="O6891" i="38"/>
  <c r="P6891" i="38"/>
  <c r="Q6891" i="38"/>
  <c r="R6891" i="38"/>
  <c r="S6891" i="38"/>
  <c r="D6892" i="38"/>
  <c r="I6892" i="38"/>
  <c r="H6892" i="38"/>
  <c r="J6892" i="38"/>
  <c r="L6892" i="38"/>
  <c r="M6892" i="38"/>
  <c r="N6892" i="38"/>
  <c r="O6892" i="38"/>
  <c r="P6892" i="38"/>
  <c r="Q6892" i="38"/>
  <c r="R6892" i="38"/>
  <c r="S6892" i="38"/>
  <c r="D6893" i="38"/>
  <c r="I6893" i="38"/>
  <c r="H6893" i="38"/>
  <c r="J6893" i="38"/>
  <c r="L6893" i="38"/>
  <c r="M6893" i="38"/>
  <c r="N6893" i="38"/>
  <c r="O6893" i="38"/>
  <c r="P6893" i="38"/>
  <c r="Q6893" i="38"/>
  <c r="R6893" i="38"/>
  <c r="S6893" i="38"/>
  <c r="D6894" i="38"/>
  <c r="I6894" i="38"/>
  <c r="H6894" i="38"/>
  <c r="J6894" i="38"/>
  <c r="L6894" i="38"/>
  <c r="M6894" i="38"/>
  <c r="N6894" i="38"/>
  <c r="O6894" i="38"/>
  <c r="P6894" i="38"/>
  <c r="Q6894" i="38"/>
  <c r="R6894" i="38"/>
  <c r="S6894" i="38"/>
  <c r="D6895" i="38"/>
  <c r="I6895" i="38"/>
  <c r="H6895" i="38"/>
  <c r="J6895" i="38"/>
  <c r="L6895" i="38"/>
  <c r="M6895" i="38"/>
  <c r="N6895" i="38"/>
  <c r="O6895" i="38"/>
  <c r="P6895" i="38"/>
  <c r="Q6895" i="38"/>
  <c r="R6895" i="38"/>
  <c r="S6895" i="38"/>
  <c r="D6896" i="38"/>
  <c r="I6896" i="38"/>
  <c r="H6896" i="38"/>
  <c r="J6896" i="38"/>
  <c r="L6896" i="38"/>
  <c r="M6896" i="38"/>
  <c r="N6896" i="38"/>
  <c r="O6896" i="38"/>
  <c r="P6896" i="38"/>
  <c r="Q6896" i="38"/>
  <c r="R6896" i="38"/>
  <c r="S6896" i="38"/>
  <c r="D6897" i="38"/>
  <c r="I6897" i="38"/>
  <c r="H6897" i="38"/>
  <c r="J6897" i="38"/>
  <c r="L6897" i="38"/>
  <c r="M6897" i="38"/>
  <c r="N6897" i="38"/>
  <c r="O6897" i="38"/>
  <c r="P6897" i="38"/>
  <c r="Q6897" i="38"/>
  <c r="R6897" i="38"/>
  <c r="S6897" i="38"/>
  <c r="D6898" i="38"/>
  <c r="I6898" i="38"/>
  <c r="H6898" i="38"/>
  <c r="J6898" i="38"/>
  <c r="L6898" i="38"/>
  <c r="M6898" i="38"/>
  <c r="N6898" i="38"/>
  <c r="O6898" i="38"/>
  <c r="P6898" i="38"/>
  <c r="Q6898" i="38"/>
  <c r="R6898" i="38"/>
  <c r="S6898" i="38"/>
  <c r="D6899" i="38"/>
  <c r="I6899" i="38"/>
  <c r="H6899" i="38"/>
  <c r="J6899" i="38"/>
  <c r="L6899" i="38"/>
  <c r="M6899" i="38"/>
  <c r="N6899" i="38"/>
  <c r="O6899" i="38"/>
  <c r="P6899" i="38"/>
  <c r="Q6899" i="38"/>
  <c r="R6899" i="38"/>
  <c r="S6899" i="38"/>
  <c r="D6900" i="38"/>
  <c r="I6900" i="38"/>
  <c r="H6900" i="38"/>
  <c r="J6900" i="38"/>
  <c r="L6900" i="38"/>
  <c r="M6900" i="38"/>
  <c r="N6900" i="38"/>
  <c r="O6900" i="38"/>
  <c r="P6900" i="38"/>
  <c r="Q6900" i="38"/>
  <c r="R6900" i="38"/>
  <c r="S6900" i="38"/>
  <c r="D6901" i="38"/>
  <c r="I6901" i="38"/>
  <c r="H6901" i="38"/>
  <c r="J6901" i="38"/>
  <c r="L6901" i="38"/>
  <c r="M6901" i="38"/>
  <c r="N6901" i="38"/>
  <c r="O6901" i="38"/>
  <c r="P6901" i="38"/>
  <c r="Q6901" i="38"/>
  <c r="R6901" i="38"/>
  <c r="S6901" i="38"/>
  <c r="D6902" i="38"/>
  <c r="I6902" i="38"/>
  <c r="H6902" i="38"/>
  <c r="J6902" i="38"/>
  <c r="L6902" i="38"/>
  <c r="M6902" i="38"/>
  <c r="N6902" i="38"/>
  <c r="O6902" i="38"/>
  <c r="P6902" i="38"/>
  <c r="Q6902" i="38"/>
  <c r="R6902" i="38"/>
  <c r="S6902" i="38"/>
  <c r="D6903" i="38"/>
  <c r="I6903" i="38"/>
  <c r="H6903" i="38"/>
  <c r="J6903" i="38"/>
  <c r="L6903" i="38"/>
  <c r="M6903" i="38"/>
  <c r="N6903" i="38"/>
  <c r="O6903" i="38"/>
  <c r="P6903" i="38"/>
  <c r="Q6903" i="38"/>
  <c r="R6903" i="38"/>
  <c r="S6903" i="38"/>
  <c r="D6904" i="38"/>
  <c r="I6904" i="38"/>
  <c r="H6904" i="38"/>
  <c r="J6904" i="38"/>
  <c r="L6904" i="38"/>
  <c r="M6904" i="38"/>
  <c r="N6904" i="38"/>
  <c r="O6904" i="38"/>
  <c r="P6904" i="38"/>
  <c r="Q6904" i="38"/>
  <c r="R6904" i="38"/>
  <c r="S6904" i="38"/>
  <c r="D6905" i="38"/>
  <c r="I6905" i="38"/>
  <c r="H6905" i="38"/>
  <c r="J6905" i="38"/>
  <c r="L6905" i="38"/>
  <c r="M6905" i="38"/>
  <c r="N6905" i="38"/>
  <c r="O6905" i="38"/>
  <c r="P6905" i="38"/>
  <c r="Q6905" i="38"/>
  <c r="R6905" i="38"/>
  <c r="S6905" i="38"/>
  <c r="D6906" i="38"/>
  <c r="I6906" i="38"/>
  <c r="H6906" i="38"/>
  <c r="J6906" i="38"/>
  <c r="L6906" i="38"/>
  <c r="M6906" i="38"/>
  <c r="N6906" i="38"/>
  <c r="O6906" i="38"/>
  <c r="P6906" i="38"/>
  <c r="Q6906" i="38"/>
  <c r="R6906" i="38"/>
  <c r="S6906" i="38"/>
  <c r="D6907" i="38"/>
  <c r="I6907" i="38"/>
  <c r="H6907" i="38"/>
  <c r="J6907" i="38"/>
  <c r="L6907" i="38"/>
  <c r="M6907" i="38"/>
  <c r="N6907" i="38"/>
  <c r="O6907" i="38"/>
  <c r="P6907" i="38"/>
  <c r="Q6907" i="38"/>
  <c r="R6907" i="38"/>
  <c r="S6907" i="38"/>
  <c r="D6908" i="38"/>
  <c r="I6908" i="38"/>
  <c r="H6908" i="38"/>
  <c r="J6908" i="38"/>
  <c r="L6908" i="38"/>
  <c r="M6908" i="38"/>
  <c r="N6908" i="38"/>
  <c r="O6908" i="38"/>
  <c r="P6908" i="38"/>
  <c r="Q6908" i="38"/>
  <c r="R6908" i="38"/>
  <c r="S6908" i="38"/>
  <c r="D6909" i="38"/>
  <c r="I6909" i="38"/>
  <c r="H6909" i="38"/>
  <c r="J6909" i="38"/>
  <c r="L6909" i="38"/>
  <c r="M6909" i="38"/>
  <c r="N6909" i="38"/>
  <c r="O6909" i="38"/>
  <c r="P6909" i="38"/>
  <c r="Q6909" i="38"/>
  <c r="R6909" i="38"/>
  <c r="S6909" i="38"/>
  <c r="D6910" i="38"/>
  <c r="I6910" i="38"/>
  <c r="H6910" i="38"/>
  <c r="J6910" i="38"/>
  <c r="L6910" i="38"/>
  <c r="M6910" i="38"/>
  <c r="N6910" i="38"/>
  <c r="O6910" i="38"/>
  <c r="P6910" i="38"/>
  <c r="Q6910" i="38"/>
  <c r="R6910" i="38"/>
  <c r="S6910" i="38"/>
  <c r="D6911" i="38"/>
  <c r="I6911" i="38"/>
  <c r="H6911" i="38"/>
  <c r="J6911" i="38"/>
  <c r="L6911" i="38"/>
  <c r="M6911" i="38"/>
  <c r="N6911" i="38"/>
  <c r="O6911" i="38"/>
  <c r="P6911" i="38"/>
  <c r="Q6911" i="38"/>
  <c r="R6911" i="38"/>
  <c r="S6911" i="38"/>
  <c r="D6912" i="38"/>
  <c r="I6912" i="38"/>
  <c r="H6912" i="38"/>
  <c r="J6912" i="38"/>
  <c r="L6912" i="38"/>
  <c r="M6912" i="38"/>
  <c r="N6912" i="38"/>
  <c r="O6912" i="38"/>
  <c r="P6912" i="38"/>
  <c r="Q6912" i="38"/>
  <c r="R6912" i="38"/>
  <c r="S6912" i="38"/>
  <c r="D6913" i="38"/>
  <c r="I6913" i="38"/>
  <c r="H6913" i="38"/>
  <c r="J6913" i="38"/>
  <c r="L6913" i="38"/>
  <c r="M6913" i="38"/>
  <c r="N6913" i="38"/>
  <c r="O6913" i="38"/>
  <c r="P6913" i="38"/>
  <c r="Q6913" i="38"/>
  <c r="R6913" i="38"/>
  <c r="S6913" i="38"/>
  <c r="D6914" i="38"/>
  <c r="I6914" i="38"/>
  <c r="H6914" i="38"/>
  <c r="J6914" i="38"/>
  <c r="L6914" i="38"/>
  <c r="M6914" i="38"/>
  <c r="N6914" i="38"/>
  <c r="O6914" i="38"/>
  <c r="P6914" i="38"/>
  <c r="Q6914" i="38"/>
  <c r="R6914" i="38"/>
  <c r="S6914" i="38"/>
  <c r="D6915" i="38"/>
  <c r="I6915" i="38"/>
  <c r="H6915" i="38"/>
  <c r="J6915" i="38"/>
  <c r="L6915" i="38"/>
  <c r="M6915" i="38"/>
  <c r="N6915" i="38"/>
  <c r="O6915" i="38"/>
  <c r="P6915" i="38"/>
  <c r="Q6915" i="38"/>
  <c r="R6915" i="38"/>
  <c r="S6915" i="38"/>
  <c r="D6916" i="38"/>
  <c r="I6916" i="38"/>
  <c r="H6916" i="38"/>
  <c r="J6916" i="38"/>
  <c r="L6916" i="38"/>
  <c r="M6916" i="38"/>
  <c r="N6916" i="38"/>
  <c r="O6916" i="38"/>
  <c r="P6916" i="38"/>
  <c r="Q6916" i="38"/>
  <c r="R6916" i="38"/>
  <c r="S6916" i="38"/>
  <c r="D6917" i="38"/>
  <c r="I6917" i="38"/>
  <c r="H6917" i="38"/>
  <c r="J6917" i="38"/>
  <c r="L6917" i="38"/>
  <c r="M6917" i="38"/>
  <c r="N6917" i="38"/>
  <c r="O6917" i="38"/>
  <c r="P6917" i="38"/>
  <c r="Q6917" i="38"/>
  <c r="R6917" i="38"/>
  <c r="S6917" i="38"/>
  <c r="D6918" i="38"/>
  <c r="I6918" i="38"/>
  <c r="H6918" i="38"/>
  <c r="J6918" i="38"/>
  <c r="L6918" i="38"/>
  <c r="M6918" i="38"/>
  <c r="N6918" i="38"/>
  <c r="O6918" i="38"/>
  <c r="P6918" i="38"/>
  <c r="Q6918" i="38"/>
  <c r="R6918" i="38"/>
  <c r="S6918" i="38"/>
  <c r="D6919" i="38"/>
  <c r="I6919" i="38"/>
  <c r="H6919" i="38"/>
  <c r="J6919" i="38"/>
  <c r="L6919" i="38"/>
  <c r="M6919" i="38"/>
  <c r="N6919" i="38"/>
  <c r="O6919" i="38"/>
  <c r="P6919" i="38"/>
  <c r="Q6919" i="38"/>
  <c r="R6919" i="38"/>
  <c r="S6919" i="38"/>
  <c r="D6920" i="38"/>
  <c r="I6920" i="38"/>
  <c r="H6920" i="38"/>
  <c r="J6920" i="38"/>
  <c r="L6920" i="38"/>
  <c r="M6920" i="38"/>
  <c r="N6920" i="38"/>
  <c r="O6920" i="38"/>
  <c r="P6920" i="38"/>
  <c r="Q6920" i="38"/>
  <c r="R6920" i="38"/>
  <c r="S6920" i="38"/>
  <c r="D6921" i="38"/>
  <c r="I6921" i="38"/>
  <c r="H6921" i="38"/>
  <c r="J6921" i="38"/>
  <c r="L6921" i="38"/>
  <c r="M6921" i="38"/>
  <c r="N6921" i="38"/>
  <c r="O6921" i="38"/>
  <c r="P6921" i="38"/>
  <c r="Q6921" i="38"/>
  <c r="R6921" i="38"/>
  <c r="S6921" i="38"/>
  <c r="D6922" i="38"/>
  <c r="I6922" i="38"/>
  <c r="H6922" i="38"/>
  <c r="J6922" i="38"/>
  <c r="L6922" i="38"/>
  <c r="M6922" i="38"/>
  <c r="N6922" i="38"/>
  <c r="O6922" i="38"/>
  <c r="P6922" i="38"/>
  <c r="Q6922" i="38"/>
  <c r="R6922" i="38"/>
  <c r="S6922" i="38"/>
  <c r="D6923" i="38"/>
  <c r="I6923" i="38"/>
  <c r="H6923" i="38"/>
  <c r="J6923" i="38"/>
  <c r="L6923" i="38"/>
  <c r="M6923" i="38"/>
  <c r="N6923" i="38"/>
  <c r="O6923" i="38"/>
  <c r="P6923" i="38"/>
  <c r="Q6923" i="38"/>
  <c r="R6923" i="38"/>
  <c r="S6923" i="38"/>
  <c r="D6924" i="38"/>
  <c r="I6924" i="38"/>
  <c r="H6924" i="38"/>
  <c r="J6924" i="38"/>
  <c r="L6924" i="38"/>
  <c r="M6924" i="38"/>
  <c r="N6924" i="38"/>
  <c r="O6924" i="38"/>
  <c r="P6924" i="38"/>
  <c r="Q6924" i="38"/>
  <c r="R6924" i="38"/>
  <c r="S6924" i="38"/>
  <c r="D6925" i="38"/>
  <c r="I6925" i="38"/>
  <c r="H6925" i="38"/>
  <c r="J6925" i="38"/>
  <c r="L6925" i="38"/>
  <c r="M6925" i="38"/>
  <c r="N6925" i="38"/>
  <c r="O6925" i="38"/>
  <c r="P6925" i="38"/>
  <c r="Q6925" i="38"/>
  <c r="R6925" i="38"/>
  <c r="S6925" i="38"/>
  <c r="D6926" i="38"/>
  <c r="I6926" i="38"/>
  <c r="H6926" i="38"/>
  <c r="J6926" i="38"/>
  <c r="L6926" i="38"/>
  <c r="M6926" i="38"/>
  <c r="N6926" i="38"/>
  <c r="O6926" i="38"/>
  <c r="P6926" i="38"/>
  <c r="Q6926" i="38"/>
  <c r="R6926" i="38"/>
  <c r="S6926" i="38"/>
  <c r="D6927" i="38"/>
  <c r="I6927" i="38"/>
  <c r="H6927" i="38"/>
  <c r="J6927" i="38"/>
  <c r="L6927" i="38"/>
  <c r="M6927" i="38"/>
  <c r="N6927" i="38"/>
  <c r="O6927" i="38"/>
  <c r="P6927" i="38"/>
  <c r="Q6927" i="38"/>
  <c r="R6927" i="38"/>
  <c r="S6927" i="38"/>
  <c r="D6928" i="38"/>
  <c r="I6928" i="38"/>
  <c r="H6928" i="38"/>
  <c r="J6928" i="38"/>
  <c r="L6928" i="38"/>
  <c r="M6928" i="38"/>
  <c r="N6928" i="38"/>
  <c r="O6928" i="38"/>
  <c r="P6928" i="38"/>
  <c r="Q6928" i="38"/>
  <c r="R6928" i="38"/>
  <c r="S6928" i="38"/>
  <c r="D6929" i="38"/>
  <c r="I6929" i="38"/>
  <c r="H6929" i="38"/>
  <c r="J6929" i="38"/>
  <c r="L6929" i="38"/>
  <c r="M6929" i="38"/>
  <c r="N6929" i="38"/>
  <c r="O6929" i="38"/>
  <c r="P6929" i="38"/>
  <c r="Q6929" i="38"/>
  <c r="R6929" i="38"/>
  <c r="S6929" i="38"/>
  <c r="D6930" i="38"/>
  <c r="I6930" i="38"/>
  <c r="H6930" i="38"/>
  <c r="J6930" i="38"/>
  <c r="L6930" i="38"/>
  <c r="M6930" i="38"/>
  <c r="N6930" i="38"/>
  <c r="O6930" i="38"/>
  <c r="P6930" i="38"/>
  <c r="Q6930" i="38"/>
  <c r="R6930" i="38"/>
  <c r="S6930" i="38"/>
  <c r="D6931" i="38"/>
  <c r="I6931" i="38"/>
  <c r="H6931" i="38"/>
  <c r="J6931" i="38"/>
  <c r="L6931" i="38"/>
  <c r="M6931" i="38"/>
  <c r="N6931" i="38"/>
  <c r="O6931" i="38"/>
  <c r="P6931" i="38"/>
  <c r="Q6931" i="38"/>
  <c r="R6931" i="38"/>
  <c r="S6931" i="38"/>
  <c r="D6932" i="38"/>
  <c r="I6932" i="38"/>
  <c r="H6932" i="38"/>
  <c r="J6932" i="38"/>
  <c r="L6932" i="38"/>
  <c r="M6932" i="38"/>
  <c r="N6932" i="38"/>
  <c r="O6932" i="38"/>
  <c r="P6932" i="38"/>
  <c r="Q6932" i="38"/>
  <c r="R6932" i="38"/>
  <c r="S6932" i="38"/>
  <c r="D6933" i="38"/>
  <c r="I6933" i="38"/>
  <c r="H6933" i="38"/>
  <c r="J6933" i="38"/>
  <c r="L6933" i="38"/>
  <c r="M6933" i="38"/>
  <c r="N6933" i="38"/>
  <c r="O6933" i="38"/>
  <c r="P6933" i="38"/>
  <c r="Q6933" i="38"/>
  <c r="R6933" i="38"/>
  <c r="S6933" i="38"/>
  <c r="D6934" i="38"/>
  <c r="I6934" i="38"/>
  <c r="H6934" i="38"/>
  <c r="J6934" i="38"/>
  <c r="L6934" i="38"/>
  <c r="M6934" i="38"/>
  <c r="N6934" i="38"/>
  <c r="O6934" i="38"/>
  <c r="P6934" i="38"/>
  <c r="Q6934" i="38"/>
  <c r="R6934" i="38"/>
  <c r="S6934" i="38"/>
  <c r="D6935" i="38"/>
  <c r="I6935" i="38"/>
  <c r="H6935" i="38"/>
  <c r="J6935" i="38"/>
  <c r="L6935" i="38"/>
  <c r="M6935" i="38"/>
  <c r="N6935" i="38"/>
  <c r="O6935" i="38"/>
  <c r="P6935" i="38"/>
  <c r="Q6935" i="38"/>
  <c r="R6935" i="38"/>
  <c r="S6935" i="38"/>
  <c r="D6936" i="38"/>
  <c r="I6936" i="38"/>
  <c r="H6936" i="38"/>
  <c r="J6936" i="38"/>
  <c r="L6936" i="38"/>
  <c r="M6936" i="38"/>
  <c r="N6936" i="38"/>
  <c r="O6936" i="38"/>
  <c r="P6936" i="38"/>
  <c r="Q6936" i="38"/>
  <c r="R6936" i="38"/>
  <c r="S6936" i="38"/>
  <c r="D6937" i="38"/>
  <c r="I6937" i="38"/>
  <c r="H6937" i="38"/>
  <c r="J6937" i="38"/>
  <c r="L6937" i="38"/>
  <c r="M6937" i="38"/>
  <c r="N6937" i="38"/>
  <c r="O6937" i="38"/>
  <c r="P6937" i="38"/>
  <c r="Q6937" i="38"/>
  <c r="R6937" i="38"/>
  <c r="S6937" i="38"/>
  <c r="D6938" i="38"/>
  <c r="I6938" i="38"/>
  <c r="H6938" i="38"/>
  <c r="J6938" i="38"/>
  <c r="L6938" i="38"/>
  <c r="M6938" i="38"/>
  <c r="N6938" i="38"/>
  <c r="O6938" i="38"/>
  <c r="P6938" i="38"/>
  <c r="Q6938" i="38"/>
  <c r="R6938" i="38"/>
  <c r="S6938" i="38"/>
  <c r="D6939" i="38"/>
  <c r="I6939" i="38"/>
  <c r="H6939" i="38"/>
  <c r="J6939" i="38"/>
  <c r="L6939" i="38"/>
  <c r="M6939" i="38"/>
  <c r="N6939" i="38"/>
  <c r="O6939" i="38"/>
  <c r="P6939" i="38"/>
  <c r="Q6939" i="38"/>
  <c r="R6939" i="38"/>
  <c r="S6939" i="38"/>
  <c r="D6940" i="38"/>
  <c r="I6940" i="38"/>
  <c r="H6940" i="38"/>
  <c r="J6940" i="38"/>
  <c r="L6940" i="38"/>
  <c r="M6940" i="38"/>
  <c r="N6940" i="38"/>
  <c r="O6940" i="38"/>
  <c r="P6940" i="38"/>
  <c r="Q6940" i="38"/>
  <c r="R6940" i="38"/>
  <c r="S6940" i="38"/>
  <c r="D6941" i="38"/>
  <c r="I6941" i="38"/>
  <c r="H6941" i="38"/>
  <c r="J6941" i="38"/>
  <c r="L6941" i="38"/>
  <c r="M6941" i="38"/>
  <c r="N6941" i="38"/>
  <c r="O6941" i="38"/>
  <c r="P6941" i="38"/>
  <c r="Q6941" i="38"/>
  <c r="R6941" i="38"/>
  <c r="S6941" i="38"/>
  <c r="D6942" i="38"/>
  <c r="I6942" i="38"/>
  <c r="H6942" i="38"/>
  <c r="J6942" i="38"/>
  <c r="L6942" i="38"/>
  <c r="M6942" i="38"/>
  <c r="N6942" i="38"/>
  <c r="O6942" i="38"/>
  <c r="P6942" i="38"/>
  <c r="Q6942" i="38"/>
  <c r="R6942" i="38"/>
  <c r="S6942" i="38"/>
  <c r="D6943" i="38"/>
  <c r="I6943" i="38"/>
  <c r="H6943" i="38"/>
  <c r="J6943" i="38"/>
  <c r="L6943" i="38"/>
  <c r="M6943" i="38"/>
  <c r="N6943" i="38"/>
  <c r="O6943" i="38"/>
  <c r="P6943" i="38"/>
  <c r="Q6943" i="38"/>
  <c r="R6943" i="38"/>
  <c r="S6943" i="38"/>
  <c r="D6944" i="38"/>
  <c r="I6944" i="38"/>
  <c r="H6944" i="38"/>
  <c r="J6944" i="38"/>
  <c r="L6944" i="38"/>
  <c r="M6944" i="38"/>
  <c r="N6944" i="38"/>
  <c r="O6944" i="38"/>
  <c r="P6944" i="38"/>
  <c r="Q6944" i="38"/>
  <c r="R6944" i="38"/>
  <c r="S6944" i="38"/>
  <c r="D6945" i="38"/>
  <c r="I6945" i="38"/>
  <c r="H6945" i="38"/>
  <c r="J6945" i="38"/>
  <c r="L6945" i="38"/>
  <c r="M6945" i="38"/>
  <c r="N6945" i="38"/>
  <c r="O6945" i="38"/>
  <c r="P6945" i="38"/>
  <c r="Q6945" i="38"/>
  <c r="R6945" i="38"/>
  <c r="S6945" i="38"/>
  <c r="D6946" i="38"/>
  <c r="I6946" i="38"/>
  <c r="H6946" i="38"/>
  <c r="J6946" i="38"/>
  <c r="L6946" i="38"/>
  <c r="M6946" i="38"/>
  <c r="N6946" i="38"/>
  <c r="O6946" i="38"/>
  <c r="P6946" i="38"/>
  <c r="Q6946" i="38"/>
  <c r="R6946" i="38"/>
  <c r="S6946" i="38"/>
  <c r="D6947" i="38"/>
  <c r="I6947" i="38"/>
  <c r="H6947" i="38"/>
  <c r="J6947" i="38"/>
  <c r="L6947" i="38"/>
  <c r="M6947" i="38"/>
  <c r="N6947" i="38"/>
  <c r="O6947" i="38"/>
  <c r="P6947" i="38"/>
  <c r="Q6947" i="38"/>
  <c r="R6947" i="38"/>
  <c r="S6947" i="38"/>
  <c r="D6948" i="38"/>
  <c r="I6948" i="38"/>
  <c r="H6948" i="38"/>
  <c r="J6948" i="38"/>
  <c r="L6948" i="38"/>
  <c r="M6948" i="38"/>
  <c r="N6948" i="38"/>
  <c r="O6948" i="38"/>
  <c r="P6948" i="38"/>
  <c r="Q6948" i="38"/>
  <c r="R6948" i="38"/>
  <c r="S6948" i="38"/>
  <c r="D6949" i="38"/>
  <c r="I6949" i="38"/>
  <c r="H6949" i="38"/>
  <c r="J6949" i="38"/>
  <c r="L6949" i="38"/>
  <c r="M6949" i="38"/>
  <c r="N6949" i="38"/>
  <c r="O6949" i="38"/>
  <c r="P6949" i="38"/>
  <c r="Q6949" i="38"/>
  <c r="R6949" i="38"/>
  <c r="S6949" i="38"/>
  <c r="D6950" i="38"/>
  <c r="I6950" i="38"/>
  <c r="H6950" i="38"/>
  <c r="J6950" i="38"/>
  <c r="L6950" i="38"/>
  <c r="M6950" i="38"/>
  <c r="N6950" i="38"/>
  <c r="O6950" i="38"/>
  <c r="P6950" i="38"/>
  <c r="Q6950" i="38"/>
  <c r="R6950" i="38"/>
  <c r="S6950" i="38"/>
  <c r="D6951" i="38"/>
  <c r="I6951" i="38"/>
  <c r="H6951" i="38"/>
  <c r="J6951" i="38"/>
  <c r="L6951" i="38"/>
  <c r="M6951" i="38"/>
  <c r="N6951" i="38"/>
  <c r="O6951" i="38"/>
  <c r="P6951" i="38"/>
  <c r="Q6951" i="38"/>
  <c r="R6951" i="38"/>
  <c r="S6951" i="38"/>
  <c r="D6952" i="38"/>
  <c r="I6952" i="38"/>
  <c r="H6952" i="38"/>
  <c r="J6952" i="38"/>
  <c r="L6952" i="38"/>
  <c r="M6952" i="38"/>
  <c r="N6952" i="38"/>
  <c r="O6952" i="38"/>
  <c r="P6952" i="38"/>
  <c r="Q6952" i="38"/>
  <c r="R6952" i="38"/>
  <c r="S6952" i="38"/>
  <c r="D6953" i="38"/>
  <c r="I6953" i="38"/>
  <c r="H6953" i="38"/>
  <c r="J6953" i="38"/>
  <c r="L6953" i="38"/>
  <c r="M6953" i="38"/>
  <c r="N6953" i="38"/>
  <c r="O6953" i="38"/>
  <c r="P6953" i="38"/>
  <c r="Q6953" i="38"/>
  <c r="R6953" i="38"/>
  <c r="S6953" i="38"/>
  <c r="D6954" i="38"/>
  <c r="I6954" i="38"/>
  <c r="H6954" i="38"/>
  <c r="J6954" i="38"/>
  <c r="L6954" i="38"/>
  <c r="M6954" i="38"/>
  <c r="N6954" i="38"/>
  <c r="O6954" i="38"/>
  <c r="P6954" i="38"/>
  <c r="Q6954" i="38"/>
  <c r="R6954" i="38"/>
  <c r="S6954" i="38"/>
  <c r="D6955" i="38"/>
  <c r="I6955" i="38"/>
  <c r="H6955" i="38"/>
  <c r="J6955" i="38"/>
  <c r="L6955" i="38"/>
  <c r="M6955" i="38"/>
  <c r="N6955" i="38"/>
  <c r="O6955" i="38"/>
  <c r="P6955" i="38"/>
  <c r="Q6955" i="38"/>
  <c r="R6955" i="38"/>
  <c r="S6955" i="38"/>
  <c r="D6956" i="38"/>
  <c r="I6956" i="38"/>
  <c r="H6956" i="38"/>
  <c r="J6956" i="38"/>
  <c r="L6956" i="38"/>
  <c r="M6956" i="38"/>
  <c r="N6956" i="38"/>
  <c r="O6956" i="38"/>
  <c r="P6956" i="38"/>
  <c r="Q6956" i="38"/>
  <c r="R6956" i="38"/>
  <c r="S6956" i="38"/>
  <c r="D6957" i="38"/>
  <c r="I6957" i="38"/>
  <c r="H6957" i="38"/>
  <c r="J6957" i="38"/>
  <c r="L6957" i="38"/>
  <c r="M6957" i="38"/>
  <c r="N6957" i="38"/>
  <c r="O6957" i="38"/>
  <c r="P6957" i="38"/>
  <c r="Q6957" i="38"/>
  <c r="R6957" i="38"/>
  <c r="S6957" i="38"/>
  <c r="D6958" i="38"/>
  <c r="I6958" i="38"/>
  <c r="H6958" i="38"/>
  <c r="J6958" i="38"/>
  <c r="L6958" i="38"/>
  <c r="M6958" i="38"/>
  <c r="N6958" i="38"/>
  <c r="O6958" i="38"/>
  <c r="P6958" i="38"/>
  <c r="Q6958" i="38"/>
  <c r="R6958" i="38"/>
  <c r="S6958" i="38"/>
  <c r="D6959" i="38"/>
  <c r="I6959" i="38"/>
  <c r="H6959" i="38"/>
  <c r="J6959" i="38"/>
  <c r="L6959" i="38"/>
  <c r="M6959" i="38"/>
  <c r="N6959" i="38"/>
  <c r="O6959" i="38"/>
  <c r="P6959" i="38"/>
  <c r="Q6959" i="38"/>
  <c r="R6959" i="38"/>
  <c r="S6959" i="38"/>
  <c r="D6960" i="38"/>
  <c r="I6960" i="38"/>
  <c r="H6960" i="38"/>
  <c r="J6960" i="38"/>
  <c r="L6960" i="38"/>
  <c r="M6960" i="38"/>
  <c r="N6960" i="38"/>
  <c r="O6960" i="38"/>
  <c r="P6960" i="38"/>
  <c r="Q6960" i="38"/>
  <c r="R6960" i="38"/>
  <c r="S6960" i="38"/>
  <c r="D6961" i="38"/>
  <c r="I6961" i="38"/>
  <c r="H6961" i="38"/>
  <c r="J6961" i="38"/>
  <c r="L6961" i="38"/>
  <c r="M6961" i="38"/>
  <c r="N6961" i="38"/>
  <c r="O6961" i="38"/>
  <c r="P6961" i="38"/>
  <c r="Q6961" i="38"/>
  <c r="R6961" i="38"/>
  <c r="S6961" i="38"/>
  <c r="D6962" i="38"/>
  <c r="I6962" i="38"/>
  <c r="H6962" i="38"/>
  <c r="J6962" i="38"/>
  <c r="L6962" i="38"/>
  <c r="M6962" i="38"/>
  <c r="N6962" i="38"/>
  <c r="O6962" i="38"/>
  <c r="P6962" i="38"/>
  <c r="Q6962" i="38"/>
  <c r="R6962" i="38"/>
  <c r="S6962" i="38"/>
  <c r="D6963" i="38"/>
  <c r="I6963" i="38"/>
  <c r="H6963" i="38"/>
  <c r="J6963" i="38"/>
  <c r="L6963" i="38"/>
  <c r="M6963" i="38"/>
  <c r="N6963" i="38"/>
  <c r="O6963" i="38"/>
  <c r="P6963" i="38"/>
  <c r="Q6963" i="38"/>
  <c r="R6963" i="38"/>
  <c r="S6963" i="38"/>
  <c r="D6964" i="38"/>
  <c r="I6964" i="38"/>
  <c r="H6964" i="38"/>
  <c r="J6964" i="38"/>
  <c r="L6964" i="38"/>
  <c r="M6964" i="38"/>
  <c r="N6964" i="38"/>
  <c r="O6964" i="38"/>
  <c r="P6964" i="38"/>
  <c r="Q6964" i="38"/>
  <c r="R6964" i="38"/>
  <c r="S6964" i="38"/>
  <c r="D6965" i="38"/>
  <c r="I6965" i="38"/>
  <c r="H6965" i="38"/>
  <c r="J6965" i="38"/>
  <c r="L6965" i="38"/>
  <c r="M6965" i="38"/>
  <c r="N6965" i="38"/>
  <c r="O6965" i="38"/>
  <c r="P6965" i="38"/>
  <c r="Q6965" i="38"/>
  <c r="R6965" i="38"/>
  <c r="S6965" i="38"/>
  <c r="D6966" i="38"/>
  <c r="I6966" i="38"/>
  <c r="H6966" i="38"/>
  <c r="J6966" i="38"/>
  <c r="L6966" i="38"/>
  <c r="M6966" i="38"/>
  <c r="N6966" i="38"/>
  <c r="O6966" i="38"/>
  <c r="P6966" i="38"/>
  <c r="Q6966" i="38"/>
  <c r="R6966" i="38"/>
  <c r="S6966" i="38"/>
  <c r="D6967" i="38"/>
  <c r="I6967" i="38"/>
  <c r="H6967" i="38"/>
  <c r="J6967" i="38"/>
  <c r="L6967" i="38"/>
  <c r="M6967" i="38"/>
  <c r="N6967" i="38"/>
  <c r="O6967" i="38"/>
  <c r="P6967" i="38"/>
  <c r="Q6967" i="38"/>
  <c r="R6967" i="38"/>
  <c r="S6967" i="38"/>
  <c r="D6968" i="38"/>
  <c r="I6968" i="38"/>
  <c r="H6968" i="38"/>
  <c r="J6968" i="38"/>
  <c r="L6968" i="38"/>
  <c r="M6968" i="38"/>
  <c r="N6968" i="38"/>
  <c r="O6968" i="38"/>
  <c r="P6968" i="38"/>
  <c r="Q6968" i="38"/>
  <c r="R6968" i="38"/>
  <c r="S6968" i="38"/>
  <c r="D6969" i="38"/>
  <c r="I6969" i="38"/>
  <c r="H6969" i="38"/>
  <c r="J6969" i="38"/>
  <c r="L6969" i="38"/>
  <c r="M6969" i="38"/>
  <c r="N6969" i="38"/>
  <c r="O6969" i="38"/>
  <c r="P6969" i="38"/>
  <c r="Q6969" i="38"/>
  <c r="R6969" i="38"/>
  <c r="S6969" i="38"/>
  <c r="D6970" i="38"/>
  <c r="I6970" i="38"/>
  <c r="H6970" i="38"/>
  <c r="J6970" i="38"/>
  <c r="L6970" i="38"/>
  <c r="M6970" i="38"/>
  <c r="N6970" i="38"/>
  <c r="O6970" i="38"/>
  <c r="P6970" i="38"/>
  <c r="Q6970" i="38"/>
  <c r="R6970" i="38"/>
  <c r="S6970" i="38"/>
  <c r="D6971" i="38"/>
  <c r="I6971" i="38"/>
  <c r="H6971" i="38"/>
  <c r="J6971" i="38"/>
  <c r="L6971" i="38"/>
  <c r="M6971" i="38"/>
  <c r="N6971" i="38"/>
  <c r="O6971" i="38"/>
  <c r="P6971" i="38"/>
  <c r="Q6971" i="38"/>
  <c r="R6971" i="38"/>
  <c r="S6971" i="38"/>
  <c r="D6972" i="38"/>
  <c r="I6972" i="38"/>
  <c r="H6972" i="38"/>
  <c r="J6972" i="38"/>
  <c r="L6972" i="38"/>
  <c r="M6972" i="38"/>
  <c r="N6972" i="38"/>
  <c r="O6972" i="38"/>
  <c r="P6972" i="38"/>
  <c r="Q6972" i="38"/>
  <c r="R6972" i="38"/>
  <c r="S6972" i="38"/>
  <c r="D6973" i="38"/>
  <c r="I6973" i="38"/>
  <c r="H6973" i="38"/>
  <c r="J6973" i="38"/>
  <c r="L6973" i="38"/>
  <c r="M6973" i="38"/>
  <c r="N6973" i="38"/>
  <c r="O6973" i="38"/>
  <c r="P6973" i="38"/>
  <c r="Q6973" i="38"/>
  <c r="R6973" i="38"/>
  <c r="S6973" i="38"/>
  <c r="D6974" i="38"/>
  <c r="I6974" i="38"/>
  <c r="H6974" i="38"/>
  <c r="J6974" i="38"/>
  <c r="L6974" i="38"/>
  <c r="M6974" i="38"/>
  <c r="N6974" i="38"/>
  <c r="O6974" i="38"/>
  <c r="P6974" i="38"/>
  <c r="Q6974" i="38"/>
  <c r="R6974" i="38"/>
  <c r="S6974" i="38"/>
  <c r="D6975" i="38"/>
  <c r="I6975" i="38"/>
  <c r="H6975" i="38"/>
  <c r="J6975" i="38"/>
  <c r="L6975" i="38"/>
  <c r="M6975" i="38"/>
  <c r="N6975" i="38"/>
  <c r="O6975" i="38"/>
  <c r="P6975" i="38"/>
  <c r="Q6975" i="38"/>
  <c r="R6975" i="38"/>
  <c r="S6975" i="38"/>
  <c r="D6976" i="38"/>
  <c r="I6976" i="38"/>
  <c r="H6976" i="38"/>
  <c r="J6976" i="38"/>
  <c r="L6976" i="38"/>
  <c r="M6976" i="38"/>
  <c r="N6976" i="38"/>
  <c r="O6976" i="38"/>
  <c r="P6976" i="38"/>
  <c r="Q6976" i="38"/>
  <c r="R6976" i="38"/>
  <c r="S6976" i="38"/>
  <c r="D6977" i="38"/>
  <c r="I6977" i="38"/>
  <c r="H6977" i="38"/>
  <c r="J6977" i="38"/>
  <c r="L6977" i="38"/>
  <c r="M6977" i="38"/>
  <c r="N6977" i="38"/>
  <c r="O6977" i="38"/>
  <c r="P6977" i="38"/>
  <c r="Q6977" i="38"/>
  <c r="R6977" i="38"/>
  <c r="S6977" i="38"/>
  <c r="D6978" i="38"/>
  <c r="I6978" i="38"/>
  <c r="H6978" i="38"/>
  <c r="J6978" i="38"/>
  <c r="L6978" i="38"/>
  <c r="M6978" i="38"/>
  <c r="N6978" i="38"/>
  <c r="O6978" i="38"/>
  <c r="P6978" i="38"/>
  <c r="Q6978" i="38"/>
  <c r="R6978" i="38"/>
  <c r="S6978" i="38"/>
  <c r="D6979" i="38"/>
  <c r="I6979" i="38"/>
  <c r="H6979" i="38"/>
  <c r="J6979" i="38"/>
  <c r="L6979" i="38"/>
  <c r="M6979" i="38"/>
  <c r="N6979" i="38"/>
  <c r="O6979" i="38"/>
  <c r="P6979" i="38"/>
  <c r="Q6979" i="38"/>
  <c r="R6979" i="38"/>
  <c r="S6979" i="38"/>
  <c r="D6980" i="38"/>
  <c r="I6980" i="38"/>
  <c r="H6980" i="38"/>
  <c r="J6980" i="38"/>
  <c r="L6980" i="38"/>
  <c r="M6980" i="38"/>
  <c r="N6980" i="38"/>
  <c r="O6980" i="38"/>
  <c r="P6980" i="38"/>
  <c r="Q6980" i="38"/>
  <c r="R6980" i="38"/>
  <c r="S6980" i="38"/>
  <c r="D6981" i="38"/>
  <c r="I6981" i="38"/>
  <c r="H6981" i="38"/>
  <c r="J6981" i="38"/>
  <c r="L6981" i="38"/>
  <c r="M6981" i="38"/>
  <c r="N6981" i="38"/>
  <c r="O6981" i="38"/>
  <c r="P6981" i="38"/>
  <c r="Q6981" i="38"/>
  <c r="R6981" i="38"/>
  <c r="S6981" i="38"/>
  <c r="D6982" i="38"/>
  <c r="I6982" i="38"/>
  <c r="H6982" i="38"/>
  <c r="J6982" i="38"/>
  <c r="L6982" i="38"/>
  <c r="M6982" i="38"/>
  <c r="N6982" i="38"/>
  <c r="O6982" i="38"/>
  <c r="P6982" i="38"/>
  <c r="Q6982" i="38"/>
  <c r="R6982" i="38"/>
  <c r="S6982" i="38"/>
  <c r="D6983" i="38"/>
  <c r="I6983" i="38"/>
  <c r="H6983" i="38"/>
  <c r="J6983" i="38"/>
  <c r="L6983" i="38"/>
  <c r="M6983" i="38"/>
  <c r="N6983" i="38"/>
  <c r="O6983" i="38"/>
  <c r="P6983" i="38"/>
  <c r="Q6983" i="38"/>
  <c r="R6983" i="38"/>
  <c r="S6983" i="38"/>
  <c r="D6984" i="38"/>
  <c r="I6984" i="38"/>
  <c r="H6984" i="38"/>
  <c r="J6984" i="38"/>
  <c r="L6984" i="38"/>
  <c r="M6984" i="38"/>
  <c r="N6984" i="38"/>
  <c r="O6984" i="38"/>
  <c r="P6984" i="38"/>
  <c r="Q6984" i="38"/>
  <c r="R6984" i="38"/>
  <c r="S6984" i="38"/>
  <c r="D6985" i="38"/>
  <c r="I6985" i="38"/>
  <c r="H6985" i="38"/>
  <c r="J6985" i="38"/>
  <c r="L6985" i="38"/>
  <c r="M6985" i="38"/>
  <c r="N6985" i="38"/>
  <c r="O6985" i="38"/>
  <c r="P6985" i="38"/>
  <c r="Q6985" i="38"/>
  <c r="R6985" i="38"/>
  <c r="S6985" i="38"/>
  <c r="D6986" i="38"/>
  <c r="I6986" i="38"/>
  <c r="H6986" i="38"/>
  <c r="J6986" i="38"/>
  <c r="L6986" i="38"/>
  <c r="M6986" i="38"/>
  <c r="N6986" i="38"/>
  <c r="O6986" i="38"/>
  <c r="P6986" i="38"/>
  <c r="Q6986" i="38"/>
  <c r="R6986" i="38"/>
  <c r="S6986" i="38"/>
  <c r="D6987" i="38"/>
  <c r="I6987" i="38"/>
  <c r="H6987" i="38"/>
  <c r="J6987" i="38"/>
  <c r="L6987" i="38"/>
  <c r="M6987" i="38"/>
  <c r="N6987" i="38"/>
  <c r="O6987" i="38"/>
  <c r="P6987" i="38"/>
  <c r="Q6987" i="38"/>
  <c r="R6987" i="38"/>
  <c r="S6987" i="38"/>
  <c r="D6988" i="38"/>
  <c r="I6988" i="38"/>
  <c r="H6988" i="38"/>
  <c r="J6988" i="38"/>
  <c r="L6988" i="38"/>
  <c r="M6988" i="38"/>
  <c r="N6988" i="38"/>
  <c r="O6988" i="38"/>
  <c r="P6988" i="38"/>
  <c r="Q6988" i="38"/>
  <c r="R6988" i="38"/>
  <c r="S6988" i="38"/>
  <c r="D6989" i="38"/>
  <c r="I6989" i="38"/>
  <c r="H6989" i="38"/>
  <c r="J6989" i="38"/>
  <c r="L6989" i="38"/>
  <c r="M6989" i="38"/>
  <c r="N6989" i="38"/>
  <c r="O6989" i="38"/>
  <c r="P6989" i="38"/>
  <c r="Q6989" i="38"/>
  <c r="R6989" i="38"/>
  <c r="S6989" i="38"/>
  <c r="D6990" i="38"/>
  <c r="I6990" i="38"/>
  <c r="H6990" i="38"/>
  <c r="J6990" i="38"/>
  <c r="L6990" i="38"/>
  <c r="M6990" i="38"/>
  <c r="N6990" i="38"/>
  <c r="O6990" i="38"/>
  <c r="P6990" i="38"/>
  <c r="Q6990" i="38"/>
  <c r="R6990" i="38"/>
  <c r="S6990" i="38"/>
  <c r="D6991" i="38"/>
  <c r="I6991" i="38"/>
  <c r="H6991" i="38"/>
  <c r="J6991" i="38"/>
  <c r="L6991" i="38"/>
  <c r="M6991" i="38"/>
  <c r="N6991" i="38"/>
  <c r="O6991" i="38"/>
  <c r="P6991" i="38"/>
  <c r="Q6991" i="38"/>
  <c r="R6991" i="38"/>
  <c r="S6991" i="38"/>
  <c r="D6992" i="38"/>
  <c r="I6992" i="38"/>
  <c r="H6992" i="38"/>
  <c r="J6992" i="38"/>
  <c r="L6992" i="38"/>
  <c r="M6992" i="38"/>
  <c r="N6992" i="38"/>
  <c r="O6992" i="38"/>
  <c r="P6992" i="38"/>
  <c r="Q6992" i="38"/>
  <c r="R6992" i="38"/>
  <c r="S6992" i="38"/>
  <c r="D6993" i="38"/>
  <c r="I6993" i="38"/>
  <c r="H6993" i="38"/>
  <c r="J6993" i="38"/>
  <c r="L6993" i="38"/>
  <c r="M6993" i="38"/>
  <c r="N6993" i="38"/>
  <c r="O6993" i="38"/>
  <c r="P6993" i="38"/>
  <c r="Q6993" i="38"/>
  <c r="R6993" i="38"/>
  <c r="S6993" i="38"/>
  <c r="D6994" i="38"/>
  <c r="I6994" i="38"/>
  <c r="H6994" i="38"/>
  <c r="J6994" i="38"/>
  <c r="L6994" i="38"/>
  <c r="M6994" i="38"/>
  <c r="N6994" i="38"/>
  <c r="O6994" i="38"/>
  <c r="P6994" i="38"/>
  <c r="Q6994" i="38"/>
  <c r="R6994" i="38"/>
  <c r="S6994" i="38"/>
  <c r="D6995" i="38"/>
  <c r="I6995" i="38"/>
  <c r="H6995" i="38"/>
  <c r="J6995" i="38"/>
  <c r="L6995" i="38"/>
  <c r="M6995" i="38"/>
  <c r="N6995" i="38"/>
  <c r="O6995" i="38"/>
  <c r="P6995" i="38"/>
  <c r="Q6995" i="38"/>
  <c r="R6995" i="38"/>
  <c r="S6995" i="38"/>
  <c r="D6996" i="38"/>
  <c r="I6996" i="38"/>
  <c r="H6996" i="38"/>
  <c r="J6996" i="38"/>
  <c r="L6996" i="38"/>
  <c r="M6996" i="38"/>
  <c r="N6996" i="38"/>
  <c r="O6996" i="38"/>
  <c r="P6996" i="38"/>
  <c r="Q6996" i="38"/>
  <c r="R6996" i="38"/>
  <c r="S6996" i="38"/>
  <c r="D6997" i="38"/>
  <c r="I6997" i="38"/>
  <c r="H6997" i="38"/>
  <c r="J6997" i="38"/>
  <c r="L6997" i="38"/>
  <c r="M6997" i="38"/>
  <c r="N6997" i="38"/>
  <c r="O6997" i="38"/>
  <c r="P6997" i="38"/>
  <c r="Q6997" i="38"/>
  <c r="R6997" i="38"/>
  <c r="S6997" i="38"/>
  <c r="D6998" i="38"/>
  <c r="I6998" i="38"/>
  <c r="H6998" i="38"/>
  <c r="J6998" i="38"/>
  <c r="L6998" i="38"/>
  <c r="M6998" i="38"/>
  <c r="N6998" i="38"/>
  <c r="O6998" i="38"/>
  <c r="P6998" i="38"/>
  <c r="Q6998" i="38"/>
  <c r="R6998" i="38"/>
  <c r="S6998" i="38"/>
  <c r="D6999" i="38"/>
  <c r="I6999" i="38"/>
  <c r="H6999" i="38"/>
  <c r="J6999" i="38"/>
  <c r="L6999" i="38"/>
  <c r="M6999" i="38"/>
  <c r="N6999" i="38"/>
  <c r="O6999" i="38"/>
  <c r="P6999" i="38"/>
  <c r="Q6999" i="38"/>
  <c r="R6999" i="38"/>
  <c r="S6999" i="38"/>
  <c r="D7000" i="38"/>
  <c r="I7000" i="38"/>
  <c r="H7000" i="38"/>
  <c r="J7000" i="38"/>
  <c r="L7000" i="38"/>
  <c r="M7000" i="38"/>
  <c r="N7000" i="38"/>
  <c r="O7000" i="38"/>
  <c r="P7000" i="38"/>
  <c r="Q7000" i="38"/>
  <c r="R7000" i="38"/>
  <c r="S7000" i="38"/>
  <c r="D7001" i="38"/>
  <c r="I7001" i="38"/>
  <c r="H7001" i="38"/>
  <c r="J7001" i="38"/>
  <c r="L7001" i="38"/>
  <c r="M7001" i="38"/>
  <c r="N7001" i="38"/>
  <c r="O7001" i="38"/>
  <c r="P7001" i="38"/>
  <c r="Q7001" i="38"/>
  <c r="R7001" i="38"/>
  <c r="S7001" i="38"/>
  <c r="D7002" i="38"/>
  <c r="I7002" i="38"/>
  <c r="H7002" i="38"/>
  <c r="J7002" i="38"/>
  <c r="L7002" i="38"/>
  <c r="M7002" i="38"/>
  <c r="N7002" i="38"/>
  <c r="O7002" i="38"/>
  <c r="P7002" i="38"/>
  <c r="Q7002" i="38"/>
  <c r="R7002" i="38"/>
  <c r="S7002" i="38"/>
  <c r="D7003" i="38"/>
  <c r="I7003" i="38"/>
  <c r="H7003" i="38"/>
  <c r="J7003" i="38"/>
  <c r="L7003" i="38"/>
  <c r="M7003" i="38"/>
  <c r="N7003" i="38"/>
  <c r="O7003" i="38"/>
  <c r="P7003" i="38"/>
  <c r="Q7003" i="38"/>
  <c r="R7003" i="38"/>
  <c r="S7003" i="38"/>
  <c r="D7004" i="38"/>
  <c r="I7004" i="38"/>
  <c r="H7004" i="38"/>
  <c r="J7004" i="38"/>
  <c r="L7004" i="38"/>
  <c r="M7004" i="38"/>
  <c r="N7004" i="38"/>
  <c r="O7004" i="38"/>
  <c r="P7004" i="38"/>
  <c r="Q7004" i="38"/>
  <c r="R7004" i="38"/>
  <c r="S7004" i="38"/>
  <c r="D7005" i="38"/>
  <c r="I7005" i="38"/>
  <c r="H7005" i="38"/>
  <c r="J7005" i="38"/>
  <c r="L7005" i="38"/>
  <c r="M7005" i="38"/>
  <c r="N7005" i="38"/>
  <c r="O7005" i="38"/>
  <c r="P7005" i="38"/>
  <c r="Q7005" i="38"/>
  <c r="R7005" i="38"/>
  <c r="S7005" i="38"/>
  <c r="D7006" i="38"/>
  <c r="I7006" i="38"/>
  <c r="H7006" i="38"/>
  <c r="J7006" i="38"/>
  <c r="L7006" i="38"/>
  <c r="M7006" i="38"/>
  <c r="N7006" i="38"/>
  <c r="O7006" i="38"/>
  <c r="P7006" i="38"/>
  <c r="Q7006" i="38"/>
  <c r="R7006" i="38"/>
  <c r="S7006" i="38"/>
  <c r="D7007" i="38"/>
  <c r="I7007" i="38"/>
  <c r="H7007" i="38"/>
  <c r="J7007" i="38"/>
  <c r="L7007" i="38"/>
  <c r="M7007" i="38"/>
  <c r="N7007" i="38"/>
  <c r="O7007" i="38"/>
  <c r="P7007" i="38"/>
  <c r="Q7007" i="38"/>
  <c r="R7007" i="38"/>
  <c r="S7007" i="38"/>
  <c r="D7008" i="38"/>
  <c r="I7008" i="38"/>
  <c r="H7008" i="38"/>
  <c r="J7008" i="38"/>
  <c r="L7008" i="38"/>
  <c r="M7008" i="38"/>
  <c r="N7008" i="38"/>
  <c r="O7008" i="38"/>
  <c r="P7008" i="38"/>
  <c r="Q7008" i="38"/>
  <c r="R7008" i="38"/>
  <c r="S7008" i="38"/>
  <c r="D7009" i="38"/>
  <c r="I7009" i="38"/>
  <c r="H7009" i="38"/>
  <c r="J7009" i="38"/>
  <c r="L7009" i="38"/>
  <c r="M7009" i="38"/>
  <c r="N7009" i="38"/>
  <c r="O7009" i="38"/>
  <c r="P7009" i="38"/>
  <c r="Q7009" i="38"/>
  <c r="R7009" i="38"/>
  <c r="S7009" i="38"/>
  <c r="D7010" i="38"/>
  <c r="I7010" i="38"/>
  <c r="H7010" i="38"/>
  <c r="J7010" i="38"/>
  <c r="L7010" i="38"/>
  <c r="M7010" i="38"/>
  <c r="N7010" i="38"/>
  <c r="O7010" i="38"/>
  <c r="P7010" i="38"/>
  <c r="Q7010" i="38"/>
  <c r="R7010" i="38"/>
  <c r="S7010" i="38"/>
  <c r="D7011" i="38"/>
  <c r="I7011" i="38"/>
  <c r="H7011" i="38"/>
  <c r="J7011" i="38"/>
  <c r="L7011" i="38"/>
  <c r="M7011" i="38"/>
  <c r="N7011" i="38"/>
  <c r="O7011" i="38"/>
  <c r="P7011" i="38"/>
  <c r="Q7011" i="38"/>
  <c r="R7011" i="38"/>
  <c r="S7011" i="38"/>
  <c r="D7012" i="38"/>
  <c r="I7012" i="38"/>
  <c r="H7012" i="38"/>
  <c r="J7012" i="38"/>
  <c r="L7012" i="38"/>
  <c r="M7012" i="38"/>
  <c r="N7012" i="38"/>
  <c r="O7012" i="38"/>
  <c r="P7012" i="38"/>
  <c r="Q7012" i="38"/>
  <c r="R7012" i="38"/>
  <c r="S7012" i="38"/>
  <c r="D7013" i="38"/>
  <c r="I7013" i="38"/>
  <c r="H7013" i="38"/>
  <c r="J7013" i="38"/>
  <c r="L7013" i="38"/>
  <c r="M7013" i="38"/>
  <c r="N7013" i="38"/>
  <c r="O7013" i="38"/>
  <c r="P7013" i="38"/>
  <c r="Q7013" i="38"/>
  <c r="R7013" i="38"/>
  <c r="S7013" i="38"/>
  <c r="D7014" i="38"/>
  <c r="I7014" i="38"/>
  <c r="H7014" i="38"/>
  <c r="J7014" i="38"/>
  <c r="L7014" i="38"/>
  <c r="M7014" i="38"/>
  <c r="N7014" i="38"/>
  <c r="O7014" i="38"/>
  <c r="P7014" i="38"/>
  <c r="Q7014" i="38"/>
  <c r="R7014" i="38"/>
  <c r="S7014" i="38"/>
  <c r="D7015" i="38"/>
  <c r="I7015" i="38"/>
  <c r="H7015" i="38"/>
  <c r="J7015" i="38"/>
  <c r="L7015" i="38"/>
  <c r="M7015" i="38"/>
  <c r="N7015" i="38"/>
  <c r="O7015" i="38"/>
  <c r="P7015" i="38"/>
  <c r="Q7015" i="38"/>
  <c r="R7015" i="38"/>
  <c r="S7015" i="38"/>
  <c r="D7016" i="38"/>
  <c r="I7016" i="38"/>
  <c r="H7016" i="38"/>
  <c r="J7016" i="38"/>
  <c r="L7016" i="38"/>
  <c r="M7016" i="38"/>
  <c r="N7016" i="38"/>
  <c r="O7016" i="38"/>
  <c r="P7016" i="38"/>
  <c r="Q7016" i="38"/>
  <c r="R7016" i="38"/>
  <c r="S7016" i="38"/>
  <c r="D7017" i="38"/>
  <c r="I7017" i="38"/>
  <c r="H7017" i="38"/>
  <c r="J7017" i="38"/>
  <c r="L7017" i="38"/>
  <c r="M7017" i="38"/>
  <c r="N7017" i="38"/>
  <c r="O7017" i="38"/>
  <c r="P7017" i="38"/>
  <c r="Q7017" i="38"/>
  <c r="R7017" i="38"/>
  <c r="S7017" i="38"/>
  <c r="D7018" i="38"/>
  <c r="I7018" i="38"/>
  <c r="H7018" i="38"/>
  <c r="J7018" i="38"/>
  <c r="L7018" i="38"/>
  <c r="M7018" i="38"/>
  <c r="N7018" i="38"/>
  <c r="O7018" i="38"/>
  <c r="P7018" i="38"/>
  <c r="Q7018" i="38"/>
  <c r="R7018" i="38"/>
  <c r="S7018" i="38"/>
  <c r="D7019" i="38"/>
  <c r="I7019" i="38"/>
  <c r="H7019" i="38"/>
  <c r="J7019" i="38"/>
  <c r="L7019" i="38"/>
  <c r="M7019" i="38"/>
  <c r="N7019" i="38"/>
  <c r="O7019" i="38"/>
  <c r="P7019" i="38"/>
  <c r="Q7019" i="38"/>
  <c r="R7019" i="38"/>
  <c r="S7019" i="38"/>
  <c r="D7020" i="38"/>
  <c r="I7020" i="38"/>
  <c r="H7020" i="38"/>
  <c r="J7020" i="38"/>
  <c r="L7020" i="38"/>
  <c r="M7020" i="38"/>
  <c r="N7020" i="38"/>
  <c r="O7020" i="38"/>
  <c r="P7020" i="38"/>
  <c r="Q7020" i="38"/>
  <c r="R7020" i="38"/>
  <c r="S7020" i="38"/>
  <c r="D7021" i="38"/>
  <c r="I7021" i="38"/>
  <c r="H7021" i="38"/>
  <c r="J7021" i="38"/>
  <c r="L7021" i="38"/>
  <c r="M7021" i="38"/>
  <c r="N7021" i="38"/>
  <c r="O7021" i="38"/>
  <c r="P7021" i="38"/>
  <c r="Q7021" i="38"/>
  <c r="R7021" i="38"/>
  <c r="S7021" i="38"/>
  <c r="D7022" i="38"/>
  <c r="I7022" i="38"/>
  <c r="H7022" i="38"/>
  <c r="J7022" i="38"/>
  <c r="L7022" i="38"/>
  <c r="M7022" i="38"/>
  <c r="N7022" i="38"/>
  <c r="O7022" i="38"/>
  <c r="P7022" i="38"/>
  <c r="Q7022" i="38"/>
  <c r="R7022" i="38"/>
  <c r="S7022" i="38"/>
  <c r="D7023" i="38"/>
  <c r="I7023" i="38"/>
  <c r="H7023" i="38"/>
  <c r="J7023" i="38"/>
  <c r="L7023" i="38"/>
  <c r="M7023" i="38"/>
  <c r="N7023" i="38"/>
  <c r="O7023" i="38"/>
  <c r="P7023" i="38"/>
  <c r="Q7023" i="38"/>
  <c r="R7023" i="38"/>
  <c r="S7023" i="38"/>
  <c r="D7024" i="38"/>
  <c r="I7024" i="38"/>
  <c r="H7024" i="38"/>
  <c r="J7024" i="38"/>
  <c r="L7024" i="38"/>
  <c r="M7024" i="38"/>
  <c r="N7024" i="38"/>
  <c r="O7024" i="38"/>
  <c r="P7024" i="38"/>
  <c r="Q7024" i="38"/>
  <c r="R7024" i="38"/>
  <c r="S7024" i="38"/>
  <c r="D7025" i="38"/>
  <c r="I7025" i="38"/>
  <c r="H7025" i="38"/>
  <c r="J7025" i="38"/>
  <c r="L7025" i="38"/>
  <c r="M7025" i="38"/>
  <c r="N7025" i="38"/>
  <c r="O7025" i="38"/>
  <c r="P7025" i="38"/>
  <c r="Q7025" i="38"/>
  <c r="R7025" i="38"/>
  <c r="S7025" i="38"/>
  <c r="D7026" i="38"/>
  <c r="I7026" i="38"/>
  <c r="H7026" i="38"/>
  <c r="J7026" i="38"/>
  <c r="L7026" i="38"/>
  <c r="M7026" i="38"/>
  <c r="N7026" i="38"/>
  <c r="O7026" i="38"/>
  <c r="P7026" i="38"/>
  <c r="Q7026" i="38"/>
  <c r="R7026" i="38"/>
  <c r="S7026" i="38"/>
  <c r="D7027" i="38"/>
  <c r="I7027" i="38"/>
  <c r="H7027" i="38"/>
  <c r="J7027" i="38"/>
  <c r="L7027" i="38"/>
  <c r="M7027" i="38"/>
  <c r="N7027" i="38"/>
  <c r="O7027" i="38"/>
  <c r="P7027" i="38"/>
  <c r="Q7027" i="38"/>
  <c r="R7027" i="38"/>
  <c r="S7027" i="38"/>
  <c r="D7028" i="38"/>
  <c r="I7028" i="38"/>
  <c r="H7028" i="38"/>
  <c r="J7028" i="38"/>
  <c r="L7028" i="38"/>
  <c r="M7028" i="38"/>
  <c r="N7028" i="38"/>
  <c r="O7028" i="38"/>
  <c r="P7028" i="38"/>
  <c r="Q7028" i="38"/>
  <c r="R7028" i="38"/>
  <c r="S7028" i="38"/>
  <c r="D7029" i="38"/>
  <c r="I7029" i="38"/>
  <c r="H7029" i="38"/>
  <c r="J7029" i="38"/>
  <c r="L7029" i="38"/>
  <c r="M7029" i="38"/>
  <c r="N7029" i="38"/>
  <c r="O7029" i="38"/>
  <c r="P7029" i="38"/>
  <c r="Q7029" i="38"/>
  <c r="R7029" i="38"/>
  <c r="S7029" i="38"/>
  <c r="D7030" i="38"/>
  <c r="I7030" i="38"/>
  <c r="H7030" i="38"/>
  <c r="J7030" i="38"/>
  <c r="L7030" i="38"/>
  <c r="M7030" i="38"/>
  <c r="N7030" i="38"/>
  <c r="O7030" i="38"/>
  <c r="P7030" i="38"/>
  <c r="Q7030" i="38"/>
  <c r="R7030" i="38"/>
  <c r="S7030" i="38"/>
  <c r="D7031" i="38"/>
  <c r="I7031" i="38"/>
  <c r="H7031" i="38"/>
  <c r="J7031" i="38"/>
  <c r="L7031" i="38"/>
  <c r="M7031" i="38"/>
  <c r="N7031" i="38"/>
  <c r="O7031" i="38"/>
  <c r="P7031" i="38"/>
  <c r="Q7031" i="38"/>
  <c r="R7031" i="38"/>
  <c r="S7031" i="38"/>
  <c r="D7032" i="38"/>
  <c r="I7032" i="38"/>
  <c r="H7032" i="38"/>
  <c r="J7032" i="38"/>
  <c r="L7032" i="38"/>
  <c r="M7032" i="38"/>
  <c r="N7032" i="38"/>
  <c r="O7032" i="38"/>
  <c r="P7032" i="38"/>
  <c r="Q7032" i="38"/>
  <c r="R7032" i="38"/>
  <c r="S7032" i="38"/>
  <c r="D7033" i="38"/>
  <c r="I7033" i="38"/>
  <c r="H7033" i="38"/>
  <c r="J7033" i="38"/>
  <c r="L7033" i="38"/>
  <c r="M7033" i="38"/>
  <c r="N7033" i="38"/>
  <c r="O7033" i="38"/>
  <c r="P7033" i="38"/>
  <c r="Q7033" i="38"/>
  <c r="R7033" i="38"/>
  <c r="S7033" i="38"/>
  <c r="D7034" i="38"/>
  <c r="I7034" i="38"/>
  <c r="H7034" i="38"/>
  <c r="J7034" i="38"/>
  <c r="L7034" i="38"/>
  <c r="M7034" i="38"/>
  <c r="N7034" i="38"/>
  <c r="O7034" i="38"/>
  <c r="P7034" i="38"/>
  <c r="Q7034" i="38"/>
  <c r="R7034" i="38"/>
  <c r="S7034" i="38"/>
  <c r="D7035" i="38"/>
  <c r="I7035" i="38"/>
  <c r="H7035" i="38"/>
  <c r="J7035" i="38"/>
  <c r="L7035" i="38"/>
  <c r="M7035" i="38"/>
  <c r="N7035" i="38"/>
  <c r="O7035" i="38"/>
  <c r="P7035" i="38"/>
  <c r="Q7035" i="38"/>
  <c r="R7035" i="38"/>
  <c r="S7035" i="38"/>
  <c r="D7036" i="38"/>
  <c r="I7036" i="38"/>
  <c r="H7036" i="38"/>
  <c r="J7036" i="38"/>
  <c r="L7036" i="38"/>
  <c r="M7036" i="38"/>
  <c r="N7036" i="38"/>
  <c r="O7036" i="38"/>
  <c r="P7036" i="38"/>
  <c r="Q7036" i="38"/>
  <c r="R7036" i="38"/>
  <c r="S7036" i="38"/>
  <c r="D7037" i="38"/>
  <c r="I7037" i="38"/>
  <c r="H7037" i="38"/>
  <c r="J7037" i="38"/>
  <c r="L7037" i="38"/>
  <c r="M7037" i="38"/>
  <c r="N7037" i="38"/>
  <c r="O7037" i="38"/>
  <c r="P7037" i="38"/>
  <c r="Q7037" i="38"/>
  <c r="R7037" i="38"/>
  <c r="S7037" i="38"/>
  <c r="D7038" i="38"/>
  <c r="I7038" i="38"/>
  <c r="H7038" i="38"/>
  <c r="J7038" i="38"/>
  <c r="L7038" i="38"/>
  <c r="M7038" i="38"/>
  <c r="N7038" i="38"/>
  <c r="O7038" i="38"/>
  <c r="P7038" i="38"/>
  <c r="Q7038" i="38"/>
  <c r="R7038" i="38"/>
  <c r="S7038" i="38"/>
  <c r="D7039" i="38"/>
  <c r="I7039" i="38"/>
  <c r="H7039" i="38"/>
  <c r="J7039" i="38"/>
  <c r="L7039" i="38"/>
  <c r="M7039" i="38"/>
  <c r="N7039" i="38"/>
  <c r="O7039" i="38"/>
  <c r="P7039" i="38"/>
  <c r="Q7039" i="38"/>
  <c r="R7039" i="38"/>
  <c r="S7039" i="38"/>
  <c r="D7040" i="38"/>
  <c r="I7040" i="38"/>
  <c r="H7040" i="38"/>
  <c r="J7040" i="38"/>
  <c r="L7040" i="38"/>
  <c r="M7040" i="38"/>
  <c r="N7040" i="38"/>
  <c r="O7040" i="38"/>
  <c r="P7040" i="38"/>
  <c r="Q7040" i="38"/>
  <c r="R7040" i="38"/>
  <c r="S7040" i="38"/>
  <c r="D7041" i="38"/>
  <c r="I7041" i="38"/>
  <c r="H7041" i="38"/>
  <c r="J7041" i="38"/>
  <c r="L7041" i="38"/>
  <c r="M7041" i="38"/>
  <c r="N7041" i="38"/>
  <c r="O7041" i="38"/>
  <c r="P7041" i="38"/>
  <c r="Q7041" i="38"/>
  <c r="R7041" i="38"/>
  <c r="S7041" i="38"/>
  <c r="D7042" i="38"/>
  <c r="I7042" i="38"/>
  <c r="H7042" i="38"/>
  <c r="J7042" i="38"/>
  <c r="L7042" i="38"/>
  <c r="M7042" i="38"/>
  <c r="N7042" i="38"/>
  <c r="O7042" i="38"/>
  <c r="P7042" i="38"/>
  <c r="Q7042" i="38"/>
  <c r="R7042" i="38"/>
  <c r="S7042" i="38"/>
  <c r="D7043" i="38"/>
  <c r="I7043" i="38"/>
  <c r="H7043" i="38"/>
  <c r="J7043" i="38"/>
  <c r="L7043" i="38"/>
  <c r="M7043" i="38"/>
  <c r="N7043" i="38"/>
  <c r="O7043" i="38"/>
  <c r="P7043" i="38"/>
  <c r="Q7043" i="38"/>
  <c r="R7043" i="38"/>
  <c r="S7043" i="38"/>
  <c r="D7044" i="38"/>
  <c r="I7044" i="38"/>
  <c r="H7044" i="38"/>
  <c r="J7044" i="38"/>
  <c r="L7044" i="38"/>
  <c r="M7044" i="38"/>
  <c r="N7044" i="38"/>
  <c r="O7044" i="38"/>
  <c r="P7044" i="38"/>
  <c r="Q7044" i="38"/>
  <c r="R7044" i="38"/>
  <c r="S7044" i="38"/>
  <c r="D7045" i="38"/>
  <c r="I7045" i="38"/>
  <c r="H7045" i="38"/>
  <c r="J7045" i="38"/>
  <c r="L7045" i="38"/>
  <c r="M7045" i="38"/>
  <c r="N7045" i="38"/>
  <c r="O7045" i="38"/>
  <c r="P7045" i="38"/>
  <c r="Q7045" i="38"/>
  <c r="R7045" i="38"/>
  <c r="S7045" i="38"/>
  <c r="D7046" i="38"/>
  <c r="I7046" i="38"/>
  <c r="H7046" i="38"/>
  <c r="J7046" i="38"/>
  <c r="L7046" i="38"/>
  <c r="M7046" i="38"/>
  <c r="N7046" i="38"/>
  <c r="O7046" i="38"/>
  <c r="P7046" i="38"/>
  <c r="Q7046" i="38"/>
  <c r="R7046" i="38"/>
  <c r="S7046" i="38"/>
  <c r="D7047" i="38"/>
  <c r="I7047" i="38"/>
  <c r="H7047" i="38"/>
  <c r="J7047" i="38"/>
  <c r="L7047" i="38"/>
  <c r="M7047" i="38"/>
  <c r="N7047" i="38"/>
  <c r="O7047" i="38"/>
  <c r="P7047" i="38"/>
  <c r="Q7047" i="38"/>
  <c r="R7047" i="38"/>
  <c r="S7047" i="38"/>
  <c r="D7048" i="38"/>
  <c r="I7048" i="38"/>
  <c r="H7048" i="38"/>
  <c r="J7048" i="38"/>
  <c r="L7048" i="38"/>
  <c r="M7048" i="38"/>
  <c r="N7048" i="38"/>
  <c r="O7048" i="38"/>
  <c r="P7048" i="38"/>
  <c r="Q7048" i="38"/>
  <c r="R7048" i="38"/>
  <c r="S7048" i="38"/>
  <c r="D7049" i="38"/>
  <c r="I7049" i="38"/>
  <c r="H7049" i="38"/>
  <c r="J7049" i="38"/>
  <c r="L7049" i="38"/>
  <c r="M7049" i="38"/>
  <c r="N7049" i="38"/>
  <c r="O7049" i="38"/>
  <c r="P7049" i="38"/>
  <c r="Q7049" i="38"/>
  <c r="R7049" i="38"/>
  <c r="S7049" i="38"/>
  <c r="D7050" i="38"/>
  <c r="I7050" i="38"/>
  <c r="H7050" i="38"/>
  <c r="J7050" i="38"/>
  <c r="L7050" i="38"/>
  <c r="M7050" i="38"/>
  <c r="N7050" i="38"/>
  <c r="O7050" i="38"/>
  <c r="P7050" i="38"/>
  <c r="Q7050" i="38"/>
  <c r="R7050" i="38"/>
  <c r="S7050" i="38"/>
  <c r="D7051" i="38"/>
  <c r="I7051" i="38"/>
  <c r="H7051" i="38"/>
  <c r="J7051" i="38"/>
  <c r="L7051" i="38"/>
  <c r="M7051" i="38"/>
  <c r="N7051" i="38"/>
  <c r="O7051" i="38"/>
  <c r="P7051" i="38"/>
  <c r="Q7051" i="38"/>
  <c r="R7051" i="38"/>
  <c r="S7051" i="38"/>
  <c r="D7052" i="38"/>
  <c r="I7052" i="38"/>
  <c r="H7052" i="38"/>
  <c r="J7052" i="38"/>
  <c r="L7052" i="38"/>
  <c r="M7052" i="38"/>
  <c r="N7052" i="38"/>
  <c r="O7052" i="38"/>
  <c r="P7052" i="38"/>
  <c r="Q7052" i="38"/>
  <c r="R7052" i="38"/>
  <c r="S7052" i="38"/>
  <c r="D7053" i="38"/>
  <c r="I7053" i="38"/>
  <c r="H7053" i="38"/>
  <c r="J7053" i="38"/>
  <c r="L7053" i="38"/>
  <c r="M7053" i="38"/>
  <c r="N7053" i="38"/>
  <c r="O7053" i="38"/>
  <c r="P7053" i="38"/>
  <c r="Q7053" i="38"/>
  <c r="R7053" i="38"/>
  <c r="S7053" i="38"/>
  <c r="D7054" i="38"/>
  <c r="I7054" i="38"/>
  <c r="H7054" i="38"/>
  <c r="J7054" i="38"/>
  <c r="L7054" i="38"/>
  <c r="M7054" i="38"/>
  <c r="N7054" i="38"/>
  <c r="O7054" i="38"/>
  <c r="P7054" i="38"/>
  <c r="Q7054" i="38"/>
  <c r="R7054" i="38"/>
  <c r="S7054" i="38"/>
  <c r="D7055" i="38"/>
  <c r="I7055" i="38"/>
  <c r="H7055" i="38"/>
  <c r="J7055" i="38"/>
  <c r="L7055" i="38"/>
  <c r="M7055" i="38"/>
  <c r="N7055" i="38"/>
  <c r="O7055" i="38"/>
  <c r="P7055" i="38"/>
  <c r="Q7055" i="38"/>
  <c r="R7055" i="38"/>
  <c r="S7055" i="38"/>
  <c r="D7056" i="38"/>
  <c r="I7056" i="38"/>
  <c r="H7056" i="38"/>
  <c r="J7056" i="38"/>
  <c r="L7056" i="38"/>
  <c r="M7056" i="38"/>
  <c r="N7056" i="38"/>
  <c r="O7056" i="38"/>
  <c r="P7056" i="38"/>
  <c r="Q7056" i="38"/>
  <c r="R7056" i="38"/>
  <c r="S7056" i="38"/>
  <c r="D7057" i="38"/>
  <c r="I7057" i="38"/>
  <c r="H7057" i="38"/>
  <c r="J7057" i="38"/>
  <c r="L7057" i="38"/>
  <c r="M7057" i="38"/>
  <c r="N7057" i="38"/>
  <c r="O7057" i="38"/>
  <c r="P7057" i="38"/>
  <c r="Q7057" i="38"/>
  <c r="R7057" i="38"/>
  <c r="S7057" i="38"/>
  <c r="D7058" i="38"/>
  <c r="I7058" i="38"/>
  <c r="H7058" i="38"/>
  <c r="J7058" i="38"/>
  <c r="L7058" i="38"/>
  <c r="M7058" i="38"/>
  <c r="N7058" i="38"/>
  <c r="O7058" i="38"/>
  <c r="P7058" i="38"/>
  <c r="Q7058" i="38"/>
  <c r="R7058" i="38"/>
  <c r="S7058" i="38"/>
  <c r="D7059" i="38"/>
  <c r="I7059" i="38"/>
  <c r="H7059" i="38"/>
  <c r="J7059" i="38"/>
  <c r="L7059" i="38"/>
  <c r="M7059" i="38"/>
  <c r="N7059" i="38"/>
  <c r="O7059" i="38"/>
  <c r="P7059" i="38"/>
  <c r="Q7059" i="38"/>
  <c r="R7059" i="38"/>
  <c r="S7059" i="38"/>
  <c r="D7060" i="38"/>
  <c r="I7060" i="38"/>
  <c r="H7060" i="38"/>
  <c r="J7060" i="38"/>
  <c r="L7060" i="38"/>
  <c r="M7060" i="38"/>
  <c r="N7060" i="38"/>
  <c r="O7060" i="38"/>
  <c r="P7060" i="38"/>
  <c r="Q7060" i="38"/>
  <c r="R7060" i="38"/>
  <c r="S7060" i="38"/>
  <c r="D7061" i="38"/>
  <c r="I7061" i="38"/>
  <c r="H7061" i="38"/>
  <c r="J7061" i="38"/>
  <c r="L7061" i="38"/>
  <c r="M7061" i="38"/>
  <c r="N7061" i="38"/>
  <c r="O7061" i="38"/>
  <c r="P7061" i="38"/>
  <c r="Q7061" i="38"/>
  <c r="R7061" i="38"/>
  <c r="S7061" i="38"/>
  <c r="D7062" i="38"/>
  <c r="I7062" i="38"/>
  <c r="H7062" i="38"/>
  <c r="J7062" i="38"/>
  <c r="L7062" i="38"/>
  <c r="M7062" i="38"/>
  <c r="N7062" i="38"/>
  <c r="O7062" i="38"/>
  <c r="P7062" i="38"/>
  <c r="Q7062" i="38"/>
  <c r="R7062" i="38"/>
  <c r="S7062" i="38"/>
  <c r="D7063" i="38"/>
  <c r="I7063" i="38"/>
  <c r="H7063" i="38"/>
  <c r="J7063" i="38"/>
  <c r="L7063" i="38"/>
  <c r="M7063" i="38"/>
  <c r="N7063" i="38"/>
  <c r="O7063" i="38"/>
  <c r="P7063" i="38"/>
  <c r="Q7063" i="38"/>
  <c r="R7063" i="38"/>
  <c r="S7063" i="38"/>
  <c r="D7064" i="38"/>
  <c r="I7064" i="38"/>
  <c r="H7064" i="38"/>
  <c r="J7064" i="38"/>
  <c r="L7064" i="38"/>
  <c r="M7064" i="38"/>
  <c r="N7064" i="38"/>
  <c r="O7064" i="38"/>
  <c r="P7064" i="38"/>
  <c r="Q7064" i="38"/>
  <c r="R7064" i="38"/>
  <c r="S7064" i="38"/>
  <c r="D7065" i="38"/>
  <c r="I7065" i="38"/>
  <c r="H7065" i="38"/>
  <c r="J7065" i="38"/>
  <c r="L7065" i="38"/>
  <c r="M7065" i="38"/>
  <c r="N7065" i="38"/>
  <c r="O7065" i="38"/>
  <c r="P7065" i="38"/>
  <c r="Q7065" i="38"/>
  <c r="R7065" i="38"/>
  <c r="S7065" i="38"/>
  <c r="D7066" i="38"/>
  <c r="I7066" i="38"/>
  <c r="H7066" i="38"/>
  <c r="J7066" i="38"/>
  <c r="L7066" i="38"/>
  <c r="M7066" i="38"/>
  <c r="N7066" i="38"/>
  <c r="O7066" i="38"/>
  <c r="P7066" i="38"/>
  <c r="Q7066" i="38"/>
  <c r="R7066" i="38"/>
  <c r="S7066" i="38"/>
  <c r="D7067" i="38"/>
  <c r="I7067" i="38"/>
  <c r="H7067" i="38"/>
  <c r="J7067" i="38"/>
  <c r="L7067" i="38"/>
  <c r="M7067" i="38"/>
  <c r="N7067" i="38"/>
  <c r="O7067" i="38"/>
  <c r="P7067" i="38"/>
  <c r="Q7067" i="38"/>
  <c r="R7067" i="38"/>
  <c r="S7067" i="38"/>
  <c r="D7068" i="38"/>
  <c r="I7068" i="38"/>
  <c r="H7068" i="38"/>
  <c r="J7068" i="38"/>
  <c r="L7068" i="38"/>
  <c r="M7068" i="38"/>
  <c r="N7068" i="38"/>
  <c r="O7068" i="38"/>
  <c r="P7068" i="38"/>
  <c r="Q7068" i="38"/>
  <c r="R7068" i="38"/>
  <c r="S7068" i="38"/>
  <c r="D7069" i="38"/>
  <c r="I7069" i="38"/>
  <c r="H7069" i="38"/>
  <c r="J7069" i="38"/>
  <c r="L7069" i="38"/>
  <c r="M7069" i="38"/>
  <c r="N7069" i="38"/>
  <c r="O7069" i="38"/>
  <c r="P7069" i="38"/>
  <c r="Q7069" i="38"/>
  <c r="R7069" i="38"/>
  <c r="S7069" i="38"/>
  <c r="D7070" i="38"/>
  <c r="I7070" i="38"/>
  <c r="H7070" i="38"/>
  <c r="J7070" i="38"/>
  <c r="L7070" i="38"/>
  <c r="M7070" i="38"/>
  <c r="N7070" i="38"/>
  <c r="O7070" i="38"/>
  <c r="P7070" i="38"/>
  <c r="Q7070" i="38"/>
  <c r="R7070" i="38"/>
  <c r="S7070" i="38"/>
  <c r="D7071" i="38"/>
  <c r="I7071" i="38"/>
  <c r="H7071" i="38"/>
  <c r="J7071" i="38"/>
  <c r="L7071" i="38"/>
  <c r="M7071" i="38"/>
  <c r="N7071" i="38"/>
  <c r="O7071" i="38"/>
  <c r="P7071" i="38"/>
  <c r="Q7071" i="38"/>
  <c r="R7071" i="38"/>
  <c r="S7071" i="38"/>
  <c r="D7072" i="38"/>
  <c r="I7072" i="38"/>
  <c r="H7072" i="38"/>
  <c r="J7072" i="38"/>
  <c r="L7072" i="38"/>
  <c r="M7072" i="38"/>
  <c r="N7072" i="38"/>
  <c r="O7072" i="38"/>
  <c r="P7072" i="38"/>
  <c r="Q7072" i="38"/>
  <c r="R7072" i="38"/>
  <c r="S7072" i="38"/>
  <c r="D7073" i="38"/>
  <c r="I7073" i="38"/>
  <c r="H7073" i="38"/>
  <c r="J7073" i="38"/>
  <c r="L7073" i="38"/>
  <c r="M7073" i="38"/>
  <c r="N7073" i="38"/>
  <c r="O7073" i="38"/>
  <c r="P7073" i="38"/>
  <c r="Q7073" i="38"/>
  <c r="R7073" i="38"/>
  <c r="S7073" i="38"/>
  <c r="D7074" i="38"/>
  <c r="I7074" i="38"/>
  <c r="H7074" i="38"/>
  <c r="J7074" i="38"/>
  <c r="L7074" i="38"/>
  <c r="M7074" i="38"/>
  <c r="N7074" i="38"/>
  <c r="O7074" i="38"/>
  <c r="P7074" i="38"/>
  <c r="Q7074" i="38"/>
  <c r="R7074" i="38"/>
  <c r="S7074" i="38"/>
  <c r="D7075" i="38"/>
  <c r="I7075" i="38"/>
  <c r="H7075" i="38"/>
  <c r="J7075" i="38"/>
  <c r="L7075" i="38"/>
  <c r="M7075" i="38"/>
  <c r="N7075" i="38"/>
  <c r="O7075" i="38"/>
  <c r="P7075" i="38"/>
  <c r="Q7075" i="38"/>
  <c r="R7075" i="38"/>
  <c r="S7075" i="38"/>
  <c r="D7076" i="38"/>
  <c r="I7076" i="38"/>
  <c r="H7076" i="38"/>
  <c r="J7076" i="38"/>
  <c r="L7076" i="38"/>
  <c r="M7076" i="38"/>
  <c r="N7076" i="38"/>
  <c r="O7076" i="38"/>
  <c r="P7076" i="38"/>
  <c r="Q7076" i="38"/>
  <c r="R7076" i="38"/>
  <c r="S7076" i="38"/>
  <c r="D7077" i="38"/>
  <c r="I7077" i="38"/>
  <c r="H7077" i="38"/>
  <c r="J7077" i="38"/>
  <c r="L7077" i="38"/>
  <c r="M7077" i="38"/>
  <c r="N7077" i="38"/>
  <c r="O7077" i="38"/>
  <c r="P7077" i="38"/>
  <c r="Q7077" i="38"/>
  <c r="R7077" i="38"/>
  <c r="S7077" i="38"/>
  <c r="D7078" i="38"/>
  <c r="I7078" i="38"/>
  <c r="H7078" i="38"/>
  <c r="J7078" i="38"/>
  <c r="L7078" i="38"/>
  <c r="M7078" i="38"/>
  <c r="N7078" i="38"/>
  <c r="O7078" i="38"/>
  <c r="P7078" i="38"/>
  <c r="Q7078" i="38"/>
  <c r="R7078" i="38"/>
  <c r="S7078" i="38"/>
  <c r="D7079" i="38"/>
  <c r="I7079" i="38"/>
  <c r="H7079" i="38"/>
  <c r="J7079" i="38"/>
  <c r="L7079" i="38"/>
  <c r="M7079" i="38"/>
  <c r="N7079" i="38"/>
  <c r="O7079" i="38"/>
  <c r="P7079" i="38"/>
  <c r="Q7079" i="38"/>
  <c r="R7079" i="38"/>
  <c r="S7079" i="38"/>
  <c r="D7080" i="38"/>
  <c r="I7080" i="38"/>
  <c r="H7080" i="38"/>
  <c r="J7080" i="38"/>
  <c r="L7080" i="38"/>
  <c r="M7080" i="38"/>
  <c r="N7080" i="38"/>
  <c r="O7080" i="38"/>
  <c r="P7080" i="38"/>
  <c r="Q7080" i="38"/>
  <c r="R7080" i="38"/>
  <c r="S7080" i="38"/>
  <c r="D7081" i="38"/>
  <c r="I7081" i="38"/>
  <c r="H7081" i="38"/>
  <c r="J7081" i="38"/>
  <c r="L7081" i="38"/>
  <c r="M7081" i="38"/>
  <c r="N7081" i="38"/>
  <c r="O7081" i="38"/>
  <c r="P7081" i="38"/>
  <c r="Q7081" i="38"/>
  <c r="R7081" i="38"/>
  <c r="S7081" i="38"/>
  <c r="D7082" i="38"/>
  <c r="I7082" i="38"/>
  <c r="H7082" i="38"/>
  <c r="J7082" i="38"/>
  <c r="L7082" i="38"/>
  <c r="M7082" i="38"/>
  <c r="N7082" i="38"/>
  <c r="O7082" i="38"/>
  <c r="P7082" i="38"/>
  <c r="Q7082" i="38"/>
  <c r="R7082" i="38"/>
  <c r="S7082" i="38"/>
  <c r="D7083" i="38"/>
  <c r="I7083" i="38"/>
  <c r="H7083" i="38"/>
  <c r="J7083" i="38"/>
  <c r="L7083" i="38"/>
  <c r="M7083" i="38"/>
  <c r="N7083" i="38"/>
  <c r="O7083" i="38"/>
  <c r="P7083" i="38"/>
  <c r="Q7083" i="38"/>
  <c r="R7083" i="38"/>
  <c r="S7083" i="38"/>
  <c r="D7084" i="38"/>
  <c r="I7084" i="38"/>
  <c r="H7084" i="38"/>
  <c r="J7084" i="38"/>
  <c r="L7084" i="38"/>
  <c r="M7084" i="38"/>
  <c r="N7084" i="38"/>
  <c r="O7084" i="38"/>
  <c r="P7084" i="38"/>
  <c r="Q7084" i="38"/>
  <c r="R7084" i="38"/>
  <c r="S7084" i="38"/>
  <c r="D7085" i="38"/>
  <c r="I7085" i="38"/>
  <c r="H7085" i="38"/>
  <c r="J7085" i="38"/>
  <c r="L7085" i="38"/>
  <c r="M7085" i="38"/>
  <c r="N7085" i="38"/>
  <c r="O7085" i="38"/>
  <c r="P7085" i="38"/>
  <c r="Q7085" i="38"/>
  <c r="R7085" i="38"/>
  <c r="S7085" i="38"/>
  <c r="D7086" i="38"/>
  <c r="I7086" i="38"/>
  <c r="H7086" i="38"/>
  <c r="J7086" i="38"/>
  <c r="L7086" i="38"/>
  <c r="M7086" i="38"/>
  <c r="N7086" i="38"/>
  <c r="O7086" i="38"/>
  <c r="P7086" i="38"/>
  <c r="Q7086" i="38"/>
  <c r="R7086" i="38"/>
  <c r="S7086" i="38"/>
  <c r="D7087" i="38"/>
  <c r="I7087" i="38"/>
  <c r="H7087" i="38"/>
  <c r="J7087" i="38"/>
  <c r="L7087" i="38"/>
  <c r="M7087" i="38"/>
  <c r="N7087" i="38"/>
  <c r="O7087" i="38"/>
  <c r="P7087" i="38"/>
  <c r="Q7087" i="38"/>
  <c r="R7087" i="38"/>
  <c r="S7087" i="38"/>
  <c r="D7088" i="38"/>
  <c r="I7088" i="38"/>
  <c r="H7088" i="38"/>
  <c r="J7088" i="38"/>
  <c r="L7088" i="38"/>
  <c r="M7088" i="38"/>
  <c r="N7088" i="38"/>
  <c r="O7088" i="38"/>
  <c r="P7088" i="38"/>
  <c r="Q7088" i="38"/>
  <c r="R7088" i="38"/>
  <c r="S7088" i="38"/>
  <c r="D7089" i="38"/>
  <c r="I7089" i="38"/>
  <c r="H7089" i="38"/>
  <c r="J7089" i="38"/>
  <c r="L7089" i="38"/>
  <c r="M7089" i="38"/>
  <c r="N7089" i="38"/>
  <c r="O7089" i="38"/>
  <c r="P7089" i="38"/>
  <c r="Q7089" i="38"/>
  <c r="R7089" i="38"/>
  <c r="S7089" i="38"/>
  <c r="D7090" i="38"/>
  <c r="I7090" i="38"/>
  <c r="H7090" i="38"/>
  <c r="J7090" i="38"/>
  <c r="L7090" i="38"/>
  <c r="M7090" i="38"/>
  <c r="N7090" i="38"/>
  <c r="O7090" i="38"/>
  <c r="P7090" i="38"/>
  <c r="Q7090" i="38"/>
  <c r="R7090" i="38"/>
  <c r="S7090" i="38"/>
  <c r="D7091" i="38"/>
  <c r="I7091" i="38"/>
  <c r="H7091" i="38"/>
  <c r="J7091" i="38"/>
  <c r="L7091" i="38"/>
  <c r="M7091" i="38"/>
  <c r="N7091" i="38"/>
  <c r="O7091" i="38"/>
  <c r="P7091" i="38"/>
  <c r="Q7091" i="38"/>
  <c r="R7091" i="38"/>
  <c r="S7091" i="38"/>
  <c r="D7092" i="38"/>
  <c r="I7092" i="38"/>
  <c r="H7092" i="38"/>
  <c r="J7092" i="38"/>
  <c r="L7092" i="38"/>
  <c r="M7092" i="38"/>
  <c r="N7092" i="38"/>
  <c r="O7092" i="38"/>
  <c r="P7092" i="38"/>
  <c r="Q7092" i="38"/>
  <c r="R7092" i="38"/>
  <c r="S7092" i="38"/>
  <c r="D7093" i="38"/>
  <c r="I7093" i="38"/>
  <c r="H7093" i="38"/>
  <c r="J7093" i="38"/>
  <c r="L7093" i="38"/>
  <c r="M7093" i="38"/>
  <c r="N7093" i="38"/>
  <c r="O7093" i="38"/>
  <c r="P7093" i="38"/>
  <c r="Q7093" i="38"/>
  <c r="R7093" i="38"/>
  <c r="S7093" i="38"/>
  <c r="D7094" i="38"/>
  <c r="I7094" i="38"/>
  <c r="H7094" i="38"/>
  <c r="J7094" i="38"/>
  <c r="L7094" i="38"/>
  <c r="M7094" i="38"/>
  <c r="N7094" i="38"/>
  <c r="O7094" i="38"/>
  <c r="P7094" i="38"/>
  <c r="Q7094" i="38"/>
  <c r="R7094" i="38"/>
  <c r="S7094" i="38"/>
  <c r="D7095" i="38"/>
  <c r="I7095" i="38"/>
  <c r="H7095" i="38"/>
  <c r="J7095" i="38"/>
  <c r="L7095" i="38"/>
  <c r="M7095" i="38"/>
  <c r="N7095" i="38"/>
  <c r="O7095" i="38"/>
  <c r="P7095" i="38"/>
  <c r="Q7095" i="38"/>
  <c r="R7095" i="38"/>
  <c r="S7095" i="38"/>
  <c r="D7096" i="38"/>
  <c r="I7096" i="38"/>
  <c r="H7096" i="38"/>
  <c r="J7096" i="38"/>
  <c r="L7096" i="38"/>
  <c r="M7096" i="38"/>
  <c r="N7096" i="38"/>
  <c r="O7096" i="38"/>
  <c r="P7096" i="38"/>
  <c r="Q7096" i="38"/>
  <c r="R7096" i="38"/>
  <c r="S7096" i="38"/>
  <c r="D7097" i="38"/>
  <c r="I7097" i="38"/>
  <c r="H7097" i="38"/>
  <c r="J7097" i="38"/>
  <c r="L7097" i="38"/>
  <c r="M7097" i="38"/>
  <c r="N7097" i="38"/>
  <c r="O7097" i="38"/>
  <c r="P7097" i="38"/>
  <c r="Q7097" i="38"/>
  <c r="R7097" i="38"/>
  <c r="S7097" i="38"/>
  <c r="D7098" i="38"/>
  <c r="I7098" i="38"/>
  <c r="H7098" i="38"/>
  <c r="J7098" i="38"/>
  <c r="L7098" i="38"/>
  <c r="M7098" i="38"/>
  <c r="N7098" i="38"/>
  <c r="O7098" i="38"/>
  <c r="P7098" i="38"/>
  <c r="Q7098" i="38"/>
  <c r="R7098" i="38"/>
  <c r="S7098" i="38"/>
  <c r="D7099" i="38"/>
  <c r="I7099" i="38"/>
  <c r="H7099" i="38"/>
  <c r="J7099" i="38"/>
  <c r="L7099" i="38"/>
  <c r="M7099" i="38"/>
  <c r="N7099" i="38"/>
  <c r="O7099" i="38"/>
  <c r="P7099" i="38"/>
  <c r="Q7099" i="38"/>
  <c r="R7099" i="38"/>
  <c r="S7099" i="38"/>
  <c r="D7100" i="38"/>
  <c r="I7100" i="38"/>
  <c r="H7100" i="38"/>
  <c r="J7100" i="38"/>
  <c r="L7100" i="38"/>
  <c r="M7100" i="38"/>
  <c r="N7100" i="38"/>
  <c r="O7100" i="38"/>
  <c r="P7100" i="38"/>
  <c r="Q7100" i="38"/>
  <c r="R7100" i="38"/>
  <c r="S7100" i="38"/>
  <c r="D7101" i="38"/>
  <c r="I7101" i="38"/>
  <c r="H7101" i="38"/>
  <c r="J7101" i="38"/>
  <c r="L7101" i="38"/>
  <c r="M7101" i="38"/>
  <c r="N7101" i="38"/>
  <c r="O7101" i="38"/>
  <c r="P7101" i="38"/>
  <c r="Q7101" i="38"/>
  <c r="R7101" i="38"/>
  <c r="S7101" i="38"/>
  <c r="D7102" i="38"/>
  <c r="I7102" i="38"/>
  <c r="H7102" i="38"/>
  <c r="J7102" i="38"/>
  <c r="L7102" i="38"/>
  <c r="M7102" i="38"/>
  <c r="N7102" i="38"/>
  <c r="O7102" i="38"/>
  <c r="P7102" i="38"/>
  <c r="Q7102" i="38"/>
  <c r="R7102" i="38"/>
  <c r="S7102" i="38"/>
  <c r="D7103" i="38"/>
  <c r="I7103" i="38"/>
  <c r="H7103" i="38"/>
  <c r="J7103" i="38"/>
  <c r="L7103" i="38"/>
  <c r="M7103" i="38"/>
  <c r="N7103" i="38"/>
  <c r="O7103" i="38"/>
  <c r="P7103" i="38"/>
  <c r="Q7103" i="38"/>
  <c r="R7103" i="38"/>
  <c r="S7103" i="38"/>
  <c r="D7104" i="38"/>
  <c r="I7104" i="38"/>
  <c r="H7104" i="38"/>
  <c r="J7104" i="38"/>
  <c r="L7104" i="38"/>
  <c r="M7104" i="38"/>
  <c r="N7104" i="38"/>
  <c r="O7104" i="38"/>
  <c r="P7104" i="38"/>
  <c r="Q7104" i="38"/>
  <c r="R7104" i="38"/>
  <c r="S7104" i="38"/>
  <c r="D7105" i="38"/>
  <c r="I7105" i="38"/>
  <c r="H7105" i="38"/>
  <c r="J7105" i="38"/>
  <c r="L7105" i="38"/>
  <c r="M7105" i="38"/>
  <c r="N7105" i="38"/>
  <c r="O7105" i="38"/>
  <c r="P7105" i="38"/>
  <c r="Q7105" i="38"/>
  <c r="R7105" i="38"/>
  <c r="S7105" i="38"/>
  <c r="D7106" i="38"/>
  <c r="I7106" i="38"/>
  <c r="H7106" i="38"/>
  <c r="J7106" i="38"/>
  <c r="L7106" i="38"/>
  <c r="M7106" i="38"/>
  <c r="N7106" i="38"/>
  <c r="O7106" i="38"/>
  <c r="P7106" i="38"/>
  <c r="Q7106" i="38"/>
  <c r="R7106" i="38"/>
  <c r="S7106" i="38"/>
  <c r="D7107" i="38"/>
  <c r="I7107" i="38"/>
  <c r="H7107" i="38"/>
  <c r="J7107" i="38"/>
  <c r="L7107" i="38"/>
  <c r="M7107" i="38"/>
  <c r="N7107" i="38"/>
  <c r="O7107" i="38"/>
  <c r="P7107" i="38"/>
  <c r="Q7107" i="38"/>
  <c r="R7107" i="38"/>
  <c r="S7107" i="38"/>
  <c r="D7108" i="38"/>
  <c r="I7108" i="38"/>
  <c r="H7108" i="38"/>
  <c r="J7108" i="38"/>
  <c r="L7108" i="38"/>
  <c r="M7108" i="38"/>
  <c r="N7108" i="38"/>
  <c r="O7108" i="38"/>
  <c r="P7108" i="38"/>
  <c r="Q7108" i="38"/>
  <c r="R7108" i="38"/>
  <c r="S7108" i="38"/>
  <c r="D7109" i="38"/>
  <c r="I7109" i="38"/>
  <c r="H7109" i="38"/>
  <c r="J7109" i="38"/>
  <c r="L7109" i="38"/>
  <c r="M7109" i="38"/>
  <c r="N7109" i="38"/>
  <c r="O7109" i="38"/>
  <c r="P7109" i="38"/>
  <c r="Q7109" i="38"/>
  <c r="R7109" i="38"/>
  <c r="S7109" i="38"/>
  <c r="D7110" i="38"/>
  <c r="I7110" i="38"/>
  <c r="H7110" i="38"/>
  <c r="J7110" i="38"/>
  <c r="L7110" i="38"/>
  <c r="M7110" i="38"/>
  <c r="N7110" i="38"/>
  <c r="O7110" i="38"/>
  <c r="P7110" i="38"/>
  <c r="Q7110" i="38"/>
  <c r="R7110" i="38"/>
  <c r="S7110" i="38"/>
  <c r="D7111" i="38"/>
  <c r="I7111" i="38"/>
  <c r="H7111" i="38"/>
  <c r="J7111" i="38"/>
  <c r="L7111" i="38"/>
  <c r="M7111" i="38"/>
  <c r="N7111" i="38"/>
  <c r="O7111" i="38"/>
  <c r="P7111" i="38"/>
  <c r="Q7111" i="38"/>
  <c r="R7111" i="38"/>
  <c r="S7111" i="38"/>
  <c r="D7112" i="38"/>
  <c r="I7112" i="38"/>
  <c r="H7112" i="38"/>
  <c r="J7112" i="38"/>
  <c r="L7112" i="38"/>
  <c r="M7112" i="38"/>
  <c r="N7112" i="38"/>
  <c r="O7112" i="38"/>
  <c r="P7112" i="38"/>
  <c r="Q7112" i="38"/>
  <c r="R7112" i="38"/>
  <c r="S7112" i="38"/>
  <c r="D7113" i="38"/>
  <c r="I7113" i="38"/>
  <c r="H7113" i="38"/>
  <c r="J7113" i="38"/>
  <c r="L7113" i="38"/>
  <c r="M7113" i="38"/>
  <c r="N7113" i="38"/>
  <c r="O7113" i="38"/>
  <c r="P7113" i="38"/>
  <c r="Q7113" i="38"/>
  <c r="R7113" i="38"/>
  <c r="S7113" i="38"/>
  <c r="D7114" i="38"/>
  <c r="I7114" i="38"/>
  <c r="H7114" i="38"/>
  <c r="J7114" i="38"/>
  <c r="L7114" i="38"/>
  <c r="M7114" i="38"/>
  <c r="N7114" i="38"/>
  <c r="O7114" i="38"/>
  <c r="P7114" i="38"/>
  <c r="Q7114" i="38"/>
  <c r="R7114" i="38"/>
  <c r="S7114" i="38"/>
  <c r="D7115" i="38"/>
  <c r="I7115" i="38"/>
  <c r="H7115" i="38"/>
  <c r="J7115" i="38"/>
  <c r="L7115" i="38"/>
  <c r="M7115" i="38"/>
  <c r="N7115" i="38"/>
  <c r="O7115" i="38"/>
  <c r="P7115" i="38"/>
  <c r="Q7115" i="38"/>
  <c r="R7115" i="38"/>
  <c r="S7115" i="38"/>
  <c r="D7116" i="38"/>
  <c r="I7116" i="38"/>
  <c r="H7116" i="38"/>
  <c r="J7116" i="38"/>
  <c r="L7116" i="38"/>
  <c r="M7116" i="38"/>
  <c r="N7116" i="38"/>
  <c r="O7116" i="38"/>
  <c r="P7116" i="38"/>
  <c r="Q7116" i="38"/>
  <c r="R7116" i="38"/>
  <c r="S7116" i="38"/>
  <c r="D7117" i="38"/>
  <c r="I7117" i="38"/>
  <c r="H7117" i="38"/>
  <c r="J7117" i="38"/>
  <c r="L7117" i="38"/>
  <c r="M7117" i="38"/>
  <c r="N7117" i="38"/>
  <c r="O7117" i="38"/>
  <c r="P7117" i="38"/>
  <c r="Q7117" i="38"/>
  <c r="R7117" i="38"/>
  <c r="S7117" i="38"/>
  <c r="D7118" i="38"/>
  <c r="I7118" i="38"/>
  <c r="H7118" i="38"/>
  <c r="J7118" i="38"/>
  <c r="L7118" i="38"/>
  <c r="M7118" i="38"/>
  <c r="N7118" i="38"/>
  <c r="O7118" i="38"/>
  <c r="P7118" i="38"/>
  <c r="Q7118" i="38"/>
  <c r="R7118" i="38"/>
  <c r="S7118" i="38"/>
  <c r="D7119" i="38"/>
  <c r="I7119" i="38"/>
  <c r="H7119" i="38"/>
  <c r="J7119" i="38"/>
  <c r="L7119" i="38"/>
  <c r="M7119" i="38"/>
  <c r="N7119" i="38"/>
  <c r="O7119" i="38"/>
  <c r="P7119" i="38"/>
  <c r="Q7119" i="38"/>
  <c r="R7119" i="38"/>
  <c r="S7119" i="38"/>
  <c r="D7120" i="38"/>
  <c r="I7120" i="38"/>
  <c r="H7120" i="38"/>
  <c r="J7120" i="38"/>
  <c r="L7120" i="38"/>
  <c r="M7120" i="38"/>
  <c r="N7120" i="38"/>
  <c r="O7120" i="38"/>
  <c r="P7120" i="38"/>
  <c r="Q7120" i="38"/>
  <c r="R7120" i="38"/>
  <c r="S7120" i="38"/>
  <c r="D7121" i="38"/>
  <c r="I7121" i="38"/>
  <c r="H7121" i="38"/>
  <c r="J7121" i="38"/>
  <c r="L7121" i="38"/>
  <c r="M7121" i="38"/>
  <c r="N7121" i="38"/>
  <c r="O7121" i="38"/>
  <c r="P7121" i="38"/>
  <c r="Q7121" i="38"/>
  <c r="R7121" i="38"/>
  <c r="S7121" i="38"/>
  <c r="D7122" i="38"/>
  <c r="I7122" i="38"/>
  <c r="H7122" i="38"/>
  <c r="J7122" i="38"/>
  <c r="L7122" i="38"/>
  <c r="M7122" i="38"/>
  <c r="N7122" i="38"/>
  <c r="O7122" i="38"/>
  <c r="P7122" i="38"/>
  <c r="Q7122" i="38"/>
  <c r="R7122" i="38"/>
  <c r="S7122" i="38"/>
  <c r="D7123" i="38"/>
  <c r="I7123" i="38"/>
  <c r="H7123" i="38"/>
  <c r="J7123" i="38"/>
  <c r="L7123" i="38"/>
  <c r="M7123" i="38"/>
  <c r="N7123" i="38"/>
  <c r="O7123" i="38"/>
  <c r="P7123" i="38"/>
  <c r="Q7123" i="38"/>
  <c r="R7123" i="38"/>
  <c r="S7123" i="38"/>
  <c r="D7124" i="38"/>
  <c r="I7124" i="38"/>
  <c r="H7124" i="38"/>
  <c r="J7124" i="38"/>
  <c r="L7124" i="38"/>
  <c r="M7124" i="38"/>
  <c r="N7124" i="38"/>
  <c r="O7124" i="38"/>
  <c r="P7124" i="38"/>
  <c r="Q7124" i="38"/>
  <c r="R7124" i="38"/>
  <c r="S7124" i="38"/>
  <c r="D7125" i="38"/>
  <c r="I7125" i="38"/>
  <c r="H7125" i="38"/>
  <c r="J7125" i="38"/>
  <c r="L7125" i="38"/>
  <c r="M7125" i="38"/>
  <c r="N7125" i="38"/>
  <c r="O7125" i="38"/>
  <c r="P7125" i="38"/>
  <c r="Q7125" i="38"/>
  <c r="R7125" i="38"/>
  <c r="S7125" i="38"/>
  <c r="D7126" i="38"/>
  <c r="I7126" i="38"/>
  <c r="H7126" i="38"/>
  <c r="J7126" i="38"/>
  <c r="L7126" i="38"/>
  <c r="M7126" i="38"/>
  <c r="N7126" i="38"/>
  <c r="O7126" i="38"/>
  <c r="P7126" i="38"/>
  <c r="Q7126" i="38"/>
  <c r="R7126" i="38"/>
  <c r="S7126" i="38"/>
  <c r="D7127" i="38"/>
  <c r="I7127" i="38"/>
  <c r="H7127" i="38"/>
  <c r="J7127" i="38"/>
  <c r="L7127" i="38"/>
  <c r="M7127" i="38"/>
  <c r="N7127" i="38"/>
  <c r="O7127" i="38"/>
  <c r="P7127" i="38"/>
  <c r="Q7127" i="38"/>
  <c r="R7127" i="38"/>
  <c r="S7127" i="38"/>
  <c r="D7128" i="38"/>
  <c r="I7128" i="38"/>
  <c r="H7128" i="38"/>
  <c r="J7128" i="38"/>
  <c r="L7128" i="38"/>
  <c r="M7128" i="38"/>
  <c r="N7128" i="38"/>
  <c r="O7128" i="38"/>
  <c r="P7128" i="38"/>
  <c r="Q7128" i="38"/>
  <c r="R7128" i="38"/>
  <c r="S7128" i="38"/>
  <c r="D7129" i="38"/>
  <c r="I7129" i="38"/>
  <c r="H7129" i="38"/>
  <c r="J7129" i="38"/>
  <c r="L7129" i="38"/>
  <c r="M7129" i="38"/>
  <c r="N7129" i="38"/>
  <c r="O7129" i="38"/>
  <c r="P7129" i="38"/>
  <c r="Q7129" i="38"/>
  <c r="R7129" i="38"/>
  <c r="S7129" i="38"/>
  <c r="D7130" i="38"/>
  <c r="I7130" i="38"/>
  <c r="H7130" i="38"/>
  <c r="J7130" i="38"/>
  <c r="L7130" i="38"/>
  <c r="M7130" i="38"/>
  <c r="N7130" i="38"/>
  <c r="O7130" i="38"/>
  <c r="P7130" i="38"/>
  <c r="Q7130" i="38"/>
  <c r="R7130" i="38"/>
  <c r="S7130" i="38"/>
  <c r="D7131" i="38"/>
  <c r="I7131" i="38"/>
  <c r="H7131" i="38"/>
  <c r="J7131" i="38"/>
  <c r="L7131" i="38"/>
  <c r="M7131" i="38"/>
  <c r="N7131" i="38"/>
  <c r="O7131" i="38"/>
  <c r="P7131" i="38"/>
  <c r="Q7131" i="38"/>
  <c r="R7131" i="38"/>
  <c r="S7131" i="38"/>
  <c r="D7132" i="38"/>
  <c r="I7132" i="38"/>
  <c r="H7132" i="38"/>
  <c r="J7132" i="38"/>
  <c r="L7132" i="38"/>
  <c r="M7132" i="38"/>
  <c r="N7132" i="38"/>
  <c r="O7132" i="38"/>
  <c r="P7132" i="38"/>
  <c r="Q7132" i="38"/>
  <c r="R7132" i="38"/>
  <c r="S7132" i="38"/>
  <c r="D7133" i="38"/>
  <c r="I7133" i="38"/>
  <c r="H7133" i="38"/>
  <c r="J7133" i="38"/>
  <c r="L7133" i="38"/>
  <c r="M7133" i="38"/>
  <c r="N7133" i="38"/>
  <c r="O7133" i="38"/>
  <c r="P7133" i="38"/>
  <c r="Q7133" i="38"/>
  <c r="R7133" i="38"/>
  <c r="S7133" i="38"/>
  <c r="D7134" i="38"/>
  <c r="I7134" i="38"/>
  <c r="H7134" i="38"/>
  <c r="J7134" i="38"/>
  <c r="L7134" i="38"/>
  <c r="M7134" i="38"/>
  <c r="N7134" i="38"/>
  <c r="O7134" i="38"/>
  <c r="P7134" i="38"/>
  <c r="Q7134" i="38"/>
  <c r="R7134" i="38"/>
  <c r="S7134" i="38"/>
  <c r="D7135" i="38"/>
  <c r="I7135" i="38"/>
  <c r="H7135" i="38"/>
  <c r="J7135" i="38"/>
  <c r="L7135" i="38"/>
  <c r="M7135" i="38"/>
  <c r="N7135" i="38"/>
  <c r="O7135" i="38"/>
  <c r="P7135" i="38"/>
  <c r="Q7135" i="38"/>
  <c r="R7135" i="38"/>
  <c r="S7135" i="38"/>
  <c r="D7136" i="38"/>
  <c r="I7136" i="38"/>
  <c r="H7136" i="38"/>
  <c r="J7136" i="38"/>
  <c r="L7136" i="38"/>
  <c r="M7136" i="38"/>
  <c r="N7136" i="38"/>
  <c r="O7136" i="38"/>
  <c r="P7136" i="38"/>
  <c r="Q7136" i="38"/>
  <c r="R7136" i="38"/>
  <c r="S7136" i="38"/>
  <c r="D7137" i="38"/>
  <c r="I7137" i="38"/>
  <c r="H7137" i="38"/>
  <c r="J7137" i="38"/>
  <c r="L7137" i="38"/>
  <c r="M7137" i="38"/>
  <c r="N7137" i="38"/>
  <c r="O7137" i="38"/>
  <c r="P7137" i="38"/>
  <c r="Q7137" i="38"/>
  <c r="R7137" i="38"/>
  <c r="S7137" i="38"/>
  <c r="D7138" i="38"/>
  <c r="I7138" i="38"/>
  <c r="H7138" i="38"/>
  <c r="J7138" i="38"/>
  <c r="L7138" i="38"/>
  <c r="M7138" i="38"/>
  <c r="N7138" i="38"/>
  <c r="O7138" i="38"/>
  <c r="P7138" i="38"/>
  <c r="Q7138" i="38"/>
  <c r="R7138" i="38"/>
  <c r="S7138" i="38"/>
  <c r="D7139" i="38"/>
  <c r="I7139" i="38"/>
  <c r="H7139" i="38"/>
  <c r="J7139" i="38"/>
  <c r="L7139" i="38"/>
  <c r="M7139" i="38"/>
  <c r="N7139" i="38"/>
  <c r="O7139" i="38"/>
  <c r="P7139" i="38"/>
  <c r="Q7139" i="38"/>
  <c r="R7139" i="38"/>
  <c r="S7139" i="38"/>
  <c r="D7140" i="38"/>
  <c r="I7140" i="38"/>
  <c r="H7140" i="38"/>
  <c r="J7140" i="38"/>
  <c r="L7140" i="38"/>
  <c r="M7140" i="38"/>
  <c r="N7140" i="38"/>
  <c r="O7140" i="38"/>
  <c r="P7140" i="38"/>
  <c r="Q7140" i="38"/>
  <c r="R7140" i="38"/>
  <c r="S7140" i="38"/>
  <c r="D7141" i="38"/>
  <c r="I7141" i="38"/>
  <c r="H7141" i="38"/>
  <c r="J7141" i="38"/>
  <c r="L7141" i="38"/>
  <c r="M7141" i="38"/>
  <c r="N7141" i="38"/>
  <c r="O7141" i="38"/>
  <c r="P7141" i="38"/>
  <c r="Q7141" i="38"/>
  <c r="R7141" i="38"/>
  <c r="S7141" i="38"/>
  <c r="D7142" i="38"/>
  <c r="I7142" i="38"/>
  <c r="H7142" i="38"/>
  <c r="J7142" i="38"/>
  <c r="L7142" i="38"/>
  <c r="M7142" i="38"/>
  <c r="N7142" i="38"/>
  <c r="O7142" i="38"/>
  <c r="P7142" i="38"/>
  <c r="Q7142" i="38"/>
  <c r="R7142" i="38"/>
  <c r="S7142" i="38"/>
  <c r="D7143" i="38"/>
  <c r="I7143" i="38"/>
  <c r="H7143" i="38"/>
  <c r="J7143" i="38"/>
  <c r="L7143" i="38"/>
  <c r="M7143" i="38"/>
  <c r="N7143" i="38"/>
  <c r="O7143" i="38"/>
  <c r="P7143" i="38"/>
  <c r="Q7143" i="38"/>
  <c r="R7143" i="38"/>
  <c r="S7143" i="38"/>
  <c r="D7144" i="38"/>
  <c r="I7144" i="38"/>
  <c r="H7144" i="38"/>
  <c r="J7144" i="38"/>
  <c r="L7144" i="38"/>
  <c r="M7144" i="38"/>
  <c r="N7144" i="38"/>
  <c r="O7144" i="38"/>
  <c r="P7144" i="38"/>
  <c r="Q7144" i="38"/>
  <c r="R7144" i="38"/>
  <c r="S7144" i="38"/>
  <c r="D7145" i="38"/>
  <c r="I7145" i="38"/>
  <c r="H7145" i="38"/>
  <c r="J7145" i="38"/>
  <c r="L7145" i="38"/>
  <c r="M7145" i="38"/>
  <c r="N7145" i="38"/>
  <c r="O7145" i="38"/>
  <c r="P7145" i="38"/>
  <c r="Q7145" i="38"/>
  <c r="R7145" i="38"/>
  <c r="S7145" i="38"/>
  <c r="D7146" i="38"/>
  <c r="I7146" i="38"/>
  <c r="H7146" i="38"/>
  <c r="J7146" i="38"/>
  <c r="L7146" i="38"/>
  <c r="M7146" i="38"/>
  <c r="N7146" i="38"/>
  <c r="O7146" i="38"/>
  <c r="P7146" i="38"/>
  <c r="Q7146" i="38"/>
  <c r="R7146" i="38"/>
  <c r="S7146" i="38"/>
  <c r="D7147" i="38"/>
  <c r="I7147" i="38"/>
  <c r="H7147" i="38"/>
  <c r="J7147" i="38"/>
  <c r="L7147" i="38"/>
  <c r="M7147" i="38"/>
  <c r="N7147" i="38"/>
  <c r="O7147" i="38"/>
  <c r="P7147" i="38"/>
  <c r="Q7147" i="38"/>
  <c r="R7147" i="38"/>
  <c r="S7147" i="38"/>
  <c r="D7148" i="38"/>
  <c r="I7148" i="38"/>
  <c r="H7148" i="38"/>
  <c r="J7148" i="38"/>
  <c r="L7148" i="38"/>
  <c r="M7148" i="38"/>
  <c r="N7148" i="38"/>
  <c r="O7148" i="38"/>
  <c r="P7148" i="38"/>
  <c r="Q7148" i="38"/>
  <c r="R7148" i="38"/>
  <c r="S7148" i="38"/>
  <c r="D7149" i="38"/>
  <c r="I7149" i="38"/>
  <c r="H7149" i="38"/>
  <c r="J7149" i="38"/>
  <c r="L7149" i="38"/>
  <c r="M7149" i="38"/>
  <c r="N7149" i="38"/>
  <c r="O7149" i="38"/>
  <c r="P7149" i="38"/>
  <c r="Q7149" i="38"/>
  <c r="R7149" i="38"/>
  <c r="S7149" i="38"/>
  <c r="D7150" i="38"/>
  <c r="I7150" i="38"/>
  <c r="H7150" i="38"/>
  <c r="J7150" i="38"/>
  <c r="L7150" i="38"/>
  <c r="M7150" i="38"/>
  <c r="N7150" i="38"/>
  <c r="O7150" i="38"/>
  <c r="P7150" i="38"/>
  <c r="Q7150" i="38"/>
  <c r="R7150" i="38"/>
  <c r="S7150" i="38"/>
  <c r="D7151" i="38"/>
  <c r="I7151" i="38"/>
  <c r="H7151" i="38"/>
  <c r="J7151" i="38"/>
  <c r="L7151" i="38"/>
  <c r="M7151" i="38"/>
  <c r="N7151" i="38"/>
  <c r="O7151" i="38"/>
  <c r="P7151" i="38"/>
  <c r="Q7151" i="38"/>
  <c r="R7151" i="38"/>
  <c r="S7151" i="38"/>
  <c r="D7152" i="38"/>
  <c r="I7152" i="38"/>
  <c r="H7152" i="38"/>
  <c r="J7152" i="38"/>
  <c r="L7152" i="38"/>
  <c r="M7152" i="38"/>
  <c r="N7152" i="38"/>
  <c r="O7152" i="38"/>
  <c r="P7152" i="38"/>
  <c r="Q7152" i="38"/>
  <c r="R7152" i="38"/>
  <c r="S7152" i="38"/>
  <c r="D7153" i="38"/>
  <c r="I7153" i="38"/>
  <c r="H7153" i="38"/>
  <c r="J7153" i="38"/>
  <c r="L7153" i="38"/>
  <c r="M7153" i="38"/>
  <c r="N7153" i="38"/>
  <c r="O7153" i="38"/>
  <c r="P7153" i="38"/>
  <c r="Q7153" i="38"/>
  <c r="R7153" i="38"/>
  <c r="S7153" i="38"/>
  <c r="D7154" i="38"/>
  <c r="I7154" i="38"/>
  <c r="H7154" i="38"/>
  <c r="J7154" i="38"/>
  <c r="L7154" i="38"/>
  <c r="M7154" i="38"/>
  <c r="N7154" i="38"/>
  <c r="O7154" i="38"/>
  <c r="P7154" i="38"/>
  <c r="Q7154" i="38"/>
  <c r="R7154" i="38"/>
  <c r="S7154" i="38"/>
  <c r="D7155" i="38"/>
  <c r="I7155" i="38"/>
  <c r="H7155" i="38"/>
  <c r="J7155" i="38"/>
  <c r="L7155" i="38"/>
  <c r="M7155" i="38"/>
  <c r="N7155" i="38"/>
  <c r="O7155" i="38"/>
  <c r="P7155" i="38"/>
  <c r="Q7155" i="38"/>
  <c r="R7155" i="38"/>
  <c r="S7155" i="38"/>
  <c r="D7156" i="38"/>
  <c r="I7156" i="38"/>
  <c r="H7156" i="38"/>
  <c r="J7156" i="38"/>
  <c r="L7156" i="38"/>
  <c r="M7156" i="38"/>
  <c r="N7156" i="38"/>
  <c r="O7156" i="38"/>
  <c r="P7156" i="38"/>
  <c r="Q7156" i="38"/>
  <c r="R7156" i="38"/>
  <c r="S7156" i="38"/>
  <c r="D7157" i="38"/>
  <c r="I7157" i="38"/>
  <c r="H7157" i="38"/>
  <c r="J7157" i="38"/>
  <c r="L7157" i="38"/>
  <c r="M7157" i="38"/>
  <c r="N7157" i="38"/>
  <c r="O7157" i="38"/>
  <c r="P7157" i="38"/>
  <c r="Q7157" i="38"/>
  <c r="R7157" i="38"/>
  <c r="S7157" i="38"/>
  <c r="D7158" i="38"/>
  <c r="I7158" i="38"/>
  <c r="H7158" i="38"/>
  <c r="J7158" i="38"/>
  <c r="L7158" i="38"/>
  <c r="M7158" i="38"/>
  <c r="N7158" i="38"/>
  <c r="O7158" i="38"/>
  <c r="P7158" i="38"/>
  <c r="Q7158" i="38"/>
  <c r="R7158" i="38"/>
  <c r="S7158" i="38"/>
  <c r="D7159" i="38"/>
  <c r="I7159" i="38"/>
  <c r="H7159" i="38"/>
  <c r="J7159" i="38"/>
  <c r="L7159" i="38"/>
  <c r="M7159" i="38"/>
  <c r="N7159" i="38"/>
  <c r="O7159" i="38"/>
  <c r="P7159" i="38"/>
  <c r="Q7159" i="38"/>
  <c r="R7159" i="38"/>
  <c r="S7159" i="38"/>
  <c r="D7160" i="38"/>
  <c r="I7160" i="38"/>
  <c r="H7160" i="38"/>
  <c r="J7160" i="38"/>
  <c r="L7160" i="38"/>
  <c r="M7160" i="38"/>
  <c r="N7160" i="38"/>
  <c r="O7160" i="38"/>
  <c r="P7160" i="38"/>
  <c r="Q7160" i="38"/>
  <c r="R7160" i="38"/>
  <c r="S7160" i="38"/>
  <c r="D7161" i="38"/>
  <c r="I7161" i="38"/>
  <c r="H7161" i="38"/>
  <c r="J7161" i="38"/>
  <c r="L7161" i="38"/>
  <c r="M7161" i="38"/>
  <c r="N7161" i="38"/>
  <c r="O7161" i="38"/>
  <c r="P7161" i="38"/>
  <c r="Q7161" i="38"/>
  <c r="R7161" i="38"/>
  <c r="S7161" i="38"/>
  <c r="D7162" i="38"/>
  <c r="I7162" i="38"/>
  <c r="H7162" i="38"/>
  <c r="J7162" i="38"/>
  <c r="L7162" i="38"/>
  <c r="M7162" i="38"/>
  <c r="N7162" i="38"/>
  <c r="O7162" i="38"/>
  <c r="P7162" i="38"/>
  <c r="Q7162" i="38"/>
  <c r="R7162" i="38"/>
  <c r="S7162" i="38"/>
  <c r="D7163" i="38"/>
  <c r="I7163" i="38"/>
  <c r="H7163" i="38"/>
  <c r="J7163" i="38"/>
  <c r="L7163" i="38"/>
  <c r="M7163" i="38"/>
  <c r="N7163" i="38"/>
  <c r="O7163" i="38"/>
  <c r="P7163" i="38"/>
  <c r="Q7163" i="38"/>
  <c r="R7163" i="38"/>
  <c r="S7163" i="38"/>
  <c r="D7164" i="38"/>
  <c r="I7164" i="38"/>
  <c r="H7164" i="38"/>
  <c r="J7164" i="38"/>
  <c r="L7164" i="38"/>
  <c r="M7164" i="38"/>
  <c r="N7164" i="38"/>
  <c r="O7164" i="38"/>
  <c r="P7164" i="38"/>
  <c r="Q7164" i="38"/>
  <c r="R7164" i="38"/>
  <c r="S7164" i="38"/>
  <c r="D7165" i="38"/>
  <c r="I7165" i="38"/>
  <c r="H7165" i="38"/>
  <c r="J7165" i="38"/>
  <c r="L7165" i="38"/>
  <c r="M7165" i="38"/>
  <c r="N7165" i="38"/>
  <c r="O7165" i="38"/>
  <c r="P7165" i="38"/>
  <c r="Q7165" i="38"/>
  <c r="R7165" i="38"/>
  <c r="S7165" i="38"/>
  <c r="D7166" i="38"/>
  <c r="I7166" i="38"/>
  <c r="H7166" i="38"/>
  <c r="J7166" i="38"/>
  <c r="L7166" i="38"/>
  <c r="M7166" i="38"/>
  <c r="N7166" i="38"/>
  <c r="O7166" i="38"/>
  <c r="P7166" i="38"/>
  <c r="Q7166" i="38"/>
  <c r="R7166" i="38"/>
  <c r="S7166" i="38"/>
  <c r="D7167" i="38"/>
  <c r="I7167" i="38"/>
  <c r="H7167" i="38"/>
  <c r="J7167" i="38"/>
  <c r="L7167" i="38"/>
  <c r="M7167" i="38"/>
  <c r="N7167" i="38"/>
  <c r="O7167" i="38"/>
  <c r="P7167" i="38"/>
  <c r="Q7167" i="38"/>
  <c r="R7167" i="38"/>
  <c r="S7167" i="38"/>
  <c r="D7168" i="38"/>
  <c r="I7168" i="38"/>
  <c r="H7168" i="38"/>
  <c r="J7168" i="38"/>
  <c r="L7168" i="38"/>
  <c r="M7168" i="38"/>
  <c r="N7168" i="38"/>
  <c r="O7168" i="38"/>
  <c r="P7168" i="38"/>
  <c r="Q7168" i="38"/>
  <c r="R7168" i="38"/>
  <c r="S7168" i="38"/>
  <c r="D7169" i="38"/>
  <c r="I7169" i="38"/>
  <c r="H7169" i="38"/>
  <c r="J7169" i="38"/>
  <c r="L7169" i="38"/>
  <c r="M7169" i="38"/>
  <c r="N7169" i="38"/>
  <c r="O7169" i="38"/>
  <c r="P7169" i="38"/>
  <c r="Q7169" i="38"/>
  <c r="R7169" i="38"/>
  <c r="S7169" i="38"/>
  <c r="D7170" i="38"/>
  <c r="I7170" i="38"/>
  <c r="H7170" i="38"/>
  <c r="J7170" i="38"/>
  <c r="L7170" i="38"/>
  <c r="M7170" i="38"/>
  <c r="N7170" i="38"/>
  <c r="O7170" i="38"/>
  <c r="P7170" i="38"/>
  <c r="Q7170" i="38"/>
  <c r="R7170" i="38"/>
  <c r="S7170" i="38"/>
  <c r="D7171" i="38"/>
  <c r="I7171" i="38"/>
  <c r="H7171" i="38"/>
  <c r="J7171" i="38"/>
  <c r="L7171" i="38"/>
  <c r="M7171" i="38"/>
  <c r="N7171" i="38"/>
  <c r="O7171" i="38"/>
  <c r="P7171" i="38"/>
  <c r="Q7171" i="38"/>
  <c r="R7171" i="38"/>
  <c r="S7171" i="38"/>
  <c r="D7172" i="38"/>
  <c r="I7172" i="38"/>
  <c r="H7172" i="38"/>
  <c r="J7172" i="38"/>
  <c r="L7172" i="38"/>
  <c r="M7172" i="38"/>
  <c r="N7172" i="38"/>
  <c r="O7172" i="38"/>
  <c r="P7172" i="38"/>
  <c r="Q7172" i="38"/>
  <c r="R7172" i="38"/>
  <c r="S7172" i="38"/>
  <c r="D7173" i="38"/>
  <c r="I7173" i="38"/>
  <c r="H7173" i="38"/>
  <c r="J7173" i="38"/>
  <c r="L7173" i="38"/>
  <c r="M7173" i="38"/>
  <c r="N7173" i="38"/>
  <c r="O7173" i="38"/>
  <c r="P7173" i="38"/>
  <c r="Q7173" i="38"/>
  <c r="R7173" i="38"/>
  <c r="S7173" i="38"/>
  <c r="D7174" i="38"/>
  <c r="I7174" i="38"/>
  <c r="H7174" i="38"/>
  <c r="J7174" i="38"/>
  <c r="L7174" i="38"/>
  <c r="M7174" i="38"/>
  <c r="N7174" i="38"/>
  <c r="O7174" i="38"/>
  <c r="P7174" i="38"/>
  <c r="Q7174" i="38"/>
  <c r="R7174" i="38"/>
  <c r="S7174" i="38"/>
  <c r="D7175" i="38"/>
  <c r="I7175" i="38"/>
  <c r="H7175" i="38"/>
  <c r="J7175" i="38"/>
  <c r="L7175" i="38"/>
  <c r="M7175" i="38"/>
  <c r="N7175" i="38"/>
  <c r="O7175" i="38"/>
  <c r="P7175" i="38"/>
  <c r="Q7175" i="38"/>
  <c r="R7175" i="38"/>
  <c r="S7175" i="38"/>
  <c r="D7176" i="38"/>
  <c r="I7176" i="38"/>
  <c r="H7176" i="38"/>
  <c r="J7176" i="38"/>
  <c r="L7176" i="38"/>
  <c r="M7176" i="38"/>
  <c r="N7176" i="38"/>
  <c r="O7176" i="38"/>
  <c r="P7176" i="38"/>
  <c r="Q7176" i="38"/>
  <c r="R7176" i="38"/>
  <c r="S7176" i="38"/>
  <c r="D7177" i="38"/>
  <c r="I7177" i="38"/>
  <c r="H7177" i="38"/>
  <c r="J7177" i="38"/>
  <c r="L7177" i="38"/>
  <c r="M7177" i="38"/>
  <c r="N7177" i="38"/>
  <c r="O7177" i="38"/>
  <c r="P7177" i="38"/>
  <c r="Q7177" i="38"/>
  <c r="R7177" i="38"/>
  <c r="S7177" i="38"/>
  <c r="D7178" i="38"/>
  <c r="I7178" i="38"/>
  <c r="H7178" i="38"/>
  <c r="J7178" i="38"/>
  <c r="L7178" i="38"/>
  <c r="M7178" i="38"/>
  <c r="N7178" i="38"/>
  <c r="O7178" i="38"/>
  <c r="P7178" i="38"/>
  <c r="Q7178" i="38"/>
  <c r="R7178" i="38"/>
  <c r="S7178" i="38"/>
  <c r="D7179" i="38"/>
  <c r="I7179" i="38"/>
  <c r="H7179" i="38"/>
  <c r="J7179" i="38"/>
  <c r="L7179" i="38"/>
  <c r="M7179" i="38"/>
  <c r="N7179" i="38"/>
  <c r="O7179" i="38"/>
  <c r="P7179" i="38"/>
  <c r="Q7179" i="38"/>
  <c r="R7179" i="38"/>
  <c r="S7179" i="38"/>
  <c r="D7180" i="38"/>
  <c r="I7180" i="38"/>
  <c r="H7180" i="38"/>
  <c r="J7180" i="38"/>
  <c r="L7180" i="38"/>
  <c r="M7180" i="38"/>
  <c r="N7180" i="38"/>
  <c r="O7180" i="38"/>
  <c r="P7180" i="38"/>
  <c r="Q7180" i="38"/>
  <c r="R7180" i="38"/>
  <c r="S7180" i="38"/>
  <c r="D7181" i="38"/>
  <c r="I7181" i="38"/>
  <c r="H7181" i="38"/>
  <c r="J7181" i="38"/>
  <c r="L7181" i="38"/>
  <c r="M7181" i="38"/>
  <c r="N7181" i="38"/>
  <c r="O7181" i="38"/>
  <c r="P7181" i="38"/>
  <c r="Q7181" i="38"/>
  <c r="R7181" i="38"/>
  <c r="S7181" i="38"/>
  <c r="D7182" i="38"/>
  <c r="I7182" i="38"/>
  <c r="H7182" i="38"/>
  <c r="J7182" i="38"/>
  <c r="L7182" i="38"/>
  <c r="M7182" i="38"/>
  <c r="N7182" i="38"/>
  <c r="O7182" i="38"/>
  <c r="P7182" i="38"/>
  <c r="Q7182" i="38"/>
  <c r="R7182" i="38"/>
  <c r="S7182" i="38"/>
  <c r="D7183" i="38"/>
  <c r="I7183" i="38"/>
  <c r="H7183" i="38"/>
  <c r="J7183" i="38"/>
  <c r="L7183" i="38"/>
  <c r="M7183" i="38"/>
  <c r="N7183" i="38"/>
  <c r="O7183" i="38"/>
  <c r="P7183" i="38"/>
  <c r="Q7183" i="38"/>
  <c r="R7183" i="38"/>
  <c r="S7183" i="38"/>
  <c r="D7184" i="38"/>
  <c r="I7184" i="38"/>
  <c r="H7184" i="38"/>
  <c r="J7184" i="38"/>
  <c r="L7184" i="38"/>
  <c r="M7184" i="38"/>
  <c r="N7184" i="38"/>
  <c r="O7184" i="38"/>
  <c r="P7184" i="38"/>
  <c r="Q7184" i="38"/>
  <c r="R7184" i="38"/>
  <c r="S7184" i="38"/>
  <c r="D7185" i="38"/>
  <c r="I7185" i="38"/>
  <c r="H7185" i="38"/>
  <c r="J7185" i="38"/>
  <c r="L7185" i="38"/>
  <c r="M7185" i="38"/>
  <c r="N7185" i="38"/>
  <c r="O7185" i="38"/>
  <c r="P7185" i="38"/>
  <c r="Q7185" i="38"/>
  <c r="R7185" i="38"/>
  <c r="S7185" i="38"/>
  <c r="D7186" i="38"/>
  <c r="I7186" i="38"/>
  <c r="H7186" i="38"/>
  <c r="J7186" i="38"/>
  <c r="L7186" i="38"/>
  <c r="M7186" i="38"/>
  <c r="N7186" i="38"/>
  <c r="O7186" i="38"/>
  <c r="P7186" i="38"/>
  <c r="Q7186" i="38"/>
  <c r="R7186" i="38"/>
  <c r="S7186" i="38"/>
  <c r="D7187" i="38"/>
  <c r="I7187" i="38"/>
  <c r="H7187" i="38"/>
  <c r="J7187" i="38"/>
  <c r="L7187" i="38"/>
  <c r="M7187" i="38"/>
  <c r="N7187" i="38"/>
  <c r="O7187" i="38"/>
  <c r="P7187" i="38"/>
  <c r="Q7187" i="38"/>
  <c r="R7187" i="38"/>
  <c r="S7187" i="38"/>
  <c r="D7188" i="38"/>
  <c r="I7188" i="38"/>
  <c r="H7188" i="38"/>
  <c r="J7188" i="38"/>
  <c r="L7188" i="38"/>
  <c r="M7188" i="38"/>
  <c r="N7188" i="38"/>
  <c r="O7188" i="38"/>
  <c r="P7188" i="38"/>
  <c r="Q7188" i="38"/>
  <c r="R7188" i="38"/>
  <c r="S7188" i="38"/>
  <c r="D7189" i="38"/>
  <c r="I7189" i="38"/>
  <c r="H7189" i="38"/>
  <c r="J7189" i="38"/>
  <c r="L7189" i="38"/>
  <c r="M7189" i="38"/>
  <c r="N7189" i="38"/>
  <c r="O7189" i="38"/>
  <c r="P7189" i="38"/>
  <c r="Q7189" i="38"/>
  <c r="R7189" i="38"/>
  <c r="S7189" i="38"/>
  <c r="D7190" i="38"/>
  <c r="I7190" i="38"/>
  <c r="H7190" i="38"/>
  <c r="J7190" i="38"/>
  <c r="L7190" i="38"/>
  <c r="M7190" i="38"/>
  <c r="N7190" i="38"/>
  <c r="O7190" i="38"/>
  <c r="P7190" i="38"/>
  <c r="Q7190" i="38"/>
  <c r="R7190" i="38"/>
  <c r="S7190" i="38"/>
  <c r="D7191" i="38"/>
  <c r="I7191" i="38"/>
  <c r="H7191" i="38"/>
  <c r="J7191" i="38"/>
  <c r="L7191" i="38"/>
  <c r="M7191" i="38"/>
  <c r="N7191" i="38"/>
  <c r="O7191" i="38"/>
  <c r="P7191" i="38"/>
  <c r="Q7191" i="38"/>
  <c r="R7191" i="38"/>
  <c r="S7191" i="38"/>
  <c r="D7192" i="38"/>
  <c r="I7192" i="38"/>
  <c r="H7192" i="38"/>
  <c r="J7192" i="38"/>
  <c r="L7192" i="38"/>
  <c r="M7192" i="38"/>
  <c r="N7192" i="38"/>
  <c r="O7192" i="38"/>
  <c r="P7192" i="38"/>
  <c r="Q7192" i="38"/>
  <c r="R7192" i="38"/>
  <c r="S7192" i="38"/>
  <c r="D7193" i="38"/>
  <c r="I7193" i="38"/>
  <c r="H7193" i="38"/>
  <c r="J7193" i="38"/>
  <c r="L7193" i="38"/>
  <c r="M7193" i="38"/>
  <c r="N7193" i="38"/>
  <c r="O7193" i="38"/>
  <c r="P7193" i="38"/>
  <c r="Q7193" i="38"/>
  <c r="R7193" i="38"/>
  <c r="S7193" i="38"/>
  <c r="D7194" i="38"/>
  <c r="I7194" i="38"/>
  <c r="H7194" i="38"/>
  <c r="J7194" i="38"/>
  <c r="L7194" i="38"/>
  <c r="M7194" i="38"/>
  <c r="N7194" i="38"/>
  <c r="O7194" i="38"/>
  <c r="P7194" i="38"/>
  <c r="Q7194" i="38"/>
  <c r="R7194" i="38"/>
  <c r="S7194" i="38"/>
  <c r="D7195" i="38"/>
  <c r="I7195" i="38"/>
  <c r="H7195" i="38"/>
  <c r="J7195" i="38"/>
  <c r="L7195" i="38"/>
  <c r="M7195" i="38"/>
  <c r="N7195" i="38"/>
  <c r="O7195" i="38"/>
  <c r="P7195" i="38"/>
  <c r="Q7195" i="38"/>
  <c r="R7195" i="38"/>
  <c r="S7195" i="38"/>
  <c r="D7196" i="38"/>
  <c r="I7196" i="38"/>
  <c r="H7196" i="38"/>
  <c r="J7196" i="38"/>
  <c r="L7196" i="38"/>
  <c r="M7196" i="38"/>
  <c r="N7196" i="38"/>
  <c r="O7196" i="38"/>
  <c r="P7196" i="38"/>
  <c r="Q7196" i="38"/>
  <c r="R7196" i="38"/>
  <c r="S7196" i="38"/>
  <c r="D7197" i="38"/>
  <c r="I7197" i="38"/>
  <c r="H7197" i="38"/>
  <c r="J7197" i="38"/>
  <c r="L7197" i="38"/>
  <c r="M7197" i="38"/>
  <c r="N7197" i="38"/>
  <c r="O7197" i="38"/>
  <c r="P7197" i="38"/>
  <c r="Q7197" i="38"/>
  <c r="R7197" i="38"/>
  <c r="S7197" i="38"/>
  <c r="D7198" i="38"/>
  <c r="I7198" i="38"/>
  <c r="H7198" i="38"/>
  <c r="J7198" i="38"/>
  <c r="L7198" i="38"/>
  <c r="M7198" i="38"/>
  <c r="N7198" i="38"/>
  <c r="O7198" i="38"/>
  <c r="P7198" i="38"/>
  <c r="Q7198" i="38"/>
  <c r="R7198" i="38"/>
  <c r="S7198" i="38"/>
  <c r="D7199" i="38"/>
  <c r="I7199" i="38"/>
  <c r="H7199" i="38"/>
  <c r="J7199" i="38"/>
  <c r="L7199" i="38"/>
  <c r="M7199" i="38"/>
  <c r="N7199" i="38"/>
  <c r="O7199" i="38"/>
  <c r="P7199" i="38"/>
  <c r="Q7199" i="38"/>
  <c r="R7199" i="38"/>
  <c r="S7199" i="38"/>
  <c r="D7200" i="38"/>
  <c r="I7200" i="38"/>
  <c r="H7200" i="38"/>
  <c r="J7200" i="38"/>
  <c r="L7200" i="38"/>
  <c r="M7200" i="38"/>
  <c r="N7200" i="38"/>
  <c r="O7200" i="38"/>
  <c r="P7200" i="38"/>
  <c r="Q7200" i="38"/>
  <c r="R7200" i="38"/>
  <c r="S7200" i="38"/>
  <c r="D7201" i="38"/>
  <c r="I7201" i="38"/>
  <c r="H7201" i="38"/>
  <c r="J7201" i="38"/>
  <c r="L7201" i="38"/>
  <c r="M7201" i="38"/>
  <c r="N7201" i="38"/>
  <c r="O7201" i="38"/>
  <c r="P7201" i="38"/>
  <c r="Q7201" i="38"/>
  <c r="R7201" i="38"/>
  <c r="S7201" i="38"/>
  <c r="D7202" i="38"/>
  <c r="I7202" i="38"/>
  <c r="H7202" i="38"/>
  <c r="J7202" i="38"/>
  <c r="L7202" i="38"/>
  <c r="M7202" i="38"/>
  <c r="N7202" i="38"/>
  <c r="O7202" i="38"/>
  <c r="P7202" i="38"/>
  <c r="Q7202" i="38"/>
  <c r="R7202" i="38"/>
  <c r="S7202" i="38"/>
  <c r="D7203" i="38"/>
  <c r="I7203" i="38"/>
  <c r="H7203" i="38"/>
  <c r="J7203" i="38"/>
  <c r="L7203" i="38"/>
  <c r="M7203" i="38"/>
  <c r="N7203" i="38"/>
  <c r="O7203" i="38"/>
  <c r="P7203" i="38"/>
  <c r="Q7203" i="38"/>
  <c r="R7203" i="38"/>
  <c r="S7203" i="38"/>
  <c r="D7204" i="38"/>
  <c r="I7204" i="38"/>
  <c r="H7204" i="38"/>
  <c r="J7204" i="38"/>
  <c r="L7204" i="38"/>
  <c r="M7204" i="38"/>
  <c r="N7204" i="38"/>
  <c r="O7204" i="38"/>
  <c r="P7204" i="38"/>
  <c r="Q7204" i="38"/>
  <c r="R7204" i="38"/>
  <c r="S7204" i="38"/>
  <c r="D7205" i="38"/>
  <c r="I7205" i="38"/>
  <c r="H7205" i="38"/>
  <c r="J7205" i="38"/>
  <c r="L7205" i="38"/>
  <c r="M7205" i="38"/>
  <c r="N7205" i="38"/>
  <c r="O7205" i="38"/>
  <c r="P7205" i="38"/>
  <c r="Q7205" i="38"/>
  <c r="R7205" i="38"/>
  <c r="S7205" i="38"/>
  <c r="D7206" i="38"/>
  <c r="I7206" i="38"/>
  <c r="H7206" i="38"/>
  <c r="J7206" i="38"/>
  <c r="L7206" i="38"/>
  <c r="M7206" i="38"/>
  <c r="N7206" i="38"/>
  <c r="O7206" i="38"/>
  <c r="P7206" i="38"/>
  <c r="Q7206" i="38"/>
  <c r="R7206" i="38"/>
  <c r="S7206" i="38"/>
  <c r="D7207" i="38"/>
  <c r="I7207" i="38"/>
  <c r="H7207" i="38"/>
  <c r="J7207" i="38"/>
  <c r="L7207" i="38"/>
  <c r="M7207" i="38"/>
  <c r="N7207" i="38"/>
  <c r="O7207" i="38"/>
  <c r="P7207" i="38"/>
  <c r="Q7207" i="38"/>
  <c r="R7207" i="38"/>
  <c r="S7207" i="38"/>
  <c r="D7208" i="38"/>
  <c r="I7208" i="38"/>
  <c r="H7208" i="38"/>
  <c r="J7208" i="38"/>
  <c r="L7208" i="38"/>
  <c r="M7208" i="38"/>
  <c r="N7208" i="38"/>
  <c r="O7208" i="38"/>
  <c r="P7208" i="38"/>
  <c r="Q7208" i="38"/>
  <c r="R7208" i="38"/>
  <c r="S7208" i="38"/>
  <c r="D7209" i="38"/>
  <c r="I7209" i="38"/>
  <c r="H7209" i="38"/>
  <c r="J7209" i="38"/>
  <c r="L7209" i="38"/>
  <c r="M7209" i="38"/>
  <c r="N7209" i="38"/>
  <c r="O7209" i="38"/>
  <c r="P7209" i="38"/>
  <c r="Q7209" i="38"/>
  <c r="R7209" i="38"/>
  <c r="S7209" i="38"/>
  <c r="D7210" i="38"/>
  <c r="I7210" i="38"/>
  <c r="H7210" i="38"/>
  <c r="J7210" i="38"/>
  <c r="L7210" i="38"/>
  <c r="M7210" i="38"/>
  <c r="N7210" i="38"/>
  <c r="O7210" i="38"/>
  <c r="P7210" i="38"/>
  <c r="Q7210" i="38"/>
  <c r="R7210" i="38"/>
  <c r="S7210" i="38"/>
  <c r="D7211" i="38"/>
  <c r="I7211" i="38"/>
  <c r="H7211" i="38"/>
  <c r="J7211" i="38"/>
  <c r="L7211" i="38"/>
  <c r="M7211" i="38"/>
  <c r="N7211" i="38"/>
  <c r="O7211" i="38"/>
  <c r="P7211" i="38"/>
  <c r="Q7211" i="38"/>
  <c r="R7211" i="38"/>
  <c r="S7211" i="38"/>
  <c r="D7212" i="38"/>
  <c r="I7212" i="38"/>
  <c r="H7212" i="38"/>
  <c r="J7212" i="38"/>
  <c r="L7212" i="38"/>
  <c r="M7212" i="38"/>
  <c r="N7212" i="38"/>
  <c r="O7212" i="38"/>
  <c r="P7212" i="38"/>
  <c r="Q7212" i="38"/>
  <c r="R7212" i="38"/>
  <c r="S7212" i="38"/>
  <c r="D7213" i="38"/>
  <c r="I7213" i="38"/>
  <c r="H7213" i="38"/>
  <c r="J7213" i="38"/>
  <c r="L7213" i="38"/>
  <c r="M7213" i="38"/>
  <c r="N7213" i="38"/>
  <c r="O7213" i="38"/>
  <c r="P7213" i="38"/>
  <c r="Q7213" i="38"/>
  <c r="R7213" i="38"/>
  <c r="S7213" i="38"/>
  <c r="D7214" i="38"/>
  <c r="I7214" i="38"/>
  <c r="H7214" i="38"/>
  <c r="J7214" i="38"/>
  <c r="L7214" i="38"/>
  <c r="M7214" i="38"/>
  <c r="N7214" i="38"/>
  <c r="O7214" i="38"/>
  <c r="P7214" i="38"/>
  <c r="Q7214" i="38"/>
  <c r="R7214" i="38"/>
  <c r="S7214" i="38"/>
  <c r="D7215" i="38"/>
  <c r="I7215" i="38"/>
  <c r="H7215" i="38"/>
  <c r="J7215" i="38"/>
  <c r="L7215" i="38"/>
  <c r="M7215" i="38"/>
  <c r="N7215" i="38"/>
  <c r="O7215" i="38"/>
  <c r="P7215" i="38"/>
  <c r="Q7215" i="38"/>
  <c r="R7215" i="38"/>
  <c r="S7215" i="38"/>
  <c r="D7216" i="38"/>
  <c r="I7216" i="38"/>
  <c r="H7216" i="38"/>
  <c r="J7216" i="38"/>
  <c r="L7216" i="38"/>
  <c r="M7216" i="38"/>
  <c r="N7216" i="38"/>
  <c r="O7216" i="38"/>
  <c r="P7216" i="38"/>
  <c r="Q7216" i="38"/>
  <c r="R7216" i="38"/>
  <c r="S7216" i="38"/>
  <c r="D7217" i="38"/>
  <c r="I7217" i="38"/>
  <c r="H7217" i="38"/>
  <c r="J7217" i="38"/>
  <c r="L7217" i="38"/>
  <c r="M7217" i="38"/>
  <c r="N7217" i="38"/>
  <c r="O7217" i="38"/>
  <c r="P7217" i="38"/>
  <c r="Q7217" i="38"/>
  <c r="R7217" i="38"/>
  <c r="S7217" i="38"/>
  <c r="D7218" i="38"/>
  <c r="I7218" i="38"/>
  <c r="H7218" i="38"/>
  <c r="J7218" i="38"/>
  <c r="L7218" i="38"/>
  <c r="M7218" i="38"/>
  <c r="N7218" i="38"/>
  <c r="O7218" i="38"/>
  <c r="P7218" i="38"/>
  <c r="Q7218" i="38"/>
  <c r="R7218" i="38"/>
  <c r="S7218" i="38"/>
  <c r="D7219" i="38"/>
  <c r="I7219" i="38"/>
  <c r="H7219" i="38"/>
  <c r="J7219" i="38"/>
  <c r="L7219" i="38"/>
  <c r="M7219" i="38"/>
  <c r="N7219" i="38"/>
  <c r="O7219" i="38"/>
  <c r="P7219" i="38"/>
  <c r="Q7219" i="38"/>
  <c r="R7219" i="38"/>
  <c r="S7219" i="38"/>
  <c r="D7220" i="38"/>
  <c r="I7220" i="38"/>
  <c r="H7220" i="38"/>
  <c r="J7220" i="38"/>
  <c r="L7220" i="38"/>
  <c r="M7220" i="38"/>
  <c r="N7220" i="38"/>
  <c r="O7220" i="38"/>
  <c r="P7220" i="38"/>
  <c r="Q7220" i="38"/>
  <c r="R7220" i="38"/>
  <c r="S7220" i="38"/>
  <c r="D7221" i="38"/>
  <c r="I7221" i="38"/>
  <c r="H7221" i="38"/>
  <c r="J7221" i="38"/>
  <c r="L7221" i="38"/>
  <c r="M7221" i="38"/>
  <c r="N7221" i="38"/>
  <c r="O7221" i="38"/>
  <c r="P7221" i="38"/>
  <c r="Q7221" i="38"/>
  <c r="R7221" i="38"/>
  <c r="S7221" i="38"/>
  <c r="D7222" i="38"/>
  <c r="I7222" i="38"/>
  <c r="H7222" i="38"/>
  <c r="J7222" i="38"/>
  <c r="L7222" i="38"/>
  <c r="M7222" i="38"/>
  <c r="N7222" i="38"/>
  <c r="O7222" i="38"/>
  <c r="P7222" i="38"/>
  <c r="Q7222" i="38"/>
  <c r="R7222" i="38"/>
  <c r="S7222" i="38"/>
  <c r="D7223" i="38"/>
  <c r="I7223" i="38"/>
  <c r="H7223" i="38"/>
  <c r="J7223" i="38"/>
  <c r="L7223" i="38"/>
  <c r="M7223" i="38"/>
  <c r="N7223" i="38"/>
  <c r="O7223" i="38"/>
  <c r="P7223" i="38"/>
  <c r="Q7223" i="38"/>
  <c r="R7223" i="38"/>
  <c r="S7223" i="38"/>
  <c r="D7224" i="38"/>
  <c r="I7224" i="38"/>
  <c r="H7224" i="38"/>
  <c r="J7224" i="38"/>
  <c r="L7224" i="38"/>
  <c r="M7224" i="38"/>
  <c r="N7224" i="38"/>
  <c r="O7224" i="38"/>
  <c r="P7224" i="38"/>
  <c r="Q7224" i="38"/>
  <c r="R7224" i="38"/>
  <c r="S7224" i="38"/>
  <c r="D7225" i="38"/>
  <c r="I7225" i="38"/>
  <c r="H7225" i="38"/>
  <c r="J7225" i="38"/>
  <c r="L7225" i="38"/>
  <c r="M7225" i="38"/>
  <c r="N7225" i="38"/>
  <c r="O7225" i="38"/>
  <c r="P7225" i="38"/>
  <c r="Q7225" i="38"/>
  <c r="R7225" i="38"/>
  <c r="S7225" i="38"/>
  <c r="D7226" i="38"/>
  <c r="I7226" i="38"/>
  <c r="H7226" i="38"/>
  <c r="J7226" i="38"/>
  <c r="L7226" i="38"/>
  <c r="M7226" i="38"/>
  <c r="N7226" i="38"/>
  <c r="O7226" i="38"/>
  <c r="P7226" i="38"/>
  <c r="Q7226" i="38"/>
  <c r="R7226" i="38"/>
  <c r="S7226" i="38"/>
  <c r="D7227" i="38"/>
  <c r="I7227" i="38"/>
  <c r="H7227" i="38"/>
  <c r="J7227" i="38"/>
  <c r="L7227" i="38"/>
  <c r="M7227" i="38"/>
  <c r="N7227" i="38"/>
  <c r="O7227" i="38"/>
  <c r="P7227" i="38"/>
  <c r="Q7227" i="38"/>
  <c r="R7227" i="38"/>
  <c r="S7227" i="38"/>
  <c r="D7228" i="38"/>
  <c r="I7228" i="38"/>
  <c r="H7228" i="38"/>
  <c r="J7228" i="38"/>
  <c r="L7228" i="38"/>
  <c r="M7228" i="38"/>
  <c r="N7228" i="38"/>
  <c r="O7228" i="38"/>
  <c r="P7228" i="38"/>
  <c r="Q7228" i="38"/>
  <c r="R7228" i="38"/>
  <c r="S7228" i="38"/>
  <c r="D7229" i="38"/>
  <c r="I7229" i="38"/>
  <c r="H7229" i="38"/>
  <c r="J7229" i="38"/>
  <c r="L7229" i="38"/>
  <c r="M7229" i="38"/>
  <c r="N7229" i="38"/>
  <c r="O7229" i="38"/>
  <c r="P7229" i="38"/>
  <c r="Q7229" i="38"/>
  <c r="R7229" i="38"/>
  <c r="S7229" i="38"/>
  <c r="D7230" i="38"/>
  <c r="I7230" i="38"/>
  <c r="H7230" i="38"/>
  <c r="J7230" i="38"/>
  <c r="L7230" i="38"/>
  <c r="M7230" i="38"/>
  <c r="N7230" i="38"/>
  <c r="O7230" i="38"/>
  <c r="P7230" i="38"/>
  <c r="Q7230" i="38"/>
  <c r="R7230" i="38"/>
  <c r="S7230" i="38"/>
  <c r="D7231" i="38"/>
  <c r="I7231" i="38"/>
  <c r="H7231" i="38"/>
  <c r="J7231" i="38"/>
  <c r="L7231" i="38"/>
  <c r="M7231" i="38"/>
  <c r="N7231" i="38"/>
  <c r="O7231" i="38"/>
  <c r="P7231" i="38"/>
  <c r="Q7231" i="38"/>
  <c r="R7231" i="38"/>
  <c r="S7231" i="38"/>
  <c r="D7232" i="38"/>
  <c r="I7232" i="38"/>
  <c r="H7232" i="38"/>
  <c r="J7232" i="38"/>
  <c r="L7232" i="38"/>
  <c r="M7232" i="38"/>
  <c r="N7232" i="38"/>
  <c r="O7232" i="38"/>
  <c r="P7232" i="38"/>
  <c r="Q7232" i="38"/>
  <c r="R7232" i="38"/>
  <c r="S7232" i="38"/>
  <c r="D7233" i="38"/>
  <c r="I7233" i="38"/>
  <c r="H7233" i="38"/>
  <c r="J7233" i="38"/>
  <c r="L7233" i="38"/>
  <c r="M7233" i="38"/>
  <c r="N7233" i="38"/>
  <c r="O7233" i="38"/>
  <c r="P7233" i="38"/>
  <c r="Q7233" i="38"/>
  <c r="R7233" i="38"/>
  <c r="S7233" i="38"/>
  <c r="D7234" i="38"/>
  <c r="I7234" i="38"/>
  <c r="H7234" i="38"/>
  <c r="J7234" i="38"/>
  <c r="L7234" i="38"/>
  <c r="M7234" i="38"/>
  <c r="N7234" i="38"/>
  <c r="O7234" i="38"/>
  <c r="P7234" i="38"/>
  <c r="Q7234" i="38"/>
  <c r="R7234" i="38"/>
  <c r="S7234" i="38"/>
  <c r="D7235" i="38"/>
  <c r="I7235" i="38"/>
  <c r="H7235" i="38"/>
  <c r="J7235" i="38"/>
  <c r="L7235" i="38"/>
  <c r="M7235" i="38"/>
  <c r="N7235" i="38"/>
  <c r="O7235" i="38"/>
  <c r="P7235" i="38"/>
  <c r="Q7235" i="38"/>
  <c r="R7235" i="38"/>
  <c r="S7235" i="38"/>
  <c r="D7236" i="38"/>
  <c r="I7236" i="38"/>
  <c r="H7236" i="38"/>
  <c r="J7236" i="38"/>
  <c r="L7236" i="38"/>
  <c r="M7236" i="38"/>
  <c r="N7236" i="38"/>
  <c r="O7236" i="38"/>
  <c r="P7236" i="38"/>
  <c r="Q7236" i="38"/>
  <c r="R7236" i="38"/>
  <c r="S7236" i="38"/>
  <c r="D7237" i="38"/>
  <c r="I7237" i="38"/>
  <c r="H7237" i="38"/>
  <c r="J7237" i="38"/>
  <c r="L7237" i="38"/>
  <c r="M7237" i="38"/>
  <c r="N7237" i="38"/>
  <c r="O7237" i="38"/>
  <c r="P7237" i="38"/>
  <c r="Q7237" i="38"/>
  <c r="R7237" i="38"/>
  <c r="S7237" i="38"/>
  <c r="D7238" i="38"/>
  <c r="I7238" i="38"/>
  <c r="H7238" i="38"/>
  <c r="J7238" i="38"/>
  <c r="L7238" i="38"/>
  <c r="M7238" i="38"/>
  <c r="N7238" i="38"/>
  <c r="O7238" i="38"/>
  <c r="P7238" i="38"/>
  <c r="Q7238" i="38"/>
  <c r="R7238" i="38"/>
  <c r="S7238" i="38"/>
  <c r="D7239" i="38"/>
  <c r="I7239" i="38"/>
  <c r="H7239" i="38"/>
  <c r="J7239" i="38"/>
  <c r="L7239" i="38"/>
  <c r="M7239" i="38"/>
  <c r="N7239" i="38"/>
  <c r="O7239" i="38"/>
  <c r="P7239" i="38"/>
  <c r="Q7239" i="38"/>
  <c r="R7239" i="38"/>
  <c r="S7239" i="38"/>
  <c r="D7240" i="38"/>
  <c r="I7240" i="38"/>
  <c r="H7240" i="38"/>
  <c r="J7240" i="38"/>
  <c r="L7240" i="38"/>
  <c r="M7240" i="38"/>
  <c r="N7240" i="38"/>
  <c r="O7240" i="38"/>
  <c r="P7240" i="38"/>
  <c r="Q7240" i="38"/>
  <c r="R7240" i="38"/>
  <c r="S7240" i="38"/>
  <c r="D7241" i="38"/>
  <c r="I7241" i="38"/>
  <c r="H7241" i="38"/>
  <c r="J7241" i="38"/>
  <c r="L7241" i="38"/>
  <c r="M7241" i="38"/>
  <c r="N7241" i="38"/>
  <c r="O7241" i="38"/>
  <c r="P7241" i="38"/>
  <c r="Q7241" i="38"/>
  <c r="R7241" i="38"/>
  <c r="S7241" i="38"/>
  <c r="D7242" i="38"/>
  <c r="I7242" i="38"/>
  <c r="H7242" i="38"/>
  <c r="J7242" i="38"/>
  <c r="L7242" i="38"/>
  <c r="M7242" i="38"/>
  <c r="N7242" i="38"/>
  <c r="O7242" i="38"/>
  <c r="P7242" i="38"/>
  <c r="Q7242" i="38"/>
  <c r="R7242" i="38"/>
  <c r="S7242" i="38"/>
  <c r="D7243" i="38"/>
  <c r="I7243" i="38"/>
  <c r="H7243" i="38"/>
  <c r="J7243" i="38"/>
  <c r="L7243" i="38"/>
  <c r="M7243" i="38"/>
  <c r="N7243" i="38"/>
  <c r="O7243" i="38"/>
  <c r="P7243" i="38"/>
  <c r="Q7243" i="38"/>
  <c r="R7243" i="38"/>
  <c r="S7243" i="38"/>
  <c r="D7244" i="38"/>
  <c r="I7244" i="38"/>
  <c r="H7244" i="38"/>
  <c r="J7244" i="38"/>
  <c r="L7244" i="38"/>
  <c r="M7244" i="38"/>
  <c r="N7244" i="38"/>
  <c r="O7244" i="38"/>
  <c r="P7244" i="38"/>
  <c r="Q7244" i="38"/>
  <c r="R7244" i="38"/>
  <c r="S7244" i="38"/>
  <c r="D7245" i="38"/>
  <c r="I7245" i="38"/>
  <c r="H7245" i="38"/>
  <c r="J7245" i="38"/>
  <c r="L7245" i="38"/>
  <c r="M7245" i="38"/>
  <c r="N7245" i="38"/>
  <c r="O7245" i="38"/>
  <c r="P7245" i="38"/>
  <c r="Q7245" i="38"/>
  <c r="R7245" i="38"/>
  <c r="S7245" i="38"/>
  <c r="D7246" i="38"/>
  <c r="I7246" i="38"/>
  <c r="H7246" i="38"/>
  <c r="J7246" i="38"/>
  <c r="L7246" i="38"/>
  <c r="M7246" i="38"/>
  <c r="N7246" i="38"/>
  <c r="O7246" i="38"/>
  <c r="P7246" i="38"/>
  <c r="Q7246" i="38"/>
  <c r="R7246" i="38"/>
  <c r="S7246" i="38"/>
  <c r="D7247" i="38"/>
  <c r="I7247" i="38"/>
  <c r="H7247" i="38"/>
  <c r="J7247" i="38"/>
  <c r="L7247" i="38"/>
  <c r="M7247" i="38"/>
  <c r="N7247" i="38"/>
  <c r="O7247" i="38"/>
  <c r="P7247" i="38"/>
  <c r="Q7247" i="38"/>
  <c r="R7247" i="38"/>
  <c r="S7247" i="38"/>
  <c r="D7248" i="38"/>
  <c r="I7248" i="38"/>
  <c r="H7248" i="38"/>
  <c r="J7248" i="38"/>
  <c r="L7248" i="38"/>
  <c r="M7248" i="38"/>
  <c r="N7248" i="38"/>
  <c r="O7248" i="38"/>
  <c r="P7248" i="38"/>
  <c r="Q7248" i="38"/>
  <c r="R7248" i="38"/>
  <c r="S7248" i="38"/>
  <c r="D7249" i="38"/>
  <c r="I7249" i="38"/>
  <c r="H7249" i="38"/>
  <c r="J7249" i="38"/>
  <c r="L7249" i="38"/>
  <c r="M7249" i="38"/>
  <c r="N7249" i="38"/>
  <c r="O7249" i="38"/>
  <c r="P7249" i="38"/>
  <c r="Q7249" i="38"/>
  <c r="R7249" i="38"/>
  <c r="S7249" i="38"/>
  <c r="D7250" i="38"/>
  <c r="I7250" i="38"/>
  <c r="H7250" i="38"/>
  <c r="J7250" i="38"/>
  <c r="L7250" i="38"/>
  <c r="M7250" i="38"/>
  <c r="N7250" i="38"/>
  <c r="O7250" i="38"/>
  <c r="P7250" i="38"/>
  <c r="Q7250" i="38"/>
  <c r="R7250" i="38"/>
  <c r="S7250" i="38"/>
  <c r="D7251" i="38"/>
  <c r="I7251" i="38"/>
  <c r="H7251" i="38"/>
  <c r="J7251" i="38"/>
  <c r="L7251" i="38"/>
  <c r="M7251" i="38"/>
  <c r="N7251" i="38"/>
  <c r="O7251" i="38"/>
  <c r="P7251" i="38"/>
  <c r="Q7251" i="38"/>
  <c r="R7251" i="38"/>
  <c r="S7251" i="38"/>
  <c r="D7252" i="38"/>
  <c r="I7252" i="38"/>
  <c r="H7252" i="38"/>
  <c r="J7252" i="38"/>
  <c r="L7252" i="38"/>
  <c r="M7252" i="38"/>
  <c r="N7252" i="38"/>
  <c r="O7252" i="38"/>
  <c r="P7252" i="38"/>
  <c r="Q7252" i="38"/>
  <c r="R7252" i="38"/>
  <c r="S7252" i="38"/>
  <c r="D7253" i="38"/>
  <c r="I7253" i="38"/>
  <c r="H7253" i="38"/>
  <c r="J7253" i="38"/>
  <c r="L7253" i="38"/>
  <c r="M7253" i="38"/>
  <c r="N7253" i="38"/>
  <c r="O7253" i="38"/>
  <c r="P7253" i="38"/>
  <c r="Q7253" i="38"/>
  <c r="R7253" i="38"/>
  <c r="S7253" i="38"/>
  <c r="D7254" i="38"/>
  <c r="I7254" i="38"/>
  <c r="H7254" i="38"/>
  <c r="J7254" i="38"/>
  <c r="L7254" i="38"/>
  <c r="M7254" i="38"/>
  <c r="N7254" i="38"/>
  <c r="O7254" i="38"/>
  <c r="P7254" i="38"/>
  <c r="Q7254" i="38"/>
  <c r="R7254" i="38"/>
  <c r="S7254" i="38"/>
  <c r="D7255" i="38"/>
  <c r="I7255" i="38"/>
  <c r="H7255" i="38"/>
  <c r="J7255" i="38"/>
  <c r="L7255" i="38"/>
  <c r="M7255" i="38"/>
  <c r="N7255" i="38"/>
  <c r="O7255" i="38"/>
  <c r="P7255" i="38"/>
  <c r="Q7255" i="38"/>
  <c r="R7255" i="38"/>
  <c r="S7255" i="38"/>
  <c r="D7256" i="38"/>
  <c r="I7256" i="38"/>
  <c r="H7256" i="38"/>
  <c r="J7256" i="38"/>
  <c r="L7256" i="38"/>
  <c r="M7256" i="38"/>
  <c r="N7256" i="38"/>
  <c r="O7256" i="38"/>
  <c r="P7256" i="38"/>
  <c r="Q7256" i="38"/>
  <c r="R7256" i="38"/>
  <c r="S7256" i="38"/>
  <c r="D7257" i="38"/>
  <c r="I7257" i="38"/>
  <c r="H7257" i="38"/>
  <c r="J7257" i="38"/>
  <c r="L7257" i="38"/>
  <c r="M7257" i="38"/>
  <c r="N7257" i="38"/>
  <c r="O7257" i="38"/>
  <c r="P7257" i="38"/>
  <c r="Q7257" i="38"/>
  <c r="R7257" i="38"/>
  <c r="S7257" i="38"/>
  <c r="D7258" i="38"/>
  <c r="I7258" i="38"/>
  <c r="H7258" i="38"/>
  <c r="J7258" i="38"/>
  <c r="L7258" i="38"/>
  <c r="M7258" i="38"/>
  <c r="N7258" i="38"/>
  <c r="O7258" i="38"/>
  <c r="P7258" i="38"/>
  <c r="Q7258" i="38"/>
  <c r="R7258" i="38"/>
  <c r="S7258" i="38"/>
  <c r="D7259" i="38"/>
  <c r="I7259" i="38"/>
  <c r="H7259" i="38"/>
  <c r="J7259" i="38"/>
  <c r="L7259" i="38"/>
  <c r="M7259" i="38"/>
  <c r="N7259" i="38"/>
  <c r="O7259" i="38"/>
  <c r="P7259" i="38"/>
  <c r="Q7259" i="38"/>
  <c r="R7259" i="38"/>
  <c r="S7259" i="38"/>
  <c r="D7260" i="38"/>
  <c r="I7260" i="38"/>
  <c r="H7260" i="38"/>
  <c r="J7260" i="38"/>
  <c r="L7260" i="38"/>
  <c r="M7260" i="38"/>
  <c r="N7260" i="38"/>
  <c r="O7260" i="38"/>
  <c r="P7260" i="38"/>
  <c r="Q7260" i="38"/>
  <c r="R7260" i="38"/>
  <c r="S7260" i="38"/>
  <c r="D7261" i="38"/>
  <c r="I7261" i="38"/>
  <c r="H7261" i="38"/>
  <c r="J7261" i="38"/>
  <c r="L7261" i="38"/>
  <c r="M7261" i="38"/>
  <c r="N7261" i="38"/>
  <c r="O7261" i="38"/>
  <c r="P7261" i="38"/>
  <c r="Q7261" i="38"/>
  <c r="R7261" i="38"/>
  <c r="S7261" i="38"/>
  <c r="D7262" i="38"/>
  <c r="I7262" i="38"/>
  <c r="H7262" i="38"/>
  <c r="J7262" i="38"/>
  <c r="L7262" i="38"/>
  <c r="M7262" i="38"/>
  <c r="N7262" i="38"/>
  <c r="O7262" i="38"/>
  <c r="P7262" i="38"/>
  <c r="Q7262" i="38"/>
  <c r="R7262" i="38"/>
  <c r="S7262" i="38"/>
  <c r="D7263" i="38"/>
  <c r="I7263" i="38"/>
  <c r="H7263" i="38"/>
  <c r="J7263" i="38"/>
  <c r="L7263" i="38"/>
  <c r="M7263" i="38"/>
  <c r="N7263" i="38"/>
  <c r="O7263" i="38"/>
  <c r="P7263" i="38"/>
  <c r="Q7263" i="38"/>
  <c r="R7263" i="38"/>
  <c r="S7263" i="38"/>
  <c r="D7264" i="38"/>
  <c r="I7264" i="38"/>
  <c r="H7264" i="38"/>
  <c r="J7264" i="38"/>
  <c r="L7264" i="38"/>
  <c r="M7264" i="38"/>
  <c r="N7264" i="38"/>
  <c r="O7264" i="38"/>
  <c r="P7264" i="38"/>
  <c r="Q7264" i="38"/>
  <c r="R7264" i="38"/>
  <c r="S7264" i="38"/>
  <c r="D7265" i="38"/>
  <c r="I7265" i="38"/>
  <c r="H7265" i="38"/>
  <c r="J7265" i="38"/>
  <c r="L7265" i="38"/>
  <c r="M7265" i="38"/>
  <c r="N7265" i="38"/>
  <c r="O7265" i="38"/>
  <c r="P7265" i="38"/>
  <c r="Q7265" i="38"/>
  <c r="R7265" i="38"/>
  <c r="S7265" i="38"/>
  <c r="D7266" i="38"/>
  <c r="I7266" i="38"/>
  <c r="H7266" i="38"/>
  <c r="J7266" i="38"/>
  <c r="L7266" i="38"/>
  <c r="M7266" i="38"/>
  <c r="N7266" i="38"/>
  <c r="O7266" i="38"/>
  <c r="P7266" i="38"/>
  <c r="Q7266" i="38"/>
  <c r="R7266" i="38"/>
  <c r="S7266" i="38"/>
  <c r="D7267" i="38"/>
  <c r="I7267" i="38"/>
  <c r="H7267" i="38"/>
  <c r="J7267" i="38"/>
  <c r="L7267" i="38"/>
  <c r="M7267" i="38"/>
  <c r="N7267" i="38"/>
  <c r="O7267" i="38"/>
  <c r="P7267" i="38"/>
  <c r="Q7267" i="38"/>
  <c r="R7267" i="38"/>
  <c r="S7267" i="38"/>
  <c r="D7268" i="38"/>
  <c r="I7268" i="38"/>
  <c r="H7268" i="38"/>
  <c r="J7268" i="38"/>
  <c r="L7268" i="38"/>
  <c r="M7268" i="38"/>
  <c r="N7268" i="38"/>
  <c r="O7268" i="38"/>
  <c r="P7268" i="38"/>
  <c r="Q7268" i="38"/>
  <c r="R7268" i="38"/>
  <c r="S7268" i="38"/>
  <c r="D7269" i="38"/>
  <c r="I7269" i="38"/>
  <c r="H7269" i="38"/>
  <c r="J7269" i="38"/>
  <c r="L7269" i="38"/>
  <c r="M7269" i="38"/>
  <c r="N7269" i="38"/>
  <c r="O7269" i="38"/>
  <c r="P7269" i="38"/>
  <c r="Q7269" i="38"/>
  <c r="R7269" i="38"/>
  <c r="S7269" i="38"/>
  <c r="D7270" i="38"/>
  <c r="I7270" i="38"/>
  <c r="H7270" i="38"/>
  <c r="J7270" i="38"/>
  <c r="L7270" i="38"/>
  <c r="M7270" i="38"/>
  <c r="N7270" i="38"/>
  <c r="O7270" i="38"/>
  <c r="P7270" i="38"/>
  <c r="Q7270" i="38"/>
  <c r="R7270" i="38"/>
  <c r="S7270" i="38"/>
  <c r="D7271" i="38"/>
  <c r="I7271" i="38"/>
  <c r="H7271" i="38"/>
  <c r="J7271" i="38"/>
  <c r="L7271" i="38"/>
  <c r="M7271" i="38"/>
  <c r="N7271" i="38"/>
  <c r="O7271" i="38"/>
  <c r="P7271" i="38"/>
  <c r="Q7271" i="38"/>
  <c r="R7271" i="38"/>
  <c r="S7271" i="38"/>
  <c r="D7272" i="38"/>
  <c r="I7272" i="38"/>
  <c r="H7272" i="38"/>
  <c r="J7272" i="38"/>
  <c r="L7272" i="38"/>
  <c r="M7272" i="38"/>
  <c r="N7272" i="38"/>
  <c r="O7272" i="38"/>
  <c r="P7272" i="38"/>
  <c r="Q7272" i="38"/>
  <c r="R7272" i="38"/>
  <c r="S7272" i="38"/>
  <c r="D7273" i="38"/>
  <c r="I7273" i="38"/>
  <c r="H7273" i="38"/>
  <c r="J7273" i="38"/>
  <c r="L7273" i="38"/>
  <c r="M7273" i="38"/>
  <c r="N7273" i="38"/>
  <c r="O7273" i="38"/>
  <c r="P7273" i="38"/>
  <c r="Q7273" i="38"/>
  <c r="R7273" i="38"/>
  <c r="S7273" i="38"/>
  <c r="D7274" i="38"/>
  <c r="I7274" i="38"/>
  <c r="H7274" i="38"/>
  <c r="J7274" i="38"/>
  <c r="L7274" i="38"/>
  <c r="M7274" i="38"/>
  <c r="N7274" i="38"/>
  <c r="O7274" i="38"/>
  <c r="P7274" i="38"/>
  <c r="Q7274" i="38"/>
  <c r="R7274" i="38"/>
  <c r="S7274" i="38"/>
  <c r="D7275" i="38"/>
  <c r="I7275" i="38"/>
  <c r="H7275" i="38"/>
  <c r="J7275" i="38"/>
  <c r="L7275" i="38"/>
  <c r="M7275" i="38"/>
  <c r="N7275" i="38"/>
  <c r="O7275" i="38"/>
  <c r="P7275" i="38"/>
  <c r="Q7275" i="38"/>
  <c r="R7275" i="38"/>
  <c r="S7275" i="38"/>
  <c r="D7276" i="38"/>
  <c r="I7276" i="38"/>
  <c r="H7276" i="38"/>
  <c r="J7276" i="38"/>
  <c r="L7276" i="38"/>
  <c r="M7276" i="38"/>
  <c r="N7276" i="38"/>
  <c r="O7276" i="38"/>
  <c r="P7276" i="38"/>
  <c r="Q7276" i="38"/>
  <c r="R7276" i="38"/>
  <c r="S7276" i="38"/>
  <c r="D7277" i="38"/>
  <c r="I7277" i="38"/>
  <c r="H7277" i="38"/>
  <c r="J7277" i="38"/>
  <c r="L7277" i="38"/>
  <c r="M7277" i="38"/>
  <c r="N7277" i="38"/>
  <c r="O7277" i="38"/>
  <c r="P7277" i="38"/>
  <c r="Q7277" i="38"/>
  <c r="R7277" i="38"/>
  <c r="S7277" i="38"/>
  <c r="D7278" i="38"/>
  <c r="I7278" i="38"/>
  <c r="H7278" i="38"/>
  <c r="J7278" i="38"/>
  <c r="L7278" i="38"/>
  <c r="M7278" i="38"/>
  <c r="N7278" i="38"/>
  <c r="O7278" i="38"/>
  <c r="P7278" i="38"/>
  <c r="Q7278" i="38"/>
  <c r="R7278" i="38"/>
  <c r="S7278" i="38"/>
  <c r="D7279" i="38"/>
  <c r="I7279" i="38"/>
  <c r="H7279" i="38"/>
  <c r="J7279" i="38"/>
  <c r="L7279" i="38"/>
  <c r="M7279" i="38"/>
  <c r="N7279" i="38"/>
  <c r="O7279" i="38"/>
  <c r="P7279" i="38"/>
  <c r="Q7279" i="38"/>
  <c r="R7279" i="38"/>
  <c r="S7279" i="38"/>
  <c r="D7280" i="38"/>
  <c r="I7280" i="38"/>
  <c r="H7280" i="38"/>
  <c r="J7280" i="38"/>
  <c r="L7280" i="38"/>
  <c r="M7280" i="38"/>
  <c r="N7280" i="38"/>
  <c r="O7280" i="38"/>
  <c r="P7280" i="38"/>
  <c r="Q7280" i="38"/>
  <c r="R7280" i="38"/>
  <c r="S7280" i="38"/>
  <c r="D7281" i="38"/>
  <c r="I7281" i="38"/>
  <c r="H7281" i="38"/>
  <c r="J7281" i="38"/>
  <c r="L7281" i="38"/>
  <c r="M7281" i="38"/>
  <c r="N7281" i="38"/>
  <c r="O7281" i="38"/>
  <c r="P7281" i="38"/>
  <c r="Q7281" i="38"/>
  <c r="R7281" i="38"/>
  <c r="S7281" i="38"/>
  <c r="D7282" i="38"/>
  <c r="I7282" i="38"/>
  <c r="H7282" i="38"/>
  <c r="J7282" i="38"/>
  <c r="L7282" i="38"/>
  <c r="M7282" i="38"/>
  <c r="N7282" i="38"/>
  <c r="O7282" i="38"/>
  <c r="P7282" i="38"/>
  <c r="Q7282" i="38"/>
  <c r="R7282" i="38"/>
  <c r="S7282" i="38"/>
  <c r="D7283" i="38"/>
  <c r="I7283" i="38"/>
  <c r="H7283" i="38"/>
  <c r="J7283" i="38"/>
  <c r="L7283" i="38"/>
  <c r="M7283" i="38"/>
  <c r="N7283" i="38"/>
  <c r="O7283" i="38"/>
  <c r="P7283" i="38"/>
  <c r="Q7283" i="38"/>
  <c r="R7283" i="38"/>
  <c r="S7283" i="38"/>
  <c r="D7284" i="38"/>
  <c r="I7284" i="38"/>
  <c r="H7284" i="38"/>
  <c r="J7284" i="38"/>
  <c r="L7284" i="38"/>
  <c r="M7284" i="38"/>
  <c r="N7284" i="38"/>
  <c r="O7284" i="38"/>
  <c r="P7284" i="38"/>
  <c r="Q7284" i="38"/>
  <c r="R7284" i="38"/>
  <c r="S7284" i="38"/>
  <c r="D7285" i="38"/>
  <c r="I7285" i="38"/>
  <c r="H7285" i="38"/>
  <c r="J7285" i="38"/>
  <c r="L7285" i="38"/>
  <c r="M7285" i="38"/>
  <c r="N7285" i="38"/>
  <c r="O7285" i="38"/>
  <c r="P7285" i="38"/>
  <c r="Q7285" i="38"/>
  <c r="R7285" i="38"/>
  <c r="S7285" i="38"/>
  <c r="D7286" i="38"/>
  <c r="I7286" i="38"/>
  <c r="H7286" i="38"/>
  <c r="J7286" i="38"/>
  <c r="L7286" i="38"/>
  <c r="M7286" i="38"/>
  <c r="N7286" i="38"/>
  <c r="O7286" i="38"/>
  <c r="P7286" i="38"/>
  <c r="Q7286" i="38"/>
  <c r="R7286" i="38"/>
  <c r="S7286" i="38"/>
  <c r="D7287" i="38"/>
  <c r="I7287" i="38"/>
  <c r="H7287" i="38"/>
  <c r="J7287" i="38"/>
  <c r="L7287" i="38"/>
  <c r="M7287" i="38"/>
  <c r="N7287" i="38"/>
  <c r="O7287" i="38"/>
  <c r="P7287" i="38"/>
  <c r="Q7287" i="38"/>
  <c r="R7287" i="38"/>
  <c r="S7287" i="38"/>
  <c r="D7288" i="38"/>
  <c r="I7288" i="38"/>
  <c r="H7288" i="38"/>
  <c r="J7288" i="38"/>
  <c r="L7288" i="38"/>
  <c r="M7288" i="38"/>
  <c r="N7288" i="38"/>
  <c r="O7288" i="38"/>
  <c r="P7288" i="38"/>
  <c r="Q7288" i="38"/>
  <c r="R7288" i="38"/>
  <c r="S7288" i="38"/>
  <c r="D7289" i="38"/>
  <c r="I7289" i="38"/>
  <c r="H7289" i="38"/>
  <c r="J7289" i="38"/>
  <c r="L7289" i="38"/>
  <c r="M7289" i="38"/>
  <c r="N7289" i="38"/>
  <c r="O7289" i="38"/>
  <c r="P7289" i="38"/>
  <c r="Q7289" i="38"/>
  <c r="R7289" i="38"/>
  <c r="S7289" i="38"/>
  <c r="D7290" i="38"/>
  <c r="I7290" i="38"/>
  <c r="H7290" i="38"/>
  <c r="J7290" i="38"/>
  <c r="L7290" i="38"/>
  <c r="M7290" i="38"/>
  <c r="N7290" i="38"/>
  <c r="O7290" i="38"/>
  <c r="P7290" i="38"/>
  <c r="Q7290" i="38"/>
  <c r="R7290" i="38"/>
  <c r="S7290" i="38"/>
  <c r="D7291" i="38"/>
  <c r="I7291" i="38"/>
  <c r="H7291" i="38"/>
  <c r="J7291" i="38"/>
  <c r="L7291" i="38"/>
  <c r="M7291" i="38"/>
  <c r="N7291" i="38"/>
  <c r="O7291" i="38"/>
  <c r="P7291" i="38"/>
  <c r="Q7291" i="38"/>
  <c r="R7291" i="38"/>
  <c r="S7291" i="38"/>
  <c r="D7292" i="38"/>
  <c r="I7292" i="38"/>
  <c r="H7292" i="38"/>
  <c r="J7292" i="38"/>
  <c r="L7292" i="38"/>
  <c r="M7292" i="38"/>
  <c r="N7292" i="38"/>
  <c r="O7292" i="38"/>
  <c r="P7292" i="38"/>
  <c r="Q7292" i="38"/>
  <c r="R7292" i="38"/>
  <c r="S7292" i="38"/>
  <c r="D7293" i="38"/>
  <c r="I7293" i="38"/>
  <c r="H7293" i="38"/>
  <c r="J7293" i="38"/>
  <c r="L7293" i="38"/>
  <c r="M7293" i="38"/>
  <c r="N7293" i="38"/>
  <c r="O7293" i="38"/>
  <c r="P7293" i="38"/>
  <c r="Q7293" i="38"/>
  <c r="R7293" i="38"/>
  <c r="S7293" i="38"/>
  <c r="D7294" i="38"/>
  <c r="I7294" i="38"/>
  <c r="H7294" i="38"/>
  <c r="J7294" i="38"/>
  <c r="L7294" i="38"/>
  <c r="M7294" i="38"/>
  <c r="N7294" i="38"/>
  <c r="O7294" i="38"/>
  <c r="P7294" i="38"/>
  <c r="Q7294" i="38"/>
  <c r="R7294" i="38"/>
  <c r="S7294" i="38"/>
  <c r="D7295" i="38"/>
  <c r="I7295" i="38"/>
  <c r="H7295" i="38"/>
  <c r="J7295" i="38"/>
  <c r="L7295" i="38"/>
  <c r="M7295" i="38"/>
  <c r="N7295" i="38"/>
  <c r="O7295" i="38"/>
  <c r="P7295" i="38"/>
  <c r="Q7295" i="38"/>
  <c r="R7295" i="38"/>
  <c r="S7295" i="38"/>
  <c r="D7296" i="38"/>
  <c r="I7296" i="38"/>
  <c r="H7296" i="38"/>
  <c r="J7296" i="38"/>
  <c r="L7296" i="38"/>
  <c r="M7296" i="38"/>
  <c r="N7296" i="38"/>
  <c r="O7296" i="38"/>
  <c r="P7296" i="38"/>
  <c r="Q7296" i="38"/>
  <c r="R7296" i="38"/>
  <c r="S7296" i="38"/>
  <c r="D7297" i="38"/>
  <c r="I7297" i="38"/>
  <c r="H7297" i="38"/>
  <c r="J7297" i="38"/>
  <c r="L7297" i="38"/>
  <c r="M7297" i="38"/>
  <c r="N7297" i="38"/>
  <c r="O7297" i="38"/>
  <c r="P7297" i="38"/>
  <c r="Q7297" i="38"/>
  <c r="R7297" i="38"/>
  <c r="S7297" i="38"/>
  <c r="D7298" i="38"/>
  <c r="I7298" i="38"/>
  <c r="H7298" i="38"/>
  <c r="J7298" i="38"/>
  <c r="L7298" i="38"/>
  <c r="M7298" i="38"/>
  <c r="N7298" i="38"/>
  <c r="O7298" i="38"/>
  <c r="P7298" i="38"/>
  <c r="Q7298" i="38"/>
  <c r="R7298" i="38"/>
  <c r="S7298" i="38"/>
  <c r="D7299" i="38"/>
  <c r="I7299" i="38"/>
  <c r="H7299" i="38"/>
  <c r="J7299" i="38"/>
  <c r="L7299" i="38"/>
  <c r="M7299" i="38"/>
  <c r="N7299" i="38"/>
  <c r="O7299" i="38"/>
  <c r="P7299" i="38"/>
  <c r="Q7299" i="38"/>
  <c r="R7299" i="38"/>
  <c r="S7299" i="38"/>
  <c r="D7300" i="38"/>
  <c r="I7300" i="38"/>
  <c r="H7300" i="38"/>
  <c r="J7300" i="38"/>
  <c r="L7300" i="38"/>
  <c r="M7300" i="38"/>
  <c r="N7300" i="38"/>
  <c r="O7300" i="38"/>
  <c r="P7300" i="38"/>
  <c r="Q7300" i="38"/>
  <c r="R7300" i="38"/>
  <c r="S7300" i="38"/>
  <c r="D7301" i="38"/>
  <c r="I7301" i="38"/>
  <c r="H7301" i="38"/>
  <c r="J7301" i="38"/>
  <c r="L7301" i="38"/>
  <c r="M7301" i="38"/>
  <c r="N7301" i="38"/>
  <c r="O7301" i="38"/>
  <c r="P7301" i="38"/>
  <c r="Q7301" i="38"/>
  <c r="R7301" i="38"/>
  <c r="S7301" i="38"/>
  <c r="D7302" i="38"/>
  <c r="I7302" i="38"/>
  <c r="H7302" i="38"/>
  <c r="J7302" i="38"/>
  <c r="L7302" i="38"/>
  <c r="M7302" i="38"/>
  <c r="N7302" i="38"/>
  <c r="O7302" i="38"/>
  <c r="P7302" i="38"/>
  <c r="Q7302" i="38"/>
  <c r="R7302" i="38"/>
  <c r="S7302" i="38"/>
  <c r="D7303" i="38"/>
  <c r="I7303" i="38"/>
  <c r="H7303" i="38"/>
  <c r="J7303" i="38"/>
  <c r="L7303" i="38"/>
  <c r="M7303" i="38"/>
  <c r="N7303" i="38"/>
  <c r="O7303" i="38"/>
  <c r="P7303" i="38"/>
  <c r="Q7303" i="38"/>
  <c r="R7303" i="38"/>
  <c r="S7303" i="38"/>
  <c r="D7304" i="38"/>
  <c r="I7304" i="38"/>
  <c r="H7304" i="38"/>
  <c r="J7304" i="38"/>
  <c r="L7304" i="38"/>
  <c r="M7304" i="38"/>
  <c r="N7304" i="38"/>
  <c r="O7304" i="38"/>
  <c r="P7304" i="38"/>
  <c r="Q7304" i="38"/>
  <c r="R7304" i="38"/>
  <c r="S7304" i="38"/>
  <c r="D7305" i="38"/>
  <c r="I7305" i="38"/>
  <c r="H7305" i="38"/>
  <c r="J7305" i="38"/>
  <c r="L7305" i="38"/>
  <c r="M7305" i="38"/>
  <c r="N7305" i="38"/>
  <c r="O7305" i="38"/>
  <c r="P7305" i="38"/>
  <c r="Q7305" i="38"/>
  <c r="R7305" i="38"/>
  <c r="S7305" i="38"/>
  <c r="D7306" i="38"/>
  <c r="I7306" i="38"/>
  <c r="H7306" i="38"/>
  <c r="J7306" i="38"/>
  <c r="L7306" i="38"/>
  <c r="M7306" i="38"/>
  <c r="N7306" i="38"/>
  <c r="O7306" i="38"/>
  <c r="P7306" i="38"/>
  <c r="Q7306" i="38"/>
  <c r="R7306" i="38"/>
  <c r="S7306" i="38"/>
  <c r="D7307" i="38"/>
  <c r="I7307" i="38"/>
  <c r="H7307" i="38"/>
  <c r="J7307" i="38"/>
  <c r="L7307" i="38"/>
  <c r="M7307" i="38"/>
  <c r="N7307" i="38"/>
  <c r="O7307" i="38"/>
  <c r="P7307" i="38"/>
  <c r="Q7307" i="38"/>
  <c r="R7307" i="38"/>
  <c r="S7307" i="38"/>
  <c r="D7308" i="38"/>
  <c r="I7308" i="38"/>
  <c r="H7308" i="38"/>
  <c r="J7308" i="38"/>
  <c r="L7308" i="38"/>
  <c r="M7308" i="38"/>
  <c r="N7308" i="38"/>
  <c r="O7308" i="38"/>
  <c r="P7308" i="38"/>
  <c r="Q7308" i="38"/>
  <c r="R7308" i="38"/>
  <c r="S7308" i="38"/>
  <c r="D7309" i="38"/>
  <c r="I7309" i="38"/>
  <c r="H7309" i="38"/>
  <c r="J7309" i="38"/>
  <c r="L7309" i="38"/>
  <c r="M7309" i="38"/>
  <c r="N7309" i="38"/>
  <c r="O7309" i="38"/>
  <c r="P7309" i="38"/>
  <c r="Q7309" i="38"/>
  <c r="R7309" i="38"/>
  <c r="S7309" i="38"/>
  <c r="D7310" i="38"/>
  <c r="I7310" i="38"/>
  <c r="H7310" i="38"/>
  <c r="J7310" i="38"/>
  <c r="L7310" i="38"/>
  <c r="M7310" i="38"/>
  <c r="N7310" i="38"/>
  <c r="O7310" i="38"/>
  <c r="P7310" i="38"/>
  <c r="Q7310" i="38"/>
  <c r="R7310" i="38"/>
  <c r="S7310" i="38"/>
  <c r="D7311" i="38"/>
  <c r="I7311" i="38"/>
  <c r="H7311" i="38"/>
  <c r="J7311" i="38"/>
  <c r="L7311" i="38"/>
  <c r="M7311" i="38"/>
  <c r="N7311" i="38"/>
  <c r="O7311" i="38"/>
  <c r="P7311" i="38"/>
  <c r="Q7311" i="38"/>
  <c r="R7311" i="38"/>
  <c r="S7311" i="38"/>
  <c r="D7312" i="38"/>
  <c r="I7312" i="38"/>
  <c r="H7312" i="38"/>
  <c r="J7312" i="38"/>
  <c r="L7312" i="38"/>
  <c r="M7312" i="38"/>
  <c r="N7312" i="38"/>
  <c r="O7312" i="38"/>
  <c r="P7312" i="38"/>
  <c r="Q7312" i="38"/>
  <c r="R7312" i="38"/>
  <c r="S7312" i="38"/>
  <c r="D7313" i="38"/>
  <c r="I7313" i="38"/>
  <c r="H7313" i="38"/>
  <c r="J7313" i="38"/>
  <c r="L7313" i="38"/>
  <c r="M7313" i="38"/>
  <c r="N7313" i="38"/>
  <c r="O7313" i="38"/>
  <c r="P7313" i="38"/>
  <c r="Q7313" i="38"/>
  <c r="R7313" i="38"/>
  <c r="S7313" i="38"/>
  <c r="D7314" i="38"/>
  <c r="I7314" i="38"/>
  <c r="H7314" i="38"/>
  <c r="J7314" i="38"/>
  <c r="L7314" i="38"/>
  <c r="M7314" i="38"/>
  <c r="N7314" i="38"/>
  <c r="O7314" i="38"/>
  <c r="P7314" i="38"/>
  <c r="Q7314" i="38"/>
  <c r="R7314" i="38"/>
  <c r="S7314" i="38"/>
  <c r="D7315" i="38"/>
  <c r="I7315" i="38"/>
  <c r="H7315" i="38"/>
  <c r="J7315" i="38"/>
  <c r="L7315" i="38"/>
  <c r="M7315" i="38"/>
  <c r="N7315" i="38"/>
  <c r="O7315" i="38"/>
  <c r="P7315" i="38"/>
  <c r="Q7315" i="38"/>
  <c r="R7315" i="38"/>
  <c r="S7315" i="38"/>
  <c r="D7316" i="38"/>
  <c r="I7316" i="38"/>
  <c r="H7316" i="38"/>
  <c r="J7316" i="38"/>
  <c r="L7316" i="38"/>
  <c r="M7316" i="38"/>
  <c r="N7316" i="38"/>
  <c r="O7316" i="38"/>
  <c r="P7316" i="38"/>
  <c r="Q7316" i="38"/>
  <c r="R7316" i="38"/>
  <c r="S7316" i="38"/>
  <c r="D7317" i="38"/>
  <c r="I7317" i="38"/>
  <c r="H7317" i="38"/>
  <c r="J7317" i="38"/>
  <c r="L7317" i="38"/>
  <c r="M7317" i="38"/>
  <c r="N7317" i="38"/>
  <c r="O7317" i="38"/>
  <c r="P7317" i="38"/>
  <c r="Q7317" i="38"/>
  <c r="R7317" i="38"/>
  <c r="S7317" i="38"/>
  <c r="D7318" i="38"/>
  <c r="I7318" i="38"/>
  <c r="H7318" i="38"/>
  <c r="J7318" i="38"/>
  <c r="L7318" i="38"/>
  <c r="M7318" i="38"/>
  <c r="N7318" i="38"/>
  <c r="O7318" i="38"/>
  <c r="P7318" i="38"/>
  <c r="Q7318" i="38"/>
  <c r="R7318" i="38"/>
  <c r="S7318" i="38"/>
  <c r="D7319" i="38"/>
  <c r="I7319" i="38"/>
  <c r="H7319" i="38"/>
  <c r="J7319" i="38"/>
  <c r="L7319" i="38"/>
  <c r="M7319" i="38"/>
  <c r="N7319" i="38"/>
  <c r="O7319" i="38"/>
  <c r="P7319" i="38"/>
  <c r="Q7319" i="38"/>
  <c r="R7319" i="38"/>
  <c r="S7319" i="38"/>
  <c r="D7320" i="38"/>
  <c r="I7320" i="38"/>
  <c r="H7320" i="38"/>
  <c r="J7320" i="38"/>
  <c r="L7320" i="38"/>
  <c r="M7320" i="38"/>
  <c r="N7320" i="38"/>
  <c r="O7320" i="38"/>
  <c r="P7320" i="38"/>
  <c r="Q7320" i="38"/>
  <c r="R7320" i="38"/>
  <c r="S7320" i="38"/>
  <c r="D7321" i="38"/>
  <c r="I7321" i="38"/>
  <c r="H7321" i="38"/>
  <c r="J7321" i="38"/>
  <c r="L7321" i="38"/>
  <c r="M7321" i="38"/>
  <c r="N7321" i="38"/>
  <c r="O7321" i="38"/>
  <c r="P7321" i="38"/>
  <c r="Q7321" i="38"/>
  <c r="R7321" i="38"/>
  <c r="S7321" i="38"/>
  <c r="D7322" i="38"/>
  <c r="I7322" i="38"/>
  <c r="H7322" i="38"/>
  <c r="J7322" i="38"/>
  <c r="L7322" i="38"/>
  <c r="M7322" i="38"/>
  <c r="N7322" i="38"/>
  <c r="O7322" i="38"/>
  <c r="P7322" i="38"/>
  <c r="Q7322" i="38"/>
  <c r="R7322" i="38"/>
  <c r="S7322" i="38"/>
  <c r="D7323" i="38"/>
  <c r="I7323" i="38"/>
  <c r="H7323" i="38"/>
  <c r="J7323" i="38"/>
  <c r="L7323" i="38"/>
  <c r="M7323" i="38"/>
  <c r="N7323" i="38"/>
  <c r="O7323" i="38"/>
  <c r="P7323" i="38"/>
  <c r="Q7323" i="38"/>
  <c r="R7323" i="38"/>
  <c r="S7323" i="38"/>
  <c r="D7324" i="38"/>
  <c r="I7324" i="38"/>
  <c r="H7324" i="38"/>
  <c r="J7324" i="38"/>
  <c r="L7324" i="38"/>
  <c r="M7324" i="38"/>
  <c r="N7324" i="38"/>
  <c r="O7324" i="38"/>
  <c r="P7324" i="38"/>
  <c r="Q7324" i="38"/>
  <c r="R7324" i="38"/>
  <c r="S7324" i="38"/>
  <c r="D7325" i="38"/>
  <c r="I7325" i="38"/>
  <c r="H7325" i="38"/>
  <c r="J7325" i="38"/>
  <c r="L7325" i="38"/>
  <c r="M7325" i="38"/>
  <c r="N7325" i="38"/>
  <c r="O7325" i="38"/>
  <c r="P7325" i="38"/>
  <c r="Q7325" i="38"/>
  <c r="R7325" i="38"/>
  <c r="S7325" i="38"/>
  <c r="D7326" i="38"/>
  <c r="I7326" i="38"/>
  <c r="H7326" i="38"/>
  <c r="J7326" i="38"/>
  <c r="L7326" i="38"/>
  <c r="M7326" i="38"/>
  <c r="N7326" i="38"/>
  <c r="O7326" i="38"/>
  <c r="P7326" i="38"/>
  <c r="Q7326" i="38"/>
  <c r="R7326" i="38"/>
  <c r="S7326" i="38"/>
  <c r="D7327" i="38"/>
  <c r="I7327" i="38"/>
  <c r="H7327" i="38"/>
  <c r="J7327" i="38"/>
  <c r="L7327" i="38"/>
  <c r="M7327" i="38"/>
  <c r="N7327" i="38"/>
  <c r="O7327" i="38"/>
  <c r="P7327" i="38"/>
  <c r="Q7327" i="38"/>
  <c r="R7327" i="38"/>
  <c r="S7327" i="38"/>
  <c r="D7328" i="38"/>
  <c r="I7328" i="38"/>
  <c r="H7328" i="38"/>
  <c r="J7328" i="38"/>
  <c r="L7328" i="38"/>
  <c r="M7328" i="38"/>
  <c r="N7328" i="38"/>
  <c r="O7328" i="38"/>
  <c r="P7328" i="38"/>
  <c r="Q7328" i="38"/>
  <c r="R7328" i="38"/>
  <c r="S7328" i="38"/>
  <c r="D7329" i="38"/>
  <c r="I7329" i="38"/>
  <c r="H7329" i="38"/>
  <c r="J7329" i="38"/>
  <c r="L7329" i="38"/>
  <c r="M7329" i="38"/>
  <c r="N7329" i="38"/>
  <c r="O7329" i="38"/>
  <c r="P7329" i="38"/>
  <c r="Q7329" i="38"/>
  <c r="R7329" i="38"/>
  <c r="S7329" i="38"/>
  <c r="D7330" i="38"/>
  <c r="I7330" i="38"/>
  <c r="H7330" i="38"/>
  <c r="J7330" i="38"/>
  <c r="L7330" i="38"/>
  <c r="M7330" i="38"/>
  <c r="N7330" i="38"/>
  <c r="O7330" i="38"/>
  <c r="P7330" i="38"/>
  <c r="Q7330" i="38"/>
  <c r="R7330" i="38"/>
  <c r="S7330" i="38"/>
  <c r="D7331" i="38"/>
  <c r="I7331" i="38"/>
  <c r="H7331" i="38"/>
  <c r="J7331" i="38"/>
  <c r="L7331" i="38"/>
  <c r="M7331" i="38"/>
  <c r="N7331" i="38"/>
  <c r="O7331" i="38"/>
  <c r="P7331" i="38"/>
  <c r="Q7331" i="38"/>
  <c r="R7331" i="38"/>
  <c r="S7331" i="38"/>
  <c r="D7332" i="38"/>
  <c r="I7332" i="38"/>
  <c r="H7332" i="38"/>
  <c r="J7332" i="38"/>
  <c r="L7332" i="38"/>
  <c r="M7332" i="38"/>
  <c r="N7332" i="38"/>
  <c r="O7332" i="38"/>
  <c r="P7332" i="38"/>
  <c r="Q7332" i="38"/>
  <c r="R7332" i="38"/>
  <c r="S7332" i="38"/>
  <c r="D7333" i="38"/>
  <c r="I7333" i="38"/>
  <c r="H7333" i="38"/>
  <c r="J7333" i="38"/>
  <c r="L7333" i="38"/>
  <c r="M7333" i="38"/>
  <c r="N7333" i="38"/>
  <c r="O7333" i="38"/>
  <c r="P7333" i="38"/>
  <c r="Q7333" i="38"/>
  <c r="R7333" i="38"/>
  <c r="S7333" i="38"/>
  <c r="D7334" i="38"/>
  <c r="I7334" i="38"/>
  <c r="H7334" i="38"/>
  <c r="J7334" i="38"/>
  <c r="L7334" i="38"/>
  <c r="M7334" i="38"/>
  <c r="N7334" i="38"/>
  <c r="O7334" i="38"/>
  <c r="P7334" i="38"/>
  <c r="Q7334" i="38"/>
  <c r="R7334" i="38"/>
  <c r="S7334" i="38"/>
  <c r="D7335" i="38"/>
  <c r="I7335" i="38"/>
  <c r="H7335" i="38"/>
  <c r="J7335" i="38"/>
  <c r="L7335" i="38"/>
  <c r="M7335" i="38"/>
  <c r="N7335" i="38"/>
  <c r="O7335" i="38"/>
  <c r="P7335" i="38"/>
  <c r="Q7335" i="38"/>
  <c r="R7335" i="38"/>
  <c r="S7335" i="38"/>
  <c r="D7336" i="38"/>
  <c r="I7336" i="38"/>
  <c r="H7336" i="38"/>
  <c r="J7336" i="38"/>
  <c r="L7336" i="38"/>
  <c r="M7336" i="38"/>
  <c r="N7336" i="38"/>
  <c r="O7336" i="38"/>
  <c r="P7336" i="38"/>
  <c r="Q7336" i="38"/>
  <c r="R7336" i="38"/>
  <c r="S7336" i="38"/>
  <c r="D7337" i="38"/>
  <c r="I7337" i="38"/>
  <c r="H7337" i="38"/>
  <c r="J7337" i="38"/>
  <c r="L7337" i="38"/>
  <c r="M7337" i="38"/>
  <c r="N7337" i="38"/>
  <c r="O7337" i="38"/>
  <c r="P7337" i="38"/>
  <c r="Q7337" i="38"/>
  <c r="R7337" i="38"/>
  <c r="S7337" i="38"/>
  <c r="D7338" i="38"/>
  <c r="I7338" i="38"/>
  <c r="H7338" i="38"/>
  <c r="J7338" i="38"/>
  <c r="L7338" i="38"/>
  <c r="M7338" i="38"/>
  <c r="N7338" i="38"/>
  <c r="O7338" i="38"/>
  <c r="P7338" i="38"/>
  <c r="Q7338" i="38"/>
  <c r="R7338" i="38"/>
  <c r="S7338" i="38"/>
  <c r="D7339" i="38"/>
  <c r="I7339" i="38"/>
  <c r="H7339" i="38"/>
  <c r="J7339" i="38"/>
  <c r="L7339" i="38"/>
  <c r="M7339" i="38"/>
  <c r="N7339" i="38"/>
  <c r="O7339" i="38"/>
  <c r="P7339" i="38"/>
  <c r="Q7339" i="38"/>
  <c r="R7339" i="38"/>
  <c r="S7339" i="38"/>
  <c r="D7340" i="38"/>
  <c r="I7340" i="38"/>
  <c r="H7340" i="38"/>
  <c r="J7340" i="38"/>
  <c r="L7340" i="38"/>
  <c r="M7340" i="38"/>
  <c r="N7340" i="38"/>
  <c r="O7340" i="38"/>
  <c r="P7340" i="38"/>
  <c r="Q7340" i="38"/>
  <c r="R7340" i="38"/>
  <c r="S7340" i="38"/>
  <c r="D7341" i="38"/>
  <c r="I7341" i="38"/>
  <c r="H7341" i="38"/>
  <c r="J7341" i="38"/>
  <c r="L7341" i="38"/>
  <c r="M7341" i="38"/>
  <c r="N7341" i="38"/>
  <c r="O7341" i="38"/>
  <c r="P7341" i="38"/>
  <c r="Q7341" i="38"/>
  <c r="R7341" i="38"/>
  <c r="S7341" i="38"/>
  <c r="D7342" i="38"/>
  <c r="I7342" i="38"/>
  <c r="H7342" i="38"/>
  <c r="J7342" i="38"/>
  <c r="L7342" i="38"/>
  <c r="M7342" i="38"/>
  <c r="N7342" i="38"/>
  <c r="O7342" i="38"/>
  <c r="P7342" i="38"/>
  <c r="Q7342" i="38"/>
  <c r="R7342" i="38"/>
  <c r="S7342" i="38"/>
  <c r="D7343" i="38"/>
  <c r="I7343" i="38"/>
  <c r="H7343" i="38"/>
  <c r="J7343" i="38"/>
  <c r="L7343" i="38"/>
  <c r="M7343" i="38"/>
  <c r="N7343" i="38"/>
  <c r="O7343" i="38"/>
  <c r="P7343" i="38"/>
  <c r="Q7343" i="38"/>
  <c r="R7343" i="38"/>
  <c r="S7343" i="38"/>
  <c r="D7344" i="38"/>
  <c r="I7344" i="38"/>
  <c r="H7344" i="38"/>
  <c r="J7344" i="38"/>
  <c r="L7344" i="38"/>
  <c r="M7344" i="38"/>
  <c r="N7344" i="38"/>
  <c r="O7344" i="38"/>
  <c r="P7344" i="38"/>
  <c r="Q7344" i="38"/>
  <c r="R7344" i="38"/>
  <c r="S7344" i="38"/>
  <c r="D7345" i="38"/>
  <c r="I7345" i="38"/>
  <c r="H7345" i="38"/>
  <c r="J7345" i="38"/>
  <c r="L7345" i="38"/>
  <c r="M7345" i="38"/>
  <c r="N7345" i="38"/>
  <c r="O7345" i="38"/>
  <c r="P7345" i="38"/>
  <c r="Q7345" i="38"/>
  <c r="R7345" i="38"/>
  <c r="S7345" i="38"/>
  <c r="D7346" i="38"/>
  <c r="I7346" i="38"/>
  <c r="H7346" i="38"/>
  <c r="J7346" i="38"/>
  <c r="L7346" i="38"/>
  <c r="M7346" i="38"/>
  <c r="N7346" i="38"/>
  <c r="O7346" i="38"/>
  <c r="P7346" i="38"/>
  <c r="Q7346" i="38"/>
  <c r="R7346" i="38"/>
  <c r="S7346" i="38"/>
  <c r="D7347" i="38"/>
  <c r="I7347" i="38"/>
  <c r="H7347" i="38"/>
  <c r="J7347" i="38"/>
  <c r="L7347" i="38"/>
  <c r="M7347" i="38"/>
  <c r="N7347" i="38"/>
  <c r="O7347" i="38"/>
  <c r="P7347" i="38"/>
  <c r="Q7347" i="38"/>
  <c r="R7347" i="38"/>
  <c r="S7347" i="38"/>
  <c r="D7348" i="38"/>
  <c r="I7348" i="38"/>
  <c r="H7348" i="38"/>
  <c r="J7348" i="38"/>
  <c r="L7348" i="38"/>
  <c r="M7348" i="38"/>
  <c r="N7348" i="38"/>
  <c r="O7348" i="38"/>
  <c r="P7348" i="38"/>
  <c r="Q7348" i="38"/>
  <c r="R7348" i="38"/>
  <c r="S7348" i="38"/>
  <c r="D7349" i="38"/>
  <c r="I7349" i="38"/>
  <c r="H7349" i="38"/>
  <c r="J7349" i="38"/>
  <c r="L7349" i="38"/>
  <c r="M7349" i="38"/>
  <c r="N7349" i="38"/>
  <c r="O7349" i="38"/>
  <c r="P7349" i="38"/>
  <c r="Q7349" i="38"/>
  <c r="R7349" i="38"/>
  <c r="S7349" i="38"/>
  <c r="D7350" i="38"/>
  <c r="I7350" i="38"/>
  <c r="H7350" i="38"/>
  <c r="J7350" i="38"/>
  <c r="L7350" i="38"/>
  <c r="M7350" i="38"/>
  <c r="N7350" i="38"/>
  <c r="O7350" i="38"/>
  <c r="P7350" i="38"/>
  <c r="Q7350" i="38"/>
  <c r="R7350" i="38"/>
  <c r="S7350" i="38"/>
  <c r="D7351" i="38"/>
  <c r="I7351" i="38"/>
  <c r="H7351" i="38"/>
  <c r="J7351" i="38"/>
  <c r="L7351" i="38"/>
  <c r="M7351" i="38"/>
  <c r="N7351" i="38"/>
  <c r="O7351" i="38"/>
  <c r="P7351" i="38"/>
  <c r="Q7351" i="38"/>
  <c r="R7351" i="38"/>
  <c r="S7351" i="38"/>
  <c r="D7352" i="38"/>
  <c r="I7352" i="38"/>
  <c r="H7352" i="38"/>
  <c r="J7352" i="38"/>
  <c r="L7352" i="38"/>
  <c r="M7352" i="38"/>
  <c r="N7352" i="38"/>
  <c r="O7352" i="38"/>
  <c r="P7352" i="38"/>
  <c r="Q7352" i="38"/>
  <c r="R7352" i="38"/>
  <c r="S7352" i="38"/>
  <c r="D7353" i="38"/>
  <c r="I7353" i="38"/>
  <c r="H7353" i="38"/>
  <c r="J7353" i="38"/>
  <c r="L7353" i="38"/>
  <c r="M7353" i="38"/>
  <c r="N7353" i="38"/>
  <c r="O7353" i="38"/>
  <c r="P7353" i="38"/>
  <c r="Q7353" i="38"/>
  <c r="R7353" i="38"/>
  <c r="S7353" i="38"/>
  <c r="D7354" i="38"/>
  <c r="I7354" i="38"/>
  <c r="H7354" i="38"/>
  <c r="J7354" i="38"/>
  <c r="L7354" i="38"/>
  <c r="M7354" i="38"/>
  <c r="N7354" i="38"/>
  <c r="O7354" i="38"/>
  <c r="P7354" i="38"/>
  <c r="Q7354" i="38"/>
  <c r="R7354" i="38"/>
  <c r="S7354" i="38"/>
  <c r="D7355" i="38"/>
  <c r="I7355" i="38"/>
  <c r="H7355" i="38"/>
  <c r="J7355" i="38"/>
  <c r="L7355" i="38"/>
  <c r="M7355" i="38"/>
  <c r="N7355" i="38"/>
  <c r="O7355" i="38"/>
  <c r="P7355" i="38"/>
  <c r="Q7355" i="38"/>
  <c r="R7355" i="38"/>
  <c r="S7355" i="38"/>
  <c r="D7356" i="38"/>
  <c r="I7356" i="38"/>
  <c r="H7356" i="38"/>
  <c r="J7356" i="38"/>
  <c r="L7356" i="38"/>
  <c r="M7356" i="38"/>
  <c r="N7356" i="38"/>
  <c r="O7356" i="38"/>
  <c r="P7356" i="38"/>
  <c r="Q7356" i="38"/>
  <c r="R7356" i="38"/>
  <c r="S7356" i="38"/>
  <c r="D7357" i="38"/>
  <c r="I7357" i="38"/>
  <c r="H7357" i="38"/>
  <c r="J7357" i="38"/>
  <c r="L7357" i="38"/>
  <c r="M7357" i="38"/>
  <c r="N7357" i="38"/>
  <c r="O7357" i="38"/>
  <c r="P7357" i="38"/>
  <c r="Q7357" i="38"/>
  <c r="R7357" i="38"/>
  <c r="S7357" i="38"/>
  <c r="D7358" i="38"/>
  <c r="I7358" i="38"/>
  <c r="H7358" i="38"/>
  <c r="J7358" i="38"/>
  <c r="L7358" i="38"/>
  <c r="M7358" i="38"/>
  <c r="N7358" i="38"/>
  <c r="O7358" i="38"/>
  <c r="P7358" i="38"/>
  <c r="Q7358" i="38"/>
  <c r="R7358" i="38"/>
  <c r="S7358" i="38"/>
  <c r="D7359" i="38"/>
  <c r="I7359" i="38"/>
  <c r="H7359" i="38"/>
  <c r="J7359" i="38"/>
  <c r="L7359" i="38"/>
  <c r="M7359" i="38"/>
  <c r="N7359" i="38"/>
  <c r="O7359" i="38"/>
  <c r="P7359" i="38"/>
  <c r="Q7359" i="38"/>
  <c r="R7359" i="38"/>
  <c r="S7359" i="38"/>
  <c r="D7360" i="38"/>
  <c r="I7360" i="38"/>
  <c r="H7360" i="38"/>
  <c r="J7360" i="38"/>
  <c r="L7360" i="38"/>
  <c r="M7360" i="38"/>
  <c r="N7360" i="38"/>
  <c r="O7360" i="38"/>
  <c r="P7360" i="38"/>
  <c r="Q7360" i="38"/>
  <c r="R7360" i="38"/>
  <c r="S7360" i="38"/>
  <c r="D7361" i="38"/>
  <c r="I7361" i="38"/>
  <c r="H7361" i="38"/>
  <c r="J7361" i="38"/>
  <c r="L7361" i="38"/>
  <c r="M7361" i="38"/>
  <c r="N7361" i="38"/>
  <c r="O7361" i="38"/>
  <c r="P7361" i="38"/>
  <c r="Q7361" i="38"/>
  <c r="R7361" i="38"/>
  <c r="S7361" i="38"/>
  <c r="D7362" i="38"/>
  <c r="I7362" i="38"/>
  <c r="H7362" i="38"/>
  <c r="J7362" i="38"/>
  <c r="L7362" i="38"/>
  <c r="M7362" i="38"/>
  <c r="N7362" i="38"/>
  <c r="O7362" i="38"/>
  <c r="P7362" i="38"/>
  <c r="Q7362" i="38"/>
  <c r="R7362" i="38"/>
  <c r="S7362" i="38"/>
  <c r="D7363" i="38"/>
  <c r="I7363" i="38"/>
  <c r="H7363" i="38"/>
  <c r="J7363" i="38"/>
  <c r="L7363" i="38"/>
  <c r="M7363" i="38"/>
  <c r="N7363" i="38"/>
  <c r="O7363" i="38"/>
  <c r="P7363" i="38"/>
  <c r="Q7363" i="38"/>
  <c r="R7363" i="38"/>
  <c r="S7363" i="38"/>
  <c r="D7364" i="38"/>
  <c r="I7364" i="38"/>
  <c r="H7364" i="38"/>
  <c r="J7364" i="38"/>
  <c r="L7364" i="38"/>
  <c r="M7364" i="38"/>
  <c r="N7364" i="38"/>
  <c r="O7364" i="38"/>
  <c r="P7364" i="38"/>
  <c r="Q7364" i="38"/>
  <c r="R7364" i="38"/>
  <c r="S7364" i="38"/>
  <c r="D7365" i="38"/>
  <c r="I7365" i="38"/>
  <c r="H7365" i="38"/>
  <c r="J7365" i="38"/>
  <c r="L7365" i="38"/>
  <c r="M7365" i="38"/>
  <c r="N7365" i="38"/>
  <c r="O7365" i="38"/>
  <c r="P7365" i="38"/>
  <c r="Q7365" i="38"/>
  <c r="R7365" i="38"/>
  <c r="S7365" i="38"/>
  <c r="D7366" i="38"/>
  <c r="I7366" i="38"/>
  <c r="H7366" i="38"/>
  <c r="J7366" i="38"/>
  <c r="L7366" i="38"/>
  <c r="M7366" i="38"/>
  <c r="N7366" i="38"/>
  <c r="O7366" i="38"/>
  <c r="P7366" i="38"/>
  <c r="Q7366" i="38"/>
  <c r="R7366" i="38"/>
  <c r="S7366" i="38"/>
  <c r="D7367" i="38"/>
  <c r="I7367" i="38"/>
  <c r="H7367" i="38"/>
  <c r="J7367" i="38"/>
  <c r="L7367" i="38"/>
  <c r="M7367" i="38"/>
  <c r="N7367" i="38"/>
  <c r="O7367" i="38"/>
  <c r="P7367" i="38"/>
  <c r="Q7367" i="38"/>
  <c r="R7367" i="38"/>
  <c r="S7367" i="38"/>
  <c r="D7368" i="38"/>
  <c r="I7368" i="38"/>
  <c r="H7368" i="38"/>
  <c r="J7368" i="38"/>
  <c r="L7368" i="38"/>
  <c r="M7368" i="38"/>
  <c r="N7368" i="38"/>
  <c r="O7368" i="38"/>
  <c r="P7368" i="38"/>
  <c r="Q7368" i="38"/>
  <c r="R7368" i="38"/>
  <c r="S7368" i="38"/>
  <c r="D7369" i="38"/>
  <c r="I7369" i="38"/>
  <c r="H7369" i="38"/>
  <c r="J7369" i="38"/>
  <c r="L7369" i="38"/>
  <c r="M7369" i="38"/>
  <c r="N7369" i="38"/>
  <c r="O7369" i="38"/>
  <c r="P7369" i="38"/>
  <c r="Q7369" i="38"/>
  <c r="R7369" i="38"/>
  <c r="S7369" i="38"/>
  <c r="D7370" i="38"/>
  <c r="I7370" i="38"/>
  <c r="H7370" i="38"/>
  <c r="J7370" i="38"/>
  <c r="L7370" i="38"/>
  <c r="M7370" i="38"/>
  <c r="N7370" i="38"/>
  <c r="O7370" i="38"/>
  <c r="P7370" i="38"/>
  <c r="Q7370" i="38"/>
  <c r="R7370" i="38"/>
  <c r="S7370" i="38"/>
  <c r="D7371" i="38"/>
  <c r="I7371" i="38"/>
  <c r="H7371" i="38"/>
  <c r="J7371" i="38"/>
  <c r="L7371" i="38"/>
  <c r="M7371" i="38"/>
  <c r="N7371" i="38"/>
  <c r="O7371" i="38"/>
  <c r="P7371" i="38"/>
  <c r="Q7371" i="38"/>
  <c r="R7371" i="38"/>
  <c r="S7371" i="38"/>
  <c r="D7372" i="38"/>
  <c r="I7372" i="38"/>
  <c r="H7372" i="38"/>
  <c r="J7372" i="38"/>
  <c r="L7372" i="38"/>
  <c r="M7372" i="38"/>
  <c r="N7372" i="38"/>
  <c r="O7372" i="38"/>
  <c r="P7372" i="38"/>
  <c r="Q7372" i="38"/>
  <c r="R7372" i="38"/>
  <c r="S7372" i="38"/>
  <c r="D7373" i="38"/>
  <c r="I7373" i="38"/>
  <c r="H7373" i="38"/>
  <c r="J7373" i="38"/>
  <c r="L7373" i="38"/>
  <c r="M7373" i="38"/>
  <c r="N7373" i="38"/>
  <c r="O7373" i="38"/>
  <c r="P7373" i="38"/>
  <c r="Q7373" i="38"/>
  <c r="R7373" i="38"/>
  <c r="S7373" i="38"/>
  <c r="D7374" i="38"/>
  <c r="I7374" i="38"/>
  <c r="H7374" i="38"/>
  <c r="J7374" i="38"/>
  <c r="L7374" i="38"/>
  <c r="M7374" i="38"/>
  <c r="N7374" i="38"/>
  <c r="O7374" i="38"/>
  <c r="P7374" i="38"/>
  <c r="Q7374" i="38"/>
  <c r="R7374" i="38"/>
  <c r="S7374" i="38"/>
  <c r="D7375" i="38"/>
  <c r="I7375" i="38"/>
  <c r="H7375" i="38"/>
  <c r="J7375" i="38"/>
  <c r="L7375" i="38"/>
  <c r="M7375" i="38"/>
  <c r="N7375" i="38"/>
  <c r="O7375" i="38"/>
  <c r="P7375" i="38"/>
  <c r="Q7375" i="38"/>
  <c r="R7375" i="38"/>
  <c r="S7375" i="38"/>
  <c r="D7376" i="38"/>
  <c r="I7376" i="38"/>
  <c r="H7376" i="38"/>
  <c r="J7376" i="38"/>
  <c r="L7376" i="38"/>
  <c r="M7376" i="38"/>
  <c r="N7376" i="38"/>
  <c r="O7376" i="38"/>
  <c r="P7376" i="38"/>
  <c r="Q7376" i="38"/>
  <c r="R7376" i="38"/>
  <c r="S7376" i="38"/>
  <c r="D7377" i="38"/>
  <c r="I7377" i="38"/>
  <c r="H7377" i="38"/>
  <c r="J7377" i="38"/>
  <c r="L7377" i="38"/>
  <c r="M7377" i="38"/>
  <c r="N7377" i="38"/>
  <c r="O7377" i="38"/>
  <c r="P7377" i="38"/>
  <c r="Q7377" i="38"/>
  <c r="R7377" i="38"/>
  <c r="S7377" i="38"/>
  <c r="D7378" i="38"/>
  <c r="I7378" i="38"/>
  <c r="H7378" i="38"/>
  <c r="J7378" i="38"/>
  <c r="L7378" i="38"/>
  <c r="M7378" i="38"/>
  <c r="N7378" i="38"/>
  <c r="O7378" i="38"/>
  <c r="P7378" i="38"/>
  <c r="Q7378" i="38"/>
  <c r="R7378" i="38"/>
  <c r="S7378" i="38"/>
  <c r="D7379" i="38"/>
  <c r="I7379" i="38"/>
  <c r="H7379" i="38"/>
  <c r="J7379" i="38"/>
  <c r="L7379" i="38"/>
  <c r="M7379" i="38"/>
  <c r="N7379" i="38"/>
  <c r="O7379" i="38"/>
  <c r="P7379" i="38"/>
  <c r="Q7379" i="38"/>
  <c r="R7379" i="38"/>
  <c r="S7379" i="38"/>
  <c r="D7380" i="38"/>
  <c r="I7380" i="38"/>
  <c r="H7380" i="38"/>
  <c r="J7380" i="38"/>
  <c r="L7380" i="38"/>
  <c r="M7380" i="38"/>
  <c r="N7380" i="38"/>
  <c r="O7380" i="38"/>
  <c r="P7380" i="38"/>
  <c r="Q7380" i="38"/>
  <c r="R7380" i="38"/>
  <c r="S7380" i="38"/>
  <c r="D7381" i="38"/>
  <c r="I7381" i="38"/>
  <c r="H7381" i="38"/>
  <c r="J7381" i="38"/>
  <c r="L7381" i="38"/>
  <c r="M7381" i="38"/>
  <c r="N7381" i="38"/>
  <c r="O7381" i="38"/>
  <c r="P7381" i="38"/>
  <c r="Q7381" i="38"/>
  <c r="R7381" i="38"/>
  <c r="S7381" i="38"/>
  <c r="D7382" i="38"/>
  <c r="I7382" i="38"/>
  <c r="H7382" i="38"/>
  <c r="J7382" i="38"/>
  <c r="L7382" i="38"/>
  <c r="M7382" i="38"/>
  <c r="N7382" i="38"/>
  <c r="O7382" i="38"/>
  <c r="P7382" i="38"/>
  <c r="Q7382" i="38"/>
  <c r="R7382" i="38"/>
  <c r="S7382" i="38"/>
  <c r="D7383" i="38"/>
  <c r="I7383" i="38"/>
  <c r="H7383" i="38"/>
  <c r="J7383" i="38"/>
  <c r="L7383" i="38"/>
  <c r="M7383" i="38"/>
  <c r="N7383" i="38"/>
  <c r="O7383" i="38"/>
  <c r="P7383" i="38"/>
  <c r="Q7383" i="38"/>
  <c r="R7383" i="38"/>
  <c r="S7383" i="38"/>
  <c r="D7384" i="38"/>
  <c r="I7384" i="38"/>
  <c r="H7384" i="38"/>
  <c r="J7384" i="38"/>
  <c r="L7384" i="38"/>
  <c r="M7384" i="38"/>
  <c r="N7384" i="38"/>
  <c r="O7384" i="38"/>
  <c r="P7384" i="38"/>
  <c r="Q7384" i="38"/>
  <c r="R7384" i="38"/>
  <c r="S7384" i="38"/>
  <c r="D7385" i="38"/>
  <c r="I7385" i="38"/>
  <c r="H7385" i="38"/>
  <c r="J7385" i="38"/>
  <c r="L7385" i="38"/>
  <c r="M7385" i="38"/>
  <c r="N7385" i="38"/>
  <c r="O7385" i="38"/>
  <c r="P7385" i="38"/>
  <c r="Q7385" i="38"/>
  <c r="R7385" i="38"/>
  <c r="S7385" i="38"/>
  <c r="D7386" i="38"/>
  <c r="I7386" i="38"/>
  <c r="H7386" i="38"/>
  <c r="J7386" i="38"/>
  <c r="L7386" i="38"/>
  <c r="M7386" i="38"/>
  <c r="N7386" i="38"/>
  <c r="O7386" i="38"/>
  <c r="P7386" i="38"/>
  <c r="Q7386" i="38"/>
  <c r="R7386" i="38"/>
  <c r="S7386" i="38"/>
  <c r="D7387" i="38"/>
  <c r="I7387" i="38"/>
  <c r="H7387" i="38"/>
  <c r="J7387" i="38"/>
  <c r="L7387" i="38"/>
  <c r="M7387" i="38"/>
  <c r="N7387" i="38"/>
  <c r="O7387" i="38"/>
  <c r="P7387" i="38"/>
  <c r="Q7387" i="38"/>
  <c r="R7387" i="38"/>
  <c r="S7387" i="38"/>
  <c r="D7388" i="38"/>
  <c r="I7388" i="38"/>
  <c r="H7388" i="38"/>
  <c r="J7388" i="38"/>
  <c r="L7388" i="38"/>
  <c r="M7388" i="38"/>
  <c r="N7388" i="38"/>
  <c r="O7388" i="38"/>
  <c r="P7388" i="38"/>
  <c r="Q7388" i="38"/>
  <c r="R7388" i="38"/>
  <c r="S7388" i="38"/>
  <c r="D7389" i="38"/>
  <c r="I7389" i="38"/>
  <c r="H7389" i="38"/>
  <c r="J7389" i="38"/>
  <c r="L7389" i="38"/>
  <c r="M7389" i="38"/>
  <c r="N7389" i="38"/>
  <c r="O7389" i="38"/>
  <c r="P7389" i="38"/>
  <c r="Q7389" i="38"/>
  <c r="R7389" i="38"/>
  <c r="S7389" i="38"/>
  <c r="D7390" i="38"/>
  <c r="I7390" i="38"/>
  <c r="H7390" i="38"/>
  <c r="J7390" i="38"/>
  <c r="L7390" i="38"/>
  <c r="M7390" i="38"/>
  <c r="N7390" i="38"/>
  <c r="O7390" i="38"/>
  <c r="P7390" i="38"/>
  <c r="Q7390" i="38"/>
  <c r="R7390" i="38"/>
  <c r="S7390" i="38"/>
  <c r="D7391" i="38"/>
  <c r="I7391" i="38"/>
  <c r="H7391" i="38"/>
  <c r="J7391" i="38"/>
  <c r="L7391" i="38"/>
  <c r="M7391" i="38"/>
  <c r="N7391" i="38"/>
  <c r="O7391" i="38"/>
  <c r="P7391" i="38"/>
  <c r="Q7391" i="38"/>
  <c r="R7391" i="38"/>
  <c r="S7391" i="38"/>
  <c r="D7392" i="38"/>
  <c r="I7392" i="38"/>
  <c r="H7392" i="38"/>
  <c r="J7392" i="38"/>
  <c r="L7392" i="38"/>
  <c r="M7392" i="38"/>
  <c r="N7392" i="38"/>
  <c r="O7392" i="38"/>
  <c r="P7392" i="38"/>
  <c r="Q7392" i="38"/>
  <c r="R7392" i="38"/>
  <c r="S7392" i="38"/>
  <c r="D7393" i="38"/>
  <c r="I7393" i="38"/>
  <c r="H7393" i="38"/>
  <c r="J7393" i="38"/>
  <c r="L7393" i="38"/>
  <c r="M7393" i="38"/>
  <c r="N7393" i="38"/>
  <c r="O7393" i="38"/>
  <c r="P7393" i="38"/>
  <c r="Q7393" i="38"/>
  <c r="R7393" i="38"/>
  <c r="S7393" i="38"/>
  <c r="D7394" i="38"/>
  <c r="I7394" i="38"/>
  <c r="H7394" i="38"/>
  <c r="J7394" i="38"/>
  <c r="L7394" i="38"/>
  <c r="M7394" i="38"/>
  <c r="N7394" i="38"/>
  <c r="O7394" i="38"/>
  <c r="P7394" i="38"/>
  <c r="Q7394" i="38"/>
  <c r="R7394" i="38"/>
  <c r="S7394" i="38"/>
  <c r="D7395" i="38"/>
  <c r="I7395" i="38"/>
  <c r="H7395" i="38"/>
  <c r="J7395" i="38"/>
  <c r="L7395" i="38"/>
  <c r="M7395" i="38"/>
  <c r="N7395" i="38"/>
  <c r="O7395" i="38"/>
  <c r="P7395" i="38"/>
  <c r="Q7395" i="38"/>
  <c r="R7395" i="38"/>
  <c r="S7395" i="38"/>
  <c r="D7396" i="38"/>
  <c r="I7396" i="38"/>
  <c r="H7396" i="38"/>
  <c r="J7396" i="38"/>
  <c r="L7396" i="38"/>
  <c r="M7396" i="38"/>
  <c r="N7396" i="38"/>
  <c r="O7396" i="38"/>
  <c r="P7396" i="38"/>
  <c r="Q7396" i="38"/>
  <c r="R7396" i="38"/>
  <c r="S7396" i="38"/>
  <c r="D7397" i="38"/>
  <c r="I7397" i="38"/>
  <c r="H7397" i="38"/>
  <c r="J7397" i="38"/>
  <c r="L7397" i="38"/>
  <c r="M7397" i="38"/>
  <c r="N7397" i="38"/>
  <c r="O7397" i="38"/>
  <c r="P7397" i="38"/>
  <c r="Q7397" i="38"/>
  <c r="R7397" i="38"/>
  <c r="S7397" i="38"/>
  <c r="D7398" i="38"/>
  <c r="I7398" i="38"/>
  <c r="H7398" i="38"/>
  <c r="J7398" i="38"/>
  <c r="L7398" i="38"/>
  <c r="M7398" i="38"/>
  <c r="N7398" i="38"/>
  <c r="O7398" i="38"/>
  <c r="P7398" i="38"/>
  <c r="Q7398" i="38"/>
  <c r="R7398" i="38"/>
  <c r="S7398" i="38"/>
  <c r="D7399" i="38"/>
  <c r="I7399" i="38"/>
  <c r="H7399" i="38"/>
  <c r="J7399" i="38"/>
  <c r="L7399" i="38"/>
  <c r="M7399" i="38"/>
  <c r="N7399" i="38"/>
  <c r="O7399" i="38"/>
  <c r="P7399" i="38"/>
  <c r="Q7399" i="38"/>
  <c r="R7399" i="38"/>
  <c r="S7399" i="38"/>
  <c r="D7400" i="38"/>
  <c r="I7400" i="38"/>
  <c r="H7400" i="38"/>
  <c r="J7400" i="38"/>
  <c r="L7400" i="38"/>
  <c r="M7400" i="38"/>
  <c r="N7400" i="38"/>
  <c r="O7400" i="38"/>
  <c r="P7400" i="38"/>
  <c r="Q7400" i="38"/>
  <c r="R7400" i="38"/>
  <c r="S7400" i="38"/>
  <c r="D7401" i="38"/>
  <c r="I7401" i="38"/>
  <c r="H7401" i="38"/>
  <c r="J7401" i="38"/>
  <c r="L7401" i="38"/>
  <c r="M7401" i="38"/>
  <c r="N7401" i="38"/>
  <c r="O7401" i="38"/>
  <c r="P7401" i="38"/>
  <c r="Q7401" i="38"/>
  <c r="R7401" i="38"/>
  <c r="S7401" i="38"/>
  <c r="D7402" i="38"/>
  <c r="I7402" i="38"/>
  <c r="H7402" i="38"/>
  <c r="J7402" i="38"/>
  <c r="L7402" i="38"/>
  <c r="M7402" i="38"/>
  <c r="N7402" i="38"/>
  <c r="O7402" i="38"/>
  <c r="P7402" i="38"/>
  <c r="Q7402" i="38"/>
  <c r="R7402" i="38"/>
  <c r="S7402" i="38"/>
  <c r="D7403" i="38"/>
  <c r="I7403" i="38"/>
  <c r="H7403" i="38"/>
  <c r="J7403" i="38"/>
  <c r="L7403" i="38"/>
  <c r="M7403" i="38"/>
  <c r="N7403" i="38"/>
  <c r="O7403" i="38"/>
  <c r="P7403" i="38"/>
  <c r="Q7403" i="38"/>
  <c r="R7403" i="38"/>
  <c r="S7403" i="38"/>
  <c r="D7404" i="38"/>
  <c r="I7404" i="38"/>
  <c r="H7404" i="38"/>
  <c r="J7404" i="38"/>
  <c r="L7404" i="38"/>
  <c r="M7404" i="38"/>
  <c r="N7404" i="38"/>
  <c r="O7404" i="38"/>
  <c r="P7404" i="38"/>
  <c r="Q7404" i="38"/>
  <c r="R7404" i="38"/>
  <c r="S7404" i="38"/>
  <c r="D7405" i="38"/>
  <c r="I7405" i="38"/>
  <c r="H7405" i="38"/>
  <c r="J7405" i="38"/>
  <c r="L7405" i="38"/>
  <c r="M7405" i="38"/>
  <c r="N7405" i="38"/>
  <c r="O7405" i="38"/>
  <c r="P7405" i="38"/>
  <c r="Q7405" i="38"/>
  <c r="R7405" i="38"/>
  <c r="S7405" i="38"/>
  <c r="D7406" i="38"/>
  <c r="I7406" i="38"/>
  <c r="H7406" i="38"/>
  <c r="J7406" i="38"/>
  <c r="L7406" i="38"/>
  <c r="M7406" i="38"/>
  <c r="N7406" i="38"/>
  <c r="O7406" i="38"/>
  <c r="P7406" i="38"/>
  <c r="Q7406" i="38"/>
  <c r="R7406" i="38"/>
  <c r="S7406" i="38"/>
  <c r="D7407" i="38"/>
  <c r="I7407" i="38"/>
  <c r="H7407" i="38"/>
  <c r="J7407" i="38"/>
  <c r="L7407" i="38"/>
  <c r="M7407" i="38"/>
  <c r="N7407" i="38"/>
  <c r="O7407" i="38"/>
  <c r="P7407" i="38"/>
  <c r="Q7407" i="38"/>
  <c r="R7407" i="38"/>
  <c r="S7407" i="38"/>
  <c r="D7408" i="38"/>
  <c r="I7408" i="38"/>
  <c r="H7408" i="38"/>
  <c r="J7408" i="38"/>
  <c r="L7408" i="38"/>
  <c r="M7408" i="38"/>
  <c r="N7408" i="38"/>
  <c r="O7408" i="38"/>
  <c r="P7408" i="38"/>
  <c r="Q7408" i="38"/>
  <c r="R7408" i="38"/>
  <c r="S7408" i="38"/>
  <c r="D7409" i="38"/>
  <c r="I7409" i="38"/>
  <c r="H7409" i="38"/>
  <c r="J7409" i="38"/>
  <c r="L7409" i="38"/>
  <c r="M7409" i="38"/>
  <c r="N7409" i="38"/>
  <c r="O7409" i="38"/>
  <c r="P7409" i="38"/>
  <c r="Q7409" i="38"/>
  <c r="R7409" i="38"/>
  <c r="S7409" i="38"/>
  <c r="D7410" i="38"/>
  <c r="I7410" i="38"/>
  <c r="H7410" i="38"/>
  <c r="J7410" i="38"/>
  <c r="L7410" i="38"/>
  <c r="M7410" i="38"/>
  <c r="N7410" i="38"/>
  <c r="O7410" i="38"/>
  <c r="P7410" i="38"/>
  <c r="Q7410" i="38"/>
  <c r="R7410" i="38"/>
  <c r="S7410" i="38"/>
  <c r="D7411" i="38"/>
  <c r="I7411" i="38"/>
  <c r="H7411" i="38"/>
  <c r="J7411" i="38"/>
  <c r="L7411" i="38"/>
  <c r="M7411" i="38"/>
  <c r="N7411" i="38"/>
  <c r="O7411" i="38"/>
  <c r="P7411" i="38"/>
  <c r="Q7411" i="38"/>
  <c r="R7411" i="38"/>
  <c r="S7411" i="38"/>
  <c r="D7412" i="38"/>
  <c r="I7412" i="38"/>
  <c r="H7412" i="38"/>
  <c r="J7412" i="38"/>
  <c r="L7412" i="38"/>
  <c r="M7412" i="38"/>
  <c r="N7412" i="38"/>
  <c r="O7412" i="38"/>
  <c r="P7412" i="38"/>
  <c r="Q7412" i="38"/>
  <c r="R7412" i="38"/>
  <c r="S7412" i="38"/>
  <c r="D7413" i="38"/>
  <c r="I7413" i="38"/>
  <c r="H7413" i="38"/>
  <c r="J7413" i="38"/>
  <c r="L7413" i="38"/>
  <c r="M7413" i="38"/>
  <c r="N7413" i="38"/>
  <c r="O7413" i="38"/>
  <c r="P7413" i="38"/>
  <c r="Q7413" i="38"/>
  <c r="R7413" i="38"/>
  <c r="S7413" i="38"/>
  <c r="D7414" i="38"/>
  <c r="I7414" i="38"/>
  <c r="H7414" i="38"/>
  <c r="J7414" i="38"/>
  <c r="L7414" i="38"/>
  <c r="M7414" i="38"/>
  <c r="N7414" i="38"/>
  <c r="O7414" i="38"/>
  <c r="P7414" i="38"/>
  <c r="Q7414" i="38"/>
  <c r="R7414" i="38"/>
  <c r="S7414" i="38"/>
  <c r="D7415" i="38"/>
  <c r="I7415" i="38"/>
  <c r="H7415" i="38"/>
  <c r="J7415" i="38"/>
  <c r="L7415" i="38"/>
  <c r="M7415" i="38"/>
  <c r="N7415" i="38"/>
  <c r="O7415" i="38"/>
  <c r="P7415" i="38"/>
  <c r="Q7415" i="38"/>
  <c r="R7415" i="38"/>
  <c r="S7415" i="38"/>
  <c r="D7416" i="38"/>
  <c r="I7416" i="38"/>
  <c r="H7416" i="38"/>
  <c r="J7416" i="38"/>
  <c r="L7416" i="38"/>
  <c r="M7416" i="38"/>
  <c r="N7416" i="38"/>
  <c r="O7416" i="38"/>
  <c r="P7416" i="38"/>
  <c r="Q7416" i="38"/>
  <c r="R7416" i="38"/>
  <c r="S7416" i="38"/>
  <c r="D7417" i="38"/>
  <c r="I7417" i="38"/>
  <c r="H7417" i="38"/>
  <c r="J7417" i="38"/>
  <c r="L7417" i="38"/>
  <c r="M7417" i="38"/>
  <c r="N7417" i="38"/>
  <c r="O7417" i="38"/>
  <c r="P7417" i="38"/>
  <c r="Q7417" i="38"/>
  <c r="R7417" i="38"/>
  <c r="S7417" i="38"/>
  <c r="D7418" i="38"/>
  <c r="I7418" i="38"/>
  <c r="H7418" i="38"/>
  <c r="J7418" i="38"/>
  <c r="L7418" i="38"/>
  <c r="M7418" i="38"/>
  <c r="N7418" i="38"/>
  <c r="O7418" i="38"/>
  <c r="P7418" i="38"/>
  <c r="Q7418" i="38"/>
  <c r="R7418" i="38"/>
  <c r="S7418" i="38"/>
  <c r="D7419" i="38"/>
  <c r="I7419" i="38"/>
  <c r="H7419" i="38"/>
  <c r="J7419" i="38"/>
  <c r="L7419" i="38"/>
  <c r="M7419" i="38"/>
  <c r="N7419" i="38"/>
  <c r="O7419" i="38"/>
  <c r="P7419" i="38"/>
  <c r="Q7419" i="38"/>
  <c r="R7419" i="38"/>
  <c r="S7419" i="38"/>
  <c r="D7420" i="38"/>
  <c r="I7420" i="38"/>
  <c r="H7420" i="38"/>
  <c r="J7420" i="38"/>
  <c r="L7420" i="38"/>
  <c r="M7420" i="38"/>
  <c r="N7420" i="38"/>
  <c r="O7420" i="38"/>
  <c r="P7420" i="38"/>
  <c r="Q7420" i="38"/>
  <c r="R7420" i="38"/>
  <c r="S7420" i="38"/>
  <c r="D7421" i="38"/>
  <c r="I7421" i="38"/>
  <c r="H7421" i="38"/>
  <c r="J7421" i="38"/>
  <c r="L7421" i="38"/>
  <c r="M7421" i="38"/>
  <c r="N7421" i="38"/>
  <c r="O7421" i="38"/>
  <c r="P7421" i="38"/>
  <c r="Q7421" i="38"/>
  <c r="R7421" i="38"/>
  <c r="S7421" i="38"/>
  <c r="D7422" i="38"/>
  <c r="I7422" i="38"/>
  <c r="H7422" i="38"/>
  <c r="J7422" i="38"/>
  <c r="L7422" i="38"/>
  <c r="M7422" i="38"/>
  <c r="N7422" i="38"/>
  <c r="O7422" i="38"/>
  <c r="P7422" i="38"/>
  <c r="Q7422" i="38"/>
  <c r="R7422" i="38"/>
  <c r="S7422" i="38"/>
  <c r="D7423" i="38"/>
  <c r="I7423" i="38"/>
  <c r="H7423" i="38"/>
  <c r="J7423" i="38"/>
  <c r="L7423" i="38"/>
  <c r="M7423" i="38"/>
  <c r="N7423" i="38"/>
  <c r="O7423" i="38"/>
  <c r="P7423" i="38"/>
  <c r="Q7423" i="38"/>
  <c r="R7423" i="38"/>
  <c r="S7423" i="38"/>
  <c r="D7424" i="38"/>
  <c r="I7424" i="38"/>
  <c r="H7424" i="38"/>
  <c r="J7424" i="38"/>
  <c r="L7424" i="38"/>
  <c r="M7424" i="38"/>
  <c r="N7424" i="38"/>
  <c r="O7424" i="38"/>
  <c r="P7424" i="38"/>
  <c r="Q7424" i="38"/>
  <c r="R7424" i="38"/>
  <c r="S7424" i="38"/>
  <c r="D7425" i="38"/>
  <c r="I7425" i="38"/>
  <c r="H7425" i="38"/>
  <c r="J7425" i="38"/>
  <c r="L7425" i="38"/>
  <c r="M7425" i="38"/>
  <c r="N7425" i="38"/>
  <c r="O7425" i="38"/>
  <c r="P7425" i="38"/>
  <c r="Q7425" i="38"/>
  <c r="R7425" i="38"/>
  <c r="S7425" i="38"/>
  <c r="D7426" i="38"/>
  <c r="I7426" i="38"/>
  <c r="H7426" i="38"/>
  <c r="J7426" i="38"/>
  <c r="L7426" i="38"/>
  <c r="M7426" i="38"/>
  <c r="N7426" i="38"/>
  <c r="O7426" i="38"/>
  <c r="P7426" i="38"/>
  <c r="Q7426" i="38"/>
  <c r="R7426" i="38"/>
  <c r="S7426" i="38"/>
  <c r="D7427" i="38"/>
  <c r="I7427" i="38"/>
  <c r="H7427" i="38"/>
  <c r="J7427" i="38"/>
  <c r="L7427" i="38"/>
  <c r="M7427" i="38"/>
  <c r="N7427" i="38"/>
  <c r="O7427" i="38"/>
  <c r="P7427" i="38"/>
  <c r="Q7427" i="38"/>
  <c r="R7427" i="38"/>
  <c r="S7427" i="38"/>
  <c r="D7428" i="38"/>
  <c r="I7428" i="38"/>
  <c r="H7428" i="38"/>
  <c r="J7428" i="38"/>
  <c r="L7428" i="38"/>
  <c r="M7428" i="38"/>
  <c r="N7428" i="38"/>
  <c r="O7428" i="38"/>
  <c r="P7428" i="38"/>
  <c r="Q7428" i="38"/>
  <c r="R7428" i="38"/>
  <c r="S7428" i="38"/>
  <c r="D7429" i="38"/>
  <c r="I7429" i="38"/>
  <c r="H7429" i="38"/>
  <c r="J7429" i="38"/>
  <c r="L7429" i="38"/>
  <c r="M7429" i="38"/>
  <c r="N7429" i="38"/>
  <c r="O7429" i="38"/>
  <c r="P7429" i="38"/>
  <c r="Q7429" i="38"/>
  <c r="R7429" i="38"/>
  <c r="S7429" i="38"/>
  <c r="D7430" i="38"/>
  <c r="I7430" i="38"/>
  <c r="H7430" i="38"/>
  <c r="J7430" i="38"/>
  <c r="L7430" i="38"/>
  <c r="M7430" i="38"/>
  <c r="N7430" i="38"/>
  <c r="O7430" i="38"/>
  <c r="P7430" i="38"/>
  <c r="Q7430" i="38"/>
  <c r="R7430" i="38"/>
  <c r="S7430" i="38"/>
  <c r="D7431" i="38"/>
  <c r="I7431" i="38"/>
  <c r="H7431" i="38"/>
  <c r="J7431" i="38"/>
  <c r="L7431" i="38"/>
  <c r="M7431" i="38"/>
  <c r="N7431" i="38"/>
  <c r="O7431" i="38"/>
  <c r="P7431" i="38"/>
  <c r="Q7431" i="38"/>
  <c r="R7431" i="38"/>
  <c r="S7431" i="38"/>
  <c r="D7432" i="38"/>
  <c r="I7432" i="38"/>
  <c r="H7432" i="38"/>
  <c r="J7432" i="38"/>
  <c r="L7432" i="38"/>
  <c r="M7432" i="38"/>
  <c r="N7432" i="38"/>
  <c r="O7432" i="38"/>
  <c r="P7432" i="38"/>
  <c r="Q7432" i="38"/>
  <c r="R7432" i="38"/>
  <c r="S7432" i="38"/>
  <c r="D7433" i="38"/>
  <c r="I7433" i="38"/>
  <c r="H7433" i="38"/>
  <c r="J7433" i="38"/>
  <c r="L7433" i="38"/>
  <c r="M7433" i="38"/>
  <c r="N7433" i="38"/>
  <c r="O7433" i="38"/>
  <c r="P7433" i="38"/>
  <c r="Q7433" i="38"/>
  <c r="R7433" i="38"/>
  <c r="S7433" i="38"/>
  <c r="D7434" i="38"/>
  <c r="I7434" i="38"/>
  <c r="H7434" i="38"/>
  <c r="J7434" i="38"/>
  <c r="L7434" i="38"/>
  <c r="M7434" i="38"/>
  <c r="N7434" i="38"/>
  <c r="O7434" i="38"/>
  <c r="P7434" i="38"/>
  <c r="Q7434" i="38"/>
  <c r="R7434" i="38"/>
  <c r="S7434" i="38"/>
  <c r="D7435" i="38"/>
  <c r="I7435" i="38"/>
  <c r="H7435" i="38"/>
  <c r="J7435" i="38"/>
  <c r="L7435" i="38"/>
  <c r="M7435" i="38"/>
  <c r="N7435" i="38"/>
  <c r="O7435" i="38"/>
  <c r="P7435" i="38"/>
  <c r="Q7435" i="38"/>
  <c r="R7435" i="38"/>
  <c r="S7435" i="38"/>
  <c r="D7436" i="38"/>
  <c r="I7436" i="38"/>
  <c r="H7436" i="38"/>
  <c r="J7436" i="38"/>
  <c r="L7436" i="38"/>
  <c r="M7436" i="38"/>
  <c r="N7436" i="38"/>
  <c r="O7436" i="38"/>
  <c r="P7436" i="38"/>
  <c r="Q7436" i="38"/>
  <c r="R7436" i="38"/>
  <c r="S7436" i="38"/>
  <c r="D7437" i="38"/>
  <c r="I7437" i="38"/>
  <c r="H7437" i="38"/>
  <c r="J7437" i="38"/>
  <c r="L7437" i="38"/>
  <c r="M7437" i="38"/>
  <c r="N7437" i="38"/>
  <c r="O7437" i="38"/>
  <c r="P7437" i="38"/>
  <c r="Q7437" i="38"/>
  <c r="R7437" i="38"/>
  <c r="S7437" i="38"/>
  <c r="D7438" i="38"/>
  <c r="I7438" i="38"/>
  <c r="H7438" i="38"/>
  <c r="J7438" i="38"/>
  <c r="L7438" i="38"/>
  <c r="M7438" i="38"/>
  <c r="N7438" i="38"/>
  <c r="O7438" i="38"/>
  <c r="P7438" i="38"/>
  <c r="Q7438" i="38"/>
  <c r="R7438" i="38"/>
  <c r="S7438" i="38"/>
  <c r="D7439" i="38"/>
  <c r="I7439" i="38"/>
  <c r="H7439" i="38"/>
  <c r="J7439" i="38"/>
  <c r="L7439" i="38"/>
  <c r="M7439" i="38"/>
  <c r="N7439" i="38"/>
  <c r="O7439" i="38"/>
  <c r="P7439" i="38"/>
  <c r="Q7439" i="38"/>
  <c r="R7439" i="38"/>
  <c r="S7439" i="38"/>
  <c r="D7440" i="38"/>
  <c r="I7440" i="38"/>
  <c r="H7440" i="38"/>
  <c r="J7440" i="38"/>
  <c r="L7440" i="38"/>
  <c r="M7440" i="38"/>
  <c r="N7440" i="38"/>
  <c r="O7440" i="38"/>
  <c r="P7440" i="38"/>
  <c r="Q7440" i="38"/>
  <c r="R7440" i="38"/>
  <c r="S7440" i="38"/>
  <c r="D7441" i="38"/>
  <c r="I7441" i="38"/>
  <c r="H7441" i="38"/>
  <c r="J7441" i="38"/>
  <c r="L7441" i="38"/>
  <c r="M7441" i="38"/>
  <c r="N7441" i="38"/>
  <c r="O7441" i="38"/>
  <c r="P7441" i="38"/>
  <c r="Q7441" i="38"/>
  <c r="R7441" i="38"/>
  <c r="S7441" i="38"/>
  <c r="D7442" i="38"/>
  <c r="I7442" i="38"/>
  <c r="H7442" i="38"/>
  <c r="J7442" i="38"/>
  <c r="L7442" i="38"/>
  <c r="M7442" i="38"/>
  <c r="N7442" i="38"/>
  <c r="O7442" i="38"/>
  <c r="P7442" i="38"/>
  <c r="Q7442" i="38"/>
  <c r="R7442" i="38"/>
  <c r="S7442" i="38"/>
  <c r="D7443" i="38"/>
  <c r="I7443" i="38"/>
  <c r="H7443" i="38"/>
  <c r="J7443" i="38"/>
  <c r="L7443" i="38"/>
  <c r="M7443" i="38"/>
  <c r="N7443" i="38"/>
  <c r="O7443" i="38"/>
  <c r="P7443" i="38"/>
  <c r="Q7443" i="38"/>
  <c r="R7443" i="38"/>
  <c r="S7443" i="38"/>
  <c r="D7444" i="38"/>
  <c r="I7444" i="38"/>
  <c r="H7444" i="38"/>
  <c r="J7444" i="38"/>
  <c r="L7444" i="38"/>
  <c r="M7444" i="38"/>
  <c r="N7444" i="38"/>
  <c r="O7444" i="38"/>
  <c r="P7444" i="38"/>
  <c r="Q7444" i="38"/>
  <c r="R7444" i="38"/>
  <c r="S7444" i="38"/>
  <c r="D7445" i="38"/>
  <c r="I7445" i="38"/>
  <c r="H7445" i="38"/>
  <c r="J7445" i="38"/>
  <c r="L7445" i="38"/>
  <c r="M7445" i="38"/>
  <c r="N7445" i="38"/>
  <c r="O7445" i="38"/>
  <c r="P7445" i="38"/>
  <c r="Q7445" i="38"/>
  <c r="R7445" i="38"/>
  <c r="S7445" i="38"/>
  <c r="D7446" i="38"/>
  <c r="I7446" i="38"/>
  <c r="H7446" i="38"/>
  <c r="J7446" i="38"/>
  <c r="L7446" i="38"/>
  <c r="M7446" i="38"/>
  <c r="N7446" i="38"/>
  <c r="O7446" i="38"/>
  <c r="P7446" i="38"/>
  <c r="Q7446" i="38"/>
  <c r="R7446" i="38"/>
  <c r="S7446" i="38"/>
  <c r="D7447" i="38"/>
  <c r="I7447" i="38"/>
  <c r="H7447" i="38"/>
  <c r="J7447" i="38"/>
  <c r="L7447" i="38"/>
  <c r="M7447" i="38"/>
  <c r="N7447" i="38"/>
  <c r="O7447" i="38"/>
  <c r="P7447" i="38"/>
  <c r="Q7447" i="38"/>
  <c r="R7447" i="38"/>
  <c r="S7447" i="38"/>
  <c r="D7448" i="38"/>
  <c r="I7448" i="38"/>
  <c r="H7448" i="38"/>
  <c r="J7448" i="38"/>
  <c r="L7448" i="38"/>
  <c r="M7448" i="38"/>
  <c r="N7448" i="38"/>
  <c r="O7448" i="38"/>
  <c r="P7448" i="38"/>
  <c r="Q7448" i="38"/>
  <c r="R7448" i="38"/>
  <c r="S7448" i="38"/>
  <c r="D7449" i="38"/>
  <c r="I7449" i="38"/>
  <c r="H7449" i="38"/>
  <c r="J7449" i="38"/>
  <c r="L7449" i="38"/>
  <c r="M7449" i="38"/>
  <c r="N7449" i="38"/>
  <c r="O7449" i="38"/>
  <c r="P7449" i="38"/>
  <c r="Q7449" i="38"/>
  <c r="R7449" i="38"/>
  <c r="S7449" i="38"/>
  <c r="D7450" i="38"/>
  <c r="I7450" i="38"/>
  <c r="H7450" i="38"/>
  <c r="J7450" i="38"/>
  <c r="L7450" i="38"/>
  <c r="M7450" i="38"/>
  <c r="N7450" i="38"/>
  <c r="O7450" i="38"/>
  <c r="P7450" i="38"/>
  <c r="Q7450" i="38"/>
  <c r="R7450" i="38"/>
  <c r="S7450" i="38"/>
  <c r="D7451" i="38"/>
  <c r="I7451" i="38"/>
  <c r="H7451" i="38"/>
  <c r="J7451" i="38"/>
  <c r="L7451" i="38"/>
  <c r="M7451" i="38"/>
  <c r="N7451" i="38"/>
  <c r="O7451" i="38"/>
  <c r="P7451" i="38"/>
  <c r="Q7451" i="38"/>
  <c r="R7451" i="38"/>
  <c r="S7451" i="38"/>
  <c r="D7452" i="38"/>
  <c r="I7452" i="38"/>
  <c r="H7452" i="38"/>
  <c r="J7452" i="38"/>
  <c r="L7452" i="38"/>
  <c r="M7452" i="38"/>
  <c r="N7452" i="38"/>
  <c r="O7452" i="38"/>
  <c r="P7452" i="38"/>
  <c r="Q7452" i="38"/>
  <c r="R7452" i="38"/>
  <c r="S7452" i="38"/>
  <c r="D7453" i="38"/>
  <c r="I7453" i="38"/>
  <c r="H7453" i="38"/>
  <c r="J7453" i="38"/>
  <c r="L7453" i="38"/>
  <c r="M7453" i="38"/>
  <c r="N7453" i="38"/>
  <c r="O7453" i="38"/>
  <c r="P7453" i="38"/>
  <c r="Q7453" i="38"/>
  <c r="R7453" i="38"/>
  <c r="S7453" i="38"/>
  <c r="D7454" i="38"/>
  <c r="I7454" i="38"/>
  <c r="H7454" i="38"/>
  <c r="J7454" i="38"/>
  <c r="L7454" i="38"/>
  <c r="M7454" i="38"/>
  <c r="N7454" i="38"/>
  <c r="O7454" i="38"/>
  <c r="P7454" i="38"/>
  <c r="Q7454" i="38"/>
  <c r="R7454" i="38"/>
  <c r="S7454" i="38"/>
  <c r="D7455" i="38"/>
  <c r="I7455" i="38"/>
  <c r="H7455" i="38"/>
  <c r="J7455" i="38"/>
  <c r="L7455" i="38"/>
  <c r="M7455" i="38"/>
  <c r="N7455" i="38"/>
  <c r="O7455" i="38"/>
  <c r="P7455" i="38"/>
  <c r="Q7455" i="38"/>
  <c r="R7455" i="38"/>
  <c r="S7455" i="38"/>
  <c r="D7456" i="38"/>
  <c r="I7456" i="38"/>
  <c r="H7456" i="38"/>
  <c r="J7456" i="38"/>
  <c r="L7456" i="38"/>
  <c r="M7456" i="38"/>
  <c r="N7456" i="38"/>
  <c r="O7456" i="38"/>
  <c r="P7456" i="38"/>
  <c r="Q7456" i="38"/>
  <c r="R7456" i="38"/>
  <c r="S7456" i="38"/>
  <c r="D7457" i="38"/>
  <c r="I7457" i="38"/>
  <c r="H7457" i="38"/>
  <c r="J7457" i="38"/>
  <c r="L7457" i="38"/>
  <c r="M7457" i="38"/>
  <c r="N7457" i="38"/>
  <c r="O7457" i="38"/>
  <c r="P7457" i="38"/>
  <c r="Q7457" i="38"/>
  <c r="R7457" i="38"/>
  <c r="S7457" i="38"/>
  <c r="D7458" i="38"/>
  <c r="I7458" i="38"/>
  <c r="H7458" i="38"/>
  <c r="J7458" i="38"/>
  <c r="L7458" i="38"/>
  <c r="M7458" i="38"/>
  <c r="N7458" i="38"/>
  <c r="O7458" i="38"/>
  <c r="P7458" i="38"/>
  <c r="Q7458" i="38"/>
  <c r="R7458" i="38"/>
  <c r="S7458" i="38"/>
  <c r="D7459" i="38"/>
  <c r="I7459" i="38"/>
  <c r="H7459" i="38"/>
  <c r="J7459" i="38"/>
  <c r="L7459" i="38"/>
  <c r="M7459" i="38"/>
  <c r="N7459" i="38"/>
  <c r="O7459" i="38"/>
  <c r="P7459" i="38"/>
  <c r="Q7459" i="38"/>
  <c r="R7459" i="38"/>
  <c r="S7459" i="38"/>
  <c r="D7460" i="38"/>
  <c r="I7460" i="38"/>
  <c r="H7460" i="38"/>
  <c r="J7460" i="38"/>
  <c r="L7460" i="38"/>
  <c r="M7460" i="38"/>
  <c r="N7460" i="38"/>
  <c r="O7460" i="38"/>
  <c r="P7460" i="38"/>
  <c r="Q7460" i="38"/>
  <c r="R7460" i="38"/>
  <c r="S7460" i="38"/>
  <c r="D7461" i="38"/>
  <c r="I7461" i="38"/>
  <c r="H7461" i="38"/>
  <c r="J7461" i="38"/>
  <c r="L7461" i="38"/>
  <c r="M7461" i="38"/>
  <c r="N7461" i="38"/>
  <c r="O7461" i="38"/>
  <c r="P7461" i="38"/>
  <c r="Q7461" i="38"/>
  <c r="R7461" i="38"/>
  <c r="S7461" i="38"/>
  <c r="D7462" i="38"/>
  <c r="I7462" i="38"/>
  <c r="H7462" i="38"/>
  <c r="J7462" i="38"/>
  <c r="L7462" i="38"/>
  <c r="M7462" i="38"/>
  <c r="N7462" i="38"/>
  <c r="O7462" i="38"/>
  <c r="P7462" i="38"/>
  <c r="Q7462" i="38"/>
  <c r="R7462" i="38"/>
  <c r="S7462" i="38"/>
  <c r="D7463" i="38"/>
  <c r="I7463" i="38"/>
  <c r="H7463" i="38"/>
  <c r="J7463" i="38"/>
  <c r="L7463" i="38"/>
  <c r="M7463" i="38"/>
  <c r="N7463" i="38"/>
  <c r="O7463" i="38"/>
  <c r="P7463" i="38"/>
  <c r="Q7463" i="38"/>
  <c r="R7463" i="38"/>
  <c r="S7463" i="38"/>
  <c r="D7464" i="38"/>
  <c r="I7464" i="38"/>
  <c r="H7464" i="38"/>
  <c r="J7464" i="38"/>
  <c r="L7464" i="38"/>
  <c r="M7464" i="38"/>
  <c r="N7464" i="38"/>
  <c r="O7464" i="38"/>
  <c r="P7464" i="38"/>
  <c r="Q7464" i="38"/>
  <c r="R7464" i="38"/>
  <c r="S7464" i="38"/>
  <c r="D7465" i="38"/>
  <c r="I7465" i="38"/>
  <c r="H7465" i="38"/>
  <c r="J7465" i="38"/>
  <c r="L7465" i="38"/>
  <c r="M7465" i="38"/>
  <c r="N7465" i="38"/>
  <c r="O7465" i="38"/>
  <c r="P7465" i="38"/>
  <c r="Q7465" i="38"/>
  <c r="R7465" i="38"/>
  <c r="S7465" i="38"/>
  <c r="D7466" i="38"/>
  <c r="I7466" i="38"/>
  <c r="H7466" i="38"/>
  <c r="J7466" i="38"/>
  <c r="L7466" i="38"/>
  <c r="M7466" i="38"/>
  <c r="N7466" i="38"/>
  <c r="O7466" i="38"/>
  <c r="P7466" i="38"/>
  <c r="Q7466" i="38"/>
  <c r="R7466" i="38"/>
  <c r="S7466" i="38"/>
  <c r="D7467" i="38"/>
  <c r="I7467" i="38"/>
  <c r="H7467" i="38"/>
  <c r="J7467" i="38"/>
  <c r="L7467" i="38"/>
  <c r="M7467" i="38"/>
  <c r="N7467" i="38"/>
  <c r="O7467" i="38"/>
  <c r="P7467" i="38"/>
  <c r="Q7467" i="38"/>
  <c r="R7467" i="38"/>
  <c r="S7467" i="38"/>
  <c r="D7468" i="38"/>
  <c r="I7468" i="38"/>
  <c r="H7468" i="38"/>
  <c r="J7468" i="38"/>
  <c r="L7468" i="38"/>
  <c r="M7468" i="38"/>
  <c r="N7468" i="38"/>
  <c r="O7468" i="38"/>
  <c r="P7468" i="38"/>
  <c r="Q7468" i="38"/>
  <c r="R7468" i="38"/>
  <c r="S7468" i="38"/>
  <c r="D7469" i="38"/>
  <c r="I7469" i="38"/>
  <c r="H7469" i="38"/>
  <c r="J7469" i="38"/>
  <c r="L7469" i="38"/>
  <c r="M7469" i="38"/>
  <c r="N7469" i="38"/>
  <c r="O7469" i="38"/>
  <c r="P7469" i="38"/>
  <c r="Q7469" i="38"/>
  <c r="R7469" i="38"/>
  <c r="S7469" i="38"/>
  <c r="D7470" i="38"/>
  <c r="I7470" i="38"/>
  <c r="H7470" i="38"/>
  <c r="J7470" i="38"/>
  <c r="L7470" i="38"/>
  <c r="M7470" i="38"/>
  <c r="N7470" i="38"/>
  <c r="O7470" i="38"/>
  <c r="P7470" i="38"/>
  <c r="Q7470" i="38"/>
  <c r="R7470" i="38"/>
  <c r="S7470" i="38"/>
  <c r="D7471" i="38"/>
  <c r="I7471" i="38"/>
  <c r="H7471" i="38"/>
  <c r="J7471" i="38"/>
  <c r="L7471" i="38"/>
  <c r="M7471" i="38"/>
  <c r="N7471" i="38"/>
  <c r="O7471" i="38"/>
  <c r="P7471" i="38"/>
  <c r="Q7471" i="38"/>
  <c r="R7471" i="38"/>
  <c r="S7471" i="38"/>
  <c r="D7472" i="38"/>
  <c r="I7472" i="38"/>
  <c r="H7472" i="38"/>
  <c r="J7472" i="38"/>
  <c r="L7472" i="38"/>
  <c r="M7472" i="38"/>
  <c r="N7472" i="38"/>
  <c r="O7472" i="38"/>
  <c r="P7472" i="38"/>
  <c r="Q7472" i="38"/>
  <c r="R7472" i="38"/>
  <c r="S7472" i="38"/>
  <c r="D7473" i="38"/>
  <c r="I7473" i="38"/>
  <c r="H7473" i="38"/>
  <c r="J7473" i="38"/>
  <c r="L7473" i="38"/>
  <c r="M7473" i="38"/>
  <c r="N7473" i="38"/>
  <c r="O7473" i="38"/>
  <c r="P7473" i="38"/>
  <c r="Q7473" i="38"/>
  <c r="R7473" i="38"/>
  <c r="S7473" i="38"/>
  <c r="D7474" i="38"/>
  <c r="I7474" i="38"/>
  <c r="H7474" i="38"/>
  <c r="J7474" i="38"/>
  <c r="L7474" i="38"/>
  <c r="M7474" i="38"/>
  <c r="N7474" i="38"/>
  <c r="O7474" i="38"/>
  <c r="P7474" i="38"/>
  <c r="Q7474" i="38"/>
  <c r="R7474" i="38"/>
  <c r="S7474" i="38"/>
  <c r="D7475" i="38"/>
  <c r="I7475" i="38"/>
  <c r="H7475" i="38"/>
  <c r="J7475" i="38"/>
  <c r="L7475" i="38"/>
  <c r="M7475" i="38"/>
  <c r="N7475" i="38"/>
  <c r="O7475" i="38"/>
  <c r="P7475" i="38"/>
  <c r="Q7475" i="38"/>
  <c r="R7475" i="38"/>
  <c r="S7475" i="38"/>
  <c r="D7476" i="38"/>
  <c r="I7476" i="38"/>
  <c r="H7476" i="38"/>
  <c r="J7476" i="38"/>
  <c r="L7476" i="38"/>
  <c r="M7476" i="38"/>
  <c r="N7476" i="38"/>
  <c r="O7476" i="38"/>
  <c r="P7476" i="38"/>
  <c r="Q7476" i="38"/>
  <c r="R7476" i="38"/>
  <c r="S7476" i="38"/>
  <c r="D7477" i="38"/>
  <c r="I7477" i="38"/>
  <c r="H7477" i="38"/>
  <c r="J7477" i="38"/>
  <c r="L7477" i="38"/>
  <c r="M7477" i="38"/>
  <c r="N7477" i="38"/>
  <c r="O7477" i="38"/>
  <c r="P7477" i="38"/>
  <c r="Q7477" i="38"/>
  <c r="R7477" i="38"/>
  <c r="S7477" i="38"/>
  <c r="D7478" i="38"/>
  <c r="I7478" i="38"/>
  <c r="H7478" i="38"/>
  <c r="J7478" i="38"/>
  <c r="L7478" i="38"/>
  <c r="M7478" i="38"/>
  <c r="N7478" i="38"/>
  <c r="O7478" i="38"/>
  <c r="P7478" i="38"/>
  <c r="Q7478" i="38"/>
  <c r="R7478" i="38"/>
  <c r="S7478" i="38"/>
  <c r="D7479" i="38"/>
  <c r="I7479" i="38"/>
  <c r="H7479" i="38"/>
  <c r="J7479" i="38"/>
  <c r="L7479" i="38"/>
  <c r="M7479" i="38"/>
  <c r="N7479" i="38"/>
  <c r="O7479" i="38"/>
  <c r="P7479" i="38"/>
  <c r="Q7479" i="38"/>
  <c r="R7479" i="38"/>
  <c r="S7479" i="38"/>
  <c r="D7480" i="38"/>
  <c r="I7480" i="38"/>
  <c r="H7480" i="38"/>
  <c r="J7480" i="38"/>
  <c r="L7480" i="38"/>
  <c r="M7480" i="38"/>
  <c r="N7480" i="38"/>
  <c r="O7480" i="38"/>
  <c r="P7480" i="38"/>
  <c r="Q7480" i="38"/>
  <c r="R7480" i="38"/>
  <c r="S7480" i="38"/>
  <c r="D7481" i="38"/>
  <c r="I7481" i="38"/>
  <c r="H7481" i="38"/>
  <c r="J7481" i="38"/>
  <c r="L7481" i="38"/>
  <c r="M7481" i="38"/>
  <c r="N7481" i="38"/>
  <c r="O7481" i="38"/>
  <c r="P7481" i="38"/>
  <c r="Q7481" i="38"/>
  <c r="R7481" i="38"/>
  <c r="S7481" i="38"/>
  <c r="D7482" i="38"/>
  <c r="I7482" i="38"/>
  <c r="H7482" i="38"/>
  <c r="J7482" i="38"/>
  <c r="L7482" i="38"/>
  <c r="M7482" i="38"/>
  <c r="N7482" i="38"/>
  <c r="O7482" i="38"/>
  <c r="P7482" i="38"/>
  <c r="Q7482" i="38"/>
  <c r="R7482" i="38"/>
  <c r="S7482" i="38"/>
  <c r="D7483" i="38"/>
  <c r="I7483" i="38"/>
  <c r="H7483" i="38"/>
  <c r="J7483" i="38"/>
  <c r="L7483" i="38"/>
  <c r="M7483" i="38"/>
  <c r="N7483" i="38"/>
  <c r="O7483" i="38"/>
  <c r="P7483" i="38"/>
  <c r="Q7483" i="38"/>
  <c r="R7483" i="38"/>
  <c r="S7483" i="38"/>
  <c r="D7484" i="38"/>
  <c r="I7484" i="38"/>
  <c r="H7484" i="38"/>
  <c r="J7484" i="38"/>
  <c r="L7484" i="38"/>
  <c r="M7484" i="38"/>
  <c r="N7484" i="38"/>
  <c r="O7484" i="38"/>
  <c r="P7484" i="38"/>
  <c r="Q7484" i="38"/>
  <c r="R7484" i="38"/>
  <c r="S7484" i="38"/>
  <c r="D7485" i="38"/>
  <c r="I7485" i="38"/>
  <c r="H7485" i="38"/>
  <c r="J7485" i="38"/>
  <c r="L7485" i="38"/>
  <c r="M7485" i="38"/>
  <c r="N7485" i="38"/>
  <c r="O7485" i="38"/>
  <c r="P7485" i="38"/>
  <c r="Q7485" i="38"/>
  <c r="R7485" i="38"/>
  <c r="S7485" i="38"/>
  <c r="D7486" i="38"/>
  <c r="I7486" i="38"/>
  <c r="H7486" i="38"/>
  <c r="J7486" i="38"/>
  <c r="L7486" i="38"/>
  <c r="M7486" i="38"/>
  <c r="N7486" i="38"/>
  <c r="O7486" i="38"/>
  <c r="P7486" i="38"/>
  <c r="Q7486" i="38"/>
  <c r="R7486" i="38"/>
  <c r="S7486" i="38"/>
  <c r="D7487" i="38"/>
  <c r="I7487" i="38"/>
  <c r="H7487" i="38"/>
  <c r="J7487" i="38"/>
  <c r="L7487" i="38"/>
  <c r="M7487" i="38"/>
  <c r="N7487" i="38"/>
  <c r="O7487" i="38"/>
  <c r="P7487" i="38"/>
  <c r="Q7487" i="38"/>
  <c r="R7487" i="38"/>
  <c r="S7487" i="38"/>
  <c r="D7488" i="38"/>
  <c r="I7488" i="38"/>
  <c r="H7488" i="38"/>
  <c r="J7488" i="38"/>
  <c r="L7488" i="38"/>
  <c r="M7488" i="38"/>
  <c r="N7488" i="38"/>
  <c r="O7488" i="38"/>
  <c r="P7488" i="38"/>
  <c r="Q7488" i="38"/>
  <c r="R7488" i="38"/>
  <c r="S7488" i="38"/>
  <c r="D7489" i="38"/>
  <c r="I7489" i="38"/>
  <c r="H7489" i="38"/>
  <c r="J7489" i="38"/>
  <c r="L7489" i="38"/>
  <c r="M7489" i="38"/>
  <c r="N7489" i="38"/>
  <c r="O7489" i="38"/>
  <c r="P7489" i="38"/>
  <c r="Q7489" i="38"/>
  <c r="R7489" i="38"/>
  <c r="S7489" i="38"/>
  <c r="D7490" i="38"/>
  <c r="I7490" i="38"/>
  <c r="H7490" i="38"/>
  <c r="J7490" i="38"/>
  <c r="L7490" i="38"/>
  <c r="M7490" i="38"/>
  <c r="N7490" i="38"/>
  <c r="O7490" i="38"/>
  <c r="P7490" i="38"/>
  <c r="Q7490" i="38"/>
  <c r="R7490" i="38"/>
  <c r="S7490" i="38"/>
  <c r="D7491" i="38"/>
  <c r="I7491" i="38"/>
  <c r="H7491" i="38"/>
  <c r="J7491" i="38"/>
  <c r="L7491" i="38"/>
  <c r="M7491" i="38"/>
  <c r="N7491" i="38"/>
  <c r="O7491" i="38"/>
  <c r="P7491" i="38"/>
  <c r="Q7491" i="38"/>
  <c r="R7491" i="38"/>
  <c r="S7491" i="38"/>
  <c r="D7492" i="38"/>
  <c r="I7492" i="38"/>
  <c r="H7492" i="38"/>
  <c r="J7492" i="38"/>
  <c r="L7492" i="38"/>
  <c r="M7492" i="38"/>
  <c r="N7492" i="38"/>
  <c r="O7492" i="38"/>
  <c r="P7492" i="38"/>
  <c r="Q7492" i="38"/>
  <c r="R7492" i="38"/>
  <c r="S7492" i="38"/>
  <c r="D7493" i="38"/>
  <c r="I7493" i="38"/>
  <c r="H7493" i="38"/>
  <c r="J7493" i="38"/>
  <c r="L7493" i="38"/>
  <c r="M7493" i="38"/>
  <c r="N7493" i="38"/>
  <c r="O7493" i="38"/>
  <c r="P7493" i="38"/>
  <c r="Q7493" i="38"/>
  <c r="R7493" i="38"/>
  <c r="S7493" i="38"/>
  <c r="D7494" i="38"/>
  <c r="I7494" i="38"/>
  <c r="H7494" i="38"/>
  <c r="J7494" i="38"/>
  <c r="L7494" i="38"/>
  <c r="M7494" i="38"/>
  <c r="N7494" i="38"/>
  <c r="O7494" i="38"/>
  <c r="P7494" i="38"/>
  <c r="Q7494" i="38"/>
  <c r="R7494" i="38"/>
  <c r="S7494" i="38"/>
  <c r="D7495" i="38"/>
  <c r="I7495" i="38"/>
  <c r="H7495" i="38"/>
  <c r="J7495" i="38"/>
  <c r="L7495" i="38"/>
  <c r="M7495" i="38"/>
  <c r="N7495" i="38"/>
  <c r="O7495" i="38"/>
  <c r="P7495" i="38"/>
  <c r="Q7495" i="38"/>
  <c r="R7495" i="38"/>
  <c r="S7495" i="38"/>
  <c r="D7496" i="38"/>
  <c r="I7496" i="38"/>
  <c r="H7496" i="38"/>
  <c r="J7496" i="38"/>
  <c r="L7496" i="38"/>
  <c r="M7496" i="38"/>
  <c r="N7496" i="38"/>
  <c r="O7496" i="38"/>
  <c r="P7496" i="38"/>
  <c r="Q7496" i="38"/>
  <c r="R7496" i="38"/>
  <c r="S7496" i="38"/>
  <c r="D7497" i="38"/>
  <c r="I7497" i="38"/>
  <c r="H7497" i="38"/>
  <c r="J7497" i="38"/>
  <c r="L7497" i="38"/>
  <c r="M7497" i="38"/>
  <c r="N7497" i="38"/>
  <c r="O7497" i="38"/>
  <c r="P7497" i="38"/>
  <c r="Q7497" i="38"/>
  <c r="R7497" i="38"/>
  <c r="S7497" i="38"/>
  <c r="D7498" i="38"/>
  <c r="I7498" i="38"/>
  <c r="H7498" i="38"/>
  <c r="J7498" i="38"/>
  <c r="L7498" i="38"/>
  <c r="M7498" i="38"/>
  <c r="N7498" i="38"/>
  <c r="O7498" i="38"/>
  <c r="P7498" i="38"/>
  <c r="Q7498" i="38"/>
  <c r="R7498" i="38"/>
  <c r="S7498" i="38"/>
  <c r="D7499" i="38"/>
  <c r="I7499" i="38"/>
  <c r="H7499" i="38"/>
  <c r="J7499" i="38"/>
  <c r="L7499" i="38"/>
  <c r="M7499" i="38"/>
  <c r="N7499" i="38"/>
  <c r="O7499" i="38"/>
  <c r="P7499" i="38"/>
  <c r="Q7499" i="38"/>
  <c r="R7499" i="38"/>
  <c r="S7499" i="38"/>
  <c r="D7500" i="38"/>
  <c r="I7500" i="38"/>
  <c r="H7500" i="38"/>
  <c r="J7500" i="38"/>
  <c r="L7500" i="38"/>
  <c r="M7500" i="38"/>
  <c r="N7500" i="38"/>
  <c r="O7500" i="38"/>
  <c r="P7500" i="38"/>
  <c r="Q7500" i="38"/>
  <c r="R7500" i="38"/>
  <c r="S7500" i="38"/>
  <c r="D7501" i="38"/>
  <c r="I7501" i="38"/>
  <c r="H7501" i="38"/>
  <c r="J7501" i="38"/>
  <c r="L7501" i="38"/>
  <c r="M7501" i="38"/>
  <c r="N7501" i="38"/>
  <c r="O7501" i="38"/>
  <c r="P7501" i="38"/>
  <c r="Q7501" i="38"/>
  <c r="R7501" i="38"/>
  <c r="S7501" i="38"/>
  <c r="D7502" i="38"/>
  <c r="I7502" i="38"/>
  <c r="H7502" i="38"/>
  <c r="J7502" i="38"/>
  <c r="L7502" i="38"/>
  <c r="M7502" i="38"/>
  <c r="N7502" i="38"/>
  <c r="O7502" i="38"/>
  <c r="P7502" i="38"/>
  <c r="Q7502" i="38"/>
  <c r="R7502" i="38"/>
  <c r="S7502" i="38"/>
  <c r="D7503" i="38"/>
  <c r="I7503" i="38"/>
  <c r="H7503" i="38"/>
  <c r="J7503" i="38"/>
  <c r="L7503" i="38"/>
  <c r="M7503" i="38"/>
  <c r="N7503" i="38"/>
  <c r="O7503" i="38"/>
  <c r="P7503" i="38"/>
  <c r="Q7503" i="38"/>
  <c r="R7503" i="38"/>
  <c r="S7503" i="38"/>
  <c r="D7504" i="38"/>
  <c r="I7504" i="38"/>
  <c r="H7504" i="38"/>
  <c r="J7504" i="38"/>
  <c r="L7504" i="38"/>
  <c r="M7504" i="38"/>
  <c r="N7504" i="38"/>
  <c r="O7504" i="38"/>
  <c r="P7504" i="38"/>
  <c r="Q7504" i="38"/>
  <c r="R7504" i="38"/>
  <c r="S7504" i="38"/>
  <c r="D7505" i="38"/>
  <c r="I7505" i="38"/>
  <c r="H7505" i="38"/>
  <c r="J7505" i="38"/>
  <c r="L7505" i="38"/>
  <c r="M7505" i="38"/>
  <c r="N7505" i="38"/>
  <c r="O7505" i="38"/>
  <c r="P7505" i="38"/>
  <c r="Q7505" i="38"/>
  <c r="R7505" i="38"/>
  <c r="S7505" i="38"/>
  <c r="D7506" i="38"/>
  <c r="I7506" i="38"/>
  <c r="H7506" i="38"/>
  <c r="J7506" i="38"/>
  <c r="L7506" i="38"/>
  <c r="M7506" i="38"/>
  <c r="N7506" i="38"/>
  <c r="O7506" i="38"/>
  <c r="P7506" i="38"/>
  <c r="Q7506" i="38"/>
  <c r="R7506" i="38"/>
  <c r="S7506" i="38"/>
  <c r="D7507" i="38"/>
  <c r="I7507" i="38"/>
  <c r="H7507" i="38"/>
  <c r="J7507" i="38"/>
  <c r="L7507" i="38"/>
  <c r="M7507" i="38"/>
  <c r="N7507" i="38"/>
  <c r="O7507" i="38"/>
  <c r="P7507" i="38"/>
  <c r="Q7507" i="38"/>
  <c r="R7507" i="38"/>
  <c r="S7507" i="38"/>
  <c r="D7508" i="38"/>
  <c r="I7508" i="38"/>
  <c r="H7508" i="38"/>
  <c r="J7508" i="38"/>
  <c r="L7508" i="38"/>
  <c r="M7508" i="38"/>
  <c r="N7508" i="38"/>
  <c r="O7508" i="38"/>
  <c r="P7508" i="38"/>
  <c r="Q7508" i="38"/>
  <c r="R7508" i="38"/>
  <c r="S7508" i="38"/>
  <c r="D7509" i="38"/>
  <c r="I7509" i="38"/>
  <c r="H7509" i="38"/>
  <c r="J7509" i="38"/>
  <c r="L7509" i="38"/>
  <c r="M7509" i="38"/>
  <c r="N7509" i="38"/>
  <c r="O7509" i="38"/>
  <c r="P7509" i="38"/>
  <c r="Q7509" i="38"/>
  <c r="R7509" i="38"/>
  <c r="S7509" i="38"/>
  <c r="D7510" i="38"/>
  <c r="I7510" i="38"/>
  <c r="H7510" i="38"/>
  <c r="J7510" i="38"/>
  <c r="L7510" i="38"/>
  <c r="M7510" i="38"/>
  <c r="N7510" i="38"/>
  <c r="O7510" i="38"/>
  <c r="P7510" i="38"/>
  <c r="Q7510" i="38"/>
  <c r="R7510" i="38"/>
  <c r="S7510" i="38"/>
  <c r="D7511" i="38"/>
  <c r="I7511" i="38"/>
  <c r="H7511" i="38"/>
  <c r="J7511" i="38"/>
  <c r="L7511" i="38"/>
  <c r="M7511" i="38"/>
  <c r="N7511" i="38"/>
  <c r="O7511" i="38"/>
  <c r="P7511" i="38"/>
  <c r="Q7511" i="38"/>
  <c r="R7511" i="38"/>
  <c r="S7511" i="38"/>
  <c r="D7512" i="38"/>
  <c r="I7512" i="38"/>
  <c r="H7512" i="38"/>
  <c r="J7512" i="38"/>
  <c r="L7512" i="38"/>
  <c r="M7512" i="38"/>
  <c r="N7512" i="38"/>
  <c r="O7512" i="38"/>
  <c r="P7512" i="38"/>
  <c r="Q7512" i="38"/>
  <c r="R7512" i="38"/>
  <c r="S7512" i="38"/>
  <c r="D7513" i="38"/>
  <c r="I7513" i="38"/>
  <c r="H7513" i="38"/>
  <c r="J7513" i="38"/>
  <c r="L7513" i="38"/>
  <c r="M7513" i="38"/>
  <c r="N7513" i="38"/>
  <c r="O7513" i="38"/>
  <c r="P7513" i="38"/>
  <c r="Q7513" i="38"/>
  <c r="R7513" i="38"/>
  <c r="S7513" i="38"/>
  <c r="D7514" i="38"/>
  <c r="I7514" i="38"/>
  <c r="H7514" i="38"/>
  <c r="J7514" i="38"/>
  <c r="L7514" i="38"/>
  <c r="M7514" i="38"/>
  <c r="N7514" i="38"/>
  <c r="O7514" i="38"/>
  <c r="P7514" i="38"/>
  <c r="Q7514" i="38"/>
  <c r="R7514" i="38"/>
  <c r="S7514" i="38"/>
  <c r="D7515" i="38"/>
  <c r="I7515" i="38"/>
  <c r="H7515" i="38"/>
  <c r="J7515" i="38"/>
  <c r="L7515" i="38"/>
  <c r="M7515" i="38"/>
  <c r="N7515" i="38"/>
  <c r="O7515" i="38"/>
  <c r="P7515" i="38"/>
  <c r="Q7515" i="38"/>
  <c r="R7515" i="38"/>
  <c r="S7515" i="38"/>
  <c r="D7516" i="38"/>
  <c r="I7516" i="38"/>
  <c r="H7516" i="38"/>
  <c r="J7516" i="38"/>
  <c r="L7516" i="38"/>
  <c r="M7516" i="38"/>
  <c r="N7516" i="38"/>
  <c r="O7516" i="38"/>
  <c r="P7516" i="38"/>
  <c r="Q7516" i="38"/>
  <c r="R7516" i="38"/>
  <c r="S7516" i="38"/>
  <c r="D7517" i="38"/>
  <c r="I7517" i="38"/>
  <c r="H7517" i="38"/>
  <c r="J7517" i="38"/>
  <c r="L7517" i="38"/>
  <c r="M7517" i="38"/>
  <c r="N7517" i="38"/>
  <c r="O7517" i="38"/>
  <c r="P7517" i="38"/>
  <c r="Q7517" i="38"/>
  <c r="R7517" i="38"/>
  <c r="S7517" i="38"/>
  <c r="D7518" i="38"/>
  <c r="I7518" i="38"/>
  <c r="H7518" i="38"/>
  <c r="J7518" i="38"/>
  <c r="L7518" i="38"/>
  <c r="M7518" i="38"/>
  <c r="N7518" i="38"/>
  <c r="O7518" i="38"/>
  <c r="P7518" i="38"/>
  <c r="Q7518" i="38"/>
  <c r="R7518" i="38"/>
  <c r="S7518" i="38"/>
  <c r="D7519" i="38"/>
  <c r="I7519" i="38"/>
  <c r="H7519" i="38"/>
  <c r="J7519" i="38"/>
  <c r="L7519" i="38"/>
  <c r="M7519" i="38"/>
  <c r="N7519" i="38"/>
  <c r="O7519" i="38"/>
  <c r="P7519" i="38"/>
  <c r="Q7519" i="38"/>
  <c r="R7519" i="38"/>
  <c r="S7519" i="38"/>
  <c r="D7520" i="38"/>
  <c r="I7520" i="38"/>
  <c r="H7520" i="38"/>
  <c r="J7520" i="38"/>
  <c r="L7520" i="38"/>
  <c r="M7520" i="38"/>
  <c r="N7520" i="38"/>
  <c r="O7520" i="38"/>
  <c r="P7520" i="38"/>
  <c r="Q7520" i="38"/>
  <c r="R7520" i="38"/>
  <c r="S7520" i="38"/>
  <c r="D7521" i="38"/>
  <c r="I7521" i="38"/>
  <c r="H7521" i="38"/>
  <c r="J7521" i="38"/>
  <c r="L7521" i="38"/>
  <c r="M7521" i="38"/>
  <c r="N7521" i="38"/>
  <c r="O7521" i="38"/>
  <c r="P7521" i="38"/>
  <c r="Q7521" i="38"/>
  <c r="R7521" i="38"/>
  <c r="S7521" i="38"/>
  <c r="D7522" i="38"/>
  <c r="I7522" i="38"/>
  <c r="H7522" i="38"/>
  <c r="J7522" i="38"/>
  <c r="L7522" i="38"/>
  <c r="M7522" i="38"/>
  <c r="N7522" i="38"/>
  <c r="O7522" i="38"/>
  <c r="P7522" i="38"/>
  <c r="Q7522" i="38"/>
  <c r="R7522" i="38"/>
  <c r="S7522" i="38"/>
  <c r="D7523" i="38"/>
  <c r="I7523" i="38"/>
  <c r="H7523" i="38"/>
  <c r="J7523" i="38"/>
  <c r="L7523" i="38"/>
  <c r="M7523" i="38"/>
  <c r="N7523" i="38"/>
  <c r="O7523" i="38"/>
  <c r="P7523" i="38"/>
  <c r="Q7523" i="38"/>
  <c r="R7523" i="38"/>
  <c r="S7523" i="38"/>
  <c r="D7524" i="38"/>
  <c r="I7524" i="38"/>
  <c r="H7524" i="38"/>
  <c r="J7524" i="38"/>
  <c r="L7524" i="38"/>
  <c r="M7524" i="38"/>
  <c r="N7524" i="38"/>
  <c r="O7524" i="38"/>
  <c r="P7524" i="38"/>
  <c r="Q7524" i="38"/>
  <c r="R7524" i="38"/>
  <c r="S7524" i="38"/>
  <c r="D7525" i="38"/>
  <c r="I7525" i="38"/>
  <c r="H7525" i="38"/>
  <c r="J7525" i="38"/>
  <c r="L7525" i="38"/>
  <c r="M7525" i="38"/>
  <c r="N7525" i="38"/>
  <c r="O7525" i="38"/>
  <c r="P7525" i="38"/>
  <c r="Q7525" i="38"/>
  <c r="R7525" i="38"/>
  <c r="S7525" i="38"/>
  <c r="D7526" i="38"/>
  <c r="I7526" i="38"/>
  <c r="H7526" i="38"/>
  <c r="J7526" i="38"/>
  <c r="L7526" i="38"/>
  <c r="M7526" i="38"/>
  <c r="N7526" i="38"/>
  <c r="O7526" i="38"/>
  <c r="P7526" i="38"/>
  <c r="Q7526" i="38"/>
  <c r="R7526" i="38"/>
  <c r="S7526" i="38"/>
  <c r="D7527" i="38"/>
  <c r="I7527" i="38"/>
  <c r="H7527" i="38"/>
  <c r="J7527" i="38"/>
  <c r="L7527" i="38"/>
  <c r="M7527" i="38"/>
  <c r="N7527" i="38"/>
  <c r="O7527" i="38"/>
  <c r="P7527" i="38"/>
  <c r="Q7527" i="38"/>
  <c r="R7527" i="38"/>
  <c r="S7527" i="38"/>
  <c r="D7528" i="38"/>
  <c r="I7528" i="38"/>
  <c r="H7528" i="38"/>
  <c r="J7528" i="38"/>
  <c r="L7528" i="38"/>
  <c r="M7528" i="38"/>
  <c r="N7528" i="38"/>
  <c r="O7528" i="38"/>
  <c r="P7528" i="38"/>
  <c r="Q7528" i="38"/>
  <c r="R7528" i="38"/>
  <c r="S7528" i="38"/>
  <c r="D7529" i="38"/>
  <c r="I7529" i="38"/>
  <c r="H7529" i="38"/>
  <c r="J7529" i="38"/>
  <c r="L7529" i="38"/>
  <c r="M7529" i="38"/>
  <c r="N7529" i="38"/>
  <c r="O7529" i="38"/>
  <c r="P7529" i="38"/>
  <c r="Q7529" i="38"/>
  <c r="R7529" i="38"/>
  <c r="S7529" i="38"/>
  <c r="D7530" i="38"/>
  <c r="I7530" i="38"/>
  <c r="H7530" i="38"/>
  <c r="J7530" i="38"/>
  <c r="L7530" i="38"/>
  <c r="M7530" i="38"/>
  <c r="N7530" i="38"/>
  <c r="O7530" i="38"/>
  <c r="P7530" i="38"/>
  <c r="Q7530" i="38"/>
  <c r="R7530" i="38"/>
  <c r="S7530" i="38"/>
  <c r="D7531" i="38"/>
  <c r="I7531" i="38"/>
  <c r="H7531" i="38"/>
  <c r="J7531" i="38"/>
  <c r="L7531" i="38"/>
  <c r="M7531" i="38"/>
  <c r="N7531" i="38"/>
  <c r="O7531" i="38"/>
  <c r="P7531" i="38"/>
  <c r="Q7531" i="38"/>
  <c r="R7531" i="38"/>
  <c r="S7531" i="38"/>
  <c r="D7532" i="38"/>
  <c r="I7532" i="38"/>
  <c r="H7532" i="38"/>
  <c r="J7532" i="38"/>
  <c r="L7532" i="38"/>
  <c r="M7532" i="38"/>
  <c r="N7532" i="38"/>
  <c r="O7532" i="38"/>
  <c r="P7532" i="38"/>
  <c r="Q7532" i="38"/>
  <c r="R7532" i="38"/>
  <c r="S7532" i="38"/>
  <c r="D7533" i="38"/>
  <c r="I7533" i="38"/>
  <c r="H7533" i="38"/>
  <c r="J7533" i="38"/>
  <c r="L7533" i="38"/>
  <c r="M7533" i="38"/>
  <c r="N7533" i="38"/>
  <c r="O7533" i="38"/>
  <c r="P7533" i="38"/>
  <c r="Q7533" i="38"/>
  <c r="R7533" i="38"/>
  <c r="S7533" i="38"/>
  <c r="D7534" i="38"/>
  <c r="I7534" i="38"/>
  <c r="H7534" i="38"/>
  <c r="J7534" i="38"/>
  <c r="L7534" i="38"/>
  <c r="M7534" i="38"/>
  <c r="N7534" i="38"/>
  <c r="O7534" i="38"/>
  <c r="P7534" i="38"/>
  <c r="Q7534" i="38"/>
  <c r="R7534" i="38"/>
  <c r="S7534" i="38"/>
  <c r="D7535" i="38"/>
  <c r="I7535" i="38"/>
  <c r="H7535" i="38"/>
  <c r="J7535" i="38"/>
  <c r="L7535" i="38"/>
  <c r="M7535" i="38"/>
  <c r="N7535" i="38"/>
  <c r="O7535" i="38"/>
  <c r="P7535" i="38"/>
  <c r="Q7535" i="38"/>
  <c r="R7535" i="38"/>
  <c r="S7535" i="38"/>
  <c r="D7536" i="38"/>
  <c r="I7536" i="38"/>
  <c r="H7536" i="38"/>
  <c r="J7536" i="38"/>
  <c r="L7536" i="38"/>
  <c r="M7536" i="38"/>
  <c r="N7536" i="38"/>
  <c r="O7536" i="38"/>
  <c r="P7536" i="38"/>
  <c r="Q7536" i="38"/>
  <c r="R7536" i="38"/>
  <c r="S7536" i="38"/>
  <c r="D7537" i="38"/>
  <c r="I7537" i="38"/>
  <c r="H7537" i="38"/>
  <c r="J7537" i="38"/>
  <c r="L7537" i="38"/>
  <c r="M7537" i="38"/>
  <c r="N7537" i="38"/>
  <c r="O7537" i="38"/>
  <c r="P7537" i="38"/>
  <c r="Q7537" i="38"/>
  <c r="R7537" i="38"/>
  <c r="S7537" i="38"/>
  <c r="D7538" i="38"/>
  <c r="I7538" i="38"/>
  <c r="H7538" i="38"/>
  <c r="J7538" i="38"/>
  <c r="L7538" i="38"/>
  <c r="M7538" i="38"/>
  <c r="N7538" i="38"/>
  <c r="O7538" i="38"/>
  <c r="P7538" i="38"/>
  <c r="Q7538" i="38"/>
  <c r="R7538" i="38"/>
  <c r="S7538" i="38"/>
  <c r="D7539" i="38"/>
  <c r="I7539" i="38"/>
  <c r="H7539" i="38"/>
  <c r="J7539" i="38"/>
  <c r="L7539" i="38"/>
  <c r="M7539" i="38"/>
  <c r="N7539" i="38"/>
  <c r="O7539" i="38"/>
  <c r="P7539" i="38"/>
  <c r="Q7539" i="38"/>
  <c r="R7539" i="38"/>
  <c r="S7539" i="38"/>
  <c r="D7540" i="38"/>
  <c r="I7540" i="38"/>
  <c r="H7540" i="38"/>
  <c r="J7540" i="38"/>
  <c r="L7540" i="38"/>
  <c r="M7540" i="38"/>
  <c r="N7540" i="38"/>
  <c r="O7540" i="38"/>
  <c r="P7540" i="38"/>
  <c r="Q7540" i="38"/>
  <c r="R7540" i="38"/>
  <c r="S7540" i="38"/>
  <c r="D7541" i="38"/>
  <c r="I7541" i="38"/>
  <c r="H7541" i="38"/>
  <c r="J7541" i="38"/>
  <c r="L7541" i="38"/>
  <c r="M7541" i="38"/>
  <c r="N7541" i="38"/>
  <c r="O7541" i="38"/>
  <c r="P7541" i="38"/>
  <c r="Q7541" i="38"/>
  <c r="R7541" i="38"/>
  <c r="S7541" i="38"/>
  <c r="D7542" i="38"/>
  <c r="I7542" i="38"/>
  <c r="H7542" i="38"/>
  <c r="J7542" i="38"/>
  <c r="L7542" i="38"/>
  <c r="M7542" i="38"/>
  <c r="N7542" i="38"/>
  <c r="O7542" i="38"/>
  <c r="P7542" i="38"/>
  <c r="Q7542" i="38"/>
  <c r="R7542" i="38"/>
  <c r="S7542" i="38"/>
  <c r="D7543" i="38"/>
  <c r="I7543" i="38"/>
  <c r="H7543" i="38"/>
  <c r="J7543" i="38"/>
  <c r="L7543" i="38"/>
  <c r="M7543" i="38"/>
  <c r="N7543" i="38"/>
  <c r="O7543" i="38"/>
  <c r="P7543" i="38"/>
  <c r="Q7543" i="38"/>
  <c r="R7543" i="38"/>
  <c r="S7543" i="38"/>
  <c r="D7544" i="38"/>
  <c r="I7544" i="38"/>
  <c r="H7544" i="38"/>
  <c r="J7544" i="38"/>
  <c r="L7544" i="38"/>
  <c r="M7544" i="38"/>
  <c r="N7544" i="38"/>
  <c r="O7544" i="38"/>
  <c r="P7544" i="38"/>
  <c r="Q7544" i="38"/>
  <c r="R7544" i="38"/>
  <c r="S7544" i="38"/>
  <c r="D7545" i="38"/>
  <c r="I7545" i="38"/>
  <c r="H7545" i="38"/>
  <c r="J7545" i="38"/>
  <c r="L7545" i="38"/>
  <c r="M7545" i="38"/>
  <c r="N7545" i="38"/>
  <c r="O7545" i="38"/>
  <c r="P7545" i="38"/>
  <c r="Q7545" i="38"/>
  <c r="R7545" i="38"/>
  <c r="S7545" i="38"/>
  <c r="D7546" i="38"/>
  <c r="I7546" i="38"/>
  <c r="H7546" i="38"/>
  <c r="J7546" i="38"/>
  <c r="L7546" i="38"/>
  <c r="M7546" i="38"/>
  <c r="N7546" i="38"/>
  <c r="O7546" i="38"/>
  <c r="P7546" i="38"/>
  <c r="Q7546" i="38"/>
  <c r="R7546" i="38"/>
  <c r="S7546" i="38"/>
  <c r="D7547" i="38"/>
  <c r="I7547" i="38"/>
  <c r="H7547" i="38"/>
  <c r="J7547" i="38"/>
  <c r="L7547" i="38"/>
  <c r="M7547" i="38"/>
  <c r="N7547" i="38"/>
  <c r="O7547" i="38"/>
  <c r="P7547" i="38"/>
  <c r="Q7547" i="38"/>
  <c r="R7547" i="38"/>
  <c r="S7547" i="38"/>
  <c r="D7548" i="38"/>
  <c r="I7548" i="38"/>
  <c r="H7548" i="38"/>
  <c r="J7548" i="38"/>
  <c r="L7548" i="38"/>
  <c r="M7548" i="38"/>
  <c r="N7548" i="38"/>
  <c r="O7548" i="38"/>
  <c r="P7548" i="38"/>
  <c r="Q7548" i="38"/>
  <c r="R7548" i="38"/>
  <c r="S7548" i="38"/>
  <c r="D7549" i="38"/>
  <c r="I7549" i="38"/>
  <c r="H7549" i="38"/>
  <c r="J7549" i="38"/>
  <c r="L7549" i="38"/>
  <c r="M7549" i="38"/>
  <c r="N7549" i="38"/>
  <c r="O7549" i="38"/>
  <c r="P7549" i="38"/>
  <c r="Q7549" i="38"/>
  <c r="R7549" i="38"/>
  <c r="S7549" i="38"/>
  <c r="D7550" i="38"/>
  <c r="I7550" i="38"/>
  <c r="H7550" i="38"/>
  <c r="J7550" i="38"/>
  <c r="L7550" i="38"/>
  <c r="M7550" i="38"/>
  <c r="N7550" i="38"/>
  <c r="O7550" i="38"/>
  <c r="P7550" i="38"/>
  <c r="Q7550" i="38"/>
  <c r="R7550" i="38"/>
  <c r="S7550" i="38"/>
  <c r="D7551" i="38"/>
  <c r="I7551" i="38"/>
  <c r="H7551" i="38"/>
  <c r="J7551" i="38"/>
  <c r="L7551" i="38"/>
  <c r="M7551" i="38"/>
  <c r="N7551" i="38"/>
  <c r="O7551" i="38"/>
  <c r="P7551" i="38"/>
  <c r="Q7551" i="38"/>
  <c r="R7551" i="38"/>
  <c r="S7551" i="38"/>
  <c r="D7552" i="38"/>
  <c r="I7552" i="38"/>
  <c r="H7552" i="38"/>
  <c r="J7552" i="38"/>
  <c r="L7552" i="38"/>
  <c r="M7552" i="38"/>
  <c r="N7552" i="38"/>
  <c r="O7552" i="38"/>
  <c r="P7552" i="38"/>
  <c r="Q7552" i="38"/>
  <c r="R7552" i="38"/>
  <c r="S7552" i="38"/>
  <c r="D7553" i="38"/>
  <c r="I7553" i="38"/>
  <c r="H7553" i="38"/>
  <c r="J7553" i="38"/>
  <c r="L7553" i="38"/>
  <c r="M7553" i="38"/>
  <c r="N7553" i="38"/>
  <c r="O7553" i="38"/>
  <c r="P7553" i="38"/>
  <c r="Q7553" i="38"/>
  <c r="R7553" i="38"/>
  <c r="S7553" i="38"/>
  <c r="D7554" i="38"/>
  <c r="I7554" i="38"/>
  <c r="H7554" i="38"/>
  <c r="J7554" i="38"/>
  <c r="L7554" i="38"/>
  <c r="M7554" i="38"/>
  <c r="N7554" i="38"/>
  <c r="O7554" i="38"/>
  <c r="P7554" i="38"/>
  <c r="Q7554" i="38"/>
  <c r="R7554" i="38"/>
  <c r="S7554" i="38"/>
  <c r="D7555" i="38"/>
  <c r="I7555" i="38"/>
  <c r="H7555" i="38"/>
  <c r="J7555" i="38"/>
  <c r="L7555" i="38"/>
  <c r="M7555" i="38"/>
  <c r="N7555" i="38"/>
  <c r="O7555" i="38"/>
  <c r="P7555" i="38"/>
  <c r="Q7555" i="38"/>
  <c r="R7555" i="38"/>
  <c r="S7555" i="38"/>
  <c r="D7556" i="38"/>
  <c r="I7556" i="38"/>
  <c r="H7556" i="38"/>
  <c r="J7556" i="38"/>
  <c r="L7556" i="38"/>
  <c r="M7556" i="38"/>
  <c r="N7556" i="38"/>
  <c r="O7556" i="38"/>
  <c r="P7556" i="38"/>
  <c r="Q7556" i="38"/>
  <c r="R7556" i="38"/>
  <c r="S7556" i="38"/>
  <c r="D7557" i="38"/>
  <c r="I7557" i="38"/>
  <c r="H7557" i="38"/>
  <c r="J7557" i="38"/>
  <c r="L7557" i="38"/>
  <c r="M7557" i="38"/>
  <c r="N7557" i="38"/>
  <c r="O7557" i="38"/>
  <c r="P7557" i="38"/>
  <c r="Q7557" i="38"/>
  <c r="R7557" i="38"/>
  <c r="S7557" i="38"/>
  <c r="D7558" i="38"/>
  <c r="I7558" i="38"/>
  <c r="H7558" i="38"/>
  <c r="J7558" i="38"/>
  <c r="L7558" i="38"/>
  <c r="M7558" i="38"/>
  <c r="N7558" i="38"/>
  <c r="O7558" i="38"/>
  <c r="P7558" i="38"/>
  <c r="Q7558" i="38"/>
  <c r="R7558" i="38"/>
  <c r="S7558" i="38"/>
  <c r="D7559" i="38"/>
  <c r="I7559" i="38"/>
  <c r="H7559" i="38"/>
  <c r="J7559" i="38"/>
  <c r="L7559" i="38"/>
  <c r="M7559" i="38"/>
  <c r="N7559" i="38"/>
  <c r="O7559" i="38"/>
  <c r="P7559" i="38"/>
  <c r="Q7559" i="38"/>
  <c r="R7559" i="38"/>
  <c r="S7559" i="38"/>
  <c r="D7560" i="38"/>
  <c r="I7560" i="38"/>
  <c r="H7560" i="38"/>
  <c r="J7560" i="38"/>
  <c r="L7560" i="38"/>
  <c r="M7560" i="38"/>
  <c r="N7560" i="38"/>
  <c r="O7560" i="38"/>
  <c r="P7560" i="38"/>
  <c r="Q7560" i="38"/>
  <c r="R7560" i="38"/>
  <c r="S7560" i="38"/>
  <c r="D7561" i="38"/>
  <c r="I7561" i="38"/>
  <c r="H7561" i="38"/>
  <c r="J7561" i="38"/>
  <c r="L7561" i="38"/>
  <c r="M7561" i="38"/>
  <c r="N7561" i="38"/>
  <c r="O7561" i="38"/>
  <c r="P7561" i="38"/>
  <c r="Q7561" i="38"/>
  <c r="R7561" i="38"/>
  <c r="S7561" i="38"/>
  <c r="D7562" i="38"/>
  <c r="I7562" i="38"/>
  <c r="H7562" i="38"/>
  <c r="J7562" i="38"/>
  <c r="L7562" i="38"/>
  <c r="M7562" i="38"/>
  <c r="N7562" i="38"/>
  <c r="O7562" i="38"/>
  <c r="P7562" i="38"/>
  <c r="Q7562" i="38"/>
  <c r="R7562" i="38"/>
  <c r="S7562" i="38"/>
  <c r="D7563" i="38"/>
  <c r="I7563" i="38"/>
  <c r="H7563" i="38"/>
  <c r="J7563" i="38"/>
  <c r="L7563" i="38"/>
  <c r="M7563" i="38"/>
  <c r="N7563" i="38"/>
  <c r="O7563" i="38"/>
  <c r="P7563" i="38"/>
  <c r="Q7563" i="38"/>
  <c r="R7563" i="38"/>
  <c r="S7563" i="38"/>
  <c r="D7564" i="38"/>
  <c r="I7564" i="38"/>
  <c r="H7564" i="38"/>
  <c r="J7564" i="38"/>
  <c r="L7564" i="38"/>
  <c r="M7564" i="38"/>
  <c r="N7564" i="38"/>
  <c r="O7564" i="38"/>
  <c r="P7564" i="38"/>
  <c r="Q7564" i="38"/>
  <c r="R7564" i="38"/>
  <c r="S7564" i="38"/>
  <c r="D7565" i="38"/>
  <c r="I7565" i="38"/>
  <c r="H7565" i="38"/>
  <c r="J7565" i="38"/>
  <c r="L7565" i="38"/>
  <c r="M7565" i="38"/>
  <c r="N7565" i="38"/>
  <c r="O7565" i="38"/>
  <c r="P7565" i="38"/>
  <c r="Q7565" i="38"/>
  <c r="R7565" i="38"/>
  <c r="S7565" i="38"/>
  <c r="D7566" i="38"/>
  <c r="I7566" i="38"/>
  <c r="H7566" i="38"/>
  <c r="J7566" i="38"/>
  <c r="L7566" i="38"/>
  <c r="M7566" i="38"/>
  <c r="N7566" i="38"/>
  <c r="O7566" i="38"/>
  <c r="P7566" i="38"/>
  <c r="Q7566" i="38"/>
  <c r="R7566" i="38"/>
  <c r="S7566" i="38"/>
  <c r="D7567" i="38"/>
  <c r="I7567" i="38"/>
  <c r="H7567" i="38"/>
  <c r="J7567" i="38"/>
  <c r="L7567" i="38"/>
  <c r="M7567" i="38"/>
  <c r="N7567" i="38"/>
  <c r="O7567" i="38"/>
  <c r="P7567" i="38"/>
  <c r="Q7567" i="38"/>
  <c r="R7567" i="38"/>
  <c r="S7567" i="38"/>
  <c r="D7568" i="38"/>
  <c r="I7568" i="38"/>
  <c r="H7568" i="38"/>
  <c r="J7568" i="38"/>
  <c r="L7568" i="38"/>
  <c r="M7568" i="38"/>
  <c r="N7568" i="38"/>
  <c r="O7568" i="38"/>
  <c r="P7568" i="38"/>
  <c r="Q7568" i="38"/>
  <c r="R7568" i="38"/>
  <c r="S7568" i="38"/>
  <c r="D7569" i="38"/>
  <c r="I7569" i="38"/>
  <c r="H7569" i="38"/>
  <c r="J7569" i="38"/>
  <c r="L7569" i="38"/>
  <c r="M7569" i="38"/>
  <c r="N7569" i="38"/>
  <c r="O7569" i="38"/>
  <c r="P7569" i="38"/>
  <c r="Q7569" i="38"/>
  <c r="R7569" i="38"/>
  <c r="S7569" i="38"/>
  <c r="D7570" i="38"/>
  <c r="I7570" i="38"/>
  <c r="H7570" i="38"/>
  <c r="J7570" i="38"/>
  <c r="L7570" i="38"/>
  <c r="M7570" i="38"/>
  <c r="N7570" i="38"/>
  <c r="O7570" i="38"/>
  <c r="P7570" i="38"/>
  <c r="Q7570" i="38"/>
  <c r="R7570" i="38"/>
  <c r="S7570" i="38"/>
  <c r="D7571" i="38"/>
  <c r="I7571" i="38"/>
  <c r="H7571" i="38"/>
  <c r="J7571" i="38"/>
  <c r="L7571" i="38"/>
  <c r="M7571" i="38"/>
  <c r="N7571" i="38"/>
  <c r="O7571" i="38"/>
  <c r="P7571" i="38"/>
  <c r="Q7571" i="38"/>
  <c r="R7571" i="38"/>
  <c r="S7571" i="38"/>
  <c r="D7572" i="38"/>
  <c r="I7572" i="38"/>
  <c r="H7572" i="38"/>
  <c r="J7572" i="38"/>
  <c r="L7572" i="38"/>
  <c r="M7572" i="38"/>
  <c r="N7572" i="38"/>
  <c r="O7572" i="38"/>
  <c r="P7572" i="38"/>
  <c r="Q7572" i="38"/>
  <c r="R7572" i="38"/>
  <c r="S7572" i="38"/>
  <c r="D7573" i="38"/>
  <c r="I7573" i="38"/>
  <c r="H7573" i="38"/>
  <c r="J7573" i="38"/>
  <c r="L7573" i="38"/>
  <c r="M7573" i="38"/>
  <c r="N7573" i="38"/>
  <c r="O7573" i="38"/>
  <c r="P7573" i="38"/>
  <c r="Q7573" i="38"/>
  <c r="R7573" i="38"/>
  <c r="S7573" i="38"/>
  <c r="D7574" i="38"/>
  <c r="I7574" i="38"/>
  <c r="H7574" i="38"/>
  <c r="J7574" i="38"/>
  <c r="L7574" i="38"/>
  <c r="M7574" i="38"/>
  <c r="N7574" i="38"/>
  <c r="O7574" i="38"/>
  <c r="P7574" i="38"/>
  <c r="Q7574" i="38"/>
  <c r="R7574" i="38"/>
  <c r="S7574" i="38"/>
  <c r="D7575" i="38"/>
  <c r="I7575" i="38"/>
  <c r="H7575" i="38"/>
  <c r="J7575" i="38"/>
  <c r="L7575" i="38"/>
  <c r="M7575" i="38"/>
  <c r="N7575" i="38"/>
  <c r="O7575" i="38"/>
  <c r="P7575" i="38"/>
  <c r="Q7575" i="38"/>
  <c r="R7575" i="38"/>
  <c r="S7575" i="38"/>
  <c r="D7576" i="38"/>
  <c r="I7576" i="38"/>
  <c r="H7576" i="38"/>
  <c r="J7576" i="38"/>
  <c r="L7576" i="38"/>
  <c r="M7576" i="38"/>
  <c r="N7576" i="38"/>
  <c r="O7576" i="38"/>
  <c r="P7576" i="38"/>
  <c r="Q7576" i="38"/>
  <c r="R7576" i="38"/>
  <c r="S7576" i="38"/>
  <c r="D7577" i="38"/>
  <c r="I7577" i="38"/>
  <c r="H7577" i="38"/>
  <c r="J7577" i="38"/>
  <c r="L7577" i="38"/>
  <c r="M7577" i="38"/>
  <c r="N7577" i="38"/>
  <c r="O7577" i="38"/>
  <c r="P7577" i="38"/>
  <c r="Q7577" i="38"/>
  <c r="R7577" i="38"/>
  <c r="S7577" i="38"/>
  <c r="D7578" i="38"/>
  <c r="I7578" i="38"/>
  <c r="H7578" i="38"/>
  <c r="J7578" i="38"/>
  <c r="L7578" i="38"/>
  <c r="M7578" i="38"/>
  <c r="N7578" i="38"/>
  <c r="O7578" i="38"/>
  <c r="P7578" i="38"/>
  <c r="Q7578" i="38"/>
  <c r="R7578" i="38"/>
  <c r="S7578" i="38"/>
  <c r="D7579" i="38"/>
  <c r="I7579" i="38"/>
  <c r="H7579" i="38"/>
  <c r="J7579" i="38"/>
  <c r="L7579" i="38"/>
  <c r="M7579" i="38"/>
  <c r="N7579" i="38"/>
  <c r="O7579" i="38"/>
  <c r="P7579" i="38"/>
  <c r="Q7579" i="38"/>
  <c r="R7579" i="38"/>
  <c r="S7579" i="38"/>
  <c r="D7580" i="38"/>
  <c r="I7580" i="38"/>
  <c r="H7580" i="38"/>
  <c r="J7580" i="38"/>
  <c r="L7580" i="38"/>
  <c r="M7580" i="38"/>
  <c r="N7580" i="38"/>
  <c r="O7580" i="38"/>
  <c r="P7580" i="38"/>
  <c r="Q7580" i="38"/>
  <c r="R7580" i="38"/>
  <c r="S7580" i="38"/>
  <c r="D7581" i="38"/>
  <c r="I7581" i="38"/>
  <c r="H7581" i="38"/>
  <c r="J7581" i="38"/>
  <c r="L7581" i="38"/>
  <c r="M7581" i="38"/>
  <c r="N7581" i="38"/>
  <c r="O7581" i="38"/>
  <c r="P7581" i="38"/>
  <c r="Q7581" i="38"/>
  <c r="R7581" i="38"/>
  <c r="S7581" i="38"/>
  <c r="D7582" i="38"/>
  <c r="I7582" i="38"/>
  <c r="H7582" i="38"/>
  <c r="J7582" i="38"/>
  <c r="L7582" i="38"/>
  <c r="M7582" i="38"/>
  <c r="N7582" i="38"/>
  <c r="O7582" i="38"/>
  <c r="P7582" i="38"/>
  <c r="Q7582" i="38"/>
  <c r="R7582" i="38"/>
  <c r="S7582" i="38"/>
  <c r="D7583" i="38"/>
  <c r="I7583" i="38"/>
  <c r="H7583" i="38"/>
  <c r="J7583" i="38"/>
  <c r="L7583" i="38"/>
  <c r="M7583" i="38"/>
  <c r="N7583" i="38"/>
  <c r="O7583" i="38"/>
  <c r="P7583" i="38"/>
  <c r="Q7583" i="38"/>
  <c r="R7583" i="38"/>
  <c r="S7583" i="38"/>
  <c r="D7584" i="38"/>
  <c r="I7584" i="38"/>
  <c r="H7584" i="38"/>
  <c r="J7584" i="38"/>
  <c r="L7584" i="38"/>
  <c r="M7584" i="38"/>
  <c r="N7584" i="38"/>
  <c r="O7584" i="38"/>
  <c r="P7584" i="38"/>
  <c r="Q7584" i="38"/>
  <c r="R7584" i="38"/>
  <c r="S7584" i="38"/>
  <c r="D7585" i="38"/>
  <c r="I7585" i="38"/>
  <c r="H7585" i="38"/>
  <c r="J7585" i="38"/>
  <c r="L7585" i="38"/>
  <c r="M7585" i="38"/>
  <c r="N7585" i="38"/>
  <c r="O7585" i="38"/>
  <c r="P7585" i="38"/>
  <c r="Q7585" i="38"/>
  <c r="R7585" i="38"/>
  <c r="S7585" i="38"/>
  <c r="D7586" i="38"/>
  <c r="I7586" i="38"/>
  <c r="H7586" i="38"/>
  <c r="J7586" i="38"/>
  <c r="L7586" i="38"/>
  <c r="M7586" i="38"/>
  <c r="N7586" i="38"/>
  <c r="O7586" i="38"/>
  <c r="P7586" i="38"/>
  <c r="Q7586" i="38"/>
  <c r="R7586" i="38"/>
  <c r="S7586" i="38"/>
  <c r="D7587" i="38"/>
  <c r="I7587" i="38"/>
  <c r="H7587" i="38"/>
  <c r="J7587" i="38"/>
  <c r="L7587" i="38"/>
  <c r="M7587" i="38"/>
  <c r="N7587" i="38"/>
  <c r="O7587" i="38"/>
  <c r="P7587" i="38"/>
  <c r="Q7587" i="38"/>
  <c r="R7587" i="38"/>
  <c r="S7587" i="38"/>
  <c r="D7588" i="38"/>
  <c r="I7588" i="38"/>
  <c r="H7588" i="38"/>
  <c r="J7588" i="38"/>
  <c r="L7588" i="38"/>
  <c r="M7588" i="38"/>
  <c r="N7588" i="38"/>
  <c r="O7588" i="38"/>
  <c r="P7588" i="38"/>
  <c r="Q7588" i="38"/>
  <c r="R7588" i="38"/>
  <c r="S7588" i="38"/>
  <c r="D7589" i="38"/>
  <c r="I7589" i="38"/>
  <c r="H7589" i="38"/>
  <c r="J7589" i="38"/>
  <c r="L7589" i="38"/>
  <c r="M7589" i="38"/>
  <c r="N7589" i="38"/>
  <c r="O7589" i="38"/>
  <c r="P7589" i="38"/>
  <c r="Q7589" i="38"/>
  <c r="R7589" i="38"/>
  <c r="S7589" i="38"/>
  <c r="D7590" i="38"/>
  <c r="I7590" i="38"/>
  <c r="H7590" i="38"/>
  <c r="J7590" i="38"/>
  <c r="L7590" i="38"/>
  <c r="M7590" i="38"/>
  <c r="N7590" i="38"/>
  <c r="O7590" i="38"/>
  <c r="P7590" i="38"/>
  <c r="Q7590" i="38"/>
  <c r="R7590" i="38"/>
  <c r="S7590" i="38"/>
  <c r="D7591" i="38"/>
  <c r="I7591" i="38"/>
  <c r="H7591" i="38"/>
  <c r="J7591" i="38"/>
  <c r="L7591" i="38"/>
  <c r="M7591" i="38"/>
  <c r="N7591" i="38"/>
  <c r="O7591" i="38"/>
  <c r="P7591" i="38"/>
  <c r="Q7591" i="38"/>
  <c r="R7591" i="38"/>
  <c r="S7591" i="38"/>
  <c r="D7592" i="38"/>
  <c r="I7592" i="38"/>
  <c r="H7592" i="38"/>
  <c r="J7592" i="38"/>
  <c r="L7592" i="38"/>
  <c r="M7592" i="38"/>
  <c r="N7592" i="38"/>
  <c r="O7592" i="38"/>
  <c r="P7592" i="38"/>
  <c r="Q7592" i="38"/>
  <c r="R7592" i="38"/>
  <c r="S7592" i="38"/>
  <c r="D7593" i="38"/>
  <c r="I7593" i="38"/>
  <c r="H7593" i="38"/>
  <c r="J7593" i="38"/>
  <c r="L7593" i="38"/>
  <c r="M7593" i="38"/>
  <c r="N7593" i="38"/>
  <c r="O7593" i="38"/>
  <c r="P7593" i="38"/>
  <c r="Q7593" i="38"/>
  <c r="R7593" i="38"/>
  <c r="S7593" i="38"/>
  <c r="D7594" i="38"/>
  <c r="I7594" i="38"/>
  <c r="H7594" i="38"/>
  <c r="J7594" i="38"/>
  <c r="L7594" i="38"/>
  <c r="M7594" i="38"/>
  <c r="N7594" i="38"/>
  <c r="O7594" i="38"/>
  <c r="P7594" i="38"/>
  <c r="Q7594" i="38"/>
  <c r="R7594" i="38"/>
  <c r="S7594" i="38"/>
  <c r="D7595" i="38"/>
  <c r="I7595" i="38"/>
  <c r="H7595" i="38"/>
  <c r="J7595" i="38"/>
  <c r="L7595" i="38"/>
  <c r="M7595" i="38"/>
  <c r="N7595" i="38"/>
  <c r="O7595" i="38"/>
  <c r="P7595" i="38"/>
  <c r="Q7595" i="38"/>
  <c r="R7595" i="38"/>
  <c r="S7595" i="38"/>
  <c r="D7596" i="38"/>
  <c r="I7596" i="38"/>
  <c r="H7596" i="38"/>
  <c r="J7596" i="38"/>
  <c r="L7596" i="38"/>
  <c r="M7596" i="38"/>
  <c r="N7596" i="38"/>
  <c r="O7596" i="38"/>
  <c r="P7596" i="38"/>
  <c r="Q7596" i="38"/>
  <c r="R7596" i="38"/>
  <c r="S7596" i="38"/>
  <c r="D7597" i="38"/>
  <c r="I7597" i="38"/>
  <c r="H7597" i="38"/>
  <c r="J7597" i="38"/>
  <c r="L7597" i="38"/>
  <c r="M7597" i="38"/>
  <c r="N7597" i="38"/>
  <c r="O7597" i="38"/>
  <c r="P7597" i="38"/>
  <c r="Q7597" i="38"/>
  <c r="R7597" i="38"/>
  <c r="S7597" i="38"/>
  <c r="D7598" i="38"/>
  <c r="I7598" i="38"/>
  <c r="H7598" i="38"/>
  <c r="J7598" i="38"/>
  <c r="L7598" i="38"/>
  <c r="M7598" i="38"/>
  <c r="N7598" i="38"/>
  <c r="O7598" i="38"/>
  <c r="P7598" i="38"/>
  <c r="Q7598" i="38"/>
  <c r="R7598" i="38"/>
  <c r="S7598" i="38"/>
  <c r="D7599" i="38"/>
  <c r="I7599" i="38"/>
  <c r="H7599" i="38"/>
  <c r="J7599" i="38"/>
  <c r="L7599" i="38"/>
  <c r="M7599" i="38"/>
  <c r="N7599" i="38"/>
  <c r="O7599" i="38"/>
  <c r="P7599" i="38"/>
  <c r="Q7599" i="38"/>
  <c r="R7599" i="38"/>
  <c r="S7599" i="38"/>
  <c r="D7600" i="38"/>
  <c r="I7600" i="38"/>
  <c r="H7600" i="38"/>
  <c r="J7600" i="38"/>
  <c r="L7600" i="38"/>
  <c r="M7600" i="38"/>
  <c r="N7600" i="38"/>
  <c r="O7600" i="38"/>
  <c r="P7600" i="38"/>
  <c r="Q7600" i="38"/>
  <c r="R7600" i="38"/>
  <c r="S7600" i="38"/>
  <c r="D7601" i="38"/>
  <c r="I7601" i="38"/>
  <c r="H7601" i="38"/>
  <c r="J7601" i="38"/>
  <c r="L7601" i="38"/>
  <c r="M7601" i="38"/>
  <c r="N7601" i="38"/>
  <c r="O7601" i="38"/>
  <c r="P7601" i="38"/>
  <c r="Q7601" i="38"/>
  <c r="R7601" i="38"/>
  <c r="S7601" i="38"/>
  <c r="D7602" i="38"/>
  <c r="I7602" i="38"/>
  <c r="H7602" i="38"/>
  <c r="J7602" i="38"/>
  <c r="L7602" i="38"/>
  <c r="M7602" i="38"/>
  <c r="N7602" i="38"/>
  <c r="O7602" i="38"/>
  <c r="P7602" i="38"/>
  <c r="Q7602" i="38"/>
  <c r="R7602" i="38"/>
  <c r="S7602" i="38"/>
  <c r="D7603" i="38"/>
  <c r="I7603" i="38"/>
  <c r="H7603" i="38"/>
  <c r="J7603" i="38"/>
  <c r="L7603" i="38"/>
  <c r="M7603" i="38"/>
  <c r="N7603" i="38"/>
  <c r="O7603" i="38"/>
  <c r="P7603" i="38"/>
  <c r="Q7603" i="38"/>
  <c r="R7603" i="38"/>
  <c r="S7603" i="38"/>
  <c r="D7604" i="38"/>
  <c r="I7604" i="38"/>
  <c r="H7604" i="38"/>
  <c r="J7604" i="38"/>
  <c r="L7604" i="38"/>
  <c r="M7604" i="38"/>
  <c r="N7604" i="38"/>
  <c r="O7604" i="38"/>
  <c r="P7604" i="38"/>
  <c r="Q7604" i="38"/>
  <c r="R7604" i="38"/>
  <c r="S7604" i="38"/>
  <c r="D7605" i="38"/>
  <c r="I7605" i="38"/>
  <c r="H7605" i="38"/>
  <c r="J7605" i="38"/>
  <c r="L7605" i="38"/>
  <c r="M7605" i="38"/>
  <c r="N7605" i="38"/>
  <c r="O7605" i="38"/>
  <c r="P7605" i="38"/>
  <c r="Q7605" i="38"/>
  <c r="R7605" i="38"/>
  <c r="S7605" i="38"/>
  <c r="D7606" i="38"/>
  <c r="I7606" i="38"/>
  <c r="H7606" i="38"/>
  <c r="J7606" i="38"/>
  <c r="L7606" i="38"/>
  <c r="M7606" i="38"/>
  <c r="N7606" i="38"/>
  <c r="O7606" i="38"/>
  <c r="P7606" i="38"/>
  <c r="Q7606" i="38"/>
  <c r="R7606" i="38"/>
  <c r="S7606" i="38"/>
  <c r="D7607" i="38"/>
  <c r="I7607" i="38"/>
  <c r="H7607" i="38"/>
  <c r="J7607" i="38"/>
  <c r="L7607" i="38"/>
  <c r="M7607" i="38"/>
  <c r="N7607" i="38"/>
  <c r="O7607" i="38"/>
  <c r="P7607" i="38"/>
  <c r="Q7607" i="38"/>
  <c r="R7607" i="38"/>
  <c r="S7607" i="38"/>
  <c r="D7608" i="38"/>
  <c r="I7608" i="38"/>
  <c r="H7608" i="38"/>
  <c r="J7608" i="38"/>
  <c r="L7608" i="38"/>
  <c r="M7608" i="38"/>
  <c r="N7608" i="38"/>
  <c r="O7608" i="38"/>
  <c r="P7608" i="38"/>
  <c r="Q7608" i="38"/>
  <c r="R7608" i="38"/>
  <c r="S7608" i="38"/>
  <c r="D7609" i="38"/>
  <c r="I7609" i="38"/>
  <c r="H7609" i="38"/>
  <c r="J7609" i="38"/>
  <c r="L7609" i="38"/>
  <c r="M7609" i="38"/>
  <c r="N7609" i="38"/>
  <c r="O7609" i="38"/>
  <c r="P7609" i="38"/>
  <c r="Q7609" i="38"/>
  <c r="R7609" i="38"/>
  <c r="S7609" i="38"/>
  <c r="D7610" i="38"/>
  <c r="I7610" i="38"/>
  <c r="H7610" i="38"/>
  <c r="J7610" i="38"/>
  <c r="L7610" i="38"/>
  <c r="M7610" i="38"/>
  <c r="N7610" i="38"/>
  <c r="O7610" i="38"/>
  <c r="P7610" i="38"/>
  <c r="Q7610" i="38"/>
  <c r="R7610" i="38"/>
  <c r="S7610" i="38"/>
  <c r="D7611" i="38"/>
  <c r="I7611" i="38"/>
  <c r="H7611" i="38"/>
  <c r="J7611" i="38"/>
  <c r="L7611" i="38"/>
  <c r="M7611" i="38"/>
  <c r="N7611" i="38"/>
  <c r="O7611" i="38"/>
  <c r="P7611" i="38"/>
  <c r="Q7611" i="38"/>
  <c r="R7611" i="38"/>
  <c r="S7611" i="38"/>
  <c r="D7612" i="38"/>
  <c r="I7612" i="38"/>
  <c r="H7612" i="38"/>
  <c r="J7612" i="38"/>
  <c r="L7612" i="38"/>
  <c r="M7612" i="38"/>
  <c r="N7612" i="38"/>
  <c r="O7612" i="38"/>
  <c r="P7612" i="38"/>
  <c r="Q7612" i="38"/>
  <c r="R7612" i="38"/>
  <c r="S7612" i="38"/>
  <c r="D7613" i="38"/>
  <c r="I7613" i="38"/>
  <c r="H7613" i="38"/>
  <c r="J7613" i="38"/>
  <c r="L7613" i="38"/>
  <c r="M7613" i="38"/>
  <c r="N7613" i="38"/>
  <c r="O7613" i="38"/>
  <c r="P7613" i="38"/>
  <c r="Q7613" i="38"/>
  <c r="R7613" i="38"/>
  <c r="S7613" i="38"/>
  <c r="D7614" i="38"/>
  <c r="I7614" i="38"/>
  <c r="H7614" i="38"/>
  <c r="J7614" i="38"/>
  <c r="L7614" i="38"/>
  <c r="M7614" i="38"/>
  <c r="N7614" i="38"/>
  <c r="O7614" i="38"/>
  <c r="P7614" i="38"/>
  <c r="Q7614" i="38"/>
  <c r="R7614" i="38"/>
  <c r="S7614" i="38"/>
  <c r="D7615" i="38"/>
  <c r="I7615" i="38"/>
  <c r="H7615" i="38"/>
  <c r="J7615" i="38"/>
  <c r="L7615" i="38"/>
  <c r="M7615" i="38"/>
  <c r="N7615" i="38"/>
  <c r="O7615" i="38"/>
  <c r="P7615" i="38"/>
  <c r="Q7615" i="38"/>
  <c r="R7615" i="38"/>
  <c r="S7615" i="38"/>
  <c r="D7616" i="38"/>
  <c r="I7616" i="38"/>
  <c r="H7616" i="38"/>
  <c r="J7616" i="38"/>
  <c r="L7616" i="38"/>
  <c r="M7616" i="38"/>
  <c r="N7616" i="38"/>
  <c r="O7616" i="38"/>
  <c r="P7616" i="38"/>
  <c r="Q7616" i="38"/>
  <c r="R7616" i="38"/>
  <c r="S7616" i="38"/>
  <c r="D7617" i="38"/>
  <c r="I7617" i="38"/>
  <c r="H7617" i="38"/>
  <c r="J7617" i="38"/>
  <c r="L7617" i="38"/>
  <c r="M7617" i="38"/>
  <c r="N7617" i="38"/>
  <c r="O7617" i="38"/>
  <c r="P7617" i="38"/>
  <c r="Q7617" i="38"/>
  <c r="R7617" i="38"/>
  <c r="S7617" i="38"/>
  <c r="D7618" i="38"/>
  <c r="I7618" i="38"/>
  <c r="H7618" i="38"/>
  <c r="J7618" i="38"/>
  <c r="L7618" i="38"/>
  <c r="M7618" i="38"/>
  <c r="N7618" i="38"/>
  <c r="O7618" i="38"/>
  <c r="P7618" i="38"/>
  <c r="Q7618" i="38"/>
  <c r="R7618" i="38"/>
  <c r="S7618" i="38"/>
  <c r="D7619" i="38"/>
  <c r="I7619" i="38"/>
  <c r="H7619" i="38"/>
  <c r="J7619" i="38"/>
  <c r="L7619" i="38"/>
  <c r="M7619" i="38"/>
  <c r="N7619" i="38"/>
  <c r="O7619" i="38"/>
  <c r="P7619" i="38"/>
  <c r="Q7619" i="38"/>
  <c r="R7619" i="38"/>
  <c r="S7619" i="38"/>
  <c r="D7620" i="38"/>
  <c r="I7620" i="38"/>
  <c r="H7620" i="38"/>
  <c r="J7620" i="38"/>
  <c r="L7620" i="38"/>
  <c r="M7620" i="38"/>
  <c r="N7620" i="38"/>
  <c r="O7620" i="38"/>
  <c r="P7620" i="38"/>
  <c r="Q7620" i="38"/>
  <c r="R7620" i="38"/>
  <c r="S7620" i="38"/>
  <c r="D7621" i="38"/>
  <c r="I7621" i="38"/>
  <c r="H7621" i="38"/>
  <c r="J7621" i="38"/>
  <c r="L7621" i="38"/>
  <c r="M7621" i="38"/>
  <c r="N7621" i="38"/>
  <c r="O7621" i="38"/>
  <c r="P7621" i="38"/>
  <c r="Q7621" i="38"/>
  <c r="R7621" i="38"/>
  <c r="S7621" i="38"/>
  <c r="D7622" i="38"/>
  <c r="I7622" i="38"/>
  <c r="H7622" i="38"/>
  <c r="J7622" i="38"/>
  <c r="L7622" i="38"/>
  <c r="M7622" i="38"/>
  <c r="N7622" i="38"/>
  <c r="O7622" i="38"/>
  <c r="P7622" i="38"/>
  <c r="Q7622" i="38"/>
  <c r="R7622" i="38"/>
  <c r="S7622" i="38"/>
  <c r="D7623" i="38"/>
  <c r="I7623" i="38"/>
  <c r="H7623" i="38"/>
  <c r="J7623" i="38"/>
  <c r="L7623" i="38"/>
  <c r="M7623" i="38"/>
  <c r="N7623" i="38"/>
  <c r="O7623" i="38"/>
  <c r="P7623" i="38"/>
  <c r="Q7623" i="38"/>
  <c r="R7623" i="38"/>
  <c r="S7623" i="38"/>
  <c r="D7624" i="38"/>
  <c r="I7624" i="38"/>
  <c r="H7624" i="38"/>
  <c r="J7624" i="38"/>
  <c r="L7624" i="38"/>
  <c r="M7624" i="38"/>
  <c r="N7624" i="38"/>
  <c r="O7624" i="38"/>
  <c r="P7624" i="38"/>
  <c r="Q7624" i="38"/>
  <c r="R7624" i="38"/>
  <c r="S7624" i="38"/>
  <c r="D7625" i="38"/>
  <c r="I7625" i="38"/>
  <c r="H7625" i="38"/>
  <c r="J7625" i="38"/>
  <c r="L7625" i="38"/>
  <c r="M7625" i="38"/>
  <c r="N7625" i="38"/>
  <c r="O7625" i="38"/>
  <c r="P7625" i="38"/>
  <c r="Q7625" i="38"/>
  <c r="R7625" i="38"/>
  <c r="S7625" i="38"/>
  <c r="D7626" i="38"/>
  <c r="I7626" i="38"/>
  <c r="H7626" i="38"/>
  <c r="J7626" i="38"/>
  <c r="L7626" i="38"/>
  <c r="M7626" i="38"/>
  <c r="N7626" i="38"/>
  <c r="O7626" i="38"/>
  <c r="P7626" i="38"/>
  <c r="Q7626" i="38"/>
  <c r="R7626" i="38"/>
  <c r="S7626" i="38"/>
  <c r="D7627" i="38"/>
  <c r="I7627" i="38"/>
  <c r="H7627" i="38"/>
  <c r="J7627" i="38"/>
  <c r="L7627" i="38"/>
  <c r="M7627" i="38"/>
  <c r="N7627" i="38"/>
  <c r="O7627" i="38"/>
  <c r="P7627" i="38"/>
  <c r="Q7627" i="38"/>
  <c r="R7627" i="38"/>
  <c r="S7627" i="38"/>
  <c r="D7628" i="38"/>
  <c r="I7628" i="38"/>
  <c r="H7628" i="38"/>
  <c r="J7628" i="38"/>
  <c r="L7628" i="38"/>
  <c r="M7628" i="38"/>
  <c r="N7628" i="38"/>
  <c r="O7628" i="38"/>
  <c r="P7628" i="38"/>
  <c r="Q7628" i="38"/>
  <c r="R7628" i="38"/>
  <c r="S7628" i="38"/>
  <c r="D7629" i="38"/>
  <c r="I7629" i="38"/>
  <c r="H7629" i="38"/>
  <c r="J7629" i="38"/>
  <c r="L7629" i="38"/>
  <c r="M7629" i="38"/>
  <c r="N7629" i="38"/>
  <c r="O7629" i="38"/>
  <c r="P7629" i="38"/>
  <c r="Q7629" i="38"/>
  <c r="R7629" i="38"/>
  <c r="S7629" i="38"/>
  <c r="D7630" i="38"/>
  <c r="I7630" i="38"/>
  <c r="H7630" i="38"/>
  <c r="J7630" i="38"/>
  <c r="L7630" i="38"/>
  <c r="M7630" i="38"/>
  <c r="N7630" i="38"/>
  <c r="O7630" i="38"/>
  <c r="P7630" i="38"/>
  <c r="Q7630" i="38"/>
  <c r="R7630" i="38"/>
  <c r="S7630" i="38"/>
  <c r="D7631" i="38"/>
  <c r="I7631" i="38"/>
  <c r="H7631" i="38"/>
  <c r="J7631" i="38"/>
  <c r="L7631" i="38"/>
  <c r="M7631" i="38"/>
  <c r="N7631" i="38"/>
  <c r="O7631" i="38"/>
  <c r="P7631" i="38"/>
  <c r="Q7631" i="38"/>
  <c r="R7631" i="38"/>
  <c r="S7631" i="38"/>
  <c r="D7632" i="38"/>
  <c r="I7632" i="38"/>
  <c r="H7632" i="38"/>
  <c r="J7632" i="38"/>
  <c r="L7632" i="38"/>
  <c r="M7632" i="38"/>
  <c r="N7632" i="38"/>
  <c r="O7632" i="38"/>
  <c r="P7632" i="38"/>
  <c r="Q7632" i="38"/>
  <c r="R7632" i="38"/>
  <c r="S7632" i="38"/>
  <c r="D7633" i="38"/>
  <c r="I7633" i="38"/>
  <c r="H7633" i="38"/>
  <c r="J7633" i="38"/>
  <c r="L7633" i="38"/>
  <c r="M7633" i="38"/>
  <c r="N7633" i="38"/>
  <c r="O7633" i="38"/>
  <c r="P7633" i="38"/>
  <c r="Q7633" i="38"/>
  <c r="R7633" i="38"/>
  <c r="S7633" i="38"/>
  <c r="D7634" i="38"/>
  <c r="I7634" i="38"/>
  <c r="H7634" i="38"/>
  <c r="J7634" i="38"/>
  <c r="L7634" i="38"/>
  <c r="M7634" i="38"/>
  <c r="N7634" i="38"/>
  <c r="O7634" i="38"/>
  <c r="P7634" i="38"/>
  <c r="Q7634" i="38"/>
  <c r="R7634" i="38"/>
  <c r="S7634" i="38"/>
  <c r="D7635" i="38"/>
  <c r="I7635" i="38"/>
  <c r="H7635" i="38"/>
  <c r="J7635" i="38"/>
  <c r="L7635" i="38"/>
  <c r="M7635" i="38"/>
  <c r="N7635" i="38"/>
  <c r="O7635" i="38"/>
  <c r="P7635" i="38"/>
  <c r="Q7635" i="38"/>
  <c r="R7635" i="38"/>
  <c r="S7635" i="38"/>
  <c r="D7636" i="38"/>
  <c r="I7636" i="38"/>
  <c r="H7636" i="38"/>
  <c r="J7636" i="38"/>
  <c r="L7636" i="38"/>
  <c r="M7636" i="38"/>
  <c r="N7636" i="38"/>
  <c r="O7636" i="38"/>
  <c r="P7636" i="38"/>
  <c r="Q7636" i="38"/>
  <c r="R7636" i="38"/>
  <c r="S7636" i="38"/>
  <c r="D7637" i="38"/>
  <c r="I7637" i="38"/>
  <c r="H7637" i="38"/>
  <c r="J7637" i="38"/>
  <c r="L7637" i="38"/>
  <c r="M7637" i="38"/>
  <c r="N7637" i="38"/>
  <c r="O7637" i="38"/>
  <c r="P7637" i="38"/>
  <c r="Q7637" i="38"/>
  <c r="R7637" i="38"/>
  <c r="S7637" i="38"/>
  <c r="D7638" i="38"/>
  <c r="I7638" i="38"/>
  <c r="H7638" i="38"/>
  <c r="J7638" i="38"/>
  <c r="L7638" i="38"/>
  <c r="M7638" i="38"/>
  <c r="N7638" i="38"/>
  <c r="O7638" i="38"/>
  <c r="P7638" i="38"/>
  <c r="Q7638" i="38"/>
  <c r="R7638" i="38"/>
  <c r="S7638" i="38"/>
  <c r="D7639" i="38"/>
  <c r="I7639" i="38"/>
  <c r="H7639" i="38"/>
  <c r="J7639" i="38"/>
  <c r="L7639" i="38"/>
  <c r="M7639" i="38"/>
  <c r="N7639" i="38"/>
  <c r="O7639" i="38"/>
  <c r="P7639" i="38"/>
  <c r="Q7639" i="38"/>
  <c r="R7639" i="38"/>
  <c r="S7639" i="38"/>
  <c r="D7640" i="38"/>
  <c r="I7640" i="38"/>
  <c r="H7640" i="38"/>
  <c r="J7640" i="38"/>
  <c r="L7640" i="38"/>
  <c r="M7640" i="38"/>
  <c r="N7640" i="38"/>
  <c r="O7640" i="38"/>
  <c r="P7640" i="38"/>
  <c r="Q7640" i="38"/>
  <c r="R7640" i="38"/>
  <c r="S7640" i="38"/>
  <c r="D7641" i="38"/>
  <c r="I7641" i="38"/>
  <c r="H7641" i="38"/>
  <c r="J7641" i="38"/>
  <c r="L7641" i="38"/>
  <c r="M7641" i="38"/>
  <c r="N7641" i="38"/>
  <c r="O7641" i="38"/>
  <c r="P7641" i="38"/>
  <c r="Q7641" i="38"/>
  <c r="R7641" i="38"/>
  <c r="S7641" i="38"/>
  <c r="D7642" i="38"/>
  <c r="I7642" i="38"/>
  <c r="H7642" i="38"/>
  <c r="J7642" i="38"/>
  <c r="L7642" i="38"/>
  <c r="M7642" i="38"/>
  <c r="N7642" i="38"/>
  <c r="O7642" i="38"/>
  <c r="P7642" i="38"/>
  <c r="Q7642" i="38"/>
  <c r="R7642" i="38"/>
  <c r="S7642" i="38"/>
  <c r="D7643" i="38"/>
  <c r="I7643" i="38"/>
  <c r="H7643" i="38"/>
  <c r="J7643" i="38"/>
  <c r="L7643" i="38"/>
  <c r="M7643" i="38"/>
  <c r="N7643" i="38"/>
  <c r="O7643" i="38"/>
  <c r="P7643" i="38"/>
  <c r="Q7643" i="38"/>
  <c r="R7643" i="38"/>
  <c r="S7643" i="38"/>
  <c r="D7644" i="38"/>
  <c r="I7644" i="38"/>
  <c r="H7644" i="38"/>
  <c r="J7644" i="38"/>
  <c r="L7644" i="38"/>
  <c r="M7644" i="38"/>
  <c r="N7644" i="38"/>
  <c r="O7644" i="38"/>
  <c r="P7644" i="38"/>
  <c r="Q7644" i="38"/>
  <c r="R7644" i="38"/>
  <c r="S7644" i="38"/>
  <c r="D7645" i="38"/>
  <c r="I7645" i="38"/>
  <c r="H7645" i="38"/>
  <c r="J7645" i="38"/>
  <c r="L7645" i="38"/>
  <c r="M7645" i="38"/>
  <c r="N7645" i="38"/>
  <c r="O7645" i="38"/>
  <c r="P7645" i="38"/>
  <c r="Q7645" i="38"/>
  <c r="R7645" i="38"/>
  <c r="S7645" i="38"/>
  <c r="D7646" i="38"/>
  <c r="I7646" i="38"/>
  <c r="H7646" i="38"/>
  <c r="J7646" i="38"/>
  <c r="L7646" i="38"/>
  <c r="M7646" i="38"/>
  <c r="N7646" i="38"/>
  <c r="O7646" i="38"/>
  <c r="P7646" i="38"/>
  <c r="Q7646" i="38"/>
  <c r="R7646" i="38"/>
  <c r="S7646" i="38"/>
  <c r="D7647" i="38"/>
  <c r="I7647" i="38"/>
  <c r="H7647" i="38"/>
  <c r="J7647" i="38"/>
  <c r="L7647" i="38"/>
  <c r="M7647" i="38"/>
  <c r="N7647" i="38"/>
  <c r="O7647" i="38"/>
  <c r="P7647" i="38"/>
  <c r="Q7647" i="38"/>
  <c r="R7647" i="38"/>
  <c r="S7647" i="38"/>
  <c r="D7648" i="38"/>
  <c r="I7648" i="38"/>
  <c r="H7648" i="38"/>
  <c r="J7648" i="38"/>
  <c r="L7648" i="38"/>
  <c r="M7648" i="38"/>
  <c r="N7648" i="38"/>
  <c r="O7648" i="38"/>
  <c r="P7648" i="38"/>
  <c r="Q7648" i="38"/>
  <c r="R7648" i="38"/>
  <c r="S7648" i="38"/>
  <c r="D7649" i="38"/>
  <c r="I7649" i="38"/>
  <c r="H7649" i="38"/>
  <c r="J7649" i="38"/>
  <c r="L7649" i="38"/>
  <c r="M7649" i="38"/>
  <c r="N7649" i="38"/>
  <c r="O7649" i="38"/>
  <c r="P7649" i="38"/>
  <c r="Q7649" i="38"/>
  <c r="R7649" i="38"/>
  <c r="S7649" i="38"/>
  <c r="D7650" i="38"/>
  <c r="I7650" i="38"/>
  <c r="H7650" i="38"/>
  <c r="J7650" i="38"/>
  <c r="L7650" i="38"/>
  <c r="M7650" i="38"/>
  <c r="N7650" i="38"/>
  <c r="O7650" i="38"/>
  <c r="P7650" i="38"/>
  <c r="Q7650" i="38"/>
  <c r="R7650" i="38"/>
  <c r="S7650" i="38"/>
  <c r="D7651" i="38"/>
  <c r="I7651" i="38"/>
  <c r="H7651" i="38"/>
  <c r="J7651" i="38"/>
  <c r="L7651" i="38"/>
  <c r="M7651" i="38"/>
  <c r="N7651" i="38"/>
  <c r="O7651" i="38"/>
  <c r="P7651" i="38"/>
  <c r="Q7651" i="38"/>
  <c r="R7651" i="38"/>
  <c r="S7651" i="38"/>
  <c r="D7652" i="38"/>
  <c r="I7652" i="38"/>
  <c r="H7652" i="38"/>
  <c r="J7652" i="38"/>
  <c r="L7652" i="38"/>
  <c r="M7652" i="38"/>
  <c r="N7652" i="38"/>
  <c r="O7652" i="38"/>
  <c r="P7652" i="38"/>
  <c r="Q7652" i="38"/>
  <c r="R7652" i="38"/>
  <c r="S7652" i="38"/>
  <c r="D7653" i="38"/>
  <c r="I7653" i="38"/>
  <c r="H7653" i="38"/>
  <c r="J7653" i="38"/>
  <c r="L7653" i="38"/>
  <c r="M7653" i="38"/>
  <c r="N7653" i="38"/>
  <c r="O7653" i="38"/>
  <c r="P7653" i="38"/>
  <c r="Q7653" i="38"/>
  <c r="R7653" i="38"/>
  <c r="S7653" i="38"/>
  <c r="D7654" i="38"/>
  <c r="I7654" i="38"/>
  <c r="H7654" i="38"/>
  <c r="J7654" i="38"/>
  <c r="L7654" i="38"/>
  <c r="M7654" i="38"/>
  <c r="N7654" i="38"/>
  <c r="O7654" i="38"/>
  <c r="P7654" i="38"/>
  <c r="Q7654" i="38"/>
  <c r="R7654" i="38"/>
  <c r="S7654" i="38"/>
  <c r="D7655" i="38"/>
  <c r="I7655" i="38"/>
  <c r="H7655" i="38"/>
  <c r="J7655" i="38"/>
  <c r="L7655" i="38"/>
  <c r="M7655" i="38"/>
  <c r="N7655" i="38"/>
  <c r="O7655" i="38"/>
  <c r="P7655" i="38"/>
  <c r="Q7655" i="38"/>
  <c r="R7655" i="38"/>
  <c r="S7655" i="38"/>
  <c r="D7656" i="38"/>
  <c r="I7656" i="38"/>
  <c r="H7656" i="38"/>
  <c r="J7656" i="38"/>
  <c r="L7656" i="38"/>
  <c r="M7656" i="38"/>
  <c r="N7656" i="38"/>
  <c r="O7656" i="38"/>
  <c r="P7656" i="38"/>
  <c r="Q7656" i="38"/>
  <c r="R7656" i="38"/>
  <c r="S7656" i="38"/>
  <c r="D7657" i="38"/>
  <c r="I7657" i="38"/>
  <c r="H7657" i="38"/>
  <c r="J7657" i="38"/>
  <c r="L7657" i="38"/>
  <c r="M7657" i="38"/>
  <c r="N7657" i="38"/>
  <c r="O7657" i="38"/>
  <c r="P7657" i="38"/>
  <c r="Q7657" i="38"/>
  <c r="R7657" i="38"/>
  <c r="S7657" i="38"/>
  <c r="D7658" i="38"/>
  <c r="I7658" i="38"/>
  <c r="H7658" i="38"/>
  <c r="J7658" i="38"/>
  <c r="L7658" i="38"/>
  <c r="M7658" i="38"/>
  <c r="N7658" i="38"/>
  <c r="O7658" i="38"/>
  <c r="P7658" i="38"/>
  <c r="Q7658" i="38"/>
  <c r="R7658" i="38"/>
  <c r="S7658" i="38"/>
  <c r="D7659" i="38"/>
  <c r="I7659" i="38"/>
  <c r="H7659" i="38"/>
  <c r="J7659" i="38"/>
  <c r="L7659" i="38"/>
  <c r="M7659" i="38"/>
  <c r="N7659" i="38"/>
  <c r="O7659" i="38"/>
  <c r="P7659" i="38"/>
  <c r="Q7659" i="38"/>
  <c r="R7659" i="38"/>
  <c r="S7659" i="38"/>
  <c r="D7660" i="38"/>
  <c r="I7660" i="38"/>
  <c r="H7660" i="38"/>
  <c r="J7660" i="38"/>
  <c r="L7660" i="38"/>
  <c r="M7660" i="38"/>
  <c r="N7660" i="38"/>
  <c r="O7660" i="38"/>
  <c r="P7660" i="38"/>
  <c r="Q7660" i="38"/>
  <c r="R7660" i="38"/>
  <c r="S7660" i="38"/>
  <c r="D7661" i="38"/>
  <c r="I7661" i="38"/>
  <c r="H7661" i="38"/>
  <c r="J7661" i="38"/>
  <c r="L7661" i="38"/>
  <c r="M7661" i="38"/>
  <c r="N7661" i="38"/>
  <c r="O7661" i="38"/>
  <c r="P7661" i="38"/>
  <c r="Q7661" i="38"/>
  <c r="R7661" i="38"/>
  <c r="S7661" i="38"/>
  <c r="D7662" i="38"/>
  <c r="I7662" i="38"/>
  <c r="H7662" i="38"/>
  <c r="J7662" i="38"/>
  <c r="L7662" i="38"/>
  <c r="M7662" i="38"/>
  <c r="N7662" i="38"/>
  <c r="O7662" i="38"/>
  <c r="P7662" i="38"/>
  <c r="Q7662" i="38"/>
  <c r="R7662" i="38"/>
  <c r="S7662" i="38"/>
  <c r="D7663" i="38"/>
  <c r="I7663" i="38"/>
  <c r="H7663" i="38"/>
  <c r="J7663" i="38"/>
  <c r="L7663" i="38"/>
  <c r="M7663" i="38"/>
  <c r="N7663" i="38"/>
  <c r="O7663" i="38"/>
  <c r="P7663" i="38"/>
  <c r="Q7663" i="38"/>
  <c r="R7663" i="38"/>
  <c r="S7663" i="38"/>
  <c r="D7664" i="38"/>
  <c r="I7664" i="38"/>
  <c r="H7664" i="38"/>
  <c r="J7664" i="38"/>
  <c r="L7664" i="38"/>
  <c r="M7664" i="38"/>
  <c r="N7664" i="38"/>
  <c r="O7664" i="38"/>
  <c r="P7664" i="38"/>
  <c r="Q7664" i="38"/>
  <c r="R7664" i="38"/>
  <c r="S7664" i="38"/>
  <c r="D7665" i="38"/>
  <c r="I7665" i="38"/>
  <c r="H7665" i="38"/>
  <c r="J7665" i="38"/>
  <c r="L7665" i="38"/>
  <c r="M7665" i="38"/>
  <c r="N7665" i="38"/>
  <c r="O7665" i="38"/>
  <c r="P7665" i="38"/>
  <c r="Q7665" i="38"/>
  <c r="R7665" i="38"/>
  <c r="S7665" i="38"/>
  <c r="D7666" i="38"/>
  <c r="I7666" i="38"/>
  <c r="H7666" i="38"/>
  <c r="J7666" i="38"/>
  <c r="L7666" i="38"/>
  <c r="M7666" i="38"/>
  <c r="N7666" i="38"/>
  <c r="O7666" i="38"/>
  <c r="P7666" i="38"/>
  <c r="Q7666" i="38"/>
  <c r="R7666" i="38"/>
  <c r="S7666" i="38"/>
  <c r="D7667" i="38"/>
  <c r="I7667" i="38"/>
  <c r="H7667" i="38"/>
  <c r="J7667" i="38"/>
  <c r="L7667" i="38"/>
  <c r="M7667" i="38"/>
  <c r="N7667" i="38"/>
  <c r="O7667" i="38"/>
  <c r="P7667" i="38"/>
  <c r="Q7667" i="38"/>
  <c r="R7667" i="38"/>
  <c r="S7667" i="38"/>
  <c r="D7668" i="38"/>
  <c r="I7668" i="38"/>
  <c r="H7668" i="38"/>
  <c r="J7668" i="38"/>
  <c r="L7668" i="38"/>
  <c r="M7668" i="38"/>
  <c r="N7668" i="38"/>
  <c r="O7668" i="38"/>
  <c r="P7668" i="38"/>
  <c r="Q7668" i="38"/>
  <c r="R7668" i="38"/>
  <c r="S7668" i="38"/>
  <c r="D7669" i="38"/>
  <c r="I7669" i="38"/>
  <c r="H7669" i="38"/>
  <c r="J7669" i="38"/>
  <c r="L7669" i="38"/>
  <c r="M7669" i="38"/>
  <c r="N7669" i="38"/>
  <c r="O7669" i="38"/>
  <c r="P7669" i="38"/>
  <c r="Q7669" i="38"/>
  <c r="R7669" i="38"/>
  <c r="S7669" i="38"/>
  <c r="D7670" i="38"/>
  <c r="I7670" i="38"/>
  <c r="H7670" i="38"/>
  <c r="J7670" i="38"/>
  <c r="L7670" i="38"/>
  <c r="M7670" i="38"/>
  <c r="N7670" i="38"/>
  <c r="O7670" i="38"/>
  <c r="P7670" i="38"/>
  <c r="Q7670" i="38"/>
  <c r="R7670" i="38"/>
  <c r="S7670" i="38"/>
  <c r="D7671" i="38"/>
  <c r="I7671" i="38"/>
  <c r="H7671" i="38"/>
  <c r="J7671" i="38"/>
  <c r="L7671" i="38"/>
  <c r="M7671" i="38"/>
  <c r="N7671" i="38"/>
  <c r="O7671" i="38"/>
  <c r="P7671" i="38"/>
  <c r="Q7671" i="38"/>
  <c r="R7671" i="38"/>
  <c r="S7671" i="38"/>
  <c r="D7672" i="38"/>
  <c r="I7672" i="38"/>
  <c r="H7672" i="38"/>
  <c r="J7672" i="38"/>
  <c r="L7672" i="38"/>
  <c r="M7672" i="38"/>
  <c r="N7672" i="38"/>
  <c r="O7672" i="38"/>
  <c r="P7672" i="38"/>
  <c r="Q7672" i="38"/>
  <c r="R7672" i="38"/>
  <c r="S7672" i="38"/>
  <c r="D7673" i="38"/>
  <c r="I7673" i="38"/>
  <c r="H7673" i="38"/>
  <c r="J7673" i="38"/>
  <c r="L7673" i="38"/>
  <c r="M7673" i="38"/>
  <c r="N7673" i="38"/>
  <c r="O7673" i="38"/>
  <c r="P7673" i="38"/>
  <c r="Q7673" i="38"/>
  <c r="R7673" i="38"/>
  <c r="S7673" i="38"/>
  <c r="D7674" i="38"/>
  <c r="I7674" i="38"/>
  <c r="H7674" i="38"/>
  <c r="J7674" i="38"/>
  <c r="L7674" i="38"/>
  <c r="M7674" i="38"/>
  <c r="N7674" i="38"/>
  <c r="O7674" i="38"/>
  <c r="P7674" i="38"/>
  <c r="Q7674" i="38"/>
  <c r="R7674" i="38"/>
  <c r="S7674" i="38"/>
  <c r="D7675" i="38"/>
  <c r="I7675" i="38"/>
  <c r="H7675" i="38"/>
  <c r="J7675" i="38"/>
  <c r="L7675" i="38"/>
  <c r="M7675" i="38"/>
  <c r="N7675" i="38"/>
  <c r="O7675" i="38"/>
  <c r="P7675" i="38"/>
  <c r="Q7675" i="38"/>
  <c r="R7675" i="38"/>
  <c r="S7675" i="38"/>
  <c r="D7676" i="38"/>
  <c r="I7676" i="38"/>
  <c r="H7676" i="38"/>
  <c r="J7676" i="38"/>
  <c r="L7676" i="38"/>
  <c r="M7676" i="38"/>
  <c r="N7676" i="38"/>
  <c r="O7676" i="38"/>
  <c r="P7676" i="38"/>
  <c r="Q7676" i="38"/>
  <c r="R7676" i="38"/>
  <c r="S7676" i="38"/>
  <c r="D7677" i="38"/>
  <c r="I7677" i="38"/>
  <c r="H7677" i="38"/>
  <c r="J7677" i="38"/>
  <c r="L7677" i="38"/>
  <c r="M7677" i="38"/>
  <c r="N7677" i="38"/>
  <c r="O7677" i="38"/>
  <c r="P7677" i="38"/>
  <c r="Q7677" i="38"/>
  <c r="R7677" i="38"/>
  <c r="S7677" i="38"/>
  <c r="D7678" i="38"/>
  <c r="I7678" i="38"/>
  <c r="H7678" i="38"/>
  <c r="J7678" i="38"/>
  <c r="L7678" i="38"/>
  <c r="M7678" i="38"/>
  <c r="N7678" i="38"/>
  <c r="O7678" i="38"/>
  <c r="P7678" i="38"/>
  <c r="Q7678" i="38"/>
  <c r="R7678" i="38"/>
  <c r="S7678" i="38"/>
  <c r="D7679" i="38"/>
  <c r="I7679" i="38"/>
  <c r="H7679" i="38"/>
  <c r="J7679" i="38"/>
  <c r="L7679" i="38"/>
  <c r="M7679" i="38"/>
  <c r="N7679" i="38"/>
  <c r="O7679" i="38"/>
  <c r="P7679" i="38"/>
  <c r="Q7679" i="38"/>
  <c r="R7679" i="38"/>
  <c r="S7679" i="38"/>
  <c r="D7680" i="38"/>
  <c r="I7680" i="38"/>
  <c r="H7680" i="38"/>
  <c r="J7680" i="38"/>
  <c r="L7680" i="38"/>
  <c r="M7680" i="38"/>
  <c r="N7680" i="38"/>
  <c r="O7680" i="38"/>
  <c r="P7680" i="38"/>
  <c r="Q7680" i="38"/>
  <c r="R7680" i="38"/>
  <c r="S7680" i="38"/>
  <c r="D7681" i="38"/>
  <c r="I7681" i="38"/>
  <c r="H7681" i="38"/>
  <c r="J7681" i="38"/>
  <c r="L7681" i="38"/>
  <c r="M7681" i="38"/>
  <c r="N7681" i="38"/>
  <c r="O7681" i="38"/>
  <c r="P7681" i="38"/>
  <c r="Q7681" i="38"/>
  <c r="R7681" i="38"/>
  <c r="S7681" i="38"/>
  <c r="D7682" i="38"/>
  <c r="I7682" i="38"/>
  <c r="H7682" i="38"/>
  <c r="J7682" i="38"/>
  <c r="L7682" i="38"/>
  <c r="M7682" i="38"/>
  <c r="N7682" i="38"/>
  <c r="O7682" i="38"/>
  <c r="P7682" i="38"/>
  <c r="Q7682" i="38"/>
  <c r="R7682" i="38"/>
  <c r="S7682" i="38"/>
  <c r="D7683" i="38"/>
  <c r="I7683" i="38"/>
  <c r="H7683" i="38"/>
  <c r="J7683" i="38"/>
  <c r="L7683" i="38"/>
  <c r="M7683" i="38"/>
  <c r="N7683" i="38"/>
  <c r="O7683" i="38"/>
  <c r="P7683" i="38"/>
  <c r="Q7683" i="38"/>
  <c r="R7683" i="38"/>
  <c r="S7683" i="38"/>
  <c r="D7684" i="38"/>
  <c r="I7684" i="38"/>
  <c r="H7684" i="38"/>
  <c r="J7684" i="38"/>
  <c r="L7684" i="38"/>
  <c r="M7684" i="38"/>
  <c r="N7684" i="38"/>
  <c r="O7684" i="38"/>
  <c r="P7684" i="38"/>
  <c r="Q7684" i="38"/>
  <c r="R7684" i="38"/>
  <c r="S7684" i="38"/>
  <c r="D7685" i="38"/>
  <c r="I7685" i="38"/>
  <c r="H7685" i="38"/>
  <c r="J7685" i="38"/>
  <c r="L7685" i="38"/>
  <c r="M7685" i="38"/>
  <c r="N7685" i="38"/>
  <c r="O7685" i="38"/>
  <c r="P7685" i="38"/>
  <c r="Q7685" i="38"/>
  <c r="R7685" i="38"/>
  <c r="S7685" i="38"/>
  <c r="D7686" i="38"/>
  <c r="I7686" i="38"/>
  <c r="H7686" i="38"/>
  <c r="J7686" i="38"/>
  <c r="L7686" i="38"/>
  <c r="M7686" i="38"/>
  <c r="N7686" i="38"/>
  <c r="O7686" i="38"/>
  <c r="P7686" i="38"/>
  <c r="Q7686" i="38"/>
  <c r="R7686" i="38"/>
  <c r="S7686" i="38"/>
  <c r="D7687" i="38"/>
  <c r="I7687" i="38"/>
  <c r="H7687" i="38"/>
  <c r="J7687" i="38"/>
  <c r="L7687" i="38"/>
  <c r="M7687" i="38"/>
  <c r="N7687" i="38"/>
  <c r="O7687" i="38"/>
  <c r="P7687" i="38"/>
  <c r="Q7687" i="38"/>
  <c r="R7687" i="38"/>
  <c r="S7687" i="38"/>
  <c r="D7688" i="38"/>
  <c r="I7688" i="38"/>
  <c r="H7688" i="38"/>
  <c r="J7688" i="38"/>
  <c r="L7688" i="38"/>
  <c r="M7688" i="38"/>
  <c r="N7688" i="38"/>
  <c r="O7688" i="38"/>
  <c r="P7688" i="38"/>
  <c r="Q7688" i="38"/>
  <c r="R7688" i="38"/>
  <c r="S7688" i="38"/>
  <c r="D7689" i="38"/>
  <c r="I7689" i="38"/>
  <c r="H7689" i="38"/>
  <c r="J7689" i="38"/>
  <c r="L7689" i="38"/>
  <c r="M7689" i="38"/>
  <c r="N7689" i="38"/>
  <c r="O7689" i="38"/>
  <c r="P7689" i="38"/>
  <c r="Q7689" i="38"/>
  <c r="R7689" i="38"/>
  <c r="S7689" i="38"/>
  <c r="D7690" i="38"/>
  <c r="I7690" i="38"/>
  <c r="H7690" i="38"/>
  <c r="J7690" i="38"/>
  <c r="L7690" i="38"/>
  <c r="M7690" i="38"/>
  <c r="N7690" i="38"/>
  <c r="O7690" i="38"/>
  <c r="P7690" i="38"/>
  <c r="Q7690" i="38"/>
  <c r="R7690" i="38"/>
  <c r="S7690" i="38"/>
  <c r="D7691" i="38"/>
  <c r="I7691" i="38"/>
  <c r="H7691" i="38"/>
  <c r="J7691" i="38"/>
  <c r="L7691" i="38"/>
  <c r="M7691" i="38"/>
  <c r="N7691" i="38"/>
  <c r="O7691" i="38"/>
  <c r="P7691" i="38"/>
  <c r="Q7691" i="38"/>
  <c r="R7691" i="38"/>
  <c r="S7691" i="38"/>
  <c r="D7692" i="38"/>
  <c r="I7692" i="38"/>
  <c r="H7692" i="38"/>
  <c r="J7692" i="38"/>
  <c r="L7692" i="38"/>
  <c r="M7692" i="38"/>
  <c r="N7692" i="38"/>
  <c r="O7692" i="38"/>
  <c r="P7692" i="38"/>
  <c r="Q7692" i="38"/>
  <c r="R7692" i="38"/>
  <c r="S7692" i="38"/>
  <c r="D7693" i="38"/>
  <c r="I7693" i="38"/>
  <c r="H7693" i="38"/>
  <c r="J7693" i="38"/>
  <c r="L7693" i="38"/>
  <c r="M7693" i="38"/>
  <c r="N7693" i="38"/>
  <c r="O7693" i="38"/>
  <c r="P7693" i="38"/>
  <c r="Q7693" i="38"/>
  <c r="R7693" i="38"/>
  <c r="S7693" i="38"/>
  <c r="D7694" i="38"/>
  <c r="I7694" i="38"/>
  <c r="H7694" i="38"/>
  <c r="J7694" i="38"/>
  <c r="L7694" i="38"/>
  <c r="M7694" i="38"/>
  <c r="N7694" i="38"/>
  <c r="O7694" i="38"/>
  <c r="P7694" i="38"/>
  <c r="Q7694" i="38"/>
  <c r="R7694" i="38"/>
  <c r="S7694" i="38"/>
  <c r="D7695" i="38"/>
  <c r="I7695" i="38"/>
  <c r="H7695" i="38"/>
  <c r="J7695" i="38"/>
  <c r="L7695" i="38"/>
  <c r="M7695" i="38"/>
  <c r="N7695" i="38"/>
  <c r="O7695" i="38"/>
  <c r="P7695" i="38"/>
  <c r="Q7695" i="38"/>
  <c r="R7695" i="38"/>
  <c r="S7695" i="38"/>
  <c r="D7696" i="38"/>
  <c r="I7696" i="38"/>
  <c r="H7696" i="38"/>
  <c r="J7696" i="38"/>
  <c r="L7696" i="38"/>
  <c r="M7696" i="38"/>
  <c r="N7696" i="38"/>
  <c r="O7696" i="38"/>
  <c r="P7696" i="38"/>
  <c r="Q7696" i="38"/>
  <c r="R7696" i="38"/>
  <c r="S7696" i="38"/>
  <c r="D7697" i="38"/>
  <c r="I7697" i="38"/>
  <c r="H7697" i="38"/>
  <c r="J7697" i="38"/>
  <c r="L7697" i="38"/>
  <c r="M7697" i="38"/>
  <c r="N7697" i="38"/>
  <c r="O7697" i="38"/>
  <c r="P7697" i="38"/>
  <c r="Q7697" i="38"/>
  <c r="R7697" i="38"/>
  <c r="S7697" i="38"/>
  <c r="D7698" i="38"/>
  <c r="I7698" i="38"/>
  <c r="H7698" i="38"/>
  <c r="J7698" i="38"/>
  <c r="L7698" i="38"/>
  <c r="M7698" i="38"/>
  <c r="N7698" i="38"/>
  <c r="O7698" i="38"/>
  <c r="P7698" i="38"/>
  <c r="Q7698" i="38"/>
  <c r="R7698" i="38"/>
  <c r="S7698" i="38"/>
  <c r="D7699" i="38"/>
  <c r="I7699" i="38"/>
  <c r="H7699" i="38"/>
  <c r="J7699" i="38"/>
  <c r="L7699" i="38"/>
  <c r="M7699" i="38"/>
  <c r="N7699" i="38"/>
  <c r="O7699" i="38"/>
  <c r="P7699" i="38"/>
  <c r="Q7699" i="38"/>
  <c r="R7699" i="38"/>
  <c r="S7699" i="38"/>
  <c r="D7700" i="38"/>
  <c r="I7700" i="38"/>
  <c r="H7700" i="38"/>
  <c r="J7700" i="38"/>
  <c r="L7700" i="38"/>
  <c r="M7700" i="38"/>
  <c r="N7700" i="38"/>
  <c r="O7700" i="38"/>
  <c r="P7700" i="38"/>
  <c r="Q7700" i="38"/>
  <c r="R7700" i="38"/>
  <c r="S7700" i="38"/>
  <c r="D7701" i="38"/>
  <c r="I7701" i="38"/>
  <c r="H7701" i="38"/>
  <c r="J7701" i="38"/>
  <c r="L7701" i="38"/>
  <c r="M7701" i="38"/>
  <c r="N7701" i="38"/>
  <c r="O7701" i="38"/>
  <c r="P7701" i="38"/>
  <c r="Q7701" i="38"/>
  <c r="R7701" i="38"/>
  <c r="S7701" i="38"/>
  <c r="D7702" i="38"/>
  <c r="I7702" i="38"/>
  <c r="H7702" i="38"/>
  <c r="J7702" i="38"/>
  <c r="L7702" i="38"/>
  <c r="M7702" i="38"/>
  <c r="N7702" i="38"/>
  <c r="O7702" i="38"/>
  <c r="P7702" i="38"/>
  <c r="Q7702" i="38"/>
  <c r="R7702" i="38"/>
  <c r="S7702" i="38"/>
  <c r="D7703" i="38"/>
  <c r="I7703" i="38"/>
  <c r="H7703" i="38"/>
  <c r="J7703" i="38"/>
  <c r="L7703" i="38"/>
  <c r="M7703" i="38"/>
  <c r="N7703" i="38"/>
  <c r="O7703" i="38"/>
  <c r="P7703" i="38"/>
  <c r="Q7703" i="38"/>
  <c r="R7703" i="38"/>
  <c r="S7703" i="38"/>
  <c r="D7704" i="38"/>
  <c r="I7704" i="38"/>
  <c r="H7704" i="38"/>
  <c r="J7704" i="38"/>
  <c r="L7704" i="38"/>
  <c r="M7704" i="38"/>
  <c r="N7704" i="38"/>
  <c r="O7704" i="38"/>
  <c r="P7704" i="38"/>
  <c r="Q7704" i="38"/>
  <c r="R7704" i="38"/>
  <c r="S7704" i="38"/>
  <c r="D7705" i="38"/>
  <c r="I7705" i="38"/>
  <c r="H7705" i="38"/>
  <c r="J7705" i="38"/>
  <c r="L7705" i="38"/>
  <c r="M7705" i="38"/>
  <c r="N7705" i="38"/>
  <c r="O7705" i="38"/>
  <c r="P7705" i="38"/>
  <c r="Q7705" i="38"/>
  <c r="R7705" i="38"/>
  <c r="S7705" i="38"/>
  <c r="D7706" i="38"/>
  <c r="I7706" i="38"/>
  <c r="H7706" i="38"/>
  <c r="J7706" i="38"/>
  <c r="L7706" i="38"/>
  <c r="M7706" i="38"/>
  <c r="N7706" i="38"/>
  <c r="O7706" i="38"/>
  <c r="P7706" i="38"/>
  <c r="Q7706" i="38"/>
  <c r="R7706" i="38"/>
  <c r="S7706" i="38"/>
  <c r="D7707" i="38"/>
  <c r="I7707" i="38"/>
  <c r="H7707" i="38"/>
  <c r="J7707" i="38"/>
  <c r="L7707" i="38"/>
  <c r="M7707" i="38"/>
  <c r="N7707" i="38"/>
  <c r="O7707" i="38"/>
  <c r="P7707" i="38"/>
  <c r="Q7707" i="38"/>
  <c r="R7707" i="38"/>
  <c r="S7707" i="38"/>
  <c r="D7708" i="38"/>
  <c r="I7708" i="38"/>
  <c r="H7708" i="38"/>
  <c r="J7708" i="38"/>
  <c r="L7708" i="38"/>
  <c r="M7708" i="38"/>
  <c r="N7708" i="38"/>
  <c r="O7708" i="38"/>
  <c r="P7708" i="38"/>
  <c r="Q7708" i="38"/>
  <c r="R7708" i="38"/>
  <c r="S7708" i="38"/>
  <c r="D7709" i="38"/>
  <c r="I7709" i="38"/>
  <c r="H7709" i="38"/>
  <c r="J7709" i="38"/>
  <c r="L7709" i="38"/>
  <c r="M7709" i="38"/>
  <c r="N7709" i="38"/>
  <c r="O7709" i="38"/>
  <c r="P7709" i="38"/>
  <c r="Q7709" i="38"/>
  <c r="R7709" i="38"/>
  <c r="S7709" i="38"/>
  <c r="D7710" i="38"/>
  <c r="I7710" i="38"/>
  <c r="H7710" i="38"/>
  <c r="J7710" i="38"/>
  <c r="L7710" i="38"/>
  <c r="M7710" i="38"/>
  <c r="N7710" i="38"/>
  <c r="O7710" i="38"/>
  <c r="P7710" i="38"/>
  <c r="Q7710" i="38"/>
  <c r="R7710" i="38"/>
  <c r="S7710" i="38"/>
  <c r="D7711" i="38"/>
  <c r="I7711" i="38"/>
  <c r="H7711" i="38"/>
  <c r="J7711" i="38"/>
  <c r="L7711" i="38"/>
  <c r="M7711" i="38"/>
  <c r="N7711" i="38"/>
  <c r="O7711" i="38"/>
  <c r="P7711" i="38"/>
  <c r="Q7711" i="38"/>
  <c r="R7711" i="38"/>
  <c r="S7711" i="38"/>
  <c r="D7712" i="38"/>
  <c r="I7712" i="38"/>
  <c r="H7712" i="38"/>
  <c r="J7712" i="38"/>
  <c r="L7712" i="38"/>
  <c r="M7712" i="38"/>
  <c r="N7712" i="38"/>
  <c r="O7712" i="38"/>
  <c r="P7712" i="38"/>
  <c r="Q7712" i="38"/>
  <c r="R7712" i="38"/>
  <c r="S7712" i="38"/>
  <c r="D7713" i="38"/>
  <c r="I7713" i="38"/>
  <c r="H7713" i="38"/>
  <c r="J7713" i="38"/>
  <c r="L7713" i="38"/>
  <c r="M7713" i="38"/>
  <c r="N7713" i="38"/>
  <c r="O7713" i="38"/>
  <c r="P7713" i="38"/>
  <c r="Q7713" i="38"/>
  <c r="R7713" i="38"/>
  <c r="S7713" i="38"/>
  <c r="D7714" i="38"/>
  <c r="I7714" i="38"/>
  <c r="H7714" i="38"/>
  <c r="J7714" i="38"/>
  <c r="L7714" i="38"/>
  <c r="M7714" i="38"/>
  <c r="N7714" i="38"/>
  <c r="O7714" i="38"/>
  <c r="P7714" i="38"/>
  <c r="Q7714" i="38"/>
  <c r="R7714" i="38"/>
  <c r="S7714" i="38"/>
  <c r="D7715" i="38"/>
  <c r="I7715" i="38"/>
  <c r="H7715" i="38"/>
  <c r="J7715" i="38"/>
  <c r="L7715" i="38"/>
  <c r="M7715" i="38"/>
  <c r="N7715" i="38"/>
  <c r="O7715" i="38"/>
  <c r="P7715" i="38"/>
  <c r="Q7715" i="38"/>
  <c r="R7715" i="38"/>
  <c r="S7715" i="38"/>
  <c r="D7716" i="38"/>
  <c r="I7716" i="38"/>
  <c r="H7716" i="38"/>
  <c r="J7716" i="38"/>
  <c r="L7716" i="38"/>
  <c r="M7716" i="38"/>
  <c r="N7716" i="38"/>
  <c r="O7716" i="38"/>
  <c r="P7716" i="38"/>
  <c r="Q7716" i="38"/>
  <c r="R7716" i="38"/>
  <c r="S7716" i="38"/>
  <c r="D7717" i="38"/>
  <c r="I7717" i="38"/>
  <c r="H7717" i="38"/>
  <c r="J7717" i="38"/>
  <c r="L7717" i="38"/>
  <c r="M7717" i="38"/>
  <c r="N7717" i="38"/>
  <c r="O7717" i="38"/>
  <c r="P7717" i="38"/>
  <c r="Q7717" i="38"/>
  <c r="R7717" i="38"/>
  <c r="S7717" i="38"/>
  <c r="D7718" i="38"/>
  <c r="I7718" i="38"/>
  <c r="H7718" i="38"/>
  <c r="J7718" i="38"/>
  <c r="L7718" i="38"/>
  <c r="M7718" i="38"/>
  <c r="N7718" i="38"/>
  <c r="O7718" i="38"/>
  <c r="P7718" i="38"/>
  <c r="Q7718" i="38"/>
  <c r="R7718" i="38"/>
  <c r="S7718" i="38"/>
  <c r="D7719" i="38"/>
  <c r="I7719" i="38"/>
  <c r="H7719" i="38"/>
  <c r="J7719" i="38"/>
  <c r="L7719" i="38"/>
  <c r="M7719" i="38"/>
  <c r="N7719" i="38"/>
  <c r="O7719" i="38"/>
  <c r="P7719" i="38"/>
  <c r="Q7719" i="38"/>
  <c r="R7719" i="38"/>
  <c r="S7719" i="38"/>
  <c r="D7720" i="38"/>
  <c r="I7720" i="38"/>
  <c r="H7720" i="38"/>
  <c r="J7720" i="38"/>
  <c r="L7720" i="38"/>
  <c r="M7720" i="38"/>
  <c r="N7720" i="38"/>
  <c r="O7720" i="38"/>
  <c r="P7720" i="38"/>
  <c r="Q7720" i="38"/>
  <c r="R7720" i="38"/>
  <c r="S7720" i="38"/>
  <c r="D7721" i="38"/>
  <c r="I7721" i="38"/>
  <c r="H7721" i="38"/>
  <c r="J7721" i="38"/>
  <c r="L7721" i="38"/>
  <c r="M7721" i="38"/>
  <c r="N7721" i="38"/>
  <c r="O7721" i="38"/>
  <c r="P7721" i="38"/>
  <c r="Q7721" i="38"/>
  <c r="R7721" i="38"/>
  <c r="S7721" i="38"/>
  <c r="D7722" i="38"/>
  <c r="I7722" i="38"/>
  <c r="H7722" i="38"/>
  <c r="J7722" i="38"/>
  <c r="L7722" i="38"/>
  <c r="M7722" i="38"/>
  <c r="N7722" i="38"/>
  <c r="O7722" i="38"/>
  <c r="P7722" i="38"/>
  <c r="Q7722" i="38"/>
  <c r="R7722" i="38"/>
  <c r="S7722" i="38"/>
  <c r="D7723" i="38"/>
  <c r="I7723" i="38"/>
  <c r="H7723" i="38"/>
  <c r="J7723" i="38"/>
  <c r="L7723" i="38"/>
  <c r="M7723" i="38"/>
  <c r="N7723" i="38"/>
  <c r="O7723" i="38"/>
  <c r="P7723" i="38"/>
  <c r="Q7723" i="38"/>
  <c r="R7723" i="38"/>
  <c r="S7723" i="38"/>
  <c r="D7724" i="38"/>
  <c r="I7724" i="38"/>
  <c r="H7724" i="38"/>
  <c r="J7724" i="38"/>
  <c r="L7724" i="38"/>
  <c r="M7724" i="38"/>
  <c r="N7724" i="38"/>
  <c r="O7724" i="38"/>
  <c r="P7724" i="38"/>
  <c r="Q7724" i="38"/>
  <c r="R7724" i="38"/>
  <c r="S7724" i="38"/>
  <c r="D7725" i="38"/>
  <c r="I7725" i="38"/>
  <c r="H7725" i="38"/>
  <c r="J7725" i="38"/>
  <c r="L7725" i="38"/>
  <c r="M7725" i="38"/>
  <c r="N7725" i="38"/>
  <c r="O7725" i="38"/>
  <c r="P7725" i="38"/>
  <c r="Q7725" i="38"/>
  <c r="R7725" i="38"/>
  <c r="S7725" i="38"/>
  <c r="D7726" i="38"/>
  <c r="I7726" i="38"/>
  <c r="H7726" i="38"/>
  <c r="J7726" i="38"/>
  <c r="L7726" i="38"/>
  <c r="M7726" i="38"/>
  <c r="N7726" i="38"/>
  <c r="O7726" i="38"/>
  <c r="P7726" i="38"/>
  <c r="Q7726" i="38"/>
  <c r="R7726" i="38"/>
  <c r="S7726" i="38"/>
  <c r="D7727" i="38"/>
  <c r="I7727" i="38"/>
  <c r="H7727" i="38"/>
  <c r="J7727" i="38"/>
  <c r="L7727" i="38"/>
  <c r="M7727" i="38"/>
  <c r="N7727" i="38"/>
  <c r="O7727" i="38"/>
  <c r="P7727" i="38"/>
  <c r="Q7727" i="38"/>
  <c r="R7727" i="38"/>
  <c r="S7727" i="38"/>
  <c r="D7728" i="38"/>
  <c r="I7728" i="38"/>
  <c r="H7728" i="38"/>
  <c r="J7728" i="38"/>
  <c r="L7728" i="38"/>
  <c r="M7728" i="38"/>
  <c r="N7728" i="38"/>
  <c r="O7728" i="38"/>
  <c r="P7728" i="38"/>
  <c r="Q7728" i="38"/>
  <c r="R7728" i="38"/>
  <c r="S7728" i="38"/>
  <c r="D7729" i="38"/>
  <c r="I7729" i="38"/>
  <c r="H7729" i="38"/>
  <c r="J7729" i="38"/>
  <c r="L7729" i="38"/>
  <c r="M7729" i="38"/>
  <c r="N7729" i="38"/>
  <c r="O7729" i="38"/>
  <c r="P7729" i="38"/>
  <c r="Q7729" i="38"/>
  <c r="R7729" i="38"/>
  <c r="S7729" i="38"/>
  <c r="D7730" i="38"/>
  <c r="I7730" i="38"/>
  <c r="H7730" i="38"/>
  <c r="J7730" i="38"/>
  <c r="L7730" i="38"/>
  <c r="M7730" i="38"/>
  <c r="N7730" i="38"/>
  <c r="O7730" i="38"/>
  <c r="P7730" i="38"/>
  <c r="Q7730" i="38"/>
  <c r="R7730" i="38"/>
  <c r="S7730" i="38"/>
  <c r="D7731" i="38"/>
  <c r="I7731" i="38"/>
  <c r="H7731" i="38"/>
  <c r="J7731" i="38"/>
  <c r="L7731" i="38"/>
  <c r="M7731" i="38"/>
  <c r="N7731" i="38"/>
  <c r="O7731" i="38"/>
  <c r="P7731" i="38"/>
  <c r="Q7731" i="38"/>
  <c r="R7731" i="38"/>
  <c r="S7731" i="38"/>
  <c r="D7732" i="38"/>
  <c r="I7732" i="38"/>
  <c r="H7732" i="38"/>
  <c r="J7732" i="38"/>
  <c r="L7732" i="38"/>
  <c r="M7732" i="38"/>
  <c r="N7732" i="38"/>
  <c r="O7732" i="38"/>
  <c r="P7732" i="38"/>
  <c r="Q7732" i="38"/>
  <c r="R7732" i="38"/>
  <c r="S7732" i="38"/>
  <c r="D7733" i="38"/>
  <c r="I7733" i="38"/>
  <c r="H7733" i="38"/>
  <c r="J7733" i="38"/>
  <c r="L7733" i="38"/>
  <c r="M7733" i="38"/>
  <c r="N7733" i="38"/>
  <c r="O7733" i="38"/>
  <c r="P7733" i="38"/>
  <c r="Q7733" i="38"/>
  <c r="R7733" i="38"/>
  <c r="S7733" i="38"/>
  <c r="D7734" i="38"/>
  <c r="I7734" i="38"/>
  <c r="H7734" i="38"/>
  <c r="J7734" i="38"/>
  <c r="L7734" i="38"/>
  <c r="M7734" i="38"/>
  <c r="N7734" i="38"/>
  <c r="O7734" i="38"/>
  <c r="P7734" i="38"/>
  <c r="Q7734" i="38"/>
  <c r="R7734" i="38"/>
  <c r="S7734" i="38"/>
  <c r="D7735" i="38"/>
  <c r="I7735" i="38"/>
  <c r="H7735" i="38"/>
  <c r="J7735" i="38"/>
  <c r="L7735" i="38"/>
  <c r="M7735" i="38"/>
  <c r="N7735" i="38"/>
  <c r="O7735" i="38"/>
  <c r="P7735" i="38"/>
  <c r="Q7735" i="38"/>
  <c r="R7735" i="38"/>
  <c r="S7735" i="38"/>
  <c r="D7736" i="38"/>
  <c r="I7736" i="38"/>
  <c r="H7736" i="38"/>
  <c r="J7736" i="38"/>
  <c r="L7736" i="38"/>
  <c r="M7736" i="38"/>
  <c r="N7736" i="38"/>
  <c r="O7736" i="38"/>
  <c r="P7736" i="38"/>
  <c r="Q7736" i="38"/>
  <c r="R7736" i="38"/>
  <c r="S7736" i="38"/>
  <c r="D7737" i="38"/>
  <c r="I7737" i="38"/>
  <c r="H7737" i="38"/>
  <c r="J7737" i="38"/>
  <c r="L7737" i="38"/>
  <c r="M7737" i="38"/>
  <c r="N7737" i="38"/>
  <c r="O7737" i="38"/>
  <c r="P7737" i="38"/>
  <c r="Q7737" i="38"/>
  <c r="R7737" i="38"/>
  <c r="S7737" i="38"/>
  <c r="D7738" i="38"/>
  <c r="I7738" i="38"/>
  <c r="H7738" i="38"/>
  <c r="J7738" i="38"/>
  <c r="L7738" i="38"/>
  <c r="M7738" i="38"/>
  <c r="N7738" i="38"/>
  <c r="O7738" i="38"/>
  <c r="P7738" i="38"/>
  <c r="Q7738" i="38"/>
  <c r="R7738" i="38"/>
  <c r="S7738" i="38"/>
  <c r="D7739" i="38"/>
  <c r="I7739" i="38"/>
  <c r="H7739" i="38"/>
  <c r="J7739" i="38"/>
  <c r="L7739" i="38"/>
  <c r="M7739" i="38"/>
  <c r="N7739" i="38"/>
  <c r="O7739" i="38"/>
  <c r="P7739" i="38"/>
  <c r="Q7739" i="38"/>
  <c r="R7739" i="38"/>
  <c r="S7739" i="38"/>
  <c r="D7740" i="38"/>
  <c r="I7740" i="38"/>
  <c r="H7740" i="38"/>
  <c r="J7740" i="38"/>
  <c r="L7740" i="38"/>
  <c r="M7740" i="38"/>
  <c r="N7740" i="38"/>
  <c r="O7740" i="38"/>
  <c r="P7740" i="38"/>
  <c r="Q7740" i="38"/>
  <c r="R7740" i="38"/>
  <c r="S7740" i="38"/>
  <c r="D7741" i="38"/>
  <c r="I7741" i="38"/>
  <c r="H7741" i="38"/>
  <c r="J7741" i="38"/>
  <c r="L7741" i="38"/>
  <c r="M7741" i="38"/>
  <c r="N7741" i="38"/>
  <c r="O7741" i="38"/>
  <c r="P7741" i="38"/>
  <c r="Q7741" i="38"/>
  <c r="R7741" i="38"/>
  <c r="S7741" i="38"/>
  <c r="D7742" i="38"/>
  <c r="I7742" i="38"/>
  <c r="H7742" i="38"/>
  <c r="J7742" i="38"/>
  <c r="L7742" i="38"/>
  <c r="M7742" i="38"/>
  <c r="N7742" i="38"/>
  <c r="O7742" i="38"/>
  <c r="P7742" i="38"/>
  <c r="Q7742" i="38"/>
  <c r="R7742" i="38"/>
  <c r="S7742" i="38"/>
  <c r="D7743" i="38"/>
  <c r="I7743" i="38"/>
  <c r="H7743" i="38"/>
  <c r="J7743" i="38"/>
  <c r="L7743" i="38"/>
  <c r="M7743" i="38"/>
  <c r="N7743" i="38"/>
  <c r="O7743" i="38"/>
  <c r="P7743" i="38"/>
  <c r="Q7743" i="38"/>
  <c r="R7743" i="38"/>
  <c r="S7743" i="38"/>
  <c r="D7744" i="38"/>
  <c r="I7744" i="38"/>
  <c r="H7744" i="38"/>
  <c r="J7744" i="38"/>
  <c r="L7744" i="38"/>
  <c r="M7744" i="38"/>
  <c r="N7744" i="38"/>
  <c r="O7744" i="38"/>
  <c r="P7744" i="38"/>
  <c r="Q7744" i="38"/>
  <c r="R7744" i="38"/>
  <c r="S7744" i="38"/>
  <c r="D7745" i="38"/>
  <c r="I7745" i="38"/>
  <c r="H7745" i="38"/>
  <c r="J7745" i="38"/>
  <c r="L7745" i="38"/>
  <c r="M7745" i="38"/>
  <c r="N7745" i="38"/>
  <c r="O7745" i="38"/>
  <c r="P7745" i="38"/>
  <c r="Q7745" i="38"/>
  <c r="R7745" i="38"/>
  <c r="S7745" i="38"/>
  <c r="D7746" i="38"/>
  <c r="I7746" i="38"/>
  <c r="H7746" i="38"/>
  <c r="J7746" i="38"/>
  <c r="L7746" i="38"/>
  <c r="M7746" i="38"/>
  <c r="N7746" i="38"/>
  <c r="O7746" i="38"/>
  <c r="P7746" i="38"/>
  <c r="Q7746" i="38"/>
  <c r="R7746" i="38"/>
  <c r="S7746" i="38"/>
  <c r="D7747" i="38"/>
  <c r="I7747" i="38"/>
  <c r="H7747" i="38"/>
  <c r="J7747" i="38"/>
  <c r="L7747" i="38"/>
  <c r="M7747" i="38"/>
  <c r="N7747" i="38"/>
  <c r="O7747" i="38"/>
  <c r="P7747" i="38"/>
  <c r="Q7747" i="38"/>
  <c r="R7747" i="38"/>
  <c r="S7747" i="38"/>
  <c r="D7748" i="38"/>
  <c r="I7748" i="38"/>
  <c r="H7748" i="38"/>
  <c r="J7748" i="38"/>
  <c r="L7748" i="38"/>
  <c r="M7748" i="38"/>
  <c r="N7748" i="38"/>
  <c r="O7748" i="38"/>
  <c r="P7748" i="38"/>
  <c r="Q7748" i="38"/>
  <c r="R7748" i="38"/>
  <c r="S7748" i="38"/>
  <c r="D7749" i="38"/>
  <c r="I7749" i="38"/>
  <c r="H7749" i="38"/>
  <c r="J7749" i="38"/>
  <c r="L7749" i="38"/>
  <c r="M7749" i="38"/>
  <c r="N7749" i="38"/>
  <c r="O7749" i="38"/>
  <c r="P7749" i="38"/>
  <c r="Q7749" i="38"/>
  <c r="R7749" i="38"/>
  <c r="S7749" i="38"/>
  <c r="D7750" i="38"/>
  <c r="I7750" i="38"/>
  <c r="H7750" i="38"/>
  <c r="J7750" i="38"/>
  <c r="L7750" i="38"/>
  <c r="M7750" i="38"/>
  <c r="N7750" i="38"/>
  <c r="O7750" i="38"/>
  <c r="P7750" i="38"/>
  <c r="Q7750" i="38"/>
  <c r="R7750" i="38"/>
  <c r="S7750" i="38"/>
  <c r="D7751" i="38"/>
  <c r="I7751" i="38"/>
  <c r="H7751" i="38"/>
  <c r="J7751" i="38"/>
  <c r="L7751" i="38"/>
  <c r="M7751" i="38"/>
  <c r="N7751" i="38"/>
  <c r="O7751" i="38"/>
  <c r="P7751" i="38"/>
  <c r="Q7751" i="38"/>
  <c r="R7751" i="38"/>
  <c r="S7751" i="38"/>
  <c r="D7752" i="38"/>
  <c r="I7752" i="38"/>
  <c r="H7752" i="38"/>
  <c r="J7752" i="38"/>
  <c r="L7752" i="38"/>
  <c r="M7752" i="38"/>
  <c r="N7752" i="38"/>
  <c r="O7752" i="38"/>
  <c r="P7752" i="38"/>
  <c r="Q7752" i="38"/>
  <c r="R7752" i="38"/>
  <c r="S7752" i="38"/>
  <c r="D7753" i="38"/>
  <c r="I7753" i="38"/>
  <c r="H7753" i="38"/>
  <c r="J7753" i="38"/>
  <c r="L7753" i="38"/>
  <c r="M7753" i="38"/>
  <c r="N7753" i="38"/>
  <c r="O7753" i="38"/>
  <c r="P7753" i="38"/>
  <c r="Q7753" i="38"/>
  <c r="R7753" i="38"/>
  <c r="S7753" i="38"/>
  <c r="D7754" i="38"/>
  <c r="I7754" i="38"/>
  <c r="H7754" i="38"/>
  <c r="J7754" i="38"/>
  <c r="L7754" i="38"/>
  <c r="M7754" i="38"/>
  <c r="N7754" i="38"/>
  <c r="O7754" i="38"/>
  <c r="P7754" i="38"/>
  <c r="Q7754" i="38"/>
  <c r="R7754" i="38"/>
  <c r="S7754" i="38"/>
  <c r="D7755" i="38"/>
  <c r="I7755" i="38"/>
  <c r="H7755" i="38"/>
  <c r="J7755" i="38"/>
  <c r="L7755" i="38"/>
  <c r="M7755" i="38"/>
  <c r="N7755" i="38"/>
  <c r="O7755" i="38"/>
  <c r="P7755" i="38"/>
  <c r="Q7755" i="38"/>
  <c r="R7755" i="38"/>
  <c r="S7755" i="38"/>
  <c r="D7756" i="38"/>
  <c r="I7756" i="38"/>
  <c r="H7756" i="38"/>
  <c r="J7756" i="38"/>
  <c r="L7756" i="38"/>
  <c r="M7756" i="38"/>
  <c r="N7756" i="38"/>
  <c r="O7756" i="38"/>
  <c r="P7756" i="38"/>
  <c r="Q7756" i="38"/>
  <c r="R7756" i="38"/>
  <c r="S7756" i="38"/>
  <c r="D7757" i="38"/>
  <c r="I7757" i="38"/>
  <c r="H7757" i="38"/>
  <c r="J7757" i="38"/>
  <c r="L7757" i="38"/>
  <c r="M7757" i="38"/>
  <c r="N7757" i="38"/>
  <c r="O7757" i="38"/>
  <c r="P7757" i="38"/>
  <c r="Q7757" i="38"/>
  <c r="R7757" i="38"/>
  <c r="S7757" i="38"/>
  <c r="D7758" i="38"/>
  <c r="I7758" i="38"/>
  <c r="H7758" i="38"/>
  <c r="J7758" i="38"/>
  <c r="L7758" i="38"/>
  <c r="M7758" i="38"/>
  <c r="N7758" i="38"/>
  <c r="O7758" i="38"/>
  <c r="P7758" i="38"/>
  <c r="Q7758" i="38"/>
  <c r="R7758" i="38"/>
  <c r="S7758" i="38"/>
  <c r="D7759" i="38"/>
  <c r="I7759" i="38"/>
  <c r="H7759" i="38"/>
  <c r="J7759" i="38"/>
  <c r="L7759" i="38"/>
  <c r="M7759" i="38"/>
  <c r="N7759" i="38"/>
  <c r="O7759" i="38"/>
  <c r="P7759" i="38"/>
  <c r="Q7759" i="38"/>
  <c r="R7759" i="38"/>
  <c r="S7759" i="38"/>
  <c r="D7760" i="38"/>
  <c r="I7760" i="38"/>
  <c r="H7760" i="38"/>
  <c r="J7760" i="38"/>
  <c r="L7760" i="38"/>
  <c r="M7760" i="38"/>
  <c r="N7760" i="38"/>
  <c r="O7760" i="38"/>
  <c r="P7760" i="38"/>
  <c r="Q7760" i="38"/>
  <c r="R7760" i="38"/>
  <c r="S7760" i="38"/>
  <c r="D7761" i="38"/>
  <c r="I7761" i="38"/>
  <c r="H7761" i="38"/>
  <c r="J7761" i="38"/>
  <c r="L7761" i="38"/>
  <c r="M7761" i="38"/>
  <c r="N7761" i="38"/>
  <c r="O7761" i="38"/>
  <c r="P7761" i="38"/>
  <c r="Q7761" i="38"/>
  <c r="R7761" i="38"/>
  <c r="S7761" i="38"/>
  <c r="D7762" i="38"/>
  <c r="I7762" i="38"/>
  <c r="H7762" i="38"/>
  <c r="J7762" i="38"/>
  <c r="L7762" i="38"/>
  <c r="M7762" i="38"/>
  <c r="N7762" i="38"/>
  <c r="O7762" i="38"/>
  <c r="P7762" i="38"/>
  <c r="Q7762" i="38"/>
  <c r="R7762" i="38"/>
  <c r="S7762" i="38"/>
  <c r="D7763" i="38"/>
  <c r="I7763" i="38"/>
  <c r="H7763" i="38"/>
  <c r="J7763" i="38"/>
  <c r="L7763" i="38"/>
  <c r="M7763" i="38"/>
  <c r="N7763" i="38"/>
  <c r="O7763" i="38"/>
  <c r="P7763" i="38"/>
  <c r="Q7763" i="38"/>
  <c r="R7763" i="38"/>
  <c r="S7763" i="38"/>
  <c r="D7764" i="38"/>
  <c r="I7764" i="38"/>
  <c r="H7764" i="38"/>
  <c r="J7764" i="38"/>
  <c r="L7764" i="38"/>
  <c r="M7764" i="38"/>
  <c r="N7764" i="38"/>
  <c r="O7764" i="38"/>
  <c r="P7764" i="38"/>
  <c r="Q7764" i="38"/>
  <c r="R7764" i="38"/>
  <c r="S7764" i="38"/>
  <c r="D7765" i="38"/>
  <c r="I7765" i="38"/>
  <c r="H7765" i="38"/>
  <c r="J7765" i="38"/>
  <c r="L7765" i="38"/>
  <c r="M7765" i="38"/>
  <c r="N7765" i="38"/>
  <c r="O7765" i="38"/>
  <c r="P7765" i="38"/>
  <c r="Q7765" i="38"/>
  <c r="R7765" i="38"/>
  <c r="S7765" i="38"/>
  <c r="D7766" i="38"/>
  <c r="I7766" i="38"/>
  <c r="H7766" i="38"/>
  <c r="J7766" i="38"/>
  <c r="L7766" i="38"/>
  <c r="M7766" i="38"/>
  <c r="N7766" i="38"/>
  <c r="O7766" i="38"/>
  <c r="P7766" i="38"/>
  <c r="Q7766" i="38"/>
  <c r="R7766" i="38"/>
  <c r="S7766" i="38"/>
  <c r="D7767" i="38"/>
  <c r="I7767" i="38"/>
  <c r="H7767" i="38"/>
  <c r="J7767" i="38"/>
  <c r="L7767" i="38"/>
  <c r="M7767" i="38"/>
  <c r="N7767" i="38"/>
  <c r="O7767" i="38"/>
  <c r="P7767" i="38"/>
  <c r="Q7767" i="38"/>
  <c r="R7767" i="38"/>
  <c r="S7767" i="38"/>
  <c r="D7768" i="38"/>
  <c r="I7768" i="38"/>
  <c r="H7768" i="38"/>
  <c r="J7768" i="38"/>
  <c r="L7768" i="38"/>
  <c r="M7768" i="38"/>
  <c r="N7768" i="38"/>
  <c r="O7768" i="38"/>
  <c r="P7768" i="38"/>
  <c r="Q7768" i="38"/>
  <c r="R7768" i="38"/>
  <c r="S7768" i="38"/>
  <c r="D7769" i="38"/>
  <c r="I7769" i="38"/>
  <c r="H7769" i="38"/>
  <c r="J7769" i="38"/>
  <c r="L7769" i="38"/>
  <c r="M7769" i="38"/>
  <c r="N7769" i="38"/>
  <c r="O7769" i="38"/>
  <c r="P7769" i="38"/>
  <c r="Q7769" i="38"/>
  <c r="R7769" i="38"/>
  <c r="S7769" i="38"/>
  <c r="D7770" i="38"/>
  <c r="I7770" i="38"/>
  <c r="H7770" i="38"/>
  <c r="J7770" i="38"/>
  <c r="L7770" i="38"/>
  <c r="M7770" i="38"/>
  <c r="N7770" i="38"/>
  <c r="O7770" i="38"/>
  <c r="P7770" i="38"/>
  <c r="Q7770" i="38"/>
  <c r="R7770" i="38"/>
  <c r="S7770" i="38"/>
  <c r="D7771" i="38"/>
  <c r="I7771" i="38"/>
  <c r="H7771" i="38"/>
  <c r="J7771" i="38"/>
  <c r="L7771" i="38"/>
  <c r="M7771" i="38"/>
  <c r="N7771" i="38"/>
  <c r="O7771" i="38"/>
  <c r="P7771" i="38"/>
  <c r="Q7771" i="38"/>
  <c r="R7771" i="38"/>
  <c r="S7771" i="38"/>
  <c r="D7772" i="38"/>
  <c r="I7772" i="38"/>
  <c r="H7772" i="38"/>
  <c r="J7772" i="38"/>
  <c r="L7772" i="38"/>
  <c r="M7772" i="38"/>
  <c r="N7772" i="38"/>
  <c r="O7772" i="38"/>
  <c r="P7772" i="38"/>
  <c r="Q7772" i="38"/>
  <c r="R7772" i="38"/>
  <c r="S7772" i="38"/>
  <c r="D7773" i="38"/>
  <c r="I7773" i="38"/>
  <c r="H7773" i="38"/>
  <c r="J7773" i="38"/>
  <c r="L7773" i="38"/>
  <c r="M7773" i="38"/>
  <c r="N7773" i="38"/>
  <c r="O7773" i="38"/>
  <c r="P7773" i="38"/>
  <c r="Q7773" i="38"/>
  <c r="R7773" i="38"/>
  <c r="S7773" i="38"/>
  <c r="D7774" i="38"/>
  <c r="I7774" i="38"/>
  <c r="H7774" i="38"/>
  <c r="J7774" i="38"/>
  <c r="L7774" i="38"/>
  <c r="M7774" i="38"/>
  <c r="N7774" i="38"/>
  <c r="O7774" i="38"/>
  <c r="P7774" i="38"/>
  <c r="Q7774" i="38"/>
  <c r="R7774" i="38"/>
  <c r="S7774" i="38"/>
  <c r="D7775" i="38"/>
  <c r="I7775" i="38"/>
  <c r="H7775" i="38"/>
  <c r="J7775" i="38"/>
  <c r="L7775" i="38"/>
  <c r="M7775" i="38"/>
  <c r="N7775" i="38"/>
  <c r="O7775" i="38"/>
  <c r="P7775" i="38"/>
  <c r="Q7775" i="38"/>
  <c r="R7775" i="38"/>
  <c r="S7775" i="38"/>
  <c r="D7776" i="38"/>
  <c r="I7776" i="38"/>
  <c r="H7776" i="38"/>
  <c r="J7776" i="38"/>
  <c r="L7776" i="38"/>
  <c r="M7776" i="38"/>
  <c r="N7776" i="38"/>
  <c r="O7776" i="38"/>
  <c r="P7776" i="38"/>
  <c r="Q7776" i="38"/>
  <c r="R7776" i="38"/>
  <c r="S7776" i="38"/>
  <c r="D7777" i="38"/>
  <c r="I7777" i="38"/>
  <c r="H7777" i="38"/>
  <c r="J7777" i="38"/>
  <c r="L7777" i="38"/>
  <c r="M7777" i="38"/>
  <c r="N7777" i="38"/>
  <c r="O7777" i="38"/>
  <c r="P7777" i="38"/>
  <c r="Q7777" i="38"/>
  <c r="R7777" i="38"/>
  <c r="S7777" i="38"/>
  <c r="D7778" i="38"/>
  <c r="I7778" i="38"/>
  <c r="H7778" i="38"/>
  <c r="J7778" i="38"/>
  <c r="L7778" i="38"/>
  <c r="M7778" i="38"/>
  <c r="N7778" i="38"/>
  <c r="O7778" i="38"/>
  <c r="P7778" i="38"/>
  <c r="Q7778" i="38"/>
  <c r="R7778" i="38"/>
  <c r="S7778" i="38"/>
  <c r="D7779" i="38"/>
  <c r="I7779" i="38"/>
  <c r="H7779" i="38"/>
  <c r="J7779" i="38"/>
  <c r="L7779" i="38"/>
  <c r="M7779" i="38"/>
  <c r="N7779" i="38"/>
  <c r="O7779" i="38"/>
  <c r="P7779" i="38"/>
  <c r="Q7779" i="38"/>
  <c r="R7779" i="38"/>
  <c r="S7779" i="38"/>
  <c r="D7780" i="38"/>
  <c r="I7780" i="38"/>
  <c r="H7780" i="38"/>
  <c r="J7780" i="38"/>
  <c r="L7780" i="38"/>
  <c r="M7780" i="38"/>
  <c r="N7780" i="38"/>
  <c r="O7780" i="38"/>
  <c r="P7780" i="38"/>
  <c r="Q7780" i="38"/>
  <c r="R7780" i="38"/>
  <c r="S7780" i="38"/>
  <c r="D7781" i="38"/>
  <c r="I7781" i="38"/>
  <c r="H7781" i="38"/>
  <c r="J7781" i="38"/>
  <c r="L7781" i="38"/>
  <c r="M7781" i="38"/>
  <c r="N7781" i="38"/>
  <c r="O7781" i="38"/>
  <c r="P7781" i="38"/>
  <c r="Q7781" i="38"/>
  <c r="R7781" i="38"/>
  <c r="S7781" i="38"/>
  <c r="D7782" i="38"/>
  <c r="I7782" i="38"/>
  <c r="H7782" i="38"/>
  <c r="J7782" i="38"/>
  <c r="L7782" i="38"/>
  <c r="M7782" i="38"/>
  <c r="N7782" i="38"/>
  <c r="O7782" i="38"/>
  <c r="P7782" i="38"/>
  <c r="Q7782" i="38"/>
  <c r="R7782" i="38"/>
  <c r="S7782" i="38"/>
  <c r="D7783" i="38"/>
  <c r="I7783" i="38"/>
  <c r="H7783" i="38"/>
  <c r="J7783" i="38"/>
  <c r="L7783" i="38"/>
  <c r="M7783" i="38"/>
  <c r="N7783" i="38"/>
  <c r="O7783" i="38"/>
  <c r="P7783" i="38"/>
  <c r="Q7783" i="38"/>
  <c r="R7783" i="38"/>
  <c r="S7783" i="38"/>
  <c r="D7784" i="38"/>
  <c r="I7784" i="38"/>
  <c r="H7784" i="38"/>
  <c r="J7784" i="38"/>
  <c r="L7784" i="38"/>
  <c r="M7784" i="38"/>
  <c r="N7784" i="38"/>
  <c r="O7784" i="38"/>
  <c r="P7784" i="38"/>
  <c r="Q7784" i="38"/>
  <c r="R7784" i="38"/>
  <c r="S7784" i="38"/>
  <c r="D7785" i="38"/>
  <c r="I7785" i="38"/>
  <c r="H7785" i="38"/>
  <c r="J7785" i="38"/>
  <c r="L7785" i="38"/>
  <c r="M7785" i="38"/>
  <c r="N7785" i="38"/>
  <c r="O7785" i="38"/>
  <c r="P7785" i="38"/>
  <c r="Q7785" i="38"/>
  <c r="R7785" i="38"/>
  <c r="S7785" i="38"/>
  <c r="D7786" i="38"/>
  <c r="I7786" i="38"/>
  <c r="H7786" i="38"/>
  <c r="J7786" i="38"/>
  <c r="L7786" i="38"/>
  <c r="M7786" i="38"/>
  <c r="N7786" i="38"/>
  <c r="O7786" i="38"/>
  <c r="P7786" i="38"/>
  <c r="Q7786" i="38"/>
  <c r="R7786" i="38"/>
  <c r="S7786" i="38"/>
  <c r="D7787" i="38"/>
  <c r="I7787" i="38"/>
  <c r="H7787" i="38"/>
  <c r="J7787" i="38"/>
  <c r="L7787" i="38"/>
  <c r="M7787" i="38"/>
  <c r="N7787" i="38"/>
  <c r="O7787" i="38"/>
  <c r="P7787" i="38"/>
  <c r="Q7787" i="38"/>
  <c r="R7787" i="38"/>
  <c r="S7787" i="38"/>
  <c r="D7788" i="38"/>
  <c r="I7788" i="38"/>
  <c r="H7788" i="38"/>
  <c r="J7788" i="38"/>
  <c r="L7788" i="38"/>
  <c r="M7788" i="38"/>
  <c r="N7788" i="38"/>
  <c r="O7788" i="38"/>
  <c r="P7788" i="38"/>
  <c r="Q7788" i="38"/>
  <c r="R7788" i="38"/>
  <c r="S7788" i="38"/>
  <c r="D7789" i="38"/>
  <c r="I7789" i="38"/>
  <c r="H7789" i="38"/>
  <c r="J7789" i="38"/>
  <c r="L7789" i="38"/>
  <c r="M7789" i="38"/>
  <c r="N7789" i="38"/>
  <c r="O7789" i="38"/>
  <c r="P7789" i="38"/>
  <c r="Q7789" i="38"/>
  <c r="R7789" i="38"/>
  <c r="S7789" i="38"/>
  <c r="D7790" i="38"/>
  <c r="I7790" i="38"/>
  <c r="H7790" i="38"/>
  <c r="J7790" i="38"/>
  <c r="L7790" i="38"/>
  <c r="M7790" i="38"/>
  <c r="N7790" i="38"/>
  <c r="O7790" i="38"/>
  <c r="P7790" i="38"/>
  <c r="Q7790" i="38"/>
  <c r="R7790" i="38"/>
  <c r="S7790" i="38"/>
  <c r="D7791" i="38"/>
  <c r="I7791" i="38"/>
  <c r="H7791" i="38"/>
  <c r="J7791" i="38"/>
  <c r="L7791" i="38"/>
  <c r="M7791" i="38"/>
  <c r="N7791" i="38"/>
  <c r="O7791" i="38"/>
  <c r="P7791" i="38"/>
  <c r="Q7791" i="38"/>
  <c r="R7791" i="38"/>
  <c r="S7791" i="38"/>
  <c r="D7792" i="38"/>
  <c r="I7792" i="38"/>
  <c r="H7792" i="38"/>
  <c r="J7792" i="38"/>
  <c r="L7792" i="38"/>
  <c r="M7792" i="38"/>
  <c r="N7792" i="38"/>
  <c r="O7792" i="38"/>
  <c r="P7792" i="38"/>
  <c r="Q7792" i="38"/>
  <c r="R7792" i="38"/>
  <c r="S7792" i="38"/>
  <c r="D7793" i="38"/>
  <c r="I7793" i="38"/>
  <c r="H7793" i="38"/>
  <c r="J7793" i="38"/>
  <c r="L7793" i="38"/>
  <c r="M7793" i="38"/>
  <c r="N7793" i="38"/>
  <c r="O7793" i="38"/>
  <c r="P7793" i="38"/>
  <c r="Q7793" i="38"/>
  <c r="R7793" i="38"/>
  <c r="S7793" i="38"/>
  <c r="D7794" i="38"/>
  <c r="I7794" i="38"/>
  <c r="H7794" i="38"/>
  <c r="J7794" i="38"/>
  <c r="L7794" i="38"/>
  <c r="M7794" i="38"/>
  <c r="N7794" i="38"/>
  <c r="O7794" i="38"/>
  <c r="P7794" i="38"/>
  <c r="Q7794" i="38"/>
  <c r="R7794" i="38"/>
  <c r="S7794" i="38"/>
  <c r="D7795" i="38"/>
  <c r="I7795" i="38"/>
  <c r="H7795" i="38"/>
  <c r="J7795" i="38"/>
  <c r="L7795" i="38"/>
  <c r="M7795" i="38"/>
  <c r="N7795" i="38"/>
  <c r="O7795" i="38"/>
  <c r="P7795" i="38"/>
  <c r="Q7795" i="38"/>
  <c r="R7795" i="38"/>
  <c r="S7795" i="38"/>
  <c r="D7796" i="38"/>
  <c r="I7796" i="38"/>
  <c r="H7796" i="38"/>
  <c r="J7796" i="38"/>
  <c r="L7796" i="38"/>
  <c r="M7796" i="38"/>
  <c r="N7796" i="38"/>
  <c r="O7796" i="38"/>
  <c r="P7796" i="38"/>
  <c r="Q7796" i="38"/>
  <c r="R7796" i="38"/>
  <c r="S7796" i="38"/>
  <c r="D7797" i="38"/>
  <c r="I7797" i="38"/>
  <c r="H7797" i="38"/>
  <c r="J7797" i="38"/>
  <c r="L7797" i="38"/>
  <c r="M7797" i="38"/>
  <c r="N7797" i="38"/>
  <c r="O7797" i="38"/>
  <c r="P7797" i="38"/>
  <c r="Q7797" i="38"/>
  <c r="R7797" i="38"/>
  <c r="S7797" i="38"/>
  <c r="D7798" i="38"/>
  <c r="I7798" i="38"/>
  <c r="H7798" i="38"/>
  <c r="J7798" i="38"/>
  <c r="L7798" i="38"/>
  <c r="M7798" i="38"/>
  <c r="N7798" i="38"/>
  <c r="O7798" i="38"/>
  <c r="P7798" i="38"/>
  <c r="Q7798" i="38"/>
  <c r="R7798" i="38"/>
  <c r="S7798" i="38"/>
  <c r="D7799" i="38"/>
  <c r="I7799" i="38"/>
  <c r="H7799" i="38"/>
  <c r="J7799" i="38"/>
  <c r="L7799" i="38"/>
  <c r="M7799" i="38"/>
  <c r="N7799" i="38"/>
  <c r="O7799" i="38"/>
  <c r="P7799" i="38"/>
  <c r="Q7799" i="38"/>
  <c r="R7799" i="38"/>
  <c r="S7799" i="38"/>
  <c r="D7800" i="38"/>
  <c r="I7800" i="38"/>
  <c r="H7800" i="38"/>
  <c r="J7800" i="38"/>
  <c r="L7800" i="38"/>
  <c r="M7800" i="38"/>
  <c r="N7800" i="38"/>
  <c r="O7800" i="38"/>
  <c r="P7800" i="38"/>
  <c r="Q7800" i="38"/>
  <c r="R7800" i="38"/>
  <c r="S7800" i="38"/>
  <c r="D7801" i="38"/>
  <c r="I7801" i="38"/>
  <c r="H7801" i="38"/>
  <c r="J7801" i="38"/>
  <c r="L7801" i="38"/>
  <c r="M7801" i="38"/>
  <c r="N7801" i="38"/>
  <c r="O7801" i="38"/>
  <c r="P7801" i="38"/>
  <c r="Q7801" i="38"/>
  <c r="R7801" i="38"/>
  <c r="S7801" i="38"/>
  <c r="D7802" i="38"/>
  <c r="I7802" i="38"/>
  <c r="H7802" i="38"/>
  <c r="J7802" i="38"/>
  <c r="L7802" i="38"/>
  <c r="M7802" i="38"/>
  <c r="N7802" i="38"/>
  <c r="O7802" i="38"/>
  <c r="P7802" i="38"/>
  <c r="Q7802" i="38"/>
  <c r="R7802" i="38"/>
  <c r="S7802" i="38"/>
  <c r="D7803" i="38"/>
  <c r="I7803" i="38"/>
  <c r="H7803" i="38"/>
  <c r="J7803" i="38"/>
  <c r="L7803" i="38"/>
  <c r="M7803" i="38"/>
  <c r="N7803" i="38"/>
  <c r="O7803" i="38"/>
  <c r="P7803" i="38"/>
  <c r="Q7803" i="38"/>
  <c r="R7803" i="38"/>
  <c r="S7803" i="38"/>
  <c r="D7804" i="38"/>
  <c r="I7804" i="38"/>
  <c r="H7804" i="38"/>
  <c r="J7804" i="38"/>
  <c r="L7804" i="38"/>
  <c r="M7804" i="38"/>
  <c r="N7804" i="38"/>
  <c r="O7804" i="38"/>
  <c r="P7804" i="38"/>
  <c r="Q7804" i="38"/>
  <c r="R7804" i="38"/>
  <c r="S7804" i="38"/>
  <c r="D7805" i="38"/>
  <c r="I7805" i="38"/>
  <c r="H7805" i="38"/>
  <c r="J7805" i="38"/>
  <c r="L7805" i="38"/>
  <c r="M7805" i="38"/>
  <c r="N7805" i="38"/>
  <c r="O7805" i="38"/>
  <c r="P7805" i="38"/>
  <c r="Q7805" i="38"/>
  <c r="R7805" i="38"/>
  <c r="S7805" i="38"/>
  <c r="D7806" i="38"/>
  <c r="I7806" i="38"/>
  <c r="H7806" i="38"/>
  <c r="J7806" i="38"/>
  <c r="L7806" i="38"/>
  <c r="M7806" i="38"/>
  <c r="N7806" i="38"/>
  <c r="O7806" i="38"/>
  <c r="P7806" i="38"/>
  <c r="Q7806" i="38"/>
  <c r="R7806" i="38"/>
  <c r="S7806" i="38"/>
  <c r="D7807" i="38"/>
  <c r="I7807" i="38"/>
  <c r="H7807" i="38"/>
  <c r="J7807" i="38"/>
  <c r="L7807" i="38"/>
  <c r="M7807" i="38"/>
  <c r="N7807" i="38"/>
  <c r="O7807" i="38"/>
  <c r="P7807" i="38"/>
  <c r="Q7807" i="38"/>
  <c r="R7807" i="38"/>
  <c r="S7807" i="38"/>
  <c r="D7808" i="38"/>
  <c r="I7808" i="38"/>
  <c r="H7808" i="38"/>
  <c r="J7808" i="38"/>
  <c r="L7808" i="38"/>
  <c r="M7808" i="38"/>
  <c r="N7808" i="38"/>
  <c r="O7808" i="38"/>
  <c r="P7808" i="38"/>
  <c r="Q7808" i="38"/>
  <c r="R7808" i="38"/>
  <c r="S7808" i="38"/>
  <c r="D7809" i="38"/>
  <c r="I7809" i="38"/>
  <c r="H7809" i="38"/>
  <c r="J7809" i="38"/>
  <c r="L7809" i="38"/>
  <c r="M7809" i="38"/>
  <c r="N7809" i="38"/>
  <c r="O7809" i="38"/>
  <c r="P7809" i="38"/>
  <c r="Q7809" i="38"/>
  <c r="R7809" i="38"/>
  <c r="S7809" i="38"/>
  <c r="D7810" i="38"/>
  <c r="I7810" i="38"/>
  <c r="H7810" i="38"/>
  <c r="J7810" i="38"/>
  <c r="L7810" i="38"/>
  <c r="M7810" i="38"/>
  <c r="N7810" i="38"/>
  <c r="O7810" i="38"/>
  <c r="P7810" i="38"/>
  <c r="Q7810" i="38"/>
  <c r="R7810" i="38"/>
  <c r="S7810" i="38"/>
  <c r="D7811" i="38"/>
  <c r="I7811" i="38"/>
  <c r="H7811" i="38"/>
  <c r="J7811" i="38"/>
  <c r="L7811" i="38"/>
  <c r="M7811" i="38"/>
  <c r="N7811" i="38"/>
  <c r="O7811" i="38"/>
  <c r="P7811" i="38"/>
  <c r="Q7811" i="38"/>
  <c r="R7811" i="38"/>
  <c r="S7811" i="38"/>
  <c r="D7812" i="38"/>
  <c r="I7812" i="38"/>
  <c r="H7812" i="38"/>
  <c r="J7812" i="38"/>
  <c r="L7812" i="38"/>
  <c r="M7812" i="38"/>
  <c r="N7812" i="38"/>
  <c r="O7812" i="38"/>
  <c r="P7812" i="38"/>
  <c r="Q7812" i="38"/>
  <c r="R7812" i="38"/>
  <c r="S7812" i="38"/>
  <c r="D7813" i="38"/>
  <c r="I7813" i="38"/>
  <c r="H7813" i="38"/>
  <c r="J7813" i="38"/>
  <c r="L7813" i="38"/>
  <c r="M7813" i="38"/>
  <c r="N7813" i="38"/>
  <c r="O7813" i="38"/>
  <c r="P7813" i="38"/>
  <c r="Q7813" i="38"/>
  <c r="R7813" i="38"/>
  <c r="S7813" i="38"/>
  <c r="D7814" i="38"/>
  <c r="I7814" i="38"/>
  <c r="H7814" i="38"/>
  <c r="J7814" i="38"/>
  <c r="L7814" i="38"/>
  <c r="M7814" i="38"/>
  <c r="N7814" i="38"/>
  <c r="O7814" i="38"/>
  <c r="P7814" i="38"/>
  <c r="Q7814" i="38"/>
  <c r="R7814" i="38"/>
  <c r="S7814" i="38"/>
  <c r="D7815" i="38"/>
  <c r="I7815" i="38"/>
  <c r="H7815" i="38"/>
  <c r="J7815" i="38"/>
  <c r="L7815" i="38"/>
  <c r="M7815" i="38"/>
  <c r="N7815" i="38"/>
  <c r="O7815" i="38"/>
  <c r="P7815" i="38"/>
  <c r="Q7815" i="38"/>
  <c r="R7815" i="38"/>
  <c r="S7815" i="38"/>
  <c r="D7816" i="38"/>
  <c r="I7816" i="38"/>
  <c r="H7816" i="38"/>
  <c r="J7816" i="38"/>
  <c r="L7816" i="38"/>
  <c r="M7816" i="38"/>
  <c r="N7816" i="38"/>
  <c r="O7816" i="38"/>
  <c r="P7816" i="38"/>
  <c r="Q7816" i="38"/>
  <c r="R7816" i="38"/>
  <c r="S7816" i="38"/>
  <c r="D7817" i="38"/>
  <c r="I7817" i="38"/>
  <c r="H7817" i="38"/>
  <c r="J7817" i="38"/>
  <c r="L7817" i="38"/>
  <c r="M7817" i="38"/>
  <c r="N7817" i="38"/>
  <c r="O7817" i="38"/>
  <c r="P7817" i="38"/>
  <c r="Q7817" i="38"/>
  <c r="R7817" i="38"/>
  <c r="S7817" i="38"/>
  <c r="D7818" i="38"/>
  <c r="I7818" i="38"/>
  <c r="H7818" i="38"/>
  <c r="J7818" i="38"/>
  <c r="L7818" i="38"/>
  <c r="M7818" i="38"/>
  <c r="N7818" i="38"/>
  <c r="O7818" i="38"/>
  <c r="P7818" i="38"/>
  <c r="Q7818" i="38"/>
  <c r="R7818" i="38"/>
  <c r="S7818" i="38"/>
  <c r="D7819" i="38"/>
  <c r="I7819" i="38"/>
  <c r="H7819" i="38"/>
  <c r="J7819" i="38"/>
  <c r="L7819" i="38"/>
  <c r="M7819" i="38"/>
  <c r="N7819" i="38"/>
  <c r="O7819" i="38"/>
  <c r="P7819" i="38"/>
  <c r="Q7819" i="38"/>
  <c r="R7819" i="38"/>
  <c r="S7819" i="38"/>
  <c r="D7820" i="38"/>
  <c r="I7820" i="38"/>
  <c r="H7820" i="38"/>
  <c r="J7820" i="38"/>
  <c r="L7820" i="38"/>
  <c r="M7820" i="38"/>
  <c r="N7820" i="38"/>
  <c r="O7820" i="38"/>
  <c r="P7820" i="38"/>
  <c r="Q7820" i="38"/>
  <c r="R7820" i="38"/>
  <c r="S7820" i="38"/>
  <c r="D7821" i="38"/>
  <c r="I7821" i="38"/>
  <c r="H7821" i="38"/>
  <c r="J7821" i="38"/>
  <c r="L7821" i="38"/>
  <c r="M7821" i="38"/>
  <c r="N7821" i="38"/>
  <c r="O7821" i="38"/>
  <c r="P7821" i="38"/>
  <c r="Q7821" i="38"/>
  <c r="R7821" i="38"/>
  <c r="S7821" i="38"/>
  <c r="D7822" i="38"/>
  <c r="I7822" i="38"/>
  <c r="H7822" i="38"/>
  <c r="J7822" i="38"/>
  <c r="L7822" i="38"/>
  <c r="M7822" i="38"/>
  <c r="N7822" i="38"/>
  <c r="O7822" i="38"/>
  <c r="P7822" i="38"/>
  <c r="Q7822" i="38"/>
  <c r="R7822" i="38"/>
  <c r="S7822" i="38"/>
  <c r="D7823" i="38"/>
  <c r="I7823" i="38"/>
  <c r="H7823" i="38"/>
  <c r="J7823" i="38"/>
  <c r="L7823" i="38"/>
  <c r="M7823" i="38"/>
  <c r="N7823" i="38"/>
  <c r="O7823" i="38"/>
  <c r="P7823" i="38"/>
  <c r="Q7823" i="38"/>
  <c r="R7823" i="38"/>
  <c r="S7823" i="38"/>
  <c r="D7824" i="38"/>
  <c r="I7824" i="38"/>
  <c r="H7824" i="38"/>
  <c r="J7824" i="38"/>
  <c r="L7824" i="38"/>
  <c r="M7824" i="38"/>
  <c r="N7824" i="38"/>
  <c r="O7824" i="38"/>
  <c r="P7824" i="38"/>
  <c r="Q7824" i="38"/>
  <c r="R7824" i="38"/>
  <c r="S7824" i="38"/>
  <c r="D7825" i="38"/>
  <c r="I7825" i="38"/>
  <c r="H7825" i="38"/>
  <c r="J7825" i="38"/>
  <c r="L7825" i="38"/>
  <c r="M7825" i="38"/>
  <c r="N7825" i="38"/>
  <c r="O7825" i="38"/>
  <c r="P7825" i="38"/>
  <c r="Q7825" i="38"/>
  <c r="R7825" i="38"/>
  <c r="S7825" i="38"/>
  <c r="D7826" i="38"/>
  <c r="I7826" i="38"/>
  <c r="H7826" i="38"/>
  <c r="J7826" i="38"/>
  <c r="L7826" i="38"/>
  <c r="M7826" i="38"/>
  <c r="N7826" i="38"/>
  <c r="O7826" i="38"/>
  <c r="P7826" i="38"/>
  <c r="Q7826" i="38"/>
  <c r="R7826" i="38"/>
  <c r="S7826" i="38"/>
  <c r="D7827" i="38"/>
  <c r="I7827" i="38"/>
  <c r="H7827" i="38"/>
  <c r="J7827" i="38"/>
  <c r="L7827" i="38"/>
  <c r="M7827" i="38"/>
  <c r="N7827" i="38"/>
  <c r="O7827" i="38"/>
  <c r="P7827" i="38"/>
  <c r="Q7827" i="38"/>
  <c r="R7827" i="38"/>
  <c r="S7827" i="38"/>
  <c r="D7828" i="38"/>
  <c r="I7828" i="38"/>
  <c r="H7828" i="38"/>
  <c r="J7828" i="38"/>
  <c r="L7828" i="38"/>
  <c r="M7828" i="38"/>
  <c r="N7828" i="38"/>
  <c r="O7828" i="38"/>
  <c r="P7828" i="38"/>
  <c r="Q7828" i="38"/>
  <c r="R7828" i="38"/>
  <c r="S7828" i="38"/>
  <c r="D7829" i="38"/>
  <c r="I7829" i="38"/>
  <c r="H7829" i="38"/>
  <c r="J7829" i="38"/>
  <c r="L7829" i="38"/>
  <c r="M7829" i="38"/>
  <c r="N7829" i="38"/>
  <c r="O7829" i="38"/>
  <c r="P7829" i="38"/>
  <c r="Q7829" i="38"/>
  <c r="R7829" i="38"/>
  <c r="S7829" i="38"/>
  <c r="D7830" i="38"/>
  <c r="I7830" i="38"/>
  <c r="H7830" i="38"/>
  <c r="J7830" i="38"/>
  <c r="L7830" i="38"/>
  <c r="M7830" i="38"/>
  <c r="N7830" i="38"/>
  <c r="O7830" i="38"/>
  <c r="P7830" i="38"/>
  <c r="Q7830" i="38"/>
  <c r="R7830" i="38"/>
  <c r="S7830" i="38"/>
  <c r="D7831" i="38"/>
  <c r="I7831" i="38"/>
  <c r="H7831" i="38"/>
  <c r="J7831" i="38"/>
  <c r="L7831" i="38"/>
  <c r="M7831" i="38"/>
  <c r="N7831" i="38"/>
  <c r="O7831" i="38"/>
  <c r="P7831" i="38"/>
  <c r="Q7831" i="38"/>
  <c r="R7831" i="38"/>
  <c r="S7831" i="38"/>
  <c r="D7832" i="38"/>
  <c r="I7832" i="38"/>
  <c r="H7832" i="38"/>
  <c r="J7832" i="38"/>
  <c r="L7832" i="38"/>
  <c r="M7832" i="38"/>
  <c r="N7832" i="38"/>
  <c r="O7832" i="38"/>
  <c r="P7832" i="38"/>
  <c r="Q7832" i="38"/>
  <c r="R7832" i="38"/>
  <c r="S7832" i="38"/>
  <c r="D7833" i="38"/>
  <c r="I7833" i="38"/>
  <c r="H7833" i="38"/>
  <c r="J7833" i="38"/>
  <c r="L7833" i="38"/>
  <c r="M7833" i="38"/>
  <c r="N7833" i="38"/>
  <c r="O7833" i="38"/>
  <c r="P7833" i="38"/>
  <c r="Q7833" i="38"/>
  <c r="R7833" i="38"/>
  <c r="S7833" i="38"/>
  <c r="D7834" i="38"/>
  <c r="I7834" i="38"/>
  <c r="H7834" i="38"/>
  <c r="J7834" i="38"/>
  <c r="L7834" i="38"/>
  <c r="M7834" i="38"/>
  <c r="N7834" i="38"/>
  <c r="O7834" i="38"/>
  <c r="P7834" i="38"/>
  <c r="Q7834" i="38"/>
  <c r="R7834" i="38"/>
  <c r="S7834" i="38"/>
  <c r="D7835" i="38"/>
  <c r="I7835" i="38"/>
  <c r="H7835" i="38"/>
  <c r="J7835" i="38"/>
  <c r="L7835" i="38"/>
  <c r="M7835" i="38"/>
  <c r="N7835" i="38"/>
  <c r="O7835" i="38"/>
  <c r="P7835" i="38"/>
  <c r="Q7835" i="38"/>
  <c r="R7835" i="38"/>
  <c r="S7835" i="38"/>
  <c r="D7836" i="38"/>
  <c r="I7836" i="38"/>
  <c r="H7836" i="38"/>
  <c r="J7836" i="38"/>
  <c r="L7836" i="38"/>
  <c r="M7836" i="38"/>
  <c r="N7836" i="38"/>
  <c r="O7836" i="38"/>
  <c r="P7836" i="38"/>
  <c r="Q7836" i="38"/>
  <c r="R7836" i="38"/>
  <c r="S7836" i="38"/>
  <c r="D7837" i="38"/>
  <c r="I7837" i="38"/>
  <c r="H7837" i="38"/>
  <c r="J7837" i="38"/>
  <c r="L7837" i="38"/>
  <c r="M7837" i="38"/>
  <c r="N7837" i="38"/>
  <c r="O7837" i="38"/>
  <c r="P7837" i="38"/>
  <c r="Q7837" i="38"/>
  <c r="R7837" i="38"/>
  <c r="S7837" i="38"/>
  <c r="D7838" i="38"/>
  <c r="I7838" i="38"/>
  <c r="H7838" i="38"/>
  <c r="J7838" i="38"/>
  <c r="L7838" i="38"/>
  <c r="M7838" i="38"/>
  <c r="N7838" i="38"/>
  <c r="O7838" i="38"/>
  <c r="P7838" i="38"/>
  <c r="Q7838" i="38"/>
  <c r="R7838" i="38"/>
  <c r="S7838" i="38"/>
  <c r="D7839" i="38"/>
  <c r="I7839" i="38"/>
  <c r="H7839" i="38"/>
  <c r="J7839" i="38"/>
  <c r="L7839" i="38"/>
  <c r="M7839" i="38"/>
  <c r="N7839" i="38"/>
  <c r="O7839" i="38"/>
  <c r="P7839" i="38"/>
  <c r="Q7839" i="38"/>
  <c r="R7839" i="38"/>
  <c r="S7839" i="38"/>
  <c r="D7840" i="38"/>
  <c r="I7840" i="38"/>
  <c r="H7840" i="38"/>
  <c r="J7840" i="38"/>
  <c r="L7840" i="38"/>
  <c r="M7840" i="38"/>
  <c r="N7840" i="38"/>
  <c r="O7840" i="38"/>
  <c r="P7840" i="38"/>
  <c r="Q7840" i="38"/>
  <c r="R7840" i="38"/>
  <c r="S7840" i="38"/>
  <c r="D7841" i="38"/>
  <c r="I7841" i="38"/>
  <c r="H7841" i="38"/>
  <c r="J7841" i="38"/>
  <c r="L7841" i="38"/>
  <c r="M7841" i="38"/>
  <c r="N7841" i="38"/>
  <c r="O7841" i="38"/>
  <c r="P7841" i="38"/>
  <c r="Q7841" i="38"/>
  <c r="R7841" i="38"/>
  <c r="S7841" i="38"/>
  <c r="D7842" i="38"/>
  <c r="I7842" i="38"/>
  <c r="H7842" i="38"/>
  <c r="J7842" i="38"/>
  <c r="L7842" i="38"/>
  <c r="M7842" i="38"/>
  <c r="N7842" i="38"/>
  <c r="O7842" i="38"/>
  <c r="P7842" i="38"/>
  <c r="Q7842" i="38"/>
  <c r="R7842" i="38"/>
  <c r="S7842" i="38"/>
  <c r="D7843" i="38"/>
  <c r="I7843" i="38"/>
  <c r="H7843" i="38"/>
  <c r="J7843" i="38"/>
  <c r="L7843" i="38"/>
  <c r="M7843" i="38"/>
  <c r="N7843" i="38"/>
  <c r="O7843" i="38"/>
  <c r="P7843" i="38"/>
  <c r="Q7843" i="38"/>
  <c r="R7843" i="38"/>
  <c r="S7843" i="38"/>
  <c r="D7844" i="38"/>
  <c r="I7844" i="38"/>
  <c r="H7844" i="38"/>
  <c r="J7844" i="38"/>
  <c r="L7844" i="38"/>
  <c r="M7844" i="38"/>
  <c r="N7844" i="38"/>
  <c r="O7844" i="38"/>
  <c r="P7844" i="38"/>
  <c r="Q7844" i="38"/>
  <c r="R7844" i="38"/>
  <c r="S7844" i="38"/>
  <c r="D7845" i="38"/>
  <c r="I7845" i="38"/>
  <c r="H7845" i="38"/>
  <c r="J7845" i="38"/>
  <c r="L7845" i="38"/>
  <c r="M7845" i="38"/>
  <c r="N7845" i="38"/>
  <c r="O7845" i="38"/>
  <c r="P7845" i="38"/>
  <c r="Q7845" i="38"/>
  <c r="R7845" i="38"/>
  <c r="S7845" i="38"/>
  <c r="D7846" i="38"/>
  <c r="I7846" i="38"/>
  <c r="H7846" i="38"/>
  <c r="J7846" i="38"/>
  <c r="L7846" i="38"/>
  <c r="M7846" i="38"/>
  <c r="N7846" i="38"/>
  <c r="O7846" i="38"/>
  <c r="P7846" i="38"/>
  <c r="Q7846" i="38"/>
  <c r="R7846" i="38"/>
  <c r="S7846" i="38"/>
  <c r="D7847" i="38"/>
  <c r="I7847" i="38"/>
  <c r="H7847" i="38"/>
  <c r="J7847" i="38"/>
  <c r="L7847" i="38"/>
  <c r="M7847" i="38"/>
  <c r="N7847" i="38"/>
  <c r="O7847" i="38"/>
  <c r="P7847" i="38"/>
  <c r="Q7847" i="38"/>
  <c r="R7847" i="38"/>
  <c r="S7847" i="38"/>
  <c r="D7848" i="38"/>
  <c r="I7848" i="38"/>
  <c r="H7848" i="38"/>
  <c r="J7848" i="38"/>
  <c r="L7848" i="38"/>
  <c r="M7848" i="38"/>
  <c r="N7848" i="38"/>
  <c r="O7848" i="38"/>
  <c r="P7848" i="38"/>
  <c r="Q7848" i="38"/>
  <c r="R7848" i="38"/>
  <c r="S7848" i="38"/>
  <c r="D7849" i="38"/>
  <c r="I7849" i="38"/>
  <c r="H7849" i="38"/>
  <c r="J7849" i="38"/>
  <c r="L7849" i="38"/>
  <c r="M7849" i="38"/>
  <c r="N7849" i="38"/>
  <c r="O7849" i="38"/>
  <c r="P7849" i="38"/>
  <c r="Q7849" i="38"/>
  <c r="R7849" i="38"/>
  <c r="S7849" i="38"/>
  <c r="D7850" i="38"/>
  <c r="I7850" i="38"/>
  <c r="H7850" i="38"/>
  <c r="J7850" i="38"/>
  <c r="L7850" i="38"/>
  <c r="M7850" i="38"/>
  <c r="N7850" i="38"/>
  <c r="O7850" i="38"/>
  <c r="P7850" i="38"/>
  <c r="Q7850" i="38"/>
  <c r="R7850" i="38"/>
  <c r="S7850" i="38"/>
  <c r="D7851" i="38"/>
  <c r="I7851" i="38"/>
  <c r="H7851" i="38"/>
  <c r="J7851" i="38"/>
  <c r="L7851" i="38"/>
  <c r="M7851" i="38"/>
  <c r="N7851" i="38"/>
  <c r="O7851" i="38"/>
  <c r="P7851" i="38"/>
  <c r="Q7851" i="38"/>
  <c r="R7851" i="38"/>
  <c r="S7851" i="38"/>
  <c r="D7852" i="38"/>
  <c r="I7852" i="38"/>
  <c r="H7852" i="38"/>
  <c r="J7852" i="38"/>
  <c r="L7852" i="38"/>
  <c r="M7852" i="38"/>
  <c r="N7852" i="38"/>
  <c r="O7852" i="38"/>
  <c r="P7852" i="38"/>
  <c r="Q7852" i="38"/>
  <c r="R7852" i="38"/>
  <c r="S7852" i="38"/>
  <c r="D7853" i="38"/>
  <c r="I7853" i="38"/>
  <c r="H7853" i="38"/>
  <c r="J7853" i="38"/>
  <c r="L7853" i="38"/>
  <c r="M7853" i="38"/>
  <c r="N7853" i="38"/>
  <c r="O7853" i="38"/>
  <c r="P7853" i="38"/>
  <c r="Q7853" i="38"/>
  <c r="R7853" i="38"/>
  <c r="S7853" i="38"/>
  <c r="D7854" i="38"/>
  <c r="I7854" i="38"/>
  <c r="H7854" i="38"/>
  <c r="J7854" i="38"/>
  <c r="L7854" i="38"/>
  <c r="M7854" i="38"/>
  <c r="N7854" i="38"/>
  <c r="O7854" i="38"/>
  <c r="P7854" i="38"/>
  <c r="Q7854" i="38"/>
  <c r="R7854" i="38"/>
  <c r="S7854" i="38"/>
  <c r="D7855" i="38"/>
  <c r="I7855" i="38"/>
  <c r="H7855" i="38"/>
  <c r="J7855" i="38"/>
  <c r="L7855" i="38"/>
  <c r="M7855" i="38"/>
  <c r="N7855" i="38"/>
  <c r="O7855" i="38"/>
  <c r="P7855" i="38"/>
  <c r="Q7855" i="38"/>
  <c r="R7855" i="38"/>
  <c r="S7855" i="38"/>
  <c r="D7856" i="38"/>
  <c r="I7856" i="38"/>
  <c r="H7856" i="38"/>
  <c r="J7856" i="38"/>
  <c r="L7856" i="38"/>
  <c r="M7856" i="38"/>
  <c r="N7856" i="38"/>
  <c r="O7856" i="38"/>
  <c r="P7856" i="38"/>
  <c r="Q7856" i="38"/>
  <c r="R7856" i="38"/>
  <c r="S7856" i="38"/>
  <c r="D7857" i="38"/>
  <c r="I7857" i="38"/>
  <c r="H7857" i="38"/>
  <c r="J7857" i="38"/>
  <c r="L7857" i="38"/>
  <c r="M7857" i="38"/>
  <c r="N7857" i="38"/>
  <c r="O7857" i="38"/>
  <c r="P7857" i="38"/>
  <c r="Q7857" i="38"/>
  <c r="R7857" i="38"/>
  <c r="S7857" i="38"/>
  <c r="D7858" i="38"/>
  <c r="I7858" i="38"/>
  <c r="H7858" i="38"/>
  <c r="J7858" i="38"/>
  <c r="L7858" i="38"/>
  <c r="M7858" i="38"/>
  <c r="N7858" i="38"/>
  <c r="O7858" i="38"/>
  <c r="P7858" i="38"/>
  <c r="Q7858" i="38"/>
  <c r="R7858" i="38"/>
  <c r="S7858" i="38"/>
  <c r="D7859" i="38"/>
  <c r="I7859" i="38"/>
  <c r="H7859" i="38"/>
  <c r="J7859" i="38"/>
  <c r="L7859" i="38"/>
  <c r="M7859" i="38"/>
  <c r="N7859" i="38"/>
  <c r="O7859" i="38"/>
  <c r="P7859" i="38"/>
  <c r="Q7859" i="38"/>
  <c r="R7859" i="38"/>
  <c r="S7859" i="38"/>
  <c r="D7860" i="38"/>
  <c r="I7860" i="38"/>
  <c r="H7860" i="38"/>
  <c r="J7860" i="38"/>
  <c r="L7860" i="38"/>
  <c r="M7860" i="38"/>
  <c r="N7860" i="38"/>
  <c r="O7860" i="38"/>
  <c r="P7860" i="38"/>
  <c r="Q7860" i="38"/>
  <c r="R7860" i="38"/>
  <c r="S7860" i="38"/>
  <c r="D7861" i="38"/>
  <c r="I7861" i="38"/>
  <c r="H7861" i="38"/>
  <c r="J7861" i="38"/>
  <c r="L7861" i="38"/>
  <c r="M7861" i="38"/>
  <c r="N7861" i="38"/>
  <c r="O7861" i="38"/>
  <c r="P7861" i="38"/>
  <c r="Q7861" i="38"/>
  <c r="R7861" i="38"/>
  <c r="S7861" i="38"/>
  <c r="D7862" i="38"/>
  <c r="I7862" i="38"/>
  <c r="H7862" i="38"/>
  <c r="J7862" i="38"/>
  <c r="L7862" i="38"/>
  <c r="M7862" i="38"/>
  <c r="N7862" i="38"/>
  <c r="O7862" i="38"/>
  <c r="P7862" i="38"/>
  <c r="Q7862" i="38"/>
  <c r="R7862" i="38"/>
  <c r="S7862" i="38"/>
  <c r="D7863" i="38"/>
  <c r="I7863" i="38"/>
  <c r="H7863" i="38"/>
  <c r="J7863" i="38"/>
  <c r="L7863" i="38"/>
  <c r="M7863" i="38"/>
  <c r="N7863" i="38"/>
  <c r="O7863" i="38"/>
  <c r="P7863" i="38"/>
  <c r="Q7863" i="38"/>
  <c r="R7863" i="38"/>
  <c r="S7863" i="38"/>
  <c r="D7864" i="38"/>
  <c r="I7864" i="38"/>
  <c r="H7864" i="38"/>
  <c r="J7864" i="38"/>
  <c r="L7864" i="38"/>
  <c r="M7864" i="38"/>
  <c r="N7864" i="38"/>
  <c r="O7864" i="38"/>
  <c r="P7864" i="38"/>
  <c r="Q7864" i="38"/>
  <c r="R7864" i="38"/>
  <c r="S7864" i="38"/>
  <c r="D7865" i="38"/>
  <c r="I7865" i="38"/>
  <c r="H7865" i="38"/>
  <c r="J7865" i="38"/>
  <c r="L7865" i="38"/>
  <c r="M7865" i="38"/>
  <c r="N7865" i="38"/>
  <c r="O7865" i="38"/>
  <c r="P7865" i="38"/>
  <c r="Q7865" i="38"/>
  <c r="R7865" i="38"/>
  <c r="S7865" i="38"/>
  <c r="D7866" i="38"/>
  <c r="I7866" i="38"/>
  <c r="H7866" i="38"/>
  <c r="J7866" i="38"/>
  <c r="L7866" i="38"/>
  <c r="M7866" i="38"/>
  <c r="N7866" i="38"/>
  <c r="O7866" i="38"/>
  <c r="P7866" i="38"/>
  <c r="Q7866" i="38"/>
  <c r="R7866" i="38"/>
  <c r="S7866" i="38"/>
  <c r="D7867" i="38"/>
  <c r="I7867" i="38"/>
  <c r="H7867" i="38"/>
  <c r="J7867" i="38"/>
  <c r="L7867" i="38"/>
  <c r="M7867" i="38"/>
  <c r="N7867" i="38"/>
  <c r="O7867" i="38"/>
  <c r="P7867" i="38"/>
  <c r="Q7867" i="38"/>
  <c r="R7867" i="38"/>
  <c r="S7867" i="38"/>
  <c r="D7868" i="38"/>
  <c r="I7868" i="38"/>
  <c r="H7868" i="38"/>
  <c r="J7868" i="38"/>
  <c r="L7868" i="38"/>
  <c r="M7868" i="38"/>
  <c r="N7868" i="38"/>
  <c r="O7868" i="38"/>
  <c r="P7868" i="38"/>
  <c r="Q7868" i="38"/>
  <c r="R7868" i="38"/>
  <c r="S7868" i="38"/>
  <c r="D7869" i="38"/>
  <c r="I7869" i="38"/>
  <c r="H7869" i="38"/>
  <c r="J7869" i="38"/>
  <c r="L7869" i="38"/>
  <c r="M7869" i="38"/>
  <c r="N7869" i="38"/>
  <c r="O7869" i="38"/>
  <c r="P7869" i="38"/>
  <c r="Q7869" i="38"/>
  <c r="R7869" i="38"/>
  <c r="S7869" i="38"/>
  <c r="D7870" i="38"/>
  <c r="I7870" i="38"/>
  <c r="H7870" i="38"/>
  <c r="J7870" i="38"/>
  <c r="L7870" i="38"/>
  <c r="M7870" i="38"/>
  <c r="N7870" i="38"/>
  <c r="O7870" i="38"/>
  <c r="P7870" i="38"/>
  <c r="Q7870" i="38"/>
  <c r="R7870" i="38"/>
  <c r="S7870" i="38"/>
  <c r="D7871" i="38"/>
  <c r="I7871" i="38"/>
  <c r="H7871" i="38"/>
  <c r="J7871" i="38"/>
  <c r="L7871" i="38"/>
  <c r="M7871" i="38"/>
  <c r="N7871" i="38"/>
  <c r="O7871" i="38"/>
  <c r="P7871" i="38"/>
  <c r="Q7871" i="38"/>
  <c r="R7871" i="38"/>
  <c r="S7871" i="38"/>
  <c r="D7872" i="38"/>
  <c r="I7872" i="38"/>
  <c r="H7872" i="38"/>
  <c r="J7872" i="38"/>
  <c r="L7872" i="38"/>
  <c r="M7872" i="38"/>
  <c r="N7872" i="38"/>
  <c r="O7872" i="38"/>
  <c r="P7872" i="38"/>
  <c r="Q7872" i="38"/>
  <c r="R7872" i="38"/>
  <c r="S7872" i="38"/>
  <c r="D7873" i="38"/>
  <c r="I7873" i="38"/>
  <c r="H7873" i="38"/>
  <c r="J7873" i="38"/>
  <c r="L7873" i="38"/>
  <c r="M7873" i="38"/>
  <c r="N7873" i="38"/>
  <c r="O7873" i="38"/>
  <c r="P7873" i="38"/>
  <c r="Q7873" i="38"/>
  <c r="R7873" i="38"/>
  <c r="S7873" i="38"/>
  <c r="D7874" i="38"/>
  <c r="I7874" i="38"/>
  <c r="H7874" i="38"/>
  <c r="J7874" i="38"/>
  <c r="L7874" i="38"/>
  <c r="M7874" i="38"/>
  <c r="N7874" i="38"/>
  <c r="O7874" i="38"/>
  <c r="P7874" i="38"/>
  <c r="Q7874" i="38"/>
  <c r="R7874" i="38"/>
  <c r="S7874" i="38"/>
  <c r="D7875" i="38"/>
  <c r="I7875" i="38"/>
  <c r="H7875" i="38"/>
  <c r="J7875" i="38"/>
  <c r="L7875" i="38"/>
  <c r="M7875" i="38"/>
  <c r="N7875" i="38"/>
  <c r="O7875" i="38"/>
  <c r="P7875" i="38"/>
  <c r="Q7875" i="38"/>
  <c r="R7875" i="38"/>
  <c r="S7875" i="38"/>
  <c r="D7876" i="38"/>
  <c r="I7876" i="38"/>
  <c r="H7876" i="38"/>
  <c r="J7876" i="38"/>
  <c r="L7876" i="38"/>
  <c r="M7876" i="38"/>
  <c r="N7876" i="38"/>
  <c r="O7876" i="38"/>
  <c r="P7876" i="38"/>
  <c r="Q7876" i="38"/>
  <c r="R7876" i="38"/>
  <c r="S7876" i="38"/>
  <c r="D7877" i="38"/>
  <c r="I7877" i="38"/>
  <c r="H7877" i="38"/>
  <c r="J7877" i="38"/>
  <c r="L7877" i="38"/>
  <c r="M7877" i="38"/>
  <c r="N7877" i="38"/>
  <c r="O7877" i="38"/>
  <c r="P7877" i="38"/>
  <c r="Q7877" i="38"/>
  <c r="R7877" i="38"/>
  <c r="S7877" i="38"/>
  <c r="D7878" i="38"/>
  <c r="I7878" i="38"/>
  <c r="H7878" i="38"/>
  <c r="J7878" i="38"/>
  <c r="L7878" i="38"/>
  <c r="M7878" i="38"/>
  <c r="N7878" i="38"/>
  <c r="O7878" i="38"/>
  <c r="P7878" i="38"/>
  <c r="Q7878" i="38"/>
  <c r="R7878" i="38"/>
  <c r="S7878" i="38"/>
  <c r="D7879" i="38"/>
  <c r="I7879" i="38"/>
  <c r="H7879" i="38"/>
  <c r="J7879" i="38"/>
  <c r="L7879" i="38"/>
  <c r="M7879" i="38"/>
  <c r="N7879" i="38"/>
  <c r="O7879" i="38"/>
  <c r="P7879" i="38"/>
  <c r="Q7879" i="38"/>
  <c r="R7879" i="38"/>
  <c r="S7879" i="38"/>
  <c r="D7880" i="38"/>
  <c r="I7880" i="38"/>
  <c r="H7880" i="38"/>
  <c r="J7880" i="38"/>
  <c r="L7880" i="38"/>
  <c r="M7880" i="38"/>
  <c r="N7880" i="38"/>
  <c r="O7880" i="38"/>
  <c r="P7880" i="38"/>
  <c r="Q7880" i="38"/>
  <c r="R7880" i="38"/>
  <c r="S7880" i="38"/>
  <c r="D7881" i="38"/>
  <c r="I7881" i="38"/>
  <c r="H7881" i="38"/>
  <c r="J7881" i="38"/>
  <c r="L7881" i="38"/>
  <c r="M7881" i="38"/>
  <c r="N7881" i="38"/>
  <c r="O7881" i="38"/>
  <c r="P7881" i="38"/>
  <c r="Q7881" i="38"/>
  <c r="R7881" i="38"/>
  <c r="S7881" i="38"/>
  <c r="D7882" i="38"/>
  <c r="I7882" i="38"/>
  <c r="H7882" i="38"/>
  <c r="J7882" i="38"/>
  <c r="L7882" i="38"/>
  <c r="M7882" i="38"/>
  <c r="N7882" i="38"/>
  <c r="O7882" i="38"/>
  <c r="P7882" i="38"/>
  <c r="Q7882" i="38"/>
  <c r="R7882" i="38"/>
  <c r="S7882" i="38"/>
  <c r="D7883" i="38"/>
  <c r="I7883" i="38"/>
  <c r="H7883" i="38"/>
  <c r="J7883" i="38"/>
  <c r="L7883" i="38"/>
  <c r="M7883" i="38"/>
  <c r="N7883" i="38"/>
  <c r="O7883" i="38"/>
  <c r="P7883" i="38"/>
  <c r="Q7883" i="38"/>
  <c r="R7883" i="38"/>
  <c r="S7883" i="38"/>
  <c r="D7884" i="38"/>
  <c r="I7884" i="38"/>
  <c r="H7884" i="38"/>
  <c r="J7884" i="38"/>
  <c r="L7884" i="38"/>
  <c r="M7884" i="38"/>
  <c r="N7884" i="38"/>
  <c r="O7884" i="38"/>
  <c r="P7884" i="38"/>
  <c r="Q7884" i="38"/>
  <c r="R7884" i="38"/>
  <c r="S7884" i="38"/>
  <c r="D7885" i="38"/>
  <c r="I7885" i="38"/>
  <c r="H7885" i="38"/>
  <c r="J7885" i="38"/>
  <c r="L7885" i="38"/>
  <c r="M7885" i="38"/>
  <c r="N7885" i="38"/>
  <c r="O7885" i="38"/>
  <c r="P7885" i="38"/>
  <c r="Q7885" i="38"/>
  <c r="R7885" i="38"/>
  <c r="S7885" i="38"/>
  <c r="D7886" i="38"/>
  <c r="I7886" i="38"/>
  <c r="H7886" i="38"/>
  <c r="J7886" i="38"/>
  <c r="L7886" i="38"/>
  <c r="M7886" i="38"/>
  <c r="N7886" i="38"/>
  <c r="O7886" i="38"/>
  <c r="P7886" i="38"/>
  <c r="Q7886" i="38"/>
  <c r="R7886" i="38"/>
  <c r="S7886" i="38"/>
  <c r="D7887" i="38"/>
  <c r="I7887" i="38"/>
  <c r="H7887" i="38"/>
  <c r="J7887" i="38"/>
  <c r="L7887" i="38"/>
  <c r="M7887" i="38"/>
  <c r="N7887" i="38"/>
  <c r="O7887" i="38"/>
  <c r="P7887" i="38"/>
  <c r="Q7887" i="38"/>
  <c r="R7887" i="38"/>
  <c r="S7887" i="38"/>
  <c r="D7888" i="38"/>
  <c r="I7888" i="38"/>
  <c r="H7888" i="38"/>
  <c r="J7888" i="38"/>
  <c r="L7888" i="38"/>
  <c r="M7888" i="38"/>
  <c r="N7888" i="38"/>
  <c r="O7888" i="38"/>
  <c r="P7888" i="38"/>
  <c r="Q7888" i="38"/>
  <c r="R7888" i="38"/>
  <c r="S7888" i="38"/>
  <c r="D7889" i="38"/>
  <c r="I7889" i="38"/>
  <c r="H7889" i="38"/>
  <c r="J7889" i="38"/>
  <c r="L7889" i="38"/>
  <c r="M7889" i="38"/>
  <c r="N7889" i="38"/>
  <c r="O7889" i="38"/>
  <c r="P7889" i="38"/>
  <c r="Q7889" i="38"/>
  <c r="R7889" i="38"/>
  <c r="S7889" i="38"/>
  <c r="D7890" i="38"/>
  <c r="I7890" i="38"/>
  <c r="H7890" i="38"/>
  <c r="J7890" i="38"/>
  <c r="L7890" i="38"/>
  <c r="M7890" i="38"/>
  <c r="N7890" i="38"/>
  <c r="O7890" i="38"/>
  <c r="P7890" i="38"/>
  <c r="Q7890" i="38"/>
  <c r="R7890" i="38"/>
  <c r="S7890" i="38"/>
  <c r="D7891" i="38"/>
  <c r="I7891" i="38"/>
  <c r="H7891" i="38"/>
  <c r="J7891" i="38"/>
  <c r="L7891" i="38"/>
  <c r="M7891" i="38"/>
  <c r="N7891" i="38"/>
  <c r="O7891" i="38"/>
  <c r="P7891" i="38"/>
  <c r="Q7891" i="38"/>
  <c r="R7891" i="38"/>
  <c r="S7891" i="38"/>
  <c r="D7892" i="38"/>
  <c r="I7892" i="38"/>
  <c r="H7892" i="38"/>
  <c r="J7892" i="38"/>
  <c r="L7892" i="38"/>
  <c r="M7892" i="38"/>
  <c r="N7892" i="38"/>
  <c r="O7892" i="38"/>
  <c r="P7892" i="38"/>
  <c r="Q7892" i="38"/>
  <c r="R7892" i="38"/>
  <c r="S7892" i="38"/>
  <c r="D7893" i="38"/>
  <c r="I7893" i="38"/>
  <c r="H7893" i="38"/>
  <c r="J7893" i="38"/>
  <c r="L7893" i="38"/>
  <c r="M7893" i="38"/>
  <c r="N7893" i="38"/>
  <c r="O7893" i="38"/>
  <c r="P7893" i="38"/>
  <c r="Q7893" i="38"/>
  <c r="R7893" i="38"/>
  <c r="S7893" i="38"/>
  <c r="D7894" i="38"/>
  <c r="I7894" i="38"/>
  <c r="H7894" i="38"/>
  <c r="J7894" i="38"/>
  <c r="L7894" i="38"/>
  <c r="M7894" i="38"/>
  <c r="N7894" i="38"/>
  <c r="O7894" i="38"/>
  <c r="P7894" i="38"/>
  <c r="Q7894" i="38"/>
  <c r="R7894" i="38"/>
  <c r="S7894" i="38"/>
  <c r="D7895" i="38"/>
  <c r="I7895" i="38"/>
  <c r="H7895" i="38"/>
  <c r="J7895" i="38"/>
  <c r="L7895" i="38"/>
  <c r="M7895" i="38"/>
  <c r="N7895" i="38"/>
  <c r="O7895" i="38"/>
  <c r="P7895" i="38"/>
  <c r="Q7895" i="38"/>
  <c r="R7895" i="38"/>
  <c r="S7895" i="38"/>
  <c r="D7896" i="38"/>
  <c r="I7896" i="38"/>
  <c r="H7896" i="38"/>
  <c r="J7896" i="38"/>
  <c r="L7896" i="38"/>
  <c r="M7896" i="38"/>
  <c r="N7896" i="38"/>
  <c r="O7896" i="38"/>
  <c r="P7896" i="38"/>
  <c r="Q7896" i="38"/>
  <c r="R7896" i="38"/>
  <c r="S7896" i="38"/>
  <c r="D7897" i="38"/>
  <c r="I7897" i="38"/>
  <c r="H7897" i="38"/>
  <c r="J7897" i="38"/>
  <c r="L7897" i="38"/>
  <c r="M7897" i="38"/>
  <c r="N7897" i="38"/>
  <c r="O7897" i="38"/>
  <c r="P7897" i="38"/>
  <c r="Q7897" i="38"/>
  <c r="R7897" i="38"/>
  <c r="S7897" i="38"/>
  <c r="D7898" i="38"/>
  <c r="I7898" i="38"/>
  <c r="H7898" i="38"/>
  <c r="J7898" i="38"/>
  <c r="L7898" i="38"/>
  <c r="M7898" i="38"/>
  <c r="N7898" i="38"/>
  <c r="O7898" i="38"/>
  <c r="P7898" i="38"/>
  <c r="Q7898" i="38"/>
  <c r="R7898" i="38"/>
  <c r="S7898" i="38"/>
  <c r="D7899" i="38"/>
  <c r="I7899" i="38"/>
  <c r="H7899" i="38"/>
  <c r="J7899" i="38"/>
  <c r="L7899" i="38"/>
  <c r="M7899" i="38"/>
  <c r="N7899" i="38"/>
  <c r="O7899" i="38"/>
  <c r="P7899" i="38"/>
  <c r="Q7899" i="38"/>
  <c r="R7899" i="38"/>
  <c r="S7899" i="38"/>
  <c r="D7900" i="38"/>
  <c r="I7900" i="38"/>
  <c r="H7900" i="38"/>
  <c r="J7900" i="38"/>
  <c r="L7900" i="38"/>
  <c r="M7900" i="38"/>
  <c r="N7900" i="38"/>
  <c r="O7900" i="38"/>
  <c r="P7900" i="38"/>
  <c r="Q7900" i="38"/>
  <c r="R7900" i="38"/>
  <c r="S7900" i="38"/>
  <c r="D7901" i="38"/>
  <c r="I7901" i="38"/>
  <c r="H7901" i="38"/>
  <c r="J7901" i="38"/>
  <c r="L7901" i="38"/>
  <c r="M7901" i="38"/>
  <c r="N7901" i="38"/>
  <c r="O7901" i="38"/>
  <c r="P7901" i="38"/>
  <c r="Q7901" i="38"/>
  <c r="R7901" i="38"/>
  <c r="S7901" i="38"/>
  <c r="D7902" i="38"/>
  <c r="I7902" i="38"/>
  <c r="H7902" i="38"/>
  <c r="J7902" i="38"/>
  <c r="L7902" i="38"/>
  <c r="M7902" i="38"/>
  <c r="N7902" i="38"/>
  <c r="O7902" i="38"/>
  <c r="P7902" i="38"/>
  <c r="Q7902" i="38"/>
  <c r="R7902" i="38"/>
  <c r="S7902" i="38"/>
  <c r="D7903" i="38"/>
  <c r="I7903" i="38"/>
  <c r="H7903" i="38"/>
  <c r="J7903" i="38"/>
  <c r="L7903" i="38"/>
  <c r="M7903" i="38"/>
  <c r="N7903" i="38"/>
  <c r="O7903" i="38"/>
  <c r="P7903" i="38"/>
  <c r="Q7903" i="38"/>
  <c r="R7903" i="38"/>
  <c r="S7903" i="38"/>
  <c r="D7904" i="38"/>
  <c r="I7904" i="38"/>
  <c r="H7904" i="38"/>
  <c r="J7904" i="38"/>
  <c r="L7904" i="38"/>
  <c r="M7904" i="38"/>
  <c r="N7904" i="38"/>
  <c r="O7904" i="38"/>
  <c r="P7904" i="38"/>
  <c r="Q7904" i="38"/>
  <c r="R7904" i="38"/>
  <c r="S7904" i="38"/>
  <c r="D7905" i="38"/>
  <c r="I7905" i="38"/>
  <c r="H7905" i="38"/>
  <c r="J7905" i="38"/>
  <c r="L7905" i="38"/>
  <c r="M7905" i="38"/>
  <c r="N7905" i="38"/>
  <c r="O7905" i="38"/>
  <c r="P7905" i="38"/>
  <c r="Q7905" i="38"/>
  <c r="R7905" i="38"/>
  <c r="S7905" i="38"/>
  <c r="D7906" i="38"/>
  <c r="I7906" i="38"/>
  <c r="H7906" i="38"/>
  <c r="J7906" i="38"/>
  <c r="L7906" i="38"/>
  <c r="M7906" i="38"/>
  <c r="N7906" i="38"/>
  <c r="O7906" i="38"/>
  <c r="P7906" i="38"/>
  <c r="Q7906" i="38"/>
  <c r="R7906" i="38"/>
  <c r="S7906" i="38"/>
  <c r="D7907" i="38"/>
  <c r="I7907" i="38"/>
  <c r="H7907" i="38"/>
  <c r="J7907" i="38"/>
  <c r="L7907" i="38"/>
  <c r="M7907" i="38"/>
  <c r="N7907" i="38"/>
  <c r="O7907" i="38"/>
  <c r="P7907" i="38"/>
  <c r="Q7907" i="38"/>
  <c r="R7907" i="38"/>
  <c r="S7907" i="38"/>
  <c r="D7908" i="38"/>
  <c r="I7908" i="38"/>
  <c r="H7908" i="38"/>
  <c r="J7908" i="38"/>
  <c r="L7908" i="38"/>
  <c r="M7908" i="38"/>
  <c r="N7908" i="38"/>
  <c r="O7908" i="38"/>
  <c r="P7908" i="38"/>
  <c r="Q7908" i="38"/>
  <c r="R7908" i="38"/>
  <c r="S7908" i="38"/>
  <c r="D7909" i="38"/>
  <c r="I7909" i="38"/>
  <c r="H7909" i="38"/>
  <c r="J7909" i="38"/>
  <c r="L7909" i="38"/>
  <c r="M7909" i="38"/>
  <c r="N7909" i="38"/>
  <c r="O7909" i="38"/>
  <c r="P7909" i="38"/>
  <c r="Q7909" i="38"/>
  <c r="R7909" i="38"/>
  <c r="S7909" i="38"/>
  <c r="D7910" i="38"/>
  <c r="I7910" i="38"/>
  <c r="H7910" i="38"/>
  <c r="J7910" i="38"/>
  <c r="L7910" i="38"/>
  <c r="M7910" i="38"/>
  <c r="N7910" i="38"/>
  <c r="O7910" i="38"/>
  <c r="P7910" i="38"/>
  <c r="Q7910" i="38"/>
  <c r="R7910" i="38"/>
  <c r="S7910" i="38"/>
  <c r="D7911" i="38"/>
  <c r="I7911" i="38"/>
  <c r="H7911" i="38"/>
  <c r="J7911" i="38"/>
  <c r="L7911" i="38"/>
  <c r="M7911" i="38"/>
  <c r="N7911" i="38"/>
  <c r="O7911" i="38"/>
  <c r="P7911" i="38"/>
  <c r="Q7911" i="38"/>
  <c r="R7911" i="38"/>
  <c r="S7911" i="38"/>
  <c r="D7912" i="38"/>
  <c r="I7912" i="38"/>
  <c r="H7912" i="38"/>
  <c r="J7912" i="38"/>
  <c r="L7912" i="38"/>
  <c r="M7912" i="38"/>
  <c r="N7912" i="38"/>
  <c r="O7912" i="38"/>
  <c r="P7912" i="38"/>
  <c r="Q7912" i="38"/>
  <c r="R7912" i="38"/>
  <c r="S7912" i="38"/>
  <c r="D7913" i="38"/>
  <c r="I7913" i="38"/>
  <c r="H7913" i="38"/>
  <c r="J7913" i="38"/>
  <c r="L7913" i="38"/>
  <c r="M7913" i="38"/>
  <c r="N7913" i="38"/>
  <c r="O7913" i="38"/>
  <c r="P7913" i="38"/>
  <c r="Q7913" i="38"/>
  <c r="R7913" i="38"/>
  <c r="S7913" i="38"/>
  <c r="D7914" i="38"/>
  <c r="I7914" i="38"/>
  <c r="H7914" i="38"/>
  <c r="J7914" i="38"/>
  <c r="L7914" i="38"/>
  <c r="M7914" i="38"/>
  <c r="N7914" i="38"/>
  <c r="O7914" i="38"/>
  <c r="P7914" i="38"/>
  <c r="Q7914" i="38"/>
  <c r="R7914" i="38"/>
  <c r="S7914" i="38"/>
  <c r="D7915" i="38"/>
  <c r="I7915" i="38"/>
  <c r="H7915" i="38"/>
  <c r="J7915" i="38"/>
  <c r="L7915" i="38"/>
  <c r="M7915" i="38"/>
  <c r="N7915" i="38"/>
  <c r="O7915" i="38"/>
  <c r="P7915" i="38"/>
  <c r="Q7915" i="38"/>
  <c r="R7915" i="38"/>
  <c r="S7915" i="38"/>
  <c r="D7916" i="38"/>
  <c r="I7916" i="38"/>
  <c r="H7916" i="38"/>
  <c r="J7916" i="38"/>
  <c r="L7916" i="38"/>
  <c r="M7916" i="38"/>
  <c r="N7916" i="38"/>
  <c r="O7916" i="38"/>
  <c r="P7916" i="38"/>
  <c r="Q7916" i="38"/>
  <c r="R7916" i="38"/>
  <c r="S7916" i="38"/>
  <c r="D7917" i="38"/>
  <c r="I7917" i="38"/>
  <c r="H7917" i="38"/>
  <c r="J7917" i="38"/>
  <c r="L7917" i="38"/>
  <c r="M7917" i="38"/>
  <c r="N7917" i="38"/>
  <c r="O7917" i="38"/>
  <c r="P7917" i="38"/>
  <c r="Q7917" i="38"/>
  <c r="R7917" i="38"/>
  <c r="S7917" i="38"/>
  <c r="D7918" i="38"/>
  <c r="I7918" i="38"/>
  <c r="H7918" i="38"/>
  <c r="J7918" i="38"/>
  <c r="L7918" i="38"/>
  <c r="M7918" i="38"/>
  <c r="N7918" i="38"/>
  <c r="O7918" i="38"/>
  <c r="P7918" i="38"/>
  <c r="Q7918" i="38"/>
  <c r="R7918" i="38"/>
  <c r="S7918" i="38"/>
  <c r="D7919" i="38"/>
  <c r="I7919" i="38"/>
  <c r="H7919" i="38"/>
  <c r="J7919" i="38"/>
  <c r="L7919" i="38"/>
  <c r="M7919" i="38"/>
  <c r="N7919" i="38"/>
  <c r="O7919" i="38"/>
  <c r="P7919" i="38"/>
  <c r="Q7919" i="38"/>
  <c r="R7919" i="38"/>
  <c r="S7919" i="38"/>
  <c r="D7920" i="38"/>
  <c r="I7920" i="38"/>
  <c r="H7920" i="38"/>
  <c r="J7920" i="38"/>
  <c r="L7920" i="38"/>
  <c r="M7920" i="38"/>
  <c r="N7920" i="38"/>
  <c r="O7920" i="38"/>
  <c r="P7920" i="38"/>
  <c r="Q7920" i="38"/>
  <c r="R7920" i="38"/>
  <c r="S7920" i="38"/>
  <c r="D7921" i="38"/>
  <c r="I7921" i="38"/>
  <c r="H7921" i="38"/>
  <c r="J7921" i="38"/>
  <c r="L7921" i="38"/>
  <c r="M7921" i="38"/>
  <c r="N7921" i="38"/>
  <c r="O7921" i="38"/>
  <c r="P7921" i="38"/>
  <c r="Q7921" i="38"/>
  <c r="R7921" i="38"/>
  <c r="S7921" i="38"/>
  <c r="D7922" i="38"/>
  <c r="I7922" i="38"/>
  <c r="H7922" i="38"/>
  <c r="J7922" i="38"/>
  <c r="L7922" i="38"/>
  <c r="M7922" i="38"/>
  <c r="N7922" i="38"/>
  <c r="O7922" i="38"/>
  <c r="P7922" i="38"/>
  <c r="Q7922" i="38"/>
  <c r="R7922" i="38"/>
  <c r="S7922" i="38"/>
  <c r="D7923" i="38"/>
  <c r="I7923" i="38"/>
  <c r="H7923" i="38"/>
  <c r="J7923" i="38"/>
  <c r="L7923" i="38"/>
  <c r="M7923" i="38"/>
  <c r="N7923" i="38"/>
  <c r="O7923" i="38"/>
  <c r="P7923" i="38"/>
  <c r="Q7923" i="38"/>
  <c r="R7923" i="38"/>
  <c r="S7923" i="38"/>
  <c r="D7924" i="38"/>
  <c r="I7924" i="38"/>
  <c r="H7924" i="38"/>
  <c r="J7924" i="38"/>
  <c r="L7924" i="38"/>
  <c r="M7924" i="38"/>
  <c r="N7924" i="38"/>
  <c r="O7924" i="38"/>
  <c r="P7924" i="38"/>
  <c r="Q7924" i="38"/>
  <c r="R7924" i="38"/>
  <c r="S7924" i="38"/>
  <c r="D7925" i="38"/>
  <c r="I7925" i="38"/>
  <c r="H7925" i="38"/>
  <c r="J7925" i="38"/>
  <c r="L7925" i="38"/>
  <c r="M7925" i="38"/>
  <c r="N7925" i="38"/>
  <c r="O7925" i="38"/>
  <c r="P7925" i="38"/>
  <c r="Q7925" i="38"/>
  <c r="R7925" i="38"/>
  <c r="S7925" i="38"/>
  <c r="D7926" i="38"/>
  <c r="I7926" i="38"/>
  <c r="H7926" i="38"/>
  <c r="J7926" i="38"/>
  <c r="L7926" i="38"/>
  <c r="M7926" i="38"/>
  <c r="N7926" i="38"/>
  <c r="O7926" i="38"/>
  <c r="P7926" i="38"/>
  <c r="Q7926" i="38"/>
  <c r="R7926" i="38"/>
  <c r="S7926" i="38"/>
  <c r="D7927" i="38"/>
  <c r="I7927" i="38"/>
  <c r="H7927" i="38"/>
  <c r="J7927" i="38"/>
  <c r="L7927" i="38"/>
  <c r="M7927" i="38"/>
  <c r="N7927" i="38"/>
  <c r="O7927" i="38"/>
  <c r="P7927" i="38"/>
  <c r="Q7927" i="38"/>
  <c r="R7927" i="38"/>
  <c r="S7927" i="38"/>
  <c r="D7928" i="38"/>
  <c r="I7928" i="38"/>
  <c r="H7928" i="38"/>
  <c r="J7928" i="38"/>
  <c r="L7928" i="38"/>
  <c r="M7928" i="38"/>
  <c r="N7928" i="38"/>
  <c r="O7928" i="38"/>
  <c r="P7928" i="38"/>
  <c r="Q7928" i="38"/>
  <c r="R7928" i="38"/>
  <c r="S7928" i="38"/>
  <c r="D7929" i="38"/>
  <c r="I7929" i="38"/>
  <c r="H7929" i="38"/>
  <c r="J7929" i="38"/>
  <c r="L7929" i="38"/>
  <c r="M7929" i="38"/>
  <c r="N7929" i="38"/>
  <c r="O7929" i="38"/>
  <c r="P7929" i="38"/>
  <c r="Q7929" i="38"/>
  <c r="R7929" i="38"/>
  <c r="S7929" i="38"/>
  <c r="D7930" i="38"/>
  <c r="I7930" i="38"/>
  <c r="H7930" i="38"/>
  <c r="J7930" i="38"/>
  <c r="L7930" i="38"/>
  <c r="M7930" i="38"/>
  <c r="N7930" i="38"/>
  <c r="O7930" i="38"/>
  <c r="P7930" i="38"/>
  <c r="Q7930" i="38"/>
  <c r="R7930" i="38"/>
  <c r="S7930" i="38"/>
  <c r="D7931" i="38"/>
  <c r="I7931" i="38"/>
  <c r="H7931" i="38"/>
  <c r="J7931" i="38"/>
  <c r="L7931" i="38"/>
  <c r="M7931" i="38"/>
  <c r="N7931" i="38"/>
  <c r="O7931" i="38"/>
  <c r="P7931" i="38"/>
  <c r="Q7931" i="38"/>
  <c r="R7931" i="38"/>
  <c r="S7931" i="38"/>
  <c r="D7932" i="38"/>
  <c r="I7932" i="38"/>
  <c r="H7932" i="38"/>
  <c r="J7932" i="38"/>
  <c r="L7932" i="38"/>
  <c r="M7932" i="38"/>
  <c r="N7932" i="38"/>
  <c r="O7932" i="38"/>
  <c r="P7932" i="38"/>
  <c r="Q7932" i="38"/>
  <c r="R7932" i="38"/>
  <c r="S7932" i="38"/>
  <c r="D7933" i="38"/>
  <c r="I7933" i="38"/>
  <c r="H7933" i="38"/>
  <c r="J7933" i="38"/>
  <c r="L7933" i="38"/>
  <c r="M7933" i="38"/>
  <c r="N7933" i="38"/>
  <c r="O7933" i="38"/>
  <c r="P7933" i="38"/>
  <c r="Q7933" i="38"/>
  <c r="R7933" i="38"/>
  <c r="S7933" i="38"/>
  <c r="D7934" i="38"/>
  <c r="I7934" i="38"/>
  <c r="H7934" i="38"/>
  <c r="J7934" i="38"/>
  <c r="L7934" i="38"/>
  <c r="M7934" i="38"/>
  <c r="N7934" i="38"/>
  <c r="O7934" i="38"/>
  <c r="P7934" i="38"/>
  <c r="Q7934" i="38"/>
  <c r="R7934" i="38"/>
  <c r="S7934" i="38"/>
  <c r="D7935" i="38"/>
  <c r="I7935" i="38"/>
  <c r="H7935" i="38"/>
  <c r="J7935" i="38"/>
  <c r="L7935" i="38"/>
  <c r="M7935" i="38"/>
  <c r="N7935" i="38"/>
  <c r="O7935" i="38"/>
  <c r="P7935" i="38"/>
  <c r="Q7935" i="38"/>
  <c r="R7935" i="38"/>
  <c r="S7935" i="38"/>
  <c r="D7936" i="38"/>
  <c r="I7936" i="38"/>
  <c r="H7936" i="38"/>
  <c r="J7936" i="38"/>
  <c r="L7936" i="38"/>
  <c r="M7936" i="38"/>
  <c r="N7936" i="38"/>
  <c r="O7936" i="38"/>
  <c r="P7936" i="38"/>
  <c r="Q7936" i="38"/>
  <c r="R7936" i="38"/>
  <c r="S7936" i="38"/>
  <c r="D7937" i="38"/>
  <c r="I7937" i="38"/>
  <c r="H7937" i="38"/>
  <c r="J7937" i="38"/>
  <c r="L7937" i="38"/>
  <c r="M7937" i="38"/>
  <c r="N7937" i="38"/>
  <c r="O7937" i="38"/>
  <c r="P7937" i="38"/>
  <c r="Q7937" i="38"/>
  <c r="R7937" i="38"/>
  <c r="S7937" i="38"/>
  <c r="D7938" i="38"/>
  <c r="I7938" i="38"/>
  <c r="H7938" i="38"/>
  <c r="J7938" i="38"/>
  <c r="L7938" i="38"/>
  <c r="M7938" i="38"/>
  <c r="N7938" i="38"/>
  <c r="O7938" i="38"/>
  <c r="P7938" i="38"/>
  <c r="Q7938" i="38"/>
  <c r="R7938" i="38"/>
  <c r="S7938" i="38"/>
  <c r="D7939" i="38"/>
  <c r="I7939" i="38"/>
  <c r="H7939" i="38"/>
  <c r="J7939" i="38"/>
  <c r="L7939" i="38"/>
  <c r="M7939" i="38"/>
  <c r="N7939" i="38"/>
  <c r="O7939" i="38"/>
  <c r="P7939" i="38"/>
  <c r="Q7939" i="38"/>
  <c r="R7939" i="38"/>
  <c r="S7939" i="38"/>
  <c r="D7940" i="38"/>
  <c r="I7940" i="38"/>
  <c r="H7940" i="38"/>
  <c r="J7940" i="38"/>
  <c r="L7940" i="38"/>
  <c r="M7940" i="38"/>
  <c r="N7940" i="38"/>
  <c r="O7940" i="38"/>
  <c r="P7940" i="38"/>
  <c r="Q7940" i="38"/>
  <c r="R7940" i="38"/>
  <c r="S7940" i="38"/>
  <c r="D7941" i="38"/>
  <c r="I7941" i="38"/>
  <c r="H7941" i="38"/>
  <c r="J7941" i="38"/>
  <c r="L7941" i="38"/>
  <c r="M7941" i="38"/>
  <c r="N7941" i="38"/>
  <c r="O7941" i="38"/>
  <c r="P7941" i="38"/>
  <c r="Q7941" i="38"/>
  <c r="R7941" i="38"/>
  <c r="S7941" i="38"/>
  <c r="D7942" i="38"/>
  <c r="I7942" i="38"/>
  <c r="H7942" i="38"/>
  <c r="J7942" i="38"/>
  <c r="L7942" i="38"/>
  <c r="M7942" i="38"/>
  <c r="N7942" i="38"/>
  <c r="O7942" i="38"/>
  <c r="P7942" i="38"/>
  <c r="Q7942" i="38"/>
  <c r="R7942" i="38"/>
  <c r="S7942" i="38"/>
  <c r="D7943" i="38"/>
  <c r="I7943" i="38"/>
  <c r="H7943" i="38"/>
  <c r="J7943" i="38"/>
  <c r="L7943" i="38"/>
  <c r="M7943" i="38"/>
  <c r="N7943" i="38"/>
  <c r="O7943" i="38"/>
  <c r="P7943" i="38"/>
  <c r="Q7943" i="38"/>
  <c r="R7943" i="38"/>
  <c r="S7943" i="38"/>
  <c r="D7944" i="38"/>
  <c r="I7944" i="38"/>
  <c r="H7944" i="38"/>
  <c r="J7944" i="38"/>
  <c r="L7944" i="38"/>
  <c r="M7944" i="38"/>
  <c r="N7944" i="38"/>
  <c r="O7944" i="38"/>
  <c r="P7944" i="38"/>
  <c r="Q7944" i="38"/>
  <c r="R7944" i="38"/>
  <c r="S7944" i="38"/>
  <c r="D7945" i="38"/>
  <c r="I7945" i="38"/>
  <c r="H7945" i="38"/>
  <c r="J7945" i="38"/>
  <c r="L7945" i="38"/>
  <c r="M7945" i="38"/>
  <c r="N7945" i="38"/>
  <c r="O7945" i="38"/>
  <c r="P7945" i="38"/>
  <c r="Q7945" i="38"/>
  <c r="R7945" i="38"/>
  <c r="S7945" i="38"/>
  <c r="D7946" i="38"/>
  <c r="I7946" i="38"/>
  <c r="H7946" i="38"/>
  <c r="J7946" i="38"/>
  <c r="L7946" i="38"/>
  <c r="M7946" i="38"/>
  <c r="N7946" i="38"/>
  <c r="O7946" i="38"/>
  <c r="P7946" i="38"/>
  <c r="Q7946" i="38"/>
  <c r="R7946" i="38"/>
  <c r="S7946" i="38"/>
  <c r="D7947" i="38"/>
  <c r="I7947" i="38"/>
  <c r="H7947" i="38"/>
  <c r="J7947" i="38"/>
  <c r="L7947" i="38"/>
  <c r="M7947" i="38"/>
  <c r="N7947" i="38"/>
  <c r="O7947" i="38"/>
  <c r="P7947" i="38"/>
  <c r="Q7947" i="38"/>
  <c r="R7947" i="38"/>
  <c r="S7947" i="38"/>
  <c r="D7948" i="38"/>
  <c r="I7948" i="38"/>
  <c r="H7948" i="38"/>
  <c r="J7948" i="38"/>
  <c r="L7948" i="38"/>
  <c r="M7948" i="38"/>
  <c r="N7948" i="38"/>
  <c r="O7948" i="38"/>
  <c r="P7948" i="38"/>
  <c r="Q7948" i="38"/>
  <c r="R7948" i="38"/>
  <c r="S7948" i="38"/>
  <c r="D7949" i="38"/>
  <c r="I7949" i="38"/>
  <c r="H7949" i="38"/>
  <c r="J7949" i="38"/>
  <c r="L7949" i="38"/>
  <c r="M7949" i="38"/>
  <c r="N7949" i="38"/>
  <c r="O7949" i="38"/>
  <c r="P7949" i="38"/>
  <c r="Q7949" i="38"/>
  <c r="R7949" i="38"/>
  <c r="S7949" i="38"/>
  <c r="D7950" i="38"/>
  <c r="I7950" i="38"/>
  <c r="H7950" i="38"/>
  <c r="J7950" i="38"/>
  <c r="L7950" i="38"/>
  <c r="M7950" i="38"/>
  <c r="N7950" i="38"/>
  <c r="O7950" i="38"/>
  <c r="P7950" i="38"/>
  <c r="Q7950" i="38"/>
  <c r="R7950" i="38"/>
  <c r="S7950" i="38"/>
  <c r="D7951" i="38"/>
  <c r="I7951" i="38"/>
  <c r="H7951" i="38"/>
  <c r="J7951" i="38"/>
  <c r="L7951" i="38"/>
  <c r="M7951" i="38"/>
  <c r="N7951" i="38"/>
  <c r="O7951" i="38"/>
  <c r="P7951" i="38"/>
  <c r="Q7951" i="38"/>
  <c r="R7951" i="38"/>
  <c r="S7951" i="38"/>
  <c r="D7952" i="38"/>
  <c r="I7952" i="38"/>
  <c r="H7952" i="38"/>
  <c r="J7952" i="38"/>
  <c r="L7952" i="38"/>
  <c r="M7952" i="38"/>
  <c r="N7952" i="38"/>
  <c r="O7952" i="38"/>
  <c r="P7952" i="38"/>
  <c r="Q7952" i="38"/>
  <c r="R7952" i="38"/>
  <c r="S7952" i="38"/>
  <c r="D7953" i="38"/>
  <c r="I7953" i="38"/>
  <c r="H7953" i="38"/>
  <c r="J7953" i="38"/>
  <c r="L7953" i="38"/>
  <c r="M7953" i="38"/>
  <c r="N7953" i="38"/>
  <c r="O7953" i="38"/>
  <c r="P7953" i="38"/>
  <c r="Q7953" i="38"/>
  <c r="R7953" i="38"/>
  <c r="S7953" i="38"/>
  <c r="D7954" i="38"/>
  <c r="I7954" i="38"/>
  <c r="H7954" i="38"/>
  <c r="J7954" i="38"/>
  <c r="L7954" i="38"/>
  <c r="M7954" i="38"/>
  <c r="N7954" i="38"/>
  <c r="O7954" i="38"/>
  <c r="P7954" i="38"/>
  <c r="Q7954" i="38"/>
  <c r="R7954" i="38"/>
  <c r="S7954" i="38"/>
  <c r="D7955" i="38"/>
  <c r="I7955" i="38"/>
  <c r="H7955" i="38"/>
  <c r="J7955" i="38"/>
  <c r="L7955" i="38"/>
  <c r="M7955" i="38"/>
  <c r="N7955" i="38"/>
  <c r="O7955" i="38"/>
  <c r="P7955" i="38"/>
  <c r="Q7955" i="38"/>
  <c r="R7955" i="38"/>
  <c r="S7955" i="38"/>
  <c r="D7956" i="38"/>
  <c r="I7956" i="38"/>
  <c r="H7956" i="38"/>
  <c r="J7956" i="38"/>
  <c r="L7956" i="38"/>
  <c r="M7956" i="38"/>
  <c r="N7956" i="38"/>
  <c r="O7956" i="38"/>
  <c r="P7956" i="38"/>
  <c r="Q7956" i="38"/>
  <c r="R7956" i="38"/>
  <c r="S7956" i="38"/>
  <c r="D7957" i="38"/>
  <c r="I7957" i="38"/>
  <c r="H7957" i="38"/>
  <c r="J7957" i="38"/>
  <c r="L7957" i="38"/>
  <c r="M7957" i="38"/>
  <c r="N7957" i="38"/>
  <c r="O7957" i="38"/>
  <c r="P7957" i="38"/>
  <c r="Q7957" i="38"/>
  <c r="R7957" i="38"/>
  <c r="S7957" i="38"/>
  <c r="D7958" i="38"/>
  <c r="I7958" i="38"/>
  <c r="H7958" i="38"/>
  <c r="J7958" i="38"/>
  <c r="L7958" i="38"/>
  <c r="M7958" i="38"/>
  <c r="N7958" i="38"/>
  <c r="O7958" i="38"/>
  <c r="P7958" i="38"/>
  <c r="Q7958" i="38"/>
  <c r="R7958" i="38"/>
  <c r="S7958" i="38"/>
  <c r="D7959" i="38"/>
  <c r="I7959" i="38"/>
  <c r="H7959" i="38"/>
  <c r="J7959" i="38"/>
  <c r="L7959" i="38"/>
  <c r="M7959" i="38"/>
  <c r="N7959" i="38"/>
  <c r="O7959" i="38"/>
  <c r="P7959" i="38"/>
  <c r="Q7959" i="38"/>
  <c r="R7959" i="38"/>
  <c r="S7959" i="38"/>
  <c r="D7960" i="38"/>
  <c r="I7960" i="38"/>
  <c r="H7960" i="38"/>
  <c r="J7960" i="38"/>
  <c r="L7960" i="38"/>
  <c r="M7960" i="38"/>
  <c r="N7960" i="38"/>
  <c r="O7960" i="38"/>
  <c r="P7960" i="38"/>
  <c r="Q7960" i="38"/>
  <c r="R7960" i="38"/>
  <c r="S7960" i="38"/>
  <c r="D7961" i="38"/>
  <c r="I7961" i="38"/>
  <c r="H7961" i="38"/>
  <c r="J7961" i="38"/>
  <c r="L7961" i="38"/>
  <c r="M7961" i="38"/>
  <c r="N7961" i="38"/>
  <c r="O7961" i="38"/>
  <c r="P7961" i="38"/>
  <c r="Q7961" i="38"/>
  <c r="R7961" i="38"/>
  <c r="S7961" i="38"/>
  <c r="D7962" i="38"/>
  <c r="I7962" i="38"/>
  <c r="H7962" i="38"/>
  <c r="J7962" i="38"/>
  <c r="L7962" i="38"/>
  <c r="M7962" i="38"/>
  <c r="N7962" i="38"/>
  <c r="O7962" i="38"/>
  <c r="P7962" i="38"/>
  <c r="Q7962" i="38"/>
  <c r="R7962" i="38"/>
  <c r="S7962" i="38"/>
  <c r="D7963" i="38"/>
  <c r="I7963" i="38"/>
  <c r="H7963" i="38"/>
  <c r="J7963" i="38"/>
  <c r="L7963" i="38"/>
  <c r="M7963" i="38"/>
  <c r="N7963" i="38"/>
  <c r="O7963" i="38"/>
  <c r="P7963" i="38"/>
  <c r="Q7963" i="38"/>
  <c r="R7963" i="38"/>
  <c r="S7963" i="38"/>
  <c r="D7964" i="38"/>
  <c r="I7964" i="38"/>
  <c r="H7964" i="38"/>
  <c r="J7964" i="38"/>
  <c r="L7964" i="38"/>
  <c r="M7964" i="38"/>
  <c r="N7964" i="38"/>
  <c r="O7964" i="38"/>
  <c r="P7964" i="38"/>
  <c r="Q7964" i="38"/>
  <c r="R7964" i="38"/>
  <c r="S7964" i="38"/>
  <c r="D7965" i="38"/>
  <c r="I7965" i="38"/>
  <c r="H7965" i="38"/>
  <c r="J7965" i="38"/>
  <c r="L7965" i="38"/>
  <c r="M7965" i="38"/>
  <c r="N7965" i="38"/>
  <c r="O7965" i="38"/>
  <c r="P7965" i="38"/>
  <c r="Q7965" i="38"/>
  <c r="R7965" i="38"/>
  <c r="S7965" i="38"/>
  <c r="D7966" i="38"/>
  <c r="I7966" i="38"/>
  <c r="H7966" i="38"/>
  <c r="J7966" i="38"/>
  <c r="L7966" i="38"/>
  <c r="M7966" i="38"/>
  <c r="N7966" i="38"/>
  <c r="O7966" i="38"/>
  <c r="P7966" i="38"/>
  <c r="Q7966" i="38"/>
  <c r="R7966" i="38"/>
  <c r="S7966" i="38"/>
  <c r="D7967" i="38"/>
  <c r="I7967" i="38"/>
  <c r="H7967" i="38"/>
  <c r="J7967" i="38"/>
  <c r="L7967" i="38"/>
  <c r="M7967" i="38"/>
  <c r="N7967" i="38"/>
  <c r="O7967" i="38"/>
  <c r="P7967" i="38"/>
  <c r="Q7967" i="38"/>
  <c r="R7967" i="38"/>
  <c r="S7967" i="38"/>
  <c r="D7968" i="38"/>
  <c r="I7968" i="38"/>
  <c r="H7968" i="38"/>
  <c r="J7968" i="38"/>
  <c r="L7968" i="38"/>
  <c r="M7968" i="38"/>
  <c r="N7968" i="38"/>
  <c r="O7968" i="38"/>
  <c r="P7968" i="38"/>
  <c r="Q7968" i="38"/>
  <c r="R7968" i="38"/>
  <c r="S7968" i="38"/>
  <c r="D7969" i="38"/>
  <c r="I7969" i="38"/>
  <c r="H7969" i="38"/>
  <c r="J7969" i="38"/>
  <c r="L7969" i="38"/>
  <c r="M7969" i="38"/>
  <c r="N7969" i="38"/>
  <c r="O7969" i="38"/>
  <c r="P7969" i="38"/>
  <c r="Q7969" i="38"/>
  <c r="R7969" i="38"/>
  <c r="S7969" i="38"/>
  <c r="D7970" i="38"/>
  <c r="I7970" i="38"/>
  <c r="H7970" i="38"/>
  <c r="J7970" i="38"/>
  <c r="L7970" i="38"/>
  <c r="M7970" i="38"/>
  <c r="N7970" i="38"/>
  <c r="O7970" i="38"/>
  <c r="P7970" i="38"/>
  <c r="Q7970" i="38"/>
  <c r="R7970" i="38"/>
  <c r="S7970" i="38"/>
  <c r="D7971" i="38"/>
  <c r="I7971" i="38"/>
  <c r="H7971" i="38"/>
  <c r="J7971" i="38"/>
  <c r="L7971" i="38"/>
  <c r="M7971" i="38"/>
  <c r="N7971" i="38"/>
  <c r="O7971" i="38"/>
  <c r="P7971" i="38"/>
  <c r="Q7971" i="38"/>
  <c r="R7971" i="38"/>
  <c r="S7971" i="38"/>
  <c r="D7972" i="38"/>
  <c r="I7972" i="38"/>
  <c r="H7972" i="38"/>
  <c r="J7972" i="38"/>
  <c r="L7972" i="38"/>
  <c r="M7972" i="38"/>
  <c r="N7972" i="38"/>
  <c r="O7972" i="38"/>
  <c r="P7972" i="38"/>
  <c r="Q7972" i="38"/>
  <c r="R7972" i="38"/>
  <c r="S7972" i="38"/>
  <c r="D7973" i="38"/>
  <c r="I7973" i="38"/>
  <c r="H7973" i="38"/>
  <c r="J7973" i="38"/>
  <c r="L7973" i="38"/>
  <c r="M7973" i="38"/>
  <c r="N7973" i="38"/>
  <c r="O7973" i="38"/>
  <c r="P7973" i="38"/>
  <c r="Q7973" i="38"/>
  <c r="R7973" i="38"/>
  <c r="S7973" i="38"/>
  <c r="D7974" i="38"/>
  <c r="I7974" i="38"/>
  <c r="H7974" i="38"/>
  <c r="J7974" i="38"/>
  <c r="L7974" i="38"/>
  <c r="M7974" i="38"/>
  <c r="N7974" i="38"/>
  <c r="O7974" i="38"/>
  <c r="P7974" i="38"/>
  <c r="Q7974" i="38"/>
  <c r="R7974" i="38"/>
  <c r="S7974" i="38"/>
  <c r="D7975" i="38"/>
  <c r="I7975" i="38"/>
  <c r="H7975" i="38"/>
  <c r="J7975" i="38"/>
  <c r="L7975" i="38"/>
  <c r="M7975" i="38"/>
  <c r="N7975" i="38"/>
  <c r="O7975" i="38"/>
  <c r="P7975" i="38"/>
  <c r="Q7975" i="38"/>
  <c r="R7975" i="38"/>
  <c r="S7975" i="38"/>
  <c r="D7976" i="38"/>
  <c r="I7976" i="38"/>
  <c r="H7976" i="38"/>
  <c r="J7976" i="38"/>
  <c r="L7976" i="38"/>
  <c r="M7976" i="38"/>
  <c r="N7976" i="38"/>
  <c r="O7976" i="38"/>
  <c r="P7976" i="38"/>
  <c r="Q7976" i="38"/>
  <c r="R7976" i="38"/>
  <c r="S7976" i="38"/>
  <c r="D7977" i="38"/>
  <c r="I7977" i="38"/>
  <c r="H7977" i="38"/>
  <c r="J7977" i="38"/>
  <c r="L7977" i="38"/>
  <c r="M7977" i="38"/>
  <c r="N7977" i="38"/>
  <c r="O7977" i="38"/>
  <c r="P7977" i="38"/>
  <c r="Q7977" i="38"/>
  <c r="R7977" i="38"/>
  <c r="S7977" i="38"/>
  <c r="D7978" i="38"/>
  <c r="I7978" i="38"/>
  <c r="H7978" i="38"/>
  <c r="J7978" i="38"/>
  <c r="L7978" i="38"/>
  <c r="M7978" i="38"/>
  <c r="N7978" i="38"/>
  <c r="O7978" i="38"/>
  <c r="P7978" i="38"/>
  <c r="Q7978" i="38"/>
  <c r="R7978" i="38"/>
  <c r="S7978" i="38"/>
  <c r="D7979" i="38"/>
  <c r="I7979" i="38"/>
  <c r="H7979" i="38"/>
  <c r="J7979" i="38"/>
  <c r="L7979" i="38"/>
  <c r="M7979" i="38"/>
  <c r="N7979" i="38"/>
  <c r="O7979" i="38"/>
  <c r="P7979" i="38"/>
  <c r="Q7979" i="38"/>
  <c r="R7979" i="38"/>
  <c r="S7979" i="38"/>
  <c r="D7980" i="38"/>
  <c r="I7980" i="38"/>
  <c r="H7980" i="38"/>
  <c r="J7980" i="38"/>
  <c r="L7980" i="38"/>
  <c r="M7980" i="38"/>
  <c r="N7980" i="38"/>
  <c r="O7980" i="38"/>
  <c r="P7980" i="38"/>
  <c r="Q7980" i="38"/>
  <c r="R7980" i="38"/>
  <c r="S7980" i="38"/>
  <c r="D7981" i="38"/>
  <c r="I7981" i="38"/>
  <c r="H7981" i="38"/>
  <c r="J7981" i="38"/>
  <c r="L7981" i="38"/>
  <c r="M7981" i="38"/>
  <c r="N7981" i="38"/>
  <c r="O7981" i="38"/>
  <c r="P7981" i="38"/>
  <c r="Q7981" i="38"/>
  <c r="R7981" i="38"/>
  <c r="S7981" i="38"/>
  <c r="D7982" i="38"/>
  <c r="I7982" i="38"/>
  <c r="H7982" i="38"/>
  <c r="J7982" i="38"/>
  <c r="L7982" i="38"/>
  <c r="M7982" i="38"/>
  <c r="N7982" i="38"/>
  <c r="O7982" i="38"/>
  <c r="P7982" i="38"/>
  <c r="Q7982" i="38"/>
  <c r="R7982" i="38"/>
  <c r="S7982" i="38"/>
  <c r="D7983" i="38"/>
  <c r="I7983" i="38"/>
  <c r="H7983" i="38"/>
  <c r="J7983" i="38"/>
  <c r="L7983" i="38"/>
  <c r="M7983" i="38"/>
  <c r="N7983" i="38"/>
  <c r="O7983" i="38"/>
  <c r="P7983" i="38"/>
  <c r="Q7983" i="38"/>
  <c r="R7983" i="38"/>
  <c r="S7983" i="38"/>
  <c r="D7984" i="38"/>
  <c r="I7984" i="38"/>
  <c r="H7984" i="38"/>
  <c r="J7984" i="38"/>
  <c r="L7984" i="38"/>
  <c r="M7984" i="38"/>
  <c r="N7984" i="38"/>
  <c r="O7984" i="38"/>
  <c r="P7984" i="38"/>
  <c r="Q7984" i="38"/>
  <c r="R7984" i="38"/>
  <c r="S7984" i="38"/>
  <c r="D7985" i="38"/>
  <c r="I7985" i="38"/>
  <c r="H7985" i="38"/>
  <c r="J7985" i="38"/>
  <c r="L7985" i="38"/>
  <c r="M7985" i="38"/>
  <c r="N7985" i="38"/>
  <c r="O7985" i="38"/>
  <c r="P7985" i="38"/>
  <c r="Q7985" i="38"/>
  <c r="R7985" i="38"/>
  <c r="S7985" i="38"/>
  <c r="D7986" i="38"/>
  <c r="I7986" i="38"/>
  <c r="H7986" i="38"/>
  <c r="J7986" i="38"/>
  <c r="L7986" i="38"/>
  <c r="M7986" i="38"/>
  <c r="N7986" i="38"/>
  <c r="O7986" i="38"/>
  <c r="P7986" i="38"/>
  <c r="Q7986" i="38"/>
  <c r="R7986" i="38"/>
  <c r="S7986" i="38"/>
  <c r="D7987" i="38"/>
  <c r="I7987" i="38"/>
  <c r="H7987" i="38"/>
  <c r="J7987" i="38"/>
  <c r="L7987" i="38"/>
  <c r="M7987" i="38"/>
  <c r="N7987" i="38"/>
  <c r="O7987" i="38"/>
  <c r="P7987" i="38"/>
  <c r="Q7987" i="38"/>
  <c r="R7987" i="38"/>
  <c r="S7987" i="38"/>
  <c r="D7988" i="38"/>
  <c r="I7988" i="38"/>
  <c r="H7988" i="38"/>
  <c r="J7988" i="38"/>
  <c r="L7988" i="38"/>
  <c r="M7988" i="38"/>
  <c r="N7988" i="38"/>
  <c r="O7988" i="38"/>
  <c r="P7988" i="38"/>
  <c r="Q7988" i="38"/>
  <c r="R7988" i="38"/>
  <c r="S7988" i="38"/>
  <c r="D7989" i="38"/>
  <c r="I7989" i="38"/>
  <c r="H7989" i="38"/>
  <c r="J7989" i="38"/>
  <c r="L7989" i="38"/>
  <c r="M7989" i="38"/>
  <c r="N7989" i="38"/>
  <c r="O7989" i="38"/>
  <c r="P7989" i="38"/>
  <c r="Q7989" i="38"/>
  <c r="R7989" i="38"/>
  <c r="S7989" i="38"/>
  <c r="D7990" i="38"/>
  <c r="I7990" i="38"/>
  <c r="H7990" i="38"/>
  <c r="J7990" i="38"/>
  <c r="L7990" i="38"/>
  <c r="M7990" i="38"/>
  <c r="N7990" i="38"/>
  <c r="O7990" i="38"/>
  <c r="P7990" i="38"/>
  <c r="Q7990" i="38"/>
  <c r="R7990" i="38"/>
  <c r="S7990" i="38"/>
  <c r="D7991" i="38"/>
  <c r="I7991" i="38"/>
  <c r="H7991" i="38"/>
  <c r="J7991" i="38"/>
  <c r="L7991" i="38"/>
  <c r="M7991" i="38"/>
  <c r="N7991" i="38"/>
  <c r="O7991" i="38"/>
  <c r="P7991" i="38"/>
  <c r="Q7991" i="38"/>
  <c r="R7991" i="38"/>
  <c r="S7991" i="38"/>
  <c r="D7992" i="38"/>
  <c r="I7992" i="38"/>
  <c r="H7992" i="38"/>
  <c r="J7992" i="38"/>
  <c r="L7992" i="38"/>
  <c r="M7992" i="38"/>
  <c r="N7992" i="38"/>
  <c r="O7992" i="38"/>
  <c r="P7992" i="38"/>
  <c r="Q7992" i="38"/>
  <c r="R7992" i="38"/>
  <c r="S7992" i="38"/>
  <c r="D7993" i="38"/>
  <c r="I7993" i="38"/>
  <c r="H7993" i="38"/>
  <c r="J7993" i="38"/>
  <c r="L7993" i="38"/>
  <c r="M7993" i="38"/>
  <c r="N7993" i="38"/>
  <c r="O7993" i="38"/>
  <c r="P7993" i="38"/>
  <c r="Q7993" i="38"/>
  <c r="R7993" i="38"/>
  <c r="S7993" i="38"/>
  <c r="D7994" i="38"/>
  <c r="I7994" i="38"/>
  <c r="H7994" i="38"/>
  <c r="J7994" i="38"/>
  <c r="L7994" i="38"/>
  <c r="M7994" i="38"/>
  <c r="N7994" i="38"/>
  <c r="O7994" i="38"/>
  <c r="P7994" i="38"/>
  <c r="Q7994" i="38"/>
  <c r="R7994" i="38"/>
  <c r="S7994" i="38"/>
  <c r="D7995" i="38"/>
  <c r="I7995" i="38"/>
  <c r="H7995" i="38"/>
  <c r="J7995" i="38"/>
  <c r="L7995" i="38"/>
  <c r="M7995" i="38"/>
  <c r="N7995" i="38"/>
  <c r="O7995" i="38"/>
  <c r="P7995" i="38"/>
  <c r="Q7995" i="38"/>
  <c r="R7995" i="38"/>
  <c r="S7995" i="38"/>
  <c r="D7996" i="38"/>
  <c r="I7996" i="38"/>
  <c r="H7996" i="38"/>
  <c r="J7996" i="38"/>
  <c r="L7996" i="38"/>
  <c r="M7996" i="38"/>
  <c r="N7996" i="38"/>
  <c r="O7996" i="38"/>
  <c r="P7996" i="38"/>
  <c r="Q7996" i="38"/>
  <c r="R7996" i="38"/>
  <c r="S7996" i="38"/>
  <c r="D7997" i="38"/>
  <c r="I7997" i="38"/>
  <c r="H7997" i="38"/>
  <c r="J7997" i="38"/>
  <c r="L7997" i="38"/>
  <c r="M7997" i="38"/>
  <c r="N7997" i="38"/>
  <c r="O7997" i="38"/>
  <c r="P7997" i="38"/>
  <c r="Q7997" i="38"/>
  <c r="R7997" i="38"/>
  <c r="S7997" i="38"/>
  <c r="D7998" i="38"/>
  <c r="I7998" i="38"/>
  <c r="H7998" i="38"/>
  <c r="J7998" i="38"/>
  <c r="L7998" i="38"/>
  <c r="M7998" i="38"/>
  <c r="N7998" i="38"/>
  <c r="O7998" i="38"/>
  <c r="P7998" i="38"/>
  <c r="Q7998" i="38"/>
  <c r="R7998" i="38"/>
  <c r="S7998" i="38"/>
  <c r="D7999" i="38"/>
  <c r="I7999" i="38"/>
  <c r="H7999" i="38"/>
  <c r="J7999" i="38"/>
  <c r="L7999" i="38"/>
  <c r="M7999" i="38"/>
  <c r="N7999" i="38"/>
  <c r="O7999" i="38"/>
  <c r="P7999" i="38"/>
  <c r="Q7999" i="38"/>
  <c r="R7999" i="38"/>
  <c r="S7999" i="38"/>
  <c r="D8000" i="38"/>
  <c r="I8000" i="38"/>
  <c r="H8000" i="38"/>
  <c r="J8000" i="38"/>
  <c r="L8000" i="38"/>
  <c r="M8000" i="38"/>
  <c r="N8000" i="38"/>
  <c r="O8000" i="38"/>
  <c r="P8000" i="38"/>
  <c r="Q8000" i="38"/>
  <c r="R8000" i="38"/>
  <c r="S8000" i="38"/>
  <c r="D8001" i="38"/>
  <c r="I8001" i="38"/>
  <c r="H8001" i="38"/>
  <c r="J8001" i="38"/>
  <c r="L8001" i="38"/>
  <c r="M8001" i="38"/>
  <c r="N8001" i="38"/>
  <c r="O8001" i="38"/>
  <c r="P8001" i="38"/>
  <c r="Q8001" i="38"/>
  <c r="R8001" i="38"/>
  <c r="S8001" i="38"/>
  <c r="D8002" i="38"/>
  <c r="I8002" i="38"/>
  <c r="H8002" i="38"/>
  <c r="J8002" i="38"/>
  <c r="L8002" i="38"/>
  <c r="M8002" i="38"/>
  <c r="N8002" i="38"/>
  <c r="O8002" i="38"/>
  <c r="P8002" i="38"/>
  <c r="Q8002" i="38"/>
  <c r="R8002" i="38"/>
  <c r="S8002" i="38"/>
  <c r="D8003" i="38"/>
  <c r="I8003" i="38"/>
  <c r="H8003" i="38"/>
  <c r="J8003" i="38"/>
  <c r="L8003" i="38"/>
  <c r="M8003" i="38"/>
  <c r="N8003" i="38"/>
  <c r="O8003" i="38"/>
  <c r="P8003" i="38"/>
  <c r="Q8003" i="38"/>
  <c r="R8003" i="38"/>
  <c r="S8003" i="38"/>
  <c r="D8004" i="38"/>
  <c r="I8004" i="38"/>
  <c r="H8004" i="38"/>
  <c r="J8004" i="38"/>
  <c r="L8004" i="38"/>
  <c r="M8004" i="38"/>
  <c r="N8004" i="38"/>
  <c r="O8004" i="38"/>
  <c r="P8004" i="38"/>
  <c r="Q8004" i="38"/>
  <c r="R8004" i="38"/>
  <c r="S8004" i="38"/>
  <c r="D8005" i="38"/>
  <c r="I8005" i="38"/>
  <c r="H8005" i="38"/>
  <c r="J8005" i="38"/>
  <c r="L8005" i="38"/>
  <c r="M8005" i="38"/>
  <c r="N8005" i="38"/>
  <c r="O8005" i="38"/>
  <c r="P8005" i="38"/>
  <c r="Q8005" i="38"/>
  <c r="R8005" i="38"/>
  <c r="S8005" i="38"/>
  <c r="D8006" i="38"/>
  <c r="I8006" i="38"/>
  <c r="H8006" i="38"/>
  <c r="J8006" i="38"/>
  <c r="L8006" i="38"/>
  <c r="M8006" i="38"/>
  <c r="N8006" i="38"/>
  <c r="O8006" i="38"/>
  <c r="P8006" i="38"/>
  <c r="Q8006" i="38"/>
  <c r="R8006" i="38"/>
  <c r="S8006" i="38"/>
  <c r="D8007" i="38"/>
  <c r="I8007" i="38"/>
  <c r="H8007" i="38"/>
  <c r="J8007" i="38"/>
  <c r="L8007" i="38"/>
  <c r="M8007" i="38"/>
  <c r="N8007" i="38"/>
  <c r="O8007" i="38"/>
  <c r="P8007" i="38"/>
  <c r="Q8007" i="38"/>
  <c r="R8007" i="38"/>
  <c r="S8007" i="38"/>
  <c r="D8008" i="38"/>
  <c r="I8008" i="38"/>
  <c r="H8008" i="38"/>
  <c r="J8008" i="38"/>
  <c r="L8008" i="38"/>
  <c r="M8008" i="38"/>
  <c r="N8008" i="38"/>
  <c r="O8008" i="38"/>
  <c r="P8008" i="38"/>
  <c r="Q8008" i="38"/>
  <c r="R8008" i="38"/>
  <c r="S8008" i="38"/>
  <c r="D8009" i="38"/>
  <c r="I8009" i="38"/>
  <c r="H8009" i="38"/>
  <c r="J8009" i="38"/>
  <c r="L8009" i="38"/>
  <c r="M8009" i="38"/>
  <c r="N8009" i="38"/>
  <c r="O8009" i="38"/>
  <c r="P8009" i="38"/>
  <c r="Q8009" i="38"/>
  <c r="R8009" i="38"/>
  <c r="S8009" i="38"/>
  <c r="D8010" i="38"/>
  <c r="I8010" i="38"/>
  <c r="H8010" i="38"/>
  <c r="J8010" i="38"/>
  <c r="L8010" i="38"/>
  <c r="M8010" i="38"/>
  <c r="N8010" i="38"/>
  <c r="O8010" i="38"/>
  <c r="P8010" i="38"/>
  <c r="Q8010" i="38"/>
  <c r="R8010" i="38"/>
  <c r="S8010" i="38"/>
  <c r="D8011" i="38"/>
  <c r="I8011" i="38"/>
  <c r="H8011" i="38"/>
  <c r="J8011" i="38"/>
  <c r="L8011" i="38"/>
  <c r="M8011" i="38"/>
  <c r="N8011" i="38"/>
  <c r="O8011" i="38"/>
  <c r="P8011" i="38"/>
  <c r="Q8011" i="38"/>
  <c r="R8011" i="38"/>
  <c r="S8011" i="38"/>
  <c r="D8012" i="38"/>
  <c r="I8012" i="38"/>
  <c r="H8012" i="38"/>
  <c r="J8012" i="38"/>
  <c r="L8012" i="38"/>
  <c r="M8012" i="38"/>
  <c r="N8012" i="38"/>
  <c r="O8012" i="38"/>
  <c r="P8012" i="38"/>
  <c r="Q8012" i="38"/>
  <c r="R8012" i="38"/>
  <c r="S8012" i="38"/>
  <c r="D8013" i="38"/>
  <c r="I8013" i="38"/>
  <c r="H8013" i="38"/>
  <c r="J8013" i="38"/>
  <c r="L8013" i="38"/>
  <c r="M8013" i="38"/>
  <c r="N8013" i="38"/>
  <c r="O8013" i="38"/>
  <c r="P8013" i="38"/>
  <c r="Q8013" i="38"/>
  <c r="R8013" i="38"/>
  <c r="S8013" i="38"/>
  <c r="D8014" i="38"/>
  <c r="I8014" i="38"/>
  <c r="H8014" i="38"/>
  <c r="J8014" i="38"/>
  <c r="L8014" i="38"/>
  <c r="M8014" i="38"/>
  <c r="N8014" i="38"/>
  <c r="O8014" i="38"/>
  <c r="P8014" i="38"/>
  <c r="Q8014" i="38"/>
  <c r="R8014" i="38"/>
  <c r="S8014" i="38"/>
  <c r="D8015" i="38"/>
  <c r="I8015" i="38"/>
  <c r="H8015" i="38"/>
  <c r="J8015" i="38"/>
  <c r="L8015" i="38"/>
  <c r="M8015" i="38"/>
  <c r="N8015" i="38"/>
  <c r="O8015" i="38"/>
  <c r="P8015" i="38"/>
  <c r="Q8015" i="38"/>
  <c r="R8015" i="38"/>
  <c r="S8015" i="38"/>
  <c r="D8016" i="38"/>
  <c r="I8016" i="38"/>
  <c r="H8016" i="38"/>
  <c r="J8016" i="38"/>
  <c r="L8016" i="38"/>
  <c r="M8016" i="38"/>
  <c r="N8016" i="38"/>
  <c r="O8016" i="38"/>
  <c r="P8016" i="38"/>
  <c r="Q8016" i="38"/>
  <c r="R8016" i="38"/>
  <c r="S8016" i="38"/>
  <c r="D8017" i="38"/>
  <c r="I8017" i="38"/>
  <c r="H8017" i="38"/>
  <c r="J8017" i="38"/>
  <c r="L8017" i="38"/>
  <c r="M8017" i="38"/>
  <c r="N8017" i="38"/>
  <c r="O8017" i="38"/>
  <c r="P8017" i="38"/>
  <c r="Q8017" i="38"/>
  <c r="R8017" i="38"/>
  <c r="S8017" i="38"/>
  <c r="D8018" i="38"/>
  <c r="I8018" i="38"/>
  <c r="H8018" i="38"/>
  <c r="J8018" i="38"/>
  <c r="L8018" i="38"/>
  <c r="M8018" i="38"/>
  <c r="N8018" i="38"/>
  <c r="O8018" i="38"/>
  <c r="P8018" i="38"/>
  <c r="Q8018" i="38"/>
  <c r="R8018" i="38"/>
  <c r="S8018" i="38"/>
  <c r="D8019" i="38"/>
  <c r="I8019" i="38"/>
  <c r="H8019" i="38"/>
  <c r="J8019" i="38"/>
  <c r="L8019" i="38"/>
  <c r="M8019" i="38"/>
  <c r="N8019" i="38"/>
  <c r="O8019" i="38"/>
  <c r="P8019" i="38"/>
  <c r="Q8019" i="38"/>
  <c r="R8019" i="38"/>
  <c r="S8019" i="38"/>
  <c r="D8020" i="38"/>
  <c r="I8020" i="38"/>
  <c r="H8020" i="38"/>
  <c r="J8020" i="38"/>
  <c r="L8020" i="38"/>
  <c r="M8020" i="38"/>
  <c r="N8020" i="38"/>
  <c r="O8020" i="38"/>
  <c r="P8020" i="38"/>
  <c r="Q8020" i="38"/>
  <c r="R8020" i="38"/>
  <c r="S8020" i="38"/>
  <c r="D8021" i="38"/>
  <c r="I8021" i="38"/>
  <c r="H8021" i="38"/>
  <c r="J8021" i="38"/>
  <c r="L8021" i="38"/>
  <c r="M8021" i="38"/>
  <c r="N8021" i="38"/>
  <c r="O8021" i="38"/>
  <c r="P8021" i="38"/>
  <c r="Q8021" i="38"/>
  <c r="R8021" i="38"/>
  <c r="S8021" i="38"/>
  <c r="D8022" i="38"/>
  <c r="I8022" i="38"/>
  <c r="H8022" i="38"/>
  <c r="J8022" i="38"/>
  <c r="L8022" i="38"/>
  <c r="M8022" i="38"/>
  <c r="N8022" i="38"/>
  <c r="O8022" i="38"/>
  <c r="P8022" i="38"/>
  <c r="Q8022" i="38"/>
  <c r="R8022" i="38"/>
  <c r="S8022" i="38"/>
  <c r="D8023" i="38"/>
  <c r="I8023" i="38"/>
  <c r="H8023" i="38"/>
  <c r="J8023" i="38"/>
  <c r="L8023" i="38"/>
  <c r="M8023" i="38"/>
  <c r="N8023" i="38"/>
  <c r="O8023" i="38"/>
  <c r="P8023" i="38"/>
  <c r="Q8023" i="38"/>
  <c r="R8023" i="38"/>
  <c r="S8023" i="38"/>
  <c r="D8024" i="38"/>
  <c r="I8024" i="38"/>
  <c r="H8024" i="38"/>
  <c r="J8024" i="38"/>
  <c r="L8024" i="38"/>
  <c r="M8024" i="38"/>
  <c r="N8024" i="38"/>
  <c r="O8024" i="38"/>
  <c r="P8024" i="38"/>
  <c r="Q8024" i="38"/>
  <c r="R8024" i="38"/>
  <c r="S8024" i="38"/>
  <c r="D8025" i="38"/>
  <c r="I8025" i="38"/>
  <c r="H8025" i="38"/>
  <c r="J8025" i="38"/>
  <c r="L8025" i="38"/>
  <c r="M8025" i="38"/>
  <c r="N8025" i="38"/>
  <c r="O8025" i="38"/>
  <c r="P8025" i="38"/>
  <c r="Q8025" i="38"/>
  <c r="R8025" i="38"/>
  <c r="S8025" i="38"/>
  <c r="D8026" i="38"/>
  <c r="I8026" i="38"/>
  <c r="H8026" i="38"/>
  <c r="J8026" i="38"/>
  <c r="L8026" i="38"/>
  <c r="M8026" i="38"/>
  <c r="N8026" i="38"/>
  <c r="O8026" i="38"/>
  <c r="P8026" i="38"/>
  <c r="Q8026" i="38"/>
  <c r="R8026" i="38"/>
  <c r="S8026" i="38"/>
  <c r="D8027" i="38"/>
  <c r="I8027" i="38"/>
  <c r="H8027" i="38"/>
  <c r="J8027" i="38"/>
  <c r="L8027" i="38"/>
  <c r="M8027" i="38"/>
  <c r="N8027" i="38"/>
  <c r="O8027" i="38"/>
  <c r="P8027" i="38"/>
  <c r="Q8027" i="38"/>
  <c r="R8027" i="38"/>
  <c r="S8027" i="38"/>
  <c r="D8028" i="38"/>
  <c r="I8028" i="38"/>
  <c r="H8028" i="38"/>
  <c r="J8028" i="38"/>
  <c r="L8028" i="38"/>
  <c r="M8028" i="38"/>
  <c r="N8028" i="38"/>
  <c r="O8028" i="38"/>
  <c r="P8028" i="38"/>
  <c r="Q8028" i="38"/>
  <c r="R8028" i="38"/>
  <c r="S8028" i="38"/>
  <c r="D8029" i="38"/>
  <c r="I8029" i="38"/>
  <c r="H8029" i="38"/>
  <c r="J8029" i="38"/>
  <c r="L8029" i="38"/>
  <c r="M8029" i="38"/>
  <c r="N8029" i="38"/>
  <c r="O8029" i="38"/>
  <c r="P8029" i="38"/>
  <c r="Q8029" i="38"/>
  <c r="R8029" i="38"/>
  <c r="S8029" i="38"/>
  <c r="D8030" i="38"/>
  <c r="I8030" i="38"/>
  <c r="H8030" i="38"/>
  <c r="J8030" i="38"/>
  <c r="L8030" i="38"/>
  <c r="M8030" i="38"/>
  <c r="N8030" i="38"/>
  <c r="O8030" i="38"/>
  <c r="P8030" i="38"/>
  <c r="Q8030" i="38"/>
  <c r="R8030" i="38"/>
  <c r="S8030" i="38"/>
  <c r="D8031" i="38"/>
  <c r="I8031" i="38"/>
  <c r="H8031" i="38"/>
  <c r="J8031" i="38"/>
  <c r="L8031" i="38"/>
  <c r="M8031" i="38"/>
  <c r="N8031" i="38"/>
  <c r="O8031" i="38"/>
  <c r="P8031" i="38"/>
  <c r="Q8031" i="38"/>
  <c r="R8031" i="38"/>
  <c r="S8031" i="38"/>
  <c r="D8032" i="38"/>
  <c r="I8032" i="38"/>
  <c r="H8032" i="38"/>
  <c r="J8032" i="38"/>
  <c r="L8032" i="38"/>
  <c r="M8032" i="38"/>
  <c r="N8032" i="38"/>
  <c r="O8032" i="38"/>
  <c r="P8032" i="38"/>
  <c r="Q8032" i="38"/>
  <c r="R8032" i="38"/>
  <c r="S8032" i="38"/>
  <c r="D8033" i="38"/>
  <c r="I8033" i="38"/>
  <c r="H8033" i="38"/>
  <c r="J8033" i="38"/>
  <c r="L8033" i="38"/>
  <c r="M8033" i="38"/>
  <c r="N8033" i="38"/>
  <c r="O8033" i="38"/>
  <c r="P8033" i="38"/>
  <c r="Q8033" i="38"/>
  <c r="R8033" i="38"/>
  <c r="S8033" i="38"/>
  <c r="D8034" i="38"/>
  <c r="I8034" i="38"/>
  <c r="H8034" i="38"/>
  <c r="J8034" i="38"/>
  <c r="L8034" i="38"/>
  <c r="M8034" i="38"/>
  <c r="N8034" i="38"/>
  <c r="O8034" i="38"/>
  <c r="P8034" i="38"/>
  <c r="Q8034" i="38"/>
  <c r="R8034" i="38"/>
  <c r="S8034" i="38"/>
  <c r="D8035" i="38"/>
  <c r="I8035" i="38"/>
  <c r="H8035" i="38"/>
  <c r="J8035" i="38"/>
  <c r="L8035" i="38"/>
  <c r="M8035" i="38"/>
  <c r="N8035" i="38"/>
  <c r="O8035" i="38"/>
  <c r="P8035" i="38"/>
  <c r="Q8035" i="38"/>
  <c r="R8035" i="38"/>
  <c r="S8035" i="38"/>
  <c r="D8036" i="38"/>
  <c r="I8036" i="38"/>
  <c r="H8036" i="38"/>
  <c r="J8036" i="38"/>
  <c r="L8036" i="38"/>
  <c r="M8036" i="38"/>
  <c r="N8036" i="38"/>
  <c r="O8036" i="38"/>
  <c r="P8036" i="38"/>
  <c r="Q8036" i="38"/>
  <c r="R8036" i="38"/>
  <c r="S8036" i="38"/>
  <c r="D8037" i="38"/>
  <c r="I8037" i="38"/>
  <c r="H8037" i="38"/>
  <c r="J8037" i="38"/>
  <c r="L8037" i="38"/>
  <c r="M8037" i="38"/>
  <c r="N8037" i="38"/>
  <c r="O8037" i="38"/>
  <c r="P8037" i="38"/>
  <c r="Q8037" i="38"/>
  <c r="R8037" i="38"/>
  <c r="S8037" i="38"/>
  <c r="D8038" i="38"/>
  <c r="I8038" i="38"/>
  <c r="H8038" i="38"/>
  <c r="J8038" i="38"/>
  <c r="L8038" i="38"/>
  <c r="M8038" i="38"/>
  <c r="N8038" i="38"/>
  <c r="O8038" i="38"/>
  <c r="P8038" i="38"/>
  <c r="Q8038" i="38"/>
  <c r="R8038" i="38"/>
  <c r="S8038" i="38"/>
  <c r="D8039" i="38"/>
  <c r="I8039" i="38"/>
  <c r="H8039" i="38"/>
  <c r="J8039" i="38"/>
  <c r="L8039" i="38"/>
  <c r="M8039" i="38"/>
  <c r="N8039" i="38"/>
  <c r="O8039" i="38"/>
  <c r="P8039" i="38"/>
  <c r="Q8039" i="38"/>
  <c r="R8039" i="38"/>
  <c r="S8039" i="38"/>
  <c r="D8040" i="38"/>
  <c r="I8040" i="38"/>
  <c r="H8040" i="38"/>
  <c r="J8040" i="38"/>
  <c r="L8040" i="38"/>
  <c r="M8040" i="38"/>
  <c r="N8040" i="38"/>
  <c r="O8040" i="38"/>
  <c r="P8040" i="38"/>
  <c r="Q8040" i="38"/>
  <c r="R8040" i="38"/>
  <c r="S8040" i="38"/>
  <c r="D8041" i="38"/>
  <c r="I8041" i="38"/>
  <c r="H8041" i="38"/>
  <c r="J8041" i="38"/>
  <c r="L8041" i="38"/>
  <c r="M8041" i="38"/>
  <c r="N8041" i="38"/>
  <c r="O8041" i="38"/>
  <c r="P8041" i="38"/>
  <c r="Q8041" i="38"/>
  <c r="R8041" i="38"/>
  <c r="S8041" i="38"/>
  <c r="D8042" i="38"/>
  <c r="I8042" i="38"/>
  <c r="H8042" i="38"/>
  <c r="J8042" i="38"/>
  <c r="L8042" i="38"/>
  <c r="M8042" i="38"/>
  <c r="N8042" i="38"/>
  <c r="O8042" i="38"/>
  <c r="P8042" i="38"/>
  <c r="Q8042" i="38"/>
  <c r="R8042" i="38"/>
  <c r="S8042" i="38"/>
  <c r="D8043" i="38"/>
  <c r="I8043" i="38"/>
  <c r="H8043" i="38"/>
  <c r="J8043" i="38"/>
  <c r="L8043" i="38"/>
  <c r="M8043" i="38"/>
  <c r="N8043" i="38"/>
  <c r="O8043" i="38"/>
  <c r="P8043" i="38"/>
  <c r="Q8043" i="38"/>
  <c r="R8043" i="38"/>
  <c r="S8043" i="38"/>
  <c r="D8044" i="38"/>
  <c r="I8044" i="38"/>
  <c r="H8044" i="38"/>
  <c r="J8044" i="38"/>
  <c r="L8044" i="38"/>
  <c r="M8044" i="38"/>
  <c r="N8044" i="38"/>
  <c r="O8044" i="38"/>
  <c r="P8044" i="38"/>
  <c r="Q8044" i="38"/>
  <c r="R8044" i="38"/>
  <c r="S8044" i="38"/>
  <c r="D8045" i="38"/>
  <c r="I8045" i="38"/>
  <c r="H8045" i="38"/>
  <c r="J8045" i="38"/>
  <c r="L8045" i="38"/>
  <c r="M8045" i="38"/>
  <c r="N8045" i="38"/>
  <c r="O8045" i="38"/>
  <c r="P8045" i="38"/>
  <c r="Q8045" i="38"/>
  <c r="R8045" i="38"/>
  <c r="S8045" i="38"/>
  <c r="D8046" i="38"/>
  <c r="I8046" i="38"/>
  <c r="H8046" i="38"/>
  <c r="J8046" i="38"/>
  <c r="L8046" i="38"/>
  <c r="M8046" i="38"/>
  <c r="N8046" i="38"/>
  <c r="O8046" i="38"/>
  <c r="P8046" i="38"/>
  <c r="Q8046" i="38"/>
  <c r="R8046" i="38"/>
  <c r="S8046" i="38"/>
  <c r="D8047" i="38"/>
  <c r="I8047" i="38"/>
  <c r="H8047" i="38"/>
  <c r="J8047" i="38"/>
  <c r="L8047" i="38"/>
  <c r="M8047" i="38"/>
  <c r="N8047" i="38"/>
  <c r="O8047" i="38"/>
  <c r="P8047" i="38"/>
  <c r="Q8047" i="38"/>
  <c r="R8047" i="38"/>
  <c r="S8047" i="38"/>
  <c r="D8048" i="38"/>
  <c r="I8048" i="38"/>
  <c r="H8048" i="38"/>
  <c r="J8048" i="38"/>
  <c r="L8048" i="38"/>
  <c r="M8048" i="38"/>
  <c r="N8048" i="38"/>
  <c r="O8048" i="38"/>
  <c r="P8048" i="38"/>
  <c r="Q8048" i="38"/>
  <c r="R8048" i="38"/>
  <c r="S8048" i="38"/>
  <c r="D8049" i="38"/>
  <c r="I8049" i="38"/>
  <c r="H8049" i="38"/>
  <c r="J8049" i="38"/>
  <c r="L8049" i="38"/>
  <c r="M8049" i="38"/>
  <c r="N8049" i="38"/>
  <c r="O8049" i="38"/>
  <c r="P8049" i="38"/>
  <c r="Q8049" i="38"/>
  <c r="R8049" i="38"/>
  <c r="S8049" i="38"/>
  <c r="D8050" i="38"/>
  <c r="I8050" i="38"/>
  <c r="H8050" i="38"/>
  <c r="J8050" i="38"/>
  <c r="L8050" i="38"/>
  <c r="M8050" i="38"/>
  <c r="N8050" i="38"/>
  <c r="O8050" i="38"/>
  <c r="P8050" i="38"/>
  <c r="Q8050" i="38"/>
  <c r="R8050" i="38"/>
  <c r="S8050" i="38"/>
  <c r="D8051" i="38"/>
  <c r="I8051" i="38"/>
  <c r="H8051" i="38"/>
  <c r="J8051" i="38"/>
  <c r="L8051" i="38"/>
  <c r="M8051" i="38"/>
  <c r="N8051" i="38"/>
  <c r="O8051" i="38"/>
  <c r="P8051" i="38"/>
  <c r="Q8051" i="38"/>
  <c r="R8051" i="38"/>
  <c r="S8051" i="38"/>
  <c r="D8052" i="38"/>
  <c r="I8052" i="38"/>
  <c r="H8052" i="38"/>
  <c r="J8052" i="38"/>
  <c r="L8052" i="38"/>
  <c r="M8052" i="38"/>
  <c r="N8052" i="38"/>
  <c r="O8052" i="38"/>
  <c r="P8052" i="38"/>
  <c r="Q8052" i="38"/>
  <c r="R8052" i="38"/>
  <c r="S8052" i="38"/>
  <c r="D8053" i="38"/>
  <c r="I8053" i="38"/>
  <c r="H8053" i="38"/>
  <c r="J8053" i="38"/>
  <c r="L8053" i="38"/>
  <c r="M8053" i="38"/>
  <c r="N8053" i="38"/>
  <c r="O8053" i="38"/>
  <c r="P8053" i="38"/>
  <c r="Q8053" i="38"/>
  <c r="R8053" i="38"/>
  <c r="S8053" i="38"/>
  <c r="D8054" i="38"/>
  <c r="I8054" i="38"/>
  <c r="H8054" i="38"/>
  <c r="J8054" i="38"/>
  <c r="L8054" i="38"/>
  <c r="M8054" i="38"/>
  <c r="N8054" i="38"/>
  <c r="O8054" i="38"/>
  <c r="P8054" i="38"/>
  <c r="Q8054" i="38"/>
  <c r="R8054" i="38"/>
  <c r="S8054" i="38"/>
  <c r="D8055" i="38"/>
  <c r="I8055" i="38"/>
  <c r="H8055" i="38"/>
  <c r="J8055" i="38"/>
  <c r="L8055" i="38"/>
  <c r="M8055" i="38"/>
  <c r="N8055" i="38"/>
  <c r="O8055" i="38"/>
  <c r="P8055" i="38"/>
  <c r="Q8055" i="38"/>
  <c r="R8055" i="38"/>
  <c r="S8055" i="38"/>
  <c r="D8056" i="38"/>
  <c r="I8056" i="38"/>
  <c r="H8056" i="38"/>
  <c r="J8056" i="38"/>
  <c r="L8056" i="38"/>
  <c r="M8056" i="38"/>
  <c r="N8056" i="38"/>
  <c r="O8056" i="38"/>
  <c r="P8056" i="38"/>
  <c r="Q8056" i="38"/>
  <c r="R8056" i="38"/>
  <c r="S8056" i="38"/>
  <c r="D8057" i="38"/>
  <c r="I8057" i="38"/>
  <c r="H8057" i="38"/>
  <c r="J8057" i="38"/>
  <c r="L8057" i="38"/>
  <c r="M8057" i="38"/>
  <c r="N8057" i="38"/>
  <c r="O8057" i="38"/>
  <c r="P8057" i="38"/>
  <c r="Q8057" i="38"/>
  <c r="R8057" i="38"/>
  <c r="S8057" i="38"/>
  <c r="D8058" i="38"/>
  <c r="I8058" i="38"/>
  <c r="H8058" i="38"/>
  <c r="J8058" i="38"/>
  <c r="L8058" i="38"/>
  <c r="M8058" i="38"/>
  <c r="N8058" i="38"/>
  <c r="O8058" i="38"/>
  <c r="P8058" i="38"/>
  <c r="Q8058" i="38"/>
  <c r="R8058" i="38"/>
  <c r="S8058" i="38"/>
  <c r="D8059" i="38"/>
  <c r="I8059" i="38"/>
  <c r="H8059" i="38"/>
  <c r="J8059" i="38"/>
  <c r="L8059" i="38"/>
  <c r="M8059" i="38"/>
  <c r="N8059" i="38"/>
  <c r="O8059" i="38"/>
  <c r="P8059" i="38"/>
  <c r="Q8059" i="38"/>
  <c r="R8059" i="38"/>
  <c r="S8059" i="38"/>
  <c r="D8060" i="38"/>
  <c r="I8060" i="38"/>
  <c r="H8060" i="38"/>
  <c r="J8060" i="38"/>
  <c r="L8060" i="38"/>
  <c r="M8060" i="38"/>
  <c r="N8060" i="38"/>
  <c r="O8060" i="38"/>
  <c r="P8060" i="38"/>
  <c r="Q8060" i="38"/>
  <c r="R8060" i="38"/>
  <c r="S8060" i="38"/>
  <c r="D8061" i="38"/>
  <c r="I8061" i="38"/>
  <c r="H8061" i="38"/>
  <c r="J8061" i="38"/>
  <c r="L8061" i="38"/>
  <c r="M8061" i="38"/>
  <c r="N8061" i="38"/>
  <c r="O8061" i="38"/>
  <c r="P8061" i="38"/>
  <c r="Q8061" i="38"/>
  <c r="R8061" i="38"/>
  <c r="S8061" i="38"/>
  <c r="D8062" i="38"/>
  <c r="I8062" i="38"/>
  <c r="H8062" i="38"/>
  <c r="J8062" i="38"/>
  <c r="L8062" i="38"/>
  <c r="M8062" i="38"/>
  <c r="N8062" i="38"/>
  <c r="O8062" i="38"/>
  <c r="P8062" i="38"/>
  <c r="Q8062" i="38"/>
  <c r="R8062" i="38"/>
  <c r="S8062" i="38"/>
  <c r="D8063" i="38"/>
  <c r="I8063" i="38"/>
  <c r="H8063" i="38"/>
  <c r="J8063" i="38"/>
  <c r="L8063" i="38"/>
  <c r="M8063" i="38"/>
  <c r="N8063" i="38"/>
  <c r="O8063" i="38"/>
  <c r="P8063" i="38"/>
  <c r="Q8063" i="38"/>
  <c r="R8063" i="38"/>
  <c r="S8063" i="38"/>
  <c r="D8064" i="38"/>
  <c r="I8064" i="38"/>
  <c r="H8064" i="38"/>
  <c r="J8064" i="38"/>
  <c r="L8064" i="38"/>
  <c r="M8064" i="38"/>
  <c r="N8064" i="38"/>
  <c r="O8064" i="38"/>
  <c r="P8064" i="38"/>
  <c r="Q8064" i="38"/>
  <c r="R8064" i="38"/>
  <c r="S8064" i="38"/>
  <c r="D8065" i="38"/>
  <c r="I8065" i="38"/>
  <c r="H8065" i="38"/>
  <c r="J8065" i="38"/>
  <c r="L8065" i="38"/>
  <c r="M8065" i="38"/>
  <c r="N8065" i="38"/>
  <c r="O8065" i="38"/>
  <c r="P8065" i="38"/>
  <c r="Q8065" i="38"/>
  <c r="R8065" i="38"/>
  <c r="S8065" i="38"/>
  <c r="D8066" i="38"/>
  <c r="I8066" i="38"/>
  <c r="H8066" i="38"/>
  <c r="J8066" i="38"/>
  <c r="L8066" i="38"/>
  <c r="M8066" i="38"/>
  <c r="N8066" i="38"/>
  <c r="O8066" i="38"/>
  <c r="P8066" i="38"/>
  <c r="Q8066" i="38"/>
  <c r="R8066" i="38"/>
  <c r="S8066" i="38"/>
  <c r="D8067" i="38"/>
  <c r="I8067" i="38"/>
  <c r="H8067" i="38"/>
  <c r="J8067" i="38"/>
  <c r="L8067" i="38"/>
  <c r="M8067" i="38"/>
  <c r="N8067" i="38"/>
  <c r="O8067" i="38"/>
  <c r="P8067" i="38"/>
  <c r="Q8067" i="38"/>
  <c r="R8067" i="38"/>
  <c r="S8067" i="38"/>
  <c r="D8068" i="38"/>
  <c r="I8068" i="38"/>
  <c r="H8068" i="38"/>
  <c r="J8068" i="38"/>
  <c r="L8068" i="38"/>
  <c r="M8068" i="38"/>
  <c r="N8068" i="38"/>
  <c r="O8068" i="38"/>
  <c r="P8068" i="38"/>
  <c r="Q8068" i="38"/>
  <c r="R8068" i="38"/>
  <c r="S8068" i="38"/>
  <c r="D8069" i="38"/>
  <c r="I8069" i="38"/>
  <c r="H8069" i="38"/>
  <c r="J8069" i="38"/>
  <c r="L8069" i="38"/>
  <c r="M8069" i="38"/>
  <c r="N8069" i="38"/>
  <c r="O8069" i="38"/>
  <c r="P8069" i="38"/>
  <c r="Q8069" i="38"/>
  <c r="R8069" i="38"/>
  <c r="S8069" i="38"/>
  <c r="D8070" i="38"/>
  <c r="I8070" i="38"/>
  <c r="H8070" i="38"/>
  <c r="J8070" i="38"/>
  <c r="L8070" i="38"/>
  <c r="M8070" i="38"/>
  <c r="N8070" i="38"/>
  <c r="O8070" i="38"/>
  <c r="P8070" i="38"/>
  <c r="Q8070" i="38"/>
  <c r="R8070" i="38"/>
  <c r="S8070" i="38"/>
  <c r="D8071" i="38"/>
  <c r="I8071" i="38"/>
  <c r="H8071" i="38"/>
  <c r="J8071" i="38"/>
  <c r="L8071" i="38"/>
  <c r="M8071" i="38"/>
  <c r="N8071" i="38"/>
  <c r="O8071" i="38"/>
  <c r="P8071" i="38"/>
  <c r="Q8071" i="38"/>
  <c r="R8071" i="38"/>
  <c r="S8071" i="38"/>
  <c r="D8072" i="38"/>
  <c r="I8072" i="38"/>
  <c r="H8072" i="38"/>
  <c r="J8072" i="38"/>
  <c r="L8072" i="38"/>
  <c r="M8072" i="38"/>
  <c r="N8072" i="38"/>
  <c r="O8072" i="38"/>
  <c r="P8072" i="38"/>
  <c r="Q8072" i="38"/>
  <c r="R8072" i="38"/>
  <c r="S8072" i="38"/>
  <c r="D8073" i="38"/>
  <c r="I8073" i="38"/>
  <c r="H8073" i="38"/>
  <c r="J8073" i="38"/>
  <c r="L8073" i="38"/>
  <c r="M8073" i="38"/>
  <c r="N8073" i="38"/>
  <c r="O8073" i="38"/>
  <c r="P8073" i="38"/>
  <c r="Q8073" i="38"/>
  <c r="R8073" i="38"/>
  <c r="S8073" i="38"/>
  <c r="D8074" i="38"/>
  <c r="I8074" i="38"/>
  <c r="H8074" i="38"/>
  <c r="J8074" i="38"/>
  <c r="L8074" i="38"/>
  <c r="M8074" i="38"/>
  <c r="N8074" i="38"/>
  <c r="O8074" i="38"/>
  <c r="P8074" i="38"/>
  <c r="Q8074" i="38"/>
  <c r="R8074" i="38"/>
  <c r="S8074" i="38"/>
  <c r="D8075" i="38"/>
  <c r="I8075" i="38"/>
  <c r="H8075" i="38"/>
  <c r="J8075" i="38"/>
  <c r="L8075" i="38"/>
  <c r="M8075" i="38"/>
  <c r="N8075" i="38"/>
  <c r="O8075" i="38"/>
  <c r="P8075" i="38"/>
  <c r="Q8075" i="38"/>
  <c r="R8075" i="38"/>
  <c r="S8075" i="38"/>
  <c r="D8076" i="38"/>
  <c r="I8076" i="38"/>
  <c r="H8076" i="38"/>
  <c r="J8076" i="38"/>
  <c r="L8076" i="38"/>
  <c r="M8076" i="38"/>
  <c r="N8076" i="38"/>
  <c r="O8076" i="38"/>
  <c r="P8076" i="38"/>
  <c r="Q8076" i="38"/>
  <c r="R8076" i="38"/>
  <c r="S8076" i="38"/>
  <c r="D8077" i="38"/>
  <c r="I8077" i="38"/>
  <c r="H8077" i="38"/>
  <c r="J8077" i="38"/>
  <c r="L8077" i="38"/>
  <c r="M8077" i="38"/>
  <c r="N8077" i="38"/>
  <c r="O8077" i="38"/>
  <c r="P8077" i="38"/>
  <c r="Q8077" i="38"/>
  <c r="R8077" i="38"/>
  <c r="S8077" i="38"/>
  <c r="D8078" i="38"/>
  <c r="I8078" i="38"/>
  <c r="H8078" i="38"/>
  <c r="J8078" i="38"/>
  <c r="L8078" i="38"/>
  <c r="M8078" i="38"/>
  <c r="N8078" i="38"/>
  <c r="O8078" i="38"/>
  <c r="P8078" i="38"/>
  <c r="Q8078" i="38"/>
  <c r="R8078" i="38"/>
  <c r="S8078" i="38"/>
  <c r="D8079" i="38"/>
  <c r="I8079" i="38"/>
  <c r="H8079" i="38"/>
  <c r="J8079" i="38"/>
  <c r="L8079" i="38"/>
  <c r="M8079" i="38"/>
  <c r="N8079" i="38"/>
  <c r="O8079" i="38"/>
  <c r="P8079" i="38"/>
  <c r="Q8079" i="38"/>
  <c r="R8079" i="38"/>
  <c r="S8079" i="38"/>
  <c r="D8080" i="38"/>
  <c r="I8080" i="38"/>
  <c r="H8080" i="38"/>
  <c r="J8080" i="38"/>
  <c r="L8080" i="38"/>
  <c r="M8080" i="38"/>
  <c r="N8080" i="38"/>
  <c r="O8080" i="38"/>
  <c r="P8080" i="38"/>
  <c r="Q8080" i="38"/>
  <c r="R8080" i="38"/>
  <c r="S8080" i="38"/>
  <c r="D8081" i="38"/>
  <c r="I8081" i="38"/>
  <c r="H8081" i="38"/>
  <c r="J8081" i="38"/>
  <c r="L8081" i="38"/>
  <c r="M8081" i="38"/>
  <c r="N8081" i="38"/>
  <c r="O8081" i="38"/>
  <c r="P8081" i="38"/>
  <c r="Q8081" i="38"/>
  <c r="R8081" i="38"/>
  <c r="S8081" i="38"/>
  <c r="D8082" i="38"/>
  <c r="I8082" i="38"/>
  <c r="H8082" i="38"/>
  <c r="J8082" i="38"/>
  <c r="L8082" i="38"/>
  <c r="M8082" i="38"/>
  <c r="N8082" i="38"/>
  <c r="O8082" i="38"/>
  <c r="P8082" i="38"/>
  <c r="Q8082" i="38"/>
  <c r="R8082" i="38"/>
  <c r="S8082" i="38"/>
  <c r="D8083" i="38"/>
  <c r="I8083" i="38"/>
  <c r="H8083" i="38"/>
  <c r="J8083" i="38"/>
  <c r="L8083" i="38"/>
  <c r="M8083" i="38"/>
  <c r="N8083" i="38"/>
  <c r="O8083" i="38"/>
  <c r="P8083" i="38"/>
  <c r="Q8083" i="38"/>
  <c r="R8083" i="38"/>
  <c r="S8083" i="38"/>
  <c r="D8084" i="38"/>
  <c r="I8084" i="38"/>
  <c r="H8084" i="38"/>
  <c r="J8084" i="38"/>
  <c r="L8084" i="38"/>
  <c r="M8084" i="38"/>
  <c r="N8084" i="38"/>
  <c r="O8084" i="38"/>
  <c r="P8084" i="38"/>
  <c r="Q8084" i="38"/>
  <c r="R8084" i="38"/>
  <c r="S8084" i="38"/>
  <c r="D8085" i="38"/>
  <c r="I8085" i="38"/>
  <c r="H8085" i="38"/>
  <c r="J8085" i="38"/>
  <c r="L8085" i="38"/>
  <c r="M8085" i="38"/>
  <c r="N8085" i="38"/>
  <c r="O8085" i="38"/>
  <c r="P8085" i="38"/>
  <c r="Q8085" i="38"/>
  <c r="R8085" i="38"/>
  <c r="S8085" i="38"/>
  <c r="D8086" i="38"/>
  <c r="I8086" i="38"/>
  <c r="H8086" i="38"/>
  <c r="J8086" i="38"/>
  <c r="L8086" i="38"/>
  <c r="M8086" i="38"/>
  <c r="N8086" i="38"/>
  <c r="O8086" i="38"/>
  <c r="P8086" i="38"/>
  <c r="Q8086" i="38"/>
  <c r="R8086" i="38"/>
  <c r="S8086" i="38"/>
  <c r="D8087" i="38"/>
  <c r="I8087" i="38"/>
  <c r="H8087" i="38"/>
  <c r="J8087" i="38"/>
  <c r="L8087" i="38"/>
  <c r="M8087" i="38"/>
  <c r="N8087" i="38"/>
  <c r="O8087" i="38"/>
  <c r="P8087" i="38"/>
  <c r="Q8087" i="38"/>
  <c r="R8087" i="38"/>
  <c r="S8087" i="38"/>
  <c r="D8088" i="38"/>
  <c r="I8088" i="38"/>
  <c r="H8088" i="38"/>
  <c r="J8088" i="38"/>
  <c r="L8088" i="38"/>
  <c r="M8088" i="38"/>
  <c r="N8088" i="38"/>
  <c r="O8088" i="38"/>
  <c r="P8088" i="38"/>
  <c r="Q8088" i="38"/>
  <c r="R8088" i="38"/>
  <c r="S8088" i="38"/>
  <c r="D8089" i="38"/>
  <c r="I8089" i="38"/>
  <c r="H8089" i="38"/>
  <c r="J8089" i="38"/>
  <c r="L8089" i="38"/>
  <c r="M8089" i="38"/>
  <c r="N8089" i="38"/>
  <c r="O8089" i="38"/>
  <c r="P8089" i="38"/>
  <c r="Q8089" i="38"/>
  <c r="R8089" i="38"/>
  <c r="S8089" i="38"/>
  <c r="D8090" i="38"/>
  <c r="I8090" i="38"/>
  <c r="H8090" i="38"/>
  <c r="J8090" i="38"/>
  <c r="L8090" i="38"/>
  <c r="M8090" i="38"/>
  <c r="N8090" i="38"/>
  <c r="O8090" i="38"/>
  <c r="P8090" i="38"/>
  <c r="Q8090" i="38"/>
  <c r="R8090" i="38"/>
  <c r="S8090" i="38"/>
  <c r="D8091" i="38"/>
  <c r="I8091" i="38"/>
  <c r="H8091" i="38"/>
  <c r="J8091" i="38"/>
  <c r="L8091" i="38"/>
  <c r="M8091" i="38"/>
  <c r="N8091" i="38"/>
  <c r="O8091" i="38"/>
  <c r="P8091" i="38"/>
  <c r="Q8091" i="38"/>
  <c r="R8091" i="38"/>
  <c r="S8091" i="38"/>
  <c r="D8092" i="38"/>
  <c r="I8092" i="38"/>
  <c r="H8092" i="38"/>
  <c r="J8092" i="38"/>
  <c r="L8092" i="38"/>
  <c r="M8092" i="38"/>
  <c r="N8092" i="38"/>
  <c r="O8092" i="38"/>
  <c r="P8092" i="38"/>
  <c r="Q8092" i="38"/>
  <c r="R8092" i="38"/>
  <c r="S8092" i="38"/>
  <c r="D8093" i="38"/>
  <c r="I8093" i="38"/>
  <c r="H8093" i="38"/>
  <c r="J8093" i="38"/>
  <c r="L8093" i="38"/>
  <c r="M8093" i="38"/>
  <c r="N8093" i="38"/>
  <c r="O8093" i="38"/>
  <c r="P8093" i="38"/>
  <c r="Q8093" i="38"/>
  <c r="R8093" i="38"/>
  <c r="S8093" i="38"/>
  <c r="D8094" i="38"/>
  <c r="I8094" i="38"/>
  <c r="H8094" i="38"/>
  <c r="J8094" i="38"/>
  <c r="L8094" i="38"/>
  <c r="M8094" i="38"/>
  <c r="N8094" i="38"/>
  <c r="O8094" i="38"/>
  <c r="P8094" i="38"/>
  <c r="Q8094" i="38"/>
  <c r="R8094" i="38"/>
  <c r="S8094" i="38"/>
  <c r="D8095" i="38"/>
  <c r="I8095" i="38"/>
  <c r="H8095" i="38"/>
  <c r="J8095" i="38"/>
  <c r="L8095" i="38"/>
  <c r="M8095" i="38"/>
  <c r="N8095" i="38"/>
  <c r="O8095" i="38"/>
  <c r="P8095" i="38"/>
  <c r="Q8095" i="38"/>
  <c r="R8095" i="38"/>
  <c r="S8095" i="38"/>
  <c r="D8096" i="38"/>
  <c r="I8096" i="38"/>
  <c r="H8096" i="38"/>
  <c r="J8096" i="38"/>
  <c r="L8096" i="38"/>
  <c r="M8096" i="38"/>
  <c r="N8096" i="38"/>
  <c r="O8096" i="38"/>
  <c r="P8096" i="38"/>
  <c r="Q8096" i="38"/>
  <c r="R8096" i="38"/>
  <c r="S8096" i="38"/>
  <c r="D8097" i="38"/>
  <c r="I8097" i="38"/>
  <c r="H8097" i="38"/>
  <c r="J8097" i="38"/>
  <c r="L8097" i="38"/>
  <c r="M8097" i="38"/>
  <c r="N8097" i="38"/>
  <c r="O8097" i="38"/>
  <c r="P8097" i="38"/>
  <c r="Q8097" i="38"/>
  <c r="R8097" i="38"/>
  <c r="S8097" i="38"/>
  <c r="D8098" i="38"/>
  <c r="I8098" i="38"/>
  <c r="H8098" i="38"/>
  <c r="J8098" i="38"/>
  <c r="L8098" i="38"/>
  <c r="M8098" i="38"/>
  <c r="N8098" i="38"/>
  <c r="O8098" i="38"/>
  <c r="P8098" i="38"/>
  <c r="Q8098" i="38"/>
  <c r="R8098" i="38"/>
  <c r="S8098" i="38"/>
  <c r="D8099" i="38"/>
  <c r="I8099" i="38"/>
  <c r="H8099" i="38"/>
  <c r="J8099" i="38"/>
  <c r="L8099" i="38"/>
  <c r="M8099" i="38"/>
  <c r="N8099" i="38"/>
  <c r="O8099" i="38"/>
  <c r="P8099" i="38"/>
  <c r="Q8099" i="38"/>
  <c r="R8099" i="38"/>
  <c r="S8099" i="38"/>
  <c r="D8100" i="38"/>
  <c r="I8100" i="38"/>
  <c r="H8100" i="38"/>
  <c r="J8100" i="38"/>
  <c r="L8100" i="38"/>
  <c r="M8100" i="38"/>
  <c r="N8100" i="38"/>
  <c r="O8100" i="38"/>
  <c r="P8100" i="38"/>
  <c r="Q8100" i="38"/>
  <c r="R8100" i="38"/>
  <c r="S8100" i="38"/>
  <c r="D8101" i="38"/>
  <c r="I8101" i="38"/>
  <c r="H8101" i="38"/>
  <c r="J8101" i="38"/>
  <c r="L8101" i="38"/>
  <c r="M8101" i="38"/>
  <c r="N8101" i="38"/>
  <c r="O8101" i="38"/>
  <c r="P8101" i="38"/>
  <c r="Q8101" i="38"/>
  <c r="R8101" i="38"/>
  <c r="S8101" i="38"/>
  <c r="D8102" i="38"/>
  <c r="I8102" i="38"/>
  <c r="H8102" i="38"/>
  <c r="J8102" i="38"/>
  <c r="L8102" i="38"/>
  <c r="M8102" i="38"/>
  <c r="N8102" i="38"/>
  <c r="O8102" i="38"/>
  <c r="P8102" i="38"/>
  <c r="Q8102" i="38"/>
  <c r="R8102" i="38"/>
  <c r="S8102" i="38"/>
  <c r="D8103" i="38"/>
  <c r="I8103" i="38"/>
  <c r="H8103" i="38"/>
  <c r="J8103" i="38"/>
  <c r="L8103" i="38"/>
  <c r="M8103" i="38"/>
  <c r="N8103" i="38"/>
  <c r="O8103" i="38"/>
  <c r="P8103" i="38"/>
  <c r="Q8103" i="38"/>
  <c r="R8103" i="38"/>
  <c r="S8103" i="38"/>
  <c r="D8104" i="38"/>
  <c r="I8104" i="38"/>
  <c r="H8104" i="38"/>
  <c r="J8104" i="38"/>
  <c r="L8104" i="38"/>
  <c r="M8104" i="38"/>
  <c r="N8104" i="38"/>
  <c r="O8104" i="38"/>
  <c r="P8104" i="38"/>
  <c r="Q8104" i="38"/>
  <c r="R8104" i="38"/>
  <c r="S8104" i="38"/>
  <c r="D8105" i="38"/>
  <c r="I8105" i="38"/>
  <c r="H8105" i="38"/>
  <c r="J8105" i="38"/>
  <c r="L8105" i="38"/>
  <c r="M8105" i="38"/>
  <c r="N8105" i="38"/>
  <c r="O8105" i="38"/>
  <c r="P8105" i="38"/>
  <c r="Q8105" i="38"/>
  <c r="R8105" i="38"/>
  <c r="S8105" i="38"/>
  <c r="D8106" i="38"/>
  <c r="I8106" i="38"/>
  <c r="H8106" i="38"/>
  <c r="J8106" i="38"/>
  <c r="L8106" i="38"/>
  <c r="M8106" i="38"/>
  <c r="N8106" i="38"/>
  <c r="O8106" i="38"/>
  <c r="P8106" i="38"/>
  <c r="Q8106" i="38"/>
  <c r="R8106" i="38"/>
  <c r="S8106" i="38"/>
  <c r="D8107" i="38"/>
  <c r="I8107" i="38"/>
  <c r="H8107" i="38"/>
  <c r="J8107" i="38"/>
  <c r="L8107" i="38"/>
  <c r="M8107" i="38"/>
  <c r="N8107" i="38"/>
  <c r="O8107" i="38"/>
  <c r="P8107" i="38"/>
  <c r="Q8107" i="38"/>
  <c r="R8107" i="38"/>
  <c r="S8107" i="38"/>
  <c r="D8108" i="38"/>
  <c r="I8108" i="38"/>
  <c r="H8108" i="38"/>
  <c r="J8108" i="38"/>
  <c r="L8108" i="38"/>
  <c r="M8108" i="38"/>
  <c r="N8108" i="38"/>
  <c r="O8108" i="38"/>
  <c r="P8108" i="38"/>
  <c r="Q8108" i="38"/>
  <c r="R8108" i="38"/>
  <c r="S8108" i="38"/>
  <c r="D8109" i="38"/>
  <c r="I8109" i="38"/>
  <c r="H8109" i="38"/>
  <c r="J8109" i="38"/>
  <c r="L8109" i="38"/>
  <c r="M8109" i="38"/>
  <c r="N8109" i="38"/>
  <c r="O8109" i="38"/>
  <c r="P8109" i="38"/>
  <c r="Q8109" i="38"/>
  <c r="R8109" i="38"/>
  <c r="S8109" i="38"/>
  <c r="D8110" i="38"/>
  <c r="I8110" i="38"/>
  <c r="H8110" i="38"/>
  <c r="J8110" i="38"/>
  <c r="L8110" i="38"/>
  <c r="M8110" i="38"/>
  <c r="N8110" i="38"/>
  <c r="O8110" i="38"/>
  <c r="P8110" i="38"/>
  <c r="Q8110" i="38"/>
  <c r="R8110" i="38"/>
  <c r="S8110" i="38"/>
  <c r="D8111" i="38"/>
  <c r="I8111" i="38"/>
  <c r="H8111" i="38"/>
  <c r="J8111" i="38"/>
  <c r="L8111" i="38"/>
  <c r="M8111" i="38"/>
  <c r="N8111" i="38"/>
  <c r="O8111" i="38"/>
  <c r="P8111" i="38"/>
  <c r="Q8111" i="38"/>
  <c r="R8111" i="38"/>
  <c r="S8111" i="38"/>
  <c r="D8112" i="38"/>
  <c r="I8112" i="38"/>
  <c r="H8112" i="38"/>
  <c r="J8112" i="38"/>
  <c r="L8112" i="38"/>
  <c r="M8112" i="38"/>
  <c r="N8112" i="38"/>
  <c r="O8112" i="38"/>
  <c r="P8112" i="38"/>
  <c r="Q8112" i="38"/>
  <c r="R8112" i="38"/>
  <c r="S8112" i="38"/>
  <c r="D8113" i="38"/>
  <c r="I8113" i="38"/>
  <c r="H8113" i="38"/>
  <c r="J8113" i="38"/>
  <c r="L8113" i="38"/>
  <c r="M8113" i="38"/>
  <c r="N8113" i="38"/>
  <c r="O8113" i="38"/>
  <c r="P8113" i="38"/>
  <c r="Q8113" i="38"/>
  <c r="R8113" i="38"/>
  <c r="S8113" i="38"/>
  <c r="D8114" i="38"/>
  <c r="I8114" i="38"/>
  <c r="H8114" i="38"/>
  <c r="J8114" i="38"/>
  <c r="L8114" i="38"/>
  <c r="M8114" i="38"/>
  <c r="N8114" i="38"/>
  <c r="O8114" i="38"/>
  <c r="P8114" i="38"/>
  <c r="Q8114" i="38"/>
  <c r="R8114" i="38"/>
  <c r="S8114" i="38"/>
  <c r="D8115" i="38"/>
  <c r="I8115" i="38"/>
  <c r="H8115" i="38"/>
  <c r="J8115" i="38"/>
  <c r="L8115" i="38"/>
  <c r="M8115" i="38"/>
  <c r="N8115" i="38"/>
  <c r="O8115" i="38"/>
  <c r="P8115" i="38"/>
  <c r="Q8115" i="38"/>
  <c r="R8115" i="38"/>
  <c r="S8115" i="38"/>
  <c r="D8116" i="38"/>
  <c r="I8116" i="38"/>
  <c r="H8116" i="38"/>
  <c r="J8116" i="38"/>
  <c r="L8116" i="38"/>
  <c r="M8116" i="38"/>
  <c r="N8116" i="38"/>
  <c r="O8116" i="38"/>
  <c r="P8116" i="38"/>
  <c r="Q8116" i="38"/>
  <c r="R8116" i="38"/>
  <c r="S8116" i="38"/>
  <c r="D8117" i="38"/>
  <c r="I8117" i="38"/>
  <c r="H8117" i="38"/>
  <c r="J8117" i="38"/>
  <c r="L8117" i="38"/>
  <c r="M8117" i="38"/>
  <c r="N8117" i="38"/>
  <c r="O8117" i="38"/>
  <c r="P8117" i="38"/>
  <c r="Q8117" i="38"/>
  <c r="R8117" i="38"/>
  <c r="S8117" i="38"/>
  <c r="D8118" i="38"/>
  <c r="I8118" i="38"/>
  <c r="H8118" i="38"/>
  <c r="J8118" i="38"/>
  <c r="L8118" i="38"/>
  <c r="M8118" i="38"/>
  <c r="N8118" i="38"/>
  <c r="O8118" i="38"/>
  <c r="P8118" i="38"/>
  <c r="Q8118" i="38"/>
  <c r="R8118" i="38"/>
  <c r="S8118" i="38"/>
  <c r="D8119" i="38"/>
  <c r="I8119" i="38"/>
  <c r="H8119" i="38"/>
  <c r="J8119" i="38"/>
  <c r="L8119" i="38"/>
  <c r="M8119" i="38"/>
  <c r="N8119" i="38"/>
  <c r="O8119" i="38"/>
  <c r="P8119" i="38"/>
  <c r="Q8119" i="38"/>
  <c r="R8119" i="38"/>
  <c r="S8119" i="38"/>
  <c r="D8120" i="38"/>
  <c r="I8120" i="38"/>
  <c r="H8120" i="38"/>
  <c r="J8120" i="38"/>
  <c r="L8120" i="38"/>
  <c r="M8120" i="38"/>
  <c r="N8120" i="38"/>
  <c r="O8120" i="38"/>
  <c r="P8120" i="38"/>
  <c r="Q8120" i="38"/>
  <c r="R8120" i="38"/>
  <c r="S8120" i="38"/>
  <c r="D8121" i="38"/>
  <c r="I8121" i="38"/>
  <c r="H8121" i="38"/>
  <c r="J8121" i="38"/>
  <c r="L8121" i="38"/>
  <c r="M8121" i="38"/>
  <c r="N8121" i="38"/>
  <c r="O8121" i="38"/>
  <c r="P8121" i="38"/>
  <c r="Q8121" i="38"/>
  <c r="R8121" i="38"/>
  <c r="S8121" i="38"/>
  <c r="D8122" i="38"/>
  <c r="I8122" i="38"/>
  <c r="H8122" i="38"/>
  <c r="J8122" i="38"/>
  <c r="L8122" i="38"/>
  <c r="M8122" i="38"/>
  <c r="N8122" i="38"/>
  <c r="O8122" i="38"/>
  <c r="P8122" i="38"/>
  <c r="Q8122" i="38"/>
  <c r="R8122" i="38"/>
  <c r="S8122" i="38"/>
  <c r="D8123" i="38"/>
  <c r="I8123" i="38"/>
  <c r="H8123" i="38"/>
  <c r="J8123" i="38"/>
  <c r="L8123" i="38"/>
  <c r="M8123" i="38"/>
  <c r="N8123" i="38"/>
  <c r="O8123" i="38"/>
  <c r="P8123" i="38"/>
  <c r="Q8123" i="38"/>
  <c r="R8123" i="38"/>
  <c r="S8123" i="38"/>
  <c r="D8124" i="38"/>
  <c r="I8124" i="38"/>
  <c r="H8124" i="38"/>
  <c r="J8124" i="38"/>
  <c r="L8124" i="38"/>
  <c r="M8124" i="38"/>
  <c r="N8124" i="38"/>
  <c r="O8124" i="38"/>
  <c r="P8124" i="38"/>
  <c r="Q8124" i="38"/>
  <c r="R8124" i="38"/>
  <c r="S8124" i="38"/>
  <c r="D8125" i="38"/>
  <c r="I8125" i="38"/>
  <c r="H8125" i="38"/>
  <c r="J8125" i="38"/>
  <c r="L8125" i="38"/>
  <c r="M8125" i="38"/>
  <c r="N8125" i="38"/>
  <c r="O8125" i="38"/>
  <c r="P8125" i="38"/>
  <c r="Q8125" i="38"/>
  <c r="R8125" i="38"/>
  <c r="S8125" i="38"/>
  <c r="D8126" i="38"/>
  <c r="I8126" i="38"/>
  <c r="H8126" i="38"/>
  <c r="J8126" i="38"/>
  <c r="L8126" i="38"/>
  <c r="M8126" i="38"/>
  <c r="N8126" i="38"/>
  <c r="O8126" i="38"/>
  <c r="P8126" i="38"/>
  <c r="Q8126" i="38"/>
  <c r="R8126" i="38"/>
  <c r="S8126" i="38"/>
  <c r="D8127" i="38"/>
  <c r="I8127" i="38"/>
  <c r="H8127" i="38"/>
  <c r="J8127" i="38"/>
  <c r="L8127" i="38"/>
  <c r="M8127" i="38"/>
  <c r="N8127" i="38"/>
  <c r="O8127" i="38"/>
  <c r="P8127" i="38"/>
  <c r="Q8127" i="38"/>
  <c r="R8127" i="38"/>
  <c r="S8127" i="38"/>
  <c r="D8128" i="38"/>
  <c r="I8128" i="38"/>
  <c r="H8128" i="38"/>
  <c r="J8128" i="38"/>
  <c r="L8128" i="38"/>
  <c r="M8128" i="38"/>
  <c r="N8128" i="38"/>
  <c r="O8128" i="38"/>
  <c r="P8128" i="38"/>
  <c r="Q8128" i="38"/>
  <c r="R8128" i="38"/>
  <c r="S8128" i="38"/>
  <c r="D8129" i="38"/>
  <c r="I8129" i="38"/>
  <c r="H8129" i="38"/>
  <c r="J8129" i="38"/>
  <c r="L8129" i="38"/>
  <c r="M8129" i="38"/>
  <c r="N8129" i="38"/>
  <c r="O8129" i="38"/>
  <c r="P8129" i="38"/>
  <c r="Q8129" i="38"/>
  <c r="R8129" i="38"/>
  <c r="S8129" i="38"/>
  <c r="D8130" i="38"/>
  <c r="I8130" i="38"/>
  <c r="H8130" i="38"/>
  <c r="J8130" i="38"/>
  <c r="L8130" i="38"/>
  <c r="M8130" i="38"/>
  <c r="N8130" i="38"/>
  <c r="O8130" i="38"/>
  <c r="P8130" i="38"/>
  <c r="Q8130" i="38"/>
  <c r="R8130" i="38"/>
  <c r="S8130" i="38"/>
  <c r="D8131" i="38"/>
  <c r="I8131" i="38"/>
  <c r="H8131" i="38"/>
  <c r="J8131" i="38"/>
  <c r="L8131" i="38"/>
  <c r="M8131" i="38"/>
  <c r="N8131" i="38"/>
  <c r="O8131" i="38"/>
  <c r="P8131" i="38"/>
  <c r="Q8131" i="38"/>
  <c r="R8131" i="38"/>
  <c r="S8131" i="38"/>
  <c r="D8132" i="38"/>
  <c r="I8132" i="38"/>
  <c r="H8132" i="38"/>
  <c r="J8132" i="38"/>
  <c r="L8132" i="38"/>
  <c r="M8132" i="38"/>
  <c r="N8132" i="38"/>
  <c r="O8132" i="38"/>
  <c r="P8132" i="38"/>
  <c r="Q8132" i="38"/>
  <c r="R8132" i="38"/>
  <c r="S8132" i="38"/>
  <c r="D8133" i="38"/>
  <c r="I8133" i="38"/>
  <c r="H8133" i="38"/>
  <c r="J8133" i="38"/>
  <c r="L8133" i="38"/>
  <c r="M8133" i="38"/>
  <c r="N8133" i="38"/>
  <c r="O8133" i="38"/>
  <c r="P8133" i="38"/>
  <c r="Q8133" i="38"/>
  <c r="R8133" i="38"/>
  <c r="S8133" i="38"/>
  <c r="D8134" i="38"/>
  <c r="I8134" i="38"/>
  <c r="H8134" i="38"/>
  <c r="J8134" i="38"/>
  <c r="L8134" i="38"/>
  <c r="M8134" i="38"/>
  <c r="N8134" i="38"/>
  <c r="O8134" i="38"/>
  <c r="P8134" i="38"/>
  <c r="Q8134" i="38"/>
  <c r="R8134" i="38"/>
  <c r="S8134" i="38"/>
  <c r="D8135" i="38"/>
  <c r="I8135" i="38"/>
  <c r="H8135" i="38"/>
  <c r="J8135" i="38"/>
  <c r="L8135" i="38"/>
  <c r="M8135" i="38"/>
  <c r="N8135" i="38"/>
  <c r="O8135" i="38"/>
  <c r="P8135" i="38"/>
  <c r="Q8135" i="38"/>
  <c r="R8135" i="38"/>
  <c r="S8135" i="38"/>
  <c r="D8136" i="38"/>
  <c r="I8136" i="38"/>
  <c r="H8136" i="38"/>
  <c r="J8136" i="38"/>
  <c r="L8136" i="38"/>
  <c r="M8136" i="38"/>
  <c r="N8136" i="38"/>
  <c r="O8136" i="38"/>
  <c r="P8136" i="38"/>
  <c r="Q8136" i="38"/>
  <c r="R8136" i="38"/>
  <c r="S8136" i="38"/>
  <c r="D8137" i="38"/>
  <c r="I8137" i="38"/>
  <c r="H8137" i="38"/>
  <c r="J8137" i="38"/>
  <c r="L8137" i="38"/>
  <c r="M8137" i="38"/>
  <c r="N8137" i="38"/>
  <c r="O8137" i="38"/>
  <c r="P8137" i="38"/>
  <c r="Q8137" i="38"/>
  <c r="R8137" i="38"/>
  <c r="S8137" i="38"/>
  <c r="D8138" i="38"/>
  <c r="I8138" i="38"/>
  <c r="H8138" i="38"/>
  <c r="J8138" i="38"/>
  <c r="L8138" i="38"/>
  <c r="M8138" i="38"/>
  <c r="N8138" i="38"/>
  <c r="O8138" i="38"/>
  <c r="P8138" i="38"/>
  <c r="Q8138" i="38"/>
  <c r="R8138" i="38"/>
  <c r="S8138" i="38"/>
  <c r="D8139" i="38"/>
  <c r="I8139" i="38"/>
  <c r="H8139" i="38"/>
  <c r="J8139" i="38"/>
  <c r="L8139" i="38"/>
  <c r="M8139" i="38"/>
  <c r="N8139" i="38"/>
  <c r="O8139" i="38"/>
  <c r="P8139" i="38"/>
  <c r="Q8139" i="38"/>
  <c r="R8139" i="38"/>
  <c r="S8139" i="38"/>
  <c r="D8140" i="38"/>
  <c r="I8140" i="38"/>
  <c r="H8140" i="38"/>
  <c r="J8140" i="38"/>
  <c r="L8140" i="38"/>
  <c r="M8140" i="38"/>
  <c r="N8140" i="38"/>
  <c r="O8140" i="38"/>
  <c r="P8140" i="38"/>
  <c r="Q8140" i="38"/>
  <c r="R8140" i="38"/>
  <c r="S8140" i="38"/>
  <c r="D8141" i="38"/>
  <c r="I8141" i="38"/>
  <c r="H8141" i="38"/>
  <c r="J8141" i="38"/>
  <c r="L8141" i="38"/>
  <c r="M8141" i="38"/>
  <c r="N8141" i="38"/>
  <c r="O8141" i="38"/>
  <c r="P8141" i="38"/>
  <c r="Q8141" i="38"/>
  <c r="R8141" i="38"/>
  <c r="S8141" i="38"/>
  <c r="D8142" i="38"/>
  <c r="I8142" i="38"/>
  <c r="H8142" i="38"/>
  <c r="J8142" i="38"/>
  <c r="L8142" i="38"/>
  <c r="M8142" i="38"/>
  <c r="N8142" i="38"/>
  <c r="O8142" i="38"/>
  <c r="P8142" i="38"/>
  <c r="Q8142" i="38"/>
  <c r="R8142" i="38"/>
  <c r="S8142" i="38"/>
  <c r="D8143" i="38"/>
  <c r="I8143" i="38"/>
  <c r="H8143" i="38"/>
  <c r="J8143" i="38"/>
  <c r="L8143" i="38"/>
  <c r="M8143" i="38"/>
  <c r="N8143" i="38"/>
  <c r="O8143" i="38"/>
  <c r="P8143" i="38"/>
  <c r="Q8143" i="38"/>
  <c r="R8143" i="38"/>
  <c r="S8143" i="38"/>
  <c r="D8144" i="38"/>
  <c r="I8144" i="38"/>
  <c r="H8144" i="38"/>
  <c r="J8144" i="38"/>
  <c r="L8144" i="38"/>
  <c r="M8144" i="38"/>
  <c r="N8144" i="38"/>
  <c r="O8144" i="38"/>
  <c r="P8144" i="38"/>
  <c r="Q8144" i="38"/>
  <c r="R8144" i="38"/>
  <c r="S8144" i="38"/>
  <c r="D8145" i="38"/>
  <c r="I8145" i="38"/>
  <c r="H8145" i="38"/>
  <c r="J8145" i="38"/>
  <c r="L8145" i="38"/>
  <c r="M8145" i="38"/>
  <c r="N8145" i="38"/>
  <c r="O8145" i="38"/>
  <c r="P8145" i="38"/>
  <c r="Q8145" i="38"/>
  <c r="R8145" i="38"/>
  <c r="S8145" i="38"/>
  <c r="D8146" i="38"/>
  <c r="I8146" i="38"/>
  <c r="H8146" i="38"/>
  <c r="J8146" i="38"/>
  <c r="L8146" i="38"/>
  <c r="M8146" i="38"/>
  <c r="N8146" i="38"/>
  <c r="O8146" i="38"/>
  <c r="P8146" i="38"/>
  <c r="Q8146" i="38"/>
  <c r="R8146" i="38"/>
  <c r="S8146" i="38"/>
  <c r="D8147" i="38"/>
  <c r="I8147" i="38"/>
  <c r="H8147" i="38"/>
  <c r="J8147" i="38"/>
  <c r="L8147" i="38"/>
  <c r="M8147" i="38"/>
  <c r="N8147" i="38"/>
  <c r="O8147" i="38"/>
  <c r="P8147" i="38"/>
  <c r="Q8147" i="38"/>
  <c r="R8147" i="38"/>
  <c r="S8147" i="38"/>
  <c r="D8148" i="38"/>
  <c r="I8148" i="38"/>
  <c r="H8148" i="38"/>
  <c r="J8148" i="38"/>
  <c r="L8148" i="38"/>
  <c r="M8148" i="38"/>
  <c r="N8148" i="38"/>
  <c r="O8148" i="38"/>
  <c r="P8148" i="38"/>
  <c r="Q8148" i="38"/>
  <c r="R8148" i="38"/>
  <c r="S8148" i="38"/>
  <c r="D8149" i="38"/>
  <c r="I8149" i="38"/>
  <c r="H8149" i="38"/>
  <c r="J8149" i="38"/>
  <c r="L8149" i="38"/>
  <c r="M8149" i="38"/>
  <c r="N8149" i="38"/>
  <c r="O8149" i="38"/>
  <c r="P8149" i="38"/>
  <c r="Q8149" i="38"/>
  <c r="R8149" i="38"/>
  <c r="S8149" i="38"/>
  <c r="D8150" i="38"/>
  <c r="I8150" i="38"/>
  <c r="H8150" i="38"/>
  <c r="J8150" i="38"/>
  <c r="L8150" i="38"/>
  <c r="M8150" i="38"/>
  <c r="N8150" i="38"/>
  <c r="O8150" i="38"/>
  <c r="P8150" i="38"/>
  <c r="Q8150" i="38"/>
  <c r="R8150" i="38"/>
  <c r="S8150" i="38"/>
  <c r="D8151" i="38"/>
  <c r="I8151" i="38"/>
  <c r="H8151" i="38"/>
  <c r="J8151" i="38"/>
  <c r="L8151" i="38"/>
  <c r="M8151" i="38"/>
  <c r="N8151" i="38"/>
  <c r="O8151" i="38"/>
  <c r="P8151" i="38"/>
  <c r="Q8151" i="38"/>
  <c r="R8151" i="38"/>
  <c r="S8151" i="38"/>
  <c r="D8152" i="38"/>
  <c r="I8152" i="38"/>
  <c r="H8152" i="38"/>
  <c r="J8152" i="38"/>
  <c r="L8152" i="38"/>
  <c r="M8152" i="38"/>
  <c r="N8152" i="38"/>
  <c r="O8152" i="38"/>
  <c r="P8152" i="38"/>
  <c r="Q8152" i="38"/>
  <c r="R8152" i="38"/>
  <c r="S8152" i="38"/>
  <c r="D8153" i="38"/>
  <c r="I8153" i="38"/>
  <c r="H8153" i="38"/>
  <c r="J8153" i="38"/>
  <c r="L8153" i="38"/>
  <c r="M8153" i="38"/>
  <c r="N8153" i="38"/>
  <c r="O8153" i="38"/>
  <c r="P8153" i="38"/>
  <c r="Q8153" i="38"/>
  <c r="R8153" i="38"/>
  <c r="S8153" i="38"/>
  <c r="D8154" i="38"/>
  <c r="I8154" i="38"/>
  <c r="H8154" i="38"/>
  <c r="J8154" i="38"/>
  <c r="L8154" i="38"/>
  <c r="M8154" i="38"/>
  <c r="N8154" i="38"/>
  <c r="O8154" i="38"/>
  <c r="P8154" i="38"/>
  <c r="Q8154" i="38"/>
  <c r="R8154" i="38"/>
  <c r="S8154" i="38"/>
  <c r="D8155" i="38"/>
  <c r="I8155" i="38"/>
  <c r="H8155" i="38"/>
  <c r="J8155" i="38"/>
  <c r="L8155" i="38"/>
  <c r="M8155" i="38"/>
  <c r="N8155" i="38"/>
  <c r="O8155" i="38"/>
  <c r="P8155" i="38"/>
  <c r="Q8155" i="38"/>
  <c r="R8155" i="38"/>
  <c r="S8155" i="38"/>
  <c r="D8156" i="38"/>
  <c r="I8156" i="38"/>
  <c r="H8156" i="38"/>
  <c r="J8156" i="38"/>
  <c r="L8156" i="38"/>
  <c r="M8156" i="38"/>
  <c r="N8156" i="38"/>
  <c r="O8156" i="38"/>
  <c r="P8156" i="38"/>
  <c r="Q8156" i="38"/>
  <c r="R8156" i="38"/>
  <c r="S8156" i="38"/>
  <c r="D8157" i="38"/>
  <c r="I8157" i="38"/>
  <c r="H8157" i="38"/>
  <c r="J8157" i="38"/>
  <c r="L8157" i="38"/>
  <c r="M8157" i="38"/>
  <c r="N8157" i="38"/>
  <c r="O8157" i="38"/>
  <c r="P8157" i="38"/>
  <c r="Q8157" i="38"/>
  <c r="R8157" i="38"/>
  <c r="S8157" i="38"/>
  <c r="D8158" i="38"/>
  <c r="I8158" i="38"/>
  <c r="H8158" i="38"/>
  <c r="J8158" i="38"/>
  <c r="L8158" i="38"/>
  <c r="M8158" i="38"/>
  <c r="N8158" i="38"/>
  <c r="O8158" i="38"/>
  <c r="P8158" i="38"/>
  <c r="Q8158" i="38"/>
  <c r="R8158" i="38"/>
  <c r="S8158" i="38"/>
  <c r="D8159" i="38"/>
  <c r="I8159" i="38"/>
  <c r="H8159" i="38"/>
  <c r="J8159" i="38"/>
  <c r="L8159" i="38"/>
  <c r="M8159" i="38"/>
  <c r="N8159" i="38"/>
  <c r="O8159" i="38"/>
  <c r="P8159" i="38"/>
  <c r="Q8159" i="38"/>
  <c r="R8159" i="38"/>
  <c r="S8159" i="38"/>
  <c r="D8160" i="38"/>
  <c r="I8160" i="38"/>
  <c r="H8160" i="38"/>
  <c r="J8160" i="38"/>
  <c r="L8160" i="38"/>
  <c r="M8160" i="38"/>
  <c r="N8160" i="38"/>
  <c r="O8160" i="38"/>
  <c r="P8160" i="38"/>
  <c r="Q8160" i="38"/>
  <c r="R8160" i="38"/>
  <c r="S8160" i="38"/>
  <c r="D8161" i="38"/>
  <c r="I8161" i="38"/>
  <c r="H8161" i="38"/>
  <c r="J8161" i="38"/>
  <c r="L8161" i="38"/>
  <c r="M8161" i="38"/>
  <c r="N8161" i="38"/>
  <c r="O8161" i="38"/>
  <c r="P8161" i="38"/>
  <c r="Q8161" i="38"/>
  <c r="R8161" i="38"/>
  <c r="S8161" i="38"/>
  <c r="D8162" i="38"/>
  <c r="I8162" i="38"/>
  <c r="H8162" i="38"/>
  <c r="J8162" i="38"/>
  <c r="L8162" i="38"/>
  <c r="M8162" i="38"/>
  <c r="N8162" i="38"/>
  <c r="O8162" i="38"/>
  <c r="P8162" i="38"/>
  <c r="Q8162" i="38"/>
  <c r="R8162" i="38"/>
  <c r="S8162" i="38"/>
  <c r="D8163" i="38"/>
  <c r="I8163" i="38"/>
  <c r="H8163" i="38"/>
  <c r="J8163" i="38"/>
  <c r="L8163" i="38"/>
  <c r="M8163" i="38"/>
  <c r="N8163" i="38"/>
  <c r="O8163" i="38"/>
  <c r="P8163" i="38"/>
  <c r="Q8163" i="38"/>
  <c r="R8163" i="38"/>
  <c r="S8163" i="38"/>
  <c r="D8164" i="38"/>
  <c r="I8164" i="38"/>
  <c r="H8164" i="38"/>
  <c r="J8164" i="38"/>
  <c r="L8164" i="38"/>
  <c r="M8164" i="38"/>
  <c r="N8164" i="38"/>
  <c r="O8164" i="38"/>
  <c r="P8164" i="38"/>
  <c r="Q8164" i="38"/>
  <c r="R8164" i="38"/>
  <c r="S8164" i="38"/>
  <c r="D8165" i="38"/>
  <c r="I8165" i="38"/>
  <c r="H8165" i="38"/>
  <c r="J8165" i="38"/>
  <c r="L8165" i="38"/>
  <c r="M8165" i="38"/>
  <c r="N8165" i="38"/>
  <c r="O8165" i="38"/>
  <c r="P8165" i="38"/>
  <c r="Q8165" i="38"/>
  <c r="R8165" i="38"/>
  <c r="S8165" i="38"/>
  <c r="D8166" i="38"/>
  <c r="I8166" i="38"/>
  <c r="H8166" i="38"/>
  <c r="J8166" i="38"/>
  <c r="L8166" i="38"/>
  <c r="M8166" i="38"/>
  <c r="N8166" i="38"/>
  <c r="O8166" i="38"/>
  <c r="P8166" i="38"/>
  <c r="Q8166" i="38"/>
  <c r="R8166" i="38"/>
  <c r="S8166" i="38"/>
  <c r="D8167" i="38"/>
  <c r="I8167" i="38"/>
  <c r="H8167" i="38"/>
  <c r="J8167" i="38"/>
  <c r="L8167" i="38"/>
  <c r="M8167" i="38"/>
  <c r="N8167" i="38"/>
  <c r="O8167" i="38"/>
  <c r="P8167" i="38"/>
  <c r="Q8167" i="38"/>
  <c r="R8167" i="38"/>
  <c r="S8167" i="38"/>
  <c r="D8168" i="38"/>
  <c r="I8168" i="38"/>
  <c r="H8168" i="38"/>
  <c r="J8168" i="38"/>
  <c r="L8168" i="38"/>
  <c r="M8168" i="38"/>
  <c r="N8168" i="38"/>
  <c r="O8168" i="38"/>
  <c r="P8168" i="38"/>
  <c r="Q8168" i="38"/>
  <c r="R8168" i="38"/>
  <c r="S8168" i="38"/>
  <c r="D8169" i="38"/>
  <c r="I8169" i="38"/>
  <c r="H8169" i="38"/>
  <c r="J8169" i="38"/>
  <c r="L8169" i="38"/>
  <c r="M8169" i="38"/>
  <c r="N8169" i="38"/>
  <c r="O8169" i="38"/>
  <c r="P8169" i="38"/>
  <c r="Q8169" i="38"/>
  <c r="R8169" i="38"/>
  <c r="S8169" i="38"/>
  <c r="D8170" i="38"/>
  <c r="I8170" i="38"/>
  <c r="H8170" i="38"/>
  <c r="J8170" i="38"/>
  <c r="L8170" i="38"/>
  <c r="M8170" i="38"/>
  <c r="N8170" i="38"/>
  <c r="O8170" i="38"/>
  <c r="P8170" i="38"/>
  <c r="Q8170" i="38"/>
  <c r="R8170" i="38"/>
  <c r="S8170" i="38"/>
  <c r="D8171" i="38"/>
  <c r="I8171" i="38"/>
  <c r="H8171" i="38"/>
  <c r="J8171" i="38"/>
  <c r="L8171" i="38"/>
  <c r="M8171" i="38"/>
  <c r="N8171" i="38"/>
  <c r="O8171" i="38"/>
  <c r="P8171" i="38"/>
  <c r="Q8171" i="38"/>
  <c r="R8171" i="38"/>
  <c r="S8171" i="38"/>
  <c r="D8172" i="38"/>
  <c r="I8172" i="38"/>
  <c r="H8172" i="38"/>
  <c r="J8172" i="38"/>
  <c r="L8172" i="38"/>
  <c r="M8172" i="38"/>
  <c r="N8172" i="38"/>
  <c r="O8172" i="38"/>
  <c r="P8172" i="38"/>
  <c r="Q8172" i="38"/>
  <c r="R8172" i="38"/>
  <c r="S8172" i="38"/>
  <c r="D8173" i="38"/>
  <c r="I8173" i="38"/>
  <c r="H8173" i="38"/>
  <c r="J8173" i="38"/>
  <c r="L8173" i="38"/>
  <c r="M8173" i="38"/>
  <c r="N8173" i="38"/>
  <c r="O8173" i="38"/>
  <c r="P8173" i="38"/>
  <c r="Q8173" i="38"/>
  <c r="R8173" i="38"/>
  <c r="S8173" i="38"/>
  <c r="D8174" i="38"/>
  <c r="I8174" i="38"/>
  <c r="H8174" i="38"/>
  <c r="J8174" i="38"/>
  <c r="L8174" i="38"/>
  <c r="M8174" i="38"/>
  <c r="N8174" i="38"/>
  <c r="O8174" i="38"/>
  <c r="P8174" i="38"/>
  <c r="Q8174" i="38"/>
  <c r="R8174" i="38"/>
  <c r="S8174" i="38"/>
  <c r="D8175" i="38"/>
  <c r="I8175" i="38"/>
  <c r="H8175" i="38"/>
  <c r="J8175" i="38"/>
  <c r="L8175" i="38"/>
  <c r="M8175" i="38"/>
  <c r="N8175" i="38"/>
  <c r="O8175" i="38"/>
  <c r="P8175" i="38"/>
  <c r="Q8175" i="38"/>
  <c r="R8175" i="38"/>
  <c r="S8175" i="38"/>
  <c r="D8176" i="38"/>
  <c r="I8176" i="38"/>
  <c r="H8176" i="38"/>
  <c r="J8176" i="38"/>
  <c r="L8176" i="38"/>
  <c r="M8176" i="38"/>
  <c r="N8176" i="38"/>
  <c r="O8176" i="38"/>
  <c r="P8176" i="38"/>
  <c r="Q8176" i="38"/>
  <c r="R8176" i="38"/>
  <c r="S8176" i="38"/>
  <c r="D8177" i="38"/>
  <c r="I8177" i="38"/>
  <c r="H8177" i="38"/>
  <c r="J8177" i="38"/>
  <c r="L8177" i="38"/>
  <c r="M8177" i="38"/>
  <c r="N8177" i="38"/>
  <c r="O8177" i="38"/>
  <c r="P8177" i="38"/>
  <c r="Q8177" i="38"/>
  <c r="R8177" i="38"/>
  <c r="S8177" i="38"/>
  <c r="D8178" i="38"/>
  <c r="I8178" i="38"/>
  <c r="H8178" i="38"/>
  <c r="J8178" i="38"/>
  <c r="L8178" i="38"/>
  <c r="M8178" i="38"/>
  <c r="N8178" i="38"/>
  <c r="O8178" i="38"/>
  <c r="P8178" i="38"/>
  <c r="Q8178" i="38"/>
  <c r="R8178" i="38"/>
  <c r="S8178" i="38"/>
  <c r="D8179" i="38"/>
  <c r="I8179" i="38"/>
  <c r="H8179" i="38"/>
  <c r="J8179" i="38"/>
  <c r="L8179" i="38"/>
  <c r="M8179" i="38"/>
  <c r="N8179" i="38"/>
  <c r="O8179" i="38"/>
  <c r="P8179" i="38"/>
  <c r="Q8179" i="38"/>
  <c r="R8179" i="38"/>
  <c r="S8179" i="38"/>
  <c r="D8180" i="38"/>
  <c r="I8180" i="38"/>
  <c r="H8180" i="38"/>
  <c r="J8180" i="38"/>
  <c r="L8180" i="38"/>
  <c r="M8180" i="38"/>
  <c r="N8180" i="38"/>
  <c r="O8180" i="38"/>
  <c r="P8180" i="38"/>
  <c r="Q8180" i="38"/>
  <c r="R8180" i="38"/>
  <c r="S8180" i="38"/>
  <c r="D8181" i="38"/>
  <c r="I8181" i="38"/>
  <c r="H8181" i="38"/>
  <c r="J8181" i="38"/>
  <c r="L8181" i="38"/>
  <c r="M8181" i="38"/>
  <c r="N8181" i="38"/>
  <c r="O8181" i="38"/>
  <c r="P8181" i="38"/>
  <c r="Q8181" i="38"/>
  <c r="R8181" i="38"/>
  <c r="S8181" i="38"/>
  <c r="D8182" i="38"/>
  <c r="I8182" i="38"/>
  <c r="H8182" i="38"/>
  <c r="J8182" i="38"/>
  <c r="L8182" i="38"/>
  <c r="M8182" i="38"/>
  <c r="N8182" i="38"/>
  <c r="O8182" i="38"/>
  <c r="P8182" i="38"/>
  <c r="Q8182" i="38"/>
  <c r="R8182" i="38"/>
  <c r="S8182" i="38"/>
  <c r="D8183" i="38"/>
  <c r="I8183" i="38"/>
  <c r="H8183" i="38"/>
  <c r="J8183" i="38"/>
  <c r="L8183" i="38"/>
  <c r="M8183" i="38"/>
  <c r="N8183" i="38"/>
  <c r="O8183" i="38"/>
  <c r="P8183" i="38"/>
  <c r="Q8183" i="38"/>
  <c r="R8183" i="38"/>
  <c r="S8183" i="38"/>
  <c r="D8184" i="38"/>
  <c r="I8184" i="38"/>
  <c r="H8184" i="38"/>
  <c r="J8184" i="38"/>
  <c r="L8184" i="38"/>
  <c r="M8184" i="38"/>
  <c r="N8184" i="38"/>
  <c r="O8184" i="38"/>
  <c r="P8184" i="38"/>
  <c r="Q8184" i="38"/>
  <c r="R8184" i="38"/>
  <c r="S8184" i="38"/>
  <c r="D8185" i="38"/>
  <c r="I8185" i="38"/>
  <c r="H8185" i="38"/>
  <c r="J8185" i="38"/>
  <c r="L8185" i="38"/>
  <c r="M8185" i="38"/>
  <c r="N8185" i="38"/>
  <c r="O8185" i="38"/>
  <c r="P8185" i="38"/>
  <c r="Q8185" i="38"/>
  <c r="R8185" i="38"/>
  <c r="S8185" i="38"/>
  <c r="D8186" i="38"/>
  <c r="I8186" i="38"/>
  <c r="H8186" i="38"/>
  <c r="J8186" i="38"/>
  <c r="L8186" i="38"/>
  <c r="M8186" i="38"/>
  <c r="N8186" i="38"/>
  <c r="O8186" i="38"/>
  <c r="P8186" i="38"/>
  <c r="Q8186" i="38"/>
  <c r="R8186" i="38"/>
  <c r="S8186" i="38"/>
  <c r="D8187" i="38"/>
  <c r="I8187" i="38"/>
  <c r="H8187" i="38"/>
  <c r="J8187" i="38"/>
  <c r="L8187" i="38"/>
  <c r="M8187" i="38"/>
  <c r="N8187" i="38"/>
  <c r="O8187" i="38"/>
  <c r="P8187" i="38"/>
  <c r="Q8187" i="38"/>
  <c r="R8187" i="38"/>
  <c r="S8187" i="38"/>
  <c r="D8188" i="38"/>
  <c r="I8188" i="38"/>
  <c r="H8188" i="38"/>
  <c r="J8188" i="38"/>
  <c r="L8188" i="38"/>
  <c r="M8188" i="38"/>
  <c r="N8188" i="38"/>
  <c r="O8188" i="38"/>
  <c r="P8188" i="38"/>
  <c r="Q8188" i="38"/>
  <c r="R8188" i="38"/>
  <c r="S8188" i="38"/>
  <c r="D8189" i="38"/>
  <c r="I8189" i="38"/>
  <c r="H8189" i="38"/>
  <c r="J8189" i="38"/>
  <c r="L8189" i="38"/>
  <c r="M8189" i="38"/>
  <c r="N8189" i="38"/>
  <c r="O8189" i="38"/>
  <c r="P8189" i="38"/>
  <c r="Q8189" i="38"/>
  <c r="R8189" i="38"/>
  <c r="S8189" i="38"/>
  <c r="D8190" i="38"/>
  <c r="I8190" i="38"/>
  <c r="H8190" i="38"/>
  <c r="J8190" i="38"/>
  <c r="L8190" i="38"/>
  <c r="M8190" i="38"/>
  <c r="N8190" i="38"/>
  <c r="O8190" i="38"/>
  <c r="P8190" i="38"/>
  <c r="Q8190" i="38"/>
  <c r="R8190" i="38"/>
  <c r="S8190" i="38"/>
  <c r="D8191" i="38"/>
  <c r="I8191" i="38"/>
  <c r="H8191" i="38"/>
  <c r="J8191" i="38"/>
  <c r="L8191" i="38"/>
  <c r="M8191" i="38"/>
  <c r="N8191" i="38"/>
  <c r="O8191" i="38"/>
  <c r="P8191" i="38"/>
  <c r="Q8191" i="38"/>
  <c r="R8191" i="38"/>
  <c r="S8191" i="38"/>
  <c r="D8192" i="38"/>
  <c r="I8192" i="38"/>
  <c r="H8192" i="38"/>
  <c r="J8192" i="38"/>
  <c r="L8192" i="38"/>
  <c r="M8192" i="38"/>
  <c r="N8192" i="38"/>
  <c r="O8192" i="38"/>
  <c r="P8192" i="38"/>
  <c r="Q8192" i="38"/>
  <c r="R8192" i="38"/>
  <c r="S8192" i="38"/>
  <c r="D8193" i="38"/>
  <c r="I8193" i="38"/>
  <c r="H8193" i="38"/>
  <c r="J8193" i="38"/>
  <c r="L8193" i="38"/>
  <c r="M8193" i="38"/>
  <c r="N8193" i="38"/>
  <c r="O8193" i="38"/>
  <c r="P8193" i="38"/>
  <c r="Q8193" i="38"/>
  <c r="R8193" i="38"/>
  <c r="S8193" i="38"/>
  <c r="D8194" i="38"/>
  <c r="I8194" i="38"/>
  <c r="H8194" i="38"/>
  <c r="J8194" i="38"/>
  <c r="L8194" i="38"/>
  <c r="M8194" i="38"/>
  <c r="N8194" i="38"/>
  <c r="O8194" i="38"/>
  <c r="P8194" i="38"/>
  <c r="Q8194" i="38"/>
  <c r="R8194" i="38"/>
  <c r="S8194" i="38"/>
  <c r="D8195" i="38"/>
  <c r="I8195" i="38"/>
  <c r="H8195" i="38"/>
  <c r="J8195" i="38"/>
  <c r="L8195" i="38"/>
  <c r="M8195" i="38"/>
  <c r="N8195" i="38"/>
  <c r="O8195" i="38"/>
  <c r="P8195" i="38"/>
  <c r="Q8195" i="38"/>
  <c r="R8195" i="38"/>
  <c r="S8195" i="38"/>
  <c r="D8196" i="38"/>
  <c r="I8196" i="38"/>
  <c r="H8196" i="38"/>
  <c r="J8196" i="38"/>
  <c r="L8196" i="38"/>
  <c r="M8196" i="38"/>
  <c r="N8196" i="38"/>
  <c r="O8196" i="38"/>
  <c r="P8196" i="38"/>
  <c r="Q8196" i="38"/>
  <c r="R8196" i="38"/>
  <c r="S8196" i="38"/>
  <c r="D8197" i="38"/>
  <c r="I8197" i="38"/>
  <c r="H8197" i="38"/>
  <c r="J8197" i="38"/>
  <c r="L8197" i="38"/>
  <c r="M8197" i="38"/>
  <c r="N8197" i="38"/>
  <c r="O8197" i="38"/>
  <c r="P8197" i="38"/>
  <c r="Q8197" i="38"/>
  <c r="R8197" i="38"/>
  <c r="S8197" i="38"/>
  <c r="D8198" i="38"/>
  <c r="I8198" i="38"/>
  <c r="H8198" i="38"/>
  <c r="J8198" i="38"/>
  <c r="L8198" i="38"/>
  <c r="M8198" i="38"/>
  <c r="N8198" i="38"/>
  <c r="O8198" i="38"/>
  <c r="P8198" i="38"/>
  <c r="Q8198" i="38"/>
  <c r="R8198" i="38"/>
  <c r="S8198" i="38"/>
  <c r="D8199" i="38"/>
  <c r="I8199" i="38"/>
  <c r="H8199" i="38"/>
  <c r="J8199" i="38"/>
  <c r="L8199" i="38"/>
  <c r="M8199" i="38"/>
  <c r="N8199" i="38"/>
  <c r="O8199" i="38"/>
  <c r="P8199" i="38"/>
  <c r="Q8199" i="38"/>
  <c r="R8199" i="38"/>
  <c r="S8199" i="38"/>
  <c r="D8200" i="38"/>
  <c r="I8200" i="38"/>
  <c r="H8200" i="38"/>
  <c r="J8200" i="38"/>
  <c r="L8200" i="38"/>
  <c r="M8200" i="38"/>
  <c r="N8200" i="38"/>
  <c r="O8200" i="38"/>
  <c r="P8200" i="38"/>
  <c r="Q8200" i="38"/>
  <c r="R8200" i="38"/>
  <c r="S8200" i="38"/>
  <c r="D8201" i="38"/>
  <c r="I8201" i="38"/>
  <c r="H8201" i="38"/>
  <c r="J8201" i="38"/>
  <c r="L8201" i="38"/>
  <c r="M8201" i="38"/>
  <c r="N8201" i="38"/>
  <c r="O8201" i="38"/>
  <c r="P8201" i="38"/>
  <c r="Q8201" i="38"/>
  <c r="R8201" i="38"/>
  <c r="S8201" i="38"/>
  <c r="D8202" i="38"/>
  <c r="I8202" i="38"/>
  <c r="H8202" i="38"/>
  <c r="J8202" i="38"/>
  <c r="L8202" i="38"/>
  <c r="M8202" i="38"/>
  <c r="N8202" i="38"/>
  <c r="O8202" i="38"/>
  <c r="P8202" i="38"/>
  <c r="Q8202" i="38"/>
  <c r="R8202" i="38"/>
  <c r="S8202" i="38"/>
  <c r="D8203" i="38"/>
  <c r="I8203" i="38"/>
  <c r="H8203" i="38"/>
  <c r="J8203" i="38"/>
  <c r="L8203" i="38"/>
  <c r="M8203" i="38"/>
  <c r="N8203" i="38"/>
  <c r="O8203" i="38"/>
  <c r="P8203" i="38"/>
  <c r="Q8203" i="38"/>
  <c r="R8203" i="38"/>
  <c r="S8203" i="38"/>
  <c r="D8204" i="38"/>
  <c r="I8204" i="38"/>
  <c r="H8204" i="38"/>
  <c r="J8204" i="38"/>
  <c r="L8204" i="38"/>
  <c r="M8204" i="38"/>
  <c r="N8204" i="38"/>
  <c r="O8204" i="38"/>
  <c r="P8204" i="38"/>
  <c r="Q8204" i="38"/>
  <c r="R8204" i="38"/>
  <c r="S8204" i="38"/>
  <c r="D8205" i="38"/>
  <c r="I8205" i="38"/>
  <c r="H8205" i="38"/>
  <c r="J8205" i="38"/>
  <c r="L8205" i="38"/>
  <c r="M8205" i="38"/>
  <c r="N8205" i="38"/>
  <c r="O8205" i="38"/>
  <c r="P8205" i="38"/>
  <c r="Q8205" i="38"/>
  <c r="R8205" i="38"/>
  <c r="S8205" i="38"/>
  <c r="D8206" i="38"/>
  <c r="I8206" i="38"/>
  <c r="H8206" i="38"/>
  <c r="J8206" i="38"/>
  <c r="L8206" i="38"/>
  <c r="M8206" i="38"/>
  <c r="N8206" i="38"/>
  <c r="O8206" i="38"/>
  <c r="P8206" i="38"/>
  <c r="Q8206" i="38"/>
  <c r="R8206" i="38"/>
  <c r="S8206" i="38"/>
  <c r="D8207" i="38"/>
  <c r="I8207" i="38"/>
  <c r="H8207" i="38"/>
  <c r="J8207" i="38"/>
  <c r="L8207" i="38"/>
  <c r="M8207" i="38"/>
  <c r="N8207" i="38"/>
  <c r="O8207" i="38"/>
  <c r="P8207" i="38"/>
  <c r="Q8207" i="38"/>
  <c r="R8207" i="38"/>
  <c r="S8207" i="38"/>
  <c r="D8208" i="38"/>
  <c r="I8208" i="38"/>
  <c r="H8208" i="38"/>
  <c r="J8208" i="38"/>
  <c r="L8208" i="38"/>
  <c r="M8208" i="38"/>
  <c r="N8208" i="38"/>
  <c r="O8208" i="38"/>
  <c r="P8208" i="38"/>
  <c r="Q8208" i="38"/>
  <c r="R8208" i="38"/>
  <c r="S8208" i="38"/>
  <c r="D8209" i="38"/>
  <c r="I8209" i="38"/>
  <c r="H8209" i="38"/>
  <c r="J8209" i="38"/>
  <c r="L8209" i="38"/>
  <c r="M8209" i="38"/>
  <c r="N8209" i="38"/>
  <c r="O8209" i="38"/>
  <c r="P8209" i="38"/>
  <c r="Q8209" i="38"/>
  <c r="R8209" i="38"/>
  <c r="S8209" i="38"/>
  <c r="D8210" i="38"/>
  <c r="I8210" i="38"/>
  <c r="H8210" i="38"/>
  <c r="J8210" i="38"/>
  <c r="L8210" i="38"/>
  <c r="M8210" i="38"/>
  <c r="N8210" i="38"/>
  <c r="O8210" i="38"/>
  <c r="P8210" i="38"/>
  <c r="Q8210" i="38"/>
  <c r="R8210" i="38"/>
  <c r="S8210" i="38"/>
  <c r="D8211" i="38"/>
  <c r="I8211" i="38"/>
  <c r="H8211" i="38"/>
  <c r="J8211" i="38"/>
  <c r="L8211" i="38"/>
  <c r="M8211" i="38"/>
  <c r="N8211" i="38"/>
  <c r="O8211" i="38"/>
  <c r="P8211" i="38"/>
  <c r="Q8211" i="38"/>
  <c r="R8211" i="38"/>
  <c r="S8211" i="38"/>
  <c r="D8212" i="38"/>
  <c r="I8212" i="38"/>
  <c r="H8212" i="38"/>
  <c r="J8212" i="38"/>
  <c r="L8212" i="38"/>
  <c r="M8212" i="38"/>
  <c r="N8212" i="38"/>
  <c r="O8212" i="38"/>
  <c r="P8212" i="38"/>
  <c r="Q8212" i="38"/>
  <c r="R8212" i="38"/>
  <c r="S8212" i="38"/>
  <c r="D8213" i="38"/>
  <c r="I8213" i="38"/>
  <c r="H8213" i="38"/>
  <c r="J8213" i="38"/>
  <c r="L8213" i="38"/>
  <c r="M8213" i="38"/>
  <c r="N8213" i="38"/>
  <c r="O8213" i="38"/>
  <c r="P8213" i="38"/>
  <c r="Q8213" i="38"/>
  <c r="R8213" i="38"/>
  <c r="S8213" i="38"/>
  <c r="D8214" i="38"/>
  <c r="I8214" i="38"/>
  <c r="H8214" i="38"/>
  <c r="J8214" i="38"/>
  <c r="L8214" i="38"/>
  <c r="M8214" i="38"/>
  <c r="N8214" i="38"/>
  <c r="O8214" i="38"/>
  <c r="P8214" i="38"/>
  <c r="Q8214" i="38"/>
  <c r="R8214" i="38"/>
  <c r="S8214" i="38"/>
  <c r="D8215" i="38"/>
  <c r="I8215" i="38"/>
  <c r="H8215" i="38"/>
  <c r="J8215" i="38"/>
  <c r="L8215" i="38"/>
  <c r="M8215" i="38"/>
  <c r="N8215" i="38"/>
  <c r="O8215" i="38"/>
  <c r="P8215" i="38"/>
  <c r="Q8215" i="38"/>
  <c r="R8215" i="38"/>
  <c r="S8215" i="38"/>
  <c r="D8216" i="38"/>
  <c r="I8216" i="38"/>
  <c r="H8216" i="38"/>
  <c r="J8216" i="38"/>
  <c r="L8216" i="38"/>
  <c r="M8216" i="38"/>
  <c r="N8216" i="38"/>
  <c r="O8216" i="38"/>
  <c r="P8216" i="38"/>
  <c r="Q8216" i="38"/>
  <c r="R8216" i="38"/>
  <c r="S8216" i="38"/>
  <c r="D8217" i="38"/>
  <c r="I8217" i="38"/>
  <c r="H8217" i="38"/>
  <c r="J8217" i="38"/>
  <c r="L8217" i="38"/>
  <c r="M8217" i="38"/>
  <c r="N8217" i="38"/>
  <c r="O8217" i="38"/>
  <c r="P8217" i="38"/>
  <c r="Q8217" i="38"/>
  <c r="R8217" i="38"/>
  <c r="S8217" i="38"/>
  <c r="D8218" i="38"/>
  <c r="I8218" i="38"/>
  <c r="H8218" i="38"/>
  <c r="J8218" i="38"/>
  <c r="L8218" i="38"/>
  <c r="M8218" i="38"/>
  <c r="N8218" i="38"/>
  <c r="O8218" i="38"/>
  <c r="P8218" i="38"/>
  <c r="Q8218" i="38"/>
  <c r="R8218" i="38"/>
  <c r="S8218" i="38"/>
  <c r="D8219" i="38"/>
  <c r="I8219" i="38"/>
  <c r="H8219" i="38"/>
  <c r="J8219" i="38"/>
  <c r="L8219" i="38"/>
  <c r="M8219" i="38"/>
  <c r="N8219" i="38"/>
  <c r="O8219" i="38"/>
  <c r="P8219" i="38"/>
  <c r="Q8219" i="38"/>
  <c r="R8219" i="38"/>
  <c r="S8219" i="38"/>
  <c r="D8220" i="38"/>
  <c r="I8220" i="38"/>
  <c r="H8220" i="38"/>
  <c r="J8220" i="38"/>
  <c r="L8220" i="38"/>
  <c r="M8220" i="38"/>
  <c r="N8220" i="38"/>
  <c r="O8220" i="38"/>
  <c r="P8220" i="38"/>
  <c r="Q8220" i="38"/>
  <c r="R8220" i="38"/>
  <c r="S8220" i="38"/>
  <c r="D8221" i="38"/>
  <c r="I8221" i="38"/>
  <c r="H8221" i="38"/>
  <c r="J8221" i="38"/>
  <c r="L8221" i="38"/>
  <c r="M8221" i="38"/>
  <c r="N8221" i="38"/>
  <c r="O8221" i="38"/>
  <c r="P8221" i="38"/>
  <c r="Q8221" i="38"/>
  <c r="R8221" i="38"/>
  <c r="S8221" i="38"/>
  <c r="D8222" i="38"/>
  <c r="I8222" i="38"/>
  <c r="H8222" i="38"/>
  <c r="J8222" i="38"/>
  <c r="L8222" i="38"/>
  <c r="M8222" i="38"/>
  <c r="N8222" i="38"/>
  <c r="O8222" i="38"/>
  <c r="P8222" i="38"/>
  <c r="Q8222" i="38"/>
  <c r="R8222" i="38"/>
  <c r="S8222" i="38"/>
  <c r="D8223" i="38"/>
  <c r="I8223" i="38"/>
  <c r="H8223" i="38"/>
  <c r="J8223" i="38"/>
  <c r="L8223" i="38"/>
  <c r="M8223" i="38"/>
  <c r="N8223" i="38"/>
  <c r="O8223" i="38"/>
  <c r="P8223" i="38"/>
  <c r="Q8223" i="38"/>
  <c r="R8223" i="38"/>
  <c r="S8223" i="38"/>
  <c r="D8224" i="38"/>
  <c r="I8224" i="38"/>
  <c r="H8224" i="38"/>
  <c r="J8224" i="38"/>
  <c r="L8224" i="38"/>
  <c r="M8224" i="38"/>
  <c r="N8224" i="38"/>
  <c r="O8224" i="38"/>
  <c r="P8224" i="38"/>
  <c r="Q8224" i="38"/>
  <c r="R8224" i="38"/>
  <c r="S8224" i="38"/>
  <c r="D8225" i="38"/>
  <c r="I8225" i="38"/>
  <c r="H8225" i="38"/>
  <c r="J8225" i="38"/>
  <c r="L8225" i="38"/>
  <c r="M8225" i="38"/>
  <c r="N8225" i="38"/>
  <c r="O8225" i="38"/>
  <c r="P8225" i="38"/>
  <c r="Q8225" i="38"/>
  <c r="R8225" i="38"/>
  <c r="S8225" i="38"/>
  <c r="D8226" i="38"/>
  <c r="I8226" i="38"/>
  <c r="H8226" i="38"/>
  <c r="J8226" i="38"/>
  <c r="L8226" i="38"/>
  <c r="M8226" i="38"/>
  <c r="N8226" i="38"/>
  <c r="O8226" i="38"/>
  <c r="P8226" i="38"/>
  <c r="Q8226" i="38"/>
  <c r="R8226" i="38"/>
  <c r="S8226" i="38"/>
  <c r="D8227" i="38"/>
  <c r="I8227" i="38"/>
  <c r="H8227" i="38"/>
  <c r="J8227" i="38"/>
  <c r="L8227" i="38"/>
  <c r="M8227" i="38"/>
  <c r="N8227" i="38"/>
  <c r="O8227" i="38"/>
  <c r="P8227" i="38"/>
  <c r="Q8227" i="38"/>
  <c r="R8227" i="38"/>
  <c r="S8227" i="38"/>
  <c r="D8228" i="38"/>
  <c r="I8228" i="38"/>
  <c r="H8228" i="38"/>
  <c r="J8228" i="38"/>
  <c r="L8228" i="38"/>
  <c r="M8228" i="38"/>
  <c r="N8228" i="38"/>
  <c r="O8228" i="38"/>
  <c r="P8228" i="38"/>
  <c r="Q8228" i="38"/>
  <c r="R8228" i="38"/>
  <c r="S8228" i="38"/>
  <c r="D8229" i="38"/>
  <c r="I8229" i="38"/>
  <c r="H8229" i="38"/>
  <c r="J8229" i="38"/>
  <c r="L8229" i="38"/>
  <c r="M8229" i="38"/>
  <c r="N8229" i="38"/>
  <c r="O8229" i="38"/>
  <c r="P8229" i="38"/>
  <c r="Q8229" i="38"/>
  <c r="R8229" i="38"/>
  <c r="S8229" i="38"/>
  <c r="D8230" i="38"/>
  <c r="I8230" i="38"/>
  <c r="H8230" i="38"/>
  <c r="J8230" i="38"/>
  <c r="L8230" i="38"/>
  <c r="M8230" i="38"/>
  <c r="N8230" i="38"/>
  <c r="O8230" i="38"/>
  <c r="P8230" i="38"/>
  <c r="Q8230" i="38"/>
  <c r="R8230" i="38"/>
  <c r="S8230" i="38"/>
  <c r="D8231" i="38"/>
  <c r="I8231" i="38"/>
  <c r="H8231" i="38"/>
  <c r="J8231" i="38"/>
  <c r="L8231" i="38"/>
  <c r="M8231" i="38"/>
  <c r="N8231" i="38"/>
  <c r="O8231" i="38"/>
  <c r="P8231" i="38"/>
  <c r="Q8231" i="38"/>
  <c r="R8231" i="38"/>
  <c r="S8231" i="38"/>
  <c r="D8232" i="38"/>
  <c r="I8232" i="38"/>
  <c r="H8232" i="38"/>
  <c r="J8232" i="38"/>
  <c r="L8232" i="38"/>
  <c r="M8232" i="38"/>
  <c r="N8232" i="38"/>
  <c r="O8232" i="38"/>
  <c r="P8232" i="38"/>
  <c r="Q8232" i="38"/>
  <c r="R8232" i="38"/>
  <c r="S8232" i="38"/>
  <c r="D8233" i="38"/>
  <c r="I8233" i="38"/>
  <c r="H8233" i="38"/>
  <c r="J8233" i="38"/>
  <c r="L8233" i="38"/>
  <c r="M8233" i="38"/>
  <c r="N8233" i="38"/>
  <c r="O8233" i="38"/>
  <c r="P8233" i="38"/>
  <c r="Q8233" i="38"/>
  <c r="R8233" i="38"/>
  <c r="S8233" i="38"/>
  <c r="D8234" i="38"/>
  <c r="I8234" i="38"/>
  <c r="H8234" i="38"/>
  <c r="J8234" i="38"/>
  <c r="L8234" i="38"/>
  <c r="M8234" i="38"/>
  <c r="N8234" i="38"/>
  <c r="O8234" i="38"/>
  <c r="P8234" i="38"/>
  <c r="Q8234" i="38"/>
  <c r="R8234" i="38"/>
  <c r="S8234" i="38"/>
  <c r="D8235" i="38"/>
  <c r="I8235" i="38"/>
  <c r="H8235" i="38"/>
  <c r="J8235" i="38"/>
  <c r="L8235" i="38"/>
  <c r="M8235" i="38"/>
  <c r="N8235" i="38"/>
  <c r="O8235" i="38"/>
  <c r="P8235" i="38"/>
  <c r="Q8235" i="38"/>
  <c r="R8235" i="38"/>
  <c r="S8235" i="38"/>
  <c r="D8236" i="38"/>
  <c r="I8236" i="38"/>
  <c r="H8236" i="38"/>
  <c r="J8236" i="38"/>
  <c r="L8236" i="38"/>
  <c r="M8236" i="38"/>
  <c r="N8236" i="38"/>
  <c r="O8236" i="38"/>
  <c r="P8236" i="38"/>
  <c r="Q8236" i="38"/>
  <c r="R8236" i="38"/>
  <c r="S8236" i="38"/>
  <c r="D8237" i="38"/>
  <c r="I8237" i="38"/>
  <c r="H8237" i="38"/>
  <c r="J8237" i="38"/>
  <c r="L8237" i="38"/>
  <c r="M8237" i="38"/>
  <c r="N8237" i="38"/>
  <c r="O8237" i="38"/>
  <c r="P8237" i="38"/>
  <c r="Q8237" i="38"/>
  <c r="R8237" i="38"/>
  <c r="S8237" i="38"/>
  <c r="D8238" i="38"/>
  <c r="I8238" i="38"/>
  <c r="H8238" i="38"/>
  <c r="J8238" i="38"/>
  <c r="L8238" i="38"/>
  <c r="M8238" i="38"/>
  <c r="N8238" i="38"/>
  <c r="O8238" i="38"/>
  <c r="P8238" i="38"/>
  <c r="Q8238" i="38"/>
  <c r="R8238" i="38"/>
  <c r="S8238" i="38"/>
  <c r="D8239" i="38"/>
  <c r="I8239" i="38"/>
  <c r="H8239" i="38"/>
  <c r="J8239" i="38"/>
  <c r="L8239" i="38"/>
  <c r="M8239" i="38"/>
  <c r="N8239" i="38"/>
  <c r="O8239" i="38"/>
  <c r="P8239" i="38"/>
  <c r="Q8239" i="38"/>
  <c r="R8239" i="38"/>
  <c r="S8239" i="38"/>
  <c r="D8240" i="38"/>
  <c r="I8240" i="38"/>
  <c r="H8240" i="38"/>
  <c r="J8240" i="38"/>
  <c r="L8240" i="38"/>
  <c r="M8240" i="38"/>
  <c r="N8240" i="38"/>
  <c r="O8240" i="38"/>
  <c r="P8240" i="38"/>
  <c r="Q8240" i="38"/>
  <c r="R8240" i="38"/>
  <c r="S8240" i="38"/>
  <c r="D8241" i="38"/>
  <c r="I8241" i="38"/>
  <c r="H8241" i="38"/>
  <c r="J8241" i="38"/>
  <c r="L8241" i="38"/>
  <c r="M8241" i="38"/>
  <c r="N8241" i="38"/>
  <c r="O8241" i="38"/>
  <c r="P8241" i="38"/>
  <c r="Q8241" i="38"/>
  <c r="R8241" i="38"/>
  <c r="S8241" i="38"/>
  <c r="D8242" i="38"/>
  <c r="I8242" i="38"/>
  <c r="H8242" i="38"/>
  <c r="J8242" i="38"/>
  <c r="L8242" i="38"/>
  <c r="M8242" i="38"/>
  <c r="N8242" i="38"/>
  <c r="O8242" i="38"/>
  <c r="P8242" i="38"/>
  <c r="Q8242" i="38"/>
  <c r="R8242" i="38"/>
  <c r="S8242" i="38"/>
  <c r="D8243" i="38"/>
  <c r="I8243" i="38"/>
  <c r="H8243" i="38"/>
  <c r="J8243" i="38"/>
  <c r="L8243" i="38"/>
  <c r="M8243" i="38"/>
  <c r="N8243" i="38"/>
  <c r="O8243" i="38"/>
  <c r="P8243" i="38"/>
  <c r="Q8243" i="38"/>
  <c r="R8243" i="38"/>
  <c r="S8243" i="38"/>
  <c r="D8244" i="38"/>
  <c r="I8244" i="38"/>
  <c r="H8244" i="38"/>
  <c r="J8244" i="38"/>
  <c r="L8244" i="38"/>
  <c r="M8244" i="38"/>
  <c r="N8244" i="38"/>
  <c r="O8244" i="38"/>
  <c r="P8244" i="38"/>
  <c r="Q8244" i="38"/>
  <c r="R8244" i="38"/>
  <c r="S8244" i="38"/>
  <c r="D8245" i="38"/>
  <c r="I8245" i="38"/>
  <c r="H8245" i="38"/>
  <c r="J8245" i="38"/>
  <c r="L8245" i="38"/>
  <c r="M8245" i="38"/>
  <c r="N8245" i="38"/>
  <c r="O8245" i="38"/>
  <c r="P8245" i="38"/>
  <c r="Q8245" i="38"/>
  <c r="R8245" i="38"/>
  <c r="S8245" i="38"/>
  <c r="D8246" i="38"/>
  <c r="I8246" i="38"/>
  <c r="H8246" i="38"/>
  <c r="J8246" i="38"/>
  <c r="L8246" i="38"/>
  <c r="M8246" i="38"/>
  <c r="N8246" i="38"/>
  <c r="O8246" i="38"/>
  <c r="P8246" i="38"/>
  <c r="Q8246" i="38"/>
  <c r="R8246" i="38"/>
  <c r="S8246" i="38"/>
  <c r="D8247" i="38"/>
  <c r="I8247" i="38"/>
  <c r="H8247" i="38"/>
  <c r="J8247" i="38"/>
  <c r="L8247" i="38"/>
  <c r="M8247" i="38"/>
  <c r="N8247" i="38"/>
  <c r="O8247" i="38"/>
  <c r="P8247" i="38"/>
  <c r="Q8247" i="38"/>
  <c r="R8247" i="38"/>
  <c r="S8247" i="38"/>
  <c r="D8248" i="38"/>
  <c r="I8248" i="38"/>
  <c r="H8248" i="38"/>
  <c r="J8248" i="38"/>
  <c r="L8248" i="38"/>
  <c r="M8248" i="38"/>
  <c r="N8248" i="38"/>
  <c r="O8248" i="38"/>
  <c r="P8248" i="38"/>
  <c r="Q8248" i="38"/>
  <c r="R8248" i="38"/>
  <c r="S8248" i="38"/>
  <c r="D8249" i="38"/>
  <c r="I8249" i="38"/>
  <c r="H8249" i="38"/>
  <c r="J8249" i="38"/>
  <c r="L8249" i="38"/>
  <c r="M8249" i="38"/>
  <c r="N8249" i="38"/>
  <c r="O8249" i="38"/>
  <c r="P8249" i="38"/>
  <c r="Q8249" i="38"/>
  <c r="R8249" i="38"/>
  <c r="S8249" i="38"/>
  <c r="D8250" i="38"/>
  <c r="I8250" i="38"/>
  <c r="H8250" i="38"/>
  <c r="J8250" i="38"/>
  <c r="L8250" i="38"/>
  <c r="M8250" i="38"/>
  <c r="N8250" i="38"/>
  <c r="O8250" i="38"/>
  <c r="P8250" i="38"/>
  <c r="Q8250" i="38"/>
  <c r="R8250" i="38"/>
  <c r="S8250" i="38"/>
  <c r="D8251" i="38"/>
  <c r="I8251" i="38"/>
  <c r="H8251" i="38"/>
  <c r="J8251" i="38"/>
  <c r="L8251" i="38"/>
  <c r="M8251" i="38"/>
  <c r="N8251" i="38"/>
  <c r="O8251" i="38"/>
  <c r="P8251" i="38"/>
  <c r="Q8251" i="38"/>
  <c r="R8251" i="38"/>
  <c r="S8251" i="38"/>
  <c r="D8252" i="38"/>
  <c r="I8252" i="38"/>
  <c r="H8252" i="38"/>
  <c r="J8252" i="38"/>
  <c r="L8252" i="38"/>
  <c r="M8252" i="38"/>
  <c r="N8252" i="38"/>
  <c r="O8252" i="38"/>
  <c r="P8252" i="38"/>
  <c r="Q8252" i="38"/>
  <c r="R8252" i="38"/>
  <c r="S8252" i="38"/>
  <c r="D8253" i="38"/>
  <c r="I8253" i="38"/>
  <c r="H8253" i="38"/>
  <c r="J8253" i="38"/>
  <c r="L8253" i="38"/>
  <c r="M8253" i="38"/>
  <c r="N8253" i="38"/>
  <c r="O8253" i="38"/>
  <c r="P8253" i="38"/>
  <c r="Q8253" i="38"/>
  <c r="R8253" i="38"/>
  <c r="S8253" i="38"/>
  <c r="D8254" i="38"/>
  <c r="I8254" i="38"/>
  <c r="H8254" i="38"/>
  <c r="J8254" i="38"/>
  <c r="L8254" i="38"/>
  <c r="M8254" i="38"/>
  <c r="N8254" i="38"/>
  <c r="O8254" i="38"/>
  <c r="P8254" i="38"/>
  <c r="Q8254" i="38"/>
  <c r="R8254" i="38"/>
  <c r="S8254" i="38"/>
  <c r="D8255" i="38"/>
  <c r="I8255" i="38"/>
  <c r="H8255" i="38"/>
  <c r="J8255" i="38"/>
  <c r="L8255" i="38"/>
  <c r="M8255" i="38"/>
  <c r="N8255" i="38"/>
  <c r="O8255" i="38"/>
  <c r="P8255" i="38"/>
  <c r="Q8255" i="38"/>
  <c r="R8255" i="38"/>
  <c r="S8255" i="38"/>
  <c r="D8256" i="38"/>
  <c r="I8256" i="38"/>
  <c r="H8256" i="38"/>
  <c r="J8256" i="38"/>
  <c r="L8256" i="38"/>
  <c r="M8256" i="38"/>
  <c r="N8256" i="38"/>
  <c r="O8256" i="38"/>
  <c r="P8256" i="38"/>
  <c r="Q8256" i="38"/>
  <c r="R8256" i="38"/>
  <c r="S8256" i="38"/>
  <c r="D8257" i="38"/>
  <c r="I8257" i="38"/>
  <c r="H8257" i="38"/>
  <c r="J8257" i="38"/>
  <c r="L8257" i="38"/>
  <c r="M8257" i="38"/>
  <c r="N8257" i="38"/>
  <c r="O8257" i="38"/>
  <c r="P8257" i="38"/>
  <c r="Q8257" i="38"/>
  <c r="R8257" i="38"/>
  <c r="S8257" i="38"/>
  <c r="D8258" i="38"/>
  <c r="I8258" i="38"/>
  <c r="H8258" i="38"/>
  <c r="J8258" i="38"/>
  <c r="L8258" i="38"/>
  <c r="M8258" i="38"/>
  <c r="N8258" i="38"/>
  <c r="O8258" i="38"/>
  <c r="P8258" i="38"/>
  <c r="Q8258" i="38"/>
  <c r="R8258" i="38"/>
  <c r="S8258" i="38"/>
  <c r="D8259" i="38"/>
  <c r="I8259" i="38"/>
  <c r="H8259" i="38"/>
  <c r="J8259" i="38"/>
  <c r="L8259" i="38"/>
  <c r="M8259" i="38"/>
  <c r="N8259" i="38"/>
  <c r="O8259" i="38"/>
  <c r="P8259" i="38"/>
  <c r="Q8259" i="38"/>
  <c r="R8259" i="38"/>
  <c r="S8259" i="38"/>
  <c r="D8260" i="38"/>
  <c r="I8260" i="38"/>
  <c r="H8260" i="38"/>
  <c r="J8260" i="38"/>
  <c r="L8260" i="38"/>
  <c r="M8260" i="38"/>
  <c r="N8260" i="38"/>
  <c r="O8260" i="38"/>
  <c r="P8260" i="38"/>
  <c r="Q8260" i="38"/>
  <c r="R8260" i="38"/>
  <c r="S8260" i="38"/>
  <c r="D8261" i="38"/>
  <c r="I8261" i="38"/>
  <c r="H8261" i="38"/>
  <c r="J8261" i="38"/>
  <c r="L8261" i="38"/>
  <c r="M8261" i="38"/>
  <c r="N8261" i="38"/>
  <c r="O8261" i="38"/>
  <c r="P8261" i="38"/>
  <c r="Q8261" i="38"/>
  <c r="R8261" i="38"/>
  <c r="S8261" i="38"/>
  <c r="D8262" i="38"/>
  <c r="I8262" i="38"/>
  <c r="H8262" i="38"/>
  <c r="J8262" i="38"/>
  <c r="L8262" i="38"/>
  <c r="M8262" i="38"/>
  <c r="N8262" i="38"/>
  <c r="O8262" i="38"/>
  <c r="P8262" i="38"/>
  <c r="Q8262" i="38"/>
  <c r="R8262" i="38"/>
  <c r="S8262" i="38"/>
  <c r="D8263" i="38"/>
  <c r="I8263" i="38"/>
  <c r="H8263" i="38"/>
  <c r="J8263" i="38"/>
  <c r="L8263" i="38"/>
  <c r="M8263" i="38"/>
  <c r="N8263" i="38"/>
  <c r="O8263" i="38"/>
  <c r="P8263" i="38"/>
  <c r="Q8263" i="38"/>
  <c r="R8263" i="38"/>
  <c r="S8263" i="38"/>
  <c r="D8264" i="38"/>
  <c r="I8264" i="38"/>
  <c r="H8264" i="38"/>
  <c r="J8264" i="38"/>
  <c r="L8264" i="38"/>
  <c r="M8264" i="38"/>
  <c r="N8264" i="38"/>
  <c r="O8264" i="38"/>
  <c r="P8264" i="38"/>
  <c r="Q8264" i="38"/>
  <c r="R8264" i="38"/>
  <c r="S8264" i="38"/>
  <c r="D8265" i="38"/>
  <c r="I8265" i="38"/>
  <c r="H8265" i="38"/>
  <c r="J8265" i="38"/>
  <c r="L8265" i="38"/>
  <c r="M8265" i="38"/>
  <c r="N8265" i="38"/>
  <c r="O8265" i="38"/>
  <c r="P8265" i="38"/>
  <c r="Q8265" i="38"/>
  <c r="R8265" i="38"/>
  <c r="S8265" i="38"/>
  <c r="D8266" i="38"/>
  <c r="I8266" i="38"/>
  <c r="H8266" i="38"/>
  <c r="J8266" i="38"/>
  <c r="L8266" i="38"/>
  <c r="M8266" i="38"/>
  <c r="N8266" i="38"/>
  <c r="O8266" i="38"/>
  <c r="P8266" i="38"/>
  <c r="Q8266" i="38"/>
  <c r="R8266" i="38"/>
  <c r="S8266" i="38"/>
  <c r="D8267" i="38"/>
  <c r="I8267" i="38"/>
  <c r="H8267" i="38"/>
  <c r="J8267" i="38"/>
  <c r="L8267" i="38"/>
  <c r="M8267" i="38"/>
  <c r="N8267" i="38"/>
  <c r="O8267" i="38"/>
  <c r="P8267" i="38"/>
  <c r="Q8267" i="38"/>
  <c r="R8267" i="38"/>
  <c r="S8267" i="38"/>
  <c r="D8268" i="38"/>
  <c r="I8268" i="38"/>
  <c r="H8268" i="38"/>
  <c r="J8268" i="38"/>
  <c r="L8268" i="38"/>
  <c r="M8268" i="38"/>
  <c r="N8268" i="38"/>
  <c r="O8268" i="38"/>
  <c r="P8268" i="38"/>
  <c r="Q8268" i="38"/>
  <c r="R8268" i="38"/>
  <c r="S8268" i="38"/>
  <c r="D8269" i="38"/>
  <c r="I8269" i="38"/>
  <c r="H8269" i="38"/>
  <c r="J8269" i="38"/>
  <c r="L8269" i="38"/>
  <c r="M8269" i="38"/>
  <c r="N8269" i="38"/>
  <c r="O8269" i="38"/>
  <c r="P8269" i="38"/>
  <c r="Q8269" i="38"/>
  <c r="R8269" i="38"/>
  <c r="S8269" i="38"/>
  <c r="D8270" i="38"/>
  <c r="I8270" i="38"/>
  <c r="H8270" i="38"/>
  <c r="J8270" i="38"/>
  <c r="L8270" i="38"/>
  <c r="M8270" i="38"/>
  <c r="N8270" i="38"/>
  <c r="O8270" i="38"/>
  <c r="P8270" i="38"/>
  <c r="Q8270" i="38"/>
  <c r="R8270" i="38"/>
  <c r="S8270" i="38"/>
  <c r="D8271" i="38"/>
  <c r="I8271" i="38"/>
  <c r="H8271" i="38"/>
  <c r="J8271" i="38"/>
  <c r="L8271" i="38"/>
  <c r="M8271" i="38"/>
  <c r="N8271" i="38"/>
  <c r="O8271" i="38"/>
  <c r="P8271" i="38"/>
  <c r="Q8271" i="38"/>
  <c r="R8271" i="38"/>
  <c r="S8271" i="38"/>
  <c r="D8272" i="38"/>
  <c r="I8272" i="38"/>
  <c r="H8272" i="38"/>
  <c r="J8272" i="38"/>
  <c r="L8272" i="38"/>
  <c r="M8272" i="38"/>
  <c r="N8272" i="38"/>
  <c r="O8272" i="38"/>
  <c r="P8272" i="38"/>
  <c r="Q8272" i="38"/>
  <c r="R8272" i="38"/>
  <c r="S8272" i="38"/>
  <c r="D8273" i="38"/>
  <c r="I8273" i="38"/>
  <c r="H8273" i="38"/>
  <c r="J8273" i="38"/>
  <c r="L8273" i="38"/>
  <c r="M8273" i="38"/>
  <c r="N8273" i="38"/>
  <c r="O8273" i="38"/>
  <c r="P8273" i="38"/>
  <c r="Q8273" i="38"/>
  <c r="R8273" i="38"/>
  <c r="S8273" i="38"/>
  <c r="D8274" i="38"/>
  <c r="I8274" i="38"/>
  <c r="H8274" i="38"/>
  <c r="J8274" i="38"/>
  <c r="L8274" i="38"/>
  <c r="M8274" i="38"/>
  <c r="N8274" i="38"/>
  <c r="O8274" i="38"/>
  <c r="P8274" i="38"/>
  <c r="Q8274" i="38"/>
  <c r="R8274" i="38"/>
  <c r="S8274" i="38"/>
  <c r="D8275" i="38"/>
  <c r="I8275" i="38"/>
  <c r="H8275" i="38"/>
  <c r="J8275" i="38"/>
  <c r="L8275" i="38"/>
  <c r="M8275" i="38"/>
  <c r="N8275" i="38"/>
  <c r="O8275" i="38"/>
  <c r="P8275" i="38"/>
  <c r="Q8275" i="38"/>
  <c r="R8275" i="38"/>
  <c r="S8275" i="38"/>
  <c r="D8276" i="38"/>
  <c r="I8276" i="38"/>
  <c r="H8276" i="38"/>
  <c r="J8276" i="38"/>
  <c r="L8276" i="38"/>
  <c r="M8276" i="38"/>
  <c r="N8276" i="38"/>
  <c r="O8276" i="38"/>
  <c r="P8276" i="38"/>
  <c r="Q8276" i="38"/>
  <c r="R8276" i="38"/>
  <c r="S8276" i="38"/>
  <c r="D8277" i="38"/>
  <c r="I8277" i="38"/>
  <c r="H8277" i="38"/>
  <c r="J8277" i="38"/>
  <c r="L8277" i="38"/>
  <c r="M8277" i="38"/>
  <c r="N8277" i="38"/>
  <c r="O8277" i="38"/>
  <c r="P8277" i="38"/>
  <c r="Q8277" i="38"/>
  <c r="R8277" i="38"/>
  <c r="S8277" i="38"/>
  <c r="D8278" i="38"/>
  <c r="I8278" i="38"/>
  <c r="H8278" i="38"/>
  <c r="J8278" i="38"/>
  <c r="L8278" i="38"/>
  <c r="M8278" i="38"/>
  <c r="N8278" i="38"/>
  <c r="O8278" i="38"/>
  <c r="P8278" i="38"/>
  <c r="Q8278" i="38"/>
  <c r="R8278" i="38"/>
  <c r="S8278" i="38"/>
  <c r="D8279" i="38"/>
  <c r="I8279" i="38"/>
  <c r="H8279" i="38"/>
  <c r="J8279" i="38"/>
  <c r="L8279" i="38"/>
  <c r="M8279" i="38"/>
  <c r="N8279" i="38"/>
  <c r="O8279" i="38"/>
  <c r="P8279" i="38"/>
  <c r="Q8279" i="38"/>
  <c r="R8279" i="38"/>
  <c r="S8279" i="38"/>
  <c r="D8280" i="38"/>
  <c r="I8280" i="38"/>
  <c r="H8280" i="38"/>
  <c r="J8280" i="38"/>
  <c r="L8280" i="38"/>
  <c r="M8280" i="38"/>
  <c r="N8280" i="38"/>
  <c r="O8280" i="38"/>
  <c r="P8280" i="38"/>
  <c r="Q8280" i="38"/>
  <c r="R8280" i="38"/>
  <c r="S8280" i="38"/>
  <c r="D8281" i="38"/>
  <c r="I8281" i="38"/>
  <c r="H8281" i="38"/>
  <c r="J8281" i="38"/>
  <c r="L8281" i="38"/>
  <c r="M8281" i="38"/>
  <c r="N8281" i="38"/>
  <c r="O8281" i="38"/>
  <c r="P8281" i="38"/>
  <c r="Q8281" i="38"/>
  <c r="R8281" i="38"/>
  <c r="S8281" i="38"/>
  <c r="D8282" i="38"/>
  <c r="I8282" i="38"/>
  <c r="H8282" i="38"/>
  <c r="J8282" i="38"/>
  <c r="L8282" i="38"/>
  <c r="M8282" i="38"/>
  <c r="N8282" i="38"/>
  <c r="O8282" i="38"/>
  <c r="P8282" i="38"/>
  <c r="Q8282" i="38"/>
  <c r="R8282" i="38"/>
  <c r="S8282" i="38"/>
  <c r="D8283" i="38"/>
  <c r="I8283" i="38"/>
  <c r="H8283" i="38"/>
  <c r="J8283" i="38"/>
  <c r="L8283" i="38"/>
  <c r="M8283" i="38"/>
  <c r="N8283" i="38"/>
  <c r="O8283" i="38"/>
  <c r="P8283" i="38"/>
  <c r="Q8283" i="38"/>
  <c r="R8283" i="38"/>
  <c r="S8283" i="38"/>
  <c r="D8284" i="38"/>
  <c r="I8284" i="38"/>
  <c r="H8284" i="38"/>
  <c r="J8284" i="38"/>
  <c r="L8284" i="38"/>
  <c r="M8284" i="38"/>
  <c r="N8284" i="38"/>
  <c r="O8284" i="38"/>
  <c r="P8284" i="38"/>
  <c r="Q8284" i="38"/>
  <c r="R8284" i="38"/>
  <c r="S8284" i="38"/>
  <c r="D8285" i="38"/>
  <c r="I8285" i="38"/>
  <c r="H8285" i="38"/>
  <c r="J8285" i="38"/>
  <c r="L8285" i="38"/>
  <c r="M8285" i="38"/>
  <c r="N8285" i="38"/>
  <c r="O8285" i="38"/>
  <c r="P8285" i="38"/>
  <c r="Q8285" i="38"/>
  <c r="R8285" i="38"/>
  <c r="S8285" i="38"/>
  <c r="D8286" i="38"/>
  <c r="I8286" i="38"/>
  <c r="H8286" i="38"/>
  <c r="J8286" i="38"/>
  <c r="L8286" i="38"/>
  <c r="M8286" i="38"/>
  <c r="N8286" i="38"/>
  <c r="O8286" i="38"/>
  <c r="P8286" i="38"/>
  <c r="Q8286" i="38"/>
  <c r="R8286" i="38"/>
  <c r="S8286" i="38"/>
  <c r="D8287" i="38"/>
  <c r="I8287" i="38"/>
  <c r="H8287" i="38"/>
  <c r="J8287" i="38"/>
  <c r="L8287" i="38"/>
  <c r="M8287" i="38"/>
  <c r="N8287" i="38"/>
  <c r="O8287" i="38"/>
  <c r="P8287" i="38"/>
  <c r="Q8287" i="38"/>
  <c r="R8287" i="38"/>
  <c r="S8287" i="38"/>
  <c r="D8288" i="38"/>
  <c r="I8288" i="38"/>
  <c r="H8288" i="38"/>
  <c r="J8288" i="38"/>
  <c r="L8288" i="38"/>
  <c r="M8288" i="38"/>
  <c r="N8288" i="38"/>
  <c r="O8288" i="38"/>
  <c r="P8288" i="38"/>
  <c r="Q8288" i="38"/>
  <c r="R8288" i="38"/>
  <c r="S8288" i="38"/>
  <c r="D8289" i="38"/>
  <c r="I8289" i="38"/>
  <c r="H8289" i="38"/>
  <c r="J8289" i="38"/>
  <c r="L8289" i="38"/>
  <c r="M8289" i="38"/>
  <c r="N8289" i="38"/>
  <c r="O8289" i="38"/>
  <c r="P8289" i="38"/>
  <c r="Q8289" i="38"/>
  <c r="R8289" i="38"/>
  <c r="S8289" i="38"/>
  <c r="D8290" i="38"/>
  <c r="I8290" i="38"/>
  <c r="H8290" i="38"/>
  <c r="J8290" i="38"/>
  <c r="L8290" i="38"/>
  <c r="M8290" i="38"/>
  <c r="N8290" i="38"/>
  <c r="O8290" i="38"/>
  <c r="P8290" i="38"/>
  <c r="Q8290" i="38"/>
  <c r="R8290" i="38"/>
  <c r="S8290" i="38"/>
  <c r="D8291" i="38"/>
  <c r="I8291" i="38"/>
  <c r="H8291" i="38"/>
  <c r="J8291" i="38"/>
  <c r="L8291" i="38"/>
  <c r="M8291" i="38"/>
  <c r="N8291" i="38"/>
  <c r="O8291" i="38"/>
  <c r="P8291" i="38"/>
  <c r="Q8291" i="38"/>
  <c r="R8291" i="38"/>
  <c r="S8291" i="38"/>
  <c r="D8292" i="38"/>
  <c r="I8292" i="38"/>
  <c r="H8292" i="38"/>
  <c r="J8292" i="38"/>
  <c r="L8292" i="38"/>
  <c r="M8292" i="38"/>
  <c r="N8292" i="38"/>
  <c r="O8292" i="38"/>
  <c r="P8292" i="38"/>
  <c r="Q8292" i="38"/>
  <c r="R8292" i="38"/>
  <c r="S8292" i="38"/>
  <c r="D8293" i="38"/>
  <c r="I8293" i="38"/>
  <c r="H8293" i="38"/>
  <c r="J8293" i="38"/>
  <c r="L8293" i="38"/>
  <c r="M8293" i="38"/>
  <c r="N8293" i="38"/>
  <c r="O8293" i="38"/>
  <c r="P8293" i="38"/>
  <c r="Q8293" i="38"/>
  <c r="R8293" i="38"/>
  <c r="S8293" i="38"/>
  <c r="D8294" i="38"/>
  <c r="I8294" i="38"/>
  <c r="H8294" i="38"/>
  <c r="J8294" i="38"/>
  <c r="L8294" i="38"/>
  <c r="M8294" i="38"/>
  <c r="N8294" i="38"/>
  <c r="O8294" i="38"/>
  <c r="P8294" i="38"/>
  <c r="Q8294" i="38"/>
  <c r="R8294" i="38"/>
  <c r="S8294" i="38"/>
  <c r="D8295" i="38"/>
  <c r="I8295" i="38"/>
  <c r="H8295" i="38"/>
  <c r="J8295" i="38"/>
  <c r="L8295" i="38"/>
  <c r="M8295" i="38"/>
  <c r="N8295" i="38"/>
  <c r="O8295" i="38"/>
  <c r="P8295" i="38"/>
  <c r="Q8295" i="38"/>
  <c r="R8295" i="38"/>
  <c r="S8295" i="38"/>
  <c r="D8296" i="38"/>
  <c r="I8296" i="38"/>
  <c r="H8296" i="38"/>
  <c r="J8296" i="38"/>
  <c r="L8296" i="38"/>
  <c r="M8296" i="38"/>
  <c r="N8296" i="38"/>
  <c r="O8296" i="38"/>
  <c r="P8296" i="38"/>
  <c r="Q8296" i="38"/>
  <c r="R8296" i="38"/>
  <c r="S8296" i="38"/>
  <c r="D8297" i="38"/>
  <c r="I8297" i="38"/>
  <c r="H8297" i="38"/>
  <c r="J8297" i="38"/>
  <c r="L8297" i="38"/>
  <c r="M8297" i="38"/>
  <c r="N8297" i="38"/>
  <c r="O8297" i="38"/>
  <c r="P8297" i="38"/>
  <c r="Q8297" i="38"/>
  <c r="R8297" i="38"/>
  <c r="S8297" i="38"/>
  <c r="D8298" i="38"/>
  <c r="I8298" i="38"/>
  <c r="H8298" i="38"/>
  <c r="J8298" i="38"/>
  <c r="L8298" i="38"/>
  <c r="M8298" i="38"/>
  <c r="N8298" i="38"/>
  <c r="O8298" i="38"/>
  <c r="P8298" i="38"/>
  <c r="Q8298" i="38"/>
  <c r="R8298" i="38"/>
  <c r="S8298" i="38"/>
  <c r="D8299" i="38"/>
  <c r="I8299" i="38"/>
  <c r="H8299" i="38"/>
  <c r="J8299" i="38"/>
  <c r="L8299" i="38"/>
  <c r="M8299" i="38"/>
  <c r="N8299" i="38"/>
  <c r="O8299" i="38"/>
  <c r="P8299" i="38"/>
  <c r="Q8299" i="38"/>
  <c r="R8299" i="38"/>
  <c r="S8299" i="38"/>
  <c r="D8300" i="38"/>
  <c r="I8300" i="38"/>
  <c r="H8300" i="38"/>
  <c r="J8300" i="38"/>
  <c r="L8300" i="38"/>
  <c r="M8300" i="38"/>
  <c r="N8300" i="38"/>
  <c r="O8300" i="38"/>
  <c r="P8300" i="38"/>
  <c r="Q8300" i="38"/>
  <c r="R8300" i="38"/>
  <c r="S8300" i="38"/>
  <c r="D8301" i="38"/>
  <c r="I8301" i="38"/>
  <c r="H8301" i="38"/>
  <c r="J8301" i="38"/>
  <c r="L8301" i="38"/>
  <c r="M8301" i="38"/>
  <c r="N8301" i="38"/>
  <c r="O8301" i="38"/>
  <c r="P8301" i="38"/>
  <c r="Q8301" i="38"/>
  <c r="R8301" i="38"/>
  <c r="S8301" i="38"/>
  <c r="D8302" i="38"/>
  <c r="I8302" i="38"/>
  <c r="H8302" i="38"/>
  <c r="J8302" i="38"/>
  <c r="L8302" i="38"/>
  <c r="M8302" i="38"/>
  <c r="N8302" i="38"/>
  <c r="O8302" i="38"/>
  <c r="P8302" i="38"/>
  <c r="Q8302" i="38"/>
  <c r="R8302" i="38"/>
  <c r="S8302" i="38"/>
  <c r="D8303" i="38"/>
  <c r="I8303" i="38"/>
  <c r="H8303" i="38"/>
  <c r="J8303" i="38"/>
  <c r="L8303" i="38"/>
  <c r="M8303" i="38"/>
  <c r="N8303" i="38"/>
  <c r="O8303" i="38"/>
  <c r="P8303" i="38"/>
  <c r="Q8303" i="38"/>
  <c r="R8303" i="38"/>
  <c r="S8303" i="38"/>
  <c r="D8304" i="38"/>
  <c r="I8304" i="38"/>
  <c r="H8304" i="38"/>
  <c r="J8304" i="38"/>
  <c r="L8304" i="38"/>
  <c r="M8304" i="38"/>
  <c r="N8304" i="38"/>
  <c r="O8304" i="38"/>
  <c r="P8304" i="38"/>
  <c r="Q8304" i="38"/>
  <c r="R8304" i="38"/>
  <c r="S8304" i="38"/>
  <c r="D8305" i="38"/>
  <c r="I8305" i="38"/>
  <c r="H8305" i="38"/>
  <c r="J8305" i="38"/>
  <c r="L8305" i="38"/>
  <c r="M8305" i="38"/>
  <c r="N8305" i="38"/>
  <c r="O8305" i="38"/>
  <c r="P8305" i="38"/>
  <c r="Q8305" i="38"/>
  <c r="R8305" i="38"/>
  <c r="S8305" i="38"/>
  <c r="D8306" i="38"/>
  <c r="I8306" i="38"/>
  <c r="H8306" i="38"/>
  <c r="J8306" i="38"/>
  <c r="L8306" i="38"/>
  <c r="M8306" i="38"/>
  <c r="N8306" i="38"/>
  <c r="O8306" i="38"/>
  <c r="P8306" i="38"/>
  <c r="Q8306" i="38"/>
  <c r="R8306" i="38"/>
  <c r="S8306" i="38"/>
  <c r="D8307" i="38"/>
  <c r="I8307" i="38"/>
  <c r="H8307" i="38"/>
  <c r="J8307" i="38"/>
  <c r="L8307" i="38"/>
  <c r="M8307" i="38"/>
  <c r="N8307" i="38"/>
  <c r="O8307" i="38"/>
  <c r="P8307" i="38"/>
  <c r="Q8307" i="38"/>
  <c r="R8307" i="38"/>
  <c r="S8307" i="38"/>
  <c r="D8308" i="38"/>
  <c r="I8308" i="38"/>
  <c r="H8308" i="38"/>
  <c r="J8308" i="38"/>
  <c r="L8308" i="38"/>
  <c r="M8308" i="38"/>
  <c r="N8308" i="38"/>
  <c r="O8308" i="38"/>
  <c r="P8308" i="38"/>
  <c r="Q8308" i="38"/>
  <c r="R8308" i="38"/>
  <c r="S8308" i="38"/>
  <c r="D8309" i="38"/>
  <c r="I8309" i="38"/>
  <c r="H8309" i="38"/>
  <c r="J8309" i="38"/>
  <c r="L8309" i="38"/>
  <c r="M8309" i="38"/>
  <c r="N8309" i="38"/>
  <c r="O8309" i="38"/>
  <c r="P8309" i="38"/>
  <c r="Q8309" i="38"/>
  <c r="R8309" i="38"/>
  <c r="S8309" i="38"/>
  <c r="D8310" i="38"/>
  <c r="I8310" i="38"/>
  <c r="H8310" i="38"/>
  <c r="J8310" i="38"/>
  <c r="L8310" i="38"/>
  <c r="M8310" i="38"/>
  <c r="N8310" i="38"/>
  <c r="O8310" i="38"/>
  <c r="P8310" i="38"/>
  <c r="Q8310" i="38"/>
  <c r="R8310" i="38"/>
  <c r="S8310" i="38"/>
  <c r="D8311" i="38"/>
  <c r="I8311" i="38"/>
  <c r="H8311" i="38"/>
  <c r="J8311" i="38"/>
  <c r="L8311" i="38"/>
  <c r="M8311" i="38"/>
  <c r="N8311" i="38"/>
  <c r="O8311" i="38"/>
  <c r="P8311" i="38"/>
  <c r="Q8311" i="38"/>
  <c r="R8311" i="38"/>
  <c r="S8311" i="38"/>
  <c r="D8312" i="38"/>
  <c r="I8312" i="38"/>
  <c r="H8312" i="38"/>
  <c r="J8312" i="38"/>
  <c r="L8312" i="38"/>
  <c r="M8312" i="38"/>
  <c r="N8312" i="38"/>
  <c r="O8312" i="38"/>
  <c r="P8312" i="38"/>
  <c r="Q8312" i="38"/>
  <c r="R8312" i="38"/>
  <c r="S8312" i="38"/>
  <c r="D8313" i="38"/>
  <c r="I8313" i="38"/>
  <c r="H8313" i="38"/>
  <c r="J8313" i="38"/>
  <c r="L8313" i="38"/>
  <c r="M8313" i="38"/>
  <c r="N8313" i="38"/>
  <c r="O8313" i="38"/>
  <c r="P8313" i="38"/>
  <c r="Q8313" i="38"/>
  <c r="R8313" i="38"/>
  <c r="S8313" i="38"/>
  <c r="D8314" i="38"/>
  <c r="I8314" i="38"/>
  <c r="H8314" i="38"/>
  <c r="J8314" i="38"/>
  <c r="L8314" i="38"/>
  <c r="M8314" i="38"/>
  <c r="N8314" i="38"/>
  <c r="O8314" i="38"/>
  <c r="P8314" i="38"/>
  <c r="Q8314" i="38"/>
  <c r="R8314" i="38"/>
  <c r="S8314" i="38"/>
  <c r="D8315" i="38"/>
  <c r="I8315" i="38"/>
  <c r="H8315" i="38"/>
  <c r="J8315" i="38"/>
  <c r="L8315" i="38"/>
  <c r="M8315" i="38"/>
  <c r="N8315" i="38"/>
  <c r="O8315" i="38"/>
  <c r="P8315" i="38"/>
  <c r="Q8315" i="38"/>
  <c r="R8315" i="38"/>
  <c r="S8315" i="38"/>
  <c r="D8316" i="38"/>
  <c r="I8316" i="38"/>
  <c r="H8316" i="38"/>
  <c r="J8316" i="38"/>
  <c r="L8316" i="38"/>
  <c r="M8316" i="38"/>
  <c r="N8316" i="38"/>
  <c r="O8316" i="38"/>
  <c r="P8316" i="38"/>
  <c r="Q8316" i="38"/>
  <c r="R8316" i="38"/>
  <c r="S8316" i="38"/>
  <c r="D8317" i="38"/>
  <c r="I8317" i="38"/>
  <c r="H8317" i="38"/>
  <c r="J8317" i="38"/>
  <c r="L8317" i="38"/>
  <c r="M8317" i="38"/>
  <c r="N8317" i="38"/>
  <c r="O8317" i="38"/>
  <c r="P8317" i="38"/>
  <c r="Q8317" i="38"/>
  <c r="R8317" i="38"/>
  <c r="S8317" i="38"/>
  <c r="D8318" i="38"/>
  <c r="I8318" i="38"/>
  <c r="H8318" i="38"/>
  <c r="J8318" i="38"/>
  <c r="L8318" i="38"/>
  <c r="M8318" i="38"/>
  <c r="N8318" i="38"/>
  <c r="O8318" i="38"/>
  <c r="P8318" i="38"/>
  <c r="Q8318" i="38"/>
  <c r="R8318" i="38"/>
  <c r="S8318" i="38"/>
  <c r="D8319" i="38"/>
  <c r="I8319" i="38"/>
  <c r="H8319" i="38"/>
  <c r="J8319" i="38"/>
  <c r="L8319" i="38"/>
  <c r="M8319" i="38"/>
  <c r="N8319" i="38"/>
  <c r="O8319" i="38"/>
  <c r="P8319" i="38"/>
  <c r="Q8319" i="38"/>
  <c r="R8319" i="38"/>
  <c r="S8319" i="38"/>
  <c r="D8320" i="38"/>
  <c r="I8320" i="38"/>
  <c r="H8320" i="38"/>
  <c r="J8320" i="38"/>
  <c r="L8320" i="38"/>
  <c r="M8320" i="38"/>
  <c r="N8320" i="38"/>
  <c r="O8320" i="38"/>
  <c r="P8320" i="38"/>
  <c r="Q8320" i="38"/>
  <c r="R8320" i="38"/>
  <c r="S8320" i="38"/>
  <c r="D8321" i="38"/>
  <c r="I8321" i="38"/>
  <c r="H8321" i="38"/>
  <c r="J8321" i="38"/>
  <c r="L8321" i="38"/>
  <c r="M8321" i="38"/>
  <c r="N8321" i="38"/>
  <c r="O8321" i="38"/>
  <c r="P8321" i="38"/>
  <c r="Q8321" i="38"/>
  <c r="R8321" i="38"/>
  <c r="S8321" i="38"/>
  <c r="D8322" i="38"/>
  <c r="I8322" i="38"/>
  <c r="H8322" i="38"/>
  <c r="J8322" i="38"/>
  <c r="L8322" i="38"/>
  <c r="M8322" i="38"/>
  <c r="N8322" i="38"/>
  <c r="O8322" i="38"/>
  <c r="P8322" i="38"/>
  <c r="Q8322" i="38"/>
  <c r="R8322" i="38"/>
  <c r="S8322" i="38"/>
  <c r="D8323" i="38"/>
  <c r="I8323" i="38"/>
  <c r="H8323" i="38"/>
  <c r="J8323" i="38"/>
  <c r="L8323" i="38"/>
  <c r="M8323" i="38"/>
  <c r="N8323" i="38"/>
  <c r="O8323" i="38"/>
  <c r="P8323" i="38"/>
  <c r="Q8323" i="38"/>
  <c r="R8323" i="38"/>
  <c r="S8323" i="38"/>
  <c r="D8324" i="38"/>
  <c r="I8324" i="38"/>
  <c r="H8324" i="38"/>
  <c r="J8324" i="38"/>
  <c r="L8324" i="38"/>
  <c r="M8324" i="38"/>
  <c r="N8324" i="38"/>
  <c r="O8324" i="38"/>
  <c r="P8324" i="38"/>
  <c r="Q8324" i="38"/>
  <c r="R8324" i="38"/>
  <c r="S8324" i="38"/>
  <c r="D8325" i="38"/>
  <c r="I8325" i="38"/>
  <c r="H8325" i="38"/>
  <c r="J8325" i="38"/>
  <c r="L8325" i="38"/>
  <c r="M8325" i="38"/>
  <c r="N8325" i="38"/>
  <c r="O8325" i="38"/>
  <c r="P8325" i="38"/>
  <c r="Q8325" i="38"/>
  <c r="R8325" i="38"/>
  <c r="S8325" i="38"/>
  <c r="D8326" i="38"/>
  <c r="I8326" i="38"/>
  <c r="H8326" i="38"/>
  <c r="J8326" i="38"/>
  <c r="L8326" i="38"/>
  <c r="M8326" i="38"/>
  <c r="N8326" i="38"/>
  <c r="O8326" i="38"/>
  <c r="P8326" i="38"/>
  <c r="Q8326" i="38"/>
  <c r="R8326" i="38"/>
  <c r="S8326" i="38"/>
  <c r="D8327" i="38"/>
  <c r="I8327" i="38"/>
  <c r="H8327" i="38"/>
  <c r="J8327" i="38"/>
  <c r="L8327" i="38"/>
  <c r="M8327" i="38"/>
  <c r="N8327" i="38"/>
  <c r="O8327" i="38"/>
  <c r="P8327" i="38"/>
  <c r="Q8327" i="38"/>
  <c r="R8327" i="38"/>
  <c r="S8327" i="38"/>
  <c r="D8328" i="38"/>
  <c r="I8328" i="38"/>
  <c r="H8328" i="38"/>
  <c r="J8328" i="38"/>
  <c r="L8328" i="38"/>
  <c r="M8328" i="38"/>
  <c r="N8328" i="38"/>
  <c r="O8328" i="38"/>
  <c r="P8328" i="38"/>
  <c r="Q8328" i="38"/>
  <c r="R8328" i="38"/>
  <c r="S8328" i="38"/>
  <c r="D8329" i="38"/>
  <c r="I8329" i="38"/>
  <c r="H8329" i="38"/>
  <c r="J8329" i="38"/>
  <c r="L8329" i="38"/>
  <c r="M8329" i="38"/>
  <c r="N8329" i="38"/>
  <c r="O8329" i="38"/>
  <c r="P8329" i="38"/>
  <c r="Q8329" i="38"/>
  <c r="R8329" i="38"/>
  <c r="S8329" i="38"/>
  <c r="D8330" i="38"/>
  <c r="I8330" i="38"/>
  <c r="H8330" i="38"/>
  <c r="J8330" i="38"/>
  <c r="L8330" i="38"/>
  <c r="M8330" i="38"/>
  <c r="N8330" i="38"/>
  <c r="O8330" i="38"/>
  <c r="P8330" i="38"/>
  <c r="Q8330" i="38"/>
  <c r="R8330" i="38"/>
  <c r="S8330" i="38"/>
  <c r="D8331" i="38"/>
  <c r="I8331" i="38"/>
  <c r="H8331" i="38"/>
  <c r="J8331" i="38"/>
  <c r="L8331" i="38"/>
  <c r="M8331" i="38"/>
  <c r="N8331" i="38"/>
  <c r="O8331" i="38"/>
  <c r="P8331" i="38"/>
  <c r="Q8331" i="38"/>
  <c r="R8331" i="38"/>
  <c r="S8331" i="38"/>
  <c r="D8332" i="38"/>
  <c r="I8332" i="38"/>
  <c r="H8332" i="38"/>
  <c r="J8332" i="38"/>
  <c r="L8332" i="38"/>
  <c r="M8332" i="38"/>
  <c r="N8332" i="38"/>
  <c r="O8332" i="38"/>
  <c r="P8332" i="38"/>
  <c r="Q8332" i="38"/>
  <c r="R8332" i="38"/>
  <c r="S8332" i="38"/>
  <c r="D8333" i="38"/>
  <c r="I8333" i="38"/>
  <c r="H8333" i="38"/>
  <c r="J8333" i="38"/>
  <c r="L8333" i="38"/>
  <c r="M8333" i="38"/>
  <c r="N8333" i="38"/>
  <c r="O8333" i="38"/>
  <c r="P8333" i="38"/>
  <c r="Q8333" i="38"/>
  <c r="R8333" i="38"/>
  <c r="S8333" i="38"/>
  <c r="D8334" i="38"/>
  <c r="I8334" i="38"/>
  <c r="H8334" i="38"/>
  <c r="J8334" i="38"/>
  <c r="L8334" i="38"/>
  <c r="M8334" i="38"/>
  <c r="N8334" i="38"/>
  <c r="O8334" i="38"/>
  <c r="P8334" i="38"/>
  <c r="Q8334" i="38"/>
  <c r="R8334" i="38"/>
  <c r="S8334" i="38"/>
  <c r="D8335" i="38"/>
  <c r="I8335" i="38"/>
  <c r="H8335" i="38"/>
  <c r="J8335" i="38"/>
  <c r="L8335" i="38"/>
  <c r="M8335" i="38"/>
  <c r="N8335" i="38"/>
  <c r="O8335" i="38"/>
  <c r="P8335" i="38"/>
  <c r="Q8335" i="38"/>
  <c r="R8335" i="38"/>
  <c r="S8335" i="38"/>
  <c r="D8336" i="38"/>
  <c r="I8336" i="38"/>
  <c r="H8336" i="38"/>
  <c r="J8336" i="38"/>
  <c r="L8336" i="38"/>
  <c r="M8336" i="38"/>
  <c r="N8336" i="38"/>
  <c r="O8336" i="38"/>
  <c r="P8336" i="38"/>
  <c r="Q8336" i="38"/>
  <c r="R8336" i="38"/>
  <c r="S8336" i="38"/>
  <c r="D8337" i="38"/>
  <c r="I8337" i="38"/>
  <c r="H8337" i="38"/>
  <c r="J8337" i="38"/>
  <c r="L8337" i="38"/>
  <c r="M8337" i="38"/>
  <c r="N8337" i="38"/>
  <c r="O8337" i="38"/>
  <c r="P8337" i="38"/>
  <c r="Q8337" i="38"/>
  <c r="R8337" i="38"/>
  <c r="S8337" i="38"/>
  <c r="D8338" i="38"/>
  <c r="I8338" i="38"/>
  <c r="H8338" i="38"/>
  <c r="J8338" i="38"/>
  <c r="L8338" i="38"/>
  <c r="M8338" i="38"/>
  <c r="N8338" i="38"/>
  <c r="O8338" i="38"/>
  <c r="P8338" i="38"/>
  <c r="Q8338" i="38"/>
  <c r="R8338" i="38"/>
  <c r="S8338" i="38"/>
  <c r="D8339" i="38"/>
  <c r="I8339" i="38"/>
  <c r="H8339" i="38"/>
  <c r="J8339" i="38"/>
  <c r="L8339" i="38"/>
  <c r="M8339" i="38"/>
  <c r="N8339" i="38"/>
  <c r="O8339" i="38"/>
  <c r="P8339" i="38"/>
  <c r="Q8339" i="38"/>
  <c r="R8339" i="38"/>
  <c r="S8339" i="38"/>
  <c r="D8340" i="38"/>
  <c r="I8340" i="38"/>
  <c r="H8340" i="38"/>
  <c r="J8340" i="38"/>
  <c r="L8340" i="38"/>
  <c r="M8340" i="38"/>
  <c r="N8340" i="38"/>
  <c r="O8340" i="38"/>
  <c r="P8340" i="38"/>
  <c r="Q8340" i="38"/>
  <c r="R8340" i="38"/>
  <c r="S8340" i="38"/>
  <c r="D8341" i="38"/>
  <c r="I8341" i="38"/>
  <c r="H8341" i="38"/>
  <c r="J8341" i="38"/>
  <c r="L8341" i="38"/>
  <c r="M8341" i="38"/>
  <c r="N8341" i="38"/>
  <c r="O8341" i="38"/>
  <c r="P8341" i="38"/>
  <c r="Q8341" i="38"/>
  <c r="R8341" i="38"/>
  <c r="S8341" i="38"/>
  <c r="D8342" i="38"/>
  <c r="I8342" i="38"/>
  <c r="H8342" i="38"/>
  <c r="J8342" i="38"/>
  <c r="L8342" i="38"/>
  <c r="M8342" i="38"/>
  <c r="N8342" i="38"/>
  <c r="O8342" i="38"/>
  <c r="P8342" i="38"/>
  <c r="Q8342" i="38"/>
  <c r="R8342" i="38"/>
  <c r="S8342" i="38"/>
  <c r="D8343" i="38"/>
  <c r="I8343" i="38"/>
  <c r="H8343" i="38"/>
  <c r="J8343" i="38"/>
  <c r="L8343" i="38"/>
  <c r="M8343" i="38"/>
  <c r="N8343" i="38"/>
  <c r="O8343" i="38"/>
  <c r="P8343" i="38"/>
  <c r="Q8343" i="38"/>
  <c r="R8343" i="38"/>
  <c r="S8343" i="38"/>
  <c r="D8344" i="38"/>
  <c r="I8344" i="38"/>
  <c r="H8344" i="38"/>
  <c r="J8344" i="38"/>
  <c r="L8344" i="38"/>
  <c r="M8344" i="38"/>
  <c r="N8344" i="38"/>
  <c r="O8344" i="38"/>
  <c r="P8344" i="38"/>
  <c r="Q8344" i="38"/>
  <c r="R8344" i="38"/>
  <c r="S8344" i="38"/>
  <c r="D8345" i="38"/>
  <c r="I8345" i="38"/>
  <c r="H8345" i="38"/>
  <c r="J8345" i="38"/>
  <c r="L8345" i="38"/>
  <c r="M8345" i="38"/>
  <c r="N8345" i="38"/>
  <c r="O8345" i="38"/>
  <c r="P8345" i="38"/>
  <c r="Q8345" i="38"/>
  <c r="R8345" i="38"/>
  <c r="S8345" i="38"/>
  <c r="D8346" i="38"/>
  <c r="I8346" i="38"/>
  <c r="H8346" i="38"/>
  <c r="J8346" i="38"/>
  <c r="L8346" i="38"/>
  <c r="M8346" i="38"/>
  <c r="N8346" i="38"/>
  <c r="O8346" i="38"/>
  <c r="P8346" i="38"/>
  <c r="Q8346" i="38"/>
  <c r="R8346" i="38"/>
  <c r="S8346" i="38"/>
  <c r="D8347" i="38"/>
  <c r="I8347" i="38"/>
  <c r="H8347" i="38"/>
  <c r="J8347" i="38"/>
  <c r="L8347" i="38"/>
  <c r="M8347" i="38"/>
  <c r="N8347" i="38"/>
  <c r="O8347" i="38"/>
  <c r="P8347" i="38"/>
  <c r="Q8347" i="38"/>
  <c r="R8347" i="38"/>
  <c r="S8347" i="38"/>
  <c r="D8348" i="38"/>
  <c r="I8348" i="38"/>
  <c r="H8348" i="38"/>
  <c r="J8348" i="38"/>
  <c r="L8348" i="38"/>
  <c r="M8348" i="38"/>
  <c r="N8348" i="38"/>
  <c r="O8348" i="38"/>
  <c r="P8348" i="38"/>
  <c r="Q8348" i="38"/>
  <c r="R8348" i="38"/>
  <c r="S8348" i="38"/>
  <c r="D8349" i="38"/>
  <c r="I8349" i="38"/>
  <c r="H8349" i="38"/>
  <c r="J8349" i="38"/>
  <c r="L8349" i="38"/>
  <c r="M8349" i="38"/>
  <c r="N8349" i="38"/>
  <c r="O8349" i="38"/>
  <c r="P8349" i="38"/>
  <c r="Q8349" i="38"/>
  <c r="R8349" i="38"/>
  <c r="S8349" i="38"/>
  <c r="D8350" i="38"/>
  <c r="I8350" i="38"/>
  <c r="H8350" i="38"/>
  <c r="J8350" i="38"/>
  <c r="L8350" i="38"/>
  <c r="M8350" i="38"/>
  <c r="N8350" i="38"/>
  <c r="O8350" i="38"/>
  <c r="P8350" i="38"/>
  <c r="Q8350" i="38"/>
  <c r="R8350" i="38"/>
  <c r="S8350" i="38"/>
  <c r="D8351" i="38"/>
  <c r="I8351" i="38"/>
  <c r="H8351" i="38"/>
  <c r="J8351" i="38"/>
  <c r="L8351" i="38"/>
  <c r="M8351" i="38"/>
  <c r="N8351" i="38"/>
  <c r="O8351" i="38"/>
  <c r="P8351" i="38"/>
  <c r="Q8351" i="38"/>
  <c r="R8351" i="38"/>
  <c r="S8351" i="38"/>
  <c r="D8352" i="38"/>
  <c r="I8352" i="38"/>
  <c r="H8352" i="38"/>
  <c r="J8352" i="38"/>
  <c r="L8352" i="38"/>
  <c r="M8352" i="38"/>
  <c r="N8352" i="38"/>
  <c r="O8352" i="38"/>
  <c r="P8352" i="38"/>
  <c r="Q8352" i="38"/>
  <c r="R8352" i="38"/>
  <c r="S8352" i="38"/>
  <c r="D8353" i="38"/>
  <c r="I8353" i="38"/>
  <c r="H8353" i="38"/>
  <c r="J8353" i="38"/>
  <c r="L8353" i="38"/>
  <c r="M8353" i="38"/>
  <c r="N8353" i="38"/>
  <c r="O8353" i="38"/>
  <c r="P8353" i="38"/>
  <c r="Q8353" i="38"/>
  <c r="R8353" i="38"/>
  <c r="S8353" i="38"/>
  <c r="D8354" i="38"/>
  <c r="I8354" i="38"/>
  <c r="H8354" i="38"/>
  <c r="J8354" i="38"/>
  <c r="L8354" i="38"/>
  <c r="M8354" i="38"/>
  <c r="N8354" i="38"/>
  <c r="O8354" i="38"/>
  <c r="P8354" i="38"/>
  <c r="Q8354" i="38"/>
  <c r="R8354" i="38"/>
  <c r="S8354" i="38"/>
  <c r="D8355" i="38"/>
  <c r="I8355" i="38"/>
  <c r="H8355" i="38"/>
  <c r="J8355" i="38"/>
  <c r="L8355" i="38"/>
  <c r="M8355" i="38"/>
  <c r="N8355" i="38"/>
  <c r="O8355" i="38"/>
  <c r="P8355" i="38"/>
  <c r="Q8355" i="38"/>
  <c r="R8355" i="38"/>
  <c r="S8355" i="38"/>
  <c r="D8356" i="38"/>
  <c r="I8356" i="38"/>
  <c r="H8356" i="38"/>
  <c r="J8356" i="38"/>
  <c r="L8356" i="38"/>
  <c r="M8356" i="38"/>
  <c r="N8356" i="38"/>
  <c r="O8356" i="38"/>
  <c r="P8356" i="38"/>
  <c r="Q8356" i="38"/>
  <c r="R8356" i="38"/>
  <c r="S8356" i="38"/>
  <c r="D8357" i="38"/>
  <c r="I8357" i="38"/>
  <c r="H8357" i="38"/>
  <c r="J8357" i="38"/>
  <c r="L8357" i="38"/>
  <c r="M8357" i="38"/>
  <c r="N8357" i="38"/>
  <c r="O8357" i="38"/>
  <c r="P8357" i="38"/>
  <c r="Q8357" i="38"/>
  <c r="R8357" i="38"/>
  <c r="S8357" i="38"/>
  <c r="D8358" i="38"/>
  <c r="I8358" i="38"/>
  <c r="H8358" i="38"/>
  <c r="J8358" i="38"/>
  <c r="L8358" i="38"/>
  <c r="M8358" i="38"/>
  <c r="N8358" i="38"/>
  <c r="O8358" i="38"/>
  <c r="P8358" i="38"/>
  <c r="Q8358" i="38"/>
  <c r="R8358" i="38"/>
  <c r="S8358" i="38"/>
  <c r="D8359" i="38"/>
  <c r="I8359" i="38"/>
  <c r="H8359" i="38"/>
  <c r="J8359" i="38"/>
  <c r="L8359" i="38"/>
  <c r="M8359" i="38"/>
  <c r="N8359" i="38"/>
  <c r="O8359" i="38"/>
  <c r="P8359" i="38"/>
  <c r="Q8359" i="38"/>
  <c r="R8359" i="38"/>
  <c r="S8359" i="38"/>
  <c r="D8360" i="38"/>
  <c r="I8360" i="38"/>
  <c r="H8360" i="38"/>
  <c r="J8360" i="38"/>
  <c r="L8360" i="38"/>
  <c r="M8360" i="38"/>
  <c r="N8360" i="38"/>
  <c r="O8360" i="38"/>
  <c r="P8360" i="38"/>
  <c r="Q8360" i="38"/>
  <c r="R8360" i="38"/>
  <c r="S8360" i="38"/>
  <c r="D8361" i="38"/>
  <c r="I8361" i="38"/>
  <c r="H8361" i="38"/>
  <c r="J8361" i="38"/>
  <c r="L8361" i="38"/>
  <c r="M8361" i="38"/>
  <c r="N8361" i="38"/>
  <c r="O8361" i="38"/>
  <c r="P8361" i="38"/>
  <c r="Q8361" i="38"/>
  <c r="R8361" i="38"/>
  <c r="S8361" i="38"/>
  <c r="D8362" i="38"/>
  <c r="I8362" i="38"/>
  <c r="H8362" i="38"/>
  <c r="J8362" i="38"/>
  <c r="L8362" i="38"/>
  <c r="M8362" i="38"/>
  <c r="N8362" i="38"/>
  <c r="O8362" i="38"/>
  <c r="P8362" i="38"/>
  <c r="Q8362" i="38"/>
  <c r="R8362" i="38"/>
  <c r="S8362" i="38"/>
  <c r="D8363" i="38"/>
  <c r="I8363" i="38"/>
  <c r="H8363" i="38"/>
  <c r="J8363" i="38"/>
  <c r="L8363" i="38"/>
  <c r="M8363" i="38"/>
  <c r="N8363" i="38"/>
  <c r="O8363" i="38"/>
  <c r="P8363" i="38"/>
  <c r="Q8363" i="38"/>
  <c r="R8363" i="38"/>
  <c r="S8363" i="38"/>
  <c r="D8364" i="38"/>
  <c r="I8364" i="38"/>
  <c r="H8364" i="38"/>
  <c r="J8364" i="38"/>
  <c r="L8364" i="38"/>
  <c r="M8364" i="38"/>
  <c r="N8364" i="38"/>
  <c r="O8364" i="38"/>
  <c r="P8364" i="38"/>
  <c r="Q8364" i="38"/>
  <c r="R8364" i="38"/>
  <c r="S8364" i="38"/>
  <c r="D8365" i="38"/>
  <c r="I8365" i="38"/>
  <c r="H8365" i="38"/>
  <c r="J8365" i="38"/>
  <c r="L8365" i="38"/>
  <c r="M8365" i="38"/>
  <c r="N8365" i="38"/>
  <c r="O8365" i="38"/>
  <c r="P8365" i="38"/>
  <c r="Q8365" i="38"/>
  <c r="R8365" i="38"/>
  <c r="S8365" i="38"/>
  <c r="D8366" i="38"/>
  <c r="I8366" i="38"/>
  <c r="H8366" i="38"/>
  <c r="J8366" i="38"/>
  <c r="L8366" i="38"/>
  <c r="M8366" i="38"/>
  <c r="N8366" i="38"/>
  <c r="O8366" i="38"/>
  <c r="P8366" i="38"/>
  <c r="Q8366" i="38"/>
  <c r="R8366" i="38"/>
  <c r="S8366" i="38"/>
  <c r="D8367" i="38"/>
  <c r="I8367" i="38"/>
  <c r="H8367" i="38"/>
  <c r="J8367" i="38"/>
  <c r="L8367" i="38"/>
  <c r="M8367" i="38"/>
  <c r="N8367" i="38"/>
  <c r="O8367" i="38"/>
  <c r="P8367" i="38"/>
  <c r="Q8367" i="38"/>
  <c r="R8367" i="38"/>
  <c r="S8367" i="38"/>
  <c r="D8368" i="38"/>
  <c r="I8368" i="38"/>
  <c r="H8368" i="38"/>
  <c r="J8368" i="38"/>
  <c r="L8368" i="38"/>
  <c r="M8368" i="38"/>
  <c r="N8368" i="38"/>
  <c r="O8368" i="38"/>
  <c r="P8368" i="38"/>
  <c r="Q8368" i="38"/>
  <c r="R8368" i="38"/>
  <c r="S8368" i="38"/>
  <c r="D8369" i="38"/>
  <c r="I8369" i="38"/>
  <c r="H8369" i="38"/>
  <c r="J8369" i="38"/>
  <c r="L8369" i="38"/>
  <c r="M8369" i="38"/>
  <c r="N8369" i="38"/>
  <c r="O8369" i="38"/>
  <c r="P8369" i="38"/>
  <c r="Q8369" i="38"/>
  <c r="R8369" i="38"/>
  <c r="S8369" i="38"/>
  <c r="D8370" i="38"/>
  <c r="I8370" i="38"/>
  <c r="H8370" i="38"/>
  <c r="J8370" i="38"/>
  <c r="L8370" i="38"/>
  <c r="M8370" i="38"/>
  <c r="N8370" i="38"/>
  <c r="O8370" i="38"/>
  <c r="P8370" i="38"/>
  <c r="Q8370" i="38"/>
  <c r="R8370" i="38"/>
  <c r="S8370" i="38"/>
  <c r="D8371" i="38"/>
  <c r="I8371" i="38"/>
  <c r="H8371" i="38"/>
  <c r="J8371" i="38"/>
  <c r="L8371" i="38"/>
  <c r="M8371" i="38"/>
  <c r="N8371" i="38"/>
  <c r="O8371" i="38"/>
  <c r="P8371" i="38"/>
  <c r="Q8371" i="38"/>
  <c r="R8371" i="38"/>
  <c r="S8371" i="38"/>
  <c r="D8372" i="38"/>
  <c r="I8372" i="38"/>
  <c r="H8372" i="38"/>
  <c r="J8372" i="38"/>
  <c r="L8372" i="38"/>
  <c r="M8372" i="38"/>
  <c r="N8372" i="38"/>
  <c r="O8372" i="38"/>
  <c r="P8372" i="38"/>
  <c r="Q8372" i="38"/>
  <c r="R8372" i="38"/>
  <c r="S8372" i="38"/>
  <c r="D8373" i="38"/>
  <c r="I8373" i="38"/>
  <c r="H8373" i="38"/>
  <c r="J8373" i="38"/>
  <c r="L8373" i="38"/>
  <c r="M8373" i="38"/>
  <c r="N8373" i="38"/>
  <c r="O8373" i="38"/>
  <c r="P8373" i="38"/>
  <c r="Q8373" i="38"/>
  <c r="R8373" i="38"/>
  <c r="S8373" i="38"/>
  <c r="D8374" i="38"/>
  <c r="I8374" i="38"/>
  <c r="H8374" i="38"/>
  <c r="J8374" i="38"/>
  <c r="L8374" i="38"/>
  <c r="M8374" i="38"/>
  <c r="N8374" i="38"/>
  <c r="O8374" i="38"/>
  <c r="P8374" i="38"/>
  <c r="Q8374" i="38"/>
  <c r="R8374" i="38"/>
  <c r="S8374" i="38"/>
  <c r="D8375" i="38"/>
  <c r="I8375" i="38"/>
  <c r="H8375" i="38"/>
  <c r="J8375" i="38"/>
  <c r="L8375" i="38"/>
  <c r="M8375" i="38"/>
  <c r="N8375" i="38"/>
  <c r="O8375" i="38"/>
  <c r="P8375" i="38"/>
  <c r="Q8375" i="38"/>
  <c r="R8375" i="38"/>
  <c r="S8375" i="38"/>
  <c r="D8376" i="38"/>
  <c r="I8376" i="38"/>
  <c r="H8376" i="38"/>
  <c r="J8376" i="38"/>
  <c r="L8376" i="38"/>
  <c r="M8376" i="38"/>
  <c r="N8376" i="38"/>
  <c r="O8376" i="38"/>
  <c r="P8376" i="38"/>
  <c r="Q8376" i="38"/>
  <c r="R8376" i="38"/>
  <c r="S8376" i="38"/>
  <c r="D8377" i="38"/>
  <c r="I8377" i="38"/>
  <c r="H8377" i="38"/>
  <c r="J8377" i="38"/>
  <c r="L8377" i="38"/>
  <c r="M8377" i="38"/>
  <c r="N8377" i="38"/>
  <c r="O8377" i="38"/>
  <c r="P8377" i="38"/>
  <c r="Q8377" i="38"/>
  <c r="R8377" i="38"/>
  <c r="S8377" i="38"/>
  <c r="D8378" i="38"/>
  <c r="I8378" i="38"/>
  <c r="H8378" i="38"/>
  <c r="J8378" i="38"/>
  <c r="L8378" i="38"/>
  <c r="M8378" i="38"/>
  <c r="N8378" i="38"/>
  <c r="O8378" i="38"/>
  <c r="P8378" i="38"/>
  <c r="Q8378" i="38"/>
  <c r="R8378" i="38"/>
  <c r="S8378" i="38"/>
  <c r="D8379" i="38"/>
  <c r="I8379" i="38"/>
  <c r="H8379" i="38"/>
  <c r="J8379" i="38"/>
  <c r="L8379" i="38"/>
  <c r="M8379" i="38"/>
  <c r="N8379" i="38"/>
  <c r="O8379" i="38"/>
  <c r="P8379" i="38"/>
  <c r="Q8379" i="38"/>
  <c r="R8379" i="38"/>
  <c r="S8379" i="38"/>
  <c r="D8380" i="38"/>
  <c r="I8380" i="38"/>
  <c r="H8380" i="38"/>
  <c r="J8380" i="38"/>
  <c r="L8380" i="38"/>
  <c r="M8380" i="38"/>
  <c r="N8380" i="38"/>
  <c r="O8380" i="38"/>
  <c r="P8380" i="38"/>
  <c r="Q8380" i="38"/>
  <c r="R8380" i="38"/>
  <c r="S8380" i="38"/>
  <c r="D8381" i="38"/>
  <c r="I8381" i="38"/>
  <c r="H8381" i="38"/>
  <c r="J8381" i="38"/>
  <c r="L8381" i="38"/>
  <c r="M8381" i="38"/>
  <c r="N8381" i="38"/>
  <c r="O8381" i="38"/>
  <c r="P8381" i="38"/>
  <c r="Q8381" i="38"/>
  <c r="R8381" i="38"/>
  <c r="S8381" i="38"/>
  <c r="D8382" i="38"/>
  <c r="I8382" i="38"/>
  <c r="H8382" i="38"/>
  <c r="J8382" i="38"/>
  <c r="L8382" i="38"/>
  <c r="M8382" i="38"/>
  <c r="N8382" i="38"/>
  <c r="O8382" i="38"/>
  <c r="P8382" i="38"/>
  <c r="Q8382" i="38"/>
  <c r="R8382" i="38"/>
  <c r="S8382" i="38"/>
  <c r="D8383" i="38"/>
  <c r="I8383" i="38"/>
  <c r="H8383" i="38"/>
  <c r="J8383" i="38"/>
  <c r="L8383" i="38"/>
  <c r="M8383" i="38"/>
  <c r="N8383" i="38"/>
  <c r="O8383" i="38"/>
  <c r="P8383" i="38"/>
  <c r="Q8383" i="38"/>
  <c r="R8383" i="38"/>
  <c r="S8383" i="38"/>
  <c r="D8384" i="38"/>
  <c r="I8384" i="38"/>
  <c r="H8384" i="38"/>
  <c r="J8384" i="38"/>
  <c r="L8384" i="38"/>
  <c r="M8384" i="38"/>
  <c r="N8384" i="38"/>
  <c r="O8384" i="38"/>
  <c r="P8384" i="38"/>
  <c r="Q8384" i="38"/>
  <c r="R8384" i="38"/>
  <c r="S8384" i="38"/>
  <c r="D8385" i="38"/>
  <c r="I8385" i="38"/>
  <c r="H8385" i="38"/>
  <c r="J8385" i="38"/>
  <c r="L8385" i="38"/>
  <c r="M8385" i="38"/>
  <c r="N8385" i="38"/>
  <c r="O8385" i="38"/>
  <c r="P8385" i="38"/>
  <c r="Q8385" i="38"/>
  <c r="R8385" i="38"/>
  <c r="S8385" i="38"/>
  <c r="D8386" i="38"/>
  <c r="I8386" i="38"/>
  <c r="H8386" i="38"/>
  <c r="J8386" i="38"/>
  <c r="L8386" i="38"/>
  <c r="M8386" i="38"/>
  <c r="N8386" i="38"/>
  <c r="O8386" i="38"/>
  <c r="P8386" i="38"/>
  <c r="Q8386" i="38"/>
  <c r="R8386" i="38"/>
  <c r="S8386" i="38"/>
  <c r="D8387" i="38"/>
  <c r="I8387" i="38"/>
  <c r="H8387" i="38"/>
  <c r="J8387" i="38"/>
  <c r="L8387" i="38"/>
  <c r="M8387" i="38"/>
  <c r="N8387" i="38"/>
  <c r="O8387" i="38"/>
  <c r="P8387" i="38"/>
  <c r="Q8387" i="38"/>
  <c r="R8387" i="38"/>
  <c r="S8387" i="38"/>
  <c r="D8388" i="38"/>
  <c r="I8388" i="38"/>
  <c r="H8388" i="38"/>
  <c r="J8388" i="38"/>
  <c r="L8388" i="38"/>
  <c r="M8388" i="38"/>
  <c r="N8388" i="38"/>
  <c r="O8388" i="38"/>
  <c r="P8388" i="38"/>
  <c r="Q8388" i="38"/>
  <c r="R8388" i="38"/>
  <c r="S8388" i="38"/>
  <c r="D8389" i="38"/>
  <c r="I8389" i="38"/>
  <c r="H8389" i="38"/>
  <c r="J8389" i="38"/>
  <c r="L8389" i="38"/>
  <c r="M8389" i="38"/>
  <c r="N8389" i="38"/>
  <c r="O8389" i="38"/>
  <c r="P8389" i="38"/>
  <c r="Q8389" i="38"/>
  <c r="R8389" i="38"/>
  <c r="S8389" i="38"/>
  <c r="D8390" i="38"/>
  <c r="I8390" i="38"/>
  <c r="H8390" i="38"/>
  <c r="J8390" i="38"/>
  <c r="L8390" i="38"/>
  <c r="M8390" i="38"/>
  <c r="N8390" i="38"/>
  <c r="O8390" i="38"/>
  <c r="P8390" i="38"/>
  <c r="Q8390" i="38"/>
  <c r="R8390" i="38"/>
  <c r="S8390" i="38"/>
  <c r="D8391" i="38"/>
  <c r="I8391" i="38"/>
  <c r="H8391" i="38"/>
  <c r="J8391" i="38"/>
  <c r="L8391" i="38"/>
  <c r="M8391" i="38"/>
  <c r="N8391" i="38"/>
  <c r="O8391" i="38"/>
  <c r="P8391" i="38"/>
  <c r="Q8391" i="38"/>
  <c r="R8391" i="38"/>
  <c r="S8391" i="38"/>
  <c r="D8392" i="38"/>
  <c r="I8392" i="38"/>
  <c r="H8392" i="38"/>
  <c r="J8392" i="38"/>
  <c r="L8392" i="38"/>
  <c r="M8392" i="38"/>
  <c r="N8392" i="38"/>
  <c r="O8392" i="38"/>
  <c r="P8392" i="38"/>
  <c r="Q8392" i="38"/>
  <c r="R8392" i="38"/>
  <c r="S8392" i="38"/>
  <c r="D8393" i="38"/>
  <c r="I8393" i="38"/>
  <c r="H8393" i="38"/>
  <c r="J8393" i="38"/>
  <c r="L8393" i="38"/>
  <c r="M8393" i="38"/>
  <c r="N8393" i="38"/>
  <c r="O8393" i="38"/>
  <c r="P8393" i="38"/>
  <c r="Q8393" i="38"/>
  <c r="R8393" i="38"/>
  <c r="S8393" i="38"/>
  <c r="D8394" i="38"/>
  <c r="I8394" i="38"/>
  <c r="H8394" i="38"/>
  <c r="J8394" i="38"/>
  <c r="L8394" i="38"/>
  <c r="M8394" i="38"/>
  <c r="N8394" i="38"/>
  <c r="O8394" i="38"/>
  <c r="P8394" i="38"/>
  <c r="Q8394" i="38"/>
  <c r="R8394" i="38"/>
  <c r="S8394" i="38"/>
  <c r="D8395" i="38"/>
  <c r="I8395" i="38"/>
  <c r="H8395" i="38"/>
  <c r="J8395" i="38"/>
  <c r="L8395" i="38"/>
  <c r="M8395" i="38"/>
  <c r="N8395" i="38"/>
  <c r="O8395" i="38"/>
  <c r="P8395" i="38"/>
  <c r="Q8395" i="38"/>
  <c r="R8395" i="38"/>
  <c r="S8395" i="38"/>
  <c r="D8396" i="38"/>
  <c r="I8396" i="38"/>
  <c r="H8396" i="38"/>
  <c r="J8396" i="38"/>
  <c r="L8396" i="38"/>
  <c r="M8396" i="38"/>
  <c r="N8396" i="38"/>
  <c r="O8396" i="38"/>
  <c r="P8396" i="38"/>
  <c r="Q8396" i="38"/>
  <c r="R8396" i="38"/>
  <c r="S8396" i="38"/>
  <c r="D8397" i="38"/>
  <c r="I8397" i="38"/>
  <c r="H8397" i="38"/>
  <c r="J8397" i="38"/>
  <c r="L8397" i="38"/>
  <c r="M8397" i="38"/>
  <c r="N8397" i="38"/>
  <c r="O8397" i="38"/>
  <c r="P8397" i="38"/>
  <c r="Q8397" i="38"/>
  <c r="R8397" i="38"/>
  <c r="S8397" i="38"/>
  <c r="D8398" i="38"/>
  <c r="I8398" i="38"/>
  <c r="H8398" i="38"/>
  <c r="J8398" i="38"/>
  <c r="L8398" i="38"/>
  <c r="M8398" i="38"/>
  <c r="N8398" i="38"/>
  <c r="O8398" i="38"/>
  <c r="P8398" i="38"/>
  <c r="Q8398" i="38"/>
  <c r="R8398" i="38"/>
  <c r="S8398" i="38"/>
  <c r="D8399" i="38"/>
  <c r="I8399" i="38"/>
  <c r="H8399" i="38"/>
  <c r="J8399" i="38"/>
  <c r="L8399" i="38"/>
  <c r="M8399" i="38"/>
  <c r="N8399" i="38"/>
  <c r="O8399" i="38"/>
  <c r="P8399" i="38"/>
  <c r="Q8399" i="38"/>
  <c r="R8399" i="38"/>
  <c r="S8399" i="38"/>
  <c r="D8400" i="38"/>
  <c r="I8400" i="38"/>
  <c r="H8400" i="38"/>
  <c r="J8400" i="38"/>
  <c r="L8400" i="38"/>
  <c r="M8400" i="38"/>
  <c r="N8400" i="38"/>
  <c r="O8400" i="38"/>
  <c r="P8400" i="38"/>
  <c r="Q8400" i="38"/>
  <c r="R8400" i="38"/>
  <c r="S8400" i="38"/>
  <c r="D8401" i="38"/>
  <c r="I8401" i="38"/>
  <c r="H8401" i="38"/>
  <c r="J8401" i="38"/>
  <c r="L8401" i="38"/>
  <c r="M8401" i="38"/>
  <c r="N8401" i="38"/>
  <c r="O8401" i="38"/>
  <c r="P8401" i="38"/>
  <c r="Q8401" i="38"/>
  <c r="R8401" i="38"/>
  <c r="S8401" i="38"/>
  <c r="D8402" i="38"/>
  <c r="I8402" i="38"/>
  <c r="H8402" i="38"/>
  <c r="J8402" i="38"/>
  <c r="L8402" i="38"/>
  <c r="M8402" i="38"/>
  <c r="N8402" i="38"/>
  <c r="O8402" i="38"/>
  <c r="P8402" i="38"/>
  <c r="Q8402" i="38"/>
  <c r="R8402" i="38"/>
  <c r="S8402" i="38"/>
  <c r="D8403" i="38"/>
  <c r="I8403" i="38"/>
  <c r="H8403" i="38"/>
  <c r="J8403" i="38"/>
  <c r="L8403" i="38"/>
  <c r="M8403" i="38"/>
  <c r="N8403" i="38"/>
  <c r="O8403" i="38"/>
  <c r="P8403" i="38"/>
  <c r="Q8403" i="38"/>
  <c r="R8403" i="38"/>
  <c r="S8403" i="38"/>
  <c r="D8404" i="38"/>
  <c r="I8404" i="38"/>
  <c r="H8404" i="38"/>
  <c r="J8404" i="38"/>
  <c r="L8404" i="38"/>
  <c r="M8404" i="38"/>
  <c r="N8404" i="38"/>
  <c r="O8404" i="38"/>
  <c r="P8404" i="38"/>
  <c r="Q8404" i="38"/>
  <c r="R8404" i="38"/>
  <c r="S8404" i="38"/>
  <c r="D8405" i="38"/>
  <c r="I8405" i="38"/>
  <c r="H8405" i="38"/>
  <c r="J8405" i="38"/>
  <c r="L8405" i="38"/>
  <c r="M8405" i="38"/>
  <c r="N8405" i="38"/>
  <c r="O8405" i="38"/>
  <c r="P8405" i="38"/>
  <c r="Q8405" i="38"/>
  <c r="R8405" i="38"/>
  <c r="S8405" i="38"/>
  <c r="D8406" i="38"/>
  <c r="I8406" i="38"/>
  <c r="H8406" i="38"/>
  <c r="J8406" i="38"/>
  <c r="L8406" i="38"/>
  <c r="M8406" i="38"/>
  <c r="N8406" i="38"/>
  <c r="O8406" i="38"/>
  <c r="P8406" i="38"/>
  <c r="Q8406" i="38"/>
  <c r="R8406" i="38"/>
  <c r="S8406" i="38"/>
  <c r="D8407" i="38"/>
  <c r="I8407" i="38"/>
  <c r="H8407" i="38"/>
  <c r="J8407" i="38"/>
  <c r="L8407" i="38"/>
  <c r="M8407" i="38"/>
  <c r="N8407" i="38"/>
  <c r="O8407" i="38"/>
  <c r="P8407" i="38"/>
  <c r="Q8407" i="38"/>
  <c r="R8407" i="38"/>
  <c r="S8407" i="38"/>
  <c r="D8408" i="38"/>
  <c r="I8408" i="38"/>
  <c r="H8408" i="38"/>
  <c r="J8408" i="38"/>
  <c r="L8408" i="38"/>
  <c r="M8408" i="38"/>
  <c r="N8408" i="38"/>
  <c r="O8408" i="38"/>
  <c r="P8408" i="38"/>
  <c r="Q8408" i="38"/>
  <c r="R8408" i="38"/>
  <c r="S8408" i="38"/>
  <c r="D8409" i="38"/>
  <c r="I8409" i="38"/>
  <c r="H8409" i="38"/>
  <c r="J8409" i="38"/>
  <c r="L8409" i="38"/>
  <c r="M8409" i="38"/>
  <c r="N8409" i="38"/>
  <c r="O8409" i="38"/>
  <c r="P8409" i="38"/>
  <c r="Q8409" i="38"/>
  <c r="R8409" i="38"/>
  <c r="S8409" i="38"/>
  <c r="D8410" i="38"/>
  <c r="I8410" i="38"/>
  <c r="H8410" i="38"/>
  <c r="J8410" i="38"/>
  <c r="L8410" i="38"/>
  <c r="M8410" i="38"/>
  <c r="N8410" i="38"/>
  <c r="O8410" i="38"/>
  <c r="P8410" i="38"/>
  <c r="Q8410" i="38"/>
  <c r="R8410" i="38"/>
  <c r="S8410" i="38"/>
  <c r="D8411" i="38"/>
  <c r="I8411" i="38"/>
  <c r="H8411" i="38"/>
  <c r="J8411" i="38"/>
  <c r="L8411" i="38"/>
  <c r="M8411" i="38"/>
  <c r="N8411" i="38"/>
  <c r="O8411" i="38"/>
  <c r="P8411" i="38"/>
  <c r="Q8411" i="38"/>
  <c r="R8411" i="38"/>
  <c r="S8411" i="38"/>
  <c r="D8412" i="38"/>
  <c r="I8412" i="38"/>
  <c r="H8412" i="38"/>
  <c r="J8412" i="38"/>
  <c r="L8412" i="38"/>
  <c r="M8412" i="38"/>
  <c r="N8412" i="38"/>
  <c r="O8412" i="38"/>
  <c r="P8412" i="38"/>
  <c r="Q8412" i="38"/>
  <c r="R8412" i="38"/>
  <c r="S8412" i="38"/>
  <c r="D8413" i="38"/>
  <c r="I8413" i="38"/>
  <c r="H8413" i="38"/>
  <c r="J8413" i="38"/>
  <c r="L8413" i="38"/>
  <c r="M8413" i="38"/>
  <c r="N8413" i="38"/>
  <c r="O8413" i="38"/>
  <c r="P8413" i="38"/>
  <c r="Q8413" i="38"/>
  <c r="R8413" i="38"/>
  <c r="S8413" i="38"/>
  <c r="D8414" i="38"/>
  <c r="I8414" i="38"/>
  <c r="H8414" i="38"/>
  <c r="J8414" i="38"/>
  <c r="L8414" i="38"/>
  <c r="M8414" i="38"/>
  <c r="N8414" i="38"/>
  <c r="O8414" i="38"/>
  <c r="P8414" i="38"/>
  <c r="Q8414" i="38"/>
  <c r="R8414" i="38"/>
  <c r="S8414" i="38"/>
  <c r="D8415" i="38"/>
  <c r="I8415" i="38"/>
  <c r="H8415" i="38"/>
  <c r="J8415" i="38"/>
  <c r="L8415" i="38"/>
  <c r="M8415" i="38"/>
  <c r="N8415" i="38"/>
  <c r="O8415" i="38"/>
  <c r="P8415" i="38"/>
  <c r="Q8415" i="38"/>
  <c r="R8415" i="38"/>
  <c r="S8415" i="38"/>
  <c r="D8416" i="38"/>
  <c r="I8416" i="38"/>
  <c r="H8416" i="38"/>
  <c r="J8416" i="38"/>
  <c r="L8416" i="38"/>
  <c r="M8416" i="38"/>
  <c r="N8416" i="38"/>
  <c r="O8416" i="38"/>
  <c r="P8416" i="38"/>
  <c r="Q8416" i="38"/>
  <c r="R8416" i="38"/>
  <c r="S8416" i="38"/>
  <c r="D8417" i="38"/>
  <c r="I8417" i="38"/>
  <c r="H8417" i="38"/>
  <c r="J8417" i="38"/>
  <c r="L8417" i="38"/>
  <c r="M8417" i="38"/>
  <c r="N8417" i="38"/>
  <c r="O8417" i="38"/>
  <c r="P8417" i="38"/>
  <c r="Q8417" i="38"/>
  <c r="R8417" i="38"/>
  <c r="S8417" i="38"/>
  <c r="D8418" i="38"/>
  <c r="I8418" i="38"/>
  <c r="H8418" i="38"/>
  <c r="J8418" i="38"/>
  <c r="L8418" i="38"/>
  <c r="M8418" i="38"/>
  <c r="N8418" i="38"/>
  <c r="O8418" i="38"/>
  <c r="P8418" i="38"/>
  <c r="Q8418" i="38"/>
  <c r="R8418" i="38"/>
  <c r="S8418" i="38"/>
  <c r="D8419" i="38"/>
  <c r="I8419" i="38"/>
  <c r="H8419" i="38"/>
  <c r="J8419" i="38"/>
  <c r="L8419" i="38"/>
  <c r="M8419" i="38"/>
  <c r="N8419" i="38"/>
  <c r="O8419" i="38"/>
  <c r="P8419" i="38"/>
  <c r="Q8419" i="38"/>
  <c r="R8419" i="38"/>
  <c r="S8419" i="38"/>
  <c r="D8420" i="38"/>
  <c r="I8420" i="38"/>
  <c r="H8420" i="38"/>
  <c r="J8420" i="38"/>
  <c r="L8420" i="38"/>
  <c r="M8420" i="38"/>
  <c r="N8420" i="38"/>
  <c r="O8420" i="38"/>
  <c r="P8420" i="38"/>
  <c r="Q8420" i="38"/>
  <c r="R8420" i="38"/>
  <c r="S8420" i="38"/>
  <c r="D8421" i="38"/>
  <c r="I8421" i="38"/>
  <c r="H8421" i="38"/>
  <c r="J8421" i="38"/>
  <c r="L8421" i="38"/>
  <c r="M8421" i="38"/>
  <c r="N8421" i="38"/>
  <c r="O8421" i="38"/>
  <c r="P8421" i="38"/>
  <c r="Q8421" i="38"/>
  <c r="R8421" i="38"/>
  <c r="S8421" i="38"/>
  <c r="D8422" i="38"/>
  <c r="I8422" i="38"/>
  <c r="H8422" i="38"/>
  <c r="J8422" i="38"/>
  <c r="L8422" i="38"/>
  <c r="M8422" i="38"/>
  <c r="N8422" i="38"/>
  <c r="O8422" i="38"/>
  <c r="P8422" i="38"/>
  <c r="Q8422" i="38"/>
  <c r="R8422" i="38"/>
  <c r="S8422" i="38"/>
  <c r="D8423" i="38"/>
  <c r="I8423" i="38"/>
  <c r="H8423" i="38"/>
  <c r="J8423" i="38"/>
  <c r="L8423" i="38"/>
  <c r="M8423" i="38"/>
  <c r="N8423" i="38"/>
  <c r="O8423" i="38"/>
  <c r="P8423" i="38"/>
  <c r="Q8423" i="38"/>
  <c r="R8423" i="38"/>
  <c r="S8423" i="38"/>
  <c r="D8424" i="38"/>
  <c r="I8424" i="38"/>
  <c r="H8424" i="38"/>
  <c r="J8424" i="38"/>
  <c r="L8424" i="38"/>
  <c r="M8424" i="38"/>
  <c r="N8424" i="38"/>
  <c r="O8424" i="38"/>
  <c r="P8424" i="38"/>
  <c r="Q8424" i="38"/>
  <c r="R8424" i="38"/>
  <c r="S8424" i="38"/>
  <c r="D8425" i="38"/>
  <c r="I8425" i="38"/>
  <c r="H8425" i="38"/>
  <c r="J8425" i="38"/>
  <c r="L8425" i="38"/>
  <c r="M8425" i="38"/>
  <c r="N8425" i="38"/>
  <c r="O8425" i="38"/>
  <c r="P8425" i="38"/>
  <c r="Q8425" i="38"/>
  <c r="R8425" i="38"/>
  <c r="S8425" i="38"/>
  <c r="D8426" i="38"/>
  <c r="I8426" i="38"/>
  <c r="H8426" i="38"/>
  <c r="J8426" i="38"/>
  <c r="L8426" i="38"/>
  <c r="M8426" i="38"/>
  <c r="N8426" i="38"/>
  <c r="O8426" i="38"/>
  <c r="P8426" i="38"/>
  <c r="Q8426" i="38"/>
  <c r="R8426" i="38"/>
  <c r="S8426" i="38"/>
  <c r="D8427" i="38"/>
  <c r="I8427" i="38"/>
  <c r="H8427" i="38"/>
  <c r="J8427" i="38"/>
  <c r="L8427" i="38"/>
  <c r="M8427" i="38"/>
  <c r="N8427" i="38"/>
  <c r="O8427" i="38"/>
  <c r="P8427" i="38"/>
  <c r="Q8427" i="38"/>
  <c r="R8427" i="38"/>
  <c r="S8427" i="38"/>
  <c r="D8428" i="38"/>
  <c r="I8428" i="38"/>
  <c r="H8428" i="38"/>
  <c r="J8428" i="38"/>
  <c r="L8428" i="38"/>
  <c r="M8428" i="38"/>
  <c r="N8428" i="38"/>
  <c r="O8428" i="38"/>
  <c r="P8428" i="38"/>
  <c r="Q8428" i="38"/>
  <c r="R8428" i="38"/>
  <c r="S8428" i="38"/>
  <c r="D8429" i="38"/>
  <c r="I8429" i="38"/>
  <c r="H8429" i="38"/>
  <c r="J8429" i="38"/>
  <c r="L8429" i="38"/>
  <c r="M8429" i="38"/>
  <c r="N8429" i="38"/>
  <c r="O8429" i="38"/>
  <c r="P8429" i="38"/>
  <c r="Q8429" i="38"/>
  <c r="R8429" i="38"/>
  <c r="S8429" i="38"/>
  <c r="D8430" i="38"/>
  <c r="I8430" i="38"/>
  <c r="H8430" i="38"/>
  <c r="J8430" i="38"/>
  <c r="L8430" i="38"/>
  <c r="M8430" i="38"/>
  <c r="N8430" i="38"/>
  <c r="O8430" i="38"/>
  <c r="P8430" i="38"/>
  <c r="Q8430" i="38"/>
  <c r="R8430" i="38"/>
  <c r="S8430" i="38"/>
  <c r="D8431" i="38"/>
  <c r="I8431" i="38"/>
  <c r="H8431" i="38"/>
  <c r="J8431" i="38"/>
  <c r="L8431" i="38"/>
  <c r="M8431" i="38"/>
  <c r="N8431" i="38"/>
  <c r="O8431" i="38"/>
  <c r="P8431" i="38"/>
  <c r="Q8431" i="38"/>
  <c r="R8431" i="38"/>
  <c r="S8431" i="38"/>
  <c r="D8432" i="38"/>
  <c r="I8432" i="38"/>
  <c r="H8432" i="38"/>
  <c r="J8432" i="38"/>
  <c r="L8432" i="38"/>
  <c r="M8432" i="38"/>
  <c r="N8432" i="38"/>
  <c r="O8432" i="38"/>
  <c r="P8432" i="38"/>
  <c r="Q8432" i="38"/>
  <c r="R8432" i="38"/>
  <c r="S8432" i="38"/>
  <c r="D8433" i="38"/>
  <c r="I8433" i="38"/>
  <c r="H8433" i="38"/>
  <c r="J8433" i="38"/>
  <c r="L8433" i="38"/>
  <c r="M8433" i="38"/>
  <c r="N8433" i="38"/>
  <c r="O8433" i="38"/>
  <c r="P8433" i="38"/>
  <c r="Q8433" i="38"/>
  <c r="R8433" i="38"/>
  <c r="S8433" i="38"/>
  <c r="D8434" i="38"/>
  <c r="I8434" i="38"/>
  <c r="H8434" i="38"/>
  <c r="J8434" i="38"/>
  <c r="L8434" i="38"/>
  <c r="M8434" i="38"/>
  <c r="N8434" i="38"/>
  <c r="O8434" i="38"/>
  <c r="P8434" i="38"/>
  <c r="Q8434" i="38"/>
  <c r="R8434" i="38"/>
  <c r="S8434" i="38"/>
  <c r="D8435" i="38"/>
  <c r="I8435" i="38"/>
  <c r="H8435" i="38"/>
  <c r="J8435" i="38"/>
  <c r="L8435" i="38"/>
  <c r="M8435" i="38"/>
  <c r="N8435" i="38"/>
  <c r="O8435" i="38"/>
  <c r="P8435" i="38"/>
  <c r="Q8435" i="38"/>
  <c r="R8435" i="38"/>
  <c r="S8435" i="38"/>
  <c r="D8436" i="38"/>
  <c r="I8436" i="38"/>
  <c r="H8436" i="38"/>
  <c r="J8436" i="38"/>
  <c r="L8436" i="38"/>
  <c r="M8436" i="38"/>
  <c r="N8436" i="38"/>
  <c r="O8436" i="38"/>
  <c r="P8436" i="38"/>
  <c r="Q8436" i="38"/>
  <c r="R8436" i="38"/>
  <c r="S8436" i="38"/>
  <c r="D8437" i="38"/>
  <c r="I8437" i="38"/>
  <c r="H8437" i="38"/>
  <c r="J8437" i="38"/>
  <c r="L8437" i="38"/>
  <c r="M8437" i="38"/>
  <c r="N8437" i="38"/>
  <c r="O8437" i="38"/>
  <c r="P8437" i="38"/>
  <c r="Q8437" i="38"/>
  <c r="R8437" i="38"/>
  <c r="S8437" i="38"/>
  <c r="D8438" i="38"/>
  <c r="I8438" i="38"/>
  <c r="H8438" i="38"/>
  <c r="J8438" i="38"/>
  <c r="L8438" i="38"/>
  <c r="M8438" i="38"/>
  <c r="N8438" i="38"/>
  <c r="O8438" i="38"/>
  <c r="P8438" i="38"/>
  <c r="Q8438" i="38"/>
  <c r="R8438" i="38"/>
  <c r="S8438" i="38"/>
  <c r="D8439" i="38"/>
  <c r="I8439" i="38"/>
  <c r="H8439" i="38"/>
  <c r="J8439" i="38"/>
  <c r="L8439" i="38"/>
  <c r="M8439" i="38"/>
  <c r="N8439" i="38"/>
  <c r="O8439" i="38"/>
  <c r="P8439" i="38"/>
  <c r="Q8439" i="38"/>
  <c r="R8439" i="38"/>
  <c r="S8439" i="38"/>
  <c r="D8440" i="38"/>
  <c r="I8440" i="38"/>
  <c r="H8440" i="38"/>
  <c r="J8440" i="38"/>
  <c r="L8440" i="38"/>
  <c r="M8440" i="38"/>
  <c r="N8440" i="38"/>
  <c r="O8440" i="38"/>
  <c r="P8440" i="38"/>
  <c r="Q8440" i="38"/>
  <c r="R8440" i="38"/>
  <c r="S8440" i="38"/>
  <c r="D8441" i="38"/>
  <c r="I8441" i="38"/>
  <c r="H8441" i="38"/>
  <c r="J8441" i="38"/>
  <c r="L8441" i="38"/>
  <c r="M8441" i="38"/>
  <c r="N8441" i="38"/>
  <c r="O8441" i="38"/>
  <c r="P8441" i="38"/>
  <c r="Q8441" i="38"/>
  <c r="R8441" i="38"/>
  <c r="S8441" i="38"/>
  <c r="D8442" i="38"/>
  <c r="I8442" i="38"/>
  <c r="H8442" i="38"/>
  <c r="J8442" i="38"/>
  <c r="L8442" i="38"/>
  <c r="M8442" i="38"/>
  <c r="N8442" i="38"/>
  <c r="O8442" i="38"/>
  <c r="P8442" i="38"/>
  <c r="Q8442" i="38"/>
  <c r="R8442" i="38"/>
  <c r="S8442" i="38"/>
  <c r="D8443" i="38"/>
  <c r="I8443" i="38"/>
  <c r="H8443" i="38"/>
  <c r="J8443" i="38"/>
  <c r="L8443" i="38"/>
  <c r="M8443" i="38"/>
  <c r="N8443" i="38"/>
  <c r="O8443" i="38"/>
  <c r="P8443" i="38"/>
  <c r="Q8443" i="38"/>
  <c r="R8443" i="38"/>
  <c r="S8443" i="38"/>
  <c r="D8444" i="38"/>
  <c r="I8444" i="38"/>
  <c r="H8444" i="38"/>
  <c r="J8444" i="38"/>
  <c r="L8444" i="38"/>
  <c r="M8444" i="38"/>
  <c r="N8444" i="38"/>
  <c r="O8444" i="38"/>
  <c r="P8444" i="38"/>
  <c r="Q8444" i="38"/>
  <c r="R8444" i="38"/>
  <c r="S8444" i="38"/>
  <c r="D8445" i="38"/>
  <c r="I8445" i="38"/>
  <c r="H8445" i="38"/>
  <c r="J8445" i="38"/>
  <c r="L8445" i="38"/>
  <c r="M8445" i="38"/>
  <c r="N8445" i="38"/>
  <c r="O8445" i="38"/>
  <c r="P8445" i="38"/>
  <c r="Q8445" i="38"/>
  <c r="R8445" i="38"/>
  <c r="S8445" i="38"/>
  <c r="D8446" i="38"/>
  <c r="I8446" i="38"/>
  <c r="H8446" i="38"/>
  <c r="J8446" i="38"/>
  <c r="L8446" i="38"/>
  <c r="M8446" i="38"/>
  <c r="N8446" i="38"/>
  <c r="O8446" i="38"/>
  <c r="P8446" i="38"/>
  <c r="Q8446" i="38"/>
  <c r="R8446" i="38"/>
  <c r="S8446" i="38"/>
  <c r="D8447" i="38"/>
  <c r="I8447" i="38"/>
  <c r="H8447" i="38"/>
  <c r="J8447" i="38"/>
  <c r="L8447" i="38"/>
  <c r="M8447" i="38"/>
  <c r="N8447" i="38"/>
  <c r="O8447" i="38"/>
  <c r="P8447" i="38"/>
  <c r="Q8447" i="38"/>
  <c r="R8447" i="38"/>
  <c r="S8447" i="38"/>
  <c r="D8448" i="38"/>
  <c r="I8448" i="38"/>
  <c r="H8448" i="38"/>
  <c r="J8448" i="38"/>
  <c r="L8448" i="38"/>
  <c r="M8448" i="38"/>
  <c r="N8448" i="38"/>
  <c r="O8448" i="38"/>
  <c r="P8448" i="38"/>
  <c r="Q8448" i="38"/>
  <c r="R8448" i="38"/>
  <c r="S8448" i="38"/>
  <c r="D8449" i="38"/>
  <c r="I8449" i="38"/>
  <c r="H8449" i="38"/>
  <c r="J8449" i="38"/>
  <c r="L8449" i="38"/>
  <c r="M8449" i="38"/>
  <c r="N8449" i="38"/>
  <c r="O8449" i="38"/>
  <c r="P8449" i="38"/>
  <c r="Q8449" i="38"/>
  <c r="R8449" i="38"/>
  <c r="S8449" i="38"/>
  <c r="D8450" i="38"/>
  <c r="I8450" i="38"/>
  <c r="H8450" i="38"/>
  <c r="J8450" i="38"/>
  <c r="L8450" i="38"/>
  <c r="M8450" i="38"/>
  <c r="N8450" i="38"/>
  <c r="O8450" i="38"/>
  <c r="P8450" i="38"/>
  <c r="Q8450" i="38"/>
  <c r="R8450" i="38"/>
  <c r="S8450" i="38"/>
  <c r="D8451" i="38"/>
  <c r="I8451" i="38"/>
  <c r="H8451" i="38"/>
  <c r="J8451" i="38"/>
  <c r="L8451" i="38"/>
  <c r="M8451" i="38"/>
  <c r="N8451" i="38"/>
  <c r="O8451" i="38"/>
  <c r="P8451" i="38"/>
  <c r="Q8451" i="38"/>
  <c r="R8451" i="38"/>
  <c r="S8451" i="38"/>
  <c r="D8452" i="38"/>
  <c r="I8452" i="38"/>
  <c r="H8452" i="38"/>
  <c r="J8452" i="38"/>
  <c r="L8452" i="38"/>
  <c r="M8452" i="38"/>
  <c r="N8452" i="38"/>
  <c r="O8452" i="38"/>
  <c r="P8452" i="38"/>
  <c r="Q8452" i="38"/>
  <c r="R8452" i="38"/>
  <c r="S8452" i="38"/>
  <c r="D8453" i="38"/>
  <c r="I8453" i="38"/>
  <c r="H8453" i="38"/>
  <c r="J8453" i="38"/>
  <c r="L8453" i="38"/>
  <c r="M8453" i="38"/>
  <c r="N8453" i="38"/>
  <c r="O8453" i="38"/>
  <c r="P8453" i="38"/>
  <c r="Q8453" i="38"/>
  <c r="R8453" i="38"/>
  <c r="S8453" i="38"/>
  <c r="D8454" i="38"/>
  <c r="I8454" i="38"/>
  <c r="H8454" i="38"/>
  <c r="J8454" i="38"/>
  <c r="L8454" i="38"/>
  <c r="M8454" i="38"/>
  <c r="N8454" i="38"/>
  <c r="O8454" i="38"/>
  <c r="P8454" i="38"/>
  <c r="Q8454" i="38"/>
  <c r="R8454" i="38"/>
  <c r="S8454" i="38"/>
  <c r="D8455" i="38"/>
  <c r="I8455" i="38"/>
  <c r="H8455" i="38"/>
  <c r="J8455" i="38"/>
  <c r="L8455" i="38"/>
  <c r="M8455" i="38"/>
  <c r="N8455" i="38"/>
  <c r="O8455" i="38"/>
  <c r="P8455" i="38"/>
  <c r="Q8455" i="38"/>
  <c r="R8455" i="38"/>
  <c r="S8455" i="38"/>
  <c r="D8456" i="38"/>
  <c r="I8456" i="38"/>
  <c r="H8456" i="38"/>
  <c r="J8456" i="38"/>
  <c r="L8456" i="38"/>
  <c r="M8456" i="38"/>
  <c r="N8456" i="38"/>
  <c r="O8456" i="38"/>
  <c r="P8456" i="38"/>
  <c r="Q8456" i="38"/>
  <c r="R8456" i="38"/>
  <c r="S8456" i="38"/>
  <c r="D8457" i="38"/>
  <c r="I8457" i="38"/>
  <c r="H8457" i="38"/>
  <c r="J8457" i="38"/>
  <c r="L8457" i="38"/>
  <c r="M8457" i="38"/>
  <c r="N8457" i="38"/>
  <c r="O8457" i="38"/>
  <c r="P8457" i="38"/>
  <c r="Q8457" i="38"/>
  <c r="R8457" i="38"/>
  <c r="S8457" i="38"/>
  <c r="D8458" i="38"/>
  <c r="I8458" i="38"/>
  <c r="H8458" i="38"/>
  <c r="J8458" i="38"/>
  <c r="L8458" i="38"/>
  <c r="M8458" i="38"/>
  <c r="N8458" i="38"/>
  <c r="O8458" i="38"/>
  <c r="P8458" i="38"/>
  <c r="Q8458" i="38"/>
  <c r="R8458" i="38"/>
  <c r="S8458" i="38"/>
  <c r="D8459" i="38"/>
  <c r="I8459" i="38"/>
  <c r="H8459" i="38"/>
  <c r="J8459" i="38"/>
  <c r="L8459" i="38"/>
  <c r="M8459" i="38"/>
  <c r="N8459" i="38"/>
  <c r="O8459" i="38"/>
  <c r="P8459" i="38"/>
  <c r="Q8459" i="38"/>
  <c r="R8459" i="38"/>
  <c r="S8459" i="38"/>
  <c r="D8460" i="38"/>
  <c r="I8460" i="38"/>
  <c r="H8460" i="38"/>
  <c r="J8460" i="38"/>
  <c r="L8460" i="38"/>
  <c r="M8460" i="38"/>
  <c r="N8460" i="38"/>
  <c r="O8460" i="38"/>
  <c r="P8460" i="38"/>
  <c r="Q8460" i="38"/>
  <c r="R8460" i="38"/>
  <c r="S8460" i="38"/>
  <c r="D8461" i="38"/>
  <c r="I8461" i="38"/>
  <c r="H8461" i="38"/>
  <c r="J8461" i="38"/>
  <c r="L8461" i="38"/>
  <c r="M8461" i="38"/>
  <c r="N8461" i="38"/>
  <c r="O8461" i="38"/>
  <c r="P8461" i="38"/>
  <c r="Q8461" i="38"/>
  <c r="R8461" i="38"/>
  <c r="S8461" i="38"/>
  <c r="D8462" i="38"/>
  <c r="I8462" i="38"/>
  <c r="H8462" i="38"/>
  <c r="J8462" i="38"/>
  <c r="L8462" i="38"/>
  <c r="M8462" i="38"/>
  <c r="N8462" i="38"/>
  <c r="O8462" i="38"/>
  <c r="P8462" i="38"/>
  <c r="Q8462" i="38"/>
  <c r="R8462" i="38"/>
  <c r="S8462" i="38"/>
  <c r="D8463" i="38"/>
  <c r="I8463" i="38"/>
  <c r="H8463" i="38"/>
  <c r="J8463" i="38"/>
  <c r="L8463" i="38"/>
  <c r="M8463" i="38"/>
  <c r="N8463" i="38"/>
  <c r="O8463" i="38"/>
  <c r="P8463" i="38"/>
  <c r="Q8463" i="38"/>
  <c r="R8463" i="38"/>
  <c r="S8463" i="38"/>
  <c r="D8464" i="38"/>
  <c r="I8464" i="38"/>
  <c r="H8464" i="38"/>
  <c r="J8464" i="38"/>
  <c r="L8464" i="38"/>
  <c r="M8464" i="38"/>
  <c r="N8464" i="38"/>
  <c r="O8464" i="38"/>
  <c r="P8464" i="38"/>
  <c r="Q8464" i="38"/>
  <c r="R8464" i="38"/>
  <c r="S8464" i="38"/>
  <c r="D8465" i="38"/>
  <c r="I8465" i="38"/>
  <c r="H8465" i="38"/>
  <c r="J8465" i="38"/>
  <c r="L8465" i="38"/>
  <c r="M8465" i="38"/>
  <c r="N8465" i="38"/>
  <c r="O8465" i="38"/>
  <c r="P8465" i="38"/>
  <c r="Q8465" i="38"/>
  <c r="R8465" i="38"/>
  <c r="S8465" i="38"/>
  <c r="D8466" i="38"/>
  <c r="I8466" i="38"/>
  <c r="H8466" i="38"/>
  <c r="J8466" i="38"/>
  <c r="L8466" i="38"/>
  <c r="M8466" i="38"/>
  <c r="N8466" i="38"/>
  <c r="O8466" i="38"/>
  <c r="P8466" i="38"/>
  <c r="Q8466" i="38"/>
  <c r="R8466" i="38"/>
  <c r="S8466" i="38"/>
  <c r="D8467" i="38"/>
  <c r="I8467" i="38"/>
  <c r="H8467" i="38"/>
  <c r="J8467" i="38"/>
  <c r="L8467" i="38"/>
  <c r="M8467" i="38"/>
  <c r="N8467" i="38"/>
  <c r="O8467" i="38"/>
  <c r="P8467" i="38"/>
  <c r="Q8467" i="38"/>
  <c r="R8467" i="38"/>
  <c r="S8467" i="38"/>
  <c r="D8468" i="38"/>
  <c r="I8468" i="38"/>
  <c r="H8468" i="38"/>
  <c r="J8468" i="38"/>
  <c r="L8468" i="38"/>
  <c r="M8468" i="38"/>
  <c r="N8468" i="38"/>
  <c r="O8468" i="38"/>
  <c r="P8468" i="38"/>
  <c r="Q8468" i="38"/>
  <c r="R8468" i="38"/>
  <c r="S8468" i="38"/>
  <c r="D8469" i="38"/>
  <c r="I8469" i="38"/>
  <c r="H8469" i="38"/>
  <c r="J8469" i="38"/>
  <c r="L8469" i="38"/>
  <c r="M8469" i="38"/>
  <c r="N8469" i="38"/>
  <c r="O8469" i="38"/>
  <c r="P8469" i="38"/>
  <c r="Q8469" i="38"/>
  <c r="R8469" i="38"/>
  <c r="S8469" i="38"/>
  <c r="D8470" i="38"/>
  <c r="I8470" i="38"/>
  <c r="H8470" i="38"/>
  <c r="J8470" i="38"/>
  <c r="L8470" i="38"/>
  <c r="M8470" i="38"/>
  <c r="N8470" i="38"/>
  <c r="O8470" i="38"/>
  <c r="P8470" i="38"/>
  <c r="Q8470" i="38"/>
  <c r="R8470" i="38"/>
  <c r="S8470" i="38"/>
  <c r="D8471" i="38"/>
  <c r="I8471" i="38"/>
  <c r="H8471" i="38"/>
  <c r="J8471" i="38"/>
  <c r="L8471" i="38"/>
  <c r="M8471" i="38"/>
  <c r="N8471" i="38"/>
  <c r="O8471" i="38"/>
  <c r="P8471" i="38"/>
  <c r="Q8471" i="38"/>
  <c r="R8471" i="38"/>
  <c r="S8471" i="38"/>
  <c r="D8472" i="38"/>
  <c r="I8472" i="38"/>
  <c r="H8472" i="38"/>
  <c r="J8472" i="38"/>
  <c r="L8472" i="38"/>
  <c r="M8472" i="38"/>
  <c r="N8472" i="38"/>
  <c r="O8472" i="38"/>
  <c r="P8472" i="38"/>
  <c r="Q8472" i="38"/>
  <c r="R8472" i="38"/>
  <c r="S8472" i="38"/>
  <c r="D8473" i="38"/>
  <c r="I8473" i="38"/>
  <c r="H8473" i="38"/>
  <c r="J8473" i="38"/>
  <c r="L8473" i="38"/>
  <c r="M8473" i="38"/>
  <c r="N8473" i="38"/>
  <c r="O8473" i="38"/>
  <c r="P8473" i="38"/>
  <c r="Q8473" i="38"/>
  <c r="R8473" i="38"/>
  <c r="S8473" i="38"/>
  <c r="D8474" i="38"/>
  <c r="I8474" i="38"/>
  <c r="H8474" i="38"/>
  <c r="J8474" i="38"/>
  <c r="L8474" i="38"/>
  <c r="M8474" i="38"/>
  <c r="N8474" i="38"/>
  <c r="O8474" i="38"/>
  <c r="P8474" i="38"/>
  <c r="Q8474" i="38"/>
  <c r="R8474" i="38"/>
  <c r="S8474" i="38"/>
  <c r="D8475" i="38"/>
  <c r="I8475" i="38"/>
  <c r="H8475" i="38"/>
  <c r="J8475" i="38"/>
  <c r="L8475" i="38"/>
  <c r="M8475" i="38"/>
  <c r="N8475" i="38"/>
  <c r="O8475" i="38"/>
  <c r="P8475" i="38"/>
  <c r="Q8475" i="38"/>
  <c r="R8475" i="38"/>
  <c r="S8475" i="38"/>
  <c r="D8476" i="38"/>
  <c r="I8476" i="38"/>
  <c r="H8476" i="38"/>
  <c r="J8476" i="38"/>
  <c r="L8476" i="38"/>
  <c r="M8476" i="38"/>
  <c r="N8476" i="38"/>
  <c r="O8476" i="38"/>
  <c r="P8476" i="38"/>
  <c r="Q8476" i="38"/>
  <c r="R8476" i="38"/>
  <c r="S8476" i="38"/>
  <c r="D8477" i="38"/>
  <c r="I8477" i="38"/>
  <c r="H8477" i="38"/>
  <c r="J8477" i="38"/>
  <c r="L8477" i="38"/>
  <c r="M8477" i="38"/>
  <c r="N8477" i="38"/>
  <c r="O8477" i="38"/>
  <c r="P8477" i="38"/>
  <c r="Q8477" i="38"/>
  <c r="R8477" i="38"/>
  <c r="S8477" i="38"/>
  <c r="D8478" i="38"/>
  <c r="I8478" i="38"/>
  <c r="H8478" i="38"/>
  <c r="J8478" i="38"/>
  <c r="L8478" i="38"/>
  <c r="M8478" i="38"/>
  <c r="N8478" i="38"/>
  <c r="O8478" i="38"/>
  <c r="P8478" i="38"/>
  <c r="Q8478" i="38"/>
  <c r="R8478" i="38"/>
  <c r="S8478" i="38"/>
  <c r="D8479" i="38"/>
  <c r="I8479" i="38"/>
  <c r="H8479" i="38"/>
  <c r="J8479" i="38"/>
  <c r="L8479" i="38"/>
  <c r="M8479" i="38"/>
  <c r="N8479" i="38"/>
  <c r="O8479" i="38"/>
  <c r="P8479" i="38"/>
  <c r="Q8479" i="38"/>
  <c r="R8479" i="38"/>
  <c r="S8479" i="38"/>
  <c r="D8480" i="38"/>
  <c r="I8480" i="38"/>
  <c r="H8480" i="38"/>
  <c r="J8480" i="38"/>
  <c r="L8480" i="38"/>
  <c r="M8480" i="38"/>
  <c r="N8480" i="38"/>
  <c r="O8480" i="38"/>
  <c r="P8480" i="38"/>
  <c r="Q8480" i="38"/>
  <c r="R8480" i="38"/>
  <c r="S8480" i="38"/>
  <c r="D8481" i="38"/>
  <c r="I8481" i="38"/>
  <c r="H8481" i="38"/>
  <c r="J8481" i="38"/>
  <c r="L8481" i="38"/>
  <c r="M8481" i="38"/>
  <c r="N8481" i="38"/>
  <c r="O8481" i="38"/>
  <c r="P8481" i="38"/>
  <c r="Q8481" i="38"/>
  <c r="R8481" i="38"/>
  <c r="S8481" i="38"/>
  <c r="D8482" i="38"/>
  <c r="I8482" i="38"/>
  <c r="H8482" i="38"/>
  <c r="J8482" i="38"/>
  <c r="L8482" i="38"/>
  <c r="M8482" i="38"/>
  <c r="N8482" i="38"/>
  <c r="O8482" i="38"/>
  <c r="P8482" i="38"/>
  <c r="Q8482" i="38"/>
  <c r="R8482" i="38"/>
  <c r="S8482" i="38"/>
  <c r="D8483" i="38"/>
  <c r="I8483" i="38"/>
  <c r="H8483" i="38"/>
  <c r="J8483" i="38"/>
  <c r="L8483" i="38"/>
  <c r="M8483" i="38"/>
  <c r="N8483" i="38"/>
  <c r="O8483" i="38"/>
  <c r="P8483" i="38"/>
  <c r="Q8483" i="38"/>
  <c r="R8483" i="38"/>
  <c r="S8483" i="38"/>
  <c r="D8484" i="38"/>
  <c r="I8484" i="38"/>
  <c r="H8484" i="38"/>
  <c r="J8484" i="38"/>
  <c r="L8484" i="38"/>
  <c r="M8484" i="38"/>
  <c r="N8484" i="38"/>
  <c r="O8484" i="38"/>
  <c r="P8484" i="38"/>
  <c r="Q8484" i="38"/>
  <c r="R8484" i="38"/>
  <c r="S8484" i="38"/>
  <c r="D8485" i="38"/>
  <c r="I8485" i="38"/>
  <c r="H8485" i="38"/>
  <c r="J8485" i="38"/>
  <c r="L8485" i="38"/>
  <c r="M8485" i="38"/>
  <c r="N8485" i="38"/>
  <c r="O8485" i="38"/>
  <c r="P8485" i="38"/>
  <c r="Q8485" i="38"/>
  <c r="R8485" i="38"/>
  <c r="S8485" i="38"/>
  <c r="D8486" i="38"/>
  <c r="I8486" i="38"/>
  <c r="H8486" i="38"/>
  <c r="J8486" i="38"/>
  <c r="L8486" i="38"/>
  <c r="M8486" i="38"/>
  <c r="N8486" i="38"/>
  <c r="O8486" i="38"/>
  <c r="P8486" i="38"/>
  <c r="Q8486" i="38"/>
  <c r="R8486" i="38"/>
  <c r="S8486" i="38"/>
  <c r="D8487" i="38"/>
  <c r="I8487" i="38"/>
  <c r="H8487" i="38"/>
  <c r="J8487" i="38"/>
  <c r="L8487" i="38"/>
  <c r="M8487" i="38"/>
  <c r="N8487" i="38"/>
  <c r="O8487" i="38"/>
  <c r="P8487" i="38"/>
  <c r="Q8487" i="38"/>
  <c r="R8487" i="38"/>
  <c r="S8487" i="38"/>
  <c r="D8488" i="38"/>
  <c r="I8488" i="38"/>
  <c r="H8488" i="38"/>
  <c r="J8488" i="38"/>
  <c r="L8488" i="38"/>
  <c r="M8488" i="38"/>
  <c r="N8488" i="38"/>
  <c r="O8488" i="38"/>
  <c r="P8488" i="38"/>
  <c r="Q8488" i="38"/>
  <c r="R8488" i="38"/>
  <c r="S8488" i="38"/>
  <c r="D8489" i="38"/>
  <c r="I8489" i="38"/>
  <c r="H8489" i="38"/>
  <c r="J8489" i="38"/>
  <c r="L8489" i="38"/>
  <c r="M8489" i="38"/>
  <c r="N8489" i="38"/>
  <c r="O8489" i="38"/>
  <c r="P8489" i="38"/>
  <c r="Q8489" i="38"/>
  <c r="R8489" i="38"/>
  <c r="S8489" i="38"/>
  <c r="D8490" i="38"/>
  <c r="I8490" i="38"/>
  <c r="H8490" i="38"/>
  <c r="J8490" i="38"/>
  <c r="L8490" i="38"/>
  <c r="M8490" i="38"/>
  <c r="N8490" i="38"/>
  <c r="O8490" i="38"/>
  <c r="P8490" i="38"/>
  <c r="Q8490" i="38"/>
  <c r="R8490" i="38"/>
  <c r="S8490" i="38"/>
  <c r="D8491" i="38"/>
  <c r="I8491" i="38"/>
  <c r="H8491" i="38"/>
  <c r="J8491" i="38"/>
  <c r="L8491" i="38"/>
  <c r="M8491" i="38"/>
  <c r="N8491" i="38"/>
  <c r="O8491" i="38"/>
  <c r="P8491" i="38"/>
  <c r="Q8491" i="38"/>
  <c r="R8491" i="38"/>
  <c r="S8491" i="38"/>
  <c r="D8492" i="38"/>
  <c r="I8492" i="38"/>
  <c r="H8492" i="38"/>
  <c r="J8492" i="38"/>
  <c r="L8492" i="38"/>
  <c r="M8492" i="38"/>
  <c r="N8492" i="38"/>
  <c r="O8492" i="38"/>
  <c r="P8492" i="38"/>
  <c r="Q8492" i="38"/>
  <c r="R8492" i="38"/>
  <c r="S8492" i="38"/>
  <c r="D8493" i="38"/>
  <c r="I8493" i="38"/>
  <c r="H8493" i="38"/>
  <c r="J8493" i="38"/>
  <c r="L8493" i="38"/>
  <c r="M8493" i="38"/>
  <c r="N8493" i="38"/>
  <c r="O8493" i="38"/>
  <c r="P8493" i="38"/>
  <c r="Q8493" i="38"/>
  <c r="R8493" i="38"/>
  <c r="S8493" i="38"/>
  <c r="D8494" i="38"/>
  <c r="I8494" i="38"/>
  <c r="H8494" i="38"/>
  <c r="J8494" i="38"/>
  <c r="L8494" i="38"/>
  <c r="M8494" i="38"/>
  <c r="N8494" i="38"/>
  <c r="O8494" i="38"/>
  <c r="P8494" i="38"/>
  <c r="Q8494" i="38"/>
  <c r="R8494" i="38"/>
  <c r="S8494" i="38"/>
  <c r="D8495" i="38"/>
  <c r="I8495" i="38"/>
  <c r="H8495" i="38"/>
  <c r="J8495" i="38"/>
  <c r="L8495" i="38"/>
  <c r="M8495" i="38"/>
  <c r="N8495" i="38"/>
  <c r="O8495" i="38"/>
  <c r="P8495" i="38"/>
  <c r="Q8495" i="38"/>
  <c r="R8495" i="38"/>
  <c r="S8495" i="38"/>
  <c r="D8496" i="38"/>
  <c r="I8496" i="38"/>
  <c r="H8496" i="38"/>
  <c r="J8496" i="38"/>
  <c r="L8496" i="38"/>
  <c r="M8496" i="38"/>
  <c r="N8496" i="38"/>
  <c r="O8496" i="38"/>
  <c r="P8496" i="38"/>
  <c r="Q8496" i="38"/>
  <c r="R8496" i="38"/>
  <c r="S8496" i="38"/>
  <c r="D8497" i="38"/>
  <c r="I8497" i="38"/>
  <c r="H8497" i="38"/>
  <c r="J8497" i="38"/>
  <c r="L8497" i="38"/>
  <c r="M8497" i="38"/>
  <c r="N8497" i="38"/>
  <c r="O8497" i="38"/>
  <c r="P8497" i="38"/>
  <c r="Q8497" i="38"/>
  <c r="R8497" i="38"/>
  <c r="S8497" i="38"/>
  <c r="D8498" i="38"/>
  <c r="I8498" i="38"/>
  <c r="H8498" i="38"/>
  <c r="J8498" i="38"/>
  <c r="L8498" i="38"/>
  <c r="M8498" i="38"/>
  <c r="N8498" i="38"/>
  <c r="O8498" i="38"/>
  <c r="P8498" i="38"/>
  <c r="Q8498" i="38"/>
  <c r="R8498" i="38"/>
  <c r="S8498" i="38"/>
  <c r="D8499" i="38"/>
  <c r="I8499" i="38"/>
  <c r="H8499" i="38"/>
  <c r="J8499" i="38"/>
  <c r="L8499" i="38"/>
  <c r="M8499" i="38"/>
  <c r="N8499" i="38"/>
  <c r="O8499" i="38"/>
  <c r="P8499" i="38"/>
  <c r="Q8499" i="38"/>
  <c r="R8499" i="38"/>
  <c r="S8499" i="38"/>
  <c r="D8500" i="38"/>
  <c r="I8500" i="38"/>
  <c r="H8500" i="38"/>
  <c r="J8500" i="38"/>
  <c r="L8500" i="38"/>
  <c r="M8500" i="38"/>
  <c r="N8500" i="38"/>
  <c r="O8500" i="38"/>
  <c r="P8500" i="38"/>
  <c r="Q8500" i="38"/>
  <c r="R8500" i="38"/>
  <c r="S8500" i="38"/>
  <c r="D8501" i="38"/>
  <c r="I8501" i="38"/>
  <c r="H8501" i="38"/>
  <c r="J8501" i="38"/>
  <c r="L8501" i="38"/>
  <c r="M8501" i="38"/>
  <c r="N8501" i="38"/>
  <c r="O8501" i="38"/>
  <c r="P8501" i="38"/>
  <c r="Q8501" i="38"/>
  <c r="R8501" i="38"/>
  <c r="S8501" i="38"/>
  <c r="D8502" i="38"/>
  <c r="I8502" i="38"/>
  <c r="H8502" i="38"/>
  <c r="J8502" i="38"/>
  <c r="L8502" i="38"/>
  <c r="M8502" i="38"/>
  <c r="N8502" i="38"/>
  <c r="O8502" i="38"/>
  <c r="P8502" i="38"/>
  <c r="Q8502" i="38"/>
  <c r="R8502" i="38"/>
  <c r="S8502" i="38"/>
  <c r="D8503" i="38"/>
  <c r="I8503" i="38"/>
  <c r="H8503" i="38"/>
  <c r="J8503" i="38"/>
  <c r="L8503" i="38"/>
  <c r="M8503" i="38"/>
  <c r="N8503" i="38"/>
  <c r="O8503" i="38"/>
  <c r="P8503" i="38"/>
  <c r="Q8503" i="38"/>
  <c r="R8503" i="38"/>
  <c r="S8503" i="38"/>
  <c r="D8504" i="38"/>
  <c r="I8504" i="38"/>
  <c r="H8504" i="38"/>
  <c r="J8504" i="38"/>
  <c r="L8504" i="38"/>
  <c r="M8504" i="38"/>
  <c r="N8504" i="38"/>
  <c r="O8504" i="38"/>
  <c r="P8504" i="38"/>
  <c r="Q8504" i="38"/>
  <c r="R8504" i="38"/>
  <c r="S8504" i="38"/>
  <c r="D8505" i="38"/>
  <c r="I8505" i="38"/>
  <c r="H8505" i="38"/>
  <c r="J8505" i="38"/>
  <c r="L8505" i="38"/>
  <c r="M8505" i="38"/>
  <c r="N8505" i="38"/>
  <c r="O8505" i="38"/>
  <c r="P8505" i="38"/>
  <c r="Q8505" i="38"/>
  <c r="R8505" i="38"/>
  <c r="S8505" i="38"/>
  <c r="D8506" i="38"/>
  <c r="I8506" i="38"/>
  <c r="H8506" i="38"/>
  <c r="J8506" i="38"/>
  <c r="L8506" i="38"/>
  <c r="M8506" i="38"/>
  <c r="N8506" i="38"/>
  <c r="O8506" i="38"/>
  <c r="P8506" i="38"/>
  <c r="Q8506" i="38"/>
  <c r="R8506" i="38"/>
  <c r="S8506" i="38"/>
  <c r="D8507" i="38"/>
  <c r="I8507" i="38"/>
  <c r="H8507" i="38"/>
  <c r="J8507" i="38"/>
  <c r="L8507" i="38"/>
  <c r="M8507" i="38"/>
  <c r="N8507" i="38"/>
  <c r="O8507" i="38"/>
  <c r="P8507" i="38"/>
  <c r="Q8507" i="38"/>
  <c r="R8507" i="38"/>
  <c r="S8507" i="38"/>
  <c r="D8508" i="38"/>
  <c r="I8508" i="38"/>
  <c r="H8508" i="38"/>
  <c r="J8508" i="38"/>
  <c r="L8508" i="38"/>
  <c r="M8508" i="38"/>
  <c r="N8508" i="38"/>
  <c r="O8508" i="38"/>
  <c r="P8508" i="38"/>
  <c r="Q8508" i="38"/>
  <c r="R8508" i="38"/>
  <c r="S8508" i="38"/>
  <c r="D8509" i="38"/>
  <c r="I8509" i="38"/>
  <c r="H8509" i="38"/>
  <c r="J8509" i="38"/>
  <c r="L8509" i="38"/>
  <c r="M8509" i="38"/>
  <c r="N8509" i="38"/>
  <c r="O8509" i="38"/>
  <c r="P8509" i="38"/>
  <c r="Q8509" i="38"/>
  <c r="R8509" i="38"/>
  <c r="S8509" i="38"/>
  <c r="D8510" i="38"/>
  <c r="I8510" i="38"/>
  <c r="H8510" i="38"/>
  <c r="J8510" i="38"/>
  <c r="L8510" i="38"/>
  <c r="M8510" i="38"/>
  <c r="N8510" i="38"/>
  <c r="O8510" i="38"/>
  <c r="P8510" i="38"/>
  <c r="Q8510" i="38"/>
  <c r="R8510" i="38"/>
  <c r="S8510" i="38"/>
  <c r="D8511" i="38"/>
  <c r="I8511" i="38"/>
  <c r="H8511" i="38"/>
  <c r="J8511" i="38"/>
  <c r="L8511" i="38"/>
  <c r="M8511" i="38"/>
  <c r="N8511" i="38"/>
  <c r="O8511" i="38"/>
  <c r="P8511" i="38"/>
  <c r="Q8511" i="38"/>
  <c r="R8511" i="38"/>
  <c r="S8511" i="38"/>
  <c r="D8512" i="38"/>
  <c r="I8512" i="38"/>
  <c r="H8512" i="38"/>
  <c r="J8512" i="38"/>
  <c r="L8512" i="38"/>
  <c r="M8512" i="38"/>
  <c r="N8512" i="38"/>
  <c r="O8512" i="38"/>
  <c r="P8512" i="38"/>
  <c r="Q8512" i="38"/>
  <c r="R8512" i="38"/>
  <c r="S8512" i="38"/>
  <c r="D8513" i="38"/>
  <c r="I8513" i="38"/>
  <c r="H8513" i="38"/>
  <c r="J8513" i="38"/>
  <c r="L8513" i="38"/>
  <c r="M8513" i="38"/>
  <c r="N8513" i="38"/>
  <c r="O8513" i="38"/>
  <c r="P8513" i="38"/>
  <c r="Q8513" i="38"/>
  <c r="R8513" i="38"/>
  <c r="S8513" i="38"/>
  <c r="D8514" i="38"/>
  <c r="I8514" i="38"/>
  <c r="H8514" i="38"/>
  <c r="J8514" i="38"/>
  <c r="L8514" i="38"/>
  <c r="M8514" i="38"/>
  <c r="N8514" i="38"/>
  <c r="O8514" i="38"/>
  <c r="P8514" i="38"/>
  <c r="Q8514" i="38"/>
  <c r="R8514" i="38"/>
  <c r="S8514" i="38"/>
  <c r="D8515" i="38"/>
  <c r="I8515" i="38"/>
  <c r="H8515" i="38"/>
  <c r="J8515" i="38"/>
  <c r="L8515" i="38"/>
  <c r="M8515" i="38"/>
  <c r="N8515" i="38"/>
  <c r="O8515" i="38"/>
  <c r="P8515" i="38"/>
  <c r="Q8515" i="38"/>
  <c r="R8515" i="38"/>
  <c r="S8515" i="38"/>
  <c r="D8516" i="38"/>
  <c r="I8516" i="38"/>
  <c r="H8516" i="38"/>
  <c r="J8516" i="38"/>
  <c r="L8516" i="38"/>
  <c r="M8516" i="38"/>
  <c r="N8516" i="38"/>
  <c r="O8516" i="38"/>
  <c r="P8516" i="38"/>
  <c r="Q8516" i="38"/>
  <c r="R8516" i="38"/>
  <c r="S8516" i="38"/>
  <c r="D8517" i="38"/>
  <c r="I8517" i="38"/>
  <c r="H8517" i="38"/>
  <c r="J8517" i="38"/>
  <c r="L8517" i="38"/>
  <c r="M8517" i="38"/>
  <c r="N8517" i="38"/>
  <c r="O8517" i="38"/>
  <c r="P8517" i="38"/>
  <c r="Q8517" i="38"/>
  <c r="R8517" i="38"/>
  <c r="S8517" i="38"/>
  <c r="D8518" i="38"/>
  <c r="I8518" i="38"/>
  <c r="H8518" i="38"/>
  <c r="J8518" i="38"/>
  <c r="L8518" i="38"/>
  <c r="M8518" i="38"/>
  <c r="N8518" i="38"/>
  <c r="O8518" i="38"/>
  <c r="P8518" i="38"/>
  <c r="Q8518" i="38"/>
  <c r="R8518" i="38"/>
  <c r="S8518" i="38"/>
  <c r="D8519" i="38"/>
  <c r="I8519" i="38"/>
  <c r="H8519" i="38"/>
  <c r="J8519" i="38"/>
  <c r="L8519" i="38"/>
  <c r="M8519" i="38"/>
  <c r="N8519" i="38"/>
  <c r="O8519" i="38"/>
  <c r="P8519" i="38"/>
  <c r="Q8519" i="38"/>
  <c r="R8519" i="38"/>
  <c r="S8519" i="38"/>
  <c r="D8520" i="38"/>
  <c r="I8520" i="38"/>
  <c r="H8520" i="38"/>
  <c r="J8520" i="38"/>
  <c r="L8520" i="38"/>
  <c r="M8520" i="38"/>
  <c r="N8520" i="38"/>
  <c r="O8520" i="38"/>
  <c r="P8520" i="38"/>
  <c r="Q8520" i="38"/>
  <c r="R8520" i="38"/>
  <c r="S8520" i="38"/>
  <c r="D8521" i="38"/>
  <c r="I8521" i="38"/>
  <c r="H8521" i="38"/>
  <c r="J8521" i="38"/>
  <c r="L8521" i="38"/>
  <c r="M8521" i="38"/>
  <c r="N8521" i="38"/>
  <c r="O8521" i="38"/>
  <c r="P8521" i="38"/>
  <c r="Q8521" i="38"/>
  <c r="R8521" i="38"/>
  <c r="S8521" i="38"/>
  <c r="D8522" i="38"/>
  <c r="I8522" i="38"/>
  <c r="H8522" i="38"/>
  <c r="J8522" i="38"/>
  <c r="L8522" i="38"/>
  <c r="M8522" i="38"/>
  <c r="N8522" i="38"/>
  <c r="O8522" i="38"/>
  <c r="P8522" i="38"/>
  <c r="Q8522" i="38"/>
  <c r="R8522" i="38"/>
  <c r="S8522" i="38"/>
  <c r="D8523" i="38"/>
  <c r="I8523" i="38"/>
  <c r="H8523" i="38"/>
  <c r="J8523" i="38"/>
  <c r="L8523" i="38"/>
  <c r="M8523" i="38"/>
  <c r="N8523" i="38"/>
  <c r="O8523" i="38"/>
  <c r="P8523" i="38"/>
  <c r="Q8523" i="38"/>
  <c r="R8523" i="38"/>
  <c r="S8523" i="38"/>
  <c r="D8524" i="38"/>
  <c r="I8524" i="38"/>
  <c r="H8524" i="38"/>
  <c r="J8524" i="38"/>
  <c r="L8524" i="38"/>
  <c r="M8524" i="38"/>
  <c r="N8524" i="38"/>
  <c r="O8524" i="38"/>
  <c r="P8524" i="38"/>
  <c r="Q8524" i="38"/>
  <c r="R8524" i="38"/>
  <c r="S8524" i="38"/>
  <c r="D8525" i="38"/>
  <c r="I8525" i="38"/>
  <c r="H8525" i="38"/>
  <c r="J8525" i="38"/>
  <c r="L8525" i="38"/>
  <c r="M8525" i="38"/>
  <c r="N8525" i="38"/>
  <c r="O8525" i="38"/>
  <c r="P8525" i="38"/>
  <c r="Q8525" i="38"/>
  <c r="R8525" i="38"/>
  <c r="S8525" i="38"/>
  <c r="D8526" i="38"/>
  <c r="I8526" i="38"/>
  <c r="H8526" i="38"/>
  <c r="J8526" i="38"/>
  <c r="L8526" i="38"/>
  <c r="M8526" i="38"/>
  <c r="N8526" i="38"/>
  <c r="O8526" i="38"/>
  <c r="P8526" i="38"/>
  <c r="Q8526" i="38"/>
  <c r="R8526" i="38"/>
  <c r="S8526" i="38"/>
  <c r="D8527" i="38"/>
  <c r="I8527" i="38"/>
  <c r="H8527" i="38"/>
  <c r="J8527" i="38"/>
  <c r="L8527" i="38"/>
  <c r="M8527" i="38"/>
  <c r="N8527" i="38"/>
  <c r="O8527" i="38"/>
  <c r="P8527" i="38"/>
  <c r="Q8527" i="38"/>
  <c r="R8527" i="38"/>
  <c r="S8527" i="38"/>
  <c r="D8528" i="38"/>
  <c r="I8528" i="38"/>
  <c r="H8528" i="38"/>
  <c r="J8528" i="38"/>
  <c r="L8528" i="38"/>
  <c r="M8528" i="38"/>
  <c r="N8528" i="38"/>
  <c r="O8528" i="38"/>
  <c r="P8528" i="38"/>
  <c r="Q8528" i="38"/>
  <c r="R8528" i="38"/>
  <c r="S8528" i="38"/>
  <c r="D8529" i="38"/>
  <c r="I8529" i="38"/>
  <c r="H8529" i="38"/>
  <c r="J8529" i="38"/>
  <c r="L8529" i="38"/>
  <c r="M8529" i="38"/>
  <c r="N8529" i="38"/>
  <c r="O8529" i="38"/>
  <c r="P8529" i="38"/>
  <c r="Q8529" i="38"/>
  <c r="R8529" i="38"/>
  <c r="S8529" i="38"/>
  <c r="D8530" i="38"/>
  <c r="I8530" i="38"/>
  <c r="H8530" i="38"/>
  <c r="J8530" i="38"/>
  <c r="L8530" i="38"/>
  <c r="M8530" i="38"/>
  <c r="N8530" i="38"/>
  <c r="O8530" i="38"/>
  <c r="P8530" i="38"/>
  <c r="Q8530" i="38"/>
  <c r="R8530" i="38"/>
  <c r="S8530" i="38"/>
  <c r="D8531" i="38"/>
  <c r="I8531" i="38"/>
  <c r="H8531" i="38"/>
  <c r="J8531" i="38"/>
  <c r="L8531" i="38"/>
  <c r="M8531" i="38"/>
  <c r="N8531" i="38"/>
  <c r="O8531" i="38"/>
  <c r="P8531" i="38"/>
  <c r="Q8531" i="38"/>
  <c r="R8531" i="38"/>
  <c r="S8531" i="38"/>
  <c r="D8532" i="38"/>
  <c r="I8532" i="38"/>
  <c r="H8532" i="38"/>
  <c r="J8532" i="38"/>
  <c r="L8532" i="38"/>
  <c r="M8532" i="38"/>
  <c r="N8532" i="38"/>
  <c r="O8532" i="38"/>
  <c r="P8532" i="38"/>
  <c r="Q8532" i="38"/>
  <c r="R8532" i="38"/>
  <c r="S8532" i="38"/>
  <c r="D8533" i="38"/>
  <c r="I8533" i="38"/>
  <c r="H8533" i="38"/>
  <c r="J8533" i="38"/>
  <c r="L8533" i="38"/>
  <c r="M8533" i="38"/>
  <c r="N8533" i="38"/>
  <c r="O8533" i="38"/>
  <c r="P8533" i="38"/>
  <c r="Q8533" i="38"/>
  <c r="R8533" i="38"/>
  <c r="S8533" i="38"/>
  <c r="D8534" i="38"/>
  <c r="I8534" i="38"/>
  <c r="H8534" i="38"/>
  <c r="J8534" i="38"/>
  <c r="L8534" i="38"/>
  <c r="M8534" i="38"/>
  <c r="N8534" i="38"/>
  <c r="O8534" i="38"/>
  <c r="P8534" i="38"/>
  <c r="Q8534" i="38"/>
  <c r="R8534" i="38"/>
  <c r="S8534" i="38"/>
  <c r="D8535" i="38"/>
  <c r="I8535" i="38"/>
  <c r="H8535" i="38"/>
  <c r="J8535" i="38"/>
  <c r="L8535" i="38"/>
  <c r="M8535" i="38"/>
  <c r="N8535" i="38"/>
  <c r="O8535" i="38"/>
  <c r="P8535" i="38"/>
  <c r="Q8535" i="38"/>
  <c r="R8535" i="38"/>
  <c r="S8535" i="38"/>
  <c r="D8536" i="38"/>
  <c r="I8536" i="38"/>
  <c r="H8536" i="38"/>
  <c r="J8536" i="38"/>
  <c r="L8536" i="38"/>
  <c r="M8536" i="38"/>
  <c r="N8536" i="38"/>
  <c r="O8536" i="38"/>
  <c r="P8536" i="38"/>
  <c r="Q8536" i="38"/>
  <c r="R8536" i="38"/>
  <c r="S8536" i="38"/>
  <c r="D8537" i="38"/>
  <c r="I8537" i="38"/>
  <c r="H8537" i="38"/>
  <c r="J8537" i="38"/>
  <c r="L8537" i="38"/>
  <c r="M8537" i="38"/>
  <c r="N8537" i="38"/>
  <c r="O8537" i="38"/>
  <c r="P8537" i="38"/>
  <c r="Q8537" i="38"/>
  <c r="R8537" i="38"/>
  <c r="S8537" i="38"/>
  <c r="D8538" i="38"/>
  <c r="I8538" i="38"/>
  <c r="H8538" i="38"/>
  <c r="J8538" i="38"/>
  <c r="L8538" i="38"/>
  <c r="M8538" i="38"/>
  <c r="N8538" i="38"/>
  <c r="O8538" i="38"/>
  <c r="P8538" i="38"/>
  <c r="Q8538" i="38"/>
  <c r="R8538" i="38"/>
  <c r="S8538" i="38"/>
  <c r="D8539" i="38"/>
  <c r="I8539" i="38"/>
  <c r="H8539" i="38"/>
  <c r="J8539" i="38"/>
  <c r="L8539" i="38"/>
  <c r="M8539" i="38"/>
  <c r="N8539" i="38"/>
  <c r="O8539" i="38"/>
  <c r="P8539" i="38"/>
  <c r="Q8539" i="38"/>
  <c r="R8539" i="38"/>
  <c r="S8539" i="38"/>
  <c r="D8540" i="38"/>
  <c r="I8540" i="38"/>
  <c r="H8540" i="38"/>
  <c r="J8540" i="38"/>
  <c r="L8540" i="38"/>
  <c r="M8540" i="38"/>
  <c r="N8540" i="38"/>
  <c r="O8540" i="38"/>
  <c r="P8540" i="38"/>
  <c r="Q8540" i="38"/>
  <c r="R8540" i="38"/>
  <c r="S8540" i="38"/>
  <c r="D8541" i="38"/>
  <c r="I8541" i="38"/>
  <c r="H8541" i="38"/>
  <c r="J8541" i="38"/>
  <c r="L8541" i="38"/>
  <c r="M8541" i="38"/>
  <c r="N8541" i="38"/>
  <c r="O8541" i="38"/>
  <c r="P8541" i="38"/>
  <c r="Q8541" i="38"/>
  <c r="R8541" i="38"/>
  <c r="S8541" i="38"/>
  <c r="D8542" i="38"/>
  <c r="I8542" i="38"/>
  <c r="H8542" i="38"/>
  <c r="J8542" i="38"/>
  <c r="L8542" i="38"/>
  <c r="M8542" i="38"/>
  <c r="N8542" i="38"/>
  <c r="O8542" i="38"/>
  <c r="P8542" i="38"/>
  <c r="Q8542" i="38"/>
  <c r="R8542" i="38"/>
  <c r="S8542" i="38"/>
  <c r="D8543" i="38"/>
  <c r="I8543" i="38"/>
  <c r="H8543" i="38"/>
  <c r="J8543" i="38"/>
  <c r="L8543" i="38"/>
  <c r="M8543" i="38"/>
  <c r="N8543" i="38"/>
  <c r="O8543" i="38"/>
  <c r="P8543" i="38"/>
  <c r="Q8543" i="38"/>
  <c r="R8543" i="38"/>
  <c r="S8543" i="38"/>
  <c r="D8544" i="38"/>
  <c r="I8544" i="38"/>
  <c r="H8544" i="38"/>
  <c r="J8544" i="38"/>
  <c r="L8544" i="38"/>
  <c r="M8544" i="38"/>
  <c r="N8544" i="38"/>
  <c r="O8544" i="38"/>
  <c r="P8544" i="38"/>
  <c r="Q8544" i="38"/>
  <c r="R8544" i="38"/>
  <c r="S8544" i="38"/>
  <c r="D8545" i="38"/>
  <c r="I8545" i="38"/>
  <c r="H8545" i="38"/>
  <c r="J8545" i="38"/>
  <c r="L8545" i="38"/>
  <c r="M8545" i="38"/>
  <c r="N8545" i="38"/>
  <c r="O8545" i="38"/>
  <c r="P8545" i="38"/>
  <c r="Q8545" i="38"/>
  <c r="R8545" i="38"/>
  <c r="S8545" i="38"/>
  <c r="D8546" i="38"/>
  <c r="I8546" i="38"/>
  <c r="H8546" i="38"/>
  <c r="J8546" i="38"/>
  <c r="L8546" i="38"/>
  <c r="M8546" i="38"/>
  <c r="N8546" i="38"/>
  <c r="O8546" i="38"/>
  <c r="P8546" i="38"/>
  <c r="Q8546" i="38"/>
  <c r="R8546" i="38"/>
  <c r="S8546" i="38"/>
  <c r="D8547" i="38"/>
  <c r="I8547" i="38"/>
  <c r="H8547" i="38"/>
  <c r="J8547" i="38"/>
  <c r="L8547" i="38"/>
  <c r="M8547" i="38"/>
  <c r="N8547" i="38"/>
  <c r="O8547" i="38"/>
  <c r="P8547" i="38"/>
  <c r="Q8547" i="38"/>
  <c r="R8547" i="38"/>
  <c r="S8547" i="38"/>
  <c r="D8548" i="38"/>
  <c r="I8548" i="38"/>
  <c r="H8548" i="38"/>
  <c r="J8548" i="38"/>
  <c r="L8548" i="38"/>
  <c r="M8548" i="38"/>
  <c r="N8548" i="38"/>
  <c r="O8548" i="38"/>
  <c r="P8548" i="38"/>
  <c r="Q8548" i="38"/>
  <c r="R8548" i="38"/>
  <c r="S8548" i="38"/>
  <c r="D8549" i="38"/>
  <c r="I8549" i="38"/>
  <c r="H8549" i="38"/>
  <c r="J8549" i="38"/>
  <c r="L8549" i="38"/>
  <c r="M8549" i="38"/>
  <c r="N8549" i="38"/>
  <c r="O8549" i="38"/>
  <c r="P8549" i="38"/>
  <c r="Q8549" i="38"/>
  <c r="R8549" i="38"/>
  <c r="S8549" i="38"/>
  <c r="D8550" i="38"/>
  <c r="I8550" i="38"/>
  <c r="H8550" i="38"/>
  <c r="J8550" i="38"/>
  <c r="L8550" i="38"/>
  <c r="M8550" i="38"/>
  <c r="N8550" i="38"/>
  <c r="O8550" i="38"/>
  <c r="P8550" i="38"/>
  <c r="Q8550" i="38"/>
  <c r="R8550" i="38"/>
  <c r="S8550" i="38"/>
  <c r="D8551" i="38"/>
  <c r="I8551" i="38"/>
  <c r="H8551" i="38"/>
  <c r="J8551" i="38"/>
  <c r="L8551" i="38"/>
  <c r="M8551" i="38"/>
  <c r="N8551" i="38"/>
  <c r="O8551" i="38"/>
  <c r="P8551" i="38"/>
  <c r="Q8551" i="38"/>
  <c r="R8551" i="38"/>
  <c r="S8551" i="38"/>
  <c r="D8552" i="38"/>
  <c r="I8552" i="38"/>
  <c r="H8552" i="38"/>
  <c r="J8552" i="38"/>
  <c r="L8552" i="38"/>
  <c r="M8552" i="38"/>
  <c r="N8552" i="38"/>
  <c r="O8552" i="38"/>
  <c r="P8552" i="38"/>
  <c r="Q8552" i="38"/>
  <c r="R8552" i="38"/>
  <c r="S8552" i="38"/>
  <c r="D8553" i="38"/>
  <c r="I8553" i="38"/>
  <c r="H8553" i="38"/>
  <c r="J8553" i="38"/>
  <c r="L8553" i="38"/>
  <c r="M8553" i="38"/>
  <c r="N8553" i="38"/>
  <c r="O8553" i="38"/>
  <c r="P8553" i="38"/>
  <c r="Q8553" i="38"/>
  <c r="R8553" i="38"/>
  <c r="S8553" i="38"/>
  <c r="D8554" i="38"/>
  <c r="I8554" i="38"/>
  <c r="H8554" i="38"/>
  <c r="J8554" i="38"/>
  <c r="L8554" i="38"/>
  <c r="M8554" i="38"/>
  <c r="N8554" i="38"/>
  <c r="O8554" i="38"/>
  <c r="P8554" i="38"/>
  <c r="Q8554" i="38"/>
  <c r="R8554" i="38"/>
  <c r="S8554" i="38"/>
  <c r="D8555" i="38"/>
  <c r="I8555" i="38"/>
  <c r="H8555" i="38"/>
  <c r="J8555" i="38"/>
  <c r="L8555" i="38"/>
  <c r="M8555" i="38"/>
  <c r="N8555" i="38"/>
  <c r="O8555" i="38"/>
  <c r="P8555" i="38"/>
  <c r="Q8555" i="38"/>
  <c r="R8555" i="38"/>
  <c r="S8555" i="38"/>
  <c r="D8556" i="38"/>
  <c r="I8556" i="38"/>
  <c r="H8556" i="38"/>
  <c r="J8556" i="38"/>
  <c r="L8556" i="38"/>
  <c r="M8556" i="38"/>
  <c r="N8556" i="38"/>
  <c r="O8556" i="38"/>
  <c r="P8556" i="38"/>
  <c r="Q8556" i="38"/>
  <c r="R8556" i="38"/>
  <c r="S8556" i="38"/>
  <c r="D8557" i="38"/>
  <c r="I8557" i="38"/>
  <c r="H8557" i="38"/>
  <c r="J8557" i="38"/>
  <c r="L8557" i="38"/>
  <c r="M8557" i="38"/>
  <c r="N8557" i="38"/>
  <c r="O8557" i="38"/>
  <c r="P8557" i="38"/>
  <c r="Q8557" i="38"/>
  <c r="R8557" i="38"/>
  <c r="S8557" i="38"/>
  <c r="D8558" i="38"/>
  <c r="I8558" i="38"/>
  <c r="H8558" i="38"/>
  <c r="J8558" i="38"/>
  <c r="L8558" i="38"/>
  <c r="M8558" i="38"/>
  <c r="N8558" i="38"/>
  <c r="O8558" i="38"/>
  <c r="P8558" i="38"/>
  <c r="Q8558" i="38"/>
  <c r="R8558" i="38"/>
  <c r="S8558" i="38"/>
  <c r="D8559" i="38"/>
  <c r="I8559" i="38"/>
  <c r="H8559" i="38"/>
  <c r="J8559" i="38"/>
  <c r="L8559" i="38"/>
  <c r="M8559" i="38"/>
  <c r="N8559" i="38"/>
  <c r="O8559" i="38"/>
  <c r="P8559" i="38"/>
  <c r="Q8559" i="38"/>
  <c r="R8559" i="38"/>
  <c r="S8559" i="38"/>
  <c r="D8560" i="38"/>
  <c r="I8560" i="38"/>
  <c r="H8560" i="38"/>
  <c r="J8560" i="38"/>
  <c r="L8560" i="38"/>
  <c r="M8560" i="38"/>
  <c r="N8560" i="38"/>
  <c r="O8560" i="38"/>
  <c r="P8560" i="38"/>
  <c r="Q8560" i="38"/>
  <c r="R8560" i="38"/>
  <c r="S8560" i="38"/>
  <c r="D8561" i="38"/>
  <c r="I8561" i="38"/>
  <c r="H8561" i="38"/>
  <c r="J8561" i="38"/>
  <c r="L8561" i="38"/>
  <c r="M8561" i="38"/>
  <c r="N8561" i="38"/>
  <c r="O8561" i="38"/>
  <c r="P8561" i="38"/>
  <c r="Q8561" i="38"/>
  <c r="R8561" i="38"/>
  <c r="S8561" i="38"/>
  <c r="D8562" i="38"/>
  <c r="I8562" i="38"/>
  <c r="H8562" i="38"/>
  <c r="J8562" i="38"/>
  <c r="L8562" i="38"/>
  <c r="M8562" i="38"/>
  <c r="N8562" i="38"/>
  <c r="O8562" i="38"/>
  <c r="P8562" i="38"/>
  <c r="Q8562" i="38"/>
  <c r="R8562" i="38"/>
  <c r="S8562" i="38"/>
  <c r="D8563" i="38"/>
  <c r="I8563" i="38"/>
  <c r="H8563" i="38"/>
  <c r="J8563" i="38"/>
  <c r="L8563" i="38"/>
  <c r="M8563" i="38"/>
  <c r="N8563" i="38"/>
  <c r="O8563" i="38"/>
  <c r="P8563" i="38"/>
  <c r="Q8563" i="38"/>
  <c r="R8563" i="38"/>
  <c r="S8563" i="38"/>
  <c r="D8564" i="38"/>
  <c r="I8564" i="38"/>
  <c r="H8564" i="38"/>
  <c r="J8564" i="38"/>
  <c r="L8564" i="38"/>
  <c r="M8564" i="38"/>
  <c r="N8564" i="38"/>
  <c r="O8564" i="38"/>
  <c r="P8564" i="38"/>
  <c r="Q8564" i="38"/>
  <c r="R8564" i="38"/>
  <c r="S8564" i="38"/>
  <c r="D8565" i="38"/>
  <c r="I8565" i="38"/>
  <c r="H8565" i="38"/>
  <c r="J8565" i="38"/>
  <c r="L8565" i="38"/>
  <c r="M8565" i="38"/>
  <c r="N8565" i="38"/>
  <c r="O8565" i="38"/>
  <c r="P8565" i="38"/>
  <c r="Q8565" i="38"/>
  <c r="R8565" i="38"/>
  <c r="S8565" i="38"/>
  <c r="D8566" i="38"/>
  <c r="I8566" i="38"/>
  <c r="H8566" i="38"/>
  <c r="J8566" i="38"/>
  <c r="L8566" i="38"/>
  <c r="M8566" i="38"/>
  <c r="N8566" i="38"/>
  <c r="O8566" i="38"/>
  <c r="P8566" i="38"/>
  <c r="Q8566" i="38"/>
  <c r="R8566" i="38"/>
  <c r="S8566" i="38"/>
  <c r="D8567" i="38"/>
  <c r="I8567" i="38"/>
  <c r="H8567" i="38"/>
  <c r="J8567" i="38"/>
  <c r="L8567" i="38"/>
  <c r="M8567" i="38"/>
  <c r="N8567" i="38"/>
  <c r="O8567" i="38"/>
  <c r="P8567" i="38"/>
  <c r="Q8567" i="38"/>
  <c r="R8567" i="38"/>
  <c r="S8567" i="38"/>
  <c r="D8568" i="38"/>
  <c r="I8568" i="38"/>
  <c r="H8568" i="38"/>
  <c r="J8568" i="38"/>
  <c r="L8568" i="38"/>
  <c r="M8568" i="38"/>
  <c r="N8568" i="38"/>
  <c r="O8568" i="38"/>
  <c r="P8568" i="38"/>
  <c r="Q8568" i="38"/>
  <c r="R8568" i="38"/>
  <c r="S8568" i="38"/>
  <c r="D8569" i="38"/>
  <c r="I8569" i="38"/>
  <c r="H8569" i="38"/>
  <c r="J8569" i="38"/>
  <c r="L8569" i="38"/>
  <c r="M8569" i="38"/>
  <c r="N8569" i="38"/>
  <c r="O8569" i="38"/>
  <c r="P8569" i="38"/>
  <c r="Q8569" i="38"/>
  <c r="R8569" i="38"/>
  <c r="S8569" i="38"/>
  <c r="D8570" i="38"/>
  <c r="I8570" i="38"/>
  <c r="H8570" i="38"/>
  <c r="J8570" i="38"/>
  <c r="L8570" i="38"/>
  <c r="M8570" i="38"/>
  <c r="N8570" i="38"/>
  <c r="O8570" i="38"/>
  <c r="P8570" i="38"/>
  <c r="Q8570" i="38"/>
  <c r="R8570" i="38"/>
  <c r="S8570" i="38"/>
  <c r="D8571" i="38"/>
  <c r="I8571" i="38"/>
  <c r="H8571" i="38"/>
  <c r="J8571" i="38"/>
  <c r="L8571" i="38"/>
  <c r="M8571" i="38"/>
  <c r="N8571" i="38"/>
  <c r="O8571" i="38"/>
  <c r="P8571" i="38"/>
  <c r="Q8571" i="38"/>
  <c r="R8571" i="38"/>
  <c r="S8571" i="38"/>
  <c r="D8572" i="38"/>
  <c r="I8572" i="38"/>
  <c r="H8572" i="38"/>
  <c r="J8572" i="38"/>
  <c r="L8572" i="38"/>
  <c r="M8572" i="38"/>
  <c r="N8572" i="38"/>
  <c r="O8572" i="38"/>
  <c r="P8572" i="38"/>
  <c r="Q8572" i="38"/>
  <c r="R8572" i="38"/>
  <c r="S8572" i="38"/>
  <c r="D8573" i="38"/>
  <c r="I8573" i="38"/>
  <c r="H8573" i="38"/>
  <c r="J8573" i="38"/>
  <c r="L8573" i="38"/>
  <c r="M8573" i="38"/>
  <c r="N8573" i="38"/>
  <c r="O8573" i="38"/>
  <c r="P8573" i="38"/>
  <c r="Q8573" i="38"/>
  <c r="R8573" i="38"/>
  <c r="S8573" i="38"/>
  <c r="D8574" i="38"/>
  <c r="I8574" i="38"/>
  <c r="H8574" i="38"/>
  <c r="J8574" i="38"/>
  <c r="L8574" i="38"/>
  <c r="M8574" i="38"/>
  <c r="N8574" i="38"/>
  <c r="O8574" i="38"/>
  <c r="P8574" i="38"/>
  <c r="Q8574" i="38"/>
  <c r="R8574" i="38"/>
  <c r="S8574" i="38"/>
  <c r="D8575" i="38"/>
  <c r="I8575" i="38"/>
  <c r="H8575" i="38"/>
  <c r="J8575" i="38"/>
  <c r="L8575" i="38"/>
  <c r="M8575" i="38"/>
  <c r="N8575" i="38"/>
  <c r="O8575" i="38"/>
  <c r="P8575" i="38"/>
  <c r="Q8575" i="38"/>
  <c r="R8575" i="38"/>
  <c r="S8575" i="38"/>
  <c r="D8576" i="38"/>
  <c r="I8576" i="38"/>
  <c r="H8576" i="38"/>
  <c r="J8576" i="38"/>
  <c r="L8576" i="38"/>
  <c r="M8576" i="38"/>
  <c r="N8576" i="38"/>
  <c r="O8576" i="38"/>
  <c r="P8576" i="38"/>
  <c r="Q8576" i="38"/>
  <c r="R8576" i="38"/>
  <c r="S8576" i="38"/>
  <c r="D8577" i="38"/>
  <c r="I8577" i="38"/>
  <c r="H8577" i="38"/>
  <c r="J8577" i="38"/>
  <c r="L8577" i="38"/>
  <c r="M8577" i="38"/>
  <c r="N8577" i="38"/>
  <c r="O8577" i="38"/>
  <c r="P8577" i="38"/>
  <c r="Q8577" i="38"/>
  <c r="R8577" i="38"/>
  <c r="S8577" i="38"/>
  <c r="D8578" i="38"/>
  <c r="I8578" i="38"/>
  <c r="H8578" i="38"/>
  <c r="J8578" i="38"/>
  <c r="L8578" i="38"/>
  <c r="M8578" i="38"/>
  <c r="N8578" i="38"/>
  <c r="O8578" i="38"/>
  <c r="P8578" i="38"/>
  <c r="Q8578" i="38"/>
  <c r="R8578" i="38"/>
  <c r="S8578" i="38"/>
  <c r="D8579" i="38"/>
  <c r="I8579" i="38"/>
  <c r="H8579" i="38"/>
  <c r="J8579" i="38"/>
  <c r="L8579" i="38"/>
  <c r="M8579" i="38"/>
  <c r="N8579" i="38"/>
  <c r="O8579" i="38"/>
  <c r="P8579" i="38"/>
  <c r="Q8579" i="38"/>
  <c r="R8579" i="38"/>
  <c r="S8579" i="38"/>
  <c r="D8580" i="38"/>
  <c r="I8580" i="38"/>
  <c r="H8580" i="38"/>
  <c r="J8580" i="38"/>
  <c r="L8580" i="38"/>
  <c r="M8580" i="38"/>
  <c r="N8580" i="38"/>
  <c r="O8580" i="38"/>
  <c r="P8580" i="38"/>
  <c r="Q8580" i="38"/>
  <c r="R8580" i="38"/>
  <c r="S8580" i="38"/>
  <c r="D8581" i="38"/>
  <c r="I8581" i="38"/>
  <c r="H8581" i="38"/>
  <c r="J8581" i="38"/>
  <c r="L8581" i="38"/>
  <c r="M8581" i="38"/>
  <c r="N8581" i="38"/>
  <c r="O8581" i="38"/>
  <c r="P8581" i="38"/>
  <c r="Q8581" i="38"/>
  <c r="R8581" i="38"/>
  <c r="S8581" i="38"/>
  <c r="D8582" i="38"/>
  <c r="I8582" i="38"/>
  <c r="H8582" i="38"/>
  <c r="J8582" i="38"/>
  <c r="L8582" i="38"/>
  <c r="M8582" i="38"/>
  <c r="N8582" i="38"/>
  <c r="O8582" i="38"/>
  <c r="P8582" i="38"/>
  <c r="Q8582" i="38"/>
  <c r="R8582" i="38"/>
  <c r="S8582" i="38"/>
  <c r="D8583" i="38"/>
  <c r="I8583" i="38"/>
  <c r="H8583" i="38"/>
  <c r="J8583" i="38"/>
  <c r="L8583" i="38"/>
  <c r="M8583" i="38"/>
  <c r="N8583" i="38"/>
  <c r="O8583" i="38"/>
  <c r="P8583" i="38"/>
  <c r="Q8583" i="38"/>
  <c r="R8583" i="38"/>
  <c r="S8583" i="38"/>
  <c r="D8584" i="38"/>
  <c r="I8584" i="38"/>
  <c r="H8584" i="38"/>
  <c r="J8584" i="38"/>
  <c r="L8584" i="38"/>
  <c r="M8584" i="38"/>
  <c r="N8584" i="38"/>
  <c r="O8584" i="38"/>
  <c r="P8584" i="38"/>
  <c r="Q8584" i="38"/>
  <c r="R8584" i="38"/>
  <c r="S8584" i="38"/>
  <c r="D8585" i="38"/>
  <c r="I8585" i="38"/>
  <c r="H8585" i="38"/>
  <c r="J8585" i="38"/>
  <c r="L8585" i="38"/>
  <c r="M8585" i="38"/>
  <c r="N8585" i="38"/>
  <c r="O8585" i="38"/>
  <c r="P8585" i="38"/>
  <c r="Q8585" i="38"/>
  <c r="R8585" i="38"/>
  <c r="S8585" i="38"/>
  <c r="D8586" i="38"/>
  <c r="I8586" i="38"/>
  <c r="H8586" i="38"/>
  <c r="J8586" i="38"/>
  <c r="L8586" i="38"/>
  <c r="M8586" i="38"/>
  <c r="N8586" i="38"/>
  <c r="O8586" i="38"/>
  <c r="P8586" i="38"/>
  <c r="Q8586" i="38"/>
  <c r="R8586" i="38"/>
  <c r="S8586" i="38"/>
  <c r="D8587" i="38"/>
  <c r="I8587" i="38"/>
  <c r="H8587" i="38"/>
  <c r="J8587" i="38"/>
  <c r="L8587" i="38"/>
  <c r="M8587" i="38"/>
  <c r="N8587" i="38"/>
  <c r="O8587" i="38"/>
  <c r="P8587" i="38"/>
  <c r="Q8587" i="38"/>
  <c r="R8587" i="38"/>
  <c r="S8587" i="38"/>
  <c r="D8588" i="38"/>
  <c r="I8588" i="38"/>
  <c r="H8588" i="38"/>
  <c r="J8588" i="38"/>
  <c r="L8588" i="38"/>
  <c r="M8588" i="38"/>
  <c r="N8588" i="38"/>
  <c r="O8588" i="38"/>
  <c r="P8588" i="38"/>
  <c r="Q8588" i="38"/>
  <c r="R8588" i="38"/>
  <c r="S8588" i="38"/>
  <c r="D8589" i="38"/>
  <c r="I8589" i="38"/>
  <c r="H8589" i="38"/>
  <c r="J8589" i="38"/>
  <c r="L8589" i="38"/>
  <c r="M8589" i="38"/>
  <c r="N8589" i="38"/>
  <c r="O8589" i="38"/>
  <c r="P8589" i="38"/>
  <c r="Q8589" i="38"/>
  <c r="R8589" i="38"/>
  <c r="S8589" i="38"/>
  <c r="D8590" i="38"/>
  <c r="I8590" i="38"/>
  <c r="H8590" i="38"/>
  <c r="J8590" i="38"/>
  <c r="L8590" i="38"/>
  <c r="M8590" i="38"/>
  <c r="N8590" i="38"/>
  <c r="O8590" i="38"/>
  <c r="P8590" i="38"/>
  <c r="Q8590" i="38"/>
  <c r="R8590" i="38"/>
  <c r="S8590" i="38"/>
  <c r="D8591" i="38"/>
  <c r="I8591" i="38"/>
  <c r="H8591" i="38"/>
  <c r="J8591" i="38"/>
  <c r="L8591" i="38"/>
  <c r="M8591" i="38"/>
  <c r="N8591" i="38"/>
  <c r="O8591" i="38"/>
  <c r="P8591" i="38"/>
  <c r="Q8591" i="38"/>
  <c r="R8591" i="38"/>
  <c r="S8591" i="38"/>
  <c r="D8592" i="38"/>
  <c r="I8592" i="38"/>
  <c r="H8592" i="38"/>
  <c r="J8592" i="38"/>
  <c r="L8592" i="38"/>
  <c r="M8592" i="38"/>
  <c r="N8592" i="38"/>
  <c r="O8592" i="38"/>
  <c r="P8592" i="38"/>
  <c r="Q8592" i="38"/>
  <c r="R8592" i="38"/>
  <c r="S8592" i="38"/>
  <c r="D8593" i="38"/>
  <c r="I8593" i="38"/>
  <c r="H8593" i="38"/>
  <c r="J8593" i="38"/>
  <c r="L8593" i="38"/>
  <c r="M8593" i="38"/>
  <c r="N8593" i="38"/>
  <c r="O8593" i="38"/>
  <c r="P8593" i="38"/>
  <c r="Q8593" i="38"/>
  <c r="R8593" i="38"/>
  <c r="S8593" i="38"/>
  <c r="D8594" i="38"/>
  <c r="I8594" i="38"/>
  <c r="H8594" i="38"/>
  <c r="J8594" i="38"/>
  <c r="L8594" i="38"/>
  <c r="M8594" i="38"/>
  <c r="N8594" i="38"/>
  <c r="O8594" i="38"/>
  <c r="P8594" i="38"/>
  <c r="Q8594" i="38"/>
  <c r="R8594" i="38"/>
  <c r="S8594" i="38"/>
  <c r="D8595" i="38"/>
  <c r="I8595" i="38"/>
  <c r="H8595" i="38"/>
  <c r="J8595" i="38"/>
  <c r="L8595" i="38"/>
  <c r="M8595" i="38"/>
  <c r="N8595" i="38"/>
  <c r="O8595" i="38"/>
  <c r="P8595" i="38"/>
  <c r="Q8595" i="38"/>
  <c r="R8595" i="38"/>
  <c r="S8595" i="38"/>
  <c r="D8596" i="38"/>
  <c r="I8596" i="38"/>
  <c r="H8596" i="38"/>
  <c r="J8596" i="38"/>
  <c r="L8596" i="38"/>
  <c r="M8596" i="38"/>
  <c r="N8596" i="38"/>
  <c r="O8596" i="38"/>
  <c r="P8596" i="38"/>
  <c r="Q8596" i="38"/>
  <c r="R8596" i="38"/>
  <c r="S8596" i="38"/>
  <c r="D8597" i="38"/>
  <c r="I8597" i="38"/>
  <c r="H8597" i="38"/>
  <c r="J8597" i="38"/>
  <c r="L8597" i="38"/>
  <c r="M8597" i="38"/>
  <c r="N8597" i="38"/>
  <c r="O8597" i="38"/>
  <c r="P8597" i="38"/>
  <c r="Q8597" i="38"/>
  <c r="R8597" i="38"/>
  <c r="S8597" i="38"/>
  <c r="D8598" i="38"/>
  <c r="I8598" i="38"/>
  <c r="H8598" i="38"/>
  <c r="J8598" i="38"/>
  <c r="L8598" i="38"/>
  <c r="M8598" i="38"/>
  <c r="N8598" i="38"/>
  <c r="O8598" i="38"/>
  <c r="P8598" i="38"/>
  <c r="Q8598" i="38"/>
  <c r="R8598" i="38"/>
  <c r="S8598" i="38"/>
  <c r="D8599" i="38"/>
  <c r="I8599" i="38"/>
  <c r="H8599" i="38"/>
  <c r="J8599" i="38"/>
  <c r="L8599" i="38"/>
  <c r="M8599" i="38"/>
  <c r="N8599" i="38"/>
  <c r="O8599" i="38"/>
  <c r="P8599" i="38"/>
  <c r="Q8599" i="38"/>
  <c r="R8599" i="38"/>
  <c r="S8599" i="38"/>
  <c r="D8600" i="38"/>
  <c r="I8600" i="38"/>
  <c r="H8600" i="38"/>
  <c r="J8600" i="38"/>
  <c r="L8600" i="38"/>
  <c r="M8600" i="38"/>
  <c r="N8600" i="38"/>
  <c r="O8600" i="38"/>
  <c r="P8600" i="38"/>
  <c r="Q8600" i="38"/>
  <c r="R8600" i="38"/>
  <c r="S8600" i="38"/>
  <c r="D8601" i="38"/>
  <c r="I8601" i="38"/>
  <c r="H8601" i="38"/>
  <c r="J8601" i="38"/>
  <c r="L8601" i="38"/>
  <c r="M8601" i="38"/>
  <c r="N8601" i="38"/>
  <c r="O8601" i="38"/>
  <c r="P8601" i="38"/>
  <c r="Q8601" i="38"/>
  <c r="R8601" i="38"/>
  <c r="S8601" i="38"/>
  <c r="D8602" i="38"/>
  <c r="I8602" i="38"/>
  <c r="H8602" i="38"/>
  <c r="J8602" i="38"/>
  <c r="L8602" i="38"/>
  <c r="M8602" i="38"/>
  <c r="N8602" i="38"/>
  <c r="O8602" i="38"/>
  <c r="P8602" i="38"/>
  <c r="Q8602" i="38"/>
  <c r="R8602" i="38"/>
  <c r="S8602" i="38"/>
  <c r="D8603" i="38"/>
  <c r="I8603" i="38"/>
  <c r="H8603" i="38"/>
  <c r="J8603" i="38"/>
  <c r="L8603" i="38"/>
  <c r="M8603" i="38"/>
  <c r="N8603" i="38"/>
  <c r="O8603" i="38"/>
  <c r="P8603" i="38"/>
  <c r="Q8603" i="38"/>
  <c r="R8603" i="38"/>
  <c r="S8603" i="38"/>
  <c r="D8604" i="38"/>
  <c r="I8604" i="38"/>
  <c r="H8604" i="38"/>
  <c r="J8604" i="38"/>
  <c r="L8604" i="38"/>
  <c r="M8604" i="38"/>
  <c r="N8604" i="38"/>
  <c r="O8604" i="38"/>
  <c r="P8604" i="38"/>
  <c r="Q8604" i="38"/>
  <c r="R8604" i="38"/>
  <c r="S8604" i="38"/>
  <c r="D8605" i="38"/>
  <c r="I8605" i="38"/>
  <c r="H8605" i="38"/>
  <c r="J8605" i="38"/>
  <c r="L8605" i="38"/>
  <c r="M8605" i="38"/>
  <c r="N8605" i="38"/>
  <c r="O8605" i="38"/>
  <c r="P8605" i="38"/>
  <c r="Q8605" i="38"/>
  <c r="R8605" i="38"/>
  <c r="S8605" i="38"/>
  <c r="D8606" i="38"/>
  <c r="I8606" i="38"/>
  <c r="H8606" i="38"/>
  <c r="J8606" i="38"/>
  <c r="L8606" i="38"/>
  <c r="M8606" i="38"/>
  <c r="N8606" i="38"/>
  <c r="O8606" i="38"/>
  <c r="P8606" i="38"/>
  <c r="Q8606" i="38"/>
  <c r="R8606" i="38"/>
  <c r="S8606" i="38"/>
  <c r="D8607" i="38"/>
  <c r="I8607" i="38"/>
  <c r="H8607" i="38"/>
  <c r="J8607" i="38"/>
  <c r="L8607" i="38"/>
  <c r="M8607" i="38"/>
  <c r="N8607" i="38"/>
  <c r="O8607" i="38"/>
  <c r="P8607" i="38"/>
  <c r="Q8607" i="38"/>
  <c r="R8607" i="38"/>
  <c r="S8607" i="38"/>
  <c r="D8608" i="38"/>
  <c r="I8608" i="38"/>
  <c r="H8608" i="38"/>
  <c r="J8608" i="38"/>
  <c r="L8608" i="38"/>
  <c r="M8608" i="38"/>
  <c r="N8608" i="38"/>
  <c r="O8608" i="38"/>
  <c r="P8608" i="38"/>
  <c r="Q8608" i="38"/>
  <c r="R8608" i="38"/>
  <c r="S8608" i="38"/>
  <c r="D8609" i="38"/>
  <c r="I8609" i="38"/>
  <c r="H8609" i="38"/>
  <c r="J8609" i="38"/>
  <c r="L8609" i="38"/>
  <c r="M8609" i="38"/>
  <c r="N8609" i="38"/>
  <c r="O8609" i="38"/>
  <c r="P8609" i="38"/>
  <c r="Q8609" i="38"/>
  <c r="R8609" i="38"/>
  <c r="S8609" i="38"/>
  <c r="D8610" i="38"/>
  <c r="I8610" i="38"/>
  <c r="H8610" i="38"/>
  <c r="J8610" i="38"/>
  <c r="L8610" i="38"/>
  <c r="M8610" i="38"/>
  <c r="N8610" i="38"/>
  <c r="O8610" i="38"/>
  <c r="P8610" i="38"/>
  <c r="Q8610" i="38"/>
  <c r="R8610" i="38"/>
  <c r="S8610" i="38"/>
  <c r="D8611" i="38"/>
  <c r="I8611" i="38"/>
  <c r="H8611" i="38"/>
  <c r="J8611" i="38"/>
  <c r="L8611" i="38"/>
  <c r="M8611" i="38"/>
  <c r="N8611" i="38"/>
  <c r="O8611" i="38"/>
  <c r="P8611" i="38"/>
  <c r="Q8611" i="38"/>
  <c r="R8611" i="38"/>
  <c r="S8611" i="38"/>
  <c r="D8612" i="38"/>
  <c r="I8612" i="38"/>
  <c r="H8612" i="38"/>
  <c r="J8612" i="38"/>
  <c r="L8612" i="38"/>
  <c r="M8612" i="38"/>
  <c r="N8612" i="38"/>
  <c r="O8612" i="38"/>
  <c r="P8612" i="38"/>
  <c r="Q8612" i="38"/>
  <c r="R8612" i="38"/>
  <c r="S8612" i="38"/>
  <c r="D8613" i="38"/>
  <c r="I8613" i="38"/>
  <c r="H8613" i="38"/>
  <c r="J8613" i="38"/>
  <c r="L8613" i="38"/>
  <c r="M8613" i="38"/>
  <c r="N8613" i="38"/>
  <c r="O8613" i="38"/>
  <c r="P8613" i="38"/>
  <c r="Q8613" i="38"/>
  <c r="R8613" i="38"/>
  <c r="S8613" i="38"/>
  <c r="D8614" i="38"/>
  <c r="I8614" i="38"/>
  <c r="H8614" i="38"/>
  <c r="J8614" i="38"/>
  <c r="L8614" i="38"/>
  <c r="M8614" i="38"/>
  <c r="N8614" i="38"/>
  <c r="O8614" i="38"/>
  <c r="P8614" i="38"/>
  <c r="Q8614" i="38"/>
  <c r="R8614" i="38"/>
  <c r="S8614" i="38"/>
  <c r="D8615" i="38"/>
  <c r="I8615" i="38"/>
  <c r="H8615" i="38"/>
  <c r="J8615" i="38"/>
  <c r="L8615" i="38"/>
  <c r="M8615" i="38"/>
  <c r="N8615" i="38"/>
  <c r="O8615" i="38"/>
  <c r="P8615" i="38"/>
  <c r="Q8615" i="38"/>
  <c r="R8615" i="38"/>
  <c r="S8615" i="38"/>
  <c r="D8616" i="38"/>
  <c r="I8616" i="38"/>
  <c r="H8616" i="38"/>
  <c r="J8616" i="38"/>
  <c r="L8616" i="38"/>
  <c r="M8616" i="38"/>
  <c r="N8616" i="38"/>
  <c r="O8616" i="38"/>
  <c r="P8616" i="38"/>
  <c r="Q8616" i="38"/>
  <c r="R8616" i="38"/>
  <c r="S8616" i="38"/>
  <c r="D8617" i="38"/>
  <c r="I8617" i="38"/>
  <c r="H8617" i="38"/>
  <c r="J8617" i="38"/>
  <c r="L8617" i="38"/>
  <c r="M8617" i="38"/>
  <c r="N8617" i="38"/>
  <c r="O8617" i="38"/>
  <c r="P8617" i="38"/>
  <c r="Q8617" i="38"/>
  <c r="R8617" i="38"/>
  <c r="S8617" i="38"/>
  <c r="D8618" i="38"/>
  <c r="I8618" i="38"/>
  <c r="H8618" i="38"/>
  <c r="J8618" i="38"/>
  <c r="L8618" i="38"/>
  <c r="M8618" i="38"/>
  <c r="N8618" i="38"/>
  <c r="O8618" i="38"/>
  <c r="P8618" i="38"/>
  <c r="Q8618" i="38"/>
  <c r="R8618" i="38"/>
  <c r="S8618" i="38"/>
  <c r="D8619" i="38"/>
  <c r="I8619" i="38"/>
  <c r="H8619" i="38"/>
  <c r="J8619" i="38"/>
  <c r="L8619" i="38"/>
  <c r="M8619" i="38"/>
  <c r="N8619" i="38"/>
  <c r="O8619" i="38"/>
  <c r="P8619" i="38"/>
  <c r="Q8619" i="38"/>
  <c r="R8619" i="38"/>
  <c r="S8619" i="38"/>
  <c r="D8620" i="38"/>
  <c r="I8620" i="38"/>
  <c r="H8620" i="38"/>
  <c r="J8620" i="38"/>
  <c r="L8620" i="38"/>
  <c r="M8620" i="38"/>
  <c r="N8620" i="38"/>
  <c r="O8620" i="38"/>
  <c r="P8620" i="38"/>
  <c r="Q8620" i="38"/>
  <c r="R8620" i="38"/>
  <c r="S8620" i="38"/>
  <c r="D8621" i="38"/>
  <c r="I8621" i="38"/>
  <c r="H8621" i="38"/>
  <c r="J8621" i="38"/>
  <c r="L8621" i="38"/>
  <c r="M8621" i="38"/>
  <c r="N8621" i="38"/>
  <c r="O8621" i="38"/>
  <c r="P8621" i="38"/>
  <c r="Q8621" i="38"/>
  <c r="R8621" i="38"/>
  <c r="S8621" i="38"/>
  <c r="D8622" i="38"/>
  <c r="I8622" i="38"/>
  <c r="H8622" i="38"/>
  <c r="J8622" i="38"/>
  <c r="L8622" i="38"/>
  <c r="M8622" i="38"/>
  <c r="N8622" i="38"/>
  <c r="O8622" i="38"/>
  <c r="P8622" i="38"/>
  <c r="Q8622" i="38"/>
  <c r="R8622" i="38"/>
  <c r="S8622" i="38"/>
  <c r="D8623" i="38"/>
  <c r="I8623" i="38"/>
  <c r="H8623" i="38"/>
  <c r="J8623" i="38"/>
  <c r="L8623" i="38"/>
  <c r="M8623" i="38"/>
  <c r="N8623" i="38"/>
  <c r="O8623" i="38"/>
  <c r="P8623" i="38"/>
  <c r="Q8623" i="38"/>
  <c r="R8623" i="38"/>
  <c r="S8623" i="38"/>
  <c r="D8624" i="38"/>
  <c r="I8624" i="38"/>
  <c r="H8624" i="38"/>
  <c r="J8624" i="38"/>
  <c r="L8624" i="38"/>
  <c r="M8624" i="38"/>
  <c r="N8624" i="38"/>
  <c r="O8624" i="38"/>
  <c r="P8624" i="38"/>
  <c r="Q8624" i="38"/>
  <c r="R8624" i="38"/>
  <c r="S8624" i="38"/>
  <c r="D8625" i="38"/>
  <c r="I8625" i="38"/>
  <c r="H8625" i="38"/>
  <c r="J8625" i="38"/>
  <c r="L8625" i="38"/>
  <c r="M8625" i="38"/>
  <c r="N8625" i="38"/>
  <c r="O8625" i="38"/>
  <c r="P8625" i="38"/>
  <c r="Q8625" i="38"/>
  <c r="R8625" i="38"/>
  <c r="S8625" i="38"/>
  <c r="D8626" i="38"/>
  <c r="I8626" i="38"/>
  <c r="H8626" i="38"/>
  <c r="J8626" i="38"/>
  <c r="L8626" i="38"/>
  <c r="M8626" i="38"/>
  <c r="N8626" i="38"/>
  <c r="O8626" i="38"/>
  <c r="P8626" i="38"/>
  <c r="Q8626" i="38"/>
  <c r="R8626" i="38"/>
  <c r="S8626" i="38"/>
  <c r="D8627" i="38"/>
  <c r="I8627" i="38"/>
  <c r="H8627" i="38"/>
  <c r="J8627" i="38"/>
  <c r="L8627" i="38"/>
  <c r="M8627" i="38"/>
  <c r="N8627" i="38"/>
  <c r="O8627" i="38"/>
  <c r="P8627" i="38"/>
  <c r="Q8627" i="38"/>
  <c r="R8627" i="38"/>
  <c r="S8627" i="38"/>
  <c r="D8628" i="38"/>
  <c r="I8628" i="38"/>
  <c r="H8628" i="38"/>
  <c r="J8628" i="38"/>
  <c r="L8628" i="38"/>
  <c r="M8628" i="38"/>
  <c r="N8628" i="38"/>
  <c r="O8628" i="38"/>
  <c r="P8628" i="38"/>
  <c r="Q8628" i="38"/>
  <c r="R8628" i="38"/>
  <c r="S8628" i="38"/>
  <c r="D8629" i="38"/>
  <c r="I8629" i="38"/>
  <c r="H8629" i="38"/>
  <c r="J8629" i="38"/>
  <c r="L8629" i="38"/>
  <c r="M8629" i="38"/>
  <c r="N8629" i="38"/>
  <c r="O8629" i="38"/>
  <c r="P8629" i="38"/>
  <c r="Q8629" i="38"/>
  <c r="R8629" i="38"/>
  <c r="S8629" i="38"/>
  <c r="D8630" i="38"/>
  <c r="I8630" i="38"/>
  <c r="H8630" i="38"/>
  <c r="J8630" i="38"/>
  <c r="L8630" i="38"/>
  <c r="M8630" i="38"/>
  <c r="N8630" i="38"/>
  <c r="O8630" i="38"/>
  <c r="P8630" i="38"/>
  <c r="Q8630" i="38"/>
  <c r="R8630" i="38"/>
  <c r="S8630" i="38"/>
  <c r="D8631" i="38"/>
  <c r="I8631" i="38"/>
  <c r="H8631" i="38"/>
  <c r="J8631" i="38"/>
  <c r="L8631" i="38"/>
  <c r="M8631" i="38"/>
  <c r="N8631" i="38"/>
  <c r="O8631" i="38"/>
  <c r="P8631" i="38"/>
  <c r="Q8631" i="38"/>
  <c r="R8631" i="38"/>
  <c r="S8631" i="38"/>
  <c r="D8632" i="38"/>
  <c r="I8632" i="38"/>
  <c r="H8632" i="38"/>
  <c r="J8632" i="38"/>
  <c r="L8632" i="38"/>
  <c r="M8632" i="38"/>
  <c r="N8632" i="38"/>
  <c r="O8632" i="38"/>
  <c r="P8632" i="38"/>
  <c r="Q8632" i="38"/>
  <c r="R8632" i="38"/>
  <c r="S8632" i="38"/>
  <c r="D8633" i="38"/>
  <c r="I8633" i="38"/>
  <c r="H8633" i="38"/>
  <c r="J8633" i="38"/>
  <c r="L8633" i="38"/>
  <c r="M8633" i="38"/>
  <c r="N8633" i="38"/>
  <c r="O8633" i="38"/>
  <c r="P8633" i="38"/>
  <c r="Q8633" i="38"/>
  <c r="R8633" i="38"/>
  <c r="S8633" i="38"/>
  <c r="D8634" i="38"/>
  <c r="I8634" i="38"/>
  <c r="H8634" i="38"/>
  <c r="J8634" i="38"/>
  <c r="L8634" i="38"/>
  <c r="M8634" i="38"/>
  <c r="N8634" i="38"/>
  <c r="O8634" i="38"/>
  <c r="P8634" i="38"/>
  <c r="Q8634" i="38"/>
  <c r="R8634" i="38"/>
  <c r="S8634" i="38"/>
  <c r="D8635" i="38"/>
  <c r="I8635" i="38"/>
  <c r="H8635" i="38"/>
  <c r="J8635" i="38"/>
  <c r="L8635" i="38"/>
  <c r="M8635" i="38"/>
  <c r="N8635" i="38"/>
  <c r="O8635" i="38"/>
  <c r="P8635" i="38"/>
  <c r="Q8635" i="38"/>
  <c r="R8635" i="38"/>
  <c r="S8635" i="38"/>
  <c r="D8636" i="38"/>
  <c r="I8636" i="38"/>
  <c r="H8636" i="38"/>
  <c r="J8636" i="38"/>
  <c r="L8636" i="38"/>
  <c r="M8636" i="38"/>
  <c r="N8636" i="38"/>
  <c r="O8636" i="38"/>
  <c r="P8636" i="38"/>
  <c r="Q8636" i="38"/>
  <c r="R8636" i="38"/>
  <c r="S8636" i="38"/>
  <c r="D8637" i="38"/>
  <c r="I8637" i="38"/>
  <c r="H8637" i="38"/>
  <c r="J8637" i="38"/>
  <c r="L8637" i="38"/>
  <c r="M8637" i="38"/>
  <c r="N8637" i="38"/>
  <c r="O8637" i="38"/>
  <c r="P8637" i="38"/>
  <c r="Q8637" i="38"/>
  <c r="R8637" i="38"/>
  <c r="S8637" i="38"/>
  <c r="D8638" i="38"/>
  <c r="I8638" i="38"/>
  <c r="H8638" i="38"/>
  <c r="J8638" i="38"/>
  <c r="L8638" i="38"/>
  <c r="M8638" i="38"/>
  <c r="N8638" i="38"/>
  <c r="O8638" i="38"/>
  <c r="P8638" i="38"/>
  <c r="Q8638" i="38"/>
  <c r="R8638" i="38"/>
  <c r="S8638" i="38"/>
  <c r="D8639" i="38"/>
  <c r="I8639" i="38"/>
  <c r="H8639" i="38"/>
  <c r="J8639" i="38"/>
  <c r="L8639" i="38"/>
  <c r="M8639" i="38"/>
  <c r="N8639" i="38"/>
  <c r="O8639" i="38"/>
  <c r="P8639" i="38"/>
  <c r="Q8639" i="38"/>
  <c r="R8639" i="38"/>
  <c r="S8639" i="38"/>
  <c r="D8640" i="38"/>
  <c r="I8640" i="38"/>
  <c r="H8640" i="38"/>
  <c r="J8640" i="38"/>
  <c r="L8640" i="38"/>
  <c r="M8640" i="38"/>
  <c r="N8640" i="38"/>
  <c r="O8640" i="38"/>
  <c r="P8640" i="38"/>
  <c r="Q8640" i="38"/>
  <c r="R8640" i="38"/>
  <c r="S8640" i="38"/>
  <c r="D8641" i="38"/>
  <c r="I8641" i="38"/>
  <c r="H8641" i="38"/>
  <c r="J8641" i="38"/>
  <c r="L8641" i="38"/>
  <c r="M8641" i="38"/>
  <c r="N8641" i="38"/>
  <c r="O8641" i="38"/>
  <c r="P8641" i="38"/>
  <c r="Q8641" i="38"/>
  <c r="R8641" i="38"/>
  <c r="S8641" i="38"/>
  <c r="D8642" i="38"/>
  <c r="I8642" i="38"/>
  <c r="H8642" i="38"/>
  <c r="J8642" i="38"/>
  <c r="L8642" i="38"/>
  <c r="M8642" i="38"/>
  <c r="N8642" i="38"/>
  <c r="O8642" i="38"/>
  <c r="P8642" i="38"/>
  <c r="Q8642" i="38"/>
  <c r="R8642" i="38"/>
  <c r="S8642" i="38"/>
  <c r="D8643" i="38"/>
  <c r="I8643" i="38"/>
  <c r="H8643" i="38"/>
  <c r="J8643" i="38"/>
  <c r="L8643" i="38"/>
  <c r="M8643" i="38"/>
  <c r="N8643" i="38"/>
  <c r="O8643" i="38"/>
  <c r="P8643" i="38"/>
  <c r="Q8643" i="38"/>
  <c r="R8643" i="38"/>
  <c r="S8643" i="38"/>
  <c r="D8644" i="38"/>
  <c r="I8644" i="38"/>
  <c r="H8644" i="38"/>
  <c r="J8644" i="38"/>
  <c r="L8644" i="38"/>
  <c r="M8644" i="38"/>
  <c r="N8644" i="38"/>
  <c r="O8644" i="38"/>
  <c r="P8644" i="38"/>
  <c r="Q8644" i="38"/>
  <c r="R8644" i="38"/>
  <c r="S8644" i="38"/>
  <c r="D8645" i="38"/>
  <c r="I8645" i="38"/>
  <c r="H8645" i="38"/>
  <c r="J8645" i="38"/>
  <c r="L8645" i="38"/>
  <c r="M8645" i="38"/>
  <c r="N8645" i="38"/>
  <c r="O8645" i="38"/>
  <c r="P8645" i="38"/>
  <c r="Q8645" i="38"/>
  <c r="R8645" i="38"/>
  <c r="S8645" i="38"/>
  <c r="D8646" i="38"/>
  <c r="I8646" i="38"/>
  <c r="H8646" i="38"/>
  <c r="J8646" i="38"/>
  <c r="L8646" i="38"/>
  <c r="M8646" i="38"/>
  <c r="N8646" i="38"/>
  <c r="O8646" i="38"/>
  <c r="P8646" i="38"/>
  <c r="Q8646" i="38"/>
  <c r="R8646" i="38"/>
  <c r="S8646" i="38"/>
  <c r="D8647" i="38"/>
  <c r="I8647" i="38"/>
  <c r="H8647" i="38"/>
  <c r="J8647" i="38"/>
  <c r="L8647" i="38"/>
  <c r="M8647" i="38"/>
  <c r="N8647" i="38"/>
  <c r="O8647" i="38"/>
  <c r="P8647" i="38"/>
  <c r="Q8647" i="38"/>
  <c r="R8647" i="38"/>
  <c r="S8647" i="38"/>
  <c r="D8648" i="38"/>
  <c r="I8648" i="38"/>
  <c r="H8648" i="38"/>
  <c r="J8648" i="38"/>
  <c r="L8648" i="38"/>
  <c r="M8648" i="38"/>
  <c r="N8648" i="38"/>
  <c r="O8648" i="38"/>
  <c r="P8648" i="38"/>
  <c r="Q8648" i="38"/>
  <c r="R8648" i="38"/>
  <c r="S8648" i="38"/>
  <c r="D8649" i="38"/>
  <c r="I8649" i="38"/>
  <c r="H8649" i="38"/>
  <c r="J8649" i="38"/>
  <c r="L8649" i="38"/>
  <c r="M8649" i="38"/>
  <c r="N8649" i="38"/>
  <c r="O8649" i="38"/>
  <c r="P8649" i="38"/>
  <c r="Q8649" i="38"/>
  <c r="R8649" i="38"/>
  <c r="S8649" i="38"/>
  <c r="D8650" i="38"/>
  <c r="I8650" i="38"/>
  <c r="H8650" i="38"/>
  <c r="J8650" i="38"/>
  <c r="L8650" i="38"/>
  <c r="M8650" i="38"/>
  <c r="N8650" i="38"/>
  <c r="O8650" i="38"/>
  <c r="P8650" i="38"/>
  <c r="Q8650" i="38"/>
  <c r="R8650" i="38"/>
  <c r="S8650" i="38"/>
  <c r="D8651" i="38"/>
  <c r="I8651" i="38"/>
  <c r="H8651" i="38"/>
  <c r="J8651" i="38"/>
  <c r="L8651" i="38"/>
  <c r="M8651" i="38"/>
  <c r="N8651" i="38"/>
  <c r="O8651" i="38"/>
  <c r="P8651" i="38"/>
  <c r="Q8651" i="38"/>
  <c r="R8651" i="38"/>
  <c r="S8651" i="38"/>
  <c r="D8652" i="38"/>
  <c r="I8652" i="38"/>
  <c r="H8652" i="38"/>
  <c r="J8652" i="38"/>
  <c r="L8652" i="38"/>
  <c r="M8652" i="38"/>
  <c r="N8652" i="38"/>
  <c r="O8652" i="38"/>
  <c r="P8652" i="38"/>
  <c r="Q8652" i="38"/>
  <c r="R8652" i="38"/>
  <c r="S8652" i="38"/>
  <c r="D8653" i="38"/>
  <c r="I8653" i="38"/>
  <c r="H8653" i="38"/>
  <c r="J8653" i="38"/>
  <c r="L8653" i="38"/>
  <c r="M8653" i="38"/>
  <c r="N8653" i="38"/>
  <c r="O8653" i="38"/>
  <c r="P8653" i="38"/>
  <c r="Q8653" i="38"/>
  <c r="R8653" i="38"/>
  <c r="S8653" i="38"/>
  <c r="D8654" i="38"/>
  <c r="I8654" i="38"/>
  <c r="H8654" i="38"/>
  <c r="J8654" i="38"/>
  <c r="L8654" i="38"/>
  <c r="M8654" i="38"/>
  <c r="N8654" i="38"/>
  <c r="O8654" i="38"/>
  <c r="P8654" i="38"/>
  <c r="Q8654" i="38"/>
  <c r="R8654" i="38"/>
  <c r="S8654" i="38"/>
  <c r="D8655" i="38"/>
  <c r="I8655" i="38"/>
  <c r="H8655" i="38"/>
  <c r="J8655" i="38"/>
  <c r="L8655" i="38"/>
  <c r="M8655" i="38"/>
  <c r="N8655" i="38"/>
  <c r="O8655" i="38"/>
  <c r="P8655" i="38"/>
  <c r="Q8655" i="38"/>
  <c r="R8655" i="38"/>
  <c r="S8655" i="38"/>
  <c r="D8656" i="38"/>
  <c r="I8656" i="38"/>
  <c r="H8656" i="38"/>
  <c r="J8656" i="38"/>
  <c r="L8656" i="38"/>
  <c r="M8656" i="38"/>
  <c r="N8656" i="38"/>
  <c r="O8656" i="38"/>
  <c r="P8656" i="38"/>
  <c r="Q8656" i="38"/>
  <c r="R8656" i="38"/>
  <c r="S8656" i="38"/>
  <c r="D8657" i="38"/>
  <c r="I8657" i="38"/>
  <c r="H8657" i="38"/>
  <c r="J8657" i="38"/>
  <c r="L8657" i="38"/>
  <c r="M8657" i="38"/>
  <c r="N8657" i="38"/>
  <c r="O8657" i="38"/>
  <c r="P8657" i="38"/>
  <c r="Q8657" i="38"/>
  <c r="R8657" i="38"/>
  <c r="S8657" i="38"/>
  <c r="D8658" i="38"/>
  <c r="I8658" i="38"/>
  <c r="H8658" i="38"/>
  <c r="J8658" i="38"/>
  <c r="L8658" i="38"/>
  <c r="M8658" i="38"/>
  <c r="N8658" i="38"/>
  <c r="O8658" i="38"/>
  <c r="P8658" i="38"/>
  <c r="Q8658" i="38"/>
  <c r="R8658" i="38"/>
  <c r="S8658" i="38"/>
  <c r="D8659" i="38"/>
  <c r="I8659" i="38"/>
  <c r="H8659" i="38"/>
  <c r="J8659" i="38"/>
  <c r="L8659" i="38"/>
  <c r="M8659" i="38"/>
  <c r="N8659" i="38"/>
  <c r="O8659" i="38"/>
  <c r="P8659" i="38"/>
  <c r="Q8659" i="38"/>
  <c r="R8659" i="38"/>
  <c r="S8659" i="38"/>
  <c r="D8660" i="38"/>
  <c r="I8660" i="38"/>
  <c r="H8660" i="38"/>
  <c r="J8660" i="38"/>
  <c r="L8660" i="38"/>
  <c r="M8660" i="38"/>
  <c r="N8660" i="38"/>
  <c r="O8660" i="38"/>
  <c r="P8660" i="38"/>
  <c r="Q8660" i="38"/>
  <c r="R8660" i="38"/>
  <c r="S8660" i="38"/>
  <c r="D8661" i="38"/>
  <c r="I8661" i="38"/>
  <c r="H8661" i="38"/>
  <c r="J8661" i="38"/>
  <c r="L8661" i="38"/>
  <c r="M8661" i="38"/>
  <c r="N8661" i="38"/>
  <c r="O8661" i="38"/>
  <c r="P8661" i="38"/>
  <c r="Q8661" i="38"/>
  <c r="R8661" i="38"/>
  <c r="S8661" i="38"/>
  <c r="D8662" i="38"/>
  <c r="I8662" i="38"/>
  <c r="H8662" i="38"/>
  <c r="J8662" i="38"/>
  <c r="L8662" i="38"/>
  <c r="M8662" i="38"/>
  <c r="N8662" i="38"/>
  <c r="O8662" i="38"/>
  <c r="P8662" i="38"/>
  <c r="Q8662" i="38"/>
  <c r="R8662" i="38"/>
  <c r="S8662" i="38"/>
  <c r="D8663" i="38"/>
  <c r="I8663" i="38"/>
  <c r="H8663" i="38"/>
  <c r="J8663" i="38"/>
  <c r="L8663" i="38"/>
  <c r="M8663" i="38"/>
  <c r="N8663" i="38"/>
  <c r="O8663" i="38"/>
  <c r="P8663" i="38"/>
  <c r="Q8663" i="38"/>
  <c r="R8663" i="38"/>
  <c r="S8663" i="38"/>
  <c r="D8664" i="38"/>
  <c r="I8664" i="38"/>
  <c r="H8664" i="38"/>
  <c r="J8664" i="38"/>
  <c r="L8664" i="38"/>
  <c r="M8664" i="38"/>
  <c r="N8664" i="38"/>
  <c r="O8664" i="38"/>
  <c r="P8664" i="38"/>
  <c r="Q8664" i="38"/>
  <c r="R8664" i="38"/>
  <c r="S8664" i="38"/>
  <c r="D8665" i="38"/>
  <c r="I8665" i="38"/>
  <c r="H8665" i="38"/>
  <c r="J8665" i="38"/>
  <c r="L8665" i="38"/>
  <c r="M8665" i="38"/>
  <c r="N8665" i="38"/>
  <c r="O8665" i="38"/>
  <c r="P8665" i="38"/>
  <c r="Q8665" i="38"/>
  <c r="R8665" i="38"/>
  <c r="S8665" i="38"/>
  <c r="D8666" i="38"/>
  <c r="I8666" i="38"/>
  <c r="H8666" i="38"/>
  <c r="J8666" i="38"/>
  <c r="L8666" i="38"/>
  <c r="M8666" i="38"/>
  <c r="N8666" i="38"/>
  <c r="O8666" i="38"/>
  <c r="P8666" i="38"/>
  <c r="Q8666" i="38"/>
  <c r="R8666" i="38"/>
  <c r="S8666" i="38"/>
  <c r="D8667" i="38"/>
  <c r="I8667" i="38"/>
  <c r="H8667" i="38"/>
  <c r="J8667" i="38"/>
  <c r="L8667" i="38"/>
  <c r="M8667" i="38"/>
  <c r="N8667" i="38"/>
  <c r="O8667" i="38"/>
  <c r="P8667" i="38"/>
  <c r="Q8667" i="38"/>
  <c r="R8667" i="38"/>
  <c r="S8667" i="38"/>
  <c r="D8668" i="38"/>
  <c r="I8668" i="38"/>
  <c r="H8668" i="38"/>
  <c r="J8668" i="38"/>
  <c r="L8668" i="38"/>
  <c r="M8668" i="38"/>
  <c r="N8668" i="38"/>
  <c r="O8668" i="38"/>
  <c r="P8668" i="38"/>
  <c r="Q8668" i="38"/>
  <c r="R8668" i="38"/>
  <c r="S8668" i="38"/>
  <c r="D8669" i="38"/>
  <c r="I8669" i="38"/>
  <c r="H8669" i="38"/>
  <c r="J8669" i="38"/>
  <c r="L8669" i="38"/>
  <c r="M8669" i="38"/>
  <c r="N8669" i="38"/>
  <c r="O8669" i="38"/>
  <c r="P8669" i="38"/>
  <c r="Q8669" i="38"/>
  <c r="R8669" i="38"/>
  <c r="S8669" i="38"/>
  <c r="D8670" i="38"/>
  <c r="I8670" i="38"/>
  <c r="H8670" i="38"/>
  <c r="J8670" i="38"/>
  <c r="L8670" i="38"/>
  <c r="M8670" i="38"/>
  <c r="N8670" i="38"/>
  <c r="O8670" i="38"/>
  <c r="P8670" i="38"/>
  <c r="Q8670" i="38"/>
  <c r="R8670" i="38"/>
  <c r="S8670" i="38"/>
  <c r="D8671" i="38"/>
  <c r="I8671" i="38"/>
  <c r="H8671" i="38"/>
  <c r="J8671" i="38"/>
  <c r="L8671" i="38"/>
  <c r="M8671" i="38"/>
  <c r="N8671" i="38"/>
  <c r="O8671" i="38"/>
  <c r="P8671" i="38"/>
  <c r="Q8671" i="38"/>
  <c r="R8671" i="38"/>
  <c r="S8671" i="38"/>
  <c r="D8672" i="38"/>
  <c r="I8672" i="38"/>
  <c r="H8672" i="38"/>
  <c r="J8672" i="38"/>
  <c r="L8672" i="38"/>
  <c r="M8672" i="38"/>
  <c r="N8672" i="38"/>
  <c r="O8672" i="38"/>
  <c r="P8672" i="38"/>
  <c r="Q8672" i="38"/>
  <c r="R8672" i="38"/>
  <c r="S8672" i="38"/>
  <c r="D8673" i="38"/>
  <c r="I8673" i="38"/>
  <c r="H8673" i="38"/>
  <c r="J8673" i="38"/>
  <c r="L8673" i="38"/>
  <c r="M8673" i="38"/>
  <c r="N8673" i="38"/>
  <c r="O8673" i="38"/>
  <c r="P8673" i="38"/>
  <c r="Q8673" i="38"/>
  <c r="R8673" i="38"/>
  <c r="S8673" i="38"/>
  <c r="D8674" i="38"/>
  <c r="I8674" i="38"/>
  <c r="H8674" i="38"/>
  <c r="J8674" i="38"/>
  <c r="L8674" i="38"/>
  <c r="M8674" i="38"/>
  <c r="N8674" i="38"/>
  <c r="O8674" i="38"/>
  <c r="P8674" i="38"/>
  <c r="Q8674" i="38"/>
  <c r="R8674" i="38"/>
  <c r="S8674" i="38"/>
  <c r="D8675" i="38"/>
  <c r="I8675" i="38"/>
  <c r="H8675" i="38"/>
  <c r="J8675" i="38"/>
  <c r="L8675" i="38"/>
  <c r="M8675" i="38"/>
  <c r="N8675" i="38"/>
  <c r="O8675" i="38"/>
  <c r="P8675" i="38"/>
  <c r="Q8675" i="38"/>
  <c r="R8675" i="38"/>
  <c r="S8675" i="38"/>
  <c r="D8676" i="38"/>
  <c r="I8676" i="38"/>
  <c r="H8676" i="38"/>
  <c r="J8676" i="38"/>
  <c r="L8676" i="38"/>
  <c r="M8676" i="38"/>
  <c r="N8676" i="38"/>
  <c r="O8676" i="38"/>
  <c r="P8676" i="38"/>
  <c r="Q8676" i="38"/>
  <c r="R8676" i="38"/>
  <c r="S8676" i="38"/>
  <c r="D8677" i="38"/>
  <c r="I8677" i="38"/>
  <c r="H8677" i="38"/>
  <c r="J8677" i="38"/>
  <c r="L8677" i="38"/>
  <c r="M8677" i="38"/>
  <c r="N8677" i="38"/>
  <c r="O8677" i="38"/>
  <c r="P8677" i="38"/>
  <c r="Q8677" i="38"/>
  <c r="R8677" i="38"/>
  <c r="S8677" i="38"/>
  <c r="D8678" i="38"/>
  <c r="I8678" i="38"/>
  <c r="H8678" i="38"/>
  <c r="J8678" i="38"/>
  <c r="L8678" i="38"/>
  <c r="M8678" i="38"/>
  <c r="N8678" i="38"/>
  <c r="O8678" i="38"/>
  <c r="P8678" i="38"/>
  <c r="Q8678" i="38"/>
  <c r="R8678" i="38"/>
  <c r="S8678" i="38"/>
  <c r="D8679" i="38"/>
  <c r="I8679" i="38"/>
  <c r="H8679" i="38"/>
  <c r="J8679" i="38"/>
  <c r="L8679" i="38"/>
  <c r="M8679" i="38"/>
  <c r="N8679" i="38"/>
  <c r="O8679" i="38"/>
  <c r="P8679" i="38"/>
  <c r="Q8679" i="38"/>
  <c r="R8679" i="38"/>
  <c r="S8679" i="38"/>
  <c r="D8680" i="38"/>
  <c r="I8680" i="38"/>
  <c r="H8680" i="38"/>
  <c r="J8680" i="38"/>
  <c r="L8680" i="38"/>
  <c r="M8680" i="38"/>
  <c r="N8680" i="38"/>
  <c r="O8680" i="38"/>
  <c r="P8680" i="38"/>
  <c r="Q8680" i="38"/>
  <c r="R8680" i="38"/>
  <c r="S8680" i="38"/>
  <c r="D8681" i="38"/>
  <c r="I8681" i="38"/>
  <c r="H8681" i="38"/>
  <c r="J8681" i="38"/>
  <c r="L8681" i="38"/>
  <c r="M8681" i="38"/>
  <c r="N8681" i="38"/>
  <c r="O8681" i="38"/>
  <c r="P8681" i="38"/>
  <c r="Q8681" i="38"/>
  <c r="R8681" i="38"/>
  <c r="S8681" i="38"/>
  <c r="D8682" i="38"/>
  <c r="I8682" i="38"/>
  <c r="H8682" i="38"/>
  <c r="J8682" i="38"/>
  <c r="L8682" i="38"/>
  <c r="M8682" i="38"/>
  <c r="N8682" i="38"/>
  <c r="O8682" i="38"/>
  <c r="P8682" i="38"/>
  <c r="Q8682" i="38"/>
  <c r="R8682" i="38"/>
  <c r="S8682" i="38"/>
  <c r="D8683" i="38"/>
  <c r="I8683" i="38"/>
  <c r="H8683" i="38"/>
  <c r="J8683" i="38"/>
  <c r="L8683" i="38"/>
  <c r="M8683" i="38"/>
  <c r="N8683" i="38"/>
  <c r="O8683" i="38"/>
  <c r="P8683" i="38"/>
  <c r="Q8683" i="38"/>
  <c r="R8683" i="38"/>
  <c r="S8683" i="38"/>
  <c r="D8684" i="38"/>
  <c r="I8684" i="38"/>
  <c r="H8684" i="38"/>
  <c r="J8684" i="38"/>
  <c r="L8684" i="38"/>
  <c r="M8684" i="38"/>
  <c r="N8684" i="38"/>
  <c r="O8684" i="38"/>
  <c r="P8684" i="38"/>
  <c r="Q8684" i="38"/>
  <c r="R8684" i="38"/>
  <c r="S8684" i="38"/>
  <c r="D8685" i="38"/>
  <c r="I8685" i="38"/>
  <c r="H8685" i="38"/>
  <c r="J8685" i="38"/>
  <c r="L8685" i="38"/>
  <c r="M8685" i="38"/>
  <c r="N8685" i="38"/>
  <c r="O8685" i="38"/>
  <c r="P8685" i="38"/>
  <c r="Q8685" i="38"/>
  <c r="R8685" i="38"/>
  <c r="S8685" i="38"/>
  <c r="D8686" i="38"/>
  <c r="I8686" i="38"/>
  <c r="H8686" i="38"/>
  <c r="J8686" i="38"/>
  <c r="L8686" i="38"/>
  <c r="M8686" i="38"/>
  <c r="N8686" i="38"/>
  <c r="O8686" i="38"/>
  <c r="P8686" i="38"/>
  <c r="Q8686" i="38"/>
  <c r="R8686" i="38"/>
  <c r="S8686" i="38"/>
  <c r="D8687" i="38"/>
  <c r="I8687" i="38"/>
  <c r="H8687" i="38"/>
  <c r="J8687" i="38"/>
  <c r="L8687" i="38"/>
  <c r="M8687" i="38"/>
  <c r="N8687" i="38"/>
  <c r="O8687" i="38"/>
  <c r="P8687" i="38"/>
  <c r="Q8687" i="38"/>
  <c r="R8687" i="38"/>
  <c r="S8687" i="38"/>
  <c r="D8688" i="38"/>
  <c r="I8688" i="38"/>
  <c r="H8688" i="38"/>
  <c r="J8688" i="38"/>
  <c r="L8688" i="38"/>
  <c r="M8688" i="38"/>
  <c r="N8688" i="38"/>
  <c r="O8688" i="38"/>
  <c r="P8688" i="38"/>
  <c r="Q8688" i="38"/>
  <c r="R8688" i="38"/>
  <c r="S8688" i="38"/>
  <c r="D8689" i="38"/>
  <c r="I8689" i="38"/>
  <c r="H8689" i="38"/>
  <c r="J8689" i="38"/>
  <c r="L8689" i="38"/>
  <c r="M8689" i="38"/>
  <c r="N8689" i="38"/>
  <c r="O8689" i="38"/>
  <c r="P8689" i="38"/>
  <c r="Q8689" i="38"/>
  <c r="R8689" i="38"/>
  <c r="S8689" i="38"/>
  <c r="D8690" i="38"/>
  <c r="I8690" i="38"/>
  <c r="H8690" i="38"/>
  <c r="J8690" i="38"/>
  <c r="L8690" i="38"/>
  <c r="M8690" i="38"/>
  <c r="N8690" i="38"/>
  <c r="O8690" i="38"/>
  <c r="P8690" i="38"/>
  <c r="Q8690" i="38"/>
  <c r="R8690" i="38"/>
  <c r="S8690" i="38"/>
  <c r="D8691" i="38"/>
  <c r="I8691" i="38"/>
  <c r="H8691" i="38"/>
  <c r="J8691" i="38"/>
  <c r="L8691" i="38"/>
  <c r="M8691" i="38"/>
  <c r="N8691" i="38"/>
  <c r="O8691" i="38"/>
  <c r="P8691" i="38"/>
  <c r="Q8691" i="38"/>
  <c r="R8691" i="38"/>
  <c r="S8691" i="38"/>
  <c r="D8692" i="38"/>
  <c r="I8692" i="38"/>
  <c r="H8692" i="38"/>
  <c r="J8692" i="38"/>
  <c r="L8692" i="38"/>
  <c r="M8692" i="38"/>
  <c r="N8692" i="38"/>
  <c r="O8692" i="38"/>
  <c r="P8692" i="38"/>
  <c r="Q8692" i="38"/>
  <c r="R8692" i="38"/>
  <c r="S8692" i="38"/>
  <c r="D8693" i="38"/>
  <c r="I8693" i="38"/>
  <c r="H8693" i="38"/>
  <c r="J8693" i="38"/>
  <c r="L8693" i="38"/>
  <c r="M8693" i="38"/>
  <c r="N8693" i="38"/>
  <c r="O8693" i="38"/>
  <c r="P8693" i="38"/>
  <c r="Q8693" i="38"/>
  <c r="R8693" i="38"/>
  <c r="S8693" i="38"/>
  <c r="D8694" i="38"/>
  <c r="I8694" i="38"/>
  <c r="H8694" i="38"/>
  <c r="J8694" i="38"/>
  <c r="L8694" i="38"/>
  <c r="M8694" i="38"/>
  <c r="N8694" i="38"/>
  <c r="O8694" i="38"/>
  <c r="P8694" i="38"/>
  <c r="Q8694" i="38"/>
  <c r="R8694" i="38"/>
  <c r="S8694" i="38"/>
  <c r="D8695" i="38"/>
  <c r="I8695" i="38"/>
  <c r="H8695" i="38"/>
  <c r="J8695" i="38"/>
  <c r="L8695" i="38"/>
  <c r="M8695" i="38"/>
  <c r="N8695" i="38"/>
  <c r="O8695" i="38"/>
  <c r="P8695" i="38"/>
  <c r="Q8695" i="38"/>
  <c r="R8695" i="38"/>
  <c r="S8695" i="38"/>
  <c r="D8696" i="38"/>
  <c r="I8696" i="38"/>
  <c r="H8696" i="38"/>
  <c r="J8696" i="38"/>
  <c r="L8696" i="38"/>
  <c r="M8696" i="38"/>
  <c r="N8696" i="38"/>
  <c r="O8696" i="38"/>
  <c r="P8696" i="38"/>
  <c r="Q8696" i="38"/>
  <c r="R8696" i="38"/>
  <c r="S8696" i="38"/>
  <c r="D8697" i="38"/>
  <c r="I8697" i="38"/>
  <c r="H8697" i="38"/>
  <c r="J8697" i="38"/>
  <c r="L8697" i="38"/>
  <c r="M8697" i="38"/>
  <c r="N8697" i="38"/>
  <c r="O8697" i="38"/>
  <c r="P8697" i="38"/>
  <c r="Q8697" i="38"/>
  <c r="R8697" i="38"/>
  <c r="S8697" i="38"/>
  <c r="D8698" i="38"/>
  <c r="I8698" i="38"/>
  <c r="H8698" i="38"/>
  <c r="J8698" i="38"/>
  <c r="L8698" i="38"/>
  <c r="M8698" i="38"/>
  <c r="N8698" i="38"/>
  <c r="O8698" i="38"/>
  <c r="P8698" i="38"/>
  <c r="Q8698" i="38"/>
  <c r="R8698" i="38"/>
  <c r="S8698" i="38"/>
  <c r="D8699" i="38"/>
  <c r="I8699" i="38"/>
  <c r="H8699" i="38"/>
  <c r="J8699" i="38"/>
  <c r="L8699" i="38"/>
  <c r="M8699" i="38"/>
  <c r="N8699" i="38"/>
  <c r="O8699" i="38"/>
  <c r="P8699" i="38"/>
  <c r="Q8699" i="38"/>
  <c r="R8699" i="38"/>
  <c r="S8699" i="38"/>
  <c r="D8700" i="38"/>
  <c r="I8700" i="38"/>
  <c r="H8700" i="38"/>
  <c r="J8700" i="38"/>
  <c r="L8700" i="38"/>
  <c r="M8700" i="38"/>
  <c r="N8700" i="38"/>
  <c r="O8700" i="38"/>
  <c r="P8700" i="38"/>
  <c r="Q8700" i="38"/>
  <c r="R8700" i="38"/>
  <c r="S8700" i="38"/>
  <c r="D8701" i="38"/>
  <c r="I8701" i="38"/>
  <c r="H8701" i="38"/>
  <c r="J8701" i="38"/>
  <c r="L8701" i="38"/>
  <c r="M8701" i="38"/>
  <c r="N8701" i="38"/>
  <c r="O8701" i="38"/>
  <c r="P8701" i="38"/>
  <c r="Q8701" i="38"/>
  <c r="R8701" i="38"/>
  <c r="S8701" i="38"/>
  <c r="D8702" i="38"/>
  <c r="I8702" i="38"/>
  <c r="H8702" i="38"/>
  <c r="J8702" i="38"/>
  <c r="L8702" i="38"/>
  <c r="M8702" i="38"/>
  <c r="N8702" i="38"/>
  <c r="O8702" i="38"/>
  <c r="P8702" i="38"/>
  <c r="Q8702" i="38"/>
  <c r="R8702" i="38"/>
  <c r="S8702" i="38"/>
  <c r="D8703" i="38"/>
  <c r="I8703" i="38"/>
  <c r="H8703" i="38"/>
  <c r="J8703" i="38"/>
  <c r="L8703" i="38"/>
  <c r="M8703" i="38"/>
  <c r="N8703" i="38"/>
  <c r="O8703" i="38"/>
  <c r="P8703" i="38"/>
  <c r="Q8703" i="38"/>
  <c r="R8703" i="38"/>
  <c r="S8703" i="38"/>
  <c r="D8704" i="38"/>
  <c r="I8704" i="38"/>
  <c r="H8704" i="38"/>
  <c r="J8704" i="38"/>
  <c r="L8704" i="38"/>
  <c r="M8704" i="38"/>
  <c r="N8704" i="38"/>
  <c r="O8704" i="38"/>
  <c r="P8704" i="38"/>
  <c r="Q8704" i="38"/>
  <c r="R8704" i="38"/>
  <c r="S8704" i="38"/>
  <c r="D8705" i="38"/>
  <c r="I8705" i="38"/>
  <c r="H8705" i="38"/>
  <c r="J8705" i="38"/>
  <c r="L8705" i="38"/>
  <c r="M8705" i="38"/>
  <c r="N8705" i="38"/>
  <c r="O8705" i="38"/>
  <c r="P8705" i="38"/>
  <c r="Q8705" i="38"/>
  <c r="R8705" i="38"/>
  <c r="S8705" i="38"/>
  <c r="D8706" i="38"/>
  <c r="I8706" i="38"/>
  <c r="H8706" i="38"/>
  <c r="J8706" i="38"/>
  <c r="L8706" i="38"/>
  <c r="M8706" i="38"/>
  <c r="N8706" i="38"/>
  <c r="O8706" i="38"/>
  <c r="P8706" i="38"/>
  <c r="Q8706" i="38"/>
  <c r="R8706" i="38"/>
  <c r="S8706" i="38"/>
  <c r="D8707" i="38"/>
  <c r="I8707" i="38"/>
  <c r="H8707" i="38"/>
  <c r="J8707" i="38"/>
  <c r="L8707" i="38"/>
  <c r="M8707" i="38"/>
  <c r="N8707" i="38"/>
  <c r="O8707" i="38"/>
  <c r="P8707" i="38"/>
  <c r="Q8707" i="38"/>
  <c r="R8707" i="38"/>
  <c r="S8707" i="38"/>
  <c r="D8708" i="38"/>
  <c r="I8708" i="38"/>
  <c r="H8708" i="38"/>
  <c r="J8708" i="38"/>
  <c r="L8708" i="38"/>
  <c r="M8708" i="38"/>
  <c r="N8708" i="38"/>
  <c r="O8708" i="38"/>
  <c r="P8708" i="38"/>
  <c r="Q8708" i="38"/>
  <c r="R8708" i="38"/>
  <c r="S8708" i="38"/>
  <c r="D8709" i="38"/>
  <c r="I8709" i="38"/>
  <c r="H8709" i="38"/>
  <c r="J8709" i="38"/>
  <c r="L8709" i="38"/>
  <c r="M8709" i="38"/>
  <c r="N8709" i="38"/>
  <c r="O8709" i="38"/>
  <c r="P8709" i="38"/>
  <c r="Q8709" i="38"/>
  <c r="R8709" i="38"/>
  <c r="S8709" i="38"/>
  <c r="D8710" i="38"/>
  <c r="I8710" i="38"/>
  <c r="H8710" i="38"/>
  <c r="J8710" i="38"/>
  <c r="L8710" i="38"/>
  <c r="M8710" i="38"/>
  <c r="N8710" i="38"/>
  <c r="O8710" i="38"/>
  <c r="P8710" i="38"/>
  <c r="Q8710" i="38"/>
  <c r="R8710" i="38"/>
  <c r="S8710" i="38"/>
  <c r="D8711" i="38"/>
  <c r="I8711" i="38"/>
  <c r="H8711" i="38"/>
  <c r="J8711" i="38"/>
  <c r="L8711" i="38"/>
  <c r="M8711" i="38"/>
  <c r="N8711" i="38"/>
  <c r="O8711" i="38"/>
  <c r="P8711" i="38"/>
  <c r="Q8711" i="38"/>
  <c r="R8711" i="38"/>
  <c r="S8711" i="38"/>
  <c r="D8712" i="38"/>
  <c r="I8712" i="38"/>
  <c r="H8712" i="38"/>
  <c r="J8712" i="38"/>
  <c r="L8712" i="38"/>
  <c r="M8712" i="38"/>
  <c r="N8712" i="38"/>
  <c r="O8712" i="38"/>
  <c r="P8712" i="38"/>
  <c r="Q8712" i="38"/>
  <c r="R8712" i="38"/>
  <c r="S8712" i="38"/>
  <c r="D8713" i="38"/>
  <c r="I8713" i="38"/>
  <c r="H8713" i="38"/>
  <c r="J8713" i="38"/>
  <c r="L8713" i="38"/>
  <c r="M8713" i="38"/>
  <c r="N8713" i="38"/>
  <c r="O8713" i="38"/>
  <c r="P8713" i="38"/>
  <c r="Q8713" i="38"/>
  <c r="R8713" i="38"/>
  <c r="S8713" i="38"/>
  <c r="D8714" i="38"/>
  <c r="I8714" i="38"/>
  <c r="H8714" i="38"/>
  <c r="J8714" i="38"/>
  <c r="L8714" i="38"/>
  <c r="M8714" i="38"/>
  <c r="N8714" i="38"/>
  <c r="O8714" i="38"/>
  <c r="P8714" i="38"/>
  <c r="Q8714" i="38"/>
  <c r="R8714" i="38"/>
  <c r="S8714" i="38"/>
  <c r="D8715" i="38"/>
  <c r="I8715" i="38"/>
  <c r="H8715" i="38"/>
  <c r="J8715" i="38"/>
  <c r="L8715" i="38"/>
  <c r="M8715" i="38"/>
  <c r="N8715" i="38"/>
  <c r="O8715" i="38"/>
  <c r="P8715" i="38"/>
  <c r="Q8715" i="38"/>
  <c r="R8715" i="38"/>
  <c r="S8715" i="38"/>
  <c r="D8716" i="38"/>
  <c r="I8716" i="38"/>
  <c r="H8716" i="38"/>
  <c r="J8716" i="38"/>
  <c r="L8716" i="38"/>
  <c r="M8716" i="38"/>
  <c r="N8716" i="38"/>
  <c r="O8716" i="38"/>
  <c r="P8716" i="38"/>
  <c r="Q8716" i="38"/>
  <c r="R8716" i="38"/>
  <c r="S8716" i="38"/>
  <c r="D8717" i="38"/>
  <c r="I8717" i="38"/>
  <c r="H8717" i="38"/>
  <c r="J8717" i="38"/>
  <c r="L8717" i="38"/>
  <c r="M8717" i="38"/>
  <c r="N8717" i="38"/>
  <c r="O8717" i="38"/>
  <c r="P8717" i="38"/>
  <c r="Q8717" i="38"/>
  <c r="R8717" i="38"/>
  <c r="S8717" i="38"/>
  <c r="D8718" i="38"/>
  <c r="I8718" i="38"/>
  <c r="H8718" i="38"/>
  <c r="J8718" i="38"/>
  <c r="L8718" i="38"/>
  <c r="M8718" i="38"/>
  <c r="N8718" i="38"/>
  <c r="O8718" i="38"/>
  <c r="P8718" i="38"/>
  <c r="Q8718" i="38"/>
  <c r="R8718" i="38"/>
  <c r="S8718" i="38"/>
  <c r="D8719" i="38"/>
  <c r="I8719" i="38"/>
  <c r="H8719" i="38"/>
  <c r="J8719" i="38"/>
  <c r="L8719" i="38"/>
  <c r="M8719" i="38"/>
  <c r="N8719" i="38"/>
  <c r="O8719" i="38"/>
  <c r="P8719" i="38"/>
  <c r="Q8719" i="38"/>
  <c r="R8719" i="38"/>
  <c r="S8719" i="38"/>
  <c r="D8720" i="38"/>
  <c r="I8720" i="38"/>
  <c r="H8720" i="38"/>
  <c r="J8720" i="38"/>
  <c r="L8720" i="38"/>
  <c r="M8720" i="38"/>
  <c r="N8720" i="38"/>
  <c r="O8720" i="38"/>
  <c r="P8720" i="38"/>
  <c r="Q8720" i="38"/>
  <c r="R8720" i="38"/>
  <c r="S8720" i="38"/>
  <c r="D8721" i="38"/>
  <c r="I8721" i="38"/>
  <c r="H8721" i="38"/>
  <c r="J8721" i="38"/>
  <c r="L8721" i="38"/>
  <c r="M8721" i="38"/>
  <c r="N8721" i="38"/>
  <c r="O8721" i="38"/>
  <c r="P8721" i="38"/>
  <c r="Q8721" i="38"/>
  <c r="R8721" i="38"/>
  <c r="S8721" i="38"/>
  <c r="D8722" i="38"/>
  <c r="I8722" i="38"/>
  <c r="H8722" i="38"/>
  <c r="J8722" i="38"/>
  <c r="L8722" i="38"/>
  <c r="M8722" i="38"/>
  <c r="N8722" i="38"/>
  <c r="O8722" i="38"/>
  <c r="P8722" i="38"/>
  <c r="Q8722" i="38"/>
  <c r="R8722" i="38"/>
  <c r="S8722" i="38"/>
  <c r="D8723" i="38"/>
  <c r="I8723" i="38"/>
  <c r="H8723" i="38"/>
  <c r="J8723" i="38"/>
  <c r="L8723" i="38"/>
  <c r="M8723" i="38"/>
  <c r="N8723" i="38"/>
  <c r="O8723" i="38"/>
  <c r="P8723" i="38"/>
  <c r="Q8723" i="38"/>
  <c r="R8723" i="38"/>
  <c r="S8723" i="38"/>
  <c r="D8724" i="38"/>
  <c r="I8724" i="38"/>
  <c r="H8724" i="38"/>
  <c r="J8724" i="38"/>
  <c r="L8724" i="38"/>
  <c r="M8724" i="38"/>
  <c r="N8724" i="38"/>
  <c r="O8724" i="38"/>
  <c r="P8724" i="38"/>
  <c r="Q8724" i="38"/>
  <c r="R8724" i="38"/>
  <c r="S8724" i="38"/>
  <c r="D8725" i="38"/>
  <c r="I8725" i="38"/>
  <c r="H8725" i="38"/>
  <c r="J8725" i="38"/>
  <c r="L8725" i="38"/>
  <c r="M8725" i="38"/>
  <c r="N8725" i="38"/>
  <c r="O8725" i="38"/>
  <c r="P8725" i="38"/>
  <c r="Q8725" i="38"/>
  <c r="R8725" i="38"/>
  <c r="S8725" i="38"/>
  <c r="D8726" i="38"/>
  <c r="I8726" i="38"/>
  <c r="H8726" i="38"/>
  <c r="J8726" i="38"/>
  <c r="L8726" i="38"/>
  <c r="M8726" i="38"/>
  <c r="N8726" i="38"/>
  <c r="O8726" i="38"/>
  <c r="P8726" i="38"/>
  <c r="Q8726" i="38"/>
  <c r="R8726" i="38"/>
  <c r="S8726" i="38"/>
  <c r="D8727" i="38"/>
  <c r="I8727" i="38"/>
  <c r="H8727" i="38"/>
  <c r="J8727" i="38"/>
  <c r="L8727" i="38"/>
  <c r="M8727" i="38"/>
  <c r="N8727" i="38"/>
  <c r="O8727" i="38"/>
  <c r="P8727" i="38"/>
  <c r="Q8727" i="38"/>
  <c r="R8727" i="38"/>
  <c r="S8727" i="38"/>
  <c r="D8728" i="38"/>
  <c r="I8728" i="38"/>
  <c r="H8728" i="38"/>
  <c r="J8728" i="38"/>
  <c r="L8728" i="38"/>
  <c r="M8728" i="38"/>
  <c r="N8728" i="38"/>
  <c r="O8728" i="38"/>
  <c r="P8728" i="38"/>
  <c r="Q8728" i="38"/>
  <c r="R8728" i="38"/>
  <c r="S8728" i="38"/>
  <c r="D8729" i="38"/>
  <c r="I8729" i="38"/>
  <c r="H8729" i="38"/>
  <c r="J8729" i="38"/>
  <c r="L8729" i="38"/>
  <c r="M8729" i="38"/>
  <c r="N8729" i="38"/>
  <c r="O8729" i="38"/>
  <c r="P8729" i="38"/>
  <c r="Q8729" i="38"/>
  <c r="R8729" i="38"/>
  <c r="S8729" i="38"/>
  <c r="D8730" i="38"/>
  <c r="I8730" i="38"/>
  <c r="H8730" i="38"/>
  <c r="J8730" i="38"/>
  <c r="L8730" i="38"/>
  <c r="M8730" i="38"/>
  <c r="N8730" i="38"/>
  <c r="O8730" i="38"/>
  <c r="P8730" i="38"/>
  <c r="Q8730" i="38"/>
  <c r="R8730" i="38"/>
  <c r="S8730" i="38"/>
  <c r="D8731" i="38"/>
  <c r="I8731" i="38"/>
  <c r="H8731" i="38"/>
  <c r="J8731" i="38"/>
  <c r="L8731" i="38"/>
  <c r="M8731" i="38"/>
  <c r="N8731" i="38"/>
  <c r="O8731" i="38"/>
  <c r="P8731" i="38"/>
  <c r="Q8731" i="38"/>
  <c r="R8731" i="38"/>
  <c r="S8731" i="38"/>
  <c r="D8732" i="38"/>
  <c r="I8732" i="38"/>
  <c r="H8732" i="38"/>
  <c r="J8732" i="38"/>
  <c r="L8732" i="38"/>
  <c r="M8732" i="38"/>
  <c r="N8732" i="38"/>
  <c r="O8732" i="38"/>
  <c r="P8732" i="38"/>
  <c r="Q8732" i="38"/>
  <c r="R8732" i="38"/>
  <c r="S8732" i="38"/>
  <c r="D8733" i="38"/>
  <c r="I8733" i="38"/>
  <c r="H8733" i="38"/>
  <c r="J8733" i="38"/>
  <c r="L8733" i="38"/>
  <c r="M8733" i="38"/>
  <c r="N8733" i="38"/>
  <c r="O8733" i="38"/>
  <c r="P8733" i="38"/>
  <c r="Q8733" i="38"/>
  <c r="R8733" i="38"/>
  <c r="S8733" i="38"/>
  <c r="D8734" i="38"/>
  <c r="I8734" i="38"/>
  <c r="H8734" i="38"/>
  <c r="J8734" i="38"/>
  <c r="L8734" i="38"/>
  <c r="M8734" i="38"/>
  <c r="N8734" i="38"/>
  <c r="O8734" i="38"/>
  <c r="P8734" i="38"/>
  <c r="Q8734" i="38"/>
  <c r="R8734" i="38"/>
  <c r="S8734" i="38"/>
  <c r="D8735" i="38"/>
  <c r="I8735" i="38"/>
  <c r="H8735" i="38"/>
  <c r="J8735" i="38"/>
  <c r="L8735" i="38"/>
  <c r="M8735" i="38"/>
  <c r="N8735" i="38"/>
  <c r="O8735" i="38"/>
  <c r="P8735" i="38"/>
  <c r="Q8735" i="38"/>
  <c r="R8735" i="38"/>
  <c r="S8735" i="38"/>
  <c r="D8736" i="38"/>
  <c r="I8736" i="38"/>
  <c r="H8736" i="38"/>
  <c r="J8736" i="38"/>
  <c r="L8736" i="38"/>
  <c r="M8736" i="38"/>
  <c r="N8736" i="38"/>
  <c r="O8736" i="38"/>
  <c r="P8736" i="38"/>
  <c r="Q8736" i="38"/>
  <c r="R8736" i="38"/>
  <c r="S8736" i="38"/>
  <c r="D8737" i="38"/>
  <c r="I8737" i="38"/>
  <c r="H8737" i="38"/>
  <c r="J8737" i="38"/>
  <c r="L8737" i="38"/>
  <c r="M8737" i="38"/>
  <c r="N8737" i="38"/>
  <c r="O8737" i="38"/>
  <c r="P8737" i="38"/>
  <c r="Q8737" i="38"/>
  <c r="R8737" i="38"/>
  <c r="S8737" i="38"/>
  <c r="D8738" i="38"/>
  <c r="I8738" i="38"/>
  <c r="H8738" i="38"/>
  <c r="J8738" i="38"/>
  <c r="L8738" i="38"/>
  <c r="M8738" i="38"/>
  <c r="N8738" i="38"/>
  <c r="O8738" i="38"/>
  <c r="P8738" i="38"/>
  <c r="Q8738" i="38"/>
  <c r="R8738" i="38"/>
  <c r="S8738" i="38"/>
  <c r="D8739" i="38"/>
  <c r="I8739" i="38"/>
  <c r="H8739" i="38"/>
  <c r="J8739" i="38"/>
  <c r="L8739" i="38"/>
  <c r="M8739" i="38"/>
  <c r="N8739" i="38"/>
  <c r="O8739" i="38"/>
  <c r="P8739" i="38"/>
  <c r="Q8739" i="38"/>
  <c r="R8739" i="38"/>
  <c r="S8739" i="38"/>
  <c r="D8740" i="38"/>
  <c r="I8740" i="38"/>
  <c r="H8740" i="38"/>
  <c r="J8740" i="38"/>
  <c r="L8740" i="38"/>
  <c r="M8740" i="38"/>
  <c r="N8740" i="38"/>
  <c r="O8740" i="38"/>
  <c r="P8740" i="38"/>
  <c r="Q8740" i="38"/>
  <c r="R8740" i="38"/>
  <c r="S8740" i="38"/>
  <c r="D8741" i="38"/>
  <c r="I8741" i="38"/>
  <c r="H8741" i="38"/>
  <c r="J8741" i="38"/>
  <c r="L8741" i="38"/>
  <c r="M8741" i="38"/>
  <c r="N8741" i="38"/>
  <c r="O8741" i="38"/>
  <c r="P8741" i="38"/>
  <c r="Q8741" i="38"/>
  <c r="R8741" i="38"/>
  <c r="S8741" i="38"/>
  <c r="D8742" i="38"/>
  <c r="I8742" i="38"/>
  <c r="H8742" i="38"/>
  <c r="J8742" i="38"/>
  <c r="L8742" i="38"/>
  <c r="M8742" i="38"/>
  <c r="N8742" i="38"/>
  <c r="O8742" i="38"/>
  <c r="P8742" i="38"/>
  <c r="Q8742" i="38"/>
  <c r="R8742" i="38"/>
  <c r="S8742" i="38"/>
  <c r="D8743" i="38"/>
  <c r="I8743" i="38"/>
  <c r="H8743" i="38"/>
  <c r="J8743" i="38"/>
  <c r="L8743" i="38"/>
  <c r="M8743" i="38"/>
  <c r="N8743" i="38"/>
  <c r="O8743" i="38"/>
  <c r="P8743" i="38"/>
  <c r="Q8743" i="38"/>
  <c r="R8743" i="38"/>
  <c r="S8743" i="38"/>
  <c r="D8744" i="38"/>
  <c r="I8744" i="38"/>
  <c r="H8744" i="38"/>
  <c r="J8744" i="38"/>
  <c r="L8744" i="38"/>
  <c r="M8744" i="38"/>
  <c r="N8744" i="38"/>
  <c r="O8744" i="38"/>
  <c r="P8744" i="38"/>
  <c r="Q8744" i="38"/>
  <c r="R8744" i="38"/>
  <c r="S8744" i="38"/>
  <c r="D8745" i="38"/>
  <c r="I8745" i="38"/>
  <c r="H8745" i="38"/>
  <c r="J8745" i="38"/>
  <c r="L8745" i="38"/>
  <c r="M8745" i="38"/>
  <c r="N8745" i="38"/>
  <c r="O8745" i="38"/>
  <c r="P8745" i="38"/>
  <c r="Q8745" i="38"/>
  <c r="R8745" i="38"/>
  <c r="S8745" i="38"/>
  <c r="D8746" i="38"/>
  <c r="I8746" i="38"/>
  <c r="H8746" i="38"/>
  <c r="J8746" i="38"/>
  <c r="L8746" i="38"/>
  <c r="M8746" i="38"/>
  <c r="N8746" i="38"/>
  <c r="O8746" i="38"/>
  <c r="P8746" i="38"/>
  <c r="Q8746" i="38"/>
  <c r="R8746" i="38"/>
  <c r="S8746" i="38"/>
  <c r="D8747" i="38"/>
  <c r="I8747" i="38"/>
  <c r="H8747" i="38"/>
  <c r="J8747" i="38"/>
  <c r="L8747" i="38"/>
  <c r="M8747" i="38"/>
  <c r="N8747" i="38"/>
  <c r="O8747" i="38"/>
  <c r="P8747" i="38"/>
  <c r="Q8747" i="38"/>
  <c r="R8747" i="38"/>
  <c r="S8747" i="38"/>
  <c r="D8748" i="38"/>
  <c r="I8748" i="38"/>
  <c r="H8748" i="38"/>
  <c r="J8748" i="38"/>
  <c r="L8748" i="38"/>
  <c r="M8748" i="38"/>
  <c r="N8748" i="38"/>
  <c r="O8748" i="38"/>
  <c r="P8748" i="38"/>
  <c r="Q8748" i="38"/>
  <c r="R8748" i="38"/>
  <c r="S8748" i="38"/>
  <c r="D8749" i="38"/>
  <c r="I8749" i="38"/>
  <c r="H8749" i="38"/>
  <c r="J8749" i="38"/>
  <c r="L8749" i="38"/>
  <c r="M8749" i="38"/>
  <c r="N8749" i="38"/>
  <c r="O8749" i="38"/>
  <c r="P8749" i="38"/>
  <c r="Q8749" i="38"/>
  <c r="R8749" i="38"/>
  <c r="S8749" i="38"/>
  <c r="D8750" i="38"/>
  <c r="I8750" i="38"/>
  <c r="H8750" i="38"/>
  <c r="J8750" i="38"/>
  <c r="L8750" i="38"/>
  <c r="M8750" i="38"/>
  <c r="N8750" i="38"/>
  <c r="O8750" i="38"/>
  <c r="P8750" i="38"/>
  <c r="Q8750" i="38"/>
  <c r="R8750" i="38"/>
  <c r="S8750" i="38"/>
  <c r="D8751" i="38"/>
  <c r="I8751" i="38"/>
  <c r="H8751" i="38"/>
  <c r="J8751" i="38"/>
  <c r="L8751" i="38"/>
  <c r="M8751" i="38"/>
  <c r="N8751" i="38"/>
  <c r="O8751" i="38"/>
  <c r="P8751" i="38"/>
  <c r="Q8751" i="38"/>
  <c r="R8751" i="38"/>
  <c r="S8751" i="38"/>
  <c r="D8752" i="38"/>
  <c r="I8752" i="38"/>
  <c r="H8752" i="38"/>
  <c r="J8752" i="38"/>
  <c r="L8752" i="38"/>
  <c r="M8752" i="38"/>
  <c r="N8752" i="38"/>
  <c r="O8752" i="38"/>
  <c r="P8752" i="38"/>
  <c r="Q8752" i="38"/>
  <c r="R8752" i="38"/>
  <c r="S8752" i="38"/>
  <c r="D8753" i="38"/>
  <c r="I8753" i="38"/>
  <c r="H8753" i="38"/>
  <c r="J8753" i="38"/>
  <c r="L8753" i="38"/>
  <c r="M8753" i="38"/>
  <c r="N8753" i="38"/>
  <c r="O8753" i="38"/>
  <c r="P8753" i="38"/>
  <c r="Q8753" i="38"/>
  <c r="R8753" i="38"/>
  <c r="S8753" i="38"/>
  <c r="D8754" i="38"/>
  <c r="I8754" i="38"/>
  <c r="H8754" i="38"/>
  <c r="J8754" i="38"/>
  <c r="L8754" i="38"/>
  <c r="M8754" i="38"/>
  <c r="N8754" i="38"/>
  <c r="O8754" i="38"/>
  <c r="P8754" i="38"/>
  <c r="Q8754" i="38"/>
  <c r="R8754" i="38"/>
  <c r="S8754" i="38"/>
  <c r="D8755" i="38"/>
  <c r="I8755" i="38"/>
  <c r="H8755" i="38"/>
  <c r="J8755" i="38"/>
  <c r="L8755" i="38"/>
  <c r="M8755" i="38"/>
  <c r="N8755" i="38"/>
  <c r="O8755" i="38"/>
  <c r="P8755" i="38"/>
  <c r="Q8755" i="38"/>
  <c r="R8755" i="38"/>
  <c r="S8755" i="38"/>
  <c r="D8756" i="38"/>
  <c r="I8756" i="38"/>
  <c r="H8756" i="38"/>
  <c r="J8756" i="38"/>
  <c r="L8756" i="38"/>
  <c r="M8756" i="38"/>
  <c r="N8756" i="38"/>
  <c r="O8756" i="38"/>
  <c r="P8756" i="38"/>
  <c r="Q8756" i="38"/>
  <c r="R8756" i="38"/>
  <c r="S8756" i="38"/>
  <c r="D8757" i="38"/>
  <c r="I8757" i="38"/>
  <c r="H8757" i="38"/>
  <c r="J8757" i="38"/>
  <c r="L8757" i="38"/>
  <c r="M8757" i="38"/>
  <c r="N8757" i="38"/>
  <c r="O8757" i="38"/>
  <c r="P8757" i="38"/>
  <c r="Q8757" i="38"/>
  <c r="R8757" i="38"/>
  <c r="S8757" i="38"/>
  <c r="D8758" i="38"/>
  <c r="I8758" i="38"/>
  <c r="H8758" i="38"/>
  <c r="J8758" i="38"/>
  <c r="L8758" i="38"/>
  <c r="M8758" i="38"/>
  <c r="N8758" i="38"/>
  <c r="O8758" i="38"/>
  <c r="P8758" i="38"/>
  <c r="Q8758" i="38"/>
  <c r="R8758" i="38"/>
  <c r="S8758" i="38"/>
  <c r="D8759" i="38"/>
  <c r="I8759" i="38"/>
  <c r="H8759" i="38"/>
  <c r="J8759" i="38"/>
  <c r="L8759" i="38"/>
  <c r="M8759" i="38"/>
  <c r="N8759" i="38"/>
  <c r="O8759" i="38"/>
  <c r="P8759" i="38"/>
  <c r="Q8759" i="38"/>
  <c r="R8759" i="38"/>
  <c r="S8759" i="38"/>
  <c r="D8760" i="38"/>
  <c r="I8760" i="38"/>
  <c r="H8760" i="38"/>
  <c r="J8760" i="38"/>
  <c r="L8760" i="38"/>
  <c r="M8760" i="38"/>
  <c r="N8760" i="38"/>
  <c r="O8760" i="38"/>
  <c r="P8760" i="38"/>
  <c r="Q8760" i="38"/>
  <c r="R8760" i="38"/>
  <c r="S8760" i="38"/>
  <c r="D8761" i="38"/>
  <c r="I8761" i="38"/>
  <c r="H8761" i="38"/>
  <c r="J8761" i="38"/>
  <c r="L8761" i="38"/>
  <c r="M8761" i="38"/>
  <c r="N8761" i="38"/>
  <c r="O8761" i="38"/>
  <c r="P8761" i="38"/>
  <c r="Q8761" i="38"/>
  <c r="R8761" i="38"/>
  <c r="S8761" i="38"/>
  <c r="D8762" i="38"/>
  <c r="I8762" i="38"/>
  <c r="H8762" i="38"/>
  <c r="J8762" i="38"/>
  <c r="L8762" i="38"/>
  <c r="M8762" i="38"/>
  <c r="N8762" i="38"/>
  <c r="O8762" i="38"/>
  <c r="P8762" i="38"/>
  <c r="Q8762" i="38"/>
  <c r="R8762" i="38"/>
  <c r="S8762" i="38"/>
  <c r="AA19" i="38"/>
  <c r="AA18" i="38"/>
  <c r="AA17" i="38"/>
  <c r="V4" i="38"/>
  <c r="W4" i="38"/>
  <c r="V5" i="38"/>
  <c r="W5" i="38"/>
  <c r="V6" i="38"/>
  <c r="W6" i="38"/>
  <c r="V7" i="38"/>
  <c r="W7" i="38"/>
  <c r="V8" i="38"/>
  <c r="W8" i="38"/>
  <c r="V9" i="38"/>
  <c r="W9" i="38"/>
  <c r="V10" i="38"/>
  <c r="W10" i="38"/>
  <c r="V11" i="38"/>
  <c r="V12" i="38"/>
  <c r="V13" i="38"/>
  <c r="V14" i="38"/>
  <c r="V15" i="38"/>
  <c r="V16" i="38"/>
  <c r="V17" i="38"/>
  <c r="V18" i="38"/>
  <c r="V19" i="38"/>
  <c r="V20" i="38"/>
  <c r="W20" i="38"/>
  <c r="V21" i="38"/>
  <c r="W21" i="38"/>
  <c r="V22" i="38"/>
  <c r="W22" i="38"/>
  <c r="V23" i="38"/>
  <c r="W23" i="38"/>
  <c r="V24" i="38"/>
  <c r="W24" i="38"/>
  <c r="V25" i="38"/>
  <c r="W25" i="38"/>
  <c r="V26" i="38"/>
  <c r="W26" i="38"/>
  <c r="V27" i="38"/>
  <c r="W27" i="38"/>
  <c r="V28" i="38"/>
  <c r="W28" i="38"/>
  <c r="V29" i="38"/>
  <c r="W29" i="38"/>
  <c r="V30" i="38"/>
  <c r="W30" i="38"/>
  <c r="V31" i="38"/>
  <c r="W31" i="38"/>
  <c r="V32" i="38"/>
  <c r="W32" i="38"/>
  <c r="V33" i="38"/>
  <c r="W33" i="38"/>
  <c r="V34" i="38"/>
  <c r="W34" i="38"/>
  <c r="V35" i="38"/>
  <c r="V36" i="38"/>
  <c r="V37" i="38"/>
  <c r="V38" i="38"/>
  <c r="V39" i="38"/>
  <c r="V40" i="38"/>
  <c r="V41" i="38"/>
  <c r="V42" i="38"/>
  <c r="V43" i="38"/>
  <c r="V44" i="38"/>
  <c r="W44" i="38"/>
  <c r="V45" i="38"/>
  <c r="W45" i="38"/>
  <c r="V46" i="38"/>
  <c r="W46" i="38"/>
  <c r="V47" i="38"/>
  <c r="W47" i="38"/>
  <c r="V48" i="38"/>
  <c r="W48" i="38"/>
  <c r="V49" i="38"/>
  <c r="W49" i="38"/>
  <c r="V50" i="38"/>
  <c r="W50" i="38"/>
  <c r="V51" i="38"/>
  <c r="W51" i="38"/>
  <c r="V52" i="38"/>
  <c r="W52" i="38"/>
  <c r="V53" i="38"/>
  <c r="W53" i="38"/>
  <c r="V54" i="38"/>
  <c r="W54" i="38"/>
  <c r="V55" i="38"/>
  <c r="W55" i="38"/>
  <c r="V56" i="38"/>
  <c r="W56" i="38"/>
  <c r="V57" i="38"/>
  <c r="W57" i="38"/>
  <c r="V58" i="38"/>
  <c r="W58" i="38"/>
  <c r="V59" i="38"/>
  <c r="V60" i="38"/>
  <c r="V61" i="38"/>
  <c r="V62" i="38"/>
  <c r="V63" i="38"/>
  <c r="V64" i="38"/>
  <c r="V65" i="38"/>
  <c r="V66" i="38"/>
  <c r="V67" i="38"/>
  <c r="V68" i="38"/>
  <c r="W68" i="38"/>
  <c r="V69" i="38"/>
  <c r="W69" i="38"/>
  <c r="V70" i="38"/>
  <c r="W70" i="38"/>
  <c r="V71" i="38"/>
  <c r="W71" i="38"/>
  <c r="V72" i="38"/>
  <c r="W72" i="38"/>
  <c r="V73" i="38"/>
  <c r="W73" i="38"/>
  <c r="V74" i="38"/>
  <c r="W74" i="38"/>
  <c r="V75" i="38"/>
  <c r="W75" i="38"/>
  <c r="V76" i="38"/>
  <c r="W76" i="38"/>
  <c r="V77" i="38"/>
  <c r="W77" i="38"/>
  <c r="V78" i="38"/>
  <c r="W78" i="38"/>
  <c r="V79" i="38"/>
  <c r="W79" i="38"/>
  <c r="V80" i="38"/>
  <c r="W80" i="38"/>
  <c r="V81" i="38"/>
  <c r="W81" i="38"/>
  <c r="V82" i="38"/>
  <c r="W82" i="38"/>
  <c r="V83" i="38"/>
  <c r="V84" i="38"/>
  <c r="V85" i="38"/>
  <c r="V86" i="38"/>
  <c r="V87" i="38"/>
  <c r="V88" i="38"/>
  <c r="V89" i="38"/>
  <c r="V90" i="38"/>
  <c r="V91" i="38"/>
  <c r="V92" i="38"/>
  <c r="W92" i="38"/>
  <c r="V93" i="38"/>
  <c r="W93" i="38"/>
  <c r="V94" i="38"/>
  <c r="W94" i="38"/>
  <c r="V95" i="38"/>
  <c r="W95" i="38"/>
  <c r="V96" i="38"/>
  <c r="W96" i="38"/>
  <c r="V97" i="38"/>
  <c r="W97" i="38"/>
  <c r="V98" i="38"/>
  <c r="W98" i="38"/>
  <c r="V99" i="38"/>
  <c r="W99" i="38"/>
  <c r="V100" i="38"/>
  <c r="W100" i="38"/>
  <c r="V101" i="38"/>
  <c r="W101" i="38"/>
  <c r="V102" i="38"/>
  <c r="W102" i="38"/>
  <c r="V103" i="38"/>
  <c r="W103" i="38"/>
  <c r="V104" i="38"/>
  <c r="W104" i="38"/>
  <c r="V105" i="38"/>
  <c r="W105" i="38"/>
  <c r="V106" i="38"/>
  <c r="W106" i="38"/>
  <c r="V107" i="38"/>
  <c r="V108" i="38"/>
  <c r="V109" i="38"/>
  <c r="V110" i="38"/>
  <c r="V111" i="38"/>
  <c r="V112" i="38"/>
  <c r="V113" i="38"/>
  <c r="V114" i="38"/>
  <c r="V115" i="38"/>
  <c r="V116" i="38"/>
  <c r="W116" i="38"/>
  <c r="V117" i="38"/>
  <c r="W117" i="38"/>
  <c r="V118" i="38"/>
  <c r="W118" i="38"/>
  <c r="V119" i="38"/>
  <c r="W119" i="38"/>
  <c r="V120" i="38"/>
  <c r="W120" i="38"/>
  <c r="V121" i="38"/>
  <c r="W121" i="38"/>
  <c r="V122" i="38"/>
  <c r="W122" i="38"/>
  <c r="V123" i="38"/>
  <c r="W123" i="38"/>
  <c r="V124" i="38"/>
  <c r="W124" i="38"/>
  <c r="V125" i="38"/>
  <c r="W125" i="38"/>
  <c r="V126" i="38"/>
  <c r="W126" i="38"/>
  <c r="V127" i="38"/>
  <c r="W127" i="38"/>
  <c r="V128" i="38"/>
  <c r="W128" i="38"/>
  <c r="V129" i="38"/>
  <c r="W129" i="38"/>
  <c r="V130" i="38"/>
  <c r="W130" i="38"/>
  <c r="V131" i="38"/>
  <c r="V132" i="38"/>
  <c r="V133" i="38"/>
  <c r="V134" i="38"/>
  <c r="V135" i="38"/>
  <c r="V136" i="38"/>
  <c r="V137" i="38"/>
  <c r="V138" i="38"/>
  <c r="V139" i="38"/>
  <c r="V140" i="38"/>
  <c r="W140" i="38"/>
  <c r="V141" i="38"/>
  <c r="W141" i="38"/>
  <c r="V142" i="38"/>
  <c r="W142" i="38"/>
  <c r="V143" i="38"/>
  <c r="W143" i="38"/>
  <c r="V144" i="38"/>
  <c r="W144" i="38"/>
  <c r="V145" i="38"/>
  <c r="W145" i="38"/>
  <c r="V146" i="38"/>
  <c r="W146" i="38"/>
  <c r="V147" i="38"/>
  <c r="W147" i="38"/>
  <c r="V148" i="38"/>
  <c r="W148" i="38"/>
  <c r="V149" i="38"/>
  <c r="W149" i="38"/>
  <c r="V150" i="38"/>
  <c r="W150" i="38"/>
  <c r="V151" i="38"/>
  <c r="W151" i="38"/>
  <c r="V152" i="38"/>
  <c r="W152" i="38"/>
  <c r="V153" i="38"/>
  <c r="W153" i="38"/>
  <c r="V154" i="38"/>
  <c r="W154" i="38"/>
  <c r="V155" i="38"/>
  <c r="V156" i="38"/>
  <c r="V157" i="38"/>
  <c r="V158" i="38"/>
  <c r="V159" i="38"/>
  <c r="V160" i="38"/>
  <c r="V161" i="38"/>
  <c r="V162" i="38"/>
  <c r="V163" i="38"/>
  <c r="V164" i="38"/>
  <c r="W164" i="38"/>
  <c r="V165" i="38"/>
  <c r="W165" i="38"/>
  <c r="V166" i="38"/>
  <c r="W166" i="38"/>
  <c r="V167" i="38"/>
  <c r="W167" i="38"/>
  <c r="V168" i="38"/>
  <c r="W168" i="38"/>
  <c r="V169" i="38"/>
  <c r="W169" i="38"/>
  <c r="V170" i="38"/>
  <c r="W170" i="38"/>
  <c r="V171" i="38"/>
  <c r="W171" i="38"/>
  <c r="V172" i="38"/>
  <c r="W172" i="38"/>
  <c r="V173" i="38"/>
  <c r="W173" i="38"/>
  <c r="V174" i="38"/>
  <c r="W174" i="38"/>
  <c r="V175" i="38"/>
  <c r="W175" i="38"/>
  <c r="V176" i="38"/>
  <c r="W176" i="38"/>
  <c r="V177" i="38"/>
  <c r="W177" i="38"/>
  <c r="V178" i="38"/>
  <c r="W178" i="38"/>
  <c r="V179" i="38"/>
  <c r="V180" i="38"/>
  <c r="V181" i="38"/>
  <c r="V182" i="38"/>
  <c r="V183" i="38"/>
  <c r="V184" i="38"/>
  <c r="V185" i="38"/>
  <c r="V186" i="38"/>
  <c r="V187" i="38"/>
  <c r="V188" i="38"/>
  <c r="W188" i="38"/>
  <c r="V189" i="38"/>
  <c r="W189" i="38"/>
  <c r="V190" i="38"/>
  <c r="W190" i="38"/>
  <c r="V191" i="38"/>
  <c r="W191" i="38"/>
  <c r="V192" i="38"/>
  <c r="W192" i="38"/>
  <c r="V193" i="38"/>
  <c r="W193" i="38"/>
  <c r="V194" i="38"/>
  <c r="W194" i="38"/>
  <c r="V195" i="38"/>
  <c r="W195" i="38"/>
  <c r="V196" i="38"/>
  <c r="W196" i="38"/>
  <c r="V197" i="38"/>
  <c r="W197" i="38"/>
  <c r="V198" i="38"/>
  <c r="W198" i="38"/>
  <c r="V199" i="38"/>
  <c r="W199" i="38"/>
  <c r="V200" i="38"/>
  <c r="W200" i="38"/>
  <c r="V201" i="38"/>
  <c r="W201" i="38"/>
  <c r="V202" i="38"/>
  <c r="W202" i="38"/>
  <c r="V203" i="38"/>
  <c r="V204" i="38"/>
  <c r="V205" i="38"/>
  <c r="V206" i="38"/>
  <c r="V207" i="38"/>
  <c r="V208" i="38"/>
  <c r="V209" i="38"/>
  <c r="V210" i="38"/>
  <c r="V211" i="38"/>
  <c r="V212" i="38"/>
  <c r="W212" i="38"/>
  <c r="V213" i="38"/>
  <c r="W213" i="38"/>
  <c r="V214" i="38"/>
  <c r="W214" i="38"/>
  <c r="V215" i="38"/>
  <c r="W215" i="38"/>
  <c r="V216" i="38"/>
  <c r="W216" i="38"/>
  <c r="V217" i="38"/>
  <c r="W217" i="38"/>
  <c r="V218" i="38"/>
  <c r="W218" i="38"/>
  <c r="V219" i="38"/>
  <c r="W219" i="38"/>
  <c r="V220" i="38"/>
  <c r="W220" i="38"/>
  <c r="V221" i="38"/>
  <c r="W221" i="38"/>
  <c r="V222" i="38"/>
  <c r="W222" i="38"/>
  <c r="V223" i="38"/>
  <c r="W223" i="38"/>
  <c r="V224" i="38"/>
  <c r="W224" i="38"/>
  <c r="V225" i="38"/>
  <c r="W225" i="38"/>
  <c r="V226" i="38"/>
  <c r="W226" i="38"/>
  <c r="V227" i="38"/>
  <c r="V228" i="38"/>
  <c r="V229" i="38"/>
  <c r="V230" i="38"/>
  <c r="V231" i="38"/>
  <c r="V232" i="38"/>
  <c r="V233" i="38"/>
  <c r="V234" i="38"/>
  <c r="V235" i="38"/>
  <c r="V236" i="38"/>
  <c r="W236" i="38"/>
  <c r="V237" i="38"/>
  <c r="W237" i="38"/>
  <c r="V238" i="38"/>
  <c r="W238" i="38"/>
  <c r="V239" i="38"/>
  <c r="W239" i="38"/>
  <c r="V240" i="38"/>
  <c r="W240" i="38"/>
  <c r="V241" i="38"/>
  <c r="W241" i="38"/>
  <c r="V242" i="38"/>
  <c r="W242" i="38"/>
  <c r="V243" i="38"/>
  <c r="W243" i="38"/>
  <c r="V244" i="38"/>
  <c r="W244" i="38"/>
  <c r="V245" i="38"/>
  <c r="W245" i="38"/>
  <c r="V246" i="38"/>
  <c r="W246" i="38"/>
  <c r="V247" i="38"/>
  <c r="W247" i="38"/>
  <c r="V248" i="38"/>
  <c r="W248" i="38"/>
  <c r="V249" i="38"/>
  <c r="W249" i="38"/>
  <c r="V250" i="38"/>
  <c r="W250" i="38"/>
  <c r="V251" i="38"/>
  <c r="V252" i="38"/>
  <c r="V253" i="38"/>
  <c r="V254" i="38"/>
  <c r="V255" i="38"/>
  <c r="V256" i="38"/>
  <c r="V257" i="38"/>
  <c r="V258" i="38"/>
  <c r="V259" i="38"/>
  <c r="V260" i="38"/>
  <c r="W260" i="38"/>
  <c r="V261" i="38"/>
  <c r="W261" i="38"/>
  <c r="V262" i="38"/>
  <c r="W262" i="38"/>
  <c r="V263" i="38"/>
  <c r="W263" i="38"/>
  <c r="V264" i="38"/>
  <c r="W264" i="38"/>
  <c r="V265" i="38"/>
  <c r="W265" i="38"/>
  <c r="V266" i="38"/>
  <c r="W266" i="38"/>
  <c r="V267" i="38"/>
  <c r="W267" i="38"/>
  <c r="V268" i="38"/>
  <c r="W268" i="38"/>
  <c r="V269" i="38"/>
  <c r="W269" i="38"/>
  <c r="V270" i="38"/>
  <c r="W270" i="38"/>
  <c r="V271" i="38"/>
  <c r="W271" i="38"/>
  <c r="V272" i="38"/>
  <c r="W272" i="38"/>
  <c r="V273" i="38"/>
  <c r="W273" i="38"/>
  <c r="V274" i="38"/>
  <c r="W274" i="38"/>
  <c r="V275" i="38"/>
  <c r="V276" i="38"/>
  <c r="V277" i="38"/>
  <c r="V278" i="38"/>
  <c r="V279" i="38"/>
  <c r="V280" i="38"/>
  <c r="V281" i="38"/>
  <c r="V282" i="38"/>
  <c r="V283" i="38"/>
  <c r="V284" i="38"/>
  <c r="W284" i="38"/>
  <c r="V285" i="38"/>
  <c r="W285" i="38"/>
  <c r="V286" i="38"/>
  <c r="W286" i="38"/>
  <c r="V287" i="38"/>
  <c r="W287" i="38"/>
  <c r="V288" i="38"/>
  <c r="W288" i="38"/>
  <c r="V289" i="38"/>
  <c r="W289" i="38"/>
  <c r="V290" i="38"/>
  <c r="W290" i="38"/>
  <c r="V291" i="38"/>
  <c r="W291" i="38"/>
  <c r="V292" i="38"/>
  <c r="W292" i="38"/>
  <c r="V293" i="38"/>
  <c r="W293" i="38"/>
  <c r="V294" i="38"/>
  <c r="W294" i="38"/>
  <c r="V295" i="38"/>
  <c r="W295" i="38"/>
  <c r="V296" i="38"/>
  <c r="W296" i="38"/>
  <c r="V297" i="38"/>
  <c r="W297" i="38"/>
  <c r="V298" i="38"/>
  <c r="W298" i="38"/>
  <c r="V299" i="38"/>
  <c r="V300" i="38"/>
  <c r="V301" i="38"/>
  <c r="V302" i="38"/>
  <c r="V303" i="38"/>
  <c r="V304" i="38"/>
  <c r="V305" i="38"/>
  <c r="V306" i="38"/>
  <c r="V307" i="38"/>
  <c r="V308" i="38"/>
  <c r="W308" i="38"/>
  <c r="V309" i="38"/>
  <c r="W309" i="38"/>
  <c r="V310" i="38"/>
  <c r="W310" i="38"/>
  <c r="V311" i="38"/>
  <c r="W311" i="38"/>
  <c r="V312" i="38"/>
  <c r="W312" i="38"/>
  <c r="V313" i="38"/>
  <c r="W313" i="38"/>
  <c r="V314" i="38"/>
  <c r="W314" i="38"/>
  <c r="V315" i="38"/>
  <c r="W315" i="38"/>
  <c r="V316" i="38"/>
  <c r="W316" i="38"/>
  <c r="V317" i="38"/>
  <c r="W317" i="38"/>
  <c r="V318" i="38"/>
  <c r="W318" i="38"/>
  <c r="V319" i="38"/>
  <c r="W319" i="38"/>
  <c r="V320" i="38"/>
  <c r="W320" i="38"/>
  <c r="V321" i="38"/>
  <c r="W321" i="38"/>
  <c r="V322" i="38"/>
  <c r="W322" i="38"/>
  <c r="V323" i="38"/>
  <c r="V324" i="38"/>
  <c r="V325" i="38"/>
  <c r="V326" i="38"/>
  <c r="V327" i="38"/>
  <c r="V328" i="38"/>
  <c r="V329" i="38"/>
  <c r="V330" i="38"/>
  <c r="V331" i="38"/>
  <c r="V332" i="38"/>
  <c r="W332" i="38"/>
  <c r="V333" i="38"/>
  <c r="W333" i="38"/>
  <c r="V334" i="38"/>
  <c r="W334" i="38"/>
  <c r="V335" i="38"/>
  <c r="W335" i="38"/>
  <c r="V336" i="38"/>
  <c r="W336" i="38"/>
  <c r="V337" i="38"/>
  <c r="W337" i="38"/>
  <c r="V338" i="38"/>
  <c r="W338" i="38"/>
  <c r="V339" i="38"/>
  <c r="W339" i="38"/>
  <c r="V340" i="38"/>
  <c r="W340" i="38"/>
  <c r="V341" i="38"/>
  <c r="W341" i="38"/>
  <c r="V342" i="38"/>
  <c r="W342" i="38"/>
  <c r="V343" i="38"/>
  <c r="W343" i="38"/>
  <c r="V344" i="38"/>
  <c r="W344" i="38"/>
  <c r="V345" i="38"/>
  <c r="W345" i="38"/>
  <c r="V346" i="38"/>
  <c r="W346" i="38"/>
  <c r="V347" i="38"/>
  <c r="V348" i="38"/>
  <c r="V349" i="38"/>
  <c r="V350" i="38"/>
  <c r="V351" i="38"/>
  <c r="V352" i="38"/>
  <c r="V353" i="38"/>
  <c r="V354" i="38"/>
  <c r="V355" i="38"/>
  <c r="V356" i="38"/>
  <c r="W356" i="38"/>
  <c r="V357" i="38"/>
  <c r="W357" i="38"/>
  <c r="V358" i="38"/>
  <c r="W358" i="38"/>
  <c r="V359" i="38"/>
  <c r="W359" i="38"/>
  <c r="V360" i="38"/>
  <c r="W360" i="38"/>
  <c r="V361" i="38"/>
  <c r="W361" i="38"/>
  <c r="V362" i="38"/>
  <c r="W362" i="38"/>
  <c r="V363" i="38"/>
  <c r="W363" i="38"/>
  <c r="V364" i="38"/>
  <c r="W364" i="38"/>
  <c r="V365" i="38"/>
  <c r="W365" i="38"/>
  <c r="V366" i="38"/>
  <c r="W366" i="38"/>
  <c r="V367" i="38"/>
  <c r="W367" i="38"/>
  <c r="V368" i="38"/>
  <c r="W368" i="38"/>
  <c r="V369" i="38"/>
  <c r="W369" i="38"/>
  <c r="V370" i="38"/>
  <c r="W370" i="38"/>
  <c r="V371" i="38"/>
  <c r="V372" i="38"/>
  <c r="V373" i="38"/>
  <c r="V374" i="38"/>
  <c r="V375" i="38"/>
  <c r="V376" i="38"/>
  <c r="V377" i="38"/>
  <c r="V378" i="38"/>
  <c r="V379" i="38"/>
  <c r="V380" i="38"/>
  <c r="W380" i="38"/>
  <c r="V381" i="38"/>
  <c r="W381" i="38"/>
  <c r="V382" i="38"/>
  <c r="W382" i="38"/>
  <c r="V383" i="38"/>
  <c r="W383" i="38"/>
  <c r="V384" i="38"/>
  <c r="W384" i="38"/>
  <c r="V385" i="38"/>
  <c r="W385" i="38"/>
  <c r="V386" i="38"/>
  <c r="W386" i="38"/>
  <c r="V387" i="38"/>
  <c r="W387" i="38"/>
  <c r="V388" i="38"/>
  <c r="W388" i="38"/>
  <c r="V389" i="38"/>
  <c r="W389" i="38"/>
  <c r="V390" i="38"/>
  <c r="W390" i="38"/>
  <c r="V391" i="38"/>
  <c r="W391" i="38"/>
  <c r="V392" i="38"/>
  <c r="W392" i="38"/>
  <c r="V393" i="38"/>
  <c r="W393" i="38"/>
  <c r="V394" i="38"/>
  <c r="W394" i="38"/>
  <c r="V395" i="38"/>
  <c r="V396" i="38"/>
  <c r="V397" i="38"/>
  <c r="V398" i="38"/>
  <c r="V399" i="38"/>
  <c r="V400" i="38"/>
  <c r="V401" i="38"/>
  <c r="V402" i="38"/>
  <c r="V403" i="38"/>
  <c r="V404" i="38"/>
  <c r="W404" i="38"/>
  <c r="V405" i="38"/>
  <c r="W405" i="38"/>
  <c r="V406" i="38"/>
  <c r="W406" i="38"/>
  <c r="V407" i="38"/>
  <c r="W407" i="38"/>
  <c r="V408" i="38"/>
  <c r="W408" i="38"/>
  <c r="V409" i="38"/>
  <c r="W409" i="38"/>
  <c r="V410" i="38"/>
  <c r="W410" i="38"/>
  <c r="V411" i="38"/>
  <c r="W411" i="38"/>
  <c r="V412" i="38"/>
  <c r="W412" i="38"/>
  <c r="V413" i="38"/>
  <c r="W413" i="38"/>
  <c r="V414" i="38"/>
  <c r="W414" i="38"/>
  <c r="V415" i="38"/>
  <c r="W415" i="38"/>
  <c r="V416" i="38"/>
  <c r="W416" i="38"/>
  <c r="V417" i="38"/>
  <c r="W417" i="38"/>
  <c r="V418" i="38"/>
  <c r="W418" i="38"/>
  <c r="V419" i="38"/>
  <c r="V420" i="38"/>
  <c r="V421" i="38"/>
  <c r="V422" i="38"/>
  <c r="V423" i="38"/>
  <c r="V424" i="38"/>
  <c r="V425" i="38"/>
  <c r="V426" i="38"/>
  <c r="V427" i="38"/>
  <c r="V428" i="38"/>
  <c r="W428" i="38"/>
  <c r="V429" i="38"/>
  <c r="W429" i="38"/>
  <c r="V430" i="38"/>
  <c r="W430" i="38"/>
  <c r="V431" i="38"/>
  <c r="W431" i="38"/>
  <c r="V432" i="38"/>
  <c r="W432" i="38"/>
  <c r="V433" i="38"/>
  <c r="W433" i="38"/>
  <c r="V434" i="38"/>
  <c r="W434" i="38"/>
  <c r="V435" i="38"/>
  <c r="W435" i="38"/>
  <c r="V436" i="38"/>
  <c r="W436" i="38"/>
  <c r="V437" i="38"/>
  <c r="W437" i="38"/>
  <c r="V438" i="38"/>
  <c r="W438" i="38"/>
  <c r="V439" i="38"/>
  <c r="W439" i="38"/>
  <c r="V440" i="38"/>
  <c r="W440" i="38"/>
  <c r="V441" i="38"/>
  <c r="W441" i="38"/>
  <c r="V442" i="38"/>
  <c r="W442" i="38"/>
  <c r="V443" i="38"/>
  <c r="V444" i="38"/>
  <c r="V445" i="38"/>
  <c r="V446" i="38"/>
  <c r="V447" i="38"/>
  <c r="V448" i="38"/>
  <c r="V449" i="38"/>
  <c r="V450" i="38"/>
  <c r="V451" i="38"/>
  <c r="V452" i="38"/>
  <c r="W452" i="38"/>
  <c r="V453" i="38"/>
  <c r="W453" i="38"/>
  <c r="V454" i="38"/>
  <c r="W454" i="38"/>
  <c r="V455" i="38"/>
  <c r="W455" i="38"/>
  <c r="V456" i="38"/>
  <c r="W456" i="38"/>
  <c r="V457" i="38"/>
  <c r="W457" i="38"/>
  <c r="V458" i="38"/>
  <c r="W458" i="38"/>
  <c r="V459" i="38"/>
  <c r="W459" i="38"/>
  <c r="V460" i="38"/>
  <c r="W460" i="38"/>
  <c r="V461" i="38"/>
  <c r="W461" i="38"/>
  <c r="V462" i="38"/>
  <c r="W462" i="38"/>
  <c r="V463" i="38"/>
  <c r="W463" i="38"/>
  <c r="V464" i="38"/>
  <c r="W464" i="38"/>
  <c r="V465" i="38"/>
  <c r="W465" i="38"/>
  <c r="V466" i="38"/>
  <c r="W466" i="38"/>
  <c r="V467" i="38"/>
  <c r="V468" i="38"/>
  <c r="V469" i="38"/>
  <c r="V470" i="38"/>
  <c r="V471" i="38"/>
  <c r="V472" i="38"/>
  <c r="V473" i="38"/>
  <c r="V474" i="38"/>
  <c r="V475" i="38"/>
  <c r="V476" i="38"/>
  <c r="W476" i="38"/>
  <c r="V477" i="38"/>
  <c r="W477" i="38"/>
  <c r="V478" i="38"/>
  <c r="W478" i="38"/>
  <c r="V479" i="38"/>
  <c r="W479" i="38"/>
  <c r="V480" i="38"/>
  <c r="W480" i="38"/>
  <c r="V481" i="38"/>
  <c r="W481" i="38"/>
  <c r="V482" i="38"/>
  <c r="W482" i="38"/>
  <c r="V483" i="38"/>
  <c r="W483" i="38"/>
  <c r="V484" i="38"/>
  <c r="W484" i="38"/>
  <c r="V485" i="38"/>
  <c r="W485" i="38"/>
  <c r="V486" i="38"/>
  <c r="W486" i="38"/>
  <c r="V487" i="38"/>
  <c r="W487" i="38"/>
  <c r="V488" i="38"/>
  <c r="W488" i="38"/>
  <c r="V489" i="38"/>
  <c r="W489" i="38"/>
  <c r="V490" i="38"/>
  <c r="W490" i="38"/>
  <c r="V491" i="38"/>
  <c r="V492" i="38"/>
  <c r="V493" i="38"/>
  <c r="V494" i="38"/>
  <c r="V495" i="38"/>
  <c r="V496" i="38"/>
  <c r="V497" i="38"/>
  <c r="V498" i="38"/>
  <c r="V499" i="38"/>
  <c r="V500" i="38"/>
  <c r="W500" i="38"/>
  <c r="V501" i="38"/>
  <c r="W501" i="38"/>
  <c r="V502" i="38"/>
  <c r="W502" i="38"/>
  <c r="V503" i="38"/>
  <c r="W503" i="38"/>
  <c r="V504" i="38"/>
  <c r="W504" i="38"/>
  <c r="V505" i="38"/>
  <c r="W505" i="38"/>
  <c r="V506" i="38"/>
  <c r="W506" i="38"/>
  <c r="V507" i="38"/>
  <c r="W507" i="38"/>
  <c r="V508" i="38"/>
  <c r="W508" i="38"/>
  <c r="V509" i="38"/>
  <c r="W509" i="38"/>
  <c r="V510" i="38"/>
  <c r="W510" i="38"/>
  <c r="V511" i="38"/>
  <c r="W511" i="38"/>
  <c r="V512" i="38"/>
  <c r="W512" i="38"/>
  <c r="V513" i="38"/>
  <c r="W513" i="38"/>
  <c r="V514" i="38"/>
  <c r="W514" i="38"/>
  <c r="V515" i="38"/>
  <c r="V516" i="38"/>
  <c r="V517" i="38"/>
  <c r="V518" i="38"/>
  <c r="V519" i="38"/>
  <c r="V520" i="38"/>
  <c r="V521" i="38"/>
  <c r="V522" i="38"/>
  <c r="V523" i="38"/>
  <c r="V524" i="38"/>
  <c r="W524" i="38"/>
  <c r="V525" i="38"/>
  <c r="W525" i="38"/>
  <c r="V526" i="38"/>
  <c r="W526" i="38"/>
  <c r="V527" i="38"/>
  <c r="W527" i="38"/>
  <c r="V528" i="38"/>
  <c r="W528" i="38"/>
  <c r="V529" i="38"/>
  <c r="W529" i="38"/>
  <c r="V530" i="38"/>
  <c r="W530" i="38"/>
  <c r="V531" i="38"/>
  <c r="W531" i="38"/>
  <c r="V532" i="38"/>
  <c r="W532" i="38"/>
  <c r="V533" i="38"/>
  <c r="W533" i="38"/>
  <c r="V534" i="38"/>
  <c r="W534" i="38"/>
  <c r="V535" i="38"/>
  <c r="W535" i="38"/>
  <c r="V536" i="38"/>
  <c r="W536" i="38"/>
  <c r="V537" i="38"/>
  <c r="W537" i="38"/>
  <c r="V538" i="38"/>
  <c r="W538" i="38"/>
  <c r="V539" i="38"/>
  <c r="V540" i="38"/>
  <c r="V541" i="38"/>
  <c r="V542" i="38"/>
  <c r="V543" i="38"/>
  <c r="V544" i="38"/>
  <c r="V545" i="38"/>
  <c r="V546" i="38"/>
  <c r="V547" i="38"/>
  <c r="V548" i="38"/>
  <c r="W548" i="38"/>
  <c r="V549" i="38"/>
  <c r="W549" i="38"/>
  <c r="V550" i="38"/>
  <c r="W550" i="38"/>
  <c r="V551" i="38"/>
  <c r="W551" i="38"/>
  <c r="V552" i="38"/>
  <c r="W552" i="38"/>
  <c r="V553" i="38"/>
  <c r="W553" i="38"/>
  <c r="V554" i="38"/>
  <c r="W554" i="38"/>
  <c r="V555" i="38"/>
  <c r="W555" i="38"/>
  <c r="V556" i="38"/>
  <c r="W556" i="38"/>
  <c r="V557" i="38"/>
  <c r="W557" i="38"/>
  <c r="V558" i="38"/>
  <c r="W558" i="38"/>
  <c r="V559" i="38"/>
  <c r="W559" i="38"/>
  <c r="V560" i="38"/>
  <c r="W560" i="38"/>
  <c r="V561" i="38"/>
  <c r="W561" i="38"/>
  <c r="V562" i="38"/>
  <c r="W562" i="38"/>
  <c r="V563" i="38"/>
  <c r="V564" i="38"/>
  <c r="V565" i="38"/>
  <c r="V566" i="38"/>
  <c r="V567" i="38"/>
  <c r="V568" i="38"/>
  <c r="V569" i="38"/>
  <c r="V570" i="38"/>
  <c r="V571" i="38"/>
  <c r="V572" i="38"/>
  <c r="W572" i="38"/>
  <c r="V573" i="38"/>
  <c r="W573" i="38"/>
  <c r="V574" i="38"/>
  <c r="W574" i="38"/>
  <c r="V575" i="38"/>
  <c r="W575" i="38"/>
  <c r="V576" i="38"/>
  <c r="W576" i="38"/>
  <c r="V577" i="38"/>
  <c r="W577" i="38"/>
  <c r="V578" i="38"/>
  <c r="W578" i="38"/>
  <c r="V579" i="38"/>
  <c r="W579" i="38"/>
  <c r="V580" i="38"/>
  <c r="W580" i="38"/>
  <c r="V581" i="38"/>
  <c r="W581" i="38"/>
  <c r="V582" i="38"/>
  <c r="W582" i="38"/>
  <c r="V583" i="38"/>
  <c r="W583" i="38"/>
  <c r="V584" i="38"/>
  <c r="W584" i="38"/>
  <c r="V585" i="38"/>
  <c r="W585" i="38"/>
  <c r="V586" i="38"/>
  <c r="W586" i="38"/>
  <c r="V587" i="38"/>
  <c r="V588" i="38"/>
  <c r="V589" i="38"/>
  <c r="V590" i="38"/>
  <c r="V591" i="38"/>
  <c r="V592" i="38"/>
  <c r="V593" i="38"/>
  <c r="V594" i="38"/>
  <c r="V595" i="38"/>
  <c r="V596" i="38"/>
  <c r="W596" i="38"/>
  <c r="V597" i="38"/>
  <c r="W597" i="38"/>
  <c r="V598" i="38"/>
  <c r="W598" i="38"/>
  <c r="V599" i="38"/>
  <c r="W599" i="38"/>
  <c r="V600" i="38"/>
  <c r="W600" i="38"/>
  <c r="V601" i="38"/>
  <c r="W601" i="38"/>
  <c r="V602" i="38"/>
  <c r="W602" i="38"/>
  <c r="V603" i="38"/>
  <c r="W603" i="38"/>
  <c r="V604" i="38"/>
  <c r="W604" i="38"/>
  <c r="V605" i="38"/>
  <c r="W605" i="38"/>
  <c r="V606" i="38"/>
  <c r="W606" i="38"/>
  <c r="V607" i="38"/>
  <c r="W607" i="38"/>
  <c r="V608" i="38"/>
  <c r="W608" i="38"/>
  <c r="V609" i="38"/>
  <c r="W609" i="38"/>
  <c r="V610" i="38"/>
  <c r="W610" i="38"/>
  <c r="V611" i="38"/>
  <c r="V612" i="38"/>
  <c r="V613" i="38"/>
  <c r="V614" i="38"/>
  <c r="V615" i="38"/>
  <c r="V616" i="38"/>
  <c r="V617" i="38"/>
  <c r="V618" i="38"/>
  <c r="V619" i="38"/>
  <c r="V620" i="38"/>
  <c r="W620" i="38"/>
  <c r="V621" i="38"/>
  <c r="W621" i="38"/>
  <c r="V622" i="38"/>
  <c r="W622" i="38"/>
  <c r="V623" i="38"/>
  <c r="W623" i="38"/>
  <c r="V624" i="38"/>
  <c r="W624" i="38"/>
  <c r="V625" i="38"/>
  <c r="W625" i="38"/>
  <c r="V626" i="38"/>
  <c r="W626" i="38"/>
  <c r="V627" i="38"/>
  <c r="W627" i="38"/>
  <c r="V628" i="38"/>
  <c r="W628" i="38"/>
  <c r="V629" i="38"/>
  <c r="W629" i="38"/>
  <c r="V630" i="38"/>
  <c r="W630" i="38"/>
  <c r="V631" i="38"/>
  <c r="W631" i="38"/>
  <c r="V632" i="38"/>
  <c r="W632" i="38"/>
  <c r="V633" i="38"/>
  <c r="W633" i="38"/>
  <c r="V634" i="38"/>
  <c r="W634" i="38"/>
  <c r="V635" i="38"/>
  <c r="V636" i="38"/>
  <c r="V637" i="38"/>
  <c r="V638" i="38"/>
  <c r="V639" i="38"/>
  <c r="V640" i="38"/>
  <c r="V641" i="38"/>
  <c r="V642" i="38"/>
  <c r="V643" i="38"/>
  <c r="V644" i="38"/>
  <c r="W644" i="38"/>
  <c r="V645" i="38"/>
  <c r="W645" i="38"/>
  <c r="V646" i="38"/>
  <c r="W646" i="38"/>
  <c r="V647" i="38"/>
  <c r="W647" i="38"/>
  <c r="V648" i="38"/>
  <c r="W648" i="38"/>
  <c r="V649" i="38"/>
  <c r="W649" i="38"/>
  <c r="V650" i="38"/>
  <c r="W650" i="38"/>
  <c r="V651" i="38"/>
  <c r="W651" i="38"/>
  <c r="V652" i="38"/>
  <c r="W652" i="38"/>
  <c r="V653" i="38"/>
  <c r="W653" i="38"/>
  <c r="V654" i="38"/>
  <c r="W654" i="38"/>
  <c r="V655" i="38"/>
  <c r="W655" i="38"/>
  <c r="V656" i="38"/>
  <c r="W656" i="38"/>
  <c r="V657" i="38"/>
  <c r="W657" i="38"/>
  <c r="V658" i="38"/>
  <c r="W658" i="38"/>
  <c r="V659" i="38"/>
  <c r="V660" i="38"/>
  <c r="V661" i="38"/>
  <c r="V662" i="38"/>
  <c r="V663" i="38"/>
  <c r="V664" i="38"/>
  <c r="V665" i="38"/>
  <c r="V666" i="38"/>
  <c r="V667" i="38"/>
  <c r="V668" i="38"/>
  <c r="W668" i="38"/>
  <c r="V669" i="38"/>
  <c r="W669" i="38"/>
  <c r="V670" i="38"/>
  <c r="W670" i="38"/>
  <c r="V671" i="38"/>
  <c r="W671" i="38"/>
  <c r="V672" i="38"/>
  <c r="W672" i="38"/>
  <c r="V673" i="38"/>
  <c r="W673" i="38"/>
  <c r="V674" i="38"/>
  <c r="W674" i="38"/>
  <c r="V675" i="38"/>
  <c r="W675" i="38"/>
  <c r="V676" i="38"/>
  <c r="W676" i="38"/>
  <c r="V677" i="38"/>
  <c r="W677" i="38"/>
  <c r="V678" i="38"/>
  <c r="W678" i="38"/>
  <c r="V679" i="38"/>
  <c r="W679" i="38"/>
  <c r="V680" i="38"/>
  <c r="W680" i="38"/>
  <c r="V681" i="38"/>
  <c r="W681" i="38"/>
  <c r="V682" i="38"/>
  <c r="W682" i="38"/>
  <c r="V683" i="38"/>
  <c r="V684" i="38"/>
  <c r="V685" i="38"/>
  <c r="V686" i="38"/>
  <c r="V687" i="38"/>
  <c r="V688" i="38"/>
  <c r="V689" i="38"/>
  <c r="V690" i="38"/>
  <c r="V691" i="38"/>
  <c r="V692" i="38"/>
  <c r="W692" i="38"/>
  <c r="V693" i="38"/>
  <c r="W693" i="38"/>
  <c r="V694" i="38"/>
  <c r="W694" i="38"/>
  <c r="V695" i="38"/>
  <c r="W695" i="38"/>
  <c r="V696" i="38"/>
  <c r="W696" i="38"/>
  <c r="V697" i="38"/>
  <c r="W697" i="38"/>
  <c r="V698" i="38"/>
  <c r="W698" i="38"/>
  <c r="V699" i="38"/>
  <c r="W699" i="38"/>
  <c r="V700" i="38"/>
  <c r="W700" i="38"/>
  <c r="V701" i="38"/>
  <c r="W701" i="38"/>
  <c r="V702" i="38"/>
  <c r="W702" i="38"/>
  <c r="V703" i="38"/>
  <c r="W703" i="38"/>
  <c r="V704" i="38"/>
  <c r="W704" i="38"/>
  <c r="V705" i="38"/>
  <c r="W705" i="38"/>
  <c r="V706" i="38"/>
  <c r="W706" i="38"/>
  <c r="V707" i="38"/>
  <c r="V708" i="38"/>
  <c r="V709" i="38"/>
  <c r="V710" i="38"/>
  <c r="V711" i="38"/>
  <c r="V712" i="38"/>
  <c r="V713" i="38"/>
  <c r="V714" i="38"/>
  <c r="V715" i="38"/>
  <c r="V716" i="38"/>
  <c r="W716" i="38"/>
  <c r="V717" i="38"/>
  <c r="W717" i="38"/>
  <c r="V718" i="38"/>
  <c r="W718" i="38"/>
  <c r="V719" i="38"/>
  <c r="W719" i="38"/>
  <c r="V720" i="38"/>
  <c r="W720" i="38"/>
  <c r="V721" i="38"/>
  <c r="W721" i="38"/>
  <c r="V722" i="38"/>
  <c r="W722" i="38"/>
  <c r="V723" i="38"/>
  <c r="W723" i="38"/>
  <c r="V724" i="38"/>
  <c r="W724" i="38"/>
  <c r="V725" i="38"/>
  <c r="W725" i="38"/>
  <c r="V726" i="38"/>
  <c r="W726" i="38"/>
  <c r="V727" i="38"/>
  <c r="W727" i="38"/>
  <c r="V728" i="38"/>
  <c r="W728" i="38"/>
  <c r="V729" i="38"/>
  <c r="W729" i="38"/>
  <c r="V730" i="38"/>
  <c r="W730" i="38"/>
  <c r="V731" i="38"/>
  <c r="V732" i="38"/>
  <c r="V733" i="38"/>
  <c r="V734" i="38"/>
  <c r="V735" i="38"/>
  <c r="V736" i="38"/>
  <c r="V737" i="38"/>
  <c r="V738" i="38"/>
  <c r="V739" i="38"/>
  <c r="V740" i="38"/>
  <c r="W740" i="38"/>
  <c r="V741" i="38"/>
  <c r="W741" i="38"/>
  <c r="V742" i="38"/>
  <c r="W742" i="38"/>
  <c r="V743" i="38"/>
  <c r="W743" i="38"/>
  <c r="V744" i="38"/>
  <c r="W744" i="38"/>
  <c r="V745" i="38"/>
  <c r="W745" i="38"/>
  <c r="V746" i="38"/>
  <c r="W746" i="38"/>
  <c r="V747" i="38"/>
  <c r="W747" i="38"/>
  <c r="V748" i="38"/>
  <c r="W748" i="38"/>
  <c r="V749" i="38"/>
  <c r="W749" i="38"/>
  <c r="V750" i="38"/>
  <c r="W750" i="38"/>
  <c r="V751" i="38"/>
  <c r="W751" i="38"/>
  <c r="V752" i="38"/>
  <c r="W752" i="38"/>
  <c r="V753" i="38"/>
  <c r="W753" i="38"/>
  <c r="V754" i="38"/>
  <c r="W754" i="38"/>
  <c r="V755" i="38"/>
  <c r="V756" i="38"/>
  <c r="V757" i="38"/>
  <c r="V758" i="38"/>
  <c r="V759" i="38"/>
  <c r="V760" i="38"/>
  <c r="V761" i="38"/>
  <c r="V762" i="38"/>
  <c r="V763" i="38"/>
  <c r="V764" i="38"/>
  <c r="W764" i="38"/>
  <c r="V765" i="38"/>
  <c r="W765" i="38"/>
  <c r="V766" i="38"/>
  <c r="W766" i="38"/>
  <c r="V767" i="38"/>
  <c r="W767" i="38"/>
  <c r="V768" i="38"/>
  <c r="W768" i="38"/>
  <c r="V769" i="38"/>
  <c r="W769" i="38"/>
  <c r="V770" i="38"/>
  <c r="W770" i="38"/>
  <c r="V771" i="38"/>
  <c r="W771" i="38"/>
  <c r="V772" i="38"/>
  <c r="W772" i="38"/>
  <c r="V773" i="38"/>
  <c r="W773" i="38"/>
  <c r="V774" i="38"/>
  <c r="W774" i="38"/>
  <c r="V775" i="38"/>
  <c r="W775" i="38"/>
  <c r="V776" i="38"/>
  <c r="W776" i="38"/>
  <c r="V777" i="38"/>
  <c r="W777" i="38"/>
  <c r="V778" i="38"/>
  <c r="W778" i="38"/>
  <c r="V779" i="38"/>
  <c r="V780" i="38"/>
  <c r="V781" i="38"/>
  <c r="V782" i="38"/>
  <c r="V783" i="38"/>
  <c r="V784" i="38"/>
  <c r="V785" i="38"/>
  <c r="V786" i="38"/>
  <c r="V787" i="38"/>
  <c r="V788" i="38"/>
  <c r="W788" i="38"/>
  <c r="V789" i="38"/>
  <c r="W789" i="38"/>
  <c r="V790" i="38"/>
  <c r="W790" i="38"/>
  <c r="V791" i="38"/>
  <c r="W791" i="38"/>
  <c r="V792" i="38"/>
  <c r="W792" i="38"/>
  <c r="V793" i="38"/>
  <c r="W793" i="38"/>
  <c r="V794" i="38"/>
  <c r="W794" i="38"/>
  <c r="V795" i="38"/>
  <c r="W795" i="38"/>
  <c r="V796" i="38"/>
  <c r="W796" i="38"/>
  <c r="V797" i="38"/>
  <c r="W797" i="38"/>
  <c r="V798" i="38"/>
  <c r="W798" i="38"/>
  <c r="V799" i="38"/>
  <c r="W799" i="38"/>
  <c r="V800" i="38"/>
  <c r="W800" i="38"/>
  <c r="V801" i="38"/>
  <c r="W801" i="38"/>
  <c r="V802" i="38"/>
  <c r="W802" i="38"/>
  <c r="V803" i="38"/>
  <c r="V804" i="38"/>
  <c r="V805" i="38"/>
  <c r="V806" i="38"/>
  <c r="V807" i="38"/>
  <c r="V808" i="38"/>
  <c r="V809" i="38"/>
  <c r="V810" i="38"/>
  <c r="V811" i="38"/>
  <c r="V812" i="38"/>
  <c r="W812" i="38"/>
  <c r="V813" i="38"/>
  <c r="W813" i="38"/>
  <c r="V814" i="38"/>
  <c r="W814" i="38"/>
  <c r="V815" i="38"/>
  <c r="W815" i="38"/>
  <c r="V816" i="38"/>
  <c r="W816" i="38"/>
  <c r="V817" i="38"/>
  <c r="W817" i="38"/>
  <c r="V818" i="38"/>
  <c r="W818" i="38"/>
  <c r="V819" i="38"/>
  <c r="W819" i="38"/>
  <c r="V820" i="38"/>
  <c r="W820" i="38"/>
  <c r="V821" i="38"/>
  <c r="W821" i="38"/>
  <c r="V822" i="38"/>
  <c r="W822" i="38"/>
  <c r="V823" i="38"/>
  <c r="W823" i="38"/>
  <c r="V824" i="38"/>
  <c r="W824" i="38"/>
  <c r="V825" i="38"/>
  <c r="W825" i="38"/>
  <c r="V826" i="38"/>
  <c r="W826" i="38"/>
  <c r="V827" i="38"/>
  <c r="V828" i="38"/>
  <c r="V829" i="38"/>
  <c r="V830" i="38"/>
  <c r="V831" i="38"/>
  <c r="V832" i="38"/>
  <c r="V833" i="38"/>
  <c r="V834" i="38"/>
  <c r="V835" i="38"/>
  <c r="V836" i="38"/>
  <c r="W836" i="38"/>
  <c r="V837" i="38"/>
  <c r="W837" i="38"/>
  <c r="V838" i="38"/>
  <c r="W838" i="38"/>
  <c r="V839" i="38"/>
  <c r="W839" i="38"/>
  <c r="V840" i="38"/>
  <c r="W840" i="38"/>
  <c r="V841" i="38"/>
  <c r="W841" i="38"/>
  <c r="V842" i="38"/>
  <c r="W842" i="38"/>
  <c r="V843" i="38"/>
  <c r="W843" i="38"/>
  <c r="V844" i="38"/>
  <c r="W844" i="38"/>
  <c r="V845" i="38"/>
  <c r="W845" i="38"/>
  <c r="V846" i="38"/>
  <c r="W846" i="38"/>
  <c r="V847" i="38"/>
  <c r="W847" i="38"/>
  <c r="V848" i="38"/>
  <c r="W848" i="38"/>
  <c r="V849" i="38"/>
  <c r="W849" i="38"/>
  <c r="V850" i="38"/>
  <c r="W850" i="38"/>
  <c r="V851" i="38"/>
  <c r="V852" i="38"/>
  <c r="V853" i="38"/>
  <c r="V854" i="38"/>
  <c r="V855" i="38"/>
  <c r="V856" i="38"/>
  <c r="V857" i="38"/>
  <c r="V858" i="38"/>
  <c r="V859" i="38"/>
  <c r="V860" i="38"/>
  <c r="W860" i="38"/>
  <c r="V861" i="38"/>
  <c r="W861" i="38"/>
  <c r="V862" i="38"/>
  <c r="W862" i="38"/>
  <c r="V863" i="38"/>
  <c r="W863" i="38"/>
  <c r="V864" i="38"/>
  <c r="W864" i="38"/>
  <c r="V865" i="38"/>
  <c r="W865" i="38"/>
  <c r="V866" i="38"/>
  <c r="W866" i="38"/>
  <c r="V867" i="38"/>
  <c r="W867" i="38"/>
  <c r="V868" i="38"/>
  <c r="W868" i="38"/>
  <c r="V869" i="38"/>
  <c r="W869" i="38"/>
  <c r="V870" i="38"/>
  <c r="W870" i="38"/>
  <c r="V871" i="38"/>
  <c r="W871" i="38"/>
  <c r="V872" i="38"/>
  <c r="W872" i="38"/>
  <c r="V873" i="38"/>
  <c r="W873" i="38"/>
  <c r="V874" i="38"/>
  <c r="W874" i="38"/>
  <c r="V875" i="38"/>
  <c r="V876" i="38"/>
  <c r="V877" i="38"/>
  <c r="V878" i="38"/>
  <c r="V879" i="38"/>
  <c r="V880" i="38"/>
  <c r="V881" i="38"/>
  <c r="V882" i="38"/>
  <c r="V883" i="38"/>
  <c r="V884" i="38"/>
  <c r="W884" i="38"/>
  <c r="V885" i="38"/>
  <c r="W885" i="38"/>
  <c r="V886" i="38"/>
  <c r="W886" i="38"/>
  <c r="V887" i="38"/>
  <c r="W887" i="38"/>
  <c r="V888" i="38"/>
  <c r="W888" i="38"/>
  <c r="V889" i="38"/>
  <c r="W889" i="38"/>
  <c r="V890" i="38"/>
  <c r="W890" i="38"/>
  <c r="V891" i="38"/>
  <c r="W891" i="38"/>
  <c r="V892" i="38"/>
  <c r="W892" i="38"/>
  <c r="V893" i="38"/>
  <c r="W893" i="38"/>
  <c r="V894" i="38"/>
  <c r="W894" i="38"/>
  <c r="V895" i="38"/>
  <c r="W895" i="38"/>
  <c r="V896" i="38"/>
  <c r="W896" i="38"/>
  <c r="V897" i="38"/>
  <c r="W897" i="38"/>
  <c r="V898" i="38"/>
  <c r="W898" i="38"/>
  <c r="V899" i="38"/>
  <c r="V900" i="38"/>
  <c r="V901" i="38"/>
  <c r="V902" i="38"/>
  <c r="V903" i="38"/>
  <c r="V904" i="38"/>
  <c r="V905" i="38"/>
  <c r="V906" i="38"/>
  <c r="V907" i="38"/>
  <c r="V908" i="38"/>
  <c r="W908" i="38"/>
  <c r="V909" i="38"/>
  <c r="W909" i="38"/>
  <c r="V910" i="38"/>
  <c r="W910" i="38"/>
  <c r="V911" i="38"/>
  <c r="W911" i="38"/>
  <c r="V912" i="38"/>
  <c r="W912" i="38"/>
  <c r="V913" i="38"/>
  <c r="W913" i="38"/>
  <c r="V914" i="38"/>
  <c r="W914" i="38"/>
  <c r="V915" i="38"/>
  <c r="W915" i="38"/>
  <c r="V916" i="38"/>
  <c r="W916" i="38"/>
  <c r="V917" i="38"/>
  <c r="W917" i="38"/>
  <c r="V918" i="38"/>
  <c r="W918" i="38"/>
  <c r="V919" i="38"/>
  <c r="W919" i="38"/>
  <c r="V920" i="38"/>
  <c r="W920" i="38"/>
  <c r="V921" i="38"/>
  <c r="W921" i="38"/>
  <c r="V922" i="38"/>
  <c r="W922" i="38"/>
  <c r="V923" i="38"/>
  <c r="V924" i="38"/>
  <c r="V925" i="38"/>
  <c r="V926" i="38"/>
  <c r="V927" i="38"/>
  <c r="V928" i="38"/>
  <c r="V929" i="38"/>
  <c r="V930" i="38"/>
  <c r="V931" i="38"/>
  <c r="V932" i="38"/>
  <c r="W932" i="38"/>
  <c r="V933" i="38"/>
  <c r="W933" i="38"/>
  <c r="V934" i="38"/>
  <c r="W934" i="38"/>
  <c r="V935" i="38"/>
  <c r="W935" i="38"/>
  <c r="V936" i="38"/>
  <c r="W936" i="38"/>
  <c r="V937" i="38"/>
  <c r="W937" i="38"/>
  <c r="V938" i="38"/>
  <c r="W938" i="38"/>
  <c r="V939" i="38"/>
  <c r="W939" i="38"/>
  <c r="V940" i="38"/>
  <c r="W940" i="38"/>
  <c r="V941" i="38"/>
  <c r="W941" i="38"/>
  <c r="V942" i="38"/>
  <c r="W942" i="38"/>
  <c r="V943" i="38"/>
  <c r="W943" i="38"/>
  <c r="V944" i="38"/>
  <c r="W944" i="38"/>
  <c r="V945" i="38"/>
  <c r="W945" i="38"/>
  <c r="V946" i="38"/>
  <c r="W946" i="38"/>
  <c r="V947" i="38"/>
  <c r="V948" i="38"/>
  <c r="V949" i="38"/>
  <c r="V950" i="38"/>
  <c r="V951" i="38"/>
  <c r="V952" i="38"/>
  <c r="V953" i="38"/>
  <c r="V954" i="38"/>
  <c r="V955" i="38"/>
  <c r="V956" i="38"/>
  <c r="W956" i="38"/>
  <c r="V957" i="38"/>
  <c r="W957" i="38"/>
  <c r="V958" i="38"/>
  <c r="W958" i="38"/>
  <c r="V959" i="38"/>
  <c r="W959" i="38"/>
  <c r="V960" i="38"/>
  <c r="W960" i="38"/>
  <c r="V961" i="38"/>
  <c r="W961" i="38"/>
  <c r="V962" i="38"/>
  <c r="W962" i="38"/>
  <c r="V963" i="38"/>
  <c r="W963" i="38"/>
  <c r="V964" i="38"/>
  <c r="W964" i="38"/>
  <c r="V965" i="38"/>
  <c r="W965" i="38"/>
  <c r="V966" i="38"/>
  <c r="W966" i="38"/>
  <c r="V967" i="38"/>
  <c r="W967" i="38"/>
  <c r="V968" i="38"/>
  <c r="W968" i="38"/>
  <c r="V969" i="38"/>
  <c r="W969" i="38"/>
  <c r="V970" i="38"/>
  <c r="W970" i="38"/>
  <c r="V971" i="38"/>
  <c r="V972" i="38"/>
  <c r="V973" i="38"/>
  <c r="V974" i="38"/>
  <c r="V975" i="38"/>
  <c r="V976" i="38"/>
  <c r="V977" i="38"/>
  <c r="V978" i="38"/>
  <c r="V979" i="38"/>
  <c r="V980" i="38"/>
  <c r="W980" i="38"/>
  <c r="V981" i="38"/>
  <c r="W981" i="38"/>
  <c r="V982" i="38"/>
  <c r="W982" i="38"/>
  <c r="V983" i="38"/>
  <c r="W983" i="38"/>
  <c r="V984" i="38"/>
  <c r="W984" i="38"/>
  <c r="V985" i="38"/>
  <c r="W985" i="38"/>
  <c r="V986" i="38"/>
  <c r="W986" i="38"/>
  <c r="V987" i="38"/>
  <c r="W987" i="38"/>
  <c r="V988" i="38"/>
  <c r="W988" i="38"/>
  <c r="V989" i="38"/>
  <c r="W989" i="38"/>
  <c r="V990" i="38"/>
  <c r="W990" i="38"/>
  <c r="V991" i="38"/>
  <c r="W991" i="38"/>
  <c r="V992" i="38"/>
  <c r="W992" i="38"/>
  <c r="V993" i="38"/>
  <c r="W993" i="38"/>
  <c r="V994" i="38"/>
  <c r="W994" i="38"/>
  <c r="V995" i="38"/>
  <c r="V996" i="38"/>
  <c r="V997" i="38"/>
  <c r="V998" i="38"/>
  <c r="V999" i="38"/>
  <c r="V1000" i="38"/>
  <c r="V1001" i="38"/>
  <c r="V1002" i="38"/>
  <c r="V1003" i="38"/>
  <c r="V1004" i="38"/>
  <c r="W1004" i="38"/>
  <c r="V1005" i="38"/>
  <c r="W1005" i="38"/>
  <c r="V1006" i="38"/>
  <c r="W1006" i="38"/>
  <c r="V1007" i="38"/>
  <c r="W1007" i="38"/>
  <c r="V1008" i="38"/>
  <c r="W1008" i="38"/>
  <c r="V1009" i="38"/>
  <c r="W1009" i="38"/>
  <c r="V1010" i="38"/>
  <c r="W1010" i="38"/>
  <c r="V1011" i="38"/>
  <c r="W1011" i="38"/>
  <c r="V1012" i="38"/>
  <c r="W1012" i="38"/>
  <c r="V1013" i="38"/>
  <c r="W1013" i="38"/>
  <c r="V1014" i="38"/>
  <c r="W1014" i="38"/>
  <c r="V1015" i="38"/>
  <c r="W1015" i="38"/>
  <c r="V1016" i="38"/>
  <c r="W1016" i="38"/>
  <c r="V1017" i="38"/>
  <c r="W1017" i="38"/>
  <c r="V1018" i="38"/>
  <c r="W1018" i="38"/>
  <c r="V1019" i="38"/>
  <c r="V1020" i="38"/>
  <c r="V1021" i="38"/>
  <c r="V1022" i="38"/>
  <c r="V1023" i="38"/>
  <c r="V1024" i="38"/>
  <c r="V1025" i="38"/>
  <c r="V1026" i="38"/>
  <c r="V1027" i="38"/>
  <c r="V1028" i="38"/>
  <c r="W1028" i="38"/>
  <c r="V1029" i="38"/>
  <c r="W1029" i="38"/>
  <c r="V1030" i="38"/>
  <c r="W1030" i="38"/>
  <c r="V1031" i="38"/>
  <c r="W1031" i="38"/>
  <c r="V1032" i="38"/>
  <c r="W1032" i="38"/>
  <c r="V1033" i="38"/>
  <c r="W1033" i="38"/>
  <c r="V1034" i="38"/>
  <c r="W1034" i="38"/>
  <c r="V1035" i="38"/>
  <c r="W1035" i="38"/>
  <c r="V1036" i="38"/>
  <c r="W1036" i="38"/>
  <c r="V1037" i="38"/>
  <c r="W1037" i="38"/>
  <c r="V1038" i="38"/>
  <c r="W1038" i="38"/>
  <c r="V1039" i="38"/>
  <c r="W1039" i="38"/>
  <c r="V1040" i="38"/>
  <c r="W1040" i="38"/>
  <c r="V1041" i="38"/>
  <c r="W1041" i="38"/>
  <c r="V1042" i="38"/>
  <c r="W1042" i="38"/>
  <c r="V1043" i="38"/>
  <c r="V1044" i="38"/>
  <c r="V1045" i="38"/>
  <c r="V1046" i="38"/>
  <c r="V1047" i="38"/>
  <c r="V1048" i="38"/>
  <c r="V1049" i="38"/>
  <c r="V1050" i="38"/>
  <c r="V1051" i="38"/>
  <c r="V1052" i="38"/>
  <c r="W1052" i="38"/>
  <c r="V1053" i="38"/>
  <c r="W1053" i="38"/>
  <c r="V1054" i="38"/>
  <c r="W1054" i="38"/>
  <c r="V1055" i="38"/>
  <c r="W1055" i="38"/>
  <c r="V1056" i="38"/>
  <c r="W1056" i="38"/>
  <c r="V1057" i="38"/>
  <c r="W1057" i="38"/>
  <c r="V1058" i="38"/>
  <c r="W1058" i="38"/>
  <c r="V1059" i="38"/>
  <c r="W1059" i="38"/>
  <c r="V1060" i="38"/>
  <c r="W1060" i="38"/>
  <c r="V1061" i="38"/>
  <c r="W1061" i="38"/>
  <c r="V1062" i="38"/>
  <c r="W1062" i="38"/>
  <c r="V1063" i="38"/>
  <c r="W1063" i="38"/>
  <c r="V1064" i="38"/>
  <c r="W1064" i="38"/>
  <c r="V1065" i="38"/>
  <c r="W1065" i="38"/>
  <c r="V1066" i="38"/>
  <c r="W1066" i="38"/>
  <c r="V1067" i="38"/>
  <c r="V1068" i="38"/>
  <c r="V1069" i="38"/>
  <c r="V1070" i="38"/>
  <c r="V1071" i="38"/>
  <c r="V1072" i="38"/>
  <c r="V1073" i="38"/>
  <c r="V1074" i="38"/>
  <c r="V1075" i="38"/>
  <c r="V1076" i="38"/>
  <c r="W1076" i="38"/>
  <c r="V1077" i="38"/>
  <c r="W1077" i="38"/>
  <c r="V1078" i="38"/>
  <c r="W1078" i="38"/>
  <c r="V1079" i="38"/>
  <c r="W1079" i="38"/>
  <c r="V1080" i="38"/>
  <c r="W1080" i="38"/>
  <c r="V1081" i="38"/>
  <c r="W1081" i="38"/>
  <c r="V1082" i="38"/>
  <c r="W1082" i="38"/>
  <c r="V1083" i="38"/>
  <c r="W1083" i="38"/>
  <c r="V1084" i="38"/>
  <c r="W1084" i="38"/>
  <c r="V1085" i="38"/>
  <c r="W1085" i="38"/>
  <c r="V1086" i="38"/>
  <c r="W1086" i="38"/>
  <c r="V1087" i="38"/>
  <c r="W1087" i="38"/>
  <c r="V1088" i="38"/>
  <c r="W1088" i="38"/>
  <c r="V1089" i="38"/>
  <c r="W1089" i="38"/>
  <c r="V1090" i="38"/>
  <c r="W1090" i="38"/>
  <c r="V1091" i="38"/>
  <c r="V1092" i="38"/>
  <c r="V1093" i="38"/>
  <c r="V1094" i="38"/>
  <c r="V1095" i="38"/>
  <c r="V1096" i="38"/>
  <c r="V1097" i="38"/>
  <c r="V1098" i="38"/>
  <c r="V1099" i="38"/>
  <c r="V1100" i="38"/>
  <c r="W1100" i="38"/>
  <c r="V1101" i="38"/>
  <c r="W1101" i="38"/>
  <c r="V1102" i="38"/>
  <c r="W1102" i="38"/>
  <c r="V1103" i="38"/>
  <c r="W1103" i="38"/>
  <c r="V1104" i="38"/>
  <c r="W1104" i="38"/>
  <c r="V1105" i="38"/>
  <c r="W1105" i="38"/>
  <c r="V1106" i="38"/>
  <c r="W1106" i="38"/>
  <c r="V1107" i="38"/>
  <c r="W1107" i="38"/>
  <c r="V1108" i="38"/>
  <c r="W1108" i="38"/>
  <c r="V1109" i="38"/>
  <c r="W1109" i="38"/>
  <c r="V1110" i="38"/>
  <c r="W1110" i="38"/>
  <c r="V1111" i="38"/>
  <c r="W1111" i="38"/>
  <c r="V1112" i="38"/>
  <c r="W1112" i="38"/>
  <c r="V1113" i="38"/>
  <c r="W1113" i="38"/>
  <c r="V1114" i="38"/>
  <c r="W1114" i="38"/>
  <c r="V1115" i="38"/>
  <c r="V1116" i="38"/>
  <c r="V1117" i="38"/>
  <c r="V1118" i="38"/>
  <c r="V1119" i="38"/>
  <c r="V1120" i="38"/>
  <c r="V1121" i="38"/>
  <c r="V1122" i="38"/>
  <c r="V1123" i="38"/>
  <c r="V1124" i="38"/>
  <c r="W1124" i="38"/>
  <c r="V1125" i="38"/>
  <c r="W1125" i="38"/>
  <c r="V1126" i="38"/>
  <c r="W1126" i="38"/>
  <c r="V1127" i="38"/>
  <c r="W1127" i="38"/>
  <c r="V1128" i="38"/>
  <c r="W1128" i="38"/>
  <c r="V1129" i="38"/>
  <c r="W1129" i="38"/>
  <c r="V1130" i="38"/>
  <c r="W1130" i="38"/>
  <c r="V1131" i="38"/>
  <c r="W1131" i="38"/>
  <c r="V1132" i="38"/>
  <c r="W1132" i="38"/>
  <c r="V1133" i="38"/>
  <c r="W1133" i="38"/>
  <c r="V1134" i="38"/>
  <c r="W1134" i="38"/>
  <c r="V1135" i="38"/>
  <c r="W1135" i="38"/>
  <c r="V1136" i="38"/>
  <c r="W1136" i="38"/>
  <c r="V1137" i="38"/>
  <c r="W1137" i="38"/>
  <c r="V1138" i="38"/>
  <c r="W1138" i="38"/>
  <c r="V1139" i="38"/>
  <c r="V1140" i="38"/>
  <c r="V1141" i="38"/>
  <c r="V1142" i="38"/>
  <c r="V1143" i="38"/>
  <c r="V1144" i="38"/>
  <c r="V1145" i="38"/>
  <c r="V1146" i="38"/>
  <c r="V1147" i="38"/>
  <c r="V1148" i="38"/>
  <c r="W1148" i="38"/>
  <c r="V1149" i="38"/>
  <c r="W1149" i="38"/>
  <c r="V1150" i="38"/>
  <c r="W1150" i="38"/>
  <c r="V1151" i="38"/>
  <c r="W1151" i="38"/>
  <c r="V1152" i="38"/>
  <c r="W1152" i="38"/>
  <c r="V1153" i="38"/>
  <c r="W1153" i="38"/>
  <c r="V1154" i="38"/>
  <c r="W1154" i="38"/>
  <c r="V1155" i="38"/>
  <c r="W1155" i="38"/>
  <c r="V1156" i="38"/>
  <c r="W1156" i="38"/>
  <c r="V1157" i="38"/>
  <c r="W1157" i="38"/>
  <c r="V1158" i="38"/>
  <c r="W1158" i="38"/>
  <c r="V1159" i="38"/>
  <c r="W1159" i="38"/>
  <c r="V1160" i="38"/>
  <c r="W1160" i="38"/>
  <c r="V1161" i="38"/>
  <c r="W1161" i="38"/>
  <c r="V1162" i="38"/>
  <c r="W1162" i="38"/>
  <c r="V1163" i="38"/>
  <c r="V1164" i="38"/>
  <c r="V1165" i="38"/>
  <c r="V1166" i="38"/>
  <c r="V1167" i="38"/>
  <c r="V1168" i="38"/>
  <c r="V1169" i="38"/>
  <c r="V1170" i="38"/>
  <c r="V1171" i="38"/>
  <c r="V1172" i="38"/>
  <c r="W1172" i="38"/>
  <c r="V1173" i="38"/>
  <c r="W1173" i="38"/>
  <c r="V1174" i="38"/>
  <c r="W1174" i="38"/>
  <c r="V1175" i="38"/>
  <c r="W1175" i="38"/>
  <c r="V1176" i="38"/>
  <c r="W1176" i="38"/>
  <c r="V1177" i="38"/>
  <c r="W1177" i="38"/>
  <c r="V1178" i="38"/>
  <c r="W1178" i="38"/>
  <c r="V1179" i="38"/>
  <c r="W1179" i="38"/>
  <c r="V1180" i="38"/>
  <c r="W1180" i="38"/>
  <c r="V1181" i="38"/>
  <c r="W1181" i="38"/>
  <c r="V1182" i="38"/>
  <c r="W1182" i="38"/>
  <c r="V1183" i="38"/>
  <c r="W1183" i="38"/>
  <c r="V1184" i="38"/>
  <c r="W1184" i="38"/>
  <c r="V1185" i="38"/>
  <c r="W1185" i="38"/>
  <c r="V1186" i="38"/>
  <c r="W1186" i="38"/>
  <c r="V1187" i="38"/>
  <c r="V1188" i="38"/>
  <c r="V1189" i="38"/>
  <c r="V1190" i="38"/>
  <c r="V1191" i="38"/>
  <c r="V1192" i="38"/>
  <c r="V1193" i="38"/>
  <c r="V1194" i="38"/>
  <c r="V1195" i="38"/>
  <c r="V1196" i="38"/>
  <c r="W1196" i="38"/>
  <c r="V1197" i="38"/>
  <c r="W1197" i="38"/>
  <c r="V1198" i="38"/>
  <c r="W1198" i="38"/>
  <c r="V1199" i="38"/>
  <c r="W1199" i="38"/>
  <c r="V1200" i="38"/>
  <c r="W1200" i="38"/>
  <c r="V1201" i="38"/>
  <c r="W1201" i="38"/>
  <c r="V1202" i="38"/>
  <c r="W1202" i="38"/>
  <c r="V1203" i="38"/>
  <c r="W1203" i="38"/>
  <c r="V1204" i="38"/>
  <c r="W1204" i="38"/>
  <c r="V1205" i="38"/>
  <c r="W1205" i="38"/>
  <c r="V1206" i="38"/>
  <c r="W1206" i="38"/>
  <c r="V1207" i="38"/>
  <c r="W1207" i="38"/>
  <c r="V1208" i="38"/>
  <c r="W1208" i="38"/>
  <c r="V1209" i="38"/>
  <c r="W1209" i="38"/>
  <c r="V1210" i="38"/>
  <c r="W1210" i="38"/>
  <c r="V1211" i="38"/>
  <c r="V1212" i="38"/>
  <c r="V1213" i="38"/>
  <c r="V1214" i="38"/>
  <c r="V1215" i="38"/>
  <c r="V1216" i="38"/>
  <c r="V1217" i="38"/>
  <c r="V1218" i="38"/>
  <c r="V1219" i="38"/>
  <c r="V1220" i="38"/>
  <c r="W1220" i="38"/>
  <c r="V1221" i="38"/>
  <c r="W1221" i="38"/>
  <c r="V1222" i="38"/>
  <c r="W1222" i="38"/>
  <c r="V1223" i="38"/>
  <c r="W1223" i="38"/>
  <c r="V1224" i="38"/>
  <c r="W1224" i="38"/>
  <c r="V1225" i="38"/>
  <c r="W1225" i="38"/>
  <c r="V1226" i="38"/>
  <c r="W1226" i="38"/>
  <c r="V1227" i="38"/>
  <c r="W1227" i="38"/>
  <c r="V1228" i="38"/>
  <c r="W1228" i="38"/>
  <c r="V1229" i="38"/>
  <c r="W1229" i="38"/>
  <c r="V1230" i="38"/>
  <c r="W1230" i="38"/>
  <c r="V1231" i="38"/>
  <c r="W1231" i="38"/>
  <c r="V1232" i="38"/>
  <c r="W1232" i="38"/>
  <c r="V1233" i="38"/>
  <c r="W1233" i="38"/>
  <c r="V1234" i="38"/>
  <c r="W1234" i="38"/>
  <c r="V1235" i="38"/>
  <c r="V1236" i="38"/>
  <c r="V1237" i="38"/>
  <c r="V1238" i="38"/>
  <c r="V1239" i="38"/>
  <c r="V1240" i="38"/>
  <c r="V1241" i="38"/>
  <c r="V1242" i="38"/>
  <c r="V1243" i="38"/>
  <c r="V1244" i="38"/>
  <c r="W1244" i="38"/>
  <c r="V1245" i="38"/>
  <c r="W1245" i="38"/>
  <c r="V1246" i="38"/>
  <c r="W1246" i="38"/>
  <c r="V1247" i="38"/>
  <c r="W1247" i="38"/>
  <c r="V1248" i="38"/>
  <c r="W1248" i="38"/>
  <c r="V1249" i="38"/>
  <c r="W1249" i="38"/>
  <c r="V1250" i="38"/>
  <c r="W1250" i="38"/>
  <c r="V1251" i="38"/>
  <c r="W1251" i="38"/>
  <c r="V1252" i="38"/>
  <c r="W1252" i="38"/>
  <c r="V1253" i="38"/>
  <c r="W1253" i="38"/>
  <c r="V1254" i="38"/>
  <c r="W1254" i="38"/>
  <c r="V1255" i="38"/>
  <c r="W1255" i="38"/>
  <c r="V1256" i="38"/>
  <c r="W1256" i="38"/>
  <c r="V1257" i="38"/>
  <c r="W1257" i="38"/>
  <c r="V1258" i="38"/>
  <c r="W1258" i="38"/>
  <c r="V1259" i="38"/>
  <c r="V1260" i="38"/>
  <c r="V1261" i="38"/>
  <c r="V1262" i="38"/>
  <c r="V1263" i="38"/>
  <c r="V1264" i="38"/>
  <c r="V1265" i="38"/>
  <c r="V1266" i="38"/>
  <c r="V1267" i="38"/>
  <c r="V1268" i="38"/>
  <c r="W1268" i="38"/>
  <c r="V1269" i="38"/>
  <c r="W1269" i="38"/>
  <c r="V1270" i="38"/>
  <c r="W1270" i="38"/>
  <c r="V1271" i="38"/>
  <c r="W1271" i="38"/>
  <c r="V1272" i="38"/>
  <c r="W1272" i="38"/>
  <c r="V1273" i="38"/>
  <c r="W1273" i="38"/>
  <c r="V1274" i="38"/>
  <c r="W1274" i="38"/>
  <c r="V1275" i="38"/>
  <c r="W1275" i="38"/>
  <c r="V1276" i="38"/>
  <c r="W1276" i="38"/>
  <c r="V1277" i="38"/>
  <c r="W1277" i="38"/>
  <c r="V1278" i="38"/>
  <c r="W1278" i="38"/>
  <c r="V1279" i="38"/>
  <c r="W1279" i="38"/>
  <c r="V1280" i="38"/>
  <c r="W1280" i="38"/>
  <c r="V1281" i="38"/>
  <c r="W1281" i="38"/>
  <c r="V1282" i="38"/>
  <c r="W1282" i="38"/>
  <c r="V1283" i="38"/>
  <c r="V1284" i="38"/>
  <c r="V1285" i="38"/>
  <c r="V1286" i="38"/>
  <c r="V1287" i="38"/>
  <c r="V1288" i="38"/>
  <c r="V1289" i="38"/>
  <c r="V1290" i="38"/>
  <c r="V1291" i="38"/>
  <c r="V1292" i="38"/>
  <c r="W1292" i="38"/>
  <c r="V1293" i="38"/>
  <c r="W1293" i="38"/>
  <c r="V1294" i="38"/>
  <c r="W1294" i="38"/>
  <c r="V1295" i="38"/>
  <c r="W1295" i="38"/>
  <c r="V1296" i="38"/>
  <c r="W1296" i="38"/>
  <c r="V1297" i="38"/>
  <c r="W1297" i="38"/>
  <c r="V1298" i="38"/>
  <c r="W1298" i="38"/>
  <c r="V1299" i="38"/>
  <c r="W1299" i="38"/>
  <c r="V1300" i="38"/>
  <c r="W1300" i="38"/>
  <c r="V1301" i="38"/>
  <c r="W1301" i="38"/>
  <c r="V1302" i="38"/>
  <c r="W1302" i="38"/>
  <c r="V1303" i="38"/>
  <c r="W1303" i="38"/>
  <c r="V1304" i="38"/>
  <c r="W1304" i="38"/>
  <c r="V1305" i="38"/>
  <c r="W1305" i="38"/>
  <c r="V1306" i="38"/>
  <c r="W1306" i="38"/>
  <c r="V1307" i="38"/>
  <c r="V1308" i="38"/>
  <c r="V1309" i="38"/>
  <c r="V1310" i="38"/>
  <c r="V1311" i="38"/>
  <c r="V1312" i="38"/>
  <c r="V1313" i="38"/>
  <c r="V1314" i="38"/>
  <c r="V1315" i="38"/>
  <c r="V1316" i="38"/>
  <c r="W1316" i="38"/>
  <c r="V1317" i="38"/>
  <c r="W1317" i="38"/>
  <c r="V1318" i="38"/>
  <c r="W1318" i="38"/>
  <c r="V1319" i="38"/>
  <c r="W1319" i="38"/>
  <c r="V1320" i="38"/>
  <c r="W1320" i="38"/>
  <c r="V1321" i="38"/>
  <c r="W1321" i="38"/>
  <c r="V1322" i="38"/>
  <c r="W1322" i="38"/>
  <c r="V1323" i="38"/>
  <c r="W1323" i="38"/>
  <c r="V1324" i="38"/>
  <c r="W1324" i="38"/>
  <c r="V1325" i="38"/>
  <c r="W1325" i="38"/>
  <c r="V1326" i="38"/>
  <c r="W1326" i="38"/>
  <c r="V1327" i="38"/>
  <c r="W1327" i="38"/>
  <c r="V1328" i="38"/>
  <c r="W1328" i="38"/>
  <c r="V1329" i="38"/>
  <c r="W1329" i="38"/>
  <c r="V1330" i="38"/>
  <c r="W1330" i="38"/>
  <c r="V1331" i="38"/>
  <c r="V1332" i="38"/>
  <c r="V1333" i="38"/>
  <c r="V1334" i="38"/>
  <c r="V1335" i="38"/>
  <c r="V1336" i="38"/>
  <c r="V1337" i="38"/>
  <c r="V1338" i="38"/>
  <c r="V1339" i="38"/>
  <c r="V1340" i="38"/>
  <c r="W1340" i="38"/>
  <c r="V1341" i="38"/>
  <c r="W1341" i="38"/>
  <c r="V1342" i="38"/>
  <c r="W1342" i="38"/>
  <c r="V1343" i="38"/>
  <c r="W1343" i="38"/>
  <c r="V1344" i="38"/>
  <c r="W1344" i="38"/>
  <c r="V1345" i="38"/>
  <c r="W1345" i="38"/>
  <c r="V1346" i="38"/>
  <c r="W1346" i="38"/>
  <c r="V1347" i="38"/>
  <c r="W1347" i="38"/>
  <c r="V1348" i="38"/>
  <c r="W1348" i="38"/>
  <c r="V1349" i="38"/>
  <c r="W1349" i="38"/>
  <c r="V1350" i="38"/>
  <c r="W1350" i="38"/>
  <c r="V1351" i="38"/>
  <c r="W1351" i="38"/>
  <c r="V1352" i="38"/>
  <c r="W1352" i="38"/>
  <c r="V1353" i="38"/>
  <c r="W1353" i="38"/>
  <c r="V1354" i="38"/>
  <c r="W1354" i="38"/>
  <c r="V1355" i="38"/>
  <c r="V1356" i="38"/>
  <c r="V1357" i="38"/>
  <c r="V1358" i="38"/>
  <c r="V1359" i="38"/>
  <c r="V1360" i="38"/>
  <c r="V1361" i="38"/>
  <c r="V1362" i="38"/>
  <c r="V1363" i="38"/>
  <c r="V1364" i="38"/>
  <c r="W1364" i="38"/>
  <c r="V1365" i="38"/>
  <c r="W1365" i="38"/>
  <c r="V1366" i="38"/>
  <c r="W1366" i="38"/>
  <c r="V1367" i="38"/>
  <c r="W1367" i="38"/>
  <c r="V1368" i="38"/>
  <c r="W1368" i="38"/>
  <c r="V1369" i="38"/>
  <c r="W1369" i="38"/>
  <c r="V1370" i="38"/>
  <c r="W1370" i="38"/>
  <c r="V1371" i="38"/>
  <c r="W1371" i="38"/>
  <c r="V1372" i="38"/>
  <c r="W1372" i="38"/>
  <c r="V1373" i="38"/>
  <c r="W1373" i="38"/>
  <c r="V1374" i="38"/>
  <c r="W1374" i="38"/>
  <c r="V1375" i="38"/>
  <c r="W1375" i="38"/>
  <c r="V1376" i="38"/>
  <c r="W1376" i="38"/>
  <c r="V1377" i="38"/>
  <c r="W1377" i="38"/>
  <c r="V1378" i="38"/>
  <c r="W1378" i="38"/>
  <c r="V1379" i="38"/>
  <c r="V1380" i="38"/>
  <c r="V1381" i="38"/>
  <c r="V1382" i="38"/>
  <c r="V1383" i="38"/>
  <c r="V1384" i="38"/>
  <c r="V1385" i="38"/>
  <c r="V1386" i="38"/>
  <c r="V1387" i="38"/>
  <c r="V1388" i="38"/>
  <c r="W1388" i="38"/>
  <c r="V1389" i="38"/>
  <c r="W1389" i="38"/>
  <c r="V1390" i="38"/>
  <c r="W1390" i="38"/>
  <c r="V1391" i="38"/>
  <c r="W1391" i="38"/>
  <c r="V1392" i="38"/>
  <c r="W1392" i="38"/>
  <c r="V1393" i="38"/>
  <c r="W1393" i="38"/>
  <c r="V1394" i="38"/>
  <c r="W1394" i="38"/>
  <c r="V1395" i="38"/>
  <c r="W1395" i="38"/>
  <c r="V1396" i="38"/>
  <c r="W1396" i="38"/>
  <c r="V1397" i="38"/>
  <c r="W1397" i="38"/>
  <c r="V1398" i="38"/>
  <c r="W1398" i="38"/>
  <c r="V1399" i="38"/>
  <c r="W1399" i="38"/>
  <c r="V1400" i="38"/>
  <c r="W1400" i="38"/>
  <c r="V1401" i="38"/>
  <c r="W1401" i="38"/>
  <c r="V1402" i="38"/>
  <c r="W1402" i="38"/>
  <c r="V1403" i="38"/>
  <c r="V1404" i="38"/>
  <c r="V1405" i="38"/>
  <c r="V1406" i="38"/>
  <c r="V1407" i="38"/>
  <c r="V1408" i="38"/>
  <c r="V1409" i="38"/>
  <c r="V1410" i="38"/>
  <c r="V1411" i="38"/>
  <c r="V1412" i="38"/>
  <c r="W1412" i="38"/>
  <c r="V1413" i="38"/>
  <c r="W1413" i="38"/>
  <c r="V1414" i="38"/>
  <c r="W1414" i="38"/>
  <c r="V1415" i="38"/>
  <c r="W1415" i="38"/>
  <c r="V1416" i="38"/>
  <c r="W1416" i="38"/>
  <c r="V1417" i="38"/>
  <c r="W1417" i="38"/>
  <c r="V1418" i="38"/>
  <c r="W1418" i="38"/>
  <c r="V1419" i="38"/>
  <c r="W1419" i="38"/>
  <c r="V1420" i="38"/>
  <c r="W1420" i="38"/>
  <c r="V1421" i="38"/>
  <c r="W1421" i="38"/>
  <c r="V1422" i="38"/>
  <c r="W1422" i="38"/>
  <c r="V1423" i="38"/>
  <c r="W1423" i="38"/>
  <c r="V1424" i="38"/>
  <c r="W1424" i="38"/>
  <c r="V1425" i="38"/>
  <c r="W1425" i="38"/>
  <c r="V1426" i="38"/>
  <c r="W1426" i="38"/>
  <c r="V1427" i="38"/>
  <c r="V1428" i="38"/>
  <c r="V1429" i="38"/>
  <c r="V1430" i="38"/>
  <c r="V1431" i="38"/>
  <c r="V1432" i="38"/>
  <c r="V1433" i="38"/>
  <c r="V1434" i="38"/>
  <c r="V1435" i="38"/>
  <c r="V1436" i="38"/>
  <c r="W1436" i="38"/>
  <c r="V1437" i="38"/>
  <c r="W1437" i="38"/>
  <c r="V1438" i="38"/>
  <c r="W1438" i="38"/>
  <c r="V1439" i="38"/>
  <c r="W1439" i="38"/>
  <c r="V1440" i="38"/>
  <c r="W1440" i="38"/>
  <c r="V1441" i="38"/>
  <c r="W1441" i="38"/>
  <c r="V1442" i="38"/>
  <c r="W1442" i="38"/>
  <c r="V1443" i="38"/>
  <c r="W1443" i="38"/>
  <c r="V1444" i="38"/>
  <c r="W1444" i="38"/>
  <c r="V1445" i="38"/>
  <c r="W1445" i="38"/>
  <c r="V1446" i="38"/>
  <c r="W1446" i="38"/>
  <c r="V1447" i="38"/>
  <c r="W1447" i="38"/>
  <c r="V1448" i="38"/>
  <c r="W1448" i="38"/>
  <c r="V1449" i="38"/>
  <c r="W1449" i="38"/>
  <c r="V1450" i="38"/>
  <c r="W1450" i="38"/>
  <c r="V1451" i="38"/>
  <c r="V1452" i="38"/>
  <c r="V1453" i="38"/>
  <c r="V1454" i="38"/>
  <c r="V1455" i="38"/>
  <c r="V1456" i="38"/>
  <c r="V1457" i="38"/>
  <c r="V1458" i="38"/>
  <c r="V1459" i="38"/>
  <c r="V1460" i="38"/>
  <c r="W1460" i="38"/>
  <c r="V1461" i="38"/>
  <c r="W1461" i="38"/>
  <c r="V1462" i="38"/>
  <c r="W1462" i="38"/>
  <c r="V1463" i="38"/>
  <c r="W1463" i="38"/>
  <c r="V1464" i="38"/>
  <c r="W1464" i="38"/>
  <c r="V1465" i="38"/>
  <c r="W1465" i="38"/>
  <c r="V1466" i="38"/>
  <c r="W1466" i="38"/>
  <c r="V1467" i="38"/>
  <c r="W1467" i="38"/>
  <c r="V1468" i="38"/>
  <c r="W1468" i="38"/>
  <c r="V1469" i="38"/>
  <c r="W1469" i="38"/>
  <c r="V1470" i="38"/>
  <c r="W1470" i="38"/>
  <c r="V1471" i="38"/>
  <c r="W1471" i="38"/>
  <c r="V1472" i="38"/>
  <c r="W1472" i="38"/>
  <c r="V1473" i="38"/>
  <c r="W1473" i="38"/>
  <c r="V1474" i="38"/>
  <c r="W1474" i="38"/>
  <c r="V1475" i="38"/>
  <c r="V1476" i="38"/>
  <c r="V1477" i="38"/>
  <c r="V1478" i="38"/>
  <c r="V1479" i="38"/>
  <c r="V1480" i="38"/>
  <c r="V1481" i="38"/>
  <c r="V1482" i="38"/>
  <c r="V1483" i="38"/>
  <c r="V1484" i="38"/>
  <c r="W1484" i="38"/>
  <c r="V1485" i="38"/>
  <c r="W1485" i="38"/>
  <c r="V1486" i="38"/>
  <c r="W1486" i="38"/>
  <c r="V1487" i="38"/>
  <c r="W1487" i="38"/>
  <c r="V1488" i="38"/>
  <c r="W1488" i="38"/>
  <c r="V1489" i="38"/>
  <c r="W1489" i="38"/>
  <c r="V1490" i="38"/>
  <c r="W1490" i="38"/>
  <c r="V1491" i="38"/>
  <c r="W1491" i="38"/>
  <c r="V1492" i="38"/>
  <c r="W1492" i="38"/>
  <c r="V1493" i="38"/>
  <c r="W1493" i="38"/>
  <c r="V1494" i="38"/>
  <c r="W1494" i="38"/>
  <c r="V1495" i="38"/>
  <c r="W1495" i="38"/>
  <c r="V1496" i="38"/>
  <c r="W1496" i="38"/>
  <c r="V1497" i="38"/>
  <c r="W1497" i="38"/>
  <c r="V1498" i="38"/>
  <c r="W1498" i="38"/>
  <c r="V1499" i="38"/>
  <c r="V1500" i="38"/>
  <c r="V1501" i="38"/>
  <c r="V1502" i="38"/>
  <c r="V1503" i="38"/>
  <c r="V1504" i="38"/>
  <c r="V1505" i="38"/>
  <c r="V1506" i="38"/>
  <c r="V1507" i="38"/>
  <c r="V1508" i="38"/>
  <c r="W1508" i="38"/>
  <c r="V1509" i="38"/>
  <c r="W1509" i="38"/>
  <c r="V1510" i="38"/>
  <c r="W1510" i="38"/>
  <c r="V1511" i="38"/>
  <c r="W1511" i="38"/>
  <c r="V1512" i="38"/>
  <c r="W1512" i="38"/>
  <c r="V1513" i="38"/>
  <c r="W1513" i="38"/>
  <c r="V1514" i="38"/>
  <c r="W1514" i="38"/>
  <c r="V1515" i="38"/>
  <c r="W1515" i="38"/>
  <c r="V1516" i="38"/>
  <c r="W1516" i="38"/>
  <c r="V1517" i="38"/>
  <c r="W1517" i="38"/>
  <c r="V1518" i="38"/>
  <c r="W1518" i="38"/>
  <c r="V1519" i="38"/>
  <c r="W1519" i="38"/>
  <c r="V1520" i="38"/>
  <c r="W1520" i="38"/>
  <c r="V1521" i="38"/>
  <c r="W1521" i="38"/>
  <c r="V1522" i="38"/>
  <c r="W1522" i="38"/>
  <c r="V1523" i="38"/>
  <c r="V1524" i="38"/>
  <c r="V1525" i="38"/>
  <c r="V1526" i="38"/>
  <c r="V1527" i="38"/>
  <c r="V1528" i="38"/>
  <c r="V1529" i="38"/>
  <c r="V1530" i="38"/>
  <c r="V1531" i="38"/>
  <c r="V1532" i="38"/>
  <c r="W1532" i="38"/>
  <c r="V1533" i="38"/>
  <c r="W1533" i="38"/>
  <c r="V1534" i="38"/>
  <c r="W1534" i="38"/>
  <c r="V1535" i="38"/>
  <c r="W1535" i="38"/>
  <c r="V1536" i="38"/>
  <c r="W1536" i="38"/>
  <c r="V1537" i="38"/>
  <c r="W1537" i="38"/>
  <c r="V1538" i="38"/>
  <c r="W1538" i="38"/>
  <c r="V1539" i="38"/>
  <c r="W1539" i="38"/>
  <c r="V1540" i="38"/>
  <c r="W1540" i="38"/>
  <c r="V1541" i="38"/>
  <c r="W1541" i="38"/>
  <c r="V1542" i="38"/>
  <c r="W1542" i="38"/>
  <c r="V1543" i="38"/>
  <c r="W1543" i="38"/>
  <c r="V1544" i="38"/>
  <c r="W1544" i="38"/>
  <c r="V1545" i="38"/>
  <c r="W1545" i="38"/>
  <c r="V1546" i="38"/>
  <c r="W1546" i="38"/>
  <c r="V1547" i="38"/>
  <c r="V1548" i="38"/>
  <c r="V1549" i="38"/>
  <c r="V1550" i="38"/>
  <c r="V1551" i="38"/>
  <c r="V1552" i="38"/>
  <c r="V1553" i="38"/>
  <c r="V1554" i="38"/>
  <c r="V1555" i="38"/>
  <c r="V1556" i="38"/>
  <c r="W1556" i="38"/>
  <c r="V1557" i="38"/>
  <c r="W1557" i="38"/>
  <c r="V1558" i="38"/>
  <c r="W1558" i="38"/>
  <c r="V1559" i="38"/>
  <c r="W1559" i="38"/>
  <c r="V1560" i="38"/>
  <c r="W1560" i="38"/>
  <c r="V1561" i="38"/>
  <c r="W1561" i="38"/>
  <c r="V1562" i="38"/>
  <c r="W1562" i="38"/>
  <c r="V1563" i="38"/>
  <c r="W1563" i="38"/>
  <c r="V1564" i="38"/>
  <c r="W1564" i="38"/>
  <c r="V1565" i="38"/>
  <c r="W1565" i="38"/>
  <c r="V1566" i="38"/>
  <c r="W1566" i="38"/>
  <c r="V1567" i="38"/>
  <c r="W1567" i="38"/>
  <c r="V1568" i="38"/>
  <c r="W1568" i="38"/>
  <c r="V1569" i="38"/>
  <c r="W1569" i="38"/>
  <c r="V1570" i="38"/>
  <c r="W1570" i="38"/>
  <c r="V1571" i="38"/>
  <c r="V1572" i="38"/>
  <c r="V1573" i="38"/>
  <c r="V1574" i="38"/>
  <c r="V1575" i="38"/>
  <c r="V1576" i="38"/>
  <c r="V1577" i="38"/>
  <c r="V1578" i="38"/>
  <c r="V1579" i="38"/>
  <c r="V1580" i="38"/>
  <c r="W1580" i="38"/>
  <c r="V1581" i="38"/>
  <c r="W1581" i="38"/>
  <c r="V1582" i="38"/>
  <c r="W1582" i="38"/>
  <c r="V1583" i="38"/>
  <c r="W1583" i="38"/>
  <c r="V1584" i="38"/>
  <c r="W1584" i="38"/>
  <c r="V1585" i="38"/>
  <c r="W1585" i="38"/>
  <c r="V1586" i="38"/>
  <c r="W1586" i="38"/>
  <c r="V1587" i="38"/>
  <c r="W1587" i="38"/>
  <c r="V1588" i="38"/>
  <c r="W1588" i="38"/>
  <c r="V1589" i="38"/>
  <c r="W1589" i="38"/>
  <c r="V1590" i="38"/>
  <c r="W1590" i="38"/>
  <c r="V1591" i="38"/>
  <c r="W1591" i="38"/>
  <c r="V1592" i="38"/>
  <c r="W1592" i="38"/>
  <c r="V1593" i="38"/>
  <c r="W1593" i="38"/>
  <c r="V1594" i="38"/>
  <c r="W1594" i="38"/>
  <c r="V1595" i="38"/>
  <c r="V1596" i="38"/>
  <c r="V1597" i="38"/>
  <c r="V1598" i="38"/>
  <c r="V1599" i="38"/>
  <c r="V1600" i="38"/>
  <c r="V1601" i="38"/>
  <c r="V1602" i="38"/>
  <c r="V1603" i="38"/>
  <c r="V1604" i="38"/>
  <c r="W1604" i="38"/>
  <c r="V1605" i="38"/>
  <c r="W1605" i="38"/>
  <c r="V1606" i="38"/>
  <c r="W1606" i="38"/>
  <c r="V1607" i="38"/>
  <c r="W1607" i="38"/>
  <c r="V1608" i="38"/>
  <c r="W1608" i="38"/>
  <c r="V1609" i="38"/>
  <c r="W1609" i="38"/>
  <c r="V1610" i="38"/>
  <c r="W1610" i="38"/>
  <c r="V1611" i="38"/>
  <c r="W1611" i="38"/>
  <c r="V1612" i="38"/>
  <c r="W1612" i="38"/>
  <c r="V1613" i="38"/>
  <c r="W1613" i="38"/>
  <c r="V1614" i="38"/>
  <c r="W1614" i="38"/>
  <c r="V1615" i="38"/>
  <c r="W1615" i="38"/>
  <c r="V1616" i="38"/>
  <c r="W1616" i="38"/>
  <c r="V1617" i="38"/>
  <c r="W1617" i="38"/>
  <c r="V1618" i="38"/>
  <c r="W1618" i="38"/>
  <c r="V1619" i="38"/>
  <c r="V1620" i="38"/>
  <c r="V1621" i="38"/>
  <c r="V1622" i="38"/>
  <c r="V1623" i="38"/>
  <c r="V1624" i="38"/>
  <c r="V1625" i="38"/>
  <c r="V1626" i="38"/>
  <c r="V1627" i="38"/>
  <c r="V1628" i="38"/>
  <c r="W1628" i="38"/>
  <c r="V1629" i="38"/>
  <c r="W1629" i="38"/>
  <c r="V1630" i="38"/>
  <c r="W1630" i="38"/>
  <c r="V1631" i="38"/>
  <c r="W1631" i="38"/>
  <c r="V1632" i="38"/>
  <c r="W1632" i="38"/>
  <c r="V1633" i="38"/>
  <c r="W1633" i="38"/>
  <c r="V1634" i="38"/>
  <c r="W1634" i="38"/>
  <c r="V1635" i="38"/>
  <c r="W1635" i="38"/>
  <c r="V1636" i="38"/>
  <c r="W1636" i="38"/>
  <c r="V1637" i="38"/>
  <c r="W1637" i="38"/>
  <c r="V1638" i="38"/>
  <c r="W1638" i="38"/>
  <c r="V1639" i="38"/>
  <c r="W1639" i="38"/>
  <c r="V1640" i="38"/>
  <c r="W1640" i="38"/>
  <c r="V1641" i="38"/>
  <c r="W1641" i="38"/>
  <c r="V1642" i="38"/>
  <c r="W1642" i="38"/>
  <c r="V1643" i="38"/>
  <c r="V1644" i="38"/>
  <c r="V1645" i="38"/>
  <c r="V1646" i="38"/>
  <c r="V1647" i="38"/>
  <c r="V1648" i="38"/>
  <c r="V1649" i="38"/>
  <c r="V1650" i="38"/>
  <c r="V1651" i="38"/>
  <c r="V1652" i="38"/>
  <c r="W1652" i="38"/>
  <c r="V1653" i="38"/>
  <c r="W1653" i="38"/>
  <c r="V1654" i="38"/>
  <c r="W1654" i="38"/>
  <c r="V1655" i="38"/>
  <c r="W1655" i="38"/>
  <c r="V1656" i="38"/>
  <c r="W1656" i="38"/>
  <c r="V1657" i="38"/>
  <c r="W1657" i="38"/>
  <c r="V1658" i="38"/>
  <c r="W1658" i="38"/>
  <c r="V1659" i="38"/>
  <c r="W1659" i="38"/>
  <c r="V1660" i="38"/>
  <c r="W1660" i="38"/>
  <c r="V1661" i="38"/>
  <c r="W1661" i="38"/>
  <c r="V1662" i="38"/>
  <c r="W1662" i="38"/>
  <c r="V1663" i="38"/>
  <c r="W1663" i="38"/>
  <c r="V1664" i="38"/>
  <c r="W1664" i="38"/>
  <c r="V1665" i="38"/>
  <c r="W1665" i="38"/>
  <c r="V1666" i="38"/>
  <c r="W1666" i="38"/>
  <c r="V1667" i="38"/>
  <c r="V1668" i="38"/>
  <c r="V1669" i="38"/>
  <c r="V1670" i="38"/>
  <c r="V1671" i="38"/>
  <c r="V1672" i="38"/>
  <c r="V1673" i="38"/>
  <c r="V1674" i="38"/>
  <c r="V1675" i="38"/>
  <c r="V1676" i="38"/>
  <c r="W1676" i="38"/>
  <c r="V1677" i="38"/>
  <c r="W1677" i="38"/>
  <c r="V1678" i="38"/>
  <c r="W1678" i="38"/>
  <c r="V1679" i="38"/>
  <c r="W1679" i="38"/>
  <c r="V1680" i="38"/>
  <c r="W1680" i="38"/>
  <c r="V1681" i="38"/>
  <c r="W1681" i="38"/>
  <c r="V1682" i="38"/>
  <c r="W1682" i="38"/>
  <c r="V1683" i="38"/>
  <c r="W1683" i="38"/>
  <c r="V1684" i="38"/>
  <c r="W1684" i="38"/>
  <c r="V1685" i="38"/>
  <c r="W1685" i="38"/>
  <c r="V1686" i="38"/>
  <c r="W1686" i="38"/>
  <c r="V1687" i="38"/>
  <c r="W1687" i="38"/>
  <c r="V1688" i="38"/>
  <c r="W1688" i="38"/>
  <c r="V1689" i="38"/>
  <c r="W1689" i="38"/>
  <c r="V1690" i="38"/>
  <c r="W1690" i="38"/>
  <c r="V1691" i="38"/>
  <c r="V1692" i="38"/>
  <c r="V1693" i="38"/>
  <c r="V1694" i="38"/>
  <c r="V1695" i="38"/>
  <c r="V1696" i="38"/>
  <c r="V1697" i="38"/>
  <c r="V1698" i="38"/>
  <c r="V1699" i="38"/>
  <c r="V1700" i="38"/>
  <c r="W1700" i="38"/>
  <c r="V1701" i="38"/>
  <c r="W1701" i="38"/>
  <c r="V1702" i="38"/>
  <c r="W1702" i="38"/>
  <c r="V1703" i="38"/>
  <c r="W1703" i="38"/>
  <c r="V1704" i="38"/>
  <c r="W1704" i="38"/>
  <c r="V1705" i="38"/>
  <c r="W1705" i="38"/>
  <c r="V1706" i="38"/>
  <c r="W1706" i="38"/>
  <c r="V1707" i="38"/>
  <c r="W1707" i="38"/>
  <c r="V1708" i="38"/>
  <c r="W1708" i="38"/>
  <c r="V1709" i="38"/>
  <c r="W1709" i="38"/>
  <c r="V1710" i="38"/>
  <c r="W1710" i="38"/>
  <c r="V1711" i="38"/>
  <c r="W1711" i="38"/>
  <c r="V1712" i="38"/>
  <c r="W1712" i="38"/>
  <c r="V1713" i="38"/>
  <c r="W1713" i="38"/>
  <c r="V1714" i="38"/>
  <c r="W1714" i="38"/>
  <c r="V1715" i="38"/>
  <c r="V1716" i="38"/>
  <c r="V1717" i="38"/>
  <c r="V1718" i="38"/>
  <c r="V1719" i="38"/>
  <c r="V1720" i="38"/>
  <c r="V1721" i="38"/>
  <c r="V1722" i="38"/>
  <c r="V1723" i="38"/>
  <c r="V1724" i="38"/>
  <c r="W1724" i="38"/>
  <c r="V1725" i="38"/>
  <c r="W1725" i="38"/>
  <c r="V1726" i="38"/>
  <c r="W1726" i="38"/>
  <c r="V1727" i="38"/>
  <c r="W1727" i="38"/>
  <c r="V1728" i="38"/>
  <c r="W1728" i="38"/>
  <c r="V1729" i="38"/>
  <c r="W1729" i="38"/>
  <c r="V1730" i="38"/>
  <c r="W1730" i="38"/>
  <c r="V1731" i="38"/>
  <c r="W1731" i="38"/>
  <c r="V1732" i="38"/>
  <c r="W1732" i="38"/>
  <c r="V1733" i="38"/>
  <c r="W1733" i="38"/>
  <c r="V1734" i="38"/>
  <c r="W1734" i="38"/>
  <c r="V1735" i="38"/>
  <c r="W1735" i="38"/>
  <c r="V1736" i="38"/>
  <c r="W1736" i="38"/>
  <c r="V1737" i="38"/>
  <c r="W1737" i="38"/>
  <c r="V1738" i="38"/>
  <c r="W1738" i="38"/>
  <c r="V1739" i="38"/>
  <c r="V1740" i="38"/>
  <c r="V1741" i="38"/>
  <c r="V1742" i="38"/>
  <c r="V1743" i="38"/>
  <c r="V1744" i="38"/>
  <c r="V1745" i="38"/>
  <c r="V1746" i="38"/>
  <c r="V1747" i="38"/>
  <c r="V1748" i="38"/>
  <c r="W1748" i="38"/>
  <c r="V1749" i="38"/>
  <c r="W1749" i="38"/>
  <c r="V1750" i="38"/>
  <c r="W1750" i="38"/>
  <c r="V1751" i="38"/>
  <c r="W1751" i="38"/>
  <c r="V1752" i="38"/>
  <c r="W1752" i="38"/>
  <c r="V1753" i="38"/>
  <c r="W1753" i="38"/>
  <c r="V1754" i="38"/>
  <c r="W1754" i="38"/>
  <c r="V1755" i="38"/>
  <c r="W1755" i="38"/>
  <c r="V1756" i="38"/>
  <c r="W1756" i="38"/>
  <c r="V1757" i="38"/>
  <c r="W1757" i="38"/>
  <c r="V1758" i="38"/>
  <c r="W1758" i="38"/>
  <c r="V1759" i="38"/>
  <c r="W1759" i="38"/>
  <c r="V1760" i="38"/>
  <c r="W1760" i="38"/>
  <c r="V1761" i="38"/>
  <c r="W1761" i="38"/>
  <c r="V1762" i="38"/>
  <c r="W1762" i="38"/>
  <c r="V1763" i="38"/>
  <c r="V1764" i="38"/>
  <c r="V1765" i="38"/>
  <c r="V1766" i="38"/>
  <c r="V1767" i="38"/>
  <c r="V1768" i="38"/>
  <c r="V1769" i="38"/>
  <c r="V1770" i="38"/>
  <c r="V1771" i="38"/>
  <c r="V1772" i="38"/>
  <c r="W1772" i="38"/>
  <c r="V1773" i="38"/>
  <c r="W1773" i="38"/>
  <c r="V1774" i="38"/>
  <c r="W1774" i="38"/>
  <c r="V1775" i="38"/>
  <c r="W1775" i="38"/>
  <c r="V1776" i="38"/>
  <c r="W1776" i="38"/>
  <c r="V1777" i="38"/>
  <c r="W1777" i="38"/>
  <c r="V1778" i="38"/>
  <c r="W1778" i="38"/>
  <c r="V1779" i="38"/>
  <c r="W1779" i="38"/>
  <c r="V1780" i="38"/>
  <c r="W1780" i="38"/>
  <c r="V1781" i="38"/>
  <c r="W1781" i="38"/>
  <c r="V1782" i="38"/>
  <c r="W1782" i="38"/>
  <c r="V1783" i="38"/>
  <c r="W1783" i="38"/>
  <c r="V1784" i="38"/>
  <c r="W1784" i="38"/>
  <c r="V1785" i="38"/>
  <c r="W1785" i="38"/>
  <c r="V1786" i="38"/>
  <c r="W1786" i="38"/>
  <c r="V1787" i="38"/>
  <c r="V1788" i="38"/>
  <c r="V1789" i="38"/>
  <c r="V1790" i="38"/>
  <c r="V1791" i="38"/>
  <c r="V1792" i="38"/>
  <c r="V1793" i="38"/>
  <c r="V1794" i="38"/>
  <c r="V1795" i="38"/>
  <c r="V1796" i="38"/>
  <c r="W1796" i="38"/>
  <c r="V1797" i="38"/>
  <c r="W1797" i="38"/>
  <c r="V1798" i="38"/>
  <c r="W1798" i="38"/>
  <c r="V1799" i="38"/>
  <c r="W1799" i="38"/>
  <c r="V1800" i="38"/>
  <c r="W1800" i="38"/>
  <c r="V1801" i="38"/>
  <c r="W1801" i="38"/>
  <c r="V1802" i="38"/>
  <c r="W1802" i="38"/>
  <c r="V1803" i="38"/>
  <c r="W1803" i="38"/>
  <c r="V1804" i="38"/>
  <c r="W1804" i="38"/>
  <c r="V1805" i="38"/>
  <c r="W1805" i="38"/>
  <c r="V1806" i="38"/>
  <c r="W1806" i="38"/>
  <c r="V1807" i="38"/>
  <c r="W1807" i="38"/>
  <c r="V1808" i="38"/>
  <c r="W1808" i="38"/>
  <c r="V1809" i="38"/>
  <c r="W1809" i="38"/>
  <c r="V1810" i="38"/>
  <c r="W1810" i="38"/>
  <c r="V1811" i="38"/>
  <c r="V1812" i="38"/>
  <c r="V1813" i="38"/>
  <c r="V1814" i="38"/>
  <c r="V1815" i="38"/>
  <c r="V1816" i="38"/>
  <c r="V1817" i="38"/>
  <c r="V1818" i="38"/>
  <c r="V1819" i="38"/>
  <c r="V1820" i="38"/>
  <c r="W1820" i="38"/>
  <c r="V1821" i="38"/>
  <c r="W1821" i="38"/>
  <c r="V1822" i="38"/>
  <c r="W1822" i="38"/>
  <c r="V1823" i="38"/>
  <c r="W1823" i="38"/>
  <c r="V1824" i="38"/>
  <c r="W1824" i="38"/>
  <c r="V1825" i="38"/>
  <c r="W1825" i="38"/>
  <c r="V1826" i="38"/>
  <c r="W1826" i="38"/>
  <c r="V1827" i="38"/>
  <c r="W1827" i="38"/>
  <c r="V1828" i="38"/>
  <c r="W1828" i="38"/>
  <c r="V1829" i="38"/>
  <c r="W1829" i="38"/>
  <c r="V1830" i="38"/>
  <c r="W1830" i="38"/>
  <c r="V1831" i="38"/>
  <c r="W1831" i="38"/>
  <c r="V1832" i="38"/>
  <c r="W1832" i="38"/>
  <c r="V1833" i="38"/>
  <c r="W1833" i="38"/>
  <c r="V1834" i="38"/>
  <c r="W1834" i="38"/>
  <c r="V1835" i="38"/>
  <c r="V1836" i="38"/>
  <c r="V1837" i="38"/>
  <c r="V1838" i="38"/>
  <c r="V1839" i="38"/>
  <c r="V1840" i="38"/>
  <c r="V1841" i="38"/>
  <c r="V1842" i="38"/>
  <c r="V1843" i="38"/>
  <c r="V1844" i="38"/>
  <c r="W1844" i="38"/>
  <c r="V1845" i="38"/>
  <c r="W1845" i="38"/>
  <c r="V1846" i="38"/>
  <c r="W1846" i="38"/>
  <c r="V1847" i="38"/>
  <c r="W1847" i="38"/>
  <c r="V1848" i="38"/>
  <c r="W1848" i="38"/>
  <c r="V1849" i="38"/>
  <c r="W1849" i="38"/>
  <c r="V1850" i="38"/>
  <c r="W1850" i="38"/>
  <c r="V1851" i="38"/>
  <c r="W1851" i="38"/>
  <c r="V1852" i="38"/>
  <c r="W1852" i="38"/>
  <c r="V1853" i="38"/>
  <c r="W1853" i="38"/>
  <c r="V1854" i="38"/>
  <c r="W1854" i="38"/>
  <c r="V1855" i="38"/>
  <c r="W1855" i="38"/>
  <c r="V1856" i="38"/>
  <c r="W1856" i="38"/>
  <c r="V1857" i="38"/>
  <c r="W1857" i="38"/>
  <c r="V1858" i="38"/>
  <c r="W1858" i="38"/>
  <c r="V1859" i="38"/>
  <c r="V1860" i="38"/>
  <c r="V1861" i="38"/>
  <c r="V1862" i="38"/>
  <c r="V1863" i="38"/>
  <c r="V1864" i="38"/>
  <c r="V1865" i="38"/>
  <c r="V1866" i="38"/>
  <c r="V1867" i="38"/>
  <c r="V1868" i="38"/>
  <c r="W1868" i="38"/>
  <c r="V1869" i="38"/>
  <c r="W1869" i="38"/>
  <c r="V1870" i="38"/>
  <c r="W1870" i="38"/>
  <c r="V1871" i="38"/>
  <c r="W1871" i="38"/>
  <c r="V1872" i="38"/>
  <c r="W1872" i="38"/>
  <c r="V1873" i="38"/>
  <c r="W1873" i="38"/>
  <c r="V1874" i="38"/>
  <c r="W1874" i="38"/>
  <c r="V1875" i="38"/>
  <c r="W1875" i="38"/>
  <c r="V1876" i="38"/>
  <c r="W1876" i="38"/>
  <c r="V1877" i="38"/>
  <c r="W1877" i="38"/>
  <c r="V1878" i="38"/>
  <c r="W1878" i="38"/>
  <c r="V1879" i="38"/>
  <c r="W1879" i="38"/>
  <c r="V1880" i="38"/>
  <c r="W1880" i="38"/>
  <c r="V1881" i="38"/>
  <c r="W1881" i="38"/>
  <c r="V1882" i="38"/>
  <c r="W1882" i="38"/>
  <c r="V1883" i="38"/>
  <c r="V1884" i="38"/>
  <c r="V1885" i="38"/>
  <c r="V1886" i="38"/>
  <c r="V1887" i="38"/>
  <c r="V1888" i="38"/>
  <c r="V1889" i="38"/>
  <c r="V1890" i="38"/>
  <c r="V1891" i="38"/>
  <c r="V1892" i="38"/>
  <c r="W1892" i="38"/>
  <c r="V1893" i="38"/>
  <c r="W1893" i="38"/>
  <c r="V1894" i="38"/>
  <c r="W1894" i="38"/>
  <c r="V1895" i="38"/>
  <c r="W1895" i="38"/>
  <c r="V1896" i="38"/>
  <c r="W1896" i="38"/>
  <c r="V1897" i="38"/>
  <c r="W1897" i="38"/>
  <c r="V1898" i="38"/>
  <c r="W1898" i="38"/>
  <c r="V1899" i="38"/>
  <c r="W1899" i="38"/>
  <c r="V1900" i="38"/>
  <c r="W1900" i="38"/>
  <c r="V1901" i="38"/>
  <c r="W1901" i="38"/>
  <c r="V1902" i="38"/>
  <c r="W1902" i="38"/>
  <c r="V1903" i="38"/>
  <c r="W1903" i="38"/>
  <c r="V1904" i="38"/>
  <c r="W1904" i="38"/>
  <c r="V1905" i="38"/>
  <c r="W1905" i="38"/>
  <c r="V1906" i="38"/>
  <c r="W1906" i="38"/>
  <c r="V1907" i="38"/>
  <c r="V1908" i="38"/>
  <c r="V1909" i="38"/>
  <c r="V1910" i="38"/>
  <c r="V1911" i="38"/>
  <c r="V1912" i="38"/>
  <c r="V1913" i="38"/>
  <c r="V1914" i="38"/>
  <c r="V1915" i="38"/>
  <c r="V1916" i="38"/>
  <c r="W1916" i="38"/>
  <c r="V1917" i="38"/>
  <c r="W1917" i="38"/>
  <c r="V1918" i="38"/>
  <c r="W1918" i="38"/>
  <c r="V1919" i="38"/>
  <c r="W1919" i="38"/>
  <c r="V1920" i="38"/>
  <c r="W1920" i="38"/>
  <c r="V1921" i="38"/>
  <c r="W1921" i="38"/>
  <c r="V1922" i="38"/>
  <c r="W1922" i="38"/>
  <c r="V1923" i="38"/>
  <c r="W1923" i="38"/>
  <c r="V1924" i="38"/>
  <c r="W1924" i="38"/>
  <c r="V1925" i="38"/>
  <c r="W1925" i="38"/>
  <c r="V1926" i="38"/>
  <c r="W1926" i="38"/>
  <c r="V1927" i="38"/>
  <c r="W1927" i="38"/>
  <c r="V1928" i="38"/>
  <c r="W1928" i="38"/>
  <c r="V1929" i="38"/>
  <c r="W1929" i="38"/>
  <c r="V1930" i="38"/>
  <c r="W1930" i="38"/>
  <c r="V1931" i="38"/>
  <c r="V1932" i="38"/>
  <c r="V1933" i="38"/>
  <c r="V1934" i="38"/>
  <c r="V1935" i="38"/>
  <c r="V1936" i="38"/>
  <c r="V1937" i="38"/>
  <c r="V1938" i="38"/>
  <c r="V1939" i="38"/>
  <c r="V1940" i="38"/>
  <c r="W1940" i="38"/>
  <c r="V1941" i="38"/>
  <c r="W1941" i="38"/>
  <c r="V1942" i="38"/>
  <c r="W1942" i="38"/>
  <c r="V1943" i="38"/>
  <c r="W1943" i="38"/>
  <c r="V1944" i="38"/>
  <c r="W1944" i="38"/>
  <c r="V1945" i="38"/>
  <c r="W1945" i="38"/>
  <c r="V1946" i="38"/>
  <c r="W1946" i="38"/>
  <c r="V1947" i="38"/>
  <c r="W1947" i="38"/>
  <c r="V1948" i="38"/>
  <c r="W1948" i="38"/>
  <c r="V1949" i="38"/>
  <c r="W1949" i="38"/>
  <c r="V1950" i="38"/>
  <c r="W1950" i="38"/>
  <c r="V1951" i="38"/>
  <c r="W1951" i="38"/>
  <c r="V1952" i="38"/>
  <c r="W1952" i="38"/>
  <c r="V1953" i="38"/>
  <c r="W1953" i="38"/>
  <c r="V1954" i="38"/>
  <c r="W1954" i="38"/>
  <c r="V1955" i="38"/>
  <c r="V1956" i="38"/>
  <c r="V1957" i="38"/>
  <c r="V1958" i="38"/>
  <c r="V1959" i="38"/>
  <c r="V1960" i="38"/>
  <c r="V1961" i="38"/>
  <c r="V1962" i="38"/>
  <c r="V1963" i="38"/>
  <c r="V1964" i="38"/>
  <c r="W1964" i="38"/>
  <c r="V1965" i="38"/>
  <c r="W1965" i="38"/>
  <c r="V1966" i="38"/>
  <c r="W1966" i="38"/>
  <c r="V1967" i="38"/>
  <c r="W1967" i="38"/>
  <c r="V1968" i="38"/>
  <c r="W1968" i="38"/>
  <c r="V1969" i="38"/>
  <c r="W1969" i="38"/>
  <c r="V1970" i="38"/>
  <c r="W1970" i="38"/>
  <c r="V1971" i="38"/>
  <c r="W1971" i="38"/>
  <c r="V1972" i="38"/>
  <c r="W1972" i="38"/>
  <c r="V1973" i="38"/>
  <c r="W1973" i="38"/>
  <c r="V1974" i="38"/>
  <c r="W1974" i="38"/>
  <c r="V1975" i="38"/>
  <c r="W1975" i="38"/>
  <c r="V1976" i="38"/>
  <c r="W1976" i="38"/>
  <c r="V1977" i="38"/>
  <c r="W1977" i="38"/>
  <c r="V1978" i="38"/>
  <c r="W1978" i="38"/>
  <c r="V1979" i="38"/>
  <c r="V1980" i="38"/>
  <c r="V1981" i="38"/>
  <c r="V1982" i="38"/>
  <c r="V1983" i="38"/>
  <c r="V1984" i="38"/>
  <c r="V1985" i="38"/>
  <c r="V1986" i="38"/>
  <c r="V1987" i="38"/>
  <c r="V1988" i="38"/>
  <c r="W1988" i="38"/>
  <c r="V1989" i="38"/>
  <c r="W1989" i="38"/>
  <c r="V1990" i="38"/>
  <c r="W1990" i="38"/>
  <c r="V1991" i="38"/>
  <c r="W1991" i="38"/>
  <c r="V1992" i="38"/>
  <c r="W1992" i="38"/>
  <c r="V1993" i="38"/>
  <c r="W1993" i="38"/>
  <c r="V1994" i="38"/>
  <c r="W1994" i="38"/>
  <c r="V1995" i="38"/>
  <c r="W1995" i="38"/>
  <c r="V1996" i="38"/>
  <c r="W1996" i="38"/>
  <c r="V1997" i="38"/>
  <c r="W1997" i="38"/>
  <c r="V1998" i="38"/>
  <c r="W1998" i="38"/>
  <c r="V1999" i="38"/>
  <c r="W1999" i="38"/>
  <c r="V2000" i="38"/>
  <c r="W2000" i="38"/>
  <c r="V2001" i="38"/>
  <c r="W2001" i="38"/>
  <c r="V2002" i="38"/>
  <c r="W2002" i="38"/>
  <c r="V2003" i="38"/>
  <c r="V2004" i="38"/>
  <c r="V2005" i="38"/>
  <c r="V2006" i="38"/>
  <c r="V2007" i="38"/>
  <c r="V2008" i="38"/>
  <c r="V2009" i="38"/>
  <c r="V2010" i="38"/>
  <c r="V2011" i="38"/>
  <c r="V2012" i="38"/>
  <c r="W2012" i="38"/>
  <c r="V2013" i="38"/>
  <c r="W2013" i="38"/>
  <c r="V2014" i="38"/>
  <c r="W2014" i="38"/>
  <c r="V2015" i="38"/>
  <c r="W2015" i="38"/>
  <c r="V2016" i="38"/>
  <c r="W2016" i="38"/>
  <c r="V2017" i="38"/>
  <c r="W2017" i="38"/>
  <c r="V2018" i="38"/>
  <c r="W2018" i="38"/>
  <c r="V2019" i="38"/>
  <c r="W2019" i="38"/>
  <c r="V2020" i="38"/>
  <c r="W2020" i="38"/>
  <c r="V2021" i="38"/>
  <c r="W2021" i="38"/>
  <c r="V2022" i="38"/>
  <c r="W2022" i="38"/>
  <c r="V2023" i="38"/>
  <c r="W2023" i="38"/>
  <c r="V2024" i="38"/>
  <c r="W2024" i="38"/>
  <c r="V2025" i="38"/>
  <c r="W2025" i="38"/>
  <c r="V2026" i="38"/>
  <c r="W2026" i="38"/>
  <c r="V2027" i="38"/>
  <c r="V2028" i="38"/>
  <c r="V2029" i="38"/>
  <c r="V2030" i="38"/>
  <c r="V2031" i="38"/>
  <c r="V2032" i="38"/>
  <c r="V2033" i="38"/>
  <c r="V2034" i="38"/>
  <c r="V2035" i="38"/>
  <c r="V2036" i="38"/>
  <c r="W2036" i="38"/>
  <c r="V2037" i="38"/>
  <c r="W2037" i="38"/>
  <c r="V2038" i="38"/>
  <c r="W2038" i="38"/>
  <c r="V2039" i="38"/>
  <c r="W2039" i="38"/>
  <c r="V2040" i="38"/>
  <c r="W2040" i="38"/>
  <c r="V2041" i="38"/>
  <c r="W2041" i="38"/>
  <c r="V2042" i="38"/>
  <c r="W2042" i="38"/>
  <c r="V2043" i="38"/>
  <c r="W2043" i="38"/>
  <c r="V2044" i="38"/>
  <c r="W2044" i="38"/>
  <c r="V2045" i="38"/>
  <c r="W2045" i="38"/>
  <c r="V2046" i="38"/>
  <c r="W2046" i="38"/>
  <c r="V2047" i="38"/>
  <c r="W2047" i="38"/>
  <c r="V2048" i="38"/>
  <c r="W2048" i="38"/>
  <c r="V2049" i="38"/>
  <c r="W2049" i="38"/>
  <c r="V2050" i="38"/>
  <c r="W2050" i="38"/>
  <c r="V2051" i="38"/>
  <c r="V2052" i="38"/>
  <c r="V2053" i="38"/>
  <c r="V2054" i="38"/>
  <c r="V2055" i="38"/>
  <c r="V2056" i="38"/>
  <c r="V2057" i="38"/>
  <c r="V2058" i="38"/>
  <c r="V2059" i="38"/>
  <c r="V2060" i="38"/>
  <c r="W2060" i="38"/>
  <c r="V2061" i="38"/>
  <c r="W2061" i="38"/>
  <c r="V2062" i="38"/>
  <c r="W2062" i="38"/>
  <c r="V2063" i="38"/>
  <c r="W2063" i="38"/>
  <c r="V2064" i="38"/>
  <c r="W2064" i="38"/>
  <c r="V2065" i="38"/>
  <c r="W2065" i="38"/>
  <c r="V2066" i="38"/>
  <c r="W2066" i="38"/>
  <c r="V2067" i="38"/>
  <c r="W2067" i="38"/>
  <c r="V2068" i="38"/>
  <c r="W2068" i="38"/>
  <c r="V2069" i="38"/>
  <c r="W2069" i="38"/>
  <c r="V2070" i="38"/>
  <c r="W2070" i="38"/>
  <c r="V2071" i="38"/>
  <c r="W2071" i="38"/>
  <c r="V2072" i="38"/>
  <c r="W2072" i="38"/>
  <c r="V2073" i="38"/>
  <c r="W2073" i="38"/>
  <c r="V2074" i="38"/>
  <c r="W2074" i="38"/>
  <c r="V2075" i="38"/>
  <c r="V2076" i="38"/>
  <c r="V2077" i="38"/>
  <c r="V2078" i="38"/>
  <c r="V2079" i="38"/>
  <c r="V2080" i="38"/>
  <c r="V2081" i="38"/>
  <c r="V2082" i="38"/>
  <c r="V2083" i="38"/>
  <c r="V2084" i="38"/>
  <c r="W2084" i="38"/>
  <c r="V2085" i="38"/>
  <c r="W2085" i="38"/>
  <c r="V2086" i="38"/>
  <c r="W2086" i="38"/>
  <c r="V2087" i="38"/>
  <c r="W2087" i="38"/>
  <c r="V2088" i="38"/>
  <c r="W2088" i="38"/>
  <c r="V2089" i="38"/>
  <c r="W2089" i="38"/>
  <c r="V2090" i="38"/>
  <c r="W2090" i="38"/>
  <c r="V2091" i="38"/>
  <c r="W2091" i="38"/>
  <c r="V2092" i="38"/>
  <c r="W2092" i="38"/>
  <c r="V2093" i="38"/>
  <c r="W2093" i="38"/>
  <c r="V2094" i="38"/>
  <c r="W2094" i="38"/>
  <c r="V2095" i="38"/>
  <c r="W2095" i="38"/>
  <c r="V2096" i="38"/>
  <c r="W2096" i="38"/>
  <c r="V2097" i="38"/>
  <c r="W2097" i="38"/>
  <c r="V2098" i="38"/>
  <c r="W2098" i="38"/>
  <c r="V2099" i="38"/>
  <c r="V2100" i="38"/>
  <c r="V2101" i="38"/>
  <c r="V2102" i="38"/>
  <c r="V2103" i="38"/>
  <c r="V2104" i="38"/>
  <c r="V2105" i="38"/>
  <c r="V2106" i="38"/>
  <c r="V2107" i="38"/>
  <c r="V2108" i="38"/>
  <c r="W2108" i="38"/>
  <c r="V2109" i="38"/>
  <c r="W2109" i="38"/>
  <c r="V2110" i="38"/>
  <c r="W2110" i="38"/>
  <c r="V2111" i="38"/>
  <c r="W2111" i="38"/>
  <c r="V2112" i="38"/>
  <c r="W2112" i="38"/>
  <c r="V2113" i="38"/>
  <c r="W2113" i="38"/>
  <c r="V2114" i="38"/>
  <c r="W2114" i="38"/>
  <c r="V2115" i="38"/>
  <c r="W2115" i="38"/>
  <c r="V2116" i="38"/>
  <c r="W2116" i="38"/>
  <c r="V2117" i="38"/>
  <c r="W2117" i="38"/>
  <c r="V2118" i="38"/>
  <c r="W2118" i="38"/>
  <c r="V2119" i="38"/>
  <c r="W2119" i="38"/>
  <c r="V2120" i="38"/>
  <c r="W2120" i="38"/>
  <c r="V2121" i="38"/>
  <c r="W2121" i="38"/>
  <c r="V2122" i="38"/>
  <c r="W2122" i="38"/>
  <c r="V2123" i="38"/>
  <c r="V2124" i="38"/>
  <c r="V2125" i="38"/>
  <c r="V2126" i="38"/>
  <c r="V2127" i="38"/>
  <c r="V2128" i="38"/>
  <c r="V2129" i="38"/>
  <c r="V2130" i="38"/>
  <c r="V2131" i="38"/>
  <c r="V2132" i="38"/>
  <c r="W2132" i="38"/>
  <c r="V2133" i="38"/>
  <c r="W2133" i="38"/>
  <c r="V2134" i="38"/>
  <c r="W2134" i="38"/>
  <c r="V2135" i="38"/>
  <c r="W2135" i="38"/>
  <c r="V2136" i="38"/>
  <c r="W2136" i="38"/>
  <c r="V2137" i="38"/>
  <c r="W2137" i="38"/>
  <c r="V2138" i="38"/>
  <c r="W2138" i="38"/>
  <c r="V2139" i="38"/>
  <c r="W2139" i="38"/>
  <c r="V2140" i="38"/>
  <c r="W2140" i="38"/>
  <c r="V2141" i="38"/>
  <c r="W2141" i="38"/>
  <c r="V2142" i="38"/>
  <c r="W2142" i="38"/>
  <c r="V2143" i="38"/>
  <c r="W2143" i="38"/>
  <c r="V2144" i="38"/>
  <c r="W2144" i="38"/>
  <c r="V2145" i="38"/>
  <c r="W2145" i="38"/>
  <c r="V2146" i="38"/>
  <c r="W2146" i="38"/>
  <c r="V2147" i="38"/>
  <c r="V2148" i="38"/>
  <c r="V2149" i="38"/>
  <c r="V2150" i="38"/>
  <c r="V2151" i="38"/>
  <c r="V2152" i="38"/>
  <c r="V2153" i="38"/>
  <c r="V2154" i="38"/>
  <c r="V2155" i="38"/>
  <c r="V2156" i="38"/>
  <c r="W2156" i="38"/>
  <c r="V2157" i="38"/>
  <c r="W2157" i="38"/>
  <c r="V2158" i="38"/>
  <c r="W2158" i="38"/>
  <c r="V2159" i="38"/>
  <c r="W2159" i="38"/>
  <c r="V2160" i="38"/>
  <c r="W2160" i="38"/>
  <c r="V2161" i="38"/>
  <c r="W2161" i="38"/>
  <c r="V2162" i="38"/>
  <c r="W2162" i="38"/>
  <c r="V2163" i="38"/>
  <c r="W2163" i="38"/>
  <c r="V2164" i="38"/>
  <c r="W2164" i="38"/>
  <c r="V2165" i="38"/>
  <c r="W2165" i="38"/>
  <c r="V2166" i="38"/>
  <c r="W2166" i="38"/>
  <c r="V2167" i="38"/>
  <c r="W2167" i="38"/>
  <c r="V2168" i="38"/>
  <c r="W2168" i="38"/>
  <c r="V2169" i="38"/>
  <c r="W2169" i="38"/>
  <c r="V2170" i="38"/>
  <c r="W2170" i="38"/>
  <c r="V2171" i="38"/>
  <c r="V2172" i="38"/>
  <c r="V2173" i="38"/>
  <c r="V2174" i="38"/>
  <c r="V2175" i="38"/>
  <c r="V2176" i="38"/>
  <c r="V2177" i="38"/>
  <c r="V2178" i="38"/>
  <c r="V2179" i="38"/>
  <c r="V2180" i="38"/>
  <c r="W2180" i="38"/>
  <c r="V2181" i="38"/>
  <c r="W2181" i="38"/>
  <c r="V2182" i="38"/>
  <c r="W2182" i="38"/>
  <c r="V2183" i="38"/>
  <c r="W2183" i="38"/>
  <c r="V2184" i="38"/>
  <c r="W2184" i="38"/>
  <c r="V2185" i="38"/>
  <c r="W2185" i="38"/>
  <c r="V2186" i="38"/>
  <c r="W2186" i="38"/>
  <c r="V2187" i="38"/>
  <c r="W2187" i="38"/>
  <c r="V2188" i="38"/>
  <c r="W2188" i="38"/>
  <c r="V2189" i="38"/>
  <c r="W2189" i="38"/>
  <c r="V2190" i="38"/>
  <c r="W2190" i="38"/>
  <c r="V2191" i="38"/>
  <c r="W2191" i="38"/>
  <c r="V2192" i="38"/>
  <c r="W2192" i="38"/>
  <c r="V2193" i="38"/>
  <c r="W2193" i="38"/>
  <c r="V2194" i="38"/>
  <c r="W2194" i="38"/>
  <c r="V2195" i="38"/>
  <c r="V2196" i="38"/>
  <c r="V2197" i="38"/>
  <c r="V2198" i="38"/>
  <c r="V2199" i="38"/>
  <c r="V2200" i="38"/>
  <c r="V2201" i="38"/>
  <c r="V2202" i="38"/>
  <c r="V2203" i="38"/>
  <c r="V2204" i="38"/>
  <c r="W2204" i="38"/>
  <c r="V2205" i="38"/>
  <c r="W2205" i="38"/>
  <c r="V2206" i="38"/>
  <c r="W2206" i="38"/>
  <c r="V2207" i="38"/>
  <c r="W2207" i="38"/>
  <c r="V2208" i="38"/>
  <c r="W2208" i="38"/>
  <c r="V2209" i="38"/>
  <c r="W2209" i="38"/>
  <c r="V2210" i="38"/>
  <c r="W2210" i="38"/>
  <c r="V2211" i="38"/>
  <c r="W2211" i="38"/>
  <c r="V2212" i="38"/>
  <c r="W2212" i="38"/>
  <c r="V2213" i="38"/>
  <c r="W2213" i="38"/>
  <c r="V2214" i="38"/>
  <c r="W2214" i="38"/>
  <c r="V2215" i="38"/>
  <c r="W2215" i="38"/>
  <c r="V2216" i="38"/>
  <c r="W2216" i="38"/>
  <c r="V2217" i="38"/>
  <c r="W2217" i="38"/>
  <c r="V2218" i="38"/>
  <c r="W2218" i="38"/>
  <c r="V2219" i="38"/>
  <c r="V2220" i="38"/>
  <c r="V2221" i="38"/>
  <c r="V2222" i="38"/>
  <c r="V2223" i="38"/>
  <c r="V2224" i="38"/>
  <c r="V2225" i="38"/>
  <c r="V2226" i="38"/>
  <c r="V2227" i="38"/>
  <c r="V2228" i="38"/>
  <c r="W2228" i="38"/>
  <c r="V2229" i="38"/>
  <c r="W2229" i="38"/>
  <c r="V2230" i="38"/>
  <c r="W2230" i="38"/>
  <c r="V2231" i="38"/>
  <c r="W2231" i="38"/>
  <c r="V2232" i="38"/>
  <c r="W2232" i="38"/>
  <c r="V2233" i="38"/>
  <c r="W2233" i="38"/>
  <c r="V2234" i="38"/>
  <c r="W2234" i="38"/>
  <c r="V2235" i="38"/>
  <c r="W2235" i="38"/>
  <c r="V2236" i="38"/>
  <c r="W2236" i="38"/>
  <c r="V2237" i="38"/>
  <c r="W2237" i="38"/>
  <c r="V2238" i="38"/>
  <c r="W2238" i="38"/>
  <c r="V2239" i="38"/>
  <c r="W2239" i="38"/>
  <c r="V2240" i="38"/>
  <c r="W2240" i="38"/>
  <c r="V2241" i="38"/>
  <c r="W2241" i="38"/>
  <c r="V2242" i="38"/>
  <c r="W2242" i="38"/>
  <c r="V2243" i="38"/>
  <c r="V2244" i="38"/>
  <c r="V2245" i="38"/>
  <c r="V2246" i="38"/>
  <c r="V2247" i="38"/>
  <c r="V2248" i="38"/>
  <c r="V2249" i="38"/>
  <c r="V2250" i="38"/>
  <c r="V2251" i="38"/>
  <c r="V2252" i="38"/>
  <c r="W2252" i="38"/>
  <c r="V2253" i="38"/>
  <c r="W2253" i="38"/>
  <c r="V2254" i="38"/>
  <c r="W2254" i="38"/>
  <c r="V2255" i="38"/>
  <c r="W2255" i="38"/>
  <c r="V2256" i="38"/>
  <c r="W2256" i="38"/>
  <c r="V2257" i="38"/>
  <c r="W2257" i="38"/>
  <c r="V2258" i="38"/>
  <c r="W2258" i="38"/>
  <c r="V2259" i="38"/>
  <c r="W2259" i="38"/>
  <c r="V2260" i="38"/>
  <c r="W2260" i="38"/>
  <c r="V2261" i="38"/>
  <c r="W2261" i="38"/>
  <c r="V2262" i="38"/>
  <c r="W2262" i="38"/>
  <c r="V2263" i="38"/>
  <c r="W2263" i="38"/>
  <c r="V2264" i="38"/>
  <c r="W2264" i="38"/>
  <c r="V2265" i="38"/>
  <c r="W2265" i="38"/>
  <c r="V2266" i="38"/>
  <c r="W2266" i="38"/>
  <c r="V2267" i="38"/>
  <c r="V2268" i="38"/>
  <c r="V2269" i="38"/>
  <c r="V2270" i="38"/>
  <c r="V2271" i="38"/>
  <c r="V2272" i="38"/>
  <c r="V2273" i="38"/>
  <c r="V2274" i="38"/>
  <c r="V2275" i="38"/>
  <c r="V2276" i="38"/>
  <c r="W2276" i="38"/>
  <c r="V2277" i="38"/>
  <c r="W2277" i="38"/>
  <c r="V2278" i="38"/>
  <c r="W2278" i="38"/>
  <c r="V2279" i="38"/>
  <c r="W2279" i="38"/>
  <c r="V2280" i="38"/>
  <c r="W2280" i="38"/>
  <c r="V2281" i="38"/>
  <c r="W2281" i="38"/>
  <c r="V2282" i="38"/>
  <c r="W2282" i="38"/>
  <c r="V2283" i="38"/>
  <c r="W2283" i="38"/>
  <c r="V2284" i="38"/>
  <c r="W2284" i="38"/>
  <c r="V2285" i="38"/>
  <c r="W2285" i="38"/>
  <c r="V2286" i="38"/>
  <c r="W2286" i="38"/>
  <c r="V2287" i="38"/>
  <c r="W2287" i="38"/>
  <c r="V2288" i="38"/>
  <c r="W2288" i="38"/>
  <c r="V2289" i="38"/>
  <c r="W2289" i="38"/>
  <c r="V2290" i="38"/>
  <c r="W2290" i="38"/>
  <c r="V2291" i="38"/>
  <c r="V2292" i="38"/>
  <c r="V2293" i="38"/>
  <c r="V2294" i="38"/>
  <c r="V2295" i="38"/>
  <c r="V2296" i="38"/>
  <c r="V2297" i="38"/>
  <c r="V2298" i="38"/>
  <c r="V2299" i="38"/>
  <c r="V2300" i="38"/>
  <c r="W2300" i="38"/>
  <c r="V2301" i="38"/>
  <c r="W2301" i="38"/>
  <c r="V2302" i="38"/>
  <c r="W2302" i="38"/>
  <c r="V2303" i="38"/>
  <c r="W2303" i="38"/>
  <c r="V2304" i="38"/>
  <c r="W2304" i="38"/>
  <c r="V2305" i="38"/>
  <c r="W2305" i="38"/>
  <c r="V2306" i="38"/>
  <c r="W2306" i="38"/>
  <c r="V2307" i="38"/>
  <c r="W2307" i="38"/>
  <c r="V2308" i="38"/>
  <c r="W2308" i="38"/>
  <c r="V2309" i="38"/>
  <c r="W2309" i="38"/>
  <c r="V2310" i="38"/>
  <c r="W2310" i="38"/>
  <c r="V2311" i="38"/>
  <c r="W2311" i="38"/>
  <c r="V2312" i="38"/>
  <c r="W2312" i="38"/>
  <c r="V2313" i="38"/>
  <c r="W2313" i="38"/>
  <c r="V2314" i="38"/>
  <c r="W2314" i="38"/>
  <c r="V2315" i="38"/>
  <c r="V2316" i="38"/>
  <c r="V2317" i="38"/>
  <c r="V2318" i="38"/>
  <c r="V2319" i="38"/>
  <c r="V2320" i="38"/>
  <c r="V2321" i="38"/>
  <c r="V2322" i="38"/>
  <c r="V2323" i="38"/>
  <c r="V2324" i="38"/>
  <c r="W2324" i="38"/>
  <c r="V2325" i="38"/>
  <c r="W2325" i="38"/>
  <c r="V2326" i="38"/>
  <c r="W2326" i="38"/>
  <c r="V2327" i="38"/>
  <c r="W2327" i="38"/>
  <c r="V2328" i="38"/>
  <c r="W2328" i="38"/>
  <c r="V2329" i="38"/>
  <c r="W2329" i="38"/>
  <c r="V2330" i="38"/>
  <c r="W2330" i="38"/>
  <c r="V2331" i="38"/>
  <c r="W2331" i="38"/>
  <c r="V2332" i="38"/>
  <c r="W2332" i="38"/>
  <c r="V2333" i="38"/>
  <c r="W2333" i="38"/>
  <c r="V2334" i="38"/>
  <c r="W2334" i="38"/>
  <c r="V2335" i="38"/>
  <c r="W2335" i="38"/>
  <c r="V2336" i="38"/>
  <c r="W2336" i="38"/>
  <c r="V2337" i="38"/>
  <c r="W2337" i="38"/>
  <c r="V2338" i="38"/>
  <c r="W2338" i="38"/>
  <c r="V2339" i="38"/>
  <c r="V2340" i="38"/>
  <c r="V2341" i="38"/>
  <c r="V2342" i="38"/>
  <c r="V2343" i="38"/>
  <c r="V2344" i="38"/>
  <c r="V2345" i="38"/>
  <c r="V2346" i="38"/>
  <c r="V2347" i="38"/>
  <c r="V2348" i="38"/>
  <c r="W2348" i="38"/>
  <c r="V2349" i="38"/>
  <c r="W2349" i="38"/>
  <c r="V2350" i="38"/>
  <c r="W2350" i="38"/>
  <c r="V2351" i="38"/>
  <c r="W2351" i="38"/>
  <c r="V2352" i="38"/>
  <c r="W2352" i="38"/>
  <c r="V2353" i="38"/>
  <c r="W2353" i="38"/>
  <c r="V2354" i="38"/>
  <c r="W2354" i="38"/>
  <c r="V2355" i="38"/>
  <c r="W2355" i="38"/>
  <c r="V2356" i="38"/>
  <c r="W2356" i="38"/>
  <c r="V2357" i="38"/>
  <c r="W2357" i="38"/>
  <c r="V2358" i="38"/>
  <c r="W2358" i="38"/>
  <c r="V2359" i="38"/>
  <c r="W2359" i="38"/>
  <c r="V2360" i="38"/>
  <c r="W2360" i="38"/>
  <c r="V2361" i="38"/>
  <c r="W2361" i="38"/>
  <c r="V2362" i="38"/>
  <c r="W2362" i="38"/>
  <c r="V2363" i="38"/>
  <c r="V2364" i="38"/>
  <c r="V2365" i="38"/>
  <c r="V2366" i="38"/>
  <c r="V2367" i="38"/>
  <c r="V2368" i="38"/>
  <c r="V2369" i="38"/>
  <c r="V2370" i="38"/>
  <c r="V2371" i="38"/>
  <c r="V2372" i="38"/>
  <c r="W2372" i="38"/>
  <c r="V2373" i="38"/>
  <c r="W2373" i="38"/>
  <c r="V2374" i="38"/>
  <c r="W2374" i="38"/>
  <c r="V2375" i="38"/>
  <c r="W2375" i="38"/>
  <c r="V2376" i="38"/>
  <c r="W2376" i="38"/>
  <c r="V2377" i="38"/>
  <c r="W2377" i="38"/>
  <c r="V2378" i="38"/>
  <c r="W2378" i="38"/>
  <c r="V2379" i="38"/>
  <c r="W2379" i="38"/>
  <c r="V2380" i="38"/>
  <c r="W2380" i="38"/>
  <c r="V2381" i="38"/>
  <c r="W2381" i="38"/>
  <c r="V2382" i="38"/>
  <c r="W2382" i="38"/>
  <c r="V2383" i="38"/>
  <c r="W2383" i="38"/>
  <c r="V2384" i="38"/>
  <c r="W2384" i="38"/>
  <c r="V2385" i="38"/>
  <c r="W2385" i="38"/>
  <c r="V2386" i="38"/>
  <c r="W2386" i="38"/>
  <c r="V2387" i="38"/>
  <c r="V2388" i="38"/>
  <c r="V2389" i="38"/>
  <c r="V2390" i="38"/>
  <c r="V2391" i="38"/>
  <c r="V2392" i="38"/>
  <c r="V2393" i="38"/>
  <c r="V2394" i="38"/>
  <c r="V2395" i="38"/>
  <c r="V2396" i="38"/>
  <c r="W2396" i="38"/>
  <c r="V2397" i="38"/>
  <c r="W2397" i="38"/>
  <c r="V2398" i="38"/>
  <c r="W2398" i="38"/>
  <c r="V2399" i="38"/>
  <c r="W2399" i="38"/>
  <c r="V2400" i="38"/>
  <c r="W2400" i="38"/>
  <c r="V2401" i="38"/>
  <c r="W2401" i="38"/>
  <c r="V2402" i="38"/>
  <c r="W2402" i="38"/>
  <c r="V2403" i="38"/>
  <c r="W2403" i="38"/>
  <c r="V2404" i="38"/>
  <c r="W2404" i="38"/>
  <c r="V2405" i="38"/>
  <c r="W2405" i="38"/>
  <c r="V2406" i="38"/>
  <c r="W2406" i="38"/>
  <c r="V2407" i="38"/>
  <c r="W2407" i="38"/>
  <c r="V2408" i="38"/>
  <c r="W2408" i="38"/>
  <c r="V2409" i="38"/>
  <c r="W2409" i="38"/>
  <c r="V2410" i="38"/>
  <c r="W2410" i="38"/>
  <c r="V2411" i="38"/>
  <c r="V2412" i="38"/>
  <c r="V2413" i="38"/>
  <c r="V2414" i="38"/>
  <c r="V2415" i="38"/>
  <c r="V2416" i="38"/>
  <c r="V2417" i="38"/>
  <c r="V2418" i="38"/>
  <c r="V2419" i="38"/>
  <c r="V2420" i="38"/>
  <c r="W2420" i="38"/>
  <c r="V2421" i="38"/>
  <c r="W2421" i="38"/>
  <c r="V2422" i="38"/>
  <c r="W2422" i="38"/>
  <c r="V2423" i="38"/>
  <c r="W2423" i="38"/>
  <c r="V2424" i="38"/>
  <c r="W2424" i="38"/>
  <c r="V2425" i="38"/>
  <c r="W2425" i="38"/>
  <c r="V2426" i="38"/>
  <c r="W2426" i="38"/>
  <c r="V2427" i="38"/>
  <c r="W2427" i="38"/>
  <c r="V2428" i="38"/>
  <c r="W2428" i="38"/>
  <c r="V2429" i="38"/>
  <c r="W2429" i="38"/>
  <c r="V2430" i="38"/>
  <c r="W2430" i="38"/>
  <c r="V2431" i="38"/>
  <c r="W2431" i="38"/>
  <c r="V2432" i="38"/>
  <c r="W2432" i="38"/>
  <c r="V2433" i="38"/>
  <c r="W2433" i="38"/>
  <c r="V2434" i="38"/>
  <c r="W2434" i="38"/>
  <c r="V2435" i="38"/>
  <c r="V2436" i="38"/>
  <c r="V2437" i="38"/>
  <c r="V2438" i="38"/>
  <c r="V2439" i="38"/>
  <c r="V2440" i="38"/>
  <c r="V2441" i="38"/>
  <c r="V2442" i="38"/>
  <c r="V2443" i="38"/>
  <c r="V2444" i="38"/>
  <c r="W2444" i="38"/>
  <c r="V2445" i="38"/>
  <c r="W2445" i="38"/>
  <c r="V2446" i="38"/>
  <c r="W2446" i="38"/>
  <c r="V2447" i="38"/>
  <c r="W2447" i="38"/>
  <c r="V2448" i="38"/>
  <c r="W2448" i="38"/>
  <c r="V2449" i="38"/>
  <c r="W2449" i="38"/>
  <c r="V2450" i="38"/>
  <c r="W2450" i="38"/>
  <c r="V2451" i="38"/>
  <c r="W2451" i="38"/>
  <c r="V2452" i="38"/>
  <c r="W2452" i="38"/>
  <c r="V2453" i="38"/>
  <c r="W2453" i="38"/>
  <c r="V2454" i="38"/>
  <c r="W2454" i="38"/>
  <c r="V2455" i="38"/>
  <c r="W2455" i="38"/>
  <c r="V2456" i="38"/>
  <c r="W2456" i="38"/>
  <c r="V2457" i="38"/>
  <c r="W2457" i="38"/>
  <c r="V2458" i="38"/>
  <c r="W2458" i="38"/>
  <c r="V2459" i="38"/>
  <c r="V2460" i="38"/>
  <c r="V2461" i="38"/>
  <c r="V2462" i="38"/>
  <c r="V2463" i="38"/>
  <c r="V2464" i="38"/>
  <c r="V2465" i="38"/>
  <c r="V2466" i="38"/>
  <c r="V2467" i="38"/>
  <c r="V2468" i="38"/>
  <c r="W2468" i="38"/>
  <c r="V2469" i="38"/>
  <c r="W2469" i="38"/>
  <c r="V2470" i="38"/>
  <c r="W2470" i="38"/>
  <c r="V2471" i="38"/>
  <c r="W2471" i="38"/>
  <c r="V2472" i="38"/>
  <c r="W2472" i="38"/>
  <c r="V2473" i="38"/>
  <c r="W2473" i="38"/>
  <c r="V2474" i="38"/>
  <c r="W2474" i="38"/>
  <c r="V2475" i="38"/>
  <c r="W2475" i="38"/>
  <c r="V2476" i="38"/>
  <c r="W2476" i="38"/>
  <c r="V2477" i="38"/>
  <c r="W2477" i="38"/>
  <c r="V2478" i="38"/>
  <c r="W2478" i="38"/>
  <c r="V2479" i="38"/>
  <c r="W2479" i="38"/>
  <c r="V2480" i="38"/>
  <c r="W2480" i="38"/>
  <c r="V2481" i="38"/>
  <c r="W2481" i="38"/>
  <c r="V2482" i="38"/>
  <c r="W2482" i="38"/>
  <c r="V2483" i="38"/>
  <c r="V2484" i="38"/>
  <c r="V2485" i="38"/>
  <c r="V2486" i="38"/>
  <c r="V2487" i="38"/>
  <c r="V2488" i="38"/>
  <c r="V2489" i="38"/>
  <c r="V2490" i="38"/>
  <c r="V2491" i="38"/>
  <c r="V2492" i="38"/>
  <c r="W2492" i="38"/>
  <c r="V2493" i="38"/>
  <c r="W2493" i="38"/>
  <c r="V2494" i="38"/>
  <c r="W2494" i="38"/>
  <c r="V2495" i="38"/>
  <c r="W2495" i="38"/>
  <c r="V2496" i="38"/>
  <c r="W2496" i="38"/>
  <c r="V2497" i="38"/>
  <c r="W2497" i="38"/>
  <c r="V2498" i="38"/>
  <c r="W2498" i="38"/>
  <c r="V2499" i="38"/>
  <c r="W2499" i="38"/>
  <c r="V2500" i="38"/>
  <c r="W2500" i="38"/>
  <c r="V2501" i="38"/>
  <c r="W2501" i="38"/>
  <c r="V2502" i="38"/>
  <c r="W2502" i="38"/>
  <c r="V2503" i="38"/>
  <c r="W2503" i="38"/>
  <c r="V2504" i="38"/>
  <c r="W2504" i="38"/>
  <c r="V2505" i="38"/>
  <c r="W2505" i="38"/>
  <c r="V2506" i="38"/>
  <c r="W2506" i="38"/>
  <c r="V2507" i="38"/>
  <c r="V2508" i="38"/>
  <c r="V2509" i="38"/>
  <c r="V2510" i="38"/>
  <c r="V2511" i="38"/>
  <c r="V2512" i="38"/>
  <c r="V2513" i="38"/>
  <c r="V2514" i="38"/>
  <c r="V2515" i="38"/>
  <c r="V2516" i="38"/>
  <c r="W2516" i="38"/>
  <c r="V2517" i="38"/>
  <c r="W2517" i="38"/>
  <c r="V2518" i="38"/>
  <c r="W2518" i="38"/>
  <c r="V2519" i="38"/>
  <c r="W2519" i="38"/>
  <c r="V2520" i="38"/>
  <c r="W2520" i="38"/>
  <c r="V2521" i="38"/>
  <c r="W2521" i="38"/>
  <c r="V2522" i="38"/>
  <c r="W2522" i="38"/>
  <c r="V2523" i="38"/>
  <c r="W2523" i="38"/>
  <c r="V2524" i="38"/>
  <c r="W2524" i="38"/>
  <c r="V2525" i="38"/>
  <c r="W2525" i="38"/>
  <c r="V2526" i="38"/>
  <c r="W2526" i="38"/>
  <c r="V2527" i="38"/>
  <c r="W2527" i="38"/>
  <c r="V2528" i="38"/>
  <c r="W2528" i="38"/>
  <c r="V2529" i="38"/>
  <c r="W2529" i="38"/>
  <c r="V2530" i="38"/>
  <c r="W2530" i="38"/>
  <c r="V2531" i="38"/>
  <c r="V2532" i="38"/>
  <c r="V2533" i="38"/>
  <c r="V2534" i="38"/>
  <c r="V2535" i="38"/>
  <c r="V2536" i="38"/>
  <c r="V2537" i="38"/>
  <c r="V2538" i="38"/>
  <c r="V2539" i="38"/>
  <c r="V2540" i="38"/>
  <c r="W2540" i="38"/>
  <c r="V2541" i="38"/>
  <c r="W2541" i="38"/>
  <c r="V2542" i="38"/>
  <c r="W2542" i="38"/>
  <c r="V2543" i="38"/>
  <c r="W2543" i="38"/>
  <c r="V2544" i="38"/>
  <c r="W2544" i="38"/>
  <c r="V2545" i="38"/>
  <c r="W2545" i="38"/>
  <c r="V2546" i="38"/>
  <c r="W2546" i="38"/>
  <c r="V2547" i="38"/>
  <c r="W2547" i="38"/>
  <c r="V2548" i="38"/>
  <c r="W2548" i="38"/>
  <c r="V2549" i="38"/>
  <c r="W2549" i="38"/>
  <c r="V2550" i="38"/>
  <c r="W2550" i="38"/>
  <c r="V2551" i="38"/>
  <c r="W2551" i="38"/>
  <c r="V2552" i="38"/>
  <c r="W2552" i="38"/>
  <c r="V2553" i="38"/>
  <c r="W2553" i="38"/>
  <c r="V2554" i="38"/>
  <c r="W2554" i="38"/>
  <c r="V2555" i="38"/>
  <c r="V2556" i="38"/>
  <c r="V2557" i="38"/>
  <c r="V2558" i="38"/>
  <c r="V2559" i="38"/>
  <c r="V2560" i="38"/>
  <c r="V2561" i="38"/>
  <c r="V2562" i="38"/>
  <c r="V2563" i="38"/>
  <c r="V2564" i="38"/>
  <c r="W2564" i="38"/>
  <c r="V2565" i="38"/>
  <c r="W2565" i="38"/>
  <c r="V2566" i="38"/>
  <c r="W2566" i="38"/>
  <c r="V2567" i="38"/>
  <c r="W2567" i="38"/>
  <c r="V2568" i="38"/>
  <c r="W2568" i="38"/>
  <c r="V2569" i="38"/>
  <c r="W2569" i="38"/>
  <c r="V2570" i="38"/>
  <c r="W2570" i="38"/>
  <c r="V2571" i="38"/>
  <c r="W2571" i="38"/>
  <c r="V2572" i="38"/>
  <c r="W2572" i="38"/>
  <c r="V2573" i="38"/>
  <c r="W2573" i="38"/>
  <c r="V2574" i="38"/>
  <c r="W2574" i="38"/>
  <c r="V2575" i="38"/>
  <c r="W2575" i="38"/>
  <c r="V2576" i="38"/>
  <c r="W2576" i="38"/>
  <c r="V2577" i="38"/>
  <c r="W2577" i="38"/>
  <c r="V2578" i="38"/>
  <c r="W2578" i="38"/>
  <c r="V2579" i="38"/>
  <c r="V2580" i="38"/>
  <c r="V2581" i="38"/>
  <c r="V2582" i="38"/>
  <c r="V2583" i="38"/>
  <c r="V2584" i="38"/>
  <c r="V2585" i="38"/>
  <c r="V2586" i="38"/>
  <c r="V2587" i="38"/>
  <c r="V2588" i="38"/>
  <c r="W2588" i="38"/>
  <c r="V2589" i="38"/>
  <c r="W2589" i="38"/>
  <c r="V2590" i="38"/>
  <c r="W2590" i="38"/>
  <c r="V2591" i="38"/>
  <c r="W2591" i="38"/>
  <c r="V2592" i="38"/>
  <c r="W2592" i="38"/>
  <c r="V2593" i="38"/>
  <c r="W2593" i="38"/>
  <c r="V2594" i="38"/>
  <c r="W2594" i="38"/>
  <c r="V2595" i="38"/>
  <c r="W2595" i="38"/>
  <c r="V2596" i="38"/>
  <c r="W2596" i="38"/>
  <c r="V2597" i="38"/>
  <c r="W2597" i="38"/>
  <c r="V2598" i="38"/>
  <c r="W2598" i="38"/>
  <c r="V2599" i="38"/>
  <c r="W2599" i="38"/>
  <c r="V2600" i="38"/>
  <c r="W2600" i="38"/>
  <c r="V2601" i="38"/>
  <c r="W2601" i="38"/>
  <c r="V2602" i="38"/>
  <c r="W2602" i="38"/>
  <c r="V2603" i="38"/>
  <c r="V2604" i="38"/>
  <c r="V2605" i="38"/>
  <c r="V2606" i="38"/>
  <c r="V2607" i="38"/>
  <c r="V2608" i="38"/>
  <c r="V2609" i="38"/>
  <c r="V2610" i="38"/>
  <c r="V2611" i="38"/>
  <c r="V2612" i="38"/>
  <c r="W2612" i="38"/>
  <c r="V2613" i="38"/>
  <c r="W2613" i="38"/>
  <c r="V2614" i="38"/>
  <c r="W2614" i="38"/>
  <c r="V2615" i="38"/>
  <c r="W2615" i="38"/>
  <c r="V2616" i="38"/>
  <c r="W2616" i="38"/>
  <c r="V2617" i="38"/>
  <c r="W2617" i="38"/>
  <c r="V2618" i="38"/>
  <c r="W2618" i="38"/>
  <c r="V2619" i="38"/>
  <c r="W2619" i="38"/>
  <c r="V2620" i="38"/>
  <c r="W2620" i="38"/>
  <c r="V2621" i="38"/>
  <c r="W2621" i="38"/>
  <c r="V2622" i="38"/>
  <c r="W2622" i="38"/>
  <c r="V2623" i="38"/>
  <c r="W2623" i="38"/>
  <c r="V2624" i="38"/>
  <c r="W2624" i="38"/>
  <c r="V2625" i="38"/>
  <c r="W2625" i="38"/>
  <c r="V2626" i="38"/>
  <c r="W2626" i="38"/>
  <c r="V2627" i="38"/>
  <c r="V2628" i="38"/>
  <c r="V2629" i="38"/>
  <c r="V2630" i="38"/>
  <c r="V2631" i="38"/>
  <c r="V2632" i="38"/>
  <c r="V2633" i="38"/>
  <c r="V2634" i="38"/>
  <c r="V2635" i="38"/>
  <c r="V2636" i="38"/>
  <c r="W2636" i="38"/>
  <c r="V2637" i="38"/>
  <c r="W2637" i="38"/>
  <c r="V2638" i="38"/>
  <c r="W2638" i="38"/>
  <c r="V2639" i="38"/>
  <c r="W2639" i="38"/>
  <c r="V2640" i="38"/>
  <c r="W2640" i="38"/>
  <c r="V2641" i="38"/>
  <c r="W2641" i="38"/>
  <c r="V2642" i="38"/>
  <c r="W2642" i="38"/>
  <c r="V2643" i="38"/>
  <c r="W2643" i="38"/>
  <c r="V2644" i="38"/>
  <c r="W2644" i="38"/>
  <c r="V2645" i="38"/>
  <c r="W2645" i="38"/>
  <c r="V2646" i="38"/>
  <c r="W2646" i="38"/>
  <c r="V2647" i="38"/>
  <c r="W2647" i="38"/>
  <c r="V2648" i="38"/>
  <c r="W2648" i="38"/>
  <c r="V2649" i="38"/>
  <c r="W2649" i="38"/>
  <c r="V2650" i="38"/>
  <c r="W2650" i="38"/>
  <c r="V2651" i="38"/>
  <c r="V2652" i="38"/>
  <c r="V2653" i="38"/>
  <c r="V2654" i="38"/>
  <c r="V2655" i="38"/>
  <c r="V2656" i="38"/>
  <c r="V2657" i="38"/>
  <c r="V2658" i="38"/>
  <c r="V2659" i="38"/>
  <c r="V2660" i="38"/>
  <c r="W2660" i="38"/>
  <c r="V2661" i="38"/>
  <c r="W2661" i="38"/>
  <c r="V2662" i="38"/>
  <c r="W2662" i="38"/>
  <c r="V2663" i="38"/>
  <c r="W2663" i="38"/>
  <c r="V2664" i="38"/>
  <c r="W2664" i="38"/>
  <c r="V2665" i="38"/>
  <c r="W2665" i="38"/>
  <c r="V2666" i="38"/>
  <c r="W2666" i="38"/>
  <c r="V2667" i="38"/>
  <c r="W2667" i="38"/>
  <c r="V2668" i="38"/>
  <c r="W2668" i="38"/>
  <c r="V2669" i="38"/>
  <c r="W2669" i="38"/>
  <c r="V2670" i="38"/>
  <c r="W2670" i="38"/>
  <c r="V2671" i="38"/>
  <c r="W2671" i="38"/>
  <c r="V2672" i="38"/>
  <c r="W2672" i="38"/>
  <c r="V2673" i="38"/>
  <c r="W2673" i="38"/>
  <c r="V2674" i="38"/>
  <c r="W2674" i="38"/>
  <c r="V2675" i="38"/>
  <c r="V2676" i="38"/>
  <c r="V2677" i="38"/>
  <c r="V2678" i="38"/>
  <c r="V2679" i="38"/>
  <c r="V2680" i="38"/>
  <c r="V2681" i="38"/>
  <c r="V2682" i="38"/>
  <c r="V2683" i="38"/>
  <c r="V2684" i="38"/>
  <c r="W2684" i="38"/>
  <c r="V2685" i="38"/>
  <c r="W2685" i="38"/>
  <c r="V2686" i="38"/>
  <c r="W2686" i="38"/>
  <c r="V2687" i="38"/>
  <c r="W2687" i="38"/>
  <c r="V2688" i="38"/>
  <c r="W2688" i="38"/>
  <c r="V2689" i="38"/>
  <c r="W2689" i="38"/>
  <c r="V2690" i="38"/>
  <c r="W2690" i="38"/>
  <c r="V2691" i="38"/>
  <c r="W2691" i="38"/>
  <c r="V2692" i="38"/>
  <c r="W2692" i="38"/>
  <c r="V2693" i="38"/>
  <c r="W2693" i="38"/>
  <c r="V2694" i="38"/>
  <c r="W2694" i="38"/>
  <c r="V2695" i="38"/>
  <c r="W2695" i="38"/>
  <c r="V2696" i="38"/>
  <c r="W2696" i="38"/>
  <c r="V2697" i="38"/>
  <c r="W2697" i="38"/>
  <c r="V2698" i="38"/>
  <c r="W2698" i="38"/>
  <c r="V2699" i="38"/>
  <c r="V2700" i="38"/>
  <c r="V2701" i="38"/>
  <c r="V2702" i="38"/>
  <c r="V2703" i="38"/>
  <c r="V2704" i="38"/>
  <c r="V2705" i="38"/>
  <c r="V2706" i="38"/>
  <c r="V2707" i="38"/>
  <c r="V2708" i="38"/>
  <c r="W2708" i="38"/>
  <c r="V2709" i="38"/>
  <c r="W2709" i="38"/>
  <c r="V2710" i="38"/>
  <c r="W2710" i="38"/>
  <c r="V2711" i="38"/>
  <c r="W2711" i="38"/>
  <c r="V2712" i="38"/>
  <c r="W2712" i="38"/>
  <c r="V2713" i="38"/>
  <c r="W2713" i="38"/>
  <c r="V2714" i="38"/>
  <c r="W2714" i="38"/>
  <c r="V2715" i="38"/>
  <c r="W2715" i="38"/>
  <c r="V2716" i="38"/>
  <c r="W2716" i="38"/>
  <c r="V2717" i="38"/>
  <c r="W2717" i="38"/>
  <c r="V2718" i="38"/>
  <c r="W2718" i="38"/>
  <c r="V2719" i="38"/>
  <c r="W2719" i="38"/>
  <c r="V2720" i="38"/>
  <c r="W2720" i="38"/>
  <c r="V2721" i="38"/>
  <c r="W2721" i="38"/>
  <c r="V2722" i="38"/>
  <c r="W2722" i="38"/>
  <c r="V2723" i="38"/>
  <c r="V2724" i="38"/>
  <c r="V2725" i="38"/>
  <c r="V2726" i="38"/>
  <c r="V2727" i="38"/>
  <c r="V2728" i="38"/>
  <c r="V2729" i="38"/>
  <c r="V2730" i="38"/>
  <c r="V2731" i="38"/>
  <c r="V2732" i="38"/>
  <c r="W2732" i="38"/>
  <c r="V2733" i="38"/>
  <c r="W2733" i="38"/>
  <c r="V2734" i="38"/>
  <c r="W2734" i="38"/>
  <c r="V2735" i="38"/>
  <c r="W2735" i="38"/>
  <c r="V2736" i="38"/>
  <c r="W2736" i="38"/>
  <c r="V2737" i="38"/>
  <c r="W2737" i="38"/>
  <c r="V2738" i="38"/>
  <c r="W2738" i="38"/>
  <c r="V2739" i="38"/>
  <c r="W2739" i="38"/>
  <c r="V2740" i="38"/>
  <c r="W2740" i="38"/>
  <c r="V2741" i="38"/>
  <c r="W2741" i="38"/>
  <c r="V2742" i="38"/>
  <c r="W2742" i="38"/>
  <c r="V2743" i="38"/>
  <c r="W2743" i="38"/>
  <c r="V2744" i="38"/>
  <c r="W2744" i="38"/>
  <c r="V2745" i="38"/>
  <c r="W2745" i="38"/>
  <c r="V2746" i="38"/>
  <c r="W2746" i="38"/>
  <c r="V2747" i="38"/>
  <c r="V2748" i="38"/>
  <c r="V2749" i="38"/>
  <c r="V2750" i="38"/>
  <c r="V2751" i="38"/>
  <c r="V2752" i="38"/>
  <c r="V2753" i="38"/>
  <c r="V2754" i="38"/>
  <c r="V2755" i="38"/>
  <c r="V2756" i="38"/>
  <c r="W2756" i="38"/>
  <c r="V2757" i="38"/>
  <c r="W2757" i="38"/>
  <c r="V2758" i="38"/>
  <c r="W2758" i="38"/>
  <c r="V2759" i="38"/>
  <c r="W2759" i="38"/>
  <c r="V2760" i="38"/>
  <c r="W2760" i="38"/>
  <c r="V2761" i="38"/>
  <c r="W2761" i="38"/>
  <c r="V2762" i="38"/>
  <c r="W2762" i="38"/>
  <c r="V2763" i="38"/>
  <c r="W2763" i="38"/>
  <c r="V2764" i="38"/>
  <c r="W2764" i="38"/>
  <c r="V2765" i="38"/>
  <c r="W2765" i="38"/>
  <c r="V2766" i="38"/>
  <c r="W2766" i="38"/>
  <c r="V2767" i="38"/>
  <c r="W2767" i="38"/>
  <c r="V2768" i="38"/>
  <c r="W2768" i="38"/>
  <c r="V2769" i="38"/>
  <c r="W2769" i="38"/>
  <c r="V2770" i="38"/>
  <c r="W2770" i="38"/>
  <c r="V2771" i="38"/>
  <c r="V2772" i="38"/>
  <c r="V2773" i="38"/>
  <c r="V2774" i="38"/>
  <c r="V2775" i="38"/>
  <c r="V2776" i="38"/>
  <c r="V2777" i="38"/>
  <c r="V2778" i="38"/>
  <c r="V2779" i="38"/>
  <c r="V2780" i="38"/>
  <c r="W2780" i="38"/>
  <c r="V2781" i="38"/>
  <c r="W2781" i="38"/>
  <c r="V2782" i="38"/>
  <c r="W2782" i="38"/>
  <c r="V2783" i="38"/>
  <c r="W2783" i="38"/>
  <c r="V2784" i="38"/>
  <c r="W2784" i="38"/>
  <c r="V2785" i="38"/>
  <c r="W2785" i="38"/>
  <c r="V2786" i="38"/>
  <c r="W2786" i="38"/>
  <c r="V2787" i="38"/>
  <c r="W2787" i="38"/>
  <c r="V2788" i="38"/>
  <c r="W2788" i="38"/>
  <c r="V2789" i="38"/>
  <c r="W2789" i="38"/>
  <c r="V2790" i="38"/>
  <c r="W2790" i="38"/>
  <c r="V2791" i="38"/>
  <c r="W2791" i="38"/>
  <c r="V2792" i="38"/>
  <c r="W2792" i="38"/>
  <c r="V2793" i="38"/>
  <c r="W2793" i="38"/>
  <c r="V2794" i="38"/>
  <c r="W2794" i="38"/>
  <c r="V2795" i="38"/>
  <c r="V2796" i="38"/>
  <c r="V2797" i="38"/>
  <c r="V2798" i="38"/>
  <c r="V2799" i="38"/>
  <c r="V2800" i="38"/>
  <c r="V2801" i="38"/>
  <c r="V2802" i="38"/>
  <c r="V2803" i="38"/>
  <c r="V2804" i="38"/>
  <c r="W2804" i="38"/>
  <c r="V2805" i="38"/>
  <c r="W2805" i="38"/>
  <c r="V2806" i="38"/>
  <c r="W2806" i="38"/>
  <c r="V2807" i="38"/>
  <c r="W2807" i="38"/>
  <c r="V2808" i="38"/>
  <c r="W2808" i="38"/>
  <c r="V2809" i="38"/>
  <c r="W2809" i="38"/>
  <c r="V2810" i="38"/>
  <c r="W2810" i="38"/>
  <c r="V2811" i="38"/>
  <c r="W2811" i="38"/>
  <c r="V2812" i="38"/>
  <c r="W2812" i="38"/>
  <c r="V2813" i="38"/>
  <c r="W2813" i="38"/>
  <c r="V2814" i="38"/>
  <c r="W2814" i="38"/>
  <c r="V2815" i="38"/>
  <c r="W2815" i="38"/>
  <c r="V2816" i="38"/>
  <c r="W2816" i="38"/>
  <c r="V2817" i="38"/>
  <c r="W2817" i="38"/>
  <c r="V2818" i="38"/>
  <c r="W2818" i="38"/>
  <c r="V2819" i="38"/>
  <c r="V2820" i="38"/>
  <c r="V2821" i="38"/>
  <c r="V2822" i="38"/>
  <c r="V2823" i="38"/>
  <c r="V2824" i="38"/>
  <c r="V2825" i="38"/>
  <c r="V2826" i="38"/>
  <c r="V2827" i="38"/>
  <c r="V2828" i="38"/>
  <c r="W2828" i="38"/>
  <c r="V2829" i="38"/>
  <c r="W2829" i="38"/>
  <c r="V2830" i="38"/>
  <c r="W2830" i="38"/>
  <c r="V2831" i="38"/>
  <c r="W2831" i="38"/>
  <c r="V2832" i="38"/>
  <c r="W2832" i="38"/>
  <c r="V2833" i="38"/>
  <c r="W2833" i="38"/>
  <c r="V2834" i="38"/>
  <c r="W2834" i="38"/>
  <c r="V2835" i="38"/>
  <c r="W2835" i="38"/>
  <c r="V2836" i="38"/>
  <c r="W2836" i="38"/>
  <c r="V2837" i="38"/>
  <c r="W2837" i="38"/>
  <c r="V2838" i="38"/>
  <c r="W2838" i="38"/>
  <c r="V2839" i="38"/>
  <c r="W2839" i="38"/>
  <c r="V2840" i="38"/>
  <c r="W2840" i="38"/>
  <c r="V2841" i="38"/>
  <c r="W2841" i="38"/>
  <c r="V2842" i="38"/>
  <c r="W2842" i="38"/>
  <c r="V2843" i="38"/>
  <c r="V2844" i="38"/>
  <c r="V2845" i="38"/>
  <c r="V2846" i="38"/>
  <c r="V2847" i="38"/>
  <c r="V2848" i="38"/>
  <c r="V2849" i="38"/>
  <c r="V2850" i="38"/>
  <c r="V2851" i="38"/>
  <c r="V2852" i="38"/>
  <c r="W2852" i="38"/>
  <c r="V2853" i="38"/>
  <c r="W2853" i="38"/>
  <c r="V2854" i="38"/>
  <c r="W2854" i="38"/>
  <c r="V2855" i="38"/>
  <c r="W2855" i="38"/>
  <c r="V2856" i="38"/>
  <c r="W2856" i="38"/>
  <c r="V2857" i="38"/>
  <c r="W2857" i="38"/>
  <c r="V2858" i="38"/>
  <c r="W2858" i="38"/>
  <c r="V2859" i="38"/>
  <c r="W2859" i="38"/>
  <c r="V2860" i="38"/>
  <c r="W2860" i="38"/>
  <c r="V2861" i="38"/>
  <c r="W2861" i="38"/>
  <c r="V2862" i="38"/>
  <c r="W2862" i="38"/>
  <c r="V2863" i="38"/>
  <c r="W2863" i="38"/>
  <c r="V2864" i="38"/>
  <c r="W2864" i="38"/>
  <c r="V2865" i="38"/>
  <c r="W2865" i="38"/>
  <c r="V2866" i="38"/>
  <c r="W2866" i="38"/>
  <c r="V2867" i="38"/>
  <c r="V2868" i="38"/>
  <c r="V2869" i="38"/>
  <c r="V2870" i="38"/>
  <c r="V2871" i="38"/>
  <c r="V2872" i="38"/>
  <c r="V2873" i="38"/>
  <c r="V2874" i="38"/>
  <c r="V2875" i="38"/>
  <c r="V2876" i="38"/>
  <c r="W2876" i="38"/>
  <c r="V2877" i="38"/>
  <c r="W2877" i="38"/>
  <c r="V2878" i="38"/>
  <c r="W2878" i="38"/>
  <c r="V2879" i="38"/>
  <c r="W2879" i="38"/>
  <c r="V2880" i="38"/>
  <c r="W2880" i="38"/>
  <c r="V2881" i="38"/>
  <c r="W2881" i="38"/>
  <c r="V2882" i="38"/>
  <c r="W2882" i="38"/>
  <c r="V2883" i="38"/>
  <c r="W2883" i="38"/>
  <c r="V2884" i="38"/>
  <c r="W2884" i="38"/>
  <c r="V2885" i="38"/>
  <c r="W2885" i="38"/>
  <c r="V2886" i="38"/>
  <c r="W2886" i="38"/>
  <c r="V2887" i="38"/>
  <c r="W2887" i="38"/>
  <c r="V2888" i="38"/>
  <c r="W2888" i="38"/>
  <c r="V2889" i="38"/>
  <c r="W2889" i="38"/>
  <c r="V2890" i="38"/>
  <c r="W2890" i="38"/>
  <c r="V2891" i="38"/>
  <c r="V2892" i="38"/>
  <c r="V2893" i="38"/>
  <c r="V2894" i="38"/>
  <c r="V2895" i="38"/>
  <c r="V2896" i="38"/>
  <c r="V2897" i="38"/>
  <c r="V2898" i="38"/>
  <c r="V2899" i="38"/>
  <c r="V2900" i="38"/>
  <c r="W2900" i="38"/>
  <c r="V2901" i="38"/>
  <c r="W2901" i="38"/>
  <c r="V2902" i="38"/>
  <c r="W2902" i="38"/>
  <c r="V2903" i="38"/>
  <c r="W2903" i="38"/>
  <c r="V2904" i="38"/>
  <c r="W2904" i="38"/>
  <c r="V2905" i="38"/>
  <c r="W2905" i="38"/>
  <c r="V2906" i="38"/>
  <c r="W2906" i="38"/>
  <c r="V2907" i="38"/>
  <c r="W2907" i="38"/>
  <c r="V2908" i="38"/>
  <c r="W2908" i="38"/>
  <c r="V2909" i="38"/>
  <c r="W2909" i="38"/>
  <c r="V2910" i="38"/>
  <c r="W2910" i="38"/>
  <c r="V2911" i="38"/>
  <c r="W2911" i="38"/>
  <c r="V2912" i="38"/>
  <c r="W2912" i="38"/>
  <c r="V2913" i="38"/>
  <c r="W2913" i="38"/>
  <c r="V2914" i="38"/>
  <c r="W2914" i="38"/>
  <c r="V2915" i="38"/>
  <c r="V2916" i="38"/>
  <c r="V2917" i="38"/>
  <c r="V2918" i="38"/>
  <c r="V2919" i="38"/>
  <c r="V2920" i="38"/>
  <c r="V2921" i="38"/>
  <c r="V2922" i="38"/>
  <c r="V2923" i="38"/>
  <c r="V2924" i="38"/>
  <c r="W2924" i="38"/>
  <c r="V2925" i="38"/>
  <c r="W2925" i="38"/>
  <c r="V2926" i="38"/>
  <c r="W2926" i="38"/>
  <c r="V2927" i="38"/>
  <c r="W2927" i="38"/>
  <c r="V2928" i="38"/>
  <c r="W2928" i="38"/>
  <c r="V2929" i="38"/>
  <c r="W2929" i="38"/>
  <c r="V2930" i="38"/>
  <c r="W2930" i="38"/>
  <c r="V2931" i="38"/>
  <c r="W2931" i="38"/>
  <c r="V2932" i="38"/>
  <c r="W2932" i="38"/>
  <c r="V2933" i="38"/>
  <c r="W2933" i="38"/>
  <c r="V2934" i="38"/>
  <c r="W2934" i="38"/>
  <c r="V2935" i="38"/>
  <c r="W2935" i="38"/>
  <c r="V2936" i="38"/>
  <c r="W2936" i="38"/>
  <c r="V2937" i="38"/>
  <c r="W2937" i="38"/>
  <c r="V2938" i="38"/>
  <c r="W2938" i="38"/>
  <c r="V2939" i="38"/>
  <c r="V2940" i="38"/>
  <c r="V2941" i="38"/>
  <c r="V2942" i="38"/>
  <c r="V2943" i="38"/>
  <c r="V2944" i="38"/>
  <c r="V2945" i="38"/>
  <c r="V2946" i="38"/>
  <c r="V2947" i="38"/>
  <c r="V2948" i="38"/>
  <c r="W2948" i="38"/>
  <c r="V2949" i="38"/>
  <c r="W2949" i="38"/>
  <c r="V2950" i="38"/>
  <c r="W2950" i="38"/>
  <c r="V2951" i="38"/>
  <c r="W2951" i="38"/>
  <c r="V2952" i="38"/>
  <c r="W2952" i="38"/>
  <c r="V2953" i="38"/>
  <c r="W2953" i="38"/>
  <c r="V2954" i="38"/>
  <c r="W2954" i="38"/>
  <c r="V2955" i="38"/>
  <c r="W2955" i="38"/>
  <c r="V2956" i="38"/>
  <c r="W2956" i="38"/>
  <c r="V2957" i="38"/>
  <c r="W2957" i="38"/>
  <c r="V2958" i="38"/>
  <c r="W2958" i="38"/>
  <c r="V2959" i="38"/>
  <c r="W2959" i="38"/>
  <c r="V2960" i="38"/>
  <c r="W2960" i="38"/>
  <c r="V2961" i="38"/>
  <c r="W2961" i="38"/>
  <c r="V2962" i="38"/>
  <c r="W2962" i="38"/>
  <c r="V2963" i="38"/>
  <c r="V2964" i="38"/>
  <c r="V2965" i="38"/>
  <c r="V2966" i="38"/>
  <c r="V2967" i="38"/>
  <c r="V2968" i="38"/>
  <c r="V2969" i="38"/>
  <c r="V2970" i="38"/>
  <c r="V2971" i="38"/>
  <c r="V2972" i="38"/>
  <c r="W2972" i="38"/>
  <c r="V2973" i="38"/>
  <c r="W2973" i="38"/>
  <c r="V2974" i="38"/>
  <c r="W2974" i="38"/>
  <c r="V2975" i="38"/>
  <c r="W2975" i="38"/>
  <c r="V2976" i="38"/>
  <c r="W2976" i="38"/>
  <c r="V2977" i="38"/>
  <c r="W2977" i="38"/>
  <c r="V2978" i="38"/>
  <c r="W2978" i="38"/>
  <c r="V2979" i="38"/>
  <c r="W2979" i="38"/>
  <c r="V2980" i="38"/>
  <c r="W2980" i="38"/>
  <c r="V2981" i="38"/>
  <c r="W2981" i="38"/>
  <c r="V2982" i="38"/>
  <c r="W2982" i="38"/>
  <c r="V2983" i="38"/>
  <c r="W2983" i="38"/>
  <c r="V2984" i="38"/>
  <c r="W2984" i="38"/>
  <c r="V2985" i="38"/>
  <c r="W2985" i="38"/>
  <c r="V2986" i="38"/>
  <c r="W2986" i="38"/>
  <c r="V2987" i="38"/>
  <c r="V2988" i="38"/>
  <c r="V2989" i="38"/>
  <c r="V2990" i="38"/>
  <c r="V2991" i="38"/>
  <c r="V2992" i="38"/>
  <c r="V2993" i="38"/>
  <c r="V2994" i="38"/>
  <c r="V2995" i="38"/>
  <c r="V2996" i="38"/>
  <c r="W2996" i="38"/>
  <c r="V2997" i="38"/>
  <c r="W2997" i="38"/>
  <c r="V2998" i="38"/>
  <c r="W2998" i="38"/>
  <c r="V2999" i="38"/>
  <c r="W2999" i="38"/>
  <c r="V3000" i="38"/>
  <c r="W3000" i="38"/>
  <c r="V3001" i="38"/>
  <c r="W3001" i="38"/>
  <c r="V3002" i="38"/>
  <c r="W3002" i="38"/>
  <c r="V3003" i="38"/>
  <c r="W3003" i="38"/>
  <c r="V3004" i="38"/>
  <c r="W3004" i="38"/>
  <c r="V3005" i="38"/>
  <c r="W3005" i="38"/>
  <c r="V3006" i="38"/>
  <c r="W3006" i="38"/>
  <c r="V3007" i="38"/>
  <c r="W3007" i="38"/>
  <c r="V3008" i="38"/>
  <c r="W3008" i="38"/>
  <c r="V3009" i="38"/>
  <c r="W3009" i="38"/>
  <c r="V3010" i="38"/>
  <c r="W3010" i="38"/>
  <c r="V3011" i="38"/>
  <c r="V3012" i="38"/>
  <c r="V3013" i="38"/>
  <c r="V3014" i="38"/>
  <c r="V3015" i="38"/>
  <c r="V3016" i="38"/>
  <c r="V3017" i="38"/>
  <c r="V3018" i="38"/>
  <c r="V3019" i="38"/>
  <c r="V3020" i="38"/>
  <c r="W3020" i="38"/>
  <c r="V3021" i="38"/>
  <c r="W3021" i="38"/>
  <c r="V3022" i="38"/>
  <c r="W3022" i="38"/>
  <c r="V3023" i="38"/>
  <c r="W3023" i="38"/>
  <c r="V3024" i="38"/>
  <c r="W3024" i="38"/>
  <c r="V3025" i="38"/>
  <c r="W3025" i="38"/>
  <c r="V3026" i="38"/>
  <c r="W3026" i="38"/>
  <c r="V3027" i="38"/>
  <c r="W3027" i="38"/>
  <c r="V3028" i="38"/>
  <c r="W3028" i="38"/>
  <c r="V3029" i="38"/>
  <c r="W3029" i="38"/>
  <c r="V3030" i="38"/>
  <c r="W3030" i="38"/>
  <c r="V3031" i="38"/>
  <c r="W3031" i="38"/>
  <c r="V3032" i="38"/>
  <c r="W3032" i="38"/>
  <c r="V3033" i="38"/>
  <c r="W3033" i="38"/>
  <c r="V3034" i="38"/>
  <c r="W3034" i="38"/>
  <c r="V3035" i="38"/>
  <c r="V3036" i="38"/>
  <c r="V3037" i="38"/>
  <c r="V3038" i="38"/>
  <c r="V3039" i="38"/>
  <c r="V3040" i="38"/>
  <c r="V3041" i="38"/>
  <c r="V3042" i="38"/>
  <c r="V3043" i="38"/>
  <c r="V3044" i="38"/>
  <c r="W3044" i="38"/>
  <c r="V3045" i="38"/>
  <c r="W3045" i="38"/>
  <c r="V3046" i="38"/>
  <c r="W3046" i="38"/>
  <c r="V3047" i="38"/>
  <c r="W3047" i="38"/>
  <c r="V3048" i="38"/>
  <c r="W3048" i="38"/>
  <c r="V3049" i="38"/>
  <c r="W3049" i="38"/>
  <c r="V3050" i="38"/>
  <c r="W3050" i="38"/>
  <c r="V3051" i="38"/>
  <c r="W3051" i="38"/>
  <c r="V3052" i="38"/>
  <c r="W3052" i="38"/>
  <c r="V3053" i="38"/>
  <c r="W3053" i="38"/>
  <c r="V3054" i="38"/>
  <c r="W3054" i="38"/>
  <c r="V3055" i="38"/>
  <c r="W3055" i="38"/>
  <c r="V3056" i="38"/>
  <c r="W3056" i="38"/>
  <c r="V3057" i="38"/>
  <c r="W3057" i="38"/>
  <c r="V3058" i="38"/>
  <c r="W3058" i="38"/>
  <c r="V3059" i="38"/>
  <c r="V3060" i="38"/>
  <c r="V3061" i="38"/>
  <c r="V3062" i="38"/>
  <c r="V3063" i="38"/>
  <c r="V3064" i="38"/>
  <c r="V3065" i="38"/>
  <c r="V3066" i="38"/>
  <c r="V3067" i="38"/>
  <c r="V3068" i="38"/>
  <c r="W3068" i="38"/>
  <c r="V3069" i="38"/>
  <c r="W3069" i="38"/>
  <c r="V3070" i="38"/>
  <c r="W3070" i="38"/>
  <c r="V3071" i="38"/>
  <c r="W3071" i="38"/>
  <c r="V3072" i="38"/>
  <c r="W3072" i="38"/>
  <c r="V3073" i="38"/>
  <c r="W3073" i="38"/>
  <c r="V3074" i="38"/>
  <c r="W3074" i="38"/>
  <c r="V3075" i="38"/>
  <c r="W3075" i="38"/>
  <c r="V3076" i="38"/>
  <c r="W3076" i="38"/>
  <c r="V3077" i="38"/>
  <c r="W3077" i="38"/>
  <c r="V3078" i="38"/>
  <c r="W3078" i="38"/>
  <c r="V3079" i="38"/>
  <c r="W3079" i="38"/>
  <c r="V3080" i="38"/>
  <c r="W3080" i="38"/>
  <c r="V3081" i="38"/>
  <c r="W3081" i="38"/>
  <c r="V3082" i="38"/>
  <c r="W3082" i="38"/>
  <c r="V3083" i="38"/>
  <c r="V3084" i="38"/>
  <c r="V3085" i="38"/>
  <c r="V3086" i="38"/>
  <c r="V3087" i="38"/>
  <c r="V3088" i="38"/>
  <c r="V3089" i="38"/>
  <c r="V3090" i="38"/>
  <c r="V3091" i="38"/>
  <c r="V3092" i="38"/>
  <c r="W3092" i="38"/>
  <c r="V3093" i="38"/>
  <c r="W3093" i="38"/>
  <c r="V3094" i="38"/>
  <c r="W3094" i="38"/>
  <c r="V3095" i="38"/>
  <c r="W3095" i="38"/>
  <c r="V3096" i="38"/>
  <c r="W3096" i="38"/>
  <c r="V3097" i="38"/>
  <c r="W3097" i="38"/>
  <c r="V3098" i="38"/>
  <c r="W3098" i="38"/>
  <c r="V3099" i="38"/>
  <c r="W3099" i="38"/>
  <c r="V3100" i="38"/>
  <c r="W3100" i="38"/>
  <c r="V3101" i="38"/>
  <c r="W3101" i="38"/>
  <c r="V3102" i="38"/>
  <c r="W3102" i="38"/>
  <c r="V3103" i="38"/>
  <c r="W3103" i="38"/>
  <c r="V3104" i="38"/>
  <c r="W3104" i="38"/>
  <c r="V3105" i="38"/>
  <c r="W3105" i="38"/>
  <c r="V3106" i="38"/>
  <c r="W3106" i="38"/>
  <c r="V3107" i="38"/>
  <c r="V3108" i="38"/>
  <c r="V3109" i="38"/>
  <c r="V3110" i="38"/>
  <c r="V3111" i="38"/>
  <c r="V3112" i="38"/>
  <c r="V3113" i="38"/>
  <c r="V3114" i="38"/>
  <c r="V3115" i="38"/>
  <c r="V3116" i="38"/>
  <c r="W3116" i="38"/>
  <c r="V3117" i="38"/>
  <c r="W3117" i="38"/>
  <c r="V3118" i="38"/>
  <c r="W3118" i="38"/>
  <c r="V3119" i="38"/>
  <c r="W3119" i="38"/>
  <c r="V3120" i="38"/>
  <c r="W3120" i="38"/>
  <c r="V3121" i="38"/>
  <c r="W3121" i="38"/>
  <c r="V3122" i="38"/>
  <c r="W3122" i="38"/>
  <c r="V3123" i="38"/>
  <c r="W3123" i="38"/>
  <c r="V3124" i="38"/>
  <c r="W3124" i="38"/>
  <c r="V3125" i="38"/>
  <c r="W3125" i="38"/>
  <c r="V3126" i="38"/>
  <c r="W3126" i="38"/>
  <c r="V3127" i="38"/>
  <c r="W3127" i="38"/>
  <c r="V3128" i="38"/>
  <c r="W3128" i="38"/>
  <c r="V3129" i="38"/>
  <c r="W3129" i="38"/>
  <c r="V3130" i="38"/>
  <c r="W3130" i="38"/>
  <c r="V3131" i="38"/>
  <c r="V3132" i="38"/>
  <c r="V3133" i="38"/>
  <c r="V3134" i="38"/>
  <c r="V3135" i="38"/>
  <c r="V3136" i="38"/>
  <c r="V3137" i="38"/>
  <c r="V3138" i="38"/>
  <c r="V3139" i="38"/>
  <c r="V3140" i="38"/>
  <c r="W3140" i="38"/>
  <c r="V3141" i="38"/>
  <c r="W3141" i="38"/>
  <c r="V3142" i="38"/>
  <c r="W3142" i="38"/>
  <c r="V3143" i="38"/>
  <c r="W3143" i="38"/>
  <c r="V3144" i="38"/>
  <c r="W3144" i="38"/>
  <c r="V3145" i="38"/>
  <c r="W3145" i="38"/>
  <c r="V3146" i="38"/>
  <c r="W3146" i="38"/>
  <c r="V3147" i="38"/>
  <c r="W3147" i="38"/>
  <c r="V3148" i="38"/>
  <c r="W3148" i="38"/>
  <c r="V3149" i="38"/>
  <c r="W3149" i="38"/>
  <c r="V3150" i="38"/>
  <c r="W3150" i="38"/>
  <c r="V3151" i="38"/>
  <c r="W3151" i="38"/>
  <c r="V3152" i="38"/>
  <c r="W3152" i="38"/>
  <c r="V3153" i="38"/>
  <c r="W3153" i="38"/>
  <c r="V3154" i="38"/>
  <c r="W3154" i="38"/>
  <c r="V3155" i="38"/>
  <c r="V3156" i="38"/>
  <c r="V3157" i="38"/>
  <c r="V3158" i="38"/>
  <c r="V3159" i="38"/>
  <c r="V3160" i="38"/>
  <c r="V3161" i="38"/>
  <c r="V3162" i="38"/>
  <c r="V3163" i="38"/>
  <c r="V3164" i="38"/>
  <c r="W3164" i="38"/>
  <c r="V3165" i="38"/>
  <c r="W3165" i="38"/>
  <c r="V3166" i="38"/>
  <c r="W3166" i="38"/>
  <c r="V3167" i="38"/>
  <c r="W3167" i="38"/>
  <c r="V3168" i="38"/>
  <c r="W3168" i="38"/>
  <c r="V3169" i="38"/>
  <c r="W3169" i="38"/>
  <c r="V3170" i="38"/>
  <c r="W3170" i="38"/>
  <c r="V3171" i="38"/>
  <c r="W3171" i="38"/>
  <c r="V3172" i="38"/>
  <c r="W3172" i="38"/>
  <c r="V3173" i="38"/>
  <c r="W3173" i="38"/>
  <c r="V3174" i="38"/>
  <c r="W3174" i="38"/>
  <c r="V3175" i="38"/>
  <c r="W3175" i="38"/>
  <c r="V3176" i="38"/>
  <c r="W3176" i="38"/>
  <c r="V3177" i="38"/>
  <c r="W3177" i="38"/>
  <c r="V3178" i="38"/>
  <c r="W3178" i="38"/>
  <c r="V3179" i="38"/>
  <c r="V3180" i="38"/>
  <c r="V3181" i="38"/>
  <c r="V3182" i="38"/>
  <c r="V3183" i="38"/>
  <c r="V3184" i="38"/>
  <c r="V3185" i="38"/>
  <c r="V3186" i="38"/>
  <c r="V3187" i="38"/>
  <c r="V3188" i="38"/>
  <c r="W3188" i="38"/>
  <c r="V3189" i="38"/>
  <c r="W3189" i="38"/>
  <c r="V3190" i="38"/>
  <c r="W3190" i="38"/>
  <c r="V3191" i="38"/>
  <c r="W3191" i="38"/>
  <c r="V3192" i="38"/>
  <c r="W3192" i="38"/>
  <c r="V3193" i="38"/>
  <c r="W3193" i="38"/>
  <c r="V3194" i="38"/>
  <c r="W3194" i="38"/>
  <c r="V3195" i="38"/>
  <c r="W3195" i="38"/>
  <c r="V3196" i="38"/>
  <c r="W3196" i="38"/>
  <c r="V3197" i="38"/>
  <c r="W3197" i="38"/>
  <c r="V3198" i="38"/>
  <c r="W3198" i="38"/>
  <c r="V3199" i="38"/>
  <c r="W3199" i="38"/>
  <c r="V3200" i="38"/>
  <c r="W3200" i="38"/>
  <c r="V3201" i="38"/>
  <c r="W3201" i="38"/>
  <c r="V3202" i="38"/>
  <c r="W3202" i="38"/>
  <c r="V3203" i="38"/>
  <c r="V3204" i="38"/>
  <c r="V3205" i="38"/>
  <c r="V3206" i="38"/>
  <c r="V3207" i="38"/>
  <c r="V3208" i="38"/>
  <c r="V3209" i="38"/>
  <c r="V3210" i="38"/>
  <c r="V3211" i="38"/>
  <c r="V3212" i="38"/>
  <c r="W3212" i="38"/>
  <c r="V3213" i="38"/>
  <c r="W3213" i="38"/>
  <c r="V3214" i="38"/>
  <c r="W3214" i="38"/>
  <c r="V3215" i="38"/>
  <c r="W3215" i="38"/>
  <c r="V3216" i="38"/>
  <c r="W3216" i="38"/>
  <c r="V3217" i="38"/>
  <c r="W3217" i="38"/>
  <c r="V3218" i="38"/>
  <c r="W3218" i="38"/>
  <c r="V3219" i="38"/>
  <c r="W3219" i="38"/>
  <c r="V3220" i="38"/>
  <c r="W3220" i="38"/>
  <c r="V3221" i="38"/>
  <c r="W3221" i="38"/>
  <c r="V3222" i="38"/>
  <c r="W3222" i="38"/>
  <c r="V3223" i="38"/>
  <c r="W3223" i="38"/>
  <c r="V3224" i="38"/>
  <c r="W3224" i="38"/>
  <c r="V3225" i="38"/>
  <c r="W3225" i="38"/>
  <c r="V3226" i="38"/>
  <c r="W3226" i="38"/>
  <c r="V3227" i="38"/>
  <c r="V3228" i="38"/>
  <c r="V3229" i="38"/>
  <c r="V3230" i="38"/>
  <c r="V3231" i="38"/>
  <c r="V3232" i="38"/>
  <c r="V3233" i="38"/>
  <c r="V3234" i="38"/>
  <c r="V3235" i="38"/>
  <c r="V3236" i="38"/>
  <c r="W3236" i="38"/>
  <c r="V3237" i="38"/>
  <c r="W3237" i="38"/>
  <c r="V3238" i="38"/>
  <c r="W3238" i="38"/>
  <c r="V3239" i="38"/>
  <c r="W3239" i="38"/>
  <c r="V3240" i="38"/>
  <c r="W3240" i="38"/>
  <c r="V3241" i="38"/>
  <c r="W3241" i="38"/>
  <c r="V3242" i="38"/>
  <c r="W3242" i="38"/>
  <c r="V3243" i="38"/>
  <c r="W3243" i="38"/>
  <c r="V3244" i="38"/>
  <c r="W3244" i="38"/>
  <c r="V3245" i="38"/>
  <c r="W3245" i="38"/>
  <c r="V3246" i="38"/>
  <c r="W3246" i="38"/>
  <c r="V3247" i="38"/>
  <c r="W3247" i="38"/>
  <c r="V3248" i="38"/>
  <c r="W3248" i="38"/>
  <c r="V3249" i="38"/>
  <c r="W3249" i="38"/>
  <c r="V3250" i="38"/>
  <c r="W3250" i="38"/>
  <c r="V3251" i="38"/>
  <c r="V3252" i="38"/>
  <c r="V3253" i="38"/>
  <c r="V3254" i="38"/>
  <c r="V3255" i="38"/>
  <c r="V3256" i="38"/>
  <c r="V3257" i="38"/>
  <c r="V3258" i="38"/>
  <c r="V3259" i="38"/>
  <c r="V3260" i="38"/>
  <c r="W3260" i="38"/>
  <c r="V3261" i="38"/>
  <c r="W3261" i="38"/>
  <c r="V3262" i="38"/>
  <c r="W3262" i="38"/>
  <c r="V3263" i="38"/>
  <c r="W3263" i="38"/>
  <c r="V3264" i="38"/>
  <c r="W3264" i="38"/>
  <c r="V3265" i="38"/>
  <c r="W3265" i="38"/>
  <c r="V3266" i="38"/>
  <c r="W3266" i="38"/>
  <c r="V3267" i="38"/>
  <c r="W3267" i="38"/>
  <c r="V3268" i="38"/>
  <c r="W3268" i="38"/>
  <c r="V3269" i="38"/>
  <c r="W3269" i="38"/>
  <c r="V3270" i="38"/>
  <c r="W3270" i="38"/>
  <c r="V3271" i="38"/>
  <c r="W3271" i="38"/>
  <c r="V3272" i="38"/>
  <c r="W3272" i="38"/>
  <c r="V3273" i="38"/>
  <c r="W3273" i="38"/>
  <c r="V3274" i="38"/>
  <c r="W3274" i="38"/>
  <c r="V3275" i="38"/>
  <c r="V3276" i="38"/>
  <c r="V3277" i="38"/>
  <c r="V3278" i="38"/>
  <c r="V3279" i="38"/>
  <c r="V3280" i="38"/>
  <c r="V3281" i="38"/>
  <c r="V3282" i="38"/>
  <c r="V3283" i="38"/>
  <c r="V3284" i="38"/>
  <c r="W3284" i="38"/>
  <c r="V3285" i="38"/>
  <c r="W3285" i="38"/>
  <c r="V3286" i="38"/>
  <c r="W3286" i="38"/>
  <c r="V3287" i="38"/>
  <c r="W3287" i="38"/>
  <c r="V3288" i="38"/>
  <c r="W3288" i="38"/>
  <c r="V3289" i="38"/>
  <c r="W3289" i="38"/>
  <c r="V3290" i="38"/>
  <c r="W3290" i="38"/>
  <c r="V3291" i="38"/>
  <c r="W3291" i="38"/>
  <c r="V3292" i="38"/>
  <c r="W3292" i="38"/>
  <c r="V3293" i="38"/>
  <c r="W3293" i="38"/>
  <c r="V3294" i="38"/>
  <c r="W3294" i="38"/>
  <c r="V3295" i="38"/>
  <c r="W3295" i="38"/>
  <c r="V3296" i="38"/>
  <c r="W3296" i="38"/>
  <c r="V3297" i="38"/>
  <c r="W3297" i="38"/>
  <c r="V3298" i="38"/>
  <c r="W3298" i="38"/>
  <c r="V3299" i="38"/>
  <c r="V3300" i="38"/>
  <c r="V3301" i="38"/>
  <c r="V3302" i="38"/>
  <c r="V3303" i="38"/>
  <c r="V3304" i="38"/>
  <c r="V3305" i="38"/>
  <c r="V3306" i="38"/>
  <c r="V3307" i="38"/>
  <c r="V3308" i="38"/>
  <c r="W3308" i="38"/>
  <c r="V3309" i="38"/>
  <c r="W3309" i="38"/>
  <c r="V3310" i="38"/>
  <c r="W3310" i="38"/>
  <c r="V3311" i="38"/>
  <c r="W3311" i="38"/>
  <c r="V3312" i="38"/>
  <c r="W3312" i="38"/>
  <c r="V3313" i="38"/>
  <c r="W3313" i="38"/>
  <c r="V3314" i="38"/>
  <c r="W3314" i="38"/>
  <c r="V3315" i="38"/>
  <c r="W3315" i="38"/>
  <c r="V3316" i="38"/>
  <c r="W3316" i="38"/>
  <c r="V3317" i="38"/>
  <c r="W3317" i="38"/>
  <c r="V3318" i="38"/>
  <c r="W3318" i="38"/>
  <c r="V3319" i="38"/>
  <c r="W3319" i="38"/>
  <c r="V3320" i="38"/>
  <c r="W3320" i="38"/>
  <c r="V3321" i="38"/>
  <c r="W3321" i="38"/>
  <c r="V3322" i="38"/>
  <c r="W3322" i="38"/>
  <c r="V3323" i="38"/>
  <c r="V3324" i="38"/>
  <c r="V3325" i="38"/>
  <c r="V3326" i="38"/>
  <c r="V3327" i="38"/>
  <c r="V3328" i="38"/>
  <c r="V3329" i="38"/>
  <c r="V3330" i="38"/>
  <c r="V3331" i="38"/>
  <c r="V3332" i="38"/>
  <c r="W3332" i="38"/>
  <c r="V3333" i="38"/>
  <c r="W3333" i="38"/>
  <c r="V3334" i="38"/>
  <c r="W3334" i="38"/>
  <c r="V3335" i="38"/>
  <c r="W3335" i="38"/>
  <c r="V3336" i="38"/>
  <c r="W3336" i="38"/>
  <c r="V3337" i="38"/>
  <c r="W3337" i="38"/>
  <c r="V3338" i="38"/>
  <c r="W3338" i="38"/>
  <c r="V3339" i="38"/>
  <c r="W3339" i="38"/>
  <c r="V3340" i="38"/>
  <c r="W3340" i="38"/>
  <c r="V3341" i="38"/>
  <c r="W3341" i="38"/>
  <c r="V3342" i="38"/>
  <c r="W3342" i="38"/>
  <c r="V3343" i="38"/>
  <c r="W3343" i="38"/>
  <c r="V3344" i="38"/>
  <c r="W3344" i="38"/>
  <c r="V3345" i="38"/>
  <c r="W3345" i="38"/>
  <c r="V3346" i="38"/>
  <c r="W3346" i="38"/>
  <c r="V3347" i="38"/>
  <c r="V3348" i="38"/>
  <c r="V3349" i="38"/>
  <c r="V3350" i="38"/>
  <c r="V3351" i="38"/>
  <c r="V3352" i="38"/>
  <c r="V3353" i="38"/>
  <c r="V3354" i="38"/>
  <c r="V3355" i="38"/>
  <c r="V3356" i="38"/>
  <c r="W3356" i="38"/>
  <c r="V3357" i="38"/>
  <c r="W3357" i="38"/>
  <c r="V3358" i="38"/>
  <c r="W3358" i="38"/>
  <c r="V3359" i="38"/>
  <c r="W3359" i="38"/>
  <c r="V3360" i="38"/>
  <c r="W3360" i="38"/>
  <c r="V3361" i="38"/>
  <c r="W3361" i="38"/>
  <c r="V3362" i="38"/>
  <c r="W3362" i="38"/>
  <c r="V3363" i="38"/>
  <c r="W3363" i="38"/>
  <c r="V3364" i="38"/>
  <c r="W3364" i="38"/>
  <c r="V3365" i="38"/>
  <c r="W3365" i="38"/>
  <c r="V3366" i="38"/>
  <c r="W3366" i="38"/>
  <c r="V3367" i="38"/>
  <c r="W3367" i="38"/>
  <c r="V3368" i="38"/>
  <c r="W3368" i="38"/>
  <c r="V3369" i="38"/>
  <c r="W3369" i="38"/>
  <c r="V3370" i="38"/>
  <c r="W3370" i="38"/>
  <c r="V3371" i="38"/>
  <c r="V3372" i="38"/>
  <c r="V3373" i="38"/>
  <c r="V3374" i="38"/>
  <c r="V3375" i="38"/>
  <c r="V3376" i="38"/>
  <c r="V3377" i="38"/>
  <c r="V3378" i="38"/>
  <c r="V3379" i="38"/>
  <c r="V3380" i="38"/>
  <c r="W3380" i="38"/>
  <c r="V3381" i="38"/>
  <c r="W3381" i="38"/>
  <c r="V3382" i="38"/>
  <c r="W3382" i="38"/>
  <c r="V3383" i="38"/>
  <c r="W3383" i="38"/>
  <c r="V3384" i="38"/>
  <c r="W3384" i="38"/>
  <c r="V3385" i="38"/>
  <c r="W3385" i="38"/>
  <c r="V3386" i="38"/>
  <c r="W3386" i="38"/>
  <c r="V3387" i="38"/>
  <c r="W3387" i="38"/>
  <c r="V3388" i="38"/>
  <c r="W3388" i="38"/>
  <c r="V3389" i="38"/>
  <c r="W3389" i="38"/>
  <c r="V3390" i="38"/>
  <c r="W3390" i="38"/>
  <c r="V3391" i="38"/>
  <c r="W3391" i="38"/>
  <c r="V3392" i="38"/>
  <c r="W3392" i="38"/>
  <c r="V3393" i="38"/>
  <c r="W3393" i="38"/>
  <c r="V3394" i="38"/>
  <c r="W3394" i="38"/>
  <c r="V3395" i="38"/>
  <c r="V3396" i="38"/>
  <c r="V3397" i="38"/>
  <c r="V3398" i="38"/>
  <c r="V3399" i="38"/>
  <c r="V3400" i="38"/>
  <c r="V3401" i="38"/>
  <c r="V3402" i="38"/>
  <c r="V3403" i="38"/>
  <c r="V3404" i="38"/>
  <c r="W3404" i="38"/>
  <c r="V3405" i="38"/>
  <c r="W3405" i="38"/>
  <c r="V3406" i="38"/>
  <c r="W3406" i="38"/>
  <c r="V3407" i="38"/>
  <c r="W3407" i="38"/>
  <c r="V3408" i="38"/>
  <c r="W3408" i="38"/>
  <c r="V3409" i="38"/>
  <c r="W3409" i="38"/>
  <c r="V3410" i="38"/>
  <c r="W3410" i="38"/>
  <c r="V3411" i="38"/>
  <c r="W3411" i="38"/>
  <c r="V3412" i="38"/>
  <c r="W3412" i="38"/>
  <c r="V3413" i="38"/>
  <c r="W3413" i="38"/>
  <c r="V3414" i="38"/>
  <c r="W3414" i="38"/>
  <c r="V3415" i="38"/>
  <c r="W3415" i="38"/>
  <c r="V3416" i="38"/>
  <c r="W3416" i="38"/>
  <c r="V3417" i="38"/>
  <c r="W3417" i="38"/>
  <c r="V3418" i="38"/>
  <c r="W3418" i="38"/>
  <c r="V3419" i="38"/>
  <c r="V3420" i="38"/>
  <c r="V3421" i="38"/>
  <c r="V3422" i="38"/>
  <c r="V3423" i="38"/>
  <c r="V3424" i="38"/>
  <c r="V3425" i="38"/>
  <c r="V3426" i="38"/>
  <c r="V3427" i="38"/>
  <c r="V3428" i="38"/>
  <c r="W3428" i="38"/>
  <c r="V3429" i="38"/>
  <c r="W3429" i="38"/>
  <c r="V3430" i="38"/>
  <c r="W3430" i="38"/>
  <c r="V3431" i="38"/>
  <c r="W3431" i="38"/>
  <c r="V3432" i="38"/>
  <c r="W3432" i="38"/>
  <c r="V3433" i="38"/>
  <c r="W3433" i="38"/>
  <c r="V3434" i="38"/>
  <c r="W3434" i="38"/>
  <c r="V3435" i="38"/>
  <c r="W3435" i="38"/>
  <c r="V3436" i="38"/>
  <c r="W3436" i="38"/>
  <c r="V3437" i="38"/>
  <c r="W3437" i="38"/>
  <c r="V3438" i="38"/>
  <c r="W3438" i="38"/>
  <c r="V3439" i="38"/>
  <c r="W3439" i="38"/>
  <c r="V3440" i="38"/>
  <c r="W3440" i="38"/>
  <c r="V3441" i="38"/>
  <c r="W3441" i="38"/>
  <c r="V3442" i="38"/>
  <c r="W3442" i="38"/>
  <c r="V3443" i="38"/>
  <c r="V3444" i="38"/>
  <c r="V3445" i="38"/>
  <c r="V3446" i="38"/>
  <c r="V3447" i="38"/>
  <c r="V3448" i="38"/>
  <c r="V3449" i="38"/>
  <c r="V3450" i="38"/>
  <c r="V3451" i="38"/>
  <c r="V3452" i="38"/>
  <c r="W3452" i="38"/>
  <c r="V3453" i="38"/>
  <c r="W3453" i="38"/>
  <c r="V3454" i="38"/>
  <c r="W3454" i="38"/>
  <c r="V3455" i="38"/>
  <c r="W3455" i="38"/>
  <c r="V3456" i="38"/>
  <c r="W3456" i="38"/>
  <c r="V3457" i="38"/>
  <c r="W3457" i="38"/>
  <c r="V3458" i="38"/>
  <c r="W3458" i="38"/>
  <c r="V3459" i="38"/>
  <c r="W3459" i="38"/>
  <c r="V3460" i="38"/>
  <c r="W3460" i="38"/>
  <c r="V3461" i="38"/>
  <c r="W3461" i="38"/>
  <c r="V3462" i="38"/>
  <c r="W3462" i="38"/>
  <c r="V3463" i="38"/>
  <c r="W3463" i="38"/>
  <c r="V3464" i="38"/>
  <c r="W3464" i="38"/>
  <c r="V3465" i="38"/>
  <c r="W3465" i="38"/>
  <c r="V3466" i="38"/>
  <c r="W3466" i="38"/>
  <c r="V3467" i="38"/>
  <c r="V3468" i="38"/>
  <c r="V3469" i="38"/>
  <c r="V3470" i="38"/>
  <c r="V3471" i="38"/>
  <c r="V3472" i="38"/>
  <c r="V3473" i="38"/>
  <c r="V3474" i="38"/>
  <c r="V3475" i="38"/>
  <c r="V3476" i="38"/>
  <c r="W3476" i="38"/>
  <c r="V3477" i="38"/>
  <c r="W3477" i="38"/>
  <c r="V3478" i="38"/>
  <c r="W3478" i="38"/>
  <c r="V3479" i="38"/>
  <c r="W3479" i="38"/>
  <c r="V3480" i="38"/>
  <c r="W3480" i="38"/>
  <c r="V3481" i="38"/>
  <c r="W3481" i="38"/>
  <c r="V3482" i="38"/>
  <c r="W3482" i="38"/>
  <c r="V3483" i="38"/>
  <c r="W3483" i="38"/>
  <c r="V3484" i="38"/>
  <c r="W3484" i="38"/>
  <c r="V3485" i="38"/>
  <c r="W3485" i="38"/>
  <c r="V3486" i="38"/>
  <c r="W3486" i="38"/>
  <c r="V3487" i="38"/>
  <c r="W3487" i="38"/>
  <c r="V3488" i="38"/>
  <c r="W3488" i="38"/>
  <c r="V3489" i="38"/>
  <c r="W3489" i="38"/>
  <c r="V3490" i="38"/>
  <c r="W3490" i="38"/>
  <c r="V3491" i="38"/>
  <c r="V3492" i="38"/>
  <c r="V3493" i="38"/>
  <c r="V3494" i="38"/>
  <c r="V3495" i="38"/>
  <c r="V3496" i="38"/>
  <c r="V3497" i="38"/>
  <c r="V3498" i="38"/>
  <c r="V3499" i="38"/>
  <c r="V3500" i="38"/>
  <c r="W3500" i="38"/>
  <c r="V3501" i="38"/>
  <c r="W3501" i="38"/>
  <c r="V3502" i="38"/>
  <c r="W3502" i="38"/>
  <c r="V3503" i="38"/>
  <c r="W3503" i="38"/>
  <c r="V3504" i="38"/>
  <c r="W3504" i="38"/>
  <c r="V3505" i="38"/>
  <c r="W3505" i="38"/>
  <c r="V3506" i="38"/>
  <c r="W3506" i="38"/>
  <c r="V3507" i="38"/>
  <c r="W3507" i="38"/>
  <c r="V3508" i="38"/>
  <c r="W3508" i="38"/>
  <c r="V3509" i="38"/>
  <c r="W3509" i="38"/>
  <c r="V3510" i="38"/>
  <c r="W3510" i="38"/>
  <c r="V3511" i="38"/>
  <c r="W3511" i="38"/>
  <c r="V3512" i="38"/>
  <c r="W3512" i="38"/>
  <c r="V3513" i="38"/>
  <c r="W3513" i="38"/>
  <c r="V3514" i="38"/>
  <c r="W3514" i="38"/>
  <c r="V3515" i="38"/>
  <c r="V3516" i="38"/>
  <c r="V3517" i="38"/>
  <c r="V3518" i="38"/>
  <c r="V3519" i="38"/>
  <c r="V3520" i="38"/>
  <c r="V3521" i="38"/>
  <c r="V3522" i="38"/>
  <c r="V3523" i="38"/>
  <c r="V3524" i="38"/>
  <c r="W3524" i="38"/>
  <c r="V3525" i="38"/>
  <c r="W3525" i="38"/>
  <c r="V3526" i="38"/>
  <c r="W3526" i="38"/>
  <c r="V3527" i="38"/>
  <c r="W3527" i="38"/>
  <c r="V3528" i="38"/>
  <c r="W3528" i="38"/>
  <c r="V3529" i="38"/>
  <c r="W3529" i="38"/>
  <c r="V3530" i="38"/>
  <c r="W3530" i="38"/>
  <c r="V3531" i="38"/>
  <c r="W3531" i="38"/>
  <c r="V3532" i="38"/>
  <c r="W3532" i="38"/>
  <c r="V3533" i="38"/>
  <c r="W3533" i="38"/>
  <c r="V3534" i="38"/>
  <c r="W3534" i="38"/>
  <c r="V3535" i="38"/>
  <c r="W3535" i="38"/>
  <c r="V3536" i="38"/>
  <c r="W3536" i="38"/>
  <c r="V3537" i="38"/>
  <c r="W3537" i="38"/>
  <c r="V3538" i="38"/>
  <c r="W3538" i="38"/>
  <c r="V3539" i="38"/>
  <c r="V3540" i="38"/>
  <c r="V3541" i="38"/>
  <c r="V3542" i="38"/>
  <c r="V3543" i="38"/>
  <c r="V3544" i="38"/>
  <c r="V3545" i="38"/>
  <c r="V3546" i="38"/>
  <c r="V3547" i="38"/>
  <c r="V3548" i="38"/>
  <c r="W3548" i="38"/>
  <c r="V3549" i="38"/>
  <c r="W3549" i="38"/>
  <c r="V3550" i="38"/>
  <c r="W3550" i="38"/>
  <c r="V3551" i="38"/>
  <c r="W3551" i="38"/>
  <c r="V3552" i="38"/>
  <c r="W3552" i="38"/>
  <c r="V3553" i="38"/>
  <c r="W3553" i="38"/>
  <c r="V3554" i="38"/>
  <c r="W3554" i="38"/>
  <c r="V3555" i="38"/>
  <c r="W3555" i="38"/>
  <c r="V3556" i="38"/>
  <c r="W3556" i="38"/>
  <c r="V3557" i="38"/>
  <c r="W3557" i="38"/>
  <c r="V3558" i="38"/>
  <c r="W3558" i="38"/>
  <c r="V3559" i="38"/>
  <c r="W3559" i="38"/>
  <c r="V3560" i="38"/>
  <c r="W3560" i="38"/>
  <c r="V3561" i="38"/>
  <c r="W3561" i="38"/>
  <c r="V3562" i="38"/>
  <c r="W3562" i="38"/>
  <c r="V3563" i="38"/>
  <c r="V3564" i="38"/>
  <c r="V3565" i="38"/>
  <c r="V3566" i="38"/>
  <c r="V3567" i="38"/>
  <c r="V3568" i="38"/>
  <c r="V3569" i="38"/>
  <c r="V3570" i="38"/>
  <c r="V3571" i="38"/>
  <c r="V3572" i="38"/>
  <c r="W3572" i="38"/>
  <c r="V3573" i="38"/>
  <c r="W3573" i="38"/>
  <c r="V3574" i="38"/>
  <c r="W3574" i="38"/>
  <c r="V3575" i="38"/>
  <c r="W3575" i="38"/>
  <c r="V3576" i="38"/>
  <c r="W3576" i="38"/>
  <c r="V3577" i="38"/>
  <c r="W3577" i="38"/>
  <c r="V3578" i="38"/>
  <c r="W3578" i="38"/>
  <c r="V3579" i="38"/>
  <c r="W3579" i="38"/>
  <c r="V3580" i="38"/>
  <c r="W3580" i="38"/>
  <c r="V3581" i="38"/>
  <c r="W3581" i="38"/>
  <c r="V3582" i="38"/>
  <c r="W3582" i="38"/>
  <c r="V3583" i="38"/>
  <c r="W3583" i="38"/>
  <c r="V3584" i="38"/>
  <c r="W3584" i="38"/>
  <c r="V3585" i="38"/>
  <c r="W3585" i="38"/>
  <c r="V3586" i="38"/>
  <c r="W3586" i="38"/>
  <c r="V3587" i="38"/>
  <c r="V3588" i="38"/>
  <c r="V3589" i="38"/>
  <c r="V3590" i="38"/>
  <c r="V3591" i="38"/>
  <c r="V3592" i="38"/>
  <c r="V3593" i="38"/>
  <c r="V3594" i="38"/>
  <c r="V3595" i="38"/>
  <c r="V3596" i="38"/>
  <c r="W3596" i="38"/>
  <c r="V3597" i="38"/>
  <c r="W3597" i="38"/>
  <c r="V3598" i="38"/>
  <c r="W3598" i="38"/>
  <c r="V3599" i="38"/>
  <c r="W3599" i="38"/>
  <c r="V3600" i="38"/>
  <c r="W3600" i="38"/>
  <c r="V3601" i="38"/>
  <c r="W3601" i="38"/>
  <c r="V3602" i="38"/>
  <c r="W3602" i="38"/>
  <c r="V3603" i="38"/>
  <c r="W3603" i="38"/>
  <c r="V3604" i="38"/>
  <c r="W3604" i="38"/>
  <c r="V3605" i="38"/>
  <c r="W3605" i="38"/>
  <c r="V3606" i="38"/>
  <c r="W3606" i="38"/>
  <c r="V3607" i="38"/>
  <c r="W3607" i="38"/>
  <c r="V3608" i="38"/>
  <c r="W3608" i="38"/>
  <c r="V3609" i="38"/>
  <c r="W3609" i="38"/>
  <c r="V3610" i="38"/>
  <c r="W3610" i="38"/>
  <c r="V3611" i="38"/>
  <c r="V3612" i="38"/>
  <c r="V3613" i="38"/>
  <c r="V3614" i="38"/>
  <c r="V3615" i="38"/>
  <c r="V3616" i="38"/>
  <c r="V3617" i="38"/>
  <c r="V3618" i="38"/>
  <c r="V3619" i="38"/>
  <c r="V3620" i="38"/>
  <c r="W3620" i="38"/>
  <c r="V3621" i="38"/>
  <c r="W3621" i="38"/>
  <c r="V3622" i="38"/>
  <c r="W3622" i="38"/>
  <c r="V3623" i="38"/>
  <c r="W3623" i="38"/>
  <c r="V3624" i="38"/>
  <c r="W3624" i="38"/>
  <c r="V3625" i="38"/>
  <c r="W3625" i="38"/>
  <c r="V3626" i="38"/>
  <c r="W3626" i="38"/>
  <c r="V3627" i="38"/>
  <c r="W3627" i="38"/>
  <c r="V3628" i="38"/>
  <c r="W3628" i="38"/>
  <c r="V3629" i="38"/>
  <c r="W3629" i="38"/>
  <c r="V3630" i="38"/>
  <c r="W3630" i="38"/>
  <c r="V3631" i="38"/>
  <c r="W3631" i="38"/>
  <c r="V3632" i="38"/>
  <c r="W3632" i="38"/>
  <c r="V3633" i="38"/>
  <c r="W3633" i="38"/>
  <c r="V3634" i="38"/>
  <c r="W3634" i="38"/>
  <c r="V3635" i="38"/>
  <c r="V3636" i="38"/>
  <c r="V3637" i="38"/>
  <c r="V3638" i="38"/>
  <c r="V3639" i="38"/>
  <c r="V3640" i="38"/>
  <c r="V3641" i="38"/>
  <c r="V3642" i="38"/>
  <c r="V3643" i="38"/>
  <c r="V3644" i="38"/>
  <c r="W3644" i="38"/>
  <c r="V3645" i="38"/>
  <c r="W3645" i="38"/>
  <c r="V3646" i="38"/>
  <c r="W3646" i="38"/>
  <c r="V3647" i="38"/>
  <c r="W3647" i="38"/>
  <c r="V3648" i="38"/>
  <c r="W3648" i="38"/>
  <c r="V3649" i="38"/>
  <c r="W3649" i="38"/>
  <c r="V3650" i="38"/>
  <c r="W3650" i="38"/>
  <c r="V3651" i="38"/>
  <c r="W3651" i="38"/>
  <c r="V3652" i="38"/>
  <c r="W3652" i="38"/>
  <c r="V3653" i="38"/>
  <c r="W3653" i="38"/>
  <c r="V3654" i="38"/>
  <c r="W3654" i="38"/>
  <c r="V3655" i="38"/>
  <c r="W3655" i="38"/>
  <c r="V3656" i="38"/>
  <c r="W3656" i="38"/>
  <c r="V3657" i="38"/>
  <c r="W3657" i="38"/>
  <c r="V3658" i="38"/>
  <c r="W3658" i="38"/>
  <c r="V3659" i="38"/>
  <c r="V3660" i="38"/>
  <c r="V3661" i="38"/>
  <c r="V3662" i="38"/>
  <c r="V3663" i="38"/>
  <c r="V3664" i="38"/>
  <c r="V3665" i="38"/>
  <c r="V3666" i="38"/>
  <c r="V3667" i="38"/>
  <c r="V3668" i="38"/>
  <c r="W3668" i="38"/>
  <c r="V3669" i="38"/>
  <c r="W3669" i="38"/>
  <c r="V3670" i="38"/>
  <c r="W3670" i="38"/>
  <c r="V3671" i="38"/>
  <c r="W3671" i="38"/>
  <c r="V3672" i="38"/>
  <c r="W3672" i="38"/>
  <c r="V3673" i="38"/>
  <c r="W3673" i="38"/>
  <c r="V3674" i="38"/>
  <c r="W3674" i="38"/>
  <c r="V3675" i="38"/>
  <c r="W3675" i="38"/>
  <c r="V3676" i="38"/>
  <c r="W3676" i="38"/>
  <c r="V3677" i="38"/>
  <c r="W3677" i="38"/>
  <c r="V3678" i="38"/>
  <c r="W3678" i="38"/>
  <c r="V3679" i="38"/>
  <c r="W3679" i="38"/>
  <c r="V3680" i="38"/>
  <c r="W3680" i="38"/>
  <c r="V3681" i="38"/>
  <c r="W3681" i="38"/>
  <c r="V3682" i="38"/>
  <c r="W3682" i="38"/>
  <c r="V3683" i="38"/>
  <c r="V3684" i="38"/>
  <c r="V3685" i="38"/>
  <c r="V3686" i="38"/>
  <c r="V3687" i="38"/>
  <c r="V3688" i="38"/>
  <c r="V3689" i="38"/>
  <c r="V3690" i="38"/>
  <c r="V3691" i="38"/>
  <c r="V3692" i="38"/>
  <c r="W3692" i="38"/>
  <c r="V3693" i="38"/>
  <c r="W3693" i="38"/>
  <c r="V3694" i="38"/>
  <c r="W3694" i="38"/>
  <c r="V3695" i="38"/>
  <c r="W3695" i="38"/>
  <c r="V3696" i="38"/>
  <c r="W3696" i="38"/>
  <c r="V3697" i="38"/>
  <c r="W3697" i="38"/>
  <c r="V3698" i="38"/>
  <c r="W3698" i="38"/>
  <c r="V3699" i="38"/>
  <c r="W3699" i="38"/>
  <c r="V3700" i="38"/>
  <c r="W3700" i="38"/>
  <c r="V3701" i="38"/>
  <c r="W3701" i="38"/>
  <c r="V3702" i="38"/>
  <c r="W3702" i="38"/>
  <c r="V3703" i="38"/>
  <c r="W3703" i="38"/>
  <c r="V3704" i="38"/>
  <c r="W3704" i="38"/>
  <c r="V3705" i="38"/>
  <c r="W3705" i="38"/>
  <c r="V3706" i="38"/>
  <c r="W3706" i="38"/>
  <c r="V3707" i="38"/>
  <c r="V3708" i="38"/>
  <c r="V3709" i="38"/>
  <c r="V3710" i="38"/>
  <c r="V3711" i="38"/>
  <c r="V3712" i="38"/>
  <c r="V3713" i="38"/>
  <c r="V3714" i="38"/>
  <c r="V3715" i="38"/>
  <c r="V3716" i="38"/>
  <c r="W3716" i="38"/>
  <c r="V3717" i="38"/>
  <c r="W3717" i="38"/>
  <c r="V3718" i="38"/>
  <c r="W3718" i="38"/>
  <c r="V3719" i="38"/>
  <c r="W3719" i="38"/>
  <c r="V3720" i="38"/>
  <c r="W3720" i="38"/>
  <c r="V3721" i="38"/>
  <c r="W3721" i="38"/>
  <c r="V3722" i="38"/>
  <c r="W3722" i="38"/>
  <c r="V3723" i="38"/>
  <c r="W3723" i="38"/>
  <c r="V3724" i="38"/>
  <c r="W3724" i="38"/>
  <c r="V3725" i="38"/>
  <c r="W3725" i="38"/>
  <c r="V3726" i="38"/>
  <c r="W3726" i="38"/>
  <c r="V3727" i="38"/>
  <c r="W3727" i="38"/>
  <c r="V3728" i="38"/>
  <c r="W3728" i="38"/>
  <c r="V3729" i="38"/>
  <c r="W3729" i="38"/>
  <c r="V3730" i="38"/>
  <c r="W3730" i="38"/>
  <c r="V3731" i="38"/>
  <c r="V3732" i="38"/>
  <c r="V3733" i="38"/>
  <c r="V3734" i="38"/>
  <c r="V3735" i="38"/>
  <c r="V3736" i="38"/>
  <c r="V3737" i="38"/>
  <c r="V3738" i="38"/>
  <c r="V3739" i="38"/>
  <c r="V3740" i="38"/>
  <c r="W3740" i="38"/>
  <c r="V3741" i="38"/>
  <c r="W3741" i="38"/>
  <c r="V3742" i="38"/>
  <c r="W3742" i="38"/>
  <c r="V3743" i="38"/>
  <c r="W3743" i="38"/>
  <c r="V3744" i="38"/>
  <c r="W3744" i="38"/>
  <c r="V3745" i="38"/>
  <c r="W3745" i="38"/>
  <c r="V3746" i="38"/>
  <c r="W3746" i="38"/>
  <c r="V3747" i="38"/>
  <c r="W3747" i="38"/>
  <c r="V3748" i="38"/>
  <c r="W3748" i="38"/>
  <c r="V3749" i="38"/>
  <c r="W3749" i="38"/>
  <c r="V3750" i="38"/>
  <c r="W3750" i="38"/>
  <c r="V3751" i="38"/>
  <c r="W3751" i="38"/>
  <c r="V3752" i="38"/>
  <c r="W3752" i="38"/>
  <c r="V3753" i="38"/>
  <c r="W3753" i="38"/>
  <c r="V3754" i="38"/>
  <c r="W3754" i="38"/>
  <c r="V3755" i="38"/>
  <c r="V3756" i="38"/>
  <c r="V3757" i="38"/>
  <c r="V3758" i="38"/>
  <c r="V3759" i="38"/>
  <c r="V3760" i="38"/>
  <c r="V3761" i="38"/>
  <c r="V3762" i="38"/>
  <c r="V3763" i="38"/>
  <c r="V3764" i="38"/>
  <c r="W3764" i="38"/>
  <c r="V3765" i="38"/>
  <c r="W3765" i="38"/>
  <c r="V3766" i="38"/>
  <c r="W3766" i="38"/>
  <c r="V3767" i="38"/>
  <c r="W3767" i="38"/>
  <c r="V3768" i="38"/>
  <c r="W3768" i="38"/>
  <c r="V3769" i="38"/>
  <c r="W3769" i="38"/>
  <c r="V3770" i="38"/>
  <c r="W3770" i="38"/>
  <c r="V3771" i="38"/>
  <c r="W3771" i="38"/>
  <c r="V3772" i="38"/>
  <c r="W3772" i="38"/>
  <c r="V3773" i="38"/>
  <c r="W3773" i="38"/>
  <c r="V3774" i="38"/>
  <c r="W3774" i="38"/>
  <c r="V3775" i="38"/>
  <c r="W3775" i="38"/>
  <c r="V3776" i="38"/>
  <c r="W3776" i="38"/>
  <c r="V3777" i="38"/>
  <c r="W3777" i="38"/>
  <c r="V3778" i="38"/>
  <c r="W3778" i="38"/>
  <c r="V3779" i="38"/>
  <c r="V3780" i="38"/>
  <c r="V3781" i="38"/>
  <c r="V3782" i="38"/>
  <c r="V3783" i="38"/>
  <c r="V3784" i="38"/>
  <c r="V3785" i="38"/>
  <c r="V3786" i="38"/>
  <c r="V3787" i="38"/>
  <c r="V3788" i="38"/>
  <c r="W3788" i="38"/>
  <c r="V3789" i="38"/>
  <c r="W3789" i="38"/>
  <c r="V3790" i="38"/>
  <c r="W3790" i="38"/>
  <c r="V3791" i="38"/>
  <c r="W3791" i="38"/>
  <c r="V3792" i="38"/>
  <c r="W3792" i="38"/>
  <c r="V3793" i="38"/>
  <c r="W3793" i="38"/>
  <c r="V3794" i="38"/>
  <c r="W3794" i="38"/>
  <c r="V3795" i="38"/>
  <c r="W3795" i="38"/>
  <c r="V3796" i="38"/>
  <c r="W3796" i="38"/>
  <c r="V3797" i="38"/>
  <c r="W3797" i="38"/>
  <c r="V3798" i="38"/>
  <c r="W3798" i="38"/>
  <c r="V3799" i="38"/>
  <c r="W3799" i="38"/>
  <c r="V3800" i="38"/>
  <c r="W3800" i="38"/>
  <c r="V3801" i="38"/>
  <c r="W3801" i="38"/>
  <c r="V3802" i="38"/>
  <c r="W3802" i="38"/>
  <c r="V3803" i="38"/>
  <c r="V3804" i="38"/>
  <c r="V3805" i="38"/>
  <c r="V3806" i="38"/>
  <c r="V3807" i="38"/>
  <c r="V3808" i="38"/>
  <c r="V3809" i="38"/>
  <c r="V3810" i="38"/>
  <c r="V3811" i="38"/>
  <c r="V3812" i="38"/>
  <c r="W3812" i="38"/>
  <c r="V3813" i="38"/>
  <c r="W3813" i="38"/>
  <c r="V3814" i="38"/>
  <c r="W3814" i="38"/>
  <c r="V3815" i="38"/>
  <c r="W3815" i="38"/>
  <c r="V3816" i="38"/>
  <c r="W3816" i="38"/>
  <c r="V3817" i="38"/>
  <c r="W3817" i="38"/>
  <c r="V3818" i="38"/>
  <c r="W3818" i="38"/>
  <c r="V3819" i="38"/>
  <c r="W3819" i="38"/>
  <c r="V3820" i="38"/>
  <c r="W3820" i="38"/>
  <c r="V3821" i="38"/>
  <c r="W3821" i="38"/>
  <c r="V3822" i="38"/>
  <c r="W3822" i="38"/>
  <c r="V3823" i="38"/>
  <c r="W3823" i="38"/>
  <c r="V3824" i="38"/>
  <c r="W3824" i="38"/>
  <c r="V3825" i="38"/>
  <c r="W3825" i="38"/>
  <c r="V3826" i="38"/>
  <c r="W3826" i="38"/>
  <c r="V3827" i="38"/>
  <c r="V3828" i="38"/>
  <c r="V3829" i="38"/>
  <c r="V3830" i="38"/>
  <c r="V3831" i="38"/>
  <c r="V3832" i="38"/>
  <c r="V3833" i="38"/>
  <c r="V3834" i="38"/>
  <c r="V3835" i="38"/>
  <c r="V3836" i="38"/>
  <c r="W3836" i="38"/>
  <c r="V3837" i="38"/>
  <c r="W3837" i="38"/>
  <c r="V3838" i="38"/>
  <c r="W3838" i="38"/>
  <c r="V3839" i="38"/>
  <c r="W3839" i="38"/>
  <c r="V3840" i="38"/>
  <c r="W3840" i="38"/>
  <c r="V3841" i="38"/>
  <c r="W3841" i="38"/>
  <c r="V3842" i="38"/>
  <c r="W3842" i="38"/>
  <c r="V3843" i="38"/>
  <c r="W3843" i="38"/>
  <c r="V3844" i="38"/>
  <c r="W3844" i="38"/>
  <c r="V3845" i="38"/>
  <c r="W3845" i="38"/>
  <c r="V3846" i="38"/>
  <c r="W3846" i="38"/>
  <c r="V3847" i="38"/>
  <c r="W3847" i="38"/>
  <c r="V3848" i="38"/>
  <c r="W3848" i="38"/>
  <c r="V3849" i="38"/>
  <c r="W3849" i="38"/>
  <c r="V3850" i="38"/>
  <c r="W3850" i="38"/>
  <c r="V3851" i="38"/>
  <c r="V3852" i="38"/>
  <c r="V3853" i="38"/>
  <c r="V3854" i="38"/>
  <c r="V3855" i="38"/>
  <c r="V3856" i="38"/>
  <c r="V3857" i="38"/>
  <c r="V3858" i="38"/>
  <c r="V3859" i="38"/>
  <c r="V3860" i="38"/>
  <c r="W3860" i="38"/>
  <c r="V3861" i="38"/>
  <c r="W3861" i="38"/>
  <c r="V3862" i="38"/>
  <c r="W3862" i="38"/>
  <c r="V3863" i="38"/>
  <c r="W3863" i="38"/>
  <c r="V3864" i="38"/>
  <c r="W3864" i="38"/>
  <c r="V3865" i="38"/>
  <c r="W3865" i="38"/>
  <c r="V3866" i="38"/>
  <c r="W3866" i="38"/>
  <c r="V3867" i="38"/>
  <c r="W3867" i="38"/>
  <c r="V3868" i="38"/>
  <c r="W3868" i="38"/>
  <c r="V3869" i="38"/>
  <c r="W3869" i="38"/>
  <c r="V3870" i="38"/>
  <c r="W3870" i="38"/>
  <c r="V3871" i="38"/>
  <c r="W3871" i="38"/>
  <c r="V3872" i="38"/>
  <c r="W3872" i="38"/>
  <c r="V3873" i="38"/>
  <c r="W3873" i="38"/>
  <c r="V3874" i="38"/>
  <c r="W3874" i="38"/>
  <c r="V3875" i="38"/>
  <c r="V3876" i="38"/>
  <c r="V3877" i="38"/>
  <c r="V3878" i="38"/>
  <c r="V3879" i="38"/>
  <c r="V3880" i="38"/>
  <c r="V3881" i="38"/>
  <c r="V3882" i="38"/>
  <c r="V3883" i="38"/>
  <c r="V3884" i="38"/>
  <c r="W3884" i="38"/>
  <c r="V3885" i="38"/>
  <c r="W3885" i="38"/>
  <c r="V3886" i="38"/>
  <c r="W3886" i="38"/>
  <c r="V3887" i="38"/>
  <c r="W3887" i="38"/>
  <c r="V3888" i="38"/>
  <c r="W3888" i="38"/>
  <c r="V3889" i="38"/>
  <c r="W3889" i="38"/>
  <c r="V3890" i="38"/>
  <c r="W3890" i="38"/>
  <c r="V3891" i="38"/>
  <c r="W3891" i="38"/>
  <c r="V3892" i="38"/>
  <c r="W3892" i="38"/>
  <c r="V3893" i="38"/>
  <c r="W3893" i="38"/>
  <c r="V3894" i="38"/>
  <c r="W3894" i="38"/>
  <c r="V3895" i="38"/>
  <c r="W3895" i="38"/>
  <c r="V3896" i="38"/>
  <c r="W3896" i="38"/>
  <c r="V3897" i="38"/>
  <c r="W3897" i="38"/>
  <c r="V3898" i="38"/>
  <c r="W3898" i="38"/>
  <c r="V3899" i="38"/>
  <c r="V3900" i="38"/>
  <c r="V3901" i="38"/>
  <c r="V3902" i="38"/>
  <c r="V3903" i="38"/>
  <c r="V3904" i="38"/>
  <c r="V3905" i="38"/>
  <c r="V3906" i="38"/>
  <c r="V3907" i="38"/>
  <c r="V3908" i="38"/>
  <c r="W3908" i="38"/>
  <c r="V3909" i="38"/>
  <c r="W3909" i="38"/>
  <c r="V3910" i="38"/>
  <c r="W3910" i="38"/>
  <c r="V3911" i="38"/>
  <c r="W3911" i="38"/>
  <c r="V3912" i="38"/>
  <c r="W3912" i="38"/>
  <c r="V3913" i="38"/>
  <c r="W3913" i="38"/>
  <c r="V3914" i="38"/>
  <c r="W3914" i="38"/>
  <c r="V3915" i="38"/>
  <c r="W3915" i="38"/>
  <c r="V3916" i="38"/>
  <c r="W3916" i="38"/>
  <c r="V3917" i="38"/>
  <c r="W3917" i="38"/>
  <c r="V3918" i="38"/>
  <c r="W3918" i="38"/>
  <c r="V3919" i="38"/>
  <c r="W3919" i="38"/>
  <c r="V3920" i="38"/>
  <c r="W3920" i="38"/>
  <c r="V3921" i="38"/>
  <c r="W3921" i="38"/>
  <c r="V3922" i="38"/>
  <c r="W3922" i="38"/>
  <c r="V3923" i="38"/>
  <c r="V3924" i="38"/>
  <c r="V3925" i="38"/>
  <c r="V3926" i="38"/>
  <c r="V3927" i="38"/>
  <c r="V3928" i="38"/>
  <c r="V3929" i="38"/>
  <c r="V3930" i="38"/>
  <c r="V3931" i="38"/>
  <c r="V3932" i="38"/>
  <c r="W3932" i="38"/>
  <c r="V3933" i="38"/>
  <c r="W3933" i="38"/>
  <c r="V3934" i="38"/>
  <c r="W3934" i="38"/>
  <c r="V3935" i="38"/>
  <c r="W3935" i="38"/>
  <c r="V3936" i="38"/>
  <c r="W3936" i="38"/>
  <c r="V3937" i="38"/>
  <c r="W3937" i="38"/>
  <c r="V3938" i="38"/>
  <c r="W3938" i="38"/>
  <c r="V3939" i="38"/>
  <c r="W3939" i="38"/>
  <c r="V3940" i="38"/>
  <c r="W3940" i="38"/>
  <c r="V3941" i="38"/>
  <c r="W3941" i="38"/>
  <c r="V3942" i="38"/>
  <c r="W3942" i="38"/>
  <c r="V3943" i="38"/>
  <c r="W3943" i="38"/>
  <c r="V3944" i="38"/>
  <c r="W3944" i="38"/>
  <c r="V3945" i="38"/>
  <c r="W3945" i="38"/>
  <c r="V3946" i="38"/>
  <c r="W3946" i="38"/>
  <c r="V3947" i="38"/>
  <c r="V3948" i="38"/>
  <c r="V3949" i="38"/>
  <c r="V3950" i="38"/>
  <c r="V3951" i="38"/>
  <c r="V3952" i="38"/>
  <c r="V3953" i="38"/>
  <c r="V3954" i="38"/>
  <c r="V3955" i="38"/>
  <c r="V3956" i="38"/>
  <c r="W3956" i="38"/>
  <c r="V3957" i="38"/>
  <c r="W3957" i="38"/>
  <c r="V3958" i="38"/>
  <c r="W3958" i="38"/>
  <c r="V3959" i="38"/>
  <c r="W3959" i="38"/>
  <c r="V3960" i="38"/>
  <c r="W3960" i="38"/>
  <c r="V3961" i="38"/>
  <c r="W3961" i="38"/>
  <c r="V3962" i="38"/>
  <c r="W3962" i="38"/>
  <c r="V3963" i="38"/>
  <c r="W3963" i="38"/>
  <c r="V3964" i="38"/>
  <c r="W3964" i="38"/>
  <c r="V3965" i="38"/>
  <c r="W3965" i="38"/>
  <c r="V3966" i="38"/>
  <c r="W3966" i="38"/>
  <c r="V3967" i="38"/>
  <c r="W3967" i="38"/>
  <c r="V3968" i="38"/>
  <c r="W3968" i="38"/>
  <c r="V3969" i="38"/>
  <c r="W3969" i="38"/>
  <c r="V3970" i="38"/>
  <c r="W3970" i="38"/>
  <c r="V3971" i="38"/>
  <c r="V3972" i="38"/>
  <c r="V3973" i="38"/>
  <c r="V3974" i="38"/>
  <c r="V3975" i="38"/>
  <c r="V3976" i="38"/>
  <c r="V3977" i="38"/>
  <c r="V3978" i="38"/>
  <c r="V3979" i="38"/>
  <c r="V3980" i="38"/>
  <c r="W3980" i="38"/>
  <c r="V3981" i="38"/>
  <c r="W3981" i="38"/>
  <c r="V3982" i="38"/>
  <c r="W3982" i="38"/>
  <c r="V3983" i="38"/>
  <c r="W3983" i="38"/>
  <c r="V3984" i="38"/>
  <c r="W3984" i="38"/>
  <c r="V3985" i="38"/>
  <c r="W3985" i="38"/>
  <c r="V3986" i="38"/>
  <c r="W3986" i="38"/>
  <c r="V3987" i="38"/>
  <c r="W3987" i="38"/>
  <c r="V3988" i="38"/>
  <c r="W3988" i="38"/>
  <c r="V3989" i="38"/>
  <c r="W3989" i="38"/>
  <c r="V3990" i="38"/>
  <c r="W3990" i="38"/>
  <c r="V3991" i="38"/>
  <c r="W3991" i="38"/>
  <c r="V3992" i="38"/>
  <c r="W3992" i="38"/>
  <c r="V3993" i="38"/>
  <c r="W3993" i="38"/>
  <c r="V3994" i="38"/>
  <c r="W3994" i="38"/>
  <c r="V3995" i="38"/>
  <c r="V3996" i="38"/>
  <c r="V3997" i="38"/>
  <c r="V3998" i="38"/>
  <c r="V3999" i="38"/>
  <c r="V4000" i="38"/>
  <c r="V4001" i="38"/>
  <c r="V4002" i="38"/>
  <c r="V4003" i="38"/>
  <c r="V4004" i="38"/>
  <c r="W4004" i="38"/>
  <c r="V4005" i="38"/>
  <c r="W4005" i="38"/>
  <c r="V4006" i="38"/>
  <c r="W4006" i="38"/>
  <c r="V4007" i="38"/>
  <c r="W4007" i="38"/>
  <c r="V4008" i="38"/>
  <c r="W4008" i="38"/>
  <c r="V4009" i="38"/>
  <c r="W4009" i="38"/>
  <c r="V4010" i="38"/>
  <c r="W4010" i="38"/>
  <c r="V4011" i="38"/>
  <c r="W4011" i="38"/>
  <c r="V4012" i="38"/>
  <c r="W4012" i="38"/>
  <c r="V4013" i="38"/>
  <c r="W4013" i="38"/>
  <c r="V4014" i="38"/>
  <c r="W4014" i="38"/>
  <c r="V4015" i="38"/>
  <c r="W4015" i="38"/>
  <c r="V4016" i="38"/>
  <c r="W4016" i="38"/>
  <c r="V4017" i="38"/>
  <c r="W4017" i="38"/>
  <c r="V4018" i="38"/>
  <c r="W4018" i="38"/>
  <c r="V4019" i="38"/>
  <c r="V4020" i="38"/>
  <c r="V4021" i="38"/>
  <c r="V4022" i="38"/>
  <c r="V4023" i="38"/>
  <c r="V4024" i="38"/>
  <c r="V4025" i="38"/>
  <c r="V4026" i="38"/>
  <c r="V4027" i="38"/>
  <c r="V4028" i="38"/>
  <c r="W4028" i="38"/>
  <c r="V4029" i="38"/>
  <c r="W4029" i="38"/>
  <c r="V4030" i="38"/>
  <c r="W4030" i="38"/>
  <c r="V4031" i="38"/>
  <c r="W4031" i="38"/>
  <c r="V4032" i="38"/>
  <c r="W4032" i="38"/>
  <c r="V4033" i="38"/>
  <c r="W4033" i="38"/>
  <c r="V4034" i="38"/>
  <c r="W4034" i="38"/>
  <c r="V4035" i="38"/>
  <c r="W4035" i="38"/>
  <c r="V4036" i="38"/>
  <c r="W4036" i="38"/>
  <c r="V4037" i="38"/>
  <c r="W4037" i="38"/>
  <c r="V4038" i="38"/>
  <c r="W4038" i="38"/>
  <c r="V4039" i="38"/>
  <c r="W4039" i="38"/>
  <c r="V4040" i="38"/>
  <c r="W4040" i="38"/>
  <c r="V4041" i="38"/>
  <c r="W4041" i="38"/>
  <c r="V4042" i="38"/>
  <c r="W4042" i="38"/>
  <c r="V4043" i="38"/>
  <c r="V4044" i="38"/>
  <c r="V4045" i="38"/>
  <c r="V4046" i="38"/>
  <c r="V4047" i="38"/>
  <c r="V4048" i="38"/>
  <c r="V4049" i="38"/>
  <c r="V4050" i="38"/>
  <c r="V4051" i="38"/>
  <c r="V4052" i="38"/>
  <c r="W4052" i="38"/>
  <c r="V4053" i="38"/>
  <c r="W4053" i="38"/>
  <c r="V4054" i="38"/>
  <c r="W4054" i="38"/>
  <c r="V4055" i="38"/>
  <c r="W4055" i="38"/>
  <c r="V4056" i="38"/>
  <c r="W4056" i="38"/>
  <c r="V4057" i="38"/>
  <c r="W4057" i="38"/>
  <c r="V4058" i="38"/>
  <c r="W4058" i="38"/>
  <c r="V4059" i="38"/>
  <c r="W4059" i="38"/>
  <c r="V4060" i="38"/>
  <c r="W4060" i="38"/>
  <c r="V4061" i="38"/>
  <c r="W4061" i="38"/>
  <c r="V4062" i="38"/>
  <c r="W4062" i="38"/>
  <c r="V4063" i="38"/>
  <c r="W4063" i="38"/>
  <c r="V4064" i="38"/>
  <c r="W4064" i="38"/>
  <c r="V4065" i="38"/>
  <c r="W4065" i="38"/>
  <c r="V4066" i="38"/>
  <c r="W4066" i="38"/>
  <c r="V4067" i="38"/>
  <c r="V4068" i="38"/>
  <c r="V4069" i="38"/>
  <c r="V4070" i="38"/>
  <c r="V4071" i="38"/>
  <c r="V4072" i="38"/>
  <c r="V4073" i="38"/>
  <c r="V4074" i="38"/>
  <c r="V4075" i="38"/>
  <c r="V4076" i="38"/>
  <c r="W4076" i="38"/>
  <c r="V4077" i="38"/>
  <c r="W4077" i="38"/>
  <c r="V4078" i="38"/>
  <c r="W4078" i="38"/>
  <c r="V4079" i="38"/>
  <c r="W4079" i="38"/>
  <c r="V4080" i="38"/>
  <c r="W4080" i="38"/>
  <c r="V4081" i="38"/>
  <c r="W4081" i="38"/>
  <c r="V4082" i="38"/>
  <c r="W4082" i="38"/>
  <c r="V4083" i="38"/>
  <c r="W4083" i="38"/>
  <c r="V4084" i="38"/>
  <c r="W4084" i="38"/>
  <c r="V4085" i="38"/>
  <c r="W4085" i="38"/>
  <c r="V4086" i="38"/>
  <c r="W4086" i="38"/>
  <c r="V4087" i="38"/>
  <c r="W4087" i="38"/>
  <c r="V4088" i="38"/>
  <c r="W4088" i="38"/>
  <c r="V4089" i="38"/>
  <c r="W4089" i="38"/>
  <c r="V4090" i="38"/>
  <c r="W4090" i="38"/>
  <c r="V4091" i="38"/>
  <c r="V4092" i="38"/>
  <c r="V4093" i="38"/>
  <c r="V4094" i="38"/>
  <c r="V4095" i="38"/>
  <c r="V4096" i="38"/>
  <c r="V4097" i="38"/>
  <c r="V4098" i="38"/>
  <c r="V4099" i="38"/>
  <c r="V4100" i="38"/>
  <c r="W4100" i="38"/>
  <c r="V4101" i="38"/>
  <c r="W4101" i="38"/>
  <c r="V4102" i="38"/>
  <c r="W4102" i="38"/>
  <c r="V4103" i="38"/>
  <c r="W4103" i="38"/>
  <c r="V4104" i="38"/>
  <c r="W4104" i="38"/>
  <c r="V4105" i="38"/>
  <c r="W4105" i="38"/>
  <c r="V4106" i="38"/>
  <c r="W4106" i="38"/>
  <c r="V4107" i="38"/>
  <c r="W4107" i="38"/>
  <c r="V4108" i="38"/>
  <c r="W4108" i="38"/>
  <c r="V4109" i="38"/>
  <c r="W4109" i="38"/>
  <c r="V4110" i="38"/>
  <c r="W4110" i="38"/>
  <c r="V4111" i="38"/>
  <c r="W4111" i="38"/>
  <c r="V4112" i="38"/>
  <c r="W4112" i="38"/>
  <c r="V4113" i="38"/>
  <c r="W4113" i="38"/>
  <c r="V4114" i="38"/>
  <c r="W4114" i="38"/>
  <c r="V4115" i="38"/>
  <c r="V4116" i="38"/>
  <c r="V4117" i="38"/>
  <c r="V4118" i="38"/>
  <c r="V4119" i="38"/>
  <c r="V4120" i="38"/>
  <c r="V4121" i="38"/>
  <c r="V4122" i="38"/>
  <c r="V4123" i="38"/>
  <c r="V4124" i="38"/>
  <c r="W4124" i="38"/>
  <c r="V4125" i="38"/>
  <c r="W4125" i="38"/>
  <c r="V4126" i="38"/>
  <c r="W4126" i="38"/>
  <c r="V4127" i="38"/>
  <c r="W4127" i="38"/>
  <c r="V4128" i="38"/>
  <c r="W4128" i="38"/>
  <c r="V4129" i="38"/>
  <c r="W4129" i="38"/>
  <c r="V4130" i="38"/>
  <c r="W4130" i="38"/>
  <c r="V4131" i="38"/>
  <c r="W4131" i="38"/>
  <c r="V4132" i="38"/>
  <c r="W4132" i="38"/>
  <c r="V4133" i="38"/>
  <c r="W4133" i="38"/>
  <c r="V4134" i="38"/>
  <c r="W4134" i="38"/>
  <c r="V4135" i="38"/>
  <c r="W4135" i="38"/>
  <c r="V4136" i="38"/>
  <c r="W4136" i="38"/>
  <c r="V4137" i="38"/>
  <c r="W4137" i="38"/>
  <c r="V4138" i="38"/>
  <c r="W4138" i="38"/>
  <c r="V4139" i="38"/>
  <c r="V4140" i="38"/>
  <c r="V4141" i="38"/>
  <c r="V4142" i="38"/>
  <c r="V4143" i="38"/>
  <c r="V4144" i="38"/>
  <c r="V4145" i="38"/>
  <c r="V4146" i="38"/>
  <c r="V4147" i="38"/>
  <c r="V4148" i="38"/>
  <c r="W4148" i="38"/>
  <c r="V4149" i="38"/>
  <c r="W4149" i="38"/>
  <c r="V4150" i="38"/>
  <c r="W4150" i="38"/>
  <c r="V4151" i="38"/>
  <c r="W4151" i="38"/>
  <c r="V4152" i="38"/>
  <c r="W4152" i="38"/>
  <c r="V4153" i="38"/>
  <c r="W4153" i="38"/>
  <c r="V4154" i="38"/>
  <c r="W4154" i="38"/>
  <c r="V4155" i="38"/>
  <c r="W4155" i="38"/>
  <c r="V4156" i="38"/>
  <c r="W4156" i="38"/>
  <c r="V4157" i="38"/>
  <c r="W4157" i="38"/>
  <c r="V4158" i="38"/>
  <c r="W4158" i="38"/>
  <c r="V4159" i="38"/>
  <c r="W4159" i="38"/>
  <c r="V4160" i="38"/>
  <c r="W4160" i="38"/>
  <c r="V4161" i="38"/>
  <c r="W4161" i="38"/>
  <c r="V4162" i="38"/>
  <c r="W4162" i="38"/>
  <c r="V4163" i="38"/>
  <c r="V4164" i="38"/>
  <c r="V4165" i="38"/>
  <c r="V4166" i="38"/>
  <c r="V4167" i="38"/>
  <c r="V4168" i="38"/>
  <c r="V4169" i="38"/>
  <c r="V4170" i="38"/>
  <c r="V4171" i="38"/>
  <c r="V4172" i="38"/>
  <c r="W4172" i="38"/>
  <c r="V4173" i="38"/>
  <c r="W4173" i="38"/>
  <c r="V4174" i="38"/>
  <c r="W4174" i="38"/>
  <c r="V4175" i="38"/>
  <c r="W4175" i="38"/>
  <c r="V4176" i="38"/>
  <c r="W4176" i="38"/>
  <c r="V4177" i="38"/>
  <c r="W4177" i="38"/>
  <c r="V4178" i="38"/>
  <c r="W4178" i="38"/>
  <c r="V4179" i="38"/>
  <c r="W4179" i="38"/>
  <c r="V4180" i="38"/>
  <c r="W4180" i="38"/>
  <c r="V4181" i="38"/>
  <c r="W4181" i="38"/>
  <c r="V4182" i="38"/>
  <c r="W4182" i="38"/>
  <c r="V4183" i="38"/>
  <c r="W4183" i="38"/>
  <c r="V4184" i="38"/>
  <c r="W4184" i="38"/>
  <c r="V4185" i="38"/>
  <c r="W4185" i="38"/>
  <c r="V4186" i="38"/>
  <c r="W4186" i="38"/>
  <c r="V4187" i="38"/>
  <c r="V4188" i="38"/>
  <c r="V4189" i="38"/>
  <c r="V4190" i="38"/>
  <c r="V4191" i="38"/>
  <c r="V4192" i="38"/>
  <c r="V4193" i="38"/>
  <c r="V4194" i="38"/>
  <c r="V4195" i="38"/>
  <c r="V4196" i="38"/>
  <c r="W4196" i="38"/>
  <c r="V4197" i="38"/>
  <c r="W4197" i="38"/>
  <c r="V4198" i="38"/>
  <c r="W4198" i="38"/>
  <c r="V4199" i="38"/>
  <c r="W4199" i="38"/>
  <c r="V4200" i="38"/>
  <c r="W4200" i="38"/>
  <c r="V4201" i="38"/>
  <c r="W4201" i="38"/>
  <c r="V4202" i="38"/>
  <c r="W4202" i="38"/>
  <c r="V4203" i="38"/>
  <c r="W4203" i="38"/>
  <c r="V4204" i="38"/>
  <c r="W4204" i="38"/>
  <c r="V4205" i="38"/>
  <c r="W4205" i="38"/>
  <c r="V4206" i="38"/>
  <c r="W4206" i="38"/>
  <c r="V4207" i="38"/>
  <c r="W4207" i="38"/>
  <c r="V4208" i="38"/>
  <c r="W4208" i="38"/>
  <c r="V4209" i="38"/>
  <c r="W4209" i="38"/>
  <c r="V4210" i="38"/>
  <c r="W4210" i="38"/>
  <c r="V4211" i="38"/>
  <c r="V4212" i="38"/>
  <c r="V4213" i="38"/>
  <c r="V4214" i="38"/>
  <c r="V4215" i="38"/>
  <c r="V4216" i="38"/>
  <c r="V4217" i="38"/>
  <c r="V4218" i="38"/>
  <c r="V4219" i="38"/>
  <c r="V4220" i="38"/>
  <c r="W4220" i="38"/>
  <c r="V4221" i="38"/>
  <c r="W4221" i="38"/>
  <c r="V4222" i="38"/>
  <c r="W4222" i="38"/>
  <c r="V4223" i="38"/>
  <c r="W4223" i="38"/>
  <c r="V4224" i="38"/>
  <c r="W4224" i="38"/>
  <c r="V4225" i="38"/>
  <c r="W4225" i="38"/>
  <c r="V4226" i="38"/>
  <c r="W4226" i="38"/>
  <c r="V4227" i="38"/>
  <c r="W4227" i="38"/>
  <c r="V4228" i="38"/>
  <c r="W4228" i="38"/>
  <c r="V4229" i="38"/>
  <c r="W4229" i="38"/>
  <c r="V4230" i="38"/>
  <c r="W4230" i="38"/>
  <c r="V4231" i="38"/>
  <c r="W4231" i="38"/>
  <c r="V4232" i="38"/>
  <c r="W4232" i="38"/>
  <c r="V4233" i="38"/>
  <c r="W4233" i="38"/>
  <c r="V4234" i="38"/>
  <c r="W4234" i="38"/>
  <c r="V4235" i="38"/>
  <c r="V4236" i="38"/>
  <c r="V4237" i="38"/>
  <c r="V4238" i="38"/>
  <c r="V4239" i="38"/>
  <c r="V4240" i="38"/>
  <c r="V4241" i="38"/>
  <c r="V4242" i="38"/>
  <c r="V4243" i="38"/>
  <c r="V4244" i="38"/>
  <c r="W4244" i="38"/>
  <c r="V4245" i="38"/>
  <c r="W4245" i="38"/>
  <c r="V4246" i="38"/>
  <c r="W4246" i="38"/>
  <c r="V4247" i="38"/>
  <c r="W4247" i="38"/>
  <c r="V4248" i="38"/>
  <c r="W4248" i="38"/>
  <c r="V4249" i="38"/>
  <c r="W4249" i="38"/>
  <c r="V4250" i="38"/>
  <c r="W4250" i="38"/>
  <c r="V4251" i="38"/>
  <c r="W4251" i="38"/>
  <c r="V4252" i="38"/>
  <c r="W4252" i="38"/>
  <c r="V4253" i="38"/>
  <c r="W4253" i="38"/>
  <c r="V4254" i="38"/>
  <c r="W4254" i="38"/>
  <c r="V4255" i="38"/>
  <c r="W4255" i="38"/>
  <c r="V4256" i="38"/>
  <c r="W4256" i="38"/>
  <c r="V4257" i="38"/>
  <c r="W4257" i="38"/>
  <c r="V4258" i="38"/>
  <c r="W4258" i="38"/>
  <c r="V4259" i="38"/>
  <c r="V4260" i="38"/>
  <c r="V4261" i="38"/>
  <c r="V4262" i="38"/>
  <c r="V4263" i="38"/>
  <c r="V4264" i="38"/>
  <c r="V4265" i="38"/>
  <c r="V4266" i="38"/>
  <c r="V4267" i="38"/>
  <c r="V4268" i="38"/>
  <c r="W4268" i="38"/>
  <c r="V4269" i="38"/>
  <c r="W4269" i="38"/>
  <c r="V4270" i="38"/>
  <c r="W4270" i="38"/>
  <c r="V4271" i="38"/>
  <c r="W4271" i="38"/>
  <c r="V4272" i="38"/>
  <c r="W4272" i="38"/>
  <c r="V4273" i="38"/>
  <c r="W4273" i="38"/>
  <c r="V4274" i="38"/>
  <c r="W4274" i="38"/>
  <c r="V4275" i="38"/>
  <c r="W4275" i="38"/>
  <c r="V4276" i="38"/>
  <c r="W4276" i="38"/>
  <c r="V4277" i="38"/>
  <c r="W4277" i="38"/>
  <c r="V4278" i="38"/>
  <c r="W4278" i="38"/>
  <c r="V4279" i="38"/>
  <c r="W4279" i="38"/>
  <c r="V4280" i="38"/>
  <c r="W4280" i="38"/>
  <c r="V4281" i="38"/>
  <c r="W4281" i="38"/>
  <c r="V4282" i="38"/>
  <c r="W4282" i="38"/>
  <c r="V4283" i="38"/>
  <c r="V4284" i="38"/>
  <c r="V4285" i="38"/>
  <c r="V4286" i="38"/>
  <c r="V4287" i="38"/>
  <c r="V4288" i="38"/>
  <c r="V4289" i="38"/>
  <c r="V4290" i="38"/>
  <c r="V4291" i="38"/>
  <c r="V4292" i="38"/>
  <c r="W4292" i="38"/>
  <c r="V4293" i="38"/>
  <c r="W4293" i="38"/>
  <c r="V4294" i="38"/>
  <c r="W4294" i="38"/>
  <c r="V4295" i="38"/>
  <c r="W4295" i="38"/>
  <c r="V4296" i="38"/>
  <c r="W4296" i="38"/>
  <c r="V4297" i="38"/>
  <c r="W4297" i="38"/>
  <c r="V4298" i="38"/>
  <c r="W4298" i="38"/>
  <c r="V4299" i="38"/>
  <c r="W4299" i="38"/>
  <c r="V4300" i="38"/>
  <c r="W4300" i="38"/>
  <c r="V4301" i="38"/>
  <c r="W4301" i="38"/>
  <c r="V4302" i="38"/>
  <c r="W4302" i="38"/>
  <c r="V4303" i="38"/>
  <c r="W4303" i="38"/>
  <c r="V4304" i="38"/>
  <c r="W4304" i="38"/>
  <c r="V4305" i="38"/>
  <c r="W4305" i="38"/>
  <c r="V4306" i="38"/>
  <c r="W4306" i="38"/>
  <c r="V4307" i="38"/>
  <c r="V4308" i="38"/>
  <c r="V4309" i="38"/>
  <c r="V4310" i="38"/>
  <c r="V4311" i="38"/>
  <c r="V4312" i="38"/>
  <c r="V4313" i="38"/>
  <c r="V4314" i="38"/>
  <c r="V4315" i="38"/>
  <c r="V4316" i="38"/>
  <c r="W4316" i="38"/>
  <c r="V4317" i="38"/>
  <c r="W4317" i="38"/>
  <c r="V4318" i="38"/>
  <c r="W4318" i="38"/>
  <c r="V4319" i="38"/>
  <c r="W4319" i="38"/>
  <c r="V4320" i="38"/>
  <c r="W4320" i="38"/>
  <c r="V4321" i="38"/>
  <c r="W4321" i="38"/>
  <c r="V4322" i="38"/>
  <c r="W4322" i="38"/>
  <c r="V4323" i="38"/>
  <c r="W4323" i="38"/>
  <c r="V4324" i="38"/>
  <c r="W4324" i="38"/>
  <c r="V4325" i="38"/>
  <c r="W4325" i="38"/>
  <c r="V4326" i="38"/>
  <c r="W4326" i="38"/>
  <c r="V4327" i="38"/>
  <c r="W4327" i="38"/>
  <c r="V4328" i="38"/>
  <c r="W4328" i="38"/>
  <c r="V4329" i="38"/>
  <c r="W4329" i="38"/>
  <c r="V4330" i="38"/>
  <c r="W4330" i="38"/>
  <c r="V4331" i="38"/>
  <c r="V4332" i="38"/>
  <c r="V4333" i="38"/>
  <c r="V4334" i="38"/>
  <c r="V4335" i="38"/>
  <c r="V4336" i="38"/>
  <c r="V4337" i="38"/>
  <c r="V4338" i="38"/>
  <c r="V4339" i="38"/>
  <c r="V4340" i="38"/>
  <c r="W4340" i="38"/>
  <c r="V4341" i="38"/>
  <c r="W4341" i="38"/>
  <c r="V4342" i="38"/>
  <c r="W4342" i="38"/>
  <c r="V4343" i="38"/>
  <c r="W4343" i="38"/>
  <c r="V4344" i="38"/>
  <c r="W4344" i="38"/>
  <c r="V4345" i="38"/>
  <c r="W4345" i="38"/>
  <c r="V4346" i="38"/>
  <c r="W4346" i="38"/>
  <c r="V4347" i="38"/>
  <c r="W4347" i="38"/>
  <c r="V4348" i="38"/>
  <c r="W4348" i="38"/>
  <c r="V4349" i="38"/>
  <c r="W4349" i="38"/>
  <c r="V4350" i="38"/>
  <c r="W4350" i="38"/>
  <c r="V4351" i="38"/>
  <c r="W4351" i="38"/>
  <c r="V4352" i="38"/>
  <c r="W4352" i="38"/>
  <c r="V4353" i="38"/>
  <c r="W4353" i="38"/>
  <c r="V4354" i="38"/>
  <c r="W4354" i="38"/>
  <c r="V4355" i="38"/>
  <c r="V4356" i="38"/>
  <c r="V4357" i="38"/>
  <c r="V4358" i="38"/>
  <c r="V4359" i="38"/>
  <c r="V4360" i="38"/>
  <c r="V4361" i="38"/>
  <c r="V4362" i="38"/>
  <c r="V4363" i="38"/>
  <c r="V4364" i="38"/>
  <c r="W4364" i="38"/>
  <c r="V4365" i="38"/>
  <c r="W4365" i="38"/>
  <c r="V4366" i="38"/>
  <c r="W4366" i="38"/>
  <c r="V4367" i="38"/>
  <c r="W4367" i="38"/>
  <c r="V4368" i="38"/>
  <c r="W4368" i="38"/>
  <c r="V4369" i="38"/>
  <c r="W4369" i="38"/>
  <c r="V4370" i="38"/>
  <c r="W4370" i="38"/>
  <c r="V4371" i="38"/>
  <c r="W4371" i="38"/>
  <c r="V4372" i="38"/>
  <c r="W4372" i="38"/>
  <c r="V4373" i="38"/>
  <c r="W4373" i="38"/>
  <c r="V4374" i="38"/>
  <c r="W4374" i="38"/>
  <c r="V4375" i="38"/>
  <c r="W4375" i="38"/>
  <c r="V4376" i="38"/>
  <c r="W4376" i="38"/>
  <c r="V4377" i="38"/>
  <c r="W4377" i="38"/>
  <c r="V4378" i="38"/>
  <c r="W4378" i="38"/>
  <c r="V4379" i="38"/>
  <c r="V4380" i="38"/>
  <c r="V4381" i="38"/>
  <c r="V4382" i="38"/>
  <c r="V4383" i="38"/>
  <c r="V4384" i="38"/>
  <c r="V4385" i="38"/>
  <c r="V4386" i="38"/>
  <c r="V4387" i="38"/>
  <c r="V4388" i="38"/>
  <c r="W4388" i="38"/>
  <c r="V4389" i="38"/>
  <c r="W4389" i="38"/>
  <c r="V4390" i="38"/>
  <c r="W4390" i="38"/>
  <c r="V4391" i="38"/>
  <c r="W4391" i="38"/>
  <c r="V4392" i="38"/>
  <c r="W4392" i="38"/>
  <c r="V4393" i="38"/>
  <c r="W4393" i="38"/>
  <c r="V4394" i="38"/>
  <c r="W4394" i="38"/>
  <c r="V4395" i="38"/>
  <c r="W4395" i="38"/>
  <c r="V4396" i="38"/>
  <c r="W4396" i="38"/>
  <c r="V4397" i="38"/>
  <c r="W4397" i="38"/>
  <c r="V4398" i="38"/>
  <c r="W4398" i="38"/>
  <c r="V4399" i="38"/>
  <c r="W4399" i="38"/>
  <c r="V4400" i="38"/>
  <c r="W4400" i="38"/>
  <c r="V4401" i="38"/>
  <c r="W4401" i="38"/>
  <c r="V4402" i="38"/>
  <c r="W4402" i="38"/>
  <c r="V4403" i="38"/>
  <c r="V4404" i="38"/>
  <c r="V4405" i="38"/>
  <c r="V4406" i="38"/>
  <c r="V4407" i="38"/>
  <c r="V4408" i="38"/>
  <c r="V4409" i="38"/>
  <c r="V4410" i="38"/>
  <c r="V4411" i="38"/>
  <c r="V4412" i="38"/>
  <c r="W4412" i="38"/>
  <c r="V4413" i="38"/>
  <c r="W4413" i="38"/>
  <c r="V4414" i="38"/>
  <c r="W4414" i="38"/>
  <c r="V4415" i="38"/>
  <c r="W4415" i="38"/>
  <c r="V4416" i="38"/>
  <c r="W4416" i="38"/>
  <c r="V4417" i="38"/>
  <c r="W4417" i="38"/>
  <c r="V4418" i="38"/>
  <c r="W4418" i="38"/>
  <c r="V4419" i="38"/>
  <c r="W4419" i="38"/>
  <c r="V4420" i="38"/>
  <c r="W4420" i="38"/>
  <c r="V4421" i="38"/>
  <c r="W4421" i="38"/>
  <c r="V4422" i="38"/>
  <c r="W4422" i="38"/>
  <c r="V4423" i="38"/>
  <c r="W4423" i="38"/>
  <c r="V4424" i="38"/>
  <c r="W4424" i="38"/>
  <c r="V4425" i="38"/>
  <c r="W4425" i="38"/>
  <c r="V4426" i="38"/>
  <c r="W4426" i="38"/>
  <c r="V4427" i="38"/>
  <c r="V4428" i="38"/>
  <c r="V4429" i="38"/>
  <c r="V4430" i="38"/>
  <c r="V4431" i="38"/>
  <c r="V4432" i="38"/>
  <c r="V4433" i="38"/>
  <c r="V4434" i="38"/>
  <c r="V4435" i="38"/>
  <c r="V4436" i="38"/>
  <c r="W4436" i="38"/>
  <c r="V4437" i="38"/>
  <c r="W4437" i="38"/>
  <c r="V4438" i="38"/>
  <c r="W4438" i="38"/>
  <c r="V4439" i="38"/>
  <c r="W4439" i="38"/>
  <c r="V4440" i="38"/>
  <c r="W4440" i="38"/>
  <c r="V4441" i="38"/>
  <c r="W4441" i="38"/>
  <c r="V4442" i="38"/>
  <c r="W4442" i="38"/>
  <c r="V4443" i="38"/>
  <c r="W4443" i="38"/>
  <c r="V4444" i="38"/>
  <c r="W4444" i="38"/>
  <c r="V4445" i="38"/>
  <c r="W4445" i="38"/>
  <c r="V4446" i="38"/>
  <c r="W4446" i="38"/>
  <c r="V4447" i="38"/>
  <c r="W4447" i="38"/>
  <c r="V4448" i="38"/>
  <c r="W4448" i="38"/>
  <c r="V4449" i="38"/>
  <c r="W4449" i="38"/>
  <c r="V4450" i="38"/>
  <c r="W4450" i="38"/>
  <c r="V4451" i="38"/>
  <c r="V4452" i="38"/>
  <c r="V4453" i="38"/>
  <c r="V4454" i="38"/>
  <c r="V4455" i="38"/>
  <c r="V4456" i="38"/>
  <c r="V4457" i="38"/>
  <c r="V4458" i="38"/>
  <c r="V4459" i="38"/>
  <c r="V4460" i="38"/>
  <c r="W4460" i="38"/>
  <c r="V4461" i="38"/>
  <c r="W4461" i="38"/>
  <c r="V4462" i="38"/>
  <c r="W4462" i="38"/>
  <c r="V4463" i="38"/>
  <c r="W4463" i="38"/>
  <c r="V4464" i="38"/>
  <c r="W4464" i="38"/>
  <c r="V4465" i="38"/>
  <c r="W4465" i="38"/>
  <c r="V4466" i="38"/>
  <c r="W4466" i="38"/>
  <c r="V4467" i="38"/>
  <c r="W4467" i="38"/>
  <c r="V4468" i="38"/>
  <c r="W4468" i="38"/>
  <c r="V4469" i="38"/>
  <c r="W4469" i="38"/>
  <c r="V4470" i="38"/>
  <c r="W4470" i="38"/>
  <c r="V4471" i="38"/>
  <c r="W4471" i="38"/>
  <c r="V4472" i="38"/>
  <c r="W4472" i="38"/>
  <c r="V4473" i="38"/>
  <c r="W4473" i="38"/>
  <c r="V4474" i="38"/>
  <c r="W4474" i="38"/>
  <c r="V4475" i="38"/>
  <c r="V4476" i="38"/>
  <c r="V4477" i="38"/>
  <c r="V4478" i="38"/>
  <c r="V4479" i="38"/>
  <c r="V4480" i="38"/>
  <c r="V4481" i="38"/>
  <c r="V4482" i="38"/>
  <c r="V4483" i="38"/>
  <c r="V4484" i="38"/>
  <c r="W4484" i="38"/>
  <c r="V4485" i="38"/>
  <c r="W4485" i="38"/>
  <c r="V4486" i="38"/>
  <c r="W4486" i="38"/>
  <c r="V4487" i="38"/>
  <c r="W4487" i="38"/>
  <c r="V4488" i="38"/>
  <c r="W4488" i="38"/>
  <c r="V4489" i="38"/>
  <c r="W4489" i="38"/>
  <c r="V4490" i="38"/>
  <c r="W4490" i="38"/>
  <c r="V4491" i="38"/>
  <c r="W4491" i="38"/>
  <c r="V4492" i="38"/>
  <c r="W4492" i="38"/>
  <c r="V4493" i="38"/>
  <c r="W4493" i="38"/>
  <c r="V4494" i="38"/>
  <c r="W4494" i="38"/>
  <c r="V4495" i="38"/>
  <c r="W4495" i="38"/>
  <c r="V4496" i="38"/>
  <c r="W4496" i="38"/>
  <c r="V4497" i="38"/>
  <c r="W4497" i="38"/>
  <c r="V4498" i="38"/>
  <c r="W4498" i="38"/>
  <c r="V4499" i="38"/>
  <c r="V4500" i="38"/>
  <c r="V4501" i="38"/>
  <c r="V4502" i="38"/>
  <c r="V4503" i="38"/>
  <c r="V4504" i="38"/>
  <c r="V4505" i="38"/>
  <c r="V4506" i="38"/>
  <c r="V4507" i="38"/>
  <c r="V4508" i="38"/>
  <c r="W4508" i="38"/>
  <c r="V4509" i="38"/>
  <c r="W4509" i="38"/>
  <c r="V4510" i="38"/>
  <c r="W4510" i="38"/>
  <c r="V4511" i="38"/>
  <c r="W4511" i="38"/>
  <c r="V4512" i="38"/>
  <c r="W4512" i="38"/>
  <c r="V4513" i="38"/>
  <c r="W4513" i="38"/>
  <c r="V4514" i="38"/>
  <c r="W4514" i="38"/>
  <c r="V4515" i="38"/>
  <c r="W4515" i="38"/>
  <c r="V4516" i="38"/>
  <c r="W4516" i="38"/>
  <c r="V4517" i="38"/>
  <c r="W4517" i="38"/>
  <c r="V4518" i="38"/>
  <c r="W4518" i="38"/>
  <c r="V4519" i="38"/>
  <c r="W4519" i="38"/>
  <c r="V4520" i="38"/>
  <c r="W4520" i="38"/>
  <c r="V4521" i="38"/>
  <c r="W4521" i="38"/>
  <c r="V4522" i="38"/>
  <c r="W4522" i="38"/>
  <c r="V4523" i="38"/>
  <c r="V4524" i="38"/>
  <c r="V4525" i="38"/>
  <c r="V4526" i="38"/>
  <c r="V4527" i="38"/>
  <c r="V4528" i="38"/>
  <c r="V4529" i="38"/>
  <c r="V4530" i="38"/>
  <c r="V4531" i="38"/>
  <c r="V4532" i="38"/>
  <c r="W4532" i="38"/>
  <c r="V4533" i="38"/>
  <c r="W4533" i="38"/>
  <c r="V4534" i="38"/>
  <c r="W4534" i="38"/>
  <c r="V4535" i="38"/>
  <c r="W4535" i="38"/>
  <c r="V4536" i="38"/>
  <c r="W4536" i="38"/>
  <c r="V4537" i="38"/>
  <c r="W4537" i="38"/>
  <c r="V4538" i="38"/>
  <c r="W4538" i="38"/>
  <c r="V4539" i="38"/>
  <c r="W4539" i="38"/>
  <c r="V4540" i="38"/>
  <c r="W4540" i="38"/>
  <c r="V4541" i="38"/>
  <c r="W4541" i="38"/>
  <c r="V4542" i="38"/>
  <c r="W4542" i="38"/>
  <c r="V4543" i="38"/>
  <c r="W4543" i="38"/>
  <c r="V4544" i="38"/>
  <c r="W4544" i="38"/>
  <c r="V4545" i="38"/>
  <c r="W4545" i="38"/>
  <c r="V4546" i="38"/>
  <c r="W4546" i="38"/>
  <c r="V4547" i="38"/>
  <c r="V4548" i="38"/>
  <c r="V4549" i="38"/>
  <c r="V4550" i="38"/>
  <c r="V4551" i="38"/>
  <c r="V4552" i="38"/>
  <c r="V4553" i="38"/>
  <c r="V4554" i="38"/>
  <c r="V4555" i="38"/>
  <c r="V4556" i="38"/>
  <c r="W4556" i="38"/>
  <c r="V4557" i="38"/>
  <c r="W4557" i="38"/>
  <c r="V4558" i="38"/>
  <c r="W4558" i="38"/>
  <c r="V4559" i="38"/>
  <c r="W4559" i="38"/>
  <c r="V4560" i="38"/>
  <c r="W4560" i="38"/>
  <c r="V4561" i="38"/>
  <c r="W4561" i="38"/>
  <c r="V4562" i="38"/>
  <c r="W4562" i="38"/>
  <c r="V4563" i="38"/>
  <c r="W4563" i="38"/>
  <c r="V4564" i="38"/>
  <c r="W4564" i="38"/>
  <c r="V4565" i="38"/>
  <c r="W4565" i="38"/>
  <c r="V4566" i="38"/>
  <c r="W4566" i="38"/>
  <c r="V4567" i="38"/>
  <c r="W4567" i="38"/>
  <c r="V4568" i="38"/>
  <c r="W4568" i="38"/>
  <c r="V4569" i="38"/>
  <c r="W4569" i="38"/>
  <c r="V4570" i="38"/>
  <c r="W4570" i="38"/>
  <c r="V4571" i="38"/>
  <c r="V4572" i="38"/>
  <c r="V4573" i="38"/>
  <c r="V4574" i="38"/>
  <c r="V4575" i="38"/>
  <c r="V4576" i="38"/>
  <c r="V4577" i="38"/>
  <c r="V4578" i="38"/>
  <c r="V4579" i="38"/>
  <c r="V4580" i="38"/>
  <c r="W4580" i="38"/>
  <c r="V4581" i="38"/>
  <c r="W4581" i="38"/>
  <c r="V4582" i="38"/>
  <c r="W4582" i="38"/>
  <c r="V4583" i="38"/>
  <c r="W4583" i="38"/>
  <c r="V4584" i="38"/>
  <c r="W4584" i="38"/>
  <c r="V4585" i="38"/>
  <c r="W4585" i="38"/>
  <c r="V4586" i="38"/>
  <c r="W4586" i="38"/>
  <c r="V4587" i="38"/>
  <c r="W4587" i="38"/>
  <c r="V4588" i="38"/>
  <c r="W4588" i="38"/>
  <c r="V4589" i="38"/>
  <c r="W4589" i="38"/>
  <c r="V4590" i="38"/>
  <c r="W4590" i="38"/>
  <c r="V4591" i="38"/>
  <c r="W4591" i="38"/>
  <c r="V4592" i="38"/>
  <c r="W4592" i="38"/>
  <c r="V4593" i="38"/>
  <c r="W4593" i="38"/>
  <c r="V4594" i="38"/>
  <c r="W4594" i="38"/>
  <c r="V4595" i="38"/>
  <c r="V4596" i="38"/>
  <c r="V4597" i="38"/>
  <c r="V4598" i="38"/>
  <c r="V4599" i="38"/>
  <c r="V4600" i="38"/>
  <c r="V4601" i="38"/>
  <c r="V4602" i="38"/>
  <c r="V4603" i="38"/>
  <c r="V4604" i="38"/>
  <c r="W4604" i="38"/>
  <c r="V4605" i="38"/>
  <c r="W4605" i="38"/>
  <c r="V4606" i="38"/>
  <c r="W4606" i="38"/>
  <c r="V4607" i="38"/>
  <c r="W4607" i="38"/>
  <c r="V4608" i="38"/>
  <c r="W4608" i="38"/>
  <c r="V4609" i="38"/>
  <c r="W4609" i="38"/>
  <c r="V4610" i="38"/>
  <c r="W4610" i="38"/>
  <c r="V4611" i="38"/>
  <c r="W4611" i="38"/>
  <c r="V4612" i="38"/>
  <c r="W4612" i="38"/>
  <c r="V4613" i="38"/>
  <c r="W4613" i="38"/>
  <c r="V4614" i="38"/>
  <c r="W4614" i="38"/>
  <c r="V4615" i="38"/>
  <c r="W4615" i="38"/>
  <c r="V4616" i="38"/>
  <c r="W4616" i="38"/>
  <c r="V4617" i="38"/>
  <c r="W4617" i="38"/>
  <c r="V4618" i="38"/>
  <c r="W4618" i="38"/>
  <c r="V4619" i="38"/>
  <c r="V4620" i="38"/>
  <c r="V4621" i="38"/>
  <c r="V4622" i="38"/>
  <c r="V4623" i="38"/>
  <c r="V4624" i="38"/>
  <c r="V4625" i="38"/>
  <c r="V4626" i="38"/>
  <c r="V4627" i="38"/>
  <c r="V4628" i="38"/>
  <c r="W4628" i="38"/>
  <c r="V4629" i="38"/>
  <c r="W4629" i="38"/>
  <c r="V4630" i="38"/>
  <c r="W4630" i="38"/>
  <c r="V4631" i="38"/>
  <c r="W4631" i="38"/>
  <c r="V4632" i="38"/>
  <c r="W4632" i="38"/>
  <c r="V4633" i="38"/>
  <c r="W4633" i="38"/>
  <c r="V4634" i="38"/>
  <c r="W4634" i="38"/>
  <c r="V4635" i="38"/>
  <c r="W4635" i="38"/>
  <c r="V4636" i="38"/>
  <c r="W4636" i="38"/>
  <c r="V4637" i="38"/>
  <c r="W4637" i="38"/>
  <c r="V4638" i="38"/>
  <c r="W4638" i="38"/>
  <c r="V4639" i="38"/>
  <c r="W4639" i="38"/>
  <c r="V4640" i="38"/>
  <c r="W4640" i="38"/>
  <c r="V4641" i="38"/>
  <c r="W4641" i="38"/>
  <c r="V4642" i="38"/>
  <c r="W4642" i="38"/>
  <c r="V4643" i="38"/>
  <c r="V4644" i="38"/>
  <c r="V4645" i="38"/>
  <c r="V4646" i="38"/>
  <c r="V4647" i="38"/>
  <c r="V4648" i="38"/>
  <c r="V4649" i="38"/>
  <c r="V4650" i="38"/>
  <c r="V4651" i="38"/>
  <c r="V4652" i="38"/>
  <c r="W4652" i="38"/>
  <c r="V4653" i="38"/>
  <c r="W4653" i="38"/>
  <c r="V4654" i="38"/>
  <c r="W4654" i="38"/>
  <c r="V4655" i="38"/>
  <c r="W4655" i="38"/>
  <c r="V4656" i="38"/>
  <c r="W4656" i="38"/>
  <c r="V4657" i="38"/>
  <c r="W4657" i="38"/>
  <c r="V4658" i="38"/>
  <c r="W4658" i="38"/>
  <c r="V4659" i="38"/>
  <c r="W4659" i="38"/>
  <c r="V4660" i="38"/>
  <c r="W4660" i="38"/>
  <c r="V4661" i="38"/>
  <c r="W4661" i="38"/>
  <c r="V4662" i="38"/>
  <c r="W4662" i="38"/>
  <c r="V4663" i="38"/>
  <c r="W4663" i="38"/>
  <c r="V4664" i="38"/>
  <c r="W4664" i="38"/>
  <c r="V4665" i="38"/>
  <c r="W4665" i="38"/>
  <c r="V4666" i="38"/>
  <c r="W4666" i="38"/>
  <c r="V4667" i="38"/>
  <c r="V4668" i="38"/>
  <c r="V4669" i="38"/>
  <c r="V4670" i="38"/>
  <c r="V4671" i="38"/>
  <c r="V4672" i="38"/>
  <c r="V4673" i="38"/>
  <c r="V4674" i="38"/>
  <c r="V4675" i="38"/>
  <c r="V4676" i="38"/>
  <c r="W4676" i="38"/>
  <c r="V4677" i="38"/>
  <c r="W4677" i="38"/>
  <c r="V4678" i="38"/>
  <c r="W4678" i="38"/>
  <c r="V4679" i="38"/>
  <c r="W4679" i="38"/>
  <c r="V4680" i="38"/>
  <c r="W4680" i="38"/>
  <c r="V4681" i="38"/>
  <c r="W4681" i="38"/>
  <c r="V4682" i="38"/>
  <c r="W4682" i="38"/>
  <c r="V4683" i="38"/>
  <c r="W4683" i="38"/>
  <c r="V4684" i="38"/>
  <c r="W4684" i="38"/>
  <c r="V4685" i="38"/>
  <c r="W4685" i="38"/>
  <c r="V4686" i="38"/>
  <c r="W4686" i="38"/>
  <c r="V4687" i="38"/>
  <c r="W4687" i="38"/>
  <c r="V4688" i="38"/>
  <c r="W4688" i="38"/>
  <c r="V4689" i="38"/>
  <c r="W4689" i="38"/>
  <c r="V4690" i="38"/>
  <c r="W4690" i="38"/>
  <c r="V4691" i="38"/>
  <c r="V4692" i="38"/>
  <c r="V4693" i="38"/>
  <c r="V4694" i="38"/>
  <c r="V4695" i="38"/>
  <c r="V4696" i="38"/>
  <c r="V4697" i="38"/>
  <c r="V4698" i="38"/>
  <c r="V4699" i="38"/>
  <c r="V4700" i="38"/>
  <c r="W4700" i="38"/>
  <c r="V4701" i="38"/>
  <c r="W4701" i="38"/>
  <c r="V4702" i="38"/>
  <c r="W4702" i="38"/>
  <c r="V4703" i="38"/>
  <c r="W4703" i="38"/>
  <c r="V4704" i="38"/>
  <c r="W4704" i="38"/>
  <c r="V4705" i="38"/>
  <c r="W4705" i="38"/>
  <c r="V4706" i="38"/>
  <c r="W4706" i="38"/>
  <c r="V4707" i="38"/>
  <c r="W4707" i="38"/>
  <c r="V4708" i="38"/>
  <c r="W4708" i="38"/>
  <c r="V4709" i="38"/>
  <c r="W4709" i="38"/>
  <c r="V4710" i="38"/>
  <c r="W4710" i="38"/>
  <c r="V4711" i="38"/>
  <c r="W4711" i="38"/>
  <c r="V4712" i="38"/>
  <c r="W4712" i="38"/>
  <c r="V4713" i="38"/>
  <c r="W4713" i="38"/>
  <c r="V4714" i="38"/>
  <c r="W4714" i="38"/>
  <c r="V4715" i="38"/>
  <c r="V4716" i="38"/>
  <c r="V4717" i="38"/>
  <c r="V4718" i="38"/>
  <c r="V4719" i="38"/>
  <c r="V4720" i="38"/>
  <c r="V4721" i="38"/>
  <c r="V4722" i="38"/>
  <c r="V4723" i="38"/>
  <c r="V4724" i="38"/>
  <c r="W4724" i="38"/>
  <c r="V4725" i="38"/>
  <c r="W4725" i="38"/>
  <c r="V4726" i="38"/>
  <c r="W4726" i="38"/>
  <c r="V4727" i="38"/>
  <c r="W4727" i="38"/>
  <c r="V4728" i="38"/>
  <c r="W4728" i="38"/>
  <c r="V4729" i="38"/>
  <c r="W4729" i="38"/>
  <c r="V4730" i="38"/>
  <c r="W4730" i="38"/>
  <c r="V4731" i="38"/>
  <c r="W4731" i="38"/>
  <c r="V4732" i="38"/>
  <c r="W4732" i="38"/>
  <c r="V4733" i="38"/>
  <c r="W4733" i="38"/>
  <c r="V4734" i="38"/>
  <c r="W4734" i="38"/>
  <c r="V4735" i="38"/>
  <c r="W4735" i="38"/>
  <c r="V4736" i="38"/>
  <c r="W4736" i="38"/>
  <c r="V4737" i="38"/>
  <c r="W4737" i="38"/>
  <c r="V4738" i="38"/>
  <c r="W4738" i="38"/>
  <c r="V4739" i="38"/>
  <c r="V4740" i="38"/>
  <c r="V4741" i="38"/>
  <c r="V4742" i="38"/>
  <c r="V4743" i="38"/>
  <c r="V4744" i="38"/>
  <c r="V4745" i="38"/>
  <c r="V4746" i="38"/>
  <c r="V4747" i="38"/>
  <c r="V4748" i="38"/>
  <c r="W4748" i="38"/>
  <c r="V4749" i="38"/>
  <c r="W4749" i="38"/>
  <c r="V4750" i="38"/>
  <c r="W4750" i="38"/>
  <c r="V4751" i="38"/>
  <c r="W4751" i="38"/>
  <c r="V4752" i="38"/>
  <c r="W4752" i="38"/>
  <c r="V4753" i="38"/>
  <c r="W4753" i="38"/>
  <c r="V4754" i="38"/>
  <c r="W4754" i="38"/>
  <c r="V4755" i="38"/>
  <c r="W4755" i="38"/>
  <c r="V4756" i="38"/>
  <c r="W4756" i="38"/>
  <c r="V4757" i="38"/>
  <c r="W4757" i="38"/>
  <c r="V4758" i="38"/>
  <c r="W4758" i="38"/>
  <c r="V4759" i="38"/>
  <c r="W4759" i="38"/>
  <c r="V4760" i="38"/>
  <c r="W4760" i="38"/>
  <c r="V4761" i="38"/>
  <c r="W4761" i="38"/>
  <c r="V4762" i="38"/>
  <c r="W4762" i="38"/>
  <c r="V4763" i="38"/>
  <c r="V4764" i="38"/>
  <c r="V4765" i="38"/>
  <c r="V4766" i="38"/>
  <c r="V4767" i="38"/>
  <c r="V4768" i="38"/>
  <c r="V4769" i="38"/>
  <c r="V4770" i="38"/>
  <c r="V4771" i="38"/>
  <c r="V4772" i="38"/>
  <c r="W4772" i="38"/>
  <c r="V4773" i="38"/>
  <c r="W4773" i="38"/>
  <c r="V4774" i="38"/>
  <c r="W4774" i="38"/>
  <c r="V4775" i="38"/>
  <c r="W4775" i="38"/>
  <c r="V4776" i="38"/>
  <c r="W4776" i="38"/>
  <c r="V4777" i="38"/>
  <c r="W4777" i="38"/>
  <c r="V4778" i="38"/>
  <c r="W4778" i="38"/>
  <c r="V4779" i="38"/>
  <c r="W4779" i="38"/>
  <c r="V4780" i="38"/>
  <c r="W4780" i="38"/>
  <c r="V4781" i="38"/>
  <c r="W4781" i="38"/>
  <c r="V4782" i="38"/>
  <c r="W4782" i="38"/>
  <c r="V4783" i="38"/>
  <c r="W4783" i="38"/>
  <c r="V4784" i="38"/>
  <c r="W4784" i="38"/>
  <c r="V4785" i="38"/>
  <c r="W4785" i="38"/>
  <c r="V4786" i="38"/>
  <c r="W4786" i="38"/>
  <c r="V4787" i="38"/>
  <c r="V4788" i="38"/>
  <c r="V4789" i="38"/>
  <c r="V4790" i="38"/>
  <c r="V4791" i="38"/>
  <c r="V4792" i="38"/>
  <c r="V4793" i="38"/>
  <c r="V4794" i="38"/>
  <c r="V4795" i="38"/>
  <c r="V4796" i="38"/>
  <c r="W4796" i="38"/>
  <c r="V4797" i="38"/>
  <c r="W4797" i="38"/>
  <c r="V4798" i="38"/>
  <c r="W4798" i="38"/>
  <c r="V4799" i="38"/>
  <c r="W4799" i="38"/>
  <c r="V4800" i="38"/>
  <c r="W4800" i="38"/>
  <c r="V4801" i="38"/>
  <c r="W4801" i="38"/>
  <c r="V4802" i="38"/>
  <c r="W4802" i="38"/>
  <c r="V4803" i="38"/>
  <c r="W4803" i="38"/>
  <c r="V4804" i="38"/>
  <c r="W4804" i="38"/>
  <c r="V4805" i="38"/>
  <c r="W4805" i="38"/>
  <c r="V4806" i="38"/>
  <c r="W4806" i="38"/>
  <c r="V4807" i="38"/>
  <c r="W4807" i="38"/>
  <c r="V4808" i="38"/>
  <c r="W4808" i="38"/>
  <c r="V4809" i="38"/>
  <c r="W4809" i="38"/>
  <c r="V4810" i="38"/>
  <c r="W4810" i="38"/>
  <c r="V4811" i="38"/>
  <c r="V4812" i="38"/>
  <c r="V4813" i="38"/>
  <c r="V4814" i="38"/>
  <c r="V4815" i="38"/>
  <c r="V4816" i="38"/>
  <c r="V4817" i="38"/>
  <c r="V4818" i="38"/>
  <c r="V4819" i="38"/>
  <c r="V4820" i="38"/>
  <c r="W4820" i="38"/>
  <c r="V4821" i="38"/>
  <c r="W4821" i="38"/>
  <c r="V4822" i="38"/>
  <c r="W4822" i="38"/>
  <c r="V4823" i="38"/>
  <c r="W4823" i="38"/>
  <c r="V4824" i="38"/>
  <c r="W4824" i="38"/>
  <c r="V4825" i="38"/>
  <c r="W4825" i="38"/>
  <c r="V4826" i="38"/>
  <c r="W4826" i="38"/>
  <c r="V4827" i="38"/>
  <c r="W4827" i="38"/>
  <c r="V4828" i="38"/>
  <c r="W4828" i="38"/>
  <c r="V4829" i="38"/>
  <c r="W4829" i="38"/>
  <c r="V4830" i="38"/>
  <c r="W4830" i="38"/>
  <c r="V4831" i="38"/>
  <c r="W4831" i="38"/>
  <c r="V4832" i="38"/>
  <c r="W4832" i="38"/>
  <c r="V4833" i="38"/>
  <c r="W4833" i="38"/>
  <c r="V4834" i="38"/>
  <c r="W4834" i="38"/>
  <c r="V4835" i="38"/>
  <c r="V4836" i="38"/>
  <c r="V4837" i="38"/>
  <c r="V4838" i="38"/>
  <c r="V4839" i="38"/>
  <c r="V4840" i="38"/>
  <c r="V4841" i="38"/>
  <c r="V4842" i="38"/>
  <c r="V4843" i="38"/>
  <c r="V4844" i="38"/>
  <c r="W4844" i="38"/>
  <c r="V4845" i="38"/>
  <c r="W4845" i="38"/>
  <c r="V4846" i="38"/>
  <c r="W4846" i="38"/>
  <c r="V4847" i="38"/>
  <c r="W4847" i="38"/>
  <c r="V4848" i="38"/>
  <c r="W4848" i="38"/>
  <c r="V4849" i="38"/>
  <c r="W4849" i="38"/>
  <c r="V4850" i="38"/>
  <c r="W4850" i="38"/>
  <c r="V4851" i="38"/>
  <c r="W4851" i="38"/>
  <c r="V4852" i="38"/>
  <c r="W4852" i="38"/>
  <c r="V4853" i="38"/>
  <c r="W4853" i="38"/>
  <c r="V4854" i="38"/>
  <c r="W4854" i="38"/>
  <c r="V4855" i="38"/>
  <c r="W4855" i="38"/>
  <c r="V4856" i="38"/>
  <c r="W4856" i="38"/>
  <c r="V4857" i="38"/>
  <c r="W4857" i="38"/>
  <c r="V4858" i="38"/>
  <c r="W4858" i="38"/>
  <c r="V4859" i="38"/>
  <c r="V4860" i="38"/>
  <c r="V4861" i="38"/>
  <c r="V4862" i="38"/>
  <c r="V4863" i="38"/>
  <c r="V4864" i="38"/>
  <c r="V4865" i="38"/>
  <c r="V4866" i="38"/>
  <c r="V4867" i="38"/>
  <c r="V4868" i="38"/>
  <c r="W4868" i="38"/>
  <c r="V4869" i="38"/>
  <c r="W4869" i="38"/>
  <c r="V4870" i="38"/>
  <c r="W4870" i="38"/>
  <c r="V4871" i="38"/>
  <c r="W4871" i="38"/>
  <c r="V4872" i="38"/>
  <c r="W4872" i="38"/>
  <c r="V4873" i="38"/>
  <c r="W4873" i="38"/>
  <c r="V4874" i="38"/>
  <c r="W4874" i="38"/>
  <c r="V4875" i="38"/>
  <c r="W4875" i="38"/>
  <c r="V4876" i="38"/>
  <c r="W4876" i="38"/>
  <c r="V4877" i="38"/>
  <c r="W4877" i="38"/>
  <c r="V4878" i="38"/>
  <c r="W4878" i="38"/>
  <c r="V4879" i="38"/>
  <c r="W4879" i="38"/>
  <c r="V4880" i="38"/>
  <c r="W4880" i="38"/>
  <c r="V4881" i="38"/>
  <c r="W4881" i="38"/>
  <c r="V4882" i="38"/>
  <c r="W4882" i="38"/>
  <c r="V4883" i="38"/>
  <c r="V4884" i="38"/>
  <c r="V4885" i="38"/>
  <c r="V4886" i="38"/>
  <c r="V4887" i="38"/>
  <c r="V4888" i="38"/>
  <c r="V4889" i="38"/>
  <c r="V4890" i="38"/>
  <c r="V4891" i="38"/>
  <c r="V4892" i="38"/>
  <c r="W4892" i="38"/>
  <c r="V4893" i="38"/>
  <c r="W4893" i="38"/>
  <c r="V4894" i="38"/>
  <c r="W4894" i="38"/>
  <c r="V4895" i="38"/>
  <c r="W4895" i="38"/>
  <c r="V4896" i="38"/>
  <c r="W4896" i="38"/>
  <c r="V4897" i="38"/>
  <c r="W4897" i="38"/>
  <c r="V4898" i="38"/>
  <c r="W4898" i="38"/>
  <c r="V4899" i="38"/>
  <c r="W4899" i="38"/>
  <c r="V4900" i="38"/>
  <c r="W4900" i="38"/>
  <c r="V4901" i="38"/>
  <c r="W4901" i="38"/>
  <c r="V4902" i="38"/>
  <c r="W4902" i="38"/>
  <c r="V4903" i="38"/>
  <c r="W4903" i="38"/>
  <c r="V4904" i="38"/>
  <c r="W4904" i="38"/>
  <c r="V4905" i="38"/>
  <c r="W4905" i="38"/>
  <c r="V4906" i="38"/>
  <c r="W4906" i="38"/>
  <c r="V4907" i="38"/>
  <c r="V4908" i="38"/>
  <c r="V4909" i="38"/>
  <c r="V4910" i="38"/>
  <c r="V4911" i="38"/>
  <c r="V4912" i="38"/>
  <c r="V4913" i="38"/>
  <c r="V4914" i="38"/>
  <c r="V4915" i="38"/>
  <c r="V4916" i="38"/>
  <c r="W4916" i="38"/>
  <c r="V4917" i="38"/>
  <c r="W4917" i="38"/>
  <c r="V4918" i="38"/>
  <c r="W4918" i="38"/>
  <c r="V4919" i="38"/>
  <c r="W4919" i="38"/>
  <c r="V4920" i="38"/>
  <c r="W4920" i="38"/>
  <c r="V4921" i="38"/>
  <c r="W4921" i="38"/>
  <c r="V4922" i="38"/>
  <c r="W4922" i="38"/>
  <c r="V4923" i="38"/>
  <c r="W4923" i="38"/>
  <c r="V4924" i="38"/>
  <c r="W4924" i="38"/>
  <c r="V4925" i="38"/>
  <c r="W4925" i="38"/>
  <c r="V4926" i="38"/>
  <c r="W4926" i="38"/>
  <c r="V4927" i="38"/>
  <c r="W4927" i="38"/>
  <c r="V4928" i="38"/>
  <c r="W4928" i="38"/>
  <c r="V4929" i="38"/>
  <c r="W4929" i="38"/>
  <c r="V4930" i="38"/>
  <c r="W4930" i="38"/>
  <c r="V4931" i="38"/>
  <c r="V4932" i="38"/>
  <c r="V4933" i="38"/>
  <c r="V4934" i="38"/>
  <c r="V4935" i="38"/>
  <c r="V4936" i="38"/>
  <c r="V4937" i="38"/>
  <c r="V4938" i="38"/>
  <c r="V4939" i="38"/>
  <c r="V4940" i="38"/>
  <c r="W4940" i="38"/>
  <c r="V4941" i="38"/>
  <c r="W4941" i="38"/>
  <c r="V4942" i="38"/>
  <c r="W4942" i="38"/>
  <c r="V4943" i="38"/>
  <c r="W4943" i="38"/>
  <c r="V4944" i="38"/>
  <c r="W4944" i="38"/>
  <c r="V4945" i="38"/>
  <c r="W4945" i="38"/>
  <c r="V4946" i="38"/>
  <c r="W4946" i="38"/>
  <c r="V4947" i="38"/>
  <c r="W4947" i="38"/>
  <c r="V4948" i="38"/>
  <c r="W4948" i="38"/>
  <c r="V4949" i="38"/>
  <c r="W4949" i="38"/>
  <c r="V4950" i="38"/>
  <c r="W4950" i="38"/>
  <c r="V4951" i="38"/>
  <c r="W4951" i="38"/>
  <c r="V4952" i="38"/>
  <c r="W4952" i="38"/>
  <c r="V4953" i="38"/>
  <c r="W4953" i="38"/>
  <c r="V4954" i="38"/>
  <c r="W4954" i="38"/>
  <c r="V4955" i="38"/>
  <c r="V4956" i="38"/>
  <c r="V4957" i="38"/>
  <c r="V4958" i="38"/>
  <c r="V4959" i="38"/>
  <c r="V4960" i="38"/>
  <c r="V4961" i="38"/>
  <c r="V4962" i="38"/>
  <c r="V4963" i="38"/>
  <c r="V4964" i="38"/>
  <c r="W4964" i="38"/>
  <c r="V4965" i="38"/>
  <c r="W4965" i="38"/>
  <c r="V4966" i="38"/>
  <c r="W4966" i="38"/>
  <c r="V4967" i="38"/>
  <c r="W4967" i="38"/>
  <c r="V4968" i="38"/>
  <c r="W4968" i="38"/>
  <c r="V4969" i="38"/>
  <c r="W4969" i="38"/>
  <c r="V4970" i="38"/>
  <c r="W4970" i="38"/>
  <c r="V4971" i="38"/>
  <c r="W4971" i="38"/>
  <c r="V4972" i="38"/>
  <c r="W4972" i="38"/>
  <c r="V4973" i="38"/>
  <c r="W4973" i="38"/>
  <c r="V4974" i="38"/>
  <c r="W4974" i="38"/>
  <c r="V4975" i="38"/>
  <c r="W4975" i="38"/>
  <c r="V4976" i="38"/>
  <c r="W4976" i="38"/>
  <c r="V4977" i="38"/>
  <c r="W4977" i="38"/>
  <c r="V4978" i="38"/>
  <c r="W4978" i="38"/>
  <c r="V4979" i="38"/>
  <c r="V4980" i="38"/>
  <c r="V4981" i="38"/>
  <c r="V4982" i="38"/>
  <c r="V4983" i="38"/>
  <c r="V4984" i="38"/>
  <c r="V4985" i="38"/>
  <c r="V4986" i="38"/>
  <c r="V4987" i="38"/>
  <c r="V4988" i="38"/>
  <c r="W4988" i="38"/>
  <c r="V4989" i="38"/>
  <c r="W4989" i="38"/>
  <c r="V4990" i="38"/>
  <c r="W4990" i="38"/>
  <c r="V4991" i="38"/>
  <c r="W4991" i="38"/>
  <c r="V4992" i="38"/>
  <c r="W4992" i="38"/>
  <c r="V4993" i="38"/>
  <c r="W4993" i="38"/>
  <c r="V4994" i="38"/>
  <c r="W4994" i="38"/>
  <c r="V4995" i="38"/>
  <c r="W4995" i="38"/>
  <c r="V4996" i="38"/>
  <c r="W4996" i="38"/>
  <c r="V4997" i="38"/>
  <c r="W4997" i="38"/>
  <c r="V4998" i="38"/>
  <c r="W4998" i="38"/>
  <c r="V4999" i="38"/>
  <c r="W4999" i="38"/>
  <c r="V5000" i="38"/>
  <c r="W5000" i="38"/>
  <c r="V5001" i="38"/>
  <c r="W5001" i="38"/>
  <c r="V5002" i="38"/>
  <c r="W5002" i="38"/>
  <c r="V5003" i="38"/>
  <c r="V5004" i="38"/>
  <c r="V5005" i="38"/>
  <c r="V5006" i="38"/>
  <c r="V5007" i="38"/>
  <c r="V5008" i="38"/>
  <c r="V5009" i="38"/>
  <c r="V5010" i="38"/>
  <c r="V5011" i="38"/>
  <c r="V5012" i="38"/>
  <c r="W5012" i="38"/>
  <c r="V5013" i="38"/>
  <c r="W5013" i="38"/>
  <c r="V5014" i="38"/>
  <c r="W5014" i="38"/>
  <c r="V5015" i="38"/>
  <c r="W5015" i="38"/>
  <c r="V5016" i="38"/>
  <c r="W5016" i="38"/>
  <c r="V5017" i="38"/>
  <c r="W5017" i="38"/>
  <c r="V5018" i="38"/>
  <c r="W5018" i="38"/>
  <c r="V5019" i="38"/>
  <c r="W5019" i="38"/>
  <c r="V5020" i="38"/>
  <c r="W5020" i="38"/>
  <c r="V5021" i="38"/>
  <c r="W5021" i="38"/>
  <c r="V5022" i="38"/>
  <c r="W5022" i="38"/>
  <c r="V5023" i="38"/>
  <c r="W5023" i="38"/>
  <c r="V5024" i="38"/>
  <c r="W5024" i="38"/>
  <c r="V5025" i="38"/>
  <c r="W5025" i="38"/>
  <c r="V5026" i="38"/>
  <c r="W5026" i="38"/>
  <c r="V5027" i="38"/>
  <c r="V5028" i="38"/>
  <c r="V5029" i="38"/>
  <c r="V5030" i="38"/>
  <c r="V5031" i="38"/>
  <c r="V5032" i="38"/>
  <c r="V5033" i="38"/>
  <c r="V5034" i="38"/>
  <c r="V5035" i="38"/>
  <c r="V5036" i="38"/>
  <c r="W5036" i="38"/>
  <c r="V5037" i="38"/>
  <c r="W5037" i="38"/>
  <c r="V5038" i="38"/>
  <c r="W5038" i="38"/>
  <c r="V5039" i="38"/>
  <c r="W5039" i="38"/>
  <c r="V5040" i="38"/>
  <c r="W5040" i="38"/>
  <c r="V5041" i="38"/>
  <c r="W5041" i="38"/>
  <c r="V5042" i="38"/>
  <c r="W5042" i="38"/>
  <c r="V5043" i="38"/>
  <c r="W5043" i="38"/>
  <c r="V5044" i="38"/>
  <c r="W5044" i="38"/>
  <c r="V5045" i="38"/>
  <c r="W5045" i="38"/>
  <c r="V5046" i="38"/>
  <c r="W5046" i="38"/>
  <c r="V5047" i="38"/>
  <c r="W5047" i="38"/>
  <c r="V5048" i="38"/>
  <c r="W5048" i="38"/>
  <c r="V5049" i="38"/>
  <c r="W5049" i="38"/>
  <c r="V5050" i="38"/>
  <c r="W5050" i="38"/>
  <c r="V5051" i="38"/>
  <c r="V5052" i="38"/>
  <c r="V5053" i="38"/>
  <c r="V5054" i="38"/>
  <c r="V5055" i="38"/>
  <c r="V5056" i="38"/>
  <c r="V5057" i="38"/>
  <c r="V5058" i="38"/>
  <c r="V5059" i="38"/>
  <c r="V5060" i="38"/>
  <c r="W5060" i="38"/>
  <c r="V5061" i="38"/>
  <c r="W5061" i="38"/>
  <c r="V5062" i="38"/>
  <c r="W5062" i="38"/>
  <c r="V5063" i="38"/>
  <c r="W5063" i="38"/>
  <c r="V5064" i="38"/>
  <c r="W5064" i="38"/>
  <c r="V5065" i="38"/>
  <c r="W5065" i="38"/>
  <c r="V5066" i="38"/>
  <c r="W5066" i="38"/>
  <c r="V5067" i="38"/>
  <c r="W5067" i="38"/>
  <c r="V5068" i="38"/>
  <c r="W5068" i="38"/>
  <c r="V5069" i="38"/>
  <c r="W5069" i="38"/>
  <c r="V5070" i="38"/>
  <c r="W5070" i="38"/>
  <c r="V5071" i="38"/>
  <c r="W5071" i="38"/>
  <c r="V5072" i="38"/>
  <c r="W5072" i="38"/>
  <c r="V5073" i="38"/>
  <c r="W5073" i="38"/>
  <c r="V5074" i="38"/>
  <c r="W5074" i="38"/>
  <c r="V5075" i="38"/>
  <c r="V5076" i="38"/>
  <c r="V5077" i="38"/>
  <c r="V5078" i="38"/>
  <c r="V5079" i="38"/>
  <c r="V5080" i="38"/>
  <c r="V5081" i="38"/>
  <c r="V5082" i="38"/>
  <c r="V5083" i="38"/>
  <c r="V5084" i="38"/>
  <c r="W5084" i="38"/>
  <c r="V5085" i="38"/>
  <c r="W5085" i="38"/>
  <c r="V5086" i="38"/>
  <c r="W5086" i="38"/>
  <c r="V5087" i="38"/>
  <c r="W5087" i="38"/>
  <c r="V5088" i="38"/>
  <c r="W5088" i="38"/>
  <c r="V5089" i="38"/>
  <c r="W5089" i="38"/>
  <c r="V5090" i="38"/>
  <c r="W5090" i="38"/>
  <c r="V5091" i="38"/>
  <c r="W5091" i="38"/>
  <c r="V5092" i="38"/>
  <c r="W5092" i="38"/>
  <c r="V5093" i="38"/>
  <c r="W5093" i="38"/>
  <c r="V5094" i="38"/>
  <c r="W5094" i="38"/>
  <c r="V5095" i="38"/>
  <c r="W5095" i="38"/>
  <c r="V5096" i="38"/>
  <c r="W5096" i="38"/>
  <c r="V5097" i="38"/>
  <c r="W5097" i="38"/>
  <c r="V5098" i="38"/>
  <c r="W5098" i="38"/>
  <c r="V5099" i="38"/>
  <c r="V5100" i="38"/>
  <c r="V5101" i="38"/>
  <c r="V5102" i="38"/>
  <c r="V5103" i="38"/>
  <c r="V5104" i="38"/>
  <c r="V5105" i="38"/>
  <c r="V5106" i="38"/>
  <c r="V5107" i="38"/>
  <c r="V5108" i="38"/>
  <c r="W5108" i="38"/>
  <c r="V5109" i="38"/>
  <c r="W5109" i="38"/>
  <c r="V5110" i="38"/>
  <c r="W5110" i="38"/>
  <c r="V5111" i="38"/>
  <c r="W5111" i="38"/>
  <c r="V5112" i="38"/>
  <c r="W5112" i="38"/>
  <c r="V5113" i="38"/>
  <c r="W5113" i="38"/>
  <c r="V5114" i="38"/>
  <c r="W5114" i="38"/>
  <c r="V5115" i="38"/>
  <c r="W5115" i="38"/>
  <c r="V5116" i="38"/>
  <c r="W5116" i="38"/>
  <c r="V5117" i="38"/>
  <c r="W5117" i="38"/>
  <c r="V5118" i="38"/>
  <c r="W5118" i="38"/>
  <c r="V5119" i="38"/>
  <c r="W5119" i="38"/>
  <c r="V5120" i="38"/>
  <c r="W5120" i="38"/>
  <c r="V5121" i="38"/>
  <c r="W5121" i="38"/>
  <c r="V5122" i="38"/>
  <c r="W5122" i="38"/>
  <c r="V5123" i="38"/>
  <c r="V5124" i="38"/>
  <c r="V5125" i="38"/>
  <c r="V5126" i="38"/>
  <c r="V5127" i="38"/>
  <c r="V5128" i="38"/>
  <c r="V5129" i="38"/>
  <c r="V5130" i="38"/>
  <c r="V5131" i="38"/>
  <c r="V5132" i="38"/>
  <c r="W5132" i="38"/>
  <c r="V5133" i="38"/>
  <c r="W5133" i="38"/>
  <c r="V5134" i="38"/>
  <c r="W5134" i="38"/>
  <c r="V5135" i="38"/>
  <c r="W5135" i="38"/>
  <c r="V5136" i="38"/>
  <c r="W5136" i="38"/>
  <c r="V5137" i="38"/>
  <c r="W5137" i="38"/>
  <c r="V5138" i="38"/>
  <c r="W5138" i="38"/>
  <c r="V5139" i="38"/>
  <c r="W5139" i="38"/>
  <c r="V5140" i="38"/>
  <c r="W5140" i="38"/>
  <c r="V5141" i="38"/>
  <c r="W5141" i="38"/>
  <c r="V5142" i="38"/>
  <c r="W5142" i="38"/>
  <c r="V5143" i="38"/>
  <c r="W5143" i="38"/>
  <c r="V5144" i="38"/>
  <c r="W5144" i="38"/>
  <c r="V5145" i="38"/>
  <c r="W5145" i="38"/>
  <c r="V5146" i="38"/>
  <c r="W5146" i="38"/>
  <c r="V5147" i="38"/>
  <c r="V5148" i="38"/>
  <c r="V5149" i="38"/>
  <c r="V5150" i="38"/>
  <c r="V5151" i="38"/>
  <c r="V5152" i="38"/>
  <c r="V5153" i="38"/>
  <c r="V5154" i="38"/>
  <c r="V5155" i="38"/>
  <c r="V5156" i="38"/>
  <c r="W5156" i="38"/>
  <c r="V5157" i="38"/>
  <c r="W5157" i="38"/>
  <c r="V5158" i="38"/>
  <c r="W5158" i="38"/>
  <c r="V5159" i="38"/>
  <c r="W5159" i="38"/>
  <c r="V5160" i="38"/>
  <c r="W5160" i="38"/>
  <c r="V5161" i="38"/>
  <c r="W5161" i="38"/>
  <c r="V5162" i="38"/>
  <c r="W5162" i="38"/>
  <c r="V5163" i="38"/>
  <c r="W5163" i="38"/>
  <c r="V5164" i="38"/>
  <c r="W5164" i="38"/>
  <c r="V5165" i="38"/>
  <c r="W5165" i="38"/>
  <c r="V5166" i="38"/>
  <c r="W5166" i="38"/>
  <c r="V5167" i="38"/>
  <c r="W5167" i="38"/>
  <c r="V5168" i="38"/>
  <c r="W5168" i="38"/>
  <c r="V5169" i="38"/>
  <c r="W5169" i="38"/>
  <c r="V5170" i="38"/>
  <c r="W5170" i="38"/>
  <c r="V5171" i="38"/>
  <c r="V5172" i="38"/>
  <c r="V5173" i="38"/>
  <c r="V5174" i="38"/>
  <c r="V5175" i="38"/>
  <c r="V5176" i="38"/>
  <c r="V5177" i="38"/>
  <c r="V5178" i="38"/>
  <c r="V5179" i="38"/>
  <c r="V5180" i="38"/>
  <c r="W5180" i="38"/>
  <c r="V5181" i="38"/>
  <c r="W5181" i="38"/>
  <c r="V5182" i="38"/>
  <c r="W5182" i="38"/>
  <c r="V5183" i="38"/>
  <c r="W5183" i="38"/>
  <c r="V5184" i="38"/>
  <c r="W5184" i="38"/>
  <c r="V5185" i="38"/>
  <c r="W5185" i="38"/>
  <c r="V5186" i="38"/>
  <c r="W5186" i="38"/>
  <c r="V5187" i="38"/>
  <c r="W5187" i="38"/>
  <c r="V5188" i="38"/>
  <c r="W5188" i="38"/>
  <c r="V5189" i="38"/>
  <c r="W5189" i="38"/>
  <c r="V5190" i="38"/>
  <c r="W5190" i="38"/>
  <c r="V5191" i="38"/>
  <c r="W5191" i="38"/>
  <c r="V5192" i="38"/>
  <c r="W5192" i="38"/>
  <c r="V5193" i="38"/>
  <c r="W5193" i="38"/>
  <c r="V5194" i="38"/>
  <c r="W5194" i="38"/>
  <c r="V5195" i="38"/>
  <c r="V5196" i="38"/>
  <c r="V5197" i="38"/>
  <c r="V5198" i="38"/>
  <c r="V5199" i="38"/>
  <c r="V5200" i="38"/>
  <c r="V5201" i="38"/>
  <c r="V5202" i="38"/>
  <c r="V5203" i="38"/>
  <c r="V5204" i="38"/>
  <c r="W5204" i="38"/>
  <c r="V5205" i="38"/>
  <c r="W5205" i="38"/>
  <c r="V5206" i="38"/>
  <c r="W5206" i="38"/>
  <c r="V5207" i="38"/>
  <c r="W5207" i="38"/>
  <c r="V5208" i="38"/>
  <c r="W5208" i="38"/>
  <c r="V5209" i="38"/>
  <c r="W5209" i="38"/>
  <c r="V5210" i="38"/>
  <c r="W5210" i="38"/>
  <c r="V5211" i="38"/>
  <c r="W5211" i="38"/>
  <c r="V5212" i="38"/>
  <c r="W5212" i="38"/>
  <c r="V5213" i="38"/>
  <c r="W5213" i="38"/>
  <c r="V5214" i="38"/>
  <c r="W5214" i="38"/>
  <c r="V5215" i="38"/>
  <c r="W5215" i="38"/>
  <c r="V5216" i="38"/>
  <c r="W5216" i="38"/>
  <c r="V5217" i="38"/>
  <c r="W5217" i="38"/>
  <c r="V5218" i="38"/>
  <c r="W5218" i="38"/>
  <c r="V5219" i="38"/>
  <c r="V5220" i="38"/>
  <c r="V5221" i="38"/>
  <c r="V5222" i="38"/>
  <c r="V5223" i="38"/>
  <c r="V5224" i="38"/>
  <c r="V5225" i="38"/>
  <c r="V5226" i="38"/>
  <c r="V5227" i="38"/>
  <c r="V5228" i="38"/>
  <c r="W5228" i="38"/>
  <c r="V5229" i="38"/>
  <c r="W5229" i="38"/>
  <c r="V5230" i="38"/>
  <c r="W5230" i="38"/>
  <c r="V5231" i="38"/>
  <c r="W5231" i="38"/>
  <c r="V5232" i="38"/>
  <c r="W5232" i="38"/>
  <c r="V5233" i="38"/>
  <c r="W5233" i="38"/>
  <c r="V5234" i="38"/>
  <c r="W5234" i="38"/>
  <c r="V5235" i="38"/>
  <c r="W5235" i="38"/>
  <c r="V5236" i="38"/>
  <c r="W5236" i="38"/>
  <c r="V5237" i="38"/>
  <c r="W5237" i="38"/>
  <c r="V5238" i="38"/>
  <c r="W5238" i="38"/>
  <c r="V5239" i="38"/>
  <c r="W5239" i="38"/>
  <c r="V5240" i="38"/>
  <c r="W5240" i="38"/>
  <c r="V5241" i="38"/>
  <c r="W5241" i="38"/>
  <c r="V5242" i="38"/>
  <c r="W5242" i="38"/>
  <c r="V5243" i="38"/>
  <c r="V5244" i="38"/>
  <c r="V5245" i="38"/>
  <c r="V5246" i="38"/>
  <c r="V5247" i="38"/>
  <c r="V5248" i="38"/>
  <c r="V5249" i="38"/>
  <c r="V5250" i="38"/>
  <c r="V5251" i="38"/>
  <c r="V5252" i="38"/>
  <c r="W5252" i="38"/>
  <c r="V5253" i="38"/>
  <c r="W5253" i="38"/>
  <c r="V5254" i="38"/>
  <c r="W5254" i="38"/>
  <c r="V5255" i="38"/>
  <c r="W5255" i="38"/>
  <c r="V5256" i="38"/>
  <c r="W5256" i="38"/>
  <c r="V5257" i="38"/>
  <c r="W5257" i="38"/>
  <c r="V5258" i="38"/>
  <c r="W5258" i="38"/>
  <c r="V5259" i="38"/>
  <c r="W5259" i="38"/>
  <c r="V5260" i="38"/>
  <c r="W5260" i="38"/>
  <c r="V5261" i="38"/>
  <c r="W5261" i="38"/>
  <c r="V5262" i="38"/>
  <c r="W5262" i="38"/>
  <c r="V5263" i="38"/>
  <c r="W5263" i="38"/>
  <c r="V5264" i="38"/>
  <c r="W5264" i="38"/>
  <c r="V5265" i="38"/>
  <c r="W5265" i="38"/>
  <c r="V5266" i="38"/>
  <c r="W5266" i="38"/>
  <c r="V5267" i="38"/>
  <c r="V5268" i="38"/>
  <c r="V5269" i="38"/>
  <c r="V5270" i="38"/>
  <c r="V5271" i="38"/>
  <c r="V5272" i="38"/>
  <c r="V5273" i="38"/>
  <c r="V5274" i="38"/>
  <c r="V5275" i="38"/>
  <c r="V5276" i="38"/>
  <c r="W5276" i="38"/>
  <c r="V5277" i="38"/>
  <c r="W5277" i="38"/>
  <c r="V5278" i="38"/>
  <c r="W5278" i="38"/>
  <c r="V5279" i="38"/>
  <c r="W5279" i="38"/>
  <c r="V5280" i="38"/>
  <c r="W5280" i="38"/>
  <c r="V5281" i="38"/>
  <c r="W5281" i="38"/>
  <c r="V5282" i="38"/>
  <c r="W5282" i="38"/>
  <c r="V5283" i="38"/>
  <c r="W5283" i="38"/>
  <c r="V5284" i="38"/>
  <c r="W5284" i="38"/>
  <c r="V5285" i="38"/>
  <c r="W5285" i="38"/>
  <c r="V5286" i="38"/>
  <c r="W5286" i="38"/>
  <c r="V5287" i="38"/>
  <c r="W5287" i="38"/>
  <c r="V5288" i="38"/>
  <c r="W5288" i="38"/>
  <c r="V5289" i="38"/>
  <c r="W5289" i="38"/>
  <c r="V5290" i="38"/>
  <c r="W5290" i="38"/>
  <c r="V5291" i="38"/>
  <c r="V5292" i="38"/>
  <c r="V5293" i="38"/>
  <c r="V5294" i="38"/>
  <c r="V5295" i="38"/>
  <c r="V5296" i="38"/>
  <c r="V5297" i="38"/>
  <c r="V5298" i="38"/>
  <c r="V5299" i="38"/>
  <c r="V5300" i="38"/>
  <c r="W5300" i="38"/>
  <c r="V5301" i="38"/>
  <c r="W5301" i="38"/>
  <c r="V5302" i="38"/>
  <c r="W5302" i="38"/>
  <c r="V5303" i="38"/>
  <c r="W5303" i="38"/>
  <c r="V5304" i="38"/>
  <c r="W5304" i="38"/>
  <c r="V5305" i="38"/>
  <c r="W5305" i="38"/>
  <c r="V5306" i="38"/>
  <c r="W5306" i="38"/>
  <c r="V5307" i="38"/>
  <c r="W5307" i="38"/>
  <c r="V5308" i="38"/>
  <c r="W5308" i="38"/>
  <c r="V5309" i="38"/>
  <c r="W5309" i="38"/>
  <c r="V5310" i="38"/>
  <c r="W5310" i="38"/>
  <c r="V5311" i="38"/>
  <c r="W5311" i="38"/>
  <c r="V5312" i="38"/>
  <c r="W5312" i="38"/>
  <c r="V5313" i="38"/>
  <c r="W5313" i="38"/>
  <c r="V5314" i="38"/>
  <c r="W5314" i="38"/>
  <c r="V5315" i="38"/>
  <c r="V5316" i="38"/>
  <c r="V5317" i="38"/>
  <c r="V5318" i="38"/>
  <c r="V5319" i="38"/>
  <c r="V5320" i="38"/>
  <c r="V5321" i="38"/>
  <c r="V5322" i="38"/>
  <c r="V5323" i="38"/>
  <c r="V5324" i="38"/>
  <c r="W5324" i="38"/>
  <c r="V5325" i="38"/>
  <c r="W5325" i="38"/>
  <c r="V5326" i="38"/>
  <c r="W5326" i="38"/>
  <c r="V5327" i="38"/>
  <c r="W5327" i="38"/>
  <c r="V5328" i="38"/>
  <c r="W5328" i="38"/>
  <c r="V5329" i="38"/>
  <c r="W5329" i="38"/>
  <c r="V5330" i="38"/>
  <c r="W5330" i="38"/>
  <c r="V5331" i="38"/>
  <c r="W5331" i="38"/>
  <c r="V5332" i="38"/>
  <c r="W5332" i="38"/>
  <c r="V5333" i="38"/>
  <c r="W5333" i="38"/>
  <c r="V5334" i="38"/>
  <c r="W5334" i="38"/>
  <c r="V5335" i="38"/>
  <c r="W5335" i="38"/>
  <c r="V5336" i="38"/>
  <c r="W5336" i="38"/>
  <c r="V5337" i="38"/>
  <c r="W5337" i="38"/>
  <c r="V5338" i="38"/>
  <c r="W5338" i="38"/>
  <c r="V5339" i="38"/>
  <c r="V5340" i="38"/>
  <c r="V5341" i="38"/>
  <c r="V5342" i="38"/>
  <c r="V5343" i="38"/>
  <c r="V5344" i="38"/>
  <c r="V5345" i="38"/>
  <c r="V5346" i="38"/>
  <c r="V5347" i="38"/>
  <c r="V5348" i="38"/>
  <c r="W5348" i="38"/>
  <c r="V5349" i="38"/>
  <c r="W5349" i="38"/>
  <c r="V5350" i="38"/>
  <c r="W5350" i="38"/>
  <c r="V5351" i="38"/>
  <c r="W5351" i="38"/>
  <c r="V5352" i="38"/>
  <c r="W5352" i="38"/>
  <c r="V5353" i="38"/>
  <c r="W5353" i="38"/>
  <c r="V5354" i="38"/>
  <c r="W5354" i="38"/>
  <c r="V5355" i="38"/>
  <c r="W5355" i="38"/>
  <c r="V5356" i="38"/>
  <c r="W5356" i="38"/>
  <c r="V5357" i="38"/>
  <c r="W5357" i="38"/>
  <c r="V5358" i="38"/>
  <c r="W5358" i="38"/>
  <c r="V5359" i="38"/>
  <c r="W5359" i="38"/>
  <c r="V5360" i="38"/>
  <c r="W5360" i="38"/>
  <c r="V5361" i="38"/>
  <c r="W5361" i="38"/>
  <c r="V5362" i="38"/>
  <c r="W5362" i="38"/>
  <c r="V5363" i="38"/>
  <c r="V5364" i="38"/>
  <c r="V5365" i="38"/>
  <c r="V5366" i="38"/>
  <c r="V5367" i="38"/>
  <c r="V5368" i="38"/>
  <c r="V5369" i="38"/>
  <c r="V5370" i="38"/>
  <c r="V5371" i="38"/>
  <c r="V5372" i="38"/>
  <c r="W5372" i="38"/>
  <c r="V5373" i="38"/>
  <c r="W5373" i="38"/>
  <c r="V5374" i="38"/>
  <c r="W5374" i="38"/>
  <c r="V5375" i="38"/>
  <c r="W5375" i="38"/>
  <c r="V5376" i="38"/>
  <c r="W5376" i="38"/>
  <c r="V5377" i="38"/>
  <c r="W5377" i="38"/>
  <c r="V5378" i="38"/>
  <c r="W5378" i="38"/>
  <c r="V5379" i="38"/>
  <c r="W5379" i="38"/>
  <c r="V5380" i="38"/>
  <c r="W5380" i="38"/>
  <c r="V5381" i="38"/>
  <c r="W5381" i="38"/>
  <c r="V5382" i="38"/>
  <c r="W5382" i="38"/>
  <c r="V5383" i="38"/>
  <c r="W5383" i="38"/>
  <c r="V5384" i="38"/>
  <c r="W5384" i="38"/>
  <c r="V5385" i="38"/>
  <c r="W5385" i="38"/>
  <c r="V5386" i="38"/>
  <c r="W5386" i="38"/>
  <c r="V5387" i="38"/>
  <c r="V5388" i="38"/>
  <c r="V5389" i="38"/>
  <c r="V5390" i="38"/>
  <c r="V5391" i="38"/>
  <c r="V5392" i="38"/>
  <c r="V5393" i="38"/>
  <c r="V5394" i="38"/>
  <c r="V5395" i="38"/>
  <c r="V5396" i="38"/>
  <c r="W5396" i="38"/>
  <c r="V5397" i="38"/>
  <c r="W5397" i="38"/>
  <c r="V5398" i="38"/>
  <c r="W5398" i="38"/>
  <c r="V5399" i="38"/>
  <c r="W5399" i="38"/>
  <c r="V5400" i="38"/>
  <c r="W5400" i="38"/>
  <c r="V5401" i="38"/>
  <c r="W5401" i="38"/>
  <c r="V5402" i="38"/>
  <c r="W5402" i="38"/>
  <c r="V5403" i="38"/>
  <c r="W5403" i="38"/>
  <c r="V5404" i="38"/>
  <c r="W5404" i="38"/>
  <c r="V5405" i="38"/>
  <c r="W5405" i="38"/>
  <c r="V5406" i="38"/>
  <c r="W5406" i="38"/>
  <c r="V5407" i="38"/>
  <c r="W5407" i="38"/>
  <c r="V5408" i="38"/>
  <c r="W5408" i="38"/>
  <c r="V5409" i="38"/>
  <c r="W5409" i="38"/>
  <c r="V5410" i="38"/>
  <c r="W5410" i="38"/>
  <c r="V5411" i="38"/>
  <c r="V5412" i="38"/>
  <c r="V5413" i="38"/>
  <c r="V5414" i="38"/>
  <c r="V5415" i="38"/>
  <c r="V5416" i="38"/>
  <c r="V5417" i="38"/>
  <c r="V5418" i="38"/>
  <c r="V5419" i="38"/>
  <c r="V5420" i="38"/>
  <c r="W5420" i="38"/>
  <c r="V5421" i="38"/>
  <c r="W5421" i="38"/>
  <c r="V5422" i="38"/>
  <c r="W5422" i="38"/>
  <c r="V5423" i="38"/>
  <c r="W5423" i="38"/>
  <c r="V5424" i="38"/>
  <c r="W5424" i="38"/>
  <c r="V5425" i="38"/>
  <c r="W5425" i="38"/>
  <c r="V5426" i="38"/>
  <c r="W5426" i="38"/>
  <c r="V5427" i="38"/>
  <c r="W5427" i="38"/>
  <c r="V5428" i="38"/>
  <c r="W5428" i="38"/>
  <c r="V5429" i="38"/>
  <c r="W5429" i="38"/>
  <c r="V5430" i="38"/>
  <c r="W5430" i="38"/>
  <c r="V5431" i="38"/>
  <c r="W5431" i="38"/>
  <c r="V5432" i="38"/>
  <c r="W5432" i="38"/>
  <c r="V5433" i="38"/>
  <c r="W5433" i="38"/>
  <c r="V5434" i="38"/>
  <c r="W5434" i="38"/>
  <c r="V5435" i="38"/>
  <c r="V5436" i="38"/>
  <c r="V5437" i="38"/>
  <c r="V5438" i="38"/>
  <c r="V5439" i="38"/>
  <c r="V5440" i="38"/>
  <c r="V5441" i="38"/>
  <c r="V5442" i="38"/>
  <c r="V5443" i="38"/>
  <c r="V5444" i="38"/>
  <c r="W5444" i="38"/>
  <c r="V5445" i="38"/>
  <c r="W5445" i="38"/>
  <c r="V5446" i="38"/>
  <c r="W5446" i="38"/>
  <c r="V5447" i="38"/>
  <c r="W5447" i="38"/>
  <c r="V5448" i="38"/>
  <c r="W5448" i="38"/>
  <c r="V5449" i="38"/>
  <c r="W5449" i="38"/>
  <c r="V5450" i="38"/>
  <c r="W5450" i="38"/>
  <c r="V5451" i="38"/>
  <c r="W5451" i="38"/>
  <c r="V5452" i="38"/>
  <c r="W5452" i="38"/>
  <c r="V5453" i="38"/>
  <c r="W5453" i="38"/>
  <c r="V5454" i="38"/>
  <c r="W5454" i="38"/>
  <c r="V5455" i="38"/>
  <c r="W5455" i="38"/>
  <c r="V5456" i="38"/>
  <c r="W5456" i="38"/>
  <c r="V5457" i="38"/>
  <c r="W5457" i="38"/>
  <c r="V5458" i="38"/>
  <c r="W5458" i="38"/>
  <c r="V5459" i="38"/>
  <c r="V5460" i="38"/>
  <c r="V5461" i="38"/>
  <c r="V5462" i="38"/>
  <c r="V5463" i="38"/>
  <c r="V5464" i="38"/>
  <c r="V5465" i="38"/>
  <c r="V5466" i="38"/>
  <c r="V5467" i="38"/>
  <c r="V5468" i="38"/>
  <c r="W5468" i="38"/>
  <c r="V5469" i="38"/>
  <c r="W5469" i="38"/>
  <c r="V5470" i="38"/>
  <c r="W5470" i="38"/>
  <c r="V5471" i="38"/>
  <c r="W5471" i="38"/>
  <c r="V5472" i="38"/>
  <c r="W5472" i="38"/>
  <c r="V5473" i="38"/>
  <c r="W5473" i="38"/>
  <c r="V5474" i="38"/>
  <c r="W5474" i="38"/>
  <c r="V5475" i="38"/>
  <c r="W5475" i="38"/>
  <c r="V5476" i="38"/>
  <c r="W5476" i="38"/>
  <c r="V5477" i="38"/>
  <c r="W5477" i="38"/>
  <c r="V5478" i="38"/>
  <c r="W5478" i="38"/>
  <c r="V5479" i="38"/>
  <c r="W5479" i="38"/>
  <c r="V5480" i="38"/>
  <c r="W5480" i="38"/>
  <c r="V5481" i="38"/>
  <c r="W5481" i="38"/>
  <c r="V5482" i="38"/>
  <c r="W5482" i="38"/>
  <c r="V5483" i="38"/>
  <c r="V5484" i="38"/>
  <c r="V5485" i="38"/>
  <c r="V5486" i="38"/>
  <c r="V5487" i="38"/>
  <c r="V5488" i="38"/>
  <c r="V5489" i="38"/>
  <c r="V5490" i="38"/>
  <c r="V5491" i="38"/>
  <c r="V5492" i="38"/>
  <c r="W5492" i="38"/>
  <c r="V5493" i="38"/>
  <c r="W5493" i="38"/>
  <c r="V5494" i="38"/>
  <c r="W5494" i="38"/>
  <c r="V5495" i="38"/>
  <c r="W5495" i="38"/>
  <c r="V5496" i="38"/>
  <c r="W5496" i="38"/>
  <c r="V5497" i="38"/>
  <c r="W5497" i="38"/>
  <c r="V5498" i="38"/>
  <c r="W5498" i="38"/>
  <c r="V5499" i="38"/>
  <c r="W5499" i="38"/>
  <c r="V5500" i="38"/>
  <c r="W5500" i="38"/>
  <c r="V5501" i="38"/>
  <c r="W5501" i="38"/>
  <c r="V5502" i="38"/>
  <c r="W5502" i="38"/>
  <c r="V5503" i="38"/>
  <c r="W5503" i="38"/>
  <c r="V5504" i="38"/>
  <c r="W5504" i="38"/>
  <c r="V5505" i="38"/>
  <c r="W5505" i="38"/>
  <c r="V5506" i="38"/>
  <c r="W5506" i="38"/>
  <c r="V5507" i="38"/>
  <c r="V5508" i="38"/>
  <c r="V5509" i="38"/>
  <c r="V5510" i="38"/>
  <c r="V5511" i="38"/>
  <c r="V5512" i="38"/>
  <c r="V5513" i="38"/>
  <c r="V5514" i="38"/>
  <c r="V5515" i="38"/>
  <c r="V5516" i="38"/>
  <c r="W5516" i="38"/>
  <c r="V5517" i="38"/>
  <c r="W5517" i="38"/>
  <c r="V5518" i="38"/>
  <c r="W5518" i="38"/>
  <c r="V5519" i="38"/>
  <c r="W5519" i="38"/>
  <c r="V5520" i="38"/>
  <c r="W5520" i="38"/>
  <c r="V5521" i="38"/>
  <c r="W5521" i="38"/>
  <c r="V5522" i="38"/>
  <c r="W5522" i="38"/>
  <c r="V5523" i="38"/>
  <c r="W5523" i="38"/>
  <c r="V5524" i="38"/>
  <c r="W5524" i="38"/>
  <c r="V5525" i="38"/>
  <c r="W5525" i="38"/>
  <c r="V5526" i="38"/>
  <c r="W5526" i="38"/>
  <c r="V5527" i="38"/>
  <c r="W5527" i="38"/>
  <c r="V5528" i="38"/>
  <c r="W5528" i="38"/>
  <c r="V5529" i="38"/>
  <c r="W5529" i="38"/>
  <c r="V5530" i="38"/>
  <c r="W5530" i="38"/>
  <c r="V5531" i="38"/>
  <c r="V5532" i="38"/>
  <c r="V5533" i="38"/>
  <c r="V5534" i="38"/>
  <c r="V5535" i="38"/>
  <c r="V5536" i="38"/>
  <c r="V5537" i="38"/>
  <c r="V5538" i="38"/>
  <c r="V5539" i="38"/>
  <c r="V5540" i="38"/>
  <c r="W5540" i="38"/>
  <c r="V5541" i="38"/>
  <c r="W5541" i="38"/>
  <c r="V5542" i="38"/>
  <c r="W5542" i="38"/>
  <c r="V5543" i="38"/>
  <c r="W5543" i="38"/>
  <c r="V5544" i="38"/>
  <c r="W5544" i="38"/>
  <c r="V5545" i="38"/>
  <c r="W5545" i="38"/>
  <c r="V5546" i="38"/>
  <c r="W5546" i="38"/>
  <c r="V5547" i="38"/>
  <c r="W5547" i="38"/>
  <c r="V5548" i="38"/>
  <c r="W5548" i="38"/>
  <c r="V5549" i="38"/>
  <c r="W5549" i="38"/>
  <c r="V5550" i="38"/>
  <c r="W5550" i="38"/>
  <c r="V5551" i="38"/>
  <c r="W5551" i="38"/>
  <c r="V5552" i="38"/>
  <c r="W5552" i="38"/>
  <c r="V5553" i="38"/>
  <c r="W5553" i="38"/>
  <c r="V5554" i="38"/>
  <c r="W5554" i="38"/>
  <c r="V5555" i="38"/>
  <c r="V5556" i="38"/>
  <c r="V5557" i="38"/>
  <c r="V5558" i="38"/>
  <c r="V5559" i="38"/>
  <c r="V5560" i="38"/>
  <c r="V5561" i="38"/>
  <c r="V5562" i="38"/>
  <c r="V5563" i="38"/>
  <c r="V5564" i="38"/>
  <c r="W5564" i="38"/>
  <c r="V5565" i="38"/>
  <c r="W5565" i="38"/>
  <c r="V5566" i="38"/>
  <c r="W5566" i="38"/>
  <c r="V5567" i="38"/>
  <c r="W5567" i="38"/>
  <c r="V5568" i="38"/>
  <c r="W5568" i="38"/>
  <c r="V5569" i="38"/>
  <c r="W5569" i="38"/>
  <c r="V5570" i="38"/>
  <c r="W5570" i="38"/>
  <c r="V5571" i="38"/>
  <c r="W5571" i="38"/>
  <c r="V5572" i="38"/>
  <c r="W5572" i="38"/>
  <c r="V5573" i="38"/>
  <c r="W5573" i="38"/>
  <c r="V5574" i="38"/>
  <c r="W5574" i="38"/>
  <c r="V5575" i="38"/>
  <c r="W5575" i="38"/>
  <c r="V5576" i="38"/>
  <c r="W5576" i="38"/>
  <c r="V5577" i="38"/>
  <c r="W5577" i="38"/>
  <c r="V5578" i="38"/>
  <c r="W5578" i="38"/>
  <c r="V5579" i="38"/>
  <c r="V5580" i="38"/>
  <c r="V5581" i="38"/>
  <c r="V5582" i="38"/>
  <c r="V5583" i="38"/>
  <c r="V5584" i="38"/>
  <c r="V5585" i="38"/>
  <c r="V5586" i="38"/>
  <c r="V5587" i="38"/>
  <c r="V5588" i="38"/>
  <c r="W5588" i="38"/>
  <c r="V5589" i="38"/>
  <c r="W5589" i="38"/>
  <c r="V5590" i="38"/>
  <c r="W5590" i="38"/>
  <c r="V5591" i="38"/>
  <c r="W5591" i="38"/>
  <c r="V5592" i="38"/>
  <c r="W5592" i="38"/>
  <c r="V5593" i="38"/>
  <c r="W5593" i="38"/>
  <c r="V5594" i="38"/>
  <c r="W5594" i="38"/>
  <c r="V5595" i="38"/>
  <c r="W5595" i="38"/>
  <c r="V5596" i="38"/>
  <c r="W5596" i="38"/>
  <c r="V5597" i="38"/>
  <c r="W5597" i="38"/>
  <c r="V5598" i="38"/>
  <c r="W5598" i="38"/>
  <c r="V5599" i="38"/>
  <c r="W5599" i="38"/>
  <c r="V5600" i="38"/>
  <c r="W5600" i="38"/>
  <c r="V5601" i="38"/>
  <c r="W5601" i="38"/>
  <c r="V5602" i="38"/>
  <c r="W5602" i="38"/>
  <c r="V5603" i="38"/>
  <c r="V5604" i="38"/>
  <c r="V5605" i="38"/>
  <c r="V5606" i="38"/>
  <c r="V5607" i="38"/>
  <c r="V5608" i="38"/>
  <c r="V5609" i="38"/>
  <c r="V5610" i="38"/>
  <c r="V5611" i="38"/>
  <c r="V5612" i="38"/>
  <c r="W5612" i="38"/>
  <c r="V5613" i="38"/>
  <c r="W5613" i="38"/>
  <c r="V5614" i="38"/>
  <c r="W5614" i="38"/>
  <c r="V5615" i="38"/>
  <c r="W5615" i="38"/>
  <c r="V5616" i="38"/>
  <c r="W5616" i="38"/>
  <c r="V5617" i="38"/>
  <c r="W5617" i="38"/>
  <c r="V5618" i="38"/>
  <c r="W5618" i="38"/>
  <c r="V5619" i="38"/>
  <c r="W5619" i="38"/>
  <c r="V5620" i="38"/>
  <c r="W5620" i="38"/>
  <c r="V5621" i="38"/>
  <c r="W5621" i="38"/>
  <c r="V5622" i="38"/>
  <c r="W5622" i="38"/>
  <c r="V5623" i="38"/>
  <c r="W5623" i="38"/>
  <c r="V5624" i="38"/>
  <c r="W5624" i="38"/>
  <c r="V5625" i="38"/>
  <c r="W5625" i="38"/>
  <c r="V5626" i="38"/>
  <c r="W5626" i="38"/>
  <c r="V5627" i="38"/>
  <c r="V5628" i="38"/>
  <c r="V5629" i="38"/>
  <c r="V5630" i="38"/>
  <c r="V5631" i="38"/>
  <c r="V5632" i="38"/>
  <c r="V5633" i="38"/>
  <c r="V5634" i="38"/>
  <c r="V5635" i="38"/>
  <c r="V5636" i="38"/>
  <c r="W5636" i="38"/>
  <c r="V5637" i="38"/>
  <c r="W5637" i="38"/>
  <c r="V5638" i="38"/>
  <c r="W5638" i="38"/>
  <c r="V5639" i="38"/>
  <c r="W5639" i="38"/>
  <c r="V5640" i="38"/>
  <c r="W5640" i="38"/>
  <c r="V5641" i="38"/>
  <c r="W5641" i="38"/>
  <c r="V5642" i="38"/>
  <c r="W5642" i="38"/>
  <c r="V5643" i="38"/>
  <c r="W5643" i="38"/>
  <c r="V5644" i="38"/>
  <c r="W5644" i="38"/>
  <c r="V5645" i="38"/>
  <c r="W5645" i="38"/>
  <c r="V5646" i="38"/>
  <c r="W5646" i="38"/>
  <c r="V5647" i="38"/>
  <c r="W5647" i="38"/>
  <c r="V5648" i="38"/>
  <c r="W5648" i="38"/>
  <c r="V5649" i="38"/>
  <c r="W5649" i="38"/>
  <c r="V5650" i="38"/>
  <c r="W5650" i="38"/>
  <c r="V5651" i="38"/>
  <c r="V5652" i="38"/>
  <c r="V5653" i="38"/>
  <c r="V5654" i="38"/>
  <c r="V5655" i="38"/>
  <c r="V5656" i="38"/>
  <c r="V5657" i="38"/>
  <c r="V5658" i="38"/>
  <c r="V5659" i="38"/>
  <c r="V5660" i="38"/>
  <c r="W5660" i="38"/>
  <c r="V5661" i="38"/>
  <c r="W5661" i="38"/>
  <c r="V5662" i="38"/>
  <c r="W5662" i="38"/>
  <c r="V5663" i="38"/>
  <c r="W5663" i="38"/>
  <c r="V5664" i="38"/>
  <c r="W5664" i="38"/>
  <c r="V5665" i="38"/>
  <c r="W5665" i="38"/>
  <c r="V5666" i="38"/>
  <c r="W5666" i="38"/>
  <c r="V5667" i="38"/>
  <c r="W5667" i="38"/>
  <c r="V5668" i="38"/>
  <c r="W5668" i="38"/>
  <c r="V5669" i="38"/>
  <c r="W5669" i="38"/>
  <c r="V5670" i="38"/>
  <c r="W5670" i="38"/>
  <c r="V5671" i="38"/>
  <c r="W5671" i="38"/>
  <c r="V5672" i="38"/>
  <c r="W5672" i="38"/>
  <c r="V5673" i="38"/>
  <c r="W5673" i="38"/>
  <c r="V5674" i="38"/>
  <c r="W5674" i="38"/>
  <c r="V5675" i="38"/>
  <c r="V5676" i="38"/>
  <c r="V5677" i="38"/>
  <c r="V5678" i="38"/>
  <c r="V5679" i="38"/>
  <c r="V5680" i="38"/>
  <c r="V5681" i="38"/>
  <c r="V5682" i="38"/>
  <c r="V5683" i="38"/>
  <c r="V5684" i="38"/>
  <c r="W5684" i="38"/>
  <c r="V5685" i="38"/>
  <c r="W5685" i="38"/>
  <c r="V5686" i="38"/>
  <c r="W5686" i="38"/>
  <c r="V5687" i="38"/>
  <c r="W5687" i="38"/>
  <c r="V5688" i="38"/>
  <c r="W5688" i="38"/>
  <c r="V5689" i="38"/>
  <c r="W5689" i="38"/>
  <c r="V5690" i="38"/>
  <c r="W5690" i="38"/>
  <c r="V5691" i="38"/>
  <c r="W5691" i="38"/>
  <c r="V5692" i="38"/>
  <c r="W5692" i="38"/>
  <c r="V5693" i="38"/>
  <c r="W5693" i="38"/>
  <c r="V5694" i="38"/>
  <c r="W5694" i="38"/>
  <c r="V5695" i="38"/>
  <c r="W5695" i="38"/>
  <c r="V5696" i="38"/>
  <c r="W5696" i="38"/>
  <c r="V5697" i="38"/>
  <c r="W5697" i="38"/>
  <c r="V5698" i="38"/>
  <c r="W5698" i="38"/>
  <c r="V5699" i="38"/>
  <c r="V5700" i="38"/>
  <c r="V5701" i="38"/>
  <c r="V5702" i="38"/>
  <c r="V5703" i="38"/>
  <c r="V5704" i="38"/>
  <c r="V5705" i="38"/>
  <c r="V5706" i="38"/>
  <c r="V5707" i="38"/>
  <c r="V5708" i="38"/>
  <c r="W5708" i="38"/>
  <c r="V5709" i="38"/>
  <c r="W5709" i="38"/>
  <c r="V5710" i="38"/>
  <c r="W5710" i="38"/>
  <c r="V5711" i="38"/>
  <c r="W5711" i="38"/>
  <c r="V5712" i="38"/>
  <c r="W5712" i="38"/>
  <c r="V5713" i="38"/>
  <c r="W5713" i="38"/>
  <c r="V5714" i="38"/>
  <c r="W5714" i="38"/>
  <c r="V5715" i="38"/>
  <c r="W5715" i="38"/>
  <c r="V5716" i="38"/>
  <c r="W5716" i="38"/>
  <c r="V5717" i="38"/>
  <c r="W5717" i="38"/>
  <c r="V5718" i="38"/>
  <c r="W5718" i="38"/>
  <c r="V5719" i="38"/>
  <c r="W5719" i="38"/>
  <c r="V5720" i="38"/>
  <c r="W5720" i="38"/>
  <c r="V5721" i="38"/>
  <c r="W5721" i="38"/>
  <c r="V5722" i="38"/>
  <c r="W5722" i="38"/>
  <c r="V5723" i="38"/>
  <c r="V5724" i="38"/>
  <c r="V5725" i="38"/>
  <c r="V5726" i="38"/>
  <c r="V5727" i="38"/>
  <c r="V5728" i="38"/>
  <c r="V5729" i="38"/>
  <c r="V5730" i="38"/>
  <c r="V5731" i="38"/>
  <c r="V5732" i="38"/>
  <c r="W5732" i="38"/>
  <c r="V5733" i="38"/>
  <c r="W5733" i="38"/>
  <c r="V5734" i="38"/>
  <c r="W5734" i="38"/>
  <c r="V5735" i="38"/>
  <c r="W5735" i="38"/>
  <c r="V5736" i="38"/>
  <c r="W5736" i="38"/>
  <c r="V5737" i="38"/>
  <c r="W5737" i="38"/>
  <c r="V5738" i="38"/>
  <c r="W5738" i="38"/>
  <c r="V5739" i="38"/>
  <c r="W5739" i="38"/>
  <c r="V5740" i="38"/>
  <c r="W5740" i="38"/>
  <c r="V5741" i="38"/>
  <c r="W5741" i="38"/>
  <c r="V5742" i="38"/>
  <c r="W5742" i="38"/>
  <c r="V5743" i="38"/>
  <c r="W5743" i="38"/>
  <c r="V5744" i="38"/>
  <c r="W5744" i="38"/>
  <c r="V5745" i="38"/>
  <c r="W5745" i="38"/>
  <c r="V5746" i="38"/>
  <c r="W5746" i="38"/>
  <c r="V5747" i="38"/>
  <c r="V5748" i="38"/>
  <c r="V5749" i="38"/>
  <c r="V5750" i="38"/>
  <c r="V5751" i="38"/>
  <c r="V5752" i="38"/>
  <c r="V5753" i="38"/>
  <c r="V5754" i="38"/>
  <c r="V5755" i="38"/>
  <c r="V5756" i="38"/>
  <c r="W5756" i="38"/>
  <c r="V5757" i="38"/>
  <c r="W5757" i="38"/>
  <c r="V5758" i="38"/>
  <c r="W5758" i="38"/>
  <c r="V5759" i="38"/>
  <c r="W5759" i="38"/>
  <c r="V5760" i="38"/>
  <c r="W5760" i="38"/>
  <c r="V5761" i="38"/>
  <c r="W5761" i="38"/>
  <c r="V5762" i="38"/>
  <c r="W5762" i="38"/>
  <c r="V5763" i="38"/>
  <c r="W5763" i="38"/>
  <c r="V5764" i="38"/>
  <c r="W5764" i="38"/>
  <c r="V5765" i="38"/>
  <c r="W5765" i="38"/>
  <c r="V5766" i="38"/>
  <c r="W5766" i="38"/>
  <c r="V5767" i="38"/>
  <c r="W5767" i="38"/>
  <c r="V5768" i="38"/>
  <c r="W5768" i="38"/>
  <c r="V5769" i="38"/>
  <c r="W5769" i="38"/>
  <c r="V5770" i="38"/>
  <c r="W5770" i="38"/>
  <c r="V5771" i="38"/>
  <c r="V5772" i="38"/>
  <c r="V5773" i="38"/>
  <c r="V5774" i="38"/>
  <c r="V5775" i="38"/>
  <c r="V5776" i="38"/>
  <c r="V5777" i="38"/>
  <c r="V5778" i="38"/>
  <c r="V5779" i="38"/>
  <c r="V5780" i="38"/>
  <c r="W5780" i="38"/>
  <c r="V5781" i="38"/>
  <c r="W5781" i="38"/>
  <c r="V5782" i="38"/>
  <c r="W5782" i="38"/>
  <c r="V5783" i="38"/>
  <c r="W5783" i="38"/>
  <c r="V5784" i="38"/>
  <c r="W5784" i="38"/>
  <c r="V5785" i="38"/>
  <c r="W5785" i="38"/>
  <c r="V5786" i="38"/>
  <c r="W5786" i="38"/>
  <c r="V5787" i="38"/>
  <c r="W5787" i="38"/>
  <c r="V5788" i="38"/>
  <c r="W5788" i="38"/>
  <c r="V5789" i="38"/>
  <c r="W5789" i="38"/>
  <c r="V5790" i="38"/>
  <c r="W5790" i="38"/>
  <c r="V5791" i="38"/>
  <c r="W5791" i="38"/>
  <c r="V5792" i="38"/>
  <c r="W5792" i="38"/>
  <c r="V5793" i="38"/>
  <c r="W5793" i="38"/>
  <c r="V5794" i="38"/>
  <c r="W5794" i="38"/>
  <c r="V5795" i="38"/>
  <c r="V5796" i="38"/>
  <c r="V5797" i="38"/>
  <c r="V5798" i="38"/>
  <c r="V5799" i="38"/>
  <c r="V5800" i="38"/>
  <c r="V5801" i="38"/>
  <c r="V5802" i="38"/>
  <c r="V5803" i="38"/>
  <c r="V5804" i="38"/>
  <c r="W5804" i="38"/>
  <c r="V5805" i="38"/>
  <c r="W5805" i="38"/>
  <c r="V5806" i="38"/>
  <c r="W5806" i="38"/>
  <c r="V5807" i="38"/>
  <c r="W5807" i="38"/>
  <c r="V5808" i="38"/>
  <c r="W5808" i="38"/>
  <c r="V5809" i="38"/>
  <c r="W5809" i="38"/>
  <c r="V5810" i="38"/>
  <c r="W5810" i="38"/>
  <c r="V5811" i="38"/>
  <c r="W5811" i="38"/>
  <c r="V5812" i="38"/>
  <c r="W5812" i="38"/>
  <c r="V5813" i="38"/>
  <c r="W5813" i="38"/>
  <c r="V5814" i="38"/>
  <c r="W5814" i="38"/>
  <c r="V5815" i="38"/>
  <c r="W5815" i="38"/>
  <c r="V5816" i="38"/>
  <c r="W5816" i="38"/>
  <c r="V5817" i="38"/>
  <c r="W5817" i="38"/>
  <c r="V5818" i="38"/>
  <c r="W5818" i="38"/>
  <c r="V5819" i="38"/>
  <c r="V5820" i="38"/>
  <c r="V5821" i="38"/>
  <c r="V5822" i="38"/>
  <c r="V5823" i="38"/>
  <c r="V5824" i="38"/>
  <c r="V5825" i="38"/>
  <c r="V5826" i="38"/>
  <c r="V5827" i="38"/>
  <c r="V5828" i="38"/>
  <c r="W5828" i="38"/>
  <c r="V5829" i="38"/>
  <c r="W5829" i="38"/>
  <c r="V5830" i="38"/>
  <c r="W5830" i="38"/>
  <c r="V5831" i="38"/>
  <c r="W5831" i="38"/>
  <c r="V5832" i="38"/>
  <c r="W5832" i="38"/>
  <c r="V5833" i="38"/>
  <c r="W5833" i="38"/>
  <c r="V5834" i="38"/>
  <c r="W5834" i="38"/>
  <c r="V5835" i="38"/>
  <c r="W5835" i="38"/>
  <c r="V5836" i="38"/>
  <c r="W5836" i="38"/>
  <c r="V5837" i="38"/>
  <c r="W5837" i="38"/>
  <c r="V5838" i="38"/>
  <c r="W5838" i="38"/>
  <c r="V5839" i="38"/>
  <c r="W5839" i="38"/>
  <c r="V5840" i="38"/>
  <c r="W5840" i="38"/>
  <c r="V5841" i="38"/>
  <c r="W5841" i="38"/>
  <c r="V5842" i="38"/>
  <c r="W5842" i="38"/>
  <c r="V5843" i="38"/>
  <c r="V5844" i="38"/>
  <c r="V5845" i="38"/>
  <c r="V5846" i="38"/>
  <c r="V5847" i="38"/>
  <c r="V5848" i="38"/>
  <c r="V5849" i="38"/>
  <c r="V5850" i="38"/>
  <c r="V5851" i="38"/>
  <c r="V5852" i="38"/>
  <c r="W5852" i="38"/>
  <c r="V5853" i="38"/>
  <c r="W5853" i="38"/>
  <c r="V5854" i="38"/>
  <c r="W5854" i="38"/>
  <c r="V5855" i="38"/>
  <c r="W5855" i="38"/>
  <c r="V5856" i="38"/>
  <c r="W5856" i="38"/>
  <c r="V5857" i="38"/>
  <c r="W5857" i="38"/>
  <c r="V5858" i="38"/>
  <c r="W5858" i="38"/>
  <c r="V5859" i="38"/>
  <c r="W5859" i="38"/>
  <c r="V5860" i="38"/>
  <c r="W5860" i="38"/>
  <c r="V5861" i="38"/>
  <c r="W5861" i="38"/>
  <c r="V5862" i="38"/>
  <c r="W5862" i="38"/>
  <c r="V5863" i="38"/>
  <c r="W5863" i="38"/>
  <c r="V5864" i="38"/>
  <c r="W5864" i="38"/>
  <c r="V5865" i="38"/>
  <c r="W5865" i="38"/>
  <c r="V5866" i="38"/>
  <c r="W5866" i="38"/>
  <c r="V5867" i="38"/>
  <c r="V5868" i="38"/>
  <c r="V5869" i="38"/>
  <c r="V5870" i="38"/>
  <c r="V5871" i="38"/>
  <c r="V5872" i="38"/>
  <c r="V5873" i="38"/>
  <c r="V5874" i="38"/>
  <c r="V5875" i="38"/>
  <c r="V5876" i="38"/>
  <c r="W5876" i="38"/>
  <c r="V5877" i="38"/>
  <c r="W5877" i="38"/>
  <c r="V5878" i="38"/>
  <c r="W5878" i="38"/>
  <c r="V5879" i="38"/>
  <c r="W5879" i="38"/>
  <c r="V5880" i="38"/>
  <c r="W5880" i="38"/>
  <c r="V5881" i="38"/>
  <c r="W5881" i="38"/>
  <c r="V5882" i="38"/>
  <c r="W5882" i="38"/>
  <c r="V5883" i="38"/>
  <c r="W5883" i="38"/>
  <c r="V5884" i="38"/>
  <c r="W5884" i="38"/>
  <c r="V5885" i="38"/>
  <c r="W5885" i="38"/>
  <c r="V5886" i="38"/>
  <c r="W5886" i="38"/>
  <c r="V5887" i="38"/>
  <c r="W5887" i="38"/>
  <c r="V5888" i="38"/>
  <c r="W5888" i="38"/>
  <c r="V5889" i="38"/>
  <c r="W5889" i="38"/>
  <c r="V5890" i="38"/>
  <c r="W5890" i="38"/>
  <c r="V5891" i="38"/>
  <c r="V5892" i="38"/>
  <c r="V5893" i="38"/>
  <c r="V5894" i="38"/>
  <c r="V5895" i="38"/>
  <c r="V5896" i="38"/>
  <c r="V5897" i="38"/>
  <c r="V5898" i="38"/>
  <c r="V5899" i="38"/>
  <c r="V5900" i="38"/>
  <c r="W5900" i="38"/>
  <c r="V5901" i="38"/>
  <c r="W5901" i="38"/>
  <c r="V5902" i="38"/>
  <c r="W5902" i="38"/>
  <c r="V5903" i="38"/>
  <c r="W5903" i="38"/>
  <c r="V5904" i="38"/>
  <c r="W5904" i="38"/>
  <c r="V5905" i="38"/>
  <c r="W5905" i="38"/>
  <c r="V5906" i="38"/>
  <c r="W5906" i="38"/>
  <c r="V5907" i="38"/>
  <c r="W5907" i="38"/>
  <c r="V5908" i="38"/>
  <c r="W5908" i="38"/>
  <c r="V5909" i="38"/>
  <c r="W5909" i="38"/>
  <c r="V5910" i="38"/>
  <c r="W5910" i="38"/>
  <c r="V5911" i="38"/>
  <c r="W5911" i="38"/>
  <c r="V5912" i="38"/>
  <c r="W5912" i="38"/>
  <c r="V5913" i="38"/>
  <c r="W5913" i="38"/>
  <c r="V5914" i="38"/>
  <c r="W5914" i="38"/>
  <c r="V5915" i="38"/>
  <c r="V5916" i="38"/>
  <c r="V5917" i="38"/>
  <c r="V5918" i="38"/>
  <c r="V5919" i="38"/>
  <c r="V5920" i="38"/>
  <c r="V5921" i="38"/>
  <c r="V5922" i="38"/>
  <c r="V5923" i="38"/>
  <c r="V5924" i="38"/>
  <c r="W5924" i="38"/>
  <c r="V5925" i="38"/>
  <c r="W5925" i="38"/>
  <c r="V5926" i="38"/>
  <c r="W5926" i="38"/>
  <c r="V5927" i="38"/>
  <c r="W5927" i="38"/>
  <c r="V5928" i="38"/>
  <c r="W5928" i="38"/>
  <c r="V5929" i="38"/>
  <c r="W5929" i="38"/>
  <c r="V5930" i="38"/>
  <c r="W5930" i="38"/>
  <c r="V5931" i="38"/>
  <c r="W5931" i="38"/>
  <c r="V5932" i="38"/>
  <c r="W5932" i="38"/>
  <c r="V5933" i="38"/>
  <c r="W5933" i="38"/>
  <c r="V5934" i="38"/>
  <c r="W5934" i="38"/>
  <c r="V5935" i="38"/>
  <c r="W5935" i="38"/>
  <c r="V5936" i="38"/>
  <c r="W5936" i="38"/>
  <c r="V5937" i="38"/>
  <c r="W5937" i="38"/>
  <c r="V5938" i="38"/>
  <c r="W5938" i="38"/>
  <c r="V5939" i="38"/>
  <c r="V5940" i="38"/>
  <c r="V5941" i="38"/>
  <c r="V5942" i="38"/>
  <c r="V5943" i="38"/>
  <c r="V5944" i="38"/>
  <c r="V5945" i="38"/>
  <c r="V5946" i="38"/>
  <c r="V5947" i="38"/>
  <c r="V5948" i="38"/>
  <c r="W5948" i="38"/>
  <c r="V5949" i="38"/>
  <c r="W5949" i="38"/>
  <c r="V5950" i="38"/>
  <c r="W5950" i="38"/>
  <c r="V5951" i="38"/>
  <c r="W5951" i="38"/>
  <c r="V5952" i="38"/>
  <c r="W5952" i="38"/>
  <c r="V5953" i="38"/>
  <c r="W5953" i="38"/>
  <c r="V5954" i="38"/>
  <c r="W5954" i="38"/>
  <c r="V5955" i="38"/>
  <c r="W5955" i="38"/>
  <c r="V5956" i="38"/>
  <c r="W5956" i="38"/>
  <c r="V5957" i="38"/>
  <c r="W5957" i="38"/>
  <c r="V5958" i="38"/>
  <c r="W5958" i="38"/>
  <c r="V5959" i="38"/>
  <c r="W5959" i="38"/>
  <c r="V5960" i="38"/>
  <c r="W5960" i="38"/>
  <c r="V5961" i="38"/>
  <c r="W5961" i="38"/>
  <c r="V5962" i="38"/>
  <c r="W5962" i="38"/>
  <c r="V5963" i="38"/>
  <c r="V5964" i="38"/>
  <c r="V5965" i="38"/>
  <c r="V5966" i="38"/>
  <c r="V5967" i="38"/>
  <c r="V5968" i="38"/>
  <c r="V5969" i="38"/>
  <c r="V5970" i="38"/>
  <c r="V5971" i="38"/>
  <c r="V5972" i="38"/>
  <c r="W5972" i="38"/>
  <c r="V5973" i="38"/>
  <c r="W5973" i="38"/>
  <c r="V5974" i="38"/>
  <c r="W5974" i="38"/>
  <c r="V5975" i="38"/>
  <c r="W5975" i="38"/>
  <c r="V5976" i="38"/>
  <c r="W5976" i="38"/>
  <c r="V5977" i="38"/>
  <c r="W5977" i="38"/>
  <c r="V5978" i="38"/>
  <c r="W5978" i="38"/>
  <c r="V5979" i="38"/>
  <c r="W5979" i="38"/>
  <c r="V5980" i="38"/>
  <c r="W5980" i="38"/>
  <c r="V5981" i="38"/>
  <c r="W5981" i="38"/>
  <c r="V5982" i="38"/>
  <c r="W5982" i="38"/>
  <c r="V5983" i="38"/>
  <c r="W5983" i="38"/>
  <c r="V5984" i="38"/>
  <c r="W5984" i="38"/>
  <c r="V5985" i="38"/>
  <c r="W5985" i="38"/>
  <c r="V5986" i="38"/>
  <c r="W5986" i="38"/>
  <c r="V5987" i="38"/>
  <c r="V5988" i="38"/>
  <c r="V5989" i="38"/>
  <c r="V5990" i="38"/>
  <c r="V5991" i="38"/>
  <c r="V5992" i="38"/>
  <c r="V5993" i="38"/>
  <c r="V5994" i="38"/>
  <c r="V5995" i="38"/>
  <c r="V5996" i="38"/>
  <c r="W5996" i="38"/>
  <c r="V5997" i="38"/>
  <c r="W5997" i="38"/>
  <c r="V5998" i="38"/>
  <c r="W5998" i="38"/>
  <c r="V5999" i="38"/>
  <c r="W5999" i="38"/>
  <c r="V6000" i="38"/>
  <c r="W6000" i="38"/>
  <c r="V6001" i="38"/>
  <c r="W6001" i="38"/>
  <c r="V6002" i="38"/>
  <c r="W6002" i="38"/>
  <c r="V6003" i="38"/>
  <c r="W6003" i="38"/>
  <c r="V6004" i="38"/>
  <c r="W6004" i="38"/>
  <c r="V6005" i="38"/>
  <c r="W6005" i="38"/>
  <c r="V6006" i="38"/>
  <c r="W6006" i="38"/>
  <c r="V6007" i="38"/>
  <c r="W6007" i="38"/>
  <c r="V6008" i="38"/>
  <c r="W6008" i="38"/>
  <c r="V6009" i="38"/>
  <c r="W6009" i="38"/>
  <c r="V6010" i="38"/>
  <c r="W6010" i="38"/>
  <c r="V6011" i="38"/>
  <c r="V6012" i="38"/>
  <c r="V6013" i="38"/>
  <c r="V6014" i="38"/>
  <c r="V6015" i="38"/>
  <c r="V6016" i="38"/>
  <c r="V6017" i="38"/>
  <c r="V6018" i="38"/>
  <c r="V6019" i="38"/>
  <c r="V6020" i="38"/>
  <c r="W6020" i="38"/>
  <c r="V6021" i="38"/>
  <c r="W6021" i="38"/>
  <c r="V6022" i="38"/>
  <c r="W6022" i="38"/>
  <c r="V6023" i="38"/>
  <c r="W6023" i="38"/>
  <c r="V6024" i="38"/>
  <c r="W6024" i="38"/>
  <c r="V6025" i="38"/>
  <c r="W6025" i="38"/>
  <c r="V6026" i="38"/>
  <c r="W6026" i="38"/>
  <c r="V6027" i="38"/>
  <c r="W6027" i="38"/>
  <c r="V6028" i="38"/>
  <c r="W6028" i="38"/>
  <c r="V6029" i="38"/>
  <c r="W6029" i="38"/>
  <c r="V6030" i="38"/>
  <c r="W6030" i="38"/>
  <c r="V6031" i="38"/>
  <c r="W6031" i="38"/>
  <c r="V6032" i="38"/>
  <c r="W6032" i="38"/>
  <c r="V6033" i="38"/>
  <c r="W6033" i="38"/>
  <c r="V6034" i="38"/>
  <c r="W6034" i="38"/>
  <c r="V6035" i="38"/>
  <c r="V6036" i="38"/>
  <c r="V6037" i="38"/>
  <c r="V6038" i="38"/>
  <c r="V6039" i="38"/>
  <c r="V6040" i="38"/>
  <c r="V6041" i="38"/>
  <c r="V6042" i="38"/>
  <c r="V6043" i="38"/>
  <c r="V6044" i="38"/>
  <c r="W6044" i="38"/>
  <c r="V6045" i="38"/>
  <c r="W6045" i="38"/>
  <c r="V6046" i="38"/>
  <c r="W6046" i="38"/>
  <c r="V6047" i="38"/>
  <c r="W6047" i="38"/>
  <c r="V6048" i="38"/>
  <c r="W6048" i="38"/>
  <c r="V6049" i="38"/>
  <c r="W6049" i="38"/>
  <c r="V6050" i="38"/>
  <c r="W6050" i="38"/>
  <c r="V6051" i="38"/>
  <c r="W6051" i="38"/>
  <c r="V6052" i="38"/>
  <c r="W6052" i="38"/>
  <c r="V6053" i="38"/>
  <c r="W6053" i="38"/>
  <c r="V6054" i="38"/>
  <c r="W6054" i="38"/>
  <c r="V6055" i="38"/>
  <c r="W6055" i="38"/>
  <c r="V6056" i="38"/>
  <c r="W6056" i="38"/>
  <c r="V6057" i="38"/>
  <c r="W6057" i="38"/>
  <c r="V6058" i="38"/>
  <c r="W6058" i="38"/>
  <c r="V6059" i="38"/>
  <c r="V6060" i="38"/>
  <c r="V6061" i="38"/>
  <c r="V6062" i="38"/>
  <c r="V6063" i="38"/>
  <c r="V6064" i="38"/>
  <c r="V6065" i="38"/>
  <c r="V6066" i="38"/>
  <c r="V6067" i="38"/>
  <c r="V6068" i="38"/>
  <c r="W6068" i="38"/>
  <c r="V6069" i="38"/>
  <c r="W6069" i="38"/>
  <c r="V6070" i="38"/>
  <c r="W6070" i="38"/>
  <c r="V6071" i="38"/>
  <c r="W6071" i="38"/>
  <c r="V6072" i="38"/>
  <c r="W6072" i="38"/>
  <c r="V6073" i="38"/>
  <c r="W6073" i="38"/>
  <c r="V6074" i="38"/>
  <c r="W6074" i="38"/>
  <c r="V6075" i="38"/>
  <c r="W6075" i="38"/>
  <c r="V6076" i="38"/>
  <c r="W6076" i="38"/>
  <c r="V6077" i="38"/>
  <c r="W6077" i="38"/>
  <c r="V6078" i="38"/>
  <c r="W6078" i="38"/>
  <c r="V6079" i="38"/>
  <c r="W6079" i="38"/>
  <c r="V6080" i="38"/>
  <c r="W6080" i="38"/>
  <c r="V6081" i="38"/>
  <c r="W6081" i="38"/>
  <c r="V6082" i="38"/>
  <c r="W6082" i="38"/>
  <c r="V6083" i="38"/>
  <c r="V6084" i="38"/>
  <c r="V6085" i="38"/>
  <c r="V6086" i="38"/>
  <c r="V6087" i="38"/>
  <c r="V6088" i="38"/>
  <c r="V6089" i="38"/>
  <c r="V6090" i="38"/>
  <c r="V6091" i="38"/>
  <c r="V6092" i="38"/>
  <c r="W6092" i="38"/>
  <c r="V6093" i="38"/>
  <c r="W6093" i="38"/>
  <c r="V6094" i="38"/>
  <c r="W6094" i="38"/>
  <c r="V6095" i="38"/>
  <c r="W6095" i="38"/>
  <c r="V6096" i="38"/>
  <c r="W6096" i="38"/>
  <c r="V6097" i="38"/>
  <c r="W6097" i="38"/>
  <c r="V6098" i="38"/>
  <c r="W6098" i="38"/>
  <c r="V6099" i="38"/>
  <c r="W6099" i="38"/>
  <c r="V6100" i="38"/>
  <c r="W6100" i="38"/>
  <c r="V6101" i="38"/>
  <c r="W6101" i="38"/>
  <c r="V6102" i="38"/>
  <c r="W6102" i="38"/>
  <c r="V6103" i="38"/>
  <c r="W6103" i="38"/>
  <c r="V6104" i="38"/>
  <c r="W6104" i="38"/>
  <c r="V6105" i="38"/>
  <c r="W6105" i="38"/>
  <c r="V6106" i="38"/>
  <c r="W6106" i="38"/>
  <c r="V6107" i="38"/>
  <c r="V6108" i="38"/>
  <c r="V6109" i="38"/>
  <c r="V6110" i="38"/>
  <c r="V6111" i="38"/>
  <c r="V6112" i="38"/>
  <c r="V6113" i="38"/>
  <c r="V6114" i="38"/>
  <c r="V6115" i="38"/>
  <c r="V6116" i="38"/>
  <c r="W6116" i="38"/>
  <c r="V6117" i="38"/>
  <c r="W6117" i="38"/>
  <c r="V6118" i="38"/>
  <c r="W6118" i="38"/>
  <c r="V6119" i="38"/>
  <c r="W6119" i="38"/>
  <c r="V6120" i="38"/>
  <c r="W6120" i="38"/>
  <c r="V6121" i="38"/>
  <c r="W6121" i="38"/>
  <c r="V6122" i="38"/>
  <c r="W6122" i="38"/>
  <c r="V6123" i="38"/>
  <c r="W6123" i="38"/>
  <c r="V6124" i="38"/>
  <c r="W6124" i="38"/>
  <c r="V6125" i="38"/>
  <c r="W6125" i="38"/>
  <c r="V6126" i="38"/>
  <c r="W6126" i="38"/>
  <c r="V6127" i="38"/>
  <c r="W6127" i="38"/>
  <c r="V6128" i="38"/>
  <c r="W6128" i="38"/>
  <c r="V6129" i="38"/>
  <c r="W6129" i="38"/>
  <c r="V6130" i="38"/>
  <c r="W6130" i="38"/>
  <c r="V6131" i="38"/>
  <c r="V6132" i="38"/>
  <c r="V6133" i="38"/>
  <c r="V6134" i="38"/>
  <c r="V6135" i="38"/>
  <c r="V6136" i="38"/>
  <c r="V6137" i="38"/>
  <c r="V6138" i="38"/>
  <c r="V6139" i="38"/>
  <c r="V6140" i="38"/>
  <c r="W6140" i="38"/>
  <c r="V6141" i="38"/>
  <c r="W6141" i="38"/>
  <c r="V6142" i="38"/>
  <c r="W6142" i="38"/>
  <c r="V6143" i="38"/>
  <c r="W6143" i="38"/>
  <c r="V6144" i="38"/>
  <c r="W6144" i="38"/>
  <c r="V6145" i="38"/>
  <c r="W6145" i="38"/>
  <c r="V6146" i="38"/>
  <c r="W6146" i="38"/>
  <c r="V6147" i="38"/>
  <c r="W6147" i="38"/>
  <c r="V6148" i="38"/>
  <c r="W6148" i="38"/>
  <c r="V6149" i="38"/>
  <c r="W6149" i="38"/>
  <c r="V6150" i="38"/>
  <c r="W6150" i="38"/>
  <c r="V6151" i="38"/>
  <c r="W6151" i="38"/>
  <c r="V6152" i="38"/>
  <c r="W6152" i="38"/>
  <c r="V6153" i="38"/>
  <c r="W6153" i="38"/>
  <c r="V6154" i="38"/>
  <c r="W6154" i="38"/>
  <c r="V6155" i="38"/>
  <c r="V6156" i="38"/>
  <c r="V6157" i="38"/>
  <c r="V6158" i="38"/>
  <c r="V6159" i="38"/>
  <c r="V6160" i="38"/>
  <c r="V6161" i="38"/>
  <c r="V6162" i="38"/>
  <c r="V6163" i="38"/>
  <c r="V6164" i="38"/>
  <c r="W6164" i="38"/>
  <c r="V6165" i="38"/>
  <c r="W6165" i="38"/>
  <c r="V6166" i="38"/>
  <c r="W6166" i="38"/>
  <c r="V6167" i="38"/>
  <c r="W6167" i="38"/>
  <c r="V6168" i="38"/>
  <c r="W6168" i="38"/>
  <c r="V6169" i="38"/>
  <c r="W6169" i="38"/>
  <c r="V6170" i="38"/>
  <c r="W6170" i="38"/>
  <c r="V6171" i="38"/>
  <c r="W6171" i="38"/>
  <c r="V6172" i="38"/>
  <c r="W6172" i="38"/>
  <c r="V6173" i="38"/>
  <c r="W6173" i="38"/>
  <c r="V6174" i="38"/>
  <c r="W6174" i="38"/>
  <c r="V6175" i="38"/>
  <c r="W6175" i="38"/>
  <c r="V6176" i="38"/>
  <c r="W6176" i="38"/>
  <c r="V6177" i="38"/>
  <c r="W6177" i="38"/>
  <c r="V6178" i="38"/>
  <c r="W6178" i="38"/>
  <c r="V6179" i="38"/>
  <c r="V6180" i="38"/>
  <c r="V6181" i="38"/>
  <c r="V6182" i="38"/>
  <c r="V6183" i="38"/>
  <c r="V6184" i="38"/>
  <c r="V6185" i="38"/>
  <c r="V6186" i="38"/>
  <c r="V6187" i="38"/>
  <c r="V6188" i="38"/>
  <c r="W6188" i="38"/>
  <c r="V6189" i="38"/>
  <c r="W6189" i="38"/>
  <c r="V6190" i="38"/>
  <c r="W6190" i="38"/>
  <c r="V6191" i="38"/>
  <c r="W6191" i="38"/>
  <c r="V6192" i="38"/>
  <c r="W6192" i="38"/>
  <c r="V6193" i="38"/>
  <c r="W6193" i="38"/>
  <c r="V6194" i="38"/>
  <c r="W6194" i="38"/>
  <c r="V6195" i="38"/>
  <c r="W6195" i="38"/>
  <c r="V6196" i="38"/>
  <c r="W6196" i="38"/>
  <c r="V6197" i="38"/>
  <c r="W6197" i="38"/>
  <c r="V6198" i="38"/>
  <c r="W6198" i="38"/>
  <c r="V6199" i="38"/>
  <c r="W6199" i="38"/>
  <c r="V6200" i="38"/>
  <c r="W6200" i="38"/>
  <c r="V6201" i="38"/>
  <c r="W6201" i="38"/>
  <c r="V6202" i="38"/>
  <c r="W6202" i="38"/>
  <c r="V6203" i="38"/>
  <c r="V6204" i="38"/>
  <c r="V6205" i="38"/>
  <c r="V6206" i="38"/>
  <c r="V6207" i="38"/>
  <c r="V6208" i="38"/>
  <c r="V6209" i="38"/>
  <c r="V6210" i="38"/>
  <c r="V6211" i="38"/>
  <c r="V6212" i="38"/>
  <c r="W6212" i="38"/>
  <c r="V6213" i="38"/>
  <c r="W6213" i="38"/>
  <c r="V6214" i="38"/>
  <c r="W6214" i="38"/>
  <c r="V6215" i="38"/>
  <c r="W6215" i="38"/>
  <c r="V6216" i="38"/>
  <c r="W6216" i="38"/>
  <c r="V6217" i="38"/>
  <c r="W6217" i="38"/>
  <c r="V6218" i="38"/>
  <c r="W6218" i="38"/>
  <c r="V6219" i="38"/>
  <c r="W6219" i="38"/>
  <c r="V6220" i="38"/>
  <c r="W6220" i="38"/>
  <c r="V6221" i="38"/>
  <c r="W6221" i="38"/>
  <c r="V6222" i="38"/>
  <c r="W6222" i="38"/>
  <c r="V6223" i="38"/>
  <c r="W6223" i="38"/>
  <c r="V6224" i="38"/>
  <c r="W6224" i="38"/>
  <c r="V6225" i="38"/>
  <c r="W6225" i="38"/>
  <c r="V6226" i="38"/>
  <c r="W6226" i="38"/>
  <c r="V6227" i="38"/>
  <c r="V6228" i="38"/>
  <c r="V6229" i="38"/>
  <c r="V6230" i="38"/>
  <c r="V6231" i="38"/>
  <c r="V6232" i="38"/>
  <c r="V6233" i="38"/>
  <c r="V6234" i="38"/>
  <c r="V6235" i="38"/>
  <c r="V6236" i="38"/>
  <c r="W6236" i="38"/>
  <c r="V6237" i="38"/>
  <c r="W6237" i="38"/>
  <c r="V6238" i="38"/>
  <c r="W6238" i="38"/>
  <c r="V6239" i="38"/>
  <c r="W6239" i="38"/>
  <c r="V6240" i="38"/>
  <c r="W6240" i="38"/>
  <c r="V6241" i="38"/>
  <c r="W6241" i="38"/>
  <c r="V6242" i="38"/>
  <c r="W6242" i="38"/>
  <c r="V6243" i="38"/>
  <c r="W6243" i="38"/>
  <c r="V6244" i="38"/>
  <c r="W6244" i="38"/>
  <c r="V6245" i="38"/>
  <c r="W6245" i="38"/>
  <c r="V6246" i="38"/>
  <c r="W6246" i="38"/>
  <c r="V6247" i="38"/>
  <c r="W6247" i="38"/>
  <c r="V6248" i="38"/>
  <c r="W6248" i="38"/>
  <c r="V6249" i="38"/>
  <c r="W6249" i="38"/>
  <c r="V6250" i="38"/>
  <c r="W6250" i="38"/>
  <c r="V6251" i="38"/>
  <c r="V6252" i="38"/>
  <c r="V6253" i="38"/>
  <c r="V6254" i="38"/>
  <c r="V6255" i="38"/>
  <c r="V6256" i="38"/>
  <c r="V6257" i="38"/>
  <c r="V6258" i="38"/>
  <c r="V6259" i="38"/>
  <c r="V6260" i="38"/>
  <c r="W6260" i="38"/>
  <c r="V6261" i="38"/>
  <c r="W6261" i="38"/>
  <c r="V6262" i="38"/>
  <c r="W6262" i="38"/>
  <c r="V6263" i="38"/>
  <c r="W6263" i="38"/>
  <c r="V6264" i="38"/>
  <c r="W6264" i="38"/>
  <c r="V6265" i="38"/>
  <c r="W6265" i="38"/>
  <c r="V6266" i="38"/>
  <c r="W6266" i="38"/>
  <c r="V6267" i="38"/>
  <c r="W6267" i="38"/>
  <c r="V6268" i="38"/>
  <c r="W6268" i="38"/>
  <c r="V6269" i="38"/>
  <c r="W6269" i="38"/>
  <c r="V6270" i="38"/>
  <c r="W6270" i="38"/>
  <c r="V6271" i="38"/>
  <c r="W6271" i="38"/>
  <c r="V6272" i="38"/>
  <c r="W6272" i="38"/>
  <c r="V6273" i="38"/>
  <c r="W6273" i="38"/>
  <c r="V6274" i="38"/>
  <c r="W6274" i="38"/>
  <c r="V6275" i="38"/>
  <c r="V6276" i="38"/>
  <c r="V6277" i="38"/>
  <c r="V6278" i="38"/>
  <c r="V6279" i="38"/>
  <c r="V6280" i="38"/>
  <c r="V6281" i="38"/>
  <c r="V6282" i="38"/>
  <c r="V6283" i="38"/>
  <c r="V6284" i="38"/>
  <c r="W6284" i="38"/>
  <c r="V6285" i="38"/>
  <c r="W6285" i="38"/>
  <c r="V6286" i="38"/>
  <c r="W6286" i="38"/>
  <c r="V6287" i="38"/>
  <c r="W6287" i="38"/>
  <c r="V6288" i="38"/>
  <c r="W6288" i="38"/>
  <c r="V6289" i="38"/>
  <c r="W6289" i="38"/>
  <c r="V6290" i="38"/>
  <c r="W6290" i="38"/>
  <c r="V6291" i="38"/>
  <c r="W6291" i="38"/>
  <c r="V6292" i="38"/>
  <c r="W6292" i="38"/>
  <c r="V6293" i="38"/>
  <c r="W6293" i="38"/>
  <c r="V6294" i="38"/>
  <c r="W6294" i="38"/>
  <c r="V6295" i="38"/>
  <c r="W6295" i="38"/>
  <c r="V6296" i="38"/>
  <c r="W6296" i="38"/>
  <c r="V6297" i="38"/>
  <c r="W6297" i="38"/>
  <c r="V6298" i="38"/>
  <c r="W6298" i="38"/>
  <c r="V6299" i="38"/>
  <c r="V6300" i="38"/>
  <c r="V6301" i="38"/>
  <c r="V6302" i="38"/>
  <c r="V6303" i="38"/>
  <c r="V6304" i="38"/>
  <c r="V6305" i="38"/>
  <c r="V6306" i="38"/>
  <c r="V6307" i="38"/>
  <c r="V6308" i="38"/>
  <c r="W6308" i="38"/>
  <c r="V6309" i="38"/>
  <c r="W6309" i="38"/>
  <c r="V6310" i="38"/>
  <c r="W6310" i="38"/>
  <c r="V6311" i="38"/>
  <c r="W6311" i="38"/>
  <c r="V6312" i="38"/>
  <c r="W6312" i="38"/>
  <c r="V6313" i="38"/>
  <c r="W6313" i="38"/>
  <c r="V6314" i="38"/>
  <c r="W6314" i="38"/>
  <c r="V6315" i="38"/>
  <c r="W6315" i="38"/>
  <c r="V6316" i="38"/>
  <c r="W6316" i="38"/>
  <c r="V6317" i="38"/>
  <c r="W6317" i="38"/>
  <c r="V6318" i="38"/>
  <c r="W6318" i="38"/>
  <c r="V6319" i="38"/>
  <c r="W6319" i="38"/>
  <c r="V6320" i="38"/>
  <c r="W6320" i="38"/>
  <c r="V6321" i="38"/>
  <c r="W6321" i="38"/>
  <c r="V6322" i="38"/>
  <c r="W6322" i="38"/>
  <c r="V6323" i="38"/>
  <c r="V6324" i="38"/>
  <c r="V6325" i="38"/>
  <c r="V6326" i="38"/>
  <c r="V6327" i="38"/>
  <c r="V6328" i="38"/>
  <c r="V6329" i="38"/>
  <c r="V6330" i="38"/>
  <c r="V6331" i="38"/>
  <c r="V6332" i="38"/>
  <c r="W6332" i="38"/>
  <c r="V6333" i="38"/>
  <c r="W6333" i="38"/>
  <c r="V6334" i="38"/>
  <c r="W6334" i="38"/>
  <c r="V6335" i="38"/>
  <c r="W6335" i="38"/>
  <c r="V6336" i="38"/>
  <c r="W6336" i="38"/>
  <c r="V6337" i="38"/>
  <c r="W6337" i="38"/>
  <c r="V6338" i="38"/>
  <c r="W6338" i="38"/>
  <c r="V6339" i="38"/>
  <c r="W6339" i="38"/>
  <c r="V6340" i="38"/>
  <c r="W6340" i="38"/>
  <c r="V6341" i="38"/>
  <c r="W6341" i="38"/>
  <c r="V6342" i="38"/>
  <c r="W6342" i="38"/>
  <c r="V6343" i="38"/>
  <c r="W6343" i="38"/>
  <c r="V6344" i="38"/>
  <c r="W6344" i="38"/>
  <c r="V6345" i="38"/>
  <c r="W6345" i="38"/>
  <c r="V6346" i="38"/>
  <c r="W6346" i="38"/>
  <c r="V6347" i="38"/>
  <c r="V6348" i="38"/>
  <c r="V6349" i="38"/>
  <c r="V6350" i="38"/>
  <c r="V6351" i="38"/>
  <c r="V6352" i="38"/>
  <c r="V6353" i="38"/>
  <c r="V6354" i="38"/>
  <c r="V6355" i="38"/>
  <c r="V6356" i="38"/>
  <c r="W6356" i="38"/>
  <c r="V6357" i="38"/>
  <c r="W6357" i="38"/>
  <c r="V6358" i="38"/>
  <c r="W6358" i="38"/>
  <c r="V6359" i="38"/>
  <c r="W6359" i="38"/>
  <c r="V6360" i="38"/>
  <c r="W6360" i="38"/>
  <c r="V6361" i="38"/>
  <c r="W6361" i="38"/>
  <c r="V6362" i="38"/>
  <c r="W6362" i="38"/>
  <c r="V6363" i="38"/>
  <c r="W6363" i="38"/>
  <c r="V6364" i="38"/>
  <c r="W6364" i="38"/>
  <c r="V6365" i="38"/>
  <c r="W6365" i="38"/>
  <c r="V6366" i="38"/>
  <c r="W6366" i="38"/>
  <c r="V6367" i="38"/>
  <c r="W6367" i="38"/>
  <c r="V6368" i="38"/>
  <c r="W6368" i="38"/>
  <c r="V6369" i="38"/>
  <c r="W6369" i="38"/>
  <c r="V6370" i="38"/>
  <c r="W6370" i="38"/>
  <c r="V6371" i="38"/>
  <c r="V6372" i="38"/>
  <c r="V6373" i="38"/>
  <c r="V6374" i="38"/>
  <c r="V6375" i="38"/>
  <c r="V6376" i="38"/>
  <c r="V6377" i="38"/>
  <c r="V6378" i="38"/>
  <c r="V6379" i="38"/>
  <c r="V6380" i="38"/>
  <c r="W6380" i="38"/>
  <c r="V6381" i="38"/>
  <c r="W6381" i="38"/>
  <c r="V6382" i="38"/>
  <c r="W6382" i="38"/>
  <c r="V6383" i="38"/>
  <c r="W6383" i="38"/>
  <c r="V6384" i="38"/>
  <c r="W6384" i="38"/>
  <c r="V6385" i="38"/>
  <c r="W6385" i="38"/>
  <c r="V6386" i="38"/>
  <c r="W6386" i="38"/>
  <c r="V6387" i="38"/>
  <c r="W6387" i="38"/>
  <c r="V6388" i="38"/>
  <c r="W6388" i="38"/>
  <c r="V6389" i="38"/>
  <c r="W6389" i="38"/>
  <c r="V6390" i="38"/>
  <c r="W6390" i="38"/>
  <c r="V6391" i="38"/>
  <c r="W6391" i="38"/>
  <c r="V6392" i="38"/>
  <c r="W6392" i="38"/>
  <c r="V6393" i="38"/>
  <c r="W6393" i="38"/>
  <c r="V6394" i="38"/>
  <c r="W6394" i="38"/>
  <c r="V6395" i="38"/>
  <c r="V6396" i="38"/>
  <c r="V6397" i="38"/>
  <c r="V6398" i="38"/>
  <c r="V6399" i="38"/>
  <c r="V6400" i="38"/>
  <c r="V6401" i="38"/>
  <c r="V6402" i="38"/>
  <c r="V6403" i="38"/>
  <c r="V6404" i="38"/>
  <c r="W6404" i="38"/>
  <c r="V6405" i="38"/>
  <c r="W6405" i="38"/>
  <c r="V6406" i="38"/>
  <c r="W6406" i="38"/>
  <c r="V6407" i="38"/>
  <c r="W6407" i="38"/>
  <c r="V6408" i="38"/>
  <c r="W6408" i="38"/>
  <c r="V6409" i="38"/>
  <c r="W6409" i="38"/>
  <c r="V6410" i="38"/>
  <c r="W6410" i="38"/>
  <c r="V6411" i="38"/>
  <c r="W6411" i="38"/>
  <c r="V6412" i="38"/>
  <c r="W6412" i="38"/>
  <c r="V6413" i="38"/>
  <c r="W6413" i="38"/>
  <c r="V6414" i="38"/>
  <c r="W6414" i="38"/>
  <c r="V6415" i="38"/>
  <c r="W6415" i="38"/>
  <c r="V6416" i="38"/>
  <c r="W6416" i="38"/>
  <c r="V6417" i="38"/>
  <c r="W6417" i="38"/>
  <c r="V6418" i="38"/>
  <c r="W6418" i="38"/>
  <c r="V6419" i="38"/>
  <c r="V6420" i="38"/>
  <c r="V6421" i="38"/>
  <c r="V6422" i="38"/>
  <c r="V6423" i="38"/>
  <c r="V6424" i="38"/>
  <c r="V6425" i="38"/>
  <c r="V6426" i="38"/>
  <c r="V6427" i="38"/>
  <c r="V6428" i="38"/>
  <c r="W6428" i="38"/>
  <c r="V6429" i="38"/>
  <c r="W6429" i="38"/>
  <c r="V6430" i="38"/>
  <c r="W6430" i="38"/>
  <c r="V6431" i="38"/>
  <c r="W6431" i="38"/>
  <c r="V6432" i="38"/>
  <c r="W6432" i="38"/>
  <c r="V6433" i="38"/>
  <c r="W6433" i="38"/>
  <c r="V6434" i="38"/>
  <c r="W6434" i="38"/>
  <c r="V6435" i="38"/>
  <c r="W6435" i="38"/>
  <c r="V6436" i="38"/>
  <c r="W6436" i="38"/>
  <c r="V6437" i="38"/>
  <c r="W6437" i="38"/>
  <c r="V6438" i="38"/>
  <c r="W6438" i="38"/>
  <c r="V6439" i="38"/>
  <c r="W6439" i="38"/>
  <c r="V6440" i="38"/>
  <c r="W6440" i="38"/>
  <c r="V6441" i="38"/>
  <c r="W6441" i="38"/>
  <c r="V6442" i="38"/>
  <c r="W6442" i="38"/>
  <c r="V6443" i="38"/>
  <c r="V6444" i="38"/>
  <c r="V6445" i="38"/>
  <c r="V6446" i="38"/>
  <c r="V6447" i="38"/>
  <c r="V6448" i="38"/>
  <c r="V6449" i="38"/>
  <c r="V6450" i="38"/>
  <c r="V6451" i="38"/>
  <c r="V6452" i="38"/>
  <c r="W6452" i="38"/>
  <c r="V6453" i="38"/>
  <c r="W6453" i="38"/>
  <c r="V6454" i="38"/>
  <c r="W6454" i="38"/>
  <c r="V6455" i="38"/>
  <c r="W6455" i="38"/>
  <c r="V6456" i="38"/>
  <c r="W6456" i="38"/>
  <c r="V6457" i="38"/>
  <c r="W6457" i="38"/>
  <c r="V6458" i="38"/>
  <c r="W6458" i="38"/>
  <c r="V6459" i="38"/>
  <c r="W6459" i="38"/>
  <c r="V6460" i="38"/>
  <c r="W6460" i="38"/>
  <c r="V6461" i="38"/>
  <c r="W6461" i="38"/>
  <c r="V6462" i="38"/>
  <c r="W6462" i="38"/>
  <c r="V6463" i="38"/>
  <c r="W6463" i="38"/>
  <c r="V6464" i="38"/>
  <c r="W6464" i="38"/>
  <c r="V6465" i="38"/>
  <c r="W6465" i="38"/>
  <c r="V6466" i="38"/>
  <c r="W6466" i="38"/>
  <c r="V6467" i="38"/>
  <c r="V6468" i="38"/>
  <c r="V6469" i="38"/>
  <c r="V6470" i="38"/>
  <c r="V6471" i="38"/>
  <c r="V6472" i="38"/>
  <c r="V6473" i="38"/>
  <c r="V6474" i="38"/>
  <c r="V6475" i="38"/>
  <c r="V6476" i="38"/>
  <c r="W6476" i="38"/>
  <c r="V6477" i="38"/>
  <c r="W6477" i="38"/>
  <c r="V6478" i="38"/>
  <c r="W6478" i="38"/>
  <c r="V6479" i="38"/>
  <c r="W6479" i="38"/>
  <c r="V6480" i="38"/>
  <c r="W6480" i="38"/>
  <c r="V6481" i="38"/>
  <c r="W6481" i="38"/>
  <c r="V6482" i="38"/>
  <c r="W6482" i="38"/>
  <c r="V6483" i="38"/>
  <c r="W6483" i="38"/>
  <c r="V6484" i="38"/>
  <c r="W6484" i="38"/>
  <c r="V6485" i="38"/>
  <c r="W6485" i="38"/>
  <c r="V6486" i="38"/>
  <c r="W6486" i="38"/>
  <c r="V6487" i="38"/>
  <c r="W6487" i="38"/>
  <c r="V6488" i="38"/>
  <c r="W6488" i="38"/>
  <c r="V6489" i="38"/>
  <c r="W6489" i="38"/>
  <c r="V6490" i="38"/>
  <c r="W6490" i="38"/>
  <c r="V6491" i="38"/>
  <c r="V6492" i="38"/>
  <c r="V6493" i="38"/>
  <c r="V6494" i="38"/>
  <c r="V6495" i="38"/>
  <c r="V6496" i="38"/>
  <c r="V6497" i="38"/>
  <c r="V6498" i="38"/>
  <c r="V6499" i="38"/>
  <c r="V6500" i="38"/>
  <c r="W6500" i="38"/>
  <c r="V6501" i="38"/>
  <c r="W6501" i="38"/>
  <c r="V6502" i="38"/>
  <c r="W6502" i="38"/>
  <c r="V6503" i="38"/>
  <c r="W6503" i="38"/>
  <c r="V6504" i="38"/>
  <c r="W6504" i="38"/>
  <c r="V6505" i="38"/>
  <c r="W6505" i="38"/>
  <c r="V6506" i="38"/>
  <c r="W6506" i="38"/>
  <c r="V6507" i="38"/>
  <c r="W6507" i="38"/>
  <c r="V6508" i="38"/>
  <c r="W6508" i="38"/>
  <c r="V6509" i="38"/>
  <c r="W6509" i="38"/>
  <c r="V6510" i="38"/>
  <c r="W6510" i="38"/>
  <c r="V6511" i="38"/>
  <c r="W6511" i="38"/>
  <c r="V6512" i="38"/>
  <c r="W6512" i="38"/>
  <c r="V6513" i="38"/>
  <c r="W6513" i="38"/>
  <c r="V6514" i="38"/>
  <c r="W6514" i="38"/>
  <c r="V6515" i="38"/>
  <c r="V6516" i="38"/>
  <c r="V6517" i="38"/>
  <c r="V6518" i="38"/>
  <c r="V6519" i="38"/>
  <c r="V6520" i="38"/>
  <c r="V6521" i="38"/>
  <c r="V6522" i="38"/>
  <c r="V6523" i="38"/>
  <c r="V6524" i="38"/>
  <c r="W6524" i="38"/>
  <c r="V6525" i="38"/>
  <c r="W6525" i="38"/>
  <c r="V6526" i="38"/>
  <c r="W6526" i="38"/>
  <c r="V6527" i="38"/>
  <c r="W6527" i="38"/>
  <c r="V6528" i="38"/>
  <c r="W6528" i="38"/>
  <c r="V6529" i="38"/>
  <c r="W6529" i="38"/>
  <c r="V6530" i="38"/>
  <c r="W6530" i="38"/>
  <c r="V6531" i="38"/>
  <c r="W6531" i="38"/>
  <c r="V6532" i="38"/>
  <c r="W6532" i="38"/>
  <c r="V6533" i="38"/>
  <c r="W6533" i="38"/>
  <c r="V6534" i="38"/>
  <c r="W6534" i="38"/>
  <c r="V6535" i="38"/>
  <c r="W6535" i="38"/>
  <c r="V6536" i="38"/>
  <c r="W6536" i="38"/>
  <c r="V6537" i="38"/>
  <c r="W6537" i="38"/>
  <c r="V6538" i="38"/>
  <c r="W6538" i="38"/>
  <c r="V6539" i="38"/>
  <c r="V6540" i="38"/>
  <c r="V6541" i="38"/>
  <c r="V6542" i="38"/>
  <c r="V6543" i="38"/>
  <c r="V6544" i="38"/>
  <c r="V6545" i="38"/>
  <c r="V6546" i="38"/>
  <c r="V6547" i="38"/>
  <c r="V6548" i="38"/>
  <c r="W6548" i="38"/>
  <c r="V6549" i="38"/>
  <c r="W6549" i="38"/>
  <c r="V6550" i="38"/>
  <c r="W6550" i="38"/>
  <c r="V6551" i="38"/>
  <c r="W6551" i="38"/>
  <c r="V6552" i="38"/>
  <c r="W6552" i="38"/>
  <c r="V6553" i="38"/>
  <c r="W6553" i="38"/>
  <c r="V6554" i="38"/>
  <c r="W6554" i="38"/>
  <c r="V6555" i="38"/>
  <c r="W6555" i="38"/>
  <c r="V6556" i="38"/>
  <c r="W6556" i="38"/>
  <c r="V6557" i="38"/>
  <c r="W6557" i="38"/>
  <c r="V6558" i="38"/>
  <c r="W6558" i="38"/>
  <c r="V6559" i="38"/>
  <c r="W6559" i="38"/>
  <c r="V6560" i="38"/>
  <c r="W6560" i="38"/>
  <c r="V6561" i="38"/>
  <c r="W6561" i="38"/>
  <c r="V6562" i="38"/>
  <c r="W6562" i="38"/>
  <c r="V6563" i="38"/>
  <c r="V6564" i="38"/>
  <c r="V6565" i="38"/>
  <c r="V6566" i="38"/>
  <c r="V6567" i="38"/>
  <c r="V6568" i="38"/>
  <c r="V6569" i="38"/>
  <c r="V6570" i="38"/>
  <c r="V6571" i="38"/>
  <c r="V6572" i="38"/>
  <c r="W6572" i="38"/>
  <c r="V6573" i="38"/>
  <c r="W6573" i="38"/>
  <c r="V6574" i="38"/>
  <c r="W6574" i="38"/>
  <c r="V6575" i="38"/>
  <c r="W6575" i="38"/>
  <c r="V6576" i="38"/>
  <c r="W6576" i="38"/>
  <c r="V6577" i="38"/>
  <c r="W6577" i="38"/>
  <c r="V6578" i="38"/>
  <c r="W6578" i="38"/>
  <c r="V6579" i="38"/>
  <c r="W6579" i="38"/>
  <c r="V6580" i="38"/>
  <c r="W6580" i="38"/>
  <c r="V6581" i="38"/>
  <c r="W6581" i="38"/>
  <c r="V6582" i="38"/>
  <c r="W6582" i="38"/>
  <c r="V6583" i="38"/>
  <c r="W6583" i="38"/>
  <c r="V6584" i="38"/>
  <c r="W6584" i="38"/>
  <c r="V6585" i="38"/>
  <c r="W6585" i="38"/>
  <c r="V6586" i="38"/>
  <c r="W6586" i="38"/>
  <c r="V6587" i="38"/>
  <c r="V6588" i="38"/>
  <c r="V6589" i="38"/>
  <c r="V6590" i="38"/>
  <c r="V6591" i="38"/>
  <c r="V6592" i="38"/>
  <c r="V6593" i="38"/>
  <c r="V6594" i="38"/>
  <c r="V6595" i="38"/>
  <c r="V6596" i="38"/>
  <c r="W6596" i="38"/>
  <c r="V6597" i="38"/>
  <c r="W6597" i="38"/>
  <c r="V6598" i="38"/>
  <c r="W6598" i="38"/>
  <c r="V6599" i="38"/>
  <c r="W6599" i="38"/>
  <c r="V6600" i="38"/>
  <c r="W6600" i="38"/>
  <c r="V6601" i="38"/>
  <c r="W6601" i="38"/>
  <c r="V6602" i="38"/>
  <c r="W6602" i="38"/>
  <c r="V6603" i="38"/>
  <c r="W6603" i="38"/>
  <c r="V6604" i="38"/>
  <c r="W6604" i="38"/>
  <c r="V6605" i="38"/>
  <c r="W6605" i="38"/>
  <c r="V6606" i="38"/>
  <c r="W6606" i="38"/>
  <c r="V6607" i="38"/>
  <c r="W6607" i="38"/>
  <c r="V6608" i="38"/>
  <c r="W6608" i="38"/>
  <c r="V6609" i="38"/>
  <c r="W6609" i="38"/>
  <c r="V6610" i="38"/>
  <c r="W6610" i="38"/>
  <c r="V6611" i="38"/>
  <c r="V6612" i="38"/>
  <c r="V6613" i="38"/>
  <c r="V6614" i="38"/>
  <c r="V6615" i="38"/>
  <c r="V6616" i="38"/>
  <c r="V6617" i="38"/>
  <c r="V6618" i="38"/>
  <c r="V6619" i="38"/>
  <c r="V6620" i="38"/>
  <c r="W6620" i="38"/>
  <c r="V6621" i="38"/>
  <c r="W6621" i="38"/>
  <c r="V6622" i="38"/>
  <c r="W6622" i="38"/>
  <c r="V6623" i="38"/>
  <c r="W6623" i="38"/>
  <c r="V6624" i="38"/>
  <c r="W6624" i="38"/>
  <c r="V6625" i="38"/>
  <c r="W6625" i="38"/>
  <c r="V6626" i="38"/>
  <c r="W6626" i="38"/>
  <c r="V6627" i="38"/>
  <c r="W6627" i="38"/>
  <c r="V6628" i="38"/>
  <c r="W6628" i="38"/>
  <c r="V6629" i="38"/>
  <c r="W6629" i="38"/>
  <c r="V6630" i="38"/>
  <c r="W6630" i="38"/>
  <c r="V6631" i="38"/>
  <c r="W6631" i="38"/>
  <c r="V6632" i="38"/>
  <c r="W6632" i="38"/>
  <c r="V6633" i="38"/>
  <c r="W6633" i="38"/>
  <c r="V6634" i="38"/>
  <c r="W6634" i="38"/>
  <c r="V6635" i="38"/>
  <c r="V6636" i="38"/>
  <c r="V6637" i="38"/>
  <c r="V6638" i="38"/>
  <c r="V6639" i="38"/>
  <c r="V6640" i="38"/>
  <c r="V6641" i="38"/>
  <c r="V6642" i="38"/>
  <c r="V6643" i="38"/>
  <c r="V6644" i="38"/>
  <c r="W6644" i="38"/>
  <c r="V6645" i="38"/>
  <c r="W6645" i="38"/>
  <c r="V6646" i="38"/>
  <c r="W6646" i="38"/>
  <c r="V6647" i="38"/>
  <c r="W6647" i="38"/>
  <c r="V6648" i="38"/>
  <c r="W6648" i="38"/>
  <c r="V6649" i="38"/>
  <c r="W6649" i="38"/>
  <c r="V6650" i="38"/>
  <c r="W6650" i="38"/>
  <c r="V6651" i="38"/>
  <c r="W6651" i="38"/>
  <c r="V6652" i="38"/>
  <c r="W6652" i="38"/>
  <c r="V6653" i="38"/>
  <c r="W6653" i="38"/>
  <c r="V6654" i="38"/>
  <c r="W6654" i="38"/>
  <c r="V6655" i="38"/>
  <c r="W6655" i="38"/>
  <c r="V6656" i="38"/>
  <c r="W6656" i="38"/>
  <c r="V6657" i="38"/>
  <c r="W6657" i="38"/>
  <c r="V6658" i="38"/>
  <c r="W6658" i="38"/>
  <c r="V6659" i="38"/>
  <c r="V6660" i="38"/>
  <c r="V6661" i="38"/>
  <c r="V6662" i="38"/>
  <c r="V6663" i="38"/>
  <c r="V6664" i="38"/>
  <c r="V6665" i="38"/>
  <c r="V6666" i="38"/>
  <c r="V6667" i="38"/>
  <c r="V6668" i="38"/>
  <c r="W6668" i="38"/>
  <c r="V6669" i="38"/>
  <c r="W6669" i="38"/>
  <c r="V6670" i="38"/>
  <c r="W6670" i="38"/>
  <c r="V6671" i="38"/>
  <c r="W6671" i="38"/>
  <c r="V6672" i="38"/>
  <c r="W6672" i="38"/>
  <c r="V6673" i="38"/>
  <c r="W6673" i="38"/>
  <c r="V6674" i="38"/>
  <c r="W6674" i="38"/>
  <c r="V6675" i="38"/>
  <c r="W6675" i="38"/>
  <c r="V6676" i="38"/>
  <c r="W6676" i="38"/>
  <c r="V6677" i="38"/>
  <c r="W6677" i="38"/>
  <c r="V6678" i="38"/>
  <c r="W6678" i="38"/>
  <c r="V6679" i="38"/>
  <c r="W6679" i="38"/>
  <c r="V6680" i="38"/>
  <c r="W6680" i="38"/>
  <c r="V6681" i="38"/>
  <c r="W6681" i="38"/>
  <c r="V6682" i="38"/>
  <c r="W6682" i="38"/>
  <c r="V6683" i="38"/>
  <c r="V6684" i="38"/>
  <c r="V6685" i="38"/>
  <c r="V6686" i="38"/>
  <c r="V6687" i="38"/>
  <c r="V6688" i="38"/>
  <c r="V6689" i="38"/>
  <c r="V6690" i="38"/>
  <c r="V6691" i="38"/>
  <c r="V6692" i="38"/>
  <c r="W6692" i="38"/>
  <c r="V6693" i="38"/>
  <c r="W6693" i="38"/>
  <c r="V6694" i="38"/>
  <c r="W6694" i="38"/>
  <c r="V6695" i="38"/>
  <c r="W6695" i="38"/>
  <c r="V6696" i="38"/>
  <c r="W6696" i="38"/>
  <c r="V6697" i="38"/>
  <c r="W6697" i="38"/>
  <c r="V6698" i="38"/>
  <c r="W6698" i="38"/>
  <c r="V6699" i="38"/>
  <c r="W6699" i="38"/>
  <c r="V6700" i="38"/>
  <c r="W6700" i="38"/>
  <c r="V6701" i="38"/>
  <c r="W6701" i="38"/>
  <c r="V6702" i="38"/>
  <c r="W6702" i="38"/>
  <c r="V6703" i="38"/>
  <c r="W6703" i="38"/>
  <c r="V6704" i="38"/>
  <c r="W6704" i="38"/>
  <c r="V6705" i="38"/>
  <c r="W6705" i="38"/>
  <c r="V6706" i="38"/>
  <c r="W6706" i="38"/>
  <c r="V6707" i="38"/>
  <c r="V6708" i="38"/>
  <c r="V6709" i="38"/>
  <c r="V6710" i="38"/>
  <c r="V6711" i="38"/>
  <c r="V6712" i="38"/>
  <c r="V6713" i="38"/>
  <c r="V6714" i="38"/>
  <c r="V6715" i="38"/>
  <c r="V6716" i="38"/>
  <c r="W6716" i="38"/>
  <c r="V6717" i="38"/>
  <c r="W6717" i="38"/>
  <c r="V6718" i="38"/>
  <c r="W6718" i="38"/>
  <c r="V6719" i="38"/>
  <c r="W6719" i="38"/>
  <c r="V6720" i="38"/>
  <c r="W6720" i="38"/>
  <c r="V6721" i="38"/>
  <c r="W6721" i="38"/>
  <c r="V6722" i="38"/>
  <c r="W6722" i="38"/>
  <c r="V6723" i="38"/>
  <c r="W6723" i="38"/>
  <c r="V6724" i="38"/>
  <c r="W6724" i="38"/>
  <c r="V6725" i="38"/>
  <c r="W6725" i="38"/>
  <c r="V6726" i="38"/>
  <c r="W6726" i="38"/>
  <c r="V6727" i="38"/>
  <c r="W6727" i="38"/>
  <c r="V6728" i="38"/>
  <c r="W6728" i="38"/>
  <c r="V6729" i="38"/>
  <c r="W6729" i="38"/>
  <c r="V6730" i="38"/>
  <c r="W6730" i="38"/>
  <c r="V6731" i="38"/>
  <c r="V6732" i="38"/>
  <c r="V6733" i="38"/>
  <c r="V6734" i="38"/>
  <c r="V6735" i="38"/>
  <c r="V6736" i="38"/>
  <c r="V6737" i="38"/>
  <c r="V6738" i="38"/>
  <c r="V6739" i="38"/>
  <c r="V6740" i="38"/>
  <c r="W6740" i="38"/>
  <c r="V6741" i="38"/>
  <c r="W6741" i="38"/>
  <c r="V6742" i="38"/>
  <c r="W6742" i="38"/>
  <c r="V6743" i="38"/>
  <c r="W6743" i="38"/>
  <c r="V6744" i="38"/>
  <c r="W6744" i="38"/>
  <c r="V6745" i="38"/>
  <c r="W6745" i="38"/>
  <c r="V6746" i="38"/>
  <c r="W6746" i="38"/>
  <c r="V6747" i="38"/>
  <c r="W6747" i="38"/>
  <c r="V6748" i="38"/>
  <c r="W6748" i="38"/>
  <c r="V6749" i="38"/>
  <c r="W6749" i="38"/>
  <c r="V6750" i="38"/>
  <c r="W6750" i="38"/>
  <c r="V6751" i="38"/>
  <c r="W6751" i="38"/>
  <c r="V6752" i="38"/>
  <c r="W6752" i="38"/>
  <c r="V6753" i="38"/>
  <c r="W6753" i="38"/>
  <c r="V6754" i="38"/>
  <c r="W6754" i="38"/>
  <c r="V6755" i="38"/>
  <c r="V6756" i="38"/>
  <c r="V6757" i="38"/>
  <c r="V6758" i="38"/>
  <c r="V6759" i="38"/>
  <c r="V6760" i="38"/>
  <c r="V6761" i="38"/>
  <c r="V6762" i="38"/>
  <c r="V6763" i="38"/>
  <c r="V6764" i="38"/>
  <c r="W6764" i="38"/>
  <c r="V6765" i="38"/>
  <c r="W6765" i="38"/>
  <c r="V6766" i="38"/>
  <c r="W6766" i="38"/>
  <c r="V6767" i="38"/>
  <c r="W6767" i="38"/>
  <c r="V6768" i="38"/>
  <c r="W6768" i="38"/>
  <c r="V6769" i="38"/>
  <c r="W6769" i="38"/>
  <c r="V6770" i="38"/>
  <c r="W6770" i="38"/>
  <c r="V6771" i="38"/>
  <c r="W6771" i="38"/>
  <c r="V6772" i="38"/>
  <c r="W6772" i="38"/>
  <c r="V6773" i="38"/>
  <c r="W6773" i="38"/>
  <c r="V6774" i="38"/>
  <c r="W6774" i="38"/>
  <c r="V6775" i="38"/>
  <c r="W6775" i="38"/>
  <c r="V6776" i="38"/>
  <c r="W6776" i="38"/>
  <c r="V6777" i="38"/>
  <c r="W6777" i="38"/>
  <c r="V6778" i="38"/>
  <c r="W6778" i="38"/>
  <c r="V6779" i="38"/>
  <c r="V6780" i="38"/>
  <c r="V6781" i="38"/>
  <c r="V6782" i="38"/>
  <c r="V6783" i="38"/>
  <c r="V6784" i="38"/>
  <c r="V6785" i="38"/>
  <c r="V6786" i="38"/>
  <c r="V6787" i="38"/>
  <c r="V6788" i="38"/>
  <c r="W6788" i="38"/>
  <c r="V6789" i="38"/>
  <c r="W6789" i="38"/>
  <c r="V6790" i="38"/>
  <c r="W6790" i="38"/>
  <c r="V6791" i="38"/>
  <c r="W6791" i="38"/>
  <c r="V6792" i="38"/>
  <c r="W6792" i="38"/>
  <c r="V6793" i="38"/>
  <c r="W6793" i="38"/>
  <c r="V6794" i="38"/>
  <c r="W6794" i="38"/>
  <c r="V6795" i="38"/>
  <c r="W6795" i="38"/>
  <c r="V6796" i="38"/>
  <c r="W6796" i="38"/>
  <c r="V6797" i="38"/>
  <c r="W6797" i="38"/>
  <c r="V6798" i="38"/>
  <c r="W6798" i="38"/>
  <c r="V6799" i="38"/>
  <c r="W6799" i="38"/>
  <c r="V6800" i="38"/>
  <c r="W6800" i="38"/>
  <c r="V6801" i="38"/>
  <c r="W6801" i="38"/>
  <c r="V6802" i="38"/>
  <c r="W6802" i="38"/>
  <c r="V6803" i="38"/>
  <c r="V6804" i="38"/>
  <c r="V6805" i="38"/>
  <c r="V6806" i="38"/>
  <c r="V6807" i="38"/>
  <c r="V6808" i="38"/>
  <c r="V6809" i="38"/>
  <c r="V6810" i="38"/>
  <c r="V6811" i="38"/>
  <c r="V6812" i="38"/>
  <c r="W6812" i="38"/>
  <c r="V6813" i="38"/>
  <c r="W6813" i="38"/>
  <c r="V6814" i="38"/>
  <c r="W6814" i="38"/>
  <c r="V6815" i="38"/>
  <c r="W6815" i="38"/>
  <c r="V6816" i="38"/>
  <c r="W6816" i="38"/>
  <c r="V6817" i="38"/>
  <c r="W6817" i="38"/>
  <c r="V6818" i="38"/>
  <c r="W6818" i="38"/>
  <c r="V6819" i="38"/>
  <c r="W6819" i="38"/>
  <c r="V6820" i="38"/>
  <c r="W6820" i="38"/>
  <c r="V6821" i="38"/>
  <c r="W6821" i="38"/>
  <c r="V6822" i="38"/>
  <c r="W6822" i="38"/>
  <c r="V6823" i="38"/>
  <c r="W6823" i="38"/>
  <c r="V6824" i="38"/>
  <c r="W6824" i="38"/>
  <c r="V6825" i="38"/>
  <c r="W6825" i="38"/>
  <c r="V6826" i="38"/>
  <c r="W6826" i="38"/>
  <c r="V6827" i="38"/>
  <c r="V6828" i="38"/>
  <c r="V6829" i="38"/>
  <c r="V6830" i="38"/>
  <c r="V6831" i="38"/>
  <c r="V6832" i="38"/>
  <c r="V6833" i="38"/>
  <c r="V6834" i="38"/>
  <c r="V6835" i="38"/>
  <c r="V6836" i="38"/>
  <c r="W6836" i="38"/>
  <c r="V6837" i="38"/>
  <c r="W6837" i="38"/>
  <c r="V6838" i="38"/>
  <c r="W6838" i="38"/>
  <c r="V6839" i="38"/>
  <c r="W6839" i="38"/>
  <c r="V6840" i="38"/>
  <c r="W6840" i="38"/>
  <c r="V6841" i="38"/>
  <c r="W6841" i="38"/>
  <c r="V6842" i="38"/>
  <c r="W6842" i="38"/>
  <c r="V6843" i="38"/>
  <c r="W6843" i="38"/>
  <c r="V6844" i="38"/>
  <c r="W6844" i="38"/>
  <c r="V6845" i="38"/>
  <c r="W6845" i="38"/>
  <c r="V6846" i="38"/>
  <c r="W6846" i="38"/>
  <c r="V6847" i="38"/>
  <c r="W6847" i="38"/>
  <c r="V6848" i="38"/>
  <c r="W6848" i="38"/>
  <c r="V6849" i="38"/>
  <c r="W6849" i="38"/>
  <c r="V6850" i="38"/>
  <c r="W6850" i="38"/>
  <c r="V6851" i="38"/>
  <c r="V6852" i="38"/>
  <c r="V6853" i="38"/>
  <c r="V6854" i="38"/>
  <c r="V6855" i="38"/>
  <c r="V6856" i="38"/>
  <c r="V6857" i="38"/>
  <c r="V6858" i="38"/>
  <c r="V6859" i="38"/>
  <c r="V6860" i="38"/>
  <c r="W6860" i="38"/>
  <c r="V6861" i="38"/>
  <c r="W6861" i="38"/>
  <c r="V6862" i="38"/>
  <c r="W6862" i="38"/>
  <c r="V6863" i="38"/>
  <c r="W6863" i="38"/>
  <c r="V6864" i="38"/>
  <c r="W6864" i="38"/>
  <c r="V6865" i="38"/>
  <c r="W6865" i="38"/>
  <c r="V6866" i="38"/>
  <c r="W6866" i="38"/>
  <c r="V6867" i="38"/>
  <c r="W6867" i="38"/>
  <c r="V6868" i="38"/>
  <c r="W6868" i="38"/>
  <c r="V6869" i="38"/>
  <c r="W6869" i="38"/>
  <c r="V6870" i="38"/>
  <c r="W6870" i="38"/>
  <c r="V6871" i="38"/>
  <c r="W6871" i="38"/>
  <c r="V6872" i="38"/>
  <c r="W6872" i="38"/>
  <c r="V6873" i="38"/>
  <c r="W6873" i="38"/>
  <c r="V6874" i="38"/>
  <c r="W6874" i="38"/>
  <c r="V6875" i="38"/>
  <c r="V6876" i="38"/>
  <c r="V6877" i="38"/>
  <c r="V6878" i="38"/>
  <c r="V6879" i="38"/>
  <c r="V6880" i="38"/>
  <c r="V6881" i="38"/>
  <c r="V6882" i="38"/>
  <c r="V6883" i="38"/>
  <c r="V6884" i="38"/>
  <c r="W6884" i="38"/>
  <c r="V6885" i="38"/>
  <c r="W6885" i="38"/>
  <c r="V6886" i="38"/>
  <c r="W6886" i="38"/>
  <c r="V6887" i="38"/>
  <c r="W6887" i="38"/>
  <c r="V6888" i="38"/>
  <c r="W6888" i="38"/>
  <c r="V6889" i="38"/>
  <c r="W6889" i="38"/>
  <c r="V6890" i="38"/>
  <c r="W6890" i="38"/>
  <c r="V6891" i="38"/>
  <c r="W6891" i="38"/>
  <c r="V6892" i="38"/>
  <c r="W6892" i="38"/>
  <c r="V6893" i="38"/>
  <c r="W6893" i="38"/>
  <c r="V6894" i="38"/>
  <c r="W6894" i="38"/>
  <c r="V6895" i="38"/>
  <c r="W6895" i="38"/>
  <c r="V6896" i="38"/>
  <c r="W6896" i="38"/>
  <c r="V6897" i="38"/>
  <c r="W6897" i="38"/>
  <c r="V6898" i="38"/>
  <c r="W6898" i="38"/>
  <c r="V6899" i="38"/>
  <c r="V6900" i="38"/>
  <c r="V6901" i="38"/>
  <c r="V6902" i="38"/>
  <c r="V6903" i="38"/>
  <c r="V6904" i="38"/>
  <c r="V6905" i="38"/>
  <c r="V6906" i="38"/>
  <c r="V6907" i="38"/>
  <c r="V6908" i="38"/>
  <c r="W6908" i="38"/>
  <c r="V6909" i="38"/>
  <c r="W6909" i="38"/>
  <c r="V6910" i="38"/>
  <c r="W6910" i="38"/>
  <c r="V6911" i="38"/>
  <c r="W6911" i="38"/>
  <c r="V6912" i="38"/>
  <c r="W6912" i="38"/>
  <c r="V6913" i="38"/>
  <c r="W6913" i="38"/>
  <c r="V6914" i="38"/>
  <c r="W6914" i="38"/>
  <c r="V6915" i="38"/>
  <c r="W6915" i="38"/>
  <c r="V6916" i="38"/>
  <c r="W6916" i="38"/>
  <c r="V6917" i="38"/>
  <c r="W6917" i="38"/>
  <c r="V6918" i="38"/>
  <c r="W6918" i="38"/>
  <c r="V6919" i="38"/>
  <c r="W6919" i="38"/>
  <c r="V6920" i="38"/>
  <c r="W6920" i="38"/>
  <c r="V6921" i="38"/>
  <c r="W6921" i="38"/>
  <c r="V6922" i="38"/>
  <c r="W6922" i="38"/>
  <c r="V6923" i="38"/>
  <c r="V6924" i="38"/>
  <c r="V6925" i="38"/>
  <c r="V6926" i="38"/>
  <c r="V6927" i="38"/>
  <c r="V6928" i="38"/>
  <c r="V6929" i="38"/>
  <c r="V6930" i="38"/>
  <c r="V6931" i="38"/>
  <c r="V6932" i="38"/>
  <c r="W6932" i="38"/>
  <c r="V6933" i="38"/>
  <c r="W6933" i="38"/>
  <c r="V6934" i="38"/>
  <c r="W6934" i="38"/>
  <c r="V6935" i="38"/>
  <c r="W6935" i="38"/>
  <c r="V6936" i="38"/>
  <c r="W6936" i="38"/>
  <c r="V6937" i="38"/>
  <c r="W6937" i="38"/>
  <c r="V6938" i="38"/>
  <c r="W6938" i="38"/>
  <c r="V6939" i="38"/>
  <c r="W6939" i="38"/>
  <c r="V6940" i="38"/>
  <c r="W6940" i="38"/>
  <c r="V6941" i="38"/>
  <c r="W6941" i="38"/>
  <c r="V6942" i="38"/>
  <c r="W6942" i="38"/>
  <c r="V6943" i="38"/>
  <c r="W6943" i="38"/>
  <c r="V6944" i="38"/>
  <c r="W6944" i="38"/>
  <c r="V6945" i="38"/>
  <c r="W6945" i="38"/>
  <c r="V6946" i="38"/>
  <c r="W6946" i="38"/>
  <c r="V6947" i="38"/>
  <c r="V6948" i="38"/>
  <c r="V6949" i="38"/>
  <c r="V6950" i="38"/>
  <c r="V6951" i="38"/>
  <c r="V6952" i="38"/>
  <c r="V6953" i="38"/>
  <c r="V6954" i="38"/>
  <c r="V6955" i="38"/>
  <c r="V6956" i="38"/>
  <c r="W6956" i="38"/>
  <c r="V6957" i="38"/>
  <c r="W6957" i="38"/>
  <c r="V6958" i="38"/>
  <c r="W6958" i="38"/>
  <c r="V6959" i="38"/>
  <c r="W6959" i="38"/>
  <c r="V6960" i="38"/>
  <c r="W6960" i="38"/>
  <c r="V6961" i="38"/>
  <c r="W6961" i="38"/>
  <c r="V6962" i="38"/>
  <c r="W6962" i="38"/>
  <c r="V6963" i="38"/>
  <c r="W6963" i="38"/>
  <c r="V6964" i="38"/>
  <c r="W6964" i="38"/>
  <c r="V6965" i="38"/>
  <c r="W6965" i="38"/>
  <c r="V6966" i="38"/>
  <c r="W6966" i="38"/>
  <c r="V6967" i="38"/>
  <c r="W6967" i="38"/>
  <c r="V6968" i="38"/>
  <c r="W6968" i="38"/>
  <c r="V6969" i="38"/>
  <c r="W6969" i="38"/>
  <c r="V6970" i="38"/>
  <c r="W6970" i="38"/>
  <c r="V6971" i="38"/>
  <c r="V6972" i="38"/>
  <c r="V6973" i="38"/>
  <c r="V6974" i="38"/>
  <c r="V6975" i="38"/>
  <c r="V6976" i="38"/>
  <c r="V6977" i="38"/>
  <c r="V6978" i="38"/>
  <c r="V6979" i="38"/>
  <c r="V6980" i="38"/>
  <c r="W6980" i="38"/>
  <c r="V6981" i="38"/>
  <c r="W6981" i="38"/>
  <c r="V6982" i="38"/>
  <c r="W6982" i="38"/>
  <c r="V6983" i="38"/>
  <c r="W6983" i="38"/>
  <c r="V6984" i="38"/>
  <c r="W6984" i="38"/>
  <c r="V6985" i="38"/>
  <c r="W6985" i="38"/>
  <c r="V6986" i="38"/>
  <c r="W6986" i="38"/>
  <c r="V6987" i="38"/>
  <c r="W6987" i="38"/>
  <c r="V6988" i="38"/>
  <c r="W6988" i="38"/>
  <c r="V6989" i="38"/>
  <c r="W6989" i="38"/>
  <c r="V6990" i="38"/>
  <c r="W6990" i="38"/>
  <c r="V6991" i="38"/>
  <c r="W6991" i="38"/>
  <c r="V6992" i="38"/>
  <c r="W6992" i="38"/>
  <c r="V6993" i="38"/>
  <c r="W6993" i="38"/>
  <c r="V6994" i="38"/>
  <c r="W6994" i="38"/>
  <c r="V6995" i="38"/>
  <c r="V6996" i="38"/>
  <c r="V6997" i="38"/>
  <c r="V6998" i="38"/>
  <c r="V6999" i="38"/>
  <c r="V7000" i="38"/>
  <c r="V7001" i="38"/>
  <c r="V7002" i="38"/>
  <c r="V7003" i="38"/>
  <c r="V7004" i="38"/>
  <c r="W7004" i="38"/>
  <c r="V7005" i="38"/>
  <c r="W7005" i="38"/>
  <c r="V7006" i="38"/>
  <c r="W7006" i="38"/>
  <c r="V7007" i="38"/>
  <c r="W7007" i="38"/>
  <c r="V7008" i="38"/>
  <c r="W7008" i="38"/>
  <c r="V7009" i="38"/>
  <c r="W7009" i="38"/>
  <c r="V7010" i="38"/>
  <c r="W7010" i="38"/>
  <c r="V7011" i="38"/>
  <c r="W7011" i="38"/>
  <c r="V7012" i="38"/>
  <c r="W7012" i="38"/>
  <c r="V7013" i="38"/>
  <c r="W7013" i="38"/>
  <c r="V7014" i="38"/>
  <c r="W7014" i="38"/>
  <c r="V7015" i="38"/>
  <c r="W7015" i="38"/>
  <c r="V7016" i="38"/>
  <c r="W7016" i="38"/>
  <c r="V7017" i="38"/>
  <c r="W7017" i="38"/>
  <c r="V7018" i="38"/>
  <c r="W7018" i="38"/>
  <c r="V7019" i="38"/>
  <c r="V7020" i="38"/>
  <c r="V7021" i="38"/>
  <c r="V7022" i="38"/>
  <c r="V7023" i="38"/>
  <c r="V7024" i="38"/>
  <c r="V7025" i="38"/>
  <c r="V7026" i="38"/>
  <c r="V7027" i="38"/>
  <c r="V7028" i="38"/>
  <c r="W7028" i="38"/>
  <c r="V7029" i="38"/>
  <c r="W7029" i="38"/>
  <c r="V7030" i="38"/>
  <c r="W7030" i="38"/>
  <c r="V7031" i="38"/>
  <c r="W7031" i="38"/>
  <c r="V7032" i="38"/>
  <c r="W7032" i="38"/>
  <c r="V7033" i="38"/>
  <c r="W7033" i="38"/>
  <c r="V7034" i="38"/>
  <c r="W7034" i="38"/>
  <c r="V7035" i="38"/>
  <c r="W7035" i="38"/>
  <c r="V7036" i="38"/>
  <c r="W7036" i="38"/>
  <c r="V7037" i="38"/>
  <c r="W7037" i="38"/>
  <c r="V7038" i="38"/>
  <c r="W7038" i="38"/>
  <c r="V7039" i="38"/>
  <c r="W7039" i="38"/>
  <c r="V7040" i="38"/>
  <c r="W7040" i="38"/>
  <c r="V7041" i="38"/>
  <c r="W7041" i="38"/>
  <c r="V7042" i="38"/>
  <c r="W7042" i="38"/>
  <c r="V7043" i="38"/>
  <c r="V7044" i="38"/>
  <c r="V7045" i="38"/>
  <c r="V7046" i="38"/>
  <c r="V7047" i="38"/>
  <c r="V7048" i="38"/>
  <c r="V7049" i="38"/>
  <c r="V7050" i="38"/>
  <c r="V7051" i="38"/>
  <c r="V7052" i="38"/>
  <c r="W7052" i="38"/>
  <c r="V7053" i="38"/>
  <c r="W7053" i="38"/>
  <c r="V7054" i="38"/>
  <c r="W7054" i="38"/>
  <c r="V7055" i="38"/>
  <c r="W7055" i="38"/>
  <c r="V7056" i="38"/>
  <c r="W7056" i="38"/>
  <c r="V7057" i="38"/>
  <c r="W7057" i="38"/>
  <c r="V7058" i="38"/>
  <c r="W7058" i="38"/>
  <c r="V7059" i="38"/>
  <c r="W7059" i="38"/>
  <c r="V7060" i="38"/>
  <c r="W7060" i="38"/>
  <c r="V7061" i="38"/>
  <c r="W7061" i="38"/>
  <c r="V7062" i="38"/>
  <c r="W7062" i="38"/>
  <c r="V7063" i="38"/>
  <c r="W7063" i="38"/>
  <c r="V7064" i="38"/>
  <c r="W7064" i="38"/>
  <c r="V7065" i="38"/>
  <c r="W7065" i="38"/>
  <c r="V7066" i="38"/>
  <c r="W7066" i="38"/>
  <c r="V7067" i="38"/>
  <c r="V7068" i="38"/>
  <c r="V7069" i="38"/>
  <c r="V7070" i="38"/>
  <c r="V7071" i="38"/>
  <c r="V7072" i="38"/>
  <c r="V7073" i="38"/>
  <c r="V7074" i="38"/>
  <c r="V7075" i="38"/>
  <c r="V7076" i="38"/>
  <c r="W7076" i="38"/>
  <c r="V7077" i="38"/>
  <c r="W7077" i="38"/>
  <c r="V7078" i="38"/>
  <c r="W7078" i="38"/>
  <c r="V7079" i="38"/>
  <c r="W7079" i="38"/>
  <c r="V7080" i="38"/>
  <c r="W7080" i="38"/>
  <c r="V7081" i="38"/>
  <c r="W7081" i="38"/>
  <c r="V7082" i="38"/>
  <c r="W7082" i="38"/>
  <c r="V7083" i="38"/>
  <c r="W7083" i="38"/>
  <c r="V7084" i="38"/>
  <c r="W7084" i="38"/>
  <c r="V7085" i="38"/>
  <c r="W7085" i="38"/>
  <c r="V7086" i="38"/>
  <c r="W7086" i="38"/>
  <c r="V7087" i="38"/>
  <c r="W7087" i="38"/>
  <c r="V7088" i="38"/>
  <c r="W7088" i="38"/>
  <c r="V7089" i="38"/>
  <c r="W7089" i="38"/>
  <c r="V7090" i="38"/>
  <c r="W7090" i="38"/>
  <c r="V7091" i="38"/>
  <c r="V7092" i="38"/>
  <c r="V7093" i="38"/>
  <c r="V7094" i="38"/>
  <c r="V7095" i="38"/>
  <c r="V7096" i="38"/>
  <c r="V7097" i="38"/>
  <c r="V7098" i="38"/>
  <c r="V7099" i="38"/>
  <c r="V7100" i="38"/>
  <c r="W7100" i="38"/>
  <c r="V7101" i="38"/>
  <c r="W7101" i="38"/>
  <c r="V7102" i="38"/>
  <c r="W7102" i="38"/>
  <c r="V7103" i="38"/>
  <c r="W7103" i="38"/>
  <c r="V7104" i="38"/>
  <c r="W7104" i="38"/>
  <c r="V7105" i="38"/>
  <c r="W7105" i="38"/>
  <c r="V7106" i="38"/>
  <c r="W7106" i="38"/>
  <c r="V7107" i="38"/>
  <c r="W7107" i="38"/>
  <c r="V7108" i="38"/>
  <c r="W7108" i="38"/>
  <c r="V7109" i="38"/>
  <c r="W7109" i="38"/>
  <c r="V7110" i="38"/>
  <c r="W7110" i="38"/>
  <c r="V7111" i="38"/>
  <c r="W7111" i="38"/>
  <c r="V7112" i="38"/>
  <c r="W7112" i="38"/>
  <c r="V7113" i="38"/>
  <c r="W7113" i="38"/>
  <c r="V7114" i="38"/>
  <c r="W7114" i="38"/>
  <c r="V7115" i="38"/>
  <c r="V7116" i="38"/>
  <c r="V7117" i="38"/>
  <c r="V7118" i="38"/>
  <c r="V7119" i="38"/>
  <c r="V7120" i="38"/>
  <c r="V7121" i="38"/>
  <c r="V7122" i="38"/>
  <c r="V7123" i="38"/>
  <c r="V7124" i="38"/>
  <c r="W7124" i="38"/>
  <c r="V7125" i="38"/>
  <c r="W7125" i="38"/>
  <c r="V7126" i="38"/>
  <c r="W7126" i="38"/>
  <c r="V7127" i="38"/>
  <c r="W7127" i="38"/>
  <c r="V7128" i="38"/>
  <c r="W7128" i="38"/>
  <c r="V7129" i="38"/>
  <c r="W7129" i="38"/>
  <c r="V7130" i="38"/>
  <c r="W7130" i="38"/>
  <c r="V7131" i="38"/>
  <c r="W7131" i="38"/>
  <c r="V7132" i="38"/>
  <c r="W7132" i="38"/>
  <c r="V7133" i="38"/>
  <c r="W7133" i="38"/>
  <c r="V7134" i="38"/>
  <c r="W7134" i="38"/>
  <c r="V7135" i="38"/>
  <c r="W7135" i="38"/>
  <c r="V7136" i="38"/>
  <c r="W7136" i="38"/>
  <c r="V7137" i="38"/>
  <c r="W7137" i="38"/>
  <c r="V7138" i="38"/>
  <c r="W7138" i="38"/>
  <c r="V7139" i="38"/>
  <c r="V7140" i="38"/>
  <c r="V7141" i="38"/>
  <c r="V7142" i="38"/>
  <c r="V7143" i="38"/>
  <c r="V7144" i="38"/>
  <c r="V7145" i="38"/>
  <c r="V7146" i="38"/>
  <c r="V7147" i="38"/>
  <c r="V7148" i="38"/>
  <c r="W7148" i="38"/>
  <c r="V7149" i="38"/>
  <c r="W7149" i="38"/>
  <c r="V7150" i="38"/>
  <c r="W7150" i="38"/>
  <c r="V7151" i="38"/>
  <c r="W7151" i="38"/>
  <c r="V7152" i="38"/>
  <c r="W7152" i="38"/>
  <c r="V7153" i="38"/>
  <c r="W7153" i="38"/>
  <c r="V7154" i="38"/>
  <c r="W7154" i="38"/>
  <c r="V7155" i="38"/>
  <c r="W7155" i="38"/>
  <c r="V7156" i="38"/>
  <c r="W7156" i="38"/>
  <c r="V7157" i="38"/>
  <c r="W7157" i="38"/>
  <c r="V7158" i="38"/>
  <c r="W7158" i="38"/>
  <c r="V7159" i="38"/>
  <c r="W7159" i="38"/>
  <c r="V7160" i="38"/>
  <c r="W7160" i="38"/>
  <c r="V7161" i="38"/>
  <c r="W7161" i="38"/>
  <c r="V7162" i="38"/>
  <c r="W7162" i="38"/>
  <c r="V7163" i="38"/>
  <c r="V7164" i="38"/>
  <c r="V7165" i="38"/>
  <c r="V7166" i="38"/>
  <c r="V7167" i="38"/>
  <c r="V7168" i="38"/>
  <c r="V7169" i="38"/>
  <c r="V7170" i="38"/>
  <c r="V7171" i="38"/>
  <c r="V7172" i="38"/>
  <c r="W7172" i="38"/>
  <c r="V7173" i="38"/>
  <c r="W7173" i="38"/>
  <c r="V7174" i="38"/>
  <c r="W7174" i="38"/>
  <c r="V7175" i="38"/>
  <c r="W7175" i="38"/>
  <c r="V7176" i="38"/>
  <c r="W7176" i="38"/>
  <c r="V7177" i="38"/>
  <c r="W7177" i="38"/>
  <c r="V7178" i="38"/>
  <c r="W7178" i="38"/>
  <c r="V7179" i="38"/>
  <c r="W7179" i="38"/>
  <c r="V7180" i="38"/>
  <c r="W7180" i="38"/>
  <c r="V7181" i="38"/>
  <c r="W7181" i="38"/>
  <c r="V7182" i="38"/>
  <c r="W7182" i="38"/>
  <c r="V7183" i="38"/>
  <c r="W7183" i="38"/>
  <c r="V7184" i="38"/>
  <c r="W7184" i="38"/>
  <c r="V7185" i="38"/>
  <c r="W7185" i="38"/>
  <c r="V7186" i="38"/>
  <c r="W7186" i="38"/>
  <c r="V7187" i="38"/>
  <c r="V7188" i="38"/>
  <c r="V7189" i="38"/>
  <c r="V7190" i="38"/>
  <c r="V7191" i="38"/>
  <c r="V7192" i="38"/>
  <c r="V7193" i="38"/>
  <c r="V7194" i="38"/>
  <c r="V7195" i="38"/>
  <c r="V7196" i="38"/>
  <c r="W7196" i="38"/>
  <c r="V7197" i="38"/>
  <c r="W7197" i="38"/>
  <c r="V7198" i="38"/>
  <c r="W7198" i="38"/>
  <c r="V7199" i="38"/>
  <c r="W7199" i="38"/>
  <c r="V7200" i="38"/>
  <c r="W7200" i="38"/>
  <c r="V7201" i="38"/>
  <c r="W7201" i="38"/>
  <c r="V7202" i="38"/>
  <c r="W7202" i="38"/>
  <c r="V7203" i="38"/>
  <c r="W7203" i="38"/>
  <c r="V7204" i="38"/>
  <c r="W7204" i="38"/>
  <c r="V7205" i="38"/>
  <c r="W7205" i="38"/>
  <c r="V7206" i="38"/>
  <c r="W7206" i="38"/>
  <c r="V7207" i="38"/>
  <c r="W7207" i="38"/>
  <c r="V7208" i="38"/>
  <c r="W7208" i="38"/>
  <c r="V7209" i="38"/>
  <c r="W7209" i="38"/>
  <c r="V7210" i="38"/>
  <c r="W7210" i="38"/>
  <c r="V7211" i="38"/>
  <c r="V7212" i="38"/>
  <c r="V7213" i="38"/>
  <c r="V7214" i="38"/>
  <c r="V7215" i="38"/>
  <c r="V7216" i="38"/>
  <c r="V7217" i="38"/>
  <c r="V7218" i="38"/>
  <c r="V7219" i="38"/>
  <c r="V7220" i="38"/>
  <c r="W7220" i="38"/>
  <c r="V7221" i="38"/>
  <c r="W7221" i="38"/>
  <c r="V7222" i="38"/>
  <c r="W7222" i="38"/>
  <c r="V7223" i="38"/>
  <c r="W7223" i="38"/>
  <c r="V7224" i="38"/>
  <c r="W7224" i="38"/>
  <c r="V7225" i="38"/>
  <c r="W7225" i="38"/>
  <c r="V7226" i="38"/>
  <c r="W7226" i="38"/>
  <c r="V7227" i="38"/>
  <c r="W7227" i="38"/>
  <c r="V7228" i="38"/>
  <c r="W7228" i="38"/>
  <c r="V7229" i="38"/>
  <c r="W7229" i="38"/>
  <c r="V7230" i="38"/>
  <c r="W7230" i="38"/>
  <c r="V7231" i="38"/>
  <c r="W7231" i="38"/>
  <c r="V7232" i="38"/>
  <c r="W7232" i="38"/>
  <c r="V7233" i="38"/>
  <c r="W7233" i="38"/>
  <c r="V7234" i="38"/>
  <c r="W7234" i="38"/>
  <c r="V7235" i="38"/>
  <c r="V7236" i="38"/>
  <c r="V7237" i="38"/>
  <c r="V7238" i="38"/>
  <c r="V7239" i="38"/>
  <c r="V7240" i="38"/>
  <c r="V7241" i="38"/>
  <c r="V7242" i="38"/>
  <c r="V7243" i="38"/>
  <c r="V7244" i="38"/>
  <c r="W7244" i="38"/>
  <c r="V7245" i="38"/>
  <c r="W7245" i="38"/>
  <c r="V7246" i="38"/>
  <c r="W7246" i="38"/>
  <c r="V7247" i="38"/>
  <c r="W7247" i="38"/>
  <c r="V7248" i="38"/>
  <c r="W7248" i="38"/>
  <c r="V7249" i="38"/>
  <c r="W7249" i="38"/>
  <c r="V7250" i="38"/>
  <c r="W7250" i="38"/>
  <c r="V7251" i="38"/>
  <c r="W7251" i="38"/>
  <c r="V7252" i="38"/>
  <c r="W7252" i="38"/>
  <c r="V7253" i="38"/>
  <c r="W7253" i="38"/>
  <c r="V7254" i="38"/>
  <c r="W7254" i="38"/>
  <c r="V7255" i="38"/>
  <c r="W7255" i="38"/>
  <c r="V7256" i="38"/>
  <c r="W7256" i="38"/>
  <c r="V7257" i="38"/>
  <c r="W7257" i="38"/>
  <c r="V7258" i="38"/>
  <c r="W7258" i="38"/>
  <c r="V7259" i="38"/>
  <c r="V7260" i="38"/>
  <c r="V7261" i="38"/>
  <c r="V7262" i="38"/>
  <c r="V7263" i="38"/>
  <c r="V7264" i="38"/>
  <c r="V7265" i="38"/>
  <c r="V7266" i="38"/>
  <c r="V7267" i="38"/>
  <c r="V7268" i="38"/>
  <c r="W7268" i="38"/>
  <c r="V7269" i="38"/>
  <c r="W7269" i="38"/>
  <c r="V7270" i="38"/>
  <c r="W7270" i="38"/>
  <c r="V7271" i="38"/>
  <c r="W7271" i="38"/>
  <c r="V7272" i="38"/>
  <c r="W7272" i="38"/>
  <c r="V7273" i="38"/>
  <c r="W7273" i="38"/>
  <c r="V7274" i="38"/>
  <c r="W7274" i="38"/>
  <c r="V7275" i="38"/>
  <c r="W7275" i="38"/>
  <c r="V7276" i="38"/>
  <c r="W7276" i="38"/>
  <c r="V7277" i="38"/>
  <c r="W7277" i="38"/>
  <c r="V7278" i="38"/>
  <c r="W7278" i="38"/>
  <c r="V7279" i="38"/>
  <c r="W7279" i="38"/>
  <c r="V7280" i="38"/>
  <c r="W7280" i="38"/>
  <c r="V7281" i="38"/>
  <c r="W7281" i="38"/>
  <c r="V7282" i="38"/>
  <c r="W7282" i="38"/>
  <c r="V7283" i="38"/>
  <c r="V7284" i="38"/>
  <c r="V7285" i="38"/>
  <c r="V7286" i="38"/>
  <c r="V7287" i="38"/>
  <c r="V7288" i="38"/>
  <c r="V7289" i="38"/>
  <c r="V7290" i="38"/>
  <c r="V7291" i="38"/>
  <c r="V7292" i="38"/>
  <c r="W7292" i="38"/>
  <c r="V7293" i="38"/>
  <c r="W7293" i="38"/>
  <c r="V7294" i="38"/>
  <c r="W7294" i="38"/>
  <c r="V7295" i="38"/>
  <c r="W7295" i="38"/>
  <c r="V7296" i="38"/>
  <c r="W7296" i="38"/>
  <c r="V7297" i="38"/>
  <c r="W7297" i="38"/>
  <c r="V7298" i="38"/>
  <c r="W7298" i="38"/>
  <c r="V7299" i="38"/>
  <c r="W7299" i="38"/>
  <c r="V7300" i="38"/>
  <c r="W7300" i="38"/>
  <c r="V7301" i="38"/>
  <c r="W7301" i="38"/>
  <c r="V7302" i="38"/>
  <c r="W7302" i="38"/>
  <c r="V7303" i="38"/>
  <c r="W7303" i="38"/>
  <c r="V7304" i="38"/>
  <c r="W7304" i="38"/>
  <c r="V7305" i="38"/>
  <c r="W7305" i="38"/>
  <c r="V7306" i="38"/>
  <c r="W7306" i="38"/>
  <c r="V7307" i="38"/>
  <c r="V7308" i="38"/>
  <c r="V7309" i="38"/>
  <c r="V7310" i="38"/>
  <c r="V7311" i="38"/>
  <c r="V7312" i="38"/>
  <c r="V7313" i="38"/>
  <c r="V7314" i="38"/>
  <c r="V7315" i="38"/>
  <c r="V7316" i="38"/>
  <c r="W7316" i="38"/>
  <c r="V7317" i="38"/>
  <c r="W7317" i="38"/>
  <c r="V7318" i="38"/>
  <c r="W7318" i="38"/>
  <c r="V7319" i="38"/>
  <c r="W7319" i="38"/>
  <c r="V7320" i="38"/>
  <c r="W7320" i="38"/>
  <c r="V7321" i="38"/>
  <c r="W7321" i="38"/>
  <c r="V7322" i="38"/>
  <c r="W7322" i="38"/>
  <c r="V7323" i="38"/>
  <c r="W7323" i="38"/>
  <c r="V7324" i="38"/>
  <c r="W7324" i="38"/>
  <c r="V7325" i="38"/>
  <c r="W7325" i="38"/>
  <c r="V7326" i="38"/>
  <c r="W7326" i="38"/>
  <c r="V7327" i="38"/>
  <c r="W7327" i="38"/>
  <c r="V7328" i="38"/>
  <c r="W7328" i="38"/>
  <c r="V7329" i="38"/>
  <c r="W7329" i="38"/>
  <c r="V7330" i="38"/>
  <c r="W7330" i="38"/>
  <c r="V7331" i="38"/>
  <c r="V7332" i="38"/>
  <c r="V7333" i="38"/>
  <c r="V7334" i="38"/>
  <c r="V7335" i="38"/>
  <c r="V7336" i="38"/>
  <c r="V7337" i="38"/>
  <c r="V7338" i="38"/>
  <c r="V7339" i="38"/>
  <c r="V7340" i="38"/>
  <c r="W7340" i="38"/>
  <c r="V7341" i="38"/>
  <c r="W7341" i="38"/>
  <c r="V7342" i="38"/>
  <c r="W7342" i="38"/>
  <c r="V7343" i="38"/>
  <c r="W7343" i="38"/>
  <c r="V7344" i="38"/>
  <c r="W7344" i="38"/>
  <c r="V7345" i="38"/>
  <c r="W7345" i="38"/>
  <c r="V7346" i="38"/>
  <c r="W7346" i="38"/>
  <c r="V7347" i="38"/>
  <c r="W7347" i="38"/>
  <c r="V7348" i="38"/>
  <c r="W7348" i="38"/>
  <c r="V7349" i="38"/>
  <c r="W7349" i="38"/>
  <c r="V7350" i="38"/>
  <c r="W7350" i="38"/>
  <c r="V7351" i="38"/>
  <c r="W7351" i="38"/>
  <c r="V7352" i="38"/>
  <c r="W7352" i="38"/>
  <c r="V7353" i="38"/>
  <c r="W7353" i="38"/>
  <c r="V7354" i="38"/>
  <c r="W7354" i="38"/>
  <c r="V7355" i="38"/>
  <c r="V7356" i="38"/>
  <c r="V7357" i="38"/>
  <c r="V7358" i="38"/>
  <c r="V7359" i="38"/>
  <c r="V7360" i="38"/>
  <c r="V7361" i="38"/>
  <c r="V7362" i="38"/>
  <c r="V7363" i="38"/>
  <c r="V7364" i="38"/>
  <c r="W7364" i="38"/>
  <c r="V7365" i="38"/>
  <c r="W7365" i="38"/>
  <c r="V7366" i="38"/>
  <c r="W7366" i="38"/>
  <c r="V7367" i="38"/>
  <c r="W7367" i="38"/>
  <c r="V7368" i="38"/>
  <c r="W7368" i="38"/>
  <c r="V7369" i="38"/>
  <c r="W7369" i="38"/>
  <c r="V7370" i="38"/>
  <c r="W7370" i="38"/>
  <c r="V7371" i="38"/>
  <c r="W7371" i="38"/>
  <c r="V7372" i="38"/>
  <c r="W7372" i="38"/>
  <c r="V7373" i="38"/>
  <c r="W7373" i="38"/>
  <c r="V7374" i="38"/>
  <c r="W7374" i="38"/>
  <c r="V7375" i="38"/>
  <c r="W7375" i="38"/>
  <c r="V7376" i="38"/>
  <c r="W7376" i="38"/>
  <c r="V7377" i="38"/>
  <c r="W7377" i="38"/>
  <c r="V7378" i="38"/>
  <c r="W7378" i="38"/>
  <c r="V7379" i="38"/>
  <c r="V7380" i="38"/>
  <c r="V7381" i="38"/>
  <c r="V7382" i="38"/>
  <c r="V7383" i="38"/>
  <c r="V7384" i="38"/>
  <c r="V7385" i="38"/>
  <c r="V7386" i="38"/>
  <c r="V7387" i="38"/>
  <c r="V7388" i="38"/>
  <c r="W7388" i="38"/>
  <c r="V7389" i="38"/>
  <c r="W7389" i="38"/>
  <c r="V7390" i="38"/>
  <c r="W7390" i="38"/>
  <c r="V7391" i="38"/>
  <c r="W7391" i="38"/>
  <c r="V7392" i="38"/>
  <c r="W7392" i="38"/>
  <c r="V7393" i="38"/>
  <c r="W7393" i="38"/>
  <c r="V7394" i="38"/>
  <c r="W7394" i="38"/>
  <c r="V7395" i="38"/>
  <c r="W7395" i="38"/>
  <c r="V7396" i="38"/>
  <c r="W7396" i="38"/>
  <c r="V7397" i="38"/>
  <c r="W7397" i="38"/>
  <c r="V7398" i="38"/>
  <c r="W7398" i="38"/>
  <c r="V7399" i="38"/>
  <c r="W7399" i="38"/>
  <c r="V7400" i="38"/>
  <c r="W7400" i="38"/>
  <c r="V7401" i="38"/>
  <c r="W7401" i="38"/>
  <c r="V7402" i="38"/>
  <c r="W7402" i="38"/>
  <c r="V7403" i="38"/>
  <c r="V7404" i="38"/>
  <c r="V7405" i="38"/>
  <c r="V7406" i="38"/>
  <c r="V7407" i="38"/>
  <c r="V7408" i="38"/>
  <c r="V7409" i="38"/>
  <c r="V7410" i="38"/>
  <c r="V7411" i="38"/>
  <c r="V7412" i="38"/>
  <c r="W7412" i="38"/>
  <c r="V7413" i="38"/>
  <c r="W7413" i="38"/>
  <c r="V7414" i="38"/>
  <c r="W7414" i="38"/>
  <c r="V7415" i="38"/>
  <c r="W7415" i="38"/>
  <c r="V7416" i="38"/>
  <c r="W7416" i="38"/>
  <c r="V7417" i="38"/>
  <c r="W7417" i="38"/>
  <c r="V7418" i="38"/>
  <c r="W7418" i="38"/>
  <c r="V7419" i="38"/>
  <c r="W7419" i="38"/>
  <c r="V7420" i="38"/>
  <c r="W7420" i="38"/>
  <c r="V7421" i="38"/>
  <c r="W7421" i="38"/>
  <c r="V7422" i="38"/>
  <c r="W7422" i="38"/>
  <c r="V7423" i="38"/>
  <c r="W7423" i="38"/>
  <c r="V7424" i="38"/>
  <c r="W7424" i="38"/>
  <c r="V7425" i="38"/>
  <c r="W7425" i="38"/>
  <c r="V7426" i="38"/>
  <c r="W7426" i="38"/>
  <c r="V7427" i="38"/>
  <c r="V7428" i="38"/>
  <c r="V7429" i="38"/>
  <c r="V7430" i="38"/>
  <c r="V7431" i="38"/>
  <c r="V7432" i="38"/>
  <c r="V7433" i="38"/>
  <c r="V7434" i="38"/>
  <c r="V7435" i="38"/>
  <c r="V7436" i="38"/>
  <c r="W7436" i="38"/>
  <c r="V7437" i="38"/>
  <c r="W7437" i="38"/>
  <c r="V7438" i="38"/>
  <c r="W7438" i="38"/>
  <c r="V7439" i="38"/>
  <c r="W7439" i="38"/>
  <c r="V7440" i="38"/>
  <c r="W7440" i="38"/>
  <c r="V7441" i="38"/>
  <c r="W7441" i="38"/>
  <c r="V7442" i="38"/>
  <c r="W7442" i="38"/>
  <c r="V7443" i="38"/>
  <c r="W7443" i="38"/>
  <c r="V7444" i="38"/>
  <c r="W7444" i="38"/>
  <c r="V7445" i="38"/>
  <c r="W7445" i="38"/>
  <c r="V7446" i="38"/>
  <c r="W7446" i="38"/>
  <c r="V7447" i="38"/>
  <c r="W7447" i="38"/>
  <c r="V7448" i="38"/>
  <c r="W7448" i="38"/>
  <c r="V7449" i="38"/>
  <c r="W7449" i="38"/>
  <c r="V7450" i="38"/>
  <c r="W7450" i="38"/>
  <c r="V7451" i="38"/>
  <c r="V7452" i="38"/>
  <c r="V7453" i="38"/>
  <c r="V7454" i="38"/>
  <c r="V7455" i="38"/>
  <c r="V7456" i="38"/>
  <c r="V7457" i="38"/>
  <c r="V7458" i="38"/>
  <c r="V7459" i="38"/>
  <c r="V7460" i="38"/>
  <c r="W7460" i="38"/>
  <c r="V7461" i="38"/>
  <c r="W7461" i="38"/>
  <c r="V7462" i="38"/>
  <c r="W7462" i="38"/>
  <c r="V7463" i="38"/>
  <c r="W7463" i="38"/>
  <c r="V7464" i="38"/>
  <c r="W7464" i="38"/>
  <c r="V7465" i="38"/>
  <c r="W7465" i="38"/>
  <c r="V7466" i="38"/>
  <c r="W7466" i="38"/>
  <c r="V7467" i="38"/>
  <c r="W7467" i="38"/>
  <c r="V7468" i="38"/>
  <c r="W7468" i="38"/>
  <c r="V7469" i="38"/>
  <c r="W7469" i="38"/>
  <c r="V7470" i="38"/>
  <c r="W7470" i="38"/>
  <c r="V7471" i="38"/>
  <c r="W7471" i="38"/>
  <c r="V7472" i="38"/>
  <c r="W7472" i="38"/>
  <c r="V7473" i="38"/>
  <c r="W7473" i="38"/>
  <c r="V7474" i="38"/>
  <c r="W7474" i="38"/>
  <c r="V7475" i="38"/>
  <c r="V7476" i="38"/>
  <c r="V7477" i="38"/>
  <c r="V7478" i="38"/>
  <c r="V7479" i="38"/>
  <c r="V7480" i="38"/>
  <c r="V7481" i="38"/>
  <c r="V7482" i="38"/>
  <c r="V7483" i="38"/>
  <c r="V7484" i="38"/>
  <c r="W7484" i="38"/>
  <c r="V7485" i="38"/>
  <c r="W7485" i="38"/>
  <c r="V7486" i="38"/>
  <c r="W7486" i="38"/>
  <c r="V7487" i="38"/>
  <c r="W7487" i="38"/>
  <c r="V7488" i="38"/>
  <c r="W7488" i="38"/>
  <c r="V7489" i="38"/>
  <c r="W7489" i="38"/>
  <c r="V7490" i="38"/>
  <c r="W7490" i="38"/>
  <c r="V7491" i="38"/>
  <c r="W7491" i="38"/>
  <c r="V7492" i="38"/>
  <c r="W7492" i="38"/>
  <c r="V7493" i="38"/>
  <c r="W7493" i="38"/>
  <c r="V7494" i="38"/>
  <c r="W7494" i="38"/>
  <c r="V7495" i="38"/>
  <c r="W7495" i="38"/>
  <c r="V7496" i="38"/>
  <c r="W7496" i="38"/>
  <c r="V7497" i="38"/>
  <c r="W7497" i="38"/>
  <c r="V7498" i="38"/>
  <c r="W7498" i="38"/>
  <c r="V7499" i="38"/>
  <c r="V7500" i="38"/>
  <c r="V7501" i="38"/>
  <c r="V7502" i="38"/>
  <c r="V7503" i="38"/>
  <c r="V7504" i="38"/>
  <c r="V7505" i="38"/>
  <c r="V7506" i="38"/>
  <c r="V7507" i="38"/>
  <c r="V7508" i="38"/>
  <c r="W7508" i="38"/>
  <c r="V7509" i="38"/>
  <c r="W7509" i="38"/>
  <c r="V7510" i="38"/>
  <c r="W7510" i="38"/>
  <c r="V7511" i="38"/>
  <c r="W7511" i="38"/>
  <c r="V7512" i="38"/>
  <c r="W7512" i="38"/>
  <c r="V7513" i="38"/>
  <c r="W7513" i="38"/>
  <c r="V7514" i="38"/>
  <c r="W7514" i="38"/>
  <c r="V7515" i="38"/>
  <c r="W7515" i="38"/>
  <c r="V7516" i="38"/>
  <c r="W7516" i="38"/>
  <c r="V7517" i="38"/>
  <c r="W7517" i="38"/>
  <c r="V7518" i="38"/>
  <c r="W7518" i="38"/>
  <c r="V7519" i="38"/>
  <c r="W7519" i="38"/>
  <c r="V7520" i="38"/>
  <c r="W7520" i="38"/>
  <c r="V7521" i="38"/>
  <c r="W7521" i="38"/>
  <c r="V7522" i="38"/>
  <c r="W7522" i="38"/>
  <c r="V7523" i="38"/>
  <c r="V7524" i="38"/>
  <c r="V7525" i="38"/>
  <c r="V7526" i="38"/>
  <c r="V7527" i="38"/>
  <c r="V7528" i="38"/>
  <c r="V7529" i="38"/>
  <c r="V7530" i="38"/>
  <c r="V7531" i="38"/>
  <c r="V7532" i="38"/>
  <c r="W7532" i="38"/>
  <c r="V7533" i="38"/>
  <c r="W7533" i="38"/>
  <c r="V7534" i="38"/>
  <c r="W7534" i="38"/>
  <c r="V7535" i="38"/>
  <c r="W7535" i="38"/>
  <c r="V7536" i="38"/>
  <c r="W7536" i="38"/>
  <c r="V7537" i="38"/>
  <c r="W7537" i="38"/>
  <c r="V7538" i="38"/>
  <c r="W7538" i="38"/>
  <c r="V7539" i="38"/>
  <c r="W7539" i="38"/>
  <c r="V7540" i="38"/>
  <c r="W7540" i="38"/>
  <c r="V7541" i="38"/>
  <c r="W7541" i="38"/>
  <c r="V7542" i="38"/>
  <c r="W7542" i="38"/>
  <c r="V7543" i="38"/>
  <c r="W7543" i="38"/>
  <c r="V7544" i="38"/>
  <c r="W7544" i="38"/>
  <c r="V7545" i="38"/>
  <c r="W7545" i="38"/>
  <c r="V7546" i="38"/>
  <c r="W7546" i="38"/>
  <c r="V7547" i="38"/>
  <c r="V7548" i="38"/>
  <c r="V7549" i="38"/>
  <c r="V7550" i="38"/>
  <c r="V7551" i="38"/>
  <c r="V7552" i="38"/>
  <c r="V7553" i="38"/>
  <c r="V7554" i="38"/>
  <c r="V7555" i="38"/>
  <c r="V7556" i="38"/>
  <c r="W7556" i="38"/>
  <c r="V7557" i="38"/>
  <c r="W7557" i="38"/>
  <c r="V7558" i="38"/>
  <c r="W7558" i="38"/>
  <c r="V7559" i="38"/>
  <c r="W7559" i="38"/>
  <c r="V7560" i="38"/>
  <c r="W7560" i="38"/>
  <c r="V7561" i="38"/>
  <c r="W7561" i="38"/>
  <c r="V7562" i="38"/>
  <c r="W7562" i="38"/>
  <c r="V7563" i="38"/>
  <c r="W7563" i="38"/>
  <c r="V7564" i="38"/>
  <c r="W7564" i="38"/>
  <c r="V7565" i="38"/>
  <c r="W7565" i="38"/>
  <c r="V7566" i="38"/>
  <c r="W7566" i="38"/>
  <c r="V7567" i="38"/>
  <c r="W7567" i="38"/>
  <c r="V7568" i="38"/>
  <c r="W7568" i="38"/>
  <c r="V7569" i="38"/>
  <c r="W7569" i="38"/>
  <c r="V7570" i="38"/>
  <c r="W7570" i="38"/>
  <c r="V7571" i="38"/>
  <c r="V7572" i="38"/>
  <c r="V7573" i="38"/>
  <c r="V7574" i="38"/>
  <c r="V7575" i="38"/>
  <c r="V7576" i="38"/>
  <c r="V7577" i="38"/>
  <c r="V7578" i="38"/>
  <c r="V7579" i="38"/>
  <c r="V7580" i="38"/>
  <c r="W7580" i="38"/>
  <c r="V7581" i="38"/>
  <c r="W7581" i="38"/>
  <c r="V7582" i="38"/>
  <c r="W7582" i="38"/>
  <c r="V7583" i="38"/>
  <c r="W7583" i="38"/>
  <c r="V7584" i="38"/>
  <c r="W7584" i="38"/>
  <c r="V7585" i="38"/>
  <c r="W7585" i="38"/>
  <c r="V7586" i="38"/>
  <c r="W7586" i="38"/>
  <c r="V7587" i="38"/>
  <c r="W7587" i="38"/>
  <c r="V7588" i="38"/>
  <c r="W7588" i="38"/>
  <c r="V7589" i="38"/>
  <c r="W7589" i="38"/>
  <c r="V7590" i="38"/>
  <c r="W7590" i="38"/>
  <c r="V7591" i="38"/>
  <c r="W7591" i="38"/>
  <c r="V7592" i="38"/>
  <c r="W7592" i="38"/>
  <c r="V7593" i="38"/>
  <c r="W7593" i="38"/>
  <c r="V7594" i="38"/>
  <c r="W7594" i="38"/>
  <c r="V7595" i="38"/>
  <c r="V7596" i="38"/>
  <c r="V7597" i="38"/>
  <c r="V7598" i="38"/>
  <c r="V7599" i="38"/>
  <c r="V7600" i="38"/>
  <c r="V7601" i="38"/>
  <c r="V7602" i="38"/>
  <c r="V7603" i="38"/>
  <c r="V7604" i="38"/>
  <c r="W7604" i="38"/>
  <c r="V7605" i="38"/>
  <c r="W7605" i="38"/>
  <c r="V7606" i="38"/>
  <c r="W7606" i="38"/>
  <c r="V7607" i="38"/>
  <c r="W7607" i="38"/>
  <c r="V7608" i="38"/>
  <c r="W7608" i="38"/>
  <c r="V7609" i="38"/>
  <c r="W7609" i="38"/>
  <c r="V7610" i="38"/>
  <c r="W7610" i="38"/>
  <c r="V7611" i="38"/>
  <c r="W7611" i="38"/>
  <c r="V7612" i="38"/>
  <c r="W7612" i="38"/>
  <c r="V7613" i="38"/>
  <c r="W7613" i="38"/>
  <c r="V7614" i="38"/>
  <c r="W7614" i="38"/>
  <c r="V7615" i="38"/>
  <c r="W7615" i="38"/>
  <c r="V7616" i="38"/>
  <c r="W7616" i="38"/>
  <c r="V7617" i="38"/>
  <c r="W7617" i="38"/>
  <c r="V7618" i="38"/>
  <c r="W7618" i="38"/>
  <c r="V7619" i="38"/>
  <c r="V7620" i="38"/>
  <c r="V7621" i="38"/>
  <c r="V7622" i="38"/>
  <c r="V7623" i="38"/>
  <c r="V7624" i="38"/>
  <c r="V7625" i="38"/>
  <c r="V7626" i="38"/>
  <c r="V7627" i="38"/>
  <c r="V7628" i="38"/>
  <c r="W7628" i="38"/>
  <c r="V7629" i="38"/>
  <c r="W7629" i="38"/>
  <c r="V7630" i="38"/>
  <c r="W7630" i="38"/>
  <c r="V7631" i="38"/>
  <c r="W7631" i="38"/>
  <c r="V7632" i="38"/>
  <c r="W7632" i="38"/>
  <c r="V7633" i="38"/>
  <c r="W7633" i="38"/>
  <c r="V7634" i="38"/>
  <c r="W7634" i="38"/>
  <c r="V7635" i="38"/>
  <c r="W7635" i="38"/>
  <c r="V7636" i="38"/>
  <c r="W7636" i="38"/>
  <c r="V7637" i="38"/>
  <c r="W7637" i="38"/>
  <c r="V7638" i="38"/>
  <c r="W7638" i="38"/>
  <c r="V7639" i="38"/>
  <c r="W7639" i="38"/>
  <c r="V7640" i="38"/>
  <c r="W7640" i="38"/>
  <c r="V7641" i="38"/>
  <c r="W7641" i="38"/>
  <c r="V7642" i="38"/>
  <c r="W7642" i="38"/>
  <c r="V7643" i="38"/>
  <c r="V7644" i="38"/>
  <c r="V7645" i="38"/>
  <c r="V7646" i="38"/>
  <c r="V7647" i="38"/>
  <c r="V7648" i="38"/>
  <c r="V7649" i="38"/>
  <c r="V7650" i="38"/>
  <c r="V7651" i="38"/>
  <c r="V7652" i="38"/>
  <c r="W7652" i="38"/>
  <c r="V7653" i="38"/>
  <c r="W7653" i="38"/>
  <c r="V7654" i="38"/>
  <c r="W7654" i="38"/>
  <c r="V7655" i="38"/>
  <c r="W7655" i="38"/>
  <c r="V7656" i="38"/>
  <c r="W7656" i="38"/>
  <c r="V7657" i="38"/>
  <c r="W7657" i="38"/>
  <c r="V7658" i="38"/>
  <c r="W7658" i="38"/>
  <c r="V7659" i="38"/>
  <c r="W7659" i="38"/>
  <c r="V7660" i="38"/>
  <c r="W7660" i="38"/>
  <c r="V7661" i="38"/>
  <c r="W7661" i="38"/>
  <c r="V7662" i="38"/>
  <c r="W7662" i="38"/>
  <c r="V7663" i="38"/>
  <c r="W7663" i="38"/>
  <c r="V7664" i="38"/>
  <c r="W7664" i="38"/>
  <c r="V7665" i="38"/>
  <c r="W7665" i="38"/>
  <c r="V7666" i="38"/>
  <c r="W7666" i="38"/>
  <c r="V7667" i="38"/>
  <c r="V7668" i="38"/>
  <c r="V7669" i="38"/>
  <c r="V7670" i="38"/>
  <c r="V7671" i="38"/>
  <c r="V7672" i="38"/>
  <c r="V7673" i="38"/>
  <c r="V7674" i="38"/>
  <c r="V7675" i="38"/>
  <c r="V7676" i="38"/>
  <c r="W7676" i="38"/>
  <c r="V7677" i="38"/>
  <c r="W7677" i="38"/>
  <c r="V7678" i="38"/>
  <c r="W7678" i="38"/>
  <c r="V7679" i="38"/>
  <c r="W7679" i="38"/>
  <c r="V7680" i="38"/>
  <c r="W7680" i="38"/>
  <c r="V7681" i="38"/>
  <c r="W7681" i="38"/>
  <c r="V7682" i="38"/>
  <c r="W7682" i="38"/>
  <c r="V7683" i="38"/>
  <c r="W7683" i="38"/>
  <c r="V7684" i="38"/>
  <c r="W7684" i="38"/>
  <c r="V7685" i="38"/>
  <c r="W7685" i="38"/>
  <c r="V7686" i="38"/>
  <c r="W7686" i="38"/>
  <c r="V7687" i="38"/>
  <c r="W7687" i="38"/>
  <c r="V7688" i="38"/>
  <c r="W7688" i="38"/>
  <c r="V7689" i="38"/>
  <c r="W7689" i="38"/>
  <c r="V7690" i="38"/>
  <c r="W7690" i="38"/>
  <c r="V7691" i="38"/>
  <c r="V7692" i="38"/>
  <c r="V7693" i="38"/>
  <c r="V7694" i="38"/>
  <c r="V7695" i="38"/>
  <c r="V7696" i="38"/>
  <c r="V7697" i="38"/>
  <c r="V7698" i="38"/>
  <c r="V7699" i="38"/>
  <c r="V7700" i="38"/>
  <c r="W7700" i="38"/>
  <c r="V7701" i="38"/>
  <c r="W7701" i="38"/>
  <c r="V7702" i="38"/>
  <c r="W7702" i="38"/>
  <c r="V7703" i="38"/>
  <c r="W7703" i="38"/>
  <c r="V7704" i="38"/>
  <c r="W7704" i="38"/>
  <c r="V7705" i="38"/>
  <c r="W7705" i="38"/>
  <c r="V7706" i="38"/>
  <c r="W7706" i="38"/>
  <c r="V7707" i="38"/>
  <c r="W7707" i="38"/>
  <c r="V7708" i="38"/>
  <c r="W7708" i="38"/>
  <c r="V7709" i="38"/>
  <c r="W7709" i="38"/>
  <c r="V7710" i="38"/>
  <c r="W7710" i="38"/>
  <c r="V7711" i="38"/>
  <c r="W7711" i="38"/>
  <c r="V7712" i="38"/>
  <c r="W7712" i="38"/>
  <c r="V7713" i="38"/>
  <c r="W7713" i="38"/>
  <c r="V7714" i="38"/>
  <c r="W7714" i="38"/>
  <c r="V7715" i="38"/>
  <c r="V7716" i="38"/>
  <c r="V7717" i="38"/>
  <c r="V7718" i="38"/>
  <c r="V7719" i="38"/>
  <c r="V7720" i="38"/>
  <c r="V7721" i="38"/>
  <c r="V7722" i="38"/>
  <c r="V7723" i="38"/>
  <c r="V7724" i="38"/>
  <c r="W7724" i="38"/>
  <c r="V7725" i="38"/>
  <c r="W7725" i="38"/>
  <c r="V7726" i="38"/>
  <c r="W7726" i="38"/>
  <c r="V7727" i="38"/>
  <c r="W7727" i="38"/>
  <c r="V7728" i="38"/>
  <c r="W7728" i="38"/>
  <c r="V7729" i="38"/>
  <c r="W7729" i="38"/>
  <c r="V7730" i="38"/>
  <c r="W7730" i="38"/>
  <c r="V7731" i="38"/>
  <c r="W7731" i="38"/>
  <c r="V7732" i="38"/>
  <c r="W7732" i="38"/>
  <c r="V7733" i="38"/>
  <c r="W7733" i="38"/>
  <c r="V7734" i="38"/>
  <c r="W7734" i="38"/>
  <c r="V7735" i="38"/>
  <c r="W7735" i="38"/>
  <c r="V7736" i="38"/>
  <c r="W7736" i="38"/>
  <c r="V7737" i="38"/>
  <c r="W7737" i="38"/>
  <c r="V7738" i="38"/>
  <c r="W7738" i="38"/>
  <c r="V7739" i="38"/>
  <c r="V7740" i="38"/>
  <c r="V7741" i="38"/>
  <c r="V7742" i="38"/>
  <c r="V7743" i="38"/>
  <c r="V7744" i="38"/>
  <c r="V7745" i="38"/>
  <c r="V7746" i="38"/>
  <c r="V7747" i="38"/>
  <c r="V7748" i="38"/>
  <c r="W7748" i="38"/>
  <c r="V7749" i="38"/>
  <c r="W7749" i="38"/>
  <c r="V7750" i="38"/>
  <c r="W7750" i="38"/>
  <c r="V7751" i="38"/>
  <c r="W7751" i="38"/>
  <c r="V7752" i="38"/>
  <c r="W7752" i="38"/>
  <c r="V7753" i="38"/>
  <c r="W7753" i="38"/>
  <c r="V7754" i="38"/>
  <c r="W7754" i="38"/>
  <c r="V7755" i="38"/>
  <c r="W7755" i="38"/>
  <c r="V7756" i="38"/>
  <c r="W7756" i="38"/>
  <c r="V7757" i="38"/>
  <c r="W7757" i="38"/>
  <c r="V7758" i="38"/>
  <c r="W7758" i="38"/>
  <c r="V7759" i="38"/>
  <c r="W7759" i="38"/>
  <c r="V7760" i="38"/>
  <c r="W7760" i="38"/>
  <c r="V7761" i="38"/>
  <c r="W7761" i="38"/>
  <c r="V7762" i="38"/>
  <c r="W7762" i="38"/>
  <c r="V7763" i="38"/>
  <c r="V7764" i="38"/>
  <c r="V7765" i="38"/>
  <c r="V7766" i="38"/>
  <c r="V7767" i="38"/>
  <c r="V7768" i="38"/>
  <c r="V7769" i="38"/>
  <c r="V7770" i="38"/>
  <c r="V7771" i="38"/>
  <c r="V7772" i="38"/>
  <c r="W7772" i="38"/>
  <c r="V7773" i="38"/>
  <c r="W7773" i="38"/>
  <c r="V7774" i="38"/>
  <c r="W7774" i="38"/>
  <c r="V7775" i="38"/>
  <c r="W7775" i="38"/>
  <c r="V7776" i="38"/>
  <c r="W7776" i="38"/>
  <c r="V7777" i="38"/>
  <c r="W7777" i="38"/>
  <c r="V7778" i="38"/>
  <c r="W7778" i="38"/>
  <c r="V7779" i="38"/>
  <c r="W7779" i="38"/>
  <c r="V7780" i="38"/>
  <c r="W7780" i="38"/>
  <c r="V7781" i="38"/>
  <c r="W7781" i="38"/>
  <c r="V7782" i="38"/>
  <c r="W7782" i="38"/>
  <c r="V7783" i="38"/>
  <c r="W7783" i="38"/>
  <c r="V7784" i="38"/>
  <c r="W7784" i="38"/>
  <c r="V7785" i="38"/>
  <c r="W7785" i="38"/>
  <c r="V7786" i="38"/>
  <c r="W7786" i="38"/>
  <c r="V7787" i="38"/>
  <c r="V7788" i="38"/>
  <c r="V7789" i="38"/>
  <c r="V7790" i="38"/>
  <c r="V7791" i="38"/>
  <c r="V7792" i="38"/>
  <c r="V7793" i="38"/>
  <c r="V7794" i="38"/>
  <c r="V7795" i="38"/>
  <c r="V7796" i="38"/>
  <c r="W7796" i="38"/>
  <c r="V7797" i="38"/>
  <c r="W7797" i="38"/>
  <c r="V7798" i="38"/>
  <c r="W7798" i="38"/>
  <c r="V7799" i="38"/>
  <c r="W7799" i="38"/>
  <c r="V7800" i="38"/>
  <c r="W7800" i="38"/>
  <c r="V7801" i="38"/>
  <c r="W7801" i="38"/>
  <c r="V7802" i="38"/>
  <c r="W7802" i="38"/>
  <c r="V7803" i="38"/>
  <c r="W7803" i="38"/>
  <c r="V7804" i="38"/>
  <c r="W7804" i="38"/>
  <c r="V7805" i="38"/>
  <c r="W7805" i="38"/>
  <c r="V7806" i="38"/>
  <c r="W7806" i="38"/>
  <c r="V7807" i="38"/>
  <c r="W7807" i="38"/>
  <c r="V7808" i="38"/>
  <c r="W7808" i="38"/>
  <c r="V7809" i="38"/>
  <c r="W7809" i="38"/>
  <c r="V7810" i="38"/>
  <c r="W7810" i="38"/>
  <c r="V7811" i="38"/>
  <c r="V7812" i="38"/>
  <c r="V7813" i="38"/>
  <c r="V7814" i="38"/>
  <c r="V7815" i="38"/>
  <c r="V7816" i="38"/>
  <c r="V7817" i="38"/>
  <c r="V7818" i="38"/>
  <c r="V7819" i="38"/>
  <c r="V7820" i="38"/>
  <c r="W7820" i="38"/>
  <c r="V7821" i="38"/>
  <c r="W7821" i="38"/>
  <c r="V7822" i="38"/>
  <c r="W7822" i="38"/>
  <c r="V7823" i="38"/>
  <c r="W7823" i="38"/>
  <c r="V7824" i="38"/>
  <c r="W7824" i="38"/>
  <c r="V7825" i="38"/>
  <c r="W7825" i="38"/>
  <c r="V7826" i="38"/>
  <c r="W7826" i="38"/>
  <c r="V7827" i="38"/>
  <c r="W7827" i="38"/>
  <c r="V7828" i="38"/>
  <c r="W7828" i="38"/>
  <c r="V7829" i="38"/>
  <c r="W7829" i="38"/>
  <c r="V7830" i="38"/>
  <c r="W7830" i="38"/>
  <c r="V7831" i="38"/>
  <c r="W7831" i="38"/>
  <c r="V7832" i="38"/>
  <c r="W7832" i="38"/>
  <c r="V7833" i="38"/>
  <c r="W7833" i="38"/>
  <c r="V7834" i="38"/>
  <c r="W7834" i="38"/>
  <c r="V7835" i="38"/>
  <c r="V7836" i="38"/>
  <c r="V7837" i="38"/>
  <c r="V7838" i="38"/>
  <c r="V7839" i="38"/>
  <c r="V7840" i="38"/>
  <c r="V7841" i="38"/>
  <c r="V7842" i="38"/>
  <c r="V7843" i="38"/>
  <c r="V7844" i="38"/>
  <c r="W7844" i="38"/>
  <c r="V7845" i="38"/>
  <c r="W7845" i="38"/>
  <c r="V7846" i="38"/>
  <c r="W7846" i="38"/>
  <c r="V7847" i="38"/>
  <c r="W7847" i="38"/>
  <c r="V7848" i="38"/>
  <c r="W7848" i="38"/>
  <c r="V7849" i="38"/>
  <c r="W7849" i="38"/>
  <c r="V7850" i="38"/>
  <c r="W7850" i="38"/>
  <c r="V7851" i="38"/>
  <c r="W7851" i="38"/>
  <c r="V7852" i="38"/>
  <c r="W7852" i="38"/>
  <c r="V7853" i="38"/>
  <c r="W7853" i="38"/>
  <c r="V7854" i="38"/>
  <c r="W7854" i="38"/>
  <c r="V7855" i="38"/>
  <c r="W7855" i="38"/>
  <c r="V7856" i="38"/>
  <c r="W7856" i="38"/>
  <c r="V7857" i="38"/>
  <c r="W7857" i="38"/>
  <c r="V7858" i="38"/>
  <c r="W7858" i="38"/>
  <c r="V7859" i="38"/>
  <c r="V7860" i="38"/>
  <c r="V7861" i="38"/>
  <c r="V7862" i="38"/>
  <c r="V7863" i="38"/>
  <c r="V7864" i="38"/>
  <c r="V7865" i="38"/>
  <c r="V7866" i="38"/>
  <c r="V7867" i="38"/>
  <c r="V7868" i="38"/>
  <c r="W7868" i="38"/>
  <c r="V7869" i="38"/>
  <c r="W7869" i="38"/>
  <c r="V7870" i="38"/>
  <c r="W7870" i="38"/>
  <c r="V7871" i="38"/>
  <c r="W7871" i="38"/>
  <c r="V7872" i="38"/>
  <c r="W7872" i="38"/>
  <c r="V7873" i="38"/>
  <c r="W7873" i="38"/>
  <c r="V7874" i="38"/>
  <c r="W7874" i="38"/>
  <c r="V7875" i="38"/>
  <c r="W7875" i="38"/>
  <c r="V7876" i="38"/>
  <c r="W7876" i="38"/>
  <c r="V7877" i="38"/>
  <c r="W7877" i="38"/>
  <c r="V7878" i="38"/>
  <c r="W7878" i="38"/>
  <c r="V7879" i="38"/>
  <c r="W7879" i="38"/>
  <c r="V7880" i="38"/>
  <c r="W7880" i="38"/>
  <c r="V7881" i="38"/>
  <c r="W7881" i="38"/>
  <c r="V7882" i="38"/>
  <c r="W7882" i="38"/>
  <c r="V7883" i="38"/>
  <c r="V7884" i="38"/>
  <c r="V7885" i="38"/>
  <c r="V7886" i="38"/>
  <c r="V7887" i="38"/>
  <c r="V7888" i="38"/>
  <c r="V7889" i="38"/>
  <c r="V7890" i="38"/>
  <c r="V7891" i="38"/>
  <c r="V7892" i="38"/>
  <c r="W7892" i="38"/>
  <c r="V7893" i="38"/>
  <c r="W7893" i="38"/>
  <c r="V7894" i="38"/>
  <c r="W7894" i="38"/>
  <c r="V7895" i="38"/>
  <c r="W7895" i="38"/>
  <c r="V7896" i="38"/>
  <c r="W7896" i="38"/>
  <c r="V7897" i="38"/>
  <c r="W7897" i="38"/>
  <c r="V7898" i="38"/>
  <c r="W7898" i="38"/>
  <c r="V7899" i="38"/>
  <c r="W7899" i="38"/>
  <c r="V7900" i="38"/>
  <c r="W7900" i="38"/>
  <c r="V7901" i="38"/>
  <c r="W7901" i="38"/>
  <c r="V7902" i="38"/>
  <c r="W7902" i="38"/>
  <c r="V7903" i="38"/>
  <c r="W7903" i="38"/>
  <c r="V7904" i="38"/>
  <c r="W7904" i="38"/>
  <c r="V7905" i="38"/>
  <c r="W7905" i="38"/>
  <c r="V7906" i="38"/>
  <c r="W7906" i="38"/>
  <c r="V7907" i="38"/>
  <c r="V7908" i="38"/>
  <c r="V7909" i="38"/>
  <c r="V7910" i="38"/>
  <c r="V7911" i="38"/>
  <c r="V7912" i="38"/>
  <c r="V7913" i="38"/>
  <c r="V7914" i="38"/>
  <c r="V7915" i="38"/>
  <c r="V7916" i="38"/>
  <c r="W7916" i="38"/>
  <c r="V7917" i="38"/>
  <c r="W7917" i="38"/>
  <c r="V7918" i="38"/>
  <c r="W7918" i="38"/>
  <c r="V7919" i="38"/>
  <c r="W7919" i="38"/>
  <c r="V7920" i="38"/>
  <c r="W7920" i="38"/>
  <c r="V7921" i="38"/>
  <c r="W7921" i="38"/>
  <c r="V7922" i="38"/>
  <c r="W7922" i="38"/>
  <c r="V7923" i="38"/>
  <c r="W7923" i="38"/>
  <c r="V7924" i="38"/>
  <c r="W7924" i="38"/>
  <c r="V7925" i="38"/>
  <c r="W7925" i="38"/>
  <c r="V7926" i="38"/>
  <c r="W7926" i="38"/>
  <c r="V7927" i="38"/>
  <c r="W7927" i="38"/>
  <c r="V7928" i="38"/>
  <c r="W7928" i="38"/>
  <c r="V7929" i="38"/>
  <c r="W7929" i="38"/>
  <c r="V7930" i="38"/>
  <c r="W7930" i="38"/>
  <c r="V7931" i="38"/>
  <c r="V7932" i="38"/>
  <c r="V7933" i="38"/>
  <c r="V7934" i="38"/>
  <c r="V7935" i="38"/>
  <c r="V7936" i="38"/>
  <c r="V7937" i="38"/>
  <c r="V7938" i="38"/>
  <c r="V7939" i="38"/>
  <c r="V7940" i="38"/>
  <c r="W7940" i="38"/>
  <c r="V7941" i="38"/>
  <c r="W7941" i="38"/>
  <c r="V7942" i="38"/>
  <c r="W7942" i="38"/>
  <c r="V7943" i="38"/>
  <c r="W7943" i="38"/>
  <c r="V7944" i="38"/>
  <c r="W7944" i="38"/>
  <c r="V7945" i="38"/>
  <c r="W7945" i="38"/>
  <c r="V7946" i="38"/>
  <c r="W7946" i="38"/>
  <c r="V7947" i="38"/>
  <c r="W7947" i="38"/>
  <c r="V7948" i="38"/>
  <c r="W7948" i="38"/>
  <c r="V7949" i="38"/>
  <c r="W7949" i="38"/>
  <c r="V7950" i="38"/>
  <c r="W7950" i="38"/>
  <c r="V7951" i="38"/>
  <c r="W7951" i="38"/>
  <c r="V7952" i="38"/>
  <c r="W7952" i="38"/>
  <c r="V7953" i="38"/>
  <c r="W7953" i="38"/>
  <c r="V7954" i="38"/>
  <c r="W7954" i="38"/>
  <c r="V7955" i="38"/>
  <c r="V7956" i="38"/>
  <c r="V7957" i="38"/>
  <c r="V7958" i="38"/>
  <c r="V7959" i="38"/>
  <c r="V7960" i="38"/>
  <c r="V7961" i="38"/>
  <c r="V7962" i="38"/>
  <c r="V7963" i="38"/>
  <c r="V7964" i="38"/>
  <c r="W7964" i="38"/>
  <c r="V7965" i="38"/>
  <c r="W7965" i="38"/>
  <c r="V7966" i="38"/>
  <c r="W7966" i="38"/>
  <c r="V7967" i="38"/>
  <c r="W7967" i="38"/>
  <c r="V7968" i="38"/>
  <c r="W7968" i="38"/>
  <c r="V7969" i="38"/>
  <c r="W7969" i="38"/>
  <c r="V7970" i="38"/>
  <c r="W7970" i="38"/>
  <c r="V7971" i="38"/>
  <c r="W7971" i="38"/>
  <c r="V7972" i="38"/>
  <c r="W7972" i="38"/>
  <c r="V7973" i="38"/>
  <c r="W7973" i="38"/>
  <c r="V7974" i="38"/>
  <c r="W7974" i="38"/>
  <c r="V7975" i="38"/>
  <c r="W7975" i="38"/>
  <c r="V7976" i="38"/>
  <c r="W7976" i="38"/>
  <c r="V7977" i="38"/>
  <c r="W7977" i="38"/>
  <c r="V7978" i="38"/>
  <c r="W7978" i="38"/>
  <c r="V7979" i="38"/>
  <c r="V7980" i="38"/>
  <c r="V7981" i="38"/>
  <c r="V7982" i="38"/>
  <c r="V7983" i="38"/>
  <c r="V7984" i="38"/>
  <c r="V7985" i="38"/>
  <c r="V7986" i="38"/>
  <c r="V7987" i="38"/>
  <c r="V7988" i="38"/>
  <c r="W7988" i="38"/>
  <c r="V7989" i="38"/>
  <c r="W7989" i="38"/>
  <c r="V7990" i="38"/>
  <c r="W7990" i="38"/>
  <c r="V7991" i="38"/>
  <c r="W7991" i="38"/>
  <c r="V7992" i="38"/>
  <c r="W7992" i="38"/>
  <c r="V7993" i="38"/>
  <c r="W7993" i="38"/>
  <c r="V7994" i="38"/>
  <c r="W7994" i="38"/>
  <c r="V7995" i="38"/>
  <c r="W7995" i="38"/>
  <c r="V7996" i="38"/>
  <c r="W7996" i="38"/>
  <c r="V7997" i="38"/>
  <c r="W7997" i="38"/>
  <c r="V7998" i="38"/>
  <c r="W7998" i="38"/>
  <c r="V7999" i="38"/>
  <c r="W7999" i="38"/>
  <c r="V8000" i="38"/>
  <c r="W8000" i="38"/>
  <c r="V8001" i="38"/>
  <c r="W8001" i="38"/>
  <c r="V8002" i="38"/>
  <c r="W8002" i="38"/>
  <c r="V8003" i="38"/>
  <c r="V8004" i="38"/>
  <c r="V8005" i="38"/>
  <c r="V8006" i="38"/>
  <c r="V8007" i="38"/>
  <c r="V8008" i="38"/>
  <c r="V8009" i="38"/>
  <c r="V8010" i="38"/>
  <c r="V8011" i="38"/>
  <c r="V8012" i="38"/>
  <c r="W8012" i="38"/>
  <c r="V8013" i="38"/>
  <c r="W8013" i="38"/>
  <c r="V8014" i="38"/>
  <c r="W8014" i="38"/>
  <c r="V8015" i="38"/>
  <c r="W8015" i="38"/>
  <c r="V8016" i="38"/>
  <c r="W8016" i="38"/>
  <c r="V8017" i="38"/>
  <c r="W8017" i="38"/>
  <c r="V8018" i="38"/>
  <c r="W8018" i="38"/>
  <c r="V8019" i="38"/>
  <c r="W8019" i="38"/>
  <c r="V8020" i="38"/>
  <c r="W8020" i="38"/>
  <c r="V8021" i="38"/>
  <c r="W8021" i="38"/>
  <c r="V8022" i="38"/>
  <c r="W8022" i="38"/>
  <c r="V8023" i="38"/>
  <c r="W8023" i="38"/>
  <c r="V8024" i="38"/>
  <c r="W8024" i="38"/>
  <c r="V8025" i="38"/>
  <c r="W8025" i="38"/>
  <c r="V8026" i="38"/>
  <c r="W8026" i="38"/>
  <c r="V8027" i="38"/>
  <c r="V8028" i="38"/>
  <c r="V8029" i="38"/>
  <c r="V8030" i="38"/>
  <c r="V8031" i="38"/>
  <c r="V8032" i="38"/>
  <c r="V8033" i="38"/>
  <c r="V8034" i="38"/>
  <c r="V8035" i="38"/>
  <c r="V8036" i="38"/>
  <c r="W8036" i="38"/>
  <c r="V8037" i="38"/>
  <c r="W8037" i="38"/>
  <c r="V8038" i="38"/>
  <c r="W8038" i="38"/>
  <c r="V8039" i="38"/>
  <c r="W8039" i="38"/>
  <c r="V8040" i="38"/>
  <c r="W8040" i="38"/>
  <c r="V8041" i="38"/>
  <c r="W8041" i="38"/>
  <c r="V8042" i="38"/>
  <c r="W8042" i="38"/>
  <c r="V8043" i="38"/>
  <c r="W8043" i="38"/>
  <c r="V8044" i="38"/>
  <c r="W8044" i="38"/>
  <c r="V8045" i="38"/>
  <c r="W8045" i="38"/>
  <c r="V8046" i="38"/>
  <c r="W8046" i="38"/>
  <c r="V8047" i="38"/>
  <c r="W8047" i="38"/>
  <c r="V8048" i="38"/>
  <c r="W8048" i="38"/>
  <c r="V8049" i="38"/>
  <c r="W8049" i="38"/>
  <c r="V8050" i="38"/>
  <c r="W8050" i="38"/>
  <c r="V8051" i="38"/>
  <c r="V8052" i="38"/>
  <c r="V8053" i="38"/>
  <c r="V8054" i="38"/>
  <c r="V8055" i="38"/>
  <c r="V8056" i="38"/>
  <c r="V8057" i="38"/>
  <c r="V8058" i="38"/>
  <c r="V8059" i="38"/>
  <c r="V8060" i="38"/>
  <c r="W8060" i="38"/>
  <c r="V8061" i="38"/>
  <c r="W8061" i="38"/>
  <c r="V8062" i="38"/>
  <c r="W8062" i="38"/>
  <c r="V8063" i="38"/>
  <c r="W8063" i="38"/>
  <c r="V8064" i="38"/>
  <c r="W8064" i="38"/>
  <c r="V8065" i="38"/>
  <c r="W8065" i="38"/>
  <c r="V8066" i="38"/>
  <c r="W8066" i="38"/>
  <c r="V8067" i="38"/>
  <c r="W8067" i="38"/>
  <c r="V8068" i="38"/>
  <c r="W8068" i="38"/>
  <c r="V8069" i="38"/>
  <c r="W8069" i="38"/>
  <c r="V8070" i="38"/>
  <c r="W8070" i="38"/>
  <c r="V8071" i="38"/>
  <c r="W8071" i="38"/>
  <c r="V8072" i="38"/>
  <c r="W8072" i="38"/>
  <c r="V8073" i="38"/>
  <c r="W8073" i="38"/>
  <c r="V8074" i="38"/>
  <c r="W8074" i="38"/>
  <c r="V8075" i="38"/>
  <c r="V8076" i="38"/>
  <c r="V8077" i="38"/>
  <c r="V8078" i="38"/>
  <c r="V8079" i="38"/>
  <c r="V8080" i="38"/>
  <c r="V8081" i="38"/>
  <c r="V8082" i="38"/>
  <c r="V8083" i="38"/>
  <c r="V8084" i="38"/>
  <c r="W8084" i="38"/>
  <c r="V8085" i="38"/>
  <c r="W8085" i="38"/>
  <c r="V8086" i="38"/>
  <c r="W8086" i="38"/>
  <c r="V8087" i="38"/>
  <c r="W8087" i="38"/>
  <c r="V8088" i="38"/>
  <c r="W8088" i="38"/>
  <c r="V8089" i="38"/>
  <c r="W8089" i="38"/>
  <c r="V8090" i="38"/>
  <c r="W8090" i="38"/>
  <c r="V8091" i="38"/>
  <c r="W8091" i="38"/>
  <c r="V8092" i="38"/>
  <c r="W8092" i="38"/>
  <c r="V8093" i="38"/>
  <c r="W8093" i="38"/>
  <c r="V8094" i="38"/>
  <c r="W8094" i="38"/>
  <c r="V8095" i="38"/>
  <c r="W8095" i="38"/>
  <c r="V8096" i="38"/>
  <c r="W8096" i="38"/>
  <c r="V8097" i="38"/>
  <c r="W8097" i="38"/>
  <c r="V8098" i="38"/>
  <c r="W8098" i="38"/>
  <c r="V8099" i="38"/>
  <c r="V8100" i="38"/>
  <c r="V8101" i="38"/>
  <c r="V8102" i="38"/>
  <c r="V8103" i="38"/>
  <c r="V8104" i="38"/>
  <c r="V8105" i="38"/>
  <c r="V8106" i="38"/>
  <c r="V8107" i="38"/>
  <c r="V8108" i="38"/>
  <c r="W8108" i="38"/>
  <c r="V8109" i="38"/>
  <c r="W8109" i="38"/>
  <c r="V8110" i="38"/>
  <c r="W8110" i="38"/>
  <c r="V8111" i="38"/>
  <c r="W8111" i="38"/>
  <c r="V8112" i="38"/>
  <c r="W8112" i="38"/>
  <c r="V8113" i="38"/>
  <c r="W8113" i="38"/>
  <c r="V8114" i="38"/>
  <c r="W8114" i="38"/>
  <c r="V8115" i="38"/>
  <c r="W8115" i="38"/>
  <c r="V8116" i="38"/>
  <c r="W8116" i="38"/>
  <c r="V8117" i="38"/>
  <c r="W8117" i="38"/>
  <c r="V8118" i="38"/>
  <c r="W8118" i="38"/>
  <c r="V8119" i="38"/>
  <c r="W8119" i="38"/>
  <c r="V8120" i="38"/>
  <c r="W8120" i="38"/>
  <c r="V8121" i="38"/>
  <c r="W8121" i="38"/>
  <c r="V8122" i="38"/>
  <c r="W8122" i="38"/>
  <c r="V8123" i="38"/>
  <c r="V8124" i="38"/>
  <c r="V8125" i="38"/>
  <c r="V8126" i="38"/>
  <c r="V8127" i="38"/>
  <c r="V8128" i="38"/>
  <c r="V8129" i="38"/>
  <c r="V8130" i="38"/>
  <c r="V8131" i="38"/>
  <c r="V8132" i="38"/>
  <c r="W8132" i="38"/>
  <c r="V8133" i="38"/>
  <c r="W8133" i="38"/>
  <c r="V8134" i="38"/>
  <c r="W8134" i="38"/>
  <c r="V8135" i="38"/>
  <c r="W8135" i="38"/>
  <c r="V8136" i="38"/>
  <c r="W8136" i="38"/>
  <c r="V8137" i="38"/>
  <c r="W8137" i="38"/>
  <c r="V8138" i="38"/>
  <c r="W8138" i="38"/>
  <c r="V8139" i="38"/>
  <c r="W8139" i="38"/>
  <c r="V8140" i="38"/>
  <c r="W8140" i="38"/>
  <c r="V8141" i="38"/>
  <c r="W8141" i="38"/>
  <c r="V8142" i="38"/>
  <c r="W8142" i="38"/>
  <c r="V8143" i="38"/>
  <c r="W8143" i="38"/>
  <c r="V8144" i="38"/>
  <c r="W8144" i="38"/>
  <c r="V8145" i="38"/>
  <c r="W8145" i="38"/>
  <c r="V8146" i="38"/>
  <c r="W8146" i="38"/>
  <c r="V8147" i="38"/>
  <c r="V8148" i="38"/>
  <c r="V8149" i="38"/>
  <c r="V8150" i="38"/>
  <c r="V8151" i="38"/>
  <c r="V8152" i="38"/>
  <c r="V8153" i="38"/>
  <c r="V8154" i="38"/>
  <c r="V8155" i="38"/>
  <c r="V8156" i="38"/>
  <c r="W8156" i="38"/>
  <c r="V8157" i="38"/>
  <c r="W8157" i="38"/>
  <c r="V8158" i="38"/>
  <c r="W8158" i="38"/>
  <c r="V8159" i="38"/>
  <c r="W8159" i="38"/>
  <c r="V8160" i="38"/>
  <c r="W8160" i="38"/>
  <c r="V8161" i="38"/>
  <c r="W8161" i="38"/>
  <c r="V8162" i="38"/>
  <c r="W8162" i="38"/>
  <c r="V8163" i="38"/>
  <c r="W8163" i="38"/>
  <c r="V8164" i="38"/>
  <c r="W8164" i="38"/>
  <c r="V8165" i="38"/>
  <c r="W8165" i="38"/>
  <c r="V8166" i="38"/>
  <c r="W8166" i="38"/>
  <c r="V8167" i="38"/>
  <c r="W8167" i="38"/>
  <c r="V8168" i="38"/>
  <c r="W8168" i="38"/>
  <c r="V8169" i="38"/>
  <c r="W8169" i="38"/>
  <c r="V8170" i="38"/>
  <c r="W8170" i="38"/>
  <c r="V8171" i="38"/>
  <c r="V8172" i="38"/>
  <c r="V8173" i="38"/>
  <c r="V8174" i="38"/>
  <c r="V8175" i="38"/>
  <c r="V8176" i="38"/>
  <c r="V8177" i="38"/>
  <c r="V8178" i="38"/>
  <c r="V8179" i="38"/>
  <c r="V8180" i="38"/>
  <c r="W8180" i="38"/>
  <c r="V8181" i="38"/>
  <c r="W8181" i="38"/>
  <c r="V8182" i="38"/>
  <c r="W8182" i="38"/>
  <c r="V8183" i="38"/>
  <c r="W8183" i="38"/>
  <c r="V8184" i="38"/>
  <c r="W8184" i="38"/>
  <c r="V8185" i="38"/>
  <c r="W8185" i="38"/>
  <c r="V8186" i="38"/>
  <c r="W8186" i="38"/>
  <c r="V8187" i="38"/>
  <c r="W8187" i="38"/>
  <c r="V8188" i="38"/>
  <c r="W8188" i="38"/>
  <c r="V8189" i="38"/>
  <c r="W8189" i="38"/>
  <c r="V8190" i="38"/>
  <c r="W8190" i="38"/>
  <c r="V8191" i="38"/>
  <c r="W8191" i="38"/>
  <c r="V8192" i="38"/>
  <c r="W8192" i="38"/>
  <c r="V8193" i="38"/>
  <c r="W8193" i="38"/>
  <c r="V8194" i="38"/>
  <c r="W8194" i="38"/>
  <c r="V8195" i="38"/>
  <c r="V8196" i="38"/>
  <c r="V8197" i="38"/>
  <c r="V8198" i="38"/>
  <c r="V8199" i="38"/>
  <c r="V8200" i="38"/>
  <c r="V8201" i="38"/>
  <c r="V8202" i="38"/>
  <c r="V8203" i="38"/>
  <c r="V8204" i="38"/>
  <c r="W8204" i="38"/>
  <c r="V8205" i="38"/>
  <c r="W8205" i="38"/>
  <c r="V8206" i="38"/>
  <c r="W8206" i="38"/>
  <c r="V8207" i="38"/>
  <c r="W8207" i="38"/>
  <c r="V8208" i="38"/>
  <c r="W8208" i="38"/>
  <c r="V8209" i="38"/>
  <c r="W8209" i="38"/>
  <c r="V8210" i="38"/>
  <c r="W8210" i="38"/>
  <c r="V8211" i="38"/>
  <c r="W8211" i="38"/>
  <c r="V8212" i="38"/>
  <c r="W8212" i="38"/>
  <c r="V8213" i="38"/>
  <c r="W8213" i="38"/>
  <c r="V8214" i="38"/>
  <c r="W8214" i="38"/>
  <c r="V8215" i="38"/>
  <c r="W8215" i="38"/>
  <c r="V8216" i="38"/>
  <c r="W8216" i="38"/>
  <c r="V8217" i="38"/>
  <c r="W8217" i="38"/>
  <c r="V8218" i="38"/>
  <c r="W8218" i="38"/>
  <c r="V8219" i="38"/>
  <c r="V8220" i="38"/>
  <c r="V8221" i="38"/>
  <c r="V8222" i="38"/>
  <c r="V8223" i="38"/>
  <c r="V8224" i="38"/>
  <c r="V8225" i="38"/>
  <c r="V8226" i="38"/>
  <c r="V8227" i="38"/>
  <c r="V8228" i="38"/>
  <c r="W8228" i="38"/>
  <c r="V8229" i="38"/>
  <c r="W8229" i="38"/>
  <c r="V8230" i="38"/>
  <c r="W8230" i="38"/>
  <c r="V8231" i="38"/>
  <c r="W8231" i="38"/>
  <c r="V8232" i="38"/>
  <c r="W8232" i="38"/>
  <c r="V8233" i="38"/>
  <c r="W8233" i="38"/>
  <c r="V8234" i="38"/>
  <c r="W8234" i="38"/>
  <c r="V8235" i="38"/>
  <c r="W8235" i="38"/>
  <c r="V8236" i="38"/>
  <c r="W8236" i="38"/>
  <c r="V8237" i="38"/>
  <c r="W8237" i="38"/>
  <c r="V8238" i="38"/>
  <c r="W8238" i="38"/>
  <c r="V8239" i="38"/>
  <c r="W8239" i="38"/>
  <c r="V8240" i="38"/>
  <c r="W8240" i="38"/>
  <c r="V8241" i="38"/>
  <c r="W8241" i="38"/>
  <c r="V8242" i="38"/>
  <c r="W8242" i="38"/>
  <c r="V8243" i="38"/>
  <c r="V8244" i="38"/>
  <c r="V8245" i="38"/>
  <c r="V8246" i="38"/>
  <c r="V8247" i="38"/>
  <c r="V8248" i="38"/>
  <c r="V8249" i="38"/>
  <c r="V8250" i="38"/>
  <c r="V8251" i="38"/>
  <c r="V8252" i="38"/>
  <c r="W8252" i="38"/>
  <c r="V8253" i="38"/>
  <c r="W8253" i="38"/>
  <c r="V8254" i="38"/>
  <c r="W8254" i="38"/>
  <c r="V8255" i="38"/>
  <c r="W8255" i="38"/>
  <c r="V8256" i="38"/>
  <c r="W8256" i="38"/>
  <c r="V8257" i="38"/>
  <c r="W8257" i="38"/>
  <c r="V8258" i="38"/>
  <c r="W8258" i="38"/>
  <c r="V8259" i="38"/>
  <c r="W8259" i="38"/>
  <c r="V8260" i="38"/>
  <c r="W8260" i="38"/>
  <c r="V8261" i="38"/>
  <c r="W8261" i="38"/>
  <c r="V8262" i="38"/>
  <c r="W8262" i="38"/>
  <c r="V8263" i="38"/>
  <c r="W8263" i="38"/>
  <c r="V8264" i="38"/>
  <c r="W8264" i="38"/>
  <c r="V8265" i="38"/>
  <c r="W8265" i="38"/>
  <c r="V8266" i="38"/>
  <c r="W8266" i="38"/>
  <c r="V8267" i="38"/>
  <c r="V8268" i="38"/>
  <c r="V8269" i="38"/>
  <c r="V8270" i="38"/>
  <c r="V8271" i="38"/>
  <c r="V8272" i="38"/>
  <c r="V8273" i="38"/>
  <c r="V8274" i="38"/>
  <c r="V8275" i="38"/>
  <c r="V8276" i="38"/>
  <c r="W8276" i="38"/>
  <c r="V8277" i="38"/>
  <c r="W8277" i="38"/>
  <c r="V8278" i="38"/>
  <c r="W8278" i="38"/>
  <c r="V8279" i="38"/>
  <c r="W8279" i="38"/>
  <c r="V8280" i="38"/>
  <c r="W8280" i="38"/>
  <c r="V8281" i="38"/>
  <c r="W8281" i="38"/>
  <c r="V8282" i="38"/>
  <c r="W8282" i="38"/>
  <c r="V8283" i="38"/>
  <c r="W8283" i="38"/>
  <c r="V8284" i="38"/>
  <c r="W8284" i="38"/>
  <c r="V8285" i="38"/>
  <c r="W8285" i="38"/>
  <c r="V8286" i="38"/>
  <c r="W8286" i="38"/>
  <c r="V8287" i="38"/>
  <c r="W8287" i="38"/>
  <c r="V8288" i="38"/>
  <c r="W8288" i="38"/>
  <c r="V8289" i="38"/>
  <c r="W8289" i="38"/>
  <c r="V8290" i="38"/>
  <c r="W8290" i="38"/>
  <c r="V8291" i="38"/>
  <c r="V8292" i="38"/>
  <c r="V8293" i="38"/>
  <c r="V8294" i="38"/>
  <c r="V8295" i="38"/>
  <c r="V8296" i="38"/>
  <c r="V8297" i="38"/>
  <c r="V8298" i="38"/>
  <c r="V8299" i="38"/>
  <c r="V8300" i="38"/>
  <c r="W8300" i="38"/>
  <c r="V8301" i="38"/>
  <c r="W8301" i="38"/>
  <c r="V8302" i="38"/>
  <c r="W8302" i="38"/>
  <c r="V8303" i="38"/>
  <c r="W8303" i="38"/>
  <c r="V8304" i="38"/>
  <c r="W8304" i="38"/>
  <c r="V8305" i="38"/>
  <c r="W8305" i="38"/>
  <c r="V8306" i="38"/>
  <c r="W8306" i="38"/>
  <c r="V8307" i="38"/>
  <c r="W8307" i="38"/>
  <c r="V8308" i="38"/>
  <c r="W8308" i="38"/>
  <c r="V8309" i="38"/>
  <c r="W8309" i="38"/>
  <c r="V8310" i="38"/>
  <c r="W8310" i="38"/>
  <c r="V8311" i="38"/>
  <c r="W8311" i="38"/>
  <c r="V8312" i="38"/>
  <c r="W8312" i="38"/>
  <c r="V8313" i="38"/>
  <c r="W8313" i="38"/>
  <c r="V8314" i="38"/>
  <c r="W8314" i="38"/>
  <c r="V8315" i="38"/>
  <c r="V8316" i="38"/>
  <c r="V8317" i="38"/>
  <c r="V8318" i="38"/>
  <c r="V8319" i="38"/>
  <c r="V8320" i="38"/>
  <c r="V8321" i="38"/>
  <c r="V8322" i="38"/>
  <c r="V8323" i="38"/>
  <c r="V8324" i="38"/>
  <c r="W8324" i="38"/>
  <c r="V8325" i="38"/>
  <c r="W8325" i="38"/>
  <c r="V8326" i="38"/>
  <c r="W8326" i="38"/>
  <c r="V8327" i="38"/>
  <c r="W8327" i="38"/>
  <c r="V8328" i="38"/>
  <c r="W8328" i="38"/>
  <c r="V8329" i="38"/>
  <c r="W8329" i="38"/>
  <c r="V8330" i="38"/>
  <c r="W8330" i="38"/>
  <c r="V8331" i="38"/>
  <c r="W8331" i="38"/>
  <c r="V8332" i="38"/>
  <c r="W8332" i="38"/>
  <c r="V8333" i="38"/>
  <c r="W8333" i="38"/>
  <c r="V8334" i="38"/>
  <c r="W8334" i="38"/>
  <c r="V8335" i="38"/>
  <c r="W8335" i="38"/>
  <c r="V8336" i="38"/>
  <c r="W8336" i="38"/>
  <c r="V8337" i="38"/>
  <c r="W8337" i="38"/>
  <c r="V8338" i="38"/>
  <c r="W8338" i="38"/>
  <c r="V8339" i="38"/>
  <c r="V8340" i="38"/>
  <c r="V8341" i="38"/>
  <c r="V8342" i="38"/>
  <c r="V8343" i="38"/>
  <c r="V8344" i="38"/>
  <c r="V8345" i="38"/>
  <c r="V8346" i="38"/>
  <c r="V8347" i="38"/>
  <c r="V8348" i="38"/>
  <c r="W8348" i="38"/>
  <c r="V8349" i="38"/>
  <c r="W8349" i="38"/>
  <c r="V8350" i="38"/>
  <c r="W8350" i="38"/>
  <c r="V8351" i="38"/>
  <c r="W8351" i="38"/>
  <c r="V8352" i="38"/>
  <c r="W8352" i="38"/>
  <c r="V8353" i="38"/>
  <c r="W8353" i="38"/>
  <c r="V8354" i="38"/>
  <c r="W8354" i="38"/>
  <c r="V8355" i="38"/>
  <c r="W8355" i="38"/>
  <c r="V8356" i="38"/>
  <c r="W8356" i="38"/>
  <c r="V8357" i="38"/>
  <c r="W8357" i="38"/>
  <c r="V8358" i="38"/>
  <c r="W8358" i="38"/>
  <c r="V8359" i="38"/>
  <c r="W8359" i="38"/>
  <c r="V8360" i="38"/>
  <c r="W8360" i="38"/>
  <c r="V8361" i="38"/>
  <c r="W8361" i="38"/>
  <c r="V8362" i="38"/>
  <c r="W8362" i="38"/>
  <c r="V8363" i="38"/>
  <c r="V8364" i="38"/>
  <c r="V8365" i="38"/>
  <c r="V8366" i="38"/>
  <c r="V8367" i="38"/>
  <c r="V8368" i="38"/>
  <c r="V8369" i="38"/>
  <c r="V8370" i="38"/>
  <c r="V8371" i="38"/>
  <c r="V8372" i="38"/>
  <c r="W8372" i="38"/>
  <c r="V8373" i="38"/>
  <c r="W8373" i="38"/>
  <c r="V8374" i="38"/>
  <c r="W8374" i="38"/>
  <c r="V8375" i="38"/>
  <c r="W8375" i="38"/>
  <c r="V8376" i="38"/>
  <c r="W8376" i="38"/>
  <c r="V8377" i="38"/>
  <c r="W8377" i="38"/>
  <c r="V8378" i="38"/>
  <c r="W8378" i="38"/>
  <c r="V8379" i="38"/>
  <c r="W8379" i="38"/>
  <c r="V8380" i="38"/>
  <c r="W8380" i="38"/>
  <c r="V8381" i="38"/>
  <c r="W8381" i="38"/>
  <c r="V8382" i="38"/>
  <c r="W8382" i="38"/>
  <c r="V8383" i="38"/>
  <c r="W8383" i="38"/>
  <c r="V8384" i="38"/>
  <c r="W8384" i="38"/>
  <c r="V8385" i="38"/>
  <c r="W8385" i="38"/>
  <c r="V8386" i="38"/>
  <c r="W8386" i="38"/>
  <c r="V8387" i="38"/>
  <c r="V8388" i="38"/>
  <c r="V8389" i="38"/>
  <c r="V8390" i="38"/>
  <c r="V8391" i="38"/>
  <c r="V8392" i="38"/>
  <c r="V8393" i="38"/>
  <c r="V8394" i="38"/>
  <c r="V8395" i="38"/>
  <c r="V8396" i="38"/>
  <c r="W8396" i="38"/>
  <c r="V8397" i="38"/>
  <c r="W8397" i="38"/>
  <c r="V8398" i="38"/>
  <c r="W8398" i="38"/>
  <c r="V8399" i="38"/>
  <c r="W8399" i="38"/>
  <c r="V8400" i="38"/>
  <c r="W8400" i="38"/>
  <c r="V8401" i="38"/>
  <c r="W8401" i="38"/>
  <c r="V8402" i="38"/>
  <c r="W8402" i="38"/>
  <c r="V8403" i="38"/>
  <c r="W8403" i="38"/>
  <c r="V8404" i="38"/>
  <c r="W8404" i="38"/>
  <c r="V8405" i="38"/>
  <c r="W8405" i="38"/>
  <c r="V8406" i="38"/>
  <c r="W8406" i="38"/>
  <c r="V8407" i="38"/>
  <c r="W8407" i="38"/>
  <c r="V8408" i="38"/>
  <c r="W8408" i="38"/>
  <c r="V8409" i="38"/>
  <c r="W8409" i="38"/>
  <c r="V8410" i="38"/>
  <c r="W8410" i="38"/>
  <c r="V8411" i="38"/>
  <c r="V8412" i="38"/>
  <c r="V8413" i="38"/>
  <c r="V8414" i="38"/>
  <c r="V8415" i="38"/>
  <c r="V8416" i="38"/>
  <c r="V8417" i="38"/>
  <c r="V8418" i="38"/>
  <c r="V8419" i="38"/>
  <c r="V8420" i="38"/>
  <c r="W8420" i="38"/>
  <c r="V8421" i="38"/>
  <c r="W8421" i="38"/>
  <c r="V8422" i="38"/>
  <c r="W8422" i="38"/>
  <c r="V8423" i="38"/>
  <c r="W8423" i="38"/>
  <c r="V8424" i="38"/>
  <c r="W8424" i="38"/>
  <c r="V8425" i="38"/>
  <c r="W8425" i="38"/>
  <c r="V8426" i="38"/>
  <c r="W8426" i="38"/>
  <c r="V8427" i="38"/>
  <c r="W8427" i="38"/>
  <c r="V8428" i="38"/>
  <c r="W8428" i="38"/>
  <c r="V8429" i="38"/>
  <c r="W8429" i="38"/>
  <c r="V8430" i="38"/>
  <c r="W8430" i="38"/>
  <c r="V8431" i="38"/>
  <c r="W8431" i="38"/>
  <c r="V8432" i="38"/>
  <c r="W8432" i="38"/>
  <c r="V8433" i="38"/>
  <c r="W8433" i="38"/>
  <c r="V8434" i="38"/>
  <c r="W8434" i="38"/>
  <c r="V8435" i="38"/>
  <c r="V8436" i="38"/>
  <c r="V8437" i="38"/>
  <c r="V8438" i="38"/>
  <c r="V8439" i="38"/>
  <c r="V8440" i="38"/>
  <c r="V8441" i="38"/>
  <c r="V8442" i="38"/>
  <c r="V8443" i="38"/>
  <c r="V8444" i="38"/>
  <c r="W8444" i="38"/>
  <c r="V8445" i="38"/>
  <c r="W8445" i="38"/>
  <c r="V8446" i="38"/>
  <c r="W8446" i="38"/>
  <c r="V8447" i="38"/>
  <c r="W8447" i="38"/>
  <c r="V8448" i="38"/>
  <c r="W8448" i="38"/>
  <c r="V8449" i="38"/>
  <c r="W8449" i="38"/>
  <c r="V8450" i="38"/>
  <c r="W8450" i="38"/>
  <c r="V8451" i="38"/>
  <c r="W8451" i="38"/>
  <c r="V8452" i="38"/>
  <c r="W8452" i="38"/>
  <c r="V8453" i="38"/>
  <c r="W8453" i="38"/>
  <c r="V8454" i="38"/>
  <c r="W8454" i="38"/>
  <c r="V8455" i="38"/>
  <c r="W8455" i="38"/>
  <c r="V8456" i="38"/>
  <c r="W8456" i="38"/>
  <c r="V8457" i="38"/>
  <c r="W8457" i="38"/>
  <c r="V8458" i="38"/>
  <c r="W8458" i="38"/>
  <c r="V8459" i="38"/>
  <c r="V8460" i="38"/>
  <c r="V8461" i="38"/>
  <c r="V8462" i="38"/>
  <c r="V8463" i="38"/>
  <c r="V8464" i="38"/>
  <c r="V8465" i="38"/>
  <c r="V8466" i="38"/>
  <c r="V8467" i="38"/>
  <c r="V8468" i="38"/>
  <c r="W8468" i="38"/>
  <c r="V8469" i="38"/>
  <c r="W8469" i="38"/>
  <c r="V8470" i="38"/>
  <c r="W8470" i="38"/>
  <c r="V8471" i="38"/>
  <c r="W8471" i="38"/>
  <c r="V8472" i="38"/>
  <c r="W8472" i="38"/>
  <c r="V8473" i="38"/>
  <c r="W8473" i="38"/>
  <c r="V8474" i="38"/>
  <c r="W8474" i="38"/>
  <c r="V8475" i="38"/>
  <c r="W8475" i="38"/>
  <c r="V8476" i="38"/>
  <c r="W8476" i="38"/>
  <c r="V8477" i="38"/>
  <c r="W8477" i="38"/>
  <c r="V8478" i="38"/>
  <c r="W8478" i="38"/>
  <c r="V8479" i="38"/>
  <c r="W8479" i="38"/>
  <c r="V8480" i="38"/>
  <c r="W8480" i="38"/>
  <c r="V8481" i="38"/>
  <c r="W8481" i="38"/>
  <c r="V8482" i="38"/>
  <c r="W8482" i="38"/>
  <c r="V8483" i="38"/>
  <c r="V8484" i="38"/>
  <c r="V8485" i="38"/>
  <c r="V8486" i="38"/>
  <c r="V8487" i="38"/>
  <c r="V8488" i="38"/>
  <c r="V8489" i="38"/>
  <c r="V8490" i="38"/>
  <c r="V8491" i="38"/>
  <c r="V8492" i="38"/>
  <c r="W8492" i="38"/>
  <c r="V8493" i="38"/>
  <c r="W8493" i="38"/>
  <c r="V8494" i="38"/>
  <c r="W8494" i="38"/>
  <c r="V8495" i="38"/>
  <c r="W8495" i="38"/>
  <c r="V8496" i="38"/>
  <c r="W8496" i="38"/>
  <c r="V8497" i="38"/>
  <c r="W8497" i="38"/>
  <c r="V8498" i="38"/>
  <c r="W8498" i="38"/>
  <c r="V8499" i="38"/>
  <c r="W8499" i="38"/>
  <c r="V8500" i="38"/>
  <c r="W8500" i="38"/>
  <c r="V8501" i="38"/>
  <c r="W8501" i="38"/>
  <c r="V8502" i="38"/>
  <c r="W8502" i="38"/>
  <c r="V8503" i="38"/>
  <c r="W8503" i="38"/>
  <c r="V8504" i="38"/>
  <c r="W8504" i="38"/>
  <c r="V8505" i="38"/>
  <c r="W8505" i="38"/>
  <c r="V8506" i="38"/>
  <c r="W8506" i="38"/>
  <c r="V8507" i="38"/>
  <c r="V8508" i="38"/>
  <c r="V8509" i="38"/>
  <c r="V8510" i="38"/>
  <c r="V8511" i="38"/>
  <c r="V8512" i="38"/>
  <c r="V8513" i="38"/>
  <c r="V8514" i="38"/>
  <c r="V8515" i="38"/>
  <c r="V8516" i="38"/>
  <c r="W8516" i="38"/>
  <c r="V8517" i="38"/>
  <c r="W8517" i="38"/>
  <c r="V8518" i="38"/>
  <c r="W8518" i="38"/>
  <c r="V8519" i="38"/>
  <c r="W8519" i="38"/>
  <c r="V8520" i="38"/>
  <c r="W8520" i="38"/>
  <c r="V8521" i="38"/>
  <c r="W8521" i="38"/>
  <c r="V8522" i="38"/>
  <c r="W8522" i="38"/>
  <c r="V8523" i="38"/>
  <c r="W8523" i="38"/>
  <c r="V8524" i="38"/>
  <c r="W8524" i="38"/>
  <c r="V8525" i="38"/>
  <c r="W8525" i="38"/>
  <c r="V8526" i="38"/>
  <c r="W8526" i="38"/>
  <c r="V8527" i="38"/>
  <c r="W8527" i="38"/>
  <c r="V8528" i="38"/>
  <c r="W8528" i="38"/>
  <c r="V8529" i="38"/>
  <c r="W8529" i="38"/>
  <c r="V8530" i="38"/>
  <c r="W8530" i="38"/>
  <c r="V8531" i="38"/>
  <c r="V8532" i="38"/>
  <c r="V8533" i="38"/>
  <c r="V8534" i="38"/>
  <c r="V8535" i="38"/>
  <c r="V8536" i="38"/>
  <c r="V8537" i="38"/>
  <c r="V8538" i="38"/>
  <c r="V8539" i="38"/>
  <c r="V8540" i="38"/>
  <c r="W8540" i="38"/>
  <c r="V8541" i="38"/>
  <c r="W8541" i="38"/>
  <c r="V8542" i="38"/>
  <c r="W8542" i="38"/>
  <c r="V8543" i="38"/>
  <c r="W8543" i="38"/>
  <c r="V8544" i="38"/>
  <c r="W8544" i="38"/>
  <c r="V8545" i="38"/>
  <c r="W8545" i="38"/>
  <c r="V8546" i="38"/>
  <c r="W8546" i="38"/>
  <c r="V8547" i="38"/>
  <c r="W8547" i="38"/>
  <c r="V8548" i="38"/>
  <c r="W8548" i="38"/>
  <c r="V8549" i="38"/>
  <c r="W8549" i="38"/>
  <c r="V8550" i="38"/>
  <c r="W8550" i="38"/>
  <c r="V8551" i="38"/>
  <c r="W8551" i="38"/>
  <c r="V8552" i="38"/>
  <c r="W8552" i="38"/>
  <c r="V8553" i="38"/>
  <c r="W8553" i="38"/>
  <c r="V8554" i="38"/>
  <c r="W8554" i="38"/>
  <c r="V8555" i="38"/>
  <c r="V8556" i="38"/>
  <c r="V8557" i="38"/>
  <c r="V8558" i="38"/>
  <c r="V8559" i="38"/>
  <c r="V8560" i="38"/>
  <c r="V8561" i="38"/>
  <c r="V8562" i="38"/>
  <c r="V8563" i="38"/>
  <c r="V8564" i="38"/>
  <c r="W8564" i="38"/>
  <c r="V8565" i="38"/>
  <c r="W8565" i="38"/>
  <c r="V8566" i="38"/>
  <c r="W8566" i="38"/>
  <c r="V8567" i="38"/>
  <c r="W8567" i="38"/>
  <c r="V8568" i="38"/>
  <c r="W8568" i="38"/>
  <c r="V8569" i="38"/>
  <c r="W8569" i="38"/>
  <c r="V8570" i="38"/>
  <c r="W8570" i="38"/>
  <c r="V8571" i="38"/>
  <c r="W8571" i="38"/>
  <c r="V8572" i="38"/>
  <c r="W8572" i="38"/>
  <c r="V8573" i="38"/>
  <c r="W8573" i="38"/>
  <c r="V8574" i="38"/>
  <c r="W8574" i="38"/>
  <c r="V8575" i="38"/>
  <c r="W8575" i="38"/>
  <c r="V8576" i="38"/>
  <c r="W8576" i="38"/>
  <c r="V8577" i="38"/>
  <c r="W8577" i="38"/>
  <c r="V8578" i="38"/>
  <c r="W8578" i="38"/>
  <c r="V8579" i="38"/>
  <c r="V8580" i="38"/>
  <c r="V8581" i="38"/>
  <c r="V8582" i="38"/>
  <c r="V8583" i="38"/>
  <c r="V8584" i="38"/>
  <c r="V8585" i="38"/>
  <c r="V8586" i="38"/>
  <c r="V8587" i="38"/>
  <c r="V8588" i="38"/>
  <c r="W8588" i="38"/>
  <c r="V8589" i="38"/>
  <c r="W8589" i="38"/>
  <c r="V8590" i="38"/>
  <c r="W8590" i="38"/>
  <c r="V8591" i="38"/>
  <c r="W8591" i="38"/>
  <c r="V8592" i="38"/>
  <c r="W8592" i="38"/>
  <c r="V8593" i="38"/>
  <c r="W8593" i="38"/>
  <c r="V8594" i="38"/>
  <c r="W8594" i="38"/>
  <c r="V8595" i="38"/>
  <c r="W8595" i="38"/>
  <c r="V8596" i="38"/>
  <c r="W8596" i="38"/>
  <c r="V8597" i="38"/>
  <c r="W8597" i="38"/>
  <c r="V8598" i="38"/>
  <c r="W8598" i="38"/>
  <c r="V8599" i="38"/>
  <c r="W8599" i="38"/>
  <c r="V8600" i="38"/>
  <c r="W8600" i="38"/>
  <c r="V8601" i="38"/>
  <c r="W8601" i="38"/>
  <c r="V8602" i="38"/>
  <c r="W8602" i="38"/>
  <c r="V8603" i="38"/>
  <c r="V8604" i="38"/>
  <c r="V8605" i="38"/>
  <c r="V8606" i="38"/>
  <c r="V8607" i="38"/>
  <c r="V8608" i="38"/>
  <c r="V8609" i="38"/>
  <c r="V8610" i="38"/>
  <c r="V8611" i="38"/>
  <c r="V8612" i="38"/>
  <c r="W8612" i="38"/>
  <c r="V8613" i="38"/>
  <c r="W8613" i="38"/>
  <c r="V8614" i="38"/>
  <c r="W8614" i="38"/>
  <c r="V8615" i="38"/>
  <c r="W8615" i="38"/>
  <c r="V8616" i="38"/>
  <c r="W8616" i="38"/>
  <c r="V8617" i="38"/>
  <c r="W8617" i="38"/>
  <c r="V8618" i="38"/>
  <c r="W8618" i="38"/>
  <c r="V8619" i="38"/>
  <c r="W8619" i="38"/>
  <c r="V8620" i="38"/>
  <c r="W8620" i="38"/>
  <c r="V8621" i="38"/>
  <c r="W8621" i="38"/>
  <c r="V8622" i="38"/>
  <c r="W8622" i="38"/>
  <c r="V8623" i="38"/>
  <c r="W8623" i="38"/>
  <c r="V8624" i="38"/>
  <c r="W8624" i="38"/>
  <c r="V8625" i="38"/>
  <c r="W8625" i="38"/>
  <c r="V8626" i="38"/>
  <c r="W8626" i="38"/>
  <c r="V8627" i="38"/>
  <c r="V8628" i="38"/>
  <c r="V8629" i="38"/>
  <c r="V8630" i="38"/>
  <c r="V8631" i="38"/>
  <c r="V8632" i="38"/>
  <c r="V8633" i="38"/>
  <c r="V8634" i="38"/>
  <c r="V8635" i="38"/>
  <c r="V8636" i="38"/>
  <c r="W8636" i="38"/>
  <c r="V8637" i="38"/>
  <c r="W8637" i="38"/>
  <c r="V8638" i="38"/>
  <c r="W8638" i="38"/>
  <c r="V8639" i="38"/>
  <c r="W8639" i="38"/>
  <c r="V8640" i="38"/>
  <c r="W8640" i="38"/>
  <c r="V8641" i="38"/>
  <c r="W8641" i="38"/>
  <c r="V8642" i="38"/>
  <c r="W8642" i="38"/>
  <c r="V8643" i="38"/>
  <c r="W8643" i="38"/>
  <c r="V8644" i="38"/>
  <c r="W8644" i="38"/>
  <c r="V8645" i="38"/>
  <c r="W8645" i="38"/>
  <c r="V8646" i="38"/>
  <c r="W8646" i="38"/>
  <c r="V8647" i="38"/>
  <c r="W8647" i="38"/>
  <c r="V8648" i="38"/>
  <c r="W8648" i="38"/>
  <c r="V8649" i="38"/>
  <c r="W8649" i="38"/>
  <c r="V8650" i="38"/>
  <c r="W8650" i="38"/>
  <c r="V8651" i="38"/>
  <c r="V8652" i="38"/>
  <c r="V8653" i="38"/>
  <c r="V8654" i="38"/>
  <c r="V8655" i="38"/>
  <c r="V8656" i="38"/>
  <c r="V8657" i="38"/>
  <c r="V8658" i="38"/>
  <c r="V8659" i="38"/>
  <c r="V8660" i="38"/>
  <c r="W8660" i="38"/>
  <c r="V8661" i="38"/>
  <c r="W8661" i="38"/>
  <c r="V8662" i="38"/>
  <c r="W8662" i="38"/>
  <c r="V8663" i="38"/>
  <c r="W8663" i="38"/>
  <c r="V8664" i="38"/>
  <c r="W8664" i="38"/>
  <c r="V8665" i="38"/>
  <c r="W8665" i="38"/>
  <c r="V8666" i="38"/>
  <c r="W8666" i="38"/>
  <c r="V8667" i="38"/>
  <c r="W8667" i="38"/>
  <c r="V8668" i="38"/>
  <c r="W8668" i="38"/>
  <c r="V8669" i="38"/>
  <c r="W8669" i="38"/>
  <c r="V8670" i="38"/>
  <c r="W8670" i="38"/>
  <c r="V8671" i="38"/>
  <c r="W8671" i="38"/>
  <c r="V8672" i="38"/>
  <c r="W8672" i="38"/>
  <c r="V8673" i="38"/>
  <c r="W8673" i="38"/>
  <c r="V8674" i="38"/>
  <c r="W8674" i="38"/>
  <c r="V8675" i="38"/>
  <c r="V8676" i="38"/>
  <c r="V8677" i="38"/>
  <c r="V8678" i="38"/>
  <c r="V8679" i="38"/>
  <c r="V8680" i="38"/>
  <c r="V8681" i="38"/>
  <c r="V8682" i="38"/>
  <c r="V8683" i="38"/>
  <c r="V8684" i="38"/>
  <c r="W8684" i="38"/>
  <c r="V8685" i="38"/>
  <c r="W8685" i="38"/>
  <c r="V8686" i="38"/>
  <c r="W8686" i="38"/>
  <c r="V8687" i="38"/>
  <c r="W8687" i="38"/>
  <c r="V8688" i="38"/>
  <c r="W8688" i="38"/>
  <c r="V8689" i="38"/>
  <c r="W8689" i="38"/>
  <c r="V8690" i="38"/>
  <c r="W8690" i="38"/>
  <c r="V8691" i="38"/>
  <c r="W8691" i="38"/>
  <c r="V8692" i="38"/>
  <c r="W8692" i="38"/>
  <c r="V8693" i="38"/>
  <c r="W8693" i="38"/>
  <c r="V8694" i="38"/>
  <c r="W8694" i="38"/>
  <c r="V8695" i="38"/>
  <c r="W8695" i="38"/>
  <c r="V8696" i="38"/>
  <c r="W8696" i="38"/>
  <c r="V8697" i="38"/>
  <c r="W8697" i="38"/>
  <c r="V8698" i="38"/>
  <c r="W8698" i="38"/>
  <c r="V8699" i="38"/>
  <c r="V8700" i="38"/>
  <c r="V8701" i="38"/>
  <c r="V8702" i="38"/>
  <c r="V8703" i="38"/>
  <c r="V8704" i="38"/>
  <c r="V8705" i="38"/>
  <c r="V8706" i="38"/>
  <c r="V8707" i="38"/>
  <c r="V8708" i="38"/>
  <c r="W8708" i="38"/>
  <c r="V8709" i="38"/>
  <c r="W8709" i="38"/>
  <c r="V8710" i="38"/>
  <c r="W8710" i="38"/>
  <c r="V8711" i="38"/>
  <c r="W8711" i="38"/>
  <c r="V8712" i="38"/>
  <c r="W8712" i="38"/>
  <c r="V8713" i="38"/>
  <c r="W8713" i="38"/>
  <c r="V8714" i="38"/>
  <c r="W8714" i="38"/>
  <c r="V8715" i="38"/>
  <c r="W8715" i="38"/>
  <c r="V8716" i="38"/>
  <c r="W8716" i="38"/>
  <c r="V8717" i="38"/>
  <c r="W8717" i="38"/>
  <c r="V8718" i="38"/>
  <c r="W8718" i="38"/>
  <c r="V8719" i="38"/>
  <c r="W8719" i="38"/>
  <c r="V8720" i="38"/>
  <c r="W8720" i="38"/>
  <c r="V8721" i="38"/>
  <c r="W8721" i="38"/>
  <c r="V8722" i="38"/>
  <c r="W8722" i="38"/>
  <c r="V8723" i="38"/>
  <c r="V8724" i="38"/>
  <c r="V8725" i="38"/>
  <c r="V8726" i="38"/>
  <c r="V8727" i="38"/>
  <c r="V8728" i="38"/>
  <c r="V8729" i="38"/>
  <c r="V8730" i="38"/>
  <c r="V8731" i="38"/>
  <c r="V8732" i="38"/>
  <c r="W8732" i="38"/>
  <c r="V8733" i="38"/>
  <c r="W8733" i="38"/>
  <c r="V8734" i="38"/>
  <c r="W8734" i="38"/>
  <c r="V8735" i="38"/>
  <c r="W8735" i="38"/>
  <c r="V8736" i="38"/>
  <c r="W8736" i="38"/>
  <c r="V8737" i="38"/>
  <c r="W8737" i="38"/>
  <c r="V8738" i="38"/>
  <c r="W8738" i="38"/>
  <c r="V8739" i="38"/>
  <c r="W8739" i="38"/>
  <c r="V8740" i="38"/>
  <c r="W8740" i="38"/>
  <c r="V8741" i="38"/>
  <c r="W8741" i="38"/>
  <c r="V8742" i="38"/>
  <c r="W8742" i="38"/>
  <c r="V8743" i="38"/>
  <c r="W8743" i="38"/>
  <c r="V8744" i="38"/>
  <c r="W8744" i="38"/>
  <c r="V8745" i="38"/>
  <c r="W8745" i="38"/>
  <c r="V8746" i="38"/>
  <c r="W8746" i="38"/>
  <c r="V8747" i="38"/>
  <c r="V8748" i="38"/>
  <c r="V8749" i="38"/>
  <c r="V8750" i="38"/>
  <c r="V8751" i="38"/>
  <c r="V8752" i="38"/>
  <c r="V8753" i="38"/>
  <c r="V8754" i="38"/>
  <c r="V8755" i="38"/>
  <c r="V8756" i="38"/>
  <c r="W8756" i="38"/>
  <c r="V8757" i="38"/>
  <c r="W8757" i="38"/>
  <c r="V8758" i="38"/>
  <c r="W8758" i="38"/>
  <c r="V8759" i="38"/>
  <c r="W8759" i="38"/>
  <c r="V8760" i="38"/>
  <c r="W8760" i="38"/>
  <c r="V8761" i="38"/>
  <c r="W8761" i="38"/>
  <c r="V8762" i="38"/>
  <c r="W8762" i="38"/>
  <c r="V3" i="38"/>
  <c r="W3" i="38"/>
  <c r="AA37" i="38"/>
  <c r="AA36" i="38"/>
  <c r="AA39" i="38"/>
  <c r="U3" i="38"/>
  <c r="K5" i="38"/>
  <c r="K6" i="38"/>
  <c r="T3" i="38"/>
  <c r="T4" i="38"/>
  <c r="U5" i="38"/>
  <c r="U4" i="38"/>
  <c r="K7" i="38"/>
  <c r="T5" i="38"/>
  <c r="X5" i="38"/>
  <c r="X4" i="38"/>
  <c r="K8" i="38"/>
  <c r="U6" i="38"/>
  <c r="T6" i="38"/>
  <c r="K10" i="38"/>
  <c r="U7" i="38"/>
  <c r="K9" i="38"/>
  <c r="X6" i="38"/>
  <c r="T7" i="38"/>
  <c r="T9" i="38"/>
  <c r="X7" i="38"/>
  <c r="U8" i="38"/>
  <c r="U9" i="38"/>
  <c r="T8" i="38"/>
  <c r="X8" i="38"/>
  <c r="X9" i="38"/>
  <c r="U10" i="38"/>
  <c r="K11" i="38"/>
  <c r="U11" i="38"/>
  <c r="W11" i="38"/>
  <c r="T10" i="38"/>
  <c r="T11" i="38"/>
  <c r="X11" i="38"/>
  <c r="X10" i="38"/>
  <c r="K12" i="38"/>
  <c r="AA24" i="38"/>
  <c r="K13" i="38"/>
  <c r="U12" i="38"/>
  <c r="W12" i="38"/>
  <c r="K14" i="38"/>
  <c r="X12" i="38"/>
  <c r="T12" i="38"/>
  <c r="T13" i="38"/>
  <c r="K16" i="38"/>
  <c r="K15" i="38"/>
  <c r="U13" i="38"/>
  <c r="W13" i="38"/>
  <c r="X13" i="38"/>
  <c r="K17" i="38"/>
  <c r="U14" i="38"/>
  <c r="W14" i="38"/>
  <c r="X14" i="38"/>
  <c r="U15" i="38"/>
  <c r="W15" i="38"/>
  <c r="T14" i="38"/>
  <c r="X15" i="38"/>
  <c r="T15" i="38"/>
  <c r="U16" i="38"/>
  <c r="W16" i="38"/>
  <c r="K19" i="38"/>
  <c r="K18" i="38"/>
  <c r="T16" i="38"/>
  <c r="T17" i="38"/>
  <c r="U17" i="38"/>
  <c r="W17" i="38"/>
  <c r="X16" i="38"/>
  <c r="X17" i="38"/>
  <c r="T18" i="38"/>
  <c r="K20" i="38"/>
  <c r="U18" i="38"/>
  <c r="W18" i="38"/>
  <c r="X18" i="38"/>
  <c r="U19" i="38"/>
  <c r="W19" i="38"/>
  <c r="K21" i="38"/>
  <c r="X19" i="38"/>
  <c r="K22" i="38"/>
  <c r="U20" i="38"/>
  <c r="T20" i="38"/>
  <c r="T19" i="38"/>
  <c r="X20" i="38"/>
  <c r="U21" i="38"/>
  <c r="K23" i="38"/>
  <c r="X21" i="38"/>
  <c r="U23" i="38"/>
  <c r="T21" i="38"/>
  <c r="K24" i="38"/>
  <c r="U22" i="38"/>
  <c r="T23" i="38"/>
  <c r="X22" i="38"/>
  <c r="X23" i="38"/>
  <c r="T22" i="38"/>
  <c r="K25" i="38"/>
  <c r="U24" i="38"/>
  <c r="K26" i="38"/>
  <c r="U26" i="38"/>
  <c r="X24" i="38"/>
  <c r="T24" i="38"/>
  <c r="K27" i="38"/>
  <c r="U25" i="38"/>
  <c r="T25" i="38"/>
  <c r="X26" i="38"/>
  <c r="X25" i="38"/>
  <c r="T26" i="38"/>
  <c r="K28" i="38"/>
  <c r="U28" i="38"/>
  <c r="K29" i="38"/>
  <c r="U27" i="38"/>
  <c r="T28" i="38"/>
  <c r="X27" i="38"/>
  <c r="T27" i="38"/>
  <c r="X28" i="38"/>
  <c r="K30" i="38"/>
  <c r="T29" i="38"/>
  <c r="K31" i="38"/>
  <c r="U29" i="38"/>
  <c r="X29" i="38"/>
  <c r="U30" i="38"/>
  <c r="K32" i="38"/>
  <c r="X30" i="38"/>
  <c r="T32" i="38"/>
  <c r="K33" i="38"/>
  <c r="U31" i="38"/>
  <c r="T30" i="38"/>
  <c r="U32" i="38"/>
  <c r="U33" i="38"/>
  <c r="X31" i="38"/>
  <c r="X32" i="38"/>
  <c r="T31" i="38"/>
  <c r="K34" i="38"/>
  <c r="X33" i="38"/>
  <c r="T33" i="38"/>
  <c r="K35" i="38"/>
  <c r="U34" i="38"/>
  <c r="X34" i="38"/>
  <c r="T34" i="38"/>
  <c r="K36" i="38"/>
  <c r="U35" i="38"/>
  <c r="W35" i="38"/>
  <c r="T35" i="38"/>
  <c r="K37" i="38"/>
  <c r="T36" i="38"/>
  <c r="U37" i="38"/>
  <c r="W37" i="38"/>
  <c r="K38" i="38"/>
  <c r="X35" i="38"/>
  <c r="U36" i="38"/>
  <c r="W36" i="38"/>
  <c r="X37" i="38"/>
  <c r="T37" i="38"/>
  <c r="X36" i="38"/>
  <c r="K39" i="38"/>
  <c r="U38" i="38"/>
  <c r="W38" i="38"/>
  <c r="K40" i="38"/>
  <c r="T39" i="38"/>
  <c r="T38" i="38"/>
  <c r="U39" i="38"/>
  <c r="W39" i="38"/>
  <c r="U40" i="38"/>
  <c r="W40" i="38"/>
  <c r="X39" i="38"/>
  <c r="X38" i="38"/>
  <c r="K42" i="38"/>
  <c r="K41" i="38"/>
  <c r="T40" i="38"/>
  <c r="U41" i="38"/>
  <c r="W41" i="38"/>
  <c r="X40" i="38"/>
  <c r="K43" i="38"/>
  <c r="T41" i="38"/>
  <c r="X41" i="38"/>
  <c r="U42" i="38"/>
  <c r="W42" i="38"/>
  <c r="K44" i="38"/>
  <c r="T42" i="38"/>
  <c r="X42" i="38"/>
  <c r="U43" i="38"/>
  <c r="W43" i="38"/>
  <c r="T43" i="38"/>
  <c r="K45" i="38"/>
  <c r="U45" i="38"/>
  <c r="X43" i="38"/>
  <c r="K46" i="38"/>
  <c r="U44" i="38"/>
  <c r="T45" i="38"/>
  <c r="X45" i="38"/>
  <c r="X44" i="38"/>
  <c r="T44" i="38"/>
  <c r="K47" i="38"/>
  <c r="U46" i="38"/>
  <c r="X46" i="38"/>
  <c r="T46" i="38"/>
  <c r="K48" i="38"/>
  <c r="U47" i="38"/>
  <c r="K49" i="38"/>
  <c r="X47" i="38"/>
  <c r="T47" i="38"/>
  <c r="K50" i="38"/>
  <c r="U48" i="38"/>
  <c r="U49" i="38"/>
  <c r="X48" i="38"/>
  <c r="K52" i="38"/>
  <c r="K51" i="38"/>
  <c r="T48" i="38"/>
  <c r="T49" i="38"/>
  <c r="U50" i="38"/>
  <c r="X49" i="38"/>
  <c r="X50" i="38"/>
  <c r="K54" i="38"/>
  <c r="K53" i="38"/>
  <c r="T51" i="38"/>
  <c r="U51" i="38"/>
  <c r="T50" i="38"/>
  <c r="U52" i="38"/>
  <c r="X51" i="38"/>
  <c r="T52" i="38"/>
  <c r="X52" i="38"/>
  <c r="T53" i="38"/>
  <c r="K55" i="38"/>
  <c r="U53" i="38"/>
  <c r="U54" i="38"/>
  <c r="X53" i="38"/>
  <c r="K57" i="38"/>
  <c r="K56" i="38"/>
  <c r="X54" i="38"/>
  <c r="T54" i="38"/>
  <c r="U56" i="38"/>
  <c r="K58" i="38"/>
  <c r="T55" i="38"/>
  <c r="U55" i="38"/>
  <c r="T56" i="38"/>
  <c r="X56" i="38"/>
  <c r="X55" i="38"/>
  <c r="T57" i="38"/>
  <c r="U57" i="38"/>
  <c r="K59" i="38"/>
  <c r="X57" i="38"/>
  <c r="T58" i="38"/>
  <c r="K61" i="38"/>
  <c r="U58" i="38"/>
  <c r="K60" i="38"/>
  <c r="X58" i="38"/>
  <c r="T59" i="38"/>
  <c r="U59" i="38"/>
  <c r="W59" i="38"/>
  <c r="T60" i="38"/>
  <c r="K62" i="38"/>
  <c r="U60" i="38"/>
  <c r="W60" i="38"/>
  <c r="X59" i="38"/>
  <c r="T61" i="38"/>
  <c r="X60" i="38"/>
  <c r="K63" i="38"/>
  <c r="U61" i="38"/>
  <c r="W61" i="38"/>
  <c r="T62" i="38"/>
  <c r="U62" i="38"/>
  <c r="W62" i="38"/>
  <c r="U63" i="38"/>
  <c r="W63" i="38"/>
  <c r="X62" i="38"/>
  <c r="X61" i="38"/>
  <c r="K64" i="38"/>
  <c r="T63" i="38"/>
  <c r="X63" i="38"/>
  <c r="K65" i="38"/>
  <c r="K66" i="38"/>
  <c r="U64" i="38"/>
  <c r="W64" i="38"/>
  <c r="T64" i="38"/>
  <c r="U65" i="38"/>
  <c r="W65" i="38"/>
  <c r="X65" i="38"/>
  <c r="T65" i="38"/>
  <c r="T66" i="38"/>
  <c r="X64" i="38"/>
  <c r="K67" i="38"/>
  <c r="U66" i="38"/>
  <c r="W66" i="38"/>
  <c r="X66" i="38"/>
  <c r="K68" i="38"/>
  <c r="U68" i="38"/>
  <c r="K69" i="38"/>
  <c r="T67" i="38"/>
  <c r="U67" i="38"/>
  <c r="W67" i="38"/>
  <c r="X68" i="38"/>
  <c r="T68" i="38"/>
  <c r="X67" i="38"/>
  <c r="K70" i="38"/>
  <c r="U70" i="38"/>
  <c r="K71" i="38"/>
  <c r="U69" i="38"/>
  <c r="X70" i="38"/>
  <c r="X69" i="38"/>
  <c r="U71" i="38"/>
  <c r="T70" i="38"/>
  <c r="T69" i="38"/>
  <c r="K72" i="38"/>
  <c r="T71" i="38"/>
  <c r="X71" i="38"/>
  <c r="K73" i="38"/>
  <c r="U72" i="38"/>
  <c r="K74" i="38"/>
  <c r="X72" i="38"/>
  <c r="U73" i="38"/>
  <c r="T72" i="38"/>
  <c r="K75" i="38"/>
  <c r="U74" i="38"/>
  <c r="T73" i="38"/>
  <c r="X73" i="38"/>
  <c r="K76" i="38"/>
  <c r="U76" i="38"/>
  <c r="X74" i="38"/>
  <c r="T74" i="38"/>
  <c r="K77" i="38"/>
  <c r="T75" i="38"/>
  <c r="U75" i="38"/>
  <c r="T76" i="38"/>
  <c r="X76" i="38"/>
  <c r="X75" i="38"/>
  <c r="K78" i="38"/>
  <c r="U77" i="38"/>
  <c r="K79" i="38"/>
  <c r="T77" i="38"/>
  <c r="X77" i="38"/>
  <c r="U78" i="38"/>
  <c r="K80" i="38"/>
  <c r="X78" i="38"/>
  <c r="K81" i="38"/>
  <c r="U79" i="38"/>
  <c r="T78" i="38"/>
  <c r="T80" i="38"/>
  <c r="U80" i="38"/>
  <c r="X79" i="38"/>
  <c r="X80" i="38"/>
  <c r="T79" i="38"/>
  <c r="K82" i="38"/>
  <c r="U81" i="38"/>
  <c r="K83" i="38"/>
  <c r="T81" i="38"/>
  <c r="X81" i="38"/>
  <c r="U82" i="38"/>
  <c r="K84" i="38"/>
  <c r="T83" i="38"/>
  <c r="U83" i="38"/>
  <c r="W83" i="38"/>
  <c r="X82" i="38"/>
  <c r="X83" i="38"/>
  <c r="T84" i="38"/>
  <c r="T82" i="38"/>
  <c r="K85" i="38"/>
  <c r="U84" i="38"/>
  <c r="W84" i="38"/>
  <c r="X84" i="38"/>
  <c r="K87" i="38"/>
  <c r="K86" i="38"/>
  <c r="U85" i="38"/>
  <c r="W85" i="38"/>
  <c r="X85" i="38"/>
  <c r="T85" i="38"/>
  <c r="K88" i="38"/>
  <c r="U86" i="38"/>
  <c r="W86" i="38"/>
  <c r="X86" i="38"/>
  <c r="T86" i="38"/>
  <c r="T87" i="38"/>
  <c r="U87" i="38"/>
  <c r="W87" i="38"/>
  <c r="K89" i="38"/>
  <c r="X87" i="38"/>
  <c r="U88" i="38"/>
  <c r="W88" i="38"/>
  <c r="K90" i="38"/>
  <c r="T89" i="38"/>
  <c r="U89" i="38"/>
  <c r="W89" i="38"/>
  <c r="X88" i="38"/>
  <c r="X89" i="38"/>
  <c r="T88" i="38"/>
  <c r="T90" i="38"/>
  <c r="K91" i="38"/>
  <c r="U90" i="38"/>
  <c r="W90" i="38"/>
  <c r="U91" i="38"/>
  <c r="W91" i="38"/>
  <c r="X90" i="38"/>
  <c r="K92" i="38"/>
  <c r="T91" i="38"/>
  <c r="X91" i="38"/>
  <c r="K93" i="38"/>
  <c r="U92" i="38"/>
  <c r="K94" i="38"/>
  <c r="X92" i="38"/>
  <c r="K95" i="38"/>
  <c r="U93" i="38"/>
  <c r="T92" i="38"/>
  <c r="X93" i="38"/>
  <c r="T93" i="38"/>
  <c r="K96" i="38"/>
  <c r="U94" i="38"/>
  <c r="X94" i="38"/>
  <c r="U95" i="38"/>
  <c r="T94" i="38"/>
  <c r="K97" i="38"/>
  <c r="T95" i="38"/>
  <c r="X95" i="38"/>
  <c r="U96" i="38"/>
  <c r="K98" i="38"/>
  <c r="X96" i="38"/>
  <c r="T96" i="38"/>
  <c r="U97" i="38"/>
  <c r="K99" i="38"/>
  <c r="T98" i="38"/>
  <c r="U98" i="38"/>
  <c r="T97" i="38"/>
  <c r="X97" i="38"/>
  <c r="K101" i="38"/>
  <c r="K100" i="38"/>
  <c r="X98" i="38"/>
  <c r="T99" i="38"/>
  <c r="U99" i="38"/>
  <c r="X99" i="38"/>
  <c r="T100" i="38"/>
  <c r="K102" i="38"/>
  <c r="U100" i="38"/>
  <c r="U102" i="38"/>
  <c r="K103" i="38"/>
  <c r="X100" i="38"/>
  <c r="U101" i="38"/>
  <c r="T102" i="38"/>
  <c r="X101" i="38"/>
  <c r="X102" i="38"/>
  <c r="T101" i="38"/>
  <c r="K105" i="38"/>
  <c r="K104" i="38"/>
  <c r="U103" i="38"/>
  <c r="T104" i="38"/>
  <c r="U104" i="38"/>
  <c r="X103" i="38"/>
  <c r="X104" i="38"/>
  <c r="T103" i="38"/>
  <c r="K106" i="38"/>
  <c r="U105" i="38"/>
  <c r="T105" i="38"/>
  <c r="K107" i="38"/>
  <c r="T106" i="38"/>
  <c r="K108" i="38"/>
  <c r="X105" i="38"/>
  <c r="U106" i="38"/>
  <c r="T107" i="38"/>
  <c r="X106" i="38"/>
  <c r="U107" i="38"/>
  <c r="W107" i="38"/>
  <c r="K109" i="38"/>
  <c r="K110" i="38"/>
  <c r="U108" i="38"/>
  <c r="W108" i="38"/>
  <c r="X107" i="38"/>
  <c r="X108" i="38"/>
  <c r="U109" i="38"/>
  <c r="W109" i="38"/>
  <c r="T108" i="38"/>
  <c r="K111" i="38"/>
  <c r="T109" i="38"/>
  <c r="U110" i="38"/>
  <c r="W110" i="38"/>
  <c r="X110" i="38"/>
  <c r="X109" i="38"/>
  <c r="T110" i="38"/>
  <c r="K113" i="38"/>
  <c r="K112" i="38"/>
  <c r="U111" i="38"/>
  <c r="W111" i="38"/>
  <c r="U112" i="38"/>
  <c r="W112" i="38"/>
  <c r="X112" i="38"/>
  <c r="X111" i="38"/>
  <c r="T111" i="38"/>
  <c r="T112" i="38"/>
  <c r="K114" i="38"/>
  <c r="K115" i="38"/>
  <c r="U113" i="38"/>
  <c r="W113" i="38"/>
  <c r="X113" i="38"/>
  <c r="T113" i="38"/>
  <c r="T114" i="38"/>
  <c r="U114" i="38"/>
  <c r="W114" i="38"/>
  <c r="K116" i="38"/>
  <c r="K117" i="38"/>
  <c r="X114" i="38"/>
  <c r="U115" i="38"/>
  <c r="W115" i="38"/>
  <c r="T115" i="38"/>
  <c r="T116" i="38"/>
  <c r="U116" i="38"/>
  <c r="X116" i="38"/>
  <c r="X115" i="38"/>
  <c r="K118" i="38"/>
  <c r="K120" i="38"/>
  <c r="K119" i="38"/>
  <c r="U117" i="38"/>
  <c r="T118" i="38"/>
  <c r="U118" i="38"/>
  <c r="X117" i="38"/>
  <c r="X118" i="38"/>
  <c r="T117" i="38"/>
  <c r="U119" i="38"/>
  <c r="T119" i="38"/>
  <c r="X119" i="38"/>
  <c r="K121" i="38"/>
  <c r="U120" i="38"/>
  <c r="K123" i="38"/>
  <c r="K122" i="38"/>
  <c r="X120" i="38"/>
  <c r="T121" i="38"/>
  <c r="U121" i="38"/>
  <c r="K124" i="38"/>
  <c r="T120" i="38"/>
  <c r="X121" i="38"/>
  <c r="T122" i="38"/>
  <c r="U122" i="38"/>
  <c r="U123" i="38"/>
  <c r="X122" i="38"/>
  <c r="T123" i="38"/>
  <c r="K126" i="38"/>
  <c r="K125" i="38"/>
  <c r="X123" i="38"/>
  <c r="U124" i="38"/>
  <c r="T124" i="38"/>
  <c r="X124" i="38"/>
  <c r="K127" i="38"/>
  <c r="U125" i="38"/>
  <c r="X125" i="38"/>
  <c r="U126" i="38"/>
  <c r="T125" i="38"/>
  <c r="T126" i="38"/>
  <c r="K128" i="38"/>
  <c r="K129" i="38"/>
  <c r="X126" i="38"/>
  <c r="T127" i="38"/>
  <c r="U127" i="38"/>
  <c r="X127" i="38"/>
  <c r="U128" i="38"/>
  <c r="K130" i="38"/>
  <c r="X128" i="38"/>
  <c r="U129" i="38"/>
  <c r="K131" i="38"/>
  <c r="T128" i="38"/>
  <c r="T130" i="38"/>
  <c r="U130" i="38"/>
  <c r="X129" i="38"/>
  <c r="T129" i="38"/>
  <c r="X130" i="38"/>
  <c r="K132" i="38"/>
  <c r="U132" i="38"/>
  <c r="W132" i="38"/>
  <c r="U131" i="38"/>
  <c r="W131" i="38"/>
  <c r="K133" i="38"/>
  <c r="T131" i="38"/>
  <c r="X132" i="38"/>
  <c r="T132" i="38"/>
  <c r="X131" i="38"/>
  <c r="K135" i="38"/>
  <c r="K134" i="38"/>
  <c r="U133" i="38"/>
  <c r="W133" i="38"/>
  <c r="T134" i="38"/>
  <c r="T133" i="38"/>
  <c r="U134" i="38"/>
  <c r="W134" i="38"/>
  <c r="X133" i="38"/>
  <c r="X134" i="38"/>
  <c r="K136" i="38"/>
  <c r="K137" i="38"/>
  <c r="U135" i="38"/>
  <c r="W135" i="38"/>
  <c r="U137" i="38"/>
  <c r="W137" i="38"/>
  <c r="X135" i="38"/>
  <c r="T135" i="38"/>
  <c r="U136" i="38"/>
  <c r="W136" i="38"/>
  <c r="K138" i="38"/>
  <c r="T137" i="38"/>
  <c r="X137" i="38"/>
  <c r="X136" i="38"/>
  <c r="T136" i="38"/>
  <c r="K140" i="38"/>
  <c r="K139" i="38"/>
  <c r="U138" i="38"/>
  <c r="W138" i="38"/>
  <c r="U139" i="38"/>
  <c r="W139" i="38"/>
  <c r="X138" i="38"/>
  <c r="T138" i="38"/>
  <c r="T139" i="38"/>
  <c r="X139" i="38"/>
  <c r="K141" i="38"/>
  <c r="U140" i="38"/>
  <c r="K143" i="38"/>
  <c r="K142" i="38"/>
  <c r="X140" i="38"/>
  <c r="T140" i="38"/>
  <c r="U141" i="38"/>
  <c r="X141" i="38"/>
  <c r="T141" i="38"/>
  <c r="U142" i="38"/>
  <c r="T142" i="38"/>
  <c r="K145" i="38"/>
  <c r="K144" i="38"/>
  <c r="U143" i="38"/>
  <c r="X142" i="38"/>
  <c r="T143" i="38"/>
  <c r="X143" i="38"/>
  <c r="T144" i="38"/>
  <c r="U144" i="38"/>
  <c r="K146" i="38"/>
  <c r="K147" i="38"/>
  <c r="X144" i="38"/>
  <c r="U145" i="38"/>
  <c r="X145" i="38"/>
  <c r="T145" i="38"/>
  <c r="K149" i="38"/>
  <c r="U146" i="38"/>
  <c r="K148" i="38"/>
  <c r="U147" i="38"/>
  <c r="X147" i="38"/>
  <c r="X146" i="38"/>
  <c r="T147" i="38"/>
  <c r="T146" i="38"/>
  <c r="U148" i="38"/>
  <c r="K150" i="38"/>
  <c r="T148" i="38"/>
  <c r="U149" i="38"/>
  <c r="X148" i="38"/>
  <c r="K151" i="38"/>
  <c r="X149" i="38"/>
  <c r="T149" i="38"/>
  <c r="U150" i="38"/>
  <c r="K152" i="38"/>
  <c r="T150" i="38"/>
  <c r="T151" i="38"/>
  <c r="U151" i="38"/>
  <c r="U152" i="38"/>
  <c r="X151" i="38"/>
  <c r="X150" i="38"/>
  <c r="K153" i="38"/>
  <c r="X152" i="38"/>
  <c r="T152" i="38"/>
  <c r="K154" i="38"/>
  <c r="T153" i="38"/>
  <c r="U153" i="38"/>
  <c r="K155" i="38"/>
  <c r="X153" i="38"/>
  <c r="K156" i="38"/>
  <c r="T154" i="38"/>
  <c r="U154" i="38"/>
  <c r="X154" i="38"/>
  <c r="K157" i="38"/>
  <c r="U155" i="38"/>
  <c r="W155" i="38"/>
  <c r="U156" i="38"/>
  <c r="W156" i="38"/>
  <c r="X155" i="38"/>
  <c r="T155" i="38"/>
  <c r="K158" i="38"/>
  <c r="T156" i="38"/>
  <c r="X156" i="38"/>
  <c r="U157" i="38"/>
  <c r="W157" i="38"/>
  <c r="K159" i="38"/>
  <c r="T157" i="38"/>
  <c r="U158" i="38"/>
  <c r="W158" i="38"/>
  <c r="X157" i="38"/>
  <c r="K160" i="38"/>
  <c r="X158" i="38"/>
  <c r="T158" i="38"/>
  <c r="T159" i="38"/>
  <c r="U159" i="38"/>
  <c r="W159" i="38"/>
  <c r="K161" i="38"/>
  <c r="K163" i="38"/>
  <c r="K162" i="38"/>
  <c r="U160" i="38"/>
  <c r="W160" i="38"/>
  <c r="X159" i="38"/>
  <c r="X160" i="38"/>
  <c r="T160" i="38"/>
  <c r="U161" i="38"/>
  <c r="W161" i="38"/>
  <c r="T161" i="38"/>
  <c r="X161" i="38"/>
  <c r="K165" i="38"/>
  <c r="K164" i="38"/>
  <c r="U162" i="38"/>
  <c r="W162" i="38"/>
  <c r="T162" i="38"/>
  <c r="X162" i="38"/>
  <c r="U163" i="38"/>
  <c r="W163" i="38"/>
  <c r="T163" i="38"/>
  <c r="U164" i="38"/>
  <c r="K166" i="38"/>
  <c r="X163" i="38"/>
  <c r="K167" i="38"/>
  <c r="T164" i="38"/>
  <c r="X164" i="38"/>
  <c r="U165" i="38"/>
  <c r="K168" i="38"/>
  <c r="U166" i="38"/>
  <c r="T166" i="38"/>
  <c r="X166" i="38"/>
  <c r="T165" i="38"/>
  <c r="X165" i="38"/>
  <c r="U167" i="38"/>
  <c r="K169" i="38"/>
  <c r="X167" i="38"/>
  <c r="K170" i="38"/>
  <c r="T167" i="38"/>
  <c r="U168" i="38"/>
  <c r="U169" i="38"/>
  <c r="X169" i="38"/>
  <c r="X168" i="38"/>
  <c r="T169" i="38"/>
  <c r="T168" i="38"/>
  <c r="K171" i="38"/>
  <c r="K173" i="38"/>
  <c r="K172" i="38"/>
  <c r="T170" i="38"/>
  <c r="U170" i="38"/>
  <c r="U171" i="38"/>
  <c r="X170" i="38"/>
  <c r="K174" i="38"/>
  <c r="X171" i="38"/>
  <c r="U172" i="38"/>
  <c r="T171" i="38"/>
  <c r="X172" i="38"/>
  <c r="T172" i="38"/>
  <c r="K175" i="38"/>
  <c r="U173" i="38"/>
  <c r="X173" i="38"/>
  <c r="T173" i="38"/>
  <c r="K176" i="38"/>
  <c r="U174" i="38"/>
  <c r="X174" i="38"/>
  <c r="K177" i="38"/>
  <c r="T174" i="38"/>
  <c r="U175" i="38"/>
  <c r="X175" i="38"/>
  <c r="T175" i="38"/>
  <c r="K178" i="38"/>
  <c r="T176" i="38"/>
  <c r="U176" i="38"/>
  <c r="U177" i="38"/>
  <c r="T177" i="38"/>
  <c r="X176" i="38"/>
  <c r="K179" i="38"/>
  <c r="K180" i="38"/>
  <c r="U178" i="38"/>
  <c r="X177" i="38"/>
  <c r="X178" i="38"/>
  <c r="U179" i="38"/>
  <c r="W179" i="38"/>
  <c r="T178" i="38"/>
  <c r="K181" i="38"/>
  <c r="X179" i="38"/>
  <c r="K182" i="38"/>
  <c r="K183" i="38"/>
  <c r="U180" i="38"/>
  <c r="W180" i="38"/>
  <c r="T179" i="38"/>
  <c r="U181" i="38"/>
  <c r="W181" i="38"/>
  <c r="X180" i="38"/>
  <c r="T180" i="38"/>
  <c r="T182" i="38"/>
  <c r="U182" i="38"/>
  <c r="W182" i="38"/>
  <c r="T181" i="38"/>
  <c r="X182" i="38"/>
  <c r="X181" i="38"/>
  <c r="K185" i="38"/>
  <c r="K184" i="38"/>
  <c r="T183" i="38"/>
  <c r="U183" i="38"/>
  <c r="W183" i="38"/>
  <c r="X183" i="38"/>
  <c r="K186" i="38"/>
  <c r="T184" i="38"/>
  <c r="U184" i="38"/>
  <c r="W184" i="38"/>
  <c r="X184" i="38"/>
  <c r="U185" i="38"/>
  <c r="W185" i="38"/>
  <c r="K187" i="38"/>
  <c r="X185" i="38"/>
  <c r="K188" i="38"/>
  <c r="T185" i="38"/>
  <c r="T186" i="38"/>
  <c r="U186" i="38"/>
  <c r="W186" i="38"/>
  <c r="U187" i="38"/>
  <c r="W187" i="38"/>
  <c r="X186" i="38"/>
  <c r="K189" i="38"/>
  <c r="T187" i="38"/>
  <c r="X187" i="38"/>
  <c r="K191" i="38"/>
  <c r="K190" i="38"/>
  <c r="T188" i="38"/>
  <c r="U188" i="38"/>
  <c r="X188" i="38"/>
  <c r="K192" i="38"/>
  <c r="U189" i="38"/>
  <c r="U190" i="38"/>
  <c r="X190" i="38"/>
  <c r="X189" i="38"/>
  <c r="T189" i="38"/>
  <c r="T190" i="38"/>
  <c r="K193" i="38"/>
  <c r="U191" i="38"/>
  <c r="T191" i="38"/>
  <c r="X191" i="38"/>
  <c r="T192" i="38"/>
  <c r="U192" i="38"/>
  <c r="K194" i="38"/>
  <c r="X192" i="38"/>
  <c r="K196" i="38"/>
  <c r="K195" i="38"/>
  <c r="T193" i="38"/>
  <c r="U193" i="38"/>
  <c r="U194" i="38"/>
  <c r="X194" i="38"/>
  <c r="X193" i="38"/>
  <c r="T195" i="38"/>
  <c r="T194" i="38"/>
  <c r="U195" i="38"/>
  <c r="X195" i="38"/>
  <c r="K197" i="38"/>
  <c r="U197" i="38"/>
  <c r="U196" i="38"/>
  <c r="T196" i="38"/>
  <c r="K198" i="38"/>
  <c r="X196" i="38"/>
  <c r="X197" i="38"/>
  <c r="T197" i="38"/>
  <c r="K199" i="38"/>
  <c r="U198" i="38"/>
  <c r="K200" i="38"/>
  <c r="X198" i="38"/>
  <c r="T198" i="38"/>
  <c r="U199" i="38"/>
  <c r="K201" i="38"/>
  <c r="X199" i="38"/>
  <c r="T199" i="38"/>
  <c r="K202" i="38"/>
  <c r="U200" i="38"/>
  <c r="U201" i="38"/>
  <c r="T200" i="38"/>
  <c r="X200" i="38"/>
  <c r="X201" i="38"/>
  <c r="T201" i="38"/>
  <c r="K203" i="38"/>
  <c r="T202" i="38"/>
  <c r="K204" i="38"/>
  <c r="U202" i="38"/>
  <c r="X202" i="38"/>
  <c r="K206" i="38"/>
  <c r="K205" i="38"/>
  <c r="U203" i="38"/>
  <c r="W203" i="38"/>
  <c r="X203" i="38"/>
  <c r="T203" i="38"/>
  <c r="U204" i="38"/>
  <c r="W204" i="38"/>
  <c r="X204" i="38"/>
  <c r="T204" i="38"/>
  <c r="U205" i="38"/>
  <c r="W205" i="38"/>
  <c r="K207" i="38"/>
  <c r="X205" i="38"/>
  <c r="T205" i="38"/>
  <c r="U206" i="38"/>
  <c r="W206" i="38"/>
  <c r="K208" i="38"/>
  <c r="X206" i="38"/>
  <c r="T206" i="38"/>
  <c r="U207" i="38"/>
  <c r="W207" i="38"/>
  <c r="K209" i="38"/>
  <c r="T207" i="38"/>
  <c r="X207" i="38"/>
  <c r="U208" i="38"/>
  <c r="W208" i="38"/>
  <c r="K211" i="38"/>
  <c r="K210" i="38"/>
  <c r="X208" i="38"/>
  <c r="T208" i="38"/>
  <c r="U209" i="38"/>
  <c r="W209" i="38"/>
  <c r="U210" i="38"/>
  <c r="W210" i="38"/>
  <c r="X210" i="38"/>
  <c r="X209" i="38"/>
  <c r="T210" i="38"/>
  <c r="K212" i="38"/>
  <c r="T209" i="38"/>
  <c r="U211" i="38"/>
  <c r="W211" i="38"/>
  <c r="K213" i="38"/>
  <c r="T211" i="38"/>
  <c r="X211" i="38"/>
  <c r="K214" i="38"/>
  <c r="U212" i="38"/>
  <c r="U213" i="38"/>
  <c r="X212" i="38"/>
  <c r="T212" i="38"/>
  <c r="K215" i="38"/>
  <c r="T213" i="38"/>
  <c r="X213" i="38"/>
  <c r="U214" i="38"/>
  <c r="K217" i="38"/>
  <c r="K216" i="38"/>
  <c r="X214" i="38"/>
  <c r="T216" i="38"/>
  <c r="T214" i="38"/>
  <c r="K218" i="38"/>
  <c r="U215" i="38"/>
  <c r="U216" i="38"/>
  <c r="X215" i="38"/>
  <c r="T215" i="38"/>
  <c r="X216" i="38"/>
  <c r="U217" i="38"/>
  <c r="T217" i="38"/>
  <c r="K219" i="38"/>
  <c r="X217" i="38"/>
  <c r="K221" i="38"/>
  <c r="K220" i="38"/>
  <c r="T218" i="38"/>
  <c r="U218" i="38"/>
  <c r="U219" i="38"/>
  <c r="X219" i="38"/>
  <c r="T219" i="38"/>
  <c r="X218" i="38"/>
  <c r="K222" i="38"/>
  <c r="U220" i="38"/>
  <c r="T220" i="38"/>
  <c r="X220" i="38"/>
  <c r="U221" i="38"/>
  <c r="K223" i="38"/>
  <c r="X221" i="38"/>
  <c r="T221" i="38"/>
  <c r="K225" i="38"/>
  <c r="K224" i="38"/>
  <c r="U222" i="38"/>
  <c r="X222" i="38"/>
  <c r="T222" i="38"/>
  <c r="U223" i="38"/>
  <c r="U224" i="38"/>
  <c r="X224" i="38"/>
  <c r="X223" i="38"/>
  <c r="T224" i="38"/>
  <c r="T223" i="38"/>
  <c r="K226" i="38"/>
  <c r="K227" i="38"/>
  <c r="U225" i="38"/>
  <c r="X225" i="38"/>
  <c r="T225" i="38"/>
  <c r="U226" i="38"/>
  <c r="K228" i="38"/>
  <c r="X226" i="38"/>
  <c r="K230" i="38"/>
  <c r="K229" i="38"/>
  <c r="T226" i="38"/>
  <c r="U227" i="38"/>
  <c r="W227" i="38"/>
  <c r="X227" i="38"/>
  <c r="U228" i="38"/>
  <c r="W228" i="38"/>
  <c r="T227" i="38"/>
  <c r="T228" i="38"/>
  <c r="X228" i="38"/>
  <c r="K231" i="38"/>
  <c r="T229" i="38"/>
  <c r="U229" i="38"/>
  <c r="W229" i="38"/>
  <c r="X229" i="38"/>
  <c r="U230" i="38"/>
  <c r="W230" i="38"/>
  <c r="K232" i="38"/>
  <c r="U231" i="38"/>
  <c r="W231" i="38"/>
  <c r="X230" i="38"/>
  <c r="T230" i="38"/>
  <c r="K233" i="38"/>
  <c r="T231" i="38"/>
  <c r="U232" i="38"/>
  <c r="W232" i="38"/>
  <c r="X231" i="38"/>
  <c r="T232" i="38"/>
  <c r="T233" i="38"/>
  <c r="K234" i="38"/>
  <c r="U233" i="38"/>
  <c r="W233" i="38"/>
  <c r="X233" i="38"/>
  <c r="X232" i="38"/>
  <c r="K235" i="38"/>
  <c r="T234" i="38"/>
  <c r="K236" i="38"/>
  <c r="U234" i="38"/>
  <c r="W234" i="38"/>
  <c r="U235" i="38"/>
  <c r="W235" i="38"/>
  <c r="X234" i="38"/>
  <c r="K237" i="38"/>
  <c r="X235" i="38"/>
  <c r="T235" i="38"/>
  <c r="U236" i="38"/>
  <c r="K238" i="38"/>
  <c r="X236" i="38"/>
  <c r="K239" i="38"/>
  <c r="T236" i="38"/>
  <c r="U238" i="38"/>
  <c r="U237" i="38"/>
  <c r="T238" i="38"/>
  <c r="X237" i="38"/>
  <c r="T237" i="38"/>
  <c r="X238" i="38"/>
  <c r="K240" i="38"/>
  <c r="K242" i="38"/>
  <c r="K241" i="38"/>
  <c r="U239" i="38"/>
  <c r="X239" i="38"/>
  <c r="U240" i="38"/>
  <c r="T239" i="38"/>
  <c r="T240" i="38"/>
  <c r="K244" i="38"/>
  <c r="K243" i="38"/>
  <c r="X240" i="38"/>
  <c r="T241" i="38"/>
  <c r="U241" i="38"/>
  <c r="U242" i="38"/>
  <c r="X241" i="38"/>
  <c r="X242" i="38"/>
  <c r="U243" i="38"/>
  <c r="T242" i="38"/>
  <c r="K245" i="38"/>
  <c r="X243" i="38"/>
  <c r="T243" i="38"/>
  <c r="T244" i="38"/>
  <c r="U244" i="38"/>
  <c r="K246" i="38"/>
  <c r="U245" i="38"/>
  <c r="X244" i="38"/>
  <c r="K247" i="38"/>
  <c r="T245" i="38"/>
  <c r="U246" i="38"/>
  <c r="U247" i="38"/>
  <c r="X246" i="38"/>
  <c r="T246" i="38"/>
  <c r="X245" i="38"/>
  <c r="K248" i="38"/>
  <c r="X247" i="38"/>
  <c r="T247" i="38"/>
  <c r="K249" i="38"/>
  <c r="U248" i="38"/>
  <c r="T248" i="38"/>
  <c r="K250" i="38"/>
  <c r="X248" i="38"/>
  <c r="T249" i="38"/>
  <c r="U249" i="38"/>
  <c r="K252" i="38"/>
  <c r="K251" i="38"/>
  <c r="X249" i="38"/>
  <c r="K253" i="38"/>
  <c r="T251" i="38"/>
  <c r="U250" i="38"/>
  <c r="U251" i="38"/>
  <c r="W251" i="38"/>
  <c r="X251" i="38"/>
  <c r="X250" i="38"/>
  <c r="T250" i="38"/>
  <c r="K254" i="38"/>
  <c r="U252" i="38"/>
  <c r="W252" i="38"/>
  <c r="T252" i="38"/>
  <c r="X252" i="38"/>
  <c r="U254" i="38"/>
  <c r="W254" i="38"/>
  <c r="U253" i="38"/>
  <c r="W253" i="38"/>
  <c r="T253" i="38"/>
  <c r="K255" i="38"/>
  <c r="T254" i="38"/>
  <c r="X254" i="38"/>
  <c r="K256" i="38"/>
  <c r="X253" i="38"/>
  <c r="U255" i="38"/>
  <c r="W255" i="38"/>
  <c r="X255" i="38"/>
  <c r="T255" i="38"/>
  <c r="K257" i="38"/>
  <c r="U256" i="38"/>
  <c r="W256" i="38"/>
  <c r="X256" i="38"/>
  <c r="T256" i="38"/>
  <c r="K259" i="38"/>
  <c r="K258" i="38"/>
  <c r="T257" i="38"/>
  <c r="U257" i="38"/>
  <c r="W257" i="38"/>
  <c r="X257" i="38"/>
  <c r="K261" i="38"/>
  <c r="K260" i="38"/>
  <c r="U258" i="38"/>
  <c r="W258" i="38"/>
  <c r="X258" i="38"/>
  <c r="T258" i="38"/>
  <c r="U259" i="38"/>
  <c r="W259" i="38"/>
  <c r="K262" i="38"/>
  <c r="X259" i="38"/>
  <c r="T259" i="38"/>
  <c r="U260" i="38"/>
  <c r="T260" i="38"/>
  <c r="X260" i="38"/>
  <c r="T261" i="38"/>
  <c r="U261" i="38"/>
  <c r="K263" i="38"/>
  <c r="X261" i="38"/>
  <c r="U262" i="38"/>
  <c r="K264" i="38"/>
  <c r="X262" i="38"/>
  <c r="U263" i="38"/>
  <c r="K265" i="38"/>
  <c r="T262" i="38"/>
  <c r="T263" i="38"/>
  <c r="U265" i="38"/>
  <c r="X263" i="38"/>
  <c r="K266" i="38"/>
  <c r="U264" i="38"/>
  <c r="T264" i="38"/>
  <c r="X265" i="38"/>
  <c r="X264" i="38"/>
  <c r="T265" i="38"/>
  <c r="K267" i="38"/>
  <c r="U267" i="38"/>
  <c r="K269" i="38"/>
  <c r="K268" i="38"/>
  <c r="U266" i="38"/>
  <c r="T266" i="38"/>
  <c r="X267" i="38"/>
  <c r="T267" i="38"/>
  <c r="X266" i="38"/>
  <c r="K270" i="38"/>
  <c r="U268" i="38"/>
  <c r="X268" i="38"/>
  <c r="U270" i="38"/>
  <c r="T268" i="38"/>
  <c r="K271" i="38"/>
  <c r="U269" i="38"/>
  <c r="T270" i="38"/>
  <c r="X269" i="38"/>
  <c r="X270" i="38"/>
  <c r="T269" i="38"/>
  <c r="K273" i="38"/>
  <c r="K272" i="38"/>
  <c r="U271" i="38"/>
  <c r="X271" i="38"/>
  <c r="T271" i="38"/>
  <c r="K274" i="38"/>
  <c r="U272" i="38"/>
  <c r="X272" i="38"/>
  <c r="T272" i="38"/>
  <c r="U273" i="38"/>
  <c r="K275" i="38"/>
  <c r="X273" i="38"/>
  <c r="T273" i="38"/>
  <c r="K276" i="38"/>
  <c r="U274" i="38"/>
  <c r="X274" i="38"/>
  <c r="U275" i="38"/>
  <c r="W275" i="38"/>
  <c r="T274" i="38"/>
  <c r="T275" i="38"/>
  <c r="K277" i="38"/>
  <c r="K278" i="38"/>
  <c r="X275" i="38"/>
  <c r="K279" i="38"/>
  <c r="U276" i="38"/>
  <c r="W276" i="38"/>
  <c r="U277" i="38"/>
  <c r="W277" i="38"/>
  <c r="X276" i="38"/>
  <c r="T276" i="38"/>
  <c r="K280" i="38"/>
  <c r="T278" i="38"/>
  <c r="U278" i="38"/>
  <c r="W278" i="38"/>
  <c r="X277" i="38"/>
  <c r="X278" i="38"/>
  <c r="T277" i="38"/>
  <c r="K282" i="38"/>
  <c r="K281" i="38"/>
  <c r="T279" i="38"/>
  <c r="U279" i="38"/>
  <c r="W279" i="38"/>
  <c r="X279" i="38"/>
  <c r="U280" i="38"/>
  <c r="W280" i="38"/>
  <c r="X280" i="38"/>
  <c r="T281" i="38"/>
  <c r="U281" i="38"/>
  <c r="W281" i="38"/>
  <c r="T280" i="38"/>
  <c r="K283" i="38"/>
  <c r="U282" i="38"/>
  <c r="W282" i="38"/>
  <c r="X281" i="38"/>
  <c r="T282" i="38"/>
  <c r="U283" i="38"/>
  <c r="W283" i="38"/>
  <c r="K284" i="38"/>
  <c r="X282" i="38"/>
  <c r="T283" i="38"/>
  <c r="U284" i="38"/>
  <c r="X283" i="38"/>
  <c r="K285" i="38"/>
  <c r="U285" i="38"/>
  <c r="X284" i="38"/>
  <c r="T284" i="38"/>
  <c r="K286" i="38"/>
  <c r="X285" i="38"/>
  <c r="U286" i="38"/>
  <c r="T285" i="38"/>
  <c r="K287" i="38"/>
  <c r="X286" i="38"/>
  <c r="T286" i="38"/>
  <c r="K288" i="38"/>
  <c r="U288" i="38"/>
  <c r="K289" i="38"/>
  <c r="U287" i="38"/>
  <c r="T288" i="38"/>
  <c r="X287" i="38"/>
  <c r="T287" i="38"/>
  <c r="X288" i="38"/>
  <c r="K290" i="38"/>
  <c r="U289" i="38"/>
  <c r="X289" i="38"/>
  <c r="T289" i="38"/>
  <c r="K291" i="38"/>
  <c r="T291" i="38"/>
  <c r="K292" i="38"/>
  <c r="T290" i="38"/>
  <c r="U290" i="38"/>
  <c r="U291" i="38"/>
  <c r="X290" i="38"/>
  <c r="X291" i="38"/>
  <c r="K293" i="38"/>
  <c r="K294" i="38"/>
  <c r="U292" i="38"/>
  <c r="T293" i="38"/>
  <c r="U293" i="38"/>
  <c r="X292" i="38"/>
  <c r="X293" i="38"/>
  <c r="T292" i="38"/>
  <c r="K295" i="38"/>
  <c r="K296" i="38"/>
  <c r="U294" i="38"/>
  <c r="T294" i="38"/>
  <c r="X294" i="38"/>
  <c r="U295" i="38"/>
  <c r="T295" i="38"/>
  <c r="K297" i="38"/>
  <c r="X295" i="38"/>
  <c r="T296" i="38"/>
  <c r="K298" i="38"/>
  <c r="U296" i="38"/>
  <c r="T297" i="38"/>
  <c r="U297" i="38"/>
  <c r="X297" i="38"/>
  <c r="K300" i="38"/>
  <c r="K299" i="38"/>
  <c r="X296" i="38"/>
  <c r="U298" i="38"/>
  <c r="X298" i="38"/>
  <c r="T298" i="38"/>
  <c r="K301" i="38"/>
  <c r="T299" i="38"/>
  <c r="U299" i="38"/>
  <c r="W299" i="38"/>
  <c r="U300" i="38"/>
  <c r="W300" i="38"/>
  <c r="K303" i="38"/>
  <c r="K302" i="38"/>
  <c r="X299" i="38"/>
  <c r="T300" i="38"/>
  <c r="X300" i="38"/>
  <c r="T301" i="38"/>
  <c r="U301" i="38"/>
  <c r="W301" i="38"/>
  <c r="U302" i="38"/>
  <c r="W302" i="38"/>
  <c r="X301" i="38"/>
  <c r="K305" i="38"/>
  <c r="K304" i="38"/>
  <c r="X302" i="38"/>
  <c r="T302" i="38"/>
  <c r="K306" i="38"/>
  <c r="T303" i="38"/>
  <c r="U303" i="38"/>
  <c r="W303" i="38"/>
  <c r="U304" i="38"/>
  <c r="W304" i="38"/>
  <c r="X304" i="38"/>
  <c r="T304" i="38"/>
  <c r="X303" i="38"/>
  <c r="T305" i="38"/>
  <c r="K307" i="38"/>
  <c r="U305" i="38"/>
  <c r="W305" i="38"/>
  <c r="T306" i="38"/>
  <c r="X305" i="38"/>
  <c r="U306" i="38"/>
  <c r="W306" i="38"/>
  <c r="K308" i="38"/>
  <c r="X306" i="38"/>
  <c r="K310" i="38"/>
  <c r="K309" i="38"/>
  <c r="U307" i="38"/>
  <c r="W307" i="38"/>
  <c r="X307" i="38"/>
  <c r="T307" i="38"/>
  <c r="U308" i="38"/>
  <c r="T308" i="38"/>
  <c r="K312" i="38"/>
  <c r="K311" i="38"/>
  <c r="X308" i="38"/>
  <c r="U309" i="38"/>
  <c r="X309" i="38"/>
  <c r="T309" i="38"/>
  <c r="U310" i="38"/>
  <c r="T310" i="38"/>
  <c r="U311" i="38"/>
  <c r="X311" i="38"/>
  <c r="T311" i="38"/>
  <c r="X310" i="38"/>
  <c r="K313" i="38"/>
  <c r="U312" i="38"/>
  <c r="K314" i="38"/>
  <c r="X312" i="38"/>
  <c r="K316" i="38"/>
  <c r="K315" i="38"/>
  <c r="T312" i="38"/>
  <c r="U313" i="38"/>
  <c r="X313" i="38"/>
  <c r="T313" i="38"/>
  <c r="U314" i="38"/>
  <c r="T314" i="38"/>
  <c r="K317" i="38"/>
  <c r="X314" i="38"/>
  <c r="T315" i="38"/>
  <c r="U315" i="38"/>
  <c r="K319" i="38"/>
  <c r="K318" i="38"/>
  <c r="U316" i="38"/>
  <c r="X315" i="38"/>
  <c r="X316" i="38"/>
  <c r="T316" i="38"/>
  <c r="U317" i="38"/>
  <c r="X317" i="38"/>
  <c r="K320" i="38"/>
  <c r="T317" i="38"/>
  <c r="U318" i="38"/>
  <c r="X318" i="38"/>
  <c r="T318" i="38"/>
  <c r="U319" i="38"/>
  <c r="K321" i="38"/>
  <c r="U320" i="38"/>
  <c r="X319" i="38"/>
  <c r="K323" i="38"/>
  <c r="T319" i="38"/>
  <c r="K322" i="38"/>
  <c r="U321" i="38"/>
  <c r="T320" i="38"/>
  <c r="X321" i="38"/>
  <c r="X320" i="38"/>
  <c r="T321" i="38"/>
  <c r="K324" i="38"/>
  <c r="K325" i="38"/>
  <c r="T322" i="38"/>
  <c r="U322" i="38"/>
  <c r="X322" i="38"/>
  <c r="U323" i="38"/>
  <c r="W323" i="38"/>
  <c r="X323" i="38"/>
  <c r="T323" i="38"/>
  <c r="K326" i="38"/>
  <c r="T324" i="38"/>
  <c r="U324" i="38"/>
  <c r="W324" i="38"/>
  <c r="X324" i="38"/>
  <c r="K327" i="38"/>
  <c r="T325" i="38"/>
  <c r="U325" i="38"/>
  <c r="W325" i="38"/>
  <c r="U326" i="38"/>
  <c r="W326" i="38"/>
  <c r="X326" i="38"/>
  <c r="T326" i="38"/>
  <c r="X325" i="38"/>
  <c r="K328" i="38"/>
  <c r="K330" i="38"/>
  <c r="K329" i="38"/>
  <c r="U327" i="38"/>
  <c r="W327" i="38"/>
  <c r="T328" i="38"/>
  <c r="U328" i="38"/>
  <c r="W328" i="38"/>
  <c r="X327" i="38"/>
  <c r="T327" i="38"/>
  <c r="U329" i="38"/>
  <c r="W329" i="38"/>
  <c r="X328" i="38"/>
  <c r="T329" i="38"/>
  <c r="X329" i="38"/>
  <c r="K331" i="38"/>
  <c r="K332" i="38"/>
  <c r="U330" i="38"/>
  <c r="W330" i="38"/>
  <c r="T330" i="38"/>
  <c r="X330" i="38"/>
  <c r="K333" i="38"/>
  <c r="U331" i="38"/>
  <c r="W331" i="38"/>
  <c r="T331" i="38"/>
  <c r="X331" i="38"/>
  <c r="K334" i="38"/>
  <c r="U332" i="38"/>
  <c r="T332" i="38"/>
  <c r="X332" i="38"/>
  <c r="T333" i="38"/>
  <c r="K336" i="38"/>
  <c r="K335" i="38"/>
  <c r="U333" i="38"/>
  <c r="U335" i="38"/>
  <c r="X333" i="38"/>
  <c r="U334" i="38"/>
  <c r="K337" i="38"/>
  <c r="T334" i="38"/>
  <c r="X335" i="38"/>
  <c r="X334" i="38"/>
  <c r="T335" i="38"/>
  <c r="K338" i="38"/>
  <c r="U336" i="38"/>
  <c r="X336" i="38"/>
  <c r="T336" i="38"/>
  <c r="U337" i="38"/>
  <c r="K339" i="38"/>
  <c r="T337" i="38"/>
  <c r="X337" i="38"/>
  <c r="U338" i="38"/>
  <c r="K340" i="38"/>
  <c r="T338" i="38"/>
  <c r="X338" i="38"/>
  <c r="U339" i="38"/>
  <c r="K341" i="38"/>
  <c r="X339" i="38"/>
  <c r="K342" i="38"/>
  <c r="U340" i="38"/>
  <c r="T339" i="38"/>
  <c r="X340" i="38"/>
  <c r="T340" i="38"/>
  <c r="U341" i="38"/>
  <c r="K343" i="38"/>
  <c r="X341" i="38"/>
  <c r="T341" i="38"/>
  <c r="U342" i="38"/>
  <c r="K345" i="38"/>
  <c r="K344" i="38"/>
  <c r="U343" i="38"/>
  <c r="X343" i="38"/>
  <c r="X342" i="38"/>
  <c r="T342" i="38"/>
  <c r="T343" i="38"/>
  <c r="T344" i="38"/>
  <c r="U344" i="38"/>
  <c r="X344" i="38"/>
  <c r="K346" i="38"/>
  <c r="U345" i="38"/>
  <c r="K347" i="38"/>
  <c r="X345" i="38"/>
  <c r="K349" i="38"/>
  <c r="T345" i="38"/>
  <c r="K348" i="38"/>
  <c r="U346" i="38"/>
  <c r="X346" i="38"/>
  <c r="T346" i="38"/>
  <c r="U347" i="38"/>
  <c r="W347" i="38"/>
  <c r="X347" i="38"/>
  <c r="T347" i="38"/>
  <c r="K350" i="38"/>
  <c r="U348" i="38"/>
  <c r="W348" i="38"/>
  <c r="X348" i="38"/>
  <c r="T348" i="38"/>
  <c r="U349" i="38"/>
  <c r="W349" i="38"/>
  <c r="K351" i="38"/>
  <c r="T349" i="38"/>
  <c r="X349" i="38"/>
  <c r="U350" i="38"/>
  <c r="W350" i="38"/>
  <c r="K352" i="38"/>
  <c r="K353" i="38"/>
  <c r="T350" i="38"/>
  <c r="X350" i="38"/>
  <c r="U351" i="38"/>
  <c r="W351" i="38"/>
  <c r="T352" i="38"/>
  <c r="U352" i="38"/>
  <c r="W352" i="38"/>
  <c r="T351" i="38"/>
  <c r="X351" i="38"/>
  <c r="X352" i="38"/>
  <c r="K355" i="38"/>
  <c r="K354" i="38"/>
  <c r="U353" i="38"/>
  <c r="W353" i="38"/>
  <c r="T353" i="38"/>
  <c r="U354" i="38"/>
  <c r="W354" i="38"/>
  <c r="X353" i="38"/>
  <c r="K356" i="38"/>
  <c r="X354" i="38"/>
  <c r="K357" i="38"/>
  <c r="T354" i="38"/>
  <c r="U355" i="38"/>
  <c r="W355" i="38"/>
  <c r="T356" i="38"/>
  <c r="U356" i="38"/>
  <c r="X355" i="38"/>
  <c r="X356" i="38"/>
  <c r="T355" i="38"/>
  <c r="K358" i="38"/>
  <c r="U357" i="38"/>
  <c r="U358" i="38"/>
  <c r="K360" i="38"/>
  <c r="K359" i="38"/>
  <c r="T357" i="38"/>
  <c r="X358" i="38"/>
  <c r="X357" i="38"/>
  <c r="T358" i="38"/>
  <c r="K362" i="38"/>
  <c r="K361" i="38"/>
  <c r="U359" i="38"/>
  <c r="U361" i="38"/>
  <c r="X359" i="38"/>
  <c r="U360" i="38"/>
  <c r="T359" i="38"/>
  <c r="T360" i="38"/>
  <c r="T361" i="38"/>
  <c r="X361" i="38"/>
  <c r="X360" i="38"/>
  <c r="K363" i="38"/>
  <c r="K364" i="38"/>
  <c r="U362" i="38"/>
  <c r="X362" i="38"/>
  <c r="T362" i="38"/>
  <c r="U363" i="38"/>
  <c r="K366" i="38"/>
  <c r="K365" i="38"/>
  <c r="X363" i="38"/>
  <c r="U364" i="38"/>
  <c r="T363" i="38"/>
  <c r="U365" i="38"/>
  <c r="X365" i="38"/>
  <c r="X364" i="38"/>
  <c r="T365" i="38"/>
  <c r="T364" i="38"/>
  <c r="K367" i="38"/>
  <c r="K368" i="38"/>
  <c r="U366" i="38"/>
  <c r="X366" i="38"/>
  <c r="U367" i="38"/>
  <c r="K369" i="38"/>
  <c r="T366" i="38"/>
  <c r="T367" i="38"/>
  <c r="X367" i="38"/>
  <c r="K370" i="38"/>
  <c r="U368" i="38"/>
  <c r="X368" i="38"/>
  <c r="T368" i="38"/>
  <c r="U369" i="38"/>
  <c r="K371" i="38"/>
  <c r="U370" i="38"/>
  <c r="X369" i="38"/>
  <c r="T369" i="38"/>
  <c r="K373" i="38"/>
  <c r="K372" i="38"/>
  <c r="X370" i="38"/>
  <c r="T370" i="38"/>
  <c r="T371" i="38"/>
  <c r="U371" i="38"/>
  <c r="W371" i="38"/>
  <c r="X371" i="38"/>
  <c r="K375" i="38"/>
  <c r="K374" i="38"/>
  <c r="U372" i="38"/>
  <c r="W372" i="38"/>
  <c r="X372" i="38"/>
  <c r="T372" i="38"/>
  <c r="T373" i="38"/>
  <c r="U373" i="38"/>
  <c r="W373" i="38"/>
  <c r="U374" i="38"/>
  <c r="W374" i="38"/>
  <c r="X374" i="38"/>
  <c r="X373" i="38"/>
  <c r="K377" i="38"/>
  <c r="K376" i="38"/>
  <c r="T374" i="38"/>
  <c r="U375" i="38"/>
  <c r="W375" i="38"/>
  <c r="X375" i="38"/>
  <c r="T375" i="38"/>
  <c r="K379" i="38"/>
  <c r="K378" i="38"/>
  <c r="T376" i="38"/>
  <c r="U376" i="38"/>
  <c r="W376" i="38"/>
  <c r="X376" i="38"/>
  <c r="T377" i="38"/>
  <c r="K380" i="38"/>
  <c r="U377" i="38"/>
  <c r="W377" i="38"/>
  <c r="T378" i="38"/>
  <c r="U378" i="38"/>
  <c r="W378" i="38"/>
  <c r="X378" i="38"/>
  <c r="X377" i="38"/>
  <c r="K381" i="38"/>
  <c r="U379" i="38"/>
  <c r="W379" i="38"/>
  <c r="X379" i="38"/>
  <c r="U380" i="38"/>
  <c r="K382" i="38"/>
  <c r="T379" i="38"/>
  <c r="T380" i="38"/>
  <c r="X380" i="38"/>
  <c r="U381" i="38"/>
  <c r="K383" i="38"/>
  <c r="X381" i="38"/>
  <c r="T382" i="38"/>
  <c r="U382" i="38"/>
  <c r="K384" i="38"/>
  <c r="T381" i="38"/>
  <c r="U383" i="38"/>
  <c r="X382" i="38"/>
  <c r="T383" i="38"/>
  <c r="K385" i="38"/>
  <c r="X383" i="38"/>
  <c r="K386" i="38"/>
  <c r="K387" i="38"/>
  <c r="U384" i="38"/>
  <c r="X384" i="38"/>
  <c r="T384" i="38"/>
  <c r="T385" i="38"/>
  <c r="U385" i="38"/>
  <c r="U386" i="38"/>
  <c r="X386" i="38"/>
  <c r="K389" i="38"/>
  <c r="X385" i="38"/>
  <c r="T386" i="38"/>
  <c r="K388" i="38"/>
  <c r="T387" i="38"/>
  <c r="U387" i="38"/>
  <c r="X387" i="38"/>
  <c r="K391" i="38"/>
  <c r="K390" i="38"/>
  <c r="T388" i="38"/>
  <c r="U388" i="38"/>
  <c r="X388" i="38"/>
  <c r="U389" i="38"/>
  <c r="X389" i="38"/>
  <c r="T389" i="38"/>
  <c r="K393" i="38"/>
  <c r="K392" i="38"/>
  <c r="U390" i="38"/>
  <c r="X390" i="38"/>
  <c r="T390" i="38"/>
  <c r="U391" i="38"/>
  <c r="U392" i="38"/>
  <c r="X391" i="38"/>
  <c r="K394" i="38"/>
  <c r="T391" i="38"/>
  <c r="T392" i="38"/>
  <c r="U394" i="38"/>
  <c r="X392" i="38"/>
  <c r="T393" i="38"/>
  <c r="K395" i="38"/>
  <c r="U393" i="38"/>
  <c r="T394" i="38"/>
  <c r="X394" i="38"/>
  <c r="T395" i="38"/>
  <c r="X393" i="38"/>
  <c r="K397" i="38"/>
  <c r="K396" i="38"/>
  <c r="U395" i="38"/>
  <c r="W395" i="38"/>
  <c r="X395" i="38"/>
  <c r="T396" i="38"/>
  <c r="U396" i="38"/>
  <c r="W396" i="38"/>
  <c r="K398" i="38"/>
  <c r="X396" i="38"/>
  <c r="T397" i="38"/>
  <c r="U397" i="38"/>
  <c r="W397" i="38"/>
  <c r="K399" i="38"/>
  <c r="X397" i="38"/>
  <c r="K400" i="38"/>
  <c r="U398" i="38"/>
  <c r="W398" i="38"/>
  <c r="X398" i="38"/>
  <c r="U399" i="38"/>
  <c r="W399" i="38"/>
  <c r="K402" i="38"/>
  <c r="K401" i="38"/>
  <c r="T398" i="38"/>
  <c r="T399" i="38"/>
  <c r="U400" i="38"/>
  <c r="W400" i="38"/>
  <c r="X399" i="38"/>
  <c r="X400" i="38"/>
  <c r="T401" i="38"/>
  <c r="T400" i="38"/>
  <c r="U401" i="38"/>
  <c r="W401" i="38"/>
  <c r="X401" i="38"/>
  <c r="K403" i="38"/>
  <c r="K404" i="38"/>
  <c r="U402" i="38"/>
  <c r="W402" i="38"/>
  <c r="X402" i="38"/>
  <c r="T402" i="38"/>
  <c r="U403" i="38"/>
  <c r="W403" i="38"/>
  <c r="K405" i="38"/>
  <c r="X403" i="38"/>
  <c r="K407" i="38"/>
  <c r="T403" i="38"/>
  <c r="K406" i="38"/>
  <c r="U404" i="38"/>
  <c r="X404" i="38"/>
  <c r="T404" i="38"/>
  <c r="T405" i="38"/>
  <c r="U405" i="38"/>
  <c r="U406" i="38"/>
  <c r="K409" i="38"/>
  <c r="K408" i="38"/>
  <c r="X405" i="38"/>
  <c r="X406" i="38"/>
  <c r="T406" i="38"/>
  <c r="U407" i="38"/>
  <c r="X407" i="38"/>
  <c r="K410" i="38"/>
  <c r="U408" i="38"/>
  <c r="T407" i="38"/>
  <c r="X408" i="38"/>
  <c r="T408" i="38"/>
  <c r="U409" i="38"/>
  <c r="K411" i="38"/>
  <c r="T409" i="38"/>
  <c r="X409" i="38"/>
  <c r="U410" i="38"/>
  <c r="T410" i="38"/>
  <c r="K413" i="38"/>
  <c r="K412" i="38"/>
  <c r="X410" i="38"/>
  <c r="U411" i="38"/>
  <c r="U412" i="38"/>
  <c r="T411" i="38"/>
  <c r="X412" i="38"/>
  <c r="X411" i="38"/>
  <c r="T412" i="38"/>
  <c r="K415" i="38"/>
  <c r="K414" i="38"/>
  <c r="T413" i="38"/>
  <c r="U413" i="38"/>
  <c r="U414" i="38"/>
  <c r="X413" i="38"/>
  <c r="K416" i="38"/>
  <c r="T414" i="38"/>
  <c r="X414" i="38"/>
  <c r="U415" i="38"/>
  <c r="K417" i="38"/>
  <c r="T416" i="38"/>
  <c r="U416" i="38"/>
  <c r="T415" i="38"/>
  <c r="X415" i="38"/>
  <c r="X416" i="38"/>
  <c r="K419" i="38"/>
  <c r="K418" i="38"/>
  <c r="U418" i="38"/>
  <c r="U417" i="38"/>
  <c r="X418" i="38"/>
  <c r="X417" i="38"/>
  <c r="T418" i="38"/>
  <c r="K420" i="38"/>
  <c r="T417" i="38"/>
  <c r="U419" i="38"/>
  <c r="W419" i="38"/>
  <c r="K421" i="38"/>
  <c r="T419" i="38"/>
  <c r="X419" i="38"/>
  <c r="K422" i="38"/>
  <c r="U420" i="38"/>
  <c r="W420" i="38"/>
  <c r="X420" i="38"/>
  <c r="T420" i="38"/>
  <c r="K423" i="38"/>
  <c r="U421" i="38"/>
  <c r="W421" i="38"/>
  <c r="T421" i="38"/>
  <c r="U422" i="38"/>
  <c r="W422" i="38"/>
  <c r="X421" i="38"/>
  <c r="K424" i="38"/>
  <c r="T422" i="38"/>
  <c r="X422" i="38"/>
  <c r="U423" i="38"/>
  <c r="W423" i="38"/>
  <c r="K425" i="38"/>
  <c r="U425" i="38"/>
  <c r="W425" i="38"/>
  <c r="X423" i="38"/>
  <c r="U424" i="38"/>
  <c r="W424" i="38"/>
  <c r="K426" i="38"/>
  <c r="T423" i="38"/>
  <c r="T425" i="38"/>
  <c r="U426" i="38"/>
  <c r="W426" i="38"/>
  <c r="X424" i="38"/>
  <c r="X425" i="38"/>
  <c r="T424" i="38"/>
  <c r="K427" i="38"/>
  <c r="T426" i="38"/>
  <c r="X426" i="38"/>
  <c r="K428" i="38"/>
  <c r="K430" i="38"/>
  <c r="K429" i="38"/>
  <c r="U427" i="38"/>
  <c r="W427" i="38"/>
  <c r="U428" i="38"/>
  <c r="X427" i="38"/>
  <c r="T427" i="38"/>
  <c r="X428" i="38"/>
  <c r="K431" i="38"/>
  <c r="T428" i="38"/>
  <c r="U429" i="38"/>
  <c r="X429" i="38"/>
  <c r="T429" i="38"/>
  <c r="U430" i="38"/>
  <c r="K432" i="38"/>
  <c r="X430" i="38"/>
  <c r="T430" i="38"/>
  <c r="U431" i="38"/>
  <c r="K433" i="38"/>
  <c r="X431" i="38"/>
  <c r="T431" i="38"/>
  <c r="T432" i="38"/>
  <c r="U432" i="38"/>
  <c r="K434" i="38"/>
  <c r="X432" i="38"/>
  <c r="K435" i="38"/>
  <c r="U433" i="38"/>
  <c r="T433" i="38"/>
  <c r="U434" i="38"/>
  <c r="X434" i="38"/>
  <c r="T434" i="38"/>
  <c r="X433" i="38"/>
  <c r="K437" i="38"/>
  <c r="K436" i="38"/>
  <c r="U435" i="38"/>
  <c r="T435" i="38"/>
  <c r="X435" i="38"/>
  <c r="K438" i="38"/>
  <c r="U436" i="38"/>
  <c r="X436" i="38"/>
  <c r="T436" i="38"/>
  <c r="U437" i="38"/>
  <c r="K439" i="38"/>
  <c r="T437" i="38"/>
  <c r="X437" i="38"/>
  <c r="T438" i="38"/>
  <c r="K440" i="38"/>
  <c r="U438" i="38"/>
  <c r="T439" i="38"/>
  <c r="X438" i="38"/>
  <c r="U439" i="38"/>
  <c r="K442" i="38"/>
  <c r="K441" i="38"/>
  <c r="U441" i="38"/>
  <c r="T440" i="38"/>
  <c r="U440" i="38"/>
  <c r="K443" i="38"/>
  <c r="X439" i="38"/>
  <c r="T441" i="38"/>
  <c r="X440" i="38"/>
  <c r="X441" i="38"/>
  <c r="U442" i="38"/>
  <c r="K444" i="38"/>
  <c r="T442" i="38"/>
  <c r="X442" i="38"/>
  <c r="U443" i="38"/>
  <c r="W443" i="38"/>
  <c r="K445" i="38"/>
  <c r="T443" i="38"/>
  <c r="K446" i="38"/>
  <c r="U444" i="38"/>
  <c r="W444" i="38"/>
  <c r="X443" i="38"/>
  <c r="T444" i="38"/>
  <c r="U445" i="38"/>
  <c r="W445" i="38"/>
  <c r="X444" i="38"/>
  <c r="K447" i="38"/>
  <c r="X445" i="38"/>
  <c r="T445" i="38"/>
  <c r="U446" i="38"/>
  <c r="W446" i="38"/>
  <c r="K448" i="38"/>
  <c r="X446" i="38"/>
  <c r="U447" i="38"/>
  <c r="W447" i="38"/>
  <c r="T446" i="38"/>
  <c r="T448" i="38"/>
  <c r="K450" i="38"/>
  <c r="K449" i="38"/>
  <c r="T447" i="38"/>
  <c r="U448" i="38"/>
  <c r="W448" i="38"/>
  <c r="X447" i="38"/>
  <c r="X448" i="38"/>
  <c r="K451" i="38"/>
  <c r="T449" i="38"/>
  <c r="U449" i="38"/>
  <c r="W449" i="38"/>
  <c r="X449" i="38"/>
  <c r="K452" i="38"/>
  <c r="U450" i="38"/>
  <c r="W450" i="38"/>
  <c r="U451" i="38"/>
  <c r="W451" i="38"/>
  <c r="X450" i="38"/>
  <c r="T451" i="38"/>
  <c r="T450" i="38"/>
  <c r="K454" i="38"/>
  <c r="K453" i="38"/>
  <c r="U452" i="38"/>
  <c r="X451" i="38"/>
  <c r="T452" i="38"/>
  <c r="X452" i="38"/>
  <c r="U453" i="38"/>
  <c r="T453" i="38"/>
  <c r="K455" i="38"/>
  <c r="X453" i="38"/>
  <c r="K456" i="38"/>
  <c r="U454" i="38"/>
  <c r="T455" i="38"/>
  <c r="U455" i="38"/>
  <c r="X454" i="38"/>
  <c r="T454" i="38"/>
  <c r="X455" i="38"/>
  <c r="K457" i="38"/>
  <c r="U457" i="38"/>
  <c r="K458" i="38"/>
  <c r="U456" i="38"/>
  <c r="T457" i="38"/>
  <c r="X456" i="38"/>
  <c r="T456" i="38"/>
  <c r="X457" i="38"/>
  <c r="K459" i="38"/>
  <c r="U458" i="38"/>
  <c r="U459" i="38"/>
  <c r="X458" i="38"/>
  <c r="T458" i="38"/>
  <c r="K460" i="38"/>
  <c r="T459" i="38"/>
  <c r="X459" i="38"/>
  <c r="T460" i="38"/>
  <c r="K462" i="38"/>
  <c r="K461" i="38"/>
  <c r="U460" i="38"/>
  <c r="X460" i="38"/>
  <c r="U461" i="38"/>
  <c r="K463" i="38"/>
  <c r="T461" i="38"/>
  <c r="X461" i="38"/>
  <c r="K464" i="38"/>
  <c r="U462" i="38"/>
  <c r="X462" i="38"/>
  <c r="T462" i="38"/>
  <c r="U463" i="38"/>
  <c r="K465" i="38"/>
  <c r="T464" i="38"/>
  <c r="U464" i="38"/>
  <c r="X463" i="38"/>
  <c r="X464" i="38"/>
  <c r="T463" i="38"/>
  <c r="K466" i="38"/>
  <c r="U465" i="38"/>
  <c r="T465" i="38"/>
  <c r="K467" i="38"/>
  <c r="X465" i="38"/>
  <c r="T466" i="38"/>
  <c r="K468" i="38"/>
  <c r="U466" i="38"/>
  <c r="X466" i="38"/>
  <c r="U467" i="38"/>
  <c r="W467" i="38"/>
  <c r="K469" i="38"/>
  <c r="X467" i="38"/>
  <c r="U468" i="38"/>
  <c r="W468" i="38"/>
  <c r="T468" i="38"/>
  <c r="T467" i="38"/>
  <c r="K470" i="38"/>
  <c r="X468" i="38"/>
  <c r="U469" i="38"/>
  <c r="W469" i="38"/>
  <c r="K472" i="38"/>
  <c r="K471" i="38"/>
  <c r="U470" i="38"/>
  <c r="W470" i="38"/>
  <c r="T470" i="38"/>
  <c r="X470" i="38"/>
  <c r="X469" i="38"/>
  <c r="T471" i="38"/>
  <c r="T469" i="38"/>
  <c r="U471" i="38"/>
  <c r="W471" i="38"/>
  <c r="X471" i="38"/>
  <c r="K473" i="38"/>
  <c r="U472" i="38"/>
  <c r="W472" i="38"/>
  <c r="K475" i="38"/>
  <c r="K474" i="38"/>
  <c r="U474" i="38"/>
  <c r="W474" i="38"/>
  <c r="X472" i="38"/>
  <c r="T472" i="38"/>
  <c r="T473" i="38"/>
  <c r="U473" i="38"/>
  <c r="W473" i="38"/>
  <c r="X474" i="38"/>
  <c r="T474" i="38"/>
  <c r="K476" i="38"/>
  <c r="X473" i="38"/>
  <c r="U475" i="38"/>
  <c r="W475" i="38"/>
  <c r="K477" i="38"/>
  <c r="T475" i="38"/>
  <c r="X475" i="38"/>
  <c r="K478" i="38"/>
  <c r="U476" i="38"/>
  <c r="U477" i="38"/>
  <c r="X476" i="38"/>
  <c r="T476" i="38"/>
  <c r="K479" i="38"/>
  <c r="T477" i="38"/>
  <c r="X477" i="38"/>
  <c r="K480" i="38"/>
  <c r="U478" i="38"/>
  <c r="U480" i="38"/>
  <c r="X478" i="38"/>
  <c r="T478" i="38"/>
  <c r="U479" i="38"/>
  <c r="K481" i="38"/>
  <c r="T479" i="38"/>
  <c r="T480" i="38"/>
  <c r="X480" i="38"/>
  <c r="X479" i="38"/>
  <c r="K482" i="38"/>
  <c r="K484" i="38"/>
  <c r="K483" i="38"/>
  <c r="U481" i="38"/>
  <c r="T482" i="38"/>
  <c r="U482" i="38"/>
  <c r="X481" i="38"/>
  <c r="T481" i="38"/>
  <c r="X482" i="38"/>
  <c r="U483" i="38"/>
  <c r="X483" i="38"/>
  <c r="K486" i="38"/>
  <c r="K485" i="38"/>
  <c r="T483" i="38"/>
  <c r="U484" i="38"/>
  <c r="T484" i="38"/>
  <c r="K487" i="38"/>
  <c r="X484" i="38"/>
  <c r="U485" i="38"/>
  <c r="T485" i="38"/>
  <c r="X485" i="38"/>
  <c r="T486" i="38"/>
  <c r="U486" i="38"/>
  <c r="K488" i="38"/>
  <c r="X486" i="38"/>
  <c r="K490" i="38"/>
  <c r="K489" i="38"/>
  <c r="U487" i="38"/>
  <c r="X487" i="38"/>
  <c r="T487" i="38"/>
  <c r="U488" i="38"/>
  <c r="U489" i="38"/>
  <c r="X488" i="38"/>
  <c r="T488" i="38"/>
  <c r="K491" i="38"/>
  <c r="X489" i="38"/>
  <c r="U490" i="38"/>
  <c r="T489" i="38"/>
  <c r="K492" i="38"/>
  <c r="X490" i="38"/>
  <c r="T490" i="38"/>
  <c r="K493" i="38"/>
  <c r="U491" i="38"/>
  <c r="W491" i="38"/>
  <c r="T492" i="38"/>
  <c r="U492" i="38"/>
  <c r="W492" i="38"/>
  <c r="X491" i="38"/>
  <c r="X492" i="38"/>
  <c r="K494" i="38"/>
  <c r="T491" i="38"/>
  <c r="T493" i="38"/>
  <c r="U493" i="38"/>
  <c r="W493" i="38"/>
  <c r="X493" i="38"/>
  <c r="K495" i="38"/>
  <c r="U495" i="38"/>
  <c r="W495" i="38"/>
  <c r="K496" i="38"/>
  <c r="U494" i="38"/>
  <c r="W494" i="38"/>
  <c r="T494" i="38"/>
  <c r="T495" i="38"/>
  <c r="X494" i="38"/>
  <c r="X495" i="38"/>
  <c r="K498" i="38"/>
  <c r="K497" i="38"/>
  <c r="K499" i="38"/>
  <c r="T496" i="38"/>
  <c r="U496" i="38"/>
  <c r="W496" i="38"/>
  <c r="T497" i="38"/>
  <c r="U497" i="38"/>
  <c r="W497" i="38"/>
  <c r="X496" i="38"/>
  <c r="X497" i="38"/>
  <c r="K500" i="38"/>
  <c r="U498" i="38"/>
  <c r="W498" i="38"/>
  <c r="X498" i="38"/>
  <c r="T498" i="38"/>
  <c r="U499" i="38"/>
  <c r="W499" i="38"/>
  <c r="T499" i="38"/>
  <c r="K501" i="38"/>
  <c r="U501" i="38"/>
  <c r="X499" i="38"/>
  <c r="K502" i="38"/>
  <c r="U500" i="38"/>
  <c r="T500" i="38"/>
  <c r="T501" i="38"/>
  <c r="X501" i="38"/>
  <c r="X500" i="38"/>
  <c r="T502" i="38"/>
  <c r="K503" i="38"/>
  <c r="U502" i="38"/>
  <c r="X502" i="38"/>
  <c r="K505" i="38"/>
  <c r="K504" i="38"/>
  <c r="U503" i="38"/>
  <c r="X503" i="38"/>
  <c r="T503" i="38"/>
  <c r="K506" i="38"/>
  <c r="T504" i="38"/>
  <c r="U504" i="38"/>
  <c r="U505" i="38"/>
  <c r="X504" i="38"/>
  <c r="K507" i="38"/>
  <c r="T505" i="38"/>
  <c r="X505" i="38"/>
  <c r="K508" i="38"/>
  <c r="U506" i="38"/>
  <c r="T506" i="38"/>
  <c r="U507" i="38"/>
  <c r="X506" i="38"/>
  <c r="K510" i="38"/>
  <c r="K509" i="38"/>
  <c r="T507" i="38"/>
  <c r="X507" i="38"/>
  <c r="U508" i="38"/>
  <c r="K511" i="38"/>
  <c r="U509" i="38"/>
  <c r="T508" i="38"/>
  <c r="X508" i="38"/>
  <c r="U510" i="38"/>
  <c r="X509" i="38"/>
  <c r="K512" i="38"/>
  <c r="T509" i="38"/>
  <c r="X510" i="38"/>
  <c r="T510" i="38"/>
  <c r="T511" i="38"/>
  <c r="U511" i="38"/>
  <c r="K514" i="38"/>
  <c r="K513" i="38"/>
  <c r="X511" i="38"/>
  <c r="U512" i="38"/>
  <c r="X512" i="38"/>
  <c r="K515" i="38"/>
  <c r="U513" i="38"/>
  <c r="T512" i="38"/>
  <c r="X513" i="38"/>
  <c r="T514" i="38"/>
  <c r="U514" i="38"/>
  <c r="T513" i="38"/>
  <c r="K516" i="38"/>
  <c r="X514" i="38"/>
  <c r="U515" i="38"/>
  <c r="W515" i="38"/>
  <c r="K517" i="38"/>
  <c r="U516" i="38"/>
  <c r="W516" i="38"/>
  <c r="T515" i="38"/>
  <c r="X515" i="38"/>
  <c r="X516" i="38"/>
  <c r="T516" i="38"/>
  <c r="K518" i="38"/>
  <c r="U517" i="38"/>
  <c r="W517" i="38"/>
  <c r="K519" i="38"/>
  <c r="X517" i="38"/>
  <c r="K520" i="38"/>
  <c r="U518" i="38"/>
  <c r="W518" i="38"/>
  <c r="T517" i="38"/>
  <c r="U520" i="38"/>
  <c r="W520" i="38"/>
  <c r="X518" i="38"/>
  <c r="T518" i="38"/>
  <c r="K522" i="38"/>
  <c r="K521" i="38"/>
  <c r="U519" i="38"/>
  <c r="W519" i="38"/>
  <c r="X520" i="38"/>
  <c r="X519" i="38"/>
  <c r="T519" i="38"/>
  <c r="T520" i="38"/>
  <c r="T521" i="38"/>
  <c r="U521" i="38"/>
  <c r="W521" i="38"/>
  <c r="X521" i="38"/>
  <c r="K523" i="38"/>
  <c r="U522" i="38"/>
  <c r="W522" i="38"/>
  <c r="K525" i="38"/>
  <c r="K524" i="38"/>
  <c r="T522" i="38"/>
  <c r="X522" i="38"/>
  <c r="T523" i="38"/>
  <c r="U523" i="38"/>
  <c r="W523" i="38"/>
  <c r="K526" i="38"/>
  <c r="U524" i="38"/>
  <c r="X523" i="38"/>
  <c r="T524" i="38"/>
  <c r="U525" i="38"/>
  <c r="X524" i="38"/>
  <c r="K527" i="38"/>
  <c r="T525" i="38"/>
  <c r="T526" i="38"/>
  <c r="U526" i="38"/>
  <c r="X525" i="38"/>
  <c r="X526" i="38"/>
  <c r="K528" i="38"/>
  <c r="U527" i="38"/>
  <c r="K529" i="38"/>
  <c r="T527" i="38"/>
  <c r="X527" i="38"/>
  <c r="K530" i="38"/>
  <c r="U528" i="38"/>
  <c r="T529" i="38"/>
  <c r="U529" i="38"/>
  <c r="T528" i="38"/>
  <c r="X528" i="38"/>
  <c r="X529" i="38"/>
  <c r="K532" i="38"/>
  <c r="K531" i="38"/>
  <c r="U530" i="38"/>
  <c r="T530" i="38"/>
  <c r="X530" i="38"/>
  <c r="T531" i="38"/>
  <c r="K533" i="38"/>
  <c r="U531" i="38"/>
  <c r="X531" i="38"/>
  <c r="T532" i="38"/>
  <c r="U532" i="38"/>
  <c r="K534" i="38"/>
  <c r="T533" i="38"/>
  <c r="K535" i="38"/>
  <c r="U533" i="38"/>
  <c r="X532" i="38"/>
  <c r="K536" i="38"/>
  <c r="X533" i="38"/>
  <c r="T534" i="38"/>
  <c r="U534" i="38"/>
  <c r="X534" i="38"/>
  <c r="U535" i="38"/>
  <c r="K537" i="38"/>
  <c r="U536" i="38"/>
  <c r="X535" i="38"/>
  <c r="T535" i="38"/>
  <c r="K538" i="38"/>
  <c r="X536" i="38"/>
  <c r="T536" i="38"/>
  <c r="U538" i="38"/>
  <c r="K539" i="38"/>
  <c r="U537" i="38"/>
  <c r="X538" i="38"/>
  <c r="X537" i="38"/>
  <c r="T538" i="38"/>
  <c r="T537" i="38"/>
  <c r="K540" i="38"/>
  <c r="T539" i="38"/>
  <c r="U539" i="38"/>
  <c r="W539" i="38"/>
  <c r="K541" i="38"/>
  <c r="U541" i="38"/>
  <c r="W541" i="38"/>
  <c r="U540" i="38"/>
  <c r="W540" i="38"/>
  <c r="T540" i="38"/>
  <c r="X539" i="38"/>
  <c r="K542" i="38"/>
  <c r="T541" i="38"/>
  <c r="X541" i="38"/>
  <c r="K544" i="38"/>
  <c r="X540" i="38"/>
  <c r="K543" i="38"/>
  <c r="U542" i="38"/>
  <c r="W542" i="38"/>
  <c r="X542" i="38"/>
  <c r="T542" i="38"/>
  <c r="U543" i="38"/>
  <c r="W543" i="38"/>
  <c r="K546" i="38"/>
  <c r="K545" i="38"/>
  <c r="X543" i="38"/>
  <c r="T543" i="38"/>
  <c r="U544" i="38"/>
  <c r="W544" i="38"/>
  <c r="K547" i="38"/>
  <c r="U545" i="38"/>
  <c r="W545" i="38"/>
  <c r="T545" i="38"/>
  <c r="T544" i="38"/>
  <c r="X545" i="38"/>
  <c r="X544" i="38"/>
  <c r="T546" i="38"/>
  <c r="U546" i="38"/>
  <c r="W546" i="38"/>
  <c r="K548" i="38"/>
  <c r="X546" i="38"/>
  <c r="K549" i="38"/>
  <c r="U547" i="38"/>
  <c r="W547" i="38"/>
  <c r="T547" i="38"/>
  <c r="X547" i="38"/>
  <c r="K550" i="38"/>
  <c r="U548" i="38"/>
  <c r="T548" i="38"/>
  <c r="X548" i="38"/>
  <c r="T549" i="38"/>
  <c r="U549" i="38"/>
  <c r="K552" i="38"/>
  <c r="K551" i="38"/>
  <c r="T550" i="38"/>
  <c r="X549" i="38"/>
  <c r="U550" i="38"/>
  <c r="X550" i="38"/>
  <c r="K553" i="38"/>
  <c r="U551" i="38"/>
  <c r="X551" i="38"/>
  <c r="T551" i="38"/>
  <c r="K554" i="38"/>
  <c r="U552" i="38"/>
  <c r="T552" i="38"/>
  <c r="X552" i="38"/>
  <c r="U553" i="38"/>
  <c r="K555" i="38"/>
  <c r="T553" i="38"/>
  <c r="X553" i="38"/>
  <c r="T554" i="38"/>
  <c r="U554" i="38"/>
  <c r="U555" i="38"/>
  <c r="K557" i="38"/>
  <c r="K556" i="38"/>
  <c r="X555" i="38"/>
  <c r="T555" i="38"/>
  <c r="X554" i="38"/>
  <c r="U556" i="38"/>
  <c r="X556" i="38"/>
  <c r="T556" i="38"/>
  <c r="K559" i="38"/>
  <c r="K558" i="38"/>
  <c r="T557" i="38"/>
  <c r="U557" i="38"/>
  <c r="K560" i="38"/>
  <c r="U558" i="38"/>
  <c r="X557" i="38"/>
  <c r="U559" i="38"/>
  <c r="X558" i="38"/>
  <c r="T558" i="38"/>
  <c r="T559" i="38"/>
  <c r="K561" i="38"/>
  <c r="K562" i="38"/>
  <c r="X559" i="38"/>
  <c r="U560" i="38"/>
  <c r="T561" i="38"/>
  <c r="U561" i="38"/>
  <c r="X561" i="38"/>
  <c r="U562" i="38"/>
  <c r="X560" i="38"/>
  <c r="T560" i="38"/>
  <c r="K563" i="38"/>
  <c r="X562" i="38"/>
  <c r="T562" i="38"/>
  <c r="K565" i="38"/>
  <c r="K564" i="38"/>
  <c r="T563" i="38"/>
  <c r="U563" i="38"/>
  <c r="W563" i="38"/>
  <c r="X563" i="38"/>
  <c r="T564" i="38"/>
  <c r="K567" i="38"/>
  <c r="K566" i="38"/>
  <c r="U564" i="38"/>
  <c r="W564" i="38"/>
  <c r="U565" i="38"/>
  <c r="W565" i="38"/>
  <c r="X564" i="38"/>
  <c r="K568" i="38"/>
  <c r="X565" i="38"/>
  <c r="U566" i="38"/>
  <c r="W566" i="38"/>
  <c r="T565" i="38"/>
  <c r="X566" i="38"/>
  <c r="K569" i="38"/>
  <c r="T566" i="38"/>
  <c r="U567" i="38"/>
  <c r="W567" i="38"/>
  <c r="X567" i="38"/>
  <c r="T567" i="38"/>
  <c r="U568" i="38"/>
  <c r="W568" i="38"/>
  <c r="K571" i="38"/>
  <c r="K570" i="38"/>
  <c r="X568" i="38"/>
  <c r="T568" i="38"/>
  <c r="T569" i="38"/>
  <c r="U569" i="38"/>
  <c r="W569" i="38"/>
  <c r="X569" i="38"/>
  <c r="K572" i="38"/>
  <c r="U570" i="38"/>
  <c r="W570" i="38"/>
  <c r="T570" i="38"/>
  <c r="X570" i="38"/>
  <c r="U571" i="38"/>
  <c r="W571" i="38"/>
  <c r="K573" i="38"/>
  <c r="X571" i="38"/>
  <c r="T571" i="38"/>
  <c r="K574" i="38"/>
  <c r="U572" i="38"/>
  <c r="T572" i="38"/>
  <c r="U573" i="38"/>
  <c r="X573" i="38"/>
  <c r="T573" i="38"/>
  <c r="X572" i="38"/>
  <c r="K576" i="38"/>
  <c r="K575" i="38"/>
  <c r="U574" i="38"/>
  <c r="K577" i="38"/>
  <c r="U575" i="38"/>
  <c r="X574" i="38"/>
  <c r="T574" i="38"/>
  <c r="T575" i="38"/>
  <c r="X575" i="38"/>
  <c r="T576" i="38"/>
  <c r="U576" i="38"/>
  <c r="K578" i="38"/>
  <c r="U577" i="38"/>
  <c r="X576" i="38"/>
  <c r="T577" i="38"/>
  <c r="K579" i="38"/>
  <c r="X577" i="38"/>
  <c r="K580" i="38"/>
  <c r="U578" i="38"/>
  <c r="X578" i="38"/>
  <c r="T578" i="38"/>
  <c r="K581" i="38"/>
  <c r="U579" i="38"/>
  <c r="U580" i="38"/>
  <c r="T580" i="38"/>
  <c r="X579" i="38"/>
  <c r="X580" i="38"/>
  <c r="T579" i="38"/>
  <c r="K582" i="38"/>
  <c r="U581" i="38"/>
  <c r="K583" i="38"/>
  <c r="X581" i="38"/>
  <c r="U582" i="38"/>
  <c r="T581" i="38"/>
  <c r="K584" i="38"/>
  <c r="T582" i="38"/>
  <c r="X582" i="38"/>
  <c r="T583" i="38"/>
  <c r="U583" i="38"/>
  <c r="K585" i="38"/>
  <c r="X583" i="38"/>
  <c r="T584" i="38"/>
  <c r="U584" i="38"/>
  <c r="U585" i="38"/>
  <c r="K586" i="38"/>
  <c r="X585" i="38"/>
  <c r="K588" i="38"/>
  <c r="X584" i="38"/>
  <c r="T585" i="38"/>
  <c r="K587" i="38"/>
  <c r="U586" i="38"/>
  <c r="X586" i="38"/>
  <c r="T586" i="38"/>
  <c r="T587" i="38"/>
  <c r="U587" i="38"/>
  <c r="W587" i="38"/>
  <c r="X587" i="38"/>
  <c r="K589" i="38"/>
  <c r="K590" i="38"/>
  <c r="U588" i="38"/>
  <c r="W588" i="38"/>
  <c r="U589" i="38"/>
  <c r="W589" i="38"/>
  <c r="X588" i="38"/>
  <c r="X589" i="38"/>
  <c r="T589" i="38"/>
  <c r="K591" i="38"/>
  <c r="T588" i="38"/>
  <c r="U590" i="38"/>
  <c r="W590" i="38"/>
  <c r="K592" i="38"/>
  <c r="X590" i="38"/>
  <c r="T590" i="38"/>
  <c r="K594" i="38"/>
  <c r="T591" i="38"/>
  <c r="K593" i="38"/>
  <c r="U591" i="38"/>
  <c r="W591" i="38"/>
  <c r="X591" i="38"/>
  <c r="U592" i="38"/>
  <c r="W592" i="38"/>
  <c r="X592" i="38"/>
  <c r="T592" i="38"/>
  <c r="U593" i="38"/>
  <c r="W593" i="38"/>
  <c r="K595" i="38"/>
  <c r="X593" i="38"/>
  <c r="T593" i="38"/>
  <c r="U594" i="38"/>
  <c r="W594" i="38"/>
  <c r="K596" i="38"/>
  <c r="T594" i="38"/>
  <c r="X594" i="38"/>
  <c r="U595" i="38"/>
  <c r="W595" i="38"/>
  <c r="T595" i="38"/>
  <c r="K597" i="38"/>
  <c r="X595" i="38"/>
  <c r="U596" i="38"/>
  <c r="K598" i="38"/>
  <c r="T597" i="38"/>
  <c r="U597" i="38"/>
  <c r="U598" i="38"/>
  <c r="X597" i="38"/>
  <c r="X596" i="38"/>
  <c r="T596" i="38"/>
  <c r="K599" i="38"/>
  <c r="X598" i="38"/>
  <c r="T598" i="38"/>
  <c r="K600" i="38"/>
  <c r="U599" i="38"/>
  <c r="K602" i="38"/>
  <c r="K601" i="38"/>
  <c r="T600" i="38"/>
  <c r="U600" i="38"/>
  <c r="X599" i="38"/>
  <c r="X600" i="38"/>
  <c r="T599" i="38"/>
  <c r="K604" i="38"/>
  <c r="U601" i="38"/>
  <c r="K603" i="38"/>
  <c r="X601" i="38"/>
  <c r="T602" i="38"/>
  <c r="T601" i="38"/>
  <c r="U602" i="38"/>
  <c r="K605" i="38"/>
  <c r="X602" i="38"/>
  <c r="T603" i="38"/>
  <c r="U603" i="38"/>
  <c r="X603" i="38"/>
  <c r="K606" i="38"/>
  <c r="U604" i="38"/>
  <c r="X604" i="38"/>
  <c r="T606" i="38"/>
  <c r="K607" i="38"/>
  <c r="T604" i="38"/>
  <c r="U605" i="38"/>
  <c r="U606" i="38"/>
  <c r="X605" i="38"/>
  <c r="X606" i="38"/>
  <c r="T605" i="38"/>
  <c r="K608" i="38"/>
  <c r="K609" i="38"/>
  <c r="U607" i="38"/>
  <c r="U608" i="38"/>
  <c r="X607" i="38"/>
  <c r="K611" i="38"/>
  <c r="K610" i="38"/>
  <c r="T607" i="38"/>
  <c r="T608" i="38"/>
  <c r="U610" i="38"/>
  <c r="X608" i="38"/>
  <c r="U609" i="38"/>
  <c r="K612" i="38"/>
  <c r="T609" i="38"/>
  <c r="X610" i="38"/>
  <c r="T610" i="38"/>
  <c r="X609" i="38"/>
  <c r="K613" i="38"/>
  <c r="U611" i="38"/>
  <c r="W611" i="38"/>
  <c r="X611" i="38"/>
  <c r="T611" i="38"/>
  <c r="K615" i="38"/>
  <c r="K614" i="38"/>
  <c r="U612" i="38"/>
  <c r="W612" i="38"/>
  <c r="X612" i="38"/>
  <c r="T612" i="38"/>
  <c r="U613" i="38"/>
  <c r="W613" i="38"/>
  <c r="T613" i="38"/>
  <c r="X613" i="38"/>
  <c r="K616" i="38"/>
  <c r="U614" i="38"/>
  <c r="W614" i="38"/>
  <c r="T614" i="38"/>
  <c r="X614" i="38"/>
  <c r="U615" i="38"/>
  <c r="W615" i="38"/>
  <c r="T615" i="38"/>
  <c r="K618" i="38"/>
  <c r="K617" i="38"/>
  <c r="X615" i="38"/>
  <c r="T616" i="38"/>
  <c r="U616" i="38"/>
  <c r="W616" i="38"/>
  <c r="X616" i="38"/>
  <c r="U617" i="38"/>
  <c r="W617" i="38"/>
  <c r="K619" i="38"/>
  <c r="T617" i="38"/>
  <c r="X617" i="38"/>
  <c r="K620" i="38"/>
  <c r="U618" i="38"/>
  <c r="W618" i="38"/>
  <c r="T618" i="38"/>
  <c r="X618" i="38"/>
  <c r="T619" i="38"/>
  <c r="U619" i="38"/>
  <c r="W619" i="38"/>
  <c r="K621" i="38"/>
  <c r="K623" i="38"/>
  <c r="X619" i="38"/>
  <c r="K622" i="38"/>
  <c r="U620" i="38"/>
  <c r="T621" i="38"/>
  <c r="U621" i="38"/>
  <c r="X620" i="38"/>
  <c r="X621" i="38"/>
  <c r="T620" i="38"/>
  <c r="K625" i="38"/>
  <c r="K624" i="38"/>
  <c r="U622" i="38"/>
  <c r="T622" i="38"/>
  <c r="X622" i="38"/>
  <c r="T623" i="38"/>
  <c r="U623" i="38"/>
  <c r="X623" i="38"/>
  <c r="U624" i="38"/>
  <c r="K626" i="38"/>
  <c r="X624" i="38"/>
  <c r="T625" i="38"/>
  <c r="T624" i="38"/>
  <c r="U625" i="38"/>
  <c r="K627" i="38"/>
  <c r="X625" i="38"/>
  <c r="K628" i="38"/>
  <c r="U626" i="38"/>
  <c r="U628" i="38"/>
  <c r="X626" i="38"/>
  <c r="T626" i="38"/>
  <c r="K630" i="38"/>
  <c r="K629" i="38"/>
  <c r="U627" i="38"/>
  <c r="X627" i="38"/>
  <c r="U629" i="38"/>
  <c r="T627" i="38"/>
  <c r="X628" i="38"/>
  <c r="T628" i="38"/>
  <c r="X629" i="38"/>
  <c r="T629" i="38"/>
  <c r="K631" i="38"/>
  <c r="T630" i="38"/>
  <c r="U630" i="38"/>
  <c r="K632" i="38"/>
  <c r="U631" i="38"/>
  <c r="X630" i="38"/>
  <c r="X631" i="38"/>
  <c r="T631" i="38"/>
  <c r="K633" i="38"/>
  <c r="K634" i="38"/>
  <c r="U632" i="38"/>
  <c r="T632" i="38"/>
  <c r="X632" i="38"/>
  <c r="T633" i="38"/>
  <c r="K635" i="38"/>
  <c r="U633" i="38"/>
  <c r="U634" i="38"/>
  <c r="X633" i="38"/>
  <c r="K636" i="38"/>
  <c r="U636" i="38"/>
  <c r="W636" i="38"/>
  <c r="X634" i="38"/>
  <c r="T634" i="38"/>
  <c r="T635" i="38"/>
  <c r="K637" i="38"/>
  <c r="U635" i="38"/>
  <c r="W635" i="38"/>
  <c r="T636" i="38"/>
  <c r="X635" i="38"/>
  <c r="X636" i="38"/>
  <c r="K638" i="38"/>
  <c r="U637" i="38"/>
  <c r="W637" i="38"/>
  <c r="U638" i="38"/>
  <c r="W638" i="38"/>
  <c r="X637" i="38"/>
  <c r="T637" i="38"/>
  <c r="K639" i="38"/>
  <c r="T638" i="38"/>
  <c r="X638" i="38"/>
  <c r="K640" i="38"/>
  <c r="K641" i="38"/>
  <c r="T640" i="38"/>
  <c r="U639" i="38"/>
  <c r="W639" i="38"/>
  <c r="U640" i="38"/>
  <c r="W640" i="38"/>
  <c r="X639" i="38"/>
  <c r="X640" i="38"/>
  <c r="K643" i="38"/>
  <c r="T639" i="38"/>
  <c r="K642" i="38"/>
  <c r="U641" i="38"/>
  <c r="W641" i="38"/>
  <c r="X641" i="38"/>
  <c r="T641" i="38"/>
  <c r="K644" i="38"/>
  <c r="T642" i="38"/>
  <c r="U642" i="38"/>
  <c r="W642" i="38"/>
  <c r="X642" i="38"/>
  <c r="U643" i="38"/>
  <c r="W643" i="38"/>
  <c r="K646" i="38"/>
  <c r="K645" i="38"/>
  <c r="T643" i="38"/>
  <c r="X643" i="38"/>
  <c r="U644" i="38"/>
  <c r="T645" i="38"/>
  <c r="U645" i="38"/>
  <c r="X644" i="38"/>
  <c r="T644" i="38"/>
  <c r="X645" i="38"/>
  <c r="K647" i="38"/>
  <c r="U646" i="38"/>
  <c r="K648" i="38"/>
  <c r="T646" i="38"/>
  <c r="X646" i="38"/>
  <c r="K650" i="38"/>
  <c r="T647" i="38"/>
  <c r="U647" i="38"/>
  <c r="K649" i="38"/>
  <c r="X647" i="38"/>
  <c r="T648" i="38"/>
  <c r="U648" i="38"/>
  <c r="K652" i="38"/>
  <c r="T649" i="38"/>
  <c r="U649" i="38"/>
  <c r="X648" i="38"/>
  <c r="K651" i="38"/>
  <c r="T650" i="38"/>
  <c r="U650" i="38"/>
  <c r="X649" i="38"/>
  <c r="U651" i="38"/>
  <c r="T651" i="38"/>
  <c r="X650" i="38"/>
  <c r="X651" i="38"/>
  <c r="K653" i="38"/>
  <c r="U652" i="38"/>
  <c r="K654" i="38"/>
  <c r="T652" i="38"/>
  <c r="X652" i="38"/>
  <c r="K656" i="38"/>
  <c r="K655" i="38"/>
  <c r="U653" i="38"/>
  <c r="T653" i="38"/>
  <c r="X653" i="38"/>
  <c r="K657" i="38"/>
  <c r="U654" i="38"/>
  <c r="X654" i="38"/>
  <c r="T655" i="38"/>
  <c r="T654" i="38"/>
  <c r="U655" i="38"/>
  <c r="K658" i="38"/>
  <c r="U656" i="38"/>
  <c r="X655" i="38"/>
  <c r="X656" i="38"/>
  <c r="U658" i="38"/>
  <c r="T656" i="38"/>
  <c r="U657" i="38"/>
  <c r="K659" i="38"/>
  <c r="X658" i="38"/>
  <c r="X657" i="38"/>
  <c r="T658" i="38"/>
  <c r="T657" i="38"/>
  <c r="K660" i="38"/>
  <c r="U660" i="38"/>
  <c r="W660" i="38"/>
  <c r="U659" i="38"/>
  <c r="W659" i="38"/>
  <c r="K661" i="38"/>
  <c r="T659" i="38"/>
  <c r="X659" i="38"/>
  <c r="X660" i="38"/>
  <c r="T660" i="38"/>
  <c r="K662" i="38"/>
  <c r="U661" i="38"/>
  <c r="W661" i="38"/>
  <c r="X661" i="38"/>
  <c r="T661" i="38"/>
  <c r="K663" i="38"/>
  <c r="U662" i="38"/>
  <c r="W662" i="38"/>
  <c r="X662" i="38"/>
  <c r="T662" i="38"/>
  <c r="K664" i="38"/>
  <c r="K665" i="38"/>
  <c r="U663" i="38"/>
  <c r="W663" i="38"/>
  <c r="X663" i="38"/>
  <c r="T663" i="38"/>
  <c r="U664" i="38"/>
  <c r="W664" i="38"/>
  <c r="K666" i="38"/>
  <c r="T664" i="38"/>
  <c r="X664" i="38"/>
  <c r="T665" i="38"/>
  <c r="K667" i="38"/>
  <c r="U665" i="38"/>
  <c r="W665" i="38"/>
  <c r="X665" i="38"/>
  <c r="U666" i="38"/>
  <c r="W666" i="38"/>
  <c r="K668" i="38"/>
  <c r="T666" i="38"/>
  <c r="X666" i="38"/>
  <c r="T667" i="38"/>
  <c r="K669" i="38"/>
  <c r="U667" i="38"/>
  <c r="W667" i="38"/>
  <c r="X667" i="38"/>
  <c r="U668" i="38"/>
  <c r="K670" i="38"/>
  <c r="X668" i="38"/>
  <c r="T669" i="38"/>
  <c r="U669" i="38"/>
  <c r="K671" i="38"/>
  <c r="T668" i="38"/>
  <c r="U670" i="38"/>
  <c r="X670" i="38"/>
  <c r="X669" i="38"/>
  <c r="T670" i="38"/>
  <c r="K672" i="38"/>
  <c r="T671" i="38"/>
  <c r="U671" i="38"/>
  <c r="X671" i="38"/>
  <c r="K673" i="38"/>
  <c r="T672" i="38"/>
  <c r="U672" i="38"/>
  <c r="X672" i="38"/>
  <c r="K674" i="38"/>
  <c r="U673" i="38"/>
  <c r="K675" i="38"/>
  <c r="T673" i="38"/>
  <c r="X673" i="38"/>
  <c r="U674" i="38"/>
  <c r="K676" i="38"/>
  <c r="U675" i="38"/>
  <c r="T675" i="38"/>
  <c r="T674" i="38"/>
  <c r="X675" i="38"/>
  <c r="X674" i="38"/>
  <c r="K677" i="38"/>
  <c r="T676" i="38"/>
  <c r="U676" i="38"/>
  <c r="K678" i="38"/>
  <c r="K679" i="38"/>
  <c r="X676" i="38"/>
  <c r="U677" i="38"/>
  <c r="T678" i="38"/>
  <c r="U678" i="38"/>
  <c r="T677" i="38"/>
  <c r="X677" i="38"/>
  <c r="X678" i="38"/>
  <c r="K680" i="38"/>
  <c r="U679" i="38"/>
  <c r="X679" i="38"/>
  <c r="T679" i="38"/>
  <c r="K681" i="38"/>
  <c r="U680" i="38"/>
  <c r="T680" i="38"/>
  <c r="U681" i="38"/>
  <c r="X680" i="38"/>
  <c r="K682" i="38"/>
  <c r="X681" i="38"/>
  <c r="T681" i="38"/>
  <c r="K683" i="38"/>
  <c r="K684" i="38"/>
  <c r="T682" i="38"/>
  <c r="U682" i="38"/>
  <c r="U683" i="38"/>
  <c r="W683" i="38"/>
  <c r="X682" i="38"/>
  <c r="K685" i="38"/>
  <c r="T683" i="38"/>
  <c r="X683" i="38"/>
  <c r="K686" i="38"/>
  <c r="U684" i="38"/>
  <c r="W684" i="38"/>
  <c r="T684" i="38"/>
  <c r="X684" i="38"/>
  <c r="U686" i="38"/>
  <c r="W686" i="38"/>
  <c r="T685" i="38"/>
  <c r="K687" i="38"/>
  <c r="U685" i="38"/>
  <c r="W685" i="38"/>
  <c r="X685" i="38"/>
  <c r="T686" i="38"/>
  <c r="X686" i="38"/>
  <c r="K689" i="38"/>
  <c r="K688" i="38"/>
  <c r="U687" i="38"/>
  <c r="W687" i="38"/>
  <c r="T687" i="38"/>
  <c r="X687" i="38"/>
  <c r="K690" i="38"/>
  <c r="U688" i="38"/>
  <c r="W688" i="38"/>
  <c r="T688" i="38"/>
  <c r="X688" i="38"/>
  <c r="T689" i="38"/>
  <c r="K691" i="38"/>
  <c r="U689" i="38"/>
  <c r="W689" i="38"/>
  <c r="T690" i="38"/>
  <c r="U690" i="38"/>
  <c r="W690" i="38"/>
  <c r="X689" i="38"/>
  <c r="X690" i="38"/>
  <c r="K692" i="38"/>
  <c r="U691" i="38"/>
  <c r="W691" i="38"/>
  <c r="K694" i="38"/>
  <c r="K693" i="38"/>
  <c r="T692" i="38"/>
  <c r="U692" i="38"/>
  <c r="T691" i="38"/>
  <c r="X691" i="38"/>
  <c r="K695" i="38"/>
  <c r="X692" i="38"/>
  <c r="U693" i="38"/>
  <c r="X693" i="38"/>
  <c r="T693" i="38"/>
  <c r="K696" i="38"/>
  <c r="U694" i="38"/>
  <c r="T694" i="38"/>
  <c r="U696" i="38"/>
  <c r="X694" i="38"/>
  <c r="U695" i="38"/>
  <c r="K697" i="38"/>
  <c r="T696" i="38"/>
  <c r="X696" i="38"/>
  <c r="X695" i="38"/>
  <c r="T695" i="38"/>
  <c r="K698" i="38"/>
  <c r="K699" i="38"/>
  <c r="U697" i="38"/>
  <c r="U698" i="38"/>
  <c r="X697" i="38"/>
  <c r="T697" i="38"/>
  <c r="U699" i="38"/>
  <c r="K700" i="38"/>
  <c r="X699" i="38"/>
  <c r="X698" i="38"/>
  <c r="T699" i="38"/>
  <c r="T698" i="38"/>
  <c r="K702" i="38"/>
  <c r="K701" i="38"/>
  <c r="K703" i="38"/>
  <c r="U700" i="38"/>
  <c r="U701" i="38"/>
  <c r="T701" i="38"/>
  <c r="X700" i="38"/>
  <c r="T700" i="38"/>
  <c r="X701" i="38"/>
  <c r="U702" i="38"/>
  <c r="K704" i="38"/>
  <c r="X702" i="38"/>
  <c r="T702" i="38"/>
  <c r="K706" i="38"/>
  <c r="K705" i="38"/>
  <c r="U703" i="38"/>
  <c r="T703" i="38"/>
  <c r="X703" i="38"/>
  <c r="U704" i="38"/>
  <c r="T704" i="38"/>
  <c r="X704" i="38"/>
  <c r="K707" i="38"/>
  <c r="U705" i="38"/>
  <c r="X705" i="38"/>
  <c r="T705" i="38"/>
  <c r="U706" i="38"/>
  <c r="K708" i="38"/>
  <c r="X706" i="38"/>
  <c r="K709" i="38"/>
  <c r="U707" i="38"/>
  <c r="W707" i="38"/>
  <c r="T706" i="38"/>
  <c r="T707" i="38"/>
  <c r="U708" i="38"/>
  <c r="W708" i="38"/>
  <c r="X708" i="38"/>
  <c r="X707" i="38"/>
  <c r="T708" i="38"/>
  <c r="K710" i="38"/>
  <c r="K711" i="38"/>
  <c r="U709" i="38"/>
  <c r="W709" i="38"/>
  <c r="X709" i="38"/>
  <c r="T709" i="38"/>
  <c r="K712" i="38"/>
  <c r="U710" i="38"/>
  <c r="W710" i="38"/>
  <c r="X710" i="38"/>
  <c r="T710" i="38"/>
  <c r="K714" i="38"/>
  <c r="K713" i="38"/>
  <c r="U711" i="38"/>
  <c r="W711" i="38"/>
  <c r="X711" i="38"/>
  <c r="T711" i="38"/>
  <c r="U712" i="38"/>
  <c r="W712" i="38"/>
  <c r="K715" i="38"/>
  <c r="U713" i="38"/>
  <c r="W713" i="38"/>
  <c r="X712" i="38"/>
  <c r="T712" i="38"/>
  <c r="T713" i="38"/>
  <c r="U714" i="38"/>
  <c r="W714" i="38"/>
  <c r="X713" i="38"/>
  <c r="K716" i="38"/>
  <c r="X714" i="38"/>
  <c r="T714" i="38"/>
  <c r="U715" i="38"/>
  <c r="W715" i="38"/>
  <c r="T715" i="38"/>
  <c r="K718" i="38"/>
  <c r="K717" i="38"/>
  <c r="U716" i="38"/>
  <c r="X715" i="38"/>
  <c r="K719" i="38"/>
  <c r="U717" i="38"/>
  <c r="X717" i="38"/>
  <c r="X716" i="38"/>
  <c r="T717" i="38"/>
  <c r="T716" i="38"/>
  <c r="K720" i="38"/>
  <c r="U718" i="38"/>
  <c r="X718" i="38"/>
  <c r="T718" i="38"/>
  <c r="U719" i="38"/>
  <c r="K721" i="38"/>
  <c r="X719" i="38"/>
  <c r="T719" i="38"/>
  <c r="K723" i="38"/>
  <c r="U720" i="38"/>
  <c r="K722" i="38"/>
  <c r="X720" i="38"/>
  <c r="T720" i="38"/>
  <c r="U721" i="38"/>
  <c r="X721" i="38"/>
  <c r="T721" i="38"/>
  <c r="K724" i="38"/>
  <c r="U722" i="38"/>
  <c r="T722" i="38"/>
  <c r="X722" i="38"/>
  <c r="U723" i="38"/>
  <c r="U724" i="38"/>
  <c r="K725" i="38"/>
  <c r="T723" i="38"/>
  <c r="X724" i="38"/>
  <c r="X723" i="38"/>
  <c r="K727" i="38"/>
  <c r="T724" i="38"/>
  <c r="K726" i="38"/>
  <c r="T725" i="38"/>
  <c r="U725" i="38"/>
  <c r="X725" i="38"/>
  <c r="K728" i="38"/>
  <c r="U726" i="38"/>
  <c r="T726" i="38"/>
  <c r="K729" i="38"/>
  <c r="X726" i="38"/>
  <c r="T727" i="38"/>
  <c r="U727" i="38"/>
  <c r="X727" i="38"/>
  <c r="U728" i="38"/>
  <c r="K730" i="38"/>
  <c r="T728" i="38"/>
  <c r="X728" i="38"/>
  <c r="K732" i="38"/>
  <c r="K731" i="38"/>
  <c r="U729" i="38"/>
  <c r="X729" i="38"/>
  <c r="T729" i="38"/>
  <c r="U730" i="38"/>
  <c r="T731" i="38"/>
  <c r="U731" i="38"/>
  <c r="W731" i="38"/>
  <c r="X731" i="38"/>
  <c r="X730" i="38"/>
  <c r="T730" i="38"/>
  <c r="K733" i="38"/>
  <c r="U732" i="38"/>
  <c r="W732" i="38"/>
  <c r="K734" i="38"/>
  <c r="X732" i="38"/>
  <c r="U733" i="38"/>
  <c r="W733" i="38"/>
  <c r="K735" i="38"/>
  <c r="T732" i="38"/>
  <c r="T733" i="38"/>
  <c r="U734" i="38"/>
  <c r="W734" i="38"/>
  <c r="X733" i="38"/>
  <c r="K736" i="38"/>
  <c r="X734" i="38"/>
  <c r="T734" i="38"/>
  <c r="T735" i="38"/>
  <c r="U735" i="38"/>
  <c r="W735" i="38"/>
  <c r="K737" i="38"/>
  <c r="X735" i="38"/>
  <c r="U736" i="38"/>
  <c r="W736" i="38"/>
  <c r="K738" i="38"/>
  <c r="U738" i="38"/>
  <c r="W738" i="38"/>
  <c r="X736" i="38"/>
  <c r="K739" i="38"/>
  <c r="T736" i="38"/>
  <c r="U737" i="38"/>
  <c r="W737" i="38"/>
  <c r="T737" i="38"/>
  <c r="X738" i="38"/>
  <c r="X737" i="38"/>
  <c r="T738" i="38"/>
  <c r="K740" i="38"/>
  <c r="K741" i="38"/>
  <c r="U739" i="38"/>
  <c r="W739" i="38"/>
  <c r="U740" i="38"/>
  <c r="T740" i="38"/>
  <c r="X740" i="38"/>
  <c r="X739" i="38"/>
  <c r="T739" i="38"/>
  <c r="K742" i="38"/>
  <c r="U741" i="38"/>
  <c r="K744" i="38"/>
  <c r="K743" i="38"/>
  <c r="X741" i="38"/>
  <c r="T741" i="38"/>
  <c r="T742" i="38"/>
  <c r="U742" i="38"/>
  <c r="K745" i="38"/>
  <c r="X742" i="38"/>
  <c r="U743" i="38"/>
  <c r="X743" i="38"/>
  <c r="K747" i="38"/>
  <c r="K746" i="38"/>
  <c r="T743" i="38"/>
  <c r="T744" i="38"/>
  <c r="U744" i="38"/>
  <c r="X744" i="38"/>
  <c r="U745" i="38"/>
  <c r="T745" i="38"/>
  <c r="X745" i="38"/>
  <c r="K748" i="38"/>
  <c r="U746" i="38"/>
  <c r="T746" i="38"/>
  <c r="X746" i="38"/>
  <c r="U747" i="38"/>
  <c r="K749" i="38"/>
  <c r="X747" i="38"/>
  <c r="T747" i="38"/>
  <c r="K750" i="38"/>
  <c r="U748" i="38"/>
  <c r="U749" i="38"/>
  <c r="X749" i="38"/>
  <c r="X748" i="38"/>
  <c r="T748" i="38"/>
  <c r="T749" i="38"/>
  <c r="K752" i="38"/>
  <c r="K751" i="38"/>
  <c r="U750" i="38"/>
  <c r="X750" i="38"/>
  <c r="U751" i="38"/>
  <c r="T750" i="38"/>
  <c r="X751" i="38"/>
  <c r="T751" i="38"/>
  <c r="K753" i="38"/>
  <c r="T752" i="38"/>
  <c r="U752" i="38"/>
  <c r="K755" i="38"/>
  <c r="K754" i="38"/>
  <c r="X752" i="38"/>
  <c r="U753" i="38"/>
  <c r="X753" i="38"/>
  <c r="K756" i="38"/>
  <c r="T753" i="38"/>
  <c r="U754" i="38"/>
  <c r="X754" i="38"/>
  <c r="T754" i="38"/>
  <c r="U755" i="38"/>
  <c r="W755" i="38"/>
  <c r="K757" i="38"/>
  <c r="T755" i="38"/>
  <c r="X755" i="38"/>
  <c r="K758" i="38"/>
  <c r="T756" i="38"/>
  <c r="U756" i="38"/>
  <c r="W756" i="38"/>
  <c r="X756" i="38"/>
  <c r="K759" i="38"/>
  <c r="T757" i="38"/>
  <c r="U757" i="38"/>
  <c r="W757" i="38"/>
  <c r="X757" i="38"/>
  <c r="U758" i="38"/>
  <c r="W758" i="38"/>
  <c r="T758" i="38"/>
  <c r="U759" i="38"/>
  <c r="W759" i="38"/>
  <c r="K760" i="38"/>
  <c r="T759" i="38"/>
  <c r="T760" i="38"/>
  <c r="X759" i="38"/>
  <c r="X758" i="38"/>
  <c r="K761" i="38"/>
  <c r="U760" i="38"/>
  <c r="W760" i="38"/>
  <c r="X760" i="38"/>
  <c r="K762" i="38"/>
  <c r="U761" i="38"/>
  <c r="W761" i="38"/>
  <c r="U762" i="38"/>
  <c r="W762" i="38"/>
  <c r="X761" i="38"/>
  <c r="K764" i="38"/>
  <c r="K763" i="38"/>
  <c r="T761" i="38"/>
  <c r="T762" i="38"/>
  <c r="X762" i="38"/>
  <c r="U763" i="38"/>
  <c r="W763" i="38"/>
  <c r="T763" i="38"/>
  <c r="X763" i="38"/>
  <c r="K765" i="38"/>
  <c r="U764" i="38"/>
  <c r="K766" i="38"/>
  <c r="U766" i="38"/>
  <c r="X764" i="38"/>
  <c r="T764" i="38"/>
  <c r="T765" i="38"/>
  <c r="K767" i="38"/>
  <c r="U765" i="38"/>
  <c r="X766" i="38"/>
  <c r="T766" i="38"/>
  <c r="K768" i="38"/>
  <c r="X765" i="38"/>
  <c r="T767" i="38"/>
  <c r="U767" i="38"/>
  <c r="K769" i="38"/>
  <c r="K770" i="38"/>
  <c r="X767" i="38"/>
  <c r="T768" i="38"/>
  <c r="U768" i="38"/>
  <c r="X768" i="38"/>
  <c r="T769" i="38"/>
  <c r="U769" i="38"/>
  <c r="K772" i="38"/>
  <c r="K771" i="38"/>
  <c r="U771" i="38"/>
  <c r="X769" i="38"/>
  <c r="U770" i="38"/>
  <c r="T770" i="38"/>
  <c r="T771" i="38"/>
  <c r="X770" i="38"/>
  <c r="X771" i="38"/>
  <c r="K774" i="38"/>
  <c r="K773" i="38"/>
  <c r="U772" i="38"/>
  <c r="T773" i="38"/>
  <c r="U773" i="38"/>
  <c r="X772" i="38"/>
  <c r="X773" i="38"/>
  <c r="K775" i="38"/>
  <c r="T772" i="38"/>
  <c r="U774" i="38"/>
  <c r="K776" i="38"/>
  <c r="U775" i="38"/>
  <c r="X775" i="38"/>
  <c r="X774" i="38"/>
  <c r="T775" i="38"/>
  <c r="T774" i="38"/>
  <c r="K777" i="38"/>
  <c r="K778" i="38"/>
  <c r="U776" i="38"/>
  <c r="T776" i="38"/>
  <c r="X776" i="38"/>
  <c r="U777" i="38"/>
  <c r="T777" i="38"/>
  <c r="K780" i="38"/>
  <c r="K779" i="38"/>
  <c r="X777" i="38"/>
  <c r="T778" i="38"/>
  <c r="U778" i="38"/>
  <c r="X778" i="38"/>
  <c r="K781" i="38"/>
  <c r="U779" i="38"/>
  <c r="W779" i="38"/>
  <c r="T779" i="38"/>
  <c r="U780" i="38"/>
  <c r="W780" i="38"/>
  <c r="U781" i="38"/>
  <c r="W781" i="38"/>
  <c r="X779" i="38"/>
  <c r="K782" i="38"/>
  <c r="T780" i="38"/>
  <c r="T781" i="38"/>
  <c r="X781" i="38"/>
  <c r="U782" i="38"/>
  <c r="W782" i="38"/>
  <c r="X780" i="38"/>
  <c r="K784" i="38"/>
  <c r="K783" i="38"/>
  <c r="U783" i="38"/>
  <c r="W783" i="38"/>
  <c r="X782" i="38"/>
  <c r="T782" i="38"/>
  <c r="K785" i="38"/>
  <c r="X783" i="38"/>
  <c r="T783" i="38"/>
  <c r="K786" i="38"/>
  <c r="U784" i="38"/>
  <c r="W784" i="38"/>
  <c r="T784" i="38"/>
  <c r="X784" i="38"/>
  <c r="K787" i="38"/>
  <c r="U785" i="38"/>
  <c r="W785" i="38"/>
  <c r="T785" i="38"/>
  <c r="U786" i="38"/>
  <c r="W786" i="38"/>
  <c r="K789" i="38"/>
  <c r="X785" i="38"/>
  <c r="K788" i="38"/>
  <c r="T786" i="38"/>
  <c r="X786" i="38"/>
  <c r="U787" i="38"/>
  <c r="W787" i="38"/>
  <c r="X787" i="38"/>
  <c r="T787" i="38"/>
  <c r="U788" i="38"/>
  <c r="K790" i="38"/>
  <c r="T788" i="38"/>
  <c r="U789" i="38"/>
  <c r="X788" i="38"/>
  <c r="K792" i="38"/>
  <c r="K791" i="38"/>
  <c r="T789" i="38"/>
  <c r="X789" i="38"/>
  <c r="T790" i="38"/>
  <c r="T791" i="38"/>
  <c r="U790" i="38"/>
  <c r="U791" i="38"/>
  <c r="X791" i="38"/>
  <c r="K793" i="38"/>
  <c r="X790" i="38"/>
  <c r="U792" i="38"/>
  <c r="K794" i="38"/>
  <c r="U793" i="38"/>
  <c r="X792" i="38"/>
  <c r="K795" i="38"/>
  <c r="T792" i="38"/>
  <c r="T793" i="38"/>
  <c r="X793" i="38"/>
  <c r="T794" i="38"/>
  <c r="U794" i="38"/>
  <c r="K796" i="38"/>
  <c r="U796" i="38"/>
  <c r="X794" i="38"/>
  <c r="K797" i="38"/>
  <c r="U795" i="38"/>
  <c r="T796" i="38"/>
  <c r="X795" i="38"/>
  <c r="X796" i="38"/>
  <c r="T795" i="38"/>
  <c r="K798" i="38"/>
  <c r="U797" i="38"/>
  <c r="X797" i="38"/>
  <c r="K799" i="38"/>
  <c r="T797" i="38"/>
  <c r="U798" i="38"/>
  <c r="K800" i="38"/>
  <c r="T798" i="38"/>
  <c r="X798" i="38"/>
  <c r="T799" i="38"/>
  <c r="K802" i="38"/>
  <c r="K801" i="38"/>
  <c r="U799" i="38"/>
  <c r="U800" i="38"/>
  <c r="T800" i="38"/>
  <c r="X800" i="38"/>
  <c r="X799" i="38"/>
  <c r="K803" i="38"/>
  <c r="U801" i="38"/>
  <c r="X801" i="38"/>
  <c r="K805" i="38"/>
  <c r="K804" i="38"/>
  <c r="T801" i="38"/>
  <c r="U802" i="38"/>
  <c r="T802" i="38"/>
  <c r="U803" i="38"/>
  <c r="W803" i="38"/>
  <c r="T803" i="38"/>
  <c r="X803" i="38"/>
  <c r="X802" i="38"/>
  <c r="K807" i="38"/>
  <c r="K806" i="38"/>
  <c r="U804" i="38"/>
  <c r="W804" i="38"/>
  <c r="X804" i="38"/>
  <c r="T805" i="38"/>
  <c r="T804" i="38"/>
  <c r="U805" i="38"/>
  <c r="W805" i="38"/>
  <c r="X805" i="38"/>
  <c r="U806" i="38"/>
  <c r="W806" i="38"/>
  <c r="T806" i="38"/>
  <c r="K808" i="38"/>
  <c r="X806" i="38"/>
  <c r="K809" i="38"/>
  <c r="T807" i="38"/>
  <c r="U807" i="38"/>
  <c r="W807" i="38"/>
  <c r="T808" i="38"/>
  <c r="U808" i="38"/>
  <c r="W808" i="38"/>
  <c r="X807" i="38"/>
  <c r="K810" i="38"/>
  <c r="X808" i="38"/>
  <c r="K812" i="38"/>
  <c r="K811" i="38"/>
  <c r="U809" i="38"/>
  <c r="W809" i="38"/>
  <c r="X809" i="38"/>
  <c r="T809" i="38"/>
  <c r="T810" i="38"/>
  <c r="U810" i="38"/>
  <c r="W810" i="38"/>
  <c r="X810" i="38"/>
  <c r="U811" i="38"/>
  <c r="W811" i="38"/>
  <c r="K813" i="38"/>
  <c r="X811" i="38"/>
  <c r="K814" i="38"/>
  <c r="T811" i="38"/>
  <c r="U812" i="38"/>
  <c r="U813" i="38"/>
  <c r="T812" i="38"/>
  <c r="X813" i="38"/>
  <c r="X812" i="38"/>
  <c r="T813" i="38"/>
  <c r="U814" i="38"/>
  <c r="K815" i="38"/>
  <c r="X814" i="38"/>
  <c r="T814" i="38"/>
  <c r="K816" i="38"/>
  <c r="U816" i="38"/>
  <c r="K817" i="38"/>
  <c r="U815" i="38"/>
  <c r="T816" i="38"/>
  <c r="T815" i="38"/>
  <c r="X815" i="38"/>
  <c r="X816" i="38"/>
  <c r="K818" i="38"/>
  <c r="K820" i="38"/>
  <c r="K819" i="38"/>
  <c r="U817" i="38"/>
  <c r="T817" i="38"/>
  <c r="X817" i="38"/>
  <c r="K821" i="38"/>
  <c r="T818" i="38"/>
  <c r="U818" i="38"/>
  <c r="X818" i="38"/>
  <c r="T819" i="38"/>
  <c r="U819" i="38"/>
  <c r="U820" i="38"/>
  <c r="X819" i="38"/>
  <c r="K822" i="38"/>
  <c r="X820" i="38"/>
  <c r="K823" i="38"/>
  <c r="U821" i="38"/>
  <c r="T820" i="38"/>
  <c r="U822" i="38"/>
  <c r="X821" i="38"/>
  <c r="X822" i="38"/>
  <c r="T822" i="38"/>
  <c r="T821" i="38"/>
  <c r="K824" i="38"/>
  <c r="U823" i="38"/>
  <c r="K825" i="38"/>
  <c r="U824" i="38"/>
  <c r="X823" i="38"/>
  <c r="X824" i="38"/>
  <c r="T824" i="38"/>
  <c r="T823" i="38"/>
  <c r="K826" i="38"/>
  <c r="K827" i="38"/>
  <c r="T825" i="38"/>
  <c r="U825" i="38"/>
  <c r="X825" i="38"/>
  <c r="U826" i="38"/>
  <c r="T826" i="38"/>
  <c r="K828" i="38"/>
  <c r="X826" i="38"/>
  <c r="K829" i="38"/>
  <c r="U827" i="38"/>
  <c r="W827" i="38"/>
  <c r="X827" i="38"/>
  <c r="T827" i="38"/>
  <c r="U828" i="38"/>
  <c r="W828" i="38"/>
  <c r="K830" i="38"/>
  <c r="U830" i="38"/>
  <c r="W830" i="38"/>
  <c r="X828" i="38"/>
  <c r="K832" i="38"/>
  <c r="K831" i="38"/>
  <c r="U829" i="38"/>
  <c r="W829" i="38"/>
  <c r="T828" i="38"/>
  <c r="U831" i="38"/>
  <c r="W831" i="38"/>
  <c r="X830" i="38"/>
  <c r="X829" i="38"/>
  <c r="T830" i="38"/>
  <c r="T829" i="38"/>
  <c r="T831" i="38"/>
  <c r="X831" i="38"/>
  <c r="K833" i="38"/>
  <c r="K835" i="38"/>
  <c r="K834" i="38"/>
  <c r="T832" i="38"/>
  <c r="U832" i="38"/>
  <c r="W832" i="38"/>
  <c r="X832" i="38"/>
  <c r="K836" i="38"/>
  <c r="U833" i="38"/>
  <c r="W833" i="38"/>
  <c r="X833" i="38"/>
  <c r="T833" i="38"/>
  <c r="U834" i="38"/>
  <c r="W834" i="38"/>
  <c r="T834" i="38"/>
  <c r="X834" i="38"/>
  <c r="T835" i="38"/>
  <c r="K838" i="38"/>
  <c r="K837" i="38"/>
  <c r="U835" i="38"/>
  <c r="W835" i="38"/>
  <c r="X835" i="38"/>
  <c r="U836" i="38"/>
  <c r="X836" i="38"/>
  <c r="T836" i="38"/>
  <c r="U837" i="38"/>
  <c r="K840" i="38"/>
  <c r="K839" i="38"/>
  <c r="T837" i="38"/>
  <c r="X837" i="38"/>
  <c r="U838" i="38"/>
  <c r="T838" i="38"/>
  <c r="X838" i="38"/>
  <c r="U839" i="38"/>
  <c r="K841" i="38"/>
  <c r="X839" i="38"/>
  <c r="K842" i="38"/>
  <c r="T839" i="38"/>
  <c r="U840" i="38"/>
  <c r="T841" i="38"/>
  <c r="U841" i="38"/>
  <c r="X840" i="38"/>
  <c r="X841" i="38"/>
  <c r="T840" i="38"/>
  <c r="K844" i="38"/>
  <c r="K843" i="38"/>
  <c r="U842" i="38"/>
  <c r="T842" i="38"/>
  <c r="X842" i="38"/>
  <c r="K845" i="38"/>
  <c r="U843" i="38"/>
  <c r="T843" i="38"/>
  <c r="U844" i="38"/>
  <c r="X843" i="38"/>
  <c r="K847" i="38"/>
  <c r="K846" i="38"/>
  <c r="X844" i="38"/>
  <c r="T844" i="38"/>
  <c r="T845" i="38"/>
  <c r="U845" i="38"/>
  <c r="X845" i="38"/>
  <c r="K849" i="38"/>
  <c r="K848" i="38"/>
  <c r="T846" i="38"/>
  <c r="U846" i="38"/>
  <c r="X846" i="38"/>
  <c r="T847" i="38"/>
  <c r="U847" i="38"/>
  <c r="U848" i="38"/>
  <c r="X848" i="38"/>
  <c r="X847" i="38"/>
  <c r="T848" i="38"/>
  <c r="K850" i="38"/>
  <c r="K852" i="38"/>
  <c r="K851" i="38"/>
  <c r="U849" i="38"/>
  <c r="U850" i="38"/>
  <c r="X849" i="38"/>
  <c r="T849" i="38"/>
  <c r="T850" i="38"/>
  <c r="X850" i="38"/>
  <c r="K853" i="38"/>
  <c r="U851" i="38"/>
  <c r="W851" i="38"/>
  <c r="T851" i="38"/>
  <c r="X851" i="38"/>
  <c r="K855" i="38"/>
  <c r="K854" i="38"/>
  <c r="U852" i="38"/>
  <c r="W852" i="38"/>
  <c r="U853" i="38"/>
  <c r="W853" i="38"/>
  <c r="X852" i="38"/>
  <c r="T852" i="38"/>
  <c r="X853" i="38"/>
  <c r="U854" i="38"/>
  <c r="W854" i="38"/>
  <c r="T853" i="38"/>
  <c r="T854" i="38"/>
  <c r="X854" i="38"/>
  <c r="K856" i="38"/>
  <c r="K857" i="38"/>
  <c r="U855" i="38"/>
  <c r="W855" i="38"/>
  <c r="X855" i="38"/>
  <c r="U856" i="38"/>
  <c r="W856" i="38"/>
  <c r="T855" i="38"/>
  <c r="T856" i="38"/>
  <c r="K859" i="38"/>
  <c r="K858" i="38"/>
  <c r="X856" i="38"/>
  <c r="K860" i="38"/>
  <c r="T857" i="38"/>
  <c r="U857" i="38"/>
  <c r="W857" i="38"/>
  <c r="X857" i="38"/>
  <c r="U858" i="38"/>
  <c r="W858" i="38"/>
  <c r="X858" i="38"/>
  <c r="T858" i="38"/>
  <c r="K861" i="38"/>
  <c r="T859" i="38"/>
  <c r="U859" i="38"/>
  <c r="W859" i="38"/>
  <c r="U860" i="38"/>
  <c r="X859" i="38"/>
  <c r="K863" i="38"/>
  <c r="K862" i="38"/>
  <c r="X860" i="38"/>
  <c r="T860" i="38"/>
  <c r="U861" i="38"/>
  <c r="T861" i="38"/>
  <c r="X861" i="38"/>
  <c r="K864" i="38"/>
  <c r="T862" i="38"/>
  <c r="U862" i="38"/>
  <c r="U863" i="38"/>
  <c r="T863" i="38"/>
  <c r="K865" i="38"/>
  <c r="X862" i="38"/>
  <c r="U864" i="38"/>
  <c r="T864" i="38"/>
  <c r="X864" i="38"/>
  <c r="X863" i="38"/>
  <c r="K867" i="38"/>
  <c r="K866" i="38"/>
  <c r="U865" i="38"/>
  <c r="U866" i="38"/>
  <c r="X865" i="38"/>
  <c r="T865" i="38"/>
  <c r="X866" i="38"/>
  <c r="T866" i="38"/>
  <c r="K868" i="38"/>
  <c r="K870" i="38"/>
  <c r="U867" i="38"/>
  <c r="K869" i="38"/>
  <c r="X867" i="38"/>
  <c r="U868" i="38"/>
  <c r="T867" i="38"/>
  <c r="X868" i="38"/>
  <c r="T869" i="38"/>
  <c r="K872" i="38"/>
  <c r="K871" i="38"/>
  <c r="U869" i="38"/>
  <c r="T868" i="38"/>
  <c r="X869" i="38"/>
  <c r="U870" i="38"/>
  <c r="K873" i="38"/>
  <c r="X870" i="38"/>
  <c r="T870" i="38"/>
  <c r="U871" i="38"/>
  <c r="X871" i="38"/>
  <c r="U872" i="38"/>
  <c r="T871" i="38"/>
  <c r="K875" i="38"/>
  <c r="K874" i="38"/>
  <c r="T872" i="38"/>
  <c r="T874" i="38"/>
  <c r="U873" i="38"/>
  <c r="X872" i="38"/>
  <c r="U874" i="38"/>
  <c r="T873" i="38"/>
  <c r="X873" i="38"/>
  <c r="X874" i="38"/>
  <c r="K876" i="38"/>
  <c r="U875" i="38"/>
  <c r="W875" i="38"/>
  <c r="T875" i="38"/>
  <c r="K878" i="38"/>
  <c r="K877" i="38"/>
  <c r="U876" i="38"/>
  <c r="W876" i="38"/>
  <c r="X875" i="38"/>
  <c r="T876" i="38"/>
  <c r="U877" i="38"/>
  <c r="W877" i="38"/>
  <c r="X877" i="38"/>
  <c r="T877" i="38"/>
  <c r="X876" i="38"/>
  <c r="K879" i="38"/>
  <c r="U878" i="38"/>
  <c r="W878" i="38"/>
  <c r="K880" i="38"/>
  <c r="X878" i="38"/>
  <c r="K881" i="38"/>
  <c r="U879" i="38"/>
  <c r="W879" i="38"/>
  <c r="T878" i="38"/>
  <c r="U880" i="38"/>
  <c r="W880" i="38"/>
  <c r="X879" i="38"/>
  <c r="T880" i="38"/>
  <c r="T879" i="38"/>
  <c r="K882" i="38"/>
  <c r="K883" i="38"/>
  <c r="U881" i="38"/>
  <c r="W881" i="38"/>
  <c r="X880" i="38"/>
  <c r="T881" i="38"/>
  <c r="K884" i="38"/>
  <c r="X881" i="38"/>
  <c r="T883" i="38"/>
  <c r="T882" i="38"/>
  <c r="U882" i="38"/>
  <c r="W882" i="38"/>
  <c r="U883" i="38"/>
  <c r="W883" i="38"/>
  <c r="X882" i="38"/>
  <c r="X883" i="38"/>
  <c r="K885" i="38"/>
  <c r="K887" i="38"/>
  <c r="K886" i="38"/>
  <c r="U884" i="38"/>
  <c r="X884" i="38"/>
  <c r="T884" i="38"/>
  <c r="K888" i="38"/>
  <c r="U885" i="38"/>
  <c r="U886" i="38"/>
  <c r="T886" i="38"/>
  <c r="X885" i="38"/>
  <c r="T885" i="38"/>
  <c r="X886" i="38"/>
  <c r="K889" i="38"/>
  <c r="K890" i="38"/>
  <c r="T887" i="38"/>
  <c r="U887" i="38"/>
  <c r="X887" i="38"/>
  <c r="U888" i="38"/>
  <c r="T888" i="38"/>
  <c r="X888" i="38"/>
  <c r="U889" i="38"/>
  <c r="K891" i="38"/>
  <c r="X889" i="38"/>
  <c r="T889" i="38"/>
  <c r="K892" i="38"/>
  <c r="U890" i="38"/>
  <c r="T890" i="38"/>
  <c r="X890" i="38"/>
  <c r="K893" i="38"/>
  <c r="T891" i="38"/>
  <c r="U891" i="38"/>
  <c r="T892" i="38"/>
  <c r="K894" i="38"/>
  <c r="X891" i="38"/>
  <c r="U892" i="38"/>
  <c r="K895" i="38"/>
  <c r="X892" i="38"/>
  <c r="U893" i="38"/>
  <c r="X893" i="38"/>
  <c r="T894" i="38"/>
  <c r="T893" i="38"/>
  <c r="U894" i="38"/>
  <c r="K896" i="38"/>
  <c r="X894" i="38"/>
  <c r="K897" i="38"/>
  <c r="U895" i="38"/>
  <c r="X895" i="38"/>
  <c r="T895" i="38"/>
  <c r="U896" i="38"/>
  <c r="K898" i="38"/>
  <c r="X896" i="38"/>
  <c r="K899" i="38"/>
  <c r="T896" i="38"/>
  <c r="U897" i="38"/>
  <c r="T898" i="38"/>
  <c r="U898" i="38"/>
  <c r="X897" i="38"/>
  <c r="T897" i="38"/>
  <c r="X898" i="38"/>
  <c r="K900" i="38"/>
  <c r="K901" i="38"/>
  <c r="U899" i="38"/>
  <c r="W899" i="38"/>
  <c r="T900" i="38"/>
  <c r="U900" i="38"/>
  <c r="W900" i="38"/>
  <c r="T899" i="38"/>
  <c r="X899" i="38"/>
  <c r="X900" i="38"/>
  <c r="K902" i="38"/>
  <c r="U902" i="38"/>
  <c r="W902" i="38"/>
  <c r="K903" i="38"/>
  <c r="U901" i="38"/>
  <c r="W901" i="38"/>
  <c r="T901" i="38"/>
  <c r="X902" i="38"/>
  <c r="T902" i="38"/>
  <c r="X901" i="38"/>
  <c r="K904" i="38"/>
  <c r="U903" i="38"/>
  <c r="W903" i="38"/>
  <c r="X903" i="38"/>
  <c r="T903" i="38"/>
  <c r="K905" i="38"/>
  <c r="U904" i="38"/>
  <c r="W904" i="38"/>
  <c r="K907" i="38"/>
  <c r="K906" i="38"/>
  <c r="U906" i="38"/>
  <c r="W906" i="38"/>
  <c r="X904" i="38"/>
  <c r="T904" i="38"/>
  <c r="U905" i="38"/>
  <c r="W905" i="38"/>
  <c r="T905" i="38"/>
  <c r="X906" i="38"/>
  <c r="X905" i="38"/>
  <c r="T906" i="38"/>
  <c r="K908" i="38"/>
  <c r="T907" i="38"/>
  <c r="U907" i="38"/>
  <c r="W907" i="38"/>
  <c r="K909" i="38"/>
  <c r="X907" i="38"/>
  <c r="U908" i="38"/>
  <c r="K910" i="38"/>
  <c r="U909" i="38"/>
  <c r="X909" i="38"/>
  <c r="X908" i="38"/>
  <c r="T909" i="38"/>
  <c r="T908" i="38"/>
  <c r="K911" i="38"/>
  <c r="U910" i="38"/>
  <c r="T910" i="38"/>
  <c r="K912" i="38"/>
  <c r="U911" i="38"/>
  <c r="X910" i="38"/>
  <c r="X911" i="38"/>
  <c r="T912" i="38"/>
  <c r="T911" i="38"/>
  <c r="K913" i="38"/>
  <c r="U912" i="38"/>
  <c r="X912" i="38"/>
  <c r="K914" i="38"/>
  <c r="U913" i="38"/>
  <c r="K915" i="38"/>
  <c r="X913" i="38"/>
  <c r="T914" i="38"/>
  <c r="T913" i="38"/>
  <c r="K916" i="38"/>
  <c r="U914" i="38"/>
  <c r="U915" i="38"/>
  <c r="X915" i="38"/>
  <c r="T915" i="38"/>
  <c r="K918" i="38"/>
  <c r="K917" i="38"/>
  <c r="X914" i="38"/>
  <c r="U916" i="38"/>
  <c r="T916" i="38"/>
  <c r="K919" i="38"/>
  <c r="X916" i="38"/>
  <c r="U917" i="38"/>
  <c r="X917" i="38"/>
  <c r="U918" i="38"/>
  <c r="T917" i="38"/>
  <c r="K920" i="38"/>
  <c r="X918" i="38"/>
  <c r="U919" i="38"/>
  <c r="K921" i="38"/>
  <c r="T918" i="38"/>
  <c r="U921" i="38"/>
  <c r="T919" i="38"/>
  <c r="X919" i="38"/>
  <c r="K922" i="38"/>
  <c r="U920" i="38"/>
  <c r="T920" i="38"/>
  <c r="X921" i="38"/>
  <c r="T921" i="38"/>
  <c r="X920" i="38"/>
  <c r="K923" i="38"/>
  <c r="K924" i="38"/>
  <c r="U922" i="38"/>
  <c r="T923" i="38"/>
  <c r="U923" i="38"/>
  <c r="W923" i="38"/>
  <c r="T922" i="38"/>
  <c r="X922" i="38"/>
  <c r="X923" i="38"/>
  <c r="K925" i="38"/>
  <c r="U924" i="38"/>
  <c r="W924" i="38"/>
  <c r="K927" i="38"/>
  <c r="K926" i="38"/>
  <c r="X924" i="38"/>
  <c r="T924" i="38"/>
  <c r="U925" i="38"/>
  <c r="W925" i="38"/>
  <c r="K928" i="38"/>
  <c r="T926" i="38"/>
  <c r="U926" i="38"/>
  <c r="W926" i="38"/>
  <c r="X926" i="38"/>
  <c r="X925" i="38"/>
  <c r="T925" i="38"/>
  <c r="K929" i="38"/>
  <c r="U927" i="38"/>
  <c r="W927" i="38"/>
  <c r="X927" i="38"/>
  <c r="T927" i="38"/>
  <c r="T928" i="38"/>
  <c r="U928" i="38"/>
  <c r="W928" i="38"/>
  <c r="K930" i="38"/>
  <c r="X928" i="38"/>
  <c r="K932" i="38"/>
  <c r="K931" i="38"/>
  <c r="U929" i="38"/>
  <c r="W929" i="38"/>
  <c r="T929" i="38"/>
  <c r="X929" i="38"/>
  <c r="U930" i="38"/>
  <c r="W930" i="38"/>
  <c r="T930" i="38"/>
  <c r="T931" i="38"/>
  <c r="X930" i="38"/>
  <c r="K934" i="38"/>
  <c r="K933" i="38"/>
  <c r="U931" i="38"/>
  <c r="W931" i="38"/>
  <c r="U933" i="38"/>
  <c r="X931" i="38"/>
  <c r="T932" i="38"/>
  <c r="U932" i="38"/>
  <c r="T933" i="38"/>
  <c r="X932" i="38"/>
  <c r="X933" i="38"/>
  <c r="K936" i="38"/>
  <c r="K935" i="38"/>
  <c r="U934" i="38"/>
  <c r="T934" i="38"/>
  <c r="T935" i="38"/>
  <c r="U935" i="38"/>
  <c r="X934" i="38"/>
  <c r="X935" i="38"/>
  <c r="K937" i="38"/>
  <c r="K938" i="38"/>
  <c r="U936" i="38"/>
  <c r="T936" i="38"/>
  <c r="X936" i="38"/>
  <c r="U937" i="38"/>
  <c r="T937" i="38"/>
  <c r="K939" i="38"/>
  <c r="U938" i="38"/>
  <c r="X937" i="38"/>
  <c r="K940" i="38"/>
  <c r="X938" i="38"/>
  <c r="T938" i="38"/>
  <c r="U940" i="38"/>
  <c r="U939" i="38"/>
  <c r="K942" i="38"/>
  <c r="K941" i="38"/>
  <c r="X940" i="38"/>
  <c r="X939" i="38"/>
  <c r="T939" i="38"/>
  <c r="T940" i="38"/>
  <c r="K943" i="38"/>
  <c r="U941" i="38"/>
  <c r="X941" i="38"/>
  <c r="K945" i="38"/>
  <c r="K944" i="38"/>
  <c r="U942" i="38"/>
  <c r="T941" i="38"/>
  <c r="T942" i="38"/>
  <c r="X942" i="38"/>
  <c r="U943" i="38"/>
  <c r="X943" i="38"/>
  <c r="T943" i="38"/>
  <c r="K946" i="38"/>
  <c r="U944" i="38"/>
  <c r="X944" i="38"/>
  <c r="T944" i="38"/>
  <c r="U945" i="38"/>
  <c r="K947" i="38"/>
  <c r="U947" i="38"/>
  <c r="W947" i="38"/>
  <c r="T945" i="38"/>
  <c r="X945" i="38"/>
  <c r="U946" i="38"/>
  <c r="K948" i="38"/>
  <c r="U948" i="38"/>
  <c r="W948" i="38"/>
  <c r="X947" i="38"/>
  <c r="X946" i="38"/>
  <c r="T947" i="38"/>
  <c r="T946" i="38"/>
  <c r="K949" i="38"/>
  <c r="T948" i="38"/>
  <c r="X948" i="38"/>
  <c r="K950" i="38"/>
  <c r="U949" i="38"/>
  <c r="W949" i="38"/>
  <c r="T949" i="38"/>
  <c r="X949" i="38"/>
  <c r="K951" i="38"/>
  <c r="U951" i="38"/>
  <c r="W951" i="38"/>
  <c r="K952" i="38"/>
  <c r="U950" i="38"/>
  <c r="W950" i="38"/>
  <c r="X951" i="38"/>
  <c r="X950" i="38"/>
  <c r="T951" i="38"/>
  <c r="T950" i="38"/>
  <c r="T952" i="38"/>
  <c r="K953" i="38"/>
  <c r="U952" i="38"/>
  <c r="W952" i="38"/>
  <c r="X952" i="38"/>
  <c r="K954" i="38"/>
  <c r="K955" i="38"/>
  <c r="T953" i="38"/>
  <c r="U953" i="38"/>
  <c r="W953" i="38"/>
  <c r="X953" i="38"/>
  <c r="K956" i="38"/>
  <c r="U954" i="38"/>
  <c r="W954" i="38"/>
  <c r="X954" i="38"/>
  <c r="T954" i="38"/>
  <c r="T955" i="38"/>
  <c r="U955" i="38"/>
  <c r="W955" i="38"/>
  <c r="K957" i="38"/>
  <c r="X955" i="38"/>
  <c r="T956" i="38"/>
  <c r="K958" i="38"/>
  <c r="U956" i="38"/>
  <c r="K959" i="38"/>
  <c r="U957" i="38"/>
  <c r="X956" i="38"/>
  <c r="T958" i="38"/>
  <c r="U958" i="38"/>
  <c r="X957" i="38"/>
  <c r="X958" i="38"/>
  <c r="T957" i="38"/>
  <c r="K960" i="38"/>
  <c r="T959" i="38"/>
  <c r="K962" i="38"/>
  <c r="K961" i="38"/>
  <c r="U959" i="38"/>
  <c r="U960" i="38"/>
  <c r="X959" i="38"/>
  <c r="U961" i="38"/>
  <c r="T961" i="38"/>
  <c r="X961" i="38"/>
  <c r="X960" i="38"/>
  <c r="T960" i="38"/>
  <c r="K963" i="38"/>
  <c r="U962" i="38"/>
  <c r="T962" i="38"/>
  <c r="K964" i="38"/>
  <c r="X962" i="38"/>
  <c r="K965" i="38"/>
  <c r="U963" i="38"/>
  <c r="X963" i="38"/>
  <c r="T963" i="38"/>
  <c r="U964" i="38"/>
  <c r="K966" i="38"/>
  <c r="U965" i="38"/>
  <c r="X965" i="38"/>
  <c r="X964" i="38"/>
  <c r="T965" i="38"/>
  <c r="T964" i="38"/>
  <c r="K967" i="38"/>
  <c r="U966" i="38"/>
  <c r="K968" i="38"/>
  <c r="T966" i="38"/>
  <c r="X966" i="38"/>
  <c r="K969" i="38"/>
  <c r="T967" i="38"/>
  <c r="U967" i="38"/>
  <c r="X967" i="38"/>
  <c r="U968" i="38"/>
  <c r="K970" i="38"/>
  <c r="X968" i="38"/>
  <c r="U969" i="38"/>
  <c r="T969" i="38"/>
  <c r="K971" i="38"/>
  <c r="T968" i="38"/>
  <c r="X969" i="38"/>
  <c r="T970" i="38"/>
  <c r="K972" i="38"/>
  <c r="U970" i="38"/>
  <c r="X970" i="38"/>
  <c r="T971" i="38"/>
  <c r="U971" i="38"/>
  <c r="W971" i="38"/>
  <c r="K973" i="38"/>
  <c r="X971" i="38"/>
  <c r="T972" i="38"/>
  <c r="U972" i="38"/>
  <c r="W972" i="38"/>
  <c r="K974" i="38"/>
  <c r="X972" i="38"/>
  <c r="T973" i="38"/>
  <c r="U973" i="38"/>
  <c r="W973" i="38"/>
  <c r="K975" i="38"/>
  <c r="U974" i="38"/>
  <c r="W974" i="38"/>
  <c r="X973" i="38"/>
  <c r="X974" i="38"/>
  <c r="T974" i="38"/>
  <c r="K976" i="38"/>
  <c r="K977" i="38"/>
  <c r="U975" i="38"/>
  <c r="W975" i="38"/>
  <c r="U976" i="38"/>
  <c r="W976" i="38"/>
  <c r="X976" i="38"/>
  <c r="X975" i="38"/>
  <c r="T976" i="38"/>
  <c r="T975" i="38"/>
  <c r="K978" i="38"/>
  <c r="U977" i="38"/>
  <c r="W977" i="38"/>
  <c r="T977" i="38"/>
  <c r="K979" i="38"/>
  <c r="X977" i="38"/>
  <c r="K980" i="38"/>
  <c r="U978" i="38"/>
  <c r="W978" i="38"/>
  <c r="X978" i="38"/>
  <c r="T978" i="38"/>
  <c r="K981" i="38"/>
  <c r="U979" i="38"/>
  <c r="W979" i="38"/>
  <c r="X979" i="38"/>
  <c r="T979" i="38"/>
  <c r="U980" i="38"/>
  <c r="K982" i="38"/>
  <c r="X980" i="38"/>
  <c r="K983" i="38"/>
  <c r="T980" i="38"/>
  <c r="U981" i="38"/>
  <c r="X981" i="38"/>
  <c r="T981" i="38"/>
  <c r="K985" i="38"/>
  <c r="K984" i="38"/>
  <c r="T982" i="38"/>
  <c r="U982" i="38"/>
  <c r="X982" i="38"/>
  <c r="U983" i="38"/>
  <c r="T983" i="38"/>
  <c r="X983" i="38"/>
  <c r="U984" i="38"/>
  <c r="T984" i="38"/>
  <c r="K986" i="38"/>
  <c r="U986" i="38"/>
  <c r="U985" i="38"/>
  <c r="X984" i="38"/>
  <c r="K987" i="38"/>
  <c r="X986" i="38"/>
  <c r="X985" i="38"/>
  <c r="T986" i="38"/>
  <c r="T985" i="38"/>
  <c r="K988" i="38"/>
  <c r="T987" i="38"/>
  <c r="K989" i="38"/>
  <c r="U987" i="38"/>
  <c r="X987" i="38"/>
  <c r="K991" i="38"/>
  <c r="U988" i="38"/>
  <c r="K990" i="38"/>
  <c r="T989" i="38"/>
  <c r="U989" i="38"/>
  <c r="X988" i="38"/>
  <c r="X989" i="38"/>
  <c r="T988" i="38"/>
  <c r="U990" i="38"/>
  <c r="X990" i="38"/>
  <c r="T990" i="38"/>
  <c r="K992" i="38"/>
  <c r="K993" i="38"/>
  <c r="U991" i="38"/>
  <c r="T991" i="38"/>
  <c r="X991" i="38"/>
  <c r="T992" i="38"/>
  <c r="U992" i="38"/>
  <c r="K994" i="38"/>
  <c r="U994" i="38"/>
  <c r="U993" i="38"/>
  <c r="T993" i="38"/>
  <c r="K995" i="38"/>
  <c r="X992" i="38"/>
  <c r="T994" i="38"/>
  <c r="X993" i="38"/>
  <c r="X994" i="38"/>
  <c r="K996" i="38"/>
  <c r="U995" i="38"/>
  <c r="W995" i="38"/>
  <c r="X995" i="38"/>
  <c r="K998" i="38"/>
  <c r="T995" i="38"/>
  <c r="K997" i="38"/>
  <c r="T996" i="38"/>
  <c r="U996" i="38"/>
  <c r="W996" i="38"/>
  <c r="X996" i="38"/>
  <c r="K999" i="38"/>
  <c r="U997" i="38"/>
  <c r="W997" i="38"/>
  <c r="T997" i="38"/>
  <c r="U998" i="38"/>
  <c r="W998" i="38"/>
  <c r="X997" i="38"/>
  <c r="K1001" i="38"/>
  <c r="K1000" i="38"/>
  <c r="T998" i="38"/>
  <c r="X998" i="38"/>
  <c r="U999" i="38"/>
  <c r="W999" i="38"/>
  <c r="X999" i="38"/>
  <c r="K1002" i="38"/>
  <c r="U1000" i="38"/>
  <c r="W1000" i="38"/>
  <c r="T999" i="38"/>
  <c r="X1000" i="38"/>
  <c r="T1000" i="38"/>
  <c r="U1001" i="38"/>
  <c r="W1001" i="38"/>
  <c r="K1004" i="38"/>
  <c r="K1003" i="38"/>
  <c r="X1001" i="38"/>
  <c r="T1001" i="38"/>
  <c r="U1002" i="38"/>
  <c r="W1002" i="38"/>
  <c r="T1002" i="38"/>
  <c r="X1002" i="38"/>
  <c r="U1003" i="38"/>
  <c r="W1003" i="38"/>
  <c r="K1005" i="38"/>
  <c r="T1003" i="38"/>
  <c r="X1003" i="38"/>
  <c r="T1004" i="38"/>
  <c r="U1004" i="38"/>
  <c r="K1006" i="38"/>
  <c r="K1008" i="38"/>
  <c r="U1005" i="38"/>
  <c r="X1004" i="38"/>
  <c r="K1007" i="38"/>
  <c r="T1006" i="38"/>
  <c r="U1006" i="38"/>
  <c r="X1005" i="38"/>
  <c r="X1006" i="38"/>
  <c r="K1009" i="38"/>
  <c r="T1005" i="38"/>
  <c r="U1007" i="38"/>
  <c r="T1007" i="38"/>
  <c r="X1007" i="38"/>
  <c r="U1008" i="38"/>
  <c r="T1008" i="38"/>
  <c r="K1010" i="38"/>
  <c r="X1008" i="38"/>
  <c r="T1009" i="38"/>
  <c r="U1009" i="38"/>
  <c r="K1011" i="38"/>
  <c r="K1012" i="38"/>
  <c r="T1010" i="38"/>
  <c r="X1009" i="38"/>
  <c r="U1010" i="38"/>
  <c r="U1012" i="38"/>
  <c r="X1010" i="38"/>
  <c r="K1013" i="38"/>
  <c r="U1011" i="38"/>
  <c r="T1011" i="38"/>
  <c r="T1012" i="38"/>
  <c r="X1012" i="38"/>
  <c r="X1011" i="38"/>
  <c r="K1014" i="38"/>
  <c r="U1013" i="38"/>
  <c r="X1013" i="38"/>
  <c r="T1013" i="38"/>
  <c r="K1015" i="38"/>
  <c r="T1014" i="38"/>
  <c r="U1014" i="38"/>
  <c r="X1014" i="38"/>
  <c r="U1015" i="38"/>
  <c r="K1017" i="38"/>
  <c r="K1016" i="38"/>
  <c r="U1016" i="38"/>
  <c r="X1015" i="38"/>
  <c r="T1015" i="38"/>
  <c r="X1016" i="38"/>
  <c r="T1016" i="38"/>
  <c r="K1018" i="38"/>
  <c r="U1018" i="38"/>
  <c r="K1019" i="38"/>
  <c r="U1017" i="38"/>
  <c r="T1018" i="38"/>
  <c r="X1018" i="38"/>
  <c r="T1017" i="38"/>
  <c r="X1017" i="38"/>
  <c r="K1020" i="38"/>
  <c r="K1021" i="38"/>
  <c r="U1019" i="38"/>
  <c r="W1019" i="38"/>
  <c r="U1020" i="38"/>
  <c r="W1020" i="38"/>
  <c r="T1020" i="38"/>
  <c r="X1019" i="38"/>
  <c r="X1020" i="38"/>
  <c r="T1019" i="38"/>
  <c r="K1022" i="38"/>
  <c r="K1024" i="38"/>
  <c r="K1023" i="38"/>
  <c r="U1021" i="38"/>
  <c r="W1021" i="38"/>
  <c r="T1021" i="38"/>
  <c r="X1021" i="38"/>
  <c r="T1022" i="38"/>
  <c r="U1022" i="38"/>
  <c r="W1022" i="38"/>
  <c r="K1025" i="38"/>
  <c r="X1022" i="38"/>
  <c r="U1023" i="38"/>
  <c r="W1023" i="38"/>
  <c r="X1023" i="38"/>
  <c r="K1026" i="38"/>
  <c r="U1024" i="38"/>
  <c r="W1024" i="38"/>
  <c r="T1023" i="38"/>
  <c r="T1025" i="38"/>
  <c r="U1025" i="38"/>
  <c r="W1025" i="38"/>
  <c r="T1024" i="38"/>
  <c r="X1024" i="38"/>
  <c r="X1025" i="38"/>
  <c r="K1027" i="38"/>
  <c r="K1028" i="38"/>
  <c r="U1026" i="38"/>
  <c r="W1026" i="38"/>
  <c r="X1026" i="38"/>
  <c r="T1026" i="38"/>
  <c r="U1027" i="38"/>
  <c r="W1027" i="38"/>
  <c r="K1030" i="38"/>
  <c r="T1027" i="38"/>
  <c r="K1029" i="38"/>
  <c r="X1027" i="38"/>
  <c r="U1028" i="38"/>
  <c r="X1028" i="38"/>
  <c r="K1031" i="38"/>
  <c r="T1029" i="38"/>
  <c r="U1029" i="38"/>
  <c r="T1028" i="38"/>
  <c r="X1029" i="38"/>
  <c r="K1032" i="38"/>
  <c r="U1030" i="38"/>
  <c r="X1030" i="38"/>
  <c r="T1030" i="38"/>
  <c r="U1031" i="38"/>
  <c r="K1033" i="38"/>
  <c r="X1031" i="38"/>
  <c r="T1031" i="38"/>
  <c r="U1032" i="38"/>
  <c r="K1034" i="38"/>
  <c r="T1032" i="38"/>
  <c r="U1033" i="38"/>
  <c r="X1033" i="38"/>
  <c r="T1033" i="38"/>
  <c r="X1032" i="38"/>
  <c r="U1034" i="38"/>
  <c r="K1035" i="38"/>
  <c r="X1034" i="38"/>
  <c r="T1034" i="38"/>
  <c r="K1036" i="38"/>
  <c r="K1037" i="38"/>
  <c r="T1035" i="38"/>
  <c r="U1035" i="38"/>
  <c r="U1036" i="38"/>
  <c r="X1036" i="38"/>
  <c r="X1035" i="38"/>
  <c r="T1036" i="38"/>
  <c r="K1038" i="38"/>
  <c r="K1039" i="38"/>
  <c r="U1037" i="38"/>
  <c r="X1037" i="38"/>
  <c r="T1038" i="38"/>
  <c r="U1038" i="38"/>
  <c r="T1037" i="38"/>
  <c r="K1040" i="38"/>
  <c r="X1038" i="38"/>
  <c r="T1039" i="38"/>
  <c r="K1041" i="38"/>
  <c r="U1039" i="38"/>
  <c r="K1043" i="38"/>
  <c r="K1042" i="38"/>
  <c r="X1039" i="38"/>
  <c r="T1040" i="38"/>
  <c r="U1040" i="38"/>
  <c r="X1040" i="38"/>
  <c r="U1041" i="38"/>
  <c r="U1042" i="38"/>
  <c r="K1044" i="38"/>
  <c r="X1042" i="38"/>
  <c r="T1042" i="38"/>
  <c r="X1041" i="38"/>
  <c r="T1041" i="38"/>
  <c r="K1045" i="38"/>
  <c r="U1043" i="38"/>
  <c r="W1043" i="38"/>
  <c r="X1043" i="38"/>
  <c r="U1044" i="38"/>
  <c r="W1044" i="38"/>
  <c r="T1043" i="38"/>
  <c r="T1044" i="38"/>
  <c r="K1046" i="38"/>
  <c r="U1045" i="38"/>
  <c r="W1045" i="38"/>
  <c r="K1047" i="38"/>
  <c r="X1044" i="38"/>
  <c r="X1045" i="38"/>
  <c r="T1045" i="38"/>
  <c r="T1046" i="38"/>
  <c r="U1046" i="38"/>
  <c r="W1046" i="38"/>
  <c r="K1049" i="38"/>
  <c r="K1048" i="38"/>
  <c r="X1046" i="38"/>
  <c r="U1047" i="38"/>
  <c r="W1047" i="38"/>
  <c r="K1050" i="38"/>
  <c r="T1048" i="38"/>
  <c r="U1048" i="38"/>
  <c r="W1048" i="38"/>
  <c r="T1047" i="38"/>
  <c r="X1047" i="38"/>
  <c r="X1048" i="38"/>
  <c r="U1049" i="38"/>
  <c r="W1049" i="38"/>
  <c r="T1049" i="38"/>
  <c r="K1051" i="38"/>
  <c r="X1049" i="38"/>
  <c r="K1052" i="38"/>
  <c r="T1050" i="38"/>
  <c r="U1050" i="38"/>
  <c r="W1050" i="38"/>
  <c r="U1051" i="38"/>
  <c r="W1051" i="38"/>
  <c r="X1051" i="38"/>
  <c r="X1050" i="38"/>
  <c r="T1051" i="38"/>
  <c r="K1053" i="38"/>
  <c r="U1052" i="38"/>
  <c r="K1054" i="38"/>
  <c r="U1054" i="38"/>
  <c r="X1052" i="38"/>
  <c r="T1052" i="38"/>
  <c r="K1055" i="38"/>
  <c r="U1053" i="38"/>
  <c r="U1055" i="38"/>
  <c r="X1054" i="38"/>
  <c r="X1053" i="38"/>
  <c r="T1054" i="38"/>
  <c r="T1053" i="38"/>
  <c r="K1056" i="38"/>
  <c r="T1055" i="38"/>
  <c r="X1055" i="38"/>
  <c r="T1056" i="38"/>
  <c r="K1057" i="38"/>
  <c r="U1056" i="38"/>
  <c r="X1056" i="38"/>
  <c r="K1058" i="38"/>
  <c r="T1057" i="38"/>
  <c r="K1059" i="38"/>
  <c r="U1057" i="38"/>
  <c r="X1057" i="38"/>
  <c r="U1058" i="38"/>
  <c r="K1060" i="38"/>
  <c r="U1059" i="38"/>
  <c r="X1058" i="38"/>
  <c r="T1059" i="38"/>
  <c r="T1058" i="38"/>
  <c r="K1061" i="38"/>
  <c r="U1060" i="38"/>
  <c r="K1063" i="38"/>
  <c r="K1062" i="38"/>
  <c r="X1059" i="38"/>
  <c r="U1061" i="38"/>
  <c r="X1061" i="38"/>
  <c r="X1060" i="38"/>
  <c r="T1060" i="38"/>
  <c r="T1061" i="38"/>
  <c r="K1065" i="38"/>
  <c r="U1062" i="38"/>
  <c r="K1064" i="38"/>
  <c r="X1062" i="38"/>
  <c r="T1062" i="38"/>
  <c r="U1063" i="38"/>
  <c r="T1063" i="38"/>
  <c r="X1063" i="38"/>
  <c r="K1067" i="38"/>
  <c r="K1066" i="38"/>
  <c r="U1064" i="38"/>
  <c r="T1064" i="38"/>
  <c r="U1065" i="38"/>
  <c r="X1064" i="38"/>
  <c r="X1065" i="38"/>
  <c r="T1065" i="38"/>
  <c r="K1068" i="38"/>
  <c r="T1066" i="38"/>
  <c r="U1066" i="38"/>
  <c r="X1066" i="38"/>
  <c r="U1067" i="38"/>
  <c r="W1067" i="38"/>
  <c r="T1067" i="38"/>
  <c r="K1070" i="38"/>
  <c r="K1069" i="38"/>
  <c r="U1069" i="38"/>
  <c r="W1069" i="38"/>
  <c r="T1068" i="38"/>
  <c r="X1067" i="38"/>
  <c r="U1068" i="38"/>
  <c r="W1068" i="38"/>
  <c r="T1069" i="38"/>
  <c r="X1069" i="38"/>
  <c r="X1068" i="38"/>
  <c r="K1071" i="38"/>
  <c r="T1070" i="38"/>
  <c r="U1070" i="38"/>
  <c r="W1070" i="38"/>
  <c r="K1072" i="38"/>
  <c r="X1070" i="38"/>
  <c r="K1073" i="38"/>
  <c r="U1071" i="38"/>
  <c r="W1071" i="38"/>
  <c r="T1071" i="38"/>
  <c r="X1071" i="38"/>
  <c r="U1072" i="38"/>
  <c r="W1072" i="38"/>
  <c r="T1072" i="38"/>
  <c r="K1074" i="38"/>
  <c r="T1073" i="38"/>
  <c r="U1073" i="38"/>
  <c r="W1073" i="38"/>
  <c r="X1072" i="38"/>
  <c r="K1075" i="38"/>
  <c r="U1074" i="38"/>
  <c r="W1074" i="38"/>
  <c r="K1076" i="38"/>
  <c r="T1075" i="38"/>
  <c r="X1073" i="38"/>
  <c r="U1075" i="38"/>
  <c r="W1075" i="38"/>
  <c r="X1074" i="38"/>
  <c r="T1074" i="38"/>
  <c r="X1075" i="38"/>
  <c r="K1077" i="38"/>
  <c r="U1076" i="38"/>
  <c r="X1076" i="38"/>
  <c r="K1078" i="38"/>
  <c r="T1076" i="38"/>
  <c r="T1077" i="38"/>
  <c r="U1077" i="38"/>
  <c r="K1079" i="38"/>
  <c r="X1077" i="38"/>
  <c r="K1080" i="38"/>
  <c r="U1078" i="38"/>
  <c r="X1078" i="38"/>
  <c r="T1078" i="38"/>
  <c r="K1081" i="38"/>
  <c r="U1079" i="38"/>
  <c r="X1079" i="38"/>
  <c r="U1080" i="38"/>
  <c r="T1079" i="38"/>
  <c r="K1082" i="38"/>
  <c r="T1080" i="38"/>
  <c r="U1081" i="38"/>
  <c r="X1081" i="38"/>
  <c r="X1080" i="38"/>
  <c r="T1081" i="38"/>
  <c r="K1083" i="38"/>
  <c r="U1082" i="38"/>
  <c r="T1082" i="38"/>
  <c r="U1083" i="38"/>
  <c r="X1082" i="38"/>
  <c r="K1084" i="38"/>
  <c r="X1083" i="38"/>
  <c r="T1083" i="38"/>
  <c r="K1085" i="38"/>
  <c r="K1086" i="38"/>
  <c r="U1084" i="38"/>
  <c r="T1084" i="38"/>
  <c r="X1084" i="38"/>
  <c r="T1085" i="38"/>
  <c r="K1088" i="38"/>
  <c r="K1087" i="38"/>
  <c r="U1085" i="38"/>
  <c r="X1085" i="38"/>
  <c r="U1086" i="38"/>
  <c r="T1086" i="38"/>
  <c r="X1086" i="38"/>
  <c r="T1087" i="38"/>
  <c r="K1089" i="38"/>
  <c r="U1087" i="38"/>
  <c r="U1088" i="38"/>
  <c r="X1087" i="38"/>
  <c r="K1090" i="38"/>
  <c r="T1089" i="38"/>
  <c r="U1089" i="38"/>
  <c r="X1088" i="38"/>
  <c r="X1089" i="38"/>
  <c r="T1088" i="38"/>
  <c r="U1090" i="38"/>
  <c r="K1091" i="38"/>
  <c r="X1090" i="38"/>
  <c r="T1090" i="38"/>
  <c r="K1092" i="38"/>
  <c r="K1093" i="38"/>
  <c r="U1091" i="38"/>
  <c r="W1091" i="38"/>
  <c r="U1092" i="38"/>
  <c r="W1092" i="38"/>
  <c r="X1091" i="38"/>
  <c r="T1091" i="38"/>
  <c r="X1092" i="38"/>
  <c r="T1092" i="38"/>
  <c r="K1095" i="38"/>
  <c r="K1094" i="38"/>
  <c r="U1093" i="38"/>
  <c r="W1093" i="38"/>
  <c r="X1093" i="38"/>
  <c r="T1093" i="38"/>
  <c r="K1097" i="38"/>
  <c r="K1096" i="38"/>
  <c r="T1094" i="38"/>
  <c r="U1094" i="38"/>
  <c r="W1094" i="38"/>
  <c r="U1096" i="38"/>
  <c r="W1096" i="38"/>
  <c r="X1094" i="38"/>
  <c r="K1098" i="38"/>
  <c r="U1095" i="38"/>
  <c r="W1095" i="38"/>
  <c r="X1096" i="38"/>
  <c r="X1095" i="38"/>
  <c r="T1096" i="38"/>
  <c r="T1095" i="38"/>
  <c r="U1097" i="38"/>
  <c r="W1097" i="38"/>
  <c r="K1099" i="38"/>
  <c r="U1098" i="38"/>
  <c r="W1098" i="38"/>
  <c r="X1097" i="38"/>
  <c r="T1097" i="38"/>
  <c r="K1100" i="38"/>
  <c r="T1099" i="38"/>
  <c r="T1098" i="38"/>
  <c r="U1099" i="38"/>
  <c r="W1099" i="38"/>
  <c r="K1101" i="38"/>
  <c r="X1099" i="38"/>
  <c r="X1098" i="38"/>
  <c r="T1100" i="38"/>
  <c r="U1100" i="38"/>
  <c r="X1100" i="38"/>
  <c r="K1102" i="38"/>
  <c r="T1101" i="38"/>
  <c r="U1101" i="38"/>
  <c r="K1103" i="38"/>
  <c r="T1102" i="38"/>
  <c r="U1102" i="38"/>
  <c r="X1102" i="38"/>
  <c r="K1104" i="38"/>
  <c r="X1101" i="38"/>
  <c r="U1103" i="38"/>
  <c r="X1103" i="38"/>
  <c r="K1105" i="38"/>
  <c r="T1103" i="38"/>
  <c r="K1107" i="38"/>
  <c r="K1106" i="38"/>
  <c r="T1104" i="38"/>
  <c r="U1104" i="38"/>
  <c r="X1104" i="38"/>
  <c r="U1105" i="38"/>
  <c r="X1105" i="38"/>
  <c r="T1105" i="38"/>
  <c r="K1108" i="38"/>
  <c r="U1106" i="38"/>
  <c r="T1106" i="38"/>
  <c r="X1106" i="38"/>
  <c r="K1109" i="38"/>
  <c r="U1107" i="38"/>
  <c r="U1108" i="38"/>
  <c r="X1108" i="38"/>
  <c r="X1107" i="38"/>
  <c r="T1107" i="38"/>
  <c r="T1108" i="38"/>
  <c r="K1110" i="38"/>
  <c r="K1111" i="38"/>
  <c r="U1109" i="38"/>
  <c r="X1109" i="38"/>
  <c r="T1109" i="38"/>
  <c r="U1110" i="38"/>
  <c r="K1112" i="38"/>
  <c r="U1111" i="38"/>
  <c r="T1110" i="38"/>
  <c r="X1111" i="38"/>
  <c r="X1110" i="38"/>
  <c r="T1111" i="38"/>
  <c r="T1112" i="38"/>
  <c r="K1113" i="38"/>
  <c r="U1112" i="38"/>
  <c r="K1114" i="38"/>
  <c r="X1112" i="38"/>
  <c r="T1113" i="38"/>
  <c r="U1113" i="38"/>
  <c r="X1113" i="38"/>
  <c r="K1115" i="38"/>
  <c r="U1115" i="38"/>
  <c r="W1115" i="38"/>
  <c r="K1116" i="38"/>
  <c r="U1114" i="38"/>
  <c r="T1115" i="38"/>
  <c r="T1114" i="38"/>
  <c r="X1114" i="38"/>
  <c r="X1115" i="38"/>
  <c r="K1117" i="38"/>
  <c r="T1116" i="38"/>
  <c r="U1116" i="38"/>
  <c r="W1116" i="38"/>
  <c r="X1116" i="38"/>
  <c r="U1117" i="38"/>
  <c r="W1117" i="38"/>
  <c r="K1118" i="38"/>
  <c r="T1117" i="38"/>
  <c r="X1117" i="38"/>
  <c r="T1118" i="38"/>
  <c r="K1120" i="38"/>
  <c r="K1119" i="38"/>
  <c r="U1118" i="38"/>
  <c r="W1118" i="38"/>
  <c r="X1118" i="38"/>
  <c r="K1121" i="38"/>
  <c r="U1119" i="38"/>
  <c r="W1119" i="38"/>
  <c r="U1120" i="38"/>
  <c r="W1120" i="38"/>
  <c r="X1119" i="38"/>
  <c r="K1123" i="38"/>
  <c r="K1122" i="38"/>
  <c r="T1119" i="38"/>
  <c r="T1120" i="38"/>
  <c r="X1120" i="38"/>
  <c r="U1121" i="38"/>
  <c r="W1121" i="38"/>
  <c r="K1124" i="38"/>
  <c r="X1121" i="38"/>
  <c r="T1122" i="38"/>
  <c r="K1125" i="38"/>
  <c r="U1122" i="38"/>
  <c r="W1122" i="38"/>
  <c r="T1121" i="38"/>
  <c r="U1123" i="38"/>
  <c r="W1123" i="38"/>
  <c r="X1122" i="38"/>
  <c r="T1123" i="38"/>
  <c r="U1125" i="38"/>
  <c r="X1123" i="38"/>
  <c r="K1126" i="38"/>
  <c r="U1124" i="38"/>
  <c r="X1124" i="38"/>
  <c r="X1125" i="38"/>
  <c r="T1124" i="38"/>
  <c r="T1125" i="38"/>
  <c r="K1128" i="38"/>
  <c r="K1127" i="38"/>
  <c r="U1126" i="38"/>
  <c r="X1126" i="38"/>
  <c r="T1126" i="38"/>
  <c r="U1127" i="38"/>
  <c r="K1129" i="38"/>
  <c r="T1127" i="38"/>
  <c r="X1127" i="38"/>
  <c r="U1128" i="38"/>
  <c r="K1130" i="38"/>
  <c r="U1129" i="38"/>
  <c r="X1129" i="38"/>
  <c r="X1128" i="38"/>
  <c r="T1129" i="38"/>
  <c r="T1128" i="38"/>
  <c r="K1131" i="38"/>
  <c r="U1130" i="38"/>
  <c r="X1130" i="38"/>
  <c r="T1130" i="38"/>
  <c r="K1132" i="38"/>
  <c r="U1131" i="38"/>
  <c r="X1131" i="38"/>
  <c r="T1131" i="38"/>
  <c r="K1133" i="38"/>
  <c r="U1132" i="38"/>
  <c r="X1132" i="38"/>
  <c r="T1132" i="38"/>
  <c r="K1134" i="38"/>
  <c r="U1133" i="38"/>
  <c r="K1135" i="38"/>
  <c r="T1134" i="38"/>
  <c r="U1134" i="38"/>
  <c r="X1133" i="38"/>
  <c r="X1134" i="38"/>
  <c r="T1133" i="38"/>
  <c r="T1135" i="38"/>
  <c r="K1137" i="38"/>
  <c r="K1136" i="38"/>
  <c r="U1135" i="38"/>
  <c r="X1135" i="38"/>
  <c r="U1136" i="38"/>
  <c r="K1138" i="38"/>
  <c r="X1136" i="38"/>
  <c r="T1136" i="38"/>
  <c r="U1137" i="38"/>
  <c r="T1137" i="38"/>
  <c r="K1139" i="38"/>
  <c r="X1137" i="38"/>
  <c r="T1138" i="38"/>
  <c r="K1140" i="38"/>
  <c r="U1138" i="38"/>
  <c r="X1138" i="38"/>
  <c r="T1139" i="38"/>
  <c r="K1142" i="38"/>
  <c r="K1141" i="38"/>
  <c r="U1139" i="38"/>
  <c r="W1139" i="38"/>
  <c r="T1140" i="38"/>
  <c r="U1140" i="38"/>
  <c r="W1140" i="38"/>
  <c r="X1140" i="38"/>
  <c r="X1139" i="38"/>
  <c r="U1141" i="38"/>
  <c r="W1141" i="38"/>
  <c r="K1143" i="38"/>
  <c r="T1141" i="38"/>
  <c r="X1141" i="38"/>
  <c r="U1142" i="38"/>
  <c r="W1142" i="38"/>
  <c r="K1144" i="38"/>
  <c r="X1142" i="38"/>
  <c r="U1144" i="38"/>
  <c r="W1144" i="38"/>
  <c r="K1145" i="38"/>
  <c r="U1143" i="38"/>
  <c r="W1143" i="38"/>
  <c r="T1142" i="38"/>
  <c r="X1143" i="38"/>
  <c r="T1143" i="38"/>
  <c r="X1144" i="38"/>
  <c r="T1144" i="38"/>
  <c r="K1146" i="38"/>
  <c r="K1147" i="38"/>
  <c r="T1145" i="38"/>
  <c r="U1145" i="38"/>
  <c r="W1145" i="38"/>
  <c r="X1145" i="38"/>
  <c r="U1146" i="38"/>
  <c r="W1146" i="38"/>
  <c r="K1148" i="38"/>
  <c r="X1146" i="38"/>
  <c r="T1146" i="38"/>
  <c r="K1150" i="38"/>
  <c r="K1149" i="38"/>
  <c r="U1147" i="38"/>
  <c r="W1147" i="38"/>
  <c r="U1148" i="38"/>
  <c r="X1147" i="38"/>
  <c r="U1149" i="38"/>
  <c r="T1147" i="38"/>
  <c r="T1149" i="38"/>
  <c r="X1148" i="38"/>
  <c r="X1149" i="38"/>
  <c r="T1148" i="38"/>
  <c r="K1151" i="38"/>
  <c r="U1150" i="38"/>
  <c r="K1152" i="38"/>
  <c r="T1150" i="38"/>
  <c r="X1150" i="38"/>
  <c r="U1151" i="38"/>
  <c r="K1153" i="38"/>
  <c r="X1151" i="38"/>
  <c r="T1151" i="38"/>
  <c r="U1152" i="38"/>
  <c r="K1154" i="38"/>
  <c r="X1152" i="38"/>
  <c r="K1155" i="38"/>
  <c r="U1153" i="38"/>
  <c r="T1152" i="38"/>
  <c r="T1153" i="38"/>
  <c r="U1154" i="38"/>
  <c r="X1154" i="38"/>
  <c r="X1153" i="38"/>
  <c r="T1154" i="38"/>
  <c r="K1157" i="38"/>
  <c r="K1156" i="38"/>
  <c r="U1156" i="38"/>
  <c r="K1158" i="38"/>
  <c r="T1155" i="38"/>
  <c r="U1155" i="38"/>
  <c r="T1156" i="38"/>
  <c r="X1156" i="38"/>
  <c r="X1155" i="38"/>
  <c r="K1159" i="38"/>
  <c r="T1157" i="38"/>
  <c r="U1157" i="38"/>
  <c r="U1159" i="38"/>
  <c r="K1161" i="38"/>
  <c r="X1157" i="38"/>
  <c r="K1160" i="38"/>
  <c r="U1158" i="38"/>
  <c r="T1159" i="38"/>
  <c r="X1158" i="38"/>
  <c r="X1159" i="38"/>
  <c r="T1158" i="38"/>
  <c r="K1162" i="38"/>
  <c r="U1160" i="38"/>
  <c r="X1160" i="38"/>
  <c r="U1161" i="38"/>
  <c r="K1164" i="38"/>
  <c r="K1163" i="38"/>
  <c r="T1160" i="38"/>
  <c r="T1161" i="38"/>
  <c r="X1161" i="38"/>
  <c r="U1162" i="38"/>
  <c r="X1162" i="38"/>
  <c r="T1162" i="38"/>
  <c r="U1163" i="38"/>
  <c r="W1163" i="38"/>
  <c r="K1165" i="38"/>
  <c r="X1163" i="38"/>
  <c r="K1167" i="38"/>
  <c r="U1164" i="38"/>
  <c r="W1164" i="38"/>
  <c r="K1166" i="38"/>
  <c r="T1163" i="38"/>
  <c r="T1164" i="38"/>
  <c r="U1165" i="38"/>
  <c r="W1165" i="38"/>
  <c r="T1165" i="38"/>
  <c r="X1165" i="38"/>
  <c r="X1164" i="38"/>
  <c r="K1168" i="38"/>
  <c r="U1166" i="38"/>
  <c r="W1166" i="38"/>
  <c r="X1166" i="38"/>
  <c r="U1167" i="38"/>
  <c r="W1167" i="38"/>
  <c r="T1166" i="38"/>
  <c r="K1169" i="38"/>
  <c r="X1167" i="38"/>
  <c r="T1167" i="38"/>
  <c r="K1170" i="38"/>
  <c r="U1168" i="38"/>
  <c r="W1168" i="38"/>
  <c r="U1169" i="38"/>
  <c r="W1169" i="38"/>
  <c r="X1169" i="38"/>
  <c r="X1168" i="38"/>
  <c r="T1168" i="38"/>
  <c r="T1169" i="38"/>
  <c r="K1171" i="38"/>
  <c r="U1170" i="38"/>
  <c r="W1170" i="38"/>
  <c r="T1170" i="38"/>
  <c r="K1172" i="38"/>
  <c r="U1171" i="38"/>
  <c r="W1171" i="38"/>
  <c r="X1171" i="38"/>
  <c r="T1171" i="38"/>
  <c r="X1170" i="38"/>
  <c r="K1173" i="38"/>
  <c r="U1172" i="38"/>
  <c r="X1172" i="38"/>
  <c r="T1172" i="38"/>
  <c r="K1175" i="38"/>
  <c r="K1174" i="38"/>
  <c r="U1173" i="38"/>
  <c r="U1174" i="38"/>
  <c r="X1173" i="38"/>
  <c r="T1173" i="38"/>
  <c r="K1176" i="38"/>
  <c r="X1174" i="38"/>
  <c r="T1174" i="38"/>
  <c r="K1178" i="38"/>
  <c r="K1177" i="38"/>
  <c r="T1175" i="38"/>
  <c r="U1175" i="38"/>
  <c r="U1176" i="38"/>
  <c r="X1176" i="38"/>
  <c r="X1175" i="38"/>
  <c r="T1176" i="38"/>
  <c r="T1177" i="38"/>
  <c r="K1179" i="38"/>
  <c r="U1177" i="38"/>
  <c r="X1177" i="38"/>
  <c r="U1178" i="38"/>
  <c r="K1180" i="38"/>
  <c r="X1178" i="38"/>
  <c r="K1181" i="38"/>
  <c r="U1179" i="38"/>
  <c r="T1178" i="38"/>
  <c r="T1180" i="38"/>
  <c r="U1180" i="38"/>
  <c r="X1179" i="38"/>
  <c r="X1180" i="38"/>
  <c r="T1179" i="38"/>
  <c r="K1182" i="38"/>
  <c r="U1181" i="38"/>
  <c r="T1181" i="38"/>
  <c r="K1183" i="38"/>
  <c r="U1182" i="38"/>
  <c r="T1182" i="38"/>
  <c r="X1182" i="38"/>
  <c r="X1181" i="38"/>
  <c r="K1184" i="38"/>
  <c r="T1183" i="38"/>
  <c r="U1183" i="38"/>
  <c r="K1185" i="38"/>
  <c r="T1184" i="38"/>
  <c r="U1184" i="38"/>
  <c r="X1183" i="38"/>
  <c r="X1184" i="38"/>
  <c r="K1186" i="38"/>
  <c r="K1188" i="38"/>
  <c r="T1185" i="38"/>
  <c r="K1187" i="38"/>
  <c r="U1185" i="38"/>
  <c r="X1185" i="38"/>
  <c r="T1186" i="38"/>
  <c r="U1186" i="38"/>
  <c r="X1186" i="38"/>
  <c r="K1189" i="38"/>
  <c r="U1187" i="38"/>
  <c r="W1187" i="38"/>
  <c r="X1187" i="38"/>
  <c r="T1187" i="38"/>
  <c r="U1188" i="38"/>
  <c r="W1188" i="38"/>
  <c r="T1188" i="38"/>
  <c r="K1191" i="38"/>
  <c r="K1190" i="38"/>
  <c r="X1188" i="38"/>
  <c r="K1192" i="38"/>
  <c r="U1189" i="38"/>
  <c r="W1189" i="38"/>
  <c r="T1189" i="38"/>
  <c r="U1190" i="38"/>
  <c r="W1190" i="38"/>
  <c r="X1190" i="38"/>
  <c r="X1189" i="38"/>
  <c r="T1190" i="38"/>
  <c r="U1191" i="38"/>
  <c r="W1191" i="38"/>
  <c r="K1193" i="38"/>
  <c r="X1191" i="38"/>
  <c r="U1192" i="38"/>
  <c r="W1192" i="38"/>
  <c r="T1191" i="38"/>
  <c r="K1195" i="38"/>
  <c r="K1194" i="38"/>
  <c r="U1193" i="38"/>
  <c r="W1193" i="38"/>
  <c r="X1193" i="38"/>
  <c r="X1192" i="38"/>
  <c r="T1193" i="38"/>
  <c r="T1192" i="38"/>
  <c r="K1196" i="38"/>
  <c r="U1194" i="38"/>
  <c r="W1194" i="38"/>
  <c r="T1194" i="38"/>
  <c r="X1194" i="38"/>
  <c r="K1197" i="38"/>
  <c r="U1195" i="38"/>
  <c r="W1195" i="38"/>
  <c r="U1196" i="38"/>
  <c r="T1196" i="38"/>
  <c r="X1195" i="38"/>
  <c r="U1197" i="38"/>
  <c r="X1196" i="38"/>
  <c r="T1195" i="38"/>
  <c r="K1199" i="38"/>
  <c r="K1198" i="38"/>
  <c r="T1197" i="38"/>
  <c r="X1197" i="38"/>
  <c r="U1198" i="38"/>
  <c r="K1200" i="38"/>
  <c r="U1200" i="38"/>
  <c r="X1198" i="38"/>
  <c r="T1198" i="38"/>
  <c r="K1202" i="38"/>
  <c r="K1201" i="38"/>
  <c r="U1199" i="38"/>
  <c r="X1200" i="38"/>
  <c r="X1199" i="38"/>
  <c r="T1200" i="38"/>
  <c r="T1199" i="38"/>
  <c r="U1201" i="38"/>
  <c r="X1201" i="38"/>
  <c r="T1201" i="38"/>
  <c r="K1203" i="38"/>
  <c r="U1202" i="38"/>
  <c r="K1204" i="38"/>
  <c r="T1202" i="38"/>
  <c r="X1202" i="38"/>
  <c r="U1203" i="38"/>
  <c r="K1205" i="38"/>
  <c r="T1203" i="38"/>
  <c r="K1207" i="38"/>
  <c r="K1206" i="38"/>
  <c r="X1203" i="38"/>
  <c r="T1204" i="38"/>
  <c r="U1204" i="38"/>
  <c r="U1205" i="38"/>
  <c r="X1205" i="38"/>
  <c r="T1205" i="38"/>
  <c r="X1204" i="38"/>
  <c r="K1208" i="38"/>
  <c r="U1206" i="38"/>
  <c r="X1206" i="38"/>
  <c r="T1206" i="38"/>
  <c r="K1209" i="38"/>
  <c r="U1207" i="38"/>
  <c r="T1207" i="38"/>
  <c r="X1207" i="38"/>
  <c r="U1208" i="38"/>
  <c r="K1211" i="38"/>
  <c r="K1210" i="38"/>
  <c r="U1210" i="38"/>
  <c r="X1208" i="38"/>
  <c r="U1209" i="38"/>
  <c r="T1208" i="38"/>
  <c r="T1210" i="38"/>
  <c r="X1209" i="38"/>
  <c r="T1209" i="38"/>
  <c r="X1210" i="38"/>
  <c r="K1212" i="38"/>
  <c r="K1213" i="38"/>
  <c r="U1211" i="38"/>
  <c r="W1211" i="38"/>
  <c r="T1211" i="38"/>
  <c r="X1211" i="38"/>
  <c r="T1212" i="38"/>
  <c r="U1212" i="38"/>
  <c r="W1212" i="38"/>
  <c r="K1214" i="38"/>
  <c r="X1212" i="38"/>
  <c r="K1216" i="38"/>
  <c r="K1215" i="38"/>
  <c r="T1213" i="38"/>
  <c r="U1213" i="38"/>
  <c r="W1213" i="38"/>
  <c r="X1213" i="38"/>
  <c r="U1214" i="38"/>
  <c r="W1214" i="38"/>
  <c r="T1214" i="38"/>
  <c r="X1214" i="38"/>
  <c r="K1217" i="38"/>
  <c r="U1215" i="38"/>
  <c r="W1215" i="38"/>
  <c r="X1215" i="38"/>
  <c r="K1218" i="38"/>
  <c r="T1215" i="38"/>
  <c r="T1216" i="38"/>
  <c r="U1216" i="38"/>
  <c r="W1216" i="38"/>
  <c r="U1218" i="38"/>
  <c r="W1218" i="38"/>
  <c r="X1216" i="38"/>
  <c r="K1220" i="38"/>
  <c r="K1219" i="38"/>
  <c r="U1217" i="38"/>
  <c r="W1217" i="38"/>
  <c r="T1217" i="38"/>
  <c r="T1218" i="38"/>
  <c r="X1218" i="38"/>
  <c r="X1217" i="38"/>
  <c r="U1219" i="38"/>
  <c r="W1219" i="38"/>
  <c r="K1221" i="38"/>
  <c r="T1219" i="38"/>
  <c r="T1220" i="38"/>
  <c r="U1220" i="38"/>
  <c r="X1219" i="38"/>
  <c r="K1222" i="38"/>
  <c r="T1221" i="38"/>
  <c r="K1223" i="38"/>
  <c r="U1221" i="38"/>
  <c r="X1220" i="38"/>
  <c r="X1221" i="38"/>
  <c r="T1222" i="38"/>
  <c r="U1222" i="38"/>
  <c r="K1224" i="38"/>
  <c r="X1222" i="38"/>
  <c r="K1225" i="38"/>
  <c r="U1223" i="38"/>
  <c r="X1223" i="38"/>
  <c r="U1224" i="38"/>
  <c r="T1223" i="38"/>
  <c r="K1226" i="38"/>
  <c r="X1224" i="38"/>
  <c r="T1224" i="38"/>
  <c r="K1227" i="38"/>
  <c r="T1225" i="38"/>
  <c r="U1225" i="38"/>
  <c r="X1225" i="38"/>
  <c r="T1226" i="38"/>
  <c r="K1229" i="38"/>
  <c r="K1228" i="38"/>
  <c r="U1226" i="38"/>
  <c r="U1227" i="38"/>
  <c r="T1227" i="38"/>
  <c r="X1227" i="38"/>
  <c r="T1228" i="38"/>
  <c r="X1226" i="38"/>
  <c r="U1228" i="38"/>
  <c r="X1228" i="38"/>
  <c r="K1230" i="38"/>
  <c r="U1229" i="38"/>
  <c r="K1231" i="38"/>
  <c r="T1229" i="38"/>
  <c r="X1229" i="38"/>
  <c r="U1231" i="38"/>
  <c r="T1230" i="38"/>
  <c r="U1230" i="38"/>
  <c r="K1232" i="38"/>
  <c r="U1232" i="38"/>
  <c r="X1231" i="38"/>
  <c r="T1231" i="38"/>
  <c r="K1233" i="38"/>
  <c r="X1230" i="38"/>
  <c r="T1232" i="38"/>
  <c r="X1232" i="38"/>
  <c r="K1234" i="38"/>
  <c r="K1235" i="38"/>
  <c r="T1233" i="38"/>
  <c r="U1233" i="38"/>
  <c r="U1234" i="38"/>
  <c r="X1233" i="38"/>
  <c r="X1234" i="38"/>
  <c r="T1234" i="38"/>
  <c r="K1236" i="38"/>
  <c r="K1237" i="38"/>
  <c r="U1235" i="38"/>
  <c r="W1235" i="38"/>
  <c r="U1236" i="38"/>
  <c r="W1236" i="38"/>
  <c r="X1235" i="38"/>
  <c r="T1236" i="38"/>
  <c r="T1235" i="38"/>
  <c r="K1238" i="38"/>
  <c r="K1239" i="38"/>
  <c r="X1236" i="38"/>
  <c r="T1237" i="38"/>
  <c r="U1237" i="38"/>
  <c r="W1237" i="38"/>
  <c r="U1239" i="38"/>
  <c r="W1239" i="38"/>
  <c r="K1241" i="38"/>
  <c r="K1240" i="38"/>
  <c r="U1238" i="38"/>
  <c r="W1238" i="38"/>
  <c r="X1237" i="38"/>
  <c r="T1238" i="38"/>
  <c r="T1239" i="38"/>
  <c r="X1239" i="38"/>
  <c r="X1238" i="38"/>
  <c r="K1242" i="38"/>
  <c r="U1240" i="38"/>
  <c r="W1240" i="38"/>
  <c r="X1240" i="38"/>
  <c r="T1240" i="38"/>
  <c r="T1241" i="38"/>
  <c r="U1241" i="38"/>
  <c r="W1241" i="38"/>
  <c r="K1243" i="38"/>
  <c r="X1241" i="38"/>
  <c r="K1244" i="38"/>
  <c r="U1242" i="38"/>
  <c r="W1242" i="38"/>
  <c r="X1242" i="38"/>
  <c r="K1245" i="38"/>
  <c r="T1242" i="38"/>
  <c r="T1243" i="38"/>
  <c r="U1243" i="38"/>
  <c r="W1243" i="38"/>
  <c r="T1244" i="38"/>
  <c r="U1244" i="38"/>
  <c r="X1244" i="38"/>
  <c r="X1243" i="38"/>
  <c r="K1246" i="38"/>
  <c r="K1247" i="38"/>
  <c r="U1245" i="38"/>
  <c r="U1246" i="38"/>
  <c r="X1245" i="38"/>
  <c r="T1245" i="38"/>
  <c r="X1246" i="38"/>
  <c r="K1248" i="38"/>
  <c r="T1246" i="38"/>
  <c r="U1247" i="38"/>
  <c r="X1247" i="38"/>
  <c r="T1247" i="38"/>
  <c r="K1249" i="38"/>
  <c r="K1251" i="38"/>
  <c r="K1250" i="38"/>
  <c r="U1248" i="38"/>
  <c r="T1248" i="38"/>
  <c r="T1249" i="38"/>
  <c r="U1249" i="38"/>
  <c r="U1250" i="38"/>
  <c r="X1249" i="38"/>
  <c r="X1248" i="38"/>
  <c r="K1252" i="38"/>
  <c r="T1250" i="38"/>
  <c r="X1250" i="38"/>
  <c r="K1253" i="38"/>
  <c r="U1251" i="38"/>
  <c r="X1251" i="38"/>
  <c r="T1251" i="38"/>
  <c r="K1254" i="38"/>
  <c r="U1252" i="38"/>
  <c r="X1252" i="38"/>
  <c r="T1252" i="38"/>
  <c r="U1253" i="38"/>
  <c r="K1255" i="38"/>
  <c r="T1253" i="38"/>
  <c r="X1253" i="38"/>
  <c r="K1256" i="38"/>
  <c r="U1254" i="38"/>
  <c r="U1255" i="38"/>
  <c r="X1255" i="38"/>
  <c r="T1255" i="38"/>
  <c r="X1254" i="38"/>
  <c r="T1254" i="38"/>
  <c r="K1257" i="38"/>
  <c r="U1256" i="38"/>
  <c r="K1258" i="38"/>
  <c r="T1256" i="38"/>
  <c r="X1256" i="38"/>
  <c r="K1260" i="38"/>
  <c r="K1259" i="38"/>
  <c r="U1257" i="38"/>
  <c r="T1257" i="38"/>
  <c r="X1257" i="38"/>
  <c r="T1258" i="38"/>
  <c r="U1258" i="38"/>
  <c r="K1261" i="38"/>
  <c r="X1258" i="38"/>
  <c r="T1259" i="38"/>
  <c r="U1259" i="38"/>
  <c r="W1259" i="38"/>
  <c r="X1259" i="38"/>
  <c r="T1260" i="38"/>
  <c r="K1263" i="38"/>
  <c r="K1262" i="38"/>
  <c r="U1260" i="38"/>
  <c r="W1260" i="38"/>
  <c r="X1260" i="38"/>
  <c r="U1261" i="38"/>
  <c r="W1261" i="38"/>
  <c r="T1261" i="38"/>
  <c r="X1261" i="38"/>
  <c r="U1262" i="38"/>
  <c r="W1262" i="38"/>
  <c r="K1264" i="38"/>
  <c r="X1262" i="38"/>
  <c r="T1262" i="38"/>
  <c r="U1263" i="38"/>
  <c r="W1263" i="38"/>
  <c r="K1265" i="38"/>
  <c r="X1263" i="38"/>
  <c r="T1264" i="38"/>
  <c r="K1266" i="38"/>
  <c r="U1264" i="38"/>
  <c r="W1264" i="38"/>
  <c r="T1263" i="38"/>
  <c r="U1265" i="38"/>
  <c r="W1265" i="38"/>
  <c r="K1267" i="38"/>
  <c r="X1264" i="38"/>
  <c r="X1265" i="38"/>
  <c r="T1265" i="38"/>
  <c r="U1266" i="38"/>
  <c r="W1266" i="38"/>
  <c r="K1269" i="38"/>
  <c r="K1268" i="38"/>
  <c r="U1267" i="38"/>
  <c r="W1267" i="38"/>
  <c r="X1266" i="38"/>
  <c r="T1266" i="38"/>
  <c r="U1268" i="38"/>
  <c r="X1268" i="38"/>
  <c r="X1267" i="38"/>
  <c r="T1267" i="38"/>
  <c r="K1270" i="38"/>
  <c r="T1268" i="38"/>
  <c r="U1269" i="38"/>
  <c r="T1269" i="38"/>
  <c r="K1271" i="38"/>
  <c r="X1269" i="38"/>
  <c r="U1270" i="38"/>
  <c r="K1273" i="38"/>
  <c r="K1272" i="38"/>
  <c r="X1270" i="38"/>
  <c r="T1270" i="38"/>
  <c r="U1271" i="38"/>
  <c r="X1271" i="38"/>
  <c r="T1272" i="38"/>
  <c r="K1274" i="38"/>
  <c r="T1271" i="38"/>
  <c r="U1272" i="38"/>
  <c r="X1272" i="38"/>
  <c r="T1273" i="38"/>
  <c r="U1273" i="38"/>
  <c r="K1275" i="38"/>
  <c r="X1273" i="38"/>
  <c r="U1274" i="38"/>
  <c r="T1274" i="38"/>
  <c r="K1276" i="38"/>
  <c r="X1274" i="38"/>
  <c r="U1275" i="38"/>
  <c r="K1278" i="38"/>
  <c r="K1277" i="38"/>
  <c r="T1276" i="38"/>
  <c r="U1276" i="38"/>
  <c r="X1275" i="38"/>
  <c r="T1275" i="38"/>
  <c r="X1276" i="38"/>
  <c r="T1277" i="38"/>
  <c r="K1279" i="38"/>
  <c r="U1277" i="38"/>
  <c r="X1277" i="38"/>
  <c r="U1278" i="38"/>
  <c r="T1278" i="38"/>
  <c r="K1280" i="38"/>
  <c r="U1280" i="38"/>
  <c r="X1278" i="38"/>
  <c r="K1282" i="38"/>
  <c r="U1279" i="38"/>
  <c r="K1281" i="38"/>
  <c r="T1279" i="38"/>
  <c r="X1280" i="38"/>
  <c r="X1279" i="38"/>
  <c r="T1280" i="38"/>
  <c r="U1281" i="38"/>
  <c r="X1281" i="38"/>
  <c r="T1281" i="38"/>
  <c r="K1283" i="38"/>
  <c r="K1284" i="38"/>
  <c r="U1282" i="38"/>
  <c r="T1282" i="38"/>
  <c r="T1283" i="38"/>
  <c r="X1282" i="38"/>
  <c r="U1283" i="38"/>
  <c r="W1283" i="38"/>
  <c r="K1285" i="38"/>
  <c r="X1283" i="38"/>
  <c r="T1284" i="38"/>
  <c r="K1286" i="38"/>
  <c r="U1284" i="38"/>
  <c r="W1284" i="38"/>
  <c r="U1285" i="38"/>
  <c r="W1285" i="38"/>
  <c r="X1285" i="38"/>
  <c r="T1285" i="38"/>
  <c r="K1287" i="38"/>
  <c r="X1284" i="38"/>
  <c r="U1286" i="38"/>
  <c r="W1286" i="38"/>
  <c r="K1288" i="38"/>
  <c r="T1286" i="38"/>
  <c r="U1287" i="38"/>
  <c r="W1287" i="38"/>
  <c r="X1286" i="38"/>
  <c r="K1289" i="38"/>
  <c r="U1288" i="38"/>
  <c r="W1288" i="38"/>
  <c r="X1287" i="38"/>
  <c r="T1287" i="38"/>
  <c r="X1288" i="38"/>
  <c r="T1289" i="38"/>
  <c r="T1288" i="38"/>
  <c r="K1290" i="38"/>
  <c r="U1289" i="38"/>
  <c r="W1289" i="38"/>
  <c r="X1289" i="38"/>
  <c r="K1291" i="38"/>
  <c r="T1290" i="38"/>
  <c r="K1292" i="38"/>
  <c r="U1290" i="38"/>
  <c r="W1290" i="38"/>
  <c r="X1290" i="38"/>
  <c r="K1293" i="38"/>
  <c r="T1291" i="38"/>
  <c r="U1291" i="38"/>
  <c r="W1291" i="38"/>
  <c r="T1292" i="38"/>
  <c r="X1291" i="38"/>
  <c r="U1292" i="38"/>
  <c r="K1294" i="38"/>
  <c r="X1292" i="38"/>
  <c r="U1293" i="38"/>
  <c r="K1295" i="38"/>
  <c r="X1293" i="38"/>
  <c r="T1293" i="38"/>
  <c r="U1294" i="38"/>
  <c r="K1296" i="38"/>
  <c r="U1295" i="38"/>
  <c r="T1294" i="38"/>
  <c r="X1295" i="38"/>
  <c r="X1294" i="38"/>
  <c r="T1295" i="38"/>
  <c r="K1297" i="38"/>
  <c r="T1296" i="38"/>
  <c r="U1296" i="38"/>
  <c r="X1296" i="38"/>
  <c r="K1298" i="38"/>
  <c r="U1297" i="38"/>
  <c r="U1298" i="38"/>
  <c r="K1299" i="38"/>
  <c r="T1298" i="38"/>
  <c r="X1297" i="38"/>
  <c r="X1298" i="38"/>
  <c r="T1297" i="38"/>
  <c r="K1300" i="38"/>
  <c r="U1299" i="38"/>
  <c r="T1299" i="38"/>
  <c r="X1299" i="38"/>
  <c r="K1302" i="38"/>
  <c r="K1301" i="38"/>
  <c r="K1303" i="38"/>
  <c r="T1300" i="38"/>
  <c r="U1300" i="38"/>
  <c r="U1301" i="38"/>
  <c r="X1300" i="38"/>
  <c r="X1301" i="38"/>
  <c r="T1301" i="38"/>
  <c r="U1302" i="38"/>
  <c r="T1302" i="38"/>
  <c r="K1305" i="38"/>
  <c r="K1304" i="38"/>
  <c r="X1302" i="38"/>
  <c r="U1303" i="38"/>
  <c r="X1303" i="38"/>
  <c r="T1303" i="38"/>
  <c r="U1304" i="38"/>
  <c r="K1306" i="38"/>
  <c r="X1304" i="38"/>
  <c r="U1305" i="38"/>
  <c r="T1304" i="38"/>
  <c r="K1307" i="38"/>
  <c r="U1306" i="38"/>
  <c r="X1306" i="38"/>
  <c r="X1305" i="38"/>
  <c r="T1305" i="38"/>
  <c r="K1309" i="38"/>
  <c r="T1306" i="38"/>
  <c r="K1308" i="38"/>
  <c r="U1307" i="38"/>
  <c r="W1307" i="38"/>
  <c r="K1310" i="38"/>
  <c r="X1307" i="38"/>
  <c r="T1307" i="38"/>
  <c r="T1308" i="38"/>
  <c r="U1308" i="38"/>
  <c r="W1308" i="38"/>
  <c r="X1308" i="38"/>
  <c r="U1309" i="38"/>
  <c r="W1309" i="38"/>
  <c r="K1311" i="38"/>
  <c r="X1309" i="38"/>
  <c r="K1313" i="38"/>
  <c r="T1309" i="38"/>
  <c r="K1312" i="38"/>
  <c r="U1310" i="38"/>
  <c r="W1310" i="38"/>
  <c r="X1310" i="38"/>
  <c r="T1310" i="38"/>
  <c r="U1311" i="38"/>
  <c r="W1311" i="38"/>
  <c r="T1311" i="38"/>
  <c r="X1311" i="38"/>
  <c r="U1312" i="38"/>
  <c r="W1312" i="38"/>
  <c r="K1315" i="38"/>
  <c r="K1314" i="38"/>
  <c r="T1312" i="38"/>
  <c r="X1312" i="38"/>
  <c r="U1313" i="38"/>
  <c r="W1313" i="38"/>
  <c r="U1314" i="38"/>
  <c r="W1314" i="38"/>
  <c r="T1313" i="38"/>
  <c r="X1314" i="38"/>
  <c r="X1313" i="38"/>
  <c r="T1314" i="38"/>
  <c r="K1316" i="38"/>
  <c r="U1315" i="38"/>
  <c r="W1315" i="38"/>
  <c r="K1317" i="38"/>
  <c r="T1315" i="38"/>
  <c r="T1316" i="38"/>
  <c r="U1316" i="38"/>
  <c r="X1316" i="38"/>
  <c r="T1317" i="38"/>
  <c r="X1315" i="38"/>
  <c r="K1318" i="38"/>
  <c r="U1317" i="38"/>
  <c r="K1319" i="38"/>
  <c r="X1317" i="38"/>
  <c r="K1320" i="38"/>
  <c r="U1318" i="38"/>
  <c r="T1318" i="38"/>
  <c r="T1319" i="38"/>
  <c r="U1319" i="38"/>
  <c r="K1321" i="38"/>
  <c r="X1318" i="38"/>
  <c r="X1319" i="38"/>
  <c r="U1320" i="38"/>
  <c r="T1320" i="38"/>
  <c r="K1323" i="38"/>
  <c r="K1322" i="38"/>
  <c r="U1322" i="38"/>
  <c r="X1320" i="38"/>
  <c r="U1321" i="38"/>
  <c r="T1321" i="38"/>
  <c r="T1322" i="38"/>
  <c r="X1322" i="38"/>
  <c r="X1321" i="38"/>
  <c r="K1324" i="38"/>
  <c r="U1323" i="38"/>
  <c r="T1323" i="38"/>
  <c r="K1325" i="38"/>
  <c r="X1323" i="38"/>
  <c r="T1324" i="38"/>
  <c r="K1326" i="38"/>
  <c r="U1324" i="38"/>
  <c r="X1324" i="38"/>
  <c r="K1327" i="38"/>
  <c r="T1325" i="38"/>
  <c r="U1325" i="38"/>
  <c r="U1326" i="38"/>
  <c r="U1327" i="38"/>
  <c r="X1326" i="38"/>
  <c r="T1326" i="38"/>
  <c r="K1328" i="38"/>
  <c r="X1325" i="38"/>
  <c r="X1327" i="38"/>
  <c r="T1327" i="38"/>
  <c r="K1329" i="38"/>
  <c r="U1328" i="38"/>
  <c r="K1330" i="38"/>
  <c r="T1328" i="38"/>
  <c r="X1328" i="38"/>
  <c r="T1329" i="38"/>
  <c r="U1329" i="38"/>
  <c r="K1331" i="38"/>
  <c r="X1329" i="38"/>
  <c r="K1332" i="38"/>
  <c r="T1330" i="38"/>
  <c r="U1330" i="38"/>
  <c r="X1330" i="38"/>
  <c r="U1331" i="38"/>
  <c r="W1331" i="38"/>
  <c r="T1331" i="38"/>
  <c r="K1333" i="38"/>
  <c r="U1332" i="38"/>
  <c r="W1332" i="38"/>
  <c r="K1334" i="38"/>
  <c r="X1331" i="38"/>
  <c r="T1332" i="38"/>
  <c r="U1333" i="38"/>
  <c r="W1333" i="38"/>
  <c r="X1333" i="38"/>
  <c r="K1335" i="38"/>
  <c r="T1333" i="38"/>
  <c r="X1332" i="38"/>
  <c r="U1334" i="38"/>
  <c r="W1334" i="38"/>
  <c r="X1334" i="38"/>
  <c r="U1335" i="38"/>
  <c r="W1335" i="38"/>
  <c r="K1336" i="38"/>
  <c r="T1334" i="38"/>
  <c r="X1335" i="38"/>
  <c r="T1335" i="38"/>
  <c r="K1337" i="38"/>
  <c r="T1336" i="38"/>
  <c r="U1336" i="38"/>
  <c r="W1336" i="38"/>
  <c r="K1339" i="38"/>
  <c r="X1336" i="38"/>
  <c r="K1338" i="38"/>
  <c r="U1337" i="38"/>
  <c r="W1337" i="38"/>
  <c r="X1337" i="38"/>
  <c r="T1337" i="38"/>
  <c r="U1338" i="38"/>
  <c r="W1338" i="38"/>
  <c r="X1338" i="38"/>
  <c r="T1338" i="38"/>
  <c r="K1341" i="38"/>
  <c r="K1340" i="38"/>
  <c r="U1339" i="38"/>
  <c r="W1339" i="38"/>
  <c r="T1340" i="38"/>
  <c r="U1340" i="38"/>
  <c r="X1339" i="38"/>
  <c r="T1339" i="38"/>
  <c r="K1342" i="38"/>
  <c r="X1340" i="38"/>
  <c r="U1342" i="38"/>
  <c r="K1343" i="38"/>
  <c r="U1341" i="38"/>
  <c r="T1342" i="38"/>
  <c r="X1341" i="38"/>
  <c r="T1341" i="38"/>
  <c r="X1342" i="38"/>
  <c r="K1344" i="38"/>
  <c r="K1345" i="38"/>
  <c r="T1343" i="38"/>
  <c r="U1343" i="38"/>
  <c r="X1343" i="38"/>
  <c r="U1344" i="38"/>
  <c r="K1346" i="38"/>
  <c r="U1345" i="38"/>
  <c r="X1345" i="38"/>
  <c r="X1344" i="38"/>
  <c r="T1344" i="38"/>
  <c r="T1345" i="38"/>
  <c r="K1347" i="38"/>
  <c r="K1348" i="38"/>
  <c r="U1346" i="38"/>
  <c r="T1346" i="38"/>
  <c r="X1346" i="38"/>
  <c r="U1347" i="38"/>
  <c r="K1350" i="38"/>
  <c r="K1349" i="38"/>
  <c r="U1349" i="38"/>
  <c r="X1347" i="38"/>
  <c r="T1347" i="38"/>
  <c r="U1348" i="38"/>
  <c r="T1349" i="38"/>
  <c r="X1348" i="38"/>
  <c r="X1349" i="38"/>
  <c r="T1348" i="38"/>
  <c r="K1352" i="38"/>
  <c r="K1351" i="38"/>
  <c r="U1350" i="38"/>
  <c r="T1350" i="38"/>
  <c r="K1353" i="38"/>
  <c r="X1350" i="38"/>
  <c r="U1351" i="38"/>
  <c r="X1351" i="38"/>
  <c r="K1354" i="38"/>
  <c r="T1351" i="38"/>
  <c r="U1352" i="38"/>
  <c r="U1353" i="38"/>
  <c r="T1352" i="38"/>
  <c r="X1352" i="38"/>
  <c r="K1355" i="38"/>
  <c r="U1354" i="38"/>
  <c r="X1353" i="38"/>
  <c r="T1353" i="38"/>
  <c r="K1356" i="38"/>
  <c r="X1354" i="38"/>
  <c r="T1354" i="38"/>
  <c r="K1357" i="38"/>
  <c r="T1355" i="38"/>
  <c r="U1355" i="38"/>
  <c r="W1355" i="38"/>
  <c r="U1356" i="38"/>
  <c r="W1356" i="38"/>
  <c r="X1356" i="38"/>
  <c r="X1355" i="38"/>
  <c r="T1356" i="38"/>
  <c r="K1358" i="38"/>
  <c r="U1358" i="38"/>
  <c r="W1358" i="38"/>
  <c r="K1360" i="38"/>
  <c r="K1359" i="38"/>
  <c r="T1357" i="38"/>
  <c r="U1357" i="38"/>
  <c r="W1357" i="38"/>
  <c r="X1358" i="38"/>
  <c r="T1358" i="38"/>
  <c r="X1357" i="38"/>
  <c r="U1359" i="38"/>
  <c r="W1359" i="38"/>
  <c r="K1361" i="38"/>
  <c r="K1362" i="38"/>
  <c r="U1361" i="38"/>
  <c r="W1361" i="38"/>
  <c r="X1359" i="38"/>
  <c r="T1359" i="38"/>
  <c r="U1360" i="38"/>
  <c r="W1360" i="38"/>
  <c r="T1360" i="38"/>
  <c r="T1361" i="38"/>
  <c r="X1361" i="38"/>
  <c r="X1360" i="38"/>
  <c r="K1363" i="38"/>
  <c r="K1364" i="38"/>
  <c r="U1362" i="38"/>
  <c r="W1362" i="38"/>
  <c r="X1362" i="38"/>
  <c r="T1362" i="38"/>
  <c r="U1363" i="38"/>
  <c r="W1363" i="38"/>
  <c r="K1366" i="38"/>
  <c r="K1365" i="38"/>
  <c r="T1363" i="38"/>
  <c r="X1363" i="38"/>
  <c r="U1364" i="38"/>
  <c r="X1364" i="38"/>
  <c r="T1364" i="38"/>
  <c r="K1367" i="38"/>
  <c r="U1365" i="38"/>
  <c r="X1365" i="38"/>
  <c r="T1365" i="38"/>
  <c r="U1366" i="38"/>
  <c r="K1368" i="38"/>
  <c r="X1366" i="38"/>
  <c r="T1366" i="38"/>
  <c r="T1367" i="38"/>
  <c r="K1369" i="38"/>
  <c r="U1367" i="38"/>
  <c r="T1368" i="38"/>
  <c r="X1367" i="38"/>
  <c r="U1368" i="38"/>
  <c r="K1370" i="38"/>
  <c r="U1370" i="38"/>
  <c r="T1369" i="38"/>
  <c r="X1368" i="38"/>
  <c r="K1371" i="38"/>
  <c r="U1369" i="38"/>
  <c r="T1370" i="38"/>
  <c r="U1371" i="38"/>
  <c r="X1370" i="38"/>
  <c r="K1372" i="38"/>
  <c r="X1369" i="38"/>
  <c r="T1371" i="38"/>
  <c r="X1371" i="38"/>
  <c r="K1373" i="38"/>
  <c r="U1372" i="38"/>
  <c r="K1374" i="38"/>
  <c r="T1372" i="38"/>
  <c r="X1372" i="38"/>
  <c r="K1375" i="38"/>
  <c r="T1373" i="38"/>
  <c r="U1373" i="38"/>
  <c r="U1374" i="38"/>
  <c r="X1373" i="38"/>
  <c r="T1374" i="38"/>
  <c r="K1376" i="38"/>
  <c r="X1374" i="38"/>
  <c r="U1375" i="38"/>
  <c r="K1377" i="38"/>
  <c r="T1375" i="38"/>
  <c r="U1377" i="38"/>
  <c r="K1379" i="38"/>
  <c r="X1375" i="38"/>
  <c r="K1378" i="38"/>
  <c r="U1376" i="38"/>
  <c r="T1376" i="38"/>
  <c r="X1377" i="38"/>
  <c r="T1377" i="38"/>
  <c r="X1376" i="38"/>
  <c r="K1380" i="38"/>
  <c r="U1378" i="38"/>
  <c r="X1378" i="38"/>
  <c r="U1379" i="38"/>
  <c r="W1379" i="38"/>
  <c r="K1381" i="38"/>
  <c r="T1378" i="38"/>
  <c r="X1379" i="38"/>
  <c r="T1379" i="38"/>
  <c r="K1382" i="38"/>
  <c r="U1380" i="38"/>
  <c r="W1380" i="38"/>
  <c r="T1380" i="38"/>
  <c r="X1380" i="38"/>
  <c r="T1382" i="38"/>
  <c r="K1383" i="38"/>
  <c r="U1381" i="38"/>
  <c r="W1381" i="38"/>
  <c r="U1382" i="38"/>
  <c r="W1382" i="38"/>
  <c r="X1381" i="38"/>
  <c r="T1381" i="38"/>
  <c r="X1382" i="38"/>
  <c r="K1384" i="38"/>
  <c r="T1383" i="38"/>
  <c r="U1383" i="38"/>
  <c r="W1383" i="38"/>
  <c r="K1385" i="38"/>
  <c r="X1383" i="38"/>
  <c r="K1386" i="38"/>
  <c r="T1384" i="38"/>
  <c r="U1384" i="38"/>
  <c r="W1384" i="38"/>
  <c r="U1385" i="38"/>
  <c r="W1385" i="38"/>
  <c r="T1385" i="38"/>
  <c r="X1385" i="38"/>
  <c r="X1384" i="38"/>
  <c r="K1387" i="38"/>
  <c r="K1388" i="38"/>
  <c r="U1386" i="38"/>
  <c r="W1386" i="38"/>
  <c r="X1386" i="38"/>
  <c r="T1386" i="38"/>
  <c r="K1389" i="38"/>
  <c r="T1387" i="38"/>
  <c r="U1387" i="38"/>
  <c r="W1387" i="38"/>
  <c r="T1388" i="38"/>
  <c r="X1387" i="38"/>
  <c r="U1388" i="38"/>
  <c r="K1390" i="38"/>
  <c r="X1388" i="38"/>
  <c r="K1392" i="38"/>
  <c r="K1391" i="38"/>
  <c r="U1389" i="38"/>
  <c r="T1389" i="38"/>
  <c r="X1389" i="38"/>
  <c r="U1390" i="38"/>
  <c r="K1393" i="38"/>
  <c r="X1390" i="38"/>
  <c r="T1390" i="38"/>
  <c r="T1391" i="38"/>
  <c r="U1391" i="38"/>
  <c r="X1391" i="38"/>
  <c r="U1392" i="38"/>
  <c r="K1394" i="38"/>
  <c r="X1392" i="38"/>
  <c r="U1393" i="38"/>
  <c r="K1395" i="38"/>
  <c r="T1392" i="38"/>
  <c r="X1393" i="38"/>
  <c r="T1393" i="38"/>
  <c r="U1394" i="38"/>
  <c r="K1396" i="38"/>
  <c r="T1394" i="38"/>
  <c r="X1394" i="38"/>
  <c r="K1397" i="38"/>
  <c r="U1395" i="38"/>
  <c r="T1395" i="38"/>
  <c r="X1395" i="38"/>
  <c r="K1398" i="38"/>
  <c r="U1396" i="38"/>
  <c r="X1396" i="38"/>
  <c r="T1396" i="38"/>
  <c r="T1397" i="38"/>
  <c r="U1397" i="38"/>
  <c r="U1398" i="38"/>
  <c r="K1399" i="38"/>
  <c r="T1398" i="38"/>
  <c r="X1398" i="38"/>
  <c r="U1399" i="38"/>
  <c r="X1397" i="38"/>
  <c r="K1400" i="38"/>
  <c r="T1399" i="38"/>
  <c r="X1399" i="38"/>
  <c r="K1401" i="38"/>
  <c r="U1400" i="38"/>
  <c r="K1402" i="38"/>
  <c r="X1400" i="38"/>
  <c r="T1400" i="38"/>
  <c r="K1403" i="38"/>
  <c r="U1401" i="38"/>
  <c r="K1404" i="38"/>
  <c r="X1401" i="38"/>
  <c r="T1401" i="38"/>
  <c r="U1402" i="38"/>
  <c r="U1403" i="38"/>
  <c r="W1403" i="38"/>
  <c r="X1403" i="38"/>
  <c r="X1402" i="38"/>
  <c r="T1402" i="38"/>
  <c r="T1403" i="38"/>
  <c r="K1405" i="38"/>
  <c r="U1404" i="38"/>
  <c r="W1404" i="38"/>
  <c r="K1407" i="38"/>
  <c r="K1406" i="38"/>
  <c r="X1404" i="38"/>
  <c r="T1404" i="38"/>
  <c r="U1405" i="38"/>
  <c r="W1405" i="38"/>
  <c r="U1406" i="38"/>
  <c r="W1406" i="38"/>
  <c r="X1405" i="38"/>
  <c r="X1406" i="38"/>
  <c r="K1408" i="38"/>
  <c r="T1406" i="38"/>
  <c r="T1405" i="38"/>
  <c r="U1407" i="38"/>
  <c r="W1407" i="38"/>
  <c r="K1409" i="38"/>
  <c r="U1408" i="38"/>
  <c r="W1408" i="38"/>
  <c r="X1408" i="38"/>
  <c r="X1407" i="38"/>
  <c r="T1407" i="38"/>
  <c r="T1408" i="38"/>
  <c r="K1410" i="38"/>
  <c r="U1409" i="38"/>
  <c r="W1409" i="38"/>
  <c r="K1411" i="38"/>
  <c r="X1409" i="38"/>
  <c r="T1410" i="38"/>
  <c r="U1410" i="38"/>
  <c r="W1410" i="38"/>
  <c r="T1409" i="38"/>
  <c r="K1412" i="38"/>
  <c r="X1410" i="38"/>
  <c r="U1411" i="38"/>
  <c r="W1411" i="38"/>
  <c r="K1413" i="38"/>
  <c r="X1411" i="38"/>
  <c r="U1412" i="38"/>
  <c r="T1411" i="38"/>
  <c r="T1412" i="38"/>
  <c r="K1414" i="38"/>
  <c r="U1413" i="38"/>
  <c r="K1415" i="38"/>
  <c r="X1412" i="38"/>
  <c r="X1413" i="38"/>
  <c r="T1413" i="38"/>
  <c r="U1414" i="38"/>
  <c r="K1416" i="38"/>
  <c r="T1414" i="38"/>
  <c r="X1414" i="38"/>
  <c r="K1417" i="38"/>
  <c r="U1415" i="38"/>
  <c r="X1415" i="38"/>
  <c r="T1415" i="38"/>
  <c r="T1416" i="38"/>
  <c r="U1416" i="38"/>
  <c r="U1417" i="38"/>
  <c r="K1418" i="38"/>
  <c r="X1417" i="38"/>
  <c r="T1417" i="38"/>
  <c r="K1419" i="38"/>
  <c r="X1416" i="38"/>
  <c r="U1418" i="38"/>
  <c r="T1418" i="38"/>
  <c r="X1418" i="38"/>
  <c r="K1421" i="38"/>
  <c r="K1420" i="38"/>
  <c r="U1419" i="38"/>
  <c r="X1419" i="38"/>
  <c r="K1422" i="38"/>
  <c r="T1419" i="38"/>
  <c r="U1420" i="38"/>
  <c r="U1422" i="38"/>
  <c r="X1420" i="38"/>
  <c r="K1423" i="38"/>
  <c r="T1420" i="38"/>
  <c r="U1421" i="38"/>
  <c r="X1422" i="38"/>
  <c r="X1421" i="38"/>
  <c r="T1422" i="38"/>
  <c r="T1421" i="38"/>
  <c r="K1424" i="38"/>
  <c r="K1426" i="38"/>
  <c r="K1425" i="38"/>
  <c r="U1423" i="38"/>
  <c r="T1423" i="38"/>
  <c r="T1424" i="38"/>
  <c r="U1424" i="38"/>
  <c r="X1424" i="38"/>
  <c r="X1423" i="38"/>
  <c r="T1425" i="38"/>
  <c r="K1427" i="38"/>
  <c r="U1425" i="38"/>
  <c r="K1428" i="38"/>
  <c r="X1425" i="38"/>
  <c r="T1426" i="38"/>
  <c r="U1426" i="38"/>
  <c r="X1426" i="38"/>
  <c r="T1427" i="38"/>
  <c r="U1427" i="38"/>
  <c r="W1427" i="38"/>
  <c r="K1430" i="38"/>
  <c r="K1429" i="38"/>
  <c r="U1428" i="38"/>
  <c r="W1428" i="38"/>
  <c r="K1431" i="38"/>
  <c r="X1427" i="38"/>
  <c r="U1429" i="38"/>
  <c r="W1429" i="38"/>
  <c r="X1428" i="38"/>
  <c r="T1428" i="38"/>
  <c r="T1429" i="38"/>
  <c r="T1430" i="38"/>
  <c r="K1432" i="38"/>
  <c r="X1429" i="38"/>
  <c r="U1430" i="38"/>
  <c r="W1430" i="38"/>
  <c r="X1430" i="38"/>
  <c r="T1431" i="38"/>
  <c r="U1431" i="38"/>
  <c r="W1431" i="38"/>
  <c r="K1433" i="38"/>
  <c r="T1432" i="38"/>
  <c r="U1432" i="38"/>
  <c r="W1432" i="38"/>
  <c r="K1434" i="38"/>
  <c r="X1431" i="38"/>
  <c r="X1432" i="38"/>
  <c r="K1435" i="38"/>
  <c r="U1433" i="38"/>
  <c r="W1433" i="38"/>
  <c r="U1434" i="38"/>
  <c r="W1434" i="38"/>
  <c r="U1435" i="38"/>
  <c r="W1435" i="38"/>
  <c r="X1434" i="38"/>
  <c r="X1433" i="38"/>
  <c r="T1433" i="38"/>
  <c r="T1434" i="38"/>
  <c r="K1436" i="38"/>
  <c r="T1435" i="38"/>
  <c r="X1435" i="38"/>
  <c r="K1438" i="38"/>
  <c r="K1437" i="38"/>
  <c r="T1436" i="38"/>
  <c r="U1436" i="38"/>
  <c r="U1437" i="38"/>
  <c r="X1436" i="38"/>
  <c r="K1439" i="38"/>
  <c r="X1437" i="38"/>
  <c r="T1437" i="38"/>
  <c r="K1440" i="38"/>
  <c r="U1438" i="38"/>
  <c r="U1439" i="38"/>
  <c r="T1439" i="38"/>
  <c r="X1439" i="38"/>
  <c r="X1438" i="38"/>
  <c r="T1438" i="38"/>
  <c r="K1441" i="38"/>
  <c r="U1440" i="38"/>
  <c r="K1442" i="38"/>
  <c r="T1440" i="38"/>
  <c r="U1441" i="38"/>
  <c r="X1440" i="38"/>
  <c r="K1444" i="38"/>
  <c r="K1443" i="38"/>
  <c r="T1441" i="38"/>
  <c r="X1441" i="38"/>
  <c r="T1442" i="38"/>
  <c r="U1442" i="38"/>
  <c r="K1445" i="38"/>
  <c r="X1442" i="38"/>
  <c r="U1443" i="38"/>
  <c r="X1443" i="38"/>
  <c r="T1443" i="38"/>
  <c r="K1447" i="38"/>
  <c r="K1446" i="38"/>
  <c r="U1444" i="38"/>
  <c r="X1444" i="38"/>
  <c r="T1444" i="38"/>
  <c r="U1445" i="38"/>
  <c r="T1445" i="38"/>
  <c r="X1445" i="38"/>
  <c r="U1446" i="38"/>
  <c r="K1448" i="38"/>
  <c r="T1446" i="38"/>
  <c r="X1446" i="38"/>
  <c r="T1447" i="38"/>
  <c r="U1447" i="38"/>
  <c r="K1449" i="38"/>
  <c r="X1447" i="38"/>
  <c r="K1450" i="38"/>
  <c r="U1448" i="38"/>
  <c r="U1449" i="38"/>
  <c r="X1449" i="38"/>
  <c r="X1448" i="38"/>
  <c r="T1448" i="38"/>
  <c r="T1449" i="38"/>
  <c r="K1451" i="38"/>
  <c r="U1450" i="38"/>
  <c r="T1450" i="38"/>
  <c r="X1450" i="38"/>
  <c r="K1452" i="38"/>
  <c r="T1451" i="38"/>
  <c r="K1453" i="38"/>
  <c r="U1451" i="38"/>
  <c r="W1451" i="38"/>
  <c r="X1451" i="38"/>
  <c r="U1452" i="38"/>
  <c r="W1452" i="38"/>
  <c r="K1454" i="38"/>
  <c r="T1452" i="38"/>
  <c r="X1452" i="38"/>
  <c r="K1455" i="38"/>
  <c r="T1453" i="38"/>
  <c r="U1453" i="38"/>
  <c r="W1453" i="38"/>
  <c r="U1454" i="38"/>
  <c r="W1454" i="38"/>
  <c r="X1453" i="38"/>
  <c r="K1456" i="38"/>
  <c r="U1455" i="38"/>
  <c r="W1455" i="38"/>
  <c r="T1454" i="38"/>
  <c r="X1454" i="38"/>
  <c r="T1455" i="38"/>
  <c r="X1455" i="38"/>
  <c r="K1457" i="38"/>
  <c r="U1456" i="38"/>
  <c r="W1456" i="38"/>
  <c r="T1456" i="38"/>
  <c r="K1458" i="38"/>
  <c r="U1457" i="38"/>
  <c r="W1457" i="38"/>
  <c r="K1459" i="38"/>
  <c r="X1456" i="38"/>
  <c r="T1458" i="38"/>
  <c r="U1458" i="38"/>
  <c r="W1458" i="38"/>
  <c r="X1457" i="38"/>
  <c r="X1458" i="38"/>
  <c r="T1457" i="38"/>
  <c r="K1460" i="38"/>
  <c r="U1459" i="38"/>
  <c r="W1459" i="38"/>
  <c r="T1459" i="38"/>
  <c r="X1459" i="38"/>
  <c r="K1461" i="38"/>
  <c r="U1460" i="38"/>
  <c r="K1462" i="38"/>
  <c r="T1460" i="38"/>
  <c r="X1460" i="38"/>
  <c r="K1464" i="38"/>
  <c r="K1463" i="38"/>
  <c r="U1461" i="38"/>
  <c r="U1462" i="38"/>
  <c r="X1461" i="38"/>
  <c r="T1461" i="38"/>
  <c r="U1463" i="38"/>
  <c r="X1462" i="38"/>
  <c r="T1462" i="38"/>
  <c r="K1465" i="38"/>
  <c r="U1465" i="38"/>
  <c r="X1463" i="38"/>
  <c r="T1463" i="38"/>
  <c r="K1466" i="38"/>
  <c r="U1464" i="38"/>
  <c r="X1465" i="38"/>
  <c r="X1464" i="38"/>
  <c r="T1465" i="38"/>
  <c r="K1468" i="38"/>
  <c r="K1467" i="38"/>
  <c r="T1464" i="38"/>
  <c r="T1466" i="38"/>
  <c r="U1466" i="38"/>
  <c r="K1469" i="38"/>
  <c r="X1466" i="38"/>
  <c r="U1467" i="38"/>
  <c r="T1467" i="38"/>
  <c r="X1467" i="38"/>
  <c r="K1471" i="38"/>
  <c r="K1470" i="38"/>
  <c r="U1468" i="38"/>
  <c r="X1468" i="38"/>
  <c r="U1469" i="38"/>
  <c r="T1468" i="38"/>
  <c r="T1469" i="38"/>
  <c r="K1472" i="38"/>
  <c r="U1470" i="38"/>
  <c r="X1469" i="38"/>
  <c r="T1470" i="38"/>
  <c r="X1470" i="38"/>
  <c r="K1473" i="38"/>
  <c r="T1471" i="38"/>
  <c r="U1471" i="38"/>
  <c r="U1472" i="38"/>
  <c r="X1471" i="38"/>
  <c r="T1472" i="38"/>
  <c r="K1474" i="38"/>
  <c r="X1472" i="38"/>
  <c r="K1475" i="38"/>
  <c r="U1473" i="38"/>
  <c r="U1474" i="38"/>
  <c r="T1473" i="38"/>
  <c r="X1474" i="38"/>
  <c r="X1473" i="38"/>
  <c r="T1474" i="38"/>
  <c r="K1476" i="38"/>
  <c r="U1476" i="38"/>
  <c r="W1476" i="38"/>
  <c r="T1476" i="38"/>
  <c r="K1478" i="38"/>
  <c r="K1477" i="38"/>
  <c r="U1475" i="38"/>
  <c r="W1475" i="38"/>
  <c r="X1475" i="38"/>
  <c r="T1475" i="38"/>
  <c r="X1476" i="38"/>
  <c r="U1477" i="38"/>
  <c r="W1477" i="38"/>
  <c r="K1479" i="38"/>
  <c r="X1477" i="38"/>
  <c r="U1478" i="38"/>
  <c r="W1478" i="38"/>
  <c r="T1477" i="38"/>
  <c r="K1480" i="38"/>
  <c r="T1478" i="38"/>
  <c r="X1478" i="38"/>
  <c r="U1479" i="38"/>
  <c r="W1479" i="38"/>
  <c r="K1481" i="38"/>
  <c r="X1479" i="38"/>
  <c r="T1479" i="38"/>
  <c r="U1480" i="38"/>
  <c r="W1480" i="38"/>
  <c r="K1482" i="38"/>
  <c r="X1480" i="38"/>
  <c r="T1480" i="38"/>
  <c r="U1481" i="38"/>
  <c r="W1481" i="38"/>
  <c r="T1481" i="38"/>
  <c r="T1482" i="38"/>
  <c r="K1484" i="38"/>
  <c r="K1483" i="38"/>
  <c r="U1482" i="38"/>
  <c r="W1482" i="38"/>
  <c r="X1481" i="38"/>
  <c r="K1485" i="38"/>
  <c r="X1482" i="38"/>
  <c r="T1483" i="38"/>
  <c r="U1483" i="38"/>
  <c r="W1483" i="38"/>
  <c r="X1483" i="38"/>
  <c r="U1484" i="38"/>
  <c r="K1487" i="38"/>
  <c r="K1486" i="38"/>
  <c r="T1484" i="38"/>
  <c r="U1486" i="38"/>
  <c r="X1484" i="38"/>
  <c r="K1488" i="38"/>
  <c r="U1485" i="38"/>
  <c r="T1486" i="38"/>
  <c r="X1485" i="38"/>
  <c r="X1486" i="38"/>
  <c r="T1485" i="38"/>
  <c r="K1489" i="38"/>
  <c r="U1487" i="38"/>
  <c r="T1487" i="38"/>
  <c r="X1487" i="38"/>
  <c r="T1488" i="38"/>
  <c r="K1490" i="38"/>
  <c r="U1488" i="38"/>
  <c r="X1488" i="38"/>
  <c r="U1490" i="38"/>
  <c r="U1489" i="38"/>
  <c r="K1491" i="38"/>
  <c r="T1490" i="38"/>
  <c r="T1489" i="38"/>
  <c r="X1489" i="38"/>
  <c r="X1490" i="38"/>
  <c r="K1492" i="38"/>
  <c r="T1491" i="38"/>
  <c r="U1491" i="38"/>
  <c r="X1491" i="38"/>
  <c r="U1492" i="38"/>
  <c r="K1493" i="38"/>
  <c r="U1493" i="38"/>
  <c r="X1492" i="38"/>
  <c r="T1492" i="38"/>
  <c r="K1494" i="38"/>
  <c r="T1493" i="38"/>
  <c r="U1494" i="38"/>
  <c r="X1493" i="38"/>
  <c r="K1495" i="38"/>
  <c r="T1494" i="38"/>
  <c r="X1494" i="38"/>
  <c r="K1496" i="38"/>
  <c r="U1495" i="38"/>
  <c r="X1495" i="38"/>
  <c r="K1497" i="38"/>
  <c r="U1496" i="38"/>
  <c r="T1495" i="38"/>
  <c r="X1496" i="38"/>
  <c r="T1496" i="38"/>
  <c r="K1498" i="38"/>
  <c r="K1500" i="38"/>
  <c r="T1497" i="38"/>
  <c r="K1499" i="38"/>
  <c r="U1497" i="38"/>
  <c r="X1497" i="38"/>
  <c r="U1498" i="38"/>
  <c r="T1498" i="38"/>
  <c r="X1498" i="38"/>
  <c r="T1499" i="38"/>
  <c r="U1499" i="38"/>
  <c r="W1499" i="38"/>
  <c r="K1502" i="38"/>
  <c r="K1501" i="38"/>
  <c r="U1500" i="38"/>
  <c r="W1500" i="38"/>
  <c r="X1499" i="38"/>
  <c r="T1500" i="38"/>
  <c r="T1501" i="38"/>
  <c r="U1501" i="38"/>
  <c r="W1501" i="38"/>
  <c r="X1501" i="38"/>
  <c r="K1503" i="38"/>
  <c r="X1500" i="38"/>
  <c r="U1502" i="38"/>
  <c r="W1502" i="38"/>
  <c r="T1502" i="38"/>
  <c r="K1505" i="38"/>
  <c r="K1504" i="38"/>
  <c r="X1502" i="38"/>
  <c r="U1503" i="38"/>
  <c r="W1503" i="38"/>
  <c r="X1503" i="38"/>
  <c r="T1503" i="38"/>
  <c r="K1506" i="38"/>
  <c r="U1504" i="38"/>
  <c r="W1504" i="38"/>
  <c r="X1504" i="38"/>
  <c r="T1504" i="38"/>
  <c r="U1505" i="38"/>
  <c r="W1505" i="38"/>
  <c r="K1507" i="38"/>
  <c r="X1505" i="38"/>
  <c r="T1505" i="38"/>
  <c r="T1506" i="38"/>
  <c r="U1506" i="38"/>
  <c r="W1506" i="38"/>
  <c r="K1509" i="38"/>
  <c r="K1508" i="38"/>
  <c r="U1507" i="38"/>
  <c r="W1507" i="38"/>
  <c r="X1507" i="38"/>
  <c r="T1507" i="38"/>
  <c r="X1506" i="38"/>
  <c r="U1508" i="38"/>
  <c r="X1508" i="38"/>
  <c r="T1508" i="38"/>
  <c r="K1510" i="38"/>
  <c r="T1509" i="38"/>
  <c r="U1509" i="38"/>
  <c r="K1511" i="38"/>
  <c r="U1510" i="38"/>
  <c r="X1510" i="38"/>
  <c r="X1509" i="38"/>
  <c r="T1510" i="38"/>
  <c r="K1513" i="38"/>
  <c r="K1512" i="38"/>
  <c r="U1511" i="38"/>
  <c r="U1512" i="38"/>
  <c r="X1511" i="38"/>
  <c r="T1511" i="38"/>
  <c r="K1515" i="38"/>
  <c r="K1514" i="38"/>
  <c r="X1512" i="38"/>
  <c r="U1513" i="38"/>
  <c r="T1512" i="38"/>
  <c r="X1513" i="38"/>
  <c r="K1517" i="38"/>
  <c r="K1516" i="38"/>
  <c r="U1514" i="38"/>
  <c r="T1513" i="38"/>
  <c r="U1516" i="38"/>
  <c r="X1514" i="38"/>
  <c r="T1514" i="38"/>
  <c r="T1515" i="38"/>
  <c r="U1515" i="38"/>
  <c r="T1516" i="38"/>
  <c r="X1515" i="38"/>
  <c r="X1516" i="38"/>
  <c r="K1518" i="38"/>
  <c r="T1517" i="38"/>
  <c r="U1517" i="38"/>
  <c r="K1519" i="38"/>
  <c r="U1518" i="38"/>
  <c r="T1518" i="38"/>
  <c r="K1520" i="38"/>
  <c r="X1517" i="38"/>
  <c r="U1520" i="38"/>
  <c r="K1521" i="38"/>
  <c r="X1518" i="38"/>
  <c r="U1519" i="38"/>
  <c r="T1520" i="38"/>
  <c r="X1519" i="38"/>
  <c r="T1519" i="38"/>
  <c r="X1520" i="38"/>
  <c r="K1522" i="38"/>
  <c r="T1521" i="38"/>
  <c r="U1521" i="38"/>
  <c r="X1521" i="38"/>
  <c r="K1523" i="38"/>
  <c r="T1522" i="38"/>
  <c r="U1522" i="38"/>
  <c r="X1522" i="38"/>
  <c r="K1525" i="38"/>
  <c r="K1524" i="38"/>
  <c r="U1523" i="38"/>
  <c r="W1523" i="38"/>
  <c r="X1523" i="38"/>
  <c r="T1523" i="38"/>
  <c r="K1526" i="38"/>
  <c r="U1524" i="38"/>
  <c r="W1524" i="38"/>
  <c r="X1524" i="38"/>
  <c r="T1524" i="38"/>
  <c r="U1525" i="38"/>
  <c r="W1525" i="38"/>
  <c r="K1527" i="38"/>
  <c r="X1525" i="38"/>
  <c r="T1525" i="38"/>
  <c r="K1528" i="38"/>
  <c r="U1526" i="38"/>
  <c r="W1526" i="38"/>
  <c r="X1526" i="38"/>
  <c r="U1527" i="38"/>
  <c r="W1527" i="38"/>
  <c r="T1526" i="38"/>
  <c r="T1527" i="38"/>
  <c r="K1529" i="38"/>
  <c r="U1528" i="38"/>
  <c r="W1528" i="38"/>
  <c r="X1527" i="38"/>
  <c r="K1530" i="38"/>
  <c r="T1528" i="38"/>
  <c r="X1528" i="38"/>
  <c r="U1529" i="38"/>
  <c r="W1529" i="38"/>
  <c r="K1531" i="38"/>
  <c r="X1529" i="38"/>
  <c r="K1532" i="38"/>
  <c r="T1530" i="38"/>
  <c r="U1530" i="38"/>
  <c r="W1530" i="38"/>
  <c r="T1529" i="38"/>
  <c r="T1531" i="38"/>
  <c r="X1530" i="38"/>
  <c r="U1531" i="38"/>
  <c r="W1531" i="38"/>
  <c r="K1533" i="38"/>
  <c r="X1531" i="38"/>
  <c r="U1532" i="38"/>
  <c r="T1532" i="38"/>
  <c r="K1534" i="38"/>
  <c r="U1533" i="38"/>
  <c r="X1532" i="38"/>
  <c r="K1535" i="38"/>
  <c r="X1533" i="38"/>
  <c r="U1535" i="38"/>
  <c r="T1533" i="38"/>
  <c r="K1536" i="38"/>
  <c r="T1534" i="38"/>
  <c r="U1534" i="38"/>
  <c r="X1535" i="38"/>
  <c r="T1535" i="38"/>
  <c r="X1534" i="38"/>
  <c r="K1537" i="38"/>
  <c r="U1536" i="38"/>
  <c r="K1538" i="38"/>
  <c r="T1536" i="38"/>
  <c r="X1536" i="38"/>
  <c r="K1539" i="38"/>
  <c r="T1537" i="38"/>
  <c r="U1537" i="38"/>
  <c r="U1538" i="38"/>
  <c r="X1537" i="38"/>
  <c r="K1540" i="38"/>
  <c r="T1538" i="38"/>
  <c r="K1541" i="38"/>
  <c r="X1538" i="38"/>
  <c r="T1539" i="38"/>
  <c r="U1539" i="38"/>
  <c r="U1540" i="38"/>
  <c r="T1540" i="38"/>
  <c r="X1539" i="38"/>
  <c r="X1540" i="38"/>
  <c r="K1542" i="38"/>
  <c r="U1541" i="38"/>
  <c r="K1543" i="38"/>
  <c r="U1542" i="38"/>
  <c r="X1541" i="38"/>
  <c r="T1542" i="38"/>
  <c r="U1543" i="38"/>
  <c r="X1542" i="38"/>
  <c r="T1541" i="38"/>
  <c r="K1544" i="38"/>
  <c r="U1544" i="38"/>
  <c r="X1543" i="38"/>
  <c r="T1543" i="38"/>
  <c r="K1545" i="38"/>
  <c r="T1544" i="38"/>
  <c r="X1544" i="38"/>
  <c r="K1546" i="38"/>
  <c r="U1545" i="38"/>
  <c r="K1548" i="38"/>
  <c r="T1545" i="38"/>
  <c r="K1547" i="38"/>
  <c r="U1546" i="38"/>
  <c r="X1545" i="38"/>
  <c r="X1546" i="38"/>
  <c r="T1546" i="38"/>
  <c r="T1547" i="38"/>
  <c r="K1550" i="38"/>
  <c r="K1549" i="38"/>
  <c r="U1547" i="38"/>
  <c r="W1547" i="38"/>
  <c r="U1548" i="38"/>
  <c r="W1548" i="38"/>
  <c r="X1547" i="38"/>
  <c r="T1548" i="38"/>
  <c r="X1548" i="38"/>
  <c r="U1549" i="38"/>
  <c r="W1549" i="38"/>
  <c r="K1551" i="38"/>
  <c r="K1552" i="38"/>
  <c r="U1551" i="38"/>
  <c r="W1551" i="38"/>
  <c r="X1549" i="38"/>
  <c r="T1549" i="38"/>
  <c r="U1550" i="38"/>
  <c r="W1550" i="38"/>
  <c r="T1551" i="38"/>
  <c r="X1550" i="38"/>
  <c r="T1550" i="38"/>
  <c r="X1551" i="38"/>
  <c r="K1553" i="38"/>
  <c r="U1552" i="38"/>
  <c r="W1552" i="38"/>
  <c r="K1554" i="38"/>
  <c r="T1552" i="38"/>
  <c r="X1552" i="38"/>
  <c r="T1553" i="38"/>
  <c r="K1555" i="38"/>
  <c r="U1553" i="38"/>
  <c r="W1553" i="38"/>
  <c r="K1557" i="38"/>
  <c r="K1556" i="38"/>
  <c r="X1553" i="38"/>
  <c r="U1554" i="38"/>
  <c r="W1554" i="38"/>
  <c r="X1554" i="38"/>
  <c r="T1554" i="38"/>
  <c r="U1555" i="38"/>
  <c r="W1555" i="38"/>
  <c r="T1555" i="38"/>
  <c r="X1555" i="38"/>
  <c r="K1559" i="38"/>
  <c r="K1558" i="38"/>
  <c r="U1556" i="38"/>
  <c r="U1558" i="38"/>
  <c r="X1556" i="38"/>
  <c r="T1556" i="38"/>
  <c r="U1557" i="38"/>
  <c r="T1557" i="38"/>
  <c r="T1558" i="38"/>
  <c r="X1558" i="38"/>
  <c r="X1557" i="38"/>
  <c r="K1560" i="38"/>
  <c r="K1561" i="38"/>
  <c r="U1559" i="38"/>
  <c r="X1559" i="38"/>
  <c r="U1560" i="38"/>
  <c r="T1559" i="38"/>
  <c r="T1560" i="38"/>
  <c r="K1562" i="38"/>
  <c r="X1560" i="38"/>
  <c r="U1561" i="38"/>
  <c r="K1564" i="38"/>
  <c r="K1563" i="38"/>
  <c r="T1561" i="38"/>
  <c r="X1561" i="38"/>
  <c r="U1562" i="38"/>
  <c r="X1562" i="38"/>
  <c r="T1562" i="38"/>
  <c r="U1563" i="38"/>
  <c r="K1565" i="38"/>
  <c r="T1563" i="38"/>
  <c r="X1563" i="38"/>
  <c r="K1566" i="38"/>
  <c r="U1564" i="38"/>
  <c r="U1565" i="38"/>
  <c r="T1565" i="38"/>
  <c r="X1565" i="38"/>
  <c r="X1564" i="38"/>
  <c r="T1564" i="38"/>
  <c r="K1567" i="38"/>
  <c r="U1566" i="38"/>
  <c r="K1568" i="38"/>
  <c r="T1566" i="38"/>
  <c r="X1566" i="38"/>
  <c r="U1568" i="38"/>
  <c r="U1567" i="38"/>
  <c r="K1569" i="38"/>
  <c r="T1568" i="38"/>
  <c r="T1567" i="38"/>
  <c r="X1568" i="38"/>
  <c r="X1567" i="38"/>
  <c r="U1569" i="38"/>
  <c r="K1570" i="38"/>
  <c r="U1570" i="38"/>
  <c r="X1569" i="38"/>
  <c r="T1569" i="38"/>
  <c r="K1571" i="38"/>
  <c r="T1570" i="38"/>
  <c r="U1571" i="38"/>
  <c r="W1571" i="38"/>
  <c r="K1573" i="38"/>
  <c r="X1570" i="38"/>
  <c r="K1572" i="38"/>
  <c r="T1571" i="38"/>
  <c r="X1571" i="38"/>
  <c r="U1572" i="38"/>
  <c r="W1572" i="38"/>
  <c r="K1574" i="38"/>
  <c r="T1572" i="38"/>
  <c r="U1573" i="38"/>
  <c r="W1573" i="38"/>
  <c r="X1572" i="38"/>
  <c r="K1575" i="38"/>
  <c r="X1573" i="38"/>
  <c r="T1573" i="38"/>
  <c r="T1575" i="38"/>
  <c r="K1576" i="38"/>
  <c r="T1574" i="38"/>
  <c r="U1574" i="38"/>
  <c r="W1574" i="38"/>
  <c r="U1575" i="38"/>
  <c r="W1575" i="38"/>
  <c r="X1575" i="38"/>
  <c r="X1574" i="38"/>
  <c r="K1577" i="38"/>
  <c r="T1576" i="38"/>
  <c r="U1576" i="38"/>
  <c r="W1576" i="38"/>
  <c r="X1576" i="38"/>
  <c r="K1578" i="38"/>
  <c r="U1578" i="38"/>
  <c r="W1578" i="38"/>
  <c r="K1579" i="38"/>
  <c r="U1577" i="38"/>
  <c r="W1577" i="38"/>
  <c r="T1577" i="38"/>
  <c r="X1578" i="38"/>
  <c r="X1577" i="38"/>
  <c r="T1578" i="38"/>
  <c r="U1579" i="38"/>
  <c r="W1579" i="38"/>
  <c r="K1580" i="38"/>
  <c r="X1579" i="38"/>
  <c r="T1579" i="38"/>
  <c r="K1581" i="38"/>
  <c r="K1582" i="38"/>
  <c r="U1580" i="38"/>
  <c r="U1582" i="38"/>
  <c r="X1580" i="38"/>
  <c r="T1580" i="38"/>
  <c r="U1581" i="38"/>
  <c r="K1583" i="38"/>
  <c r="T1581" i="38"/>
  <c r="T1582" i="38"/>
  <c r="X1581" i="38"/>
  <c r="X1582" i="38"/>
  <c r="K1585" i="38"/>
  <c r="K1584" i="38"/>
  <c r="T1583" i="38"/>
  <c r="U1583" i="38"/>
  <c r="X1583" i="38"/>
  <c r="K1586" i="38"/>
  <c r="U1584" i="38"/>
  <c r="X1584" i="38"/>
  <c r="T1584" i="38"/>
  <c r="T1585" i="38"/>
  <c r="U1585" i="38"/>
  <c r="K1588" i="38"/>
  <c r="K1587" i="38"/>
  <c r="U1586" i="38"/>
  <c r="X1585" i="38"/>
  <c r="U1587" i="38"/>
  <c r="X1586" i="38"/>
  <c r="T1586" i="38"/>
  <c r="X1587" i="38"/>
  <c r="T1587" i="38"/>
  <c r="K1589" i="38"/>
  <c r="U1588" i="38"/>
  <c r="K1590" i="38"/>
  <c r="X1588" i="38"/>
  <c r="U1589" i="38"/>
  <c r="T1588" i="38"/>
  <c r="K1591" i="38"/>
  <c r="T1589" i="38"/>
  <c r="U1590" i="38"/>
  <c r="K1592" i="38"/>
  <c r="X1589" i="38"/>
  <c r="U1591" i="38"/>
  <c r="T1590" i="38"/>
  <c r="X1591" i="38"/>
  <c r="X1590" i="38"/>
  <c r="T1591" i="38"/>
  <c r="K1593" i="38"/>
  <c r="U1592" i="38"/>
  <c r="T1592" i="38"/>
  <c r="X1592" i="38"/>
  <c r="K1595" i="38"/>
  <c r="K1594" i="38"/>
  <c r="U1593" i="38"/>
  <c r="T1593" i="38"/>
  <c r="U1594" i="38"/>
  <c r="X1594" i="38"/>
  <c r="T1594" i="38"/>
  <c r="X1593" i="38"/>
  <c r="K1596" i="38"/>
  <c r="K1598" i="38"/>
  <c r="U1595" i="38"/>
  <c r="W1595" i="38"/>
  <c r="U1596" i="38"/>
  <c r="W1596" i="38"/>
  <c r="K1597" i="38"/>
  <c r="X1596" i="38"/>
  <c r="X1595" i="38"/>
  <c r="T1596" i="38"/>
  <c r="T1595" i="38"/>
  <c r="U1597" i="38"/>
  <c r="W1597" i="38"/>
  <c r="K1599" i="38"/>
  <c r="K1600" i="38"/>
  <c r="T1597" i="38"/>
  <c r="X1597" i="38"/>
  <c r="T1599" i="38"/>
  <c r="T1598" i="38"/>
  <c r="U1598" i="38"/>
  <c r="W1598" i="38"/>
  <c r="U1599" i="38"/>
  <c r="W1599" i="38"/>
  <c r="X1599" i="38"/>
  <c r="X1598" i="38"/>
  <c r="K1601" i="38"/>
  <c r="U1601" i="38"/>
  <c r="W1601" i="38"/>
  <c r="K1602" i="38"/>
  <c r="U1600" i="38"/>
  <c r="W1600" i="38"/>
  <c r="T1601" i="38"/>
  <c r="X1600" i="38"/>
  <c r="U1602" i="38"/>
  <c r="W1602" i="38"/>
  <c r="T1600" i="38"/>
  <c r="X1601" i="38"/>
  <c r="K1603" i="38"/>
  <c r="T1602" i="38"/>
  <c r="X1602" i="38"/>
  <c r="K1604" i="38"/>
  <c r="T1603" i="38"/>
  <c r="U1603" i="38"/>
  <c r="W1603" i="38"/>
  <c r="K1605" i="38"/>
  <c r="U1604" i="38"/>
  <c r="X1603" i="38"/>
  <c r="K1606" i="38"/>
  <c r="T1604" i="38"/>
  <c r="X1604" i="38"/>
  <c r="U1605" i="38"/>
  <c r="K1607" i="38"/>
  <c r="T1606" i="38"/>
  <c r="U1606" i="38"/>
  <c r="T1605" i="38"/>
  <c r="X1606" i="38"/>
  <c r="X1605" i="38"/>
  <c r="K1608" i="38"/>
  <c r="U1607" i="38"/>
  <c r="K1609" i="38"/>
  <c r="U1609" i="38"/>
  <c r="X1607" i="38"/>
  <c r="T1607" i="38"/>
  <c r="K1610" i="38"/>
  <c r="U1608" i="38"/>
  <c r="T1608" i="38"/>
  <c r="T1609" i="38"/>
  <c r="X1609" i="38"/>
  <c r="X1608" i="38"/>
  <c r="K1611" i="38"/>
  <c r="U1611" i="38"/>
  <c r="T1610" i="38"/>
  <c r="K1612" i="38"/>
  <c r="U1610" i="38"/>
  <c r="X1611" i="38"/>
  <c r="T1611" i="38"/>
  <c r="X1610" i="38"/>
  <c r="K1613" i="38"/>
  <c r="U1612" i="38"/>
  <c r="K1614" i="38"/>
  <c r="T1613" i="38"/>
  <c r="U1613" i="38"/>
  <c r="X1612" i="38"/>
  <c r="X1613" i="38"/>
  <c r="K1615" i="38"/>
  <c r="T1612" i="38"/>
  <c r="U1614" i="38"/>
  <c r="X1614" i="38"/>
  <c r="T1614" i="38"/>
  <c r="K1616" i="38"/>
  <c r="K1618" i="38"/>
  <c r="K1617" i="38"/>
  <c r="U1615" i="38"/>
  <c r="X1615" i="38"/>
  <c r="U1616" i="38"/>
  <c r="T1615" i="38"/>
  <c r="X1616" i="38"/>
  <c r="K1619" i="38"/>
  <c r="T1616" i="38"/>
  <c r="U1617" i="38"/>
  <c r="U1618" i="38"/>
  <c r="X1617" i="38"/>
  <c r="T1617" i="38"/>
  <c r="K1620" i="38"/>
  <c r="U1619" i="38"/>
  <c r="W1619" i="38"/>
  <c r="T1619" i="38"/>
  <c r="X1618" i="38"/>
  <c r="X1619" i="38"/>
  <c r="T1618" i="38"/>
  <c r="K1621" i="38"/>
  <c r="K1622" i="38"/>
  <c r="T1620" i="38"/>
  <c r="U1620" i="38"/>
  <c r="W1620" i="38"/>
  <c r="U1621" i="38"/>
  <c r="W1621" i="38"/>
  <c r="K1623" i="38"/>
  <c r="X1620" i="38"/>
  <c r="U1622" i="38"/>
  <c r="W1622" i="38"/>
  <c r="X1622" i="38"/>
  <c r="T1622" i="38"/>
  <c r="X1621" i="38"/>
  <c r="T1621" i="38"/>
  <c r="K1624" i="38"/>
  <c r="T1623" i="38"/>
  <c r="K1625" i="38"/>
  <c r="U1623" i="38"/>
  <c r="W1623" i="38"/>
  <c r="T1624" i="38"/>
  <c r="X1623" i="38"/>
  <c r="U1624" i="38"/>
  <c r="W1624" i="38"/>
  <c r="K1626" i="38"/>
  <c r="X1624" i="38"/>
  <c r="K1627" i="38"/>
  <c r="U1625" i="38"/>
  <c r="W1625" i="38"/>
  <c r="X1625" i="38"/>
  <c r="T1625" i="38"/>
  <c r="U1626" i="38"/>
  <c r="W1626" i="38"/>
  <c r="K1629" i="38"/>
  <c r="K1628" i="38"/>
  <c r="X1626" i="38"/>
  <c r="T1626" i="38"/>
  <c r="K1630" i="38"/>
  <c r="U1627" i="38"/>
  <c r="W1627" i="38"/>
  <c r="U1628" i="38"/>
  <c r="X1627" i="38"/>
  <c r="X1628" i="38"/>
  <c r="T1627" i="38"/>
  <c r="T1628" i="38"/>
  <c r="U1629" i="38"/>
  <c r="T1629" i="38"/>
  <c r="K1631" i="38"/>
  <c r="U1630" i="38"/>
  <c r="T1630" i="38"/>
  <c r="X1629" i="38"/>
  <c r="K1632" i="38"/>
  <c r="K1634" i="38"/>
  <c r="K1633" i="38"/>
  <c r="X1630" i="38"/>
  <c r="U1631" i="38"/>
  <c r="T1631" i="38"/>
  <c r="X1631" i="38"/>
  <c r="U1632" i="38"/>
  <c r="X1632" i="38"/>
  <c r="U1633" i="38"/>
  <c r="T1632" i="38"/>
  <c r="K1635" i="38"/>
  <c r="T1633" i="38"/>
  <c r="X1633" i="38"/>
  <c r="T1634" i="38"/>
  <c r="U1634" i="38"/>
  <c r="K1636" i="38"/>
  <c r="U1636" i="38"/>
  <c r="X1634" i="38"/>
  <c r="K1637" i="38"/>
  <c r="U1635" i="38"/>
  <c r="T1636" i="38"/>
  <c r="X1635" i="38"/>
  <c r="T1635" i="38"/>
  <c r="X1636" i="38"/>
  <c r="K1638" i="38"/>
  <c r="T1637" i="38"/>
  <c r="U1637" i="38"/>
  <c r="U1638" i="38"/>
  <c r="X1637" i="38"/>
  <c r="K1639" i="38"/>
  <c r="X1638" i="38"/>
  <c r="T1638" i="38"/>
  <c r="K1640" i="38"/>
  <c r="K1642" i="38"/>
  <c r="K1641" i="38"/>
  <c r="U1639" i="38"/>
  <c r="T1640" i="38"/>
  <c r="U1640" i="38"/>
  <c r="X1639" i="38"/>
  <c r="T1639" i="38"/>
  <c r="X1640" i="38"/>
  <c r="U1641" i="38"/>
  <c r="K1643" i="38"/>
  <c r="T1641" i="38"/>
  <c r="U1642" i="38"/>
  <c r="X1641" i="38"/>
  <c r="T1642" i="38"/>
  <c r="K1645" i="38"/>
  <c r="K1644" i="38"/>
  <c r="X1642" i="38"/>
  <c r="K1646" i="38"/>
  <c r="T1644" i="38"/>
  <c r="T1643" i="38"/>
  <c r="U1643" i="38"/>
  <c r="W1643" i="38"/>
  <c r="U1644" i="38"/>
  <c r="W1644" i="38"/>
  <c r="X1643" i="38"/>
  <c r="X1644" i="38"/>
  <c r="K1647" i="38"/>
  <c r="U1645" i="38"/>
  <c r="W1645" i="38"/>
  <c r="T1645" i="38"/>
  <c r="X1645" i="38"/>
  <c r="U1646" i="38"/>
  <c r="W1646" i="38"/>
  <c r="K1649" i="38"/>
  <c r="K1648" i="38"/>
  <c r="T1646" i="38"/>
  <c r="X1646" i="38"/>
  <c r="U1647" i="38"/>
  <c r="W1647" i="38"/>
  <c r="T1647" i="38"/>
  <c r="X1647" i="38"/>
  <c r="K1650" i="38"/>
  <c r="T1648" i="38"/>
  <c r="U1648" i="38"/>
  <c r="W1648" i="38"/>
  <c r="X1648" i="38"/>
  <c r="U1649" i="38"/>
  <c r="W1649" i="38"/>
  <c r="K1651" i="38"/>
  <c r="T1649" i="38"/>
  <c r="X1649" i="38"/>
  <c r="T1651" i="38"/>
  <c r="K1652" i="38"/>
  <c r="U1650" i="38"/>
  <c r="W1650" i="38"/>
  <c r="T1650" i="38"/>
  <c r="U1651" i="38"/>
  <c r="W1651" i="38"/>
  <c r="X1650" i="38"/>
  <c r="X1651" i="38"/>
  <c r="K1653" i="38"/>
  <c r="U1652" i="38"/>
  <c r="K1655" i="38"/>
  <c r="K1654" i="38"/>
  <c r="X1652" i="38"/>
  <c r="T1652" i="38"/>
  <c r="U1653" i="38"/>
  <c r="T1653" i="38"/>
  <c r="X1653" i="38"/>
  <c r="U1654" i="38"/>
  <c r="K1657" i="38"/>
  <c r="K1656" i="38"/>
  <c r="X1654" i="38"/>
  <c r="T1654" i="38"/>
  <c r="K1658" i="38"/>
  <c r="T1655" i="38"/>
  <c r="U1655" i="38"/>
  <c r="U1656" i="38"/>
  <c r="X1655" i="38"/>
  <c r="X1656" i="38"/>
  <c r="U1657" i="38"/>
  <c r="T1656" i="38"/>
  <c r="K1659" i="38"/>
  <c r="X1657" i="38"/>
  <c r="T1657" i="38"/>
  <c r="U1658" i="38"/>
  <c r="K1660" i="38"/>
  <c r="T1658" i="38"/>
  <c r="U1659" i="38"/>
  <c r="X1659" i="38"/>
  <c r="T1659" i="38"/>
  <c r="X1658" i="38"/>
  <c r="K1661" i="38"/>
  <c r="K1663" i="38"/>
  <c r="K1662" i="38"/>
  <c r="U1660" i="38"/>
  <c r="U1661" i="38"/>
  <c r="T1661" i="38"/>
  <c r="X1661" i="38"/>
  <c r="X1660" i="38"/>
  <c r="T1660" i="38"/>
  <c r="K1664" i="38"/>
  <c r="U1662" i="38"/>
  <c r="T1662" i="38"/>
  <c r="K1665" i="38"/>
  <c r="U1663" i="38"/>
  <c r="X1662" i="38"/>
  <c r="U1664" i="38"/>
  <c r="X1663" i="38"/>
  <c r="T1663" i="38"/>
  <c r="K1666" i="38"/>
  <c r="T1664" i="38"/>
  <c r="X1664" i="38"/>
  <c r="K1667" i="38"/>
  <c r="U1665" i="38"/>
  <c r="T1665" i="38"/>
  <c r="X1665" i="38"/>
  <c r="U1666" i="38"/>
  <c r="T1666" i="38"/>
  <c r="K1668" i="38"/>
  <c r="X1666" i="38"/>
  <c r="U1667" i="38"/>
  <c r="W1667" i="38"/>
  <c r="K1670" i="38"/>
  <c r="T1667" i="38"/>
  <c r="K1669" i="38"/>
  <c r="U1668" i="38"/>
  <c r="W1668" i="38"/>
  <c r="X1667" i="38"/>
  <c r="U1669" i="38"/>
  <c r="W1669" i="38"/>
  <c r="X1669" i="38"/>
  <c r="T1669" i="38"/>
  <c r="X1668" i="38"/>
  <c r="K1671" i="38"/>
  <c r="T1668" i="38"/>
  <c r="U1670" i="38"/>
  <c r="W1670" i="38"/>
  <c r="K1672" i="38"/>
  <c r="T1670" i="38"/>
  <c r="X1670" i="38"/>
  <c r="U1671" i="38"/>
  <c r="W1671" i="38"/>
  <c r="K1673" i="38"/>
  <c r="X1671" i="38"/>
  <c r="T1671" i="38"/>
  <c r="K1674" i="38"/>
  <c r="T1672" i="38"/>
  <c r="U1672" i="38"/>
  <c r="W1672" i="38"/>
  <c r="X1672" i="38"/>
  <c r="U1674" i="38"/>
  <c r="W1674" i="38"/>
  <c r="K1675" i="38"/>
  <c r="U1673" i="38"/>
  <c r="W1673" i="38"/>
  <c r="T1674" i="38"/>
  <c r="T1673" i="38"/>
  <c r="X1673" i="38"/>
  <c r="X1674" i="38"/>
  <c r="U1675" i="38"/>
  <c r="W1675" i="38"/>
  <c r="K1676" i="38"/>
  <c r="X1675" i="38"/>
  <c r="U1676" i="38"/>
  <c r="T1675" i="38"/>
  <c r="K1677" i="38"/>
  <c r="T1676" i="38"/>
  <c r="X1676" i="38"/>
  <c r="T1677" i="38"/>
  <c r="K1678" i="38"/>
  <c r="U1677" i="38"/>
  <c r="U1678" i="38"/>
  <c r="X1677" i="38"/>
  <c r="K1680" i="38"/>
  <c r="K1679" i="38"/>
  <c r="T1678" i="38"/>
  <c r="X1678" i="38"/>
  <c r="U1679" i="38"/>
  <c r="K1681" i="38"/>
  <c r="X1679" i="38"/>
  <c r="T1679" i="38"/>
  <c r="K1682" i="38"/>
  <c r="U1680" i="38"/>
  <c r="U1682" i="38"/>
  <c r="X1680" i="38"/>
  <c r="T1680" i="38"/>
  <c r="K1683" i="38"/>
  <c r="U1681" i="38"/>
  <c r="T1681" i="38"/>
  <c r="T1682" i="38"/>
  <c r="X1681" i="38"/>
  <c r="K1685" i="38"/>
  <c r="K1684" i="38"/>
  <c r="X1682" i="38"/>
  <c r="T1683" i="38"/>
  <c r="U1683" i="38"/>
  <c r="K1686" i="38"/>
  <c r="X1683" i="38"/>
  <c r="U1684" i="38"/>
  <c r="T1684" i="38"/>
  <c r="K1687" i="38"/>
  <c r="U1685" i="38"/>
  <c r="X1684" i="38"/>
  <c r="T1685" i="38"/>
  <c r="X1685" i="38"/>
  <c r="T1686" i="38"/>
  <c r="K1688" i="38"/>
  <c r="U1686" i="38"/>
  <c r="X1686" i="38"/>
  <c r="K1690" i="38"/>
  <c r="K1689" i="38"/>
  <c r="U1687" i="38"/>
  <c r="T1687" i="38"/>
  <c r="X1687" i="38"/>
  <c r="U1688" i="38"/>
  <c r="K1691" i="38"/>
  <c r="X1688" i="38"/>
  <c r="T1688" i="38"/>
  <c r="U1689" i="38"/>
  <c r="T1689" i="38"/>
  <c r="X1689" i="38"/>
  <c r="T1690" i="38"/>
  <c r="K1692" i="38"/>
  <c r="U1690" i="38"/>
  <c r="X1690" i="38"/>
  <c r="K1694" i="38"/>
  <c r="U1691" i="38"/>
  <c r="W1691" i="38"/>
  <c r="K1693" i="38"/>
  <c r="T1691" i="38"/>
  <c r="X1691" i="38"/>
  <c r="U1692" i="38"/>
  <c r="W1692" i="38"/>
  <c r="X1692" i="38"/>
  <c r="U1693" i="38"/>
  <c r="W1693" i="38"/>
  <c r="T1693" i="38"/>
  <c r="T1692" i="38"/>
  <c r="K1695" i="38"/>
  <c r="X1693" i="38"/>
  <c r="K1696" i="38"/>
  <c r="U1694" i="38"/>
  <c r="W1694" i="38"/>
  <c r="X1694" i="38"/>
  <c r="K1697" i="38"/>
  <c r="T1694" i="38"/>
  <c r="U1695" i="38"/>
  <c r="W1695" i="38"/>
  <c r="U1696" i="38"/>
  <c r="W1696" i="38"/>
  <c r="T1695" i="38"/>
  <c r="X1695" i="38"/>
  <c r="X1696" i="38"/>
  <c r="T1696" i="38"/>
  <c r="K1698" i="38"/>
  <c r="U1698" i="38"/>
  <c r="W1698" i="38"/>
  <c r="K1699" i="38"/>
  <c r="U1697" i="38"/>
  <c r="W1697" i="38"/>
  <c r="T1698" i="38"/>
  <c r="X1697" i="38"/>
  <c r="X1698" i="38"/>
  <c r="T1697" i="38"/>
  <c r="K1700" i="38"/>
  <c r="K1702" i="38"/>
  <c r="K1701" i="38"/>
  <c r="U1699" i="38"/>
  <c r="W1699" i="38"/>
  <c r="X1699" i="38"/>
  <c r="U1700" i="38"/>
  <c r="T1699" i="38"/>
  <c r="T1700" i="38"/>
  <c r="U1701" i="38"/>
  <c r="X1700" i="38"/>
  <c r="K1703" i="38"/>
  <c r="X1701" i="38"/>
  <c r="T1701" i="38"/>
  <c r="U1702" i="38"/>
  <c r="K1704" i="38"/>
  <c r="X1702" i="38"/>
  <c r="T1702" i="38"/>
  <c r="U1703" i="38"/>
  <c r="K1705" i="38"/>
  <c r="U1705" i="38"/>
  <c r="X1703" i="38"/>
  <c r="T1703" i="38"/>
  <c r="U1704" i="38"/>
  <c r="K1706" i="38"/>
  <c r="X1705" i="38"/>
  <c r="X1704" i="38"/>
  <c r="T1705" i="38"/>
  <c r="T1704" i="38"/>
  <c r="K1708" i="38"/>
  <c r="K1707" i="38"/>
  <c r="U1706" i="38"/>
  <c r="X1706" i="38"/>
  <c r="U1707" i="38"/>
  <c r="T1706" i="38"/>
  <c r="K1709" i="38"/>
  <c r="X1707" i="38"/>
  <c r="K1710" i="38"/>
  <c r="T1707" i="38"/>
  <c r="T1708" i="38"/>
  <c r="U1708" i="38"/>
  <c r="X1708" i="38"/>
  <c r="U1710" i="38"/>
  <c r="K1711" i="38"/>
  <c r="U1709" i="38"/>
  <c r="T1710" i="38"/>
  <c r="U1711" i="38"/>
  <c r="X1710" i="38"/>
  <c r="X1709" i="38"/>
  <c r="T1709" i="38"/>
  <c r="K1712" i="38"/>
  <c r="X1711" i="38"/>
  <c r="T1711" i="38"/>
  <c r="K1713" i="38"/>
  <c r="T1713" i="38"/>
  <c r="U1713" i="38"/>
  <c r="K1715" i="38"/>
  <c r="K1714" i="38"/>
  <c r="U1712" i="38"/>
  <c r="X1712" i="38"/>
  <c r="T1712" i="38"/>
  <c r="X1713" i="38"/>
  <c r="K1717" i="38"/>
  <c r="K1716" i="38"/>
  <c r="U1714" i="38"/>
  <c r="T1714" i="38"/>
  <c r="U1715" i="38"/>
  <c r="W1715" i="38"/>
  <c r="X1714" i="38"/>
  <c r="T1715" i="38"/>
  <c r="X1715" i="38"/>
  <c r="T1716" i="38"/>
  <c r="K1718" i="38"/>
  <c r="U1716" i="38"/>
  <c r="W1716" i="38"/>
  <c r="X1716" i="38"/>
  <c r="U1717" i="38"/>
  <c r="W1717" i="38"/>
  <c r="T1717" i="38"/>
  <c r="K1720" i="38"/>
  <c r="K1719" i="38"/>
  <c r="U1718" i="38"/>
  <c r="W1718" i="38"/>
  <c r="X1717" i="38"/>
  <c r="K1721" i="38"/>
  <c r="X1718" i="38"/>
  <c r="T1718" i="38"/>
  <c r="U1719" i="38"/>
  <c r="W1719" i="38"/>
  <c r="T1719" i="38"/>
  <c r="T1720" i="38"/>
  <c r="X1719" i="38"/>
  <c r="U1720" i="38"/>
  <c r="W1720" i="38"/>
  <c r="K1722" i="38"/>
  <c r="U1721" i="38"/>
  <c r="W1721" i="38"/>
  <c r="X1720" i="38"/>
  <c r="K1723" i="38"/>
  <c r="T1721" i="38"/>
  <c r="U1722" i="38"/>
  <c r="W1722" i="38"/>
  <c r="X1722" i="38"/>
  <c r="X1721" i="38"/>
  <c r="T1722" i="38"/>
  <c r="K1724" i="38"/>
  <c r="U1723" i="38"/>
  <c r="W1723" i="38"/>
  <c r="T1723" i="38"/>
  <c r="X1723" i="38"/>
  <c r="K1725" i="38"/>
  <c r="U1724" i="38"/>
  <c r="U1725" i="38"/>
  <c r="X1724" i="38"/>
  <c r="T1724" i="38"/>
  <c r="K1726" i="38"/>
  <c r="X1725" i="38"/>
  <c r="T1725" i="38"/>
  <c r="U1726" i="38"/>
  <c r="T1726" i="38"/>
  <c r="K1727" i="38"/>
  <c r="X1726" i="38"/>
  <c r="K1728" i="38"/>
  <c r="K1729" i="38"/>
  <c r="U1727" i="38"/>
  <c r="T1727" i="38"/>
  <c r="X1727" i="38"/>
  <c r="K1730" i="38"/>
  <c r="T1728" i="38"/>
  <c r="U1728" i="38"/>
  <c r="X1728" i="38"/>
  <c r="K1731" i="38"/>
  <c r="U1729" i="38"/>
  <c r="T1729" i="38"/>
  <c r="U1730" i="38"/>
  <c r="K1733" i="38"/>
  <c r="X1729" i="38"/>
  <c r="T1730" i="38"/>
  <c r="K1732" i="38"/>
  <c r="T1731" i="38"/>
  <c r="U1731" i="38"/>
  <c r="X1730" i="38"/>
  <c r="X1731" i="38"/>
  <c r="K1734" i="38"/>
  <c r="T1732" i="38"/>
  <c r="U1732" i="38"/>
  <c r="X1732" i="38"/>
  <c r="U1733" i="38"/>
  <c r="K1735" i="38"/>
  <c r="U1735" i="38"/>
  <c r="X1733" i="38"/>
  <c r="K1736" i="38"/>
  <c r="T1733" i="38"/>
  <c r="U1734" i="38"/>
  <c r="T1735" i="38"/>
  <c r="X1734" i="38"/>
  <c r="X1735" i="38"/>
  <c r="T1734" i="38"/>
  <c r="K1737" i="38"/>
  <c r="K1739" i="38"/>
  <c r="T1736" i="38"/>
  <c r="K1738" i="38"/>
  <c r="U1736" i="38"/>
  <c r="T1737" i="38"/>
  <c r="U1737" i="38"/>
  <c r="X1736" i="38"/>
  <c r="X1737" i="38"/>
  <c r="K1740" i="38"/>
  <c r="U1738" i="38"/>
  <c r="X1738" i="38"/>
  <c r="T1739" i="38"/>
  <c r="T1738" i="38"/>
  <c r="U1739" i="38"/>
  <c r="W1739" i="38"/>
  <c r="K1741" i="38"/>
  <c r="X1739" i="38"/>
  <c r="K1742" i="38"/>
  <c r="U1740" i="38"/>
  <c r="W1740" i="38"/>
  <c r="T1740" i="38"/>
  <c r="X1740" i="38"/>
  <c r="U1741" i="38"/>
  <c r="W1741" i="38"/>
  <c r="K1743" i="38"/>
  <c r="X1741" i="38"/>
  <c r="U1742" i="38"/>
  <c r="W1742" i="38"/>
  <c r="T1741" i="38"/>
  <c r="K1744" i="38"/>
  <c r="X1742" i="38"/>
  <c r="T1742" i="38"/>
  <c r="U1744" i="38"/>
  <c r="W1744" i="38"/>
  <c r="K1746" i="38"/>
  <c r="T1743" i="38"/>
  <c r="K1745" i="38"/>
  <c r="U1743" i="38"/>
  <c r="W1743" i="38"/>
  <c r="T1744" i="38"/>
  <c r="X1744" i="38"/>
  <c r="X1743" i="38"/>
  <c r="K1747" i="38"/>
  <c r="U1745" i="38"/>
  <c r="W1745" i="38"/>
  <c r="X1745" i="38"/>
  <c r="T1745" i="38"/>
  <c r="K1748" i="38"/>
  <c r="U1746" i="38"/>
  <c r="W1746" i="38"/>
  <c r="T1746" i="38"/>
  <c r="X1746" i="38"/>
  <c r="U1747" i="38"/>
  <c r="W1747" i="38"/>
  <c r="K1749" i="38"/>
  <c r="X1747" i="38"/>
  <c r="U1748" i="38"/>
  <c r="K1750" i="38"/>
  <c r="T1747" i="38"/>
  <c r="K1751" i="38"/>
  <c r="X1748" i="38"/>
  <c r="U1750" i="38"/>
  <c r="T1748" i="38"/>
  <c r="U1749" i="38"/>
  <c r="T1750" i="38"/>
  <c r="X1749" i="38"/>
  <c r="X1750" i="38"/>
  <c r="T1749" i="38"/>
  <c r="K1752" i="38"/>
  <c r="U1751" i="38"/>
  <c r="K1753" i="38"/>
  <c r="T1751" i="38"/>
  <c r="X1751" i="38"/>
  <c r="K1754" i="38"/>
  <c r="U1752" i="38"/>
  <c r="X1752" i="38"/>
  <c r="T1752" i="38"/>
  <c r="U1753" i="38"/>
  <c r="U1754" i="38"/>
  <c r="K1755" i="38"/>
  <c r="T1754" i="38"/>
  <c r="X1754" i="38"/>
  <c r="X1753" i="38"/>
  <c r="U1755" i="38"/>
  <c r="T1753" i="38"/>
  <c r="K1756" i="38"/>
  <c r="T1755" i="38"/>
  <c r="U1756" i="38"/>
  <c r="X1755" i="38"/>
  <c r="K1758" i="38"/>
  <c r="K1757" i="38"/>
  <c r="X1756" i="38"/>
  <c r="T1756" i="38"/>
  <c r="K1759" i="38"/>
  <c r="U1757" i="38"/>
  <c r="X1757" i="38"/>
  <c r="T1757" i="38"/>
  <c r="U1758" i="38"/>
  <c r="K1760" i="38"/>
  <c r="X1758" i="38"/>
  <c r="K1761" i="38"/>
  <c r="U1759" i="38"/>
  <c r="T1758" i="38"/>
  <c r="U1760" i="38"/>
  <c r="X1760" i="38"/>
  <c r="X1759" i="38"/>
  <c r="T1759" i="38"/>
  <c r="T1760" i="38"/>
  <c r="K1762" i="38"/>
  <c r="T1761" i="38"/>
  <c r="U1761" i="38"/>
  <c r="X1761" i="38"/>
  <c r="K1763" i="38"/>
  <c r="K1764" i="38"/>
  <c r="U1762" i="38"/>
  <c r="T1762" i="38"/>
  <c r="X1762" i="38"/>
  <c r="K1766" i="38"/>
  <c r="K1765" i="38"/>
  <c r="T1763" i="38"/>
  <c r="U1763" i="38"/>
  <c r="W1763" i="38"/>
  <c r="X1763" i="38"/>
  <c r="U1764" i="38"/>
  <c r="W1764" i="38"/>
  <c r="X1764" i="38"/>
  <c r="K1768" i="38"/>
  <c r="T1764" i="38"/>
  <c r="K1767" i="38"/>
  <c r="T1765" i="38"/>
  <c r="U1765" i="38"/>
  <c r="W1765" i="38"/>
  <c r="X1765" i="38"/>
  <c r="T1766" i="38"/>
  <c r="U1766" i="38"/>
  <c r="W1766" i="38"/>
  <c r="X1766" i="38"/>
  <c r="K1769" i="38"/>
  <c r="U1767" i="38"/>
  <c r="W1767" i="38"/>
  <c r="T1767" i="38"/>
  <c r="K1771" i="38"/>
  <c r="K1770" i="38"/>
  <c r="X1767" i="38"/>
  <c r="T1768" i="38"/>
  <c r="U1768" i="38"/>
  <c r="W1768" i="38"/>
  <c r="U1769" i="38"/>
  <c r="W1769" i="38"/>
  <c r="T1769" i="38"/>
  <c r="X1769" i="38"/>
  <c r="X1768" i="38"/>
  <c r="T1770" i="38"/>
  <c r="K1772" i="38"/>
  <c r="U1770" i="38"/>
  <c r="W1770" i="38"/>
  <c r="X1770" i="38"/>
  <c r="K1773" i="38"/>
  <c r="T1771" i="38"/>
  <c r="U1771" i="38"/>
  <c r="W1771" i="38"/>
  <c r="X1771" i="38"/>
  <c r="U1772" i="38"/>
  <c r="K1774" i="38"/>
  <c r="U1774" i="38"/>
  <c r="X1772" i="38"/>
  <c r="K1776" i="38"/>
  <c r="K1775" i="38"/>
  <c r="U1773" i="38"/>
  <c r="T1772" i="38"/>
  <c r="T1773" i="38"/>
  <c r="X1774" i="38"/>
  <c r="T1774" i="38"/>
  <c r="X1773" i="38"/>
  <c r="T1775" i="38"/>
  <c r="U1775" i="38"/>
  <c r="K1777" i="38"/>
  <c r="U1776" i="38"/>
  <c r="X1775" i="38"/>
  <c r="K1778" i="38"/>
  <c r="X1776" i="38"/>
  <c r="T1776" i="38"/>
  <c r="U1777" i="38"/>
  <c r="T1777" i="38"/>
  <c r="K1779" i="38"/>
  <c r="X1777" i="38"/>
  <c r="U1778" i="38"/>
  <c r="K1780" i="38"/>
  <c r="X1778" i="38"/>
  <c r="K1781" i="38"/>
  <c r="T1778" i="38"/>
  <c r="U1779" i="38"/>
  <c r="U1780" i="38"/>
  <c r="X1780" i="38"/>
  <c r="X1779" i="38"/>
  <c r="T1780" i="38"/>
  <c r="T1779" i="38"/>
  <c r="K1782" i="38"/>
  <c r="K1783" i="38"/>
  <c r="T1781" i="38"/>
  <c r="U1781" i="38"/>
  <c r="X1781" i="38"/>
  <c r="U1782" i="38"/>
  <c r="K1784" i="38"/>
  <c r="X1782" i="38"/>
  <c r="T1782" i="38"/>
  <c r="U1784" i="38"/>
  <c r="U1783" i="38"/>
  <c r="K1785" i="38"/>
  <c r="T1783" i="38"/>
  <c r="X1784" i="38"/>
  <c r="X1783" i="38"/>
  <c r="T1784" i="38"/>
  <c r="K1787" i="38"/>
  <c r="K1786" i="38"/>
  <c r="U1785" i="38"/>
  <c r="T1785" i="38"/>
  <c r="X1785" i="38"/>
  <c r="K1788" i="38"/>
  <c r="U1786" i="38"/>
  <c r="T1786" i="38"/>
  <c r="U1787" i="38"/>
  <c r="W1787" i="38"/>
  <c r="X1786" i="38"/>
  <c r="K1789" i="38"/>
  <c r="U1789" i="38"/>
  <c r="W1789" i="38"/>
  <c r="X1787" i="38"/>
  <c r="T1787" i="38"/>
  <c r="K1791" i="38"/>
  <c r="K1790" i="38"/>
  <c r="T1788" i="38"/>
  <c r="U1788" i="38"/>
  <c r="W1788" i="38"/>
  <c r="T1789" i="38"/>
  <c r="X1789" i="38"/>
  <c r="X1788" i="38"/>
  <c r="U1790" i="38"/>
  <c r="W1790" i="38"/>
  <c r="T1790" i="38"/>
  <c r="X1790" i="38"/>
  <c r="K1792" i="38"/>
  <c r="U1791" i="38"/>
  <c r="W1791" i="38"/>
  <c r="K1793" i="38"/>
  <c r="T1791" i="38"/>
  <c r="U1792" i="38"/>
  <c r="W1792" i="38"/>
  <c r="X1792" i="38"/>
  <c r="X1791" i="38"/>
  <c r="T1792" i="38"/>
  <c r="K1794" i="38"/>
  <c r="U1793" i="38"/>
  <c r="W1793" i="38"/>
  <c r="X1793" i="38"/>
  <c r="K1795" i="38"/>
  <c r="T1793" i="38"/>
  <c r="U1794" i="38"/>
  <c r="W1794" i="38"/>
  <c r="K1796" i="38"/>
  <c r="U1795" i="38"/>
  <c r="W1795" i="38"/>
  <c r="X1794" i="38"/>
  <c r="U1796" i="38"/>
  <c r="K1797" i="38"/>
  <c r="T1794" i="38"/>
  <c r="X1796" i="38"/>
  <c r="X1795" i="38"/>
  <c r="T1796" i="38"/>
  <c r="T1795" i="38"/>
  <c r="K1799" i="38"/>
  <c r="K1798" i="38"/>
  <c r="U1798" i="38"/>
  <c r="T1797" i="38"/>
  <c r="U1797" i="38"/>
  <c r="X1798" i="38"/>
  <c r="T1798" i="38"/>
  <c r="X1797" i="38"/>
  <c r="K1800" i="38"/>
  <c r="U1799" i="38"/>
  <c r="U1800" i="38"/>
  <c r="K1801" i="38"/>
  <c r="X1800" i="38"/>
  <c r="X1799" i="38"/>
  <c r="T1800" i="38"/>
  <c r="T1799" i="38"/>
  <c r="K1802" i="38"/>
  <c r="U1801" i="38"/>
  <c r="X1801" i="38"/>
  <c r="T1801" i="38"/>
  <c r="K1803" i="38"/>
  <c r="U1802" i="38"/>
  <c r="K1804" i="38"/>
  <c r="T1802" i="38"/>
  <c r="K1805" i="38"/>
  <c r="U1803" i="38"/>
  <c r="X1802" i="38"/>
  <c r="T1803" i="38"/>
  <c r="X1803" i="38"/>
  <c r="K1806" i="38"/>
  <c r="U1804" i="38"/>
  <c r="T1804" i="38"/>
  <c r="U1805" i="38"/>
  <c r="X1804" i="38"/>
  <c r="K1807" i="38"/>
  <c r="X1805" i="38"/>
  <c r="T1805" i="38"/>
  <c r="U1806" i="38"/>
  <c r="K1808" i="38"/>
  <c r="X1806" i="38"/>
  <c r="T1806" i="38"/>
  <c r="U1808" i="38"/>
  <c r="K1810" i="38"/>
  <c r="K1809" i="38"/>
  <c r="U1807" i="38"/>
  <c r="X1808" i="38"/>
  <c r="X1807" i="38"/>
  <c r="T1808" i="38"/>
  <c r="T1807" i="38"/>
  <c r="K1812" i="38"/>
  <c r="U1809" i="38"/>
  <c r="K1811" i="38"/>
  <c r="X1809" i="38"/>
  <c r="T1809" i="38"/>
  <c r="K1813" i="38"/>
  <c r="T1811" i="38"/>
  <c r="T1810" i="38"/>
  <c r="U1810" i="38"/>
  <c r="U1811" i="38"/>
  <c r="W1811" i="38"/>
  <c r="X1811" i="38"/>
  <c r="X1810" i="38"/>
  <c r="K1814" i="38"/>
  <c r="T1812" i="38"/>
  <c r="U1812" i="38"/>
  <c r="W1812" i="38"/>
  <c r="U1813" i="38"/>
  <c r="W1813" i="38"/>
  <c r="X1812" i="38"/>
  <c r="K1816" i="38"/>
  <c r="K1815" i="38"/>
  <c r="X1813" i="38"/>
  <c r="T1813" i="38"/>
  <c r="U1814" i="38"/>
  <c r="W1814" i="38"/>
  <c r="U1815" i="38"/>
  <c r="W1815" i="38"/>
  <c r="X1814" i="38"/>
  <c r="T1814" i="38"/>
  <c r="K1817" i="38"/>
  <c r="X1815" i="38"/>
  <c r="T1815" i="38"/>
  <c r="U1816" i="38"/>
  <c r="W1816" i="38"/>
  <c r="T1816" i="38"/>
  <c r="K1818" i="38"/>
  <c r="U1818" i="38"/>
  <c r="W1818" i="38"/>
  <c r="X1816" i="38"/>
  <c r="K1819" i="38"/>
  <c r="U1817" i="38"/>
  <c r="W1817" i="38"/>
  <c r="T1818" i="38"/>
  <c r="X1818" i="38"/>
  <c r="X1817" i="38"/>
  <c r="K1820" i="38"/>
  <c r="T1817" i="38"/>
  <c r="U1819" i="38"/>
  <c r="W1819" i="38"/>
  <c r="K1821" i="38"/>
  <c r="X1819" i="38"/>
  <c r="K1822" i="38"/>
  <c r="U1820" i="38"/>
  <c r="T1819" i="38"/>
  <c r="X1820" i="38"/>
  <c r="T1821" i="38"/>
  <c r="T1820" i="38"/>
  <c r="U1821" i="38"/>
  <c r="K1824" i="38"/>
  <c r="K1823" i="38"/>
  <c r="U1823" i="38"/>
  <c r="U1822" i="38"/>
  <c r="X1821" i="38"/>
  <c r="T1823" i="38"/>
  <c r="X1823" i="38"/>
  <c r="X1822" i="38"/>
  <c r="K1826" i="38"/>
  <c r="T1822" i="38"/>
  <c r="K1825" i="38"/>
  <c r="U1824" i="38"/>
  <c r="U1825" i="38"/>
  <c r="X1825" i="38"/>
  <c r="X1824" i="38"/>
  <c r="T1825" i="38"/>
  <c r="K1828" i="38"/>
  <c r="K1827" i="38"/>
  <c r="T1824" i="38"/>
  <c r="T1826" i="38"/>
  <c r="U1826" i="38"/>
  <c r="U1827" i="38"/>
  <c r="X1826" i="38"/>
  <c r="K1829" i="38"/>
  <c r="T1827" i="38"/>
  <c r="X1827" i="38"/>
  <c r="U1828" i="38"/>
  <c r="K1831" i="38"/>
  <c r="K1830" i="38"/>
  <c r="X1828" i="38"/>
  <c r="T1828" i="38"/>
  <c r="T1829" i="38"/>
  <c r="U1829" i="38"/>
  <c r="X1829" i="38"/>
  <c r="T1830" i="38"/>
  <c r="K1832" i="38"/>
  <c r="U1830" i="38"/>
  <c r="U1831" i="38"/>
  <c r="T1831" i="38"/>
  <c r="X1830" i="38"/>
  <c r="K1834" i="38"/>
  <c r="K1833" i="38"/>
  <c r="U1832" i="38"/>
  <c r="U1833" i="38"/>
  <c r="X1832" i="38"/>
  <c r="T1832" i="38"/>
  <c r="X1831" i="38"/>
  <c r="T1833" i="38"/>
  <c r="X1833" i="38"/>
  <c r="K1835" i="38"/>
  <c r="K1836" i="38"/>
  <c r="U1834" i="38"/>
  <c r="X1834" i="38"/>
  <c r="T1834" i="38"/>
  <c r="U1835" i="38"/>
  <c r="W1835" i="38"/>
  <c r="T1835" i="38"/>
  <c r="K1838" i="38"/>
  <c r="K1837" i="38"/>
  <c r="X1835" i="38"/>
  <c r="U1836" i="38"/>
  <c r="W1836" i="38"/>
  <c r="T1836" i="38"/>
  <c r="X1836" i="38"/>
  <c r="K1839" i="38"/>
  <c r="T1837" i="38"/>
  <c r="U1837" i="38"/>
  <c r="W1837" i="38"/>
  <c r="U1838" i="38"/>
  <c r="W1838" i="38"/>
  <c r="X1837" i="38"/>
  <c r="U1839" i="38"/>
  <c r="W1839" i="38"/>
  <c r="K1840" i="38"/>
  <c r="T1839" i="38"/>
  <c r="X1838" i="38"/>
  <c r="X1839" i="38"/>
  <c r="T1838" i="38"/>
  <c r="U1840" i="38"/>
  <c r="W1840" i="38"/>
  <c r="K1841" i="38"/>
  <c r="X1840" i="38"/>
  <c r="T1840" i="38"/>
  <c r="K1843" i="38"/>
  <c r="K1842" i="38"/>
  <c r="T1841" i="38"/>
  <c r="U1841" i="38"/>
  <c r="W1841" i="38"/>
  <c r="U1842" i="38"/>
  <c r="W1842" i="38"/>
  <c r="T1842" i="38"/>
  <c r="X1842" i="38"/>
  <c r="K1844" i="38"/>
  <c r="X1841" i="38"/>
  <c r="U1844" i="38"/>
  <c r="U1843" i="38"/>
  <c r="W1843" i="38"/>
  <c r="K1845" i="38"/>
  <c r="K1846" i="38"/>
  <c r="T1843" i="38"/>
  <c r="U1845" i="38"/>
  <c r="T1844" i="38"/>
  <c r="X1844" i="38"/>
  <c r="X1843" i="38"/>
  <c r="K1847" i="38"/>
  <c r="T1845" i="38"/>
  <c r="X1845" i="38"/>
  <c r="K1848" i="38"/>
  <c r="U1846" i="38"/>
  <c r="X1846" i="38"/>
  <c r="T1846" i="38"/>
  <c r="K1849" i="38"/>
  <c r="T1848" i="38"/>
  <c r="U1847" i="38"/>
  <c r="U1848" i="38"/>
  <c r="X1847" i="38"/>
  <c r="X1848" i="38"/>
  <c r="T1847" i="38"/>
  <c r="K1850" i="38"/>
  <c r="U1849" i="38"/>
  <c r="X1849" i="38"/>
  <c r="T1849" i="38"/>
  <c r="K1851" i="38"/>
  <c r="U1850" i="38"/>
  <c r="K1852" i="38"/>
  <c r="T1850" i="38"/>
  <c r="T1851" i="38"/>
  <c r="U1851" i="38"/>
  <c r="X1850" i="38"/>
  <c r="K1853" i="38"/>
  <c r="K1854" i="38"/>
  <c r="U1852" i="38"/>
  <c r="X1851" i="38"/>
  <c r="X1852" i="38"/>
  <c r="T1852" i="38"/>
  <c r="T1853" i="38"/>
  <c r="U1853" i="38"/>
  <c r="K1856" i="38"/>
  <c r="K1855" i="38"/>
  <c r="X1853" i="38"/>
  <c r="U1854" i="38"/>
  <c r="T1854" i="38"/>
  <c r="X1854" i="38"/>
  <c r="K1857" i="38"/>
  <c r="T1855" i="38"/>
  <c r="U1855" i="38"/>
  <c r="X1855" i="38"/>
  <c r="K1858" i="38"/>
  <c r="K1859" i="38"/>
  <c r="T1856" i="38"/>
  <c r="U1856" i="38"/>
  <c r="X1856" i="38"/>
  <c r="U1857" i="38"/>
  <c r="T1858" i="38"/>
  <c r="T1857" i="38"/>
  <c r="U1858" i="38"/>
  <c r="X1858" i="38"/>
  <c r="X1857" i="38"/>
  <c r="K1860" i="38"/>
  <c r="U1859" i="38"/>
  <c r="W1859" i="38"/>
  <c r="K1861" i="38"/>
  <c r="X1859" i="38"/>
  <c r="T1859" i="38"/>
  <c r="U1860" i="38"/>
  <c r="W1860" i="38"/>
  <c r="K1862" i="38"/>
  <c r="T1860" i="38"/>
  <c r="X1860" i="38"/>
  <c r="K1863" i="38"/>
  <c r="U1861" i="38"/>
  <c r="W1861" i="38"/>
  <c r="U1862" i="38"/>
  <c r="W1862" i="38"/>
  <c r="X1862" i="38"/>
  <c r="X1861" i="38"/>
  <c r="T1862" i="38"/>
  <c r="K1864" i="38"/>
  <c r="T1861" i="38"/>
  <c r="T1863" i="38"/>
  <c r="U1863" i="38"/>
  <c r="W1863" i="38"/>
  <c r="X1863" i="38"/>
  <c r="K1865" i="38"/>
  <c r="U1864" i="38"/>
  <c r="W1864" i="38"/>
  <c r="X1864" i="38"/>
  <c r="T1864" i="38"/>
  <c r="K1866" i="38"/>
  <c r="T1865" i="38"/>
  <c r="U1865" i="38"/>
  <c r="W1865" i="38"/>
  <c r="K1867" i="38"/>
  <c r="X1865" i="38"/>
  <c r="K1868" i="38"/>
  <c r="U1866" i="38"/>
  <c r="W1866" i="38"/>
  <c r="T1867" i="38"/>
  <c r="U1867" i="38"/>
  <c r="W1867" i="38"/>
  <c r="T1866" i="38"/>
  <c r="X1866" i="38"/>
  <c r="X1867" i="38"/>
  <c r="K1869" i="38"/>
  <c r="U1868" i="38"/>
  <c r="X1868" i="38"/>
  <c r="T1868" i="38"/>
  <c r="K1870" i="38"/>
  <c r="U1869" i="38"/>
  <c r="U1870" i="38"/>
  <c r="K1872" i="38"/>
  <c r="K1871" i="38"/>
  <c r="T1869" i="38"/>
  <c r="T1870" i="38"/>
  <c r="X1870" i="38"/>
  <c r="X1869" i="38"/>
  <c r="K1873" i="38"/>
  <c r="U1871" i="38"/>
  <c r="U1873" i="38"/>
  <c r="X1871" i="38"/>
  <c r="T1871" i="38"/>
  <c r="T1872" i="38"/>
  <c r="K1875" i="38"/>
  <c r="K1874" i="38"/>
  <c r="U1872" i="38"/>
  <c r="T1873" i="38"/>
  <c r="X1873" i="38"/>
  <c r="U1874" i="38"/>
  <c r="X1872" i="38"/>
  <c r="T1874" i="38"/>
  <c r="X1874" i="38"/>
  <c r="K1876" i="38"/>
  <c r="U1875" i="38"/>
  <c r="T1875" i="38"/>
  <c r="K1877" i="38"/>
  <c r="U1877" i="38"/>
  <c r="T1876" i="38"/>
  <c r="X1875" i="38"/>
  <c r="K1878" i="38"/>
  <c r="U1876" i="38"/>
  <c r="X1877" i="38"/>
  <c r="T1877" i="38"/>
  <c r="X1876" i="38"/>
  <c r="K1879" i="38"/>
  <c r="K1880" i="38"/>
  <c r="U1878" i="38"/>
  <c r="U1879" i="38"/>
  <c r="X1878" i="38"/>
  <c r="X1879" i="38"/>
  <c r="T1878" i="38"/>
  <c r="T1879" i="38"/>
  <c r="K1881" i="38"/>
  <c r="U1880" i="38"/>
  <c r="X1880" i="38"/>
  <c r="U1881" i="38"/>
  <c r="T1880" i="38"/>
  <c r="K1882" i="38"/>
  <c r="X1881" i="38"/>
  <c r="T1881" i="38"/>
  <c r="K1883" i="38"/>
  <c r="K1884" i="38"/>
  <c r="U1882" i="38"/>
  <c r="X1882" i="38"/>
  <c r="U1883" i="38"/>
  <c r="W1883" i="38"/>
  <c r="T1883" i="38"/>
  <c r="T1882" i="38"/>
  <c r="K1885" i="38"/>
  <c r="K1886" i="38"/>
  <c r="U1884" i="38"/>
  <c r="W1884" i="38"/>
  <c r="X1883" i="38"/>
  <c r="T1885" i="38"/>
  <c r="U1885" i="38"/>
  <c r="W1885" i="38"/>
  <c r="X1884" i="38"/>
  <c r="X1885" i="38"/>
  <c r="T1884" i="38"/>
  <c r="K1887" i="38"/>
  <c r="U1886" i="38"/>
  <c r="W1886" i="38"/>
  <c r="K1888" i="38"/>
  <c r="T1886" i="38"/>
  <c r="X1886" i="38"/>
  <c r="U1887" i="38"/>
  <c r="W1887" i="38"/>
  <c r="K1889" i="38"/>
  <c r="T1887" i="38"/>
  <c r="U1889" i="38"/>
  <c r="W1889" i="38"/>
  <c r="X1887" i="38"/>
  <c r="K1890" i="38"/>
  <c r="T1888" i="38"/>
  <c r="U1888" i="38"/>
  <c r="W1888" i="38"/>
  <c r="X1889" i="38"/>
  <c r="T1889" i="38"/>
  <c r="X1888" i="38"/>
  <c r="U1890" i="38"/>
  <c r="W1890" i="38"/>
  <c r="K1891" i="38"/>
  <c r="X1890" i="38"/>
  <c r="T1890" i="38"/>
  <c r="K1892" i="38"/>
  <c r="U1891" i="38"/>
  <c r="W1891" i="38"/>
  <c r="X1891" i="38"/>
  <c r="T1891" i="38"/>
  <c r="T1892" i="38"/>
  <c r="K1893" i="38"/>
  <c r="U1892" i="38"/>
  <c r="X1892" i="38"/>
  <c r="K1894" i="38"/>
  <c r="U1893" i="38"/>
  <c r="K1896" i="38"/>
  <c r="K1895" i="38"/>
  <c r="T1893" i="38"/>
  <c r="X1893" i="38"/>
  <c r="U1894" i="38"/>
  <c r="K1897" i="38"/>
  <c r="X1894" i="38"/>
  <c r="T1894" i="38"/>
  <c r="U1895" i="38"/>
  <c r="X1895" i="38"/>
  <c r="T1895" i="38"/>
  <c r="K1898" i="38"/>
  <c r="U1896" i="38"/>
  <c r="T1896" i="38"/>
  <c r="X1896" i="38"/>
  <c r="U1897" i="38"/>
  <c r="T1897" i="38"/>
  <c r="K1899" i="38"/>
  <c r="K1900" i="38"/>
  <c r="X1897" i="38"/>
  <c r="T1898" i="38"/>
  <c r="U1898" i="38"/>
  <c r="U1900" i="38"/>
  <c r="X1898" i="38"/>
  <c r="T1899" i="38"/>
  <c r="K1901" i="38"/>
  <c r="U1899" i="38"/>
  <c r="T1900" i="38"/>
  <c r="X1900" i="38"/>
  <c r="X1899" i="38"/>
  <c r="K1902" i="38"/>
  <c r="K1903" i="38"/>
  <c r="U1901" i="38"/>
  <c r="X1901" i="38"/>
  <c r="T1901" i="38"/>
  <c r="K1904" i="38"/>
  <c r="U1902" i="38"/>
  <c r="T1902" i="38"/>
  <c r="X1902" i="38"/>
  <c r="U1903" i="38"/>
  <c r="K1905" i="38"/>
  <c r="U1904" i="38"/>
  <c r="X1903" i="38"/>
  <c r="K1906" i="38"/>
  <c r="T1903" i="38"/>
  <c r="U1905" i="38"/>
  <c r="X1905" i="38"/>
  <c r="X1904" i="38"/>
  <c r="U1906" i="38"/>
  <c r="T1905" i="38"/>
  <c r="T1904" i="38"/>
  <c r="K1908" i="38"/>
  <c r="K1907" i="38"/>
  <c r="T1906" i="38"/>
  <c r="X1906" i="38"/>
  <c r="T1907" i="38"/>
  <c r="U1907" i="38"/>
  <c r="W1907" i="38"/>
  <c r="X1907" i="38"/>
  <c r="K1909" i="38"/>
  <c r="K1910" i="38"/>
  <c r="U1909" i="38"/>
  <c r="W1909" i="38"/>
  <c r="U1908" i="38"/>
  <c r="W1908" i="38"/>
  <c r="U1910" i="38"/>
  <c r="W1910" i="38"/>
  <c r="X1909" i="38"/>
  <c r="X1908" i="38"/>
  <c r="T1909" i="38"/>
  <c r="K1911" i="38"/>
  <c r="T1908" i="38"/>
  <c r="K1912" i="38"/>
  <c r="X1910" i="38"/>
  <c r="T1910" i="38"/>
  <c r="K1913" i="38"/>
  <c r="U1911" i="38"/>
  <c r="W1911" i="38"/>
  <c r="T1911" i="38"/>
  <c r="X1911" i="38"/>
  <c r="U1912" i="38"/>
  <c r="W1912" i="38"/>
  <c r="K1914" i="38"/>
  <c r="X1912" i="38"/>
  <c r="T1912" i="38"/>
  <c r="T1913" i="38"/>
  <c r="U1913" i="38"/>
  <c r="W1913" i="38"/>
  <c r="K1915" i="38"/>
  <c r="K1917" i="38"/>
  <c r="K1916" i="38"/>
  <c r="T1914" i="38"/>
  <c r="U1914" i="38"/>
  <c r="W1914" i="38"/>
  <c r="X1913" i="38"/>
  <c r="X1914" i="38"/>
  <c r="U1915" i="38"/>
  <c r="W1915" i="38"/>
  <c r="U1916" i="38"/>
  <c r="X1916" i="38"/>
  <c r="X1915" i="38"/>
  <c r="T1916" i="38"/>
  <c r="K1918" i="38"/>
  <c r="T1915" i="38"/>
  <c r="U1918" i="38"/>
  <c r="K1919" i="38"/>
  <c r="U1917" i="38"/>
  <c r="T1918" i="38"/>
  <c r="T1917" i="38"/>
  <c r="X1917" i="38"/>
  <c r="X1918" i="38"/>
  <c r="K1921" i="38"/>
  <c r="K1920" i="38"/>
  <c r="U1919" i="38"/>
  <c r="X1919" i="38"/>
  <c r="T1919" i="38"/>
  <c r="K1922" i="38"/>
  <c r="T1920" i="38"/>
  <c r="U1920" i="38"/>
  <c r="X1920" i="38"/>
  <c r="U1921" i="38"/>
  <c r="K1923" i="38"/>
  <c r="U1923" i="38"/>
  <c r="X1921" i="38"/>
  <c r="K1925" i="38"/>
  <c r="U1922" i="38"/>
  <c r="T1922" i="38"/>
  <c r="T1921" i="38"/>
  <c r="K1924" i="38"/>
  <c r="T1923" i="38"/>
  <c r="X1923" i="38"/>
  <c r="X1922" i="38"/>
  <c r="K1926" i="38"/>
  <c r="U1924" i="38"/>
  <c r="X1924" i="38"/>
  <c r="T1924" i="38"/>
  <c r="U1925" i="38"/>
  <c r="K1927" i="38"/>
  <c r="T1925" i="38"/>
  <c r="X1925" i="38"/>
  <c r="K1929" i="38"/>
  <c r="K1928" i="38"/>
  <c r="U1926" i="38"/>
  <c r="T1926" i="38"/>
  <c r="X1926" i="38"/>
  <c r="U1927" i="38"/>
  <c r="T1928" i="38"/>
  <c r="U1928" i="38"/>
  <c r="X1927" i="38"/>
  <c r="X1928" i="38"/>
  <c r="K1930" i="38"/>
  <c r="T1927" i="38"/>
  <c r="U1929" i="38"/>
  <c r="K1931" i="38"/>
  <c r="T1929" i="38"/>
  <c r="X1929" i="38"/>
  <c r="U1930" i="38"/>
  <c r="K1933" i="38"/>
  <c r="K1932" i="38"/>
  <c r="T1930" i="38"/>
  <c r="X1930" i="38"/>
  <c r="U1931" i="38"/>
  <c r="W1931" i="38"/>
  <c r="T1931" i="38"/>
  <c r="X1931" i="38"/>
  <c r="K1935" i="38"/>
  <c r="K1934" i="38"/>
  <c r="U1932" i="38"/>
  <c r="W1932" i="38"/>
  <c r="X1932" i="38"/>
  <c r="U1933" i="38"/>
  <c r="W1933" i="38"/>
  <c r="T1932" i="38"/>
  <c r="T1933" i="38"/>
  <c r="U1934" i="38"/>
  <c r="W1934" i="38"/>
  <c r="X1934" i="38"/>
  <c r="K1936" i="38"/>
  <c r="T1934" i="38"/>
  <c r="X1933" i="38"/>
  <c r="K1937" i="38"/>
  <c r="U1935" i="38"/>
  <c r="W1935" i="38"/>
  <c r="T1936" i="38"/>
  <c r="U1936" i="38"/>
  <c r="W1936" i="38"/>
  <c r="X1935" i="38"/>
  <c r="K1939" i="38"/>
  <c r="K1938" i="38"/>
  <c r="X1936" i="38"/>
  <c r="T1935" i="38"/>
  <c r="U1937" i="38"/>
  <c r="W1937" i="38"/>
  <c r="X1937" i="38"/>
  <c r="T1937" i="38"/>
  <c r="K1940" i="38"/>
  <c r="U1938" i="38"/>
  <c r="W1938" i="38"/>
  <c r="X1938" i="38"/>
  <c r="U1939" i="38"/>
  <c r="W1939" i="38"/>
  <c r="T1940" i="38"/>
  <c r="K1942" i="38"/>
  <c r="K1941" i="38"/>
  <c r="T1938" i="38"/>
  <c r="U1940" i="38"/>
  <c r="X1939" i="38"/>
  <c r="X1940" i="38"/>
  <c r="T1939" i="38"/>
  <c r="K1943" i="38"/>
  <c r="U1941" i="38"/>
  <c r="X1941" i="38"/>
  <c r="T1941" i="38"/>
  <c r="T1942" i="38"/>
  <c r="U1942" i="38"/>
  <c r="K1945" i="38"/>
  <c r="K1944" i="38"/>
  <c r="U1943" i="38"/>
  <c r="X1942" i="38"/>
  <c r="X1943" i="38"/>
  <c r="T1943" i="38"/>
  <c r="U1944" i="38"/>
  <c r="K1946" i="38"/>
  <c r="U1945" i="38"/>
  <c r="X1944" i="38"/>
  <c r="T1944" i="38"/>
  <c r="K1947" i="38"/>
  <c r="T1946" i="38"/>
  <c r="T1945" i="38"/>
  <c r="U1946" i="38"/>
  <c r="X1946" i="38"/>
  <c r="X1945" i="38"/>
  <c r="K1948" i="38"/>
  <c r="T1947" i="38"/>
  <c r="U1947" i="38"/>
  <c r="U1948" i="38"/>
  <c r="K1949" i="38"/>
  <c r="T1948" i="38"/>
  <c r="U1949" i="38"/>
  <c r="X1947" i="38"/>
  <c r="K1950" i="38"/>
  <c r="X1948" i="38"/>
  <c r="T1949" i="38"/>
  <c r="X1949" i="38"/>
  <c r="K1951" i="38"/>
  <c r="K1952" i="38"/>
  <c r="U1950" i="38"/>
  <c r="U1952" i="38"/>
  <c r="X1950" i="38"/>
  <c r="T1950" i="38"/>
  <c r="K1953" i="38"/>
  <c r="U1951" i="38"/>
  <c r="T1952" i="38"/>
  <c r="X1951" i="38"/>
  <c r="X1952" i="38"/>
  <c r="T1951" i="38"/>
  <c r="K1954" i="38"/>
  <c r="U1953" i="38"/>
  <c r="K1955" i="38"/>
  <c r="T1953" i="38"/>
  <c r="U1954" i="38"/>
  <c r="X1953" i="38"/>
  <c r="X1954" i="38"/>
  <c r="T1954" i="38"/>
  <c r="K1956" i="38"/>
  <c r="K1957" i="38"/>
  <c r="U1955" i="38"/>
  <c r="W1955" i="38"/>
  <c r="X1955" i="38"/>
  <c r="T1955" i="38"/>
  <c r="U1956" i="38"/>
  <c r="W1956" i="38"/>
  <c r="K1958" i="38"/>
  <c r="X1956" i="38"/>
  <c r="U1957" i="38"/>
  <c r="W1957" i="38"/>
  <c r="T1956" i="38"/>
  <c r="K1960" i="38"/>
  <c r="K1959" i="38"/>
  <c r="U1959" i="38"/>
  <c r="W1959" i="38"/>
  <c r="X1957" i="38"/>
  <c r="T1957" i="38"/>
  <c r="U1958" i="38"/>
  <c r="W1958" i="38"/>
  <c r="K1961" i="38"/>
  <c r="T1959" i="38"/>
  <c r="T1958" i="38"/>
  <c r="X1958" i="38"/>
  <c r="X1959" i="38"/>
  <c r="K1962" i="38"/>
  <c r="U1960" i="38"/>
  <c r="W1960" i="38"/>
  <c r="X1960" i="38"/>
  <c r="U1961" i="38"/>
  <c r="W1961" i="38"/>
  <c r="T1960" i="38"/>
  <c r="K1963" i="38"/>
  <c r="T1961" i="38"/>
  <c r="T1962" i="38"/>
  <c r="X1961" i="38"/>
  <c r="U1962" i="38"/>
  <c r="W1962" i="38"/>
  <c r="K1964" i="38"/>
  <c r="T1963" i="38"/>
  <c r="X1962" i="38"/>
  <c r="K1965" i="38"/>
  <c r="U1963" i="38"/>
  <c r="W1963" i="38"/>
  <c r="U1964" i="38"/>
  <c r="X1964" i="38"/>
  <c r="T1964" i="38"/>
  <c r="K1967" i="38"/>
  <c r="X1963" i="38"/>
  <c r="K1966" i="38"/>
  <c r="U1965" i="38"/>
  <c r="T1965" i="38"/>
  <c r="T1966" i="38"/>
  <c r="U1966" i="38"/>
  <c r="X1966" i="38"/>
  <c r="X1965" i="38"/>
  <c r="K1968" i="38"/>
  <c r="U1967" i="38"/>
  <c r="K1969" i="38"/>
  <c r="T1967" i="38"/>
  <c r="X1967" i="38"/>
  <c r="U1968" i="38"/>
  <c r="K1970" i="38"/>
  <c r="X1968" i="38"/>
  <c r="T1968" i="38"/>
  <c r="K1971" i="38"/>
  <c r="U1969" i="38"/>
  <c r="X1969" i="38"/>
  <c r="U1971" i="38"/>
  <c r="U1970" i="38"/>
  <c r="K1972" i="38"/>
  <c r="T1969" i="38"/>
  <c r="T1971" i="38"/>
  <c r="X1970" i="38"/>
  <c r="T1970" i="38"/>
  <c r="X1971" i="38"/>
  <c r="K1973" i="38"/>
  <c r="T1972" i="38"/>
  <c r="K1974" i="38"/>
  <c r="U1972" i="38"/>
  <c r="X1972" i="38"/>
  <c r="K1975" i="38"/>
  <c r="U1973" i="38"/>
  <c r="T1974" i="38"/>
  <c r="U1974" i="38"/>
  <c r="T1973" i="38"/>
  <c r="X1973" i="38"/>
  <c r="X1974" i="38"/>
  <c r="K1976" i="38"/>
  <c r="K1977" i="38"/>
  <c r="U1975" i="38"/>
  <c r="U1976" i="38"/>
  <c r="X1975" i="38"/>
  <c r="U1977" i="38"/>
  <c r="T1975" i="38"/>
  <c r="K1978" i="38"/>
  <c r="T1977" i="38"/>
  <c r="X1977" i="38"/>
  <c r="T1976" i="38"/>
  <c r="X1976" i="38"/>
  <c r="K1979" i="38"/>
  <c r="U1978" i="38"/>
  <c r="X1978" i="38"/>
  <c r="T1978" i="38"/>
  <c r="K1980" i="38"/>
  <c r="U1979" i="38"/>
  <c r="W1979" i="38"/>
  <c r="K1981" i="38"/>
  <c r="U1981" i="38"/>
  <c r="W1981" i="38"/>
  <c r="X1979" i="38"/>
  <c r="T1979" i="38"/>
  <c r="U1980" i="38"/>
  <c r="W1980" i="38"/>
  <c r="K1982" i="38"/>
  <c r="X1981" i="38"/>
  <c r="X1980" i="38"/>
  <c r="K1983" i="38"/>
  <c r="T1981" i="38"/>
  <c r="T1980" i="38"/>
  <c r="U1982" i="38"/>
  <c r="W1982" i="38"/>
  <c r="K1985" i="38"/>
  <c r="K1984" i="38"/>
  <c r="T1982" i="38"/>
  <c r="X1982" i="38"/>
  <c r="T1983" i="38"/>
  <c r="U1983" i="38"/>
  <c r="W1983" i="38"/>
  <c r="U1984" i="38"/>
  <c r="W1984" i="38"/>
  <c r="X1983" i="38"/>
  <c r="K1987" i="38"/>
  <c r="K1986" i="38"/>
  <c r="X1984" i="38"/>
  <c r="T1984" i="38"/>
  <c r="U1985" i="38"/>
  <c r="W1985" i="38"/>
  <c r="X1985" i="38"/>
  <c r="U1986" i="38"/>
  <c r="W1986" i="38"/>
  <c r="T1985" i="38"/>
  <c r="K1988" i="38"/>
  <c r="T1986" i="38"/>
  <c r="U1988" i="38"/>
  <c r="X1986" i="38"/>
  <c r="U1987" i="38"/>
  <c r="W1987" i="38"/>
  <c r="K1989" i="38"/>
  <c r="T1988" i="38"/>
  <c r="X1987" i="38"/>
  <c r="T1987" i="38"/>
  <c r="X1988" i="38"/>
  <c r="K1990" i="38"/>
  <c r="U1989" i="38"/>
  <c r="X1989" i="38"/>
  <c r="T1989" i="38"/>
  <c r="K1991" i="38"/>
  <c r="U1990" i="38"/>
  <c r="X1990" i="38"/>
  <c r="T1990" i="38"/>
  <c r="K1992" i="38"/>
  <c r="U1991" i="38"/>
  <c r="K1993" i="38"/>
  <c r="T1991" i="38"/>
  <c r="K1994" i="38"/>
  <c r="X1991" i="38"/>
  <c r="T1992" i="38"/>
  <c r="U1992" i="38"/>
  <c r="U1993" i="38"/>
  <c r="X1993" i="38"/>
  <c r="X1992" i="38"/>
  <c r="T1993" i="38"/>
  <c r="K1995" i="38"/>
  <c r="T1994" i="38"/>
  <c r="U1994" i="38"/>
  <c r="X1994" i="38"/>
  <c r="K1996" i="38"/>
  <c r="U1995" i="38"/>
  <c r="X1995" i="38"/>
  <c r="T1995" i="38"/>
  <c r="K1997" i="38"/>
  <c r="T1996" i="38"/>
  <c r="U1996" i="38"/>
  <c r="X1996" i="38"/>
  <c r="K1999" i="38"/>
  <c r="K1998" i="38"/>
  <c r="T1997" i="38"/>
  <c r="U1997" i="38"/>
  <c r="X1997" i="38"/>
  <c r="K2000" i="38"/>
  <c r="U1998" i="38"/>
  <c r="X1998" i="38"/>
  <c r="T1998" i="38"/>
  <c r="U1999" i="38"/>
  <c r="K2001" i="38"/>
  <c r="U2000" i="38"/>
  <c r="X1999" i="38"/>
  <c r="T1999" i="38"/>
  <c r="K2002" i="38"/>
  <c r="X2000" i="38"/>
  <c r="U2001" i="38"/>
  <c r="T2000" i="38"/>
  <c r="K2003" i="38"/>
  <c r="T2002" i="38"/>
  <c r="U2002" i="38"/>
  <c r="U2003" i="38"/>
  <c r="W2003" i="38"/>
  <c r="X2001" i="38"/>
  <c r="T2001" i="38"/>
  <c r="X2002" i="38"/>
  <c r="K2004" i="38"/>
  <c r="T2003" i="38"/>
  <c r="X2003" i="38"/>
  <c r="K2005" i="38"/>
  <c r="T2004" i="38"/>
  <c r="U2004" i="38"/>
  <c r="W2004" i="38"/>
  <c r="X2004" i="38"/>
  <c r="K2006" i="38"/>
  <c r="U2005" i="38"/>
  <c r="W2005" i="38"/>
  <c r="T2005" i="38"/>
  <c r="X2005" i="38"/>
  <c r="U2006" i="38"/>
  <c r="W2006" i="38"/>
  <c r="K2007" i="38"/>
  <c r="T2006" i="38"/>
  <c r="X2006" i="38"/>
  <c r="K2009" i="38"/>
  <c r="K2008" i="38"/>
  <c r="U2008" i="38"/>
  <c r="W2008" i="38"/>
  <c r="T2007" i="38"/>
  <c r="U2007" i="38"/>
  <c r="W2007" i="38"/>
  <c r="T2008" i="38"/>
  <c r="X2007" i="38"/>
  <c r="X2008" i="38"/>
  <c r="K2010" i="38"/>
  <c r="U2009" i="38"/>
  <c r="W2009" i="38"/>
  <c r="K2011" i="38"/>
  <c r="X2009" i="38"/>
  <c r="U2010" i="38"/>
  <c r="W2010" i="38"/>
  <c r="K2012" i="38"/>
  <c r="T2009" i="38"/>
  <c r="U2011" i="38"/>
  <c r="W2011" i="38"/>
  <c r="X2010" i="38"/>
  <c r="T2010" i="38"/>
  <c r="K2013" i="38"/>
  <c r="U2013" i="38"/>
  <c r="X2011" i="38"/>
  <c r="T2011" i="38"/>
  <c r="K2014" i="38"/>
  <c r="T2012" i="38"/>
  <c r="U2012" i="38"/>
  <c r="X2013" i="38"/>
  <c r="T2013" i="38"/>
  <c r="K2016" i="38"/>
  <c r="K2015" i="38"/>
  <c r="X2012" i="38"/>
  <c r="U2014" i="38"/>
  <c r="X2014" i="38"/>
  <c r="T2014" i="38"/>
  <c r="U2015" i="38"/>
  <c r="K2017" i="38"/>
  <c r="X2015" i="38"/>
  <c r="T2016" i="38"/>
  <c r="U2016" i="38"/>
  <c r="T2015" i="38"/>
  <c r="K2018" i="38"/>
  <c r="K2019" i="38"/>
  <c r="T2017" i="38"/>
  <c r="U2017" i="38"/>
  <c r="X2016" i="38"/>
  <c r="U2018" i="38"/>
  <c r="U2019" i="38"/>
  <c r="X2017" i="38"/>
  <c r="X2018" i="38"/>
  <c r="T2018" i="38"/>
  <c r="K2020" i="38"/>
  <c r="T2019" i="38"/>
  <c r="X2019" i="38"/>
  <c r="U2020" i="38"/>
  <c r="K2022" i="38"/>
  <c r="K2021" i="38"/>
  <c r="X2020" i="38"/>
  <c r="T2020" i="38"/>
  <c r="K2023" i="38"/>
  <c r="U2021" i="38"/>
  <c r="X2021" i="38"/>
  <c r="T2022" i="38"/>
  <c r="T2021" i="38"/>
  <c r="K2024" i="38"/>
  <c r="U2022" i="38"/>
  <c r="X2022" i="38"/>
  <c r="K2025" i="38"/>
  <c r="U2023" i="38"/>
  <c r="X2023" i="38"/>
  <c r="U2024" i="38"/>
  <c r="K2026" i="38"/>
  <c r="K2027" i="38"/>
  <c r="T2023" i="38"/>
  <c r="U2025" i="38"/>
  <c r="X2025" i="38"/>
  <c r="X2024" i="38"/>
  <c r="T2025" i="38"/>
  <c r="T2024" i="38"/>
  <c r="U2026" i="38"/>
  <c r="X2026" i="38"/>
  <c r="K2028" i="38"/>
  <c r="T2026" i="38"/>
  <c r="U2027" i="38"/>
  <c r="W2027" i="38"/>
  <c r="K2029" i="38"/>
  <c r="X2027" i="38"/>
  <c r="K2030" i="38"/>
  <c r="T2027" i="38"/>
  <c r="U2028" i="38"/>
  <c r="W2028" i="38"/>
  <c r="X2028" i="38"/>
  <c r="U2030" i="38"/>
  <c r="W2030" i="38"/>
  <c r="U2029" i="38"/>
  <c r="W2029" i="38"/>
  <c r="T2028" i="38"/>
  <c r="K2031" i="38"/>
  <c r="T2029" i="38"/>
  <c r="X2030" i="38"/>
  <c r="T2030" i="38"/>
  <c r="X2029" i="38"/>
  <c r="K2032" i="38"/>
  <c r="U2031" i="38"/>
  <c r="W2031" i="38"/>
  <c r="K2033" i="38"/>
  <c r="X2031" i="38"/>
  <c r="T2031" i="38"/>
  <c r="K2034" i="38"/>
  <c r="T2032" i="38"/>
  <c r="U2032" i="38"/>
  <c r="W2032" i="38"/>
  <c r="X2032" i="38"/>
  <c r="U2033" i="38"/>
  <c r="W2033" i="38"/>
  <c r="K2035" i="38"/>
  <c r="X2033" i="38"/>
  <c r="K2036" i="38"/>
  <c r="T2033" i="38"/>
  <c r="U2034" i="38"/>
  <c r="W2034" i="38"/>
  <c r="X2034" i="38"/>
  <c r="T2034" i="38"/>
  <c r="U2035" i="38"/>
  <c r="W2035" i="38"/>
  <c r="T2035" i="38"/>
  <c r="K2037" i="38"/>
  <c r="K2038" i="38"/>
  <c r="X2035" i="38"/>
  <c r="T2036" i="38"/>
  <c r="U2036" i="38"/>
  <c r="U2038" i="38"/>
  <c r="K2039" i="38"/>
  <c r="X2036" i="38"/>
  <c r="U2037" i="38"/>
  <c r="T2038" i="38"/>
  <c r="X2037" i="38"/>
  <c r="X2038" i="38"/>
  <c r="T2037" i="38"/>
  <c r="K2040" i="38"/>
  <c r="U2039" i="38"/>
  <c r="K2041" i="38"/>
  <c r="U2041" i="38"/>
  <c r="X2039" i="38"/>
  <c r="T2039" i="38"/>
  <c r="K2042" i="38"/>
  <c r="T2040" i="38"/>
  <c r="U2040" i="38"/>
  <c r="U2042" i="38"/>
  <c r="X2041" i="38"/>
  <c r="T2041" i="38"/>
  <c r="X2040" i="38"/>
  <c r="K2043" i="38"/>
  <c r="T2042" i="38"/>
  <c r="X2042" i="38"/>
  <c r="K2045" i="38"/>
  <c r="K2044" i="38"/>
  <c r="U2043" i="38"/>
  <c r="K2046" i="38"/>
  <c r="U2044" i="38"/>
  <c r="X2043" i="38"/>
  <c r="T2043" i="38"/>
  <c r="X2044" i="38"/>
  <c r="T2044" i="38"/>
  <c r="U2045" i="38"/>
  <c r="K2047" i="38"/>
  <c r="T2045" i="38"/>
  <c r="X2045" i="38"/>
  <c r="U2047" i="38"/>
  <c r="U2046" i="38"/>
  <c r="K2048" i="38"/>
  <c r="T2046" i="38"/>
  <c r="T2047" i="38"/>
  <c r="X2047" i="38"/>
  <c r="X2046" i="38"/>
  <c r="K2049" i="38"/>
  <c r="T2048" i="38"/>
  <c r="U2048" i="38"/>
  <c r="K2050" i="38"/>
  <c r="X2048" i="38"/>
  <c r="T2049" i="38"/>
  <c r="U2049" i="38"/>
  <c r="X2049" i="38"/>
  <c r="K2052" i="38"/>
  <c r="K2051" i="38"/>
  <c r="U2050" i="38"/>
  <c r="K2053" i="38"/>
  <c r="X2050" i="38"/>
  <c r="T2050" i="38"/>
  <c r="T2051" i="38"/>
  <c r="U2051" i="38"/>
  <c r="W2051" i="38"/>
  <c r="U2052" i="38"/>
  <c r="W2052" i="38"/>
  <c r="X2051" i="38"/>
  <c r="K2054" i="38"/>
  <c r="X2052" i="38"/>
  <c r="T2052" i="38"/>
  <c r="U2053" i="38"/>
  <c r="W2053" i="38"/>
  <c r="K2055" i="38"/>
  <c r="X2053" i="38"/>
  <c r="K2057" i="38"/>
  <c r="T2053" i="38"/>
  <c r="K2056" i="38"/>
  <c r="U2054" i="38"/>
  <c r="W2054" i="38"/>
  <c r="X2054" i="38"/>
  <c r="T2054" i="38"/>
  <c r="U2055" i="38"/>
  <c r="W2055" i="38"/>
  <c r="T2055" i="38"/>
  <c r="X2055" i="38"/>
  <c r="U2056" i="38"/>
  <c r="W2056" i="38"/>
  <c r="K2058" i="38"/>
  <c r="X2056" i="38"/>
  <c r="U2057" i="38"/>
  <c r="W2057" i="38"/>
  <c r="T2056" i="38"/>
  <c r="K2060" i="38"/>
  <c r="K2059" i="38"/>
  <c r="T2057" i="38"/>
  <c r="X2057" i="38"/>
  <c r="U2059" i="38"/>
  <c r="W2059" i="38"/>
  <c r="U2058" i="38"/>
  <c r="W2058" i="38"/>
  <c r="T2058" i="38"/>
  <c r="T2059" i="38"/>
  <c r="X2059" i="38"/>
  <c r="X2058" i="38"/>
  <c r="K2061" i="38"/>
  <c r="K2062" i="38"/>
  <c r="U2060" i="38"/>
  <c r="X2060" i="38"/>
  <c r="T2060" i="38"/>
  <c r="T2061" i="38"/>
  <c r="K2063" i="38"/>
  <c r="U2061" i="38"/>
  <c r="X2061" i="38"/>
  <c r="U2062" i="38"/>
  <c r="T2062" i="38"/>
  <c r="K2064" i="38"/>
  <c r="X2062" i="38"/>
  <c r="U2063" i="38"/>
  <c r="K2065" i="38"/>
  <c r="T2063" i="38"/>
  <c r="X2063" i="38"/>
  <c r="U2064" i="38"/>
  <c r="K2066" i="38"/>
  <c r="X2064" i="38"/>
  <c r="T2064" i="38"/>
  <c r="U2065" i="38"/>
  <c r="K2067" i="38"/>
  <c r="U2066" i="38"/>
  <c r="X2065" i="38"/>
  <c r="T2065" i="38"/>
  <c r="K2068" i="38"/>
  <c r="T2067" i="38"/>
  <c r="U2067" i="38"/>
  <c r="U2068" i="38"/>
  <c r="X2066" i="38"/>
  <c r="X2067" i="38"/>
  <c r="T2066" i="38"/>
  <c r="K2070" i="38"/>
  <c r="K2069" i="38"/>
  <c r="X2068" i="38"/>
  <c r="T2068" i="38"/>
  <c r="T2069" i="38"/>
  <c r="U2069" i="38"/>
  <c r="X2069" i="38"/>
  <c r="K2071" i="38"/>
  <c r="T2070" i="38"/>
  <c r="K2072" i="38"/>
  <c r="U2070" i="38"/>
  <c r="X2070" i="38"/>
  <c r="U2071" i="38"/>
  <c r="K2073" i="38"/>
  <c r="T2071" i="38"/>
  <c r="X2071" i="38"/>
  <c r="K2074" i="38"/>
  <c r="T2072" i="38"/>
  <c r="U2072" i="38"/>
  <c r="X2072" i="38"/>
  <c r="U2073" i="38"/>
  <c r="K2076" i="38"/>
  <c r="K2075" i="38"/>
  <c r="X2073" i="38"/>
  <c r="T2073" i="38"/>
  <c r="U2074" i="38"/>
  <c r="X2074" i="38"/>
  <c r="K2077" i="38"/>
  <c r="T2074" i="38"/>
  <c r="U2075" i="38"/>
  <c r="W2075" i="38"/>
  <c r="T2075" i="38"/>
  <c r="U2076" i="38"/>
  <c r="W2076" i="38"/>
  <c r="X2075" i="38"/>
  <c r="K2078" i="38"/>
  <c r="T2076" i="38"/>
  <c r="X2076" i="38"/>
  <c r="K2079" i="38"/>
  <c r="U2077" i="38"/>
  <c r="W2077" i="38"/>
  <c r="U2079" i="38"/>
  <c r="W2079" i="38"/>
  <c r="X2077" i="38"/>
  <c r="T2077" i="38"/>
  <c r="U2078" i="38"/>
  <c r="W2078" i="38"/>
  <c r="K2080" i="38"/>
  <c r="T2079" i="38"/>
  <c r="U2080" i="38"/>
  <c r="W2080" i="38"/>
  <c r="X2078" i="38"/>
  <c r="T2078" i="38"/>
  <c r="X2079" i="38"/>
  <c r="K2082" i="38"/>
  <c r="K2081" i="38"/>
  <c r="T2080" i="38"/>
  <c r="X2080" i="38"/>
  <c r="U2081" i="38"/>
  <c r="W2081" i="38"/>
  <c r="X2081" i="38"/>
  <c r="T2081" i="38"/>
  <c r="K2083" i="38"/>
  <c r="U2082" i="38"/>
  <c r="W2082" i="38"/>
  <c r="K2084" i="38"/>
  <c r="T2082" i="38"/>
  <c r="U2084" i="38"/>
  <c r="X2082" i="38"/>
  <c r="K2085" i="38"/>
  <c r="T2083" i="38"/>
  <c r="U2083" i="38"/>
  <c r="W2083" i="38"/>
  <c r="X2084" i="38"/>
  <c r="T2084" i="38"/>
  <c r="X2083" i="38"/>
  <c r="K2086" i="38"/>
  <c r="K2087" i="38"/>
  <c r="T2085" i="38"/>
  <c r="U2085" i="38"/>
  <c r="T2086" i="38"/>
  <c r="U2086" i="38"/>
  <c r="X2086" i="38"/>
  <c r="X2085" i="38"/>
  <c r="K2089" i="38"/>
  <c r="K2088" i="38"/>
  <c r="U2087" i="38"/>
  <c r="X2087" i="38"/>
  <c r="U2088" i="38"/>
  <c r="T2087" i="38"/>
  <c r="K2090" i="38"/>
  <c r="X2088" i="38"/>
  <c r="K2091" i="38"/>
  <c r="T2088" i="38"/>
  <c r="U2089" i="38"/>
  <c r="X2089" i="38"/>
  <c r="T2089" i="38"/>
  <c r="U2090" i="38"/>
  <c r="K2092" i="38"/>
  <c r="X2090" i="38"/>
  <c r="K2094" i="38"/>
  <c r="K2093" i="38"/>
  <c r="T2090" i="38"/>
  <c r="U2091" i="38"/>
  <c r="T2092" i="38"/>
  <c r="U2092" i="38"/>
  <c r="X2091" i="38"/>
  <c r="X2092" i="38"/>
  <c r="T2091" i="38"/>
  <c r="T2093" i="38"/>
  <c r="U2093" i="38"/>
  <c r="X2093" i="38"/>
  <c r="K2096" i="38"/>
  <c r="K2095" i="38"/>
  <c r="U2094" i="38"/>
  <c r="T2094" i="38"/>
  <c r="U2095" i="38"/>
  <c r="X2094" i="38"/>
  <c r="K2098" i="38"/>
  <c r="K2097" i="38"/>
  <c r="X2095" i="38"/>
  <c r="U2096" i="38"/>
  <c r="T2095" i="38"/>
  <c r="T2096" i="38"/>
  <c r="X2096" i="38"/>
  <c r="K2099" i="38"/>
  <c r="T2097" i="38"/>
  <c r="U2097" i="38"/>
  <c r="X2097" i="38"/>
  <c r="U2098" i="38"/>
  <c r="T2098" i="38"/>
  <c r="K2100" i="38"/>
  <c r="X2098" i="38"/>
  <c r="K2102" i="38"/>
  <c r="K2101" i="38"/>
  <c r="U2099" i="38"/>
  <c r="W2099" i="38"/>
  <c r="X2099" i="38"/>
  <c r="U2100" i="38"/>
  <c r="W2100" i="38"/>
  <c r="T2099" i="38"/>
  <c r="T2100" i="38"/>
  <c r="U2101" i="38"/>
  <c r="W2101" i="38"/>
  <c r="X2100" i="38"/>
  <c r="K2104" i="38"/>
  <c r="K2103" i="38"/>
  <c r="X2101" i="38"/>
  <c r="U2102" i="38"/>
  <c r="W2102" i="38"/>
  <c r="T2101" i="38"/>
  <c r="U2103" i="38"/>
  <c r="W2103" i="38"/>
  <c r="X2103" i="38"/>
  <c r="X2102" i="38"/>
  <c r="T2103" i="38"/>
  <c r="K2106" i="38"/>
  <c r="T2102" i="38"/>
  <c r="K2105" i="38"/>
  <c r="U2104" i="38"/>
  <c r="W2104" i="38"/>
  <c r="U2105" i="38"/>
  <c r="W2105" i="38"/>
  <c r="X2104" i="38"/>
  <c r="T2104" i="38"/>
  <c r="X2105" i="38"/>
  <c r="T2105" i="38"/>
  <c r="K2107" i="38"/>
  <c r="U2106" i="38"/>
  <c r="W2106" i="38"/>
  <c r="K2108" i="38"/>
  <c r="X2106" i="38"/>
  <c r="T2106" i="38"/>
  <c r="K2109" i="38"/>
  <c r="T2107" i="38"/>
  <c r="U2107" i="38"/>
  <c r="W2107" i="38"/>
  <c r="X2107" i="38"/>
  <c r="U2108" i="38"/>
  <c r="T2108" i="38"/>
  <c r="K2111" i="38"/>
  <c r="K2110" i="38"/>
  <c r="X2108" i="38"/>
  <c r="K2112" i="38"/>
  <c r="U2109" i="38"/>
  <c r="U2110" i="38"/>
  <c r="X2109" i="38"/>
  <c r="T2109" i="38"/>
  <c r="T2110" i="38"/>
  <c r="U2111" i="38"/>
  <c r="X2110" i="38"/>
  <c r="K2114" i="38"/>
  <c r="K2113" i="38"/>
  <c r="X2111" i="38"/>
  <c r="T2111" i="38"/>
  <c r="U2112" i="38"/>
  <c r="T2112" i="38"/>
  <c r="X2112" i="38"/>
  <c r="K2115" i="38"/>
  <c r="U2113" i="38"/>
  <c r="X2113" i="38"/>
  <c r="T2113" i="38"/>
  <c r="U2114" i="38"/>
  <c r="K2116" i="38"/>
  <c r="T2115" i="38"/>
  <c r="U2115" i="38"/>
  <c r="X2114" i="38"/>
  <c r="X2115" i="38"/>
  <c r="T2114" i="38"/>
  <c r="K2117" i="38"/>
  <c r="U2116" i="38"/>
  <c r="K2118" i="38"/>
  <c r="X2116" i="38"/>
  <c r="U2117" i="38"/>
  <c r="T2116" i="38"/>
  <c r="K2119" i="38"/>
  <c r="X2117" i="38"/>
  <c r="T2117" i="38"/>
  <c r="K2120" i="38"/>
  <c r="T2118" i="38"/>
  <c r="U2118" i="38"/>
  <c r="X2118" i="38"/>
  <c r="U2119" i="38"/>
  <c r="U2120" i="38"/>
  <c r="K2121" i="38"/>
  <c r="U2121" i="38"/>
  <c r="X2120" i="38"/>
  <c r="T2120" i="38"/>
  <c r="X2119" i="38"/>
  <c r="T2119" i="38"/>
  <c r="K2122" i="38"/>
  <c r="K2123" i="38"/>
  <c r="X2121" i="38"/>
  <c r="T2121" i="38"/>
  <c r="U2122" i="38"/>
  <c r="X2122" i="38"/>
  <c r="T2122" i="38"/>
  <c r="K2124" i="38"/>
  <c r="U2123" i="38"/>
  <c r="W2123" i="38"/>
  <c r="U2124" i="38"/>
  <c r="W2124" i="38"/>
  <c r="K2125" i="38"/>
  <c r="T2123" i="38"/>
  <c r="X2124" i="38"/>
  <c r="X2123" i="38"/>
  <c r="T2124" i="38"/>
  <c r="K2126" i="38"/>
  <c r="K2127" i="38"/>
  <c r="U2125" i="38"/>
  <c r="W2125" i="38"/>
  <c r="X2125" i="38"/>
  <c r="T2126" i="38"/>
  <c r="T2125" i="38"/>
  <c r="K2128" i="38"/>
  <c r="U2126" i="38"/>
  <c r="W2126" i="38"/>
  <c r="X2126" i="38"/>
  <c r="K2129" i="38"/>
  <c r="U2127" i="38"/>
  <c r="W2127" i="38"/>
  <c r="T2127" i="38"/>
  <c r="X2127" i="38"/>
  <c r="U2128" i="38"/>
  <c r="W2128" i="38"/>
  <c r="T2128" i="38"/>
  <c r="K2130" i="38"/>
  <c r="X2128" i="38"/>
  <c r="U2129" i="38"/>
  <c r="W2129" i="38"/>
  <c r="K2131" i="38"/>
  <c r="X2129" i="38"/>
  <c r="T2130" i="38"/>
  <c r="U2130" i="38"/>
  <c r="W2130" i="38"/>
  <c r="T2129" i="38"/>
  <c r="K2132" i="38"/>
  <c r="U2131" i="38"/>
  <c r="W2131" i="38"/>
  <c r="K2133" i="38"/>
  <c r="X2130" i="38"/>
  <c r="K2134" i="38"/>
  <c r="U2132" i="38"/>
  <c r="U2133" i="38"/>
  <c r="X2131" i="38"/>
  <c r="T2131" i="38"/>
  <c r="X2133" i="38"/>
  <c r="X2132" i="38"/>
  <c r="T2133" i="38"/>
  <c r="T2132" i="38"/>
  <c r="K2135" i="38"/>
  <c r="U2134" i="38"/>
  <c r="K2136" i="38"/>
  <c r="T2134" i="38"/>
  <c r="X2134" i="38"/>
  <c r="T2135" i="38"/>
  <c r="U2135" i="38"/>
  <c r="K2137" i="38"/>
  <c r="X2135" i="38"/>
  <c r="K2138" i="38"/>
  <c r="U2136" i="38"/>
  <c r="T2136" i="38"/>
  <c r="X2136" i="38"/>
  <c r="U2137" i="38"/>
  <c r="K2139" i="38"/>
  <c r="T2137" i="38"/>
  <c r="X2137" i="38"/>
  <c r="K2140" i="38"/>
  <c r="U2138" i="38"/>
  <c r="X2138" i="38"/>
  <c r="T2138" i="38"/>
  <c r="U2139" i="38"/>
  <c r="K2141" i="38"/>
  <c r="T2139" i="38"/>
  <c r="X2139" i="38"/>
  <c r="K2142" i="38"/>
  <c r="U2140" i="38"/>
  <c r="T2140" i="38"/>
  <c r="X2140" i="38"/>
  <c r="U2141" i="38"/>
  <c r="K2143" i="38"/>
  <c r="T2141" i="38"/>
  <c r="U2142" i="38"/>
  <c r="X2141" i="38"/>
  <c r="K2144" i="38"/>
  <c r="X2142" i="38"/>
  <c r="T2142" i="38"/>
  <c r="U2143" i="38"/>
  <c r="T2143" i="38"/>
  <c r="K2145" i="38"/>
  <c r="K2146" i="38"/>
  <c r="T2144" i="38"/>
  <c r="U2144" i="38"/>
  <c r="X2143" i="38"/>
  <c r="X2144" i="38"/>
  <c r="K2147" i="38"/>
  <c r="T2146" i="38"/>
  <c r="U2145" i="38"/>
  <c r="U2146" i="38"/>
  <c r="X2145" i="38"/>
  <c r="T2145" i="38"/>
  <c r="X2146" i="38"/>
  <c r="K2148" i="38"/>
  <c r="U2147" i="38"/>
  <c r="W2147" i="38"/>
  <c r="X2147" i="38"/>
  <c r="T2147" i="38"/>
  <c r="K2149" i="38"/>
  <c r="U2148" i="38"/>
  <c r="W2148" i="38"/>
  <c r="K2151" i="38"/>
  <c r="K2150" i="38"/>
  <c r="T2148" i="38"/>
  <c r="X2148" i="38"/>
  <c r="U2149" i="38"/>
  <c r="W2149" i="38"/>
  <c r="T2149" i="38"/>
  <c r="X2149" i="38"/>
  <c r="K2153" i="38"/>
  <c r="K2152" i="38"/>
  <c r="U2150" i="38"/>
  <c r="W2150" i="38"/>
  <c r="X2150" i="38"/>
  <c r="T2150" i="38"/>
  <c r="T2151" i="38"/>
  <c r="U2151" i="38"/>
  <c r="W2151" i="38"/>
  <c r="X2151" i="38"/>
  <c r="K2154" i="38"/>
  <c r="T2152" i="38"/>
  <c r="U2152" i="38"/>
  <c r="W2152" i="38"/>
  <c r="X2152" i="38"/>
  <c r="U2153" i="38"/>
  <c r="W2153" i="38"/>
  <c r="K2155" i="38"/>
  <c r="X2153" i="38"/>
  <c r="K2156" i="38"/>
  <c r="U2154" i="38"/>
  <c r="W2154" i="38"/>
  <c r="T2153" i="38"/>
  <c r="U2155" i="38"/>
  <c r="W2155" i="38"/>
  <c r="X2154" i="38"/>
  <c r="K2157" i="38"/>
  <c r="T2154" i="38"/>
  <c r="T2156" i="38"/>
  <c r="U2156" i="38"/>
  <c r="T2155" i="38"/>
  <c r="X2155" i="38"/>
  <c r="X2156" i="38"/>
  <c r="K2158" i="38"/>
  <c r="U2158" i="38"/>
  <c r="K2159" i="38"/>
  <c r="U2157" i="38"/>
  <c r="T2158" i="38"/>
  <c r="X2157" i="38"/>
  <c r="X2158" i="38"/>
  <c r="T2157" i="38"/>
  <c r="K2161" i="38"/>
  <c r="K2160" i="38"/>
  <c r="T2159" i="38"/>
  <c r="U2159" i="38"/>
  <c r="X2159" i="38"/>
  <c r="U2160" i="38"/>
  <c r="T2160" i="38"/>
  <c r="K2162" i="38"/>
  <c r="X2160" i="38"/>
  <c r="T2161" i="38"/>
  <c r="U2161" i="38"/>
  <c r="K2163" i="38"/>
  <c r="U2162" i="38"/>
  <c r="K2164" i="38"/>
  <c r="X2161" i="38"/>
  <c r="X2162" i="38"/>
  <c r="T2162" i="38"/>
  <c r="K2165" i="38"/>
  <c r="U2163" i="38"/>
  <c r="T2163" i="38"/>
  <c r="U2164" i="38"/>
  <c r="X2163" i="38"/>
  <c r="K2167" i="38"/>
  <c r="K2166" i="38"/>
  <c r="X2164" i="38"/>
  <c r="U2165" i="38"/>
  <c r="K2168" i="38"/>
  <c r="T2164" i="38"/>
  <c r="U2166" i="38"/>
  <c r="X2165" i="38"/>
  <c r="T2165" i="38"/>
  <c r="T2166" i="38"/>
  <c r="X2166" i="38"/>
  <c r="U2167" i="38"/>
  <c r="K2169" i="38"/>
  <c r="T2167" i="38"/>
  <c r="U2169" i="38"/>
  <c r="X2167" i="38"/>
  <c r="K2170" i="38"/>
  <c r="U2168" i="38"/>
  <c r="T2168" i="38"/>
  <c r="T2169" i="38"/>
  <c r="U2170" i="38"/>
  <c r="X2168" i="38"/>
  <c r="X2169" i="38"/>
  <c r="K2172" i="38"/>
  <c r="K2171" i="38"/>
  <c r="T2170" i="38"/>
  <c r="X2170" i="38"/>
  <c r="K2173" i="38"/>
  <c r="U2171" i="38"/>
  <c r="W2171" i="38"/>
  <c r="X2171" i="38"/>
  <c r="T2171" i="38"/>
  <c r="U2172" i="38"/>
  <c r="W2172" i="38"/>
  <c r="K2174" i="38"/>
  <c r="T2172" i="38"/>
  <c r="X2172" i="38"/>
  <c r="U2173" i="38"/>
  <c r="W2173" i="38"/>
  <c r="K2175" i="38"/>
  <c r="X2173" i="38"/>
  <c r="U2174" i="38"/>
  <c r="W2174" i="38"/>
  <c r="T2173" i="38"/>
  <c r="K2176" i="38"/>
  <c r="U2175" i="38"/>
  <c r="W2175" i="38"/>
  <c r="T2175" i="38"/>
  <c r="X2174" i="38"/>
  <c r="X2175" i="38"/>
  <c r="T2174" i="38"/>
  <c r="K2177" i="38"/>
  <c r="U2176" i="38"/>
  <c r="W2176" i="38"/>
  <c r="X2176" i="38"/>
  <c r="T2176" i="38"/>
  <c r="K2178" i="38"/>
  <c r="K2179" i="38"/>
  <c r="U2177" i="38"/>
  <c r="W2177" i="38"/>
  <c r="U2178" i="38"/>
  <c r="W2178" i="38"/>
  <c r="X2177" i="38"/>
  <c r="T2177" i="38"/>
  <c r="K2180" i="38"/>
  <c r="X2178" i="38"/>
  <c r="K2181" i="38"/>
  <c r="T2178" i="38"/>
  <c r="U2179" i="38"/>
  <c r="W2179" i="38"/>
  <c r="U2181" i="38"/>
  <c r="X2179" i="38"/>
  <c r="T2179" i="38"/>
  <c r="K2182" i="38"/>
  <c r="T2180" i="38"/>
  <c r="U2180" i="38"/>
  <c r="K2183" i="38"/>
  <c r="T2181" i="38"/>
  <c r="X2181" i="38"/>
  <c r="U2182" i="38"/>
  <c r="X2180" i="38"/>
  <c r="X2182" i="38"/>
  <c r="T2182" i="38"/>
  <c r="K2184" i="38"/>
  <c r="K2185" i="38"/>
  <c r="T2183" i="38"/>
  <c r="U2183" i="38"/>
  <c r="X2183" i="38"/>
  <c r="K2186" i="38"/>
  <c r="U2184" i="38"/>
  <c r="U2185" i="38"/>
  <c r="X2184" i="38"/>
  <c r="T2184" i="38"/>
  <c r="T2185" i="38"/>
  <c r="K2187" i="38"/>
  <c r="X2185" i="38"/>
  <c r="U2186" i="38"/>
  <c r="K2188" i="38"/>
  <c r="T2186" i="38"/>
  <c r="T2187" i="38"/>
  <c r="U2187" i="38"/>
  <c r="X2187" i="38"/>
  <c r="K2190" i="38"/>
  <c r="X2186" i="38"/>
  <c r="K2189" i="38"/>
  <c r="T2188" i="38"/>
  <c r="U2188" i="38"/>
  <c r="X2188" i="38"/>
  <c r="U2189" i="38"/>
  <c r="K2191" i="38"/>
  <c r="X2189" i="38"/>
  <c r="T2189" i="38"/>
  <c r="K2193" i="38"/>
  <c r="K2192" i="38"/>
  <c r="U2190" i="38"/>
  <c r="U2191" i="38"/>
  <c r="T2191" i="38"/>
  <c r="X2191" i="38"/>
  <c r="X2190" i="38"/>
  <c r="T2190" i="38"/>
  <c r="U2192" i="38"/>
  <c r="K2195" i="38"/>
  <c r="K2194" i="38"/>
  <c r="T2192" i="38"/>
  <c r="X2192" i="38"/>
  <c r="T2193" i="38"/>
  <c r="U2193" i="38"/>
  <c r="U2194" i="38"/>
  <c r="X2194" i="38"/>
  <c r="T2194" i="38"/>
  <c r="X2193" i="38"/>
  <c r="K2197" i="38"/>
  <c r="K2196" i="38"/>
  <c r="U2196" i="38"/>
  <c r="W2196" i="38"/>
  <c r="T2195" i="38"/>
  <c r="U2195" i="38"/>
  <c r="W2195" i="38"/>
  <c r="X2196" i="38"/>
  <c r="T2196" i="38"/>
  <c r="X2195" i="38"/>
  <c r="K2198" i="38"/>
  <c r="K2199" i="38"/>
  <c r="U2197" i="38"/>
  <c r="W2197" i="38"/>
  <c r="U2198" i="38"/>
  <c r="W2198" i="38"/>
  <c r="X2197" i="38"/>
  <c r="T2197" i="38"/>
  <c r="X2198" i="38"/>
  <c r="T2198" i="38"/>
  <c r="K2201" i="38"/>
  <c r="K2200" i="38"/>
  <c r="U2199" i="38"/>
  <c r="W2199" i="38"/>
  <c r="X2199" i="38"/>
  <c r="K2202" i="38"/>
  <c r="U2200" i="38"/>
  <c r="W2200" i="38"/>
  <c r="T2199" i="38"/>
  <c r="T2200" i="38"/>
  <c r="X2200" i="38"/>
  <c r="U2201" i="38"/>
  <c r="W2201" i="38"/>
  <c r="K2204" i="38"/>
  <c r="K2203" i="38"/>
  <c r="T2201" i="38"/>
  <c r="X2201" i="38"/>
  <c r="T2202" i="38"/>
  <c r="U2202" i="38"/>
  <c r="W2202" i="38"/>
  <c r="U2203" i="38"/>
  <c r="W2203" i="38"/>
  <c r="X2202" i="38"/>
  <c r="K2205" i="38"/>
  <c r="X2203" i="38"/>
  <c r="T2203" i="38"/>
  <c r="U2204" i="38"/>
  <c r="K2206" i="38"/>
  <c r="T2204" i="38"/>
  <c r="X2204" i="38"/>
  <c r="T2205" i="38"/>
  <c r="K2207" i="38"/>
  <c r="U2205" i="38"/>
  <c r="T2206" i="38"/>
  <c r="U2206" i="38"/>
  <c r="X2205" i="38"/>
  <c r="X2206" i="38"/>
  <c r="K2208" i="38"/>
  <c r="K2209" i="38"/>
  <c r="U2207" i="38"/>
  <c r="T2207" i="38"/>
  <c r="T2208" i="38"/>
  <c r="U2208" i="38"/>
  <c r="X2208" i="38"/>
  <c r="X2207" i="38"/>
  <c r="K2210" i="38"/>
  <c r="U2209" i="38"/>
  <c r="K2212" i="38"/>
  <c r="K2211" i="38"/>
  <c r="T2209" i="38"/>
  <c r="U2210" i="38"/>
  <c r="X2209" i="38"/>
  <c r="T2210" i="38"/>
  <c r="X2210" i="38"/>
  <c r="K2213" i="38"/>
  <c r="U2211" i="38"/>
  <c r="X2211" i="38"/>
  <c r="T2212" i="38"/>
  <c r="K2215" i="38"/>
  <c r="K2214" i="38"/>
  <c r="U2213" i="38"/>
  <c r="T2211" i="38"/>
  <c r="U2212" i="38"/>
  <c r="T2213" i="38"/>
  <c r="X2213" i="38"/>
  <c r="X2212" i="38"/>
  <c r="K2217" i="38"/>
  <c r="K2216" i="38"/>
  <c r="U2214" i="38"/>
  <c r="U2216" i="38"/>
  <c r="T2214" i="38"/>
  <c r="X2214" i="38"/>
  <c r="K2218" i="38"/>
  <c r="U2215" i="38"/>
  <c r="T2215" i="38"/>
  <c r="X2216" i="38"/>
  <c r="T2216" i="38"/>
  <c r="X2215" i="38"/>
  <c r="T2217" i="38"/>
  <c r="K2219" i="38"/>
  <c r="U2217" i="38"/>
  <c r="X2217" i="38"/>
  <c r="K2221" i="38"/>
  <c r="K2220" i="38"/>
  <c r="U2218" i="38"/>
  <c r="X2218" i="38"/>
  <c r="T2218" i="38"/>
  <c r="U2219" i="38"/>
  <c r="W2219" i="38"/>
  <c r="X2219" i="38"/>
  <c r="T2219" i="38"/>
  <c r="K2222" i="38"/>
  <c r="U2220" i="38"/>
  <c r="W2220" i="38"/>
  <c r="T2220" i="38"/>
  <c r="X2220" i="38"/>
  <c r="T2221" i="38"/>
  <c r="U2221" i="38"/>
  <c r="W2221" i="38"/>
  <c r="K2223" i="38"/>
  <c r="U2223" i="38"/>
  <c r="W2223" i="38"/>
  <c r="X2221" i="38"/>
  <c r="T2222" i="38"/>
  <c r="U2222" i="38"/>
  <c r="W2222" i="38"/>
  <c r="K2224" i="38"/>
  <c r="X2223" i="38"/>
  <c r="K2225" i="38"/>
  <c r="X2222" i="38"/>
  <c r="T2223" i="38"/>
  <c r="T2224" i="38"/>
  <c r="U2224" i="38"/>
  <c r="W2224" i="38"/>
  <c r="X2224" i="38"/>
  <c r="K2227" i="38"/>
  <c r="K2226" i="38"/>
  <c r="U2225" i="38"/>
  <c r="W2225" i="38"/>
  <c r="T2225" i="38"/>
  <c r="X2225" i="38"/>
  <c r="K2229" i="38"/>
  <c r="K2228" i="38"/>
  <c r="U2226" i="38"/>
  <c r="W2226" i="38"/>
  <c r="X2226" i="38"/>
  <c r="T2226" i="38"/>
  <c r="U2227" i="38"/>
  <c r="W2227" i="38"/>
  <c r="T2227" i="38"/>
  <c r="K2230" i="38"/>
  <c r="T2228" i="38"/>
  <c r="X2227" i="38"/>
  <c r="U2228" i="38"/>
  <c r="U2229" i="38"/>
  <c r="X2228" i="38"/>
  <c r="K2231" i="38"/>
  <c r="T2229" i="38"/>
  <c r="X2229" i="38"/>
  <c r="U2230" i="38"/>
  <c r="U2231" i="38"/>
  <c r="K2232" i="38"/>
  <c r="T2231" i="38"/>
  <c r="X2230" i="38"/>
  <c r="X2231" i="38"/>
  <c r="T2230" i="38"/>
  <c r="T2232" i="38"/>
  <c r="K2233" i="38"/>
  <c r="U2232" i="38"/>
  <c r="X2232" i="38"/>
  <c r="K2234" i="38"/>
  <c r="U2233" i="38"/>
  <c r="T2233" i="38"/>
  <c r="K2235" i="38"/>
  <c r="U2235" i="38"/>
  <c r="X2233" i="38"/>
  <c r="U2234" i="38"/>
  <c r="K2236" i="38"/>
  <c r="T2235" i="38"/>
  <c r="T2234" i="38"/>
  <c r="X2234" i="38"/>
  <c r="X2235" i="38"/>
  <c r="K2237" i="38"/>
  <c r="T2236" i="38"/>
  <c r="U2236" i="38"/>
  <c r="U2237" i="38"/>
  <c r="X2236" i="38"/>
  <c r="K2238" i="38"/>
  <c r="X2237" i="38"/>
  <c r="T2237" i="38"/>
  <c r="K2239" i="38"/>
  <c r="T2239" i="38"/>
  <c r="K2241" i="38"/>
  <c r="K2240" i="38"/>
  <c r="U2238" i="38"/>
  <c r="U2239" i="38"/>
  <c r="X2238" i="38"/>
  <c r="T2238" i="38"/>
  <c r="X2239" i="38"/>
  <c r="U2240" i="38"/>
  <c r="K2242" i="38"/>
  <c r="X2240" i="38"/>
  <c r="T2240" i="38"/>
  <c r="T2241" i="38"/>
  <c r="U2241" i="38"/>
  <c r="K2244" i="38"/>
  <c r="K2243" i="38"/>
  <c r="X2241" i="38"/>
  <c r="U2242" i="38"/>
  <c r="K2245" i="38"/>
  <c r="U2243" i="38"/>
  <c r="W2243" i="38"/>
  <c r="T2243" i="38"/>
  <c r="X2242" i="38"/>
  <c r="T2242" i="38"/>
  <c r="T2244" i="38"/>
  <c r="X2243" i="38"/>
  <c r="K2246" i="38"/>
  <c r="U2244" i="38"/>
  <c r="W2244" i="38"/>
  <c r="X2244" i="38"/>
  <c r="U2245" i="38"/>
  <c r="W2245" i="38"/>
  <c r="K2247" i="38"/>
  <c r="X2245" i="38"/>
  <c r="T2246" i="38"/>
  <c r="U2246" i="38"/>
  <c r="W2246" i="38"/>
  <c r="K2248" i="38"/>
  <c r="T2245" i="38"/>
  <c r="X2246" i="38"/>
  <c r="K2249" i="38"/>
  <c r="U2247" i="38"/>
  <c r="W2247" i="38"/>
  <c r="U2248" i="38"/>
  <c r="W2248" i="38"/>
  <c r="X2247" i="38"/>
  <c r="T2247" i="38"/>
  <c r="X2248" i="38"/>
  <c r="T2248" i="38"/>
  <c r="K2250" i="38"/>
  <c r="T2249" i="38"/>
  <c r="U2249" i="38"/>
  <c r="W2249" i="38"/>
  <c r="X2249" i="38"/>
  <c r="K2251" i="38"/>
  <c r="T2250" i="38"/>
  <c r="K2253" i="38"/>
  <c r="K2252" i="38"/>
  <c r="U2250" i="38"/>
  <c r="W2250" i="38"/>
  <c r="X2250" i="38"/>
  <c r="U2251" i="38"/>
  <c r="W2251" i="38"/>
  <c r="X2251" i="38"/>
  <c r="K2254" i="38"/>
  <c r="T2251" i="38"/>
  <c r="U2252" i="38"/>
  <c r="T2252" i="38"/>
  <c r="X2252" i="38"/>
  <c r="U2253" i="38"/>
  <c r="T2253" i="38"/>
  <c r="K2255" i="38"/>
  <c r="U2254" i="38"/>
  <c r="X2253" i="38"/>
  <c r="K2256" i="38"/>
  <c r="U2256" i="38"/>
  <c r="X2254" i="38"/>
  <c r="T2254" i="38"/>
  <c r="K2257" i="38"/>
  <c r="K2258" i="38"/>
  <c r="T2255" i="38"/>
  <c r="U2255" i="38"/>
  <c r="T2256" i="38"/>
  <c r="X2256" i="38"/>
  <c r="X2255" i="38"/>
  <c r="T2257" i="38"/>
  <c r="U2257" i="38"/>
  <c r="X2257" i="38"/>
  <c r="K2259" i="38"/>
  <c r="K2260" i="38"/>
  <c r="U2258" i="38"/>
  <c r="T2258" i="38"/>
  <c r="X2258" i="38"/>
  <c r="U2259" i="38"/>
  <c r="K2262" i="38"/>
  <c r="K2261" i="38"/>
  <c r="X2259" i="38"/>
  <c r="K2263" i="38"/>
  <c r="T2260" i="38"/>
  <c r="U2260" i="38"/>
  <c r="T2259" i="38"/>
  <c r="X2260" i="38"/>
  <c r="T2261" i="38"/>
  <c r="U2261" i="38"/>
  <c r="U2262" i="38"/>
  <c r="K2264" i="38"/>
  <c r="X2261" i="38"/>
  <c r="T2262" i="38"/>
  <c r="U2263" i="38"/>
  <c r="X2262" i="38"/>
  <c r="T2263" i="38"/>
  <c r="K2266" i="38"/>
  <c r="K2265" i="38"/>
  <c r="X2263" i="38"/>
  <c r="U2264" i="38"/>
  <c r="U2265" i="38"/>
  <c r="X2264" i="38"/>
  <c r="T2264" i="38"/>
  <c r="K2267" i="38"/>
  <c r="T2265" i="38"/>
  <c r="X2265" i="38"/>
  <c r="K2268" i="38"/>
  <c r="U2266" i="38"/>
  <c r="T2266" i="38"/>
  <c r="X2266" i="38"/>
  <c r="U2267" i="38"/>
  <c r="W2267" i="38"/>
  <c r="T2267" i="38"/>
  <c r="K2269" i="38"/>
  <c r="U2269" i="38"/>
  <c r="W2269" i="38"/>
  <c r="K2270" i="38"/>
  <c r="X2267" i="38"/>
  <c r="U2268" i="38"/>
  <c r="W2268" i="38"/>
  <c r="K2271" i="38"/>
  <c r="T2268" i="38"/>
  <c r="T2269" i="38"/>
  <c r="X2269" i="38"/>
  <c r="U2270" i="38"/>
  <c r="W2270" i="38"/>
  <c r="X2268" i="38"/>
  <c r="T2270" i="38"/>
  <c r="X2270" i="38"/>
  <c r="K2272" i="38"/>
  <c r="U2271" i="38"/>
  <c r="W2271" i="38"/>
  <c r="T2271" i="38"/>
  <c r="K2274" i="38"/>
  <c r="K2273" i="38"/>
  <c r="U2272" i="38"/>
  <c r="W2272" i="38"/>
  <c r="U2273" i="38"/>
  <c r="W2273" i="38"/>
  <c r="X2271" i="38"/>
  <c r="X2273" i="38"/>
  <c r="X2272" i="38"/>
  <c r="T2273" i="38"/>
  <c r="K2275" i="38"/>
  <c r="T2272" i="38"/>
  <c r="U2274" i="38"/>
  <c r="W2274" i="38"/>
  <c r="K2276" i="38"/>
  <c r="T2274" i="38"/>
  <c r="X2274" i="38"/>
  <c r="K2278" i="38"/>
  <c r="U2275" i="38"/>
  <c r="W2275" i="38"/>
  <c r="T2275" i="38"/>
  <c r="K2277" i="38"/>
  <c r="X2275" i="38"/>
  <c r="U2276" i="38"/>
  <c r="X2276" i="38"/>
  <c r="T2276" i="38"/>
  <c r="K2280" i="38"/>
  <c r="K2279" i="38"/>
  <c r="T2277" i="38"/>
  <c r="U2277" i="38"/>
  <c r="X2277" i="38"/>
  <c r="U2278" i="38"/>
  <c r="T2278" i="38"/>
  <c r="X2278" i="38"/>
  <c r="K2281" i="38"/>
  <c r="T2279" i="38"/>
  <c r="U2279" i="38"/>
  <c r="U2280" i="38"/>
  <c r="X2279" i="38"/>
  <c r="K2282" i="38"/>
  <c r="T2280" i="38"/>
  <c r="U2282" i="38"/>
  <c r="X2280" i="38"/>
  <c r="K2284" i="38"/>
  <c r="U2281" i="38"/>
  <c r="K2283" i="38"/>
  <c r="X2282" i="38"/>
  <c r="X2281" i="38"/>
  <c r="T2282" i="38"/>
  <c r="T2281" i="38"/>
  <c r="T2283" i="38"/>
  <c r="U2283" i="38"/>
  <c r="X2283" i="38"/>
  <c r="K2286" i="38"/>
  <c r="K2285" i="38"/>
  <c r="U2284" i="38"/>
  <c r="U2285" i="38"/>
  <c r="T2284" i="38"/>
  <c r="X2284" i="38"/>
  <c r="X2285" i="38"/>
  <c r="T2285" i="38"/>
  <c r="K2287" i="38"/>
  <c r="K2288" i="38"/>
  <c r="U2286" i="38"/>
  <c r="X2286" i="38"/>
  <c r="U2287" i="38"/>
  <c r="K2289" i="38"/>
  <c r="T2286" i="38"/>
  <c r="T2287" i="38"/>
  <c r="X2287" i="38"/>
  <c r="T2288" i="38"/>
  <c r="K2290" i="38"/>
  <c r="U2288" i="38"/>
  <c r="U2289" i="38"/>
  <c r="U2290" i="38"/>
  <c r="X2289" i="38"/>
  <c r="T2289" i="38"/>
  <c r="K2291" i="38"/>
  <c r="X2288" i="38"/>
  <c r="U2291" i="38"/>
  <c r="W2291" i="38"/>
  <c r="X2290" i="38"/>
  <c r="T2290" i="38"/>
  <c r="K2292" i="38"/>
  <c r="T2291" i="38"/>
  <c r="X2291" i="38"/>
  <c r="K2293" i="38"/>
  <c r="U2293" i="38"/>
  <c r="W2293" i="38"/>
  <c r="K2294" i="38"/>
  <c r="U2292" i="38"/>
  <c r="W2292" i="38"/>
  <c r="X2293" i="38"/>
  <c r="X2292" i="38"/>
  <c r="T2293" i="38"/>
  <c r="T2292" i="38"/>
  <c r="K2295" i="38"/>
  <c r="T2294" i="38"/>
  <c r="U2294" i="38"/>
  <c r="W2294" i="38"/>
  <c r="X2294" i="38"/>
  <c r="K2296" i="38"/>
  <c r="U2295" i="38"/>
  <c r="W2295" i="38"/>
  <c r="K2297" i="38"/>
  <c r="U2296" i="38"/>
  <c r="W2296" i="38"/>
  <c r="X2295" i="38"/>
  <c r="T2295" i="38"/>
  <c r="K2299" i="38"/>
  <c r="K2298" i="38"/>
  <c r="T2296" i="38"/>
  <c r="X2296" i="38"/>
  <c r="U2297" i="38"/>
  <c r="W2297" i="38"/>
  <c r="X2297" i="38"/>
  <c r="T2297" i="38"/>
  <c r="K2300" i="38"/>
  <c r="U2298" i="38"/>
  <c r="W2298" i="38"/>
  <c r="X2298" i="38"/>
  <c r="T2298" i="38"/>
  <c r="U2299" i="38"/>
  <c r="W2299" i="38"/>
  <c r="K2301" i="38"/>
  <c r="X2299" i="38"/>
  <c r="T2300" i="38"/>
  <c r="K2303" i="38"/>
  <c r="K2302" i="38"/>
  <c r="T2299" i="38"/>
  <c r="U2300" i="38"/>
  <c r="X2300" i="38"/>
  <c r="T2301" i="38"/>
  <c r="U2301" i="38"/>
  <c r="X2301" i="38"/>
  <c r="U2302" i="38"/>
  <c r="K2304" i="38"/>
  <c r="T2302" i="38"/>
  <c r="U2303" i="38"/>
  <c r="X2302" i="38"/>
  <c r="T2304" i="38"/>
  <c r="K2305" i="38"/>
  <c r="U2304" i="38"/>
  <c r="T2303" i="38"/>
  <c r="X2304" i="38"/>
  <c r="X2303" i="38"/>
  <c r="K2306" i="38"/>
  <c r="U2305" i="38"/>
  <c r="T2305" i="38"/>
  <c r="U2306" i="38"/>
  <c r="K2307" i="38"/>
  <c r="T2306" i="38"/>
  <c r="X2306" i="38"/>
  <c r="X2305" i="38"/>
  <c r="K2308" i="38"/>
  <c r="K2309" i="38"/>
  <c r="U2307" i="38"/>
  <c r="T2307" i="38"/>
  <c r="T2308" i="38"/>
  <c r="U2308" i="38"/>
  <c r="X2308" i="38"/>
  <c r="X2307" i="38"/>
  <c r="K2310" i="38"/>
  <c r="U2309" i="38"/>
  <c r="X2309" i="38"/>
  <c r="T2309" i="38"/>
  <c r="K2311" i="38"/>
  <c r="K2312" i="38"/>
  <c r="T2310" i="38"/>
  <c r="U2310" i="38"/>
  <c r="T2311" i="38"/>
  <c r="U2311" i="38"/>
  <c r="X2311" i="38"/>
  <c r="X2310" i="38"/>
  <c r="K2313" i="38"/>
  <c r="K2314" i="38"/>
  <c r="U2312" i="38"/>
  <c r="X2312" i="38"/>
  <c r="T2312" i="38"/>
  <c r="T2313" i="38"/>
  <c r="U2313" i="38"/>
  <c r="K2315" i="38"/>
  <c r="K2316" i="38"/>
  <c r="X2313" i="38"/>
  <c r="U2314" i="38"/>
  <c r="T2315" i="38"/>
  <c r="U2315" i="38"/>
  <c r="W2315" i="38"/>
  <c r="T2314" i="38"/>
  <c r="X2314" i="38"/>
  <c r="X2315" i="38"/>
  <c r="K2317" i="38"/>
  <c r="K2318" i="38"/>
  <c r="U2316" i="38"/>
  <c r="W2316" i="38"/>
  <c r="T2316" i="38"/>
  <c r="X2316" i="38"/>
  <c r="U2317" i="38"/>
  <c r="W2317" i="38"/>
  <c r="K2319" i="38"/>
  <c r="X2317" i="38"/>
  <c r="T2317" i="38"/>
  <c r="U2318" i="38"/>
  <c r="W2318" i="38"/>
  <c r="K2321" i="38"/>
  <c r="K2320" i="38"/>
  <c r="T2319" i="38"/>
  <c r="U2319" i="38"/>
  <c r="W2319" i="38"/>
  <c r="X2318" i="38"/>
  <c r="X2319" i="38"/>
  <c r="T2318" i="38"/>
  <c r="K2322" i="38"/>
  <c r="U2320" i="38"/>
  <c r="W2320" i="38"/>
  <c r="K2323" i="38"/>
  <c r="T2320" i="38"/>
  <c r="X2320" i="38"/>
  <c r="K2324" i="38"/>
  <c r="T2321" i="38"/>
  <c r="U2321" i="38"/>
  <c r="W2321" i="38"/>
  <c r="U2322" i="38"/>
  <c r="W2322" i="38"/>
  <c r="X2321" i="38"/>
  <c r="X2322" i="38"/>
  <c r="T2322" i="38"/>
  <c r="K2325" i="38"/>
  <c r="U2323" i="38"/>
  <c r="W2323" i="38"/>
  <c r="X2323" i="38"/>
  <c r="T2325" i="38"/>
  <c r="T2323" i="38"/>
  <c r="K2326" i="38"/>
  <c r="U2324" i="38"/>
  <c r="U2325" i="38"/>
  <c r="X2324" i="38"/>
  <c r="X2325" i="38"/>
  <c r="T2324" i="38"/>
  <c r="K2327" i="38"/>
  <c r="K2328" i="38"/>
  <c r="U2326" i="38"/>
  <c r="T2326" i="38"/>
  <c r="X2326" i="38"/>
  <c r="U2327" i="38"/>
  <c r="K2329" i="38"/>
  <c r="U2328" i="38"/>
  <c r="X2328" i="38"/>
  <c r="T2328" i="38"/>
  <c r="X2327" i="38"/>
  <c r="K2330" i="38"/>
  <c r="T2327" i="38"/>
  <c r="U2329" i="38"/>
  <c r="T2329" i="38"/>
  <c r="X2329" i="38"/>
  <c r="K2331" i="38"/>
  <c r="K2332" i="38"/>
  <c r="U2330" i="38"/>
  <c r="U2331" i="38"/>
  <c r="T2331" i="38"/>
  <c r="X2331" i="38"/>
  <c r="X2330" i="38"/>
  <c r="T2330" i="38"/>
  <c r="K2333" i="38"/>
  <c r="K2335" i="38"/>
  <c r="K2334" i="38"/>
  <c r="U2332" i="38"/>
  <c r="X2332" i="38"/>
  <c r="T2332" i="38"/>
  <c r="U2333" i="38"/>
  <c r="T2333" i="38"/>
  <c r="X2333" i="38"/>
  <c r="K2337" i="38"/>
  <c r="K2336" i="38"/>
  <c r="U2334" i="38"/>
  <c r="X2334" i="38"/>
  <c r="T2334" i="38"/>
  <c r="T2335" i="38"/>
  <c r="U2335" i="38"/>
  <c r="U2336" i="38"/>
  <c r="X2336" i="38"/>
  <c r="K2339" i="38"/>
  <c r="K2338" i="38"/>
  <c r="T2336" i="38"/>
  <c r="X2335" i="38"/>
  <c r="U2337" i="38"/>
  <c r="T2337" i="38"/>
  <c r="K2340" i="38"/>
  <c r="U2338" i="38"/>
  <c r="X2337" i="38"/>
  <c r="X2338" i="38"/>
  <c r="T2338" i="38"/>
  <c r="T2339" i="38"/>
  <c r="U2339" i="38"/>
  <c r="W2339" i="38"/>
  <c r="K2341" i="38"/>
  <c r="U2340" i="38"/>
  <c r="W2340" i="38"/>
  <c r="T2340" i="38"/>
  <c r="X2340" i="38"/>
  <c r="X2339" i="38"/>
  <c r="K2343" i="38"/>
  <c r="K2342" i="38"/>
  <c r="T2341" i="38"/>
  <c r="U2341" i="38"/>
  <c r="W2341" i="38"/>
  <c r="X2341" i="38"/>
  <c r="T2342" i="38"/>
  <c r="K2344" i="38"/>
  <c r="U2342" i="38"/>
  <c r="W2342" i="38"/>
  <c r="X2342" i="38"/>
  <c r="U2343" i="38"/>
  <c r="W2343" i="38"/>
  <c r="K2345" i="38"/>
  <c r="T2343" i="38"/>
  <c r="U2344" i="38"/>
  <c r="W2344" i="38"/>
  <c r="X2343" i="38"/>
  <c r="K2346" i="38"/>
  <c r="T2344" i="38"/>
  <c r="X2344" i="38"/>
  <c r="K2347" i="38"/>
  <c r="U2345" i="38"/>
  <c r="W2345" i="38"/>
  <c r="T2345" i="38"/>
  <c r="X2345" i="38"/>
  <c r="U2346" i="38"/>
  <c r="W2346" i="38"/>
  <c r="K2348" i="38"/>
  <c r="T2346" i="38"/>
  <c r="X2346" i="38"/>
  <c r="T2347" i="38"/>
  <c r="K2350" i="38"/>
  <c r="K2349" i="38"/>
  <c r="U2347" i="38"/>
  <c r="W2347" i="38"/>
  <c r="X2347" i="38"/>
  <c r="T2348" i="38"/>
  <c r="U2348" i="38"/>
  <c r="T2349" i="38"/>
  <c r="K2351" i="38"/>
  <c r="U2349" i="38"/>
  <c r="X2348" i="38"/>
  <c r="U2350" i="38"/>
  <c r="X2349" i="38"/>
  <c r="T2350" i="38"/>
  <c r="K2352" i="38"/>
  <c r="T2351" i="38"/>
  <c r="U2351" i="38"/>
  <c r="X2351" i="38"/>
  <c r="X2350" i="38"/>
  <c r="K2353" i="38"/>
  <c r="K2354" i="38"/>
  <c r="U2352" i="38"/>
  <c r="T2352" i="38"/>
  <c r="T2353" i="38"/>
  <c r="U2353" i="38"/>
  <c r="X2353" i="38"/>
  <c r="X2352" i="38"/>
  <c r="K2355" i="38"/>
  <c r="U2354" i="38"/>
  <c r="K2356" i="38"/>
  <c r="T2355" i="38"/>
  <c r="U2355" i="38"/>
  <c r="X2354" i="38"/>
  <c r="X2355" i="38"/>
  <c r="T2354" i="38"/>
  <c r="K2357" i="38"/>
  <c r="U2356" i="38"/>
  <c r="K2359" i="38"/>
  <c r="K2358" i="38"/>
  <c r="T2356" i="38"/>
  <c r="X2356" i="38"/>
  <c r="T2357" i="38"/>
  <c r="U2357" i="38"/>
  <c r="U2358" i="38"/>
  <c r="X2358" i="38"/>
  <c r="X2357" i="38"/>
  <c r="T2358" i="38"/>
  <c r="K2360" i="38"/>
  <c r="U2359" i="38"/>
  <c r="K2361" i="38"/>
  <c r="T2359" i="38"/>
  <c r="U2360" i="38"/>
  <c r="X2359" i="38"/>
  <c r="K2362" i="38"/>
  <c r="K2363" i="38"/>
  <c r="U2361" i="38"/>
  <c r="T2360" i="38"/>
  <c r="X2361" i="38"/>
  <c r="X2360" i="38"/>
  <c r="T2361" i="38"/>
  <c r="U2362" i="38"/>
  <c r="X2362" i="38"/>
  <c r="T2362" i="38"/>
  <c r="K2364" i="38"/>
  <c r="U2363" i="38"/>
  <c r="W2363" i="38"/>
  <c r="K2365" i="38"/>
  <c r="T2363" i="38"/>
  <c r="U2365" i="38"/>
  <c r="W2365" i="38"/>
  <c r="X2363" i="38"/>
  <c r="U2364" i="38"/>
  <c r="W2364" i="38"/>
  <c r="K2367" i="38"/>
  <c r="K2366" i="38"/>
  <c r="X2365" i="38"/>
  <c r="X2364" i="38"/>
  <c r="T2365" i="38"/>
  <c r="T2364" i="38"/>
  <c r="U2366" i="38"/>
  <c r="W2366" i="38"/>
  <c r="X2366" i="38"/>
  <c r="K2368" i="38"/>
  <c r="T2366" i="38"/>
  <c r="U2368" i="38"/>
  <c r="W2368" i="38"/>
  <c r="T2367" i="38"/>
  <c r="U2367" i="38"/>
  <c r="W2367" i="38"/>
  <c r="K2369" i="38"/>
  <c r="X2368" i="38"/>
  <c r="K2371" i="38"/>
  <c r="T2368" i="38"/>
  <c r="T2369" i="38"/>
  <c r="K2370" i="38"/>
  <c r="X2367" i="38"/>
  <c r="U2369" i="38"/>
  <c r="W2369" i="38"/>
  <c r="X2369" i="38"/>
  <c r="K2372" i="38"/>
  <c r="T2370" i="38"/>
  <c r="U2370" i="38"/>
  <c r="W2370" i="38"/>
  <c r="X2370" i="38"/>
  <c r="U2371" i="38"/>
  <c r="W2371" i="38"/>
  <c r="K2373" i="38"/>
  <c r="X2371" i="38"/>
  <c r="K2375" i="38"/>
  <c r="T2372" i="38"/>
  <c r="U2372" i="38"/>
  <c r="K2374" i="38"/>
  <c r="T2371" i="38"/>
  <c r="T2373" i="38"/>
  <c r="U2373" i="38"/>
  <c r="X2373" i="38"/>
  <c r="X2372" i="38"/>
  <c r="K2376" i="38"/>
  <c r="U2374" i="38"/>
  <c r="T2374" i="38"/>
  <c r="X2374" i="38"/>
  <c r="K2377" i="38"/>
  <c r="U2375" i="38"/>
  <c r="X2375" i="38"/>
  <c r="U2376" i="38"/>
  <c r="T2375" i="38"/>
  <c r="K2378" i="38"/>
  <c r="U2378" i="38"/>
  <c r="X2376" i="38"/>
  <c r="K2380" i="38"/>
  <c r="T2377" i="38"/>
  <c r="T2376" i="38"/>
  <c r="K2379" i="38"/>
  <c r="U2377" i="38"/>
  <c r="T2378" i="38"/>
  <c r="X2377" i="38"/>
  <c r="X2378" i="38"/>
  <c r="K2381" i="38"/>
  <c r="U2379" i="38"/>
  <c r="X2379" i="38"/>
  <c r="K2382" i="38"/>
  <c r="T2379" i="38"/>
  <c r="U2380" i="38"/>
  <c r="U2381" i="38"/>
  <c r="X2380" i="38"/>
  <c r="T2382" i="38"/>
  <c r="T2380" i="38"/>
  <c r="K2384" i="38"/>
  <c r="K2383" i="38"/>
  <c r="U2382" i="38"/>
  <c r="X2381" i="38"/>
  <c r="X2382" i="38"/>
  <c r="T2381" i="38"/>
  <c r="U2383" i="38"/>
  <c r="K2385" i="38"/>
  <c r="T2383" i="38"/>
  <c r="X2383" i="38"/>
  <c r="T2384" i="38"/>
  <c r="U2384" i="38"/>
  <c r="K2386" i="38"/>
  <c r="U2385" i="38"/>
  <c r="X2385" i="38"/>
  <c r="X2384" i="38"/>
  <c r="T2385" i="38"/>
  <c r="K2387" i="38"/>
  <c r="U2386" i="38"/>
  <c r="K2388" i="38"/>
  <c r="X2386" i="38"/>
  <c r="T2386" i="38"/>
  <c r="U2387" i="38"/>
  <c r="W2387" i="38"/>
  <c r="T2387" i="38"/>
  <c r="K2389" i="38"/>
  <c r="X2387" i="38"/>
  <c r="T2388" i="38"/>
  <c r="K2390" i="38"/>
  <c r="U2388" i="38"/>
  <c r="W2388" i="38"/>
  <c r="X2388" i="38"/>
  <c r="K2392" i="38"/>
  <c r="K2391" i="38"/>
  <c r="U2389" i="38"/>
  <c r="W2389" i="38"/>
  <c r="T2389" i="38"/>
  <c r="U2390" i="38"/>
  <c r="W2390" i="38"/>
  <c r="X2390" i="38"/>
  <c r="T2390" i="38"/>
  <c r="X2389" i="38"/>
  <c r="K2393" i="38"/>
  <c r="T2391" i="38"/>
  <c r="U2391" i="38"/>
  <c r="W2391" i="38"/>
  <c r="U2392" i="38"/>
  <c r="W2392" i="38"/>
  <c r="X2391" i="38"/>
  <c r="T2392" i="38"/>
  <c r="K2394" i="38"/>
  <c r="X2392" i="38"/>
  <c r="U2393" i="38"/>
  <c r="W2393" i="38"/>
  <c r="K2395" i="38"/>
  <c r="X2393" i="38"/>
  <c r="K2396" i="38"/>
  <c r="T2394" i="38"/>
  <c r="T2393" i="38"/>
  <c r="U2394" i="38"/>
  <c r="W2394" i="38"/>
  <c r="X2394" i="38"/>
  <c r="K2398" i="38"/>
  <c r="K2397" i="38"/>
  <c r="T2395" i="38"/>
  <c r="U2395" i="38"/>
  <c r="W2395" i="38"/>
  <c r="T2396" i="38"/>
  <c r="X2395" i="38"/>
  <c r="U2396" i="38"/>
  <c r="U2397" i="38"/>
  <c r="K2399" i="38"/>
  <c r="X2396" i="38"/>
  <c r="T2397" i="38"/>
  <c r="X2397" i="38"/>
  <c r="U2398" i="38"/>
  <c r="K2400" i="38"/>
  <c r="X2398" i="38"/>
  <c r="K2402" i="38"/>
  <c r="K2401" i="38"/>
  <c r="U2399" i="38"/>
  <c r="T2399" i="38"/>
  <c r="T2398" i="38"/>
  <c r="T2400" i="38"/>
  <c r="U2400" i="38"/>
  <c r="X2399" i="38"/>
  <c r="X2400" i="38"/>
  <c r="K2403" i="38"/>
  <c r="U2401" i="38"/>
  <c r="T2401" i="38"/>
  <c r="X2401" i="38"/>
  <c r="U2402" i="38"/>
  <c r="K2404" i="38"/>
  <c r="X2402" i="38"/>
  <c r="K2405" i="38"/>
  <c r="U2403" i="38"/>
  <c r="T2402" i="38"/>
  <c r="U2404" i="38"/>
  <c r="T2403" i="38"/>
  <c r="X2404" i="38"/>
  <c r="X2403" i="38"/>
  <c r="T2404" i="38"/>
  <c r="K2406" i="38"/>
  <c r="U2405" i="38"/>
  <c r="X2405" i="38"/>
  <c r="T2405" i="38"/>
  <c r="K2407" i="38"/>
  <c r="T2406" i="38"/>
  <c r="K2408" i="38"/>
  <c r="U2406" i="38"/>
  <c r="X2406" i="38"/>
  <c r="K2409" i="38"/>
  <c r="U2407" i="38"/>
  <c r="T2407" i="38"/>
  <c r="X2407" i="38"/>
  <c r="K2410" i="38"/>
  <c r="U2408" i="38"/>
  <c r="X2408" i="38"/>
  <c r="K2412" i="38"/>
  <c r="K2411" i="38"/>
  <c r="T2408" i="38"/>
  <c r="T2409" i="38"/>
  <c r="U2409" i="38"/>
  <c r="X2409" i="38"/>
  <c r="U2410" i="38"/>
  <c r="K2413" i="38"/>
  <c r="T2410" i="38"/>
  <c r="X2410" i="38"/>
  <c r="U2411" i="38"/>
  <c r="W2411" i="38"/>
  <c r="T2411" i="38"/>
  <c r="X2411" i="38"/>
  <c r="U2412" i="38"/>
  <c r="W2412" i="38"/>
  <c r="K2415" i="38"/>
  <c r="K2414" i="38"/>
  <c r="T2412" i="38"/>
  <c r="U2413" i="38"/>
  <c r="W2413" i="38"/>
  <c r="X2412" i="38"/>
  <c r="T2413" i="38"/>
  <c r="U2414" i="38"/>
  <c r="W2414" i="38"/>
  <c r="T2414" i="38"/>
  <c r="X2414" i="38"/>
  <c r="X2413" i="38"/>
  <c r="K2416" i="38"/>
  <c r="U2415" i="38"/>
  <c r="W2415" i="38"/>
  <c r="K2417" i="38"/>
  <c r="U2416" i="38"/>
  <c r="W2416" i="38"/>
  <c r="T2415" i="38"/>
  <c r="X2416" i="38"/>
  <c r="X2415" i="38"/>
  <c r="T2416" i="38"/>
  <c r="K2419" i="38"/>
  <c r="K2418" i="38"/>
  <c r="U2417" i="38"/>
  <c r="W2417" i="38"/>
  <c r="T2417" i="38"/>
  <c r="X2417" i="38"/>
  <c r="K2420" i="38"/>
  <c r="U2418" i="38"/>
  <c r="W2418" i="38"/>
  <c r="X2418" i="38"/>
  <c r="T2418" i="38"/>
  <c r="U2419" i="38"/>
  <c r="W2419" i="38"/>
  <c r="K2421" i="38"/>
  <c r="X2419" i="38"/>
  <c r="T2419" i="38"/>
  <c r="T2420" i="38"/>
  <c r="U2420" i="38"/>
  <c r="K2422" i="38"/>
  <c r="T2421" i="38"/>
  <c r="U2421" i="38"/>
  <c r="X2420" i="38"/>
  <c r="X2421" i="38"/>
  <c r="K2423" i="38"/>
  <c r="K2424" i="38"/>
  <c r="U2422" i="38"/>
  <c r="X2422" i="38"/>
  <c r="U2423" i="38"/>
  <c r="T2422" i="38"/>
  <c r="K2425" i="38"/>
  <c r="X2423" i="38"/>
  <c r="T2423" i="38"/>
  <c r="T2424" i="38"/>
  <c r="K2426" i="38"/>
  <c r="U2424" i="38"/>
  <c r="U2425" i="38"/>
  <c r="X2425" i="38"/>
  <c r="X2424" i="38"/>
  <c r="T2425" i="38"/>
  <c r="K2427" i="38"/>
  <c r="K2428" i="38"/>
  <c r="U2426" i="38"/>
  <c r="U2427" i="38"/>
  <c r="X2426" i="38"/>
  <c r="T2427" i="38"/>
  <c r="X2427" i="38"/>
  <c r="U2428" i="38"/>
  <c r="T2426" i="38"/>
  <c r="K2429" i="38"/>
  <c r="X2428" i="38"/>
  <c r="T2428" i="38"/>
  <c r="U2429" i="38"/>
  <c r="K2430" i="38"/>
  <c r="X2429" i="38"/>
  <c r="T2429" i="38"/>
  <c r="K2431" i="38"/>
  <c r="U2430" i="38"/>
  <c r="K2432" i="38"/>
  <c r="T2430" i="38"/>
  <c r="U2432" i="38"/>
  <c r="X2430" i="38"/>
  <c r="U2431" i="38"/>
  <c r="K2433" i="38"/>
  <c r="T2432" i="38"/>
  <c r="U2433" i="38"/>
  <c r="X2431" i="38"/>
  <c r="X2432" i="38"/>
  <c r="K2434" i="38"/>
  <c r="T2431" i="38"/>
  <c r="X2433" i="38"/>
  <c r="T2433" i="38"/>
  <c r="K2436" i="38"/>
  <c r="K2435" i="38"/>
  <c r="U2434" i="38"/>
  <c r="T2434" i="38"/>
  <c r="T2435" i="38"/>
  <c r="U2435" i="38"/>
  <c r="W2435" i="38"/>
  <c r="X2434" i="38"/>
  <c r="K2437" i="38"/>
  <c r="X2435" i="38"/>
  <c r="T2436" i="38"/>
  <c r="U2436" i="38"/>
  <c r="W2436" i="38"/>
  <c r="K2438" i="38"/>
  <c r="X2436" i="38"/>
  <c r="K2440" i="38"/>
  <c r="K2439" i="38"/>
  <c r="U2437" i="38"/>
  <c r="W2437" i="38"/>
  <c r="T2437" i="38"/>
  <c r="X2437" i="38"/>
  <c r="U2438" i="38"/>
  <c r="W2438" i="38"/>
  <c r="X2438" i="38"/>
  <c r="T2438" i="38"/>
  <c r="U2439" i="38"/>
  <c r="W2439" i="38"/>
  <c r="K2442" i="38"/>
  <c r="K2441" i="38"/>
  <c r="X2439" i="38"/>
  <c r="T2439" i="38"/>
  <c r="K2443" i="38"/>
  <c r="T2440" i="38"/>
  <c r="U2440" i="38"/>
  <c r="W2440" i="38"/>
  <c r="U2441" i="38"/>
  <c r="W2441" i="38"/>
  <c r="X2441" i="38"/>
  <c r="T2441" i="38"/>
  <c r="X2440" i="38"/>
  <c r="K2445" i="38"/>
  <c r="K2444" i="38"/>
  <c r="U2442" i="38"/>
  <c r="W2442" i="38"/>
  <c r="U2443" i="38"/>
  <c r="W2443" i="38"/>
  <c r="X2442" i="38"/>
  <c r="T2442" i="38"/>
  <c r="X2443" i="38"/>
  <c r="T2443" i="38"/>
  <c r="K2446" i="38"/>
  <c r="U2444" i="38"/>
  <c r="K2447" i="38"/>
  <c r="U2446" i="38"/>
  <c r="X2444" i="38"/>
  <c r="T2444" i="38"/>
  <c r="U2445" i="38"/>
  <c r="X2446" i="38"/>
  <c r="X2445" i="38"/>
  <c r="T2446" i="38"/>
  <c r="T2445" i="38"/>
  <c r="K2449" i="38"/>
  <c r="K2448" i="38"/>
  <c r="U2447" i="38"/>
  <c r="U2448" i="38"/>
  <c r="T2448" i="38"/>
  <c r="X2447" i="38"/>
  <c r="X2448" i="38"/>
  <c r="K2451" i="38"/>
  <c r="T2447" i="38"/>
  <c r="K2450" i="38"/>
  <c r="T2449" i="38"/>
  <c r="U2449" i="38"/>
  <c r="X2449" i="38"/>
  <c r="K2452" i="38"/>
  <c r="U2450" i="38"/>
  <c r="X2450" i="38"/>
  <c r="T2450" i="38"/>
  <c r="U2451" i="38"/>
  <c r="K2453" i="38"/>
  <c r="X2451" i="38"/>
  <c r="U2452" i="38"/>
  <c r="T2452" i="38"/>
  <c r="T2451" i="38"/>
  <c r="K2454" i="38"/>
  <c r="U2454" i="38"/>
  <c r="K2455" i="38"/>
  <c r="X2452" i="38"/>
  <c r="U2453" i="38"/>
  <c r="T2453" i="38"/>
  <c r="T2454" i="38"/>
  <c r="X2454" i="38"/>
  <c r="X2453" i="38"/>
  <c r="K2456" i="38"/>
  <c r="U2455" i="38"/>
  <c r="T2455" i="38"/>
  <c r="X2455" i="38"/>
  <c r="K2457" i="38"/>
  <c r="U2457" i="38"/>
  <c r="K2459" i="38"/>
  <c r="T2456" i="38"/>
  <c r="K2458" i="38"/>
  <c r="U2456" i="38"/>
  <c r="T2457" i="38"/>
  <c r="X2457" i="38"/>
  <c r="X2456" i="38"/>
  <c r="K2460" i="38"/>
  <c r="T2458" i="38"/>
  <c r="U2458" i="38"/>
  <c r="X2458" i="38"/>
  <c r="T2459" i="38"/>
  <c r="K2461" i="38"/>
  <c r="U2459" i="38"/>
  <c r="W2459" i="38"/>
  <c r="X2459" i="38"/>
  <c r="K2462" i="38"/>
  <c r="U2460" i="38"/>
  <c r="W2460" i="38"/>
  <c r="X2460" i="38"/>
  <c r="T2461" i="38"/>
  <c r="T2460" i="38"/>
  <c r="U2461" i="38"/>
  <c r="W2461" i="38"/>
  <c r="K2463" i="38"/>
  <c r="T2462" i="38"/>
  <c r="U2462" i="38"/>
  <c r="W2462" i="38"/>
  <c r="K2464" i="38"/>
  <c r="X2461" i="38"/>
  <c r="T2463" i="38"/>
  <c r="U2463" i="38"/>
  <c r="W2463" i="38"/>
  <c r="X2462" i="38"/>
  <c r="U2464" i="38"/>
  <c r="W2464" i="38"/>
  <c r="K2465" i="38"/>
  <c r="T2464" i="38"/>
  <c r="X2464" i="38"/>
  <c r="U2465" i="38"/>
  <c r="W2465" i="38"/>
  <c r="X2463" i="38"/>
  <c r="K2466" i="38"/>
  <c r="T2465" i="38"/>
  <c r="X2465" i="38"/>
  <c r="K2467" i="38"/>
  <c r="K2468" i="38"/>
  <c r="U2466" i="38"/>
  <c r="W2466" i="38"/>
  <c r="X2466" i="38"/>
  <c r="U2467" i="38"/>
  <c r="W2467" i="38"/>
  <c r="T2466" i="38"/>
  <c r="K2469" i="38"/>
  <c r="T2468" i="38"/>
  <c r="U2468" i="38"/>
  <c r="X2468" i="38"/>
  <c r="X2467" i="38"/>
  <c r="U2469" i="38"/>
  <c r="K2471" i="38"/>
  <c r="K2470" i="38"/>
  <c r="T2467" i="38"/>
  <c r="T2469" i="38"/>
  <c r="X2469" i="38"/>
  <c r="U2470" i="38"/>
  <c r="K2473" i="38"/>
  <c r="K2472" i="38"/>
  <c r="T2470" i="38"/>
  <c r="X2470" i="38"/>
  <c r="U2471" i="38"/>
  <c r="K2474" i="38"/>
  <c r="X2471" i="38"/>
  <c r="T2472" i="38"/>
  <c r="U2472" i="38"/>
  <c r="T2471" i="38"/>
  <c r="K2475" i="38"/>
  <c r="X2472" i="38"/>
  <c r="U2473" i="38"/>
  <c r="U2474" i="38"/>
  <c r="X2473" i="38"/>
  <c r="T2473" i="38"/>
  <c r="T2474" i="38"/>
  <c r="K2476" i="38"/>
  <c r="X2474" i="38"/>
  <c r="T2475" i="38"/>
  <c r="K2477" i="38"/>
  <c r="U2475" i="38"/>
  <c r="U2476" i="38"/>
  <c r="K2478" i="38"/>
  <c r="X2475" i="38"/>
  <c r="T2476" i="38"/>
  <c r="X2476" i="38"/>
  <c r="K2479" i="38"/>
  <c r="U2477" i="38"/>
  <c r="T2477" i="38"/>
  <c r="X2477" i="38"/>
  <c r="K2480" i="38"/>
  <c r="U2478" i="38"/>
  <c r="X2478" i="38"/>
  <c r="K2482" i="38"/>
  <c r="T2478" i="38"/>
  <c r="T2479" i="38"/>
  <c r="K2481" i="38"/>
  <c r="U2479" i="38"/>
  <c r="X2479" i="38"/>
  <c r="U2480" i="38"/>
  <c r="X2480" i="38"/>
  <c r="K2483" i="38"/>
  <c r="U2481" i="38"/>
  <c r="T2480" i="38"/>
  <c r="X2481" i="38"/>
  <c r="T2481" i="38"/>
  <c r="U2482" i="38"/>
  <c r="K2484" i="38"/>
  <c r="X2482" i="38"/>
  <c r="T2482" i="38"/>
  <c r="U2483" i="38"/>
  <c r="W2483" i="38"/>
  <c r="K2485" i="38"/>
  <c r="X2483" i="38"/>
  <c r="K2487" i="38"/>
  <c r="T2483" i="38"/>
  <c r="K2486" i="38"/>
  <c r="U2484" i="38"/>
  <c r="W2484" i="38"/>
  <c r="T2484" i="38"/>
  <c r="X2484" i="38"/>
  <c r="T2485" i="38"/>
  <c r="U2485" i="38"/>
  <c r="W2485" i="38"/>
  <c r="K2488" i="38"/>
  <c r="T2486" i="38"/>
  <c r="U2486" i="38"/>
  <c r="W2486" i="38"/>
  <c r="X2485" i="38"/>
  <c r="X2486" i="38"/>
  <c r="K2489" i="38"/>
  <c r="U2487" i="38"/>
  <c r="W2487" i="38"/>
  <c r="K2490" i="38"/>
  <c r="T2487" i="38"/>
  <c r="T2488" i="38"/>
  <c r="U2488" i="38"/>
  <c r="W2488" i="38"/>
  <c r="X2487" i="38"/>
  <c r="U2489" i="38"/>
  <c r="W2489" i="38"/>
  <c r="X2488" i="38"/>
  <c r="X2489" i="38"/>
  <c r="T2489" i="38"/>
  <c r="K2491" i="38"/>
  <c r="K2493" i="38"/>
  <c r="K2492" i="38"/>
  <c r="T2490" i="38"/>
  <c r="U2490" i="38"/>
  <c r="W2490" i="38"/>
  <c r="X2490" i="38"/>
  <c r="U2491" i="38"/>
  <c r="W2491" i="38"/>
  <c r="T2491" i="38"/>
  <c r="X2491" i="38"/>
  <c r="U2492" i="38"/>
  <c r="K2494" i="38"/>
  <c r="U2493" i="38"/>
  <c r="X2492" i="38"/>
  <c r="T2492" i="38"/>
  <c r="K2496" i="38"/>
  <c r="T2493" i="38"/>
  <c r="K2495" i="38"/>
  <c r="T2494" i="38"/>
  <c r="U2494" i="38"/>
  <c r="U2495" i="38"/>
  <c r="X2493" i="38"/>
  <c r="X2494" i="38"/>
  <c r="T2495" i="38"/>
  <c r="X2495" i="38"/>
  <c r="K2498" i="38"/>
  <c r="K2497" i="38"/>
  <c r="T2496" i="38"/>
  <c r="U2496" i="38"/>
  <c r="U2497" i="38"/>
  <c r="X2497" i="38"/>
  <c r="T2497" i="38"/>
  <c r="K2499" i="38"/>
  <c r="X2496" i="38"/>
  <c r="T2498" i="38"/>
  <c r="U2498" i="38"/>
  <c r="K2500" i="38"/>
  <c r="T2499" i="38"/>
  <c r="X2498" i="38"/>
  <c r="K2501" i="38"/>
  <c r="U2499" i="38"/>
  <c r="X2499" i="38"/>
  <c r="U2500" i="38"/>
  <c r="T2500" i="38"/>
  <c r="K2502" i="38"/>
  <c r="X2500" i="38"/>
  <c r="K2503" i="38"/>
  <c r="T2501" i="38"/>
  <c r="U2501" i="38"/>
  <c r="U2503" i="38"/>
  <c r="K2505" i="38"/>
  <c r="K2504" i="38"/>
  <c r="X2501" i="38"/>
  <c r="U2502" i="38"/>
  <c r="T2502" i="38"/>
  <c r="X2503" i="38"/>
  <c r="X2502" i="38"/>
  <c r="T2503" i="38"/>
  <c r="K2506" i="38"/>
  <c r="U2504" i="38"/>
  <c r="X2504" i="38"/>
  <c r="T2504" i="38"/>
  <c r="K2507" i="38"/>
  <c r="T2505" i="38"/>
  <c r="U2505" i="38"/>
  <c r="X2505" i="38"/>
  <c r="T2506" i="38"/>
  <c r="U2506" i="38"/>
  <c r="K2508" i="38"/>
  <c r="X2506" i="38"/>
  <c r="T2507" i="38"/>
  <c r="U2507" i="38"/>
  <c r="W2507" i="38"/>
  <c r="U2508" i="38"/>
  <c r="W2508" i="38"/>
  <c r="K2510" i="38"/>
  <c r="K2509" i="38"/>
  <c r="X2508" i="38"/>
  <c r="T2509" i="38"/>
  <c r="T2508" i="38"/>
  <c r="X2507" i="38"/>
  <c r="U2509" i="38"/>
  <c r="W2509" i="38"/>
  <c r="X2509" i="38"/>
  <c r="K2511" i="38"/>
  <c r="U2511" i="38"/>
  <c r="W2511" i="38"/>
  <c r="K2513" i="38"/>
  <c r="K2512" i="38"/>
  <c r="U2510" i="38"/>
  <c r="W2510" i="38"/>
  <c r="T2510" i="38"/>
  <c r="T2511" i="38"/>
  <c r="X2511" i="38"/>
  <c r="X2510" i="38"/>
  <c r="K2514" i="38"/>
  <c r="U2512" i="38"/>
  <c r="W2512" i="38"/>
  <c r="X2512" i="38"/>
  <c r="T2512" i="38"/>
  <c r="T2513" i="38"/>
  <c r="U2513" i="38"/>
  <c r="W2513" i="38"/>
  <c r="K2515" i="38"/>
  <c r="X2513" i="38"/>
  <c r="K2516" i="38"/>
  <c r="T2514" i="38"/>
  <c r="U2514" i="38"/>
  <c r="W2514" i="38"/>
  <c r="X2514" i="38"/>
  <c r="K2518" i="38"/>
  <c r="K2517" i="38"/>
  <c r="U2515" i="38"/>
  <c r="W2515" i="38"/>
  <c r="X2515" i="38"/>
  <c r="U2516" i="38"/>
  <c r="T2515" i="38"/>
  <c r="U2517" i="38"/>
  <c r="X2516" i="38"/>
  <c r="T2516" i="38"/>
  <c r="K2519" i="38"/>
  <c r="T2517" i="38"/>
  <c r="K2520" i="38"/>
  <c r="X2517" i="38"/>
  <c r="U2518" i="38"/>
  <c r="T2518" i="38"/>
  <c r="T2519" i="38"/>
  <c r="U2519" i="38"/>
  <c r="X2519" i="38"/>
  <c r="X2518" i="38"/>
  <c r="K2521" i="38"/>
  <c r="U2520" i="38"/>
  <c r="K2523" i="38"/>
  <c r="K2522" i="38"/>
  <c r="X2520" i="38"/>
  <c r="T2520" i="38"/>
  <c r="U2521" i="38"/>
  <c r="X2521" i="38"/>
  <c r="U2522" i="38"/>
  <c r="T2521" i="38"/>
  <c r="K2524" i="38"/>
  <c r="X2522" i="38"/>
  <c r="T2522" i="38"/>
  <c r="T2523" i="38"/>
  <c r="U2523" i="38"/>
  <c r="K2525" i="38"/>
  <c r="X2523" i="38"/>
  <c r="U2524" i="38"/>
  <c r="K2526" i="38"/>
  <c r="T2524" i="38"/>
  <c r="T2525" i="38"/>
  <c r="U2525" i="38"/>
  <c r="X2525" i="38"/>
  <c r="X2524" i="38"/>
  <c r="K2527" i="38"/>
  <c r="U2526" i="38"/>
  <c r="K2528" i="38"/>
  <c r="T2526" i="38"/>
  <c r="X2526" i="38"/>
  <c r="U2527" i="38"/>
  <c r="T2527" i="38"/>
  <c r="K2529" i="38"/>
  <c r="T2528" i="38"/>
  <c r="U2528" i="38"/>
  <c r="X2528" i="38"/>
  <c r="X2527" i="38"/>
  <c r="K2530" i="38"/>
  <c r="U2529" i="38"/>
  <c r="K2532" i="38"/>
  <c r="K2531" i="38"/>
  <c r="U2531" i="38"/>
  <c r="W2531" i="38"/>
  <c r="T2529" i="38"/>
  <c r="X2529" i="38"/>
  <c r="U2530" i="38"/>
  <c r="T2530" i="38"/>
  <c r="T2531" i="38"/>
  <c r="X2531" i="38"/>
  <c r="X2530" i="38"/>
  <c r="K2533" i="38"/>
  <c r="K2534" i="38"/>
  <c r="U2532" i="38"/>
  <c r="W2532" i="38"/>
  <c r="T2532" i="38"/>
  <c r="T2533" i="38"/>
  <c r="U2533" i="38"/>
  <c r="W2533" i="38"/>
  <c r="X2532" i="38"/>
  <c r="X2533" i="38"/>
  <c r="K2535" i="38"/>
  <c r="T2534" i="38"/>
  <c r="U2535" i="38"/>
  <c r="W2535" i="38"/>
  <c r="K2536" i="38"/>
  <c r="U2534" i="38"/>
  <c r="W2534" i="38"/>
  <c r="X2534" i="38"/>
  <c r="X2535" i="38"/>
  <c r="T2535" i="38"/>
  <c r="K2537" i="38"/>
  <c r="T2536" i="38"/>
  <c r="U2536" i="38"/>
  <c r="W2536" i="38"/>
  <c r="U2537" i="38"/>
  <c r="W2537" i="38"/>
  <c r="X2536" i="38"/>
  <c r="K2538" i="38"/>
  <c r="T2537" i="38"/>
  <c r="X2537" i="38"/>
  <c r="K2539" i="38"/>
  <c r="U2538" i="38"/>
  <c r="W2538" i="38"/>
  <c r="K2540" i="38"/>
  <c r="T2538" i="38"/>
  <c r="X2538" i="38"/>
  <c r="T2539" i="38"/>
  <c r="U2539" i="38"/>
  <c r="W2539" i="38"/>
  <c r="K2541" i="38"/>
  <c r="X2539" i="38"/>
  <c r="K2542" i="38"/>
  <c r="U2540" i="38"/>
  <c r="X2540" i="38"/>
  <c r="T2540" i="38"/>
  <c r="U2541" i="38"/>
  <c r="K2543" i="38"/>
  <c r="U2542" i="38"/>
  <c r="X2542" i="38"/>
  <c r="T2541" i="38"/>
  <c r="X2541" i="38"/>
  <c r="K2544" i="38"/>
  <c r="T2542" i="38"/>
  <c r="U2543" i="38"/>
  <c r="K2545" i="38"/>
  <c r="T2543" i="38"/>
  <c r="U2544" i="38"/>
  <c r="X2543" i="38"/>
  <c r="K2546" i="38"/>
  <c r="T2544" i="38"/>
  <c r="X2544" i="38"/>
  <c r="K2547" i="38"/>
  <c r="T2545" i="38"/>
  <c r="U2545" i="38"/>
  <c r="X2545" i="38"/>
  <c r="U2546" i="38"/>
  <c r="K2548" i="38"/>
  <c r="X2546" i="38"/>
  <c r="T2546" i="38"/>
  <c r="T2547" i="38"/>
  <c r="K2550" i="38"/>
  <c r="K2549" i="38"/>
  <c r="U2547" i="38"/>
  <c r="U2548" i="38"/>
  <c r="X2548" i="38"/>
  <c r="T2548" i="38"/>
  <c r="X2547" i="38"/>
  <c r="T2549" i="38"/>
  <c r="U2549" i="38"/>
  <c r="X2549" i="38"/>
  <c r="K2551" i="38"/>
  <c r="U2551" i="38"/>
  <c r="K2552" i="38"/>
  <c r="T2550" i="38"/>
  <c r="U2550" i="38"/>
  <c r="T2551" i="38"/>
  <c r="U2552" i="38"/>
  <c r="X2550" i="38"/>
  <c r="X2551" i="38"/>
  <c r="K2553" i="38"/>
  <c r="X2552" i="38"/>
  <c r="T2552" i="38"/>
  <c r="K2555" i="38"/>
  <c r="K2554" i="38"/>
  <c r="T2553" i="38"/>
  <c r="U2553" i="38"/>
  <c r="U2554" i="38"/>
  <c r="X2553" i="38"/>
  <c r="X2554" i="38"/>
  <c r="T2554" i="38"/>
  <c r="K2556" i="38"/>
  <c r="T2555" i="38"/>
  <c r="K2557" i="38"/>
  <c r="U2555" i="38"/>
  <c r="W2555" i="38"/>
  <c r="K2559" i="38"/>
  <c r="X2555" i="38"/>
  <c r="K2558" i="38"/>
  <c r="U2556" i="38"/>
  <c r="W2556" i="38"/>
  <c r="X2556" i="38"/>
  <c r="T2557" i="38"/>
  <c r="U2557" i="38"/>
  <c r="W2557" i="38"/>
  <c r="T2556" i="38"/>
  <c r="K2560" i="38"/>
  <c r="U2558" i="38"/>
  <c r="W2558" i="38"/>
  <c r="X2557" i="38"/>
  <c r="X2558" i="38"/>
  <c r="T2558" i="38"/>
  <c r="U2560" i="38"/>
  <c r="W2560" i="38"/>
  <c r="T2559" i="38"/>
  <c r="K2562" i="38"/>
  <c r="K2561" i="38"/>
  <c r="U2559" i="38"/>
  <c r="W2559" i="38"/>
  <c r="X2559" i="38"/>
  <c r="X2560" i="38"/>
  <c r="T2560" i="38"/>
  <c r="T2561" i="38"/>
  <c r="K2563" i="38"/>
  <c r="U2561" i="38"/>
  <c r="W2561" i="38"/>
  <c r="U2562" i="38"/>
  <c r="W2562" i="38"/>
  <c r="X2561" i="38"/>
  <c r="K2565" i="38"/>
  <c r="K2564" i="38"/>
  <c r="T2562" i="38"/>
  <c r="U2564" i="38"/>
  <c r="X2562" i="38"/>
  <c r="U2563" i="38"/>
  <c r="W2563" i="38"/>
  <c r="T2563" i="38"/>
  <c r="T2564" i="38"/>
  <c r="X2564" i="38"/>
  <c r="X2563" i="38"/>
  <c r="K2567" i="38"/>
  <c r="K2566" i="38"/>
  <c r="U2565" i="38"/>
  <c r="T2565" i="38"/>
  <c r="U2566" i="38"/>
  <c r="X2565" i="38"/>
  <c r="X2566" i="38"/>
  <c r="T2566" i="38"/>
  <c r="K2568" i="38"/>
  <c r="U2567" i="38"/>
  <c r="T2567" i="38"/>
  <c r="K2569" i="38"/>
  <c r="K2570" i="38"/>
  <c r="X2567" i="38"/>
  <c r="U2568" i="38"/>
  <c r="X2568" i="38"/>
  <c r="T2568" i="38"/>
  <c r="T2569" i="38"/>
  <c r="U2569" i="38"/>
  <c r="K2571" i="38"/>
  <c r="X2569" i="38"/>
  <c r="K2572" i="38"/>
  <c r="U2570" i="38"/>
  <c r="X2570" i="38"/>
  <c r="T2570" i="38"/>
  <c r="U2571" i="38"/>
  <c r="K2573" i="38"/>
  <c r="X2571" i="38"/>
  <c r="K2574" i="38"/>
  <c r="T2571" i="38"/>
  <c r="U2572" i="38"/>
  <c r="K2575" i="38"/>
  <c r="T2572" i="38"/>
  <c r="U2573" i="38"/>
  <c r="X2573" i="38"/>
  <c r="T2573" i="38"/>
  <c r="X2572" i="38"/>
  <c r="U2574" i="38"/>
  <c r="T2574" i="38"/>
  <c r="X2574" i="38"/>
  <c r="K2576" i="38"/>
  <c r="T2575" i="38"/>
  <c r="K2577" i="38"/>
  <c r="U2575" i="38"/>
  <c r="X2575" i="38"/>
  <c r="U2576" i="38"/>
  <c r="K2578" i="38"/>
  <c r="X2576" i="38"/>
  <c r="T2576" i="38"/>
  <c r="T2577" i="38"/>
  <c r="K2579" i="38"/>
  <c r="U2577" i="38"/>
  <c r="K2580" i="38"/>
  <c r="X2577" i="38"/>
  <c r="T2578" i="38"/>
  <c r="U2578" i="38"/>
  <c r="X2578" i="38"/>
  <c r="U2579" i="38"/>
  <c r="W2579" i="38"/>
  <c r="K2581" i="38"/>
  <c r="X2579" i="38"/>
  <c r="K2583" i="38"/>
  <c r="K2582" i="38"/>
  <c r="T2579" i="38"/>
  <c r="U2580" i="38"/>
  <c r="W2580" i="38"/>
  <c r="T2580" i="38"/>
  <c r="T2581" i="38"/>
  <c r="U2581" i="38"/>
  <c r="W2581" i="38"/>
  <c r="X2581" i="38"/>
  <c r="X2580" i="38"/>
  <c r="K2584" i="38"/>
  <c r="U2582" i="38"/>
  <c r="W2582" i="38"/>
  <c r="T2582" i="38"/>
  <c r="X2582" i="38"/>
  <c r="K2585" i="38"/>
  <c r="U2583" i="38"/>
  <c r="W2583" i="38"/>
  <c r="T2583" i="38"/>
  <c r="X2583" i="38"/>
  <c r="T2584" i="38"/>
  <c r="U2584" i="38"/>
  <c r="W2584" i="38"/>
  <c r="K2586" i="38"/>
  <c r="K2587" i="38"/>
  <c r="X2584" i="38"/>
  <c r="T2585" i="38"/>
  <c r="U2585" i="38"/>
  <c r="W2585" i="38"/>
  <c r="U2587" i="38"/>
  <c r="W2587" i="38"/>
  <c r="X2585" i="38"/>
  <c r="U2586" i="38"/>
  <c r="W2586" i="38"/>
  <c r="K2588" i="38"/>
  <c r="T2586" i="38"/>
  <c r="X2587" i="38"/>
  <c r="T2587" i="38"/>
  <c r="X2586" i="38"/>
  <c r="K2589" i="38"/>
  <c r="K2590" i="38"/>
  <c r="U2588" i="38"/>
  <c r="X2588" i="38"/>
  <c r="T2588" i="38"/>
  <c r="T2589" i="38"/>
  <c r="U2589" i="38"/>
  <c r="K2592" i="38"/>
  <c r="K2591" i="38"/>
  <c r="X2589" i="38"/>
  <c r="T2590" i="38"/>
  <c r="U2590" i="38"/>
  <c r="X2590" i="38"/>
  <c r="K2593" i="38"/>
  <c r="T2591" i="38"/>
  <c r="U2591" i="38"/>
  <c r="X2591" i="38"/>
  <c r="U2592" i="38"/>
  <c r="K2594" i="38"/>
  <c r="T2593" i="38"/>
  <c r="U2593" i="38"/>
  <c r="X2593" i="38"/>
  <c r="X2592" i="38"/>
  <c r="T2592" i="38"/>
  <c r="K2595" i="38"/>
  <c r="U2595" i="38"/>
  <c r="K2596" i="38"/>
  <c r="U2594" i="38"/>
  <c r="T2595" i="38"/>
  <c r="X2594" i="38"/>
  <c r="T2594" i="38"/>
  <c r="X2595" i="38"/>
  <c r="K2597" i="38"/>
  <c r="K2599" i="38"/>
  <c r="K2598" i="38"/>
  <c r="U2596" i="38"/>
  <c r="X2596" i="38"/>
  <c r="T2596" i="38"/>
  <c r="U2597" i="38"/>
  <c r="X2597" i="38"/>
  <c r="T2597" i="38"/>
  <c r="K2600" i="38"/>
  <c r="U2598" i="38"/>
  <c r="T2598" i="38"/>
  <c r="X2598" i="38"/>
  <c r="U2599" i="38"/>
  <c r="K2601" i="38"/>
  <c r="U2600" i="38"/>
  <c r="X2599" i="38"/>
  <c r="K2602" i="38"/>
  <c r="T2599" i="38"/>
  <c r="T2601" i="38"/>
  <c r="U2601" i="38"/>
  <c r="X2600" i="38"/>
  <c r="X2601" i="38"/>
  <c r="T2600" i="38"/>
  <c r="K2603" i="38"/>
  <c r="U2602" i="38"/>
  <c r="X2602" i="38"/>
  <c r="T2602" i="38"/>
  <c r="K2604" i="38"/>
  <c r="T2603" i="38"/>
  <c r="K2606" i="38"/>
  <c r="K2605" i="38"/>
  <c r="U2603" i="38"/>
  <c r="W2603" i="38"/>
  <c r="T2604" i="38"/>
  <c r="U2604" i="38"/>
  <c r="W2604" i="38"/>
  <c r="X2603" i="38"/>
  <c r="X2604" i="38"/>
  <c r="U2605" i="38"/>
  <c r="W2605" i="38"/>
  <c r="K2607" i="38"/>
  <c r="X2605" i="38"/>
  <c r="K2609" i="38"/>
  <c r="K2608" i="38"/>
  <c r="T2606" i="38"/>
  <c r="T2605" i="38"/>
  <c r="U2606" i="38"/>
  <c r="W2606" i="38"/>
  <c r="X2606" i="38"/>
  <c r="U2607" i="38"/>
  <c r="W2607" i="38"/>
  <c r="T2607" i="38"/>
  <c r="X2607" i="38"/>
  <c r="U2608" i="38"/>
  <c r="W2608" i="38"/>
  <c r="K2610" i="38"/>
  <c r="U2610" i="38"/>
  <c r="W2610" i="38"/>
  <c r="X2608" i="38"/>
  <c r="T2608" i="38"/>
  <c r="U2609" i="38"/>
  <c r="W2609" i="38"/>
  <c r="K2611" i="38"/>
  <c r="T2610" i="38"/>
  <c r="X2609" i="38"/>
  <c r="T2609" i="38"/>
  <c r="X2610" i="38"/>
  <c r="K2612" i="38"/>
  <c r="T2611" i="38"/>
  <c r="U2611" i="38"/>
  <c r="W2611" i="38"/>
  <c r="X2611" i="38"/>
  <c r="K2613" i="38"/>
  <c r="K2615" i="38"/>
  <c r="T2612" i="38"/>
  <c r="K2614" i="38"/>
  <c r="U2612" i="38"/>
  <c r="X2612" i="38"/>
  <c r="T2613" i="38"/>
  <c r="U2613" i="38"/>
  <c r="U2614" i="38"/>
  <c r="X2613" i="38"/>
  <c r="K2616" i="38"/>
  <c r="U2616" i="38"/>
  <c r="X2614" i="38"/>
  <c r="T2614" i="38"/>
  <c r="U2615" i="38"/>
  <c r="K2617" i="38"/>
  <c r="T2615" i="38"/>
  <c r="X2616" i="38"/>
  <c r="X2615" i="38"/>
  <c r="U2617" i="38"/>
  <c r="T2616" i="38"/>
  <c r="T2617" i="38"/>
  <c r="K2618" i="38"/>
  <c r="X2617" i="38"/>
  <c r="K2619" i="38"/>
  <c r="U2618" i="38"/>
  <c r="K2620" i="38"/>
  <c r="U2619" i="38"/>
  <c r="U2620" i="38"/>
  <c r="X2618" i="38"/>
  <c r="X2619" i="38"/>
  <c r="T2619" i="38"/>
  <c r="T2618" i="38"/>
  <c r="K2621" i="38"/>
  <c r="T2620" i="38"/>
  <c r="X2620" i="38"/>
  <c r="K2623" i="38"/>
  <c r="K2622" i="38"/>
  <c r="U2621" i="38"/>
  <c r="T2621" i="38"/>
  <c r="X2621" i="38"/>
  <c r="T2622" i="38"/>
  <c r="U2622" i="38"/>
  <c r="X2622" i="38"/>
  <c r="K2624" i="38"/>
  <c r="K2625" i="38"/>
  <c r="U2623" i="38"/>
  <c r="X2623" i="38"/>
  <c r="T2623" i="38"/>
  <c r="U2624" i="38"/>
  <c r="K2626" i="38"/>
  <c r="X2624" i="38"/>
  <c r="U2625" i="38"/>
  <c r="T2624" i="38"/>
  <c r="K2627" i="38"/>
  <c r="X2625" i="38"/>
  <c r="T2625" i="38"/>
  <c r="U2626" i="38"/>
  <c r="K2628" i="38"/>
  <c r="T2626" i="38"/>
  <c r="X2626" i="38"/>
  <c r="K2630" i="38"/>
  <c r="K2629" i="38"/>
  <c r="U2627" i="38"/>
  <c r="W2627" i="38"/>
  <c r="T2627" i="38"/>
  <c r="T2628" i="38"/>
  <c r="U2628" i="38"/>
  <c r="W2628" i="38"/>
  <c r="X2628" i="38"/>
  <c r="X2627" i="38"/>
  <c r="T2629" i="38"/>
  <c r="K2631" i="38"/>
  <c r="U2629" i="38"/>
  <c r="W2629" i="38"/>
  <c r="U2630" i="38"/>
  <c r="W2630" i="38"/>
  <c r="K2632" i="38"/>
  <c r="X2629" i="38"/>
  <c r="X2630" i="38"/>
  <c r="T2630" i="38"/>
  <c r="U2632" i="38"/>
  <c r="W2632" i="38"/>
  <c r="U2631" i="38"/>
  <c r="W2631" i="38"/>
  <c r="K2633" i="38"/>
  <c r="T2631" i="38"/>
  <c r="X2632" i="38"/>
  <c r="X2631" i="38"/>
  <c r="T2632" i="38"/>
  <c r="K2634" i="38"/>
  <c r="U2634" i="38"/>
  <c r="W2634" i="38"/>
  <c r="K2635" i="38"/>
  <c r="U2633" i="38"/>
  <c r="W2633" i="38"/>
  <c r="T2634" i="38"/>
  <c r="X2633" i="38"/>
  <c r="X2634" i="38"/>
  <c r="T2633" i="38"/>
  <c r="K2636" i="38"/>
  <c r="T2635" i="38"/>
  <c r="K2637" i="38"/>
  <c r="U2635" i="38"/>
  <c r="W2635" i="38"/>
  <c r="U2636" i="38"/>
  <c r="K2638" i="38"/>
  <c r="X2635" i="38"/>
  <c r="U2637" i="38"/>
  <c r="X2637" i="38"/>
  <c r="X2636" i="38"/>
  <c r="T2637" i="38"/>
  <c r="T2636" i="38"/>
  <c r="K2639" i="38"/>
  <c r="U2638" i="38"/>
  <c r="K2640" i="38"/>
  <c r="T2638" i="38"/>
  <c r="U2639" i="38"/>
  <c r="X2638" i="38"/>
  <c r="K2641" i="38"/>
  <c r="X2639" i="38"/>
  <c r="U2640" i="38"/>
  <c r="K2643" i="38"/>
  <c r="K2642" i="38"/>
  <c r="T2639" i="38"/>
  <c r="T2640" i="38"/>
  <c r="T2641" i="38"/>
  <c r="U2641" i="38"/>
  <c r="X2641" i="38"/>
  <c r="X2640" i="38"/>
  <c r="K2644" i="38"/>
  <c r="U2642" i="38"/>
  <c r="X2642" i="38"/>
  <c r="T2642" i="38"/>
  <c r="K2645" i="38"/>
  <c r="T2643" i="38"/>
  <c r="U2643" i="38"/>
  <c r="U2644" i="38"/>
  <c r="T2644" i="38"/>
  <c r="X2644" i="38"/>
  <c r="U2645" i="38"/>
  <c r="X2643" i="38"/>
  <c r="K2646" i="38"/>
  <c r="X2645" i="38"/>
  <c r="T2645" i="38"/>
  <c r="K2647" i="38"/>
  <c r="U2646" i="38"/>
  <c r="T2646" i="38"/>
  <c r="X2646" i="38"/>
  <c r="K2648" i="38"/>
  <c r="U2647" i="38"/>
  <c r="U2648" i="38"/>
  <c r="X2647" i="38"/>
  <c r="K2649" i="38"/>
  <c r="T2647" i="38"/>
  <c r="T2648" i="38"/>
  <c r="X2648" i="38"/>
  <c r="K2650" i="38"/>
  <c r="K2652" i="38"/>
  <c r="K2651" i="38"/>
  <c r="U2649" i="38"/>
  <c r="T2649" i="38"/>
  <c r="X2649" i="38"/>
  <c r="U2650" i="38"/>
  <c r="X2650" i="38"/>
  <c r="T2651" i="38"/>
  <c r="T2650" i="38"/>
  <c r="U2651" i="38"/>
  <c r="W2651" i="38"/>
  <c r="K2654" i="38"/>
  <c r="K2653" i="38"/>
  <c r="X2651" i="38"/>
  <c r="U2652" i="38"/>
  <c r="W2652" i="38"/>
  <c r="U2653" i="38"/>
  <c r="W2653" i="38"/>
  <c r="K2655" i="38"/>
  <c r="T2653" i="38"/>
  <c r="X2652" i="38"/>
  <c r="X2653" i="38"/>
  <c r="T2652" i="38"/>
  <c r="U2654" i="38"/>
  <c r="W2654" i="38"/>
  <c r="K2656" i="38"/>
  <c r="X2654" i="38"/>
  <c r="T2654" i="38"/>
  <c r="U2655" i="38"/>
  <c r="W2655" i="38"/>
  <c r="K2657" i="38"/>
  <c r="X2655" i="38"/>
  <c r="K2658" i="38"/>
  <c r="T2656" i="38"/>
  <c r="U2656" i="38"/>
  <c r="W2656" i="38"/>
  <c r="T2655" i="38"/>
  <c r="U2657" i="38"/>
  <c r="W2657" i="38"/>
  <c r="T2657" i="38"/>
  <c r="X2657" i="38"/>
  <c r="X2656" i="38"/>
  <c r="K2659" i="38"/>
  <c r="K2660" i="38"/>
  <c r="T2658" i="38"/>
  <c r="U2658" i="38"/>
  <c r="W2658" i="38"/>
  <c r="X2658" i="38"/>
  <c r="K2662" i="38"/>
  <c r="K2661" i="38"/>
  <c r="U2660" i="38"/>
  <c r="U2659" i="38"/>
  <c r="W2659" i="38"/>
  <c r="T2660" i="38"/>
  <c r="T2659" i="38"/>
  <c r="X2659" i="38"/>
  <c r="X2660" i="38"/>
  <c r="K2663" i="38"/>
  <c r="U2661" i="38"/>
  <c r="X2661" i="38"/>
  <c r="T2661" i="38"/>
  <c r="K2664" i="38"/>
  <c r="U2662" i="38"/>
  <c r="U2663" i="38"/>
  <c r="U2664" i="38"/>
  <c r="X2663" i="38"/>
  <c r="X2662" i="38"/>
  <c r="T2663" i="38"/>
  <c r="T2662" i="38"/>
  <c r="K2666" i="38"/>
  <c r="K2665" i="38"/>
  <c r="U2665" i="38"/>
  <c r="X2664" i="38"/>
  <c r="T2664" i="38"/>
  <c r="T2665" i="38"/>
  <c r="X2665" i="38"/>
  <c r="K2667" i="38"/>
  <c r="T2666" i="38"/>
  <c r="U2666" i="38"/>
  <c r="K2668" i="38"/>
  <c r="X2666" i="38"/>
  <c r="U2667" i="38"/>
  <c r="K2669" i="38"/>
  <c r="X2667" i="38"/>
  <c r="T2667" i="38"/>
  <c r="T2668" i="38"/>
  <c r="U2668" i="38"/>
  <c r="K2670" i="38"/>
  <c r="X2668" i="38"/>
  <c r="T2669" i="38"/>
  <c r="K2671" i="38"/>
  <c r="U2669" i="38"/>
  <c r="U2670" i="38"/>
  <c r="X2669" i="38"/>
  <c r="K2672" i="38"/>
  <c r="T2670" i="38"/>
  <c r="X2670" i="38"/>
  <c r="K2673" i="38"/>
  <c r="U2671" i="38"/>
  <c r="T2671" i="38"/>
  <c r="X2671" i="38"/>
  <c r="K2674" i="38"/>
  <c r="U2672" i="38"/>
  <c r="X2672" i="38"/>
  <c r="T2672" i="38"/>
  <c r="U2673" i="38"/>
  <c r="U2674" i="38"/>
  <c r="K2675" i="38"/>
  <c r="T2674" i="38"/>
  <c r="X2673" i="38"/>
  <c r="T2673" i="38"/>
  <c r="X2674" i="38"/>
  <c r="K2676" i="38"/>
  <c r="T2675" i="38"/>
  <c r="U2675" i="38"/>
  <c r="W2675" i="38"/>
  <c r="K2677" i="38"/>
  <c r="X2675" i="38"/>
  <c r="U2676" i="38"/>
  <c r="W2676" i="38"/>
  <c r="X2676" i="38"/>
  <c r="T2676" i="38"/>
  <c r="K2678" i="38"/>
  <c r="U2677" i="38"/>
  <c r="W2677" i="38"/>
  <c r="T2677" i="38"/>
  <c r="X2677" i="38"/>
  <c r="K2679" i="38"/>
  <c r="U2678" i="38"/>
  <c r="W2678" i="38"/>
  <c r="X2678" i="38"/>
  <c r="T2678" i="38"/>
  <c r="K2680" i="38"/>
  <c r="K2682" i="38"/>
  <c r="K2681" i="38"/>
  <c r="U2679" i="38"/>
  <c r="W2679" i="38"/>
  <c r="X2679" i="38"/>
  <c r="T2680" i="38"/>
  <c r="U2680" i="38"/>
  <c r="W2680" i="38"/>
  <c r="T2679" i="38"/>
  <c r="U2681" i="38"/>
  <c r="W2681" i="38"/>
  <c r="K2683" i="38"/>
  <c r="X2680" i="38"/>
  <c r="T2681" i="38"/>
  <c r="X2681" i="38"/>
  <c r="U2682" i="38"/>
  <c r="W2682" i="38"/>
  <c r="K2684" i="38"/>
  <c r="T2682" i="38"/>
  <c r="X2682" i="38"/>
  <c r="K2685" i="38"/>
  <c r="U2683" i="38"/>
  <c r="W2683" i="38"/>
  <c r="X2683" i="38"/>
  <c r="T2683" i="38"/>
  <c r="T2684" i="38"/>
  <c r="K2687" i="38"/>
  <c r="K2686" i="38"/>
  <c r="U2684" i="38"/>
  <c r="X2684" i="38"/>
  <c r="K2688" i="38"/>
  <c r="T2685" i="38"/>
  <c r="U2685" i="38"/>
  <c r="U2686" i="38"/>
  <c r="X2685" i="38"/>
  <c r="T2686" i="38"/>
  <c r="X2686" i="38"/>
  <c r="U2687" i="38"/>
  <c r="K2689" i="38"/>
  <c r="U2689" i="38"/>
  <c r="X2687" i="38"/>
  <c r="T2687" i="38"/>
  <c r="K2690" i="38"/>
  <c r="U2688" i="38"/>
  <c r="T2689" i="38"/>
  <c r="X2689" i="38"/>
  <c r="X2688" i="38"/>
  <c r="K2691" i="38"/>
  <c r="T2688" i="38"/>
  <c r="U2690" i="38"/>
  <c r="T2690" i="38"/>
  <c r="K2692" i="38"/>
  <c r="X2690" i="38"/>
  <c r="K2693" i="38"/>
  <c r="U2691" i="38"/>
  <c r="X2691" i="38"/>
  <c r="T2691" i="38"/>
  <c r="U2692" i="38"/>
  <c r="K2694" i="38"/>
  <c r="U2694" i="38"/>
  <c r="X2692" i="38"/>
  <c r="T2692" i="38"/>
  <c r="K2695" i="38"/>
  <c r="U2693" i="38"/>
  <c r="T2694" i="38"/>
  <c r="X2693" i="38"/>
  <c r="X2694" i="38"/>
  <c r="T2693" i="38"/>
  <c r="K2696" i="38"/>
  <c r="U2695" i="38"/>
  <c r="K2697" i="38"/>
  <c r="T2695" i="38"/>
  <c r="U2696" i="38"/>
  <c r="X2695" i="38"/>
  <c r="K2698" i="38"/>
  <c r="X2696" i="38"/>
  <c r="U2698" i="38"/>
  <c r="T2697" i="38"/>
  <c r="K2700" i="38"/>
  <c r="K2699" i="38"/>
  <c r="U2697" i="38"/>
  <c r="T2696" i="38"/>
  <c r="T2698" i="38"/>
  <c r="X2697" i="38"/>
  <c r="X2698" i="38"/>
  <c r="K2702" i="38"/>
  <c r="U2699" i="38"/>
  <c r="W2699" i="38"/>
  <c r="K2701" i="38"/>
  <c r="X2699" i="38"/>
  <c r="T2700" i="38"/>
  <c r="T2699" i="38"/>
  <c r="U2700" i="38"/>
  <c r="W2700" i="38"/>
  <c r="K2703" i="38"/>
  <c r="X2700" i="38"/>
  <c r="K2704" i="38"/>
  <c r="T2701" i="38"/>
  <c r="U2701" i="38"/>
  <c r="W2701" i="38"/>
  <c r="X2701" i="38"/>
  <c r="U2702" i="38"/>
  <c r="W2702" i="38"/>
  <c r="X2702" i="38"/>
  <c r="T2702" i="38"/>
  <c r="K2705" i="38"/>
  <c r="U2703" i="38"/>
  <c r="W2703" i="38"/>
  <c r="X2703" i="38"/>
  <c r="T2703" i="38"/>
  <c r="U2704" i="38"/>
  <c r="W2704" i="38"/>
  <c r="K2706" i="38"/>
  <c r="T2704" i="38"/>
  <c r="X2704" i="38"/>
  <c r="K2708" i="38"/>
  <c r="K2707" i="38"/>
  <c r="U2705" i="38"/>
  <c r="W2705" i="38"/>
  <c r="X2705" i="38"/>
  <c r="U2706" i="38"/>
  <c r="W2706" i="38"/>
  <c r="T2705" i="38"/>
  <c r="K2709" i="38"/>
  <c r="T2706" i="38"/>
  <c r="X2706" i="38"/>
  <c r="U2707" i="38"/>
  <c r="W2707" i="38"/>
  <c r="X2707" i="38"/>
  <c r="T2707" i="38"/>
  <c r="T2708" i="38"/>
  <c r="K2710" i="38"/>
  <c r="U2708" i="38"/>
  <c r="U2709" i="38"/>
  <c r="X2708" i="38"/>
  <c r="K2711" i="38"/>
  <c r="T2709" i="38"/>
  <c r="U2711" i="38"/>
  <c r="X2709" i="38"/>
  <c r="T2710" i="38"/>
  <c r="U2710" i="38"/>
  <c r="K2712" i="38"/>
  <c r="K2713" i="38"/>
  <c r="T2711" i="38"/>
  <c r="U2712" i="38"/>
  <c r="X2710" i="38"/>
  <c r="X2711" i="38"/>
  <c r="X2712" i="38"/>
  <c r="T2712" i="38"/>
  <c r="K2714" i="38"/>
  <c r="U2713" i="38"/>
  <c r="K2715" i="38"/>
  <c r="U2715" i="38"/>
  <c r="X2713" i="38"/>
  <c r="T2714" i="38"/>
  <c r="K2716" i="38"/>
  <c r="U2714" i="38"/>
  <c r="T2713" i="38"/>
  <c r="T2715" i="38"/>
  <c r="X2714" i="38"/>
  <c r="X2715" i="38"/>
  <c r="K2718" i="38"/>
  <c r="K2717" i="38"/>
  <c r="U2716" i="38"/>
  <c r="T2716" i="38"/>
  <c r="X2716" i="38"/>
  <c r="K2719" i="38"/>
  <c r="U2717" i="38"/>
  <c r="T2717" i="38"/>
  <c r="X2717" i="38"/>
  <c r="U2718" i="38"/>
  <c r="K2720" i="38"/>
  <c r="X2718" i="38"/>
  <c r="T2718" i="38"/>
  <c r="K2722" i="38"/>
  <c r="K2721" i="38"/>
  <c r="U2719" i="38"/>
  <c r="T2719" i="38"/>
  <c r="T2720" i="38"/>
  <c r="U2720" i="38"/>
  <c r="X2720" i="38"/>
  <c r="X2719" i="38"/>
  <c r="U2721" i="38"/>
  <c r="K2724" i="38"/>
  <c r="K2723" i="38"/>
  <c r="T2721" i="38"/>
  <c r="X2721" i="38"/>
  <c r="T2722" i="38"/>
  <c r="U2722" i="38"/>
  <c r="X2722" i="38"/>
  <c r="U2723" i="38"/>
  <c r="W2723" i="38"/>
  <c r="K2725" i="38"/>
  <c r="X2723" i="38"/>
  <c r="T2723" i="38"/>
  <c r="U2724" i="38"/>
  <c r="W2724" i="38"/>
  <c r="K2727" i="38"/>
  <c r="K2726" i="38"/>
  <c r="X2724" i="38"/>
  <c r="T2725" i="38"/>
  <c r="T2724" i="38"/>
  <c r="U2725" i="38"/>
  <c r="W2725" i="38"/>
  <c r="U2726" i="38"/>
  <c r="W2726" i="38"/>
  <c r="T2726" i="38"/>
  <c r="X2725" i="38"/>
  <c r="K2728" i="38"/>
  <c r="K2729" i="38"/>
  <c r="X2726" i="38"/>
  <c r="U2727" i="38"/>
  <c r="W2727" i="38"/>
  <c r="X2727" i="38"/>
  <c r="T2727" i="38"/>
  <c r="K2730" i="38"/>
  <c r="U2728" i="38"/>
  <c r="W2728" i="38"/>
  <c r="U2730" i="38"/>
  <c r="W2730" i="38"/>
  <c r="X2728" i="38"/>
  <c r="T2728" i="38"/>
  <c r="K2732" i="38"/>
  <c r="K2731" i="38"/>
  <c r="U2729" i="38"/>
  <c r="W2729" i="38"/>
  <c r="T2730" i="38"/>
  <c r="T2729" i="38"/>
  <c r="X2729" i="38"/>
  <c r="X2730" i="38"/>
  <c r="K2733" i="38"/>
  <c r="U2731" i="38"/>
  <c r="W2731" i="38"/>
  <c r="T2731" i="38"/>
  <c r="X2731" i="38"/>
  <c r="U2732" i="38"/>
  <c r="K2734" i="38"/>
  <c r="U2733" i="38"/>
  <c r="T2733" i="38"/>
  <c r="X2732" i="38"/>
  <c r="U2734" i="38"/>
  <c r="T2732" i="38"/>
  <c r="X2733" i="38"/>
  <c r="K2735" i="38"/>
  <c r="X2734" i="38"/>
  <c r="T2734" i="38"/>
  <c r="K2736" i="38"/>
  <c r="T2735" i="38"/>
  <c r="U2735" i="38"/>
  <c r="U2736" i="38"/>
  <c r="X2735" i="38"/>
  <c r="K2737" i="38"/>
  <c r="X2736" i="38"/>
  <c r="K2738" i="38"/>
  <c r="T2736" i="38"/>
  <c r="T2737" i="38"/>
  <c r="K2740" i="38"/>
  <c r="K2739" i="38"/>
  <c r="U2737" i="38"/>
  <c r="X2737" i="38"/>
  <c r="U2738" i="38"/>
  <c r="T2738" i="38"/>
  <c r="X2738" i="38"/>
  <c r="K2741" i="38"/>
  <c r="T2739" i="38"/>
  <c r="U2739" i="38"/>
  <c r="X2739" i="38"/>
  <c r="T2740" i="38"/>
  <c r="K2742" i="38"/>
  <c r="U2740" i="38"/>
  <c r="K2743" i="38"/>
  <c r="X2740" i="38"/>
  <c r="T2741" i="38"/>
  <c r="U2741" i="38"/>
  <c r="X2741" i="38"/>
  <c r="U2742" i="38"/>
  <c r="K2744" i="38"/>
  <c r="U2743" i="38"/>
  <c r="X2742" i="38"/>
  <c r="T2742" i="38"/>
  <c r="X2743" i="38"/>
  <c r="T2743" i="38"/>
  <c r="K2745" i="38"/>
  <c r="U2744" i="38"/>
  <c r="K2747" i="38"/>
  <c r="K2746" i="38"/>
  <c r="T2744" i="38"/>
  <c r="T2745" i="38"/>
  <c r="X2744" i="38"/>
  <c r="U2745" i="38"/>
  <c r="X2745" i="38"/>
  <c r="U2746" i="38"/>
  <c r="K2749" i="38"/>
  <c r="K2748" i="38"/>
  <c r="T2746" i="38"/>
  <c r="X2746" i="38"/>
  <c r="U2747" i="38"/>
  <c r="W2747" i="38"/>
  <c r="K2750" i="38"/>
  <c r="U2748" i="38"/>
  <c r="W2748" i="38"/>
  <c r="T2747" i="38"/>
  <c r="X2748" i="38"/>
  <c r="X2747" i="38"/>
  <c r="T2748" i="38"/>
  <c r="U2749" i="38"/>
  <c r="W2749" i="38"/>
  <c r="K2752" i="38"/>
  <c r="K2751" i="38"/>
  <c r="X2749" i="38"/>
  <c r="T2750" i="38"/>
  <c r="U2750" i="38"/>
  <c r="W2750" i="38"/>
  <c r="T2749" i="38"/>
  <c r="X2750" i="38"/>
  <c r="K2754" i="38"/>
  <c r="T2751" i="38"/>
  <c r="K2753" i="38"/>
  <c r="U2751" i="38"/>
  <c r="W2751" i="38"/>
  <c r="T2752" i="38"/>
  <c r="X2751" i="38"/>
  <c r="U2752" i="38"/>
  <c r="W2752" i="38"/>
  <c r="T2753" i="38"/>
  <c r="U2753" i="38"/>
  <c r="W2753" i="38"/>
  <c r="X2753" i="38"/>
  <c r="X2752" i="38"/>
  <c r="K2755" i="38"/>
  <c r="K2757" i="38"/>
  <c r="K2756" i="38"/>
  <c r="U2754" i="38"/>
  <c r="W2754" i="38"/>
  <c r="X2754" i="38"/>
  <c r="T2754" i="38"/>
  <c r="T2755" i="38"/>
  <c r="U2755" i="38"/>
  <c r="W2755" i="38"/>
  <c r="X2755" i="38"/>
  <c r="K2758" i="38"/>
  <c r="U2756" i="38"/>
  <c r="X2756" i="38"/>
  <c r="T2756" i="38"/>
  <c r="U2758" i="38"/>
  <c r="K2759" i="38"/>
  <c r="U2757" i="38"/>
  <c r="T2758" i="38"/>
  <c r="X2757" i="38"/>
  <c r="T2757" i="38"/>
  <c r="X2758" i="38"/>
  <c r="K2760" i="38"/>
  <c r="T2759" i="38"/>
  <c r="K2761" i="38"/>
  <c r="U2759" i="38"/>
  <c r="X2759" i="38"/>
  <c r="K2762" i="38"/>
  <c r="T2760" i="38"/>
  <c r="U2760" i="38"/>
  <c r="U2761" i="38"/>
  <c r="X2761" i="38"/>
  <c r="X2760" i="38"/>
  <c r="T2761" i="38"/>
  <c r="K2763" i="38"/>
  <c r="K2764" i="38"/>
  <c r="U2762" i="38"/>
  <c r="U2764" i="38"/>
  <c r="X2762" i="38"/>
  <c r="T2762" i="38"/>
  <c r="K2765" i="38"/>
  <c r="U2763" i="38"/>
  <c r="T2764" i="38"/>
  <c r="X2763" i="38"/>
  <c r="X2764" i="38"/>
  <c r="T2763" i="38"/>
  <c r="K2766" i="38"/>
  <c r="K2767" i="38"/>
  <c r="U2765" i="38"/>
  <c r="X2765" i="38"/>
  <c r="T2765" i="38"/>
  <c r="U2766" i="38"/>
  <c r="K2768" i="38"/>
  <c r="T2767" i="38"/>
  <c r="U2767" i="38"/>
  <c r="X2766" i="38"/>
  <c r="T2766" i="38"/>
  <c r="X2767" i="38"/>
  <c r="K2769" i="38"/>
  <c r="U2769" i="38"/>
  <c r="K2770" i="38"/>
  <c r="T2768" i="38"/>
  <c r="U2768" i="38"/>
  <c r="X2769" i="38"/>
  <c r="T2769" i="38"/>
  <c r="X2768" i="38"/>
  <c r="K2771" i="38"/>
  <c r="K2772" i="38"/>
  <c r="U2770" i="38"/>
  <c r="X2770" i="38"/>
  <c r="T2770" i="38"/>
  <c r="U2771" i="38"/>
  <c r="W2771" i="38"/>
  <c r="K2773" i="38"/>
  <c r="U2772" i="38"/>
  <c r="W2772" i="38"/>
  <c r="X2771" i="38"/>
  <c r="T2771" i="38"/>
  <c r="K2775" i="38"/>
  <c r="T2773" i="38"/>
  <c r="K2774" i="38"/>
  <c r="U2773" i="38"/>
  <c r="W2773" i="38"/>
  <c r="T2772" i="38"/>
  <c r="X2772" i="38"/>
  <c r="X2773" i="38"/>
  <c r="K2776" i="38"/>
  <c r="T2774" i="38"/>
  <c r="U2774" i="38"/>
  <c r="W2774" i="38"/>
  <c r="U2776" i="38"/>
  <c r="W2776" i="38"/>
  <c r="X2774" i="38"/>
  <c r="U2775" i="38"/>
  <c r="W2775" i="38"/>
  <c r="K2777" i="38"/>
  <c r="X2776" i="38"/>
  <c r="X2775" i="38"/>
  <c r="T2776" i="38"/>
  <c r="T2775" i="38"/>
  <c r="K2778" i="38"/>
  <c r="K2779" i="38"/>
  <c r="U2778" i="38"/>
  <c r="W2778" i="38"/>
  <c r="T2777" i="38"/>
  <c r="U2777" i="38"/>
  <c r="W2777" i="38"/>
  <c r="X2777" i="38"/>
  <c r="X2778" i="38"/>
  <c r="T2778" i="38"/>
  <c r="K2781" i="38"/>
  <c r="K2780" i="38"/>
  <c r="U2779" i="38"/>
  <c r="W2779" i="38"/>
  <c r="K2782" i="38"/>
  <c r="T2779" i="38"/>
  <c r="X2779" i="38"/>
  <c r="U2780" i="38"/>
  <c r="X2780" i="38"/>
  <c r="T2780" i="38"/>
  <c r="K2784" i="38"/>
  <c r="U2781" i="38"/>
  <c r="K2783" i="38"/>
  <c r="X2781" i="38"/>
  <c r="T2781" i="38"/>
  <c r="K2785" i="38"/>
  <c r="U2782" i="38"/>
  <c r="X2782" i="38"/>
  <c r="T2783" i="38"/>
  <c r="T2782" i="38"/>
  <c r="U2783" i="38"/>
  <c r="U2784" i="38"/>
  <c r="K2786" i="38"/>
  <c r="T2784" i="38"/>
  <c r="X2783" i="38"/>
  <c r="U2785" i="38"/>
  <c r="X2784" i="38"/>
  <c r="K2787" i="38"/>
  <c r="T2785" i="38"/>
  <c r="X2785" i="38"/>
  <c r="K2789" i="38"/>
  <c r="K2788" i="38"/>
  <c r="T2786" i="38"/>
  <c r="U2786" i="38"/>
  <c r="X2786" i="38"/>
  <c r="T2787" i="38"/>
  <c r="U2787" i="38"/>
  <c r="U2788" i="38"/>
  <c r="X2787" i="38"/>
  <c r="K2790" i="38"/>
  <c r="T2788" i="38"/>
  <c r="X2788" i="38"/>
  <c r="T2789" i="38"/>
  <c r="U2790" i="38"/>
  <c r="K2791" i="38"/>
  <c r="U2789" i="38"/>
  <c r="T2790" i="38"/>
  <c r="X2790" i="38"/>
  <c r="K2792" i="38"/>
  <c r="X2789" i="38"/>
  <c r="U2791" i="38"/>
  <c r="T2791" i="38"/>
  <c r="X2791" i="38"/>
  <c r="K2793" i="38"/>
  <c r="U2792" i="38"/>
  <c r="T2792" i="38"/>
  <c r="X2792" i="38"/>
  <c r="K2794" i="38"/>
  <c r="U2793" i="38"/>
  <c r="K2796" i="38"/>
  <c r="K2795" i="38"/>
  <c r="X2793" i="38"/>
  <c r="T2793" i="38"/>
  <c r="U2794" i="38"/>
  <c r="T2794" i="38"/>
  <c r="K2797" i="38"/>
  <c r="X2794" i="38"/>
  <c r="U2795" i="38"/>
  <c r="W2795" i="38"/>
  <c r="X2795" i="38"/>
  <c r="T2795" i="38"/>
  <c r="U2796" i="38"/>
  <c r="W2796" i="38"/>
  <c r="K2798" i="38"/>
  <c r="T2796" i="38"/>
  <c r="X2796" i="38"/>
  <c r="K2799" i="38"/>
  <c r="U2797" i="38"/>
  <c r="W2797" i="38"/>
  <c r="X2797" i="38"/>
  <c r="U2798" i="38"/>
  <c r="W2798" i="38"/>
  <c r="T2797" i="38"/>
  <c r="K2800" i="38"/>
  <c r="X2798" i="38"/>
  <c r="T2798" i="38"/>
  <c r="K2801" i="38"/>
  <c r="U2799" i="38"/>
  <c r="W2799" i="38"/>
  <c r="U2800" i="38"/>
  <c r="W2800" i="38"/>
  <c r="X2800" i="38"/>
  <c r="X2799" i="38"/>
  <c r="T2800" i="38"/>
  <c r="T2799" i="38"/>
  <c r="K2803" i="38"/>
  <c r="K2802" i="38"/>
  <c r="U2801" i="38"/>
  <c r="W2801" i="38"/>
  <c r="T2801" i="38"/>
  <c r="T2802" i="38"/>
  <c r="U2802" i="38"/>
  <c r="W2802" i="38"/>
  <c r="X2802" i="38"/>
  <c r="X2801" i="38"/>
  <c r="K2804" i="38"/>
  <c r="T2803" i="38"/>
  <c r="U2803" i="38"/>
  <c r="W2803" i="38"/>
  <c r="K2805" i="38"/>
  <c r="U2804" i="38"/>
  <c r="X2803" i="38"/>
  <c r="X2804" i="38"/>
  <c r="T2804" i="38"/>
  <c r="K2807" i="38"/>
  <c r="U2805" i="38"/>
  <c r="K2806" i="38"/>
  <c r="X2805" i="38"/>
  <c r="T2805" i="38"/>
  <c r="U2806" i="38"/>
  <c r="T2806" i="38"/>
  <c r="X2806" i="38"/>
  <c r="K2808" i="38"/>
  <c r="U2807" i="38"/>
  <c r="K2809" i="38"/>
  <c r="K2810" i="38"/>
  <c r="U2808" i="38"/>
  <c r="T2807" i="38"/>
  <c r="X2807" i="38"/>
  <c r="T2808" i="38"/>
  <c r="X2808" i="38"/>
  <c r="U2809" i="38"/>
  <c r="T2809" i="38"/>
  <c r="X2809" i="38"/>
  <c r="K2811" i="38"/>
  <c r="T2810" i="38"/>
  <c r="U2810" i="38"/>
  <c r="K2812" i="38"/>
  <c r="U2811" i="38"/>
  <c r="K2813" i="38"/>
  <c r="X2810" i="38"/>
  <c r="U2812" i="38"/>
  <c r="T2811" i="38"/>
  <c r="X2812" i="38"/>
  <c r="X2811" i="38"/>
  <c r="T2812" i="38"/>
  <c r="K2814" i="38"/>
  <c r="K2815" i="38"/>
  <c r="U2813" i="38"/>
  <c r="T2813" i="38"/>
  <c r="U2814" i="38"/>
  <c r="U2815" i="38"/>
  <c r="X2814" i="38"/>
  <c r="T2814" i="38"/>
  <c r="K2817" i="38"/>
  <c r="K2816" i="38"/>
  <c r="X2813" i="38"/>
  <c r="T2815" i="38"/>
  <c r="X2815" i="38"/>
  <c r="K2818" i="38"/>
  <c r="U2816" i="38"/>
  <c r="T2816" i="38"/>
  <c r="X2816" i="38"/>
  <c r="K2819" i="38"/>
  <c r="U2817" i="38"/>
  <c r="T2817" i="38"/>
  <c r="X2817" i="38"/>
  <c r="T2819" i="38"/>
  <c r="U2818" i="38"/>
  <c r="K2820" i="38"/>
  <c r="U2819" i="38"/>
  <c r="W2819" i="38"/>
  <c r="T2818" i="38"/>
  <c r="X2818" i="38"/>
  <c r="X2819" i="38"/>
  <c r="K2822" i="38"/>
  <c r="K2821" i="38"/>
  <c r="U2820" i="38"/>
  <c r="W2820" i="38"/>
  <c r="T2820" i="38"/>
  <c r="X2820" i="38"/>
  <c r="K2823" i="38"/>
  <c r="T2821" i="38"/>
  <c r="U2821" i="38"/>
  <c r="W2821" i="38"/>
  <c r="X2821" i="38"/>
  <c r="K2824" i="38"/>
  <c r="U2822" i="38"/>
  <c r="W2822" i="38"/>
  <c r="U2823" i="38"/>
  <c r="W2823" i="38"/>
  <c r="X2823" i="38"/>
  <c r="X2822" i="38"/>
  <c r="T2822" i="38"/>
  <c r="T2823" i="38"/>
  <c r="K2825" i="38"/>
  <c r="K2826" i="38"/>
  <c r="T2824" i="38"/>
  <c r="U2824" i="38"/>
  <c r="W2824" i="38"/>
  <c r="U2826" i="38"/>
  <c r="W2826" i="38"/>
  <c r="T2825" i="38"/>
  <c r="X2824" i="38"/>
  <c r="U2825" i="38"/>
  <c r="W2825" i="38"/>
  <c r="K2827" i="38"/>
  <c r="U2827" i="38"/>
  <c r="W2827" i="38"/>
  <c r="X2826" i="38"/>
  <c r="T2826" i="38"/>
  <c r="X2825" i="38"/>
  <c r="K2828" i="38"/>
  <c r="T2827" i="38"/>
  <c r="X2827" i="38"/>
  <c r="K2829" i="38"/>
  <c r="K2830" i="38"/>
  <c r="U2828" i="38"/>
  <c r="U2829" i="38"/>
  <c r="T2828" i="38"/>
  <c r="X2829" i="38"/>
  <c r="X2828" i="38"/>
  <c r="T2829" i="38"/>
  <c r="K2831" i="38"/>
  <c r="U2830" i="38"/>
  <c r="X2830" i="38"/>
  <c r="T2830" i="38"/>
  <c r="K2832" i="38"/>
  <c r="U2831" i="38"/>
  <c r="K2833" i="38"/>
  <c r="T2831" i="38"/>
  <c r="X2831" i="38"/>
  <c r="T2832" i="38"/>
  <c r="U2832" i="38"/>
  <c r="K2834" i="38"/>
  <c r="K2835" i="38"/>
  <c r="U2833" i="38"/>
  <c r="X2832" i="38"/>
  <c r="U2834" i="38"/>
  <c r="T2833" i="38"/>
  <c r="X2834" i="38"/>
  <c r="X2833" i="38"/>
  <c r="T2834" i="38"/>
  <c r="K2836" i="38"/>
  <c r="U2835" i="38"/>
  <c r="K2837" i="38"/>
  <c r="T2835" i="38"/>
  <c r="X2835" i="38"/>
  <c r="U2836" i="38"/>
  <c r="K2839" i="38"/>
  <c r="K2838" i="38"/>
  <c r="X2836" i="38"/>
  <c r="T2836" i="38"/>
  <c r="U2837" i="38"/>
  <c r="T2837" i="38"/>
  <c r="T2838" i="38"/>
  <c r="U2838" i="38"/>
  <c r="X2838" i="38"/>
  <c r="X2837" i="38"/>
  <c r="K2840" i="38"/>
  <c r="T2839" i="38"/>
  <c r="U2839" i="38"/>
  <c r="K2841" i="38"/>
  <c r="X2839" i="38"/>
  <c r="K2842" i="38"/>
  <c r="U2840" i="38"/>
  <c r="T2840" i="38"/>
  <c r="U2841" i="38"/>
  <c r="X2840" i="38"/>
  <c r="K2843" i="38"/>
  <c r="T2841" i="38"/>
  <c r="U2842" i="38"/>
  <c r="X2842" i="38"/>
  <c r="T2842" i="38"/>
  <c r="X2841" i="38"/>
  <c r="K2844" i="38"/>
  <c r="U2843" i="38"/>
  <c r="W2843" i="38"/>
  <c r="K2845" i="38"/>
  <c r="T2844" i="38"/>
  <c r="U2844" i="38"/>
  <c r="W2844" i="38"/>
  <c r="X2843" i="38"/>
  <c r="K2846" i="38"/>
  <c r="X2844" i="38"/>
  <c r="T2843" i="38"/>
  <c r="U2845" i="38"/>
  <c r="W2845" i="38"/>
  <c r="X2845" i="38"/>
  <c r="T2845" i="38"/>
  <c r="K2847" i="38"/>
  <c r="K2848" i="38"/>
  <c r="U2846" i="38"/>
  <c r="W2846" i="38"/>
  <c r="U2847" i="38"/>
  <c r="W2847" i="38"/>
  <c r="X2846" i="38"/>
  <c r="T2846" i="38"/>
  <c r="K2849" i="38"/>
  <c r="X2847" i="38"/>
  <c r="U2848" i="38"/>
  <c r="W2848" i="38"/>
  <c r="T2847" i="38"/>
  <c r="T2848" i="38"/>
  <c r="K2850" i="38"/>
  <c r="U2849" i="38"/>
  <c r="W2849" i="38"/>
  <c r="X2848" i="38"/>
  <c r="K2851" i="38"/>
  <c r="U2850" i="38"/>
  <c r="W2850" i="38"/>
  <c r="T2850" i="38"/>
  <c r="X2850" i="38"/>
  <c r="X2849" i="38"/>
  <c r="T2849" i="38"/>
  <c r="K2852" i="38"/>
  <c r="T2851" i="38"/>
  <c r="U2851" i="38"/>
  <c r="W2851" i="38"/>
  <c r="K2853" i="38"/>
  <c r="X2851" i="38"/>
  <c r="K2854" i="38"/>
  <c r="U2852" i="38"/>
  <c r="X2852" i="38"/>
  <c r="U2853" i="38"/>
  <c r="T2852" i="38"/>
  <c r="K2855" i="38"/>
  <c r="U2854" i="38"/>
  <c r="X2854" i="38"/>
  <c r="X2853" i="38"/>
  <c r="T2854" i="38"/>
  <c r="T2853" i="38"/>
  <c r="K2856" i="38"/>
  <c r="T2855" i="38"/>
  <c r="K2857" i="38"/>
  <c r="U2855" i="38"/>
  <c r="T2856" i="38"/>
  <c r="U2856" i="38"/>
  <c r="X2855" i="38"/>
  <c r="X2856" i="38"/>
  <c r="K2858" i="38"/>
  <c r="U2857" i="38"/>
  <c r="X2857" i="38"/>
  <c r="T2857" i="38"/>
  <c r="K2859" i="38"/>
  <c r="U2858" i="38"/>
  <c r="X2858" i="38"/>
  <c r="T2858" i="38"/>
  <c r="K2860" i="38"/>
  <c r="U2859" i="38"/>
  <c r="K2861" i="38"/>
  <c r="X2859" i="38"/>
  <c r="T2859" i="38"/>
  <c r="K2862" i="38"/>
  <c r="U2860" i="38"/>
  <c r="U2861" i="38"/>
  <c r="T2860" i="38"/>
  <c r="T2861" i="38"/>
  <c r="X2861" i="38"/>
  <c r="X2860" i="38"/>
  <c r="K2863" i="38"/>
  <c r="U2862" i="38"/>
  <c r="K2864" i="38"/>
  <c r="X2862" i="38"/>
  <c r="T2862" i="38"/>
  <c r="U2863" i="38"/>
  <c r="K2865" i="38"/>
  <c r="X2863" i="38"/>
  <c r="T2863" i="38"/>
  <c r="U2864" i="38"/>
  <c r="K2866" i="38"/>
  <c r="X2864" i="38"/>
  <c r="T2864" i="38"/>
  <c r="U2865" i="38"/>
  <c r="K2867" i="38"/>
  <c r="X2865" i="38"/>
  <c r="T2865" i="38"/>
  <c r="K2869" i="38"/>
  <c r="K2868" i="38"/>
  <c r="U2866" i="38"/>
  <c r="X2866" i="38"/>
  <c r="T2866" i="38"/>
  <c r="U2868" i="38"/>
  <c r="W2868" i="38"/>
  <c r="U2867" i="38"/>
  <c r="W2867" i="38"/>
  <c r="T2867" i="38"/>
  <c r="T2868" i="38"/>
  <c r="X2867" i="38"/>
  <c r="X2868" i="38"/>
  <c r="K2870" i="38"/>
  <c r="U2870" i="38"/>
  <c r="W2870" i="38"/>
  <c r="K2872" i="38"/>
  <c r="T2869" i="38"/>
  <c r="K2871" i="38"/>
  <c r="U2869" i="38"/>
  <c r="W2869" i="38"/>
  <c r="X2870" i="38"/>
  <c r="T2870" i="38"/>
  <c r="X2869" i="38"/>
  <c r="K2873" i="38"/>
  <c r="T2871" i="38"/>
  <c r="U2871" i="38"/>
  <c r="W2871" i="38"/>
  <c r="X2871" i="38"/>
  <c r="K2874" i="38"/>
  <c r="U2872" i="38"/>
  <c r="W2872" i="38"/>
  <c r="U2873" i="38"/>
  <c r="W2873" i="38"/>
  <c r="X2872" i="38"/>
  <c r="T2872" i="38"/>
  <c r="K2875" i="38"/>
  <c r="T2873" i="38"/>
  <c r="X2873" i="38"/>
  <c r="K2877" i="38"/>
  <c r="K2876" i="38"/>
  <c r="U2874" i="38"/>
  <c r="W2874" i="38"/>
  <c r="T2874" i="38"/>
  <c r="U2875" i="38"/>
  <c r="W2875" i="38"/>
  <c r="X2874" i="38"/>
  <c r="X2875" i="38"/>
  <c r="T2876" i="38"/>
  <c r="T2875" i="38"/>
  <c r="U2876" i="38"/>
  <c r="K2878" i="38"/>
  <c r="X2876" i="38"/>
  <c r="T2878" i="38"/>
  <c r="K2879" i="38"/>
  <c r="U2877" i="38"/>
  <c r="T2877" i="38"/>
  <c r="U2878" i="38"/>
  <c r="X2877" i="38"/>
  <c r="X2878" i="38"/>
  <c r="K2880" i="38"/>
  <c r="U2880" i="38"/>
  <c r="K2882" i="38"/>
  <c r="K2881" i="38"/>
  <c r="T2879" i="38"/>
  <c r="U2879" i="38"/>
  <c r="X2880" i="38"/>
  <c r="X2879" i="38"/>
  <c r="T2880" i="38"/>
  <c r="U2881" i="38"/>
  <c r="K2883" i="38"/>
  <c r="X2881" i="38"/>
  <c r="T2881" i="38"/>
  <c r="U2882" i="38"/>
  <c r="K2884" i="38"/>
  <c r="X2882" i="38"/>
  <c r="U2883" i="38"/>
  <c r="T2883" i="38"/>
  <c r="K2885" i="38"/>
  <c r="T2882" i="38"/>
  <c r="X2883" i="38"/>
  <c r="K2886" i="38"/>
  <c r="U2884" i="38"/>
  <c r="T2884" i="38"/>
  <c r="U2886" i="38"/>
  <c r="X2884" i="38"/>
  <c r="T2885" i="38"/>
  <c r="U2885" i="38"/>
  <c r="K2888" i="38"/>
  <c r="K2887" i="38"/>
  <c r="X2886" i="38"/>
  <c r="T2886" i="38"/>
  <c r="X2885" i="38"/>
  <c r="U2887" i="38"/>
  <c r="X2887" i="38"/>
  <c r="T2887" i="38"/>
  <c r="K2889" i="38"/>
  <c r="U2889" i="38"/>
  <c r="K2890" i="38"/>
  <c r="U2888" i="38"/>
  <c r="T2888" i="38"/>
  <c r="X2888" i="38"/>
  <c r="X2889" i="38"/>
  <c r="T2889" i="38"/>
  <c r="K2891" i="38"/>
  <c r="T2890" i="38"/>
  <c r="K2893" i="38"/>
  <c r="U2890" i="38"/>
  <c r="K2892" i="38"/>
  <c r="X2890" i="38"/>
  <c r="U2891" i="38"/>
  <c r="W2891" i="38"/>
  <c r="X2891" i="38"/>
  <c r="T2891" i="38"/>
  <c r="T2892" i="38"/>
  <c r="K2895" i="38"/>
  <c r="K2894" i="38"/>
  <c r="U2892" i="38"/>
  <c r="W2892" i="38"/>
  <c r="U2893" i="38"/>
  <c r="W2893" i="38"/>
  <c r="X2892" i="38"/>
  <c r="K2896" i="38"/>
  <c r="U2894" i="38"/>
  <c r="W2894" i="38"/>
  <c r="T2893" i="38"/>
  <c r="X2893" i="38"/>
  <c r="X2894" i="38"/>
  <c r="T2894" i="38"/>
  <c r="U2895" i="38"/>
  <c r="W2895" i="38"/>
  <c r="K2897" i="38"/>
  <c r="T2895" i="38"/>
  <c r="X2895" i="38"/>
  <c r="K2898" i="38"/>
  <c r="T2896" i="38"/>
  <c r="U2896" i="38"/>
  <c r="W2896" i="38"/>
  <c r="X2896" i="38"/>
  <c r="U2898" i="38"/>
  <c r="W2898" i="38"/>
  <c r="K2899" i="38"/>
  <c r="U2897" i="38"/>
  <c r="W2897" i="38"/>
  <c r="T2897" i="38"/>
  <c r="X2898" i="38"/>
  <c r="X2897" i="38"/>
  <c r="T2898" i="38"/>
  <c r="K2900" i="38"/>
  <c r="K2901" i="38"/>
  <c r="T2899" i="38"/>
  <c r="U2899" i="38"/>
  <c r="W2899" i="38"/>
  <c r="X2899" i="38"/>
  <c r="T2900" i="38"/>
  <c r="U2900" i="38"/>
  <c r="K2902" i="38"/>
  <c r="K2903" i="38"/>
  <c r="U2901" i="38"/>
  <c r="X2900" i="38"/>
  <c r="X2901" i="38"/>
  <c r="T2901" i="38"/>
  <c r="K2904" i="38"/>
  <c r="U2902" i="38"/>
  <c r="X2902" i="38"/>
  <c r="T2902" i="38"/>
  <c r="U2903" i="38"/>
  <c r="T2903" i="38"/>
  <c r="K2905" i="38"/>
  <c r="X2903" i="38"/>
  <c r="K2906" i="38"/>
  <c r="U2904" i="38"/>
  <c r="U2905" i="38"/>
  <c r="T2904" i="38"/>
  <c r="X2905" i="38"/>
  <c r="X2904" i="38"/>
  <c r="T2905" i="38"/>
  <c r="K2908" i="38"/>
  <c r="K2907" i="38"/>
  <c r="U2907" i="38"/>
  <c r="U2906" i="38"/>
  <c r="K2909" i="38"/>
  <c r="T2907" i="38"/>
  <c r="X2906" i="38"/>
  <c r="X2907" i="38"/>
  <c r="T2906" i="38"/>
  <c r="K2911" i="38"/>
  <c r="T2908" i="38"/>
  <c r="U2908" i="38"/>
  <c r="K2910" i="38"/>
  <c r="X2908" i="38"/>
  <c r="U2909" i="38"/>
  <c r="T2909" i="38"/>
  <c r="X2909" i="38"/>
  <c r="T2910" i="38"/>
  <c r="K2912" i="38"/>
  <c r="U2910" i="38"/>
  <c r="U2911" i="38"/>
  <c r="K2913" i="38"/>
  <c r="X2910" i="38"/>
  <c r="X2911" i="38"/>
  <c r="T2911" i="38"/>
  <c r="T2912" i="38"/>
  <c r="K2914" i="38"/>
  <c r="U2912" i="38"/>
  <c r="X2912" i="38"/>
  <c r="K2916" i="38"/>
  <c r="U2913" i="38"/>
  <c r="K2915" i="38"/>
  <c r="T2913" i="38"/>
  <c r="U2915" i="38"/>
  <c r="W2915" i="38"/>
  <c r="T2914" i="38"/>
  <c r="X2913" i="38"/>
  <c r="K2917" i="38"/>
  <c r="U2914" i="38"/>
  <c r="T2915" i="38"/>
  <c r="X2915" i="38"/>
  <c r="X2914" i="38"/>
  <c r="U2916" i="38"/>
  <c r="W2916" i="38"/>
  <c r="K2918" i="38"/>
  <c r="U2917" i="38"/>
  <c r="W2917" i="38"/>
  <c r="X2916" i="38"/>
  <c r="T2916" i="38"/>
  <c r="K2919" i="38"/>
  <c r="U2918" i="38"/>
  <c r="W2918" i="38"/>
  <c r="X2918" i="38"/>
  <c r="X2917" i="38"/>
  <c r="T2918" i="38"/>
  <c r="T2917" i="38"/>
  <c r="K2920" i="38"/>
  <c r="K2921" i="38"/>
  <c r="U2919" i="38"/>
  <c r="W2919" i="38"/>
  <c r="T2919" i="38"/>
  <c r="X2919" i="38"/>
  <c r="U2920" i="38"/>
  <c r="W2920" i="38"/>
  <c r="K2922" i="38"/>
  <c r="X2920" i="38"/>
  <c r="T2920" i="38"/>
  <c r="K2923" i="38"/>
  <c r="U2921" i="38"/>
  <c r="W2921" i="38"/>
  <c r="X2921" i="38"/>
  <c r="T2921" i="38"/>
  <c r="U2922" i="38"/>
  <c r="W2922" i="38"/>
  <c r="K2924" i="38"/>
  <c r="T2922" i="38"/>
  <c r="X2922" i="38"/>
  <c r="T2923" i="38"/>
  <c r="K2925" i="38"/>
  <c r="U2923" i="38"/>
  <c r="W2923" i="38"/>
  <c r="U2924" i="38"/>
  <c r="T2924" i="38"/>
  <c r="X2924" i="38"/>
  <c r="K2927" i="38"/>
  <c r="K2926" i="38"/>
  <c r="X2923" i="38"/>
  <c r="U2925" i="38"/>
  <c r="T2925" i="38"/>
  <c r="X2925" i="38"/>
  <c r="K2928" i="38"/>
  <c r="U2926" i="38"/>
  <c r="T2926" i="38"/>
  <c r="X2926" i="38"/>
  <c r="K2929" i="38"/>
  <c r="T2927" i="38"/>
  <c r="U2927" i="38"/>
  <c r="U2928" i="38"/>
  <c r="X2927" i="38"/>
  <c r="K2930" i="38"/>
  <c r="T2928" i="38"/>
  <c r="U2930" i="38"/>
  <c r="X2928" i="38"/>
  <c r="K2931" i="38"/>
  <c r="U2929" i="38"/>
  <c r="T2929" i="38"/>
  <c r="X2930" i="38"/>
  <c r="T2930" i="38"/>
  <c r="X2929" i="38"/>
  <c r="K2932" i="38"/>
  <c r="U2931" i="38"/>
  <c r="K2933" i="38"/>
  <c r="U2932" i="38"/>
  <c r="X2932" i="38"/>
  <c r="X2931" i="38"/>
  <c r="T2932" i="38"/>
  <c r="T2931" i="38"/>
  <c r="K2934" i="38"/>
  <c r="U2933" i="38"/>
  <c r="K2935" i="38"/>
  <c r="T2933" i="38"/>
  <c r="U2935" i="38"/>
  <c r="X2933" i="38"/>
  <c r="K2936" i="38"/>
  <c r="U2934" i="38"/>
  <c r="X2935" i="38"/>
  <c r="X2934" i="38"/>
  <c r="T2934" i="38"/>
  <c r="T2935" i="38"/>
  <c r="K2938" i="38"/>
  <c r="K2937" i="38"/>
  <c r="U2936" i="38"/>
  <c r="X2936" i="38"/>
  <c r="U2937" i="38"/>
  <c r="K2939" i="38"/>
  <c r="T2936" i="38"/>
  <c r="T2937" i="38"/>
  <c r="X2937" i="38"/>
  <c r="U2938" i="38"/>
  <c r="K2940" i="38"/>
  <c r="X2938" i="38"/>
  <c r="T2939" i="38"/>
  <c r="K2941" i="38"/>
  <c r="T2938" i="38"/>
  <c r="U2939" i="38"/>
  <c r="W2939" i="38"/>
  <c r="T2940" i="38"/>
  <c r="U2940" i="38"/>
  <c r="W2940" i="38"/>
  <c r="X2939" i="38"/>
  <c r="X2940" i="38"/>
  <c r="K2942" i="38"/>
  <c r="K2943" i="38"/>
  <c r="U2941" i="38"/>
  <c r="W2941" i="38"/>
  <c r="X2941" i="38"/>
  <c r="T2941" i="38"/>
  <c r="U2942" i="38"/>
  <c r="W2942" i="38"/>
  <c r="T2942" i="38"/>
  <c r="K2944" i="38"/>
  <c r="X2942" i="38"/>
  <c r="K2945" i="38"/>
  <c r="T2943" i="38"/>
  <c r="U2943" i="38"/>
  <c r="W2943" i="38"/>
  <c r="U2944" i="38"/>
  <c r="W2944" i="38"/>
  <c r="X2944" i="38"/>
  <c r="X2943" i="38"/>
  <c r="T2944" i="38"/>
  <c r="K2947" i="38"/>
  <c r="K2946" i="38"/>
  <c r="U2945" i="38"/>
  <c r="W2945" i="38"/>
  <c r="X2945" i="38"/>
  <c r="T2945" i="38"/>
  <c r="T2946" i="38"/>
  <c r="K2948" i="38"/>
  <c r="U2946" i="38"/>
  <c r="W2946" i="38"/>
  <c r="X2946" i="38"/>
  <c r="U2947" i="38"/>
  <c r="W2947" i="38"/>
  <c r="K2949" i="38"/>
  <c r="T2947" i="38"/>
  <c r="X2947" i="38"/>
  <c r="U2948" i="38"/>
  <c r="K2951" i="38"/>
  <c r="K2950" i="38"/>
  <c r="X2948" i="38"/>
  <c r="T2948" i="38"/>
  <c r="U2949" i="38"/>
  <c r="U2950" i="38"/>
  <c r="X2950" i="38"/>
  <c r="X2949" i="38"/>
  <c r="T2950" i="38"/>
  <c r="K2952" i="38"/>
  <c r="T2949" i="38"/>
  <c r="K2953" i="38"/>
  <c r="U2951" i="38"/>
  <c r="T2952" i="38"/>
  <c r="U2952" i="38"/>
  <c r="X2951" i="38"/>
  <c r="X2952" i="38"/>
  <c r="K2955" i="38"/>
  <c r="K2954" i="38"/>
  <c r="T2951" i="38"/>
  <c r="T2953" i="38"/>
  <c r="U2953" i="38"/>
  <c r="K2956" i="38"/>
  <c r="X2953" i="38"/>
  <c r="U2954" i="38"/>
  <c r="X2954" i="38"/>
  <c r="T2954" i="38"/>
  <c r="U2955" i="38"/>
  <c r="K2957" i="38"/>
  <c r="X2955" i="38"/>
  <c r="K2958" i="38"/>
  <c r="U2956" i="38"/>
  <c r="T2955" i="38"/>
  <c r="T2956" i="38"/>
  <c r="X2956" i="38"/>
  <c r="U2957" i="38"/>
  <c r="K2959" i="38"/>
  <c r="X2957" i="38"/>
  <c r="T2957" i="38"/>
  <c r="K2960" i="38"/>
  <c r="U2958" i="38"/>
  <c r="X2958" i="38"/>
  <c r="U2959" i="38"/>
  <c r="T2958" i="38"/>
  <c r="K2962" i="38"/>
  <c r="K2961" i="38"/>
  <c r="T2959" i="38"/>
  <c r="X2959" i="38"/>
  <c r="U2960" i="38"/>
  <c r="U2961" i="38"/>
  <c r="T2961" i="38"/>
  <c r="T2960" i="38"/>
  <c r="X2960" i="38"/>
  <c r="X2961" i="38"/>
  <c r="K2963" i="38"/>
  <c r="U2962" i="38"/>
  <c r="U2963" i="38"/>
  <c r="W2963" i="38"/>
  <c r="K2964" i="38"/>
  <c r="T2962" i="38"/>
  <c r="T2963" i="38"/>
  <c r="U2964" i="38"/>
  <c r="W2964" i="38"/>
  <c r="X2963" i="38"/>
  <c r="X2962" i="38"/>
  <c r="K2965" i="38"/>
  <c r="T2964" i="38"/>
  <c r="X2964" i="38"/>
  <c r="K2966" i="38"/>
  <c r="U2965" i="38"/>
  <c r="W2965" i="38"/>
  <c r="X2965" i="38"/>
  <c r="U2966" i="38"/>
  <c r="W2966" i="38"/>
  <c r="K2967" i="38"/>
  <c r="T2965" i="38"/>
  <c r="X2966" i="38"/>
  <c r="T2967" i="38"/>
  <c r="T2966" i="38"/>
  <c r="K2968" i="38"/>
  <c r="U2967" i="38"/>
  <c r="W2967" i="38"/>
  <c r="X2967" i="38"/>
  <c r="K2969" i="38"/>
  <c r="U2968" i="38"/>
  <c r="W2968" i="38"/>
  <c r="K2970" i="38"/>
  <c r="X2968" i="38"/>
  <c r="T2969" i="38"/>
  <c r="U2969" i="38"/>
  <c r="W2969" i="38"/>
  <c r="T2968" i="38"/>
  <c r="K2971" i="38"/>
  <c r="X2969" i="38"/>
  <c r="K2973" i="38"/>
  <c r="K2972" i="38"/>
  <c r="U2970" i="38"/>
  <c r="W2970" i="38"/>
  <c r="U2971" i="38"/>
  <c r="W2971" i="38"/>
  <c r="T2970" i="38"/>
  <c r="T2971" i="38"/>
  <c r="X2971" i="38"/>
  <c r="X2970" i="38"/>
  <c r="K2974" i="38"/>
  <c r="U2972" i="38"/>
  <c r="X2972" i="38"/>
  <c r="T2972" i="38"/>
  <c r="K2975" i="38"/>
  <c r="U2973" i="38"/>
  <c r="X2973" i="38"/>
  <c r="U2974" i="38"/>
  <c r="T2974" i="38"/>
  <c r="K2977" i="38"/>
  <c r="K2976" i="38"/>
  <c r="T2973" i="38"/>
  <c r="X2974" i="38"/>
  <c r="U2975" i="38"/>
  <c r="T2975" i="38"/>
  <c r="T2976" i="38"/>
  <c r="U2976" i="38"/>
  <c r="X2975" i="38"/>
  <c r="X2976" i="38"/>
  <c r="K2978" i="38"/>
  <c r="U2977" i="38"/>
  <c r="K2979" i="38"/>
  <c r="X2977" i="38"/>
  <c r="T2977" i="38"/>
  <c r="U2978" i="38"/>
  <c r="K2980" i="38"/>
  <c r="U2980" i="38"/>
  <c r="X2978" i="38"/>
  <c r="T2978" i="38"/>
  <c r="T2979" i="38"/>
  <c r="K2981" i="38"/>
  <c r="U2979" i="38"/>
  <c r="U2981" i="38"/>
  <c r="T2980" i="38"/>
  <c r="X2980" i="38"/>
  <c r="X2979" i="38"/>
  <c r="K2982" i="38"/>
  <c r="X2981" i="38"/>
  <c r="T2981" i="38"/>
  <c r="K2983" i="38"/>
  <c r="U2982" i="38"/>
  <c r="X2982" i="38"/>
  <c r="T2982" i="38"/>
  <c r="K2984" i="38"/>
  <c r="U2983" i="38"/>
  <c r="K2986" i="38"/>
  <c r="K2985" i="38"/>
  <c r="T2984" i="38"/>
  <c r="U2984" i="38"/>
  <c r="X2984" i="38"/>
  <c r="T2983" i="38"/>
  <c r="X2983" i="38"/>
  <c r="U2985" i="38"/>
  <c r="T2985" i="38"/>
  <c r="X2985" i="38"/>
  <c r="K2987" i="38"/>
  <c r="U2986" i="38"/>
  <c r="K2988" i="38"/>
  <c r="T2986" i="38"/>
  <c r="X2986" i="38"/>
  <c r="K2989" i="38"/>
  <c r="U2987" i="38"/>
  <c r="W2987" i="38"/>
  <c r="X2987" i="38"/>
  <c r="U2988" i="38"/>
  <c r="W2988" i="38"/>
  <c r="T2987" i="38"/>
  <c r="K2990" i="38"/>
  <c r="X2988" i="38"/>
  <c r="T2988" i="38"/>
  <c r="U2989" i="38"/>
  <c r="W2989" i="38"/>
  <c r="K2992" i="38"/>
  <c r="K2991" i="38"/>
  <c r="U2990" i="38"/>
  <c r="W2990" i="38"/>
  <c r="T2990" i="38"/>
  <c r="X2990" i="38"/>
  <c r="X2989" i="38"/>
  <c r="T2989" i="38"/>
  <c r="U2991" i="38"/>
  <c r="W2991" i="38"/>
  <c r="X2991" i="38"/>
  <c r="T2991" i="38"/>
  <c r="K2994" i="38"/>
  <c r="K2993" i="38"/>
  <c r="U2993" i="38"/>
  <c r="W2993" i="38"/>
  <c r="U2992" i="38"/>
  <c r="W2992" i="38"/>
  <c r="T2993" i="38"/>
  <c r="X2993" i="38"/>
  <c r="X2992" i="38"/>
  <c r="T2992" i="38"/>
  <c r="K2995" i="38"/>
  <c r="U2994" i="38"/>
  <c r="W2994" i="38"/>
  <c r="K2996" i="38"/>
  <c r="X2994" i="38"/>
  <c r="K2997" i="38"/>
  <c r="T2994" i="38"/>
  <c r="U2995" i="38"/>
  <c r="W2995" i="38"/>
  <c r="X2995" i="38"/>
  <c r="T2995" i="38"/>
  <c r="U2996" i="38"/>
  <c r="U2997" i="38"/>
  <c r="K2998" i="38"/>
  <c r="T2997" i="38"/>
  <c r="X2996" i="38"/>
  <c r="X2997" i="38"/>
  <c r="T2996" i="38"/>
  <c r="K2999" i="38"/>
  <c r="U2999" i="38"/>
  <c r="U2998" i="38"/>
  <c r="K3000" i="38"/>
  <c r="T2999" i="38"/>
  <c r="X2998" i="38"/>
  <c r="X2999" i="38"/>
  <c r="T2998" i="38"/>
  <c r="K3001" i="38"/>
  <c r="U3000" i="38"/>
  <c r="X3000" i="38"/>
  <c r="T3000" i="38"/>
  <c r="K3002" i="38"/>
  <c r="U3001" i="38"/>
  <c r="K3003" i="38"/>
  <c r="X3001" i="38"/>
  <c r="T3001" i="38"/>
  <c r="K3004" i="38"/>
  <c r="T3002" i="38"/>
  <c r="U3002" i="38"/>
  <c r="X3002" i="38"/>
  <c r="T3003" i="38"/>
  <c r="K3005" i="38"/>
  <c r="U3003" i="38"/>
  <c r="U3004" i="38"/>
  <c r="X3003" i="38"/>
  <c r="K3007" i="38"/>
  <c r="K3006" i="38"/>
  <c r="X3004" i="38"/>
  <c r="T3004" i="38"/>
  <c r="T3005" i="38"/>
  <c r="U3005" i="38"/>
  <c r="X3005" i="38"/>
  <c r="T3006" i="38"/>
  <c r="K3008" i="38"/>
  <c r="U3006" i="38"/>
  <c r="X3006" i="38"/>
  <c r="T3007" i="38"/>
  <c r="U3007" i="38"/>
  <c r="K3009" i="38"/>
  <c r="U3009" i="38"/>
  <c r="U3008" i="38"/>
  <c r="X3007" i="38"/>
  <c r="K3010" i="38"/>
  <c r="T3008" i="38"/>
  <c r="T3009" i="38"/>
  <c r="U3010" i="38"/>
  <c r="X3009" i="38"/>
  <c r="X3008" i="38"/>
  <c r="K3012" i="38"/>
  <c r="K3011" i="38"/>
  <c r="U3011" i="38"/>
  <c r="W3011" i="38"/>
  <c r="X3010" i="38"/>
  <c r="T3010" i="38"/>
  <c r="T3011" i="38"/>
  <c r="X3011" i="38"/>
  <c r="K3013" i="38"/>
  <c r="T3012" i="38"/>
  <c r="U3012" i="38"/>
  <c r="W3012" i="38"/>
  <c r="K3014" i="38"/>
  <c r="X3012" i="38"/>
  <c r="T3013" i="38"/>
  <c r="K3015" i="38"/>
  <c r="U3013" i="38"/>
  <c r="W3013" i="38"/>
  <c r="X3013" i="38"/>
  <c r="U3014" i="38"/>
  <c r="W3014" i="38"/>
  <c r="T3014" i="38"/>
  <c r="K3016" i="38"/>
  <c r="K3018" i="38"/>
  <c r="X3014" i="38"/>
  <c r="K3017" i="38"/>
  <c r="U3015" i="38"/>
  <c r="W3015" i="38"/>
  <c r="T3015" i="38"/>
  <c r="X3015" i="38"/>
  <c r="U3016" i="38"/>
  <c r="W3016" i="38"/>
  <c r="T3016" i="38"/>
  <c r="X3016" i="38"/>
  <c r="U3017" i="38"/>
  <c r="W3017" i="38"/>
  <c r="K3019" i="38"/>
  <c r="T3017" i="38"/>
  <c r="X3017" i="38"/>
  <c r="K3020" i="38"/>
  <c r="T3018" i="38"/>
  <c r="U3018" i="38"/>
  <c r="W3018" i="38"/>
  <c r="U3019" i="38"/>
  <c r="W3019" i="38"/>
  <c r="X3019" i="38"/>
  <c r="T3019" i="38"/>
  <c r="X3018" i="38"/>
  <c r="K3021" i="38"/>
  <c r="T3020" i="38"/>
  <c r="K3022" i="38"/>
  <c r="U3020" i="38"/>
  <c r="X3020" i="38"/>
  <c r="U3021" i="38"/>
  <c r="K3024" i="38"/>
  <c r="K3023" i="38"/>
  <c r="X3021" i="38"/>
  <c r="T3021" i="38"/>
  <c r="U3022" i="38"/>
  <c r="T3023" i="38"/>
  <c r="U3023" i="38"/>
  <c r="X3022" i="38"/>
  <c r="T3022" i="38"/>
  <c r="X3023" i="38"/>
  <c r="K3025" i="38"/>
  <c r="K3026" i="38"/>
  <c r="U3025" i="38"/>
  <c r="T3024" i="38"/>
  <c r="U3024" i="38"/>
  <c r="T3025" i="38"/>
  <c r="X3024" i="38"/>
  <c r="X3025" i="38"/>
  <c r="K3028" i="38"/>
  <c r="K3027" i="38"/>
  <c r="U3026" i="38"/>
  <c r="X3026" i="38"/>
  <c r="T3026" i="38"/>
  <c r="K3030" i="38"/>
  <c r="K3029" i="38"/>
  <c r="U3027" i="38"/>
  <c r="T3027" i="38"/>
  <c r="U3028" i="38"/>
  <c r="X3027" i="38"/>
  <c r="K3031" i="38"/>
  <c r="T3028" i="38"/>
  <c r="X3028" i="38"/>
  <c r="T3029" i="38"/>
  <c r="U3029" i="38"/>
  <c r="X3029" i="38"/>
  <c r="U3030" i="38"/>
  <c r="K3033" i="38"/>
  <c r="K3032" i="38"/>
  <c r="T3030" i="38"/>
  <c r="X3030" i="38"/>
  <c r="U3031" i="38"/>
  <c r="U3032" i="38"/>
  <c r="X3031" i="38"/>
  <c r="T3031" i="38"/>
  <c r="K3034" i="38"/>
  <c r="T3032" i="38"/>
  <c r="U3033" i="38"/>
  <c r="X3032" i="38"/>
  <c r="T3033" i="38"/>
  <c r="K3035" i="38"/>
  <c r="K3036" i="38"/>
  <c r="X3033" i="38"/>
  <c r="U3034" i="38"/>
  <c r="U3035" i="38"/>
  <c r="W3035" i="38"/>
  <c r="T3035" i="38"/>
  <c r="X3034" i="38"/>
  <c r="T3034" i="38"/>
  <c r="X3035" i="38"/>
  <c r="K3037" i="38"/>
  <c r="U3037" i="38"/>
  <c r="W3037" i="38"/>
  <c r="K3038" i="38"/>
  <c r="U3036" i="38"/>
  <c r="W3036" i="38"/>
  <c r="T3037" i="38"/>
  <c r="X3036" i="38"/>
  <c r="X3037" i="38"/>
  <c r="T3036" i="38"/>
  <c r="K3040" i="38"/>
  <c r="K3039" i="38"/>
  <c r="U3038" i="38"/>
  <c r="W3038" i="38"/>
  <c r="X3038" i="38"/>
  <c r="T3038" i="38"/>
  <c r="K3042" i="38"/>
  <c r="K3041" i="38"/>
  <c r="U3039" i="38"/>
  <c r="W3039" i="38"/>
  <c r="X3039" i="38"/>
  <c r="T3039" i="38"/>
  <c r="T3040" i="38"/>
  <c r="U3040" i="38"/>
  <c r="W3040" i="38"/>
  <c r="U3041" i="38"/>
  <c r="W3041" i="38"/>
  <c r="X3040" i="38"/>
  <c r="K3043" i="38"/>
  <c r="T3041" i="38"/>
  <c r="X3041" i="38"/>
  <c r="U3042" i="38"/>
  <c r="W3042" i="38"/>
  <c r="K3044" i="38"/>
  <c r="T3042" i="38"/>
  <c r="U3044" i="38"/>
  <c r="X3042" i="38"/>
  <c r="U3043" i="38"/>
  <c r="W3043" i="38"/>
  <c r="K3046" i="38"/>
  <c r="K3045" i="38"/>
  <c r="T3044" i="38"/>
  <c r="X3043" i="38"/>
  <c r="X3044" i="38"/>
  <c r="T3043" i="38"/>
  <c r="U3045" i="38"/>
  <c r="X3045" i="38"/>
  <c r="T3045" i="38"/>
  <c r="K3047" i="38"/>
  <c r="U3047" i="38"/>
  <c r="K3049" i="38"/>
  <c r="T3046" i="38"/>
  <c r="U3046" i="38"/>
  <c r="K3048" i="38"/>
  <c r="T3047" i="38"/>
  <c r="X3046" i="38"/>
  <c r="X3047" i="38"/>
  <c r="K3050" i="38"/>
  <c r="T3048" i="38"/>
  <c r="U3048" i="38"/>
  <c r="K3052" i="38"/>
  <c r="K3051" i="38"/>
  <c r="U3049" i="38"/>
  <c r="X3048" i="38"/>
  <c r="U3050" i="38"/>
  <c r="X3050" i="38"/>
  <c r="X3049" i="38"/>
  <c r="T3050" i="38"/>
  <c r="T3049" i="38"/>
  <c r="T3051" i="38"/>
  <c r="U3051" i="38"/>
  <c r="K3053" i="38"/>
  <c r="X3051" i="38"/>
  <c r="T3053" i="38"/>
  <c r="K3054" i="38"/>
  <c r="T3052" i="38"/>
  <c r="U3052" i="38"/>
  <c r="U3053" i="38"/>
  <c r="X3053" i="38"/>
  <c r="X3052" i="38"/>
  <c r="K3055" i="38"/>
  <c r="U3054" i="38"/>
  <c r="X3054" i="38"/>
  <c r="T3054" i="38"/>
  <c r="K3057" i="38"/>
  <c r="K3056" i="38"/>
  <c r="U3055" i="38"/>
  <c r="X3055" i="38"/>
  <c r="T3055" i="38"/>
  <c r="K3058" i="38"/>
  <c r="U3056" i="38"/>
  <c r="T3056" i="38"/>
  <c r="X3056" i="38"/>
  <c r="T3058" i="38"/>
  <c r="K3059" i="38"/>
  <c r="T3057" i="38"/>
  <c r="U3057" i="38"/>
  <c r="U3058" i="38"/>
  <c r="X3058" i="38"/>
  <c r="X3057" i="38"/>
  <c r="K3060" i="38"/>
  <c r="U3060" i="38"/>
  <c r="W3060" i="38"/>
  <c r="T3059" i="38"/>
  <c r="K3061" i="38"/>
  <c r="U3059" i="38"/>
  <c r="W3059" i="38"/>
  <c r="T3060" i="38"/>
  <c r="X3060" i="38"/>
  <c r="X3059" i="38"/>
  <c r="K3062" i="38"/>
  <c r="U3062" i="38"/>
  <c r="W3062" i="38"/>
  <c r="K3063" i="38"/>
  <c r="U3061" i="38"/>
  <c r="W3061" i="38"/>
  <c r="T3062" i="38"/>
  <c r="T3061" i="38"/>
  <c r="X3061" i="38"/>
  <c r="X3062" i="38"/>
  <c r="K3064" i="38"/>
  <c r="U3063" i="38"/>
  <c r="W3063" i="38"/>
  <c r="K3066" i="38"/>
  <c r="K3065" i="38"/>
  <c r="T3063" i="38"/>
  <c r="X3063" i="38"/>
  <c r="U3065" i="38"/>
  <c r="W3065" i="38"/>
  <c r="K3067" i="38"/>
  <c r="U3064" i="38"/>
  <c r="W3064" i="38"/>
  <c r="T3065" i="38"/>
  <c r="X3064" i="38"/>
  <c r="T3064" i="38"/>
  <c r="X3065" i="38"/>
  <c r="U3066" i="38"/>
  <c r="W3066" i="38"/>
  <c r="K3068" i="38"/>
  <c r="T3066" i="38"/>
  <c r="X3066" i="38"/>
  <c r="K3069" i="38"/>
  <c r="U3067" i="38"/>
  <c r="W3067" i="38"/>
  <c r="X3067" i="38"/>
  <c r="T3067" i="38"/>
  <c r="U3068" i="38"/>
  <c r="K3070" i="38"/>
  <c r="U3069" i="38"/>
  <c r="X3068" i="38"/>
  <c r="T3068" i="38"/>
  <c r="K3071" i="38"/>
  <c r="X3069" i="38"/>
  <c r="T3069" i="38"/>
  <c r="U3070" i="38"/>
  <c r="K3073" i="38"/>
  <c r="K3072" i="38"/>
  <c r="X3070" i="38"/>
  <c r="T3070" i="38"/>
  <c r="U3072" i="38"/>
  <c r="T3071" i="38"/>
  <c r="U3071" i="38"/>
  <c r="T3072" i="38"/>
  <c r="X3071" i="38"/>
  <c r="X3072" i="38"/>
  <c r="K3074" i="38"/>
  <c r="T3073" i="38"/>
  <c r="K3075" i="38"/>
  <c r="U3073" i="38"/>
  <c r="X3073" i="38"/>
  <c r="T3074" i="38"/>
  <c r="U3074" i="38"/>
  <c r="K3076" i="38"/>
  <c r="X3074" i="38"/>
  <c r="K3078" i="38"/>
  <c r="K3077" i="38"/>
  <c r="U3075" i="38"/>
  <c r="T3075" i="38"/>
  <c r="U3077" i="38"/>
  <c r="X3075" i="38"/>
  <c r="U3076" i="38"/>
  <c r="T3077" i="38"/>
  <c r="X3076" i="38"/>
  <c r="T3076" i="38"/>
  <c r="X3077" i="38"/>
  <c r="K3079" i="38"/>
  <c r="K3080" i="38"/>
  <c r="U3078" i="38"/>
  <c r="U3079" i="38"/>
  <c r="T3078" i="38"/>
  <c r="X3079" i="38"/>
  <c r="X3078" i="38"/>
  <c r="T3079" i="38"/>
  <c r="K3081" i="38"/>
  <c r="T3081" i="38"/>
  <c r="K3082" i="38"/>
  <c r="U3080" i="38"/>
  <c r="T3080" i="38"/>
  <c r="U3081" i="38"/>
  <c r="X3080" i="38"/>
  <c r="X3081" i="38"/>
  <c r="K3083" i="38"/>
  <c r="U3082" i="38"/>
  <c r="T3082" i="38"/>
  <c r="K3084" i="38"/>
  <c r="X3082" i="38"/>
  <c r="K3085" i="38"/>
  <c r="U3083" i="38"/>
  <c r="W3083" i="38"/>
  <c r="X3083" i="38"/>
  <c r="T3083" i="38"/>
  <c r="U3085" i="38"/>
  <c r="W3085" i="38"/>
  <c r="K3087" i="38"/>
  <c r="T3084" i="38"/>
  <c r="K3086" i="38"/>
  <c r="U3084" i="38"/>
  <c r="W3084" i="38"/>
  <c r="X3085" i="38"/>
  <c r="X3084" i="38"/>
  <c r="T3085" i="38"/>
  <c r="K3088" i="38"/>
  <c r="U3086" i="38"/>
  <c r="W3086" i="38"/>
  <c r="T3086" i="38"/>
  <c r="X3086" i="38"/>
  <c r="K3089" i="38"/>
  <c r="U3087" i="38"/>
  <c r="W3087" i="38"/>
  <c r="X3087" i="38"/>
  <c r="K3091" i="38"/>
  <c r="T3087" i="38"/>
  <c r="K3090" i="38"/>
  <c r="T3088" i="38"/>
  <c r="U3088" i="38"/>
  <c r="W3088" i="38"/>
  <c r="X3088" i="38"/>
  <c r="U3089" i="38"/>
  <c r="W3089" i="38"/>
  <c r="T3089" i="38"/>
  <c r="X3089" i="38"/>
  <c r="T3090" i="38"/>
  <c r="U3090" i="38"/>
  <c r="W3090" i="38"/>
  <c r="K3092" i="38"/>
  <c r="X3090" i="38"/>
  <c r="T3091" i="38"/>
  <c r="U3091" i="38"/>
  <c r="W3091" i="38"/>
  <c r="K3093" i="38"/>
  <c r="U3092" i="38"/>
  <c r="X3091" i="38"/>
  <c r="K3094" i="38"/>
  <c r="T3092" i="38"/>
  <c r="X3092" i="38"/>
  <c r="U3093" i="38"/>
  <c r="K3095" i="38"/>
  <c r="U3094" i="38"/>
  <c r="X3093" i="38"/>
  <c r="T3093" i="38"/>
  <c r="T3095" i="38"/>
  <c r="K3096" i="38"/>
  <c r="T3094" i="38"/>
  <c r="U3095" i="38"/>
  <c r="X3095" i="38"/>
  <c r="U3096" i="38"/>
  <c r="X3094" i="38"/>
  <c r="K3097" i="38"/>
  <c r="T3096" i="38"/>
  <c r="X3096" i="38"/>
  <c r="K3098" i="38"/>
  <c r="K3100" i="38"/>
  <c r="K3099" i="38"/>
  <c r="U3097" i="38"/>
  <c r="T3097" i="38"/>
  <c r="X3097" i="38"/>
  <c r="U3098" i="38"/>
  <c r="X3098" i="38"/>
  <c r="K3101" i="38"/>
  <c r="U3099" i="38"/>
  <c r="T3098" i="38"/>
  <c r="T3099" i="38"/>
  <c r="X3099" i="38"/>
  <c r="T3100" i="38"/>
  <c r="U3100" i="38"/>
  <c r="K3103" i="38"/>
  <c r="K3102" i="38"/>
  <c r="U3101" i="38"/>
  <c r="X3100" i="38"/>
  <c r="T3101" i="38"/>
  <c r="X3101" i="38"/>
  <c r="U3102" i="38"/>
  <c r="K3105" i="38"/>
  <c r="K3104" i="38"/>
  <c r="X3102" i="38"/>
  <c r="T3102" i="38"/>
  <c r="K3106" i="38"/>
  <c r="U3103" i="38"/>
  <c r="T3103" i="38"/>
  <c r="X3103" i="38"/>
  <c r="T3104" i="38"/>
  <c r="U3104" i="38"/>
  <c r="X3104" i="38"/>
  <c r="K3107" i="38"/>
  <c r="U3105" i="38"/>
  <c r="T3105" i="38"/>
  <c r="U3107" i="38"/>
  <c r="W3107" i="38"/>
  <c r="U3106" i="38"/>
  <c r="X3105" i="38"/>
  <c r="K3108" i="38"/>
  <c r="X3107" i="38"/>
  <c r="X3106" i="38"/>
  <c r="T3107" i="38"/>
  <c r="T3106" i="38"/>
  <c r="K3109" i="38"/>
  <c r="K3110" i="38"/>
  <c r="U3108" i="38"/>
  <c r="W3108" i="38"/>
  <c r="T3108" i="38"/>
  <c r="U3109" i="38"/>
  <c r="W3109" i="38"/>
  <c r="X3108" i="38"/>
  <c r="T3109" i="38"/>
  <c r="K3111" i="38"/>
  <c r="X3109" i="38"/>
  <c r="K3112" i="38"/>
  <c r="U3110" i="38"/>
  <c r="W3110" i="38"/>
  <c r="X3110" i="38"/>
  <c r="T3110" i="38"/>
  <c r="K3114" i="38"/>
  <c r="K3113" i="38"/>
  <c r="U3111" i="38"/>
  <c r="W3111" i="38"/>
  <c r="T3111" i="38"/>
  <c r="U3112" i="38"/>
  <c r="W3112" i="38"/>
  <c r="X3112" i="38"/>
  <c r="X3111" i="38"/>
  <c r="T3112" i="38"/>
  <c r="U3113" i="38"/>
  <c r="W3113" i="38"/>
  <c r="X3113" i="38"/>
  <c r="T3113" i="38"/>
  <c r="K3115" i="38"/>
  <c r="U3115" i="38"/>
  <c r="W3115" i="38"/>
  <c r="U3114" i="38"/>
  <c r="W3114" i="38"/>
  <c r="T3114" i="38"/>
  <c r="K3116" i="38"/>
  <c r="T3115" i="38"/>
  <c r="X3115" i="38"/>
  <c r="T3116" i="38"/>
  <c r="K3118" i="38"/>
  <c r="K3117" i="38"/>
  <c r="X3114" i="38"/>
  <c r="U3116" i="38"/>
  <c r="X3116" i="38"/>
  <c r="K3120" i="38"/>
  <c r="K3119" i="38"/>
  <c r="U3117" i="38"/>
  <c r="X3117" i="38"/>
  <c r="U3118" i="38"/>
  <c r="T3117" i="38"/>
  <c r="X3118" i="38"/>
  <c r="T3118" i="38"/>
  <c r="K3121" i="38"/>
  <c r="U3119" i="38"/>
  <c r="X3119" i="38"/>
  <c r="T3119" i="38"/>
  <c r="U3120" i="38"/>
  <c r="K3122" i="38"/>
  <c r="U3121" i="38"/>
  <c r="X3120" i="38"/>
  <c r="T3120" i="38"/>
  <c r="K3123" i="38"/>
  <c r="T3121" i="38"/>
  <c r="X3121" i="38"/>
  <c r="T3122" i="38"/>
  <c r="K3124" i="38"/>
  <c r="U3122" i="38"/>
  <c r="U3123" i="38"/>
  <c r="X3122" i="38"/>
  <c r="X3123" i="38"/>
  <c r="T3123" i="38"/>
  <c r="K3125" i="38"/>
  <c r="U3124" i="38"/>
  <c r="K3126" i="38"/>
  <c r="T3124" i="38"/>
  <c r="X3124" i="38"/>
  <c r="U3125" i="38"/>
  <c r="K3127" i="38"/>
  <c r="T3126" i="38"/>
  <c r="U3126" i="38"/>
  <c r="X3125" i="38"/>
  <c r="X3126" i="38"/>
  <c r="T3125" i="38"/>
  <c r="K3128" i="38"/>
  <c r="K3129" i="38"/>
  <c r="U3127" i="38"/>
  <c r="U3128" i="38"/>
  <c r="T3127" i="38"/>
  <c r="X3127" i="38"/>
  <c r="K3130" i="38"/>
  <c r="T3129" i="38"/>
  <c r="T3128" i="38"/>
  <c r="U3129" i="38"/>
  <c r="X3129" i="38"/>
  <c r="X3128" i="38"/>
  <c r="K3131" i="38"/>
  <c r="U3130" i="38"/>
  <c r="X3130" i="38"/>
  <c r="T3130" i="38"/>
  <c r="K3132" i="38"/>
  <c r="U3131" i="38"/>
  <c r="W3131" i="38"/>
  <c r="K3134" i="38"/>
  <c r="K3133" i="38"/>
  <c r="X3131" i="38"/>
  <c r="T3131" i="38"/>
  <c r="T3132" i="38"/>
  <c r="U3132" i="38"/>
  <c r="W3132" i="38"/>
  <c r="X3132" i="38"/>
  <c r="T3133" i="38"/>
  <c r="U3133" i="38"/>
  <c r="W3133" i="38"/>
  <c r="K3135" i="38"/>
  <c r="X3133" i="38"/>
  <c r="U3134" i="38"/>
  <c r="W3134" i="38"/>
  <c r="K3136" i="38"/>
  <c r="T3134" i="38"/>
  <c r="U3135" i="38"/>
  <c r="W3135" i="38"/>
  <c r="X3135" i="38"/>
  <c r="X3134" i="38"/>
  <c r="T3135" i="38"/>
  <c r="K3137" i="38"/>
  <c r="U3137" i="38"/>
  <c r="W3137" i="38"/>
  <c r="U3136" i="38"/>
  <c r="W3136" i="38"/>
  <c r="T3136" i="38"/>
  <c r="K3138" i="38"/>
  <c r="T3137" i="38"/>
  <c r="U3138" i="38"/>
  <c r="W3138" i="38"/>
  <c r="X3136" i="38"/>
  <c r="X3137" i="38"/>
  <c r="K3139" i="38"/>
  <c r="T3138" i="38"/>
  <c r="X3138" i="38"/>
  <c r="K3140" i="38"/>
  <c r="K3142" i="38"/>
  <c r="K3141" i="38"/>
  <c r="U3139" i="38"/>
  <c r="W3139" i="38"/>
  <c r="X3139" i="38"/>
  <c r="T3139" i="38"/>
  <c r="U3140" i="38"/>
  <c r="T3140" i="38"/>
  <c r="U3141" i="38"/>
  <c r="X3140" i="38"/>
  <c r="K3143" i="38"/>
  <c r="X3141" i="38"/>
  <c r="T3141" i="38"/>
  <c r="U3142" i="38"/>
  <c r="K3144" i="38"/>
  <c r="T3142" i="38"/>
  <c r="X3142" i="38"/>
  <c r="K3145" i="38"/>
  <c r="U3143" i="38"/>
  <c r="T3143" i="38"/>
  <c r="U3144" i="38"/>
  <c r="X3144" i="38"/>
  <c r="U3145" i="38"/>
  <c r="T3144" i="38"/>
  <c r="X3143" i="38"/>
  <c r="K3147" i="38"/>
  <c r="K3146" i="38"/>
  <c r="T3145" i="38"/>
  <c r="U3146" i="38"/>
  <c r="X3145" i="38"/>
  <c r="K3148" i="38"/>
  <c r="T3146" i="38"/>
  <c r="X3146" i="38"/>
  <c r="K3149" i="38"/>
  <c r="U3147" i="38"/>
  <c r="X3147" i="38"/>
  <c r="T3149" i="38"/>
  <c r="K3150" i="38"/>
  <c r="T3147" i="38"/>
  <c r="U3148" i="38"/>
  <c r="U3149" i="38"/>
  <c r="X3148" i="38"/>
  <c r="X3149" i="38"/>
  <c r="T3148" i="38"/>
  <c r="K3151" i="38"/>
  <c r="U3150" i="38"/>
  <c r="K3152" i="38"/>
  <c r="T3151" i="38"/>
  <c r="U3151" i="38"/>
  <c r="X3150" i="38"/>
  <c r="T3150" i="38"/>
  <c r="X3151" i="38"/>
  <c r="K3153" i="38"/>
  <c r="U3153" i="38"/>
  <c r="T3152" i="38"/>
  <c r="K3154" i="38"/>
  <c r="U3152" i="38"/>
  <c r="X3153" i="38"/>
  <c r="T3153" i="38"/>
  <c r="X3152" i="38"/>
  <c r="U3154" i="38"/>
  <c r="K3155" i="38"/>
  <c r="T3154" i="38"/>
  <c r="X3154" i="38"/>
  <c r="K3156" i="38"/>
  <c r="K3157" i="38"/>
  <c r="T3155" i="38"/>
  <c r="U3155" i="38"/>
  <c r="W3155" i="38"/>
  <c r="X3155" i="38"/>
  <c r="T3156" i="38"/>
  <c r="U3156" i="38"/>
  <c r="W3156" i="38"/>
  <c r="K3158" i="38"/>
  <c r="K3160" i="38"/>
  <c r="T3157" i="38"/>
  <c r="U3157" i="38"/>
  <c r="W3157" i="38"/>
  <c r="K3159" i="38"/>
  <c r="X3156" i="38"/>
  <c r="T3158" i="38"/>
  <c r="U3158" i="38"/>
  <c r="W3158" i="38"/>
  <c r="X3158" i="38"/>
  <c r="X3157" i="38"/>
  <c r="T3159" i="38"/>
  <c r="U3159" i="38"/>
  <c r="W3159" i="38"/>
  <c r="K3161" i="38"/>
  <c r="X3159" i="38"/>
  <c r="T3160" i="38"/>
  <c r="U3160" i="38"/>
  <c r="W3160" i="38"/>
  <c r="K3162" i="38"/>
  <c r="T3161" i="38"/>
  <c r="K3163" i="38"/>
  <c r="X3160" i="38"/>
  <c r="U3161" i="38"/>
  <c r="W3161" i="38"/>
  <c r="T3162" i="38"/>
  <c r="U3162" i="38"/>
  <c r="W3162" i="38"/>
  <c r="X3162" i="38"/>
  <c r="K3164" i="38"/>
  <c r="X3161" i="38"/>
  <c r="T3163" i="38"/>
  <c r="U3163" i="38"/>
  <c r="W3163" i="38"/>
  <c r="K3165" i="38"/>
  <c r="U3164" i="38"/>
  <c r="X3163" i="38"/>
  <c r="K3166" i="38"/>
  <c r="T3164" i="38"/>
  <c r="X3164" i="38"/>
  <c r="K3167" i="38"/>
  <c r="U3165" i="38"/>
  <c r="T3165" i="38"/>
  <c r="X3165" i="38"/>
  <c r="K3168" i="38"/>
  <c r="U3166" i="38"/>
  <c r="T3166" i="38"/>
  <c r="X3166" i="38"/>
  <c r="U3167" i="38"/>
  <c r="T3167" i="38"/>
  <c r="K3169" i="38"/>
  <c r="U3169" i="38"/>
  <c r="U3168" i="38"/>
  <c r="K3170" i="38"/>
  <c r="X3167" i="38"/>
  <c r="X3169" i="38"/>
  <c r="X3168" i="38"/>
  <c r="K3172" i="38"/>
  <c r="T3169" i="38"/>
  <c r="T3168" i="38"/>
  <c r="K3171" i="38"/>
  <c r="T3170" i="38"/>
  <c r="U3170" i="38"/>
  <c r="X3170" i="38"/>
  <c r="K3174" i="38"/>
  <c r="K3173" i="38"/>
  <c r="U3171" i="38"/>
  <c r="X3171" i="38"/>
  <c r="T3171" i="38"/>
  <c r="U3172" i="38"/>
  <c r="T3172" i="38"/>
  <c r="X3172" i="38"/>
  <c r="K3175" i="38"/>
  <c r="U3173" i="38"/>
  <c r="U3174" i="38"/>
  <c r="X3173" i="38"/>
  <c r="T3173" i="38"/>
  <c r="T3174" i="38"/>
  <c r="U3175" i="38"/>
  <c r="K3176" i="38"/>
  <c r="X3175" i="38"/>
  <c r="T3175" i="38"/>
  <c r="X3174" i="38"/>
  <c r="K3177" i="38"/>
  <c r="U3176" i="38"/>
  <c r="X3176" i="38"/>
  <c r="T3176" i="38"/>
  <c r="T3177" i="38"/>
  <c r="K3178" i="38"/>
  <c r="U3177" i="38"/>
  <c r="X3177" i="38"/>
  <c r="K3179" i="38"/>
  <c r="U3178" i="38"/>
  <c r="T3178" i="38"/>
  <c r="K3180" i="38"/>
  <c r="X3178" i="38"/>
  <c r="K3182" i="38"/>
  <c r="K3181" i="38"/>
  <c r="U3179" i="38"/>
  <c r="W3179" i="38"/>
  <c r="X3179" i="38"/>
  <c r="T3179" i="38"/>
  <c r="U3180" i="38"/>
  <c r="W3180" i="38"/>
  <c r="T3180" i="38"/>
  <c r="X3180" i="38"/>
  <c r="T3181" i="38"/>
  <c r="K3183" i="38"/>
  <c r="U3181" i="38"/>
  <c r="W3181" i="38"/>
  <c r="X3181" i="38"/>
  <c r="U3182" i="38"/>
  <c r="W3182" i="38"/>
  <c r="T3182" i="38"/>
  <c r="K3184" i="38"/>
  <c r="U3184" i="38"/>
  <c r="W3184" i="38"/>
  <c r="X3182" i="38"/>
  <c r="T3183" i="38"/>
  <c r="K3185" i="38"/>
  <c r="U3183" i="38"/>
  <c r="W3183" i="38"/>
  <c r="T3184" i="38"/>
  <c r="X3183" i="38"/>
  <c r="X3184" i="38"/>
  <c r="K3186" i="38"/>
  <c r="U3185" i="38"/>
  <c r="W3185" i="38"/>
  <c r="X3185" i="38"/>
  <c r="T3185" i="38"/>
  <c r="K3187" i="38"/>
  <c r="K3188" i="38"/>
  <c r="U3186" i="38"/>
  <c r="W3186" i="38"/>
  <c r="U3187" i="38"/>
  <c r="W3187" i="38"/>
  <c r="X3186" i="38"/>
  <c r="X3187" i="38"/>
  <c r="T3186" i="38"/>
  <c r="U3188" i="38"/>
  <c r="K3189" i="38"/>
  <c r="T3187" i="38"/>
  <c r="X3188" i="38"/>
  <c r="T3188" i="38"/>
  <c r="K3191" i="38"/>
  <c r="K3190" i="38"/>
  <c r="U3189" i="38"/>
  <c r="U3190" i="38"/>
  <c r="T3190" i="38"/>
  <c r="T3189" i="38"/>
  <c r="X3189" i="38"/>
  <c r="K3192" i="38"/>
  <c r="X3190" i="38"/>
  <c r="T3191" i="38"/>
  <c r="U3191" i="38"/>
  <c r="K3193" i="38"/>
  <c r="U3192" i="38"/>
  <c r="X3192" i="38"/>
  <c r="X3191" i="38"/>
  <c r="T3192" i="38"/>
  <c r="K3194" i="38"/>
  <c r="U3193" i="38"/>
  <c r="X3193" i="38"/>
  <c r="T3193" i="38"/>
  <c r="K3195" i="38"/>
  <c r="K3196" i="38"/>
  <c r="U3194" i="38"/>
  <c r="T3195" i="38"/>
  <c r="U3195" i="38"/>
  <c r="X3194" i="38"/>
  <c r="X3195" i="38"/>
  <c r="T3194" i="38"/>
  <c r="K3197" i="38"/>
  <c r="U3196" i="38"/>
  <c r="K3199" i="38"/>
  <c r="K3198" i="38"/>
  <c r="X3196" i="38"/>
  <c r="T3196" i="38"/>
  <c r="T3197" i="38"/>
  <c r="U3197" i="38"/>
  <c r="X3197" i="38"/>
  <c r="K3200" i="38"/>
  <c r="U3198" i="38"/>
  <c r="X3198" i="38"/>
  <c r="T3198" i="38"/>
  <c r="U3199" i="38"/>
  <c r="K3201" i="38"/>
  <c r="X3199" i="38"/>
  <c r="T3199" i="38"/>
  <c r="K3203" i="38"/>
  <c r="K3202" i="38"/>
  <c r="U3200" i="38"/>
  <c r="T3200" i="38"/>
  <c r="X3200" i="38"/>
  <c r="U3201" i="38"/>
  <c r="X3201" i="38"/>
  <c r="T3201" i="38"/>
  <c r="K3204" i="38"/>
  <c r="U3202" i="38"/>
  <c r="X3202" i="38"/>
  <c r="T3202" i="38"/>
  <c r="K3205" i="38"/>
  <c r="T3203" i="38"/>
  <c r="U3203" i="38"/>
  <c r="W3203" i="38"/>
  <c r="X3203" i="38"/>
  <c r="T3204" i="38"/>
  <c r="U3205" i="38"/>
  <c r="W3205" i="38"/>
  <c r="K3206" i="38"/>
  <c r="U3204" i="38"/>
  <c r="W3204" i="38"/>
  <c r="T3205" i="38"/>
  <c r="X3204" i="38"/>
  <c r="X3205" i="38"/>
  <c r="K3207" i="38"/>
  <c r="U3207" i="38"/>
  <c r="W3207" i="38"/>
  <c r="K3208" i="38"/>
  <c r="T3206" i="38"/>
  <c r="U3206" i="38"/>
  <c r="W3206" i="38"/>
  <c r="T3207" i="38"/>
  <c r="X3207" i="38"/>
  <c r="X3206" i="38"/>
  <c r="K3209" i="38"/>
  <c r="U3209" i="38"/>
  <c r="W3209" i="38"/>
  <c r="K3210" i="38"/>
  <c r="U3208" i="38"/>
  <c r="W3208" i="38"/>
  <c r="T3209" i="38"/>
  <c r="X3208" i="38"/>
  <c r="X3209" i="38"/>
  <c r="T3208" i="38"/>
  <c r="K3211" i="38"/>
  <c r="U3210" i="38"/>
  <c r="W3210" i="38"/>
  <c r="T3210" i="38"/>
  <c r="K3212" i="38"/>
  <c r="T3211" i="38"/>
  <c r="X3210" i="38"/>
  <c r="U3211" i="38"/>
  <c r="W3211" i="38"/>
  <c r="K3213" i="38"/>
  <c r="U3212" i="38"/>
  <c r="X3211" i="38"/>
  <c r="K3214" i="38"/>
  <c r="T3212" i="38"/>
  <c r="X3212" i="38"/>
  <c r="T3213" i="38"/>
  <c r="U3213" i="38"/>
  <c r="K3215" i="38"/>
  <c r="U3214" i="38"/>
  <c r="X3214" i="38"/>
  <c r="X3213" i="38"/>
  <c r="T3214" i="38"/>
  <c r="K3217" i="38"/>
  <c r="K3216" i="38"/>
  <c r="K3218" i="38"/>
  <c r="U3215" i="38"/>
  <c r="T3216" i="38"/>
  <c r="U3216" i="38"/>
  <c r="X3215" i="38"/>
  <c r="T3215" i="38"/>
  <c r="X3216" i="38"/>
  <c r="K3219" i="38"/>
  <c r="U3217" i="38"/>
  <c r="T3217" i="38"/>
  <c r="X3217" i="38"/>
  <c r="U3218" i="38"/>
  <c r="T3218" i="38"/>
  <c r="K3220" i="38"/>
  <c r="K3221" i="38"/>
  <c r="X3218" i="38"/>
  <c r="U3219" i="38"/>
  <c r="T3219" i="38"/>
  <c r="X3219" i="38"/>
  <c r="U3220" i="38"/>
  <c r="K3222" i="38"/>
  <c r="X3220" i="38"/>
  <c r="K3224" i="38"/>
  <c r="K3223" i="38"/>
  <c r="U3221" i="38"/>
  <c r="T3220" i="38"/>
  <c r="T3221" i="38"/>
  <c r="X3221" i="38"/>
  <c r="U3222" i="38"/>
  <c r="T3222" i="38"/>
  <c r="K3225" i="38"/>
  <c r="T3223" i="38"/>
  <c r="U3223" i="38"/>
  <c r="X3222" i="38"/>
  <c r="X3223" i="38"/>
  <c r="K3226" i="38"/>
  <c r="U3224" i="38"/>
  <c r="T3224" i="38"/>
  <c r="T3225" i="38"/>
  <c r="K3227" i="38"/>
  <c r="U3225" i="38"/>
  <c r="X3224" i="38"/>
  <c r="U3226" i="38"/>
  <c r="K3228" i="38"/>
  <c r="X3225" i="38"/>
  <c r="X3226" i="38"/>
  <c r="T3226" i="38"/>
  <c r="K3229" i="38"/>
  <c r="U3227" i="38"/>
  <c r="W3227" i="38"/>
  <c r="T3227" i="38"/>
  <c r="X3227" i="38"/>
  <c r="U3228" i="38"/>
  <c r="W3228" i="38"/>
  <c r="K3230" i="38"/>
  <c r="X3228" i="38"/>
  <c r="T3228" i="38"/>
  <c r="U3230" i="38"/>
  <c r="W3230" i="38"/>
  <c r="K3231" i="38"/>
  <c r="U3229" i="38"/>
  <c r="W3229" i="38"/>
  <c r="T3229" i="38"/>
  <c r="X3230" i="38"/>
  <c r="T3230" i="38"/>
  <c r="X3229" i="38"/>
  <c r="K3232" i="38"/>
  <c r="K3233" i="38"/>
  <c r="T3231" i="38"/>
  <c r="U3231" i="38"/>
  <c r="W3231" i="38"/>
  <c r="X3231" i="38"/>
  <c r="U3232" i="38"/>
  <c r="W3232" i="38"/>
  <c r="K3235" i="38"/>
  <c r="K3234" i="38"/>
  <c r="X3232" i="38"/>
  <c r="T3232" i="38"/>
  <c r="U3233" i="38"/>
  <c r="W3233" i="38"/>
  <c r="X3233" i="38"/>
  <c r="T3233" i="38"/>
  <c r="K3237" i="38"/>
  <c r="K3236" i="38"/>
  <c r="U3234" i="38"/>
  <c r="W3234" i="38"/>
  <c r="X3234" i="38"/>
  <c r="T3235" i="38"/>
  <c r="U3235" i="38"/>
  <c r="W3235" i="38"/>
  <c r="T3234" i="38"/>
  <c r="T3236" i="38"/>
  <c r="U3236" i="38"/>
  <c r="X3235" i="38"/>
  <c r="K3238" i="38"/>
  <c r="X3236" i="38"/>
  <c r="U3237" i="38"/>
  <c r="T3237" i="38"/>
  <c r="K3240" i="38"/>
  <c r="K3239" i="38"/>
  <c r="U3238" i="38"/>
  <c r="X3237" i="38"/>
  <c r="T3238" i="38"/>
  <c r="X3238" i="38"/>
  <c r="K3241" i="38"/>
  <c r="U3239" i="38"/>
  <c r="U3241" i="38"/>
  <c r="X3239" i="38"/>
  <c r="K3242" i="38"/>
  <c r="T3239" i="38"/>
  <c r="U3240" i="38"/>
  <c r="X3240" i="38"/>
  <c r="X3241" i="38"/>
  <c r="T3241" i="38"/>
  <c r="T3240" i="38"/>
  <c r="K3243" i="38"/>
  <c r="U3242" i="38"/>
  <c r="K3244" i="38"/>
  <c r="T3242" i="38"/>
  <c r="T3243" i="38"/>
  <c r="U3243" i="38"/>
  <c r="X3242" i="38"/>
  <c r="T3244" i="38"/>
  <c r="X3243" i="38"/>
  <c r="K3245" i="38"/>
  <c r="U3244" i="38"/>
  <c r="X3244" i="38"/>
  <c r="K3247" i="38"/>
  <c r="K3246" i="38"/>
  <c r="U3245" i="38"/>
  <c r="T3245" i="38"/>
  <c r="X3245" i="38"/>
  <c r="K3248" i="38"/>
  <c r="T3246" i="38"/>
  <c r="U3246" i="38"/>
  <c r="X3246" i="38"/>
  <c r="U3248" i="38"/>
  <c r="U3247" i="38"/>
  <c r="K3249" i="38"/>
  <c r="X3248" i="38"/>
  <c r="X3247" i="38"/>
  <c r="T3247" i="38"/>
  <c r="K3250" i="38"/>
  <c r="T3248" i="38"/>
  <c r="T3249" i="38"/>
  <c r="U3249" i="38"/>
  <c r="K3251" i="38"/>
  <c r="X3249" i="38"/>
  <c r="U3250" i="38"/>
  <c r="X3250" i="38"/>
  <c r="T3250" i="38"/>
  <c r="K3252" i="38"/>
  <c r="T3251" i="38"/>
  <c r="U3251" i="38"/>
  <c r="W3251" i="38"/>
  <c r="K3253" i="38"/>
  <c r="T3252" i="38"/>
  <c r="U3252" i="38"/>
  <c r="W3252" i="38"/>
  <c r="X3251" i="38"/>
  <c r="X3252" i="38"/>
  <c r="K3254" i="38"/>
  <c r="U3253" i="38"/>
  <c r="W3253" i="38"/>
  <c r="T3253" i="38"/>
  <c r="U3254" i="38"/>
  <c r="W3254" i="38"/>
  <c r="K3255" i="38"/>
  <c r="T3254" i="38"/>
  <c r="X3254" i="38"/>
  <c r="K3257" i="38"/>
  <c r="K3256" i="38"/>
  <c r="X3253" i="38"/>
  <c r="U3255" i="38"/>
  <c r="W3255" i="38"/>
  <c r="X3255" i="38"/>
  <c r="T3255" i="38"/>
  <c r="K3258" i="38"/>
  <c r="K3259" i="38"/>
  <c r="T3256" i="38"/>
  <c r="U3256" i="38"/>
  <c r="W3256" i="38"/>
  <c r="U3257" i="38"/>
  <c r="W3257" i="38"/>
  <c r="X3256" i="38"/>
  <c r="X3257" i="38"/>
  <c r="T3257" i="38"/>
  <c r="K3260" i="38"/>
  <c r="U3258" i="38"/>
  <c r="W3258" i="38"/>
  <c r="X3258" i="38"/>
  <c r="T3258" i="38"/>
  <c r="U3259" i="38"/>
  <c r="W3259" i="38"/>
  <c r="K3262" i="38"/>
  <c r="K3261" i="38"/>
  <c r="U3261" i="38"/>
  <c r="X3259" i="38"/>
  <c r="T3259" i="38"/>
  <c r="U3260" i="38"/>
  <c r="T3260" i="38"/>
  <c r="T3261" i="38"/>
  <c r="X3260" i="38"/>
  <c r="X3261" i="38"/>
  <c r="K3263" i="38"/>
  <c r="U3262" i="38"/>
  <c r="K3264" i="38"/>
  <c r="X3262" i="38"/>
  <c r="T3263" i="38"/>
  <c r="U3263" i="38"/>
  <c r="T3262" i="38"/>
  <c r="K3265" i="38"/>
  <c r="U3264" i="38"/>
  <c r="X3263" i="38"/>
  <c r="K3266" i="38"/>
  <c r="T3264" i="38"/>
  <c r="U3266" i="38"/>
  <c r="K3267" i="38"/>
  <c r="X3264" i="38"/>
  <c r="U3265" i="38"/>
  <c r="X3265" i="38"/>
  <c r="T3265" i="38"/>
  <c r="X3266" i="38"/>
  <c r="T3266" i="38"/>
  <c r="K3268" i="38"/>
  <c r="T3267" i="38"/>
  <c r="U3267" i="38"/>
  <c r="K3270" i="38"/>
  <c r="K3269" i="38"/>
  <c r="U3268" i="38"/>
  <c r="X3267" i="38"/>
  <c r="T3268" i="38"/>
  <c r="T3269" i="38"/>
  <c r="U3269" i="38"/>
  <c r="X3268" i="38"/>
  <c r="X3269" i="38"/>
  <c r="K3271" i="38"/>
  <c r="U3270" i="38"/>
  <c r="K3273" i="38"/>
  <c r="K3272" i="38"/>
  <c r="X3270" i="38"/>
  <c r="T3271" i="38"/>
  <c r="T3270" i="38"/>
  <c r="U3271" i="38"/>
  <c r="U3272" i="38"/>
  <c r="X3272" i="38"/>
  <c r="T3272" i="38"/>
  <c r="X3271" i="38"/>
  <c r="K3274" i="38"/>
  <c r="U3273" i="38"/>
  <c r="K3275" i="38"/>
  <c r="X3273" i="38"/>
  <c r="T3273" i="38"/>
  <c r="U3274" i="38"/>
  <c r="K3276" i="38"/>
  <c r="U3275" i="38"/>
  <c r="W3275" i="38"/>
  <c r="X3274" i="38"/>
  <c r="T3274" i="38"/>
  <c r="K3277" i="38"/>
  <c r="X3275" i="38"/>
  <c r="T3275" i="38"/>
  <c r="K3278" i="38"/>
  <c r="T3277" i="38"/>
  <c r="K3279" i="38"/>
  <c r="T3276" i="38"/>
  <c r="U3276" i="38"/>
  <c r="W3276" i="38"/>
  <c r="U3277" i="38"/>
  <c r="W3277" i="38"/>
  <c r="X3277" i="38"/>
  <c r="X3276" i="38"/>
  <c r="T3278" i="38"/>
  <c r="U3278" i="38"/>
  <c r="W3278" i="38"/>
  <c r="X3278" i="38"/>
  <c r="K3280" i="38"/>
  <c r="K3281" i="38"/>
  <c r="U3279" i="38"/>
  <c r="W3279" i="38"/>
  <c r="T3279" i="38"/>
  <c r="U3280" i="38"/>
  <c r="W3280" i="38"/>
  <c r="X3279" i="38"/>
  <c r="K3283" i="38"/>
  <c r="K3282" i="38"/>
  <c r="X3280" i="38"/>
  <c r="T3280" i="38"/>
  <c r="U3281" i="38"/>
  <c r="W3281" i="38"/>
  <c r="T3281" i="38"/>
  <c r="X3281" i="38"/>
  <c r="T3282" i="38"/>
  <c r="K3284" i="38"/>
  <c r="U3282" i="38"/>
  <c r="W3282" i="38"/>
  <c r="U3283" i="38"/>
  <c r="W3283" i="38"/>
  <c r="K3285" i="38"/>
  <c r="X3282" i="38"/>
  <c r="X3283" i="38"/>
  <c r="T3283" i="38"/>
  <c r="K3286" i="38"/>
  <c r="U3284" i="38"/>
  <c r="X3284" i="38"/>
  <c r="U3286" i="38"/>
  <c r="T3284" i="38"/>
  <c r="K3288" i="38"/>
  <c r="T3285" i="38"/>
  <c r="U3285" i="38"/>
  <c r="K3287" i="38"/>
  <c r="X3285" i="38"/>
  <c r="X3286" i="38"/>
  <c r="T3286" i="38"/>
  <c r="K3290" i="38"/>
  <c r="K3289" i="38"/>
  <c r="T3287" i="38"/>
  <c r="U3287" i="38"/>
  <c r="X3287" i="38"/>
  <c r="U3288" i="38"/>
  <c r="X3288" i="38"/>
  <c r="K3291" i="38"/>
  <c r="T3288" i="38"/>
  <c r="K3292" i="38"/>
  <c r="U3289" i="38"/>
  <c r="U3290" i="38"/>
  <c r="X3289" i="38"/>
  <c r="T3289" i="38"/>
  <c r="U3291" i="38"/>
  <c r="T3291" i="38"/>
  <c r="X3291" i="38"/>
  <c r="X3290" i="38"/>
  <c r="T3290" i="38"/>
  <c r="K3293" i="38"/>
  <c r="U3292" i="38"/>
  <c r="K3294" i="38"/>
  <c r="U3293" i="38"/>
  <c r="U3294" i="38"/>
  <c r="X3293" i="38"/>
  <c r="X3292" i="38"/>
  <c r="T3292" i="38"/>
  <c r="T3293" i="38"/>
  <c r="K3295" i="38"/>
  <c r="X3294" i="38"/>
  <c r="T3294" i="38"/>
  <c r="K3296" i="38"/>
  <c r="K3297" i="38"/>
  <c r="U3295" i="38"/>
  <c r="T3295" i="38"/>
  <c r="U3296" i="38"/>
  <c r="U3297" i="38"/>
  <c r="X3295" i="38"/>
  <c r="K3298" i="38"/>
  <c r="X3297" i="38"/>
  <c r="T3297" i="38"/>
  <c r="X3296" i="38"/>
  <c r="T3296" i="38"/>
  <c r="K3299" i="38"/>
  <c r="U3298" i="38"/>
  <c r="K3301" i="38"/>
  <c r="K3300" i="38"/>
  <c r="X3298" i="38"/>
  <c r="T3298" i="38"/>
  <c r="U3299" i="38"/>
  <c r="W3299" i="38"/>
  <c r="T3299" i="38"/>
  <c r="X3299" i="38"/>
  <c r="T3300" i="38"/>
  <c r="K3302" i="38"/>
  <c r="U3300" i="38"/>
  <c r="W3300" i="38"/>
  <c r="X3300" i="38"/>
  <c r="U3301" i="38"/>
  <c r="W3301" i="38"/>
  <c r="K3303" i="38"/>
  <c r="X3301" i="38"/>
  <c r="T3301" i="38"/>
  <c r="K3304" i="38"/>
  <c r="U3302" i="38"/>
  <c r="W3302" i="38"/>
  <c r="X3302" i="38"/>
  <c r="K3306" i="38"/>
  <c r="K3305" i="38"/>
  <c r="T3302" i="38"/>
  <c r="U3303" i="38"/>
  <c r="W3303" i="38"/>
  <c r="T3303" i="38"/>
  <c r="U3304" i="38"/>
  <c r="W3304" i="38"/>
  <c r="X3303" i="38"/>
  <c r="X3304" i="38"/>
  <c r="T3304" i="38"/>
  <c r="K3307" i="38"/>
  <c r="T3305" i="38"/>
  <c r="U3305" i="38"/>
  <c r="W3305" i="38"/>
  <c r="X3305" i="38"/>
  <c r="U3306" i="38"/>
  <c r="W3306" i="38"/>
  <c r="K3309" i="38"/>
  <c r="K3308" i="38"/>
  <c r="T3306" i="38"/>
  <c r="U3307" i="38"/>
  <c r="W3307" i="38"/>
  <c r="X3306" i="38"/>
  <c r="X3307" i="38"/>
  <c r="T3307" i="38"/>
  <c r="U3308" i="38"/>
  <c r="K3310" i="38"/>
  <c r="T3308" i="38"/>
  <c r="X3308" i="38"/>
  <c r="K3312" i="38"/>
  <c r="K3311" i="38"/>
  <c r="T3309" i="38"/>
  <c r="U3309" i="38"/>
  <c r="X3309" i="38"/>
  <c r="U3310" i="38"/>
  <c r="X3310" i="38"/>
  <c r="K3314" i="38"/>
  <c r="T3310" i="38"/>
  <c r="K3313" i="38"/>
  <c r="T3311" i="38"/>
  <c r="U3311" i="38"/>
  <c r="X3311" i="38"/>
  <c r="U3312" i="38"/>
  <c r="T3312" i="38"/>
  <c r="K3315" i="38"/>
  <c r="U3313" i="38"/>
  <c r="T3313" i="38"/>
  <c r="X3312" i="38"/>
  <c r="X3313" i="38"/>
  <c r="T3314" i="38"/>
  <c r="U3314" i="38"/>
  <c r="K3316" i="38"/>
  <c r="T3315" i="38"/>
  <c r="K3317" i="38"/>
  <c r="U3315" i="38"/>
  <c r="X3314" i="38"/>
  <c r="U3316" i="38"/>
  <c r="X3315" i="38"/>
  <c r="T3316" i="38"/>
  <c r="K3319" i="38"/>
  <c r="K3318" i="38"/>
  <c r="U3317" i="38"/>
  <c r="U3318" i="38"/>
  <c r="T3317" i="38"/>
  <c r="X3317" i="38"/>
  <c r="X3316" i="38"/>
  <c r="X3318" i="38"/>
  <c r="T3318" i="38"/>
  <c r="K3320" i="38"/>
  <c r="K3321" i="38"/>
  <c r="U3319" i="38"/>
  <c r="U3320" i="38"/>
  <c r="X3319" i="38"/>
  <c r="K3322" i="38"/>
  <c r="T3319" i="38"/>
  <c r="T3320" i="38"/>
  <c r="U3322" i="38"/>
  <c r="X3320" i="38"/>
  <c r="K3323" i="38"/>
  <c r="U3321" i="38"/>
  <c r="X3322" i="38"/>
  <c r="X3321" i="38"/>
  <c r="T3322" i="38"/>
  <c r="K3325" i="38"/>
  <c r="K3324" i="38"/>
  <c r="T3321" i="38"/>
  <c r="U3323" i="38"/>
  <c r="W3323" i="38"/>
  <c r="U3324" i="38"/>
  <c r="W3324" i="38"/>
  <c r="T3323" i="38"/>
  <c r="T3324" i="38"/>
  <c r="X3324" i="38"/>
  <c r="X3323" i="38"/>
  <c r="K3326" i="38"/>
  <c r="T3325" i="38"/>
  <c r="K3327" i="38"/>
  <c r="U3325" i="38"/>
  <c r="W3325" i="38"/>
  <c r="K3328" i="38"/>
  <c r="X3325" i="38"/>
  <c r="U3326" i="38"/>
  <c r="W3326" i="38"/>
  <c r="X3326" i="38"/>
  <c r="T3326" i="38"/>
  <c r="U3327" i="38"/>
  <c r="W3327" i="38"/>
  <c r="T3327" i="38"/>
  <c r="K3330" i="38"/>
  <c r="K3329" i="38"/>
  <c r="X3327" i="38"/>
  <c r="U3329" i="38"/>
  <c r="W3329" i="38"/>
  <c r="U3328" i="38"/>
  <c r="W3328" i="38"/>
  <c r="T3329" i="38"/>
  <c r="T3328" i="38"/>
  <c r="X3328" i="38"/>
  <c r="X3329" i="38"/>
  <c r="K3331" i="38"/>
  <c r="K3333" i="38"/>
  <c r="U3330" i="38"/>
  <c r="W3330" i="38"/>
  <c r="K3332" i="38"/>
  <c r="U3331" i="38"/>
  <c r="W3331" i="38"/>
  <c r="X3331" i="38"/>
  <c r="X3330" i="38"/>
  <c r="T3331" i="38"/>
  <c r="T3330" i="38"/>
  <c r="K3334" i="38"/>
  <c r="U3332" i="38"/>
  <c r="X3332" i="38"/>
  <c r="U3333" i="38"/>
  <c r="T3332" i="38"/>
  <c r="T3333" i="38"/>
  <c r="K3335" i="38"/>
  <c r="U3335" i="38"/>
  <c r="U3334" i="38"/>
  <c r="T3334" i="38"/>
  <c r="K3336" i="38"/>
  <c r="X3333" i="38"/>
  <c r="X3334" i="38"/>
  <c r="X3335" i="38"/>
  <c r="K3337" i="38"/>
  <c r="T3335" i="38"/>
  <c r="T3336" i="38"/>
  <c r="U3336" i="38"/>
  <c r="X3336" i="38"/>
  <c r="K3339" i="38"/>
  <c r="K3338" i="38"/>
  <c r="U3337" i="38"/>
  <c r="U3338" i="38"/>
  <c r="X3337" i="38"/>
  <c r="T3337" i="38"/>
  <c r="K3340" i="38"/>
  <c r="K3341" i="38"/>
  <c r="U3340" i="38"/>
  <c r="X3338" i="38"/>
  <c r="T3338" i="38"/>
  <c r="U3339" i="38"/>
  <c r="T3340" i="38"/>
  <c r="X3340" i="38"/>
  <c r="X3339" i="38"/>
  <c r="T3339" i="38"/>
  <c r="K3342" i="38"/>
  <c r="U3341" i="38"/>
  <c r="T3341" i="38"/>
  <c r="K3343" i="38"/>
  <c r="X3341" i="38"/>
  <c r="K3344" i="38"/>
  <c r="U3342" i="38"/>
  <c r="X3342" i="38"/>
  <c r="T3342" i="38"/>
  <c r="U3343" i="38"/>
  <c r="T3343" i="38"/>
  <c r="K3345" i="38"/>
  <c r="K3346" i="38"/>
  <c r="U3344" i="38"/>
  <c r="X3343" i="38"/>
  <c r="T3344" i="38"/>
  <c r="T3345" i="38"/>
  <c r="X3344" i="38"/>
  <c r="U3345" i="38"/>
  <c r="K3347" i="38"/>
  <c r="X3345" i="38"/>
  <c r="K3348" i="38"/>
  <c r="T3346" i="38"/>
  <c r="U3346" i="38"/>
  <c r="X3346" i="38"/>
  <c r="T3347" i="38"/>
  <c r="U3347" i="38"/>
  <c r="W3347" i="38"/>
  <c r="K3349" i="38"/>
  <c r="X3347" i="38"/>
  <c r="K3351" i="38"/>
  <c r="K3350" i="38"/>
  <c r="U3348" i="38"/>
  <c r="W3348" i="38"/>
  <c r="T3348" i="38"/>
  <c r="X3348" i="38"/>
  <c r="T3349" i="38"/>
  <c r="U3349" i="38"/>
  <c r="W3349" i="38"/>
  <c r="X3349" i="38"/>
  <c r="K3352" i="38"/>
  <c r="T3350" i="38"/>
  <c r="U3350" i="38"/>
  <c r="W3350" i="38"/>
  <c r="X3350" i="38"/>
  <c r="U3352" i="38"/>
  <c r="W3352" i="38"/>
  <c r="K3354" i="38"/>
  <c r="K3353" i="38"/>
  <c r="U3351" i="38"/>
  <c r="W3351" i="38"/>
  <c r="T3351" i="38"/>
  <c r="T3352" i="38"/>
  <c r="X3352" i="38"/>
  <c r="X3351" i="38"/>
  <c r="K3355" i="38"/>
  <c r="U3353" i="38"/>
  <c r="W3353" i="38"/>
  <c r="T3353" i="38"/>
  <c r="X3353" i="38"/>
  <c r="T3354" i="38"/>
  <c r="K3356" i="38"/>
  <c r="U3354" i="38"/>
  <c r="W3354" i="38"/>
  <c r="X3354" i="38"/>
  <c r="U3355" i="38"/>
  <c r="W3355" i="38"/>
  <c r="T3355" i="38"/>
  <c r="K3357" i="38"/>
  <c r="U3356" i="38"/>
  <c r="K3358" i="38"/>
  <c r="X3355" i="38"/>
  <c r="U3357" i="38"/>
  <c r="X3357" i="38"/>
  <c r="X3356" i="38"/>
  <c r="U3358" i="38"/>
  <c r="T3357" i="38"/>
  <c r="K3359" i="38"/>
  <c r="T3356" i="38"/>
  <c r="X3358" i="38"/>
  <c r="K3360" i="38"/>
  <c r="T3358" i="38"/>
  <c r="U3359" i="38"/>
  <c r="K3361" i="38"/>
  <c r="T3359" i="38"/>
  <c r="X3359" i="38"/>
  <c r="U3360" i="38"/>
  <c r="T3360" i="38"/>
  <c r="K3362" i="38"/>
  <c r="X3360" i="38"/>
  <c r="K3364" i="38"/>
  <c r="K3363" i="38"/>
  <c r="U3361" i="38"/>
  <c r="T3361" i="38"/>
  <c r="X3361" i="38"/>
  <c r="T3362" i="38"/>
  <c r="U3362" i="38"/>
  <c r="K3365" i="38"/>
  <c r="X3362" i="38"/>
  <c r="U3363" i="38"/>
  <c r="T3363" i="38"/>
  <c r="U3364" i="38"/>
  <c r="X3363" i="38"/>
  <c r="K3366" i="38"/>
  <c r="X3364" i="38"/>
  <c r="U3365" i="38"/>
  <c r="T3364" i="38"/>
  <c r="K3367" i="38"/>
  <c r="U3367" i="38"/>
  <c r="X3365" i="38"/>
  <c r="K3368" i="38"/>
  <c r="U3366" i="38"/>
  <c r="K3369" i="38"/>
  <c r="T3365" i="38"/>
  <c r="X3367" i="38"/>
  <c r="X3366" i="38"/>
  <c r="T3367" i="38"/>
  <c r="T3366" i="38"/>
  <c r="T3368" i="38"/>
  <c r="U3368" i="38"/>
  <c r="X3368" i="38"/>
  <c r="K3370" i="38"/>
  <c r="K3371" i="38"/>
  <c r="U3369" i="38"/>
  <c r="T3369" i="38"/>
  <c r="U3371" i="38"/>
  <c r="W3371" i="38"/>
  <c r="X3369" i="38"/>
  <c r="K3372" i="38"/>
  <c r="T3370" i="38"/>
  <c r="U3370" i="38"/>
  <c r="X3371" i="38"/>
  <c r="T3371" i="38"/>
  <c r="X3370" i="38"/>
  <c r="K3374" i="38"/>
  <c r="K3373" i="38"/>
  <c r="K3375" i="38"/>
  <c r="U3372" i="38"/>
  <c r="W3372" i="38"/>
  <c r="T3372" i="38"/>
  <c r="X3372" i="38"/>
  <c r="K3376" i="38"/>
  <c r="U3373" i="38"/>
  <c r="W3373" i="38"/>
  <c r="X3373" i="38"/>
  <c r="T3373" i="38"/>
  <c r="K3377" i="38"/>
  <c r="T3374" i="38"/>
  <c r="U3374" i="38"/>
  <c r="W3374" i="38"/>
  <c r="U3375" i="38"/>
  <c r="W3375" i="38"/>
  <c r="X3374" i="38"/>
  <c r="T3375" i="38"/>
  <c r="X3375" i="38"/>
  <c r="U3376" i="38"/>
  <c r="W3376" i="38"/>
  <c r="K3378" i="38"/>
  <c r="X3376" i="38"/>
  <c r="T3378" i="38"/>
  <c r="K3379" i="38"/>
  <c r="U3377" i="38"/>
  <c r="W3377" i="38"/>
  <c r="T3376" i="38"/>
  <c r="U3378" i="38"/>
  <c r="W3378" i="38"/>
  <c r="U3379" i="38"/>
  <c r="W3379" i="38"/>
  <c r="X3377" i="38"/>
  <c r="X3378" i="38"/>
  <c r="T3377" i="38"/>
  <c r="K3380" i="38"/>
  <c r="T3379" i="38"/>
  <c r="X3379" i="38"/>
  <c r="K3382" i="38"/>
  <c r="U3380" i="38"/>
  <c r="K3381" i="38"/>
  <c r="T3380" i="38"/>
  <c r="X3380" i="38"/>
  <c r="T3381" i="38"/>
  <c r="K3383" i="38"/>
  <c r="U3381" i="38"/>
  <c r="X3381" i="38"/>
  <c r="K3384" i="38"/>
  <c r="T3382" i="38"/>
  <c r="U3382" i="38"/>
  <c r="X3382" i="38"/>
  <c r="K3385" i="38"/>
  <c r="U3383" i="38"/>
  <c r="X3383" i="38"/>
  <c r="T3383" i="38"/>
  <c r="U3384" i="38"/>
  <c r="K3386" i="38"/>
  <c r="X3384" i="38"/>
  <c r="U3385" i="38"/>
  <c r="T3384" i="38"/>
  <c r="K3387" i="38"/>
  <c r="K3388" i="38"/>
  <c r="T3385" i="38"/>
  <c r="U3387" i="38"/>
  <c r="X3385" i="38"/>
  <c r="U3386" i="38"/>
  <c r="T3386" i="38"/>
  <c r="T3387" i="38"/>
  <c r="X3387" i="38"/>
  <c r="X3386" i="38"/>
  <c r="K3389" i="38"/>
  <c r="K3390" i="38"/>
  <c r="U3388" i="38"/>
  <c r="K3391" i="38"/>
  <c r="U3389" i="38"/>
  <c r="X3389" i="38"/>
  <c r="X3388" i="38"/>
  <c r="T3389" i="38"/>
  <c r="T3388" i="38"/>
  <c r="U3390" i="38"/>
  <c r="T3390" i="38"/>
  <c r="X3390" i="38"/>
  <c r="K3393" i="38"/>
  <c r="K3392" i="38"/>
  <c r="U3391" i="38"/>
  <c r="T3391" i="38"/>
  <c r="X3391" i="38"/>
  <c r="K3394" i="38"/>
  <c r="U3392" i="38"/>
  <c r="X3392" i="38"/>
  <c r="T3392" i="38"/>
  <c r="U3393" i="38"/>
  <c r="T3393" i="38"/>
  <c r="K3396" i="38"/>
  <c r="K3395" i="38"/>
  <c r="U3394" i="38"/>
  <c r="X3393" i="38"/>
  <c r="U3395" i="38"/>
  <c r="W3395" i="38"/>
  <c r="T3394" i="38"/>
  <c r="X3394" i="38"/>
  <c r="X3395" i="38"/>
  <c r="T3395" i="38"/>
  <c r="K3397" i="38"/>
  <c r="U3396" i="38"/>
  <c r="W3396" i="38"/>
  <c r="T3396" i="38"/>
  <c r="K3398" i="38"/>
  <c r="K3400" i="38"/>
  <c r="U3397" i="38"/>
  <c r="W3397" i="38"/>
  <c r="K3399" i="38"/>
  <c r="X3396" i="38"/>
  <c r="U3398" i="38"/>
  <c r="W3398" i="38"/>
  <c r="X3398" i="38"/>
  <c r="X3397" i="38"/>
  <c r="T3398" i="38"/>
  <c r="T3397" i="38"/>
  <c r="K3401" i="38"/>
  <c r="U3399" i="38"/>
  <c r="W3399" i="38"/>
  <c r="T3399" i="38"/>
  <c r="X3399" i="38"/>
  <c r="K3402" i="38"/>
  <c r="U3400" i="38"/>
  <c r="W3400" i="38"/>
  <c r="T3401" i="38"/>
  <c r="U3401" i="38"/>
  <c r="W3401" i="38"/>
  <c r="T3400" i="38"/>
  <c r="X3400" i="38"/>
  <c r="X3401" i="38"/>
  <c r="K3403" i="38"/>
  <c r="U3402" i="38"/>
  <c r="W3402" i="38"/>
  <c r="K3404" i="38"/>
  <c r="U3403" i="38"/>
  <c r="W3403" i="38"/>
  <c r="X3402" i="38"/>
  <c r="T3402" i="38"/>
  <c r="K3405" i="38"/>
  <c r="X3403" i="38"/>
  <c r="T3403" i="38"/>
  <c r="K3407" i="38"/>
  <c r="K3406" i="38"/>
  <c r="U3404" i="38"/>
  <c r="X3404" i="38"/>
  <c r="T3404" i="38"/>
  <c r="U3405" i="38"/>
  <c r="T3405" i="38"/>
  <c r="K3408" i="38"/>
  <c r="X3405" i="38"/>
  <c r="U3406" i="38"/>
  <c r="T3406" i="38"/>
  <c r="X3406" i="38"/>
  <c r="U3407" i="38"/>
  <c r="K3410" i="38"/>
  <c r="K3409" i="38"/>
  <c r="T3407" i="38"/>
  <c r="X3407" i="38"/>
  <c r="K3411" i="38"/>
  <c r="U3408" i="38"/>
  <c r="T3408" i="38"/>
  <c r="U3409" i="38"/>
  <c r="X3408" i="38"/>
  <c r="K3412" i="38"/>
  <c r="T3409" i="38"/>
  <c r="T3410" i="38"/>
  <c r="X3409" i="38"/>
  <c r="U3410" i="38"/>
  <c r="K3413" i="38"/>
  <c r="X3410" i="38"/>
  <c r="U3411" i="38"/>
  <c r="T3411" i="38"/>
  <c r="X3411" i="38"/>
  <c r="T3412" i="38"/>
  <c r="K3414" i="38"/>
  <c r="U3412" i="38"/>
  <c r="T3413" i="38"/>
  <c r="U3413" i="38"/>
  <c r="X3413" i="38"/>
  <c r="K3415" i="38"/>
  <c r="X3412" i="38"/>
  <c r="U3414" i="38"/>
  <c r="K3416" i="38"/>
  <c r="T3414" i="38"/>
  <c r="X3414" i="38"/>
  <c r="U3415" i="38"/>
  <c r="K3417" i="38"/>
  <c r="T3415" i="38"/>
  <c r="U3416" i="38"/>
  <c r="T3416" i="38"/>
  <c r="X3416" i="38"/>
  <c r="X3415" i="38"/>
  <c r="K3418" i="38"/>
  <c r="U3417" i="38"/>
  <c r="X3417" i="38"/>
  <c r="T3417" i="38"/>
  <c r="K3419" i="38"/>
  <c r="U3418" i="38"/>
  <c r="K3421" i="38"/>
  <c r="K3420" i="38"/>
  <c r="T3418" i="38"/>
  <c r="X3418" i="38"/>
  <c r="T3419" i="38"/>
  <c r="U3419" i="38"/>
  <c r="W3419" i="38"/>
  <c r="K3422" i="38"/>
  <c r="U3420" i="38"/>
  <c r="W3420" i="38"/>
  <c r="X3419" i="38"/>
  <c r="U3421" i="38"/>
  <c r="W3421" i="38"/>
  <c r="X3420" i="38"/>
  <c r="T3420" i="38"/>
  <c r="K3423" i="38"/>
  <c r="X3421" i="38"/>
  <c r="U3422" i="38"/>
  <c r="W3422" i="38"/>
  <c r="T3421" i="38"/>
  <c r="K3424" i="38"/>
  <c r="X3422" i="38"/>
  <c r="K3425" i="38"/>
  <c r="U3423" i="38"/>
  <c r="W3423" i="38"/>
  <c r="T3423" i="38"/>
  <c r="T3422" i="38"/>
  <c r="U3424" i="38"/>
  <c r="W3424" i="38"/>
  <c r="T3424" i="38"/>
  <c r="X3424" i="38"/>
  <c r="U3425" i="38"/>
  <c r="W3425" i="38"/>
  <c r="X3423" i="38"/>
  <c r="K3426" i="38"/>
  <c r="X3425" i="38"/>
  <c r="T3425" i="38"/>
  <c r="K3427" i="38"/>
  <c r="K3429" i="38"/>
  <c r="T3426" i="38"/>
  <c r="K3428" i="38"/>
  <c r="U3426" i="38"/>
  <c r="W3426" i="38"/>
  <c r="U3427" i="38"/>
  <c r="W3427" i="38"/>
  <c r="X3427" i="38"/>
  <c r="T3427" i="38"/>
  <c r="X3426" i="38"/>
  <c r="K3430" i="38"/>
  <c r="U3428" i="38"/>
  <c r="U3429" i="38"/>
  <c r="X3428" i="38"/>
  <c r="T3428" i="38"/>
  <c r="K3432" i="38"/>
  <c r="K3431" i="38"/>
  <c r="X3429" i="38"/>
  <c r="T3429" i="38"/>
  <c r="T3430" i="38"/>
  <c r="U3430" i="38"/>
  <c r="U3431" i="38"/>
  <c r="X3431" i="38"/>
  <c r="T3431" i="38"/>
  <c r="X3430" i="38"/>
  <c r="K3433" i="38"/>
  <c r="K3434" i="38"/>
  <c r="U3432" i="38"/>
  <c r="U3433" i="38"/>
  <c r="X3432" i="38"/>
  <c r="T3432" i="38"/>
  <c r="K3435" i="38"/>
  <c r="U3434" i="38"/>
  <c r="X3433" i="38"/>
  <c r="K3436" i="38"/>
  <c r="T3433" i="38"/>
  <c r="T3435" i="38"/>
  <c r="U3435" i="38"/>
  <c r="X3434" i="38"/>
  <c r="X3435" i="38"/>
  <c r="T3434" i="38"/>
  <c r="K3437" i="38"/>
  <c r="U3437" i="38"/>
  <c r="K3439" i="38"/>
  <c r="T3436" i="38"/>
  <c r="K3438" i="38"/>
  <c r="U3436" i="38"/>
  <c r="X3436" i="38"/>
  <c r="X3437" i="38"/>
  <c r="T3437" i="38"/>
  <c r="T3438" i="38"/>
  <c r="K3440" i="38"/>
  <c r="U3438" i="38"/>
  <c r="U3439" i="38"/>
  <c r="K3441" i="38"/>
  <c r="X3438" i="38"/>
  <c r="X3439" i="38"/>
  <c r="U3440" i="38"/>
  <c r="T3439" i="38"/>
  <c r="K3443" i="38"/>
  <c r="K3442" i="38"/>
  <c r="T3440" i="38"/>
  <c r="U3441" i="38"/>
  <c r="X3441" i="38"/>
  <c r="X3440" i="38"/>
  <c r="T3441" i="38"/>
  <c r="U3442" i="38"/>
  <c r="T3442" i="38"/>
  <c r="X3442" i="38"/>
  <c r="K3444" i="38"/>
  <c r="U3443" i="38"/>
  <c r="W3443" i="38"/>
  <c r="K3445" i="38"/>
  <c r="U3444" i="38"/>
  <c r="W3444" i="38"/>
  <c r="X3443" i="38"/>
  <c r="K3447" i="38"/>
  <c r="K3446" i="38"/>
  <c r="T3443" i="38"/>
  <c r="X3444" i="38"/>
  <c r="T3444" i="38"/>
  <c r="T3445" i="38"/>
  <c r="U3445" i="38"/>
  <c r="W3445" i="38"/>
  <c r="X3445" i="38"/>
  <c r="K3448" i="38"/>
  <c r="U3446" i="38"/>
  <c r="W3446" i="38"/>
  <c r="X3446" i="38"/>
  <c r="T3446" i="38"/>
  <c r="U3447" i="38"/>
  <c r="W3447" i="38"/>
  <c r="K3449" i="38"/>
  <c r="U3448" i="38"/>
  <c r="W3448" i="38"/>
  <c r="T3448" i="38"/>
  <c r="T3447" i="38"/>
  <c r="X3448" i="38"/>
  <c r="X3447" i="38"/>
  <c r="K3450" i="38"/>
  <c r="T3449" i="38"/>
  <c r="K3452" i="38"/>
  <c r="K3451" i="38"/>
  <c r="U3449" i="38"/>
  <c r="W3449" i="38"/>
  <c r="T3450" i="38"/>
  <c r="U3450" i="38"/>
  <c r="W3450" i="38"/>
  <c r="U3451" i="38"/>
  <c r="W3451" i="38"/>
  <c r="X3449" i="38"/>
  <c r="K3453" i="38"/>
  <c r="X3450" i="38"/>
  <c r="T3451" i="38"/>
  <c r="X3451" i="38"/>
  <c r="K3454" i="38"/>
  <c r="U3452" i="38"/>
  <c r="X3452" i="38"/>
  <c r="U3453" i="38"/>
  <c r="T3452" i="38"/>
  <c r="T3453" i="38"/>
  <c r="K3455" i="38"/>
  <c r="X3453" i="38"/>
  <c r="K3456" i="38"/>
  <c r="U3454" i="38"/>
  <c r="X3454" i="38"/>
  <c r="T3455" i="38"/>
  <c r="T3454" i="38"/>
  <c r="U3455" i="38"/>
  <c r="K3457" i="38"/>
  <c r="K3458" i="38"/>
  <c r="T3456" i="38"/>
  <c r="U3456" i="38"/>
  <c r="X3455" i="38"/>
  <c r="X3456" i="38"/>
  <c r="U3457" i="38"/>
  <c r="K3459" i="38"/>
  <c r="X3457" i="38"/>
  <c r="T3457" i="38"/>
  <c r="T3458" i="38"/>
  <c r="K3461" i="38"/>
  <c r="K3460" i="38"/>
  <c r="U3458" i="38"/>
  <c r="X3458" i="38"/>
  <c r="K3462" i="38"/>
  <c r="T3459" i="38"/>
  <c r="U3459" i="38"/>
  <c r="U3460" i="38"/>
  <c r="X3460" i="38"/>
  <c r="X3459" i="38"/>
  <c r="T3460" i="38"/>
  <c r="U3461" i="38"/>
  <c r="T3461" i="38"/>
  <c r="K3463" i="38"/>
  <c r="U3462" i="38"/>
  <c r="X3461" i="38"/>
  <c r="K3464" i="38"/>
  <c r="T3462" i="38"/>
  <c r="X3462" i="38"/>
  <c r="U3463" i="38"/>
  <c r="K3465" i="38"/>
  <c r="X3463" i="38"/>
  <c r="U3464" i="38"/>
  <c r="T3464" i="38"/>
  <c r="T3463" i="38"/>
  <c r="K3466" i="38"/>
  <c r="U3465" i="38"/>
  <c r="X3465" i="38"/>
  <c r="X3464" i="38"/>
  <c r="K3467" i="38"/>
  <c r="T3465" i="38"/>
  <c r="U3466" i="38"/>
  <c r="X3466" i="38"/>
  <c r="T3466" i="38"/>
  <c r="K3468" i="38"/>
  <c r="K3470" i="38"/>
  <c r="K3469" i="38"/>
  <c r="U3467" i="38"/>
  <c r="W3467" i="38"/>
  <c r="T3467" i="38"/>
  <c r="X3467" i="38"/>
  <c r="U3468" i="38"/>
  <c r="W3468" i="38"/>
  <c r="X3468" i="38"/>
  <c r="K3472" i="38"/>
  <c r="K3471" i="38"/>
  <c r="U3469" i="38"/>
  <c r="W3469" i="38"/>
  <c r="T3468" i="38"/>
  <c r="U3470" i="38"/>
  <c r="W3470" i="38"/>
  <c r="X3469" i="38"/>
  <c r="T3469" i="38"/>
  <c r="K3473" i="38"/>
  <c r="T3470" i="38"/>
  <c r="X3470" i="38"/>
  <c r="K3474" i="38"/>
  <c r="U3471" i="38"/>
  <c r="W3471" i="38"/>
  <c r="X3471" i="38"/>
  <c r="T3471" i="38"/>
  <c r="U3472" i="38"/>
  <c r="W3472" i="38"/>
  <c r="X3472" i="38"/>
  <c r="T3472" i="38"/>
  <c r="K3475" i="38"/>
  <c r="T3473" i="38"/>
  <c r="U3473" i="38"/>
  <c r="W3473" i="38"/>
  <c r="U3475" i="38"/>
  <c r="W3475" i="38"/>
  <c r="U3474" i="38"/>
  <c r="W3474" i="38"/>
  <c r="X3473" i="38"/>
  <c r="K3476" i="38"/>
  <c r="X3475" i="38"/>
  <c r="X3474" i="38"/>
  <c r="T3475" i="38"/>
  <c r="T3474" i="38"/>
  <c r="K3477" i="38"/>
  <c r="U3476" i="38"/>
  <c r="K3478" i="38"/>
  <c r="T3476" i="38"/>
  <c r="X3476" i="38"/>
  <c r="U3477" i="38"/>
  <c r="K3479" i="38"/>
  <c r="T3477" i="38"/>
  <c r="X3477" i="38"/>
  <c r="T3478" i="38"/>
  <c r="U3478" i="38"/>
  <c r="K3480" i="38"/>
  <c r="T3479" i="38"/>
  <c r="U3479" i="38"/>
  <c r="U3480" i="38"/>
  <c r="X3479" i="38"/>
  <c r="X3478" i="38"/>
  <c r="K3481" i="38"/>
  <c r="U3481" i="38"/>
  <c r="X3480" i="38"/>
  <c r="T3480" i="38"/>
  <c r="K3482" i="38"/>
  <c r="T3481" i="38"/>
  <c r="U3482" i="38"/>
  <c r="X3481" i="38"/>
  <c r="K3483" i="38"/>
  <c r="T3482" i="38"/>
  <c r="X3482" i="38"/>
  <c r="K3485" i="38"/>
  <c r="K3484" i="38"/>
  <c r="K3486" i="38"/>
  <c r="U3483" i="38"/>
  <c r="X3483" i="38"/>
  <c r="T3484" i="38"/>
  <c r="T3483" i="38"/>
  <c r="U3484" i="38"/>
  <c r="K3487" i="38"/>
  <c r="X3484" i="38"/>
  <c r="U3485" i="38"/>
  <c r="U3486" i="38"/>
  <c r="X3485" i="38"/>
  <c r="T3485" i="38"/>
  <c r="K3489" i="38"/>
  <c r="K3488" i="38"/>
  <c r="X3486" i="38"/>
  <c r="T3486" i="38"/>
  <c r="U3487" i="38"/>
  <c r="X3487" i="38"/>
  <c r="K3490" i="38"/>
  <c r="U3488" i="38"/>
  <c r="T3487" i="38"/>
  <c r="U3490" i="38"/>
  <c r="X3488" i="38"/>
  <c r="T3488" i="38"/>
  <c r="U3489" i="38"/>
  <c r="K3491" i="38"/>
  <c r="T3490" i="38"/>
  <c r="U3491" i="38"/>
  <c r="W3491" i="38"/>
  <c r="X3490" i="38"/>
  <c r="X3489" i="38"/>
  <c r="K3492" i="38"/>
  <c r="T3489" i="38"/>
  <c r="U3492" i="38"/>
  <c r="W3492" i="38"/>
  <c r="X3491" i="38"/>
  <c r="T3491" i="38"/>
  <c r="K3493" i="38"/>
  <c r="T3492" i="38"/>
  <c r="X3492" i="38"/>
  <c r="K3494" i="38"/>
  <c r="U3493" i="38"/>
  <c r="W3493" i="38"/>
  <c r="K3495" i="38"/>
  <c r="U3494" i="38"/>
  <c r="W3494" i="38"/>
  <c r="T3494" i="38"/>
  <c r="X3493" i="38"/>
  <c r="X3494" i="38"/>
  <c r="T3493" i="38"/>
  <c r="K3496" i="38"/>
  <c r="K3497" i="38"/>
  <c r="U3495" i="38"/>
  <c r="W3495" i="38"/>
  <c r="U3496" i="38"/>
  <c r="W3496" i="38"/>
  <c r="X3495" i="38"/>
  <c r="X3496" i="38"/>
  <c r="T3496" i="38"/>
  <c r="K3498" i="38"/>
  <c r="T3495" i="38"/>
  <c r="K3499" i="38"/>
  <c r="T3498" i="38"/>
  <c r="U3497" i="38"/>
  <c r="W3497" i="38"/>
  <c r="U3498" i="38"/>
  <c r="W3498" i="38"/>
  <c r="X3498" i="38"/>
  <c r="X3497" i="38"/>
  <c r="T3497" i="38"/>
  <c r="K3501" i="38"/>
  <c r="K3500" i="38"/>
  <c r="U3499" i="38"/>
  <c r="W3499" i="38"/>
  <c r="T3499" i="38"/>
  <c r="X3499" i="38"/>
  <c r="K3502" i="38"/>
  <c r="U3500" i="38"/>
  <c r="X3500" i="38"/>
  <c r="U3501" i="38"/>
  <c r="T3500" i="38"/>
  <c r="K3503" i="38"/>
  <c r="X3501" i="38"/>
  <c r="T3501" i="38"/>
  <c r="K3504" i="38"/>
  <c r="U3502" i="38"/>
  <c r="X3502" i="38"/>
  <c r="T3502" i="38"/>
  <c r="U3503" i="38"/>
  <c r="K3505" i="38"/>
  <c r="X3503" i="38"/>
  <c r="T3503" i="38"/>
  <c r="K3506" i="38"/>
  <c r="T3505" i="38"/>
  <c r="T3504" i="38"/>
  <c r="U3504" i="38"/>
  <c r="U3505" i="38"/>
  <c r="X3504" i="38"/>
  <c r="X3505" i="38"/>
  <c r="T3506" i="38"/>
  <c r="K3507" i="38"/>
  <c r="U3506" i="38"/>
  <c r="X3506" i="38"/>
  <c r="K3508" i="38"/>
  <c r="K3509" i="38"/>
  <c r="U3507" i="38"/>
  <c r="U3508" i="38"/>
  <c r="X3507" i="38"/>
  <c r="T3507" i="38"/>
  <c r="K3510" i="38"/>
  <c r="U3509" i="38"/>
  <c r="X3509" i="38"/>
  <c r="X3508" i="38"/>
  <c r="T3508" i="38"/>
  <c r="T3509" i="38"/>
  <c r="K3511" i="38"/>
  <c r="U3511" i="38"/>
  <c r="K3512" i="38"/>
  <c r="U3510" i="38"/>
  <c r="T3511" i="38"/>
  <c r="U3512" i="38"/>
  <c r="X3510" i="38"/>
  <c r="T3510" i="38"/>
  <c r="K3514" i="38"/>
  <c r="K3513" i="38"/>
  <c r="X3511" i="38"/>
  <c r="X3512" i="38"/>
  <c r="T3512" i="38"/>
  <c r="U3513" i="38"/>
  <c r="K3515" i="38"/>
  <c r="X3513" i="38"/>
  <c r="U3514" i="38"/>
  <c r="T3513" i="38"/>
  <c r="T3514" i="38"/>
  <c r="K3516" i="38"/>
  <c r="T3515" i="38"/>
  <c r="K3517" i="38"/>
  <c r="U3515" i="38"/>
  <c r="W3515" i="38"/>
  <c r="X3514" i="38"/>
  <c r="X3515" i="38"/>
  <c r="U3516" i="38"/>
  <c r="W3516" i="38"/>
  <c r="K3518" i="38"/>
  <c r="T3516" i="38"/>
  <c r="X3516" i="38"/>
  <c r="U3517" i="38"/>
  <c r="W3517" i="38"/>
  <c r="K3519" i="38"/>
  <c r="U3518" i="38"/>
  <c r="W3518" i="38"/>
  <c r="T3517" i="38"/>
  <c r="X3518" i="38"/>
  <c r="X3517" i="38"/>
  <c r="T3518" i="38"/>
  <c r="K3520" i="38"/>
  <c r="K3521" i="38"/>
  <c r="U3519" i="38"/>
  <c r="W3519" i="38"/>
  <c r="U3520" i="38"/>
  <c r="W3520" i="38"/>
  <c r="X3520" i="38"/>
  <c r="X3519" i="38"/>
  <c r="T3520" i="38"/>
  <c r="K3523" i="38"/>
  <c r="K3522" i="38"/>
  <c r="T3519" i="38"/>
  <c r="U3521" i="38"/>
  <c r="W3521" i="38"/>
  <c r="T3521" i="38"/>
  <c r="K3524" i="38"/>
  <c r="X3521" i="38"/>
  <c r="T3522" i="38"/>
  <c r="U3522" i="38"/>
  <c r="W3522" i="38"/>
  <c r="X3522" i="38"/>
  <c r="U3523" i="38"/>
  <c r="W3523" i="38"/>
  <c r="K3525" i="38"/>
  <c r="T3523" i="38"/>
  <c r="X3523" i="38"/>
  <c r="K3526" i="38"/>
  <c r="U3524" i="38"/>
  <c r="U3525" i="38"/>
  <c r="X3524" i="38"/>
  <c r="K3528" i="38"/>
  <c r="T3524" i="38"/>
  <c r="K3527" i="38"/>
  <c r="U3526" i="38"/>
  <c r="X3525" i="38"/>
  <c r="T3525" i="38"/>
  <c r="T3526" i="38"/>
  <c r="X3526" i="38"/>
  <c r="U3527" i="38"/>
  <c r="K3529" i="38"/>
  <c r="T3527" i="38"/>
  <c r="U3529" i="38"/>
  <c r="K3530" i="38"/>
  <c r="U3528" i="38"/>
  <c r="X3527" i="38"/>
  <c r="X3529" i="38"/>
  <c r="X3528" i="38"/>
  <c r="T3528" i="38"/>
  <c r="T3529" i="38"/>
  <c r="K3531" i="38"/>
  <c r="T3530" i="38"/>
  <c r="K3532" i="38"/>
  <c r="U3530" i="38"/>
  <c r="X3530" i="38"/>
  <c r="K3533" i="38"/>
  <c r="U3531" i="38"/>
  <c r="X3531" i="38"/>
  <c r="T3531" i="38"/>
  <c r="U3532" i="38"/>
  <c r="K3534" i="38"/>
  <c r="U3533" i="38"/>
  <c r="X3532" i="38"/>
  <c r="K3536" i="38"/>
  <c r="T3532" i="38"/>
  <c r="K3535" i="38"/>
  <c r="T3533" i="38"/>
  <c r="X3533" i="38"/>
  <c r="U3534" i="38"/>
  <c r="X3534" i="38"/>
  <c r="T3534" i="38"/>
  <c r="K3538" i="38"/>
  <c r="U3535" i="38"/>
  <c r="K3537" i="38"/>
  <c r="X3535" i="38"/>
  <c r="T3536" i="38"/>
  <c r="U3536" i="38"/>
  <c r="T3535" i="38"/>
  <c r="U3537" i="38"/>
  <c r="X3536" i="38"/>
  <c r="X3537" i="38"/>
  <c r="T3537" i="38"/>
  <c r="K3539" i="38"/>
  <c r="U3539" i="38"/>
  <c r="W3539" i="38"/>
  <c r="K3540" i="38"/>
  <c r="T3538" i="38"/>
  <c r="U3538" i="38"/>
  <c r="T3539" i="38"/>
  <c r="X3538" i="38"/>
  <c r="X3539" i="38"/>
  <c r="K3541" i="38"/>
  <c r="K3542" i="38"/>
  <c r="U3540" i="38"/>
  <c r="W3540" i="38"/>
  <c r="T3540" i="38"/>
  <c r="X3540" i="38"/>
  <c r="T3541" i="38"/>
  <c r="U3541" i="38"/>
  <c r="W3541" i="38"/>
  <c r="K3543" i="38"/>
  <c r="X3541" i="38"/>
  <c r="K3544" i="38"/>
  <c r="U3542" i="38"/>
  <c r="W3542" i="38"/>
  <c r="X3542" i="38"/>
  <c r="T3542" i="38"/>
  <c r="U3544" i="38"/>
  <c r="W3544" i="38"/>
  <c r="T3543" i="38"/>
  <c r="U3543" i="38"/>
  <c r="W3543" i="38"/>
  <c r="K3546" i="38"/>
  <c r="K3545" i="38"/>
  <c r="T3544" i="38"/>
  <c r="X3543" i="38"/>
  <c r="X3544" i="38"/>
  <c r="U3545" i="38"/>
  <c r="W3545" i="38"/>
  <c r="X3545" i="38"/>
  <c r="T3545" i="38"/>
  <c r="K3547" i="38"/>
  <c r="K3549" i="38"/>
  <c r="K3548" i="38"/>
  <c r="U3546" i="38"/>
  <c r="W3546" i="38"/>
  <c r="T3546" i="38"/>
  <c r="U3547" i="38"/>
  <c r="W3547" i="38"/>
  <c r="X3546" i="38"/>
  <c r="T3547" i="38"/>
  <c r="X3547" i="38"/>
  <c r="K3550" i="38"/>
  <c r="U3548" i="38"/>
  <c r="X3548" i="38"/>
  <c r="T3548" i="38"/>
  <c r="U3549" i="38"/>
  <c r="K3551" i="38"/>
  <c r="X3549" i="38"/>
  <c r="U3550" i="38"/>
  <c r="T3549" i="38"/>
  <c r="K3552" i="38"/>
  <c r="T3550" i="38"/>
  <c r="X3550" i="38"/>
  <c r="K3554" i="38"/>
  <c r="U3551" i="38"/>
  <c r="T3551" i="38"/>
  <c r="K3553" i="38"/>
  <c r="X3551" i="38"/>
  <c r="U3552" i="38"/>
  <c r="U3553" i="38"/>
  <c r="X3552" i="38"/>
  <c r="T3552" i="38"/>
  <c r="K3555" i="38"/>
  <c r="U3555" i="38"/>
  <c r="X3553" i="38"/>
  <c r="U3554" i="38"/>
  <c r="K3556" i="38"/>
  <c r="T3553" i="38"/>
  <c r="X3555" i="38"/>
  <c r="X3554" i="38"/>
  <c r="T3554" i="38"/>
  <c r="U3556" i="38"/>
  <c r="T3555" i="38"/>
  <c r="K3557" i="38"/>
  <c r="T3556" i="38"/>
  <c r="X3556" i="38"/>
  <c r="K3558" i="38"/>
  <c r="K3560" i="38"/>
  <c r="K3559" i="38"/>
  <c r="U3557" i="38"/>
  <c r="X3557" i="38"/>
  <c r="T3557" i="38"/>
  <c r="U3558" i="38"/>
  <c r="T3558" i="38"/>
  <c r="K3562" i="38"/>
  <c r="K3561" i="38"/>
  <c r="X3558" i="38"/>
  <c r="U3559" i="38"/>
  <c r="X3559" i="38"/>
  <c r="T3559" i="38"/>
  <c r="U3560" i="38"/>
  <c r="X3560" i="38"/>
  <c r="U3561" i="38"/>
  <c r="T3560" i="38"/>
  <c r="T3561" i="38"/>
  <c r="K3563" i="38"/>
  <c r="U3563" i="38"/>
  <c r="W3563" i="38"/>
  <c r="X3561" i="38"/>
  <c r="U3562" i="38"/>
  <c r="K3564" i="38"/>
  <c r="T3562" i="38"/>
  <c r="X3563" i="38"/>
  <c r="T3563" i="38"/>
  <c r="K3565" i="38"/>
  <c r="X3562" i="38"/>
  <c r="T3564" i="38"/>
  <c r="U3564" i="38"/>
  <c r="W3564" i="38"/>
  <c r="X3564" i="38"/>
  <c r="K3566" i="38"/>
  <c r="K3567" i="38"/>
  <c r="T3565" i="38"/>
  <c r="U3565" i="38"/>
  <c r="W3565" i="38"/>
  <c r="X3565" i="38"/>
  <c r="K3568" i="38"/>
  <c r="U3567" i="38"/>
  <c r="W3567" i="38"/>
  <c r="U3566" i="38"/>
  <c r="W3566" i="38"/>
  <c r="X3566" i="38"/>
  <c r="T3566" i="38"/>
  <c r="X3567" i="38"/>
  <c r="T3567" i="38"/>
  <c r="K3569" i="38"/>
  <c r="K3570" i="38"/>
  <c r="T3568" i="38"/>
  <c r="U3568" i="38"/>
  <c r="W3568" i="38"/>
  <c r="U3569" i="38"/>
  <c r="W3569" i="38"/>
  <c r="U3570" i="38"/>
  <c r="W3570" i="38"/>
  <c r="X3569" i="38"/>
  <c r="X3568" i="38"/>
  <c r="T3569" i="38"/>
  <c r="K3571" i="38"/>
  <c r="T3570" i="38"/>
  <c r="X3570" i="38"/>
  <c r="K3572" i="38"/>
  <c r="U3571" i="38"/>
  <c r="W3571" i="38"/>
  <c r="K3573" i="38"/>
  <c r="T3571" i="38"/>
  <c r="X3571" i="38"/>
  <c r="U3572" i="38"/>
  <c r="T3572" i="38"/>
  <c r="K3574" i="38"/>
  <c r="X3572" i="38"/>
  <c r="K3576" i="38"/>
  <c r="K3575" i="38"/>
  <c r="U3573" i="38"/>
  <c r="U3575" i="38"/>
  <c r="X3573" i="38"/>
  <c r="T3573" i="38"/>
  <c r="U3574" i="38"/>
  <c r="X3575" i="38"/>
  <c r="X3574" i="38"/>
  <c r="T3575" i="38"/>
  <c r="T3574" i="38"/>
  <c r="K3577" i="38"/>
  <c r="T3576" i="38"/>
  <c r="U3576" i="38"/>
  <c r="K3578" i="38"/>
  <c r="X3576" i="38"/>
  <c r="K3579" i="38"/>
  <c r="U3577" i="38"/>
  <c r="X3577" i="38"/>
  <c r="U3578" i="38"/>
  <c r="T3577" i="38"/>
  <c r="K3580" i="38"/>
  <c r="U3579" i="38"/>
  <c r="X3578" i="38"/>
  <c r="K3581" i="38"/>
  <c r="T3578" i="38"/>
  <c r="T3579" i="38"/>
  <c r="X3579" i="38"/>
  <c r="U3580" i="38"/>
  <c r="K3582" i="38"/>
  <c r="X3580" i="38"/>
  <c r="T3580" i="38"/>
  <c r="T3581" i="38"/>
  <c r="K3583" i="38"/>
  <c r="U3581" i="38"/>
  <c r="U3583" i="38"/>
  <c r="X3581" i="38"/>
  <c r="U3582" i="38"/>
  <c r="K3584" i="38"/>
  <c r="T3583" i="38"/>
  <c r="U3584" i="38"/>
  <c r="X3583" i="38"/>
  <c r="X3582" i="38"/>
  <c r="T3584" i="38"/>
  <c r="T3582" i="38"/>
  <c r="K3585" i="38"/>
  <c r="X3584" i="38"/>
  <c r="K3587" i="38"/>
  <c r="K3586" i="38"/>
  <c r="U3585" i="38"/>
  <c r="X3585" i="38"/>
  <c r="K3588" i="38"/>
  <c r="T3585" i="38"/>
  <c r="T3586" i="38"/>
  <c r="U3586" i="38"/>
  <c r="U3587" i="38"/>
  <c r="W3587" i="38"/>
  <c r="X3586" i="38"/>
  <c r="T3587" i="38"/>
  <c r="K3590" i="38"/>
  <c r="K3589" i="38"/>
  <c r="X3587" i="38"/>
  <c r="U3588" i="38"/>
  <c r="W3588" i="38"/>
  <c r="X3588" i="38"/>
  <c r="T3588" i="38"/>
  <c r="U3589" i="38"/>
  <c r="W3589" i="38"/>
  <c r="K3592" i="38"/>
  <c r="K3591" i="38"/>
  <c r="T3589" i="38"/>
  <c r="U3590" i="38"/>
  <c r="W3590" i="38"/>
  <c r="X3589" i="38"/>
  <c r="K3593" i="38"/>
  <c r="U3591" i="38"/>
  <c r="W3591" i="38"/>
  <c r="X3591" i="38"/>
  <c r="T3591" i="38"/>
  <c r="X3590" i="38"/>
  <c r="T3590" i="38"/>
  <c r="U3592" i="38"/>
  <c r="W3592" i="38"/>
  <c r="K3594" i="38"/>
  <c r="U3593" i="38"/>
  <c r="W3593" i="38"/>
  <c r="T3592" i="38"/>
  <c r="X3592" i="38"/>
  <c r="K3595" i="38"/>
  <c r="T3593" i="38"/>
  <c r="U3595" i="38"/>
  <c r="W3595" i="38"/>
  <c r="X3593" i="38"/>
  <c r="T3595" i="38"/>
  <c r="U3594" i="38"/>
  <c r="W3594" i="38"/>
  <c r="K3596" i="38"/>
  <c r="T3594" i="38"/>
  <c r="X3595" i="38"/>
  <c r="X3594" i="38"/>
  <c r="K3597" i="38"/>
  <c r="T3596" i="38"/>
  <c r="U3596" i="38"/>
  <c r="X3596" i="38"/>
  <c r="K3598" i="38"/>
  <c r="U3597" i="38"/>
  <c r="K3599" i="38"/>
  <c r="T3597" i="38"/>
  <c r="U3598" i="38"/>
  <c r="X3597" i="38"/>
  <c r="K3600" i="38"/>
  <c r="U3599" i="38"/>
  <c r="T3599" i="38"/>
  <c r="X3599" i="38"/>
  <c r="X3598" i="38"/>
  <c r="T3598" i="38"/>
  <c r="K3601" i="38"/>
  <c r="T3600" i="38"/>
  <c r="U3600" i="38"/>
  <c r="X3600" i="38"/>
  <c r="K3602" i="38"/>
  <c r="U3601" i="38"/>
  <c r="K3603" i="38"/>
  <c r="T3601" i="38"/>
  <c r="U3602" i="38"/>
  <c r="T3602" i="38"/>
  <c r="X3601" i="38"/>
  <c r="X3602" i="38"/>
  <c r="K3604" i="38"/>
  <c r="U3603" i="38"/>
  <c r="K3606" i="38"/>
  <c r="K3605" i="38"/>
  <c r="T3603" i="38"/>
  <c r="U3604" i="38"/>
  <c r="X3603" i="38"/>
  <c r="K3607" i="38"/>
  <c r="X3604" i="38"/>
  <c r="T3604" i="38"/>
  <c r="U3605" i="38"/>
  <c r="X3605" i="38"/>
  <c r="T3605" i="38"/>
  <c r="K3608" i="38"/>
  <c r="U3606" i="38"/>
  <c r="X3606" i="38"/>
  <c r="U3607" i="38"/>
  <c r="T3607" i="38"/>
  <c r="K3609" i="38"/>
  <c r="T3606" i="38"/>
  <c r="U3608" i="38"/>
  <c r="X3607" i="38"/>
  <c r="K3610" i="38"/>
  <c r="T3609" i="38"/>
  <c r="U3609" i="38"/>
  <c r="T3608" i="38"/>
  <c r="X3608" i="38"/>
  <c r="X3609" i="38"/>
  <c r="K3612" i="38"/>
  <c r="K3611" i="38"/>
  <c r="T3610" i="38"/>
  <c r="U3610" i="38"/>
  <c r="X3610" i="38"/>
  <c r="U3611" i="38"/>
  <c r="W3611" i="38"/>
  <c r="K3613" i="38"/>
  <c r="X3611" i="38"/>
  <c r="T3611" i="38"/>
  <c r="U3612" i="38"/>
  <c r="W3612" i="38"/>
  <c r="K3614" i="38"/>
  <c r="X3612" i="38"/>
  <c r="T3612" i="38"/>
  <c r="K3615" i="38"/>
  <c r="U3613" i="38"/>
  <c r="W3613" i="38"/>
  <c r="T3614" i="38"/>
  <c r="U3614" i="38"/>
  <c r="W3614" i="38"/>
  <c r="T3613" i="38"/>
  <c r="X3613" i="38"/>
  <c r="X3614" i="38"/>
  <c r="K3616" i="38"/>
  <c r="T3615" i="38"/>
  <c r="U3615" i="38"/>
  <c r="W3615" i="38"/>
  <c r="K3617" i="38"/>
  <c r="K3618" i="38"/>
  <c r="U3616" i="38"/>
  <c r="W3616" i="38"/>
  <c r="X3615" i="38"/>
  <c r="U3617" i="38"/>
  <c r="W3617" i="38"/>
  <c r="X3617" i="38"/>
  <c r="X3616" i="38"/>
  <c r="T3617" i="38"/>
  <c r="T3616" i="38"/>
  <c r="T3618" i="38"/>
  <c r="K3619" i="38"/>
  <c r="U3618" i="38"/>
  <c r="W3618" i="38"/>
  <c r="X3618" i="38"/>
  <c r="K3620" i="38"/>
  <c r="U3619" i="38"/>
  <c r="W3619" i="38"/>
  <c r="K3622" i="38"/>
  <c r="K3621" i="38"/>
  <c r="U3620" i="38"/>
  <c r="T3620" i="38"/>
  <c r="X3619" i="38"/>
  <c r="T3619" i="38"/>
  <c r="X3620" i="38"/>
  <c r="K3623" i="38"/>
  <c r="U3621" i="38"/>
  <c r="T3621" i="38"/>
  <c r="X3621" i="38"/>
  <c r="T3622" i="38"/>
  <c r="U3622" i="38"/>
  <c r="K3624" i="38"/>
  <c r="X3622" i="38"/>
  <c r="K3625" i="38"/>
  <c r="U3623" i="38"/>
  <c r="T3623" i="38"/>
  <c r="X3623" i="38"/>
  <c r="T3625" i="38"/>
  <c r="U3624" i="38"/>
  <c r="K3626" i="38"/>
  <c r="U3625" i="38"/>
  <c r="X3624" i="38"/>
  <c r="X3625" i="38"/>
  <c r="T3624" i="38"/>
  <c r="K3627" i="38"/>
  <c r="K3628" i="38"/>
  <c r="U3626" i="38"/>
  <c r="X3626" i="38"/>
  <c r="U3627" i="38"/>
  <c r="T3626" i="38"/>
  <c r="K3630" i="38"/>
  <c r="K3629" i="38"/>
  <c r="X3627" i="38"/>
  <c r="U3628" i="38"/>
  <c r="T3627" i="38"/>
  <c r="U3629" i="38"/>
  <c r="X3628" i="38"/>
  <c r="T3628" i="38"/>
  <c r="K3632" i="38"/>
  <c r="K3631" i="38"/>
  <c r="T3629" i="38"/>
  <c r="X3629" i="38"/>
  <c r="U3630" i="38"/>
  <c r="K3633" i="38"/>
  <c r="U3631" i="38"/>
  <c r="T3631" i="38"/>
  <c r="X3631" i="38"/>
  <c r="X3630" i="38"/>
  <c r="T3630" i="38"/>
  <c r="K3635" i="38"/>
  <c r="K3634" i="38"/>
  <c r="U3632" i="38"/>
  <c r="U3633" i="38"/>
  <c r="X3632" i="38"/>
  <c r="T3632" i="38"/>
  <c r="T3633" i="38"/>
  <c r="K3636" i="38"/>
  <c r="X3633" i="38"/>
  <c r="T3634" i="38"/>
  <c r="U3634" i="38"/>
  <c r="U3635" i="38"/>
  <c r="W3635" i="38"/>
  <c r="X3634" i="38"/>
  <c r="T3635" i="38"/>
  <c r="K3637" i="38"/>
  <c r="K3638" i="38"/>
  <c r="X3635" i="38"/>
  <c r="U3636" i="38"/>
  <c r="W3636" i="38"/>
  <c r="T3636" i="38"/>
  <c r="X3636" i="38"/>
  <c r="U3637" i="38"/>
  <c r="W3637" i="38"/>
  <c r="K3640" i="38"/>
  <c r="K3639" i="38"/>
  <c r="X3637" i="38"/>
  <c r="T3638" i="38"/>
  <c r="U3638" i="38"/>
  <c r="W3638" i="38"/>
  <c r="T3637" i="38"/>
  <c r="K3642" i="38"/>
  <c r="X3638" i="38"/>
  <c r="K3641" i="38"/>
  <c r="U3639" i="38"/>
  <c r="W3639" i="38"/>
  <c r="T3639" i="38"/>
  <c r="U3641" i="38"/>
  <c r="W3641" i="38"/>
  <c r="X3639" i="38"/>
  <c r="U3640" i="38"/>
  <c r="W3640" i="38"/>
  <c r="K3643" i="38"/>
  <c r="X3641" i="38"/>
  <c r="X3640" i="38"/>
  <c r="T3641" i="38"/>
  <c r="T3640" i="38"/>
  <c r="T3642" i="38"/>
  <c r="U3642" i="38"/>
  <c r="W3642" i="38"/>
  <c r="K3644" i="38"/>
  <c r="X3642" i="38"/>
  <c r="U3643" i="38"/>
  <c r="W3643" i="38"/>
  <c r="T3643" i="38"/>
  <c r="K3645" i="38"/>
  <c r="X3643" i="38"/>
  <c r="U3644" i="38"/>
  <c r="K3647" i="38"/>
  <c r="K3646" i="38"/>
  <c r="U3645" i="38"/>
  <c r="X3645" i="38"/>
  <c r="X3644" i="38"/>
  <c r="T3645" i="38"/>
  <c r="T3644" i="38"/>
  <c r="T3646" i="38"/>
  <c r="U3646" i="38"/>
  <c r="X3646" i="38"/>
  <c r="K3648" i="38"/>
  <c r="U3648" i="38"/>
  <c r="T3647" i="38"/>
  <c r="K3649" i="38"/>
  <c r="U3647" i="38"/>
  <c r="X3648" i="38"/>
  <c r="U3649" i="38"/>
  <c r="X3647" i="38"/>
  <c r="T3648" i="38"/>
  <c r="K3651" i="38"/>
  <c r="K3650" i="38"/>
  <c r="X3649" i="38"/>
  <c r="T3649" i="38"/>
  <c r="K3652" i="38"/>
  <c r="T3650" i="38"/>
  <c r="U3650" i="38"/>
  <c r="X3650" i="38"/>
  <c r="K3654" i="38"/>
  <c r="K3653" i="38"/>
  <c r="U3651" i="38"/>
  <c r="T3651" i="38"/>
  <c r="X3651" i="38"/>
  <c r="U3652" i="38"/>
  <c r="X3652" i="38"/>
  <c r="K3655" i="38"/>
  <c r="T3652" i="38"/>
  <c r="U3653" i="38"/>
  <c r="X3653" i="38"/>
  <c r="T3653" i="38"/>
  <c r="U3654" i="38"/>
  <c r="T3654" i="38"/>
  <c r="K3656" i="38"/>
  <c r="U3655" i="38"/>
  <c r="X3655" i="38"/>
  <c r="X3654" i="38"/>
  <c r="T3655" i="38"/>
  <c r="K3657" i="38"/>
  <c r="K3658" i="38"/>
  <c r="U3656" i="38"/>
  <c r="T3656" i="38"/>
  <c r="X3656" i="38"/>
  <c r="U3657" i="38"/>
  <c r="K3659" i="38"/>
  <c r="X3657" i="38"/>
  <c r="K3661" i="38"/>
  <c r="K3660" i="38"/>
  <c r="T3657" i="38"/>
  <c r="U3658" i="38"/>
  <c r="X3658" i="38"/>
  <c r="T3658" i="38"/>
  <c r="U3659" i="38"/>
  <c r="W3659" i="38"/>
  <c r="X3659" i="38"/>
  <c r="U3660" i="38"/>
  <c r="W3660" i="38"/>
  <c r="T3660" i="38"/>
  <c r="T3659" i="38"/>
  <c r="K3662" i="38"/>
  <c r="T3661" i="38"/>
  <c r="U3661" i="38"/>
  <c r="W3661" i="38"/>
  <c r="X3660" i="38"/>
  <c r="K3663" i="38"/>
  <c r="U3662" i="38"/>
  <c r="W3662" i="38"/>
  <c r="X3662" i="38"/>
  <c r="X3661" i="38"/>
  <c r="T3662" i="38"/>
  <c r="K3664" i="38"/>
  <c r="U3664" i="38"/>
  <c r="W3664" i="38"/>
  <c r="U3663" i="38"/>
  <c r="W3663" i="38"/>
  <c r="K3666" i="38"/>
  <c r="K3665" i="38"/>
  <c r="T3664" i="38"/>
  <c r="X3663" i="38"/>
  <c r="T3663" i="38"/>
  <c r="X3664" i="38"/>
  <c r="K3667" i="38"/>
  <c r="T3665" i="38"/>
  <c r="U3665" i="38"/>
  <c r="W3665" i="38"/>
  <c r="X3665" i="38"/>
  <c r="T3666" i="38"/>
  <c r="U3666" i="38"/>
  <c r="W3666" i="38"/>
  <c r="K3669" i="38"/>
  <c r="K3668" i="38"/>
  <c r="X3666" i="38"/>
  <c r="K3670" i="38"/>
  <c r="U3667" i="38"/>
  <c r="W3667" i="38"/>
  <c r="T3667" i="38"/>
  <c r="X3667" i="38"/>
  <c r="T3668" i="38"/>
  <c r="U3668" i="38"/>
  <c r="X3668" i="38"/>
  <c r="K3671" i="38"/>
  <c r="U3669" i="38"/>
  <c r="T3669" i="38"/>
  <c r="X3669" i="38"/>
  <c r="U3670" i="38"/>
  <c r="K3672" i="38"/>
  <c r="X3670" i="38"/>
  <c r="T3670" i="38"/>
  <c r="K3673" i="38"/>
  <c r="U3671" i="38"/>
  <c r="X3671" i="38"/>
  <c r="T3671" i="38"/>
  <c r="T3672" i="38"/>
  <c r="U3672" i="38"/>
  <c r="K3675" i="38"/>
  <c r="K3674" i="38"/>
  <c r="U3674" i="38"/>
  <c r="X3672" i="38"/>
  <c r="U3673" i="38"/>
  <c r="T3674" i="38"/>
  <c r="X3673" i="38"/>
  <c r="X3674" i="38"/>
  <c r="T3673" i="38"/>
  <c r="K3676" i="38"/>
  <c r="U3675" i="38"/>
  <c r="K3677" i="38"/>
  <c r="T3675" i="38"/>
  <c r="X3675" i="38"/>
  <c r="K3678" i="38"/>
  <c r="T3676" i="38"/>
  <c r="U3676" i="38"/>
  <c r="K3680" i="38"/>
  <c r="K3679" i="38"/>
  <c r="X3676" i="38"/>
  <c r="U3677" i="38"/>
  <c r="U3678" i="38"/>
  <c r="X3678" i="38"/>
  <c r="X3677" i="38"/>
  <c r="T3678" i="38"/>
  <c r="T3677" i="38"/>
  <c r="U3679" i="38"/>
  <c r="K3681" i="38"/>
  <c r="T3679" i="38"/>
  <c r="X3679" i="38"/>
  <c r="T3680" i="38"/>
  <c r="T3681" i="38"/>
  <c r="U3680" i="38"/>
  <c r="K3682" i="38"/>
  <c r="U3681" i="38"/>
  <c r="X3680" i="38"/>
  <c r="X3681" i="38"/>
  <c r="K3683" i="38"/>
  <c r="U3682" i="38"/>
  <c r="K3684" i="38"/>
  <c r="X3682" i="38"/>
  <c r="U3683" i="38"/>
  <c r="W3683" i="38"/>
  <c r="K3685" i="38"/>
  <c r="T3682" i="38"/>
  <c r="T3684" i="38"/>
  <c r="T3683" i="38"/>
  <c r="U3684" i="38"/>
  <c r="W3684" i="38"/>
  <c r="X3683" i="38"/>
  <c r="X3684" i="38"/>
  <c r="K3687" i="38"/>
  <c r="K3686" i="38"/>
  <c r="U3685" i="38"/>
  <c r="W3685" i="38"/>
  <c r="T3685" i="38"/>
  <c r="X3685" i="38"/>
  <c r="K3688" i="38"/>
  <c r="U3686" i="38"/>
  <c r="W3686" i="38"/>
  <c r="X3686" i="38"/>
  <c r="T3686" i="38"/>
  <c r="U3687" i="38"/>
  <c r="W3687" i="38"/>
  <c r="T3687" i="38"/>
  <c r="K3690" i="38"/>
  <c r="K3689" i="38"/>
  <c r="X3687" i="38"/>
  <c r="U3688" i="38"/>
  <c r="W3688" i="38"/>
  <c r="X3688" i="38"/>
  <c r="T3688" i="38"/>
  <c r="K3691" i="38"/>
  <c r="U3689" i="38"/>
  <c r="W3689" i="38"/>
  <c r="X3689" i="38"/>
  <c r="T3689" i="38"/>
  <c r="U3690" i="38"/>
  <c r="W3690" i="38"/>
  <c r="K3692" i="38"/>
  <c r="U3692" i="38"/>
  <c r="X3690" i="38"/>
  <c r="T3690" i="38"/>
  <c r="U3691" i="38"/>
  <c r="W3691" i="38"/>
  <c r="K3693" i="38"/>
  <c r="T3692" i="38"/>
  <c r="T3691" i="38"/>
  <c r="X3692" i="38"/>
  <c r="X3691" i="38"/>
  <c r="K3694" i="38"/>
  <c r="K3695" i="38"/>
  <c r="U3693" i="38"/>
  <c r="X3693" i="38"/>
  <c r="K3696" i="38"/>
  <c r="U3694" i="38"/>
  <c r="T3693" i="38"/>
  <c r="X3694" i="38"/>
  <c r="T3694" i="38"/>
  <c r="T3695" i="38"/>
  <c r="U3695" i="38"/>
  <c r="K3697" i="38"/>
  <c r="U3696" i="38"/>
  <c r="T3697" i="38"/>
  <c r="K3698" i="38"/>
  <c r="X3695" i="38"/>
  <c r="U3697" i="38"/>
  <c r="X3696" i="38"/>
  <c r="X3697" i="38"/>
  <c r="T3696" i="38"/>
  <c r="K3699" i="38"/>
  <c r="K3700" i="38"/>
  <c r="U3698" i="38"/>
  <c r="T3698" i="38"/>
  <c r="X3698" i="38"/>
  <c r="U3699" i="38"/>
  <c r="K3701" i="38"/>
  <c r="X3699" i="38"/>
  <c r="T3699" i="38"/>
  <c r="K3702" i="38"/>
  <c r="U3700" i="38"/>
  <c r="T3700" i="38"/>
  <c r="X3700" i="38"/>
  <c r="U3701" i="38"/>
  <c r="T3701" i="38"/>
  <c r="K3703" i="38"/>
  <c r="T3702" i="38"/>
  <c r="U3702" i="38"/>
  <c r="X3702" i="38"/>
  <c r="X3701" i="38"/>
  <c r="K3704" i="38"/>
  <c r="T3703" i="38"/>
  <c r="U3703" i="38"/>
  <c r="U3704" i="38"/>
  <c r="X3703" i="38"/>
  <c r="K3705" i="38"/>
  <c r="X3704" i="38"/>
  <c r="T3704" i="38"/>
  <c r="K3706" i="38"/>
  <c r="T3705" i="38"/>
  <c r="K3708" i="38"/>
  <c r="K3707" i="38"/>
  <c r="U3705" i="38"/>
  <c r="X3705" i="38"/>
  <c r="U3706" i="38"/>
  <c r="T3706" i="38"/>
  <c r="X3706" i="38"/>
  <c r="K3709" i="38"/>
  <c r="U3707" i="38"/>
  <c r="W3707" i="38"/>
  <c r="X3707" i="38"/>
  <c r="U3708" i="38"/>
  <c r="W3708" i="38"/>
  <c r="T3707" i="38"/>
  <c r="T3708" i="38"/>
  <c r="K3711" i="38"/>
  <c r="K3710" i="38"/>
  <c r="X3708" i="38"/>
  <c r="K3712" i="38"/>
  <c r="U3709" i="38"/>
  <c r="W3709" i="38"/>
  <c r="X3709" i="38"/>
  <c r="T3709" i="38"/>
  <c r="T3710" i="38"/>
  <c r="U3710" i="38"/>
  <c r="W3710" i="38"/>
  <c r="U3711" i="38"/>
  <c r="W3711" i="38"/>
  <c r="T3711" i="38"/>
  <c r="X3710" i="38"/>
  <c r="K3714" i="38"/>
  <c r="K3713" i="38"/>
  <c r="U3712" i="38"/>
  <c r="W3712" i="38"/>
  <c r="X3711" i="38"/>
  <c r="U3713" i="38"/>
  <c r="W3713" i="38"/>
  <c r="X3713" i="38"/>
  <c r="X3712" i="38"/>
  <c r="T3712" i="38"/>
  <c r="T3713" i="38"/>
  <c r="K3715" i="38"/>
  <c r="K3716" i="38"/>
  <c r="U3714" i="38"/>
  <c r="W3714" i="38"/>
  <c r="U3715" i="38"/>
  <c r="W3715" i="38"/>
  <c r="X3715" i="38"/>
  <c r="X3714" i="38"/>
  <c r="T3715" i="38"/>
  <c r="T3714" i="38"/>
  <c r="K3717" i="38"/>
  <c r="K3718" i="38"/>
  <c r="U3716" i="38"/>
  <c r="U3717" i="38"/>
  <c r="X3716" i="38"/>
  <c r="X3717" i="38"/>
  <c r="T3717" i="38"/>
  <c r="T3716" i="38"/>
  <c r="K3719" i="38"/>
  <c r="K3721" i="38"/>
  <c r="K3720" i="38"/>
  <c r="T3718" i="38"/>
  <c r="U3718" i="38"/>
  <c r="X3718" i="38"/>
  <c r="U3719" i="38"/>
  <c r="T3719" i="38"/>
  <c r="X3719" i="38"/>
  <c r="K3722" i="38"/>
  <c r="U3720" i="38"/>
  <c r="T3720" i="38"/>
  <c r="X3720" i="38"/>
  <c r="K3724" i="38"/>
  <c r="K3723" i="38"/>
  <c r="U3721" i="38"/>
  <c r="U3722" i="38"/>
  <c r="T3722" i="38"/>
  <c r="X3721" i="38"/>
  <c r="X3722" i="38"/>
  <c r="T3721" i="38"/>
  <c r="K3725" i="38"/>
  <c r="T3723" i="38"/>
  <c r="U3723" i="38"/>
  <c r="X3723" i="38"/>
  <c r="U3724" i="38"/>
  <c r="T3724" i="38"/>
  <c r="K3727" i="38"/>
  <c r="K3726" i="38"/>
  <c r="X3724" i="38"/>
  <c r="T3725" i="38"/>
  <c r="U3725" i="38"/>
  <c r="X3725" i="38"/>
  <c r="K3728" i="38"/>
  <c r="U3726" i="38"/>
  <c r="U3728" i="38"/>
  <c r="X3726" i="38"/>
  <c r="T3727" i="38"/>
  <c r="U3727" i="38"/>
  <c r="T3726" i="38"/>
  <c r="K3729" i="38"/>
  <c r="T3728" i="38"/>
  <c r="K3730" i="38"/>
  <c r="X3727" i="38"/>
  <c r="U3729" i="38"/>
  <c r="X3728" i="38"/>
  <c r="X3729" i="38"/>
  <c r="T3729" i="38"/>
  <c r="K3731" i="38"/>
  <c r="U3730" i="38"/>
  <c r="K3732" i="38"/>
  <c r="T3730" i="38"/>
  <c r="U3731" i="38"/>
  <c r="W3731" i="38"/>
  <c r="X3730" i="38"/>
  <c r="K3734" i="38"/>
  <c r="K3733" i="38"/>
  <c r="T3731" i="38"/>
  <c r="U3732" i="38"/>
  <c r="W3732" i="38"/>
  <c r="X3731" i="38"/>
  <c r="X3732" i="38"/>
  <c r="K3735" i="38"/>
  <c r="U3733" i="38"/>
  <c r="W3733" i="38"/>
  <c r="T3732" i="38"/>
  <c r="X3733" i="38"/>
  <c r="U3735" i="38"/>
  <c r="W3735" i="38"/>
  <c r="T3733" i="38"/>
  <c r="K3737" i="38"/>
  <c r="U3734" i="38"/>
  <c r="W3734" i="38"/>
  <c r="K3736" i="38"/>
  <c r="T3734" i="38"/>
  <c r="X3735" i="38"/>
  <c r="T3735" i="38"/>
  <c r="X3734" i="38"/>
  <c r="K3738" i="38"/>
  <c r="K3739" i="38"/>
  <c r="T3736" i="38"/>
  <c r="U3736" i="38"/>
  <c r="W3736" i="38"/>
  <c r="X3736" i="38"/>
  <c r="U3737" i="38"/>
  <c r="W3737" i="38"/>
  <c r="U3738" i="38"/>
  <c r="W3738" i="38"/>
  <c r="T3737" i="38"/>
  <c r="X3738" i="38"/>
  <c r="X3737" i="38"/>
  <c r="T3738" i="38"/>
  <c r="K3740" i="38"/>
  <c r="U3739" i="38"/>
  <c r="W3739" i="38"/>
  <c r="K3742" i="38"/>
  <c r="K3741" i="38"/>
  <c r="X3739" i="38"/>
  <c r="T3739" i="38"/>
  <c r="U3740" i="38"/>
  <c r="T3740" i="38"/>
  <c r="X3740" i="38"/>
  <c r="K3743" i="38"/>
  <c r="T3741" i="38"/>
  <c r="U3741" i="38"/>
  <c r="U3742" i="38"/>
  <c r="X3741" i="38"/>
  <c r="K3745" i="38"/>
  <c r="K3744" i="38"/>
  <c r="T3742" i="38"/>
  <c r="X3742" i="38"/>
  <c r="T3743" i="38"/>
  <c r="U3743" i="38"/>
  <c r="U3744" i="38"/>
  <c r="X3743" i="38"/>
  <c r="K3746" i="38"/>
  <c r="X3744" i="38"/>
  <c r="T3744" i="38"/>
  <c r="U3745" i="38"/>
  <c r="K3747" i="38"/>
  <c r="K3748" i="38"/>
  <c r="U3747" i="38"/>
  <c r="X3745" i="38"/>
  <c r="U3746" i="38"/>
  <c r="T3745" i="38"/>
  <c r="T3746" i="38"/>
  <c r="X3746" i="38"/>
  <c r="T3747" i="38"/>
  <c r="X3747" i="38"/>
  <c r="K3749" i="38"/>
  <c r="K3751" i="38"/>
  <c r="K3750" i="38"/>
  <c r="T3748" i="38"/>
  <c r="U3748" i="38"/>
  <c r="U3749" i="38"/>
  <c r="X3749" i="38"/>
  <c r="T3749" i="38"/>
  <c r="X3748" i="38"/>
  <c r="K3752" i="38"/>
  <c r="U3750" i="38"/>
  <c r="T3750" i="38"/>
  <c r="X3750" i="38"/>
  <c r="U3751" i="38"/>
  <c r="T3751" i="38"/>
  <c r="K3753" i="38"/>
  <c r="X3751" i="38"/>
  <c r="K3754" i="38"/>
  <c r="U3752" i="38"/>
  <c r="U3753" i="38"/>
  <c r="T3752" i="38"/>
  <c r="X3752" i="38"/>
  <c r="X3753" i="38"/>
  <c r="T3753" i="38"/>
  <c r="K3755" i="38"/>
  <c r="U3754" i="38"/>
  <c r="K3757" i="38"/>
  <c r="K3756" i="38"/>
  <c r="X3754" i="38"/>
  <c r="T3754" i="38"/>
  <c r="U3755" i="38"/>
  <c r="W3755" i="38"/>
  <c r="K3758" i="38"/>
  <c r="U3756" i="38"/>
  <c r="W3756" i="38"/>
  <c r="T3755" i="38"/>
  <c r="X3756" i="38"/>
  <c r="X3755" i="38"/>
  <c r="T3756" i="38"/>
  <c r="K3759" i="38"/>
  <c r="U3757" i="38"/>
  <c r="W3757" i="38"/>
  <c r="K3760" i="38"/>
  <c r="X3757" i="38"/>
  <c r="T3757" i="38"/>
  <c r="U3758" i="38"/>
  <c r="W3758" i="38"/>
  <c r="X3758" i="38"/>
  <c r="U3759" i="38"/>
  <c r="W3759" i="38"/>
  <c r="T3758" i="38"/>
  <c r="K3761" i="38"/>
  <c r="X3759" i="38"/>
  <c r="U3760" i="38"/>
  <c r="W3760" i="38"/>
  <c r="K3763" i="38"/>
  <c r="K3762" i="38"/>
  <c r="T3759" i="38"/>
  <c r="T3760" i="38"/>
  <c r="X3760" i="38"/>
  <c r="T3761" i="38"/>
  <c r="U3761" i="38"/>
  <c r="W3761" i="38"/>
  <c r="U3762" i="38"/>
  <c r="W3762" i="38"/>
  <c r="X3762" i="38"/>
  <c r="T3762" i="38"/>
  <c r="K3764" i="38"/>
  <c r="X3761" i="38"/>
  <c r="U3763" i="38"/>
  <c r="W3763" i="38"/>
  <c r="K3766" i="38"/>
  <c r="K3765" i="38"/>
  <c r="T3764" i="38"/>
  <c r="U3764" i="38"/>
  <c r="X3763" i="38"/>
  <c r="T3763" i="38"/>
  <c r="T3765" i="38"/>
  <c r="X3764" i="38"/>
  <c r="U3765" i="38"/>
  <c r="X3765" i="38"/>
  <c r="K3767" i="38"/>
  <c r="K3769" i="38"/>
  <c r="K3768" i="38"/>
  <c r="T3766" i="38"/>
  <c r="U3766" i="38"/>
  <c r="U3767" i="38"/>
  <c r="X3766" i="38"/>
  <c r="T3767" i="38"/>
  <c r="K3771" i="38"/>
  <c r="K3770" i="38"/>
  <c r="X3767" i="38"/>
  <c r="U3768" i="38"/>
  <c r="T3768" i="38"/>
  <c r="X3768" i="38"/>
  <c r="U3769" i="38"/>
  <c r="K3772" i="38"/>
  <c r="U3770" i="38"/>
  <c r="X3769" i="38"/>
  <c r="T3769" i="38"/>
  <c r="T3770" i="38"/>
  <c r="U3771" i="38"/>
  <c r="X3770" i="38"/>
  <c r="K3773" i="38"/>
  <c r="X3771" i="38"/>
  <c r="U3772" i="38"/>
  <c r="T3771" i="38"/>
  <c r="K3774" i="38"/>
  <c r="T3772" i="38"/>
  <c r="X3772" i="38"/>
  <c r="T3773" i="38"/>
  <c r="T3774" i="38"/>
  <c r="K3776" i="38"/>
  <c r="K3775" i="38"/>
  <c r="U3773" i="38"/>
  <c r="U3774" i="38"/>
  <c r="X3774" i="38"/>
  <c r="X3773" i="38"/>
  <c r="T3775" i="38"/>
  <c r="U3775" i="38"/>
  <c r="X3775" i="38"/>
  <c r="K3778" i="38"/>
  <c r="K3777" i="38"/>
  <c r="U3776" i="38"/>
  <c r="K3779" i="38"/>
  <c r="T3776" i="38"/>
  <c r="U3777" i="38"/>
  <c r="K3780" i="38"/>
  <c r="X3776" i="38"/>
  <c r="T3777" i="38"/>
  <c r="X3777" i="38"/>
  <c r="U3778" i="38"/>
  <c r="X3778" i="38"/>
  <c r="T3778" i="38"/>
  <c r="K3781" i="38"/>
  <c r="U3779" i="38"/>
  <c r="W3779" i="38"/>
  <c r="X3779" i="38"/>
  <c r="T3779" i="38"/>
  <c r="K3782" i="38"/>
  <c r="T3780" i="38"/>
  <c r="U3780" i="38"/>
  <c r="W3780" i="38"/>
  <c r="U3781" i="38"/>
  <c r="W3781" i="38"/>
  <c r="X3780" i="38"/>
  <c r="T3781" i="38"/>
  <c r="K3784" i="38"/>
  <c r="K3783" i="38"/>
  <c r="X3781" i="38"/>
  <c r="U3782" i="38"/>
  <c r="W3782" i="38"/>
  <c r="T3783" i="38"/>
  <c r="U3783" i="38"/>
  <c r="W3783" i="38"/>
  <c r="X3782" i="38"/>
  <c r="X3783" i="38"/>
  <c r="T3782" i="38"/>
  <c r="K3785" i="38"/>
  <c r="U3785" i="38"/>
  <c r="W3785" i="38"/>
  <c r="U3784" i="38"/>
  <c r="W3784" i="38"/>
  <c r="K3786" i="38"/>
  <c r="T3785" i="38"/>
  <c r="T3784" i="38"/>
  <c r="X3784" i="38"/>
  <c r="X3785" i="38"/>
  <c r="K3787" i="38"/>
  <c r="K3789" i="38"/>
  <c r="K3788" i="38"/>
  <c r="U3786" i="38"/>
  <c r="W3786" i="38"/>
  <c r="T3786" i="38"/>
  <c r="X3786" i="38"/>
  <c r="T3787" i="38"/>
  <c r="U3787" i="38"/>
  <c r="W3787" i="38"/>
  <c r="X3787" i="38"/>
  <c r="U3788" i="38"/>
  <c r="K3790" i="38"/>
  <c r="T3788" i="38"/>
  <c r="X3788" i="38"/>
  <c r="K3791" i="38"/>
  <c r="U3789" i="38"/>
  <c r="U3790" i="38"/>
  <c r="T3789" i="38"/>
  <c r="X3789" i="38"/>
  <c r="U3791" i="38"/>
  <c r="X3790" i="38"/>
  <c r="T3790" i="38"/>
  <c r="K3792" i="38"/>
  <c r="X3791" i="38"/>
  <c r="T3791" i="38"/>
  <c r="K3793" i="38"/>
  <c r="U3792" i="38"/>
  <c r="K3795" i="38"/>
  <c r="K3794" i="38"/>
  <c r="T3792" i="38"/>
  <c r="X3792" i="38"/>
  <c r="K3796" i="38"/>
  <c r="T3793" i="38"/>
  <c r="U3793" i="38"/>
  <c r="X3793" i="38"/>
  <c r="U3794" i="38"/>
  <c r="X3794" i="38"/>
  <c r="T3794" i="38"/>
  <c r="U3795" i="38"/>
  <c r="K3797" i="38"/>
  <c r="X3795" i="38"/>
  <c r="T3795" i="38"/>
  <c r="K3798" i="38"/>
  <c r="U3796" i="38"/>
  <c r="U3797" i="38"/>
  <c r="T3797" i="38"/>
  <c r="X3797" i="38"/>
  <c r="X3796" i="38"/>
  <c r="K3799" i="38"/>
  <c r="T3796" i="38"/>
  <c r="T3798" i="38"/>
  <c r="K3800" i="38"/>
  <c r="U3798" i="38"/>
  <c r="X3798" i="38"/>
  <c r="T3799" i="38"/>
  <c r="K3801" i="38"/>
  <c r="U3799" i="38"/>
  <c r="X3799" i="38"/>
  <c r="U3800" i="38"/>
  <c r="K3803" i="38"/>
  <c r="K3802" i="38"/>
  <c r="T3800" i="38"/>
  <c r="T3801" i="38"/>
  <c r="U3802" i="38"/>
  <c r="X3800" i="38"/>
  <c r="U3801" i="38"/>
  <c r="T3802" i="38"/>
  <c r="X3802" i="38"/>
  <c r="X3801" i="38"/>
  <c r="K3804" i="38"/>
  <c r="T3803" i="38"/>
  <c r="U3803" i="38"/>
  <c r="W3803" i="38"/>
  <c r="K3806" i="38"/>
  <c r="K3805" i="38"/>
  <c r="U3804" i="38"/>
  <c r="W3804" i="38"/>
  <c r="T3804" i="38"/>
  <c r="X3803" i="38"/>
  <c r="X3804" i="38"/>
  <c r="T3805" i="38"/>
  <c r="K3808" i="38"/>
  <c r="K3807" i="38"/>
  <c r="U3805" i="38"/>
  <c r="W3805" i="38"/>
  <c r="X3805" i="38"/>
  <c r="U3806" i="38"/>
  <c r="W3806" i="38"/>
  <c r="X3806" i="38"/>
  <c r="T3806" i="38"/>
  <c r="K3809" i="38"/>
  <c r="T3807" i="38"/>
  <c r="U3807" i="38"/>
  <c r="W3807" i="38"/>
  <c r="X3807" i="38"/>
  <c r="T3808" i="38"/>
  <c r="U3808" i="38"/>
  <c r="W3808" i="38"/>
  <c r="K3810" i="38"/>
  <c r="X3808" i="38"/>
  <c r="K3812" i="38"/>
  <c r="K3811" i="38"/>
  <c r="T3809" i="38"/>
  <c r="U3809" i="38"/>
  <c r="W3809" i="38"/>
  <c r="T3810" i="38"/>
  <c r="U3810" i="38"/>
  <c r="W3810" i="38"/>
  <c r="X3809" i="38"/>
  <c r="K3813" i="38"/>
  <c r="X3810" i="38"/>
  <c r="T3811" i="38"/>
  <c r="U3811" i="38"/>
  <c r="W3811" i="38"/>
  <c r="K3815" i="38"/>
  <c r="X3811" i="38"/>
  <c r="K3814" i="38"/>
  <c r="T3812" i="38"/>
  <c r="U3812" i="38"/>
  <c r="T3813" i="38"/>
  <c r="X3812" i="38"/>
  <c r="U3813" i="38"/>
  <c r="K3816" i="38"/>
  <c r="X3813" i="38"/>
  <c r="U3814" i="38"/>
  <c r="T3814" i="38"/>
  <c r="U3815" i="38"/>
  <c r="X3814" i="38"/>
  <c r="K3818" i="38"/>
  <c r="K3817" i="38"/>
  <c r="X3815" i="38"/>
  <c r="U3817" i="38"/>
  <c r="U3816" i="38"/>
  <c r="T3815" i="38"/>
  <c r="T3816" i="38"/>
  <c r="T3817" i="38"/>
  <c r="X3817" i="38"/>
  <c r="X3816" i="38"/>
  <c r="K3819" i="38"/>
  <c r="K3820" i="38"/>
  <c r="U3818" i="38"/>
  <c r="T3818" i="38"/>
  <c r="X3818" i="38"/>
  <c r="K3821" i="38"/>
  <c r="U3819" i="38"/>
  <c r="U3820" i="38"/>
  <c r="X3820" i="38"/>
  <c r="X3819" i="38"/>
  <c r="T3820" i="38"/>
  <c r="T3819" i="38"/>
  <c r="K3822" i="38"/>
  <c r="K3823" i="38"/>
  <c r="T3821" i="38"/>
  <c r="U3821" i="38"/>
  <c r="U3822" i="38"/>
  <c r="X3821" i="38"/>
  <c r="T3822" i="38"/>
  <c r="K3824" i="38"/>
  <c r="K3825" i="38"/>
  <c r="U3823" i="38"/>
  <c r="X3822" i="38"/>
  <c r="T3823" i="38"/>
  <c r="X3823" i="38"/>
  <c r="U3824" i="38"/>
  <c r="K3826" i="38"/>
  <c r="U3825" i="38"/>
  <c r="X3825" i="38"/>
  <c r="X3824" i="38"/>
  <c r="T3825" i="38"/>
  <c r="T3824" i="38"/>
  <c r="K3828" i="38"/>
  <c r="K3827" i="38"/>
  <c r="U3826" i="38"/>
  <c r="X3826" i="38"/>
  <c r="T3826" i="38"/>
  <c r="U3827" i="38"/>
  <c r="W3827" i="38"/>
  <c r="X3827" i="38"/>
  <c r="K3829" i="38"/>
  <c r="T3827" i="38"/>
  <c r="U3828" i="38"/>
  <c r="W3828" i="38"/>
  <c r="K3830" i="38"/>
  <c r="T3828" i="38"/>
  <c r="X3828" i="38"/>
  <c r="K3831" i="38"/>
  <c r="U3829" i="38"/>
  <c r="W3829" i="38"/>
  <c r="T3829" i="38"/>
  <c r="T3830" i="38"/>
  <c r="U3830" i="38"/>
  <c r="W3830" i="38"/>
  <c r="X3830" i="38"/>
  <c r="X3829" i="38"/>
  <c r="K3832" i="38"/>
  <c r="K3833" i="38"/>
  <c r="U3831" i="38"/>
  <c r="W3831" i="38"/>
  <c r="T3831" i="38"/>
  <c r="X3831" i="38"/>
  <c r="U3832" i="38"/>
  <c r="W3832" i="38"/>
  <c r="K3834" i="38"/>
  <c r="T3832" i="38"/>
  <c r="X3832" i="38"/>
  <c r="K3835" i="38"/>
  <c r="U3833" i="38"/>
  <c r="W3833" i="38"/>
  <c r="X3833" i="38"/>
  <c r="T3833" i="38"/>
  <c r="K3836" i="38"/>
  <c r="T3834" i="38"/>
  <c r="U3834" i="38"/>
  <c r="W3834" i="38"/>
  <c r="X3834" i="38"/>
  <c r="T3836" i="38"/>
  <c r="K3837" i="38"/>
  <c r="U3835" i="38"/>
  <c r="W3835" i="38"/>
  <c r="U3836" i="38"/>
  <c r="X3835" i="38"/>
  <c r="T3835" i="38"/>
  <c r="X3836" i="38"/>
  <c r="K3838" i="38"/>
  <c r="U3837" i="38"/>
  <c r="K3840" i="38"/>
  <c r="K3839" i="38"/>
  <c r="X3837" i="38"/>
  <c r="T3837" i="38"/>
  <c r="U3838" i="38"/>
  <c r="X3838" i="38"/>
  <c r="T3838" i="38"/>
  <c r="T3839" i="38"/>
  <c r="K3841" i="38"/>
  <c r="U3839" i="38"/>
  <c r="X3839" i="38"/>
  <c r="U3840" i="38"/>
  <c r="T3840" i="38"/>
  <c r="K3843" i="38"/>
  <c r="K3842" i="38"/>
  <c r="U3842" i="38"/>
  <c r="T3841" i="38"/>
  <c r="X3840" i="38"/>
  <c r="U3841" i="38"/>
  <c r="T3842" i="38"/>
  <c r="X3841" i="38"/>
  <c r="X3842" i="38"/>
  <c r="K3844" i="38"/>
  <c r="U3843" i="38"/>
  <c r="K3845" i="38"/>
  <c r="U3844" i="38"/>
  <c r="X3843" i="38"/>
  <c r="T3843" i="38"/>
  <c r="K3846" i="38"/>
  <c r="U3845" i="38"/>
  <c r="X3844" i="38"/>
  <c r="T3844" i="38"/>
  <c r="X3845" i="38"/>
  <c r="T3845" i="38"/>
  <c r="K3847" i="38"/>
  <c r="U3846" i="38"/>
  <c r="X3846" i="38"/>
  <c r="K3848" i="38"/>
  <c r="T3846" i="38"/>
  <c r="T3847" i="38"/>
  <c r="K3849" i="38"/>
  <c r="U3847" i="38"/>
  <c r="U3848" i="38"/>
  <c r="X3847" i="38"/>
  <c r="X3848" i="38"/>
  <c r="T3848" i="38"/>
  <c r="K3851" i="38"/>
  <c r="K3850" i="38"/>
  <c r="U3849" i="38"/>
  <c r="X3849" i="38"/>
  <c r="T3849" i="38"/>
  <c r="K3852" i="38"/>
  <c r="U3850" i="38"/>
  <c r="T3850" i="38"/>
  <c r="X3850" i="38"/>
  <c r="T3851" i="38"/>
  <c r="U3851" i="38"/>
  <c r="W3851" i="38"/>
  <c r="K3853" i="38"/>
  <c r="T3852" i="38"/>
  <c r="K3854" i="38"/>
  <c r="X3851" i="38"/>
  <c r="U3852" i="38"/>
  <c r="W3852" i="38"/>
  <c r="U3853" i="38"/>
  <c r="W3853" i="38"/>
  <c r="X3853" i="38"/>
  <c r="T3853" i="38"/>
  <c r="X3852" i="38"/>
  <c r="K3855" i="38"/>
  <c r="T3854" i="38"/>
  <c r="U3854" i="38"/>
  <c r="W3854" i="38"/>
  <c r="X3854" i="38"/>
  <c r="K3856" i="38"/>
  <c r="U3855" i="38"/>
  <c r="W3855" i="38"/>
  <c r="U3856" i="38"/>
  <c r="W3856" i="38"/>
  <c r="K3857" i="38"/>
  <c r="U3857" i="38"/>
  <c r="W3857" i="38"/>
  <c r="X3855" i="38"/>
  <c r="X3856" i="38"/>
  <c r="T3855" i="38"/>
  <c r="T3856" i="38"/>
  <c r="K3858" i="38"/>
  <c r="X3857" i="38"/>
  <c r="T3857" i="38"/>
  <c r="K3860" i="38"/>
  <c r="K3859" i="38"/>
  <c r="U3858" i="38"/>
  <c r="W3858" i="38"/>
  <c r="T3858" i="38"/>
  <c r="X3858" i="38"/>
  <c r="K3862" i="38"/>
  <c r="K3861" i="38"/>
  <c r="U3859" i="38"/>
  <c r="W3859" i="38"/>
  <c r="X3859" i="38"/>
  <c r="T3860" i="38"/>
  <c r="T3859" i="38"/>
  <c r="U3860" i="38"/>
  <c r="X3860" i="38"/>
  <c r="T3861" i="38"/>
  <c r="U3861" i="38"/>
  <c r="K3863" i="38"/>
  <c r="X3861" i="38"/>
  <c r="T3862" i="38"/>
  <c r="K3864" i="38"/>
  <c r="U3862" i="38"/>
  <c r="U3863" i="38"/>
  <c r="X3863" i="38"/>
  <c r="X3862" i="38"/>
  <c r="T3863" i="38"/>
  <c r="K3865" i="38"/>
  <c r="T3864" i="38"/>
  <c r="K3866" i="38"/>
  <c r="U3864" i="38"/>
  <c r="X3864" i="38"/>
  <c r="T3865" i="38"/>
  <c r="K3868" i="38"/>
  <c r="K3867" i="38"/>
  <c r="U3865" i="38"/>
  <c r="U3866" i="38"/>
  <c r="X3865" i="38"/>
  <c r="T3866" i="38"/>
  <c r="U3867" i="38"/>
  <c r="X3867" i="38"/>
  <c r="X3866" i="38"/>
  <c r="T3867" i="38"/>
  <c r="K3869" i="38"/>
  <c r="K3870" i="38"/>
  <c r="U3868" i="38"/>
  <c r="X3868" i="38"/>
  <c r="T3868" i="38"/>
  <c r="U3869" i="38"/>
  <c r="T3870" i="38"/>
  <c r="K3871" i="38"/>
  <c r="U3870" i="38"/>
  <c r="T3869" i="38"/>
  <c r="X3869" i="38"/>
  <c r="X3870" i="38"/>
  <c r="K3873" i="38"/>
  <c r="K3872" i="38"/>
  <c r="T3871" i="38"/>
  <c r="U3871" i="38"/>
  <c r="U3872" i="38"/>
  <c r="X3872" i="38"/>
  <c r="T3872" i="38"/>
  <c r="X3871" i="38"/>
  <c r="K3874" i="38"/>
  <c r="K3875" i="38"/>
  <c r="U3873" i="38"/>
  <c r="T3874" i="38"/>
  <c r="U3874" i="38"/>
  <c r="T3873" i="38"/>
  <c r="X3873" i="38"/>
  <c r="X3874" i="38"/>
  <c r="K3876" i="38"/>
  <c r="T3875" i="38"/>
  <c r="U3875" i="38"/>
  <c r="W3875" i="38"/>
  <c r="K3878" i="38"/>
  <c r="K3877" i="38"/>
  <c r="U3876" i="38"/>
  <c r="W3876" i="38"/>
  <c r="T3876" i="38"/>
  <c r="X3875" i="38"/>
  <c r="X3876" i="38"/>
  <c r="K3879" i="38"/>
  <c r="U3877" i="38"/>
  <c r="W3877" i="38"/>
  <c r="T3877" i="38"/>
  <c r="X3877" i="38"/>
  <c r="K3880" i="38"/>
  <c r="U3878" i="38"/>
  <c r="W3878" i="38"/>
  <c r="U3879" i="38"/>
  <c r="W3879" i="38"/>
  <c r="X3878" i="38"/>
  <c r="K3881" i="38"/>
  <c r="T3878" i="38"/>
  <c r="T3879" i="38"/>
  <c r="U3880" i="38"/>
  <c r="W3880" i="38"/>
  <c r="X3880" i="38"/>
  <c r="X3879" i="38"/>
  <c r="T3880" i="38"/>
  <c r="K3882" i="38"/>
  <c r="U3881" i="38"/>
  <c r="W3881" i="38"/>
  <c r="T3881" i="38"/>
  <c r="X3881" i="38"/>
  <c r="K3883" i="38"/>
  <c r="U3882" i="38"/>
  <c r="W3882" i="38"/>
  <c r="K3885" i="38"/>
  <c r="K3884" i="38"/>
  <c r="T3882" i="38"/>
  <c r="X3882" i="38"/>
  <c r="U3883" i="38"/>
  <c r="W3883" i="38"/>
  <c r="K3886" i="38"/>
  <c r="X3883" i="38"/>
  <c r="T3883" i="38"/>
  <c r="U3884" i="38"/>
  <c r="X3884" i="38"/>
  <c r="T3884" i="38"/>
  <c r="U3885" i="38"/>
  <c r="K3887" i="38"/>
  <c r="T3885" i="38"/>
  <c r="U3886" i="38"/>
  <c r="X3885" i="38"/>
  <c r="K3888" i="38"/>
  <c r="T3886" i="38"/>
  <c r="X3886" i="38"/>
  <c r="T3887" i="38"/>
  <c r="U3887" i="38"/>
  <c r="K3889" i="38"/>
  <c r="U3889" i="38"/>
  <c r="K3890" i="38"/>
  <c r="T3888" i="38"/>
  <c r="X3887" i="38"/>
  <c r="U3888" i="38"/>
  <c r="X3889" i="38"/>
  <c r="X3888" i="38"/>
  <c r="T3889" i="38"/>
  <c r="K3891" i="38"/>
  <c r="K3893" i="38"/>
  <c r="K3892" i="38"/>
  <c r="U3890" i="38"/>
  <c r="T3890" i="38"/>
  <c r="X3890" i="38"/>
  <c r="T3891" i="38"/>
  <c r="U3891" i="38"/>
  <c r="U3892" i="38"/>
  <c r="X3891" i="38"/>
  <c r="K3894" i="38"/>
  <c r="X3892" i="38"/>
  <c r="U3893" i="38"/>
  <c r="T3892" i="38"/>
  <c r="K3896" i="38"/>
  <c r="K3895" i="38"/>
  <c r="T3893" i="38"/>
  <c r="X3893" i="38"/>
  <c r="T3894" i="38"/>
  <c r="U3894" i="38"/>
  <c r="K3897" i="38"/>
  <c r="X3894" i="38"/>
  <c r="T3895" i="38"/>
  <c r="U3895" i="38"/>
  <c r="X3895" i="38"/>
  <c r="T3896" i="38"/>
  <c r="U3896" i="38"/>
  <c r="K3898" i="38"/>
  <c r="U3898" i="38"/>
  <c r="K3900" i="38"/>
  <c r="K3899" i="38"/>
  <c r="U3897" i="38"/>
  <c r="X3896" i="38"/>
  <c r="X3898" i="38"/>
  <c r="X3897" i="38"/>
  <c r="T3898" i="38"/>
  <c r="T3897" i="38"/>
  <c r="K3902" i="38"/>
  <c r="K3901" i="38"/>
  <c r="U3899" i="38"/>
  <c r="W3899" i="38"/>
  <c r="X3899" i="38"/>
  <c r="T3899" i="38"/>
  <c r="T3900" i="38"/>
  <c r="U3900" i="38"/>
  <c r="W3900" i="38"/>
  <c r="K3904" i="38"/>
  <c r="K3903" i="38"/>
  <c r="U3901" i="38"/>
  <c r="W3901" i="38"/>
  <c r="X3900" i="38"/>
  <c r="T3901" i="38"/>
  <c r="X3901" i="38"/>
  <c r="K3905" i="38"/>
  <c r="U3902" i="38"/>
  <c r="W3902" i="38"/>
  <c r="U3903" i="38"/>
  <c r="W3903" i="38"/>
  <c r="X3903" i="38"/>
  <c r="X3902" i="38"/>
  <c r="T3902" i="38"/>
  <c r="T3903" i="38"/>
  <c r="U3904" i="38"/>
  <c r="W3904" i="38"/>
  <c r="K3906" i="38"/>
  <c r="X3904" i="38"/>
  <c r="T3904" i="38"/>
  <c r="U3905" i="38"/>
  <c r="W3905" i="38"/>
  <c r="T3905" i="38"/>
  <c r="K3907" i="38"/>
  <c r="U3906" i="38"/>
  <c r="W3906" i="38"/>
  <c r="T3906" i="38"/>
  <c r="X3906" i="38"/>
  <c r="X3905" i="38"/>
  <c r="K3909" i="38"/>
  <c r="K3908" i="38"/>
  <c r="U3907" i="38"/>
  <c r="W3907" i="38"/>
  <c r="T3907" i="38"/>
  <c r="U3908" i="38"/>
  <c r="X3908" i="38"/>
  <c r="X3907" i="38"/>
  <c r="K3910" i="38"/>
  <c r="T3908" i="38"/>
  <c r="U3909" i="38"/>
  <c r="T3909" i="38"/>
  <c r="K3911" i="38"/>
  <c r="X3909" i="38"/>
  <c r="U3910" i="38"/>
  <c r="T3910" i="38"/>
  <c r="K3913" i="38"/>
  <c r="K3912" i="38"/>
  <c r="X3910" i="38"/>
  <c r="U3911" i="38"/>
  <c r="T3911" i="38"/>
  <c r="X3911" i="38"/>
  <c r="T3912" i="38"/>
  <c r="K3914" i="38"/>
  <c r="U3912" i="38"/>
  <c r="U3914" i="38"/>
  <c r="X3912" i="38"/>
  <c r="T3913" i="38"/>
  <c r="K3915" i="38"/>
  <c r="U3913" i="38"/>
  <c r="X3914" i="38"/>
  <c r="X3913" i="38"/>
  <c r="T3914" i="38"/>
  <c r="K3916" i="38"/>
  <c r="K3917" i="38"/>
  <c r="U3915" i="38"/>
  <c r="T3915" i="38"/>
  <c r="U3916" i="38"/>
  <c r="X3915" i="38"/>
  <c r="K3919" i="38"/>
  <c r="K3918" i="38"/>
  <c r="T3916" i="38"/>
  <c r="X3916" i="38"/>
  <c r="U3917" i="38"/>
  <c r="X3917" i="38"/>
  <c r="T3917" i="38"/>
  <c r="K3920" i="38"/>
  <c r="U3918" i="38"/>
  <c r="X3918" i="38"/>
  <c r="T3918" i="38"/>
  <c r="U3919" i="38"/>
  <c r="K3921" i="38"/>
  <c r="X3919" i="38"/>
  <c r="U3920" i="38"/>
  <c r="K3922" i="38"/>
  <c r="T3920" i="38"/>
  <c r="T3919" i="38"/>
  <c r="U3921" i="38"/>
  <c r="X3921" i="38"/>
  <c r="X3920" i="38"/>
  <c r="T3921" i="38"/>
  <c r="K3923" i="38"/>
  <c r="U3922" i="38"/>
  <c r="X3922" i="38"/>
  <c r="T3922" i="38"/>
  <c r="K3924" i="38"/>
  <c r="T3923" i="38"/>
  <c r="K3925" i="38"/>
  <c r="U3923" i="38"/>
  <c r="W3923" i="38"/>
  <c r="K3926" i="38"/>
  <c r="X3923" i="38"/>
  <c r="U3924" i="38"/>
  <c r="W3924" i="38"/>
  <c r="T3924" i="38"/>
  <c r="X3924" i="38"/>
  <c r="T3926" i="38"/>
  <c r="U3925" i="38"/>
  <c r="W3925" i="38"/>
  <c r="T3925" i="38"/>
  <c r="K3927" i="38"/>
  <c r="U3926" i="38"/>
  <c r="W3926" i="38"/>
  <c r="X3926" i="38"/>
  <c r="X3925" i="38"/>
  <c r="K3928" i="38"/>
  <c r="U3927" i="38"/>
  <c r="W3927" i="38"/>
  <c r="K3929" i="38"/>
  <c r="T3928" i="38"/>
  <c r="U3928" i="38"/>
  <c r="W3928" i="38"/>
  <c r="U3929" i="38"/>
  <c r="W3929" i="38"/>
  <c r="X3927" i="38"/>
  <c r="T3927" i="38"/>
  <c r="X3928" i="38"/>
  <c r="K3930" i="38"/>
  <c r="X3929" i="38"/>
  <c r="T3929" i="38"/>
  <c r="K3931" i="38"/>
  <c r="K3933" i="38"/>
  <c r="K3932" i="38"/>
  <c r="T3930" i="38"/>
  <c r="U3930" i="38"/>
  <c r="W3930" i="38"/>
  <c r="X3930" i="38"/>
  <c r="U3931" i="38"/>
  <c r="W3931" i="38"/>
  <c r="X3931" i="38"/>
  <c r="T3931" i="38"/>
  <c r="K3934" i="38"/>
  <c r="T3932" i="38"/>
  <c r="U3932" i="38"/>
  <c r="X3932" i="38"/>
  <c r="U3933" i="38"/>
  <c r="K3935" i="38"/>
  <c r="T3933" i="38"/>
  <c r="X3933" i="38"/>
  <c r="K3936" i="38"/>
  <c r="T3934" i="38"/>
  <c r="U3935" i="38"/>
  <c r="U3934" i="38"/>
  <c r="T3935" i="38"/>
  <c r="X3935" i="38"/>
  <c r="X3934" i="38"/>
  <c r="K3938" i="38"/>
  <c r="K3937" i="38"/>
  <c r="U3937" i="38"/>
  <c r="U3936" i="38"/>
  <c r="K3939" i="38"/>
  <c r="T3937" i="38"/>
  <c r="X3936" i="38"/>
  <c r="X3937" i="38"/>
  <c r="K3940" i="38"/>
  <c r="T3936" i="38"/>
  <c r="U3938" i="38"/>
  <c r="X3938" i="38"/>
  <c r="T3938" i="38"/>
  <c r="K3941" i="38"/>
  <c r="U3939" i="38"/>
  <c r="X3939" i="38"/>
  <c r="T3939" i="38"/>
  <c r="K3942" i="38"/>
  <c r="U3940" i="38"/>
  <c r="T3941" i="38"/>
  <c r="U3941" i="38"/>
  <c r="T3940" i="38"/>
  <c r="X3940" i="38"/>
  <c r="X3941" i="38"/>
  <c r="K3943" i="38"/>
  <c r="K3944" i="38"/>
  <c r="U3942" i="38"/>
  <c r="X3942" i="38"/>
  <c r="T3942" i="38"/>
  <c r="U3943" i="38"/>
  <c r="K3945" i="38"/>
  <c r="U3944" i="38"/>
  <c r="X3943" i="38"/>
  <c r="T3943" i="38"/>
  <c r="K3947" i="38"/>
  <c r="K3946" i="38"/>
  <c r="T3944" i="38"/>
  <c r="X3944" i="38"/>
  <c r="U3945" i="38"/>
  <c r="T3946" i="38"/>
  <c r="U3946" i="38"/>
  <c r="X3945" i="38"/>
  <c r="X3946" i="38"/>
  <c r="K3948" i="38"/>
  <c r="T3945" i="38"/>
  <c r="K3949" i="38"/>
  <c r="T3947" i="38"/>
  <c r="U3947" i="38"/>
  <c r="W3947" i="38"/>
  <c r="U3948" i="38"/>
  <c r="W3948" i="38"/>
  <c r="X3947" i="38"/>
  <c r="X3948" i="38"/>
  <c r="T3948" i="38"/>
  <c r="U3949" i="38"/>
  <c r="W3949" i="38"/>
  <c r="K3950" i="38"/>
  <c r="T3949" i="38"/>
  <c r="X3949" i="38"/>
  <c r="K3951" i="38"/>
  <c r="U3950" i="38"/>
  <c r="W3950" i="38"/>
  <c r="T3950" i="38"/>
  <c r="X3950" i="38"/>
  <c r="K3952" i="38"/>
  <c r="T3951" i="38"/>
  <c r="U3951" i="38"/>
  <c r="W3951" i="38"/>
  <c r="K3953" i="38"/>
  <c r="U3952" i="38"/>
  <c r="W3952" i="38"/>
  <c r="X3951" i="38"/>
  <c r="K3954" i="38"/>
  <c r="X3952" i="38"/>
  <c r="T3952" i="38"/>
  <c r="K3956" i="38"/>
  <c r="T3953" i="38"/>
  <c r="K3955" i="38"/>
  <c r="U3953" i="38"/>
  <c r="W3953" i="38"/>
  <c r="U3954" i="38"/>
  <c r="W3954" i="38"/>
  <c r="X3953" i="38"/>
  <c r="X3954" i="38"/>
  <c r="T3954" i="38"/>
  <c r="K3958" i="38"/>
  <c r="K3957" i="38"/>
  <c r="U3955" i="38"/>
  <c r="W3955" i="38"/>
  <c r="T3955" i="38"/>
  <c r="X3955" i="38"/>
  <c r="T3956" i="38"/>
  <c r="U3956" i="38"/>
  <c r="X3956" i="38"/>
  <c r="K3959" i="38"/>
  <c r="U3957" i="38"/>
  <c r="T3957" i="38"/>
  <c r="X3957" i="38"/>
  <c r="U3958" i="38"/>
  <c r="K3960" i="38"/>
  <c r="X3958" i="38"/>
  <c r="U3960" i="38"/>
  <c r="K3961" i="38"/>
  <c r="U3959" i="38"/>
  <c r="T3958" i="38"/>
  <c r="T3960" i="38"/>
  <c r="X3959" i="38"/>
  <c r="T3959" i="38"/>
  <c r="X3960" i="38"/>
  <c r="K3962" i="38"/>
  <c r="U3961" i="38"/>
  <c r="T3961" i="38"/>
  <c r="K3963" i="38"/>
  <c r="X3961" i="38"/>
  <c r="U3962" i="38"/>
  <c r="K3964" i="38"/>
  <c r="X3962" i="38"/>
  <c r="T3962" i="38"/>
  <c r="K3965" i="38"/>
  <c r="U3963" i="38"/>
  <c r="X3963" i="38"/>
  <c r="T3963" i="38"/>
  <c r="K3967" i="38"/>
  <c r="K3966" i="38"/>
  <c r="U3964" i="38"/>
  <c r="X3964" i="38"/>
  <c r="T3964" i="38"/>
  <c r="U3965" i="38"/>
  <c r="T3965" i="38"/>
  <c r="X3965" i="38"/>
  <c r="U3966" i="38"/>
  <c r="K3968" i="38"/>
  <c r="X3966" i="38"/>
  <c r="T3966" i="38"/>
  <c r="K3969" i="38"/>
  <c r="U3967" i="38"/>
  <c r="U3968" i="38"/>
  <c r="T3968" i="38"/>
  <c r="X3968" i="38"/>
  <c r="U3969" i="38"/>
  <c r="X3967" i="38"/>
  <c r="T3967" i="38"/>
  <c r="K3970" i="38"/>
  <c r="T3969" i="38"/>
  <c r="X3969" i="38"/>
  <c r="K3971" i="38"/>
  <c r="T3970" i="38"/>
  <c r="K3973" i="38"/>
  <c r="K3972" i="38"/>
  <c r="U3970" i="38"/>
  <c r="X3970" i="38"/>
  <c r="T3971" i="38"/>
  <c r="U3971" i="38"/>
  <c r="W3971" i="38"/>
  <c r="X3971" i="38"/>
  <c r="U3972" i="38"/>
  <c r="W3972" i="38"/>
  <c r="K3974" i="38"/>
  <c r="X3972" i="38"/>
  <c r="U3973" i="38"/>
  <c r="W3973" i="38"/>
  <c r="T3972" i="38"/>
  <c r="T3973" i="38"/>
  <c r="K3975" i="38"/>
  <c r="K3977" i="38"/>
  <c r="K3976" i="38"/>
  <c r="U3974" i="38"/>
  <c r="W3974" i="38"/>
  <c r="X3973" i="38"/>
  <c r="X3974" i="38"/>
  <c r="U3975" i="38"/>
  <c r="W3975" i="38"/>
  <c r="T3974" i="38"/>
  <c r="K3978" i="38"/>
  <c r="T3975" i="38"/>
  <c r="U3976" i="38"/>
  <c r="W3976" i="38"/>
  <c r="T3976" i="38"/>
  <c r="X3976" i="38"/>
  <c r="X3975" i="38"/>
  <c r="K3979" i="38"/>
  <c r="T3977" i="38"/>
  <c r="U3977" i="38"/>
  <c r="W3977" i="38"/>
  <c r="T3978" i="38"/>
  <c r="U3978" i="38"/>
  <c r="W3978" i="38"/>
  <c r="K3981" i="38"/>
  <c r="K3980" i="38"/>
  <c r="X3977" i="38"/>
  <c r="U3980" i="38"/>
  <c r="U3979" i="38"/>
  <c r="W3979" i="38"/>
  <c r="X3978" i="38"/>
  <c r="X3980" i="38"/>
  <c r="X3979" i="38"/>
  <c r="T3979" i="38"/>
  <c r="T3980" i="38"/>
  <c r="K3983" i="38"/>
  <c r="K3982" i="38"/>
  <c r="U3981" i="38"/>
  <c r="T3981" i="38"/>
  <c r="T3982" i="38"/>
  <c r="U3982" i="38"/>
  <c r="X3981" i="38"/>
  <c r="X3982" i="38"/>
  <c r="K3984" i="38"/>
  <c r="U3983" i="38"/>
  <c r="T3983" i="38"/>
  <c r="K3985" i="38"/>
  <c r="U3984" i="38"/>
  <c r="X3984" i="38"/>
  <c r="X3983" i="38"/>
  <c r="T3984" i="38"/>
  <c r="K3986" i="38"/>
  <c r="T3985" i="38"/>
  <c r="U3985" i="38"/>
  <c r="U3986" i="38"/>
  <c r="X3985" i="38"/>
  <c r="K3987" i="38"/>
  <c r="U3987" i="38"/>
  <c r="X3986" i="38"/>
  <c r="T3986" i="38"/>
  <c r="K3988" i="38"/>
  <c r="T3987" i="38"/>
  <c r="X3987" i="38"/>
  <c r="K3989" i="38"/>
  <c r="T3988" i="38"/>
  <c r="K3990" i="38"/>
  <c r="K3991" i="38"/>
  <c r="U3988" i="38"/>
  <c r="U3989" i="38"/>
  <c r="X3988" i="38"/>
  <c r="T3989" i="38"/>
  <c r="K3992" i="38"/>
  <c r="U3990" i="38"/>
  <c r="X3990" i="38"/>
  <c r="X3989" i="38"/>
  <c r="T3990" i="38"/>
  <c r="K3993" i="38"/>
  <c r="T3991" i="38"/>
  <c r="U3991" i="38"/>
  <c r="X3991" i="38"/>
  <c r="K3994" i="38"/>
  <c r="U3992" i="38"/>
  <c r="X3992" i="38"/>
  <c r="K3995" i="38"/>
  <c r="T3992" i="38"/>
  <c r="T3993" i="38"/>
  <c r="U3993" i="38"/>
  <c r="T3994" i="38"/>
  <c r="X3993" i="38"/>
  <c r="U3994" i="38"/>
  <c r="K3996" i="38"/>
  <c r="U3996" i="38"/>
  <c r="W3996" i="38"/>
  <c r="X3994" i="38"/>
  <c r="K3997" i="38"/>
  <c r="U3995" i="38"/>
  <c r="W3995" i="38"/>
  <c r="T3995" i="38"/>
  <c r="X3996" i="38"/>
  <c r="T3996" i="38"/>
  <c r="X3995" i="38"/>
  <c r="K3998" i="38"/>
  <c r="U3998" i="38"/>
  <c r="W3998" i="38"/>
  <c r="T3997" i="38"/>
  <c r="K4000" i="38"/>
  <c r="K3999" i="38"/>
  <c r="U3997" i="38"/>
  <c r="W3997" i="38"/>
  <c r="X3998" i="38"/>
  <c r="T3998" i="38"/>
  <c r="X3997" i="38"/>
  <c r="K4002" i="38"/>
  <c r="U3999" i="38"/>
  <c r="W3999" i="38"/>
  <c r="K4001" i="38"/>
  <c r="T3999" i="38"/>
  <c r="X3999" i="38"/>
  <c r="U4000" i="38"/>
  <c r="W4000" i="38"/>
  <c r="T4000" i="38"/>
  <c r="X4000" i="38"/>
  <c r="U4001" i="38"/>
  <c r="W4001" i="38"/>
  <c r="K4003" i="38"/>
  <c r="X4001" i="38"/>
  <c r="T4001" i="38"/>
  <c r="T4002" i="38"/>
  <c r="U4002" i="38"/>
  <c r="W4002" i="38"/>
  <c r="K4004" i="38"/>
  <c r="U4004" i="38"/>
  <c r="X4002" i="38"/>
  <c r="U4003" i="38"/>
  <c r="W4003" i="38"/>
  <c r="K4005" i="38"/>
  <c r="X4004" i="38"/>
  <c r="X4003" i="38"/>
  <c r="T4004" i="38"/>
  <c r="T4003" i="38"/>
  <c r="K4006" i="38"/>
  <c r="K4008" i="38"/>
  <c r="K4007" i="38"/>
  <c r="U4005" i="38"/>
  <c r="T4005" i="38"/>
  <c r="U4006" i="38"/>
  <c r="X4005" i="38"/>
  <c r="X4006" i="38"/>
  <c r="T4006" i="38"/>
  <c r="K4009" i="38"/>
  <c r="U4007" i="38"/>
  <c r="X4007" i="38"/>
  <c r="T4008" i="38"/>
  <c r="T4007" i="38"/>
  <c r="U4008" i="38"/>
  <c r="K4010" i="38"/>
  <c r="X4008" i="38"/>
  <c r="U4009" i="38"/>
  <c r="K4011" i="38"/>
  <c r="X4009" i="38"/>
  <c r="T4009" i="38"/>
  <c r="U4010" i="38"/>
  <c r="T4010" i="38"/>
  <c r="K4012" i="38"/>
  <c r="U4011" i="38"/>
  <c r="X4010" i="38"/>
  <c r="K4013" i="38"/>
  <c r="T4011" i="38"/>
  <c r="K4014" i="38"/>
  <c r="X4011" i="38"/>
  <c r="T4012" i="38"/>
  <c r="U4012" i="38"/>
  <c r="T4013" i="38"/>
  <c r="U4013" i="38"/>
  <c r="X4013" i="38"/>
  <c r="X4012" i="38"/>
  <c r="K4016" i="38"/>
  <c r="K4015" i="38"/>
  <c r="K4017" i="38"/>
  <c r="U4014" i="38"/>
  <c r="X4014" i="38"/>
  <c r="T4014" i="38"/>
  <c r="K4018" i="38"/>
  <c r="T4015" i="38"/>
  <c r="U4015" i="38"/>
  <c r="X4015" i="38"/>
  <c r="U4016" i="38"/>
  <c r="X4016" i="38"/>
  <c r="T4016" i="38"/>
  <c r="U4017" i="38"/>
  <c r="K4020" i="38"/>
  <c r="K4019" i="38"/>
  <c r="X4017" i="38"/>
  <c r="T4017" i="38"/>
  <c r="U4018" i="38"/>
  <c r="U4019" i="38"/>
  <c r="W4019" i="38"/>
  <c r="T4018" i="38"/>
  <c r="X4019" i="38"/>
  <c r="X4018" i="38"/>
  <c r="T4019" i="38"/>
  <c r="K4021" i="38"/>
  <c r="U4020" i="38"/>
  <c r="W4020" i="38"/>
  <c r="K4023" i="38"/>
  <c r="K4022" i="38"/>
  <c r="X4020" i="38"/>
  <c r="T4020" i="38"/>
  <c r="K4024" i="38"/>
  <c r="U4021" i="38"/>
  <c r="W4021" i="38"/>
  <c r="T4021" i="38"/>
  <c r="X4021" i="38"/>
  <c r="U4022" i="38"/>
  <c r="W4022" i="38"/>
  <c r="X4022" i="38"/>
  <c r="K4025" i="38"/>
  <c r="U4023" i="38"/>
  <c r="W4023" i="38"/>
  <c r="T4023" i="38"/>
  <c r="T4022" i="38"/>
  <c r="X4023" i="38"/>
  <c r="U4024" i="38"/>
  <c r="W4024" i="38"/>
  <c r="K4026" i="38"/>
  <c r="U4026" i="38"/>
  <c r="W4026" i="38"/>
  <c r="X4024" i="38"/>
  <c r="T4024" i="38"/>
  <c r="U4025" i="38"/>
  <c r="W4025" i="38"/>
  <c r="T4025" i="38"/>
  <c r="K4028" i="38"/>
  <c r="K4027" i="38"/>
  <c r="X4026" i="38"/>
  <c r="T4026" i="38"/>
  <c r="X4025" i="38"/>
  <c r="U4027" i="38"/>
  <c r="W4027" i="38"/>
  <c r="X4027" i="38"/>
  <c r="T4027" i="38"/>
  <c r="K4029" i="38"/>
  <c r="K4030" i="38"/>
  <c r="T4028" i="38"/>
  <c r="U4028" i="38"/>
  <c r="U4029" i="38"/>
  <c r="X4029" i="38"/>
  <c r="T4029" i="38"/>
  <c r="X4028" i="38"/>
  <c r="T4030" i="38"/>
  <c r="K4031" i="38"/>
  <c r="U4030" i="38"/>
  <c r="X4030" i="38"/>
  <c r="K4032" i="38"/>
  <c r="K4033" i="38"/>
  <c r="U4031" i="38"/>
  <c r="T4031" i="38"/>
  <c r="X4031" i="38"/>
  <c r="U4032" i="38"/>
  <c r="K4034" i="38"/>
  <c r="X4032" i="38"/>
  <c r="T4032" i="38"/>
  <c r="K4036" i="38"/>
  <c r="K4035" i="38"/>
  <c r="U4033" i="38"/>
  <c r="X4033" i="38"/>
  <c r="T4033" i="38"/>
  <c r="U4034" i="38"/>
  <c r="T4034" i="38"/>
  <c r="K4037" i="38"/>
  <c r="T4035" i="38"/>
  <c r="X4034" i="38"/>
  <c r="U4035" i="38"/>
  <c r="U4036" i="38"/>
  <c r="X4035" i="38"/>
  <c r="K4038" i="38"/>
  <c r="T4036" i="38"/>
  <c r="U4037" i="38"/>
  <c r="X4036" i="38"/>
  <c r="K4039" i="38"/>
  <c r="X4037" i="38"/>
  <c r="T4038" i="38"/>
  <c r="K4040" i="38"/>
  <c r="U4038" i="38"/>
  <c r="T4037" i="38"/>
  <c r="U4039" i="38"/>
  <c r="K4042" i="38"/>
  <c r="X4038" i="38"/>
  <c r="K4041" i="38"/>
  <c r="U4040" i="38"/>
  <c r="X4039" i="38"/>
  <c r="T4039" i="38"/>
  <c r="X4040" i="38"/>
  <c r="K4043" i="38"/>
  <c r="T4040" i="38"/>
  <c r="U4041" i="38"/>
  <c r="T4041" i="38"/>
  <c r="X4041" i="38"/>
  <c r="U4042" i="38"/>
  <c r="K4045" i="38"/>
  <c r="K4044" i="38"/>
  <c r="X4042" i="38"/>
  <c r="T4042" i="38"/>
  <c r="U4043" i="38"/>
  <c r="W4043" i="38"/>
  <c r="U4044" i="38"/>
  <c r="W4044" i="38"/>
  <c r="T4044" i="38"/>
  <c r="X4044" i="38"/>
  <c r="X4043" i="38"/>
  <c r="T4043" i="38"/>
  <c r="K4046" i="38"/>
  <c r="T4045" i="38"/>
  <c r="U4045" i="38"/>
  <c r="W4045" i="38"/>
  <c r="K4047" i="38"/>
  <c r="X4045" i="38"/>
  <c r="T4046" i="38"/>
  <c r="U4046" i="38"/>
  <c r="W4046" i="38"/>
  <c r="K4048" i="38"/>
  <c r="U4048" i="38"/>
  <c r="W4048" i="38"/>
  <c r="X4046" i="38"/>
  <c r="T4047" i="38"/>
  <c r="U4047" i="38"/>
  <c r="W4047" i="38"/>
  <c r="K4049" i="38"/>
  <c r="T4048" i="38"/>
  <c r="X4048" i="38"/>
  <c r="X4047" i="38"/>
  <c r="T4049" i="38"/>
  <c r="K4050" i="38"/>
  <c r="U4049" i="38"/>
  <c r="W4049" i="38"/>
  <c r="K4051" i="38"/>
  <c r="X4049" i="38"/>
  <c r="T4050" i="38"/>
  <c r="U4050" i="38"/>
  <c r="W4050" i="38"/>
  <c r="K4053" i="38"/>
  <c r="K4052" i="38"/>
  <c r="T4051" i="38"/>
  <c r="U4051" i="38"/>
  <c r="W4051" i="38"/>
  <c r="X4050" i="38"/>
  <c r="U4052" i="38"/>
  <c r="X4051" i="38"/>
  <c r="K4055" i="38"/>
  <c r="K4054" i="38"/>
  <c r="T4052" i="38"/>
  <c r="X4052" i="38"/>
  <c r="T4053" i="38"/>
  <c r="U4053" i="38"/>
  <c r="U4054" i="38"/>
  <c r="T4054" i="38"/>
  <c r="X4054" i="38"/>
  <c r="K4056" i="38"/>
  <c r="X4053" i="38"/>
  <c r="U4055" i="38"/>
  <c r="K4057" i="38"/>
  <c r="U4056" i="38"/>
  <c r="X4056" i="38"/>
  <c r="X4055" i="38"/>
  <c r="T4055" i="38"/>
  <c r="T4056" i="38"/>
  <c r="K4058" i="38"/>
  <c r="U4057" i="38"/>
  <c r="T4057" i="38"/>
  <c r="K4059" i="38"/>
  <c r="X4057" i="38"/>
  <c r="U4058" i="38"/>
  <c r="K4060" i="38"/>
  <c r="T4058" i="38"/>
  <c r="X4058" i="38"/>
  <c r="U4059" i="38"/>
  <c r="K4061" i="38"/>
  <c r="X4059" i="38"/>
  <c r="T4059" i="38"/>
  <c r="U4060" i="38"/>
  <c r="K4063" i="38"/>
  <c r="K4062" i="38"/>
  <c r="T4060" i="38"/>
  <c r="X4060" i="38"/>
  <c r="K4064" i="38"/>
  <c r="T4061" i="38"/>
  <c r="U4061" i="38"/>
  <c r="U4062" i="38"/>
  <c r="X4062" i="38"/>
  <c r="T4062" i="38"/>
  <c r="X4061" i="38"/>
  <c r="K4065" i="38"/>
  <c r="U4063" i="38"/>
  <c r="T4063" i="38"/>
  <c r="X4063" i="38"/>
  <c r="U4064" i="38"/>
  <c r="K4066" i="38"/>
  <c r="X4064" i="38"/>
  <c r="T4065" i="38"/>
  <c r="K4067" i="38"/>
  <c r="T4064" i="38"/>
  <c r="U4065" i="38"/>
  <c r="X4065" i="38"/>
  <c r="U4066" i="38"/>
  <c r="T4066" i="38"/>
  <c r="K4068" i="38"/>
  <c r="T4067" i="38"/>
  <c r="U4067" i="38"/>
  <c r="W4067" i="38"/>
  <c r="X4066" i="38"/>
  <c r="U4068" i="38"/>
  <c r="W4068" i="38"/>
  <c r="K4069" i="38"/>
  <c r="X4067" i="38"/>
  <c r="T4068" i="38"/>
  <c r="X4068" i="38"/>
  <c r="K4070" i="38"/>
  <c r="K4072" i="38"/>
  <c r="K4071" i="38"/>
  <c r="U4069" i="38"/>
  <c r="W4069" i="38"/>
  <c r="T4069" i="38"/>
  <c r="X4069" i="38"/>
  <c r="U4070" i="38"/>
  <c r="W4070" i="38"/>
  <c r="X4070" i="38"/>
  <c r="U4071" i="38"/>
  <c r="W4071" i="38"/>
  <c r="T4070" i="38"/>
  <c r="K4074" i="38"/>
  <c r="K4073" i="38"/>
  <c r="T4071" i="38"/>
  <c r="X4071" i="38"/>
  <c r="T4072" i="38"/>
  <c r="U4072" i="38"/>
  <c r="W4072" i="38"/>
  <c r="U4073" i="38"/>
  <c r="W4073" i="38"/>
  <c r="K4075" i="38"/>
  <c r="X4073" i="38"/>
  <c r="T4073" i="38"/>
  <c r="X4072" i="38"/>
  <c r="U4074" i="38"/>
  <c r="W4074" i="38"/>
  <c r="K4076" i="38"/>
  <c r="U4075" i="38"/>
  <c r="W4075" i="38"/>
  <c r="X4074" i="38"/>
  <c r="T4074" i="38"/>
  <c r="K4077" i="38"/>
  <c r="X4075" i="38"/>
  <c r="T4076" i="38"/>
  <c r="T4075" i="38"/>
  <c r="K4079" i="38"/>
  <c r="K4078" i="38"/>
  <c r="U4076" i="38"/>
  <c r="U4077" i="38"/>
  <c r="T4077" i="38"/>
  <c r="X4076" i="38"/>
  <c r="X4077" i="38"/>
  <c r="K4080" i="38"/>
  <c r="U4078" i="38"/>
  <c r="X4078" i="38"/>
  <c r="T4078" i="38"/>
  <c r="T4079" i="38"/>
  <c r="U4079" i="38"/>
  <c r="K4082" i="38"/>
  <c r="K4081" i="38"/>
  <c r="X4079" i="38"/>
  <c r="U4081" i="38"/>
  <c r="T4081" i="38"/>
  <c r="U4080" i="38"/>
  <c r="X4080" i="38"/>
  <c r="X4081" i="38"/>
  <c r="T4080" i="38"/>
  <c r="K4083" i="38"/>
  <c r="T4082" i="38"/>
  <c r="U4082" i="38"/>
  <c r="K4084" i="38"/>
  <c r="U4083" i="38"/>
  <c r="X4082" i="38"/>
  <c r="X4083" i="38"/>
  <c r="T4084" i="38"/>
  <c r="T4083" i="38"/>
  <c r="K4085" i="38"/>
  <c r="U4084" i="38"/>
  <c r="X4084" i="38"/>
  <c r="K4086" i="38"/>
  <c r="K4088" i="38"/>
  <c r="T4085" i="38"/>
  <c r="K4087" i="38"/>
  <c r="U4085" i="38"/>
  <c r="X4085" i="38"/>
  <c r="U4086" i="38"/>
  <c r="T4086" i="38"/>
  <c r="T4087" i="38"/>
  <c r="U4087" i="38"/>
  <c r="X4086" i="38"/>
  <c r="K4089" i="38"/>
  <c r="X4087" i="38"/>
  <c r="U4088" i="38"/>
  <c r="K4090" i="38"/>
  <c r="X4088" i="38"/>
  <c r="K4092" i="38"/>
  <c r="U4089" i="38"/>
  <c r="K4091" i="38"/>
  <c r="T4088" i="38"/>
  <c r="X4089" i="38"/>
  <c r="U4090" i="38"/>
  <c r="T4089" i="38"/>
  <c r="K4093" i="38"/>
  <c r="X4090" i="38"/>
  <c r="U4091" i="38"/>
  <c r="W4091" i="38"/>
  <c r="T4090" i="38"/>
  <c r="T4091" i="38"/>
  <c r="X4091" i="38"/>
  <c r="K4094" i="38"/>
  <c r="U4092" i="38"/>
  <c r="W4092" i="38"/>
  <c r="U4093" i="38"/>
  <c r="W4093" i="38"/>
  <c r="X4092" i="38"/>
  <c r="T4092" i="38"/>
  <c r="K4095" i="38"/>
  <c r="T4093" i="38"/>
  <c r="X4093" i="38"/>
  <c r="U4094" i="38"/>
  <c r="W4094" i="38"/>
  <c r="K4096" i="38"/>
  <c r="U4095" i="38"/>
  <c r="W4095" i="38"/>
  <c r="X4095" i="38"/>
  <c r="X4094" i="38"/>
  <c r="K4097" i="38"/>
  <c r="T4094" i="38"/>
  <c r="T4095" i="38"/>
  <c r="T4096" i="38"/>
  <c r="U4096" i="38"/>
  <c r="W4096" i="38"/>
  <c r="K4098" i="38"/>
  <c r="X4096" i="38"/>
  <c r="U4097" i="38"/>
  <c r="W4097" i="38"/>
  <c r="X4097" i="38"/>
  <c r="T4097" i="38"/>
  <c r="K4099" i="38"/>
  <c r="U4098" i="38"/>
  <c r="W4098" i="38"/>
  <c r="K4100" i="38"/>
  <c r="T4098" i="38"/>
  <c r="X4098" i="38"/>
  <c r="T4099" i="38"/>
  <c r="U4099" i="38"/>
  <c r="W4099" i="38"/>
  <c r="K4101" i="38"/>
  <c r="U4100" i="38"/>
  <c r="X4100" i="38"/>
  <c r="K4103" i="38"/>
  <c r="K4102" i="38"/>
  <c r="T4100" i="38"/>
  <c r="X4099" i="38"/>
  <c r="U4101" i="38"/>
  <c r="T4101" i="38"/>
  <c r="K4104" i="38"/>
  <c r="X4101" i="38"/>
  <c r="T4102" i="38"/>
  <c r="U4102" i="38"/>
  <c r="K4105" i="38"/>
  <c r="X4102" i="38"/>
  <c r="U4103" i="38"/>
  <c r="X4103" i="38"/>
  <c r="T4103" i="38"/>
  <c r="U4104" i="38"/>
  <c r="K4106" i="38"/>
  <c r="X4104" i="38"/>
  <c r="T4105" i="38"/>
  <c r="U4105" i="38"/>
  <c r="K4108" i="38"/>
  <c r="T4104" i="38"/>
  <c r="K4107" i="38"/>
  <c r="X4105" i="38"/>
  <c r="U4106" i="38"/>
  <c r="X4106" i="38"/>
  <c r="T4106" i="38"/>
  <c r="U4107" i="38"/>
  <c r="K4109" i="38"/>
  <c r="X4107" i="38"/>
  <c r="T4107" i="38"/>
  <c r="T4108" i="38"/>
  <c r="K4111" i="38"/>
  <c r="K4110" i="38"/>
  <c r="U4108" i="38"/>
  <c r="U4109" i="38"/>
  <c r="X4109" i="38"/>
  <c r="X4108" i="38"/>
  <c r="T4109" i="38"/>
  <c r="U4110" i="38"/>
  <c r="K4112" i="38"/>
  <c r="T4110" i="38"/>
  <c r="X4110" i="38"/>
  <c r="U4111" i="38"/>
  <c r="K4114" i="38"/>
  <c r="K4113" i="38"/>
  <c r="T4111" i="38"/>
  <c r="X4111" i="38"/>
  <c r="U4112" i="38"/>
  <c r="T4112" i="38"/>
  <c r="K4115" i="38"/>
  <c r="U4113" i="38"/>
  <c r="X4113" i="38"/>
  <c r="T4113" i="38"/>
  <c r="X4112" i="38"/>
  <c r="U4114" i="38"/>
  <c r="T4114" i="38"/>
  <c r="K4116" i="38"/>
  <c r="X4114" i="38"/>
  <c r="K4118" i="38"/>
  <c r="K4117" i="38"/>
  <c r="U4115" i="38"/>
  <c r="W4115" i="38"/>
  <c r="X4115" i="38"/>
  <c r="T4115" i="38"/>
  <c r="T4116" i="38"/>
  <c r="U4116" i="38"/>
  <c r="W4116" i="38"/>
  <c r="T4117" i="38"/>
  <c r="U4117" i="38"/>
  <c r="W4117" i="38"/>
  <c r="X4117" i="38"/>
  <c r="X4116" i="38"/>
  <c r="K4119" i="38"/>
  <c r="U4118" i="38"/>
  <c r="W4118" i="38"/>
  <c r="K4121" i="38"/>
  <c r="K4120" i="38"/>
  <c r="T4119" i="38"/>
  <c r="T4118" i="38"/>
  <c r="U4119" i="38"/>
  <c r="W4119" i="38"/>
  <c r="X4119" i="38"/>
  <c r="X4118" i="38"/>
  <c r="K4122" i="38"/>
  <c r="T4120" i="38"/>
  <c r="U4120" i="38"/>
  <c r="W4120" i="38"/>
  <c r="X4120" i="38"/>
  <c r="K4123" i="38"/>
  <c r="U4121" i="38"/>
  <c r="W4121" i="38"/>
  <c r="X4121" i="38"/>
  <c r="T4121" i="38"/>
  <c r="K4124" i="38"/>
  <c r="U4122" i="38"/>
  <c r="W4122" i="38"/>
  <c r="T4122" i="38"/>
  <c r="X4122" i="38"/>
  <c r="U4123" i="38"/>
  <c r="W4123" i="38"/>
  <c r="K4125" i="38"/>
  <c r="T4123" i="38"/>
  <c r="U4125" i="38"/>
  <c r="X4123" i="38"/>
  <c r="K4127" i="38"/>
  <c r="K4126" i="38"/>
  <c r="U4124" i="38"/>
  <c r="T4124" i="38"/>
  <c r="T4125" i="38"/>
  <c r="X4124" i="38"/>
  <c r="X4125" i="38"/>
  <c r="U4126" i="38"/>
  <c r="X4126" i="38"/>
  <c r="K4128" i="38"/>
  <c r="T4126" i="38"/>
  <c r="T4127" i="38"/>
  <c r="K4130" i="38"/>
  <c r="U4127" i="38"/>
  <c r="K4129" i="38"/>
  <c r="X4127" i="38"/>
  <c r="T4128" i="38"/>
  <c r="U4128" i="38"/>
  <c r="U4129" i="38"/>
  <c r="X4128" i="38"/>
  <c r="X4129" i="38"/>
  <c r="K4132" i="38"/>
  <c r="K4131" i="38"/>
  <c r="T4129" i="38"/>
  <c r="T4130" i="38"/>
  <c r="U4130" i="38"/>
  <c r="K4133" i="38"/>
  <c r="U4131" i="38"/>
  <c r="X4130" i="38"/>
  <c r="X4131" i="38"/>
  <c r="T4131" i="38"/>
  <c r="T4132" i="38"/>
  <c r="U4132" i="38"/>
  <c r="K4134" i="38"/>
  <c r="X4132" i="38"/>
  <c r="U4133" i="38"/>
  <c r="K4135" i="38"/>
  <c r="X4133" i="38"/>
  <c r="T4133" i="38"/>
  <c r="T4134" i="38"/>
  <c r="U4134" i="38"/>
  <c r="K4136" i="38"/>
  <c r="T4135" i="38"/>
  <c r="U4135" i="38"/>
  <c r="X4135" i="38"/>
  <c r="X4134" i="38"/>
  <c r="K4137" i="38"/>
  <c r="U4136" i="38"/>
  <c r="U4137" i="38"/>
  <c r="X4136" i="38"/>
  <c r="T4136" i="38"/>
  <c r="K4138" i="38"/>
  <c r="U4138" i="38"/>
  <c r="X4137" i="38"/>
  <c r="T4137" i="38"/>
  <c r="K4139" i="38"/>
  <c r="U4139" i="38"/>
  <c r="W4139" i="38"/>
  <c r="X4138" i="38"/>
  <c r="T4138" i="38"/>
  <c r="K4141" i="38"/>
  <c r="K4140" i="38"/>
  <c r="T4139" i="38"/>
  <c r="X4139" i="38"/>
  <c r="T4140" i="38"/>
  <c r="U4140" i="38"/>
  <c r="W4140" i="38"/>
  <c r="X4140" i="38"/>
  <c r="K4142" i="38"/>
  <c r="K4143" i="38"/>
  <c r="U4141" i="38"/>
  <c r="W4141" i="38"/>
  <c r="X4141" i="38"/>
  <c r="T4141" i="38"/>
  <c r="U4142" i="38"/>
  <c r="W4142" i="38"/>
  <c r="T4142" i="38"/>
  <c r="K4144" i="38"/>
  <c r="K4145" i="38"/>
  <c r="X4142" i="38"/>
  <c r="U4143" i="38"/>
  <c r="W4143" i="38"/>
  <c r="X4143" i="38"/>
  <c r="U4144" i="38"/>
  <c r="W4144" i="38"/>
  <c r="T4143" i="38"/>
  <c r="K4146" i="38"/>
  <c r="X4144" i="38"/>
  <c r="K4147" i="38"/>
  <c r="T4144" i="38"/>
  <c r="T4145" i="38"/>
  <c r="U4145" i="38"/>
  <c r="W4145" i="38"/>
  <c r="X4145" i="38"/>
  <c r="U4146" i="38"/>
  <c r="W4146" i="38"/>
  <c r="K4148" i="38"/>
  <c r="T4147" i="38"/>
  <c r="U4147" i="38"/>
  <c r="W4147" i="38"/>
  <c r="X4146" i="38"/>
  <c r="T4146" i="38"/>
  <c r="X4147" i="38"/>
  <c r="K4149" i="38"/>
  <c r="U4148" i="38"/>
  <c r="K4150" i="38"/>
  <c r="T4148" i="38"/>
  <c r="K4151" i="38"/>
  <c r="X4148" i="38"/>
  <c r="U4149" i="38"/>
  <c r="X4149" i="38"/>
  <c r="T4149" i="38"/>
  <c r="K4152" i="38"/>
  <c r="U4150" i="38"/>
  <c r="X4150" i="38"/>
  <c r="T4150" i="38"/>
  <c r="U4151" i="38"/>
  <c r="K4153" i="38"/>
  <c r="X4151" i="38"/>
  <c r="T4151" i="38"/>
  <c r="K4155" i="38"/>
  <c r="K4154" i="38"/>
  <c r="U4152" i="38"/>
  <c r="T4152" i="38"/>
  <c r="X4152" i="38"/>
  <c r="U4153" i="38"/>
  <c r="K4156" i="38"/>
  <c r="X4153" i="38"/>
  <c r="T4153" i="38"/>
  <c r="U4154" i="38"/>
  <c r="K4157" i="38"/>
  <c r="T4154" i="38"/>
  <c r="X4154" i="38"/>
  <c r="U4155" i="38"/>
  <c r="T4155" i="38"/>
  <c r="X4155" i="38"/>
  <c r="T4156" i="38"/>
  <c r="U4156" i="38"/>
  <c r="K4158" i="38"/>
  <c r="U4157" i="38"/>
  <c r="T4157" i="38"/>
  <c r="X4156" i="38"/>
  <c r="K4159" i="38"/>
  <c r="X4157" i="38"/>
  <c r="K4160" i="38"/>
  <c r="U4158" i="38"/>
  <c r="T4158" i="38"/>
  <c r="U4160" i="38"/>
  <c r="U4159" i="38"/>
  <c r="X4158" i="38"/>
  <c r="K4161" i="38"/>
  <c r="X4160" i="38"/>
  <c r="X4159" i="38"/>
  <c r="T4159" i="38"/>
  <c r="T4160" i="38"/>
  <c r="K4162" i="38"/>
  <c r="T4161" i="38"/>
  <c r="U4161" i="38"/>
  <c r="X4161" i="38"/>
  <c r="K4163" i="38"/>
  <c r="K4165" i="38"/>
  <c r="K4164" i="38"/>
  <c r="U4162" i="38"/>
  <c r="U4163" i="38"/>
  <c r="W4163" i="38"/>
  <c r="X4163" i="38"/>
  <c r="X4162" i="38"/>
  <c r="T4162" i="38"/>
  <c r="T4163" i="38"/>
  <c r="U4164" i="38"/>
  <c r="W4164" i="38"/>
  <c r="K4167" i="38"/>
  <c r="K4166" i="38"/>
  <c r="X4164" i="38"/>
  <c r="T4164" i="38"/>
  <c r="U4165" i="38"/>
  <c r="W4165" i="38"/>
  <c r="T4166" i="38"/>
  <c r="U4166" i="38"/>
  <c r="W4166" i="38"/>
  <c r="X4165" i="38"/>
  <c r="X4166" i="38"/>
  <c r="K4168" i="38"/>
  <c r="T4165" i="38"/>
  <c r="K4170" i="38"/>
  <c r="U4168" i="38"/>
  <c r="W4168" i="38"/>
  <c r="K4169" i="38"/>
  <c r="U4167" i="38"/>
  <c r="W4167" i="38"/>
  <c r="T4168" i="38"/>
  <c r="X4167" i="38"/>
  <c r="T4167" i="38"/>
  <c r="X4168" i="38"/>
  <c r="K4171" i="38"/>
  <c r="K4172" i="38"/>
  <c r="T4169" i="38"/>
  <c r="U4169" i="38"/>
  <c r="W4169" i="38"/>
  <c r="X4169" i="38"/>
  <c r="U4170" i="38"/>
  <c r="W4170" i="38"/>
  <c r="T4170" i="38"/>
  <c r="X4170" i="38"/>
  <c r="T4171" i="38"/>
  <c r="K4174" i="38"/>
  <c r="K4173" i="38"/>
  <c r="U4171" i="38"/>
  <c r="W4171" i="38"/>
  <c r="X4171" i="38"/>
  <c r="U4172" i="38"/>
  <c r="K4175" i="38"/>
  <c r="X4172" i="38"/>
  <c r="T4172" i="38"/>
  <c r="T4173" i="38"/>
  <c r="U4173" i="38"/>
  <c r="X4173" i="38"/>
  <c r="K4176" i="38"/>
  <c r="U4174" i="38"/>
  <c r="K4177" i="38"/>
  <c r="X4174" i="38"/>
  <c r="T4174" i="38"/>
  <c r="U4175" i="38"/>
  <c r="U4176" i="38"/>
  <c r="T4176" i="38"/>
  <c r="X4175" i="38"/>
  <c r="T4175" i="38"/>
  <c r="K4178" i="38"/>
  <c r="X4176" i="38"/>
  <c r="K4179" i="38"/>
  <c r="U4177" i="38"/>
  <c r="T4178" i="38"/>
  <c r="U4178" i="38"/>
  <c r="X4177" i="38"/>
  <c r="T4177" i="38"/>
  <c r="X4178" i="38"/>
  <c r="K4181" i="38"/>
  <c r="K4180" i="38"/>
  <c r="K4182" i="38"/>
  <c r="U4179" i="38"/>
  <c r="T4179" i="38"/>
  <c r="X4179" i="38"/>
  <c r="U4180" i="38"/>
  <c r="X4180" i="38"/>
  <c r="U4181" i="38"/>
  <c r="T4180" i="38"/>
  <c r="K4184" i="38"/>
  <c r="T4181" i="38"/>
  <c r="K4183" i="38"/>
  <c r="U4182" i="38"/>
  <c r="X4181" i="38"/>
  <c r="X4182" i="38"/>
  <c r="T4182" i="38"/>
  <c r="T4183" i="38"/>
  <c r="K4185" i="38"/>
  <c r="U4183" i="38"/>
  <c r="U4184" i="38"/>
  <c r="K4186" i="38"/>
  <c r="X4183" i="38"/>
  <c r="T4185" i="38"/>
  <c r="U4185" i="38"/>
  <c r="U4186" i="38"/>
  <c r="X4184" i="38"/>
  <c r="X4185" i="38"/>
  <c r="T4184" i="38"/>
  <c r="K4188" i="38"/>
  <c r="K4187" i="38"/>
  <c r="X4186" i="38"/>
  <c r="T4186" i="38"/>
  <c r="K4189" i="38"/>
  <c r="U4187" i="38"/>
  <c r="W4187" i="38"/>
  <c r="X4187" i="38"/>
  <c r="T4187" i="38"/>
  <c r="T4188" i="38"/>
  <c r="U4188" i="38"/>
  <c r="W4188" i="38"/>
  <c r="K4190" i="38"/>
  <c r="U4189" i="38"/>
  <c r="W4189" i="38"/>
  <c r="X4188" i="38"/>
  <c r="K4191" i="38"/>
  <c r="U4190" i="38"/>
  <c r="W4190" i="38"/>
  <c r="X4190" i="38"/>
  <c r="T4190" i="38"/>
  <c r="X4189" i="38"/>
  <c r="T4189" i="38"/>
  <c r="K4192" i="38"/>
  <c r="T4191" i="38"/>
  <c r="U4191" i="38"/>
  <c r="W4191" i="38"/>
  <c r="U4192" i="38"/>
  <c r="W4192" i="38"/>
  <c r="X4191" i="38"/>
  <c r="K4194" i="38"/>
  <c r="K4193" i="38"/>
  <c r="T4192" i="38"/>
  <c r="X4192" i="38"/>
  <c r="U4193" i="38"/>
  <c r="W4193" i="38"/>
  <c r="X4193" i="38"/>
  <c r="T4193" i="38"/>
  <c r="K4195" i="38"/>
  <c r="U4195" i="38"/>
  <c r="W4195" i="38"/>
  <c r="T4194" i="38"/>
  <c r="K4196" i="38"/>
  <c r="U4194" i="38"/>
  <c r="W4194" i="38"/>
  <c r="T4195" i="38"/>
  <c r="X4195" i="38"/>
  <c r="X4194" i="38"/>
  <c r="K4197" i="38"/>
  <c r="K4198" i="38"/>
  <c r="U4196" i="38"/>
  <c r="X4196" i="38"/>
  <c r="T4196" i="38"/>
  <c r="U4197" i="38"/>
  <c r="K4199" i="38"/>
  <c r="T4197" i="38"/>
  <c r="X4197" i="38"/>
  <c r="T4198" i="38"/>
  <c r="U4198" i="38"/>
  <c r="K4200" i="38"/>
  <c r="T4199" i="38"/>
  <c r="X4198" i="38"/>
  <c r="U4199" i="38"/>
  <c r="K4201" i="38"/>
  <c r="X4199" i="38"/>
  <c r="K4202" i="38"/>
  <c r="T4200" i="38"/>
  <c r="U4200" i="38"/>
  <c r="U4201" i="38"/>
  <c r="X4200" i="38"/>
  <c r="T4201" i="38"/>
  <c r="U4202" i="38"/>
  <c r="K4203" i="38"/>
  <c r="T4202" i="38"/>
  <c r="X4201" i="38"/>
  <c r="X4202" i="38"/>
  <c r="K4204" i="38"/>
  <c r="K4205" i="38"/>
  <c r="U4203" i="38"/>
  <c r="X4203" i="38"/>
  <c r="T4203" i="38"/>
  <c r="T4204" i="38"/>
  <c r="U4204" i="38"/>
  <c r="K4207" i="38"/>
  <c r="K4206" i="38"/>
  <c r="X4204" i="38"/>
  <c r="U4205" i="38"/>
  <c r="X4205" i="38"/>
  <c r="U4206" i="38"/>
  <c r="T4205" i="38"/>
  <c r="K4208" i="38"/>
  <c r="X4206" i="38"/>
  <c r="T4206" i="38"/>
  <c r="T4207" i="38"/>
  <c r="K4210" i="38"/>
  <c r="U4207" i="38"/>
  <c r="K4209" i="38"/>
  <c r="X4207" i="38"/>
  <c r="U4208" i="38"/>
  <c r="T4208" i="38"/>
  <c r="U4209" i="38"/>
  <c r="X4208" i="38"/>
  <c r="K4211" i="38"/>
  <c r="X4209" i="38"/>
  <c r="T4209" i="38"/>
  <c r="U4210" i="38"/>
  <c r="T4210" i="38"/>
  <c r="K4212" i="38"/>
  <c r="U4212" i="38"/>
  <c r="W4212" i="38"/>
  <c r="K4213" i="38"/>
  <c r="U4211" i="38"/>
  <c r="W4211" i="38"/>
  <c r="X4210" i="38"/>
  <c r="T4212" i="38"/>
  <c r="X4212" i="38"/>
  <c r="X4211" i="38"/>
  <c r="T4211" i="38"/>
  <c r="K4214" i="38"/>
  <c r="K4215" i="38"/>
  <c r="U4213" i="38"/>
  <c r="W4213" i="38"/>
  <c r="X4213" i="38"/>
  <c r="T4213" i="38"/>
  <c r="K4216" i="38"/>
  <c r="U4214" i="38"/>
  <c r="W4214" i="38"/>
  <c r="X4214" i="38"/>
  <c r="U4215" i="38"/>
  <c r="W4215" i="38"/>
  <c r="K4217" i="38"/>
  <c r="T4214" i="38"/>
  <c r="T4215" i="38"/>
  <c r="X4215" i="38"/>
  <c r="T4216" i="38"/>
  <c r="U4216" i="38"/>
  <c r="W4216" i="38"/>
  <c r="K4219" i="38"/>
  <c r="K4218" i="38"/>
  <c r="U4218" i="38"/>
  <c r="W4218" i="38"/>
  <c r="U4217" i="38"/>
  <c r="W4217" i="38"/>
  <c r="X4216" i="38"/>
  <c r="T4218" i="38"/>
  <c r="X4217" i="38"/>
  <c r="X4218" i="38"/>
  <c r="K4221" i="38"/>
  <c r="K4220" i="38"/>
  <c r="T4217" i="38"/>
  <c r="U4219" i="38"/>
  <c r="W4219" i="38"/>
  <c r="X4219" i="38"/>
  <c r="T4219" i="38"/>
  <c r="K4222" i="38"/>
  <c r="U4220" i="38"/>
  <c r="T4220" i="38"/>
  <c r="X4220" i="38"/>
  <c r="U4221" i="38"/>
  <c r="K4223" i="38"/>
  <c r="T4222" i="38"/>
  <c r="U4222" i="38"/>
  <c r="X4222" i="38"/>
  <c r="X4221" i="38"/>
  <c r="T4221" i="38"/>
  <c r="K4224" i="38"/>
  <c r="U4223" i="38"/>
  <c r="T4224" i="38"/>
  <c r="K4225" i="38"/>
  <c r="T4223" i="38"/>
  <c r="U4224" i="38"/>
  <c r="X4223" i="38"/>
  <c r="X4224" i="38"/>
  <c r="K4226" i="38"/>
  <c r="T4225" i="38"/>
  <c r="K4227" i="38"/>
  <c r="U4225" i="38"/>
  <c r="X4225" i="38"/>
  <c r="T4226" i="38"/>
  <c r="U4226" i="38"/>
  <c r="K4228" i="38"/>
  <c r="X4226" i="38"/>
  <c r="K4229" i="38"/>
  <c r="U4227" i="38"/>
  <c r="X4227" i="38"/>
  <c r="T4227" i="38"/>
  <c r="K4230" i="38"/>
  <c r="U4228" i="38"/>
  <c r="X4228" i="38"/>
  <c r="T4228" i="38"/>
  <c r="T4229" i="38"/>
  <c r="U4229" i="38"/>
  <c r="K4231" i="38"/>
  <c r="U4231" i="38"/>
  <c r="K4232" i="38"/>
  <c r="U4230" i="38"/>
  <c r="X4229" i="38"/>
  <c r="T4230" i="38"/>
  <c r="X4231" i="38"/>
  <c r="X4230" i="38"/>
  <c r="T4231" i="38"/>
  <c r="K4233" i="38"/>
  <c r="U4232" i="38"/>
  <c r="K4235" i="38"/>
  <c r="K4234" i="38"/>
  <c r="X4232" i="38"/>
  <c r="T4232" i="38"/>
  <c r="K4236" i="38"/>
  <c r="T4233" i="38"/>
  <c r="U4233" i="38"/>
  <c r="X4233" i="38"/>
  <c r="U4234" i="38"/>
  <c r="X4234" i="38"/>
  <c r="K4237" i="38"/>
  <c r="T4234" i="38"/>
  <c r="U4235" i="38"/>
  <c r="W4235" i="38"/>
  <c r="T4235" i="38"/>
  <c r="T4236" i="38"/>
  <c r="X4235" i="38"/>
  <c r="U4237" i="38"/>
  <c r="W4237" i="38"/>
  <c r="U4236" i="38"/>
  <c r="W4236" i="38"/>
  <c r="K4239" i="38"/>
  <c r="K4238" i="38"/>
  <c r="X4236" i="38"/>
  <c r="X4237" i="38"/>
  <c r="T4237" i="38"/>
  <c r="K4240" i="38"/>
  <c r="T4238" i="38"/>
  <c r="U4238" i="38"/>
  <c r="W4238" i="38"/>
  <c r="U4239" i="38"/>
  <c r="W4239" i="38"/>
  <c r="X4238" i="38"/>
  <c r="K4241" i="38"/>
  <c r="T4239" i="38"/>
  <c r="X4239" i="38"/>
  <c r="K4242" i="38"/>
  <c r="T4240" i="38"/>
  <c r="U4240" i="38"/>
  <c r="W4240" i="38"/>
  <c r="U4241" i="38"/>
  <c r="W4241" i="38"/>
  <c r="X4241" i="38"/>
  <c r="X4240" i="38"/>
  <c r="T4241" i="38"/>
  <c r="K4243" i="38"/>
  <c r="U4243" i="38"/>
  <c r="W4243" i="38"/>
  <c r="K4244" i="38"/>
  <c r="T4242" i="38"/>
  <c r="U4242" i="38"/>
  <c r="W4242" i="38"/>
  <c r="T4243" i="38"/>
  <c r="X4243" i="38"/>
  <c r="X4242" i="38"/>
  <c r="K4245" i="38"/>
  <c r="K4247" i="38"/>
  <c r="T4244" i="38"/>
  <c r="K4246" i="38"/>
  <c r="U4244" i="38"/>
  <c r="T4245" i="38"/>
  <c r="U4245" i="38"/>
  <c r="X4244" i="38"/>
  <c r="X4245" i="38"/>
  <c r="U4246" i="38"/>
  <c r="K4248" i="38"/>
  <c r="T4246" i="38"/>
  <c r="U4247" i="38"/>
  <c r="X4246" i="38"/>
  <c r="K4249" i="38"/>
  <c r="X4247" i="38"/>
  <c r="T4247" i="38"/>
  <c r="U4248" i="38"/>
  <c r="K4250" i="38"/>
  <c r="T4248" i="38"/>
  <c r="T4249" i="38"/>
  <c r="U4249" i="38"/>
  <c r="X4249" i="38"/>
  <c r="X4248" i="38"/>
  <c r="K4251" i="38"/>
  <c r="U4251" i="38"/>
  <c r="K4253" i="38"/>
  <c r="K4252" i="38"/>
  <c r="U4250" i="38"/>
  <c r="T4250" i="38"/>
  <c r="X4251" i="38"/>
  <c r="T4251" i="38"/>
  <c r="X4250" i="38"/>
  <c r="T4252" i="38"/>
  <c r="U4252" i="38"/>
  <c r="X4252" i="38"/>
  <c r="K4254" i="38"/>
  <c r="U4253" i="38"/>
  <c r="K4255" i="38"/>
  <c r="X4253" i="38"/>
  <c r="K4256" i="38"/>
  <c r="U4254" i="38"/>
  <c r="T4253" i="38"/>
  <c r="T4254" i="38"/>
  <c r="X4254" i="38"/>
  <c r="U4255" i="38"/>
  <c r="K4257" i="38"/>
  <c r="U4257" i="38"/>
  <c r="X4255" i="38"/>
  <c r="U4256" i="38"/>
  <c r="T4255" i="38"/>
  <c r="K4258" i="38"/>
  <c r="T4256" i="38"/>
  <c r="T4257" i="38"/>
  <c r="X4257" i="38"/>
  <c r="X4256" i="38"/>
  <c r="K4259" i="38"/>
  <c r="K4260" i="38"/>
  <c r="U4258" i="38"/>
  <c r="X4258" i="38"/>
  <c r="U4259" i="38"/>
  <c r="W4259" i="38"/>
  <c r="T4258" i="38"/>
  <c r="T4259" i="38"/>
  <c r="K4261" i="38"/>
  <c r="X4259" i="38"/>
  <c r="K4263" i="38"/>
  <c r="K4262" i="38"/>
  <c r="U4260" i="38"/>
  <c r="W4260" i="38"/>
  <c r="U4261" i="38"/>
  <c r="W4261" i="38"/>
  <c r="X4260" i="38"/>
  <c r="T4260" i="38"/>
  <c r="T4261" i="38"/>
  <c r="T4262" i="38"/>
  <c r="U4262" i="38"/>
  <c r="W4262" i="38"/>
  <c r="X4261" i="38"/>
  <c r="X4262" i="38"/>
  <c r="K4265" i="38"/>
  <c r="K4264" i="38"/>
  <c r="U4263" i="38"/>
  <c r="W4263" i="38"/>
  <c r="T4263" i="38"/>
  <c r="T4264" i="38"/>
  <c r="U4264" i="38"/>
  <c r="W4264" i="38"/>
  <c r="X4263" i="38"/>
  <c r="X4264" i="38"/>
  <c r="K4266" i="38"/>
  <c r="U4265" i="38"/>
  <c r="W4265" i="38"/>
  <c r="K4267" i="38"/>
  <c r="T4265" i="38"/>
  <c r="U4266" i="38"/>
  <c r="W4266" i="38"/>
  <c r="X4265" i="38"/>
  <c r="K4268" i="38"/>
  <c r="T4267" i="38"/>
  <c r="U4267" i="38"/>
  <c r="W4267" i="38"/>
  <c r="X4266" i="38"/>
  <c r="X4267" i="38"/>
  <c r="T4266" i="38"/>
  <c r="K4269" i="38"/>
  <c r="U4268" i="38"/>
  <c r="K4270" i="38"/>
  <c r="X4268" i="38"/>
  <c r="T4268" i="38"/>
  <c r="U4269" i="38"/>
  <c r="K4272" i="38"/>
  <c r="K4271" i="38"/>
  <c r="X4269" i="38"/>
  <c r="T4269" i="38"/>
  <c r="T4270" i="38"/>
  <c r="U4270" i="38"/>
  <c r="K4274" i="38"/>
  <c r="X4270" i="38"/>
  <c r="K4273" i="38"/>
  <c r="T4271" i="38"/>
  <c r="U4271" i="38"/>
  <c r="X4271" i="38"/>
  <c r="U4272" i="38"/>
  <c r="X4272" i="38"/>
  <c r="U4273" i="38"/>
  <c r="T4273" i="38"/>
  <c r="T4272" i="38"/>
  <c r="K4275" i="38"/>
  <c r="U4274" i="38"/>
  <c r="K4276" i="38"/>
  <c r="X4273" i="38"/>
  <c r="U4275" i="38"/>
  <c r="T4274" i="38"/>
  <c r="X4274" i="38"/>
  <c r="X4275" i="38"/>
  <c r="T4275" i="38"/>
  <c r="K4278" i="38"/>
  <c r="K4277" i="38"/>
  <c r="T4276" i="38"/>
  <c r="U4276" i="38"/>
  <c r="U4277" i="38"/>
  <c r="T4277" i="38"/>
  <c r="X4277" i="38"/>
  <c r="X4276" i="38"/>
  <c r="K4279" i="38"/>
  <c r="U4279" i="38"/>
  <c r="K4280" i="38"/>
  <c r="U4278" i="38"/>
  <c r="T4279" i="38"/>
  <c r="X4278" i="38"/>
  <c r="X4279" i="38"/>
  <c r="T4278" i="38"/>
  <c r="K4281" i="38"/>
  <c r="T4280" i="38"/>
  <c r="U4280" i="38"/>
  <c r="U4281" i="38"/>
  <c r="K4282" i="38"/>
  <c r="X4281" i="38"/>
  <c r="X4280" i="38"/>
  <c r="T4281" i="38"/>
  <c r="K4283" i="38"/>
  <c r="U4282" i="38"/>
  <c r="T4282" i="38"/>
  <c r="X4282" i="38"/>
  <c r="K4284" i="38"/>
  <c r="K4285" i="38"/>
  <c r="U4283" i="38"/>
  <c r="W4283" i="38"/>
  <c r="T4284" i="38"/>
  <c r="U4284" i="38"/>
  <c r="W4284" i="38"/>
  <c r="X4283" i="38"/>
  <c r="T4283" i="38"/>
  <c r="X4284" i="38"/>
  <c r="K4287" i="38"/>
  <c r="K4286" i="38"/>
  <c r="U4285" i="38"/>
  <c r="W4285" i="38"/>
  <c r="X4285" i="38"/>
  <c r="T4285" i="38"/>
  <c r="U4286" i="38"/>
  <c r="W4286" i="38"/>
  <c r="K4289" i="38"/>
  <c r="K4288" i="38"/>
  <c r="T4286" i="38"/>
  <c r="X4286" i="38"/>
  <c r="U4287" i="38"/>
  <c r="W4287" i="38"/>
  <c r="T4287" i="38"/>
  <c r="U4288" i="38"/>
  <c r="W4288" i="38"/>
  <c r="T4288" i="38"/>
  <c r="X4287" i="38"/>
  <c r="X4288" i="38"/>
  <c r="K4290" i="38"/>
  <c r="U4289" i="38"/>
  <c r="W4289" i="38"/>
  <c r="T4289" i="38"/>
  <c r="K4291" i="38"/>
  <c r="U4290" i="38"/>
  <c r="W4290" i="38"/>
  <c r="K4293" i="38"/>
  <c r="K4292" i="38"/>
  <c r="T4290" i="38"/>
  <c r="X4289" i="38"/>
  <c r="X4290" i="38"/>
  <c r="U4291" i="38"/>
  <c r="W4291" i="38"/>
  <c r="T4292" i="38"/>
  <c r="U4292" i="38"/>
  <c r="T4291" i="38"/>
  <c r="X4291" i="38"/>
  <c r="X4292" i="38"/>
  <c r="K4294" i="38"/>
  <c r="U4293" i="38"/>
  <c r="K4295" i="38"/>
  <c r="X4293" i="38"/>
  <c r="U4294" i="38"/>
  <c r="T4293" i="38"/>
  <c r="U4295" i="38"/>
  <c r="K4296" i="38"/>
  <c r="T4295" i="38"/>
  <c r="X4294" i="38"/>
  <c r="T4294" i="38"/>
  <c r="K4297" i="38"/>
  <c r="X4295" i="38"/>
  <c r="U4296" i="38"/>
  <c r="X4296" i="38"/>
  <c r="T4296" i="38"/>
  <c r="K4298" i="38"/>
  <c r="U4297" i="38"/>
  <c r="K4299" i="38"/>
  <c r="T4298" i="38"/>
  <c r="U4298" i="38"/>
  <c r="X4297" i="38"/>
  <c r="X4298" i="38"/>
  <c r="T4297" i="38"/>
  <c r="K4300" i="38"/>
  <c r="U4299" i="38"/>
  <c r="K4301" i="38"/>
  <c r="U4300" i="38"/>
  <c r="T4300" i="38"/>
  <c r="U4301" i="38"/>
  <c r="X4300" i="38"/>
  <c r="X4299" i="38"/>
  <c r="T4299" i="38"/>
  <c r="K4302" i="38"/>
  <c r="T4301" i="38"/>
  <c r="X4301" i="38"/>
  <c r="K4304" i="38"/>
  <c r="K4303" i="38"/>
  <c r="U4302" i="38"/>
  <c r="X4302" i="38"/>
  <c r="T4302" i="38"/>
  <c r="K4305" i="38"/>
  <c r="T4303" i="38"/>
  <c r="U4303" i="38"/>
  <c r="X4303" i="38"/>
  <c r="U4304" i="38"/>
  <c r="K4306" i="38"/>
  <c r="X4304" i="38"/>
  <c r="T4304" i="38"/>
  <c r="U4305" i="38"/>
  <c r="K4307" i="38"/>
  <c r="U4306" i="38"/>
  <c r="X4306" i="38"/>
  <c r="X4305" i="38"/>
  <c r="T4305" i="38"/>
  <c r="T4306" i="38"/>
  <c r="K4308" i="38"/>
  <c r="U4307" i="38"/>
  <c r="W4307" i="38"/>
  <c r="K4309" i="38"/>
  <c r="U4309" i="38"/>
  <c r="W4309" i="38"/>
  <c r="X4307" i="38"/>
  <c r="T4307" i="38"/>
  <c r="U4308" i="38"/>
  <c r="W4308" i="38"/>
  <c r="K4310" i="38"/>
  <c r="X4309" i="38"/>
  <c r="X4308" i="38"/>
  <c r="K4311" i="38"/>
  <c r="T4308" i="38"/>
  <c r="U4310" i="38"/>
  <c r="W4310" i="38"/>
  <c r="T4309" i="38"/>
  <c r="T4310" i="38"/>
  <c r="U4311" i="38"/>
  <c r="W4311" i="38"/>
  <c r="X4310" i="38"/>
  <c r="K4312" i="38"/>
  <c r="X4311" i="38"/>
  <c r="T4311" i="38"/>
  <c r="K4313" i="38"/>
  <c r="U4312" i="38"/>
  <c r="W4312" i="38"/>
  <c r="T4312" i="38"/>
  <c r="K4314" i="38"/>
  <c r="K4315" i="38"/>
  <c r="X4312" i="38"/>
  <c r="U4313" i="38"/>
  <c r="W4313" i="38"/>
  <c r="X4313" i="38"/>
  <c r="U4314" i="38"/>
  <c r="W4314" i="38"/>
  <c r="T4313" i="38"/>
  <c r="K4316" i="38"/>
  <c r="U4315" i="38"/>
  <c r="W4315" i="38"/>
  <c r="T4314" i="38"/>
  <c r="X4315" i="38"/>
  <c r="T4315" i="38"/>
  <c r="X4314" i="38"/>
  <c r="K4317" i="38"/>
  <c r="U4317" i="38"/>
  <c r="K4318" i="38"/>
  <c r="U4316" i="38"/>
  <c r="T4316" i="38"/>
  <c r="X4317" i="38"/>
  <c r="X4316" i="38"/>
  <c r="T4317" i="38"/>
  <c r="K4319" i="38"/>
  <c r="T4318" i="38"/>
  <c r="K4320" i="38"/>
  <c r="U4318" i="38"/>
  <c r="U4319" i="38"/>
  <c r="X4318" i="38"/>
  <c r="K4321" i="38"/>
  <c r="X4319" i="38"/>
  <c r="T4319" i="38"/>
  <c r="K4322" i="38"/>
  <c r="U4320" i="38"/>
  <c r="U4321" i="38"/>
  <c r="X4320" i="38"/>
  <c r="T4321" i="38"/>
  <c r="T4320" i="38"/>
  <c r="K4324" i="38"/>
  <c r="K4323" i="38"/>
  <c r="X4321" i="38"/>
  <c r="T4323" i="38"/>
  <c r="U4322" i="38"/>
  <c r="U4323" i="38"/>
  <c r="X4322" i="38"/>
  <c r="T4322" i="38"/>
  <c r="X4323" i="38"/>
  <c r="K4325" i="38"/>
  <c r="U4324" i="38"/>
  <c r="U4325" i="38"/>
  <c r="K4326" i="38"/>
  <c r="X4324" i="38"/>
  <c r="T4324" i="38"/>
  <c r="X4325" i="38"/>
  <c r="T4325" i="38"/>
  <c r="K4327" i="38"/>
  <c r="K4328" i="38"/>
  <c r="U4326" i="38"/>
  <c r="T4326" i="38"/>
  <c r="X4326" i="38"/>
  <c r="U4327" i="38"/>
  <c r="T4327" i="38"/>
  <c r="K4329" i="38"/>
  <c r="K4330" i="38"/>
  <c r="X4327" i="38"/>
  <c r="U4328" i="38"/>
  <c r="T4329" i="38"/>
  <c r="U4329" i="38"/>
  <c r="X4328" i="38"/>
  <c r="T4328" i="38"/>
  <c r="X4329" i="38"/>
  <c r="K4331" i="38"/>
  <c r="K4332" i="38"/>
  <c r="U4330" i="38"/>
  <c r="U4331" i="38"/>
  <c r="W4331" i="38"/>
  <c r="X4330" i="38"/>
  <c r="K4334" i="38"/>
  <c r="K4333" i="38"/>
  <c r="T4330" i="38"/>
  <c r="U4332" i="38"/>
  <c r="W4332" i="38"/>
  <c r="X4331" i="38"/>
  <c r="T4331" i="38"/>
  <c r="T4333" i="38"/>
  <c r="U4333" i="38"/>
  <c r="W4333" i="38"/>
  <c r="X4332" i="38"/>
  <c r="K4335" i="38"/>
  <c r="X4333" i="38"/>
  <c r="T4332" i="38"/>
  <c r="T4334" i="38"/>
  <c r="U4334" i="38"/>
  <c r="W4334" i="38"/>
  <c r="K4336" i="38"/>
  <c r="U4336" i="38"/>
  <c r="W4336" i="38"/>
  <c r="K4337" i="38"/>
  <c r="X4334" i="38"/>
  <c r="U4335" i="38"/>
  <c r="W4335" i="38"/>
  <c r="T4335" i="38"/>
  <c r="X4336" i="38"/>
  <c r="X4335" i="38"/>
  <c r="T4336" i="38"/>
  <c r="K4338" i="38"/>
  <c r="U4337" i="38"/>
  <c r="W4337" i="38"/>
  <c r="T4337" i="38"/>
  <c r="K4339" i="38"/>
  <c r="X4337" i="38"/>
  <c r="K4340" i="38"/>
  <c r="U4338" i="38"/>
  <c r="W4338" i="38"/>
  <c r="X4338" i="38"/>
  <c r="U4340" i="38"/>
  <c r="T4338" i="38"/>
  <c r="T4339" i="38"/>
  <c r="K4341" i="38"/>
  <c r="U4339" i="38"/>
  <c r="W4339" i="38"/>
  <c r="U4341" i="38"/>
  <c r="X4340" i="38"/>
  <c r="X4339" i="38"/>
  <c r="T4340" i="38"/>
  <c r="K4342" i="38"/>
  <c r="T4341" i="38"/>
  <c r="X4341" i="38"/>
  <c r="K4343" i="38"/>
  <c r="K4344" i="38"/>
  <c r="U4342" i="38"/>
  <c r="T4342" i="38"/>
  <c r="U4344" i="38"/>
  <c r="X4342" i="38"/>
  <c r="K4345" i="38"/>
  <c r="T4343" i="38"/>
  <c r="U4343" i="38"/>
  <c r="X4343" i="38"/>
  <c r="X4344" i="38"/>
  <c r="T4344" i="38"/>
  <c r="U4345" i="38"/>
  <c r="K4346" i="38"/>
  <c r="X4345" i="38"/>
  <c r="T4345" i="38"/>
  <c r="K4347" i="38"/>
  <c r="U4346" i="38"/>
  <c r="K4349" i="38"/>
  <c r="K4348" i="38"/>
  <c r="X4346" i="38"/>
  <c r="T4346" i="38"/>
  <c r="K4350" i="38"/>
  <c r="U4347" i="38"/>
  <c r="U4348" i="38"/>
  <c r="X4347" i="38"/>
  <c r="T4347" i="38"/>
  <c r="X4348" i="38"/>
  <c r="U4349" i="38"/>
  <c r="T4348" i="38"/>
  <c r="K4351" i="38"/>
  <c r="X4349" i="38"/>
  <c r="K4352" i="38"/>
  <c r="T4349" i="38"/>
  <c r="U4350" i="38"/>
  <c r="T4351" i="38"/>
  <c r="U4351" i="38"/>
  <c r="X4350" i="38"/>
  <c r="X4351" i="38"/>
  <c r="T4350" i="38"/>
  <c r="K4353" i="38"/>
  <c r="U4353" i="38"/>
  <c r="K4355" i="38"/>
  <c r="K4354" i="38"/>
  <c r="U4352" i="38"/>
  <c r="T4352" i="38"/>
  <c r="X4353" i="38"/>
  <c r="X4352" i="38"/>
  <c r="T4353" i="38"/>
  <c r="K4356" i="38"/>
  <c r="T4354" i="38"/>
  <c r="U4354" i="38"/>
  <c r="X4354" i="38"/>
  <c r="T4355" i="38"/>
  <c r="U4355" i="38"/>
  <c r="W4355" i="38"/>
  <c r="K4357" i="38"/>
  <c r="T4356" i="38"/>
  <c r="U4356" i="38"/>
  <c r="W4356" i="38"/>
  <c r="K4359" i="38"/>
  <c r="K4358" i="38"/>
  <c r="X4355" i="38"/>
  <c r="U4357" i="38"/>
  <c r="W4357" i="38"/>
  <c r="X4356" i="38"/>
  <c r="X4357" i="38"/>
  <c r="K4360" i="38"/>
  <c r="T4357" i="38"/>
  <c r="K4361" i="38"/>
  <c r="U4358" i="38"/>
  <c r="W4358" i="38"/>
  <c r="U4360" i="38"/>
  <c r="W4360" i="38"/>
  <c r="X4358" i="38"/>
  <c r="T4358" i="38"/>
  <c r="T4359" i="38"/>
  <c r="U4359" i="38"/>
  <c r="W4359" i="38"/>
  <c r="X4360" i="38"/>
  <c r="X4359" i="38"/>
  <c r="K4362" i="38"/>
  <c r="T4360" i="38"/>
  <c r="T4361" i="38"/>
  <c r="U4361" i="38"/>
  <c r="W4361" i="38"/>
  <c r="K4363" i="38"/>
  <c r="K4364" i="38"/>
  <c r="U4362" i="38"/>
  <c r="W4362" i="38"/>
  <c r="X4361" i="38"/>
  <c r="T4362" i="38"/>
  <c r="X4362" i="38"/>
  <c r="T4363" i="38"/>
  <c r="U4363" i="38"/>
  <c r="W4363" i="38"/>
  <c r="K4365" i="38"/>
  <c r="X4363" i="38"/>
  <c r="K4366" i="38"/>
  <c r="U4364" i="38"/>
  <c r="U4365" i="38"/>
  <c r="T4364" i="38"/>
  <c r="X4365" i="38"/>
  <c r="X4364" i="38"/>
  <c r="T4365" i="38"/>
  <c r="K4367" i="38"/>
  <c r="U4366" i="38"/>
  <c r="X4366" i="38"/>
  <c r="T4366" i="38"/>
  <c r="K4368" i="38"/>
  <c r="K4369" i="38"/>
  <c r="U4367" i="38"/>
  <c r="T4367" i="38"/>
  <c r="U4369" i="38"/>
  <c r="X4367" i="38"/>
  <c r="U4368" i="38"/>
  <c r="K4370" i="38"/>
  <c r="X4369" i="38"/>
  <c r="X4368" i="38"/>
  <c r="T4368" i="38"/>
  <c r="T4369" i="38"/>
  <c r="K4371" i="38"/>
  <c r="K4372" i="38"/>
  <c r="U4370" i="38"/>
  <c r="X4370" i="38"/>
  <c r="T4370" i="38"/>
  <c r="K4374" i="38"/>
  <c r="K4373" i="38"/>
  <c r="U4371" i="38"/>
  <c r="X4371" i="38"/>
  <c r="T4371" i="38"/>
  <c r="U4372" i="38"/>
  <c r="X4372" i="38"/>
  <c r="T4372" i="38"/>
  <c r="K4375" i="38"/>
  <c r="T4373" i="38"/>
  <c r="U4373" i="38"/>
  <c r="U4375" i="38"/>
  <c r="K4376" i="38"/>
  <c r="X4373" i="38"/>
  <c r="U4374" i="38"/>
  <c r="T4375" i="38"/>
  <c r="X4374" i="38"/>
  <c r="U4376" i="38"/>
  <c r="T4374" i="38"/>
  <c r="X4375" i="38"/>
  <c r="K4378" i="38"/>
  <c r="K4377" i="38"/>
  <c r="T4376" i="38"/>
  <c r="X4376" i="38"/>
  <c r="T4377" i="38"/>
  <c r="U4377" i="38"/>
  <c r="X4377" i="38"/>
  <c r="K4379" i="38"/>
  <c r="K4380" i="38"/>
  <c r="U4378" i="38"/>
  <c r="U4379" i="38"/>
  <c r="W4379" i="38"/>
  <c r="T4378" i="38"/>
  <c r="X4378" i="38"/>
  <c r="X4379" i="38"/>
  <c r="T4379" i="38"/>
  <c r="K4381" i="38"/>
  <c r="U4380" i="38"/>
  <c r="W4380" i="38"/>
  <c r="K4382" i="38"/>
  <c r="U4381" i="38"/>
  <c r="W4381" i="38"/>
  <c r="X4381" i="38"/>
  <c r="X4380" i="38"/>
  <c r="T4381" i="38"/>
  <c r="T4380" i="38"/>
  <c r="K4383" i="38"/>
  <c r="K4384" i="38"/>
  <c r="U4382" i="38"/>
  <c r="W4382" i="38"/>
  <c r="X4382" i="38"/>
  <c r="K4385" i="38"/>
  <c r="T4382" i="38"/>
  <c r="U4383" i="38"/>
  <c r="W4383" i="38"/>
  <c r="T4384" i="38"/>
  <c r="U4384" i="38"/>
  <c r="W4384" i="38"/>
  <c r="X4383" i="38"/>
  <c r="X4384" i="38"/>
  <c r="T4383" i="38"/>
  <c r="K4386" i="38"/>
  <c r="U4385" i="38"/>
  <c r="W4385" i="38"/>
  <c r="K4387" i="38"/>
  <c r="T4386" i="38"/>
  <c r="U4386" i="38"/>
  <c r="W4386" i="38"/>
  <c r="X4385" i="38"/>
  <c r="T4385" i="38"/>
  <c r="X4386" i="38"/>
  <c r="U4387" i="38"/>
  <c r="W4387" i="38"/>
  <c r="K4388" i="38"/>
  <c r="U4388" i="38"/>
  <c r="X4387" i="38"/>
  <c r="T4387" i="38"/>
  <c r="K4389" i="38"/>
  <c r="T4388" i="38"/>
  <c r="K4390" i="38"/>
  <c r="X4388" i="38"/>
  <c r="U4389" i="38"/>
  <c r="X4389" i="38"/>
  <c r="T4389" i="38"/>
  <c r="K4391" i="38"/>
  <c r="U4390" i="38"/>
  <c r="T4390" i="38"/>
  <c r="X4390" i="38"/>
  <c r="K4392" i="38"/>
  <c r="U4391" i="38"/>
  <c r="T4391" i="38"/>
  <c r="U4392" i="38"/>
  <c r="K4393" i="38"/>
  <c r="T4392" i="38"/>
  <c r="X4391" i="38"/>
  <c r="X4392" i="38"/>
  <c r="K4394" i="38"/>
  <c r="T4393" i="38"/>
  <c r="U4393" i="38"/>
  <c r="U4394" i="38"/>
  <c r="X4393" i="38"/>
  <c r="K4395" i="38"/>
  <c r="T4394" i="38"/>
  <c r="X4394" i="38"/>
  <c r="K4397" i="38"/>
  <c r="K4396" i="38"/>
  <c r="U4395" i="38"/>
  <c r="X4395" i="38"/>
  <c r="U4396" i="38"/>
  <c r="T4395" i="38"/>
  <c r="K4398" i="38"/>
  <c r="X4396" i="38"/>
  <c r="T4396" i="38"/>
  <c r="K4400" i="38"/>
  <c r="K4399" i="38"/>
  <c r="U4397" i="38"/>
  <c r="T4398" i="38"/>
  <c r="U4398" i="38"/>
  <c r="U4399" i="38"/>
  <c r="X4397" i="38"/>
  <c r="T4397" i="38"/>
  <c r="X4398" i="38"/>
  <c r="T4399" i="38"/>
  <c r="X4399" i="38"/>
  <c r="K4401" i="38"/>
  <c r="U4401" i="38"/>
  <c r="U4400" i="38"/>
  <c r="K4402" i="38"/>
  <c r="T4400" i="38"/>
  <c r="T4401" i="38"/>
  <c r="X4400" i="38"/>
  <c r="K4403" i="38"/>
  <c r="X4401" i="38"/>
  <c r="K4405" i="38"/>
  <c r="K4404" i="38"/>
  <c r="U4402" i="38"/>
  <c r="X4402" i="38"/>
  <c r="U4403" i="38"/>
  <c r="W4403" i="38"/>
  <c r="T4402" i="38"/>
  <c r="T4403" i="38"/>
  <c r="X4403" i="38"/>
  <c r="T4404" i="38"/>
  <c r="K4406" i="38"/>
  <c r="U4404" i="38"/>
  <c r="W4404" i="38"/>
  <c r="U4405" i="38"/>
  <c r="W4405" i="38"/>
  <c r="X4404" i="38"/>
  <c r="K4407" i="38"/>
  <c r="X4405" i="38"/>
  <c r="T4406" i="38"/>
  <c r="T4405" i="38"/>
  <c r="K4408" i="38"/>
  <c r="U4406" i="38"/>
  <c r="W4406" i="38"/>
  <c r="K4409" i="38"/>
  <c r="U4407" i="38"/>
  <c r="W4407" i="38"/>
  <c r="X4406" i="38"/>
  <c r="X4407" i="38"/>
  <c r="T4407" i="38"/>
  <c r="K4410" i="38"/>
  <c r="U4408" i="38"/>
  <c r="W4408" i="38"/>
  <c r="U4409" i="38"/>
  <c r="W4409" i="38"/>
  <c r="X4409" i="38"/>
  <c r="X4408" i="38"/>
  <c r="T4409" i="38"/>
  <c r="T4408" i="38"/>
  <c r="K4411" i="38"/>
  <c r="U4410" i="38"/>
  <c r="W4410" i="38"/>
  <c r="K4412" i="38"/>
  <c r="X4410" i="38"/>
  <c r="T4410" i="38"/>
  <c r="K4413" i="38"/>
  <c r="T4412" i="38"/>
  <c r="U4411" i="38"/>
  <c r="W4411" i="38"/>
  <c r="U4412" i="38"/>
  <c r="X4411" i="38"/>
  <c r="T4411" i="38"/>
  <c r="X4412" i="38"/>
  <c r="K4414" i="38"/>
  <c r="U4414" i="38"/>
  <c r="K4415" i="38"/>
  <c r="U4413" i="38"/>
  <c r="X4414" i="38"/>
  <c r="X4413" i="38"/>
  <c r="T4413" i="38"/>
  <c r="T4414" i="38"/>
  <c r="K4416" i="38"/>
  <c r="U4415" i="38"/>
  <c r="K4418" i="38"/>
  <c r="K4417" i="38"/>
  <c r="T4415" i="38"/>
  <c r="U4416" i="38"/>
  <c r="X4415" i="38"/>
  <c r="T4416" i="38"/>
  <c r="U4417" i="38"/>
  <c r="X4416" i="38"/>
  <c r="K4419" i="38"/>
  <c r="X4417" i="38"/>
  <c r="T4417" i="38"/>
  <c r="U4418" i="38"/>
  <c r="K4420" i="38"/>
  <c r="T4418" i="38"/>
  <c r="X4418" i="38"/>
  <c r="K4421" i="38"/>
  <c r="T4419" i="38"/>
  <c r="U4419" i="38"/>
  <c r="X4419" i="38"/>
  <c r="K4423" i="38"/>
  <c r="K4422" i="38"/>
  <c r="U4420" i="38"/>
  <c r="T4420" i="38"/>
  <c r="U4421" i="38"/>
  <c r="X4420" i="38"/>
  <c r="T4421" i="38"/>
  <c r="U4422" i="38"/>
  <c r="K4425" i="38"/>
  <c r="K4424" i="38"/>
  <c r="X4421" i="38"/>
  <c r="U4423" i="38"/>
  <c r="X4422" i="38"/>
  <c r="T4422" i="38"/>
  <c r="T4423" i="38"/>
  <c r="U4424" i="38"/>
  <c r="X4423" i="38"/>
  <c r="K4426" i="38"/>
  <c r="T4424" i="38"/>
  <c r="X4424" i="38"/>
  <c r="T4425" i="38"/>
  <c r="U4425" i="38"/>
  <c r="K4427" i="38"/>
  <c r="X4425" i="38"/>
  <c r="U4427" i="38"/>
  <c r="W4427" i="38"/>
  <c r="T4426" i="38"/>
  <c r="K4428" i="38"/>
  <c r="U4426" i="38"/>
  <c r="T4427" i="38"/>
  <c r="X4427" i="38"/>
  <c r="X4426" i="38"/>
  <c r="K4430" i="38"/>
  <c r="K4429" i="38"/>
  <c r="U4428" i="38"/>
  <c r="W4428" i="38"/>
  <c r="K4431" i="38"/>
  <c r="X4428" i="38"/>
  <c r="T4428" i="38"/>
  <c r="U4429" i="38"/>
  <c r="W4429" i="38"/>
  <c r="U4430" i="38"/>
  <c r="W4430" i="38"/>
  <c r="X4429" i="38"/>
  <c r="T4429" i="38"/>
  <c r="K4432" i="38"/>
  <c r="T4430" i="38"/>
  <c r="U4432" i="38"/>
  <c r="W4432" i="38"/>
  <c r="X4430" i="38"/>
  <c r="K4433" i="38"/>
  <c r="U4431" i="38"/>
  <c r="W4431" i="38"/>
  <c r="X4432" i="38"/>
  <c r="X4431" i="38"/>
  <c r="T4431" i="38"/>
  <c r="T4432" i="38"/>
  <c r="K4435" i="38"/>
  <c r="K4434" i="38"/>
  <c r="U4433" i="38"/>
  <c r="W4433" i="38"/>
  <c r="U4434" i="38"/>
  <c r="W4434" i="38"/>
  <c r="T4434" i="38"/>
  <c r="X4433" i="38"/>
  <c r="T4433" i="38"/>
  <c r="X4434" i="38"/>
  <c r="K4436" i="38"/>
  <c r="K4438" i="38"/>
  <c r="U4435" i="38"/>
  <c r="W4435" i="38"/>
  <c r="K4437" i="38"/>
  <c r="T4435" i="38"/>
  <c r="X4435" i="38"/>
  <c r="U4436" i="38"/>
  <c r="T4436" i="38"/>
  <c r="X4436" i="38"/>
  <c r="U4437" i="38"/>
  <c r="K4439" i="38"/>
  <c r="K4440" i="38"/>
  <c r="X4437" i="38"/>
  <c r="T4437" i="38"/>
  <c r="U4438" i="38"/>
  <c r="T4439" i="38"/>
  <c r="U4439" i="38"/>
  <c r="T4438" i="38"/>
  <c r="X4438" i="38"/>
  <c r="X4439" i="38"/>
  <c r="K4441" i="38"/>
  <c r="T4440" i="38"/>
  <c r="K4442" i="38"/>
  <c r="U4440" i="38"/>
  <c r="X4440" i="38"/>
  <c r="K4443" i="38"/>
  <c r="T4441" i="38"/>
  <c r="U4441" i="38"/>
  <c r="U4442" i="38"/>
  <c r="X4441" i="38"/>
  <c r="T4442" i="38"/>
  <c r="K4445" i="38"/>
  <c r="K4444" i="38"/>
  <c r="X4442" i="38"/>
  <c r="U4443" i="38"/>
  <c r="X4443" i="38"/>
  <c r="T4443" i="38"/>
  <c r="K4446" i="38"/>
  <c r="U4444" i="38"/>
  <c r="X4444" i="38"/>
  <c r="K4447" i="38"/>
  <c r="U4445" i="38"/>
  <c r="T4444" i="38"/>
  <c r="U4446" i="38"/>
  <c r="T4446" i="38"/>
  <c r="X4446" i="38"/>
  <c r="X4445" i="38"/>
  <c r="T4445" i="38"/>
  <c r="K4448" i="38"/>
  <c r="U4447" i="38"/>
  <c r="K4449" i="38"/>
  <c r="U4448" i="38"/>
  <c r="X4447" i="38"/>
  <c r="X4448" i="38"/>
  <c r="K4451" i="38"/>
  <c r="T4447" i="38"/>
  <c r="T4448" i="38"/>
  <c r="K4450" i="38"/>
  <c r="U4449" i="38"/>
  <c r="X4449" i="38"/>
  <c r="T4449" i="38"/>
  <c r="U4450" i="38"/>
  <c r="K4453" i="38"/>
  <c r="K4452" i="38"/>
  <c r="X4450" i="38"/>
  <c r="T4450" i="38"/>
  <c r="T4451" i="38"/>
  <c r="U4451" i="38"/>
  <c r="W4451" i="38"/>
  <c r="X4451" i="38"/>
  <c r="K4454" i="38"/>
  <c r="U4452" i="38"/>
  <c r="W4452" i="38"/>
  <c r="T4452" i="38"/>
  <c r="X4452" i="38"/>
  <c r="U4453" i="38"/>
  <c r="W4453" i="38"/>
  <c r="T4453" i="38"/>
  <c r="K4455" i="38"/>
  <c r="X4453" i="38"/>
  <c r="K4456" i="38"/>
  <c r="T4454" i="38"/>
  <c r="U4454" i="38"/>
  <c r="W4454" i="38"/>
  <c r="U4456" i="38"/>
  <c r="W4456" i="38"/>
  <c r="U4455" i="38"/>
  <c r="W4455" i="38"/>
  <c r="X4454" i="38"/>
  <c r="T4455" i="38"/>
  <c r="K4457" i="38"/>
  <c r="T4456" i="38"/>
  <c r="X4456" i="38"/>
  <c r="X4455" i="38"/>
  <c r="K4458" i="38"/>
  <c r="U4457" i="38"/>
  <c r="W4457" i="38"/>
  <c r="K4459" i="38"/>
  <c r="T4457" i="38"/>
  <c r="X4457" i="38"/>
  <c r="U4458" i="38"/>
  <c r="W4458" i="38"/>
  <c r="K4461" i="38"/>
  <c r="K4460" i="38"/>
  <c r="T4458" i="38"/>
  <c r="X4458" i="38"/>
  <c r="U4459" i="38"/>
  <c r="W4459" i="38"/>
  <c r="U4460" i="38"/>
  <c r="X4459" i="38"/>
  <c r="T4459" i="38"/>
  <c r="K4462" i="38"/>
  <c r="X4460" i="38"/>
  <c r="U4462" i="38"/>
  <c r="T4460" i="38"/>
  <c r="U4461" i="38"/>
  <c r="K4463" i="38"/>
  <c r="T4462" i="38"/>
  <c r="X4462" i="38"/>
  <c r="T4461" i="38"/>
  <c r="X4461" i="38"/>
  <c r="K4464" i="38"/>
  <c r="T4463" i="38"/>
  <c r="U4463" i="38"/>
  <c r="K4465" i="38"/>
  <c r="U4464" i="38"/>
  <c r="K4466" i="38"/>
  <c r="X4463" i="38"/>
  <c r="T4464" i="38"/>
  <c r="U4466" i="38"/>
  <c r="X4464" i="38"/>
  <c r="K4467" i="38"/>
  <c r="U4465" i="38"/>
  <c r="T4465" i="38"/>
  <c r="X4466" i="38"/>
  <c r="X4465" i="38"/>
  <c r="T4466" i="38"/>
  <c r="K4468" i="38"/>
  <c r="U4467" i="38"/>
  <c r="X4467" i="38"/>
  <c r="T4467" i="38"/>
  <c r="K4469" i="38"/>
  <c r="U4468" i="38"/>
  <c r="X4468" i="38"/>
  <c r="T4468" i="38"/>
  <c r="K4470" i="38"/>
  <c r="T4469" i="38"/>
  <c r="K4471" i="38"/>
  <c r="U4469" i="38"/>
  <c r="U4470" i="38"/>
  <c r="X4469" i="38"/>
  <c r="X4470" i="38"/>
  <c r="K4473" i="38"/>
  <c r="T4470" i="38"/>
  <c r="K4472" i="38"/>
  <c r="T4471" i="38"/>
  <c r="U4471" i="38"/>
  <c r="K4474" i="38"/>
  <c r="X4471" i="38"/>
  <c r="U4472" i="38"/>
  <c r="U4473" i="38"/>
  <c r="X4472" i="38"/>
  <c r="K4475" i="38"/>
  <c r="T4472" i="38"/>
  <c r="X4473" i="38"/>
  <c r="T4473" i="38"/>
  <c r="T4474" i="38"/>
  <c r="U4474" i="38"/>
  <c r="K4476" i="38"/>
  <c r="U4475" i="38"/>
  <c r="W4475" i="38"/>
  <c r="X4474" i="38"/>
  <c r="U4476" i="38"/>
  <c r="W4476" i="38"/>
  <c r="T4475" i="38"/>
  <c r="K4477" i="38"/>
  <c r="X4476" i="38"/>
  <c r="T4476" i="38"/>
  <c r="X4475" i="38"/>
  <c r="K4478" i="38"/>
  <c r="U4477" i="38"/>
  <c r="W4477" i="38"/>
  <c r="T4477" i="38"/>
  <c r="K4479" i="38"/>
  <c r="X4477" i="38"/>
  <c r="K4481" i="38"/>
  <c r="T4478" i="38"/>
  <c r="U4478" i="38"/>
  <c r="W4478" i="38"/>
  <c r="U4479" i="38"/>
  <c r="W4479" i="38"/>
  <c r="K4480" i="38"/>
  <c r="U4480" i="38"/>
  <c r="W4480" i="38"/>
  <c r="X4479" i="38"/>
  <c r="T4479" i="38"/>
  <c r="X4478" i="38"/>
  <c r="T4480" i="38"/>
  <c r="X4480" i="38"/>
  <c r="K4482" i="38"/>
  <c r="U4482" i="38"/>
  <c r="W4482" i="38"/>
  <c r="K4483" i="38"/>
  <c r="T4481" i="38"/>
  <c r="U4481" i="38"/>
  <c r="W4481" i="38"/>
  <c r="T4482" i="38"/>
  <c r="X4482" i="38"/>
  <c r="X4481" i="38"/>
  <c r="K4484" i="38"/>
  <c r="K4486" i="38"/>
  <c r="K4485" i="38"/>
  <c r="T4483" i="38"/>
  <c r="U4483" i="38"/>
  <c r="W4483" i="38"/>
  <c r="X4483" i="38"/>
  <c r="U4484" i="38"/>
  <c r="X4484" i="38"/>
  <c r="U4485" i="38"/>
  <c r="K4487" i="38"/>
  <c r="T4484" i="38"/>
  <c r="X4485" i="38"/>
  <c r="T4485" i="38"/>
  <c r="T4486" i="38"/>
  <c r="U4486" i="38"/>
  <c r="K4488" i="38"/>
  <c r="K4490" i="38"/>
  <c r="X4486" i="38"/>
  <c r="K4489" i="38"/>
  <c r="U4487" i="38"/>
  <c r="X4487" i="38"/>
  <c r="U4488" i="38"/>
  <c r="T4487" i="38"/>
  <c r="X4488" i="38"/>
  <c r="T4488" i="38"/>
  <c r="K4492" i="38"/>
  <c r="K4491" i="38"/>
  <c r="U4489" i="38"/>
  <c r="X4489" i="38"/>
  <c r="T4489" i="38"/>
  <c r="U4490" i="38"/>
  <c r="T4490" i="38"/>
  <c r="K4493" i="38"/>
  <c r="U4491" i="38"/>
  <c r="X4490" i="38"/>
  <c r="T4491" i="38"/>
  <c r="X4491" i="38"/>
  <c r="U4492" i="38"/>
  <c r="K4494" i="38"/>
  <c r="X4492" i="38"/>
  <c r="T4492" i="38"/>
  <c r="K4495" i="38"/>
  <c r="U4493" i="38"/>
  <c r="T4493" i="38"/>
  <c r="X4493" i="38"/>
  <c r="U4494" i="38"/>
  <c r="T4494" i="38"/>
  <c r="K4496" i="38"/>
  <c r="K4498" i="38"/>
  <c r="K4497" i="38"/>
  <c r="X4494" i="38"/>
  <c r="T4495" i="38"/>
  <c r="U4495" i="38"/>
  <c r="U4496" i="38"/>
  <c r="X4495" i="38"/>
  <c r="X4496" i="38"/>
  <c r="K4499" i="38"/>
  <c r="T4496" i="38"/>
  <c r="T4497" i="38"/>
  <c r="U4497" i="38"/>
  <c r="U4498" i="38"/>
  <c r="X4497" i="38"/>
  <c r="K4500" i="38"/>
  <c r="T4498" i="38"/>
  <c r="X4498" i="38"/>
  <c r="U4499" i="38"/>
  <c r="W4499" i="38"/>
  <c r="K4501" i="38"/>
  <c r="T4499" i="38"/>
  <c r="X4499" i="38"/>
  <c r="K4502" i="38"/>
  <c r="U4500" i="38"/>
  <c r="W4500" i="38"/>
  <c r="X4500" i="38"/>
  <c r="T4501" i="38"/>
  <c r="U4501" i="38"/>
  <c r="W4501" i="38"/>
  <c r="T4500" i="38"/>
  <c r="K4503" i="38"/>
  <c r="X4501" i="38"/>
  <c r="T4502" i="38"/>
  <c r="K4505" i="38"/>
  <c r="K4504" i="38"/>
  <c r="U4502" i="38"/>
  <c r="W4502" i="38"/>
  <c r="X4502" i="38"/>
  <c r="T4503" i="38"/>
  <c r="U4503" i="38"/>
  <c r="W4503" i="38"/>
  <c r="X4503" i="38"/>
  <c r="K4506" i="38"/>
  <c r="U4504" i="38"/>
  <c r="W4504" i="38"/>
  <c r="X4504" i="38"/>
  <c r="T4504" i="38"/>
  <c r="U4505" i="38"/>
  <c r="W4505" i="38"/>
  <c r="K4507" i="38"/>
  <c r="X4505" i="38"/>
  <c r="T4505" i="38"/>
  <c r="U4506" i="38"/>
  <c r="W4506" i="38"/>
  <c r="K4508" i="38"/>
  <c r="T4506" i="38"/>
  <c r="T4507" i="38"/>
  <c r="U4507" i="38"/>
  <c r="W4507" i="38"/>
  <c r="X4506" i="38"/>
  <c r="X4507" i="38"/>
  <c r="K4509" i="38"/>
  <c r="U4508" i="38"/>
  <c r="T4508" i="38"/>
  <c r="X4508" i="38"/>
  <c r="K4510" i="38"/>
  <c r="U4510" i="38"/>
  <c r="K4512" i="38"/>
  <c r="K4511" i="38"/>
  <c r="U4509" i="38"/>
  <c r="X4510" i="38"/>
  <c r="X4509" i="38"/>
  <c r="T4510" i="38"/>
  <c r="T4509" i="38"/>
  <c r="T4511" i="38"/>
  <c r="K4514" i="38"/>
  <c r="K4513" i="38"/>
  <c r="U4511" i="38"/>
  <c r="X4511" i="38"/>
  <c r="T4512" i="38"/>
  <c r="U4512" i="38"/>
  <c r="X4512" i="38"/>
  <c r="T4513" i="38"/>
  <c r="K4515" i="38"/>
  <c r="U4513" i="38"/>
  <c r="X4513" i="38"/>
  <c r="T4514" i="38"/>
  <c r="U4514" i="38"/>
  <c r="K4516" i="38"/>
  <c r="X4514" i="38"/>
  <c r="T4515" i="38"/>
  <c r="K4518" i="38"/>
  <c r="K4517" i="38"/>
  <c r="U4515" i="38"/>
  <c r="X4515" i="38"/>
  <c r="U4516" i="38"/>
  <c r="T4516" i="38"/>
  <c r="X4516" i="38"/>
  <c r="K4519" i="38"/>
  <c r="T4517" i="38"/>
  <c r="U4517" i="38"/>
  <c r="X4517" i="38"/>
  <c r="U4518" i="38"/>
  <c r="K4521" i="38"/>
  <c r="K4520" i="38"/>
  <c r="X4518" i="38"/>
  <c r="U4520" i="38"/>
  <c r="T4519" i="38"/>
  <c r="T4518" i="38"/>
  <c r="U4519" i="38"/>
  <c r="K4522" i="38"/>
  <c r="T4520" i="38"/>
  <c r="X4519" i="38"/>
  <c r="X4520" i="38"/>
  <c r="K4523" i="38"/>
  <c r="U4521" i="38"/>
  <c r="X4521" i="38"/>
  <c r="T4522" i="38"/>
  <c r="U4522" i="38"/>
  <c r="T4521" i="38"/>
  <c r="K4524" i="38"/>
  <c r="X4522" i="38"/>
  <c r="U4523" i="38"/>
  <c r="W4523" i="38"/>
  <c r="K4525" i="38"/>
  <c r="T4524" i="38"/>
  <c r="U4524" i="38"/>
  <c r="W4524" i="38"/>
  <c r="T4523" i="38"/>
  <c r="X4523" i="38"/>
  <c r="X4524" i="38"/>
  <c r="K4526" i="38"/>
  <c r="T4525" i="38"/>
  <c r="U4525" i="38"/>
  <c r="W4525" i="38"/>
  <c r="X4525" i="38"/>
  <c r="K4528" i="38"/>
  <c r="K4527" i="38"/>
  <c r="T4526" i="38"/>
  <c r="U4526" i="38"/>
  <c r="W4526" i="38"/>
  <c r="K4529" i="38"/>
  <c r="X4526" i="38"/>
  <c r="U4527" i="38"/>
  <c r="W4527" i="38"/>
  <c r="T4527" i="38"/>
  <c r="X4527" i="38"/>
  <c r="K4530" i="38"/>
  <c r="U4528" i="38"/>
  <c r="W4528" i="38"/>
  <c r="X4528" i="38"/>
  <c r="T4529" i="38"/>
  <c r="T4528" i="38"/>
  <c r="K4531" i="38"/>
  <c r="U4529" i="38"/>
  <c r="W4529" i="38"/>
  <c r="K4532" i="38"/>
  <c r="T4530" i="38"/>
  <c r="U4530" i="38"/>
  <c r="W4530" i="38"/>
  <c r="X4530" i="38"/>
  <c r="T4531" i="38"/>
  <c r="X4529" i="38"/>
  <c r="U4531" i="38"/>
  <c r="W4531" i="38"/>
  <c r="X4531" i="38"/>
  <c r="K4533" i="38"/>
  <c r="U4532" i="38"/>
  <c r="T4532" i="38"/>
  <c r="K4534" i="38"/>
  <c r="K4535" i="38"/>
  <c r="U4533" i="38"/>
  <c r="X4532" i="38"/>
  <c r="U4534" i="38"/>
  <c r="T4534" i="38"/>
  <c r="X4533" i="38"/>
  <c r="T4533" i="38"/>
  <c r="X4534" i="38"/>
  <c r="K4536" i="38"/>
  <c r="T4535" i="38"/>
  <c r="U4535" i="38"/>
  <c r="K4538" i="38"/>
  <c r="K4537" i="38"/>
  <c r="T4536" i="38"/>
  <c r="U4536" i="38"/>
  <c r="X4535" i="38"/>
  <c r="X4536" i="38"/>
  <c r="T4537" i="38"/>
  <c r="K4539" i="38"/>
  <c r="U4537" i="38"/>
  <c r="T4538" i="38"/>
  <c r="X4537" i="38"/>
  <c r="U4538" i="38"/>
  <c r="K4541" i="38"/>
  <c r="K4540" i="38"/>
  <c r="X4538" i="38"/>
  <c r="U4539" i="38"/>
  <c r="X4539" i="38"/>
  <c r="T4540" i="38"/>
  <c r="K4542" i="38"/>
  <c r="T4539" i="38"/>
  <c r="U4540" i="38"/>
  <c r="X4540" i="38"/>
  <c r="U4541" i="38"/>
  <c r="K4543" i="38"/>
  <c r="X4541" i="38"/>
  <c r="U4542" i="38"/>
  <c r="K4545" i="38"/>
  <c r="K4544" i="38"/>
  <c r="T4541" i="38"/>
  <c r="U4544" i="38"/>
  <c r="X4542" i="38"/>
  <c r="U4543" i="38"/>
  <c r="T4542" i="38"/>
  <c r="T4544" i="38"/>
  <c r="T4543" i="38"/>
  <c r="X4543" i="38"/>
  <c r="X4544" i="38"/>
  <c r="K4546" i="38"/>
  <c r="T4545" i="38"/>
  <c r="U4545" i="38"/>
  <c r="K4547" i="38"/>
  <c r="X4545" i="38"/>
  <c r="K4549" i="38"/>
  <c r="K4548" i="38"/>
  <c r="T4546" i="38"/>
  <c r="U4546" i="38"/>
  <c r="X4546" i="38"/>
  <c r="U4547" i="38"/>
  <c r="W4547" i="38"/>
  <c r="X4547" i="38"/>
  <c r="K4550" i="38"/>
  <c r="T4547" i="38"/>
  <c r="U4548" i="38"/>
  <c r="W4548" i="38"/>
  <c r="U4549" i="38"/>
  <c r="W4549" i="38"/>
  <c r="X4548" i="38"/>
  <c r="T4548" i="38"/>
  <c r="K4551" i="38"/>
  <c r="U4550" i="38"/>
  <c r="W4550" i="38"/>
  <c r="X4549" i="38"/>
  <c r="K4552" i="38"/>
  <c r="T4549" i="38"/>
  <c r="T4550" i="38"/>
  <c r="X4550" i="38"/>
  <c r="K4554" i="38"/>
  <c r="K4553" i="38"/>
  <c r="U4551" i="38"/>
  <c r="W4551" i="38"/>
  <c r="T4552" i="38"/>
  <c r="U4552" i="38"/>
  <c r="W4552" i="38"/>
  <c r="U4553" i="38"/>
  <c r="W4553" i="38"/>
  <c r="X4551" i="38"/>
  <c r="X4552" i="38"/>
  <c r="T4551" i="38"/>
  <c r="X4553" i="38"/>
  <c r="T4553" i="38"/>
  <c r="K4555" i="38"/>
  <c r="U4555" i="38"/>
  <c r="W4555" i="38"/>
  <c r="K4556" i="38"/>
  <c r="T4554" i="38"/>
  <c r="U4554" i="38"/>
  <c r="W4554" i="38"/>
  <c r="X4555" i="38"/>
  <c r="X4554" i="38"/>
  <c r="T4555" i="38"/>
  <c r="K4557" i="38"/>
  <c r="K4558" i="38"/>
  <c r="U4556" i="38"/>
  <c r="X4556" i="38"/>
  <c r="T4556" i="38"/>
  <c r="K4559" i="38"/>
  <c r="U4557" i="38"/>
  <c r="T4558" i="38"/>
  <c r="U4558" i="38"/>
  <c r="U4559" i="38"/>
  <c r="X4557" i="38"/>
  <c r="K4560" i="38"/>
  <c r="T4557" i="38"/>
  <c r="X4558" i="38"/>
  <c r="X4559" i="38"/>
  <c r="T4559" i="38"/>
  <c r="K4562" i="38"/>
  <c r="K4561" i="38"/>
  <c r="U4560" i="38"/>
  <c r="T4560" i="38"/>
  <c r="U4561" i="38"/>
  <c r="X4561" i="38"/>
  <c r="T4561" i="38"/>
  <c r="K4564" i="38"/>
  <c r="K4563" i="38"/>
  <c r="X4560" i="38"/>
  <c r="U4562" i="38"/>
  <c r="X4562" i="38"/>
  <c r="T4563" i="38"/>
  <c r="U4563" i="38"/>
  <c r="K4565" i="38"/>
  <c r="T4562" i="38"/>
  <c r="U4564" i="38"/>
  <c r="X4563" i="38"/>
  <c r="K4566" i="38"/>
  <c r="U4565" i="38"/>
  <c r="X4565" i="38"/>
  <c r="X4564" i="38"/>
  <c r="T4564" i="38"/>
  <c r="T4565" i="38"/>
  <c r="K4567" i="38"/>
  <c r="U4567" i="38"/>
  <c r="K4568" i="38"/>
  <c r="U4566" i="38"/>
  <c r="T4566" i="38"/>
  <c r="X4567" i="38"/>
  <c r="T4567" i="38"/>
  <c r="X4566" i="38"/>
  <c r="K4569" i="38"/>
  <c r="U4568" i="38"/>
  <c r="K4571" i="38"/>
  <c r="K4570" i="38"/>
  <c r="T4568" i="38"/>
  <c r="U4569" i="38"/>
  <c r="X4568" i="38"/>
  <c r="T4569" i="38"/>
  <c r="K4572" i="38"/>
  <c r="U4570" i="38"/>
  <c r="X4570" i="38"/>
  <c r="T4570" i="38"/>
  <c r="X4569" i="38"/>
  <c r="K4573" i="38"/>
  <c r="U4571" i="38"/>
  <c r="W4571" i="38"/>
  <c r="K4574" i="38"/>
  <c r="X4571" i="38"/>
  <c r="T4571" i="38"/>
  <c r="U4572" i="38"/>
  <c r="W4572" i="38"/>
  <c r="X4572" i="38"/>
  <c r="T4572" i="38"/>
  <c r="T4573" i="38"/>
  <c r="K4575" i="38"/>
  <c r="U4573" i="38"/>
  <c r="W4573" i="38"/>
  <c r="X4573" i="38"/>
  <c r="U4574" i="38"/>
  <c r="W4574" i="38"/>
  <c r="T4574" i="38"/>
  <c r="K4577" i="38"/>
  <c r="K4576" i="38"/>
  <c r="X4574" i="38"/>
  <c r="U4575" i="38"/>
  <c r="W4575" i="38"/>
  <c r="X4575" i="38"/>
  <c r="T4575" i="38"/>
  <c r="K4578" i="38"/>
  <c r="T4576" i="38"/>
  <c r="U4576" i="38"/>
  <c r="W4576" i="38"/>
  <c r="X4576" i="38"/>
  <c r="T4577" i="38"/>
  <c r="U4578" i="38"/>
  <c r="W4578" i="38"/>
  <c r="K4579" i="38"/>
  <c r="U4577" i="38"/>
  <c r="W4577" i="38"/>
  <c r="T4578" i="38"/>
  <c r="X4577" i="38"/>
  <c r="X4578" i="38"/>
  <c r="K4580" i="38"/>
  <c r="U4580" i="38"/>
  <c r="K4582" i="38"/>
  <c r="K4581" i="38"/>
  <c r="U4579" i="38"/>
  <c r="W4579" i="38"/>
  <c r="T4579" i="38"/>
  <c r="X4580" i="38"/>
  <c r="T4580" i="38"/>
  <c r="X4579" i="38"/>
  <c r="K4583" i="38"/>
  <c r="U4581" i="38"/>
  <c r="U4583" i="38"/>
  <c r="X4581" i="38"/>
  <c r="U4582" i="38"/>
  <c r="T4581" i="38"/>
  <c r="K4584" i="38"/>
  <c r="T4583" i="38"/>
  <c r="X4582" i="38"/>
  <c r="X4583" i="38"/>
  <c r="T4582" i="38"/>
  <c r="K4586" i="38"/>
  <c r="K4585" i="38"/>
  <c r="U4584" i="38"/>
  <c r="X4584" i="38"/>
  <c r="T4584" i="38"/>
  <c r="K4587" i="38"/>
  <c r="U4585" i="38"/>
  <c r="U4586" i="38"/>
  <c r="X4585" i="38"/>
  <c r="T4585" i="38"/>
  <c r="K4588" i="38"/>
  <c r="T4586" i="38"/>
  <c r="X4586" i="38"/>
  <c r="T4587" i="38"/>
  <c r="U4587" i="38"/>
  <c r="K4589" i="38"/>
  <c r="X4587" i="38"/>
  <c r="K4590" i="38"/>
  <c r="U4588" i="38"/>
  <c r="T4589" i="38"/>
  <c r="U4589" i="38"/>
  <c r="X4588" i="38"/>
  <c r="K4591" i="38"/>
  <c r="X4589" i="38"/>
  <c r="T4588" i="38"/>
  <c r="K4592" i="38"/>
  <c r="U4590" i="38"/>
  <c r="T4590" i="38"/>
  <c r="T4591" i="38"/>
  <c r="U4591" i="38"/>
  <c r="X4591" i="38"/>
  <c r="X4590" i="38"/>
  <c r="K4594" i="38"/>
  <c r="K4593" i="38"/>
  <c r="K4595" i="38"/>
  <c r="U4592" i="38"/>
  <c r="X4592" i="38"/>
  <c r="T4592" i="38"/>
  <c r="T4593" i="38"/>
  <c r="U4593" i="38"/>
  <c r="X4593" i="38"/>
  <c r="K4597" i="38"/>
  <c r="K4596" i="38"/>
  <c r="T4594" i="38"/>
  <c r="U4594" i="38"/>
  <c r="T4595" i="38"/>
  <c r="U4595" i="38"/>
  <c r="W4595" i="38"/>
  <c r="X4594" i="38"/>
  <c r="K4598" i="38"/>
  <c r="U4596" i="38"/>
  <c r="W4596" i="38"/>
  <c r="X4595" i="38"/>
  <c r="X4596" i="38"/>
  <c r="T4596" i="38"/>
  <c r="K4599" i="38"/>
  <c r="T4597" i="38"/>
  <c r="U4597" i="38"/>
  <c r="W4597" i="38"/>
  <c r="U4598" i="38"/>
  <c r="W4598" i="38"/>
  <c r="X4597" i="38"/>
  <c r="K4600" i="38"/>
  <c r="X4598" i="38"/>
  <c r="T4598" i="38"/>
  <c r="U4599" i="38"/>
  <c r="W4599" i="38"/>
  <c r="K4601" i="38"/>
  <c r="X4599" i="38"/>
  <c r="T4599" i="38"/>
  <c r="U4600" i="38"/>
  <c r="W4600" i="38"/>
  <c r="K4602" i="38"/>
  <c r="X4600" i="38"/>
  <c r="K4603" i="38"/>
  <c r="U4601" i="38"/>
  <c r="W4601" i="38"/>
  <c r="T4601" i="38"/>
  <c r="T4600" i="38"/>
  <c r="X4601" i="38"/>
  <c r="U4602" i="38"/>
  <c r="W4602" i="38"/>
  <c r="K4604" i="38"/>
  <c r="U4603" i="38"/>
  <c r="W4603" i="38"/>
  <c r="X4602" i="38"/>
  <c r="T4602" i="38"/>
  <c r="K4606" i="38"/>
  <c r="K4605" i="38"/>
  <c r="X4603" i="38"/>
  <c r="T4603" i="38"/>
  <c r="T4604" i="38"/>
  <c r="U4604" i="38"/>
  <c r="U4605" i="38"/>
  <c r="X4604" i="38"/>
  <c r="X4605" i="38"/>
  <c r="T4605" i="38"/>
  <c r="K4607" i="38"/>
  <c r="K4608" i="38"/>
  <c r="T4606" i="38"/>
  <c r="U4607" i="38"/>
  <c r="U4606" i="38"/>
  <c r="T4607" i="38"/>
  <c r="X4606" i="38"/>
  <c r="X4607" i="38"/>
  <c r="K4609" i="38"/>
  <c r="T4608" i="38"/>
  <c r="U4608" i="38"/>
  <c r="K4610" i="38"/>
  <c r="X4608" i="38"/>
  <c r="U4609" i="38"/>
  <c r="K4611" i="38"/>
  <c r="U4610" i="38"/>
  <c r="X4609" i="38"/>
  <c r="X4610" i="38"/>
  <c r="T4609" i="38"/>
  <c r="T4610" i="38"/>
  <c r="K4612" i="38"/>
  <c r="T4611" i="38"/>
  <c r="K4613" i="38"/>
  <c r="U4611" i="38"/>
  <c r="X4611" i="38"/>
  <c r="U4612" i="38"/>
  <c r="K4614" i="38"/>
  <c r="X4612" i="38"/>
  <c r="U4613" i="38"/>
  <c r="K4615" i="38"/>
  <c r="T4612" i="38"/>
  <c r="X4613" i="38"/>
  <c r="T4613" i="38"/>
  <c r="K4616" i="38"/>
  <c r="T4614" i="38"/>
  <c r="U4614" i="38"/>
  <c r="U4615" i="38"/>
  <c r="X4615" i="38"/>
  <c r="T4615" i="38"/>
  <c r="X4614" i="38"/>
  <c r="K4617" i="38"/>
  <c r="U4617" i="38"/>
  <c r="K4618" i="38"/>
  <c r="T4616" i="38"/>
  <c r="U4616" i="38"/>
  <c r="X4617" i="38"/>
  <c r="T4617" i="38"/>
  <c r="X4616" i="38"/>
  <c r="K4620" i="38"/>
  <c r="K4619" i="38"/>
  <c r="U4618" i="38"/>
  <c r="T4618" i="38"/>
  <c r="X4618" i="38"/>
  <c r="U4619" i="38"/>
  <c r="W4619" i="38"/>
  <c r="K4621" i="38"/>
  <c r="K4622" i="38"/>
  <c r="X4619" i="38"/>
  <c r="U4620" i="38"/>
  <c r="W4620" i="38"/>
  <c r="T4619" i="38"/>
  <c r="T4620" i="38"/>
  <c r="U4621" i="38"/>
  <c r="W4621" i="38"/>
  <c r="X4621" i="38"/>
  <c r="T4621" i="38"/>
  <c r="X4620" i="38"/>
  <c r="K4623" i="38"/>
  <c r="K4625" i="38"/>
  <c r="K4624" i="38"/>
  <c r="U4622" i="38"/>
  <c r="W4622" i="38"/>
  <c r="T4622" i="38"/>
  <c r="U4623" i="38"/>
  <c r="W4623" i="38"/>
  <c r="X4623" i="38"/>
  <c r="X4622" i="38"/>
  <c r="T4623" i="38"/>
  <c r="U4624" i="38"/>
  <c r="W4624" i="38"/>
  <c r="X4624" i="38"/>
  <c r="T4624" i="38"/>
  <c r="K4627" i="38"/>
  <c r="K4626" i="38"/>
  <c r="U4625" i="38"/>
  <c r="W4625" i="38"/>
  <c r="K4628" i="38"/>
  <c r="X4625" i="38"/>
  <c r="U4626" i="38"/>
  <c r="W4626" i="38"/>
  <c r="T4625" i="38"/>
  <c r="T4626" i="38"/>
  <c r="X4626" i="38"/>
  <c r="U4627" i="38"/>
  <c r="W4627" i="38"/>
  <c r="K4629" i="38"/>
  <c r="X4627" i="38"/>
  <c r="T4627" i="38"/>
  <c r="U4628" i="38"/>
  <c r="K4631" i="38"/>
  <c r="K4630" i="38"/>
  <c r="U4630" i="38"/>
  <c r="X4628" i="38"/>
  <c r="T4628" i="38"/>
  <c r="T4629" i="38"/>
  <c r="U4629" i="38"/>
  <c r="T4630" i="38"/>
  <c r="X4630" i="38"/>
  <c r="X4629" i="38"/>
  <c r="K4632" i="38"/>
  <c r="U4632" i="38"/>
  <c r="T4631" i="38"/>
  <c r="U4631" i="38"/>
  <c r="K4633" i="38"/>
  <c r="T4632" i="38"/>
  <c r="X4631" i="38"/>
  <c r="X4632" i="38"/>
  <c r="K4634" i="38"/>
  <c r="U4633" i="38"/>
  <c r="X4633" i="38"/>
  <c r="U4634" i="38"/>
  <c r="T4633" i="38"/>
  <c r="K4635" i="38"/>
  <c r="T4634" i="38"/>
  <c r="X4634" i="38"/>
  <c r="K4636" i="38"/>
  <c r="T4635" i="38"/>
  <c r="U4635" i="38"/>
  <c r="K4637" i="38"/>
  <c r="X4635" i="38"/>
  <c r="T4636" i="38"/>
  <c r="K4638" i="38"/>
  <c r="U4636" i="38"/>
  <c r="U4637" i="38"/>
  <c r="K4639" i="38"/>
  <c r="X4636" i="38"/>
  <c r="U4638" i="38"/>
  <c r="X4637" i="38"/>
  <c r="K4640" i="38"/>
  <c r="T4637" i="38"/>
  <c r="X4638" i="38"/>
  <c r="T4638" i="38"/>
  <c r="K4642" i="38"/>
  <c r="T4639" i="38"/>
  <c r="U4639" i="38"/>
  <c r="K4641" i="38"/>
  <c r="X4639" i="38"/>
  <c r="T4640" i="38"/>
  <c r="U4640" i="38"/>
  <c r="K4643" i="38"/>
  <c r="X4640" i="38"/>
  <c r="U4641" i="38"/>
  <c r="T4641" i="38"/>
  <c r="X4641" i="38"/>
  <c r="U4642" i="38"/>
  <c r="K4644" i="38"/>
  <c r="T4642" i="38"/>
  <c r="X4642" i="38"/>
  <c r="U4643" i="38"/>
  <c r="W4643" i="38"/>
  <c r="K4645" i="38"/>
  <c r="X4643" i="38"/>
  <c r="T4643" i="38"/>
  <c r="K4646" i="38"/>
  <c r="U4644" i="38"/>
  <c r="W4644" i="38"/>
  <c r="T4644" i="38"/>
  <c r="X4644" i="38"/>
  <c r="K4647" i="38"/>
  <c r="U4645" i="38"/>
  <c r="W4645" i="38"/>
  <c r="T4645" i="38"/>
  <c r="X4645" i="38"/>
  <c r="K4648" i="38"/>
  <c r="U4646" i="38"/>
  <c r="W4646" i="38"/>
  <c r="T4646" i="38"/>
  <c r="X4646" i="38"/>
  <c r="U4647" i="38"/>
  <c r="W4647" i="38"/>
  <c r="K4649" i="38"/>
  <c r="X4647" i="38"/>
  <c r="T4647" i="38"/>
  <c r="U4648" i="38"/>
  <c r="W4648" i="38"/>
  <c r="K4650" i="38"/>
  <c r="X4648" i="38"/>
  <c r="K4652" i="38"/>
  <c r="T4648" i="38"/>
  <c r="U4650" i="38"/>
  <c r="W4650" i="38"/>
  <c r="K4651" i="38"/>
  <c r="U4649" i="38"/>
  <c r="W4649" i="38"/>
  <c r="T4650" i="38"/>
  <c r="X4649" i="38"/>
  <c r="T4649" i="38"/>
  <c r="X4650" i="38"/>
  <c r="U4651" i="38"/>
  <c r="W4651" i="38"/>
  <c r="K4653" i="38"/>
  <c r="U4652" i="38"/>
  <c r="X4651" i="38"/>
  <c r="T4651" i="38"/>
  <c r="K4654" i="38"/>
  <c r="X4652" i="38"/>
  <c r="T4652" i="38"/>
  <c r="K4655" i="38"/>
  <c r="U4653" i="38"/>
  <c r="T4653" i="38"/>
  <c r="T4654" i="38"/>
  <c r="X4653" i="38"/>
  <c r="U4654" i="38"/>
  <c r="K4656" i="38"/>
  <c r="U4656" i="38"/>
  <c r="K4657" i="38"/>
  <c r="U4655" i="38"/>
  <c r="X4654" i="38"/>
  <c r="X4656" i="38"/>
  <c r="X4655" i="38"/>
  <c r="T4655" i="38"/>
  <c r="T4656" i="38"/>
  <c r="K4658" i="38"/>
  <c r="K4659" i="38"/>
  <c r="U4657" i="38"/>
  <c r="T4657" i="38"/>
  <c r="U4659" i="38"/>
  <c r="X4657" i="38"/>
  <c r="K4660" i="38"/>
  <c r="U4658" i="38"/>
  <c r="T4659" i="38"/>
  <c r="X4658" i="38"/>
  <c r="T4658" i="38"/>
  <c r="X4659" i="38"/>
  <c r="K4661" i="38"/>
  <c r="T4660" i="38"/>
  <c r="U4660" i="38"/>
  <c r="K4663" i="38"/>
  <c r="K4662" i="38"/>
  <c r="X4660" i="38"/>
  <c r="U4661" i="38"/>
  <c r="K4664" i="38"/>
  <c r="T4661" i="38"/>
  <c r="X4661" i="38"/>
  <c r="U4662" i="38"/>
  <c r="X4662" i="38"/>
  <c r="T4662" i="38"/>
  <c r="K4665" i="38"/>
  <c r="U4663" i="38"/>
  <c r="X4663" i="38"/>
  <c r="T4664" i="38"/>
  <c r="T4663" i="38"/>
  <c r="U4664" i="38"/>
  <c r="K4666" i="38"/>
  <c r="X4664" i="38"/>
  <c r="U4665" i="38"/>
  <c r="K4667" i="38"/>
  <c r="X4665" i="38"/>
  <c r="T4665" i="38"/>
  <c r="T4667" i="38"/>
  <c r="K4668" i="38"/>
  <c r="U4666" i="38"/>
  <c r="U4667" i="38"/>
  <c r="W4667" i="38"/>
  <c r="X4666" i="38"/>
  <c r="X4667" i="38"/>
  <c r="T4666" i="38"/>
  <c r="K4669" i="38"/>
  <c r="U4668" i="38"/>
  <c r="W4668" i="38"/>
  <c r="T4668" i="38"/>
  <c r="X4668" i="38"/>
  <c r="K4670" i="38"/>
  <c r="U4669" i="38"/>
  <c r="W4669" i="38"/>
  <c r="K4671" i="38"/>
  <c r="T4669" i="38"/>
  <c r="X4669" i="38"/>
  <c r="T4670" i="38"/>
  <c r="U4670" i="38"/>
  <c r="W4670" i="38"/>
  <c r="K4672" i="38"/>
  <c r="K4674" i="38"/>
  <c r="K4673" i="38"/>
  <c r="U4671" i="38"/>
  <c r="W4671" i="38"/>
  <c r="T4671" i="38"/>
  <c r="X4670" i="38"/>
  <c r="U4672" i="38"/>
  <c r="W4672" i="38"/>
  <c r="X4671" i="38"/>
  <c r="K4675" i="38"/>
  <c r="T4673" i="38"/>
  <c r="U4673" i="38"/>
  <c r="W4673" i="38"/>
  <c r="X4673" i="38"/>
  <c r="X4672" i="38"/>
  <c r="T4672" i="38"/>
  <c r="U4674" i="38"/>
  <c r="W4674" i="38"/>
  <c r="K4676" i="38"/>
  <c r="T4674" i="38"/>
  <c r="X4674" i="38"/>
  <c r="K4678" i="38"/>
  <c r="K4677" i="38"/>
  <c r="T4675" i="38"/>
  <c r="U4675" i="38"/>
  <c r="W4675" i="38"/>
  <c r="T4676" i="38"/>
  <c r="U4676" i="38"/>
  <c r="X4675" i="38"/>
  <c r="K4679" i="38"/>
  <c r="T4677" i="38"/>
  <c r="U4677" i="38"/>
  <c r="X4676" i="38"/>
  <c r="K4680" i="38"/>
  <c r="X4677" i="38"/>
  <c r="U4678" i="38"/>
  <c r="T4678" i="38"/>
  <c r="X4678" i="38"/>
  <c r="U4679" i="38"/>
  <c r="K4681" i="38"/>
  <c r="T4679" i="38"/>
  <c r="X4679" i="38"/>
  <c r="K4682" i="38"/>
  <c r="U4680" i="38"/>
  <c r="T4680" i="38"/>
  <c r="X4680" i="38"/>
  <c r="T4681" i="38"/>
  <c r="U4681" i="38"/>
  <c r="K4683" i="38"/>
  <c r="X4681" i="38"/>
  <c r="K4684" i="38"/>
  <c r="U4682" i="38"/>
  <c r="X4682" i="38"/>
  <c r="T4682" i="38"/>
  <c r="T4683" i="38"/>
  <c r="U4683" i="38"/>
  <c r="K4685" i="38"/>
  <c r="X4683" i="38"/>
  <c r="T4684" i="38"/>
  <c r="U4684" i="38"/>
  <c r="K4686" i="38"/>
  <c r="T4685" i="38"/>
  <c r="X4684" i="38"/>
  <c r="K4688" i="38"/>
  <c r="K4687" i="38"/>
  <c r="U4685" i="38"/>
  <c r="U4686" i="38"/>
  <c r="U4687" i="38"/>
  <c r="X4686" i="38"/>
  <c r="T4686" i="38"/>
  <c r="X4685" i="38"/>
  <c r="X4687" i="38"/>
  <c r="T4687" i="38"/>
  <c r="K4689" i="38"/>
  <c r="U4688" i="38"/>
  <c r="T4689" i="38"/>
  <c r="K4690" i="38"/>
  <c r="K4691" i="38"/>
  <c r="U4689" i="38"/>
  <c r="U4690" i="38"/>
  <c r="X4689" i="38"/>
  <c r="X4688" i="38"/>
  <c r="T4688" i="38"/>
  <c r="X4690" i="38"/>
  <c r="T4690" i="38"/>
  <c r="K4692" i="38"/>
  <c r="U4691" i="38"/>
  <c r="W4691" i="38"/>
  <c r="K4693" i="38"/>
  <c r="T4691" i="38"/>
  <c r="X4691" i="38"/>
  <c r="K4694" i="38"/>
  <c r="U4692" i="38"/>
  <c r="W4692" i="38"/>
  <c r="T4692" i="38"/>
  <c r="X4692" i="38"/>
  <c r="U4693" i="38"/>
  <c r="W4693" i="38"/>
  <c r="K4695" i="38"/>
  <c r="X4693" i="38"/>
  <c r="K4697" i="38"/>
  <c r="T4693" i="38"/>
  <c r="K4696" i="38"/>
  <c r="U4694" i="38"/>
  <c r="W4694" i="38"/>
  <c r="T4694" i="38"/>
  <c r="X4694" i="38"/>
  <c r="U4695" i="38"/>
  <c r="W4695" i="38"/>
  <c r="T4695" i="38"/>
  <c r="K4698" i="38"/>
  <c r="U4696" i="38"/>
  <c r="W4696" i="38"/>
  <c r="X4695" i="38"/>
  <c r="X4696" i="38"/>
  <c r="T4696" i="38"/>
  <c r="U4697" i="38"/>
  <c r="W4697" i="38"/>
  <c r="K4699" i="38"/>
  <c r="X4697" i="38"/>
  <c r="T4697" i="38"/>
  <c r="K4700" i="38"/>
  <c r="U4698" i="38"/>
  <c r="W4698" i="38"/>
  <c r="T4698" i="38"/>
  <c r="X4698" i="38"/>
  <c r="K4701" i="38"/>
  <c r="U4699" i="38"/>
  <c r="W4699" i="38"/>
  <c r="X4699" i="38"/>
  <c r="T4699" i="38"/>
  <c r="U4700" i="38"/>
  <c r="K4702" i="38"/>
  <c r="T4701" i="38"/>
  <c r="U4701" i="38"/>
  <c r="X4700" i="38"/>
  <c r="U4702" i="38"/>
  <c r="X4701" i="38"/>
  <c r="K4704" i="38"/>
  <c r="K4703" i="38"/>
  <c r="T4700" i="38"/>
  <c r="T4702" i="38"/>
  <c r="X4702" i="38"/>
  <c r="T4703" i="38"/>
  <c r="K4705" i="38"/>
  <c r="U4703" i="38"/>
  <c r="T4704" i="38"/>
  <c r="X4703" i="38"/>
  <c r="U4704" i="38"/>
  <c r="K4706" i="38"/>
  <c r="K4708" i="38"/>
  <c r="K4707" i="38"/>
  <c r="U4705" i="38"/>
  <c r="X4704" i="38"/>
  <c r="U4706" i="38"/>
  <c r="X4706" i="38"/>
  <c r="X4705" i="38"/>
  <c r="T4705" i="38"/>
  <c r="T4706" i="38"/>
  <c r="K4709" i="38"/>
  <c r="U4707" i="38"/>
  <c r="T4707" i="38"/>
  <c r="K4710" i="38"/>
  <c r="U4708" i="38"/>
  <c r="X4707" i="38"/>
  <c r="T4708" i="38"/>
  <c r="U4709" i="38"/>
  <c r="X4708" i="38"/>
  <c r="T4709" i="38"/>
  <c r="K4711" i="38"/>
  <c r="X4709" i="38"/>
  <c r="K4712" i="38"/>
  <c r="U4710" i="38"/>
  <c r="T4711" i="38"/>
  <c r="U4711" i="38"/>
  <c r="X4710" i="38"/>
  <c r="T4710" i="38"/>
  <c r="X4711" i="38"/>
  <c r="K4714" i="38"/>
  <c r="K4713" i="38"/>
  <c r="U4712" i="38"/>
  <c r="T4712" i="38"/>
  <c r="U4713" i="38"/>
  <c r="X4712" i="38"/>
  <c r="K4715" i="38"/>
  <c r="T4713" i="38"/>
  <c r="U4714" i="38"/>
  <c r="X4713" i="38"/>
  <c r="K4716" i="38"/>
  <c r="U4716" i="38"/>
  <c r="W4716" i="38"/>
  <c r="X4714" i="38"/>
  <c r="T4714" i="38"/>
  <c r="T4715" i="38"/>
  <c r="K4718" i="38"/>
  <c r="K4717" i="38"/>
  <c r="U4715" i="38"/>
  <c r="W4715" i="38"/>
  <c r="T4716" i="38"/>
  <c r="X4715" i="38"/>
  <c r="U4717" i="38"/>
  <c r="W4717" i="38"/>
  <c r="T4717" i="38"/>
  <c r="X4716" i="38"/>
  <c r="X4717" i="38"/>
  <c r="K4719" i="38"/>
  <c r="K4721" i="38"/>
  <c r="T4718" i="38"/>
  <c r="U4718" i="38"/>
  <c r="W4718" i="38"/>
  <c r="K4720" i="38"/>
  <c r="X4718" i="38"/>
  <c r="U4719" i="38"/>
  <c r="W4719" i="38"/>
  <c r="X4719" i="38"/>
  <c r="K4722" i="38"/>
  <c r="T4719" i="38"/>
  <c r="T4720" i="38"/>
  <c r="U4720" i="38"/>
  <c r="W4720" i="38"/>
  <c r="X4720" i="38"/>
  <c r="T4721" i="38"/>
  <c r="U4721" i="38"/>
  <c r="W4721" i="38"/>
  <c r="K4723" i="38"/>
  <c r="X4721" i="38"/>
  <c r="U4722" i="38"/>
  <c r="W4722" i="38"/>
  <c r="T4722" i="38"/>
  <c r="K4724" i="38"/>
  <c r="X4722" i="38"/>
  <c r="T4724" i="38"/>
  <c r="K4726" i="38"/>
  <c r="K4725" i="38"/>
  <c r="T4723" i="38"/>
  <c r="U4723" i="38"/>
  <c r="W4723" i="38"/>
  <c r="U4724" i="38"/>
  <c r="X4723" i="38"/>
  <c r="X4724" i="38"/>
  <c r="U4725" i="38"/>
  <c r="X4725" i="38"/>
  <c r="T4725" i="38"/>
  <c r="K4727" i="38"/>
  <c r="T4726" i="38"/>
  <c r="K4728" i="38"/>
  <c r="U4726" i="38"/>
  <c r="X4726" i="38"/>
  <c r="U4727" i="38"/>
  <c r="K4730" i="38"/>
  <c r="K4729" i="38"/>
  <c r="X4727" i="38"/>
  <c r="U4728" i="38"/>
  <c r="T4727" i="38"/>
  <c r="U4729" i="38"/>
  <c r="X4728" i="38"/>
  <c r="T4728" i="38"/>
  <c r="K4731" i="38"/>
  <c r="X4729" i="38"/>
  <c r="T4729" i="38"/>
  <c r="U4730" i="38"/>
  <c r="K4732" i="38"/>
  <c r="T4730" i="38"/>
  <c r="X4730" i="38"/>
  <c r="K4733" i="38"/>
  <c r="U4731" i="38"/>
  <c r="X4731" i="38"/>
  <c r="T4731" i="38"/>
  <c r="T4732" i="38"/>
  <c r="U4732" i="38"/>
  <c r="K4734" i="38"/>
  <c r="K4735" i="38"/>
  <c r="T4733" i="38"/>
  <c r="X4732" i="38"/>
  <c r="U4733" i="38"/>
  <c r="X4733" i="38"/>
  <c r="K4736" i="38"/>
  <c r="U4734" i="38"/>
  <c r="T4734" i="38"/>
  <c r="U4735" i="38"/>
  <c r="X4735" i="38"/>
  <c r="T4735" i="38"/>
  <c r="X4734" i="38"/>
  <c r="K4737" i="38"/>
  <c r="U4737" i="38"/>
  <c r="T4736" i="38"/>
  <c r="K4738" i="38"/>
  <c r="U4736" i="38"/>
  <c r="T4737" i="38"/>
  <c r="X4737" i="38"/>
  <c r="X4736" i="38"/>
  <c r="K4739" i="38"/>
  <c r="K4740" i="38"/>
  <c r="T4738" i="38"/>
  <c r="U4738" i="38"/>
  <c r="U4739" i="38"/>
  <c r="W4739" i="38"/>
  <c r="X4739" i="38"/>
  <c r="T4739" i="38"/>
  <c r="X4738" i="38"/>
  <c r="K4741" i="38"/>
  <c r="U4741" i="38"/>
  <c r="W4741" i="38"/>
  <c r="T4740" i="38"/>
  <c r="K4743" i="38"/>
  <c r="K4742" i="38"/>
  <c r="U4740" i="38"/>
  <c r="W4740" i="38"/>
  <c r="X4741" i="38"/>
  <c r="T4741" i="38"/>
  <c r="X4740" i="38"/>
  <c r="U4742" i="38"/>
  <c r="W4742" i="38"/>
  <c r="K4744" i="38"/>
  <c r="X4742" i="38"/>
  <c r="T4742" i="38"/>
  <c r="K4745" i="38"/>
  <c r="T4743" i="38"/>
  <c r="U4743" i="38"/>
  <c r="W4743" i="38"/>
  <c r="K4746" i="38"/>
  <c r="X4743" i="38"/>
  <c r="T4744" i="38"/>
  <c r="U4745" i="38"/>
  <c r="W4745" i="38"/>
  <c r="U4744" i="38"/>
  <c r="W4744" i="38"/>
  <c r="T4745" i="38"/>
  <c r="X4745" i="38"/>
  <c r="X4744" i="38"/>
  <c r="K4747" i="38"/>
  <c r="U4746" i="38"/>
  <c r="W4746" i="38"/>
  <c r="K4748" i="38"/>
  <c r="X4746" i="38"/>
  <c r="T4746" i="38"/>
  <c r="U4747" i="38"/>
  <c r="W4747" i="38"/>
  <c r="K4749" i="38"/>
  <c r="T4747" i="38"/>
  <c r="U4748" i="38"/>
  <c r="X4747" i="38"/>
  <c r="T4748" i="38"/>
  <c r="K4750" i="38"/>
  <c r="X4748" i="38"/>
  <c r="K4752" i="38"/>
  <c r="K4751" i="38"/>
  <c r="U4749" i="38"/>
  <c r="X4749" i="38"/>
  <c r="T4749" i="38"/>
  <c r="K4753" i="38"/>
  <c r="T4750" i="38"/>
  <c r="U4750" i="38"/>
  <c r="X4750" i="38"/>
  <c r="U4751" i="38"/>
  <c r="T4751" i="38"/>
  <c r="X4751" i="38"/>
  <c r="U4752" i="38"/>
  <c r="T4752" i="38"/>
  <c r="K4754" i="38"/>
  <c r="U4754" i="38"/>
  <c r="X4752" i="38"/>
  <c r="U4753" i="38"/>
  <c r="K4755" i="38"/>
  <c r="T4754" i="38"/>
  <c r="X4753" i="38"/>
  <c r="K4756" i="38"/>
  <c r="X4754" i="38"/>
  <c r="T4753" i="38"/>
  <c r="U4755" i="38"/>
  <c r="K4757" i="38"/>
  <c r="X4755" i="38"/>
  <c r="T4756" i="38"/>
  <c r="T4755" i="38"/>
  <c r="K4759" i="38"/>
  <c r="K4758" i="38"/>
  <c r="U4756" i="38"/>
  <c r="U4757" i="38"/>
  <c r="U4758" i="38"/>
  <c r="X4757" i="38"/>
  <c r="T4757" i="38"/>
  <c r="X4756" i="38"/>
  <c r="T4758" i="38"/>
  <c r="X4758" i="38"/>
  <c r="K4760" i="38"/>
  <c r="U4759" i="38"/>
  <c r="K4761" i="38"/>
  <c r="T4759" i="38"/>
  <c r="X4759" i="38"/>
  <c r="U4761" i="38"/>
  <c r="K4763" i="38"/>
  <c r="K4762" i="38"/>
  <c r="T4760" i="38"/>
  <c r="U4760" i="38"/>
  <c r="X4761" i="38"/>
  <c r="T4761" i="38"/>
  <c r="X4760" i="38"/>
  <c r="T4762" i="38"/>
  <c r="U4762" i="38"/>
  <c r="X4762" i="38"/>
  <c r="K4764" i="38"/>
  <c r="U4763" i="38"/>
  <c r="W4763" i="38"/>
  <c r="K4766" i="38"/>
  <c r="K4765" i="38"/>
  <c r="T4763" i="38"/>
  <c r="X4763" i="38"/>
  <c r="U4764" i="38"/>
  <c r="W4764" i="38"/>
  <c r="X4764" i="38"/>
  <c r="T4764" i="38"/>
  <c r="U4765" i="38"/>
  <c r="W4765" i="38"/>
  <c r="K4767" i="38"/>
  <c r="X4765" i="38"/>
  <c r="T4765" i="38"/>
  <c r="T4766" i="38"/>
  <c r="K4768" i="38"/>
  <c r="U4766" i="38"/>
  <c r="W4766" i="38"/>
  <c r="X4766" i="38"/>
  <c r="U4767" i="38"/>
  <c r="W4767" i="38"/>
  <c r="K4769" i="38"/>
  <c r="T4767" i="38"/>
  <c r="X4767" i="38"/>
  <c r="U4768" i="38"/>
  <c r="W4768" i="38"/>
  <c r="K4770" i="38"/>
  <c r="U4769" i="38"/>
  <c r="W4769" i="38"/>
  <c r="T4768" i="38"/>
  <c r="X4768" i="38"/>
  <c r="K4771" i="38"/>
  <c r="T4769" i="38"/>
  <c r="X4769" i="38"/>
  <c r="U4770" i="38"/>
  <c r="W4770" i="38"/>
  <c r="K4772" i="38"/>
  <c r="X4770" i="38"/>
  <c r="U4771" i="38"/>
  <c r="W4771" i="38"/>
  <c r="T4770" i="38"/>
  <c r="K4773" i="38"/>
  <c r="T4771" i="38"/>
  <c r="X4771" i="38"/>
  <c r="T4772" i="38"/>
  <c r="U4772" i="38"/>
  <c r="K4774" i="38"/>
  <c r="X4772" i="38"/>
  <c r="T4773" i="38"/>
  <c r="K4775" i="38"/>
  <c r="U4773" i="38"/>
  <c r="T4774" i="38"/>
  <c r="U4774" i="38"/>
  <c r="X4774" i="38"/>
  <c r="X4773" i="38"/>
  <c r="K4777" i="38"/>
  <c r="K4776" i="38"/>
  <c r="U4775" i="38"/>
  <c r="X4775" i="38"/>
  <c r="T4775" i="38"/>
  <c r="U4776" i="38"/>
  <c r="K4778" i="38"/>
  <c r="U4778" i="38"/>
  <c r="X4776" i="38"/>
  <c r="U4777" i="38"/>
  <c r="T4776" i="38"/>
  <c r="K4779" i="38"/>
  <c r="T4777" i="38"/>
  <c r="T4778" i="38"/>
  <c r="X4778" i="38"/>
  <c r="X4777" i="38"/>
  <c r="K4780" i="38"/>
  <c r="T4779" i="38"/>
  <c r="U4779" i="38"/>
  <c r="X4779" i="38"/>
  <c r="K4781" i="38"/>
  <c r="K4783" i="38"/>
  <c r="T4780" i="38"/>
  <c r="U4780" i="38"/>
  <c r="K4782" i="38"/>
  <c r="X4780" i="38"/>
  <c r="U4781" i="38"/>
  <c r="X4781" i="38"/>
  <c r="T4781" i="38"/>
  <c r="K4784" i="38"/>
  <c r="T4782" i="38"/>
  <c r="K4785" i="38"/>
  <c r="U4782" i="38"/>
  <c r="X4782" i="38"/>
  <c r="U4783" i="38"/>
  <c r="T4784" i="38"/>
  <c r="U4784" i="38"/>
  <c r="T4783" i="38"/>
  <c r="X4783" i="38"/>
  <c r="X4784" i="38"/>
  <c r="K4786" i="38"/>
  <c r="K4787" i="38"/>
  <c r="U4786" i="38"/>
  <c r="T4785" i="38"/>
  <c r="U4785" i="38"/>
  <c r="T4786" i="38"/>
  <c r="X4786" i="38"/>
  <c r="X4785" i="38"/>
  <c r="K4789" i="38"/>
  <c r="K4788" i="38"/>
  <c r="U4787" i="38"/>
  <c r="W4787" i="38"/>
  <c r="U4788" i="38"/>
  <c r="W4788" i="38"/>
  <c r="T4787" i="38"/>
  <c r="X4788" i="38"/>
  <c r="X4787" i="38"/>
  <c r="K4790" i="38"/>
  <c r="T4788" i="38"/>
  <c r="U4789" i="38"/>
  <c r="W4789" i="38"/>
  <c r="K4791" i="38"/>
  <c r="T4789" i="38"/>
  <c r="X4789" i="38"/>
  <c r="K4792" i="38"/>
  <c r="U4790" i="38"/>
  <c r="W4790" i="38"/>
  <c r="T4790" i="38"/>
  <c r="U4791" i="38"/>
  <c r="W4791" i="38"/>
  <c r="X4790" i="38"/>
  <c r="K4793" i="38"/>
  <c r="X4791" i="38"/>
  <c r="K4794" i="38"/>
  <c r="U4792" i="38"/>
  <c r="W4792" i="38"/>
  <c r="T4791" i="38"/>
  <c r="T4792" i="38"/>
  <c r="X4792" i="38"/>
  <c r="K4795" i="38"/>
  <c r="U4793" i="38"/>
  <c r="W4793" i="38"/>
  <c r="X4793" i="38"/>
  <c r="T4793" i="38"/>
  <c r="T4794" i="38"/>
  <c r="K4796" i="38"/>
  <c r="U4794" i="38"/>
  <c r="W4794" i="38"/>
  <c r="U4795" i="38"/>
  <c r="W4795" i="38"/>
  <c r="X4794" i="38"/>
  <c r="K4797" i="38"/>
  <c r="U4796" i="38"/>
  <c r="X4795" i="38"/>
  <c r="T4795" i="38"/>
  <c r="K4798" i="38"/>
  <c r="T4796" i="38"/>
  <c r="U4797" i="38"/>
  <c r="X4796" i="38"/>
  <c r="K4800" i="38"/>
  <c r="K4799" i="38"/>
  <c r="T4797" i="38"/>
  <c r="U4798" i="38"/>
  <c r="U4799" i="38"/>
  <c r="X4798" i="38"/>
  <c r="X4797" i="38"/>
  <c r="K4801" i="38"/>
  <c r="T4798" i="38"/>
  <c r="T4799" i="38"/>
  <c r="X4799" i="38"/>
  <c r="U4800" i="38"/>
  <c r="K4802" i="38"/>
  <c r="T4800" i="38"/>
  <c r="X4800" i="38"/>
  <c r="U4801" i="38"/>
  <c r="T4801" i="38"/>
  <c r="K4803" i="38"/>
  <c r="K4805" i="38"/>
  <c r="X4801" i="38"/>
  <c r="K4804" i="38"/>
  <c r="U4802" i="38"/>
  <c r="X4802" i="38"/>
  <c r="U4803" i="38"/>
  <c r="T4802" i="38"/>
  <c r="X4803" i="38"/>
  <c r="T4803" i="38"/>
  <c r="K4807" i="38"/>
  <c r="K4806" i="38"/>
  <c r="U4804" i="38"/>
  <c r="X4804" i="38"/>
  <c r="T4805" i="38"/>
  <c r="U4805" i="38"/>
  <c r="T4804" i="38"/>
  <c r="U4806" i="38"/>
  <c r="K4808" i="38"/>
  <c r="X4805" i="38"/>
  <c r="T4806" i="38"/>
  <c r="U4807" i="38"/>
  <c r="X4806" i="38"/>
  <c r="T4807" i="38"/>
  <c r="K4809" i="38"/>
  <c r="K4810" i="38"/>
  <c r="X4807" i="38"/>
  <c r="U4808" i="38"/>
  <c r="T4809" i="38"/>
  <c r="U4809" i="38"/>
  <c r="X4808" i="38"/>
  <c r="X4809" i="38"/>
  <c r="T4808" i="38"/>
  <c r="K4811" i="38"/>
  <c r="U4810" i="38"/>
  <c r="K4812" i="38"/>
  <c r="T4810" i="38"/>
  <c r="U4811" i="38"/>
  <c r="W4811" i="38"/>
  <c r="X4810" i="38"/>
  <c r="K4813" i="38"/>
  <c r="U4812" i="38"/>
  <c r="W4812" i="38"/>
  <c r="X4811" i="38"/>
  <c r="T4811" i="38"/>
  <c r="K4814" i="38"/>
  <c r="T4812" i="38"/>
  <c r="U4814" i="38"/>
  <c r="W4814" i="38"/>
  <c r="X4812" i="38"/>
  <c r="U4813" i="38"/>
  <c r="W4813" i="38"/>
  <c r="K4816" i="38"/>
  <c r="K4815" i="38"/>
  <c r="T4813" i="38"/>
  <c r="X4814" i="38"/>
  <c r="X4813" i="38"/>
  <c r="T4814" i="38"/>
  <c r="K4817" i="38"/>
  <c r="K4818" i="38"/>
  <c r="U4815" i="38"/>
  <c r="W4815" i="38"/>
  <c r="X4815" i="38"/>
  <c r="T4815" i="38"/>
  <c r="U4816" i="38"/>
  <c r="W4816" i="38"/>
  <c r="U4817" i="38"/>
  <c r="W4817" i="38"/>
  <c r="X4817" i="38"/>
  <c r="X4816" i="38"/>
  <c r="T4816" i="38"/>
  <c r="K4819" i="38"/>
  <c r="T4817" i="38"/>
  <c r="K4820" i="38"/>
  <c r="U4819" i="38"/>
  <c r="W4819" i="38"/>
  <c r="U4818" i="38"/>
  <c r="W4818" i="38"/>
  <c r="T4819" i="38"/>
  <c r="X4818" i="38"/>
  <c r="X4819" i="38"/>
  <c r="K4821" i="38"/>
  <c r="T4818" i="38"/>
  <c r="K4823" i="38"/>
  <c r="T4820" i="38"/>
  <c r="U4820" i="38"/>
  <c r="K4822" i="38"/>
  <c r="U4821" i="38"/>
  <c r="X4820" i="38"/>
  <c r="X4821" i="38"/>
  <c r="T4821" i="38"/>
  <c r="U4822" i="38"/>
  <c r="K4824" i="38"/>
  <c r="T4822" i="38"/>
  <c r="X4822" i="38"/>
  <c r="U4823" i="38"/>
  <c r="K4826" i="38"/>
  <c r="K4825" i="38"/>
  <c r="X4823" i="38"/>
  <c r="T4823" i="38"/>
  <c r="U4824" i="38"/>
  <c r="X4824" i="38"/>
  <c r="U4825" i="38"/>
  <c r="T4824" i="38"/>
  <c r="K4827" i="38"/>
  <c r="T4825" i="38"/>
  <c r="X4825" i="38"/>
  <c r="T4826" i="38"/>
  <c r="U4826" i="38"/>
  <c r="K4828" i="38"/>
  <c r="U4828" i="38"/>
  <c r="X4826" i="38"/>
  <c r="U4827" i="38"/>
  <c r="K4829" i="38"/>
  <c r="T4828" i="38"/>
  <c r="U4829" i="38"/>
  <c r="X4828" i="38"/>
  <c r="X4827" i="38"/>
  <c r="T4827" i="38"/>
  <c r="K4830" i="38"/>
  <c r="X4829" i="38"/>
  <c r="K4831" i="38"/>
  <c r="T4829" i="38"/>
  <c r="K4832" i="38"/>
  <c r="U4830" i="38"/>
  <c r="U4831" i="38"/>
  <c r="X4830" i="38"/>
  <c r="T4830" i="38"/>
  <c r="T4831" i="38"/>
  <c r="K4834" i="38"/>
  <c r="X4831" i="38"/>
  <c r="K4833" i="38"/>
  <c r="U4832" i="38"/>
  <c r="U4833" i="38"/>
  <c r="X4833" i="38"/>
  <c r="X4832" i="38"/>
  <c r="T4833" i="38"/>
  <c r="K4835" i="38"/>
  <c r="T4832" i="38"/>
  <c r="U4834" i="38"/>
  <c r="T4834" i="38"/>
  <c r="K4836" i="38"/>
  <c r="X4834" i="38"/>
  <c r="T4836" i="38"/>
  <c r="K4837" i="38"/>
  <c r="U4835" i="38"/>
  <c r="W4835" i="38"/>
  <c r="U4836" i="38"/>
  <c r="W4836" i="38"/>
  <c r="T4835" i="38"/>
  <c r="X4835" i="38"/>
  <c r="K4839" i="38"/>
  <c r="K4838" i="38"/>
  <c r="X4836" i="38"/>
  <c r="U4837" i="38"/>
  <c r="W4837" i="38"/>
  <c r="X4837" i="38"/>
  <c r="T4837" i="38"/>
  <c r="T4838" i="38"/>
  <c r="U4838" i="38"/>
  <c r="W4838" i="38"/>
  <c r="X4838" i="38"/>
  <c r="K4840" i="38"/>
  <c r="U4839" i="38"/>
  <c r="W4839" i="38"/>
  <c r="K4841" i="38"/>
  <c r="U4840" i="38"/>
  <c r="W4840" i="38"/>
  <c r="X4839" i="38"/>
  <c r="T4839" i="38"/>
  <c r="K4842" i="38"/>
  <c r="T4840" i="38"/>
  <c r="X4840" i="38"/>
  <c r="K4844" i="38"/>
  <c r="K4843" i="38"/>
  <c r="U4841" i="38"/>
  <c r="W4841" i="38"/>
  <c r="X4841" i="38"/>
  <c r="U4842" i="38"/>
  <c r="W4842" i="38"/>
  <c r="T4841" i="38"/>
  <c r="T4842" i="38"/>
  <c r="X4842" i="38"/>
  <c r="K4846" i="38"/>
  <c r="K4845" i="38"/>
  <c r="U4843" i="38"/>
  <c r="W4843" i="38"/>
  <c r="X4843" i="38"/>
  <c r="T4844" i="38"/>
  <c r="U4844" i="38"/>
  <c r="T4843" i="38"/>
  <c r="K4847" i="38"/>
  <c r="U4845" i="38"/>
  <c r="X4844" i="38"/>
  <c r="X4845" i="38"/>
  <c r="T4845" i="38"/>
  <c r="K4849" i="38"/>
  <c r="K4848" i="38"/>
  <c r="U4846" i="38"/>
  <c r="T4846" i="38"/>
  <c r="U4847" i="38"/>
  <c r="X4846" i="38"/>
  <c r="T4847" i="38"/>
  <c r="X4847" i="38"/>
  <c r="U4848" i="38"/>
  <c r="K4851" i="38"/>
  <c r="K4850" i="38"/>
  <c r="X4848" i="38"/>
  <c r="T4848" i="38"/>
  <c r="T4849" i="38"/>
  <c r="U4849" i="38"/>
  <c r="K4852" i="38"/>
  <c r="X4849" i="38"/>
  <c r="T4850" i="38"/>
  <c r="U4850" i="38"/>
  <c r="X4850" i="38"/>
  <c r="K4853" i="38"/>
  <c r="U4851" i="38"/>
  <c r="X4851" i="38"/>
  <c r="U4852" i="38"/>
  <c r="T4851" i="38"/>
  <c r="K4854" i="38"/>
  <c r="X4852" i="38"/>
  <c r="T4852" i="38"/>
  <c r="U4853" i="38"/>
  <c r="K4856" i="38"/>
  <c r="K4855" i="38"/>
  <c r="X4853" i="38"/>
  <c r="T4853" i="38"/>
  <c r="U4854" i="38"/>
  <c r="T4854" i="38"/>
  <c r="U4855" i="38"/>
  <c r="X4854" i="38"/>
  <c r="K4857" i="38"/>
  <c r="X4855" i="38"/>
  <c r="T4855" i="38"/>
  <c r="K4858" i="38"/>
  <c r="U4856" i="38"/>
  <c r="U4857" i="38"/>
  <c r="X4856" i="38"/>
  <c r="T4856" i="38"/>
  <c r="T4857" i="38"/>
  <c r="K4859" i="38"/>
  <c r="K4860" i="38"/>
  <c r="U4858" i="38"/>
  <c r="X4857" i="38"/>
  <c r="T4858" i="38"/>
  <c r="X4858" i="38"/>
  <c r="U4859" i="38"/>
  <c r="W4859" i="38"/>
  <c r="K4862" i="38"/>
  <c r="K4861" i="38"/>
  <c r="X4859" i="38"/>
  <c r="T4859" i="38"/>
  <c r="U4860" i="38"/>
  <c r="W4860" i="38"/>
  <c r="U4861" i="38"/>
  <c r="W4861" i="38"/>
  <c r="T4860" i="38"/>
  <c r="T4861" i="38"/>
  <c r="X4861" i="38"/>
  <c r="X4860" i="38"/>
  <c r="K4863" i="38"/>
  <c r="T4863" i="38"/>
  <c r="U4862" i="38"/>
  <c r="W4862" i="38"/>
  <c r="K4864" i="38"/>
  <c r="U4863" i="38"/>
  <c r="W4863" i="38"/>
  <c r="X4862" i="38"/>
  <c r="K4865" i="38"/>
  <c r="X4863" i="38"/>
  <c r="T4862" i="38"/>
  <c r="U4864" i="38"/>
  <c r="W4864" i="38"/>
  <c r="T4864" i="38"/>
  <c r="K4867" i="38"/>
  <c r="K4866" i="38"/>
  <c r="X4864" i="38"/>
  <c r="K4868" i="38"/>
  <c r="U4865" i="38"/>
  <c r="W4865" i="38"/>
  <c r="X4865" i="38"/>
  <c r="T4865" i="38"/>
  <c r="T4866" i="38"/>
  <c r="U4866" i="38"/>
  <c r="W4866" i="38"/>
  <c r="U4867" i="38"/>
  <c r="W4867" i="38"/>
  <c r="X4866" i="38"/>
  <c r="K4870" i="38"/>
  <c r="K4869" i="38"/>
  <c r="X4867" i="38"/>
  <c r="T4867" i="38"/>
  <c r="U4868" i="38"/>
  <c r="K4871" i="38"/>
  <c r="U4869" i="38"/>
  <c r="T4868" i="38"/>
  <c r="X4869" i="38"/>
  <c r="T4869" i="38"/>
  <c r="X4868" i="38"/>
  <c r="K4872" i="38"/>
  <c r="U4870" i="38"/>
  <c r="X4870" i="38"/>
  <c r="T4870" i="38"/>
  <c r="K4873" i="38"/>
  <c r="T4871" i="38"/>
  <c r="U4871" i="38"/>
  <c r="X4871" i="38"/>
  <c r="U4872" i="38"/>
  <c r="K4875" i="38"/>
  <c r="K4874" i="38"/>
  <c r="X4872" i="38"/>
  <c r="U4873" i="38"/>
  <c r="T4872" i="38"/>
  <c r="K4876" i="38"/>
  <c r="U4874" i="38"/>
  <c r="X4873" i="38"/>
  <c r="T4873" i="38"/>
  <c r="T4874" i="38"/>
  <c r="X4874" i="38"/>
  <c r="K4877" i="38"/>
  <c r="U4875" i="38"/>
  <c r="X4875" i="38"/>
  <c r="T4875" i="38"/>
  <c r="U4876" i="38"/>
  <c r="T4876" i="38"/>
  <c r="K4878" i="38"/>
  <c r="K4879" i="38"/>
  <c r="X4876" i="38"/>
  <c r="U4877" i="38"/>
  <c r="K4880" i="38"/>
  <c r="X4877" i="38"/>
  <c r="T4877" i="38"/>
  <c r="T4878" i="38"/>
  <c r="U4878" i="38"/>
  <c r="U4879" i="38"/>
  <c r="T4879" i="38"/>
  <c r="X4878" i="38"/>
  <c r="X4879" i="38"/>
  <c r="K4881" i="38"/>
  <c r="K4882" i="38"/>
  <c r="U4880" i="38"/>
  <c r="T4881" i="38"/>
  <c r="U4881" i="38"/>
  <c r="X4880" i="38"/>
  <c r="X4881" i="38"/>
  <c r="T4880" i="38"/>
  <c r="K4883" i="38"/>
  <c r="U4882" i="38"/>
  <c r="K4884" i="38"/>
  <c r="U4883" i="38"/>
  <c r="W4883" i="38"/>
  <c r="X4882" i="38"/>
  <c r="K4886" i="38"/>
  <c r="T4882" i="38"/>
  <c r="K4885" i="38"/>
  <c r="T4883" i="38"/>
  <c r="X4883" i="38"/>
  <c r="U4884" i="38"/>
  <c r="W4884" i="38"/>
  <c r="T4884" i="38"/>
  <c r="X4884" i="38"/>
  <c r="U4885" i="38"/>
  <c r="W4885" i="38"/>
  <c r="K4887" i="38"/>
  <c r="T4885" i="38"/>
  <c r="X4885" i="38"/>
  <c r="T4886" i="38"/>
  <c r="U4886" i="38"/>
  <c r="W4886" i="38"/>
  <c r="K4888" i="38"/>
  <c r="X4886" i="38"/>
  <c r="K4889" i="38"/>
  <c r="U4887" i="38"/>
  <c r="W4887" i="38"/>
  <c r="T4888" i="38"/>
  <c r="U4888" i="38"/>
  <c r="W4888" i="38"/>
  <c r="X4887" i="38"/>
  <c r="T4887" i="38"/>
  <c r="X4888" i="38"/>
  <c r="K4890" i="38"/>
  <c r="K4892" i="38"/>
  <c r="K4891" i="38"/>
  <c r="U4889" i="38"/>
  <c r="W4889" i="38"/>
  <c r="T4890" i="38"/>
  <c r="U4890" i="38"/>
  <c r="W4890" i="38"/>
  <c r="T4889" i="38"/>
  <c r="X4889" i="38"/>
  <c r="X4890" i="38"/>
  <c r="K4893" i="38"/>
  <c r="U4891" i="38"/>
  <c r="W4891" i="38"/>
  <c r="T4891" i="38"/>
  <c r="X4891" i="38"/>
  <c r="U4892" i="38"/>
  <c r="K4895" i="38"/>
  <c r="K4894" i="38"/>
  <c r="X4892" i="38"/>
  <c r="K4896" i="38"/>
  <c r="U4893" i="38"/>
  <c r="T4892" i="38"/>
  <c r="X4893" i="38"/>
  <c r="T4893" i="38"/>
  <c r="U4894" i="38"/>
  <c r="U4895" i="38"/>
  <c r="X4894" i="38"/>
  <c r="T4894" i="38"/>
  <c r="K4897" i="38"/>
  <c r="T4895" i="38"/>
  <c r="X4895" i="38"/>
  <c r="U4896" i="38"/>
  <c r="K4899" i="38"/>
  <c r="K4898" i="38"/>
  <c r="T4897" i="38"/>
  <c r="U4897" i="38"/>
  <c r="X4896" i="38"/>
  <c r="T4896" i="38"/>
  <c r="X4897" i="38"/>
  <c r="K4900" i="38"/>
  <c r="T4898" i="38"/>
  <c r="U4898" i="38"/>
  <c r="X4898" i="38"/>
  <c r="K4901" i="38"/>
  <c r="U4899" i="38"/>
  <c r="X4899" i="38"/>
  <c r="T4899" i="38"/>
  <c r="T4900" i="38"/>
  <c r="U4900" i="38"/>
  <c r="K4903" i="38"/>
  <c r="K4902" i="38"/>
  <c r="U4902" i="38"/>
  <c r="X4900" i="38"/>
  <c r="T4901" i="38"/>
  <c r="U4901" i="38"/>
  <c r="X4902" i="38"/>
  <c r="T4902" i="38"/>
  <c r="X4901" i="38"/>
  <c r="K4904" i="38"/>
  <c r="T4903" i="38"/>
  <c r="U4903" i="38"/>
  <c r="K4905" i="38"/>
  <c r="X4903" i="38"/>
  <c r="K4907" i="38"/>
  <c r="U4904" i="38"/>
  <c r="K4906" i="38"/>
  <c r="T4904" i="38"/>
  <c r="X4904" i="38"/>
  <c r="U4905" i="38"/>
  <c r="K4908" i="38"/>
  <c r="X4905" i="38"/>
  <c r="T4905" i="38"/>
  <c r="U4906" i="38"/>
  <c r="X4906" i="38"/>
  <c r="U4907" i="38"/>
  <c r="W4907" i="38"/>
  <c r="T4906" i="38"/>
  <c r="K4909" i="38"/>
  <c r="X4907" i="38"/>
  <c r="U4908" i="38"/>
  <c r="W4908" i="38"/>
  <c r="T4907" i="38"/>
  <c r="K4910" i="38"/>
  <c r="X4908" i="38"/>
  <c r="T4909" i="38"/>
  <c r="T4908" i="38"/>
  <c r="U4909" i="38"/>
  <c r="W4909" i="38"/>
  <c r="K4911" i="38"/>
  <c r="T4910" i="38"/>
  <c r="U4910" i="38"/>
  <c r="W4910" i="38"/>
  <c r="X4909" i="38"/>
  <c r="X4910" i="38"/>
  <c r="K4912" i="38"/>
  <c r="U4911" i="38"/>
  <c r="W4911" i="38"/>
  <c r="X4911" i="38"/>
  <c r="T4911" i="38"/>
  <c r="K4913" i="38"/>
  <c r="T4912" i="38"/>
  <c r="U4912" i="38"/>
  <c r="W4912" i="38"/>
  <c r="X4912" i="38"/>
  <c r="K4914" i="38"/>
  <c r="K4916" i="38"/>
  <c r="K4915" i="38"/>
  <c r="U4913" i="38"/>
  <c r="W4913" i="38"/>
  <c r="T4914" i="38"/>
  <c r="U4914" i="38"/>
  <c r="W4914" i="38"/>
  <c r="X4913" i="38"/>
  <c r="X4914" i="38"/>
  <c r="T4913" i="38"/>
  <c r="U4915" i="38"/>
  <c r="W4915" i="38"/>
  <c r="X4915" i="38"/>
  <c r="K4918" i="38"/>
  <c r="T4915" i="38"/>
  <c r="K4917" i="38"/>
  <c r="T4916" i="38"/>
  <c r="U4916" i="38"/>
  <c r="K4919" i="38"/>
  <c r="X4916" i="38"/>
  <c r="U4917" i="38"/>
  <c r="X4917" i="38"/>
  <c r="K4921" i="38"/>
  <c r="T4917" i="38"/>
  <c r="K4920" i="38"/>
  <c r="U4918" i="38"/>
  <c r="X4918" i="38"/>
  <c r="T4918" i="38"/>
  <c r="U4919" i="38"/>
  <c r="X4919" i="38"/>
  <c r="U4920" i="38"/>
  <c r="K4923" i="38"/>
  <c r="K4922" i="38"/>
  <c r="T4919" i="38"/>
  <c r="X4920" i="38"/>
  <c r="T4922" i="38"/>
  <c r="T4920" i="38"/>
  <c r="T4921" i="38"/>
  <c r="U4921" i="38"/>
  <c r="U4922" i="38"/>
  <c r="X4921" i="38"/>
  <c r="X4922" i="38"/>
  <c r="K4924" i="38"/>
  <c r="U4924" i="38"/>
  <c r="K4925" i="38"/>
  <c r="U4923" i="38"/>
  <c r="T4923" i="38"/>
  <c r="X4924" i="38"/>
  <c r="X4923" i="38"/>
  <c r="T4924" i="38"/>
  <c r="K4926" i="38"/>
  <c r="U4926" i="38"/>
  <c r="U4925" i="38"/>
  <c r="K4927" i="38"/>
  <c r="T4926" i="38"/>
  <c r="X4925" i="38"/>
  <c r="X4926" i="38"/>
  <c r="T4925" i="38"/>
  <c r="K4928" i="38"/>
  <c r="T4927" i="38"/>
  <c r="U4927" i="38"/>
  <c r="X4927" i="38"/>
  <c r="K4930" i="38"/>
  <c r="K4929" i="38"/>
  <c r="K4931" i="38"/>
  <c r="U4928" i="38"/>
  <c r="X4928" i="38"/>
  <c r="T4928" i="38"/>
  <c r="U4929" i="38"/>
  <c r="X4929" i="38"/>
  <c r="U4930" i="38"/>
  <c r="T4929" i="38"/>
  <c r="K4932" i="38"/>
  <c r="U4932" i="38"/>
  <c r="W4932" i="38"/>
  <c r="X4930" i="38"/>
  <c r="T4930" i="38"/>
  <c r="U4931" i="38"/>
  <c r="W4931" i="38"/>
  <c r="K4934" i="38"/>
  <c r="K4933" i="38"/>
  <c r="T4931" i="38"/>
  <c r="U4933" i="38"/>
  <c r="W4933" i="38"/>
  <c r="X4932" i="38"/>
  <c r="T4932" i="38"/>
  <c r="X4931" i="38"/>
  <c r="T4933" i="38"/>
  <c r="X4933" i="38"/>
  <c r="K4935" i="38"/>
  <c r="U4935" i="38"/>
  <c r="W4935" i="38"/>
  <c r="U4934" i="38"/>
  <c r="W4934" i="38"/>
  <c r="K4936" i="38"/>
  <c r="X4934" i="38"/>
  <c r="T4934" i="38"/>
  <c r="X4935" i="38"/>
  <c r="T4935" i="38"/>
  <c r="K4937" i="38"/>
  <c r="T4936" i="38"/>
  <c r="U4936" i="38"/>
  <c r="W4936" i="38"/>
  <c r="X4936" i="38"/>
  <c r="K4938" i="38"/>
  <c r="K4940" i="38"/>
  <c r="K4939" i="38"/>
  <c r="U4937" i="38"/>
  <c r="W4937" i="38"/>
  <c r="X4937" i="38"/>
  <c r="T4938" i="38"/>
  <c r="T4937" i="38"/>
  <c r="U4938" i="38"/>
  <c r="W4938" i="38"/>
  <c r="K4941" i="38"/>
  <c r="U4939" i="38"/>
  <c r="W4939" i="38"/>
  <c r="X4938" i="38"/>
  <c r="K4942" i="38"/>
  <c r="U4940" i="38"/>
  <c r="X4939" i="38"/>
  <c r="T4939" i="38"/>
  <c r="T4940" i="38"/>
  <c r="U4941" i="38"/>
  <c r="X4940" i="38"/>
  <c r="K4943" i="38"/>
  <c r="X4941" i="38"/>
  <c r="K4945" i="38"/>
  <c r="T4942" i="38"/>
  <c r="T4941" i="38"/>
  <c r="U4942" i="38"/>
  <c r="K4944" i="38"/>
  <c r="T4943" i="38"/>
  <c r="U4943" i="38"/>
  <c r="X4943" i="38"/>
  <c r="X4942" i="38"/>
  <c r="K4946" i="38"/>
  <c r="T4944" i="38"/>
  <c r="U4944" i="38"/>
  <c r="X4944" i="38"/>
  <c r="U4945" i="38"/>
  <c r="K4948" i="38"/>
  <c r="K4947" i="38"/>
  <c r="X4945" i="38"/>
  <c r="T4945" i="38"/>
  <c r="U4946" i="38"/>
  <c r="X4946" i="38"/>
  <c r="K4950" i="38"/>
  <c r="T4946" i="38"/>
  <c r="U4947" i="38"/>
  <c r="K4949" i="38"/>
  <c r="T4947" i="38"/>
  <c r="X4947" i="38"/>
  <c r="U4949" i="38"/>
  <c r="U4948" i="38"/>
  <c r="X4948" i="38"/>
  <c r="T4948" i="38"/>
  <c r="X4949" i="38"/>
  <c r="T4949" i="38"/>
  <c r="K4951" i="38"/>
  <c r="U4950" i="38"/>
  <c r="K4953" i="38"/>
  <c r="K4952" i="38"/>
  <c r="X4950" i="38"/>
  <c r="T4951" i="38"/>
  <c r="U4951" i="38"/>
  <c r="T4950" i="38"/>
  <c r="U4952" i="38"/>
  <c r="X4951" i="38"/>
  <c r="K4954" i="38"/>
  <c r="T4952" i="38"/>
  <c r="U4954" i="38"/>
  <c r="X4952" i="38"/>
  <c r="K4955" i="38"/>
  <c r="U4953" i="38"/>
  <c r="K4956" i="38"/>
  <c r="T4953" i="38"/>
  <c r="T4954" i="38"/>
  <c r="U4955" i="38"/>
  <c r="W4955" i="38"/>
  <c r="X4954" i="38"/>
  <c r="X4953" i="38"/>
  <c r="X4955" i="38"/>
  <c r="T4955" i="38"/>
  <c r="K4957" i="38"/>
  <c r="K4958" i="38"/>
  <c r="U4956" i="38"/>
  <c r="W4956" i="38"/>
  <c r="X4956" i="38"/>
  <c r="T4956" i="38"/>
  <c r="U4957" i="38"/>
  <c r="W4957" i="38"/>
  <c r="K4959" i="38"/>
  <c r="X4957" i="38"/>
  <c r="K4960" i="38"/>
  <c r="U4958" i="38"/>
  <c r="W4958" i="38"/>
  <c r="T4957" i="38"/>
  <c r="T4958" i="38"/>
  <c r="X4958" i="38"/>
  <c r="U4959" i="38"/>
  <c r="W4959" i="38"/>
  <c r="K4961" i="38"/>
  <c r="X4959" i="38"/>
  <c r="T4959" i="38"/>
  <c r="K4962" i="38"/>
  <c r="U4960" i="38"/>
  <c r="W4960" i="38"/>
  <c r="X4960" i="38"/>
  <c r="U4961" i="38"/>
  <c r="W4961" i="38"/>
  <c r="K4963" i="38"/>
  <c r="T4960" i="38"/>
  <c r="X4961" i="38"/>
  <c r="U4963" i="38"/>
  <c r="W4963" i="38"/>
  <c r="T4961" i="38"/>
  <c r="K4964" i="38"/>
  <c r="T4962" i="38"/>
  <c r="U4962" i="38"/>
  <c r="W4962" i="38"/>
  <c r="X4963" i="38"/>
  <c r="K4965" i="38"/>
  <c r="T4963" i="38"/>
  <c r="X4962" i="38"/>
  <c r="U4964" i="38"/>
  <c r="X4964" i="38"/>
  <c r="T4964" i="38"/>
  <c r="K4966" i="38"/>
  <c r="K4967" i="38"/>
  <c r="U4965" i="38"/>
  <c r="X4965" i="38"/>
  <c r="K4968" i="38"/>
  <c r="T4965" i="38"/>
  <c r="U4966" i="38"/>
  <c r="X4966" i="38"/>
  <c r="T4966" i="38"/>
  <c r="U4967" i="38"/>
  <c r="K4970" i="38"/>
  <c r="K4969" i="38"/>
  <c r="X4967" i="38"/>
  <c r="T4967" i="38"/>
  <c r="U4968" i="38"/>
  <c r="U4969" i="38"/>
  <c r="X4969" i="38"/>
  <c r="X4968" i="38"/>
  <c r="T4969" i="38"/>
  <c r="T4968" i="38"/>
  <c r="K4971" i="38"/>
  <c r="K4972" i="38"/>
  <c r="U4970" i="38"/>
  <c r="U4971" i="38"/>
  <c r="X4970" i="38"/>
  <c r="K4973" i="38"/>
  <c r="T4970" i="38"/>
  <c r="T4971" i="38"/>
  <c r="U4973" i="38"/>
  <c r="X4971" i="38"/>
  <c r="U4972" i="38"/>
  <c r="K4974" i="38"/>
  <c r="T4973" i="38"/>
  <c r="X4972" i="38"/>
  <c r="U4974" i="38"/>
  <c r="X4973" i="38"/>
  <c r="K4975" i="38"/>
  <c r="T4972" i="38"/>
  <c r="X4974" i="38"/>
  <c r="T4974" i="38"/>
  <c r="K4976" i="38"/>
  <c r="T4975" i="38"/>
  <c r="U4975" i="38"/>
  <c r="K4977" i="38"/>
  <c r="U4976" i="38"/>
  <c r="K4978" i="38"/>
  <c r="T4976" i="38"/>
  <c r="X4975" i="38"/>
  <c r="U4977" i="38"/>
  <c r="X4976" i="38"/>
  <c r="X4977" i="38"/>
  <c r="T4977" i="38"/>
  <c r="K4980" i="38"/>
  <c r="K4979" i="38"/>
  <c r="U4978" i="38"/>
  <c r="X4978" i="38"/>
  <c r="T4978" i="38"/>
  <c r="U4979" i="38"/>
  <c r="W4979" i="38"/>
  <c r="K4981" i="38"/>
  <c r="T4979" i="38"/>
  <c r="U4980" i="38"/>
  <c r="W4980" i="38"/>
  <c r="X4979" i="38"/>
  <c r="T4980" i="38"/>
  <c r="K4982" i="38"/>
  <c r="X4980" i="38"/>
  <c r="K4983" i="38"/>
  <c r="U4981" i="38"/>
  <c r="W4981" i="38"/>
  <c r="T4981" i="38"/>
  <c r="T4982" i="38"/>
  <c r="U4982" i="38"/>
  <c r="W4982" i="38"/>
  <c r="X4982" i="38"/>
  <c r="X4981" i="38"/>
  <c r="K4985" i="38"/>
  <c r="K4984" i="38"/>
  <c r="U4983" i="38"/>
  <c r="W4983" i="38"/>
  <c r="T4983" i="38"/>
  <c r="X4983" i="38"/>
  <c r="K4987" i="38"/>
  <c r="K4986" i="38"/>
  <c r="U4984" i="38"/>
  <c r="W4984" i="38"/>
  <c r="X4984" i="38"/>
  <c r="T4984" i="38"/>
  <c r="T4986" i="38"/>
  <c r="U4985" i="38"/>
  <c r="W4985" i="38"/>
  <c r="U4986" i="38"/>
  <c r="W4986" i="38"/>
  <c r="T4985" i="38"/>
  <c r="X4985" i="38"/>
  <c r="X4986" i="38"/>
  <c r="K4988" i="38"/>
  <c r="U4987" i="38"/>
  <c r="W4987" i="38"/>
  <c r="T4987" i="38"/>
  <c r="K4990" i="38"/>
  <c r="K4989" i="38"/>
  <c r="X4987" i="38"/>
  <c r="T4988" i="38"/>
  <c r="U4988" i="38"/>
  <c r="T4989" i="38"/>
  <c r="U4989" i="38"/>
  <c r="X4988" i="38"/>
  <c r="K4991" i="38"/>
  <c r="X4989" i="38"/>
  <c r="K4992" i="38"/>
  <c r="U4990" i="38"/>
  <c r="K4993" i="38"/>
  <c r="T4991" i="38"/>
  <c r="U4991" i="38"/>
  <c r="T4990" i="38"/>
  <c r="X4990" i="38"/>
  <c r="X4991" i="38"/>
  <c r="K4994" i="38"/>
  <c r="U4992" i="38"/>
  <c r="X4992" i="38"/>
  <c r="T4993" i="38"/>
  <c r="U4993" i="38"/>
  <c r="T4992" i="38"/>
  <c r="K4995" i="38"/>
  <c r="U4995" i="38"/>
  <c r="T4994" i="38"/>
  <c r="X4993" i="38"/>
  <c r="K4996" i="38"/>
  <c r="U4994" i="38"/>
  <c r="T4995" i="38"/>
  <c r="X4995" i="38"/>
  <c r="K4997" i="38"/>
  <c r="X4994" i="38"/>
  <c r="U4996" i="38"/>
  <c r="T4996" i="38"/>
  <c r="K4998" i="38"/>
  <c r="K5000" i="38"/>
  <c r="X4996" i="38"/>
  <c r="K4999" i="38"/>
  <c r="U4997" i="38"/>
  <c r="X4997" i="38"/>
  <c r="T4997" i="38"/>
  <c r="T4998" i="38"/>
  <c r="U4998" i="38"/>
  <c r="X4998" i="38"/>
  <c r="K5001" i="38"/>
  <c r="U4999" i="38"/>
  <c r="X4999" i="38"/>
  <c r="T4999" i="38"/>
  <c r="T5000" i="38"/>
  <c r="U5000" i="38"/>
  <c r="K5002" i="38"/>
  <c r="X5000" i="38"/>
  <c r="K5003" i="38"/>
  <c r="T5001" i="38"/>
  <c r="U5001" i="38"/>
  <c r="U5002" i="38"/>
  <c r="X5001" i="38"/>
  <c r="K5004" i="38"/>
  <c r="X5002" i="38"/>
  <c r="K5005" i="38"/>
  <c r="U5003" i="38"/>
  <c r="W5003" i="38"/>
  <c r="T5002" i="38"/>
  <c r="T5004" i="38"/>
  <c r="T5003" i="38"/>
  <c r="U5004" i="38"/>
  <c r="W5004" i="38"/>
  <c r="X5004" i="38"/>
  <c r="X5003" i="38"/>
  <c r="K5007" i="38"/>
  <c r="K5006" i="38"/>
  <c r="U5005" i="38"/>
  <c r="W5005" i="38"/>
  <c r="T5005" i="38"/>
  <c r="X5005" i="38"/>
  <c r="K5008" i="38"/>
  <c r="U5006" i="38"/>
  <c r="W5006" i="38"/>
  <c r="X5006" i="38"/>
  <c r="U5007" i="38"/>
  <c r="W5007" i="38"/>
  <c r="T5006" i="38"/>
  <c r="K5010" i="38"/>
  <c r="K5009" i="38"/>
  <c r="U5009" i="38"/>
  <c r="W5009" i="38"/>
  <c r="X5007" i="38"/>
  <c r="T5007" i="38"/>
  <c r="U5008" i="38"/>
  <c r="W5008" i="38"/>
  <c r="T5009" i="38"/>
  <c r="T5008" i="38"/>
  <c r="X5008" i="38"/>
  <c r="X5009" i="38"/>
  <c r="K5011" i="38"/>
  <c r="K5012" i="38"/>
  <c r="U5010" i="38"/>
  <c r="W5010" i="38"/>
  <c r="X5010" i="38"/>
  <c r="T5010" i="38"/>
  <c r="T5011" i="38"/>
  <c r="U5011" i="38"/>
  <c r="W5011" i="38"/>
  <c r="K5013" i="38"/>
  <c r="T5012" i="38"/>
  <c r="U5012" i="38"/>
  <c r="X5011" i="38"/>
  <c r="X5012" i="38"/>
  <c r="K5015" i="38"/>
  <c r="U5013" i="38"/>
  <c r="K5014" i="38"/>
  <c r="X5013" i="38"/>
  <c r="T5013" i="38"/>
  <c r="K5016" i="38"/>
  <c r="U5014" i="38"/>
  <c r="X5014" i="38"/>
  <c r="T5014" i="38"/>
  <c r="U5015" i="38"/>
  <c r="K5017" i="38"/>
  <c r="T5015" i="38"/>
  <c r="X5015" i="38"/>
  <c r="T5017" i="38"/>
  <c r="K5019" i="38"/>
  <c r="K5018" i="38"/>
  <c r="T5016" i="38"/>
  <c r="U5016" i="38"/>
  <c r="U5017" i="38"/>
  <c r="X5017" i="38"/>
  <c r="X5016" i="38"/>
  <c r="U5018" i="38"/>
  <c r="K5020" i="38"/>
  <c r="T5018" i="38"/>
  <c r="X5018" i="38"/>
  <c r="U5019" i="38"/>
  <c r="K5022" i="38"/>
  <c r="K5021" i="38"/>
  <c r="X5019" i="38"/>
  <c r="K5023" i="38"/>
  <c r="T5019" i="38"/>
  <c r="T5020" i="38"/>
  <c r="U5020" i="38"/>
  <c r="X5020" i="38"/>
  <c r="K5024" i="38"/>
  <c r="T5021" i="38"/>
  <c r="U5021" i="38"/>
  <c r="X5021" i="38"/>
  <c r="K5025" i="38"/>
  <c r="T5022" i="38"/>
  <c r="U5022" i="38"/>
  <c r="U5023" i="38"/>
  <c r="X5022" i="38"/>
  <c r="K5026" i="38"/>
  <c r="X5023" i="38"/>
  <c r="K5027" i="38"/>
  <c r="T5023" i="38"/>
  <c r="U5024" i="38"/>
  <c r="X5024" i="38"/>
  <c r="T5024" i="38"/>
  <c r="U5025" i="38"/>
  <c r="X5025" i="38"/>
  <c r="T5025" i="38"/>
  <c r="K5028" i="38"/>
  <c r="U5026" i="38"/>
  <c r="X5026" i="38"/>
  <c r="T5026" i="38"/>
  <c r="T5027" i="38"/>
  <c r="U5027" i="38"/>
  <c r="W5027" i="38"/>
  <c r="K5029" i="38"/>
  <c r="U5028" i="38"/>
  <c r="W5028" i="38"/>
  <c r="X5028" i="38"/>
  <c r="X5027" i="38"/>
  <c r="T5028" i="38"/>
  <c r="K5031" i="38"/>
  <c r="K5030" i="38"/>
  <c r="T5029" i="38"/>
  <c r="U5029" i="38"/>
  <c r="W5029" i="38"/>
  <c r="U5030" i="38"/>
  <c r="W5030" i="38"/>
  <c r="X5030" i="38"/>
  <c r="X5029" i="38"/>
  <c r="T5030" i="38"/>
  <c r="K5033" i="38"/>
  <c r="K5032" i="38"/>
  <c r="T5031" i="38"/>
  <c r="U5031" i="38"/>
  <c r="W5031" i="38"/>
  <c r="U5032" i="38"/>
  <c r="W5032" i="38"/>
  <c r="X5032" i="38"/>
  <c r="T5032" i="38"/>
  <c r="X5031" i="38"/>
  <c r="K5034" i="38"/>
  <c r="K5035" i="38"/>
  <c r="T5033" i="38"/>
  <c r="U5033" i="38"/>
  <c r="W5033" i="38"/>
  <c r="U5034" i="38"/>
  <c r="W5034" i="38"/>
  <c r="X5034" i="38"/>
  <c r="T5034" i="38"/>
  <c r="X5033" i="38"/>
  <c r="K5036" i="38"/>
  <c r="U5035" i="38"/>
  <c r="W5035" i="38"/>
  <c r="K5038" i="38"/>
  <c r="K5037" i="38"/>
  <c r="T5036" i="38"/>
  <c r="U5036" i="38"/>
  <c r="T5035" i="38"/>
  <c r="X5035" i="38"/>
  <c r="X5036" i="38"/>
  <c r="U5037" i="38"/>
  <c r="X5037" i="38"/>
  <c r="T5037" i="38"/>
  <c r="K5039" i="38"/>
  <c r="U5038" i="38"/>
  <c r="T5038" i="38"/>
  <c r="K5040" i="38"/>
  <c r="X5038" i="38"/>
  <c r="K5042" i="38"/>
  <c r="K5041" i="38"/>
  <c r="U5039" i="38"/>
  <c r="T5040" i="38"/>
  <c r="U5040" i="38"/>
  <c r="X5039" i="38"/>
  <c r="X5040" i="38"/>
  <c r="T5039" i="38"/>
  <c r="T5041" i="38"/>
  <c r="K5043" i="38"/>
  <c r="U5041" i="38"/>
  <c r="X5041" i="38"/>
  <c r="T5042" i="38"/>
  <c r="U5042" i="38"/>
  <c r="K5044" i="38"/>
  <c r="U5043" i="38"/>
  <c r="X5042" i="38"/>
  <c r="K5045" i="38"/>
  <c r="U5044" i="38"/>
  <c r="T5044" i="38"/>
  <c r="X5044" i="38"/>
  <c r="X5043" i="38"/>
  <c r="T5043" i="38"/>
  <c r="K5046" i="38"/>
  <c r="U5045" i="38"/>
  <c r="X5045" i="38"/>
  <c r="T5045" i="38"/>
  <c r="K5047" i="38"/>
  <c r="U5047" i="38"/>
  <c r="K5048" i="38"/>
  <c r="T5046" i="38"/>
  <c r="U5046" i="38"/>
  <c r="X5047" i="38"/>
  <c r="X5046" i="38"/>
  <c r="T5047" i="38"/>
  <c r="U5048" i="38"/>
  <c r="K5049" i="38"/>
  <c r="X5048" i="38"/>
  <c r="T5048" i="38"/>
  <c r="K5050" i="38"/>
  <c r="U5049" i="38"/>
  <c r="T5049" i="38"/>
  <c r="K5051" i="38"/>
  <c r="X5049" i="38"/>
  <c r="K5053" i="38"/>
  <c r="U5050" i="38"/>
  <c r="K5052" i="38"/>
  <c r="X5050" i="38"/>
  <c r="T5051" i="38"/>
  <c r="U5051" i="38"/>
  <c r="W5051" i="38"/>
  <c r="T5050" i="38"/>
  <c r="U5052" i="38"/>
  <c r="W5052" i="38"/>
  <c r="K5055" i="38"/>
  <c r="K5054" i="38"/>
  <c r="X5051" i="38"/>
  <c r="T5052" i="38"/>
  <c r="X5052" i="38"/>
  <c r="T5053" i="38"/>
  <c r="U5053" i="38"/>
  <c r="W5053" i="38"/>
  <c r="X5053" i="38"/>
  <c r="K5056" i="38"/>
  <c r="U5054" i="38"/>
  <c r="W5054" i="38"/>
  <c r="U5055" i="38"/>
  <c r="W5055" i="38"/>
  <c r="X5054" i="38"/>
  <c r="K5057" i="38"/>
  <c r="T5054" i="38"/>
  <c r="X5055" i="38"/>
  <c r="U5056" i="38"/>
  <c r="W5056" i="38"/>
  <c r="T5055" i="38"/>
  <c r="K5058" i="38"/>
  <c r="T5056" i="38"/>
  <c r="X5056" i="38"/>
  <c r="K5059" i="38"/>
  <c r="U5057" i="38"/>
  <c r="W5057" i="38"/>
  <c r="U5058" i="38"/>
  <c r="W5058" i="38"/>
  <c r="X5058" i="38"/>
  <c r="T5058" i="38"/>
  <c r="X5057" i="38"/>
  <c r="U5059" i="38"/>
  <c r="W5059" i="38"/>
  <c r="T5057" i="38"/>
  <c r="K5060" i="38"/>
  <c r="X5059" i="38"/>
  <c r="T5059" i="38"/>
  <c r="K5061" i="38"/>
  <c r="U5060" i="38"/>
  <c r="K5063" i="38"/>
  <c r="T5060" i="38"/>
  <c r="K5062" i="38"/>
  <c r="X5060" i="38"/>
  <c r="T5061" i="38"/>
  <c r="U5061" i="38"/>
  <c r="X5061" i="38"/>
  <c r="K5064" i="38"/>
  <c r="U5062" i="38"/>
  <c r="X5062" i="38"/>
  <c r="T5062" i="38"/>
  <c r="U5063" i="38"/>
  <c r="K5065" i="38"/>
  <c r="X5063" i="38"/>
  <c r="U5065" i="38"/>
  <c r="K5066" i="38"/>
  <c r="T5063" i="38"/>
  <c r="U5064" i="38"/>
  <c r="T5065" i="38"/>
  <c r="X5064" i="38"/>
  <c r="X5065" i="38"/>
  <c r="T5064" i="38"/>
  <c r="K5068" i="38"/>
  <c r="K5067" i="38"/>
  <c r="U5066" i="38"/>
  <c r="T5066" i="38"/>
  <c r="X5066" i="38"/>
  <c r="K5069" i="38"/>
  <c r="T5067" i="38"/>
  <c r="U5067" i="38"/>
  <c r="X5067" i="38"/>
  <c r="K5071" i="38"/>
  <c r="K5070" i="38"/>
  <c r="T5068" i="38"/>
  <c r="U5068" i="38"/>
  <c r="X5068" i="38"/>
  <c r="U5069" i="38"/>
  <c r="T5069" i="38"/>
  <c r="K5072" i="38"/>
  <c r="U5070" i="38"/>
  <c r="K5073" i="38"/>
  <c r="X5069" i="38"/>
  <c r="X5070" i="38"/>
  <c r="T5070" i="38"/>
  <c r="U5071" i="38"/>
  <c r="K5074" i="38"/>
  <c r="T5071" i="38"/>
  <c r="X5071" i="38"/>
  <c r="U5072" i="38"/>
  <c r="T5072" i="38"/>
  <c r="K5075" i="38"/>
  <c r="X5072" i="38"/>
  <c r="U5073" i="38"/>
  <c r="T5073" i="38"/>
  <c r="U5074" i="38"/>
  <c r="X5073" i="38"/>
  <c r="T5075" i="38"/>
  <c r="K5076" i="38"/>
  <c r="T5074" i="38"/>
  <c r="U5075" i="38"/>
  <c r="W5075" i="38"/>
  <c r="X5074" i="38"/>
  <c r="X5075" i="38"/>
  <c r="K5077" i="38"/>
  <c r="K5078" i="38"/>
  <c r="U5076" i="38"/>
  <c r="W5076" i="38"/>
  <c r="T5077" i="38"/>
  <c r="U5077" i="38"/>
  <c r="W5077" i="38"/>
  <c r="X5076" i="38"/>
  <c r="X5077" i="38"/>
  <c r="K5079" i="38"/>
  <c r="T5076" i="38"/>
  <c r="T5078" i="38"/>
  <c r="U5078" i="38"/>
  <c r="W5078" i="38"/>
  <c r="K5080" i="38"/>
  <c r="X5078" i="38"/>
  <c r="K5081" i="38"/>
  <c r="U5079" i="38"/>
  <c r="W5079" i="38"/>
  <c r="X5079" i="38"/>
  <c r="T5079" i="38"/>
  <c r="K5082" i="38"/>
  <c r="U5080" i="38"/>
  <c r="W5080" i="38"/>
  <c r="X5080" i="38"/>
  <c r="U5081" i="38"/>
  <c r="W5081" i="38"/>
  <c r="T5080" i="38"/>
  <c r="K5083" i="38"/>
  <c r="X5081" i="38"/>
  <c r="K5084" i="38"/>
  <c r="T5081" i="38"/>
  <c r="K5085" i="38"/>
  <c r="T5082" i="38"/>
  <c r="U5082" i="38"/>
  <c r="W5082" i="38"/>
  <c r="U5083" i="38"/>
  <c r="W5083" i="38"/>
  <c r="X5083" i="38"/>
  <c r="U5084" i="38"/>
  <c r="X5082" i="38"/>
  <c r="T5083" i="38"/>
  <c r="T5084" i="38"/>
  <c r="X5084" i="38"/>
  <c r="K5086" i="38"/>
  <c r="U5085" i="38"/>
  <c r="K5087" i="38"/>
  <c r="X5085" i="38"/>
  <c r="T5085" i="38"/>
  <c r="K5088" i="38"/>
  <c r="U5086" i="38"/>
  <c r="X5086" i="38"/>
  <c r="U5087" i="38"/>
  <c r="T5086" i="38"/>
  <c r="T5087" i="38"/>
  <c r="K5089" i="38"/>
  <c r="K5090" i="38"/>
  <c r="U5088" i="38"/>
  <c r="X5087" i="38"/>
  <c r="X5088" i="38"/>
  <c r="T5088" i="38"/>
  <c r="U5089" i="38"/>
  <c r="K5091" i="38"/>
  <c r="T5089" i="38"/>
  <c r="X5089" i="38"/>
  <c r="K5093" i="38"/>
  <c r="K5092" i="38"/>
  <c r="T5090" i="38"/>
  <c r="U5090" i="38"/>
  <c r="X5090" i="38"/>
  <c r="U5091" i="38"/>
  <c r="K5094" i="38"/>
  <c r="U5092" i="38"/>
  <c r="X5091" i="38"/>
  <c r="T5091" i="38"/>
  <c r="K5095" i="38"/>
  <c r="T5092" i="38"/>
  <c r="X5092" i="38"/>
  <c r="K5096" i="38"/>
  <c r="U5093" i="38"/>
  <c r="T5093" i="38"/>
  <c r="X5093" i="38"/>
  <c r="T5094" i="38"/>
  <c r="U5094" i="38"/>
  <c r="X5094" i="38"/>
  <c r="T5095" i="38"/>
  <c r="U5095" i="38"/>
  <c r="K5097" i="38"/>
  <c r="X5095" i="38"/>
  <c r="T5096" i="38"/>
  <c r="K5098" i="38"/>
  <c r="U5096" i="38"/>
  <c r="K5099" i="38"/>
  <c r="T5097" i="38"/>
  <c r="U5097" i="38"/>
  <c r="X5096" i="38"/>
  <c r="U5098" i="38"/>
  <c r="T5098" i="38"/>
  <c r="X5098" i="38"/>
  <c r="X5097" i="38"/>
  <c r="K5100" i="38"/>
  <c r="T5099" i="38"/>
  <c r="K5101" i="38"/>
  <c r="U5099" i="38"/>
  <c r="W5099" i="38"/>
  <c r="T5100" i="38"/>
  <c r="U5100" i="38"/>
  <c r="W5100" i="38"/>
  <c r="U5101" i="38"/>
  <c r="W5101" i="38"/>
  <c r="X5100" i="38"/>
  <c r="X5099" i="38"/>
  <c r="K5102" i="38"/>
  <c r="X5101" i="38"/>
  <c r="T5101" i="38"/>
  <c r="K5104" i="38"/>
  <c r="K5103" i="38"/>
  <c r="U5102" i="38"/>
  <c r="W5102" i="38"/>
  <c r="X5102" i="38"/>
  <c r="T5102" i="38"/>
  <c r="U5103" i="38"/>
  <c r="W5103" i="38"/>
  <c r="X5103" i="38"/>
  <c r="T5103" i="38"/>
  <c r="K5105" i="38"/>
  <c r="T5104" i="38"/>
  <c r="U5104" i="38"/>
  <c r="W5104" i="38"/>
  <c r="K5107" i="38"/>
  <c r="K5106" i="38"/>
  <c r="U5105" i="38"/>
  <c r="W5105" i="38"/>
  <c r="X5104" i="38"/>
  <c r="U5106" i="38"/>
  <c r="W5106" i="38"/>
  <c r="T5106" i="38"/>
  <c r="X5106" i="38"/>
  <c r="X5105" i="38"/>
  <c r="T5105" i="38"/>
  <c r="K5108" i="38"/>
  <c r="K5109" i="38"/>
  <c r="U5107" i="38"/>
  <c r="W5107" i="38"/>
  <c r="T5107" i="38"/>
  <c r="U5108" i="38"/>
  <c r="X5107" i="38"/>
  <c r="K5110" i="38"/>
  <c r="X5108" i="38"/>
  <c r="U5109" i="38"/>
  <c r="T5110" i="38"/>
  <c r="K5111" i="38"/>
  <c r="T5108" i="38"/>
  <c r="U5110" i="38"/>
  <c r="U5111" i="38"/>
  <c r="X5109" i="38"/>
  <c r="X5110" i="38"/>
  <c r="T5109" i="38"/>
  <c r="K5113" i="38"/>
  <c r="K5112" i="38"/>
  <c r="T5111" i="38"/>
  <c r="U5112" i="38"/>
  <c r="X5111" i="38"/>
  <c r="X5112" i="38"/>
  <c r="T5112" i="38"/>
  <c r="K5114" i="38"/>
  <c r="T5114" i="38"/>
  <c r="K5116" i="38"/>
  <c r="K5115" i="38"/>
  <c r="U5113" i="38"/>
  <c r="U5114" i="38"/>
  <c r="X5113" i="38"/>
  <c r="X5114" i="38"/>
  <c r="T5113" i="38"/>
  <c r="K5117" i="38"/>
  <c r="U5115" i="38"/>
  <c r="X5115" i="38"/>
  <c r="U5116" i="38"/>
  <c r="T5115" i="38"/>
  <c r="K5119" i="38"/>
  <c r="K5118" i="38"/>
  <c r="U5117" i="38"/>
  <c r="X5117" i="38"/>
  <c r="X5116" i="38"/>
  <c r="T5117" i="38"/>
  <c r="T5116" i="38"/>
  <c r="U5118" i="38"/>
  <c r="X5118" i="38"/>
  <c r="T5118" i="38"/>
  <c r="K5120" i="38"/>
  <c r="U5119" i="38"/>
  <c r="K5121" i="38"/>
  <c r="U5120" i="38"/>
  <c r="X5119" i="38"/>
  <c r="T5119" i="38"/>
  <c r="K5122" i="38"/>
  <c r="T5120" i="38"/>
  <c r="X5120" i="38"/>
  <c r="T5121" i="38"/>
  <c r="U5121" i="38"/>
  <c r="K5123" i="38"/>
  <c r="U5122" i="38"/>
  <c r="U5123" i="38"/>
  <c r="W5123" i="38"/>
  <c r="K5125" i="38"/>
  <c r="X5121" i="38"/>
  <c r="K5124" i="38"/>
  <c r="T5122" i="38"/>
  <c r="X5123" i="38"/>
  <c r="T5123" i="38"/>
  <c r="X5122" i="38"/>
  <c r="K5126" i="38"/>
  <c r="U5124" i="38"/>
  <c r="W5124" i="38"/>
  <c r="X5124" i="38"/>
  <c r="T5124" i="38"/>
  <c r="K5127" i="38"/>
  <c r="U5125" i="38"/>
  <c r="W5125" i="38"/>
  <c r="X5125" i="38"/>
  <c r="T5125" i="38"/>
  <c r="K5128" i="38"/>
  <c r="U5126" i="38"/>
  <c r="W5126" i="38"/>
  <c r="T5127" i="38"/>
  <c r="U5127" i="38"/>
  <c r="W5127" i="38"/>
  <c r="X5126" i="38"/>
  <c r="X5127" i="38"/>
  <c r="T5126" i="38"/>
  <c r="K5130" i="38"/>
  <c r="K5129" i="38"/>
  <c r="U5128" i="38"/>
  <c r="W5128" i="38"/>
  <c r="X5128" i="38"/>
  <c r="T5128" i="38"/>
  <c r="K5131" i="38"/>
  <c r="T5129" i="38"/>
  <c r="U5129" i="38"/>
  <c r="W5129" i="38"/>
  <c r="X5129" i="38"/>
  <c r="U5130" i="38"/>
  <c r="W5130" i="38"/>
  <c r="T5130" i="38"/>
  <c r="K5132" i="38"/>
  <c r="U5132" i="38"/>
  <c r="K5134" i="38"/>
  <c r="X5130" i="38"/>
  <c r="K5133" i="38"/>
  <c r="T5131" i="38"/>
  <c r="U5131" i="38"/>
  <c r="W5131" i="38"/>
  <c r="T5132" i="38"/>
  <c r="X5132" i="38"/>
  <c r="X5131" i="38"/>
  <c r="K5135" i="38"/>
  <c r="T5133" i="38"/>
  <c r="U5133" i="38"/>
  <c r="X5133" i="38"/>
  <c r="U5134" i="38"/>
  <c r="K5136" i="38"/>
  <c r="X5134" i="38"/>
  <c r="U5135" i="38"/>
  <c r="T5134" i="38"/>
  <c r="T5136" i="38"/>
  <c r="K5137" i="38"/>
  <c r="U5136" i="38"/>
  <c r="U5137" i="38"/>
  <c r="X5135" i="38"/>
  <c r="T5135" i="38"/>
  <c r="X5136" i="38"/>
  <c r="K5138" i="38"/>
  <c r="T5137" i="38"/>
  <c r="U5138" i="38"/>
  <c r="X5137" i="38"/>
  <c r="K5139" i="38"/>
  <c r="X5138" i="38"/>
  <c r="T5138" i="38"/>
  <c r="K5140" i="38"/>
  <c r="K5142" i="38"/>
  <c r="U5139" i="38"/>
  <c r="K5141" i="38"/>
  <c r="T5139" i="38"/>
  <c r="X5139" i="38"/>
  <c r="T5140" i="38"/>
  <c r="U5140" i="38"/>
  <c r="K5143" i="38"/>
  <c r="U5141" i="38"/>
  <c r="X5140" i="38"/>
  <c r="T5141" i="38"/>
  <c r="X5141" i="38"/>
  <c r="U5142" i="38"/>
  <c r="T5143" i="38"/>
  <c r="K5144" i="38"/>
  <c r="U5143" i="38"/>
  <c r="X5142" i="38"/>
  <c r="T5142" i="38"/>
  <c r="X5143" i="38"/>
  <c r="K5145" i="38"/>
  <c r="T5144" i="38"/>
  <c r="U5144" i="38"/>
  <c r="K5146" i="38"/>
  <c r="T5145" i="38"/>
  <c r="X5144" i="38"/>
  <c r="K5147" i="38"/>
  <c r="U5145" i="38"/>
  <c r="T5146" i="38"/>
  <c r="U5146" i="38"/>
  <c r="X5146" i="38"/>
  <c r="X5145" i="38"/>
  <c r="K5149" i="38"/>
  <c r="K5148" i="38"/>
  <c r="U5147" i="38"/>
  <c r="W5147" i="38"/>
  <c r="X5147" i="38"/>
  <c r="U5148" i="38"/>
  <c r="W5148" i="38"/>
  <c r="T5147" i="38"/>
  <c r="T5148" i="38"/>
  <c r="X5148" i="38"/>
  <c r="K5150" i="38"/>
  <c r="K5152" i="38"/>
  <c r="K5151" i="38"/>
  <c r="U5149" i="38"/>
  <c r="W5149" i="38"/>
  <c r="U5150" i="38"/>
  <c r="W5150" i="38"/>
  <c r="X5149" i="38"/>
  <c r="T5149" i="38"/>
  <c r="T5150" i="38"/>
  <c r="X5150" i="38"/>
  <c r="K5153" i="38"/>
  <c r="T5151" i="38"/>
  <c r="U5151" i="38"/>
  <c r="W5151" i="38"/>
  <c r="T5152" i="38"/>
  <c r="X5151" i="38"/>
  <c r="U5152" i="38"/>
  <c r="W5152" i="38"/>
  <c r="K5154" i="38"/>
  <c r="X5152" i="38"/>
  <c r="K5156" i="38"/>
  <c r="T5153" i="38"/>
  <c r="K5155" i="38"/>
  <c r="U5153" i="38"/>
  <c r="W5153" i="38"/>
  <c r="T5154" i="38"/>
  <c r="U5154" i="38"/>
  <c r="W5154" i="38"/>
  <c r="X5154" i="38"/>
  <c r="X5153" i="38"/>
  <c r="U5155" i="38"/>
  <c r="W5155" i="38"/>
  <c r="T5155" i="38"/>
  <c r="X5155" i="38"/>
  <c r="K5157" i="38"/>
  <c r="K5159" i="38"/>
  <c r="U5156" i="38"/>
  <c r="K5158" i="38"/>
  <c r="X5156" i="38"/>
  <c r="T5156" i="38"/>
  <c r="K5160" i="38"/>
  <c r="U5157" i="38"/>
  <c r="X5157" i="38"/>
  <c r="T5157" i="38"/>
  <c r="U5158" i="38"/>
  <c r="K5161" i="38"/>
  <c r="T5158" i="38"/>
  <c r="X5158" i="38"/>
  <c r="T5159" i="38"/>
  <c r="U5159" i="38"/>
  <c r="X5159" i="38"/>
  <c r="T5160" i="38"/>
  <c r="K5162" i="38"/>
  <c r="U5160" i="38"/>
  <c r="X5160" i="38"/>
  <c r="U5162" i="38"/>
  <c r="K5163" i="38"/>
  <c r="U5161" i="38"/>
  <c r="T5161" i="38"/>
  <c r="T5162" i="38"/>
  <c r="X5161" i="38"/>
  <c r="K5165" i="38"/>
  <c r="X5162" i="38"/>
  <c r="T5163" i="38"/>
  <c r="K5164" i="38"/>
  <c r="U5163" i="38"/>
  <c r="X5163" i="38"/>
  <c r="U5164" i="38"/>
  <c r="K5167" i="38"/>
  <c r="K5166" i="38"/>
  <c r="X5164" i="38"/>
  <c r="T5164" i="38"/>
  <c r="K5168" i="38"/>
  <c r="U5165" i="38"/>
  <c r="X5165" i="38"/>
  <c r="T5165" i="38"/>
  <c r="U5166" i="38"/>
  <c r="T5166" i="38"/>
  <c r="X5166" i="38"/>
  <c r="K5170" i="38"/>
  <c r="U5167" i="38"/>
  <c r="K5169" i="38"/>
  <c r="X5167" i="38"/>
  <c r="T5167" i="38"/>
  <c r="U5168" i="38"/>
  <c r="X5168" i="38"/>
  <c r="K5171" i="38"/>
  <c r="T5168" i="38"/>
  <c r="U5169" i="38"/>
  <c r="T5169" i="38"/>
  <c r="X5169" i="38"/>
  <c r="K5172" i="38"/>
  <c r="T5170" i="38"/>
  <c r="U5170" i="38"/>
  <c r="U5172" i="38"/>
  <c r="W5172" i="38"/>
  <c r="U5171" i="38"/>
  <c r="W5171" i="38"/>
  <c r="K5173" i="38"/>
  <c r="X5170" i="38"/>
  <c r="T5172" i="38"/>
  <c r="X5171" i="38"/>
  <c r="T5171" i="38"/>
  <c r="X5172" i="38"/>
  <c r="K5175" i="38"/>
  <c r="K5174" i="38"/>
  <c r="U5173" i="38"/>
  <c r="W5173" i="38"/>
  <c r="X5173" i="38"/>
  <c r="T5173" i="38"/>
  <c r="T5174" i="38"/>
  <c r="U5174" i="38"/>
  <c r="W5174" i="38"/>
  <c r="K5176" i="38"/>
  <c r="U5176" i="38"/>
  <c r="W5176" i="38"/>
  <c r="X5174" i="38"/>
  <c r="U5175" i="38"/>
  <c r="W5175" i="38"/>
  <c r="K5177" i="38"/>
  <c r="T5176" i="38"/>
  <c r="X5175" i="38"/>
  <c r="X5176" i="38"/>
  <c r="T5175" i="38"/>
  <c r="K5178" i="38"/>
  <c r="K5179" i="38"/>
  <c r="T5177" i="38"/>
  <c r="U5177" i="38"/>
  <c r="W5177" i="38"/>
  <c r="X5177" i="38"/>
  <c r="U5178" i="38"/>
  <c r="W5178" i="38"/>
  <c r="K5181" i="38"/>
  <c r="K5180" i="38"/>
  <c r="X5178" i="38"/>
  <c r="T5179" i="38"/>
  <c r="T5178" i="38"/>
  <c r="U5179" i="38"/>
  <c r="W5179" i="38"/>
  <c r="X5179" i="38"/>
  <c r="K5183" i="38"/>
  <c r="K5182" i="38"/>
  <c r="U5180" i="38"/>
  <c r="T5180" i="38"/>
  <c r="U5182" i="38"/>
  <c r="X5180" i="38"/>
  <c r="T5181" i="38"/>
  <c r="U5181" i="38"/>
  <c r="X5182" i="38"/>
  <c r="X5181" i="38"/>
  <c r="T5182" i="38"/>
  <c r="K5184" i="38"/>
  <c r="U5184" i="38"/>
  <c r="T5183" i="38"/>
  <c r="K5185" i="38"/>
  <c r="U5183" i="38"/>
  <c r="T5184" i="38"/>
  <c r="U5185" i="38"/>
  <c r="X5184" i="38"/>
  <c r="X5183" i="38"/>
  <c r="K5186" i="38"/>
  <c r="T5185" i="38"/>
  <c r="X5185" i="38"/>
  <c r="K5188" i="38"/>
  <c r="K5187" i="38"/>
  <c r="U5186" i="38"/>
  <c r="X5186" i="38"/>
  <c r="T5186" i="38"/>
  <c r="K5189" i="38"/>
  <c r="U5187" i="38"/>
  <c r="X5187" i="38"/>
  <c r="U5188" i="38"/>
  <c r="T5187" i="38"/>
  <c r="K5190" i="38"/>
  <c r="X5188" i="38"/>
  <c r="K5191" i="38"/>
  <c r="T5189" i="38"/>
  <c r="T5188" i="38"/>
  <c r="U5189" i="38"/>
  <c r="U5190" i="38"/>
  <c r="X5190" i="38"/>
  <c r="X5189" i="38"/>
  <c r="T5190" i="38"/>
  <c r="K5192" i="38"/>
  <c r="K5193" i="38"/>
  <c r="U5191" i="38"/>
  <c r="U5192" i="38"/>
  <c r="T5191" i="38"/>
  <c r="X5192" i="38"/>
  <c r="X5191" i="38"/>
  <c r="T5192" i="38"/>
  <c r="K5194" i="38"/>
  <c r="U5193" i="38"/>
  <c r="T5193" i="38"/>
  <c r="U5194" i="38"/>
  <c r="X5193" i="38"/>
  <c r="K5195" i="38"/>
  <c r="X5194" i="38"/>
  <c r="T5194" i="38"/>
  <c r="K5196" i="38"/>
  <c r="U5195" i="38"/>
  <c r="W5195" i="38"/>
  <c r="T5195" i="38"/>
  <c r="K5197" i="38"/>
  <c r="X5195" i="38"/>
  <c r="K5198" i="38"/>
  <c r="U5196" i="38"/>
  <c r="W5196" i="38"/>
  <c r="T5196" i="38"/>
  <c r="U5197" i="38"/>
  <c r="W5197" i="38"/>
  <c r="X5197" i="38"/>
  <c r="T5197" i="38"/>
  <c r="X5196" i="38"/>
  <c r="K5199" i="38"/>
  <c r="K5200" i="38"/>
  <c r="U5198" i="38"/>
  <c r="W5198" i="38"/>
  <c r="U5199" i="38"/>
  <c r="W5199" i="38"/>
  <c r="X5198" i="38"/>
  <c r="T5200" i="38"/>
  <c r="T5198" i="38"/>
  <c r="K5201" i="38"/>
  <c r="T5199" i="38"/>
  <c r="U5200" i="38"/>
  <c r="W5200" i="38"/>
  <c r="X5199" i="38"/>
  <c r="X5200" i="38"/>
  <c r="K5202" i="38"/>
  <c r="U5201" i="38"/>
  <c r="W5201" i="38"/>
  <c r="K5203" i="38"/>
  <c r="T5201" i="38"/>
  <c r="X5201" i="38"/>
  <c r="K5204" i="38"/>
  <c r="U5202" i="38"/>
  <c r="W5202" i="38"/>
  <c r="T5202" i="38"/>
  <c r="U5203" i="38"/>
  <c r="W5203" i="38"/>
  <c r="X5202" i="38"/>
  <c r="K5205" i="38"/>
  <c r="U5204" i="38"/>
  <c r="X5203" i="38"/>
  <c r="K5206" i="38"/>
  <c r="T5203" i="38"/>
  <c r="T5204" i="38"/>
  <c r="X5204" i="38"/>
  <c r="T5205" i="38"/>
  <c r="U5205" i="38"/>
  <c r="K5207" i="38"/>
  <c r="X5205" i="38"/>
  <c r="K5208" i="38"/>
  <c r="U5206" i="38"/>
  <c r="T5207" i="38"/>
  <c r="U5207" i="38"/>
  <c r="X5206" i="38"/>
  <c r="X5207" i="38"/>
  <c r="T5206" i="38"/>
  <c r="K5209" i="38"/>
  <c r="U5209" i="38"/>
  <c r="K5210" i="38"/>
  <c r="U5208" i="38"/>
  <c r="X5209" i="38"/>
  <c r="X5208" i="38"/>
  <c r="T5209" i="38"/>
  <c r="T5208" i="38"/>
  <c r="K5211" i="38"/>
  <c r="U5210" i="38"/>
  <c r="K5212" i="38"/>
  <c r="X5210" i="38"/>
  <c r="T5211" i="38"/>
  <c r="T5210" i="38"/>
  <c r="U5211" i="38"/>
  <c r="X5211" i="38"/>
  <c r="K5213" i="38"/>
  <c r="U5212" i="38"/>
  <c r="K5215" i="38"/>
  <c r="K5214" i="38"/>
  <c r="T5212" i="38"/>
  <c r="X5212" i="38"/>
  <c r="T5214" i="38"/>
  <c r="U5213" i="38"/>
  <c r="U5214" i="38"/>
  <c r="X5213" i="38"/>
  <c r="T5213" i="38"/>
  <c r="K5216" i="38"/>
  <c r="X5214" i="38"/>
  <c r="K5217" i="38"/>
  <c r="U5216" i="38"/>
  <c r="T5215" i="38"/>
  <c r="U5215" i="38"/>
  <c r="X5216" i="38"/>
  <c r="T5216" i="38"/>
  <c r="X5215" i="38"/>
  <c r="K5218" i="38"/>
  <c r="T5217" i="38"/>
  <c r="K5219" i="38"/>
  <c r="U5217" i="38"/>
  <c r="X5217" i="38"/>
  <c r="U5218" i="38"/>
  <c r="K5221" i="38"/>
  <c r="K5220" i="38"/>
  <c r="U5219" i="38"/>
  <c r="W5219" i="38"/>
  <c r="X5218" i="38"/>
  <c r="K5222" i="38"/>
  <c r="T5218" i="38"/>
  <c r="T5219" i="38"/>
  <c r="U5220" i="38"/>
  <c r="W5220" i="38"/>
  <c r="X5219" i="38"/>
  <c r="K5223" i="38"/>
  <c r="T5220" i="38"/>
  <c r="X5220" i="38"/>
  <c r="T5221" i="38"/>
  <c r="U5221" i="38"/>
  <c r="W5221" i="38"/>
  <c r="T5222" i="38"/>
  <c r="U5222" i="38"/>
  <c r="W5222" i="38"/>
  <c r="X5221" i="38"/>
  <c r="K5224" i="38"/>
  <c r="U5224" i="38"/>
  <c r="W5224" i="38"/>
  <c r="X5222" i="38"/>
  <c r="T5223" i="38"/>
  <c r="K5225" i="38"/>
  <c r="U5223" i="38"/>
  <c r="W5223" i="38"/>
  <c r="T5224" i="38"/>
  <c r="X5224" i="38"/>
  <c r="X5223" i="38"/>
  <c r="K5227" i="38"/>
  <c r="K5226" i="38"/>
  <c r="U5225" i="38"/>
  <c r="W5225" i="38"/>
  <c r="T5225" i="38"/>
  <c r="K5228" i="38"/>
  <c r="T5226" i="38"/>
  <c r="U5226" i="38"/>
  <c r="W5226" i="38"/>
  <c r="X5226" i="38"/>
  <c r="X5225" i="38"/>
  <c r="K5229" i="38"/>
  <c r="U5227" i="38"/>
  <c r="W5227" i="38"/>
  <c r="K5230" i="38"/>
  <c r="X5227" i="38"/>
  <c r="T5228" i="38"/>
  <c r="K5231" i="38"/>
  <c r="U5228" i="38"/>
  <c r="T5227" i="38"/>
  <c r="X5228" i="38"/>
  <c r="T5229" i="38"/>
  <c r="U5229" i="38"/>
  <c r="K5233" i="38"/>
  <c r="K5232" i="38"/>
  <c r="X5229" i="38"/>
  <c r="U5230" i="38"/>
  <c r="T5230" i="38"/>
  <c r="X5230" i="38"/>
  <c r="T5231" i="38"/>
  <c r="U5231" i="38"/>
  <c r="K5234" i="38"/>
  <c r="U5232" i="38"/>
  <c r="T5232" i="38"/>
  <c r="X5231" i="38"/>
  <c r="K5236" i="38"/>
  <c r="K5235" i="38"/>
  <c r="X5232" i="38"/>
  <c r="T5233" i="38"/>
  <c r="U5233" i="38"/>
  <c r="U5234" i="38"/>
  <c r="X5233" i="38"/>
  <c r="U5235" i="38"/>
  <c r="X5234" i="38"/>
  <c r="K5237" i="38"/>
  <c r="T5234" i="38"/>
  <c r="T5235" i="38"/>
  <c r="X5235" i="38"/>
  <c r="T5236" i="38"/>
  <c r="U5236" i="38"/>
  <c r="K5238" i="38"/>
  <c r="K5240" i="38"/>
  <c r="K5239" i="38"/>
  <c r="U5237" i="38"/>
  <c r="X5236" i="38"/>
  <c r="X5237" i="38"/>
  <c r="U5239" i="38"/>
  <c r="T5237" i="38"/>
  <c r="U5238" i="38"/>
  <c r="T5239" i="38"/>
  <c r="X5238" i="38"/>
  <c r="X5239" i="38"/>
  <c r="T5238" i="38"/>
  <c r="K5241" i="38"/>
  <c r="U5240" i="38"/>
  <c r="T5240" i="38"/>
  <c r="K5242" i="38"/>
  <c r="X5240" i="38"/>
  <c r="U5241" i="38"/>
  <c r="K5243" i="38"/>
  <c r="X5241" i="38"/>
  <c r="U5242" i="38"/>
  <c r="T5241" i="38"/>
  <c r="K5244" i="38"/>
  <c r="T5242" i="38"/>
  <c r="X5242" i="38"/>
  <c r="K5245" i="38"/>
  <c r="U5243" i="38"/>
  <c r="W5243" i="38"/>
  <c r="T5243" i="38"/>
  <c r="T5244" i="38"/>
  <c r="U5244" i="38"/>
  <c r="W5244" i="38"/>
  <c r="X5243" i="38"/>
  <c r="X5244" i="38"/>
  <c r="K5246" i="38"/>
  <c r="K5247" i="38"/>
  <c r="U5245" i="38"/>
  <c r="W5245" i="38"/>
  <c r="T5245" i="38"/>
  <c r="X5245" i="38"/>
  <c r="K5248" i="38"/>
  <c r="K5249" i="38"/>
  <c r="U5246" i="38"/>
  <c r="W5246" i="38"/>
  <c r="U5248" i="38"/>
  <c r="W5248" i="38"/>
  <c r="X5246" i="38"/>
  <c r="T5247" i="38"/>
  <c r="T5246" i="38"/>
  <c r="U5247" i="38"/>
  <c r="W5247" i="38"/>
  <c r="T5248" i="38"/>
  <c r="X5248" i="38"/>
  <c r="K5250" i="38"/>
  <c r="X5247" i="38"/>
  <c r="U5250" i="38"/>
  <c r="W5250" i="38"/>
  <c r="K5251" i="38"/>
  <c r="U5249" i="38"/>
  <c r="W5249" i="38"/>
  <c r="X5250" i="38"/>
  <c r="X5249" i="38"/>
  <c r="T5250" i="38"/>
  <c r="T5249" i="38"/>
  <c r="K5252" i="38"/>
  <c r="T5251" i="38"/>
  <c r="U5251" i="38"/>
  <c r="W5251" i="38"/>
  <c r="K5253" i="38"/>
  <c r="X5251" i="38"/>
  <c r="T5252" i="38"/>
  <c r="U5252" i="38"/>
  <c r="K5255" i="38"/>
  <c r="K5254" i="38"/>
  <c r="X5252" i="38"/>
  <c r="K5256" i="38"/>
  <c r="T5254" i="38"/>
  <c r="T5253" i="38"/>
  <c r="U5253" i="38"/>
  <c r="U5254" i="38"/>
  <c r="X5253" i="38"/>
  <c r="X5254" i="38"/>
  <c r="K5257" i="38"/>
  <c r="U5255" i="38"/>
  <c r="X5255" i="38"/>
  <c r="T5255" i="38"/>
  <c r="U5256" i="38"/>
  <c r="K5258" i="38"/>
  <c r="U5257" i="38"/>
  <c r="X5256" i="38"/>
  <c r="K5259" i="38"/>
  <c r="T5256" i="38"/>
  <c r="T5257" i="38"/>
  <c r="U5258" i="38"/>
  <c r="X5258" i="38"/>
  <c r="T5258" i="38"/>
  <c r="X5257" i="38"/>
  <c r="K5260" i="38"/>
  <c r="U5259" i="38"/>
  <c r="K5261" i="38"/>
  <c r="T5259" i="38"/>
  <c r="X5259" i="38"/>
  <c r="K5262" i="38"/>
  <c r="T5260" i="38"/>
  <c r="U5260" i="38"/>
  <c r="U5262" i="38"/>
  <c r="U5261" i="38"/>
  <c r="X5260" i="38"/>
  <c r="T5261" i="38"/>
  <c r="K5263" i="38"/>
  <c r="T5262" i="38"/>
  <c r="X5262" i="38"/>
  <c r="K5265" i="38"/>
  <c r="X5261" i="38"/>
  <c r="K5264" i="38"/>
  <c r="U5263" i="38"/>
  <c r="X5263" i="38"/>
  <c r="T5263" i="38"/>
  <c r="K5267" i="38"/>
  <c r="K5266" i="38"/>
  <c r="U5264" i="38"/>
  <c r="T5264" i="38"/>
  <c r="X5264" i="38"/>
  <c r="U5265" i="38"/>
  <c r="T5265" i="38"/>
  <c r="K5268" i="38"/>
  <c r="U5266" i="38"/>
  <c r="X5265" i="38"/>
  <c r="T5266" i="38"/>
  <c r="X5266" i="38"/>
  <c r="K5269" i="38"/>
  <c r="U5267" i="38"/>
  <c r="W5267" i="38"/>
  <c r="X5267" i="38"/>
  <c r="T5267" i="38"/>
  <c r="K5270" i="38"/>
  <c r="T5268" i="38"/>
  <c r="U5268" i="38"/>
  <c r="W5268" i="38"/>
  <c r="X5268" i="38"/>
  <c r="U5269" i="38"/>
  <c r="W5269" i="38"/>
  <c r="K5271" i="38"/>
  <c r="X5269" i="38"/>
  <c r="T5269" i="38"/>
  <c r="K5272" i="38"/>
  <c r="U5270" i="38"/>
  <c r="W5270" i="38"/>
  <c r="T5271" i="38"/>
  <c r="U5271" i="38"/>
  <c r="W5271" i="38"/>
  <c r="X5270" i="38"/>
  <c r="T5270" i="38"/>
  <c r="X5271" i="38"/>
  <c r="K5274" i="38"/>
  <c r="K5273" i="38"/>
  <c r="T5272" i="38"/>
  <c r="U5272" i="38"/>
  <c r="W5272" i="38"/>
  <c r="U5273" i="38"/>
  <c r="W5273" i="38"/>
  <c r="X5272" i="38"/>
  <c r="T5273" i="38"/>
  <c r="X5273" i="38"/>
  <c r="K5275" i="38"/>
  <c r="T5274" i="38"/>
  <c r="U5274" i="38"/>
  <c r="W5274" i="38"/>
  <c r="K5276" i="38"/>
  <c r="U5275" i="38"/>
  <c r="W5275" i="38"/>
  <c r="K5277" i="38"/>
  <c r="X5274" i="38"/>
  <c r="T5275" i="38"/>
  <c r="X5275" i="38"/>
  <c r="U5276" i="38"/>
  <c r="K5278" i="38"/>
  <c r="X5276" i="38"/>
  <c r="T5276" i="38"/>
  <c r="K5279" i="38"/>
  <c r="U5277" i="38"/>
  <c r="X5277" i="38"/>
  <c r="T5277" i="38"/>
  <c r="U5278" i="38"/>
  <c r="K5280" i="38"/>
  <c r="X5278" i="38"/>
  <c r="T5278" i="38"/>
  <c r="K5282" i="38"/>
  <c r="K5281" i="38"/>
  <c r="U5279" i="38"/>
  <c r="T5279" i="38"/>
  <c r="X5279" i="38"/>
  <c r="U5280" i="38"/>
  <c r="K5283" i="38"/>
  <c r="X5280" i="38"/>
  <c r="T5280" i="38"/>
  <c r="T5281" i="38"/>
  <c r="U5281" i="38"/>
  <c r="U5282" i="38"/>
  <c r="X5281" i="38"/>
  <c r="K5284" i="38"/>
  <c r="X5282" i="38"/>
  <c r="T5282" i="38"/>
  <c r="T5283" i="38"/>
  <c r="U5283" i="38"/>
  <c r="K5285" i="38"/>
  <c r="U5284" i="38"/>
  <c r="X5283" i="38"/>
  <c r="K5287" i="38"/>
  <c r="K5286" i="38"/>
  <c r="T5285" i="38"/>
  <c r="U5285" i="38"/>
  <c r="U5286" i="38"/>
  <c r="X5284" i="38"/>
  <c r="X5285" i="38"/>
  <c r="T5284" i="38"/>
  <c r="T5286" i="38"/>
  <c r="X5286" i="38"/>
  <c r="K5288" i="38"/>
  <c r="U5287" i="38"/>
  <c r="T5287" i="38"/>
  <c r="K5289" i="38"/>
  <c r="X5287" i="38"/>
  <c r="K5290" i="38"/>
  <c r="T5288" i="38"/>
  <c r="U5288" i="38"/>
  <c r="X5288" i="38"/>
  <c r="U5289" i="38"/>
  <c r="K5291" i="38"/>
  <c r="T5290" i="38"/>
  <c r="U5290" i="38"/>
  <c r="X5290" i="38"/>
  <c r="X5289" i="38"/>
  <c r="K5293" i="38"/>
  <c r="K5292" i="38"/>
  <c r="T5289" i="38"/>
  <c r="U5291" i="38"/>
  <c r="W5291" i="38"/>
  <c r="X5291" i="38"/>
  <c r="T5291" i="38"/>
  <c r="K5295" i="38"/>
  <c r="K5294" i="38"/>
  <c r="U5292" i="38"/>
  <c r="W5292" i="38"/>
  <c r="X5292" i="38"/>
  <c r="T5292" i="38"/>
  <c r="U5293" i="38"/>
  <c r="W5293" i="38"/>
  <c r="X5293" i="38"/>
  <c r="T5293" i="38"/>
  <c r="K5296" i="38"/>
  <c r="U5294" i="38"/>
  <c r="W5294" i="38"/>
  <c r="X5294" i="38"/>
  <c r="T5294" i="38"/>
  <c r="U5295" i="38"/>
  <c r="W5295" i="38"/>
  <c r="K5297" i="38"/>
  <c r="U5296" i="38"/>
  <c r="W5296" i="38"/>
  <c r="X5295" i="38"/>
  <c r="T5295" i="38"/>
  <c r="K5298" i="38"/>
  <c r="T5296" i="38"/>
  <c r="U5297" i="38"/>
  <c r="W5297" i="38"/>
  <c r="X5296" i="38"/>
  <c r="K5299" i="38"/>
  <c r="T5297" i="38"/>
  <c r="X5297" i="38"/>
  <c r="U5298" i="38"/>
  <c r="W5298" i="38"/>
  <c r="K5300" i="38"/>
  <c r="T5298" i="38"/>
  <c r="X5298" i="38"/>
  <c r="T5299" i="38"/>
  <c r="U5299" i="38"/>
  <c r="W5299" i="38"/>
  <c r="K5301" i="38"/>
  <c r="T5300" i="38"/>
  <c r="X5299" i="38"/>
  <c r="U5300" i="38"/>
  <c r="K5303" i="38"/>
  <c r="K5302" i="38"/>
  <c r="T5301" i="38"/>
  <c r="X5300" i="38"/>
  <c r="U5301" i="38"/>
  <c r="U5302" i="38"/>
  <c r="X5302" i="38"/>
  <c r="T5302" i="38"/>
  <c r="K5305" i="38"/>
  <c r="K5304" i="38"/>
  <c r="X5301" i="38"/>
  <c r="U5303" i="38"/>
  <c r="T5303" i="38"/>
  <c r="X5303" i="38"/>
  <c r="K5306" i="38"/>
  <c r="U5304" i="38"/>
  <c r="T5304" i="38"/>
  <c r="X5304" i="38"/>
  <c r="U5305" i="38"/>
  <c r="K5307" i="38"/>
  <c r="X5305" i="38"/>
  <c r="K5308" i="38"/>
  <c r="T5305" i="38"/>
  <c r="U5306" i="38"/>
  <c r="X5306" i="38"/>
  <c r="T5306" i="38"/>
  <c r="T5307" i="38"/>
  <c r="U5307" i="38"/>
  <c r="K5309" i="38"/>
  <c r="T5308" i="38"/>
  <c r="U5308" i="38"/>
  <c r="X5308" i="38"/>
  <c r="K5310" i="38"/>
  <c r="X5307" i="38"/>
  <c r="U5309" i="38"/>
  <c r="X5309" i="38"/>
  <c r="U5310" i="38"/>
  <c r="T5309" i="38"/>
  <c r="K5311" i="38"/>
  <c r="T5310" i="38"/>
  <c r="X5310" i="38"/>
  <c r="K5313" i="38"/>
  <c r="K5312" i="38"/>
  <c r="U5311" i="38"/>
  <c r="X5311" i="38"/>
  <c r="T5311" i="38"/>
  <c r="U5312" i="38"/>
  <c r="K5314" i="38"/>
  <c r="X5312" i="38"/>
  <c r="T5312" i="38"/>
  <c r="K5315" i="38"/>
  <c r="U5313" i="38"/>
  <c r="X5313" i="38"/>
  <c r="U5314" i="38"/>
  <c r="T5313" i="38"/>
  <c r="K5316" i="38"/>
  <c r="X5314" i="38"/>
  <c r="T5314" i="38"/>
  <c r="U5315" i="38"/>
  <c r="W5315" i="38"/>
  <c r="K5317" i="38"/>
  <c r="T5315" i="38"/>
  <c r="X5315" i="38"/>
  <c r="U5316" i="38"/>
  <c r="W5316" i="38"/>
  <c r="K5318" i="38"/>
  <c r="T5316" i="38"/>
  <c r="X5316" i="38"/>
  <c r="U5317" i="38"/>
  <c r="W5317" i="38"/>
  <c r="K5320" i="38"/>
  <c r="K5319" i="38"/>
  <c r="X5317" i="38"/>
  <c r="U5318" i="38"/>
  <c r="W5318" i="38"/>
  <c r="T5318" i="38"/>
  <c r="T5317" i="38"/>
  <c r="X5318" i="38"/>
  <c r="U5319" i="38"/>
  <c r="W5319" i="38"/>
  <c r="K5321" i="38"/>
  <c r="X5319" i="38"/>
  <c r="T5319" i="38"/>
  <c r="U5320" i="38"/>
  <c r="W5320" i="38"/>
  <c r="K5322" i="38"/>
  <c r="X5320" i="38"/>
  <c r="U5321" i="38"/>
  <c r="W5321" i="38"/>
  <c r="K5323" i="38"/>
  <c r="T5320" i="38"/>
  <c r="X5321" i="38"/>
  <c r="U5322" i="38"/>
  <c r="W5322" i="38"/>
  <c r="T5321" i="38"/>
  <c r="T5322" i="38"/>
  <c r="K5325" i="38"/>
  <c r="K5324" i="38"/>
  <c r="X5322" i="38"/>
  <c r="U5323" i="38"/>
  <c r="W5323" i="38"/>
  <c r="T5324" i="38"/>
  <c r="U5324" i="38"/>
  <c r="X5323" i="38"/>
  <c r="T5323" i="38"/>
  <c r="X5324" i="38"/>
  <c r="K5326" i="38"/>
  <c r="U5325" i="38"/>
  <c r="K5327" i="38"/>
  <c r="X5325" i="38"/>
  <c r="T5325" i="38"/>
  <c r="K5328" i="38"/>
  <c r="U5326" i="38"/>
  <c r="K5329" i="38"/>
  <c r="T5326" i="38"/>
  <c r="X5326" i="38"/>
  <c r="U5328" i="38"/>
  <c r="U5327" i="38"/>
  <c r="T5328" i="38"/>
  <c r="X5327" i="38"/>
  <c r="X5328" i="38"/>
  <c r="K5330" i="38"/>
  <c r="T5327" i="38"/>
  <c r="U5330" i="38"/>
  <c r="K5331" i="38"/>
  <c r="U5329" i="38"/>
  <c r="T5330" i="38"/>
  <c r="X5329" i="38"/>
  <c r="X5330" i="38"/>
  <c r="T5329" i="38"/>
  <c r="K5332" i="38"/>
  <c r="U5331" i="38"/>
  <c r="K5334" i="38"/>
  <c r="K5333" i="38"/>
  <c r="X5331" i="38"/>
  <c r="T5332" i="38"/>
  <c r="U5332" i="38"/>
  <c r="T5331" i="38"/>
  <c r="X5332" i="38"/>
  <c r="K5335" i="38"/>
  <c r="U5333" i="38"/>
  <c r="X5333" i="38"/>
  <c r="U5334" i="38"/>
  <c r="K5336" i="38"/>
  <c r="T5333" i="38"/>
  <c r="K5337" i="38"/>
  <c r="X5334" i="38"/>
  <c r="U5335" i="38"/>
  <c r="T5334" i="38"/>
  <c r="T5335" i="38"/>
  <c r="U5336" i="38"/>
  <c r="X5336" i="38"/>
  <c r="X5335" i="38"/>
  <c r="K5338" i="38"/>
  <c r="T5336" i="38"/>
  <c r="T5337" i="38"/>
  <c r="U5337" i="38"/>
  <c r="K5339" i="38"/>
  <c r="K5340" i="38"/>
  <c r="X5337" i="38"/>
  <c r="T5338" i="38"/>
  <c r="U5338" i="38"/>
  <c r="U5339" i="38"/>
  <c r="W5339" i="38"/>
  <c r="X5339" i="38"/>
  <c r="T5339" i="38"/>
  <c r="K5341" i="38"/>
  <c r="X5338" i="38"/>
  <c r="U5340" i="38"/>
  <c r="W5340" i="38"/>
  <c r="X5340" i="38"/>
  <c r="T5340" i="38"/>
  <c r="K5343" i="38"/>
  <c r="K5342" i="38"/>
  <c r="T5341" i="38"/>
  <c r="U5341" i="38"/>
  <c r="W5341" i="38"/>
  <c r="X5341" i="38"/>
  <c r="K5344" i="38"/>
  <c r="U5342" i="38"/>
  <c r="W5342" i="38"/>
  <c r="X5342" i="38"/>
  <c r="K5346" i="38"/>
  <c r="T5342" i="38"/>
  <c r="K5345" i="38"/>
  <c r="T5343" i="38"/>
  <c r="U5343" i="38"/>
  <c r="W5343" i="38"/>
  <c r="U5344" i="38"/>
  <c r="W5344" i="38"/>
  <c r="X5343" i="38"/>
  <c r="T5344" i="38"/>
  <c r="X5344" i="38"/>
  <c r="K5347" i="38"/>
  <c r="T5345" i="38"/>
  <c r="U5345" i="38"/>
  <c r="W5345" i="38"/>
  <c r="U5346" i="38"/>
  <c r="W5346" i="38"/>
  <c r="X5345" i="38"/>
  <c r="K5349" i="38"/>
  <c r="K5348" i="38"/>
  <c r="T5346" i="38"/>
  <c r="U5347" i="38"/>
  <c r="W5347" i="38"/>
  <c r="X5347" i="38"/>
  <c r="X5346" i="38"/>
  <c r="T5348" i="38"/>
  <c r="T5347" i="38"/>
  <c r="U5348" i="38"/>
  <c r="X5348" i="38"/>
  <c r="K5351" i="38"/>
  <c r="K5350" i="38"/>
  <c r="K5352" i="38"/>
  <c r="U5349" i="38"/>
  <c r="X5349" i="38"/>
  <c r="T5349" i="38"/>
  <c r="T5350" i="38"/>
  <c r="K5353" i="38"/>
  <c r="U5350" i="38"/>
  <c r="X5350" i="38"/>
  <c r="U5351" i="38"/>
  <c r="X5351" i="38"/>
  <c r="T5351" i="38"/>
  <c r="T5352" i="38"/>
  <c r="U5352" i="38"/>
  <c r="K5354" i="38"/>
  <c r="X5352" i="38"/>
  <c r="K5355" i="38"/>
  <c r="T5353" i="38"/>
  <c r="U5353" i="38"/>
  <c r="U5354" i="38"/>
  <c r="X5353" i="38"/>
  <c r="K5356" i="38"/>
  <c r="T5354" i="38"/>
  <c r="X5354" i="38"/>
  <c r="T5355" i="38"/>
  <c r="K5357" i="38"/>
  <c r="U5355" i="38"/>
  <c r="U5356" i="38"/>
  <c r="X5356" i="38"/>
  <c r="X5355" i="38"/>
  <c r="U5357" i="38"/>
  <c r="K5358" i="38"/>
  <c r="T5356" i="38"/>
  <c r="T5357" i="38"/>
  <c r="X5357" i="38"/>
  <c r="U5358" i="38"/>
  <c r="K5360" i="38"/>
  <c r="K5359" i="38"/>
  <c r="X5358" i="38"/>
  <c r="U5359" i="38"/>
  <c r="T5358" i="38"/>
  <c r="X5359" i="38"/>
  <c r="T5359" i="38"/>
  <c r="K5361" i="38"/>
  <c r="K5362" i="38"/>
  <c r="T5360" i="38"/>
  <c r="U5360" i="38"/>
  <c r="X5360" i="38"/>
  <c r="K5363" i="38"/>
  <c r="U5361" i="38"/>
  <c r="X5361" i="38"/>
  <c r="K5364" i="38"/>
  <c r="T5362" i="38"/>
  <c r="U5362" i="38"/>
  <c r="T5361" i="38"/>
  <c r="T5363" i="38"/>
  <c r="X5362" i="38"/>
  <c r="U5363" i="38"/>
  <c r="W5363" i="38"/>
  <c r="K5365" i="38"/>
  <c r="X5363" i="38"/>
  <c r="K5366" i="38"/>
  <c r="U5364" i="38"/>
  <c r="W5364" i="38"/>
  <c r="U5365" i="38"/>
  <c r="W5365" i="38"/>
  <c r="X5365" i="38"/>
  <c r="X5364" i="38"/>
  <c r="U5366" i="38"/>
  <c r="W5366" i="38"/>
  <c r="T5364" i="38"/>
  <c r="T5365" i="38"/>
  <c r="K5367" i="38"/>
  <c r="T5366" i="38"/>
  <c r="T5367" i="38"/>
  <c r="X5366" i="38"/>
  <c r="K5368" i="38"/>
  <c r="U5367" i="38"/>
  <c r="W5367" i="38"/>
  <c r="X5367" i="38"/>
  <c r="K5369" i="38"/>
  <c r="U5368" i="38"/>
  <c r="W5368" i="38"/>
  <c r="K5371" i="38"/>
  <c r="K5370" i="38"/>
  <c r="T5368" i="38"/>
  <c r="X5368" i="38"/>
  <c r="T5369" i="38"/>
  <c r="U5369" i="38"/>
  <c r="W5369" i="38"/>
  <c r="X5369" i="38"/>
  <c r="U5370" i="38"/>
  <c r="W5370" i="38"/>
  <c r="K5372" i="38"/>
  <c r="T5370" i="38"/>
  <c r="U5371" i="38"/>
  <c r="W5371" i="38"/>
  <c r="X5370" i="38"/>
  <c r="K5374" i="38"/>
  <c r="K5373" i="38"/>
  <c r="X5371" i="38"/>
  <c r="T5371" i="38"/>
  <c r="T5372" i="38"/>
  <c r="U5372" i="38"/>
  <c r="T5373" i="38"/>
  <c r="U5373" i="38"/>
  <c r="X5373" i="38"/>
  <c r="K5375" i="38"/>
  <c r="X5372" i="38"/>
  <c r="K5376" i="38"/>
  <c r="U5374" i="38"/>
  <c r="T5375" i="38"/>
  <c r="U5375" i="38"/>
  <c r="U5376" i="38"/>
  <c r="T5374" i="38"/>
  <c r="X5374" i="38"/>
  <c r="K5377" i="38"/>
  <c r="X5375" i="38"/>
  <c r="T5376" i="38"/>
  <c r="X5376" i="38"/>
  <c r="K5378" i="38"/>
  <c r="K5379" i="38"/>
  <c r="U5377" i="38"/>
  <c r="T5377" i="38"/>
  <c r="X5377" i="38"/>
  <c r="T5378" i="38"/>
  <c r="U5378" i="38"/>
  <c r="K5380" i="38"/>
  <c r="T5379" i="38"/>
  <c r="X5378" i="38"/>
  <c r="K5381" i="38"/>
  <c r="U5379" i="38"/>
  <c r="U5380" i="38"/>
  <c r="X5380" i="38"/>
  <c r="X5379" i="38"/>
  <c r="T5380" i="38"/>
  <c r="K5382" i="38"/>
  <c r="U5381" i="38"/>
  <c r="U5382" i="38"/>
  <c r="T5381" i="38"/>
  <c r="K5383" i="38"/>
  <c r="U5383" i="38"/>
  <c r="X5382" i="38"/>
  <c r="T5382" i="38"/>
  <c r="X5381" i="38"/>
  <c r="K5384" i="38"/>
  <c r="T5383" i="38"/>
  <c r="U5384" i="38"/>
  <c r="X5383" i="38"/>
  <c r="K5385" i="38"/>
  <c r="X5384" i="38"/>
  <c r="T5384" i="38"/>
  <c r="K5386" i="38"/>
  <c r="K5387" i="38"/>
  <c r="U5385" i="38"/>
  <c r="T5385" i="38"/>
  <c r="K5388" i="38"/>
  <c r="X5385" i="38"/>
  <c r="U5386" i="38"/>
  <c r="U5387" i="38"/>
  <c r="W5387" i="38"/>
  <c r="X5387" i="38"/>
  <c r="X5386" i="38"/>
  <c r="T5387" i="38"/>
  <c r="T5386" i="38"/>
  <c r="K5389" i="38"/>
  <c r="T5388" i="38"/>
  <c r="U5388" i="38"/>
  <c r="W5388" i="38"/>
  <c r="U5389" i="38"/>
  <c r="W5389" i="38"/>
  <c r="X5388" i="38"/>
  <c r="K5390" i="38"/>
  <c r="X5389" i="38"/>
  <c r="T5389" i="38"/>
  <c r="K5392" i="38"/>
  <c r="K5391" i="38"/>
  <c r="U5390" i="38"/>
  <c r="W5390" i="38"/>
  <c r="K5393" i="38"/>
  <c r="X5390" i="38"/>
  <c r="T5390" i="38"/>
  <c r="T5391" i="38"/>
  <c r="U5391" i="38"/>
  <c r="W5391" i="38"/>
  <c r="U5392" i="38"/>
  <c r="W5392" i="38"/>
  <c r="X5391" i="38"/>
  <c r="K5394" i="38"/>
  <c r="X5392" i="38"/>
  <c r="T5392" i="38"/>
  <c r="U5393" i="38"/>
  <c r="W5393" i="38"/>
  <c r="K5395" i="38"/>
  <c r="X5393" i="38"/>
  <c r="T5393" i="38"/>
  <c r="K5396" i="38"/>
  <c r="U5394" i="38"/>
  <c r="W5394" i="38"/>
  <c r="U5395" i="38"/>
  <c r="W5395" i="38"/>
  <c r="X5395" i="38"/>
  <c r="X5394" i="38"/>
  <c r="T5394" i="38"/>
  <c r="T5395" i="38"/>
  <c r="K5397" i="38"/>
  <c r="K5398" i="38"/>
  <c r="U5396" i="38"/>
  <c r="X5396" i="38"/>
  <c r="T5398" i="38"/>
  <c r="K5399" i="38"/>
  <c r="T5396" i="38"/>
  <c r="T5397" i="38"/>
  <c r="U5397" i="38"/>
  <c r="U5398" i="38"/>
  <c r="X5397" i="38"/>
  <c r="X5398" i="38"/>
  <c r="K5400" i="38"/>
  <c r="K5401" i="38"/>
  <c r="U5399" i="38"/>
  <c r="T5399" i="38"/>
  <c r="X5399" i="38"/>
  <c r="T5400" i="38"/>
  <c r="K5402" i="38"/>
  <c r="U5400" i="38"/>
  <c r="T5401" i="38"/>
  <c r="U5401" i="38"/>
  <c r="X5400" i="38"/>
  <c r="X5401" i="38"/>
  <c r="K5403" i="38"/>
  <c r="U5402" i="38"/>
  <c r="T5402" i="38"/>
  <c r="K5404" i="38"/>
  <c r="X5402" i="38"/>
  <c r="K5405" i="38"/>
  <c r="U5403" i="38"/>
  <c r="X5403" i="38"/>
  <c r="T5403" i="38"/>
  <c r="U5404" i="38"/>
  <c r="K5406" i="38"/>
  <c r="X5404" i="38"/>
  <c r="T5404" i="38"/>
  <c r="K5407" i="38"/>
  <c r="U5405" i="38"/>
  <c r="X5405" i="38"/>
  <c r="U5406" i="38"/>
  <c r="T5405" i="38"/>
  <c r="K5408" i="38"/>
  <c r="U5407" i="38"/>
  <c r="T5406" i="38"/>
  <c r="X5407" i="38"/>
  <c r="X5406" i="38"/>
  <c r="T5407" i="38"/>
  <c r="K5410" i="38"/>
  <c r="K5409" i="38"/>
  <c r="U5408" i="38"/>
  <c r="T5408" i="38"/>
  <c r="X5408" i="38"/>
  <c r="K5411" i="38"/>
  <c r="U5409" i="38"/>
  <c r="X5409" i="38"/>
  <c r="T5409" i="38"/>
  <c r="U5410" i="38"/>
  <c r="K5412" i="38"/>
  <c r="X5410" i="38"/>
  <c r="K5414" i="38"/>
  <c r="K5413" i="38"/>
  <c r="U5411" i="38"/>
  <c r="W5411" i="38"/>
  <c r="T5410" i="38"/>
  <c r="T5411" i="38"/>
  <c r="X5411" i="38"/>
  <c r="U5412" i="38"/>
  <c r="W5412" i="38"/>
  <c r="K5415" i="38"/>
  <c r="X5412" i="38"/>
  <c r="T5412" i="38"/>
  <c r="U5413" i="38"/>
  <c r="W5413" i="38"/>
  <c r="T5413" i="38"/>
  <c r="X5413" i="38"/>
  <c r="K5416" i="38"/>
  <c r="U5414" i="38"/>
  <c r="W5414" i="38"/>
  <c r="U5416" i="38"/>
  <c r="W5416" i="38"/>
  <c r="X5414" i="38"/>
  <c r="T5414" i="38"/>
  <c r="U5415" i="38"/>
  <c r="W5415" i="38"/>
  <c r="K5417" i="38"/>
  <c r="X5416" i="38"/>
  <c r="X5415" i="38"/>
  <c r="T5416" i="38"/>
  <c r="K5418" i="38"/>
  <c r="T5415" i="38"/>
  <c r="U5417" i="38"/>
  <c r="W5417" i="38"/>
  <c r="K5419" i="38"/>
  <c r="X5417" i="38"/>
  <c r="U5418" i="38"/>
  <c r="W5418" i="38"/>
  <c r="T5417" i="38"/>
  <c r="K5420" i="38"/>
  <c r="T5418" i="38"/>
  <c r="U5420" i="38"/>
  <c r="X5418" i="38"/>
  <c r="K5421" i="38"/>
  <c r="U5419" i="38"/>
  <c r="W5419" i="38"/>
  <c r="T5420" i="38"/>
  <c r="X5419" i="38"/>
  <c r="T5419" i="38"/>
  <c r="X5420" i="38"/>
  <c r="K5422" i="38"/>
  <c r="T5421" i="38"/>
  <c r="U5421" i="38"/>
  <c r="K5423" i="38"/>
  <c r="U5423" i="38"/>
  <c r="X5421" i="38"/>
  <c r="K5424" i="38"/>
  <c r="U5422" i="38"/>
  <c r="T5423" i="38"/>
  <c r="X5422" i="38"/>
  <c r="T5422" i="38"/>
  <c r="X5423" i="38"/>
  <c r="K5425" i="38"/>
  <c r="K5426" i="38"/>
  <c r="U5424" i="38"/>
  <c r="X5424" i="38"/>
  <c r="T5424" i="38"/>
  <c r="U5425" i="38"/>
  <c r="K5427" i="38"/>
  <c r="X5425" i="38"/>
  <c r="U5426" i="38"/>
  <c r="T5425" i="38"/>
  <c r="K5428" i="38"/>
  <c r="X5426" i="38"/>
  <c r="T5426" i="38"/>
  <c r="K5429" i="38"/>
  <c r="U5427" i="38"/>
  <c r="T5427" i="38"/>
  <c r="X5427" i="38"/>
  <c r="T5428" i="38"/>
  <c r="U5429" i="38"/>
  <c r="K5430" i="38"/>
  <c r="U5428" i="38"/>
  <c r="T5429" i="38"/>
  <c r="X5429" i="38"/>
  <c r="X5428" i="38"/>
  <c r="K5431" i="38"/>
  <c r="U5430" i="38"/>
  <c r="T5430" i="38"/>
  <c r="K5433" i="38"/>
  <c r="K5432" i="38"/>
  <c r="X5430" i="38"/>
  <c r="K5434" i="38"/>
  <c r="U5431" i="38"/>
  <c r="X5431" i="38"/>
  <c r="T5431" i="38"/>
  <c r="U5432" i="38"/>
  <c r="X5432" i="38"/>
  <c r="T5432" i="38"/>
  <c r="U5433" i="38"/>
  <c r="K5435" i="38"/>
  <c r="X5433" i="38"/>
  <c r="T5433" i="38"/>
  <c r="U5434" i="38"/>
  <c r="K5436" i="38"/>
  <c r="U5435" i="38"/>
  <c r="W5435" i="38"/>
  <c r="X5434" i="38"/>
  <c r="K5437" i="38"/>
  <c r="T5434" i="38"/>
  <c r="X5435" i="38"/>
  <c r="T5435" i="38"/>
  <c r="T5436" i="38"/>
  <c r="U5436" i="38"/>
  <c r="W5436" i="38"/>
  <c r="K5438" i="38"/>
  <c r="X5436" i="38"/>
  <c r="K5439" i="38"/>
  <c r="T5437" i="38"/>
  <c r="U5437" i="38"/>
  <c r="W5437" i="38"/>
  <c r="U5438" i="38"/>
  <c r="W5438" i="38"/>
  <c r="X5437" i="38"/>
  <c r="T5438" i="38"/>
  <c r="K5440" i="38"/>
  <c r="U5439" i="38"/>
  <c r="W5439" i="38"/>
  <c r="K5442" i="38"/>
  <c r="K5441" i="38"/>
  <c r="X5438" i="38"/>
  <c r="X5439" i="38"/>
  <c r="T5439" i="38"/>
  <c r="U5440" i="38"/>
  <c r="W5440" i="38"/>
  <c r="U5441" i="38"/>
  <c r="W5441" i="38"/>
  <c r="X5440" i="38"/>
  <c r="T5440" i="38"/>
  <c r="K5443" i="38"/>
  <c r="X5441" i="38"/>
  <c r="U5443" i="38"/>
  <c r="W5443" i="38"/>
  <c r="T5441" i="38"/>
  <c r="K5444" i="38"/>
  <c r="K5445" i="38"/>
  <c r="U5442" i="38"/>
  <c r="W5442" i="38"/>
  <c r="X5443" i="38"/>
  <c r="X5442" i="38"/>
  <c r="T5443" i="38"/>
  <c r="T5442" i="38"/>
  <c r="U5444" i="38"/>
  <c r="X5444" i="38"/>
  <c r="T5444" i="38"/>
  <c r="K5446" i="38"/>
  <c r="U5445" i="38"/>
  <c r="T5445" i="38"/>
  <c r="K5447" i="38"/>
  <c r="X5445" i="38"/>
  <c r="K5448" i="38"/>
  <c r="T5446" i="38"/>
  <c r="U5446" i="38"/>
  <c r="U5448" i="38"/>
  <c r="X5446" i="38"/>
  <c r="K5449" i="38"/>
  <c r="T5447" i="38"/>
  <c r="U5447" i="38"/>
  <c r="X5448" i="38"/>
  <c r="T5448" i="38"/>
  <c r="K5451" i="38"/>
  <c r="K5450" i="38"/>
  <c r="X5447" i="38"/>
  <c r="K5452" i="38"/>
  <c r="U5449" i="38"/>
  <c r="T5449" i="38"/>
  <c r="X5449" i="38"/>
  <c r="T5450" i="38"/>
  <c r="K5453" i="38"/>
  <c r="U5450" i="38"/>
  <c r="X5450" i="38"/>
  <c r="T5451" i="38"/>
  <c r="U5451" i="38"/>
  <c r="K5454" i="38"/>
  <c r="X5451" i="38"/>
  <c r="T5452" i="38"/>
  <c r="U5452" i="38"/>
  <c r="U5453" i="38"/>
  <c r="X5452" i="38"/>
  <c r="K5456" i="38"/>
  <c r="K5455" i="38"/>
  <c r="T5453" i="38"/>
  <c r="X5453" i="38"/>
  <c r="U5454" i="38"/>
  <c r="T5454" i="38"/>
  <c r="X5454" i="38"/>
  <c r="K5457" i="38"/>
  <c r="U5455" i="38"/>
  <c r="T5455" i="38"/>
  <c r="X5455" i="38"/>
  <c r="U5456" i="38"/>
  <c r="K5459" i="38"/>
  <c r="K5458" i="38"/>
  <c r="X5456" i="38"/>
  <c r="T5456" i="38"/>
  <c r="T5458" i="38"/>
  <c r="T5457" i="38"/>
  <c r="U5457" i="38"/>
  <c r="U5458" i="38"/>
  <c r="X5458" i="38"/>
  <c r="X5457" i="38"/>
  <c r="K5460" i="38"/>
  <c r="U5459" i="38"/>
  <c r="W5459" i="38"/>
  <c r="T5459" i="38"/>
  <c r="K5461" i="38"/>
  <c r="U5460" i="38"/>
  <c r="W5460" i="38"/>
  <c r="K5462" i="38"/>
  <c r="X5459" i="38"/>
  <c r="T5460" i="38"/>
  <c r="U5461" i="38"/>
  <c r="W5461" i="38"/>
  <c r="X5461" i="38"/>
  <c r="X5460" i="38"/>
  <c r="T5461" i="38"/>
  <c r="K5464" i="38"/>
  <c r="K5463" i="38"/>
  <c r="U5462" i="38"/>
  <c r="W5462" i="38"/>
  <c r="T5462" i="38"/>
  <c r="T5463" i="38"/>
  <c r="X5462" i="38"/>
  <c r="U5463" i="38"/>
  <c r="W5463" i="38"/>
  <c r="K5465" i="38"/>
  <c r="K5466" i="38"/>
  <c r="X5463" i="38"/>
  <c r="U5464" i="38"/>
  <c r="W5464" i="38"/>
  <c r="T5465" i="38"/>
  <c r="U5465" i="38"/>
  <c r="W5465" i="38"/>
  <c r="X5464" i="38"/>
  <c r="T5464" i="38"/>
  <c r="X5465" i="38"/>
  <c r="K5467" i="38"/>
  <c r="U5466" i="38"/>
  <c r="W5466" i="38"/>
  <c r="X5466" i="38"/>
  <c r="T5466" i="38"/>
  <c r="K5468" i="38"/>
  <c r="U5467" i="38"/>
  <c r="W5467" i="38"/>
  <c r="K5470" i="38"/>
  <c r="K5469" i="38"/>
  <c r="X5467" i="38"/>
  <c r="T5467" i="38"/>
  <c r="U5468" i="38"/>
  <c r="T5468" i="38"/>
  <c r="X5468" i="38"/>
  <c r="K5472" i="38"/>
  <c r="U5469" i="38"/>
  <c r="K5471" i="38"/>
  <c r="U5471" i="38"/>
  <c r="X5469" i="38"/>
  <c r="T5469" i="38"/>
  <c r="U5470" i="38"/>
  <c r="T5471" i="38"/>
  <c r="X5471" i="38"/>
  <c r="X5470" i="38"/>
  <c r="T5470" i="38"/>
  <c r="K5473" i="38"/>
  <c r="U5472" i="38"/>
  <c r="T5472" i="38"/>
  <c r="K5474" i="38"/>
  <c r="X5472" i="38"/>
  <c r="K5475" i="38"/>
  <c r="U5473" i="38"/>
  <c r="X5473" i="38"/>
  <c r="T5473" i="38"/>
  <c r="T5474" i="38"/>
  <c r="K5476" i="38"/>
  <c r="U5474" i="38"/>
  <c r="K5477" i="38"/>
  <c r="T5475" i="38"/>
  <c r="U5475" i="38"/>
  <c r="X5474" i="38"/>
  <c r="U5476" i="38"/>
  <c r="X5476" i="38"/>
  <c r="T5476" i="38"/>
  <c r="X5475" i="38"/>
  <c r="K5478" i="38"/>
  <c r="K5479" i="38"/>
  <c r="U5477" i="38"/>
  <c r="U5478" i="38"/>
  <c r="X5477" i="38"/>
  <c r="T5477" i="38"/>
  <c r="T5478" i="38"/>
  <c r="K5480" i="38"/>
  <c r="X5478" i="38"/>
  <c r="K5481" i="38"/>
  <c r="K5482" i="38"/>
  <c r="U5479" i="38"/>
  <c r="U5481" i="38"/>
  <c r="X5479" i="38"/>
  <c r="U5480" i="38"/>
  <c r="T5479" i="38"/>
  <c r="T5481" i="38"/>
  <c r="X5480" i="38"/>
  <c r="X5481" i="38"/>
  <c r="K5483" i="38"/>
  <c r="T5480" i="38"/>
  <c r="U5483" i="38"/>
  <c r="W5483" i="38"/>
  <c r="T5482" i="38"/>
  <c r="U5482" i="38"/>
  <c r="K5484" i="38"/>
  <c r="X5483" i="38"/>
  <c r="X5482" i="38"/>
  <c r="T5483" i="38"/>
  <c r="K5485" i="38"/>
  <c r="U5484" i="38"/>
  <c r="W5484" i="38"/>
  <c r="K5487" i="38"/>
  <c r="K5486" i="38"/>
  <c r="U5485" i="38"/>
  <c r="W5485" i="38"/>
  <c r="X5484" i="38"/>
  <c r="X5485" i="38"/>
  <c r="T5485" i="38"/>
  <c r="T5484" i="38"/>
  <c r="K5489" i="38"/>
  <c r="K5488" i="38"/>
  <c r="U5486" i="38"/>
  <c r="W5486" i="38"/>
  <c r="X5486" i="38"/>
  <c r="U5487" i="38"/>
  <c r="W5487" i="38"/>
  <c r="T5486" i="38"/>
  <c r="X5487" i="38"/>
  <c r="K5490" i="38"/>
  <c r="T5487" i="38"/>
  <c r="T5488" i="38"/>
  <c r="U5488" i="38"/>
  <c r="W5488" i="38"/>
  <c r="U5489" i="38"/>
  <c r="W5489" i="38"/>
  <c r="X5488" i="38"/>
  <c r="T5489" i="38"/>
  <c r="K5492" i="38"/>
  <c r="K5491" i="38"/>
  <c r="X5489" i="38"/>
  <c r="T5490" i="38"/>
  <c r="U5490" i="38"/>
  <c r="W5490" i="38"/>
  <c r="U5491" i="38"/>
  <c r="W5491" i="38"/>
  <c r="X5491" i="38"/>
  <c r="X5490" i="38"/>
  <c r="T5491" i="38"/>
  <c r="K5493" i="38"/>
  <c r="T5492" i="38"/>
  <c r="U5492" i="38"/>
  <c r="K5494" i="38"/>
  <c r="X5492" i="38"/>
  <c r="K5496" i="38"/>
  <c r="K5495" i="38"/>
  <c r="T5493" i="38"/>
  <c r="U5493" i="38"/>
  <c r="U5494" i="38"/>
  <c r="X5493" i="38"/>
  <c r="X5494" i="38"/>
  <c r="K5497" i="38"/>
  <c r="T5494" i="38"/>
  <c r="U5495" i="38"/>
  <c r="U5496" i="38"/>
  <c r="X5495" i="38"/>
  <c r="T5495" i="38"/>
  <c r="K5498" i="38"/>
  <c r="T5497" i="38"/>
  <c r="U5497" i="38"/>
  <c r="X5496" i="38"/>
  <c r="U5498" i="38"/>
  <c r="T5496" i="38"/>
  <c r="X5497" i="38"/>
  <c r="K5499" i="38"/>
  <c r="T5498" i="38"/>
  <c r="U5499" i="38"/>
  <c r="K5500" i="38"/>
  <c r="X5498" i="38"/>
  <c r="T5499" i="38"/>
  <c r="X5499" i="38"/>
  <c r="K5502" i="38"/>
  <c r="U5500" i="38"/>
  <c r="K5501" i="38"/>
  <c r="X5500" i="38"/>
  <c r="T5500" i="38"/>
  <c r="U5501" i="38"/>
  <c r="X5501" i="38"/>
  <c r="T5501" i="38"/>
  <c r="K5503" i="38"/>
  <c r="K5504" i="38"/>
  <c r="U5503" i="38"/>
  <c r="U5502" i="38"/>
  <c r="T5503" i="38"/>
  <c r="X5502" i="38"/>
  <c r="T5502" i="38"/>
  <c r="X5503" i="38"/>
  <c r="K5505" i="38"/>
  <c r="K5506" i="38"/>
  <c r="U5504" i="38"/>
  <c r="U5505" i="38"/>
  <c r="T5504" i="38"/>
  <c r="T5505" i="38"/>
  <c r="X5505" i="38"/>
  <c r="X5504" i="38"/>
  <c r="K5507" i="38"/>
  <c r="T5506" i="38"/>
  <c r="U5507" i="38"/>
  <c r="W5507" i="38"/>
  <c r="K5508" i="38"/>
  <c r="U5506" i="38"/>
  <c r="T5507" i="38"/>
  <c r="X5506" i="38"/>
  <c r="U5508" i="38"/>
  <c r="W5508" i="38"/>
  <c r="X5507" i="38"/>
  <c r="K5509" i="38"/>
  <c r="T5508" i="38"/>
  <c r="X5508" i="38"/>
  <c r="K5510" i="38"/>
  <c r="U5509" i="38"/>
  <c r="W5509" i="38"/>
  <c r="K5511" i="38"/>
  <c r="T5509" i="38"/>
  <c r="X5509" i="38"/>
  <c r="K5513" i="38"/>
  <c r="K5512" i="38"/>
  <c r="U5510" i="38"/>
  <c r="W5510" i="38"/>
  <c r="T5510" i="38"/>
  <c r="X5510" i="38"/>
  <c r="T5511" i="38"/>
  <c r="U5511" i="38"/>
  <c r="W5511" i="38"/>
  <c r="K5514" i="38"/>
  <c r="U5512" i="38"/>
  <c r="W5512" i="38"/>
  <c r="X5511" i="38"/>
  <c r="X5512" i="38"/>
  <c r="T5512" i="38"/>
  <c r="T5513" i="38"/>
  <c r="U5513" i="38"/>
  <c r="W5513" i="38"/>
  <c r="T5514" i="38"/>
  <c r="K5516" i="38"/>
  <c r="K5515" i="38"/>
  <c r="U5514" i="38"/>
  <c r="W5514" i="38"/>
  <c r="X5514" i="38"/>
  <c r="K5517" i="38"/>
  <c r="X5513" i="38"/>
  <c r="U5515" i="38"/>
  <c r="W5515" i="38"/>
  <c r="T5515" i="38"/>
  <c r="K5519" i="38"/>
  <c r="K5518" i="38"/>
  <c r="U5516" i="38"/>
  <c r="X5515" i="38"/>
  <c r="X5516" i="38"/>
  <c r="T5516" i="38"/>
  <c r="U5517" i="38"/>
  <c r="K5520" i="38"/>
  <c r="T5517" i="38"/>
  <c r="X5517" i="38"/>
  <c r="U5518" i="38"/>
  <c r="U5519" i="38"/>
  <c r="X5518" i="38"/>
  <c r="K5521" i="38"/>
  <c r="T5518" i="38"/>
  <c r="X5519" i="38"/>
  <c r="T5519" i="38"/>
  <c r="T5520" i="38"/>
  <c r="K5522" i="38"/>
  <c r="U5520" i="38"/>
  <c r="T5521" i="38"/>
  <c r="U5521" i="38"/>
  <c r="X5520" i="38"/>
  <c r="X5521" i="38"/>
  <c r="K5523" i="38"/>
  <c r="K5524" i="38"/>
  <c r="U5522" i="38"/>
  <c r="T5523" i="38"/>
  <c r="U5523" i="38"/>
  <c r="X5522" i="38"/>
  <c r="X5523" i="38"/>
  <c r="T5522" i="38"/>
  <c r="K5526" i="38"/>
  <c r="K5525" i="38"/>
  <c r="U5524" i="38"/>
  <c r="X5524" i="38"/>
  <c r="T5524" i="38"/>
  <c r="K5527" i="38"/>
  <c r="T5525" i="38"/>
  <c r="U5525" i="38"/>
  <c r="X5525" i="38"/>
  <c r="K5528" i="38"/>
  <c r="U5526" i="38"/>
  <c r="X5526" i="38"/>
  <c r="T5526" i="38"/>
  <c r="K5530" i="38"/>
  <c r="U5527" i="38"/>
  <c r="K5529" i="38"/>
  <c r="X5527" i="38"/>
  <c r="U5528" i="38"/>
  <c r="T5527" i="38"/>
  <c r="T5528" i="38"/>
  <c r="X5528" i="38"/>
  <c r="K5531" i="38"/>
  <c r="U5529" i="38"/>
  <c r="X5529" i="38"/>
  <c r="T5529" i="38"/>
  <c r="U5530" i="38"/>
  <c r="T5530" i="38"/>
  <c r="U5531" i="38"/>
  <c r="W5531" i="38"/>
  <c r="K5532" i="38"/>
  <c r="X5531" i="38"/>
  <c r="T5531" i="38"/>
  <c r="X5530" i="38"/>
  <c r="K5533" i="38"/>
  <c r="U5532" i="38"/>
  <c r="W5532" i="38"/>
  <c r="U5533" i="38"/>
  <c r="W5533" i="38"/>
  <c r="X5532" i="38"/>
  <c r="T5532" i="38"/>
  <c r="K5534" i="38"/>
  <c r="X5533" i="38"/>
  <c r="T5533" i="38"/>
  <c r="K5535" i="38"/>
  <c r="U5534" i="38"/>
  <c r="W5534" i="38"/>
  <c r="K5536" i="38"/>
  <c r="T5534" i="38"/>
  <c r="U5535" i="38"/>
  <c r="W5535" i="38"/>
  <c r="T5535" i="38"/>
  <c r="X5535" i="38"/>
  <c r="U5536" i="38"/>
  <c r="W5536" i="38"/>
  <c r="X5534" i="38"/>
  <c r="K5537" i="38"/>
  <c r="X5536" i="38"/>
  <c r="T5536" i="38"/>
  <c r="K5539" i="38"/>
  <c r="K5538" i="38"/>
  <c r="U5537" i="38"/>
  <c r="W5537" i="38"/>
  <c r="U5538" i="38"/>
  <c r="W5538" i="38"/>
  <c r="X5538" i="38"/>
  <c r="X5537" i="38"/>
  <c r="T5538" i="38"/>
  <c r="K5540" i="38"/>
  <c r="T5537" i="38"/>
  <c r="U5539" i="38"/>
  <c r="W5539" i="38"/>
  <c r="K5541" i="38"/>
  <c r="X5539" i="38"/>
  <c r="K5542" i="38"/>
  <c r="U5540" i="38"/>
  <c r="T5539" i="38"/>
  <c r="X5540" i="38"/>
  <c r="T5540" i="38"/>
  <c r="U5541" i="38"/>
  <c r="T5541" i="38"/>
  <c r="K5543" i="38"/>
  <c r="X5541" i="38"/>
  <c r="K5544" i="38"/>
  <c r="T5542" i="38"/>
  <c r="U5542" i="38"/>
  <c r="U5544" i="38"/>
  <c r="X5542" i="38"/>
  <c r="K5545" i="38"/>
  <c r="U5543" i="38"/>
  <c r="T5544" i="38"/>
  <c r="X5543" i="38"/>
  <c r="T5543" i="38"/>
  <c r="X5544" i="38"/>
  <c r="K5547" i="38"/>
  <c r="K5546" i="38"/>
  <c r="U5545" i="38"/>
  <c r="X5545" i="38"/>
  <c r="U5546" i="38"/>
  <c r="T5545" i="38"/>
  <c r="T5546" i="38"/>
  <c r="K5548" i="38"/>
  <c r="T5548" i="38"/>
  <c r="X5546" i="38"/>
  <c r="T5547" i="38"/>
  <c r="K5549" i="38"/>
  <c r="U5547" i="38"/>
  <c r="U5548" i="38"/>
  <c r="U5549" i="38"/>
  <c r="X5548" i="38"/>
  <c r="X5547" i="38"/>
  <c r="K5550" i="38"/>
  <c r="X5549" i="38"/>
  <c r="T5549" i="38"/>
  <c r="K5551" i="38"/>
  <c r="T5550" i="38"/>
  <c r="U5550" i="38"/>
  <c r="X5550" i="38"/>
  <c r="K5552" i="38"/>
  <c r="U5551" i="38"/>
  <c r="U5552" i="38"/>
  <c r="X5551" i="38"/>
  <c r="T5551" i="38"/>
  <c r="K5553" i="38"/>
  <c r="T5552" i="38"/>
  <c r="X5552" i="38"/>
  <c r="T5553" i="38"/>
  <c r="K5554" i="38"/>
  <c r="U5553" i="38"/>
  <c r="K5555" i="38"/>
  <c r="X5553" i="38"/>
  <c r="U5554" i="38"/>
  <c r="X5554" i="38"/>
  <c r="T5554" i="38"/>
  <c r="T5555" i="38"/>
  <c r="K5556" i="38"/>
  <c r="U5555" i="38"/>
  <c r="W5555" i="38"/>
  <c r="X5555" i="38"/>
  <c r="K5557" i="38"/>
  <c r="U5556" i="38"/>
  <c r="W5556" i="38"/>
  <c r="T5556" i="38"/>
  <c r="X5556" i="38"/>
  <c r="K5558" i="38"/>
  <c r="K5559" i="38"/>
  <c r="U5557" i="38"/>
  <c r="W5557" i="38"/>
  <c r="U5558" i="38"/>
  <c r="W5558" i="38"/>
  <c r="X5557" i="38"/>
  <c r="X5558" i="38"/>
  <c r="T5558" i="38"/>
  <c r="T5557" i="38"/>
  <c r="K5560" i="38"/>
  <c r="U5559" i="38"/>
  <c r="W5559" i="38"/>
  <c r="T5559" i="38"/>
  <c r="K5561" i="38"/>
  <c r="X5559" i="38"/>
  <c r="K5562" i="38"/>
  <c r="U5560" i="38"/>
  <c r="W5560" i="38"/>
  <c r="T5560" i="38"/>
  <c r="X5560" i="38"/>
  <c r="U5561" i="38"/>
  <c r="W5561" i="38"/>
  <c r="K5564" i="38"/>
  <c r="K5563" i="38"/>
  <c r="T5561" i="38"/>
  <c r="X5561" i="38"/>
  <c r="U5562" i="38"/>
  <c r="W5562" i="38"/>
  <c r="T5562" i="38"/>
  <c r="X5562" i="38"/>
  <c r="K5566" i="38"/>
  <c r="K5565" i="38"/>
  <c r="U5563" i="38"/>
  <c r="W5563" i="38"/>
  <c r="T5563" i="38"/>
  <c r="X5563" i="38"/>
  <c r="U5564" i="38"/>
  <c r="X5564" i="38"/>
  <c r="T5564" i="38"/>
  <c r="T5565" i="38"/>
  <c r="U5565" i="38"/>
  <c r="K5567" i="38"/>
  <c r="U5567" i="38"/>
  <c r="X5565" i="38"/>
  <c r="T5566" i="38"/>
  <c r="K5568" i="38"/>
  <c r="U5566" i="38"/>
  <c r="X5567" i="38"/>
  <c r="X5566" i="38"/>
  <c r="T5567" i="38"/>
  <c r="K5569" i="38"/>
  <c r="U5568" i="38"/>
  <c r="K5571" i="38"/>
  <c r="K5570" i="38"/>
  <c r="T5568" i="38"/>
  <c r="X5568" i="38"/>
  <c r="T5569" i="38"/>
  <c r="U5569" i="38"/>
  <c r="U5570" i="38"/>
  <c r="K5572" i="38"/>
  <c r="X5569" i="38"/>
  <c r="X5570" i="38"/>
  <c r="T5571" i="38"/>
  <c r="T5570" i="38"/>
  <c r="U5571" i="38"/>
  <c r="K5573" i="38"/>
  <c r="X5571" i="38"/>
  <c r="U5572" i="38"/>
  <c r="U5573" i="38"/>
  <c r="K5575" i="38"/>
  <c r="T5573" i="38"/>
  <c r="K5574" i="38"/>
  <c r="T5572" i="38"/>
  <c r="X5572" i="38"/>
  <c r="U5574" i="38"/>
  <c r="X5573" i="38"/>
  <c r="T5574" i="38"/>
  <c r="X5574" i="38"/>
  <c r="K5576" i="38"/>
  <c r="U5575" i="38"/>
  <c r="K5577" i="38"/>
  <c r="U5576" i="38"/>
  <c r="X5576" i="38"/>
  <c r="X5575" i="38"/>
  <c r="T5576" i="38"/>
  <c r="T5575" i="38"/>
  <c r="K5579" i="38"/>
  <c r="K5578" i="38"/>
  <c r="T5577" i="38"/>
  <c r="U5577" i="38"/>
  <c r="K5580" i="38"/>
  <c r="X5577" i="38"/>
  <c r="U5578" i="38"/>
  <c r="X5578" i="38"/>
  <c r="T5578" i="38"/>
  <c r="U5579" i="38"/>
  <c r="W5579" i="38"/>
  <c r="K5581" i="38"/>
  <c r="U5580" i="38"/>
  <c r="W5580" i="38"/>
  <c r="T5579" i="38"/>
  <c r="X5579" i="38"/>
  <c r="X5580" i="38"/>
  <c r="T5580" i="38"/>
  <c r="K5582" i="38"/>
  <c r="K5583" i="38"/>
  <c r="U5581" i="38"/>
  <c r="W5581" i="38"/>
  <c r="T5581" i="38"/>
  <c r="X5581" i="38"/>
  <c r="U5582" i="38"/>
  <c r="W5582" i="38"/>
  <c r="K5584" i="38"/>
  <c r="T5582" i="38"/>
  <c r="X5582" i="38"/>
  <c r="K5586" i="38"/>
  <c r="K5585" i="38"/>
  <c r="U5583" i="38"/>
  <c r="W5583" i="38"/>
  <c r="T5583" i="38"/>
  <c r="U5584" i="38"/>
  <c r="W5584" i="38"/>
  <c r="X5584" i="38"/>
  <c r="X5583" i="38"/>
  <c r="T5584" i="38"/>
  <c r="K5587" i="38"/>
  <c r="U5585" i="38"/>
  <c r="W5585" i="38"/>
  <c r="K5588" i="38"/>
  <c r="X5585" i="38"/>
  <c r="T5585" i="38"/>
  <c r="U5586" i="38"/>
  <c r="W5586" i="38"/>
  <c r="T5586" i="38"/>
  <c r="K5590" i="38"/>
  <c r="U5587" i="38"/>
  <c r="W5587" i="38"/>
  <c r="X5586" i="38"/>
  <c r="K5589" i="38"/>
  <c r="X5587" i="38"/>
  <c r="T5587" i="38"/>
  <c r="U5588" i="38"/>
  <c r="T5588" i="38"/>
  <c r="X5588" i="38"/>
  <c r="K5591" i="38"/>
  <c r="T5589" i="38"/>
  <c r="U5589" i="38"/>
  <c r="X5589" i="38"/>
  <c r="U5590" i="38"/>
  <c r="K5592" i="38"/>
  <c r="X5590" i="38"/>
  <c r="T5590" i="38"/>
  <c r="K5593" i="38"/>
  <c r="U5591" i="38"/>
  <c r="X5591" i="38"/>
  <c r="T5591" i="38"/>
  <c r="U5592" i="38"/>
  <c r="K5594" i="38"/>
  <c r="T5592" i="38"/>
  <c r="X5592" i="38"/>
  <c r="K5596" i="38"/>
  <c r="K5595" i="38"/>
  <c r="T5593" i="38"/>
  <c r="U5593" i="38"/>
  <c r="X5593" i="38"/>
  <c r="T5594" i="38"/>
  <c r="U5594" i="38"/>
  <c r="X5594" i="38"/>
  <c r="U5595" i="38"/>
  <c r="K5597" i="38"/>
  <c r="X5595" i="38"/>
  <c r="T5595" i="38"/>
  <c r="U5596" i="38"/>
  <c r="T5596" i="38"/>
  <c r="K5598" i="38"/>
  <c r="X5596" i="38"/>
  <c r="K5599" i="38"/>
  <c r="U5597" i="38"/>
  <c r="X5597" i="38"/>
  <c r="U5598" i="38"/>
  <c r="T5597" i="38"/>
  <c r="K5600" i="38"/>
  <c r="X5598" i="38"/>
  <c r="U5599" i="38"/>
  <c r="K5601" i="38"/>
  <c r="T5598" i="38"/>
  <c r="U5600" i="38"/>
  <c r="T5599" i="38"/>
  <c r="X5600" i="38"/>
  <c r="X5599" i="38"/>
  <c r="T5600" i="38"/>
  <c r="K5602" i="38"/>
  <c r="K5604" i="38"/>
  <c r="T5601" i="38"/>
  <c r="U5601" i="38"/>
  <c r="K5603" i="38"/>
  <c r="T5602" i="38"/>
  <c r="X5601" i="38"/>
  <c r="U5602" i="38"/>
  <c r="K5605" i="38"/>
  <c r="T5603" i="38"/>
  <c r="X5602" i="38"/>
  <c r="U5603" i="38"/>
  <c r="W5603" i="38"/>
  <c r="X5603" i="38"/>
  <c r="T5604" i="38"/>
  <c r="U5604" i="38"/>
  <c r="W5604" i="38"/>
  <c r="K5606" i="38"/>
  <c r="X5604" i="38"/>
  <c r="T5605" i="38"/>
  <c r="K5607" i="38"/>
  <c r="U5605" i="38"/>
  <c r="W5605" i="38"/>
  <c r="U5607" i="38"/>
  <c r="W5607" i="38"/>
  <c r="X5605" i="38"/>
  <c r="T5606" i="38"/>
  <c r="K5608" i="38"/>
  <c r="U5606" i="38"/>
  <c r="W5606" i="38"/>
  <c r="T5607" i="38"/>
  <c r="X5607" i="38"/>
  <c r="X5606" i="38"/>
  <c r="K5609" i="38"/>
  <c r="K5611" i="38"/>
  <c r="K5610" i="38"/>
  <c r="T5608" i="38"/>
  <c r="U5608" i="38"/>
  <c r="W5608" i="38"/>
  <c r="X5608" i="38"/>
  <c r="T5609" i="38"/>
  <c r="U5609" i="38"/>
  <c r="W5609" i="38"/>
  <c r="U5610" i="38"/>
  <c r="W5610" i="38"/>
  <c r="K5612" i="38"/>
  <c r="X5609" i="38"/>
  <c r="U5612" i="38"/>
  <c r="X5610" i="38"/>
  <c r="T5610" i="38"/>
  <c r="K5613" i="38"/>
  <c r="U5611" i="38"/>
  <c r="W5611" i="38"/>
  <c r="T5612" i="38"/>
  <c r="X5611" i="38"/>
  <c r="T5611" i="38"/>
  <c r="K5614" i="38"/>
  <c r="X5612" i="38"/>
  <c r="U5613" i="38"/>
  <c r="K5615" i="38"/>
  <c r="X5613" i="38"/>
  <c r="T5613" i="38"/>
  <c r="K5616" i="38"/>
  <c r="U5614" i="38"/>
  <c r="T5614" i="38"/>
  <c r="X5614" i="38"/>
  <c r="U5615" i="38"/>
  <c r="K5618" i="38"/>
  <c r="K5617" i="38"/>
  <c r="X5615" i="38"/>
  <c r="T5616" i="38"/>
  <c r="U5616" i="38"/>
  <c r="T5615" i="38"/>
  <c r="X5616" i="38"/>
  <c r="K5619" i="38"/>
  <c r="U5617" i="38"/>
  <c r="T5617" i="38"/>
  <c r="X5617" i="38"/>
  <c r="U5618" i="38"/>
  <c r="K5620" i="38"/>
  <c r="T5618" i="38"/>
  <c r="X5618" i="38"/>
  <c r="K5622" i="38"/>
  <c r="K5621" i="38"/>
  <c r="U5619" i="38"/>
  <c r="X5619" i="38"/>
  <c r="T5619" i="38"/>
  <c r="T5620" i="38"/>
  <c r="U5620" i="38"/>
  <c r="K5623" i="38"/>
  <c r="X5620" i="38"/>
  <c r="U5621" i="38"/>
  <c r="X5621" i="38"/>
  <c r="T5621" i="38"/>
  <c r="K5624" i="38"/>
  <c r="U5622" i="38"/>
  <c r="U5623" i="38"/>
  <c r="X5622" i="38"/>
  <c r="T5622" i="38"/>
  <c r="T5624" i="38"/>
  <c r="K5625" i="38"/>
  <c r="T5623" i="38"/>
  <c r="U5624" i="38"/>
  <c r="X5623" i="38"/>
  <c r="X5624" i="38"/>
  <c r="K5626" i="38"/>
  <c r="K5628" i="38"/>
  <c r="K5627" i="38"/>
  <c r="U5625" i="38"/>
  <c r="T5625" i="38"/>
  <c r="X5625" i="38"/>
  <c r="U5626" i="38"/>
  <c r="X5626" i="38"/>
  <c r="U5627" i="38"/>
  <c r="W5627" i="38"/>
  <c r="T5626" i="38"/>
  <c r="K5629" i="38"/>
  <c r="U5629" i="38"/>
  <c r="W5629" i="38"/>
  <c r="X5627" i="38"/>
  <c r="K5630" i="38"/>
  <c r="U5628" i="38"/>
  <c r="W5628" i="38"/>
  <c r="T5627" i="38"/>
  <c r="T5629" i="38"/>
  <c r="X5629" i="38"/>
  <c r="X5628" i="38"/>
  <c r="T5628" i="38"/>
  <c r="K5632" i="38"/>
  <c r="K5631" i="38"/>
  <c r="U5630" i="38"/>
  <c r="W5630" i="38"/>
  <c r="T5630" i="38"/>
  <c r="X5630" i="38"/>
  <c r="U5631" i="38"/>
  <c r="W5631" i="38"/>
  <c r="K5633" i="38"/>
  <c r="T5631" i="38"/>
  <c r="U5633" i="38"/>
  <c r="W5633" i="38"/>
  <c r="X5631" i="38"/>
  <c r="K5634" i="38"/>
  <c r="U5632" i="38"/>
  <c r="W5632" i="38"/>
  <c r="T5633" i="38"/>
  <c r="X5633" i="38"/>
  <c r="X5632" i="38"/>
  <c r="T5632" i="38"/>
  <c r="K5635" i="38"/>
  <c r="T5634" i="38"/>
  <c r="K5636" i="38"/>
  <c r="U5634" i="38"/>
  <c r="W5634" i="38"/>
  <c r="T5635" i="38"/>
  <c r="U5635" i="38"/>
  <c r="W5635" i="38"/>
  <c r="X5634" i="38"/>
  <c r="X5635" i="38"/>
  <c r="K5638" i="38"/>
  <c r="K5637" i="38"/>
  <c r="U5636" i="38"/>
  <c r="T5636" i="38"/>
  <c r="T5637" i="38"/>
  <c r="U5637" i="38"/>
  <c r="X5636" i="38"/>
  <c r="X5637" i="38"/>
  <c r="K5639" i="38"/>
  <c r="U5638" i="38"/>
  <c r="K5640" i="38"/>
  <c r="T5638" i="38"/>
  <c r="U5639" i="38"/>
  <c r="X5638" i="38"/>
  <c r="K5641" i="38"/>
  <c r="T5640" i="38"/>
  <c r="U5640" i="38"/>
  <c r="X5639" i="38"/>
  <c r="U5641" i="38"/>
  <c r="X5640" i="38"/>
  <c r="T5639" i="38"/>
  <c r="K5642" i="38"/>
  <c r="T5641" i="38"/>
  <c r="X5641" i="38"/>
  <c r="U5642" i="38"/>
  <c r="K5643" i="38"/>
  <c r="T5642" i="38"/>
  <c r="X5642" i="38"/>
  <c r="K5645" i="38"/>
  <c r="K5644" i="38"/>
  <c r="T5643" i="38"/>
  <c r="U5643" i="38"/>
  <c r="U5644" i="38"/>
  <c r="X5644" i="38"/>
  <c r="X5643" i="38"/>
  <c r="T5644" i="38"/>
  <c r="K5646" i="38"/>
  <c r="K5648" i="38"/>
  <c r="K5647" i="38"/>
  <c r="U5645" i="38"/>
  <c r="T5645" i="38"/>
  <c r="X5645" i="38"/>
  <c r="U5646" i="38"/>
  <c r="T5646" i="38"/>
  <c r="X5646" i="38"/>
  <c r="K5649" i="38"/>
  <c r="U5647" i="38"/>
  <c r="X5647" i="38"/>
  <c r="U5648" i="38"/>
  <c r="T5647" i="38"/>
  <c r="T5648" i="38"/>
  <c r="K5651" i="38"/>
  <c r="K5650" i="38"/>
  <c r="U5650" i="38"/>
  <c r="X5648" i="38"/>
  <c r="T5649" i="38"/>
  <c r="U5649" i="38"/>
  <c r="T5650" i="38"/>
  <c r="X5650" i="38"/>
  <c r="X5649" i="38"/>
  <c r="K5652" i="38"/>
  <c r="U5651" i="38"/>
  <c r="W5651" i="38"/>
  <c r="K5654" i="38"/>
  <c r="K5653" i="38"/>
  <c r="T5652" i="38"/>
  <c r="U5652" i="38"/>
  <c r="W5652" i="38"/>
  <c r="X5651" i="38"/>
  <c r="X5652" i="38"/>
  <c r="T5651" i="38"/>
  <c r="T5653" i="38"/>
  <c r="U5653" i="38"/>
  <c r="W5653" i="38"/>
  <c r="X5653" i="38"/>
  <c r="K5655" i="38"/>
  <c r="U5654" i="38"/>
  <c r="W5654" i="38"/>
  <c r="K5656" i="38"/>
  <c r="U5655" i="38"/>
  <c r="W5655" i="38"/>
  <c r="T5654" i="38"/>
  <c r="T5655" i="38"/>
  <c r="X5654" i="38"/>
  <c r="X5655" i="38"/>
  <c r="K5657" i="38"/>
  <c r="K5658" i="38"/>
  <c r="T5656" i="38"/>
  <c r="U5656" i="38"/>
  <c r="W5656" i="38"/>
  <c r="X5656" i="38"/>
  <c r="T5657" i="38"/>
  <c r="U5657" i="38"/>
  <c r="W5657" i="38"/>
  <c r="K5660" i="38"/>
  <c r="K5659" i="38"/>
  <c r="T5658" i="38"/>
  <c r="U5658" i="38"/>
  <c r="W5658" i="38"/>
  <c r="X5657" i="38"/>
  <c r="X5658" i="38"/>
  <c r="K5661" i="38"/>
  <c r="T5659" i="38"/>
  <c r="U5659" i="38"/>
  <c r="W5659" i="38"/>
  <c r="X5659" i="38"/>
  <c r="U5660" i="38"/>
  <c r="K5663" i="38"/>
  <c r="K5662" i="38"/>
  <c r="U5661" i="38"/>
  <c r="X5660" i="38"/>
  <c r="T5660" i="38"/>
  <c r="T5661" i="38"/>
  <c r="X5661" i="38"/>
  <c r="T5662" i="38"/>
  <c r="U5662" i="38"/>
  <c r="K5664" i="38"/>
  <c r="U5663" i="38"/>
  <c r="K5665" i="38"/>
  <c r="T5663" i="38"/>
  <c r="X5662" i="38"/>
  <c r="X5663" i="38"/>
  <c r="T5664" i="38"/>
  <c r="U5664" i="38"/>
  <c r="K5666" i="38"/>
  <c r="U5666" i="38"/>
  <c r="X5664" i="38"/>
  <c r="T5665" i="38"/>
  <c r="K5668" i="38"/>
  <c r="K5667" i="38"/>
  <c r="U5665" i="38"/>
  <c r="X5666" i="38"/>
  <c r="U5667" i="38"/>
  <c r="T5666" i="38"/>
  <c r="X5665" i="38"/>
  <c r="T5667" i="38"/>
  <c r="X5667" i="38"/>
  <c r="K5669" i="38"/>
  <c r="U5668" i="38"/>
  <c r="K5670" i="38"/>
  <c r="T5668" i="38"/>
  <c r="T5669" i="38"/>
  <c r="U5669" i="38"/>
  <c r="X5668" i="38"/>
  <c r="X5669" i="38"/>
  <c r="K5671" i="38"/>
  <c r="K5672" i="38"/>
  <c r="U5670" i="38"/>
  <c r="X5670" i="38"/>
  <c r="T5671" i="38"/>
  <c r="T5670" i="38"/>
  <c r="U5671" i="38"/>
  <c r="K5673" i="38"/>
  <c r="U5673" i="38"/>
  <c r="X5671" i="38"/>
  <c r="K5674" i="38"/>
  <c r="U5672" i="38"/>
  <c r="T5672" i="38"/>
  <c r="T5673" i="38"/>
  <c r="X5673" i="38"/>
  <c r="X5672" i="38"/>
  <c r="K5675" i="38"/>
  <c r="K5676" i="38"/>
  <c r="T5674" i="38"/>
  <c r="U5674" i="38"/>
  <c r="U5676" i="38"/>
  <c r="W5676" i="38"/>
  <c r="X5674" i="38"/>
  <c r="T5675" i="38"/>
  <c r="U5675" i="38"/>
  <c r="W5675" i="38"/>
  <c r="K5677" i="38"/>
  <c r="X5676" i="38"/>
  <c r="T5676" i="38"/>
  <c r="X5675" i="38"/>
  <c r="K5679" i="38"/>
  <c r="K5678" i="38"/>
  <c r="U5677" i="38"/>
  <c r="W5677" i="38"/>
  <c r="T5678" i="38"/>
  <c r="U5678" i="38"/>
  <c r="W5678" i="38"/>
  <c r="T5677" i="38"/>
  <c r="X5677" i="38"/>
  <c r="K5680" i="38"/>
  <c r="X5678" i="38"/>
  <c r="U5679" i="38"/>
  <c r="W5679" i="38"/>
  <c r="K5681" i="38"/>
  <c r="X5679" i="38"/>
  <c r="T5679" i="38"/>
  <c r="K5682" i="38"/>
  <c r="U5680" i="38"/>
  <c r="W5680" i="38"/>
  <c r="X5680" i="38"/>
  <c r="T5680" i="38"/>
  <c r="U5681" i="38"/>
  <c r="W5681" i="38"/>
  <c r="K5683" i="38"/>
  <c r="T5681" i="38"/>
  <c r="X5681" i="38"/>
  <c r="U5682" i="38"/>
  <c r="W5682" i="38"/>
  <c r="K5684" i="38"/>
  <c r="U5683" i="38"/>
  <c r="W5683" i="38"/>
  <c r="X5683" i="38"/>
  <c r="T5683" i="38"/>
  <c r="X5682" i="38"/>
  <c r="T5682" i="38"/>
  <c r="K5685" i="38"/>
  <c r="T5684" i="38"/>
  <c r="U5684" i="38"/>
  <c r="U5685" i="38"/>
  <c r="X5684" i="38"/>
  <c r="K5686" i="38"/>
  <c r="T5685" i="38"/>
  <c r="X5685" i="38"/>
  <c r="K5687" i="38"/>
  <c r="K5688" i="38"/>
  <c r="U5686" i="38"/>
  <c r="X5686" i="38"/>
  <c r="T5686" i="38"/>
  <c r="U5687" i="38"/>
  <c r="T5687" i="38"/>
  <c r="K5689" i="38"/>
  <c r="U5688" i="38"/>
  <c r="X5687" i="38"/>
  <c r="K5690" i="38"/>
  <c r="U5690" i="38"/>
  <c r="X5688" i="38"/>
  <c r="T5688" i="38"/>
  <c r="U5689" i="38"/>
  <c r="K5692" i="38"/>
  <c r="K5691" i="38"/>
  <c r="X5690" i="38"/>
  <c r="X5689" i="38"/>
  <c r="T5690" i="38"/>
  <c r="T5689" i="38"/>
  <c r="T5691" i="38"/>
  <c r="U5691" i="38"/>
  <c r="X5691" i="38"/>
  <c r="K5693" i="38"/>
  <c r="U5692" i="38"/>
  <c r="K5694" i="38"/>
  <c r="U5693" i="38"/>
  <c r="T5692" i="38"/>
  <c r="X5692" i="38"/>
  <c r="X5693" i="38"/>
  <c r="T5693" i="38"/>
  <c r="K5695" i="38"/>
  <c r="K5696" i="38"/>
  <c r="U5694" i="38"/>
  <c r="T5694" i="38"/>
  <c r="X5694" i="38"/>
  <c r="U5695" i="38"/>
  <c r="K5697" i="38"/>
  <c r="X5695" i="38"/>
  <c r="K5698" i="38"/>
  <c r="U5696" i="38"/>
  <c r="T5695" i="38"/>
  <c r="T5697" i="38"/>
  <c r="U5697" i="38"/>
  <c r="U5698" i="38"/>
  <c r="X5696" i="38"/>
  <c r="X5697" i="38"/>
  <c r="T5696" i="38"/>
  <c r="K5699" i="38"/>
  <c r="T5698" i="38"/>
  <c r="X5698" i="38"/>
  <c r="K5701" i="38"/>
  <c r="K5700" i="38"/>
  <c r="U5699" i="38"/>
  <c r="W5699" i="38"/>
  <c r="U5700" i="38"/>
  <c r="W5700" i="38"/>
  <c r="T5700" i="38"/>
  <c r="X5699" i="38"/>
  <c r="X5700" i="38"/>
  <c r="T5699" i="38"/>
  <c r="K5702" i="38"/>
  <c r="T5701" i="38"/>
  <c r="U5701" i="38"/>
  <c r="W5701" i="38"/>
  <c r="K5703" i="38"/>
  <c r="X5701" i="38"/>
  <c r="K5705" i="38"/>
  <c r="K5704" i="38"/>
  <c r="U5702" i="38"/>
  <c r="W5702" i="38"/>
  <c r="T5702" i="38"/>
  <c r="X5702" i="38"/>
  <c r="U5703" i="38"/>
  <c r="W5703" i="38"/>
  <c r="K5706" i="38"/>
  <c r="X5703" i="38"/>
  <c r="T5703" i="38"/>
  <c r="U5704" i="38"/>
  <c r="W5704" i="38"/>
  <c r="T5704" i="38"/>
  <c r="X5704" i="38"/>
  <c r="U5705" i="38"/>
  <c r="W5705" i="38"/>
  <c r="K5708" i="38"/>
  <c r="K5707" i="38"/>
  <c r="X5705" i="38"/>
  <c r="T5705" i="38"/>
  <c r="U5706" i="38"/>
  <c r="W5706" i="38"/>
  <c r="X5706" i="38"/>
  <c r="T5706" i="38"/>
  <c r="K5709" i="38"/>
  <c r="U5707" i="38"/>
  <c r="W5707" i="38"/>
  <c r="T5707" i="38"/>
  <c r="X5707" i="38"/>
  <c r="U5708" i="38"/>
  <c r="K5710" i="38"/>
  <c r="T5708" i="38"/>
  <c r="X5708" i="38"/>
  <c r="K5711" i="38"/>
  <c r="U5709" i="38"/>
  <c r="X5709" i="38"/>
  <c r="T5710" i="38"/>
  <c r="T5709" i="38"/>
  <c r="U5710" i="38"/>
  <c r="K5713" i="38"/>
  <c r="K5712" i="38"/>
  <c r="X5710" i="38"/>
  <c r="U5711" i="38"/>
  <c r="T5711" i="38"/>
  <c r="X5711" i="38"/>
  <c r="T5712" i="38"/>
  <c r="K5714" i="38"/>
  <c r="U5712" i="38"/>
  <c r="U5713" i="38"/>
  <c r="X5712" i="38"/>
  <c r="K5715" i="38"/>
  <c r="T5713" i="38"/>
  <c r="X5713" i="38"/>
  <c r="T5714" i="38"/>
  <c r="K5717" i="38"/>
  <c r="K5716" i="38"/>
  <c r="U5714" i="38"/>
  <c r="U5715" i="38"/>
  <c r="X5714" i="38"/>
  <c r="U5716" i="38"/>
  <c r="X5715" i="38"/>
  <c r="K5719" i="38"/>
  <c r="K5718" i="38"/>
  <c r="T5716" i="38"/>
  <c r="T5715" i="38"/>
  <c r="U5717" i="38"/>
  <c r="X5716" i="38"/>
  <c r="T5717" i="38"/>
  <c r="X5717" i="38"/>
  <c r="T5718" i="38"/>
  <c r="K5721" i="38"/>
  <c r="K5720" i="38"/>
  <c r="U5718" i="38"/>
  <c r="X5718" i="38"/>
  <c r="U5719" i="38"/>
  <c r="T5719" i="38"/>
  <c r="X5719" i="38"/>
  <c r="K5722" i="38"/>
  <c r="U5720" i="38"/>
  <c r="U5721" i="38"/>
  <c r="X5720" i="38"/>
  <c r="T5720" i="38"/>
  <c r="K5724" i="38"/>
  <c r="K5723" i="38"/>
  <c r="T5721" i="38"/>
  <c r="X5721" i="38"/>
  <c r="T5722" i="38"/>
  <c r="U5722" i="38"/>
  <c r="U5723" i="38"/>
  <c r="W5723" i="38"/>
  <c r="X5722" i="38"/>
  <c r="K5725" i="38"/>
  <c r="T5723" i="38"/>
  <c r="X5723" i="38"/>
  <c r="U5724" i="38"/>
  <c r="W5724" i="38"/>
  <c r="K5726" i="38"/>
  <c r="X5724" i="38"/>
  <c r="T5724" i="38"/>
  <c r="U5725" i="38"/>
  <c r="W5725" i="38"/>
  <c r="K5727" i="38"/>
  <c r="T5726" i="38"/>
  <c r="U5726" i="38"/>
  <c r="W5726" i="38"/>
  <c r="X5726" i="38"/>
  <c r="X5725" i="38"/>
  <c r="T5725" i="38"/>
  <c r="K5728" i="38"/>
  <c r="T5727" i="38"/>
  <c r="K5730" i="38"/>
  <c r="K5729" i="38"/>
  <c r="U5727" i="38"/>
  <c r="W5727" i="38"/>
  <c r="U5728" i="38"/>
  <c r="W5728" i="38"/>
  <c r="X5728" i="38"/>
  <c r="X5727" i="38"/>
  <c r="T5728" i="38"/>
  <c r="T5729" i="38"/>
  <c r="U5729" i="38"/>
  <c r="W5729" i="38"/>
  <c r="K5731" i="38"/>
  <c r="X5729" i="38"/>
  <c r="K5733" i="38"/>
  <c r="T5731" i="38"/>
  <c r="K5732" i="38"/>
  <c r="T5730" i="38"/>
  <c r="U5730" i="38"/>
  <c r="W5730" i="38"/>
  <c r="U5731" i="38"/>
  <c r="W5731" i="38"/>
  <c r="X5730" i="38"/>
  <c r="X5731" i="38"/>
  <c r="U5732" i="38"/>
  <c r="K5734" i="38"/>
  <c r="T5732" i="38"/>
  <c r="X5732" i="38"/>
  <c r="K5736" i="38"/>
  <c r="K5735" i="38"/>
  <c r="U5733" i="38"/>
  <c r="T5734" i="38"/>
  <c r="U5734" i="38"/>
  <c r="X5733" i="38"/>
  <c r="X5734" i="38"/>
  <c r="T5733" i="38"/>
  <c r="U5735" i="38"/>
  <c r="K5737" i="38"/>
  <c r="T5735" i="38"/>
  <c r="X5735" i="38"/>
  <c r="K5738" i="38"/>
  <c r="T5736" i="38"/>
  <c r="U5736" i="38"/>
  <c r="T5737" i="38"/>
  <c r="X5736" i="38"/>
  <c r="K5739" i="38"/>
  <c r="U5737" i="38"/>
  <c r="X5737" i="38"/>
  <c r="K5740" i="38"/>
  <c r="U5738" i="38"/>
  <c r="X5738" i="38"/>
  <c r="T5738" i="38"/>
  <c r="K5741" i="38"/>
  <c r="U5739" i="38"/>
  <c r="T5739" i="38"/>
  <c r="X5739" i="38"/>
  <c r="U5740" i="38"/>
  <c r="T5740" i="38"/>
  <c r="K5742" i="38"/>
  <c r="U5742" i="38"/>
  <c r="X5740" i="38"/>
  <c r="T5741" i="38"/>
  <c r="K5744" i="38"/>
  <c r="K5743" i="38"/>
  <c r="U5741" i="38"/>
  <c r="T5742" i="38"/>
  <c r="X5742" i="38"/>
  <c r="K5745" i="38"/>
  <c r="X5741" i="38"/>
  <c r="U5743" i="38"/>
  <c r="T5743" i="38"/>
  <c r="X5743" i="38"/>
  <c r="K5746" i="38"/>
  <c r="T5744" i="38"/>
  <c r="U5744" i="38"/>
  <c r="X5744" i="38"/>
  <c r="U5745" i="38"/>
  <c r="T5745" i="38"/>
  <c r="K5747" i="38"/>
  <c r="K5749" i="38"/>
  <c r="K5748" i="38"/>
  <c r="U5746" i="38"/>
  <c r="X5745" i="38"/>
  <c r="X5746" i="38"/>
  <c r="T5746" i="38"/>
  <c r="U5747" i="38"/>
  <c r="W5747" i="38"/>
  <c r="T5747" i="38"/>
  <c r="U5748" i="38"/>
  <c r="W5748" i="38"/>
  <c r="T5748" i="38"/>
  <c r="X5747" i="38"/>
  <c r="K5750" i="38"/>
  <c r="X5748" i="38"/>
  <c r="T5750" i="38"/>
  <c r="K5751" i="38"/>
  <c r="T5749" i="38"/>
  <c r="U5749" i="38"/>
  <c r="W5749" i="38"/>
  <c r="U5750" i="38"/>
  <c r="W5750" i="38"/>
  <c r="X5750" i="38"/>
  <c r="X5749" i="38"/>
  <c r="K5752" i="38"/>
  <c r="U5752" i="38"/>
  <c r="W5752" i="38"/>
  <c r="K5754" i="38"/>
  <c r="K5753" i="38"/>
  <c r="U5751" i="38"/>
  <c r="W5751" i="38"/>
  <c r="T5752" i="38"/>
  <c r="X5751" i="38"/>
  <c r="X5752" i="38"/>
  <c r="T5751" i="38"/>
  <c r="T5753" i="38"/>
  <c r="U5753" i="38"/>
  <c r="W5753" i="38"/>
  <c r="X5753" i="38"/>
  <c r="K5755" i="38"/>
  <c r="U5755" i="38"/>
  <c r="W5755" i="38"/>
  <c r="T5754" i="38"/>
  <c r="K5756" i="38"/>
  <c r="U5754" i="38"/>
  <c r="W5754" i="38"/>
  <c r="T5755" i="38"/>
  <c r="X5754" i="38"/>
  <c r="K5757" i="38"/>
  <c r="X5755" i="38"/>
  <c r="K5758" i="38"/>
  <c r="U5756" i="38"/>
  <c r="U5757" i="38"/>
  <c r="X5756" i="38"/>
  <c r="T5756" i="38"/>
  <c r="T5757" i="38"/>
  <c r="X5757" i="38"/>
  <c r="K5759" i="38"/>
  <c r="U5758" i="38"/>
  <c r="K5760" i="38"/>
  <c r="T5758" i="38"/>
  <c r="X5758" i="38"/>
  <c r="T5759" i="38"/>
  <c r="U5759" i="38"/>
  <c r="K5762" i="38"/>
  <c r="K5761" i="38"/>
  <c r="X5759" i="38"/>
  <c r="U5760" i="38"/>
  <c r="T5761" i="38"/>
  <c r="K5763" i="38"/>
  <c r="T5760" i="38"/>
  <c r="U5761" i="38"/>
  <c r="X5760" i="38"/>
  <c r="X5761" i="38"/>
  <c r="K5764" i="38"/>
  <c r="U5762" i="38"/>
  <c r="K5765" i="38"/>
  <c r="T5762" i="38"/>
  <c r="X5762" i="38"/>
  <c r="U5763" i="38"/>
  <c r="K5766" i="38"/>
  <c r="X5763" i="38"/>
  <c r="T5763" i="38"/>
  <c r="U5764" i="38"/>
  <c r="T5764" i="38"/>
  <c r="X5764" i="38"/>
  <c r="U5765" i="38"/>
  <c r="K5767" i="38"/>
  <c r="K5768" i="38"/>
  <c r="U5767" i="38"/>
  <c r="X5765" i="38"/>
  <c r="U5766" i="38"/>
  <c r="T5765" i="38"/>
  <c r="T5767" i="38"/>
  <c r="X5767" i="38"/>
  <c r="T5766" i="38"/>
  <c r="X5766" i="38"/>
  <c r="K5769" i="38"/>
  <c r="K5771" i="38"/>
  <c r="K5770" i="38"/>
  <c r="U5768" i="38"/>
  <c r="T5769" i="38"/>
  <c r="U5769" i="38"/>
  <c r="T5768" i="38"/>
  <c r="X5768" i="38"/>
  <c r="X5769" i="38"/>
  <c r="K5772" i="38"/>
  <c r="T5770" i="38"/>
  <c r="U5770" i="38"/>
  <c r="U5771" i="38"/>
  <c r="W5771" i="38"/>
  <c r="X5770" i="38"/>
  <c r="T5771" i="38"/>
  <c r="K5773" i="38"/>
  <c r="T5772" i="38"/>
  <c r="X5771" i="38"/>
  <c r="K5774" i="38"/>
  <c r="U5772" i="38"/>
  <c r="W5772" i="38"/>
  <c r="U5773" i="38"/>
  <c r="W5773" i="38"/>
  <c r="X5772" i="38"/>
  <c r="K5775" i="38"/>
  <c r="U5774" i="38"/>
  <c r="W5774" i="38"/>
  <c r="X5773" i="38"/>
  <c r="K5776" i="38"/>
  <c r="T5773" i="38"/>
  <c r="T5775" i="38"/>
  <c r="U5775" i="38"/>
  <c r="W5775" i="38"/>
  <c r="T5774" i="38"/>
  <c r="U5776" i="38"/>
  <c r="W5776" i="38"/>
  <c r="X5774" i="38"/>
  <c r="X5775" i="38"/>
  <c r="K5777" i="38"/>
  <c r="X5776" i="38"/>
  <c r="T5776" i="38"/>
  <c r="K5778" i="38"/>
  <c r="U5777" i="38"/>
  <c r="W5777" i="38"/>
  <c r="K5779" i="38"/>
  <c r="U5779" i="38"/>
  <c r="W5779" i="38"/>
  <c r="X5777" i="38"/>
  <c r="T5778" i="38"/>
  <c r="T5777" i="38"/>
  <c r="K5780" i="38"/>
  <c r="U5778" i="38"/>
  <c r="W5778" i="38"/>
  <c r="T5779" i="38"/>
  <c r="X5778" i="38"/>
  <c r="X5779" i="38"/>
  <c r="K5781" i="38"/>
  <c r="U5780" i="38"/>
  <c r="T5780" i="38"/>
  <c r="K5782" i="38"/>
  <c r="U5781" i="38"/>
  <c r="X5780" i="38"/>
  <c r="K5784" i="38"/>
  <c r="K5783" i="38"/>
  <c r="T5781" i="38"/>
  <c r="U5782" i="38"/>
  <c r="X5781" i="38"/>
  <c r="T5782" i="38"/>
  <c r="U5783" i="38"/>
  <c r="T5783" i="38"/>
  <c r="K5785" i="38"/>
  <c r="X5782" i="38"/>
  <c r="X5783" i="38"/>
  <c r="U5784" i="38"/>
  <c r="K5786" i="38"/>
  <c r="U5785" i="38"/>
  <c r="T5784" i="38"/>
  <c r="X5784" i="38"/>
  <c r="X5785" i="38"/>
  <c r="T5785" i="38"/>
  <c r="K5787" i="38"/>
  <c r="K5788" i="38"/>
  <c r="U5786" i="38"/>
  <c r="U5787" i="38"/>
  <c r="X5786" i="38"/>
  <c r="X5787" i="38"/>
  <c r="T5787" i="38"/>
  <c r="T5786" i="38"/>
  <c r="K5789" i="38"/>
  <c r="U5788" i="38"/>
  <c r="K5790" i="38"/>
  <c r="U5789" i="38"/>
  <c r="X5789" i="38"/>
  <c r="X5788" i="38"/>
  <c r="T5788" i="38"/>
  <c r="T5789" i="38"/>
  <c r="K5791" i="38"/>
  <c r="U5790" i="38"/>
  <c r="K5793" i="38"/>
  <c r="K5792" i="38"/>
  <c r="X5790" i="38"/>
  <c r="T5790" i="38"/>
  <c r="K5794" i="38"/>
  <c r="U5791" i="38"/>
  <c r="T5791" i="38"/>
  <c r="X5791" i="38"/>
  <c r="U5792" i="38"/>
  <c r="X5792" i="38"/>
  <c r="T5792" i="38"/>
  <c r="K5796" i="38"/>
  <c r="K5795" i="38"/>
  <c r="U5793" i="38"/>
  <c r="X5793" i="38"/>
  <c r="T5793" i="38"/>
  <c r="U5794" i="38"/>
  <c r="U5795" i="38"/>
  <c r="W5795" i="38"/>
  <c r="T5794" i="38"/>
  <c r="X5794" i="38"/>
  <c r="X5795" i="38"/>
  <c r="K5798" i="38"/>
  <c r="K5797" i="38"/>
  <c r="T5795" i="38"/>
  <c r="U5796" i="38"/>
  <c r="W5796" i="38"/>
  <c r="T5796" i="38"/>
  <c r="X5796" i="38"/>
  <c r="K5799" i="38"/>
  <c r="U5797" i="38"/>
  <c r="W5797" i="38"/>
  <c r="T5797" i="38"/>
  <c r="X5797" i="38"/>
  <c r="U5798" i="38"/>
  <c r="W5798" i="38"/>
  <c r="T5798" i="38"/>
  <c r="T5799" i="38"/>
  <c r="K5800" i="38"/>
  <c r="U5799" i="38"/>
  <c r="W5799" i="38"/>
  <c r="X5798" i="38"/>
  <c r="X5799" i="38"/>
  <c r="K5801" i="38"/>
  <c r="U5801" i="38"/>
  <c r="W5801" i="38"/>
  <c r="U5800" i="38"/>
  <c r="W5800" i="38"/>
  <c r="K5802" i="38"/>
  <c r="X5801" i="38"/>
  <c r="X5800" i="38"/>
  <c r="T5800" i="38"/>
  <c r="T5801" i="38"/>
  <c r="K5804" i="38"/>
  <c r="K5803" i="38"/>
  <c r="T5803" i="38"/>
  <c r="T5802" i="38"/>
  <c r="U5802" i="38"/>
  <c r="W5802" i="38"/>
  <c r="U5803" i="38"/>
  <c r="W5803" i="38"/>
  <c r="X5803" i="38"/>
  <c r="X5802" i="38"/>
  <c r="K5805" i="38"/>
  <c r="K5806" i="38"/>
  <c r="T5804" i="38"/>
  <c r="U5804" i="38"/>
  <c r="U5805" i="38"/>
  <c r="K5807" i="38"/>
  <c r="X5804" i="38"/>
  <c r="X5805" i="38"/>
  <c r="T5806" i="38"/>
  <c r="U5806" i="38"/>
  <c r="K5808" i="38"/>
  <c r="T5805" i="38"/>
  <c r="X5806" i="38"/>
  <c r="K5809" i="38"/>
  <c r="T5807" i="38"/>
  <c r="U5807" i="38"/>
  <c r="X5807" i="38"/>
  <c r="U5808" i="38"/>
  <c r="K5810" i="38"/>
  <c r="X5808" i="38"/>
  <c r="U5809" i="38"/>
  <c r="T5808" i="38"/>
  <c r="K5811" i="38"/>
  <c r="T5809" i="38"/>
  <c r="T5810" i="38"/>
  <c r="U5810" i="38"/>
  <c r="X5810" i="38"/>
  <c r="X5809" i="38"/>
  <c r="K5812" i="38"/>
  <c r="U5811" i="38"/>
  <c r="X5811" i="38"/>
  <c r="T5811" i="38"/>
  <c r="K5814" i="38"/>
  <c r="K5813" i="38"/>
  <c r="U5812" i="38"/>
  <c r="X5812" i="38"/>
  <c r="K5815" i="38"/>
  <c r="T5812" i="38"/>
  <c r="U5813" i="38"/>
  <c r="U5815" i="38"/>
  <c r="X5813" i="38"/>
  <c r="U5814" i="38"/>
  <c r="T5813" i="38"/>
  <c r="K5817" i="38"/>
  <c r="K5816" i="38"/>
  <c r="T5815" i="38"/>
  <c r="X5815" i="38"/>
  <c r="X5814" i="38"/>
  <c r="T5814" i="38"/>
  <c r="T5816" i="38"/>
  <c r="U5816" i="38"/>
  <c r="X5816" i="38"/>
  <c r="K5819" i="38"/>
  <c r="K5818" i="38"/>
  <c r="U5817" i="38"/>
  <c r="X5817" i="38"/>
  <c r="K5820" i="38"/>
  <c r="U5818" i="38"/>
  <c r="T5817" i="38"/>
  <c r="T5818" i="38"/>
  <c r="X5818" i="38"/>
  <c r="U5819" i="38"/>
  <c r="W5819" i="38"/>
  <c r="K5822" i="38"/>
  <c r="K5821" i="38"/>
  <c r="X5819" i="38"/>
  <c r="T5819" i="38"/>
  <c r="T5820" i="38"/>
  <c r="U5820" i="38"/>
  <c r="W5820" i="38"/>
  <c r="X5820" i="38"/>
  <c r="K5824" i="38"/>
  <c r="K5823" i="38"/>
  <c r="U5821" i="38"/>
  <c r="W5821" i="38"/>
  <c r="T5821" i="38"/>
  <c r="X5821" i="38"/>
  <c r="U5822" i="38"/>
  <c r="W5822" i="38"/>
  <c r="T5822" i="38"/>
  <c r="X5822" i="38"/>
  <c r="U5823" i="38"/>
  <c r="W5823" i="38"/>
  <c r="K5825" i="38"/>
  <c r="T5823" i="38"/>
  <c r="U5825" i="38"/>
  <c r="W5825" i="38"/>
  <c r="X5823" i="38"/>
  <c r="T5824" i="38"/>
  <c r="K5826" i="38"/>
  <c r="U5824" i="38"/>
  <c r="W5824" i="38"/>
  <c r="T5825" i="38"/>
  <c r="X5825" i="38"/>
  <c r="K5827" i="38"/>
  <c r="X5824" i="38"/>
  <c r="K5828" i="38"/>
  <c r="U5826" i="38"/>
  <c r="W5826" i="38"/>
  <c r="U5827" i="38"/>
  <c r="W5827" i="38"/>
  <c r="T5826" i="38"/>
  <c r="T5827" i="38"/>
  <c r="X5826" i="38"/>
  <c r="X5827" i="38"/>
  <c r="K5829" i="38"/>
  <c r="U5828" i="38"/>
  <c r="K5830" i="38"/>
  <c r="X5828" i="38"/>
  <c r="T5828" i="38"/>
  <c r="K5831" i="38"/>
  <c r="U5829" i="38"/>
  <c r="X5829" i="38"/>
  <c r="T5829" i="38"/>
  <c r="T5830" i="38"/>
  <c r="U5830" i="38"/>
  <c r="K5832" i="38"/>
  <c r="T5831" i="38"/>
  <c r="X5830" i="38"/>
  <c r="K5833" i="38"/>
  <c r="U5831" i="38"/>
  <c r="X5831" i="38"/>
  <c r="K5834" i="38"/>
  <c r="U5832" i="38"/>
  <c r="U5833" i="38"/>
  <c r="T5832" i="38"/>
  <c r="X5833" i="38"/>
  <c r="X5832" i="38"/>
  <c r="K5835" i="38"/>
  <c r="T5833" i="38"/>
  <c r="U5834" i="38"/>
  <c r="T5834" i="38"/>
  <c r="X5834" i="38"/>
  <c r="T5835" i="38"/>
  <c r="K5836" i="38"/>
  <c r="U5835" i="38"/>
  <c r="X5835" i="38"/>
  <c r="K5837" i="38"/>
  <c r="T5836" i="38"/>
  <c r="U5836" i="38"/>
  <c r="K5838" i="38"/>
  <c r="T5837" i="38"/>
  <c r="U5837" i="38"/>
  <c r="X5836" i="38"/>
  <c r="X5837" i="38"/>
  <c r="K5839" i="38"/>
  <c r="T5838" i="38"/>
  <c r="K5840" i="38"/>
  <c r="U5838" i="38"/>
  <c r="X5838" i="38"/>
  <c r="K5841" i="38"/>
  <c r="U5839" i="38"/>
  <c r="U5841" i="38"/>
  <c r="X5839" i="38"/>
  <c r="T5839" i="38"/>
  <c r="K5842" i="38"/>
  <c r="T5840" i="38"/>
  <c r="U5840" i="38"/>
  <c r="T5841" i="38"/>
  <c r="X5840" i="38"/>
  <c r="X5841" i="38"/>
  <c r="K5843" i="38"/>
  <c r="U5842" i="38"/>
  <c r="K5844" i="38"/>
  <c r="X5842" i="38"/>
  <c r="T5842" i="38"/>
  <c r="K5845" i="38"/>
  <c r="U5843" i="38"/>
  <c r="W5843" i="38"/>
  <c r="U5844" i="38"/>
  <c r="W5844" i="38"/>
  <c r="X5843" i="38"/>
  <c r="T5843" i="38"/>
  <c r="K5846" i="38"/>
  <c r="T5845" i="38"/>
  <c r="U5845" i="38"/>
  <c r="W5845" i="38"/>
  <c r="X5844" i="38"/>
  <c r="T5844" i="38"/>
  <c r="X5845" i="38"/>
  <c r="K5847" i="38"/>
  <c r="U5846" i="38"/>
  <c r="W5846" i="38"/>
  <c r="T5846" i="38"/>
  <c r="X5846" i="38"/>
  <c r="K5849" i="38"/>
  <c r="K5848" i="38"/>
  <c r="T5847" i="38"/>
  <c r="U5847" i="38"/>
  <c r="W5847" i="38"/>
  <c r="X5847" i="38"/>
  <c r="U5848" i="38"/>
  <c r="W5848" i="38"/>
  <c r="K5851" i="38"/>
  <c r="K5850" i="38"/>
  <c r="X5848" i="38"/>
  <c r="T5848" i="38"/>
  <c r="U5849" i="38"/>
  <c r="W5849" i="38"/>
  <c r="X5849" i="38"/>
  <c r="U5850" i="38"/>
  <c r="W5850" i="38"/>
  <c r="T5849" i="38"/>
  <c r="K5852" i="38"/>
  <c r="X5850" i="38"/>
  <c r="T5850" i="38"/>
  <c r="U5851" i="38"/>
  <c r="W5851" i="38"/>
  <c r="K5853" i="38"/>
  <c r="X5851" i="38"/>
  <c r="T5851" i="38"/>
  <c r="T5852" i="38"/>
  <c r="U5852" i="38"/>
  <c r="K5854" i="38"/>
  <c r="U5853" i="38"/>
  <c r="X5853" i="38"/>
  <c r="T5853" i="38"/>
  <c r="K5855" i="38"/>
  <c r="X5852" i="38"/>
  <c r="T5855" i="38"/>
  <c r="K5856" i="38"/>
  <c r="T5854" i="38"/>
  <c r="U5854" i="38"/>
  <c r="U5855" i="38"/>
  <c r="U5856" i="38"/>
  <c r="X5854" i="38"/>
  <c r="K5857" i="38"/>
  <c r="X5855" i="38"/>
  <c r="T5856" i="38"/>
  <c r="U5857" i="38"/>
  <c r="X5856" i="38"/>
  <c r="K5858" i="38"/>
  <c r="T5857" i="38"/>
  <c r="X5857" i="38"/>
  <c r="K5859" i="38"/>
  <c r="U5858" i="38"/>
  <c r="T5858" i="38"/>
  <c r="K5861" i="38"/>
  <c r="K5860" i="38"/>
  <c r="X5858" i="38"/>
  <c r="U5859" i="38"/>
  <c r="T5859" i="38"/>
  <c r="U5860" i="38"/>
  <c r="X5859" i="38"/>
  <c r="K5862" i="38"/>
  <c r="T5860" i="38"/>
  <c r="U5861" i="38"/>
  <c r="X5860" i="38"/>
  <c r="K5864" i="38"/>
  <c r="K5863" i="38"/>
  <c r="U5862" i="38"/>
  <c r="X5862" i="38"/>
  <c r="X5861" i="38"/>
  <c r="T5861" i="38"/>
  <c r="T5862" i="38"/>
  <c r="T5863" i="38"/>
  <c r="K5865" i="38"/>
  <c r="U5863" i="38"/>
  <c r="X5863" i="38"/>
  <c r="K5866" i="38"/>
  <c r="U5864" i="38"/>
  <c r="X5864" i="38"/>
  <c r="U5866" i="38"/>
  <c r="K5867" i="38"/>
  <c r="U5865" i="38"/>
  <c r="T5864" i="38"/>
  <c r="T5865" i="38"/>
  <c r="T5866" i="38"/>
  <c r="X5865" i="38"/>
  <c r="X5866" i="38"/>
  <c r="K5869" i="38"/>
  <c r="K5868" i="38"/>
  <c r="U5867" i="38"/>
  <c r="W5867" i="38"/>
  <c r="T5867" i="38"/>
  <c r="X5867" i="38"/>
  <c r="K5870" i="38"/>
  <c r="T5868" i="38"/>
  <c r="U5868" i="38"/>
  <c r="W5868" i="38"/>
  <c r="U5869" i="38"/>
  <c r="W5869" i="38"/>
  <c r="X5868" i="38"/>
  <c r="K5871" i="38"/>
  <c r="X5869" i="38"/>
  <c r="T5869" i="38"/>
  <c r="U5871" i="38"/>
  <c r="W5871" i="38"/>
  <c r="K5872" i="38"/>
  <c r="U5870" i="38"/>
  <c r="W5870" i="38"/>
  <c r="T5871" i="38"/>
  <c r="X5871" i="38"/>
  <c r="X5870" i="38"/>
  <c r="T5870" i="38"/>
  <c r="K5874" i="38"/>
  <c r="K5873" i="38"/>
  <c r="T5873" i="38"/>
  <c r="U5872" i="38"/>
  <c r="W5872" i="38"/>
  <c r="U5873" i="38"/>
  <c r="W5873" i="38"/>
  <c r="X5872" i="38"/>
  <c r="T5872" i="38"/>
  <c r="X5873" i="38"/>
  <c r="K5875" i="38"/>
  <c r="K5877" i="38"/>
  <c r="K5876" i="38"/>
  <c r="U5874" i="38"/>
  <c r="W5874" i="38"/>
  <c r="T5874" i="38"/>
  <c r="X5874" i="38"/>
  <c r="T5875" i="38"/>
  <c r="U5875" i="38"/>
  <c r="W5875" i="38"/>
  <c r="K5878" i="38"/>
  <c r="X5875" i="38"/>
  <c r="U5876" i="38"/>
  <c r="T5876" i="38"/>
  <c r="X5876" i="38"/>
  <c r="K5879" i="38"/>
  <c r="T5877" i="38"/>
  <c r="U5877" i="38"/>
  <c r="U5878" i="38"/>
  <c r="X5877" i="38"/>
  <c r="K5880" i="38"/>
  <c r="T5879" i="38"/>
  <c r="U5879" i="38"/>
  <c r="T5878" i="38"/>
  <c r="X5878" i="38"/>
  <c r="X5879" i="38"/>
  <c r="K5881" i="38"/>
  <c r="U5881" i="38"/>
  <c r="K5882" i="38"/>
  <c r="U5880" i="38"/>
  <c r="X5880" i="38"/>
  <c r="X5881" i="38"/>
  <c r="T5881" i="38"/>
  <c r="K5884" i="38"/>
  <c r="K5883" i="38"/>
  <c r="T5880" i="38"/>
  <c r="U5882" i="38"/>
  <c r="T5882" i="38"/>
  <c r="K5885" i="38"/>
  <c r="X5882" i="38"/>
  <c r="U5883" i="38"/>
  <c r="T5883" i="38"/>
  <c r="X5883" i="38"/>
  <c r="T5884" i="38"/>
  <c r="U5884" i="38"/>
  <c r="K5886" i="38"/>
  <c r="X5884" i="38"/>
  <c r="U5885" i="38"/>
  <c r="K5887" i="38"/>
  <c r="U5886" i="38"/>
  <c r="X5885" i="38"/>
  <c r="T5885" i="38"/>
  <c r="K5889" i="38"/>
  <c r="K5888" i="38"/>
  <c r="X5886" i="38"/>
  <c r="T5886" i="38"/>
  <c r="U5887" i="38"/>
  <c r="K5890" i="38"/>
  <c r="T5887" i="38"/>
  <c r="T5888" i="38"/>
  <c r="U5888" i="38"/>
  <c r="X5887" i="38"/>
  <c r="X5888" i="38"/>
  <c r="K5892" i="38"/>
  <c r="K5891" i="38"/>
  <c r="T5889" i="38"/>
  <c r="U5889" i="38"/>
  <c r="X5889" i="38"/>
  <c r="T5890" i="38"/>
  <c r="U5890" i="38"/>
  <c r="K5893" i="38"/>
  <c r="X5890" i="38"/>
  <c r="T5891" i="38"/>
  <c r="U5891" i="38"/>
  <c r="W5891" i="38"/>
  <c r="X5891" i="38"/>
  <c r="K5894" i="38"/>
  <c r="T5892" i="38"/>
  <c r="U5892" i="38"/>
  <c r="W5892" i="38"/>
  <c r="X5892" i="38"/>
  <c r="U5893" i="38"/>
  <c r="W5893" i="38"/>
  <c r="T5893" i="38"/>
  <c r="K5895" i="38"/>
  <c r="X5893" i="38"/>
  <c r="U5894" i="38"/>
  <c r="W5894" i="38"/>
  <c r="K5896" i="38"/>
  <c r="T5894" i="38"/>
  <c r="X5894" i="38"/>
  <c r="T5895" i="38"/>
  <c r="U5896" i="38"/>
  <c r="W5896" i="38"/>
  <c r="K5897" i="38"/>
  <c r="U5895" i="38"/>
  <c r="W5895" i="38"/>
  <c r="T5896" i="38"/>
  <c r="X5895" i="38"/>
  <c r="X5896" i="38"/>
  <c r="K5899" i="38"/>
  <c r="K5898" i="38"/>
  <c r="U5897" i="38"/>
  <c r="W5897" i="38"/>
  <c r="T5898" i="38"/>
  <c r="U5898" i="38"/>
  <c r="W5898" i="38"/>
  <c r="X5897" i="38"/>
  <c r="X5898" i="38"/>
  <c r="K5900" i="38"/>
  <c r="T5897" i="38"/>
  <c r="K5901" i="38"/>
  <c r="U5899" i="38"/>
  <c r="W5899" i="38"/>
  <c r="X5899" i="38"/>
  <c r="U5900" i="38"/>
  <c r="T5899" i="38"/>
  <c r="T5900" i="38"/>
  <c r="K5902" i="38"/>
  <c r="X5900" i="38"/>
  <c r="U5901" i="38"/>
  <c r="K5903" i="38"/>
  <c r="X5901" i="38"/>
  <c r="U5902" i="38"/>
  <c r="T5901" i="38"/>
  <c r="K5904" i="38"/>
  <c r="U5904" i="38"/>
  <c r="X5902" i="38"/>
  <c r="T5902" i="38"/>
  <c r="U5903" i="38"/>
  <c r="K5905" i="38"/>
  <c r="X5904" i="38"/>
  <c r="X5903" i="38"/>
  <c r="T5904" i="38"/>
  <c r="T5903" i="38"/>
  <c r="K5907" i="38"/>
  <c r="K5906" i="38"/>
  <c r="U5905" i="38"/>
  <c r="T5905" i="38"/>
  <c r="U5906" i="38"/>
  <c r="X5905" i="38"/>
  <c r="K5908" i="38"/>
  <c r="T5906" i="38"/>
  <c r="U5907" i="38"/>
  <c r="X5906" i="38"/>
  <c r="K5909" i="38"/>
  <c r="T5907" i="38"/>
  <c r="X5907" i="38"/>
  <c r="K5910" i="38"/>
  <c r="U5908" i="38"/>
  <c r="X5908" i="38"/>
  <c r="T5908" i="38"/>
  <c r="K5911" i="38"/>
  <c r="U5909" i="38"/>
  <c r="X5909" i="38"/>
  <c r="T5909" i="38"/>
  <c r="U5910" i="38"/>
  <c r="K5913" i="38"/>
  <c r="K5912" i="38"/>
  <c r="T5910" i="38"/>
  <c r="X5910" i="38"/>
  <c r="U5911" i="38"/>
  <c r="X5911" i="38"/>
  <c r="U5912" i="38"/>
  <c r="T5911" i="38"/>
  <c r="K5914" i="38"/>
  <c r="X5912" i="38"/>
  <c r="T5912" i="38"/>
  <c r="T5913" i="38"/>
  <c r="U5913" i="38"/>
  <c r="K5915" i="38"/>
  <c r="X5913" i="38"/>
  <c r="K5917" i="38"/>
  <c r="K5916" i="38"/>
  <c r="U5914" i="38"/>
  <c r="X5914" i="38"/>
  <c r="U5915" i="38"/>
  <c r="W5915" i="38"/>
  <c r="U5916" i="38"/>
  <c r="W5916" i="38"/>
  <c r="T5914" i="38"/>
  <c r="K5918" i="38"/>
  <c r="X5916" i="38"/>
  <c r="X5915" i="38"/>
  <c r="T5915" i="38"/>
  <c r="T5916" i="38"/>
  <c r="U5917" i="38"/>
  <c r="W5917" i="38"/>
  <c r="T5917" i="38"/>
  <c r="K5919" i="38"/>
  <c r="X5917" i="38"/>
  <c r="U5918" i="38"/>
  <c r="W5918" i="38"/>
  <c r="K5920" i="38"/>
  <c r="T5918" i="38"/>
  <c r="U5919" i="38"/>
  <c r="W5919" i="38"/>
  <c r="X5918" i="38"/>
  <c r="K5921" i="38"/>
  <c r="T5919" i="38"/>
  <c r="U5920" i="38"/>
  <c r="W5920" i="38"/>
  <c r="X5919" i="38"/>
  <c r="K5922" i="38"/>
  <c r="X5920" i="38"/>
  <c r="T5920" i="38"/>
  <c r="U5921" i="38"/>
  <c r="W5921" i="38"/>
  <c r="K5923" i="38"/>
  <c r="X5921" i="38"/>
  <c r="K5924" i="38"/>
  <c r="T5921" i="38"/>
  <c r="U5922" i="38"/>
  <c r="W5922" i="38"/>
  <c r="U5924" i="38"/>
  <c r="X5922" i="38"/>
  <c r="U5923" i="38"/>
  <c r="W5923" i="38"/>
  <c r="T5922" i="38"/>
  <c r="K5925" i="38"/>
  <c r="T5924" i="38"/>
  <c r="T5923" i="38"/>
  <c r="X5923" i="38"/>
  <c r="X5924" i="38"/>
  <c r="K5926" i="38"/>
  <c r="T5925" i="38"/>
  <c r="U5925" i="38"/>
  <c r="K5928" i="38"/>
  <c r="K5927" i="38"/>
  <c r="U5926" i="38"/>
  <c r="X5925" i="38"/>
  <c r="U5927" i="38"/>
  <c r="T5926" i="38"/>
  <c r="X5926" i="38"/>
  <c r="K5929" i="38"/>
  <c r="X5927" i="38"/>
  <c r="T5927" i="38"/>
  <c r="U5928" i="38"/>
  <c r="K5931" i="38"/>
  <c r="K5930" i="38"/>
  <c r="T5928" i="38"/>
  <c r="X5928" i="38"/>
  <c r="T5929" i="38"/>
  <c r="U5929" i="38"/>
  <c r="U5930" i="38"/>
  <c r="X5929" i="38"/>
  <c r="K5932" i="38"/>
  <c r="X5930" i="38"/>
  <c r="U5931" i="38"/>
  <c r="T5930" i="38"/>
  <c r="T5931" i="38"/>
  <c r="K5933" i="38"/>
  <c r="K5935" i="38"/>
  <c r="K5934" i="38"/>
  <c r="U5932" i="38"/>
  <c r="X5931" i="38"/>
  <c r="U5933" i="38"/>
  <c r="X5932" i="38"/>
  <c r="T5932" i="38"/>
  <c r="T5933" i="38"/>
  <c r="X5933" i="38"/>
  <c r="U5934" i="38"/>
  <c r="K5936" i="38"/>
  <c r="T5934" i="38"/>
  <c r="X5934" i="38"/>
  <c r="T5935" i="38"/>
  <c r="K5937" i="38"/>
  <c r="U5935" i="38"/>
  <c r="X5935" i="38"/>
  <c r="U5936" i="38"/>
  <c r="T5936" i="38"/>
  <c r="K5938" i="38"/>
  <c r="T5937" i="38"/>
  <c r="X5936" i="38"/>
  <c r="K5939" i="38"/>
  <c r="U5937" i="38"/>
  <c r="U5938" i="38"/>
  <c r="U5939" i="38"/>
  <c r="W5939" i="38"/>
  <c r="X5937" i="38"/>
  <c r="K5941" i="38"/>
  <c r="K5940" i="38"/>
  <c r="T5939" i="38"/>
  <c r="X5938" i="38"/>
  <c r="X5939" i="38"/>
  <c r="T5940" i="38"/>
  <c r="T5938" i="38"/>
  <c r="U5940" i="38"/>
  <c r="W5940" i="38"/>
  <c r="X5940" i="38"/>
  <c r="K5942" i="38"/>
  <c r="K5943" i="38"/>
  <c r="U5941" i="38"/>
  <c r="W5941" i="38"/>
  <c r="X5941" i="38"/>
  <c r="K5944" i="38"/>
  <c r="U5942" i="38"/>
  <c r="W5942" i="38"/>
  <c r="T5941" i="38"/>
  <c r="U5943" i="38"/>
  <c r="W5943" i="38"/>
  <c r="X5943" i="38"/>
  <c r="X5942" i="38"/>
  <c r="T5942" i="38"/>
  <c r="T5943" i="38"/>
  <c r="K5945" i="38"/>
  <c r="K5946" i="38"/>
  <c r="U5944" i="38"/>
  <c r="W5944" i="38"/>
  <c r="X5944" i="38"/>
  <c r="T5944" i="38"/>
  <c r="T5945" i="38"/>
  <c r="U5945" i="38"/>
  <c r="W5945" i="38"/>
  <c r="K5948" i="38"/>
  <c r="K5947" i="38"/>
  <c r="X5945" i="38"/>
  <c r="K5949" i="38"/>
  <c r="U5946" i="38"/>
  <c r="W5946" i="38"/>
  <c r="T5946" i="38"/>
  <c r="U5947" i="38"/>
  <c r="W5947" i="38"/>
  <c r="X5946" i="38"/>
  <c r="X5947" i="38"/>
  <c r="T5947" i="38"/>
  <c r="T5948" i="38"/>
  <c r="K5950" i="38"/>
  <c r="U5948" i="38"/>
  <c r="U5949" i="38"/>
  <c r="X5948" i="38"/>
  <c r="K5951" i="38"/>
  <c r="T5949" i="38"/>
  <c r="X5949" i="38"/>
  <c r="T5950" i="38"/>
  <c r="K5952" i="38"/>
  <c r="U5950" i="38"/>
  <c r="T5951" i="38"/>
  <c r="U5951" i="38"/>
  <c r="X5950" i="38"/>
  <c r="X5951" i="38"/>
  <c r="K5953" i="38"/>
  <c r="K5954" i="38"/>
  <c r="T5952" i="38"/>
  <c r="U5952" i="38"/>
  <c r="X5952" i="38"/>
  <c r="U5953" i="38"/>
  <c r="K5955" i="38"/>
  <c r="T5953" i="38"/>
  <c r="X5953" i="38"/>
  <c r="K5956" i="38"/>
  <c r="U5954" i="38"/>
  <c r="U5955" i="38"/>
  <c r="T5955" i="38"/>
  <c r="X5955" i="38"/>
  <c r="X5954" i="38"/>
  <c r="T5954" i="38"/>
  <c r="K5957" i="38"/>
  <c r="U5957" i="38"/>
  <c r="K5958" i="38"/>
  <c r="U5956" i="38"/>
  <c r="T5957" i="38"/>
  <c r="X5956" i="38"/>
  <c r="X5957" i="38"/>
  <c r="T5956" i="38"/>
  <c r="K5959" i="38"/>
  <c r="K5960" i="38"/>
  <c r="U5958" i="38"/>
  <c r="T5958" i="38"/>
  <c r="X5958" i="38"/>
  <c r="T5959" i="38"/>
  <c r="U5959" i="38"/>
  <c r="K5962" i="38"/>
  <c r="K5961" i="38"/>
  <c r="U5960" i="38"/>
  <c r="X5959" i="38"/>
  <c r="T5960" i="38"/>
  <c r="X5960" i="38"/>
  <c r="K5964" i="38"/>
  <c r="U5961" i="38"/>
  <c r="K5963" i="38"/>
  <c r="T5961" i="38"/>
  <c r="X5961" i="38"/>
  <c r="U5962" i="38"/>
  <c r="T5962" i="38"/>
  <c r="X5962" i="38"/>
  <c r="U5963" i="38"/>
  <c r="W5963" i="38"/>
  <c r="K5965" i="38"/>
  <c r="T5963" i="38"/>
  <c r="U5965" i="38"/>
  <c r="W5965" i="38"/>
  <c r="X5963" i="38"/>
  <c r="U5964" i="38"/>
  <c r="W5964" i="38"/>
  <c r="K5966" i="38"/>
  <c r="X5965" i="38"/>
  <c r="X5964" i="38"/>
  <c r="T5965" i="38"/>
  <c r="T5964" i="38"/>
  <c r="K5967" i="38"/>
  <c r="T5966" i="38"/>
  <c r="U5966" i="38"/>
  <c r="W5966" i="38"/>
  <c r="K5968" i="38"/>
  <c r="X5966" i="38"/>
  <c r="U5967" i="38"/>
  <c r="W5967" i="38"/>
  <c r="K5969" i="38"/>
  <c r="T5967" i="38"/>
  <c r="X5967" i="38"/>
  <c r="U5968" i="38"/>
  <c r="W5968" i="38"/>
  <c r="T5969" i="38"/>
  <c r="K5970" i="38"/>
  <c r="U5969" i="38"/>
  <c r="W5969" i="38"/>
  <c r="X5968" i="38"/>
  <c r="T5968" i="38"/>
  <c r="X5969" i="38"/>
  <c r="K5971" i="38"/>
  <c r="U5970" i="38"/>
  <c r="W5970" i="38"/>
  <c r="T5970" i="38"/>
  <c r="K5972" i="38"/>
  <c r="K5973" i="38"/>
  <c r="X5970" i="38"/>
  <c r="T5971" i="38"/>
  <c r="U5971" i="38"/>
  <c r="W5971" i="38"/>
  <c r="X5971" i="38"/>
  <c r="T5972" i="38"/>
  <c r="U5972" i="38"/>
  <c r="K5974" i="38"/>
  <c r="T5973" i="38"/>
  <c r="X5972" i="38"/>
  <c r="K5975" i="38"/>
  <c r="U5973" i="38"/>
  <c r="U5974" i="38"/>
  <c r="K5976" i="38"/>
  <c r="T5974" i="38"/>
  <c r="X5973" i="38"/>
  <c r="X5974" i="38"/>
  <c r="K5977" i="38"/>
  <c r="U5975" i="38"/>
  <c r="X5975" i="38"/>
  <c r="U5976" i="38"/>
  <c r="T5975" i="38"/>
  <c r="K5978" i="38"/>
  <c r="U5978" i="38"/>
  <c r="X5976" i="38"/>
  <c r="T5976" i="38"/>
  <c r="K5979" i="38"/>
  <c r="U5977" i="38"/>
  <c r="K5980" i="38"/>
  <c r="T5977" i="38"/>
  <c r="T5978" i="38"/>
  <c r="U5979" i="38"/>
  <c r="X5977" i="38"/>
  <c r="X5978" i="38"/>
  <c r="X5979" i="38"/>
  <c r="T5979" i="38"/>
  <c r="K5981" i="38"/>
  <c r="U5981" i="38"/>
  <c r="U5980" i="38"/>
  <c r="K5983" i="38"/>
  <c r="K5982" i="38"/>
  <c r="T5981" i="38"/>
  <c r="X5980" i="38"/>
  <c r="X5981" i="38"/>
  <c r="T5980" i="38"/>
  <c r="T5982" i="38"/>
  <c r="U5982" i="38"/>
  <c r="X5982" i="38"/>
  <c r="K5985" i="38"/>
  <c r="K5984" i="38"/>
  <c r="U5983" i="38"/>
  <c r="K5986" i="38"/>
  <c r="T5983" i="38"/>
  <c r="X5983" i="38"/>
  <c r="U5984" i="38"/>
  <c r="T5984" i="38"/>
  <c r="X5984" i="38"/>
  <c r="K5987" i="38"/>
  <c r="U5985" i="38"/>
  <c r="X5985" i="38"/>
  <c r="T5985" i="38"/>
  <c r="K5988" i="38"/>
  <c r="U5986" i="38"/>
  <c r="U5987" i="38"/>
  <c r="W5987" i="38"/>
  <c r="X5987" i="38"/>
  <c r="X5986" i="38"/>
  <c r="T5987" i="38"/>
  <c r="T5986" i="38"/>
  <c r="K5990" i="38"/>
  <c r="K5989" i="38"/>
  <c r="U5989" i="38"/>
  <c r="W5989" i="38"/>
  <c r="U5988" i="38"/>
  <c r="W5988" i="38"/>
  <c r="X5989" i="38"/>
  <c r="X5988" i="38"/>
  <c r="T5988" i="38"/>
  <c r="T5989" i="38"/>
  <c r="K5991" i="38"/>
  <c r="K5993" i="38"/>
  <c r="T5990" i="38"/>
  <c r="U5990" i="38"/>
  <c r="W5990" i="38"/>
  <c r="K5992" i="38"/>
  <c r="T5991" i="38"/>
  <c r="U5991" i="38"/>
  <c r="W5991" i="38"/>
  <c r="X5990" i="38"/>
  <c r="X5991" i="38"/>
  <c r="T5992" i="38"/>
  <c r="K5994" i="38"/>
  <c r="U5992" i="38"/>
  <c r="W5992" i="38"/>
  <c r="U5993" i="38"/>
  <c r="W5993" i="38"/>
  <c r="X5992" i="38"/>
  <c r="K5995" i="38"/>
  <c r="T5993" i="38"/>
  <c r="X5993" i="38"/>
  <c r="T5994" i="38"/>
  <c r="U5994" i="38"/>
  <c r="W5994" i="38"/>
  <c r="K5996" i="38"/>
  <c r="X5994" i="38"/>
  <c r="T5995" i="38"/>
  <c r="K5998" i="38"/>
  <c r="K5997" i="38"/>
  <c r="U5995" i="38"/>
  <c r="W5995" i="38"/>
  <c r="X5995" i="38"/>
  <c r="T5996" i="38"/>
  <c r="U5996" i="38"/>
  <c r="K5999" i="38"/>
  <c r="U5997" i="38"/>
  <c r="X5996" i="38"/>
  <c r="T5997" i="38"/>
  <c r="X5997" i="38"/>
  <c r="T5998" i="38"/>
  <c r="U5998" i="38"/>
  <c r="K6001" i="38"/>
  <c r="K6000" i="38"/>
  <c r="U5999" i="38"/>
  <c r="K6002" i="38"/>
  <c r="T5999" i="38"/>
  <c r="X5998" i="38"/>
  <c r="U6000" i="38"/>
  <c r="X5999" i="38"/>
  <c r="K6003" i="38"/>
  <c r="T6000" i="38"/>
  <c r="T6001" i="38"/>
  <c r="U6001" i="38"/>
  <c r="X6000" i="38"/>
  <c r="X6001" i="38"/>
  <c r="U6002" i="38"/>
  <c r="K6004" i="38"/>
  <c r="X6002" i="38"/>
  <c r="T6002" i="38"/>
  <c r="T6003" i="38"/>
  <c r="U6003" i="38"/>
  <c r="K6005" i="38"/>
  <c r="X6003" i="38"/>
  <c r="K6007" i="38"/>
  <c r="K6006" i="38"/>
  <c r="U6004" i="38"/>
  <c r="T6004" i="38"/>
  <c r="X6004" i="38"/>
  <c r="U6005" i="38"/>
  <c r="U6006" i="38"/>
  <c r="X6005" i="38"/>
  <c r="T6005" i="38"/>
  <c r="K6008" i="38"/>
  <c r="X6006" i="38"/>
  <c r="U6007" i="38"/>
  <c r="T6006" i="38"/>
  <c r="T6007" i="38"/>
  <c r="K6009" i="38"/>
  <c r="U6008" i="38"/>
  <c r="K6011" i="38"/>
  <c r="K6010" i="38"/>
  <c r="X6007" i="38"/>
  <c r="U6009" i="38"/>
  <c r="X6009" i="38"/>
  <c r="X6008" i="38"/>
  <c r="T6009" i="38"/>
  <c r="T6008" i="38"/>
  <c r="T6010" i="38"/>
  <c r="K6012" i="38"/>
  <c r="U6010" i="38"/>
  <c r="U6011" i="38"/>
  <c r="W6011" i="38"/>
  <c r="X6010" i="38"/>
  <c r="K6013" i="38"/>
  <c r="T6011" i="38"/>
  <c r="X6011" i="38"/>
  <c r="U6012" i="38"/>
  <c r="W6012" i="38"/>
  <c r="K6014" i="38"/>
  <c r="X6012" i="38"/>
  <c r="K6015" i="38"/>
  <c r="U6013" i="38"/>
  <c r="W6013" i="38"/>
  <c r="T6013" i="38"/>
  <c r="T6012" i="38"/>
  <c r="X6013" i="38"/>
  <c r="K6016" i="38"/>
  <c r="T6014" i="38"/>
  <c r="U6014" i="38"/>
  <c r="W6014" i="38"/>
  <c r="X6014" i="38"/>
  <c r="T6015" i="38"/>
  <c r="U6015" i="38"/>
  <c r="W6015" i="38"/>
  <c r="K6017" i="38"/>
  <c r="U6017" i="38"/>
  <c r="W6017" i="38"/>
  <c r="U6016" i="38"/>
  <c r="W6016" i="38"/>
  <c r="X6015" i="38"/>
  <c r="K6018" i="38"/>
  <c r="T6016" i="38"/>
  <c r="T6017" i="38"/>
  <c r="X6017" i="38"/>
  <c r="X6016" i="38"/>
  <c r="K6019" i="38"/>
  <c r="U6019" i="38"/>
  <c r="W6019" i="38"/>
  <c r="K6020" i="38"/>
  <c r="U6018" i="38"/>
  <c r="W6018" i="38"/>
  <c r="X6018" i="38"/>
  <c r="X6019" i="38"/>
  <c r="T6018" i="38"/>
  <c r="T6019" i="38"/>
  <c r="K6021" i="38"/>
  <c r="T6020" i="38"/>
  <c r="K6022" i="38"/>
  <c r="U6020" i="38"/>
  <c r="U6021" i="38"/>
  <c r="K6023" i="38"/>
  <c r="X6020" i="38"/>
  <c r="X6021" i="38"/>
  <c r="T6021" i="38"/>
  <c r="T6022" i="38"/>
  <c r="U6022" i="38"/>
  <c r="K6024" i="38"/>
  <c r="K6026" i="38"/>
  <c r="K6025" i="38"/>
  <c r="X6022" i="38"/>
  <c r="T6023" i="38"/>
  <c r="U6023" i="38"/>
  <c r="T6024" i="38"/>
  <c r="U6024" i="38"/>
  <c r="X6023" i="38"/>
  <c r="X6024" i="38"/>
  <c r="T6025" i="38"/>
  <c r="K6027" i="38"/>
  <c r="U6025" i="38"/>
  <c r="X6025" i="38"/>
  <c r="K6028" i="38"/>
  <c r="U6026" i="38"/>
  <c r="U6027" i="38"/>
  <c r="X6026" i="38"/>
  <c r="T6026" i="38"/>
  <c r="K6029" i="38"/>
  <c r="U6028" i="38"/>
  <c r="T6027" i="38"/>
  <c r="X6028" i="38"/>
  <c r="T6028" i="38"/>
  <c r="X6027" i="38"/>
  <c r="K6030" i="38"/>
  <c r="K6031" i="38"/>
  <c r="T6029" i="38"/>
  <c r="U6029" i="38"/>
  <c r="X6029" i="38"/>
  <c r="U6030" i="38"/>
  <c r="K6032" i="38"/>
  <c r="X6030" i="38"/>
  <c r="T6030" i="38"/>
  <c r="U6031" i="38"/>
  <c r="K6033" i="38"/>
  <c r="X6031" i="38"/>
  <c r="K6035" i="38"/>
  <c r="T6031" i="38"/>
  <c r="U6032" i="38"/>
  <c r="K6034" i="38"/>
  <c r="X6032" i="38"/>
  <c r="T6032" i="38"/>
  <c r="U6033" i="38"/>
  <c r="T6033" i="38"/>
  <c r="X6033" i="38"/>
  <c r="T6034" i="38"/>
  <c r="K6036" i="38"/>
  <c r="U6034" i="38"/>
  <c r="X6034" i="38"/>
  <c r="U6035" i="38"/>
  <c r="W6035" i="38"/>
  <c r="K6037" i="38"/>
  <c r="X6035" i="38"/>
  <c r="T6035" i="38"/>
  <c r="K6038" i="38"/>
  <c r="U6036" i="38"/>
  <c r="W6036" i="38"/>
  <c r="X6036" i="38"/>
  <c r="U6037" i="38"/>
  <c r="W6037" i="38"/>
  <c r="K6039" i="38"/>
  <c r="T6037" i="38"/>
  <c r="T6036" i="38"/>
  <c r="U6039" i="38"/>
  <c r="W6039" i="38"/>
  <c r="U6038" i="38"/>
  <c r="W6038" i="38"/>
  <c r="X6037" i="38"/>
  <c r="K6040" i="38"/>
  <c r="T6038" i="38"/>
  <c r="X6039" i="38"/>
  <c r="X6038" i="38"/>
  <c r="T6039" i="38"/>
  <c r="K6042" i="38"/>
  <c r="K6041" i="38"/>
  <c r="U6040" i="38"/>
  <c r="W6040" i="38"/>
  <c r="T6040" i="38"/>
  <c r="T6041" i="38"/>
  <c r="X6040" i="38"/>
  <c r="K6043" i="38"/>
  <c r="U6041" i="38"/>
  <c r="W6041" i="38"/>
  <c r="U6042" i="38"/>
  <c r="W6042" i="38"/>
  <c r="K6044" i="38"/>
  <c r="X6041" i="38"/>
  <c r="T6042" i="38"/>
  <c r="X6042" i="38"/>
  <c r="T6043" i="38"/>
  <c r="U6043" i="38"/>
  <c r="W6043" i="38"/>
  <c r="K6045" i="38"/>
  <c r="U6044" i="38"/>
  <c r="T6044" i="38"/>
  <c r="X6043" i="38"/>
  <c r="U6045" i="38"/>
  <c r="K6046" i="38"/>
  <c r="T6045" i="38"/>
  <c r="X6044" i="38"/>
  <c r="X6045" i="38"/>
  <c r="K6047" i="38"/>
  <c r="U6046" i="38"/>
  <c r="K6048" i="38"/>
  <c r="T6046" i="38"/>
  <c r="X6046" i="38"/>
  <c r="T6047" i="38"/>
  <c r="U6047" i="38"/>
  <c r="K6049" i="38"/>
  <c r="U6049" i="38"/>
  <c r="X6047" i="38"/>
  <c r="K6050" i="38"/>
  <c r="U6048" i="38"/>
  <c r="T6049" i="38"/>
  <c r="T6048" i="38"/>
  <c r="U6050" i="38"/>
  <c r="X6048" i="38"/>
  <c r="X6049" i="38"/>
  <c r="K6051" i="38"/>
  <c r="X6050" i="38"/>
  <c r="T6050" i="38"/>
  <c r="K6052" i="38"/>
  <c r="U6051" i="38"/>
  <c r="T6051" i="38"/>
  <c r="U6052" i="38"/>
  <c r="K6053" i="38"/>
  <c r="U6053" i="38"/>
  <c r="X6052" i="38"/>
  <c r="T6052" i="38"/>
  <c r="X6051" i="38"/>
  <c r="K6054" i="38"/>
  <c r="T6053" i="38"/>
  <c r="X6053" i="38"/>
  <c r="K6055" i="38"/>
  <c r="U6054" i="38"/>
  <c r="X6054" i="38"/>
  <c r="T6054" i="38"/>
  <c r="K6056" i="38"/>
  <c r="U6055" i="38"/>
  <c r="K6058" i="38"/>
  <c r="K6057" i="38"/>
  <c r="U6056" i="38"/>
  <c r="X6056" i="38"/>
  <c r="T6056" i="38"/>
  <c r="X6055" i="38"/>
  <c r="T6055" i="38"/>
  <c r="K6059" i="38"/>
  <c r="T6057" i="38"/>
  <c r="U6057" i="38"/>
  <c r="U6059" i="38"/>
  <c r="W6059" i="38"/>
  <c r="U6058" i="38"/>
  <c r="X6057" i="38"/>
  <c r="K6060" i="38"/>
  <c r="X6059" i="38"/>
  <c r="X6058" i="38"/>
  <c r="T6058" i="38"/>
  <c r="T6059" i="38"/>
  <c r="T6060" i="38"/>
  <c r="K6061" i="38"/>
  <c r="U6060" i="38"/>
  <c r="W6060" i="38"/>
  <c r="X6060" i="38"/>
  <c r="K6062" i="38"/>
  <c r="U6061" i="38"/>
  <c r="W6061" i="38"/>
  <c r="K6063" i="38"/>
  <c r="X6061" i="38"/>
  <c r="T6061" i="38"/>
  <c r="U6062" i="38"/>
  <c r="W6062" i="38"/>
  <c r="K6065" i="38"/>
  <c r="K6064" i="38"/>
  <c r="X6062" i="38"/>
  <c r="T6062" i="38"/>
  <c r="U6063" i="38"/>
  <c r="W6063" i="38"/>
  <c r="T6063" i="38"/>
  <c r="X6063" i="38"/>
  <c r="K6066" i="38"/>
  <c r="T6064" i="38"/>
  <c r="U6064" i="38"/>
  <c r="W6064" i="38"/>
  <c r="X6064" i="38"/>
  <c r="U6065" i="38"/>
  <c r="W6065" i="38"/>
  <c r="T6065" i="38"/>
  <c r="K6068" i="38"/>
  <c r="K6067" i="38"/>
  <c r="X6065" i="38"/>
  <c r="U6067" i="38"/>
  <c r="W6067" i="38"/>
  <c r="U6066" i="38"/>
  <c r="W6066" i="38"/>
  <c r="X6067" i="38"/>
  <c r="X6066" i="38"/>
  <c r="T6067" i="38"/>
  <c r="K6069" i="38"/>
  <c r="T6066" i="38"/>
  <c r="U6068" i="38"/>
  <c r="K6070" i="38"/>
  <c r="X6068" i="38"/>
  <c r="T6068" i="38"/>
  <c r="T6069" i="38"/>
  <c r="K6072" i="38"/>
  <c r="K6071" i="38"/>
  <c r="U6069" i="38"/>
  <c r="U6070" i="38"/>
  <c r="X6069" i="38"/>
  <c r="X6070" i="38"/>
  <c r="T6070" i="38"/>
  <c r="K6073" i="38"/>
  <c r="U6071" i="38"/>
  <c r="T6071" i="38"/>
  <c r="X6071" i="38"/>
  <c r="U6072" i="38"/>
  <c r="K6075" i="38"/>
  <c r="K6074" i="38"/>
  <c r="T6072" i="38"/>
  <c r="X6072" i="38"/>
  <c r="U6073" i="38"/>
  <c r="T6073" i="38"/>
  <c r="T6074" i="38"/>
  <c r="U6074" i="38"/>
  <c r="X6073" i="38"/>
  <c r="X6074" i="38"/>
  <c r="K6076" i="38"/>
  <c r="U6075" i="38"/>
  <c r="T6075" i="38"/>
  <c r="K6078" i="38"/>
  <c r="K6077" i="38"/>
  <c r="X6075" i="38"/>
  <c r="K6079" i="38"/>
  <c r="T6076" i="38"/>
  <c r="U6076" i="38"/>
  <c r="X6076" i="38"/>
  <c r="U6077" i="38"/>
  <c r="X6077" i="38"/>
  <c r="U6078" i="38"/>
  <c r="T6077" i="38"/>
  <c r="K6080" i="38"/>
  <c r="T6078" i="38"/>
  <c r="X6078" i="38"/>
  <c r="U6079" i="38"/>
  <c r="K6082" i="38"/>
  <c r="K6081" i="38"/>
  <c r="U6080" i="38"/>
  <c r="T6079" i="38"/>
  <c r="X6079" i="38"/>
  <c r="T6080" i="38"/>
  <c r="U6081" i="38"/>
  <c r="X6080" i="38"/>
  <c r="K6083" i="38"/>
  <c r="X6081" i="38"/>
  <c r="U6082" i="38"/>
  <c r="T6081" i="38"/>
  <c r="K6084" i="38"/>
  <c r="X6082" i="38"/>
  <c r="T6082" i="38"/>
  <c r="T6083" i="38"/>
  <c r="U6083" i="38"/>
  <c r="W6083" i="38"/>
  <c r="K6085" i="38"/>
  <c r="X6083" i="38"/>
  <c r="U6084" i="38"/>
  <c r="W6084" i="38"/>
  <c r="K6087" i="38"/>
  <c r="K6086" i="38"/>
  <c r="U6085" i="38"/>
  <c r="W6085" i="38"/>
  <c r="X6084" i="38"/>
  <c r="X6085" i="38"/>
  <c r="T6085" i="38"/>
  <c r="U6086" i="38"/>
  <c r="W6086" i="38"/>
  <c r="T6084" i="38"/>
  <c r="T6086" i="38"/>
  <c r="X6086" i="38"/>
  <c r="K6088" i="38"/>
  <c r="U6087" i="38"/>
  <c r="W6087" i="38"/>
  <c r="K6089" i="38"/>
  <c r="U6088" i="38"/>
  <c r="W6088" i="38"/>
  <c r="X6087" i="38"/>
  <c r="T6087" i="38"/>
  <c r="K6090" i="38"/>
  <c r="T6088" i="38"/>
  <c r="X6088" i="38"/>
  <c r="K6091" i="38"/>
  <c r="T6089" i="38"/>
  <c r="U6089" i="38"/>
  <c r="W6089" i="38"/>
  <c r="U6090" i="38"/>
  <c r="W6090" i="38"/>
  <c r="T6090" i="38"/>
  <c r="X6090" i="38"/>
  <c r="X6089" i="38"/>
  <c r="K6092" i="38"/>
  <c r="K6093" i="38"/>
  <c r="U6091" i="38"/>
  <c r="W6091" i="38"/>
  <c r="X6091" i="38"/>
  <c r="T6091" i="38"/>
  <c r="K6094" i="38"/>
  <c r="U6092" i="38"/>
  <c r="X6092" i="38"/>
  <c r="T6092" i="38"/>
  <c r="U6093" i="38"/>
  <c r="T6093" i="38"/>
  <c r="K6096" i="38"/>
  <c r="K6095" i="38"/>
  <c r="X6093" i="38"/>
  <c r="K6097" i="38"/>
  <c r="U6094" i="38"/>
  <c r="X6094" i="38"/>
  <c r="U6095" i="38"/>
  <c r="T6094" i="38"/>
  <c r="X6095" i="38"/>
  <c r="T6095" i="38"/>
  <c r="U6096" i="38"/>
  <c r="K6098" i="38"/>
  <c r="X6096" i="38"/>
  <c r="T6096" i="38"/>
  <c r="K6099" i="38"/>
  <c r="U6097" i="38"/>
  <c r="T6097" i="38"/>
  <c r="X6097" i="38"/>
  <c r="U6098" i="38"/>
  <c r="K6100" i="38"/>
  <c r="T6098" i="38"/>
  <c r="X6098" i="38"/>
  <c r="U6099" i="38"/>
  <c r="K6101" i="38"/>
  <c r="U6101" i="38"/>
  <c r="X6099" i="38"/>
  <c r="U6100" i="38"/>
  <c r="T6099" i="38"/>
  <c r="K6103" i="38"/>
  <c r="K6102" i="38"/>
  <c r="T6100" i="38"/>
  <c r="T6101" i="38"/>
  <c r="U6102" i="38"/>
  <c r="X6101" i="38"/>
  <c r="X6100" i="38"/>
  <c r="T6102" i="38"/>
  <c r="X6102" i="38"/>
  <c r="K6104" i="38"/>
  <c r="U6103" i="38"/>
  <c r="K6105" i="38"/>
  <c r="X6103" i="38"/>
  <c r="T6103" i="38"/>
  <c r="U6104" i="38"/>
  <c r="K6106" i="38"/>
  <c r="X6104" i="38"/>
  <c r="K6108" i="38"/>
  <c r="U6105" i="38"/>
  <c r="U6106" i="38"/>
  <c r="K6107" i="38"/>
  <c r="T6104" i="38"/>
  <c r="X6105" i="38"/>
  <c r="T6105" i="38"/>
  <c r="T6106" i="38"/>
  <c r="X6106" i="38"/>
  <c r="T6107" i="38"/>
  <c r="U6107" i="38"/>
  <c r="W6107" i="38"/>
  <c r="X6107" i="38"/>
  <c r="K6109" i="38"/>
  <c r="K6110" i="38"/>
  <c r="U6108" i="38"/>
  <c r="W6108" i="38"/>
  <c r="T6108" i="38"/>
  <c r="U6110" i="38"/>
  <c r="W6110" i="38"/>
  <c r="K6112" i="38"/>
  <c r="K6111" i="38"/>
  <c r="T6109" i="38"/>
  <c r="X6108" i="38"/>
  <c r="U6109" i="38"/>
  <c r="W6109" i="38"/>
  <c r="T6110" i="38"/>
  <c r="X6110" i="38"/>
  <c r="X6109" i="38"/>
  <c r="K6113" i="38"/>
  <c r="U6111" i="38"/>
  <c r="W6111" i="38"/>
  <c r="U6112" i="38"/>
  <c r="W6112" i="38"/>
  <c r="X6111" i="38"/>
  <c r="T6112" i="38"/>
  <c r="T6111" i="38"/>
  <c r="K6114" i="38"/>
  <c r="X6112" i="38"/>
  <c r="K6115" i="38"/>
  <c r="U6113" i="38"/>
  <c r="W6113" i="38"/>
  <c r="X6113" i="38"/>
  <c r="T6113" i="38"/>
  <c r="K6116" i="38"/>
  <c r="T6114" i="38"/>
  <c r="U6114" i="38"/>
  <c r="W6114" i="38"/>
  <c r="X6114" i="38"/>
  <c r="U6115" i="38"/>
  <c r="W6115" i="38"/>
  <c r="U6116" i="38"/>
  <c r="K6117" i="38"/>
  <c r="T6116" i="38"/>
  <c r="X6115" i="38"/>
  <c r="T6115" i="38"/>
  <c r="X6116" i="38"/>
  <c r="K6118" i="38"/>
  <c r="T6117" i="38"/>
  <c r="U6117" i="38"/>
  <c r="K6119" i="38"/>
  <c r="X6117" i="38"/>
  <c r="K6120" i="38"/>
  <c r="U6118" i="38"/>
  <c r="X6118" i="38"/>
  <c r="T6118" i="38"/>
  <c r="U6119" i="38"/>
  <c r="K6121" i="38"/>
  <c r="X6119" i="38"/>
  <c r="T6119" i="38"/>
  <c r="U6120" i="38"/>
  <c r="K6122" i="38"/>
  <c r="T6120" i="38"/>
  <c r="X6120" i="38"/>
  <c r="U6121" i="38"/>
  <c r="K6123" i="38"/>
  <c r="T6122" i="38"/>
  <c r="U6122" i="38"/>
  <c r="T6121" i="38"/>
  <c r="X6121" i="38"/>
  <c r="T6123" i="38"/>
  <c r="X6122" i="38"/>
  <c r="K6124" i="38"/>
  <c r="U6123" i="38"/>
  <c r="X6123" i="38"/>
  <c r="K6125" i="38"/>
  <c r="U6124" i="38"/>
  <c r="K6126" i="38"/>
  <c r="T6124" i="38"/>
  <c r="X6124" i="38"/>
  <c r="K6127" i="38"/>
  <c r="U6125" i="38"/>
  <c r="T6125" i="38"/>
  <c r="X6125" i="38"/>
  <c r="U6126" i="38"/>
  <c r="K6128" i="38"/>
  <c r="X6126" i="38"/>
  <c r="K6130" i="38"/>
  <c r="K6129" i="38"/>
  <c r="U6127" i="38"/>
  <c r="T6126" i="38"/>
  <c r="U6128" i="38"/>
  <c r="T6128" i="38"/>
  <c r="U6129" i="38"/>
  <c r="X6127" i="38"/>
  <c r="X6128" i="38"/>
  <c r="T6127" i="38"/>
  <c r="T6129" i="38"/>
  <c r="X6129" i="38"/>
  <c r="K6131" i="38"/>
  <c r="K6132" i="38"/>
  <c r="U6130" i="38"/>
  <c r="T6131" i="38"/>
  <c r="U6131" i="38"/>
  <c r="W6131" i="38"/>
  <c r="X6130" i="38"/>
  <c r="T6130" i="38"/>
  <c r="X6131" i="38"/>
  <c r="K6133" i="38"/>
  <c r="T6133" i="38"/>
  <c r="K6135" i="38"/>
  <c r="K6134" i="38"/>
  <c r="U6132" i="38"/>
  <c r="W6132" i="38"/>
  <c r="U6133" i="38"/>
  <c r="W6133" i="38"/>
  <c r="T6132" i="38"/>
  <c r="X6132" i="38"/>
  <c r="X6133" i="38"/>
  <c r="U6134" i="38"/>
  <c r="W6134" i="38"/>
  <c r="X6134" i="38"/>
  <c r="T6134" i="38"/>
  <c r="K6136" i="38"/>
  <c r="T6135" i="38"/>
  <c r="K6137" i="38"/>
  <c r="U6135" i="38"/>
  <c r="W6135" i="38"/>
  <c r="T6136" i="38"/>
  <c r="K6138" i="38"/>
  <c r="U6136" i="38"/>
  <c r="W6136" i="38"/>
  <c r="X6135" i="38"/>
  <c r="X6136" i="38"/>
  <c r="K6139" i="38"/>
  <c r="T6137" i="38"/>
  <c r="U6137" i="38"/>
  <c r="W6137" i="38"/>
  <c r="X6137" i="38"/>
  <c r="T6138" i="38"/>
  <c r="K6140" i="38"/>
  <c r="U6138" i="38"/>
  <c r="W6138" i="38"/>
  <c r="X6138" i="38"/>
  <c r="K6141" i="38"/>
  <c r="T6139" i="38"/>
  <c r="U6139" i="38"/>
  <c r="W6139" i="38"/>
  <c r="U6140" i="38"/>
  <c r="X6139" i="38"/>
  <c r="K6142" i="38"/>
  <c r="X6140" i="38"/>
  <c r="K6143" i="38"/>
  <c r="U6141" i="38"/>
  <c r="T6140" i="38"/>
  <c r="U6142" i="38"/>
  <c r="X6141" i="38"/>
  <c r="T6141" i="38"/>
  <c r="K6144" i="38"/>
  <c r="X6142" i="38"/>
  <c r="T6142" i="38"/>
  <c r="K6145" i="38"/>
  <c r="U6143" i="38"/>
  <c r="X6143" i="38"/>
  <c r="T6144" i="38"/>
  <c r="U6144" i="38"/>
  <c r="K6146" i="38"/>
  <c r="T6143" i="38"/>
  <c r="X6144" i="38"/>
  <c r="K6147" i="38"/>
  <c r="U6145" i="38"/>
  <c r="U6146" i="38"/>
  <c r="X6146" i="38"/>
  <c r="X6145" i="38"/>
  <c r="T6145" i="38"/>
  <c r="T6146" i="38"/>
  <c r="K6148" i="38"/>
  <c r="T6147" i="38"/>
  <c r="U6147" i="38"/>
  <c r="K6150" i="38"/>
  <c r="K6149" i="38"/>
  <c r="X6147" i="38"/>
  <c r="T6149" i="38"/>
  <c r="T6148" i="38"/>
  <c r="U6148" i="38"/>
  <c r="U6149" i="38"/>
  <c r="X6149" i="38"/>
  <c r="X6148" i="38"/>
  <c r="K6151" i="38"/>
  <c r="U6150" i="38"/>
  <c r="K6152" i="38"/>
  <c r="T6150" i="38"/>
  <c r="X6150" i="38"/>
  <c r="K6154" i="38"/>
  <c r="K6153" i="38"/>
  <c r="U6151" i="38"/>
  <c r="T6151" i="38"/>
  <c r="U6152" i="38"/>
  <c r="X6151" i="38"/>
  <c r="T6152" i="38"/>
  <c r="X6152" i="38"/>
  <c r="K6155" i="38"/>
  <c r="T6153" i="38"/>
  <c r="U6153" i="38"/>
  <c r="X6153" i="38"/>
  <c r="K6157" i="38"/>
  <c r="U6154" i="38"/>
  <c r="K6156" i="38"/>
  <c r="X6154" i="38"/>
  <c r="U6155" i="38"/>
  <c r="W6155" i="38"/>
  <c r="T6154" i="38"/>
  <c r="X6155" i="38"/>
  <c r="K6158" i="38"/>
  <c r="T6155" i="38"/>
  <c r="U6156" i="38"/>
  <c r="W6156" i="38"/>
  <c r="U6157" i="38"/>
  <c r="W6157" i="38"/>
  <c r="X6156" i="38"/>
  <c r="T6156" i="38"/>
  <c r="K6159" i="38"/>
  <c r="X6157" i="38"/>
  <c r="U6158" i="38"/>
  <c r="W6158" i="38"/>
  <c r="T6158" i="38"/>
  <c r="T6157" i="38"/>
  <c r="K6160" i="38"/>
  <c r="X6158" i="38"/>
  <c r="K6161" i="38"/>
  <c r="U6159" i="38"/>
  <c r="W6159" i="38"/>
  <c r="T6160" i="38"/>
  <c r="U6160" i="38"/>
  <c r="W6160" i="38"/>
  <c r="X6159" i="38"/>
  <c r="T6159" i="38"/>
  <c r="X6160" i="38"/>
  <c r="K6162" i="38"/>
  <c r="K6164" i="38"/>
  <c r="K6163" i="38"/>
  <c r="U6161" i="38"/>
  <c r="W6161" i="38"/>
  <c r="T6161" i="38"/>
  <c r="X6161" i="38"/>
  <c r="U6162" i="38"/>
  <c r="W6162" i="38"/>
  <c r="T6162" i="38"/>
  <c r="X6162" i="38"/>
  <c r="K6165" i="38"/>
  <c r="U6163" i="38"/>
  <c r="W6163" i="38"/>
  <c r="X6163" i="38"/>
  <c r="T6163" i="38"/>
  <c r="T6164" i="38"/>
  <c r="U6164" i="38"/>
  <c r="K6166" i="38"/>
  <c r="U6165" i="38"/>
  <c r="X6164" i="38"/>
  <c r="K6167" i="38"/>
  <c r="U6166" i="38"/>
  <c r="T6165" i="38"/>
  <c r="X6165" i="38"/>
  <c r="K6168" i="38"/>
  <c r="T6166" i="38"/>
  <c r="U6167" i="38"/>
  <c r="X6167" i="38"/>
  <c r="U6168" i="38"/>
  <c r="X6166" i="38"/>
  <c r="K6169" i="38"/>
  <c r="T6167" i="38"/>
  <c r="T6168" i="38"/>
  <c r="X6168" i="38"/>
  <c r="K6170" i="38"/>
  <c r="K6171" i="38"/>
  <c r="U6169" i="38"/>
  <c r="X6169" i="38"/>
  <c r="T6169" i="38"/>
  <c r="U6170" i="38"/>
  <c r="K6172" i="38"/>
  <c r="U6171" i="38"/>
  <c r="X6170" i="38"/>
  <c r="K6173" i="38"/>
  <c r="T6170" i="38"/>
  <c r="X6171" i="38"/>
  <c r="K6175" i="38"/>
  <c r="K6174" i="38"/>
  <c r="T6171" i="38"/>
  <c r="T6173" i="38"/>
  <c r="U6172" i="38"/>
  <c r="U6173" i="38"/>
  <c r="X6172" i="38"/>
  <c r="X6173" i="38"/>
  <c r="T6172" i="38"/>
  <c r="K6176" i="38"/>
  <c r="U6174" i="38"/>
  <c r="X6174" i="38"/>
  <c r="U6175" i="38"/>
  <c r="T6174" i="38"/>
  <c r="T6175" i="38"/>
  <c r="K6177" i="38"/>
  <c r="U6177" i="38"/>
  <c r="T6176" i="38"/>
  <c r="U6176" i="38"/>
  <c r="K6178" i="38"/>
  <c r="X6175" i="38"/>
  <c r="X6177" i="38"/>
  <c r="X6176" i="38"/>
  <c r="T6177" i="38"/>
  <c r="K6179" i="38"/>
  <c r="K6181" i="38"/>
  <c r="K6180" i="38"/>
  <c r="U6178" i="38"/>
  <c r="X6178" i="38"/>
  <c r="T6178" i="38"/>
  <c r="U6179" i="38"/>
  <c r="W6179" i="38"/>
  <c r="X6179" i="38"/>
  <c r="U6180" i="38"/>
  <c r="W6180" i="38"/>
  <c r="T6179" i="38"/>
  <c r="K6182" i="38"/>
  <c r="X6180" i="38"/>
  <c r="K6183" i="38"/>
  <c r="T6180" i="38"/>
  <c r="T6182" i="38"/>
  <c r="U6181" i="38"/>
  <c r="W6181" i="38"/>
  <c r="U6182" i="38"/>
  <c r="W6182" i="38"/>
  <c r="X6182" i="38"/>
  <c r="X6181" i="38"/>
  <c r="T6181" i="38"/>
  <c r="K6185" i="38"/>
  <c r="K6184" i="38"/>
  <c r="U6184" i="38"/>
  <c r="W6184" i="38"/>
  <c r="T6183" i="38"/>
  <c r="U6183" i="38"/>
  <c r="W6183" i="38"/>
  <c r="T6184" i="38"/>
  <c r="X6183" i="38"/>
  <c r="X6184" i="38"/>
  <c r="K6187" i="38"/>
  <c r="K6186" i="38"/>
  <c r="T6185" i="38"/>
  <c r="U6185" i="38"/>
  <c r="W6185" i="38"/>
  <c r="X6185" i="38"/>
  <c r="K6188" i="38"/>
  <c r="U6186" i="38"/>
  <c r="W6186" i="38"/>
  <c r="X6186" i="38"/>
  <c r="U6187" i="38"/>
  <c r="W6187" i="38"/>
  <c r="T6186" i="38"/>
  <c r="K6189" i="38"/>
  <c r="U6188" i="38"/>
  <c r="X6188" i="38"/>
  <c r="X6187" i="38"/>
  <c r="T6187" i="38"/>
  <c r="T6188" i="38"/>
  <c r="K6190" i="38"/>
  <c r="T6189" i="38"/>
  <c r="U6189" i="38"/>
  <c r="X6189" i="38"/>
  <c r="K6191" i="38"/>
  <c r="K6192" i="38"/>
  <c r="U6190" i="38"/>
  <c r="T6190" i="38"/>
  <c r="X6190" i="38"/>
  <c r="U6191" i="38"/>
  <c r="K6193" i="38"/>
  <c r="T6191" i="38"/>
  <c r="X6191" i="38"/>
  <c r="K6194" i="38"/>
  <c r="U6192" i="38"/>
  <c r="X6192" i="38"/>
  <c r="U6193" i="38"/>
  <c r="T6192" i="38"/>
  <c r="K6195" i="38"/>
  <c r="U6194" i="38"/>
  <c r="X6194" i="38"/>
  <c r="T6193" i="38"/>
  <c r="T6194" i="38"/>
  <c r="X6193" i="38"/>
  <c r="K6197" i="38"/>
  <c r="K6196" i="38"/>
  <c r="U6195" i="38"/>
  <c r="X6195" i="38"/>
  <c r="T6196" i="38"/>
  <c r="K6199" i="38"/>
  <c r="K6198" i="38"/>
  <c r="U6196" i="38"/>
  <c r="T6195" i="38"/>
  <c r="X6196" i="38"/>
  <c r="K6200" i="38"/>
  <c r="T6197" i="38"/>
  <c r="U6197" i="38"/>
  <c r="U6198" i="38"/>
  <c r="X6198" i="38"/>
  <c r="X6197" i="38"/>
  <c r="T6198" i="38"/>
  <c r="K6201" i="38"/>
  <c r="U6199" i="38"/>
  <c r="T6199" i="38"/>
  <c r="U6200" i="38"/>
  <c r="X6199" i="38"/>
  <c r="K6202" i="38"/>
  <c r="X6200" i="38"/>
  <c r="U6201" i="38"/>
  <c r="T6200" i="38"/>
  <c r="K6204" i="38"/>
  <c r="T6201" i="38"/>
  <c r="K6203" i="38"/>
  <c r="X6201" i="38"/>
  <c r="U6202" i="38"/>
  <c r="T6202" i="38"/>
  <c r="K6205" i="38"/>
  <c r="X6202" i="38"/>
  <c r="T6203" i="38"/>
  <c r="U6203" i="38"/>
  <c r="W6203" i="38"/>
  <c r="U6205" i="38"/>
  <c r="W6205" i="38"/>
  <c r="X6203" i="38"/>
  <c r="K6206" i="38"/>
  <c r="U6204" i="38"/>
  <c r="W6204" i="38"/>
  <c r="X6205" i="38"/>
  <c r="X6204" i="38"/>
  <c r="T6205" i="38"/>
  <c r="T6204" i="38"/>
  <c r="K6207" i="38"/>
  <c r="K6208" i="38"/>
  <c r="U6206" i="38"/>
  <c r="W6206" i="38"/>
  <c r="X6206" i="38"/>
  <c r="U6207" i="38"/>
  <c r="W6207" i="38"/>
  <c r="T6206" i="38"/>
  <c r="T6207" i="38"/>
  <c r="K6209" i="38"/>
  <c r="X6207" i="38"/>
  <c r="T6208" i="38"/>
  <c r="U6208" i="38"/>
  <c r="W6208" i="38"/>
  <c r="K6211" i="38"/>
  <c r="K6210" i="38"/>
  <c r="U6209" i="38"/>
  <c r="W6209" i="38"/>
  <c r="X6209" i="38"/>
  <c r="T6209" i="38"/>
  <c r="U6210" i="38"/>
  <c r="W6210" i="38"/>
  <c r="K6212" i="38"/>
  <c r="X6208" i="38"/>
  <c r="T6210" i="38"/>
  <c r="X6210" i="38"/>
  <c r="K6213" i="38"/>
  <c r="T6211" i="38"/>
  <c r="U6211" i="38"/>
  <c r="W6211" i="38"/>
  <c r="K6214" i="38"/>
  <c r="X6211" i="38"/>
  <c r="U6212" i="38"/>
  <c r="U6213" i="38"/>
  <c r="X6212" i="38"/>
  <c r="T6212" i="38"/>
  <c r="K6215" i="38"/>
  <c r="T6213" i="38"/>
  <c r="U6214" i="38"/>
  <c r="X6213" i="38"/>
  <c r="U6215" i="38"/>
  <c r="K6216" i="38"/>
  <c r="T6215" i="38"/>
  <c r="X6214" i="38"/>
  <c r="X6215" i="38"/>
  <c r="T6214" i="38"/>
  <c r="K6217" i="38"/>
  <c r="U6216" i="38"/>
  <c r="U6217" i="38"/>
  <c r="X6216" i="38"/>
  <c r="T6216" i="38"/>
  <c r="K6218" i="38"/>
  <c r="X6217" i="38"/>
  <c r="T6217" i="38"/>
  <c r="K6220" i="38"/>
  <c r="K6219" i="38"/>
  <c r="U6218" i="38"/>
  <c r="U6219" i="38"/>
  <c r="X6218" i="38"/>
  <c r="T6218" i="38"/>
  <c r="K6221" i="38"/>
  <c r="U6220" i="38"/>
  <c r="X6219" i="38"/>
  <c r="T6219" i="38"/>
  <c r="K6222" i="38"/>
  <c r="T6220" i="38"/>
  <c r="U6221" i="38"/>
  <c r="T6221" i="38"/>
  <c r="X6221" i="38"/>
  <c r="X6220" i="38"/>
  <c r="K6223" i="38"/>
  <c r="U6222" i="38"/>
  <c r="K6224" i="38"/>
  <c r="T6222" i="38"/>
  <c r="X6222" i="38"/>
  <c r="K6226" i="38"/>
  <c r="K6225" i="38"/>
  <c r="U6223" i="38"/>
  <c r="T6223" i="38"/>
  <c r="X6223" i="38"/>
  <c r="U6224" i="38"/>
  <c r="X6224" i="38"/>
  <c r="T6224" i="38"/>
  <c r="K6227" i="38"/>
  <c r="U6225" i="38"/>
  <c r="T6225" i="38"/>
  <c r="X6225" i="38"/>
  <c r="U6226" i="38"/>
  <c r="K6228" i="38"/>
  <c r="U6227" i="38"/>
  <c r="W6227" i="38"/>
  <c r="X6227" i="38"/>
  <c r="X6226" i="38"/>
  <c r="T6226" i="38"/>
  <c r="T6227" i="38"/>
  <c r="K6229" i="38"/>
  <c r="T6228" i="38"/>
  <c r="U6228" i="38"/>
  <c r="W6228" i="38"/>
  <c r="K6230" i="38"/>
  <c r="U6230" i="38"/>
  <c r="W6230" i="38"/>
  <c r="X6228" i="38"/>
  <c r="U6229" i="38"/>
  <c r="W6229" i="38"/>
  <c r="K6231" i="38"/>
  <c r="T6230" i="38"/>
  <c r="T6229" i="38"/>
  <c r="X6229" i="38"/>
  <c r="X6230" i="38"/>
  <c r="T6231" i="38"/>
  <c r="K6232" i="38"/>
  <c r="U6231" i="38"/>
  <c r="W6231" i="38"/>
  <c r="X6231" i="38"/>
  <c r="K6234" i="38"/>
  <c r="K6233" i="38"/>
  <c r="U6232" i="38"/>
  <c r="W6232" i="38"/>
  <c r="T6232" i="38"/>
  <c r="X6232" i="38"/>
  <c r="U6233" i="38"/>
  <c r="W6233" i="38"/>
  <c r="K6235" i="38"/>
  <c r="T6233" i="38"/>
  <c r="X6233" i="38"/>
  <c r="T6234" i="38"/>
  <c r="U6234" i="38"/>
  <c r="W6234" i="38"/>
  <c r="K6236" i="38"/>
  <c r="U6235" i="38"/>
  <c r="W6235" i="38"/>
  <c r="K6237" i="38"/>
  <c r="X6234" i="38"/>
  <c r="T6235" i="38"/>
  <c r="X6235" i="38"/>
  <c r="U6236" i="38"/>
  <c r="U6237" i="38"/>
  <c r="K6238" i="38"/>
  <c r="U6238" i="38"/>
  <c r="X6236" i="38"/>
  <c r="X6237" i="38"/>
  <c r="T6237" i="38"/>
  <c r="K6239" i="38"/>
  <c r="T6236" i="38"/>
  <c r="X6238" i="38"/>
  <c r="T6238" i="38"/>
  <c r="K6240" i="38"/>
  <c r="U6239" i="38"/>
  <c r="K6241" i="38"/>
  <c r="X6239" i="38"/>
  <c r="T6239" i="38"/>
  <c r="U6240" i="38"/>
  <c r="K6243" i="38"/>
  <c r="K6242" i="38"/>
  <c r="X6240" i="38"/>
  <c r="T6240" i="38"/>
  <c r="U6242" i="38"/>
  <c r="K6244" i="38"/>
  <c r="U6241" i="38"/>
  <c r="T6242" i="38"/>
  <c r="X6241" i="38"/>
  <c r="X6242" i="38"/>
  <c r="T6241" i="38"/>
  <c r="K6245" i="38"/>
  <c r="U6243" i="38"/>
  <c r="X6243" i="38"/>
  <c r="T6243" i="38"/>
  <c r="K6246" i="38"/>
  <c r="U6244" i="38"/>
  <c r="K6247" i="38"/>
  <c r="T6244" i="38"/>
  <c r="X6244" i="38"/>
  <c r="U6245" i="38"/>
  <c r="K6248" i="38"/>
  <c r="U6246" i="38"/>
  <c r="X6246" i="38"/>
  <c r="X6245" i="38"/>
  <c r="T6245" i="38"/>
  <c r="T6246" i="38"/>
  <c r="K6249" i="38"/>
  <c r="U6247" i="38"/>
  <c r="T6247" i="38"/>
  <c r="X6247" i="38"/>
  <c r="K6250" i="38"/>
  <c r="U6248" i="38"/>
  <c r="T6248" i="38"/>
  <c r="U6250" i="38"/>
  <c r="K6251" i="38"/>
  <c r="X6248" i="38"/>
  <c r="U6249" i="38"/>
  <c r="T6250" i="38"/>
  <c r="X6249" i="38"/>
  <c r="T6249" i="38"/>
  <c r="X6250" i="38"/>
  <c r="K6252" i="38"/>
  <c r="U6251" i="38"/>
  <c r="W6251" i="38"/>
  <c r="K6253" i="38"/>
  <c r="X6251" i="38"/>
  <c r="T6251" i="38"/>
  <c r="K6255" i="38"/>
  <c r="K6254" i="38"/>
  <c r="T6252" i="38"/>
  <c r="U6252" i="38"/>
  <c r="W6252" i="38"/>
  <c r="X6252" i="38"/>
  <c r="U6253" i="38"/>
  <c r="W6253" i="38"/>
  <c r="K6256" i="38"/>
  <c r="T6253" i="38"/>
  <c r="X6253" i="38"/>
  <c r="T6254" i="38"/>
  <c r="U6254" i="38"/>
  <c r="W6254" i="38"/>
  <c r="U6255" i="38"/>
  <c r="W6255" i="38"/>
  <c r="X6254" i="38"/>
  <c r="K6257" i="38"/>
  <c r="T6255" i="38"/>
  <c r="X6255" i="38"/>
  <c r="T6256" i="38"/>
  <c r="K6258" i="38"/>
  <c r="U6256" i="38"/>
  <c r="W6256" i="38"/>
  <c r="T6257" i="38"/>
  <c r="U6257" i="38"/>
  <c r="W6257" i="38"/>
  <c r="X6257" i="38"/>
  <c r="X6256" i="38"/>
  <c r="K6259" i="38"/>
  <c r="U6258" i="38"/>
  <c r="W6258" i="38"/>
  <c r="X6258" i="38"/>
  <c r="K6260" i="38"/>
  <c r="U6259" i="38"/>
  <c r="W6259" i="38"/>
  <c r="T6258" i="38"/>
  <c r="T6259" i="38"/>
  <c r="X6259" i="38"/>
  <c r="K6261" i="38"/>
  <c r="U6261" i="38"/>
  <c r="T6260" i="38"/>
  <c r="K6262" i="38"/>
  <c r="U6260" i="38"/>
  <c r="X6260" i="38"/>
  <c r="T6261" i="38"/>
  <c r="X6261" i="38"/>
  <c r="K6263" i="38"/>
  <c r="U6262" i="38"/>
  <c r="X6262" i="38"/>
  <c r="T6262" i="38"/>
  <c r="K6265" i="38"/>
  <c r="K6264" i="38"/>
  <c r="T6263" i="38"/>
  <c r="U6263" i="38"/>
  <c r="X6263" i="38"/>
  <c r="K6266" i="38"/>
  <c r="T6264" i="38"/>
  <c r="U6264" i="38"/>
  <c r="K6267" i="38"/>
  <c r="U6265" i="38"/>
  <c r="X6264" i="38"/>
  <c r="T6265" i="38"/>
  <c r="U6266" i="38"/>
  <c r="X6265" i="38"/>
  <c r="X6266" i="38"/>
  <c r="T6266" i="38"/>
  <c r="K6268" i="38"/>
  <c r="K6269" i="38"/>
  <c r="T6267" i="38"/>
  <c r="U6267" i="38"/>
  <c r="X6267" i="38"/>
  <c r="U6268" i="38"/>
  <c r="K6270" i="38"/>
  <c r="T6268" i="38"/>
  <c r="X6268" i="38"/>
  <c r="T6270" i="38"/>
  <c r="K6272" i="38"/>
  <c r="K6271" i="38"/>
  <c r="U6269" i="38"/>
  <c r="U6270" i="38"/>
  <c r="T6269" i="38"/>
  <c r="X6269" i="38"/>
  <c r="X6270" i="38"/>
  <c r="K6273" i="38"/>
  <c r="U6271" i="38"/>
  <c r="X6271" i="38"/>
  <c r="U6273" i="38"/>
  <c r="T6271" i="38"/>
  <c r="K6275" i="38"/>
  <c r="U6272" i="38"/>
  <c r="K6274" i="38"/>
  <c r="T6272" i="38"/>
  <c r="T6273" i="38"/>
  <c r="X6273" i="38"/>
  <c r="X6272" i="38"/>
  <c r="K6276" i="38"/>
  <c r="U6274" i="38"/>
  <c r="T6274" i="38"/>
  <c r="X6274" i="38"/>
  <c r="T6275" i="38"/>
  <c r="K6277" i="38"/>
  <c r="U6275" i="38"/>
  <c r="W6275" i="38"/>
  <c r="T6276" i="38"/>
  <c r="U6276" i="38"/>
  <c r="W6276" i="38"/>
  <c r="X6275" i="38"/>
  <c r="X6276" i="38"/>
  <c r="K6278" i="38"/>
  <c r="U6277" i="38"/>
  <c r="W6277" i="38"/>
  <c r="K6279" i="38"/>
  <c r="X6277" i="38"/>
  <c r="T6277" i="38"/>
  <c r="U6278" i="38"/>
  <c r="W6278" i="38"/>
  <c r="T6278" i="38"/>
  <c r="K6280" i="38"/>
  <c r="U6279" i="38"/>
  <c r="W6279" i="38"/>
  <c r="K6281" i="38"/>
  <c r="X6278" i="38"/>
  <c r="T6280" i="38"/>
  <c r="U6280" i="38"/>
  <c r="W6280" i="38"/>
  <c r="X6280" i="38"/>
  <c r="X6279" i="38"/>
  <c r="U6281" i="38"/>
  <c r="W6281" i="38"/>
  <c r="T6279" i="38"/>
  <c r="K6283" i="38"/>
  <c r="K6282" i="38"/>
  <c r="X6281" i="38"/>
  <c r="T6281" i="38"/>
  <c r="K6284" i="38"/>
  <c r="T6282" i="38"/>
  <c r="U6282" i="38"/>
  <c r="W6282" i="38"/>
  <c r="X6282" i="38"/>
  <c r="U6283" i="38"/>
  <c r="W6283" i="38"/>
  <c r="K6285" i="38"/>
  <c r="T6283" i="38"/>
  <c r="X6283" i="38"/>
  <c r="U6285" i="38"/>
  <c r="K6286" i="38"/>
  <c r="U6284" i="38"/>
  <c r="T6285" i="38"/>
  <c r="X6285" i="38"/>
  <c r="X6284" i="38"/>
  <c r="T6284" i="38"/>
  <c r="K6287" i="38"/>
  <c r="U6287" i="38"/>
  <c r="T6286" i="38"/>
  <c r="K6288" i="38"/>
  <c r="U6286" i="38"/>
  <c r="X6286" i="38"/>
  <c r="X6287" i="38"/>
  <c r="T6287" i="38"/>
  <c r="K6289" i="38"/>
  <c r="U6288" i="38"/>
  <c r="T6288" i="38"/>
  <c r="K6290" i="38"/>
  <c r="K6292" i="38"/>
  <c r="K6291" i="38"/>
  <c r="X6288" i="38"/>
  <c r="U6289" i="38"/>
  <c r="U6290" i="38"/>
  <c r="X6290" i="38"/>
  <c r="X6289" i="38"/>
  <c r="T6289" i="38"/>
  <c r="T6290" i="38"/>
  <c r="K6293" i="38"/>
  <c r="T6291" i="38"/>
  <c r="U6291" i="38"/>
  <c r="U6292" i="38"/>
  <c r="K6294" i="38"/>
  <c r="X6291" i="38"/>
  <c r="T6292" i="38"/>
  <c r="U6293" i="38"/>
  <c r="X6293" i="38"/>
  <c r="X6292" i="38"/>
  <c r="T6293" i="38"/>
  <c r="K6295" i="38"/>
  <c r="K6297" i="38"/>
  <c r="K6296" i="38"/>
  <c r="U6294" i="38"/>
  <c r="T6294" i="38"/>
  <c r="T6295" i="38"/>
  <c r="U6295" i="38"/>
  <c r="X6295" i="38"/>
  <c r="X6294" i="38"/>
  <c r="U6296" i="38"/>
  <c r="K6299" i="38"/>
  <c r="K6298" i="38"/>
  <c r="T6296" i="38"/>
  <c r="X6296" i="38"/>
  <c r="T6297" i="38"/>
  <c r="U6297" i="38"/>
  <c r="U6298" i="38"/>
  <c r="X6297" i="38"/>
  <c r="K6300" i="38"/>
  <c r="U6299" i="38"/>
  <c r="W6299" i="38"/>
  <c r="X6298" i="38"/>
  <c r="U6300" i="38"/>
  <c r="W6300" i="38"/>
  <c r="K6301" i="38"/>
  <c r="T6298" i="38"/>
  <c r="T6300" i="38"/>
  <c r="U6301" i="38"/>
  <c r="W6301" i="38"/>
  <c r="X6299" i="38"/>
  <c r="T6299" i="38"/>
  <c r="X6300" i="38"/>
  <c r="K6302" i="38"/>
  <c r="T6301" i="38"/>
  <c r="X6301" i="38"/>
  <c r="U6302" i="38"/>
  <c r="W6302" i="38"/>
  <c r="K6303" i="38"/>
  <c r="X6302" i="38"/>
  <c r="T6302" i="38"/>
  <c r="K6304" i="38"/>
  <c r="U6303" i="38"/>
  <c r="W6303" i="38"/>
  <c r="X6303" i="38"/>
  <c r="T6303" i="38"/>
  <c r="K6305" i="38"/>
  <c r="U6304" i="38"/>
  <c r="W6304" i="38"/>
  <c r="K6306" i="38"/>
  <c r="X6304" i="38"/>
  <c r="K6308" i="38"/>
  <c r="K6307" i="38"/>
  <c r="U6305" i="38"/>
  <c r="W6305" i="38"/>
  <c r="T6305" i="38"/>
  <c r="T6304" i="38"/>
  <c r="X6305" i="38"/>
  <c r="U6306" i="38"/>
  <c r="W6306" i="38"/>
  <c r="K6309" i="38"/>
  <c r="T6306" i="38"/>
  <c r="X6306" i="38"/>
  <c r="U6307" i="38"/>
  <c r="W6307" i="38"/>
  <c r="T6307" i="38"/>
  <c r="X6307" i="38"/>
  <c r="K6311" i="38"/>
  <c r="K6310" i="38"/>
  <c r="U6308" i="38"/>
  <c r="T6308" i="38"/>
  <c r="X6308" i="38"/>
  <c r="U6309" i="38"/>
  <c r="X6309" i="38"/>
  <c r="K6312" i="38"/>
  <c r="T6309" i="38"/>
  <c r="U6310" i="38"/>
  <c r="X6310" i="38"/>
  <c r="T6310" i="38"/>
  <c r="U6311" i="38"/>
  <c r="T6311" i="38"/>
  <c r="K6314" i="38"/>
  <c r="K6313" i="38"/>
  <c r="X6311" i="38"/>
  <c r="U6312" i="38"/>
  <c r="X6312" i="38"/>
  <c r="U6313" i="38"/>
  <c r="K6315" i="38"/>
  <c r="T6312" i="38"/>
  <c r="X6313" i="38"/>
  <c r="T6313" i="38"/>
  <c r="K6316" i="38"/>
  <c r="U6314" i="38"/>
  <c r="X6314" i="38"/>
  <c r="U6316" i="38"/>
  <c r="T6314" i="38"/>
  <c r="K6317" i="38"/>
  <c r="U6315" i="38"/>
  <c r="K6318" i="38"/>
  <c r="T6316" i="38"/>
  <c r="X6315" i="38"/>
  <c r="T6315" i="38"/>
  <c r="X6316" i="38"/>
  <c r="U6317" i="38"/>
  <c r="T6317" i="38"/>
  <c r="X6317" i="38"/>
  <c r="K6319" i="38"/>
  <c r="K6320" i="38"/>
  <c r="U6319" i="38"/>
  <c r="U6318" i="38"/>
  <c r="T6319" i="38"/>
  <c r="X6318" i="38"/>
  <c r="X6319" i="38"/>
  <c r="T6318" i="38"/>
  <c r="K6321" i="38"/>
  <c r="U6320" i="38"/>
  <c r="K6322" i="38"/>
  <c r="T6320" i="38"/>
  <c r="X6320" i="38"/>
  <c r="U6321" i="38"/>
  <c r="K6323" i="38"/>
  <c r="T6321" i="38"/>
  <c r="U6323" i="38"/>
  <c r="W6323" i="38"/>
  <c r="X6321" i="38"/>
  <c r="K6324" i="38"/>
  <c r="U6322" i="38"/>
  <c r="X6323" i="38"/>
  <c r="X6322" i="38"/>
  <c r="T6322" i="38"/>
  <c r="T6323" i="38"/>
  <c r="K6326" i="38"/>
  <c r="K6325" i="38"/>
  <c r="T6324" i="38"/>
  <c r="U6324" i="38"/>
  <c r="W6324" i="38"/>
  <c r="U6325" i="38"/>
  <c r="W6325" i="38"/>
  <c r="K6327" i="38"/>
  <c r="X6324" i="38"/>
  <c r="T6325" i="38"/>
  <c r="X6325" i="38"/>
  <c r="T6326" i="38"/>
  <c r="U6326" i="38"/>
  <c r="W6326" i="38"/>
  <c r="K6328" i="38"/>
  <c r="K6329" i="38"/>
  <c r="U6327" i="38"/>
  <c r="W6327" i="38"/>
  <c r="T6327" i="38"/>
  <c r="X6326" i="38"/>
  <c r="X6327" i="38"/>
  <c r="K6330" i="38"/>
  <c r="T6328" i="38"/>
  <c r="U6328" i="38"/>
  <c r="W6328" i="38"/>
  <c r="X6328" i="38"/>
  <c r="U6330" i="38"/>
  <c r="W6330" i="38"/>
  <c r="K6331" i="38"/>
  <c r="U6329" i="38"/>
  <c r="W6329" i="38"/>
  <c r="T6330" i="38"/>
  <c r="X6329" i="38"/>
  <c r="X6330" i="38"/>
  <c r="T6329" i="38"/>
  <c r="K6332" i="38"/>
  <c r="K6333" i="38"/>
  <c r="T6331" i="38"/>
  <c r="U6331" i="38"/>
  <c r="W6331" i="38"/>
  <c r="U6332" i="38"/>
  <c r="X6331" i="38"/>
  <c r="K6334" i="38"/>
  <c r="K6335" i="38"/>
  <c r="T6333" i="38"/>
  <c r="U6333" i="38"/>
  <c r="X6333" i="38"/>
  <c r="X6332" i="38"/>
  <c r="T6332" i="38"/>
  <c r="T6334" i="38"/>
  <c r="U6334" i="38"/>
  <c r="X6334" i="38"/>
  <c r="K6336" i="38"/>
  <c r="U6335" i="38"/>
  <c r="K6337" i="38"/>
  <c r="T6335" i="38"/>
  <c r="U6336" i="38"/>
  <c r="X6335" i="38"/>
  <c r="K6338" i="38"/>
  <c r="T6336" i="38"/>
  <c r="X6336" i="38"/>
  <c r="K6339" i="38"/>
  <c r="U6337" i="38"/>
  <c r="T6337" i="38"/>
  <c r="X6337" i="38"/>
  <c r="U6338" i="38"/>
  <c r="T6338" i="38"/>
  <c r="K6340" i="38"/>
  <c r="U6339" i="38"/>
  <c r="X6339" i="38"/>
  <c r="T6339" i="38"/>
  <c r="K6341" i="38"/>
  <c r="X6338" i="38"/>
  <c r="U6340" i="38"/>
  <c r="X6340" i="38"/>
  <c r="T6340" i="38"/>
  <c r="K6342" i="38"/>
  <c r="U6341" i="38"/>
  <c r="K6343" i="38"/>
  <c r="T6341" i="38"/>
  <c r="X6341" i="38"/>
  <c r="T6342" i="38"/>
  <c r="U6342" i="38"/>
  <c r="U6343" i="38"/>
  <c r="K6344" i="38"/>
  <c r="T6343" i="38"/>
  <c r="X6343" i="38"/>
  <c r="X6342" i="38"/>
  <c r="K6345" i="38"/>
  <c r="U6345" i="38"/>
  <c r="K6346" i="38"/>
  <c r="U6344" i="38"/>
  <c r="T6344" i="38"/>
  <c r="X6345" i="38"/>
  <c r="X6344" i="38"/>
  <c r="T6345" i="38"/>
  <c r="K6347" i="38"/>
  <c r="U6346" i="38"/>
  <c r="T6346" i="38"/>
  <c r="K6348" i="38"/>
  <c r="X6346" i="38"/>
  <c r="U6347" i="38"/>
  <c r="W6347" i="38"/>
  <c r="K6349" i="38"/>
  <c r="T6347" i="38"/>
  <c r="X6347" i="38"/>
  <c r="U6349" i="38"/>
  <c r="W6349" i="38"/>
  <c r="K6350" i="38"/>
  <c r="U6348" i="38"/>
  <c r="W6348" i="38"/>
  <c r="T6349" i="38"/>
  <c r="X6348" i="38"/>
  <c r="X6349" i="38"/>
  <c r="T6348" i="38"/>
  <c r="K6351" i="38"/>
  <c r="T6350" i="38"/>
  <c r="U6350" i="38"/>
  <c r="W6350" i="38"/>
  <c r="K6352" i="38"/>
  <c r="X6350" i="38"/>
  <c r="U6351" i="38"/>
  <c r="W6351" i="38"/>
  <c r="K6353" i="38"/>
  <c r="T6351" i="38"/>
  <c r="U6353" i="38"/>
  <c r="W6353" i="38"/>
  <c r="X6351" i="38"/>
  <c r="K6354" i="38"/>
  <c r="U6352" i="38"/>
  <c r="W6352" i="38"/>
  <c r="T6352" i="38"/>
  <c r="T6353" i="38"/>
  <c r="X6352" i="38"/>
  <c r="X6353" i="38"/>
  <c r="K6355" i="38"/>
  <c r="U6355" i="38"/>
  <c r="W6355" i="38"/>
  <c r="T6354" i="38"/>
  <c r="K6356" i="38"/>
  <c r="U6354" i="38"/>
  <c r="W6354" i="38"/>
  <c r="T6355" i="38"/>
  <c r="X6355" i="38"/>
  <c r="K6357" i="38"/>
  <c r="X6354" i="38"/>
  <c r="T6356" i="38"/>
  <c r="U6356" i="38"/>
  <c r="K6358" i="38"/>
  <c r="U6357" i="38"/>
  <c r="X6357" i="38"/>
  <c r="T6357" i="38"/>
  <c r="K6359" i="38"/>
  <c r="X6356" i="38"/>
  <c r="U6358" i="38"/>
  <c r="K6360" i="38"/>
  <c r="T6358" i="38"/>
  <c r="X6358" i="38"/>
  <c r="K6361" i="38"/>
  <c r="U6359" i="38"/>
  <c r="T6359" i="38"/>
  <c r="X6359" i="38"/>
  <c r="K6363" i="38"/>
  <c r="K6362" i="38"/>
  <c r="U6360" i="38"/>
  <c r="T6360" i="38"/>
  <c r="X6360" i="38"/>
  <c r="T6361" i="38"/>
  <c r="U6361" i="38"/>
  <c r="X6361" i="38"/>
  <c r="T6362" i="38"/>
  <c r="K6364" i="38"/>
  <c r="U6362" i="38"/>
  <c r="X6362" i="38"/>
  <c r="T6363" i="38"/>
  <c r="K6365" i="38"/>
  <c r="U6363" i="38"/>
  <c r="U6364" i="38"/>
  <c r="X6363" i="38"/>
  <c r="K6366" i="38"/>
  <c r="X6364" i="38"/>
  <c r="U6365" i="38"/>
  <c r="T6364" i="38"/>
  <c r="K6367" i="38"/>
  <c r="U6366" i="38"/>
  <c r="X6366" i="38"/>
  <c r="X6365" i="38"/>
  <c r="T6365" i="38"/>
  <c r="K6369" i="38"/>
  <c r="K6368" i="38"/>
  <c r="T6366" i="38"/>
  <c r="T6367" i="38"/>
  <c r="U6367" i="38"/>
  <c r="X6367" i="38"/>
  <c r="U6368" i="38"/>
  <c r="K6370" i="38"/>
  <c r="T6368" i="38"/>
  <c r="X6368" i="38"/>
  <c r="U6369" i="38"/>
  <c r="K6371" i="38"/>
  <c r="X6369" i="38"/>
  <c r="T6369" i="38"/>
  <c r="T6370" i="38"/>
  <c r="K6372" i="38"/>
  <c r="U6370" i="38"/>
  <c r="X6370" i="38"/>
  <c r="K6373" i="38"/>
  <c r="U6371" i="38"/>
  <c r="W6371" i="38"/>
  <c r="X6371" i="38"/>
  <c r="T6371" i="38"/>
  <c r="U6372" i="38"/>
  <c r="W6372" i="38"/>
  <c r="T6372" i="38"/>
  <c r="K6374" i="38"/>
  <c r="U6374" i="38"/>
  <c r="W6374" i="38"/>
  <c r="U6373" i="38"/>
  <c r="W6373" i="38"/>
  <c r="K6375" i="38"/>
  <c r="X6372" i="38"/>
  <c r="T6374" i="38"/>
  <c r="X6373" i="38"/>
  <c r="T6373" i="38"/>
  <c r="X6374" i="38"/>
  <c r="K6376" i="38"/>
  <c r="U6375" i="38"/>
  <c r="W6375" i="38"/>
  <c r="T6375" i="38"/>
  <c r="K6378" i="38"/>
  <c r="K6377" i="38"/>
  <c r="U6376" i="38"/>
  <c r="W6376" i="38"/>
  <c r="X6375" i="38"/>
  <c r="T6376" i="38"/>
  <c r="X6376" i="38"/>
  <c r="K6379" i="38"/>
  <c r="U6377" i="38"/>
  <c r="W6377" i="38"/>
  <c r="X6377" i="38"/>
  <c r="T6377" i="38"/>
  <c r="T6378" i="38"/>
  <c r="U6378" i="38"/>
  <c r="W6378" i="38"/>
  <c r="K6380" i="38"/>
  <c r="K6382" i="38"/>
  <c r="K6381" i="38"/>
  <c r="X6378" i="38"/>
  <c r="U6379" i="38"/>
  <c r="W6379" i="38"/>
  <c r="T6380" i="38"/>
  <c r="U6380" i="38"/>
  <c r="U6381" i="38"/>
  <c r="X6379" i="38"/>
  <c r="T6379" i="38"/>
  <c r="X6380" i="38"/>
  <c r="T6381" i="38"/>
  <c r="X6381" i="38"/>
  <c r="K6383" i="38"/>
  <c r="T6383" i="38"/>
  <c r="U6382" i="38"/>
  <c r="K6384" i="38"/>
  <c r="T6382" i="38"/>
  <c r="U6383" i="38"/>
  <c r="X6382" i="38"/>
  <c r="X6383" i="38"/>
  <c r="K6385" i="38"/>
  <c r="U6384" i="38"/>
  <c r="K6386" i="38"/>
  <c r="X6384" i="38"/>
  <c r="T6384" i="38"/>
  <c r="U6385" i="38"/>
  <c r="T6385" i="38"/>
  <c r="K6387" i="38"/>
  <c r="X6385" i="38"/>
  <c r="K6388" i="38"/>
  <c r="U6386" i="38"/>
  <c r="U6387" i="38"/>
  <c r="X6386" i="38"/>
  <c r="T6386" i="38"/>
  <c r="K6389" i="38"/>
  <c r="T6387" i="38"/>
  <c r="U6388" i="38"/>
  <c r="X6388" i="38"/>
  <c r="X6387" i="38"/>
  <c r="T6388" i="38"/>
  <c r="K6391" i="38"/>
  <c r="K6390" i="38"/>
  <c r="U6390" i="38"/>
  <c r="U6389" i="38"/>
  <c r="K6392" i="38"/>
  <c r="T6390" i="38"/>
  <c r="X6389" i="38"/>
  <c r="T6389" i="38"/>
  <c r="X6390" i="38"/>
  <c r="K6393" i="38"/>
  <c r="T6391" i="38"/>
  <c r="U6391" i="38"/>
  <c r="X6391" i="38"/>
  <c r="U6392" i="38"/>
  <c r="K6394" i="38"/>
  <c r="U6394" i="38"/>
  <c r="X6392" i="38"/>
  <c r="T6392" i="38"/>
  <c r="K6395" i="38"/>
  <c r="U6393" i="38"/>
  <c r="X6394" i="38"/>
  <c r="X6393" i="38"/>
  <c r="T6393" i="38"/>
  <c r="T6394" i="38"/>
  <c r="K6396" i="38"/>
  <c r="K6397" i="38"/>
  <c r="U6395" i="38"/>
  <c r="W6395" i="38"/>
  <c r="U6396" i="38"/>
  <c r="W6396" i="38"/>
  <c r="X6395" i="38"/>
  <c r="T6395" i="38"/>
  <c r="K6398" i="38"/>
  <c r="U6397" i="38"/>
  <c r="W6397" i="38"/>
  <c r="X6396" i="38"/>
  <c r="T6396" i="38"/>
  <c r="K6399" i="38"/>
  <c r="T6397" i="38"/>
  <c r="X6397" i="38"/>
  <c r="K6400" i="38"/>
  <c r="U6398" i="38"/>
  <c r="W6398" i="38"/>
  <c r="U6399" i="38"/>
  <c r="W6399" i="38"/>
  <c r="X6398" i="38"/>
  <c r="K6402" i="38"/>
  <c r="K6401" i="38"/>
  <c r="T6398" i="38"/>
  <c r="X6399" i="38"/>
  <c r="T6399" i="38"/>
  <c r="T6400" i="38"/>
  <c r="U6400" i="38"/>
  <c r="W6400" i="38"/>
  <c r="U6401" i="38"/>
  <c r="W6401" i="38"/>
  <c r="K6403" i="38"/>
  <c r="X6400" i="38"/>
  <c r="X6401" i="38"/>
  <c r="T6401" i="38"/>
  <c r="U6402" i="38"/>
  <c r="W6402" i="38"/>
  <c r="K6404" i="38"/>
  <c r="X6402" i="38"/>
  <c r="K6406" i="38"/>
  <c r="K6405" i="38"/>
  <c r="U6403" i="38"/>
  <c r="W6403" i="38"/>
  <c r="T6402" i="38"/>
  <c r="T6403" i="38"/>
  <c r="X6403" i="38"/>
  <c r="T6404" i="38"/>
  <c r="U6404" i="38"/>
  <c r="X6404" i="38"/>
  <c r="K6408" i="38"/>
  <c r="K6407" i="38"/>
  <c r="U6405" i="38"/>
  <c r="X6405" i="38"/>
  <c r="U6406" i="38"/>
  <c r="T6405" i="38"/>
  <c r="T6406" i="38"/>
  <c r="K6409" i="38"/>
  <c r="X6406" i="38"/>
  <c r="U6407" i="38"/>
  <c r="T6407" i="38"/>
  <c r="X6407" i="38"/>
  <c r="K6410" i="38"/>
  <c r="T6408" i="38"/>
  <c r="U6408" i="38"/>
  <c r="U6410" i="38"/>
  <c r="X6408" i="38"/>
  <c r="K6411" i="38"/>
  <c r="U6409" i="38"/>
  <c r="T6410" i="38"/>
  <c r="X6409" i="38"/>
  <c r="X6410" i="38"/>
  <c r="T6409" i="38"/>
  <c r="K6412" i="38"/>
  <c r="T6411" i="38"/>
  <c r="U6411" i="38"/>
  <c r="K6413" i="38"/>
  <c r="U6413" i="38"/>
  <c r="T6412" i="38"/>
  <c r="X6411" i="38"/>
  <c r="K6414" i="38"/>
  <c r="U6412" i="38"/>
  <c r="X6412" i="38"/>
  <c r="X6413" i="38"/>
  <c r="T6413" i="38"/>
  <c r="K6415" i="38"/>
  <c r="T6415" i="38"/>
  <c r="K6416" i="38"/>
  <c r="T6414" i="38"/>
  <c r="U6414" i="38"/>
  <c r="U6415" i="38"/>
  <c r="X6414" i="38"/>
  <c r="X6415" i="38"/>
  <c r="K6417" i="38"/>
  <c r="K6418" i="38"/>
  <c r="U6416" i="38"/>
  <c r="U6417" i="38"/>
  <c r="X6417" i="38"/>
  <c r="X6416" i="38"/>
  <c r="T6417" i="38"/>
  <c r="T6416" i="38"/>
  <c r="K6419" i="38"/>
  <c r="K6420" i="38"/>
  <c r="U6418" i="38"/>
  <c r="X6418" i="38"/>
  <c r="T6418" i="38"/>
  <c r="T6419" i="38"/>
  <c r="U6419" i="38"/>
  <c r="W6419" i="38"/>
  <c r="K6421" i="38"/>
  <c r="T6420" i="38"/>
  <c r="U6420" i="38"/>
  <c r="W6420" i="38"/>
  <c r="X6419" i="38"/>
  <c r="X6420" i="38"/>
  <c r="K6422" i="38"/>
  <c r="U6421" i="38"/>
  <c r="W6421" i="38"/>
  <c r="K6423" i="38"/>
  <c r="U6422" i="38"/>
  <c r="W6422" i="38"/>
  <c r="X6421" i="38"/>
  <c r="T6421" i="38"/>
  <c r="K6424" i="38"/>
  <c r="T6422" i="38"/>
  <c r="U6424" i="38"/>
  <c r="W6424" i="38"/>
  <c r="K6425" i="38"/>
  <c r="X6422" i="38"/>
  <c r="U6423" i="38"/>
  <c r="W6423" i="38"/>
  <c r="X6424" i="38"/>
  <c r="X6423" i="38"/>
  <c r="T6423" i="38"/>
  <c r="T6424" i="38"/>
  <c r="K6426" i="38"/>
  <c r="K6427" i="38"/>
  <c r="U6425" i="38"/>
  <c r="W6425" i="38"/>
  <c r="T6425" i="38"/>
  <c r="X6425" i="38"/>
  <c r="K6428" i="38"/>
  <c r="K6429" i="38"/>
  <c r="T6426" i="38"/>
  <c r="U6426" i="38"/>
  <c r="W6426" i="38"/>
  <c r="U6428" i="38"/>
  <c r="X6426" i="38"/>
  <c r="U6427" i="38"/>
  <c r="W6427" i="38"/>
  <c r="K6430" i="38"/>
  <c r="X6428" i="38"/>
  <c r="X6427" i="38"/>
  <c r="T6428" i="38"/>
  <c r="T6427" i="38"/>
  <c r="T6429" i="38"/>
  <c r="U6429" i="38"/>
  <c r="K6432" i="38"/>
  <c r="K6431" i="38"/>
  <c r="U6430" i="38"/>
  <c r="X6429" i="38"/>
  <c r="T6431" i="38"/>
  <c r="U6431" i="38"/>
  <c r="X6430" i="38"/>
  <c r="T6430" i="38"/>
  <c r="X6431" i="38"/>
  <c r="K6434" i="38"/>
  <c r="K6433" i="38"/>
  <c r="U6432" i="38"/>
  <c r="K6435" i="38"/>
  <c r="T6432" i="38"/>
  <c r="U6433" i="38"/>
  <c r="X6432" i="38"/>
  <c r="X6433" i="38"/>
  <c r="T6433" i="38"/>
  <c r="K6436" i="38"/>
  <c r="T6434" i="38"/>
  <c r="U6434" i="38"/>
  <c r="X6434" i="38"/>
  <c r="U6435" i="38"/>
  <c r="K6437" i="38"/>
  <c r="X6435" i="38"/>
  <c r="K6438" i="38"/>
  <c r="U6436" i="38"/>
  <c r="T6435" i="38"/>
  <c r="X6436" i="38"/>
  <c r="T6436" i="38"/>
  <c r="U6437" i="38"/>
  <c r="K6440" i="38"/>
  <c r="K6439" i="38"/>
  <c r="T6437" i="38"/>
  <c r="X6437" i="38"/>
  <c r="U6438" i="38"/>
  <c r="X6438" i="38"/>
  <c r="T6438" i="38"/>
  <c r="K6441" i="38"/>
  <c r="U6439" i="38"/>
  <c r="X6439" i="38"/>
  <c r="T6439" i="38"/>
  <c r="U6440" i="38"/>
  <c r="T6440" i="38"/>
  <c r="K6442" i="38"/>
  <c r="X6440" i="38"/>
  <c r="T6441" i="38"/>
  <c r="U6441" i="38"/>
  <c r="K6443" i="38"/>
  <c r="U6442" i="38"/>
  <c r="X6441" i="38"/>
  <c r="K6445" i="38"/>
  <c r="K6444" i="38"/>
  <c r="T6442" i="38"/>
  <c r="X6442" i="38"/>
  <c r="U6443" i="38"/>
  <c r="W6443" i="38"/>
  <c r="T6443" i="38"/>
  <c r="X6443" i="38"/>
  <c r="K6447" i="38"/>
  <c r="K6446" i="38"/>
  <c r="U6444" i="38"/>
  <c r="W6444" i="38"/>
  <c r="U6446" i="38"/>
  <c r="W6446" i="38"/>
  <c r="X6444" i="38"/>
  <c r="T6444" i="38"/>
  <c r="U6445" i="38"/>
  <c r="W6445" i="38"/>
  <c r="T6446" i="38"/>
  <c r="X6445" i="38"/>
  <c r="T6445" i="38"/>
  <c r="X6446" i="38"/>
  <c r="K6448" i="38"/>
  <c r="K6450" i="38"/>
  <c r="K6449" i="38"/>
  <c r="U6447" i="38"/>
  <c r="W6447" i="38"/>
  <c r="T6447" i="38"/>
  <c r="X6447" i="38"/>
  <c r="U6448" i="38"/>
  <c r="W6448" i="38"/>
  <c r="X6448" i="38"/>
  <c r="T6449" i="38"/>
  <c r="T6448" i="38"/>
  <c r="U6449" i="38"/>
  <c r="W6449" i="38"/>
  <c r="K6451" i="38"/>
  <c r="X6449" i="38"/>
  <c r="K6452" i="38"/>
  <c r="U6450" i="38"/>
  <c r="W6450" i="38"/>
  <c r="X6450" i="38"/>
  <c r="T6451" i="38"/>
  <c r="U6451" i="38"/>
  <c r="W6451" i="38"/>
  <c r="T6450" i="38"/>
  <c r="K6453" i="38"/>
  <c r="U6452" i="38"/>
  <c r="K6455" i="38"/>
  <c r="X6451" i="38"/>
  <c r="K6454" i="38"/>
  <c r="U6453" i="38"/>
  <c r="X6453" i="38"/>
  <c r="X6452" i="38"/>
  <c r="T6453" i="38"/>
  <c r="T6452" i="38"/>
  <c r="K6456" i="38"/>
  <c r="U6454" i="38"/>
  <c r="X6454" i="38"/>
  <c r="U6455" i="38"/>
  <c r="T6454" i="38"/>
  <c r="K6457" i="38"/>
  <c r="T6455" i="38"/>
  <c r="X6455" i="38"/>
  <c r="U6456" i="38"/>
  <c r="K6458" i="38"/>
  <c r="X6456" i="38"/>
  <c r="T6456" i="38"/>
  <c r="U6457" i="38"/>
  <c r="K6459" i="38"/>
  <c r="T6457" i="38"/>
  <c r="X6457" i="38"/>
  <c r="U6458" i="38"/>
  <c r="K6460" i="38"/>
  <c r="T6458" i="38"/>
  <c r="X6458" i="38"/>
  <c r="K6461" i="38"/>
  <c r="U6459" i="38"/>
  <c r="X6459" i="38"/>
  <c r="T6459" i="38"/>
  <c r="U6460" i="38"/>
  <c r="T6460" i="38"/>
  <c r="K6463" i="38"/>
  <c r="K6462" i="38"/>
  <c r="X6460" i="38"/>
  <c r="T6461" i="38"/>
  <c r="U6461" i="38"/>
  <c r="X6461" i="38"/>
  <c r="U6462" i="38"/>
  <c r="K6464" i="38"/>
  <c r="T6462" i="38"/>
  <c r="X6462" i="38"/>
  <c r="U6463" i="38"/>
  <c r="K6465" i="38"/>
  <c r="X6463" i="38"/>
  <c r="U6464" i="38"/>
  <c r="K6467" i="38"/>
  <c r="K6466" i="38"/>
  <c r="T6463" i="38"/>
  <c r="T6464" i="38"/>
  <c r="X6464" i="38"/>
  <c r="U6465" i="38"/>
  <c r="T6465" i="38"/>
  <c r="U6466" i="38"/>
  <c r="T6466" i="38"/>
  <c r="X6465" i="38"/>
  <c r="X6466" i="38"/>
  <c r="K6468" i="38"/>
  <c r="U6467" i="38"/>
  <c r="W6467" i="38"/>
  <c r="K6469" i="38"/>
  <c r="T6467" i="38"/>
  <c r="X6467" i="38"/>
  <c r="U6468" i="38"/>
  <c r="W6468" i="38"/>
  <c r="K6470" i="38"/>
  <c r="X6468" i="38"/>
  <c r="U6469" i="38"/>
  <c r="W6469" i="38"/>
  <c r="T6468" i="38"/>
  <c r="K6471" i="38"/>
  <c r="T6469" i="38"/>
  <c r="X6469" i="38"/>
  <c r="K6472" i="38"/>
  <c r="U6470" i="38"/>
  <c r="W6470" i="38"/>
  <c r="U6471" i="38"/>
  <c r="W6471" i="38"/>
  <c r="T6470" i="38"/>
  <c r="X6470" i="38"/>
  <c r="X6471" i="38"/>
  <c r="T6471" i="38"/>
  <c r="K6473" i="38"/>
  <c r="U6472" i="38"/>
  <c r="W6472" i="38"/>
  <c r="T6472" i="38"/>
  <c r="K6474" i="38"/>
  <c r="T6473" i="38"/>
  <c r="X6472" i="38"/>
  <c r="U6473" i="38"/>
  <c r="W6473" i="38"/>
  <c r="T6474" i="38"/>
  <c r="K6475" i="38"/>
  <c r="U6474" i="38"/>
  <c r="W6474" i="38"/>
  <c r="X6473" i="38"/>
  <c r="X6474" i="38"/>
  <c r="K6476" i="38"/>
  <c r="U6475" i="38"/>
  <c r="W6475" i="38"/>
  <c r="K6478" i="38"/>
  <c r="K6477" i="38"/>
  <c r="T6475" i="38"/>
  <c r="X6475" i="38"/>
  <c r="U6476" i="38"/>
  <c r="U6477" i="38"/>
  <c r="X6476" i="38"/>
  <c r="T6476" i="38"/>
  <c r="K6479" i="38"/>
  <c r="T6477" i="38"/>
  <c r="U6478" i="38"/>
  <c r="X6477" i="38"/>
  <c r="K6480" i="38"/>
  <c r="X6478" i="38"/>
  <c r="T6478" i="38"/>
  <c r="K6481" i="38"/>
  <c r="U6479" i="38"/>
  <c r="U6480" i="38"/>
  <c r="X6479" i="38"/>
  <c r="T6479" i="38"/>
  <c r="K6482" i="38"/>
  <c r="T6480" i="38"/>
  <c r="U6481" i="38"/>
  <c r="T6481" i="38"/>
  <c r="X6481" i="38"/>
  <c r="X6480" i="38"/>
  <c r="K6483" i="38"/>
  <c r="K6484" i="38"/>
  <c r="U6482" i="38"/>
  <c r="X6482" i="38"/>
  <c r="U6483" i="38"/>
  <c r="T6482" i="38"/>
  <c r="T6483" i="38"/>
  <c r="K6485" i="38"/>
  <c r="U6485" i="38"/>
  <c r="X6483" i="38"/>
  <c r="U6484" i="38"/>
  <c r="K6486" i="38"/>
  <c r="T6484" i="38"/>
  <c r="X6485" i="38"/>
  <c r="T6485" i="38"/>
  <c r="X6484" i="38"/>
  <c r="K6487" i="38"/>
  <c r="T6486" i="38"/>
  <c r="U6486" i="38"/>
  <c r="U6487" i="38"/>
  <c r="X6486" i="38"/>
  <c r="K6489" i="38"/>
  <c r="K6488" i="38"/>
  <c r="T6487" i="38"/>
  <c r="X6487" i="38"/>
  <c r="K6490" i="38"/>
  <c r="U6488" i="38"/>
  <c r="K6491" i="38"/>
  <c r="T6488" i="38"/>
  <c r="X6488" i="38"/>
  <c r="U6489" i="38"/>
  <c r="T6489" i="38"/>
  <c r="X6489" i="38"/>
  <c r="U6490" i="38"/>
  <c r="K6492" i="38"/>
  <c r="T6490" i="38"/>
  <c r="U6492" i="38"/>
  <c r="W6492" i="38"/>
  <c r="U6491" i="38"/>
  <c r="W6491" i="38"/>
  <c r="X6490" i="38"/>
  <c r="K6493" i="38"/>
  <c r="T6492" i="38"/>
  <c r="X6491" i="38"/>
  <c r="T6491" i="38"/>
  <c r="X6492" i="38"/>
  <c r="K6494" i="38"/>
  <c r="K6495" i="38"/>
  <c r="T6493" i="38"/>
  <c r="U6493" i="38"/>
  <c r="W6493" i="38"/>
  <c r="U6494" i="38"/>
  <c r="W6494" i="38"/>
  <c r="U6495" i="38"/>
  <c r="W6495" i="38"/>
  <c r="X6494" i="38"/>
  <c r="T6494" i="38"/>
  <c r="K6496" i="38"/>
  <c r="X6493" i="38"/>
  <c r="T6495" i="38"/>
  <c r="X6495" i="38"/>
  <c r="K6497" i="38"/>
  <c r="K6499" i="38"/>
  <c r="U6496" i="38"/>
  <c r="W6496" i="38"/>
  <c r="K6498" i="38"/>
  <c r="T6497" i="38"/>
  <c r="U6497" i="38"/>
  <c r="W6497" i="38"/>
  <c r="X6496" i="38"/>
  <c r="X6497" i="38"/>
  <c r="T6496" i="38"/>
  <c r="U6498" i="38"/>
  <c r="W6498" i="38"/>
  <c r="K6500" i="38"/>
  <c r="X6498" i="38"/>
  <c r="T6498" i="38"/>
  <c r="K6501" i="38"/>
  <c r="U6499" i="38"/>
  <c r="W6499" i="38"/>
  <c r="T6500" i="38"/>
  <c r="U6500" i="38"/>
  <c r="X6499" i="38"/>
  <c r="X6500" i="38"/>
  <c r="T6499" i="38"/>
  <c r="K6502" i="38"/>
  <c r="T6501" i="38"/>
  <c r="U6501" i="38"/>
  <c r="K6503" i="38"/>
  <c r="U6502" i="38"/>
  <c r="X6501" i="38"/>
  <c r="X6502" i="38"/>
  <c r="T6502" i="38"/>
  <c r="K6504" i="38"/>
  <c r="T6503" i="38"/>
  <c r="U6503" i="38"/>
  <c r="X6503" i="38"/>
  <c r="K6505" i="38"/>
  <c r="U6504" i="38"/>
  <c r="K6506" i="38"/>
  <c r="U6506" i="38"/>
  <c r="X6504" i="38"/>
  <c r="U6505" i="38"/>
  <c r="T6504" i="38"/>
  <c r="K6508" i="38"/>
  <c r="K6507" i="38"/>
  <c r="X6506" i="38"/>
  <c r="X6505" i="38"/>
  <c r="T6506" i="38"/>
  <c r="T6505" i="38"/>
  <c r="U6507" i="38"/>
  <c r="K6509" i="38"/>
  <c r="T6507" i="38"/>
  <c r="X6507" i="38"/>
  <c r="T6508" i="38"/>
  <c r="K6510" i="38"/>
  <c r="U6509" i="38"/>
  <c r="U6508" i="38"/>
  <c r="T6509" i="38"/>
  <c r="X6509" i="38"/>
  <c r="K6511" i="38"/>
  <c r="X6508" i="38"/>
  <c r="U6510" i="38"/>
  <c r="T6510" i="38"/>
  <c r="X6510" i="38"/>
  <c r="T6511" i="38"/>
  <c r="K6512" i="38"/>
  <c r="U6511" i="38"/>
  <c r="K6513" i="38"/>
  <c r="X6511" i="38"/>
  <c r="T6512" i="38"/>
  <c r="U6512" i="38"/>
  <c r="K6514" i="38"/>
  <c r="K6515" i="38"/>
  <c r="X6512" i="38"/>
  <c r="U6513" i="38"/>
  <c r="X6513" i="38"/>
  <c r="T6514" i="38"/>
  <c r="T6513" i="38"/>
  <c r="U6514" i="38"/>
  <c r="K6516" i="38"/>
  <c r="X6514" i="38"/>
  <c r="U6515" i="38"/>
  <c r="W6515" i="38"/>
  <c r="K6517" i="38"/>
  <c r="X6515" i="38"/>
  <c r="T6515" i="38"/>
  <c r="T6516" i="38"/>
  <c r="K6518" i="38"/>
  <c r="U6516" i="38"/>
  <c r="W6516" i="38"/>
  <c r="X6516" i="38"/>
  <c r="T6517" i="38"/>
  <c r="K6519" i="38"/>
  <c r="U6517" i="38"/>
  <c r="W6517" i="38"/>
  <c r="X6517" i="38"/>
  <c r="U6518" i="38"/>
  <c r="W6518" i="38"/>
  <c r="K6520" i="38"/>
  <c r="T6518" i="38"/>
  <c r="K6522" i="38"/>
  <c r="X6518" i="38"/>
  <c r="T6519" i="38"/>
  <c r="U6519" i="38"/>
  <c r="W6519" i="38"/>
  <c r="K6521" i="38"/>
  <c r="U6520" i="38"/>
  <c r="W6520" i="38"/>
  <c r="T6520" i="38"/>
  <c r="X6520" i="38"/>
  <c r="X6519" i="38"/>
  <c r="K6524" i="38"/>
  <c r="K6523" i="38"/>
  <c r="T6521" i="38"/>
  <c r="U6521" i="38"/>
  <c r="W6521" i="38"/>
  <c r="X6521" i="38"/>
  <c r="U6522" i="38"/>
  <c r="W6522" i="38"/>
  <c r="X6522" i="38"/>
  <c r="K6525" i="38"/>
  <c r="T6522" i="38"/>
  <c r="U6523" i="38"/>
  <c r="W6523" i="38"/>
  <c r="X6523" i="38"/>
  <c r="T6523" i="38"/>
  <c r="K6526" i="38"/>
  <c r="U6524" i="38"/>
  <c r="U6525" i="38"/>
  <c r="X6525" i="38"/>
  <c r="X6524" i="38"/>
  <c r="T6524" i="38"/>
  <c r="T6525" i="38"/>
  <c r="K6527" i="38"/>
  <c r="K6529" i="38"/>
  <c r="K6528" i="38"/>
  <c r="U6526" i="38"/>
  <c r="T6526" i="38"/>
  <c r="X6526" i="38"/>
  <c r="U6527" i="38"/>
  <c r="T6527" i="38"/>
  <c r="U6528" i="38"/>
  <c r="T6528" i="38"/>
  <c r="X6528" i="38"/>
  <c r="X6527" i="38"/>
  <c r="K6531" i="38"/>
  <c r="K6530" i="38"/>
  <c r="U6530" i="38"/>
  <c r="U6529" i="38"/>
  <c r="T6529" i="38"/>
  <c r="X6530" i="38"/>
  <c r="T6530" i="38"/>
  <c r="K6532" i="38"/>
  <c r="X6529" i="38"/>
  <c r="T6531" i="38"/>
  <c r="U6531" i="38"/>
  <c r="K6534" i="38"/>
  <c r="K6533" i="38"/>
  <c r="T6532" i="38"/>
  <c r="X6531" i="38"/>
  <c r="U6532" i="38"/>
  <c r="X6532" i="38"/>
  <c r="U6533" i="38"/>
  <c r="K6535" i="38"/>
  <c r="T6533" i="38"/>
  <c r="T6534" i="38"/>
  <c r="X6533" i="38"/>
  <c r="U6534" i="38"/>
  <c r="K6536" i="38"/>
  <c r="X6534" i="38"/>
  <c r="K6538" i="38"/>
  <c r="K6537" i="38"/>
  <c r="U6535" i="38"/>
  <c r="X6535" i="38"/>
  <c r="T6535" i="38"/>
  <c r="U6536" i="38"/>
  <c r="X6536" i="38"/>
  <c r="T6536" i="38"/>
  <c r="K6540" i="38"/>
  <c r="K6539" i="38"/>
  <c r="U6537" i="38"/>
  <c r="X6537" i="38"/>
  <c r="T6537" i="38"/>
  <c r="U6538" i="38"/>
  <c r="U6539" i="38"/>
  <c r="W6539" i="38"/>
  <c r="X6539" i="38"/>
  <c r="X6538" i="38"/>
  <c r="T6539" i="38"/>
  <c r="K6541" i="38"/>
  <c r="T6538" i="38"/>
  <c r="U6541" i="38"/>
  <c r="W6541" i="38"/>
  <c r="K6542" i="38"/>
  <c r="U6540" i="38"/>
  <c r="W6540" i="38"/>
  <c r="T6541" i="38"/>
  <c r="U6542" i="38"/>
  <c r="W6542" i="38"/>
  <c r="X6540" i="38"/>
  <c r="T6540" i="38"/>
  <c r="X6541" i="38"/>
  <c r="K6543" i="38"/>
  <c r="T6542" i="38"/>
  <c r="U6543" i="38"/>
  <c r="W6543" i="38"/>
  <c r="K6544" i="38"/>
  <c r="X6542" i="38"/>
  <c r="T6543" i="38"/>
  <c r="X6543" i="38"/>
  <c r="K6545" i="38"/>
  <c r="U6544" i="38"/>
  <c r="W6544" i="38"/>
  <c r="K6546" i="38"/>
  <c r="T6544" i="38"/>
  <c r="U6545" i="38"/>
  <c r="W6545" i="38"/>
  <c r="X6544" i="38"/>
  <c r="K6547" i="38"/>
  <c r="X6545" i="38"/>
  <c r="K6548" i="38"/>
  <c r="T6546" i="38"/>
  <c r="T6545" i="38"/>
  <c r="U6546" i="38"/>
  <c r="W6546" i="38"/>
  <c r="U6547" i="38"/>
  <c r="W6547" i="38"/>
  <c r="X6547" i="38"/>
  <c r="T6547" i="38"/>
  <c r="X6546" i="38"/>
  <c r="K6549" i="38"/>
  <c r="U6548" i="38"/>
  <c r="K6551" i="38"/>
  <c r="K6550" i="38"/>
  <c r="T6548" i="38"/>
  <c r="X6548" i="38"/>
  <c r="U6549" i="38"/>
  <c r="U6550" i="38"/>
  <c r="X6549" i="38"/>
  <c r="T6549" i="38"/>
  <c r="K6552" i="38"/>
  <c r="T6550" i="38"/>
  <c r="K6554" i="38"/>
  <c r="K6553" i="38"/>
  <c r="X6550" i="38"/>
  <c r="U6551" i="38"/>
  <c r="T6551" i="38"/>
  <c r="T6552" i="38"/>
  <c r="U6552" i="38"/>
  <c r="X6551" i="38"/>
  <c r="X6552" i="38"/>
  <c r="K6555" i="38"/>
  <c r="U6553" i="38"/>
  <c r="X6553" i="38"/>
  <c r="K6556" i="38"/>
  <c r="T6553" i="38"/>
  <c r="T6554" i="38"/>
  <c r="U6554" i="38"/>
  <c r="U6555" i="38"/>
  <c r="X6554" i="38"/>
  <c r="K6557" i="38"/>
  <c r="T6555" i="38"/>
  <c r="X6555" i="38"/>
  <c r="U6556" i="38"/>
  <c r="K6559" i="38"/>
  <c r="K6558" i="38"/>
  <c r="X6556" i="38"/>
  <c r="T6556" i="38"/>
  <c r="U6557" i="38"/>
  <c r="U6558" i="38"/>
  <c r="X6558" i="38"/>
  <c r="X6557" i="38"/>
  <c r="T6557" i="38"/>
  <c r="T6558" i="38"/>
  <c r="K6560" i="38"/>
  <c r="U6559" i="38"/>
  <c r="K6561" i="38"/>
  <c r="X6559" i="38"/>
  <c r="T6559" i="38"/>
  <c r="K6562" i="38"/>
  <c r="T6560" i="38"/>
  <c r="U6560" i="38"/>
  <c r="T6561" i="38"/>
  <c r="U6561" i="38"/>
  <c r="K6563" i="38"/>
  <c r="X6560" i="38"/>
  <c r="X6561" i="38"/>
  <c r="U6562" i="38"/>
  <c r="U6563" i="38"/>
  <c r="W6563" i="38"/>
  <c r="X6562" i="38"/>
  <c r="T6562" i="38"/>
  <c r="K6564" i="38"/>
  <c r="X6563" i="38"/>
  <c r="T6563" i="38"/>
  <c r="K6565" i="38"/>
  <c r="U6564" i="38"/>
  <c r="W6564" i="38"/>
  <c r="X6564" i="38"/>
  <c r="T6564" i="38"/>
  <c r="K6566" i="38"/>
  <c r="U6565" i="38"/>
  <c r="W6565" i="38"/>
  <c r="T6566" i="38"/>
  <c r="K6568" i="38"/>
  <c r="K6567" i="38"/>
  <c r="T6565" i="38"/>
  <c r="U6566" i="38"/>
  <c r="W6566" i="38"/>
  <c r="X6565" i="38"/>
  <c r="X6566" i="38"/>
  <c r="U6567" i="38"/>
  <c r="W6567" i="38"/>
  <c r="X6567" i="38"/>
  <c r="T6567" i="38"/>
  <c r="K6569" i="38"/>
  <c r="K6570" i="38"/>
  <c r="U6568" i="38"/>
  <c r="W6568" i="38"/>
  <c r="T6568" i="38"/>
  <c r="X6568" i="38"/>
  <c r="U6569" i="38"/>
  <c r="W6569" i="38"/>
  <c r="K6572" i="38"/>
  <c r="K6571" i="38"/>
  <c r="X6569" i="38"/>
  <c r="T6569" i="38"/>
  <c r="T6570" i="38"/>
  <c r="U6570" i="38"/>
  <c r="W6570" i="38"/>
  <c r="X6570" i="38"/>
  <c r="K6574" i="38"/>
  <c r="K6573" i="38"/>
  <c r="U6571" i="38"/>
  <c r="W6571" i="38"/>
  <c r="X6571" i="38"/>
  <c r="T6572" i="38"/>
  <c r="T6571" i="38"/>
  <c r="U6572" i="38"/>
  <c r="X6572" i="38"/>
  <c r="K6575" i="38"/>
  <c r="U6573" i="38"/>
  <c r="T6573" i="38"/>
  <c r="X6573" i="38"/>
  <c r="T6574" i="38"/>
  <c r="U6574" i="38"/>
  <c r="K6576" i="38"/>
  <c r="X6574" i="38"/>
  <c r="K6577" i="38"/>
  <c r="T6575" i="38"/>
  <c r="U6575" i="38"/>
  <c r="T6576" i="38"/>
  <c r="X6575" i="38"/>
  <c r="U6576" i="38"/>
  <c r="K6578" i="38"/>
  <c r="X6576" i="38"/>
  <c r="K6579" i="38"/>
  <c r="U6577" i="38"/>
  <c r="T6577" i="38"/>
  <c r="T6578" i="38"/>
  <c r="U6578" i="38"/>
  <c r="X6578" i="38"/>
  <c r="X6577" i="38"/>
  <c r="K6581" i="38"/>
  <c r="K6580" i="38"/>
  <c r="U6579" i="38"/>
  <c r="T6579" i="38"/>
  <c r="X6579" i="38"/>
  <c r="K6582" i="38"/>
  <c r="U6580" i="38"/>
  <c r="X6580" i="38"/>
  <c r="T6580" i="38"/>
  <c r="U6581" i="38"/>
  <c r="U6582" i="38"/>
  <c r="K6584" i="38"/>
  <c r="K6583" i="38"/>
  <c r="X6582" i="38"/>
  <c r="X6581" i="38"/>
  <c r="T6582" i="38"/>
  <c r="K6585" i="38"/>
  <c r="T6581" i="38"/>
  <c r="U6583" i="38"/>
  <c r="X6583" i="38"/>
  <c r="T6583" i="38"/>
  <c r="K6586" i="38"/>
  <c r="U6584" i="38"/>
  <c r="T6584" i="38"/>
  <c r="X6584" i="38"/>
  <c r="U6585" i="38"/>
  <c r="K6587" i="38"/>
  <c r="T6585" i="38"/>
  <c r="X6585" i="38"/>
  <c r="K6588" i="38"/>
  <c r="U6586" i="38"/>
  <c r="U6587" i="38"/>
  <c r="W6587" i="38"/>
  <c r="T6587" i="38"/>
  <c r="X6587" i="38"/>
  <c r="X6586" i="38"/>
  <c r="T6586" i="38"/>
  <c r="K6589" i="38"/>
  <c r="U6588" i="38"/>
  <c r="W6588" i="38"/>
  <c r="X6588" i="38"/>
  <c r="T6588" i="38"/>
  <c r="K6590" i="38"/>
  <c r="K6592" i="38"/>
  <c r="T6589" i="38"/>
  <c r="U6589" i="38"/>
  <c r="W6589" i="38"/>
  <c r="K6591" i="38"/>
  <c r="X6589" i="38"/>
  <c r="U6590" i="38"/>
  <c r="W6590" i="38"/>
  <c r="X6590" i="38"/>
  <c r="T6590" i="38"/>
  <c r="U6591" i="38"/>
  <c r="W6591" i="38"/>
  <c r="K6593" i="38"/>
  <c r="X6591" i="38"/>
  <c r="T6591" i="38"/>
  <c r="U6593" i="38"/>
  <c r="W6593" i="38"/>
  <c r="K6594" i="38"/>
  <c r="U6592" i="38"/>
  <c r="W6592" i="38"/>
  <c r="T6592" i="38"/>
  <c r="X6593" i="38"/>
  <c r="K6596" i="38"/>
  <c r="X6592" i="38"/>
  <c r="K6595" i="38"/>
  <c r="T6594" i="38"/>
  <c r="T6593" i="38"/>
  <c r="U6594" i="38"/>
  <c r="W6594" i="38"/>
  <c r="X6594" i="38"/>
  <c r="U6595" i="38"/>
  <c r="W6595" i="38"/>
  <c r="K6598" i="38"/>
  <c r="K6597" i="38"/>
  <c r="T6595" i="38"/>
  <c r="X6595" i="38"/>
  <c r="U6596" i="38"/>
  <c r="U6597" i="38"/>
  <c r="X6597" i="38"/>
  <c r="T6597" i="38"/>
  <c r="X6596" i="38"/>
  <c r="K6599" i="38"/>
  <c r="T6596" i="38"/>
  <c r="U6598" i="38"/>
  <c r="K6600" i="38"/>
  <c r="X6598" i="38"/>
  <c r="U6599" i="38"/>
  <c r="T6598" i="38"/>
  <c r="K6601" i="38"/>
  <c r="U6600" i="38"/>
  <c r="X6599" i="38"/>
  <c r="T6599" i="38"/>
  <c r="K6602" i="38"/>
  <c r="T6600" i="38"/>
  <c r="X6600" i="38"/>
  <c r="U6601" i="38"/>
  <c r="K6603" i="38"/>
  <c r="X6601" i="38"/>
  <c r="T6601" i="38"/>
  <c r="K6604" i="38"/>
  <c r="U6602" i="38"/>
  <c r="X6602" i="38"/>
  <c r="T6602" i="38"/>
  <c r="K6606" i="38"/>
  <c r="K6605" i="38"/>
  <c r="U6603" i="38"/>
  <c r="X6603" i="38"/>
  <c r="T6603" i="38"/>
  <c r="U6604" i="38"/>
  <c r="K6607" i="38"/>
  <c r="X6604" i="38"/>
  <c r="T6604" i="38"/>
  <c r="U6605" i="38"/>
  <c r="X6605" i="38"/>
  <c r="T6605" i="38"/>
  <c r="U6606" i="38"/>
  <c r="K6609" i="38"/>
  <c r="K6608" i="38"/>
  <c r="X6606" i="38"/>
  <c r="T6606" i="38"/>
  <c r="U6607" i="38"/>
  <c r="X6607" i="38"/>
  <c r="T6607" i="38"/>
  <c r="K6611" i="38"/>
  <c r="K6610" i="38"/>
  <c r="U6608" i="38"/>
  <c r="X6608" i="38"/>
  <c r="U6609" i="38"/>
  <c r="T6608" i="38"/>
  <c r="K6612" i="38"/>
  <c r="T6609" i="38"/>
  <c r="U6610" i="38"/>
  <c r="X6609" i="38"/>
  <c r="X6610" i="38"/>
  <c r="K6613" i="38"/>
  <c r="T6610" i="38"/>
  <c r="U6611" i="38"/>
  <c r="W6611" i="38"/>
  <c r="U6613" i="38"/>
  <c r="W6613" i="38"/>
  <c r="X6611" i="38"/>
  <c r="U6612" i="38"/>
  <c r="W6612" i="38"/>
  <c r="T6612" i="38"/>
  <c r="T6611" i="38"/>
  <c r="K6614" i="38"/>
  <c r="T6613" i="38"/>
  <c r="X6613" i="38"/>
  <c r="X6612" i="38"/>
  <c r="K6615" i="38"/>
  <c r="U6614" i="38"/>
  <c r="W6614" i="38"/>
  <c r="K6616" i="38"/>
  <c r="T6614" i="38"/>
  <c r="X6614" i="38"/>
  <c r="K6617" i="38"/>
  <c r="U6615" i="38"/>
  <c r="W6615" i="38"/>
  <c r="X6615" i="38"/>
  <c r="T6615" i="38"/>
  <c r="K6618" i="38"/>
  <c r="T6616" i="38"/>
  <c r="U6616" i="38"/>
  <c r="W6616" i="38"/>
  <c r="U6618" i="38"/>
  <c r="W6618" i="38"/>
  <c r="X6616" i="38"/>
  <c r="K6619" i="38"/>
  <c r="U6617" i="38"/>
  <c r="W6617" i="38"/>
  <c r="T6617" i="38"/>
  <c r="T6618" i="38"/>
  <c r="X6618" i="38"/>
  <c r="X6617" i="38"/>
  <c r="K6620" i="38"/>
  <c r="T6619" i="38"/>
  <c r="K6621" i="38"/>
  <c r="U6619" i="38"/>
  <c r="W6619" i="38"/>
  <c r="X6619" i="38"/>
  <c r="K6622" i="38"/>
  <c r="U6620" i="38"/>
  <c r="U6621" i="38"/>
  <c r="T6620" i="38"/>
  <c r="X6620" i="38"/>
  <c r="K6623" i="38"/>
  <c r="T6621" i="38"/>
  <c r="U6622" i="38"/>
  <c r="X6622" i="38"/>
  <c r="X6621" i="38"/>
  <c r="T6622" i="38"/>
  <c r="K6624" i="38"/>
  <c r="K6626" i="38"/>
  <c r="K6625" i="38"/>
  <c r="U6623" i="38"/>
  <c r="T6623" i="38"/>
  <c r="T6624" i="38"/>
  <c r="U6624" i="38"/>
  <c r="X6623" i="38"/>
  <c r="X6624" i="38"/>
  <c r="K6627" i="38"/>
  <c r="U6625" i="38"/>
  <c r="T6625" i="38"/>
  <c r="X6625" i="38"/>
  <c r="T6626" i="38"/>
  <c r="U6626" i="38"/>
  <c r="K6628" i="38"/>
  <c r="T6627" i="38"/>
  <c r="X6626" i="38"/>
  <c r="K6630" i="38"/>
  <c r="K6629" i="38"/>
  <c r="U6627" i="38"/>
  <c r="X6627" i="38"/>
  <c r="U6628" i="38"/>
  <c r="U6629" i="38"/>
  <c r="X6629" i="38"/>
  <c r="X6628" i="38"/>
  <c r="T6628" i="38"/>
  <c r="T6629" i="38"/>
  <c r="K6631" i="38"/>
  <c r="T6630" i="38"/>
  <c r="U6630" i="38"/>
  <c r="K6632" i="38"/>
  <c r="U6631" i="38"/>
  <c r="X6630" i="38"/>
  <c r="X6631" i="38"/>
  <c r="T6631" i="38"/>
  <c r="K6634" i="38"/>
  <c r="K6633" i="38"/>
  <c r="U6632" i="38"/>
  <c r="X6632" i="38"/>
  <c r="T6632" i="38"/>
  <c r="T6633" i="38"/>
  <c r="U6633" i="38"/>
  <c r="X6633" i="38"/>
  <c r="K6635" i="38"/>
  <c r="U6634" i="38"/>
  <c r="K6636" i="38"/>
  <c r="T6634" i="38"/>
  <c r="X6634" i="38"/>
  <c r="T6635" i="38"/>
  <c r="U6635" i="38"/>
  <c r="W6635" i="38"/>
  <c r="K6637" i="38"/>
  <c r="T6636" i="38"/>
  <c r="U6636" i="38"/>
  <c r="W6636" i="38"/>
  <c r="X6635" i="38"/>
  <c r="X6636" i="38"/>
  <c r="K6638" i="38"/>
  <c r="T6637" i="38"/>
  <c r="U6637" i="38"/>
  <c r="W6637" i="38"/>
  <c r="K6639" i="38"/>
  <c r="X6637" i="38"/>
  <c r="K6640" i="38"/>
  <c r="T6638" i="38"/>
  <c r="U6638" i="38"/>
  <c r="W6638" i="38"/>
  <c r="X6638" i="38"/>
  <c r="U6639" i="38"/>
  <c r="W6639" i="38"/>
  <c r="K6641" i="38"/>
  <c r="X6639" i="38"/>
  <c r="U6640" i="38"/>
  <c r="W6640" i="38"/>
  <c r="K6642" i="38"/>
  <c r="T6639" i="38"/>
  <c r="X6640" i="38"/>
  <c r="T6640" i="38"/>
  <c r="U6641" i="38"/>
  <c r="W6641" i="38"/>
  <c r="K6643" i="38"/>
  <c r="X6641" i="38"/>
  <c r="K6644" i="38"/>
  <c r="U6642" i="38"/>
  <c r="W6642" i="38"/>
  <c r="T6641" i="38"/>
  <c r="X6642" i="38"/>
  <c r="T6642" i="38"/>
  <c r="T6643" i="38"/>
  <c r="U6643" i="38"/>
  <c r="W6643" i="38"/>
  <c r="U6644" i="38"/>
  <c r="K6645" i="38"/>
  <c r="U6645" i="38"/>
  <c r="X6644" i="38"/>
  <c r="T6644" i="38"/>
  <c r="X6643" i="38"/>
  <c r="K6646" i="38"/>
  <c r="T6645" i="38"/>
  <c r="X6645" i="38"/>
  <c r="K6647" i="38"/>
  <c r="K6648" i="38"/>
  <c r="U6646" i="38"/>
  <c r="T6646" i="38"/>
  <c r="X6646" i="38"/>
  <c r="K6649" i="38"/>
  <c r="U6647" i="38"/>
  <c r="X6647" i="38"/>
  <c r="K6650" i="38"/>
  <c r="T6647" i="38"/>
  <c r="T6648" i="38"/>
  <c r="U6648" i="38"/>
  <c r="U6650" i="38"/>
  <c r="U6649" i="38"/>
  <c r="X6648" i="38"/>
  <c r="T6649" i="38"/>
  <c r="K6651" i="38"/>
  <c r="T6650" i="38"/>
  <c r="U6651" i="38"/>
  <c r="X6649" i="38"/>
  <c r="X6650" i="38"/>
  <c r="K6652" i="38"/>
  <c r="T6651" i="38"/>
  <c r="U6652" i="38"/>
  <c r="X6651" i="38"/>
  <c r="K6653" i="38"/>
  <c r="X6652" i="38"/>
  <c r="T6652" i="38"/>
  <c r="K6654" i="38"/>
  <c r="U6654" i="38"/>
  <c r="K6655" i="38"/>
  <c r="U6653" i="38"/>
  <c r="X6654" i="38"/>
  <c r="X6653" i="38"/>
  <c r="T6653" i="38"/>
  <c r="T6654" i="38"/>
  <c r="K6656" i="38"/>
  <c r="U6655" i="38"/>
  <c r="X6655" i="38"/>
  <c r="T6655" i="38"/>
  <c r="K6657" i="38"/>
  <c r="K6659" i="38"/>
  <c r="K6658" i="38"/>
  <c r="U6656" i="38"/>
  <c r="T6656" i="38"/>
  <c r="X6656" i="38"/>
  <c r="U6657" i="38"/>
  <c r="X6657" i="38"/>
  <c r="T6657" i="38"/>
  <c r="U6658" i="38"/>
  <c r="K6660" i="38"/>
  <c r="T6658" i="38"/>
  <c r="T6659" i="38"/>
  <c r="X6658" i="38"/>
  <c r="K6661" i="38"/>
  <c r="U6660" i="38"/>
  <c r="W6660" i="38"/>
  <c r="U6659" i="38"/>
  <c r="W6659" i="38"/>
  <c r="T6660" i="38"/>
  <c r="X6660" i="38"/>
  <c r="K6662" i="38"/>
  <c r="X6659" i="38"/>
  <c r="U6662" i="38"/>
  <c r="W6662" i="38"/>
  <c r="K6664" i="38"/>
  <c r="K6663" i="38"/>
  <c r="U6661" i="38"/>
  <c r="W6661" i="38"/>
  <c r="T6662" i="38"/>
  <c r="U6663" i="38"/>
  <c r="W6663" i="38"/>
  <c r="X6662" i="38"/>
  <c r="X6661" i="38"/>
  <c r="T6661" i="38"/>
  <c r="X6663" i="38"/>
  <c r="T6663" i="38"/>
  <c r="K6665" i="38"/>
  <c r="U6664" i="38"/>
  <c r="W6664" i="38"/>
  <c r="T6664" i="38"/>
  <c r="K6667" i="38"/>
  <c r="K6666" i="38"/>
  <c r="X6664" i="38"/>
  <c r="U6665" i="38"/>
  <c r="W6665" i="38"/>
  <c r="T6665" i="38"/>
  <c r="X6665" i="38"/>
  <c r="K6668" i="38"/>
  <c r="U6666" i="38"/>
  <c r="W6666" i="38"/>
  <c r="X6666" i="38"/>
  <c r="U6667" i="38"/>
  <c r="W6667" i="38"/>
  <c r="K6669" i="38"/>
  <c r="T6666" i="38"/>
  <c r="K6670" i="38"/>
  <c r="X6667" i="38"/>
  <c r="T6667" i="38"/>
  <c r="U6668" i="38"/>
  <c r="T6668" i="38"/>
  <c r="U6669" i="38"/>
  <c r="X6669" i="38"/>
  <c r="T6669" i="38"/>
  <c r="X6668" i="38"/>
  <c r="K6671" i="38"/>
  <c r="U6670" i="38"/>
  <c r="K6672" i="38"/>
  <c r="K6673" i="38"/>
  <c r="U6672" i="38"/>
  <c r="X6670" i="38"/>
  <c r="T6670" i="38"/>
  <c r="U6671" i="38"/>
  <c r="T6672" i="38"/>
  <c r="X6671" i="38"/>
  <c r="X6672" i="38"/>
  <c r="T6671" i="38"/>
  <c r="K6674" i="38"/>
  <c r="U6673" i="38"/>
  <c r="K6675" i="38"/>
  <c r="U6674" i="38"/>
  <c r="X6673" i="38"/>
  <c r="X6674" i="38"/>
  <c r="U6675" i="38"/>
  <c r="T6674" i="38"/>
  <c r="T6673" i="38"/>
  <c r="K6676" i="38"/>
  <c r="T6675" i="38"/>
  <c r="U6676" i="38"/>
  <c r="X6675" i="38"/>
  <c r="K6677" i="38"/>
  <c r="U6677" i="38"/>
  <c r="X6676" i="38"/>
  <c r="T6676" i="38"/>
  <c r="K6678" i="38"/>
  <c r="T6677" i="38"/>
  <c r="K6679" i="38"/>
  <c r="U6678" i="38"/>
  <c r="X6677" i="38"/>
  <c r="X6678" i="38"/>
  <c r="T6678" i="38"/>
  <c r="K6680" i="38"/>
  <c r="U6680" i="38"/>
  <c r="T6679" i="38"/>
  <c r="U6679" i="38"/>
  <c r="K6681" i="38"/>
  <c r="T6680" i="38"/>
  <c r="X6679" i="38"/>
  <c r="X6680" i="38"/>
  <c r="K6682" i="38"/>
  <c r="U6681" i="38"/>
  <c r="X6681" i="38"/>
  <c r="K6683" i="38"/>
  <c r="T6681" i="38"/>
  <c r="U6682" i="38"/>
  <c r="X6682" i="38"/>
  <c r="T6682" i="38"/>
  <c r="K6684" i="38"/>
  <c r="U6683" i="38"/>
  <c r="W6683" i="38"/>
  <c r="K6685" i="38"/>
  <c r="X6683" i="38"/>
  <c r="T6683" i="38"/>
  <c r="U6684" i="38"/>
  <c r="W6684" i="38"/>
  <c r="K6686" i="38"/>
  <c r="T6684" i="38"/>
  <c r="U6685" i="38"/>
  <c r="W6685" i="38"/>
  <c r="U6686" i="38"/>
  <c r="W6686" i="38"/>
  <c r="X6685" i="38"/>
  <c r="X6684" i="38"/>
  <c r="T6685" i="38"/>
  <c r="K6687" i="38"/>
  <c r="T6686" i="38"/>
  <c r="X6686" i="38"/>
  <c r="K6689" i="38"/>
  <c r="K6688" i="38"/>
  <c r="U6687" i="38"/>
  <c r="W6687" i="38"/>
  <c r="X6687" i="38"/>
  <c r="T6688" i="38"/>
  <c r="K6691" i="38"/>
  <c r="T6687" i="38"/>
  <c r="K6690" i="38"/>
  <c r="U6688" i="38"/>
  <c r="W6688" i="38"/>
  <c r="X6688" i="38"/>
  <c r="U6689" i="38"/>
  <c r="W6689" i="38"/>
  <c r="K6692" i="38"/>
  <c r="X6689" i="38"/>
  <c r="U6690" i="38"/>
  <c r="W6690" i="38"/>
  <c r="T6689" i="38"/>
  <c r="X6690" i="38"/>
  <c r="K6694" i="38"/>
  <c r="T6690" i="38"/>
  <c r="K6693" i="38"/>
  <c r="U6691" i="38"/>
  <c r="W6691" i="38"/>
  <c r="X6691" i="38"/>
  <c r="T6692" i="38"/>
  <c r="T6691" i="38"/>
  <c r="U6692" i="38"/>
  <c r="K6695" i="38"/>
  <c r="U6693" i="38"/>
  <c r="X6692" i="38"/>
  <c r="U6694" i="38"/>
  <c r="X6693" i="38"/>
  <c r="T6693" i="38"/>
  <c r="K6696" i="38"/>
  <c r="K6697" i="38"/>
  <c r="T6694" i="38"/>
  <c r="U6695" i="38"/>
  <c r="U6696" i="38"/>
  <c r="X6695" i="38"/>
  <c r="X6694" i="38"/>
  <c r="T6695" i="38"/>
  <c r="X6696" i="38"/>
  <c r="T6696" i="38"/>
  <c r="K6698" i="38"/>
  <c r="T6697" i="38"/>
  <c r="U6697" i="38"/>
  <c r="K6700" i="38"/>
  <c r="K6699" i="38"/>
  <c r="U6698" i="38"/>
  <c r="X6697" i="38"/>
  <c r="X6698" i="38"/>
  <c r="U6699" i="38"/>
  <c r="K6702" i="38"/>
  <c r="T6698" i="38"/>
  <c r="K6701" i="38"/>
  <c r="T6699" i="38"/>
  <c r="X6699" i="38"/>
  <c r="U6700" i="38"/>
  <c r="T6700" i="38"/>
  <c r="X6700" i="38"/>
  <c r="U6701" i="38"/>
  <c r="K6703" i="38"/>
  <c r="X6701" i="38"/>
  <c r="T6701" i="38"/>
  <c r="T6702" i="38"/>
  <c r="U6702" i="38"/>
  <c r="K6704" i="38"/>
  <c r="T6703" i="38"/>
  <c r="X6702" i="38"/>
  <c r="K6705" i="38"/>
  <c r="U6703" i="38"/>
  <c r="T6704" i="38"/>
  <c r="U6704" i="38"/>
  <c r="K6707" i="38"/>
  <c r="X6704" i="38"/>
  <c r="X6703" i="38"/>
  <c r="K6706" i="38"/>
  <c r="U6705" i="38"/>
  <c r="X6705" i="38"/>
  <c r="T6705" i="38"/>
  <c r="K6708" i="38"/>
  <c r="U6706" i="38"/>
  <c r="U6707" i="38"/>
  <c r="W6707" i="38"/>
  <c r="X6706" i="38"/>
  <c r="T6706" i="38"/>
  <c r="K6709" i="38"/>
  <c r="X6707" i="38"/>
  <c r="T6707" i="38"/>
  <c r="U6708" i="38"/>
  <c r="W6708" i="38"/>
  <c r="K6710" i="38"/>
  <c r="X6708" i="38"/>
  <c r="T6708" i="38"/>
  <c r="K6712" i="38"/>
  <c r="K6711" i="38"/>
  <c r="U6709" i="38"/>
  <c r="W6709" i="38"/>
  <c r="X6709" i="38"/>
  <c r="T6709" i="38"/>
  <c r="T6710" i="38"/>
  <c r="U6710" i="38"/>
  <c r="W6710" i="38"/>
  <c r="X6710" i="38"/>
  <c r="K6713" i="38"/>
  <c r="T6711" i="38"/>
  <c r="U6711" i="38"/>
  <c r="W6711" i="38"/>
  <c r="X6711" i="38"/>
  <c r="U6712" i="38"/>
  <c r="W6712" i="38"/>
  <c r="K6714" i="38"/>
  <c r="X6712" i="38"/>
  <c r="U6713" i="38"/>
  <c r="W6713" i="38"/>
  <c r="K6715" i="38"/>
  <c r="K6716" i="38"/>
  <c r="T6713" i="38"/>
  <c r="T6712" i="38"/>
  <c r="U6714" i="38"/>
  <c r="W6714" i="38"/>
  <c r="X6713" i="38"/>
  <c r="U6715" i="38"/>
  <c r="W6715" i="38"/>
  <c r="X6715" i="38"/>
  <c r="X6714" i="38"/>
  <c r="T6715" i="38"/>
  <c r="K6718" i="38"/>
  <c r="K6717" i="38"/>
  <c r="T6714" i="38"/>
  <c r="U6716" i="38"/>
  <c r="U6717" i="38"/>
  <c r="X6716" i="38"/>
  <c r="X6717" i="38"/>
  <c r="T6716" i="38"/>
  <c r="T6717" i="38"/>
  <c r="K6719" i="38"/>
  <c r="K6720" i="38"/>
  <c r="U6718" i="38"/>
  <c r="T6718" i="38"/>
  <c r="X6718" i="38"/>
  <c r="T6720" i="38"/>
  <c r="U6719" i="38"/>
  <c r="K6721" i="38"/>
  <c r="U6720" i="38"/>
  <c r="X6719" i="38"/>
  <c r="K6723" i="38"/>
  <c r="K6722" i="38"/>
  <c r="X6720" i="38"/>
  <c r="T6719" i="38"/>
  <c r="U6721" i="38"/>
  <c r="U6722" i="38"/>
  <c r="X6721" i="38"/>
  <c r="T6721" i="38"/>
  <c r="K6724" i="38"/>
  <c r="X6722" i="38"/>
  <c r="U6723" i="38"/>
  <c r="T6722" i="38"/>
  <c r="K6725" i="38"/>
  <c r="T6723" i="38"/>
  <c r="T6724" i="38"/>
  <c r="X6723" i="38"/>
  <c r="U6724" i="38"/>
  <c r="K6726" i="38"/>
  <c r="U6725" i="38"/>
  <c r="X6724" i="38"/>
  <c r="K6727" i="38"/>
  <c r="T6726" i="38"/>
  <c r="U6726" i="38"/>
  <c r="U6727" i="38"/>
  <c r="X6725" i="38"/>
  <c r="X6726" i="38"/>
  <c r="T6725" i="38"/>
  <c r="K6728" i="38"/>
  <c r="T6727" i="38"/>
  <c r="X6727" i="38"/>
  <c r="K6730" i="38"/>
  <c r="K6729" i="38"/>
  <c r="T6728" i="38"/>
  <c r="U6728" i="38"/>
  <c r="X6728" i="38"/>
  <c r="K6731" i="38"/>
  <c r="K6732" i="38"/>
  <c r="U6729" i="38"/>
  <c r="X6729" i="38"/>
  <c r="T6729" i="38"/>
  <c r="K6733" i="38"/>
  <c r="U6730" i="38"/>
  <c r="U6731" i="38"/>
  <c r="W6731" i="38"/>
  <c r="X6731" i="38"/>
  <c r="X6730" i="38"/>
  <c r="T6731" i="38"/>
  <c r="T6730" i="38"/>
  <c r="K6734" i="38"/>
  <c r="U6732" i="38"/>
  <c r="W6732" i="38"/>
  <c r="X6732" i="38"/>
  <c r="K6736" i="38"/>
  <c r="T6732" i="38"/>
  <c r="K6735" i="38"/>
  <c r="U6733" i="38"/>
  <c r="W6733" i="38"/>
  <c r="U6734" i="38"/>
  <c r="W6734" i="38"/>
  <c r="X6733" i="38"/>
  <c r="T6733" i="38"/>
  <c r="X6734" i="38"/>
  <c r="T6734" i="38"/>
  <c r="U6735" i="38"/>
  <c r="W6735" i="38"/>
  <c r="K6737" i="38"/>
  <c r="U6736" i="38"/>
  <c r="W6736" i="38"/>
  <c r="X6735" i="38"/>
  <c r="T6735" i="38"/>
  <c r="K6738" i="38"/>
  <c r="U6738" i="38"/>
  <c r="W6738" i="38"/>
  <c r="U6737" i="38"/>
  <c r="W6737" i="38"/>
  <c r="X6736" i="38"/>
  <c r="T6736" i="38"/>
  <c r="K6740" i="38"/>
  <c r="K6739" i="38"/>
  <c r="T6737" i="38"/>
  <c r="U6739" i="38"/>
  <c r="W6739" i="38"/>
  <c r="X6738" i="38"/>
  <c r="T6739" i="38"/>
  <c r="X6737" i="38"/>
  <c r="T6738" i="38"/>
  <c r="X6739" i="38"/>
  <c r="K6741" i="38"/>
  <c r="U6741" i="38"/>
  <c r="K6742" i="38"/>
  <c r="U6740" i="38"/>
  <c r="T6741" i="38"/>
  <c r="U6742" i="38"/>
  <c r="X6741" i="38"/>
  <c r="X6740" i="38"/>
  <c r="T6740" i="38"/>
  <c r="K6743" i="38"/>
  <c r="U6743" i="38"/>
  <c r="X6742" i="38"/>
  <c r="T6742" i="38"/>
  <c r="K6744" i="38"/>
  <c r="X6743" i="38"/>
  <c r="K6745" i="38"/>
  <c r="T6743" i="38"/>
  <c r="K6746" i="38"/>
  <c r="T6744" i="38"/>
  <c r="U6744" i="38"/>
  <c r="X6744" i="38"/>
  <c r="K6747" i="38"/>
  <c r="U6745" i="38"/>
  <c r="U6746" i="38"/>
  <c r="T6746" i="38"/>
  <c r="X6746" i="38"/>
  <c r="X6745" i="38"/>
  <c r="T6745" i="38"/>
  <c r="K6749" i="38"/>
  <c r="K6748" i="38"/>
  <c r="U6747" i="38"/>
  <c r="X6747" i="38"/>
  <c r="T6747" i="38"/>
  <c r="K6751" i="38"/>
  <c r="T6748" i="38"/>
  <c r="K6750" i="38"/>
  <c r="U6748" i="38"/>
  <c r="X6748" i="38"/>
  <c r="U6749" i="38"/>
  <c r="T6749" i="38"/>
  <c r="X6749" i="38"/>
  <c r="K6752" i="38"/>
  <c r="T6750" i="38"/>
  <c r="U6750" i="38"/>
  <c r="U6752" i="38"/>
  <c r="X6750" i="38"/>
  <c r="U6751" i="38"/>
  <c r="K6753" i="38"/>
  <c r="T6752" i="38"/>
  <c r="X6751" i="38"/>
  <c r="T6751" i="38"/>
  <c r="K6755" i="38"/>
  <c r="X6752" i="38"/>
  <c r="K6754" i="38"/>
  <c r="T6753" i="38"/>
  <c r="U6753" i="38"/>
  <c r="K6756" i="38"/>
  <c r="U6754" i="38"/>
  <c r="X6753" i="38"/>
  <c r="X6754" i="38"/>
  <c r="K6758" i="38"/>
  <c r="K6757" i="38"/>
  <c r="T6754" i="38"/>
  <c r="T6755" i="38"/>
  <c r="U6755" i="38"/>
  <c r="W6755" i="38"/>
  <c r="X6755" i="38"/>
  <c r="U6756" i="38"/>
  <c r="W6756" i="38"/>
  <c r="U6757" i="38"/>
  <c r="W6757" i="38"/>
  <c r="X6756" i="38"/>
  <c r="K6759" i="38"/>
  <c r="T6756" i="38"/>
  <c r="X6757" i="38"/>
  <c r="T6757" i="38"/>
  <c r="T6758" i="38"/>
  <c r="U6758" i="38"/>
  <c r="W6758" i="38"/>
  <c r="K6761" i="38"/>
  <c r="K6760" i="38"/>
  <c r="U6759" i="38"/>
  <c r="W6759" i="38"/>
  <c r="T6759" i="38"/>
  <c r="X6758" i="38"/>
  <c r="U6760" i="38"/>
  <c r="W6760" i="38"/>
  <c r="X6759" i="38"/>
  <c r="K6762" i="38"/>
  <c r="X6760" i="38"/>
  <c r="K6764" i="38"/>
  <c r="K6763" i="38"/>
  <c r="U6761" i="38"/>
  <c r="W6761" i="38"/>
  <c r="U6762" i="38"/>
  <c r="W6762" i="38"/>
  <c r="T6760" i="38"/>
  <c r="T6762" i="38"/>
  <c r="X6761" i="38"/>
  <c r="X6762" i="38"/>
  <c r="T6761" i="38"/>
  <c r="U6763" i="38"/>
  <c r="W6763" i="38"/>
  <c r="K6765" i="38"/>
  <c r="K6766" i="38"/>
  <c r="T6763" i="38"/>
  <c r="U6765" i="38"/>
  <c r="X6763" i="38"/>
  <c r="U6764" i="38"/>
  <c r="T6764" i="38"/>
  <c r="X6764" i="38"/>
  <c r="X6765" i="38"/>
  <c r="T6765" i="38"/>
  <c r="K6767" i="38"/>
  <c r="T6766" i="38"/>
  <c r="U6766" i="38"/>
  <c r="K6768" i="38"/>
  <c r="X6766" i="38"/>
  <c r="U6767" i="38"/>
  <c r="T6767" i="38"/>
  <c r="K6770" i="38"/>
  <c r="K6769" i="38"/>
  <c r="U6769" i="38"/>
  <c r="X6767" i="38"/>
  <c r="K6771" i="38"/>
  <c r="U6768" i="38"/>
  <c r="T6769" i="38"/>
  <c r="X6769" i="38"/>
  <c r="T6768" i="38"/>
  <c r="X6768" i="38"/>
  <c r="K6772" i="38"/>
  <c r="K6773" i="38"/>
  <c r="T6770" i="38"/>
  <c r="U6770" i="38"/>
  <c r="X6770" i="38"/>
  <c r="T6771" i="38"/>
  <c r="U6771" i="38"/>
  <c r="X6771" i="38"/>
  <c r="U6772" i="38"/>
  <c r="K6774" i="38"/>
  <c r="X6772" i="38"/>
  <c r="K6776" i="38"/>
  <c r="K6775" i="38"/>
  <c r="T6772" i="38"/>
  <c r="U6773" i="38"/>
  <c r="T6774" i="38"/>
  <c r="U6774" i="38"/>
  <c r="X6773" i="38"/>
  <c r="T6773" i="38"/>
  <c r="X6774" i="38"/>
  <c r="K6777" i="38"/>
  <c r="U6775" i="38"/>
  <c r="X6775" i="38"/>
  <c r="T6775" i="38"/>
  <c r="U6776" i="38"/>
  <c r="U6777" i="38"/>
  <c r="K6779" i="38"/>
  <c r="K6778" i="38"/>
  <c r="T6777" i="38"/>
  <c r="T6776" i="38"/>
  <c r="X6776" i="38"/>
  <c r="X6777" i="38"/>
  <c r="T6778" i="38"/>
  <c r="U6778" i="38"/>
  <c r="X6778" i="38"/>
  <c r="K6780" i="38"/>
  <c r="U6779" i="38"/>
  <c r="W6779" i="38"/>
  <c r="K6781" i="38"/>
  <c r="U6780" i="38"/>
  <c r="W6780" i="38"/>
  <c r="X6779" i="38"/>
  <c r="T6779" i="38"/>
  <c r="K6782" i="38"/>
  <c r="T6781" i="38"/>
  <c r="U6781" i="38"/>
  <c r="W6781" i="38"/>
  <c r="X6780" i="38"/>
  <c r="X6781" i="38"/>
  <c r="T6780" i="38"/>
  <c r="K6784" i="38"/>
  <c r="K6783" i="38"/>
  <c r="U6783" i="38"/>
  <c r="W6783" i="38"/>
  <c r="T6782" i="38"/>
  <c r="U6782" i="38"/>
  <c r="W6782" i="38"/>
  <c r="T6783" i="38"/>
  <c r="K6785" i="38"/>
  <c r="X6783" i="38"/>
  <c r="X6782" i="38"/>
  <c r="U6784" i="38"/>
  <c r="W6784" i="38"/>
  <c r="K6786" i="38"/>
  <c r="U6786" i="38"/>
  <c r="W6786" i="38"/>
  <c r="X6784" i="38"/>
  <c r="T6784" i="38"/>
  <c r="T6785" i="38"/>
  <c r="U6785" i="38"/>
  <c r="W6785" i="38"/>
  <c r="K6787" i="38"/>
  <c r="T6786" i="38"/>
  <c r="X6785" i="38"/>
  <c r="X6786" i="38"/>
  <c r="K6788" i="38"/>
  <c r="U6787" i="38"/>
  <c r="W6787" i="38"/>
  <c r="X6787" i="38"/>
  <c r="T6787" i="38"/>
  <c r="K6790" i="38"/>
  <c r="K6789" i="38"/>
  <c r="U6789" i="38"/>
  <c r="U6788" i="38"/>
  <c r="X6788" i="38"/>
  <c r="X6789" i="38"/>
  <c r="T6789" i="38"/>
  <c r="T6788" i="38"/>
  <c r="K6791" i="38"/>
  <c r="U6790" i="38"/>
  <c r="U6791" i="38"/>
  <c r="K6792" i="38"/>
  <c r="T6790" i="38"/>
  <c r="X6791" i="38"/>
  <c r="X6790" i="38"/>
  <c r="T6791" i="38"/>
  <c r="K6793" i="38"/>
  <c r="T6792" i="38"/>
  <c r="U6792" i="38"/>
  <c r="X6792" i="38"/>
  <c r="K6795" i="38"/>
  <c r="K6794" i="38"/>
  <c r="U6793" i="38"/>
  <c r="X6793" i="38"/>
  <c r="T6793" i="38"/>
  <c r="K6796" i="38"/>
  <c r="U6794" i="38"/>
  <c r="X6794" i="38"/>
  <c r="U6795" i="38"/>
  <c r="T6794" i="38"/>
  <c r="K6797" i="38"/>
  <c r="U6796" i="38"/>
  <c r="T6796" i="38"/>
  <c r="X6796" i="38"/>
  <c r="X6795" i="38"/>
  <c r="T6795" i="38"/>
  <c r="K6798" i="38"/>
  <c r="K6800" i="38"/>
  <c r="K6799" i="38"/>
  <c r="T6798" i="38"/>
  <c r="U6797" i="38"/>
  <c r="U6798" i="38"/>
  <c r="X6797" i="38"/>
  <c r="X6798" i="38"/>
  <c r="T6797" i="38"/>
  <c r="T6799" i="38"/>
  <c r="K6801" i="38"/>
  <c r="U6799" i="38"/>
  <c r="K6802" i="38"/>
  <c r="X6799" i="38"/>
  <c r="T6801" i="38"/>
  <c r="T6800" i="38"/>
  <c r="U6800" i="38"/>
  <c r="U6801" i="38"/>
  <c r="X6800" i="38"/>
  <c r="X6801" i="38"/>
  <c r="K6803" i="38"/>
  <c r="K6805" i="38"/>
  <c r="U6802" i="38"/>
  <c r="K6804" i="38"/>
  <c r="T6802" i="38"/>
  <c r="X6802" i="38"/>
  <c r="U6803" i="38"/>
  <c r="W6803" i="38"/>
  <c r="X6803" i="38"/>
  <c r="U6804" i="38"/>
  <c r="W6804" i="38"/>
  <c r="T6803" i="38"/>
  <c r="T6804" i="38"/>
  <c r="K6806" i="38"/>
  <c r="X6804" i="38"/>
  <c r="U6805" i="38"/>
  <c r="W6805" i="38"/>
  <c r="K6807" i="38"/>
  <c r="X6805" i="38"/>
  <c r="K6808" i="38"/>
  <c r="T6806" i="38"/>
  <c r="U6806" i="38"/>
  <c r="W6806" i="38"/>
  <c r="T6805" i="38"/>
  <c r="X6806" i="38"/>
  <c r="T6807" i="38"/>
  <c r="U6807" i="38"/>
  <c r="W6807" i="38"/>
  <c r="K6809" i="38"/>
  <c r="X6807" i="38"/>
  <c r="K6810" i="38"/>
  <c r="U6808" i="38"/>
  <c r="W6808" i="38"/>
  <c r="X6808" i="38"/>
  <c r="U6809" i="38"/>
  <c r="W6809" i="38"/>
  <c r="K6812" i="38"/>
  <c r="T6808" i="38"/>
  <c r="K6811" i="38"/>
  <c r="T6809" i="38"/>
  <c r="X6809" i="38"/>
  <c r="T6810" i="38"/>
  <c r="U6810" i="38"/>
  <c r="W6810" i="38"/>
  <c r="K6814" i="38"/>
  <c r="X6810" i="38"/>
  <c r="K6813" i="38"/>
  <c r="U6811" i="38"/>
  <c r="W6811" i="38"/>
  <c r="T6811" i="38"/>
  <c r="X6811" i="38"/>
  <c r="U6812" i="38"/>
  <c r="X6812" i="38"/>
  <c r="T6812" i="38"/>
  <c r="K6816" i="38"/>
  <c r="K6815" i="38"/>
  <c r="U6813" i="38"/>
  <c r="T6813" i="38"/>
  <c r="U6814" i="38"/>
  <c r="X6813" i="38"/>
  <c r="X6814" i="38"/>
  <c r="U6815" i="38"/>
  <c r="T6814" i="38"/>
  <c r="K6817" i="38"/>
  <c r="X6815" i="38"/>
  <c r="T6815" i="38"/>
  <c r="U6816" i="38"/>
  <c r="T6816" i="38"/>
  <c r="K6818" i="38"/>
  <c r="U6818" i="38"/>
  <c r="K6819" i="38"/>
  <c r="X6816" i="38"/>
  <c r="U6817" i="38"/>
  <c r="T6818" i="38"/>
  <c r="X6817" i="38"/>
  <c r="X6818" i="38"/>
  <c r="T6817" i="38"/>
  <c r="K6820" i="38"/>
  <c r="U6819" i="38"/>
  <c r="K6821" i="38"/>
  <c r="X6819" i="38"/>
  <c r="U6820" i="38"/>
  <c r="T6819" i="38"/>
  <c r="K6823" i="38"/>
  <c r="K6822" i="38"/>
  <c r="X6820" i="38"/>
  <c r="U6821" i="38"/>
  <c r="T6821" i="38"/>
  <c r="T6820" i="38"/>
  <c r="U6822" i="38"/>
  <c r="X6821" i="38"/>
  <c r="K6825" i="38"/>
  <c r="K6824" i="38"/>
  <c r="T6822" i="38"/>
  <c r="X6822" i="38"/>
  <c r="U6823" i="38"/>
  <c r="X6823" i="38"/>
  <c r="U6824" i="38"/>
  <c r="T6823" i="38"/>
  <c r="K6827" i="38"/>
  <c r="K6826" i="38"/>
  <c r="T6824" i="38"/>
  <c r="X6824" i="38"/>
  <c r="U6826" i="38"/>
  <c r="U6825" i="38"/>
  <c r="T6825" i="38"/>
  <c r="T6826" i="38"/>
  <c r="X6826" i="38"/>
  <c r="X6825" i="38"/>
  <c r="K6828" i="38"/>
  <c r="U6827" i="38"/>
  <c r="W6827" i="38"/>
  <c r="K6829" i="38"/>
  <c r="T6827" i="38"/>
  <c r="X6827" i="38"/>
  <c r="K6831" i="38"/>
  <c r="K6830" i="38"/>
  <c r="U6828" i="38"/>
  <c r="W6828" i="38"/>
  <c r="U6829" i="38"/>
  <c r="W6829" i="38"/>
  <c r="X6828" i="38"/>
  <c r="X6829" i="38"/>
  <c r="T6829" i="38"/>
  <c r="T6828" i="38"/>
  <c r="K6832" i="38"/>
  <c r="U6830" i="38"/>
  <c r="W6830" i="38"/>
  <c r="U6831" i="38"/>
  <c r="W6831" i="38"/>
  <c r="X6830" i="38"/>
  <c r="T6830" i="38"/>
  <c r="K6833" i="38"/>
  <c r="T6831" i="38"/>
  <c r="T6832" i="38"/>
  <c r="X6831" i="38"/>
  <c r="U6832" i="38"/>
  <c r="W6832" i="38"/>
  <c r="K6834" i="38"/>
  <c r="U6833" i="38"/>
  <c r="W6833" i="38"/>
  <c r="K6835" i="38"/>
  <c r="X6832" i="38"/>
  <c r="X6833" i="38"/>
  <c r="T6833" i="38"/>
  <c r="U6834" i="38"/>
  <c r="W6834" i="38"/>
  <c r="K6837" i="38"/>
  <c r="K6836" i="38"/>
  <c r="X6834" i="38"/>
  <c r="T6834" i="38"/>
  <c r="T6835" i="38"/>
  <c r="U6835" i="38"/>
  <c r="W6835" i="38"/>
  <c r="U6836" i="38"/>
  <c r="K6838" i="38"/>
  <c r="X6835" i="38"/>
  <c r="U6837" i="38"/>
  <c r="X6836" i="38"/>
  <c r="K6839" i="38"/>
  <c r="T6836" i="38"/>
  <c r="X6837" i="38"/>
  <c r="T6837" i="38"/>
  <c r="K6841" i="38"/>
  <c r="K6840" i="38"/>
  <c r="U6838" i="38"/>
  <c r="X6838" i="38"/>
  <c r="U6839" i="38"/>
  <c r="T6838" i="38"/>
  <c r="T6839" i="38"/>
  <c r="X6839" i="38"/>
  <c r="K6843" i="38"/>
  <c r="K6842" i="38"/>
  <c r="U6840" i="38"/>
  <c r="X6840" i="38"/>
  <c r="T6840" i="38"/>
  <c r="U6841" i="38"/>
  <c r="U6842" i="38"/>
  <c r="X6841" i="38"/>
  <c r="T6841" i="38"/>
  <c r="K6844" i="38"/>
  <c r="U6843" i="38"/>
  <c r="T6842" i="38"/>
  <c r="X6842" i="38"/>
  <c r="K6845" i="38"/>
  <c r="T6843" i="38"/>
  <c r="X6843" i="38"/>
  <c r="K6846" i="38"/>
  <c r="U6844" i="38"/>
  <c r="X6844" i="38"/>
  <c r="T6844" i="38"/>
  <c r="T6845" i="38"/>
  <c r="U6845" i="38"/>
  <c r="K6847" i="38"/>
  <c r="X6845" i="38"/>
  <c r="K6848" i="38"/>
  <c r="U6846" i="38"/>
  <c r="T6846" i="38"/>
  <c r="X6846" i="38"/>
  <c r="T6847" i="38"/>
  <c r="U6847" i="38"/>
  <c r="K6849" i="38"/>
  <c r="U6848" i="38"/>
  <c r="X6848" i="38"/>
  <c r="K6850" i="38"/>
  <c r="T6848" i="38"/>
  <c r="X6847" i="38"/>
  <c r="K6851" i="38"/>
  <c r="U6849" i="38"/>
  <c r="T6850" i="38"/>
  <c r="U6850" i="38"/>
  <c r="X6849" i="38"/>
  <c r="X6850" i="38"/>
  <c r="T6849" i="38"/>
  <c r="K6852" i="38"/>
  <c r="U6851" i="38"/>
  <c r="W6851" i="38"/>
  <c r="K6853" i="38"/>
  <c r="T6852" i="38"/>
  <c r="U6852" i="38"/>
  <c r="W6852" i="38"/>
  <c r="X6851" i="38"/>
  <c r="U6853" i="38"/>
  <c r="W6853" i="38"/>
  <c r="T6851" i="38"/>
  <c r="K6854" i="38"/>
  <c r="X6852" i="38"/>
  <c r="T6853" i="38"/>
  <c r="X6853" i="38"/>
  <c r="K6855" i="38"/>
  <c r="U6854" i="38"/>
  <c r="W6854" i="38"/>
  <c r="K6856" i="38"/>
  <c r="T6855" i="38"/>
  <c r="U6855" i="38"/>
  <c r="W6855" i="38"/>
  <c r="X6854" i="38"/>
  <c r="T6854" i="38"/>
  <c r="X6855" i="38"/>
  <c r="T6856" i="38"/>
  <c r="K6857" i="38"/>
  <c r="U6856" i="38"/>
  <c r="W6856" i="38"/>
  <c r="X6856" i="38"/>
  <c r="K6858" i="38"/>
  <c r="U6857" i="38"/>
  <c r="W6857" i="38"/>
  <c r="K6859" i="38"/>
  <c r="T6857" i="38"/>
  <c r="X6857" i="38"/>
  <c r="U6858" i="38"/>
  <c r="W6858" i="38"/>
  <c r="K6860" i="38"/>
  <c r="X6858" i="38"/>
  <c r="T6858" i="38"/>
  <c r="K6861" i="38"/>
  <c r="U6859" i="38"/>
  <c r="W6859" i="38"/>
  <c r="T6860" i="38"/>
  <c r="U6860" i="38"/>
  <c r="T6859" i="38"/>
  <c r="X6859" i="38"/>
  <c r="X6860" i="38"/>
  <c r="K6862" i="38"/>
  <c r="U6861" i="38"/>
  <c r="X6861" i="38"/>
  <c r="T6861" i="38"/>
  <c r="K6863" i="38"/>
  <c r="T6862" i="38"/>
  <c r="U6862" i="38"/>
  <c r="X6862" i="38"/>
  <c r="K6864" i="38"/>
  <c r="U6863" i="38"/>
  <c r="X6863" i="38"/>
  <c r="T6863" i="38"/>
  <c r="K6865" i="38"/>
  <c r="U6864" i="38"/>
  <c r="K6866" i="38"/>
  <c r="T6864" i="38"/>
  <c r="X6864" i="38"/>
  <c r="K6867" i="38"/>
  <c r="T6865" i="38"/>
  <c r="U6865" i="38"/>
  <c r="X6865" i="38"/>
  <c r="T6866" i="38"/>
  <c r="U6866" i="38"/>
  <c r="K6869" i="38"/>
  <c r="K6868" i="38"/>
  <c r="T6867" i="38"/>
  <c r="X6866" i="38"/>
  <c r="U6867" i="38"/>
  <c r="K6870" i="38"/>
  <c r="X6867" i="38"/>
  <c r="U6868" i="38"/>
  <c r="X6868" i="38"/>
  <c r="T6868" i="38"/>
  <c r="U6869" i="38"/>
  <c r="U6870" i="38"/>
  <c r="K6871" i="38"/>
  <c r="X6870" i="38"/>
  <c r="X6869" i="38"/>
  <c r="T6869" i="38"/>
  <c r="T6870" i="38"/>
  <c r="K6872" i="38"/>
  <c r="U6871" i="38"/>
  <c r="K6873" i="38"/>
  <c r="X6871" i="38"/>
  <c r="U6872" i="38"/>
  <c r="T6871" i="38"/>
  <c r="K6875" i="38"/>
  <c r="K6874" i="38"/>
  <c r="U6873" i="38"/>
  <c r="X6872" i="38"/>
  <c r="T6872" i="38"/>
  <c r="X6873" i="38"/>
  <c r="T6873" i="38"/>
  <c r="U6874" i="38"/>
  <c r="K6876" i="38"/>
  <c r="T6874" i="38"/>
  <c r="U6875" i="38"/>
  <c r="W6875" i="38"/>
  <c r="X6874" i="38"/>
  <c r="T6875" i="38"/>
  <c r="K6877" i="38"/>
  <c r="U6876" i="38"/>
  <c r="W6876" i="38"/>
  <c r="U6877" i="38"/>
  <c r="W6877" i="38"/>
  <c r="X6875" i="38"/>
  <c r="K6878" i="38"/>
  <c r="X6876" i="38"/>
  <c r="X6877" i="38"/>
  <c r="T6877" i="38"/>
  <c r="K6880" i="38"/>
  <c r="T6876" i="38"/>
  <c r="K6879" i="38"/>
  <c r="U6878" i="38"/>
  <c r="W6878" i="38"/>
  <c r="K6881" i="38"/>
  <c r="U6879" i="38"/>
  <c r="W6879" i="38"/>
  <c r="X6879" i="38"/>
  <c r="X6878" i="38"/>
  <c r="T6878" i="38"/>
  <c r="T6879" i="38"/>
  <c r="U6880" i="38"/>
  <c r="W6880" i="38"/>
  <c r="K6882" i="38"/>
  <c r="X6880" i="38"/>
  <c r="T6880" i="38"/>
  <c r="U6881" i="38"/>
  <c r="W6881" i="38"/>
  <c r="K6883" i="38"/>
  <c r="X6881" i="38"/>
  <c r="T6881" i="38"/>
  <c r="K6884" i="38"/>
  <c r="U6882" i="38"/>
  <c r="W6882" i="38"/>
  <c r="U6883" i="38"/>
  <c r="W6883" i="38"/>
  <c r="X6882" i="38"/>
  <c r="T6882" i="38"/>
  <c r="U6884" i="38"/>
  <c r="K6885" i="38"/>
  <c r="X6884" i="38"/>
  <c r="X6883" i="38"/>
  <c r="T6884" i="38"/>
  <c r="T6883" i="38"/>
  <c r="K6887" i="38"/>
  <c r="K6886" i="38"/>
  <c r="T6885" i="38"/>
  <c r="U6885" i="38"/>
  <c r="X6885" i="38"/>
  <c r="T6886" i="38"/>
  <c r="K6889" i="38"/>
  <c r="K6888" i="38"/>
  <c r="U6886" i="38"/>
  <c r="X6886" i="38"/>
  <c r="T6887" i="38"/>
  <c r="U6887" i="38"/>
  <c r="T6888" i="38"/>
  <c r="U6888" i="38"/>
  <c r="X6888" i="38"/>
  <c r="X6887" i="38"/>
  <c r="K6890" i="38"/>
  <c r="U6889" i="38"/>
  <c r="T6889" i="38"/>
  <c r="K6891" i="38"/>
  <c r="U6890" i="38"/>
  <c r="X6890" i="38"/>
  <c r="T6890" i="38"/>
  <c r="X6889" i="38"/>
  <c r="K6892" i="38"/>
  <c r="K6893" i="38"/>
  <c r="U6891" i="38"/>
  <c r="X6891" i="38"/>
  <c r="T6891" i="38"/>
  <c r="T6892" i="38"/>
  <c r="K6895" i="38"/>
  <c r="K6894" i="38"/>
  <c r="U6892" i="38"/>
  <c r="U6893" i="38"/>
  <c r="X6892" i="38"/>
  <c r="X6893" i="38"/>
  <c r="T6893" i="38"/>
  <c r="U6894" i="38"/>
  <c r="T6894" i="38"/>
  <c r="X6894" i="38"/>
  <c r="K6896" i="38"/>
  <c r="U6895" i="38"/>
  <c r="K6897" i="38"/>
  <c r="X6895" i="38"/>
  <c r="K6898" i="38"/>
  <c r="U6896" i="38"/>
  <c r="T6895" i="38"/>
  <c r="U6898" i="38"/>
  <c r="X6896" i="38"/>
  <c r="T6896" i="38"/>
  <c r="K6899" i="38"/>
  <c r="U6897" i="38"/>
  <c r="T6898" i="38"/>
  <c r="X6897" i="38"/>
  <c r="X6898" i="38"/>
  <c r="T6897" i="38"/>
  <c r="T6899" i="38"/>
  <c r="K6901" i="38"/>
  <c r="K6900" i="38"/>
  <c r="U6899" i="38"/>
  <c r="W6899" i="38"/>
  <c r="X6899" i="38"/>
  <c r="U6900" i="38"/>
  <c r="W6900" i="38"/>
  <c r="K6903" i="38"/>
  <c r="K6902" i="38"/>
  <c r="T6900" i="38"/>
  <c r="U6902" i="38"/>
  <c r="W6902" i="38"/>
  <c r="X6900" i="38"/>
  <c r="U6901" i="38"/>
  <c r="W6901" i="38"/>
  <c r="X6902" i="38"/>
  <c r="X6901" i="38"/>
  <c r="T6902" i="38"/>
  <c r="T6901" i="38"/>
  <c r="K6905" i="38"/>
  <c r="K6904" i="38"/>
  <c r="U6903" i="38"/>
  <c r="W6903" i="38"/>
  <c r="X6903" i="38"/>
  <c r="U6904" i="38"/>
  <c r="W6904" i="38"/>
  <c r="K6906" i="38"/>
  <c r="T6903" i="38"/>
  <c r="T6904" i="38"/>
  <c r="K6908" i="38"/>
  <c r="X6904" i="38"/>
  <c r="K6907" i="38"/>
  <c r="U6905" i="38"/>
  <c r="W6905" i="38"/>
  <c r="T6906" i="38"/>
  <c r="U6906" i="38"/>
  <c r="W6906" i="38"/>
  <c r="X6905" i="38"/>
  <c r="X6906" i="38"/>
  <c r="T6905" i="38"/>
  <c r="U6907" i="38"/>
  <c r="W6907" i="38"/>
  <c r="K6909" i="38"/>
  <c r="T6907" i="38"/>
  <c r="X6907" i="38"/>
  <c r="U6908" i="38"/>
  <c r="T6908" i="38"/>
  <c r="K6910" i="38"/>
  <c r="K6911" i="38"/>
  <c r="U6909" i="38"/>
  <c r="X6908" i="38"/>
  <c r="T6909" i="38"/>
  <c r="U6911" i="38"/>
  <c r="X6909" i="38"/>
  <c r="U6910" i="38"/>
  <c r="K6912" i="38"/>
  <c r="T6911" i="38"/>
  <c r="X6910" i="38"/>
  <c r="X6911" i="38"/>
  <c r="T6910" i="38"/>
  <c r="K6913" i="38"/>
  <c r="T6912" i="38"/>
  <c r="U6912" i="38"/>
  <c r="X6912" i="38"/>
  <c r="K6915" i="38"/>
  <c r="K6914" i="38"/>
  <c r="U6913" i="38"/>
  <c r="T6913" i="38"/>
  <c r="X6913" i="38"/>
  <c r="K6917" i="38"/>
  <c r="K6916" i="38"/>
  <c r="U6914" i="38"/>
  <c r="X6914" i="38"/>
  <c r="U6915" i="38"/>
  <c r="T6914" i="38"/>
  <c r="U6916" i="38"/>
  <c r="T6916" i="38"/>
  <c r="X6915" i="38"/>
  <c r="T6915" i="38"/>
  <c r="X6916" i="38"/>
  <c r="K6918" i="38"/>
  <c r="U6917" i="38"/>
  <c r="K6919" i="38"/>
  <c r="T6918" i="38"/>
  <c r="T6917" i="38"/>
  <c r="U6918" i="38"/>
  <c r="X6918" i="38"/>
  <c r="X6917" i="38"/>
  <c r="K6920" i="38"/>
  <c r="T6919" i="38"/>
  <c r="U6919" i="38"/>
  <c r="U6920" i="38"/>
  <c r="X6919" i="38"/>
  <c r="K6921" i="38"/>
  <c r="X6920" i="38"/>
  <c r="T6920" i="38"/>
  <c r="K6922" i="38"/>
  <c r="U6922" i="38"/>
  <c r="K6924" i="38"/>
  <c r="K6923" i="38"/>
  <c r="U6921" i="38"/>
  <c r="T6921" i="38"/>
  <c r="T6922" i="38"/>
  <c r="X6922" i="38"/>
  <c r="X6921" i="38"/>
  <c r="K6925" i="38"/>
  <c r="U6923" i="38"/>
  <c r="W6923" i="38"/>
  <c r="U6924" i="38"/>
  <c r="W6924" i="38"/>
  <c r="X6923" i="38"/>
  <c r="T6923" i="38"/>
  <c r="T6924" i="38"/>
  <c r="K6926" i="38"/>
  <c r="U6926" i="38"/>
  <c r="W6926" i="38"/>
  <c r="U6925" i="38"/>
  <c r="W6925" i="38"/>
  <c r="K6927" i="38"/>
  <c r="X6924" i="38"/>
  <c r="T6925" i="38"/>
  <c r="T6926" i="38"/>
  <c r="X6926" i="38"/>
  <c r="X6925" i="38"/>
  <c r="K6929" i="38"/>
  <c r="K6928" i="38"/>
  <c r="T6927" i="38"/>
  <c r="U6927" i="38"/>
  <c r="W6927" i="38"/>
  <c r="U6928" i="38"/>
  <c r="W6928" i="38"/>
  <c r="X6927" i="38"/>
  <c r="K6930" i="38"/>
  <c r="T6928" i="38"/>
  <c r="U6930" i="38"/>
  <c r="W6930" i="38"/>
  <c r="X6928" i="38"/>
  <c r="T6929" i="38"/>
  <c r="K6932" i="38"/>
  <c r="U6929" i="38"/>
  <c r="W6929" i="38"/>
  <c r="K6931" i="38"/>
  <c r="T6930" i="38"/>
  <c r="X6930" i="38"/>
  <c r="K6933" i="38"/>
  <c r="X6929" i="38"/>
  <c r="U6931" i="38"/>
  <c r="W6931" i="38"/>
  <c r="T6931" i="38"/>
  <c r="X6931" i="38"/>
  <c r="K6935" i="38"/>
  <c r="K6934" i="38"/>
  <c r="U6932" i="38"/>
  <c r="T6932" i="38"/>
  <c r="U6933" i="38"/>
  <c r="X6932" i="38"/>
  <c r="T6933" i="38"/>
  <c r="X6933" i="38"/>
  <c r="K6936" i="38"/>
  <c r="U6934" i="38"/>
  <c r="U6935" i="38"/>
  <c r="X6934" i="38"/>
  <c r="T6934" i="38"/>
  <c r="K6937" i="38"/>
  <c r="T6935" i="38"/>
  <c r="X6935" i="38"/>
  <c r="U6936" i="38"/>
  <c r="K6938" i="38"/>
  <c r="T6936" i="38"/>
  <c r="X6936" i="38"/>
  <c r="K6939" i="38"/>
  <c r="U6937" i="38"/>
  <c r="U6938" i="38"/>
  <c r="X6937" i="38"/>
  <c r="T6937" i="38"/>
  <c r="K6940" i="38"/>
  <c r="T6938" i="38"/>
  <c r="U6939" i="38"/>
  <c r="X6938" i="38"/>
  <c r="X6939" i="38"/>
  <c r="T6939" i="38"/>
  <c r="K6941" i="38"/>
  <c r="U6941" i="38"/>
  <c r="T6940" i="38"/>
  <c r="K6942" i="38"/>
  <c r="U6940" i="38"/>
  <c r="U6942" i="38"/>
  <c r="X6941" i="38"/>
  <c r="T6941" i="38"/>
  <c r="X6940" i="38"/>
  <c r="K6943" i="38"/>
  <c r="X6942" i="38"/>
  <c r="T6942" i="38"/>
  <c r="K6944" i="38"/>
  <c r="K6945" i="38"/>
  <c r="U6943" i="38"/>
  <c r="X6943" i="38"/>
  <c r="T6943" i="38"/>
  <c r="K6946" i="38"/>
  <c r="U6944" i="38"/>
  <c r="U6945" i="38"/>
  <c r="X6944" i="38"/>
  <c r="T6944" i="38"/>
  <c r="K6947" i="38"/>
  <c r="T6945" i="38"/>
  <c r="X6945" i="38"/>
  <c r="K6948" i="38"/>
  <c r="U6946" i="38"/>
  <c r="X6946" i="38"/>
  <c r="T6947" i="38"/>
  <c r="U6947" i="38"/>
  <c r="W6947" i="38"/>
  <c r="T6946" i="38"/>
  <c r="K6949" i="38"/>
  <c r="U6949" i="38"/>
  <c r="W6949" i="38"/>
  <c r="X6947" i="38"/>
  <c r="U6948" i="38"/>
  <c r="W6948" i="38"/>
  <c r="T6948" i="38"/>
  <c r="K6950" i="38"/>
  <c r="T6949" i="38"/>
  <c r="X6949" i="38"/>
  <c r="K6951" i="38"/>
  <c r="X6948" i="38"/>
  <c r="T6950" i="38"/>
  <c r="U6950" i="38"/>
  <c r="W6950" i="38"/>
  <c r="K6953" i="38"/>
  <c r="X6950" i="38"/>
  <c r="K6952" i="38"/>
  <c r="U6951" i="38"/>
  <c r="W6951" i="38"/>
  <c r="X6951" i="38"/>
  <c r="T6951" i="38"/>
  <c r="U6952" i="38"/>
  <c r="W6952" i="38"/>
  <c r="K6954" i="38"/>
  <c r="T6952" i="38"/>
  <c r="X6952" i="38"/>
  <c r="K6955" i="38"/>
  <c r="T6954" i="38"/>
  <c r="K6956" i="38"/>
  <c r="U6953" i="38"/>
  <c r="W6953" i="38"/>
  <c r="U6954" i="38"/>
  <c r="W6954" i="38"/>
  <c r="T6953" i="38"/>
  <c r="X6953" i="38"/>
  <c r="T6955" i="38"/>
  <c r="X6954" i="38"/>
  <c r="U6955" i="38"/>
  <c r="W6955" i="38"/>
  <c r="X6955" i="38"/>
  <c r="K6957" i="38"/>
  <c r="K6958" i="38"/>
  <c r="T6956" i="38"/>
  <c r="U6956" i="38"/>
  <c r="T6957" i="38"/>
  <c r="U6957" i="38"/>
  <c r="X6957" i="38"/>
  <c r="X6956" i="38"/>
  <c r="K6959" i="38"/>
  <c r="K6961" i="38"/>
  <c r="K6960" i="38"/>
  <c r="U6958" i="38"/>
  <c r="T6958" i="38"/>
  <c r="X6958" i="38"/>
  <c r="U6959" i="38"/>
  <c r="U6960" i="38"/>
  <c r="T6960" i="38"/>
  <c r="X6960" i="38"/>
  <c r="X6959" i="38"/>
  <c r="K6962" i="38"/>
  <c r="T6959" i="38"/>
  <c r="K6963" i="38"/>
  <c r="U6961" i="38"/>
  <c r="U6962" i="38"/>
  <c r="X6961" i="38"/>
  <c r="T6961" i="38"/>
  <c r="K6964" i="38"/>
  <c r="U6964" i="38"/>
  <c r="X6962" i="38"/>
  <c r="K6965" i="38"/>
  <c r="T6962" i="38"/>
  <c r="U6963" i="38"/>
  <c r="T6963" i="38"/>
  <c r="T6964" i="38"/>
  <c r="X6964" i="38"/>
  <c r="X6963" i="38"/>
  <c r="K6966" i="38"/>
  <c r="K6967" i="38"/>
  <c r="T6965" i="38"/>
  <c r="U6965" i="38"/>
  <c r="U6966" i="38"/>
  <c r="X6966" i="38"/>
  <c r="T6966" i="38"/>
  <c r="X6965" i="38"/>
  <c r="K6969" i="38"/>
  <c r="K6968" i="38"/>
  <c r="U6967" i="38"/>
  <c r="U6968" i="38"/>
  <c r="X6967" i="38"/>
  <c r="T6967" i="38"/>
  <c r="K6970" i="38"/>
  <c r="T6968" i="38"/>
  <c r="U6970" i="38"/>
  <c r="X6968" i="38"/>
  <c r="U6969" i="38"/>
  <c r="K6971" i="38"/>
  <c r="T6970" i="38"/>
  <c r="X6969" i="38"/>
  <c r="X6970" i="38"/>
  <c r="K6972" i="38"/>
  <c r="T6969" i="38"/>
  <c r="T6971" i="38"/>
  <c r="U6971" i="38"/>
  <c r="W6971" i="38"/>
  <c r="X6971" i="38"/>
  <c r="K6973" i="38"/>
  <c r="U6972" i="38"/>
  <c r="W6972" i="38"/>
  <c r="K6974" i="38"/>
  <c r="X6972" i="38"/>
  <c r="T6973" i="38"/>
  <c r="T6972" i="38"/>
  <c r="U6973" i="38"/>
  <c r="W6973" i="38"/>
  <c r="K6975" i="38"/>
  <c r="U6974" i="38"/>
  <c r="W6974" i="38"/>
  <c r="K6976" i="38"/>
  <c r="X6973" i="38"/>
  <c r="U6975" i="38"/>
  <c r="W6975" i="38"/>
  <c r="T6974" i="38"/>
  <c r="X6974" i="38"/>
  <c r="X6975" i="38"/>
  <c r="T6975" i="38"/>
  <c r="K6978" i="38"/>
  <c r="K6977" i="38"/>
  <c r="T6976" i="38"/>
  <c r="U6976" i="38"/>
  <c r="W6976" i="38"/>
  <c r="X6976" i="38"/>
  <c r="K6979" i="38"/>
  <c r="U6977" i="38"/>
  <c r="W6977" i="38"/>
  <c r="X6977" i="38"/>
  <c r="T6977" i="38"/>
  <c r="K6981" i="38"/>
  <c r="K6980" i="38"/>
  <c r="U6978" i="38"/>
  <c r="W6978" i="38"/>
  <c r="T6978" i="38"/>
  <c r="X6978" i="38"/>
  <c r="U6979" i="38"/>
  <c r="W6979" i="38"/>
  <c r="T6980" i="38"/>
  <c r="U6980" i="38"/>
  <c r="X6980" i="38"/>
  <c r="X6979" i="38"/>
  <c r="T6979" i="38"/>
  <c r="K6982" i="38"/>
  <c r="U6981" i="38"/>
  <c r="K6983" i="38"/>
  <c r="X6981" i="38"/>
  <c r="T6981" i="38"/>
  <c r="T6982" i="38"/>
  <c r="U6982" i="38"/>
  <c r="K6984" i="38"/>
  <c r="U6983" i="38"/>
  <c r="K6986" i="38"/>
  <c r="K6985" i="38"/>
  <c r="X6982" i="38"/>
  <c r="X6983" i="38"/>
  <c r="T6983" i="38"/>
  <c r="U6984" i="38"/>
  <c r="X6984" i="38"/>
  <c r="T6984" i="38"/>
  <c r="U6985" i="38"/>
  <c r="K6987" i="38"/>
  <c r="T6985" i="38"/>
  <c r="X6985" i="38"/>
  <c r="U6986" i="38"/>
  <c r="K6988" i="38"/>
  <c r="X6986" i="38"/>
  <c r="T6986" i="38"/>
  <c r="U6987" i="38"/>
  <c r="K6989" i="38"/>
  <c r="X6987" i="38"/>
  <c r="U6988" i="38"/>
  <c r="T6987" i="38"/>
  <c r="K6990" i="38"/>
  <c r="X6988" i="38"/>
  <c r="T6988" i="38"/>
  <c r="T6989" i="38"/>
  <c r="U6989" i="38"/>
  <c r="K6991" i="38"/>
  <c r="U6991" i="38"/>
  <c r="X6989" i="38"/>
  <c r="K6992" i="38"/>
  <c r="U6990" i="38"/>
  <c r="T6990" i="38"/>
  <c r="X6991" i="38"/>
  <c r="X6990" i="38"/>
  <c r="T6991" i="38"/>
  <c r="K6993" i="38"/>
  <c r="U6992" i="38"/>
  <c r="K6994" i="38"/>
  <c r="X6992" i="38"/>
  <c r="T6992" i="38"/>
  <c r="K6995" i="38"/>
  <c r="U6993" i="38"/>
  <c r="U6994" i="38"/>
  <c r="T6994" i="38"/>
  <c r="X6994" i="38"/>
  <c r="X6993" i="38"/>
  <c r="T6993" i="38"/>
  <c r="U6995" i="38"/>
  <c r="W6995" i="38"/>
  <c r="K6997" i="38"/>
  <c r="K6996" i="38"/>
  <c r="T6995" i="38"/>
  <c r="U6996" i="38"/>
  <c r="W6996" i="38"/>
  <c r="X6995" i="38"/>
  <c r="K6998" i="38"/>
  <c r="T6996" i="38"/>
  <c r="X6996" i="38"/>
  <c r="K6999" i="38"/>
  <c r="U6997" i="38"/>
  <c r="W6997" i="38"/>
  <c r="X6997" i="38"/>
  <c r="T6997" i="38"/>
  <c r="U6998" i="38"/>
  <c r="W6998" i="38"/>
  <c r="U6999" i="38"/>
  <c r="W6999" i="38"/>
  <c r="K7001" i="38"/>
  <c r="K7000" i="38"/>
  <c r="U7000" i="38"/>
  <c r="W7000" i="38"/>
  <c r="T6998" i="38"/>
  <c r="X6998" i="38"/>
  <c r="X6999" i="38"/>
  <c r="T6999" i="38"/>
  <c r="X7000" i="38"/>
  <c r="T7000" i="38"/>
  <c r="K7002" i="38"/>
  <c r="U7001" i="38"/>
  <c r="W7001" i="38"/>
  <c r="K7004" i="38"/>
  <c r="K7003" i="38"/>
  <c r="X7001" i="38"/>
  <c r="T7001" i="38"/>
  <c r="U7002" i="38"/>
  <c r="W7002" i="38"/>
  <c r="T7002" i="38"/>
  <c r="U7003" i="38"/>
  <c r="W7003" i="38"/>
  <c r="X7002" i="38"/>
  <c r="K7005" i="38"/>
  <c r="X7003" i="38"/>
  <c r="T7003" i="38"/>
  <c r="U7004" i="38"/>
  <c r="K7006" i="38"/>
  <c r="X7004" i="38"/>
  <c r="T7004" i="38"/>
  <c r="K7007" i="38"/>
  <c r="T7005" i="38"/>
  <c r="U7005" i="38"/>
  <c r="X7005" i="38"/>
  <c r="U7006" i="38"/>
  <c r="T7006" i="38"/>
  <c r="K7008" i="38"/>
  <c r="X7006" i="38"/>
  <c r="U7007" i="38"/>
  <c r="K7010" i="38"/>
  <c r="K7009" i="38"/>
  <c r="X7007" i="38"/>
  <c r="U7008" i="38"/>
  <c r="T7007" i="38"/>
  <c r="T7008" i="38"/>
  <c r="U7009" i="38"/>
  <c r="T7009" i="38"/>
  <c r="X7009" i="38"/>
  <c r="X7008" i="38"/>
  <c r="K7011" i="38"/>
  <c r="K7012" i="38"/>
  <c r="U7010" i="38"/>
  <c r="U7011" i="38"/>
  <c r="X7011" i="38"/>
  <c r="X7010" i="38"/>
  <c r="T7010" i="38"/>
  <c r="T7011" i="38"/>
  <c r="K7013" i="38"/>
  <c r="K7014" i="38"/>
  <c r="U7012" i="38"/>
  <c r="X7012" i="38"/>
  <c r="T7012" i="38"/>
  <c r="T7013" i="38"/>
  <c r="U7013" i="38"/>
  <c r="K7015" i="38"/>
  <c r="X7013" i="38"/>
  <c r="K7016" i="38"/>
  <c r="U7014" i="38"/>
  <c r="T7014" i="38"/>
  <c r="U7015" i="38"/>
  <c r="X7015" i="38"/>
  <c r="T7015" i="38"/>
  <c r="X7014" i="38"/>
  <c r="K7018" i="38"/>
  <c r="K7017" i="38"/>
  <c r="T7016" i="38"/>
  <c r="U7016" i="38"/>
  <c r="K7019" i="38"/>
  <c r="U7017" i="38"/>
  <c r="X7016" i="38"/>
  <c r="T7017" i="38"/>
  <c r="X7017" i="38"/>
  <c r="K7020" i="38"/>
  <c r="T7018" i="38"/>
  <c r="U7018" i="38"/>
  <c r="U7019" i="38"/>
  <c r="W7019" i="38"/>
  <c r="X7018" i="38"/>
  <c r="K7021" i="38"/>
  <c r="U7020" i="38"/>
  <c r="W7020" i="38"/>
  <c r="X7019" i="38"/>
  <c r="X7020" i="38"/>
  <c r="T7019" i="38"/>
  <c r="T7020" i="38"/>
  <c r="K7022" i="38"/>
  <c r="T7021" i="38"/>
  <c r="K7023" i="38"/>
  <c r="U7021" i="38"/>
  <c r="W7021" i="38"/>
  <c r="U7022" i="38"/>
  <c r="W7022" i="38"/>
  <c r="K7024" i="38"/>
  <c r="X7021" i="38"/>
  <c r="X7022" i="38"/>
  <c r="T7022" i="38"/>
  <c r="K7025" i="38"/>
  <c r="U7023" i="38"/>
  <c r="W7023" i="38"/>
  <c r="T7023" i="38"/>
  <c r="X7023" i="38"/>
  <c r="U7024" i="38"/>
  <c r="W7024" i="38"/>
  <c r="T7024" i="38"/>
  <c r="K7026" i="38"/>
  <c r="U7026" i="38"/>
  <c r="W7026" i="38"/>
  <c r="X7024" i="38"/>
  <c r="K7028" i="38"/>
  <c r="K7027" i="38"/>
  <c r="U7025" i="38"/>
  <c r="W7025" i="38"/>
  <c r="T7026" i="38"/>
  <c r="T7025" i="38"/>
  <c r="X7026" i="38"/>
  <c r="X7025" i="38"/>
  <c r="U7027" i="38"/>
  <c r="W7027" i="38"/>
  <c r="X7027" i="38"/>
  <c r="T7027" i="38"/>
  <c r="K7030" i="38"/>
  <c r="K7029" i="38"/>
  <c r="T7028" i="38"/>
  <c r="U7028" i="38"/>
  <c r="U7029" i="38"/>
  <c r="X7029" i="38"/>
  <c r="T7029" i="38"/>
  <c r="X7028" i="38"/>
  <c r="K7031" i="38"/>
  <c r="U7030" i="38"/>
  <c r="K7032" i="38"/>
  <c r="X7030" i="38"/>
  <c r="T7031" i="38"/>
  <c r="U7031" i="38"/>
  <c r="T7030" i="38"/>
  <c r="K7033" i="38"/>
  <c r="X7031" i="38"/>
  <c r="U7032" i="38"/>
  <c r="K7034" i="38"/>
  <c r="X7032" i="38"/>
  <c r="K7036" i="38"/>
  <c r="T7032" i="38"/>
  <c r="U7033" i="38"/>
  <c r="K7035" i="38"/>
  <c r="X7033" i="38"/>
  <c r="T7033" i="38"/>
  <c r="U7034" i="38"/>
  <c r="K7037" i="38"/>
  <c r="X7034" i="38"/>
  <c r="T7034" i="38"/>
  <c r="T7035" i="38"/>
  <c r="U7035" i="38"/>
  <c r="X7035" i="38"/>
  <c r="K7038" i="38"/>
  <c r="U7036" i="38"/>
  <c r="T7036" i="38"/>
  <c r="X7036" i="38"/>
  <c r="U7037" i="38"/>
  <c r="T7037" i="38"/>
  <c r="K7039" i="38"/>
  <c r="X7037" i="38"/>
  <c r="K7040" i="38"/>
  <c r="T7038" i="38"/>
  <c r="U7038" i="38"/>
  <c r="U7039" i="38"/>
  <c r="X7039" i="38"/>
  <c r="T7039" i="38"/>
  <c r="X7038" i="38"/>
  <c r="K7042" i="38"/>
  <c r="K7041" i="38"/>
  <c r="U7040" i="38"/>
  <c r="U7041" i="38"/>
  <c r="X7041" i="38"/>
  <c r="X7040" i="38"/>
  <c r="T7041" i="38"/>
  <c r="K7043" i="38"/>
  <c r="T7040" i="38"/>
  <c r="K7044" i="38"/>
  <c r="U7042" i="38"/>
  <c r="T7043" i="38"/>
  <c r="U7043" i="38"/>
  <c r="W7043" i="38"/>
  <c r="X7042" i="38"/>
  <c r="T7042" i="38"/>
  <c r="X7043" i="38"/>
  <c r="K7045" i="38"/>
  <c r="K7046" i="38"/>
  <c r="U7044" i="38"/>
  <c r="W7044" i="38"/>
  <c r="T7044" i="38"/>
  <c r="T7045" i="38"/>
  <c r="X7044" i="38"/>
  <c r="U7045" i="38"/>
  <c r="W7045" i="38"/>
  <c r="K7047" i="38"/>
  <c r="X7045" i="38"/>
  <c r="K7048" i="38"/>
  <c r="T7046" i="38"/>
  <c r="U7046" i="38"/>
  <c r="W7046" i="38"/>
  <c r="X7046" i="38"/>
  <c r="U7047" i="38"/>
  <c r="W7047" i="38"/>
  <c r="K7049" i="38"/>
  <c r="X7047" i="38"/>
  <c r="T7047" i="38"/>
  <c r="K7050" i="38"/>
  <c r="U7048" i="38"/>
  <c r="W7048" i="38"/>
  <c r="T7048" i="38"/>
  <c r="U7050" i="38"/>
  <c r="W7050" i="38"/>
  <c r="K7052" i="38"/>
  <c r="U7049" i="38"/>
  <c r="W7049" i="38"/>
  <c r="X7048" i="38"/>
  <c r="K7051" i="38"/>
  <c r="X7050" i="38"/>
  <c r="X7049" i="38"/>
  <c r="T7050" i="38"/>
  <c r="T7049" i="38"/>
  <c r="K7054" i="38"/>
  <c r="K7053" i="38"/>
  <c r="T7051" i="38"/>
  <c r="U7051" i="38"/>
  <c r="W7051" i="38"/>
  <c r="T7052" i="38"/>
  <c r="X7051" i="38"/>
  <c r="U7052" i="38"/>
  <c r="X7052" i="38"/>
  <c r="K7055" i="38"/>
  <c r="U7053" i="38"/>
  <c r="T7053" i="38"/>
  <c r="U7055" i="38"/>
  <c r="X7053" i="38"/>
  <c r="K7056" i="38"/>
  <c r="U7054" i="38"/>
  <c r="X7055" i="38"/>
  <c r="X7054" i="38"/>
  <c r="T7054" i="38"/>
  <c r="T7055" i="38"/>
  <c r="K7057" i="38"/>
  <c r="U7057" i="38"/>
  <c r="K7059" i="38"/>
  <c r="K7058" i="38"/>
  <c r="U7056" i="38"/>
  <c r="T7057" i="38"/>
  <c r="U7058" i="38"/>
  <c r="X7056" i="38"/>
  <c r="X7057" i="38"/>
  <c r="T7056" i="38"/>
  <c r="X7058" i="38"/>
  <c r="T7058" i="38"/>
  <c r="K7060" i="38"/>
  <c r="K7061" i="38"/>
  <c r="U7059" i="38"/>
  <c r="T7060" i="38"/>
  <c r="U7060" i="38"/>
  <c r="X7059" i="38"/>
  <c r="T7059" i="38"/>
  <c r="X7060" i="38"/>
  <c r="K7062" i="38"/>
  <c r="U7061" i="38"/>
  <c r="T7061" i="38"/>
  <c r="X7061" i="38"/>
  <c r="K7063" i="38"/>
  <c r="U7062" i="38"/>
  <c r="X7062" i="38"/>
  <c r="T7062" i="38"/>
  <c r="K7064" i="38"/>
  <c r="K7065" i="38"/>
  <c r="U7063" i="38"/>
  <c r="X7063" i="38"/>
  <c r="K7067" i="38"/>
  <c r="T7063" i="38"/>
  <c r="K7066" i="38"/>
  <c r="U7064" i="38"/>
  <c r="X7064" i="38"/>
  <c r="U7065" i="38"/>
  <c r="T7064" i="38"/>
  <c r="X7065" i="38"/>
  <c r="K7068" i="38"/>
  <c r="T7065" i="38"/>
  <c r="U7066" i="38"/>
  <c r="X7066" i="38"/>
  <c r="T7066" i="38"/>
  <c r="U7067" i="38"/>
  <c r="W7067" i="38"/>
  <c r="K7069" i="38"/>
  <c r="U7068" i="38"/>
  <c r="W7068" i="38"/>
  <c r="X7067" i="38"/>
  <c r="T7067" i="38"/>
  <c r="K7070" i="38"/>
  <c r="T7068" i="38"/>
  <c r="U7069" i="38"/>
  <c r="W7069" i="38"/>
  <c r="X7069" i="38"/>
  <c r="X7068" i="38"/>
  <c r="T7069" i="38"/>
  <c r="K7071" i="38"/>
  <c r="T7070" i="38"/>
  <c r="U7070" i="38"/>
  <c r="W7070" i="38"/>
  <c r="K7072" i="38"/>
  <c r="T7071" i="38"/>
  <c r="U7071" i="38"/>
  <c r="W7071" i="38"/>
  <c r="X7070" i="38"/>
  <c r="X7071" i="38"/>
  <c r="K7073" i="38"/>
  <c r="U7072" i="38"/>
  <c r="W7072" i="38"/>
  <c r="X7072" i="38"/>
  <c r="T7072" i="38"/>
  <c r="K7074" i="38"/>
  <c r="U7073" i="38"/>
  <c r="W7073" i="38"/>
  <c r="U7074" i="38"/>
  <c r="W7074" i="38"/>
  <c r="X7073" i="38"/>
  <c r="T7074" i="38"/>
  <c r="T7073" i="38"/>
  <c r="K7075" i="38"/>
  <c r="X7074" i="38"/>
  <c r="K7076" i="38"/>
  <c r="T7075" i="38"/>
  <c r="U7075" i="38"/>
  <c r="W7075" i="38"/>
  <c r="K7077" i="38"/>
  <c r="K7078" i="38"/>
  <c r="X7075" i="38"/>
  <c r="T7076" i="38"/>
  <c r="U7076" i="38"/>
  <c r="U7077" i="38"/>
  <c r="X7077" i="38"/>
  <c r="X7076" i="38"/>
  <c r="K7079" i="38"/>
  <c r="T7077" i="38"/>
  <c r="U7078" i="38"/>
  <c r="T7078" i="38"/>
  <c r="X7078" i="38"/>
  <c r="K7080" i="38"/>
  <c r="U7080" i="38"/>
  <c r="K7081" i="38"/>
  <c r="U7079" i="38"/>
  <c r="T7079" i="38"/>
  <c r="T7080" i="38"/>
  <c r="U7081" i="38"/>
  <c r="K7083" i="38"/>
  <c r="X7080" i="38"/>
  <c r="X7079" i="38"/>
  <c r="K7082" i="38"/>
  <c r="X7081" i="38"/>
  <c r="T7081" i="38"/>
  <c r="T7082" i="38"/>
  <c r="K7084" i="38"/>
  <c r="U7082" i="38"/>
  <c r="X7082" i="38"/>
  <c r="K7085" i="38"/>
  <c r="U7083" i="38"/>
  <c r="U7085" i="38"/>
  <c r="X7083" i="38"/>
  <c r="T7083" i="38"/>
  <c r="T7084" i="38"/>
  <c r="K7086" i="38"/>
  <c r="U7084" i="38"/>
  <c r="X7085" i="38"/>
  <c r="X7084" i="38"/>
  <c r="T7085" i="38"/>
  <c r="K7087" i="38"/>
  <c r="U7086" i="38"/>
  <c r="X7086" i="38"/>
  <c r="T7086" i="38"/>
  <c r="K7088" i="38"/>
  <c r="U7087" i="38"/>
  <c r="U7088" i="38"/>
  <c r="K7089" i="38"/>
  <c r="K7090" i="38"/>
  <c r="T7088" i="38"/>
  <c r="X7087" i="38"/>
  <c r="T7087" i="38"/>
  <c r="X7088" i="38"/>
  <c r="T7089" i="38"/>
  <c r="U7089" i="38"/>
  <c r="K7092" i="38"/>
  <c r="K7091" i="38"/>
  <c r="X7089" i="38"/>
  <c r="T7090" i="38"/>
  <c r="U7090" i="38"/>
  <c r="U7091" i="38"/>
  <c r="W7091" i="38"/>
  <c r="X7091" i="38"/>
  <c r="T7091" i="38"/>
  <c r="K7094" i="38"/>
  <c r="K7093" i="38"/>
  <c r="X7090" i="38"/>
  <c r="U7092" i="38"/>
  <c r="W7092" i="38"/>
  <c r="T7093" i="38"/>
  <c r="U7093" i="38"/>
  <c r="W7093" i="38"/>
  <c r="T7092" i="38"/>
  <c r="X7092" i="38"/>
  <c r="X7093" i="38"/>
  <c r="K7096" i="38"/>
  <c r="K7095" i="38"/>
  <c r="U7094" i="38"/>
  <c r="W7094" i="38"/>
  <c r="X7094" i="38"/>
  <c r="U7095" i="38"/>
  <c r="W7095" i="38"/>
  <c r="T7094" i="38"/>
  <c r="K7097" i="38"/>
  <c r="T7095" i="38"/>
  <c r="X7095" i="38"/>
  <c r="U7096" i="38"/>
  <c r="W7096" i="38"/>
  <c r="T7096" i="38"/>
  <c r="K7098" i="38"/>
  <c r="X7096" i="38"/>
  <c r="U7097" i="38"/>
  <c r="W7097" i="38"/>
  <c r="K7099" i="38"/>
  <c r="X7097" i="38"/>
  <c r="K7100" i="38"/>
  <c r="U7098" i="38"/>
  <c r="W7098" i="38"/>
  <c r="T7097" i="38"/>
  <c r="U7099" i="38"/>
  <c r="W7099" i="38"/>
  <c r="X7099" i="38"/>
  <c r="X7098" i="38"/>
  <c r="T7098" i="38"/>
  <c r="T7099" i="38"/>
  <c r="K7101" i="38"/>
  <c r="K7102" i="38"/>
  <c r="U7100" i="38"/>
  <c r="T7100" i="38"/>
  <c r="U7101" i="38"/>
  <c r="X7100" i="38"/>
  <c r="K7104" i="38"/>
  <c r="T7101" i="38"/>
  <c r="K7103" i="38"/>
  <c r="X7101" i="38"/>
  <c r="U7102" i="38"/>
  <c r="X7102" i="38"/>
  <c r="K7105" i="38"/>
  <c r="T7102" i="38"/>
  <c r="T7103" i="38"/>
  <c r="U7103" i="38"/>
  <c r="X7103" i="38"/>
  <c r="K7107" i="38"/>
  <c r="U7104" i="38"/>
  <c r="K7106" i="38"/>
  <c r="T7104" i="38"/>
  <c r="X7104" i="38"/>
  <c r="U7105" i="38"/>
  <c r="X7105" i="38"/>
  <c r="T7105" i="38"/>
  <c r="U7106" i="38"/>
  <c r="T7106" i="38"/>
  <c r="K7108" i="38"/>
  <c r="X7106" i="38"/>
  <c r="U7107" i="38"/>
  <c r="K7110" i="38"/>
  <c r="T7107" i="38"/>
  <c r="K7109" i="38"/>
  <c r="X7107" i="38"/>
  <c r="U7108" i="38"/>
  <c r="T7108" i="38"/>
  <c r="X7108" i="38"/>
  <c r="K7111" i="38"/>
  <c r="U7109" i="38"/>
  <c r="X7109" i="38"/>
  <c r="T7110" i="38"/>
  <c r="U7110" i="38"/>
  <c r="T7109" i="38"/>
  <c r="K7112" i="38"/>
  <c r="X7110" i="38"/>
  <c r="T7111" i="38"/>
  <c r="K7113" i="38"/>
  <c r="U7111" i="38"/>
  <c r="X7111" i="38"/>
  <c r="K7115" i="38"/>
  <c r="U7112" i="38"/>
  <c r="K7114" i="38"/>
  <c r="U7114" i="38"/>
  <c r="X7112" i="38"/>
  <c r="T7112" i="38"/>
  <c r="U7113" i="38"/>
  <c r="K7116" i="38"/>
  <c r="T7114" i="38"/>
  <c r="X7114" i="38"/>
  <c r="T7113" i="38"/>
  <c r="X7113" i="38"/>
  <c r="U7115" i="38"/>
  <c r="W7115" i="38"/>
  <c r="K7117" i="38"/>
  <c r="X7115" i="38"/>
  <c r="T7115" i="38"/>
  <c r="U7116" i="38"/>
  <c r="W7116" i="38"/>
  <c r="K7119" i="38"/>
  <c r="K7118" i="38"/>
  <c r="T7116" i="38"/>
  <c r="X7116" i="38"/>
  <c r="U7117" i="38"/>
  <c r="W7117" i="38"/>
  <c r="T7117" i="38"/>
  <c r="X7117" i="38"/>
  <c r="U7118" i="38"/>
  <c r="W7118" i="38"/>
  <c r="K7120" i="38"/>
  <c r="T7118" i="38"/>
  <c r="X7118" i="38"/>
  <c r="U7119" i="38"/>
  <c r="W7119" i="38"/>
  <c r="K7121" i="38"/>
  <c r="U7120" i="38"/>
  <c r="W7120" i="38"/>
  <c r="T7119" i="38"/>
  <c r="T7120" i="38"/>
  <c r="X7120" i="38"/>
  <c r="X7119" i="38"/>
  <c r="K7123" i="38"/>
  <c r="K7122" i="38"/>
  <c r="U7122" i="38"/>
  <c r="W7122" i="38"/>
  <c r="U7121" i="38"/>
  <c r="W7121" i="38"/>
  <c r="T7121" i="38"/>
  <c r="T7122" i="38"/>
  <c r="X7122" i="38"/>
  <c r="K7124" i="38"/>
  <c r="X7121" i="38"/>
  <c r="U7123" i="38"/>
  <c r="W7123" i="38"/>
  <c r="K7126" i="38"/>
  <c r="K7125" i="38"/>
  <c r="X7123" i="38"/>
  <c r="T7123" i="38"/>
  <c r="U7124" i="38"/>
  <c r="T7124" i="38"/>
  <c r="X7124" i="38"/>
  <c r="U7125" i="38"/>
  <c r="K7128" i="38"/>
  <c r="K7127" i="38"/>
  <c r="X7125" i="38"/>
  <c r="T7125" i="38"/>
  <c r="U7126" i="38"/>
  <c r="U7127" i="38"/>
  <c r="X7126" i="38"/>
  <c r="T7126" i="38"/>
  <c r="K7129" i="38"/>
  <c r="T7127" i="38"/>
  <c r="U7129" i="38"/>
  <c r="X7127" i="38"/>
  <c r="T7128" i="38"/>
  <c r="K7130" i="38"/>
  <c r="U7128" i="38"/>
  <c r="T7129" i="38"/>
  <c r="X7129" i="38"/>
  <c r="K7131" i="38"/>
  <c r="X7128" i="38"/>
  <c r="T7130" i="38"/>
  <c r="U7130" i="38"/>
  <c r="X7130" i="38"/>
  <c r="K7132" i="38"/>
  <c r="T7131" i="38"/>
  <c r="K7133" i="38"/>
  <c r="U7131" i="38"/>
  <c r="T7132" i="38"/>
  <c r="U7132" i="38"/>
  <c r="K7134" i="38"/>
  <c r="X7131" i="38"/>
  <c r="X7132" i="38"/>
  <c r="K7135" i="38"/>
  <c r="T7133" i="38"/>
  <c r="U7133" i="38"/>
  <c r="U7134" i="38"/>
  <c r="T7134" i="38"/>
  <c r="X7133" i="38"/>
  <c r="K7136" i="38"/>
  <c r="U7135" i="38"/>
  <c r="K7137" i="38"/>
  <c r="X7134" i="38"/>
  <c r="T7136" i="38"/>
  <c r="T7135" i="38"/>
  <c r="U7136" i="38"/>
  <c r="X7136" i="38"/>
  <c r="X7135" i="38"/>
  <c r="U7137" i="38"/>
  <c r="K7138" i="38"/>
  <c r="T7137" i="38"/>
  <c r="X7137" i="38"/>
  <c r="U7138" i="38"/>
  <c r="K7139" i="38"/>
  <c r="U7139" i="38"/>
  <c r="W7139" i="38"/>
  <c r="X7138" i="38"/>
  <c r="T7138" i="38"/>
  <c r="K7141" i="38"/>
  <c r="K7140" i="38"/>
  <c r="T7139" i="38"/>
  <c r="X7139" i="38"/>
  <c r="K7142" i="38"/>
  <c r="T7140" i="38"/>
  <c r="U7140" i="38"/>
  <c r="W7140" i="38"/>
  <c r="U7142" i="38"/>
  <c r="W7142" i="38"/>
  <c r="U7141" i="38"/>
  <c r="W7141" i="38"/>
  <c r="X7140" i="38"/>
  <c r="K7143" i="38"/>
  <c r="T7142" i="38"/>
  <c r="X7141" i="38"/>
  <c r="T7141" i="38"/>
  <c r="X7142" i="38"/>
  <c r="K7144" i="38"/>
  <c r="U7143" i="38"/>
  <c r="W7143" i="38"/>
  <c r="U7144" i="38"/>
  <c r="W7144" i="38"/>
  <c r="X7143" i="38"/>
  <c r="K7145" i="38"/>
  <c r="T7143" i="38"/>
  <c r="U7145" i="38"/>
  <c r="W7145" i="38"/>
  <c r="X7144" i="38"/>
  <c r="T7144" i="38"/>
  <c r="K7146" i="38"/>
  <c r="X7145" i="38"/>
  <c r="T7145" i="38"/>
  <c r="K7147" i="38"/>
  <c r="U7146" i="38"/>
  <c r="W7146" i="38"/>
  <c r="T7146" i="38"/>
  <c r="X7146" i="38"/>
  <c r="K7148" i="38"/>
  <c r="K7149" i="38"/>
  <c r="T7147" i="38"/>
  <c r="U7147" i="38"/>
  <c r="W7147" i="38"/>
  <c r="U7149" i="38"/>
  <c r="X7147" i="38"/>
  <c r="T7148" i="38"/>
  <c r="K7150" i="38"/>
  <c r="U7148" i="38"/>
  <c r="X7149" i="38"/>
  <c r="T7149" i="38"/>
  <c r="K7151" i="38"/>
  <c r="X7148" i="38"/>
  <c r="T7150" i="38"/>
  <c r="U7150" i="38"/>
  <c r="X7150" i="38"/>
  <c r="U7151" i="38"/>
  <c r="K7152" i="38"/>
  <c r="X7151" i="38"/>
  <c r="T7151" i="38"/>
  <c r="K7153" i="38"/>
  <c r="U7152" i="38"/>
  <c r="X7152" i="38"/>
  <c r="T7152" i="38"/>
  <c r="K7154" i="38"/>
  <c r="K7155" i="38"/>
  <c r="U7153" i="38"/>
  <c r="X7153" i="38"/>
  <c r="U7154" i="38"/>
  <c r="T7153" i="38"/>
  <c r="K7156" i="38"/>
  <c r="X7154" i="38"/>
  <c r="K7158" i="38"/>
  <c r="T7154" i="38"/>
  <c r="K7157" i="38"/>
  <c r="U7155" i="38"/>
  <c r="X7155" i="38"/>
  <c r="T7156" i="38"/>
  <c r="U7156" i="38"/>
  <c r="T7155" i="38"/>
  <c r="X7156" i="38"/>
  <c r="U7157" i="38"/>
  <c r="K7159" i="38"/>
  <c r="T7157" i="38"/>
  <c r="U7158" i="38"/>
  <c r="X7157" i="38"/>
  <c r="T7158" i="38"/>
  <c r="K7160" i="38"/>
  <c r="U7159" i="38"/>
  <c r="K7161" i="38"/>
  <c r="X7158" i="38"/>
  <c r="T7159" i="38"/>
  <c r="X7159" i="38"/>
  <c r="U7160" i="38"/>
  <c r="T7160" i="38"/>
  <c r="K7162" i="38"/>
  <c r="U7161" i="38"/>
  <c r="T7161" i="38"/>
  <c r="U7162" i="38"/>
  <c r="X7161" i="38"/>
  <c r="X7160" i="38"/>
  <c r="K7163" i="38"/>
  <c r="T7162" i="38"/>
  <c r="X7162" i="38"/>
  <c r="K7165" i="38"/>
  <c r="K7164" i="38"/>
  <c r="T7163" i="38"/>
  <c r="U7163" i="38"/>
  <c r="W7163" i="38"/>
  <c r="X7163" i="38"/>
  <c r="K7166" i="38"/>
  <c r="U7164" i="38"/>
  <c r="W7164" i="38"/>
  <c r="T7164" i="38"/>
  <c r="X7164" i="38"/>
  <c r="U7165" i="38"/>
  <c r="W7165" i="38"/>
  <c r="K7167" i="38"/>
  <c r="T7165" i="38"/>
  <c r="T7166" i="38"/>
  <c r="U7166" i="38"/>
  <c r="W7166" i="38"/>
  <c r="X7166" i="38"/>
  <c r="X7165" i="38"/>
  <c r="K7168" i="38"/>
  <c r="T7167" i="38"/>
  <c r="U7168" i="38"/>
  <c r="W7168" i="38"/>
  <c r="K7169" i="38"/>
  <c r="U7167" i="38"/>
  <c r="W7167" i="38"/>
  <c r="U7169" i="38"/>
  <c r="W7169" i="38"/>
  <c r="X7168" i="38"/>
  <c r="T7168" i="38"/>
  <c r="X7167" i="38"/>
  <c r="K7170" i="38"/>
  <c r="U7170" i="38"/>
  <c r="W7170" i="38"/>
  <c r="X7169" i="38"/>
  <c r="T7169" i="38"/>
  <c r="K7171" i="38"/>
  <c r="T7170" i="38"/>
  <c r="U7171" i="38"/>
  <c r="W7171" i="38"/>
  <c r="X7170" i="38"/>
  <c r="K7172" i="38"/>
  <c r="T7171" i="38"/>
  <c r="X7171" i="38"/>
  <c r="K7173" i="38"/>
  <c r="U7173" i="38"/>
  <c r="T7172" i="38"/>
  <c r="K7175" i="38"/>
  <c r="K7174" i="38"/>
  <c r="U7172" i="38"/>
  <c r="T7173" i="38"/>
  <c r="X7173" i="38"/>
  <c r="X7172" i="38"/>
  <c r="T7174" i="38"/>
  <c r="U7174" i="38"/>
  <c r="X7174" i="38"/>
  <c r="K7176" i="38"/>
  <c r="U7175" i="38"/>
  <c r="K7177" i="38"/>
  <c r="T7176" i="38"/>
  <c r="T7175" i="38"/>
  <c r="U7176" i="38"/>
  <c r="X7175" i="38"/>
  <c r="X7176" i="38"/>
  <c r="K7178" i="38"/>
  <c r="U7177" i="38"/>
  <c r="K7179" i="38"/>
  <c r="T7178" i="38"/>
  <c r="U7178" i="38"/>
  <c r="T7177" i="38"/>
  <c r="X7177" i="38"/>
  <c r="X7178" i="38"/>
  <c r="K7180" i="38"/>
  <c r="K7181" i="38"/>
  <c r="U7179" i="38"/>
  <c r="U7180" i="38"/>
  <c r="X7179" i="38"/>
  <c r="T7179" i="38"/>
  <c r="X7180" i="38"/>
  <c r="T7180" i="38"/>
  <c r="K7183" i="38"/>
  <c r="K7182" i="38"/>
  <c r="U7181" i="38"/>
  <c r="X7181" i="38"/>
  <c r="T7181" i="38"/>
  <c r="K7184" i="38"/>
  <c r="U7182" i="38"/>
  <c r="X7182" i="38"/>
  <c r="T7182" i="38"/>
  <c r="U7183" i="38"/>
  <c r="K7185" i="38"/>
  <c r="U7184" i="38"/>
  <c r="X7184" i="38"/>
  <c r="X7183" i="38"/>
  <c r="T7184" i="38"/>
  <c r="T7183" i="38"/>
  <c r="K7186" i="38"/>
  <c r="U7185" i="38"/>
  <c r="K7187" i="38"/>
  <c r="U7186" i="38"/>
  <c r="T7186" i="38"/>
  <c r="X7185" i="38"/>
  <c r="T7185" i="38"/>
  <c r="X7186" i="38"/>
  <c r="K7188" i="38"/>
  <c r="K7189" i="38"/>
  <c r="U7187" i="38"/>
  <c r="W7187" i="38"/>
  <c r="X7187" i="38"/>
  <c r="T7188" i="38"/>
  <c r="T7187" i="38"/>
  <c r="U7188" i="38"/>
  <c r="W7188" i="38"/>
  <c r="K7190" i="38"/>
  <c r="U7189" i="38"/>
  <c r="W7189" i="38"/>
  <c r="T7189" i="38"/>
  <c r="K7191" i="38"/>
  <c r="X7188" i="38"/>
  <c r="T7190" i="38"/>
  <c r="U7190" i="38"/>
  <c r="W7190" i="38"/>
  <c r="X7189" i="38"/>
  <c r="X7190" i="38"/>
  <c r="U7191" i="38"/>
  <c r="W7191" i="38"/>
  <c r="K7192" i="38"/>
  <c r="U7192" i="38"/>
  <c r="W7192" i="38"/>
  <c r="X7191" i="38"/>
  <c r="T7191" i="38"/>
  <c r="K7194" i="38"/>
  <c r="K7193" i="38"/>
  <c r="X7192" i="38"/>
  <c r="T7192" i="38"/>
  <c r="K7195" i="38"/>
  <c r="T7193" i="38"/>
  <c r="U7193" i="38"/>
  <c r="W7193" i="38"/>
  <c r="T7194" i="38"/>
  <c r="U7194" i="38"/>
  <c r="W7194" i="38"/>
  <c r="X7193" i="38"/>
  <c r="K7197" i="38"/>
  <c r="K7196" i="38"/>
  <c r="X7194" i="38"/>
  <c r="U7195" i="38"/>
  <c r="W7195" i="38"/>
  <c r="U7196" i="38"/>
  <c r="X7195" i="38"/>
  <c r="K7198" i="38"/>
  <c r="T7195" i="38"/>
  <c r="X7196" i="38"/>
  <c r="T7196" i="38"/>
  <c r="U7197" i="38"/>
  <c r="K7199" i="38"/>
  <c r="X7197" i="38"/>
  <c r="T7197" i="38"/>
  <c r="T7198" i="38"/>
  <c r="K7200" i="38"/>
  <c r="U7198" i="38"/>
  <c r="U7199" i="38"/>
  <c r="U7200" i="38"/>
  <c r="K7201" i="38"/>
  <c r="T7199" i="38"/>
  <c r="X7198" i="38"/>
  <c r="T7200" i="38"/>
  <c r="X7200" i="38"/>
  <c r="X7199" i="38"/>
  <c r="K7202" i="38"/>
  <c r="U7201" i="38"/>
  <c r="K7204" i="38"/>
  <c r="K7203" i="38"/>
  <c r="X7201" i="38"/>
  <c r="T7202" i="38"/>
  <c r="U7202" i="38"/>
  <c r="U7203" i="38"/>
  <c r="T7201" i="38"/>
  <c r="T7203" i="38"/>
  <c r="X7202" i="38"/>
  <c r="X7203" i="38"/>
  <c r="K7205" i="38"/>
  <c r="U7204" i="38"/>
  <c r="U7205" i="38"/>
  <c r="K7206" i="38"/>
  <c r="T7204" i="38"/>
  <c r="X7205" i="38"/>
  <c r="T7205" i="38"/>
  <c r="X7204" i="38"/>
  <c r="K7207" i="38"/>
  <c r="U7206" i="38"/>
  <c r="X7206" i="38"/>
  <c r="T7206" i="38"/>
  <c r="K7208" i="38"/>
  <c r="U7207" i="38"/>
  <c r="K7209" i="38"/>
  <c r="X7207" i="38"/>
  <c r="T7207" i="38"/>
  <c r="K7210" i="38"/>
  <c r="U7208" i="38"/>
  <c r="U7209" i="38"/>
  <c r="X7209" i="38"/>
  <c r="X7208" i="38"/>
  <c r="T7208" i="38"/>
  <c r="T7209" i="38"/>
  <c r="K7211" i="38"/>
  <c r="K7212" i="38"/>
  <c r="U7210" i="38"/>
  <c r="X7210" i="38"/>
  <c r="T7210" i="38"/>
  <c r="T7211" i="38"/>
  <c r="U7211" i="38"/>
  <c r="W7211" i="38"/>
  <c r="K7213" i="38"/>
  <c r="K7214" i="38"/>
  <c r="X7211" i="38"/>
  <c r="U7212" i="38"/>
  <c r="W7212" i="38"/>
  <c r="T7212" i="38"/>
  <c r="X7212" i="38"/>
  <c r="U7213" i="38"/>
  <c r="W7213" i="38"/>
  <c r="K7215" i="38"/>
  <c r="T7213" i="38"/>
  <c r="X7213" i="38"/>
  <c r="K7216" i="38"/>
  <c r="U7214" i="38"/>
  <c r="W7214" i="38"/>
  <c r="T7214" i="38"/>
  <c r="U7215" i="38"/>
  <c r="W7215" i="38"/>
  <c r="K7217" i="38"/>
  <c r="X7214" i="38"/>
  <c r="T7215" i="38"/>
  <c r="X7215" i="38"/>
  <c r="K7218" i="38"/>
  <c r="U7216" i="38"/>
  <c r="W7216" i="38"/>
  <c r="X7216" i="38"/>
  <c r="K7219" i="38"/>
  <c r="U7217" i="38"/>
  <c r="W7217" i="38"/>
  <c r="T7216" i="38"/>
  <c r="X7217" i="38"/>
  <c r="T7217" i="38"/>
  <c r="K7220" i="38"/>
  <c r="T7219" i="38"/>
  <c r="U7218" i="38"/>
  <c r="W7218" i="38"/>
  <c r="U7219" i="38"/>
  <c r="W7219" i="38"/>
  <c r="T7218" i="38"/>
  <c r="X7218" i="38"/>
  <c r="K7221" i="38"/>
  <c r="X7219" i="38"/>
  <c r="T7220" i="38"/>
  <c r="U7220" i="38"/>
  <c r="X7220" i="38"/>
  <c r="K7222" i="38"/>
  <c r="K7223" i="38"/>
  <c r="U7221" i="38"/>
  <c r="U7222" i="38"/>
  <c r="T7222" i="38"/>
  <c r="X7222" i="38"/>
  <c r="T7221" i="38"/>
  <c r="X7221" i="38"/>
  <c r="K7224" i="38"/>
  <c r="U7223" i="38"/>
  <c r="K7226" i="38"/>
  <c r="K7225" i="38"/>
  <c r="X7223" i="38"/>
  <c r="T7223" i="38"/>
  <c r="U7224" i="38"/>
  <c r="T7224" i="38"/>
  <c r="U7225" i="38"/>
  <c r="X7224" i="38"/>
  <c r="K7227" i="38"/>
  <c r="T7225" i="38"/>
  <c r="X7225" i="38"/>
  <c r="U7226" i="38"/>
  <c r="T7226" i="38"/>
  <c r="K7228" i="38"/>
  <c r="X7226" i="38"/>
  <c r="K7229" i="38"/>
  <c r="U7227" i="38"/>
  <c r="X7227" i="38"/>
  <c r="T7227" i="38"/>
  <c r="U7228" i="38"/>
  <c r="K7230" i="38"/>
  <c r="X7228" i="38"/>
  <c r="U7229" i="38"/>
  <c r="K7231" i="38"/>
  <c r="T7228" i="38"/>
  <c r="T7229" i="38"/>
  <c r="K7232" i="38"/>
  <c r="X7229" i="38"/>
  <c r="T7230" i="38"/>
  <c r="U7230" i="38"/>
  <c r="U7231" i="38"/>
  <c r="X7231" i="38"/>
  <c r="T7231" i="38"/>
  <c r="X7230" i="38"/>
  <c r="K7233" i="38"/>
  <c r="U7232" i="38"/>
  <c r="K7234" i="38"/>
  <c r="T7232" i="38"/>
  <c r="U7233" i="38"/>
  <c r="X7233" i="38"/>
  <c r="T7233" i="38"/>
  <c r="X7232" i="38"/>
  <c r="K7236" i="38"/>
  <c r="K7235" i="38"/>
  <c r="T7234" i="38"/>
  <c r="U7234" i="38"/>
  <c r="X7234" i="38"/>
  <c r="K7237" i="38"/>
  <c r="U7235" i="38"/>
  <c r="W7235" i="38"/>
  <c r="T7235" i="38"/>
  <c r="U7236" i="38"/>
  <c r="W7236" i="38"/>
  <c r="X7235" i="38"/>
  <c r="K7238" i="38"/>
  <c r="X7236" i="38"/>
  <c r="T7236" i="38"/>
  <c r="T7237" i="38"/>
  <c r="U7237" i="38"/>
  <c r="W7237" i="38"/>
  <c r="T7238" i="38"/>
  <c r="K7239" i="38"/>
  <c r="U7238" i="38"/>
  <c r="W7238" i="38"/>
  <c r="X7238" i="38"/>
  <c r="K7240" i="38"/>
  <c r="X7237" i="38"/>
  <c r="U7239" i="38"/>
  <c r="W7239" i="38"/>
  <c r="X7239" i="38"/>
  <c r="T7239" i="38"/>
  <c r="K7242" i="38"/>
  <c r="K7241" i="38"/>
  <c r="U7240" i="38"/>
  <c r="W7240" i="38"/>
  <c r="T7240" i="38"/>
  <c r="U7241" i="38"/>
  <c r="W7241" i="38"/>
  <c r="X7240" i="38"/>
  <c r="K7243" i="38"/>
  <c r="U7242" i="38"/>
  <c r="W7242" i="38"/>
  <c r="X7241" i="38"/>
  <c r="K7244" i="38"/>
  <c r="T7241" i="38"/>
  <c r="U7243" i="38"/>
  <c r="W7243" i="38"/>
  <c r="T7243" i="38"/>
  <c r="X7242" i="38"/>
  <c r="T7242" i="38"/>
  <c r="K7245" i="38"/>
  <c r="X7243" i="38"/>
  <c r="U7244" i="38"/>
  <c r="X7244" i="38"/>
  <c r="T7244" i="38"/>
  <c r="K7246" i="38"/>
  <c r="U7245" i="38"/>
  <c r="K7247" i="38"/>
  <c r="U7246" i="38"/>
  <c r="U7247" i="38"/>
  <c r="X7246" i="38"/>
  <c r="X7245" i="38"/>
  <c r="T7245" i="38"/>
  <c r="T7246" i="38"/>
  <c r="K7248" i="38"/>
  <c r="T7247" i="38"/>
  <c r="X7247" i="38"/>
  <c r="U7248" i="38"/>
  <c r="K7249" i="38"/>
  <c r="T7248" i="38"/>
  <c r="X7248" i="38"/>
  <c r="K7250" i="38"/>
  <c r="U7249" i="38"/>
  <c r="K7252" i="38"/>
  <c r="K7251" i="38"/>
  <c r="X7249" i="38"/>
  <c r="T7249" i="38"/>
  <c r="U7250" i="38"/>
  <c r="U7251" i="38"/>
  <c r="X7250" i="38"/>
  <c r="K7253" i="38"/>
  <c r="T7250" i="38"/>
  <c r="T7251" i="38"/>
  <c r="X7251" i="38"/>
  <c r="U7252" i="38"/>
  <c r="K7254" i="38"/>
  <c r="X7252" i="38"/>
  <c r="T7252" i="38"/>
  <c r="U7253" i="38"/>
  <c r="K7255" i="38"/>
  <c r="T7253" i="38"/>
  <c r="X7253" i="38"/>
  <c r="K7256" i="38"/>
  <c r="U7254" i="38"/>
  <c r="U7255" i="38"/>
  <c r="X7255" i="38"/>
  <c r="X7254" i="38"/>
  <c r="T7255" i="38"/>
  <c r="K7257" i="38"/>
  <c r="T7254" i="38"/>
  <c r="U7256" i="38"/>
  <c r="X7256" i="38"/>
  <c r="T7257" i="38"/>
  <c r="K7259" i="38"/>
  <c r="K7258" i="38"/>
  <c r="T7256" i="38"/>
  <c r="U7257" i="38"/>
  <c r="X7257" i="38"/>
  <c r="K7260" i="38"/>
  <c r="U7258" i="38"/>
  <c r="U7259" i="38"/>
  <c r="W7259" i="38"/>
  <c r="X7258" i="38"/>
  <c r="T7258" i="38"/>
  <c r="K7261" i="38"/>
  <c r="U7261" i="38"/>
  <c r="W7261" i="38"/>
  <c r="T7259" i="38"/>
  <c r="X7259" i="38"/>
  <c r="T7260" i="38"/>
  <c r="K7262" i="38"/>
  <c r="U7260" i="38"/>
  <c r="W7260" i="38"/>
  <c r="T7261" i="38"/>
  <c r="X7260" i="38"/>
  <c r="X7261" i="38"/>
  <c r="U7262" i="38"/>
  <c r="W7262" i="38"/>
  <c r="K7263" i="38"/>
  <c r="X7262" i="38"/>
  <c r="T7263" i="38"/>
  <c r="K7264" i="38"/>
  <c r="T7262" i="38"/>
  <c r="U7263" i="38"/>
  <c r="W7263" i="38"/>
  <c r="X7263" i="38"/>
  <c r="K7265" i="38"/>
  <c r="K7267" i="38"/>
  <c r="K7266" i="38"/>
  <c r="T7264" i="38"/>
  <c r="U7264" i="38"/>
  <c r="W7264" i="38"/>
  <c r="U7265" i="38"/>
  <c r="W7265" i="38"/>
  <c r="X7264" i="38"/>
  <c r="K7268" i="38"/>
  <c r="T7266" i="38"/>
  <c r="U7266" i="38"/>
  <c r="W7266" i="38"/>
  <c r="T7265" i="38"/>
  <c r="X7265" i="38"/>
  <c r="X7266" i="38"/>
  <c r="K7269" i="38"/>
  <c r="U7267" i="38"/>
  <c r="W7267" i="38"/>
  <c r="X7267" i="38"/>
  <c r="U7268" i="38"/>
  <c r="T7267" i="38"/>
  <c r="K7271" i="38"/>
  <c r="K7270" i="38"/>
  <c r="T7268" i="38"/>
  <c r="X7268" i="38"/>
  <c r="U7269" i="38"/>
  <c r="X7269" i="38"/>
  <c r="T7269" i="38"/>
  <c r="K7272" i="38"/>
  <c r="U7270" i="38"/>
  <c r="X7270" i="38"/>
  <c r="U7271" i="38"/>
  <c r="T7270" i="38"/>
  <c r="K7273" i="38"/>
  <c r="X7271" i="38"/>
  <c r="U7272" i="38"/>
  <c r="T7271" i="38"/>
  <c r="K7274" i="38"/>
  <c r="T7273" i="38"/>
  <c r="U7273" i="38"/>
  <c r="X7272" i="38"/>
  <c r="T7272" i="38"/>
  <c r="X7273" i="38"/>
  <c r="K7275" i="38"/>
  <c r="U7274" i="38"/>
  <c r="K7276" i="38"/>
  <c r="T7274" i="38"/>
  <c r="X7274" i="38"/>
  <c r="K7277" i="38"/>
  <c r="U7275" i="38"/>
  <c r="X7275" i="38"/>
  <c r="T7275" i="38"/>
  <c r="K7278" i="38"/>
  <c r="U7276" i="38"/>
  <c r="U7277" i="38"/>
  <c r="X7277" i="38"/>
  <c r="X7276" i="38"/>
  <c r="K7279" i="38"/>
  <c r="T7276" i="38"/>
  <c r="T7277" i="38"/>
  <c r="T7278" i="38"/>
  <c r="U7278" i="38"/>
  <c r="X7278" i="38"/>
  <c r="K7280" i="38"/>
  <c r="U7279" i="38"/>
  <c r="X7279" i="38"/>
  <c r="T7279" i="38"/>
  <c r="K7281" i="38"/>
  <c r="U7280" i="38"/>
  <c r="K7282" i="38"/>
  <c r="U7281" i="38"/>
  <c r="U7282" i="38"/>
  <c r="X7281" i="38"/>
  <c r="X7280" i="38"/>
  <c r="T7280" i="38"/>
  <c r="T7281" i="38"/>
  <c r="K7283" i="38"/>
  <c r="T7282" i="38"/>
  <c r="X7282" i="38"/>
  <c r="K7284" i="38"/>
  <c r="U7283" i="38"/>
  <c r="W7283" i="38"/>
  <c r="K7286" i="38"/>
  <c r="K7285" i="38"/>
  <c r="U7284" i="38"/>
  <c r="W7284" i="38"/>
  <c r="X7284" i="38"/>
  <c r="X7283" i="38"/>
  <c r="T7284" i="38"/>
  <c r="T7283" i="38"/>
  <c r="U7285" i="38"/>
  <c r="W7285" i="38"/>
  <c r="X7285" i="38"/>
  <c r="T7285" i="38"/>
  <c r="K7287" i="38"/>
  <c r="U7286" i="38"/>
  <c r="W7286" i="38"/>
  <c r="K7288" i="38"/>
  <c r="U7287" i="38"/>
  <c r="W7287" i="38"/>
  <c r="T7286" i="38"/>
  <c r="X7286" i="38"/>
  <c r="X7287" i="38"/>
  <c r="T7287" i="38"/>
  <c r="T7288" i="38"/>
  <c r="K7289" i="38"/>
  <c r="U7288" i="38"/>
  <c r="W7288" i="38"/>
  <c r="X7288" i="38"/>
  <c r="K7290" i="38"/>
  <c r="U7289" i="38"/>
  <c r="W7289" i="38"/>
  <c r="T7289" i="38"/>
  <c r="X7289" i="38"/>
  <c r="K7291" i="38"/>
  <c r="U7290" i="38"/>
  <c r="W7290" i="38"/>
  <c r="X7290" i="38"/>
  <c r="T7290" i="38"/>
  <c r="K7292" i="38"/>
  <c r="K7294" i="38"/>
  <c r="K7293" i="38"/>
  <c r="U7291" i="38"/>
  <c r="W7291" i="38"/>
  <c r="T7291" i="38"/>
  <c r="X7291" i="38"/>
  <c r="U7292" i="38"/>
  <c r="X7292" i="38"/>
  <c r="T7292" i="38"/>
  <c r="T7293" i="38"/>
  <c r="K7296" i="38"/>
  <c r="K7295" i="38"/>
  <c r="U7293" i="38"/>
  <c r="U7295" i="38"/>
  <c r="X7293" i="38"/>
  <c r="U7294" i="38"/>
  <c r="T7294" i="38"/>
  <c r="T7295" i="38"/>
  <c r="X7294" i="38"/>
  <c r="X7295" i="38"/>
  <c r="K7297" i="38"/>
  <c r="T7296" i="38"/>
  <c r="U7296" i="38"/>
  <c r="K7298" i="38"/>
  <c r="K7299" i="38"/>
  <c r="T7297" i="38"/>
  <c r="X7296" i="38"/>
  <c r="U7297" i="38"/>
  <c r="U7298" i="38"/>
  <c r="T7298" i="38"/>
  <c r="X7298" i="38"/>
  <c r="X7297" i="38"/>
  <c r="K7300" i="38"/>
  <c r="U7300" i="38"/>
  <c r="K7301" i="38"/>
  <c r="U7299" i="38"/>
  <c r="X7300" i="38"/>
  <c r="X7299" i="38"/>
  <c r="T7300" i="38"/>
  <c r="T7299" i="38"/>
  <c r="K7303" i="38"/>
  <c r="K7302" i="38"/>
  <c r="U7301" i="38"/>
  <c r="X7301" i="38"/>
  <c r="T7301" i="38"/>
  <c r="U7302" i="38"/>
  <c r="K7304" i="38"/>
  <c r="X7302" i="38"/>
  <c r="T7302" i="38"/>
  <c r="U7303" i="38"/>
  <c r="K7305" i="38"/>
  <c r="X7303" i="38"/>
  <c r="T7303" i="38"/>
  <c r="K7307" i="38"/>
  <c r="K7306" i="38"/>
  <c r="U7304" i="38"/>
  <c r="X7304" i="38"/>
  <c r="T7304" i="38"/>
  <c r="U7305" i="38"/>
  <c r="T7305" i="38"/>
  <c r="X7305" i="38"/>
  <c r="K7308" i="38"/>
  <c r="U7306" i="38"/>
  <c r="T7306" i="38"/>
  <c r="X7306" i="38"/>
  <c r="K7309" i="38"/>
  <c r="U7307" i="38"/>
  <c r="W7307" i="38"/>
  <c r="X7307" i="38"/>
  <c r="T7307" i="38"/>
  <c r="U7308" i="38"/>
  <c r="W7308" i="38"/>
  <c r="K7310" i="38"/>
  <c r="X7308" i="38"/>
  <c r="T7308" i="38"/>
  <c r="K7311" i="38"/>
  <c r="U7309" i="38"/>
  <c r="W7309" i="38"/>
  <c r="U7311" i="38"/>
  <c r="W7311" i="38"/>
  <c r="X7309" i="38"/>
  <c r="K7312" i="38"/>
  <c r="T7309" i="38"/>
  <c r="K7313" i="38"/>
  <c r="U7310" i="38"/>
  <c r="W7310" i="38"/>
  <c r="T7311" i="38"/>
  <c r="U7312" i="38"/>
  <c r="W7312" i="38"/>
  <c r="X7311" i="38"/>
  <c r="X7310" i="38"/>
  <c r="T7310" i="38"/>
  <c r="X7312" i="38"/>
  <c r="T7312" i="38"/>
  <c r="K7314" i="38"/>
  <c r="K7315" i="38"/>
  <c r="U7313" i="38"/>
  <c r="W7313" i="38"/>
  <c r="T7313" i="38"/>
  <c r="U7314" i="38"/>
  <c r="W7314" i="38"/>
  <c r="X7313" i="38"/>
  <c r="K7316" i="38"/>
  <c r="T7314" i="38"/>
  <c r="X7314" i="38"/>
  <c r="K7317" i="38"/>
  <c r="U7315" i="38"/>
  <c r="W7315" i="38"/>
  <c r="T7315" i="38"/>
  <c r="U7316" i="38"/>
  <c r="X7316" i="38"/>
  <c r="X7315" i="38"/>
  <c r="T7316" i="38"/>
  <c r="K7318" i="38"/>
  <c r="K7319" i="38"/>
  <c r="U7317" i="38"/>
  <c r="X7317" i="38"/>
  <c r="U7318" i="38"/>
  <c r="T7318" i="38"/>
  <c r="T7317" i="38"/>
  <c r="K7320" i="38"/>
  <c r="K7321" i="38"/>
  <c r="U7319" i="38"/>
  <c r="X7318" i="38"/>
  <c r="T7320" i="38"/>
  <c r="U7320" i="38"/>
  <c r="X7319" i="38"/>
  <c r="X7320" i="38"/>
  <c r="T7319" i="38"/>
  <c r="K7322" i="38"/>
  <c r="U7321" i="38"/>
  <c r="T7321" i="38"/>
  <c r="K7323" i="38"/>
  <c r="X7321" i="38"/>
  <c r="U7323" i="38"/>
  <c r="K7324" i="38"/>
  <c r="U7322" i="38"/>
  <c r="T7322" i="38"/>
  <c r="X7323" i="38"/>
  <c r="X7322" i="38"/>
  <c r="T7323" i="38"/>
  <c r="K7325" i="38"/>
  <c r="U7324" i="38"/>
  <c r="T7324" i="38"/>
  <c r="K7326" i="38"/>
  <c r="K7327" i="38"/>
  <c r="X7324" i="38"/>
  <c r="T7325" i="38"/>
  <c r="U7325" i="38"/>
  <c r="X7325" i="38"/>
  <c r="K7328" i="38"/>
  <c r="T7327" i="38"/>
  <c r="U7326" i="38"/>
  <c r="U7327" i="38"/>
  <c r="X7326" i="38"/>
  <c r="T7326" i="38"/>
  <c r="X7327" i="38"/>
  <c r="K7330" i="38"/>
  <c r="K7329" i="38"/>
  <c r="U7328" i="38"/>
  <c r="U7329" i="38"/>
  <c r="X7329" i="38"/>
  <c r="X7328" i="38"/>
  <c r="T7329" i="38"/>
  <c r="T7328" i="38"/>
  <c r="K7331" i="38"/>
  <c r="U7330" i="38"/>
  <c r="K7332" i="38"/>
  <c r="X7330" i="38"/>
  <c r="K7334" i="38"/>
  <c r="T7330" i="38"/>
  <c r="K7333" i="38"/>
  <c r="T7332" i="38"/>
  <c r="T7331" i="38"/>
  <c r="U7331" i="38"/>
  <c r="W7331" i="38"/>
  <c r="U7332" i="38"/>
  <c r="W7332" i="38"/>
  <c r="X7332" i="38"/>
  <c r="X7331" i="38"/>
  <c r="U7333" i="38"/>
  <c r="W7333" i="38"/>
  <c r="K7335" i="38"/>
  <c r="T7333" i="38"/>
  <c r="U7335" i="38"/>
  <c r="W7335" i="38"/>
  <c r="X7333" i="38"/>
  <c r="K7336" i="38"/>
  <c r="U7334" i="38"/>
  <c r="W7334" i="38"/>
  <c r="T7335" i="38"/>
  <c r="X7334" i="38"/>
  <c r="X7335" i="38"/>
  <c r="T7334" i="38"/>
  <c r="K7337" i="38"/>
  <c r="U7337" i="38"/>
  <c r="W7337" i="38"/>
  <c r="T7336" i="38"/>
  <c r="K7338" i="38"/>
  <c r="U7336" i="38"/>
  <c r="W7336" i="38"/>
  <c r="X7337" i="38"/>
  <c r="X7336" i="38"/>
  <c r="T7337" i="38"/>
  <c r="K7339" i="38"/>
  <c r="T7338" i="38"/>
  <c r="U7338" i="38"/>
  <c r="W7338" i="38"/>
  <c r="K7340" i="38"/>
  <c r="X7338" i="38"/>
  <c r="T7339" i="38"/>
  <c r="U7339" i="38"/>
  <c r="W7339" i="38"/>
  <c r="K7341" i="38"/>
  <c r="X7339" i="38"/>
  <c r="U7340" i="38"/>
  <c r="K7342" i="38"/>
  <c r="X7340" i="38"/>
  <c r="T7340" i="38"/>
  <c r="U7341" i="38"/>
  <c r="K7343" i="38"/>
  <c r="T7341" i="38"/>
  <c r="T7342" i="38"/>
  <c r="U7342" i="38"/>
  <c r="X7341" i="38"/>
  <c r="X7342" i="38"/>
  <c r="U7343" i="38"/>
  <c r="K7344" i="38"/>
  <c r="X7343" i="38"/>
  <c r="T7343" i="38"/>
  <c r="K7345" i="38"/>
  <c r="U7344" i="38"/>
  <c r="T7344" i="38"/>
  <c r="K7346" i="38"/>
  <c r="U7346" i="38"/>
  <c r="X7344" i="38"/>
  <c r="U7345" i="38"/>
  <c r="K7347" i="38"/>
  <c r="T7346" i="38"/>
  <c r="X7345" i="38"/>
  <c r="U7347" i="38"/>
  <c r="X7346" i="38"/>
  <c r="T7345" i="38"/>
  <c r="K7348" i="38"/>
  <c r="T7347" i="38"/>
  <c r="X7347" i="38"/>
  <c r="K7349" i="38"/>
  <c r="U7348" i="38"/>
  <c r="K7350" i="38"/>
  <c r="T7348" i="38"/>
  <c r="U7349" i="38"/>
  <c r="X7348" i="38"/>
  <c r="K7351" i="38"/>
  <c r="U7351" i="38"/>
  <c r="U7350" i="38"/>
  <c r="X7349" i="38"/>
  <c r="K7352" i="38"/>
  <c r="T7349" i="38"/>
  <c r="T7350" i="38"/>
  <c r="T7351" i="38"/>
  <c r="X7351" i="38"/>
  <c r="X7350" i="38"/>
  <c r="K7353" i="38"/>
  <c r="U7352" i="38"/>
  <c r="U7353" i="38"/>
  <c r="K7355" i="38"/>
  <c r="K7354" i="38"/>
  <c r="T7353" i="38"/>
  <c r="X7352" i="38"/>
  <c r="X7353" i="38"/>
  <c r="U7354" i="38"/>
  <c r="K7356" i="38"/>
  <c r="T7352" i="38"/>
  <c r="T7354" i="38"/>
  <c r="X7354" i="38"/>
  <c r="K7357" i="38"/>
  <c r="T7355" i="38"/>
  <c r="U7355" i="38"/>
  <c r="W7355" i="38"/>
  <c r="T7356" i="38"/>
  <c r="X7355" i="38"/>
  <c r="U7356" i="38"/>
  <c r="W7356" i="38"/>
  <c r="K7358" i="38"/>
  <c r="X7356" i="38"/>
  <c r="U7357" i="38"/>
  <c r="W7357" i="38"/>
  <c r="K7360" i="38"/>
  <c r="K7359" i="38"/>
  <c r="T7357" i="38"/>
  <c r="X7357" i="38"/>
  <c r="T7358" i="38"/>
  <c r="U7358" i="38"/>
  <c r="W7358" i="38"/>
  <c r="X7358" i="38"/>
  <c r="T7359" i="38"/>
  <c r="K7361" i="38"/>
  <c r="U7359" i="38"/>
  <c r="W7359" i="38"/>
  <c r="X7359" i="38"/>
  <c r="U7360" i="38"/>
  <c r="W7360" i="38"/>
  <c r="K7362" i="38"/>
  <c r="T7360" i="38"/>
  <c r="X7360" i="38"/>
  <c r="K7363" i="38"/>
  <c r="T7361" i="38"/>
  <c r="U7361" i="38"/>
  <c r="W7361" i="38"/>
  <c r="U7363" i="38"/>
  <c r="W7363" i="38"/>
  <c r="T7362" i="38"/>
  <c r="K7364" i="38"/>
  <c r="X7361" i="38"/>
  <c r="U7362" i="38"/>
  <c r="W7362" i="38"/>
  <c r="T7363" i="38"/>
  <c r="X7363" i="38"/>
  <c r="K7366" i="38"/>
  <c r="K7365" i="38"/>
  <c r="X7362" i="38"/>
  <c r="T7364" i="38"/>
  <c r="U7364" i="38"/>
  <c r="X7364" i="38"/>
  <c r="U7365" i="38"/>
  <c r="T7365" i="38"/>
  <c r="K7368" i="38"/>
  <c r="K7367" i="38"/>
  <c r="U7366" i="38"/>
  <c r="K7369" i="38"/>
  <c r="X7365" i="38"/>
  <c r="T7366" i="38"/>
  <c r="X7366" i="38"/>
  <c r="U7367" i="38"/>
  <c r="X7367" i="38"/>
  <c r="T7367" i="38"/>
  <c r="U7368" i="38"/>
  <c r="K7370" i="38"/>
  <c r="X7368" i="38"/>
  <c r="T7368" i="38"/>
  <c r="U7369" i="38"/>
  <c r="K7371" i="38"/>
  <c r="X7369" i="38"/>
  <c r="K7372" i="38"/>
  <c r="T7370" i="38"/>
  <c r="T7369" i="38"/>
  <c r="U7370" i="38"/>
  <c r="T7371" i="38"/>
  <c r="U7371" i="38"/>
  <c r="X7371" i="38"/>
  <c r="X7370" i="38"/>
  <c r="K7374" i="38"/>
  <c r="K7373" i="38"/>
  <c r="U7372" i="38"/>
  <c r="T7372" i="38"/>
  <c r="X7372" i="38"/>
  <c r="U7373" i="38"/>
  <c r="K7375" i="38"/>
  <c r="X7373" i="38"/>
  <c r="T7373" i="38"/>
  <c r="T7374" i="38"/>
  <c r="U7374" i="38"/>
  <c r="K7376" i="38"/>
  <c r="X7374" i="38"/>
  <c r="U7375" i="38"/>
  <c r="K7377" i="38"/>
  <c r="X7375" i="38"/>
  <c r="T7375" i="38"/>
  <c r="U7377" i="38"/>
  <c r="K7378" i="38"/>
  <c r="U7376" i="38"/>
  <c r="T7377" i="38"/>
  <c r="X7376" i="38"/>
  <c r="T7376" i="38"/>
  <c r="X7377" i="38"/>
  <c r="K7379" i="38"/>
  <c r="U7378" i="38"/>
  <c r="X7378" i="38"/>
  <c r="K7380" i="38"/>
  <c r="T7378" i="38"/>
  <c r="K7381" i="38"/>
  <c r="U7379" i="38"/>
  <c r="W7379" i="38"/>
  <c r="X7379" i="38"/>
  <c r="T7379" i="38"/>
  <c r="U7380" i="38"/>
  <c r="W7380" i="38"/>
  <c r="K7382" i="38"/>
  <c r="X7380" i="38"/>
  <c r="K7383" i="38"/>
  <c r="U7381" i="38"/>
  <c r="W7381" i="38"/>
  <c r="T7380" i="38"/>
  <c r="U7382" i="38"/>
  <c r="W7382" i="38"/>
  <c r="X7381" i="38"/>
  <c r="T7381" i="38"/>
  <c r="X7382" i="38"/>
  <c r="T7382" i="38"/>
  <c r="K7384" i="38"/>
  <c r="U7383" i="38"/>
  <c r="W7383" i="38"/>
  <c r="K7386" i="38"/>
  <c r="K7385" i="38"/>
  <c r="X7383" i="38"/>
  <c r="T7384" i="38"/>
  <c r="T7383" i="38"/>
  <c r="K7387" i="38"/>
  <c r="U7384" i="38"/>
  <c r="W7384" i="38"/>
  <c r="X7384" i="38"/>
  <c r="U7385" i="38"/>
  <c r="W7385" i="38"/>
  <c r="X7385" i="38"/>
  <c r="K7389" i="38"/>
  <c r="K7388" i="38"/>
  <c r="U7386" i="38"/>
  <c r="W7386" i="38"/>
  <c r="T7385" i="38"/>
  <c r="T7386" i="38"/>
  <c r="U7387" i="38"/>
  <c r="W7387" i="38"/>
  <c r="X7386" i="38"/>
  <c r="K7390" i="38"/>
  <c r="T7387" i="38"/>
  <c r="X7387" i="38"/>
  <c r="T7388" i="38"/>
  <c r="K7391" i="38"/>
  <c r="U7388" i="38"/>
  <c r="X7388" i="38"/>
  <c r="U7389" i="38"/>
  <c r="T7389" i="38"/>
  <c r="X7389" i="38"/>
  <c r="K7392" i="38"/>
  <c r="U7390" i="38"/>
  <c r="T7390" i="38"/>
  <c r="X7390" i="38"/>
  <c r="U7391" i="38"/>
  <c r="K7394" i="38"/>
  <c r="K7393" i="38"/>
  <c r="X7391" i="38"/>
  <c r="T7391" i="38"/>
  <c r="U7392" i="38"/>
  <c r="X7392" i="38"/>
  <c r="T7392" i="38"/>
  <c r="K7395" i="38"/>
  <c r="U7393" i="38"/>
  <c r="X7393" i="38"/>
  <c r="T7393" i="38"/>
  <c r="U7394" i="38"/>
  <c r="K7396" i="38"/>
  <c r="U7395" i="38"/>
  <c r="X7394" i="38"/>
  <c r="T7394" i="38"/>
  <c r="K7397" i="38"/>
  <c r="T7396" i="38"/>
  <c r="U7396" i="38"/>
  <c r="X7396" i="38"/>
  <c r="X7395" i="38"/>
  <c r="T7395" i="38"/>
  <c r="K7399" i="38"/>
  <c r="K7398" i="38"/>
  <c r="U7397" i="38"/>
  <c r="U7398" i="38"/>
  <c r="T7397" i="38"/>
  <c r="X7397" i="38"/>
  <c r="X7398" i="38"/>
  <c r="T7398" i="38"/>
  <c r="K7400" i="38"/>
  <c r="K7401" i="38"/>
  <c r="T7399" i="38"/>
  <c r="U7399" i="38"/>
  <c r="X7399" i="38"/>
  <c r="K7403" i="38"/>
  <c r="K7402" i="38"/>
  <c r="U7400" i="38"/>
  <c r="U7401" i="38"/>
  <c r="X7401" i="38"/>
  <c r="X7400" i="38"/>
  <c r="T7400" i="38"/>
  <c r="T7401" i="38"/>
  <c r="T7402" i="38"/>
  <c r="U7402" i="38"/>
  <c r="X7402" i="38"/>
  <c r="K7404" i="38"/>
  <c r="K7405" i="38"/>
  <c r="U7404" i="38"/>
  <c r="W7404" i="38"/>
  <c r="K7406" i="38"/>
  <c r="T7403" i="38"/>
  <c r="U7403" i="38"/>
  <c r="W7403" i="38"/>
  <c r="X7404" i="38"/>
  <c r="X7403" i="38"/>
  <c r="T7404" i="38"/>
  <c r="K7407" i="38"/>
  <c r="U7405" i="38"/>
  <c r="W7405" i="38"/>
  <c r="K7408" i="38"/>
  <c r="U7406" i="38"/>
  <c r="W7406" i="38"/>
  <c r="X7405" i="38"/>
  <c r="T7405" i="38"/>
  <c r="T7406" i="38"/>
  <c r="X7406" i="38"/>
  <c r="K7409" i="38"/>
  <c r="U7407" i="38"/>
  <c r="W7407" i="38"/>
  <c r="X7407" i="38"/>
  <c r="T7407" i="38"/>
  <c r="K7410" i="38"/>
  <c r="U7408" i="38"/>
  <c r="W7408" i="38"/>
  <c r="T7408" i="38"/>
  <c r="X7408" i="38"/>
  <c r="K7411" i="38"/>
  <c r="U7409" i="38"/>
  <c r="W7409" i="38"/>
  <c r="U7410" i="38"/>
  <c r="W7410" i="38"/>
  <c r="X7409" i="38"/>
  <c r="T7409" i="38"/>
  <c r="T7410" i="38"/>
  <c r="K7412" i="38"/>
  <c r="X7410" i="38"/>
  <c r="T7411" i="38"/>
  <c r="U7411" i="38"/>
  <c r="W7411" i="38"/>
  <c r="K7413" i="38"/>
  <c r="X7411" i="38"/>
  <c r="K7414" i="38"/>
  <c r="T7412" i="38"/>
  <c r="U7412" i="38"/>
  <c r="X7412" i="38"/>
  <c r="T7413" i="38"/>
  <c r="K7415" i="38"/>
  <c r="U7413" i="38"/>
  <c r="X7413" i="38"/>
  <c r="K7417" i="38"/>
  <c r="K7416" i="38"/>
  <c r="U7414" i="38"/>
  <c r="X7414" i="38"/>
  <c r="T7414" i="38"/>
  <c r="U7415" i="38"/>
  <c r="X7415" i="38"/>
  <c r="T7415" i="38"/>
  <c r="U7416" i="38"/>
  <c r="K7418" i="38"/>
  <c r="X7416" i="38"/>
  <c r="T7416" i="38"/>
  <c r="U7417" i="38"/>
  <c r="T7418" i="38"/>
  <c r="K7419" i="38"/>
  <c r="U7418" i="38"/>
  <c r="X7417" i="38"/>
  <c r="T7417" i="38"/>
  <c r="K7420" i="38"/>
  <c r="X7418" i="38"/>
  <c r="K7422" i="38"/>
  <c r="K7421" i="38"/>
  <c r="U7419" i="38"/>
  <c r="X7419" i="38"/>
  <c r="T7419" i="38"/>
  <c r="U7420" i="38"/>
  <c r="X7420" i="38"/>
  <c r="U7421" i="38"/>
  <c r="T7420" i="38"/>
  <c r="K7423" i="38"/>
  <c r="T7421" i="38"/>
  <c r="X7421" i="38"/>
  <c r="U7422" i="38"/>
  <c r="K7425" i="38"/>
  <c r="K7424" i="38"/>
  <c r="X7422" i="38"/>
  <c r="T7422" i="38"/>
  <c r="U7423" i="38"/>
  <c r="X7423" i="38"/>
  <c r="T7423" i="38"/>
  <c r="T7424" i="38"/>
  <c r="K7426" i="38"/>
  <c r="U7424" i="38"/>
  <c r="X7424" i="38"/>
  <c r="K7428" i="38"/>
  <c r="K7427" i="38"/>
  <c r="T7425" i="38"/>
  <c r="U7425" i="38"/>
  <c r="U7426" i="38"/>
  <c r="T7426" i="38"/>
  <c r="X7425" i="38"/>
  <c r="X7426" i="38"/>
  <c r="K7430" i="38"/>
  <c r="K7429" i="38"/>
  <c r="T7427" i="38"/>
  <c r="U7427" i="38"/>
  <c r="W7427" i="38"/>
  <c r="X7427" i="38"/>
  <c r="U7428" i="38"/>
  <c r="W7428" i="38"/>
  <c r="K7431" i="38"/>
  <c r="X7428" i="38"/>
  <c r="T7428" i="38"/>
  <c r="U7429" i="38"/>
  <c r="W7429" i="38"/>
  <c r="T7429" i="38"/>
  <c r="X7429" i="38"/>
  <c r="K7432" i="38"/>
  <c r="T7430" i="38"/>
  <c r="U7430" i="38"/>
  <c r="W7430" i="38"/>
  <c r="X7430" i="38"/>
  <c r="K7433" i="38"/>
  <c r="T7431" i="38"/>
  <c r="U7431" i="38"/>
  <c r="W7431" i="38"/>
  <c r="U7433" i="38"/>
  <c r="W7433" i="38"/>
  <c r="K7434" i="38"/>
  <c r="X7431" i="38"/>
  <c r="U7432" i="38"/>
  <c r="W7432" i="38"/>
  <c r="X7433" i="38"/>
  <c r="T7433" i="38"/>
  <c r="X7432" i="38"/>
  <c r="T7432" i="38"/>
  <c r="K7436" i="38"/>
  <c r="K7435" i="38"/>
  <c r="U7435" i="38"/>
  <c r="W7435" i="38"/>
  <c r="U7434" i="38"/>
  <c r="W7434" i="38"/>
  <c r="T7434" i="38"/>
  <c r="T7435" i="38"/>
  <c r="X7434" i="38"/>
  <c r="X7435" i="38"/>
  <c r="K7437" i="38"/>
  <c r="U7436" i="38"/>
  <c r="K7438" i="38"/>
  <c r="T7436" i="38"/>
  <c r="X7436" i="38"/>
  <c r="K7439" i="38"/>
  <c r="T7438" i="38"/>
  <c r="T7437" i="38"/>
  <c r="U7437" i="38"/>
  <c r="U7438" i="38"/>
  <c r="X7437" i="38"/>
  <c r="X7438" i="38"/>
  <c r="K7440" i="38"/>
  <c r="U7439" i="38"/>
  <c r="X7439" i="38"/>
  <c r="T7439" i="38"/>
  <c r="K7442" i="38"/>
  <c r="K7441" i="38"/>
  <c r="U7440" i="38"/>
  <c r="K7443" i="38"/>
  <c r="U7441" i="38"/>
  <c r="X7441" i="38"/>
  <c r="X7440" i="38"/>
  <c r="T7441" i="38"/>
  <c r="T7440" i="38"/>
  <c r="U7442" i="38"/>
  <c r="K7444" i="38"/>
  <c r="X7442" i="38"/>
  <c r="U7444" i="38"/>
  <c r="T7442" i="38"/>
  <c r="K7445" i="38"/>
  <c r="U7443" i="38"/>
  <c r="T7444" i="38"/>
  <c r="X7443" i="38"/>
  <c r="T7443" i="38"/>
  <c r="X7444" i="38"/>
  <c r="U7445" i="38"/>
  <c r="K7446" i="38"/>
  <c r="X7445" i="38"/>
  <c r="T7445" i="38"/>
  <c r="K7447" i="38"/>
  <c r="U7447" i="38"/>
  <c r="U7446" i="38"/>
  <c r="K7448" i="38"/>
  <c r="T7446" i="38"/>
  <c r="T7447" i="38"/>
  <c r="X7447" i="38"/>
  <c r="X7446" i="38"/>
  <c r="K7449" i="38"/>
  <c r="U7448" i="38"/>
  <c r="K7450" i="38"/>
  <c r="T7448" i="38"/>
  <c r="X7448" i="38"/>
  <c r="T7449" i="38"/>
  <c r="U7449" i="38"/>
  <c r="K7451" i="38"/>
  <c r="T7450" i="38"/>
  <c r="X7449" i="38"/>
  <c r="K7452" i="38"/>
  <c r="U7450" i="38"/>
  <c r="X7450" i="38"/>
  <c r="T7451" i="38"/>
  <c r="K7454" i="38"/>
  <c r="K7453" i="38"/>
  <c r="U7451" i="38"/>
  <c r="W7451" i="38"/>
  <c r="X7451" i="38"/>
  <c r="U7452" i="38"/>
  <c r="W7452" i="38"/>
  <c r="X7452" i="38"/>
  <c r="T7452" i="38"/>
  <c r="K7455" i="38"/>
  <c r="U7453" i="38"/>
  <c r="W7453" i="38"/>
  <c r="X7453" i="38"/>
  <c r="T7453" i="38"/>
  <c r="K7456" i="38"/>
  <c r="U7454" i="38"/>
  <c r="W7454" i="38"/>
  <c r="T7455" i="38"/>
  <c r="U7455" i="38"/>
  <c r="W7455" i="38"/>
  <c r="X7455" i="38"/>
  <c r="X7454" i="38"/>
  <c r="T7454" i="38"/>
  <c r="K7457" i="38"/>
  <c r="U7456" i="38"/>
  <c r="W7456" i="38"/>
  <c r="T7456" i="38"/>
  <c r="X7456" i="38"/>
  <c r="K7458" i="38"/>
  <c r="K7459" i="38"/>
  <c r="U7457" i="38"/>
  <c r="W7457" i="38"/>
  <c r="X7457" i="38"/>
  <c r="U7458" i="38"/>
  <c r="W7458" i="38"/>
  <c r="T7457" i="38"/>
  <c r="T7458" i="38"/>
  <c r="K7460" i="38"/>
  <c r="X7458" i="38"/>
  <c r="U7459" i="38"/>
  <c r="W7459" i="38"/>
  <c r="T7459" i="38"/>
  <c r="K7461" i="38"/>
  <c r="U7460" i="38"/>
  <c r="X7460" i="38"/>
  <c r="U7461" i="38"/>
  <c r="T7460" i="38"/>
  <c r="K7462" i="38"/>
  <c r="X7459" i="38"/>
  <c r="T7461" i="38"/>
  <c r="X7461" i="38"/>
  <c r="U7462" i="38"/>
  <c r="K7463" i="38"/>
  <c r="T7462" i="38"/>
  <c r="X7462" i="38"/>
  <c r="K7465" i="38"/>
  <c r="K7464" i="38"/>
  <c r="U7463" i="38"/>
  <c r="U7464" i="38"/>
  <c r="X7463" i="38"/>
  <c r="T7463" i="38"/>
  <c r="K7466" i="38"/>
  <c r="T7464" i="38"/>
  <c r="U7465" i="38"/>
  <c r="X7464" i="38"/>
  <c r="T7465" i="38"/>
  <c r="K7467" i="38"/>
  <c r="X7465" i="38"/>
  <c r="K7468" i="38"/>
  <c r="U7466" i="38"/>
  <c r="X7466" i="38"/>
  <c r="K7469" i="38"/>
  <c r="T7466" i="38"/>
  <c r="T7468" i="38"/>
  <c r="T7467" i="38"/>
  <c r="U7467" i="38"/>
  <c r="U7468" i="38"/>
  <c r="X7467" i="38"/>
  <c r="X7468" i="38"/>
  <c r="K7470" i="38"/>
  <c r="U7469" i="38"/>
  <c r="K7471" i="38"/>
  <c r="T7469" i="38"/>
  <c r="X7469" i="38"/>
  <c r="K7472" i="38"/>
  <c r="U7471" i="38"/>
  <c r="U7470" i="38"/>
  <c r="X7471" i="38"/>
  <c r="X7470" i="38"/>
  <c r="T7471" i="38"/>
  <c r="T7470" i="38"/>
  <c r="K7473" i="38"/>
  <c r="U7472" i="38"/>
  <c r="T7472" i="38"/>
  <c r="X7472" i="38"/>
  <c r="T7473" i="38"/>
  <c r="K7475" i="38"/>
  <c r="K7474" i="38"/>
  <c r="U7473" i="38"/>
  <c r="X7473" i="38"/>
  <c r="U7474" i="38"/>
  <c r="K7476" i="38"/>
  <c r="T7474" i="38"/>
  <c r="X7474" i="38"/>
  <c r="K7477" i="38"/>
  <c r="U7475" i="38"/>
  <c r="W7475" i="38"/>
  <c r="T7475" i="38"/>
  <c r="X7475" i="38"/>
  <c r="U7476" i="38"/>
  <c r="W7476" i="38"/>
  <c r="T7476" i="38"/>
  <c r="K7478" i="38"/>
  <c r="U7477" i="38"/>
  <c r="W7477" i="38"/>
  <c r="X7476" i="38"/>
  <c r="K7479" i="38"/>
  <c r="T7477" i="38"/>
  <c r="X7477" i="38"/>
  <c r="U7478" i="38"/>
  <c r="W7478" i="38"/>
  <c r="K7480" i="38"/>
  <c r="X7478" i="38"/>
  <c r="T7478" i="38"/>
  <c r="U7479" i="38"/>
  <c r="W7479" i="38"/>
  <c r="K7481" i="38"/>
  <c r="X7479" i="38"/>
  <c r="T7479" i="38"/>
  <c r="U7480" i="38"/>
  <c r="W7480" i="38"/>
  <c r="K7482" i="38"/>
  <c r="T7480" i="38"/>
  <c r="U7481" i="38"/>
  <c r="W7481" i="38"/>
  <c r="X7480" i="38"/>
  <c r="T7481" i="38"/>
  <c r="K7483" i="38"/>
  <c r="X7481" i="38"/>
  <c r="K7484" i="38"/>
  <c r="U7482" i="38"/>
  <c r="W7482" i="38"/>
  <c r="U7483" i="38"/>
  <c r="W7483" i="38"/>
  <c r="X7483" i="38"/>
  <c r="X7482" i="38"/>
  <c r="T7482" i="38"/>
  <c r="T7483" i="38"/>
  <c r="K7486" i="38"/>
  <c r="K7485" i="38"/>
  <c r="U7484" i="38"/>
  <c r="T7484" i="38"/>
  <c r="X7484" i="38"/>
  <c r="K7487" i="38"/>
  <c r="U7485" i="38"/>
  <c r="T7485" i="38"/>
  <c r="X7485" i="38"/>
  <c r="T7486" i="38"/>
  <c r="U7486" i="38"/>
  <c r="K7488" i="38"/>
  <c r="X7486" i="38"/>
  <c r="K7490" i="38"/>
  <c r="K7489" i="38"/>
  <c r="T7487" i="38"/>
  <c r="U7487" i="38"/>
  <c r="U7488" i="38"/>
  <c r="X7487" i="38"/>
  <c r="T7488" i="38"/>
  <c r="U7489" i="38"/>
  <c r="K7491" i="38"/>
  <c r="X7488" i="38"/>
  <c r="U7491" i="38"/>
  <c r="X7489" i="38"/>
  <c r="K7492" i="38"/>
  <c r="U7490" i="38"/>
  <c r="T7489" i="38"/>
  <c r="T7490" i="38"/>
  <c r="X7491" i="38"/>
  <c r="T7491" i="38"/>
  <c r="X7490" i="38"/>
  <c r="K7493" i="38"/>
  <c r="K7494" i="38"/>
  <c r="U7492" i="38"/>
  <c r="X7492" i="38"/>
  <c r="T7492" i="38"/>
  <c r="T7493" i="38"/>
  <c r="U7493" i="38"/>
  <c r="K7495" i="38"/>
  <c r="X7493" i="38"/>
  <c r="U7494" i="38"/>
  <c r="K7496" i="38"/>
  <c r="X7494" i="38"/>
  <c r="T7494" i="38"/>
  <c r="U7495" i="38"/>
  <c r="K7497" i="38"/>
  <c r="X7495" i="38"/>
  <c r="T7495" i="38"/>
  <c r="T7496" i="38"/>
  <c r="K7498" i="38"/>
  <c r="U7496" i="38"/>
  <c r="X7496" i="38"/>
  <c r="U7497" i="38"/>
  <c r="K7500" i="38"/>
  <c r="K7499" i="38"/>
  <c r="X7497" i="38"/>
  <c r="T7498" i="38"/>
  <c r="U7498" i="38"/>
  <c r="T7497" i="38"/>
  <c r="U7499" i="38"/>
  <c r="W7499" i="38"/>
  <c r="X7499" i="38"/>
  <c r="X7498" i="38"/>
  <c r="T7499" i="38"/>
  <c r="K7501" i="38"/>
  <c r="T7500" i="38"/>
  <c r="U7500" i="38"/>
  <c r="W7500" i="38"/>
  <c r="K7502" i="38"/>
  <c r="U7501" i="38"/>
  <c r="W7501" i="38"/>
  <c r="X7500" i="38"/>
  <c r="X7501" i="38"/>
  <c r="T7501" i="38"/>
  <c r="K7503" i="38"/>
  <c r="U7502" i="38"/>
  <c r="W7502" i="38"/>
  <c r="X7502" i="38"/>
  <c r="T7502" i="38"/>
  <c r="K7504" i="38"/>
  <c r="U7503" i="38"/>
  <c r="W7503" i="38"/>
  <c r="T7503" i="38"/>
  <c r="X7503" i="38"/>
  <c r="K7505" i="38"/>
  <c r="T7504" i="38"/>
  <c r="U7504" i="38"/>
  <c r="W7504" i="38"/>
  <c r="K7506" i="38"/>
  <c r="U7505" i="38"/>
  <c r="W7505" i="38"/>
  <c r="X7505" i="38"/>
  <c r="T7505" i="38"/>
  <c r="X7504" i="38"/>
  <c r="K7507" i="38"/>
  <c r="U7507" i="38"/>
  <c r="W7507" i="38"/>
  <c r="K7508" i="38"/>
  <c r="U7506" i="38"/>
  <c r="W7506" i="38"/>
  <c r="K7509" i="38"/>
  <c r="T7506" i="38"/>
  <c r="U7508" i="38"/>
  <c r="X7507" i="38"/>
  <c r="X7506" i="38"/>
  <c r="T7507" i="38"/>
  <c r="T7508" i="38"/>
  <c r="K7511" i="38"/>
  <c r="K7510" i="38"/>
  <c r="X7508" i="38"/>
  <c r="U7509" i="38"/>
  <c r="X7509" i="38"/>
  <c r="T7510" i="38"/>
  <c r="K7512" i="38"/>
  <c r="U7510" i="38"/>
  <c r="T7509" i="38"/>
  <c r="X7510" i="38"/>
  <c r="U7511" i="38"/>
  <c r="K7513" i="38"/>
  <c r="X7511" i="38"/>
  <c r="K7515" i="38"/>
  <c r="K7514" i="38"/>
  <c r="U7512" i="38"/>
  <c r="T7511" i="38"/>
  <c r="T7512" i="38"/>
  <c r="X7512" i="38"/>
  <c r="U7513" i="38"/>
  <c r="K7516" i="38"/>
  <c r="U7514" i="38"/>
  <c r="X7513" i="38"/>
  <c r="T7513" i="38"/>
  <c r="K7517" i="38"/>
  <c r="X7514" i="38"/>
  <c r="T7514" i="38"/>
  <c r="U7515" i="38"/>
  <c r="T7515" i="38"/>
  <c r="X7515" i="38"/>
  <c r="U7516" i="38"/>
  <c r="K7518" i="38"/>
  <c r="X7516" i="38"/>
  <c r="T7516" i="38"/>
  <c r="T7517" i="38"/>
  <c r="U7517" i="38"/>
  <c r="K7519" i="38"/>
  <c r="U7519" i="38"/>
  <c r="X7517" i="38"/>
  <c r="U7518" i="38"/>
  <c r="K7520" i="38"/>
  <c r="T7519" i="38"/>
  <c r="X7519" i="38"/>
  <c r="X7518" i="38"/>
  <c r="T7520" i="38"/>
  <c r="T7518" i="38"/>
  <c r="K7521" i="38"/>
  <c r="U7520" i="38"/>
  <c r="X7520" i="38"/>
  <c r="K7522" i="38"/>
  <c r="U7521" i="38"/>
  <c r="K7524" i="38"/>
  <c r="U7522" i="38"/>
  <c r="K7523" i="38"/>
  <c r="T7521" i="38"/>
  <c r="X7521" i="38"/>
  <c r="X7522" i="38"/>
  <c r="T7522" i="38"/>
  <c r="U7523" i="38"/>
  <c r="W7523" i="38"/>
  <c r="X7523" i="38"/>
  <c r="T7523" i="38"/>
  <c r="K7525" i="38"/>
  <c r="T7524" i="38"/>
  <c r="U7524" i="38"/>
  <c r="W7524" i="38"/>
  <c r="K7526" i="38"/>
  <c r="X7524" i="38"/>
  <c r="K7527" i="38"/>
  <c r="T7525" i="38"/>
  <c r="U7525" i="38"/>
  <c r="W7525" i="38"/>
  <c r="U7526" i="38"/>
  <c r="W7526" i="38"/>
  <c r="X7525" i="38"/>
  <c r="K7528" i="38"/>
  <c r="T7526" i="38"/>
  <c r="X7526" i="38"/>
  <c r="U7527" i="38"/>
  <c r="W7527" i="38"/>
  <c r="K7529" i="38"/>
  <c r="T7527" i="38"/>
  <c r="U7528" i="38"/>
  <c r="W7528" i="38"/>
  <c r="X7528" i="38"/>
  <c r="T7528" i="38"/>
  <c r="X7527" i="38"/>
  <c r="K7530" i="38"/>
  <c r="K7531" i="38"/>
  <c r="U7529" i="38"/>
  <c r="W7529" i="38"/>
  <c r="T7529" i="38"/>
  <c r="X7529" i="38"/>
  <c r="U7530" i="38"/>
  <c r="W7530" i="38"/>
  <c r="K7532" i="38"/>
  <c r="U7531" i="38"/>
  <c r="W7531" i="38"/>
  <c r="X7530" i="38"/>
  <c r="T7530" i="38"/>
  <c r="K7534" i="38"/>
  <c r="K7533" i="38"/>
  <c r="T7531" i="38"/>
  <c r="X7531" i="38"/>
  <c r="U7532" i="38"/>
  <c r="U7533" i="38"/>
  <c r="T7533" i="38"/>
  <c r="X7533" i="38"/>
  <c r="T7532" i="38"/>
  <c r="X7532" i="38"/>
  <c r="K7535" i="38"/>
  <c r="U7534" i="38"/>
  <c r="K7537" i="38"/>
  <c r="K7536" i="38"/>
  <c r="X7534" i="38"/>
  <c r="T7534" i="38"/>
  <c r="U7535" i="38"/>
  <c r="T7535" i="38"/>
  <c r="X7535" i="38"/>
  <c r="K7538" i="38"/>
  <c r="U7536" i="38"/>
  <c r="X7536" i="38"/>
  <c r="T7536" i="38"/>
  <c r="U7537" i="38"/>
  <c r="K7539" i="38"/>
  <c r="U7538" i="38"/>
  <c r="T7537" i="38"/>
  <c r="X7538" i="38"/>
  <c r="T7538" i="38"/>
  <c r="X7537" i="38"/>
  <c r="U7539" i="38"/>
  <c r="K7540" i="38"/>
  <c r="U7540" i="38"/>
  <c r="X7539" i="38"/>
  <c r="T7539" i="38"/>
  <c r="K7541" i="38"/>
  <c r="T7540" i="38"/>
  <c r="X7540" i="38"/>
  <c r="K7543" i="38"/>
  <c r="K7542" i="38"/>
  <c r="U7541" i="38"/>
  <c r="K7544" i="38"/>
  <c r="T7541" i="38"/>
  <c r="X7541" i="38"/>
  <c r="T7542" i="38"/>
  <c r="U7542" i="38"/>
  <c r="K7546" i="38"/>
  <c r="K7545" i="38"/>
  <c r="X7542" i="38"/>
  <c r="U7543" i="38"/>
  <c r="T7543" i="38"/>
  <c r="U7544" i="38"/>
  <c r="X7543" i="38"/>
  <c r="X7544" i="38"/>
  <c r="U7545" i="38"/>
  <c r="T7544" i="38"/>
  <c r="K7547" i="38"/>
  <c r="U7547" i="38"/>
  <c r="W7547" i="38"/>
  <c r="X7545" i="38"/>
  <c r="T7545" i="38"/>
  <c r="T7546" i="38"/>
  <c r="K7548" i="38"/>
  <c r="U7546" i="38"/>
  <c r="X7547" i="38"/>
  <c r="X7546" i="38"/>
  <c r="K7550" i="38"/>
  <c r="K7549" i="38"/>
  <c r="T7547" i="38"/>
  <c r="T7548" i="38"/>
  <c r="U7548" i="38"/>
  <c r="W7548" i="38"/>
  <c r="K7551" i="38"/>
  <c r="X7548" i="38"/>
  <c r="T7549" i="38"/>
  <c r="U7549" i="38"/>
  <c r="W7549" i="38"/>
  <c r="X7549" i="38"/>
  <c r="T7550" i="38"/>
  <c r="U7550" i="38"/>
  <c r="W7550" i="38"/>
  <c r="K7553" i="38"/>
  <c r="K7552" i="38"/>
  <c r="K7554" i="38"/>
  <c r="X7550" i="38"/>
  <c r="T7551" i="38"/>
  <c r="U7551" i="38"/>
  <c r="W7551" i="38"/>
  <c r="X7551" i="38"/>
  <c r="T7552" i="38"/>
  <c r="U7552" i="38"/>
  <c r="W7552" i="38"/>
  <c r="X7552" i="38"/>
  <c r="T7553" i="38"/>
  <c r="K7555" i="38"/>
  <c r="U7553" i="38"/>
  <c r="W7553" i="38"/>
  <c r="X7553" i="38"/>
  <c r="K7557" i="38"/>
  <c r="U7554" i="38"/>
  <c r="W7554" i="38"/>
  <c r="K7556" i="38"/>
  <c r="T7554" i="38"/>
  <c r="X7554" i="38"/>
  <c r="U7555" i="38"/>
  <c r="W7555" i="38"/>
  <c r="U7556" i="38"/>
  <c r="X7555" i="38"/>
  <c r="T7555" i="38"/>
  <c r="K7558" i="38"/>
  <c r="T7556" i="38"/>
  <c r="T7557" i="38"/>
  <c r="X7556" i="38"/>
  <c r="K7559" i="38"/>
  <c r="U7557" i="38"/>
  <c r="X7557" i="38"/>
  <c r="U7558" i="38"/>
  <c r="K7560" i="38"/>
  <c r="T7558" i="38"/>
  <c r="X7558" i="38"/>
  <c r="T7559" i="38"/>
  <c r="U7559" i="38"/>
  <c r="K7561" i="38"/>
  <c r="U7561" i="38"/>
  <c r="K7562" i="38"/>
  <c r="T7560" i="38"/>
  <c r="U7560" i="38"/>
  <c r="X7559" i="38"/>
  <c r="X7561" i="38"/>
  <c r="X7560" i="38"/>
  <c r="T7561" i="38"/>
  <c r="K7563" i="38"/>
  <c r="U7562" i="38"/>
  <c r="K7564" i="38"/>
  <c r="U7564" i="38"/>
  <c r="T7562" i="38"/>
  <c r="X7562" i="38"/>
  <c r="K7565" i="38"/>
  <c r="U7563" i="38"/>
  <c r="X7564" i="38"/>
  <c r="X7563" i="38"/>
  <c r="T7564" i="38"/>
  <c r="T7563" i="38"/>
  <c r="K7566" i="38"/>
  <c r="U7565" i="38"/>
  <c r="K7567" i="38"/>
  <c r="U7567" i="38"/>
  <c r="X7565" i="38"/>
  <c r="T7566" i="38"/>
  <c r="T7565" i="38"/>
  <c r="U7566" i="38"/>
  <c r="K7569" i="38"/>
  <c r="K7568" i="38"/>
  <c r="X7567" i="38"/>
  <c r="T7567" i="38"/>
  <c r="X7566" i="38"/>
  <c r="U7568" i="38"/>
  <c r="K7570" i="38"/>
  <c r="T7568" i="38"/>
  <c r="U7569" i="38"/>
  <c r="T7570" i="38"/>
  <c r="K7571" i="38"/>
  <c r="X7568" i="38"/>
  <c r="T7569" i="38"/>
  <c r="U7570" i="38"/>
  <c r="X7570" i="38"/>
  <c r="X7569" i="38"/>
  <c r="K7572" i="38"/>
  <c r="K7574" i="38"/>
  <c r="K7573" i="38"/>
  <c r="U7571" i="38"/>
  <c r="W7571" i="38"/>
  <c r="T7572" i="38"/>
  <c r="U7572" i="38"/>
  <c r="W7572" i="38"/>
  <c r="X7571" i="38"/>
  <c r="X7572" i="38"/>
  <c r="T7571" i="38"/>
  <c r="K7576" i="38"/>
  <c r="K7575" i="38"/>
  <c r="U7573" i="38"/>
  <c r="W7573" i="38"/>
  <c r="X7573" i="38"/>
  <c r="T7573" i="38"/>
  <c r="U7574" i="38"/>
  <c r="W7574" i="38"/>
  <c r="T7574" i="38"/>
  <c r="X7574" i="38"/>
  <c r="K7577" i="38"/>
  <c r="U7575" i="38"/>
  <c r="W7575" i="38"/>
  <c r="T7575" i="38"/>
  <c r="X7575" i="38"/>
  <c r="T7576" i="38"/>
  <c r="K7579" i="38"/>
  <c r="K7578" i="38"/>
  <c r="U7576" i="38"/>
  <c r="W7576" i="38"/>
  <c r="X7576" i="38"/>
  <c r="U7577" i="38"/>
  <c r="W7577" i="38"/>
  <c r="K7580" i="38"/>
  <c r="T7577" i="38"/>
  <c r="X7577" i="38"/>
  <c r="U7578" i="38"/>
  <c r="W7578" i="38"/>
  <c r="T7578" i="38"/>
  <c r="U7579" i="38"/>
  <c r="W7579" i="38"/>
  <c r="X7578" i="38"/>
  <c r="K7581" i="38"/>
  <c r="T7579" i="38"/>
  <c r="X7579" i="38"/>
  <c r="T7580" i="38"/>
  <c r="U7580" i="38"/>
  <c r="K7582" i="38"/>
  <c r="X7580" i="38"/>
  <c r="U7581" i="38"/>
  <c r="T7581" i="38"/>
  <c r="K7583" i="38"/>
  <c r="T7582" i="38"/>
  <c r="U7582" i="38"/>
  <c r="X7581" i="38"/>
  <c r="X7582" i="38"/>
  <c r="K7584" i="38"/>
  <c r="U7583" i="38"/>
  <c r="X7583" i="38"/>
  <c r="T7583" i="38"/>
  <c r="K7585" i="38"/>
  <c r="K7586" i="38"/>
  <c r="U7584" i="38"/>
  <c r="X7584" i="38"/>
  <c r="T7584" i="38"/>
  <c r="K7587" i="38"/>
  <c r="U7585" i="38"/>
  <c r="T7585" i="38"/>
  <c r="X7585" i="38"/>
  <c r="K7588" i="38"/>
  <c r="U7586" i="38"/>
  <c r="X7586" i="38"/>
  <c r="T7587" i="38"/>
  <c r="T7586" i="38"/>
  <c r="U7587" i="38"/>
  <c r="K7589" i="38"/>
  <c r="U7589" i="38"/>
  <c r="X7587" i="38"/>
  <c r="K7590" i="38"/>
  <c r="T7588" i="38"/>
  <c r="U7588" i="38"/>
  <c r="T7589" i="38"/>
  <c r="X7588" i="38"/>
  <c r="X7589" i="38"/>
  <c r="K7592" i="38"/>
  <c r="K7591" i="38"/>
  <c r="U7590" i="38"/>
  <c r="X7590" i="38"/>
  <c r="T7590" i="38"/>
  <c r="T7591" i="38"/>
  <c r="K7593" i="38"/>
  <c r="U7591" i="38"/>
  <c r="U7592" i="38"/>
  <c r="X7591" i="38"/>
  <c r="T7592" i="38"/>
  <c r="K7594" i="38"/>
  <c r="U7593" i="38"/>
  <c r="X7592" i="38"/>
  <c r="T7593" i="38"/>
  <c r="K7596" i="38"/>
  <c r="K7595" i="38"/>
  <c r="T7594" i="38"/>
  <c r="U7594" i="38"/>
  <c r="X7594" i="38"/>
  <c r="X7593" i="38"/>
  <c r="U7595" i="38"/>
  <c r="W7595" i="38"/>
  <c r="X7595" i="38"/>
  <c r="T7595" i="38"/>
  <c r="K7597" i="38"/>
  <c r="U7596" i="38"/>
  <c r="W7596" i="38"/>
  <c r="K7599" i="38"/>
  <c r="K7598" i="38"/>
  <c r="X7596" i="38"/>
  <c r="U7597" i="38"/>
  <c r="W7597" i="38"/>
  <c r="T7596" i="38"/>
  <c r="T7597" i="38"/>
  <c r="U7598" i="38"/>
  <c r="W7598" i="38"/>
  <c r="X7598" i="38"/>
  <c r="T7598" i="38"/>
  <c r="X7597" i="38"/>
  <c r="K7601" i="38"/>
  <c r="K7600" i="38"/>
  <c r="U7599" i="38"/>
  <c r="W7599" i="38"/>
  <c r="U7600" i="38"/>
  <c r="W7600" i="38"/>
  <c r="T7599" i="38"/>
  <c r="X7599" i="38"/>
  <c r="K7602" i="38"/>
  <c r="X7600" i="38"/>
  <c r="T7600" i="38"/>
  <c r="K7603" i="38"/>
  <c r="T7601" i="38"/>
  <c r="U7601" i="38"/>
  <c r="W7601" i="38"/>
  <c r="T7602" i="38"/>
  <c r="U7602" i="38"/>
  <c r="W7602" i="38"/>
  <c r="X7601" i="38"/>
  <c r="K7604" i="38"/>
  <c r="X7602" i="38"/>
  <c r="K7605" i="38"/>
  <c r="T7603" i="38"/>
  <c r="U7603" i="38"/>
  <c r="W7603" i="38"/>
  <c r="X7603" i="38"/>
  <c r="T7604" i="38"/>
  <c r="U7604" i="38"/>
  <c r="K7606" i="38"/>
  <c r="U7605" i="38"/>
  <c r="X7604" i="38"/>
  <c r="K7607" i="38"/>
  <c r="T7605" i="38"/>
  <c r="X7605" i="38"/>
  <c r="T7607" i="38"/>
  <c r="U7606" i="38"/>
  <c r="K7609" i="38"/>
  <c r="K7608" i="38"/>
  <c r="T7606" i="38"/>
  <c r="U7607" i="38"/>
  <c r="X7607" i="38"/>
  <c r="U7608" i="38"/>
  <c r="X7606" i="38"/>
  <c r="T7608" i="38"/>
  <c r="X7608" i="38"/>
  <c r="K7610" i="38"/>
  <c r="U7610" i="38"/>
  <c r="K7611" i="38"/>
  <c r="U7609" i="38"/>
  <c r="T7609" i="38"/>
  <c r="X7609" i="38"/>
  <c r="X7610" i="38"/>
  <c r="T7610" i="38"/>
  <c r="K7612" i="38"/>
  <c r="U7611" i="38"/>
  <c r="K7613" i="38"/>
  <c r="T7612" i="38"/>
  <c r="U7612" i="38"/>
  <c r="X7611" i="38"/>
  <c r="T7611" i="38"/>
  <c r="T7613" i="38"/>
  <c r="X7612" i="38"/>
  <c r="K7614" i="38"/>
  <c r="U7613" i="38"/>
  <c r="X7613" i="38"/>
  <c r="K7616" i="38"/>
  <c r="K7615" i="38"/>
  <c r="T7614" i="38"/>
  <c r="U7614" i="38"/>
  <c r="K7617" i="38"/>
  <c r="U7615" i="38"/>
  <c r="X7614" i="38"/>
  <c r="T7615" i="38"/>
  <c r="X7615" i="38"/>
  <c r="K7619" i="38"/>
  <c r="K7618" i="38"/>
  <c r="U7616" i="38"/>
  <c r="X7616" i="38"/>
  <c r="T7616" i="38"/>
  <c r="U7617" i="38"/>
  <c r="K7620" i="38"/>
  <c r="U7618" i="38"/>
  <c r="X7617" i="38"/>
  <c r="T7617" i="38"/>
  <c r="X7618" i="38"/>
  <c r="U7619" i="38"/>
  <c r="W7619" i="38"/>
  <c r="T7618" i="38"/>
  <c r="K7621" i="38"/>
  <c r="X7619" i="38"/>
  <c r="T7619" i="38"/>
  <c r="K7622" i="38"/>
  <c r="T7620" i="38"/>
  <c r="U7620" i="38"/>
  <c r="W7620" i="38"/>
  <c r="U7621" i="38"/>
  <c r="W7621" i="38"/>
  <c r="X7620" i="38"/>
  <c r="T7621" i="38"/>
  <c r="X7621" i="38"/>
  <c r="K7624" i="38"/>
  <c r="K7623" i="38"/>
  <c r="U7622" i="38"/>
  <c r="W7622" i="38"/>
  <c r="X7622" i="38"/>
  <c r="T7622" i="38"/>
  <c r="K7625" i="38"/>
  <c r="U7623" i="38"/>
  <c r="W7623" i="38"/>
  <c r="T7623" i="38"/>
  <c r="X7623" i="38"/>
  <c r="T7624" i="38"/>
  <c r="U7624" i="38"/>
  <c r="W7624" i="38"/>
  <c r="K7626" i="38"/>
  <c r="U7626" i="38"/>
  <c r="W7626" i="38"/>
  <c r="X7624" i="38"/>
  <c r="K7627" i="38"/>
  <c r="U7625" i="38"/>
  <c r="W7625" i="38"/>
  <c r="T7626" i="38"/>
  <c r="T7625" i="38"/>
  <c r="X7626" i="38"/>
  <c r="X7625" i="38"/>
  <c r="K7628" i="38"/>
  <c r="U7627" i="38"/>
  <c r="W7627" i="38"/>
  <c r="T7627" i="38"/>
  <c r="X7627" i="38"/>
  <c r="K7630" i="38"/>
  <c r="K7629" i="38"/>
  <c r="U7628" i="38"/>
  <c r="T7628" i="38"/>
  <c r="X7628" i="38"/>
  <c r="K7631" i="38"/>
  <c r="U7629" i="38"/>
  <c r="T7629" i="38"/>
  <c r="X7629" i="38"/>
  <c r="K7632" i="38"/>
  <c r="U7630" i="38"/>
  <c r="X7630" i="38"/>
  <c r="T7630" i="38"/>
  <c r="K7634" i="38"/>
  <c r="U7631" i="38"/>
  <c r="K7633" i="38"/>
  <c r="X7631" i="38"/>
  <c r="U7632" i="38"/>
  <c r="T7632" i="38"/>
  <c r="T7631" i="38"/>
  <c r="X7632" i="38"/>
  <c r="K7635" i="38"/>
  <c r="U7633" i="38"/>
  <c r="X7633" i="38"/>
  <c r="U7634" i="38"/>
  <c r="T7633" i="38"/>
  <c r="K7636" i="38"/>
  <c r="X7634" i="38"/>
  <c r="T7634" i="38"/>
  <c r="T7635" i="38"/>
  <c r="K7637" i="38"/>
  <c r="U7635" i="38"/>
  <c r="U7637" i="38"/>
  <c r="K7638" i="38"/>
  <c r="X7635" i="38"/>
  <c r="U7636" i="38"/>
  <c r="T7637" i="38"/>
  <c r="X7637" i="38"/>
  <c r="T7636" i="38"/>
  <c r="X7636" i="38"/>
  <c r="K7639" i="38"/>
  <c r="U7638" i="38"/>
  <c r="K7641" i="38"/>
  <c r="K7640" i="38"/>
  <c r="T7638" i="38"/>
  <c r="X7638" i="38"/>
  <c r="U7639" i="38"/>
  <c r="T7639" i="38"/>
  <c r="X7639" i="38"/>
  <c r="K7642" i="38"/>
  <c r="U7640" i="38"/>
  <c r="U7641" i="38"/>
  <c r="X7640" i="38"/>
  <c r="T7640" i="38"/>
  <c r="K7643" i="38"/>
  <c r="T7642" i="38"/>
  <c r="U7642" i="38"/>
  <c r="X7641" i="38"/>
  <c r="T7641" i="38"/>
  <c r="X7642" i="38"/>
  <c r="K7645" i="38"/>
  <c r="K7644" i="38"/>
  <c r="U7644" i="38"/>
  <c r="W7644" i="38"/>
  <c r="K7646" i="38"/>
  <c r="U7643" i="38"/>
  <c r="W7643" i="38"/>
  <c r="T7644" i="38"/>
  <c r="X7643" i="38"/>
  <c r="X7644" i="38"/>
  <c r="T7643" i="38"/>
  <c r="U7645" i="38"/>
  <c r="W7645" i="38"/>
  <c r="K7648" i="38"/>
  <c r="K7647" i="38"/>
  <c r="U7647" i="38"/>
  <c r="W7647" i="38"/>
  <c r="X7645" i="38"/>
  <c r="T7645" i="38"/>
  <c r="K7649" i="38"/>
  <c r="U7646" i="38"/>
  <c r="W7646" i="38"/>
  <c r="T7647" i="38"/>
  <c r="X7646" i="38"/>
  <c r="T7646" i="38"/>
  <c r="X7647" i="38"/>
  <c r="T7648" i="38"/>
  <c r="U7648" i="38"/>
  <c r="W7648" i="38"/>
  <c r="K7650" i="38"/>
  <c r="X7648" i="38"/>
  <c r="K7651" i="38"/>
  <c r="U7649" i="38"/>
  <c r="W7649" i="38"/>
  <c r="T7649" i="38"/>
  <c r="X7649" i="38"/>
  <c r="K7652" i="38"/>
  <c r="U7650" i="38"/>
  <c r="W7650" i="38"/>
  <c r="T7651" i="38"/>
  <c r="U7651" i="38"/>
  <c r="W7651" i="38"/>
  <c r="X7650" i="38"/>
  <c r="X7651" i="38"/>
  <c r="T7650" i="38"/>
  <c r="K7653" i="38"/>
  <c r="U7652" i="38"/>
  <c r="T7652" i="38"/>
  <c r="K7654" i="38"/>
  <c r="X7652" i="38"/>
  <c r="K7655" i="38"/>
  <c r="U7653" i="38"/>
  <c r="U7655" i="38"/>
  <c r="X7653" i="38"/>
  <c r="T7653" i="38"/>
  <c r="U7654" i="38"/>
  <c r="K7656" i="38"/>
  <c r="T7655" i="38"/>
  <c r="X7655" i="38"/>
  <c r="X7654" i="38"/>
  <c r="K7658" i="38"/>
  <c r="K7657" i="38"/>
  <c r="T7654" i="38"/>
  <c r="U7656" i="38"/>
  <c r="T7656" i="38"/>
  <c r="X7656" i="38"/>
  <c r="K7659" i="38"/>
  <c r="U7657" i="38"/>
  <c r="X7657" i="38"/>
  <c r="T7657" i="38"/>
  <c r="K7660" i="38"/>
  <c r="U7658" i="38"/>
  <c r="X7658" i="38"/>
  <c r="T7658" i="38"/>
  <c r="U7659" i="38"/>
  <c r="T7659" i="38"/>
  <c r="K7661" i="38"/>
  <c r="T7660" i="38"/>
  <c r="U7660" i="38"/>
  <c r="U7661" i="38"/>
  <c r="X7660" i="38"/>
  <c r="X7659" i="38"/>
  <c r="K7662" i="38"/>
  <c r="X7661" i="38"/>
  <c r="T7661" i="38"/>
  <c r="K7663" i="38"/>
  <c r="T7662" i="38"/>
  <c r="U7662" i="38"/>
  <c r="K7664" i="38"/>
  <c r="X7662" i="38"/>
  <c r="K7665" i="38"/>
  <c r="U7663" i="38"/>
  <c r="U7664" i="38"/>
  <c r="T7664" i="38"/>
  <c r="U7665" i="38"/>
  <c r="X7663" i="38"/>
  <c r="T7663" i="38"/>
  <c r="X7664" i="38"/>
  <c r="K7666" i="38"/>
  <c r="T7665" i="38"/>
  <c r="X7665" i="38"/>
  <c r="K7667" i="38"/>
  <c r="K7669" i="38"/>
  <c r="K7668" i="38"/>
  <c r="T7667" i="38"/>
  <c r="U7666" i="38"/>
  <c r="U7667" i="38"/>
  <c r="W7667" i="38"/>
  <c r="T7666" i="38"/>
  <c r="X7666" i="38"/>
  <c r="X7667" i="38"/>
  <c r="U7668" i="38"/>
  <c r="W7668" i="38"/>
  <c r="T7668" i="38"/>
  <c r="X7668" i="38"/>
  <c r="K7670" i="38"/>
  <c r="T7669" i="38"/>
  <c r="U7669" i="38"/>
  <c r="W7669" i="38"/>
  <c r="K7672" i="38"/>
  <c r="K7671" i="38"/>
  <c r="X7669" i="38"/>
  <c r="K7673" i="38"/>
  <c r="U7670" i="38"/>
  <c r="W7670" i="38"/>
  <c r="U7671" i="38"/>
  <c r="W7671" i="38"/>
  <c r="X7671" i="38"/>
  <c r="X7670" i="38"/>
  <c r="T7671" i="38"/>
  <c r="T7670" i="38"/>
  <c r="K7675" i="38"/>
  <c r="K7674" i="38"/>
  <c r="U7672" i="38"/>
  <c r="W7672" i="38"/>
  <c r="X7672" i="38"/>
  <c r="T7672" i="38"/>
  <c r="T7673" i="38"/>
  <c r="U7673" i="38"/>
  <c r="W7673" i="38"/>
  <c r="U7674" i="38"/>
  <c r="W7674" i="38"/>
  <c r="X7674" i="38"/>
  <c r="X7673" i="38"/>
  <c r="T7674" i="38"/>
  <c r="K7676" i="38"/>
  <c r="U7675" i="38"/>
  <c r="W7675" i="38"/>
  <c r="K7677" i="38"/>
  <c r="T7675" i="38"/>
  <c r="X7675" i="38"/>
  <c r="K7678" i="38"/>
  <c r="U7676" i="38"/>
  <c r="X7676" i="38"/>
  <c r="T7676" i="38"/>
  <c r="K7680" i="38"/>
  <c r="K7679" i="38"/>
  <c r="U7677" i="38"/>
  <c r="X7677" i="38"/>
  <c r="T7677" i="38"/>
  <c r="U7678" i="38"/>
  <c r="X7678" i="38"/>
  <c r="T7678" i="38"/>
  <c r="K7681" i="38"/>
  <c r="U7679" i="38"/>
  <c r="T7679" i="38"/>
  <c r="X7679" i="38"/>
  <c r="U7680" i="38"/>
  <c r="K7682" i="38"/>
  <c r="T7681" i="38"/>
  <c r="U7681" i="38"/>
  <c r="U7682" i="38"/>
  <c r="X7680" i="38"/>
  <c r="T7680" i="38"/>
  <c r="X7681" i="38"/>
  <c r="K7684" i="38"/>
  <c r="K7683" i="38"/>
  <c r="T7682" i="38"/>
  <c r="U7683" i="38"/>
  <c r="X7682" i="38"/>
  <c r="K7685" i="38"/>
  <c r="T7683" i="38"/>
  <c r="X7683" i="38"/>
  <c r="U7684" i="38"/>
  <c r="K7686" i="38"/>
  <c r="X7684" i="38"/>
  <c r="U7685" i="38"/>
  <c r="T7685" i="38"/>
  <c r="K7687" i="38"/>
  <c r="T7684" i="38"/>
  <c r="X7685" i="38"/>
  <c r="K7688" i="38"/>
  <c r="U7686" i="38"/>
  <c r="U7687" i="38"/>
  <c r="X7686" i="38"/>
  <c r="T7686" i="38"/>
  <c r="K7690" i="38"/>
  <c r="K7689" i="38"/>
  <c r="T7687" i="38"/>
  <c r="U7688" i="38"/>
  <c r="X7688" i="38"/>
  <c r="X7687" i="38"/>
  <c r="T7688" i="38"/>
  <c r="T7689" i="38"/>
  <c r="U7689" i="38"/>
  <c r="X7689" i="38"/>
  <c r="K7691" i="38"/>
  <c r="K7692" i="38"/>
  <c r="U7690" i="38"/>
  <c r="X7690" i="38"/>
  <c r="K7693" i="38"/>
  <c r="T7690" i="38"/>
  <c r="U7691" i="38"/>
  <c r="W7691" i="38"/>
  <c r="U7693" i="38"/>
  <c r="W7693" i="38"/>
  <c r="X7691" i="38"/>
  <c r="K7695" i="38"/>
  <c r="U7692" i="38"/>
  <c r="W7692" i="38"/>
  <c r="T7691" i="38"/>
  <c r="T7692" i="38"/>
  <c r="K7694" i="38"/>
  <c r="X7693" i="38"/>
  <c r="X7692" i="38"/>
  <c r="T7693" i="38"/>
  <c r="K7697" i="38"/>
  <c r="K7696" i="38"/>
  <c r="U7694" i="38"/>
  <c r="W7694" i="38"/>
  <c r="X7694" i="38"/>
  <c r="T7694" i="38"/>
  <c r="U7695" i="38"/>
  <c r="W7695" i="38"/>
  <c r="X7695" i="38"/>
  <c r="T7695" i="38"/>
  <c r="K7698" i="38"/>
  <c r="U7696" i="38"/>
  <c r="W7696" i="38"/>
  <c r="X7696" i="38"/>
  <c r="T7696" i="38"/>
  <c r="U7697" i="38"/>
  <c r="W7697" i="38"/>
  <c r="K7699" i="38"/>
  <c r="T7697" i="38"/>
  <c r="X7697" i="38"/>
  <c r="U7699" i="38"/>
  <c r="W7699" i="38"/>
  <c r="U7698" i="38"/>
  <c r="W7698" i="38"/>
  <c r="K7700" i="38"/>
  <c r="X7699" i="38"/>
  <c r="X7698" i="38"/>
  <c r="T7699" i="38"/>
  <c r="K7702" i="38"/>
  <c r="K7701" i="38"/>
  <c r="T7698" i="38"/>
  <c r="U7700" i="38"/>
  <c r="T7700" i="38"/>
  <c r="K7703" i="38"/>
  <c r="T7701" i="38"/>
  <c r="U7701" i="38"/>
  <c r="X7701" i="38"/>
  <c r="X7700" i="38"/>
  <c r="K7704" i="38"/>
  <c r="U7702" i="38"/>
  <c r="X7702" i="38"/>
  <c r="K7705" i="38"/>
  <c r="T7702" i="38"/>
  <c r="T7703" i="38"/>
  <c r="U7703" i="38"/>
  <c r="X7703" i="38"/>
  <c r="K7707" i="38"/>
  <c r="K7706" i="38"/>
  <c r="T7705" i="38"/>
  <c r="T7704" i="38"/>
  <c r="U7704" i="38"/>
  <c r="U7705" i="38"/>
  <c r="U7706" i="38"/>
  <c r="X7705" i="38"/>
  <c r="X7704" i="38"/>
  <c r="T7706" i="38"/>
  <c r="X7706" i="38"/>
  <c r="K7708" i="38"/>
  <c r="U7707" i="38"/>
  <c r="K7709" i="38"/>
  <c r="X7707" i="38"/>
  <c r="K7711" i="38"/>
  <c r="T7708" i="38"/>
  <c r="T7707" i="38"/>
  <c r="K7710" i="38"/>
  <c r="U7708" i="38"/>
  <c r="U7709" i="38"/>
  <c r="T7709" i="38"/>
  <c r="X7708" i="38"/>
  <c r="X7709" i="38"/>
  <c r="U7710" i="38"/>
  <c r="K7712" i="38"/>
  <c r="T7710" i="38"/>
  <c r="U7711" i="38"/>
  <c r="K7714" i="38"/>
  <c r="X7710" i="38"/>
  <c r="T7711" i="38"/>
  <c r="U7712" i="38"/>
  <c r="K7713" i="38"/>
  <c r="X7712" i="38"/>
  <c r="X7711" i="38"/>
  <c r="T7712" i="38"/>
  <c r="K7715" i="38"/>
  <c r="K7716" i="38"/>
  <c r="U7713" i="38"/>
  <c r="X7713" i="38"/>
  <c r="U7714" i="38"/>
  <c r="K7717" i="38"/>
  <c r="T7713" i="38"/>
  <c r="T7715" i="38"/>
  <c r="U7715" i="38"/>
  <c r="W7715" i="38"/>
  <c r="X7714" i="38"/>
  <c r="X7715" i="38"/>
  <c r="T7714" i="38"/>
  <c r="K7718" i="38"/>
  <c r="U7716" i="38"/>
  <c r="W7716" i="38"/>
  <c r="X7716" i="38"/>
  <c r="T7716" i="38"/>
  <c r="U7717" i="38"/>
  <c r="W7717" i="38"/>
  <c r="T7717" i="38"/>
  <c r="K7720" i="38"/>
  <c r="K7719" i="38"/>
  <c r="X7717" i="38"/>
  <c r="U7718" i="38"/>
  <c r="W7718" i="38"/>
  <c r="T7718" i="38"/>
  <c r="X7718" i="38"/>
  <c r="T7719" i="38"/>
  <c r="U7719" i="38"/>
  <c r="W7719" i="38"/>
  <c r="K7722" i="38"/>
  <c r="K7721" i="38"/>
  <c r="U7720" i="38"/>
  <c r="W7720" i="38"/>
  <c r="T7720" i="38"/>
  <c r="X7719" i="38"/>
  <c r="U7721" i="38"/>
  <c r="W7721" i="38"/>
  <c r="X7720" i="38"/>
  <c r="K7724" i="38"/>
  <c r="K7723" i="38"/>
  <c r="T7721" i="38"/>
  <c r="U7723" i="38"/>
  <c r="W7723" i="38"/>
  <c r="X7721" i="38"/>
  <c r="K7725" i="38"/>
  <c r="U7722" i="38"/>
  <c r="W7722" i="38"/>
  <c r="T7723" i="38"/>
  <c r="X7723" i="38"/>
  <c r="X7722" i="38"/>
  <c r="K7726" i="38"/>
  <c r="T7722" i="38"/>
  <c r="U7724" i="38"/>
  <c r="K7727" i="38"/>
  <c r="X7724" i="38"/>
  <c r="T7724" i="38"/>
  <c r="U7725" i="38"/>
  <c r="T7725" i="38"/>
  <c r="X7725" i="38"/>
  <c r="T7726" i="38"/>
  <c r="K7728" i="38"/>
  <c r="U7726" i="38"/>
  <c r="X7726" i="38"/>
  <c r="T7727" i="38"/>
  <c r="U7727" i="38"/>
  <c r="K7729" i="38"/>
  <c r="U7728" i="38"/>
  <c r="X7727" i="38"/>
  <c r="T7728" i="38"/>
  <c r="K7730" i="38"/>
  <c r="X7728" i="38"/>
  <c r="K7731" i="38"/>
  <c r="U7729" i="38"/>
  <c r="T7730" i="38"/>
  <c r="U7730" i="38"/>
  <c r="T7729" i="38"/>
  <c r="X7729" i="38"/>
  <c r="K7732" i="38"/>
  <c r="X7730" i="38"/>
  <c r="U7731" i="38"/>
  <c r="T7731" i="38"/>
  <c r="K7734" i="38"/>
  <c r="K7733" i="38"/>
  <c r="X7731" i="38"/>
  <c r="U7732" i="38"/>
  <c r="U7733" i="38"/>
  <c r="T7733" i="38"/>
  <c r="T7732" i="38"/>
  <c r="X7733" i="38"/>
  <c r="X7732" i="38"/>
  <c r="K7735" i="38"/>
  <c r="K7736" i="38"/>
  <c r="T7734" i="38"/>
  <c r="U7734" i="38"/>
  <c r="X7734" i="38"/>
  <c r="T7735" i="38"/>
  <c r="U7735" i="38"/>
  <c r="K7738" i="38"/>
  <c r="K7737" i="38"/>
  <c r="X7735" i="38"/>
  <c r="U7736" i="38"/>
  <c r="U7737" i="38"/>
  <c r="X7736" i="38"/>
  <c r="K7739" i="38"/>
  <c r="T7736" i="38"/>
  <c r="U7739" i="38"/>
  <c r="W7739" i="38"/>
  <c r="X7737" i="38"/>
  <c r="T7737" i="38"/>
  <c r="U7738" i="38"/>
  <c r="K7740" i="38"/>
  <c r="T7738" i="38"/>
  <c r="X7738" i="38"/>
  <c r="X7739" i="38"/>
  <c r="T7739" i="38"/>
  <c r="K7741" i="38"/>
  <c r="T7740" i="38"/>
  <c r="U7740" i="38"/>
  <c r="W7740" i="38"/>
  <c r="K7742" i="38"/>
  <c r="U7742" i="38"/>
  <c r="W7742" i="38"/>
  <c r="X7740" i="38"/>
  <c r="U7741" i="38"/>
  <c r="W7741" i="38"/>
  <c r="K7743" i="38"/>
  <c r="T7741" i="38"/>
  <c r="X7741" i="38"/>
  <c r="X7742" i="38"/>
  <c r="T7742" i="38"/>
  <c r="K7744" i="38"/>
  <c r="U7743" i="38"/>
  <c r="W7743" i="38"/>
  <c r="T7743" i="38"/>
  <c r="X7743" i="38"/>
  <c r="K7745" i="38"/>
  <c r="U7744" i="38"/>
  <c r="W7744" i="38"/>
  <c r="K7746" i="38"/>
  <c r="X7744" i="38"/>
  <c r="U7745" i="38"/>
  <c r="W7745" i="38"/>
  <c r="T7744" i="38"/>
  <c r="K7747" i="38"/>
  <c r="X7745" i="38"/>
  <c r="T7745" i="38"/>
  <c r="K7748" i="38"/>
  <c r="U7746" i="38"/>
  <c r="W7746" i="38"/>
  <c r="U7747" i="38"/>
  <c r="W7747" i="38"/>
  <c r="X7746" i="38"/>
  <c r="T7746" i="38"/>
  <c r="K7749" i="38"/>
  <c r="X7747" i="38"/>
  <c r="T7747" i="38"/>
  <c r="U7748" i="38"/>
  <c r="T7748" i="38"/>
  <c r="K7750" i="38"/>
  <c r="X7748" i="38"/>
  <c r="U7750" i="38"/>
  <c r="K7751" i="38"/>
  <c r="U7749" i="38"/>
  <c r="T7750" i="38"/>
  <c r="X7749" i="38"/>
  <c r="T7749" i="38"/>
  <c r="X7750" i="38"/>
  <c r="K7752" i="38"/>
  <c r="U7751" i="38"/>
  <c r="X7751" i="38"/>
  <c r="T7751" i="38"/>
  <c r="K7753" i="38"/>
  <c r="K7755" i="38"/>
  <c r="T7752" i="38"/>
  <c r="K7754" i="38"/>
  <c r="U7752" i="38"/>
  <c r="U7753" i="38"/>
  <c r="X7752" i="38"/>
  <c r="T7753" i="38"/>
  <c r="K7757" i="38"/>
  <c r="X7753" i="38"/>
  <c r="K7756" i="38"/>
  <c r="U7754" i="38"/>
  <c r="X7754" i="38"/>
  <c r="T7754" i="38"/>
  <c r="U7755" i="38"/>
  <c r="T7755" i="38"/>
  <c r="X7755" i="38"/>
  <c r="K7758" i="38"/>
  <c r="U7756" i="38"/>
  <c r="X7756" i="38"/>
  <c r="T7756" i="38"/>
  <c r="U7757" i="38"/>
  <c r="T7757" i="38"/>
  <c r="K7759" i="38"/>
  <c r="K7761" i="38"/>
  <c r="T7758" i="38"/>
  <c r="X7757" i="38"/>
  <c r="U7758" i="38"/>
  <c r="K7760" i="38"/>
  <c r="U7759" i="38"/>
  <c r="X7759" i="38"/>
  <c r="X7758" i="38"/>
  <c r="T7759" i="38"/>
  <c r="K7762" i="38"/>
  <c r="U7760" i="38"/>
  <c r="T7760" i="38"/>
  <c r="U7761" i="38"/>
  <c r="X7760" i="38"/>
  <c r="K7763" i="38"/>
  <c r="T7761" i="38"/>
  <c r="U7762" i="38"/>
  <c r="X7762" i="38"/>
  <c r="X7761" i="38"/>
  <c r="T7762" i="38"/>
  <c r="K7764" i="38"/>
  <c r="U7763" i="38"/>
  <c r="W7763" i="38"/>
  <c r="K7765" i="38"/>
  <c r="T7763" i="38"/>
  <c r="U7765" i="38"/>
  <c r="W7765" i="38"/>
  <c r="T7764" i="38"/>
  <c r="X7763" i="38"/>
  <c r="K7766" i="38"/>
  <c r="U7764" i="38"/>
  <c r="W7764" i="38"/>
  <c r="X7765" i="38"/>
  <c r="X7764" i="38"/>
  <c r="T7765" i="38"/>
  <c r="K7767" i="38"/>
  <c r="K7768" i="38"/>
  <c r="T7766" i="38"/>
  <c r="U7766" i="38"/>
  <c r="W7766" i="38"/>
  <c r="K7770" i="38"/>
  <c r="K7769" i="38"/>
  <c r="X7766" i="38"/>
  <c r="U7767" i="38"/>
  <c r="W7767" i="38"/>
  <c r="T7768" i="38"/>
  <c r="T7767" i="38"/>
  <c r="U7768" i="38"/>
  <c r="W7768" i="38"/>
  <c r="X7768" i="38"/>
  <c r="X7767" i="38"/>
  <c r="U7769" i="38"/>
  <c r="W7769" i="38"/>
  <c r="K7771" i="38"/>
  <c r="X7769" i="38"/>
  <c r="U7770" i="38"/>
  <c r="W7770" i="38"/>
  <c r="T7769" i="38"/>
  <c r="T7770" i="38"/>
  <c r="K7772" i="38"/>
  <c r="U7771" i="38"/>
  <c r="W7771" i="38"/>
  <c r="X7771" i="38"/>
  <c r="X7770" i="38"/>
  <c r="T7771" i="38"/>
  <c r="K7773" i="38"/>
  <c r="U7772" i="38"/>
  <c r="T7772" i="38"/>
  <c r="X7772" i="38"/>
  <c r="K7774" i="38"/>
  <c r="U7773" i="38"/>
  <c r="T7773" i="38"/>
  <c r="X7773" i="38"/>
  <c r="K7775" i="38"/>
  <c r="U7774" i="38"/>
  <c r="X7774" i="38"/>
  <c r="T7774" i="38"/>
  <c r="K7777" i="38"/>
  <c r="K7776" i="38"/>
  <c r="U7775" i="38"/>
  <c r="U7776" i="38"/>
  <c r="X7775" i="38"/>
  <c r="T7775" i="38"/>
  <c r="X7776" i="38"/>
  <c r="T7776" i="38"/>
  <c r="K7778" i="38"/>
  <c r="U7778" i="38"/>
  <c r="T7777" i="38"/>
  <c r="K7779" i="38"/>
  <c r="U7777" i="38"/>
  <c r="X7777" i="38"/>
  <c r="X7778" i="38"/>
  <c r="T7778" i="38"/>
  <c r="K7780" i="38"/>
  <c r="U7779" i="38"/>
  <c r="X7779" i="38"/>
  <c r="T7779" i="38"/>
  <c r="K7781" i="38"/>
  <c r="U7780" i="38"/>
  <c r="K7782" i="38"/>
  <c r="T7780" i="38"/>
  <c r="U7781" i="38"/>
  <c r="X7780" i="38"/>
  <c r="K7783" i="38"/>
  <c r="U7783" i="38"/>
  <c r="X7781" i="38"/>
  <c r="T7781" i="38"/>
  <c r="K7784" i="38"/>
  <c r="U7782" i="38"/>
  <c r="T7782" i="38"/>
  <c r="X7783" i="38"/>
  <c r="T7783" i="38"/>
  <c r="X7782" i="38"/>
  <c r="K7785" i="38"/>
  <c r="T7784" i="38"/>
  <c r="U7784" i="38"/>
  <c r="K7786" i="38"/>
  <c r="X7784" i="38"/>
  <c r="U7785" i="38"/>
  <c r="K7787" i="38"/>
  <c r="T7785" i="38"/>
  <c r="X7785" i="38"/>
  <c r="U7786" i="38"/>
  <c r="K7788" i="38"/>
  <c r="T7786" i="38"/>
  <c r="X7786" i="38"/>
  <c r="K7789" i="38"/>
  <c r="U7787" i="38"/>
  <c r="W7787" i="38"/>
  <c r="X7787" i="38"/>
  <c r="T7787" i="38"/>
  <c r="K7790" i="38"/>
  <c r="T7788" i="38"/>
  <c r="U7788" i="38"/>
  <c r="W7788" i="38"/>
  <c r="U7789" i="38"/>
  <c r="W7789" i="38"/>
  <c r="X7789" i="38"/>
  <c r="X7788" i="38"/>
  <c r="T7789" i="38"/>
  <c r="K7791" i="38"/>
  <c r="T7790" i="38"/>
  <c r="U7790" i="38"/>
  <c r="W7790" i="38"/>
  <c r="X7790" i="38"/>
  <c r="K7792" i="38"/>
  <c r="K7793" i="38"/>
  <c r="U7791" i="38"/>
  <c r="W7791" i="38"/>
  <c r="T7791" i="38"/>
  <c r="U7792" i="38"/>
  <c r="W7792" i="38"/>
  <c r="K7794" i="38"/>
  <c r="X7791" i="38"/>
  <c r="T7792" i="38"/>
  <c r="U7793" i="38"/>
  <c r="W7793" i="38"/>
  <c r="K7795" i="38"/>
  <c r="T7793" i="38"/>
  <c r="X7792" i="38"/>
  <c r="X7793" i="38"/>
  <c r="U7794" i="38"/>
  <c r="W7794" i="38"/>
  <c r="X7794" i="38"/>
  <c r="K7796" i="38"/>
  <c r="T7794" i="38"/>
  <c r="U7795" i="38"/>
  <c r="W7795" i="38"/>
  <c r="T7795" i="38"/>
  <c r="K7797" i="38"/>
  <c r="U7796" i="38"/>
  <c r="T7796" i="38"/>
  <c r="X7795" i="38"/>
  <c r="X7796" i="38"/>
  <c r="K7798" i="38"/>
  <c r="U7797" i="38"/>
  <c r="K7799" i="38"/>
  <c r="T7797" i="38"/>
  <c r="X7797" i="38"/>
  <c r="T7798" i="38"/>
  <c r="K7801" i="38"/>
  <c r="K7800" i="38"/>
  <c r="U7798" i="38"/>
  <c r="X7798" i="38"/>
  <c r="U7799" i="38"/>
  <c r="K7802" i="38"/>
  <c r="X7799" i="38"/>
  <c r="U7800" i="38"/>
  <c r="T7799" i="38"/>
  <c r="X7800" i="38"/>
  <c r="T7800" i="38"/>
  <c r="T7801" i="38"/>
  <c r="U7801" i="38"/>
  <c r="K7804" i="38"/>
  <c r="K7803" i="38"/>
  <c r="X7801" i="38"/>
  <c r="T7802" i="38"/>
  <c r="T7803" i="38"/>
  <c r="U7802" i="38"/>
  <c r="U7803" i="38"/>
  <c r="X7803" i="38"/>
  <c r="K7805" i="38"/>
  <c r="X7802" i="38"/>
  <c r="U7804" i="38"/>
  <c r="K7806" i="38"/>
  <c r="T7804" i="38"/>
  <c r="X7804" i="38"/>
  <c r="T7806" i="38"/>
  <c r="K7808" i="38"/>
  <c r="K7807" i="38"/>
  <c r="U7805" i="38"/>
  <c r="U7806" i="38"/>
  <c r="X7805" i="38"/>
  <c r="X7806" i="38"/>
  <c r="T7805" i="38"/>
  <c r="U7807" i="38"/>
  <c r="K7809" i="38"/>
  <c r="T7807" i="38"/>
  <c r="U7808" i="38"/>
  <c r="X7807" i="38"/>
  <c r="T7808" i="38"/>
  <c r="K7810" i="38"/>
  <c r="X7808" i="38"/>
  <c r="T7809" i="38"/>
  <c r="U7809" i="38"/>
  <c r="K7811" i="38"/>
  <c r="U7811" i="38"/>
  <c r="W7811" i="38"/>
  <c r="X7809" i="38"/>
  <c r="K7812" i="38"/>
  <c r="U7810" i="38"/>
  <c r="T7811" i="38"/>
  <c r="T7810" i="38"/>
  <c r="X7810" i="38"/>
  <c r="X7811" i="38"/>
  <c r="K7813" i="38"/>
  <c r="U7813" i="38"/>
  <c r="W7813" i="38"/>
  <c r="K7814" i="38"/>
  <c r="U7812" i="38"/>
  <c r="W7812" i="38"/>
  <c r="T7812" i="38"/>
  <c r="X7813" i="38"/>
  <c r="X7812" i="38"/>
  <c r="K7815" i="38"/>
  <c r="T7813" i="38"/>
  <c r="T7814" i="38"/>
  <c r="U7814" i="38"/>
  <c r="W7814" i="38"/>
  <c r="X7814" i="38"/>
  <c r="K7816" i="38"/>
  <c r="T7815" i="38"/>
  <c r="K7818" i="38"/>
  <c r="K7817" i="38"/>
  <c r="U7815" i="38"/>
  <c r="W7815" i="38"/>
  <c r="U7816" i="38"/>
  <c r="W7816" i="38"/>
  <c r="T7816" i="38"/>
  <c r="X7816" i="38"/>
  <c r="K7819" i="38"/>
  <c r="X7815" i="38"/>
  <c r="T7817" i="38"/>
  <c r="U7817" i="38"/>
  <c r="W7817" i="38"/>
  <c r="X7817" i="38"/>
  <c r="K7820" i="38"/>
  <c r="U7818" i="38"/>
  <c r="W7818" i="38"/>
  <c r="X7818" i="38"/>
  <c r="U7819" i="38"/>
  <c r="W7819" i="38"/>
  <c r="T7818" i="38"/>
  <c r="K7821" i="38"/>
  <c r="T7819" i="38"/>
  <c r="U7820" i="38"/>
  <c r="X7820" i="38"/>
  <c r="T7820" i="38"/>
  <c r="X7819" i="38"/>
  <c r="T7821" i="38"/>
  <c r="K7822" i="38"/>
  <c r="U7821" i="38"/>
  <c r="X7821" i="38"/>
  <c r="K7823" i="38"/>
  <c r="U7822" i="38"/>
  <c r="X7822" i="38"/>
  <c r="T7822" i="38"/>
  <c r="K7825" i="38"/>
  <c r="K7824" i="38"/>
  <c r="K7826" i="38"/>
  <c r="U7823" i="38"/>
  <c r="T7823" i="38"/>
  <c r="X7823" i="38"/>
  <c r="U7824" i="38"/>
  <c r="X7824" i="38"/>
  <c r="T7824" i="38"/>
  <c r="K7827" i="38"/>
  <c r="U7825" i="38"/>
  <c r="T7825" i="38"/>
  <c r="U7826" i="38"/>
  <c r="X7825" i="38"/>
  <c r="K7828" i="38"/>
  <c r="X7826" i="38"/>
  <c r="T7827" i="38"/>
  <c r="U7827" i="38"/>
  <c r="K7829" i="38"/>
  <c r="T7826" i="38"/>
  <c r="U7828" i="38"/>
  <c r="X7828" i="38"/>
  <c r="T7828" i="38"/>
  <c r="X7827" i="38"/>
  <c r="K7830" i="38"/>
  <c r="U7829" i="38"/>
  <c r="K7831" i="38"/>
  <c r="T7829" i="38"/>
  <c r="U7830" i="38"/>
  <c r="X7829" i="38"/>
  <c r="T7830" i="38"/>
  <c r="K7832" i="38"/>
  <c r="X7830" i="38"/>
  <c r="U7831" i="38"/>
  <c r="K7833" i="38"/>
  <c r="U7832" i="38"/>
  <c r="X7831" i="38"/>
  <c r="T7831" i="38"/>
  <c r="K7834" i="38"/>
  <c r="T7832" i="38"/>
  <c r="X7832" i="38"/>
  <c r="K7835" i="38"/>
  <c r="U7833" i="38"/>
  <c r="T7834" i="38"/>
  <c r="U7834" i="38"/>
  <c r="X7833" i="38"/>
  <c r="K7836" i="38"/>
  <c r="X7834" i="38"/>
  <c r="T7833" i="38"/>
  <c r="U7835" i="38"/>
  <c r="W7835" i="38"/>
  <c r="K7837" i="38"/>
  <c r="X7835" i="38"/>
  <c r="U7836" i="38"/>
  <c r="W7836" i="38"/>
  <c r="T7835" i="38"/>
  <c r="K7838" i="38"/>
  <c r="X7836" i="38"/>
  <c r="T7836" i="38"/>
  <c r="K7839" i="38"/>
  <c r="U7837" i="38"/>
  <c r="W7837" i="38"/>
  <c r="U7838" i="38"/>
  <c r="W7838" i="38"/>
  <c r="X7838" i="38"/>
  <c r="X7837" i="38"/>
  <c r="T7838" i="38"/>
  <c r="T7837" i="38"/>
  <c r="K7841" i="38"/>
  <c r="K7840" i="38"/>
  <c r="U7839" i="38"/>
  <c r="W7839" i="38"/>
  <c r="U7840" i="38"/>
  <c r="W7840" i="38"/>
  <c r="T7839" i="38"/>
  <c r="X7839" i="38"/>
  <c r="X7840" i="38"/>
  <c r="T7840" i="38"/>
  <c r="K7842" i="38"/>
  <c r="K7843" i="38"/>
  <c r="T7842" i="38"/>
  <c r="U7841" i="38"/>
  <c r="W7841" i="38"/>
  <c r="U7842" i="38"/>
  <c r="W7842" i="38"/>
  <c r="X7841" i="38"/>
  <c r="T7841" i="38"/>
  <c r="X7842" i="38"/>
  <c r="K7844" i="38"/>
  <c r="K7845" i="38"/>
  <c r="T7843" i="38"/>
  <c r="U7843" i="38"/>
  <c r="W7843" i="38"/>
  <c r="K7846" i="38"/>
  <c r="X7843" i="38"/>
  <c r="U7844" i="38"/>
  <c r="T7844" i="38"/>
  <c r="T7845" i="38"/>
  <c r="U7845" i="38"/>
  <c r="X7844" i="38"/>
  <c r="X7845" i="38"/>
  <c r="K7847" i="38"/>
  <c r="U7846" i="38"/>
  <c r="U7847" i="38"/>
  <c r="K7849" i="38"/>
  <c r="K7848" i="38"/>
  <c r="T7846" i="38"/>
  <c r="X7847" i="38"/>
  <c r="T7847" i="38"/>
  <c r="X7846" i="38"/>
  <c r="T7848" i="38"/>
  <c r="U7848" i="38"/>
  <c r="X7848" i="38"/>
  <c r="K7850" i="38"/>
  <c r="T7849" i="38"/>
  <c r="K7851" i="38"/>
  <c r="U7849" i="38"/>
  <c r="T7850" i="38"/>
  <c r="U7850" i="38"/>
  <c r="K7852" i="38"/>
  <c r="X7850" i="38"/>
  <c r="X7849" i="38"/>
  <c r="T7851" i="38"/>
  <c r="U7851" i="38"/>
  <c r="K7853" i="38"/>
  <c r="X7851" i="38"/>
  <c r="T7852" i="38"/>
  <c r="U7852" i="38"/>
  <c r="X7852" i="38"/>
  <c r="U7853" i="38"/>
  <c r="K7854" i="38"/>
  <c r="T7853" i="38"/>
  <c r="X7853" i="38"/>
  <c r="K7856" i="38"/>
  <c r="K7855" i="38"/>
  <c r="U7854" i="38"/>
  <c r="T7854" i="38"/>
  <c r="U7855" i="38"/>
  <c r="K7857" i="38"/>
  <c r="X7854" i="38"/>
  <c r="X7855" i="38"/>
  <c r="T7855" i="38"/>
  <c r="U7856" i="38"/>
  <c r="T7856" i="38"/>
  <c r="K7858" i="38"/>
  <c r="X7856" i="38"/>
  <c r="K7860" i="38"/>
  <c r="K7859" i="38"/>
  <c r="U7857" i="38"/>
  <c r="X7857" i="38"/>
  <c r="T7857" i="38"/>
  <c r="U7858" i="38"/>
  <c r="T7858" i="38"/>
  <c r="X7858" i="38"/>
  <c r="K7861" i="38"/>
  <c r="U7859" i="38"/>
  <c r="W7859" i="38"/>
  <c r="X7859" i="38"/>
  <c r="T7859" i="38"/>
  <c r="U7860" i="38"/>
  <c r="W7860" i="38"/>
  <c r="K7862" i="38"/>
  <c r="T7860" i="38"/>
  <c r="X7860" i="38"/>
  <c r="U7861" i="38"/>
  <c r="W7861" i="38"/>
  <c r="K7863" i="38"/>
  <c r="X7861" i="38"/>
  <c r="T7861" i="38"/>
  <c r="T7862" i="38"/>
  <c r="U7862" i="38"/>
  <c r="W7862" i="38"/>
  <c r="K7864" i="38"/>
  <c r="U7863" i="38"/>
  <c r="W7863" i="38"/>
  <c r="X7862" i="38"/>
  <c r="K7865" i="38"/>
  <c r="X7863" i="38"/>
  <c r="U7864" i="38"/>
  <c r="W7864" i="38"/>
  <c r="K7866" i="38"/>
  <c r="T7865" i="38"/>
  <c r="T7863" i="38"/>
  <c r="U7865" i="38"/>
  <c r="W7865" i="38"/>
  <c r="X7864" i="38"/>
  <c r="X7865" i="38"/>
  <c r="T7864" i="38"/>
  <c r="K7867" i="38"/>
  <c r="K7869" i="38"/>
  <c r="K7868" i="38"/>
  <c r="U7866" i="38"/>
  <c r="W7866" i="38"/>
  <c r="T7866" i="38"/>
  <c r="X7866" i="38"/>
  <c r="U7867" i="38"/>
  <c r="W7867" i="38"/>
  <c r="T7867" i="38"/>
  <c r="X7867" i="38"/>
  <c r="K7870" i="38"/>
  <c r="T7868" i="38"/>
  <c r="U7868" i="38"/>
  <c r="X7868" i="38"/>
  <c r="U7869" i="38"/>
  <c r="K7871" i="38"/>
  <c r="X7869" i="38"/>
  <c r="T7870" i="38"/>
  <c r="K7873" i="38"/>
  <c r="K7872" i="38"/>
  <c r="U7870" i="38"/>
  <c r="T7869" i="38"/>
  <c r="X7870" i="38"/>
  <c r="U7871" i="38"/>
  <c r="X7871" i="38"/>
  <c r="T7871" i="38"/>
  <c r="U7872" i="38"/>
  <c r="K7874" i="38"/>
  <c r="X7872" i="38"/>
  <c r="U7873" i="38"/>
  <c r="T7872" i="38"/>
  <c r="T7873" i="38"/>
  <c r="K7875" i="38"/>
  <c r="U7874" i="38"/>
  <c r="T7874" i="38"/>
  <c r="K7877" i="38"/>
  <c r="X7873" i="38"/>
  <c r="X7874" i="38"/>
  <c r="K7876" i="38"/>
  <c r="U7875" i="38"/>
  <c r="X7875" i="38"/>
  <c r="T7875" i="38"/>
  <c r="U7876" i="38"/>
  <c r="K7879" i="38"/>
  <c r="K7878" i="38"/>
  <c r="T7876" i="38"/>
  <c r="U7878" i="38"/>
  <c r="X7876" i="38"/>
  <c r="T7877" i="38"/>
  <c r="U7877" i="38"/>
  <c r="T7878" i="38"/>
  <c r="X7878" i="38"/>
  <c r="X7877" i="38"/>
  <c r="K7880" i="38"/>
  <c r="U7879" i="38"/>
  <c r="K7881" i="38"/>
  <c r="X7879" i="38"/>
  <c r="U7880" i="38"/>
  <c r="K7882" i="38"/>
  <c r="T7879" i="38"/>
  <c r="T7880" i="38"/>
  <c r="T7881" i="38"/>
  <c r="U7881" i="38"/>
  <c r="X7880" i="38"/>
  <c r="X7881" i="38"/>
  <c r="K7883" i="38"/>
  <c r="U7882" i="38"/>
  <c r="T7882" i="38"/>
  <c r="X7882" i="38"/>
  <c r="K7884" i="38"/>
  <c r="K7885" i="38"/>
  <c r="U7883" i="38"/>
  <c r="W7883" i="38"/>
  <c r="T7883" i="38"/>
  <c r="X7883" i="38"/>
  <c r="U7884" i="38"/>
  <c r="W7884" i="38"/>
  <c r="K7886" i="38"/>
  <c r="T7884" i="38"/>
  <c r="X7884" i="38"/>
  <c r="T7885" i="38"/>
  <c r="K7888" i="38"/>
  <c r="K7887" i="38"/>
  <c r="U7885" i="38"/>
  <c r="W7885" i="38"/>
  <c r="X7885" i="38"/>
  <c r="U7886" i="38"/>
  <c r="W7886" i="38"/>
  <c r="X7886" i="38"/>
  <c r="K7889" i="38"/>
  <c r="T7886" i="38"/>
  <c r="U7887" i="38"/>
  <c r="W7887" i="38"/>
  <c r="X7887" i="38"/>
  <c r="K7890" i="38"/>
  <c r="T7887" i="38"/>
  <c r="U7888" i="38"/>
  <c r="W7888" i="38"/>
  <c r="U7889" i="38"/>
  <c r="W7889" i="38"/>
  <c r="X7889" i="38"/>
  <c r="X7888" i="38"/>
  <c r="T7889" i="38"/>
  <c r="T7888" i="38"/>
  <c r="K7892" i="38"/>
  <c r="K7891" i="38"/>
  <c r="U7890" i="38"/>
  <c r="W7890" i="38"/>
  <c r="X7890" i="38"/>
  <c r="T7890" i="38"/>
  <c r="K7893" i="38"/>
  <c r="U7891" i="38"/>
  <c r="W7891" i="38"/>
  <c r="X7891" i="38"/>
  <c r="T7891" i="38"/>
  <c r="K7894" i="38"/>
  <c r="U7892" i="38"/>
  <c r="T7892" i="38"/>
  <c r="U7894" i="38"/>
  <c r="X7892" i="38"/>
  <c r="K7896" i="38"/>
  <c r="T7893" i="38"/>
  <c r="K7895" i="38"/>
  <c r="U7893" i="38"/>
  <c r="T7894" i="38"/>
  <c r="X7893" i="38"/>
  <c r="X7894" i="38"/>
  <c r="U7895" i="38"/>
  <c r="K7898" i="38"/>
  <c r="K7897" i="38"/>
  <c r="T7895" i="38"/>
  <c r="X7895" i="38"/>
  <c r="T7897" i="38"/>
  <c r="U7896" i="38"/>
  <c r="U7897" i="38"/>
  <c r="X7896" i="38"/>
  <c r="T7896" i="38"/>
  <c r="X7897" i="38"/>
  <c r="K7899" i="38"/>
  <c r="U7898" i="38"/>
  <c r="K7901" i="38"/>
  <c r="K7900" i="38"/>
  <c r="X7898" i="38"/>
  <c r="T7898" i="38"/>
  <c r="K7902" i="38"/>
  <c r="U7899" i="38"/>
  <c r="T7900" i="38"/>
  <c r="U7900" i="38"/>
  <c r="X7899" i="38"/>
  <c r="T7899" i="38"/>
  <c r="X7900" i="38"/>
  <c r="U7901" i="38"/>
  <c r="K7903" i="38"/>
  <c r="U7902" i="38"/>
  <c r="X7901" i="38"/>
  <c r="T7901" i="38"/>
  <c r="K7904" i="38"/>
  <c r="T7902" i="38"/>
  <c r="U7903" i="38"/>
  <c r="X7902" i="38"/>
  <c r="T7904" i="38"/>
  <c r="K7905" i="38"/>
  <c r="U7904" i="38"/>
  <c r="T7903" i="38"/>
  <c r="X7903" i="38"/>
  <c r="X7904" i="38"/>
  <c r="K7906" i="38"/>
  <c r="K7907" i="38"/>
  <c r="U7905" i="38"/>
  <c r="X7905" i="38"/>
  <c r="T7905" i="38"/>
  <c r="U7906" i="38"/>
  <c r="K7908" i="38"/>
  <c r="X7906" i="38"/>
  <c r="K7909" i="38"/>
  <c r="U7907" i="38"/>
  <c r="W7907" i="38"/>
  <c r="T7906" i="38"/>
  <c r="X7907" i="38"/>
  <c r="T7907" i="38"/>
  <c r="U7908" i="38"/>
  <c r="W7908" i="38"/>
  <c r="T7908" i="38"/>
  <c r="K7910" i="38"/>
  <c r="X7908" i="38"/>
  <c r="K7911" i="38"/>
  <c r="U7909" i="38"/>
  <c r="W7909" i="38"/>
  <c r="X7909" i="38"/>
  <c r="T7909" i="38"/>
  <c r="U7910" i="38"/>
  <c r="W7910" i="38"/>
  <c r="K7912" i="38"/>
  <c r="U7911" i="38"/>
  <c r="W7911" i="38"/>
  <c r="T7910" i="38"/>
  <c r="X7911" i="38"/>
  <c r="X7910" i="38"/>
  <c r="T7911" i="38"/>
  <c r="K7914" i="38"/>
  <c r="K7913" i="38"/>
  <c r="U7912" i="38"/>
  <c r="W7912" i="38"/>
  <c r="T7912" i="38"/>
  <c r="X7912" i="38"/>
  <c r="K7915" i="38"/>
  <c r="U7913" i="38"/>
  <c r="W7913" i="38"/>
  <c r="T7913" i="38"/>
  <c r="X7913" i="38"/>
  <c r="U7914" i="38"/>
  <c r="W7914" i="38"/>
  <c r="K7916" i="38"/>
  <c r="T7915" i="38"/>
  <c r="U7915" i="38"/>
  <c r="W7915" i="38"/>
  <c r="U7916" i="38"/>
  <c r="X7914" i="38"/>
  <c r="X7915" i="38"/>
  <c r="T7914" i="38"/>
  <c r="K7917" i="38"/>
  <c r="X7916" i="38"/>
  <c r="T7916" i="38"/>
  <c r="K7918" i="38"/>
  <c r="U7917" i="38"/>
  <c r="K7919" i="38"/>
  <c r="T7917" i="38"/>
  <c r="X7917" i="38"/>
  <c r="T7918" i="38"/>
  <c r="K7921" i="38"/>
  <c r="K7920" i="38"/>
  <c r="U7918" i="38"/>
  <c r="X7918" i="38"/>
  <c r="U7919" i="38"/>
  <c r="X7919" i="38"/>
  <c r="T7919" i="38"/>
  <c r="U7920" i="38"/>
  <c r="T7920" i="38"/>
  <c r="K7922" i="38"/>
  <c r="X7920" i="38"/>
  <c r="U7921" i="38"/>
  <c r="K7924" i="38"/>
  <c r="K7923" i="38"/>
  <c r="T7922" i="38"/>
  <c r="U7922" i="38"/>
  <c r="U7923" i="38"/>
  <c r="X7921" i="38"/>
  <c r="X7922" i="38"/>
  <c r="T7921" i="38"/>
  <c r="T7923" i="38"/>
  <c r="X7923" i="38"/>
  <c r="K7926" i="38"/>
  <c r="K7925" i="38"/>
  <c r="T7924" i="38"/>
  <c r="U7924" i="38"/>
  <c r="X7924" i="38"/>
  <c r="K7927" i="38"/>
  <c r="U7925" i="38"/>
  <c r="X7925" i="38"/>
  <c r="T7925" i="38"/>
  <c r="U7926" i="38"/>
  <c r="K7928" i="38"/>
  <c r="X7926" i="38"/>
  <c r="K7929" i="38"/>
  <c r="U7927" i="38"/>
  <c r="T7926" i="38"/>
  <c r="U7928" i="38"/>
  <c r="X7927" i="38"/>
  <c r="K7930" i="38"/>
  <c r="T7928" i="38"/>
  <c r="U7929" i="38"/>
  <c r="T7927" i="38"/>
  <c r="T7929" i="38"/>
  <c r="X7928" i="38"/>
  <c r="X7929" i="38"/>
  <c r="K7931" i="38"/>
  <c r="K7932" i="38"/>
  <c r="U7930" i="38"/>
  <c r="T7930" i="38"/>
  <c r="U7931" i="38"/>
  <c r="W7931" i="38"/>
  <c r="X7930" i="38"/>
  <c r="K7933" i="38"/>
  <c r="X7931" i="38"/>
  <c r="T7932" i="38"/>
  <c r="K7935" i="38"/>
  <c r="K7934" i="38"/>
  <c r="U7932" i="38"/>
  <c r="W7932" i="38"/>
  <c r="T7931" i="38"/>
  <c r="X7932" i="38"/>
  <c r="T7933" i="38"/>
  <c r="U7933" i="38"/>
  <c r="W7933" i="38"/>
  <c r="X7933" i="38"/>
  <c r="K7937" i="38"/>
  <c r="K7936" i="38"/>
  <c r="U7934" i="38"/>
  <c r="W7934" i="38"/>
  <c r="X7934" i="38"/>
  <c r="U7935" i="38"/>
  <c r="W7935" i="38"/>
  <c r="T7934" i="38"/>
  <c r="T7935" i="38"/>
  <c r="X7935" i="38"/>
  <c r="K7938" i="38"/>
  <c r="T7936" i="38"/>
  <c r="U7936" i="38"/>
  <c r="W7936" i="38"/>
  <c r="X7936" i="38"/>
  <c r="K7939" i="38"/>
  <c r="T7937" i="38"/>
  <c r="U7937" i="38"/>
  <c r="W7937" i="38"/>
  <c r="U7938" i="38"/>
  <c r="W7938" i="38"/>
  <c r="X7938" i="38"/>
  <c r="X7937" i="38"/>
  <c r="T7938" i="38"/>
  <c r="K7940" i="38"/>
  <c r="U7939" i="38"/>
  <c r="W7939" i="38"/>
  <c r="T7939" i="38"/>
  <c r="X7939" i="38"/>
  <c r="K7941" i="38"/>
  <c r="U7940" i="38"/>
  <c r="T7940" i="38"/>
  <c r="X7940" i="38"/>
  <c r="K7942" i="38"/>
  <c r="U7942" i="38"/>
  <c r="T7941" i="38"/>
  <c r="U7941" i="38"/>
  <c r="K7943" i="38"/>
  <c r="T7942" i="38"/>
  <c r="X7941" i="38"/>
  <c r="X7942" i="38"/>
  <c r="K7945" i="38"/>
  <c r="K7944" i="38"/>
  <c r="T7943" i="38"/>
  <c r="U7943" i="38"/>
  <c r="U7944" i="38"/>
  <c r="X7943" i="38"/>
  <c r="T7944" i="38"/>
  <c r="X7944" i="38"/>
  <c r="K7946" i="38"/>
  <c r="T7945" i="38"/>
  <c r="U7945" i="38"/>
  <c r="K7947" i="38"/>
  <c r="T7946" i="38"/>
  <c r="U7946" i="38"/>
  <c r="X7946" i="38"/>
  <c r="X7945" i="38"/>
  <c r="K7948" i="38"/>
  <c r="T7947" i="38"/>
  <c r="K7949" i="38"/>
  <c r="U7947" i="38"/>
  <c r="U7948" i="38"/>
  <c r="T7948" i="38"/>
  <c r="X7947" i="38"/>
  <c r="K7950" i="38"/>
  <c r="X7948" i="38"/>
  <c r="U7949" i="38"/>
  <c r="T7950" i="38"/>
  <c r="K7951" i="38"/>
  <c r="U7950" i="38"/>
  <c r="X7949" i="38"/>
  <c r="T7949" i="38"/>
  <c r="X7950" i="38"/>
  <c r="K7952" i="38"/>
  <c r="U7951" i="38"/>
  <c r="K7953" i="38"/>
  <c r="X7951" i="38"/>
  <c r="T7951" i="38"/>
  <c r="U7952" i="38"/>
  <c r="K7954" i="38"/>
  <c r="U7953" i="38"/>
  <c r="X7952" i="38"/>
  <c r="T7953" i="38"/>
  <c r="X7953" i="38"/>
  <c r="T7952" i="38"/>
  <c r="K7955" i="38"/>
  <c r="K7956" i="38"/>
  <c r="U7954" i="38"/>
  <c r="X7954" i="38"/>
  <c r="T7955" i="38"/>
  <c r="T7954" i="38"/>
  <c r="U7955" i="38"/>
  <c r="W7955" i="38"/>
  <c r="K7957" i="38"/>
  <c r="X7955" i="38"/>
  <c r="U7956" i="38"/>
  <c r="W7956" i="38"/>
  <c r="K7958" i="38"/>
  <c r="T7956" i="38"/>
  <c r="U7958" i="38"/>
  <c r="W7958" i="38"/>
  <c r="U7957" i="38"/>
  <c r="W7957" i="38"/>
  <c r="X7956" i="38"/>
  <c r="K7959" i="38"/>
  <c r="T7957" i="38"/>
  <c r="T7958" i="38"/>
  <c r="X7958" i="38"/>
  <c r="X7957" i="38"/>
  <c r="K7960" i="38"/>
  <c r="U7959" i="38"/>
  <c r="W7959" i="38"/>
  <c r="K7961" i="38"/>
  <c r="T7959" i="38"/>
  <c r="U7960" i="38"/>
  <c r="W7960" i="38"/>
  <c r="X7959" i="38"/>
  <c r="K7962" i="38"/>
  <c r="U7961" i="38"/>
  <c r="W7961" i="38"/>
  <c r="X7961" i="38"/>
  <c r="X7960" i="38"/>
  <c r="T7961" i="38"/>
  <c r="T7960" i="38"/>
  <c r="K7963" i="38"/>
  <c r="T7962" i="38"/>
  <c r="U7962" i="38"/>
  <c r="W7962" i="38"/>
  <c r="X7962" i="38"/>
  <c r="U7963" i="38"/>
  <c r="W7963" i="38"/>
  <c r="K7964" i="38"/>
  <c r="T7963" i="38"/>
  <c r="U7964" i="38"/>
  <c r="K7965" i="38"/>
  <c r="X7963" i="38"/>
  <c r="X7964" i="38"/>
  <c r="T7964" i="38"/>
  <c r="K7966" i="38"/>
  <c r="K7967" i="38"/>
  <c r="U7965" i="38"/>
  <c r="X7965" i="38"/>
  <c r="T7965" i="38"/>
  <c r="U7966" i="38"/>
  <c r="T7966" i="38"/>
  <c r="K7969" i="38"/>
  <c r="K7968" i="38"/>
  <c r="X7966" i="38"/>
  <c r="U7967" i="38"/>
  <c r="X7967" i="38"/>
  <c r="T7967" i="38"/>
  <c r="T7968" i="38"/>
  <c r="K7971" i="38"/>
  <c r="K7970" i="38"/>
  <c r="U7968" i="38"/>
  <c r="X7968" i="38"/>
  <c r="U7969" i="38"/>
  <c r="T7969" i="38"/>
  <c r="X7969" i="38"/>
  <c r="K7972" i="38"/>
  <c r="T7970" i="38"/>
  <c r="U7970" i="38"/>
  <c r="X7970" i="38"/>
  <c r="K7973" i="38"/>
  <c r="T7972" i="38"/>
  <c r="U7971" i="38"/>
  <c r="U7972" i="38"/>
  <c r="T7971" i="38"/>
  <c r="X7971" i="38"/>
  <c r="K7975" i="38"/>
  <c r="K7974" i="38"/>
  <c r="X7972" i="38"/>
  <c r="T7973" i="38"/>
  <c r="U7973" i="38"/>
  <c r="X7973" i="38"/>
  <c r="K7976" i="38"/>
  <c r="U7974" i="38"/>
  <c r="X7974" i="38"/>
  <c r="U7975" i="38"/>
  <c r="T7974" i="38"/>
  <c r="K7977" i="38"/>
  <c r="X7975" i="38"/>
  <c r="U7976" i="38"/>
  <c r="K7978" i="38"/>
  <c r="T7975" i="38"/>
  <c r="U7977" i="38"/>
  <c r="X7976" i="38"/>
  <c r="K7979" i="38"/>
  <c r="T7976" i="38"/>
  <c r="T7978" i="38"/>
  <c r="K7980" i="38"/>
  <c r="T7977" i="38"/>
  <c r="U7978" i="38"/>
  <c r="X7977" i="38"/>
  <c r="X7978" i="38"/>
  <c r="K7981" i="38"/>
  <c r="T7979" i="38"/>
  <c r="U7979" i="38"/>
  <c r="W7979" i="38"/>
  <c r="X7979" i="38"/>
  <c r="K7982" i="38"/>
  <c r="U7980" i="38"/>
  <c r="W7980" i="38"/>
  <c r="X7980" i="38"/>
  <c r="T7980" i="38"/>
  <c r="K7983" i="38"/>
  <c r="T7981" i="38"/>
  <c r="U7981" i="38"/>
  <c r="W7981" i="38"/>
  <c r="K7984" i="38"/>
  <c r="X7981" i="38"/>
  <c r="U7982" i="38"/>
  <c r="W7982" i="38"/>
  <c r="T7982" i="38"/>
  <c r="X7982" i="38"/>
  <c r="U7983" i="38"/>
  <c r="W7983" i="38"/>
  <c r="K7986" i="38"/>
  <c r="K7985" i="38"/>
  <c r="U7984" i="38"/>
  <c r="W7984" i="38"/>
  <c r="X7983" i="38"/>
  <c r="T7983" i="38"/>
  <c r="K7987" i="38"/>
  <c r="X7984" i="38"/>
  <c r="T7984" i="38"/>
  <c r="T7985" i="38"/>
  <c r="U7985" i="38"/>
  <c r="W7985" i="38"/>
  <c r="X7985" i="38"/>
  <c r="T7986" i="38"/>
  <c r="U7986" i="38"/>
  <c r="W7986" i="38"/>
  <c r="K7988" i="38"/>
  <c r="U7987" i="38"/>
  <c r="W7987" i="38"/>
  <c r="X7986" i="38"/>
  <c r="K7989" i="38"/>
  <c r="U7988" i="38"/>
  <c r="X7987" i="38"/>
  <c r="T7987" i="38"/>
  <c r="K7991" i="38"/>
  <c r="K7990" i="38"/>
  <c r="U7989" i="38"/>
  <c r="X7989" i="38"/>
  <c r="X7988" i="38"/>
  <c r="T7988" i="38"/>
  <c r="T7989" i="38"/>
  <c r="U7990" i="38"/>
  <c r="X7990" i="38"/>
  <c r="T7990" i="38"/>
  <c r="K7992" i="38"/>
  <c r="U7992" i="38"/>
  <c r="U7991" i="38"/>
  <c r="K7993" i="38"/>
  <c r="T7991" i="38"/>
  <c r="T7992" i="38"/>
  <c r="X7992" i="38"/>
  <c r="X7991" i="38"/>
  <c r="K7994" i="38"/>
  <c r="U7993" i="38"/>
  <c r="K7995" i="38"/>
  <c r="T7993" i="38"/>
  <c r="X7993" i="38"/>
  <c r="U7994" i="38"/>
  <c r="K7996" i="38"/>
  <c r="X7994" i="38"/>
  <c r="T7994" i="38"/>
  <c r="U7995" i="38"/>
  <c r="K7997" i="38"/>
  <c r="X7995" i="38"/>
  <c r="T7995" i="38"/>
  <c r="K7998" i="38"/>
  <c r="U7996" i="38"/>
  <c r="U7997" i="38"/>
  <c r="X7996" i="38"/>
  <c r="K8000" i="38"/>
  <c r="K7999" i="38"/>
  <c r="T7996" i="38"/>
  <c r="T7997" i="38"/>
  <c r="U7998" i="38"/>
  <c r="X7997" i="38"/>
  <c r="K8001" i="38"/>
  <c r="T7998" i="38"/>
  <c r="X7998" i="38"/>
  <c r="T7999" i="38"/>
  <c r="U7999" i="38"/>
  <c r="X7999" i="38"/>
  <c r="K8003" i="38"/>
  <c r="K8002" i="38"/>
  <c r="T8000" i="38"/>
  <c r="U8000" i="38"/>
  <c r="U8001" i="38"/>
  <c r="T8001" i="38"/>
  <c r="X8000" i="38"/>
  <c r="K8005" i="38"/>
  <c r="K8004" i="38"/>
  <c r="U8002" i="38"/>
  <c r="X8001" i="38"/>
  <c r="T8002" i="38"/>
  <c r="U8003" i="38"/>
  <c r="W8003" i="38"/>
  <c r="X8002" i="38"/>
  <c r="T8003" i="38"/>
  <c r="X8003" i="38"/>
  <c r="T8004" i="38"/>
  <c r="K8006" i="38"/>
  <c r="U8004" i="38"/>
  <c r="W8004" i="38"/>
  <c r="U8005" i="38"/>
  <c r="W8005" i="38"/>
  <c r="X8004" i="38"/>
  <c r="K8007" i="38"/>
  <c r="X8005" i="38"/>
  <c r="T8005" i="38"/>
  <c r="U8006" i="38"/>
  <c r="W8006" i="38"/>
  <c r="K8008" i="38"/>
  <c r="T8006" i="38"/>
  <c r="K8009" i="38"/>
  <c r="X8006" i="38"/>
  <c r="U8007" i="38"/>
  <c r="W8007" i="38"/>
  <c r="T8008" i="38"/>
  <c r="U8008" i="38"/>
  <c r="W8008" i="38"/>
  <c r="X8008" i="38"/>
  <c r="X8007" i="38"/>
  <c r="K8011" i="38"/>
  <c r="T8007" i="38"/>
  <c r="K8010" i="38"/>
  <c r="U8009" i="38"/>
  <c r="W8009" i="38"/>
  <c r="X8009" i="38"/>
  <c r="T8009" i="38"/>
  <c r="T8010" i="38"/>
  <c r="K8012" i="38"/>
  <c r="U8010" i="38"/>
  <c r="W8010" i="38"/>
  <c r="X8010" i="38"/>
  <c r="U8011" i="38"/>
  <c r="W8011" i="38"/>
  <c r="T8011" i="38"/>
  <c r="K8013" i="38"/>
  <c r="K8014" i="38"/>
  <c r="X8011" i="38"/>
  <c r="U8012" i="38"/>
  <c r="X8012" i="38"/>
  <c r="T8012" i="38"/>
  <c r="K8016" i="38"/>
  <c r="K8015" i="38"/>
  <c r="U8013" i="38"/>
  <c r="X8013" i="38"/>
  <c r="T8013" i="38"/>
  <c r="U8014" i="38"/>
  <c r="X8014" i="38"/>
  <c r="T8014" i="38"/>
  <c r="U8015" i="38"/>
  <c r="K8017" i="38"/>
  <c r="T8015" i="38"/>
  <c r="U8016" i="38"/>
  <c r="X8015" i="38"/>
  <c r="K8018" i="38"/>
  <c r="X8016" i="38"/>
  <c r="K8020" i="38"/>
  <c r="U8017" i="38"/>
  <c r="K8019" i="38"/>
  <c r="T8017" i="38"/>
  <c r="T8016" i="38"/>
  <c r="X8017" i="38"/>
  <c r="U8018" i="38"/>
  <c r="K8021" i="38"/>
  <c r="T8018" i="38"/>
  <c r="X8018" i="38"/>
  <c r="U8019" i="38"/>
  <c r="X8019" i="38"/>
  <c r="T8019" i="38"/>
  <c r="U8020" i="38"/>
  <c r="K8022" i="38"/>
  <c r="X8020" i="38"/>
  <c r="U8021" i="38"/>
  <c r="T8020" i="38"/>
  <c r="K8023" i="38"/>
  <c r="U8022" i="38"/>
  <c r="X8022" i="38"/>
  <c r="X8021" i="38"/>
  <c r="T8021" i="38"/>
  <c r="K8024" i="38"/>
  <c r="T8022" i="38"/>
  <c r="T8023" i="38"/>
  <c r="U8023" i="38"/>
  <c r="K8025" i="38"/>
  <c r="X8023" i="38"/>
  <c r="K8026" i="38"/>
  <c r="U8024" i="38"/>
  <c r="X8024" i="38"/>
  <c r="T8024" i="38"/>
  <c r="K8028" i="38"/>
  <c r="K8027" i="38"/>
  <c r="T8025" i="38"/>
  <c r="U8025" i="38"/>
  <c r="T8026" i="38"/>
  <c r="U8026" i="38"/>
  <c r="X8026" i="38"/>
  <c r="X8025" i="38"/>
  <c r="K8029" i="38"/>
  <c r="U8027" i="38"/>
  <c r="W8027" i="38"/>
  <c r="X8027" i="38"/>
  <c r="U8028" i="38"/>
  <c r="W8028" i="38"/>
  <c r="T8027" i="38"/>
  <c r="K8030" i="38"/>
  <c r="X8028" i="38"/>
  <c r="K8032" i="38"/>
  <c r="T8028" i="38"/>
  <c r="K8031" i="38"/>
  <c r="U8029" i="38"/>
  <c r="W8029" i="38"/>
  <c r="X8029" i="38"/>
  <c r="U8030" i="38"/>
  <c r="W8030" i="38"/>
  <c r="T8029" i="38"/>
  <c r="K8033" i="38"/>
  <c r="T8030" i="38"/>
  <c r="U8031" i="38"/>
  <c r="W8031" i="38"/>
  <c r="X8030" i="38"/>
  <c r="T8031" i="38"/>
  <c r="X8031" i="38"/>
  <c r="K8034" i="38"/>
  <c r="T8032" i="38"/>
  <c r="U8032" i="38"/>
  <c r="W8032" i="38"/>
  <c r="U8033" i="38"/>
  <c r="W8033" i="38"/>
  <c r="X8032" i="38"/>
  <c r="K8035" i="38"/>
  <c r="U8034" i="38"/>
  <c r="W8034" i="38"/>
  <c r="X8033" i="38"/>
  <c r="T8033" i="38"/>
  <c r="K8036" i="38"/>
  <c r="U8035" i="38"/>
  <c r="W8035" i="38"/>
  <c r="X8034" i="38"/>
  <c r="X8035" i="38"/>
  <c r="K8038" i="38"/>
  <c r="T8034" i="38"/>
  <c r="K8037" i="38"/>
  <c r="T8035" i="38"/>
  <c r="T8036" i="38"/>
  <c r="U8036" i="38"/>
  <c r="K8040" i="38"/>
  <c r="K8039" i="38"/>
  <c r="U8037" i="38"/>
  <c r="X8036" i="38"/>
  <c r="T8037" i="38"/>
  <c r="U8038" i="38"/>
  <c r="X8037" i="38"/>
  <c r="T8039" i="38"/>
  <c r="U8039" i="38"/>
  <c r="X8038" i="38"/>
  <c r="X8039" i="38"/>
  <c r="K8042" i="38"/>
  <c r="K8041" i="38"/>
  <c r="T8038" i="38"/>
  <c r="U8040" i="38"/>
  <c r="X8040" i="38"/>
  <c r="U8041" i="38"/>
  <c r="T8040" i="38"/>
  <c r="K8043" i="38"/>
  <c r="U8042" i="38"/>
  <c r="X8041" i="38"/>
  <c r="T8041" i="38"/>
  <c r="T8042" i="38"/>
  <c r="K8044" i="38"/>
  <c r="X8042" i="38"/>
  <c r="U8043" i="38"/>
  <c r="K8045" i="38"/>
  <c r="X8043" i="38"/>
  <c r="T8043" i="38"/>
  <c r="U8044" i="38"/>
  <c r="K8047" i="38"/>
  <c r="K8046" i="38"/>
  <c r="U8045" i="38"/>
  <c r="T8044" i="38"/>
  <c r="X8045" i="38"/>
  <c r="X8044" i="38"/>
  <c r="T8046" i="38"/>
  <c r="T8045" i="38"/>
  <c r="U8046" i="38"/>
  <c r="X8046" i="38"/>
  <c r="K8048" i="38"/>
  <c r="U8047" i="38"/>
  <c r="K8049" i="38"/>
  <c r="X8047" i="38"/>
  <c r="T8047" i="38"/>
  <c r="U8048" i="38"/>
  <c r="K8050" i="38"/>
  <c r="X8048" i="38"/>
  <c r="T8048" i="38"/>
  <c r="K8051" i="38"/>
  <c r="U8049" i="38"/>
  <c r="X8049" i="38"/>
  <c r="K8053" i="38"/>
  <c r="K8052" i="38"/>
  <c r="U8050" i="38"/>
  <c r="T8049" i="38"/>
  <c r="X8050" i="38"/>
  <c r="T8050" i="38"/>
  <c r="U8051" i="38"/>
  <c r="W8051" i="38"/>
  <c r="X8051" i="38"/>
  <c r="T8051" i="38"/>
  <c r="U8052" i="38"/>
  <c r="W8052" i="38"/>
  <c r="K8055" i="38"/>
  <c r="K8054" i="38"/>
  <c r="T8052" i="38"/>
  <c r="X8052" i="38"/>
  <c r="T8053" i="38"/>
  <c r="U8053" i="38"/>
  <c r="W8053" i="38"/>
  <c r="X8053" i="38"/>
  <c r="T8054" i="38"/>
  <c r="K8056" i="38"/>
  <c r="U8054" i="38"/>
  <c r="W8054" i="38"/>
  <c r="U8055" i="38"/>
  <c r="W8055" i="38"/>
  <c r="X8054" i="38"/>
  <c r="T8055" i="38"/>
  <c r="U8056" i="38"/>
  <c r="W8056" i="38"/>
  <c r="K8057" i="38"/>
  <c r="T8056" i="38"/>
  <c r="K8058" i="38"/>
  <c r="X8056" i="38"/>
  <c r="X8055" i="38"/>
  <c r="K8059" i="38"/>
  <c r="U8057" i="38"/>
  <c r="W8057" i="38"/>
  <c r="X8057" i="38"/>
  <c r="T8057" i="38"/>
  <c r="U8058" i="38"/>
  <c r="W8058" i="38"/>
  <c r="X8058" i="38"/>
  <c r="T8058" i="38"/>
  <c r="K8060" i="38"/>
  <c r="K8062" i="38"/>
  <c r="K8061" i="38"/>
  <c r="U8059" i="38"/>
  <c r="W8059" i="38"/>
  <c r="T8060" i="38"/>
  <c r="U8060" i="38"/>
  <c r="X8059" i="38"/>
  <c r="T8059" i="38"/>
  <c r="X8060" i="38"/>
  <c r="K8063" i="38"/>
  <c r="U8061" i="38"/>
  <c r="X8061" i="38"/>
  <c r="K8065" i="38"/>
  <c r="T8061" i="38"/>
  <c r="K8064" i="38"/>
  <c r="U8062" i="38"/>
  <c r="X8062" i="38"/>
  <c r="T8063" i="38"/>
  <c r="T8062" i="38"/>
  <c r="U8063" i="38"/>
  <c r="X8063" i="38"/>
  <c r="T8064" i="38"/>
  <c r="K8067" i="38"/>
  <c r="K8066" i="38"/>
  <c r="U8064" i="38"/>
  <c r="X8064" i="38"/>
  <c r="U8065" i="38"/>
  <c r="X8065" i="38"/>
  <c r="K8068" i="38"/>
  <c r="T8065" i="38"/>
  <c r="U8066" i="38"/>
  <c r="X8066" i="38"/>
  <c r="T8066" i="38"/>
  <c r="U8067" i="38"/>
  <c r="K8069" i="38"/>
  <c r="X8067" i="38"/>
  <c r="K8070" i="38"/>
  <c r="U8068" i="38"/>
  <c r="T8067" i="38"/>
  <c r="T8068" i="38"/>
  <c r="X8068" i="38"/>
  <c r="T8069" i="38"/>
  <c r="U8069" i="38"/>
  <c r="K8071" i="38"/>
  <c r="T8070" i="38"/>
  <c r="X8069" i="38"/>
  <c r="K8072" i="38"/>
  <c r="U8070" i="38"/>
  <c r="T8071" i="38"/>
  <c r="U8071" i="38"/>
  <c r="U8072" i="38"/>
  <c r="X8071" i="38"/>
  <c r="X8070" i="38"/>
  <c r="K8073" i="38"/>
  <c r="T8072" i="38"/>
  <c r="X8072" i="38"/>
  <c r="K8074" i="38"/>
  <c r="U8073" i="38"/>
  <c r="X8073" i="38"/>
  <c r="K8076" i="38"/>
  <c r="K8075" i="38"/>
  <c r="T8073" i="38"/>
  <c r="T8074" i="38"/>
  <c r="U8074" i="38"/>
  <c r="U8075" i="38"/>
  <c r="W8075" i="38"/>
  <c r="X8074" i="38"/>
  <c r="K8077" i="38"/>
  <c r="T8075" i="38"/>
  <c r="X8075" i="38"/>
  <c r="K8078" i="38"/>
  <c r="U8076" i="38"/>
  <c r="W8076" i="38"/>
  <c r="T8077" i="38"/>
  <c r="U8077" i="38"/>
  <c r="W8077" i="38"/>
  <c r="T8076" i="38"/>
  <c r="X8077" i="38"/>
  <c r="X8076" i="38"/>
  <c r="K8079" i="38"/>
  <c r="U8078" i="38"/>
  <c r="W8078" i="38"/>
  <c r="K8080" i="38"/>
  <c r="X8078" i="38"/>
  <c r="T8078" i="38"/>
  <c r="K8082" i="38"/>
  <c r="K8081" i="38"/>
  <c r="U8079" i="38"/>
  <c r="W8079" i="38"/>
  <c r="X8079" i="38"/>
  <c r="T8079" i="38"/>
  <c r="U8081" i="38"/>
  <c r="W8081" i="38"/>
  <c r="U8080" i="38"/>
  <c r="W8080" i="38"/>
  <c r="T8081" i="38"/>
  <c r="X8081" i="38"/>
  <c r="X8080" i="38"/>
  <c r="T8080" i="38"/>
  <c r="K8083" i="38"/>
  <c r="U8082" i="38"/>
  <c r="W8082" i="38"/>
  <c r="K8084" i="38"/>
  <c r="T8082" i="38"/>
  <c r="X8082" i="38"/>
  <c r="U8083" i="38"/>
  <c r="W8083" i="38"/>
  <c r="K8086" i="38"/>
  <c r="K8085" i="38"/>
  <c r="X8083" i="38"/>
  <c r="T8083" i="38"/>
  <c r="T8084" i="38"/>
  <c r="U8084" i="38"/>
  <c r="T8085" i="38"/>
  <c r="U8085" i="38"/>
  <c r="X8085" i="38"/>
  <c r="X8084" i="38"/>
  <c r="K8087" i="38"/>
  <c r="U8086" i="38"/>
  <c r="K8088" i="38"/>
  <c r="T8086" i="38"/>
  <c r="U8087" i="38"/>
  <c r="X8086" i="38"/>
  <c r="K8089" i="38"/>
  <c r="X8087" i="38"/>
  <c r="T8087" i="38"/>
  <c r="K8090" i="38"/>
  <c r="U8088" i="38"/>
  <c r="T8088" i="38"/>
  <c r="X8088" i="38"/>
  <c r="U8089" i="38"/>
  <c r="K8091" i="38"/>
  <c r="X8089" i="38"/>
  <c r="U8091" i="38"/>
  <c r="K8092" i="38"/>
  <c r="U8090" i="38"/>
  <c r="T8090" i="38"/>
  <c r="T8089" i="38"/>
  <c r="X8091" i="38"/>
  <c r="T8091" i="38"/>
  <c r="X8090" i="38"/>
  <c r="K8093" i="38"/>
  <c r="K8094" i="38"/>
  <c r="U8092" i="38"/>
  <c r="X8092" i="38"/>
  <c r="T8092" i="38"/>
  <c r="U8093" i="38"/>
  <c r="K8095" i="38"/>
  <c r="X8093" i="38"/>
  <c r="T8094" i="38"/>
  <c r="U8094" i="38"/>
  <c r="T8093" i="38"/>
  <c r="K8096" i="38"/>
  <c r="U8095" i="38"/>
  <c r="X8094" i="38"/>
  <c r="T8096" i="38"/>
  <c r="K8097" i="38"/>
  <c r="T8095" i="38"/>
  <c r="U8096" i="38"/>
  <c r="X8095" i="38"/>
  <c r="X8096" i="38"/>
  <c r="K8099" i="38"/>
  <c r="K8098" i="38"/>
  <c r="T8098" i="38"/>
  <c r="U8097" i="38"/>
  <c r="U8098" i="38"/>
  <c r="X8097" i="38"/>
  <c r="T8097" i="38"/>
  <c r="X8098" i="38"/>
  <c r="K8100" i="38"/>
  <c r="U8099" i="38"/>
  <c r="W8099" i="38"/>
  <c r="K8101" i="38"/>
  <c r="T8099" i="38"/>
  <c r="X8099" i="38"/>
  <c r="U8100" i="38"/>
  <c r="W8100" i="38"/>
  <c r="K8102" i="38"/>
  <c r="U8101" i="38"/>
  <c r="W8101" i="38"/>
  <c r="T8101" i="38"/>
  <c r="T8100" i="38"/>
  <c r="X8101" i="38"/>
  <c r="X8100" i="38"/>
  <c r="K8103" i="38"/>
  <c r="U8102" i="38"/>
  <c r="W8102" i="38"/>
  <c r="K8104" i="38"/>
  <c r="T8102" i="38"/>
  <c r="X8102" i="38"/>
  <c r="K8105" i="38"/>
  <c r="U8103" i="38"/>
  <c r="W8103" i="38"/>
  <c r="X8103" i="38"/>
  <c r="T8103" i="38"/>
  <c r="U8104" i="38"/>
  <c r="W8104" i="38"/>
  <c r="K8106" i="38"/>
  <c r="X8104" i="38"/>
  <c r="U8105" i="38"/>
  <c r="W8105" i="38"/>
  <c r="T8104" i="38"/>
  <c r="K8108" i="38"/>
  <c r="K8107" i="38"/>
  <c r="X8105" i="38"/>
  <c r="T8105" i="38"/>
  <c r="U8106" i="38"/>
  <c r="W8106" i="38"/>
  <c r="X8106" i="38"/>
  <c r="T8107" i="38"/>
  <c r="U8107" i="38"/>
  <c r="W8107" i="38"/>
  <c r="T8106" i="38"/>
  <c r="K8110" i="38"/>
  <c r="K8109" i="38"/>
  <c r="U8108" i="38"/>
  <c r="X8107" i="38"/>
  <c r="U8109" i="38"/>
  <c r="X8109" i="38"/>
  <c r="X8108" i="38"/>
  <c r="T8109" i="38"/>
  <c r="T8108" i="38"/>
  <c r="K8111" i="38"/>
  <c r="K8113" i="38"/>
  <c r="T8110" i="38"/>
  <c r="K8112" i="38"/>
  <c r="U8110" i="38"/>
  <c r="U8111" i="38"/>
  <c r="X8110" i="38"/>
  <c r="X8111" i="38"/>
  <c r="K8114" i="38"/>
  <c r="T8111" i="38"/>
  <c r="U8112" i="38"/>
  <c r="U8113" i="38"/>
  <c r="X8112" i="38"/>
  <c r="T8112" i="38"/>
  <c r="K8115" i="38"/>
  <c r="U8114" i="38"/>
  <c r="X8113" i="38"/>
  <c r="K8116" i="38"/>
  <c r="K8117" i="38"/>
  <c r="T8113" i="38"/>
  <c r="U8116" i="38"/>
  <c r="X8114" i="38"/>
  <c r="T8114" i="38"/>
  <c r="U8115" i="38"/>
  <c r="T8116" i="38"/>
  <c r="X8115" i="38"/>
  <c r="T8115" i="38"/>
  <c r="X8116" i="38"/>
  <c r="K8118" i="38"/>
  <c r="K8120" i="38"/>
  <c r="T8117" i="38"/>
  <c r="K8119" i="38"/>
  <c r="U8117" i="38"/>
  <c r="X8117" i="38"/>
  <c r="T8118" i="38"/>
  <c r="U8118" i="38"/>
  <c r="K8121" i="38"/>
  <c r="X8118" i="38"/>
  <c r="U8119" i="38"/>
  <c r="X8119" i="38"/>
  <c r="T8120" i="38"/>
  <c r="U8120" i="38"/>
  <c r="T8119" i="38"/>
  <c r="K8122" i="38"/>
  <c r="X8120" i="38"/>
  <c r="K8123" i="38"/>
  <c r="T8121" i="38"/>
  <c r="U8121" i="38"/>
  <c r="X8121" i="38"/>
  <c r="U8122" i="38"/>
  <c r="K8125" i="38"/>
  <c r="K8124" i="38"/>
  <c r="T8122" i="38"/>
  <c r="X8122" i="38"/>
  <c r="T8123" i="38"/>
  <c r="U8123" i="38"/>
  <c r="W8123" i="38"/>
  <c r="U8124" i="38"/>
  <c r="W8124" i="38"/>
  <c r="X8124" i="38"/>
  <c r="T8124" i="38"/>
  <c r="K8126" i="38"/>
  <c r="X8123" i="38"/>
  <c r="U8125" i="38"/>
  <c r="W8125" i="38"/>
  <c r="K8127" i="38"/>
  <c r="X8125" i="38"/>
  <c r="K8128" i="38"/>
  <c r="T8125" i="38"/>
  <c r="U8126" i="38"/>
  <c r="W8126" i="38"/>
  <c r="T8126" i="38"/>
  <c r="X8126" i="38"/>
  <c r="T8127" i="38"/>
  <c r="K8129" i="38"/>
  <c r="U8127" i="38"/>
  <c r="W8127" i="38"/>
  <c r="X8127" i="38"/>
  <c r="U8128" i="38"/>
  <c r="W8128" i="38"/>
  <c r="K8130" i="38"/>
  <c r="T8128" i="38"/>
  <c r="X8128" i="38"/>
  <c r="K8132" i="38"/>
  <c r="K8131" i="38"/>
  <c r="U8129" i="38"/>
  <c r="W8129" i="38"/>
  <c r="T8129" i="38"/>
  <c r="X8129" i="38"/>
  <c r="U8130" i="38"/>
  <c r="W8130" i="38"/>
  <c r="X8130" i="38"/>
  <c r="K8133" i="38"/>
  <c r="T8131" i="38"/>
  <c r="U8131" i="38"/>
  <c r="W8131" i="38"/>
  <c r="T8130" i="38"/>
  <c r="X8131" i="38"/>
  <c r="T8132" i="38"/>
  <c r="U8132" i="38"/>
  <c r="K8134" i="38"/>
  <c r="K8136" i="38"/>
  <c r="K8135" i="38"/>
  <c r="T8133" i="38"/>
  <c r="X8132" i="38"/>
  <c r="U8133" i="38"/>
  <c r="U8134" i="38"/>
  <c r="X8133" i="38"/>
  <c r="X8134" i="38"/>
  <c r="T8134" i="38"/>
  <c r="K8137" i="38"/>
  <c r="U8135" i="38"/>
  <c r="X8135" i="38"/>
  <c r="T8135" i="38"/>
  <c r="K8138" i="38"/>
  <c r="T8137" i="38"/>
  <c r="U8136" i="38"/>
  <c r="U8137" i="38"/>
  <c r="X8136" i="38"/>
  <c r="T8136" i="38"/>
  <c r="X8137" i="38"/>
  <c r="K8139" i="38"/>
  <c r="U8138" i="38"/>
  <c r="X8138" i="38"/>
  <c r="T8138" i="38"/>
  <c r="K8141" i="38"/>
  <c r="K8140" i="38"/>
  <c r="U8139" i="38"/>
  <c r="T8139" i="38"/>
  <c r="X8139" i="38"/>
  <c r="U8140" i="38"/>
  <c r="K8142" i="38"/>
  <c r="X8140" i="38"/>
  <c r="T8140" i="38"/>
  <c r="K8143" i="38"/>
  <c r="U8141" i="38"/>
  <c r="U8142" i="38"/>
  <c r="X8142" i="38"/>
  <c r="X8141" i="38"/>
  <c r="T8141" i="38"/>
  <c r="T8142" i="38"/>
  <c r="K8144" i="38"/>
  <c r="T8143" i="38"/>
  <c r="U8143" i="38"/>
  <c r="K8146" i="38"/>
  <c r="K8145" i="38"/>
  <c r="X8143" i="38"/>
  <c r="U8145" i="38"/>
  <c r="U8144" i="38"/>
  <c r="X8145" i="38"/>
  <c r="X8144" i="38"/>
  <c r="K8147" i="38"/>
  <c r="T8144" i="38"/>
  <c r="T8145" i="38"/>
  <c r="T8146" i="38"/>
  <c r="U8146" i="38"/>
  <c r="K8148" i="38"/>
  <c r="K8149" i="38"/>
  <c r="T8147" i="38"/>
  <c r="U8147" i="38"/>
  <c r="W8147" i="38"/>
  <c r="X8146" i="38"/>
  <c r="X8147" i="38"/>
  <c r="U8148" i="38"/>
  <c r="W8148" i="38"/>
  <c r="K8150" i="38"/>
  <c r="U8149" i="38"/>
  <c r="W8149" i="38"/>
  <c r="X8148" i="38"/>
  <c r="K8151" i="38"/>
  <c r="T8148" i="38"/>
  <c r="U8150" i="38"/>
  <c r="W8150" i="38"/>
  <c r="X8150" i="38"/>
  <c r="X8149" i="38"/>
  <c r="T8150" i="38"/>
  <c r="T8149" i="38"/>
  <c r="K8152" i="38"/>
  <c r="U8151" i="38"/>
  <c r="W8151" i="38"/>
  <c r="K8154" i="38"/>
  <c r="K8153" i="38"/>
  <c r="X8151" i="38"/>
  <c r="T8151" i="38"/>
  <c r="T8152" i="38"/>
  <c r="U8152" i="38"/>
  <c r="W8152" i="38"/>
  <c r="U8153" i="38"/>
  <c r="W8153" i="38"/>
  <c r="T8153" i="38"/>
  <c r="X8153" i="38"/>
  <c r="K8155" i="38"/>
  <c r="X8152" i="38"/>
  <c r="K8157" i="38"/>
  <c r="U8154" i="38"/>
  <c r="W8154" i="38"/>
  <c r="K8156" i="38"/>
  <c r="X8154" i="38"/>
  <c r="U8155" i="38"/>
  <c r="W8155" i="38"/>
  <c r="T8154" i="38"/>
  <c r="X8155" i="38"/>
  <c r="T8155" i="38"/>
  <c r="K8159" i="38"/>
  <c r="K8158" i="38"/>
  <c r="U8156" i="38"/>
  <c r="X8156" i="38"/>
  <c r="T8156" i="38"/>
  <c r="T8157" i="38"/>
  <c r="U8157" i="38"/>
  <c r="X8157" i="38"/>
  <c r="K8160" i="38"/>
  <c r="U8158" i="38"/>
  <c r="X8158" i="38"/>
  <c r="U8160" i="38"/>
  <c r="T8158" i="38"/>
  <c r="K8161" i="38"/>
  <c r="U8159" i="38"/>
  <c r="T8160" i="38"/>
  <c r="U8161" i="38"/>
  <c r="X8160" i="38"/>
  <c r="X8159" i="38"/>
  <c r="T8161" i="38"/>
  <c r="T8159" i="38"/>
  <c r="K8163" i="38"/>
  <c r="K8162" i="38"/>
  <c r="X8161" i="38"/>
  <c r="K8164" i="38"/>
  <c r="T8162" i="38"/>
  <c r="U8162" i="38"/>
  <c r="X8162" i="38"/>
  <c r="U8163" i="38"/>
  <c r="T8163" i="38"/>
  <c r="K8165" i="38"/>
  <c r="U8164" i="38"/>
  <c r="K8166" i="38"/>
  <c r="X8163" i="38"/>
  <c r="T8164" i="38"/>
  <c r="U8165" i="38"/>
  <c r="K8168" i="38"/>
  <c r="T8165" i="38"/>
  <c r="U8166" i="38"/>
  <c r="X8164" i="38"/>
  <c r="K8167" i="38"/>
  <c r="X8166" i="38"/>
  <c r="T8166" i="38"/>
  <c r="X8165" i="38"/>
  <c r="K8169" i="38"/>
  <c r="U8167" i="38"/>
  <c r="U8168" i="38"/>
  <c r="X8167" i="38"/>
  <c r="T8167" i="38"/>
  <c r="K8170" i="38"/>
  <c r="T8168" i="38"/>
  <c r="X8168" i="38"/>
  <c r="T8169" i="38"/>
  <c r="K8171" i="38"/>
  <c r="U8169" i="38"/>
  <c r="X8169" i="38"/>
  <c r="U8170" i="38"/>
  <c r="K8172" i="38"/>
  <c r="X8170" i="38"/>
  <c r="T8170" i="38"/>
  <c r="K8174" i="38"/>
  <c r="U8171" i="38"/>
  <c r="W8171" i="38"/>
  <c r="U8172" i="38"/>
  <c r="W8172" i="38"/>
  <c r="K8173" i="38"/>
  <c r="X8172" i="38"/>
  <c r="X8171" i="38"/>
  <c r="T8172" i="38"/>
  <c r="T8171" i="38"/>
  <c r="U8173" i="38"/>
  <c r="W8173" i="38"/>
  <c r="K8175" i="38"/>
  <c r="T8173" i="38"/>
  <c r="X8173" i="38"/>
  <c r="K8177" i="38"/>
  <c r="K8176" i="38"/>
  <c r="U8174" i="38"/>
  <c r="W8174" i="38"/>
  <c r="T8174" i="38"/>
  <c r="U8175" i="38"/>
  <c r="W8175" i="38"/>
  <c r="X8174" i="38"/>
  <c r="T8175" i="38"/>
  <c r="K8178" i="38"/>
  <c r="T8176" i="38"/>
  <c r="U8176" i="38"/>
  <c r="W8176" i="38"/>
  <c r="X8175" i="38"/>
  <c r="X8176" i="38"/>
  <c r="U8177" i="38"/>
  <c r="W8177" i="38"/>
  <c r="K8179" i="38"/>
  <c r="T8177" i="38"/>
  <c r="X8177" i="38"/>
  <c r="K8180" i="38"/>
  <c r="U8178" i="38"/>
  <c r="W8178" i="38"/>
  <c r="X8178" i="38"/>
  <c r="T8178" i="38"/>
  <c r="K8181" i="38"/>
  <c r="T8179" i="38"/>
  <c r="U8179" i="38"/>
  <c r="W8179" i="38"/>
  <c r="U8180" i="38"/>
  <c r="X8179" i="38"/>
  <c r="K8182" i="38"/>
  <c r="X8180" i="38"/>
  <c r="T8180" i="38"/>
  <c r="K8183" i="38"/>
  <c r="U8181" i="38"/>
  <c r="X8181" i="38"/>
  <c r="K8184" i="38"/>
  <c r="T8181" i="38"/>
  <c r="U8182" i="38"/>
  <c r="T8183" i="38"/>
  <c r="U8183" i="38"/>
  <c r="X8182" i="38"/>
  <c r="X8183" i="38"/>
  <c r="T8182" i="38"/>
  <c r="K8185" i="38"/>
  <c r="U8184" i="38"/>
  <c r="X8184" i="38"/>
  <c r="T8184" i="38"/>
  <c r="K8187" i="38"/>
  <c r="K8186" i="38"/>
  <c r="U8186" i="38"/>
  <c r="U8185" i="38"/>
  <c r="T8186" i="38"/>
  <c r="T8185" i="38"/>
  <c r="X8185" i="38"/>
  <c r="X8186" i="38"/>
  <c r="K8188" i="38"/>
  <c r="K8189" i="38"/>
  <c r="U8187" i="38"/>
  <c r="T8188" i="38"/>
  <c r="U8188" i="38"/>
  <c r="X8187" i="38"/>
  <c r="T8187" i="38"/>
  <c r="X8188" i="38"/>
  <c r="K8190" i="38"/>
  <c r="K8191" i="38"/>
  <c r="U8189" i="38"/>
  <c r="X8189" i="38"/>
  <c r="T8189" i="38"/>
  <c r="U8190" i="38"/>
  <c r="K8192" i="38"/>
  <c r="X8190" i="38"/>
  <c r="T8190" i="38"/>
  <c r="K8193" i="38"/>
  <c r="U8191" i="38"/>
  <c r="U8192" i="38"/>
  <c r="X8192" i="38"/>
  <c r="X8191" i="38"/>
  <c r="T8192" i="38"/>
  <c r="T8191" i="38"/>
  <c r="K8194" i="38"/>
  <c r="U8193" i="38"/>
  <c r="K8195" i="38"/>
  <c r="X8193" i="38"/>
  <c r="T8193" i="38"/>
  <c r="K8196" i="38"/>
  <c r="U8194" i="38"/>
  <c r="X8194" i="38"/>
  <c r="K8198" i="38"/>
  <c r="K8197" i="38"/>
  <c r="T8194" i="38"/>
  <c r="T8196" i="38"/>
  <c r="U8195" i="38"/>
  <c r="W8195" i="38"/>
  <c r="U8196" i="38"/>
  <c r="W8196" i="38"/>
  <c r="X8196" i="38"/>
  <c r="X8195" i="38"/>
  <c r="T8195" i="38"/>
  <c r="T8197" i="38"/>
  <c r="K8199" i="38"/>
  <c r="U8197" i="38"/>
  <c r="W8197" i="38"/>
  <c r="X8197" i="38"/>
  <c r="U8198" i="38"/>
  <c r="W8198" i="38"/>
  <c r="T8198" i="38"/>
  <c r="K8201" i="38"/>
  <c r="K8200" i="38"/>
  <c r="U8199" i="38"/>
  <c r="W8199" i="38"/>
  <c r="X8198" i="38"/>
  <c r="X8199" i="38"/>
  <c r="T8199" i="38"/>
  <c r="U8200" i="38"/>
  <c r="W8200" i="38"/>
  <c r="K8202" i="38"/>
  <c r="X8200" i="38"/>
  <c r="T8200" i="38"/>
  <c r="K8203" i="38"/>
  <c r="T8201" i="38"/>
  <c r="U8201" i="38"/>
  <c r="W8201" i="38"/>
  <c r="X8201" i="38"/>
  <c r="U8202" i="38"/>
  <c r="W8202" i="38"/>
  <c r="K8204" i="38"/>
  <c r="X8202" i="38"/>
  <c r="T8202" i="38"/>
  <c r="U8203" i="38"/>
  <c r="W8203" i="38"/>
  <c r="K8205" i="38"/>
  <c r="T8203" i="38"/>
  <c r="X8203" i="38"/>
  <c r="K8206" i="38"/>
  <c r="T8204" i="38"/>
  <c r="U8204" i="38"/>
  <c r="U8206" i="38"/>
  <c r="U8205" i="38"/>
  <c r="X8204" i="38"/>
  <c r="K8207" i="38"/>
  <c r="T8206" i="38"/>
  <c r="X8205" i="38"/>
  <c r="X8206" i="38"/>
  <c r="T8205" i="38"/>
  <c r="K8209" i="38"/>
  <c r="K8208" i="38"/>
  <c r="U8207" i="38"/>
  <c r="T8207" i="38"/>
  <c r="T8208" i="38"/>
  <c r="U8208" i="38"/>
  <c r="X8207" i="38"/>
  <c r="X8208" i="38"/>
  <c r="K8210" i="38"/>
  <c r="T8209" i="38"/>
  <c r="U8209" i="38"/>
  <c r="K8211" i="38"/>
  <c r="K8212" i="38"/>
  <c r="X8209" i="38"/>
  <c r="U8211" i="38"/>
  <c r="U8210" i="38"/>
  <c r="T8211" i="38"/>
  <c r="X8210" i="38"/>
  <c r="T8210" i="38"/>
  <c r="X8211" i="38"/>
  <c r="K8213" i="38"/>
  <c r="K8214" i="38"/>
  <c r="U8212" i="38"/>
  <c r="T8212" i="38"/>
  <c r="X8212" i="38"/>
  <c r="U8213" i="38"/>
  <c r="K8215" i="38"/>
  <c r="T8213" i="38"/>
  <c r="X8213" i="38"/>
  <c r="T8214" i="38"/>
  <c r="K8216" i="38"/>
  <c r="U8214" i="38"/>
  <c r="U8215" i="38"/>
  <c r="X8214" i="38"/>
  <c r="T8215" i="38"/>
  <c r="K8217" i="38"/>
  <c r="U8216" i="38"/>
  <c r="X8215" i="38"/>
  <c r="K8218" i="38"/>
  <c r="T8216" i="38"/>
  <c r="X8216" i="38"/>
  <c r="U8217" i="38"/>
  <c r="K8219" i="38"/>
  <c r="T8217" i="38"/>
  <c r="U8218" i="38"/>
  <c r="X8217" i="38"/>
  <c r="K8220" i="38"/>
  <c r="X8218" i="38"/>
  <c r="T8218" i="38"/>
  <c r="U8219" i="38"/>
  <c r="W8219" i="38"/>
  <c r="K8221" i="38"/>
  <c r="X8219" i="38"/>
  <c r="K8223" i="38"/>
  <c r="K8222" i="38"/>
  <c r="T8219" i="38"/>
  <c r="U8220" i="38"/>
  <c r="W8220" i="38"/>
  <c r="X8220" i="38"/>
  <c r="T8220" i="38"/>
  <c r="U8221" i="38"/>
  <c r="W8221" i="38"/>
  <c r="U8222" i="38"/>
  <c r="W8222" i="38"/>
  <c r="X8221" i="38"/>
  <c r="K8224" i="38"/>
  <c r="T8221" i="38"/>
  <c r="T8222" i="38"/>
  <c r="X8222" i="38"/>
  <c r="K8225" i="38"/>
  <c r="U8223" i="38"/>
  <c r="W8223" i="38"/>
  <c r="U8224" i="38"/>
  <c r="W8224" i="38"/>
  <c r="K8226" i="38"/>
  <c r="T8224" i="38"/>
  <c r="X8223" i="38"/>
  <c r="T8225" i="38"/>
  <c r="K8227" i="38"/>
  <c r="X8224" i="38"/>
  <c r="T8223" i="38"/>
  <c r="U8225" i="38"/>
  <c r="W8225" i="38"/>
  <c r="X8225" i="38"/>
  <c r="K8228" i="38"/>
  <c r="T8226" i="38"/>
  <c r="U8226" i="38"/>
  <c r="W8226" i="38"/>
  <c r="U8227" i="38"/>
  <c r="W8227" i="38"/>
  <c r="X8226" i="38"/>
  <c r="K8229" i="38"/>
  <c r="X8227" i="38"/>
  <c r="K8230" i="38"/>
  <c r="T8227" i="38"/>
  <c r="U8228" i="38"/>
  <c r="T8229" i="38"/>
  <c r="U8229" i="38"/>
  <c r="X8228" i="38"/>
  <c r="X8229" i="38"/>
  <c r="T8228" i="38"/>
  <c r="K8231" i="38"/>
  <c r="U8230" i="38"/>
  <c r="T8230" i="38"/>
  <c r="X8230" i="38"/>
  <c r="K8233" i="38"/>
  <c r="K8232" i="38"/>
  <c r="U8231" i="38"/>
  <c r="X8231" i="38"/>
  <c r="T8231" i="38"/>
  <c r="T8232" i="38"/>
  <c r="K8234" i="38"/>
  <c r="U8232" i="38"/>
  <c r="K8236" i="38"/>
  <c r="X8232" i="38"/>
  <c r="U8233" i="38"/>
  <c r="K8235" i="38"/>
  <c r="T8233" i="38"/>
  <c r="X8233" i="38"/>
  <c r="U8234" i="38"/>
  <c r="T8234" i="38"/>
  <c r="X8234" i="38"/>
  <c r="U8235" i="38"/>
  <c r="K8238" i="38"/>
  <c r="K8237" i="38"/>
  <c r="T8235" i="38"/>
  <c r="U8237" i="38"/>
  <c r="X8235" i="38"/>
  <c r="U8236" i="38"/>
  <c r="T8237" i="38"/>
  <c r="X8236" i="38"/>
  <c r="X8237" i="38"/>
  <c r="T8236" i="38"/>
  <c r="K8239" i="38"/>
  <c r="U8238" i="38"/>
  <c r="K8241" i="38"/>
  <c r="K8240" i="38"/>
  <c r="X8238" i="38"/>
  <c r="T8238" i="38"/>
  <c r="U8239" i="38"/>
  <c r="X8239" i="38"/>
  <c r="T8239" i="38"/>
  <c r="U8240" i="38"/>
  <c r="K8243" i="38"/>
  <c r="K8242" i="38"/>
  <c r="T8240" i="38"/>
  <c r="X8240" i="38"/>
  <c r="U8241" i="38"/>
  <c r="U8242" i="38"/>
  <c r="X8241" i="38"/>
  <c r="T8241" i="38"/>
  <c r="K8244" i="38"/>
  <c r="X8242" i="38"/>
  <c r="T8242" i="38"/>
  <c r="U8243" i="38"/>
  <c r="W8243" i="38"/>
  <c r="K8245" i="38"/>
  <c r="X8243" i="38"/>
  <c r="U8244" i="38"/>
  <c r="W8244" i="38"/>
  <c r="T8243" i="38"/>
  <c r="K8246" i="38"/>
  <c r="U8246" i="38"/>
  <c r="W8246" i="38"/>
  <c r="X8244" i="38"/>
  <c r="K8247" i="38"/>
  <c r="U8245" i="38"/>
  <c r="W8245" i="38"/>
  <c r="T8244" i="38"/>
  <c r="T8245" i="38"/>
  <c r="X8246" i="38"/>
  <c r="X8245" i="38"/>
  <c r="T8246" i="38"/>
  <c r="K8248" i="38"/>
  <c r="K8249" i="38"/>
  <c r="U8247" i="38"/>
  <c r="W8247" i="38"/>
  <c r="X8247" i="38"/>
  <c r="U8248" i="38"/>
  <c r="W8248" i="38"/>
  <c r="T8247" i="38"/>
  <c r="T8248" i="38"/>
  <c r="K8250" i="38"/>
  <c r="X8248" i="38"/>
  <c r="K8252" i="38"/>
  <c r="K8251" i="38"/>
  <c r="U8249" i="38"/>
  <c r="W8249" i="38"/>
  <c r="U8251" i="38"/>
  <c r="W8251" i="38"/>
  <c r="X8249" i="38"/>
  <c r="T8249" i="38"/>
  <c r="U8250" i="38"/>
  <c r="W8250" i="38"/>
  <c r="T8250" i="38"/>
  <c r="X8251" i="38"/>
  <c r="T8251" i="38"/>
  <c r="X8250" i="38"/>
  <c r="K8254" i="38"/>
  <c r="K8253" i="38"/>
  <c r="U8252" i="38"/>
  <c r="T8252" i="38"/>
  <c r="K8255" i="38"/>
  <c r="X8252" i="38"/>
  <c r="U8253" i="38"/>
  <c r="U8254" i="38"/>
  <c r="X8253" i="38"/>
  <c r="T8253" i="38"/>
  <c r="K8256" i="38"/>
  <c r="T8254" i="38"/>
  <c r="U8255" i="38"/>
  <c r="X8254" i="38"/>
  <c r="K8257" i="38"/>
  <c r="T8255" i="38"/>
  <c r="X8255" i="38"/>
  <c r="T8256" i="38"/>
  <c r="U8256" i="38"/>
  <c r="K8258" i="38"/>
  <c r="U8258" i="38"/>
  <c r="X8256" i="38"/>
  <c r="K8260" i="38"/>
  <c r="K8259" i="38"/>
  <c r="U8257" i="38"/>
  <c r="T8258" i="38"/>
  <c r="T8257" i="38"/>
  <c r="X8257" i="38"/>
  <c r="X8258" i="38"/>
  <c r="U8259" i="38"/>
  <c r="K8261" i="38"/>
  <c r="X8259" i="38"/>
  <c r="T8259" i="38"/>
  <c r="K8262" i="38"/>
  <c r="U8260" i="38"/>
  <c r="X8260" i="38"/>
  <c r="U8261" i="38"/>
  <c r="K8263" i="38"/>
  <c r="T8260" i="38"/>
  <c r="T8262" i="38"/>
  <c r="T8261" i="38"/>
  <c r="U8262" i="38"/>
  <c r="X8261" i="38"/>
  <c r="X8262" i="38"/>
  <c r="K8264" i="38"/>
  <c r="U8263" i="38"/>
  <c r="K8265" i="38"/>
  <c r="U8265" i="38"/>
  <c r="X8263" i="38"/>
  <c r="T8263" i="38"/>
  <c r="K8266" i="38"/>
  <c r="U8264" i="38"/>
  <c r="X8265" i="38"/>
  <c r="X8264" i="38"/>
  <c r="T8264" i="38"/>
  <c r="U8266" i="38"/>
  <c r="K8268" i="38"/>
  <c r="T8265" i="38"/>
  <c r="K8267" i="38"/>
  <c r="X8266" i="38"/>
  <c r="T8266" i="38"/>
  <c r="K8269" i="38"/>
  <c r="K8270" i="38"/>
  <c r="U8267" i="38"/>
  <c r="W8267" i="38"/>
  <c r="X8267" i="38"/>
  <c r="T8267" i="38"/>
  <c r="K8271" i="38"/>
  <c r="T8268" i="38"/>
  <c r="U8268" i="38"/>
  <c r="W8268" i="38"/>
  <c r="X8268" i="38"/>
  <c r="U8269" i="38"/>
  <c r="W8269" i="38"/>
  <c r="U8270" i="38"/>
  <c r="W8270" i="38"/>
  <c r="X8269" i="38"/>
  <c r="T8269" i="38"/>
  <c r="K8272" i="38"/>
  <c r="T8270" i="38"/>
  <c r="X8270" i="38"/>
  <c r="T8271" i="38"/>
  <c r="U8271" i="38"/>
  <c r="W8271" i="38"/>
  <c r="K8274" i="38"/>
  <c r="K8273" i="38"/>
  <c r="X8271" i="38"/>
  <c r="K8275" i="38"/>
  <c r="U8272" i="38"/>
  <c r="W8272" i="38"/>
  <c r="U8273" i="38"/>
  <c r="W8273" i="38"/>
  <c r="X8273" i="38"/>
  <c r="X8272" i="38"/>
  <c r="T8272" i="38"/>
  <c r="T8273" i="38"/>
  <c r="K8276" i="38"/>
  <c r="U8274" i="38"/>
  <c r="W8274" i="38"/>
  <c r="U8275" i="38"/>
  <c r="W8275" i="38"/>
  <c r="X8274" i="38"/>
  <c r="K8277" i="38"/>
  <c r="T8274" i="38"/>
  <c r="T8275" i="38"/>
  <c r="X8275" i="38"/>
  <c r="T8276" i="38"/>
  <c r="U8276" i="38"/>
  <c r="K8278" i="38"/>
  <c r="X8276" i="38"/>
  <c r="K8279" i="38"/>
  <c r="U8277" i="38"/>
  <c r="T8278" i="38"/>
  <c r="U8278" i="38"/>
  <c r="X8277" i="38"/>
  <c r="U8279" i="38"/>
  <c r="X8278" i="38"/>
  <c r="T8277" i="38"/>
  <c r="K8280" i="38"/>
  <c r="T8279" i="38"/>
  <c r="X8279" i="38"/>
  <c r="K8281" i="38"/>
  <c r="U8280" i="38"/>
  <c r="K8283" i="38"/>
  <c r="K8282" i="38"/>
  <c r="U8281" i="38"/>
  <c r="X8280" i="38"/>
  <c r="T8282" i="38"/>
  <c r="T8280" i="38"/>
  <c r="K8284" i="38"/>
  <c r="T8281" i="38"/>
  <c r="U8282" i="38"/>
  <c r="X8282" i="38"/>
  <c r="X8281" i="38"/>
  <c r="U8283" i="38"/>
  <c r="K8285" i="38"/>
  <c r="X8283" i="38"/>
  <c r="U8284" i="38"/>
  <c r="T8283" i="38"/>
  <c r="T8284" i="38"/>
  <c r="K8286" i="38"/>
  <c r="U8285" i="38"/>
  <c r="X8285" i="38"/>
  <c r="X8284" i="38"/>
  <c r="T8285" i="38"/>
  <c r="K8287" i="38"/>
  <c r="K8288" i="38"/>
  <c r="U8286" i="38"/>
  <c r="X8286" i="38"/>
  <c r="T8286" i="38"/>
  <c r="K8289" i="38"/>
  <c r="U8287" i="38"/>
  <c r="X8287" i="38"/>
  <c r="T8287" i="38"/>
  <c r="U8288" i="38"/>
  <c r="T8289" i="38"/>
  <c r="K8291" i="38"/>
  <c r="K8290" i="38"/>
  <c r="U8289" i="38"/>
  <c r="T8288" i="38"/>
  <c r="X8288" i="38"/>
  <c r="X8289" i="38"/>
  <c r="K8292" i="38"/>
  <c r="U8290" i="38"/>
  <c r="T8290" i="38"/>
  <c r="X8290" i="38"/>
  <c r="T8291" i="38"/>
  <c r="U8291" i="38"/>
  <c r="W8291" i="38"/>
  <c r="K8293" i="38"/>
  <c r="X8291" i="38"/>
  <c r="U8292" i="38"/>
  <c r="W8292" i="38"/>
  <c r="K8295" i="38"/>
  <c r="K8294" i="38"/>
  <c r="U8294" i="38"/>
  <c r="W8294" i="38"/>
  <c r="T8292" i="38"/>
  <c r="X8292" i="38"/>
  <c r="U8293" i="38"/>
  <c r="W8293" i="38"/>
  <c r="T8294" i="38"/>
  <c r="T8293" i="38"/>
  <c r="X8293" i="38"/>
  <c r="K8296" i="38"/>
  <c r="X8294" i="38"/>
  <c r="K8297" i="38"/>
  <c r="U8295" i="38"/>
  <c r="W8295" i="38"/>
  <c r="U8296" i="38"/>
  <c r="W8296" i="38"/>
  <c r="T8295" i="38"/>
  <c r="X8295" i="38"/>
  <c r="X8296" i="38"/>
  <c r="T8296" i="38"/>
  <c r="K8298" i="38"/>
  <c r="U8297" i="38"/>
  <c r="W8297" i="38"/>
  <c r="K8299" i="38"/>
  <c r="X8297" i="38"/>
  <c r="T8297" i="38"/>
  <c r="U8298" i="38"/>
  <c r="W8298" i="38"/>
  <c r="K8300" i="38"/>
  <c r="X8298" i="38"/>
  <c r="T8298" i="38"/>
  <c r="K8301" i="38"/>
  <c r="U8299" i="38"/>
  <c r="W8299" i="38"/>
  <c r="X8299" i="38"/>
  <c r="T8299" i="38"/>
  <c r="T8300" i="38"/>
  <c r="U8300" i="38"/>
  <c r="K8303" i="38"/>
  <c r="K8302" i="38"/>
  <c r="X8300" i="38"/>
  <c r="U8301" i="38"/>
  <c r="X8301" i="38"/>
  <c r="T8301" i="38"/>
  <c r="U8302" i="38"/>
  <c r="K8304" i="38"/>
  <c r="X8302" i="38"/>
  <c r="U8304" i="38"/>
  <c r="T8302" i="38"/>
  <c r="T8303" i="38"/>
  <c r="K8305" i="38"/>
  <c r="U8303" i="38"/>
  <c r="X8303" i="38"/>
  <c r="X8304" i="38"/>
  <c r="K8306" i="38"/>
  <c r="T8304" i="38"/>
  <c r="U8305" i="38"/>
  <c r="X8305" i="38"/>
  <c r="T8305" i="38"/>
  <c r="K8308" i="38"/>
  <c r="K8307" i="38"/>
  <c r="U8307" i="38"/>
  <c r="U8306" i="38"/>
  <c r="X8306" i="38"/>
  <c r="X8307" i="38"/>
  <c r="T8306" i="38"/>
  <c r="T8307" i="38"/>
  <c r="K8309" i="38"/>
  <c r="K8311" i="38"/>
  <c r="K8310" i="38"/>
  <c r="U8308" i="38"/>
  <c r="T8309" i="38"/>
  <c r="U8309" i="38"/>
  <c r="X8308" i="38"/>
  <c r="X8309" i="38"/>
  <c r="T8308" i="38"/>
  <c r="K8312" i="38"/>
  <c r="U8310" i="38"/>
  <c r="X8310" i="38"/>
  <c r="K8313" i="38"/>
  <c r="T8310" i="38"/>
  <c r="U8311" i="38"/>
  <c r="U8312" i="38"/>
  <c r="X8311" i="38"/>
  <c r="T8311" i="38"/>
  <c r="K8314" i="38"/>
  <c r="T8312" i="38"/>
  <c r="K8315" i="38"/>
  <c r="U8313" i="38"/>
  <c r="X8312" i="38"/>
  <c r="U8314" i="38"/>
  <c r="T8314" i="38"/>
  <c r="X8314" i="38"/>
  <c r="X8313" i="38"/>
  <c r="T8313" i="38"/>
  <c r="K8316" i="38"/>
  <c r="U8316" i="38"/>
  <c r="W8316" i="38"/>
  <c r="T8315" i="38"/>
  <c r="U8315" i="38"/>
  <c r="W8315" i="38"/>
  <c r="K8317" i="38"/>
  <c r="U8317" i="38"/>
  <c r="W8317" i="38"/>
  <c r="X8316" i="38"/>
  <c r="T8316" i="38"/>
  <c r="X8315" i="38"/>
  <c r="K8318" i="38"/>
  <c r="X8317" i="38"/>
  <c r="T8317" i="38"/>
  <c r="K8319" i="38"/>
  <c r="U8318" i="38"/>
  <c r="W8318" i="38"/>
  <c r="K8320" i="38"/>
  <c r="U8319" i="38"/>
  <c r="W8319" i="38"/>
  <c r="T8318" i="38"/>
  <c r="T8319" i="38"/>
  <c r="X8318" i="38"/>
  <c r="X8319" i="38"/>
  <c r="T8320" i="38"/>
  <c r="K8321" i="38"/>
  <c r="U8320" i="38"/>
  <c r="W8320" i="38"/>
  <c r="X8320" i="38"/>
  <c r="T8321" i="38"/>
  <c r="K8322" i="38"/>
  <c r="U8321" i="38"/>
  <c r="W8321" i="38"/>
  <c r="X8321" i="38"/>
  <c r="K8323" i="38"/>
  <c r="K8324" i="38"/>
  <c r="U8322" i="38"/>
  <c r="W8322" i="38"/>
  <c r="X8322" i="38"/>
  <c r="U8323" i="38"/>
  <c r="W8323" i="38"/>
  <c r="T8322" i="38"/>
  <c r="K8326" i="38"/>
  <c r="K8325" i="38"/>
  <c r="X8323" i="38"/>
  <c r="T8323" i="38"/>
  <c r="T8324" i="38"/>
  <c r="U8324" i="38"/>
  <c r="T8325" i="38"/>
  <c r="U8325" i="38"/>
  <c r="X8324" i="38"/>
  <c r="X8325" i="38"/>
  <c r="K8327" i="38"/>
  <c r="U8327" i="38"/>
  <c r="U8326" i="38"/>
  <c r="K8328" i="38"/>
  <c r="T8327" i="38"/>
  <c r="X8326" i="38"/>
  <c r="T8326" i="38"/>
  <c r="X8327" i="38"/>
  <c r="K8329" i="38"/>
  <c r="T8328" i="38"/>
  <c r="U8328" i="38"/>
  <c r="X8328" i="38"/>
  <c r="K8330" i="38"/>
  <c r="U8329" i="38"/>
  <c r="K8331" i="38"/>
  <c r="U8330" i="38"/>
  <c r="X8329" i="38"/>
  <c r="T8329" i="38"/>
  <c r="K8332" i="38"/>
  <c r="T8330" i="38"/>
  <c r="X8330" i="38"/>
  <c r="U8331" i="38"/>
  <c r="K8333" i="38"/>
  <c r="U8332" i="38"/>
  <c r="X8331" i="38"/>
  <c r="T8331" i="38"/>
  <c r="U8333" i="38"/>
  <c r="K8334" i="38"/>
  <c r="X8333" i="38"/>
  <c r="X8332" i="38"/>
  <c r="T8333" i="38"/>
  <c r="T8332" i="38"/>
  <c r="K8336" i="38"/>
  <c r="K8335" i="38"/>
  <c r="U8334" i="38"/>
  <c r="T8334" i="38"/>
  <c r="X8334" i="38"/>
  <c r="K8338" i="38"/>
  <c r="T8335" i="38"/>
  <c r="K8337" i="38"/>
  <c r="U8335" i="38"/>
  <c r="X8335" i="38"/>
  <c r="U8336" i="38"/>
  <c r="X8336" i="38"/>
  <c r="K8339" i="38"/>
  <c r="T8336" i="38"/>
  <c r="U8337" i="38"/>
  <c r="T8337" i="38"/>
  <c r="X8337" i="38"/>
  <c r="T8338" i="38"/>
  <c r="K8341" i="38"/>
  <c r="K8340" i="38"/>
  <c r="U8338" i="38"/>
  <c r="U8339" i="38"/>
  <c r="W8339" i="38"/>
  <c r="X8338" i="38"/>
  <c r="T8339" i="38"/>
  <c r="X8339" i="38"/>
  <c r="K8342" i="38"/>
  <c r="U8340" i="38"/>
  <c r="W8340" i="38"/>
  <c r="T8340" i="38"/>
  <c r="X8340" i="38"/>
  <c r="T8341" i="38"/>
  <c r="U8341" i="38"/>
  <c r="W8341" i="38"/>
  <c r="K8343" i="38"/>
  <c r="K8345" i="38"/>
  <c r="X8341" i="38"/>
  <c r="K8344" i="38"/>
  <c r="U8342" i="38"/>
  <c r="W8342" i="38"/>
  <c r="T8342" i="38"/>
  <c r="X8342" i="38"/>
  <c r="U8343" i="38"/>
  <c r="W8343" i="38"/>
  <c r="T8343" i="38"/>
  <c r="X8343" i="38"/>
  <c r="K8346" i="38"/>
  <c r="T8344" i="38"/>
  <c r="U8344" i="38"/>
  <c r="W8344" i="38"/>
  <c r="X8344" i="38"/>
  <c r="T8345" i="38"/>
  <c r="U8345" i="38"/>
  <c r="W8345" i="38"/>
  <c r="K8347" i="38"/>
  <c r="T8346" i="38"/>
  <c r="U8346" i="38"/>
  <c r="W8346" i="38"/>
  <c r="K8348" i="38"/>
  <c r="X8345" i="38"/>
  <c r="X8346" i="38"/>
  <c r="T8347" i="38"/>
  <c r="U8347" i="38"/>
  <c r="W8347" i="38"/>
  <c r="X8347" i="38"/>
  <c r="K8349" i="38"/>
  <c r="U8348" i="38"/>
  <c r="X8348" i="38"/>
  <c r="T8348" i="38"/>
  <c r="K8350" i="38"/>
  <c r="U8349" i="38"/>
  <c r="K8351" i="38"/>
  <c r="X8349" i="38"/>
  <c r="K8352" i="38"/>
  <c r="U8350" i="38"/>
  <c r="T8349" i="38"/>
  <c r="U8351" i="38"/>
  <c r="X8351" i="38"/>
  <c r="X8350" i="38"/>
  <c r="T8351" i="38"/>
  <c r="K8353" i="38"/>
  <c r="T8350" i="38"/>
  <c r="U8352" i="38"/>
  <c r="K8354" i="38"/>
  <c r="X8352" i="38"/>
  <c r="U8353" i="38"/>
  <c r="T8353" i="38"/>
  <c r="U8354" i="38"/>
  <c r="K8355" i="38"/>
  <c r="T8352" i="38"/>
  <c r="T8354" i="38"/>
  <c r="X8354" i="38"/>
  <c r="X8353" i="38"/>
  <c r="K8356" i="38"/>
  <c r="K8358" i="38"/>
  <c r="K8357" i="38"/>
  <c r="T8355" i="38"/>
  <c r="U8355" i="38"/>
  <c r="X8355" i="38"/>
  <c r="U8356" i="38"/>
  <c r="K8359" i="38"/>
  <c r="T8356" i="38"/>
  <c r="X8356" i="38"/>
  <c r="T8357" i="38"/>
  <c r="U8357" i="38"/>
  <c r="X8357" i="38"/>
  <c r="U8358" i="38"/>
  <c r="K8360" i="38"/>
  <c r="U8359" i="38"/>
  <c r="X8358" i="38"/>
  <c r="T8358" i="38"/>
  <c r="K8361" i="38"/>
  <c r="K8362" i="38"/>
  <c r="U8360" i="38"/>
  <c r="X8359" i="38"/>
  <c r="T8359" i="38"/>
  <c r="U8361" i="38"/>
  <c r="X8361" i="38"/>
  <c r="T8361" i="38"/>
  <c r="X8360" i="38"/>
  <c r="K8363" i="38"/>
  <c r="T8360" i="38"/>
  <c r="K8364" i="38"/>
  <c r="U8362" i="38"/>
  <c r="X8362" i="38"/>
  <c r="T8362" i="38"/>
  <c r="K8365" i="38"/>
  <c r="U8363" i="38"/>
  <c r="W8363" i="38"/>
  <c r="T8363" i="38"/>
  <c r="U8364" i="38"/>
  <c r="W8364" i="38"/>
  <c r="X8363" i="38"/>
  <c r="K8366" i="38"/>
  <c r="T8365" i="38"/>
  <c r="U8365" i="38"/>
  <c r="W8365" i="38"/>
  <c r="T8364" i="38"/>
  <c r="X8364" i="38"/>
  <c r="X8365" i="38"/>
  <c r="K8367" i="38"/>
  <c r="K8368" i="38"/>
  <c r="U8366" i="38"/>
  <c r="W8366" i="38"/>
  <c r="X8366" i="38"/>
  <c r="T8366" i="38"/>
  <c r="U8367" i="38"/>
  <c r="W8367" i="38"/>
  <c r="K8369" i="38"/>
  <c r="T8367" i="38"/>
  <c r="X8367" i="38"/>
  <c r="U8368" i="38"/>
  <c r="W8368" i="38"/>
  <c r="K8370" i="38"/>
  <c r="U8369" i="38"/>
  <c r="W8369" i="38"/>
  <c r="T8368" i="38"/>
  <c r="X8368" i="38"/>
  <c r="X8369" i="38"/>
  <c r="T8369" i="38"/>
  <c r="K8371" i="38"/>
  <c r="U8370" i="38"/>
  <c r="W8370" i="38"/>
  <c r="T8370" i="38"/>
  <c r="X8370" i="38"/>
  <c r="K8373" i="38"/>
  <c r="K8372" i="38"/>
  <c r="K8374" i="38"/>
  <c r="U8371" i="38"/>
  <c r="W8371" i="38"/>
  <c r="X8371" i="38"/>
  <c r="T8371" i="38"/>
  <c r="K8375" i="38"/>
  <c r="T8372" i="38"/>
  <c r="U8372" i="38"/>
  <c r="X8372" i="38"/>
  <c r="U8373" i="38"/>
  <c r="X8373" i="38"/>
  <c r="T8373" i="38"/>
  <c r="K8376" i="38"/>
  <c r="T8374" i="38"/>
  <c r="U8374" i="38"/>
  <c r="X8374" i="38"/>
  <c r="K8377" i="38"/>
  <c r="U8375" i="38"/>
  <c r="U8376" i="38"/>
  <c r="T8376" i="38"/>
  <c r="X8376" i="38"/>
  <c r="X8375" i="38"/>
  <c r="T8375" i="38"/>
  <c r="K8378" i="38"/>
  <c r="K8380" i="38"/>
  <c r="K8379" i="38"/>
  <c r="U8377" i="38"/>
  <c r="X8377" i="38"/>
  <c r="T8377" i="38"/>
  <c r="U8378" i="38"/>
  <c r="X8378" i="38"/>
  <c r="T8378" i="38"/>
  <c r="K8382" i="38"/>
  <c r="K8381" i="38"/>
  <c r="U8379" i="38"/>
  <c r="X8379" i="38"/>
  <c r="T8379" i="38"/>
  <c r="U8380" i="38"/>
  <c r="X8380" i="38"/>
  <c r="T8380" i="38"/>
  <c r="T8381" i="38"/>
  <c r="K8383" i="38"/>
  <c r="U8381" i="38"/>
  <c r="U8382" i="38"/>
  <c r="K8384" i="38"/>
  <c r="X8381" i="38"/>
  <c r="X8382" i="38"/>
  <c r="T8382" i="38"/>
  <c r="K8385" i="38"/>
  <c r="U8383" i="38"/>
  <c r="T8383" i="38"/>
  <c r="X8383" i="38"/>
  <c r="U8384" i="38"/>
  <c r="K8387" i="38"/>
  <c r="K8386" i="38"/>
  <c r="X8384" i="38"/>
  <c r="U8386" i="38"/>
  <c r="T8384" i="38"/>
  <c r="U8385" i="38"/>
  <c r="X8386" i="38"/>
  <c r="X8385" i="38"/>
  <c r="T8385" i="38"/>
  <c r="T8386" i="38"/>
  <c r="K8388" i="38"/>
  <c r="K8390" i="38"/>
  <c r="U8387" i="38"/>
  <c r="W8387" i="38"/>
  <c r="T8388" i="38"/>
  <c r="T8387" i="38"/>
  <c r="K8389" i="38"/>
  <c r="U8388" i="38"/>
  <c r="W8388" i="38"/>
  <c r="X8388" i="38"/>
  <c r="X8387" i="38"/>
  <c r="K8391" i="38"/>
  <c r="U8389" i="38"/>
  <c r="W8389" i="38"/>
  <c r="K8392" i="38"/>
  <c r="X8389" i="38"/>
  <c r="T8389" i="38"/>
  <c r="U8390" i="38"/>
  <c r="W8390" i="38"/>
  <c r="X8390" i="38"/>
  <c r="T8390" i="38"/>
  <c r="K8393" i="38"/>
  <c r="U8391" i="38"/>
  <c r="W8391" i="38"/>
  <c r="U8392" i="38"/>
  <c r="W8392" i="38"/>
  <c r="X8391" i="38"/>
  <c r="K8394" i="38"/>
  <c r="T8391" i="38"/>
  <c r="T8392" i="38"/>
  <c r="U8393" i="38"/>
  <c r="W8393" i="38"/>
  <c r="X8392" i="38"/>
  <c r="K8396" i="38"/>
  <c r="K8395" i="38"/>
  <c r="X8393" i="38"/>
  <c r="T8393" i="38"/>
  <c r="T8394" i="38"/>
  <c r="U8394" i="38"/>
  <c r="W8394" i="38"/>
  <c r="U8395" i="38"/>
  <c r="W8395" i="38"/>
  <c r="K8397" i="38"/>
  <c r="T8395" i="38"/>
  <c r="X8395" i="38"/>
  <c r="X8394" i="38"/>
  <c r="U8396" i="38"/>
  <c r="K8399" i="38"/>
  <c r="K8398" i="38"/>
  <c r="T8396" i="38"/>
  <c r="X8396" i="38"/>
  <c r="U8397" i="38"/>
  <c r="T8397" i="38"/>
  <c r="U8398" i="38"/>
  <c r="X8398" i="38"/>
  <c r="X8397" i="38"/>
  <c r="T8398" i="38"/>
  <c r="K8400" i="38"/>
  <c r="U8399" i="38"/>
  <c r="K8401" i="38"/>
  <c r="T8400" i="38"/>
  <c r="U8400" i="38"/>
  <c r="T8399" i="38"/>
  <c r="X8399" i="38"/>
  <c r="X8400" i="38"/>
  <c r="K8403" i="38"/>
  <c r="K8402" i="38"/>
  <c r="U8401" i="38"/>
  <c r="K8404" i="38"/>
  <c r="T8401" i="38"/>
  <c r="X8401" i="38"/>
  <c r="U8402" i="38"/>
  <c r="X8402" i="38"/>
  <c r="T8402" i="38"/>
  <c r="T8403" i="38"/>
  <c r="K8406" i="38"/>
  <c r="K8405" i="38"/>
  <c r="U8403" i="38"/>
  <c r="X8403" i="38"/>
  <c r="U8404" i="38"/>
  <c r="T8404" i="38"/>
  <c r="X8404" i="38"/>
  <c r="T8405" i="38"/>
  <c r="U8405" i="38"/>
  <c r="K8407" i="38"/>
  <c r="X8405" i="38"/>
  <c r="U8406" i="38"/>
  <c r="T8406" i="38"/>
  <c r="K8408" i="38"/>
  <c r="U8407" i="38"/>
  <c r="X8406" i="38"/>
  <c r="K8409" i="38"/>
  <c r="T8407" i="38"/>
  <c r="U8408" i="38"/>
  <c r="X8407" i="38"/>
  <c r="K8410" i="38"/>
  <c r="T8408" i="38"/>
  <c r="K8412" i="38"/>
  <c r="T8409" i="38"/>
  <c r="X8408" i="38"/>
  <c r="K8411" i="38"/>
  <c r="U8409" i="38"/>
  <c r="X8409" i="38"/>
  <c r="U8410" i="38"/>
  <c r="X8410" i="38"/>
  <c r="T8410" i="38"/>
  <c r="K8413" i="38"/>
  <c r="K8414" i="38"/>
  <c r="T8411" i="38"/>
  <c r="U8411" i="38"/>
  <c r="W8411" i="38"/>
  <c r="X8411" i="38"/>
  <c r="U8412" i="38"/>
  <c r="W8412" i="38"/>
  <c r="U8413" i="38"/>
  <c r="W8413" i="38"/>
  <c r="X8413" i="38"/>
  <c r="X8412" i="38"/>
  <c r="T8413" i="38"/>
  <c r="T8412" i="38"/>
  <c r="K8416" i="38"/>
  <c r="K8415" i="38"/>
  <c r="T8414" i="38"/>
  <c r="U8414" i="38"/>
  <c r="W8414" i="38"/>
  <c r="T8415" i="38"/>
  <c r="U8415" i="38"/>
  <c r="W8415" i="38"/>
  <c r="X8414" i="38"/>
  <c r="X8415" i="38"/>
  <c r="K8417" i="38"/>
  <c r="U8416" i="38"/>
  <c r="W8416" i="38"/>
  <c r="K8418" i="38"/>
  <c r="T8416" i="38"/>
  <c r="X8416" i="38"/>
  <c r="K8419" i="38"/>
  <c r="U8417" i="38"/>
  <c r="W8417" i="38"/>
  <c r="X8417" i="38"/>
  <c r="T8417" i="38"/>
  <c r="U8418" i="38"/>
  <c r="W8418" i="38"/>
  <c r="K8420" i="38"/>
  <c r="T8419" i="38"/>
  <c r="U8419" i="38"/>
  <c r="W8419" i="38"/>
  <c r="T8418" i="38"/>
  <c r="U8420" i="38"/>
  <c r="X8418" i="38"/>
  <c r="X8419" i="38"/>
  <c r="K8422" i="38"/>
  <c r="K8421" i="38"/>
  <c r="X8420" i="38"/>
  <c r="T8420" i="38"/>
  <c r="K8423" i="38"/>
  <c r="U8421" i="38"/>
  <c r="U8422" i="38"/>
  <c r="X8421" i="38"/>
  <c r="T8421" i="38"/>
  <c r="K8424" i="38"/>
  <c r="X8422" i="38"/>
  <c r="T8422" i="38"/>
  <c r="K8425" i="38"/>
  <c r="U8423" i="38"/>
  <c r="T8423" i="38"/>
  <c r="X8423" i="38"/>
  <c r="U8424" i="38"/>
  <c r="K8426" i="38"/>
  <c r="X8424" i="38"/>
  <c r="K8427" i="38"/>
  <c r="U8425" i="38"/>
  <c r="T8424" i="38"/>
  <c r="U8426" i="38"/>
  <c r="X8426" i="38"/>
  <c r="T8426" i="38"/>
  <c r="X8425" i="38"/>
  <c r="T8425" i="38"/>
  <c r="K8428" i="38"/>
  <c r="K8430" i="38"/>
  <c r="K8429" i="38"/>
  <c r="T8428" i="38"/>
  <c r="U8427" i="38"/>
  <c r="U8428" i="38"/>
  <c r="X8427" i="38"/>
  <c r="T8427" i="38"/>
  <c r="X8428" i="38"/>
  <c r="K8431" i="38"/>
  <c r="U8429" i="38"/>
  <c r="X8429" i="38"/>
  <c r="T8429" i="38"/>
  <c r="K8432" i="38"/>
  <c r="U8430" i="38"/>
  <c r="U8431" i="38"/>
  <c r="X8431" i="38"/>
  <c r="X8430" i="38"/>
  <c r="T8430" i="38"/>
  <c r="T8431" i="38"/>
  <c r="K8433" i="38"/>
  <c r="U8432" i="38"/>
  <c r="K8434" i="38"/>
  <c r="X8432" i="38"/>
  <c r="T8432" i="38"/>
  <c r="K8435" i="38"/>
  <c r="T8433" i="38"/>
  <c r="U8433" i="38"/>
  <c r="U8434" i="38"/>
  <c r="T8434" i="38"/>
  <c r="X8433" i="38"/>
  <c r="K8436" i="38"/>
  <c r="U8436" i="38"/>
  <c r="W8436" i="38"/>
  <c r="X8434" i="38"/>
  <c r="K8437" i="38"/>
  <c r="U8435" i="38"/>
  <c r="W8435" i="38"/>
  <c r="T8435" i="38"/>
  <c r="T8436" i="38"/>
  <c r="X8436" i="38"/>
  <c r="K8438" i="38"/>
  <c r="X8435" i="38"/>
  <c r="K8439" i="38"/>
  <c r="U8437" i="38"/>
  <c r="W8437" i="38"/>
  <c r="X8437" i="38"/>
  <c r="T8437" i="38"/>
  <c r="U8438" i="38"/>
  <c r="W8438" i="38"/>
  <c r="T8438" i="38"/>
  <c r="X8438" i="38"/>
  <c r="K8440" i="38"/>
  <c r="U8439" i="38"/>
  <c r="W8439" i="38"/>
  <c r="K8442" i="38"/>
  <c r="K8441" i="38"/>
  <c r="X8439" i="38"/>
  <c r="U8440" i="38"/>
  <c r="W8440" i="38"/>
  <c r="T8439" i="38"/>
  <c r="T8440" i="38"/>
  <c r="X8440" i="38"/>
  <c r="K8444" i="38"/>
  <c r="K8443" i="38"/>
  <c r="U8441" i="38"/>
  <c r="W8441" i="38"/>
  <c r="X8441" i="38"/>
  <c r="T8441" i="38"/>
  <c r="U8442" i="38"/>
  <c r="W8442" i="38"/>
  <c r="T8443" i="38"/>
  <c r="U8443" i="38"/>
  <c r="W8443" i="38"/>
  <c r="T8442" i="38"/>
  <c r="X8442" i="38"/>
  <c r="X8443" i="38"/>
  <c r="K8445" i="38"/>
  <c r="T8444" i="38"/>
  <c r="U8444" i="38"/>
  <c r="K8446" i="38"/>
  <c r="U8445" i="38"/>
  <c r="K8447" i="38"/>
  <c r="X8444" i="38"/>
  <c r="T8445" i="38"/>
  <c r="X8445" i="38"/>
  <c r="K8448" i="38"/>
  <c r="T8446" i="38"/>
  <c r="U8446" i="38"/>
  <c r="U8447" i="38"/>
  <c r="X8446" i="38"/>
  <c r="K8450" i="38"/>
  <c r="K8449" i="38"/>
  <c r="T8447" i="38"/>
  <c r="U8448" i="38"/>
  <c r="X8447" i="38"/>
  <c r="T8448" i="38"/>
  <c r="X8448" i="38"/>
  <c r="K8451" i="38"/>
  <c r="U8449" i="38"/>
  <c r="X8449" i="38"/>
  <c r="T8449" i="38"/>
  <c r="U8450" i="38"/>
  <c r="K8452" i="38"/>
  <c r="T8450" i="38"/>
  <c r="U8451" i="38"/>
  <c r="T8451" i="38"/>
  <c r="X8450" i="38"/>
  <c r="X8451" i="38"/>
  <c r="K8453" i="38"/>
  <c r="U8452" i="38"/>
  <c r="K8454" i="38"/>
  <c r="X8452" i="38"/>
  <c r="T8452" i="38"/>
  <c r="K8455" i="38"/>
  <c r="U8453" i="38"/>
  <c r="T8453" i="38"/>
  <c r="X8453" i="38"/>
  <c r="T8454" i="38"/>
  <c r="U8454" i="38"/>
  <c r="K8456" i="38"/>
  <c r="X8454" i="38"/>
  <c r="U8455" i="38"/>
  <c r="K8457" i="38"/>
  <c r="X8455" i="38"/>
  <c r="T8456" i="38"/>
  <c r="T8455" i="38"/>
  <c r="U8456" i="38"/>
  <c r="K8458" i="38"/>
  <c r="X8456" i="38"/>
  <c r="K8460" i="38"/>
  <c r="U8457" i="38"/>
  <c r="K8459" i="38"/>
  <c r="X8457" i="38"/>
  <c r="T8457" i="38"/>
  <c r="U8458" i="38"/>
  <c r="K8461" i="38"/>
  <c r="X8458" i="38"/>
  <c r="T8458" i="38"/>
  <c r="U8459" i="38"/>
  <c r="W8459" i="38"/>
  <c r="X8459" i="38"/>
  <c r="T8460" i="38"/>
  <c r="T8459" i="38"/>
  <c r="U8460" i="38"/>
  <c r="W8460" i="38"/>
  <c r="K8462" i="38"/>
  <c r="U8461" i="38"/>
  <c r="W8461" i="38"/>
  <c r="K8464" i="38"/>
  <c r="K8463" i="38"/>
  <c r="X8460" i="38"/>
  <c r="X8461" i="38"/>
  <c r="T8461" i="38"/>
  <c r="T8462" i="38"/>
  <c r="U8462" i="38"/>
  <c r="W8462" i="38"/>
  <c r="U8463" i="38"/>
  <c r="W8463" i="38"/>
  <c r="T8463" i="38"/>
  <c r="X8463" i="38"/>
  <c r="K8465" i="38"/>
  <c r="X8462" i="38"/>
  <c r="U8464" i="38"/>
  <c r="W8464" i="38"/>
  <c r="T8464" i="38"/>
  <c r="K8466" i="38"/>
  <c r="U8465" i="38"/>
  <c r="W8465" i="38"/>
  <c r="X8464" i="38"/>
  <c r="K8467" i="38"/>
  <c r="X8465" i="38"/>
  <c r="T8465" i="38"/>
  <c r="K8468" i="38"/>
  <c r="U8466" i="38"/>
  <c r="W8466" i="38"/>
  <c r="U8467" i="38"/>
  <c r="W8467" i="38"/>
  <c r="T8466" i="38"/>
  <c r="X8467" i="38"/>
  <c r="X8466" i="38"/>
  <c r="T8467" i="38"/>
  <c r="K8469" i="38"/>
  <c r="K8471" i="38"/>
  <c r="K8470" i="38"/>
  <c r="U8468" i="38"/>
  <c r="X8468" i="38"/>
  <c r="T8468" i="38"/>
  <c r="U8469" i="38"/>
  <c r="T8470" i="38"/>
  <c r="U8470" i="38"/>
  <c r="T8469" i="38"/>
  <c r="X8470" i="38"/>
  <c r="X8469" i="38"/>
  <c r="K8472" i="38"/>
  <c r="K8473" i="38"/>
  <c r="U8472" i="38"/>
  <c r="K8474" i="38"/>
  <c r="U8471" i="38"/>
  <c r="X8471" i="38"/>
  <c r="T8472" i="38"/>
  <c r="T8471" i="38"/>
  <c r="X8472" i="38"/>
  <c r="T8473" i="38"/>
  <c r="K8475" i="38"/>
  <c r="U8473" i="38"/>
  <c r="U8474" i="38"/>
  <c r="X8473" i="38"/>
  <c r="T8474" i="38"/>
  <c r="K8476" i="38"/>
  <c r="U8476" i="38"/>
  <c r="X8474" i="38"/>
  <c r="K8477" i="38"/>
  <c r="U8475" i="38"/>
  <c r="U8477" i="38"/>
  <c r="X8476" i="38"/>
  <c r="X8475" i="38"/>
  <c r="T8476" i="38"/>
  <c r="T8475" i="38"/>
  <c r="K8478" i="38"/>
  <c r="X8477" i="38"/>
  <c r="T8477" i="38"/>
  <c r="K8479" i="38"/>
  <c r="K8480" i="38"/>
  <c r="U8479" i="38"/>
  <c r="U8478" i="38"/>
  <c r="X8478" i="38"/>
  <c r="T8478" i="38"/>
  <c r="X8479" i="38"/>
  <c r="T8479" i="38"/>
  <c r="K8481" i="38"/>
  <c r="U8480" i="38"/>
  <c r="K8483" i="38"/>
  <c r="K8482" i="38"/>
  <c r="T8480" i="38"/>
  <c r="T8481" i="38"/>
  <c r="U8481" i="38"/>
  <c r="X8480" i="38"/>
  <c r="X8481" i="38"/>
  <c r="K8484" i="38"/>
  <c r="U8482" i="38"/>
  <c r="X8482" i="38"/>
  <c r="T8482" i="38"/>
  <c r="K8485" i="38"/>
  <c r="U8483" i="38"/>
  <c r="W8483" i="38"/>
  <c r="U8484" i="38"/>
  <c r="W8484" i="38"/>
  <c r="X8483" i="38"/>
  <c r="T8483" i="38"/>
  <c r="K8487" i="38"/>
  <c r="K8486" i="38"/>
  <c r="T8485" i="38"/>
  <c r="U8485" i="38"/>
  <c r="W8485" i="38"/>
  <c r="X8484" i="38"/>
  <c r="X8485" i="38"/>
  <c r="T8484" i="38"/>
  <c r="U8486" i="38"/>
  <c r="W8486" i="38"/>
  <c r="T8486" i="38"/>
  <c r="X8486" i="38"/>
  <c r="K8488" i="38"/>
  <c r="K8489" i="38"/>
  <c r="U8487" i="38"/>
  <c r="W8487" i="38"/>
  <c r="T8487" i="38"/>
  <c r="T8488" i="38"/>
  <c r="U8488" i="38"/>
  <c r="W8488" i="38"/>
  <c r="X8488" i="38"/>
  <c r="X8487" i="38"/>
  <c r="K8491" i="38"/>
  <c r="K8490" i="38"/>
  <c r="U8489" i="38"/>
  <c r="W8489" i="38"/>
  <c r="X8489" i="38"/>
  <c r="K8492" i="38"/>
  <c r="T8489" i="38"/>
  <c r="U8490" i="38"/>
  <c r="W8490" i="38"/>
  <c r="X8490" i="38"/>
  <c r="T8490" i="38"/>
  <c r="U8491" i="38"/>
  <c r="W8491" i="38"/>
  <c r="K8493" i="38"/>
  <c r="X8491" i="38"/>
  <c r="T8492" i="38"/>
  <c r="T8491" i="38"/>
  <c r="U8493" i="38"/>
  <c r="K8494" i="38"/>
  <c r="U8492" i="38"/>
  <c r="X8493" i="38"/>
  <c r="T8493" i="38"/>
  <c r="X8492" i="38"/>
  <c r="K8496" i="38"/>
  <c r="K8495" i="38"/>
  <c r="T8494" i="38"/>
  <c r="U8494" i="38"/>
  <c r="X8494" i="38"/>
  <c r="K8498" i="38"/>
  <c r="U8495" i="38"/>
  <c r="K8497" i="38"/>
  <c r="T8495" i="38"/>
  <c r="U8496" i="38"/>
  <c r="X8495" i="38"/>
  <c r="K8499" i="38"/>
  <c r="X8496" i="38"/>
  <c r="U8497" i="38"/>
  <c r="T8496" i="38"/>
  <c r="T8497" i="38"/>
  <c r="X8497" i="38"/>
  <c r="K8500" i="38"/>
  <c r="U8498" i="38"/>
  <c r="X8498" i="38"/>
  <c r="T8498" i="38"/>
  <c r="K8501" i="38"/>
  <c r="U8499" i="38"/>
  <c r="K8502" i="38"/>
  <c r="X8499" i="38"/>
  <c r="U8501" i="38"/>
  <c r="T8499" i="38"/>
  <c r="K8503" i="38"/>
  <c r="U8500" i="38"/>
  <c r="T8501" i="38"/>
  <c r="X8500" i="38"/>
  <c r="X8501" i="38"/>
  <c r="T8500" i="38"/>
  <c r="K8504" i="38"/>
  <c r="U8502" i="38"/>
  <c r="X8502" i="38"/>
  <c r="T8502" i="38"/>
  <c r="U8503" i="38"/>
  <c r="K8505" i="38"/>
  <c r="T8503" i="38"/>
  <c r="X8503" i="38"/>
  <c r="U8504" i="38"/>
  <c r="K8507" i="38"/>
  <c r="K8506" i="38"/>
  <c r="U8505" i="38"/>
  <c r="X8504" i="38"/>
  <c r="T8504" i="38"/>
  <c r="T8505" i="38"/>
  <c r="X8505" i="38"/>
  <c r="K8508" i="38"/>
  <c r="T8506" i="38"/>
  <c r="U8506" i="38"/>
  <c r="U8507" i="38"/>
  <c r="W8507" i="38"/>
  <c r="X8506" i="38"/>
  <c r="T8507" i="38"/>
  <c r="K8510" i="38"/>
  <c r="K8509" i="38"/>
  <c r="X8507" i="38"/>
  <c r="U8508" i="38"/>
  <c r="W8508" i="38"/>
  <c r="T8508" i="38"/>
  <c r="U8509" i="38"/>
  <c r="W8509" i="38"/>
  <c r="X8509" i="38"/>
  <c r="T8509" i="38"/>
  <c r="X8508" i="38"/>
  <c r="K8511" i="38"/>
  <c r="U8510" i="38"/>
  <c r="W8510" i="38"/>
  <c r="T8510" i="38"/>
  <c r="K8512" i="38"/>
  <c r="U8511" i="38"/>
  <c r="W8511" i="38"/>
  <c r="K8514" i="38"/>
  <c r="X8510" i="38"/>
  <c r="K8513" i="38"/>
  <c r="T8511" i="38"/>
  <c r="X8511" i="38"/>
  <c r="U8512" i="38"/>
  <c r="W8512" i="38"/>
  <c r="T8512" i="38"/>
  <c r="K8515" i="38"/>
  <c r="T8513" i="38"/>
  <c r="X8512" i="38"/>
  <c r="U8513" i="38"/>
  <c r="W8513" i="38"/>
  <c r="U8514" i="38"/>
  <c r="W8514" i="38"/>
  <c r="T8514" i="38"/>
  <c r="X8513" i="38"/>
  <c r="K8517" i="38"/>
  <c r="K8516" i="38"/>
  <c r="U8516" i="38"/>
  <c r="X8514" i="38"/>
  <c r="U8515" i="38"/>
  <c r="W8515" i="38"/>
  <c r="T8516" i="38"/>
  <c r="X8515" i="38"/>
  <c r="T8515" i="38"/>
  <c r="X8516" i="38"/>
  <c r="K8518" i="38"/>
  <c r="K8519" i="38"/>
  <c r="U8518" i="38"/>
  <c r="T8517" i="38"/>
  <c r="U8517" i="38"/>
  <c r="T8518" i="38"/>
  <c r="X8518" i="38"/>
  <c r="K8521" i="38"/>
  <c r="K8520" i="38"/>
  <c r="X8517" i="38"/>
  <c r="U8519" i="38"/>
  <c r="T8519" i="38"/>
  <c r="X8519" i="38"/>
  <c r="K8523" i="38"/>
  <c r="K8522" i="38"/>
  <c r="U8520" i="38"/>
  <c r="T8520" i="38"/>
  <c r="X8520" i="38"/>
  <c r="U8521" i="38"/>
  <c r="T8521" i="38"/>
  <c r="X8521" i="38"/>
  <c r="K8524" i="38"/>
  <c r="U8522" i="38"/>
  <c r="X8522" i="38"/>
  <c r="T8522" i="38"/>
  <c r="T8523" i="38"/>
  <c r="K8525" i="38"/>
  <c r="U8523" i="38"/>
  <c r="X8523" i="38"/>
  <c r="U8524" i="38"/>
  <c r="K8526" i="38"/>
  <c r="T8524" i="38"/>
  <c r="X8524" i="38"/>
  <c r="U8525" i="38"/>
  <c r="T8525" i="38"/>
  <c r="K8527" i="38"/>
  <c r="X8525" i="38"/>
  <c r="K8528" i="38"/>
  <c r="U8526" i="38"/>
  <c r="X8526" i="38"/>
  <c r="T8526" i="38"/>
  <c r="U8528" i="38"/>
  <c r="T8527" i="38"/>
  <c r="K8529" i="38"/>
  <c r="U8527" i="38"/>
  <c r="X8528" i="38"/>
  <c r="T8529" i="38"/>
  <c r="T8528" i="38"/>
  <c r="K8530" i="38"/>
  <c r="X8527" i="38"/>
  <c r="U8529" i="38"/>
  <c r="U8530" i="38"/>
  <c r="X8529" i="38"/>
  <c r="K8531" i="38"/>
  <c r="X8530" i="38"/>
  <c r="T8530" i="38"/>
  <c r="K8532" i="38"/>
  <c r="U8531" i="38"/>
  <c r="W8531" i="38"/>
  <c r="K8534" i="38"/>
  <c r="K8533" i="38"/>
  <c r="X8531" i="38"/>
  <c r="T8531" i="38"/>
  <c r="T8532" i="38"/>
  <c r="U8532" i="38"/>
  <c r="W8532" i="38"/>
  <c r="U8533" i="38"/>
  <c r="W8533" i="38"/>
  <c r="T8533" i="38"/>
  <c r="X8533" i="38"/>
  <c r="K8536" i="38"/>
  <c r="X8532" i="38"/>
  <c r="K8535" i="38"/>
  <c r="U8534" i="38"/>
  <c r="W8534" i="38"/>
  <c r="K8537" i="38"/>
  <c r="T8534" i="38"/>
  <c r="X8534" i="38"/>
  <c r="T8535" i="38"/>
  <c r="U8535" i="38"/>
  <c r="W8535" i="38"/>
  <c r="K8538" i="38"/>
  <c r="X8535" i="38"/>
  <c r="U8536" i="38"/>
  <c r="W8536" i="38"/>
  <c r="X8536" i="38"/>
  <c r="U8537" i="38"/>
  <c r="W8537" i="38"/>
  <c r="T8536" i="38"/>
  <c r="K8539" i="38"/>
  <c r="X8537" i="38"/>
  <c r="T8537" i="38"/>
  <c r="K8540" i="38"/>
  <c r="T8538" i="38"/>
  <c r="U8538" i="38"/>
  <c r="W8538" i="38"/>
  <c r="X8538" i="38"/>
  <c r="U8539" i="38"/>
  <c r="W8539" i="38"/>
  <c r="T8539" i="38"/>
  <c r="K8541" i="38"/>
  <c r="T8540" i="38"/>
  <c r="U8540" i="38"/>
  <c r="X8540" i="38"/>
  <c r="X8539" i="38"/>
  <c r="K8542" i="38"/>
  <c r="T8541" i="38"/>
  <c r="U8541" i="38"/>
  <c r="K8544" i="38"/>
  <c r="K8543" i="38"/>
  <c r="U8542" i="38"/>
  <c r="U8543" i="38"/>
  <c r="X8542" i="38"/>
  <c r="T8542" i="38"/>
  <c r="X8541" i="38"/>
  <c r="T8543" i="38"/>
  <c r="X8543" i="38"/>
  <c r="K8545" i="38"/>
  <c r="U8544" i="38"/>
  <c r="K8546" i="38"/>
  <c r="X8544" i="38"/>
  <c r="T8544" i="38"/>
  <c r="U8545" i="38"/>
  <c r="T8545" i="38"/>
  <c r="K8547" i="38"/>
  <c r="U8546" i="38"/>
  <c r="K8548" i="38"/>
  <c r="X8545" i="38"/>
  <c r="T8547" i="38"/>
  <c r="U8547" i="38"/>
  <c r="T8546" i="38"/>
  <c r="U8548" i="38"/>
  <c r="X8546" i="38"/>
  <c r="X8547" i="38"/>
  <c r="K8549" i="38"/>
  <c r="T8548" i="38"/>
  <c r="X8548" i="38"/>
  <c r="K8551" i="38"/>
  <c r="K8550" i="38"/>
  <c r="U8550" i="38"/>
  <c r="U8549" i="38"/>
  <c r="T8549" i="38"/>
  <c r="X8550" i="38"/>
  <c r="X8549" i="38"/>
  <c r="T8550" i="38"/>
  <c r="K8552" i="38"/>
  <c r="U8551" i="38"/>
  <c r="K8553" i="38"/>
  <c r="T8551" i="38"/>
  <c r="U8552" i="38"/>
  <c r="T8552" i="38"/>
  <c r="X8551" i="38"/>
  <c r="X8552" i="38"/>
  <c r="K8554" i="38"/>
  <c r="U8553" i="38"/>
  <c r="K8556" i="38"/>
  <c r="K8555" i="38"/>
  <c r="X8553" i="38"/>
  <c r="T8553" i="38"/>
  <c r="U8554" i="38"/>
  <c r="T8554" i="38"/>
  <c r="K8557" i="38"/>
  <c r="X8554" i="38"/>
  <c r="U8555" i="38"/>
  <c r="W8555" i="38"/>
  <c r="X8555" i="38"/>
  <c r="K8559" i="38"/>
  <c r="T8555" i="38"/>
  <c r="T8556" i="38"/>
  <c r="K8558" i="38"/>
  <c r="U8556" i="38"/>
  <c r="W8556" i="38"/>
  <c r="X8556" i="38"/>
  <c r="T8557" i="38"/>
  <c r="U8557" i="38"/>
  <c r="W8557" i="38"/>
  <c r="K8560" i="38"/>
  <c r="U8558" i="38"/>
  <c r="W8558" i="38"/>
  <c r="X8557" i="38"/>
  <c r="T8558" i="38"/>
  <c r="X8558" i="38"/>
  <c r="T8559" i="38"/>
  <c r="K8561" i="38"/>
  <c r="U8559" i="38"/>
  <c r="W8559" i="38"/>
  <c r="X8559" i="38"/>
  <c r="K8562" i="38"/>
  <c r="T8560" i="38"/>
  <c r="U8560" i="38"/>
  <c r="W8560" i="38"/>
  <c r="T8561" i="38"/>
  <c r="X8560" i="38"/>
  <c r="K8563" i="38"/>
  <c r="U8562" i="38"/>
  <c r="W8562" i="38"/>
  <c r="U8561" i="38"/>
  <c r="W8561" i="38"/>
  <c r="X8562" i="38"/>
  <c r="T8562" i="38"/>
  <c r="K8565" i="38"/>
  <c r="K8564" i="38"/>
  <c r="X8561" i="38"/>
  <c r="T8563" i="38"/>
  <c r="U8564" i="38"/>
  <c r="U8563" i="38"/>
  <c r="W8563" i="38"/>
  <c r="X8564" i="38"/>
  <c r="T8564" i="38"/>
  <c r="X8563" i="38"/>
  <c r="K8567" i="38"/>
  <c r="K8566" i="38"/>
  <c r="U8566" i="38"/>
  <c r="U8565" i="38"/>
  <c r="T8566" i="38"/>
  <c r="X8565" i="38"/>
  <c r="T8565" i="38"/>
  <c r="X8566" i="38"/>
  <c r="K8569" i="38"/>
  <c r="K8568" i="38"/>
  <c r="U8567" i="38"/>
  <c r="T8567" i="38"/>
  <c r="X8567" i="38"/>
  <c r="K8570" i="38"/>
  <c r="U8568" i="38"/>
  <c r="X8568" i="38"/>
  <c r="T8568" i="38"/>
  <c r="U8569" i="38"/>
  <c r="K8571" i="38"/>
  <c r="X8569" i="38"/>
  <c r="U8570" i="38"/>
  <c r="T8569" i="38"/>
  <c r="K8572" i="38"/>
  <c r="T8571" i="38"/>
  <c r="T8570" i="38"/>
  <c r="U8571" i="38"/>
  <c r="X8571" i="38"/>
  <c r="X8570" i="38"/>
  <c r="K8574" i="38"/>
  <c r="K8573" i="38"/>
  <c r="T8572" i="38"/>
  <c r="U8572" i="38"/>
  <c r="X8572" i="38"/>
  <c r="K8575" i="38"/>
  <c r="U8573" i="38"/>
  <c r="U8574" i="38"/>
  <c r="T8573" i="38"/>
  <c r="X8573" i="38"/>
  <c r="K8577" i="38"/>
  <c r="K8576" i="38"/>
  <c r="X8574" i="38"/>
  <c r="T8574" i="38"/>
  <c r="T8575" i="38"/>
  <c r="U8575" i="38"/>
  <c r="U8576" i="38"/>
  <c r="X8576" i="38"/>
  <c r="X8575" i="38"/>
  <c r="T8576" i="38"/>
  <c r="K8578" i="38"/>
  <c r="U8577" i="38"/>
  <c r="T8577" i="38"/>
  <c r="K8579" i="38"/>
  <c r="U8579" i="38"/>
  <c r="W8579" i="38"/>
  <c r="X8577" i="38"/>
  <c r="K8580" i="38"/>
  <c r="U8578" i="38"/>
  <c r="T8578" i="38"/>
  <c r="T8579" i="38"/>
  <c r="X8578" i="38"/>
  <c r="X8579" i="38"/>
  <c r="K8581" i="38"/>
  <c r="U8580" i="38"/>
  <c r="W8580" i="38"/>
  <c r="T8580" i="38"/>
  <c r="K8582" i="38"/>
  <c r="U8581" i="38"/>
  <c r="W8581" i="38"/>
  <c r="X8580" i="38"/>
  <c r="X8581" i="38"/>
  <c r="T8581" i="38"/>
  <c r="T8582" i="38"/>
  <c r="K8583" i="38"/>
  <c r="U8582" i="38"/>
  <c r="W8582" i="38"/>
  <c r="U8583" i="38"/>
  <c r="W8583" i="38"/>
  <c r="K8584" i="38"/>
  <c r="X8582" i="38"/>
  <c r="X8583" i="38"/>
  <c r="T8583" i="38"/>
  <c r="K8585" i="38"/>
  <c r="K8586" i="38"/>
  <c r="U8584" i="38"/>
  <c r="W8584" i="38"/>
  <c r="U8585" i="38"/>
  <c r="W8585" i="38"/>
  <c r="T8585" i="38"/>
  <c r="T8584" i="38"/>
  <c r="X8584" i="38"/>
  <c r="X8585" i="38"/>
  <c r="K8587" i="38"/>
  <c r="U8587" i="38"/>
  <c r="W8587" i="38"/>
  <c r="T8586" i="38"/>
  <c r="K8588" i="38"/>
  <c r="U8586" i="38"/>
  <c r="W8586" i="38"/>
  <c r="X8586" i="38"/>
  <c r="X8587" i="38"/>
  <c r="T8587" i="38"/>
  <c r="K8589" i="38"/>
  <c r="U8588" i="38"/>
  <c r="T8588" i="38"/>
  <c r="X8588" i="38"/>
  <c r="K8590" i="38"/>
  <c r="K8591" i="38"/>
  <c r="T8589" i="38"/>
  <c r="U8589" i="38"/>
  <c r="T8590" i="38"/>
  <c r="U8591" i="38"/>
  <c r="X8589" i="38"/>
  <c r="K8592" i="38"/>
  <c r="U8590" i="38"/>
  <c r="T8591" i="38"/>
  <c r="X8591" i="38"/>
  <c r="X8590" i="38"/>
  <c r="K8593" i="38"/>
  <c r="K8594" i="38"/>
  <c r="U8592" i="38"/>
  <c r="X8592" i="38"/>
  <c r="T8592" i="38"/>
  <c r="U8593" i="38"/>
  <c r="K8595" i="38"/>
  <c r="X8593" i="38"/>
  <c r="K8597" i="38"/>
  <c r="K8596" i="38"/>
  <c r="T8593" i="38"/>
  <c r="U8594" i="38"/>
  <c r="T8595" i="38"/>
  <c r="U8595" i="38"/>
  <c r="T8594" i="38"/>
  <c r="X8594" i="38"/>
  <c r="X8595" i="38"/>
  <c r="K8598" i="38"/>
  <c r="U8596" i="38"/>
  <c r="T8596" i="38"/>
  <c r="X8596" i="38"/>
  <c r="K8599" i="38"/>
  <c r="U8597" i="38"/>
  <c r="X8597" i="38"/>
  <c r="U8598" i="38"/>
  <c r="T8597" i="38"/>
  <c r="K8600" i="38"/>
  <c r="T8598" i="38"/>
  <c r="X8598" i="38"/>
  <c r="K8602" i="38"/>
  <c r="T8599" i="38"/>
  <c r="K8601" i="38"/>
  <c r="U8599" i="38"/>
  <c r="U8600" i="38"/>
  <c r="X8599" i="38"/>
  <c r="K8603" i="38"/>
  <c r="X8600" i="38"/>
  <c r="U8601" i="38"/>
  <c r="T8600" i="38"/>
  <c r="U8602" i="38"/>
  <c r="X8601" i="38"/>
  <c r="T8601" i="38"/>
  <c r="K8604" i="38"/>
  <c r="T8602" i="38"/>
  <c r="U8604" i="38"/>
  <c r="W8604" i="38"/>
  <c r="K8605" i="38"/>
  <c r="X8602" i="38"/>
  <c r="U8603" i="38"/>
  <c r="W8603" i="38"/>
  <c r="T8603" i="38"/>
  <c r="T8604" i="38"/>
  <c r="X8604" i="38"/>
  <c r="X8603" i="38"/>
  <c r="K8607" i="38"/>
  <c r="K8606" i="38"/>
  <c r="U8605" i="38"/>
  <c r="W8605" i="38"/>
  <c r="T8605" i="38"/>
  <c r="X8605" i="38"/>
  <c r="T8606" i="38"/>
  <c r="K8608" i="38"/>
  <c r="U8606" i="38"/>
  <c r="W8606" i="38"/>
  <c r="U8607" i="38"/>
  <c r="W8607" i="38"/>
  <c r="X8606" i="38"/>
  <c r="K8609" i="38"/>
  <c r="T8607" i="38"/>
  <c r="U8608" i="38"/>
  <c r="W8608" i="38"/>
  <c r="X8607" i="38"/>
  <c r="K8610" i="38"/>
  <c r="X8608" i="38"/>
  <c r="T8608" i="38"/>
  <c r="K8611" i="38"/>
  <c r="T8609" i="38"/>
  <c r="U8609" i="38"/>
  <c r="W8609" i="38"/>
  <c r="U8610" i="38"/>
  <c r="W8610" i="38"/>
  <c r="X8609" i="38"/>
  <c r="K8613" i="38"/>
  <c r="K8612" i="38"/>
  <c r="X8610" i="38"/>
  <c r="U8612" i="38"/>
  <c r="T8610" i="38"/>
  <c r="U8611" i="38"/>
  <c r="W8611" i="38"/>
  <c r="T8612" i="38"/>
  <c r="X8612" i="38"/>
  <c r="X8611" i="38"/>
  <c r="T8611" i="38"/>
  <c r="K8614" i="38"/>
  <c r="K8615" i="38"/>
  <c r="U8613" i="38"/>
  <c r="X8613" i="38"/>
  <c r="T8613" i="38"/>
  <c r="K8617" i="38"/>
  <c r="K8616" i="38"/>
  <c r="U8614" i="38"/>
  <c r="X8614" i="38"/>
  <c r="T8614" i="38"/>
  <c r="U8615" i="38"/>
  <c r="X8615" i="38"/>
  <c r="T8615" i="38"/>
  <c r="U8616" i="38"/>
  <c r="K8619" i="38"/>
  <c r="K8618" i="38"/>
  <c r="T8616" i="38"/>
  <c r="X8616" i="38"/>
  <c r="U8617" i="38"/>
  <c r="U8618" i="38"/>
  <c r="X8617" i="38"/>
  <c r="K8621" i="38"/>
  <c r="K8620" i="38"/>
  <c r="T8617" i="38"/>
  <c r="T8618" i="38"/>
  <c r="U8619" i="38"/>
  <c r="X8618" i="38"/>
  <c r="T8619" i="38"/>
  <c r="T8620" i="38"/>
  <c r="U8620" i="38"/>
  <c r="X8619" i="38"/>
  <c r="X8620" i="38"/>
  <c r="K8622" i="38"/>
  <c r="U8621" i="38"/>
  <c r="U8622" i="38"/>
  <c r="K8623" i="38"/>
  <c r="T8621" i="38"/>
  <c r="X8621" i="38"/>
  <c r="X8622" i="38"/>
  <c r="T8622" i="38"/>
  <c r="K8624" i="38"/>
  <c r="U8623" i="38"/>
  <c r="K8625" i="38"/>
  <c r="U8624" i="38"/>
  <c r="X8623" i="38"/>
  <c r="T8623" i="38"/>
  <c r="T8624" i="38"/>
  <c r="K8627" i="38"/>
  <c r="K8626" i="38"/>
  <c r="X8624" i="38"/>
  <c r="K8628" i="38"/>
  <c r="U8625" i="38"/>
  <c r="T8625" i="38"/>
  <c r="U8626" i="38"/>
  <c r="X8625" i="38"/>
  <c r="X8626" i="38"/>
  <c r="U8627" i="38"/>
  <c r="W8627" i="38"/>
  <c r="T8626" i="38"/>
  <c r="K8629" i="38"/>
  <c r="U8628" i="38"/>
  <c r="W8628" i="38"/>
  <c r="U8629" i="38"/>
  <c r="W8629" i="38"/>
  <c r="X8627" i="38"/>
  <c r="T8627" i="38"/>
  <c r="K8631" i="38"/>
  <c r="K8630" i="38"/>
  <c r="T8629" i="38"/>
  <c r="X8628" i="38"/>
  <c r="T8628" i="38"/>
  <c r="X8629" i="38"/>
  <c r="U8630" i="38"/>
  <c r="W8630" i="38"/>
  <c r="K8632" i="38"/>
  <c r="U8632" i="38"/>
  <c r="W8632" i="38"/>
  <c r="X8630" i="38"/>
  <c r="K8633" i="38"/>
  <c r="T8630" i="38"/>
  <c r="U8631" i="38"/>
  <c r="W8631" i="38"/>
  <c r="T8631" i="38"/>
  <c r="T8632" i="38"/>
  <c r="X8631" i="38"/>
  <c r="X8632" i="38"/>
  <c r="K8634" i="38"/>
  <c r="U8633" i="38"/>
  <c r="W8633" i="38"/>
  <c r="T8633" i="38"/>
  <c r="K8635" i="38"/>
  <c r="X8633" i="38"/>
  <c r="K8636" i="38"/>
  <c r="U8634" i="38"/>
  <c r="W8634" i="38"/>
  <c r="X8634" i="38"/>
  <c r="T8634" i="38"/>
  <c r="K8637" i="38"/>
  <c r="T8635" i="38"/>
  <c r="U8635" i="38"/>
  <c r="W8635" i="38"/>
  <c r="X8635" i="38"/>
  <c r="K8638" i="38"/>
  <c r="T8636" i="38"/>
  <c r="U8636" i="38"/>
  <c r="U8637" i="38"/>
  <c r="T8637" i="38"/>
  <c r="X8636" i="38"/>
  <c r="X8637" i="38"/>
  <c r="K8639" i="38"/>
  <c r="K8640" i="38"/>
  <c r="T8638" i="38"/>
  <c r="U8638" i="38"/>
  <c r="U8639" i="38"/>
  <c r="X8638" i="38"/>
  <c r="K8642" i="38"/>
  <c r="K8641" i="38"/>
  <c r="X8639" i="38"/>
  <c r="T8639" i="38"/>
  <c r="U8640" i="38"/>
  <c r="T8641" i="38"/>
  <c r="U8641" i="38"/>
  <c r="X8640" i="38"/>
  <c r="T8640" i="38"/>
  <c r="X8641" i="38"/>
  <c r="K8643" i="38"/>
  <c r="U8642" i="38"/>
  <c r="K8644" i="38"/>
  <c r="U8643" i="38"/>
  <c r="T8643" i="38"/>
  <c r="X8643" i="38"/>
  <c r="X8642" i="38"/>
  <c r="T8642" i="38"/>
  <c r="K8646" i="38"/>
  <c r="K8645" i="38"/>
  <c r="U8644" i="38"/>
  <c r="X8644" i="38"/>
  <c r="K8647" i="38"/>
  <c r="T8645" i="38"/>
  <c r="U8645" i="38"/>
  <c r="T8644" i="38"/>
  <c r="U8646" i="38"/>
  <c r="X8645" i="38"/>
  <c r="T8646" i="38"/>
  <c r="K8649" i="38"/>
  <c r="K8648" i="38"/>
  <c r="X8646" i="38"/>
  <c r="U8647" i="38"/>
  <c r="U8648" i="38"/>
  <c r="X8648" i="38"/>
  <c r="X8647" i="38"/>
  <c r="T8648" i="38"/>
  <c r="K8650" i="38"/>
  <c r="T8647" i="38"/>
  <c r="K8651" i="38"/>
  <c r="U8649" i="38"/>
  <c r="U8650" i="38"/>
  <c r="T8649" i="38"/>
  <c r="X8649" i="38"/>
  <c r="K8652" i="38"/>
  <c r="T8650" i="38"/>
  <c r="K8653" i="38"/>
  <c r="X8650" i="38"/>
  <c r="U8651" i="38"/>
  <c r="W8651" i="38"/>
  <c r="U8652" i="38"/>
  <c r="W8652" i="38"/>
  <c r="X8652" i="38"/>
  <c r="X8651" i="38"/>
  <c r="T8652" i="38"/>
  <c r="T8651" i="38"/>
  <c r="K8654" i="38"/>
  <c r="U8654" i="38"/>
  <c r="W8654" i="38"/>
  <c r="T8653" i="38"/>
  <c r="U8653" i="38"/>
  <c r="W8653" i="38"/>
  <c r="K8655" i="38"/>
  <c r="X8654" i="38"/>
  <c r="X8653" i="38"/>
  <c r="T8654" i="38"/>
  <c r="K8656" i="38"/>
  <c r="K8657" i="38"/>
  <c r="U8655" i="38"/>
  <c r="W8655" i="38"/>
  <c r="T8655" i="38"/>
  <c r="X8655" i="38"/>
  <c r="T8656" i="38"/>
  <c r="U8656" i="38"/>
  <c r="W8656" i="38"/>
  <c r="K8658" i="38"/>
  <c r="U8657" i="38"/>
  <c r="W8657" i="38"/>
  <c r="K8659" i="38"/>
  <c r="X8656" i="38"/>
  <c r="T8657" i="38"/>
  <c r="X8657" i="38"/>
  <c r="T8658" i="38"/>
  <c r="K8661" i="38"/>
  <c r="K8660" i="38"/>
  <c r="U8658" i="38"/>
  <c r="W8658" i="38"/>
  <c r="X8658" i="38"/>
  <c r="K8662" i="38"/>
  <c r="U8659" i="38"/>
  <c r="W8659" i="38"/>
  <c r="X8659" i="38"/>
  <c r="T8659" i="38"/>
  <c r="U8660" i="38"/>
  <c r="K8663" i="38"/>
  <c r="T8660" i="38"/>
  <c r="X8660" i="38"/>
  <c r="U8661" i="38"/>
  <c r="X8661" i="38"/>
  <c r="U8662" i="38"/>
  <c r="T8661" i="38"/>
  <c r="K8664" i="38"/>
  <c r="T8662" i="38"/>
  <c r="X8662" i="38"/>
  <c r="T8663" i="38"/>
  <c r="K8665" i="38"/>
  <c r="U8663" i="38"/>
  <c r="U8664" i="38"/>
  <c r="K8666" i="38"/>
  <c r="X8663" i="38"/>
  <c r="T8664" i="38"/>
  <c r="U8665" i="38"/>
  <c r="X8664" i="38"/>
  <c r="K8667" i="38"/>
  <c r="T8665" i="38"/>
  <c r="X8665" i="38"/>
  <c r="T8666" i="38"/>
  <c r="U8666" i="38"/>
  <c r="K8668" i="38"/>
  <c r="X8666" i="38"/>
  <c r="K8670" i="38"/>
  <c r="U8667" i="38"/>
  <c r="T8668" i="38"/>
  <c r="K8669" i="38"/>
  <c r="U8668" i="38"/>
  <c r="X8667" i="38"/>
  <c r="X8668" i="38"/>
  <c r="T8667" i="38"/>
  <c r="K8671" i="38"/>
  <c r="U8669" i="38"/>
  <c r="U8670" i="38"/>
  <c r="X8669" i="38"/>
  <c r="T8669" i="38"/>
  <c r="T8671" i="38"/>
  <c r="K8672" i="38"/>
  <c r="U8671" i="38"/>
  <c r="X8671" i="38"/>
  <c r="X8670" i="38"/>
  <c r="T8670" i="38"/>
  <c r="K8673" i="38"/>
  <c r="U8672" i="38"/>
  <c r="X8672" i="38"/>
  <c r="T8672" i="38"/>
  <c r="K8675" i="38"/>
  <c r="K8674" i="38"/>
  <c r="U8673" i="38"/>
  <c r="X8673" i="38"/>
  <c r="T8673" i="38"/>
  <c r="K8676" i="38"/>
  <c r="T8674" i="38"/>
  <c r="U8674" i="38"/>
  <c r="X8674" i="38"/>
  <c r="T8675" i="38"/>
  <c r="K8677" i="38"/>
  <c r="U8675" i="38"/>
  <c r="W8675" i="38"/>
  <c r="X8675" i="38"/>
  <c r="U8676" i="38"/>
  <c r="W8676" i="38"/>
  <c r="T8676" i="38"/>
  <c r="K8678" i="38"/>
  <c r="X8676" i="38"/>
  <c r="K8679" i="38"/>
  <c r="T8677" i="38"/>
  <c r="U8677" i="38"/>
  <c r="W8677" i="38"/>
  <c r="U8678" i="38"/>
  <c r="W8678" i="38"/>
  <c r="X8678" i="38"/>
  <c r="X8677" i="38"/>
  <c r="T8679" i="38"/>
  <c r="T8678" i="38"/>
  <c r="K8680" i="38"/>
  <c r="U8679" i="38"/>
  <c r="W8679" i="38"/>
  <c r="X8679" i="38"/>
  <c r="K8681" i="38"/>
  <c r="K8682" i="38"/>
  <c r="U8680" i="38"/>
  <c r="W8680" i="38"/>
  <c r="X8680" i="38"/>
  <c r="T8681" i="38"/>
  <c r="K8684" i="38"/>
  <c r="U8681" i="38"/>
  <c r="W8681" i="38"/>
  <c r="K8683" i="38"/>
  <c r="T8680" i="38"/>
  <c r="X8681" i="38"/>
  <c r="U8682" i="38"/>
  <c r="W8682" i="38"/>
  <c r="X8682" i="38"/>
  <c r="K8685" i="38"/>
  <c r="U8683" i="38"/>
  <c r="W8683" i="38"/>
  <c r="T8682" i="38"/>
  <c r="X8683" i="38"/>
  <c r="T8683" i="38"/>
  <c r="U8684" i="38"/>
  <c r="K8686" i="38"/>
  <c r="U8685" i="38"/>
  <c r="X8684" i="38"/>
  <c r="T8684" i="38"/>
  <c r="T8686" i="38"/>
  <c r="K8687" i="38"/>
  <c r="U8686" i="38"/>
  <c r="T8685" i="38"/>
  <c r="X8686" i="38"/>
  <c r="X8685" i="38"/>
  <c r="K8689" i="38"/>
  <c r="K8688" i="38"/>
  <c r="T8687" i="38"/>
  <c r="U8687" i="38"/>
  <c r="X8687" i="38"/>
  <c r="U8688" i="38"/>
  <c r="X8688" i="38"/>
  <c r="T8688" i="38"/>
  <c r="K8690" i="38"/>
  <c r="K8692" i="38"/>
  <c r="K8691" i="38"/>
  <c r="U8689" i="38"/>
  <c r="T8689" i="38"/>
  <c r="X8689" i="38"/>
  <c r="U8690" i="38"/>
  <c r="T8690" i="38"/>
  <c r="X8690" i="38"/>
  <c r="K8693" i="38"/>
  <c r="U8691" i="38"/>
  <c r="T8691" i="38"/>
  <c r="U8693" i="38"/>
  <c r="U8692" i="38"/>
  <c r="X8691" i="38"/>
  <c r="T8692" i="38"/>
  <c r="K8694" i="38"/>
  <c r="T8693" i="38"/>
  <c r="X8693" i="38"/>
  <c r="X8692" i="38"/>
  <c r="K8695" i="38"/>
  <c r="U8694" i="38"/>
  <c r="K8696" i="38"/>
  <c r="U8695" i="38"/>
  <c r="X8694" i="38"/>
  <c r="X8695" i="38"/>
  <c r="T8695" i="38"/>
  <c r="T8694" i="38"/>
  <c r="K8697" i="38"/>
  <c r="K8699" i="38"/>
  <c r="U8696" i="38"/>
  <c r="K8698" i="38"/>
  <c r="X8696" i="38"/>
  <c r="T8696" i="38"/>
  <c r="K8700" i="38"/>
  <c r="T8697" i="38"/>
  <c r="U8697" i="38"/>
  <c r="X8697" i="38"/>
  <c r="T8698" i="38"/>
  <c r="U8698" i="38"/>
  <c r="X8698" i="38"/>
  <c r="T8699" i="38"/>
  <c r="U8699" i="38"/>
  <c r="W8699" i="38"/>
  <c r="K8701" i="38"/>
  <c r="U8700" i="38"/>
  <c r="W8700" i="38"/>
  <c r="X8699" i="38"/>
  <c r="K8702" i="38"/>
  <c r="T8700" i="38"/>
  <c r="X8700" i="38"/>
  <c r="U8701" i="38"/>
  <c r="W8701" i="38"/>
  <c r="U8702" i="38"/>
  <c r="W8702" i="38"/>
  <c r="K8703" i="38"/>
  <c r="X8702" i="38"/>
  <c r="X8701" i="38"/>
  <c r="T8701" i="38"/>
  <c r="T8702" i="38"/>
  <c r="T8703" i="38"/>
  <c r="K8704" i="38"/>
  <c r="U8703" i="38"/>
  <c r="W8703" i="38"/>
  <c r="X8703" i="38"/>
  <c r="K8705" i="38"/>
  <c r="U8704" i="38"/>
  <c r="W8704" i="38"/>
  <c r="K8706" i="38"/>
  <c r="T8704" i="38"/>
  <c r="U8705" i="38"/>
  <c r="W8705" i="38"/>
  <c r="X8704" i="38"/>
  <c r="K8707" i="38"/>
  <c r="X8705" i="38"/>
  <c r="K8708" i="38"/>
  <c r="T8705" i="38"/>
  <c r="T8706" i="38"/>
  <c r="U8706" i="38"/>
  <c r="W8706" i="38"/>
  <c r="T8707" i="38"/>
  <c r="U8707" i="38"/>
  <c r="W8707" i="38"/>
  <c r="X8707" i="38"/>
  <c r="X8706" i="38"/>
  <c r="K8709" i="38"/>
  <c r="T8709" i="38"/>
  <c r="K8710" i="38"/>
  <c r="U8708" i="38"/>
  <c r="U8709" i="38"/>
  <c r="X8708" i="38"/>
  <c r="T8708" i="38"/>
  <c r="X8709" i="38"/>
  <c r="K8712" i="38"/>
  <c r="K8711" i="38"/>
  <c r="U8710" i="38"/>
  <c r="T8710" i="38"/>
  <c r="U8711" i="38"/>
  <c r="X8710" i="38"/>
  <c r="T8711" i="38"/>
  <c r="K8713" i="38"/>
  <c r="X8711" i="38"/>
  <c r="U8712" i="38"/>
  <c r="K8714" i="38"/>
  <c r="U8713" i="38"/>
  <c r="X8712" i="38"/>
  <c r="T8712" i="38"/>
  <c r="T8713" i="38"/>
  <c r="U8714" i="38"/>
  <c r="K8715" i="38"/>
  <c r="T8714" i="38"/>
  <c r="X8713" i="38"/>
  <c r="X8714" i="38"/>
  <c r="K8716" i="38"/>
  <c r="K8717" i="38"/>
  <c r="U8715" i="38"/>
  <c r="U8716" i="38"/>
  <c r="X8715" i="38"/>
  <c r="T8715" i="38"/>
  <c r="T8716" i="38"/>
  <c r="X8716" i="38"/>
  <c r="K8718" i="38"/>
  <c r="K8719" i="38"/>
  <c r="U8717" i="38"/>
  <c r="T8717" i="38"/>
  <c r="X8717" i="38"/>
  <c r="T8718" i="38"/>
  <c r="K8721" i="38"/>
  <c r="K8720" i="38"/>
  <c r="U8718" i="38"/>
  <c r="U8719" i="38"/>
  <c r="X8718" i="38"/>
  <c r="X8719" i="38"/>
  <c r="K8722" i="38"/>
  <c r="T8719" i="38"/>
  <c r="U8720" i="38"/>
  <c r="K8723" i="38"/>
  <c r="T8720" i="38"/>
  <c r="X8720" i="38"/>
  <c r="U8721" i="38"/>
  <c r="U8722" i="38"/>
  <c r="X8721" i="38"/>
  <c r="X8722" i="38"/>
  <c r="T8721" i="38"/>
  <c r="T8722" i="38"/>
  <c r="K8725" i="38"/>
  <c r="K8724" i="38"/>
  <c r="U8724" i="38"/>
  <c r="W8724" i="38"/>
  <c r="U8723" i="38"/>
  <c r="W8723" i="38"/>
  <c r="T8723" i="38"/>
  <c r="T8724" i="38"/>
  <c r="X8724" i="38"/>
  <c r="X8723" i="38"/>
  <c r="K8727" i="38"/>
  <c r="K8726" i="38"/>
  <c r="U8725" i="38"/>
  <c r="W8725" i="38"/>
  <c r="T8726" i="38"/>
  <c r="U8726" i="38"/>
  <c r="W8726" i="38"/>
  <c r="X8725" i="38"/>
  <c r="X8726" i="38"/>
  <c r="T8725" i="38"/>
  <c r="K8728" i="38"/>
  <c r="U8727" i="38"/>
  <c r="W8727" i="38"/>
  <c r="K8729" i="38"/>
  <c r="X8727" i="38"/>
  <c r="T8727" i="38"/>
  <c r="K8730" i="38"/>
  <c r="U8728" i="38"/>
  <c r="W8728" i="38"/>
  <c r="X8728" i="38"/>
  <c r="T8728" i="38"/>
  <c r="U8729" i="38"/>
  <c r="W8729" i="38"/>
  <c r="K8731" i="38"/>
  <c r="U8730" i="38"/>
  <c r="W8730" i="38"/>
  <c r="T8730" i="38"/>
  <c r="X8730" i="38"/>
  <c r="X8729" i="38"/>
  <c r="T8729" i="38"/>
  <c r="K8732" i="38"/>
  <c r="U8732" i="38"/>
  <c r="K8733" i="38"/>
  <c r="U8731" i="38"/>
  <c r="W8731" i="38"/>
  <c r="T8732" i="38"/>
  <c r="T8731" i="38"/>
  <c r="X8731" i="38"/>
  <c r="K8735" i="38"/>
  <c r="K8734" i="38"/>
  <c r="X8732" i="38"/>
  <c r="U8733" i="38"/>
  <c r="X8733" i="38"/>
  <c r="T8733" i="38"/>
  <c r="K8736" i="38"/>
  <c r="U8734" i="38"/>
  <c r="X8734" i="38"/>
  <c r="K8737" i="38"/>
  <c r="T8734" i="38"/>
  <c r="U8735" i="38"/>
  <c r="U8737" i="38"/>
  <c r="X8735" i="38"/>
  <c r="T8735" i="38"/>
  <c r="K8738" i="38"/>
  <c r="U8736" i="38"/>
  <c r="T8737" i="38"/>
  <c r="T8736" i="38"/>
  <c r="X8736" i="38"/>
  <c r="U8738" i="38"/>
  <c r="X8737" i="38"/>
  <c r="K8739" i="38"/>
  <c r="T8738" i="38"/>
  <c r="X8738" i="38"/>
  <c r="K8740" i="38"/>
  <c r="K8742" i="38"/>
  <c r="U8739" i="38"/>
  <c r="K8741" i="38"/>
  <c r="X8739" i="38"/>
  <c r="U8740" i="38"/>
  <c r="K8743" i="38"/>
  <c r="T8739" i="38"/>
  <c r="X8740" i="38"/>
  <c r="K8744" i="38"/>
  <c r="U8741" i="38"/>
  <c r="T8740" i="38"/>
  <c r="X8741" i="38"/>
  <c r="T8741" i="38"/>
  <c r="U8742" i="38"/>
  <c r="T8742" i="38"/>
  <c r="K8745" i="38"/>
  <c r="U8743" i="38"/>
  <c r="X8742" i="38"/>
  <c r="K8746" i="38"/>
  <c r="T8743" i="38"/>
  <c r="X8743" i="38"/>
  <c r="U8744" i="38"/>
  <c r="X8744" i="38"/>
  <c r="T8744" i="38"/>
  <c r="U8745" i="38"/>
  <c r="K8747" i="38"/>
  <c r="X8745" i="38"/>
  <c r="T8745" i="38"/>
  <c r="U8746" i="38"/>
  <c r="K8748" i="38"/>
  <c r="X8746" i="38"/>
  <c r="T8746" i="38"/>
  <c r="T8748" i="38"/>
  <c r="K8749" i="38"/>
  <c r="U8747" i="38"/>
  <c r="W8747" i="38"/>
  <c r="U8748" i="38"/>
  <c r="W8748" i="38"/>
  <c r="X8748" i="38"/>
  <c r="X8747" i="38"/>
  <c r="T8747" i="38"/>
  <c r="K8750" i="38"/>
  <c r="T8749" i="38"/>
  <c r="U8749" i="38"/>
  <c r="W8749" i="38"/>
  <c r="U8750" i="38"/>
  <c r="W8750" i="38"/>
  <c r="X8749" i="38"/>
  <c r="K8752" i="38"/>
  <c r="K8751" i="38"/>
  <c r="X8750" i="38"/>
  <c r="T8750" i="38"/>
  <c r="K8753" i="38"/>
  <c r="T8751" i="38"/>
  <c r="U8751" i="38"/>
  <c r="W8751" i="38"/>
  <c r="X8751" i="38"/>
  <c r="T8752" i="38"/>
  <c r="K8755" i="38"/>
  <c r="K8754" i="38"/>
  <c r="U8752" i="38"/>
  <c r="W8752" i="38"/>
  <c r="X8752" i="38"/>
  <c r="U8753" i="38"/>
  <c r="W8753" i="38"/>
  <c r="X8753" i="38"/>
  <c r="T8753" i="38"/>
  <c r="K8756" i="38"/>
  <c r="U8754" i="38"/>
  <c r="W8754" i="38"/>
  <c r="X8754" i="38"/>
  <c r="T8754" i="38"/>
  <c r="U8755" i="38"/>
  <c r="W8755" i="38"/>
  <c r="K8757" i="38"/>
  <c r="U8756" i="38"/>
  <c r="AA34" i="38"/>
  <c r="AA33" i="38"/>
  <c r="T8755" i="38"/>
  <c r="U8757" i="38"/>
  <c r="X8756" i="38"/>
  <c r="X8755" i="38"/>
  <c r="T8757" i="38"/>
  <c r="T8756" i="38"/>
  <c r="K8758" i="38"/>
  <c r="X8757" i="38"/>
  <c r="K8760" i="38"/>
  <c r="K8759" i="38"/>
  <c r="K8761" i="38"/>
  <c r="U8758" i="38"/>
  <c r="T8759" i="38"/>
  <c r="U8759" i="38"/>
  <c r="X8758" i="38"/>
  <c r="X8759" i="38"/>
  <c r="T8758" i="38"/>
  <c r="U8760" i="38"/>
  <c r="K8762" i="38"/>
  <c r="T8760" i="38"/>
  <c r="X8760" i="38"/>
  <c r="U8761" i="38"/>
  <c r="T8762" i="38"/>
  <c r="U8762" i="38"/>
  <c r="AA32" i="38"/>
  <c r="AA31" i="38"/>
  <c r="T8761" i="38"/>
  <c r="AA26" i="38"/>
  <c r="AA23" i="38"/>
  <c r="X8761" i="38"/>
  <c r="AA29" i="38"/>
  <c r="AA22" i="38"/>
  <c r="AA27" i="38"/>
  <c r="AA28" i="38"/>
  <c r="X8762" i="38"/>
  <c r="AA16" i="38"/>
  <c r="AA20" i="38"/>
</calcChain>
</file>

<file path=xl/sharedStrings.xml><?xml version="1.0" encoding="utf-8"?>
<sst xmlns="http://schemas.openxmlformats.org/spreadsheetml/2006/main" count="63" uniqueCount="61">
  <si>
    <t>Date</t>
  </si>
  <si>
    <t>Hours Charging</t>
  </si>
  <si>
    <t>Hours Discharging</t>
  </si>
  <si>
    <t>Battery SoC</t>
  </si>
  <si>
    <t>Battery Power, MW</t>
  </si>
  <si>
    <t>Load After Thermal Gen. Baseline, MW</t>
  </si>
  <si>
    <t>Remaining Load after VRE Prod, MW</t>
  </si>
  <si>
    <t>Battery Capacity, MWh</t>
  </si>
  <si>
    <t>Hours of curtailment</t>
  </si>
  <si>
    <t>Total Curtailment, MWh</t>
  </si>
  <si>
    <t>Depth of discharge allowed</t>
  </si>
  <si>
    <t>Min Allowable Thermal Gen, MW</t>
  </si>
  <si>
    <t>First Iteration</t>
  </si>
  <si>
    <t>Island Load, MW</t>
  </si>
  <si>
    <t>Thermal Prod, MW</t>
  </si>
  <si>
    <t>Wind Prod, MW</t>
  </si>
  <si>
    <t>Solar Production, MW</t>
  </si>
  <si>
    <t>VRE Production, MW</t>
  </si>
  <si>
    <t>Optimized Case</t>
  </si>
  <si>
    <t>Battery Production, MW</t>
  </si>
  <si>
    <t>Post Grid Demand VRE Curtailment , MW</t>
  </si>
  <si>
    <t>Post battery charge VRE Curtailment, MW</t>
  </si>
  <si>
    <t>Thermal Gen Delta</t>
  </si>
  <si>
    <t>Real Thermal Prod, MW</t>
  </si>
  <si>
    <t>Real Remaining Load, MW</t>
  </si>
  <si>
    <t>VRE to Grid, MW</t>
  </si>
  <si>
    <t>Battery to Grid, MW</t>
  </si>
  <si>
    <t>VRE to Battery, MW</t>
  </si>
  <si>
    <t>Cutrailed VRE, MW</t>
  </si>
  <si>
    <t>check</t>
  </si>
  <si>
    <t>Island Load Before Transmission Loss</t>
  </si>
  <si>
    <t>Inputs</t>
  </si>
  <si>
    <t>Battery Efficiency</t>
  </si>
  <si>
    <t>System</t>
  </si>
  <si>
    <t xml:space="preserve">Transmission Efficiency </t>
  </si>
  <si>
    <t>Load Scaling Factor</t>
  </si>
  <si>
    <t>Thermal</t>
  </si>
  <si>
    <t xml:space="preserve">Battery </t>
  </si>
  <si>
    <t>Outputs</t>
  </si>
  <si>
    <t>Hours Idle</t>
  </si>
  <si>
    <t>Minimum allowable SoC, MWh</t>
  </si>
  <si>
    <t>Average DoD</t>
  </si>
  <si>
    <t>Annual Supply to Grid</t>
  </si>
  <si>
    <t>hour counter</t>
  </si>
  <si>
    <t>During cruiseship hours?</t>
  </si>
  <si>
    <t>Cutrail available for Cruise</t>
  </si>
  <si>
    <t>Cutrailment hours while Cruiseships are docked</t>
  </si>
  <si>
    <t>Total Curtailment available for Cruiseships, MWh</t>
  </si>
  <si>
    <t>Curtailment and Cruiseships</t>
  </si>
  <si>
    <t>Is system balanced at each time step?</t>
  </si>
  <si>
    <t>Annual % RE</t>
  </si>
  <si>
    <t>CAPEX Costs</t>
  </si>
  <si>
    <t>Wind Cost, $M USD</t>
  </si>
  <si>
    <t>Solar Cost, $M USD</t>
  </si>
  <si>
    <t>Battery Cost, $M USD</t>
  </si>
  <si>
    <t>Total Proposal Cost, $M USD</t>
  </si>
  <si>
    <t>Total Load, GWh</t>
  </si>
  <si>
    <t>Total Production, GWh</t>
  </si>
  <si>
    <t>RE Production, GWh</t>
  </si>
  <si>
    <t>Maximum discharging load, MW</t>
  </si>
  <si>
    <t>Maximum charging load, MW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</si>
</sst>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/d/yy\ h:mm;@"/>
    <numFmt numFmtId="165" formatCode="0.0"/>
    <numFmt numFmtId="166" formatCode="0.00000000000000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/>
      <diagonal/>
    </border>
    <border>
      <left style="thin">
        <color auto="1"/>
      </left>
      <right style="thin">
        <color rgb="FF7F7F7F"/>
      </right>
      <top/>
      <bottom style="thin">
        <color rgb="FF7F7F7F"/>
      </bottom>
      <diagonal/>
    </border>
    <border>
      <left style="thin">
        <color auto="1"/>
      </left>
      <right style="thin">
        <color rgb="FF7F7F7F"/>
      </right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6">
    <xf numFmtId="0" fontId="0" fillId="0" borderId="0" xfId="0"/>
    <xf numFmtId="164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4" xfId="0" applyBorder="1"/>
    <xf numFmtId="0" fontId="0" fillId="0" borderId="5" xfId="0" applyBorder="1"/>
    <xf numFmtId="2" fontId="0" fillId="0" borderId="0" xfId="0" applyNumberFormat="1" applyBorder="1" applyAlignment="1">
      <alignment horizontal="center"/>
    </xf>
    <xf numFmtId="0" fontId="2" fillId="3" borderId="8" xfId="0" applyFont="1" applyFill="1" applyBorder="1" applyAlignment="1">
      <alignment horizontal="center" vertical="center" wrapText="1"/>
    </xf>
    <xf numFmtId="0" fontId="0" fillId="4" borderId="0" xfId="0" applyFill="1"/>
    <xf numFmtId="0" fontId="2" fillId="4" borderId="9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wrapText="1"/>
    </xf>
    <xf numFmtId="0" fontId="1" fillId="2" borderId="12" xfId="1" applyBorder="1"/>
    <xf numFmtId="0" fontId="1" fillId="2" borderId="12" xfId="1" applyBorder="1" applyAlignment="1"/>
    <xf numFmtId="0" fontId="0" fillId="0" borderId="5" xfId="0" applyFill="1" applyBorder="1" applyAlignment="1"/>
    <xf numFmtId="0" fontId="0" fillId="0" borderId="5" xfId="0" applyBorder="1" applyAlignment="1"/>
    <xf numFmtId="0" fontId="0" fillId="0" borderId="4" xfId="0" applyBorder="1" applyAlignment="1">
      <alignment horizontal="center"/>
    </xf>
    <xf numFmtId="165" fontId="0" fillId="0" borderId="4" xfId="0" applyNumberFormat="1" applyBorder="1"/>
    <xf numFmtId="2" fontId="0" fillId="0" borderId="4" xfId="0" applyNumberFormat="1" applyBorder="1"/>
    <xf numFmtId="2" fontId="0" fillId="0" borderId="4" xfId="0" applyNumberFormat="1" applyBorder="1" applyAlignment="1"/>
    <xf numFmtId="0" fontId="0" fillId="0" borderId="4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1" fillId="2" borderId="13" xfId="1" applyBorder="1"/>
    <xf numFmtId="0" fontId="1" fillId="2" borderId="14" xfId="1" applyBorder="1"/>
    <xf numFmtId="0" fontId="1" fillId="2" borderId="14" xfId="1" applyBorder="1" applyAlignment="1"/>
    <xf numFmtId="0" fontId="1" fillId="2" borderId="15" xfId="1" applyBorder="1" applyAlignment="1"/>
    <xf numFmtId="0" fontId="2" fillId="6" borderId="8" xfId="0" applyFon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2" fontId="2" fillId="6" borderId="8" xfId="0" applyNumberFormat="1" applyFont="1" applyFill="1" applyBorder="1" applyAlignment="1">
      <alignment horizontal="center"/>
    </xf>
    <xf numFmtId="2" fontId="2" fillId="6" borderId="10" xfId="0" applyNumberFormat="1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66" fontId="0" fillId="0" borderId="0" xfId="0" applyNumberFormat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392206</xdr:colOff>
      <xdr:row>2</xdr:row>
      <xdr:rowOff>134470</xdr:rowOff>
    </xdr:from>
    <xdr:to>
      <xdr:col>46</xdr:col>
      <xdr:colOff>549089</xdr:colOff>
      <xdr:row>13</xdr:row>
      <xdr:rowOff>168088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F3E19EA6-22A6-41D7-9992-6138380030C4}"/>
            </a:ext>
          </a:extLst>
        </xdr:cNvPr>
        <xdr:cNvSpPr txBox="1"/>
      </xdr:nvSpPr>
      <xdr:spPr>
        <a:xfrm>
          <a:off x="30704118" y="1243852"/>
          <a:ext cx="2577353" cy="21627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Rules:</a:t>
          </a:r>
          <a:r>
            <a:rPr lang="en-US" sz="1100" baseline="0"/>
            <a:t> Targeted to Max RE generation</a:t>
          </a:r>
        </a:p>
        <a:p>
          <a:endParaRPr lang="en-US" sz="1100" baseline="0"/>
        </a:p>
        <a:p>
          <a:r>
            <a:rPr lang="en-US" sz="1100" baseline="0"/>
            <a:t>Priority 1: Supply full grid power demand</a:t>
          </a:r>
        </a:p>
        <a:p>
          <a:r>
            <a:rPr lang="en-US" sz="1100" baseline="0"/>
            <a:t>Priority 2: Keep Battery charged</a:t>
          </a:r>
        </a:p>
        <a:p>
          <a:r>
            <a:rPr lang="en-US" sz="1100" baseline="0"/>
            <a:t>Priority 3: Minimize thermal energy consumption (maximize RE 	  production, minimize cost)</a:t>
          </a:r>
        </a:p>
        <a:p>
          <a:r>
            <a:rPr lang="en-US" sz="1100" baseline="0"/>
            <a:t>Priority 4: Provide Excess power to cruise ships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AB8762"/>
  <sheetViews>
    <sheetView tabSelected="1" topLeftCell="I1" workbookViewId="0">
      <pane ySplit="2" topLeftCell="A3" activePane="bottomLeft" state="frozen"/>
      <selection pane="bottomLeft" activeCell="P3" sqref="P3"/>
    </sheetView>
  </sheetViews>
  <sheetFormatPr baseColWidth="10" defaultColWidth="8.83203125" defaultRowHeight="15" x14ac:dyDescent="0.2"/>
  <cols>
    <col min="2" max="2" width="14.1640625" bestFit="1" customWidth="1"/>
    <col min="3" max="4" width="12.33203125" customWidth="1"/>
    <col min="5" max="5" width="14.5" customWidth="1"/>
    <col min="6" max="7" width="13.5" customWidth="1"/>
    <col min="8" max="8" width="13" customWidth="1"/>
    <col min="9" max="9" width="15" customWidth="1"/>
    <col min="10" max="10" width="15.1640625" customWidth="1"/>
    <col min="11" max="11" width="14.6640625" bestFit="1" customWidth="1"/>
    <col min="12" max="12" width="15.6640625" bestFit="1" customWidth="1"/>
    <col min="13" max="13" width="15.1640625" customWidth="1"/>
    <col min="14" max="14" width="17.33203125" customWidth="1"/>
    <col min="15" max="15" width="12" customWidth="1"/>
    <col min="16" max="16" width="10" customWidth="1"/>
    <col min="17" max="17" width="15.5" bestFit="1" customWidth="1"/>
    <col min="18" max="20" width="11.5" customWidth="1"/>
    <col min="21" max="21" width="10" customWidth="1"/>
    <col min="23" max="25" width="10" customWidth="1"/>
    <col min="27" max="27" width="19.1640625" customWidth="1"/>
    <col min="28" max="28" width="48.5" customWidth="1"/>
  </cols>
  <sheetData>
    <row r="1" spans="1:28" x14ac:dyDescent="0.2">
      <c r="C1" s="8"/>
      <c r="D1" s="8"/>
      <c r="E1" s="43" t="s">
        <v>12</v>
      </c>
      <c r="F1" s="43"/>
      <c r="G1" s="43"/>
      <c r="H1" s="43"/>
      <c r="I1" s="43"/>
      <c r="J1" s="43"/>
      <c r="K1" s="43"/>
      <c r="L1" s="43"/>
      <c r="M1" s="43"/>
      <c r="N1" s="43"/>
      <c r="O1" s="43"/>
      <c r="P1" s="44" t="s">
        <v>18</v>
      </c>
      <c r="Q1" s="44"/>
      <c r="R1" s="44"/>
      <c r="S1" s="44"/>
      <c r="T1" s="44"/>
      <c r="U1" s="44"/>
      <c r="V1" s="13"/>
      <c r="W1" s="13"/>
      <c r="X1" s="13"/>
      <c r="Y1" s="13"/>
    </row>
    <row r="2" spans="1:28" ht="72" customHeight="1" x14ac:dyDescent="0.2">
      <c r="A2" s="16" t="s">
        <v>43</v>
      </c>
      <c r="B2" s="7" t="s">
        <v>0</v>
      </c>
      <c r="C2" s="14" t="s">
        <v>30</v>
      </c>
      <c r="D2" s="9" t="s">
        <v>13</v>
      </c>
      <c r="E2" s="9" t="s">
        <v>14</v>
      </c>
      <c r="F2" s="9" t="s">
        <v>15</v>
      </c>
      <c r="G2" s="9" t="s">
        <v>16</v>
      </c>
      <c r="H2" s="9" t="s">
        <v>17</v>
      </c>
      <c r="I2" s="9" t="s">
        <v>5</v>
      </c>
      <c r="J2" s="9" t="s">
        <v>6</v>
      </c>
      <c r="K2" s="12" t="s">
        <v>19</v>
      </c>
      <c r="L2" s="9" t="s">
        <v>20</v>
      </c>
      <c r="M2" s="9" t="s">
        <v>3</v>
      </c>
      <c r="N2" s="9" t="s">
        <v>21</v>
      </c>
      <c r="O2" s="10" t="s">
        <v>22</v>
      </c>
      <c r="P2" s="11" t="s">
        <v>23</v>
      </c>
      <c r="Q2" s="11" t="s">
        <v>24</v>
      </c>
      <c r="R2" s="11" t="s">
        <v>25</v>
      </c>
      <c r="S2" s="11" t="s">
        <v>26</v>
      </c>
      <c r="T2" s="11" t="s">
        <v>27</v>
      </c>
      <c r="U2" s="11" t="s">
        <v>28</v>
      </c>
      <c r="V2" s="11" t="s">
        <v>44</v>
      </c>
      <c r="W2" s="11" t="s">
        <v>45</v>
      </c>
      <c r="X2" s="11" t="s">
        <v>29</v>
      </c>
      <c r="Y2" s="11"/>
      <c r="AA2" s="41" t="s">
        <v>31</v>
      </c>
      <c r="AB2" s="42"/>
    </row>
    <row r="3" spans="1:28" x14ac:dyDescent="0.2">
      <c r="A3">
        <v>0</v>
      </c>
      <c r="B3" s="1">
        <v>42736</v>
      </c>
      <c r="C3">
        <v>35.1</v>
      </c>
      <c r="D3" s="15">
        <f>C3/$AA$4*$AA$5</f>
        <v>35.1</v>
      </c>
      <c r="E3">
        <v>32</v>
      </c>
      <c r="F3" s="6">
        <v>1.6796599999999999</v>
      </c>
      <c r="G3" s="6">
        <v>0</v>
      </c>
      <c r="H3" s="6">
        <f t="shared" ref="H3:H66" si="0">(F3+G3)</f>
        <v>1.6796599999999999</v>
      </c>
      <c r="I3" s="6">
        <f>IF((D3-E3)&gt;0,D3-E3,0)</f>
        <v>3.1000000000000014</v>
      </c>
      <c r="J3" s="6">
        <f>IF((I3-H3)&gt;0, (I3-H3), (0))</f>
        <v>1.4203400000000015</v>
      </c>
      <c r="K3" s="3">
        <f>AA9-M3</f>
        <v>1.6232457142857299</v>
      </c>
      <c r="L3" s="6">
        <f>IF(J3=0, H3-I3,0)</f>
        <v>0</v>
      </c>
      <c r="M3" s="6">
        <f>AA9-J3/$AA$11+L3</f>
        <v>218.37675428571427</v>
      </c>
      <c r="N3" s="6">
        <f>(AA9-J3+L3)-M3</f>
        <v>0.2029057142857198</v>
      </c>
      <c r="O3" s="2">
        <f>IF((N3&lt;E3-$AA$7),-N3,$AA$7-E3)</f>
        <v>-0.2029057142857198</v>
      </c>
      <c r="P3" s="2">
        <f>E3+O3</f>
        <v>31.79709428571428</v>
      </c>
      <c r="Q3" s="45">
        <f>D3-P3</f>
        <v>3.3029057142857212</v>
      </c>
      <c r="R3" s="2">
        <f>IF(Q3&gt;H3, H3, Q3)</f>
        <v>1.6796599999999999</v>
      </c>
      <c r="S3" s="2">
        <f t="shared" ref="S3:S66" si="1">IF(Q3-R3&gt;0, Q3-R3, 0)</f>
        <v>1.6232457142857213</v>
      </c>
      <c r="T3" s="2">
        <f>IF(Q3-R3&gt;0, 0, $AA$9-M3)</f>
        <v>0</v>
      </c>
      <c r="U3" s="2">
        <f t="shared" ref="U3:U66" si="2">N3+O3</f>
        <v>0</v>
      </c>
      <c r="V3" t="str">
        <f>IF(AND(A3&gt;7,A3&lt;17), "Y", "N")</f>
        <v>N</v>
      </c>
      <c r="W3" s="2">
        <f>IF(V3="Y", U3, 0)</f>
        <v>0</v>
      </c>
      <c r="X3" s="2">
        <f>D3- (P3+R3+S3)</f>
        <v>0</v>
      </c>
      <c r="Y3" s="2"/>
      <c r="AA3" s="32" t="s">
        <v>33</v>
      </c>
      <c r="AB3" s="34"/>
    </row>
    <row r="4" spans="1:28" x14ac:dyDescent="0.2">
      <c r="A4">
        <v>1</v>
      </c>
      <c r="B4" s="1">
        <v>42736.041666666664</v>
      </c>
      <c r="C4">
        <v>35.1</v>
      </c>
      <c r="D4" s="15">
        <f t="shared" ref="D4:D67" si="3">C4/$AA$4*$AA$5</f>
        <v>35.1</v>
      </c>
      <c r="E4">
        <v>32</v>
      </c>
      <c r="F4" s="6">
        <v>1.2332700000000001</v>
      </c>
      <c r="G4" s="6">
        <v>0</v>
      </c>
      <c r="H4" s="6">
        <f t="shared" si="0"/>
        <v>1.2332700000000001</v>
      </c>
      <c r="I4" s="6">
        <f t="shared" ref="I3:I66" si="4">IF((D4-E4)&gt;0,D4-E4,0)</f>
        <v>3.1000000000000014</v>
      </c>
      <c r="J4" s="6">
        <f>IF((I4-H4)&gt;0, (I4-H4), (0))</f>
        <v>1.8667300000000013</v>
      </c>
      <c r="K4" s="3">
        <f>IF((M3-M4)&gt;0,M3-M4,0)</f>
        <v>2.1334057142857148</v>
      </c>
      <c r="L4" s="6">
        <f>IF(J4=0, H4-I4,0)</f>
        <v>0</v>
      </c>
      <c r="M4" s="6">
        <f t="shared" ref="M4:M67" si="5">IF( (M3-J4/$AA$11+L4)&gt;$AA$25, IF((M3-J4/$AA$11+L4)&lt;$AA$9,(M3-J4/$AA$11+L4),$AA$9), $AA$25)</f>
        <v>216.24334857142856</v>
      </c>
      <c r="N4" s="6">
        <f t="shared" ref="N4:N67" si="6">IF(((M3-J4+L4)-M4)&gt;0,((M3-J4+L4)-M4),0)</f>
        <v>0.26667571428572501</v>
      </c>
      <c r="O4" s="2">
        <f t="shared" ref="O3:O66" si="7">IF((N4&lt;E4-$AA$7),-N4,$AA$7-E4)</f>
        <v>-0.26667571428572501</v>
      </c>
      <c r="P4" s="2">
        <f t="shared" ref="P4:P67" si="8">E4+O4</f>
        <v>31.733324285714275</v>
      </c>
      <c r="Q4" s="2">
        <f t="shared" ref="Q3:Q66" si="9">D4-P4</f>
        <v>3.3666757142857264</v>
      </c>
      <c r="R4" s="2">
        <f t="shared" ref="R4:R67" si="10">IF(Q4&gt;H4, H4, Q4)</f>
        <v>1.2332700000000001</v>
      </c>
      <c r="S4" s="2">
        <f t="shared" si="1"/>
        <v>2.1334057142857263</v>
      </c>
      <c r="T4" s="2">
        <f t="shared" ref="T4:T8" si="11">IF(Q4-R4&gt;0, 0, ABS(M3-M4))</f>
        <v>0</v>
      </c>
      <c r="U4" s="2">
        <f t="shared" si="2"/>
        <v>0</v>
      </c>
      <c r="V4" t="str">
        <f t="shared" ref="V4:V67" si="12">IF(AND(A4&gt;7,A4&lt;17), "Y", "N")</f>
        <v>N</v>
      </c>
      <c r="W4" s="2">
        <f t="shared" ref="W4:W67" si="13">IF(V4="Y", U4, 0)</f>
        <v>0</v>
      </c>
      <c r="X4" s="2">
        <f t="shared" ref="X3:X66" si="14">D4- (P4+R4+S4)</f>
        <v>0</v>
      </c>
      <c r="Y4" s="2"/>
      <c r="AA4" s="29">
        <v>1</v>
      </c>
      <c r="AB4" s="5" t="s">
        <v>34</v>
      </c>
    </row>
    <row r="5" spans="1:28" x14ac:dyDescent="0.2">
      <c r="A5">
        <v>2</v>
      </c>
      <c r="B5" s="1">
        <v>42736.083333333328</v>
      </c>
      <c r="C5">
        <v>34.6</v>
      </c>
      <c r="D5" s="15">
        <f t="shared" si="3"/>
        <v>34.6</v>
      </c>
      <c r="E5">
        <v>32</v>
      </c>
      <c r="F5" s="6">
        <v>1.0919300000000001</v>
      </c>
      <c r="G5" s="6">
        <v>0</v>
      </c>
      <c r="H5" s="6">
        <f t="shared" si="0"/>
        <v>1.0919300000000001</v>
      </c>
      <c r="I5" s="6">
        <f t="shared" si="4"/>
        <v>2.6000000000000014</v>
      </c>
      <c r="J5" s="6">
        <f t="shared" ref="J3:J66" si="15">IF((I5-H5)&gt;0, (I5-H5), (0))</f>
        <v>1.5080700000000014</v>
      </c>
      <c r="K5" s="3">
        <f t="shared" ref="K4:K67" si="16">IF((M4-M5)&gt;0,M4-M5,0)</f>
        <v>1.7235085714285674</v>
      </c>
      <c r="L5" s="6">
        <f t="shared" ref="L3:L66" si="17">IF(J5=0, H5-I5,0)</f>
        <v>0</v>
      </c>
      <c r="M5" s="6">
        <f t="shared" si="5"/>
        <v>214.51983999999999</v>
      </c>
      <c r="N5" s="6">
        <f t="shared" si="6"/>
        <v>0.21543857142856382</v>
      </c>
      <c r="O5" s="2">
        <f t="shared" si="7"/>
        <v>-0.21543857142856382</v>
      </c>
      <c r="P5" s="2">
        <f t="shared" si="8"/>
        <v>31.784561428571436</v>
      </c>
      <c r="Q5" s="2">
        <f t="shared" si="9"/>
        <v>2.8154385714285652</v>
      </c>
      <c r="R5" s="2">
        <f t="shared" si="10"/>
        <v>1.0919300000000001</v>
      </c>
      <c r="S5" s="2">
        <f t="shared" si="1"/>
        <v>1.7235085714285652</v>
      </c>
      <c r="T5" s="2">
        <f t="shared" si="11"/>
        <v>0</v>
      </c>
      <c r="U5" s="2">
        <f t="shared" si="2"/>
        <v>0</v>
      </c>
      <c r="V5" t="str">
        <f t="shared" si="12"/>
        <v>N</v>
      </c>
      <c r="W5" s="2">
        <f t="shared" si="13"/>
        <v>0</v>
      </c>
      <c r="X5" s="2">
        <f t="shared" si="14"/>
        <v>0</v>
      </c>
      <c r="Y5" s="2"/>
      <c r="AA5" s="28">
        <v>1</v>
      </c>
      <c r="AB5" s="5" t="s">
        <v>35</v>
      </c>
    </row>
    <row r="6" spans="1:28" x14ac:dyDescent="0.2">
      <c r="A6">
        <v>3</v>
      </c>
      <c r="B6" s="1">
        <v>42736.124999999993</v>
      </c>
      <c r="C6">
        <v>34.200000000000003</v>
      </c>
      <c r="D6" s="15">
        <f t="shared" si="3"/>
        <v>34.200000000000003</v>
      </c>
      <c r="E6">
        <v>32</v>
      </c>
      <c r="F6" s="6">
        <v>1.4651000000000001</v>
      </c>
      <c r="G6" s="6">
        <v>0</v>
      </c>
      <c r="H6" s="6">
        <f t="shared" si="0"/>
        <v>1.4651000000000001</v>
      </c>
      <c r="I6" s="6">
        <f t="shared" si="4"/>
        <v>2.2000000000000028</v>
      </c>
      <c r="J6" s="6">
        <f t="shared" si="15"/>
        <v>0.73490000000000277</v>
      </c>
      <c r="K6" s="3">
        <f t="shared" si="16"/>
        <v>0.8398857142857139</v>
      </c>
      <c r="L6" s="6">
        <f t="shared" si="17"/>
        <v>0</v>
      </c>
      <c r="M6" s="6">
        <f t="shared" si="5"/>
        <v>213.67995428571427</v>
      </c>
      <c r="N6" s="6">
        <f t="shared" si="6"/>
        <v>0.10498571428570358</v>
      </c>
      <c r="O6" s="2">
        <f t="shared" si="7"/>
        <v>-0.10498571428570358</v>
      </c>
      <c r="P6" s="2">
        <f t="shared" si="8"/>
        <v>31.895014285714296</v>
      </c>
      <c r="Q6" s="2">
        <f t="shared" si="9"/>
        <v>2.3049857142857064</v>
      </c>
      <c r="R6" s="2">
        <f t="shared" si="10"/>
        <v>1.4651000000000001</v>
      </c>
      <c r="S6" s="2">
        <f t="shared" si="1"/>
        <v>0.83988571428570635</v>
      </c>
      <c r="T6" s="2">
        <f t="shared" si="11"/>
        <v>0</v>
      </c>
      <c r="U6" s="2">
        <f t="shared" si="2"/>
        <v>0</v>
      </c>
      <c r="V6" t="str">
        <f t="shared" si="12"/>
        <v>N</v>
      </c>
      <c r="W6" s="2">
        <f t="shared" si="13"/>
        <v>0</v>
      </c>
      <c r="X6" s="2">
        <f t="shared" si="14"/>
        <v>0</v>
      </c>
      <c r="Y6" s="2"/>
      <c r="AA6" s="32" t="s">
        <v>36</v>
      </c>
      <c r="AB6" s="34"/>
    </row>
    <row r="7" spans="1:28" x14ac:dyDescent="0.2">
      <c r="A7">
        <v>4</v>
      </c>
      <c r="B7" s="1">
        <v>42736.166666666657</v>
      </c>
      <c r="C7">
        <v>33.799999999999997</v>
      </c>
      <c r="D7" s="15">
        <f t="shared" si="3"/>
        <v>33.799999999999997</v>
      </c>
      <c r="E7">
        <v>32</v>
      </c>
      <c r="F7" s="6">
        <v>1.12029</v>
      </c>
      <c r="G7" s="6">
        <v>0</v>
      </c>
      <c r="H7" s="6">
        <f t="shared" si="0"/>
        <v>1.12029</v>
      </c>
      <c r="I7" s="6">
        <f t="shared" si="4"/>
        <v>1.7999999999999972</v>
      </c>
      <c r="J7" s="6">
        <f t="shared" si="15"/>
        <v>0.67970999999999715</v>
      </c>
      <c r="K7" s="3">
        <f t="shared" si="16"/>
        <v>0.77681142857142049</v>
      </c>
      <c r="L7" s="6">
        <f t="shared" si="17"/>
        <v>0</v>
      </c>
      <c r="M7" s="6">
        <f t="shared" si="5"/>
        <v>212.90314285714285</v>
      </c>
      <c r="N7" s="6">
        <f t="shared" si="6"/>
        <v>9.7101428571420456E-2</v>
      </c>
      <c r="O7" s="2">
        <f t="shared" si="7"/>
        <v>-9.7101428571420456E-2</v>
      </c>
      <c r="P7" s="2">
        <f t="shared" si="8"/>
        <v>31.90289857142858</v>
      </c>
      <c r="Q7" s="2">
        <f t="shared" si="9"/>
        <v>1.8971014285714176</v>
      </c>
      <c r="R7" s="2">
        <f t="shared" si="10"/>
        <v>1.12029</v>
      </c>
      <c r="S7" s="2">
        <f t="shared" si="1"/>
        <v>0.77681142857141761</v>
      </c>
      <c r="T7" s="2">
        <f t="shared" si="11"/>
        <v>0</v>
      </c>
      <c r="U7" s="2">
        <f t="shared" si="2"/>
        <v>0</v>
      </c>
      <c r="V7" t="str">
        <f t="shared" si="12"/>
        <v>N</v>
      </c>
      <c r="W7" s="2">
        <f t="shared" si="13"/>
        <v>0</v>
      </c>
      <c r="X7" s="2">
        <f t="shared" si="14"/>
        <v>0</v>
      </c>
      <c r="Y7" s="2"/>
      <c r="AA7" s="31">
        <v>0</v>
      </c>
      <c r="AB7" s="19" t="s">
        <v>11</v>
      </c>
    </row>
    <row r="8" spans="1:28" x14ac:dyDescent="0.2">
      <c r="A8">
        <v>5</v>
      </c>
      <c r="B8" s="1">
        <v>42736.208333333321</v>
      </c>
      <c r="C8">
        <v>33.4</v>
      </c>
      <c r="D8" s="15">
        <f t="shared" si="3"/>
        <v>33.4</v>
      </c>
      <c r="E8">
        <v>32</v>
      </c>
      <c r="F8" s="6">
        <v>0.91355299999999995</v>
      </c>
      <c r="G8" s="6">
        <v>0</v>
      </c>
      <c r="H8" s="6">
        <f t="shared" si="0"/>
        <v>0.91355299999999995</v>
      </c>
      <c r="I8" s="6">
        <f t="shared" si="4"/>
        <v>1.3999999999999986</v>
      </c>
      <c r="J8" s="6">
        <f t="shared" si="15"/>
        <v>0.48644699999999863</v>
      </c>
      <c r="K8" s="3">
        <f t="shared" si="16"/>
        <v>0.55593942857143475</v>
      </c>
      <c r="L8" s="6">
        <f t="shared" si="17"/>
        <v>0</v>
      </c>
      <c r="M8" s="6">
        <f t="shared" si="5"/>
        <v>212.34720342857142</v>
      </c>
      <c r="N8" s="6">
        <f t="shared" si="6"/>
        <v>6.9492428571436449E-2</v>
      </c>
      <c r="O8" s="2">
        <f t="shared" si="7"/>
        <v>-6.9492428571436449E-2</v>
      </c>
      <c r="P8" s="2">
        <f t="shared" si="8"/>
        <v>31.930507571428564</v>
      </c>
      <c r="Q8" s="2">
        <f t="shared" si="9"/>
        <v>1.469492428571435</v>
      </c>
      <c r="R8" s="2">
        <f t="shared" si="10"/>
        <v>0.91355299999999995</v>
      </c>
      <c r="S8" s="2">
        <f t="shared" si="1"/>
        <v>0.55593942857143508</v>
      </c>
      <c r="T8" s="2">
        <f t="shared" si="11"/>
        <v>0</v>
      </c>
      <c r="U8" s="2">
        <f t="shared" si="2"/>
        <v>0</v>
      </c>
      <c r="V8" t="str">
        <f t="shared" si="12"/>
        <v>N</v>
      </c>
      <c r="W8" s="2">
        <f t="shared" si="13"/>
        <v>0</v>
      </c>
      <c r="X8" s="2">
        <f t="shared" si="14"/>
        <v>0</v>
      </c>
      <c r="Y8" s="2"/>
      <c r="AA8" s="32" t="s">
        <v>37</v>
      </c>
      <c r="AB8" s="34"/>
    </row>
    <row r="9" spans="1:28" ht="18" customHeight="1" x14ac:dyDescent="0.2">
      <c r="A9">
        <v>6</v>
      </c>
      <c r="B9" s="1">
        <v>42736.25</v>
      </c>
      <c r="C9">
        <v>33.299999999999997</v>
      </c>
      <c r="D9" s="15">
        <f t="shared" si="3"/>
        <v>33.299999999999997</v>
      </c>
      <c r="E9">
        <v>32</v>
      </c>
      <c r="F9" s="6">
        <v>1.8412900000000001</v>
      </c>
      <c r="G9" s="6">
        <v>0</v>
      </c>
      <c r="H9" s="6">
        <f t="shared" si="0"/>
        <v>1.8412900000000001</v>
      </c>
      <c r="I9" s="6">
        <f t="shared" si="4"/>
        <v>1.2999999999999972</v>
      </c>
      <c r="J9" s="6">
        <f t="shared" si="15"/>
        <v>0</v>
      </c>
      <c r="K9" s="3">
        <f t="shared" si="16"/>
        <v>0</v>
      </c>
      <c r="L9" s="6">
        <f t="shared" si="17"/>
        <v>0.54129000000000294</v>
      </c>
      <c r="M9" s="6">
        <f t="shared" si="5"/>
        <v>212.88849342857142</v>
      </c>
      <c r="N9" s="6">
        <f t="shared" si="6"/>
        <v>0</v>
      </c>
      <c r="O9" s="2">
        <f t="shared" si="7"/>
        <v>0</v>
      </c>
      <c r="P9" s="2">
        <f t="shared" si="8"/>
        <v>32</v>
      </c>
      <c r="Q9" s="2">
        <f t="shared" si="9"/>
        <v>1.2999999999999972</v>
      </c>
      <c r="R9" s="2">
        <f t="shared" si="10"/>
        <v>1.2999999999999972</v>
      </c>
      <c r="S9" s="2">
        <f t="shared" si="1"/>
        <v>0</v>
      </c>
      <c r="T9" s="2">
        <f>IF(Q9-R9&gt;0, 0, ABS(M8-M9))</f>
        <v>0.5412900000000036</v>
      </c>
      <c r="U9" s="2">
        <f t="shared" si="2"/>
        <v>0</v>
      </c>
      <c r="V9" t="str">
        <f t="shared" si="12"/>
        <v>N</v>
      </c>
      <c r="W9" s="2">
        <f t="shared" si="13"/>
        <v>0</v>
      </c>
      <c r="X9" s="2">
        <f t="shared" si="14"/>
        <v>0</v>
      </c>
      <c r="Y9" s="2"/>
      <c r="AA9" s="30">
        <v>220</v>
      </c>
      <c r="AB9" s="20" t="s">
        <v>7</v>
      </c>
    </row>
    <row r="10" spans="1:28" x14ac:dyDescent="0.2">
      <c r="A10">
        <v>7</v>
      </c>
      <c r="B10" s="1">
        <v>42736.29166666665</v>
      </c>
      <c r="C10">
        <v>33.799999999999997</v>
      </c>
      <c r="D10" s="15">
        <f t="shared" si="3"/>
        <v>33.799999999999997</v>
      </c>
      <c r="E10">
        <v>32</v>
      </c>
      <c r="F10" s="6">
        <v>1.59375</v>
      </c>
      <c r="G10" s="6">
        <v>6.8978100000000007</v>
      </c>
      <c r="H10" s="6">
        <f t="shared" si="0"/>
        <v>8.4915599999999998</v>
      </c>
      <c r="I10" s="6">
        <f t="shared" si="4"/>
        <v>1.7999999999999972</v>
      </c>
      <c r="J10" s="6">
        <f t="shared" si="15"/>
        <v>0</v>
      </c>
      <c r="K10" s="3">
        <f t="shared" si="16"/>
        <v>0</v>
      </c>
      <c r="L10" s="6">
        <f t="shared" si="17"/>
        <v>6.6915600000000026</v>
      </c>
      <c r="M10" s="6">
        <f t="shared" si="5"/>
        <v>219.58005342857143</v>
      </c>
      <c r="N10" s="6">
        <f t="shared" si="6"/>
        <v>0</v>
      </c>
      <c r="O10" s="2">
        <f t="shared" si="7"/>
        <v>0</v>
      </c>
      <c r="P10" s="2">
        <f t="shared" si="8"/>
        <v>32</v>
      </c>
      <c r="Q10" s="2">
        <f t="shared" si="9"/>
        <v>1.7999999999999972</v>
      </c>
      <c r="R10" s="2">
        <f t="shared" si="10"/>
        <v>1.7999999999999972</v>
      </c>
      <c r="S10" s="2">
        <f t="shared" si="1"/>
        <v>0</v>
      </c>
      <c r="T10" s="2">
        <f t="shared" ref="T10:T73" si="18">IF(Q10-R10&gt;0, 0, ABS(M9-M10))</f>
        <v>6.6915600000000097</v>
      </c>
      <c r="U10" s="2">
        <f t="shared" si="2"/>
        <v>0</v>
      </c>
      <c r="V10" t="str">
        <f t="shared" si="12"/>
        <v>N</v>
      </c>
      <c r="W10" s="2">
        <f t="shared" si="13"/>
        <v>0</v>
      </c>
      <c r="X10" s="2">
        <f t="shared" si="14"/>
        <v>0</v>
      </c>
      <c r="Y10" s="2"/>
      <c r="AA10" s="18">
        <v>40</v>
      </c>
      <c r="AB10" s="19" t="s">
        <v>4</v>
      </c>
    </row>
    <row r="11" spans="1:28" x14ac:dyDescent="0.2">
      <c r="A11">
        <v>8</v>
      </c>
      <c r="B11" s="1">
        <v>42736.333333333314</v>
      </c>
      <c r="C11">
        <v>34.700000000000003</v>
      </c>
      <c r="D11" s="15">
        <f t="shared" si="3"/>
        <v>34.700000000000003</v>
      </c>
      <c r="E11">
        <v>32</v>
      </c>
      <c r="F11" s="6">
        <v>1.17778</v>
      </c>
      <c r="G11" s="6">
        <v>21.358540000000001</v>
      </c>
      <c r="H11" s="6">
        <f t="shared" si="0"/>
        <v>22.53632</v>
      </c>
      <c r="I11" s="6">
        <f t="shared" si="4"/>
        <v>2.7000000000000028</v>
      </c>
      <c r="J11" s="6">
        <f t="shared" si="15"/>
        <v>0</v>
      </c>
      <c r="K11" s="3">
        <f t="shared" si="16"/>
        <v>0</v>
      </c>
      <c r="L11" s="6">
        <f>IF(J11=0, H11-I11,0)</f>
        <v>19.836319999999997</v>
      </c>
      <c r="M11" s="6">
        <f t="shared" si="5"/>
        <v>220</v>
      </c>
      <c r="N11" s="6">
        <f t="shared" si="6"/>
        <v>19.416373428571433</v>
      </c>
      <c r="O11" s="2">
        <f t="shared" si="7"/>
        <v>-19.416373428571433</v>
      </c>
      <c r="P11" s="2">
        <f t="shared" si="8"/>
        <v>12.583626571428567</v>
      </c>
      <c r="Q11" s="2">
        <f t="shared" si="9"/>
        <v>22.116373428571436</v>
      </c>
      <c r="R11" s="2">
        <f t="shared" si="10"/>
        <v>22.116373428571436</v>
      </c>
      <c r="S11" s="2">
        <f t="shared" si="1"/>
        <v>0</v>
      </c>
      <c r="T11" s="2">
        <f t="shared" si="18"/>
        <v>0.41994657142856795</v>
      </c>
      <c r="U11" s="2">
        <f t="shared" si="2"/>
        <v>0</v>
      </c>
      <c r="V11" t="str">
        <f t="shared" si="12"/>
        <v>Y</v>
      </c>
      <c r="W11" s="2">
        <f t="shared" si="13"/>
        <v>0</v>
      </c>
      <c r="X11" s="2">
        <f t="shared" si="14"/>
        <v>0</v>
      </c>
      <c r="Y11" s="2"/>
      <c r="AA11" s="17">
        <v>0.875</v>
      </c>
      <c r="AB11" s="5" t="s">
        <v>32</v>
      </c>
    </row>
    <row r="12" spans="1:28" x14ac:dyDescent="0.2">
      <c r="A12">
        <v>9</v>
      </c>
      <c r="B12" s="1">
        <v>42736.374999999978</v>
      </c>
      <c r="C12">
        <v>34.700000000000003</v>
      </c>
      <c r="D12" s="15">
        <f t="shared" si="3"/>
        <v>34.700000000000003</v>
      </c>
      <c r="E12">
        <v>32</v>
      </c>
      <c r="F12" s="6">
        <v>0.78246800000000005</v>
      </c>
      <c r="G12" s="6">
        <v>27.960274000000002</v>
      </c>
      <c r="H12" s="6">
        <f t="shared" si="0"/>
        <v>28.742742000000003</v>
      </c>
      <c r="I12" s="6">
        <f t="shared" si="4"/>
        <v>2.7000000000000028</v>
      </c>
      <c r="J12" s="6">
        <f t="shared" si="15"/>
        <v>0</v>
      </c>
      <c r="K12" s="3">
        <f t="shared" si="16"/>
        <v>0</v>
      </c>
      <c r="L12" s="6">
        <f t="shared" si="17"/>
        <v>26.042742000000001</v>
      </c>
      <c r="M12" s="6">
        <f t="shared" si="5"/>
        <v>220</v>
      </c>
      <c r="N12" s="6">
        <f t="shared" si="6"/>
        <v>26.042742000000004</v>
      </c>
      <c r="O12" s="2">
        <f t="shared" si="7"/>
        <v>-26.042742000000004</v>
      </c>
      <c r="P12" s="2">
        <f t="shared" si="8"/>
        <v>5.9572579999999959</v>
      </c>
      <c r="Q12" s="2">
        <f t="shared" si="9"/>
        <v>28.742742000000007</v>
      </c>
      <c r="R12" s="2">
        <f t="shared" si="10"/>
        <v>28.742742000000007</v>
      </c>
      <c r="S12" s="2">
        <f t="shared" si="1"/>
        <v>0</v>
      </c>
      <c r="T12" s="2">
        <f t="shared" si="18"/>
        <v>0</v>
      </c>
      <c r="U12" s="2">
        <f t="shared" si="2"/>
        <v>0</v>
      </c>
      <c r="V12" t="str">
        <f t="shared" si="12"/>
        <v>Y</v>
      </c>
      <c r="W12" s="2">
        <f t="shared" si="13"/>
        <v>0</v>
      </c>
      <c r="X12" s="2">
        <f t="shared" si="14"/>
        <v>0</v>
      </c>
      <c r="Y12" s="2"/>
      <c r="AA12" s="28">
        <v>0.5</v>
      </c>
      <c r="AB12" s="5" t="s">
        <v>10</v>
      </c>
    </row>
    <row r="13" spans="1:28" x14ac:dyDescent="0.2">
      <c r="A13">
        <v>10</v>
      </c>
      <c r="B13" s="1">
        <v>42736.416666666642</v>
      </c>
      <c r="C13">
        <v>40.700000000000003</v>
      </c>
      <c r="D13" s="15">
        <f t="shared" si="3"/>
        <v>40.700000000000003</v>
      </c>
      <c r="E13">
        <v>32</v>
      </c>
      <c r="F13" s="6">
        <v>0.87309999999999999</v>
      </c>
      <c r="G13" s="6">
        <v>41.727710000000002</v>
      </c>
      <c r="H13" s="6">
        <f t="shared" si="0"/>
        <v>42.600810000000003</v>
      </c>
      <c r="I13" s="6">
        <f t="shared" si="4"/>
        <v>8.7000000000000028</v>
      </c>
      <c r="J13" s="6">
        <f t="shared" si="15"/>
        <v>0</v>
      </c>
      <c r="K13" s="3">
        <f t="shared" si="16"/>
        <v>0</v>
      </c>
      <c r="L13" s="6">
        <f t="shared" si="17"/>
        <v>33.90081</v>
      </c>
      <c r="M13" s="6">
        <f t="shared" si="5"/>
        <v>220</v>
      </c>
      <c r="N13" s="6">
        <f t="shared" si="6"/>
        <v>33.900810000000007</v>
      </c>
      <c r="O13" s="2">
        <f t="shared" si="7"/>
        <v>-32</v>
      </c>
      <c r="P13" s="2">
        <f t="shared" si="8"/>
        <v>0</v>
      </c>
      <c r="Q13" s="2">
        <f t="shared" si="9"/>
        <v>40.700000000000003</v>
      </c>
      <c r="R13" s="2">
        <f t="shared" si="10"/>
        <v>40.700000000000003</v>
      </c>
      <c r="S13" s="2">
        <f t="shared" si="1"/>
        <v>0</v>
      </c>
      <c r="T13" s="2">
        <f t="shared" si="18"/>
        <v>0</v>
      </c>
      <c r="U13" s="2">
        <f t="shared" si="2"/>
        <v>1.900810000000007</v>
      </c>
      <c r="V13" t="str">
        <f t="shared" si="12"/>
        <v>Y</v>
      </c>
      <c r="W13" s="2">
        <f t="shared" si="13"/>
        <v>1.900810000000007</v>
      </c>
      <c r="X13" s="2">
        <f t="shared" si="14"/>
        <v>0</v>
      </c>
      <c r="Y13" s="2"/>
      <c r="AA13" s="37" t="s">
        <v>38</v>
      </c>
      <c r="AB13" s="38"/>
    </row>
    <row r="14" spans="1:28" x14ac:dyDescent="0.2">
      <c r="A14">
        <v>11</v>
      </c>
      <c r="B14" s="1">
        <v>42736.458333333307</v>
      </c>
      <c r="C14">
        <v>41.4</v>
      </c>
      <c r="D14" s="15">
        <f t="shared" si="3"/>
        <v>41.4</v>
      </c>
      <c r="E14">
        <v>32</v>
      </c>
      <c r="F14" s="6">
        <v>0.85985</v>
      </c>
      <c r="G14" s="6">
        <v>39.626480000000001</v>
      </c>
      <c r="H14" s="6">
        <f t="shared" si="0"/>
        <v>40.486330000000002</v>
      </c>
      <c r="I14" s="6">
        <f t="shared" si="4"/>
        <v>9.3999999999999986</v>
      </c>
      <c r="J14" s="6">
        <f t="shared" si="15"/>
        <v>0</v>
      </c>
      <c r="K14" s="3">
        <f t="shared" si="16"/>
        <v>0</v>
      </c>
      <c r="L14" s="6">
        <f t="shared" si="17"/>
        <v>31.086330000000004</v>
      </c>
      <c r="M14" s="6">
        <f t="shared" si="5"/>
        <v>220</v>
      </c>
      <c r="N14" s="6">
        <f t="shared" si="6"/>
        <v>31.086330000000004</v>
      </c>
      <c r="O14" s="2">
        <f t="shared" si="7"/>
        <v>-31.086330000000004</v>
      </c>
      <c r="P14" s="2">
        <f t="shared" si="8"/>
        <v>0.91366999999999621</v>
      </c>
      <c r="Q14" s="2">
        <f t="shared" si="9"/>
        <v>40.486330000000002</v>
      </c>
      <c r="R14" s="2">
        <f t="shared" si="10"/>
        <v>40.486330000000002</v>
      </c>
      <c r="S14" s="2">
        <f t="shared" si="1"/>
        <v>0</v>
      </c>
      <c r="T14" s="2">
        <f t="shared" si="18"/>
        <v>0</v>
      </c>
      <c r="U14" s="2">
        <f t="shared" si="2"/>
        <v>0</v>
      </c>
      <c r="V14" t="str">
        <f t="shared" si="12"/>
        <v>Y</v>
      </c>
      <c r="W14" s="2">
        <f t="shared" si="13"/>
        <v>0</v>
      </c>
      <c r="X14" s="2">
        <f t="shared" si="14"/>
        <v>0</v>
      </c>
      <c r="Y14" s="2"/>
      <c r="AA14" s="39"/>
      <c r="AB14" s="40"/>
    </row>
    <row r="15" spans="1:28" x14ac:dyDescent="0.2">
      <c r="A15">
        <v>12</v>
      </c>
      <c r="B15" s="1">
        <v>42736.499999999971</v>
      </c>
      <c r="C15">
        <v>43.7</v>
      </c>
      <c r="D15" s="15">
        <f t="shared" si="3"/>
        <v>43.7</v>
      </c>
      <c r="E15">
        <v>32</v>
      </c>
      <c r="F15" s="6">
        <v>0.91391100000000003</v>
      </c>
      <c r="G15" s="6">
        <v>41.031939999999992</v>
      </c>
      <c r="H15" s="6">
        <f t="shared" si="0"/>
        <v>41.94585099999999</v>
      </c>
      <c r="I15" s="6">
        <f t="shared" si="4"/>
        <v>11.700000000000003</v>
      </c>
      <c r="J15" s="6">
        <f t="shared" si="15"/>
        <v>0</v>
      </c>
      <c r="K15" s="3">
        <f t="shared" si="16"/>
        <v>0</v>
      </c>
      <c r="L15" s="6">
        <f t="shared" si="17"/>
        <v>30.245850999999988</v>
      </c>
      <c r="M15" s="6">
        <f t="shared" si="5"/>
        <v>220</v>
      </c>
      <c r="N15" s="6">
        <f t="shared" si="6"/>
        <v>30.245850999999988</v>
      </c>
      <c r="O15" s="2">
        <f t="shared" si="7"/>
        <v>-30.245850999999988</v>
      </c>
      <c r="P15" s="2">
        <f t="shared" si="8"/>
        <v>1.7541490000000124</v>
      </c>
      <c r="Q15" s="2">
        <f t="shared" si="9"/>
        <v>41.94585099999999</v>
      </c>
      <c r="R15" s="2">
        <f t="shared" si="10"/>
        <v>41.94585099999999</v>
      </c>
      <c r="S15" s="2">
        <f t="shared" si="1"/>
        <v>0</v>
      </c>
      <c r="T15" s="2">
        <f t="shared" si="18"/>
        <v>0</v>
      </c>
      <c r="U15" s="2">
        <f t="shared" si="2"/>
        <v>0</v>
      </c>
      <c r="V15" t="str">
        <f t="shared" si="12"/>
        <v>Y</v>
      </c>
      <c r="W15" s="2">
        <f t="shared" si="13"/>
        <v>0</v>
      </c>
      <c r="X15" s="2">
        <f t="shared" si="14"/>
        <v>0</v>
      </c>
      <c r="Y15" s="2"/>
      <c r="AA15" s="32" t="s">
        <v>33</v>
      </c>
      <c r="AB15" s="33"/>
    </row>
    <row r="16" spans="1:28" x14ac:dyDescent="0.2">
      <c r="A16">
        <v>13</v>
      </c>
      <c r="B16" s="1">
        <v>42736.541666666635</v>
      </c>
      <c r="C16">
        <v>43.4</v>
      </c>
      <c r="D16" s="15">
        <f t="shared" si="3"/>
        <v>43.4</v>
      </c>
      <c r="E16">
        <v>32</v>
      </c>
      <c r="F16" s="6">
        <v>0.807334</v>
      </c>
      <c r="G16" s="6">
        <v>45.300079999999994</v>
      </c>
      <c r="H16" s="6">
        <f t="shared" si="0"/>
        <v>46.107413999999991</v>
      </c>
      <c r="I16" s="6">
        <f t="shared" si="4"/>
        <v>11.399999999999999</v>
      </c>
      <c r="J16" s="6">
        <f t="shared" si="15"/>
        <v>0</v>
      </c>
      <c r="K16" s="3">
        <f t="shared" si="16"/>
        <v>0</v>
      </c>
      <c r="L16" s="6">
        <f t="shared" si="17"/>
        <v>34.707413999999993</v>
      </c>
      <c r="M16" s="6">
        <f t="shared" si="5"/>
        <v>220</v>
      </c>
      <c r="N16" s="6">
        <f t="shared" si="6"/>
        <v>34.707414</v>
      </c>
      <c r="O16" s="2">
        <f t="shared" si="7"/>
        <v>-32</v>
      </c>
      <c r="P16" s="2">
        <f t="shared" si="8"/>
        <v>0</v>
      </c>
      <c r="Q16" s="2">
        <f t="shared" si="9"/>
        <v>43.4</v>
      </c>
      <c r="R16" s="2">
        <f t="shared" si="10"/>
        <v>43.4</v>
      </c>
      <c r="S16" s="2">
        <f t="shared" si="1"/>
        <v>0</v>
      </c>
      <c r="T16" s="2">
        <f t="shared" si="18"/>
        <v>0</v>
      </c>
      <c r="U16" s="2">
        <f t="shared" si="2"/>
        <v>2.707414</v>
      </c>
      <c r="V16" t="str">
        <f t="shared" si="12"/>
        <v>Y</v>
      </c>
      <c r="W16" s="2">
        <f t="shared" si="13"/>
        <v>2.707414</v>
      </c>
      <c r="X16" s="2">
        <f t="shared" si="14"/>
        <v>0</v>
      </c>
      <c r="Y16" s="2"/>
      <c r="AA16" s="21" t="str">
        <f>IF(MAX(X3:X8762)&gt;0, "NO - MODEL ERROR", "YES")</f>
        <v>YES</v>
      </c>
      <c r="AB16" s="5" t="s">
        <v>49</v>
      </c>
    </row>
    <row r="17" spans="1:28" x14ac:dyDescent="0.2">
      <c r="A17">
        <v>14</v>
      </c>
      <c r="B17" s="1">
        <v>42736.583333333299</v>
      </c>
      <c r="C17">
        <v>42.9</v>
      </c>
      <c r="D17" s="15">
        <f t="shared" si="3"/>
        <v>42.9</v>
      </c>
      <c r="E17">
        <v>32</v>
      </c>
      <c r="F17" s="6">
        <v>0.89103699999999997</v>
      </c>
      <c r="G17" s="6">
        <v>39.674799999999998</v>
      </c>
      <c r="H17" s="6">
        <f t="shared" si="0"/>
        <v>40.565836999999995</v>
      </c>
      <c r="I17" s="6">
        <f t="shared" si="4"/>
        <v>10.899999999999999</v>
      </c>
      <c r="J17" s="6">
        <f t="shared" si="15"/>
        <v>0</v>
      </c>
      <c r="K17" s="3">
        <f t="shared" si="16"/>
        <v>0</v>
      </c>
      <c r="L17" s="6">
        <f t="shared" si="17"/>
        <v>29.665836999999996</v>
      </c>
      <c r="M17" s="6">
        <f t="shared" si="5"/>
        <v>220</v>
      </c>
      <c r="N17" s="6">
        <f t="shared" si="6"/>
        <v>29.66583700000001</v>
      </c>
      <c r="O17" s="2">
        <f t="shared" si="7"/>
        <v>-29.66583700000001</v>
      </c>
      <c r="P17" s="2">
        <f t="shared" si="8"/>
        <v>2.3341629999999896</v>
      </c>
      <c r="Q17" s="2">
        <f t="shared" si="9"/>
        <v>40.565837000000009</v>
      </c>
      <c r="R17" s="2">
        <f t="shared" si="10"/>
        <v>40.565837000000009</v>
      </c>
      <c r="S17" s="2">
        <f t="shared" si="1"/>
        <v>0</v>
      </c>
      <c r="T17" s="2">
        <f t="shared" si="18"/>
        <v>0</v>
      </c>
      <c r="U17" s="2">
        <f t="shared" si="2"/>
        <v>0</v>
      </c>
      <c r="V17" t="str">
        <f t="shared" si="12"/>
        <v>Y</v>
      </c>
      <c r="W17" s="2">
        <f t="shared" si="13"/>
        <v>0</v>
      </c>
      <c r="X17" s="2">
        <f t="shared" si="14"/>
        <v>0</v>
      </c>
      <c r="Y17" s="2"/>
      <c r="AA17" s="22">
        <f>SUM(C3:C8762)/1000</f>
        <v>366.0998999999988</v>
      </c>
      <c r="AB17" s="5" t="s">
        <v>56</v>
      </c>
    </row>
    <row r="18" spans="1:28" x14ac:dyDescent="0.2">
      <c r="A18">
        <v>15</v>
      </c>
      <c r="B18" s="1">
        <v>42736.624999999964</v>
      </c>
      <c r="C18">
        <v>43.3</v>
      </c>
      <c r="D18" s="15">
        <f t="shared" si="3"/>
        <v>43.3</v>
      </c>
      <c r="E18">
        <v>32</v>
      </c>
      <c r="F18" s="6">
        <v>0.41064299999999998</v>
      </c>
      <c r="G18" s="6">
        <v>26.14847</v>
      </c>
      <c r="H18" s="6">
        <f t="shared" si="0"/>
        <v>26.559113</v>
      </c>
      <c r="I18" s="6">
        <f t="shared" si="4"/>
        <v>11.299999999999997</v>
      </c>
      <c r="J18" s="6">
        <f t="shared" si="15"/>
        <v>0</v>
      </c>
      <c r="K18" s="3">
        <f t="shared" si="16"/>
        <v>0</v>
      </c>
      <c r="L18" s="6">
        <f t="shared" si="17"/>
        <v>15.259113000000003</v>
      </c>
      <c r="M18" s="6">
        <f t="shared" si="5"/>
        <v>220</v>
      </c>
      <c r="N18" s="6">
        <f t="shared" si="6"/>
        <v>15.259113000000013</v>
      </c>
      <c r="O18" s="2">
        <f t="shared" si="7"/>
        <v>-15.259113000000013</v>
      </c>
      <c r="P18" s="2">
        <f t="shared" si="8"/>
        <v>16.740886999999987</v>
      </c>
      <c r="Q18" s="2">
        <f t="shared" si="9"/>
        <v>26.559113000000011</v>
      </c>
      <c r="R18" s="2">
        <f t="shared" si="10"/>
        <v>26.559113000000011</v>
      </c>
      <c r="S18" s="2">
        <f t="shared" si="1"/>
        <v>0</v>
      </c>
      <c r="T18" s="2">
        <f t="shared" si="18"/>
        <v>0</v>
      </c>
      <c r="U18" s="2">
        <f t="shared" si="2"/>
        <v>0</v>
      </c>
      <c r="V18" t="str">
        <f t="shared" si="12"/>
        <v>Y</v>
      </c>
      <c r="W18" s="2">
        <f t="shared" si="13"/>
        <v>0</v>
      </c>
      <c r="X18" s="2">
        <f t="shared" si="14"/>
        <v>0</v>
      </c>
      <c r="Y18" s="2"/>
      <c r="AA18" s="22">
        <f>SUM(P3:P8762,R3:S8762)/1000</f>
        <v>366.09990000000084</v>
      </c>
      <c r="AB18" s="5" t="s">
        <v>57</v>
      </c>
    </row>
    <row r="19" spans="1:28" x14ac:dyDescent="0.2">
      <c r="A19">
        <v>16</v>
      </c>
      <c r="B19" s="1">
        <v>42736.666666666628</v>
      </c>
      <c r="C19">
        <v>44.9</v>
      </c>
      <c r="D19" s="15">
        <f t="shared" si="3"/>
        <v>44.9</v>
      </c>
      <c r="E19">
        <v>32</v>
      </c>
      <c r="F19" s="6">
        <v>3.1546400000000002E-2</v>
      </c>
      <c r="G19" s="6">
        <v>17.595330000000001</v>
      </c>
      <c r="H19" s="6">
        <f t="shared" si="0"/>
        <v>17.6268764</v>
      </c>
      <c r="I19" s="6">
        <f t="shared" si="4"/>
        <v>12.899999999999999</v>
      </c>
      <c r="J19" s="6">
        <f t="shared" si="15"/>
        <v>0</v>
      </c>
      <c r="K19" s="3">
        <f t="shared" si="16"/>
        <v>0</v>
      </c>
      <c r="L19" s="6">
        <f t="shared" si="17"/>
        <v>4.7268764000000019</v>
      </c>
      <c r="M19" s="6">
        <f t="shared" si="5"/>
        <v>220</v>
      </c>
      <c r="N19" s="6">
        <f t="shared" si="6"/>
        <v>4.726876400000009</v>
      </c>
      <c r="O19" s="2">
        <f t="shared" si="7"/>
        <v>-4.726876400000009</v>
      </c>
      <c r="P19" s="2">
        <f t="shared" si="8"/>
        <v>27.273123599999991</v>
      </c>
      <c r="Q19" s="2">
        <f t="shared" si="9"/>
        <v>17.626876400000008</v>
      </c>
      <c r="R19" s="2">
        <f t="shared" si="10"/>
        <v>17.626876400000008</v>
      </c>
      <c r="S19" s="2">
        <f t="shared" si="1"/>
        <v>0</v>
      </c>
      <c r="T19" s="2">
        <f t="shared" si="18"/>
        <v>0</v>
      </c>
      <c r="U19" s="2">
        <f t="shared" si="2"/>
        <v>0</v>
      </c>
      <c r="V19" t="str">
        <f t="shared" si="12"/>
        <v>Y</v>
      </c>
      <c r="W19" s="2">
        <f t="shared" si="13"/>
        <v>0</v>
      </c>
      <c r="X19" s="2">
        <f t="shared" si="14"/>
        <v>0</v>
      </c>
      <c r="Y19" s="2"/>
      <c r="AA19" s="22">
        <f>SUM(R3:S8762)/1000</f>
        <v>149.41918040861628</v>
      </c>
      <c r="AB19" s="5" t="s">
        <v>58</v>
      </c>
    </row>
    <row r="20" spans="1:28" x14ac:dyDescent="0.2">
      <c r="A20">
        <v>17</v>
      </c>
      <c r="B20" s="1">
        <v>42736.708333333292</v>
      </c>
      <c r="C20">
        <v>44</v>
      </c>
      <c r="D20" s="15">
        <f t="shared" si="3"/>
        <v>44</v>
      </c>
      <c r="E20">
        <v>32</v>
      </c>
      <c r="F20" s="6">
        <v>0.139159</v>
      </c>
      <c r="G20" s="6">
        <v>2.9461590000000002</v>
      </c>
      <c r="H20" s="6">
        <f t="shared" si="0"/>
        <v>3.085318</v>
      </c>
      <c r="I20" s="6">
        <f t="shared" si="4"/>
        <v>12</v>
      </c>
      <c r="J20" s="6">
        <f t="shared" si="15"/>
        <v>8.9146819999999991</v>
      </c>
      <c r="K20" s="3">
        <f t="shared" si="16"/>
        <v>10.188208000000003</v>
      </c>
      <c r="L20" s="6">
        <f t="shared" si="17"/>
        <v>0</v>
      </c>
      <c r="M20" s="6">
        <f t="shared" si="5"/>
        <v>209.811792</v>
      </c>
      <c r="N20" s="6">
        <f t="shared" si="6"/>
        <v>1.2735260000000039</v>
      </c>
      <c r="O20" s="2">
        <f t="shared" si="7"/>
        <v>-1.2735260000000039</v>
      </c>
      <c r="P20" s="2">
        <f t="shared" si="8"/>
        <v>30.726473999999996</v>
      </c>
      <c r="Q20" s="2">
        <f t="shared" si="9"/>
        <v>13.273526000000004</v>
      </c>
      <c r="R20" s="2">
        <f t="shared" si="10"/>
        <v>3.085318</v>
      </c>
      <c r="S20" s="2">
        <f t="shared" si="1"/>
        <v>10.188208000000003</v>
      </c>
      <c r="T20" s="2">
        <f t="shared" si="18"/>
        <v>0</v>
      </c>
      <c r="U20" s="2">
        <f t="shared" si="2"/>
        <v>0</v>
      </c>
      <c r="V20" t="str">
        <f t="shared" si="12"/>
        <v>N</v>
      </c>
      <c r="W20" s="2">
        <f t="shared" si="13"/>
        <v>0</v>
      </c>
      <c r="X20" s="2">
        <f t="shared" si="14"/>
        <v>0</v>
      </c>
      <c r="Y20" s="2"/>
      <c r="AA20" s="4">
        <f>AA19/AA18</f>
        <v>0.40813772527284475</v>
      </c>
      <c r="AB20" s="5" t="s">
        <v>50</v>
      </c>
    </row>
    <row r="21" spans="1:28" x14ac:dyDescent="0.2">
      <c r="A21">
        <v>18</v>
      </c>
      <c r="B21" s="1">
        <v>42736.749999999956</v>
      </c>
      <c r="C21">
        <v>44</v>
      </c>
      <c r="D21" s="15">
        <f t="shared" si="3"/>
        <v>44</v>
      </c>
      <c r="E21">
        <v>32</v>
      </c>
      <c r="F21" s="6">
        <v>0.350356</v>
      </c>
      <c r="G21" s="6">
        <v>-1.5167529999999999E-2</v>
      </c>
      <c r="H21" s="6">
        <f t="shared" si="0"/>
        <v>0.33518847000000002</v>
      </c>
      <c r="I21" s="6">
        <f t="shared" si="4"/>
        <v>12</v>
      </c>
      <c r="J21" s="6">
        <f t="shared" si="15"/>
        <v>11.66481153</v>
      </c>
      <c r="K21" s="3">
        <f t="shared" si="16"/>
        <v>13.331213177142871</v>
      </c>
      <c r="L21" s="6">
        <f t="shared" si="17"/>
        <v>0</v>
      </c>
      <c r="M21" s="6">
        <f t="shared" si="5"/>
        <v>196.48057882285713</v>
      </c>
      <c r="N21" s="6">
        <f t="shared" si="6"/>
        <v>1.6664016471428624</v>
      </c>
      <c r="O21" s="2">
        <f t="shared" si="7"/>
        <v>-1.6664016471428624</v>
      </c>
      <c r="P21" s="2">
        <f t="shared" si="8"/>
        <v>30.333598352857138</v>
      </c>
      <c r="Q21" s="2">
        <f t="shared" si="9"/>
        <v>13.666401647142862</v>
      </c>
      <c r="R21" s="2">
        <f t="shared" si="10"/>
        <v>0.33518847000000002</v>
      </c>
      <c r="S21" s="2">
        <f t="shared" si="1"/>
        <v>13.331213177142862</v>
      </c>
      <c r="T21" s="2">
        <f t="shared" si="18"/>
        <v>0</v>
      </c>
      <c r="U21" s="2">
        <f t="shared" si="2"/>
        <v>0</v>
      </c>
      <c r="V21" t="str">
        <f t="shared" si="12"/>
        <v>N</v>
      </c>
      <c r="W21" s="2">
        <f t="shared" si="13"/>
        <v>0</v>
      </c>
      <c r="X21" s="2">
        <f t="shared" si="14"/>
        <v>0</v>
      </c>
      <c r="Y21" s="2"/>
      <c r="AA21" s="32" t="s">
        <v>37</v>
      </c>
      <c r="AB21" s="34"/>
    </row>
    <row r="22" spans="1:28" x14ac:dyDescent="0.2">
      <c r="A22">
        <v>19</v>
      </c>
      <c r="B22" s="1">
        <v>42736.791666666621</v>
      </c>
      <c r="C22">
        <v>45.5</v>
      </c>
      <c r="D22" s="15">
        <f t="shared" si="3"/>
        <v>45.5</v>
      </c>
      <c r="E22">
        <v>32</v>
      </c>
      <c r="F22" s="6">
        <v>1.2938400000000001</v>
      </c>
      <c r="G22" s="6">
        <v>-1.5167529999999999E-2</v>
      </c>
      <c r="H22" s="6">
        <f t="shared" si="0"/>
        <v>1.2786724700000001</v>
      </c>
      <c r="I22" s="6">
        <f t="shared" si="4"/>
        <v>13.5</v>
      </c>
      <c r="J22" s="6">
        <f t="shared" si="15"/>
        <v>12.22132753</v>
      </c>
      <c r="K22" s="3">
        <f t="shared" si="16"/>
        <v>13.967231462857143</v>
      </c>
      <c r="L22" s="6">
        <f t="shared" si="17"/>
        <v>0</v>
      </c>
      <c r="M22" s="6">
        <f t="shared" si="5"/>
        <v>182.51334735999998</v>
      </c>
      <c r="N22" s="6">
        <f t="shared" si="6"/>
        <v>1.7459039328571464</v>
      </c>
      <c r="O22" s="2">
        <f t="shared" si="7"/>
        <v>-1.7459039328571464</v>
      </c>
      <c r="P22" s="2">
        <f t="shared" si="8"/>
        <v>30.254096067142854</v>
      </c>
      <c r="Q22" s="2">
        <f t="shared" si="9"/>
        <v>15.245903932857146</v>
      </c>
      <c r="R22" s="2">
        <f t="shared" si="10"/>
        <v>1.2786724700000001</v>
      </c>
      <c r="S22" s="2">
        <f t="shared" si="1"/>
        <v>13.967231462857146</v>
      </c>
      <c r="T22" s="2">
        <f t="shared" si="18"/>
        <v>0</v>
      </c>
      <c r="U22" s="2">
        <f t="shared" si="2"/>
        <v>0</v>
      </c>
      <c r="V22" t="str">
        <f t="shared" si="12"/>
        <v>N</v>
      </c>
      <c r="W22" s="2">
        <f t="shared" si="13"/>
        <v>0</v>
      </c>
      <c r="X22" s="2">
        <f t="shared" si="14"/>
        <v>0</v>
      </c>
      <c r="Y22" s="2"/>
      <c r="AA22" s="22">
        <f>MAX(S3:S8762)</f>
        <v>22.815094319999979</v>
      </c>
      <c r="AB22" s="5" t="s">
        <v>59</v>
      </c>
    </row>
    <row r="23" spans="1:28" x14ac:dyDescent="0.2">
      <c r="A23">
        <v>20</v>
      </c>
      <c r="B23" s="1">
        <v>42736.833333333285</v>
      </c>
      <c r="C23">
        <v>46.5</v>
      </c>
      <c r="D23" s="15">
        <f t="shared" si="3"/>
        <v>46.5</v>
      </c>
      <c r="E23">
        <v>32</v>
      </c>
      <c r="F23" s="6">
        <v>3.0782699999999998</v>
      </c>
      <c r="G23" s="6">
        <v>-1.5167529999999999E-2</v>
      </c>
      <c r="H23" s="6">
        <f t="shared" si="0"/>
        <v>3.06310247</v>
      </c>
      <c r="I23" s="6">
        <f t="shared" si="4"/>
        <v>14.5</v>
      </c>
      <c r="J23" s="6">
        <f t="shared" si="15"/>
        <v>11.43689753</v>
      </c>
      <c r="K23" s="3">
        <f t="shared" si="16"/>
        <v>13.070740034285706</v>
      </c>
      <c r="L23" s="6">
        <f t="shared" si="17"/>
        <v>0</v>
      </c>
      <c r="M23" s="6">
        <f t="shared" si="5"/>
        <v>169.44260732571428</v>
      </c>
      <c r="N23" s="6">
        <f t="shared" si="6"/>
        <v>1.6338425042856954</v>
      </c>
      <c r="O23" s="2">
        <f t="shared" si="7"/>
        <v>-1.6338425042856954</v>
      </c>
      <c r="P23" s="2">
        <f t="shared" si="8"/>
        <v>30.366157495714305</v>
      </c>
      <c r="Q23" s="2">
        <f t="shared" si="9"/>
        <v>16.133842504285695</v>
      </c>
      <c r="R23" s="2">
        <f t="shared" si="10"/>
        <v>3.06310247</v>
      </c>
      <c r="S23" s="2">
        <f t="shared" si="1"/>
        <v>13.070740034285695</v>
      </c>
      <c r="T23" s="2">
        <f t="shared" si="18"/>
        <v>0</v>
      </c>
      <c r="U23" s="2">
        <f t="shared" si="2"/>
        <v>0</v>
      </c>
      <c r="V23" t="str">
        <f t="shared" si="12"/>
        <v>N</v>
      </c>
      <c r="W23" s="2">
        <f t="shared" si="13"/>
        <v>0</v>
      </c>
      <c r="X23" s="2">
        <f t="shared" si="14"/>
        <v>0</v>
      </c>
      <c r="Y23" s="2"/>
      <c r="AA23" s="22">
        <f>MAX(T3:T8762)</f>
        <v>39.637739301428553</v>
      </c>
      <c r="AB23" s="5" t="s">
        <v>60</v>
      </c>
    </row>
    <row r="24" spans="1:28" x14ac:dyDescent="0.2">
      <c r="A24">
        <v>21</v>
      </c>
      <c r="B24" s="1">
        <v>42736.874999999949</v>
      </c>
      <c r="C24">
        <v>45</v>
      </c>
      <c r="D24" s="15">
        <f t="shared" si="3"/>
        <v>45</v>
      </c>
      <c r="E24">
        <v>32</v>
      </c>
      <c r="F24" s="6">
        <v>5.5351100000000004</v>
      </c>
      <c r="G24" s="6">
        <v>-1.5167529999999999E-2</v>
      </c>
      <c r="H24" s="6">
        <f t="shared" si="0"/>
        <v>5.5199424700000002</v>
      </c>
      <c r="I24" s="6">
        <f t="shared" si="4"/>
        <v>13</v>
      </c>
      <c r="J24" s="6">
        <f t="shared" si="15"/>
        <v>7.4800575299999998</v>
      </c>
      <c r="K24" s="3">
        <f t="shared" si="16"/>
        <v>8.5486371771428651</v>
      </c>
      <c r="L24" s="6">
        <f t="shared" si="17"/>
        <v>0</v>
      </c>
      <c r="M24" s="6">
        <f t="shared" si="5"/>
        <v>160.89397014857141</v>
      </c>
      <c r="N24" s="6">
        <f t="shared" si="6"/>
        <v>1.0685796471428546</v>
      </c>
      <c r="O24" s="2">
        <f t="shared" si="7"/>
        <v>-1.0685796471428546</v>
      </c>
      <c r="P24" s="2">
        <f t="shared" si="8"/>
        <v>30.931420352857145</v>
      </c>
      <c r="Q24" s="2">
        <f t="shared" si="9"/>
        <v>14.068579647142855</v>
      </c>
      <c r="R24" s="2">
        <f t="shared" si="10"/>
        <v>5.5199424700000002</v>
      </c>
      <c r="S24" s="2">
        <f t="shared" si="1"/>
        <v>8.5486371771428544</v>
      </c>
      <c r="T24" s="2">
        <f t="shared" si="18"/>
        <v>0</v>
      </c>
      <c r="U24" s="2">
        <f t="shared" si="2"/>
        <v>0</v>
      </c>
      <c r="V24" t="str">
        <f t="shared" si="12"/>
        <v>N</v>
      </c>
      <c r="W24" s="2">
        <f t="shared" si="13"/>
        <v>0</v>
      </c>
      <c r="X24" s="2">
        <f t="shared" si="14"/>
        <v>0</v>
      </c>
      <c r="Y24" s="2"/>
      <c r="AA24" s="23">
        <f>1- AVERAGE(M3:M8762)/AA9</f>
        <v>0.16372663493860051</v>
      </c>
      <c r="AB24" s="5" t="s">
        <v>41</v>
      </c>
    </row>
    <row r="25" spans="1:28" x14ac:dyDescent="0.2">
      <c r="A25">
        <v>22</v>
      </c>
      <c r="B25" s="1">
        <v>42736.916666666613</v>
      </c>
      <c r="C25">
        <v>41.7</v>
      </c>
      <c r="D25" s="15">
        <f t="shared" si="3"/>
        <v>41.7</v>
      </c>
      <c r="E25">
        <v>32</v>
      </c>
      <c r="F25" s="6">
        <v>3.9690400000000001</v>
      </c>
      <c r="G25" s="6">
        <v>-1.5167529999999999E-2</v>
      </c>
      <c r="H25" s="6">
        <f t="shared" si="0"/>
        <v>3.9538724700000003</v>
      </c>
      <c r="I25" s="6">
        <f t="shared" si="4"/>
        <v>9.7000000000000028</v>
      </c>
      <c r="J25" s="6">
        <f t="shared" si="15"/>
        <v>5.7461275300000025</v>
      </c>
      <c r="K25" s="3">
        <f t="shared" si="16"/>
        <v>6.5670028914285865</v>
      </c>
      <c r="L25" s="6">
        <f t="shared" si="17"/>
        <v>0</v>
      </c>
      <c r="M25" s="6">
        <f t="shared" si="5"/>
        <v>154.32696725714283</v>
      </c>
      <c r="N25" s="6">
        <f t="shared" si="6"/>
        <v>0.82087536142859108</v>
      </c>
      <c r="O25" s="2">
        <f t="shared" si="7"/>
        <v>-0.82087536142859108</v>
      </c>
      <c r="P25" s="2">
        <f t="shared" si="8"/>
        <v>31.179124638571409</v>
      </c>
      <c r="Q25" s="2">
        <f t="shared" si="9"/>
        <v>10.520875361428594</v>
      </c>
      <c r="R25" s="2">
        <f t="shared" si="10"/>
        <v>3.9538724700000003</v>
      </c>
      <c r="S25" s="2">
        <f t="shared" si="1"/>
        <v>6.5670028914285936</v>
      </c>
      <c r="T25" s="2">
        <f t="shared" si="18"/>
        <v>0</v>
      </c>
      <c r="U25" s="2">
        <f t="shared" si="2"/>
        <v>0</v>
      </c>
      <c r="V25" t="str">
        <f t="shared" si="12"/>
        <v>N</v>
      </c>
      <c r="W25" s="2">
        <f t="shared" si="13"/>
        <v>0</v>
      </c>
      <c r="X25" s="2">
        <f t="shared" si="14"/>
        <v>0</v>
      </c>
      <c r="Y25" s="2"/>
      <c r="AA25" s="4">
        <f>(1-AA12)*AA9</f>
        <v>110</v>
      </c>
      <c r="AB25" s="5" t="s">
        <v>40</v>
      </c>
    </row>
    <row r="26" spans="1:28" x14ac:dyDescent="0.2">
      <c r="A26">
        <v>23</v>
      </c>
      <c r="B26" s="1">
        <v>42736.958333333278</v>
      </c>
      <c r="C26">
        <v>39.6</v>
      </c>
      <c r="D26" s="15">
        <f t="shared" si="3"/>
        <v>39.6</v>
      </c>
      <c r="E26">
        <v>32</v>
      </c>
      <c r="F26" s="6">
        <v>5.3413199999999996</v>
      </c>
      <c r="G26" s="6">
        <v>-1.5167529999999999E-2</v>
      </c>
      <c r="H26" s="6">
        <f t="shared" si="0"/>
        <v>5.3261524699999994</v>
      </c>
      <c r="I26" s="6">
        <f t="shared" si="4"/>
        <v>7.6000000000000014</v>
      </c>
      <c r="J26" s="6">
        <f t="shared" si="15"/>
        <v>2.2738475300000021</v>
      </c>
      <c r="K26" s="3">
        <f t="shared" si="16"/>
        <v>2.5986828914285809</v>
      </c>
      <c r="L26" s="6">
        <f t="shared" si="17"/>
        <v>0</v>
      </c>
      <c r="M26" s="6">
        <f t="shared" si="5"/>
        <v>151.72828436571425</v>
      </c>
      <c r="N26" s="6">
        <f t="shared" si="6"/>
        <v>0.32483536142856906</v>
      </c>
      <c r="O26" s="2">
        <f t="shared" si="7"/>
        <v>-0.32483536142856906</v>
      </c>
      <c r="P26" s="2">
        <f t="shared" si="8"/>
        <v>31.675164638571431</v>
      </c>
      <c r="Q26" s="2">
        <f t="shared" si="9"/>
        <v>7.9248353614285705</v>
      </c>
      <c r="R26" s="2">
        <f t="shared" si="10"/>
        <v>5.3261524699999994</v>
      </c>
      <c r="S26" s="2">
        <f t="shared" si="1"/>
        <v>2.5986828914285711</v>
      </c>
      <c r="T26" s="2">
        <f t="shared" si="18"/>
        <v>0</v>
      </c>
      <c r="U26" s="2">
        <f t="shared" si="2"/>
        <v>0</v>
      </c>
      <c r="V26" t="str">
        <f t="shared" si="12"/>
        <v>N</v>
      </c>
      <c r="W26" s="2">
        <f t="shared" si="13"/>
        <v>0</v>
      </c>
      <c r="X26" s="2">
        <f t="shared" si="14"/>
        <v>0</v>
      </c>
      <c r="Y26" s="2"/>
      <c r="AA26" s="4">
        <f>COUNTIF(T6:T8762, "&gt;0")</f>
        <v>2711</v>
      </c>
      <c r="AB26" s="5" t="s">
        <v>1</v>
      </c>
    </row>
    <row r="27" spans="1:28" x14ac:dyDescent="0.2">
      <c r="A27">
        <v>0</v>
      </c>
      <c r="B27" s="1">
        <v>42736.999999999942</v>
      </c>
      <c r="C27">
        <v>37.4</v>
      </c>
      <c r="D27" s="15">
        <f t="shared" si="3"/>
        <v>37.4</v>
      </c>
      <c r="E27">
        <v>32</v>
      </c>
      <c r="F27" s="6">
        <v>5.2130200000000002</v>
      </c>
      <c r="G27" s="6">
        <v>-1.5167529999999999E-2</v>
      </c>
      <c r="H27" s="6">
        <f t="shared" si="0"/>
        <v>5.1978524699999999</v>
      </c>
      <c r="I27" s="6">
        <f t="shared" si="4"/>
        <v>5.3999999999999986</v>
      </c>
      <c r="J27" s="6">
        <f t="shared" si="15"/>
        <v>0.20214752999999863</v>
      </c>
      <c r="K27" s="3">
        <f t="shared" si="16"/>
        <v>0.23102574857142599</v>
      </c>
      <c r="L27" s="6">
        <f t="shared" si="17"/>
        <v>0</v>
      </c>
      <c r="M27" s="6">
        <f t="shared" si="5"/>
        <v>151.49725861714282</v>
      </c>
      <c r="N27" s="6">
        <f t="shared" si="6"/>
        <v>2.8878218571435355E-2</v>
      </c>
      <c r="O27" s="2">
        <f t="shared" si="7"/>
        <v>-2.8878218571435355E-2</v>
      </c>
      <c r="P27" s="2">
        <f t="shared" si="8"/>
        <v>31.971121781428565</v>
      </c>
      <c r="Q27" s="2">
        <f t="shared" si="9"/>
        <v>5.4288782185714339</v>
      </c>
      <c r="R27" s="2">
        <f t="shared" si="10"/>
        <v>5.1978524699999999</v>
      </c>
      <c r="S27" s="2">
        <f t="shared" si="1"/>
        <v>0.23102574857143399</v>
      </c>
      <c r="T27" s="2">
        <f t="shared" si="18"/>
        <v>0</v>
      </c>
      <c r="U27" s="2">
        <f t="shared" si="2"/>
        <v>0</v>
      </c>
      <c r="V27" t="str">
        <f t="shared" si="12"/>
        <v>N</v>
      </c>
      <c r="W27" s="2">
        <f t="shared" si="13"/>
        <v>0</v>
      </c>
      <c r="X27" s="2">
        <f t="shared" si="14"/>
        <v>0</v>
      </c>
      <c r="Y27" s="2"/>
      <c r="AA27" s="23">
        <f>COUNTIF(S3:S8762, "&gt;0")</f>
        <v>3485</v>
      </c>
      <c r="AB27" s="5" t="s">
        <v>2</v>
      </c>
    </row>
    <row r="28" spans="1:28" x14ac:dyDescent="0.2">
      <c r="A28">
        <v>1</v>
      </c>
      <c r="B28" s="1">
        <v>42737.041666666606</v>
      </c>
      <c r="C28">
        <v>36.200000000000003</v>
      </c>
      <c r="D28" s="15">
        <f t="shared" si="3"/>
        <v>36.200000000000003</v>
      </c>
      <c r="E28">
        <v>32</v>
      </c>
      <c r="F28" s="6">
        <v>7.5076499999999999</v>
      </c>
      <c r="G28" s="6">
        <v>-1.5167529999999999E-2</v>
      </c>
      <c r="H28" s="6">
        <f t="shared" si="0"/>
        <v>7.4924824699999997</v>
      </c>
      <c r="I28" s="6">
        <f t="shared" si="4"/>
        <v>4.2000000000000028</v>
      </c>
      <c r="J28" s="6">
        <f t="shared" si="15"/>
        <v>0</v>
      </c>
      <c r="K28" s="3">
        <f t="shared" si="16"/>
        <v>0</v>
      </c>
      <c r="L28" s="6">
        <f t="shared" si="17"/>
        <v>3.2924824699999968</v>
      </c>
      <c r="M28" s="6">
        <f t="shared" si="5"/>
        <v>154.78974108714283</v>
      </c>
      <c r="N28" s="6">
        <f t="shared" si="6"/>
        <v>0</v>
      </c>
      <c r="O28" s="2">
        <f t="shared" si="7"/>
        <v>0</v>
      </c>
      <c r="P28" s="2">
        <f t="shared" si="8"/>
        <v>32</v>
      </c>
      <c r="Q28" s="2">
        <f t="shared" si="9"/>
        <v>4.2000000000000028</v>
      </c>
      <c r="R28" s="2">
        <f t="shared" si="10"/>
        <v>4.2000000000000028</v>
      </c>
      <c r="S28" s="2">
        <f t="shared" si="1"/>
        <v>0</v>
      </c>
      <c r="T28" s="2">
        <f t="shared" si="18"/>
        <v>3.2924824700000102</v>
      </c>
      <c r="U28" s="2">
        <f t="shared" si="2"/>
        <v>0</v>
      </c>
      <c r="V28" t="str">
        <f t="shared" si="12"/>
        <v>N</v>
      </c>
      <c r="W28" s="2">
        <f t="shared" si="13"/>
        <v>0</v>
      </c>
      <c r="X28" s="2">
        <f t="shared" si="14"/>
        <v>0</v>
      </c>
      <c r="Y28" s="2"/>
      <c r="AA28" s="23">
        <f>7860-(AA27+AA26)</f>
        <v>1664</v>
      </c>
      <c r="AB28" s="5" t="s">
        <v>39</v>
      </c>
    </row>
    <row r="29" spans="1:28" x14ac:dyDescent="0.2">
      <c r="A29">
        <v>2</v>
      </c>
      <c r="B29" s="1">
        <v>42737.08333333327</v>
      </c>
      <c r="C29">
        <v>34.9</v>
      </c>
      <c r="D29" s="15">
        <f t="shared" si="3"/>
        <v>34.9</v>
      </c>
      <c r="E29">
        <v>32</v>
      </c>
      <c r="F29" s="6">
        <v>6.42042</v>
      </c>
      <c r="G29" s="6">
        <v>-1.5167529999999999E-2</v>
      </c>
      <c r="H29" s="6">
        <f t="shared" si="0"/>
        <v>6.4052524699999998</v>
      </c>
      <c r="I29" s="6">
        <f t="shared" si="4"/>
        <v>2.8999999999999986</v>
      </c>
      <c r="J29" s="6">
        <f t="shared" si="15"/>
        <v>0</v>
      </c>
      <c r="K29" s="3">
        <f t="shared" si="16"/>
        <v>0</v>
      </c>
      <c r="L29" s="6">
        <f t="shared" si="17"/>
        <v>3.5052524700000012</v>
      </c>
      <c r="M29" s="6">
        <f t="shared" si="5"/>
        <v>158.29499355714282</v>
      </c>
      <c r="N29" s="6">
        <f t="shared" si="6"/>
        <v>0</v>
      </c>
      <c r="O29" s="2">
        <f t="shared" si="7"/>
        <v>0</v>
      </c>
      <c r="P29" s="2">
        <f t="shared" si="8"/>
        <v>32</v>
      </c>
      <c r="Q29" s="2">
        <f t="shared" si="9"/>
        <v>2.8999999999999986</v>
      </c>
      <c r="R29" s="2">
        <f t="shared" si="10"/>
        <v>2.8999999999999986</v>
      </c>
      <c r="S29" s="2">
        <f t="shared" si="1"/>
        <v>0</v>
      </c>
      <c r="T29" s="2">
        <f t="shared" si="18"/>
        <v>3.5052524699999879</v>
      </c>
      <c r="U29" s="2">
        <f t="shared" si="2"/>
        <v>0</v>
      </c>
      <c r="V29" t="str">
        <f t="shared" si="12"/>
        <v>N</v>
      </c>
      <c r="W29" s="2">
        <f t="shared" si="13"/>
        <v>0</v>
      </c>
      <c r="X29" s="2">
        <f t="shared" si="14"/>
        <v>0</v>
      </c>
      <c r="Y29" s="2"/>
      <c r="AA29" s="24">
        <f>SUM(S3:S8762)</f>
        <v>27701.695288657098</v>
      </c>
      <c r="AB29" s="19" t="s">
        <v>42</v>
      </c>
    </row>
    <row r="30" spans="1:28" x14ac:dyDescent="0.2">
      <c r="A30">
        <v>3</v>
      </c>
      <c r="B30" s="1">
        <v>42737.124999999935</v>
      </c>
      <c r="C30">
        <v>34.200000000000003</v>
      </c>
      <c r="D30" s="15">
        <f t="shared" si="3"/>
        <v>34.200000000000003</v>
      </c>
      <c r="E30">
        <v>32</v>
      </c>
      <c r="F30" s="6">
        <v>5.9059299999999997</v>
      </c>
      <c r="G30" s="6">
        <v>-1.5167529999999999E-2</v>
      </c>
      <c r="H30" s="6">
        <f t="shared" si="0"/>
        <v>5.8907624699999994</v>
      </c>
      <c r="I30" s="6">
        <f t="shared" si="4"/>
        <v>2.2000000000000028</v>
      </c>
      <c r="J30" s="6">
        <f t="shared" si="15"/>
        <v>0</v>
      </c>
      <c r="K30" s="3">
        <f t="shared" si="16"/>
        <v>0</v>
      </c>
      <c r="L30" s="6">
        <f t="shared" si="17"/>
        <v>3.6907624699999966</v>
      </c>
      <c r="M30" s="6">
        <f t="shared" si="5"/>
        <v>161.98575602714283</v>
      </c>
      <c r="N30" s="6">
        <f t="shared" si="6"/>
        <v>0</v>
      </c>
      <c r="O30" s="2">
        <f t="shared" si="7"/>
        <v>0</v>
      </c>
      <c r="P30" s="2">
        <f t="shared" si="8"/>
        <v>32</v>
      </c>
      <c r="Q30" s="2">
        <f t="shared" si="9"/>
        <v>2.2000000000000028</v>
      </c>
      <c r="R30" s="2">
        <f t="shared" si="10"/>
        <v>2.2000000000000028</v>
      </c>
      <c r="S30" s="2">
        <f t="shared" si="1"/>
        <v>0</v>
      </c>
      <c r="T30" s="2">
        <f t="shared" si="18"/>
        <v>3.6907624700000099</v>
      </c>
      <c r="U30" s="2">
        <f t="shared" si="2"/>
        <v>0</v>
      </c>
      <c r="V30" t="str">
        <f t="shared" si="12"/>
        <v>N</v>
      </c>
      <c r="W30" s="2">
        <f t="shared" si="13"/>
        <v>0</v>
      </c>
      <c r="X30" s="2">
        <f t="shared" si="14"/>
        <v>0</v>
      </c>
      <c r="Y30" s="2"/>
      <c r="AA30" s="35" t="s">
        <v>48</v>
      </c>
      <c r="AB30" s="36"/>
    </row>
    <row r="31" spans="1:28" x14ac:dyDescent="0.2">
      <c r="A31">
        <v>4</v>
      </c>
      <c r="B31" s="1">
        <v>42737.166666666599</v>
      </c>
      <c r="C31">
        <v>33.700000000000003</v>
      </c>
      <c r="D31" s="15">
        <f t="shared" si="3"/>
        <v>33.700000000000003</v>
      </c>
      <c r="E31">
        <v>32</v>
      </c>
      <c r="F31" s="6">
        <v>6.5080099999999996</v>
      </c>
      <c r="G31" s="6">
        <v>-1.5167529999999999E-2</v>
      </c>
      <c r="H31" s="6">
        <f t="shared" si="0"/>
        <v>6.4928424699999994</v>
      </c>
      <c r="I31" s="6">
        <f t="shared" si="4"/>
        <v>1.7000000000000028</v>
      </c>
      <c r="J31" s="6">
        <f t="shared" si="15"/>
        <v>0</v>
      </c>
      <c r="K31" s="3">
        <f t="shared" si="16"/>
        <v>0</v>
      </c>
      <c r="L31" s="6">
        <f t="shared" si="17"/>
        <v>4.7928424699999965</v>
      </c>
      <c r="M31" s="6">
        <f t="shared" si="5"/>
        <v>166.77859849714281</v>
      </c>
      <c r="N31" s="6">
        <f t="shared" si="6"/>
        <v>0</v>
      </c>
      <c r="O31" s="2">
        <f t="shared" si="7"/>
        <v>0</v>
      </c>
      <c r="P31" s="2">
        <f t="shared" si="8"/>
        <v>32</v>
      </c>
      <c r="Q31" s="2">
        <f t="shared" si="9"/>
        <v>1.7000000000000028</v>
      </c>
      <c r="R31" s="2">
        <f t="shared" si="10"/>
        <v>1.7000000000000028</v>
      </c>
      <c r="S31" s="2">
        <f t="shared" si="1"/>
        <v>0</v>
      </c>
      <c r="T31" s="2">
        <f t="shared" si="18"/>
        <v>4.7928424699999823</v>
      </c>
      <c r="U31" s="2">
        <f t="shared" si="2"/>
        <v>0</v>
      </c>
      <c r="V31" t="str">
        <f t="shared" si="12"/>
        <v>N</v>
      </c>
      <c r="W31" s="2">
        <f t="shared" si="13"/>
        <v>0</v>
      </c>
      <c r="X31" s="2">
        <f t="shared" si="14"/>
        <v>0</v>
      </c>
      <c r="Y31" s="2"/>
      <c r="AA31" s="4">
        <f>COUNTIF(U6:U8762, "&gt;0")</f>
        <v>852</v>
      </c>
      <c r="AB31" s="19" t="s">
        <v>8</v>
      </c>
    </row>
    <row r="32" spans="1:28" x14ac:dyDescent="0.2">
      <c r="A32">
        <v>5</v>
      </c>
      <c r="B32" s="1">
        <v>42737.208333333263</v>
      </c>
      <c r="C32">
        <v>33.200000000000003</v>
      </c>
      <c r="D32" s="15">
        <f t="shared" si="3"/>
        <v>33.200000000000003</v>
      </c>
      <c r="E32">
        <v>32</v>
      </c>
      <c r="F32" s="6">
        <v>5.1687399999999997</v>
      </c>
      <c r="G32" s="6">
        <v>-1.5167529999999999E-2</v>
      </c>
      <c r="H32" s="6">
        <f t="shared" si="0"/>
        <v>5.1535724699999994</v>
      </c>
      <c r="I32" s="6">
        <f t="shared" si="4"/>
        <v>1.2000000000000028</v>
      </c>
      <c r="J32" s="6">
        <f t="shared" si="15"/>
        <v>0</v>
      </c>
      <c r="K32" s="3">
        <f t="shared" si="16"/>
        <v>0</v>
      </c>
      <c r="L32" s="6">
        <f t="shared" si="17"/>
        <v>3.9535724699999966</v>
      </c>
      <c r="M32" s="6">
        <f t="shared" si="5"/>
        <v>170.73217096714279</v>
      </c>
      <c r="N32" s="6">
        <f t="shared" si="6"/>
        <v>0</v>
      </c>
      <c r="O32" s="2">
        <f t="shared" si="7"/>
        <v>0</v>
      </c>
      <c r="P32" s="2">
        <f t="shared" si="8"/>
        <v>32</v>
      </c>
      <c r="Q32" s="2">
        <f t="shared" si="9"/>
        <v>1.2000000000000028</v>
      </c>
      <c r="R32" s="2">
        <f t="shared" si="10"/>
        <v>1.2000000000000028</v>
      </c>
      <c r="S32" s="2">
        <f t="shared" si="1"/>
        <v>0</v>
      </c>
      <c r="T32" s="2">
        <f t="shared" si="18"/>
        <v>3.9535724699999832</v>
      </c>
      <c r="U32" s="2">
        <f t="shared" si="2"/>
        <v>0</v>
      </c>
      <c r="V32" t="str">
        <f t="shared" si="12"/>
        <v>N</v>
      </c>
      <c r="W32" s="2">
        <f t="shared" si="13"/>
        <v>0</v>
      </c>
      <c r="X32" s="2">
        <f t="shared" si="14"/>
        <v>0</v>
      </c>
      <c r="Y32" s="2"/>
      <c r="AA32" s="23">
        <f>SUM(U3:U8762)</f>
        <v>6202.8744014500044</v>
      </c>
      <c r="AB32" s="19" t="s">
        <v>9</v>
      </c>
    </row>
    <row r="33" spans="1:28" x14ac:dyDescent="0.2">
      <c r="A33">
        <v>6</v>
      </c>
      <c r="B33" s="1">
        <v>42737.249999999927</v>
      </c>
      <c r="C33">
        <v>34.6</v>
      </c>
      <c r="D33" s="15">
        <f t="shared" si="3"/>
        <v>34.6</v>
      </c>
      <c r="E33">
        <v>32</v>
      </c>
      <c r="F33" s="6">
        <v>5.1859099999999998</v>
      </c>
      <c r="G33" s="6">
        <v>-1.5167529999999999E-2</v>
      </c>
      <c r="H33" s="6">
        <f t="shared" si="0"/>
        <v>5.1707424699999995</v>
      </c>
      <c r="I33" s="6">
        <f t="shared" si="4"/>
        <v>2.6000000000000014</v>
      </c>
      <c r="J33" s="6">
        <f t="shared" si="15"/>
        <v>0</v>
      </c>
      <c r="K33" s="3">
        <f t="shared" si="16"/>
        <v>0</v>
      </c>
      <c r="L33" s="6">
        <f t="shared" si="17"/>
        <v>2.5707424699999981</v>
      </c>
      <c r="M33" s="6">
        <f t="shared" si="5"/>
        <v>173.30291343714279</v>
      </c>
      <c r="N33" s="6">
        <f t="shared" si="6"/>
        <v>0</v>
      </c>
      <c r="O33" s="2">
        <f t="shared" si="7"/>
        <v>0</v>
      </c>
      <c r="P33" s="2">
        <f t="shared" si="8"/>
        <v>32</v>
      </c>
      <c r="Q33" s="2">
        <f t="shared" si="9"/>
        <v>2.6000000000000014</v>
      </c>
      <c r="R33" s="2">
        <f t="shared" si="10"/>
        <v>2.6000000000000014</v>
      </c>
      <c r="S33" s="2">
        <f t="shared" si="1"/>
        <v>0</v>
      </c>
      <c r="T33" s="2">
        <f t="shared" si="18"/>
        <v>2.570742469999999</v>
      </c>
      <c r="U33" s="2">
        <f t="shared" si="2"/>
        <v>0</v>
      </c>
      <c r="V33" t="str">
        <f t="shared" si="12"/>
        <v>N</v>
      </c>
      <c r="W33" s="2">
        <f t="shared" si="13"/>
        <v>0</v>
      </c>
      <c r="X33" s="2">
        <f t="shared" si="14"/>
        <v>0</v>
      </c>
      <c r="Y33" s="2"/>
      <c r="AA33" s="4">
        <f>COUNTIF(W3:W8762, "&gt;0")</f>
        <v>852</v>
      </c>
      <c r="AB33" s="5" t="s">
        <v>46</v>
      </c>
    </row>
    <row r="34" spans="1:28" x14ac:dyDescent="0.2">
      <c r="A34">
        <v>7</v>
      </c>
      <c r="B34" s="1">
        <v>42737.291666666591</v>
      </c>
      <c r="C34">
        <v>37.299999999999997</v>
      </c>
      <c r="D34" s="15">
        <f t="shared" si="3"/>
        <v>37.299999999999997</v>
      </c>
      <c r="E34">
        <v>32</v>
      </c>
      <c r="F34" s="6">
        <v>4.8196899999999996</v>
      </c>
      <c r="G34" s="6">
        <v>6.4943400000000002</v>
      </c>
      <c r="H34" s="6">
        <f t="shared" si="0"/>
        <v>11.314029999999999</v>
      </c>
      <c r="I34" s="6">
        <f t="shared" si="4"/>
        <v>5.2999999999999972</v>
      </c>
      <c r="J34" s="6">
        <f t="shared" si="15"/>
        <v>0</v>
      </c>
      <c r="K34" s="3">
        <f t="shared" si="16"/>
        <v>0</v>
      </c>
      <c r="L34" s="6">
        <f t="shared" si="17"/>
        <v>6.0140300000000018</v>
      </c>
      <c r="M34" s="6">
        <f t="shared" si="5"/>
        <v>179.31694343714278</v>
      </c>
      <c r="N34" s="6">
        <f t="shared" si="6"/>
        <v>0</v>
      </c>
      <c r="O34" s="2">
        <f t="shared" si="7"/>
        <v>0</v>
      </c>
      <c r="P34" s="2">
        <f t="shared" si="8"/>
        <v>32</v>
      </c>
      <c r="Q34" s="2">
        <f t="shared" si="9"/>
        <v>5.2999999999999972</v>
      </c>
      <c r="R34" s="2">
        <f t="shared" si="10"/>
        <v>5.2999999999999972</v>
      </c>
      <c r="S34" s="2">
        <f t="shared" si="1"/>
        <v>0</v>
      </c>
      <c r="T34" s="2">
        <f t="shared" si="18"/>
        <v>6.0140299999999911</v>
      </c>
      <c r="U34" s="2">
        <f t="shared" si="2"/>
        <v>0</v>
      </c>
      <c r="V34" t="str">
        <f t="shared" si="12"/>
        <v>N</v>
      </c>
      <c r="W34" s="2">
        <f t="shared" si="13"/>
        <v>0</v>
      </c>
      <c r="X34" s="2">
        <f t="shared" si="14"/>
        <v>0</v>
      </c>
      <c r="Y34" s="2"/>
      <c r="AA34" s="23">
        <f>SUM(W3:W8762)</f>
        <v>6202.8744014500044</v>
      </c>
      <c r="AB34" s="5" t="s">
        <v>47</v>
      </c>
    </row>
    <row r="35" spans="1:28" x14ac:dyDescent="0.2">
      <c r="A35">
        <v>8</v>
      </c>
      <c r="B35" s="1">
        <v>42737.333333333256</v>
      </c>
      <c r="C35">
        <v>40.299999999999997</v>
      </c>
      <c r="D35" s="15">
        <f t="shared" si="3"/>
        <v>40.299999999999997</v>
      </c>
      <c r="E35">
        <v>32</v>
      </c>
      <c r="F35" s="6">
        <v>5.08169</v>
      </c>
      <c r="G35" s="6">
        <v>21.238509999999998</v>
      </c>
      <c r="H35" s="6">
        <f t="shared" si="0"/>
        <v>26.3202</v>
      </c>
      <c r="I35" s="6">
        <f t="shared" si="4"/>
        <v>8.2999999999999972</v>
      </c>
      <c r="J35" s="6">
        <f t="shared" si="15"/>
        <v>0</v>
      </c>
      <c r="K35" s="3">
        <f t="shared" si="16"/>
        <v>0</v>
      </c>
      <c r="L35" s="6">
        <f t="shared" si="17"/>
        <v>18.020200000000003</v>
      </c>
      <c r="M35" s="6">
        <f t="shared" si="5"/>
        <v>197.3371434371428</v>
      </c>
      <c r="N35" s="6">
        <f t="shared" si="6"/>
        <v>0</v>
      </c>
      <c r="O35" s="2">
        <f t="shared" si="7"/>
        <v>0</v>
      </c>
      <c r="P35" s="2">
        <f t="shared" si="8"/>
        <v>32</v>
      </c>
      <c r="Q35" s="2">
        <f t="shared" si="9"/>
        <v>8.2999999999999972</v>
      </c>
      <c r="R35" s="2">
        <f t="shared" si="10"/>
        <v>8.2999999999999972</v>
      </c>
      <c r="S35" s="2">
        <f t="shared" si="1"/>
        <v>0</v>
      </c>
      <c r="T35" s="2">
        <f t="shared" si="18"/>
        <v>18.020200000000017</v>
      </c>
      <c r="U35" s="2">
        <f t="shared" si="2"/>
        <v>0</v>
      </c>
      <c r="V35" t="str">
        <f t="shared" si="12"/>
        <v>Y</v>
      </c>
      <c r="W35" s="2">
        <f t="shared" si="13"/>
        <v>0</v>
      </c>
      <c r="X35" s="2">
        <f t="shared" si="14"/>
        <v>0</v>
      </c>
      <c r="Y35" s="2"/>
      <c r="AA35" s="32" t="s">
        <v>51</v>
      </c>
      <c r="AB35" s="34"/>
    </row>
    <row r="36" spans="1:28" x14ac:dyDescent="0.2">
      <c r="A36">
        <v>9</v>
      </c>
      <c r="B36" s="1">
        <v>42737.37499999992</v>
      </c>
      <c r="C36">
        <v>42.7</v>
      </c>
      <c r="D36" s="15">
        <f t="shared" si="3"/>
        <v>42.7</v>
      </c>
      <c r="E36">
        <v>32</v>
      </c>
      <c r="F36" s="6">
        <v>5.1099800000000002</v>
      </c>
      <c r="G36" s="6">
        <v>33.41751</v>
      </c>
      <c r="H36" s="6">
        <f t="shared" si="0"/>
        <v>38.52749</v>
      </c>
      <c r="I36" s="6">
        <f t="shared" si="4"/>
        <v>10.700000000000003</v>
      </c>
      <c r="J36" s="6">
        <f t="shared" si="15"/>
        <v>0</v>
      </c>
      <c r="K36" s="3">
        <f t="shared" si="16"/>
        <v>0</v>
      </c>
      <c r="L36" s="6">
        <f t="shared" si="17"/>
        <v>27.827489999999997</v>
      </c>
      <c r="M36" s="6">
        <f t="shared" si="5"/>
        <v>220</v>
      </c>
      <c r="N36" s="6">
        <f t="shared" si="6"/>
        <v>5.1646334371428111</v>
      </c>
      <c r="O36" s="2">
        <f t="shared" si="7"/>
        <v>-5.1646334371428111</v>
      </c>
      <c r="P36" s="2">
        <f t="shared" si="8"/>
        <v>26.835366562857189</v>
      </c>
      <c r="Q36" s="2">
        <f t="shared" si="9"/>
        <v>15.864633437142814</v>
      </c>
      <c r="R36" s="2">
        <f t="shared" si="10"/>
        <v>15.864633437142814</v>
      </c>
      <c r="S36" s="2">
        <f t="shared" si="1"/>
        <v>0</v>
      </c>
      <c r="T36" s="2">
        <f t="shared" si="18"/>
        <v>22.662856562857201</v>
      </c>
      <c r="U36" s="2">
        <f t="shared" si="2"/>
        <v>0</v>
      </c>
      <c r="V36" t="str">
        <f t="shared" si="12"/>
        <v>Y</v>
      </c>
      <c r="W36" s="2">
        <f t="shared" si="13"/>
        <v>0</v>
      </c>
      <c r="X36" s="2">
        <f t="shared" si="14"/>
        <v>0</v>
      </c>
      <c r="Y36" s="2"/>
      <c r="AA36" s="25">
        <f>50.8</f>
        <v>50.8</v>
      </c>
      <c r="AB36" s="20" t="s">
        <v>52</v>
      </c>
    </row>
    <row r="37" spans="1:28" x14ac:dyDescent="0.2">
      <c r="A37">
        <v>10</v>
      </c>
      <c r="B37" s="1">
        <v>42737.416666666584</v>
      </c>
      <c r="C37">
        <v>45.6</v>
      </c>
      <c r="D37" s="15">
        <f t="shared" si="3"/>
        <v>45.6</v>
      </c>
      <c r="E37">
        <v>32</v>
      </c>
      <c r="F37" s="6">
        <v>6.80152</v>
      </c>
      <c r="G37" s="6">
        <v>41.809690000000003</v>
      </c>
      <c r="H37" s="6">
        <f t="shared" si="0"/>
        <v>48.61121</v>
      </c>
      <c r="I37" s="6">
        <f t="shared" si="4"/>
        <v>13.600000000000001</v>
      </c>
      <c r="J37" s="6">
        <f t="shared" si="15"/>
        <v>0</v>
      </c>
      <c r="K37" s="3">
        <f t="shared" si="16"/>
        <v>0</v>
      </c>
      <c r="L37" s="6">
        <f t="shared" si="17"/>
        <v>35.011209999999998</v>
      </c>
      <c r="M37" s="6">
        <f t="shared" si="5"/>
        <v>220</v>
      </c>
      <c r="N37" s="6">
        <f t="shared" si="6"/>
        <v>35.011210000000005</v>
      </c>
      <c r="O37" s="2">
        <f t="shared" si="7"/>
        <v>-32</v>
      </c>
      <c r="P37" s="2">
        <f t="shared" si="8"/>
        <v>0</v>
      </c>
      <c r="Q37" s="2">
        <f t="shared" si="9"/>
        <v>45.6</v>
      </c>
      <c r="R37" s="2">
        <f t="shared" si="10"/>
        <v>45.6</v>
      </c>
      <c r="S37" s="2">
        <f t="shared" si="1"/>
        <v>0</v>
      </c>
      <c r="T37" s="2">
        <f t="shared" si="18"/>
        <v>0</v>
      </c>
      <c r="U37" s="2">
        <f t="shared" si="2"/>
        <v>3.0112100000000055</v>
      </c>
      <c r="V37" t="str">
        <f t="shared" si="12"/>
        <v>Y</v>
      </c>
      <c r="W37" s="2">
        <f t="shared" si="13"/>
        <v>3.0112100000000055</v>
      </c>
      <c r="X37" s="2">
        <f t="shared" si="14"/>
        <v>0</v>
      </c>
      <c r="Y37" s="2"/>
      <c r="AA37" s="25">
        <f>69.6</f>
        <v>69.599999999999994</v>
      </c>
      <c r="AB37" s="20" t="s">
        <v>53</v>
      </c>
    </row>
    <row r="38" spans="1:28" x14ac:dyDescent="0.2">
      <c r="A38">
        <v>11</v>
      </c>
      <c r="B38" s="1">
        <v>42737.458333333248</v>
      </c>
      <c r="C38">
        <v>46.8</v>
      </c>
      <c r="D38" s="15">
        <f t="shared" si="3"/>
        <v>46.8</v>
      </c>
      <c r="E38">
        <v>32</v>
      </c>
      <c r="F38" s="6">
        <v>7.6544800000000004</v>
      </c>
      <c r="G38" s="6">
        <v>46.995660000000001</v>
      </c>
      <c r="H38" s="6">
        <f t="shared" si="0"/>
        <v>54.65014</v>
      </c>
      <c r="I38" s="6">
        <f t="shared" si="4"/>
        <v>14.799999999999997</v>
      </c>
      <c r="J38" s="6">
        <f t="shared" si="15"/>
        <v>0</v>
      </c>
      <c r="K38" s="3">
        <f t="shared" si="16"/>
        <v>0</v>
      </c>
      <c r="L38" s="6">
        <f t="shared" si="17"/>
        <v>39.850140000000003</v>
      </c>
      <c r="M38" s="6">
        <f t="shared" si="5"/>
        <v>220</v>
      </c>
      <c r="N38" s="6">
        <f t="shared" si="6"/>
        <v>39.85014000000001</v>
      </c>
      <c r="O38" s="2">
        <f t="shared" si="7"/>
        <v>-32</v>
      </c>
      <c r="P38" s="2">
        <f t="shared" si="8"/>
        <v>0</v>
      </c>
      <c r="Q38" s="2">
        <f t="shared" si="9"/>
        <v>46.8</v>
      </c>
      <c r="R38" s="2">
        <f t="shared" si="10"/>
        <v>46.8</v>
      </c>
      <c r="S38" s="2">
        <f t="shared" si="1"/>
        <v>0</v>
      </c>
      <c r="T38" s="2">
        <f t="shared" si="18"/>
        <v>0</v>
      </c>
      <c r="U38" s="2">
        <f t="shared" si="2"/>
        <v>7.8501400000000103</v>
      </c>
      <c r="V38" t="str">
        <f t="shared" si="12"/>
        <v>Y</v>
      </c>
      <c r="W38" s="2">
        <f t="shared" si="13"/>
        <v>7.8501400000000103</v>
      </c>
      <c r="X38" s="2">
        <f t="shared" si="14"/>
        <v>0</v>
      </c>
      <c r="Y38" s="2"/>
      <c r="AA38" s="25">
        <f>((AA9*1000*260)+(AA10*1000*530))/1000000</f>
        <v>78.400000000000006</v>
      </c>
      <c r="AB38" s="20" t="s">
        <v>54</v>
      </c>
    </row>
    <row r="39" spans="1:28" x14ac:dyDescent="0.2">
      <c r="A39">
        <v>12</v>
      </c>
      <c r="B39" s="1">
        <v>42737.499999999913</v>
      </c>
      <c r="C39">
        <v>48</v>
      </c>
      <c r="D39" s="15">
        <f t="shared" si="3"/>
        <v>48</v>
      </c>
      <c r="E39">
        <v>32</v>
      </c>
      <c r="F39" s="6">
        <v>7.2613500000000002</v>
      </c>
      <c r="G39" s="6">
        <v>45.382929999999995</v>
      </c>
      <c r="H39" s="6">
        <f t="shared" si="0"/>
        <v>52.644279999999995</v>
      </c>
      <c r="I39" s="6">
        <f t="shared" si="4"/>
        <v>16</v>
      </c>
      <c r="J39" s="6">
        <f t="shared" si="15"/>
        <v>0</v>
      </c>
      <c r="K39" s="3">
        <f t="shared" si="16"/>
        <v>0</v>
      </c>
      <c r="L39" s="6">
        <f t="shared" si="17"/>
        <v>36.644279999999995</v>
      </c>
      <c r="M39" s="6">
        <f t="shared" si="5"/>
        <v>220</v>
      </c>
      <c r="N39" s="6">
        <f t="shared" si="6"/>
        <v>36.644279999999981</v>
      </c>
      <c r="O39" s="2">
        <f t="shared" si="7"/>
        <v>-32</v>
      </c>
      <c r="P39" s="2">
        <f t="shared" si="8"/>
        <v>0</v>
      </c>
      <c r="Q39" s="2">
        <f t="shared" si="9"/>
        <v>48</v>
      </c>
      <c r="R39" s="2">
        <f t="shared" si="10"/>
        <v>48</v>
      </c>
      <c r="S39" s="2">
        <f t="shared" si="1"/>
        <v>0</v>
      </c>
      <c r="T39" s="2">
        <f t="shared" si="18"/>
        <v>0</v>
      </c>
      <c r="U39" s="2">
        <f t="shared" si="2"/>
        <v>4.6442799999999806</v>
      </c>
      <c r="V39" t="str">
        <f t="shared" si="12"/>
        <v>Y</v>
      </c>
      <c r="W39" s="2">
        <f t="shared" si="13"/>
        <v>4.6442799999999806</v>
      </c>
      <c r="X39" s="2">
        <f t="shared" si="14"/>
        <v>0</v>
      </c>
      <c r="Y39" s="2"/>
      <c r="AA39" s="26">
        <f>SUM(AA36:AA38)</f>
        <v>198.8</v>
      </c>
      <c r="AB39" s="27" t="s">
        <v>55</v>
      </c>
    </row>
    <row r="40" spans="1:28" x14ac:dyDescent="0.2">
      <c r="A40">
        <v>13</v>
      </c>
      <c r="B40" s="1">
        <v>42737.541666666577</v>
      </c>
      <c r="C40">
        <v>47.3</v>
      </c>
      <c r="D40" s="15">
        <f t="shared" si="3"/>
        <v>47.3</v>
      </c>
      <c r="E40">
        <v>32</v>
      </c>
      <c r="F40" s="6">
        <v>6.3270900000000001</v>
      </c>
      <c r="G40" s="6">
        <v>45.766040000000004</v>
      </c>
      <c r="H40" s="6">
        <f t="shared" si="0"/>
        <v>52.093130000000002</v>
      </c>
      <c r="I40" s="6">
        <f t="shared" si="4"/>
        <v>15.299999999999997</v>
      </c>
      <c r="J40" s="6">
        <f t="shared" si="15"/>
        <v>0</v>
      </c>
      <c r="K40" s="3">
        <f t="shared" si="16"/>
        <v>0</v>
      </c>
      <c r="L40" s="6">
        <f t="shared" si="17"/>
        <v>36.793130000000005</v>
      </c>
      <c r="M40" s="6">
        <f t="shared" si="5"/>
        <v>220</v>
      </c>
      <c r="N40" s="6">
        <f t="shared" si="6"/>
        <v>36.793130000000019</v>
      </c>
      <c r="O40" s="2">
        <f t="shared" si="7"/>
        <v>-32</v>
      </c>
      <c r="P40" s="2">
        <f t="shared" si="8"/>
        <v>0</v>
      </c>
      <c r="Q40" s="2">
        <f t="shared" si="9"/>
        <v>47.3</v>
      </c>
      <c r="R40" s="2">
        <f t="shared" si="10"/>
        <v>47.3</v>
      </c>
      <c r="S40" s="2">
        <f t="shared" si="1"/>
        <v>0</v>
      </c>
      <c r="T40" s="2">
        <f t="shared" si="18"/>
        <v>0</v>
      </c>
      <c r="U40" s="2">
        <f t="shared" si="2"/>
        <v>4.7931300000000192</v>
      </c>
      <c r="V40" t="str">
        <f t="shared" si="12"/>
        <v>Y</v>
      </c>
      <c r="W40" s="2">
        <f t="shared" si="13"/>
        <v>4.7931300000000192</v>
      </c>
      <c r="X40" s="2">
        <f t="shared" si="14"/>
        <v>0</v>
      </c>
      <c r="Y40" s="2"/>
    </row>
    <row r="41" spans="1:28" x14ac:dyDescent="0.2">
      <c r="A41">
        <v>14</v>
      </c>
      <c r="B41" s="1">
        <v>42737.583333333241</v>
      </c>
      <c r="C41">
        <v>49.2</v>
      </c>
      <c r="D41" s="15">
        <f t="shared" si="3"/>
        <v>49.2</v>
      </c>
      <c r="E41">
        <v>32</v>
      </c>
      <c r="F41" s="6">
        <v>7.4613899999999997</v>
      </c>
      <c r="G41" s="6">
        <v>39.953560000000003</v>
      </c>
      <c r="H41" s="6">
        <f t="shared" si="0"/>
        <v>47.414950000000005</v>
      </c>
      <c r="I41" s="6">
        <f t="shared" si="4"/>
        <v>17.200000000000003</v>
      </c>
      <c r="J41" s="6">
        <f t="shared" si="15"/>
        <v>0</v>
      </c>
      <c r="K41" s="3">
        <f t="shared" si="16"/>
        <v>0</v>
      </c>
      <c r="L41" s="6">
        <f t="shared" si="17"/>
        <v>30.214950000000002</v>
      </c>
      <c r="M41" s="6">
        <f t="shared" si="5"/>
        <v>220</v>
      </c>
      <c r="N41" s="6">
        <f t="shared" si="6"/>
        <v>30.214949999999988</v>
      </c>
      <c r="O41" s="2">
        <f t="shared" si="7"/>
        <v>-30.214949999999988</v>
      </c>
      <c r="P41" s="2">
        <f t="shared" si="8"/>
        <v>1.7850500000000125</v>
      </c>
      <c r="Q41" s="2">
        <f t="shared" si="9"/>
        <v>47.41494999999999</v>
      </c>
      <c r="R41" s="2">
        <f t="shared" si="10"/>
        <v>47.41494999999999</v>
      </c>
      <c r="S41" s="2">
        <f t="shared" si="1"/>
        <v>0</v>
      </c>
      <c r="T41" s="2">
        <f t="shared" si="18"/>
        <v>0</v>
      </c>
      <c r="U41" s="2">
        <f t="shared" si="2"/>
        <v>0</v>
      </c>
      <c r="V41" t="str">
        <f t="shared" si="12"/>
        <v>Y</v>
      </c>
      <c r="W41" s="2">
        <f t="shared" si="13"/>
        <v>0</v>
      </c>
      <c r="X41" s="2">
        <f t="shared" si="14"/>
        <v>0</v>
      </c>
      <c r="Y41" s="2"/>
    </row>
    <row r="42" spans="1:28" x14ac:dyDescent="0.2">
      <c r="A42">
        <v>15</v>
      </c>
      <c r="B42" s="1">
        <v>42737.624999999905</v>
      </c>
      <c r="C42">
        <v>46.5</v>
      </c>
      <c r="D42" s="15">
        <f t="shared" si="3"/>
        <v>46.5</v>
      </c>
      <c r="E42">
        <v>32</v>
      </c>
      <c r="F42" s="6">
        <v>6.7046400000000004</v>
      </c>
      <c r="G42" s="6">
        <v>30.689419999999998</v>
      </c>
      <c r="H42" s="6">
        <f t="shared" si="0"/>
        <v>37.394059999999996</v>
      </c>
      <c r="I42" s="6">
        <f t="shared" si="4"/>
        <v>14.5</v>
      </c>
      <c r="J42" s="6">
        <f t="shared" si="15"/>
        <v>0</v>
      </c>
      <c r="K42" s="3">
        <f t="shared" si="16"/>
        <v>0</v>
      </c>
      <c r="L42" s="6">
        <f t="shared" si="17"/>
        <v>22.894059999999996</v>
      </c>
      <c r="M42" s="6">
        <f t="shared" si="5"/>
        <v>220</v>
      </c>
      <c r="N42" s="6">
        <f t="shared" si="6"/>
        <v>22.894059999999996</v>
      </c>
      <c r="O42" s="2">
        <f t="shared" si="7"/>
        <v>-22.894059999999996</v>
      </c>
      <c r="P42" s="2">
        <f t="shared" si="8"/>
        <v>9.1059400000000039</v>
      </c>
      <c r="Q42" s="2">
        <f t="shared" si="9"/>
        <v>37.394059999999996</v>
      </c>
      <c r="R42" s="2">
        <f t="shared" si="10"/>
        <v>37.394059999999996</v>
      </c>
      <c r="S42" s="2">
        <f t="shared" si="1"/>
        <v>0</v>
      </c>
      <c r="T42" s="2">
        <f t="shared" si="18"/>
        <v>0</v>
      </c>
      <c r="U42" s="2">
        <f t="shared" si="2"/>
        <v>0</v>
      </c>
      <c r="V42" t="str">
        <f t="shared" si="12"/>
        <v>Y</v>
      </c>
      <c r="W42" s="2">
        <f t="shared" si="13"/>
        <v>0</v>
      </c>
      <c r="X42" s="2">
        <f t="shared" si="14"/>
        <v>0</v>
      </c>
      <c r="Y42" s="2"/>
    </row>
    <row r="43" spans="1:28" x14ac:dyDescent="0.2">
      <c r="A43">
        <v>16</v>
      </c>
      <c r="B43" s="1">
        <v>42737.66666666657</v>
      </c>
      <c r="C43">
        <v>47.4</v>
      </c>
      <c r="D43" s="15">
        <f t="shared" si="3"/>
        <v>47.4</v>
      </c>
      <c r="E43">
        <v>32</v>
      </c>
      <c r="F43" s="6">
        <v>5.2511400000000004</v>
      </c>
      <c r="G43" s="6">
        <v>17.84629</v>
      </c>
      <c r="H43" s="6">
        <f t="shared" si="0"/>
        <v>23.097429999999999</v>
      </c>
      <c r="I43" s="6">
        <f t="shared" si="4"/>
        <v>15.399999999999999</v>
      </c>
      <c r="J43" s="6">
        <f t="shared" si="15"/>
        <v>0</v>
      </c>
      <c r="K43" s="3">
        <f t="shared" si="16"/>
        <v>0</v>
      </c>
      <c r="L43" s="6">
        <f t="shared" si="17"/>
        <v>7.6974300000000007</v>
      </c>
      <c r="M43" s="6">
        <f t="shared" si="5"/>
        <v>220</v>
      </c>
      <c r="N43" s="6">
        <f t="shared" si="6"/>
        <v>7.6974299999999971</v>
      </c>
      <c r="O43" s="2">
        <f t="shared" si="7"/>
        <v>-7.6974299999999971</v>
      </c>
      <c r="P43" s="2">
        <f t="shared" si="8"/>
        <v>24.302570000000003</v>
      </c>
      <c r="Q43" s="2">
        <f t="shared" si="9"/>
        <v>23.097429999999996</v>
      </c>
      <c r="R43" s="2">
        <f t="shared" si="10"/>
        <v>23.097429999999996</v>
      </c>
      <c r="S43" s="2">
        <f t="shared" si="1"/>
        <v>0</v>
      </c>
      <c r="T43" s="2">
        <f t="shared" si="18"/>
        <v>0</v>
      </c>
      <c r="U43" s="2">
        <f t="shared" si="2"/>
        <v>0</v>
      </c>
      <c r="V43" t="str">
        <f t="shared" si="12"/>
        <v>Y</v>
      </c>
      <c r="W43" s="2">
        <f t="shared" si="13"/>
        <v>0</v>
      </c>
      <c r="X43" s="2">
        <f t="shared" si="14"/>
        <v>0</v>
      </c>
      <c r="Y43" s="2"/>
    </row>
    <row r="44" spans="1:28" x14ac:dyDescent="0.2">
      <c r="A44">
        <v>17</v>
      </c>
      <c r="B44" s="1">
        <v>42737.708333333234</v>
      </c>
      <c r="C44">
        <v>48.1</v>
      </c>
      <c r="D44" s="15">
        <f t="shared" si="3"/>
        <v>48.1</v>
      </c>
      <c r="E44">
        <v>32</v>
      </c>
      <c r="F44" s="6">
        <v>4.4255899999999997</v>
      </c>
      <c r="G44" s="6">
        <v>3.1614870000000002</v>
      </c>
      <c r="H44" s="6">
        <f t="shared" si="0"/>
        <v>7.5870769999999998</v>
      </c>
      <c r="I44" s="6">
        <f t="shared" si="4"/>
        <v>16.100000000000001</v>
      </c>
      <c r="J44" s="6">
        <f t="shared" si="15"/>
        <v>8.5129230000000007</v>
      </c>
      <c r="K44" s="3">
        <f t="shared" si="16"/>
        <v>9.7290548571428701</v>
      </c>
      <c r="L44" s="6">
        <f t="shared" si="17"/>
        <v>0</v>
      </c>
      <c r="M44" s="6">
        <f t="shared" si="5"/>
        <v>210.27094514285713</v>
      </c>
      <c r="N44" s="6">
        <f t="shared" si="6"/>
        <v>1.2161318571428694</v>
      </c>
      <c r="O44" s="2">
        <f t="shared" si="7"/>
        <v>-1.2161318571428694</v>
      </c>
      <c r="P44" s="2">
        <f t="shared" si="8"/>
        <v>30.783868142857131</v>
      </c>
      <c r="Q44" s="2">
        <f t="shared" si="9"/>
        <v>17.316131857142871</v>
      </c>
      <c r="R44" s="2">
        <f t="shared" si="10"/>
        <v>7.5870769999999998</v>
      </c>
      <c r="S44" s="2">
        <f t="shared" si="1"/>
        <v>9.7290548571428701</v>
      </c>
      <c r="T44" s="2">
        <f t="shared" si="18"/>
        <v>0</v>
      </c>
      <c r="U44" s="2">
        <f t="shared" si="2"/>
        <v>0</v>
      </c>
      <c r="V44" t="str">
        <f t="shared" si="12"/>
        <v>N</v>
      </c>
      <c r="W44" s="2">
        <f t="shared" si="13"/>
        <v>0</v>
      </c>
      <c r="X44" s="2">
        <f t="shared" si="14"/>
        <v>0</v>
      </c>
      <c r="Y44" s="2"/>
    </row>
    <row r="45" spans="1:28" x14ac:dyDescent="0.2">
      <c r="A45">
        <v>18</v>
      </c>
      <c r="B45" s="1">
        <v>42737.749999999898</v>
      </c>
      <c r="C45">
        <v>47.2</v>
      </c>
      <c r="D45" s="15">
        <f t="shared" si="3"/>
        <v>47.2</v>
      </c>
      <c r="E45">
        <v>32</v>
      </c>
      <c r="F45" s="6">
        <v>3.96963</v>
      </c>
      <c r="G45" s="6">
        <v>-1.5167529999999999E-2</v>
      </c>
      <c r="H45" s="6">
        <f t="shared" si="0"/>
        <v>3.9544624700000002</v>
      </c>
      <c r="I45" s="6">
        <f t="shared" si="4"/>
        <v>15.200000000000003</v>
      </c>
      <c r="J45" s="6">
        <f t="shared" si="15"/>
        <v>11.245537530000004</v>
      </c>
      <c r="K45" s="3">
        <f t="shared" si="16"/>
        <v>12.852042891428567</v>
      </c>
      <c r="L45" s="6">
        <f t="shared" si="17"/>
        <v>0</v>
      </c>
      <c r="M45" s="6">
        <f t="shared" si="5"/>
        <v>197.41890225142856</v>
      </c>
      <c r="N45" s="6">
        <f t="shared" si="6"/>
        <v>1.6065053614285603</v>
      </c>
      <c r="O45" s="2">
        <f t="shared" si="7"/>
        <v>-1.6065053614285603</v>
      </c>
      <c r="P45" s="2">
        <f t="shared" si="8"/>
        <v>30.39349463857144</v>
      </c>
      <c r="Q45" s="2">
        <f t="shared" si="9"/>
        <v>16.806505361428563</v>
      </c>
      <c r="R45" s="2">
        <f t="shared" si="10"/>
        <v>3.9544624700000002</v>
      </c>
      <c r="S45" s="2">
        <f t="shared" si="1"/>
        <v>12.852042891428564</v>
      </c>
      <c r="T45" s="2">
        <f t="shared" si="18"/>
        <v>0</v>
      </c>
      <c r="U45" s="2">
        <f t="shared" si="2"/>
        <v>0</v>
      </c>
      <c r="V45" t="str">
        <f t="shared" si="12"/>
        <v>N</v>
      </c>
      <c r="W45" s="2">
        <f t="shared" si="13"/>
        <v>0</v>
      </c>
      <c r="X45" s="2">
        <f t="shared" si="14"/>
        <v>0</v>
      </c>
      <c r="Y45" s="2"/>
    </row>
    <row r="46" spans="1:28" x14ac:dyDescent="0.2">
      <c r="A46">
        <v>19</v>
      </c>
      <c r="B46" s="1">
        <v>42737.791666666562</v>
      </c>
      <c r="C46">
        <v>47.2</v>
      </c>
      <c r="D46" s="15">
        <f t="shared" si="3"/>
        <v>47.2</v>
      </c>
      <c r="E46">
        <v>32</v>
      </c>
      <c r="F46" s="6">
        <v>2.4342199999999998</v>
      </c>
      <c r="G46" s="6">
        <v>-1.5167529999999999E-2</v>
      </c>
      <c r="H46" s="6">
        <f t="shared" si="0"/>
        <v>2.41905247</v>
      </c>
      <c r="I46" s="6">
        <f t="shared" si="4"/>
        <v>15.200000000000003</v>
      </c>
      <c r="J46" s="6">
        <f t="shared" si="15"/>
        <v>12.780947530000002</v>
      </c>
      <c r="K46" s="3">
        <f t="shared" si="16"/>
        <v>14.606797177142852</v>
      </c>
      <c r="L46" s="6">
        <f t="shared" si="17"/>
        <v>0</v>
      </c>
      <c r="M46" s="6">
        <f t="shared" si="5"/>
        <v>182.81210507428571</v>
      </c>
      <c r="N46" s="6">
        <f t="shared" si="6"/>
        <v>1.82584964714286</v>
      </c>
      <c r="O46" s="2">
        <f t="shared" si="7"/>
        <v>-1.82584964714286</v>
      </c>
      <c r="P46" s="2">
        <f t="shared" si="8"/>
        <v>30.17415035285714</v>
      </c>
      <c r="Q46" s="2">
        <f t="shared" si="9"/>
        <v>17.025849647142863</v>
      </c>
      <c r="R46" s="2">
        <f t="shared" si="10"/>
        <v>2.41905247</v>
      </c>
      <c r="S46" s="2">
        <f t="shared" si="1"/>
        <v>14.606797177142862</v>
      </c>
      <c r="T46" s="2">
        <f t="shared" si="18"/>
        <v>0</v>
      </c>
      <c r="U46" s="2">
        <f t="shared" si="2"/>
        <v>0</v>
      </c>
      <c r="V46" t="str">
        <f t="shared" si="12"/>
        <v>N</v>
      </c>
      <c r="W46" s="2">
        <f t="shared" si="13"/>
        <v>0</v>
      </c>
      <c r="X46" s="2">
        <f t="shared" si="14"/>
        <v>0</v>
      </c>
      <c r="Y46" s="2"/>
    </row>
    <row r="47" spans="1:28" x14ac:dyDescent="0.2">
      <c r="A47">
        <v>20</v>
      </c>
      <c r="B47" s="1">
        <v>42737.833333333227</v>
      </c>
      <c r="C47">
        <v>47.5</v>
      </c>
      <c r="D47" s="15">
        <f t="shared" si="3"/>
        <v>47.5</v>
      </c>
      <c r="E47">
        <v>32</v>
      </c>
      <c r="F47" s="6">
        <v>3.32314</v>
      </c>
      <c r="G47" s="6">
        <v>-1.5167529999999999E-2</v>
      </c>
      <c r="H47" s="6">
        <f t="shared" si="0"/>
        <v>3.3079724700000002</v>
      </c>
      <c r="I47" s="6">
        <f t="shared" si="4"/>
        <v>15.5</v>
      </c>
      <c r="J47" s="6">
        <f t="shared" si="15"/>
        <v>12.192027530000001</v>
      </c>
      <c r="K47" s="3">
        <f t="shared" si="16"/>
        <v>13.933745748571425</v>
      </c>
      <c r="L47" s="6">
        <f t="shared" si="17"/>
        <v>0</v>
      </c>
      <c r="M47" s="6">
        <f t="shared" si="5"/>
        <v>168.87835932571429</v>
      </c>
      <c r="N47" s="6">
        <f t="shared" si="6"/>
        <v>1.7417182185714353</v>
      </c>
      <c r="O47" s="2">
        <f t="shared" si="7"/>
        <v>-1.7417182185714353</v>
      </c>
      <c r="P47" s="2">
        <f t="shared" si="8"/>
        <v>30.258281781428565</v>
      </c>
      <c r="Q47" s="2">
        <f t="shared" si="9"/>
        <v>17.241718218571435</v>
      </c>
      <c r="R47" s="2">
        <f t="shared" si="10"/>
        <v>3.3079724700000002</v>
      </c>
      <c r="S47" s="2">
        <f t="shared" si="1"/>
        <v>13.933745748571436</v>
      </c>
      <c r="T47" s="2">
        <f t="shared" si="18"/>
        <v>0</v>
      </c>
      <c r="U47" s="2">
        <f t="shared" si="2"/>
        <v>0</v>
      </c>
      <c r="V47" t="str">
        <f t="shared" si="12"/>
        <v>N</v>
      </c>
      <c r="W47" s="2">
        <f t="shared" si="13"/>
        <v>0</v>
      </c>
      <c r="X47" s="2">
        <f t="shared" si="14"/>
        <v>0</v>
      </c>
      <c r="Y47" s="2"/>
    </row>
    <row r="48" spans="1:28" x14ac:dyDescent="0.2">
      <c r="A48">
        <v>21</v>
      </c>
      <c r="B48" s="1">
        <v>42737.874999999891</v>
      </c>
      <c r="C48">
        <v>44.9</v>
      </c>
      <c r="D48" s="15">
        <f t="shared" si="3"/>
        <v>44.9</v>
      </c>
      <c r="E48">
        <v>32</v>
      </c>
      <c r="F48" s="6">
        <v>2.46027</v>
      </c>
      <c r="G48" s="6">
        <v>-1.5167529999999999E-2</v>
      </c>
      <c r="H48" s="6">
        <f t="shared" si="0"/>
        <v>2.4451024700000001</v>
      </c>
      <c r="I48" s="6">
        <f t="shared" si="4"/>
        <v>12.899999999999999</v>
      </c>
      <c r="J48" s="6">
        <f t="shared" si="15"/>
        <v>10.454897529999998</v>
      </c>
      <c r="K48" s="3">
        <f t="shared" si="16"/>
        <v>11.948454319999996</v>
      </c>
      <c r="L48" s="6">
        <f t="shared" si="17"/>
        <v>0</v>
      </c>
      <c r="M48" s="6">
        <f t="shared" si="5"/>
        <v>156.92990500571429</v>
      </c>
      <c r="N48" s="6">
        <f t="shared" si="6"/>
        <v>1.4935567899999853</v>
      </c>
      <c r="O48" s="2">
        <f t="shared" si="7"/>
        <v>-1.4935567899999853</v>
      </c>
      <c r="P48" s="2">
        <f t="shared" si="8"/>
        <v>30.506443210000015</v>
      </c>
      <c r="Q48" s="2">
        <f t="shared" si="9"/>
        <v>14.393556789999984</v>
      </c>
      <c r="R48" s="2">
        <f t="shared" si="10"/>
        <v>2.4451024700000001</v>
      </c>
      <c r="S48" s="2">
        <f t="shared" si="1"/>
        <v>11.948454319999984</v>
      </c>
      <c r="T48" s="2">
        <f t="shared" si="18"/>
        <v>0</v>
      </c>
      <c r="U48" s="2">
        <f t="shared" si="2"/>
        <v>0</v>
      </c>
      <c r="V48" t="str">
        <f t="shared" si="12"/>
        <v>N</v>
      </c>
      <c r="W48" s="2">
        <f t="shared" si="13"/>
        <v>0</v>
      </c>
      <c r="X48" s="2">
        <f t="shared" si="14"/>
        <v>0</v>
      </c>
      <c r="Y48" s="2"/>
    </row>
    <row r="49" spans="1:25" x14ac:dyDescent="0.2">
      <c r="A49">
        <v>22</v>
      </c>
      <c r="B49" s="1">
        <v>42737.916666666555</v>
      </c>
      <c r="C49">
        <v>44.1</v>
      </c>
      <c r="D49" s="15">
        <f t="shared" si="3"/>
        <v>44.1</v>
      </c>
      <c r="E49">
        <v>32</v>
      </c>
      <c r="F49" s="6">
        <v>2.0653899999999998</v>
      </c>
      <c r="G49" s="6">
        <v>-1.5167529999999999E-2</v>
      </c>
      <c r="H49" s="6">
        <f t="shared" si="0"/>
        <v>2.05022247</v>
      </c>
      <c r="I49" s="6">
        <f t="shared" si="4"/>
        <v>12.100000000000001</v>
      </c>
      <c r="J49" s="6">
        <f t="shared" si="15"/>
        <v>10.049777530000002</v>
      </c>
      <c r="K49" s="3">
        <f t="shared" si="16"/>
        <v>11.485460034285722</v>
      </c>
      <c r="L49" s="6">
        <f t="shared" si="17"/>
        <v>0</v>
      </c>
      <c r="M49" s="6">
        <f t="shared" si="5"/>
        <v>145.44444497142857</v>
      </c>
      <c r="N49" s="6">
        <f t="shared" si="6"/>
        <v>1.4356825042857224</v>
      </c>
      <c r="O49" s="2">
        <f t="shared" si="7"/>
        <v>-1.4356825042857224</v>
      </c>
      <c r="P49" s="2">
        <f t="shared" si="8"/>
        <v>30.564317495714278</v>
      </c>
      <c r="Q49" s="2">
        <f t="shared" si="9"/>
        <v>13.535682504285724</v>
      </c>
      <c r="R49" s="2">
        <f t="shared" si="10"/>
        <v>2.05022247</v>
      </c>
      <c r="S49" s="2">
        <f t="shared" si="1"/>
        <v>11.485460034285724</v>
      </c>
      <c r="T49" s="2">
        <f t="shared" si="18"/>
        <v>0</v>
      </c>
      <c r="U49" s="2">
        <f t="shared" si="2"/>
        <v>0</v>
      </c>
      <c r="V49" t="str">
        <f t="shared" si="12"/>
        <v>N</v>
      </c>
      <c r="W49" s="2">
        <f t="shared" si="13"/>
        <v>0</v>
      </c>
      <c r="X49" s="2">
        <f t="shared" si="14"/>
        <v>0</v>
      </c>
      <c r="Y49" s="2"/>
    </row>
    <row r="50" spans="1:25" x14ac:dyDescent="0.2">
      <c r="A50">
        <v>23</v>
      </c>
      <c r="B50" s="1">
        <v>42737.958333333219</v>
      </c>
      <c r="C50">
        <v>40.5</v>
      </c>
      <c r="D50" s="15">
        <f t="shared" si="3"/>
        <v>40.5</v>
      </c>
      <c r="E50">
        <v>32</v>
      </c>
      <c r="F50" s="6">
        <v>3.1832699999999998</v>
      </c>
      <c r="G50" s="6">
        <v>-1.5167529999999999E-2</v>
      </c>
      <c r="H50" s="6">
        <f t="shared" si="0"/>
        <v>3.16810247</v>
      </c>
      <c r="I50" s="6">
        <f t="shared" si="4"/>
        <v>8.5</v>
      </c>
      <c r="J50" s="6">
        <f t="shared" si="15"/>
        <v>5.33189753</v>
      </c>
      <c r="K50" s="3">
        <f t="shared" si="16"/>
        <v>6.0935971771428683</v>
      </c>
      <c r="L50" s="6">
        <f t="shared" si="17"/>
        <v>0</v>
      </c>
      <c r="M50" s="6">
        <f t="shared" si="5"/>
        <v>139.3508477942857</v>
      </c>
      <c r="N50" s="6">
        <f t="shared" si="6"/>
        <v>0.7616996471428763</v>
      </c>
      <c r="O50" s="2">
        <f t="shared" si="7"/>
        <v>-0.7616996471428763</v>
      </c>
      <c r="P50" s="2">
        <f t="shared" si="8"/>
        <v>31.238300352857124</v>
      </c>
      <c r="Q50" s="2">
        <f t="shared" si="9"/>
        <v>9.2616996471428763</v>
      </c>
      <c r="R50" s="2">
        <f t="shared" si="10"/>
        <v>3.16810247</v>
      </c>
      <c r="S50" s="2">
        <f t="shared" si="1"/>
        <v>6.0935971771428763</v>
      </c>
      <c r="T50" s="2">
        <f t="shared" si="18"/>
        <v>0</v>
      </c>
      <c r="U50" s="2">
        <f t="shared" si="2"/>
        <v>0</v>
      </c>
      <c r="V50" t="str">
        <f t="shared" si="12"/>
        <v>N</v>
      </c>
      <c r="W50" s="2">
        <f t="shared" si="13"/>
        <v>0</v>
      </c>
      <c r="X50" s="2">
        <f t="shared" si="14"/>
        <v>0</v>
      </c>
      <c r="Y50" s="2"/>
    </row>
    <row r="51" spans="1:25" x14ac:dyDescent="0.2">
      <c r="A51">
        <v>0</v>
      </c>
      <c r="B51" s="1">
        <v>42737.999999999884</v>
      </c>
      <c r="C51">
        <v>38.4</v>
      </c>
      <c r="D51" s="15">
        <f t="shared" si="3"/>
        <v>38.4</v>
      </c>
      <c r="E51">
        <v>32</v>
      </c>
      <c r="F51" s="6">
        <v>3.1160999999999999</v>
      </c>
      <c r="G51" s="6">
        <v>-1.5167529999999999E-2</v>
      </c>
      <c r="H51" s="6">
        <f t="shared" si="0"/>
        <v>3.1009324700000001</v>
      </c>
      <c r="I51" s="6">
        <f t="shared" si="4"/>
        <v>6.3999999999999986</v>
      </c>
      <c r="J51" s="6">
        <f t="shared" si="15"/>
        <v>3.2990675299999985</v>
      </c>
      <c r="K51" s="3">
        <f t="shared" si="16"/>
        <v>3.7703628914285616</v>
      </c>
      <c r="L51" s="6">
        <f t="shared" si="17"/>
        <v>0</v>
      </c>
      <c r="M51" s="6">
        <f t="shared" si="5"/>
        <v>135.58048490285714</v>
      </c>
      <c r="N51" s="6">
        <f t="shared" si="6"/>
        <v>0.47129536142855954</v>
      </c>
      <c r="O51" s="2">
        <f t="shared" si="7"/>
        <v>-0.47129536142855954</v>
      </c>
      <c r="P51" s="2">
        <f t="shared" si="8"/>
        <v>31.52870463857144</v>
      </c>
      <c r="Q51" s="2">
        <f t="shared" si="9"/>
        <v>6.8712953614285581</v>
      </c>
      <c r="R51" s="2">
        <f t="shared" si="10"/>
        <v>3.1009324700000001</v>
      </c>
      <c r="S51" s="2">
        <f t="shared" si="1"/>
        <v>3.7703628914285581</v>
      </c>
      <c r="T51" s="2">
        <f t="shared" si="18"/>
        <v>0</v>
      </c>
      <c r="U51" s="2">
        <f t="shared" si="2"/>
        <v>0</v>
      </c>
      <c r="V51" t="str">
        <f t="shared" si="12"/>
        <v>N</v>
      </c>
      <c r="W51" s="2">
        <f t="shared" si="13"/>
        <v>0</v>
      </c>
      <c r="X51" s="2">
        <f t="shared" si="14"/>
        <v>0</v>
      </c>
      <c r="Y51" s="2"/>
    </row>
    <row r="52" spans="1:25" x14ac:dyDescent="0.2">
      <c r="A52">
        <v>1</v>
      </c>
      <c r="B52" s="1">
        <v>42738.041666666548</v>
      </c>
      <c r="C52">
        <v>35.799999999999997</v>
      </c>
      <c r="D52" s="15">
        <f t="shared" si="3"/>
        <v>35.799999999999997</v>
      </c>
      <c r="E52">
        <v>32</v>
      </c>
      <c r="F52" s="6">
        <v>3.2885300000000002</v>
      </c>
      <c r="G52" s="6">
        <v>-1.5167529999999999E-2</v>
      </c>
      <c r="H52" s="6">
        <f t="shared" si="0"/>
        <v>3.2733624700000004</v>
      </c>
      <c r="I52" s="6">
        <f t="shared" si="4"/>
        <v>3.7999999999999972</v>
      </c>
      <c r="J52" s="6">
        <f t="shared" si="15"/>
        <v>0.5266375299999968</v>
      </c>
      <c r="K52" s="3">
        <f t="shared" si="16"/>
        <v>0.60187146285713311</v>
      </c>
      <c r="L52" s="6">
        <f t="shared" si="17"/>
        <v>0</v>
      </c>
      <c r="M52" s="6">
        <f t="shared" si="5"/>
        <v>134.97861344</v>
      </c>
      <c r="N52" s="6">
        <f t="shared" si="6"/>
        <v>7.5233932857145192E-2</v>
      </c>
      <c r="O52" s="2">
        <f t="shared" si="7"/>
        <v>-7.5233932857145192E-2</v>
      </c>
      <c r="P52" s="2">
        <f t="shared" si="8"/>
        <v>31.924766067142855</v>
      </c>
      <c r="Q52" s="2">
        <f t="shared" si="9"/>
        <v>3.8752339328571423</v>
      </c>
      <c r="R52" s="2">
        <f t="shared" si="10"/>
        <v>3.2733624700000004</v>
      </c>
      <c r="S52" s="2">
        <f t="shared" si="1"/>
        <v>0.60187146285714199</v>
      </c>
      <c r="T52" s="2">
        <f t="shared" si="18"/>
        <v>0</v>
      </c>
      <c r="U52" s="2">
        <f t="shared" si="2"/>
        <v>0</v>
      </c>
      <c r="V52" t="str">
        <f t="shared" si="12"/>
        <v>N</v>
      </c>
      <c r="W52" s="2">
        <f t="shared" si="13"/>
        <v>0</v>
      </c>
      <c r="X52" s="2">
        <f t="shared" si="14"/>
        <v>0</v>
      </c>
      <c r="Y52" s="2"/>
    </row>
    <row r="53" spans="1:25" x14ac:dyDescent="0.2">
      <c r="A53">
        <v>2</v>
      </c>
      <c r="B53" s="1">
        <v>42738.083333333212</v>
      </c>
      <c r="C53">
        <v>35.1</v>
      </c>
      <c r="D53" s="15">
        <f t="shared" si="3"/>
        <v>35.1</v>
      </c>
      <c r="E53">
        <v>32</v>
      </c>
      <c r="F53" s="6">
        <v>3.42761</v>
      </c>
      <c r="G53" s="6">
        <v>-1.5167529999999999E-2</v>
      </c>
      <c r="H53" s="6">
        <f t="shared" si="0"/>
        <v>3.4124424700000002</v>
      </c>
      <c r="I53" s="6">
        <f t="shared" si="4"/>
        <v>3.1000000000000014</v>
      </c>
      <c r="J53" s="6">
        <f t="shared" si="15"/>
        <v>0</v>
      </c>
      <c r="K53" s="3">
        <f t="shared" si="16"/>
        <v>0</v>
      </c>
      <c r="L53" s="6">
        <f t="shared" si="17"/>
        <v>0.31244246999999881</v>
      </c>
      <c r="M53" s="6">
        <f t="shared" si="5"/>
        <v>135.29105591000001</v>
      </c>
      <c r="N53" s="6">
        <f t="shared" si="6"/>
        <v>0</v>
      </c>
      <c r="O53" s="2">
        <f t="shared" si="7"/>
        <v>0</v>
      </c>
      <c r="P53" s="2">
        <f t="shared" si="8"/>
        <v>32</v>
      </c>
      <c r="Q53" s="2">
        <f t="shared" si="9"/>
        <v>3.1000000000000014</v>
      </c>
      <c r="R53" s="2">
        <f t="shared" si="10"/>
        <v>3.1000000000000014</v>
      </c>
      <c r="S53" s="2">
        <f t="shared" si="1"/>
        <v>0</v>
      </c>
      <c r="T53" s="2">
        <f t="shared" si="18"/>
        <v>0.31244247000000769</v>
      </c>
      <c r="U53" s="2">
        <f t="shared" si="2"/>
        <v>0</v>
      </c>
      <c r="V53" t="str">
        <f t="shared" si="12"/>
        <v>N</v>
      </c>
      <c r="W53" s="2">
        <f t="shared" si="13"/>
        <v>0</v>
      </c>
      <c r="X53" s="2">
        <f t="shared" si="14"/>
        <v>0</v>
      </c>
      <c r="Y53" s="2"/>
    </row>
    <row r="54" spans="1:25" x14ac:dyDescent="0.2">
      <c r="A54">
        <v>3</v>
      </c>
      <c r="B54" s="1">
        <v>42738.124999999876</v>
      </c>
      <c r="C54">
        <v>34.1</v>
      </c>
      <c r="D54" s="15">
        <f t="shared" si="3"/>
        <v>34.1</v>
      </c>
      <c r="E54">
        <v>32</v>
      </c>
      <c r="F54" s="6">
        <v>2.98726</v>
      </c>
      <c r="G54" s="6">
        <v>-1.5167529999999999E-2</v>
      </c>
      <c r="H54" s="6">
        <f t="shared" si="0"/>
        <v>2.9720924700000002</v>
      </c>
      <c r="I54" s="6">
        <f t="shared" si="4"/>
        <v>2.1000000000000014</v>
      </c>
      <c r="J54" s="6">
        <f t="shared" si="15"/>
        <v>0</v>
      </c>
      <c r="K54" s="3">
        <f t="shared" si="16"/>
        <v>0</v>
      </c>
      <c r="L54" s="6">
        <f t="shared" si="17"/>
        <v>0.87209246999999879</v>
      </c>
      <c r="M54" s="6">
        <f t="shared" si="5"/>
        <v>136.16314838000002</v>
      </c>
      <c r="N54" s="6">
        <f t="shared" si="6"/>
        <v>0</v>
      </c>
      <c r="O54" s="2">
        <f t="shared" si="7"/>
        <v>0</v>
      </c>
      <c r="P54" s="2">
        <f t="shared" si="8"/>
        <v>32</v>
      </c>
      <c r="Q54" s="2">
        <f t="shared" si="9"/>
        <v>2.1000000000000014</v>
      </c>
      <c r="R54" s="2">
        <f t="shared" si="10"/>
        <v>2.1000000000000014</v>
      </c>
      <c r="S54" s="2">
        <f t="shared" si="1"/>
        <v>0</v>
      </c>
      <c r="T54" s="2">
        <f t="shared" si="18"/>
        <v>0.87209247000001255</v>
      </c>
      <c r="U54" s="2">
        <f t="shared" si="2"/>
        <v>0</v>
      </c>
      <c r="V54" t="str">
        <f t="shared" si="12"/>
        <v>N</v>
      </c>
      <c r="W54" s="2">
        <f t="shared" si="13"/>
        <v>0</v>
      </c>
      <c r="X54" s="2">
        <f t="shared" si="14"/>
        <v>0</v>
      </c>
      <c r="Y54" s="2"/>
    </row>
    <row r="55" spans="1:25" x14ac:dyDescent="0.2">
      <c r="A55">
        <v>4</v>
      </c>
      <c r="B55" s="1">
        <v>42738.166666666541</v>
      </c>
      <c r="C55">
        <v>33.299999999999997</v>
      </c>
      <c r="D55" s="15">
        <f t="shared" si="3"/>
        <v>33.299999999999997</v>
      </c>
      <c r="E55">
        <v>32</v>
      </c>
      <c r="F55" s="6">
        <v>2.2180900000000001</v>
      </c>
      <c r="G55" s="6">
        <v>-1.5167529999999999E-2</v>
      </c>
      <c r="H55" s="6">
        <f t="shared" si="0"/>
        <v>2.2029224700000003</v>
      </c>
      <c r="I55" s="6">
        <f t="shared" si="4"/>
        <v>1.2999999999999972</v>
      </c>
      <c r="J55" s="6">
        <f t="shared" si="15"/>
        <v>0</v>
      </c>
      <c r="K55" s="3">
        <f t="shared" si="16"/>
        <v>0</v>
      </c>
      <c r="L55" s="6">
        <f t="shared" si="17"/>
        <v>0.90292247000000314</v>
      </c>
      <c r="M55" s="6">
        <f t="shared" si="5"/>
        <v>137.06607085000002</v>
      </c>
      <c r="N55" s="6">
        <f t="shared" si="6"/>
        <v>0</v>
      </c>
      <c r="O55" s="2">
        <f t="shared" si="7"/>
        <v>0</v>
      </c>
      <c r="P55" s="2">
        <f t="shared" si="8"/>
        <v>32</v>
      </c>
      <c r="Q55" s="2">
        <f t="shared" si="9"/>
        <v>1.2999999999999972</v>
      </c>
      <c r="R55" s="2">
        <f t="shared" si="10"/>
        <v>1.2999999999999972</v>
      </c>
      <c r="S55" s="2">
        <f t="shared" si="1"/>
        <v>0</v>
      </c>
      <c r="T55" s="2">
        <f t="shared" si="18"/>
        <v>0.90292246999999293</v>
      </c>
      <c r="U55" s="2">
        <f t="shared" si="2"/>
        <v>0</v>
      </c>
      <c r="V55" t="str">
        <f t="shared" si="12"/>
        <v>N</v>
      </c>
      <c r="W55" s="2">
        <f t="shared" si="13"/>
        <v>0</v>
      </c>
      <c r="X55" s="2">
        <f t="shared" si="14"/>
        <v>0</v>
      </c>
      <c r="Y55" s="2"/>
    </row>
    <row r="56" spans="1:25" x14ac:dyDescent="0.2">
      <c r="A56">
        <v>5</v>
      </c>
      <c r="B56" s="1">
        <v>42738.208333333205</v>
      </c>
      <c r="C56">
        <v>33.1</v>
      </c>
      <c r="D56" s="15">
        <f t="shared" si="3"/>
        <v>33.1</v>
      </c>
      <c r="E56">
        <v>32</v>
      </c>
      <c r="F56" s="6">
        <v>2.5932599999999999</v>
      </c>
      <c r="G56" s="6">
        <v>-1.5167529999999999E-2</v>
      </c>
      <c r="H56" s="6">
        <f t="shared" si="0"/>
        <v>2.5780924700000001</v>
      </c>
      <c r="I56" s="6">
        <f t="shared" si="4"/>
        <v>1.1000000000000014</v>
      </c>
      <c r="J56" s="6">
        <f t="shared" si="15"/>
        <v>0</v>
      </c>
      <c r="K56" s="3">
        <f t="shared" si="16"/>
        <v>0</v>
      </c>
      <c r="L56" s="6">
        <f t="shared" si="17"/>
        <v>1.4780924699999987</v>
      </c>
      <c r="M56" s="6">
        <f t="shared" si="5"/>
        <v>138.54416332000002</v>
      </c>
      <c r="N56" s="6">
        <f t="shared" si="6"/>
        <v>0</v>
      </c>
      <c r="O56" s="2">
        <f t="shared" si="7"/>
        <v>0</v>
      </c>
      <c r="P56" s="2">
        <f t="shared" si="8"/>
        <v>32</v>
      </c>
      <c r="Q56" s="2">
        <f t="shared" si="9"/>
        <v>1.1000000000000014</v>
      </c>
      <c r="R56" s="2">
        <f t="shared" si="10"/>
        <v>1.1000000000000014</v>
      </c>
      <c r="S56" s="2">
        <f t="shared" si="1"/>
        <v>0</v>
      </c>
      <c r="T56" s="2">
        <f t="shared" si="18"/>
        <v>1.4780924700000071</v>
      </c>
      <c r="U56" s="2">
        <f t="shared" si="2"/>
        <v>0</v>
      </c>
      <c r="V56" t="str">
        <f t="shared" si="12"/>
        <v>N</v>
      </c>
      <c r="W56" s="2">
        <f t="shared" si="13"/>
        <v>0</v>
      </c>
      <c r="X56" s="2">
        <f t="shared" si="14"/>
        <v>0</v>
      </c>
      <c r="Y56" s="2"/>
    </row>
    <row r="57" spans="1:25" x14ac:dyDescent="0.2">
      <c r="A57">
        <v>6</v>
      </c>
      <c r="B57" s="1">
        <v>42738.249999999869</v>
      </c>
      <c r="C57">
        <v>33.299999999999997</v>
      </c>
      <c r="D57" s="15">
        <f t="shared" si="3"/>
        <v>33.299999999999997</v>
      </c>
      <c r="E57">
        <v>32</v>
      </c>
      <c r="F57" s="6">
        <v>2.7174999999999998</v>
      </c>
      <c r="G57" s="6">
        <v>-1.5167529999999999E-2</v>
      </c>
      <c r="H57" s="6">
        <f t="shared" si="0"/>
        <v>2.70233247</v>
      </c>
      <c r="I57" s="6">
        <f t="shared" si="4"/>
        <v>1.2999999999999972</v>
      </c>
      <c r="J57" s="6">
        <f t="shared" si="15"/>
        <v>0</v>
      </c>
      <c r="K57" s="3">
        <f t="shared" si="16"/>
        <v>0</v>
      </c>
      <c r="L57" s="6">
        <f t="shared" si="17"/>
        <v>1.4023324700000028</v>
      </c>
      <c r="M57" s="6">
        <f t="shared" si="5"/>
        <v>139.94649579000003</v>
      </c>
      <c r="N57" s="6">
        <f t="shared" si="6"/>
        <v>0</v>
      </c>
      <c r="O57" s="2">
        <f t="shared" si="7"/>
        <v>0</v>
      </c>
      <c r="P57" s="2">
        <f t="shared" si="8"/>
        <v>32</v>
      </c>
      <c r="Q57" s="2">
        <f t="shared" si="9"/>
        <v>1.2999999999999972</v>
      </c>
      <c r="R57" s="2">
        <f t="shared" si="10"/>
        <v>1.2999999999999972</v>
      </c>
      <c r="S57" s="2">
        <f t="shared" si="1"/>
        <v>0</v>
      </c>
      <c r="T57" s="2">
        <f t="shared" si="18"/>
        <v>1.4023324700000046</v>
      </c>
      <c r="U57" s="2">
        <f t="shared" si="2"/>
        <v>0</v>
      </c>
      <c r="V57" t="str">
        <f t="shared" si="12"/>
        <v>N</v>
      </c>
      <c r="W57" s="2">
        <f t="shared" si="13"/>
        <v>0</v>
      </c>
      <c r="X57" s="2">
        <f t="shared" si="14"/>
        <v>0</v>
      </c>
      <c r="Y57" s="2"/>
    </row>
    <row r="58" spans="1:25" x14ac:dyDescent="0.2">
      <c r="A58">
        <v>7</v>
      </c>
      <c r="B58" s="1">
        <v>42738.291666666533</v>
      </c>
      <c r="C58">
        <v>37.5</v>
      </c>
      <c r="D58" s="15">
        <f t="shared" si="3"/>
        <v>37.5</v>
      </c>
      <c r="E58">
        <v>32</v>
      </c>
      <c r="F58" s="6">
        <v>3.0718999999999999</v>
      </c>
      <c r="G58" s="6">
        <v>6.3702100000000002</v>
      </c>
      <c r="H58" s="6">
        <f t="shared" si="0"/>
        <v>9.4421099999999996</v>
      </c>
      <c r="I58" s="6">
        <f t="shared" si="4"/>
        <v>5.5</v>
      </c>
      <c r="J58" s="6">
        <f t="shared" si="15"/>
        <v>0</v>
      </c>
      <c r="K58" s="3">
        <f t="shared" si="16"/>
        <v>0</v>
      </c>
      <c r="L58" s="6">
        <f t="shared" si="17"/>
        <v>3.9421099999999996</v>
      </c>
      <c r="M58" s="6">
        <f t="shared" si="5"/>
        <v>143.88860579000004</v>
      </c>
      <c r="N58" s="6">
        <f t="shared" si="6"/>
        <v>0</v>
      </c>
      <c r="O58" s="2">
        <f t="shared" si="7"/>
        <v>0</v>
      </c>
      <c r="P58" s="2">
        <f t="shared" si="8"/>
        <v>32</v>
      </c>
      <c r="Q58" s="2">
        <f t="shared" si="9"/>
        <v>5.5</v>
      </c>
      <c r="R58" s="2">
        <f t="shared" si="10"/>
        <v>5.5</v>
      </c>
      <c r="S58" s="2">
        <f t="shared" si="1"/>
        <v>0</v>
      </c>
      <c r="T58" s="2">
        <f t="shared" si="18"/>
        <v>3.9421100000000138</v>
      </c>
      <c r="U58" s="2">
        <f t="shared" si="2"/>
        <v>0</v>
      </c>
      <c r="V58" t="str">
        <f t="shared" si="12"/>
        <v>N</v>
      </c>
      <c r="W58" s="2">
        <f t="shared" si="13"/>
        <v>0</v>
      </c>
      <c r="X58" s="2">
        <f t="shared" si="14"/>
        <v>0</v>
      </c>
      <c r="Y58" s="2"/>
    </row>
    <row r="59" spans="1:25" x14ac:dyDescent="0.2">
      <c r="A59">
        <v>8</v>
      </c>
      <c r="B59" s="1">
        <v>42738.333333333198</v>
      </c>
      <c r="C59">
        <v>40.4</v>
      </c>
      <c r="D59" s="15">
        <f t="shared" si="3"/>
        <v>40.4</v>
      </c>
      <c r="E59">
        <v>32</v>
      </c>
      <c r="F59" s="6">
        <v>2.5880000000000001</v>
      </c>
      <c r="G59" s="6">
        <v>6.2057199999999995</v>
      </c>
      <c r="H59" s="6">
        <f t="shared" si="0"/>
        <v>8.7937200000000004</v>
      </c>
      <c r="I59" s="6">
        <f t="shared" si="4"/>
        <v>8.3999999999999986</v>
      </c>
      <c r="J59" s="6">
        <f t="shared" si="15"/>
        <v>0</v>
      </c>
      <c r="K59" s="3">
        <f t="shared" si="16"/>
        <v>0</v>
      </c>
      <c r="L59" s="6">
        <f t="shared" si="17"/>
        <v>0.39372000000000185</v>
      </c>
      <c r="M59" s="6">
        <f t="shared" si="5"/>
        <v>144.28232579000004</v>
      </c>
      <c r="N59" s="6">
        <f t="shared" si="6"/>
        <v>0</v>
      </c>
      <c r="O59" s="2">
        <f t="shared" si="7"/>
        <v>0</v>
      </c>
      <c r="P59" s="2">
        <f t="shared" si="8"/>
        <v>32</v>
      </c>
      <c r="Q59" s="2">
        <f t="shared" si="9"/>
        <v>8.3999999999999986</v>
      </c>
      <c r="R59" s="2">
        <f t="shared" si="10"/>
        <v>8.3999999999999986</v>
      </c>
      <c r="S59" s="2">
        <f t="shared" si="1"/>
        <v>0</v>
      </c>
      <c r="T59" s="2">
        <f t="shared" si="18"/>
        <v>0.39372000000000185</v>
      </c>
      <c r="U59" s="2">
        <f t="shared" si="2"/>
        <v>0</v>
      </c>
      <c r="V59" t="str">
        <f t="shared" si="12"/>
        <v>Y</v>
      </c>
      <c r="W59" s="2">
        <f t="shared" si="13"/>
        <v>0</v>
      </c>
      <c r="X59" s="2">
        <f t="shared" si="14"/>
        <v>0</v>
      </c>
      <c r="Y59" s="2"/>
    </row>
    <row r="60" spans="1:25" x14ac:dyDescent="0.2">
      <c r="A60">
        <v>9</v>
      </c>
      <c r="B60" s="1">
        <v>42738.374999999862</v>
      </c>
      <c r="C60">
        <v>41.6</v>
      </c>
      <c r="D60" s="15">
        <f t="shared" si="3"/>
        <v>41.6</v>
      </c>
      <c r="E60">
        <v>32</v>
      </c>
      <c r="F60" s="6">
        <v>3.2172100000000001</v>
      </c>
      <c r="G60" s="6">
        <v>32.846379999999996</v>
      </c>
      <c r="H60" s="6">
        <f t="shared" si="0"/>
        <v>36.063589999999998</v>
      </c>
      <c r="I60" s="6">
        <f t="shared" si="4"/>
        <v>9.6000000000000014</v>
      </c>
      <c r="J60" s="6">
        <f t="shared" si="15"/>
        <v>0</v>
      </c>
      <c r="K60" s="3">
        <f t="shared" si="16"/>
        <v>0</v>
      </c>
      <c r="L60" s="6">
        <f t="shared" si="17"/>
        <v>26.463589999999996</v>
      </c>
      <c r="M60" s="6">
        <f t="shared" si="5"/>
        <v>170.74591579000003</v>
      </c>
      <c r="N60" s="6">
        <f t="shared" si="6"/>
        <v>0</v>
      </c>
      <c r="O60" s="2">
        <f t="shared" si="7"/>
        <v>0</v>
      </c>
      <c r="P60" s="2">
        <f t="shared" si="8"/>
        <v>32</v>
      </c>
      <c r="Q60" s="2">
        <f t="shared" si="9"/>
        <v>9.6000000000000014</v>
      </c>
      <c r="R60" s="2">
        <f t="shared" si="10"/>
        <v>9.6000000000000014</v>
      </c>
      <c r="S60" s="2">
        <f t="shared" si="1"/>
        <v>0</v>
      </c>
      <c r="T60" s="2">
        <f t="shared" si="18"/>
        <v>26.463589999999982</v>
      </c>
      <c r="U60" s="2">
        <f t="shared" si="2"/>
        <v>0</v>
      </c>
      <c r="V60" t="str">
        <f t="shared" si="12"/>
        <v>Y</v>
      </c>
      <c r="W60" s="2">
        <f t="shared" si="13"/>
        <v>0</v>
      </c>
      <c r="X60" s="2">
        <f t="shared" si="14"/>
        <v>0</v>
      </c>
      <c r="Y60" s="2"/>
    </row>
    <row r="61" spans="1:25" x14ac:dyDescent="0.2">
      <c r="A61">
        <v>10</v>
      </c>
      <c r="B61" s="1">
        <v>42738.416666666526</v>
      </c>
      <c r="C61">
        <v>45.3</v>
      </c>
      <c r="D61" s="15">
        <f t="shared" si="3"/>
        <v>45.3</v>
      </c>
      <c r="E61">
        <v>32</v>
      </c>
      <c r="F61" s="6">
        <v>2.5525099999999998</v>
      </c>
      <c r="G61" s="6">
        <v>36.193390000000001</v>
      </c>
      <c r="H61" s="6">
        <f t="shared" si="0"/>
        <v>38.745899999999999</v>
      </c>
      <c r="I61" s="6">
        <f t="shared" si="4"/>
        <v>13.299999999999997</v>
      </c>
      <c r="J61" s="6">
        <f t="shared" si="15"/>
        <v>0</v>
      </c>
      <c r="K61" s="3">
        <f t="shared" si="16"/>
        <v>0</v>
      </c>
      <c r="L61" s="6">
        <f t="shared" si="17"/>
        <v>25.445900000000002</v>
      </c>
      <c r="M61" s="6">
        <f t="shared" si="5"/>
        <v>196.19181579000002</v>
      </c>
      <c r="N61" s="6">
        <f t="shared" si="6"/>
        <v>0</v>
      </c>
      <c r="O61" s="2">
        <f t="shared" si="7"/>
        <v>0</v>
      </c>
      <c r="P61" s="2">
        <f t="shared" si="8"/>
        <v>32</v>
      </c>
      <c r="Q61" s="2">
        <f t="shared" si="9"/>
        <v>13.299999999999997</v>
      </c>
      <c r="R61" s="2">
        <f t="shared" si="10"/>
        <v>13.299999999999997</v>
      </c>
      <c r="S61" s="2">
        <f t="shared" si="1"/>
        <v>0</v>
      </c>
      <c r="T61" s="2">
        <f t="shared" si="18"/>
        <v>25.445899999999995</v>
      </c>
      <c r="U61" s="2">
        <f t="shared" si="2"/>
        <v>0</v>
      </c>
      <c r="V61" t="str">
        <f t="shared" si="12"/>
        <v>Y</v>
      </c>
      <c r="W61" s="2">
        <f t="shared" si="13"/>
        <v>0</v>
      </c>
      <c r="X61" s="2">
        <f t="shared" si="14"/>
        <v>0</v>
      </c>
      <c r="Y61" s="2"/>
    </row>
    <row r="62" spans="1:25" x14ac:dyDescent="0.2">
      <c r="A62">
        <v>11</v>
      </c>
      <c r="B62" s="1">
        <v>42738.45833333319</v>
      </c>
      <c r="C62">
        <v>46.3</v>
      </c>
      <c r="D62" s="15">
        <f t="shared" si="3"/>
        <v>46.3</v>
      </c>
      <c r="E62">
        <v>32</v>
      </c>
      <c r="F62" s="6">
        <v>2.7371099999999999</v>
      </c>
      <c r="G62" s="6">
        <v>42.928959999999996</v>
      </c>
      <c r="H62" s="6">
        <f t="shared" si="0"/>
        <v>45.666069999999998</v>
      </c>
      <c r="I62" s="6">
        <f t="shared" si="4"/>
        <v>14.299999999999997</v>
      </c>
      <c r="J62" s="6">
        <f t="shared" si="15"/>
        <v>0</v>
      </c>
      <c r="K62" s="3">
        <f t="shared" si="16"/>
        <v>0</v>
      </c>
      <c r="L62" s="6">
        <f t="shared" si="17"/>
        <v>31.366070000000001</v>
      </c>
      <c r="M62" s="6">
        <f t="shared" si="5"/>
        <v>220</v>
      </c>
      <c r="N62" s="6">
        <f t="shared" si="6"/>
        <v>7.5578857900000287</v>
      </c>
      <c r="O62" s="2">
        <f t="shared" si="7"/>
        <v>-7.5578857900000287</v>
      </c>
      <c r="P62" s="2">
        <f t="shared" si="8"/>
        <v>24.442114209999971</v>
      </c>
      <c r="Q62" s="2">
        <f t="shared" si="9"/>
        <v>21.857885790000026</v>
      </c>
      <c r="R62" s="2">
        <f t="shared" si="10"/>
        <v>21.857885790000026</v>
      </c>
      <c r="S62" s="2">
        <f t="shared" si="1"/>
        <v>0</v>
      </c>
      <c r="T62" s="2">
        <f t="shared" si="18"/>
        <v>23.808184209999979</v>
      </c>
      <c r="U62" s="2">
        <f t="shared" si="2"/>
        <v>0</v>
      </c>
      <c r="V62" t="str">
        <f t="shared" si="12"/>
        <v>Y</v>
      </c>
      <c r="W62" s="2">
        <f t="shared" si="13"/>
        <v>0</v>
      </c>
      <c r="X62" s="2">
        <f t="shared" si="14"/>
        <v>0</v>
      </c>
      <c r="Y62" s="2"/>
    </row>
    <row r="63" spans="1:25" x14ac:dyDescent="0.2">
      <c r="A63">
        <v>12</v>
      </c>
      <c r="B63" s="1">
        <v>42738.499999999854</v>
      </c>
      <c r="C63">
        <v>47.4</v>
      </c>
      <c r="D63" s="15">
        <f t="shared" si="3"/>
        <v>47.4</v>
      </c>
      <c r="E63">
        <v>32</v>
      </c>
      <c r="F63" s="6">
        <v>4.7462900000000001</v>
      </c>
      <c r="G63" s="6">
        <v>12.271799999999999</v>
      </c>
      <c r="H63" s="6">
        <f t="shared" si="0"/>
        <v>17.018090000000001</v>
      </c>
      <c r="I63" s="6">
        <f t="shared" si="4"/>
        <v>15.399999999999999</v>
      </c>
      <c r="J63" s="6">
        <f t="shared" si="15"/>
        <v>0</v>
      </c>
      <c r="K63" s="3">
        <f t="shared" si="16"/>
        <v>0</v>
      </c>
      <c r="L63" s="6">
        <f t="shared" si="17"/>
        <v>1.6180900000000022</v>
      </c>
      <c r="M63" s="6">
        <f t="shared" si="5"/>
        <v>220</v>
      </c>
      <c r="N63" s="6">
        <f t="shared" si="6"/>
        <v>1.6180899999999951</v>
      </c>
      <c r="O63" s="2">
        <f t="shared" si="7"/>
        <v>-1.6180899999999951</v>
      </c>
      <c r="P63" s="2">
        <f t="shared" si="8"/>
        <v>30.381910000000005</v>
      </c>
      <c r="Q63" s="2">
        <f t="shared" si="9"/>
        <v>17.018089999999994</v>
      </c>
      <c r="R63" s="2">
        <f t="shared" si="10"/>
        <v>17.018089999999994</v>
      </c>
      <c r="S63" s="2">
        <f t="shared" si="1"/>
        <v>0</v>
      </c>
      <c r="T63" s="2">
        <f t="shared" si="18"/>
        <v>0</v>
      </c>
      <c r="U63" s="2">
        <f t="shared" si="2"/>
        <v>0</v>
      </c>
      <c r="V63" t="str">
        <f t="shared" si="12"/>
        <v>Y</v>
      </c>
      <c r="W63" s="2">
        <f t="shared" si="13"/>
        <v>0</v>
      </c>
      <c r="X63" s="2">
        <f t="shared" si="14"/>
        <v>0</v>
      </c>
      <c r="Y63" s="2"/>
    </row>
    <row r="64" spans="1:25" x14ac:dyDescent="0.2">
      <c r="A64">
        <v>13</v>
      </c>
      <c r="B64" s="1">
        <v>42738.541666666519</v>
      </c>
      <c r="C64">
        <v>48.1</v>
      </c>
      <c r="D64" s="15">
        <f t="shared" si="3"/>
        <v>48.1</v>
      </c>
      <c r="E64">
        <v>32</v>
      </c>
      <c r="F64" s="6">
        <v>5.5142199999999999</v>
      </c>
      <c r="G64" s="6">
        <v>24.08107</v>
      </c>
      <c r="H64" s="6">
        <f t="shared" si="0"/>
        <v>29.595289999999999</v>
      </c>
      <c r="I64" s="6">
        <f t="shared" si="4"/>
        <v>16.100000000000001</v>
      </c>
      <c r="J64" s="6">
        <f t="shared" si="15"/>
        <v>0</v>
      </c>
      <c r="K64" s="3">
        <f t="shared" si="16"/>
        <v>0</v>
      </c>
      <c r="L64" s="6">
        <f t="shared" si="17"/>
        <v>13.495289999999997</v>
      </c>
      <c r="M64" s="6">
        <f t="shared" si="5"/>
        <v>220</v>
      </c>
      <c r="N64" s="6">
        <f t="shared" si="6"/>
        <v>13.495290000000011</v>
      </c>
      <c r="O64" s="2">
        <f t="shared" si="7"/>
        <v>-13.495290000000011</v>
      </c>
      <c r="P64" s="2">
        <f t="shared" si="8"/>
        <v>18.504709999999989</v>
      </c>
      <c r="Q64" s="2">
        <f t="shared" si="9"/>
        <v>29.595290000000013</v>
      </c>
      <c r="R64" s="2">
        <f t="shared" si="10"/>
        <v>29.595290000000013</v>
      </c>
      <c r="S64" s="2">
        <f t="shared" si="1"/>
        <v>0</v>
      </c>
      <c r="T64" s="2">
        <f t="shared" si="18"/>
        <v>0</v>
      </c>
      <c r="U64" s="2">
        <f t="shared" si="2"/>
        <v>0</v>
      </c>
      <c r="V64" t="str">
        <f t="shared" si="12"/>
        <v>Y</v>
      </c>
      <c r="W64" s="2">
        <f t="shared" si="13"/>
        <v>0</v>
      </c>
      <c r="X64" s="2">
        <f t="shared" si="14"/>
        <v>0</v>
      </c>
      <c r="Y64" s="2"/>
    </row>
    <row r="65" spans="1:25" x14ac:dyDescent="0.2">
      <c r="A65">
        <v>14</v>
      </c>
      <c r="B65" s="1">
        <v>42738.583333333183</v>
      </c>
      <c r="C65">
        <v>48.1</v>
      </c>
      <c r="D65" s="15">
        <f t="shared" si="3"/>
        <v>48.1</v>
      </c>
      <c r="E65">
        <v>32</v>
      </c>
      <c r="F65" s="6">
        <v>8.6477500000000003</v>
      </c>
      <c r="G65" s="6">
        <v>19.530909999999999</v>
      </c>
      <c r="H65" s="6">
        <f t="shared" si="0"/>
        <v>28.178660000000001</v>
      </c>
      <c r="I65" s="6">
        <f t="shared" si="4"/>
        <v>16.100000000000001</v>
      </c>
      <c r="J65" s="6">
        <f t="shared" si="15"/>
        <v>0</v>
      </c>
      <c r="K65" s="3">
        <f t="shared" si="16"/>
        <v>0</v>
      </c>
      <c r="L65" s="6">
        <f t="shared" si="17"/>
        <v>12.078659999999999</v>
      </c>
      <c r="M65" s="6">
        <f t="shared" si="5"/>
        <v>220</v>
      </c>
      <c r="N65" s="6">
        <f t="shared" si="6"/>
        <v>12.078660000000013</v>
      </c>
      <c r="O65" s="2">
        <f t="shared" si="7"/>
        <v>-12.078660000000013</v>
      </c>
      <c r="P65" s="2">
        <f t="shared" si="8"/>
        <v>19.921339999999987</v>
      </c>
      <c r="Q65" s="2">
        <f t="shared" si="9"/>
        <v>28.178660000000015</v>
      </c>
      <c r="R65" s="2">
        <f t="shared" si="10"/>
        <v>28.178660000000015</v>
      </c>
      <c r="S65" s="2">
        <f t="shared" si="1"/>
        <v>0</v>
      </c>
      <c r="T65" s="2">
        <f t="shared" si="18"/>
        <v>0</v>
      </c>
      <c r="U65" s="2">
        <f t="shared" si="2"/>
        <v>0</v>
      </c>
      <c r="V65" t="str">
        <f t="shared" si="12"/>
        <v>Y</v>
      </c>
      <c r="W65" s="2">
        <f t="shared" si="13"/>
        <v>0</v>
      </c>
      <c r="X65" s="2">
        <f t="shared" si="14"/>
        <v>0</v>
      </c>
      <c r="Y65" s="2"/>
    </row>
    <row r="66" spans="1:25" x14ac:dyDescent="0.2">
      <c r="A66">
        <v>15</v>
      </c>
      <c r="B66" s="1">
        <v>42738.624999999847</v>
      </c>
      <c r="C66">
        <v>48.2</v>
      </c>
      <c r="D66" s="15">
        <f t="shared" si="3"/>
        <v>48.2</v>
      </c>
      <c r="E66">
        <v>32</v>
      </c>
      <c r="F66" s="6">
        <v>8.2983399999999996</v>
      </c>
      <c r="G66" s="6">
        <v>7.2962699999999998</v>
      </c>
      <c r="H66" s="6">
        <f t="shared" si="0"/>
        <v>15.594609999999999</v>
      </c>
      <c r="I66" s="6">
        <f t="shared" si="4"/>
        <v>16.200000000000003</v>
      </c>
      <c r="J66" s="6">
        <f t="shared" si="15"/>
        <v>0.60539000000000343</v>
      </c>
      <c r="K66" s="3">
        <f t="shared" si="16"/>
        <v>0.69187428571427745</v>
      </c>
      <c r="L66" s="6">
        <f t="shared" si="17"/>
        <v>0</v>
      </c>
      <c r="M66" s="6">
        <f t="shared" si="5"/>
        <v>219.30812571428572</v>
      </c>
      <c r="N66" s="6">
        <f t="shared" si="6"/>
        <v>8.6484285714277576E-2</v>
      </c>
      <c r="O66" s="2">
        <f t="shared" si="7"/>
        <v>-8.6484285714277576E-2</v>
      </c>
      <c r="P66" s="2">
        <f t="shared" si="8"/>
        <v>31.913515714285722</v>
      </c>
      <c r="Q66" s="2">
        <f t="shared" si="9"/>
        <v>16.28648428571428</v>
      </c>
      <c r="R66" s="2">
        <f t="shared" si="10"/>
        <v>15.594609999999999</v>
      </c>
      <c r="S66" s="2">
        <f t="shared" si="1"/>
        <v>0.691874285714281</v>
      </c>
      <c r="T66" s="2">
        <f t="shared" si="18"/>
        <v>0</v>
      </c>
      <c r="U66" s="2">
        <f t="shared" si="2"/>
        <v>0</v>
      </c>
      <c r="V66" t="str">
        <f t="shared" si="12"/>
        <v>Y</v>
      </c>
      <c r="W66" s="2">
        <f t="shared" si="13"/>
        <v>0</v>
      </c>
      <c r="X66" s="2">
        <f t="shared" si="14"/>
        <v>0</v>
      </c>
      <c r="Y66" s="2"/>
    </row>
    <row r="67" spans="1:25" x14ac:dyDescent="0.2">
      <c r="A67">
        <v>16</v>
      </c>
      <c r="B67" s="1">
        <v>42738.666666666511</v>
      </c>
      <c r="C67">
        <v>48.7</v>
      </c>
      <c r="D67" s="15">
        <f t="shared" si="3"/>
        <v>48.7</v>
      </c>
      <c r="E67">
        <v>32</v>
      </c>
      <c r="F67" s="6">
        <v>5.0632299999999999</v>
      </c>
      <c r="G67" s="6">
        <v>17.685779999999998</v>
      </c>
      <c r="H67" s="6">
        <f t="shared" ref="H67:H130" si="19">(F67+G67)</f>
        <v>22.749009999999998</v>
      </c>
      <c r="I67" s="6">
        <f t="shared" ref="I67:I130" si="20">IF((D67-E67)&gt;0,D67-E67,0)</f>
        <v>16.700000000000003</v>
      </c>
      <c r="J67" s="6">
        <f t="shared" ref="J67:J130" si="21">IF((I67-H67)&gt;0, (I67-H67), (0))</f>
        <v>0</v>
      </c>
      <c r="K67" s="3">
        <f t="shared" si="16"/>
        <v>0</v>
      </c>
      <c r="L67" s="6">
        <f t="shared" ref="L67:L130" si="22">IF(J67=0, H67-I67,0)</f>
        <v>6.0490099999999956</v>
      </c>
      <c r="M67" s="6">
        <f t="shared" si="5"/>
        <v>220</v>
      </c>
      <c r="N67" s="6">
        <f t="shared" si="6"/>
        <v>5.3571357142857323</v>
      </c>
      <c r="O67" s="2">
        <f t="shared" ref="O67:O130" si="23">IF((N67&lt;E67-$AA$7),-N67,$AA$7-E67)</f>
        <v>-5.3571357142857323</v>
      </c>
      <c r="P67" s="2">
        <f t="shared" si="8"/>
        <v>26.642864285714268</v>
      </c>
      <c r="Q67" s="2">
        <f t="shared" ref="Q67:Q130" si="24">D67-P67</f>
        <v>22.057135714285735</v>
      </c>
      <c r="R67" s="2">
        <f t="shared" si="10"/>
        <v>22.057135714285735</v>
      </c>
      <c r="S67" s="2">
        <f t="shared" ref="S67:S130" si="25">IF(Q67-R67&gt;0, Q67-R67, 0)</f>
        <v>0</v>
      </c>
      <c r="T67" s="2">
        <f t="shared" si="18"/>
        <v>0.69187428571427745</v>
      </c>
      <c r="U67" s="2">
        <f t="shared" ref="U67:U130" si="26">N67+O67</f>
        <v>0</v>
      </c>
      <c r="V67" t="str">
        <f t="shared" si="12"/>
        <v>Y</v>
      </c>
      <c r="W67" s="2">
        <f t="shared" si="13"/>
        <v>0</v>
      </c>
      <c r="X67" s="2">
        <f t="shared" ref="X67:X130" si="27">D67- (P67+R67+S67)</f>
        <v>0</v>
      </c>
      <c r="Y67" s="2"/>
    </row>
    <row r="68" spans="1:25" x14ac:dyDescent="0.2">
      <c r="A68">
        <v>17</v>
      </c>
      <c r="B68" s="1">
        <v>42738.708333333176</v>
      </c>
      <c r="C68">
        <v>48.7</v>
      </c>
      <c r="D68" s="15">
        <f t="shared" ref="D68:D131" si="28">C68/$AA$4*$AA$5</f>
        <v>48.7</v>
      </c>
      <c r="E68">
        <v>32</v>
      </c>
      <c r="F68" s="6">
        <v>5.0487099999999998</v>
      </c>
      <c r="G68" s="6">
        <v>3.2182819999999999</v>
      </c>
      <c r="H68" s="6">
        <f t="shared" si="19"/>
        <v>8.2669920000000001</v>
      </c>
      <c r="I68" s="6">
        <f t="shared" si="20"/>
        <v>16.700000000000003</v>
      </c>
      <c r="J68" s="6">
        <f t="shared" si="21"/>
        <v>8.4330080000000027</v>
      </c>
      <c r="K68" s="3">
        <f t="shared" ref="K68:K131" si="29">IF((M67-M68)&gt;0,M67-M68,0)</f>
        <v>9.6377234285714337</v>
      </c>
      <c r="L68" s="6">
        <f t="shared" si="22"/>
        <v>0</v>
      </c>
      <c r="M68" s="6">
        <f t="shared" ref="M68:M131" si="30">IF( (M67-J68/$AA$11+L68)&gt;$AA$25, IF((M67-J68/$AA$11+L68)&lt;$AA$9,(M67-J68/$AA$11+L68),$AA$9), $AA$25)</f>
        <v>210.36227657142857</v>
      </c>
      <c r="N68" s="6">
        <f t="shared" ref="N68:N131" si="31">IF(((M67-J68+L68)-M68)&gt;0,((M67-J68+L68)-M68),0)</f>
        <v>1.2047154285714328</v>
      </c>
      <c r="O68" s="2">
        <f t="shared" si="23"/>
        <v>-1.2047154285714328</v>
      </c>
      <c r="P68" s="2">
        <f t="shared" ref="P68:P131" si="32">E68+O68</f>
        <v>30.795284571428567</v>
      </c>
      <c r="Q68" s="2">
        <f t="shared" si="24"/>
        <v>17.904715428571436</v>
      </c>
      <c r="R68" s="2">
        <f t="shared" ref="R68:R131" si="33">IF(Q68&gt;H68, H68, Q68)</f>
        <v>8.2669920000000001</v>
      </c>
      <c r="S68" s="2">
        <f t="shared" si="25"/>
        <v>9.6377234285714355</v>
      </c>
      <c r="T68" s="2">
        <f t="shared" si="18"/>
        <v>0</v>
      </c>
      <c r="U68" s="2">
        <f t="shared" si="26"/>
        <v>0</v>
      </c>
      <c r="V68" t="str">
        <f t="shared" ref="V68:V131" si="34">IF(AND(A68&gt;7,A68&lt;17), "Y", "N")</f>
        <v>N</v>
      </c>
      <c r="W68" s="2">
        <f t="shared" ref="W68:W131" si="35">IF(V68="Y", U68, 0)</f>
        <v>0</v>
      </c>
      <c r="X68" s="2">
        <f t="shared" si="27"/>
        <v>0</v>
      </c>
      <c r="Y68" s="2"/>
    </row>
    <row r="69" spans="1:25" x14ac:dyDescent="0.2">
      <c r="A69">
        <v>18</v>
      </c>
      <c r="B69" s="1">
        <v>42738.74999999984</v>
      </c>
      <c r="C69">
        <v>47.6</v>
      </c>
      <c r="D69" s="15">
        <f t="shared" si="28"/>
        <v>47.6</v>
      </c>
      <c r="E69">
        <v>32</v>
      </c>
      <c r="F69" s="6">
        <v>2.82558</v>
      </c>
      <c r="G69" s="6">
        <v>-1.5167529999999999E-2</v>
      </c>
      <c r="H69" s="6">
        <f t="shared" si="19"/>
        <v>2.8104124700000002</v>
      </c>
      <c r="I69" s="6">
        <f t="shared" si="20"/>
        <v>15.600000000000001</v>
      </c>
      <c r="J69" s="6">
        <f t="shared" si="21"/>
        <v>12.789587530000002</v>
      </c>
      <c r="K69" s="3">
        <f t="shared" si="29"/>
        <v>14.616671462857141</v>
      </c>
      <c r="L69" s="6">
        <f t="shared" si="22"/>
        <v>0</v>
      </c>
      <c r="M69" s="6">
        <f t="shared" si="30"/>
        <v>195.74560510857143</v>
      </c>
      <c r="N69" s="6">
        <f t="shared" si="31"/>
        <v>1.8270839328571356</v>
      </c>
      <c r="O69" s="2">
        <f t="shared" si="23"/>
        <v>-1.8270839328571356</v>
      </c>
      <c r="P69" s="2">
        <f t="shared" si="32"/>
        <v>30.172916067142864</v>
      </c>
      <c r="Q69" s="2">
        <f t="shared" si="24"/>
        <v>17.427083932857137</v>
      </c>
      <c r="R69" s="2">
        <f t="shared" si="33"/>
        <v>2.8104124700000002</v>
      </c>
      <c r="S69" s="2">
        <f t="shared" si="25"/>
        <v>14.616671462857138</v>
      </c>
      <c r="T69" s="2">
        <f t="shared" si="18"/>
        <v>0</v>
      </c>
      <c r="U69" s="2">
        <f t="shared" si="26"/>
        <v>0</v>
      </c>
      <c r="V69" t="str">
        <f t="shared" si="34"/>
        <v>N</v>
      </c>
      <c r="W69" s="2">
        <f t="shared" si="35"/>
        <v>0</v>
      </c>
      <c r="X69" s="2">
        <f t="shared" si="27"/>
        <v>0</v>
      </c>
      <c r="Y69" s="2"/>
    </row>
    <row r="70" spans="1:25" x14ac:dyDescent="0.2">
      <c r="A70">
        <v>19</v>
      </c>
      <c r="B70" s="1">
        <v>42738.791666666504</v>
      </c>
      <c r="C70">
        <v>47.9</v>
      </c>
      <c r="D70" s="15">
        <f t="shared" si="28"/>
        <v>47.9</v>
      </c>
      <c r="E70">
        <v>32</v>
      </c>
      <c r="F70" s="6">
        <v>3.1900900000000001</v>
      </c>
      <c r="G70" s="6">
        <v>-1.5167529999999999E-2</v>
      </c>
      <c r="H70" s="6">
        <f t="shared" si="19"/>
        <v>3.1749224700000003</v>
      </c>
      <c r="I70" s="6">
        <f t="shared" si="20"/>
        <v>15.899999999999999</v>
      </c>
      <c r="J70" s="6">
        <f t="shared" si="21"/>
        <v>12.725077529999998</v>
      </c>
      <c r="K70" s="3">
        <f t="shared" si="29"/>
        <v>14.542945748571441</v>
      </c>
      <c r="L70" s="6">
        <f t="shared" si="22"/>
        <v>0</v>
      </c>
      <c r="M70" s="6">
        <f t="shared" si="30"/>
        <v>181.20265935999998</v>
      </c>
      <c r="N70" s="6">
        <f t="shared" si="31"/>
        <v>1.8178682185714479</v>
      </c>
      <c r="O70" s="2">
        <f t="shared" si="23"/>
        <v>-1.8178682185714479</v>
      </c>
      <c r="P70" s="2">
        <f t="shared" si="32"/>
        <v>30.182131781428552</v>
      </c>
      <c r="Q70" s="2">
        <f t="shared" si="24"/>
        <v>17.717868218571446</v>
      </c>
      <c r="R70" s="2">
        <f t="shared" si="33"/>
        <v>3.1749224700000003</v>
      </c>
      <c r="S70" s="2">
        <f t="shared" si="25"/>
        <v>14.542945748571446</v>
      </c>
      <c r="T70" s="2">
        <f t="shared" si="18"/>
        <v>0</v>
      </c>
      <c r="U70" s="2">
        <f t="shared" si="26"/>
        <v>0</v>
      </c>
      <c r="V70" t="str">
        <f t="shared" si="34"/>
        <v>N</v>
      </c>
      <c r="W70" s="2">
        <f t="shared" si="35"/>
        <v>0</v>
      </c>
      <c r="X70" s="2">
        <f t="shared" si="27"/>
        <v>0</v>
      </c>
      <c r="Y70" s="2"/>
    </row>
    <row r="71" spans="1:25" x14ac:dyDescent="0.2">
      <c r="A71">
        <v>20</v>
      </c>
      <c r="B71" s="1">
        <v>42738.833333333168</v>
      </c>
      <c r="C71">
        <v>47.8</v>
      </c>
      <c r="D71" s="15">
        <f t="shared" si="28"/>
        <v>47.8</v>
      </c>
      <c r="E71">
        <v>32</v>
      </c>
      <c r="F71" s="6">
        <v>2.21672</v>
      </c>
      <c r="G71" s="6">
        <v>-1.5167529999999999E-2</v>
      </c>
      <c r="H71" s="6">
        <f t="shared" si="19"/>
        <v>2.2015524700000002</v>
      </c>
      <c r="I71" s="6">
        <f t="shared" si="20"/>
        <v>15.799999999999997</v>
      </c>
      <c r="J71" s="6">
        <f t="shared" si="21"/>
        <v>13.598447529999998</v>
      </c>
      <c r="K71" s="3">
        <f t="shared" si="29"/>
        <v>15.541082891428573</v>
      </c>
      <c r="L71" s="6">
        <f t="shared" si="22"/>
        <v>0</v>
      </c>
      <c r="M71" s="6">
        <f t="shared" si="30"/>
        <v>165.66157646857141</v>
      </c>
      <c r="N71" s="6">
        <f t="shared" si="31"/>
        <v>1.9426353614285858</v>
      </c>
      <c r="O71" s="2">
        <f t="shared" si="23"/>
        <v>-1.9426353614285858</v>
      </c>
      <c r="P71" s="2">
        <f t="shared" si="32"/>
        <v>30.057364638571414</v>
      </c>
      <c r="Q71" s="2">
        <f t="shared" si="24"/>
        <v>17.742635361428583</v>
      </c>
      <c r="R71" s="2">
        <f t="shared" si="33"/>
        <v>2.2015524700000002</v>
      </c>
      <c r="S71" s="2">
        <f t="shared" si="25"/>
        <v>15.541082891428584</v>
      </c>
      <c r="T71" s="2">
        <f t="shared" si="18"/>
        <v>0</v>
      </c>
      <c r="U71" s="2">
        <f t="shared" si="26"/>
        <v>0</v>
      </c>
      <c r="V71" t="str">
        <f t="shared" si="34"/>
        <v>N</v>
      </c>
      <c r="W71" s="2">
        <f t="shared" si="35"/>
        <v>0</v>
      </c>
      <c r="X71" s="2">
        <f t="shared" si="27"/>
        <v>0</v>
      </c>
      <c r="Y71" s="2"/>
    </row>
    <row r="72" spans="1:25" x14ac:dyDescent="0.2">
      <c r="A72">
        <v>21</v>
      </c>
      <c r="B72" s="1">
        <v>42738.874999999833</v>
      </c>
      <c r="C72">
        <v>46.4</v>
      </c>
      <c r="D72" s="15">
        <f t="shared" si="28"/>
        <v>46.4</v>
      </c>
      <c r="E72">
        <v>32</v>
      </c>
      <c r="F72" s="6">
        <v>1.91307</v>
      </c>
      <c r="G72" s="6">
        <v>-1.5167529999999999E-2</v>
      </c>
      <c r="H72" s="6">
        <f t="shared" si="19"/>
        <v>1.89790247</v>
      </c>
      <c r="I72" s="6">
        <f t="shared" si="20"/>
        <v>14.399999999999999</v>
      </c>
      <c r="J72" s="6">
        <f t="shared" si="21"/>
        <v>12.502097529999999</v>
      </c>
      <c r="K72" s="3">
        <f t="shared" si="29"/>
        <v>14.288111462857131</v>
      </c>
      <c r="L72" s="6">
        <f t="shared" si="22"/>
        <v>0</v>
      </c>
      <c r="M72" s="6">
        <f t="shared" si="30"/>
        <v>151.37346500571428</v>
      </c>
      <c r="N72" s="6">
        <f t="shared" si="31"/>
        <v>1.7860139328571449</v>
      </c>
      <c r="O72" s="2">
        <f t="shared" si="23"/>
        <v>-1.7860139328571449</v>
      </c>
      <c r="P72" s="2">
        <f t="shared" si="32"/>
        <v>30.213986067142855</v>
      </c>
      <c r="Q72" s="2">
        <f t="shared" si="24"/>
        <v>16.186013932857144</v>
      </c>
      <c r="R72" s="2">
        <f t="shared" si="33"/>
        <v>1.89790247</v>
      </c>
      <c r="S72" s="2">
        <f t="shared" si="25"/>
        <v>14.288111462857144</v>
      </c>
      <c r="T72" s="2">
        <f t="shared" si="18"/>
        <v>0</v>
      </c>
      <c r="U72" s="2">
        <f t="shared" si="26"/>
        <v>0</v>
      </c>
      <c r="V72" t="str">
        <f t="shared" si="34"/>
        <v>N</v>
      </c>
      <c r="W72" s="2">
        <f t="shared" si="35"/>
        <v>0</v>
      </c>
      <c r="X72" s="2">
        <f t="shared" si="27"/>
        <v>0</v>
      </c>
      <c r="Y72" s="2"/>
    </row>
    <row r="73" spans="1:25" x14ac:dyDescent="0.2">
      <c r="A73">
        <v>22</v>
      </c>
      <c r="B73" s="1">
        <v>42738.916666666497</v>
      </c>
      <c r="C73">
        <v>44.6</v>
      </c>
      <c r="D73" s="15">
        <f t="shared" si="28"/>
        <v>44.6</v>
      </c>
      <c r="E73">
        <v>32</v>
      </c>
      <c r="F73" s="6">
        <v>2.2458300000000002</v>
      </c>
      <c r="G73" s="6">
        <v>-1.5167529999999999E-2</v>
      </c>
      <c r="H73" s="6">
        <f t="shared" si="19"/>
        <v>2.2306624700000004</v>
      </c>
      <c r="I73" s="6">
        <f t="shared" si="20"/>
        <v>12.600000000000001</v>
      </c>
      <c r="J73" s="6">
        <f t="shared" si="21"/>
        <v>10.369337530000001</v>
      </c>
      <c r="K73" s="3">
        <f t="shared" si="29"/>
        <v>11.85067146285715</v>
      </c>
      <c r="L73" s="6">
        <f t="shared" si="22"/>
        <v>0</v>
      </c>
      <c r="M73" s="6">
        <f t="shared" si="30"/>
        <v>139.52279354285713</v>
      </c>
      <c r="N73" s="6">
        <f t="shared" si="31"/>
        <v>1.4813339328571544</v>
      </c>
      <c r="O73" s="2">
        <f t="shared" si="23"/>
        <v>-1.4813339328571544</v>
      </c>
      <c r="P73" s="2">
        <f t="shared" si="32"/>
        <v>30.518666067142846</v>
      </c>
      <c r="Q73" s="2">
        <f t="shared" si="24"/>
        <v>14.081333932857156</v>
      </c>
      <c r="R73" s="2">
        <f t="shared" si="33"/>
        <v>2.2306624700000004</v>
      </c>
      <c r="S73" s="2">
        <f t="shared" si="25"/>
        <v>11.850671462857155</v>
      </c>
      <c r="T73" s="2">
        <f t="shared" si="18"/>
        <v>0</v>
      </c>
      <c r="U73" s="2">
        <f t="shared" si="26"/>
        <v>0</v>
      </c>
      <c r="V73" t="str">
        <f t="shared" si="34"/>
        <v>N</v>
      </c>
      <c r="W73" s="2">
        <f t="shared" si="35"/>
        <v>0</v>
      </c>
      <c r="X73" s="2">
        <f t="shared" si="27"/>
        <v>0</v>
      </c>
      <c r="Y73" s="2"/>
    </row>
    <row r="74" spans="1:25" x14ac:dyDescent="0.2">
      <c r="A74">
        <v>23</v>
      </c>
      <c r="B74" s="1">
        <v>42738.958333333161</v>
      </c>
      <c r="C74">
        <v>41.8</v>
      </c>
      <c r="D74" s="15">
        <f t="shared" si="28"/>
        <v>41.8</v>
      </c>
      <c r="E74">
        <v>32</v>
      </c>
      <c r="F74" s="6">
        <v>3.65998</v>
      </c>
      <c r="G74" s="6">
        <v>-1.5167529999999999E-2</v>
      </c>
      <c r="H74" s="6">
        <f t="shared" si="19"/>
        <v>3.6448124700000002</v>
      </c>
      <c r="I74" s="6">
        <f t="shared" si="20"/>
        <v>9.7999999999999972</v>
      </c>
      <c r="J74" s="6">
        <f t="shared" si="21"/>
        <v>6.1551875299999974</v>
      </c>
      <c r="K74" s="3">
        <f t="shared" si="29"/>
        <v>7.0345000342857134</v>
      </c>
      <c r="L74" s="6">
        <f t="shared" si="22"/>
        <v>0</v>
      </c>
      <c r="M74" s="6">
        <f t="shared" si="30"/>
        <v>132.48829350857142</v>
      </c>
      <c r="N74" s="6">
        <f t="shared" si="31"/>
        <v>0.87931250428570706</v>
      </c>
      <c r="O74" s="2">
        <f t="shared" si="23"/>
        <v>-0.87931250428570706</v>
      </c>
      <c r="P74" s="2">
        <f t="shared" si="32"/>
        <v>31.120687495714293</v>
      </c>
      <c r="Q74" s="2">
        <f t="shared" si="24"/>
        <v>10.679312504285704</v>
      </c>
      <c r="R74" s="2">
        <f t="shared" si="33"/>
        <v>3.6448124700000002</v>
      </c>
      <c r="S74" s="2">
        <f t="shared" si="25"/>
        <v>7.0345000342857045</v>
      </c>
      <c r="T74" s="2">
        <f t="shared" ref="T74:T137" si="36">IF(Q74-R74&gt;0, 0, ABS(M73-M74))</f>
        <v>0</v>
      </c>
      <c r="U74" s="2">
        <f t="shared" si="26"/>
        <v>0</v>
      </c>
      <c r="V74" t="str">
        <f t="shared" si="34"/>
        <v>N</v>
      </c>
      <c r="W74" s="2">
        <f t="shared" si="35"/>
        <v>0</v>
      </c>
      <c r="X74" s="2">
        <f t="shared" si="27"/>
        <v>0</v>
      </c>
      <c r="Y74" s="2"/>
    </row>
    <row r="75" spans="1:25" x14ac:dyDescent="0.2">
      <c r="A75">
        <v>0</v>
      </c>
      <c r="B75" s="1">
        <v>42738.999999999825</v>
      </c>
      <c r="C75">
        <v>38.799999999999997</v>
      </c>
      <c r="D75" s="15">
        <f t="shared" si="28"/>
        <v>38.799999999999997</v>
      </c>
      <c r="E75">
        <v>32</v>
      </c>
      <c r="F75" s="6">
        <v>6.7490899999999998</v>
      </c>
      <c r="G75" s="6">
        <v>-1.5167529999999999E-2</v>
      </c>
      <c r="H75" s="6">
        <f t="shared" si="19"/>
        <v>6.7339224699999995</v>
      </c>
      <c r="I75" s="6">
        <f t="shared" si="20"/>
        <v>6.7999999999999972</v>
      </c>
      <c r="J75" s="6">
        <f t="shared" si="21"/>
        <v>6.6077529999997608E-2</v>
      </c>
      <c r="K75" s="3">
        <f t="shared" si="29"/>
        <v>7.5517177142842229E-2</v>
      </c>
      <c r="L75" s="6">
        <f t="shared" si="22"/>
        <v>0</v>
      </c>
      <c r="M75" s="6">
        <f t="shared" si="30"/>
        <v>132.41277633142857</v>
      </c>
      <c r="N75" s="6">
        <f t="shared" si="31"/>
        <v>9.4396471428410678E-3</v>
      </c>
      <c r="O75" s="2">
        <f t="shared" si="23"/>
        <v>-9.4396471428410678E-3</v>
      </c>
      <c r="P75" s="2">
        <f t="shared" si="32"/>
        <v>31.990560352857159</v>
      </c>
      <c r="Q75" s="2">
        <f t="shared" si="24"/>
        <v>6.8094396471428382</v>
      </c>
      <c r="R75" s="2">
        <f t="shared" si="33"/>
        <v>6.7339224699999995</v>
      </c>
      <c r="S75" s="2">
        <f t="shared" si="25"/>
        <v>7.5517177142838676E-2</v>
      </c>
      <c r="T75" s="2">
        <f t="shared" si="36"/>
        <v>0</v>
      </c>
      <c r="U75" s="2">
        <f t="shared" si="26"/>
        <v>0</v>
      </c>
      <c r="V75" t="str">
        <f t="shared" si="34"/>
        <v>N</v>
      </c>
      <c r="W75" s="2">
        <f t="shared" si="35"/>
        <v>0</v>
      </c>
      <c r="X75" s="2">
        <f t="shared" si="27"/>
        <v>0</v>
      </c>
      <c r="Y75" s="2"/>
    </row>
    <row r="76" spans="1:25" x14ac:dyDescent="0.2">
      <c r="A76">
        <v>1</v>
      </c>
      <c r="B76" s="1">
        <v>42739.04166666649</v>
      </c>
      <c r="C76">
        <v>36.200000000000003</v>
      </c>
      <c r="D76" s="15">
        <f t="shared" si="28"/>
        <v>36.200000000000003</v>
      </c>
      <c r="E76">
        <v>32</v>
      </c>
      <c r="F76" s="6">
        <v>9.5248500000000007</v>
      </c>
      <c r="G76" s="6">
        <v>-1.5167529999999999E-2</v>
      </c>
      <c r="H76" s="6">
        <f t="shared" si="19"/>
        <v>9.5096824700000013</v>
      </c>
      <c r="I76" s="6">
        <f t="shared" si="20"/>
        <v>4.2000000000000028</v>
      </c>
      <c r="J76" s="6">
        <f t="shared" si="21"/>
        <v>0</v>
      </c>
      <c r="K76" s="3">
        <f t="shared" si="29"/>
        <v>0</v>
      </c>
      <c r="L76" s="6">
        <f t="shared" si="22"/>
        <v>5.3096824699999985</v>
      </c>
      <c r="M76" s="6">
        <f t="shared" si="30"/>
        <v>137.72245880142856</v>
      </c>
      <c r="N76" s="6">
        <f t="shared" si="31"/>
        <v>0</v>
      </c>
      <c r="O76" s="2">
        <f t="shared" si="23"/>
        <v>0</v>
      </c>
      <c r="P76" s="2">
        <f t="shared" si="32"/>
        <v>32</v>
      </c>
      <c r="Q76" s="2">
        <f t="shared" si="24"/>
        <v>4.2000000000000028</v>
      </c>
      <c r="R76" s="2">
        <f t="shared" si="33"/>
        <v>4.2000000000000028</v>
      </c>
      <c r="S76" s="2">
        <f t="shared" si="25"/>
        <v>0</v>
      </c>
      <c r="T76" s="2">
        <f t="shared" si="36"/>
        <v>5.3096824699999843</v>
      </c>
      <c r="U76" s="2">
        <f t="shared" si="26"/>
        <v>0</v>
      </c>
      <c r="V76" t="str">
        <f t="shared" si="34"/>
        <v>N</v>
      </c>
      <c r="W76" s="2">
        <f t="shared" si="35"/>
        <v>0</v>
      </c>
      <c r="X76" s="2">
        <f t="shared" si="27"/>
        <v>0</v>
      </c>
      <c r="Y76" s="2"/>
    </row>
    <row r="77" spans="1:25" x14ac:dyDescent="0.2">
      <c r="A77">
        <v>2</v>
      </c>
      <c r="B77" s="1">
        <v>42739.083333333154</v>
      </c>
      <c r="C77">
        <v>35</v>
      </c>
      <c r="D77" s="15">
        <f t="shared" si="28"/>
        <v>35</v>
      </c>
      <c r="E77">
        <v>32</v>
      </c>
      <c r="F77" s="6">
        <v>8.3750199999999992</v>
      </c>
      <c r="G77" s="6">
        <v>-1.5167529999999999E-2</v>
      </c>
      <c r="H77" s="6">
        <f t="shared" si="19"/>
        <v>8.3598524699999999</v>
      </c>
      <c r="I77" s="6">
        <f t="shared" si="20"/>
        <v>3</v>
      </c>
      <c r="J77" s="6">
        <f t="shared" si="21"/>
        <v>0</v>
      </c>
      <c r="K77" s="3">
        <f t="shared" si="29"/>
        <v>0</v>
      </c>
      <c r="L77" s="6">
        <f t="shared" si="22"/>
        <v>5.3598524699999999</v>
      </c>
      <c r="M77" s="6">
        <f t="shared" si="30"/>
        <v>143.08231127142855</v>
      </c>
      <c r="N77" s="6">
        <f t="shared" si="31"/>
        <v>0</v>
      </c>
      <c r="O77" s="2">
        <f t="shared" si="23"/>
        <v>0</v>
      </c>
      <c r="P77" s="2">
        <f t="shared" si="32"/>
        <v>32</v>
      </c>
      <c r="Q77" s="2">
        <f t="shared" si="24"/>
        <v>3</v>
      </c>
      <c r="R77" s="2">
        <f t="shared" si="33"/>
        <v>3</v>
      </c>
      <c r="S77" s="2">
        <f t="shared" si="25"/>
        <v>0</v>
      </c>
      <c r="T77" s="2">
        <f t="shared" si="36"/>
        <v>5.3598524699999928</v>
      </c>
      <c r="U77" s="2">
        <f t="shared" si="26"/>
        <v>0</v>
      </c>
      <c r="V77" t="str">
        <f t="shared" si="34"/>
        <v>N</v>
      </c>
      <c r="W77" s="2">
        <f t="shared" si="35"/>
        <v>0</v>
      </c>
      <c r="X77" s="2">
        <f t="shared" si="27"/>
        <v>0</v>
      </c>
      <c r="Y77" s="2"/>
    </row>
    <row r="78" spans="1:25" x14ac:dyDescent="0.2">
      <c r="A78">
        <v>3</v>
      </c>
      <c r="B78" s="1">
        <v>42739.124999999818</v>
      </c>
      <c r="C78">
        <v>34</v>
      </c>
      <c r="D78" s="15">
        <f t="shared" si="28"/>
        <v>34</v>
      </c>
      <c r="E78">
        <v>32</v>
      </c>
      <c r="F78" s="6">
        <v>4.5897100000000002</v>
      </c>
      <c r="G78" s="6">
        <v>-1.5167529999999999E-2</v>
      </c>
      <c r="H78" s="6">
        <f t="shared" si="19"/>
        <v>4.5745424699999999</v>
      </c>
      <c r="I78" s="6">
        <f t="shared" si="20"/>
        <v>2</v>
      </c>
      <c r="J78" s="6">
        <f t="shared" si="21"/>
        <v>0</v>
      </c>
      <c r="K78" s="3">
        <f t="shared" si="29"/>
        <v>0</v>
      </c>
      <c r="L78" s="6">
        <f t="shared" si="22"/>
        <v>2.5745424699999999</v>
      </c>
      <c r="M78" s="6">
        <f t="shared" si="30"/>
        <v>145.65685374142856</v>
      </c>
      <c r="N78" s="6">
        <f t="shared" si="31"/>
        <v>0</v>
      </c>
      <c r="O78" s="2">
        <f t="shared" si="23"/>
        <v>0</v>
      </c>
      <c r="P78" s="2">
        <f t="shared" si="32"/>
        <v>32</v>
      </c>
      <c r="Q78" s="2">
        <f t="shared" si="24"/>
        <v>2</v>
      </c>
      <c r="R78" s="2">
        <f t="shared" si="33"/>
        <v>2</v>
      </c>
      <c r="S78" s="2">
        <f t="shared" si="25"/>
        <v>0</v>
      </c>
      <c r="T78" s="2">
        <f t="shared" si="36"/>
        <v>2.5745424700000115</v>
      </c>
      <c r="U78" s="2">
        <f t="shared" si="26"/>
        <v>0</v>
      </c>
      <c r="V78" t="str">
        <f t="shared" si="34"/>
        <v>N</v>
      </c>
      <c r="W78" s="2">
        <f t="shared" si="35"/>
        <v>0</v>
      </c>
      <c r="X78" s="2">
        <f t="shared" si="27"/>
        <v>0</v>
      </c>
      <c r="Y78" s="2"/>
    </row>
    <row r="79" spans="1:25" x14ac:dyDescent="0.2">
      <c r="A79">
        <v>4</v>
      </c>
      <c r="B79" s="1">
        <v>42739.166666666482</v>
      </c>
      <c r="C79">
        <v>33.1</v>
      </c>
      <c r="D79" s="15">
        <f t="shared" si="28"/>
        <v>33.1</v>
      </c>
      <c r="E79">
        <v>32</v>
      </c>
      <c r="F79" s="6">
        <v>3.6517599999999999</v>
      </c>
      <c r="G79" s="6">
        <v>-1.5167529999999999E-2</v>
      </c>
      <c r="H79" s="6">
        <f t="shared" si="19"/>
        <v>3.6365924700000001</v>
      </c>
      <c r="I79" s="6">
        <f t="shared" si="20"/>
        <v>1.1000000000000014</v>
      </c>
      <c r="J79" s="6">
        <f t="shared" si="21"/>
        <v>0</v>
      </c>
      <c r="K79" s="3">
        <f t="shared" si="29"/>
        <v>0</v>
      </c>
      <c r="L79" s="6">
        <f t="shared" si="22"/>
        <v>2.5365924699999987</v>
      </c>
      <c r="M79" s="6">
        <f t="shared" si="30"/>
        <v>148.19344621142855</v>
      </c>
      <c r="N79" s="6">
        <f t="shared" si="31"/>
        <v>0</v>
      </c>
      <c r="O79" s="2">
        <f t="shared" si="23"/>
        <v>0</v>
      </c>
      <c r="P79" s="2">
        <f t="shared" si="32"/>
        <v>32</v>
      </c>
      <c r="Q79" s="2">
        <f t="shared" si="24"/>
        <v>1.1000000000000014</v>
      </c>
      <c r="R79" s="2">
        <f t="shared" si="33"/>
        <v>1.1000000000000014</v>
      </c>
      <c r="S79" s="2">
        <f t="shared" si="25"/>
        <v>0</v>
      </c>
      <c r="T79" s="2">
        <f t="shared" si="36"/>
        <v>2.536592469999988</v>
      </c>
      <c r="U79" s="2">
        <f t="shared" si="26"/>
        <v>0</v>
      </c>
      <c r="V79" t="str">
        <f t="shared" si="34"/>
        <v>N</v>
      </c>
      <c r="W79" s="2">
        <f t="shared" si="35"/>
        <v>0</v>
      </c>
      <c r="X79" s="2">
        <f t="shared" si="27"/>
        <v>0</v>
      </c>
      <c r="Y79" s="2"/>
    </row>
    <row r="80" spans="1:25" x14ac:dyDescent="0.2">
      <c r="A80">
        <v>5</v>
      </c>
      <c r="B80" s="1">
        <v>42739.208333333147</v>
      </c>
      <c r="C80">
        <v>32.799999999999997</v>
      </c>
      <c r="D80" s="15">
        <f t="shared" si="28"/>
        <v>32.799999999999997</v>
      </c>
      <c r="E80">
        <v>32</v>
      </c>
      <c r="F80" s="6">
        <v>3.3870499999999999</v>
      </c>
      <c r="G80" s="6">
        <v>-1.5167529999999999E-2</v>
      </c>
      <c r="H80" s="6">
        <f t="shared" si="19"/>
        <v>3.3718824700000001</v>
      </c>
      <c r="I80" s="6">
        <f t="shared" si="20"/>
        <v>0.79999999999999716</v>
      </c>
      <c r="J80" s="6">
        <f t="shared" si="21"/>
        <v>0</v>
      </c>
      <c r="K80" s="3">
        <f t="shared" si="29"/>
        <v>0</v>
      </c>
      <c r="L80" s="6">
        <f t="shared" si="22"/>
        <v>2.5718824700000029</v>
      </c>
      <c r="M80" s="6">
        <f t="shared" si="30"/>
        <v>150.76532868142854</v>
      </c>
      <c r="N80" s="6">
        <f t="shared" si="31"/>
        <v>0</v>
      </c>
      <c r="O80" s="2">
        <f t="shared" si="23"/>
        <v>0</v>
      </c>
      <c r="P80" s="2">
        <f t="shared" si="32"/>
        <v>32</v>
      </c>
      <c r="Q80" s="2">
        <f t="shared" si="24"/>
        <v>0.79999999999999716</v>
      </c>
      <c r="R80" s="2">
        <f t="shared" si="33"/>
        <v>0.79999999999999716</v>
      </c>
      <c r="S80" s="2">
        <f t="shared" si="25"/>
        <v>0</v>
      </c>
      <c r="T80" s="2">
        <f t="shared" si="36"/>
        <v>2.5718824699999914</v>
      </c>
      <c r="U80" s="2">
        <f t="shared" si="26"/>
        <v>0</v>
      </c>
      <c r="V80" t="str">
        <f t="shared" si="34"/>
        <v>N</v>
      </c>
      <c r="W80" s="2">
        <f t="shared" si="35"/>
        <v>0</v>
      </c>
      <c r="X80" s="2">
        <f t="shared" si="27"/>
        <v>0</v>
      </c>
      <c r="Y80" s="2"/>
    </row>
    <row r="81" spans="1:25" x14ac:dyDescent="0.2">
      <c r="A81">
        <v>6</v>
      </c>
      <c r="B81" s="1">
        <v>42739.249999999811</v>
      </c>
      <c r="C81">
        <v>33.700000000000003</v>
      </c>
      <c r="D81" s="15">
        <f t="shared" si="28"/>
        <v>33.700000000000003</v>
      </c>
      <c r="E81">
        <v>32</v>
      </c>
      <c r="F81" s="6">
        <v>3.75834</v>
      </c>
      <c r="G81" s="6">
        <v>-1.5167529999999999E-2</v>
      </c>
      <c r="H81" s="6">
        <f t="shared" si="19"/>
        <v>3.7431724700000002</v>
      </c>
      <c r="I81" s="6">
        <f t="shared" si="20"/>
        <v>1.7000000000000028</v>
      </c>
      <c r="J81" s="6">
        <f t="shared" si="21"/>
        <v>0</v>
      </c>
      <c r="K81" s="3">
        <f t="shared" si="29"/>
        <v>0</v>
      </c>
      <c r="L81" s="6">
        <f t="shared" si="22"/>
        <v>2.0431724699999974</v>
      </c>
      <c r="M81" s="6">
        <f t="shared" si="30"/>
        <v>152.80850115142854</v>
      </c>
      <c r="N81" s="6">
        <f t="shared" si="31"/>
        <v>0</v>
      </c>
      <c r="O81" s="2">
        <f t="shared" si="23"/>
        <v>0</v>
      </c>
      <c r="P81" s="2">
        <f t="shared" si="32"/>
        <v>32</v>
      </c>
      <c r="Q81" s="2">
        <f t="shared" si="24"/>
        <v>1.7000000000000028</v>
      </c>
      <c r="R81" s="2">
        <f t="shared" si="33"/>
        <v>1.7000000000000028</v>
      </c>
      <c r="S81" s="2">
        <f t="shared" si="25"/>
        <v>0</v>
      </c>
      <c r="T81" s="2">
        <f t="shared" si="36"/>
        <v>2.0431724700000018</v>
      </c>
      <c r="U81" s="2">
        <f t="shared" si="26"/>
        <v>0</v>
      </c>
      <c r="V81" t="str">
        <f t="shared" si="34"/>
        <v>N</v>
      </c>
      <c r="W81" s="2">
        <f t="shared" si="35"/>
        <v>0</v>
      </c>
      <c r="X81" s="2">
        <f t="shared" si="27"/>
        <v>0</v>
      </c>
      <c r="Y81" s="2"/>
    </row>
    <row r="82" spans="1:25" x14ac:dyDescent="0.2">
      <c r="A82">
        <v>7</v>
      </c>
      <c r="B82" s="1">
        <v>42739.291666666475</v>
      </c>
      <c r="C82">
        <v>36.700000000000003</v>
      </c>
      <c r="D82" s="15">
        <f t="shared" si="28"/>
        <v>36.700000000000003</v>
      </c>
      <c r="E82">
        <v>32</v>
      </c>
      <c r="F82" s="6">
        <v>4.0771899999999999</v>
      </c>
      <c r="G82" s="6">
        <v>6.6713899999999997</v>
      </c>
      <c r="H82" s="6">
        <f t="shared" si="19"/>
        <v>10.74858</v>
      </c>
      <c r="I82" s="6">
        <f t="shared" si="20"/>
        <v>4.7000000000000028</v>
      </c>
      <c r="J82" s="6">
        <f t="shared" si="21"/>
        <v>0</v>
      </c>
      <c r="K82" s="3">
        <f t="shared" si="29"/>
        <v>0</v>
      </c>
      <c r="L82" s="6">
        <f t="shared" si="22"/>
        <v>6.0485799999999976</v>
      </c>
      <c r="M82" s="6">
        <f t="shared" si="30"/>
        <v>158.85708115142853</v>
      </c>
      <c r="N82" s="6">
        <f t="shared" si="31"/>
        <v>0</v>
      </c>
      <c r="O82" s="2">
        <f t="shared" si="23"/>
        <v>0</v>
      </c>
      <c r="P82" s="2">
        <f t="shared" si="32"/>
        <v>32</v>
      </c>
      <c r="Q82" s="2">
        <f t="shared" si="24"/>
        <v>4.7000000000000028</v>
      </c>
      <c r="R82" s="2">
        <f t="shared" si="33"/>
        <v>4.7000000000000028</v>
      </c>
      <c r="S82" s="2">
        <f t="shared" si="25"/>
        <v>0</v>
      </c>
      <c r="T82" s="2">
        <f t="shared" si="36"/>
        <v>6.048579999999987</v>
      </c>
      <c r="U82" s="2">
        <f t="shared" si="26"/>
        <v>0</v>
      </c>
      <c r="V82" t="str">
        <f t="shared" si="34"/>
        <v>N</v>
      </c>
      <c r="W82" s="2">
        <f t="shared" si="35"/>
        <v>0</v>
      </c>
      <c r="X82" s="2">
        <f t="shared" si="27"/>
        <v>0</v>
      </c>
      <c r="Y82" s="2"/>
    </row>
    <row r="83" spans="1:25" x14ac:dyDescent="0.2">
      <c r="A83">
        <v>8</v>
      </c>
      <c r="B83" s="1">
        <v>42739.333333333139</v>
      </c>
      <c r="C83">
        <v>40.9</v>
      </c>
      <c r="D83" s="15">
        <f t="shared" si="28"/>
        <v>40.9</v>
      </c>
      <c r="E83">
        <v>32</v>
      </c>
      <c r="F83" s="6">
        <v>3.9615499999999999</v>
      </c>
      <c r="G83" s="6">
        <v>21.253579999999999</v>
      </c>
      <c r="H83" s="6">
        <f t="shared" si="19"/>
        <v>25.215129999999998</v>
      </c>
      <c r="I83" s="6">
        <f t="shared" si="20"/>
        <v>8.8999999999999986</v>
      </c>
      <c r="J83" s="6">
        <f t="shared" si="21"/>
        <v>0</v>
      </c>
      <c r="K83" s="3">
        <f t="shared" si="29"/>
        <v>0</v>
      </c>
      <c r="L83" s="6">
        <f t="shared" si="22"/>
        <v>16.31513</v>
      </c>
      <c r="M83" s="6">
        <f t="shared" si="30"/>
        <v>175.17221115142854</v>
      </c>
      <c r="N83" s="6">
        <f t="shared" si="31"/>
        <v>0</v>
      </c>
      <c r="O83" s="2">
        <f t="shared" si="23"/>
        <v>0</v>
      </c>
      <c r="P83" s="2">
        <f t="shared" si="32"/>
        <v>32</v>
      </c>
      <c r="Q83" s="2">
        <f t="shared" si="24"/>
        <v>8.8999999999999986</v>
      </c>
      <c r="R83" s="2">
        <f t="shared" si="33"/>
        <v>8.8999999999999986</v>
      </c>
      <c r="S83" s="2">
        <f t="shared" si="25"/>
        <v>0</v>
      </c>
      <c r="T83" s="2">
        <f t="shared" si="36"/>
        <v>16.315130000000011</v>
      </c>
      <c r="U83" s="2">
        <f t="shared" si="26"/>
        <v>0</v>
      </c>
      <c r="V83" t="str">
        <f t="shared" si="34"/>
        <v>Y</v>
      </c>
      <c r="W83" s="2">
        <f t="shared" si="35"/>
        <v>0</v>
      </c>
      <c r="X83" s="2">
        <f t="shared" si="27"/>
        <v>0</v>
      </c>
      <c r="Y83" s="2"/>
    </row>
    <row r="84" spans="1:25" x14ac:dyDescent="0.2">
      <c r="A84">
        <v>9</v>
      </c>
      <c r="B84" s="1">
        <v>42739.374999999804</v>
      </c>
      <c r="C84">
        <v>42</v>
      </c>
      <c r="D84" s="15">
        <f t="shared" si="28"/>
        <v>42</v>
      </c>
      <c r="E84">
        <v>32</v>
      </c>
      <c r="F84" s="6">
        <v>6.3403799999999997</v>
      </c>
      <c r="G84" s="6">
        <v>28.542539000000001</v>
      </c>
      <c r="H84" s="6">
        <f t="shared" si="19"/>
        <v>34.882919000000001</v>
      </c>
      <c r="I84" s="6">
        <f t="shared" si="20"/>
        <v>10</v>
      </c>
      <c r="J84" s="6">
        <f t="shared" si="21"/>
        <v>0</v>
      </c>
      <c r="K84" s="3">
        <f t="shared" si="29"/>
        <v>0</v>
      </c>
      <c r="L84" s="6">
        <f t="shared" si="22"/>
        <v>24.882919000000001</v>
      </c>
      <c r="M84" s="6">
        <f t="shared" si="30"/>
        <v>200.05513015142856</v>
      </c>
      <c r="N84" s="6">
        <f t="shared" si="31"/>
        <v>0</v>
      </c>
      <c r="O84" s="2">
        <f t="shared" si="23"/>
        <v>0</v>
      </c>
      <c r="P84" s="2">
        <f t="shared" si="32"/>
        <v>32</v>
      </c>
      <c r="Q84" s="2">
        <f t="shared" si="24"/>
        <v>10</v>
      </c>
      <c r="R84" s="2">
        <f t="shared" si="33"/>
        <v>10</v>
      </c>
      <c r="S84" s="2">
        <f t="shared" si="25"/>
        <v>0</v>
      </c>
      <c r="T84" s="2">
        <f t="shared" si="36"/>
        <v>24.882919000000015</v>
      </c>
      <c r="U84" s="2">
        <f t="shared" si="26"/>
        <v>0</v>
      </c>
      <c r="V84" t="str">
        <f t="shared" si="34"/>
        <v>Y</v>
      </c>
      <c r="W84" s="2">
        <f t="shared" si="35"/>
        <v>0</v>
      </c>
      <c r="X84" s="2">
        <f t="shared" si="27"/>
        <v>0</v>
      </c>
      <c r="Y84" s="2"/>
    </row>
    <row r="85" spans="1:25" x14ac:dyDescent="0.2">
      <c r="A85">
        <v>10</v>
      </c>
      <c r="B85" s="1">
        <v>42739.416666666468</v>
      </c>
      <c r="C85">
        <v>46.1</v>
      </c>
      <c r="D85" s="15">
        <f t="shared" si="28"/>
        <v>46.1</v>
      </c>
      <c r="E85">
        <v>32</v>
      </c>
      <c r="F85" s="6">
        <v>6.3837599999999997</v>
      </c>
      <c r="G85" s="6">
        <v>35.530205000000002</v>
      </c>
      <c r="H85" s="6">
        <f t="shared" si="19"/>
        <v>41.913965000000005</v>
      </c>
      <c r="I85" s="6">
        <f t="shared" si="20"/>
        <v>14.100000000000001</v>
      </c>
      <c r="J85" s="6">
        <f t="shared" si="21"/>
        <v>0</v>
      </c>
      <c r="K85" s="3">
        <f t="shared" si="29"/>
        <v>0</v>
      </c>
      <c r="L85" s="6">
        <f t="shared" si="22"/>
        <v>27.813965000000003</v>
      </c>
      <c r="M85" s="6">
        <f t="shared" si="30"/>
        <v>220</v>
      </c>
      <c r="N85" s="6">
        <f t="shared" si="31"/>
        <v>7.869095151428553</v>
      </c>
      <c r="O85" s="2">
        <f t="shared" si="23"/>
        <v>-7.869095151428553</v>
      </c>
      <c r="P85" s="2">
        <f t="shared" si="32"/>
        <v>24.130904848571447</v>
      </c>
      <c r="Q85" s="2">
        <f t="shared" si="24"/>
        <v>21.969095151428554</v>
      </c>
      <c r="R85" s="2">
        <f t="shared" si="33"/>
        <v>21.969095151428554</v>
      </c>
      <c r="S85" s="2">
        <f t="shared" si="25"/>
        <v>0</v>
      </c>
      <c r="T85" s="2">
        <f t="shared" si="36"/>
        <v>19.944869848571443</v>
      </c>
      <c r="U85" s="2">
        <f t="shared" si="26"/>
        <v>0</v>
      </c>
      <c r="V85" t="str">
        <f t="shared" si="34"/>
        <v>Y</v>
      </c>
      <c r="W85" s="2">
        <f t="shared" si="35"/>
        <v>0</v>
      </c>
      <c r="X85" s="2">
        <f t="shared" si="27"/>
        <v>0</v>
      </c>
      <c r="Y85" s="2"/>
    </row>
    <row r="86" spans="1:25" x14ac:dyDescent="0.2">
      <c r="A86">
        <v>11</v>
      </c>
      <c r="B86" s="1">
        <v>42739.458333333132</v>
      </c>
      <c r="C86">
        <v>46.3</v>
      </c>
      <c r="D86" s="15">
        <f t="shared" si="28"/>
        <v>46.3</v>
      </c>
      <c r="E86">
        <v>32</v>
      </c>
      <c r="F86" s="6">
        <v>4.1250400000000003</v>
      </c>
      <c r="G86" s="6">
        <v>42.105989999999998</v>
      </c>
      <c r="H86" s="6">
        <f t="shared" si="19"/>
        <v>46.231029999999997</v>
      </c>
      <c r="I86" s="6">
        <f t="shared" si="20"/>
        <v>14.299999999999997</v>
      </c>
      <c r="J86" s="6">
        <f t="shared" si="21"/>
        <v>0</v>
      </c>
      <c r="K86" s="3">
        <f t="shared" si="29"/>
        <v>0</v>
      </c>
      <c r="L86" s="6">
        <f t="shared" si="22"/>
        <v>31.93103</v>
      </c>
      <c r="M86" s="6">
        <f t="shared" si="30"/>
        <v>220</v>
      </c>
      <c r="N86" s="6">
        <f t="shared" si="31"/>
        <v>31.931029999999993</v>
      </c>
      <c r="O86" s="2">
        <f t="shared" si="23"/>
        <v>-31.931029999999993</v>
      </c>
      <c r="P86" s="2">
        <f t="shared" si="32"/>
        <v>6.8970000000007303E-2</v>
      </c>
      <c r="Q86" s="2">
        <f t="shared" si="24"/>
        <v>46.23102999999999</v>
      </c>
      <c r="R86" s="2">
        <f t="shared" si="33"/>
        <v>46.23102999999999</v>
      </c>
      <c r="S86" s="2">
        <f t="shared" si="25"/>
        <v>0</v>
      </c>
      <c r="T86" s="2">
        <f t="shared" si="36"/>
        <v>0</v>
      </c>
      <c r="U86" s="2">
        <f t="shared" si="26"/>
        <v>0</v>
      </c>
      <c r="V86" t="str">
        <f t="shared" si="34"/>
        <v>Y</v>
      </c>
      <c r="W86" s="2">
        <f t="shared" si="35"/>
        <v>0</v>
      </c>
      <c r="X86" s="2">
        <f t="shared" si="27"/>
        <v>0</v>
      </c>
      <c r="Y86" s="2"/>
    </row>
    <row r="87" spans="1:25" x14ac:dyDescent="0.2">
      <c r="A87">
        <v>12</v>
      </c>
      <c r="B87" s="1">
        <v>42739.499999999796</v>
      </c>
      <c r="C87">
        <v>46</v>
      </c>
      <c r="D87" s="15">
        <f t="shared" si="28"/>
        <v>46</v>
      </c>
      <c r="E87">
        <v>32</v>
      </c>
      <c r="F87" s="6">
        <v>2.4290799999999999</v>
      </c>
      <c r="G87" s="6">
        <v>48.012239999999998</v>
      </c>
      <c r="H87" s="6">
        <f t="shared" si="19"/>
        <v>50.441319999999997</v>
      </c>
      <c r="I87" s="6">
        <f t="shared" si="20"/>
        <v>14</v>
      </c>
      <c r="J87" s="6">
        <f t="shared" si="21"/>
        <v>0</v>
      </c>
      <c r="K87" s="3">
        <f t="shared" si="29"/>
        <v>0</v>
      </c>
      <c r="L87" s="6">
        <f t="shared" si="22"/>
        <v>36.441319999999997</v>
      </c>
      <c r="M87" s="6">
        <f t="shared" si="30"/>
        <v>220</v>
      </c>
      <c r="N87" s="6">
        <f t="shared" si="31"/>
        <v>36.441320000000019</v>
      </c>
      <c r="O87" s="2">
        <f t="shared" si="23"/>
        <v>-32</v>
      </c>
      <c r="P87" s="2">
        <f t="shared" si="32"/>
        <v>0</v>
      </c>
      <c r="Q87" s="2">
        <f t="shared" si="24"/>
        <v>46</v>
      </c>
      <c r="R87" s="2">
        <f t="shared" si="33"/>
        <v>46</v>
      </c>
      <c r="S87" s="2">
        <f t="shared" si="25"/>
        <v>0</v>
      </c>
      <c r="T87" s="2">
        <f t="shared" si="36"/>
        <v>0</v>
      </c>
      <c r="U87" s="2">
        <f t="shared" si="26"/>
        <v>4.4413200000000188</v>
      </c>
      <c r="V87" t="str">
        <f t="shared" si="34"/>
        <v>Y</v>
      </c>
      <c r="W87" s="2">
        <f t="shared" si="35"/>
        <v>4.4413200000000188</v>
      </c>
      <c r="X87" s="2">
        <f t="shared" si="27"/>
        <v>0</v>
      </c>
      <c r="Y87" s="2"/>
    </row>
    <row r="88" spans="1:25" x14ac:dyDescent="0.2">
      <c r="A88">
        <v>13</v>
      </c>
      <c r="B88" s="1">
        <v>42739.541666666461</v>
      </c>
      <c r="C88">
        <v>44.3</v>
      </c>
      <c r="D88" s="15">
        <f t="shared" si="28"/>
        <v>44.3</v>
      </c>
      <c r="E88">
        <v>32</v>
      </c>
      <c r="F88" s="6">
        <v>3.7136100000000001</v>
      </c>
      <c r="G88" s="6">
        <v>39.318910000000002</v>
      </c>
      <c r="H88" s="6">
        <f t="shared" si="19"/>
        <v>43.032520000000005</v>
      </c>
      <c r="I88" s="6">
        <f t="shared" si="20"/>
        <v>12.299999999999997</v>
      </c>
      <c r="J88" s="6">
        <f t="shared" si="21"/>
        <v>0</v>
      </c>
      <c r="K88" s="3">
        <f t="shared" si="29"/>
        <v>0</v>
      </c>
      <c r="L88" s="6">
        <f t="shared" si="22"/>
        <v>30.732520000000008</v>
      </c>
      <c r="M88" s="6">
        <f t="shared" si="30"/>
        <v>220</v>
      </c>
      <c r="N88" s="6">
        <f t="shared" si="31"/>
        <v>30.732520000000022</v>
      </c>
      <c r="O88" s="2">
        <f t="shared" si="23"/>
        <v>-30.732520000000022</v>
      </c>
      <c r="P88" s="2">
        <f t="shared" si="32"/>
        <v>1.2674799999999777</v>
      </c>
      <c r="Q88" s="2">
        <f t="shared" si="24"/>
        <v>43.032520000000019</v>
      </c>
      <c r="R88" s="2">
        <f t="shared" si="33"/>
        <v>43.032520000000019</v>
      </c>
      <c r="S88" s="2">
        <f t="shared" si="25"/>
        <v>0</v>
      </c>
      <c r="T88" s="2">
        <f t="shared" si="36"/>
        <v>0</v>
      </c>
      <c r="U88" s="2">
        <f t="shared" si="26"/>
        <v>0</v>
      </c>
      <c r="V88" t="str">
        <f t="shared" si="34"/>
        <v>Y</v>
      </c>
      <c r="W88" s="2">
        <f t="shared" si="35"/>
        <v>0</v>
      </c>
      <c r="X88" s="2">
        <f t="shared" si="27"/>
        <v>0</v>
      </c>
      <c r="Y88" s="2"/>
    </row>
    <row r="89" spans="1:25" x14ac:dyDescent="0.2">
      <c r="A89">
        <v>14</v>
      </c>
      <c r="B89" s="1">
        <v>42739.583333333125</v>
      </c>
      <c r="C89">
        <v>45</v>
      </c>
      <c r="D89" s="15">
        <f t="shared" si="28"/>
        <v>45</v>
      </c>
      <c r="E89">
        <v>32</v>
      </c>
      <c r="F89" s="6">
        <v>3.9912800000000002</v>
      </c>
      <c r="G89" s="6">
        <v>39.946700000000007</v>
      </c>
      <c r="H89" s="6">
        <f t="shared" si="19"/>
        <v>43.93798000000001</v>
      </c>
      <c r="I89" s="6">
        <f t="shared" si="20"/>
        <v>13</v>
      </c>
      <c r="J89" s="6">
        <f t="shared" si="21"/>
        <v>0</v>
      </c>
      <c r="K89" s="3">
        <f t="shared" si="29"/>
        <v>0</v>
      </c>
      <c r="L89" s="6">
        <f t="shared" si="22"/>
        <v>30.93798000000001</v>
      </c>
      <c r="M89" s="6">
        <f t="shared" si="30"/>
        <v>220</v>
      </c>
      <c r="N89" s="6">
        <f t="shared" si="31"/>
        <v>30.93798000000001</v>
      </c>
      <c r="O89" s="2">
        <f t="shared" si="23"/>
        <v>-30.93798000000001</v>
      </c>
      <c r="P89" s="2">
        <f t="shared" si="32"/>
        <v>1.0620199999999897</v>
      </c>
      <c r="Q89" s="2">
        <f t="shared" si="24"/>
        <v>43.93798000000001</v>
      </c>
      <c r="R89" s="2">
        <f t="shared" si="33"/>
        <v>43.93798000000001</v>
      </c>
      <c r="S89" s="2">
        <f t="shared" si="25"/>
        <v>0</v>
      </c>
      <c r="T89" s="2">
        <f t="shared" si="36"/>
        <v>0</v>
      </c>
      <c r="U89" s="2">
        <f t="shared" si="26"/>
        <v>0</v>
      </c>
      <c r="V89" t="str">
        <f t="shared" si="34"/>
        <v>Y</v>
      </c>
      <c r="W89" s="2">
        <f t="shared" si="35"/>
        <v>0</v>
      </c>
      <c r="X89" s="2">
        <f t="shared" si="27"/>
        <v>0</v>
      </c>
      <c r="Y89" s="2"/>
    </row>
    <row r="90" spans="1:25" x14ac:dyDescent="0.2">
      <c r="A90">
        <v>15</v>
      </c>
      <c r="B90" s="1">
        <v>42739.624999999789</v>
      </c>
      <c r="C90">
        <v>46.9</v>
      </c>
      <c r="D90" s="15">
        <f t="shared" si="28"/>
        <v>46.9</v>
      </c>
      <c r="E90">
        <v>32</v>
      </c>
      <c r="F90" s="6">
        <v>3.4649800000000002</v>
      </c>
      <c r="G90" s="6">
        <v>12.568</v>
      </c>
      <c r="H90" s="6">
        <f t="shared" si="19"/>
        <v>16.032979999999998</v>
      </c>
      <c r="I90" s="6">
        <f t="shared" si="20"/>
        <v>14.899999999999999</v>
      </c>
      <c r="J90" s="6">
        <f t="shared" si="21"/>
        <v>0</v>
      </c>
      <c r="K90" s="3">
        <f t="shared" si="29"/>
        <v>0</v>
      </c>
      <c r="L90" s="6">
        <f t="shared" si="22"/>
        <v>1.1329799999999999</v>
      </c>
      <c r="M90" s="6">
        <f t="shared" si="30"/>
        <v>220</v>
      </c>
      <c r="N90" s="6">
        <f t="shared" si="31"/>
        <v>1.1329800000000034</v>
      </c>
      <c r="O90" s="2">
        <f t="shared" si="23"/>
        <v>-1.1329800000000034</v>
      </c>
      <c r="P90" s="2">
        <f t="shared" si="32"/>
        <v>30.867019999999997</v>
      </c>
      <c r="Q90" s="2">
        <f t="shared" si="24"/>
        <v>16.032980000000002</v>
      </c>
      <c r="R90" s="2">
        <f t="shared" si="33"/>
        <v>16.032980000000002</v>
      </c>
      <c r="S90" s="2">
        <f t="shared" si="25"/>
        <v>0</v>
      </c>
      <c r="T90" s="2">
        <f t="shared" si="36"/>
        <v>0</v>
      </c>
      <c r="U90" s="2">
        <f t="shared" si="26"/>
        <v>0</v>
      </c>
      <c r="V90" t="str">
        <f t="shared" si="34"/>
        <v>Y</v>
      </c>
      <c r="W90" s="2">
        <f t="shared" si="35"/>
        <v>0</v>
      </c>
      <c r="X90" s="2">
        <f t="shared" si="27"/>
        <v>0</v>
      </c>
      <c r="Y90" s="2"/>
    </row>
    <row r="91" spans="1:25" x14ac:dyDescent="0.2">
      <c r="A91">
        <v>16</v>
      </c>
      <c r="B91" s="1">
        <v>42739.666666666453</v>
      </c>
      <c r="C91">
        <v>48.8</v>
      </c>
      <c r="D91" s="15">
        <f t="shared" si="28"/>
        <v>48.8</v>
      </c>
      <c r="E91">
        <v>32</v>
      </c>
      <c r="F91" s="6">
        <v>3.00522</v>
      </c>
      <c r="G91" s="6">
        <v>4.8623700000000003</v>
      </c>
      <c r="H91" s="6">
        <f t="shared" si="19"/>
        <v>7.8675899999999999</v>
      </c>
      <c r="I91" s="6">
        <f t="shared" si="20"/>
        <v>16.799999999999997</v>
      </c>
      <c r="J91" s="6">
        <f t="shared" si="21"/>
        <v>8.9324099999999973</v>
      </c>
      <c r="K91" s="3">
        <f t="shared" si="29"/>
        <v>10.208468571428568</v>
      </c>
      <c r="L91" s="6">
        <f t="shared" si="22"/>
        <v>0</v>
      </c>
      <c r="M91" s="6">
        <f t="shared" si="30"/>
        <v>209.79153142857143</v>
      </c>
      <c r="N91" s="6">
        <f t="shared" si="31"/>
        <v>1.2760585714285639</v>
      </c>
      <c r="O91" s="2">
        <f t="shared" si="23"/>
        <v>-1.2760585714285639</v>
      </c>
      <c r="P91" s="2">
        <f t="shared" si="32"/>
        <v>30.723941428571436</v>
      </c>
      <c r="Q91" s="2">
        <f t="shared" si="24"/>
        <v>18.076058571428561</v>
      </c>
      <c r="R91" s="2">
        <f t="shared" si="33"/>
        <v>7.8675899999999999</v>
      </c>
      <c r="S91" s="2">
        <f t="shared" si="25"/>
        <v>10.208468571428561</v>
      </c>
      <c r="T91" s="2">
        <f t="shared" si="36"/>
        <v>0</v>
      </c>
      <c r="U91" s="2">
        <f t="shared" si="26"/>
        <v>0</v>
      </c>
      <c r="V91" t="str">
        <f t="shared" si="34"/>
        <v>Y</v>
      </c>
      <c r="W91" s="2">
        <f t="shared" si="35"/>
        <v>0</v>
      </c>
      <c r="X91" s="2">
        <f t="shared" si="27"/>
        <v>0</v>
      </c>
      <c r="Y91" s="2"/>
    </row>
    <row r="92" spans="1:25" x14ac:dyDescent="0.2">
      <c r="A92">
        <v>17</v>
      </c>
      <c r="B92" s="1">
        <v>42739.708333333117</v>
      </c>
      <c r="C92">
        <v>47.8</v>
      </c>
      <c r="D92" s="15">
        <f t="shared" si="28"/>
        <v>47.8</v>
      </c>
      <c r="E92">
        <v>32</v>
      </c>
      <c r="F92" s="6">
        <v>1.7353700000000001</v>
      </c>
      <c r="G92" s="6">
        <v>3.4645990000000002</v>
      </c>
      <c r="H92" s="6">
        <f t="shared" si="19"/>
        <v>5.1999690000000003</v>
      </c>
      <c r="I92" s="6">
        <f t="shared" si="20"/>
        <v>15.799999999999997</v>
      </c>
      <c r="J92" s="6">
        <f t="shared" si="21"/>
        <v>10.600030999999998</v>
      </c>
      <c r="K92" s="3">
        <f t="shared" si="29"/>
        <v>12.114321142857136</v>
      </c>
      <c r="L92" s="6">
        <f t="shared" si="22"/>
        <v>0</v>
      </c>
      <c r="M92" s="6">
        <f t="shared" si="30"/>
        <v>197.6772102857143</v>
      </c>
      <c r="N92" s="6">
        <f t="shared" si="31"/>
        <v>1.5142901428571349</v>
      </c>
      <c r="O92" s="2">
        <f t="shared" si="23"/>
        <v>-1.5142901428571349</v>
      </c>
      <c r="P92" s="2">
        <f t="shared" si="32"/>
        <v>30.485709857142865</v>
      </c>
      <c r="Q92" s="2">
        <f t="shared" si="24"/>
        <v>17.314290142857132</v>
      </c>
      <c r="R92" s="2">
        <f t="shared" si="33"/>
        <v>5.1999690000000003</v>
      </c>
      <c r="S92" s="2">
        <f t="shared" si="25"/>
        <v>12.114321142857133</v>
      </c>
      <c r="T92" s="2">
        <f t="shared" si="36"/>
        <v>0</v>
      </c>
      <c r="U92" s="2">
        <f t="shared" si="26"/>
        <v>0</v>
      </c>
      <c r="V92" t="str">
        <f t="shared" si="34"/>
        <v>N</v>
      </c>
      <c r="W92" s="2">
        <f t="shared" si="35"/>
        <v>0</v>
      </c>
      <c r="X92" s="2">
        <f t="shared" si="27"/>
        <v>0</v>
      </c>
      <c r="Y92" s="2"/>
    </row>
    <row r="93" spans="1:25" x14ac:dyDescent="0.2">
      <c r="A93">
        <v>18</v>
      </c>
      <c r="B93" s="1">
        <v>42739.749999999782</v>
      </c>
      <c r="C93">
        <v>47.5</v>
      </c>
      <c r="D93" s="15">
        <f t="shared" si="28"/>
        <v>47.5</v>
      </c>
      <c r="E93">
        <v>32</v>
      </c>
      <c r="F93" s="6">
        <v>2.32803</v>
      </c>
      <c r="G93" s="6">
        <v>-1.5167529999999999E-2</v>
      </c>
      <c r="H93" s="6">
        <f t="shared" si="19"/>
        <v>2.3128624700000002</v>
      </c>
      <c r="I93" s="6">
        <f t="shared" si="20"/>
        <v>15.5</v>
      </c>
      <c r="J93" s="6">
        <f t="shared" si="21"/>
        <v>13.187137529999999</v>
      </c>
      <c r="K93" s="3">
        <f t="shared" si="29"/>
        <v>15.071014319999989</v>
      </c>
      <c r="L93" s="6">
        <f t="shared" si="22"/>
        <v>0</v>
      </c>
      <c r="M93" s="6">
        <f t="shared" si="30"/>
        <v>182.60619596571431</v>
      </c>
      <c r="N93" s="6">
        <f t="shared" si="31"/>
        <v>1.883876789999988</v>
      </c>
      <c r="O93" s="2">
        <f t="shared" si="23"/>
        <v>-1.883876789999988</v>
      </c>
      <c r="P93" s="2">
        <f t="shared" si="32"/>
        <v>30.116123210000012</v>
      </c>
      <c r="Q93" s="2">
        <f t="shared" si="24"/>
        <v>17.383876789999988</v>
      </c>
      <c r="R93" s="2">
        <f t="shared" si="33"/>
        <v>2.3128624700000002</v>
      </c>
      <c r="S93" s="2">
        <f t="shared" si="25"/>
        <v>15.071014319999987</v>
      </c>
      <c r="T93" s="2">
        <f t="shared" si="36"/>
        <v>0</v>
      </c>
      <c r="U93" s="2">
        <f t="shared" si="26"/>
        <v>0</v>
      </c>
      <c r="V93" t="str">
        <f t="shared" si="34"/>
        <v>N</v>
      </c>
      <c r="W93" s="2">
        <f t="shared" si="35"/>
        <v>0</v>
      </c>
      <c r="X93" s="2">
        <f t="shared" si="27"/>
        <v>0</v>
      </c>
      <c r="Y93" s="2"/>
    </row>
    <row r="94" spans="1:25" x14ac:dyDescent="0.2">
      <c r="A94">
        <v>19</v>
      </c>
      <c r="B94" s="1">
        <v>42739.791666666446</v>
      </c>
      <c r="C94">
        <v>48</v>
      </c>
      <c r="D94" s="15">
        <f t="shared" si="28"/>
        <v>48</v>
      </c>
      <c r="E94">
        <v>32</v>
      </c>
      <c r="F94" s="6">
        <v>3.0853700000000002</v>
      </c>
      <c r="G94" s="6">
        <v>-1.5167529999999999E-2</v>
      </c>
      <c r="H94" s="6">
        <f t="shared" si="19"/>
        <v>3.0702024700000003</v>
      </c>
      <c r="I94" s="6">
        <f t="shared" si="20"/>
        <v>16</v>
      </c>
      <c r="J94" s="6">
        <f t="shared" si="21"/>
        <v>12.92979753</v>
      </c>
      <c r="K94" s="3">
        <f t="shared" si="29"/>
        <v>14.776911462857157</v>
      </c>
      <c r="L94" s="6">
        <f t="shared" si="22"/>
        <v>0</v>
      </c>
      <c r="M94" s="6">
        <f t="shared" si="30"/>
        <v>167.82928450285715</v>
      </c>
      <c r="N94" s="6">
        <f t="shared" si="31"/>
        <v>1.8471139328571553</v>
      </c>
      <c r="O94" s="2">
        <f t="shared" si="23"/>
        <v>-1.8471139328571553</v>
      </c>
      <c r="P94" s="2">
        <f t="shared" si="32"/>
        <v>30.152886067142845</v>
      </c>
      <c r="Q94" s="2">
        <f t="shared" si="24"/>
        <v>17.847113932857155</v>
      </c>
      <c r="R94" s="2">
        <f t="shared" si="33"/>
        <v>3.0702024700000003</v>
      </c>
      <c r="S94" s="2">
        <f t="shared" si="25"/>
        <v>14.776911462857155</v>
      </c>
      <c r="T94" s="2">
        <f t="shared" si="36"/>
        <v>0</v>
      </c>
      <c r="U94" s="2">
        <f t="shared" si="26"/>
        <v>0</v>
      </c>
      <c r="V94" t="str">
        <f t="shared" si="34"/>
        <v>N</v>
      </c>
      <c r="W94" s="2">
        <f t="shared" si="35"/>
        <v>0</v>
      </c>
      <c r="X94" s="2">
        <f t="shared" si="27"/>
        <v>0</v>
      </c>
      <c r="Y94" s="2"/>
    </row>
    <row r="95" spans="1:25" x14ac:dyDescent="0.2">
      <c r="A95">
        <v>20</v>
      </c>
      <c r="B95" s="1">
        <v>42739.83333333311</v>
      </c>
      <c r="C95">
        <v>48.1</v>
      </c>
      <c r="D95" s="15">
        <f t="shared" si="28"/>
        <v>48.1</v>
      </c>
      <c r="E95">
        <v>32</v>
      </c>
      <c r="F95" s="6">
        <v>4.9682599999999999</v>
      </c>
      <c r="G95" s="6">
        <v>-1.5167529999999999E-2</v>
      </c>
      <c r="H95" s="6">
        <f t="shared" si="19"/>
        <v>4.9530924699999996</v>
      </c>
      <c r="I95" s="6">
        <f t="shared" si="20"/>
        <v>16.100000000000001</v>
      </c>
      <c r="J95" s="6">
        <f t="shared" si="21"/>
        <v>11.146907530000002</v>
      </c>
      <c r="K95" s="3">
        <f t="shared" si="29"/>
        <v>12.739322891428571</v>
      </c>
      <c r="L95" s="6">
        <f t="shared" si="22"/>
        <v>0</v>
      </c>
      <c r="M95" s="6">
        <f t="shared" si="30"/>
        <v>155.08996161142858</v>
      </c>
      <c r="N95" s="6">
        <f t="shared" si="31"/>
        <v>1.5924153614285785</v>
      </c>
      <c r="O95" s="2">
        <f t="shared" si="23"/>
        <v>-1.5924153614285785</v>
      </c>
      <c r="P95" s="2">
        <f t="shared" si="32"/>
        <v>30.407584638571421</v>
      </c>
      <c r="Q95" s="2">
        <f t="shared" si="24"/>
        <v>17.69241536142858</v>
      </c>
      <c r="R95" s="2">
        <f t="shared" si="33"/>
        <v>4.9530924699999996</v>
      </c>
      <c r="S95" s="2">
        <f t="shared" si="25"/>
        <v>12.73932289142858</v>
      </c>
      <c r="T95" s="2">
        <f t="shared" si="36"/>
        <v>0</v>
      </c>
      <c r="U95" s="2">
        <f t="shared" si="26"/>
        <v>0</v>
      </c>
      <c r="V95" t="str">
        <f t="shared" si="34"/>
        <v>N</v>
      </c>
      <c r="W95" s="2">
        <f t="shared" si="35"/>
        <v>0</v>
      </c>
      <c r="X95" s="2">
        <f t="shared" si="27"/>
        <v>0</v>
      </c>
      <c r="Y95" s="2"/>
    </row>
    <row r="96" spans="1:25" x14ac:dyDescent="0.2">
      <c r="A96">
        <v>21</v>
      </c>
      <c r="B96" s="1">
        <v>42739.874999999774</v>
      </c>
      <c r="C96">
        <v>45.8</v>
      </c>
      <c r="D96" s="15">
        <f t="shared" si="28"/>
        <v>45.8</v>
      </c>
      <c r="E96">
        <v>32</v>
      </c>
      <c r="F96" s="6">
        <v>5.0715199999999996</v>
      </c>
      <c r="G96" s="6">
        <v>-1.5167529999999999E-2</v>
      </c>
      <c r="H96" s="6">
        <f t="shared" si="19"/>
        <v>5.0563524699999993</v>
      </c>
      <c r="I96" s="6">
        <f t="shared" si="20"/>
        <v>13.799999999999997</v>
      </c>
      <c r="J96" s="6">
        <f t="shared" si="21"/>
        <v>8.7436475299999969</v>
      </c>
      <c r="K96" s="3">
        <f t="shared" si="29"/>
        <v>9.9927400342857027</v>
      </c>
      <c r="L96" s="6">
        <f t="shared" si="22"/>
        <v>0</v>
      </c>
      <c r="M96" s="6">
        <f t="shared" si="30"/>
        <v>145.09722157714288</v>
      </c>
      <c r="N96" s="6">
        <f t="shared" si="31"/>
        <v>1.2490925042856986</v>
      </c>
      <c r="O96" s="2">
        <f t="shared" si="23"/>
        <v>-1.2490925042856986</v>
      </c>
      <c r="P96" s="2">
        <f t="shared" si="32"/>
        <v>30.750907495714301</v>
      </c>
      <c r="Q96" s="2">
        <f t="shared" si="24"/>
        <v>15.049092504285696</v>
      </c>
      <c r="R96" s="2">
        <f t="shared" si="33"/>
        <v>5.0563524699999993</v>
      </c>
      <c r="S96" s="2">
        <f t="shared" si="25"/>
        <v>9.9927400342856956</v>
      </c>
      <c r="T96" s="2">
        <f t="shared" si="36"/>
        <v>0</v>
      </c>
      <c r="U96" s="2">
        <f t="shared" si="26"/>
        <v>0</v>
      </c>
      <c r="V96" t="str">
        <f t="shared" si="34"/>
        <v>N</v>
      </c>
      <c r="W96" s="2">
        <f t="shared" si="35"/>
        <v>0</v>
      </c>
      <c r="X96" s="2">
        <f t="shared" si="27"/>
        <v>0</v>
      </c>
      <c r="Y96" s="2"/>
    </row>
    <row r="97" spans="1:25" x14ac:dyDescent="0.2">
      <c r="A97">
        <v>22</v>
      </c>
      <c r="B97" s="1">
        <v>42739.916666666439</v>
      </c>
      <c r="C97">
        <v>43.8</v>
      </c>
      <c r="D97" s="15">
        <f t="shared" si="28"/>
        <v>43.8</v>
      </c>
      <c r="E97">
        <v>32</v>
      </c>
      <c r="F97" s="6">
        <v>6.51248</v>
      </c>
      <c r="G97" s="6">
        <v>-1.5167529999999999E-2</v>
      </c>
      <c r="H97" s="6">
        <f t="shared" si="19"/>
        <v>6.4973124699999998</v>
      </c>
      <c r="I97" s="6">
        <f t="shared" si="20"/>
        <v>11.799999999999997</v>
      </c>
      <c r="J97" s="6">
        <f t="shared" si="21"/>
        <v>5.3026875299999974</v>
      </c>
      <c r="K97" s="3">
        <f t="shared" si="29"/>
        <v>6.06021432</v>
      </c>
      <c r="L97" s="6">
        <f t="shared" si="22"/>
        <v>0</v>
      </c>
      <c r="M97" s="6">
        <f t="shared" si="30"/>
        <v>139.03700725714288</v>
      </c>
      <c r="N97" s="6">
        <f t="shared" si="31"/>
        <v>0.75752679000001422</v>
      </c>
      <c r="O97" s="2">
        <f t="shared" si="23"/>
        <v>-0.75752679000001422</v>
      </c>
      <c r="P97" s="2">
        <f t="shared" si="32"/>
        <v>31.242473209999986</v>
      </c>
      <c r="Q97" s="2">
        <f t="shared" si="24"/>
        <v>12.557526790000011</v>
      </c>
      <c r="R97" s="2">
        <f t="shared" si="33"/>
        <v>6.4973124699999998</v>
      </c>
      <c r="S97" s="2">
        <f t="shared" si="25"/>
        <v>6.0602143200000116</v>
      </c>
      <c r="T97" s="2">
        <f t="shared" si="36"/>
        <v>0</v>
      </c>
      <c r="U97" s="2">
        <f t="shared" si="26"/>
        <v>0</v>
      </c>
      <c r="V97" t="str">
        <f t="shared" si="34"/>
        <v>N</v>
      </c>
      <c r="W97" s="2">
        <f t="shared" si="35"/>
        <v>0</v>
      </c>
      <c r="X97" s="2">
        <f t="shared" si="27"/>
        <v>0</v>
      </c>
      <c r="Y97" s="2"/>
    </row>
    <row r="98" spans="1:25" x14ac:dyDescent="0.2">
      <c r="A98">
        <v>23</v>
      </c>
      <c r="B98" s="1">
        <v>42739.958333333103</v>
      </c>
      <c r="C98">
        <v>40.200000000000003</v>
      </c>
      <c r="D98" s="15">
        <f t="shared" si="28"/>
        <v>40.200000000000003</v>
      </c>
      <c r="E98">
        <v>32</v>
      </c>
      <c r="F98" s="6">
        <v>5.1091499999999996</v>
      </c>
      <c r="G98" s="6">
        <v>-1.5167529999999999E-2</v>
      </c>
      <c r="H98" s="6">
        <f t="shared" si="19"/>
        <v>5.0939824699999994</v>
      </c>
      <c r="I98" s="6">
        <f t="shared" si="20"/>
        <v>8.2000000000000028</v>
      </c>
      <c r="J98" s="6">
        <f t="shared" si="21"/>
        <v>3.1060175300000035</v>
      </c>
      <c r="K98" s="3">
        <f t="shared" si="29"/>
        <v>3.5497343199999989</v>
      </c>
      <c r="L98" s="6">
        <f t="shared" si="22"/>
        <v>0</v>
      </c>
      <c r="M98" s="6">
        <f t="shared" si="30"/>
        <v>135.48727293714288</v>
      </c>
      <c r="N98" s="6">
        <f t="shared" si="31"/>
        <v>0.44371678999999631</v>
      </c>
      <c r="O98" s="2">
        <f t="shared" si="23"/>
        <v>-0.44371678999999631</v>
      </c>
      <c r="P98" s="2">
        <f t="shared" si="32"/>
        <v>31.556283210000004</v>
      </c>
      <c r="Q98" s="2">
        <f t="shared" si="24"/>
        <v>8.6437167899999992</v>
      </c>
      <c r="R98" s="2">
        <f t="shared" si="33"/>
        <v>5.0939824699999994</v>
      </c>
      <c r="S98" s="2">
        <f t="shared" si="25"/>
        <v>3.5497343199999998</v>
      </c>
      <c r="T98" s="2">
        <f t="shared" si="36"/>
        <v>0</v>
      </c>
      <c r="U98" s="2">
        <f t="shared" si="26"/>
        <v>0</v>
      </c>
      <c r="V98" t="str">
        <f t="shared" si="34"/>
        <v>N</v>
      </c>
      <c r="W98" s="2">
        <f t="shared" si="35"/>
        <v>0</v>
      </c>
      <c r="X98" s="2">
        <f t="shared" si="27"/>
        <v>0</v>
      </c>
      <c r="Y98" s="2"/>
    </row>
    <row r="99" spans="1:25" x14ac:dyDescent="0.2">
      <c r="A99">
        <v>0</v>
      </c>
      <c r="B99" s="1">
        <v>42739.999999999767</v>
      </c>
      <c r="C99">
        <v>37.4</v>
      </c>
      <c r="D99" s="15">
        <f t="shared" si="28"/>
        <v>37.4</v>
      </c>
      <c r="E99">
        <v>32</v>
      </c>
      <c r="F99" s="6">
        <v>4.7075399999999998</v>
      </c>
      <c r="G99" s="6">
        <v>-1.5167529999999999E-2</v>
      </c>
      <c r="H99" s="6">
        <f t="shared" si="19"/>
        <v>4.6923724699999996</v>
      </c>
      <c r="I99" s="6">
        <f t="shared" si="20"/>
        <v>5.3999999999999986</v>
      </c>
      <c r="J99" s="6">
        <f t="shared" si="21"/>
        <v>0.70762752999999901</v>
      </c>
      <c r="K99" s="3">
        <f t="shared" si="29"/>
        <v>0.80871717714285296</v>
      </c>
      <c r="L99" s="6">
        <f t="shared" si="22"/>
        <v>0</v>
      </c>
      <c r="M99" s="6">
        <f t="shared" si="30"/>
        <v>134.67855576000002</v>
      </c>
      <c r="N99" s="6">
        <f t="shared" si="31"/>
        <v>0.10108964714285662</v>
      </c>
      <c r="O99" s="2">
        <f t="shared" si="23"/>
        <v>-0.10108964714285662</v>
      </c>
      <c r="P99" s="2">
        <f t="shared" si="32"/>
        <v>31.898910352857143</v>
      </c>
      <c r="Q99" s="2">
        <f t="shared" si="24"/>
        <v>5.5010896471428552</v>
      </c>
      <c r="R99" s="2">
        <f t="shared" si="33"/>
        <v>4.6923724699999996</v>
      </c>
      <c r="S99" s="2">
        <f t="shared" si="25"/>
        <v>0.80871717714285563</v>
      </c>
      <c r="T99" s="2">
        <f t="shared" si="36"/>
        <v>0</v>
      </c>
      <c r="U99" s="2">
        <f t="shared" si="26"/>
        <v>0</v>
      </c>
      <c r="V99" t="str">
        <f t="shared" si="34"/>
        <v>N</v>
      </c>
      <c r="W99" s="2">
        <f t="shared" si="35"/>
        <v>0</v>
      </c>
      <c r="X99" s="2">
        <f t="shared" si="27"/>
        <v>0</v>
      </c>
      <c r="Y99" s="2"/>
    </row>
    <row r="100" spans="1:25" x14ac:dyDescent="0.2">
      <c r="A100">
        <v>1</v>
      </c>
      <c r="B100" s="1">
        <v>42740.041666666431</v>
      </c>
      <c r="C100">
        <v>35.799999999999997</v>
      </c>
      <c r="D100" s="15">
        <f t="shared" si="28"/>
        <v>35.799999999999997</v>
      </c>
      <c r="E100">
        <v>32</v>
      </c>
      <c r="F100" s="6">
        <v>3.49315</v>
      </c>
      <c r="G100" s="6">
        <v>-1.5167529999999999E-2</v>
      </c>
      <c r="H100" s="6">
        <f t="shared" si="19"/>
        <v>3.4779824700000002</v>
      </c>
      <c r="I100" s="6">
        <f t="shared" si="20"/>
        <v>3.7999999999999972</v>
      </c>
      <c r="J100" s="6">
        <f t="shared" si="21"/>
        <v>0.322017529999997</v>
      </c>
      <c r="K100" s="3">
        <f t="shared" si="29"/>
        <v>0.36802003428570629</v>
      </c>
      <c r="L100" s="6">
        <f t="shared" si="22"/>
        <v>0</v>
      </c>
      <c r="M100" s="6">
        <f t="shared" si="30"/>
        <v>134.31053572571432</v>
      </c>
      <c r="N100" s="6">
        <f t="shared" si="31"/>
        <v>4.6002504285695522E-2</v>
      </c>
      <c r="O100" s="2">
        <f t="shared" si="23"/>
        <v>-4.6002504285695522E-2</v>
      </c>
      <c r="P100" s="2">
        <f t="shared" si="32"/>
        <v>31.953997495714304</v>
      </c>
      <c r="Q100" s="2">
        <f t="shared" si="24"/>
        <v>3.8460025042856927</v>
      </c>
      <c r="R100" s="2">
        <f t="shared" si="33"/>
        <v>3.4779824700000002</v>
      </c>
      <c r="S100" s="2">
        <f t="shared" si="25"/>
        <v>0.36802003428569252</v>
      </c>
      <c r="T100" s="2">
        <f t="shared" si="36"/>
        <v>0</v>
      </c>
      <c r="U100" s="2">
        <f t="shared" si="26"/>
        <v>0</v>
      </c>
      <c r="V100" t="str">
        <f t="shared" si="34"/>
        <v>N</v>
      </c>
      <c r="W100" s="2">
        <f t="shared" si="35"/>
        <v>0</v>
      </c>
      <c r="X100" s="2">
        <f t="shared" si="27"/>
        <v>0</v>
      </c>
      <c r="Y100" s="2"/>
    </row>
    <row r="101" spans="1:25" x14ac:dyDescent="0.2">
      <c r="A101">
        <v>2</v>
      </c>
      <c r="B101" s="1">
        <v>42740.083333333096</v>
      </c>
      <c r="C101">
        <v>34.1</v>
      </c>
      <c r="D101" s="15">
        <f t="shared" si="28"/>
        <v>34.1</v>
      </c>
      <c r="E101">
        <v>32</v>
      </c>
      <c r="F101" s="6">
        <v>2.48875</v>
      </c>
      <c r="G101" s="6">
        <v>-1.5167529999999999E-2</v>
      </c>
      <c r="H101" s="6">
        <f t="shared" si="19"/>
        <v>2.4735824700000002</v>
      </c>
      <c r="I101" s="6">
        <f t="shared" si="20"/>
        <v>2.1000000000000014</v>
      </c>
      <c r="J101" s="6">
        <f t="shared" si="21"/>
        <v>0</v>
      </c>
      <c r="K101" s="3">
        <f t="shared" si="29"/>
        <v>0</v>
      </c>
      <c r="L101" s="6">
        <f t="shared" si="22"/>
        <v>0.37358246999999878</v>
      </c>
      <c r="M101" s="6">
        <f t="shared" si="30"/>
        <v>134.68411819571432</v>
      </c>
      <c r="N101" s="6">
        <f t="shared" si="31"/>
        <v>0</v>
      </c>
      <c r="O101" s="2">
        <f t="shared" si="23"/>
        <v>0</v>
      </c>
      <c r="P101" s="2">
        <f t="shared" si="32"/>
        <v>32</v>
      </c>
      <c r="Q101" s="2">
        <f t="shared" si="24"/>
        <v>2.1000000000000014</v>
      </c>
      <c r="R101" s="2">
        <f t="shared" si="33"/>
        <v>2.1000000000000014</v>
      </c>
      <c r="S101" s="2">
        <f t="shared" si="25"/>
        <v>0</v>
      </c>
      <c r="T101" s="2">
        <f t="shared" si="36"/>
        <v>0.37358247000000233</v>
      </c>
      <c r="U101" s="2">
        <f t="shared" si="26"/>
        <v>0</v>
      </c>
      <c r="V101" t="str">
        <f t="shared" si="34"/>
        <v>N</v>
      </c>
      <c r="W101" s="2">
        <f t="shared" si="35"/>
        <v>0</v>
      </c>
      <c r="X101" s="2">
        <f t="shared" si="27"/>
        <v>0</v>
      </c>
      <c r="Y101" s="2"/>
    </row>
    <row r="102" spans="1:25" x14ac:dyDescent="0.2">
      <c r="A102">
        <v>3</v>
      </c>
      <c r="B102" s="1">
        <v>42740.12499999976</v>
      </c>
      <c r="C102">
        <v>33.200000000000003</v>
      </c>
      <c r="D102" s="15">
        <f t="shared" si="28"/>
        <v>33.200000000000003</v>
      </c>
      <c r="E102">
        <v>32</v>
      </c>
      <c r="F102" s="6">
        <v>4.0033700000000003</v>
      </c>
      <c r="G102" s="6">
        <v>-1.5167529999999999E-2</v>
      </c>
      <c r="H102" s="6">
        <f t="shared" si="19"/>
        <v>3.9882024700000005</v>
      </c>
      <c r="I102" s="6">
        <f t="shared" si="20"/>
        <v>1.2000000000000028</v>
      </c>
      <c r="J102" s="6">
        <f t="shared" si="21"/>
        <v>0</v>
      </c>
      <c r="K102" s="3">
        <f t="shared" si="29"/>
        <v>0</v>
      </c>
      <c r="L102" s="6">
        <f t="shared" si="22"/>
        <v>2.7882024699999977</v>
      </c>
      <c r="M102" s="6">
        <f t="shared" si="30"/>
        <v>137.47232066571431</v>
      </c>
      <c r="N102" s="6">
        <f t="shared" si="31"/>
        <v>0</v>
      </c>
      <c r="O102" s="2">
        <f t="shared" si="23"/>
        <v>0</v>
      </c>
      <c r="P102" s="2">
        <f t="shared" si="32"/>
        <v>32</v>
      </c>
      <c r="Q102" s="2">
        <f t="shared" si="24"/>
        <v>1.2000000000000028</v>
      </c>
      <c r="R102" s="2">
        <f t="shared" si="33"/>
        <v>1.2000000000000028</v>
      </c>
      <c r="S102" s="2">
        <f t="shared" si="25"/>
        <v>0</v>
      </c>
      <c r="T102" s="2">
        <f t="shared" si="36"/>
        <v>2.7882024699999874</v>
      </c>
      <c r="U102" s="2">
        <f t="shared" si="26"/>
        <v>0</v>
      </c>
      <c r="V102" t="str">
        <f t="shared" si="34"/>
        <v>N</v>
      </c>
      <c r="W102" s="2">
        <f t="shared" si="35"/>
        <v>0</v>
      </c>
      <c r="X102" s="2">
        <f t="shared" si="27"/>
        <v>0</v>
      </c>
      <c r="Y102" s="2"/>
    </row>
    <row r="103" spans="1:25" x14ac:dyDescent="0.2">
      <c r="A103">
        <v>4</v>
      </c>
      <c r="B103" s="1">
        <v>42740.166666666424</v>
      </c>
      <c r="C103">
        <v>32.799999999999997</v>
      </c>
      <c r="D103" s="15">
        <f t="shared" si="28"/>
        <v>32.799999999999997</v>
      </c>
      <c r="E103">
        <v>32</v>
      </c>
      <c r="F103" s="6">
        <v>3.6295700000000002</v>
      </c>
      <c r="G103" s="6">
        <v>-1.5167529999999999E-2</v>
      </c>
      <c r="H103" s="6">
        <f t="shared" si="19"/>
        <v>3.6144024700000004</v>
      </c>
      <c r="I103" s="6">
        <f t="shared" si="20"/>
        <v>0.79999999999999716</v>
      </c>
      <c r="J103" s="6">
        <f t="shared" si="21"/>
        <v>0</v>
      </c>
      <c r="K103" s="3">
        <f t="shared" si="29"/>
        <v>0</v>
      </c>
      <c r="L103" s="6">
        <f t="shared" si="22"/>
        <v>2.8144024700000032</v>
      </c>
      <c r="M103" s="6">
        <f t="shared" si="30"/>
        <v>140.28672313571431</v>
      </c>
      <c r="N103" s="6">
        <f t="shared" si="31"/>
        <v>0</v>
      </c>
      <c r="O103" s="2">
        <f t="shared" si="23"/>
        <v>0</v>
      </c>
      <c r="P103" s="2">
        <f t="shared" si="32"/>
        <v>32</v>
      </c>
      <c r="Q103" s="2">
        <f t="shared" si="24"/>
        <v>0.79999999999999716</v>
      </c>
      <c r="R103" s="2">
        <f t="shared" si="33"/>
        <v>0.79999999999999716</v>
      </c>
      <c r="S103" s="2">
        <f t="shared" si="25"/>
        <v>0</v>
      </c>
      <c r="T103" s="2">
        <f t="shared" si="36"/>
        <v>2.8144024700000045</v>
      </c>
      <c r="U103" s="2">
        <f t="shared" si="26"/>
        <v>0</v>
      </c>
      <c r="V103" t="str">
        <f t="shared" si="34"/>
        <v>N</v>
      </c>
      <c r="W103" s="2">
        <f t="shared" si="35"/>
        <v>0</v>
      </c>
      <c r="X103" s="2">
        <f t="shared" si="27"/>
        <v>0</v>
      </c>
      <c r="Y103" s="2"/>
    </row>
    <row r="104" spans="1:25" x14ac:dyDescent="0.2">
      <c r="A104">
        <v>5</v>
      </c>
      <c r="B104" s="1">
        <v>42740.208333333088</v>
      </c>
      <c r="C104">
        <v>32.5</v>
      </c>
      <c r="D104" s="15">
        <f t="shared" si="28"/>
        <v>32.5</v>
      </c>
      <c r="E104">
        <v>32</v>
      </c>
      <c r="F104" s="6">
        <v>3.8424299999999998</v>
      </c>
      <c r="G104" s="6">
        <v>-1.5167529999999999E-2</v>
      </c>
      <c r="H104" s="6">
        <f t="shared" si="19"/>
        <v>3.82726247</v>
      </c>
      <c r="I104" s="6">
        <f t="shared" si="20"/>
        <v>0.5</v>
      </c>
      <c r="J104" s="6">
        <f t="shared" si="21"/>
        <v>0</v>
      </c>
      <c r="K104" s="3">
        <f t="shared" si="29"/>
        <v>0</v>
      </c>
      <c r="L104" s="6">
        <f t="shared" si="22"/>
        <v>3.32726247</v>
      </c>
      <c r="M104" s="6">
        <f t="shared" si="30"/>
        <v>143.6139856057143</v>
      </c>
      <c r="N104" s="6">
        <f t="shared" si="31"/>
        <v>0</v>
      </c>
      <c r="O104" s="2">
        <f t="shared" si="23"/>
        <v>0</v>
      </c>
      <c r="P104" s="2">
        <f t="shared" si="32"/>
        <v>32</v>
      </c>
      <c r="Q104" s="2">
        <f t="shared" si="24"/>
        <v>0.5</v>
      </c>
      <c r="R104" s="2">
        <f t="shared" si="33"/>
        <v>0.5</v>
      </c>
      <c r="S104" s="2">
        <f t="shared" si="25"/>
        <v>0</v>
      </c>
      <c r="T104" s="2">
        <f t="shared" si="36"/>
        <v>3.3272624699999938</v>
      </c>
      <c r="U104" s="2">
        <f t="shared" si="26"/>
        <v>0</v>
      </c>
      <c r="V104" t="str">
        <f t="shared" si="34"/>
        <v>N</v>
      </c>
      <c r="W104" s="2">
        <f t="shared" si="35"/>
        <v>0</v>
      </c>
      <c r="X104" s="2">
        <f t="shared" si="27"/>
        <v>0</v>
      </c>
      <c r="Y104" s="2"/>
    </row>
    <row r="105" spans="1:25" x14ac:dyDescent="0.2">
      <c r="A105">
        <v>6</v>
      </c>
      <c r="B105" s="1">
        <v>42740.249999999753</v>
      </c>
      <c r="C105">
        <v>31.6</v>
      </c>
      <c r="D105" s="15">
        <f t="shared" si="28"/>
        <v>31.6</v>
      </c>
      <c r="E105">
        <v>32</v>
      </c>
      <c r="F105" s="6">
        <v>4.31332</v>
      </c>
      <c r="G105" s="6">
        <v>-1.5167529999999999E-2</v>
      </c>
      <c r="H105" s="6">
        <f t="shared" si="19"/>
        <v>4.2981524699999998</v>
      </c>
      <c r="I105" s="6">
        <f t="shared" si="20"/>
        <v>0</v>
      </c>
      <c r="J105" s="6">
        <f t="shared" si="21"/>
        <v>0</v>
      </c>
      <c r="K105" s="3">
        <f t="shared" si="29"/>
        <v>0</v>
      </c>
      <c r="L105" s="6">
        <f t="shared" si="22"/>
        <v>4.2981524699999998</v>
      </c>
      <c r="M105" s="6">
        <f t="shared" si="30"/>
        <v>147.9121380757143</v>
      </c>
      <c r="N105" s="6">
        <f t="shared" si="31"/>
        <v>0</v>
      </c>
      <c r="O105" s="2">
        <f t="shared" si="23"/>
        <v>0</v>
      </c>
      <c r="P105" s="2">
        <f t="shared" si="32"/>
        <v>32</v>
      </c>
      <c r="Q105" s="2">
        <f t="shared" si="24"/>
        <v>-0.39999999999999858</v>
      </c>
      <c r="R105" s="2">
        <f t="shared" si="33"/>
        <v>-0.39999999999999858</v>
      </c>
      <c r="S105" s="2">
        <f t="shared" si="25"/>
        <v>0</v>
      </c>
      <c r="T105" s="2">
        <f t="shared" si="36"/>
        <v>4.2981524699999909</v>
      </c>
      <c r="U105" s="2">
        <f t="shared" si="26"/>
        <v>0</v>
      </c>
      <c r="V105" t="str">
        <f t="shared" si="34"/>
        <v>N</v>
      </c>
      <c r="W105" s="2">
        <f t="shared" si="35"/>
        <v>0</v>
      </c>
      <c r="X105" s="2">
        <f t="shared" si="27"/>
        <v>0</v>
      </c>
      <c r="Y105" s="2"/>
    </row>
    <row r="106" spans="1:25" x14ac:dyDescent="0.2">
      <c r="A106">
        <v>7</v>
      </c>
      <c r="B106" s="1">
        <v>42740.291666666417</v>
      </c>
      <c r="C106">
        <v>34.299999999999997</v>
      </c>
      <c r="D106" s="15">
        <f t="shared" si="28"/>
        <v>34.299999999999997</v>
      </c>
      <c r="E106">
        <v>32</v>
      </c>
      <c r="F106" s="6">
        <v>4.0619199999999998</v>
      </c>
      <c r="G106" s="6">
        <v>1.380385</v>
      </c>
      <c r="H106" s="6">
        <f t="shared" si="19"/>
        <v>5.4423049999999993</v>
      </c>
      <c r="I106" s="6">
        <f t="shared" si="20"/>
        <v>2.2999999999999972</v>
      </c>
      <c r="J106" s="6">
        <f t="shared" si="21"/>
        <v>0</v>
      </c>
      <c r="K106" s="3">
        <f t="shared" si="29"/>
        <v>0</v>
      </c>
      <c r="L106" s="6">
        <f t="shared" si="22"/>
        <v>3.1423050000000021</v>
      </c>
      <c r="M106" s="6">
        <f t="shared" si="30"/>
        <v>151.05444307571429</v>
      </c>
      <c r="N106" s="6">
        <f t="shared" si="31"/>
        <v>0</v>
      </c>
      <c r="O106" s="2">
        <f t="shared" si="23"/>
        <v>0</v>
      </c>
      <c r="P106" s="2">
        <f t="shared" si="32"/>
        <v>32</v>
      </c>
      <c r="Q106" s="2">
        <f t="shared" si="24"/>
        <v>2.2999999999999972</v>
      </c>
      <c r="R106" s="2">
        <f t="shared" si="33"/>
        <v>2.2999999999999972</v>
      </c>
      <c r="S106" s="2">
        <f t="shared" si="25"/>
        <v>0</v>
      </c>
      <c r="T106" s="2">
        <f t="shared" si="36"/>
        <v>3.1423049999999932</v>
      </c>
      <c r="U106" s="2">
        <f t="shared" si="26"/>
        <v>0</v>
      </c>
      <c r="V106" t="str">
        <f t="shared" si="34"/>
        <v>N</v>
      </c>
      <c r="W106" s="2">
        <f t="shared" si="35"/>
        <v>0</v>
      </c>
      <c r="X106" s="2">
        <f t="shared" si="27"/>
        <v>0</v>
      </c>
      <c r="Y106" s="2"/>
    </row>
    <row r="107" spans="1:25" x14ac:dyDescent="0.2">
      <c r="A107">
        <v>8</v>
      </c>
      <c r="B107" s="1">
        <v>42740.333333333081</v>
      </c>
      <c r="C107">
        <v>39.9</v>
      </c>
      <c r="D107" s="15">
        <f t="shared" si="28"/>
        <v>39.9</v>
      </c>
      <c r="E107">
        <v>32</v>
      </c>
      <c r="F107" s="6">
        <v>2.1259600000000001</v>
      </c>
      <c r="G107" s="6">
        <v>10.47953</v>
      </c>
      <c r="H107" s="6">
        <f t="shared" si="19"/>
        <v>12.60549</v>
      </c>
      <c r="I107" s="6">
        <f t="shared" si="20"/>
        <v>7.8999999999999986</v>
      </c>
      <c r="J107" s="6">
        <f t="shared" si="21"/>
        <v>0</v>
      </c>
      <c r="K107" s="3">
        <f t="shared" si="29"/>
        <v>0</v>
      </c>
      <c r="L107" s="6">
        <f t="shared" si="22"/>
        <v>4.7054900000000011</v>
      </c>
      <c r="M107" s="6">
        <f t="shared" si="30"/>
        <v>155.75993307571429</v>
      </c>
      <c r="N107" s="6">
        <f t="shared" si="31"/>
        <v>0</v>
      </c>
      <c r="O107" s="2">
        <f t="shared" si="23"/>
        <v>0</v>
      </c>
      <c r="P107" s="2">
        <f t="shared" si="32"/>
        <v>32</v>
      </c>
      <c r="Q107" s="2">
        <f t="shared" si="24"/>
        <v>7.8999999999999986</v>
      </c>
      <c r="R107" s="2">
        <f t="shared" si="33"/>
        <v>7.8999999999999986</v>
      </c>
      <c r="S107" s="2">
        <f t="shared" si="25"/>
        <v>0</v>
      </c>
      <c r="T107" s="2">
        <f t="shared" si="36"/>
        <v>4.7054899999999975</v>
      </c>
      <c r="U107" s="2">
        <f t="shared" si="26"/>
        <v>0</v>
      </c>
      <c r="V107" t="str">
        <f t="shared" si="34"/>
        <v>Y</v>
      </c>
      <c r="W107" s="2">
        <f t="shared" si="35"/>
        <v>0</v>
      </c>
      <c r="X107" s="2">
        <f t="shared" si="27"/>
        <v>0</v>
      </c>
      <c r="Y107" s="2"/>
    </row>
    <row r="108" spans="1:25" x14ac:dyDescent="0.2">
      <c r="A108">
        <v>9</v>
      </c>
      <c r="B108" s="1">
        <v>42740.374999999745</v>
      </c>
      <c r="C108">
        <v>40.799999999999997</v>
      </c>
      <c r="D108" s="15">
        <f t="shared" si="28"/>
        <v>40.799999999999997</v>
      </c>
      <c r="E108">
        <v>32</v>
      </c>
      <c r="F108" s="6">
        <v>2.9819200000000001</v>
      </c>
      <c r="G108" s="6">
        <v>32.760160000000006</v>
      </c>
      <c r="H108" s="6">
        <f t="shared" si="19"/>
        <v>35.742080000000009</v>
      </c>
      <c r="I108" s="6">
        <f t="shared" si="20"/>
        <v>8.7999999999999972</v>
      </c>
      <c r="J108" s="6">
        <f t="shared" si="21"/>
        <v>0</v>
      </c>
      <c r="K108" s="3">
        <f t="shared" si="29"/>
        <v>0</v>
      </c>
      <c r="L108" s="6">
        <f t="shared" si="22"/>
        <v>26.942080000000011</v>
      </c>
      <c r="M108" s="6">
        <f t="shared" si="30"/>
        <v>182.70201307571429</v>
      </c>
      <c r="N108" s="6">
        <f t="shared" si="31"/>
        <v>0</v>
      </c>
      <c r="O108" s="2">
        <f t="shared" si="23"/>
        <v>0</v>
      </c>
      <c r="P108" s="2">
        <f t="shared" si="32"/>
        <v>32</v>
      </c>
      <c r="Q108" s="2">
        <f t="shared" si="24"/>
        <v>8.7999999999999972</v>
      </c>
      <c r="R108" s="2">
        <f t="shared" si="33"/>
        <v>8.7999999999999972</v>
      </c>
      <c r="S108" s="2">
        <f t="shared" si="25"/>
        <v>0</v>
      </c>
      <c r="T108" s="2">
        <f t="shared" si="36"/>
        <v>26.942080000000004</v>
      </c>
      <c r="U108" s="2">
        <f t="shared" si="26"/>
        <v>0</v>
      </c>
      <c r="V108" t="str">
        <f t="shared" si="34"/>
        <v>Y</v>
      </c>
      <c r="W108" s="2">
        <f t="shared" si="35"/>
        <v>0</v>
      </c>
      <c r="X108" s="2">
        <f t="shared" si="27"/>
        <v>0</v>
      </c>
      <c r="Y108" s="2"/>
    </row>
    <row r="109" spans="1:25" x14ac:dyDescent="0.2">
      <c r="A109">
        <v>10</v>
      </c>
      <c r="B109" s="1">
        <v>42740.41666666641</v>
      </c>
      <c r="C109">
        <v>43.2</v>
      </c>
      <c r="D109" s="15">
        <f t="shared" si="28"/>
        <v>43.2</v>
      </c>
      <c r="E109">
        <v>32</v>
      </c>
      <c r="F109" s="6">
        <v>6.2196999999999996</v>
      </c>
      <c r="G109" s="6">
        <v>16.94453</v>
      </c>
      <c r="H109" s="6">
        <f t="shared" si="19"/>
        <v>23.16423</v>
      </c>
      <c r="I109" s="6">
        <f t="shared" si="20"/>
        <v>11.200000000000003</v>
      </c>
      <c r="J109" s="6">
        <f t="shared" si="21"/>
        <v>0</v>
      </c>
      <c r="K109" s="3">
        <f t="shared" si="29"/>
        <v>0</v>
      </c>
      <c r="L109" s="6">
        <f t="shared" si="22"/>
        <v>11.964229999999997</v>
      </c>
      <c r="M109" s="6">
        <f t="shared" si="30"/>
        <v>194.66624307571428</v>
      </c>
      <c r="N109" s="6">
        <f t="shared" si="31"/>
        <v>0</v>
      </c>
      <c r="O109" s="2">
        <f t="shared" si="23"/>
        <v>0</v>
      </c>
      <c r="P109" s="2">
        <f t="shared" si="32"/>
        <v>32</v>
      </c>
      <c r="Q109" s="2">
        <f t="shared" si="24"/>
        <v>11.200000000000003</v>
      </c>
      <c r="R109" s="2">
        <f t="shared" si="33"/>
        <v>11.200000000000003</v>
      </c>
      <c r="S109" s="2">
        <f t="shared" si="25"/>
        <v>0</v>
      </c>
      <c r="T109" s="2">
        <f t="shared" si="36"/>
        <v>11.964229999999986</v>
      </c>
      <c r="U109" s="2">
        <f t="shared" si="26"/>
        <v>0</v>
      </c>
      <c r="V109" t="str">
        <f t="shared" si="34"/>
        <v>Y</v>
      </c>
      <c r="W109" s="2">
        <f t="shared" si="35"/>
        <v>0</v>
      </c>
      <c r="X109" s="2">
        <f t="shared" si="27"/>
        <v>0</v>
      </c>
      <c r="Y109" s="2"/>
    </row>
    <row r="110" spans="1:25" x14ac:dyDescent="0.2">
      <c r="A110">
        <v>11</v>
      </c>
      <c r="B110" s="1">
        <v>42740.458333333074</v>
      </c>
      <c r="C110">
        <v>44.8</v>
      </c>
      <c r="D110" s="15">
        <f t="shared" si="28"/>
        <v>44.8</v>
      </c>
      <c r="E110">
        <v>32</v>
      </c>
      <c r="F110" s="6">
        <v>4.82348</v>
      </c>
      <c r="G110" s="6">
        <v>24.914390000000001</v>
      </c>
      <c r="H110" s="6">
        <f t="shared" si="19"/>
        <v>29.737870000000001</v>
      </c>
      <c r="I110" s="6">
        <f t="shared" si="20"/>
        <v>12.799999999999997</v>
      </c>
      <c r="J110" s="6">
        <f t="shared" si="21"/>
        <v>0</v>
      </c>
      <c r="K110" s="3">
        <f t="shared" si="29"/>
        <v>0</v>
      </c>
      <c r="L110" s="6">
        <f t="shared" si="22"/>
        <v>16.937870000000004</v>
      </c>
      <c r="M110" s="6">
        <f t="shared" si="30"/>
        <v>211.60411307571428</v>
      </c>
      <c r="N110" s="6">
        <f t="shared" si="31"/>
        <v>0</v>
      </c>
      <c r="O110" s="2">
        <f t="shared" si="23"/>
        <v>0</v>
      </c>
      <c r="P110" s="2">
        <f t="shared" si="32"/>
        <v>32</v>
      </c>
      <c r="Q110" s="2">
        <f t="shared" si="24"/>
        <v>12.799999999999997</v>
      </c>
      <c r="R110" s="2">
        <f t="shared" si="33"/>
        <v>12.799999999999997</v>
      </c>
      <c r="S110" s="2">
        <f t="shared" si="25"/>
        <v>0</v>
      </c>
      <c r="T110" s="2">
        <f t="shared" si="36"/>
        <v>16.937870000000004</v>
      </c>
      <c r="U110" s="2">
        <f t="shared" si="26"/>
        <v>0</v>
      </c>
      <c r="V110" t="str">
        <f t="shared" si="34"/>
        <v>Y</v>
      </c>
      <c r="W110" s="2">
        <f t="shared" si="35"/>
        <v>0</v>
      </c>
      <c r="X110" s="2">
        <f t="shared" si="27"/>
        <v>0</v>
      </c>
      <c r="Y110" s="2"/>
    </row>
    <row r="111" spans="1:25" x14ac:dyDescent="0.2">
      <c r="A111">
        <v>12</v>
      </c>
      <c r="B111" s="1">
        <v>42740.499999999738</v>
      </c>
      <c r="C111">
        <v>46.2</v>
      </c>
      <c r="D111" s="15">
        <f t="shared" si="28"/>
        <v>46.2</v>
      </c>
      <c r="E111">
        <v>32</v>
      </c>
      <c r="F111" s="6">
        <v>4.2200199999999999</v>
      </c>
      <c r="G111" s="6">
        <v>42.216140000000003</v>
      </c>
      <c r="H111" s="6">
        <f t="shared" si="19"/>
        <v>46.436160000000001</v>
      </c>
      <c r="I111" s="6">
        <f t="shared" si="20"/>
        <v>14.200000000000003</v>
      </c>
      <c r="J111" s="6">
        <f t="shared" si="21"/>
        <v>0</v>
      </c>
      <c r="K111" s="3">
        <f t="shared" si="29"/>
        <v>0</v>
      </c>
      <c r="L111" s="6">
        <f t="shared" si="22"/>
        <v>32.236159999999998</v>
      </c>
      <c r="M111" s="6">
        <f t="shared" si="30"/>
        <v>220</v>
      </c>
      <c r="N111" s="6">
        <f t="shared" si="31"/>
        <v>23.840273075714265</v>
      </c>
      <c r="O111" s="2">
        <f t="shared" si="23"/>
        <v>-23.840273075714265</v>
      </c>
      <c r="P111" s="2">
        <f t="shared" si="32"/>
        <v>8.1597269242857351</v>
      </c>
      <c r="Q111" s="2">
        <f t="shared" si="24"/>
        <v>38.040273075714268</v>
      </c>
      <c r="R111" s="2">
        <f t="shared" si="33"/>
        <v>38.040273075714268</v>
      </c>
      <c r="S111" s="2">
        <f t="shared" si="25"/>
        <v>0</v>
      </c>
      <c r="T111" s="2">
        <f t="shared" si="36"/>
        <v>8.395886924285719</v>
      </c>
      <c r="U111" s="2">
        <f t="shared" si="26"/>
        <v>0</v>
      </c>
      <c r="V111" t="str">
        <f t="shared" si="34"/>
        <v>Y</v>
      </c>
      <c r="W111" s="2">
        <f t="shared" si="35"/>
        <v>0</v>
      </c>
      <c r="X111" s="2">
        <f t="shared" si="27"/>
        <v>0</v>
      </c>
      <c r="Y111" s="2"/>
    </row>
    <row r="112" spans="1:25" x14ac:dyDescent="0.2">
      <c r="A112">
        <v>13</v>
      </c>
      <c r="B112" s="1">
        <v>42740.541666666402</v>
      </c>
      <c r="C112">
        <v>47</v>
      </c>
      <c r="D112" s="15">
        <f t="shared" si="28"/>
        <v>47</v>
      </c>
      <c r="E112">
        <v>32</v>
      </c>
      <c r="F112" s="6">
        <v>2.4977200000000002</v>
      </c>
      <c r="G112" s="6">
        <v>30.648070000000001</v>
      </c>
      <c r="H112" s="6">
        <f t="shared" si="19"/>
        <v>33.145789999999998</v>
      </c>
      <c r="I112" s="6">
        <f t="shared" si="20"/>
        <v>15</v>
      </c>
      <c r="J112" s="6">
        <f t="shared" si="21"/>
        <v>0</v>
      </c>
      <c r="K112" s="3">
        <f t="shared" si="29"/>
        <v>0</v>
      </c>
      <c r="L112" s="6">
        <f t="shared" si="22"/>
        <v>18.145789999999998</v>
      </c>
      <c r="M112" s="6">
        <f t="shared" si="30"/>
        <v>220</v>
      </c>
      <c r="N112" s="6">
        <f t="shared" si="31"/>
        <v>18.145790000000005</v>
      </c>
      <c r="O112" s="2">
        <f t="shared" si="23"/>
        <v>-18.145790000000005</v>
      </c>
      <c r="P112" s="2">
        <f t="shared" si="32"/>
        <v>13.854209999999995</v>
      </c>
      <c r="Q112" s="2">
        <f t="shared" si="24"/>
        <v>33.145790000000005</v>
      </c>
      <c r="R112" s="2">
        <f t="shared" si="33"/>
        <v>33.145790000000005</v>
      </c>
      <c r="S112" s="2">
        <f t="shared" si="25"/>
        <v>0</v>
      </c>
      <c r="T112" s="2">
        <f t="shared" si="36"/>
        <v>0</v>
      </c>
      <c r="U112" s="2">
        <f t="shared" si="26"/>
        <v>0</v>
      </c>
      <c r="V112" t="str">
        <f t="shared" si="34"/>
        <v>Y</v>
      </c>
      <c r="W112" s="2">
        <f t="shared" si="35"/>
        <v>0</v>
      </c>
      <c r="X112" s="2">
        <f t="shared" si="27"/>
        <v>0</v>
      </c>
      <c r="Y112" s="2"/>
    </row>
    <row r="113" spans="1:25" x14ac:dyDescent="0.2">
      <c r="A113">
        <v>14</v>
      </c>
      <c r="B113" s="1">
        <v>42740.583333333067</v>
      </c>
      <c r="C113">
        <v>46.2</v>
      </c>
      <c r="D113" s="15">
        <f t="shared" si="28"/>
        <v>46.2</v>
      </c>
      <c r="E113">
        <v>32</v>
      </c>
      <c r="F113" s="6">
        <v>2.0988899999999999</v>
      </c>
      <c r="G113" s="6">
        <v>39.51746</v>
      </c>
      <c r="H113" s="6">
        <f t="shared" si="19"/>
        <v>41.616349999999997</v>
      </c>
      <c r="I113" s="6">
        <f t="shared" si="20"/>
        <v>14.200000000000003</v>
      </c>
      <c r="J113" s="6">
        <f t="shared" si="21"/>
        <v>0</v>
      </c>
      <c r="K113" s="3">
        <f t="shared" si="29"/>
        <v>0</v>
      </c>
      <c r="L113" s="6">
        <f t="shared" si="22"/>
        <v>27.416349999999994</v>
      </c>
      <c r="M113" s="6">
        <f t="shared" si="30"/>
        <v>220</v>
      </c>
      <c r="N113" s="6">
        <f t="shared" si="31"/>
        <v>27.416349999999994</v>
      </c>
      <c r="O113" s="2">
        <f t="shared" si="23"/>
        <v>-27.416349999999994</v>
      </c>
      <c r="P113" s="2">
        <f t="shared" si="32"/>
        <v>4.5836500000000058</v>
      </c>
      <c r="Q113" s="2">
        <f t="shared" si="24"/>
        <v>41.616349999999997</v>
      </c>
      <c r="R113" s="2">
        <f t="shared" si="33"/>
        <v>41.616349999999997</v>
      </c>
      <c r="S113" s="2">
        <f t="shared" si="25"/>
        <v>0</v>
      </c>
      <c r="T113" s="2">
        <f t="shared" si="36"/>
        <v>0</v>
      </c>
      <c r="U113" s="2">
        <f t="shared" si="26"/>
        <v>0</v>
      </c>
      <c r="V113" t="str">
        <f t="shared" si="34"/>
        <v>Y</v>
      </c>
      <c r="W113" s="2">
        <f t="shared" si="35"/>
        <v>0</v>
      </c>
      <c r="X113" s="2">
        <f t="shared" si="27"/>
        <v>0</v>
      </c>
      <c r="Y113" s="2"/>
    </row>
    <row r="114" spans="1:25" x14ac:dyDescent="0.2">
      <c r="A114">
        <v>15</v>
      </c>
      <c r="B114" s="1">
        <v>42740.624999999731</v>
      </c>
      <c r="C114">
        <v>47.2</v>
      </c>
      <c r="D114" s="15">
        <f t="shared" si="28"/>
        <v>47.2</v>
      </c>
      <c r="E114">
        <v>32</v>
      </c>
      <c r="F114" s="6">
        <v>2.05572</v>
      </c>
      <c r="G114" s="6">
        <v>30.19623</v>
      </c>
      <c r="H114" s="6">
        <f t="shared" si="19"/>
        <v>32.251950000000001</v>
      </c>
      <c r="I114" s="6">
        <f t="shared" si="20"/>
        <v>15.200000000000003</v>
      </c>
      <c r="J114" s="6">
        <f t="shared" si="21"/>
        <v>0</v>
      </c>
      <c r="K114" s="3">
        <f t="shared" si="29"/>
        <v>0</v>
      </c>
      <c r="L114" s="6">
        <f t="shared" si="22"/>
        <v>17.051949999999998</v>
      </c>
      <c r="M114" s="6">
        <f t="shared" si="30"/>
        <v>220</v>
      </c>
      <c r="N114" s="6">
        <f t="shared" si="31"/>
        <v>17.051950000000005</v>
      </c>
      <c r="O114" s="2">
        <f t="shared" si="23"/>
        <v>-17.051950000000005</v>
      </c>
      <c r="P114" s="2">
        <f t="shared" si="32"/>
        <v>14.948049999999995</v>
      </c>
      <c r="Q114" s="2">
        <f t="shared" si="24"/>
        <v>32.251950000000008</v>
      </c>
      <c r="R114" s="2">
        <f t="shared" si="33"/>
        <v>32.251950000000008</v>
      </c>
      <c r="S114" s="2">
        <f t="shared" si="25"/>
        <v>0</v>
      </c>
      <c r="T114" s="2">
        <f t="shared" si="36"/>
        <v>0</v>
      </c>
      <c r="U114" s="2">
        <f t="shared" si="26"/>
        <v>0</v>
      </c>
      <c r="V114" t="str">
        <f t="shared" si="34"/>
        <v>Y</v>
      </c>
      <c r="W114" s="2">
        <f t="shared" si="35"/>
        <v>0</v>
      </c>
      <c r="X114" s="2">
        <f t="shared" si="27"/>
        <v>0</v>
      </c>
      <c r="Y114" s="2"/>
    </row>
    <row r="115" spans="1:25" x14ac:dyDescent="0.2">
      <c r="A115">
        <v>16</v>
      </c>
      <c r="B115" s="1">
        <v>42740.666666666395</v>
      </c>
      <c r="C115">
        <v>47.3</v>
      </c>
      <c r="D115" s="15">
        <f t="shared" si="28"/>
        <v>47.3</v>
      </c>
      <c r="E115">
        <v>32</v>
      </c>
      <c r="F115" s="6">
        <v>2.2810100000000002</v>
      </c>
      <c r="G115" s="6">
        <v>17.440349999999999</v>
      </c>
      <c r="H115" s="6">
        <f t="shared" si="19"/>
        <v>19.721359999999997</v>
      </c>
      <c r="I115" s="6">
        <f t="shared" si="20"/>
        <v>15.299999999999997</v>
      </c>
      <c r="J115" s="6">
        <f t="shared" si="21"/>
        <v>0</v>
      </c>
      <c r="K115" s="3">
        <f t="shared" si="29"/>
        <v>0</v>
      </c>
      <c r="L115" s="6">
        <f t="shared" si="22"/>
        <v>4.42136</v>
      </c>
      <c r="M115" s="6">
        <f t="shared" si="30"/>
        <v>220</v>
      </c>
      <c r="N115" s="6">
        <f t="shared" si="31"/>
        <v>4.4213599999999929</v>
      </c>
      <c r="O115" s="2">
        <f t="shared" si="23"/>
        <v>-4.4213599999999929</v>
      </c>
      <c r="P115" s="2">
        <f t="shared" si="32"/>
        <v>27.578640000000007</v>
      </c>
      <c r="Q115" s="2">
        <f t="shared" si="24"/>
        <v>19.72135999999999</v>
      </c>
      <c r="R115" s="2">
        <f t="shared" si="33"/>
        <v>19.72135999999999</v>
      </c>
      <c r="S115" s="2">
        <f t="shared" si="25"/>
        <v>0</v>
      </c>
      <c r="T115" s="2">
        <f t="shared" si="36"/>
        <v>0</v>
      </c>
      <c r="U115" s="2">
        <f t="shared" si="26"/>
        <v>0</v>
      </c>
      <c r="V115" t="str">
        <f t="shared" si="34"/>
        <v>Y</v>
      </c>
      <c r="W115" s="2">
        <f t="shared" si="35"/>
        <v>0</v>
      </c>
      <c r="X115" s="2">
        <f t="shared" si="27"/>
        <v>0</v>
      </c>
      <c r="Y115" s="2"/>
    </row>
    <row r="116" spans="1:25" x14ac:dyDescent="0.2">
      <c r="A116">
        <v>17</v>
      </c>
      <c r="B116" s="1">
        <v>42740.708333333059</v>
      </c>
      <c r="C116">
        <v>47.6</v>
      </c>
      <c r="D116" s="15">
        <f t="shared" si="28"/>
        <v>47.6</v>
      </c>
      <c r="E116">
        <v>32</v>
      </c>
      <c r="F116" s="6">
        <v>1.97709</v>
      </c>
      <c r="G116" s="6">
        <v>3.218305</v>
      </c>
      <c r="H116" s="6">
        <f t="shared" si="19"/>
        <v>5.1953949999999995</v>
      </c>
      <c r="I116" s="6">
        <f t="shared" si="20"/>
        <v>15.600000000000001</v>
      </c>
      <c r="J116" s="6">
        <f t="shared" si="21"/>
        <v>10.404605000000002</v>
      </c>
      <c r="K116" s="3">
        <f t="shared" si="29"/>
        <v>11.890977142857139</v>
      </c>
      <c r="L116" s="6">
        <f t="shared" si="22"/>
        <v>0</v>
      </c>
      <c r="M116" s="6">
        <f t="shared" si="30"/>
        <v>208.10902285714286</v>
      </c>
      <c r="N116" s="6">
        <f t="shared" si="31"/>
        <v>1.4863721428571353</v>
      </c>
      <c r="O116" s="2">
        <f t="shared" si="23"/>
        <v>-1.4863721428571353</v>
      </c>
      <c r="P116" s="2">
        <f t="shared" si="32"/>
        <v>30.513627857142865</v>
      </c>
      <c r="Q116" s="2">
        <f t="shared" si="24"/>
        <v>17.086372142857137</v>
      </c>
      <c r="R116" s="2">
        <f t="shared" si="33"/>
        <v>5.1953949999999995</v>
      </c>
      <c r="S116" s="2">
        <f t="shared" si="25"/>
        <v>11.890977142857137</v>
      </c>
      <c r="T116" s="2">
        <f t="shared" si="36"/>
        <v>0</v>
      </c>
      <c r="U116" s="2">
        <f t="shared" si="26"/>
        <v>0</v>
      </c>
      <c r="V116" t="str">
        <f t="shared" si="34"/>
        <v>N</v>
      </c>
      <c r="W116" s="2">
        <f t="shared" si="35"/>
        <v>0</v>
      </c>
      <c r="X116" s="2">
        <f t="shared" si="27"/>
        <v>0</v>
      </c>
      <c r="Y116" s="2"/>
    </row>
    <row r="117" spans="1:25" x14ac:dyDescent="0.2">
      <c r="A117">
        <v>18</v>
      </c>
      <c r="B117" s="1">
        <v>42740.749999999724</v>
      </c>
      <c r="C117">
        <v>47.4</v>
      </c>
      <c r="D117" s="15">
        <f t="shared" si="28"/>
        <v>47.4</v>
      </c>
      <c r="E117">
        <v>32</v>
      </c>
      <c r="F117" s="6">
        <v>1.54677</v>
      </c>
      <c r="G117" s="6">
        <v>-1.5167529999999999E-2</v>
      </c>
      <c r="H117" s="6">
        <f t="shared" si="19"/>
        <v>1.5316024699999999</v>
      </c>
      <c r="I117" s="6">
        <f t="shared" si="20"/>
        <v>15.399999999999999</v>
      </c>
      <c r="J117" s="6">
        <f t="shared" si="21"/>
        <v>13.868397529999999</v>
      </c>
      <c r="K117" s="3">
        <f t="shared" si="29"/>
        <v>15.849597177142869</v>
      </c>
      <c r="L117" s="6">
        <f t="shared" si="22"/>
        <v>0</v>
      </c>
      <c r="M117" s="6">
        <f t="shared" si="30"/>
        <v>192.25942567999999</v>
      </c>
      <c r="N117" s="6">
        <f t="shared" si="31"/>
        <v>1.9811996471428586</v>
      </c>
      <c r="O117" s="2">
        <f t="shared" si="23"/>
        <v>-1.9811996471428586</v>
      </c>
      <c r="P117" s="2">
        <f t="shared" si="32"/>
        <v>30.018800352857141</v>
      </c>
      <c r="Q117" s="2">
        <f t="shared" si="24"/>
        <v>17.381199647142857</v>
      </c>
      <c r="R117" s="2">
        <f t="shared" si="33"/>
        <v>1.5316024699999999</v>
      </c>
      <c r="S117" s="2">
        <f t="shared" si="25"/>
        <v>15.849597177142858</v>
      </c>
      <c r="T117" s="2">
        <f t="shared" si="36"/>
        <v>0</v>
      </c>
      <c r="U117" s="2">
        <f t="shared" si="26"/>
        <v>0</v>
      </c>
      <c r="V117" t="str">
        <f t="shared" si="34"/>
        <v>N</v>
      </c>
      <c r="W117" s="2">
        <f t="shared" si="35"/>
        <v>0</v>
      </c>
      <c r="X117" s="2">
        <f t="shared" si="27"/>
        <v>0</v>
      </c>
      <c r="Y117" s="2"/>
    </row>
    <row r="118" spans="1:25" x14ac:dyDescent="0.2">
      <c r="A118">
        <v>19</v>
      </c>
      <c r="B118" s="1">
        <v>42740.791666666388</v>
      </c>
      <c r="C118">
        <v>48.2</v>
      </c>
      <c r="D118" s="15">
        <f t="shared" si="28"/>
        <v>48.2</v>
      </c>
      <c r="E118">
        <v>32</v>
      </c>
      <c r="F118" s="6">
        <v>1.33555</v>
      </c>
      <c r="G118" s="6">
        <v>-1.5167529999999999E-2</v>
      </c>
      <c r="H118" s="6">
        <f t="shared" si="19"/>
        <v>1.32038247</v>
      </c>
      <c r="I118" s="6">
        <f t="shared" si="20"/>
        <v>16.200000000000003</v>
      </c>
      <c r="J118" s="6">
        <f t="shared" si="21"/>
        <v>14.879617530000003</v>
      </c>
      <c r="K118" s="3">
        <f t="shared" si="29"/>
        <v>17.005277177142858</v>
      </c>
      <c r="L118" s="6">
        <f t="shared" si="22"/>
        <v>0</v>
      </c>
      <c r="M118" s="6">
        <f t="shared" si="30"/>
        <v>175.25414850285713</v>
      </c>
      <c r="N118" s="6">
        <f t="shared" si="31"/>
        <v>2.1256596471428679</v>
      </c>
      <c r="O118" s="2">
        <f t="shared" si="23"/>
        <v>-2.1256596471428679</v>
      </c>
      <c r="P118" s="2">
        <f t="shared" si="32"/>
        <v>29.874340352857132</v>
      </c>
      <c r="Q118" s="2">
        <f t="shared" si="24"/>
        <v>18.325659647142871</v>
      </c>
      <c r="R118" s="2">
        <f t="shared" si="33"/>
        <v>1.32038247</v>
      </c>
      <c r="S118" s="2">
        <f t="shared" si="25"/>
        <v>17.005277177142872</v>
      </c>
      <c r="T118" s="2">
        <f t="shared" si="36"/>
        <v>0</v>
      </c>
      <c r="U118" s="2">
        <f t="shared" si="26"/>
        <v>0</v>
      </c>
      <c r="V118" t="str">
        <f t="shared" si="34"/>
        <v>N</v>
      </c>
      <c r="W118" s="2">
        <f t="shared" si="35"/>
        <v>0</v>
      </c>
      <c r="X118" s="2">
        <f t="shared" si="27"/>
        <v>0</v>
      </c>
      <c r="Y118" s="2"/>
    </row>
    <row r="119" spans="1:25" x14ac:dyDescent="0.2">
      <c r="A119">
        <v>20</v>
      </c>
      <c r="B119" s="1">
        <v>42740.833333333052</v>
      </c>
      <c r="C119">
        <v>48.8</v>
      </c>
      <c r="D119" s="15">
        <f t="shared" si="28"/>
        <v>48.8</v>
      </c>
      <c r="E119">
        <v>32</v>
      </c>
      <c r="F119" s="6">
        <v>1.9908399999999999</v>
      </c>
      <c r="G119" s="6">
        <v>-1.5167529999999999E-2</v>
      </c>
      <c r="H119" s="6">
        <f t="shared" si="19"/>
        <v>1.9756724699999999</v>
      </c>
      <c r="I119" s="6">
        <f t="shared" si="20"/>
        <v>16.799999999999997</v>
      </c>
      <c r="J119" s="6">
        <f t="shared" si="21"/>
        <v>14.824327529999998</v>
      </c>
      <c r="K119" s="3">
        <f t="shared" si="29"/>
        <v>16.942088605714275</v>
      </c>
      <c r="L119" s="6">
        <f t="shared" si="22"/>
        <v>0</v>
      </c>
      <c r="M119" s="6">
        <f t="shared" si="30"/>
        <v>158.31205989714286</v>
      </c>
      <c r="N119" s="6">
        <f t="shared" si="31"/>
        <v>2.1177610757142702</v>
      </c>
      <c r="O119" s="2">
        <f t="shared" si="23"/>
        <v>-2.1177610757142702</v>
      </c>
      <c r="P119" s="2">
        <f t="shared" si="32"/>
        <v>29.88223892428573</v>
      </c>
      <c r="Q119" s="2">
        <f t="shared" si="24"/>
        <v>18.917761075714267</v>
      </c>
      <c r="R119" s="2">
        <f t="shared" si="33"/>
        <v>1.9756724699999999</v>
      </c>
      <c r="S119" s="2">
        <f t="shared" si="25"/>
        <v>16.942088605714268</v>
      </c>
      <c r="T119" s="2">
        <f t="shared" si="36"/>
        <v>0</v>
      </c>
      <c r="U119" s="2">
        <f t="shared" si="26"/>
        <v>0</v>
      </c>
      <c r="V119" t="str">
        <f t="shared" si="34"/>
        <v>N</v>
      </c>
      <c r="W119" s="2">
        <f t="shared" si="35"/>
        <v>0</v>
      </c>
      <c r="X119" s="2">
        <f t="shared" si="27"/>
        <v>0</v>
      </c>
      <c r="Y119" s="2"/>
    </row>
    <row r="120" spans="1:25" x14ac:dyDescent="0.2">
      <c r="A120">
        <v>21</v>
      </c>
      <c r="B120" s="1">
        <v>42740.874999999716</v>
      </c>
      <c r="C120">
        <v>47.1</v>
      </c>
      <c r="D120" s="15">
        <f t="shared" si="28"/>
        <v>47.1</v>
      </c>
      <c r="E120">
        <v>32</v>
      </c>
      <c r="F120" s="6">
        <v>2.25156</v>
      </c>
      <c r="G120" s="6">
        <v>-1.5167529999999999E-2</v>
      </c>
      <c r="H120" s="6">
        <f t="shared" si="19"/>
        <v>2.2363924700000002</v>
      </c>
      <c r="I120" s="6">
        <f t="shared" si="20"/>
        <v>15.100000000000001</v>
      </c>
      <c r="J120" s="6">
        <f t="shared" si="21"/>
        <v>12.863607530000001</v>
      </c>
      <c r="K120" s="3">
        <f t="shared" si="29"/>
        <v>14.701265748571444</v>
      </c>
      <c r="L120" s="6">
        <f t="shared" si="22"/>
        <v>0</v>
      </c>
      <c r="M120" s="6">
        <f t="shared" si="30"/>
        <v>143.61079414857142</v>
      </c>
      <c r="N120" s="6">
        <f t="shared" si="31"/>
        <v>1.8376582185714483</v>
      </c>
      <c r="O120" s="2">
        <f t="shared" si="23"/>
        <v>-1.8376582185714483</v>
      </c>
      <c r="P120" s="2">
        <f t="shared" si="32"/>
        <v>30.162341781428552</v>
      </c>
      <c r="Q120" s="2">
        <f t="shared" si="24"/>
        <v>16.93765821857145</v>
      </c>
      <c r="R120" s="2">
        <f t="shared" si="33"/>
        <v>2.2363924700000002</v>
      </c>
      <c r="S120" s="2">
        <f t="shared" si="25"/>
        <v>14.70126574857145</v>
      </c>
      <c r="T120" s="2">
        <f t="shared" si="36"/>
        <v>0</v>
      </c>
      <c r="U120" s="2">
        <f t="shared" si="26"/>
        <v>0</v>
      </c>
      <c r="V120" t="str">
        <f t="shared" si="34"/>
        <v>N</v>
      </c>
      <c r="W120" s="2">
        <f t="shared" si="35"/>
        <v>0</v>
      </c>
      <c r="X120" s="2">
        <f t="shared" si="27"/>
        <v>0</v>
      </c>
      <c r="Y120" s="2"/>
    </row>
    <row r="121" spans="1:25" x14ac:dyDescent="0.2">
      <c r="A121">
        <v>22</v>
      </c>
      <c r="B121" s="1">
        <v>42740.91666666638</v>
      </c>
      <c r="C121">
        <v>46</v>
      </c>
      <c r="D121" s="15">
        <f t="shared" si="28"/>
        <v>46</v>
      </c>
      <c r="E121">
        <v>32</v>
      </c>
      <c r="F121" s="6">
        <v>1.67133</v>
      </c>
      <c r="G121" s="6">
        <v>-1.5167529999999999E-2</v>
      </c>
      <c r="H121" s="6">
        <f t="shared" si="19"/>
        <v>1.6561624699999999</v>
      </c>
      <c r="I121" s="6">
        <f t="shared" si="20"/>
        <v>14</v>
      </c>
      <c r="J121" s="6">
        <f t="shared" si="21"/>
        <v>12.34383753</v>
      </c>
      <c r="K121" s="3">
        <f t="shared" si="29"/>
        <v>14.107242891428569</v>
      </c>
      <c r="L121" s="6">
        <f t="shared" si="22"/>
        <v>0</v>
      </c>
      <c r="M121" s="6">
        <f t="shared" si="30"/>
        <v>129.50355125714285</v>
      </c>
      <c r="N121" s="6">
        <f t="shared" si="31"/>
        <v>1.7634053614285676</v>
      </c>
      <c r="O121" s="2">
        <f t="shared" si="23"/>
        <v>-1.7634053614285676</v>
      </c>
      <c r="P121" s="2">
        <f t="shared" si="32"/>
        <v>30.236594638571432</v>
      </c>
      <c r="Q121" s="2">
        <f t="shared" si="24"/>
        <v>15.763405361428568</v>
      </c>
      <c r="R121" s="2">
        <f t="shared" si="33"/>
        <v>1.6561624699999999</v>
      </c>
      <c r="S121" s="2">
        <f t="shared" si="25"/>
        <v>14.107242891428568</v>
      </c>
      <c r="T121" s="2">
        <f t="shared" si="36"/>
        <v>0</v>
      </c>
      <c r="U121" s="2">
        <f t="shared" si="26"/>
        <v>0</v>
      </c>
      <c r="V121" t="str">
        <f t="shared" si="34"/>
        <v>N</v>
      </c>
      <c r="W121" s="2">
        <f t="shared" si="35"/>
        <v>0</v>
      </c>
      <c r="X121" s="2">
        <f t="shared" si="27"/>
        <v>0</v>
      </c>
      <c r="Y121" s="2"/>
    </row>
    <row r="122" spans="1:25" x14ac:dyDescent="0.2">
      <c r="A122">
        <v>23</v>
      </c>
      <c r="B122" s="1">
        <v>42740.958333333045</v>
      </c>
      <c r="C122">
        <v>42.2</v>
      </c>
      <c r="D122" s="15">
        <f t="shared" si="28"/>
        <v>42.2</v>
      </c>
      <c r="E122">
        <v>32</v>
      </c>
      <c r="F122" s="6">
        <v>3.2041200000000001</v>
      </c>
      <c r="G122" s="6">
        <v>-1.5167529999999999E-2</v>
      </c>
      <c r="H122" s="6">
        <f t="shared" si="19"/>
        <v>3.1889524700000003</v>
      </c>
      <c r="I122" s="6">
        <f t="shared" si="20"/>
        <v>10.200000000000003</v>
      </c>
      <c r="J122" s="6">
        <f t="shared" si="21"/>
        <v>7.0110475300000026</v>
      </c>
      <c r="K122" s="3">
        <f t="shared" si="29"/>
        <v>8.0126257485714376</v>
      </c>
      <c r="L122" s="6">
        <f t="shared" si="22"/>
        <v>0</v>
      </c>
      <c r="M122" s="6">
        <f t="shared" si="30"/>
        <v>121.49092550857141</v>
      </c>
      <c r="N122" s="6">
        <f t="shared" si="31"/>
        <v>1.0015782185714386</v>
      </c>
      <c r="O122" s="2">
        <f t="shared" si="23"/>
        <v>-1.0015782185714386</v>
      </c>
      <c r="P122" s="2">
        <f t="shared" si="32"/>
        <v>30.998421781428561</v>
      </c>
      <c r="Q122" s="2">
        <f t="shared" si="24"/>
        <v>11.201578218571441</v>
      </c>
      <c r="R122" s="2">
        <f t="shared" si="33"/>
        <v>3.1889524700000003</v>
      </c>
      <c r="S122" s="2">
        <f t="shared" si="25"/>
        <v>8.0126257485714412</v>
      </c>
      <c r="T122" s="2">
        <f t="shared" si="36"/>
        <v>0</v>
      </c>
      <c r="U122" s="2">
        <f t="shared" si="26"/>
        <v>0</v>
      </c>
      <c r="V122" t="str">
        <f t="shared" si="34"/>
        <v>N</v>
      </c>
      <c r="W122" s="2">
        <f t="shared" si="35"/>
        <v>0</v>
      </c>
      <c r="X122" s="2">
        <f t="shared" si="27"/>
        <v>0</v>
      </c>
      <c r="Y122" s="2"/>
    </row>
    <row r="123" spans="1:25" x14ac:dyDescent="0.2">
      <c r="A123">
        <v>0</v>
      </c>
      <c r="B123" s="1">
        <v>42740.999999999709</v>
      </c>
      <c r="C123">
        <v>39.4</v>
      </c>
      <c r="D123" s="15">
        <f t="shared" si="28"/>
        <v>39.4</v>
      </c>
      <c r="E123">
        <v>32</v>
      </c>
      <c r="F123" s="6">
        <v>2.6243799999999999</v>
      </c>
      <c r="G123" s="6">
        <v>-1.5167529999999999E-2</v>
      </c>
      <c r="H123" s="6">
        <f t="shared" si="19"/>
        <v>2.6092124700000001</v>
      </c>
      <c r="I123" s="6">
        <f t="shared" si="20"/>
        <v>7.3999999999999986</v>
      </c>
      <c r="J123" s="6">
        <f t="shared" si="21"/>
        <v>4.7907875299999985</v>
      </c>
      <c r="K123" s="3">
        <f t="shared" si="29"/>
        <v>5.4751857485714339</v>
      </c>
      <c r="L123" s="6">
        <f t="shared" si="22"/>
        <v>0</v>
      </c>
      <c r="M123" s="6">
        <f t="shared" si="30"/>
        <v>116.01573975999997</v>
      </c>
      <c r="N123" s="6">
        <f t="shared" si="31"/>
        <v>0.68439821857143102</v>
      </c>
      <c r="O123" s="2">
        <f t="shared" si="23"/>
        <v>-0.68439821857143102</v>
      </c>
      <c r="P123" s="2">
        <f t="shared" si="32"/>
        <v>31.315601781428569</v>
      </c>
      <c r="Q123" s="2">
        <f t="shared" si="24"/>
        <v>8.0843982185714296</v>
      </c>
      <c r="R123" s="2">
        <f t="shared" si="33"/>
        <v>2.6092124700000001</v>
      </c>
      <c r="S123" s="2">
        <f t="shared" si="25"/>
        <v>5.4751857485714295</v>
      </c>
      <c r="T123" s="2">
        <f t="shared" si="36"/>
        <v>0</v>
      </c>
      <c r="U123" s="2">
        <f t="shared" si="26"/>
        <v>0</v>
      </c>
      <c r="V123" t="str">
        <f t="shared" si="34"/>
        <v>N</v>
      </c>
      <c r="W123" s="2">
        <f t="shared" si="35"/>
        <v>0</v>
      </c>
      <c r="X123" s="2">
        <f t="shared" si="27"/>
        <v>0</v>
      </c>
      <c r="Y123" s="2"/>
    </row>
    <row r="124" spans="1:25" x14ac:dyDescent="0.2">
      <c r="A124">
        <v>1</v>
      </c>
      <c r="B124" s="1">
        <v>42741.041666666373</v>
      </c>
      <c r="C124">
        <v>37.299999999999997</v>
      </c>
      <c r="D124" s="15">
        <f t="shared" si="28"/>
        <v>37.299999999999997</v>
      </c>
      <c r="E124">
        <v>32</v>
      </c>
      <c r="F124" s="6">
        <v>4.3815900000000001</v>
      </c>
      <c r="G124" s="6">
        <v>-1.5167529999999999E-2</v>
      </c>
      <c r="H124" s="6">
        <f t="shared" si="19"/>
        <v>4.3664224699999998</v>
      </c>
      <c r="I124" s="6">
        <f t="shared" si="20"/>
        <v>5.2999999999999972</v>
      </c>
      <c r="J124" s="6">
        <f t="shared" si="21"/>
        <v>0.93357752999999732</v>
      </c>
      <c r="K124" s="3">
        <f t="shared" si="29"/>
        <v>1.0669457485714275</v>
      </c>
      <c r="L124" s="6">
        <f t="shared" si="22"/>
        <v>0</v>
      </c>
      <c r="M124" s="6">
        <f t="shared" si="30"/>
        <v>114.94879401142855</v>
      </c>
      <c r="N124" s="6">
        <f t="shared" si="31"/>
        <v>0.13336821857143377</v>
      </c>
      <c r="O124" s="2">
        <f t="shared" si="23"/>
        <v>-0.13336821857143377</v>
      </c>
      <c r="P124" s="2">
        <f t="shared" si="32"/>
        <v>31.866631781428566</v>
      </c>
      <c r="Q124" s="2">
        <f t="shared" si="24"/>
        <v>5.4333682185714309</v>
      </c>
      <c r="R124" s="2">
        <f t="shared" si="33"/>
        <v>4.3664224699999998</v>
      </c>
      <c r="S124" s="2">
        <f t="shared" si="25"/>
        <v>1.0669457485714311</v>
      </c>
      <c r="T124" s="2">
        <f t="shared" si="36"/>
        <v>0</v>
      </c>
      <c r="U124" s="2">
        <f t="shared" si="26"/>
        <v>0</v>
      </c>
      <c r="V124" t="str">
        <f t="shared" si="34"/>
        <v>N</v>
      </c>
      <c r="W124" s="2">
        <f t="shared" si="35"/>
        <v>0</v>
      </c>
      <c r="X124" s="2">
        <f t="shared" si="27"/>
        <v>0</v>
      </c>
      <c r="Y124" s="2"/>
    </row>
    <row r="125" spans="1:25" x14ac:dyDescent="0.2">
      <c r="A125">
        <v>2</v>
      </c>
      <c r="B125" s="1">
        <v>42741.083333333037</v>
      </c>
      <c r="C125">
        <v>35.700000000000003</v>
      </c>
      <c r="D125" s="15">
        <f t="shared" si="28"/>
        <v>35.700000000000003</v>
      </c>
      <c r="E125">
        <v>32</v>
      </c>
      <c r="F125" s="6">
        <v>2.6439599999999999</v>
      </c>
      <c r="G125" s="6">
        <v>-1.5167529999999999E-2</v>
      </c>
      <c r="H125" s="6">
        <f t="shared" si="19"/>
        <v>2.62879247</v>
      </c>
      <c r="I125" s="6">
        <f t="shared" si="20"/>
        <v>3.7000000000000028</v>
      </c>
      <c r="J125" s="6">
        <f t="shared" si="21"/>
        <v>1.0712075300000028</v>
      </c>
      <c r="K125" s="3">
        <f t="shared" si="29"/>
        <v>1.2242371771428537</v>
      </c>
      <c r="L125" s="6">
        <f t="shared" si="22"/>
        <v>0</v>
      </c>
      <c r="M125" s="6">
        <f t="shared" si="30"/>
        <v>113.72455683428569</v>
      </c>
      <c r="N125" s="6">
        <f t="shared" si="31"/>
        <v>0.15302964714284428</v>
      </c>
      <c r="O125" s="2">
        <f t="shared" si="23"/>
        <v>-0.15302964714284428</v>
      </c>
      <c r="P125" s="2">
        <f t="shared" si="32"/>
        <v>31.846970352857156</v>
      </c>
      <c r="Q125" s="2">
        <f t="shared" si="24"/>
        <v>3.8530296471428471</v>
      </c>
      <c r="R125" s="2">
        <f t="shared" si="33"/>
        <v>2.62879247</v>
      </c>
      <c r="S125" s="2">
        <f t="shared" si="25"/>
        <v>1.2242371771428471</v>
      </c>
      <c r="T125" s="2">
        <f t="shared" si="36"/>
        <v>0</v>
      </c>
      <c r="U125" s="2">
        <f t="shared" si="26"/>
        <v>0</v>
      </c>
      <c r="V125" t="str">
        <f t="shared" si="34"/>
        <v>N</v>
      </c>
      <c r="W125" s="2">
        <f t="shared" si="35"/>
        <v>0</v>
      </c>
      <c r="X125" s="2">
        <f t="shared" si="27"/>
        <v>0</v>
      </c>
      <c r="Y125" s="2"/>
    </row>
    <row r="126" spans="1:25" x14ac:dyDescent="0.2">
      <c r="A126">
        <v>3</v>
      </c>
      <c r="B126" s="1">
        <v>42741.124999999702</v>
      </c>
      <c r="C126">
        <v>34.700000000000003</v>
      </c>
      <c r="D126" s="15">
        <f t="shared" si="28"/>
        <v>34.700000000000003</v>
      </c>
      <c r="E126">
        <v>32</v>
      </c>
      <c r="F126" s="6">
        <v>1.7961400000000001</v>
      </c>
      <c r="G126" s="6">
        <v>-1.5167529999999999E-2</v>
      </c>
      <c r="H126" s="6">
        <f t="shared" si="19"/>
        <v>1.78097247</v>
      </c>
      <c r="I126" s="6">
        <f t="shared" si="20"/>
        <v>2.7000000000000028</v>
      </c>
      <c r="J126" s="6">
        <f t="shared" si="21"/>
        <v>0.91902753000000281</v>
      </c>
      <c r="K126" s="3">
        <f t="shared" si="29"/>
        <v>1.0503171771428583</v>
      </c>
      <c r="L126" s="6">
        <f t="shared" si="22"/>
        <v>0</v>
      </c>
      <c r="M126" s="6">
        <f t="shared" si="30"/>
        <v>112.67423965714283</v>
      </c>
      <c r="N126" s="6">
        <f t="shared" si="31"/>
        <v>0.13128964714285019</v>
      </c>
      <c r="O126" s="2">
        <f t="shared" si="23"/>
        <v>-0.13128964714285019</v>
      </c>
      <c r="P126" s="2">
        <f t="shared" si="32"/>
        <v>31.86871035285715</v>
      </c>
      <c r="Q126" s="2">
        <f t="shared" si="24"/>
        <v>2.831289647142853</v>
      </c>
      <c r="R126" s="2">
        <f t="shared" si="33"/>
        <v>1.78097247</v>
      </c>
      <c r="S126" s="2">
        <f t="shared" si="25"/>
        <v>1.050317177142853</v>
      </c>
      <c r="T126" s="2">
        <f t="shared" si="36"/>
        <v>0</v>
      </c>
      <c r="U126" s="2">
        <f t="shared" si="26"/>
        <v>0</v>
      </c>
      <c r="V126" t="str">
        <f t="shared" si="34"/>
        <v>N</v>
      </c>
      <c r="W126" s="2">
        <f t="shared" si="35"/>
        <v>0</v>
      </c>
      <c r="X126" s="2">
        <f t="shared" si="27"/>
        <v>0</v>
      </c>
      <c r="Y126" s="2"/>
    </row>
    <row r="127" spans="1:25" x14ac:dyDescent="0.2">
      <c r="A127">
        <v>4</v>
      </c>
      <c r="B127" s="1">
        <v>42741.166666666366</v>
      </c>
      <c r="C127">
        <v>34.200000000000003</v>
      </c>
      <c r="D127" s="15">
        <f t="shared" si="28"/>
        <v>34.200000000000003</v>
      </c>
      <c r="E127">
        <v>32</v>
      </c>
      <c r="F127" s="6">
        <v>2.6069300000000002</v>
      </c>
      <c r="G127" s="6">
        <v>-1.5167529999999999E-2</v>
      </c>
      <c r="H127" s="6">
        <f t="shared" si="19"/>
        <v>2.5917624700000004</v>
      </c>
      <c r="I127" s="6">
        <f t="shared" si="20"/>
        <v>2.2000000000000028</v>
      </c>
      <c r="J127" s="6">
        <f t="shared" si="21"/>
        <v>0</v>
      </c>
      <c r="K127" s="3">
        <f t="shared" si="29"/>
        <v>0</v>
      </c>
      <c r="L127" s="6">
        <f t="shared" si="22"/>
        <v>0.39176246999999753</v>
      </c>
      <c r="M127" s="6">
        <f t="shared" si="30"/>
        <v>113.06600212714284</v>
      </c>
      <c r="N127" s="6">
        <f t="shared" si="31"/>
        <v>0</v>
      </c>
      <c r="O127" s="2">
        <f t="shared" si="23"/>
        <v>0</v>
      </c>
      <c r="P127" s="2">
        <f t="shared" si="32"/>
        <v>32</v>
      </c>
      <c r="Q127" s="2">
        <f t="shared" si="24"/>
        <v>2.2000000000000028</v>
      </c>
      <c r="R127" s="2">
        <f t="shared" si="33"/>
        <v>2.2000000000000028</v>
      </c>
      <c r="S127" s="2">
        <f t="shared" si="25"/>
        <v>0</v>
      </c>
      <c r="T127" s="2">
        <f t="shared" si="36"/>
        <v>0.3917624700000033</v>
      </c>
      <c r="U127" s="2">
        <f t="shared" si="26"/>
        <v>0</v>
      </c>
      <c r="V127" t="str">
        <f t="shared" si="34"/>
        <v>N</v>
      </c>
      <c r="W127" s="2">
        <f t="shared" si="35"/>
        <v>0</v>
      </c>
      <c r="X127" s="2">
        <f t="shared" si="27"/>
        <v>0</v>
      </c>
      <c r="Y127" s="2"/>
    </row>
    <row r="128" spans="1:25" x14ac:dyDescent="0.2">
      <c r="A128">
        <v>5</v>
      </c>
      <c r="B128" s="1">
        <v>42741.20833333303</v>
      </c>
      <c r="C128">
        <v>34.1</v>
      </c>
      <c r="D128" s="15">
        <f t="shared" si="28"/>
        <v>34.1</v>
      </c>
      <c r="E128">
        <v>32</v>
      </c>
      <c r="F128" s="6">
        <v>1.9844299999999999</v>
      </c>
      <c r="G128" s="6">
        <v>-1.5167529999999999E-2</v>
      </c>
      <c r="H128" s="6">
        <f t="shared" si="19"/>
        <v>1.9692624699999999</v>
      </c>
      <c r="I128" s="6">
        <f t="shared" si="20"/>
        <v>2.1000000000000014</v>
      </c>
      <c r="J128" s="6">
        <f t="shared" si="21"/>
        <v>0.13073753000000155</v>
      </c>
      <c r="K128" s="3">
        <f t="shared" si="29"/>
        <v>0.14941432000000532</v>
      </c>
      <c r="L128" s="6">
        <f t="shared" si="22"/>
        <v>0</v>
      </c>
      <c r="M128" s="6">
        <f t="shared" si="30"/>
        <v>112.91658780714283</v>
      </c>
      <c r="N128" s="6">
        <f t="shared" si="31"/>
        <v>1.8676790000000665E-2</v>
      </c>
      <c r="O128" s="2">
        <f t="shared" si="23"/>
        <v>-1.8676790000000665E-2</v>
      </c>
      <c r="P128" s="2">
        <f t="shared" si="32"/>
        <v>31.981323209999999</v>
      </c>
      <c r="Q128" s="2">
        <f t="shared" si="24"/>
        <v>2.1186767900000021</v>
      </c>
      <c r="R128" s="2">
        <f t="shared" si="33"/>
        <v>1.9692624699999999</v>
      </c>
      <c r="S128" s="2">
        <f t="shared" si="25"/>
        <v>0.14941432000000221</v>
      </c>
      <c r="T128" s="2">
        <f t="shared" si="36"/>
        <v>0</v>
      </c>
      <c r="U128" s="2">
        <f t="shared" si="26"/>
        <v>0</v>
      </c>
      <c r="V128" t="str">
        <f t="shared" si="34"/>
        <v>N</v>
      </c>
      <c r="W128" s="2">
        <f t="shared" si="35"/>
        <v>0</v>
      </c>
      <c r="X128" s="2">
        <f t="shared" si="27"/>
        <v>0</v>
      </c>
      <c r="Y128" s="2"/>
    </row>
    <row r="129" spans="1:25" x14ac:dyDescent="0.2">
      <c r="A129">
        <v>6</v>
      </c>
      <c r="B129" s="1">
        <v>42741.249999999694</v>
      </c>
      <c r="C129">
        <v>35.200000000000003</v>
      </c>
      <c r="D129" s="15">
        <f t="shared" si="28"/>
        <v>35.200000000000003</v>
      </c>
      <c r="E129">
        <v>32</v>
      </c>
      <c r="F129" s="6">
        <v>1.1881200000000001</v>
      </c>
      <c r="G129" s="6">
        <v>-1.5167529999999999E-2</v>
      </c>
      <c r="H129" s="6">
        <f t="shared" si="19"/>
        <v>1.17295247</v>
      </c>
      <c r="I129" s="6">
        <f t="shared" si="20"/>
        <v>3.2000000000000028</v>
      </c>
      <c r="J129" s="6">
        <f t="shared" si="21"/>
        <v>2.0270475300000026</v>
      </c>
      <c r="K129" s="3">
        <f t="shared" si="29"/>
        <v>2.3166257485714254</v>
      </c>
      <c r="L129" s="6">
        <f t="shared" si="22"/>
        <v>0</v>
      </c>
      <c r="M129" s="6">
        <f t="shared" si="30"/>
        <v>110.59996205857141</v>
      </c>
      <c r="N129" s="6">
        <f t="shared" si="31"/>
        <v>0.28957821857142108</v>
      </c>
      <c r="O129" s="2">
        <f t="shared" si="23"/>
        <v>-0.28957821857142108</v>
      </c>
      <c r="P129" s="2">
        <f t="shared" si="32"/>
        <v>31.710421781428579</v>
      </c>
      <c r="Q129" s="2">
        <f t="shared" si="24"/>
        <v>3.4895782185714239</v>
      </c>
      <c r="R129" s="2">
        <f t="shared" si="33"/>
        <v>1.17295247</v>
      </c>
      <c r="S129" s="2">
        <f t="shared" si="25"/>
        <v>2.3166257485714237</v>
      </c>
      <c r="T129" s="2">
        <f t="shared" si="36"/>
        <v>0</v>
      </c>
      <c r="U129" s="2">
        <f t="shared" si="26"/>
        <v>0</v>
      </c>
      <c r="V129" t="str">
        <f t="shared" si="34"/>
        <v>N</v>
      </c>
      <c r="W129" s="2">
        <f t="shared" si="35"/>
        <v>0</v>
      </c>
      <c r="X129" s="2">
        <f t="shared" si="27"/>
        <v>0</v>
      </c>
      <c r="Y129" s="2"/>
    </row>
    <row r="130" spans="1:25" x14ac:dyDescent="0.2">
      <c r="A130">
        <v>7</v>
      </c>
      <c r="B130" s="1">
        <v>42741.291666666359</v>
      </c>
      <c r="C130">
        <v>38.1</v>
      </c>
      <c r="D130" s="15">
        <f t="shared" si="28"/>
        <v>38.1</v>
      </c>
      <c r="E130">
        <v>32</v>
      </c>
      <c r="F130" s="6">
        <v>1.28833</v>
      </c>
      <c r="G130" s="6">
        <v>1.0060064</v>
      </c>
      <c r="H130" s="6">
        <f t="shared" si="19"/>
        <v>2.2943363999999997</v>
      </c>
      <c r="I130" s="6">
        <f t="shared" si="20"/>
        <v>6.1000000000000014</v>
      </c>
      <c r="J130" s="6">
        <f t="shared" si="21"/>
        <v>3.8056636000000017</v>
      </c>
      <c r="K130" s="3">
        <f t="shared" si="29"/>
        <v>0.59996205857140694</v>
      </c>
      <c r="L130" s="6">
        <f t="shared" si="22"/>
        <v>0</v>
      </c>
      <c r="M130" s="6">
        <f t="shared" si="30"/>
        <v>110</v>
      </c>
      <c r="N130" s="6">
        <f t="shared" si="31"/>
        <v>0</v>
      </c>
      <c r="O130" s="2">
        <f t="shared" si="23"/>
        <v>0</v>
      </c>
      <c r="P130" s="2">
        <f t="shared" si="32"/>
        <v>32</v>
      </c>
      <c r="Q130" s="2">
        <f t="shared" si="24"/>
        <v>6.1000000000000014</v>
      </c>
      <c r="R130" s="2">
        <f t="shared" si="33"/>
        <v>2.2943363999999997</v>
      </c>
      <c r="S130" s="2">
        <f t="shared" si="25"/>
        <v>3.8056636000000017</v>
      </c>
      <c r="T130" s="2">
        <f t="shared" si="36"/>
        <v>0</v>
      </c>
      <c r="U130" s="2">
        <f t="shared" si="26"/>
        <v>0</v>
      </c>
      <c r="V130" t="str">
        <f t="shared" si="34"/>
        <v>N</v>
      </c>
      <c r="W130" s="2">
        <f t="shared" si="35"/>
        <v>0</v>
      </c>
      <c r="X130" s="2">
        <f t="shared" si="27"/>
        <v>0</v>
      </c>
      <c r="Y130" s="2"/>
    </row>
    <row r="131" spans="1:25" x14ac:dyDescent="0.2">
      <c r="A131">
        <v>8</v>
      </c>
      <c r="B131" s="1">
        <v>42741.333333333023</v>
      </c>
      <c r="C131">
        <v>41.3</v>
      </c>
      <c r="D131" s="15">
        <f t="shared" si="28"/>
        <v>41.3</v>
      </c>
      <c r="E131">
        <v>32</v>
      </c>
      <c r="F131" s="6">
        <v>0.82804800000000001</v>
      </c>
      <c r="G131" s="6">
        <v>7.1252800000000001</v>
      </c>
      <c r="H131" s="6">
        <f t="shared" ref="H131:H194" si="37">(F131+G131)</f>
        <v>7.953328</v>
      </c>
      <c r="I131" s="6">
        <f t="shared" ref="I131:I194" si="38">IF((D131-E131)&gt;0,D131-E131,0)</f>
        <v>9.2999999999999972</v>
      </c>
      <c r="J131" s="6">
        <f t="shared" ref="J131:J194" si="39">IF((I131-H131)&gt;0, (I131-H131), (0))</f>
        <v>1.3466719999999972</v>
      </c>
      <c r="K131" s="3">
        <f t="shared" si="29"/>
        <v>0</v>
      </c>
      <c r="L131" s="6">
        <f t="shared" ref="L131:L194" si="40">IF(J131=0, H131-I131,0)</f>
        <v>0</v>
      </c>
      <c r="M131" s="6">
        <f t="shared" si="30"/>
        <v>110</v>
      </c>
      <c r="N131" s="6">
        <f t="shared" si="31"/>
        <v>0</v>
      </c>
      <c r="O131" s="2">
        <f t="shared" ref="O131:O194" si="41">IF((N131&lt;E131-$AA$7),-N131,$AA$7-E131)</f>
        <v>0</v>
      </c>
      <c r="P131" s="2">
        <f t="shared" si="32"/>
        <v>32</v>
      </c>
      <c r="Q131" s="2">
        <f t="shared" ref="Q131:Q194" si="42">D131-P131</f>
        <v>9.2999999999999972</v>
      </c>
      <c r="R131" s="2">
        <f t="shared" si="33"/>
        <v>7.953328</v>
      </c>
      <c r="S131" s="2">
        <f t="shared" ref="S131:S194" si="43">IF(Q131-R131&gt;0, Q131-R131, 0)</f>
        <v>1.3466719999999972</v>
      </c>
      <c r="T131" s="2">
        <f t="shared" si="36"/>
        <v>0</v>
      </c>
      <c r="U131" s="2">
        <f t="shared" ref="U131:U194" si="44">N131+O131</f>
        <v>0</v>
      </c>
      <c r="V131" t="str">
        <f t="shared" si="34"/>
        <v>Y</v>
      </c>
      <c r="W131" s="2">
        <f t="shared" si="35"/>
        <v>0</v>
      </c>
      <c r="X131" s="2">
        <f t="shared" ref="X131:X194" si="45">D131- (P131+R131+S131)</f>
        <v>0</v>
      </c>
      <c r="Y131" s="2"/>
    </row>
    <row r="132" spans="1:25" x14ac:dyDescent="0.2">
      <c r="A132">
        <v>9</v>
      </c>
      <c r="B132" s="1">
        <v>42741.374999999687</v>
      </c>
      <c r="C132">
        <v>42.5</v>
      </c>
      <c r="D132" s="15">
        <f t="shared" ref="D132:D195" si="46">C132/$AA$4*$AA$5</f>
        <v>42.5</v>
      </c>
      <c r="E132">
        <v>32</v>
      </c>
      <c r="F132" s="6">
        <v>0.73669600000000002</v>
      </c>
      <c r="G132" s="6">
        <v>12.90321</v>
      </c>
      <c r="H132" s="6">
        <f t="shared" si="37"/>
        <v>13.639906</v>
      </c>
      <c r="I132" s="6">
        <f t="shared" si="38"/>
        <v>10.5</v>
      </c>
      <c r="J132" s="6">
        <f t="shared" si="39"/>
        <v>0</v>
      </c>
      <c r="K132" s="3">
        <f t="shared" ref="K132:K195" si="47">IF((M131-M132)&gt;0,M131-M132,0)</f>
        <v>0</v>
      </c>
      <c r="L132" s="6">
        <f t="shared" si="40"/>
        <v>3.1399059999999999</v>
      </c>
      <c r="M132" s="6">
        <f t="shared" ref="M132:M195" si="48">IF( (M131-J132/$AA$11+L132)&gt;$AA$25, IF((M131-J132/$AA$11+L132)&lt;$AA$9,(M131-J132/$AA$11+L132),$AA$9), $AA$25)</f>
        <v>113.139906</v>
      </c>
      <c r="N132" s="6">
        <f t="shared" ref="N132:N195" si="49">IF(((M131-J132+L132)-M132)&gt;0,((M131-J132+L132)-M132),0)</f>
        <v>0</v>
      </c>
      <c r="O132" s="2">
        <f t="shared" si="41"/>
        <v>0</v>
      </c>
      <c r="P132" s="2">
        <f t="shared" ref="P132:P195" si="50">E132+O132</f>
        <v>32</v>
      </c>
      <c r="Q132" s="2">
        <f t="shared" si="42"/>
        <v>10.5</v>
      </c>
      <c r="R132" s="2">
        <f t="shared" ref="R132:R195" si="51">IF(Q132&gt;H132, H132, Q132)</f>
        <v>10.5</v>
      </c>
      <c r="S132" s="2">
        <f t="shared" si="43"/>
        <v>0</v>
      </c>
      <c r="T132" s="2">
        <f t="shared" si="36"/>
        <v>3.1399059999999963</v>
      </c>
      <c r="U132" s="2">
        <f t="shared" si="44"/>
        <v>0</v>
      </c>
      <c r="V132" t="str">
        <f t="shared" ref="V132:V195" si="52">IF(AND(A132&gt;7,A132&lt;17), "Y", "N")</f>
        <v>Y</v>
      </c>
      <c r="W132" s="2">
        <f t="shared" ref="W132:W195" si="53">IF(V132="Y", U132, 0)</f>
        <v>0</v>
      </c>
      <c r="X132" s="2">
        <f t="shared" si="45"/>
        <v>0</v>
      </c>
      <c r="Y132" s="2"/>
    </row>
    <row r="133" spans="1:25" x14ac:dyDescent="0.2">
      <c r="A133">
        <v>10</v>
      </c>
      <c r="B133" s="1">
        <v>42741.416666666351</v>
      </c>
      <c r="C133">
        <v>44.6</v>
      </c>
      <c r="D133" s="15">
        <f t="shared" si="46"/>
        <v>44.6</v>
      </c>
      <c r="E133">
        <v>32</v>
      </c>
      <c r="F133" s="6">
        <v>0.83652199999999999</v>
      </c>
      <c r="G133" s="6">
        <v>37.801120000000004</v>
      </c>
      <c r="H133" s="6">
        <f t="shared" si="37"/>
        <v>38.637642000000007</v>
      </c>
      <c r="I133" s="6">
        <f t="shared" si="38"/>
        <v>12.600000000000001</v>
      </c>
      <c r="J133" s="6">
        <f t="shared" si="39"/>
        <v>0</v>
      </c>
      <c r="K133" s="3">
        <f t="shared" si="47"/>
        <v>0</v>
      </c>
      <c r="L133" s="6">
        <f t="shared" si="40"/>
        <v>26.037642000000005</v>
      </c>
      <c r="M133" s="6">
        <f t="shared" si="48"/>
        <v>139.177548</v>
      </c>
      <c r="N133" s="6">
        <f t="shared" si="49"/>
        <v>0</v>
      </c>
      <c r="O133" s="2">
        <f t="shared" si="41"/>
        <v>0</v>
      </c>
      <c r="P133" s="2">
        <f t="shared" si="50"/>
        <v>32</v>
      </c>
      <c r="Q133" s="2">
        <f t="shared" si="42"/>
        <v>12.600000000000001</v>
      </c>
      <c r="R133" s="2">
        <f t="shared" si="51"/>
        <v>12.600000000000001</v>
      </c>
      <c r="S133" s="2">
        <f t="shared" si="43"/>
        <v>0</v>
      </c>
      <c r="T133" s="2">
        <f t="shared" si="36"/>
        <v>26.037642000000005</v>
      </c>
      <c r="U133" s="2">
        <f t="shared" si="44"/>
        <v>0</v>
      </c>
      <c r="V133" t="str">
        <f t="shared" si="52"/>
        <v>Y</v>
      </c>
      <c r="W133" s="2">
        <f t="shared" si="53"/>
        <v>0</v>
      </c>
      <c r="X133" s="2">
        <f t="shared" si="45"/>
        <v>0</v>
      </c>
      <c r="Y133" s="2"/>
    </row>
    <row r="134" spans="1:25" x14ac:dyDescent="0.2">
      <c r="A134">
        <v>11</v>
      </c>
      <c r="B134" s="1">
        <v>42741.458333333016</v>
      </c>
      <c r="C134">
        <v>46</v>
      </c>
      <c r="D134" s="15">
        <f t="shared" si="46"/>
        <v>46</v>
      </c>
      <c r="E134">
        <v>32</v>
      </c>
      <c r="F134" s="6">
        <v>1.8223100000000001</v>
      </c>
      <c r="G134" s="6">
        <v>46.449300000000001</v>
      </c>
      <c r="H134" s="6">
        <f t="shared" si="37"/>
        <v>48.271610000000003</v>
      </c>
      <c r="I134" s="6">
        <f t="shared" si="38"/>
        <v>14</v>
      </c>
      <c r="J134" s="6">
        <f t="shared" si="39"/>
        <v>0</v>
      </c>
      <c r="K134" s="3">
        <f t="shared" si="47"/>
        <v>0</v>
      </c>
      <c r="L134" s="6">
        <f t="shared" si="40"/>
        <v>34.271610000000003</v>
      </c>
      <c r="M134" s="6">
        <f t="shared" si="48"/>
        <v>173.44915800000001</v>
      </c>
      <c r="N134" s="6">
        <f t="shared" si="49"/>
        <v>0</v>
      </c>
      <c r="O134" s="2">
        <f t="shared" si="41"/>
        <v>0</v>
      </c>
      <c r="P134" s="2">
        <f t="shared" si="50"/>
        <v>32</v>
      </c>
      <c r="Q134" s="2">
        <f t="shared" si="42"/>
        <v>14</v>
      </c>
      <c r="R134" s="2">
        <f t="shared" si="51"/>
        <v>14</v>
      </c>
      <c r="S134" s="2">
        <f t="shared" si="43"/>
        <v>0</v>
      </c>
      <c r="T134" s="2">
        <f t="shared" si="36"/>
        <v>34.27161000000001</v>
      </c>
      <c r="U134" s="2">
        <f t="shared" si="44"/>
        <v>0</v>
      </c>
      <c r="V134" t="str">
        <f t="shared" si="52"/>
        <v>Y</v>
      </c>
      <c r="W134" s="2">
        <f t="shared" si="53"/>
        <v>0</v>
      </c>
      <c r="X134" s="2">
        <f t="shared" si="45"/>
        <v>0</v>
      </c>
      <c r="Y134" s="2"/>
    </row>
    <row r="135" spans="1:25" x14ac:dyDescent="0.2">
      <c r="A135">
        <v>12</v>
      </c>
      <c r="B135" s="1">
        <v>42741.49999999968</v>
      </c>
      <c r="C135">
        <v>47.2</v>
      </c>
      <c r="D135" s="15">
        <f t="shared" si="46"/>
        <v>47.2</v>
      </c>
      <c r="E135">
        <v>32</v>
      </c>
      <c r="F135" s="6">
        <v>1.49034</v>
      </c>
      <c r="G135" s="6">
        <v>47.824509999999997</v>
      </c>
      <c r="H135" s="6">
        <f t="shared" si="37"/>
        <v>49.31485</v>
      </c>
      <c r="I135" s="6">
        <f t="shared" si="38"/>
        <v>15.200000000000003</v>
      </c>
      <c r="J135" s="6">
        <f t="shared" si="39"/>
        <v>0</v>
      </c>
      <c r="K135" s="3">
        <f t="shared" si="47"/>
        <v>0</v>
      </c>
      <c r="L135" s="6">
        <f t="shared" si="40"/>
        <v>34.114849999999997</v>
      </c>
      <c r="M135" s="6">
        <f t="shared" si="48"/>
        <v>207.564008</v>
      </c>
      <c r="N135" s="6">
        <f t="shared" si="49"/>
        <v>0</v>
      </c>
      <c r="O135" s="2">
        <f t="shared" si="41"/>
        <v>0</v>
      </c>
      <c r="P135" s="2">
        <f t="shared" si="50"/>
        <v>32</v>
      </c>
      <c r="Q135" s="2">
        <f t="shared" si="42"/>
        <v>15.200000000000003</v>
      </c>
      <c r="R135" s="2">
        <f t="shared" si="51"/>
        <v>15.200000000000003</v>
      </c>
      <c r="S135" s="2">
        <f t="shared" si="43"/>
        <v>0</v>
      </c>
      <c r="T135" s="2">
        <f t="shared" si="36"/>
        <v>34.11484999999999</v>
      </c>
      <c r="U135" s="2">
        <f t="shared" si="44"/>
        <v>0</v>
      </c>
      <c r="V135" t="str">
        <f t="shared" si="52"/>
        <v>Y</v>
      </c>
      <c r="W135" s="2">
        <f t="shared" si="53"/>
        <v>0</v>
      </c>
      <c r="X135" s="2">
        <f t="shared" si="45"/>
        <v>0</v>
      </c>
      <c r="Y135" s="2"/>
    </row>
    <row r="136" spans="1:25" x14ac:dyDescent="0.2">
      <c r="A136">
        <v>13</v>
      </c>
      <c r="B136" s="1">
        <v>42741.541666666344</v>
      </c>
      <c r="C136">
        <v>45.5</v>
      </c>
      <c r="D136" s="15">
        <f t="shared" si="46"/>
        <v>45.5</v>
      </c>
      <c r="E136">
        <v>32</v>
      </c>
      <c r="F136" s="6">
        <v>3.9034</v>
      </c>
      <c r="G136" s="6">
        <v>45.658449999999995</v>
      </c>
      <c r="H136" s="6">
        <f t="shared" si="37"/>
        <v>49.561849999999993</v>
      </c>
      <c r="I136" s="6">
        <f t="shared" si="38"/>
        <v>13.5</v>
      </c>
      <c r="J136" s="6">
        <f t="shared" si="39"/>
        <v>0</v>
      </c>
      <c r="K136" s="3">
        <f t="shared" si="47"/>
        <v>0</v>
      </c>
      <c r="L136" s="6">
        <f t="shared" si="40"/>
        <v>36.061849999999993</v>
      </c>
      <c r="M136" s="6">
        <f t="shared" si="48"/>
        <v>220</v>
      </c>
      <c r="N136" s="6">
        <f t="shared" si="49"/>
        <v>23.625857999999994</v>
      </c>
      <c r="O136" s="2">
        <f t="shared" si="41"/>
        <v>-23.625857999999994</v>
      </c>
      <c r="P136" s="2">
        <f t="shared" si="50"/>
        <v>8.3741420000000062</v>
      </c>
      <c r="Q136" s="2">
        <f t="shared" si="42"/>
        <v>37.125857999999994</v>
      </c>
      <c r="R136" s="2">
        <f t="shared" si="51"/>
        <v>37.125857999999994</v>
      </c>
      <c r="S136" s="2">
        <f t="shared" si="43"/>
        <v>0</v>
      </c>
      <c r="T136" s="2">
        <f t="shared" si="36"/>
        <v>12.435991999999999</v>
      </c>
      <c r="U136" s="2">
        <f t="shared" si="44"/>
        <v>0</v>
      </c>
      <c r="V136" t="str">
        <f t="shared" si="52"/>
        <v>Y</v>
      </c>
      <c r="W136" s="2">
        <f t="shared" si="53"/>
        <v>0</v>
      </c>
      <c r="X136" s="2">
        <f t="shared" si="45"/>
        <v>0</v>
      </c>
      <c r="Y136" s="2"/>
    </row>
    <row r="137" spans="1:25" x14ac:dyDescent="0.2">
      <c r="A137">
        <v>14</v>
      </c>
      <c r="B137" s="1">
        <v>42741.583333333008</v>
      </c>
      <c r="C137">
        <v>46.9</v>
      </c>
      <c r="D137" s="15">
        <f t="shared" si="46"/>
        <v>46.9</v>
      </c>
      <c r="E137">
        <v>32</v>
      </c>
      <c r="F137" s="6">
        <v>4.5057200000000002</v>
      </c>
      <c r="G137" s="6">
        <v>14.30335</v>
      </c>
      <c r="H137" s="6">
        <f t="shared" si="37"/>
        <v>18.809069999999998</v>
      </c>
      <c r="I137" s="6">
        <f t="shared" si="38"/>
        <v>14.899999999999999</v>
      </c>
      <c r="J137" s="6">
        <f t="shared" si="39"/>
        <v>0</v>
      </c>
      <c r="K137" s="3">
        <f t="shared" si="47"/>
        <v>0</v>
      </c>
      <c r="L137" s="6">
        <f t="shared" si="40"/>
        <v>3.9090699999999998</v>
      </c>
      <c r="M137" s="6">
        <f t="shared" si="48"/>
        <v>220</v>
      </c>
      <c r="N137" s="6">
        <f t="shared" si="49"/>
        <v>3.9090699999999856</v>
      </c>
      <c r="O137" s="2">
        <f t="shared" si="41"/>
        <v>-3.9090699999999856</v>
      </c>
      <c r="P137" s="2">
        <f t="shared" si="50"/>
        <v>28.090930000000014</v>
      </c>
      <c r="Q137" s="2">
        <f t="shared" si="42"/>
        <v>18.809069999999984</v>
      </c>
      <c r="R137" s="2">
        <f t="shared" si="51"/>
        <v>18.809069999999984</v>
      </c>
      <c r="S137" s="2">
        <f t="shared" si="43"/>
        <v>0</v>
      </c>
      <c r="T137" s="2">
        <f t="shared" si="36"/>
        <v>0</v>
      </c>
      <c r="U137" s="2">
        <f t="shared" si="44"/>
        <v>0</v>
      </c>
      <c r="V137" t="str">
        <f t="shared" si="52"/>
        <v>Y</v>
      </c>
      <c r="W137" s="2">
        <f t="shared" si="53"/>
        <v>0</v>
      </c>
      <c r="X137" s="2">
        <f t="shared" si="45"/>
        <v>0</v>
      </c>
      <c r="Y137" s="2"/>
    </row>
    <row r="138" spans="1:25" x14ac:dyDescent="0.2">
      <c r="A138">
        <v>15</v>
      </c>
      <c r="B138" s="1">
        <v>42741.624999999673</v>
      </c>
      <c r="C138">
        <v>48.2</v>
      </c>
      <c r="D138" s="15">
        <f t="shared" si="46"/>
        <v>48.2</v>
      </c>
      <c r="E138">
        <v>32</v>
      </c>
      <c r="F138" s="6">
        <v>3.7460900000000001</v>
      </c>
      <c r="G138" s="6">
        <v>20.03444</v>
      </c>
      <c r="H138" s="6">
        <f t="shared" si="37"/>
        <v>23.780529999999999</v>
      </c>
      <c r="I138" s="6">
        <f t="shared" si="38"/>
        <v>16.200000000000003</v>
      </c>
      <c r="J138" s="6">
        <f t="shared" si="39"/>
        <v>0</v>
      </c>
      <c r="K138" s="3">
        <f t="shared" si="47"/>
        <v>0</v>
      </c>
      <c r="L138" s="6">
        <f t="shared" si="40"/>
        <v>7.580529999999996</v>
      </c>
      <c r="M138" s="6">
        <f t="shared" si="48"/>
        <v>220</v>
      </c>
      <c r="N138" s="6">
        <f t="shared" si="49"/>
        <v>7.5805300000000102</v>
      </c>
      <c r="O138" s="2">
        <f t="shared" si="41"/>
        <v>-7.5805300000000102</v>
      </c>
      <c r="P138" s="2">
        <f t="shared" si="50"/>
        <v>24.41946999999999</v>
      </c>
      <c r="Q138" s="2">
        <f t="shared" si="42"/>
        <v>23.780530000000013</v>
      </c>
      <c r="R138" s="2">
        <f t="shared" si="51"/>
        <v>23.780530000000013</v>
      </c>
      <c r="S138" s="2">
        <f t="shared" si="43"/>
        <v>0</v>
      </c>
      <c r="T138" s="2">
        <f t="shared" ref="T138:T201" si="54">IF(Q138-R138&gt;0, 0, ABS(M137-M138))</f>
        <v>0</v>
      </c>
      <c r="U138" s="2">
        <f t="shared" si="44"/>
        <v>0</v>
      </c>
      <c r="V138" t="str">
        <f t="shared" si="52"/>
        <v>Y</v>
      </c>
      <c r="W138" s="2">
        <f t="shared" si="53"/>
        <v>0</v>
      </c>
      <c r="X138" s="2">
        <f t="shared" si="45"/>
        <v>0</v>
      </c>
      <c r="Y138" s="2"/>
    </row>
    <row r="139" spans="1:25" x14ac:dyDescent="0.2">
      <c r="A139">
        <v>16</v>
      </c>
      <c r="B139" s="1">
        <v>42741.666666666337</v>
      </c>
      <c r="C139">
        <v>48.2</v>
      </c>
      <c r="D139" s="15">
        <f t="shared" si="46"/>
        <v>48.2</v>
      </c>
      <c r="E139">
        <v>32</v>
      </c>
      <c r="F139" s="6">
        <v>2.0177200000000002</v>
      </c>
      <c r="G139" s="6">
        <v>17.903890000000001</v>
      </c>
      <c r="H139" s="6">
        <f t="shared" si="37"/>
        <v>19.921610000000001</v>
      </c>
      <c r="I139" s="6">
        <f t="shared" si="38"/>
        <v>16.200000000000003</v>
      </c>
      <c r="J139" s="6">
        <f t="shared" si="39"/>
        <v>0</v>
      </c>
      <c r="K139" s="3">
        <f t="shared" si="47"/>
        <v>0</v>
      </c>
      <c r="L139" s="6">
        <f t="shared" si="40"/>
        <v>3.7216099999999983</v>
      </c>
      <c r="M139" s="6">
        <f t="shared" si="48"/>
        <v>220</v>
      </c>
      <c r="N139" s="6">
        <f t="shared" si="49"/>
        <v>3.7216099999999983</v>
      </c>
      <c r="O139" s="2">
        <f t="shared" si="41"/>
        <v>-3.7216099999999983</v>
      </c>
      <c r="P139" s="2">
        <f t="shared" si="50"/>
        <v>28.278390000000002</v>
      </c>
      <c r="Q139" s="2">
        <f t="shared" si="42"/>
        <v>19.921610000000001</v>
      </c>
      <c r="R139" s="2">
        <f t="shared" si="51"/>
        <v>19.921610000000001</v>
      </c>
      <c r="S139" s="2">
        <f t="shared" si="43"/>
        <v>0</v>
      </c>
      <c r="T139" s="2">
        <f t="shared" si="54"/>
        <v>0</v>
      </c>
      <c r="U139" s="2">
        <f t="shared" si="44"/>
        <v>0</v>
      </c>
      <c r="V139" t="str">
        <f t="shared" si="52"/>
        <v>Y</v>
      </c>
      <c r="W139" s="2">
        <f t="shared" si="53"/>
        <v>0</v>
      </c>
      <c r="X139" s="2">
        <f t="shared" si="45"/>
        <v>0</v>
      </c>
      <c r="Y139" s="2"/>
    </row>
    <row r="140" spans="1:25" x14ac:dyDescent="0.2">
      <c r="A140">
        <v>17</v>
      </c>
      <c r="B140" s="1">
        <v>42741.708333333001</v>
      </c>
      <c r="C140">
        <v>48.3</v>
      </c>
      <c r="D140" s="15">
        <f t="shared" si="46"/>
        <v>48.3</v>
      </c>
      <c r="E140">
        <v>32</v>
      </c>
      <c r="F140" s="6">
        <v>1.8890199999999999</v>
      </c>
      <c r="G140" s="6">
        <v>3.4567229999999998</v>
      </c>
      <c r="H140" s="6">
        <f t="shared" si="37"/>
        <v>5.3457429999999997</v>
      </c>
      <c r="I140" s="6">
        <f t="shared" si="38"/>
        <v>16.299999999999997</v>
      </c>
      <c r="J140" s="6">
        <f t="shared" si="39"/>
        <v>10.954256999999998</v>
      </c>
      <c r="K140" s="3">
        <f t="shared" si="47"/>
        <v>12.519150857142847</v>
      </c>
      <c r="L140" s="6">
        <f t="shared" si="40"/>
        <v>0</v>
      </c>
      <c r="M140" s="6">
        <f t="shared" si="48"/>
        <v>207.48084914285715</v>
      </c>
      <c r="N140" s="6">
        <f t="shared" si="49"/>
        <v>1.564893857142863</v>
      </c>
      <c r="O140" s="2">
        <f t="shared" si="41"/>
        <v>-1.564893857142863</v>
      </c>
      <c r="P140" s="2">
        <f t="shared" si="50"/>
        <v>30.435106142857137</v>
      </c>
      <c r="Q140" s="2">
        <f t="shared" si="42"/>
        <v>17.86489385714286</v>
      </c>
      <c r="R140" s="2">
        <f t="shared" si="51"/>
        <v>5.3457429999999997</v>
      </c>
      <c r="S140" s="2">
        <f t="shared" si="43"/>
        <v>12.519150857142861</v>
      </c>
      <c r="T140" s="2">
        <f t="shared" si="54"/>
        <v>0</v>
      </c>
      <c r="U140" s="2">
        <f t="shared" si="44"/>
        <v>0</v>
      </c>
      <c r="V140" t="str">
        <f t="shared" si="52"/>
        <v>N</v>
      </c>
      <c r="W140" s="2">
        <f t="shared" si="53"/>
        <v>0</v>
      </c>
      <c r="X140" s="2">
        <f t="shared" si="45"/>
        <v>0</v>
      </c>
      <c r="Y140" s="2"/>
    </row>
    <row r="141" spans="1:25" x14ac:dyDescent="0.2">
      <c r="A141">
        <v>18</v>
      </c>
      <c r="B141" s="1">
        <v>42741.749999999665</v>
      </c>
      <c r="C141">
        <v>47.5</v>
      </c>
      <c r="D141" s="15">
        <f t="shared" si="46"/>
        <v>47.5</v>
      </c>
      <c r="E141">
        <v>32</v>
      </c>
      <c r="F141" s="6">
        <v>1.4454</v>
      </c>
      <c r="G141" s="6">
        <v>-1.5167529999999999E-2</v>
      </c>
      <c r="H141" s="6">
        <f t="shared" si="37"/>
        <v>1.43023247</v>
      </c>
      <c r="I141" s="6">
        <f t="shared" si="38"/>
        <v>15.5</v>
      </c>
      <c r="J141" s="6">
        <f t="shared" si="39"/>
        <v>14.06976753</v>
      </c>
      <c r="K141" s="3">
        <f t="shared" si="47"/>
        <v>16.07973432</v>
      </c>
      <c r="L141" s="6">
        <f t="shared" si="40"/>
        <v>0</v>
      </c>
      <c r="M141" s="6">
        <f t="shared" si="48"/>
        <v>191.40111482285715</v>
      </c>
      <c r="N141" s="6">
        <f t="shared" si="49"/>
        <v>2.0099667899999929</v>
      </c>
      <c r="O141" s="2">
        <f t="shared" si="41"/>
        <v>-2.0099667899999929</v>
      </c>
      <c r="P141" s="2">
        <f t="shared" si="50"/>
        <v>29.990033210000007</v>
      </c>
      <c r="Q141" s="2">
        <f t="shared" si="42"/>
        <v>17.509966789999993</v>
      </c>
      <c r="R141" s="2">
        <f t="shared" si="51"/>
        <v>1.43023247</v>
      </c>
      <c r="S141" s="2">
        <f t="shared" si="43"/>
        <v>16.079734319999993</v>
      </c>
      <c r="T141" s="2">
        <f t="shared" si="54"/>
        <v>0</v>
      </c>
      <c r="U141" s="2">
        <f t="shared" si="44"/>
        <v>0</v>
      </c>
      <c r="V141" t="str">
        <f t="shared" si="52"/>
        <v>N</v>
      </c>
      <c r="W141" s="2">
        <f t="shared" si="53"/>
        <v>0</v>
      </c>
      <c r="X141" s="2">
        <f t="shared" si="45"/>
        <v>0</v>
      </c>
      <c r="Y141" s="2"/>
    </row>
    <row r="142" spans="1:25" x14ac:dyDescent="0.2">
      <c r="A142">
        <v>19</v>
      </c>
      <c r="B142" s="1">
        <v>42741.79166666633</v>
      </c>
      <c r="C142">
        <v>47</v>
      </c>
      <c r="D142" s="15">
        <f t="shared" si="46"/>
        <v>47</v>
      </c>
      <c r="E142">
        <v>32</v>
      </c>
      <c r="F142" s="6">
        <v>1.49827</v>
      </c>
      <c r="G142" s="6">
        <v>-1.5167529999999999E-2</v>
      </c>
      <c r="H142" s="6">
        <f t="shared" si="37"/>
        <v>1.48310247</v>
      </c>
      <c r="I142" s="6">
        <f t="shared" si="38"/>
        <v>15</v>
      </c>
      <c r="J142" s="6">
        <f t="shared" si="39"/>
        <v>13.51689753</v>
      </c>
      <c r="K142" s="3">
        <f t="shared" si="47"/>
        <v>15.447882891428577</v>
      </c>
      <c r="L142" s="6">
        <f t="shared" si="40"/>
        <v>0</v>
      </c>
      <c r="M142" s="6">
        <f t="shared" si="48"/>
        <v>175.95323193142858</v>
      </c>
      <c r="N142" s="6">
        <f t="shared" si="49"/>
        <v>1.9309853614285828</v>
      </c>
      <c r="O142" s="2">
        <f t="shared" si="41"/>
        <v>-1.9309853614285828</v>
      </c>
      <c r="P142" s="2">
        <f t="shared" si="50"/>
        <v>30.069014638571417</v>
      </c>
      <c r="Q142" s="2">
        <f t="shared" si="42"/>
        <v>16.930985361428583</v>
      </c>
      <c r="R142" s="2">
        <f t="shared" si="51"/>
        <v>1.48310247</v>
      </c>
      <c r="S142" s="2">
        <f t="shared" si="43"/>
        <v>15.447882891428582</v>
      </c>
      <c r="T142" s="2">
        <f t="shared" si="54"/>
        <v>0</v>
      </c>
      <c r="U142" s="2">
        <f t="shared" si="44"/>
        <v>0</v>
      </c>
      <c r="V142" t="str">
        <f t="shared" si="52"/>
        <v>N</v>
      </c>
      <c r="W142" s="2">
        <f t="shared" si="53"/>
        <v>0</v>
      </c>
      <c r="X142" s="2">
        <f t="shared" si="45"/>
        <v>0</v>
      </c>
      <c r="Y142" s="2"/>
    </row>
    <row r="143" spans="1:25" x14ac:dyDescent="0.2">
      <c r="A143">
        <v>20</v>
      </c>
      <c r="B143" s="1">
        <v>42741.833333332994</v>
      </c>
      <c r="C143">
        <v>46.9</v>
      </c>
      <c r="D143" s="15">
        <f t="shared" si="46"/>
        <v>46.9</v>
      </c>
      <c r="E143">
        <v>32</v>
      </c>
      <c r="F143" s="6">
        <v>1.30752</v>
      </c>
      <c r="G143" s="6">
        <v>-1.5167529999999999E-2</v>
      </c>
      <c r="H143" s="6">
        <f t="shared" si="37"/>
        <v>1.29235247</v>
      </c>
      <c r="I143" s="6">
        <f t="shared" si="38"/>
        <v>14.899999999999999</v>
      </c>
      <c r="J143" s="6">
        <f t="shared" si="39"/>
        <v>13.607647529999998</v>
      </c>
      <c r="K143" s="3">
        <f t="shared" si="47"/>
        <v>15.551597177142867</v>
      </c>
      <c r="L143" s="6">
        <f t="shared" si="40"/>
        <v>0</v>
      </c>
      <c r="M143" s="6">
        <f t="shared" si="48"/>
        <v>160.40163475428571</v>
      </c>
      <c r="N143" s="6">
        <f t="shared" si="49"/>
        <v>1.9439496471428583</v>
      </c>
      <c r="O143" s="2">
        <f t="shared" si="41"/>
        <v>-1.9439496471428583</v>
      </c>
      <c r="P143" s="2">
        <f t="shared" si="50"/>
        <v>30.056050352857142</v>
      </c>
      <c r="Q143" s="2">
        <f t="shared" si="42"/>
        <v>16.843949647142857</v>
      </c>
      <c r="R143" s="2">
        <f t="shared" si="51"/>
        <v>1.29235247</v>
      </c>
      <c r="S143" s="2">
        <f t="shared" si="43"/>
        <v>15.551597177142856</v>
      </c>
      <c r="T143" s="2">
        <f t="shared" si="54"/>
        <v>0</v>
      </c>
      <c r="U143" s="2">
        <f t="shared" si="44"/>
        <v>0</v>
      </c>
      <c r="V143" t="str">
        <f t="shared" si="52"/>
        <v>N</v>
      </c>
      <c r="W143" s="2">
        <f t="shared" si="53"/>
        <v>0</v>
      </c>
      <c r="X143" s="2">
        <f t="shared" si="45"/>
        <v>0</v>
      </c>
      <c r="Y143" s="2"/>
    </row>
    <row r="144" spans="1:25" x14ac:dyDescent="0.2">
      <c r="A144">
        <v>21</v>
      </c>
      <c r="B144" s="1">
        <v>42741.874999999658</v>
      </c>
      <c r="C144">
        <v>45.6</v>
      </c>
      <c r="D144" s="15">
        <f t="shared" si="46"/>
        <v>45.6</v>
      </c>
      <c r="E144">
        <v>32</v>
      </c>
      <c r="F144" s="6">
        <v>2.21774</v>
      </c>
      <c r="G144" s="6">
        <v>-1.5167529999999999E-2</v>
      </c>
      <c r="H144" s="6">
        <f t="shared" si="37"/>
        <v>2.2025724700000002</v>
      </c>
      <c r="I144" s="6">
        <f t="shared" si="38"/>
        <v>13.600000000000001</v>
      </c>
      <c r="J144" s="6">
        <f t="shared" si="39"/>
        <v>11.397427530000002</v>
      </c>
      <c r="K144" s="3">
        <f t="shared" si="47"/>
        <v>13.025631462857149</v>
      </c>
      <c r="L144" s="6">
        <f t="shared" si="40"/>
        <v>0</v>
      </c>
      <c r="M144" s="6">
        <f t="shared" si="48"/>
        <v>147.37600329142856</v>
      </c>
      <c r="N144" s="6">
        <f t="shared" si="49"/>
        <v>1.6282039328571614</v>
      </c>
      <c r="O144" s="2">
        <f t="shared" si="41"/>
        <v>-1.6282039328571614</v>
      </c>
      <c r="P144" s="2">
        <f t="shared" si="50"/>
        <v>30.371796067142839</v>
      </c>
      <c r="Q144" s="2">
        <f t="shared" si="42"/>
        <v>15.228203932857163</v>
      </c>
      <c r="R144" s="2">
        <f t="shared" si="51"/>
        <v>2.2025724700000002</v>
      </c>
      <c r="S144" s="2">
        <f t="shared" si="43"/>
        <v>13.025631462857163</v>
      </c>
      <c r="T144" s="2">
        <f t="shared" si="54"/>
        <v>0</v>
      </c>
      <c r="U144" s="2">
        <f t="shared" si="44"/>
        <v>0</v>
      </c>
      <c r="V144" t="str">
        <f t="shared" si="52"/>
        <v>N</v>
      </c>
      <c r="W144" s="2">
        <f t="shared" si="53"/>
        <v>0</v>
      </c>
      <c r="X144" s="2">
        <f t="shared" si="45"/>
        <v>0</v>
      </c>
      <c r="Y144" s="2"/>
    </row>
    <row r="145" spans="1:25" x14ac:dyDescent="0.2">
      <c r="A145">
        <v>22</v>
      </c>
      <c r="B145" s="1">
        <v>42741.916666666322</v>
      </c>
      <c r="C145">
        <v>43.8</v>
      </c>
      <c r="D145" s="15">
        <f t="shared" si="46"/>
        <v>43.8</v>
      </c>
      <c r="E145">
        <v>32</v>
      </c>
      <c r="F145" s="6">
        <v>2.67801</v>
      </c>
      <c r="G145" s="6">
        <v>-1.5167529999999999E-2</v>
      </c>
      <c r="H145" s="6">
        <f t="shared" si="37"/>
        <v>2.6628424700000002</v>
      </c>
      <c r="I145" s="6">
        <f t="shared" si="38"/>
        <v>11.799999999999997</v>
      </c>
      <c r="J145" s="6">
        <f t="shared" si="39"/>
        <v>9.1371575299999961</v>
      </c>
      <c r="K145" s="3">
        <f t="shared" si="47"/>
        <v>10.442465748571436</v>
      </c>
      <c r="L145" s="6">
        <f t="shared" si="40"/>
        <v>0</v>
      </c>
      <c r="M145" s="6">
        <f t="shared" si="48"/>
        <v>136.93353754285712</v>
      </c>
      <c r="N145" s="6">
        <f t="shared" si="49"/>
        <v>1.3053082185714402</v>
      </c>
      <c r="O145" s="2">
        <f t="shared" si="41"/>
        <v>-1.3053082185714402</v>
      </c>
      <c r="P145" s="2">
        <f t="shared" si="50"/>
        <v>30.69469178142856</v>
      </c>
      <c r="Q145" s="2">
        <f t="shared" si="42"/>
        <v>13.105308218571437</v>
      </c>
      <c r="R145" s="2">
        <f t="shared" si="51"/>
        <v>2.6628424700000002</v>
      </c>
      <c r="S145" s="2">
        <f t="shared" si="43"/>
        <v>10.442465748571436</v>
      </c>
      <c r="T145" s="2">
        <f t="shared" si="54"/>
        <v>0</v>
      </c>
      <c r="U145" s="2">
        <f t="shared" si="44"/>
        <v>0</v>
      </c>
      <c r="V145" t="str">
        <f t="shared" si="52"/>
        <v>N</v>
      </c>
      <c r="W145" s="2">
        <f t="shared" si="53"/>
        <v>0</v>
      </c>
      <c r="X145" s="2">
        <f t="shared" si="45"/>
        <v>0</v>
      </c>
      <c r="Y145" s="2"/>
    </row>
    <row r="146" spans="1:25" x14ac:dyDescent="0.2">
      <c r="A146">
        <v>23</v>
      </c>
      <c r="B146" s="1">
        <v>42741.958333332987</v>
      </c>
      <c r="C146">
        <v>41.3</v>
      </c>
      <c r="D146" s="15">
        <f t="shared" si="46"/>
        <v>41.3</v>
      </c>
      <c r="E146">
        <v>32</v>
      </c>
      <c r="F146" s="6">
        <v>2.7122899999999999</v>
      </c>
      <c r="G146" s="6">
        <v>-1.5167529999999999E-2</v>
      </c>
      <c r="H146" s="6">
        <f t="shared" si="37"/>
        <v>2.69712247</v>
      </c>
      <c r="I146" s="6">
        <f t="shared" si="38"/>
        <v>9.2999999999999972</v>
      </c>
      <c r="J146" s="6">
        <f t="shared" si="39"/>
        <v>6.6028775299999971</v>
      </c>
      <c r="K146" s="3">
        <f t="shared" si="47"/>
        <v>7.5461457485714334</v>
      </c>
      <c r="L146" s="6">
        <f t="shared" si="40"/>
        <v>0</v>
      </c>
      <c r="M146" s="6">
        <f t="shared" si="48"/>
        <v>129.38739179428569</v>
      </c>
      <c r="N146" s="6">
        <f t="shared" si="49"/>
        <v>0.94326821857143273</v>
      </c>
      <c r="O146" s="2">
        <f t="shared" si="41"/>
        <v>-0.94326821857143273</v>
      </c>
      <c r="P146" s="2">
        <f t="shared" si="50"/>
        <v>31.056731781428567</v>
      </c>
      <c r="Q146" s="2">
        <f t="shared" si="42"/>
        <v>10.24326821857143</v>
      </c>
      <c r="R146" s="2">
        <f t="shared" si="51"/>
        <v>2.69712247</v>
      </c>
      <c r="S146" s="2">
        <f t="shared" si="43"/>
        <v>7.5461457485714298</v>
      </c>
      <c r="T146" s="2">
        <f t="shared" si="54"/>
        <v>0</v>
      </c>
      <c r="U146" s="2">
        <f t="shared" si="44"/>
        <v>0</v>
      </c>
      <c r="V146" t="str">
        <f t="shared" si="52"/>
        <v>N</v>
      </c>
      <c r="W146" s="2">
        <f t="shared" si="53"/>
        <v>0</v>
      </c>
      <c r="X146" s="2">
        <f t="shared" si="45"/>
        <v>0</v>
      </c>
      <c r="Y146" s="2"/>
    </row>
    <row r="147" spans="1:25" x14ac:dyDescent="0.2">
      <c r="A147">
        <v>0</v>
      </c>
      <c r="B147" s="1">
        <v>42741.999999999651</v>
      </c>
      <c r="C147">
        <v>39.1</v>
      </c>
      <c r="D147" s="15">
        <f t="shared" si="46"/>
        <v>39.1</v>
      </c>
      <c r="E147">
        <v>32</v>
      </c>
      <c r="F147" s="6">
        <v>2.75135</v>
      </c>
      <c r="G147" s="6">
        <v>-1.5167529999999999E-2</v>
      </c>
      <c r="H147" s="6">
        <f t="shared" si="37"/>
        <v>2.7361824700000001</v>
      </c>
      <c r="I147" s="6">
        <f t="shared" si="38"/>
        <v>7.1000000000000014</v>
      </c>
      <c r="J147" s="6">
        <f t="shared" si="39"/>
        <v>4.3638175300000013</v>
      </c>
      <c r="K147" s="3">
        <f t="shared" si="47"/>
        <v>4.9872200342857127</v>
      </c>
      <c r="L147" s="6">
        <f t="shared" si="40"/>
        <v>0</v>
      </c>
      <c r="M147" s="6">
        <f t="shared" si="48"/>
        <v>124.40017175999998</v>
      </c>
      <c r="N147" s="6">
        <f t="shared" si="49"/>
        <v>0.62340250428570698</v>
      </c>
      <c r="O147" s="2">
        <f t="shared" si="41"/>
        <v>-0.62340250428570698</v>
      </c>
      <c r="P147" s="2">
        <f t="shared" si="50"/>
        <v>31.376597495714293</v>
      </c>
      <c r="Q147" s="2">
        <f t="shared" si="42"/>
        <v>7.7234025042857084</v>
      </c>
      <c r="R147" s="2">
        <f t="shared" si="51"/>
        <v>2.7361824700000001</v>
      </c>
      <c r="S147" s="2">
        <f t="shared" si="43"/>
        <v>4.9872200342857083</v>
      </c>
      <c r="T147" s="2">
        <f t="shared" si="54"/>
        <v>0</v>
      </c>
      <c r="U147" s="2">
        <f t="shared" si="44"/>
        <v>0</v>
      </c>
      <c r="V147" t="str">
        <f t="shared" si="52"/>
        <v>N</v>
      </c>
      <c r="W147" s="2">
        <f t="shared" si="53"/>
        <v>0</v>
      </c>
      <c r="X147" s="2">
        <f t="shared" si="45"/>
        <v>0</v>
      </c>
      <c r="Y147" s="2"/>
    </row>
    <row r="148" spans="1:25" x14ac:dyDescent="0.2">
      <c r="A148">
        <v>1</v>
      </c>
      <c r="B148" s="1">
        <v>42742.041666666315</v>
      </c>
      <c r="C148">
        <v>37.1</v>
      </c>
      <c r="D148" s="15">
        <f t="shared" si="46"/>
        <v>37.1</v>
      </c>
      <c r="E148">
        <v>32</v>
      </c>
      <c r="F148" s="6">
        <v>2.8421400000000001</v>
      </c>
      <c r="G148" s="6">
        <v>-1.5167529999999999E-2</v>
      </c>
      <c r="H148" s="6">
        <f t="shared" si="37"/>
        <v>2.8269724700000003</v>
      </c>
      <c r="I148" s="6">
        <f t="shared" si="38"/>
        <v>5.1000000000000014</v>
      </c>
      <c r="J148" s="6">
        <f t="shared" si="39"/>
        <v>2.2730275300000011</v>
      </c>
      <c r="K148" s="3">
        <f t="shared" si="47"/>
        <v>2.5977457485714268</v>
      </c>
      <c r="L148" s="6">
        <f t="shared" si="40"/>
        <v>0</v>
      </c>
      <c r="M148" s="6">
        <f t="shared" si="48"/>
        <v>121.80242601142855</v>
      </c>
      <c r="N148" s="6">
        <f t="shared" si="49"/>
        <v>0.32471821857141947</v>
      </c>
      <c r="O148" s="2">
        <f t="shared" si="41"/>
        <v>-0.32471821857141947</v>
      </c>
      <c r="P148" s="2">
        <f t="shared" si="50"/>
        <v>31.675281781428581</v>
      </c>
      <c r="Q148" s="2">
        <f t="shared" si="42"/>
        <v>5.4247182185714209</v>
      </c>
      <c r="R148" s="2">
        <f t="shared" si="51"/>
        <v>2.8269724700000003</v>
      </c>
      <c r="S148" s="2">
        <f t="shared" si="43"/>
        <v>2.5977457485714206</v>
      </c>
      <c r="T148" s="2">
        <f t="shared" si="54"/>
        <v>0</v>
      </c>
      <c r="U148" s="2">
        <f t="shared" si="44"/>
        <v>0</v>
      </c>
      <c r="V148" t="str">
        <f t="shared" si="52"/>
        <v>N</v>
      </c>
      <c r="W148" s="2">
        <f t="shared" si="53"/>
        <v>0</v>
      </c>
      <c r="X148" s="2">
        <f t="shared" si="45"/>
        <v>0</v>
      </c>
      <c r="Y148" s="2"/>
    </row>
    <row r="149" spans="1:25" x14ac:dyDescent="0.2">
      <c r="A149">
        <v>2</v>
      </c>
      <c r="B149" s="1">
        <v>42742.083333332979</v>
      </c>
      <c r="C149">
        <v>35.200000000000003</v>
      </c>
      <c r="D149" s="15">
        <f t="shared" si="46"/>
        <v>35.200000000000003</v>
      </c>
      <c r="E149">
        <v>32</v>
      </c>
      <c r="F149" s="6">
        <v>2.3436300000000001</v>
      </c>
      <c r="G149" s="6">
        <v>-1.5167529999999999E-2</v>
      </c>
      <c r="H149" s="6">
        <f t="shared" si="37"/>
        <v>2.3284624700000003</v>
      </c>
      <c r="I149" s="6">
        <f t="shared" si="38"/>
        <v>3.2000000000000028</v>
      </c>
      <c r="J149" s="6">
        <f t="shared" si="39"/>
        <v>0.87153753000000256</v>
      </c>
      <c r="K149" s="3">
        <f t="shared" si="47"/>
        <v>0.99604289142857283</v>
      </c>
      <c r="L149" s="6">
        <f t="shared" si="40"/>
        <v>0</v>
      </c>
      <c r="M149" s="6">
        <f t="shared" si="48"/>
        <v>120.80638311999998</v>
      </c>
      <c r="N149" s="6">
        <f t="shared" si="49"/>
        <v>0.12450536142857516</v>
      </c>
      <c r="O149" s="2">
        <f t="shared" si="41"/>
        <v>-0.12450536142857516</v>
      </c>
      <c r="P149" s="2">
        <f t="shared" si="50"/>
        <v>31.875494638571425</v>
      </c>
      <c r="Q149" s="2">
        <f t="shared" si="42"/>
        <v>3.324505361428578</v>
      </c>
      <c r="R149" s="2">
        <f t="shared" si="51"/>
        <v>2.3284624700000003</v>
      </c>
      <c r="S149" s="2">
        <f t="shared" si="43"/>
        <v>0.99604289142857771</v>
      </c>
      <c r="T149" s="2">
        <f t="shared" si="54"/>
        <v>0</v>
      </c>
      <c r="U149" s="2">
        <f t="shared" si="44"/>
        <v>0</v>
      </c>
      <c r="V149" t="str">
        <f t="shared" si="52"/>
        <v>N</v>
      </c>
      <c r="W149" s="2">
        <f t="shared" si="53"/>
        <v>0</v>
      </c>
      <c r="X149" s="2">
        <f t="shared" si="45"/>
        <v>0</v>
      </c>
      <c r="Y149" s="2"/>
    </row>
    <row r="150" spans="1:25" x14ac:dyDescent="0.2">
      <c r="A150">
        <v>3</v>
      </c>
      <c r="B150" s="1">
        <v>42742.124999999643</v>
      </c>
      <c r="C150">
        <v>34.5</v>
      </c>
      <c r="D150" s="15">
        <f t="shared" si="46"/>
        <v>34.5</v>
      </c>
      <c r="E150">
        <v>32</v>
      </c>
      <c r="F150" s="6">
        <v>4.5737399999999999</v>
      </c>
      <c r="G150" s="6">
        <v>-1.5167529999999999E-2</v>
      </c>
      <c r="H150" s="6">
        <f t="shared" si="37"/>
        <v>4.5585724699999997</v>
      </c>
      <c r="I150" s="6">
        <f t="shared" si="38"/>
        <v>2.5</v>
      </c>
      <c r="J150" s="6">
        <f t="shared" si="39"/>
        <v>0</v>
      </c>
      <c r="K150" s="3">
        <f t="shared" si="47"/>
        <v>0</v>
      </c>
      <c r="L150" s="6">
        <f t="shared" si="40"/>
        <v>2.0585724699999997</v>
      </c>
      <c r="M150" s="6">
        <f t="shared" si="48"/>
        <v>122.86495558999998</v>
      </c>
      <c r="N150" s="6">
        <f t="shared" si="49"/>
        <v>0</v>
      </c>
      <c r="O150" s="2">
        <f t="shared" si="41"/>
        <v>0</v>
      </c>
      <c r="P150" s="2">
        <f t="shared" si="50"/>
        <v>32</v>
      </c>
      <c r="Q150" s="2">
        <f t="shared" si="42"/>
        <v>2.5</v>
      </c>
      <c r="R150" s="2">
        <f t="shared" si="51"/>
        <v>2.5</v>
      </c>
      <c r="S150" s="2">
        <f t="shared" si="43"/>
        <v>0</v>
      </c>
      <c r="T150" s="2">
        <f t="shared" si="54"/>
        <v>2.0585724700000014</v>
      </c>
      <c r="U150" s="2">
        <f t="shared" si="44"/>
        <v>0</v>
      </c>
      <c r="V150" t="str">
        <f t="shared" si="52"/>
        <v>N</v>
      </c>
      <c r="W150" s="2">
        <f t="shared" si="53"/>
        <v>0</v>
      </c>
      <c r="X150" s="2">
        <f t="shared" si="45"/>
        <v>0</v>
      </c>
      <c r="Y150" s="2"/>
    </row>
    <row r="151" spans="1:25" x14ac:dyDescent="0.2">
      <c r="A151">
        <v>4</v>
      </c>
      <c r="B151" s="1">
        <v>42742.166666666308</v>
      </c>
      <c r="C151">
        <v>34</v>
      </c>
      <c r="D151" s="15">
        <f t="shared" si="46"/>
        <v>34</v>
      </c>
      <c r="E151">
        <v>32</v>
      </c>
      <c r="F151" s="6">
        <v>4.34131</v>
      </c>
      <c r="G151" s="6">
        <v>-1.5167529999999999E-2</v>
      </c>
      <c r="H151" s="6">
        <f t="shared" si="37"/>
        <v>4.3261424699999997</v>
      </c>
      <c r="I151" s="6">
        <f t="shared" si="38"/>
        <v>2</v>
      </c>
      <c r="J151" s="6">
        <f t="shared" si="39"/>
        <v>0</v>
      </c>
      <c r="K151" s="3">
        <f t="shared" si="47"/>
        <v>0</v>
      </c>
      <c r="L151" s="6">
        <f t="shared" si="40"/>
        <v>2.3261424699999997</v>
      </c>
      <c r="M151" s="6">
        <f t="shared" si="48"/>
        <v>125.19109805999997</v>
      </c>
      <c r="N151" s="6">
        <f t="shared" si="49"/>
        <v>0</v>
      </c>
      <c r="O151" s="2">
        <f t="shared" si="41"/>
        <v>0</v>
      </c>
      <c r="P151" s="2">
        <f t="shared" si="50"/>
        <v>32</v>
      </c>
      <c r="Q151" s="2">
        <f t="shared" si="42"/>
        <v>2</v>
      </c>
      <c r="R151" s="2">
        <f t="shared" si="51"/>
        <v>2</v>
      </c>
      <c r="S151" s="2">
        <f t="shared" si="43"/>
        <v>0</v>
      </c>
      <c r="T151" s="2">
        <f t="shared" si="54"/>
        <v>2.3261424699999935</v>
      </c>
      <c r="U151" s="2">
        <f t="shared" si="44"/>
        <v>0</v>
      </c>
      <c r="V151" t="str">
        <f t="shared" si="52"/>
        <v>N</v>
      </c>
      <c r="W151" s="2">
        <f t="shared" si="53"/>
        <v>0</v>
      </c>
      <c r="X151" s="2">
        <f t="shared" si="45"/>
        <v>0</v>
      </c>
      <c r="Y151" s="2"/>
    </row>
    <row r="152" spans="1:25" x14ac:dyDescent="0.2">
      <c r="A152">
        <v>5</v>
      </c>
      <c r="B152" s="1">
        <v>42742.208333332972</v>
      </c>
      <c r="C152">
        <v>33.9</v>
      </c>
      <c r="D152" s="15">
        <f t="shared" si="46"/>
        <v>33.9</v>
      </c>
      <c r="E152">
        <v>32</v>
      </c>
      <c r="F152" s="6">
        <v>4.3842499999999998</v>
      </c>
      <c r="G152" s="6">
        <v>-1.5167529999999999E-2</v>
      </c>
      <c r="H152" s="6">
        <f t="shared" si="37"/>
        <v>4.3690824699999995</v>
      </c>
      <c r="I152" s="6">
        <f t="shared" si="38"/>
        <v>1.8999999999999986</v>
      </c>
      <c r="J152" s="6">
        <f t="shared" si="39"/>
        <v>0</v>
      </c>
      <c r="K152" s="3">
        <f t="shared" si="47"/>
        <v>0</v>
      </c>
      <c r="L152" s="6">
        <f t="shared" si="40"/>
        <v>2.4690824700000009</v>
      </c>
      <c r="M152" s="6">
        <f t="shared" si="48"/>
        <v>127.66018052999998</v>
      </c>
      <c r="N152" s="6">
        <f t="shared" si="49"/>
        <v>0</v>
      </c>
      <c r="O152" s="2">
        <f t="shared" si="41"/>
        <v>0</v>
      </c>
      <c r="P152" s="2">
        <f t="shared" si="50"/>
        <v>32</v>
      </c>
      <c r="Q152" s="2">
        <f t="shared" si="42"/>
        <v>1.8999999999999986</v>
      </c>
      <c r="R152" s="2">
        <f t="shared" si="51"/>
        <v>1.8999999999999986</v>
      </c>
      <c r="S152" s="2">
        <f t="shared" si="43"/>
        <v>0</v>
      </c>
      <c r="T152" s="2">
        <f t="shared" si="54"/>
        <v>2.4690824700000036</v>
      </c>
      <c r="U152" s="2">
        <f t="shared" si="44"/>
        <v>0</v>
      </c>
      <c r="V152" t="str">
        <f t="shared" si="52"/>
        <v>N</v>
      </c>
      <c r="W152" s="2">
        <f t="shared" si="53"/>
        <v>0</v>
      </c>
      <c r="X152" s="2">
        <f t="shared" si="45"/>
        <v>0</v>
      </c>
      <c r="Y152" s="2"/>
    </row>
    <row r="153" spans="1:25" x14ac:dyDescent="0.2">
      <c r="A153">
        <v>6</v>
      </c>
      <c r="B153" s="1">
        <v>42742.249999999636</v>
      </c>
      <c r="C153">
        <v>33.9</v>
      </c>
      <c r="D153" s="15">
        <f t="shared" si="46"/>
        <v>33.9</v>
      </c>
      <c r="E153">
        <v>32</v>
      </c>
      <c r="F153" s="6">
        <v>11.3515</v>
      </c>
      <c r="G153" s="6">
        <v>-1.5167529999999999E-2</v>
      </c>
      <c r="H153" s="6">
        <f t="shared" si="37"/>
        <v>11.33633247</v>
      </c>
      <c r="I153" s="6">
        <f t="shared" si="38"/>
        <v>1.8999999999999986</v>
      </c>
      <c r="J153" s="6">
        <f t="shared" si="39"/>
        <v>0</v>
      </c>
      <c r="K153" s="3">
        <f t="shared" si="47"/>
        <v>0</v>
      </c>
      <c r="L153" s="6">
        <f t="shared" si="40"/>
        <v>9.4363324700000017</v>
      </c>
      <c r="M153" s="6">
        <f t="shared" si="48"/>
        <v>137.09651299999999</v>
      </c>
      <c r="N153" s="6">
        <f t="shared" si="49"/>
        <v>0</v>
      </c>
      <c r="O153" s="2">
        <f t="shared" si="41"/>
        <v>0</v>
      </c>
      <c r="P153" s="2">
        <f t="shared" si="50"/>
        <v>32</v>
      </c>
      <c r="Q153" s="2">
        <f t="shared" si="42"/>
        <v>1.8999999999999986</v>
      </c>
      <c r="R153" s="2">
        <f t="shared" si="51"/>
        <v>1.8999999999999986</v>
      </c>
      <c r="S153" s="2">
        <f t="shared" si="43"/>
        <v>0</v>
      </c>
      <c r="T153" s="2">
        <f t="shared" si="54"/>
        <v>9.4363324700000106</v>
      </c>
      <c r="U153" s="2">
        <f t="shared" si="44"/>
        <v>0</v>
      </c>
      <c r="V153" t="str">
        <f t="shared" si="52"/>
        <v>N</v>
      </c>
      <c r="W153" s="2">
        <f t="shared" si="53"/>
        <v>0</v>
      </c>
      <c r="X153" s="2">
        <f t="shared" si="45"/>
        <v>0</v>
      </c>
      <c r="Y153" s="2"/>
    </row>
    <row r="154" spans="1:25" x14ac:dyDescent="0.2">
      <c r="A154">
        <v>7</v>
      </c>
      <c r="B154" s="1">
        <v>42742.2916666663</v>
      </c>
      <c r="C154">
        <v>35.299999999999997</v>
      </c>
      <c r="D154" s="15">
        <f t="shared" si="46"/>
        <v>35.299999999999997</v>
      </c>
      <c r="E154">
        <v>32</v>
      </c>
      <c r="F154" s="6">
        <v>12.116899999999999</v>
      </c>
      <c r="G154" s="6">
        <v>4.5906911700000004</v>
      </c>
      <c r="H154" s="6">
        <f t="shared" si="37"/>
        <v>16.707591170000001</v>
      </c>
      <c r="I154" s="6">
        <f t="shared" si="38"/>
        <v>3.2999999999999972</v>
      </c>
      <c r="J154" s="6">
        <f t="shared" si="39"/>
        <v>0</v>
      </c>
      <c r="K154" s="3">
        <f t="shared" si="47"/>
        <v>0</v>
      </c>
      <c r="L154" s="6">
        <f t="shared" si="40"/>
        <v>13.407591170000003</v>
      </c>
      <c r="M154" s="6">
        <f t="shared" si="48"/>
        <v>150.50410417000001</v>
      </c>
      <c r="N154" s="6">
        <f t="shared" si="49"/>
        <v>0</v>
      </c>
      <c r="O154" s="2">
        <f t="shared" si="41"/>
        <v>0</v>
      </c>
      <c r="P154" s="2">
        <f t="shared" si="50"/>
        <v>32</v>
      </c>
      <c r="Q154" s="2">
        <f t="shared" si="42"/>
        <v>3.2999999999999972</v>
      </c>
      <c r="R154" s="2">
        <f t="shared" si="51"/>
        <v>3.2999999999999972</v>
      </c>
      <c r="S154" s="2">
        <f t="shared" si="43"/>
        <v>0</v>
      </c>
      <c r="T154" s="2">
        <f t="shared" si="54"/>
        <v>13.407591170000018</v>
      </c>
      <c r="U154" s="2">
        <f t="shared" si="44"/>
        <v>0</v>
      </c>
      <c r="V154" t="str">
        <f t="shared" si="52"/>
        <v>N</v>
      </c>
      <c r="W154" s="2">
        <f t="shared" si="53"/>
        <v>0</v>
      </c>
      <c r="X154" s="2">
        <f t="shared" si="45"/>
        <v>0</v>
      </c>
      <c r="Y154" s="2"/>
    </row>
    <row r="155" spans="1:25" x14ac:dyDescent="0.2">
      <c r="A155">
        <v>8</v>
      </c>
      <c r="B155" s="1">
        <v>42742.333333332965</v>
      </c>
      <c r="C155">
        <v>36.6</v>
      </c>
      <c r="D155" s="15">
        <f t="shared" si="46"/>
        <v>36.6</v>
      </c>
      <c r="E155">
        <v>32</v>
      </c>
      <c r="F155" s="6">
        <v>13.375500000000001</v>
      </c>
      <c r="G155" s="6">
        <v>19.996970000000001</v>
      </c>
      <c r="H155" s="6">
        <f t="shared" si="37"/>
        <v>33.37247</v>
      </c>
      <c r="I155" s="6">
        <f t="shared" si="38"/>
        <v>4.6000000000000014</v>
      </c>
      <c r="J155" s="6">
        <f t="shared" si="39"/>
        <v>0</v>
      </c>
      <c r="K155" s="3">
        <f t="shared" si="47"/>
        <v>0</v>
      </c>
      <c r="L155" s="6">
        <f t="shared" si="40"/>
        <v>28.772469999999998</v>
      </c>
      <c r="M155" s="6">
        <f t="shared" si="48"/>
        <v>179.27657417</v>
      </c>
      <c r="N155" s="6">
        <f t="shared" si="49"/>
        <v>0</v>
      </c>
      <c r="O155" s="2">
        <f t="shared" si="41"/>
        <v>0</v>
      </c>
      <c r="P155" s="2">
        <f t="shared" si="50"/>
        <v>32</v>
      </c>
      <c r="Q155" s="2">
        <f t="shared" si="42"/>
        <v>4.6000000000000014</v>
      </c>
      <c r="R155" s="2">
        <f t="shared" si="51"/>
        <v>4.6000000000000014</v>
      </c>
      <c r="S155" s="2">
        <f t="shared" si="43"/>
        <v>0</v>
      </c>
      <c r="T155" s="2">
        <f t="shared" si="54"/>
        <v>28.772469999999998</v>
      </c>
      <c r="U155" s="2">
        <f t="shared" si="44"/>
        <v>0</v>
      </c>
      <c r="V155" t="str">
        <f t="shared" si="52"/>
        <v>Y</v>
      </c>
      <c r="W155" s="2">
        <f t="shared" si="53"/>
        <v>0</v>
      </c>
      <c r="X155" s="2">
        <f t="shared" si="45"/>
        <v>0</v>
      </c>
      <c r="Y155" s="2"/>
    </row>
    <row r="156" spans="1:25" x14ac:dyDescent="0.2">
      <c r="A156">
        <v>9</v>
      </c>
      <c r="B156" s="1">
        <v>42742.374999999629</v>
      </c>
      <c r="C156">
        <v>38.5</v>
      </c>
      <c r="D156" s="15">
        <f t="shared" si="46"/>
        <v>38.5</v>
      </c>
      <c r="E156">
        <v>32</v>
      </c>
      <c r="F156" s="6">
        <v>13.421799999999999</v>
      </c>
      <c r="G156" s="6">
        <v>30.41835</v>
      </c>
      <c r="H156" s="6">
        <f t="shared" si="37"/>
        <v>43.840150000000001</v>
      </c>
      <c r="I156" s="6">
        <f t="shared" si="38"/>
        <v>6.5</v>
      </c>
      <c r="J156" s="6">
        <f t="shared" si="39"/>
        <v>0</v>
      </c>
      <c r="K156" s="3">
        <f t="shared" si="47"/>
        <v>0</v>
      </c>
      <c r="L156" s="6">
        <f t="shared" si="40"/>
        <v>37.340150000000001</v>
      </c>
      <c r="M156" s="6">
        <f t="shared" si="48"/>
        <v>216.61672417</v>
      </c>
      <c r="N156" s="6">
        <f t="shared" si="49"/>
        <v>0</v>
      </c>
      <c r="O156" s="2">
        <f t="shared" si="41"/>
        <v>0</v>
      </c>
      <c r="P156" s="2">
        <f t="shared" si="50"/>
        <v>32</v>
      </c>
      <c r="Q156" s="2">
        <f t="shared" si="42"/>
        <v>6.5</v>
      </c>
      <c r="R156" s="2">
        <f t="shared" si="51"/>
        <v>6.5</v>
      </c>
      <c r="S156" s="2">
        <f t="shared" si="43"/>
        <v>0</v>
      </c>
      <c r="T156" s="2">
        <f t="shared" si="54"/>
        <v>37.340149999999994</v>
      </c>
      <c r="U156" s="2">
        <f t="shared" si="44"/>
        <v>0</v>
      </c>
      <c r="V156" t="str">
        <f t="shared" si="52"/>
        <v>Y</v>
      </c>
      <c r="W156" s="2">
        <f t="shared" si="53"/>
        <v>0</v>
      </c>
      <c r="X156" s="2">
        <f t="shared" si="45"/>
        <v>0</v>
      </c>
      <c r="Y156" s="2"/>
    </row>
    <row r="157" spans="1:25" x14ac:dyDescent="0.2">
      <c r="A157">
        <v>10</v>
      </c>
      <c r="B157" s="1">
        <v>42742.416666666293</v>
      </c>
      <c r="C157">
        <v>41.8</v>
      </c>
      <c r="D157" s="15">
        <f t="shared" si="46"/>
        <v>41.8</v>
      </c>
      <c r="E157">
        <v>32</v>
      </c>
      <c r="F157" s="6">
        <v>13.893800000000001</v>
      </c>
      <c r="G157" s="6">
        <v>40.029519999999998</v>
      </c>
      <c r="H157" s="6">
        <f t="shared" si="37"/>
        <v>53.923319999999997</v>
      </c>
      <c r="I157" s="6">
        <f t="shared" si="38"/>
        <v>9.7999999999999972</v>
      </c>
      <c r="J157" s="6">
        <f t="shared" si="39"/>
        <v>0</v>
      </c>
      <c r="K157" s="3">
        <f t="shared" si="47"/>
        <v>0</v>
      </c>
      <c r="L157" s="6">
        <f t="shared" si="40"/>
        <v>44.12332</v>
      </c>
      <c r="M157" s="6">
        <f t="shared" si="48"/>
        <v>220</v>
      </c>
      <c r="N157" s="6">
        <f t="shared" si="49"/>
        <v>40.740044169999976</v>
      </c>
      <c r="O157" s="2">
        <f t="shared" si="41"/>
        <v>-32</v>
      </c>
      <c r="P157" s="2">
        <f t="shared" si="50"/>
        <v>0</v>
      </c>
      <c r="Q157" s="2">
        <f t="shared" si="42"/>
        <v>41.8</v>
      </c>
      <c r="R157" s="2">
        <f t="shared" si="51"/>
        <v>41.8</v>
      </c>
      <c r="S157" s="2">
        <f t="shared" si="43"/>
        <v>0</v>
      </c>
      <c r="T157" s="2">
        <f t="shared" si="54"/>
        <v>3.3832758300000023</v>
      </c>
      <c r="U157" s="2">
        <f t="shared" si="44"/>
        <v>8.740044169999976</v>
      </c>
      <c r="V157" t="str">
        <f t="shared" si="52"/>
        <v>Y</v>
      </c>
      <c r="W157" s="2">
        <f t="shared" si="53"/>
        <v>8.740044169999976</v>
      </c>
      <c r="X157" s="2">
        <f t="shared" si="45"/>
        <v>0</v>
      </c>
      <c r="Y157" s="2"/>
    </row>
    <row r="158" spans="1:25" x14ac:dyDescent="0.2">
      <c r="A158">
        <v>11</v>
      </c>
      <c r="B158" s="1">
        <v>42742.458333332957</v>
      </c>
      <c r="C158">
        <v>42.9</v>
      </c>
      <c r="D158" s="15">
        <f t="shared" si="46"/>
        <v>42.9</v>
      </c>
      <c r="E158">
        <v>32</v>
      </c>
      <c r="F158" s="6">
        <v>14.5398</v>
      </c>
      <c r="G158" s="6">
        <v>45.265979999999999</v>
      </c>
      <c r="H158" s="6">
        <f t="shared" si="37"/>
        <v>59.805779999999999</v>
      </c>
      <c r="I158" s="6">
        <f t="shared" si="38"/>
        <v>10.899999999999999</v>
      </c>
      <c r="J158" s="6">
        <f t="shared" si="39"/>
        <v>0</v>
      </c>
      <c r="K158" s="3">
        <f t="shared" si="47"/>
        <v>0</v>
      </c>
      <c r="L158" s="6">
        <f t="shared" si="40"/>
        <v>48.90578</v>
      </c>
      <c r="M158" s="6">
        <f t="shared" si="48"/>
        <v>220</v>
      </c>
      <c r="N158" s="6">
        <f t="shared" si="49"/>
        <v>48.905779999999993</v>
      </c>
      <c r="O158" s="2">
        <f t="shared" si="41"/>
        <v>-32</v>
      </c>
      <c r="P158" s="2">
        <f t="shared" si="50"/>
        <v>0</v>
      </c>
      <c r="Q158" s="2">
        <f t="shared" si="42"/>
        <v>42.9</v>
      </c>
      <c r="R158" s="2">
        <f t="shared" si="51"/>
        <v>42.9</v>
      </c>
      <c r="S158" s="2">
        <f t="shared" si="43"/>
        <v>0</v>
      </c>
      <c r="T158" s="2">
        <f t="shared" si="54"/>
        <v>0</v>
      </c>
      <c r="U158" s="2">
        <f t="shared" si="44"/>
        <v>16.905779999999993</v>
      </c>
      <c r="V158" t="str">
        <f t="shared" si="52"/>
        <v>Y</v>
      </c>
      <c r="W158" s="2">
        <f t="shared" si="53"/>
        <v>16.905779999999993</v>
      </c>
      <c r="X158" s="2">
        <f t="shared" si="45"/>
        <v>0</v>
      </c>
      <c r="Y158" s="2"/>
    </row>
    <row r="159" spans="1:25" x14ac:dyDescent="0.2">
      <c r="A159">
        <v>12</v>
      </c>
      <c r="B159" s="1">
        <v>42742.499999999622</v>
      </c>
      <c r="C159">
        <v>43.6</v>
      </c>
      <c r="D159" s="15">
        <f t="shared" si="46"/>
        <v>43.6</v>
      </c>
      <c r="E159">
        <v>32</v>
      </c>
      <c r="F159" s="6">
        <v>14.1867</v>
      </c>
      <c r="G159" s="6">
        <v>45.098469999999999</v>
      </c>
      <c r="H159" s="6">
        <f t="shared" si="37"/>
        <v>59.285170000000001</v>
      </c>
      <c r="I159" s="6">
        <f t="shared" si="38"/>
        <v>11.600000000000001</v>
      </c>
      <c r="J159" s="6">
        <f t="shared" si="39"/>
        <v>0</v>
      </c>
      <c r="K159" s="3">
        <f t="shared" si="47"/>
        <v>0</v>
      </c>
      <c r="L159" s="6">
        <f t="shared" si="40"/>
        <v>47.685169999999999</v>
      </c>
      <c r="M159" s="6">
        <f t="shared" si="48"/>
        <v>220</v>
      </c>
      <c r="N159" s="6">
        <f t="shared" si="49"/>
        <v>47.685169999999971</v>
      </c>
      <c r="O159" s="2">
        <f t="shared" si="41"/>
        <v>-32</v>
      </c>
      <c r="P159" s="2">
        <f t="shared" si="50"/>
        <v>0</v>
      </c>
      <c r="Q159" s="2">
        <f t="shared" si="42"/>
        <v>43.6</v>
      </c>
      <c r="R159" s="2">
        <f t="shared" si="51"/>
        <v>43.6</v>
      </c>
      <c r="S159" s="2">
        <f t="shared" si="43"/>
        <v>0</v>
      </c>
      <c r="T159" s="2">
        <f t="shared" si="54"/>
        <v>0</v>
      </c>
      <c r="U159" s="2">
        <f t="shared" si="44"/>
        <v>15.685169999999971</v>
      </c>
      <c r="V159" t="str">
        <f t="shared" si="52"/>
        <v>Y</v>
      </c>
      <c r="W159" s="2">
        <f t="shared" si="53"/>
        <v>15.685169999999971</v>
      </c>
      <c r="X159" s="2">
        <f t="shared" si="45"/>
        <v>0</v>
      </c>
      <c r="Y159" s="2"/>
    </row>
    <row r="160" spans="1:25" x14ac:dyDescent="0.2">
      <c r="A160">
        <v>13</v>
      </c>
      <c r="B160" s="1">
        <v>42742.541666666286</v>
      </c>
      <c r="C160">
        <v>44.9</v>
      </c>
      <c r="D160" s="15">
        <f t="shared" si="46"/>
        <v>44.9</v>
      </c>
      <c r="E160">
        <v>32</v>
      </c>
      <c r="F160" s="6">
        <v>9.3532899999999994</v>
      </c>
      <c r="G160" s="6">
        <v>45.936210000000003</v>
      </c>
      <c r="H160" s="6">
        <f t="shared" si="37"/>
        <v>55.289500000000004</v>
      </c>
      <c r="I160" s="6">
        <f t="shared" si="38"/>
        <v>12.899999999999999</v>
      </c>
      <c r="J160" s="6">
        <f t="shared" si="39"/>
        <v>0</v>
      </c>
      <c r="K160" s="3">
        <f t="shared" si="47"/>
        <v>0</v>
      </c>
      <c r="L160" s="6">
        <f t="shared" si="40"/>
        <v>42.389500000000005</v>
      </c>
      <c r="M160" s="6">
        <f t="shared" si="48"/>
        <v>220</v>
      </c>
      <c r="N160" s="6">
        <f t="shared" si="49"/>
        <v>42.389499999999998</v>
      </c>
      <c r="O160" s="2">
        <f t="shared" si="41"/>
        <v>-32</v>
      </c>
      <c r="P160" s="2">
        <f t="shared" si="50"/>
        <v>0</v>
      </c>
      <c r="Q160" s="2">
        <f t="shared" si="42"/>
        <v>44.9</v>
      </c>
      <c r="R160" s="2">
        <f t="shared" si="51"/>
        <v>44.9</v>
      </c>
      <c r="S160" s="2">
        <f t="shared" si="43"/>
        <v>0</v>
      </c>
      <c r="T160" s="2">
        <f t="shared" si="54"/>
        <v>0</v>
      </c>
      <c r="U160" s="2">
        <f t="shared" si="44"/>
        <v>10.389499999999998</v>
      </c>
      <c r="V160" t="str">
        <f t="shared" si="52"/>
        <v>Y</v>
      </c>
      <c r="W160" s="2">
        <f t="shared" si="53"/>
        <v>10.389499999999998</v>
      </c>
      <c r="X160" s="2">
        <f t="shared" si="45"/>
        <v>0</v>
      </c>
      <c r="Y160" s="2"/>
    </row>
    <row r="161" spans="1:25" x14ac:dyDescent="0.2">
      <c r="A161">
        <v>14</v>
      </c>
      <c r="B161" s="1">
        <v>42742.58333333295</v>
      </c>
      <c r="C161">
        <v>44.2</v>
      </c>
      <c r="D161" s="15">
        <f t="shared" si="46"/>
        <v>44.2</v>
      </c>
      <c r="E161">
        <v>32</v>
      </c>
      <c r="F161" s="6">
        <v>7.5963700000000003</v>
      </c>
      <c r="G161" s="6">
        <v>40.518329999999999</v>
      </c>
      <c r="H161" s="6">
        <f t="shared" si="37"/>
        <v>48.114699999999999</v>
      </c>
      <c r="I161" s="6">
        <f t="shared" si="38"/>
        <v>12.200000000000003</v>
      </c>
      <c r="J161" s="6">
        <f t="shared" si="39"/>
        <v>0</v>
      </c>
      <c r="K161" s="3">
        <f t="shared" si="47"/>
        <v>0</v>
      </c>
      <c r="L161" s="6">
        <f t="shared" si="40"/>
        <v>35.914699999999996</v>
      </c>
      <c r="M161" s="6">
        <f t="shared" si="48"/>
        <v>220</v>
      </c>
      <c r="N161" s="6">
        <f t="shared" si="49"/>
        <v>35.914699999999982</v>
      </c>
      <c r="O161" s="2">
        <f t="shared" si="41"/>
        <v>-32</v>
      </c>
      <c r="P161" s="2">
        <f t="shared" si="50"/>
        <v>0</v>
      </c>
      <c r="Q161" s="2">
        <f t="shared" si="42"/>
        <v>44.2</v>
      </c>
      <c r="R161" s="2">
        <f t="shared" si="51"/>
        <v>44.2</v>
      </c>
      <c r="S161" s="2">
        <f t="shared" si="43"/>
        <v>0</v>
      </c>
      <c r="T161" s="2">
        <f t="shared" si="54"/>
        <v>0</v>
      </c>
      <c r="U161" s="2">
        <f t="shared" si="44"/>
        <v>3.9146999999999821</v>
      </c>
      <c r="V161" t="str">
        <f t="shared" si="52"/>
        <v>Y</v>
      </c>
      <c r="W161" s="2">
        <f t="shared" si="53"/>
        <v>3.9146999999999821</v>
      </c>
      <c r="X161" s="2">
        <f t="shared" si="45"/>
        <v>0</v>
      </c>
      <c r="Y161" s="2"/>
    </row>
    <row r="162" spans="1:25" x14ac:dyDescent="0.2">
      <c r="A162">
        <v>15</v>
      </c>
      <c r="B162" s="1">
        <v>42742.624999999614</v>
      </c>
      <c r="C162">
        <v>44.8</v>
      </c>
      <c r="D162" s="15">
        <f t="shared" si="46"/>
        <v>44.8</v>
      </c>
      <c r="E162">
        <v>32</v>
      </c>
      <c r="F162" s="6">
        <v>8.8508200000000006</v>
      </c>
      <c r="G162" s="6">
        <v>27.401630000000001</v>
      </c>
      <c r="H162" s="6">
        <f t="shared" si="37"/>
        <v>36.252450000000003</v>
      </c>
      <c r="I162" s="6">
        <f t="shared" si="38"/>
        <v>12.799999999999997</v>
      </c>
      <c r="J162" s="6">
        <f t="shared" si="39"/>
        <v>0</v>
      </c>
      <c r="K162" s="3">
        <f t="shared" si="47"/>
        <v>0</v>
      </c>
      <c r="L162" s="6">
        <f t="shared" si="40"/>
        <v>23.452450000000006</v>
      </c>
      <c r="M162" s="6">
        <f t="shared" si="48"/>
        <v>220</v>
      </c>
      <c r="N162" s="6">
        <f t="shared" si="49"/>
        <v>23.452449999999999</v>
      </c>
      <c r="O162" s="2">
        <f t="shared" si="41"/>
        <v>-23.452449999999999</v>
      </c>
      <c r="P162" s="2">
        <f t="shared" si="50"/>
        <v>8.5475500000000011</v>
      </c>
      <c r="Q162" s="2">
        <f t="shared" si="42"/>
        <v>36.252449999999996</v>
      </c>
      <c r="R162" s="2">
        <f t="shared" si="51"/>
        <v>36.252449999999996</v>
      </c>
      <c r="S162" s="2">
        <f t="shared" si="43"/>
        <v>0</v>
      </c>
      <c r="T162" s="2">
        <f t="shared" si="54"/>
        <v>0</v>
      </c>
      <c r="U162" s="2">
        <f t="shared" si="44"/>
        <v>0</v>
      </c>
      <c r="V162" t="str">
        <f t="shared" si="52"/>
        <v>Y</v>
      </c>
      <c r="W162" s="2">
        <f t="shared" si="53"/>
        <v>0</v>
      </c>
      <c r="X162" s="2">
        <f t="shared" si="45"/>
        <v>0</v>
      </c>
      <c r="Y162" s="2"/>
    </row>
    <row r="163" spans="1:25" x14ac:dyDescent="0.2">
      <c r="A163">
        <v>16</v>
      </c>
      <c r="B163" s="1">
        <v>42742.666666666279</v>
      </c>
      <c r="C163">
        <v>45.1</v>
      </c>
      <c r="D163" s="15">
        <f t="shared" si="46"/>
        <v>45.1</v>
      </c>
      <c r="E163">
        <v>32</v>
      </c>
      <c r="F163" s="6">
        <v>7.0228200000000003</v>
      </c>
      <c r="G163" s="6">
        <v>16.67586</v>
      </c>
      <c r="H163" s="6">
        <f t="shared" si="37"/>
        <v>23.69868</v>
      </c>
      <c r="I163" s="6">
        <f t="shared" si="38"/>
        <v>13.100000000000001</v>
      </c>
      <c r="J163" s="6">
        <f t="shared" si="39"/>
        <v>0</v>
      </c>
      <c r="K163" s="3">
        <f t="shared" si="47"/>
        <v>0</v>
      </c>
      <c r="L163" s="6">
        <f t="shared" si="40"/>
        <v>10.598679999999998</v>
      </c>
      <c r="M163" s="6">
        <f t="shared" si="48"/>
        <v>220</v>
      </c>
      <c r="N163" s="6">
        <f t="shared" si="49"/>
        <v>10.598680000000002</v>
      </c>
      <c r="O163" s="2">
        <f t="shared" si="41"/>
        <v>-10.598680000000002</v>
      </c>
      <c r="P163" s="2">
        <f t="shared" si="50"/>
        <v>21.401319999999998</v>
      </c>
      <c r="Q163" s="2">
        <f t="shared" si="42"/>
        <v>23.698680000000003</v>
      </c>
      <c r="R163" s="2">
        <f t="shared" si="51"/>
        <v>23.698680000000003</v>
      </c>
      <c r="S163" s="2">
        <f t="shared" si="43"/>
        <v>0</v>
      </c>
      <c r="T163" s="2">
        <f t="shared" si="54"/>
        <v>0</v>
      </c>
      <c r="U163" s="2">
        <f t="shared" si="44"/>
        <v>0</v>
      </c>
      <c r="V163" t="str">
        <f t="shared" si="52"/>
        <v>Y</v>
      </c>
      <c r="W163" s="2">
        <f t="shared" si="53"/>
        <v>0</v>
      </c>
      <c r="X163" s="2">
        <f t="shared" si="45"/>
        <v>0</v>
      </c>
      <c r="Y163" s="2"/>
    </row>
    <row r="164" spans="1:25" x14ac:dyDescent="0.2">
      <c r="A164">
        <v>17</v>
      </c>
      <c r="B164" s="1">
        <v>42742.708333332943</v>
      </c>
      <c r="C164">
        <v>45.9</v>
      </c>
      <c r="D164" s="15">
        <f t="shared" si="46"/>
        <v>45.9</v>
      </c>
      <c r="E164">
        <v>32</v>
      </c>
      <c r="F164" s="6">
        <v>7.4758699999999996</v>
      </c>
      <c r="G164" s="6">
        <v>3.6014140000000001</v>
      </c>
      <c r="H164" s="6">
        <f t="shared" si="37"/>
        <v>11.077283999999999</v>
      </c>
      <c r="I164" s="6">
        <f t="shared" si="38"/>
        <v>13.899999999999999</v>
      </c>
      <c r="J164" s="6">
        <f t="shared" si="39"/>
        <v>2.8227159999999998</v>
      </c>
      <c r="K164" s="3">
        <f t="shared" si="47"/>
        <v>3.2259611428571304</v>
      </c>
      <c r="L164" s="6">
        <f t="shared" si="40"/>
        <v>0</v>
      </c>
      <c r="M164" s="6">
        <f t="shared" si="48"/>
        <v>216.77403885714287</v>
      </c>
      <c r="N164" s="6">
        <f t="shared" si="49"/>
        <v>0.40324514285711643</v>
      </c>
      <c r="O164" s="2">
        <f t="shared" si="41"/>
        <v>-0.40324514285711643</v>
      </c>
      <c r="P164" s="2">
        <f t="shared" si="50"/>
        <v>31.596754857142884</v>
      </c>
      <c r="Q164" s="2">
        <f t="shared" si="42"/>
        <v>14.303245142857115</v>
      </c>
      <c r="R164" s="2">
        <f t="shared" si="51"/>
        <v>11.077283999999999</v>
      </c>
      <c r="S164" s="2">
        <f t="shared" si="43"/>
        <v>3.2259611428571162</v>
      </c>
      <c r="T164" s="2">
        <f t="shared" si="54"/>
        <v>0</v>
      </c>
      <c r="U164" s="2">
        <f t="shared" si="44"/>
        <v>0</v>
      </c>
      <c r="V164" t="str">
        <f t="shared" si="52"/>
        <v>N</v>
      </c>
      <c r="W164" s="2">
        <f t="shared" si="53"/>
        <v>0</v>
      </c>
      <c r="X164" s="2">
        <f t="shared" si="45"/>
        <v>0</v>
      </c>
      <c r="Y164" s="2"/>
    </row>
    <row r="165" spans="1:25" x14ac:dyDescent="0.2">
      <c r="A165">
        <v>18</v>
      </c>
      <c r="B165" s="1">
        <v>42742.749999999607</v>
      </c>
      <c r="C165">
        <v>46.1</v>
      </c>
      <c r="D165" s="15">
        <f t="shared" si="46"/>
        <v>46.1</v>
      </c>
      <c r="E165">
        <v>32</v>
      </c>
      <c r="F165" s="6">
        <v>4.9539999999999997</v>
      </c>
      <c r="G165" s="6">
        <v>-1.5167529999999999E-2</v>
      </c>
      <c r="H165" s="6">
        <f t="shared" si="37"/>
        <v>4.9388324699999995</v>
      </c>
      <c r="I165" s="6">
        <f t="shared" si="38"/>
        <v>14.100000000000001</v>
      </c>
      <c r="J165" s="6">
        <f t="shared" si="39"/>
        <v>9.1611675300000019</v>
      </c>
      <c r="K165" s="3">
        <f t="shared" si="47"/>
        <v>10.469905748571421</v>
      </c>
      <c r="L165" s="6">
        <f t="shared" si="40"/>
        <v>0</v>
      </c>
      <c r="M165" s="6">
        <f t="shared" si="48"/>
        <v>206.30413310857145</v>
      </c>
      <c r="N165" s="6">
        <f t="shared" si="49"/>
        <v>1.3087382185714205</v>
      </c>
      <c r="O165" s="2">
        <f t="shared" si="41"/>
        <v>-1.3087382185714205</v>
      </c>
      <c r="P165" s="2">
        <f t="shared" si="50"/>
        <v>30.69126178142858</v>
      </c>
      <c r="Q165" s="2">
        <f t="shared" si="42"/>
        <v>15.408738218571422</v>
      </c>
      <c r="R165" s="2">
        <f t="shared" si="51"/>
        <v>4.9388324699999995</v>
      </c>
      <c r="S165" s="2">
        <f t="shared" si="43"/>
        <v>10.469905748571422</v>
      </c>
      <c r="T165" s="2">
        <f t="shared" si="54"/>
        <v>0</v>
      </c>
      <c r="U165" s="2">
        <f t="shared" si="44"/>
        <v>0</v>
      </c>
      <c r="V165" t="str">
        <f t="shared" si="52"/>
        <v>N</v>
      </c>
      <c r="W165" s="2">
        <f t="shared" si="53"/>
        <v>0</v>
      </c>
      <c r="X165" s="2">
        <f t="shared" si="45"/>
        <v>0</v>
      </c>
      <c r="Y165" s="2"/>
    </row>
    <row r="166" spans="1:25" x14ac:dyDescent="0.2">
      <c r="A166">
        <v>19</v>
      </c>
      <c r="B166" s="1">
        <v>42742.791666666271</v>
      </c>
      <c r="C166">
        <v>46.6</v>
      </c>
      <c r="D166" s="15">
        <f t="shared" si="46"/>
        <v>46.6</v>
      </c>
      <c r="E166">
        <v>32</v>
      </c>
      <c r="F166" s="6">
        <v>3.0835499999999998</v>
      </c>
      <c r="G166" s="6">
        <v>-1.5167529999999999E-2</v>
      </c>
      <c r="H166" s="6">
        <f t="shared" si="37"/>
        <v>3.06838247</v>
      </c>
      <c r="I166" s="6">
        <f t="shared" si="38"/>
        <v>14.600000000000001</v>
      </c>
      <c r="J166" s="6">
        <f t="shared" si="39"/>
        <v>11.531617530000002</v>
      </c>
      <c r="K166" s="3">
        <f t="shared" si="47"/>
        <v>13.178991462857141</v>
      </c>
      <c r="L166" s="6">
        <f t="shared" si="40"/>
        <v>0</v>
      </c>
      <c r="M166" s="6">
        <f t="shared" si="48"/>
        <v>193.12514164571431</v>
      </c>
      <c r="N166" s="6">
        <f t="shared" si="49"/>
        <v>1.6473739328571355</v>
      </c>
      <c r="O166" s="2">
        <f t="shared" si="41"/>
        <v>-1.6473739328571355</v>
      </c>
      <c r="P166" s="2">
        <f t="shared" si="50"/>
        <v>30.352626067142864</v>
      </c>
      <c r="Q166" s="2">
        <f t="shared" si="42"/>
        <v>16.247373932857137</v>
      </c>
      <c r="R166" s="2">
        <f t="shared" si="51"/>
        <v>3.06838247</v>
      </c>
      <c r="S166" s="2">
        <f t="shared" si="43"/>
        <v>13.178991462857137</v>
      </c>
      <c r="T166" s="2">
        <f t="shared" si="54"/>
        <v>0</v>
      </c>
      <c r="U166" s="2">
        <f t="shared" si="44"/>
        <v>0</v>
      </c>
      <c r="V166" t="str">
        <f t="shared" si="52"/>
        <v>N</v>
      </c>
      <c r="W166" s="2">
        <f t="shared" si="53"/>
        <v>0</v>
      </c>
      <c r="X166" s="2">
        <f t="shared" si="45"/>
        <v>0</v>
      </c>
      <c r="Y166" s="2"/>
    </row>
    <row r="167" spans="1:25" x14ac:dyDescent="0.2">
      <c r="A167">
        <v>20</v>
      </c>
      <c r="B167" s="1">
        <v>42742.833333332936</v>
      </c>
      <c r="C167">
        <v>45.5</v>
      </c>
      <c r="D167" s="15">
        <f t="shared" si="46"/>
        <v>45.5</v>
      </c>
      <c r="E167">
        <v>32</v>
      </c>
      <c r="F167" s="6">
        <v>3.1228400000000001</v>
      </c>
      <c r="G167" s="6">
        <v>-1.5167529999999999E-2</v>
      </c>
      <c r="H167" s="6">
        <f t="shared" si="37"/>
        <v>3.1076724700000002</v>
      </c>
      <c r="I167" s="6">
        <f t="shared" si="38"/>
        <v>13.5</v>
      </c>
      <c r="J167" s="6">
        <f t="shared" si="39"/>
        <v>10.392327529999999</v>
      </c>
      <c r="K167" s="3">
        <f t="shared" si="47"/>
        <v>11.876945748571416</v>
      </c>
      <c r="L167" s="6">
        <f t="shared" si="40"/>
        <v>0</v>
      </c>
      <c r="M167" s="6">
        <f t="shared" si="48"/>
        <v>181.24819589714289</v>
      </c>
      <c r="N167" s="6">
        <f t="shared" si="49"/>
        <v>1.484618218571427</v>
      </c>
      <c r="O167" s="2">
        <f t="shared" si="41"/>
        <v>-1.484618218571427</v>
      </c>
      <c r="P167" s="2">
        <f t="shared" si="50"/>
        <v>30.515381781428573</v>
      </c>
      <c r="Q167" s="2">
        <f t="shared" si="42"/>
        <v>14.984618218571427</v>
      </c>
      <c r="R167" s="2">
        <f t="shared" si="51"/>
        <v>3.1076724700000002</v>
      </c>
      <c r="S167" s="2">
        <f t="shared" si="43"/>
        <v>11.876945748571426</v>
      </c>
      <c r="T167" s="2">
        <f t="shared" si="54"/>
        <v>0</v>
      </c>
      <c r="U167" s="2">
        <f t="shared" si="44"/>
        <v>0</v>
      </c>
      <c r="V167" t="str">
        <f t="shared" si="52"/>
        <v>N</v>
      </c>
      <c r="W167" s="2">
        <f t="shared" si="53"/>
        <v>0</v>
      </c>
      <c r="X167" s="2">
        <f t="shared" si="45"/>
        <v>0</v>
      </c>
      <c r="Y167" s="2"/>
    </row>
    <row r="168" spans="1:25" x14ac:dyDescent="0.2">
      <c r="A168">
        <v>21</v>
      </c>
      <c r="B168" s="1">
        <v>42742.8749999996</v>
      </c>
      <c r="C168">
        <v>44.8</v>
      </c>
      <c r="D168" s="15">
        <f t="shared" si="46"/>
        <v>44.8</v>
      </c>
      <c r="E168">
        <v>32</v>
      </c>
      <c r="F168" s="6">
        <v>4.8109900000000003</v>
      </c>
      <c r="G168" s="6">
        <v>-1.5167529999999999E-2</v>
      </c>
      <c r="H168" s="6">
        <f t="shared" si="37"/>
        <v>4.7958224700000001</v>
      </c>
      <c r="I168" s="6">
        <f t="shared" si="38"/>
        <v>12.799999999999997</v>
      </c>
      <c r="J168" s="6">
        <f t="shared" si="39"/>
        <v>8.0041775299999962</v>
      </c>
      <c r="K168" s="3">
        <f t="shared" si="47"/>
        <v>9.1476314628571345</v>
      </c>
      <c r="L168" s="6">
        <f t="shared" si="40"/>
        <v>0</v>
      </c>
      <c r="M168" s="6">
        <f t="shared" si="48"/>
        <v>172.10056443428576</v>
      </c>
      <c r="N168" s="6">
        <f t="shared" si="49"/>
        <v>1.1434539328571418</v>
      </c>
      <c r="O168" s="2">
        <f t="shared" si="41"/>
        <v>-1.1434539328571418</v>
      </c>
      <c r="P168" s="2">
        <f t="shared" si="50"/>
        <v>30.856546067142858</v>
      </c>
      <c r="Q168" s="2">
        <f t="shared" si="42"/>
        <v>13.943453932857139</v>
      </c>
      <c r="R168" s="2">
        <f t="shared" si="51"/>
        <v>4.7958224700000001</v>
      </c>
      <c r="S168" s="2">
        <f t="shared" si="43"/>
        <v>9.147631462857138</v>
      </c>
      <c r="T168" s="2">
        <f t="shared" si="54"/>
        <v>0</v>
      </c>
      <c r="U168" s="2">
        <f t="shared" si="44"/>
        <v>0</v>
      </c>
      <c r="V168" t="str">
        <f t="shared" si="52"/>
        <v>N</v>
      </c>
      <c r="W168" s="2">
        <f t="shared" si="53"/>
        <v>0</v>
      </c>
      <c r="X168" s="2">
        <f t="shared" si="45"/>
        <v>0</v>
      </c>
      <c r="Y168" s="2"/>
    </row>
    <row r="169" spans="1:25" x14ac:dyDescent="0.2">
      <c r="A169">
        <v>22</v>
      </c>
      <c r="B169" s="1">
        <v>42742.916666666264</v>
      </c>
      <c r="C169">
        <v>42.8</v>
      </c>
      <c r="D169" s="15">
        <f t="shared" si="46"/>
        <v>42.8</v>
      </c>
      <c r="E169">
        <v>32</v>
      </c>
      <c r="F169" s="6">
        <v>7.0495599999999996</v>
      </c>
      <c r="G169" s="6">
        <v>-1.5167529999999999E-2</v>
      </c>
      <c r="H169" s="6">
        <f t="shared" si="37"/>
        <v>7.0343924699999993</v>
      </c>
      <c r="I169" s="6">
        <f t="shared" si="38"/>
        <v>10.799999999999997</v>
      </c>
      <c r="J169" s="6">
        <f t="shared" si="39"/>
        <v>3.7656075299999978</v>
      </c>
      <c r="K169" s="3">
        <f t="shared" si="47"/>
        <v>4.3035514628571434</v>
      </c>
      <c r="L169" s="6">
        <f t="shared" si="40"/>
        <v>0</v>
      </c>
      <c r="M169" s="6">
        <f t="shared" si="48"/>
        <v>167.79701297142861</v>
      </c>
      <c r="N169" s="6">
        <f t="shared" si="49"/>
        <v>0.53794393285713227</v>
      </c>
      <c r="O169" s="2">
        <f t="shared" si="41"/>
        <v>-0.53794393285713227</v>
      </c>
      <c r="P169" s="2">
        <f t="shared" si="50"/>
        <v>31.462056067142868</v>
      </c>
      <c r="Q169" s="2">
        <f t="shared" si="42"/>
        <v>11.337943932857129</v>
      </c>
      <c r="R169" s="2">
        <f t="shared" si="51"/>
        <v>7.0343924699999993</v>
      </c>
      <c r="S169" s="2">
        <f t="shared" si="43"/>
        <v>4.3035514628571301</v>
      </c>
      <c r="T169" s="2">
        <f t="shared" si="54"/>
        <v>0</v>
      </c>
      <c r="U169" s="2">
        <f t="shared" si="44"/>
        <v>0</v>
      </c>
      <c r="V169" t="str">
        <f t="shared" si="52"/>
        <v>N</v>
      </c>
      <c r="W169" s="2">
        <f t="shared" si="53"/>
        <v>0</v>
      </c>
      <c r="X169" s="2">
        <f t="shared" si="45"/>
        <v>0</v>
      </c>
      <c r="Y169" s="2"/>
    </row>
    <row r="170" spans="1:25" x14ac:dyDescent="0.2">
      <c r="A170">
        <v>23</v>
      </c>
      <c r="B170" s="1">
        <v>42742.958333332928</v>
      </c>
      <c r="C170">
        <v>40.700000000000003</v>
      </c>
      <c r="D170" s="15">
        <f t="shared" si="46"/>
        <v>40.700000000000003</v>
      </c>
      <c r="E170">
        <v>32</v>
      </c>
      <c r="F170" s="6">
        <v>5.2118200000000003</v>
      </c>
      <c r="G170" s="6">
        <v>-1.5167529999999999E-2</v>
      </c>
      <c r="H170" s="6">
        <f t="shared" si="37"/>
        <v>5.1966524700000001</v>
      </c>
      <c r="I170" s="6">
        <f t="shared" si="38"/>
        <v>8.7000000000000028</v>
      </c>
      <c r="J170" s="6">
        <f t="shared" si="39"/>
        <v>3.5033475300000028</v>
      </c>
      <c r="K170" s="3">
        <f t="shared" si="47"/>
        <v>4.0038257485714439</v>
      </c>
      <c r="L170" s="6">
        <f t="shared" si="40"/>
        <v>0</v>
      </c>
      <c r="M170" s="6">
        <f t="shared" si="48"/>
        <v>163.79318722285717</v>
      </c>
      <c r="N170" s="6">
        <f t="shared" si="49"/>
        <v>0.50047821857143049</v>
      </c>
      <c r="O170" s="2">
        <f t="shared" si="41"/>
        <v>-0.50047821857143049</v>
      </c>
      <c r="P170" s="2">
        <f t="shared" si="50"/>
        <v>31.49952178142857</v>
      </c>
      <c r="Q170" s="2">
        <f t="shared" si="42"/>
        <v>9.2004782185714333</v>
      </c>
      <c r="R170" s="2">
        <f t="shared" si="51"/>
        <v>5.1966524700000001</v>
      </c>
      <c r="S170" s="2">
        <f t="shared" si="43"/>
        <v>4.0038257485714333</v>
      </c>
      <c r="T170" s="2">
        <f t="shared" si="54"/>
        <v>0</v>
      </c>
      <c r="U170" s="2">
        <f t="shared" si="44"/>
        <v>0</v>
      </c>
      <c r="V170" t="str">
        <f t="shared" si="52"/>
        <v>N</v>
      </c>
      <c r="W170" s="2">
        <f t="shared" si="53"/>
        <v>0</v>
      </c>
      <c r="X170" s="2">
        <f t="shared" si="45"/>
        <v>0</v>
      </c>
      <c r="Y170" s="2"/>
    </row>
    <row r="171" spans="1:25" x14ac:dyDescent="0.2">
      <c r="A171">
        <v>0</v>
      </c>
      <c r="B171" s="1">
        <v>42742.999999999593</v>
      </c>
      <c r="C171">
        <v>38.299999999999997</v>
      </c>
      <c r="D171" s="15">
        <f t="shared" si="46"/>
        <v>38.299999999999997</v>
      </c>
      <c r="E171">
        <v>32</v>
      </c>
      <c r="F171" s="6">
        <v>6.6694500000000003</v>
      </c>
      <c r="G171" s="6">
        <v>-1.5167529999999999E-2</v>
      </c>
      <c r="H171" s="6">
        <f t="shared" si="37"/>
        <v>6.6542824700000001</v>
      </c>
      <c r="I171" s="6">
        <f t="shared" si="38"/>
        <v>6.2999999999999972</v>
      </c>
      <c r="J171" s="6">
        <f t="shared" si="39"/>
        <v>0</v>
      </c>
      <c r="K171" s="3">
        <f t="shared" si="47"/>
        <v>0</v>
      </c>
      <c r="L171" s="6">
        <f t="shared" si="40"/>
        <v>0.3542824700000029</v>
      </c>
      <c r="M171" s="6">
        <f t="shared" si="48"/>
        <v>164.14746969285719</v>
      </c>
      <c r="N171" s="6">
        <f t="shared" si="49"/>
        <v>0</v>
      </c>
      <c r="O171" s="2">
        <f t="shared" si="41"/>
        <v>0</v>
      </c>
      <c r="P171" s="2">
        <f t="shared" si="50"/>
        <v>32</v>
      </c>
      <c r="Q171" s="2">
        <f t="shared" si="42"/>
        <v>6.2999999999999972</v>
      </c>
      <c r="R171" s="2">
        <f t="shared" si="51"/>
        <v>6.2999999999999972</v>
      </c>
      <c r="S171" s="2">
        <f t="shared" si="43"/>
        <v>0</v>
      </c>
      <c r="T171" s="2">
        <f t="shared" si="54"/>
        <v>0.35428247000001534</v>
      </c>
      <c r="U171" s="2">
        <f t="shared" si="44"/>
        <v>0</v>
      </c>
      <c r="V171" t="str">
        <f t="shared" si="52"/>
        <v>N</v>
      </c>
      <c r="W171" s="2">
        <f t="shared" si="53"/>
        <v>0</v>
      </c>
      <c r="X171" s="2">
        <f t="shared" si="45"/>
        <v>0</v>
      </c>
      <c r="Y171" s="2"/>
    </row>
    <row r="172" spans="1:25" x14ac:dyDescent="0.2">
      <c r="A172">
        <v>1</v>
      </c>
      <c r="B172" s="1">
        <v>42743.041666666257</v>
      </c>
      <c r="C172">
        <v>36.299999999999997</v>
      </c>
      <c r="D172" s="15">
        <f t="shared" si="46"/>
        <v>36.299999999999997</v>
      </c>
      <c r="E172">
        <v>32</v>
      </c>
      <c r="F172" s="6">
        <v>4.2833100000000002</v>
      </c>
      <c r="G172" s="6">
        <v>-1.5167529999999999E-2</v>
      </c>
      <c r="H172" s="6">
        <f t="shared" si="37"/>
        <v>4.2681424699999999</v>
      </c>
      <c r="I172" s="6">
        <f t="shared" si="38"/>
        <v>4.2999999999999972</v>
      </c>
      <c r="J172" s="6">
        <f t="shared" si="39"/>
        <v>3.1857529999997247E-2</v>
      </c>
      <c r="K172" s="3">
        <f t="shared" si="47"/>
        <v>3.6408605714285613E-2</v>
      </c>
      <c r="L172" s="6">
        <f t="shared" si="40"/>
        <v>0</v>
      </c>
      <c r="M172" s="6">
        <f t="shared" si="48"/>
        <v>164.1110610871429</v>
      </c>
      <c r="N172" s="6">
        <f t="shared" si="49"/>
        <v>4.5510757142892544E-3</v>
      </c>
      <c r="O172" s="2">
        <f t="shared" si="41"/>
        <v>-4.5510757142892544E-3</v>
      </c>
      <c r="P172" s="2">
        <f t="shared" si="50"/>
        <v>31.995448924285711</v>
      </c>
      <c r="Q172" s="2">
        <f t="shared" si="42"/>
        <v>4.3045510757142864</v>
      </c>
      <c r="R172" s="2">
        <f t="shared" si="51"/>
        <v>4.2681424699999999</v>
      </c>
      <c r="S172" s="2">
        <f t="shared" si="43"/>
        <v>3.6408605714286502E-2</v>
      </c>
      <c r="T172" s="2">
        <f t="shared" si="54"/>
        <v>0</v>
      </c>
      <c r="U172" s="2">
        <f t="shared" si="44"/>
        <v>0</v>
      </c>
      <c r="V172" t="str">
        <f t="shared" si="52"/>
        <v>N</v>
      </c>
      <c r="W172" s="2">
        <f t="shared" si="53"/>
        <v>0</v>
      </c>
      <c r="X172" s="2">
        <f t="shared" si="45"/>
        <v>0</v>
      </c>
      <c r="Y172" s="2"/>
    </row>
    <row r="173" spans="1:25" x14ac:dyDescent="0.2">
      <c r="A173">
        <v>2</v>
      </c>
      <c r="B173" s="1">
        <v>42743.083333332921</v>
      </c>
      <c r="C173">
        <v>33.5</v>
      </c>
      <c r="D173" s="15">
        <f t="shared" si="46"/>
        <v>33.5</v>
      </c>
      <c r="E173">
        <v>32</v>
      </c>
      <c r="F173" s="6">
        <v>3.4174600000000002</v>
      </c>
      <c r="G173" s="6">
        <v>-1.5167529999999999E-2</v>
      </c>
      <c r="H173" s="6">
        <f t="shared" si="37"/>
        <v>3.4022924700000003</v>
      </c>
      <c r="I173" s="6">
        <f t="shared" si="38"/>
        <v>1.5</v>
      </c>
      <c r="J173" s="6">
        <f t="shared" si="39"/>
        <v>0</v>
      </c>
      <c r="K173" s="3">
        <f t="shared" si="47"/>
        <v>0</v>
      </c>
      <c r="L173" s="6">
        <f t="shared" si="40"/>
        <v>1.9022924700000003</v>
      </c>
      <c r="M173" s="6">
        <f t="shared" si="48"/>
        <v>166.01335355714289</v>
      </c>
      <c r="N173" s="6">
        <f t="shared" si="49"/>
        <v>0</v>
      </c>
      <c r="O173" s="2">
        <f t="shared" si="41"/>
        <v>0</v>
      </c>
      <c r="P173" s="2">
        <f t="shared" si="50"/>
        <v>32</v>
      </c>
      <c r="Q173" s="2">
        <f t="shared" si="42"/>
        <v>1.5</v>
      </c>
      <c r="R173" s="2">
        <f t="shared" si="51"/>
        <v>1.5</v>
      </c>
      <c r="S173" s="2">
        <f t="shared" si="43"/>
        <v>0</v>
      </c>
      <c r="T173" s="2">
        <f t="shared" si="54"/>
        <v>1.9022924699999919</v>
      </c>
      <c r="U173" s="2">
        <f t="shared" si="44"/>
        <v>0</v>
      </c>
      <c r="V173" t="str">
        <f t="shared" si="52"/>
        <v>N</v>
      </c>
      <c r="W173" s="2">
        <f t="shared" si="53"/>
        <v>0</v>
      </c>
      <c r="X173" s="2">
        <f t="shared" si="45"/>
        <v>0</v>
      </c>
      <c r="Y173" s="2"/>
    </row>
    <row r="174" spans="1:25" x14ac:dyDescent="0.2">
      <c r="A174">
        <v>3</v>
      </c>
      <c r="B174" s="1">
        <v>42743.124999999585</v>
      </c>
      <c r="C174">
        <v>32.700000000000003</v>
      </c>
      <c r="D174" s="15">
        <f t="shared" si="46"/>
        <v>32.700000000000003</v>
      </c>
      <c r="E174">
        <v>32</v>
      </c>
      <c r="F174" s="6">
        <v>3.2610299999999999</v>
      </c>
      <c r="G174" s="6">
        <v>-1.5167529999999999E-2</v>
      </c>
      <c r="H174" s="6">
        <f t="shared" si="37"/>
        <v>3.2458624700000001</v>
      </c>
      <c r="I174" s="6">
        <f t="shared" si="38"/>
        <v>0.70000000000000284</v>
      </c>
      <c r="J174" s="6">
        <f t="shared" si="39"/>
        <v>0</v>
      </c>
      <c r="K174" s="3">
        <f t="shared" si="47"/>
        <v>0</v>
      </c>
      <c r="L174" s="6">
        <f t="shared" si="40"/>
        <v>2.5458624699999972</v>
      </c>
      <c r="M174" s="6">
        <f t="shared" si="48"/>
        <v>168.5592160271429</v>
      </c>
      <c r="N174" s="6">
        <f t="shared" si="49"/>
        <v>0</v>
      </c>
      <c r="O174" s="2">
        <f t="shared" si="41"/>
        <v>0</v>
      </c>
      <c r="P174" s="2">
        <f t="shared" si="50"/>
        <v>32</v>
      </c>
      <c r="Q174" s="2">
        <f t="shared" si="42"/>
        <v>0.70000000000000284</v>
      </c>
      <c r="R174" s="2">
        <f t="shared" si="51"/>
        <v>0.70000000000000284</v>
      </c>
      <c r="S174" s="2">
        <f t="shared" si="43"/>
        <v>0</v>
      </c>
      <c r="T174" s="2">
        <f t="shared" si="54"/>
        <v>2.545862470000003</v>
      </c>
      <c r="U174" s="2">
        <f t="shared" si="44"/>
        <v>0</v>
      </c>
      <c r="V174" t="str">
        <f t="shared" si="52"/>
        <v>N</v>
      </c>
      <c r="W174" s="2">
        <f t="shared" si="53"/>
        <v>0</v>
      </c>
      <c r="X174" s="2">
        <f t="shared" si="45"/>
        <v>0</v>
      </c>
      <c r="Y174" s="2"/>
    </row>
    <row r="175" spans="1:25" x14ac:dyDescent="0.2">
      <c r="A175">
        <v>4</v>
      </c>
      <c r="B175" s="1">
        <v>42743.16666666625</v>
      </c>
      <c r="C175">
        <v>33.200000000000003</v>
      </c>
      <c r="D175" s="15">
        <f t="shared" si="46"/>
        <v>33.200000000000003</v>
      </c>
      <c r="E175">
        <v>32</v>
      </c>
      <c r="F175" s="6">
        <v>3.6290300000000002</v>
      </c>
      <c r="G175" s="6">
        <v>-1.5167529999999999E-2</v>
      </c>
      <c r="H175" s="6">
        <f t="shared" si="37"/>
        <v>3.6138624700000004</v>
      </c>
      <c r="I175" s="6">
        <f t="shared" si="38"/>
        <v>1.2000000000000028</v>
      </c>
      <c r="J175" s="6">
        <f t="shared" si="39"/>
        <v>0</v>
      </c>
      <c r="K175" s="3">
        <f t="shared" si="47"/>
        <v>0</v>
      </c>
      <c r="L175" s="6">
        <f t="shared" si="40"/>
        <v>2.4138624699999975</v>
      </c>
      <c r="M175" s="6">
        <f t="shared" si="48"/>
        <v>170.97307849714289</v>
      </c>
      <c r="N175" s="6">
        <f t="shared" si="49"/>
        <v>0</v>
      </c>
      <c r="O175" s="2">
        <f t="shared" si="41"/>
        <v>0</v>
      </c>
      <c r="P175" s="2">
        <f t="shared" si="50"/>
        <v>32</v>
      </c>
      <c r="Q175" s="2">
        <f t="shared" si="42"/>
        <v>1.2000000000000028</v>
      </c>
      <c r="R175" s="2">
        <f t="shared" si="51"/>
        <v>1.2000000000000028</v>
      </c>
      <c r="S175" s="2">
        <f t="shared" si="43"/>
        <v>0</v>
      </c>
      <c r="T175" s="2">
        <f t="shared" si="54"/>
        <v>2.413862469999998</v>
      </c>
      <c r="U175" s="2">
        <f t="shared" si="44"/>
        <v>0</v>
      </c>
      <c r="V175" t="str">
        <f t="shared" si="52"/>
        <v>N</v>
      </c>
      <c r="W175" s="2">
        <f t="shared" si="53"/>
        <v>0</v>
      </c>
      <c r="X175" s="2">
        <f t="shared" si="45"/>
        <v>0</v>
      </c>
      <c r="Y175" s="2"/>
    </row>
    <row r="176" spans="1:25" x14ac:dyDescent="0.2">
      <c r="A176">
        <v>5</v>
      </c>
      <c r="B176" s="1">
        <v>42743.208333332914</v>
      </c>
      <c r="C176">
        <v>31.3</v>
      </c>
      <c r="D176" s="15">
        <f t="shared" si="46"/>
        <v>31.3</v>
      </c>
      <c r="E176">
        <v>32</v>
      </c>
      <c r="F176" s="6">
        <v>3.18851</v>
      </c>
      <c r="G176" s="6">
        <v>-1.5167529999999999E-2</v>
      </c>
      <c r="H176" s="6">
        <f t="shared" si="37"/>
        <v>3.1733424700000001</v>
      </c>
      <c r="I176" s="6">
        <f t="shared" si="38"/>
        <v>0</v>
      </c>
      <c r="J176" s="6">
        <f t="shared" si="39"/>
        <v>0</v>
      </c>
      <c r="K176" s="3">
        <f t="shared" si="47"/>
        <v>0</v>
      </c>
      <c r="L176" s="6">
        <f t="shared" si="40"/>
        <v>3.1733424700000001</v>
      </c>
      <c r="M176" s="6">
        <f t="shared" si="48"/>
        <v>174.14642096714289</v>
      </c>
      <c r="N176" s="6">
        <f t="shared" si="49"/>
        <v>0</v>
      </c>
      <c r="O176" s="2">
        <f t="shared" si="41"/>
        <v>0</v>
      </c>
      <c r="P176" s="2">
        <f t="shared" si="50"/>
        <v>32</v>
      </c>
      <c r="Q176" s="2">
        <f t="shared" si="42"/>
        <v>-0.69999999999999929</v>
      </c>
      <c r="R176" s="2">
        <f t="shared" si="51"/>
        <v>-0.69999999999999929</v>
      </c>
      <c r="S176" s="2">
        <f t="shared" si="43"/>
        <v>0</v>
      </c>
      <c r="T176" s="2">
        <f t="shared" si="54"/>
        <v>3.1733424699999944</v>
      </c>
      <c r="U176" s="2">
        <f t="shared" si="44"/>
        <v>0</v>
      </c>
      <c r="V176" t="str">
        <f t="shared" si="52"/>
        <v>N</v>
      </c>
      <c r="W176" s="2">
        <f t="shared" si="53"/>
        <v>0</v>
      </c>
      <c r="X176" s="2">
        <f t="shared" si="45"/>
        <v>0</v>
      </c>
      <c r="Y176" s="2"/>
    </row>
    <row r="177" spans="1:25" x14ac:dyDescent="0.2">
      <c r="A177">
        <v>6</v>
      </c>
      <c r="B177" s="1">
        <v>42743.249999999578</v>
      </c>
      <c r="C177">
        <v>31.9</v>
      </c>
      <c r="D177" s="15">
        <f t="shared" si="46"/>
        <v>31.9</v>
      </c>
      <c r="E177">
        <v>32</v>
      </c>
      <c r="F177" s="6">
        <v>3.77345</v>
      </c>
      <c r="G177" s="6">
        <v>-1.5167529999999999E-2</v>
      </c>
      <c r="H177" s="6">
        <f t="shared" si="37"/>
        <v>3.7582824700000002</v>
      </c>
      <c r="I177" s="6">
        <f t="shared" si="38"/>
        <v>0</v>
      </c>
      <c r="J177" s="6">
        <f t="shared" si="39"/>
        <v>0</v>
      </c>
      <c r="K177" s="3">
        <f t="shared" si="47"/>
        <v>0</v>
      </c>
      <c r="L177" s="6">
        <f t="shared" si="40"/>
        <v>3.7582824700000002</v>
      </c>
      <c r="M177" s="6">
        <f t="shared" si="48"/>
        <v>177.9047034371429</v>
      </c>
      <c r="N177" s="6">
        <f t="shared" si="49"/>
        <v>0</v>
      </c>
      <c r="O177" s="2">
        <f t="shared" si="41"/>
        <v>0</v>
      </c>
      <c r="P177" s="2">
        <f t="shared" si="50"/>
        <v>32</v>
      </c>
      <c r="Q177" s="2">
        <f t="shared" si="42"/>
        <v>-0.10000000000000142</v>
      </c>
      <c r="R177" s="2">
        <f t="shared" si="51"/>
        <v>-0.10000000000000142</v>
      </c>
      <c r="S177" s="2">
        <f t="shared" si="43"/>
        <v>0</v>
      </c>
      <c r="T177" s="2">
        <f t="shared" si="54"/>
        <v>3.7582824700000117</v>
      </c>
      <c r="U177" s="2">
        <f t="shared" si="44"/>
        <v>0</v>
      </c>
      <c r="V177" t="str">
        <f t="shared" si="52"/>
        <v>N</v>
      </c>
      <c r="W177" s="2">
        <f t="shared" si="53"/>
        <v>0</v>
      </c>
      <c r="X177" s="2">
        <f t="shared" si="45"/>
        <v>0</v>
      </c>
      <c r="Y177" s="2"/>
    </row>
    <row r="178" spans="1:25" x14ac:dyDescent="0.2">
      <c r="A178">
        <v>7</v>
      </c>
      <c r="B178" s="1">
        <v>42743.291666666242</v>
      </c>
      <c r="C178" s="2">
        <v>32.6</v>
      </c>
      <c r="D178" s="15">
        <f t="shared" si="46"/>
        <v>32.6</v>
      </c>
      <c r="E178">
        <v>32</v>
      </c>
      <c r="F178" s="6">
        <v>4.2424299999999997</v>
      </c>
      <c r="G178" s="6">
        <v>1.3422620000000001</v>
      </c>
      <c r="H178" s="6">
        <f t="shared" si="37"/>
        <v>5.5846919999999995</v>
      </c>
      <c r="I178" s="6">
        <f t="shared" si="38"/>
        <v>0.60000000000000142</v>
      </c>
      <c r="J178" s="6">
        <f t="shared" si="39"/>
        <v>0</v>
      </c>
      <c r="K178" s="3">
        <f t="shared" si="47"/>
        <v>0</v>
      </c>
      <c r="L178" s="6">
        <f t="shared" si="40"/>
        <v>4.9846919999999981</v>
      </c>
      <c r="M178" s="6">
        <f t="shared" si="48"/>
        <v>182.88939543714289</v>
      </c>
      <c r="N178" s="6">
        <f t="shared" si="49"/>
        <v>0</v>
      </c>
      <c r="O178" s="2">
        <f t="shared" si="41"/>
        <v>0</v>
      </c>
      <c r="P178" s="2">
        <f t="shared" si="50"/>
        <v>32</v>
      </c>
      <c r="Q178" s="2">
        <f t="shared" si="42"/>
        <v>0.60000000000000142</v>
      </c>
      <c r="R178" s="2">
        <f t="shared" si="51"/>
        <v>0.60000000000000142</v>
      </c>
      <c r="S178" s="2">
        <f t="shared" si="43"/>
        <v>0</v>
      </c>
      <c r="T178" s="2">
        <f t="shared" si="54"/>
        <v>4.9846919999999955</v>
      </c>
      <c r="U178" s="2">
        <f t="shared" si="44"/>
        <v>0</v>
      </c>
      <c r="V178" t="str">
        <f t="shared" si="52"/>
        <v>N</v>
      </c>
      <c r="W178" s="2">
        <f t="shared" si="53"/>
        <v>0</v>
      </c>
      <c r="X178" s="2">
        <f t="shared" si="45"/>
        <v>0</v>
      </c>
      <c r="Y178" s="2"/>
    </row>
    <row r="179" spans="1:25" x14ac:dyDescent="0.2">
      <c r="A179">
        <v>8</v>
      </c>
      <c r="B179" s="1">
        <v>42743.333333332906</v>
      </c>
      <c r="C179">
        <v>35.1</v>
      </c>
      <c r="D179" s="15">
        <f t="shared" si="46"/>
        <v>35.1</v>
      </c>
      <c r="E179">
        <v>32</v>
      </c>
      <c r="F179" s="6">
        <v>5.1180300000000001</v>
      </c>
      <c r="G179" s="6">
        <v>3.973935</v>
      </c>
      <c r="H179" s="6">
        <f t="shared" si="37"/>
        <v>9.0919650000000001</v>
      </c>
      <c r="I179" s="6">
        <f t="shared" si="38"/>
        <v>3.1000000000000014</v>
      </c>
      <c r="J179" s="6">
        <f t="shared" si="39"/>
        <v>0</v>
      </c>
      <c r="K179" s="3">
        <f t="shared" si="47"/>
        <v>0</v>
      </c>
      <c r="L179" s="6">
        <f t="shared" si="40"/>
        <v>5.9919649999999987</v>
      </c>
      <c r="M179" s="6">
        <f t="shared" si="48"/>
        <v>188.88136043714289</v>
      </c>
      <c r="N179" s="6">
        <f t="shared" si="49"/>
        <v>0</v>
      </c>
      <c r="O179" s="2">
        <f t="shared" si="41"/>
        <v>0</v>
      </c>
      <c r="P179" s="2">
        <f t="shared" si="50"/>
        <v>32</v>
      </c>
      <c r="Q179" s="2">
        <f t="shared" si="42"/>
        <v>3.1000000000000014</v>
      </c>
      <c r="R179" s="2">
        <f t="shared" si="51"/>
        <v>3.1000000000000014</v>
      </c>
      <c r="S179" s="2">
        <f t="shared" si="43"/>
        <v>0</v>
      </c>
      <c r="T179" s="2">
        <f t="shared" si="54"/>
        <v>5.9919649999999933</v>
      </c>
      <c r="U179" s="2">
        <f t="shared" si="44"/>
        <v>0</v>
      </c>
      <c r="V179" t="str">
        <f t="shared" si="52"/>
        <v>Y</v>
      </c>
      <c r="W179" s="2">
        <f t="shared" si="53"/>
        <v>0</v>
      </c>
      <c r="X179" s="2">
        <f t="shared" si="45"/>
        <v>0</v>
      </c>
      <c r="Y179" s="2"/>
    </row>
    <row r="180" spans="1:25" x14ac:dyDescent="0.2">
      <c r="A180">
        <v>9</v>
      </c>
      <c r="B180" s="1">
        <v>42743.374999999571</v>
      </c>
      <c r="C180">
        <v>37</v>
      </c>
      <c r="D180" s="15">
        <f t="shared" si="46"/>
        <v>37</v>
      </c>
      <c r="E180">
        <v>32</v>
      </c>
      <c r="F180" s="6">
        <v>6.7633299999999998</v>
      </c>
      <c r="G180" s="6">
        <v>31.811780000000002</v>
      </c>
      <c r="H180" s="6">
        <f t="shared" si="37"/>
        <v>38.575110000000002</v>
      </c>
      <c r="I180" s="6">
        <f t="shared" si="38"/>
        <v>5</v>
      </c>
      <c r="J180" s="6">
        <f t="shared" si="39"/>
        <v>0</v>
      </c>
      <c r="K180" s="3">
        <f t="shared" si="47"/>
        <v>0</v>
      </c>
      <c r="L180" s="6">
        <f t="shared" si="40"/>
        <v>33.575110000000002</v>
      </c>
      <c r="M180" s="6">
        <f t="shared" si="48"/>
        <v>220</v>
      </c>
      <c r="N180" s="6">
        <f t="shared" si="49"/>
        <v>2.4564704371428832</v>
      </c>
      <c r="O180" s="2">
        <f t="shared" si="41"/>
        <v>-2.4564704371428832</v>
      </c>
      <c r="P180" s="2">
        <f t="shared" si="50"/>
        <v>29.543529562857117</v>
      </c>
      <c r="Q180" s="2">
        <f t="shared" si="42"/>
        <v>7.4564704371428832</v>
      </c>
      <c r="R180" s="2">
        <f t="shared" si="51"/>
        <v>7.4564704371428832</v>
      </c>
      <c r="S180" s="2">
        <f t="shared" si="43"/>
        <v>0</v>
      </c>
      <c r="T180" s="2">
        <f t="shared" si="54"/>
        <v>31.118639562857112</v>
      </c>
      <c r="U180" s="2">
        <f t="shared" si="44"/>
        <v>0</v>
      </c>
      <c r="V180" t="str">
        <f t="shared" si="52"/>
        <v>Y</v>
      </c>
      <c r="W180" s="2">
        <f t="shared" si="53"/>
        <v>0</v>
      </c>
      <c r="X180" s="2">
        <f t="shared" si="45"/>
        <v>0</v>
      </c>
      <c r="Y180" s="2"/>
    </row>
    <row r="181" spans="1:25" x14ac:dyDescent="0.2">
      <c r="A181">
        <v>10</v>
      </c>
      <c r="B181" s="1">
        <v>42743.416666666235</v>
      </c>
      <c r="C181">
        <v>39.299999999999997</v>
      </c>
      <c r="D181" s="15">
        <f t="shared" si="46"/>
        <v>39.299999999999997</v>
      </c>
      <c r="E181">
        <v>32</v>
      </c>
      <c r="F181" s="6">
        <v>9.3889700000000005</v>
      </c>
      <c r="G181" s="6">
        <v>17.332809999999998</v>
      </c>
      <c r="H181" s="6">
        <f t="shared" si="37"/>
        <v>26.721779999999999</v>
      </c>
      <c r="I181" s="6">
        <f t="shared" si="38"/>
        <v>7.2999999999999972</v>
      </c>
      <c r="J181" s="6">
        <f t="shared" si="39"/>
        <v>0</v>
      </c>
      <c r="K181" s="3">
        <f t="shared" si="47"/>
        <v>0</v>
      </c>
      <c r="L181" s="6">
        <f t="shared" si="40"/>
        <v>19.421780000000002</v>
      </c>
      <c r="M181" s="6">
        <f t="shared" si="48"/>
        <v>220</v>
      </c>
      <c r="N181" s="6">
        <f t="shared" si="49"/>
        <v>19.421780000000012</v>
      </c>
      <c r="O181" s="2">
        <f t="shared" si="41"/>
        <v>-19.421780000000012</v>
      </c>
      <c r="P181" s="2">
        <f t="shared" si="50"/>
        <v>12.578219999999988</v>
      </c>
      <c r="Q181" s="2">
        <f t="shared" si="42"/>
        <v>26.72178000000001</v>
      </c>
      <c r="R181" s="2">
        <f t="shared" si="51"/>
        <v>26.72178000000001</v>
      </c>
      <c r="S181" s="2">
        <f t="shared" si="43"/>
        <v>0</v>
      </c>
      <c r="T181" s="2">
        <f t="shared" si="54"/>
        <v>0</v>
      </c>
      <c r="U181" s="2">
        <f t="shared" si="44"/>
        <v>0</v>
      </c>
      <c r="V181" t="str">
        <f t="shared" si="52"/>
        <v>Y</v>
      </c>
      <c r="W181" s="2">
        <f t="shared" si="53"/>
        <v>0</v>
      </c>
      <c r="X181" s="2">
        <f t="shared" si="45"/>
        <v>0</v>
      </c>
      <c r="Y181" s="2"/>
    </row>
    <row r="182" spans="1:25" x14ac:dyDescent="0.2">
      <c r="A182">
        <v>11</v>
      </c>
      <c r="B182" s="1">
        <v>42743.458333332899</v>
      </c>
      <c r="C182">
        <v>39.5</v>
      </c>
      <c r="D182" s="15">
        <f t="shared" si="46"/>
        <v>39.5</v>
      </c>
      <c r="E182">
        <v>32</v>
      </c>
      <c r="F182" s="6">
        <v>11.3405</v>
      </c>
      <c r="G182" s="6">
        <v>45.429600000000001</v>
      </c>
      <c r="H182" s="6">
        <f t="shared" si="37"/>
        <v>56.770099999999999</v>
      </c>
      <c r="I182" s="6">
        <f t="shared" si="38"/>
        <v>7.5</v>
      </c>
      <c r="J182" s="6">
        <f t="shared" si="39"/>
        <v>0</v>
      </c>
      <c r="K182" s="3">
        <f t="shared" si="47"/>
        <v>0</v>
      </c>
      <c r="L182" s="6">
        <f t="shared" si="40"/>
        <v>49.270099999999999</v>
      </c>
      <c r="M182" s="6">
        <f t="shared" si="48"/>
        <v>220</v>
      </c>
      <c r="N182" s="6">
        <f t="shared" si="49"/>
        <v>49.270100000000014</v>
      </c>
      <c r="O182" s="2">
        <f t="shared" si="41"/>
        <v>-32</v>
      </c>
      <c r="P182" s="2">
        <f t="shared" si="50"/>
        <v>0</v>
      </c>
      <c r="Q182" s="2">
        <f t="shared" si="42"/>
        <v>39.5</v>
      </c>
      <c r="R182" s="2">
        <f t="shared" si="51"/>
        <v>39.5</v>
      </c>
      <c r="S182" s="2">
        <f t="shared" si="43"/>
        <v>0</v>
      </c>
      <c r="T182" s="2">
        <f t="shared" si="54"/>
        <v>0</v>
      </c>
      <c r="U182" s="2">
        <f t="shared" si="44"/>
        <v>17.270100000000014</v>
      </c>
      <c r="V182" t="str">
        <f t="shared" si="52"/>
        <v>Y</v>
      </c>
      <c r="W182" s="2">
        <f t="shared" si="53"/>
        <v>17.270100000000014</v>
      </c>
      <c r="X182" s="2">
        <f t="shared" si="45"/>
        <v>0</v>
      </c>
      <c r="Y182" s="2"/>
    </row>
    <row r="183" spans="1:25" x14ac:dyDescent="0.2">
      <c r="A183">
        <v>12</v>
      </c>
      <c r="B183" s="1">
        <v>42743.499999999563</v>
      </c>
      <c r="C183">
        <v>41.2</v>
      </c>
      <c r="D183" s="15">
        <f t="shared" si="46"/>
        <v>41.2</v>
      </c>
      <c r="E183">
        <v>32</v>
      </c>
      <c r="F183" s="6">
        <v>11.793100000000001</v>
      </c>
      <c r="G183" s="6">
        <v>17.108930000000001</v>
      </c>
      <c r="H183" s="6">
        <f t="shared" si="37"/>
        <v>28.902030000000003</v>
      </c>
      <c r="I183" s="6">
        <f t="shared" si="38"/>
        <v>9.2000000000000028</v>
      </c>
      <c r="J183" s="6">
        <f t="shared" si="39"/>
        <v>0</v>
      </c>
      <c r="K183" s="3">
        <f t="shared" si="47"/>
        <v>0</v>
      </c>
      <c r="L183" s="6">
        <f t="shared" si="40"/>
        <v>19.702030000000001</v>
      </c>
      <c r="M183" s="6">
        <f t="shared" si="48"/>
        <v>220</v>
      </c>
      <c r="N183" s="6">
        <f t="shared" si="49"/>
        <v>19.702030000000008</v>
      </c>
      <c r="O183" s="2">
        <f t="shared" si="41"/>
        <v>-19.702030000000008</v>
      </c>
      <c r="P183" s="2">
        <f t="shared" si="50"/>
        <v>12.297969999999992</v>
      </c>
      <c r="Q183" s="2">
        <f t="shared" si="42"/>
        <v>28.902030000000011</v>
      </c>
      <c r="R183" s="2">
        <f t="shared" si="51"/>
        <v>28.902030000000011</v>
      </c>
      <c r="S183" s="2">
        <f t="shared" si="43"/>
        <v>0</v>
      </c>
      <c r="T183" s="2">
        <f t="shared" si="54"/>
        <v>0</v>
      </c>
      <c r="U183" s="2">
        <f t="shared" si="44"/>
        <v>0</v>
      </c>
      <c r="V183" t="str">
        <f t="shared" si="52"/>
        <v>Y</v>
      </c>
      <c r="W183" s="2">
        <f t="shared" si="53"/>
        <v>0</v>
      </c>
      <c r="X183" s="2">
        <f t="shared" si="45"/>
        <v>0</v>
      </c>
      <c r="Y183" s="2"/>
    </row>
    <row r="184" spans="1:25" x14ac:dyDescent="0.2">
      <c r="A184">
        <v>13</v>
      </c>
      <c r="B184" s="1">
        <v>42743.541666666228</v>
      </c>
      <c r="C184">
        <v>41</v>
      </c>
      <c r="D184" s="15">
        <f t="shared" si="46"/>
        <v>41</v>
      </c>
      <c r="E184">
        <v>32</v>
      </c>
      <c r="F184" s="6">
        <v>9.2452100000000002</v>
      </c>
      <c r="G184" s="6">
        <v>30.015939999999997</v>
      </c>
      <c r="H184" s="6">
        <f t="shared" si="37"/>
        <v>39.261150000000001</v>
      </c>
      <c r="I184" s="6">
        <f t="shared" si="38"/>
        <v>9</v>
      </c>
      <c r="J184" s="6">
        <f t="shared" si="39"/>
        <v>0</v>
      </c>
      <c r="K184" s="3">
        <f t="shared" si="47"/>
        <v>0</v>
      </c>
      <c r="L184" s="6">
        <f t="shared" si="40"/>
        <v>30.261150000000001</v>
      </c>
      <c r="M184" s="6">
        <f t="shared" si="48"/>
        <v>220</v>
      </c>
      <c r="N184" s="6">
        <f t="shared" si="49"/>
        <v>30.261149999999986</v>
      </c>
      <c r="O184" s="2">
        <f t="shared" si="41"/>
        <v>-30.261149999999986</v>
      </c>
      <c r="P184" s="2">
        <f t="shared" si="50"/>
        <v>1.7388500000000136</v>
      </c>
      <c r="Q184" s="2">
        <f t="shared" si="42"/>
        <v>39.261149999999986</v>
      </c>
      <c r="R184" s="2">
        <f t="shared" si="51"/>
        <v>39.261149999999986</v>
      </c>
      <c r="S184" s="2">
        <f t="shared" si="43"/>
        <v>0</v>
      </c>
      <c r="T184" s="2">
        <f t="shared" si="54"/>
        <v>0</v>
      </c>
      <c r="U184" s="2">
        <f t="shared" si="44"/>
        <v>0</v>
      </c>
      <c r="V184" t="str">
        <f t="shared" si="52"/>
        <v>Y</v>
      </c>
      <c r="W184" s="2">
        <f t="shared" si="53"/>
        <v>0</v>
      </c>
      <c r="X184" s="2">
        <f t="shared" si="45"/>
        <v>0</v>
      </c>
      <c r="Y184" s="2"/>
    </row>
    <row r="185" spans="1:25" x14ac:dyDescent="0.2">
      <c r="A185">
        <v>14</v>
      </c>
      <c r="B185" s="1">
        <v>42743.583333332892</v>
      </c>
      <c r="C185">
        <v>40.799999999999997</v>
      </c>
      <c r="D185" s="15">
        <f t="shared" si="46"/>
        <v>40.799999999999997</v>
      </c>
      <c r="E185">
        <v>32</v>
      </c>
      <c r="F185" s="6">
        <v>9.9770800000000008</v>
      </c>
      <c r="G185" s="6">
        <v>39.771349999999998</v>
      </c>
      <c r="H185" s="6">
        <f t="shared" si="37"/>
        <v>49.748429999999999</v>
      </c>
      <c r="I185" s="6">
        <f t="shared" si="38"/>
        <v>8.7999999999999972</v>
      </c>
      <c r="J185" s="6">
        <f t="shared" si="39"/>
        <v>0</v>
      </c>
      <c r="K185" s="3">
        <f t="shared" si="47"/>
        <v>0</v>
      </c>
      <c r="L185" s="6">
        <f t="shared" si="40"/>
        <v>40.948430000000002</v>
      </c>
      <c r="M185" s="6">
        <f t="shared" si="48"/>
        <v>220</v>
      </c>
      <c r="N185" s="6">
        <f t="shared" si="49"/>
        <v>40.94843000000003</v>
      </c>
      <c r="O185" s="2">
        <f t="shared" si="41"/>
        <v>-32</v>
      </c>
      <c r="P185" s="2">
        <f t="shared" si="50"/>
        <v>0</v>
      </c>
      <c r="Q185" s="2">
        <f t="shared" si="42"/>
        <v>40.799999999999997</v>
      </c>
      <c r="R185" s="2">
        <f t="shared" si="51"/>
        <v>40.799999999999997</v>
      </c>
      <c r="S185" s="2">
        <f t="shared" si="43"/>
        <v>0</v>
      </c>
      <c r="T185" s="2">
        <f t="shared" si="54"/>
        <v>0</v>
      </c>
      <c r="U185" s="2">
        <f t="shared" si="44"/>
        <v>8.9484300000000303</v>
      </c>
      <c r="V185" t="str">
        <f t="shared" si="52"/>
        <v>Y</v>
      </c>
      <c r="W185" s="2">
        <f t="shared" si="53"/>
        <v>8.9484300000000303</v>
      </c>
      <c r="X185" s="2">
        <f t="shared" si="45"/>
        <v>0</v>
      </c>
      <c r="Y185" s="2"/>
    </row>
    <row r="186" spans="1:25" x14ac:dyDescent="0.2">
      <c r="A186">
        <v>15</v>
      </c>
      <c r="B186" s="1">
        <v>42743.624999999556</v>
      </c>
      <c r="C186">
        <v>41.2</v>
      </c>
      <c r="D186" s="15">
        <f t="shared" si="46"/>
        <v>41.2</v>
      </c>
      <c r="E186">
        <v>32</v>
      </c>
      <c r="F186" s="6">
        <v>9.23874</v>
      </c>
      <c r="G186" s="6">
        <v>17.146232000000001</v>
      </c>
      <c r="H186" s="6">
        <f t="shared" si="37"/>
        <v>26.384972000000001</v>
      </c>
      <c r="I186" s="6">
        <f t="shared" si="38"/>
        <v>9.2000000000000028</v>
      </c>
      <c r="J186" s="6">
        <f t="shared" si="39"/>
        <v>0</v>
      </c>
      <c r="K186" s="3">
        <f t="shared" si="47"/>
        <v>0</v>
      </c>
      <c r="L186" s="6">
        <f t="shared" si="40"/>
        <v>17.184971999999998</v>
      </c>
      <c r="M186" s="6">
        <f t="shared" si="48"/>
        <v>220</v>
      </c>
      <c r="N186" s="6">
        <f t="shared" si="49"/>
        <v>17.184971999999988</v>
      </c>
      <c r="O186" s="2">
        <f t="shared" si="41"/>
        <v>-17.184971999999988</v>
      </c>
      <c r="P186" s="2">
        <f t="shared" si="50"/>
        <v>14.815028000000012</v>
      </c>
      <c r="Q186" s="2">
        <f t="shared" si="42"/>
        <v>26.384971999999991</v>
      </c>
      <c r="R186" s="2">
        <f t="shared" si="51"/>
        <v>26.384971999999991</v>
      </c>
      <c r="S186" s="2">
        <f t="shared" si="43"/>
        <v>0</v>
      </c>
      <c r="T186" s="2">
        <f t="shared" si="54"/>
        <v>0</v>
      </c>
      <c r="U186" s="2">
        <f t="shared" si="44"/>
        <v>0</v>
      </c>
      <c r="V186" t="str">
        <f t="shared" si="52"/>
        <v>Y</v>
      </c>
      <c r="W186" s="2">
        <f t="shared" si="53"/>
        <v>0</v>
      </c>
      <c r="X186" s="2">
        <f t="shared" si="45"/>
        <v>0</v>
      </c>
      <c r="Y186" s="2"/>
    </row>
    <row r="187" spans="1:25" x14ac:dyDescent="0.2">
      <c r="A187">
        <v>16</v>
      </c>
      <c r="B187" s="1">
        <v>42743.66666666622</v>
      </c>
      <c r="C187">
        <v>41</v>
      </c>
      <c r="D187" s="15">
        <f t="shared" si="46"/>
        <v>41</v>
      </c>
      <c r="E187">
        <v>32</v>
      </c>
      <c r="F187" s="6">
        <v>6.2478400000000001</v>
      </c>
      <c r="G187" s="6">
        <v>17.84121</v>
      </c>
      <c r="H187" s="6">
        <f t="shared" si="37"/>
        <v>24.08905</v>
      </c>
      <c r="I187" s="6">
        <f t="shared" si="38"/>
        <v>9</v>
      </c>
      <c r="J187" s="6">
        <f t="shared" si="39"/>
        <v>0</v>
      </c>
      <c r="K187" s="3">
        <f t="shared" si="47"/>
        <v>0</v>
      </c>
      <c r="L187" s="6">
        <f t="shared" si="40"/>
        <v>15.08905</v>
      </c>
      <c r="M187" s="6">
        <f t="shared" si="48"/>
        <v>220</v>
      </c>
      <c r="N187" s="6">
        <f t="shared" si="49"/>
        <v>15.089049999999986</v>
      </c>
      <c r="O187" s="2">
        <f t="shared" si="41"/>
        <v>-15.089049999999986</v>
      </c>
      <c r="P187" s="2">
        <f t="shared" si="50"/>
        <v>16.910950000000014</v>
      </c>
      <c r="Q187" s="2">
        <f t="shared" si="42"/>
        <v>24.089049999999986</v>
      </c>
      <c r="R187" s="2">
        <f t="shared" si="51"/>
        <v>24.089049999999986</v>
      </c>
      <c r="S187" s="2">
        <f t="shared" si="43"/>
        <v>0</v>
      </c>
      <c r="T187" s="2">
        <f t="shared" si="54"/>
        <v>0</v>
      </c>
      <c r="U187" s="2">
        <f t="shared" si="44"/>
        <v>0</v>
      </c>
      <c r="V187" t="str">
        <f t="shared" si="52"/>
        <v>Y</v>
      </c>
      <c r="W187" s="2">
        <f t="shared" si="53"/>
        <v>0</v>
      </c>
      <c r="X187" s="2">
        <f t="shared" si="45"/>
        <v>0</v>
      </c>
      <c r="Y187" s="2"/>
    </row>
    <row r="188" spans="1:25" x14ac:dyDescent="0.2">
      <c r="A188">
        <v>17</v>
      </c>
      <c r="B188" s="1">
        <v>42743.708333332885</v>
      </c>
      <c r="C188">
        <v>42.5</v>
      </c>
      <c r="D188" s="15">
        <f t="shared" si="46"/>
        <v>42.5</v>
      </c>
      <c r="E188">
        <v>32</v>
      </c>
      <c r="F188" s="6">
        <v>6.0581199999999997</v>
      </c>
      <c r="G188" s="6">
        <v>3.6576039999999996</v>
      </c>
      <c r="H188" s="6">
        <f t="shared" si="37"/>
        <v>9.7157239999999998</v>
      </c>
      <c r="I188" s="6">
        <f t="shared" si="38"/>
        <v>10.5</v>
      </c>
      <c r="J188" s="6">
        <f t="shared" si="39"/>
        <v>0.7842760000000002</v>
      </c>
      <c r="K188" s="3">
        <f t="shared" si="47"/>
        <v>0.89631542857142676</v>
      </c>
      <c r="L188" s="6">
        <f t="shared" si="40"/>
        <v>0</v>
      </c>
      <c r="M188" s="6">
        <f t="shared" si="48"/>
        <v>219.10368457142857</v>
      </c>
      <c r="N188" s="6">
        <f t="shared" si="49"/>
        <v>0.11203942857142124</v>
      </c>
      <c r="O188" s="2">
        <f t="shared" si="41"/>
        <v>-0.11203942857142124</v>
      </c>
      <c r="P188" s="2">
        <f t="shared" si="50"/>
        <v>31.887960571428579</v>
      </c>
      <c r="Q188" s="2">
        <f t="shared" si="42"/>
        <v>10.612039428571421</v>
      </c>
      <c r="R188" s="2">
        <f t="shared" si="51"/>
        <v>9.7157239999999998</v>
      </c>
      <c r="S188" s="2">
        <f t="shared" si="43"/>
        <v>0.89631542857142144</v>
      </c>
      <c r="T188" s="2">
        <f t="shared" si="54"/>
        <v>0</v>
      </c>
      <c r="U188" s="2">
        <f t="shared" si="44"/>
        <v>0</v>
      </c>
      <c r="V188" t="str">
        <f t="shared" si="52"/>
        <v>N</v>
      </c>
      <c r="W188" s="2">
        <f t="shared" si="53"/>
        <v>0</v>
      </c>
      <c r="X188" s="2">
        <f t="shared" si="45"/>
        <v>0</v>
      </c>
      <c r="Y188" s="2"/>
    </row>
    <row r="189" spans="1:25" x14ac:dyDescent="0.2">
      <c r="A189">
        <v>18</v>
      </c>
      <c r="B189" s="1">
        <v>42743.749999999549</v>
      </c>
      <c r="C189">
        <v>43.3</v>
      </c>
      <c r="D189" s="15">
        <f t="shared" si="46"/>
        <v>43.3</v>
      </c>
      <c r="E189">
        <v>32</v>
      </c>
      <c r="F189" s="6">
        <v>8.0027799999999996</v>
      </c>
      <c r="G189" s="6">
        <v>-1.5167529999999999E-2</v>
      </c>
      <c r="H189" s="6">
        <f t="shared" si="37"/>
        <v>7.9876124699999993</v>
      </c>
      <c r="I189" s="6">
        <f t="shared" si="38"/>
        <v>11.299999999999997</v>
      </c>
      <c r="J189" s="6">
        <f t="shared" si="39"/>
        <v>3.3123875299999979</v>
      </c>
      <c r="K189" s="3">
        <f t="shared" si="47"/>
        <v>3.7855857485714353</v>
      </c>
      <c r="L189" s="6">
        <f t="shared" si="40"/>
        <v>0</v>
      </c>
      <c r="M189" s="6">
        <f t="shared" si="48"/>
        <v>215.31809882285714</v>
      </c>
      <c r="N189" s="6">
        <f t="shared" si="49"/>
        <v>0.47319821857144007</v>
      </c>
      <c r="O189" s="2">
        <f t="shared" si="41"/>
        <v>-0.47319821857144007</v>
      </c>
      <c r="P189" s="2">
        <f t="shared" si="50"/>
        <v>31.52680178142856</v>
      </c>
      <c r="Q189" s="2">
        <f t="shared" si="42"/>
        <v>11.773198218571437</v>
      </c>
      <c r="R189" s="2">
        <f t="shared" si="51"/>
        <v>7.9876124699999993</v>
      </c>
      <c r="S189" s="2">
        <f t="shared" si="43"/>
        <v>3.7855857485714379</v>
      </c>
      <c r="T189" s="2">
        <f t="shared" si="54"/>
        <v>0</v>
      </c>
      <c r="U189" s="2">
        <f t="shared" si="44"/>
        <v>0</v>
      </c>
      <c r="V189" t="str">
        <f t="shared" si="52"/>
        <v>N</v>
      </c>
      <c r="W189" s="2">
        <f t="shared" si="53"/>
        <v>0</v>
      </c>
      <c r="X189" s="2">
        <f t="shared" si="45"/>
        <v>0</v>
      </c>
      <c r="Y189" s="2"/>
    </row>
    <row r="190" spans="1:25" x14ac:dyDescent="0.2">
      <c r="A190">
        <v>19</v>
      </c>
      <c r="B190" s="1">
        <v>42743.791666666213</v>
      </c>
      <c r="C190">
        <v>45.6</v>
      </c>
      <c r="D190" s="15">
        <f t="shared" si="46"/>
        <v>45.6</v>
      </c>
      <c r="E190">
        <v>32</v>
      </c>
      <c r="F190" s="6">
        <v>6.14168</v>
      </c>
      <c r="G190" s="6">
        <v>-1.5167529999999999E-2</v>
      </c>
      <c r="H190" s="6">
        <f t="shared" si="37"/>
        <v>6.1265124699999998</v>
      </c>
      <c r="I190" s="6">
        <f t="shared" si="38"/>
        <v>13.600000000000001</v>
      </c>
      <c r="J190" s="6">
        <f t="shared" si="39"/>
        <v>7.4734875300000017</v>
      </c>
      <c r="K190" s="3">
        <f t="shared" si="47"/>
        <v>8.5411286057142775</v>
      </c>
      <c r="L190" s="6">
        <f t="shared" si="40"/>
        <v>0</v>
      </c>
      <c r="M190" s="6">
        <f t="shared" si="48"/>
        <v>206.77697021714286</v>
      </c>
      <c r="N190" s="6">
        <f t="shared" si="49"/>
        <v>1.0676410757142776</v>
      </c>
      <c r="O190" s="2">
        <f t="shared" si="41"/>
        <v>-1.0676410757142776</v>
      </c>
      <c r="P190" s="2">
        <f t="shared" si="50"/>
        <v>30.932358924285722</v>
      </c>
      <c r="Q190" s="2">
        <f t="shared" si="42"/>
        <v>14.667641075714279</v>
      </c>
      <c r="R190" s="2">
        <f t="shared" si="51"/>
        <v>6.1265124699999998</v>
      </c>
      <c r="S190" s="2">
        <f t="shared" si="43"/>
        <v>8.5411286057142792</v>
      </c>
      <c r="T190" s="2">
        <f t="shared" si="54"/>
        <v>0</v>
      </c>
      <c r="U190" s="2">
        <f t="shared" si="44"/>
        <v>0</v>
      </c>
      <c r="V190" t="str">
        <f t="shared" si="52"/>
        <v>N</v>
      </c>
      <c r="W190" s="2">
        <f t="shared" si="53"/>
        <v>0</v>
      </c>
      <c r="X190" s="2">
        <f t="shared" si="45"/>
        <v>0</v>
      </c>
      <c r="Y190" s="2"/>
    </row>
    <row r="191" spans="1:25" x14ac:dyDescent="0.2">
      <c r="A191">
        <v>20</v>
      </c>
      <c r="B191" s="1">
        <v>42743.833333332877</v>
      </c>
      <c r="C191">
        <v>46.7</v>
      </c>
      <c r="D191" s="15">
        <f t="shared" si="46"/>
        <v>46.7</v>
      </c>
      <c r="E191">
        <v>32</v>
      </c>
      <c r="F191" s="6">
        <v>5.4037600000000001</v>
      </c>
      <c r="G191" s="6">
        <v>-1.5167529999999999E-2</v>
      </c>
      <c r="H191" s="6">
        <f t="shared" si="37"/>
        <v>5.3885924699999999</v>
      </c>
      <c r="I191" s="6">
        <f t="shared" si="38"/>
        <v>14.700000000000003</v>
      </c>
      <c r="J191" s="6">
        <f t="shared" si="39"/>
        <v>9.3114075300000039</v>
      </c>
      <c r="K191" s="3">
        <f t="shared" si="47"/>
        <v>10.641608605714282</v>
      </c>
      <c r="L191" s="6">
        <f t="shared" si="40"/>
        <v>0</v>
      </c>
      <c r="M191" s="6">
        <f t="shared" si="48"/>
        <v>196.13536161142858</v>
      </c>
      <c r="N191" s="6">
        <f t="shared" si="49"/>
        <v>1.3302010757142853</v>
      </c>
      <c r="O191" s="2">
        <f t="shared" si="41"/>
        <v>-1.3302010757142853</v>
      </c>
      <c r="P191" s="2">
        <f t="shared" si="50"/>
        <v>30.669798924285715</v>
      </c>
      <c r="Q191" s="2">
        <f t="shared" si="42"/>
        <v>16.030201075714288</v>
      </c>
      <c r="R191" s="2">
        <f t="shared" si="51"/>
        <v>5.3885924699999999</v>
      </c>
      <c r="S191" s="2">
        <f t="shared" si="43"/>
        <v>10.641608605714289</v>
      </c>
      <c r="T191" s="2">
        <f t="shared" si="54"/>
        <v>0</v>
      </c>
      <c r="U191" s="2">
        <f t="shared" si="44"/>
        <v>0</v>
      </c>
      <c r="V191" t="str">
        <f t="shared" si="52"/>
        <v>N</v>
      </c>
      <c r="W191" s="2">
        <f t="shared" si="53"/>
        <v>0</v>
      </c>
      <c r="X191" s="2">
        <f t="shared" si="45"/>
        <v>0</v>
      </c>
      <c r="Y191" s="2"/>
    </row>
    <row r="192" spans="1:25" x14ac:dyDescent="0.2">
      <c r="A192">
        <v>21</v>
      </c>
      <c r="B192" s="1">
        <v>42743.874999999542</v>
      </c>
      <c r="C192">
        <v>44.5</v>
      </c>
      <c r="D192" s="15">
        <f t="shared" si="46"/>
        <v>44.5</v>
      </c>
      <c r="E192">
        <v>32</v>
      </c>
      <c r="F192" s="6">
        <v>4.0208399999999997</v>
      </c>
      <c r="G192" s="6">
        <v>-1.5167529999999999E-2</v>
      </c>
      <c r="H192" s="6">
        <f t="shared" si="37"/>
        <v>4.0056724699999995</v>
      </c>
      <c r="I192" s="6">
        <f t="shared" si="38"/>
        <v>12.5</v>
      </c>
      <c r="J192" s="6">
        <f t="shared" si="39"/>
        <v>8.4943275299999996</v>
      </c>
      <c r="K192" s="3">
        <f t="shared" si="47"/>
        <v>9.707802891428571</v>
      </c>
      <c r="L192" s="6">
        <f t="shared" si="40"/>
        <v>0</v>
      </c>
      <c r="M192" s="6">
        <f t="shared" si="48"/>
        <v>186.42755872000001</v>
      </c>
      <c r="N192" s="6">
        <f t="shared" si="49"/>
        <v>1.2134753614285785</v>
      </c>
      <c r="O192" s="2">
        <f t="shared" si="41"/>
        <v>-1.2134753614285785</v>
      </c>
      <c r="P192" s="2">
        <f t="shared" si="50"/>
        <v>30.786524638571422</v>
      </c>
      <c r="Q192" s="2">
        <f t="shared" si="42"/>
        <v>13.713475361428578</v>
      </c>
      <c r="R192" s="2">
        <f t="shared" si="51"/>
        <v>4.0056724699999995</v>
      </c>
      <c r="S192" s="2">
        <f t="shared" si="43"/>
        <v>9.7078028914285781</v>
      </c>
      <c r="T192" s="2">
        <f t="shared" si="54"/>
        <v>0</v>
      </c>
      <c r="U192" s="2">
        <f t="shared" si="44"/>
        <v>0</v>
      </c>
      <c r="V192" t="str">
        <f t="shared" si="52"/>
        <v>N</v>
      </c>
      <c r="W192" s="2">
        <f t="shared" si="53"/>
        <v>0</v>
      </c>
      <c r="X192" s="2">
        <f t="shared" si="45"/>
        <v>0</v>
      </c>
      <c r="Y192" s="2"/>
    </row>
    <row r="193" spans="1:25" x14ac:dyDescent="0.2">
      <c r="A193">
        <v>22</v>
      </c>
      <c r="B193" s="1">
        <v>42743.916666666206</v>
      </c>
      <c r="C193">
        <v>42.4</v>
      </c>
      <c r="D193" s="15">
        <f t="shared" si="46"/>
        <v>42.4</v>
      </c>
      <c r="E193">
        <v>32</v>
      </c>
      <c r="F193" s="6">
        <v>3.0919500000000002</v>
      </c>
      <c r="G193" s="6">
        <v>-1.5167529999999999E-2</v>
      </c>
      <c r="H193" s="6">
        <f t="shared" si="37"/>
        <v>3.0767824700000004</v>
      </c>
      <c r="I193" s="6">
        <f t="shared" si="38"/>
        <v>10.399999999999999</v>
      </c>
      <c r="J193" s="6">
        <f t="shared" si="39"/>
        <v>7.3232175299999982</v>
      </c>
      <c r="K193" s="3">
        <f t="shared" si="47"/>
        <v>8.369391462857152</v>
      </c>
      <c r="L193" s="6">
        <f t="shared" si="40"/>
        <v>0</v>
      </c>
      <c r="M193" s="6">
        <f t="shared" si="48"/>
        <v>178.05816725714286</v>
      </c>
      <c r="N193" s="6">
        <f t="shared" si="49"/>
        <v>1.0461739328571582</v>
      </c>
      <c r="O193" s="2">
        <f t="shared" si="41"/>
        <v>-1.0461739328571582</v>
      </c>
      <c r="P193" s="2">
        <f t="shared" si="50"/>
        <v>30.953826067142842</v>
      </c>
      <c r="Q193" s="2">
        <f t="shared" si="42"/>
        <v>11.446173932857157</v>
      </c>
      <c r="R193" s="2">
        <f t="shared" si="51"/>
        <v>3.0767824700000004</v>
      </c>
      <c r="S193" s="2">
        <f t="shared" si="43"/>
        <v>8.3693914628571555</v>
      </c>
      <c r="T193" s="2">
        <f t="shared" si="54"/>
        <v>0</v>
      </c>
      <c r="U193" s="2">
        <f t="shared" si="44"/>
        <v>0</v>
      </c>
      <c r="V193" t="str">
        <f t="shared" si="52"/>
        <v>N</v>
      </c>
      <c r="W193" s="2">
        <f t="shared" si="53"/>
        <v>0</v>
      </c>
      <c r="X193" s="2">
        <f t="shared" si="45"/>
        <v>0</v>
      </c>
      <c r="Y193" s="2"/>
    </row>
    <row r="194" spans="1:25" x14ac:dyDescent="0.2">
      <c r="A194">
        <v>23</v>
      </c>
      <c r="B194" s="1">
        <v>42743.95833333287</v>
      </c>
      <c r="C194">
        <v>40.6</v>
      </c>
      <c r="D194" s="15">
        <f t="shared" si="46"/>
        <v>40.6</v>
      </c>
      <c r="E194">
        <v>32</v>
      </c>
      <c r="F194" s="6">
        <v>3.8244500000000001</v>
      </c>
      <c r="G194" s="6">
        <v>-1.5167529999999999E-2</v>
      </c>
      <c r="H194" s="6">
        <f t="shared" si="37"/>
        <v>3.8092824700000003</v>
      </c>
      <c r="I194" s="6">
        <f t="shared" si="38"/>
        <v>8.6000000000000014</v>
      </c>
      <c r="J194" s="6">
        <f t="shared" si="39"/>
        <v>4.7907175300000011</v>
      </c>
      <c r="K194" s="3">
        <f t="shared" si="47"/>
        <v>5.4751057485714227</v>
      </c>
      <c r="L194" s="6">
        <f t="shared" si="40"/>
        <v>0</v>
      </c>
      <c r="M194" s="6">
        <f t="shared" si="48"/>
        <v>172.58306150857143</v>
      </c>
      <c r="N194" s="6">
        <f t="shared" si="49"/>
        <v>0.68438821857142784</v>
      </c>
      <c r="O194" s="2">
        <f t="shared" si="41"/>
        <v>-0.68438821857142784</v>
      </c>
      <c r="P194" s="2">
        <f t="shared" si="50"/>
        <v>31.315611781428572</v>
      </c>
      <c r="Q194" s="2">
        <f t="shared" si="42"/>
        <v>9.2843882185714293</v>
      </c>
      <c r="R194" s="2">
        <f t="shared" si="51"/>
        <v>3.8092824700000003</v>
      </c>
      <c r="S194" s="2">
        <f t="shared" si="43"/>
        <v>5.475105748571429</v>
      </c>
      <c r="T194" s="2">
        <f t="shared" si="54"/>
        <v>0</v>
      </c>
      <c r="U194" s="2">
        <f t="shared" si="44"/>
        <v>0</v>
      </c>
      <c r="V194" t="str">
        <f t="shared" si="52"/>
        <v>N</v>
      </c>
      <c r="W194" s="2">
        <f t="shared" si="53"/>
        <v>0</v>
      </c>
      <c r="X194" s="2">
        <f t="shared" si="45"/>
        <v>0</v>
      </c>
      <c r="Y194" s="2"/>
    </row>
    <row r="195" spans="1:25" x14ac:dyDescent="0.2">
      <c r="A195">
        <v>0</v>
      </c>
      <c r="B195" s="1">
        <v>42743.999999999534</v>
      </c>
      <c r="C195">
        <v>37.6</v>
      </c>
      <c r="D195" s="15">
        <f t="shared" si="46"/>
        <v>37.6</v>
      </c>
      <c r="E195">
        <v>32</v>
      </c>
      <c r="F195" s="6">
        <v>3.78877</v>
      </c>
      <c r="G195" s="6">
        <v>-1.5167529999999999E-2</v>
      </c>
      <c r="H195" s="6">
        <f t="shared" ref="H195:H258" si="55">(F195+G195)</f>
        <v>3.7736024700000002</v>
      </c>
      <c r="I195" s="6">
        <f t="shared" ref="I195:I258" si="56">IF((D195-E195)&gt;0,D195-E195,0)</f>
        <v>5.6000000000000014</v>
      </c>
      <c r="J195" s="6">
        <f t="shared" ref="J195:J258" si="57">IF((I195-H195)&gt;0, (I195-H195), (0))</f>
        <v>1.8263975300000013</v>
      </c>
      <c r="K195" s="3">
        <f t="shared" si="47"/>
        <v>2.0873114628571443</v>
      </c>
      <c r="L195" s="6">
        <f t="shared" ref="L195:L258" si="58">IF(J195=0, H195-I195,0)</f>
        <v>0</v>
      </c>
      <c r="M195" s="6">
        <f t="shared" si="48"/>
        <v>170.49575004571429</v>
      </c>
      <c r="N195" s="6">
        <f t="shared" si="49"/>
        <v>0.26091393285713593</v>
      </c>
      <c r="O195" s="2">
        <f t="shared" ref="O195:O258" si="59">IF((N195&lt;E195-$AA$7),-N195,$AA$7-E195)</f>
        <v>-0.26091393285713593</v>
      </c>
      <c r="P195" s="2">
        <f t="shared" si="50"/>
        <v>31.739086067142864</v>
      </c>
      <c r="Q195" s="2">
        <f t="shared" ref="Q195:Q258" si="60">D195-P195</f>
        <v>5.8609139328571374</v>
      </c>
      <c r="R195" s="2">
        <f t="shared" si="51"/>
        <v>3.7736024700000002</v>
      </c>
      <c r="S195" s="2">
        <f t="shared" ref="S195:S258" si="61">IF(Q195-R195&gt;0, Q195-R195, 0)</f>
        <v>2.0873114628571372</v>
      </c>
      <c r="T195" s="2">
        <f t="shared" si="54"/>
        <v>0</v>
      </c>
      <c r="U195" s="2">
        <f t="shared" ref="U195:U258" si="62">N195+O195</f>
        <v>0</v>
      </c>
      <c r="V195" t="str">
        <f t="shared" si="52"/>
        <v>N</v>
      </c>
      <c r="W195" s="2">
        <f t="shared" si="53"/>
        <v>0</v>
      </c>
      <c r="X195" s="2">
        <f t="shared" ref="X195:X258" si="63">D195- (P195+R195+S195)</f>
        <v>0</v>
      </c>
      <c r="Y195" s="2"/>
    </row>
    <row r="196" spans="1:25" x14ac:dyDescent="0.2">
      <c r="A196">
        <v>1</v>
      </c>
      <c r="B196" s="1">
        <v>42744.041666666199</v>
      </c>
      <c r="C196">
        <v>36.4</v>
      </c>
      <c r="D196" s="15">
        <f t="shared" ref="D196:D259" si="64">C196/$AA$4*$AA$5</f>
        <v>36.4</v>
      </c>
      <c r="E196">
        <v>32</v>
      </c>
      <c r="F196" s="6">
        <v>4.2537000000000003</v>
      </c>
      <c r="G196" s="6">
        <v>-1.5167529999999999E-2</v>
      </c>
      <c r="H196" s="6">
        <f t="shared" si="55"/>
        <v>4.23853247</v>
      </c>
      <c r="I196" s="6">
        <f t="shared" si="56"/>
        <v>4.3999999999999986</v>
      </c>
      <c r="J196" s="6">
        <f t="shared" si="57"/>
        <v>0.16146752999999858</v>
      </c>
      <c r="K196" s="3">
        <f t="shared" ref="K196:K259" si="65">IF((M195-M196)&gt;0,M195-M196,0)</f>
        <v>0.18453432000001158</v>
      </c>
      <c r="L196" s="6">
        <f t="shared" si="58"/>
        <v>0</v>
      </c>
      <c r="M196" s="6">
        <f t="shared" ref="M196:M259" si="66">IF( (M195-J196/$AA$11+L196)&gt;$AA$25, IF((M195-J196/$AA$11+L196)&lt;$AA$9,(M195-J196/$AA$11+L196),$AA$9), $AA$25)</f>
        <v>170.31121572571428</v>
      </c>
      <c r="N196" s="6">
        <f t="shared" ref="N196:N259" si="67">IF(((M195-J196+L196)-M196)&gt;0,((M195-J196+L196)-M196),0)</f>
        <v>2.3066790000001447E-2</v>
      </c>
      <c r="O196" s="2">
        <f t="shared" si="59"/>
        <v>-2.3066790000001447E-2</v>
      </c>
      <c r="P196" s="2">
        <f t="shared" ref="P196:P259" si="68">E196+O196</f>
        <v>31.976933209999999</v>
      </c>
      <c r="Q196" s="2">
        <f t="shared" si="60"/>
        <v>4.42306679</v>
      </c>
      <c r="R196" s="2">
        <f t="shared" ref="R196:R259" si="69">IF(Q196&gt;H196, H196, Q196)</f>
        <v>4.23853247</v>
      </c>
      <c r="S196" s="2">
        <f t="shared" si="61"/>
        <v>0.18453432000000003</v>
      </c>
      <c r="T196" s="2">
        <f t="shared" si="54"/>
        <v>0</v>
      </c>
      <c r="U196" s="2">
        <f t="shared" si="62"/>
        <v>0</v>
      </c>
      <c r="V196" t="str">
        <f t="shared" ref="V196:V259" si="70">IF(AND(A196&gt;7,A196&lt;17), "Y", "N")</f>
        <v>N</v>
      </c>
      <c r="W196" s="2">
        <f t="shared" ref="W196:W259" si="71">IF(V196="Y", U196, 0)</f>
        <v>0</v>
      </c>
      <c r="X196" s="2">
        <f t="shared" si="63"/>
        <v>0</v>
      </c>
      <c r="Y196" s="2"/>
    </row>
    <row r="197" spans="1:25" x14ac:dyDescent="0.2">
      <c r="A197">
        <v>2</v>
      </c>
      <c r="B197" s="1">
        <v>42744.083333332863</v>
      </c>
      <c r="C197">
        <v>34.6</v>
      </c>
      <c r="D197" s="15">
        <f t="shared" si="64"/>
        <v>34.6</v>
      </c>
      <c r="E197">
        <v>32</v>
      </c>
      <c r="F197" s="6">
        <v>3.5767500000000001</v>
      </c>
      <c r="G197" s="6">
        <v>-1.5167529999999999E-2</v>
      </c>
      <c r="H197" s="6">
        <f t="shared" si="55"/>
        <v>3.5615824700000003</v>
      </c>
      <c r="I197" s="6">
        <f t="shared" si="56"/>
        <v>2.6000000000000014</v>
      </c>
      <c r="J197" s="6">
        <f t="shared" si="57"/>
        <v>0</v>
      </c>
      <c r="K197" s="3">
        <f t="shared" si="65"/>
        <v>0</v>
      </c>
      <c r="L197" s="6">
        <f t="shared" si="58"/>
        <v>0.96158246999999886</v>
      </c>
      <c r="M197" s="6">
        <f t="shared" si="66"/>
        <v>171.27279819571427</v>
      </c>
      <c r="N197" s="6">
        <f t="shared" si="67"/>
        <v>0</v>
      </c>
      <c r="O197" s="2">
        <f t="shared" si="59"/>
        <v>0</v>
      </c>
      <c r="P197" s="2">
        <f t="shared" si="68"/>
        <v>32</v>
      </c>
      <c r="Q197" s="2">
        <f t="shared" si="60"/>
        <v>2.6000000000000014</v>
      </c>
      <c r="R197" s="2">
        <f t="shared" si="69"/>
        <v>2.6000000000000014</v>
      </c>
      <c r="S197" s="2">
        <f t="shared" si="61"/>
        <v>0</v>
      </c>
      <c r="T197" s="2">
        <f t="shared" si="54"/>
        <v>0.96158246999999619</v>
      </c>
      <c r="U197" s="2">
        <f t="shared" si="62"/>
        <v>0</v>
      </c>
      <c r="V197" t="str">
        <f t="shared" si="70"/>
        <v>N</v>
      </c>
      <c r="W197" s="2">
        <f t="shared" si="71"/>
        <v>0</v>
      </c>
      <c r="X197" s="2">
        <f t="shared" si="63"/>
        <v>0</v>
      </c>
      <c r="Y197" s="2"/>
    </row>
    <row r="198" spans="1:25" x14ac:dyDescent="0.2">
      <c r="A198">
        <v>3</v>
      </c>
      <c r="B198" s="1">
        <v>42744.124999999527</v>
      </c>
      <c r="C198">
        <v>32.4</v>
      </c>
      <c r="D198" s="15">
        <f t="shared" si="64"/>
        <v>32.4</v>
      </c>
      <c r="E198">
        <v>32</v>
      </c>
      <c r="F198" s="6">
        <v>3.22837</v>
      </c>
      <c r="G198" s="6">
        <v>-1.5167529999999999E-2</v>
      </c>
      <c r="H198" s="6">
        <f t="shared" si="55"/>
        <v>3.2132024700000001</v>
      </c>
      <c r="I198" s="6">
        <f t="shared" si="56"/>
        <v>0.39999999999999858</v>
      </c>
      <c r="J198" s="6">
        <f t="shared" si="57"/>
        <v>0</v>
      </c>
      <c r="K198" s="3">
        <f t="shared" si="65"/>
        <v>0</v>
      </c>
      <c r="L198" s="6">
        <f t="shared" si="58"/>
        <v>2.8132024700000016</v>
      </c>
      <c r="M198" s="6">
        <f t="shared" si="66"/>
        <v>174.08600066571427</v>
      </c>
      <c r="N198" s="6">
        <f t="shared" si="67"/>
        <v>0</v>
      </c>
      <c r="O198" s="2">
        <f t="shared" si="59"/>
        <v>0</v>
      </c>
      <c r="P198" s="2">
        <f t="shared" si="68"/>
        <v>32</v>
      </c>
      <c r="Q198" s="2">
        <f t="shared" si="60"/>
        <v>0.39999999999999858</v>
      </c>
      <c r="R198" s="2">
        <f t="shared" si="69"/>
        <v>0.39999999999999858</v>
      </c>
      <c r="S198" s="2">
        <f t="shared" si="61"/>
        <v>0</v>
      </c>
      <c r="T198" s="2">
        <f t="shared" si="54"/>
        <v>2.8132024699999931</v>
      </c>
      <c r="U198" s="2">
        <f t="shared" si="62"/>
        <v>0</v>
      </c>
      <c r="V198" t="str">
        <f t="shared" si="70"/>
        <v>N</v>
      </c>
      <c r="W198" s="2">
        <f t="shared" si="71"/>
        <v>0</v>
      </c>
      <c r="X198" s="2">
        <f t="shared" si="63"/>
        <v>0</v>
      </c>
      <c r="Y198" s="2"/>
    </row>
    <row r="199" spans="1:25" x14ac:dyDescent="0.2">
      <c r="A199">
        <v>4</v>
      </c>
      <c r="B199" s="1">
        <v>42744.166666666191</v>
      </c>
      <c r="C199">
        <v>32</v>
      </c>
      <c r="D199" s="15">
        <f t="shared" si="64"/>
        <v>32</v>
      </c>
      <c r="E199">
        <v>32</v>
      </c>
      <c r="F199" s="6">
        <v>4.7576499999999999</v>
      </c>
      <c r="G199" s="6">
        <v>-1.5167529999999999E-2</v>
      </c>
      <c r="H199" s="6">
        <f t="shared" si="55"/>
        <v>4.7424824699999997</v>
      </c>
      <c r="I199" s="6">
        <f t="shared" si="56"/>
        <v>0</v>
      </c>
      <c r="J199" s="6">
        <f t="shared" si="57"/>
        <v>0</v>
      </c>
      <c r="K199" s="3">
        <f t="shared" si="65"/>
        <v>0</v>
      </c>
      <c r="L199" s="6">
        <f t="shared" si="58"/>
        <v>4.7424824699999997</v>
      </c>
      <c r="M199" s="6">
        <f t="shared" si="66"/>
        <v>178.82848313571427</v>
      </c>
      <c r="N199" s="6">
        <f t="shared" si="67"/>
        <v>0</v>
      </c>
      <c r="O199" s="2">
        <f t="shared" si="59"/>
        <v>0</v>
      </c>
      <c r="P199" s="2">
        <f t="shared" si="68"/>
        <v>32</v>
      </c>
      <c r="Q199" s="2">
        <f t="shared" si="60"/>
        <v>0</v>
      </c>
      <c r="R199" s="2">
        <f t="shared" si="69"/>
        <v>0</v>
      </c>
      <c r="S199" s="2">
        <f t="shared" si="61"/>
        <v>0</v>
      </c>
      <c r="T199" s="2">
        <f t="shared" si="54"/>
        <v>4.7424824699999988</v>
      </c>
      <c r="U199" s="2">
        <f t="shared" si="62"/>
        <v>0</v>
      </c>
      <c r="V199" t="str">
        <f t="shared" si="70"/>
        <v>N</v>
      </c>
      <c r="W199" s="2">
        <f t="shared" si="71"/>
        <v>0</v>
      </c>
      <c r="X199" s="2">
        <f t="shared" si="63"/>
        <v>0</v>
      </c>
      <c r="Y199" s="2"/>
    </row>
    <row r="200" spans="1:25" x14ac:dyDescent="0.2">
      <c r="A200">
        <v>5</v>
      </c>
      <c r="B200" s="1">
        <v>42744.208333332856</v>
      </c>
      <c r="C200">
        <v>31.9</v>
      </c>
      <c r="D200" s="15">
        <f t="shared" si="64"/>
        <v>31.9</v>
      </c>
      <c r="E200">
        <v>32</v>
      </c>
      <c r="F200" s="6">
        <v>3.5295899999999998</v>
      </c>
      <c r="G200" s="6">
        <v>-1.5167529999999999E-2</v>
      </c>
      <c r="H200" s="6">
        <f t="shared" si="55"/>
        <v>3.51442247</v>
      </c>
      <c r="I200" s="6">
        <f t="shared" si="56"/>
        <v>0</v>
      </c>
      <c r="J200" s="6">
        <f t="shared" si="57"/>
        <v>0</v>
      </c>
      <c r="K200" s="3">
        <f t="shared" si="65"/>
        <v>0</v>
      </c>
      <c r="L200" s="6">
        <f t="shared" si="58"/>
        <v>3.51442247</v>
      </c>
      <c r="M200" s="6">
        <f t="shared" si="66"/>
        <v>182.34290560571426</v>
      </c>
      <c r="N200" s="6">
        <f t="shared" si="67"/>
        <v>0</v>
      </c>
      <c r="O200" s="2">
        <f t="shared" si="59"/>
        <v>0</v>
      </c>
      <c r="P200" s="2">
        <f t="shared" si="68"/>
        <v>32</v>
      </c>
      <c r="Q200" s="2">
        <f t="shared" si="60"/>
        <v>-0.10000000000000142</v>
      </c>
      <c r="R200" s="2">
        <f t="shared" si="69"/>
        <v>-0.10000000000000142</v>
      </c>
      <c r="S200" s="2">
        <f t="shared" si="61"/>
        <v>0</v>
      </c>
      <c r="T200" s="2">
        <f t="shared" si="54"/>
        <v>3.5144224699999995</v>
      </c>
      <c r="U200" s="2">
        <f t="shared" si="62"/>
        <v>0</v>
      </c>
      <c r="V200" t="str">
        <f t="shared" si="70"/>
        <v>N</v>
      </c>
      <c r="W200" s="2">
        <f t="shared" si="71"/>
        <v>0</v>
      </c>
      <c r="X200" s="2">
        <f t="shared" si="63"/>
        <v>0</v>
      </c>
      <c r="Y200" s="2"/>
    </row>
    <row r="201" spans="1:25" x14ac:dyDescent="0.2">
      <c r="A201">
        <v>6</v>
      </c>
      <c r="B201" s="1">
        <v>42744.24999999952</v>
      </c>
      <c r="C201">
        <v>31.9</v>
      </c>
      <c r="D201" s="15">
        <f t="shared" si="64"/>
        <v>31.9</v>
      </c>
      <c r="E201">
        <v>32</v>
      </c>
      <c r="F201" s="6">
        <v>3.2992300000000001</v>
      </c>
      <c r="G201" s="6">
        <v>-1.5167529999999999E-2</v>
      </c>
      <c r="H201" s="6">
        <f t="shared" si="55"/>
        <v>3.2840624700000003</v>
      </c>
      <c r="I201" s="6">
        <f t="shared" si="56"/>
        <v>0</v>
      </c>
      <c r="J201" s="6">
        <f t="shared" si="57"/>
        <v>0</v>
      </c>
      <c r="K201" s="3">
        <f t="shared" si="65"/>
        <v>0</v>
      </c>
      <c r="L201" s="6">
        <f t="shared" si="58"/>
        <v>3.2840624700000003</v>
      </c>
      <c r="M201" s="6">
        <f t="shared" si="66"/>
        <v>185.62696807571427</v>
      </c>
      <c r="N201" s="6">
        <f t="shared" si="67"/>
        <v>0</v>
      </c>
      <c r="O201" s="2">
        <f t="shared" si="59"/>
        <v>0</v>
      </c>
      <c r="P201" s="2">
        <f t="shared" si="68"/>
        <v>32</v>
      </c>
      <c r="Q201" s="2">
        <f t="shared" si="60"/>
        <v>-0.10000000000000142</v>
      </c>
      <c r="R201" s="2">
        <f t="shared" si="69"/>
        <v>-0.10000000000000142</v>
      </c>
      <c r="S201" s="2">
        <f t="shared" si="61"/>
        <v>0</v>
      </c>
      <c r="T201" s="2">
        <f t="shared" si="54"/>
        <v>3.2840624700000092</v>
      </c>
      <c r="U201" s="2">
        <f t="shared" si="62"/>
        <v>0</v>
      </c>
      <c r="V201" t="str">
        <f t="shared" si="70"/>
        <v>N</v>
      </c>
      <c r="W201" s="2">
        <f t="shared" si="71"/>
        <v>0</v>
      </c>
      <c r="X201" s="2">
        <f t="shared" si="63"/>
        <v>0</v>
      </c>
      <c r="Y201" s="2"/>
    </row>
    <row r="202" spans="1:25" x14ac:dyDescent="0.2">
      <c r="A202">
        <v>7</v>
      </c>
      <c r="B202" s="1">
        <v>42744.291666666184</v>
      </c>
      <c r="C202">
        <v>36.700000000000003</v>
      </c>
      <c r="D202" s="15">
        <f t="shared" si="64"/>
        <v>36.700000000000003</v>
      </c>
      <c r="E202">
        <v>32</v>
      </c>
      <c r="F202" s="6">
        <v>3.92638</v>
      </c>
      <c r="G202" s="6">
        <v>5.1805699999999995</v>
      </c>
      <c r="H202" s="6">
        <f t="shared" si="55"/>
        <v>9.1069499999999994</v>
      </c>
      <c r="I202" s="6">
        <f t="shared" si="56"/>
        <v>4.7000000000000028</v>
      </c>
      <c r="J202" s="6">
        <f t="shared" si="57"/>
        <v>0</v>
      </c>
      <c r="K202" s="3">
        <f t="shared" si="65"/>
        <v>0</v>
      </c>
      <c r="L202" s="6">
        <f t="shared" si="58"/>
        <v>4.4069499999999966</v>
      </c>
      <c r="M202" s="6">
        <f t="shared" si="66"/>
        <v>190.03391807571427</v>
      </c>
      <c r="N202" s="6">
        <f t="shared" si="67"/>
        <v>0</v>
      </c>
      <c r="O202" s="2">
        <f t="shared" si="59"/>
        <v>0</v>
      </c>
      <c r="P202" s="2">
        <f t="shared" si="68"/>
        <v>32</v>
      </c>
      <c r="Q202" s="2">
        <f t="shared" si="60"/>
        <v>4.7000000000000028</v>
      </c>
      <c r="R202" s="2">
        <f t="shared" si="69"/>
        <v>4.7000000000000028</v>
      </c>
      <c r="S202" s="2">
        <f t="shared" si="61"/>
        <v>0</v>
      </c>
      <c r="T202" s="2">
        <f t="shared" ref="T202:T265" si="72">IF(Q202-R202&gt;0, 0, ABS(M201-M202))</f>
        <v>4.4069499999999948</v>
      </c>
      <c r="U202" s="2">
        <f t="shared" si="62"/>
        <v>0</v>
      </c>
      <c r="V202" t="str">
        <f t="shared" si="70"/>
        <v>N</v>
      </c>
      <c r="W202" s="2">
        <f t="shared" si="71"/>
        <v>0</v>
      </c>
      <c r="X202" s="2">
        <f t="shared" si="63"/>
        <v>0</v>
      </c>
      <c r="Y202" s="2"/>
    </row>
    <row r="203" spans="1:25" x14ac:dyDescent="0.2">
      <c r="A203">
        <v>8</v>
      </c>
      <c r="B203" s="1">
        <v>42744.333333332848</v>
      </c>
      <c r="C203">
        <v>39.799999999999997</v>
      </c>
      <c r="D203" s="15">
        <f t="shared" si="64"/>
        <v>39.799999999999997</v>
      </c>
      <c r="E203">
        <v>32</v>
      </c>
      <c r="F203" s="6">
        <v>6.5537200000000002</v>
      </c>
      <c r="G203" s="6">
        <v>19.20909</v>
      </c>
      <c r="H203" s="6">
        <f t="shared" si="55"/>
        <v>25.762810000000002</v>
      </c>
      <c r="I203" s="6">
        <f t="shared" si="56"/>
        <v>7.7999999999999972</v>
      </c>
      <c r="J203" s="6">
        <f t="shared" si="57"/>
        <v>0</v>
      </c>
      <c r="K203" s="3">
        <f t="shared" si="65"/>
        <v>0</v>
      </c>
      <c r="L203" s="6">
        <f t="shared" si="58"/>
        <v>17.962810000000005</v>
      </c>
      <c r="M203" s="6">
        <f t="shared" si="66"/>
        <v>207.99672807571426</v>
      </c>
      <c r="N203" s="6">
        <f t="shared" si="67"/>
        <v>0</v>
      </c>
      <c r="O203" s="2">
        <f t="shared" si="59"/>
        <v>0</v>
      </c>
      <c r="P203" s="2">
        <f t="shared" si="68"/>
        <v>32</v>
      </c>
      <c r="Q203" s="2">
        <f t="shared" si="60"/>
        <v>7.7999999999999972</v>
      </c>
      <c r="R203" s="2">
        <f t="shared" si="69"/>
        <v>7.7999999999999972</v>
      </c>
      <c r="S203" s="2">
        <f t="shared" si="61"/>
        <v>0</v>
      </c>
      <c r="T203" s="2">
        <f t="shared" si="72"/>
        <v>17.96280999999999</v>
      </c>
      <c r="U203" s="2">
        <f t="shared" si="62"/>
        <v>0</v>
      </c>
      <c r="V203" t="str">
        <f t="shared" si="70"/>
        <v>Y</v>
      </c>
      <c r="W203" s="2">
        <f t="shared" si="71"/>
        <v>0</v>
      </c>
      <c r="X203" s="2">
        <f t="shared" si="63"/>
        <v>0</v>
      </c>
      <c r="Y203" s="2"/>
    </row>
    <row r="204" spans="1:25" x14ac:dyDescent="0.2">
      <c r="A204">
        <v>9</v>
      </c>
      <c r="B204" s="1">
        <v>42744.374999999513</v>
      </c>
      <c r="C204">
        <v>40.6</v>
      </c>
      <c r="D204" s="15">
        <f t="shared" si="64"/>
        <v>40.6</v>
      </c>
      <c r="E204">
        <v>32</v>
      </c>
      <c r="F204" s="6">
        <v>7.0670999999999999</v>
      </c>
      <c r="G204" s="6">
        <v>31.609029999999997</v>
      </c>
      <c r="H204" s="6">
        <f t="shared" si="55"/>
        <v>38.676130000000001</v>
      </c>
      <c r="I204" s="6">
        <f t="shared" si="56"/>
        <v>8.6000000000000014</v>
      </c>
      <c r="J204" s="6">
        <f t="shared" si="57"/>
        <v>0</v>
      </c>
      <c r="K204" s="3">
        <f t="shared" si="65"/>
        <v>0</v>
      </c>
      <c r="L204" s="6">
        <f t="shared" si="58"/>
        <v>30.076129999999999</v>
      </c>
      <c r="M204" s="6">
        <f t="shared" si="66"/>
        <v>220</v>
      </c>
      <c r="N204" s="6">
        <f t="shared" si="67"/>
        <v>18.072858075714265</v>
      </c>
      <c r="O204" s="2">
        <f t="shared" si="59"/>
        <v>-18.072858075714265</v>
      </c>
      <c r="P204" s="2">
        <f t="shared" si="68"/>
        <v>13.927141924285735</v>
      </c>
      <c r="Q204" s="2">
        <f t="shared" si="60"/>
        <v>26.672858075714267</v>
      </c>
      <c r="R204" s="2">
        <f t="shared" si="69"/>
        <v>26.672858075714267</v>
      </c>
      <c r="S204" s="2">
        <f t="shared" si="61"/>
        <v>0</v>
      </c>
      <c r="T204" s="2">
        <f t="shared" si="72"/>
        <v>12.003271924285741</v>
      </c>
      <c r="U204" s="2">
        <f t="shared" si="62"/>
        <v>0</v>
      </c>
      <c r="V204" t="str">
        <f t="shared" si="70"/>
        <v>Y</v>
      </c>
      <c r="W204" s="2">
        <f t="shared" si="71"/>
        <v>0</v>
      </c>
      <c r="X204" s="2">
        <f t="shared" si="63"/>
        <v>0</v>
      </c>
      <c r="Y204" s="2"/>
    </row>
    <row r="205" spans="1:25" x14ac:dyDescent="0.2">
      <c r="A205">
        <v>10</v>
      </c>
      <c r="B205" s="1">
        <v>42744.416666666177</v>
      </c>
      <c r="C205">
        <v>44.9</v>
      </c>
      <c r="D205" s="15">
        <f t="shared" si="64"/>
        <v>44.9</v>
      </c>
      <c r="E205">
        <v>32</v>
      </c>
      <c r="F205" s="6">
        <v>4.3760899999999996</v>
      </c>
      <c r="G205" s="6">
        <v>40.522770000000001</v>
      </c>
      <c r="H205" s="6">
        <f t="shared" si="55"/>
        <v>44.898859999999999</v>
      </c>
      <c r="I205" s="6">
        <f t="shared" si="56"/>
        <v>12.899999999999999</v>
      </c>
      <c r="J205" s="6">
        <f t="shared" si="57"/>
        <v>0</v>
      </c>
      <c r="K205" s="3">
        <f t="shared" si="65"/>
        <v>0</v>
      </c>
      <c r="L205" s="6">
        <f t="shared" si="58"/>
        <v>31.998860000000001</v>
      </c>
      <c r="M205" s="6">
        <f t="shared" si="66"/>
        <v>220</v>
      </c>
      <c r="N205" s="6">
        <f t="shared" si="67"/>
        <v>31.998860000000008</v>
      </c>
      <c r="O205" s="2">
        <f t="shared" si="59"/>
        <v>-31.998860000000008</v>
      </c>
      <c r="P205" s="2">
        <f t="shared" si="68"/>
        <v>1.1399999999923693E-3</v>
      </c>
      <c r="Q205" s="2">
        <f t="shared" si="60"/>
        <v>44.898860000000006</v>
      </c>
      <c r="R205" s="2">
        <f t="shared" si="69"/>
        <v>44.898860000000006</v>
      </c>
      <c r="S205" s="2">
        <f t="shared" si="61"/>
        <v>0</v>
      </c>
      <c r="T205" s="2">
        <f t="shared" si="72"/>
        <v>0</v>
      </c>
      <c r="U205" s="2">
        <f t="shared" si="62"/>
        <v>0</v>
      </c>
      <c r="V205" t="str">
        <f t="shared" si="70"/>
        <v>Y</v>
      </c>
      <c r="W205" s="2">
        <f t="shared" si="71"/>
        <v>0</v>
      </c>
      <c r="X205" s="2">
        <f t="shared" si="63"/>
        <v>0</v>
      </c>
      <c r="Y205" s="2"/>
    </row>
    <row r="206" spans="1:25" x14ac:dyDescent="0.2">
      <c r="A206">
        <v>11</v>
      </c>
      <c r="B206" s="1">
        <v>42744.458333332841</v>
      </c>
      <c r="C206">
        <v>46.6</v>
      </c>
      <c r="D206" s="15">
        <f t="shared" si="64"/>
        <v>46.6</v>
      </c>
      <c r="E206">
        <v>32</v>
      </c>
      <c r="F206" s="6">
        <v>4.3524099999999999</v>
      </c>
      <c r="G206" s="6">
        <v>46.20185</v>
      </c>
      <c r="H206" s="6">
        <f t="shared" si="55"/>
        <v>50.554259999999999</v>
      </c>
      <c r="I206" s="6">
        <f t="shared" si="56"/>
        <v>14.600000000000001</v>
      </c>
      <c r="J206" s="6">
        <f t="shared" si="57"/>
        <v>0</v>
      </c>
      <c r="K206" s="3">
        <f t="shared" si="65"/>
        <v>0</v>
      </c>
      <c r="L206" s="6">
        <f t="shared" si="58"/>
        <v>35.954259999999998</v>
      </c>
      <c r="M206" s="6">
        <f t="shared" si="66"/>
        <v>220</v>
      </c>
      <c r="N206" s="6">
        <f t="shared" si="67"/>
        <v>35.954260000000005</v>
      </c>
      <c r="O206" s="2">
        <f t="shared" si="59"/>
        <v>-32</v>
      </c>
      <c r="P206" s="2">
        <f t="shared" si="68"/>
        <v>0</v>
      </c>
      <c r="Q206" s="2">
        <f t="shared" si="60"/>
        <v>46.6</v>
      </c>
      <c r="R206" s="2">
        <f t="shared" si="69"/>
        <v>46.6</v>
      </c>
      <c r="S206" s="2">
        <f t="shared" si="61"/>
        <v>0</v>
      </c>
      <c r="T206" s="2">
        <f t="shared" si="72"/>
        <v>0</v>
      </c>
      <c r="U206" s="2">
        <f t="shared" si="62"/>
        <v>3.954260000000005</v>
      </c>
      <c r="V206" t="str">
        <f t="shared" si="70"/>
        <v>Y</v>
      </c>
      <c r="W206" s="2">
        <f t="shared" si="71"/>
        <v>3.954260000000005</v>
      </c>
      <c r="X206" s="2">
        <f t="shared" si="63"/>
        <v>0</v>
      </c>
      <c r="Y206" s="2"/>
    </row>
    <row r="207" spans="1:25" x14ac:dyDescent="0.2">
      <c r="A207">
        <v>12</v>
      </c>
      <c r="B207" s="1">
        <v>42744.499999999505</v>
      </c>
      <c r="C207">
        <v>45.9</v>
      </c>
      <c r="D207" s="15">
        <f t="shared" si="64"/>
        <v>45.9</v>
      </c>
      <c r="E207">
        <v>32</v>
      </c>
      <c r="F207" s="6">
        <v>5.1266400000000001</v>
      </c>
      <c r="G207" s="6">
        <v>47.628699999999995</v>
      </c>
      <c r="H207" s="6">
        <f t="shared" si="55"/>
        <v>52.755339999999997</v>
      </c>
      <c r="I207" s="6">
        <f t="shared" si="56"/>
        <v>13.899999999999999</v>
      </c>
      <c r="J207" s="6">
        <f t="shared" si="57"/>
        <v>0</v>
      </c>
      <c r="K207" s="3">
        <f t="shared" si="65"/>
        <v>0</v>
      </c>
      <c r="L207" s="6">
        <f t="shared" si="58"/>
        <v>38.855339999999998</v>
      </c>
      <c r="M207" s="6">
        <f t="shared" si="66"/>
        <v>220</v>
      </c>
      <c r="N207" s="6">
        <f t="shared" si="67"/>
        <v>38.855340000000012</v>
      </c>
      <c r="O207" s="2">
        <f t="shared" si="59"/>
        <v>-32</v>
      </c>
      <c r="P207" s="2">
        <f t="shared" si="68"/>
        <v>0</v>
      </c>
      <c r="Q207" s="2">
        <f t="shared" si="60"/>
        <v>45.9</v>
      </c>
      <c r="R207" s="2">
        <f t="shared" si="69"/>
        <v>45.9</v>
      </c>
      <c r="S207" s="2">
        <f t="shared" si="61"/>
        <v>0</v>
      </c>
      <c r="T207" s="2">
        <f t="shared" si="72"/>
        <v>0</v>
      </c>
      <c r="U207" s="2">
        <f t="shared" si="62"/>
        <v>6.8553400000000124</v>
      </c>
      <c r="V207" t="str">
        <f t="shared" si="70"/>
        <v>Y</v>
      </c>
      <c r="W207" s="2">
        <f t="shared" si="71"/>
        <v>6.8553400000000124</v>
      </c>
      <c r="X207" s="2">
        <f t="shared" si="63"/>
        <v>0</v>
      </c>
      <c r="Y207" s="2"/>
    </row>
    <row r="208" spans="1:25" x14ac:dyDescent="0.2">
      <c r="A208">
        <v>13</v>
      </c>
      <c r="B208" s="1">
        <v>42744.541666666169</v>
      </c>
      <c r="C208">
        <v>46.6</v>
      </c>
      <c r="D208" s="15">
        <f t="shared" si="64"/>
        <v>46.6</v>
      </c>
      <c r="E208">
        <v>32</v>
      </c>
      <c r="F208" s="6">
        <v>4.7195200000000002</v>
      </c>
      <c r="G208" s="6">
        <v>45.548139999999997</v>
      </c>
      <c r="H208" s="6">
        <f t="shared" si="55"/>
        <v>50.267659999999999</v>
      </c>
      <c r="I208" s="6">
        <f t="shared" si="56"/>
        <v>14.600000000000001</v>
      </c>
      <c r="J208" s="6">
        <f t="shared" si="57"/>
        <v>0</v>
      </c>
      <c r="K208" s="3">
        <f t="shared" si="65"/>
        <v>0</v>
      </c>
      <c r="L208" s="6">
        <f t="shared" si="58"/>
        <v>35.667659999999998</v>
      </c>
      <c r="M208" s="6">
        <f t="shared" si="66"/>
        <v>220</v>
      </c>
      <c r="N208" s="6">
        <f t="shared" si="67"/>
        <v>35.667660000000012</v>
      </c>
      <c r="O208" s="2">
        <f t="shared" si="59"/>
        <v>-32</v>
      </c>
      <c r="P208" s="2">
        <f t="shared" si="68"/>
        <v>0</v>
      </c>
      <c r="Q208" s="2">
        <f t="shared" si="60"/>
        <v>46.6</v>
      </c>
      <c r="R208" s="2">
        <f t="shared" si="69"/>
        <v>46.6</v>
      </c>
      <c r="S208" s="2">
        <f t="shared" si="61"/>
        <v>0</v>
      </c>
      <c r="T208" s="2">
        <f t="shared" si="72"/>
        <v>0</v>
      </c>
      <c r="U208" s="2">
        <f t="shared" si="62"/>
        <v>3.6676600000000121</v>
      </c>
      <c r="V208" t="str">
        <f t="shared" si="70"/>
        <v>Y</v>
      </c>
      <c r="W208" s="2">
        <f t="shared" si="71"/>
        <v>3.6676600000000121</v>
      </c>
      <c r="X208" s="2">
        <f t="shared" si="63"/>
        <v>0</v>
      </c>
      <c r="Y208" s="2"/>
    </row>
    <row r="209" spans="1:25" x14ac:dyDescent="0.2">
      <c r="A209">
        <v>14</v>
      </c>
      <c r="B209" s="1">
        <v>42744.583333332834</v>
      </c>
      <c r="C209">
        <v>47.3</v>
      </c>
      <c r="D209" s="15">
        <f t="shared" si="64"/>
        <v>47.3</v>
      </c>
      <c r="E209">
        <v>32</v>
      </c>
      <c r="F209" s="6">
        <v>4.8285499999999999</v>
      </c>
      <c r="G209" s="6">
        <v>38.599200000000003</v>
      </c>
      <c r="H209" s="6">
        <f t="shared" si="55"/>
        <v>43.427750000000003</v>
      </c>
      <c r="I209" s="6">
        <f t="shared" si="56"/>
        <v>15.299999999999997</v>
      </c>
      <c r="J209" s="6">
        <f t="shared" si="57"/>
        <v>0</v>
      </c>
      <c r="K209" s="3">
        <f t="shared" si="65"/>
        <v>0</v>
      </c>
      <c r="L209" s="6">
        <f t="shared" si="58"/>
        <v>28.127750000000006</v>
      </c>
      <c r="M209" s="6">
        <f t="shared" si="66"/>
        <v>220</v>
      </c>
      <c r="N209" s="6">
        <f t="shared" si="67"/>
        <v>28.127749999999992</v>
      </c>
      <c r="O209" s="2">
        <f t="shared" si="59"/>
        <v>-28.127749999999992</v>
      </c>
      <c r="P209" s="2">
        <f t="shared" si="68"/>
        <v>3.8722500000000082</v>
      </c>
      <c r="Q209" s="2">
        <f t="shared" si="60"/>
        <v>43.427749999999989</v>
      </c>
      <c r="R209" s="2">
        <f t="shared" si="69"/>
        <v>43.427749999999989</v>
      </c>
      <c r="S209" s="2">
        <f t="shared" si="61"/>
        <v>0</v>
      </c>
      <c r="T209" s="2">
        <f t="shared" si="72"/>
        <v>0</v>
      </c>
      <c r="U209" s="2">
        <f t="shared" si="62"/>
        <v>0</v>
      </c>
      <c r="V209" t="str">
        <f t="shared" si="70"/>
        <v>Y</v>
      </c>
      <c r="W209" s="2">
        <f t="shared" si="71"/>
        <v>0</v>
      </c>
      <c r="X209" s="2">
        <f t="shared" si="63"/>
        <v>0</v>
      </c>
      <c r="Y209" s="2"/>
    </row>
    <row r="210" spans="1:25" x14ac:dyDescent="0.2">
      <c r="A210">
        <v>15</v>
      </c>
      <c r="B210" s="1">
        <v>42744.624999999498</v>
      </c>
      <c r="C210">
        <v>48.1</v>
      </c>
      <c r="D210" s="15">
        <f t="shared" si="64"/>
        <v>48.1</v>
      </c>
      <c r="E210">
        <v>32</v>
      </c>
      <c r="F210" s="6">
        <v>4.0429899999999996</v>
      </c>
      <c r="G210" s="6">
        <v>30.776559999999996</v>
      </c>
      <c r="H210" s="6">
        <f t="shared" si="55"/>
        <v>34.819549999999992</v>
      </c>
      <c r="I210" s="6">
        <f t="shared" si="56"/>
        <v>16.100000000000001</v>
      </c>
      <c r="J210" s="6">
        <f t="shared" si="57"/>
        <v>0</v>
      </c>
      <c r="K210" s="3">
        <f t="shared" si="65"/>
        <v>0</v>
      </c>
      <c r="L210" s="6">
        <f t="shared" si="58"/>
        <v>18.719549999999991</v>
      </c>
      <c r="M210" s="6">
        <f t="shared" si="66"/>
        <v>220</v>
      </c>
      <c r="N210" s="6">
        <f t="shared" si="67"/>
        <v>18.719549999999998</v>
      </c>
      <c r="O210" s="2">
        <f t="shared" si="59"/>
        <v>-18.719549999999998</v>
      </c>
      <c r="P210" s="2">
        <f t="shared" si="68"/>
        <v>13.280450000000002</v>
      </c>
      <c r="Q210" s="2">
        <f t="shared" si="60"/>
        <v>34.81955</v>
      </c>
      <c r="R210" s="2">
        <f t="shared" si="69"/>
        <v>34.81955</v>
      </c>
      <c r="S210" s="2">
        <f t="shared" si="61"/>
        <v>0</v>
      </c>
      <c r="T210" s="2">
        <f t="shared" si="72"/>
        <v>0</v>
      </c>
      <c r="U210" s="2">
        <f t="shared" si="62"/>
        <v>0</v>
      </c>
      <c r="V210" t="str">
        <f t="shared" si="70"/>
        <v>Y</v>
      </c>
      <c r="W210" s="2">
        <f t="shared" si="71"/>
        <v>0</v>
      </c>
      <c r="X210" s="2">
        <f t="shared" si="63"/>
        <v>0</v>
      </c>
      <c r="Y210" s="2"/>
    </row>
    <row r="211" spans="1:25" x14ac:dyDescent="0.2">
      <c r="A211">
        <v>16</v>
      </c>
      <c r="B211" s="1">
        <v>42744.666666666162</v>
      </c>
      <c r="C211">
        <v>48.4</v>
      </c>
      <c r="D211" s="15">
        <f t="shared" si="64"/>
        <v>48.4</v>
      </c>
      <c r="E211">
        <v>32</v>
      </c>
      <c r="F211" s="6">
        <v>2.0735299999999999</v>
      </c>
      <c r="G211" s="6">
        <v>18.364409999999999</v>
      </c>
      <c r="H211" s="6">
        <f t="shared" si="55"/>
        <v>20.437939999999998</v>
      </c>
      <c r="I211" s="6">
        <f t="shared" si="56"/>
        <v>16.399999999999999</v>
      </c>
      <c r="J211" s="6">
        <f t="shared" si="57"/>
        <v>0</v>
      </c>
      <c r="K211" s="3">
        <f t="shared" si="65"/>
        <v>0</v>
      </c>
      <c r="L211" s="6">
        <f t="shared" si="58"/>
        <v>4.037939999999999</v>
      </c>
      <c r="M211" s="6">
        <f t="shared" si="66"/>
        <v>220</v>
      </c>
      <c r="N211" s="6">
        <f t="shared" si="67"/>
        <v>4.0379399999999919</v>
      </c>
      <c r="O211" s="2">
        <f t="shared" si="59"/>
        <v>-4.0379399999999919</v>
      </c>
      <c r="P211" s="2">
        <f t="shared" si="68"/>
        <v>27.962060000000008</v>
      </c>
      <c r="Q211" s="2">
        <f t="shared" si="60"/>
        <v>20.43793999999999</v>
      </c>
      <c r="R211" s="2">
        <f t="shared" si="69"/>
        <v>20.43793999999999</v>
      </c>
      <c r="S211" s="2">
        <f t="shared" si="61"/>
        <v>0</v>
      </c>
      <c r="T211" s="2">
        <f t="shared" si="72"/>
        <v>0</v>
      </c>
      <c r="U211" s="2">
        <f t="shared" si="62"/>
        <v>0</v>
      </c>
      <c r="V211" t="str">
        <f t="shared" si="70"/>
        <v>Y</v>
      </c>
      <c r="W211" s="2">
        <f t="shared" si="71"/>
        <v>0</v>
      </c>
      <c r="X211" s="2">
        <f t="shared" si="63"/>
        <v>0</v>
      </c>
      <c r="Y211" s="2"/>
    </row>
    <row r="212" spans="1:25" x14ac:dyDescent="0.2">
      <c r="A212">
        <v>17</v>
      </c>
      <c r="B212" s="1">
        <v>42744.708333332826</v>
      </c>
      <c r="C212">
        <v>48.7</v>
      </c>
      <c r="D212" s="15">
        <f t="shared" si="64"/>
        <v>48.7</v>
      </c>
      <c r="E212">
        <v>32</v>
      </c>
      <c r="F212" s="6">
        <v>1.5570299999999999</v>
      </c>
      <c r="G212" s="6">
        <v>4.0138350000000003</v>
      </c>
      <c r="H212" s="6">
        <f t="shared" si="55"/>
        <v>5.5708650000000004</v>
      </c>
      <c r="I212" s="6">
        <f t="shared" si="56"/>
        <v>16.700000000000003</v>
      </c>
      <c r="J212" s="6">
        <f t="shared" si="57"/>
        <v>11.129135000000002</v>
      </c>
      <c r="K212" s="3">
        <f t="shared" si="65"/>
        <v>12.719011428571434</v>
      </c>
      <c r="L212" s="6">
        <f t="shared" si="58"/>
        <v>0</v>
      </c>
      <c r="M212" s="6">
        <f t="shared" si="66"/>
        <v>207.28098857142857</v>
      </c>
      <c r="N212" s="6">
        <f t="shared" si="67"/>
        <v>1.5898764285714435</v>
      </c>
      <c r="O212" s="2">
        <f t="shared" si="59"/>
        <v>-1.5898764285714435</v>
      </c>
      <c r="P212" s="2">
        <f t="shared" si="68"/>
        <v>30.410123571428556</v>
      </c>
      <c r="Q212" s="2">
        <f t="shared" si="60"/>
        <v>18.289876428571446</v>
      </c>
      <c r="R212" s="2">
        <f t="shared" si="69"/>
        <v>5.5708650000000004</v>
      </c>
      <c r="S212" s="2">
        <f t="shared" si="61"/>
        <v>12.719011428571445</v>
      </c>
      <c r="T212" s="2">
        <f t="shared" si="72"/>
        <v>0</v>
      </c>
      <c r="U212" s="2">
        <f t="shared" si="62"/>
        <v>0</v>
      </c>
      <c r="V212" t="str">
        <f t="shared" si="70"/>
        <v>N</v>
      </c>
      <c r="W212" s="2">
        <f t="shared" si="71"/>
        <v>0</v>
      </c>
      <c r="X212" s="2">
        <f t="shared" si="63"/>
        <v>0</v>
      </c>
      <c r="Y212" s="2"/>
    </row>
    <row r="213" spans="1:25" x14ac:dyDescent="0.2">
      <c r="A213">
        <v>18</v>
      </c>
      <c r="B213" s="1">
        <v>42744.749999999491</v>
      </c>
      <c r="C213">
        <v>48.5</v>
      </c>
      <c r="D213" s="15">
        <f t="shared" si="64"/>
        <v>48.5</v>
      </c>
      <c r="E213">
        <v>32</v>
      </c>
      <c r="F213" s="6">
        <v>1.03162</v>
      </c>
      <c r="G213" s="6">
        <v>-1.5167529999999999E-2</v>
      </c>
      <c r="H213" s="6">
        <f t="shared" si="55"/>
        <v>1.0164524699999999</v>
      </c>
      <c r="I213" s="6">
        <f t="shared" si="56"/>
        <v>16.5</v>
      </c>
      <c r="J213" s="6">
        <f t="shared" si="57"/>
        <v>15.483547529999999</v>
      </c>
      <c r="K213" s="3">
        <f t="shared" si="65"/>
        <v>17.695482891428583</v>
      </c>
      <c r="L213" s="6">
        <f t="shared" si="58"/>
        <v>0</v>
      </c>
      <c r="M213" s="6">
        <f t="shared" si="66"/>
        <v>189.58550567999998</v>
      </c>
      <c r="N213" s="6">
        <f t="shared" si="67"/>
        <v>2.2119353614285728</v>
      </c>
      <c r="O213" s="2">
        <f t="shared" si="59"/>
        <v>-2.2119353614285728</v>
      </c>
      <c r="P213" s="2">
        <f t="shared" si="68"/>
        <v>29.788064638571427</v>
      </c>
      <c r="Q213" s="2">
        <f t="shared" si="60"/>
        <v>18.711935361428573</v>
      </c>
      <c r="R213" s="2">
        <f t="shared" si="69"/>
        <v>1.0164524699999999</v>
      </c>
      <c r="S213" s="2">
        <f t="shared" si="61"/>
        <v>17.695482891428572</v>
      </c>
      <c r="T213" s="2">
        <f t="shared" si="72"/>
        <v>0</v>
      </c>
      <c r="U213" s="2">
        <f t="shared" si="62"/>
        <v>0</v>
      </c>
      <c r="V213" t="str">
        <f t="shared" si="70"/>
        <v>N</v>
      </c>
      <c r="W213" s="2">
        <f t="shared" si="71"/>
        <v>0</v>
      </c>
      <c r="X213" s="2">
        <f t="shared" si="63"/>
        <v>0</v>
      </c>
      <c r="Y213" s="2"/>
    </row>
    <row r="214" spans="1:25" x14ac:dyDescent="0.2">
      <c r="A214">
        <v>19</v>
      </c>
      <c r="B214" s="1">
        <v>42744.791666666155</v>
      </c>
      <c r="C214">
        <v>47.7</v>
      </c>
      <c r="D214" s="15">
        <f t="shared" si="64"/>
        <v>47.7</v>
      </c>
      <c r="E214">
        <v>32</v>
      </c>
      <c r="F214" s="6">
        <v>0.82969999999999999</v>
      </c>
      <c r="G214" s="6">
        <v>-1.5167529999999999E-2</v>
      </c>
      <c r="H214" s="6">
        <f t="shared" si="55"/>
        <v>0.81453246999999995</v>
      </c>
      <c r="I214" s="6">
        <f t="shared" si="56"/>
        <v>15.700000000000003</v>
      </c>
      <c r="J214" s="6">
        <f t="shared" si="57"/>
        <v>14.885467530000003</v>
      </c>
      <c r="K214" s="3">
        <f t="shared" si="65"/>
        <v>17.011962891428567</v>
      </c>
      <c r="L214" s="6">
        <f t="shared" si="58"/>
        <v>0</v>
      </c>
      <c r="M214" s="6">
        <f t="shared" si="66"/>
        <v>172.57354278857142</v>
      </c>
      <c r="N214" s="6">
        <f t="shared" si="67"/>
        <v>2.1264953614285673</v>
      </c>
      <c r="O214" s="2">
        <f t="shared" si="59"/>
        <v>-2.1264953614285673</v>
      </c>
      <c r="P214" s="2">
        <f t="shared" si="68"/>
        <v>29.873504638571433</v>
      </c>
      <c r="Q214" s="2">
        <f t="shared" si="60"/>
        <v>17.82649536142857</v>
      </c>
      <c r="R214" s="2">
        <f t="shared" si="69"/>
        <v>0.81453246999999995</v>
      </c>
      <c r="S214" s="2">
        <f t="shared" si="61"/>
        <v>17.011962891428571</v>
      </c>
      <c r="T214" s="2">
        <f t="shared" si="72"/>
        <v>0</v>
      </c>
      <c r="U214" s="2">
        <f t="shared" si="62"/>
        <v>0</v>
      </c>
      <c r="V214" t="str">
        <f t="shared" si="70"/>
        <v>N</v>
      </c>
      <c r="W214" s="2">
        <f t="shared" si="71"/>
        <v>0</v>
      </c>
      <c r="X214" s="2">
        <f t="shared" si="63"/>
        <v>0</v>
      </c>
      <c r="Y214" s="2"/>
    </row>
    <row r="215" spans="1:25" x14ac:dyDescent="0.2">
      <c r="A215">
        <v>20</v>
      </c>
      <c r="B215" s="1">
        <v>42744.833333332819</v>
      </c>
      <c r="C215">
        <v>48.2</v>
      </c>
      <c r="D215" s="15">
        <f t="shared" si="64"/>
        <v>48.2</v>
      </c>
      <c r="E215">
        <v>32</v>
      </c>
      <c r="F215" s="6">
        <v>0.74690699999999999</v>
      </c>
      <c r="G215" s="6">
        <v>-1.5167529999999999E-2</v>
      </c>
      <c r="H215" s="6">
        <f t="shared" si="55"/>
        <v>0.73173946999999995</v>
      </c>
      <c r="I215" s="6">
        <f t="shared" si="56"/>
        <v>16.200000000000003</v>
      </c>
      <c r="J215" s="6">
        <f t="shared" si="57"/>
        <v>15.468260530000002</v>
      </c>
      <c r="K215" s="3">
        <f t="shared" si="65"/>
        <v>17.678012034285729</v>
      </c>
      <c r="L215" s="6">
        <f t="shared" si="58"/>
        <v>0</v>
      </c>
      <c r="M215" s="6">
        <f t="shared" si="66"/>
        <v>154.89553075428569</v>
      </c>
      <c r="N215" s="6">
        <f t="shared" si="67"/>
        <v>2.2097515042857196</v>
      </c>
      <c r="O215" s="2">
        <f t="shared" si="59"/>
        <v>-2.2097515042857196</v>
      </c>
      <c r="P215" s="2">
        <f t="shared" si="68"/>
        <v>29.79024849571428</v>
      </c>
      <c r="Q215" s="2">
        <f t="shared" si="60"/>
        <v>18.409751504285722</v>
      </c>
      <c r="R215" s="2">
        <f t="shared" si="69"/>
        <v>0.73173946999999995</v>
      </c>
      <c r="S215" s="2">
        <f t="shared" si="61"/>
        <v>17.678012034285722</v>
      </c>
      <c r="T215" s="2">
        <f t="shared" si="72"/>
        <v>0</v>
      </c>
      <c r="U215" s="2">
        <f t="shared" si="62"/>
        <v>0</v>
      </c>
      <c r="V215" t="str">
        <f t="shared" si="70"/>
        <v>N</v>
      </c>
      <c r="W215" s="2">
        <f t="shared" si="71"/>
        <v>0</v>
      </c>
      <c r="X215" s="2">
        <f t="shared" si="63"/>
        <v>0</v>
      </c>
      <c r="Y215" s="2"/>
    </row>
    <row r="216" spans="1:25" x14ac:dyDescent="0.2">
      <c r="A216">
        <v>21</v>
      </c>
      <c r="B216" s="1">
        <v>42744.874999999483</v>
      </c>
      <c r="C216">
        <v>47</v>
      </c>
      <c r="D216" s="15">
        <f t="shared" si="64"/>
        <v>47</v>
      </c>
      <c r="E216">
        <v>32</v>
      </c>
      <c r="F216" s="6">
        <v>0.64207199999999998</v>
      </c>
      <c r="G216" s="6">
        <v>-1.5167529999999999E-2</v>
      </c>
      <c r="H216" s="6">
        <f t="shared" si="55"/>
        <v>0.62690446999999994</v>
      </c>
      <c r="I216" s="6">
        <f t="shared" si="56"/>
        <v>15</v>
      </c>
      <c r="J216" s="6">
        <f t="shared" si="57"/>
        <v>14.373095530000001</v>
      </c>
      <c r="K216" s="3">
        <f t="shared" si="65"/>
        <v>16.426394891428572</v>
      </c>
      <c r="L216" s="6">
        <f t="shared" si="58"/>
        <v>0</v>
      </c>
      <c r="M216" s="6">
        <f t="shared" si="66"/>
        <v>138.46913586285712</v>
      </c>
      <c r="N216" s="6">
        <f t="shared" si="67"/>
        <v>2.0532993614285715</v>
      </c>
      <c r="O216" s="2">
        <f t="shared" si="59"/>
        <v>-2.0532993614285715</v>
      </c>
      <c r="P216" s="2">
        <f t="shared" si="68"/>
        <v>29.946700638571428</v>
      </c>
      <c r="Q216" s="2">
        <f t="shared" si="60"/>
        <v>17.053299361428572</v>
      </c>
      <c r="R216" s="2">
        <f t="shared" si="69"/>
        <v>0.62690446999999994</v>
      </c>
      <c r="S216" s="2">
        <f t="shared" si="61"/>
        <v>16.426394891428572</v>
      </c>
      <c r="T216" s="2">
        <f t="shared" si="72"/>
        <v>0</v>
      </c>
      <c r="U216" s="2">
        <f t="shared" si="62"/>
        <v>0</v>
      </c>
      <c r="V216" t="str">
        <f t="shared" si="70"/>
        <v>N</v>
      </c>
      <c r="W216" s="2">
        <f t="shared" si="71"/>
        <v>0</v>
      </c>
      <c r="X216" s="2">
        <f t="shared" si="63"/>
        <v>0</v>
      </c>
      <c r="Y216" s="2"/>
    </row>
    <row r="217" spans="1:25" x14ac:dyDescent="0.2">
      <c r="A217">
        <v>22</v>
      </c>
      <c r="B217" s="1">
        <v>42744.916666666148</v>
      </c>
      <c r="C217">
        <v>45.3</v>
      </c>
      <c r="D217" s="15">
        <f t="shared" si="64"/>
        <v>45.3</v>
      </c>
      <c r="E217">
        <v>32</v>
      </c>
      <c r="F217" s="6">
        <v>1.6852100000000001</v>
      </c>
      <c r="G217" s="6">
        <v>-1.5167529999999999E-2</v>
      </c>
      <c r="H217" s="6">
        <f t="shared" si="55"/>
        <v>1.6700424700000001</v>
      </c>
      <c r="I217" s="6">
        <f t="shared" si="56"/>
        <v>13.299999999999997</v>
      </c>
      <c r="J217" s="6">
        <f t="shared" si="57"/>
        <v>11.629957529999997</v>
      </c>
      <c r="K217" s="3">
        <f t="shared" si="65"/>
        <v>13.291380034285709</v>
      </c>
      <c r="L217" s="6">
        <f t="shared" si="58"/>
        <v>0</v>
      </c>
      <c r="M217" s="6">
        <f t="shared" si="66"/>
        <v>125.17775582857141</v>
      </c>
      <c r="N217" s="6">
        <f t="shared" si="67"/>
        <v>1.66142250428571</v>
      </c>
      <c r="O217" s="2">
        <f t="shared" si="59"/>
        <v>-1.66142250428571</v>
      </c>
      <c r="P217" s="2">
        <f t="shared" si="68"/>
        <v>30.33857749571429</v>
      </c>
      <c r="Q217" s="2">
        <f t="shared" si="60"/>
        <v>14.961422504285707</v>
      </c>
      <c r="R217" s="2">
        <f t="shared" si="69"/>
        <v>1.6700424700000001</v>
      </c>
      <c r="S217" s="2">
        <f t="shared" si="61"/>
        <v>13.291380034285707</v>
      </c>
      <c r="T217" s="2">
        <f t="shared" si="72"/>
        <v>0</v>
      </c>
      <c r="U217" s="2">
        <f t="shared" si="62"/>
        <v>0</v>
      </c>
      <c r="V217" t="str">
        <f t="shared" si="70"/>
        <v>N</v>
      </c>
      <c r="W217" s="2">
        <f t="shared" si="71"/>
        <v>0</v>
      </c>
      <c r="X217" s="2">
        <f t="shared" si="63"/>
        <v>0</v>
      </c>
      <c r="Y217" s="2"/>
    </row>
    <row r="218" spans="1:25" x14ac:dyDescent="0.2">
      <c r="A218">
        <v>23</v>
      </c>
      <c r="B218" s="1">
        <v>42744.958333332812</v>
      </c>
      <c r="C218">
        <v>42.1</v>
      </c>
      <c r="D218" s="15">
        <f t="shared" si="64"/>
        <v>42.1</v>
      </c>
      <c r="E218">
        <v>32</v>
      </c>
      <c r="F218" s="6">
        <v>1.9197500000000001</v>
      </c>
      <c r="G218" s="6">
        <v>-1.5167529999999999E-2</v>
      </c>
      <c r="H218" s="6">
        <f t="shared" si="55"/>
        <v>1.90458247</v>
      </c>
      <c r="I218" s="6">
        <f t="shared" si="56"/>
        <v>10.100000000000001</v>
      </c>
      <c r="J218" s="6">
        <f t="shared" si="57"/>
        <v>8.1954175300000021</v>
      </c>
      <c r="K218" s="3">
        <f t="shared" si="65"/>
        <v>9.3661914628571452</v>
      </c>
      <c r="L218" s="6">
        <f t="shared" si="58"/>
        <v>0</v>
      </c>
      <c r="M218" s="6">
        <f t="shared" si="66"/>
        <v>115.81156436571426</v>
      </c>
      <c r="N218" s="6">
        <f t="shared" si="67"/>
        <v>1.1707739328571449</v>
      </c>
      <c r="O218" s="2">
        <f t="shared" si="59"/>
        <v>-1.1707739328571449</v>
      </c>
      <c r="P218" s="2">
        <f t="shared" si="68"/>
        <v>30.829226067142855</v>
      </c>
      <c r="Q218" s="2">
        <f t="shared" si="60"/>
        <v>11.270773932857146</v>
      </c>
      <c r="R218" s="2">
        <f t="shared" si="69"/>
        <v>1.90458247</v>
      </c>
      <c r="S218" s="2">
        <f t="shared" si="61"/>
        <v>9.366191462857147</v>
      </c>
      <c r="T218" s="2">
        <f t="shared" si="72"/>
        <v>0</v>
      </c>
      <c r="U218" s="2">
        <f t="shared" si="62"/>
        <v>0</v>
      </c>
      <c r="V218" t="str">
        <f t="shared" si="70"/>
        <v>N</v>
      </c>
      <c r="W218" s="2">
        <f t="shared" si="71"/>
        <v>0</v>
      </c>
      <c r="X218" s="2">
        <f t="shared" si="63"/>
        <v>0</v>
      </c>
      <c r="Y218" s="2"/>
    </row>
    <row r="219" spans="1:25" x14ac:dyDescent="0.2">
      <c r="A219">
        <v>0</v>
      </c>
      <c r="B219" s="1">
        <v>42744.999999999476</v>
      </c>
      <c r="C219">
        <v>37.9</v>
      </c>
      <c r="D219" s="15">
        <f t="shared" si="64"/>
        <v>37.9</v>
      </c>
      <c r="E219">
        <v>32</v>
      </c>
      <c r="F219" s="6">
        <v>2.2572000000000001</v>
      </c>
      <c r="G219" s="6">
        <v>-1.5167529999999999E-2</v>
      </c>
      <c r="H219" s="6">
        <f t="shared" si="55"/>
        <v>2.2420324700000003</v>
      </c>
      <c r="I219" s="6">
        <f t="shared" si="56"/>
        <v>5.8999999999999986</v>
      </c>
      <c r="J219" s="6">
        <f t="shared" si="57"/>
        <v>3.6579675299999983</v>
      </c>
      <c r="K219" s="3">
        <f t="shared" si="65"/>
        <v>4.1805343199999925</v>
      </c>
      <c r="L219" s="6">
        <f t="shared" si="58"/>
        <v>0</v>
      </c>
      <c r="M219" s="6">
        <f t="shared" si="66"/>
        <v>111.63103004571427</v>
      </c>
      <c r="N219" s="6">
        <f t="shared" si="67"/>
        <v>0.52256678999999906</v>
      </c>
      <c r="O219" s="2">
        <f t="shared" si="59"/>
        <v>-0.52256678999999906</v>
      </c>
      <c r="P219" s="2">
        <f t="shared" si="68"/>
        <v>31.477433210000001</v>
      </c>
      <c r="Q219" s="2">
        <f t="shared" si="60"/>
        <v>6.4225667899999976</v>
      </c>
      <c r="R219" s="2">
        <f t="shared" si="69"/>
        <v>2.2420324700000003</v>
      </c>
      <c r="S219" s="2">
        <f t="shared" si="61"/>
        <v>4.1805343199999978</v>
      </c>
      <c r="T219" s="2">
        <f t="shared" si="72"/>
        <v>0</v>
      </c>
      <c r="U219" s="2">
        <f t="shared" si="62"/>
        <v>0</v>
      </c>
      <c r="V219" t="str">
        <f t="shared" si="70"/>
        <v>N</v>
      </c>
      <c r="W219" s="2">
        <f t="shared" si="71"/>
        <v>0</v>
      </c>
      <c r="X219" s="2">
        <f t="shared" si="63"/>
        <v>0</v>
      </c>
      <c r="Y219" s="2"/>
    </row>
    <row r="220" spans="1:25" x14ac:dyDescent="0.2">
      <c r="A220">
        <v>1</v>
      </c>
      <c r="B220" s="1">
        <v>42745.04166666614</v>
      </c>
      <c r="C220">
        <v>35.9</v>
      </c>
      <c r="D220" s="15">
        <f t="shared" si="64"/>
        <v>35.9</v>
      </c>
      <c r="E220">
        <v>32</v>
      </c>
      <c r="F220" s="6">
        <v>2.7446299999999999</v>
      </c>
      <c r="G220" s="6">
        <v>-1.5167529999999999E-2</v>
      </c>
      <c r="H220" s="6">
        <f t="shared" si="55"/>
        <v>2.7294624700000001</v>
      </c>
      <c r="I220" s="6">
        <f t="shared" si="56"/>
        <v>3.8999999999999986</v>
      </c>
      <c r="J220" s="6">
        <f t="shared" si="57"/>
        <v>1.1705375299999985</v>
      </c>
      <c r="K220" s="3">
        <f t="shared" si="65"/>
        <v>1.337757177142862</v>
      </c>
      <c r="L220" s="6">
        <f t="shared" si="58"/>
        <v>0</v>
      </c>
      <c r="M220" s="6">
        <f t="shared" si="66"/>
        <v>110.29327286857141</v>
      </c>
      <c r="N220" s="6">
        <f t="shared" si="67"/>
        <v>0.16721964714285775</v>
      </c>
      <c r="O220" s="2">
        <f t="shared" si="59"/>
        <v>-0.16721964714285775</v>
      </c>
      <c r="P220" s="2">
        <f t="shared" si="68"/>
        <v>31.832780352857142</v>
      </c>
      <c r="Q220" s="2">
        <f t="shared" si="60"/>
        <v>4.0672196471428563</v>
      </c>
      <c r="R220" s="2">
        <f t="shared" si="69"/>
        <v>2.7294624700000001</v>
      </c>
      <c r="S220" s="2">
        <f t="shared" si="61"/>
        <v>1.3377571771428562</v>
      </c>
      <c r="T220" s="2">
        <f t="shared" si="72"/>
        <v>0</v>
      </c>
      <c r="U220" s="2">
        <f t="shared" si="62"/>
        <v>0</v>
      </c>
      <c r="V220" t="str">
        <f t="shared" si="70"/>
        <v>N</v>
      </c>
      <c r="W220" s="2">
        <f t="shared" si="71"/>
        <v>0</v>
      </c>
      <c r="X220" s="2">
        <f t="shared" si="63"/>
        <v>0</v>
      </c>
      <c r="Y220" s="2"/>
    </row>
    <row r="221" spans="1:25" x14ac:dyDescent="0.2">
      <c r="A221">
        <v>2</v>
      </c>
      <c r="B221" s="1">
        <v>42745.083333332805</v>
      </c>
      <c r="C221">
        <v>35.4</v>
      </c>
      <c r="D221" s="15">
        <f t="shared" si="64"/>
        <v>35.4</v>
      </c>
      <c r="E221">
        <v>32</v>
      </c>
      <c r="F221" s="6">
        <v>2.9951099999999999</v>
      </c>
      <c r="G221" s="6">
        <v>-1.5167529999999999E-2</v>
      </c>
      <c r="H221" s="6">
        <f t="shared" si="55"/>
        <v>2.9799424700000001</v>
      </c>
      <c r="I221" s="6">
        <f t="shared" si="56"/>
        <v>3.3999999999999986</v>
      </c>
      <c r="J221" s="6">
        <f t="shared" si="57"/>
        <v>0.42005752999999846</v>
      </c>
      <c r="K221" s="3">
        <f t="shared" si="65"/>
        <v>0.29327286857140678</v>
      </c>
      <c r="L221" s="6">
        <f t="shared" si="58"/>
        <v>0</v>
      </c>
      <c r="M221" s="6">
        <f t="shared" si="66"/>
        <v>110</v>
      </c>
      <c r="N221" s="6">
        <f t="shared" si="67"/>
        <v>0</v>
      </c>
      <c r="O221" s="2">
        <f t="shared" si="59"/>
        <v>0</v>
      </c>
      <c r="P221" s="2">
        <f t="shared" si="68"/>
        <v>32</v>
      </c>
      <c r="Q221" s="2">
        <f t="shared" si="60"/>
        <v>3.3999999999999986</v>
      </c>
      <c r="R221" s="2">
        <f t="shared" si="69"/>
        <v>2.9799424700000001</v>
      </c>
      <c r="S221" s="2">
        <f t="shared" si="61"/>
        <v>0.42005752999999846</v>
      </c>
      <c r="T221" s="2">
        <f t="shared" si="72"/>
        <v>0</v>
      </c>
      <c r="U221" s="2">
        <f t="shared" si="62"/>
        <v>0</v>
      </c>
      <c r="V221" t="str">
        <f t="shared" si="70"/>
        <v>N</v>
      </c>
      <c r="W221" s="2">
        <f t="shared" si="71"/>
        <v>0</v>
      </c>
      <c r="X221" s="2">
        <f t="shared" si="63"/>
        <v>0</v>
      </c>
      <c r="Y221" s="2"/>
    </row>
    <row r="222" spans="1:25" x14ac:dyDescent="0.2">
      <c r="A222">
        <v>3</v>
      </c>
      <c r="B222" s="1">
        <v>42745.124999999469</v>
      </c>
      <c r="C222">
        <v>34.6</v>
      </c>
      <c r="D222" s="15">
        <f t="shared" si="64"/>
        <v>34.6</v>
      </c>
      <c r="E222">
        <v>32</v>
      </c>
      <c r="F222" s="6">
        <v>3.96332</v>
      </c>
      <c r="G222" s="6">
        <v>-1.5167529999999999E-2</v>
      </c>
      <c r="H222" s="6">
        <f t="shared" si="55"/>
        <v>3.9481524700000001</v>
      </c>
      <c r="I222" s="6">
        <f t="shared" si="56"/>
        <v>2.6000000000000014</v>
      </c>
      <c r="J222" s="6">
        <f t="shared" si="57"/>
        <v>0</v>
      </c>
      <c r="K222" s="3">
        <f t="shared" si="65"/>
        <v>0</v>
      </c>
      <c r="L222" s="6">
        <f t="shared" si="58"/>
        <v>1.3481524699999987</v>
      </c>
      <c r="M222" s="6">
        <f t="shared" si="66"/>
        <v>111.34815247</v>
      </c>
      <c r="N222" s="6">
        <f t="shared" si="67"/>
        <v>0</v>
      </c>
      <c r="O222" s="2">
        <f t="shared" si="59"/>
        <v>0</v>
      </c>
      <c r="P222" s="2">
        <f t="shared" si="68"/>
        <v>32</v>
      </c>
      <c r="Q222" s="2">
        <f t="shared" si="60"/>
        <v>2.6000000000000014</v>
      </c>
      <c r="R222" s="2">
        <f t="shared" si="69"/>
        <v>2.6000000000000014</v>
      </c>
      <c r="S222" s="2">
        <f t="shared" si="61"/>
        <v>0</v>
      </c>
      <c r="T222" s="2">
        <f t="shared" si="72"/>
        <v>1.3481524700000023</v>
      </c>
      <c r="U222" s="2">
        <f t="shared" si="62"/>
        <v>0</v>
      </c>
      <c r="V222" t="str">
        <f t="shared" si="70"/>
        <v>N</v>
      </c>
      <c r="W222" s="2">
        <f t="shared" si="71"/>
        <v>0</v>
      </c>
      <c r="X222" s="2">
        <f t="shared" si="63"/>
        <v>0</v>
      </c>
      <c r="Y222" s="2"/>
    </row>
    <row r="223" spans="1:25" x14ac:dyDescent="0.2">
      <c r="A223">
        <v>4</v>
      </c>
      <c r="B223" s="1">
        <v>42745.166666666133</v>
      </c>
      <c r="C223">
        <v>33.4</v>
      </c>
      <c r="D223" s="15">
        <f t="shared" si="64"/>
        <v>33.4</v>
      </c>
      <c r="E223">
        <v>32</v>
      </c>
      <c r="F223" s="6">
        <v>6.2366799999999998</v>
      </c>
      <c r="G223" s="6">
        <v>-1.5167529999999999E-2</v>
      </c>
      <c r="H223" s="6">
        <f t="shared" si="55"/>
        <v>6.2215124699999995</v>
      </c>
      <c r="I223" s="6">
        <f t="shared" si="56"/>
        <v>1.3999999999999986</v>
      </c>
      <c r="J223" s="6">
        <f t="shared" si="57"/>
        <v>0</v>
      </c>
      <c r="K223" s="3">
        <f t="shared" si="65"/>
        <v>0</v>
      </c>
      <c r="L223" s="6">
        <f t="shared" si="58"/>
        <v>4.8215124700000009</v>
      </c>
      <c r="M223" s="6">
        <f t="shared" si="66"/>
        <v>116.16966494</v>
      </c>
      <c r="N223" s="6">
        <f t="shared" si="67"/>
        <v>0</v>
      </c>
      <c r="O223" s="2">
        <f t="shared" si="59"/>
        <v>0</v>
      </c>
      <c r="P223" s="2">
        <f t="shared" si="68"/>
        <v>32</v>
      </c>
      <c r="Q223" s="2">
        <f t="shared" si="60"/>
        <v>1.3999999999999986</v>
      </c>
      <c r="R223" s="2">
        <f t="shared" si="69"/>
        <v>1.3999999999999986</v>
      </c>
      <c r="S223" s="2">
        <f t="shared" si="61"/>
        <v>0</v>
      </c>
      <c r="T223" s="2">
        <f t="shared" si="72"/>
        <v>4.8215124700000018</v>
      </c>
      <c r="U223" s="2">
        <f t="shared" si="62"/>
        <v>0</v>
      </c>
      <c r="V223" t="str">
        <f t="shared" si="70"/>
        <v>N</v>
      </c>
      <c r="W223" s="2">
        <f t="shared" si="71"/>
        <v>0</v>
      </c>
      <c r="X223" s="2">
        <f t="shared" si="63"/>
        <v>0</v>
      </c>
      <c r="Y223" s="2"/>
    </row>
    <row r="224" spans="1:25" x14ac:dyDescent="0.2">
      <c r="A224">
        <v>5</v>
      </c>
      <c r="B224" s="1">
        <v>42745.208333332797</v>
      </c>
      <c r="C224">
        <v>32.9</v>
      </c>
      <c r="D224" s="15">
        <f t="shared" si="64"/>
        <v>32.9</v>
      </c>
      <c r="E224">
        <v>32</v>
      </c>
      <c r="F224" s="6">
        <v>8.9165399999999995</v>
      </c>
      <c r="G224" s="6">
        <v>-1.5167529999999999E-2</v>
      </c>
      <c r="H224" s="6">
        <f t="shared" si="55"/>
        <v>8.9013724700000001</v>
      </c>
      <c r="I224" s="6">
        <f t="shared" si="56"/>
        <v>0.89999999999999858</v>
      </c>
      <c r="J224" s="6">
        <f t="shared" si="57"/>
        <v>0</v>
      </c>
      <c r="K224" s="3">
        <f t="shared" si="65"/>
        <v>0</v>
      </c>
      <c r="L224" s="6">
        <f t="shared" si="58"/>
        <v>8.0013724700000015</v>
      </c>
      <c r="M224" s="6">
        <f t="shared" si="66"/>
        <v>124.17103741000001</v>
      </c>
      <c r="N224" s="6">
        <f t="shared" si="67"/>
        <v>0</v>
      </c>
      <c r="O224" s="2">
        <f t="shared" si="59"/>
        <v>0</v>
      </c>
      <c r="P224" s="2">
        <f t="shared" si="68"/>
        <v>32</v>
      </c>
      <c r="Q224" s="2">
        <f t="shared" si="60"/>
        <v>0.89999999999999858</v>
      </c>
      <c r="R224" s="2">
        <f t="shared" si="69"/>
        <v>0.89999999999999858</v>
      </c>
      <c r="S224" s="2">
        <f t="shared" si="61"/>
        <v>0</v>
      </c>
      <c r="T224" s="2">
        <f t="shared" si="72"/>
        <v>8.0013724700000068</v>
      </c>
      <c r="U224" s="2">
        <f t="shared" si="62"/>
        <v>0</v>
      </c>
      <c r="V224" t="str">
        <f t="shared" si="70"/>
        <v>N</v>
      </c>
      <c r="W224" s="2">
        <f t="shared" si="71"/>
        <v>0</v>
      </c>
      <c r="X224" s="2">
        <f t="shared" si="63"/>
        <v>0</v>
      </c>
      <c r="Y224" s="2"/>
    </row>
    <row r="225" spans="1:25" x14ac:dyDescent="0.2">
      <c r="A225">
        <v>6</v>
      </c>
      <c r="B225" s="1">
        <v>42745.249999999462</v>
      </c>
      <c r="C225">
        <v>33</v>
      </c>
      <c r="D225" s="15">
        <f t="shared" si="64"/>
        <v>33</v>
      </c>
      <c r="E225">
        <v>32</v>
      </c>
      <c r="F225" s="6">
        <v>11.385199999999999</v>
      </c>
      <c r="G225" s="6">
        <v>-1.5167529999999999E-2</v>
      </c>
      <c r="H225" s="6">
        <f t="shared" si="55"/>
        <v>11.37003247</v>
      </c>
      <c r="I225" s="6">
        <f t="shared" si="56"/>
        <v>1</v>
      </c>
      <c r="J225" s="6">
        <f t="shared" si="57"/>
        <v>0</v>
      </c>
      <c r="K225" s="3">
        <f t="shared" si="65"/>
        <v>0</v>
      </c>
      <c r="L225" s="6">
        <f t="shared" si="58"/>
        <v>10.37003247</v>
      </c>
      <c r="M225" s="6">
        <f t="shared" si="66"/>
        <v>134.54106988000001</v>
      </c>
      <c r="N225" s="6">
        <f t="shared" si="67"/>
        <v>0</v>
      </c>
      <c r="O225" s="2">
        <f t="shared" si="59"/>
        <v>0</v>
      </c>
      <c r="P225" s="2">
        <f t="shared" si="68"/>
        <v>32</v>
      </c>
      <c r="Q225" s="2">
        <f t="shared" si="60"/>
        <v>1</v>
      </c>
      <c r="R225" s="2">
        <f t="shared" si="69"/>
        <v>1</v>
      </c>
      <c r="S225" s="2">
        <f t="shared" si="61"/>
        <v>0</v>
      </c>
      <c r="T225" s="2">
        <f t="shared" si="72"/>
        <v>10.370032469999998</v>
      </c>
      <c r="U225" s="2">
        <f t="shared" si="62"/>
        <v>0</v>
      </c>
      <c r="V225" t="str">
        <f t="shared" si="70"/>
        <v>N</v>
      </c>
      <c r="W225" s="2">
        <f t="shared" si="71"/>
        <v>0</v>
      </c>
      <c r="X225" s="2">
        <f t="shared" si="63"/>
        <v>0</v>
      </c>
      <c r="Y225" s="2"/>
    </row>
    <row r="226" spans="1:25" x14ac:dyDescent="0.2">
      <c r="A226">
        <v>7</v>
      </c>
      <c r="B226" s="1">
        <v>42745.291666666126</v>
      </c>
      <c r="C226">
        <v>35.9</v>
      </c>
      <c r="D226" s="15">
        <f t="shared" si="64"/>
        <v>35.9</v>
      </c>
      <c r="E226">
        <v>32</v>
      </c>
      <c r="F226" s="6">
        <v>15.0984</v>
      </c>
      <c r="G226" s="6">
        <v>4.8675300000000004</v>
      </c>
      <c r="H226" s="6">
        <f t="shared" si="55"/>
        <v>19.96593</v>
      </c>
      <c r="I226" s="6">
        <f t="shared" si="56"/>
        <v>3.8999999999999986</v>
      </c>
      <c r="J226" s="6">
        <f t="shared" si="57"/>
        <v>0</v>
      </c>
      <c r="K226" s="3">
        <f t="shared" si="65"/>
        <v>0</v>
      </c>
      <c r="L226" s="6">
        <f t="shared" si="58"/>
        <v>16.065930000000002</v>
      </c>
      <c r="M226" s="6">
        <f t="shared" si="66"/>
        <v>150.60699988000002</v>
      </c>
      <c r="N226" s="6">
        <f t="shared" si="67"/>
        <v>0</v>
      </c>
      <c r="O226" s="2">
        <f t="shared" si="59"/>
        <v>0</v>
      </c>
      <c r="P226" s="2">
        <f t="shared" si="68"/>
        <v>32</v>
      </c>
      <c r="Q226" s="2">
        <f t="shared" si="60"/>
        <v>3.8999999999999986</v>
      </c>
      <c r="R226" s="2">
        <f t="shared" si="69"/>
        <v>3.8999999999999986</v>
      </c>
      <c r="S226" s="2">
        <f t="shared" si="61"/>
        <v>0</v>
      </c>
      <c r="T226" s="2">
        <f t="shared" si="72"/>
        <v>16.065930000000009</v>
      </c>
      <c r="U226" s="2">
        <f t="shared" si="62"/>
        <v>0</v>
      </c>
      <c r="V226" t="str">
        <f t="shared" si="70"/>
        <v>N</v>
      </c>
      <c r="W226" s="2">
        <f t="shared" si="71"/>
        <v>0</v>
      </c>
      <c r="X226" s="2">
        <f t="shared" si="63"/>
        <v>0</v>
      </c>
      <c r="Y226" s="2"/>
    </row>
    <row r="227" spans="1:25" x14ac:dyDescent="0.2">
      <c r="A227">
        <v>8</v>
      </c>
      <c r="B227" s="1">
        <v>42745.33333333279</v>
      </c>
      <c r="C227">
        <v>40.6</v>
      </c>
      <c r="D227" s="15">
        <f t="shared" si="64"/>
        <v>40.6</v>
      </c>
      <c r="E227">
        <v>32</v>
      </c>
      <c r="F227" s="6">
        <v>15.0984</v>
      </c>
      <c r="G227" s="6">
        <v>9.9492700000000003</v>
      </c>
      <c r="H227" s="6">
        <f t="shared" si="55"/>
        <v>25.04767</v>
      </c>
      <c r="I227" s="6">
        <f t="shared" si="56"/>
        <v>8.6000000000000014</v>
      </c>
      <c r="J227" s="6">
        <f t="shared" si="57"/>
        <v>0</v>
      </c>
      <c r="K227" s="3">
        <f t="shared" si="65"/>
        <v>0</v>
      </c>
      <c r="L227" s="6">
        <f t="shared" si="58"/>
        <v>16.447669999999999</v>
      </c>
      <c r="M227" s="6">
        <f t="shared" si="66"/>
        <v>167.05466988000001</v>
      </c>
      <c r="N227" s="6">
        <f t="shared" si="67"/>
        <v>0</v>
      </c>
      <c r="O227" s="2">
        <f t="shared" si="59"/>
        <v>0</v>
      </c>
      <c r="P227" s="2">
        <f t="shared" si="68"/>
        <v>32</v>
      </c>
      <c r="Q227" s="2">
        <f t="shared" si="60"/>
        <v>8.6000000000000014</v>
      </c>
      <c r="R227" s="2">
        <f t="shared" si="69"/>
        <v>8.6000000000000014</v>
      </c>
      <c r="S227" s="2">
        <f t="shared" si="61"/>
        <v>0</v>
      </c>
      <c r="T227" s="2">
        <f t="shared" si="72"/>
        <v>16.447669999999988</v>
      </c>
      <c r="U227" s="2">
        <f t="shared" si="62"/>
        <v>0</v>
      </c>
      <c r="V227" t="str">
        <f t="shared" si="70"/>
        <v>Y</v>
      </c>
      <c r="W227" s="2">
        <f t="shared" si="71"/>
        <v>0</v>
      </c>
      <c r="X227" s="2">
        <f t="shared" si="63"/>
        <v>0</v>
      </c>
      <c r="Y227" s="2"/>
    </row>
    <row r="228" spans="1:25" x14ac:dyDescent="0.2">
      <c r="A228">
        <v>9</v>
      </c>
      <c r="B228" s="1">
        <v>42745.374999999454</v>
      </c>
      <c r="C228">
        <v>41</v>
      </c>
      <c r="D228" s="15">
        <f t="shared" si="64"/>
        <v>41</v>
      </c>
      <c r="E228">
        <v>32</v>
      </c>
      <c r="F228" s="6">
        <v>14.0914</v>
      </c>
      <c r="G228" s="6">
        <v>10.092700000000001</v>
      </c>
      <c r="H228" s="6">
        <f t="shared" si="55"/>
        <v>24.184100000000001</v>
      </c>
      <c r="I228" s="6">
        <f t="shared" si="56"/>
        <v>9</v>
      </c>
      <c r="J228" s="6">
        <f t="shared" si="57"/>
        <v>0</v>
      </c>
      <c r="K228" s="3">
        <f t="shared" si="65"/>
        <v>0</v>
      </c>
      <c r="L228" s="6">
        <f t="shared" si="58"/>
        <v>15.184100000000001</v>
      </c>
      <c r="M228" s="6">
        <f t="shared" si="66"/>
        <v>182.23876988000001</v>
      </c>
      <c r="N228" s="6">
        <f t="shared" si="67"/>
        <v>0</v>
      </c>
      <c r="O228" s="2">
        <f t="shared" si="59"/>
        <v>0</v>
      </c>
      <c r="P228" s="2">
        <f t="shared" si="68"/>
        <v>32</v>
      </c>
      <c r="Q228" s="2">
        <f t="shared" si="60"/>
        <v>9</v>
      </c>
      <c r="R228" s="2">
        <f t="shared" si="69"/>
        <v>9</v>
      </c>
      <c r="S228" s="2">
        <f t="shared" si="61"/>
        <v>0</v>
      </c>
      <c r="T228" s="2">
        <f t="shared" si="72"/>
        <v>15.184100000000001</v>
      </c>
      <c r="U228" s="2">
        <f t="shared" si="62"/>
        <v>0</v>
      </c>
      <c r="V228" t="str">
        <f t="shared" si="70"/>
        <v>Y</v>
      </c>
      <c r="W228" s="2">
        <f t="shared" si="71"/>
        <v>0</v>
      </c>
      <c r="X228" s="2">
        <f t="shared" si="63"/>
        <v>0</v>
      </c>
      <c r="Y228" s="2"/>
    </row>
    <row r="229" spans="1:25" x14ac:dyDescent="0.2">
      <c r="A229">
        <v>10</v>
      </c>
      <c r="B229" s="1">
        <v>42745.416666666119</v>
      </c>
      <c r="C229">
        <v>44.4</v>
      </c>
      <c r="D229" s="15">
        <f t="shared" si="64"/>
        <v>44.4</v>
      </c>
      <c r="E229">
        <v>32</v>
      </c>
      <c r="F229" s="6">
        <v>11.9764</v>
      </c>
      <c r="G229" s="6">
        <v>39.529619999999994</v>
      </c>
      <c r="H229" s="6">
        <f t="shared" si="55"/>
        <v>51.506019999999992</v>
      </c>
      <c r="I229" s="6">
        <f t="shared" si="56"/>
        <v>12.399999999999999</v>
      </c>
      <c r="J229" s="6">
        <f t="shared" si="57"/>
        <v>0</v>
      </c>
      <c r="K229" s="3">
        <f t="shared" si="65"/>
        <v>0</v>
      </c>
      <c r="L229" s="6">
        <f t="shared" si="58"/>
        <v>39.106019999999994</v>
      </c>
      <c r="M229" s="6">
        <f t="shared" si="66"/>
        <v>220</v>
      </c>
      <c r="N229" s="6">
        <f t="shared" si="67"/>
        <v>1.3447898800000075</v>
      </c>
      <c r="O229" s="2">
        <f t="shared" si="59"/>
        <v>-1.3447898800000075</v>
      </c>
      <c r="P229" s="2">
        <f t="shared" si="68"/>
        <v>30.655210119999992</v>
      </c>
      <c r="Q229" s="2">
        <f t="shared" si="60"/>
        <v>13.744789880000006</v>
      </c>
      <c r="R229" s="2">
        <f t="shared" si="69"/>
        <v>13.744789880000006</v>
      </c>
      <c r="S229" s="2">
        <f t="shared" si="61"/>
        <v>0</v>
      </c>
      <c r="T229" s="2">
        <f t="shared" si="72"/>
        <v>37.761230119999993</v>
      </c>
      <c r="U229" s="2">
        <f t="shared" si="62"/>
        <v>0</v>
      </c>
      <c r="V229" t="str">
        <f t="shared" si="70"/>
        <v>Y</v>
      </c>
      <c r="W229" s="2">
        <f t="shared" si="71"/>
        <v>0</v>
      </c>
      <c r="X229" s="2">
        <f t="shared" si="63"/>
        <v>0</v>
      </c>
      <c r="Y229" s="2"/>
    </row>
    <row r="230" spans="1:25" x14ac:dyDescent="0.2">
      <c r="A230">
        <v>11</v>
      </c>
      <c r="B230" s="1">
        <v>42745.458333332783</v>
      </c>
      <c r="C230">
        <v>46.3</v>
      </c>
      <c r="D230" s="15">
        <f t="shared" si="64"/>
        <v>46.3</v>
      </c>
      <c r="E230">
        <v>32</v>
      </c>
      <c r="F230" s="6">
        <v>11.684699999999999</v>
      </c>
      <c r="G230" s="6">
        <v>19.946150000000003</v>
      </c>
      <c r="H230" s="6">
        <f t="shared" si="55"/>
        <v>31.630850000000002</v>
      </c>
      <c r="I230" s="6">
        <f t="shared" si="56"/>
        <v>14.299999999999997</v>
      </c>
      <c r="J230" s="6">
        <f t="shared" si="57"/>
        <v>0</v>
      </c>
      <c r="K230" s="3">
        <f t="shared" si="65"/>
        <v>0</v>
      </c>
      <c r="L230" s="6">
        <f t="shared" si="58"/>
        <v>17.330850000000005</v>
      </c>
      <c r="M230" s="6">
        <f t="shared" si="66"/>
        <v>220</v>
      </c>
      <c r="N230" s="6">
        <f t="shared" si="67"/>
        <v>17.330849999999998</v>
      </c>
      <c r="O230" s="2">
        <f t="shared" si="59"/>
        <v>-17.330849999999998</v>
      </c>
      <c r="P230" s="2">
        <f t="shared" si="68"/>
        <v>14.669150000000002</v>
      </c>
      <c r="Q230" s="2">
        <f t="shared" si="60"/>
        <v>31.630849999999995</v>
      </c>
      <c r="R230" s="2">
        <f t="shared" si="69"/>
        <v>31.630849999999995</v>
      </c>
      <c r="S230" s="2">
        <f t="shared" si="61"/>
        <v>0</v>
      </c>
      <c r="T230" s="2">
        <f t="shared" si="72"/>
        <v>0</v>
      </c>
      <c r="U230" s="2">
        <f t="shared" si="62"/>
        <v>0</v>
      </c>
      <c r="V230" t="str">
        <f t="shared" si="70"/>
        <v>Y</v>
      </c>
      <c r="W230" s="2">
        <f t="shared" si="71"/>
        <v>0</v>
      </c>
      <c r="X230" s="2">
        <f t="shared" si="63"/>
        <v>0</v>
      </c>
      <c r="Y230" s="2"/>
    </row>
    <row r="231" spans="1:25" x14ac:dyDescent="0.2">
      <c r="A231">
        <v>12</v>
      </c>
      <c r="B231" s="1">
        <v>42745.499999999447</v>
      </c>
      <c r="C231">
        <v>46.8</v>
      </c>
      <c r="D231" s="15">
        <f t="shared" si="64"/>
        <v>46.8</v>
      </c>
      <c r="E231">
        <v>32</v>
      </c>
      <c r="F231" s="6">
        <v>11.83</v>
      </c>
      <c r="G231" s="6">
        <v>36.662870000000005</v>
      </c>
      <c r="H231" s="6">
        <f t="shared" si="55"/>
        <v>48.492870000000003</v>
      </c>
      <c r="I231" s="6">
        <f t="shared" si="56"/>
        <v>14.799999999999997</v>
      </c>
      <c r="J231" s="6">
        <f t="shared" si="57"/>
        <v>0</v>
      </c>
      <c r="K231" s="3">
        <f t="shared" si="65"/>
        <v>0</v>
      </c>
      <c r="L231" s="6">
        <f t="shared" si="58"/>
        <v>33.692870000000006</v>
      </c>
      <c r="M231" s="6">
        <f t="shared" si="66"/>
        <v>220</v>
      </c>
      <c r="N231" s="6">
        <f t="shared" si="67"/>
        <v>33.692869999999999</v>
      </c>
      <c r="O231" s="2">
        <f t="shared" si="59"/>
        <v>-32</v>
      </c>
      <c r="P231" s="2">
        <f t="shared" si="68"/>
        <v>0</v>
      </c>
      <c r="Q231" s="2">
        <f t="shared" si="60"/>
        <v>46.8</v>
      </c>
      <c r="R231" s="2">
        <f t="shared" si="69"/>
        <v>46.8</v>
      </c>
      <c r="S231" s="2">
        <f t="shared" si="61"/>
        <v>0</v>
      </c>
      <c r="T231" s="2">
        <f t="shared" si="72"/>
        <v>0</v>
      </c>
      <c r="U231" s="2">
        <f t="shared" si="62"/>
        <v>1.6928699999999992</v>
      </c>
      <c r="V231" t="str">
        <f t="shared" si="70"/>
        <v>Y</v>
      </c>
      <c r="W231" s="2">
        <f t="shared" si="71"/>
        <v>1.6928699999999992</v>
      </c>
      <c r="X231" s="2">
        <f t="shared" si="63"/>
        <v>0</v>
      </c>
      <c r="Y231" s="2"/>
    </row>
    <row r="232" spans="1:25" x14ac:dyDescent="0.2">
      <c r="A232">
        <v>13</v>
      </c>
      <c r="B232" s="1">
        <v>42745.541666666111</v>
      </c>
      <c r="C232">
        <v>46.7</v>
      </c>
      <c r="D232" s="15">
        <f t="shared" si="64"/>
        <v>46.7</v>
      </c>
      <c r="E232">
        <v>32</v>
      </c>
      <c r="F232" s="6">
        <v>10.580399999999999</v>
      </c>
      <c r="G232" s="6">
        <v>26.268660000000001</v>
      </c>
      <c r="H232" s="6">
        <f t="shared" si="55"/>
        <v>36.849060000000001</v>
      </c>
      <c r="I232" s="6">
        <f t="shared" si="56"/>
        <v>14.700000000000003</v>
      </c>
      <c r="J232" s="6">
        <f t="shared" si="57"/>
        <v>0</v>
      </c>
      <c r="K232" s="3">
        <f t="shared" si="65"/>
        <v>0</v>
      </c>
      <c r="L232" s="6">
        <f t="shared" si="58"/>
        <v>22.149059999999999</v>
      </c>
      <c r="M232" s="6">
        <f t="shared" si="66"/>
        <v>220</v>
      </c>
      <c r="N232" s="6">
        <f t="shared" si="67"/>
        <v>22.149059999999992</v>
      </c>
      <c r="O232" s="2">
        <f t="shared" si="59"/>
        <v>-22.149059999999992</v>
      </c>
      <c r="P232" s="2">
        <f t="shared" si="68"/>
        <v>9.8509400000000085</v>
      </c>
      <c r="Q232" s="2">
        <f t="shared" si="60"/>
        <v>36.849059999999994</v>
      </c>
      <c r="R232" s="2">
        <f t="shared" si="69"/>
        <v>36.849059999999994</v>
      </c>
      <c r="S232" s="2">
        <f t="shared" si="61"/>
        <v>0</v>
      </c>
      <c r="T232" s="2">
        <f t="shared" si="72"/>
        <v>0</v>
      </c>
      <c r="U232" s="2">
        <f t="shared" si="62"/>
        <v>0</v>
      </c>
      <c r="V232" t="str">
        <f t="shared" si="70"/>
        <v>Y</v>
      </c>
      <c r="W232" s="2">
        <f t="shared" si="71"/>
        <v>0</v>
      </c>
      <c r="X232" s="2">
        <f t="shared" si="63"/>
        <v>0</v>
      </c>
      <c r="Y232" s="2"/>
    </row>
    <row r="233" spans="1:25" x14ac:dyDescent="0.2">
      <c r="A233">
        <v>14</v>
      </c>
      <c r="B233" s="1">
        <v>42745.583333332776</v>
      </c>
      <c r="C233">
        <v>47.7</v>
      </c>
      <c r="D233" s="15">
        <f t="shared" si="64"/>
        <v>47.7</v>
      </c>
      <c r="E233">
        <v>32</v>
      </c>
      <c r="F233" s="6">
        <v>9.3041999999999998</v>
      </c>
      <c r="G233" s="6">
        <v>23.737730000000003</v>
      </c>
      <c r="H233" s="6">
        <f t="shared" si="55"/>
        <v>33.041930000000001</v>
      </c>
      <c r="I233" s="6">
        <f t="shared" si="56"/>
        <v>15.700000000000003</v>
      </c>
      <c r="J233" s="6">
        <f t="shared" si="57"/>
        <v>0</v>
      </c>
      <c r="K233" s="3">
        <f t="shared" si="65"/>
        <v>0</v>
      </c>
      <c r="L233" s="6">
        <f t="shared" si="58"/>
        <v>17.341929999999998</v>
      </c>
      <c r="M233" s="6">
        <f t="shared" si="66"/>
        <v>220</v>
      </c>
      <c r="N233" s="6">
        <f t="shared" si="67"/>
        <v>17.341929999999991</v>
      </c>
      <c r="O233" s="2">
        <f t="shared" si="59"/>
        <v>-17.341929999999991</v>
      </c>
      <c r="P233" s="2">
        <f t="shared" si="68"/>
        <v>14.658070000000009</v>
      </c>
      <c r="Q233" s="2">
        <f t="shared" si="60"/>
        <v>33.041929999999994</v>
      </c>
      <c r="R233" s="2">
        <f t="shared" si="69"/>
        <v>33.041929999999994</v>
      </c>
      <c r="S233" s="2">
        <f t="shared" si="61"/>
        <v>0</v>
      </c>
      <c r="T233" s="2">
        <f t="shared" si="72"/>
        <v>0</v>
      </c>
      <c r="U233" s="2">
        <f t="shared" si="62"/>
        <v>0</v>
      </c>
      <c r="V233" t="str">
        <f t="shared" si="70"/>
        <v>Y</v>
      </c>
      <c r="W233" s="2">
        <f t="shared" si="71"/>
        <v>0</v>
      </c>
      <c r="X233" s="2">
        <f t="shared" si="63"/>
        <v>0</v>
      </c>
      <c r="Y233" s="2"/>
    </row>
    <row r="234" spans="1:25" x14ac:dyDescent="0.2">
      <c r="A234">
        <v>15</v>
      </c>
      <c r="B234" s="1">
        <v>42745.62499999944</v>
      </c>
      <c r="C234">
        <v>48</v>
      </c>
      <c r="D234" s="15">
        <f t="shared" si="64"/>
        <v>48</v>
      </c>
      <c r="E234">
        <v>32</v>
      </c>
      <c r="F234" s="6">
        <v>8.5899400000000004</v>
      </c>
      <c r="G234" s="6">
        <v>18.060700000000001</v>
      </c>
      <c r="H234" s="6">
        <f t="shared" si="55"/>
        <v>26.650640000000003</v>
      </c>
      <c r="I234" s="6">
        <f t="shared" si="56"/>
        <v>16</v>
      </c>
      <c r="J234" s="6">
        <f t="shared" si="57"/>
        <v>0</v>
      </c>
      <c r="K234" s="3">
        <f t="shared" si="65"/>
        <v>0</v>
      </c>
      <c r="L234" s="6">
        <f t="shared" si="58"/>
        <v>10.650640000000003</v>
      </c>
      <c r="M234" s="6">
        <f t="shared" si="66"/>
        <v>220</v>
      </c>
      <c r="N234" s="6">
        <f t="shared" si="67"/>
        <v>10.65064000000001</v>
      </c>
      <c r="O234" s="2">
        <f t="shared" si="59"/>
        <v>-10.65064000000001</v>
      </c>
      <c r="P234" s="2">
        <f t="shared" si="68"/>
        <v>21.34935999999999</v>
      </c>
      <c r="Q234" s="2">
        <f t="shared" si="60"/>
        <v>26.65064000000001</v>
      </c>
      <c r="R234" s="2">
        <f t="shared" si="69"/>
        <v>26.65064000000001</v>
      </c>
      <c r="S234" s="2">
        <f t="shared" si="61"/>
        <v>0</v>
      </c>
      <c r="T234" s="2">
        <f t="shared" si="72"/>
        <v>0</v>
      </c>
      <c r="U234" s="2">
        <f t="shared" si="62"/>
        <v>0</v>
      </c>
      <c r="V234" t="str">
        <f t="shared" si="70"/>
        <v>Y</v>
      </c>
      <c r="W234" s="2">
        <f t="shared" si="71"/>
        <v>0</v>
      </c>
      <c r="X234" s="2">
        <f t="shared" si="63"/>
        <v>0</v>
      </c>
      <c r="Y234" s="2"/>
    </row>
    <row r="235" spans="1:25" x14ac:dyDescent="0.2">
      <c r="A235">
        <v>16</v>
      </c>
      <c r="B235" s="1">
        <v>42745.666666666104</v>
      </c>
      <c r="C235">
        <v>48.9</v>
      </c>
      <c r="D235" s="15">
        <f t="shared" si="64"/>
        <v>48.9</v>
      </c>
      <c r="E235">
        <v>32</v>
      </c>
      <c r="F235" s="6">
        <v>7.4535099999999996</v>
      </c>
      <c r="G235" s="6">
        <v>17.915470000000003</v>
      </c>
      <c r="H235" s="6">
        <f t="shared" si="55"/>
        <v>25.368980000000001</v>
      </c>
      <c r="I235" s="6">
        <f t="shared" si="56"/>
        <v>16.899999999999999</v>
      </c>
      <c r="J235" s="6">
        <f t="shared" si="57"/>
        <v>0</v>
      </c>
      <c r="K235" s="3">
        <f t="shared" si="65"/>
        <v>0</v>
      </c>
      <c r="L235" s="6">
        <f t="shared" si="58"/>
        <v>8.468980000000002</v>
      </c>
      <c r="M235" s="6">
        <f t="shared" si="66"/>
        <v>220</v>
      </c>
      <c r="N235" s="6">
        <f t="shared" si="67"/>
        <v>8.4689799999999877</v>
      </c>
      <c r="O235" s="2">
        <f t="shared" si="59"/>
        <v>-8.4689799999999877</v>
      </c>
      <c r="P235" s="2">
        <f t="shared" si="68"/>
        <v>23.531020000000012</v>
      </c>
      <c r="Q235" s="2">
        <f t="shared" si="60"/>
        <v>25.368979999999986</v>
      </c>
      <c r="R235" s="2">
        <f t="shared" si="69"/>
        <v>25.368979999999986</v>
      </c>
      <c r="S235" s="2">
        <f t="shared" si="61"/>
        <v>0</v>
      </c>
      <c r="T235" s="2">
        <f t="shared" si="72"/>
        <v>0</v>
      </c>
      <c r="U235" s="2">
        <f t="shared" si="62"/>
        <v>0</v>
      </c>
      <c r="V235" t="str">
        <f t="shared" si="70"/>
        <v>Y</v>
      </c>
      <c r="W235" s="2">
        <f t="shared" si="71"/>
        <v>0</v>
      </c>
      <c r="X235" s="2">
        <f t="shared" si="63"/>
        <v>0</v>
      </c>
      <c r="Y235" s="2"/>
    </row>
    <row r="236" spans="1:25" x14ac:dyDescent="0.2">
      <c r="A236">
        <v>17</v>
      </c>
      <c r="B236" s="1">
        <v>42745.708333332768</v>
      </c>
      <c r="C236">
        <v>49.1</v>
      </c>
      <c r="D236" s="15">
        <f t="shared" si="64"/>
        <v>49.1</v>
      </c>
      <c r="E236">
        <v>32</v>
      </c>
      <c r="F236" s="6">
        <v>7.0971799999999998</v>
      </c>
      <c r="G236" s="6">
        <v>3.7283059999999999</v>
      </c>
      <c r="H236" s="6">
        <f t="shared" si="55"/>
        <v>10.825486</v>
      </c>
      <c r="I236" s="6">
        <f t="shared" si="56"/>
        <v>17.100000000000001</v>
      </c>
      <c r="J236" s="6">
        <f t="shared" si="57"/>
        <v>6.2745140000000017</v>
      </c>
      <c r="K236" s="3">
        <f t="shared" si="65"/>
        <v>7.1708731428571468</v>
      </c>
      <c r="L236" s="6">
        <f t="shared" si="58"/>
        <v>0</v>
      </c>
      <c r="M236" s="6">
        <f t="shared" si="66"/>
        <v>212.82912685714285</v>
      </c>
      <c r="N236" s="6">
        <f t="shared" si="67"/>
        <v>0.89635914285713625</v>
      </c>
      <c r="O236" s="2">
        <f t="shared" si="59"/>
        <v>-0.89635914285713625</v>
      </c>
      <c r="P236" s="2">
        <f t="shared" si="68"/>
        <v>31.103640857142864</v>
      </c>
      <c r="Q236" s="2">
        <f t="shared" si="60"/>
        <v>17.996359142857138</v>
      </c>
      <c r="R236" s="2">
        <f t="shared" si="69"/>
        <v>10.825486</v>
      </c>
      <c r="S236" s="2">
        <f t="shared" si="61"/>
        <v>7.1708731428571379</v>
      </c>
      <c r="T236" s="2">
        <f t="shared" si="72"/>
        <v>0</v>
      </c>
      <c r="U236" s="2">
        <f t="shared" si="62"/>
        <v>0</v>
      </c>
      <c r="V236" t="str">
        <f t="shared" si="70"/>
        <v>N</v>
      </c>
      <c r="W236" s="2">
        <f t="shared" si="71"/>
        <v>0</v>
      </c>
      <c r="X236" s="2">
        <f t="shared" si="63"/>
        <v>0</v>
      </c>
      <c r="Y236" s="2"/>
    </row>
    <row r="237" spans="1:25" x14ac:dyDescent="0.2">
      <c r="A237">
        <v>18</v>
      </c>
      <c r="B237" s="1">
        <v>42745.749999999432</v>
      </c>
      <c r="C237">
        <v>49.4</v>
      </c>
      <c r="D237" s="15">
        <f t="shared" si="64"/>
        <v>49.4</v>
      </c>
      <c r="E237">
        <v>32</v>
      </c>
      <c r="F237" s="6">
        <v>7.2033100000000001</v>
      </c>
      <c r="G237" s="6">
        <v>-1.5167529999999999E-2</v>
      </c>
      <c r="H237" s="6">
        <f t="shared" si="55"/>
        <v>7.1881424699999998</v>
      </c>
      <c r="I237" s="6">
        <f t="shared" si="56"/>
        <v>17.399999999999999</v>
      </c>
      <c r="J237" s="6">
        <f t="shared" si="57"/>
        <v>10.21185753</v>
      </c>
      <c r="K237" s="3">
        <f t="shared" si="65"/>
        <v>11.670694319999996</v>
      </c>
      <c r="L237" s="6">
        <f t="shared" si="58"/>
        <v>0</v>
      </c>
      <c r="M237" s="6">
        <f t="shared" si="66"/>
        <v>201.15843253714286</v>
      </c>
      <c r="N237" s="6">
        <f t="shared" si="67"/>
        <v>1.4588367899999923</v>
      </c>
      <c r="O237" s="2">
        <f t="shared" si="59"/>
        <v>-1.4588367899999923</v>
      </c>
      <c r="P237" s="2">
        <f t="shared" si="68"/>
        <v>30.541163210000008</v>
      </c>
      <c r="Q237" s="2">
        <f t="shared" si="60"/>
        <v>18.858836789999991</v>
      </c>
      <c r="R237" s="2">
        <f t="shared" si="69"/>
        <v>7.1881424699999998</v>
      </c>
      <c r="S237" s="2">
        <f t="shared" si="61"/>
        <v>11.670694319999992</v>
      </c>
      <c r="T237" s="2">
        <f t="shared" si="72"/>
        <v>0</v>
      </c>
      <c r="U237" s="2">
        <f t="shared" si="62"/>
        <v>0</v>
      </c>
      <c r="V237" t="str">
        <f t="shared" si="70"/>
        <v>N</v>
      </c>
      <c r="W237" s="2">
        <f t="shared" si="71"/>
        <v>0</v>
      </c>
      <c r="X237" s="2">
        <f t="shared" si="63"/>
        <v>0</v>
      </c>
      <c r="Y237" s="2"/>
    </row>
    <row r="238" spans="1:25" x14ac:dyDescent="0.2">
      <c r="A238">
        <v>19</v>
      </c>
      <c r="B238" s="1">
        <v>42745.791666666097</v>
      </c>
      <c r="C238">
        <v>48.7</v>
      </c>
      <c r="D238" s="15">
        <f t="shared" si="64"/>
        <v>48.7</v>
      </c>
      <c r="E238">
        <v>32</v>
      </c>
      <c r="F238" s="6">
        <v>5.9997800000000003</v>
      </c>
      <c r="G238" s="6">
        <v>-1.5167529999999999E-2</v>
      </c>
      <c r="H238" s="6">
        <f t="shared" si="55"/>
        <v>5.9846124700000001</v>
      </c>
      <c r="I238" s="6">
        <f t="shared" si="56"/>
        <v>16.700000000000003</v>
      </c>
      <c r="J238" s="6">
        <f t="shared" si="57"/>
        <v>10.715387530000003</v>
      </c>
      <c r="K238" s="3">
        <f t="shared" si="65"/>
        <v>12.246157177142862</v>
      </c>
      <c r="L238" s="6">
        <f t="shared" si="58"/>
        <v>0</v>
      </c>
      <c r="M238" s="6">
        <f t="shared" si="66"/>
        <v>188.91227536</v>
      </c>
      <c r="N238" s="6">
        <f t="shared" si="67"/>
        <v>1.5307696471428471</v>
      </c>
      <c r="O238" s="2">
        <f t="shared" si="59"/>
        <v>-1.5307696471428471</v>
      </c>
      <c r="P238" s="2">
        <f t="shared" si="68"/>
        <v>30.469230352857153</v>
      </c>
      <c r="Q238" s="2">
        <f t="shared" si="60"/>
        <v>18.23076964714285</v>
      </c>
      <c r="R238" s="2">
        <f t="shared" si="69"/>
        <v>5.9846124700000001</v>
      </c>
      <c r="S238" s="2">
        <f t="shared" si="61"/>
        <v>12.24615717714285</v>
      </c>
      <c r="T238" s="2">
        <f t="shared" si="72"/>
        <v>0</v>
      </c>
      <c r="U238" s="2">
        <f t="shared" si="62"/>
        <v>0</v>
      </c>
      <c r="V238" t="str">
        <f t="shared" si="70"/>
        <v>N</v>
      </c>
      <c r="W238" s="2">
        <f t="shared" si="71"/>
        <v>0</v>
      </c>
      <c r="X238" s="2">
        <f t="shared" si="63"/>
        <v>0</v>
      </c>
      <c r="Y238" s="2"/>
    </row>
    <row r="239" spans="1:25" x14ac:dyDescent="0.2">
      <c r="A239">
        <v>20</v>
      </c>
      <c r="B239" s="1">
        <v>42745.833333332761</v>
      </c>
      <c r="C239">
        <v>48.6</v>
      </c>
      <c r="D239" s="15">
        <f t="shared" si="64"/>
        <v>48.6</v>
      </c>
      <c r="E239">
        <v>32</v>
      </c>
      <c r="F239" s="6">
        <v>7.71828</v>
      </c>
      <c r="G239" s="6">
        <v>-1.5167529999999999E-2</v>
      </c>
      <c r="H239" s="6">
        <f t="shared" si="55"/>
        <v>7.7031124699999998</v>
      </c>
      <c r="I239" s="6">
        <f t="shared" si="56"/>
        <v>16.600000000000001</v>
      </c>
      <c r="J239" s="6">
        <f t="shared" si="57"/>
        <v>8.8968875300000008</v>
      </c>
      <c r="K239" s="3">
        <f t="shared" si="65"/>
        <v>10.167871462857136</v>
      </c>
      <c r="L239" s="6">
        <f t="shared" si="58"/>
        <v>0</v>
      </c>
      <c r="M239" s="6">
        <f t="shared" si="66"/>
        <v>178.74440389714286</v>
      </c>
      <c r="N239" s="6">
        <f t="shared" si="67"/>
        <v>1.2709839328571491</v>
      </c>
      <c r="O239" s="2">
        <f t="shared" si="59"/>
        <v>-1.2709839328571491</v>
      </c>
      <c r="P239" s="2">
        <f t="shared" si="68"/>
        <v>30.729016067142851</v>
      </c>
      <c r="Q239" s="2">
        <f t="shared" si="60"/>
        <v>17.87098393285715</v>
      </c>
      <c r="R239" s="2">
        <f t="shared" si="69"/>
        <v>7.7031124699999998</v>
      </c>
      <c r="S239" s="2">
        <f t="shared" si="61"/>
        <v>10.16787146285715</v>
      </c>
      <c r="T239" s="2">
        <f t="shared" si="72"/>
        <v>0</v>
      </c>
      <c r="U239" s="2">
        <f t="shared" si="62"/>
        <v>0</v>
      </c>
      <c r="V239" t="str">
        <f t="shared" si="70"/>
        <v>N</v>
      </c>
      <c r="W239" s="2">
        <f t="shared" si="71"/>
        <v>0</v>
      </c>
      <c r="X239" s="2">
        <f t="shared" si="63"/>
        <v>0</v>
      </c>
      <c r="Y239" s="2"/>
    </row>
    <row r="240" spans="1:25" x14ac:dyDescent="0.2">
      <c r="A240">
        <v>21</v>
      </c>
      <c r="B240" s="1">
        <v>42745.874999999425</v>
      </c>
      <c r="C240">
        <v>46.6</v>
      </c>
      <c r="D240" s="15">
        <f t="shared" si="64"/>
        <v>46.6</v>
      </c>
      <c r="E240">
        <v>32</v>
      </c>
      <c r="F240" s="6">
        <v>8.3399400000000004</v>
      </c>
      <c r="G240" s="6">
        <v>-1.5167529999999999E-2</v>
      </c>
      <c r="H240" s="6">
        <f t="shared" si="55"/>
        <v>8.324772470000001</v>
      </c>
      <c r="I240" s="6">
        <f t="shared" si="56"/>
        <v>14.600000000000001</v>
      </c>
      <c r="J240" s="6">
        <f t="shared" si="57"/>
        <v>6.2752275300000004</v>
      </c>
      <c r="K240" s="3">
        <f t="shared" si="65"/>
        <v>7.1716886057142801</v>
      </c>
      <c r="L240" s="6">
        <f t="shared" si="58"/>
        <v>0</v>
      </c>
      <c r="M240" s="6">
        <f t="shared" si="66"/>
        <v>171.57271529142858</v>
      </c>
      <c r="N240" s="6">
        <f t="shared" si="67"/>
        <v>0.89646107571428502</v>
      </c>
      <c r="O240" s="2">
        <f t="shared" si="59"/>
        <v>-0.89646107571428502</v>
      </c>
      <c r="P240" s="2">
        <f t="shared" si="68"/>
        <v>31.103538924285715</v>
      </c>
      <c r="Q240" s="2">
        <f t="shared" si="60"/>
        <v>15.496461075714286</v>
      </c>
      <c r="R240" s="2">
        <f t="shared" si="69"/>
        <v>8.324772470000001</v>
      </c>
      <c r="S240" s="2">
        <f t="shared" si="61"/>
        <v>7.1716886057142855</v>
      </c>
      <c r="T240" s="2">
        <f t="shared" si="72"/>
        <v>0</v>
      </c>
      <c r="U240" s="2">
        <f t="shared" si="62"/>
        <v>0</v>
      </c>
      <c r="V240" t="str">
        <f t="shared" si="70"/>
        <v>N</v>
      </c>
      <c r="W240" s="2">
        <f t="shared" si="71"/>
        <v>0</v>
      </c>
      <c r="X240" s="2">
        <f t="shared" si="63"/>
        <v>0</v>
      </c>
      <c r="Y240" s="2"/>
    </row>
    <row r="241" spans="1:25" x14ac:dyDescent="0.2">
      <c r="A241">
        <v>22</v>
      </c>
      <c r="B241" s="1">
        <v>42745.916666666089</v>
      </c>
      <c r="C241">
        <v>44.4</v>
      </c>
      <c r="D241" s="15">
        <f t="shared" si="64"/>
        <v>44.4</v>
      </c>
      <c r="E241">
        <v>32</v>
      </c>
      <c r="F241" s="6">
        <v>8.2461199999999995</v>
      </c>
      <c r="G241" s="6">
        <v>-1.5167529999999999E-2</v>
      </c>
      <c r="H241" s="6">
        <f t="shared" si="55"/>
        <v>8.2309524700000001</v>
      </c>
      <c r="I241" s="6">
        <f t="shared" si="56"/>
        <v>12.399999999999999</v>
      </c>
      <c r="J241" s="6">
        <f t="shared" si="57"/>
        <v>4.1690475299999985</v>
      </c>
      <c r="K241" s="3">
        <f t="shared" si="65"/>
        <v>4.764625748571433</v>
      </c>
      <c r="L241" s="6">
        <f t="shared" si="58"/>
        <v>0</v>
      </c>
      <c r="M241" s="6">
        <f t="shared" si="66"/>
        <v>166.80808954285715</v>
      </c>
      <c r="N241" s="6">
        <f t="shared" si="67"/>
        <v>0.59557821857143267</v>
      </c>
      <c r="O241" s="2">
        <f t="shared" si="59"/>
        <v>-0.59557821857143267</v>
      </c>
      <c r="P241" s="2">
        <f t="shared" si="68"/>
        <v>31.404421781428567</v>
      </c>
      <c r="Q241" s="2">
        <f t="shared" si="60"/>
        <v>12.995578218571431</v>
      </c>
      <c r="R241" s="2">
        <f t="shared" si="69"/>
        <v>8.2309524700000001</v>
      </c>
      <c r="S241" s="2">
        <f t="shared" si="61"/>
        <v>4.7646257485714312</v>
      </c>
      <c r="T241" s="2">
        <f t="shared" si="72"/>
        <v>0</v>
      </c>
      <c r="U241" s="2">
        <f t="shared" si="62"/>
        <v>0</v>
      </c>
      <c r="V241" t="str">
        <f t="shared" si="70"/>
        <v>N</v>
      </c>
      <c r="W241" s="2">
        <f t="shared" si="71"/>
        <v>0</v>
      </c>
      <c r="X241" s="2">
        <f t="shared" si="63"/>
        <v>0</v>
      </c>
      <c r="Y241" s="2"/>
    </row>
    <row r="242" spans="1:25" x14ac:dyDescent="0.2">
      <c r="A242">
        <v>23</v>
      </c>
      <c r="B242" s="1">
        <v>42745.958333332754</v>
      </c>
      <c r="C242">
        <v>42.1</v>
      </c>
      <c r="D242" s="15">
        <f t="shared" si="64"/>
        <v>42.1</v>
      </c>
      <c r="E242">
        <v>32</v>
      </c>
      <c r="F242" s="6">
        <v>7.4130599999999998</v>
      </c>
      <c r="G242" s="6">
        <v>-1.5167529999999999E-2</v>
      </c>
      <c r="H242" s="6">
        <f t="shared" si="55"/>
        <v>7.3978924699999995</v>
      </c>
      <c r="I242" s="6">
        <f t="shared" si="56"/>
        <v>10.100000000000001</v>
      </c>
      <c r="J242" s="6">
        <f t="shared" si="57"/>
        <v>2.7021075300000019</v>
      </c>
      <c r="K242" s="3">
        <f t="shared" si="65"/>
        <v>3.0881228914285828</v>
      </c>
      <c r="L242" s="6">
        <f t="shared" si="58"/>
        <v>0</v>
      </c>
      <c r="M242" s="6">
        <f t="shared" si="66"/>
        <v>163.71996665142856</v>
      </c>
      <c r="N242" s="6">
        <f t="shared" si="67"/>
        <v>0.3860153614285764</v>
      </c>
      <c r="O242" s="2">
        <f t="shared" si="59"/>
        <v>-0.3860153614285764</v>
      </c>
      <c r="P242" s="2">
        <f t="shared" si="68"/>
        <v>31.613984638571424</v>
      </c>
      <c r="Q242" s="2">
        <f t="shared" si="60"/>
        <v>10.486015361428578</v>
      </c>
      <c r="R242" s="2">
        <f t="shared" si="69"/>
        <v>7.3978924699999995</v>
      </c>
      <c r="S242" s="2">
        <f t="shared" si="61"/>
        <v>3.0881228914285783</v>
      </c>
      <c r="T242" s="2">
        <f t="shared" si="72"/>
        <v>0</v>
      </c>
      <c r="U242" s="2">
        <f t="shared" si="62"/>
        <v>0</v>
      </c>
      <c r="V242" t="str">
        <f t="shared" si="70"/>
        <v>N</v>
      </c>
      <c r="W242" s="2">
        <f t="shared" si="71"/>
        <v>0</v>
      </c>
      <c r="X242" s="2">
        <f t="shared" si="63"/>
        <v>0</v>
      </c>
      <c r="Y242" s="2"/>
    </row>
    <row r="243" spans="1:25" x14ac:dyDescent="0.2">
      <c r="A243">
        <v>0</v>
      </c>
      <c r="B243" s="1">
        <v>42745.999999999418</v>
      </c>
      <c r="C243">
        <v>38.9</v>
      </c>
      <c r="D243" s="15">
        <f t="shared" si="64"/>
        <v>38.9</v>
      </c>
      <c r="E243">
        <v>32</v>
      </c>
      <c r="F243" s="6">
        <v>10.7166</v>
      </c>
      <c r="G243" s="6">
        <v>-1.5167529999999999E-2</v>
      </c>
      <c r="H243" s="6">
        <f t="shared" si="55"/>
        <v>10.70143247</v>
      </c>
      <c r="I243" s="6">
        <f t="shared" si="56"/>
        <v>6.8999999999999986</v>
      </c>
      <c r="J243" s="6">
        <f t="shared" si="57"/>
        <v>0</v>
      </c>
      <c r="K243" s="3">
        <f t="shared" si="65"/>
        <v>0</v>
      </c>
      <c r="L243" s="6">
        <f t="shared" si="58"/>
        <v>3.8014324700000017</v>
      </c>
      <c r="M243" s="6">
        <f t="shared" si="66"/>
        <v>167.52139912142857</v>
      </c>
      <c r="N243" s="6">
        <f t="shared" si="67"/>
        <v>0</v>
      </c>
      <c r="O243" s="2">
        <f t="shared" si="59"/>
        <v>0</v>
      </c>
      <c r="P243" s="2">
        <f t="shared" si="68"/>
        <v>32</v>
      </c>
      <c r="Q243" s="2">
        <f t="shared" si="60"/>
        <v>6.8999999999999986</v>
      </c>
      <c r="R243" s="2">
        <f t="shared" si="69"/>
        <v>6.8999999999999986</v>
      </c>
      <c r="S243" s="2">
        <f t="shared" si="61"/>
        <v>0</v>
      </c>
      <c r="T243" s="2">
        <f t="shared" si="72"/>
        <v>3.8014324700000088</v>
      </c>
      <c r="U243" s="2">
        <f t="shared" si="62"/>
        <v>0</v>
      </c>
      <c r="V243" t="str">
        <f t="shared" si="70"/>
        <v>N</v>
      </c>
      <c r="W243" s="2">
        <f t="shared" si="71"/>
        <v>0</v>
      </c>
      <c r="X243" s="2">
        <f t="shared" si="63"/>
        <v>0</v>
      </c>
      <c r="Y243" s="2"/>
    </row>
    <row r="244" spans="1:25" x14ac:dyDescent="0.2">
      <c r="A244">
        <v>1</v>
      </c>
      <c r="B244" s="1">
        <v>42746.041666666082</v>
      </c>
      <c r="C244">
        <v>36.5</v>
      </c>
      <c r="D244" s="15">
        <f t="shared" si="64"/>
        <v>36.5</v>
      </c>
      <c r="E244">
        <v>32</v>
      </c>
      <c r="F244" s="6">
        <v>7.83643</v>
      </c>
      <c r="G244" s="6">
        <v>-1.5167529999999999E-2</v>
      </c>
      <c r="H244" s="6">
        <f t="shared" si="55"/>
        <v>7.8212624699999997</v>
      </c>
      <c r="I244" s="6">
        <f t="shared" si="56"/>
        <v>4.5</v>
      </c>
      <c r="J244" s="6">
        <f t="shared" si="57"/>
        <v>0</v>
      </c>
      <c r="K244" s="3">
        <f t="shared" si="65"/>
        <v>0</v>
      </c>
      <c r="L244" s="6">
        <f t="shared" si="58"/>
        <v>3.3212624699999997</v>
      </c>
      <c r="M244" s="6">
        <f t="shared" si="66"/>
        <v>170.84266159142857</v>
      </c>
      <c r="N244" s="6">
        <f t="shared" si="67"/>
        <v>0</v>
      </c>
      <c r="O244" s="2">
        <f t="shared" si="59"/>
        <v>0</v>
      </c>
      <c r="P244" s="2">
        <f t="shared" si="68"/>
        <v>32</v>
      </c>
      <c r="Q244" s="2">
        <f t="shared" si="60"/>
        <v>4.5</v>
      </c>
      <c r="R244" s="2">
        <f t="shared" si="69"/>
        <v>4.5</v>
      </c>
      <c r="S244" s="2">
        <f t="shared" si="61"/>
        <v>0</v>
      </c>
      <c r="T244" s="2">
        <f t="shared" si="72"/>
        <v>3.3212624699999935</v>
      </c>
      <c r="U244" s="2">
        <f t="shared" si="62"/>
        <v>0</v>
      </c>
      <c r="V244" t="str">
        <f t="shared" si="70"/>
        <v>N</v>
      </c>
      <c r="W244" s="2">
        <f t="shared" si="71"/>
        <v>0</v>
      </c>
      <c r="X244" s="2">
        <f t="shared" si="63"/>
        <v>0</v>
      </c>
      <c r="Y244" s="2"/>
    </row>
    <row r="245" spans="1:25" x14ac:dyDescent="0.2">
      <c r="A245">
        <v>2</v>
      </c>
      <c r="B245" s="1">
        <v>42746.083333332746</v>
      </c>
      <c r="C245">
        <v>34</v>
      </c>
      <c r="D245" s="15">
        <f t="shared" si="64"/>
        <v>34</v>
      </c>
      <c r="E245">
        <v>32</v>
      </c>
      <c r="F245" s="6">
        <v>7.3476100000000004</v>
      </c>
      <c r="G245" s="6">
        <v>-1.5167529999999999E-2</v>
      </c>
      <c r="H245" s="6">
        <f t="shared" si="55"/>
        <v>7.3324424700000002</v>
      </c>
      <c r="I245" s="6">
        <f t="shared" si="56"/>
        <v>2</v>
      </c>
      <c r="J245" s="6">
        <f t="shared" si="57"/>
        <v>0</v>
      </c>
      <c r="K245" s="3">
        <f t="shared" si="65"/>
        <v>0</v>
      </c>
      <c r="L245" s="6">
        <f t="shared" si="58"/>
        <v>5.3324424700000002</v>
      </c>
      <c r="M245" s="6">
        <f t="shared" si="66"/>
        <v>176.17510406142856</v>
      </c>
      <c r="N245" s="6">
        <f t="shared" si="67"/>
        <v>0</v>
      </c>
      <c r="O245" s="2">
        <f t="shared" si="59"/>
        <v>0</v>
      </c>
      <c r="P245" s="2">
        <f t="shared" si="68"/>
        <v>32</v>
      </c>
      <c r="Q245" s="2">
        <f t="shared" si="60"/>
        <v>2</v>
      </c>
      <c r="R245" s="2">
        <f t="shared" si="69"/>
        <v>2</v>
      </c>
      <c r="S245" s="2">
        <f t="shared" si="61"/>
        <v>0</v>
      </c>
      <c r="T245" s="2">
        <f t="shared" si="72"/>
        <v>5.3324424699999895</v>
      </c>
      <c r="U245" s="2">
        <f t="shared" si="62"/>
        <v>0</v>
      </c>
      <c r="V245" t="str">
        <f t="shared" si="70"/>
        <v>N</v>
      </c>
      <c r="W245" s="2">
        <f t="shared" si="71"/>
        <v>0</v>
      </c>
      <c r="X245" s="2">
        <f t="shared" si="63"/>
        <v>0</v>
      </c>
      <c r="Y245" s="2"/>
    </row>
    <row r="246" spans="1:25" x14ac:dyDescent="0.2">
      <c r="A246">
        <v>3</v>
      </c>
      <c r="B246" s="1">
        <v>42746.124999999411</v>
      </c>
      <c r="C246">
        <v>33.700000000000003</v>
      </c>
      <c r="D246" s="15">
        <f t="shared" si="64"/>
        <v>33.700000000000003</v>
      </c>
      <c r="E246">
        <v>32</v>
      </c>
      <c r="F246" s="6">
        <v>10.6951</v>
      </c>
      <c r="G246" s="6">
        <v>-1.5167529999999999E-2</v>
      </c>
      <c r="H246" s="6">
        <f t="shared" si="55"/>
        <v>10.679932470000001</v>
      </c>
      <c r="I246" s="6">
        <f t="shared" si="56"/>
        <v>1.7000000000000028</v>
      </c>
      <c r="J246" s="6">
        <f t="shared" si="57"/>
        <v>0</v>
      </c>
      <c r="K246" s="3">
        <f t="shared" si="65"/>
        <v>0</v>
      </c>
      <c r="L246" s="6">
        <f t="shared" si="58"/>
        <v>8.9799324699999978</v>
      </c>
      <c r="M246" s="6">
        <f t="shared" si="66"/>
        <v>185.15503653142855</v>
      </c>
      <c r="N246" s="6">
        <f t="shared" si="67"/>
        <v>0</v>
      </c>
      <c r="O246" s="2">
        <f t="shared" si="59"/>
        <v>0</v>
      </c>
      <c r="P246" s="2">
        <f t="shared" si="68"/>
        <v>32</v>
      </c>
      <c r="Q246" s="2">
        <f t="shared" si="60"/>
        <v>1.7000000000000028</v>
      </c>
      <c r="R246" s="2">
        <f t="shared" si="69"/>
        <v>1.7000000000000028</v>
      </c>
      <c r="S246" s="2">
        <f t="shared" si="61"/>
        <v>0</v>
      </c>
      <c r="T246" s="2">
        <f t="shared" si="72"/>
        <v>8.9799324699999943</v>
      </c>
      <c r="U246" s="2">
        <f t="shared" si="62"/>
        <v>0</v>
      </c>
      <c r="V246" t="str">
        <f t="shared" si="70"/>
        <v>N</v>
      </c>
      <c r="W246" s="2">
        <f t="shared" si="71"/>
        <v>0</v>
      </c>
      <c r="X246" s="2">
        <f t="shared" si="63"/>
        <v>0</v>
      </c>
      <c r="Y246" s="2"/>
    </row>
    <row r="247" spans="1:25" x14ac:dyDescent="0.2">
      <c r="A247">
        <v>4</v>
      </c>
      <c r="B247" s="1">
        <v>42746.166666666075</v>
      </c>
      <c r="C247">
        <v>33.4</v>
      </c>
      <c r="D247" s="15">
        <f t="shared" si="64"/>
        <v>33.4</v>
      </c>
      <c r="E247">
        <v>32</v>
      </c>
      <c r="F247" s="6">
        <v>8.7894600000000001</v>
      </c>
      <c r="G247" s="6">
        <v>-1.5167529999999999E-2</v>
      </c>
      <c r="H247" s="6">
        <f t="shared" si="55"/>
        <v>8.7742924700000007</v>
      </c>
      <c r="I247" s="6">
        <f t="shared" si="56"/>
        <v>1.3999999999999986</v>
      </c>
      <c r="J247" s="6">
        <f t="shared" si="57"/>
        <v>0</v>
      </c>
      <c r="K247" s="3">
        <f t="shared" si="65"/>
        <v>0</v>
      </c>
      <c r="L247" s="6">
        <f t="shared" si="58"/>
        <v>7.3742924700000021</v>
      </c>
      <c r="M247" s="6">
        <f t="shared" si="66"/>
        <v>192.52932900142855</v>
      </c>
      <c r="N247" s="6">
        <f t="shared" si="67"/>
        <v>0</v>
      </c>
      <c r="O247" s="2">
        <f t="shared" si="59"/>
        <v>0</v>
      </c>
      <c r="P247" s="2">
        <f t="shared" si="68"/>
        <v>32</v>
      </c>
      <c r="Q247" s="2">
        <f t="shared" si="60"/>
        <v>1.3999999999999986</v>
      </c>
      <c r="R247" s="2">
        <f t="shared" si="69"/>
        <v>1.3999999999999986</v>
      </c>
      <c r="S247" s="2">
        <f t="shared" si="61"/>
        <v>0</v>
      </c>
      <c r="T247" s="2">
        <f t="shared" si="72"/>
        <v>7.3742924700000003</v>
      </c>
      <c r="U247" s="2">
        <f t="shared" si="62"/>
        <v>0</v>
      </c>
      <c r="V247" t="str">
        <f t="shared" si="70"/>
        <v>N</v>
      </c>
      <c r="W247" s="2">
        <f t="shared" si="71"/>
        <v>0</v>
      </c>
      <c r="X247" s="2">
        <f t="shared" si="63"/>
        <v>0</v>
      </c>
      <c r="Y247" s="2"/>
    </row>
    <row r="248" spans="1:25" x14ac:dyDescent="0.2">
      <c r="A248">
        <v>5</v>
      </c>
      <c r="B248" s="1">
        <v>42746.208333332739</v>
      </c>
      <c r="C248">
        <v>32.700000000000003</v>
      </c>
      <c r="D248" s="15">
        <f t="shared" si="64"/>
        <v>32.700000000000003</v>
      </c>
      <c r="E248">
        <v>32</v>
      </c>
      <c r="F248" s="6">
        <v>7.9279000000000002</v>
      </c>
      <c r="G248" s="6">
        <v>-1.5167529999999999E-2</v>
      </c>
      <c r="H248" s="6">
        <f t="shared" si="55"/>
        <v>7.9127324699999999</v>
      </c>
      <c r="I248" s="6">
        <f t="shared" si="56"/>
        <v>0.70000000000000284</v>
      </c>
      <c r="J248" s="6">
        <f t="shared" si="57"/>
        <v>0</v>
      </c>
      <c r="K248" s="3">
        <f t="shared" si="65"/>
        <v>0</v>
      </c>
      <c r="L248" s="6">
        <f t="shared" si="58"/>
        <v>7.2127324699999971</v>
      </c>
      <c r="M248" s="6">
        <f t="shared" si="66"/>
        <v>199.74206147142854</v>
      </c>
      <c r="N248" s="6">
        <f t="shared" si="67"/>
        <v>0</v>
      </c>
      <c r="O248" s="2">
        <f t="shared" si="59"/>
        <v>0</v>
      </c>
      <c r="P248" s="2">
        <f t="shared" si="68"/>
        <v>32</v>
      </c>
      <c r="Q248" s="2">
        <f t="shared" si="60"/>
        <v>0.70000000000000284</v>
      </c>
      <c r="R248" s="2">
        <f t="shared" si="69"/>
        <v>0.70000000000000284</v>
      </c>
      <c r="S248" s="2">
        <f t="shared" si="61"/>
        <v>0</v>
      </c>
      <c r="T248" s="2">
        <f t="shared" si="72"/>
        <v>7.2127324699999917</v>
      </c>
      <c r="U248" s="2">
        <f t="shared" si="62"/>
        <v>0</v>
      </c>
      <c r="V248" t="str">
        <f t="shared" si="70"/>
        <v>N</v>
      </c>
      <c r="W248" s="2">
        <f t="shared" si="71"/>
        <v>0</v>
      </c>
      <c r="X248" s="2">
        <f t="shared" si="63"/>
        <v>0</v>
      </c>
      <c r="Y248" s="2"/>
    </row>
    <row r="249" spans="1:25" x14ac:dyDescent="0.2">
      <c r="A249">
        <v>6</v>
      </c>
      <c r="B249" s="1">
        <v>42746.249999999403</v>
      </c>
      <c r="C249">
        <v>33.799999999999997</v>
      </c>
      <c r="D249" s="15">
        <f t="shared" si="64"/>
        <v>33.799999999999997</v>
      </c>
      <c r="E249">
        <v>32</v>
      </c>
      <c r="F249" s="6">
        <v>9.9932800000000004</v>
      </c>
      <c r="G249" s="6">
        <v>-1.5167529999999999E-2</v>
      </c>
      <c r="H249" s="6">
        <f t="shared" si="55"/>
        <v>9.978112470000001</v>
      </c>
      <c r="I249" s="6">
        <f t="shared" si="56"/>
        <v>1.7999999999999972</v>
      </c>
      <c r="J249" s="6">
        <f t="shared" si="57"/>
        <v>0</v>
      </c>
      <c r="K249" s="3">
        <f t="shared" si="65"/>
        <v>0</v>
      </c>
      <c r="L249" s="6">
        <f t="shared" si="58"/>
        <v>8.1781124700000039</v>
      </c>
      <c r="M249" s="6">
        <f t="shared" si="66"/>
        <v>207.92017394142854</v>
      </c>
      <c r="N249" s="6">
        <f t="shared" si="67"/>
        <v>0</v>
      </c>
      <c r="O249" s="2">
        <f t="shared" si="59"/>
        <v>0</v>
      </c>
      <c r="P249" s="2">
        <f t="shared" si="68"/>
        <v>32</v>
      </c>
      <c r="Q249" s="2">
        <f t="shared" si="60"/>
        <v>1.7999999999999972</v>
      </c>
      <c r="R249" s="2">
        <f t="shared" si="69"/>
        <v>1.7999999999999972</v>
      </c>
      <c r="S249" s="2">
        <f t="shared" si="61"/>
        <v>0</v>
      </c>
      <c r="T249" s="2">
        <f t="shared" si="72"/>
        <v>8.1781124700000021</v>
      </c>
      <c r="U249" s="2">
        <f t="shared" si="62"/>
        <v>0</v>
      </c>
      <c r="V249" t="str">
        <f t="shared" si="70"/>
        <v>N</v>
      </c>
      <c r="W249" s="2">
        <f t="shared" si="71"/>
        <v>0</v>
      </c>
      <c r="X249" s="2">
        <f t="shared" si="63"/>
        <v>0</v>
      </c>
      <c r="Y249" s="2"/>
    </row>
    <row r="250" spans="1:25" x14ac:dyDescent="0.2">
      <c r="A250">
        <v>7</v>
      </c>
      <c r="B250" s="1">
        <v>42746.291666666068</v>
      </c>
      <c r="C250">
        <v>35.6</v>
      </c>
      <c r="D250" s="15">
        <f t="shared" si="64"/>
        <v>35.6</v>
      </c>
      <c r="E250">
        <v>32</v>
      </c>
      <c r="F250" s="6">
        <v>6.1381699999999997</v>
      </c>
      <c r="G250" s="6">
        <v>5.8572700000000006</v>
      </c>
      <c r="H250" s="6">
        <f t="shared" si="55"/>
        <v>11.99544</v>
      </c>
      <c r="I250" s="6">
        <f t="shared" si="56"/>
        <v>3.6000000000000014</v>
      </c>
      <c r="J250" s="6">
        <f t="shared" si="57"/>
        <v>0</v>
      </c>
      <c r="K250" s="3">
        <f t="shared" si="65"/>
        <v>0</v>
      </c>
      <c r="L250" s="6">
        <f t="shared" si="58"/>
        <v>8.3954399999999989</v>
      </c>
      <c r="M250" s="6">
        <f t="shared" si="66"/>
        <v>216.31561394142855</v>
      </c>
      <c r="N250" s="6">
        <f t="shared" si="67"/>
        <v>0</v>
      </c>
      <c r="O250" s="2">
        <f t="shared" si="59"/>
        <v>0</v>
      </c>
      <c r="P250" s="2">
        <f t="shared" si="68"/>
        <v>32</v>
      </c>
      <c r="Q250" s="2">
        <f t="shared" si="60"/>
        <v>3.6000000000000014</v>
      </c>
      <c r="R250" s="2">
        <f t="shared" si="69"/>
        <v>3.6000000000000014</v>
      </c>
      <c r="S250" s="2">
        <f t="shared" si="61"/>
        <v>0</v>
      </c>
      <c r="T250" s="2">
        <f t="shared" si="72"/>
        <v>8.3954400000000078</v>
      </c>
      <c r="U250" s="2">
        <f t="shared" si="62"/>
        <v>0</v>
      </c>
      <c r="V250" t="str">
        <f t="shared" si="70"/>
        <v>N</v>
      </c>
      <c r="W250" s="2">
        <f t="shared" si="71"/>
        <v>0</v>
      </c>
      <c r="X250" s="2">
        <f t="shared" si="63"/>
        <v>0</v>
      </c>
      <c r="Y250" s="2"/>
    </row>
    <row r="251" spans="1:25" x14ac:dyDescent="0.2">
      <c r="A251">
        <v>8</v>
      </c>
      <c r="B251" s="1">
        <v>42746.333333332732</v>
      </c>
      <c r="C251">
        <v>39.6</v>
      </c>
      <c r="D251" s="15">
        <f t="shared" si="64"/>
        <v>39.6</v>
      </c>
      <c r="E251">
        <v>32</v>
      </c>
      <c r="F251" s="6">
        <v>8.4582800000000002</v>
      </c>
      <c r="G251" s="6">
        <v>20.679919999999999</v>
      </c>
      <c r="H251" s="6">
        <f t="shared" si="55"/>
        <v>29.138199999999998</v>
      </c>
      <c r="I251" s="6">
        <f t="shared" si="56"/>
        <v>7.6000000000000014</v>
      </c>
      <c r="J251" s="6">
        <f t="shared" si="57"/>
        <v>0</v>
      </c>
      <c r="K251" s="3">
        <f t="shared" si="65"/>
        <v>0</v>
      </c>
      <c r="L251" s="6">
        <f t="shared" si="58"/>
        <v>21.538199999999996</v>
      </c>
      <c r="M251" s="6">
        <f t="shared" si="66"/>
        <v>220</v>
      </c>
      <c r="N251" s="6">
        <f t="shared" si="67"/>
        <v>17.853813941428541</v>
      </c>
      <c r="O251" s="2">
        <f t="shared" si="59"/>
        <v>-17.853813941428541</v>
      </c>
      <c r="P251" s="2">
        <f t="shared" si="68"/>
        <v>14.146186058571459</v>
      </c>
      <c r="Q251" s="2">
        <f t="shared" si="60"/>
        <v>25.453813941428542</v>
      </c>
      <c r="R251" s="2">
        <f t="shared" si="69"/>
        <v>25.453813941428542</v>
      </c>
      <c r="S251" s="2">
        <f t="shared" si="61"/>
        <v>0</v>
      </c>
      <c r="T251" s="2">
        <f t="shared" si="72"/>
        <v>3.6843860585714481</v>
      </c>
      <c r="U251" s="2">
        <f t="shared" si="62"/>
        <v>0</v>
      </c>
      <c r="V251" t="str">
        <f t="shared" si="70"/>
        <v>Y</v>
      </c>
      <c r="W251" s="2">
        <f t="shared" si="71"/>
        <v>0</v>
      </c>
      <c r="X251" s="2">
        <f t="shared" si="63"/>
        <v>0</v>
      </c>
      <c r="Y251" s="2"/>
    </row>
    <row r="252" spans="1:25" x14ac:dyDescent="0.2">
      <c r="A252">
        <v>9</v>
      </c>
      <c r="B252" s="1">
        <v>42746.374999999396</v>
      </c>
      <c r="C252">
        <v>41.5</v>
      </c>
      <c r="D252" s="15">
        <f t="shared" si="64"/>
        <v>41.5</v>
      </c>
      <c r="E252">
        <v>32</v>
      </c>
      <c r="F252" s="6">
        <v>9.36341</v>
      </c>
      <c r="G252" s="6">
        <v>33.257089999999998</v>
      </c>
      <c r="H252" s="6">
        <f t="shared" si="55"/>
        <v>42.6205</v>
      </c>
      <c r="I252" s="6">
        <f t="shared" si="56"/>
        <v>9.5</v>
      </c>
      <c r="J252" s="6">
        <f t="shared" si="57"/>
        <v>0</v>
      </c>
      <c r="K252" s="3">
        <f t="shared" si="65"/>
        <v>0</v>
      </c>
      <c r="L252" s="6">
        <f t="shared" si="58"/>
        <v>33.1205</v>
      </c>
      <c r="M252" s="6">
        <f t="shared" si="66"/>
        <v>220</v>
      </c>
      <c r="N252" s="6">
        <f t="shared" si="67"/>
        <v>33.120499999999993</v>
      </c>
      <c r="O252" s="2">
        <f t="shared" si="59"/>
        <v>-32</v>
      </c>
      <c r="P252" s="2">
        <f t="shared" si="68"/>
        <v>0</v>
      </c>
      <c r="Q252" s="2">
        <f t="shared" si="60"/>
        <v>41.5</v>
      </c>
      <c r="R252" s="2">
        <f t="shared" si="69"/>
        <v>41.5</v>
      </c>
      <c r="S252" s="2">
        <f t="shared" si="61"/>
        <v>0</v>
      </c>
      <c r="T252" s="2">
        <f t="shared" si="72"/>
        <v>0</v>
      </c>
      <c r="U252" s="2">
        <f t="shared" si="62"/>
        <v>1.1204999999999927</v>
      </c>
      <c r="V252" t="str">
        <f t="shared" si="70"/>
        <v>Y</v>
      </c>
      <c r="W252" s="2">
        <f t="shared" si="71"/>
        <v>1.1204999999999927</v>
      </c>
      <c r="X252" s="2">
        <f t="shared" si="63"/>
        <v>0</v>
      </c>
      <c r="Y252" s="2"/>
    </row>
    <row r="253" spans="1:25" x14ac:dyDescent="0.2">
      <c r="A253">
        <v>10</v>
      </c>
      <c r="B253" s="1">
        <v>42746.41666666606</v>
      </c>
      <c r="C253">
        <v>44</v>
      </c>
      <c r="D253" s="15">
        <f t="shared" si="64"/>
        <v>44</v>
      </c>
      <c r="E253">
        <v>32</v>
      </c>
      <c r="F253" s="6">
        <v>9.6478400000000004</v>
      </c>
      <c r="G253" s="6">
        <v>42.018699999999995</v>
      </c>
      <c r="H253" s="6">
        <f t="shared" si="55"/>
        <v>51.666539999999998</v>
      </c>
      <c r="I253" s="6">
        <f t="shared" si="56"/>
        <v>12</v>
      </c>
      <c r="J253" s="6">
        <f t="shared" si="57"/>
        <v>0</v>
      </c>
      <c r="K253" s="3">
        <f t="shared" si="65"/>
        <v>0</v>
      </c>
      <c r="L253" s="6">
        <f t="shared" si="58"/>
        <v>39.666539999999998</v>
      </c>
      <c r="M253" s="6">
        <f t="shared" si="66"/>
        <v>220</v>
      </c>
      <c r="N253" s="6">
        <f t="shared" si="67"/>
        <v>39.666539999999998</v>
      </c>
      <c r="O253" s="2">
        <f t="shared" si="59"/>
        <v>-32</v>
      </c>
      <c r="P253" s="2">
        <f t="shared" si="68"/>
        <v>0</v>
      </c>
      <c r="Q253" s="2">
        <f t="shared" si="60"/>
        <v>44</v>
      </c>
      <c r="R253" s="2">
        <f t="shared" si="69"/>
        <v>44</v>
      </c>
      <c r="S253" s="2">
        <f t="shared" si="61"/>
        <v>0</v>
      </c>
      <c r="T253" s="2">
        <f t="shared" si="72"/>
        <v>0</v>
      </c>
      <c r="U253" s="2">
        <f t="shared" si="62"/>
        <v>7.6665399999999977</v>
      </c>
      <c r="V253" t="str">
        <f t="shared" si="70"/>
        <v>Y</v>
      </c>
      <c r="W253" s="2">
        <f t="shared" si="71"/>
        <v>7.6665399999999977</v>
      </c>
      <c r="X253" s="2">
        <f t="shared" si="63"/>
        <v>0</v>
      </c>
      <c r="Y253" s="2"/>
    </row>
    <row r="254" spans="1:25" x14ac:dyDescent="0.2">
      <c r="A254">
        <v>11</v>
      </c>
      <c r="B254" s="1">
        <v>42746.458333332725</v>
      </c>
      <c r="C254">
        <v>45.8</v>
      </c>
      <c r="D254" s="15">
        <f t="shared" si="64"/>
        <v>45.8</v>
      </c>
      <c r="E254">
        <v>32</v>
      </c>
      <c r="F254" s="6">
        <v>8.0393299999999996</v>
      </c>
      <c r="G254" s="6">
        <v>41.1173</v>
      </c>
      <c r="H254" s="6">
        <f t="shared" si="55"/>
        <v>49.15663</v>
      </c>
      <c r="I254" s="6">
        <f t="shared" si="56"/>
        <v>13.799999999999997</v>
      </c>
      <c r="J254" s="6">
        <f t="shared" si="57"/>
        <v>0</v>
      </c>
      <c r="K254" s="3">
        <f t="shared" si="65"/>
        <v>0</v>
      </c>
      <c r="L254" s="6">
        <f t="shared" si="58"/>
        <v>35.356630000000003</v>
      </c>
      <c r="M254" s="6">
        <f t="shared" si="66"/>
        <v>220</v>
      </c>
      <c r="N254" s="6">
        <f t="shared" si="67"/>
        <v>35.356629999999996</v>
      </c>
      <c r="O254" s="2">
        <f t="shared" si="59"/>
        <v>-32</v>
      </c>
      <c r="P254" s="2">
        <f t="shared" si="68"/>
        <v>0</v>
      </c>
      <c r="Q254" s="2">
        <f t="shared" si="60"/>
        <v>45.8</v>
      </c>
      <c r="R254" s="2">
        <f t="shared" si="69"/>
        <v>45.8</v>
      </c>
      <c r="S254" s="2">
        <f t="shared" si="61"/>
        <v>0</v>
      </c>
      <c r="T254" s="2">
        <f t="shared" si="72"/>
        <v>0</v>
      </c>
      <c r="U254" s="2">
        <f t="shared" si="62"/>
        <v>3.3566299999999956</v>
      </c>
      <c r="V254" t="str">
        <f t="shared" si="70"/>
        <v>Y</v>
      </c>
      <c r="W254" s="2">
        <f t="shared" si="71"/>
        <v>3.3566299999999956</v>
      </c>
      <c r="X254" s="2">
        <f t="shared" si="63"/>
        <v>0</v>
      </c>
      <c r="Y254" s="2"/>
    </row>
    <row r="255" spans="1:25" x14ac:dyDescent="0.2">
      <c r="A255">
        <v>12</v>
      </c>
      <c r="B255" s="1">
        <v>42746.499999999389</v>
      </c>
      <c r="C255">
        <v>47.2</v>
      </c>
      <c r="D255" s="15">
        <f t="shared" si="64"/>
        <v>47.2</v>
      </c>
      <c r="E255">
        <v>32</v>
      </c>
      <c r="F255" s="6">
        <v>6.0271299999999997</v>
      </c>
      <c r="G255" s="6">
        <v>41.303922999999998</v>
      </c>
      <c r="H255" s="6">
        <f t="shared" si="55"/>
        <v>47.331052999999997</v>
      </c>
      <c r="I255" s="6">
        <f t="shared" si="56"/>
        <v>15.200000000000003</v>
      </c>
      <c r="J255" s="6">
        <f t="shared" si="57"/>
        <v>0</v>
      </c>
      <c r="K255" s="3">
        <f t="shared" si="65"/>
        <v>0</v>
      </c>
      <c r="L255" s="6">
        <f t="shared" si="58"/>
        <v>32.131052999999994</v>
      </c>
      <c r="M255" s="6">
        <f t="shared" si="66"/>
        <v>220</v>
      </c>
      <c r="N255" s="6">
        <f t="shared" si="67"/>
        <v>32.131053000000009</v>
      </c>
      <c r="O255" s="2">
        <f t="shared" si="59"/>
        <v>-32</v>
      </c>
      <c r="P255" s="2">
        <f t="shared" si="68"/>
        <v>0</v>
      </c>
      <c r="Q255" s="2">
        <f t="shared" si="60"/>
        <v>47.2</v>
      </c>
      <c r="R255" s="2">
        <f t="shared" si="69"/>
        <v>47.2</v>
      </c>
      <c r="S255" s="2">
        <f t="shared" si="61"/>
        <v>0</v>
      </c>
      <c r="T255" s="2">
        <f t="shared" si="72"/>
        <v>0</v>
      </c>
      <c r="U255" s="2">
        <f t="shared" si="62"/>
        <v>0.13105300000000852</v>
      </c>
      <c r="V255" t="str">
        <f t="shared" si="70"/>
        <v>Y</v>
      </c>
      <c r="W255" s="2">
        <f t="shared" si="71"/>
        <v>0.13105300000000852</v>
      </c>
      <c r="X255" s="2">
        <f t="shared" si="63"/>
        <v>0</v>
      </c>
      <c r="Y255" s="2"/>
    </row>
    <row r="256" spans="1:25" x14ac:dyDescent="0.2">
      <c r="A256">
        <v>13</v>
      </c>
      <c r="B256" s="1">
        <v>42746.541666666053</v>
      </c>
      <c r="C256">
        <v>48.1</v>
      </c>
      <c r="D256" s="15">
        <f t="shared" si="64"/>
        <v>48.1</v>
      </c>
      <c r="E256">
        <v>32</v>
      </c>
      <c r="F256" s="6">
        <v>5.5156599999999996</v>
      </c>
      <c r="G256" s="6">
        <v>46.619229999999995</v>
      </c>
      <c r="H256" s="6">
        <f t="shared" si="55"/>
        <v>52.134889999999992</v>
      </c>
      <c r="I256" s="6">
        <f t="shared" si="56"/>
        <v>16.100000000000001</v>
      </c>
      <c r="J256" s="6">
        <f t="shared" si="57"/>
        <v>0</v>
      </c>
      <c r="K256" s="3">
        <f t="shared" si="65"/>
        <v>0</v>
      </c>
      <c r="L256" s="6">
        <f t="shared" si="58"/>
        <v>36.03488999999999</v>
      </c>
      <c r="M256" s="6">
        <f t="shared" si="66"/>
        <v>220</v>
      </c>
      <c r="N256" s="6">
        <f t="shared" si="67"/>
        <v>36.034890000000019</v>
      </c>
      <c r="O256" s="2">
        <f t="shared" si="59"/>
        <v>-32</v>
      </c>
      <c r="P256" s="2">
        <f t="shared" si="68"/>
        <v>0</v>
      </c>
      <c r="Q256" s="2">
        <f t="shared" si="60"/>
        <v>48.1</v>
      </c>
      <c r="R256" s="2">
        <f t="shared" si="69"/>
        <v>48.1</v>
      </c>
      <c r="S256" s="2">
        <f t="shared" si="61"/>
        <v>0</v>
      </c>
      <c r="T256" s="2">
        <f t="shared" si="72"/>
        <v>0</v>
      </c>
      <c r="U256" s="2">
        <f t="shared" si="62"/>
        <v>4.0348900000000185</v>
      </c>
      <c r="V256" t="str">
        <f t="shared" si="70"/>
        <v>Y</v>
      </c>
      <c r="W256" s="2">
        <f t="shared" si="71"/>
        <v>4.0348900000000185</v>
      </c>
      <c r="X256" s="2">
        <f t="shared" si="63"/>
        <v>0</v>
      </c>
      <c r="Y256" s="2"/>
    </row>
    <row r="257" spans="1:25" x14ac:dyDescent="0.2">
      <c r="A257">
        <v>14</v>
      </c>
      <c r="B257" s="1">
        <v>42746.583333332717</v>
      </c>
      <c r="C257">
        <v>47.8</v>
      </c>
      <c r="D257" s="15">
        <f t="shared" si="64"/>
        <v>47.8</v>
      </c>
      <c r="E257">
        <v>32</v>
      </c>
      <c r="F257" s="6">
        <v>4.7321200000000001</v>
      </c>
      <c r="G257" s="6">
        <v>40.958240000000004</v>
      </c>
      <c r="H257" s="6">
        <f t="shared" si="55"/>
        <v>45.690360000000005</v>
      </c>
      <c r="I257" s="6">
        <f t="shared" si="56"/>
        <v>15.799999999999997</v>
      </c>
      <c r="J257" s="6">
        <f t="shared" si="57"/>
        <v>0</v>
      </c>
      <c r="K257" s="3">
        <f t="shared" si="65"/>
        <v>0</v>
      </c>
      <c r="L257" s="6">
        <f t="shared" si="58"/>
        <v>29.890360000000008</v>
      </c>
      <c r="M257" s="6">
        <f t="shared" si="66"/>
        <v>220</v>
      </c>
      <c r="N257" s="6">
        <f t="shared" si="67"/>
        <v>29.890360000000015</v>
      </c>
      <c r="O257" s="2">
        <f t="shared" si="59"/>
        <v>-29.890360000000015</v>
      </c>
      <c r="P257" s="2">
        <f t="shared" si="68"/>
        <v>2.1096399999999846</v>
      </c>
      <c r="Q257" s="2">
        <f t="shared" si="60"/>
        <v>45.690360000000013</v>
      </c>
      <c r="R257" s="2">
        <f t="shared" si="69"/>
        <v>45.690360000000013</v>
      </c>
      <c r="S257" s="2">
        <f t="shared" si="61"/>
        <v>0</v>
      </c>
      <c r="T257" s="2">
        <f t="shared" si="72"/>
        <v>0</v>
      </c>
      <c r="U257" s="2">
        <f t="shared" si="62"/>
        <v>0</v>
      </c>
      <c r="V257" t="str">
        <f t="shared" si="70"/>
        <v>Y</v>
      </c>
      <c r="W257" s="2">
        <f t="shared" si="71"/>
        <v>0</v>
      </c>
      <c r="X257" s="2">
        <f t="shared" si="63"/>
        <v>0</v>
      </c>
      <c r="Y257" s="2"/>
    </row>
    <row r="258" spans="1:25" x14ac:dyDescent="0.2">
      <c r="A258">
        <v>15</v>
      </c>
      <c r="B258" s="1">
        <v>42746.624999999382</v>
      </c>
      <c r="C258">
        <v>50.1</v>
      </c>
      <c r="D258" s="15">
        <f t="shared" si="64"/>
        <v>50.1</v>
      </c>
      <c r="E258">
        <v>32</v>
      </c>
      <c r="F258" s="6">
        <v>5.0899599999999996</v>
      </c>
      <c r="G258" s="6">
        <v>31.981339999999999</v>
      </c>
      <c r="H258" s="6">
        <f t="shared" si="55"/>
        <v>37.071300000000001</v>
      </c>
      <c r="I258" s="6">
        <f t="shared" si="56"/>
        <v>18.100000000000001</v>
      </c>
      <c r="J258" s="6">
        <f t="shared" si="57"/>
        <v>0</v>
      </c>
      <c r="K258" s="3">
        <f t="shared" si="65"/>
        <v>0</v>
      </c>
      <c r="L258" s="6">
        <f t="shared" si="58"/>
        <v>18.971299999999999</v>
      </c>
      <c r="M258" s="6">
        <f t="shared" si="66"/>
        <v>220</v>
      </c>
      <c r="N258" s="6">
        <f t="shared" si="67"/>
        <v>18.971299999999985</v>
      </c>
      <c r="O258" s="2">
        <f t="shared" si="59"/>
        <v>-18.971299999999985</v>
      </c>
      <c r="P258" s="2">
        <f t="shared" si="68"/>
        <v>13.028700000000015</v>
      </c>
      <c r="Q258" s="2">
        <f t="shared" si="60"/>
        <v>37.071299999999987</v>
      </c>
      <c r="R258" s="2">
        <f t="shared" si="69"/>
        <v>37.071299999999987</v>
      </c>
      <c r="S258" s="2">
        <f t="shared" si="61"/>
        <v>0</v>
      </c>
      <c r="T258" s="2">
        <f t="shared" si="72"/>
        <v>0</v>
      </c>
      <c r="U258" s="2">
        <f t="shared" si="62"/>
        <v>0</v>
      </c>
      <c r="V258" t="str">
        <f t="shared" si="70"/>
        <v>Y</v>
      </c>
      <c r="W258" s="2">
        <f t="shared" si="71"/>
        <v>0</v>
      </c>
      <c r="X258" s="2">
        <f t="shared" si="63"/>
        <v>0</v>
      </c>
      <c r="Y258" s="2"/>
    </row>
    <row r="259" spans="1:25" x14ac:dyDescent="0.2">
      <c r="A259">
        <v>16</v>
      </c>
      <c r="B259" s="1">
        <v>42746.666666666046</v>
      </c>
      <c r="C259">
        <v>50.4</v>
      </c>
      <c r="D259" s="15">
        <f t="shared" si="64"/>
        <v>50.4</v>
      </c>
      <c r="E259">
        <v>32</v>
      </c>
      <c r="F259" s="6">
        <v>3.1787200000000002</v>
      </c>
      <c r="G259" s="6">
        <v>19.367669999999997</v>
      </c>
      <c r="H259" s="6">
        <f t="shared" ref="H259:H322" si="73">(F259+G259)</f>
        <v>22.546389999999995</v>
      </c>
      <c r="I259" s="6">
        <f t="shared" ref="I259:I322" si="74">IF((D259-E259)&gt;0,D259-E259,0)</f>
        <v>18.399999999999999</v>
      </c>
      <c r="J259" s="6">
        <f t="shared" ref="J259:J322" si="75">IF((I259-H259)&gt;0, (I259-H259), (0))</f>
        <v>0</v>
      </c>
      <c r="K259" s="3">
        <f t="shared" si="65"/>
        <v>0</v>
      </c>
      <c r="L259" s="6">
        <f t="shared" ref="L259:L322" si="76">IF(J259=0, H259-I259,0)</f>
        <v>4.1463899999999967</v>
      </c>
      <c r="M259" s="6">
        <f t="shared" si="66"/>
        <v>220</v>
      </c>
      <c r="N259" s="6">
        <f t="shared" si="67"/>
        <v>4.1463899999999967</v>
      </c>
      <c r="O259" s="2">
        <f t="shared" ref="O259:O322" si="77">IF((N259&lt;E259-$AA$7),-N259,$AA$7-E259)</f>
        <v>-4.1463899999999967</v>
      </c>
      <c r="P259" s="2">
        <f t="shared" si="68"/>
        <v>27.853610000000003</v>
      </c>
      <c r="Q259" s="2">
        <f t="shared" ref="Q259:Q322" si="78">D259-P259</f>
        <v>22.546389999999995</v>
      </c>
      <c r="R259" s="2">
        <f t="shared" si="69"/>
        <v>22.546389999999995</v>
      </c>
      <c r="S259" s="2">
        <f t="shared" ref="S259:S322" si="79">IF(Q259-R259&gt;0, Q259-R259, 0)</f>
        <v>0</v>
      </c>
      <c r="T259" s="2">
        <f t="shared" si="72"/>
        <v>0</v>
      </c>
      <c r="U259" s="2">
        <f t="shared" ref="U259:U322" si="80">N259+O259</f>
        <v>0</v>
      </c>
      <c r="V259" t="str">
        <f t="shared" si="70"/>
        <v>Y</v>
      </c>
      <c r="W259" s="2">
        <f t="shared" si="71"/>
        <v>0</v>
      </c>
      <c r="X259" s="2">
        <f t="shared" ref="X259:X322" si="81">D259- (P259+R259+S259)</f>
        <v>0</v>
      </c>
      <c r="Y259" s="2"/>
    </row>
    <row r="260" spans="1:25" x14ac:dyDescent="0.2">
      <c r="A260">
        <v>17</v>
      </c>
      <c r="B260" s="1">
        <v>42746.70833333271</v>
      </c>
      <c r="C260">
        <v>49.9</v>
      </c>
      <c r="D260" s="15">
        <f t="shared" ref="D260:D323" si="82">C260/$AA$4*$AA$5</f>
        <v>49.9</v>
      </c>
      <c r="E260">
        <v>32</v>
      </c>
      <c r="F260" s="6">
        <v>2.7210399999999999</v>
      </c>
      <c r="G260" s="6">
        <v>4.6722859999999997</v>
      </c>
      <c r="H260" s="6">
        <f t="shared" si="73"/>
        <v>7.3933260000000001</v>
      </c>
      <c r="I260" s="6">
        <f t="shared" si="74"/>
        <v>17.899999999999999</v>
      </c>
      <c r="J260" s="6">
        <f t="shared" si="75"/>
        <v>10.506673999999999</v>
      </c>
      <c r="K260" s="3">
        <f t="shared" ref="K260:K323" si="83">IF((M259-M260)&gt;0,M259-M260,0)</f>
        <v>12.007627428571425</v>
      </c>
      <c r="L260" s="6">
        <f t="shared" si="76"/>
        <v>0</v>
      </c>
      <c r="M260" s="6">
        <f t="shared" ref="M260:M323" si="84">IF( (M259-J260/$AA$11+L260)&gt;$AA$25, IF((M259-J260/$AA$11+L260)&lt;$AA$9,(M259-J260/$AA$11+L260),$AA$9), $AA$25)</f>
        <v>207.99237257142858</v>
      </c>
      <c r="N260" s="6">
        <f t="shared" ref="N260:N323" si="85">IF(((M259-J260+L260)-M260)&gt;0,((M259-J260+L260)-M260),0)</f>
        <v>1.500953428571421</v>
      </c>
      <c r="O260" s="2">
        <f t="shared" si="77"/>
        <v>-1.500953428571421</v>
      </c>
      <c r="P260" s="2">
        <f t="shared" ref="P260:P323" si="86">E260+O260</f>
        <v>30.499046571428579</v>
      </c>
      <c r="Q260" s="2">
        <f t="shared" si="78"/>
        <v>19.40095342857142</v>
      </c>
      <c r="R260" s="2">
        <f t="shared" ref="R260:R323" si="87">IF(Q260&gt;H260, H260, Q260)</f>
        <v>7.3933260000000001</v>
      </c>
      <c r="S260" s="2">
        <f t="shared" si="79"/>
        <v>12.00762742857142</v>
      </c>
      <c r="T260" s="2">
        <f t="shared" si="72"/>
        <v>0</v>
      </c>
      <c r="U260" s="2">
        <f t="shared" si="80"/>
        <v>0</v>
      </c>
      <c r="V260" t="str">
        <f t="shared" ref="V260:V323" si="88">IF(AND(A260&gt;7,A260&lt;17), "Y", "N")</f>
        <v>N</v>
      </c>
      <c r="W260" s="2">
        <f t="shared" ref="W260:W323" si="89">IF(V260="Y", U260, 0)</f>
        <v>0</v>
      </c>
      <c r="X260" s="2">
        <f t="shared" si="81"/>
        <v>0</v>
      </c>
      <c r="Y260" s="2"/>
    </row>
    <row r="261" spans="1:25" x14ac:dyDescent="0.2">
      <c r="A261">
        <v>18</v>
      </c>
      <c r="B261" s="1">
        <v>42746.749999999374</v>
      </c>
      <c r="C261">
        <v>49.3</v>
      </c>
      <c r="D261" s="15">
        <f t="shared" si="82"/>
        <v>49.3</v>
      </c>
      <c r="E261">
        <v>32</v>
      </c>
      <c r="F261" s="6">
        <v>3.2385100000000002</v>
      </c>
      <c r="G261" s="6">
        <v>-1.5167529999999999E-2</v>
      </c>
      <c r="H261" s="6">
        <f t="shared" si="73"/>
        <v>3.2233424700000004</v>
      </c>
      <c r="I261" s="6">
        <f t="shared" si="74"/>
        <v>17.299999999999997</v>
      </c>
      <c r="J261" s="6">
        <f t="shared" si="75"/>
        <v>14.076657529999997</v>
      </c>
      <c r="K261" s="3">
        <f t="shared" si="83"/>
        <v>16.08760860571428</v>
      </c>
      <c r="L261" s="6">
        <f t="shared" si="76"/>
        <v>0</v>
      </c>
      <c r="M261" s="6">
        <f t="shared" si="84"/>
        <v>191.9047639657143</v>
      </c>
      <c r="N261" s="6">
        <f t="shared" si="85"/>
        <v>2.0109510757142743</v>
      </c>
      <c r="O261" s="2">
        <f t="shared" si="77"/>
        <v>-2.0109510757142743</v>
      </c>
      <c r="P261" s="2">
        <f t="shared" si="86"/>
        <v>29.989048924285726</v>
      </c>
      <c r="Q261" s="2">
        <f t="shared" si="78"/>
        <v>19.310951075714271</v>
      </c>
      <c r="R261" s="2">
        <f t="shared" si="87"/>
        <v>3.2233424700000004</v>
      </c>
      <c r="S261" s="2">
        <f t="shared" si="79"/>
        <v>16.087608605714273</v>
      </c>
      <c r="T261" s="2">
        <f t="shared" si="72"/>
        <v>0</v>
      </c>
      <c r="U261" s="2">
        <f t="shared" si="80"/>
        <v>0</v>
      </c>
      <c r="V261" t="str">
        <f t="shared" si="88"/>
        <v>N</v>
      </c>
      <c r="W261" s="2">
        <f t="shared" si="89"/>
        <v>0</v>
      </c>
      <c r="X261" s="2">
        <f t="shared" si="81"/>
        <v>0</v>
      </c>
      <c r="Y261" s="2"/>
    </row>
    <row r="262" spans="1:25" x14ac:dyDescent="0.2">
      <c r="A262">
        <v>19</v>
      </c>
      <c r="B262" s="1">
        <v>42746.791666666039</v>
      </c>
      <c r="C262">
        <v>48.8</v>
      </c>
      <c r="D262" s="15">
        <f t="shared" si="82"/>
        <v>48.8</v>
      </c>
      <c r="E262">
        <v>32</v>
      </c>
      <c r="F262" s="6">
        <v>3.48637</v>
      </c>
      <c r="G262" s="6">
        <v>-1.5167529999999999E-2</v>
      </c>
      <c r="H262" s="6">
        <f t="shared" si="73"/>
        <v>3.4712024700000002</v>
      </c>
      <c r="I262" s="6">
        <f t="shared" si="74"/>
        <v>16.799999999999997</v>
      </c>
      <c r="J262" s="6">
        <f t="shared" si="75"/>
        <v>13.328797529999997</v>
      </c>
      <c r="K262" s="3">
        <f t="shared" si="83"/>
        <v>15.232911462857146</v>
      </c>
      <c r="L262" s="6">
        <f t="shared" si="76"/>
        <v>0</v>
      </c>
      <c r="M262" s="6">
        <f t="shared" si="84"/>
        <v>176.67185250285715</v>
      </c>
      <c r="N262" s="6">
        <f t="shared" si="85"/>
        <v>1.9041139328571433</v>
      </c>
      <c r="O262" s="2">
        <f t="shared" si="77"/>
        <v>-1.9041139328571433</v>
      </c>
      <c r="P262" s="2">
        <f t="shared" si="86"/>
        <v>30.095886067142857</v>
      </c>
      <c r="Q262" s="2">
        <f t="shared" si="78"/>
        <v>18.70411393285714</v>
      </c>
      <c r="R262" s="2">
        <f t="shared" si="87"/>
        <v>3.4712024700000002</v>
      </c>
      <c r="S262" s="2">
        <f t="shared" si="79"/>
        <v>15.232911462857141</v>
      </c>
      <c r="T262" s="2">
        <f t="shared" si="72"/>
        <v>0</v>
      </c>
      <c r="U262" s="2">
        <f t="shared" si="80"/>
        <v>0</v>
      </c>
      <c r="V262" t="str">
        <f t="shared" si="88"/>
        <v>N</v>
      </c>
      <c r="W262" s="2">
        <f t="shared" si="89"/>
        <v>0</v>
      </c>
      <c r="X262" s="2">
        <f t="shared" si="81"/>
        <v>0</v>
      </c>
      <c r="Y262" s="2"/>
    </row>
    <row r="263" spans="1:25" x14ac:dyDescent="0.2">
      <c r="A263">
        <v>20</v>
      </c>
      <c r="B263" s="1">
        <v>42746.833333332703</v>
      </c>
      <c r="C263">
        <v>47.7</v>
      </c>
      <c r="D263" s="15">
        <f t="shared" si="82"/>
        <v>47.7</v>
      </c>
      <c r="E263">
        <v>32</v>
      </c>
      <c r="F263" s="6">
        <v>2.9881000000000002</v>
      </c>
      <c r="G263" s="6">
        <v>-1.5167529999999999E-2</v>
      </c>
      <c r="H263" s="6">
        <f t="shared" si="73"/>
        <v>2.9729324700000004</v>
      </c>
      <c r="I263" s="6">
        <f t="shared" si="74"/>
        <v>15.700000000000003</v>
      </c>
      <c r="J263" s="6">
        <f t="shared" si="75"/>
        <v>12.727067530000003</v>
      </c>
      <c r="K263" s="3">
        <f t="shared" si="83"/>
        <v>14.545220034285705</v>
      </c>
      <c r="L263" s="6">
        <f t="shared" si="76"/>
        <v>0</v>
      </c>
      <c r="M263" s="6">
        <f t="shared" si="84"/>
        <v>162.12663246857144</v>
      </c>
      <c r="N263" s="6">
        <f t="shared" si="85"/>
        <v>1.8181525042857061</v>
      </c>
      <c r="O263" s="2">
        <f t="shared" si="77"/>
        <v>-1.8181525042857061</v>
      </c>
      <c r="P263" s="2">
        <f t="shared" si="86"/>
        <v>30.181847495714294</v>
      </c>
      <c r="Q263" s="2">
        <f t="shared" si="78"/>
        <v>17.518152504285709</v>
      </c>
      <c r="R263" s="2">
        <f t="shared" si="87"/>
        <v>2.9729324700000004</v>
      </c>
      <c r="S263" s="2">
        <f t="shared" si="79"/>
        <v>14.545220034285709</v>
      </c>
      <c r="T263" s="2">
        <f t="shared" si="72"/>
        <v>0</v>
      </c>
      <c r="U263" s="2">
        <f t="shared" si="80"/>
        <v>0</v>
      </c>
      <c r="V263" t="str">
        <f t="shared" si="88"/>
        <v>N</v>
      </c>
      <c r="W263" s="2">
        <f t="shared" si="89"/>
        <v>0</v>
      </c>
      <c r="X263" s="2">
        <f t="shared" si="81"/>
        <v>0</v>
      </c>
      <c r="Y263" s="2"/>
    </row>
    <row r="264" spans="1:25" x14ac:dyDescent="0.2">
      <c r="A264">
        <v>21</v>
      </c>
      <c r="B264" s="1">
        <v>42746.874999999367</v>
      </c>
      <c r="C264">
        <v>46.4</v>
      </c>
      <c r="D264" s="15">
        <f t="shared" si="82"/>
        <v>46.4</v>
      </c>
      <c r="E264">
        <v>32</v>
      </c>
      <c r="F264" s="6">
        <v>3.2800799999999999</v>
      </c>
      <c r="G264" s="6">
        <v>-1.5167529999999999E-2</v>
      </c>
      <c r="H264" s="6">
        <f t="shared" si="73"/>
        <v>3.2649124700000001</v>
      </c>
      <c r="I264" s="6">
        <f t="shared" si="74"/>
        <v>14.399999999999999</v>
      </c>
      <c r="J264" s="6">
        <f t="shared" si="75"/>
        <v>11.135087529999998</v>
      </c>
      <c r="K264" s="3">
        <f t="shared" si="83"/>
        <v>12.725814320000012</v>
      </c>
      <c r="L264" s="6">
        <f t="shared" si="76"/>
        <v>0</v>
      </c>
      <c r="M264" s="6">
        <f t="shared" si="84"/>
        <v>149.40081814857143</v>
      </c>
      <c r="N264" s="6">
        <f t="shared" si="85"/>
        <v>1.5907267900000193</v>
      </c>
      <c r="O264" s="2">
        <f t="shared" si="77"/>
        <v>-1.5907267900000193</v>
      </c>
      <c r="P264" s="2">
        <f t="shared" si="86"/>
        <v>30.409273209999981</v>
      </c>
      <c r="Q264" s="2">
        <f t="shared" si="78"/>
        <v>15.990726790000018</v>
      </c>
      <c r="R264" s="2">
        <f t="shared" si="87"/>
        <v>3.2649124700000001</v>
      </c>
      <c r="S264" s="2">
        <f t="shared" si="79"/>
        <v>12.725814320000017</v>
      </c>
      <c r="T264" s="2">
        <f t="shared" si="72"/>
        <v>0</v>
      </c>
      <c r="U264" s="2">
        <f t="shared" si="80"/>
        <v>0</v>
      </c>
      <c r="V264" t="str">
        <f t="shared" si="88"/>
        <v>N</v>
      </c>
      <c r="W264" s="2">
        <f t="shared" si="89"/>
        <v>0</v>
      </c>
      <c r="X264" s="2">
        <f t="shared" si="81"/>
        <v>0</v>
      </c>
      <c r="Y264" s="2"/>
    </row>
    <row r="265" spans="1:25" x14ac:dyDescent="0.2">
      <c r="A265">
        <v>22</v>
      </c>
      <c r="B265" s="1">
        <v>42746.916666666031</v>
      </c>
      <c r="C265">
        <v>43.9</v>
      </c>
      <c r="D265" s="15">
        <f t="shared" si="82"/>
        <v>43.9</v>
      </c>
      <c r="E265">
        <v>32</v>
      </c>
      <c r="F265" s="6">
        <v>4.1417299999999999</v>
      </c>
      <c r="G265" s="6">
        <v>-1.5167529999999999E-2</v>
      </c>
      <c r="H265" s="6">
        <f t="shared" si="73"/>
        <v>4.1265624699999996</v>
      </c>
      <c r="I265" s="6">
        <f t="shared" si="74"/>
        <v>11.899999999999999</v>
      </c>
      <c r="J265" s="6">
        <f t="shared" si="75"/>
        <v>7.7734375299999989</v>
      </c>
      <c r="K265" s="3">
        <f t="shared" si="83"/>
        <v>8.8839286057142886</v>
      </c>
      <c r="L265" s="6">
        <f t="shared" si="76"/>
        <v>0</v>
      </c>
      <c r="M265" s="6">
        <f t="shared" si="84"/>
        <v>140.51688954285714</v>
      </c>
      <c r="N265" s="6">
        <f t="shared" si="85"/>
        <v>1.1104910757142932</v>
      </c>
      <c r="O265" s="2">
        <f t="shared" si="77"/>
        <v>-1.1104910757142932</v>
      </c>
      <c r="P265" s="2">
        <f t="shared" si="86"/>
        <v>30.889508924285707</v>
      </c>
      <c r="Q265" s="2">
        <f t="shared" si="78"/>
        <v>13.010491075714292</v>
      </c>
      <c r="R265" s="2">
        <f t="shared" si="87"/>
        <v>4.1265624699999996</v>
      </c>
      <c r="S265" s="2">
        <f t="shared" si="79"/>
        <v>8.8839286057142921</v>
      </c>
      <c r="T265" s="2">
        <f t="shared" si="72"/>
        <v>0</v>
      </c>
      <c r="U265" s="2">
        <f t="shared" si="80"/>
        <v>0</v>
      </c>
      <c r="V265" t="str">
        <f t="shared" si="88"/>
        <v>N</v>
      </c>
      <c r="W265" s="2">
        <f t="shared" si="89"/>
        <v>0</v>
      </c>
      <c r="X265" s="2">
        <f t="shared" si="81"/>
        <v>0</v>
      </c>
      <c r="Y265" s="2"/>
    </row>
    <row r="266" spans="1:25" x14ac:dyDescent="0.2">
      <c r="A266">
        <v>23</v>
      </c>
      <c r="B266" s="1">
        <v>42746.958333332695</v>
      </c>
      <c r="C266">
        <v>41.1</v>
      </c>
      <c r="D266" s="15">
        <f t="shared" si="82"/>
        <v>41.1</v>
      </c>
      <c r="E266">
        <v>32</v>
      </c>
      <c r="F266" s="6">
        <v>4.2207400000000002</v>
      </c>
      <c r="G266" s="6">
        <v>-1.5167529999999999E-2</v>
      </c>
      <c r="H266" s="6">
        <f t="shared" si="73"/>
        <v>4.2055724699999999</v>
      </c>
      <c r="I266" s="6">
        <f t="shared" si="74"/>
        <v>9.1000000000000014</v>
      </c>
      <c r="J266" s="6">
        <f t="shared" si="75"/>
        <v>4.8944275300000015</v>
      </c>
      <c r="K266" s="3">
        <f t="shared" si="83"/>
        <v>5.5936314628571324</v>
      </c>
      <c r="L266" s="6">
        <f t="shared" si="76"/>
        <v>0</v>
      </c>
      <c r="M266" s="6">
        <f t="shared" si="84"/>
        <v>134.92325808000001</v>
      </c>
      <c r="N266" s="6">
        <f t="shared" si="85"/>
        <v>0.69920393285713089</v>
      </c>
      <c r="O266" s="2">
        <f t="shared" si="77"/>
        <v>-0.69920393285713089</v>
      </c>
      <c r="P266" s="2">
        <f t="shared" si="86"/>
        <v>31.300796067142869</v>
      </c>
      <c r="Q266" s="2">
        <f t="shared" si="78"/>
        <v>9.7992039328571323</v>
      </c>
      <c r="R266" s="2">
        <f t="shared" si="87"/>
        <v>4.2055724699999999</v>
      </c>
      <c r="S266" s="2">
        <f t="shared" si="79"/>
        <v>5.5936314628571324</v>
      </c>
      <c r="T266" s="2">
        <f t="shared" ref="T266:T329" si="90">IF(Q266-R266&gt;0, 0, ABS(M265-M266))</f>
        <v>0</v>
      </c>
      <c r="U266" s="2">
        <f t="shared" si="80"/>
        <v>0</v>
      </c>
      <c r="V266" t="str">
        <f t="shared" si="88"/>
        <v>N</v>
      </c>
      <c r="W266" s="2">
        <f t="shared" si="89"/>
        <v>0</v>
      </c>
      <c r="X266" s="2">
        <f t="shared" si="81"/>
        <v>0</v>
      </c>
      <c r="Y266" s="2"/>
    </row>
    <row r="267" spans="1:25" x14ac:dyDescent="0.2">
      <c r="A267">
        <v>0</v>
      </c>
      <c r="B267" s="1">
        <v>42746.99999999936</v>
      </c>
      <c r="C267">
        <v>37.9</v>
      </c>
      <c r="D267" s="15">
        <f t="shared" si="82"/>
        <v>37.9</v>
      </c>
      <c r="E267">
        <v>32</v>
      </c>
      <c r="F267" s="6">
        <v>5.3166500000000001</v>
      </c>
      <c r="G267" s="6">
        <v>-1.5167529999999999E-2</v>
      </c>
      <c r="H267" s="6">
        <f t="shared" si="73"/>
        <v>5.3014824699999998</v>
      </c>
      <c r="I267" s="6">
        <f t="shared" si="74"/>
        <v>5.8999999999999986</v>
      </c>
      <c r="J267" s="6">
        <f t="shared" si="75"/>
        <v>0.59851752999999874</v>
      </c>
      <c r="K267" s="3">
        <f t="shared" si="83"/>
        <v>0.68402003428570879</v>
      </c>
      <c r="L267" s="6">
        <f t="shared" si="76"/>
        <v>0</v>
      </c>
      <c r="M267" s="6">
        <f t="shared" si="84"/>
        <v>134.2392380457143</v>
      </c>
      <c r="N267" s="6">
        <f t="shared" si="85"/>
        <v>8.5502504285699388E-2</v>
      </c>
      <c r="O267" s="2">
        <f t="shared" si="77"/>
        <v>-8.5502504285699388E-2</v>
      </c>
      <c r="P267" s="2">
        <f t="shared" si="86"/>
        <v>31.914497495714301</v>
      </c>
      <c r="Q267" s="2">
        <f t="shared" si="78"/>
        <v>5.985502504285698</v>
      </c>
      <c r="R267" s="2">
        <f t="shared" si="87"/>
        <v>5.3014824699999998</v>
      </c>
      <c r="S267" s="2">
        <f t="shared" si="79"/>
        <v>0.68402003428569813</v>
      </c>
      <c r="T267" s="2">
        <f t="shared" si="90"/>
        <v>0</v>
      </c>
      <c r="U267" s="2">
        <f t="shared" si="80"/>
        <v>0</v>
      </c>
      <c r="V267" t="str">
        <f t="shared" si="88"/>
        <v>N</v>
      </c>
      <c r="W267" s="2">
        <f t="shared" si="89"/>
        <v>0</v>
      </c>
      <c r="X267" s="2">
        <f t="shared" si="81"/>
        <v>0</v>
      </c>
      <c r="Y267" s="2"/>
    </row>
    <row r="268" spans="1:25" x14ac:dyDescent="0.2">
      <c r="A268">
        <v>1</v>
      </c>
      <c r="B268" s="1">
        <v>42747.041666666024</v>
      </c>
      <c r="C268">
        <v>36.6</v>
      </c>
      <c r="D268" s="15">
        <f t="shared" si="82"/>
        <v>36.6</v>
      </c>
      <c r="E268">
        <v>32</v>
      </c>
      <c r="F268" s="6">
        <v>9.3692899999999995</v>
      </c>
      <c r="G268" s="6">
        <v>-1.5167529999999999E-2</v>
      </c>
      <c r="H268" s="6">
        <f t="shared" si="73"/>
        <v>9.3541224700000001</v>
      </c>
      <c r="I268" s="6">
        <f t="shared" si="74"/>
        <v>4.6000000000000014</v>
      </c>
      <c r="J268" s="6">
        <f t="shared" si="75"/>
        <v>0</v>
      </c>
      <c r="K268" s="3">
        <f t="shared" si="83"/>
        <v>0</v>
      </c>
      <c r="L268" s="6">
        <f t="shared" si="76"/>
        <v>4.7541224699999987</v>
      </c>
      <c r="M268" s="6">
        <f t="shared" si="84"/>
        <v>138.9933605157143</v>
      </c>
      <c r="N268" s="6">
        <f t="shared" si="85"/>
        <v>0</v>
      </c>
      <c r="O268" s="2">
        <f t="shared" si="77"/>
        <v>0</v>
      </c>
      <c r="P268" s="2">
        <f t="shared" si="86"/>
        <v>32</v>
      </c>
      <c r="Q268" s="2">
        <f t="shared" si="78"/>
        <v>4.6000000000000014</v>
      </c>
      <c r="R268" s="2">
        <f t="shared" si="87"/>
        <v>4.6000000000000014</v>
      </c>
      <c r="S268" s="2">
        <f t="shared" si="79"/>
        <v>0</v>
      </c>
      <c r="T268" s="2">
        <f t="shared" si="90"/>
        <v>4.7541224699999987</v>
      </c>
      <c r="U268" s="2">
        <f t="shared" si="80"/>
        <v>0</v>
      </c>
      <c r="V268" t="str">
        <f t="shared" si="88"/>
        <v>N</v>
      </c>
      <c r="W268" s="2">
        <f t="shared" si="89"/>
        <v>0</v>
      </c>
      <c r="X268" s="2">
        <f t="shared" si="81"/>
        <v>0</v>
      </c>
      <c r="Y268" s="2"/>
    </row>
    <row r="269" spans="1:25" x14ac:dyDescent="0.2">
      <c r="A269">
        <v>2</v>
      </c>
      <c r="B269" s="1">
        <v>42747.083333332688</v>
      </c>
      <c r="C269">
        <v>34.799999999999997</v>
      </c>
      <c r="D269" s="15">
        <f t="shared" si="82"/>
        <v>34.799999999999997</v>
      </c>
      <c r="E269">
        <v>32</v>
      </c>
      <c r="F269" s="6">
        <v>8.6361600000000003</v>
      </c>
      <c r="G269" s="6">
        <v>-1.5167529999999999E-2</v>
      </c>
      <c r="H269" s="6">
        <f t="shared" si="73"/>
        <v>8.6209924700000009</v>
      </c>
      <c r="I269" s="6">
        <f t="shared" si="74"/>
        <v>2.7999999999999972</v>
      </c>
      <c r="J269" s="6">
        <f t="shared" si="75"/>
        <v>0</v>
      </c>
      <c r="K269" s="3">
        <f t="shared" si="83"/>
        <v>0</v>
      </c>
      <c r="L269" s="6">
        <f t="shared" si="76"/>
        <v>5.8209924700000037</v>
      </c>
      <c r="M269" s="6">
        <f t="shared" si="84"/>
        <v>144.81435298571429</v>
      </c>
      <c r="N269" s="6">
        <f t="shared" si="85"/>
        <v>0</v>
      </c>
      <c r="O269" s="2">
        <f t="shared" si="77"/>
        <v>0</v>
      </c>
      <c r="P269" s="2">
        <f t="shared" si="86"/>
        <v>32</v>
      </c>
      <c r="Q269" s="2">
        <f t="shared" si="78"/>
        <v>2.7999999999999972</v>
      </c>
      <c r="R269" s="2">
        <f t="shared" si="87"/>
        <v>2.7999999999999972</v>
      </c>
      <c r="S269" s="2">
        <f t="shared" si="79"/>
        <v>0</v>
      </c>
      <c r="T269" s="2">
        <f t="shared" si="90"/>
        <v>5.8209924699999931</v>
      </c>
      <c r="U269" s="2">
        <f t="shared" si="80"/>
        <v>0</v>
      </c>
      <c r="V269" t="str">
        <f t="shared" si="88"/>
        <v>N</v>
      </c>
      <c r="W269" s="2">
        <f t="shared" si="89"/>
        <v>0</v>
      </c>
      <c r="X269" s="2">
        <f t="shared" si="81"/>
        <v>0</v>
      </c>
      <c r="Y269" s="2"/>
    </row>
    <row r="270" spans="1:25" x14ac:dyDescent="0.2">
      <c r="A270">
        <v>3</v>
      </c>
      <c r="B270" s="1">
        <v>42747.124999999352</v>
      </c>
      <c r="C270">
        <v>34.299999999999997</v>
      </c>
      <c r="D270" s="15">
        <f t="shared" si="82"/>
        <v>34.299999999999997</v>
      </c>
      <c r="E270">
        <v>32</v>
      </c>
      <c r="F270" s="6">
        <v>7.20967</v>
      </c>
      <c r="G270" s="6">
        <v>-1.5167529999999999E-2</v>
      </c>
      <c r="H270" s="6">
        <f t="shared" si="73"/>
        <v>7.1945024699999998</v>
      </c>
      <c r="I270" s="6">
        <f t="shared" si="74"/>
        <v>2.2999999999999972</v>
      </c>
      <c r="J270" s="6">
        <f t="shared" si="75"/>
        <v>0</v>
      </c>
      <c r="K270" s="3">
        <f t="shared" si="83"/>
        <v>0</v>
      </c>
      <c r="L270" s="6">
        <f t="shared" si="76"/>
        <v>4.8945024700000026</v>
      </c>
      <c r="M270" s="6">
        <f t="shared" si="84"/>
        <v>149.70885545571429</v>
      </c>
      <c r="N270" s="6">
        <f t="shared" si="85"/>
        <v>0</v>
      </c>
      <c r="O270" s="2">
        <f t="shared" si="77"/>
        <v>0</v>
      </c>
      <c r="P270" s="2">
        <f t="shared" si="86"/>
        <v>32</v>
      </c>
      <c r="Q270" s="2">
        <f t="shared" si="78"/>
        <v>2.2999999999999972</v>
      </c>
      <c r="R270" s="2">
        <f t="shared" si="87"/>
        <v>2.2999999999999972</v>
      </c>
      <c r="S270" s="2">
        <f t="shared" si="79"/>
        <v>0</v>
      </c>
      <c r="T270" s="2">
        <f t="shared" si="90"/>
        <v>4.8945024699999919</v>
      </c>
      <c r="U270" s="2">
        <f t="shared" si="80"/>
        <v>0</v>
      </c>
      <c r="V270" t="str">
        <f t="shared" si="88"/>
        <v>N</v>
      </c>
      <c r="W270" s="2">
        <f t="shared" si="89"/>
        <v>0</v>
      </c>
      <c r="X270" s="2">
        <f t="shared" si="81"/>
        <v>0</v>
      </c>
      <c r="Y270" s="2"/>
    </row>
    <row r="271" spans="1:25" x14ac:dyDescent="0.2">
      <c r="A271">
        <v>4</v>
      </c>
      <c r="B271" s="1">
        <v>42747.166666666017</v>
      </c>
      <c r="C271">
        <v>33.1</v>
      </c>
      <c r="D271" s="15">
        <f t="shared" si="82"/>
        <v>33.1</v>
      </c>
      <c r="E271">
        <v>32</v>
      </c>
      <c r="F271" s="6">
        <v>5.04427</v>
      </c>
      <c r="G271" s="6">
        <v>-1.5167529999999999E-2</v>
      </c>
      <c r="H271" s="6">
        <f t="shared" si="73"/>
        <v>5.0291024699999998</v>
      </c>
      <c r="I271" s="6">
        <f t="shared" si="74"/>
        <v>1.1000000000000014</v>
      </c>
      <c r="J271" s="6">
        <f t="shared" si="75"/>
        <v>0</v>
      </c>
      <c r="K271" s="3">
        <f t="shared" si="83"/>
        <v>0</v>
      </c>
      <c r="L271" s="6">
        <f t="shared" si="76"/>
        <v>3.9291024699999983</v>
      </c>
      <c r="M271" s="6">
        <f t="shared" si="84"/>
        <v>153.63795792571429</v>
      </c>
      <c r="N271" s="6">
        <f t="shared" si="85"/>
        <v>0</v>
      </c>
      <c r="O271" s="2">
        <f t="shared" si="77"/>
        <v>0</v>
      </c>
      <c r="P271" s="2">
        <f t="shared" si="86"/>
        <v>32</v>
      </c>
      <c r="Q271" s="2">
        <f t="shared" si="78"/>
        <v>1.1000000000000014</v>
      </c>
      <c r="R271" s="2">
        <f t="shared" si="87"/>
        <v>1.1000000000000014</v>
      </c>
      <c r="S271" s="2">
        <f t="shared" si="79"/>
        <v>0</v>
      </c>
      <c r="T271" s="2">
        <f t="shared" si="90"/>
        <v>3.9291024700000037</v>
      </c>
      <c r="U271" s="2">
        <f t="shared" si="80"/>
        <v>0</v>
      </c>
      <c r="V271" t="str">
        <f t="shared" si="88"/>
        <v>N</v>
      </c>
      <c r="W271" s="2">
        <f t="shared" si="89"/>
        <v>0</v>
      </c>
      <c r="X271" s="2">
        <f t="shared" si="81"/>
        <v>0</v>
      </c>
      <c r="Y271" s="2"/>
    </row>
    <row r="272" spans="1:25" x14ac:dyDescent="0.2">
      <c r="A272">
        <v>5</v>
      </c>
      <c r="B272" s="1">
        <v>42747.208333332681</v>
      </c>
      <c r="C272">
        <v>33.6</v>
      </c>
      <c r="D272" s="15">
        <f t="shared" si="82"/>
        <v>33.6</v>
      </c>
      <c r="E272">
        <v>32</v>
      </c>
      <c r="F272" s="6">
        <v>5.0554500000000004</v>
      </c>
      <c r="G272" s="6">
        <v>-1.5167529999999999E-2</v>
      </c>
      <c r="H272" s="6">
        <f t="shared" si="73"/>
        <v>5.0402824700000002</v>
      </c>
      <c r="I272" s="6">
        <f t="shared" si="74"/>
        <v>1.6000000000000014</v>
      </c>
      <c r="J272" s="6">
        <f t="shared" si="75"/>
        <v>0</v>
      </c>
      <c r="K272" s="3">
        <f t="shared" si="83"/>
        <v>0</v>
      </c>
      <c r="L272" s="6">
        <f t="shared" si="76"/>
        <v>3.4402824699999988</v>
      </c>
      <c r="M272" s="6">
        <f t="shared" si="84"/>
        <v>157.07824039571429</v>
      </c>
      <c r="N272" s="6">
        <f t="shared" si="85"/>
        <v>0</v>
      </c>
      <c r="O272" s="2">
        <f t="shared" si="77"/>
        <v>0</v>
      </c>
      <c r="P272" s="2">
        <f t="shared" si="86"/>
        <v>32</v>
      </c>
      <c r="Q272" s="2">
        <f t="shared" si="78"/>
        <v>1.6000000000000014</v>
      </c>
      <c r="R272" s="2">
        <f t="shared" si="87"/>
        <v>1.6000000000000014</v>
      </c>
      <c r="S272" s="2">
        <f t="shared" si="79"/>
        <v>0</v>
      </c>
      <c r="T272" s="2">
        <f t="shared" si="90"/>
        <v>3.4402824699999996</v>
      </c>
      <c r="U272" s="2">
        <f t="shared" si="80"/>
        <v>0</v>
      </c>
      <c r="V272" t="str">
        <f t="shared" si="88"/>
        <v>N</v>
      </c>
      <c r="W272" s="2">
        <f t="shared" si="89"/>
        <v>0</v>
      </c>
      <c r="X272" s="2">
        <f t="shared" si="81"/>
        <v>0</v>
      </c>
      <c r="Y272" s="2"/>
    </row>
    <row r="273" spans="1:25" x14ac:dyDescent="0.2">
      <c r="A273">
        <v>6</v>
      </c>
      <c r="B273" s="1">
        <v>42747.249999999345</v>
      </c>
      <c r="C273">
        <v>34.6</v>
      </c>
      <c r="D273" s="15">
        <f t="shared" si="82"/>
        <v>34.6</v>
      </c>
      <c r="E273">
        <v>32</v>
      </c>
      <c r="F273" s="6">
        <v>5.1313800000000001</v>
      </c>
      <c r="G273" s="6">
        <v>-1.5167529999999999E-2</v>
      </c>
      <c r="H273" s="6">
        <f t="shared" si="73"/>
        <v>5.1162124699999998</v>
      </c>
      <c r="I273" s="6">
        <f t="shared" si="74"/>
        <v>2.6000000000000014</v>
      </c>
      <c r="J273" s="6">
        <f t="shared" si="75"/>
        <v>0</v>
      </c>
      <c r="K273" s="3">
        <f t="shared" si="83"/>
        <v>0</v>
      </c>
      <c r="L273" s="6">
        <f t="shared" si="76"/>
        <v>2.5162124699999984</v>
      </c>
      <c r="M273" s="6">
        <f t="shared" si="84"/>
        <v>159.59445286571429</v>
      </c>
      <c r="N273" s="6">
        <f t="shared" si="85"/>
        <v>0</v>
      </c>
      <c r="O273" s="2">
        <f t="shared" si="77"/>
        <v>0</v>
      </c>
      <c r="P273" s="2">
        <f t="shared" si="86"/>
        <v>32</v>
      </c>
      <c r="Q273" s="2">
        <f t="shared" si="78"/>
        <v>2.6000000000000014</v>
      </c>
      <c r="R273" s="2">
        <f t="shared" si="87"/>
        <v>2.6000000000000014</v>
      </c>
      <c r="S273" s="2">
        <f t="shared" si="79"/>
        <v>0</v>
      </c>
      <c r="T273" s="2">
        <f t="shared" si="90"/>
        <v>2.5162124699999993</v>
      </c>
      <c r="U273" s="2">
        <f t="shared" si="80"/>
        <v>0</v>
      </c>
      <c r="V273" t="str">
        <f t="shared" si="88"/>
        <v>N</v>
      </c>
      <c r="W273" s="2">
        <f t="shared" si="89"/>
        <v>0</v>
      </c>
      <c r="X273" s="2">
        <f t="shared" si="81"/>
        <v>0</v>
      </c>
      <c r="Y273" s="2"/>
    </row>
    <row r="274" spans="1:25" x14ac:dyDescent="0.2">
      <c r="A274">
        <v>7</v>
      </c>
      <c r="B274" s="1">
        <v>42747.291666666009</v>
      </c>
      <c r="C274">
        <v>36.1</v>
      </c>
      <c r="D274" s="15">
        <f t="shared" si="82"/>
        <v>36.1</v>
      </c>
      <c r="E274">
        <v>32</v>
      </c>
      <c r="F274" s="6">
        <v>8.4024900000000002</v>
      </c>
      <c r="G274" s="6">
        <v>6.2038400000000005</v>
      </c>
      <c r="H274" s="6">
        <f t="shared" si="73"/>
        <v>14.60633</v>
      </c>
      <c r="I274" s="6">
        <f t="shared" si="74"/>
        <v>4.1000000000000014</v>
      </c>
      <c r="J274" s="6">
        <f t="shared" si="75"/>
        <v>0</v>
      </c>
      <c r="K274" s="3">
        <f t="shared" si="83"/>
        <v>0</v>
      </c>
      <c r="L274" s="6">
        <f t="shared" si="76"/>
        <v>10.506329999999998</v>
      </c>
      <c r="M274" s="6">
        <f t="shared" si="84"/>
        <v>170.10078286571428</v>
      </c>
      <c r="N274" s="6">
        <f t="shared" si="85"/>
        <v>0</v>
      </c>
      <c r="O274" s="2">
        <f t="shared" si="77"/>
        <v>0</v>
      </c>
      <c r="P274" s="2">
        <f t="shared" si="86"/>
        <v>32</v>
      </c>
      <c r="Q274" s="2">
        <f t="shared" si="78"/>
        <v>4.1000000000000014</v>
      </c>
      <c r="R274" s="2">
        <f t="shared" si="87"/>
        <v>4.1000000000000014</v>
      </c>
      <c r="S274" s="2">
        <f t="shared" si="79"/>
        <v>0</v>
      </c>
      <c r="T274" s="2">
        <f t="shared" si="90"/>
        <v>10.506329999999991</v>
      </c>
      <c r="U274" s="2">
        <f t="shared" si="80"/>
        <v>0</v>
      </c>
      <c r="V274" t="str">
        <f t="shared" si="88"/>
        <v>N</v>
      </c>
      <c r="W274" s="2">
        <f t="shared" si="89"/>
        <v>0</v>
      </c>
      <c r="X274" s="2">
        <f t="shared" si="81"/>
        <v>0</v>
      </c>
      <c r="Y274" s="2"/>
    </row>
    <row r="275" spans="1:25" x14ac:dyDescent="0.2">
      <c r="A275">
        <v>8</v>
      </c>
      <c r="B275" s="1">
        <v>42747.333333332674</v>
      </c>
      <c r="C275">
        <v>39.9</v>
      </c>
      <c r="D275" s="15">
        <f t="shared" si="82"/>
        <v>39.9</v>
      </c>
      <c r="E275">
        <v>32</v>
      </c>
      <c r="F275" s="6">
        <v>10.16</v>
      </c>
      <c r="G275" s="6">
        <v>20.77955</v>
      </c>
      <c r="H275" s="6">
        <f t="shared" si="73"/>
        <v>30.939550000000001</v>
      </c>
      <c r="I275" s="6">
        <f t="shared" si="74"/>
        <v>7.8999999999999986</v>
      </c>
      <c r="J275" s="6">
        <f t="shared" si="75"/>
        <v>0</v>
      </c>
      <c r="K275" s="3">
        <f t="shared" si="83"/>
        <v>0</v>
      </c>
      <c r="L275" s="6">
        <f t="shared" si="76"/>
        <v>23.039550000000002</v>
      </c>
      <c r="M275" s="6">
        <f t="shared" si="84"/>
        <v>193.14033286571427</v>
      </c>
      <c r="N275" s="6">
        <f t="shared" si="85"/>
        <v>0</v>
      </c>
      <c r="O275" s="2">
        <f t="shared" si="77"/>
        <v>0</v>
      </c>
      <c r="P275" s="2">
        <f t="shared" si="86"/>
        <v>32</v>
      </c>
      <c r="Q275" s="2">
        <f t="shared" si="78"/>
        <v>7.8999999999999986</v>
      </c>
      <c r="R275" s="2">
        <f t="shared" si="87"/>
        <v>7.8999999999999986</v>
      </c>
      <c r="S275" s="2">
        <f t="shared" si="79"/>
        <v>0</v>
      </c>
      <c r="T275" s="2">
        <f t="shared" si="90"/>
        <v>23.039549999999991</v>
      </c>
      <c r="U275" s="2">
        <f t="shared" si="80"/>
        <v>0</v>
      </c>
      <c r="V275" t="str">
        <f t="shared" si="88"/>
        <v>Y</v>
      </c>
      <c r="W275" s="2">
        <f t="shared" si="89"/>
        <v>0</v>
      </c>
      <c r="X275" s="2">
        <f t="shared" si="81"/>
        <v>0</v>
      </c>
      <c r="Y275" s="2"/>
    </row>
    <row r="276" spans="1:25" x14ac:dyDescent="0.2">
      <c r="A276">
        <v>9</v>
      </c>
      <c r="B276" s="1">
        <v>42747.374999999338</v>
      </c>
      <c r="C276">
        <v>42.3</v>
      </c>
      <c r="D276" s="15">
        <f t="shared" si="82"/>
        <v>42.3</v>
      </c>
      <c r="E276">
        <v>32</v>
      </c>
      <c r="F276" s="6">
        <v>14.29</v>
      </c>
      <c r="G276" s="6">
        <v>27.641639999999999</v>
      </c>
      <c r="H276" s="6">
        <f t="shared" si="73"/>
        <v>41.931640000000002</v>
      </c>
      <c r="I276" s="6">
        <f t="shared" si="74"/>
        <v>10.299999999999997</v>
      </c>
      <c r="J276" s="6">
        <f t="shared" si="75"/>
        <v>0</v>
      </c>
      <c r="K276" s="3">
        <f t="shared" si="83"/>
        <v>0</v>
      </c>
      <c r="L276" s="6">
        <f t="shared" si="76"/>
        <v>31.631640000000004</v>
      </c>
      <c r="M276" s="6">
        <f t="shared" si="84"/>
        <v>220</v>
      </c>
      <c r="N276" s="6">
        <f t="shared" si="85"/>
        <v>4.7719728657142753</v>
      </c>
      <c r="O276" s="2">
        <f t="shared" si="77"/>
        <v>-4.7719728657142753</v>
      </c>
      <c r="P276" s="2">
        <f t="shared" si="86"/>
        <v>27.228027134285725</v>
      </c>
      <c r="Q276" s="2">
        <f t="shared" si="78"/>
        <v>15.071972865714272</v>
      </c>
      <c r="R276" s="2">
        <f t="shared" si="87"/>
        <v>15.071972865714272</v>
      </c>
      <c r="S276" s="2">
        <f t="shared" si="79"/>
        <v>0</v>
      </c>
      <c r="T276" s="2">
        <f t="shared" si="90"/>
        <v>26.859667134285729</v>
      </c>
      <c r="U276" s="2">
        <f t="shared" si="80"/>
        <v>0</v>
      </c>
      <c r="V276" t="str">
        <f t="shared" si="88"/>
        <v>Y</v>
      </c>
      <c r="W276" s="2">
        <f t="shared" si="89"/>
        <v>0</v>
      </c>
      <c r="X276" s="2">
        <f t="shared" si="81"/>
        <v>0</v>
      </c>
      <c r="Y276" s="2"/>
    </row>
    <row r="277" spans="1:25" x14ac:dyDescent="0.2">
      <c r="A277">
        <v>10</v>
      </c>
      <c r="B277" s="1">
        <v>42747.416666666002</v>
      </c>
      <c r="C277">
        <v>43.6</v>
      </c>
      <c r="D277" s="15">
        <f t="shared" si="82"/>
        <v>43.6</v>
      </c>
      <c r="E277">
        <v>32</v>
      </c>
      <c r="F277" s="6">
        <v>14.1853</v>
      </c>
      <c r="G277" s="6">
        <v>41.51126</v>
      </c>
      <c r="H277" s="6">
        <f t="shared" si="73"/>
        <v>55.696559999999998</v>
      </c>
      <c r="I277" s="6">
        <f t="shared" si="74"/>
        <v>11.600000000000001</v>
      </c>
      <c r="J277" s="6">
        <f t="shared" si="75"/>
        <v>0</v>
      </c>
      <c r="K277" s="3">
        <f t="shared" si="83"/>
        <v>0</v>
      </c>
      <c r="L277" s="6">
        <f t="shared" si="76"/>
        <v>44.096559999999997</v>
      </c>
      <c r="M277" s="6">
        <f t="shared" si="84"/>
        <v>220</v>
      </c>
      <c r="N277" s="6">
        <f t="shared" si="85"/>
        <v>44.096560000000011</v>
      </c>
      <c r="O277" s="2">
        <f t="shared" si="77"/>
        <v>-32</v>
      </c>
      <c r="P277" s="2">
        <f t="shared" si="86"/>
        <v>0</v>
      </c>
      <c r="Q277" s="2">
        <f t="shared" si="78"/>
        <v>43.6</v>
      </c>
      <c r="R277" s="2">
        <f t="shared" si="87"/>
        <v>43.6</v>
      </c>
      <c r="S277" s="2">
        <f t="shared" si="79"/>
        <v>0</v>
      </c>
      <c r="T277" s="2">
        <f t="shared" si="90"/>
        <v>0</v>
      </c>
      <c r="U277" s="2">
        <f t="shared" si="80"/>
        <v>12.096560000000011</v>
      </c>
      <c r="V277" t="str">
        <f t="shared" si="88"/>
        <v>Y</v>
      </c>
      <c r="W277" s="2">
        <f t="shared" si="89"/>
        <v>12.096560000000011</v>
      </c>
      <c r="X277" s="2">
        <f t="shared" si="81"/>
        <v>0</v>
      </c>
      <c r="Y277" s="2"/>
    </row>
    <row r="278" spans="1:25" x14ac:dyDescent="0.2">
      <c r="A278">
        <v>11</v>
      </c>
      <c r="B278" s="1">
        <v>42747.458333332666</v>
      </c>
      <c r="C278">
        <v>45.9</v>
      </c>
      <c r="D278" s="15">
        <f t="shared" si="82"/>
        <v>45.9</v>
      </c>
      <c r="E278">
        <v>32</v>
      </c>
      <c r="F278" s="6">
        <v>11.3622</v>
      </c>
      <c r="G278" s="6">
        <v>40.172989999999999</v>
      </c>
      <c r="H278" s="6">
        <f t="shared" si="73"/>
        <v>51.53519</v>
      </c>
      <c r="I278" s="6">
        <f t="shared" si="74"/>
        <v>13.899999999999999</v>
      </c>
      <c r="J278" s="6">
        <f t="shared" si="75"/>
        <v>0</v>
      </c>
      <c r="K278" s="3">
        <f t="shared" si="83"/>
        <v>0</v>
      </c>
      <c r="L278" s="6">
        <f t="shared" si="76"/>
        <v>37.635190000000001</v>
      </c>
      <c r="M278" s="6">
        <f t="shared" si="84"/>
        <v>220</v>
      </c>
      <c r="N278" s="6">
        <f t="shared" si="85"/>
        <v>37.635190000000023</v>
      </c>
      <c r="O278" s="2">
        <f t="shared" si="77"/>
        <v>-32</v>
      </c>
      <c r="P278" s="2">
        <f t="shared" si="86"/>
        <v>0</v>
      </c>
      <c r="Q278" s="2">
        <f t="shared" si="78"/>
        <v>45.9</v>
      </c>
      <c r="R278" s="2">
        <f t="shared" si="87"/>
        <v>45.9</v>
      </c>
      <c r="S278" s="2">
        <f t="shared" si="79"/>
        <v>0</v>
      </c>
      <c r="T278" s="2">
        <f t="shared" si="90"/>
        <v>0</v>
      </c>
      <c r="U278" s="2">
        <f t="shared" si="80"/>
        <v>5.6351900000000228</v>
      </c>
      <c r="V278" t="str">
        <f t="shared" si="88"/>
        <v>Y</v>
      </c>
      <c r="W278" s="2">
        <f t="shared" si="89"/>
        <v>5.6351900000000228</v>
      </c>
      <c r="X278" s="2">
        <f t="shared" si="81"/>
        <v>0</v>
      </c>
      <c r="Y278" s="2"/>
    </row>
    <row r="279" spans="1:25" x14ac:dyDescent="0.2">
      <c r="A279">
        <v>12</v>
      </c>
      <c r="B279" s="1">
        <v>42747.499999999331</v>
      </c>
      <c r="C279">
        <v>47.9</v>
      </c>
      <c r="D279" s="15">
        <f t="shared" si="82"/>
        <v>47.9</v>
      </c>
      <c r="E279">
        <v>32</v>
      </c>
      <c r="F279" s="6">
        <v>10.498900000000001</v>
      </c>
      <c r="G279" s="6">
        <v>47.981960000000001</v>
      </c>
      <c r="H279" s="6">
        <f t="shared" si="73"/>
        <v>58.48086</v>
      </c>
      <c r="I279" s="6">
        <f t="shared" si="74"/>
        <v>15.899999999999999</v>
      </c>
      <c r="J279" s="6">
        <f t="shared" si="75"/>
        <v>0</v>
      </c>
      <c r="K279" s="3">
        <f t="shared" si="83"/>
        <v>0</v>
      </c>
      <c r="L279" s="6">
        <f t="shared" si="76"/>
        <v>42.580860000000001</v>
      </c>
      <c r="M279" s="6">
        <f t="shared" si="84"/>
        <v>220</v>
      </c>
      <c r="N279" s="6">
        <f t="shared" si="85"/>
        <v>42.58086000000003</v>
      </c>
      <c r="O279" s="2">
        <f t="shared" si="77"/>
        <v>-32</v>
      </c>
      <c r="P279" s="2">
        <f t="shared" si="86"/>
        <v>0</v>
      </c>
      <c r="Q279" s="2">
        <f t="shared" si="78"/>
        <v>47.9</v>
      </c>
      <c r="R279" s="2">
        <f t="shared" si="87"/>
        <v>47.9</v>
      </c>
      <c r="S279" s="2">
        <f t="shared" si="79"/>
        <v>0</v>
      </c>
      <c r="T279" s="2">
        <f t="shared" si="90"/>
        <v>0</v>
      </c>
      <c r="U279" s="2">
        <f t="shared" si="80"/>
        <v>10.58086000000003</v>
      </c>
      <c r="V279" t="str">
        <f t="shared" si="88"/>
        <v>Y</v>
      </c>
      <c r="W279" s="2">
        <f t="shared" si="89"/>
        <v>10.58086000000003</v>
      </c>
      <c r="X279" s="2">
        <f t="shared" si="81"/>
        <v>0</v>
      </c>
      <c r="Y279" s="2"/>
    </row>
    <row r="280" spans="1:25" x14ac:dyDescent="0.2">
      <c r="A280">
        <v>13</v>
      </c>
      <c r="B280" s="1">
        <v>42747.541666665995</v>
      </c>
      <c r="C280">
        <v>47.8</v>
      </c>
      <c r="D280" s="15">
        <f t="shared" si="82"/>
        <v>47.8</v>
      </c>
      <c r="E280">
        <v>32</v>
      </c>
      <c r="F280" s="6">
        <v>9.0486799999999992</v>
      </c>
      <c r="G280" s="6">
        <v>43.793279999999996</v>
      </c>
      <c r="H280" s="6">
        <f t="shared" si="73"/>
        <v>52.841959999999993</v>
      </c>
      <c r="I280" s="6">
        <f t="shared" si="74"/>
        <v>15.799999999999997</v>
      </c>
      <c r="J280" s="6">
        <f t="shared" si="75"/>
        <v>0</v>
      </c>
      <c r="K280" s="3">
        <f t="shared" si="83"/>
        <v>0</v>
      </c>
      <c r="L280" s="6">
        <f t="shared" si="76"/>
        <v>37.041959999999996</v>
      </c>
      <c r="M280" s="6">
        <f t="shared" si="84"/>
        <v>220</v>
      </c>
      <c r="N280" s="6">
        <f t="shared" si="85"/>
        <v>37.041960000000017</v>
      </c>
      <c r="O280" s="2">
        <f t="shared" si="77"/>
        <v>-32</v>
      </c>
      <c r="P280" s="2">
        <f t="shared" si="86"/>
        <v>0</v>
      </c>
      <c r="Q280" s="2">
        <f t="shared" si="78"/>
        <v>47.8</v>
      </c>
      <c r="R280" s="2">
        <f t="shared" si="87"/>
        <v>47.8</v>
      </c>
      <c r="S280" s="2">
        <f t="shared" si="79"/>
        <v>0</v>
      </c>
      <c r="T280" s="2">
        <f t="shared" si="90"/>
        <v>0</v>
      </c>
      <c r="U280" s="2">
        <f t="shared" si="80"/>
        <v>5.0419600000000173</v>
      </c>
      <c r="V280" t="str">
        <f t="shared" si="88"/>
        <v>Y</v>
      </c>
      <c r="W280" s="2">
        <f t="shared" si="89"/>
        <v>5.0419600000000173</v>
      </c>
      <c r="X280" s="2">
        <f t="shared" si="81"/>
        <v>0</v>
      </c>
      <c r="Y280" s="2"/>
    </row>
    <row r="281" spans="1:25" x14ac:dyDescent="0.2">
      <c r="A281">
        <v>14</v>
      </c>
      <c r="B281" s="1">
        <v>42747.583333332659</v>
      </c>
      <c r="C281">
        <v>47.9</v>
      </c>
      <c r="D281" s="15">
        <f t="shared" si="82"/>
        <v>47.9</v>
      </c>
      <c r="E281">
        <v>32</v>
      </c>
      <c r="F281" s="6">
        <v>8.2189399999999999</v>
      </c>
      <c r="G281" s="6">
        <v>40.692500000000003</v>
      </c>
      <c r="H281" s="6">
        <f t="shared" si="73"/>
        <v>48.911439999999999</v>
      </c>
      <c r="I281" s="6">
        <f t="shared" si="74"/>
        <v>15.899999999999999</v>
      </c>
      <c r="J281" s="6">
        <f t="shared" si="75"/>
        <v>0</v>
      </c>
      <c r="K281" s="3">
        <f t="shared" si="83"/>
        <v>0</v>
      </c>
      <c r="L281" s="6">
        <f t="shared" si="76"/>
        <v>33.01144</v>
      </c>
      <c r="M281" s="6">
        <f t="shared" si="84"/>
        <v>220</v>
      </c>
      <c r="N281" s="6">
        <f t="shared" si="85"/>
        <v>33.011439999999993</v>
      </c>
      <c r="O281" s="2">
        <f t="shared" si="77"/>
        <v>-32</v>
      </c>
      <c r="P281" s="2">
        <f t="shared" si="86"/>
        <v>0</v>
      </c>
      <c r="Q281" s="2">
        <f t="shared" si="78"/>
        <v>47.9</v>
      </c>
      <c r="R281" s="2">
        <f t="shared" si="87"/>
        <v>47.9</v>
      </c>
      <c r="S281" s="2">
        <f t="shared" si="79"/>
        <v>0</v>
      </c>
      <c r="T281" s="2">
        <f t="shared" si="90"/>
        <v>0</v>
      </c>
      <c r="U281" s="2">
        <f t="shared" si="80"/>
        <v>1.0114399999999932</v>
      </c>
      <c r="V281" t="str">
        <f t="shared" si="88"/>
        <v>Y</v>
      </c>
      <c r="W281" s="2">
        <f t="shared" si="89"/>
        <v>1.0114399999999932</v>
      </c>
      <c r="X281" s="2">
        <f t="shared" si="81"/>
        <v>0</v>
      </c>
      <c r="Y281" s="2"/>
    </row>
    <row r="282" spans="1:25" x14ac:dyDescent="0.2">
      <c r="A282">
        <v>15</v>
      </c>
      <c r="B282" s="1">
        <v>42747.624999999323</v>
      </c>
      <c r="C282">
        <v>48.2</v>
      </c>
      <c r="D282" s="15">
        <f t="shared" si="82"/>
        <v>48.2</v>
      </c>
      <c r="E282">
        <v>32</v>
      </c>
      <c r="F282" s="6">
        <v>5.6816500000000003</v>
      </c>
      <c r="G282" s="6">
        <v>31.686019999999999</v>
      </c>
      <c r="H282" s="6">
        <f t="shared" si="73"/>
        <v>37.367669999999997</v>
      </c>
      <c r="I282" s="6">
        <f t="shared" si="74"/>
        <v>16.200000000000003</v>
      </c>
      <c r="J282" s="6">
        <f t="shared" si="75"/>
        <v>0</v>
      </c>
      <c r="K282" s="3">
        <f t="shared" si="83"/>
        <v>0</v>
      </c>
      <c r="L282" s="6">
        <f t="shared" si="76"/>
        <v>21.167669999999994</v>
      </c>
      <c r="M282" s="6">
        <f t="shared" si="84"/>
        <v>220</v>
      </c>
      <c r="N282" s="6">
        <f t="shared" si="85"/>
        <v>21.167669999999987</v>
      </c>
      <c r="O282" s="2">
        <f t="shared" si="77"/>
        <v>-21.167669999999987</v>
      </c>
      <c r="P282" s="2">
        <f t="shared" si="86"/>
        <v>10.832330000000013</v>
      </c>
      <c r="Q282" s="2">
        <f t="shared" si="78"/>
        <v>37.36766999999999</v>
      </c>
      <c r="R282" s="2">
        <f t="shared" si="87"/>
        <v>37.36766999999999</v>
      </c>
      <c r="S282" s="2">
        <f t="shared" si="79"/>
        <v>0</v>
      </c>
      <c r="T282" s="2">
        <f t="shared" si="90"/>
        <v>0</v>
      </c>
      <c r="U282" s="2">
        <f t="shared" si="80"/>
        <v>0</v>
      </c>
      <c r="V282" t="str">
        <f t="shared" si="88"/>
        <v>Y</v>
      </c>
      <c r="W282" s="2">
        <f t="shared" si="89"/>
        <v>0</v>
      </c>
      <c r="X282" s="2">
        <f t="shared" si="81"/>
        <v>0</v>
      </c>
      <c r="Y282" s="2"/>
    </row>
    <row r="283" spans="1:25" x14ac:dyDescent="0.2">
      <c r="A283">
        <v>16</v>
      </c>
      <c r="B283" s="1">
        <v>42747.666666665988</v>
      </c>
      <c r="C283">
        <v>47.6</v>
      </c>
      <c r="D283" s="15">
        <f t="shared" si="82"/>
        <v>47.6</v>
      </c>
      <c r="E283">
        <v>32</v>
      </c>
      <c r="F283" s="6">
        <v>4.9954299999999998</v>
      </c>
      <c r="G283" s="6">
        <v>7.491950000000001</v>
      </c>
      <c r="H283" s="6">
        <f t="shared" si="73"/>
        <v>12.487380000000002</v>
      </c>
      <c r="I283" s="6">
        <f t="shared" si="74"/>
        <v>15.600000000000001</v>
      </c>
      <c r="J283" s="6">
        <f t="shared" si="75"/>
        <v>3.1126199999999997</v>
      </c>
      <c r="K283" s="3">
        <f t="shared" si="83"/>
        <v>3.5572799999999916</v>
      </c>
      <c r="L283" s="6">
        <f t="shared" si="76"/>
        <v>0</v>
      </c>
      <c r="M283" s="6">
        <f t="shared" si="84"/>
        <v>216.44272000000001</v>
      </c>
      <c r="N283" s="6">
        <f t="shared" si="85"/>
        <v>0.44465999999999894</v>
      </c>
      <c r="O283" s="2">
        <f t="shared" si="77"/>
        <v>-0.44465999999999894</v>
      </c>
      <c r="P283" s="2">
        <f t="shared" si="86"/>
        <v>31.555340000000001</v>
      </c>
      <c r="Q283" s="2">
        <f t="shared" si="78"/>
        <v>16.04466</v>
      </c>
      <c r="R283" s="2">
        <f t="shared" si="87"/>
        <v>12.487380000000002</v>
      </c>
      <c r="S283" s="2">
        <f t="shared" si="79"/>
        <v>3.5572799999999987</v>
      </c>
      <c r="T283" s="2">
        <f t="shared" si="90"/>
        <v>0</v>
      </c>
      <c r="U283" s="2">
        <f t="shared" si="80"/>
        <v>0</v>
      </c>
      <c r="V283" t="str">
        <f t="shared" si="88"/>
        <v>Y</v>
      </c>
      <c r="W283" s="2">
        <f t="shared" si="89"/>
        <v>0</v>
      </c>
      <c r="X283" s="2">
        <f t="shared" si="81"/>
        <v>0</v>
      </c>
      <c r="Y283" s="2"/>
    </row>
    <row r="284" spans="1:25" x14ac:dyDescent="0.2">
      <c r="A284">
        <v>17</v>
      </c>
      <c r="B284" s="1">
        <v>42747.708333332652</v>
      </c>
      <c r="C284">
        <v>47</v>
      </c>
      <c r="D284" s="15">
        <f t="shared" si="82"/>
        <v>47</v>
      </c>
      <c r="E284">
        <v>32</v>
      </c>
      <c r="F284" s="6">
        <v>6.4278700000000004</v>
      </c>
      <c r="G284" s="6">
        <v>4.7914430000000001</v>
      </c>
      <c r="H284" s="6">
        <f t="shared" si="73"/>
        <v>11.219313</v>
      </c>
      <c r="I284" s="6">
        <f t="shared" si="74"/>
        <v>15</v>
      </c>
      <c r="J284" s="6">
        <f t="shared" si="75"/>
        <v>3.7806870000000004</v>
      </c>
      <c r="K284" s="3">
        <f t="shared" si="83"/>
        <v>4.3207851428571473</v>
      </c>
      <c r="L284" s="6">
        <f t="shared" si="76"/>
        <v>0</v>
      </c>
      <c r="M284" s="6">
        <f t="shared" si="84"/>
        <v>212.12193485714286</v>
      </c>
      <c r="N284" s="6">
        <f t="shared" si="85"/>
        <v>0.54009814285714697</v>
      </c>
      <c r="O284" s="2">
        <f t="shared" si="77"/>
        <v>-0.54009814285714697</v>
      </c>
      <c r="P284" s="2">
        <f t="shared" si="86"/>
        <v>31.459901857142853</v>
      </c>
      <c r="Q284" s="2">
        <f t="shared" si="78"/>
        <v>15.540098142857147</v>
      </c>
      <c r="R284" s="2">
        <f t="shared" si="87"/>
        <v>11.219313</v>
      </c>
      <c r="S284" s="2">
        <f t="shared" si="79"/>
        <v>4.3207851428571473</v>
      </c>
      <c r="T284" s="2">
        <f t="shared" si="90"/>
        <v>0</v>
      </c>
      <c r="U284" s="2">
        <f t="shared" si="80"/>
        <v>0</v>
      </c>
      <c r="V284" t="str">
        <f t="shared" si="88"/>
        <v>N</v>
      </c>
      <c r="W284" s="2">
        <f t="shared" si="89"/>
        <v>0</v>
      </c>
      <c r="X284" s="2">
        <f t="shared" si="81"/>
        <v>0</v>
      </c>
      <c r="Y284" s="2"/>
    </row>
    <row r="285" spans="1:25" x14ac:dyDescent="0.2">
      <c r="A285">
        <v>18</v>
      </c>
      <c r="B285" s="1">
        <v>42747.749999999316</v>
      </c>
      <c r="C285">
        <v>46.9</v>
      </c>
      <c r="D285" s="15">
        <f t="shared" si="82"/>
        <v>46.9</v>
      </c>
      <c r="E285">
        <v>32</v>
      </c>
      <c r="F285" s="6">
        <v>4.3001800000000001</v>
      </c>
      <c r="G285" s="6">
        <v>-1.5167529999999999E-2</v>
      </c>
      <c r="H285" s="6">
        <f t="shared" si="73"/>
        <v>4.2850124699999999</v>
      </c>
      <c r="I285" s="6">
        <f t="shared" si="74"/>
        <v>14.899999999999999</v>
      </c>
      <c r="J285" s="6">
        <f t="shared" si="75"/>
        <v>10.614987529999999</v>
      </c>
      <c r="K285" s="3">
        <f t="shared" si="83"/>
        <v>12.131414320000005</v>
      </c>
      <c r="L285" s="6">
        <f t="shared" si="76"/>
        <v>0</v>
      </c>
      <c r="M285" s="6">
        <f t="shared" si="84"/>
        <v>199.99052053714286</v>
      </c>
      <c r="N285" s="6">
        <f t="shared" si="85"/>
        <v>1.516426789999997</v>
      </c>
      <c r="O285" s="2">
        <f t="shared" si="77"/>
        <v>-1.516426789999997</v>
      </c>
      <c r="P285" s="2">
        <f t="shared" si="86"/>
        <v>30.483573210000003</v>
      </c>
      <c r="Q285" s="2">
        <f t="shared" si="78"/>
        <v>16.416426789999996</v>
      </c>
      <c r="R285" s="2">
        <f t="shared" si="87"/>
        <v>4.2850124699999999</v>
      </c>
      <c r="S285" s="2">
        <f t="shared" si="79"/>
        <v>12.131414319999996</v>
      </c>
      <c r="T285" s="2">
        <f t="shared" si="90"/>
        <v>0</v>
      </c>
      <c r="U285" s="2">
        <f t="shared" si="80"/>
        <v>0</v>
      </c>
      <c r="V285" t="str">
        <f t="shared" si="88"/>
        <v>N</v>
      </c>
      <c r="W285" s="2">
        <f t="shared" si="89"/>
        <v>0</v>
      </c>
      <c r="X285" s="2">
        <f t="shared" si="81"/>
        <v>0</v>
      </c>
      <c r="Y285" s="2"/>
    </row>
    <row r="286" spans="1:25" x14ac:dyDescent="0.2">
      <c r="A286">
        <v>19</v>
      </c>
      <c r="B286" s="1">
        <v>42747.79166666598</v>
      </c>
      <c r="C286">
        <v>46.2</v>
      </c>
      <c r="D286" s="15">
        <f t="shared" si="82"/>
        <v>46.2</v>
      </c>
      <c r="E286">
        <v>32</v>
      </c>
      <c r="F286" s="6">
        <v>3.4953400000000001</v>
      </c>
      <c r="G286" s="6">
        <v>-1.5167529999999999E-2</v>
      </c>
      <c r="H286" s="6">
        <f t="shared" si="73"/>
        <v>3.4801724700000003</v>
      </c>
      <c r="I286" s="6">
        <f t="shared" si="74"/>
        <v>14.200000000000003</v>
      </c>
      <c r="J286" s="6">
        <f t="shared" si="75"/>
        <v>10.719827530000003</v>
      </c>
      <c r="K286" s="3">
        <f t="shared" si="83"/>
        <v>12.251231462857135</v>
      </c>
      <c r="L286" s="6">
        <f t="shared" si="76"/>
        <v>0</v>
      </c>
      <c r="M286" s="6">
        <f t="shared" si="84"/>
        <v>187.73928907428572</v>
      </c>
      <c r="N286" s="6">
        <f t="shared" si="85"/>
        <v>1.5314039328571312</v>
      </c>
      <c r="O286" s="2">
        <f t="shared" si="77"/>
        <v>-1.5314039328571312</v>
      </c>
      <c r="P286" s="2">
        <f t="shared" si="86"/>
        <v>30.468596067142869</v>
      </c>
      <c r="Q286" s="2">
        <f t="shared" si="78"/>
        <v>15.731403932857134</v>
      </c>
      <c r="R286" s="2">
        <f t="shared" si="87"/>
        <v>3.4801724700000003</v>
      </c>
      <c r="S286" s="2">
        <f t="shared" si="79"/>
        <v>12.251231462857135</v>
      </c>
      <c r="T286" s="2">
        <f t="shared" si="90"/>
        <v>0</v>
      </c>
      <c r="U286" s="2">
        <f t="shared" si="80"/>
        <v>0</v>
      </c>
      <c r="V286" t="str">
        <f t="shared" si="88"/>
        <v>N</v>
      </c>
      <c r="W286" s="2">
        <f t="shared" si="89"/>
        <v>0</v>
      </c>
      <c r="X286" s="2">
        <f t="shared" si="81"/>
        <v>0</v>
      </c>
      <c r="Y286" s="2"/>
    </row>
    <row r="287" spans="1:25" x14ac:dyDescent="0.2">
      <c r="A287">
        <v>20</v>
      </c>
      <c r="B287" s="1">
        <v>42747.833333332645</v>
      </c>
      <c r="C287">
        <v>46.6</v>
      </c>
      <c r="D287" s="15">
        <f t="shared" si="82"/>
        <v>46.6</v>
      </c>
      <c r="E287">
        <v>32</v>
      </c>
      <c r="F287" s="6">
        <v>3.2349199999999998</v>
      </c>
      <c r="G287" s="6">
        <v>-1.5167529999999999E-2</v>
      </c>
      <c r="H287" s="6">
        <f t="shared" si="73"/>
        <v>3.21975247</v>
      </c>
      <c r="I287" s="6">
        <f t="shared" si="74"/>
        <v>14.600000000000001</v>
      </c>
      <c r="J287" s="6">
        <f t="shared" si="75"/>
        <v>11.380247530000002</v>
      </c>
      <c r="K287" s="3">
        <f t="shared" si="83"/>
        <v>13.005997177142859</v>
      </c>
      <c r="L287" s="6">
        <f t="shared" si="76"/>
        <v>0</v>
      </c>
      <c r="M287" s="6">
        <f t="shared" si="84"/>
        <v>174.73329189714286</v>
      </c>
      <c r="N287" s="6">
        <f t="shared" si="85"/>
        <v>1.6257496471428681</v>
      </c>
      <c r="O287" s="2">
        <f t="shared" si="77"/>
        <v>-1.6257496471428681</v>
      </c>
      <c r="P287" s="2">
        <f t="shared" si="86"/>
        <v>30.374250352857132</v>
      </c>
      <c r="Q287" s="2">
        <f t="shared" si="78"/>
        <v>16.225749647142869</v>
      </c>
      <c r="R287" s="2">
        <f t="shared" si="87"/>
        <v>3.21975247</v>
      </c>
      <c r="S287" s="2">
        <f t="shared" si="79"/>
        <v>13.00599717714287</v>
      </c>
      <c r="T287" s="2">
        <f t="shared" si="90"/>
        <v>0</v>
      </c>
      <c r="U287" s="2">
        <f t="shared" si="80"/>
        <v>0</v>
      </c>
      <c r="V287" t="str">
        <f t="shared" si="88"/>
        <v>N</v>
      </c>
      <c r="W287" s="2">
        <f t="shared" si="89"/>
        <v>0</v>
      </c>
      <c r="X287" s="2">
        <f t="shared" si="81"/>
        <v>0</v>
      </c>
      <c r="Y287" s="2"/>
    </row>
    <row r="288" spans="1:25" x14ac:dyDescent="0.2">
      <c r="A288">
        <v>21</v>
      </c>
      <c r="B288" s="1">
        <v>42747.874999999309</v>
      </c>
      <c r="C288">
        <v>45.4</v>
      </c>
      <c r="D288" s="15">
        <f t="shared" si="82"/>
        <v>45.4</v>
      </c>
      <c r="E288">
        <v>32</v>
      </c>
      <c r="F288" s="6">
        <v>4.0644600000000004</v>
      </c>
      <c r="G288" s="6">
        <v>-1.5167529999999999E-2</v>
      </c>
      <c r="H288" s="6">
        <f t="shared" si="73"/>
        <v>4.0492924700000001</v>
      </c>
      <c r="I288" s="6">
        <f t="shared" si="74"/>
        <v>13.399999999999999</v>
      </c>
      <c r="J288" s="6">
        <f t="shared" si="75"/>
        <v>9.3507075299999975</v>
      </c>
      <c r="K288" s="3">
        <f t="shared" si="83"/>
        <v>10.686522891428581</v>
      </c>
      <c r="L288" s="6">
        <f t="shared" si="76"/>
        <v>0</v>
      </c>
      <c r="M288" s="6">
        <f t="shared" si="84"/>
        <v>164.04676900571428</v>
      </c>
      <c r="N288" s="6">
        <f t="shared" si="85"/>
        <v>1.3358153614285868</v>
      </c>
      <c r="O288" s="2">
        <f t="shared" si="77"/>
        <v>-1.3358153614285868</v>
      </c>
      <c r="P288" s="2">
        <f t="shared" si="86"/>
        <v>30.664184638571413</v>
      </c>
      <c r="Q288" s="2">
        <f t="shared" si="78"/>
        <v>14.735815361428585</v>
      </c>
      <c r="R288" s="2">
        <f t="shared" si="87"/>
        <v>4.0492924700000001</v>
      </c>
      <c r="S288" s="2">
        <f t="shared" si="79"/>
        <v>10.686522891428584</v>
      </c>
      <c r="T288" s="2">
        <f t="shared" si="90"/>
        <v>0</v>
      </c>
      <c r="U288" s="2">
        <f t="shared" si="80"/>
        <v>0</v>
      </c>
      <c r="V288" t="str">
        <f t="shared" si="88"/>
        <v>N</v>
      </c>
      <c r="W288" s="2">
        <f t="shared" si="89"/>
        <v>0</v>
      </c>
      <c r="X288" s="2">
        <f t="shared" si="81"/>
        <v>0</v>
      </c>
      <c r="Y288" s="2"/>
    </row>
    <row r="289" spans="1:25" x14ac:dyDescent="0.2">
      <c r="A289">
        <v>22</v>
      </c>
      <c r="B289" s="1">
        <v>42747.916666665973</v>
      </c>
      <c r="C289">
        <v>43</v>
      </c>
      <c r="D289" s="15">
        <f t="shared" si="82"/>
        <v>43</v>
      </c>
      <c r="E289">
        <v>32</v>
      </c>
      <c r="F289" s="6">
        <v>2.9631500000000002</v>
      </c>
      <c r="G289" s="6">
        <v>-1.5167529999999999E-2</v>
      </c>
      <c r="H289" s="6">
        <f t="shared" si="73"/>
        <v>2.9479824700000004</v>
      </c>
      <c r="I289" s="6">
        <f t="shared" si="74"/>
        <v>11</v>
      </c>
      <c r="J289" s="6">
        <f t="shared" si="75"/>
        <v>8.0520175300000005</v>
      </c>
      <c r="K289" s="3">
        <f t="shared" si="83"/>
        <v>9.2023057485714332</v>
      </c>
      <c r="L289" s="6">
        <f t="shared" si="76"/>
        <v>0</v>
      </c>
      <c r="M289" s="6">
        <f t="shared" si="84"/>
        <v>154.84446325714285</v>
      </c>
      <c r="N289" s="6">
        <f t="shared" si="85"/>
        <v>1.1502882185714327</v>
      </c>
      <c r="O289" s="2">
        <f t="shared" si="77"/>
        <v>-1.1502882185714327</v>
      </c>
      <c r="P289" s="2">
        <f t="shared" si="86"/>
        <v>30.849711781428567</v>
      </c>
      <c r="Q289" s="2">
        <f t="shared" si="78"/>
        <v>12.150288218571433</v>
      </c>
      <c r="R289" s="2">
        <f t="shared" si="87"/>
        <v>2.9479824700000004</v>
      </c>
      <c r="S289" s="2">
        <f t="shared" si="79"/>
        <v>9.2023057485714332</v>
      </c>
      <c r="T289" s="2">
        <f t="shared" si="90"/>
        <v>0</v>
      </c>
      <c r="U289" s="2">
        <f t="shared" si="80"/>
        <v>0</v>
      </c>
      <c r="V289" t="str">
        <f t="shared" si="88"/>
        <v>N</v>
      </c>
      <c r="W289" s="2">
        <f t="shared" si="89"/>
        <v>0</v>
      </c>
      <c r="X289" s="2">
        <f t="shared" si="81"/>
        <v>0</v>
      </c>
      <c r="Y289" s="2"/>
    </row>
    <row r="290" spans="1:25" x14ac:dyDescent="0.2">
      <c r="A290">
        <v>23</v>
      </c>
      <c r="B290" s="1">
        <v>42747.958333332637</v>
      </c>
      <c r="C290">
        <v>40.799999999999997</v>
      </c>
      <c r="D290" s="15">
        <f t="shared" si="82"/>
        <v>40.799999999999997</v>
      </c>
      <c r="E290">
        <v>32</v>
      </c>
      <c r="F290" s="6">
        <v>3.7793100000000002</v>
      </c>
      <c r="G290" s="6">
        <v>-1.5167529999999999E-2</v>
      </c>
      <c r="H290" s="6">
        <f t="shared" si="73"/>
        <v>3.7641424700000004</v>
      </c>
      <c r="I290" s="6">
        <f t="shared" si="74"/>
        <v>8.7999999999999972</v>
      </c>
      <c r="J290" s="6">
        <f t="shared" si="75"/>
        <v>5.0358575299999968</v>
      </c>
      <c r="K290" s="3">
        <f t="shared" si="83"/>
        <v>5.7552657485714178</v>
      </c>
      <c r="L290" s="6">
        <f t="shared" si="76"/>
        <v>0</v>
      </c>
      <c r="M290" s="6">
        <f t="shared" si="84"/>
        <v>149.08919750857143</v>
      </c>
      <c r="N290" s="6">
        <f t="shared" si="85"/>
        <v>0.71940821857143078</v>
      </c>
      <c r="O290" s="2">
        <f t="shared" si="77"/>
        <v>-0.71940821857143078</v>
      </c>
      <c r="P290" s="2">
        <f t="shared" si="86"/>
        <v>31.280591781428569</v>
      </c>
      <c r="Q290" s="2">
        <f t="shared" si="78"/>
        <v>9.5194082185714279</v>
      </c>
      <c r="R290" s="2">
        <f t="shared" si="87"/>
        <v>3.7641424700000004</v>
      </c>
      <c r="S290" s="2">
        <f t="shared" si="79"/>
        <v>5.7552657485714276</v>
      </c>
      <c r="T290" s="2">
        <f t="shared" si="90"/>
        <v>0</v>
      </c>
      <c r="U290" s="2">
        <f t="shared" si="80"/>
        <v>0</v>
      </c>
      <c r="V290" t="str">
        <f t="shared" si="88"/>
        <v>N</v>
      </c>
      <c r="W290" s="2">
        <f t="shared" si="89"/>
        <v>0</v>
      </c>
      <c r="X290" s="2">
        <f t="shared" si="81"/>
        <v>0</v>
      </c>
      <c r="Y290" s="2"/>
    </row>
    <row r="291" spans="1:25" x14ac:dyDescent="0.2">
      <c r="A291">
        <v>0</v>
      </c>
      <c r="B291" s="1">
        <v>42747.999999999302</v>
      </c>
      <c r="C291">
        <v>38.200000000000003</v>
      </c>
      <c r="D291" s="15">
        <f t="shared" si="82"/>
        <v>38.200000000000003</v>
      </c>
      <c r="E291">
        <v>32</v>
      </c>
      <c r="F291" s="6">
        <v>3.17137</v>
      </c>
      <c r="G291" s="6">
        <v>-1.5167529999999999E-2</v>
      </c>
      <c r="H291" s="6">
        <f t="shared" si="73"/>
        <v>3.1562024700000002</v>
      </c>
      <c r="I291" s="6">
        <f t="shared" si="74"/>
        <v>6.2000000000000028</v>
      </c>
      <c r="J291" s="6">
        <f t="shared" si="75"/>
        <v>3.0437975300000026</v>
      </c>
      <c r="K291" s="3">
        <f t="shared" si="83"/>
        <v>3.4786257485714316</v>
      </c>
      <c r="L291" s="6">
        <f t="shared" si="76"/>
        <v>0</v>
      </c>
      <c r="M291" s="6">
        <f t="shared" si="84"/>
        <v>145.61057176</v>
      </c>
      <c r="N291" s="6">
        <f t="shared" si="85"/>
        <v>0.4348282185714254</v>
      </c>
      <c r="O291" s="2">
        <f t="shared" si="77"/>
        <v>-0.4348282185714254</v>
      </c>
      <c r="P291" s="2">
        <f t="shared" si="86"/>
        <v>31.565171781428575</v>
      </c>
      <c r="Q291" s="2">
        <f t="shared" si="78"/>
        <v>6.6348282185714282</v>
      </c>
      <c r="R291" s="2">
        <f t="shared" si="87"/>
        <v>3.1562024700000002</v>
      </c>
      <c r="S291" s="2">
        <f t="shared" si="79"/>
        <v>3.478625748571428</v>
      </c>
      <c r="T291" s="2">
        <f t="shared" si="90"/>
        <v>0</v>
      </c>
      <c r="U291" s="2">
        <f t="shared" si="80"/>
        <v>0</v>
      </c>
      <c r="V291" t="str">
        <f t="shared" si="88"/>
        <v>N</v>
      </c>
      <c r="W291" s="2">
        <f t="shared" si="89"/>
        <v>0</v>
      </c>
      <c r="X291" s="2">
        <f t="shared" si="81"/>
        <v>0</v>
      </c>
      <c r="Y291" s="2"/>
    </row>
    <row r="292" spans="1:25" x14ac:dyDescent="0.2">
      <c r="A292">
        <v>1</v>
      </c>
      <c r="B292" s="1">
        <v>42748.041666665966</v>
      </c>
      <c r="C292">
        <v>35.9</v>
      </c>
      <c r="D292" s="15">
        <f t="shared" si="82"/>
        <v>35.9</v>
      </c>
      <c r="E292">
        <v>32</v>
      </c>
      <c r="F292" s="6">
        <v>5.3837999999999999</v>
      </c>
      <c r="G292" s="6">
        <v>-1.5167529999999999E-2</v>
      </c>
      <c r="H292" s="6">
        <f t="shared" si="73"/>
        <v>5.3686324699999997</v>
      </c>
      <c r="I292" s="6">
        <f t="shared" si="74"/>
        <v>3.8999999999999986</v>
      </c>
      <c r="J292" s="6">
        <f t="shared" si="75"/>
        <v>0</v>
      </c>
      <c r="K292" s="3">
        <f t="shared" si="83"/>
        <v>0</v>
      </c>
      <c r="L292" s="6">
        <f t="shared" si="76"/>
        <v>1.4686324700000011</v>
      </c>
      <c r="M292" s="6">
        <f t="shared" si="84"/>
        <v>147.07920422999999</v>
      </c>
      <c r="N292" s="6">
        <f t="shared" si="85"/>
        <v>0</v>
      </c>
      <c r="O292" s="2">
        <f t="shared" si="77"/>
        <v>0</v>
      </c>
      <c r="P292" s="2">
        <f t="shared" si="86"/>
        <v>32</v>
      </c>
      <c r="Q292" s="2">
        <f t="shared" si="78"/>
        <v>3.8999999999999986</v>
      </c>
      <c r="R292" s="2">
        <f t="shared" si="87"/>
        <v>3.8999999999999986</v>
      </c>
      <c r="S292" s="2">
        <f t="shared" si="79"/>
        <v>0</v>
      </c>
      <c r="T292" s="2">
        <f t="shared" si="90"/>
        <v>1.4686324699999886</v>
      </c>
      <c r="U292" s="2">
        <f t="shared" si="80"/>
        <v>0</v>
      </c>
      <c r="V292" t="str">
        <f t="shared" si="88"/>
        <v>N</v>
      </c>
      <c r="W292" s="2">
        <f t="shared" si="89"/>
        <v>0</v>
      </c>
      <c r="X292" s="2">
        <f t="shared" si="81"/>
        <v>0</v>
      </c>
      <c r="Y292" s="2"/>
    </row>
    <row r="293" spans="1:25" x14ac:dyDescent="0.2">
      <c r="A293">
        <v>2</v>
      </c>
      <c r="B293" s="1">
        <v>42748.08333333263</v>
      </c>
      <c r="C293">
        <v>33.799999999999997</v>
      </c>
      <c r="D293" s="15">
        <f t="shared" si="82"/>
        <v>33.799999999999997</v>
      </c>
      <c r="E293">
        <v>32</v>
      </c>
      <c r="F293" s="6">
        <v>4.7282000000000002</v>
      </c>
      <c r="G293" s="6">
        <v>-1.5167529999999999E-2</v>
      </c>
      <c r="H293" s="6">
        <f t="shared" si="73"/>
        <v>4.7130324699999999</v>
      </c>
      <c r="I293" s="6">
        <f t="shared" si="74"/>
        <v>1.7999999999999972</v>
      </c>
      <c r="J293" s="6">
        <f t="shared" si="75"/>
        <v>0</v>
      </c>
      <c r="K293" s="3">
        <f t="shared" si="83"/>
        <v>0</v>
      </c>
      <c r="L293" s="6">
        <f t="shared" si="76"/>
        <v>2.9130324700000028</v>
      </c>
      <c r="M293" s="6">
        <f t="shared" si="84"/>
        <v>149.99223669999998</v>
      </c>
      <c r="N293" s="6">
        <f t="shared" si="85"/>
        <v>0</v>
      </c>
      <c r="O293" s="2">
        <f t="shared" si="77"/>
        <v>0</v>
      </c>
      <c r="P293" s="2">
        <f t="shared" si="86"/>
        <v>32</v>
      </c>
      <c r="Q293" s="2">
        <f t="shared" si="78"/>
        <v>1.7999999999999972</v>
      </c>
      <c r="R293" s="2">
        <f t="shared" si="87"/>
        <v>1.7999999999999972</v>
      </c>
      <c r="S293" s="2">
        <f t="shared" si="79"/>
        <v>0</v>
      </c>
      <c r="T293" s="2">
        <f t="shared" si="90"/>
        <v>2.9130324699999903</v>
      </c>
      <c r="U293" s="2">
        <f t="shared" si="80"/>
        <v>0</v>
      </c>
      <c r="V293" t="str">
        <f t="shared" si="88"/>
        <v>N</v>
      </c>
      <c r="W293" s="2">
        <f t="shared" si="89"/>
        <v>0</v>
      </c>
      <c r="X293" s="2">
        <f t="shared" si="81"/>
        <v>0</v>
      </c>
      <c r="Y293" s="2"/>
    </row>
    <row r="294" spans="1:25" x14ac:dyDescent="0.2">
      <c r="A294">
        <v>3</v>
      </c>
      <c r="B294" s="1">
        <v>42748.124999999294</v>
      </c>
      <c r="C294">
        <v>33.1</v>
      </c>
      <c r="D294" s="15">
        <f t="shared" si="82"/>
        <v>33.1</v>
      </c>
      <c r="E294">
        <v>32</v>
      </c>
      <c r="F294" s="6">
        <v>3.9767000000000001</v>
      </c>
      <c r="G294" s="6">
        <v>-1.5167529999999999E-2</v>
      </c>
      <c r="H294" s="6">
        <f t="shared" si="73"/>
        <v>3.9615324700000003</v>
      </c>
      <c r="I294" s="6">
        <f t="shared" si="74"/>
        <v>1.1000000000000014</v>
      </c>
      <c r="J294" s="6">
        <f t="shared" si="75"/>
        <v>0</v>
      </c>
      <c r="K294" s="3">
        <f t="shared" si="83"/>
        <v>0</v>
      </c>
      <c r="L294" s="6">
        <f t="shared" si="76"/>
        <v>2.8615324699999989</v>
      </c>
      <c r="M294" s="6">
        <f t="shared" si="84"/>
        <v>152.85376916999996</v>
      </c>
      <c r="N294" s="6">
        <f t="shared" si="85"/>
        <v>0</v>
      </c>
      <c r="O294" s="2">
        <f t="shared" si="77"/>
        <v>0</v>
      </c>
      <c r="P294" s="2">
        <f t="shared" si="86"/>
        <v>32</v>
      </c>
      <c r="Q294" s="2">
        <f t="shared" si="78"/>
        <v>1.1000000000000014</v>
      </c>
      <c r="R294" s="2">
        <f t="shared" si="87"/>
        <v>1.1000000000000014</v>
      </c>
      <c r="S294" s="2">
        <f t="shared" si="79"/>
        <v>0</v>
      </c>
      <c r="T294" s="2">
        <f t="shared" si="90"/>
        <v>2.861532469999986</v>
      </c>
      <c r="U294" s="2">
        <f t="shared" si="80"/>
        <v>0</v>
      </c>
      <c r="V294" t="str">
        <f t="shared" si="88"/>
        <v>N</v>
      </c>
      <c r="W294" s="2">
        <f t="shared" si="89"/>
        <v>0</v>
      </c>
      <c r="X294" s="2">
        <f t="shared" si="81"/>
        <v>0</v>
      </c>
      <c r="Y294" s="2"/>
    </row>
    <row r="295" spans="1:25" x14ac:dyDescent="0.2">
      <c r="A295">
        <v>4</v>
      </c>
      <c r="B295" s="1">
        <v>42748.166666665958</v>
      </c>
      <c r="C295">
        <v>33</v>
      </c>
      <c r="D295" s="15">
        <f t="shared" si="82"/>
        <v>33</v>
      </c>
      <c r="E295">
        <v>32</v>
      </c>
      <c r="F295" s="6">
        <v>4.6382199999999996</v>
      </c>
      <c r="G295" s="6">
        <v>-1.5167529999999999E-2</v>
      </c>
      <c r="H295" s="6">
        <f t="shared" si="73"/>
        <v>4.6230524699999993</v>
      </c>
      <c r="I295" s="6">
        <f t="shared" si="74"/>
        <v>1</v>
      </c>
      <c r="J295" s="6">
        <f t="shared" si="75"/>
        <v>0</v>
      </c>
      <c r="K295" s="3">
        <f t="shared" si="83"/>
        <v>0</v>
      </c>
      <c r="L295" s="6">
        <f t="shared" si="76"/>
        <v>3.6230524699999993</v>
      </c>
      <c r="M295" s="6">
        <f t="shared" si="84"/>
        <v>156.47682163999997</v>
      </c>
      <c r="N295" s="6">
        <f t="shared" si="85"/>
        <v>0</v>
      </c>
      <c r="O295" s="2">
        <f t="shared" si="77"/>
        <v>0</v>
      </c>
      <c r="P295" s="2">
        <f t="shared" si="86"/>
        <v>32</v>
      </c>
      <c r="Q295" s="2">
        <f t="shared" si="78"/>
        <v>1</v>
      </c>
      <c r="R295" s="2">
        <f t="shared" si="87"/>
        <v>1</v>
      </c>
      <c r="S295" s="2">
        <f t="shared" si="79"/>
        <v>0</v>
      </c>
      <c r="T295" s="2">
        <f t="shared" si="90"/>
        <v>3.6230524700000046</v>
      </c>
      <c r="U295" s="2">
        <f t="shared" si="80"/>
        <v>0</v>
      </c>
      <c r="V295" t="str">
        <f t="shared" si="88"/>
        <v>N</v>
      </c>
      <c r="W295" s="2">
        <f t="shared" si="89"/>
        <v>0</v>
      </c>
      <c r="X295" s="2">
        <f t="shared" si="81"/>
        <v>0</v>
      </c>
      <c r="Y295" s="2"/>
    </row>
    <row r="296" spans="1:25" x14ac:dyDescent="0.2">
      <c r="A296">
        <v>5</v>
      </c>
      <c r="B296" s="1">
        <v>42748.208333332623</v>
      </c>
      <c r="C296">
        <v>32.9</v>
      </c>
      <c r="D296" s="15">
        <f t="shared" si="82"/>
        <v>32.9</v>
      </c>
      <c r="E296">
        <v>32</v>
      </c>
      <c r="F296" s="6">
        <v>4.3809899999999997</v>
      </c>
      <c r="G296" s="6">
        <v>-1.5167529999999999E-2</v>
      </c>
      <c r="H296" s="6">
        <f t="shared" si="73"/>
        <v>4.3658224699999995</v>
      </c>
      <c r="I296" s="6">
        <f t="shared" si="74"/>
        <v>0.89999999999999858</v>
      </c>
      <c r="J296" s="6">
        <f t="shared" si="75"/>
        <v>0</v>
      </c>
      <c r="K296" s="3">
        <f t="shared" si="83"/>
        <v>0</v>
      </c>
      <c r="L296" s="6">
        <f t="shared" si="76"/>
        <v>3.4658224700000009</v>
      </c>
      <c r="M296" s="6">
        <f t="shared" si="84"/>
        <v>159.94264410999997</v>
      </c>
      <c r="N296" s="6">
        <f t="shared" si="85"/>
        <v>0</v>
      </c>
      <c r="O296" s="2">
        <f t="shared" si="77"/>
        <v>0</v>
      </c>
      <c r="P296" s="2">
        <f t="shared" si="86"/>
        <v>32</v>
      </c>
      <c r="Q296" s="2">
        <f t="shared" si="78"/>
        <v>0.89999999999999858</v>
      </c>
      <c r="R296" s="2">
        <f t="shared" si="87"/>
        <v>0.89999999999999858</v>
      </c>
      <c r="S296" s="2">
        <f t="shared" si="79"/>
        <v>0</v>
      </c>
      <c r="T296" s="2">
        <f t="shared" si="90"/>
        <v>3.4658224700000062</v>
      </c>
      <c r="U296" s="2">
        <f t="shared" si="80"/>
        <v>0</v>
      </c>
      <c r="V296" t="str">
        <f t="shared" si="88"/>
        <v>N</v>
      </c>
      <c r="W296" s="2">
        <f t="shared" si="89"/>
        <v>0</v>
      </c>
      <c r="X296" s="2">
        <f t="shared" si="81"/>
        <v>0</v>
      </c>
      <c r="Y296" s="2"/>
    </row>
    <row r="297" spans="1:25" x14ac:dyDescent="0.2">
      <c r="A297">
        <v>6</v>
      </c>
      <c r="B297" s="1">
        <v>42748.249999999287</v>
      </c>
      <c r="C297">
        <v>34.1</v>
      </c>
      <c r="D297" s="15">
        <f t="shared" si="82"/>
        <v>34.1</v>
      </c>
      <c r="E297">
        <v>32</v>
      </c>
      <c r="F297" s="6">
        <v>4.5623100000000001</v>
      </c>
      <c r="G297" s="6">
        <v>-1.5167529999999999E-2</v>
      </c>
      <c r="H297" s="6">
        <f t="shared" si="73"/>
        <v>4.5471424699999998</v>
      </c>
      <c r="I297" s="6">
        <f t="shared" si="74"/>
        <v>2.1000000000000014</v>
      </c>
      <c r="J297" s="6">
        <f t="shared" si="75"/>
        <v>0</v>
      </c>
      <c r="K297" s="3">
        <f t="shared" si="83"/>
        <v>0</v>
      </c>
      <c r="L297" s="6">
        <f t="shared" si="76"/>
        <v>2.4471424699999984</v>
      </c>
      <c r="M297" s="6">
        <f t="shared" si="84"/>
        <v>162.38978657999996</v>
      </c>
      <c r="N297" s="6">
        <f t="shared" si="85"/>
        <v>0</v>
      </c>
      <c r="O297" s="2">
        <f t="shared" si="77"/>
        <v>0</v>
      </c>
      <c r="P297" s="2">
        <f t="shared" si="86"/>
        <v>32</v>
      </c>
      <c r="Q297" s="2">
        <f t="shared" si="78"/>
        <v>2.1000000000000014</v>
      </c>
      <c r="R297" s="2">
        <f t="shared" si="87"/>
        <v>2.1000000000000014</v>
      </c>
      <c r="S297" s="2">
        <f t="shared" si="79"/>
        <v>0</v>
      </c>
      <c r="T297" s="2">
        <f t="shared" si="90"/>
        <v>2.4471424699999886</v>
      </c>
      <c r="U297" s="2">
        <f t="shared" si="80"/>
        <v>0</v>
      </c>
      <c r="V297" t="str">
        <f t="shared" si="88"/>
        <v>N</v>
      </c>
      <c r="W297" s="2">
        <f t="shared" si="89"/>
        <v>0</v>
      </c>
      <c r="X297" s="2">
        <f t="shared" si="81"/>
        <v>0</v>
      </c>
      <c r="Y297" s="2"/>
    </row>
    <row r="298" spans="1:25" x14ac:dyDescent="0.2">
      <c r="A298">
        <v>7</v>
      </c>
      <c r="B298" s="1">
        <v>42748.291666665951</v>
      </c>
      <c r="C298">
        <v>36.200000000000003</v>
      </c>
      <c r="D298" s="15">
        <f t="shared" si="82"/>
        <v>36.200000000000003</v>
      </c>
      <c r="E298">
        <v>32</v>
      </c>
      <c r="F298" s="6">
        <v>6.5804799999999997</v>
      </c>
      <c r="G298" s="6">
        <v>5.28979</v>
      </c>
      <c r="H298" s="6">
        <f t="shared" si="73"/>
        <v>11.87027</v>
      </c>
      <c r="I298" s="6">
        <f t="shared" si="74"/>
        <v>4.2000000000000028</v>
      </c>
      <c r="J298" s="6">
        <f t="shared" si="75"/>
        <v>0</v>
      </c>
      <c r="K298" s="3">
        <f t="shared" si="83"/>
        <v>0</v>
      </c>
      <c r="L298" s="6">
        <f t="shared" si="76"/>
        <v>7.6702699999999968</v>
      </c>
      <c r="M298" s="6">
        <f t="shared" si="84"/>
        <v>170.06005657999995</v>
      </c>
      <c r="N298" s="6">
        <f t="shared" si="85"/>
        <v>0</v>
      </c>
      <c r="O298" s="2">
        <f t="shared" si="77"/>
        <v>0</v>
      </c>
      <c r="P298" s="2">
        <f t="shared" si="86"/>
        <v>32</v>
      </c>
      <c r="Q298" s="2">
        <f t="shared" si="78"/>
        <v>4.2000000000000028</v>
      </c>
      <c r="R298" s="2">
        <f t="shared" si="87"/>
        <v>4.2000000000000028</v>
      </c>
      <c r="S298" s="2">
        <f t="shared" si="79"/>
        <v>0</v>
      </c>
      <c r="T298" s="2">
        <f t="shared" si="90"/>
        <v>7.6702699999999879</v>
      </c>
      <c r="U298" s="2">
        <f t="shared" si="80"/>
        <v>0</v>
      </c>
      <c r="V298" t="str">
        <f t="shared" si="88"/>
        <v>N</v>
      </c>
      <c r="W298" s="2">
        <f t="shared" si="89"/>
        <v>0</v>
      </c>
      <c r="X298" s="2">
        <f t="shared" si="81"/>
        <v>0</v>
      </c>
      <c r="Y298" s="2"/>
    </row>
    <row r="299" spans="1:25" x14ac:dyDescent="0.2">
      <c r="A299">
        <v>8</v>
      </c>
      <c r="B299" s="1">
        <v>42748.333333332615</v>
      </c>
      <c r="C299">
        <v>40.299999999999997</v>
      </c>
      <c r="D299" s="15">
        <f t="shared" si="82"/>
        <v>40.299999999999997</v>
      </c>
      <c r="E299">
        <v>32</v>
      </c>
      <c r="F299" s="6">
        <v>9.8565299999999993</v>
      </c>
      <c r="G299" s="6">
        <v>19.817160000000001</v>
      </c>
      <c r="H299" s="6">
        <f t="shared" si="73"/>
        <v>29.673690000000001</v>
      </c>
      <c r="I299" s="6">
        <f t="shared" si="74"/>
        <v>8.2999999999999972</v>
      </c>
      <c r="J299" s="6">
        <f t="shared" si="75"/>
        <v>0</v>
      </c>
      <c r="K299" s="3">
        <f t="shared" si="83"/>
        <v>0</v>
      </c>
      <c r="L299" s="6">
        <f t="shared" si="76"/>
        <v>21.373690000000003</v>
      </c>
      <c r="M299" s="6">
        <f t="shared" si="84"/>
        <v>191.43374657999996</v>
      </c>
      <c r="N299" s="6">
        <f t="shared" si="85"/>
        <v>0</v>
      </c>
      <c r="O299" s="2">
        <f t="shared" si="77"/>
        <v>0</v>
      </c>
      <c r="P299" s="2">
        <f t="shared" si="86"/>
        <v>32</v>
      </c>
      <c r="Q299" s="2">
        <f t="shared" si="78"/>
        <v>8.2999999999999972</v>
      </c>
      <c r="R299" s="2">
        <f t="shared" si="87"/>
        <v>8.2999999999999972</v>
      </c>
      <c r="S299" s="2">
        <f t="shared" si="79"/>
        <v>0</v>
      </c>
      <c r="T299" s="2">
        <f t="shared" si="90"/>
        <v>21.373690000000011</v>
      </c>
      <c r="U299" s="2">
        <f t="shared" si="80"/>
        <v>0</v>
      </c>
      <c r="V299" t="str">
        <f t="shared" si="88"/>
        <v>Y</v>
      </c>
      <c r="W299" s="2">
        <f t="shared" si="89"/>
        <v>0</v>
      </c>
      <c r="X299" s="2">
        <f t="shared" si="81"/>
        <v>0</v>
      </c>
      <c r="Y299" s="2"/>
    </row>
    <row r="300" spans="1:25" x14ac:dyDescent="0.2">
      <c r="A300">
        <v>9</v>
      </c>
      <c r="B300" s="1">
        <v>42748.37499999928</v>
      </c>
      <c r="C300">
        <v>41.1</v>
      </c>
      <c r="D300" s="15">
        <f t="shared" si="82"/>
        <v>41.1</v>
      </c>
      <c r="E300">
        <v>32</v>
      </c>
      <c r="F300" s="6">
        <v>11.245900000000001</v>
      </c>
      <c r="G300" s="6">
        <v>32.328859999999999</v>
      </c>
      <c r="H300" s="6">
        <f t="shared" si="73"/>
        <v>43.574759999999998</v>
      </c>
      <c r="I300" s="6">
        <f t="shared" si="74"/>
        <v>9.1000000000000014</v>
      </c>
      <c r="J300" s="6">
        <f t="shared" si="75"/>
        <v>0</v>
      </c>
      <c r="K300" s="3">
        <f t="shared" si="83"/>
        <v>0</v>
      </c>
      <c r="L300" s="6">
        <f t="shared" si="76"/>
        <v>34.474759999999996</v>
      </c>
      <c r="M300" s="6">
        <f t="shared" si="84"/>
        <v>220</v>
      </c>
      <c r="N300" s="6">
        <f t="shared" si="85"/>
        <v>5.9085065799999654</v>
      </c>
      <c r="O300" s="2">
        <f t="shared" si="77"/>
        <v>-5.9085065799999654</v>
      </c>
      <c r="P300" s="2">
        <f t="shared" si="86"/>
        <v>26.091493420000035</v>
      </c>
      <c r="Q300" s="2">
        <f t="shared" si="78"/>
        <v>15.008506579999967</v>
      </c>
      <c r="R300" s="2">
        <f t="shared" si="87"/>
        <v>15.008506579999967</v>
      </c>
      <c r="S300" s="2">
        <f t="shared" si="79"/>
        <v>0</v>
      </c>
      <c r="T300" s="2">
        <f t="shared" si="90"/>
        <v>28.566253420000038</v>
      </c>
      <c r="U300" s="2">
        <f t="shared" si="80"/>
        <v>0</v>
      </c>
      <c r="V300" t="str">
        <f t="shared" si="88"/>
        <v>Y</v>
      </c>
      <c r="W300" s="2">
        <f t="shared" si="89"/>
        <v>0</v>
      </c>
      <c r="X300" s="2">
        <f t="shared" si="81"/>
        <v>0</v>
      </c>
      <c r="Y300" s="2"/>
    </row>
    <row r="301" spans="1:25" x14ac:dyDescent="0.2">
      <c r="A301">
        <v>10</v>
      </c>
      <c r="B301" s="1">
        <v>42748.416666665944</v>
      </c>
      <c r="C301">
        <v>44.2</v>
      </c>
      <c r="D301" s="15">
        <f t="shared" si="82"/>
        <v>44.2</v>
      </c>
      <c r="E301">
        <v>32</v>
      </c>
      <c r="F301" s="6">
        <v>10.5962</v>
      </c>
      <c r="G301" s="6">
        <v>39.351690000000005</v>
      </c>
      <c r="H301" s="6">
        <f t="shared" si="73"/>
        <v>49.947890000000001</v>
      </c>
      <c r="I301" s="6">
        <f t="shared" si="74"/>
        <v>12.200000000000003</v>
      </c>
      <c r="J301" s="6">
        <f t="shared" si="75"/>
        <v>0</v>
      </c>
      <c r="K301" s="3">
        <f t="shared" si="83"/>
        <v>0</v>
      </c>
      <c r="L301" s="6">
        <f t="shared" si="76"/>
        <v>37.747889999999998</v>
      </c>
      <c r="M301" s="6">
        <f t="shared" si="84"/>
        <v>220</v>
      </c>
      <c r="N301" s="6">
        <f t="shared" si="85"/>
        <v>37.747889999999984</v>
      </c>
      <c r="O301" s="2">
        <f t="shared" si="77"/>
        <v>-32</v>
      </c>
      <c r="P301" s="2">
        <f t="shared" si="86"/>
        <v>0</v>
      </c>
      <c r="Q301" s="2">
        <f t="shared" si="78"/>
        <v>44.2</v>
      </c>
      <c r="R301" s="2">
        <f t="shared" si="87"/>
        <v>44.2</v>
      </c>
      <c r="S301" s="2">
        <f t="shared" si="79"/>
        <v>0</v>
      </c>
      <c r="T301" s="2">
        <f t="shared" si="90"/>
        <v>0</v>
      </c>
      <c r="U301" s="2">
        <f t="shared" si="80"/>
        <v>5.747889999999984</v>
      </c>
      <c r="V301" t="str">
        <f t="shared" si="88"/>
        <v>Y</v>
      </c>
      <c r="W301" s="2">
        <f t="shared" si="89"/>
        <v>5.747889999999984</v>
      </c>
      <c r="X301" s="2">
        <f t="shared" si="81"/>
        <v>0</v>
      </c>
      <c r="Y301" s="2"/>
    </row>
    <row r="302" spans="1:25" x14ac:dyDescent="0.2">
      <c r="A302">
        <v>11</v>
      </c>
      <c r="B302" s="1">
        <v>42748.458333332608</v>
      </c>
      <c r="C302">
        <v>45.3</v>
      </c>
      <c r="D302" s="15">
        <f t="shared" si="82"/>
        <v>45.3</v>
      </c>
      <c r="E302">
        <v>32</v>
      </c>
      <c r="F302" s="6">
        <v>12.568899999999999</v>
      </c>
      <c r="G302" s="6">
        <v>46.434179999999998</v>
      </c>
      <c r="H302" s="6">
        <f t="shared" si="73"/>
        <v>59.003079999999997</v>
      </c>
      <c r="I302" s="6">
        <f t="shared" si="74"/>
        <v>13.299999999999997</v>
      </c>
      <c r="J302" s="6">
        <f t="shared" si="75"/>
        <v>0</v>
      </c>
      <c r="K302" s="3">
        <f t="shared" si="83"/>
        <v>0</v>
      </c>
      <c r="L302" s="6">
        <f t="shared" si="76"/>
        <v>45.70308</v>
      </c>
      <c r="M302" s="6">
        <f t="shared" si="84"/>
        <v>220</v>
      </c>
      <c r="N302" s="6">
        <f t="shared" si="85"/>
        <v>45.70308</v>
      </c>
      <c r="O302" s="2">
        <f t="shared" si="77"/>
        <v>-32</v>
      </c>
      <c r="P302" s="2">
        <f t="shared" si="86"/>
        <v>0</v>
      </c>
      <c r="Q302" s="2">
        <f t="shared" si="78"/>
        <v>45.3</v>
      </c>
      <c r="R302" s="2">
        <f t="shared" si="87"/>
        <v>45.3</v>
      </c>
      <c r="S302" s="2">
        <f t="shared" si="79"/>
        <v>0</v>
      </c>
      <c r="T302" s="2">
        <f t="shared" si="90"/>
        <v>0</v>
      </c>
      <c r="U302" s="2">
        <f t="shared" si="80"/>
        <v>13.70308</v>
      </c>
      <c r="V302" t="str">
        <f t="shared" si="88"/>
        <v>Y</v>
      </c>
      <c r="W302" s="2">
        <f t="shared" si="89"/>
        <v>13.70308</v>
      </c>
      <c r="X302" s="2">
        <f t="shared" si="81"/>
        <v>0</v>
      </c>
      <c r="Y302" s="2"/>
    </row>
    <row r="303" spans="1:25" x14ac:dyDescent="0.2">
      <c r="A303">
        <v>12</v>
      </c>
      <c r="B303" s="1">
        <v>42748.499999999272</v>
      </c>
      <c r="C303">
        <v>46.7</v>
      </c>
      <c r="D303" s="15">
        <f t="shared" si="82"/>
        <v>46.7</v>
      </c>
      <c r="E303">
        <v>32</v>
      </c>
      <c r="F303" s="6">
        <v>15.0984</v>
      </c>
      <c r="G303" s="6">
        <v>47.984370000000006</v>
      </c>
      <c r="H303" s="6">
        <f t="shared" si="73"/>
        <v>63.082770000000004</v>
      </c>
      <c r="I303" s="6">
        <f t="shared" si="74"/>
        <v>14.700000000000003</v>
      </c>
      <c r="J303" s="6">
        <f t="shared" si="75"/>
        <v>0</v>
      </c>
      <c r="K303" s="3">
        <f t="shared" si="83"/>
        <v>0</v>
      </c>
      <c r="L303" s="6">
        <f t="shared" si="76"/>
        <v>48.382770000000001</v>
      </c>
      <c r="M303" s="6">
        <f t="shared" si="84"/>
        <v>220</v>
      </c>
      <c r="N303" s="6">
        <f t="shared" si="85"/>
        <v>48.382769999999994</v>
      </c>
      <c r="O303" s="2">
        <f t="shared" si="77"/>
        <v>-32</v>
      </c>
      <c r="P303" s="2">
        <f t="shared" si="86"/>
        <v>0</v>
      </c>
      <c r="Q303" s="2">
        <f t="shared" si="78"/>
        <v>46.7</v>
      </c>
      <c r="R303" s="2">
        <f t="shared" si="87"/>
        <v>46.7</v>
      </c>
      <c r="S303" s="2">
        <f t="shared" si="79"/>
        <v>0</v>
      </c>
      <c r="T303" s="2">
        <f t="shared" si="90"/>
        <v>0</v>
      </c>
      <c r="U303" s="2">
        <f t="shared" si="80"/>
        <v>16.382769999999994</v>
      </c>
      <c r="V303" t="str">
        <f t="shared" si="88"/>
        <v>Y</v>
      </c>
      <c r="W303" s="2">
        <f t="shared" si="89"/>
        <v>16.382769999999994</v>
      </c>
      <c r="X303" s="2">
        <f t="shared" si="81"/>
        <v>0</v>
      </c>
      <c r="Y303" s="2"/>
    </row>
    <row r="304" spans="1:25" x14ac:dyDescent="0.2">
      <c r="A304">
        <v>13</v>
      </c>
      <c r="B304" s="1">
        <v>42748.541666665937</v>
      </c>
      <c r="C304">
        <v>46.7</v>
      </c>
      <c r="D304" s="15">
        <f t="shared" si="82"/>
        <v>46.7</v>
      </c>
      <c r="E304">
        <v>32</v>
      </c>
      <c r="F304" s="6">
        <v>15.0984</v>
      </c>
      <c r="G304" s="6">
        <v>43.326209999999996</v>
      </c>
      <c r="H304" s="6">
        <f t="shared" si="73"/>
        <v>58.424609999999994</v>
      </c>
      <c r="I304" s="6">
        <f t="shared" si="74"/>
        <v>14.700000000000003</v>
      </c>
      <c r="J304" s="6">
        <f t="shared" si="75"/>
        <v>0</v>
      </c>
      <c r="K304" s="3">
        <f t="shared" si="83"/>
        <v>0</v>
      </c>
      <c r="L304" s="6">
        <f t="shared" si="76"/>
        <v>43.724609999999991</v>
      </c>
      <c r="M304" s="6">
        <f t="shared" si="84"/>
        <v>220</v>
      </c>
      <c r="N304" s="6">
        <f t="shared" si="85"/>
        <v>43.724609999999984</v>
      </c>
      <c r="O304" s="2">
        <f t="shared" si="77"/>
        <v>-32</v>
      </c>
      <c r="P304" s="2">
        <f t="shared" si="86"/>
        <v>0</v>
      </c>
      <c r="Q304" s="2">
        <f t="shared" si="78"/>
        <v>46.7</v>
      </c>
      <c r="R304" s="2">
        <f t="shared" si="87"/>
        <v>46.7</v>
      </c>
      <c r="S304" s="2">
        <f t="shared" si="79"/>
        <v>0</v>
      </c>
      <c r="T304" s="2">
        <f t="shared" si="90"/>
        <v>0</v>
      </c>
      <c r="U304" s="2">
        <f t="shared" si="80"/>
        <v>11.724609999999984</v>
      </c>
      <c r="V304" t="str">
        <f t="shared" si="88"/>
        <v>Y</v>
      </c>
      <c r="W304" s="2">
        <f t="shared" si="89"/>
        <v>11.724609999999984</v>
      </c>
      <c r="X304" s="2">
        <f t="shared" si="81"/>
        <v>0</v>
      </c>
      <c r="Y304" s="2"/>
    </row>
    <row r="305" spans="1:25" x14ac:dyDescent="0.2">
      <c r="A305">
        <v>14</v>
      </c>
      <c r="B305" s="1">
        <v>42748.583333332601</v>
      </c>
      <c r="C305">
        <v>47.7</v>
      </c>
      <c r="D305" s="15">
        <f t="shared" si="82"/>
        <v>47.7</v>
      </c>
      <c r="E305">
        <v>32</v>
      </c>
      <c r="F305" s="6">
        <v>13.8002</v>
      </c>
      <c r="G305" s="6">
        <v>37.63917</v>
      </c>
      <c r="H305" s="6">
        <f t="shared" si="73"/>
        <v>51.439369999999997</v>
      </c>
      <c r="I305" s="6">
        <f t="shared" si="74"/>
        <v>15.700000000000003</v>
      </c>
      <c r="J305" s="6">
        <f t="shared" si="75"/>
        <v>0</v>
      </c>
      <c r="K305" s="3">
        <f t="shared" si="83"/>
        <v>0</v>
      </c>
      <c r="L305" s="6">
        <f t="shared" si="76"/>
        <v>35.739369999999994</v>
      </c>
      <c r="M305" s="6">
        <f t="shared" si="84"/>
        <v>220</v>
      </c>
      <c r="N305" s="6">
        <f t="shared" si="85"/>
        <v>35.739370000000008</v>
      </c>
      <c r="O305" s="2">
        <f t="shared" si="77"/>
        <v>-32</v>
      </c>
      <c r="P305" s="2">
        <f t="shared" si="86"/>
        <v>0</v>
      </c>
      <c r="Q305" s="2">
        <f t="shared" si="78"/>
        <v>47.7</v>
      </c>
      <c r="R305" s="2">
        <f t="shared" si="87"/>
        <v>47.7</v>
      </c>
      <c r="S305" s="2">
        <f t="shared" si="79"/>
        <v>0</v>
      </c>
      <c r="T305" s="2">
        <f t="shared" si="90"/>
        <v>0</v>
      </c>
      <c r="U305" s="2">
        <f t="shared" si="80"/>
        <v>3.7393700000000081</v>
      </c>
      <c r="V305" t="str">
        <f t="shared" si="88"/>
        <v>Y</v>
      </c>
      <c r="W305" s="2">
        <f t="shared" si="89"/>
        <v>3.7393700000000081</v>
      </c>
      <c r="X305" s="2">
        <f t="shared" si="81"/>
        <v>0</v>
      </c>
      <c r="Y305" s="2"/>
    </row>
    <row r="306" spans="1:25" x14ac:dyDescent="0.2">
      <c r="A306">
        <v>15</v>
      </c>
      <c r="B306" s="1">
        <v>42748.624999999265</v>
      </c>
      <c r="C306">
        <v>48</v>
      </c>
      <c r="D306" s="15">
        <f t="shared" si="82"/>
        <v>48</v>
      </c>
      <c r="E306">
        <v>32</v>
      </c>
      <c r="F306" s="6">
        <v>9.0971399999999996</v>
      </c>
      <c r="G306" s="6">
        <v>32.107789999999994</v>
      </c>
      <c r="H306" s="6">
        <f t="shared" si="73"/>
        <v>41.20492999999999</v>
      </c>
      <c r="I306" s="6">
        <f t="shared" si="74"/>
        <v>16</v>
      </c>
      <c r="J306" s="6">
        <f t="shared" si="75"/>
        <v>0</v>
      </c>
      <c r="K306" s="3">
        <f t="shared" si="83"/>
        <v>0</v>
      </c>
      <c r="L306" s="6">
        <f t="shared" si="76"/>
        <v>25.20492999999999</v>
      </c>
      <c r="M306" s="6">
        <f t="shared" si="84"/>
        <v>220</v>
      </c>
      <c r="N306" s="6">
        <f t="shared" si="85"/>
        <v>25.20492999999999</v>
      </c>
      <c r="O306" s="2">
        <f t="shared" si="77"/>
        <v>-25.20492999999999</v>
      </c>
      <c r="P306" s="2">
        <f t="shared" si="86"/>
        <v>6.7950700000000097</v>
      </c>
      <c r="Q306" s="2">
        <f t="shared" si="78"/>
        <v>41.20492999999999</v>
      </c>
      <c r="R306" s="2">
        <f t="shared" si="87"/>
        <v>41.20492999999999</v>
      </c>
      <c r="S306" s="2">
        <f t="shared" si="79"/>
        <v>0</v>
      </c>
      <c r="T306" s="2">
        <f t="shared" si="90"/>
        <v>0</v>
      </c>
      <c r="U306" s="2">
        <f t="shared" si="80"/>
        <v>0</v>
      </c>
      <c r="V306" t="str">
        <f t="shared" si="88"/>
        <v>Y</v>
      </c>
      <c r="W306" s="2">
        <f t="shared" si="89"/>
        <v>0</v>
      </c>
      <c r="X306" s="2">
        <f t="shared" si="81"/>
        <v>0</v>
      </c>
      <c r="Y306" s="2"/>
    </row>
    <row r="307" spans="1:25" x14ac:dyDescent="0.2">
      <c r="A307">
        <v>16</v>
      </c>
      <c r="B307" s="1">
        <v>42748.666666665929</v>
      </c>
      <c r="C307">
        <v>48</v>
      </c>
      <c r="D307" s="15">
        <f t="shared" si="82"/>
        <v>48</v>
      </c>
      <c r="E307">
        <v>32</v>
      </c>
      <c r="F307" s="6">
        <v>6.7863699999999998</v>
      </c>
      <c r="G307" s="6">
        <v>19.447599999999998</v>
      </c>
      <c r="H307" s="6">
        <f t="shared" si="73"/>
        <v>26.233969999999999</v>
      </c>
      <c r="I307" s="6">
        <f t="shared" si="74"/>
        <v>16</v>
      </c>
      <c r="J307" s="6">
        <f t="shared" si="75"/>
        <v>0</v>
      </c>
      <c r="K307" s="3">
        <f t="shared" si="83"/>
        <v>0</v>
      </c>
      <c r="L307" s="6">
        <f t="shared" si="76"/>
        <v>10.233969999999999</v>
      </c>
      <c r="M307" s="6">
        <f t="shared" si="84"/>
        <v>220</v>
      </c>
      <c r="N307" s="6">
        <f t="shared" si="85"/>
        <v>10.233969999999999</v>
      </c>
      <c r="O307" s="2">
        <f t="shared" si="77"/>
        <v>-10.233969999999999</v>
      </c>
      <c r="P307" s="2">
        <f t="shared" si="86"/>
        <v>21.766030000000001</v>
      </c>
      <c r="Q307" s="2">
        <f t="shared" si="78"/>
        <v>26.233969999999999</v>
      </c>
      <c r="R307" s="2">
        <f t="shared" si="87"/>
        <v>26.233969999999999</v>
      </c>
      <c r="S307" s="2">
        <f t="shared" si="79"/>
        <v>0</v>
      </c>
      <c r="T307" s="2">
        <f t="shared" si="90"/>
        <v>0</v>
      </c>
      <c r="U307" s="2">
        <f t="shared" si="80"/>
        <v>0</v>
      </c>
      <c r="V307" t="str">
        <f t="shared" si="88"/>
        <v>Y</v>
      </c>
      <c r="W307" s="2">
        <f t="shared" si="89"/>
        <v>0</v>
      </c>
      <c r="X307" s="2">
        <f t="shared" si="81"/>
        <v>0</v>
      </c>
      <c r="Y307" s="2"/>
    </row>
    <row r="308" spans="1:25" x14ac:dyDescent="0.2">
      <c r="A308">
        <v>17</v>
      </c>
      <c r="B308" s="1">
        <v>42748.708333332594</v>
      </c>
      <c r="C308">
        <v>48</v>
      </c>
      <c r="D308" s="15">
        <f t="shared" si="82"/>
        <v>48</v>
      </c>
      <c r="E308">
        <v>32</v>
      </c>
      <c r="F308" s="6">
        <v>5.6894299999999998</v>
      </c>
      <c r="G308" s="6">
        <v>4.8070680000000001</v>
      </c>
      <c r="H308" s="6">
        <f t="shared" si="73"/>
        <v>10.496497999999999</v>
      </c>
      <c r="I308" s="6">
        <f t="shared" si="74"/>
        <v>16</v>
      </c>
      <c r="J308" s="6">
        <f t="shared" si="75"/>
        <v>5.503502000000001</v>
      </c>
      <c r="K308" s="3">
        <f t="shared" si="83"/>
        <v>6.2897165714285848</v>
      </c>
      <c r="L308" s="6">
        <f t="shared" si="76"/>
        <v>0</v>
      </c>
      <c r="M308" s="6">
        <f t="shared" si="84"/>
        <v>213.71028342857142</v>
      </c>
      <c r="N308" s="6">
        <f t="shared" si="85"/>
        <v>0.78621457142858731</v>
      </c>
      <c r="O308" s="2">
        <f t="shared" si="77"/>
        <v>-0.78621457142858731</v>
      </c>
      <c r="P308" s="2">
        <f t="shared" si="86"/>
        <v>31.213785428571413</v>
      </c>
      <c r="Q308" s="2">
        <f t="shared" si="78"/>
        <v>16.786214571428587</v>
      </c>
      <c r="R308" s="2">
        <f t="shared" si="87"/>
        <v>10.496497999999999</v>
      </c>
      <c r="S308" s="2">
        <f t="shared" si="79"/>
        <v>6.2897165714285883</v>
      </c>
      <c r="T308" s="2">
        <f t="shared" si="90"/>
        <v>0</v>
      </c>
      <c r="U308" s="2">
        <f t="shared" si="80"/>
        <v>0</v>
      </c>
      <c r="V308" t="str">
        <f t="shared" si="88"/>
        <v>N</v>
      </c>
      <c r="W308" s="2">
        <f t="shared" si="89"/>
        <v>0</v>
      </c>
      <c r="X308" s="2">
        <f t="shared" si="81"/>
        <v>0</v>
      </c>
      <c r="Y308" s="2"/>
    </row>
    <row r="309" spans="1:25" x14ac:dyDescent="0.2">
      <c r="A309">
        <v>18</v>
      </c>
      <c r="B309" s="1">
        <v>42748.749999999258</v>
      </c>
      <c r="C309">
        <v>47.3</v>
      </c>
      <c r="D309" s="15">
        <f t="shared" si="82"/>
        <v>47.3</v>
      </c>
      <c r="E309">
        <v>32</v>
      </c>
      <c r="F309" s="6">
        <v>5.6674100000000003</v>
      </c>
      <c r="G309" s="6">
        <v>-1.5167529999999999E-2</v>
      </c>
      <c r="H309" s="6">
        <f t="shared" si="73"/>
        <v>5.65224247</v>
      </c>
      <c r="I309" s="6">
        <f t="shared" si="74"/>
        <v>15.299999999999997</v>
      </c>
      <c r="J309" s="6">
        <f t="shared" si="75"/>
        <v>9.6477575299999963</v>
      </c>
      <c r="K309" s="3">
        <f t="shared" si="83"/>
        <v>11.026008605714281</v>
      </c>
      <c r="L309" s="6">
        <f t="shared" si="76"/>
        <v>0</v>
      </c>
      <c r="M309" s="6">
        <f t="shared" si="84"/>
        <v>202.68427482285713</v>
      </c>
      <c r="N309" s="6">
        <f t="shared" si="85"/>
        <v>1.3782510757142745</v>
      </c>
      <c r="O309" s="2">
        <f t="shared" si="77"/>
        <v>-1.3782510757142745</v>
      </c>
      <c r="P309" s="2">
        <f t="shared" si="86"/>
        <v>30.621748924285725</v>
      </c>
      <c r="Q309" s="2">
        <f t="shared" si="78"/>
        <v>16.678251075714272</v>
      </c>
      <c r="R309" s="2">
        <f t="shared" si="87"/>
        <v>5.65224247</v>
      </c>
      <c r="S309" s="2">
        <f t="shared" si="79"/>
        <v>11.026008605714271</v>
      </c>
      <c r="T309" s="2">
        <f t="shared" si="90"/>
        <v>0</v>
      </c>
      <c r="U309" s="2">
        <f t="shared" si="80"/>
        <v>0</v>
      </c>
      <c r="V309" t="str">
        <f t="shared" si="88"/>
        <v>N</v>
      </c>
      <c r="W309" s="2">
        <f t="shared" si="89"/>
        <v>0</v>
      </c>
      <c r="X309" s="2">
        <f t="shared" si="81"/>
        <v>0</v>
      </c>
      <c r="Y309" s="2"/>
    </row>
    <row r="310" spans="1:25" x14ac:dyDescent="0.2">
      <c r="A310">
        <v>19</v>
      </c>
      <c r="B310" s="1">
        <v>42748.791666665922</v>
      </c>
      <c r="C310">
        <v>47.7</v>
      </c>
      <c r="D310" s="15">
        <f t="shared" si="82"/>
        <v>47.7</v>
      </c>
      <c r="E310">
        <v>32</v>
      </c>
      <c r="F310" s="6">
        <v>4.5513899999999996</v>
      </c>
      <c r="G310" s="6">
        <v>-1.5167529999999999E-2</v>
      </c>
      <c r="H310" s="6">
        <f t="shared" si="73"/>
        <v>4.5362224699999993</v>
      </c>
      <c r="I310" s="6">
        <f t="shared" si="74"/>
        <v>15.700000000000003</v>
      </c>
      <c r="J310" s="6">
        <f t="shared" si="75"/>
        <v>11.163777530000004</v>
      </c>
      <c r="K310" s="3">
        <f t="shared" si="83"/>
        <v>12.758602891428581</v>
      </c>
      <c r="L310" s="6">
        <f t="shared" si="76"/>
        <v>0</v>
      </c>
      <c r="M310" s="6">
        <f t="shared" si="84"/>
        <v>189.92567193142855</v>
      </c>
      <c r="N310" s="6">
        <f t="shared" si="85"/>
        <v>1.5948253614285761</v>
      </c>
      <c r="O310" s="2">
        <f t="shared" si="77"/>
        <v>-1.5948253614285761</v>
      </c>
      <c r="P310" s="2">
        <f t="shared" si="86"/>
        <v>30.405174638571424</v>
      </c>
      <c r="Q310" s="2">
        <f t="shared" si="78"/>
        <v>17.294825361428579</v>
      </c>
      <c r="R310" s="2">
        <f t="shared" si="87"/>
        <v>4.5362224699999993</v>
      </c>
      <c r="S310" s="2">
        <f t="shared" si="79"/>
        <v>12.758602891428581</v>
      </c>
      <c r="T310" s="2">
        <f t="shared" si="90"/>
        <v>0</v>
      </c>
      <c r="U310" s="2">
        <f t="shared" si="80"/>
        <v>0</v>
      </c>
      <c r="V310" t="str">
        <f t="shared" si="88"/>
        <v>N</v>
      </c>
      <c r="W310" s="2">
        <f t="shared" si="89"/>
        <v>0</v>
      </c>
      <c r="X310" s="2">
        <f t="shared" si="81"/>
        <v>0</v>
      </c>
      <c r="Y310" s="2"/>
    </row>
    <row r="311" spans="1:25" x14ac:dyDescent="0.2">
      <c r="A311">
        <v>20</v>
      </c>
      <c r="B311" s="1">
        <v>42748.833333332586</v>
      </c>
      <c r="C311">
        <v>46.6</v>
      </c>
      <c r="D311" s="15">
        <f t="shared" si="82"/>
        <v>46.6</v>
      </c>
      <c r="E311">
        <v>32</v>
      </c>
      <c r="F311" s="6">
        <v>5.2465000000000002</v>
      </c>
      <c r="G311" s="6">
        <v>-1.5167529999999999E-2</v>
      </c>
      <c r="H311" s="6">
        <f t="shared" si="73"/>
        <v>5.2313324699999999</v>
      </c>
      <c r="I311" s="6">
        <f t="shared" si="74"/>
        <v>14.600000000000001</v>
      </c>
      <c r="J311" s="6">
        <f t="shared" si="75"/>
        <v>9.3686675300000015</v>
      </c>
      <c r="K311" s="3">
        <f t="shared" si="83"/>
        <v>10.707048605714277</v>
      </c>
      <c r="L311" s="6">
        <f t="shared" si="76"/>
        <v>0</v>
      </c>
      <c r="M311" s="6">
        <f t="shared" si="84"/>
        <v>179.21862332571428</v>
      </c>
      <c r="N311" s="6">
        <f t="shared" si="85"/>
        <v>1.3383810757142669</v>
      </c>
      <c r="O311" s="2">
        <f t="shared" si="77"/>
        <v>-1.3383810757142669</v>
      </c>
      <c r="P311" s="2">
        <f t="shared" si="86"/>
        <v>30.661618924285733</v>
      </c>
      <c r="Q311" s="2">
        <f t="shared" si="78"/>
        <v>15.938381075714268</v>
      </c>
      <c r="R311" s="2">
        <f t="shared" si="87"/>
        <v>5.2313324699999999</v>
      </c>
      <c r="S311" s="2">
        <f t="shared" si="79"/>
        <v>10.707048605714268</v>
      </c>
      <c r="T311" s="2">
        <f t="shared" si="90"/>
        <v>0</v>
      </c>
      <c r="U311" s="2">
        <f t="shared" si="80"/>
        <v>0</v>
      </c>
      <c r="V311" t="str">
        <f t="shared" si="88"/>
        <v>N</v>
      </c>
      <c r="W311" s="2">
        <f t="shared" si="89"/>
        <v>0</v>
      </c>
      <c r="X311" s="2">
        <f t="shared" si="81"/>
        <v>0</v>
      </c>
      <c r="Y311" s="2"/>
    </row>
    <row r="312" spans="1:25" x14ac:dyDescent="0.2">
      <c r="A312">
        <v>21</v>
      </c>
      <c r="B312" s="1">
        <v>42748.874999999251</v>
      </c>
      <c r="C312">
        <v>45.4</v>
      </c>
      <c r="D312" s="15">
        <f t="shared" si="82"/>
        <v>45.4</v>
      </c>
      <c r="E312">
        <v>32</v>
      </c>
      <c r="F312" s="6">
        <v>4.2473700000000001</v>
      </c>
      <c r="G312" s="6">
        <v>-1.5167529999999999E-2</v>
      </c>
      <c r="H312" s="6">
        <f t="shared" si="73"/>
        <v>4.2322024699999998</v>
      </c>
      <c r="I312" s="6">
        <f t="shared" si="74"/>
        <v>13.399999999999999</v>
      </c>
      <c r="J312" s="6">
        <f t="shared" si="75"/>
        <v>9.1677975299999979</v>
      </c>
      <c r="K312" s="3">
        <f t="shared" si="83"/>
        <v>10.477482891428565</v>
      </c>
      <c r="L312" s="6">
        <f t="shared" si="76"/>
        <v>0</v>
      </c>
      <c r="M312" s="6">
        <f t="shared" si="84"/>
        <v>168.74114043428571</v>
      </c>
      <c r="N312" s="6">
        <f t="shared" si="85"/>
        <v>1.3096853614285635</v>
      </c>
      <c r="O312" s="2">
        <f t="shared" si="77"/>
        <v>-1.3096853614285635</v>
      </c>
      <c r="P312" s="2">
        <f t="shared" si="86"/>
        <v>30.690314638571436</v>
      </c>
      <c r="Q312" s="2">
        <f t="shared" si="78"/>
        <v>14.709685361428562</v>
      </c>
      <c r="R312" s="2">
        <f t="shared" si="87"/>
        <v>4.2322024699999998</v>
      </c>
      <c r="S312" s="2">
        <f t="shared" si="79"/>
        <v>10.477482891428561</v>
      </c>
      <c r="T312" s="2">
        <f t="shared" si="90"/>
        <v>0</v>
      </c>
      <c r="U312" s="2">
        <f t="shared" si="80"/>
        <v>0</v>
      </c>
      <c r="V312" t="str">
        <f t="shared" si="88"/>
        <v>N</v>
      </c>
      <c r="W312" s="2">
        <f t="shared" si="89"/>
        <v>0</v>
      </c>
      <c r="X312" s="2">
        <f t="shared" si="81"/>
        <v>0</v>
      </c>
      <c r="Y312" s="2"/>
    </row>
    <row r="313" spans="1:25" x14ac:dyDescent="0.2">
      <c r="A313">
        <v>22</v>
      </c>
      <c r="B313" s="1">
        <v>42748.916666665915</v>
      </c>
      <c r="C313">
        <v>43.4</v>
      </c>
      <c r="D313" s="15">
        <f t="shared" si="82"/>
        <v>43.4</v>
      </c>
      <c r="E313">
        <v>32</v>
      </c>
      <c r="F313" s="6">
        <v>4.1047900000000004</v>
      </c>
      <c r="G313" s="6">
        <v>-1.5167529999999999E-2</v>
      </c>
      <c r="H313" s="6">
        <f t="shared" si="73"/>
        <v>4.0896224700000001</v>
      </c>
      <c r="I313" s="6">
        <f t="shared" si="74"/>
        <v>11.399999999999999</v>
      </c>
      <c r="J313" s="6">
        <f t="shared" si="75"/>
        <v>7.3103775299999985</v>
      </c>
      <c r="K313" s="3">
        <f t="shared" si="83"/>
        <v>8.3547171771428452</v>
      </c>
      <c r="L313" s="6">
        <f t="shared" si="76"/>
        <v>0</v>
      </c>
      <c r="M313" s="6">
        <f t="shared" si="84"/>
        <v>160.38642325714287</v>
      </c>
      <c r="N313" s="6">
        <f t="shared" si="85"/>
        <v>1.0443396471428343</v>
      </c>
      <c r="O313" s="2">
        <f t="shared" si="77"/>
        <v>-1.0443396471428343</v>
      </c>
      <c r="P313" s="2">
        <f t="shared" si="86"/>
        <v>30.955660352857166</v>
      </c>
      <c r="Q313" s="2">
        <f t="shared" si="78"/>
        <v>12.444339647142833</v>
      </c>
      <c r="R313" s="2">
        <f t="shared" si="87"/>
        <v>4.0896224700000001</v>
      </c>
      <c r="S313" s="2">
        <f t="shared" si="79"/>
        <v>8.3547171771428328</v>
      </c>
      <c r="T313" s="2">
        <f t="shared" si="90"/>
        <v>0</v>
      </c>
      <c r="U313" s="2">
        <f t="shared" si="80"/>
        <v>0</v>
      </c>
      <c r="V313" t="str">
        <f t="shared" si="88"/>
        <v>N</v>
      </c>
      <c r="W313" s="2">
        <f t="shared" si="89"/>
        <v>0</v>
      </c>
      <c r="X313" s="2">
        <f t="shared" si="81"/>
        <v>0</v>
      </c>
      <c r="Y313" s="2"/>
    </row>
    <row r="314" spans="1:25" x14ac:dyDescent="0.2">
      <c r="A314">
        <v>23</v>
      </c>
      <c r="B314" s="1">
        <v>42748.958333332579</v>
      </c>
      <c r="C314">
        <v>41.6</v>
      </c>
      <c r="D314" s="15">
        <f t="shared" si="82"/>
        <v>41.6</v>
      </c>
      <c r="E314">
        <v>32</v>
      </c>
      <c r="F314" s="6">
        <v>4.3343299999999996</v>
      </c>
      <c r="G314" s="6">
        <v>-1.5167529999999999E-2</v>
      </c>
      <c r="H314" s="6">
        <f t="shared" si="73"/>
        <v>4.3191624699999993</v>
      </c>
      <c r="I314" s="6">
        <f t="shared" si="74"/>
        <v>9.6000000000000014</v>
      </c>
      <c r="J314" s="6">
        <f t="shared" si="75"/>
        <v>5.2808375300000021</v>
      </c>
      <c r="K314" s="3">
        <f t="shared" si="83"/>
        <v>6.0352428914285667</v>
      </c>
      <c r="L314" s="6">
        <f t="shared" si="76"/>
        <v>0</v>
      </c>
      <c r="M314" s="6">
        <f t="shared" si="84"/>
        <v>154.3511803657143</v>
      </c>
      <c r="N314" s="6">
        <f t="shared" si="85"/>
        <v>0.75440536142855308</v>
      </c>
      <c r="O314" s="2">
        <f t="shared" si="77"/>
        <v>-0.75440536142855308</v>
      </c>
      <c r="P314" s="2">
        <f t="shared" si="86"/>
        <v>31.245594638571447</v>
      </c>
      <c r="Q314" s="2">
        <f t="shared" si="78"/>
        <v>10.354405361428554</v>
      </c>
      <c r="R314" s="2">
        <f t="shared" si="87"/>
        <v>4.3191624699999993</v>
      </c>
      <c r="S314" s="2">
        <f t="shared" si="79"/>
        <v>6.0352428914285552</v>
      </c>
      <c r="T314" s="2">
        <f t="shared" si="90"/>
        <v>0</v>
      </c>
      <c r="U314" s="2">
        <f t="shared" si="80"/>
        <v>0</v>
      </c>
      <c r="V314" t="str">
        <f t="shared" si="88"/>
        <v>N</v>
      </c>
      <c r="W314" s="2">
        <f t="shared" si="89"/>
        <v>0</v>
      </c>
      <c r="X314" s="2">
        <f t="shared" si="81"/>
        <v>0</v>
      </c>
      <c r="Y314" s="2"/>
    </row>
    <row r="315" spans="1:25" x14ac:dyDescent="0.2">
      <c r="A315">
        <v>0</v>
      </c>
      <c r="B315" s="1">
        <v>42748.999999999243</v>
      </c>
      <c r="C315">
        <v>39.799999999999997</v>
      </c>
      <c r="D315" s="15">
        <f t="shared" si="82"/>
        <v>39.799999999999997</v>
      </c>
      <c r="E315">
        <v>32</v>
      </c>
      <c r="F315" s="6">
        <v>7.2567500000000003</v>
      </c>
      <c r="G315" s="6">
        <v>-1.5167529999999999E-2</v>
      </c>
      <c r="H315" s="6">
        <f t="shared" si="73"/>
        <v>7.24158247</v>
      </c>
      <c r="I315" s="6">
        <f t="shared" si="74"/>
        <v>7.7999999999999972</v>
      </c>
      <c r="J315" s="6">
        <f t="shared" si="75"/>
        <v>0.55841752999999716</v>
      </c>
      <c r="K315" s="3">
        <f t="shared" si="83"/>
        <v>0.63819146285715078</v>
      </c>
      <c r="L315" s="6">
        <f t="shared" si="76"/>
        <v>0</v>
      </c>
      <c r="M315" s="6">
        <f t="shared" si="84"/>
        <v>153.71298890285715</v>
      </c>
      <c r="N315" s="6">
        <f t="shared" si="85"/>
        <v>7.9773932857165164E-2</v>
      </c>
      <c r="O315" s="2">
        <f t="shared" si="77"/>
        <v>-7.9773932857165164E-2</v>
      </c>
      <c r="P315" s="2">
        <f t="shared" si="86"/>
        <v>31.920226067142835</v>
      </c>
      <c r="Q315" s="2">
        <f t="shared" si="78"/>
        <v>7.8797739328571623</v>
      </c>
      <c r="R315" s="2">
        <f t="shared" si="87"/>
        <v>7.24158247</v>
      </c>
      <c r="S315" s="2">
        <f t="shared" si="79"/>
        <v>0.63819146285716233</v>
      </c>
      <c r="T315" s="2">
        <f t="shared" si="90"/>
        <v>0</v>
      </c>
      <c r="U315" s="2">
        <f t="shared" si="80"/>
        <v>0</v>
      </c>
      <c r="V315" t="str">
        <f t="shared" si="88"/>
        <v>N</v>
      </c>
      <c r="W315" s="2">
        <f t="shared" si="89"/>
        <v>0</v>
      </c>
      <c r="X315" s="2">
        <f t="shared" si="81"/>
        <v>0</v>
      </c>
      <c r="Y315" s="2"/>
    </row>
    <row r="316" spans="1:25" x14ac:dyDescent="0.2">
      <c r="A316">
        <v>1</v>
      </c>
      <c r="B316" s="1">
        <v>42749.041666665908</v>
      </c>
      <c r="C316">
        <v>36.200000000000003</v>
      </c>
      <c r="D316" s="15">
        <f t="shared" si="82"/>
        <v>36.200000000000003</v>
      </c>
      <c r="E316">
        <v>32</v>
      </c>
      <c r="F316" s="6">
        <v>5.5072400000000004</v>
      </c>
      <c r="G316" s="6">
        <v>-1.5167529999999999E-2</v>
      </c>
      <c r="H316" s="6">
        <f t="shared" si="73"/>
        <v>5.4920724700000001</v>
      </c>
      <c r="I316" s="6">
        <f t="shared" si="74"/>
        <v>4.2000000000000028</v>
      </c>
      <c r="J316" s="6">
        <f t="shared" si="75"/>
        <v>0</v>
      </c>
      <c r="K316" s="3">
        <f t="shared" si="83"/>
        <v>0</v>
      </c>
      <c r="L316" s="6">
        <f t="shared" si="76"/>
        <v>1.2920724699999973</v>
      </c>
      <c r="M316" s="6">
        <f t="shared" si="84"/>
        <v>155.00506137285714</v>
      </c>
      <c r="N316" s="6">
        <f t="shared" si="85"/>
        <v>0</v>
      </c>
      <c r="O316" s="2">
        <f t="shared" si="77"/>
        <v>0</v>
      </c>
      <c r="P316" s="2">
        <f t="shared" si="86"/>
        <v>32</v>
      </c>
      <c r="Q316" s="2">
        <f t="shared" si="78"/>
        <v>4.2000000000000028</v>
      </c>
      <c r="R316" s="2">
        <f t="shared" si="87"/>
        <v>4.2000000000000028</v>
      </c>
      <c r="S316" s="2">
        <f t="shared" si="79"/>
        <v>0</v>
      </c>
      <c r="T316" s="2">
        <f t="shared" si="90"/>
        <v>1.2920724699999937</v>
      </c>
      <c r="U316" s="2">
        <f t="shared" si="80"/>
        <v>0</v>
      </c>
      <c r="V316" t="str">
        <f t="shared" si="88"/>
        <v>N</v>
      </c>
      <c r="W316" s="2">
        <f t="shared" si="89"/>
        <v>0</v>
      </c>
      <c r="X316" s="2">
        <f t="shared" si="81"/>
        <v>0</v>
      </c>
      <c r="Y316" s="2"/>
    </row>
    <row r="317" spans="1:25" x14ac:dyDescent="0.2">
      <c r="A317">
        <v>2</v>
      </c>
      <c r="B317" s="1">
        <v>42749.083333332572</v>
      </c>
      <c r="C317">
        <v>35.9</v>
      </c>
      <c r="D317" s="15">
        <f t="shared" si="82"/>
        <v>35.9</v>
      </c>
      <c r="E317">
        <v>32</v>
      </c>
      <c r="F317" s="6">
        <v>6.6613100000000003</v>
      </c>
      <c r="G317" s="6">
        <v>-1.5167529999999999E-2</v>
      </c>
      <c r="H317" s="6">
        <f t="shared" si="73"/>
        <v>6.64614247</v>
      </c>
      <c r="I317" s="6">
        <f t="shared" si="74"/>
        <v>3.8999999999999986</v>
      </c>
      <c r="J317" s="6">
        <f t="shared" si="75"/>
        <v>0</v>
      </c>
      <c r="K317" s="3">
        <f t="shared" si="83"/>
        <v>0</v>
      </c>
      <c r="L317" s="6">
        <f t="shared" si="76"/>
        <v>2.7461424700000014</v>
      </c>
      <c r="M317" s="6">
        <f t="shared" si="84"/>
        <v>157.75120384285714</v>
      </c>
      <c r="N317" s="6">
        <f t="shared" si="85"/>
        <v>0</v>
      </c>
      <c r="O317" s="2">
        <f t="shared" si="77"/>
        <v>0</v>
      </c>
      <c r="P317" s="2">
        <f t="shared" si="86"/>
        <v>32</v>
      </c>
      <c r="Q317" s="2">
        <f t="shared" si="78"/>
        <v>3.8999999999999986</v>
      </c>
      <c r="R317" s="2">
        <f t="shared" si="87"/>
        <v>3.8999999999999986</v>
      </c>
      <c r="S317" s="2">
        <f t="shared" si="79"/>
        <v>0</v>
      </c>
      <c r="T317" s="2">
        <f t="shared" si="90"/>
        <v>2.7461424699999952</v>
      </c>
      <c r="U317" s="2">
        <f t="shared" si="80"/>
        <v>0</v>
      </c>
      <c r="V317" t="str">
        <f t="shared" si="88"/>
        <v>N</v>
      </c>
      <c r="W317" s="2">
        <f t="shared" si="89"/>
        <v>0</v>
      </c>
      <c r="X317" s="2">
        <f t="shared" si="81"/>
        <v>0</v>
      </c>
      <c r="Y317" s="2"/>
    </row>
    <row r="318" spans="1:25" x14ac:dyDescent="0.2">
      <c r="A318">
        <v>3</v>
      </c>
      <c r="B318" s="1">
        <v>42749.124999999236</v>
      </c>
      <c r="C318">
        <v>35.4</v>
      </c>
      <c r="D318" s="15">
        <f t="shared" si="82"/>
        <v>35.4</v>
      </c>
      <c r="E318">
        <v>32</v>
      </c>
      <c r="F318" s="6">
        <v>12.1189</v>
      </c>
      <c r="G318" s="6">
        <v>-1.5167529999999999E-2</v>
      </c>
      <c r="H318" s="6">
        <f t="shared" si="73"/>
        <v>12.103732470000001</v>
      </c>
      <c r="I318" s="6">
        <f t="shared" si="74"/>
        <v>3.3999999999999986</v>
      </c>
      <c r="J318" s="6">
        <f t="shared" si="75"/>
        <v>0</v>
      </c>
      <c r="K318" s="3">
        <f t="shared" si="83"/>
        <v>0</v>
      </c>
      <c r="L318" s="6">
        <f t="shared" si="76"/>
        <v>8.7037324700000021</v>
      </c>
      <c r="M318" s="6">
        <f t="shared" si="84"/>
        <v>166.45493631285714</v>
      </c>
      <c r="N318" s="6">
        <f t="shared" si="85"/>
        <v>0</v>
      </c>
      <c r="O318" s="2">
        <f t="shared" si="77"/>
        <v>0</v>
      </c>
      <c r="P318" s="2">
        <f t="shared" si="86"/>
        <v>32</v>
      </c>
      <c r="Q318" s="2">
        <f t="shared" si="78"/>
        <v>3.3999999999999986</v>
      </c>
      <c r="R318" s="2">
        <f t="shared" si="87"/>
        <v>3.3999999999999986</v>
      </c>
      <c r="S318" s="2">
        <f t="shared" si="79"/>
        <v>0</v>
      </c>
      <c r="T318" s="2">
        <f t="shared" si="90"/>
        <v>8.7037324700000056</v>
      </c>
      <c r="U318" s="2">
        <f t="shared" si="80"/>
        <v>0</v>
      </c>
      <c r="V318" t="str">
        <f t="shared" si="88"/>
        <v>N</v>
      </c>
      <c r="W318" s="2">
        <f t="shared" si="89"/>
        <v>0</v>
      </c>
      <c r="X318" s="2">
        <f t="shared" si="81"/>
        <v>0</v>
      </c>
      <c r="Y318" s="2"/>
    </row>
    <row r="319" spans="1:25" x14ac:dyDescent="0.2">
      <c r="A319">
        <v>4</v>
      </c>
      <c r="B319" s="1">
        <v>42749.1666666659</v>
      </c>
      <c r="C319">
        <v>34.700000000000003</v>
      </c>
      <c r="D319" s="15">
        <f t="shared" si="82"/>
        <v>34.700000000000003</v>
      </c>
      <c r="E319">
        <v>32</v>
      </c>
      <c r="F319" s="6">
        <v>8.8294999999999995</v>
      </c>
      <c r="G319" s="6">
        <v>-1.5167529999999999E-2</v>
      </c>
      <c r="H319" s="6">
        <f t="shared" si="73"/>
        <v>8.8143324700000001</v>
      </c>
      <c r="I319" s="6">
        <f t="shared" si="74"/>
        <v>2.7000000000000028</v>
      </c>
      <c r="J319" s="6">
        <f t="shared" si="75"/>
        <v>0</v>
      </c>
      <c r="K319" s="3">
        <f t="shared" si="83"/>
        <v>0</v>
      </c>
      <c r="L319" s="6">
        <f t="shared" si="76"/>
        <v>6.1143324699999972</v>
      </c>
      <c r="M319" s="6">
        <f t="shared" si="84"/>
        <v>172.56926878285714</v>
      </c>
      <c r="N319" s="6">
        <f t="shared" si="85"/>
        <v>0</v>
      </c>
      <c r="O319" s="2">
        <f t="shared" si="77"/>
        <v>0</v>
      </c>
      <c r="P319" s="2">
        <f t="shared" si="86"/>
        <v>32</v>
      </c>
      <c r="Q319" s="2">
        <f t="shared" si="78"/>
        <v>2.7000000000000028</v>
      </c>
      <c r="R319" s="2">
        <f t="shared" si="87"/>
        <v>2.7000000000000028</v>
      </c>
      <c r="S319" s="2">
        <f t="shared" si="79"/>
        <v>0</v>
      </c>
      <c r="T319" s="2">
        <f t="shared" si="90"/>
        <v>6.1143324699999937</v>
      </c>
      <c r="U319" s="2">
        <f t="shared" si="80"/>
        <v>0</v>
      </c>
      <c r="V319" t="str">
        <f t="shared" si="88"/>
        <v>N</v>
      </c>
      <c r="W319" s="2">
        <f t="shared" si="89"/>
        <v>0</v>
      </c>
      <c r="X319" s="2">
        <f t="shared" si="81"/>
        <v>0</v>
      </c>
      <c r="Y319" s="2"/>
    </row>
    <row r="320" spans="1:25" x14ac:dyDescent="0.2">
      <c r="A320">
        <v>5</v>
      </c>
      <c r="B320" s="1">
        <v>42749.208333332565</v>
      </c>
      <c r="C320">
        <v>34.1</v>
      </c>
      <c r="D320" s="15">
        <f t="shared" si="82"/>
        <v>34.1</v>
      </c>
      <c r="E320">
        <v>32</v>
      </c>
      <c r="F320" s="6">
        <v>7.7182000000000004</v>
      </c>
      <c r="G320" s="6">
        <v>-1.5167529999999999E-2</v>
      </c>
      <c r="H320" s="6">
        <f t="shared" si="73"/>
        <v>7.7030324700000001</v>
      </c>
      <c r="I320" s="6">
        <f t="shared" si="74"/>
        <v>2.1000000000000014</v>
      </c>
      <c r="J320" s="6">
        <f t="shared" si="75"/>
        <v>0</v>
      </c>
      <c r="K320" s="3">
        <f t="shared" si="83"/>
        <v>0</v>
      </c>
      <c r="L320" s="6">
        <f t="shared" si="76"/>
        <v>5.6030324699999987</v>
      </c>
      <c r="M320" s="6">
        <f t="shared" si="84"/>
        <v>178.17230125285712</v>
      </c>
      <c r="N320" s="6">
        <f t="shared" si="85"/>
        <v>0</v>
      </c>
      <c r="O320" s="2">
        <f t="shared" si="77"/>
        <v>0</v>
      </c>
      <c r="P320" s="2">
        <f t="shared" si="86"/>
        <v>32</v>
      </c>
      <c r="Q320" s="2">
        <f t="shared" si="78"/>
        <v>2.1000000000000014</v>
      </c>
      <c r="R320" s="2">
        <f t="shared" si="87"/>
        <v>2.1000000000000014</v>
      </c>
      <c r="S320" s="2">
        <f t="shared" si="79"/>
        <v>0</v>
      </c>
      <c r="T320" s="2">
        <f t="shared" si="90"/>
        <v>5.6030324699999881</v>
      </c>
      <c r="U320" s="2">
        <f t="shared" si="80"/>
        <v>0</v>
      </c>
      <c r="V320" t="str">
        <f t="shared" si="88"/>
        <v>N</v>
      </c>
      <c r="W320" s="2">
        <f t="shared" si="89"/>
        <v>0</v>
      </c>
      <c r="X320" s="2">
        <f t="shared" si="81"/>
        <v>0</v>
      </c>
      <c r="Y320" s="2"/>
    </row>
    <row r="321" spans="1:25" x14ac:dyDescent="0.2">
      <c r="A321">
        <v>6</v>
      </c>
      <c r="B321" s="1">
        <v>42749.249999999229</v>
      </c>
      <c r="C321">
        <v>34.200000000000003</v>
      </c>
      <c r="D321" s="15">
        <f t="shared" si="82"/>
        <v>34.200000000000003</v>
      </c>
      <c r="E321">
        <v>32</v>
      </c>
      <c r="F321" s="6">
        <v>9.75197</v>
      </c>
      <c r="G321" s="6">
        <v>-1.5167529999999999E-2</v>
      </c>
      <c r="H321" s="6">
        <f t="shared" si="73"/>
        <v>9.7368024700000007</v>
      </c>
      <c r="I321" s="6">
        <f t="shared" si="74"/>
        <v>2.2000000000000028</v>
      </c>
      <c r="J321" s="6">
        <f t="shared" si="75"/>
        <v>0</v>
      </c>
      <c r="K321" s="3">
        <f t="shared" si="83"/>
        <v>0</v>
      </c>
      <c r="L321" s="6">
        <f t="shared" si="76"/>
        <v>7.5368024699999978</v>
      </c>
      <c r="M321" s="6">
        <f t="shared" si="84"/>
        <v>185.70910372285712</v>
      </c>
      <c r="N321" s="6">
        <f t="shared" si="85"/>
        <v>0</v>
      </c>
      <c r="O321" s="2">
        <f t="shared" si="77"/>
        <v>0</v>
      </c>
      <c r="P321" s="2">
        <f t="shared" si="86"/>
        <v>32</v>
      </c>
      <c r="Q321" s="2">
        <f t="shared" si="78"/>
        <v>2.2000000000000028</v>
      </c>
      <c r="R321" s="2">
        <f t="shared" si="87"/>
        <v>2.2000000000000028</v>
      </c>
      <c r="S321" s="2">
        <f t="shared" si="79"/>
        <v>0</v>
      </c>
      <c r="T321" s="2">
        <f t="shared" si="90"/>
        <v>7.5368024699999978</v>
      </c>
      <c r="U321" s="2">
        <f t="shared" si="80"/>
        <v>0</v>
      </c>
      <c r="V321" t="str">
        <f t="shared" si="88"/>
        <v>N</v>
      </c>
      <c r="W321" s="2">
        <f t="shared" si="89"/>
        <v>0</v>
      </c>
      <c r="X321" s="2">
        <f t="shared" si="81"/>
        <v>0</v>
      </c>
      <c r="Y321" s="2"/>
    </row>
    <row r="322" spans="1:25" x14ac:dyDescent="0.2">
      <c r="A322">
        <v>7</v>
      </c>
      <c r="B322" s="1">
        <v>42749.291666665893</v>
      </c>
      <c r="C322">
        <v>35.4</v>
      </c>
      <c r="D322" s="15">
        <f t="shared" si="82"/>
        <v>35.4</v>
      </c>
      <c r="E322">
        <v>32</v>
      </c>
      <c r="F322" s="6">
        <v>7.9060600000000001</v>
      </c>
      <c r="G322" s="6">
        <v>5.8290800000000003</v>
      </c>
      <c r="H322" s="6">
        <f t="shared" si="73"/>
        <v>13.735140000000001</v>
      </c>
      <c r="I322" s="6">
        <f t="shared" si="74"/>
        <v>3.3999999999999986</v>
      </c>
      <c r="J322" s="6">
        <f t="shared" si="75"/>
        <v>0</v>
      </c>
      <c r="K322" s="3">
        <f t="shared" si="83"/>
        <v>0</v>
      </c>
      <c r="L322" s="6">
        <f t="shared" si="76"/>
        <v>10.335140000000003</v>
      </c>
      <c r="M322" s="6">
        <f t="shared" si="84"/>
        <v>196.04424372285712</v>
      </c>
      <c r="N322" s="6">
        <f t="shared" si="85"/>
        <v>0</v>
      </c>
      <c r="O322" s="2">
        <f t="shared" si="77"/>
        <v>0</v>
      </c>
      <c r="P322" s="2">
        <f t="shared" si="86"/>
        <v>32</v>
      </c>
      <c r="Q322" s="2">
        <f t="shared" si="78"/>
        <v>3.3999999999999986</v>
      </c>
      <c r="R322" s="2">
        <f t="shared" si="87"/>
        <v>3.3999999999999986</v>
      </c>
      <c r="S322" s="2">
        <f t="shared" si="79"/>
        <v>0</v>
      </c>
      <c r="T322" s="2">
        <f t="shared" si="90"/>
        <v>10.335139999999996</v>
      </c>
      <c r="U322" s="2">
        <f t="shared" si="80"/>
        <v>0</v>
      </c>
      <c r="V322" t="str">
        <f t="shared" si="88"/>
        <v>N</v>
      </c>
      <c r="W322" s="2">
        <f t="shared" si="89"/>
        <v>0</v>
      </c>
      <c r="X322" s="2">
        <f t="shared" si="81"/>
        <v>0</v>
      </c>
      <c r="Y322" s="2"/>
    </row>
    <row r="323" spans="1:25" x14ac:dyDescent="0.2">
      <c r="A323">
        <v>8</v>
      </c>
      <c r="B323" s="1">
        <v>42749.333333332557</v>
      </c>
      <c r="C323">
        <v>36.700000000000003</v>
      </c>
      <c r="D323" s="15">
        <f t="shared" si="82"/>
        <v>36.700000000000003</v>
      </c>
      <c r="E323">
        <v>32</v>
      </c>
      <c r="F323" s="6">
        <v>8.3007799999999996</v>
      </c>
      <c r="G323" s="6">
        <v>20.374929999999999</v>
      </c>
      <c r="H323" s="6">
        <f t="shared" ref="H323:H386" si="91">(F323+G323)</f>
        <v>28.675709999999999</v>
      </c>
      <c r="I323" s="6">
        <f t="shared" ref="I323:I386" si="92">IF((D323-E323)&gt;0,D323-E323,0)</f>
        <v>4.7000000000000028</v>
      </c>
      <c r="J323" s="6">
        <f t="shared" ref="J323:J386" si="93">IF((I323-H323)&gt;0, (I323-H323), (0))</f>
        <v>0</v>
      </c>
      <c r="K323" s="3">
        <f t="shared" si="83"/>
        <v>0</v>
      </c>
      <c r="L323" s="6">
        <f t="shared" ref="L323:L386" si="94">IF(J323=0, H323-I323,0)</f>
        <v>23.975709999999996</v>
      </c>
      <c r="M323" s="6">
        <f t="shared" si="84"/>
        <v>220</v>
      </c>
      <c r="N323" s="6">
        <f t="shared" si="85"/>
        <v>1.9953722857110279E-2</v>
      </c>
      <c r="O323" s="2">
        <f t="shared" ref="O323:O386" si="95">IF((N323&lt;E323-$AA$7),-N323,$AA$7-E323)</f>
        <v>-1.9953722857110279E-2</v>
      </c>
      <c r="P323" s="2">
        <f t="shared" si="86"/>
        <v>31.98004627714289</v>
      </c>
      <c r="Q323" s="2">
        <f t="shared" ref="Q323:Q386" si="96">D323-P323</f>
        <v>4.7199537228571131</v>
      </c>
      <c r="R323" s="2">
        <f t="shared" si="87"/>
        <v>4.7199537228571131</v>
      </c>
      <c r="S323" s="2">
        <f t="shared" ref="S323:S386" si="97">IF(Q323-R323&gt;0, Q323-R323, 0)</f>
        <v>0</v>
      </c>
      <c r="T323" s="2">
        <f t="shared" si="90"/>
        <v>23.955756277142882</v>
      </c>
      <c r="U323" s="2">
        <f t="shared" ref="U323:U386" si="98">N323+O323</f>
        <v>0</v>
      </c>
      <c r="V323" t="str">
        <f t="shared" si="88"/>
        <v>Y</v>
      </c>
      <c r="W323" s="2">
        <f t="shared" si="89"/>
        <v>0</v>
      </c>
      <c r="X323" s="2">
        <f t="shared" ref="X323:X386" si="99">D323- (P323+R323+S323)</f>
        <v>0</v>
      </c>
      <c r="Y323" s="2"/>
    </row>
    <row r="324" spans="1:25" x14ac:dyDescent="0.2">
      <c r="A324">
        <v>9</v>
      </c>
      <c r="B324" s="1">
        <v>42749.374999999221</v>
      </c>
      <c r="C324">
        <v>40.299999999999997</v>
      </c>
      <c r="D324" s="15">
        <f t="shared" ref="D324:D387" si="100">C324/$AA$4*$AA$5</f>
        <v>40.299999999999997</v>
      </c>
      <c r="E324">
        <v>32</v>
      </c>
      <c r="F324" s="6">
        <v>9.8808600000000002</v>
      </c>
      <c r="G324" s="6">
        <v>32.851649999999999</v>
      </c>
      <c r="H324" s="6">
        <f t="shared" si="91"/>
        <v>42.732509999999998</v>
      </c>
      <c r="I324" s="6">
        <f t="shared" si="92"/>
        <v>8.2999999999999972</v>
      </c>
      <c r="J324" s="6">
        <f t="shared" si="93"/>
        <v>0</v>
      </c>
      <c r="K324" s="3">
        <f t="shared" ref="K324:K387" si="101">IF((M323-M324)&gt;0,M323-M324,0)</f>
        <v>0</v>
      </c>
      <c r="L324" s="6">
        <f t="shared" si="94"/>
        <v>34.432510000000001</v>
      </c>
      <c r="M324" s="6">
        <f t="shared" ref="M324:M387" si="102">IF( (M323-J324/$AA$11+L324)&gt;$AA$25, IF((M323-J324/$AA$11+L324)&lt;$AA$9,(M323-J324/$AA$11+L324),$AA$9), $AA$25)</f>
        <v>220</v>
      </c>
      <c r="N324" s="6">
        <f t="shared" ref="N324:N387" si="103">IF(((M323-J324+L324)-M324)&gt;0,((M323-J324+L324)-M324),0)</f>
        <v>34.432510000000008</v>
      </c>
      <c r="O324" s="2">
        <f t="shared" si="95"/>
        <v>-32</v>
      </c>
      <c r="P324" s="2">
        <f t="shared" ref="P324:P387" si="104">E324+O324</f>
        <v>0</v>
      </c>
      <c r="Q324" s="2">
        <f t="shared" si="96"/>
        <v>40.299999999999997</v>
      </c>
      <c r="R324" s="2">
        <f t="shared" ref="R324:R387" si="105">IF(Q324&gt;H324, H324, Q324)</f>
        <v>40.299999999999997</v>
      </c>
      <c r="S324" s="2">
        <f t="shared" si="97"/>
        <v>0</v>
      </c>
      <c r="T324" s="2">
        <f t="shared" si="90"/>
        <v>0</v>
      </c>
      <c r="U324" s="2">
        <f t="shared" si="98"/>
        <v>2.4325100000000077</v>
      </c>
      <c r="V324" t="str">
        <f t="shared" ref="V324:V387" si="106">IF(AND(A324&gt;7,A324&lt;17), "Y", "N")</f>
        <v>Y</v>
      </c>
      <c r="W324" s="2">
        <f t="shared" ref="W324:W387" si="107">IF(V324="Y", U324, 0)</f>
        <v>2.4325100000000077</v>
      </c>
      <c r="X324" s="2">
        <f t="shared" si="99"/>
        <v>0</v>
      </c>
      <c r="Y324" s="2"/>
    </row>
    <row r="325" spans="1:25" x14ac:dyDescent="0.2">
      <c r="A325">
        <v>10</v>
      </c>
      <c r="B325" s="1">
        <v>42749.416666665886</v>
      </c>
      <c r="C325">
        <v>43.2</v>
      </c>
      <c r="D325" s="15">
        <f t="shared" si="100"/>
        <v>43.2</v>
      </c>
      <c r="E325">
        <v>32</v>
      </c>
      <c r="F325" s="6">
        <v>10.372199999999999</v>
      </c>
      <c r="G325" s="6">
        <v>41.497670000000006</v>
      </c>
      <c r="H325" s="6">
        <f t="shared" si="91"/>
        <v>51.869870000000006</v>
      </c>
      <c r="I325" s="6">
        <f t="shared" si="92"/>
        <v>11.200000000000003</v>
      </c>
      <c r="J325" s="6">
        <f t="shared" si="93"/>
        <v>0</v>
      </c>
      <c r="K325" s="3">
        <f t="shared" si="101"/>
        <v>0</v>
      </c>
      <c r="L325" s="6">
        <f t="shared" si="94"/>
        <v>40.669870000000003</v>
      </c>
      <c r="M325" s="6">
        <f t="shared" si="102"/>
        <v>220</v>
      </c>
      <c r="N325" s="6">
        <f t="shared" si="103"/>
        <v>40.669870000000003</v>
      </c>
      <c r="O325" s="2">
        <f t="shared" si="95"/>
        <v>-32</v>
      </c>
      <c r="P325" s="2">
        <f t="shared" si="104"/>
        <v>0</v>
      </c>
      <c r="Q325" s="2">
        <f t="shared" si="96"/>
        <v>43.2</v>
      </c>
      <c r="R325" s="2">
        <f t="shared" si="105"/>
        <v>43.2</v>
      </c>
      <c r="S325" s="2">
        <f t="shared" si="97"/>
        <v>0</v>
      </c>
      <c r="T325" s="2">
        <f t="shared" si="90"/>
        <v>0</v>
      </c>
      <c r="U325" s="2">
        <f t="shared" si="98"/>
        <v>8.6698700000000031</v>
      </c>
      <c r="V325" t="str">
        <f t="shared" si="106"/>
        <v>Y</v>
      </c>
      <c r="W325" s="2">
        <f t="shared" si="107"/>
        <v>8.6698700000000031</v>
      </c>
      <c r="X325" s="2">
        <f t="shared" si="99"/>
        <v>0</v>
      </c>
      <c r="Y325" s="2"/>
    </row>
    <row r="326" spans="1:25" x14ac:dyDescent="0.2">
      <c r="A326">
        <v>11</v>
      </c>
      <c r="B326" s="1">
        <v>42749.45833333255</v>
      </c>
      <c r="C326">
        <v>44.1</v>
      </c>
      <c r="D326" s="15">
        <f t="shared" si="100"/>
        <v>44.1</v>
      </c>
      <c r="E326">
        <v>32</v>
      </c>
      <c r="F326" s="6">
        <v>12.983599999999999</v>
      </c>
      <c r="G326" s="6">
        <v>33.76249</v>
      </c>
      <c r="H326" s="6">
        <f t="shared" si="91"/>
        <v>46.746089999999995</v>
      </c>
      <c r="I326" s="6">
        <f t="shared" si="92"/>
        <v>12.100000000000001</v>
      </c>
      <c r="J326" s="6">
        <f t="shared" si="93"/>
        <v>0</v>
      </c>
      <c r="K326" s="3">
        <f t="shared" si="101"/>
        <v>0</v>
      </c>
      <c r="L326" s="6">
        <f t="shared" si="94"/>
        <v>34.646089999999994</v>
      </c>
      <c r="M326" s="6">
        <f t="shared" si="102"/>
        <v>220</v>
      </c>
      <c r="N326" s="6">
        <f t="shared" si="103"/>
        <v>34.646089999999987</v>
      </c>
      <c r="O326" s="2">
        <f t="shared" si="95"/>
        <v>-32</v>
      </c>
      <c r="P326" s="2">
        <f t="shared" si="104"/>
        <v>0</v>
      </c>
      <c r="Q326" s="2">
        <f t="shared" si="96"/>
        <v>44.1</v>
      </c>
      <c r="R326" s="2">
        <f t="shared" si="105"/>
        <v>44.1</v>
      </c>
      <c r="S326" s="2">
        <f t="shared" si="97"/>
        <v>0</v>
      </c>
      <c r="T326" s="2">
        <f t="shared" si="90"/>
        <v>0</v>
      </c>
      <c r="U326" s="2">
        <f t="shared" si="98"/>
        <v>2.6460899999999867</v>
      </c>
      <c r="V326" t="str">
        <f t="shared" si="106"/>
        <v>Y</v>
      </c>
      <c r="W326" s="2">
        <f t="shared" si="107"/>
        <v>2.6460899999999867</v>
      </c>
      <c r="X326" s="2">
        <f t="shared" si="99"/>
        <v>0</v>
      </c>
      <c r="Y326" s="2"/>
    </row>
    <row r="327" spans="1:25" x14ac:dyDescent="0.2">
      <c r="A327">
        <v>12</v>
      </c>
      <c r="B327" s="1">
        <v>42749.499999999214</v>
      </c>
      <c r="C327">
        <v>45.3</v>
      </c>
      <c r="D327" s="15">
        <f t="shared" si="100"/>
        <v>45.3</v>
      </c>
      <c r="E327">
        <v>32</v>
      </c>
      <c r="F327" s="6">
        <v>15.0984</v>
      </c>
      <c r="G327" s="6">
        <v>48.414749999999998</v>
      </c>
      <c r="H327" s="6">
        <f t="shared" si="91"/>
        <v>63.513149999999996</v>
      </c>
      <c r="I327" s="6">
        <f t="shared" si="92"/>
        <v>13.299999999999997</v>
      </c>
      <c r="J327" s="6">
        <f t="shared" si="93"/>
        <v>0</v>
      </c>
      <c r="K327" s="3">
        <f t="shared" si="101"/>
        <v>0</v>
      </c>
      <c r="L327" s="6">
        <f t="shared" si="94"/>
        <v>50.213149999999999</v>
      </c>
      <c r="M327" s="6">
        <f t="shared" si="102"/>
        <v>220</v>
      </c>
      <c r="N327" s="6">
        <f t="shared" si="103"/>
        <v>50.213149999999985</v>
      </c>
      <c r="O327" s="2">
        <f t="shared" si="95"/>
        <v>-32</v>
      </c>
      <c r="P327" s="2">
        <f t="shared" si="104"/>
        <v>0</v>
      </c>
      <c r="Q327" s="2">
        <f t="shared" si="96"/>
        <v>45.3</v>
      </c>
      <c r="R327" s="2">
        <f t="shared" si="105"/>
        <v>45.3</v>
      </c>
      <c r="S327" s="2">
        <f t="shared" si="97"/>
        <v>0</v>
      </c>
      <c r="T327" s="2">
        <f t="shared" si="90"/>
        <v>0</v>
      </c>
      <c r="U327" s="2">
        <f t="shared" si="98"/>
        <v>18.213149999999985</v>
      </c>
      <c r="V327" t="str">
        <f t="shared" si="106"/>
        <v>Y</v>
      </c>
      <c r="W327" s="2">
        <f t="shared" si="107"/>
        <v>18.213149999999985</v>
      </c>
      <c r="X327" s="2">
        <f t="shared" si="99"/>
        <v>0</v>
      </c>
      <c r="Y327" s="2"/>
    </row>
    <row r="328" spans="1:25" x14ac:dyDescent="0.2">
      <c r="A328">
        <v>13</v>
      </c>
      <c r="B328" s="1">
        <v>42749.541666665878</v>
      </c>
      <c r="C328">
        <v>43.4</v>
      </c>
      <c r="D328" s="15">
        <f t="shared" si="100"/>
        <v>43.4</v>
      </c>
      <c r="E328">
        <v>32</v>
      </c>
      <c r="F328" s="6">
        <v>15.0984</v>
      </c>
      <c r="G328" s="6">
        <v>46.581859999999999</v>
      </c>
      <c r="H328" s="6">
        <f t="shared" si="91"/>
        <v>61.680259999999997</v>
      </c>
      <c r="I328" s="6">
        <f t="shared" si="92"/>
        <v>11.399999999999999</v>
      </c>
      <c r="J328" s="6">
        <f t="shared" si="93"/>
        <v>0</v>
      </c>
      <c r="K328" s="3">
        <f t="shared" si="101"/>
        <v>0</v>
      </c>
      <c r="L328" s="6">
        <f t="shared" si="94"/>
        <v>50.280259999999998</v>
      </c>
      <c r="M328" s="6">
        <f t="shared" si="102"/>
        <v>220</v>
      </c>
      <c r="N328" s="6">
        <f t="shared" si="103"/>
        <v>50.280259999999998</v>
      </c>
      <c r="O328" s="2">
        <f t="shared" si="95"/>
        <v>-32</v>
      </c>
      <c r="P328" s="2">
        <f t="shared" si="104"/>
        <v>0</v>
      </c>
      <c r="Q328" s="2">
        <f t="shared" si="96"/>
        <v>43.4</v>
      </c>
      <c r="R328" s="2">
        <f t="shared" si="105"/>
        <v>43.4</v>
      </c>
      <c r="S328" s="2">
        <f t="shared" si="97"/>
        <v>0</v>
      </c>
      <c r="T328" s="2">
        <f t="shared" si="90"/>
        <v>0</v>
      </c>
      <c r="U328" s="2">
        <f t="shared" si="98"/>
        <v>18.280259999999998</v>
      </c>
      <c r="V328" t="str">
        <f t="shared" si="106"/>
        <v>Y</v>
      </c>
      <c r="W328" s="2">
        <f t="shared" si="107"/>
        <v>18.280259999999998</v>
      </c>
      <c r="X328" s="2">
        <f t="shared" si="99"/>
        <v>0</v>
      </c>
      <c r="Y328" s="2"/>
    </row>
    <row r="329" spans="1:25" x14ac:dyDescent="0.2">
      <c r="A329">
        <v>14</v>
      </c>
      <c r="B329" s="1">
        <v>42749.583333332543</v>
      </c>
      <c r="C329">
        <v>44.6</v>
      </c>
      <c r="D329" s="15">
        <f t="shared" si="100"/>
        <v>44.6</v>
      </c>
      <c r="E329">
        <v>32</v>
      </c>
      <c r="F329" s="6">
        <v>15.0861</v>
      </c>
      <c r="G329" s="6">
        <v>41.019069999999999</v>
      </c>
      <c r="H329" s="6">
        <f t="shared" si="91"/>
        <v>56.105170000000001</v>
      </c>
      <c r="I329" s="6">
        <f t="shared" si="92"/>
        <v>12.600000000000001</v>
      </c>
      <c r="J329" s="6">
        <f t="shared" si="93"/>
        <v>0</v>
      </c>
      <c r="K329" s="3">
        <f t="shared" si="101"/>
        <v>0</v>
      </c>
      <c r="L329" s="6">
        <f t="shared" si="94"/>
        <v>43.50517</v>
      </c>
      <c r="M329" s="6">
        <f t="shared" si="102"/>
        <v>220</v>
      </c>
      <c r="N329" s="6">
        <f t="shared" si="103"/>
        <v>43.505170000000021</v>
      </c>
      <c r="O329" s="2">
        <f t="shared" si="95"/>
        <v>-32</v>
      </c>
      <c r="P329" s="2">
        <f t="shared" si="104"/>
        <v>0</v>
      </c>
      <c r="Q329" s="2">
        <f t="shared" si="96"/>
        <v>44.6</v>
      </c>
      <c r="R329" s="2">
        <f t="shared" si="105"/>
        <v>44.6</v>
      </c>
      <c r="S329" s="2">
        <f t="shared" si="97"/>
        <v>0</v>
      </c>
      <c r="T329" s="2">
        <f t="shared" si="90"/>
        <v>0</v>
      </c>
      <c r="U329" s="2">
        <f t="shared" si="98"/>
        <v>11.505170000000021</v>
      </c>
      <c r="V329" t="str">
        <f t="shared" si="106"/>
        <v>Y</v>
      </c>
      <c r="W329" s="2">
        <f t="shared" si="107"/>
        <v>11.505170000000021</v>
      </c>
      <c r="X329" s="2">
        <f t="shared" si="99"/>
        <v>0</v>
      </c>
      <c r="Y329" s="2"/>
    </row>
    <row r="330" spans="1:25" x14ac:dyDescent="0.2">
      <c r="A330">
        <v>15</v>
      </c>
      <c r="B330" s="1">
        <v>42749.624999999207</v>
      </c>
      <c r="C330">
        <v>44.7</v>
      </c>
      <c r="D330" s="15">
        <f t="shared" si="100"/>
        <v>44.7</v>
      </c>
      <c r="E330">
        <v>32</v>
      </c>
      <c r="F330" s="6">
        <v>14.375500000000001</v>
      </c>
      <c r="G330" s="6">
        <v>28.857379999999999</v>
      </c>
      <c r="H330" s="6">
        <f t="shared" si="91"/>
        <v>43.232880000000002</v>
      </c>
      <c r="I330" s="6">
        <f t="shared" si="92"/>
        <v>12.700000000000003</v>
      </c>
      <c r="J330" s="6">
        <f t="shared" si="93"/>
        <v>0</v>
      </c>
      <c r="K330" s="3">
        <f t="shared" si="101"/>
        <v>0</v>
      </c>
      <c r="L330" s="6">
        <f t="shared" si="94"/>
        <v>30.532879999999999</v>
      </c>
      <c r="M330" s="6">
        <f t="shared" si="102"/>
        <v>220</v>
      </c>
      <c r="N330" s="6">
        <f t="shared" si="103"/>
        <v>30.532880000000006</v>
      </c>
      <c r="O330" s="2">
        <f t="shared" si="95"/>
        <v>-30.532880000000006</v>
      </c>
      <c r="P330" s="2">
        <f t="shared" si="104"/>
        <v>1.4671199999999942</v>
      </c>
      <c r="Q330" s="2">
        <f t="shared" si="96"/>
        <v>43.232880000000009</v>
      </c>
      <c r="R330" s="2">
        <f t="shared" si="105"/>
        <v>43.232880000000009</v>
      </c>
      <c r="S330" s="2">
        <f t="shared" si="97"/>
        <v>0</v>
      </c>
      <c r="T330" s="2">
        <f t="shared" ref="T330:T393" si="108">IF(Q330-R330&gt;0, 0, ABS(M329-M330))</f>
        <v>0</v>
      </c>
      <c r="U330" s="2">
        <f t="shared" si="98"/>
        <v>0</v>
      </c>
      <c r="V330" t="str">
        <f t="shared" si="106"/>
        <v>Y</v>
      </c>
      <c r="W330" s="2">
        <f t="shared" si="107"/>
        <v>0</v>
      </c>
      <c r="X330" s="2">
        <f t="shared" si="99"/>
        <v>0</v>
      </c>
      <c r="Y330" s="2"/>
    </row>
    <row r="331" spans="1:25" x14ac:dyDescent="0.2">
      <c r="A331">
        <v>16</v>
      </c>
      <c r="B331" s="1">
        <v>42749.666666665871</v>
      </c>
      <c r="C331">
        <v>44.9</v>
      </c>
      <c r="D331" s="15">
        <f t="shared" si="100"/>
        <v>44.9</v>
      </c>
      <c r="E331">
        <v>32</v>
      </c>
      <c r="F331" s="6">
        <v>11.3536</v>
      </c>
      <c r="G331" s="6">
        <v>19.660820000000001</v>
      </c>
      <c r="H331" s="6">
        <f t="shared" si="91"/>
        <v>31.014420000000001</v>
      </c>
      <c r="I331" s="6">
        <f t="shared" si="92"/>
        <v>12.899999999999999</v>
      </c>
      <c r="J331" s="6">
        <f t="shared" si="93"/>
        <v>0</v>
      </c>
      <c r="K331" s="3">
        <f t="shared" si="101"/>
        <v>0</v>
      </c>
      <c r="L331" s="6">
        <f t="shared" si="94"/>
        <v>18.114420000000003</v>
      </c>
      <c r="M331" s="6">
        <f t="shared" si="102"/>
        <v>220</v>
      </c>
      <c r="N331" s="6">
        <f t="shared" si="103"/>
        <v>18.114419999999996</v>
      </c>
      <c r="O331" s="2">
        <f t="shared" si="95"/>
        <v>-18.114419999999996</v>
      </c>
      <c r="P331" s="2">
        <f t="shared" si="104"/>
        <v>13.885580000000004</v>
      </c>
      <c r="Q331" s="2">
        <f t="shared" si="96"/>
        <v>31.014419999999994</v>
      </c>
      <c r="R331" s="2">
        <f t="shared" si="105"/>
        <v>31.014419999999994</v>
      </c>
      <c r="S331" s="2">
        <f t="shared" si="97"/>
        <v>0</v>
      </c>
      <c r="T331" s="2">
        <f t="shared" si="108"/>
        <v>0</v>
      </c>
      <c r="U331" s="2">
        <f t="shared" si="98"/>
        <v>0</v>
      </c>
      <c r="V331" t="str">
        <f t="shared" si="106"/>
        <v>Y</v>
      </c>
      <c r="W331" s="2">
        <f t="shared" si="107"/>
        <v>0</v>
      </c>
      <c r="X331" s="2">
        <f t="shared" si="99"/>
        <v>0</v>
      </c>
      <c r="Y331" s="2"/>
    </row>
    <row r="332" spans="1:25" x14ac:dyDescent="0.2">
      <c r="A332">
        <v>17</v>
      </c>
      <c r="B332" s="1">
        <v>42749.708333332535</v>
      </c>
      <c r="C332">
        <v>46.4</v>
      </c>
      <c r="D332" s="15">
        <f t="shared" si="100"/>
        <v>46.4</v>
      </c>
      <c r="E332">
        <v>32</v>
      </c>
      <c r="F332" s="6">
        <v>14.966799999999999</v>
      </c>
      <c r="G332" s="6">
        <v>5.0700300000000009</v>
      </c>
      <c r="H332" s="6">
        <f t="shared" si="91"/>
        <v>20.036830000000002</v>
      </c>
      <c r="I332" s="6">
        <f t="shared" si="92"/>
        <v>14.399999999999999</v>
      </c>
      <c r="J332" s="6">
        <f t="shared" si="93"/>
        <v>0</v>
      </c>
      <c r="K332" s="3">
        <f t="shared" si="101"/>
        <v>0</v>
      </c>
      <c r="L332" s="6">
        <f t="shared" si="94"/>
        <v>5.6368300000000033</v>
      </c>
      <c r="M332" s="6">
        <f t="shared" si="102"/>
        <v>220</v>
      </c>
      <c r="N332" s="6">
        <f t="shared" si="103"/>
        <v>5.6368300000000033</v>
      </c>
      <c r="O332" s="2">
        <f t="shared" si="95"/>
        <v>-5.6368300000000033</v>
      </c>
      <c r="P332" s="2">
        <f t="shared" si="104"/>
        <v>26.363169999999997</v>
      </c>
      <c r="Q332" s="2">
        <f t="shared" si="96"/>
        <v>20.036830000000002</v>
      </c>
      <c r="R332" s="2">
        <f t="shared" si="105"/>
        <v>20.036830000000002</v>
      </c>
      <c r="S332" s="2">
        <f t="shared" si="97"/>
        <v>0</v>
      </c>
      <c r="T332" s="2">
        <f t="shared" si="108"/>
        <v>0</v>
      </c>
      <c r="U332" s="2">
        <f t="shared" si="98"/>
        <v>0</v>
      </c>
      <c r="V332" t="str">
        <f t="shared" si="106"/>
        <v>N</v>
      </c>
      <c r="W332" s="2">
        <f t="shared" si="107"/>
        <v>0</v>
      </c>
      <c r="X332" s="2">
        <f t="shared" si="99"/>
        <v>0</v>
      </c>
      <c r="Y332" s="2"/>
    </row>
    <row r="333" spans="1:25" x14ac:dyDescent="0.2">
      <c r="A333">
        <v>18</v>
      </c>
      <c r="B333" s="1">
        <v>42749.7499999992</v>
      </c>
      <c r="C333">
        <v>46.2</v>
      </c>
      <c r="D333" s="15">
        <f t="shared" si="100"/>
        <v>46.2</v>
      </c>
      <c r="E333">
        <v>32</v>
      </c>
      <c r="F333" s="6">
        <v>15.0984</v>
      </c>
      <c r="G333" s="6">
        <v>-1.5167529999999999E-2</v>
      </c>
      <c r="H333" s="6">
        <f t="shared" si="91"/>
        <v>15.08323247</v>
      </c>
      <c r="I333" s="6">
        <f t="shared" si="92"/>
        <v>14.200000000000003</v>
      </c>
      <c r="J333" s="6">
        <f t="shared" si="93"/>
        <v>0</v>
      </c>
      <c r="K333" s="3">
        <f t="shared" si="101"/>
        <v>0</v>
      </c>
      <c r="L333" s="6">
        <f t="shared" si="94"/>
        <v>0.8832324699999976</v>
      </c>
      <c r="M333" s="6">
        <f t="shared" si="102"/>
        <v>220</v>
      </c>
      <c r="N333" s="6">
        <f t="shared" si="103"/>
        <v>0.88323246999999583</v>
      </c>
      <c r="O333" s="2">
        <f t="shared" si="95"/>
        <v>-0.88323246999999583</v>
      </c>
      <c r="P333" s="2">
        <f t="shared" si="104"/>
        <v>31.116767530000004</v>
      </c>
      <c r="Q333" s="2">
        <f t="shared" si="96"/>
        <v>15.083232469999999</v>
      </c>
      <c r="R333" s="2">
        <f t="shared" si="105"/>
        <v>15.083232469999999</v>
      </c>
      <c r="S333" s="2">
        <f t="shared" si="97"/>
        <v>0</v>
      </c>
      <c r="T333" s="2">
        <f t="shared" si="108"/>
        <v>0</v>
      </c>
      <c r="U333" s="2">
        <f t="shared" si="98"/>
        <v>0</v>
      </c>
      <c r="V333" t="str">
        <f t="shared" si="106"/>
        <v>N</v>
      </c>
      <c r="W333" s="2">
        <f t="shared" si="107"/>
        <v>0</v>
      </c>
      <c r="X333" s="2">
        <f t="shared" si="99"/>
        <v>0</v>
      </c>
      <c r="Y333" s="2"/>
    </row>
    <row r="334" spans="1:25" x14ac:dyDescent="0.2">
      <c r="A334">
        <v>19</v>
      </c>
      <c r="B334" s="1">
        <v>42749.791666665864</v>
      </c>
      <c r="C334">
        <v>46.8</v>
      </c>
      <c r="D334" s="15">
        <f t="shared" si="100"/>
        <v>46.8</v>
      </c>
      <c r="E334">
        <v>32</v>
      </c>
      <c r="F334" s="6">
        <v>15.0984</v>
      </c>
      <c r="G334" s="6">
        <v>-1.5167529999999999E-2</v>
      </c>
      <c r="H334" s="6">
        <f t="shared" si="91"/>
        <v>15.08323247</v>
      </c>
      <c r="I334" s="6">
        <f t="shared" si="92"/>
        <v>14.799999999999997</v>
      </c>
      <c r="J334" s="6">
        <f t="shared" si="93"/>
        <v>0</v>
      </c>
      <c r="K334" s="3">
        <f t="shared" si="101"/>
        <v>0</v>
      </c>
      <c r="L334" s="6">
        <f t="shared" si="94"/>
        <v>0.28323247000000329</v>
      </c>
      <c r="M334" s="6">
        <f t="shared" si="102"/>
        <v>220</v>
      </c>
      <c r="N334" s="6">
        <f t="shared" si="103"/>
        <v>0.28323247000000151</v>
      </c>
      <c r="O334" s="2">
        <f t="shared" si="95"/>
        <v>-0.28323247000000151</v>
      </c>
      <c r="P334" s="2">
        <f t="shared" si="104"/>
        <v>31.716767529999998</v>
      </c>
      <c r="Q334" s="2">
        <f t="shared" si="96"/>
        <v>15.083232469999999</v>
      </c>
      <c r="R334" s="2">
        <f t="shared" si="105"/>
        <v>15.083232469999999</v>
      </c>
      <c r="S334" s="2">
        <f t="shared" si="97"/>
        <v>0</v>
      </c>
      <c r="T334" s="2">
        <f t="shared" si="108"/>
        <v>0</v>
      </c>
      <c r="U334" s="2">
        <f t="shared" si="98"/>
        <v>0</v>
      </c>
      <c r="V334" t="str">
        <f t="shared" si="106"/>
        <v>N</v>
      </c>
      <c r="W334" s="2">
        <f t="shared" si="107"/>
        <v>0</v>
      </c>
      <c r="X334" s="2">
        <f t="shared" si="99"/>
        <v>0</v>
      </c>
      <c r="Y334" s="2"/>
    </row>
    <row r="335" spans="1:25" x14ac:dyDescent="0.2">
      <c r="A335">
        <v>20</v>
      </c>
      <c r="B335" s="1">
        <v>42749.833333332528</v>
      </c>
      <c r="C335">
        <v>47.4</v>
      </c>
      <c r="D335" s="15">
        <f t="shared" si="100"/>
        <v>47.4</v>
      </c>
      <c r="E335">
        <v>32</v>
      </c>
      <c r="F335" s="6">
        <v>15.0984</v>
      </c>
      <c r="G335" s="6">
        <v>-1.5167529999999999E-2</v>
      </c>
      <c r="H335" s="6">
        <f t="shared" si="91"/>
        <v>15.08323247</v>
      </c>
      <c r="I335" s="6">
        <f t="shared" si="92"/>
        <v>15.399999999999999</v>
      </c>
      <c r="J335" s="6">
        <f t="shared" si="93"/>
        <v>0.31676752999999813</v>
      </c>
      <c r="K335" s="3">
        <f t="shared" si="101"/>
        <v>0.36202003428570606</v>
      </c>
      <c r="L335" s="6">
        <f t="shared" si="94"/>
        <v>0</v>
      </c>
      <c r="M335" s="6">
        <f t="shared" si="102"/>
        <v>219.63797996571429</v>
      </c>
      <c r="N335" s="6">
        <f t="shared" si="103"/>
        <v>4.5252504285713258E-2</v>
      </c>
      <c r="O335" s="2">
        <f t="shared" si="95"/>
        <v>-4.5252504285713258E-2</v>
      </c>
      <c r="P335" s="2">
        <f t="shared" si="104"/>
        <v>31.954747495714287</v>
      </c>
      <c r="Q335" s="2">
        <f t="shared" si="96"/>
        <v>15.445252504285712</v>
      </c>
      <c r="R335" s="2">
        <f t="shared" si="105"/>
        <v>15.08323247</v>
      </c>
      <c r="S335" s="2">
        <f t="shared" si="97"/>
        <v>0.36202003428571139</v>
      </c>
      <c r="T335" s="2">
        <f t="shared" si="108"/>
        <v>0</v>
      </c>
      <c r="U335" s="2">
        <f t="shared" si="98"/>
        <v>0</v>
      </c>
      <c r="V335" t="str">
        <f t="shared" si="106"/>
        <v>N</v>
      </c>
      <c r="W335" s="2">
        <f t="shared" si="107"/>
        <v>0</v>
      </c>
      <c r="X335" s="2">
        <f t="shared" si="99"/>
        <v>0</v>
      </c>
      <c r="Y335" s="2"/>
    </row>
    <row r="336" spans="1:25" x14ac:dyDescent="0.2">
      <c r="A336">
        <v>21</v>
      </c>
      <c r="B336" s="1">
        <v>42749.874999999192</v>
      </c>
      <c r="C336">
        <v>45.7</v>
      </c>
      <c r="D336" s="15">
        <f t="shared" si="100"/>
        <v>45.7</v>
      </c>
      <c r="E336">
        <v>32</v>
      </c>
      <c r="F336" s="6">
        <v>15.0984</v>
      </c>
      <c r="G336" s="6">
        <v>-1.5167529999999999E-2</v>
      </c>
      <c r="H336" s="6">
        <f t="shared" si="91"/>
        <v>15.08323247</v>
      </c>
      <c r="I336" s="6">
        <f t="shared" si="92"/>
        <v>13.700000000000003</v>
      </c>
      <c r="J336" s="6">
        <f t="shared" si="93"/>
        <v>0</v>
      </c>
      <c r="K336" s="3">
        <f t="shared" si="101"/>
        <v>0</v>
      </c>
      <c r="L336" s="6">
        <f t="shared" si="94"/>
        <v>1.3832324699999976</v>
      </c>
      <c r="M336" s="6">
        <f t="shared" si="102"/>
        <v>220</v>
      </c>
      <c r="N336" s="6">
        <f t="shared" si="103"/>
        <v>1.0212124357142898</v>
      </c>
      <c r="O336" s="2">
        <f t="shared" si="95"/>
        <v>-1.0212124357142898</v>
      </c>
      <c r="P336" s="2">
        <f t="shared" si="104"/>
        <v>30.97878756428571</v>
      </c>
      <c r="Q336" s="2">
        <f t="shared" si="96"/>
        <v>14.721212435714293</v>
      </c>
      <c r="R336" s="2">
        <f t="shared" si="105"/>
        <v>14.721212435714293</v>
      </c>
      <c r="S336" s="2">
        <f t="shared" si="97"/>
        <v>0</v>
      </c>
      <c r="T336" s="2">
        <f t="shared" si="108"/>
        <v>0.36202003428570606</v>
      </c>
      <c r="U336" s="2">
        <f t="shared" si="98"/>
        <v>0</v>
      </c>
      <c r="V336" t="str">
        <f t="shared" si="106"/>
        <v>N</v>
      </c>
      <c r="W336" s="2">
        <f t="shared" si="107"/>
        <v>0</v>
      </c>
      <c r="X336" s="2">
        <f t="shared" si="99"/>
        <v>0</v>
      </c>
      <c r="Y336" s="2"/>
    </row>
    <row r="337" spans="1:25" x14ac:dyDescent="0.2">
      <c r="A337">
        <v>22</v>
      </c>
      <c r="B337" s="1">
        <v>42749.916666665857</v>
      </c>
      <c r="C337">
        <v>43.9</v>
      </c>
      <c r="D337" s="15">
        <f t="shared" si="100"/>
        <v>43.9</v>
      </c>
      <c r="E337">
        <v>32</v>
      </c>
      <c r="F337" s="6">
        <v>15.0984</v>
      </c>
      <c r="G337" s="6">
        <v>-1.5167529999999999E-2</v>
      </c>
      <c r="H337" s="6">
        <f t="shared" si="91"/>
        <v>15.08323247</v>
      </c>
      <c r="I337" s="6">
        <f t="shared" si="92"/>
        <v>11.899999999999999</v>
      </c>
      <c r="J337" s="6">
        <f t="shared" si="93"/>
        <v>0</v>
      </c>
      <c r="K337" s="3">
        <f t="shared" si="101"/>
        <v>0</v>
      </c>
      <c r="L337" s="6">
        <f t="shared" si="94"/>
        <v>3.1832324700000019</v>
      </c>
      <c r="M337" s="6">
        <f t="shared" si="102"/>
        <v>220</v>
      </c>
      <c r="N337" s="6">
        <f t="shared" si="103"/>
        <v>3.1832324700000072</v>
      </c>
      <c r="O337" s="2">
        <f t="shared" si="95"/>
        <v>-3.1832324700000072</v>
      </c>
      <c r="P337" s="2">
        <f t="shared" si="104"/>
        <v>28.816767529999993</v>
      </c>
      <c r="Q337" s="2">
        <f t="shared" si="96"/>
        <v>15.083232470000006</v>
      </c>
      <c r="R337" s="2">
        <f t="shared" si="105"/>
        <v>15.083232470000006</v>
      </c>
      <c r="S337" s="2">
        <f t="shared" si="97"/>
        <v>0</v>
      </c>
      <c r="T337" s="2">
        <f t="shared" si="108"/>
        <v>0</v>
      </c>
      <c r="U337" s="2">
        <f t="shared" si="98"/>
        <v>0</v>
      </c>
      <c r="V337" t="str">
        <f t="shared" si="106"/>
        <v>N</v>
      </c>
      <c r="W337" s="2">
        <f t="shared" si="107"/>
        <v>0</v>
      </c>
      <c r="X337" s="2">
        <f t="shared" si="99"/>
        <v>0</v>
      </c>
      <c r="Y337" s="2"/>
    </row>
    <row r="338" spans="1:25" x14ac:dyDescent="0.2">
      <c r="A338">
        <v>23</v>
      </c>
      <c r="B338" s="1">
        <v>42749.958333332521</v>
      </c>
      <c r="C338">
        <v>41.6</v>
      </c>
      <c r="D338" s="15">
        <f t="shared" si="100"/>
        <v>41.6</v>
      </c>
      <c r="E338">
        <v>32</v>
      </c>
      <c r="F338" s="6">
        <v>14.5329</v>
      </c>
      <c r="G338" s="6">
        <v>-1.5167529999999999E-2</v>
      </c>
      <c r="H338" s="6">
        <f t="shared" si="91"/>
        <v>14.51773247</v>
      </c>
      <c r="I338" s="6">
        <f t="shared" si="92"/>
        <v>9.6000000000000014</v>
      </c>
      <c r="J338" s="6">
        <f t="shared" si="93"/>
        <v>0</v>
      </c>
      <c r="K338" s="3">
        <f t="shared" si="101"/>
        <v>0</v>
      </c>
      <c r="L338" s="6">
        <f t="shared" si="94"/>
        <v>4.9177324699999989</v>
      </c>
      <c r="M338" s="6">
        <f t="shared" si="102"/>
        <v>220</v>
      </c>
      <c r="N338" s="6">
        <f t="shared" si="103"/>
        <v>4.9177324700000042</v>
      </c>
      <c r="O338" s="2">
        <f t="shared" si="95"/>
        <v>-4.9177324700000042</v>
      </c>
      <c r="P338" s="2">
        <f t="shared" si="104"/>
        <v>27.082267529999996</v>
      </c>
      <c r="Q338" s="2">
        <f t="shared" si="96"/>
        <v>14.517732470000006</v>
      </c>
      <c r="R338" s="2">
        <f t="shared" si="105"/>
        <v>14.517732470000006</v>
      </c>
      <c r="S338" s="2">
        <f t="shared" si="97"/>
        <v>0</v>
      </c>
      <c r="T338" s="2">
        <f t="shared" si="108"/>
        <v>0</v>
      </c>
      <c r="U338" s="2">
        <f t="shared" si="98"/>
        <v>0</v>
      </c>
      <c r="V338" t="str">
        <f t="shared" si="106"/>
        <v>N</v>
      </c>
      <c r="W338" s="2">
        <f t="shared" si="107"/>
        <v>0</v>
      </c>
      <c r="X338" s="2">
        <f t="shared" si="99"/>
        <v>0</v>
      </c>
      <c r="Y338" s="2"/>
    </row>
    <row r="339" spans="1:25" x14ac:dyDescent="0.2">
      <c r="A339">
        <v>0</v>
      </c>
      <c r="B339" s="1">
        <v>42749.999999999185</v>
      </c>
      <c r="C339">
        <v>39.700000000000003</v>
      </c>
      <c r="D339" s="15">
        <f t="shared" si="100"/>
        <v>39.700000000000003</v>
      </c>
      <c r="E339">
        <v>32</v>
      </c>
      <c r="F339" s="6">
        <v>15.0984</v>
      </c>
      <c r="G339" s="6">
        <v>-1.5167529999999999E-2</v>
      </c>
      <c r="H339" s="6">
        <f t="shared" si="91"/>
        <v>15.08323247</v>
      </c>
      <c r="I339" s="6">
        <f t="shared" si="92"/>
        <v>7.7000000000000028</v>
      </c>
      <c r="J339" s="6">
        <f t="shared" si="93"/>
        <v>0</v>
      </c>
      <c r="K339" s="3">
        <f t="shared" si="101"/>
        <v>0</v>
      </c>
      <c r="L339" s="6">
        <f t="shared" si="94"/>
        <v>7.3832324699999976</v>
      </c>
      <c r="M339" s="6">
        <f t="shared" si="102"/>
        <v>220</v>
      </c>
      <c r="N339" s="6">
        <f t="shared" si="103"/>
        <v>7.3832324699999958</v>
      </c>
      <c r="O339" s="2">
        <f t="shared" si="95"/>
        <v>-7.3832324699999958</v>
      </c>
      <c r="P339" s="2">
        <f t="shared" si="104"/>
        <v>24.616767530000004</v>
      </c>
      <c r="Q339" s="2">
        <f t="shared" si="96"/>
        <v>15.083232469999999</v>
      </c>
      <c r="R339" s="2">
        <f t="shared" si="105"/>
        <v>15.083232469999999</v>
      </c>
      <c r="S339" s="2">
        <f t="shared" si="97"/>
        <v>0</v>
      </c>
      <c r="T339" s="2">
        <f t="shared" si="108"/>
        <v>0</v>
      </c>
      <c r="U339" s="2">
        <f t="shared" si="98"/>
        <v>0</v>
      </c>
      <c r="V339" t="str">
        <f t="shared" si="106"/>
        <v>N</v>
      </c>
      <c r="W339" s="2">
        <f t="shared" si="107"/>
        <v>0</v>
      </c>
      <c r="X339" s="2">
        <f t="shared" si="99"/>
        <v>0</v>
      </c>
      <c r="Y339" s="2"/>
    </row>
    <row r="340" spans="1:25" x14ac:dyDescent="0.2">
      <c r="A340">
        <v>1</v>
      </c>
      <c r="B340" s="1">
        <v>42750.041666665849</v>
      </c>
      <c r="C340">
        <v>37.200000000000003</v>
      </c>
      <c r="D340" s="15">
        <f t="shared" si="100"/>
        <v>37.200000000000003</v>
      </c>
      <c r="E340">
        <v>32</v>
      </c>
      <c r="F340" s="6">
        <v>14.8507</v>
      </c>
      <c r="G340" s="6">
        <v>-1.5167529999999999E-2</v>
      </c>
      <c r="H340" s="6">
        <f t="shared" si="91"/>
        <v>14.83553247</v>
      </c>
      <c r="I340" s="6">
        <f t="shared" si="92"/>
        <v>5.2000000000000028</v>
      </c>
      <c r="J340" s="6">
        <f t="shared" si="93"/>
        <v>0</v>
      </c>
      <c r="K340" s="3">
        <f t="shared" si="101"/>
        <v>0</v>
      </c>
      <c r="L340" s="6">
        <f t="shared" si="94"/>
        <v>9.6355324699999976</v>
      </c>
      <c r="M340" s="6">
        <f t="shared" si="102"/>
        <v>220</v>
      </c>
      <c r="N340" s="6">
        <f t="shared" si="103"/>
        <v>9.6355324699999869</v>
      </c>
      <c r="O340" s="2">
        <f t="shared" si="95"/>
        <v>-9.6355324699999869</v>
      </c>
      <c r="P340" s="2">
        <f t="shared" si="104"/>
        <v>22.364467530000013</v>
      </c>
      <c r="Q340" s="2">
        <f t="shared" si="96"/>
        <v>14.83553246999999</v>
      </c>
      <c r="R340" s="2">
        <f t="shared" si="105"/>
        <v>14.83553246999999</v>
      </c>
      <c r="S340" s="2">
        <f t="shared" si="97"/>
        <v>0</v>
      </c>
      <c r="T340" s="2">
        <f t="shared" si="108"/>
        <v>0</v>
      </c>
      <c r="U340" s="2">
        <f t="shared" si="98"/>
        <v>0</v>
      </c>
      <c r="V340" t="str">
        <f t="shared" si="106"/>
        <v>N</v>
      </c>
      <c r="W340" s="2">
        <f t="shared" si="107"/>
        <v>0</v>
      </c>
      <c r="X340" s="2">
        <f t="shared" si="99"/>
        <v>0</v>
      </c>
      <c r="Y340" s="2"/>
    </row>
    <row r="341" spans="1:25" x14ac:dyDescent="0.2">
      <c r="A341">
        <v>2</v>
      </c>
      <c r="B341" s="1">
        <v>42750.083333332514</v>
      </c>
      <c r="C341">
        <v>36</v>
      </c>
      <c r="D341" s="15">
        <f t="shared" si="100"/>
        <v>36</v>
      </c>
      <c r="E341">
        <v>32</v>
      </c>
      <c r="F341" s="6">
        <v>13.9453</v>
      </c>
      <c r="G341" s="6">
        <v>-1.5167529999999999E-2</v>
      </c>
      <c r="H341" s="6">
        <f t="shared" si="91"/>
        <v>13.93013247</v>
      </c>
      <c r="I341" s="6">
        <f t="shared" si="92"/>
        <v>4</v>
      </c>
      <c r="J341" s="6">
        <f t="shared" si="93"/>
        <v>0</v>
      </c>
      <c r="K341" s="3">
        <f t="shared" si="101"/>
        <v>0</v>
      </c>
      <c r="L341" s="6">
        <f t="shared" si="94"/>
        <v>9.9301324700000002</v>
      </c>
      <c r="M341" s="6">
        <f t="shared" si="102"/>
        <v>220</v>
      </c>
      <c r="N341" s="6">
        <f t="shared" si="103"/>
        <v>9.9301324699999896</v>
      </c>
      <c r="O341" s="2">
        <f t="shared" si="95"/>
        <v>-9.9301324699999896</v>
      </c>
      <c r="P341" s="2">
        <f t="shared" si="104"/>
        <v>22.06986753000001</v>
      </c>
      <c r="Q341" s="2">
        <f t="shared" si="96"/>
        <v>13.93013246999999</v>
      </c>
      <c r="R341" s="2">
        <f t="shared" si="105"/>
        <v>13.93013246999999</v>
      </c>
      <c r="S341" s="2">
        <f t="shared" si="97"/>
        <v>0</v>
      </c>
      <c r="T341" s="2">
        <f t="shared" si="108"/>
        <v>0</v>
      </c>
      <c r="U341" s="2">
        <f t="shared" si="98"/>
        <v>0</v>
      </c>
      <c r="V341" t="str">
        <f t="shared" si="106"/>
        <v>N</v>
      </c>
      <c r="W341" s="2">
        <f t="shared" si="107"/>
        <v>0</v>
      </c>
      <c r="X341" s="2">
        <f t="shared" si="99"/>
        <v>0</v>
      </c>
      <c r="Y341" s="2"/>
    </row>
    <row r="342" spans="1:25" x14ac:dyDescent="0.2">
      <c r="A342">
        <v>3</v>
      </c>
      <c r="B342" s="1">
        <v>42750.124999999178</v>
      </c>
      <c r="C342">
        <v>34.6</v>
      </c>
      <c r="D342" s="15">
        <f t="shared" si="100"/>
        <v>34.6</v>
      </c>
      <c r="E342">
        <v>32</v>
      </c>
      <c r="F342" s="6">
        <v>15.0984</v>
      </c>
      <c r="G342" s="6">
        <v>-1.5167529999999999E-2</v>
      </c>
      <c r="H342" s="6">
        <f t="shared" si="91"/>
        <v>15.08323247</v>
      </c>
      <c r="I342" s="6">
        <f t="shared" si="92"/>
        <v>2.6000000000000014</v>
      </c>
      <c r="J342" s="6">
        <f t="shared" si="93"/>
        <v>0</v>
      </c>
      <c r="K342" s="3">
        <f t="shared" si="101"/>
        <v>0</v>
      </c>
      <c r="L342" s="6">
        <f t="shared" si="94"/>
        <v>12.483232469999999</v>
      </c>
      <c r="M342" s="6">
        <f t="shared" si="102"/>
        <v>220</v>
      </c>
      <c r="N342" s="6">
        <f t="shared" si="103"/>
        <v>12.48323246999999</v>
      </c>
      <c r="O342" s="2">
        <f t="shared" si="95"/>
        <v>-12.48323246999999</v>
      </c>
      <c r="P342" s="2">
        <f t="shared" si="104"/>
        <v>19.51676753000001</v>
      </c>
      <c r="Q342" s="2">
        <f t="shared" si="96"/>
        <v>15.083232469999992</v>
      </c>
      <c r="R342" s="2">
        <f t="shared" si="105"/>
        <v>15.083232469999992</v>
      </c>
      <c r="S342" s="2">
        <f t="shared" si="97"/>
        <v>0</v>
      </c>
      <c r="T342" s="2">
        <f t="shared" si="108"/>
        <v>0</v>
      </c>
      <c r="U342" s="2">
        <f t="shared" si="98"/>
        <v>0</v>
      </c>
      <c r="V342" t="str">
        <f t="shared" si="106"/>
        <v>N</v>
      </c>
      <c r="W342" s="2">
        <f t="shared" si="107"/>
        <v>0</v>
      </c>
      <c r="X342" s="2">
        <f t="shared" si="99"/>
        <v>0</v>
      </c>
      <c r="Y342" s="2"/>
    </row>
    <row r="343" spans="1:25" x14ac:dyDescent="0.2">
      <c r="A343">
        <v>4</v>
      </c>
      <c r="B343" s="1">
        <v>42750.166666665842</v>
      </c>
      <c r="C343">
        <v>33.799999999999997</v>
      </c>
      <c r="D343" s="15">
        <f t="shared" si="100"/>
        <v>33.799999999999997</v>
      </c>
      <c r="E343">
        <v>32</v>
      </c>
      <c r="F343" s="6">
        <v>14.976699999999999</v>
      </c>
      <c r="G343" s="6">
        <v>-1.5167529999999999E-2</v>
      </c>
      <c r="H343" s="6">
        <f t="shared" si="91"/>
        <v>14.96153247</v>
      </c>
      <c r="I343" s="6">
        <f t="shared" si="92"/>
        <v>1.7999999999999972</v>
      </c>
      <c r="J343" s="6">
        <f t="shared" si="93"/>
        <v>0</v>
      </c>
      <c r="K343" s="3">
        <f t="shared" si="101"/>
        <v>0</v>
      </c>
      <c r="L343" s="6">
        <f t="shared" si="94"/>
        <v>13.161532470000003</v>
      </c>
      <c r="M343" s="6">
        <f t="shared" si="102"/>
        <v>220</v>
      </c>
      <c r="N343" s="6">
        <f t="shared" si="103"/>
        <v>13.161532469999997</v>
      </c>
      <c r="O343" s="2">
        <f t="shared" si="95"/>
        <v>-13.161532469999997</v>
      </c>
      <c r="P343" s="2">
        <f t="shared" si="104"/>
        <v>18.838467530000003</v>
      </c>
      <c r="Q343" s="2">
        <f t="shared" si="96"/>
        <v>14.961532469999995</v>
      </c>
      <c r="R343" s="2">
        <f t="shared" si="105"/>
        <v>14.961532469999995</v>
      </c>
      <c r="S343" s="2">
        <f t="shared" si="97"/>
        <v>0</v>
      </c>
      <c r="T343" s="2">
        <f t="shared" si="108"/>
        <v>0</v>
      </c>
      <c r="U343" s="2">
        <f t="shared" si="98"/>
        <v>0</v>
      </c>
      <c r="V343" t="str">
        <f t="shared" si="106"/>
        <v>N</v>
      </c>
      <c r="W343" s="2">
        <f t="shared" si="107"/>
        <v>0</v>
      </c>
      <c r="X343" s="2">
        <f t="shared" si="99"/>
        <v>0</v>
      </c>
      <c r="Y343" s="2"/>
    </row>
    <row r="344" spans="1:25" x14ac:dyDescent="0.2">
      <c r="A344">
        <v>5</v>
      </c>
      <c r="B344" s="1">
        <v>42750.208333332506</v>
      </c>
      <c r="C344">
        <v>34</v>
      </c>
      <c r="D344" s="15">
        <f t="shared" si="100"/>
        <v>34</v>
      </c>
      <c r="E344">
        <v>32</v>
      </c>
      <c r="F344" s="6">
        <v>15.0984</v>
      </c>
      <c r="G344" s="6">
        <v>-1.5167529999999999E-2</v>
      </c>
      <c r="H344" s="6">
        <f t="shared" si="91"/>
        <v>15.08323247</v>
      </c>
      <c r="I344" s="6">
        <f t="shared" si="92"/>
        <v>2</v>
      </c>
      <c r="J344" s="6">
        <f t="shared" si="93"/>
        <v>0</v>
      </c>
      <c r="K344" s="3">
        <f t="shared" si="101"/>
        <v>0</v>
      </c>
      <c r="L344" s="6">
        <f t="shared" si="94"/>
        <v>13.08323247</v>
      </c>
      <c r="M344" s="6">
        <f t="shared" si="102"/>
        <v>220</v>
      </c>
      <c r="N344" s="6">
        <f t="shared" si="103"/>
        <v>13.083232470000013</v>
      </c>
      <c r="O344" s="2">
        <f t="shared" si="95"/>
        <v>-13.083232470000013</v>
      </c>
      <c r="P344" s="2">
        <f t="shared" si="104"/>
        <v>18.916767529999987</v>
      </c>
      <c r="Q344" s="2">
        <f t="shared" si="96"/>
        <v>15.083232470000013</v>
      </c>
      <c r="R344" s="2">
        <f t="shared" si="105"/>
        <v>15.083232470000013</v>
      </c>
      <c r="S344" s="2">
        <f t="shared" si="97"/>
        <v>0</v>
      </c>
      <c r="T344" s="2">
        <f t="shared" si="108"/>
        <v>0</v>
      </c>
      <c r="U344" s="2">
        <f t="shared" si="98"/>
        <v>0</v>
      </c>
      <c r="V344" t="str">
        <f t="shared" si="106"/>
        <v>N</v>
      </c>
      <c r="W344" s="2">
        <f t="shared" si="107"/>
        <v>0</v>
      </c>
      <c r="X344" s="2">
        <f t="shared" si="99"/>
        <v>0</v>
      </c>
      <c r="Y344" s="2"/>
    </row>
    <row r="345" spans="1:25" x14ac:dyDescent="0.2">
      <c r="A345">
        <v>6</v>
      </c>
      <c r="B345" s="1">
        <v>42750.249999999171</v>
      </c>
      <c r="C345">
        <v>33</v>
      </c>
      <c r="D345" s="15">
        <f t="shared" si="100"/>
        <v>33</v>
      </c>
      <c r="E345">
        <v>32</v>
      </c>
      <c r="F345" s="6">
        <v>15.0984</v>
      </c>
      <c r="G345" s="6">
        <v>-1.5167529999999999E-2</v>
      </c>
      <c r="H345" s="6">
        <f t="shared" si="91"/>
        <v>15.08323247</v>
      </c>
      <c r="I345" s="6">
        <f t="shared" si="92"/>
        <v>1</v>
      </c>
      <c r="J345" s="6">
        <f t="shared" si="93"/>
        <v>0</v>
      </c>
      <c r="K345" s="3">
        <f t="shared" si="101"/>
        <v>0</v>
      </c>
      <c r="L345" s="6">
        <f t="shared" si="94"/>
        <v>14.08323247</v>
      </c>
      <c r="M345" s="6">
        <f t="shared" si="102"/>
        <v>220</v>
      </c>
      <c r="N345" s="6">
        <f t="shared" si="103"/>
        <v>14.083232470000013</v>
      </c>
      <c r="O345" s="2">
        <f t="shared" si="95"/>
        <v>-14.083232470000013</v>
      </c>
      <c r="P345" s="2">
        <f t="shared" si="104"/>
        <v>17.916767529999987</v>
      </c>
      <c r="Q345" s="2">
        <f t="shared" si="96"/>
        <v>15.083232470000013</v>
      </c>
      <c r="R345" s="2">
        <f t="shared" si="105"/>
        <v>15.083232470000013</v>
      </c>
      <c r="S345" s="2">
        <f t="shared" si="97"/>
        <v>0</v>
      </c>
      <c r="T345" s="2">
        <f t="shared" si="108"/>
        <v>0</v>
      </c>
      <c r="U345" s="2">
        <f t="shared" si="98"/>
        <v>0</v>
      </c>
      <c r="V345" t="str">
        <f t="shared" si="106"/>
        <v>N</v>
      </c>
      <c r="W345" s="2">
        <f t="shared" si="107"/>
        <v>0</v>
      </c>
      <c r="X345" s="2">
        <f t="shared" si="99"/>
        <v>0</v>
      </c>
      <c r="Y345" s="2"/>
    </row>
    <row r="346" spans="1:25" x14ac:dyDescent="0.2">
      <c r="A346">
        <v>7</v>
      </c>
      <c r="B346" s="1">
        <v>42750.291666665835</v>
      </c>
      <c r="C346">
        <v>34.200000000000003</v>
      </c>
      <c r="D346" s="15">
        <f t="shared" si="100"/>
        <v>34.200000000000003</v>
      </c>
      <c r="E346">
        <v>32</v>
      </c>
      <c r="F346" s="6">
        <v>15.0885</v>
      </c>
      <c r="G346" s="6">
        <v>5.6134319999999995</v>
      </c>
      <c r="H346" s="6">
        <f t="shared" si="91"/>
        <v>20.701931999999999</v>
      </c>
      <c r="I346" s="6">
        <f t="shared" si="92"/>
        <v>2.2000000000000028</v>
      </c>
      <c r="J346" s="6">
        <f t="shared" si="93"/>
        <v>0</v>
      </c>
      <c r="K346" s="3">
        <f t="shared" si="101"/>
        <v>0</v>
      </c>
      <c r="L346" s="6">
        <f t="shared" si="94"/>
        <v>18.501931999999996</v>
      </c>
      <c r="M346" s="6">
        <f t="shared" si="102"/>
        <v>220</v>
      </c>
      <c r="N346" s="6">
        <f t="shared" si="103"/>
        <v>18.501932000000011</v>
      </c>
      <c r="O346" s="2">
        <f t="shared" si="95"/>
        <v>-18.501932000000011</v>
      </c>
      <c r="P346" s="2">
        <f t="shared" si="104"/>
        <v>13.498067999999989</v>
      </c>
      <c r="Q346" s="2">
        <f t="shared" si="96"/>
        <v>20.701932000000014</v>
      </c>
      <c r="R346" s="2">
        <f t="shared" si="105"/>
        <v>20.701932000000014</v>
      </c>
      <c r="S346" s="2">
        <f t="shared" si="97"/>
        <v>0</v>
      </c>
      <c r="T346" s="2">
        <f t="shared" si="108"/>
        <v>0</v>
      </c>
      <c r="U346" s="2">
        <f t="shared" si="98"/>
        <v>0</v>
      </c>
      <c r="V346" t="str">
        <f t="shared" si="106"/>
        <v>N</v>
      </c>
      <c r="W346" s="2">
        <f t="shared" si="107"/>
        <v>0</v>
      </c>
      <c r="X346" s="2">
        <f t="shared" si="99"/>
        <v>0</v>
      </c>
      <c r="Y346" s="2"/>
    </row>
    <row r="347" spans="1:25" x14ac:dyDescent="0.2">
      <c r="A347">
        <v>8</v>
      </c>
      <c r="B347" s="1">
        <v>42750.333333332499</v>
      </c>
      <c r="C347">
        <v>35.6</v>
      </c>
      <c r="D347" s="15">
        <f t="shared" si="100"/>
        <v>35.6</v>
      </c>
      <c r="E347">
        <v>32</v>
      </c>
      <c r="F347" s="6">
        <v>15.0984</v>
      </c>
      <c r="G347" s="6">
        <v>20.444899999999997</v>
      </c>
      <c r="H347" s="6">
        <f t="shared" si="91"/>
        <v>35.543299999999995</v>
      </c>
      <c r="I347" s="6">
        <f t="shared" si="92"/>
        <v>3.6000000000000014</v>
      </c>
      <c r="J347" s="6">
        <f t="shared" si="93"/>
        <v>0</v>
      </c>
      <c r="K347" s="3">
        <f t="shared" si="101"/>
        <v>0</v>
      </c>
      <c r="L347" s="6">
        <f t="shared" si="94"/>
        <v>31.943299999999994</v>
      </c>
      <c r="M347" s="6">
        <f t="shared" si="102"/>
        <v>220</v>
      </c>
      <c r="N347" s="6">
        <f t="shared" si="103"/>
        <v>31.943299999999994</v>
      </c>
      <c r="O347" s="2">
        <f t="shared" si="95"/>
        <v>-31.943299999999994</v>
      </c>
      <c r="P347" s="2">
        <f t="shared" si="104"/>
        <v>5.6700000000006412E-2</v>
      </c>
      <c r="Q347" s="2">
        <f t="shared" si="96"/>
        <v>35.543299999999995</v>
      </c>
      <c r="R347" s="2">
        <f t="shared" si="105"/>
        <v>35.543299999999995</v>
      </c>
      <c r="S347" s="2">
        <f t="shared" si="97"/>
        <v>0</v>
      </c>
      <c r="T347" s="2">
        <f t="shared" si="108"/>
        <v>0</v>
      </c>
      <c r="U347" s="2">
        <f t="shared" si="98"/>
        <v>0</v>
      </c>
      <c r="V347" t="str">
        <f t="shared" si="106"/>
        <v>Y</v>
      </c>
      <c r="W347" s="2">
        <f t="shared" si="107"/>
        <v>0</v>
      </c>
      <c r="X347" s="2">
        <f t="shared" si="99"/>
        <v>0</v>
      </c>
      <c r="Y347" s="2"/>
    </row>
    <row r="348" spans="1:25" x14ac:dyDescent="0.2">
      <c r="A348">
        <v>9</v>
      </c>
      <c r="B348" s="1">
        <v>42750.374999999163</v>
      </c>
      <c r="C348">
        <v>38.1</v>
      </c>
      <c r="D348" s="15">
        <f t="shared" si="100"/>
        <v>38.1</v>
      </c>
      <c r="E348">
        <v>32</v>
      </c>
      <c r="F348" s="6">
        <v>15.0984</v>
      </c>
      <c r="G348" s="6">
        <v>9.69773</v>
      </c>
      <c r="H348" s="6">
        <f t="shared" si="91"/>
        <v>24.796129999999998</v>
      </c>
      <c r="I348" s="6">
        <f t="shared" si="92"/>
        <v>6.1000000000000014</v>
      </c>
      <c r="J348" s="6">
        <f t="shared" si="93"/>
        <v>0</v>
      </c>
      <c r="K348" s="3">
        <f t="shared" si="101"/>
        <v>0</v>
      </c>
      <c r="L348" s="6">
        <f t="shared" si="94"/>
        <v>18.696129999999997</v>
      </c>
      <c r="M348" s="6">
        <f t="shared" si="102"/>
        <v>220</v>
      </c>
      <c r="N348" s="6">
        <f t="shared" si="103"/>
        <v>18.696129999999982</v>
      </c>
      <c r="O348" s="2">
        <f t="shared" si="95"/>
        <v>-18.696129999999982</v>
      </c>
      <c r="P348" s="2">
        <f t="shared" si="104"/>
        <v>13.303870000000018</v>
      </c>
      <c r="Q348" s="2">
        <f t="shared" si="96"/>
        <v>24.796129999999984</v>
      </c>
      <c r="R348" s="2">
        <f t="shared" si="105"/>
        <v>24.796129999999984</v>
      </c>
      <c r="S348" s="2">
        <f t="shared" si="97"/>
        <v>0</v>
      </c>
      <c r="T348" s="2">
        <f t="shared" si="108"/>
        <v>0</v>
      </c>
      <c r="U348" s="2">
        <f t="shared" si="98"/>
        <v>0</v>
      </c>
      <c r="V348" t="str">
        <f t="shared" si="106"/>
        <v>Y</v>
      </c>
      <c r="W348" s="2">
        <f t="shared" si="107"/>
        <v>0</v>
      </c>
      <c r="X348" s="2">
        <f t="shared" si="99"/>
        <v>0</v>
      </c>
      <c r="Y348" s="2"/>
    </row>
    <row r="349" spans="1:25" x14ac:dyDescent="0.2">
      <c r="A349">
        <v>10</v>
      </c>
      <c r="B349" s="1">
        <v>42750.416666665828</v>
      </c>
      <c r="C349">
        <v>39.799999999999997</v>
      </c>
      <c r="D349" s="15">
        <f t="shared" si="100"/>
        <v>39.799999999999997</v>
      </c>
      <c r="E349">
        <v>32</v>
      </c>
      <c r="F349" s="6">
        <v>14.7151</v>
      </c>
      <c r="G349" s="6">
        <v>41.958680000000001</v>
      </c>
      <c r="H349" s="6">
        <f t="shared" si="91"/>
        <v>56.673780000000001</v>
      </c>
      <c r="I349" s="6">
        <f t="shared" si="92"/>
        <v>7.7999999999999972</v>
      </c>
      <c r="J349" s="6">
        <f t="shared" si="93"/>
        <v>0</v>
      </c>
      <c r="K349" s="3">
        <f t="shared" si="101"/>
        <v>0</v>
      </c>
      <c r="L349" s="6">
        <f t="shared" si="94"/>
        <v>48.873780000000004</v>
      </c>
      <c r="M349" s="6">
        <f t="shared" si="102"/>
        <v>220</v>
      </c>
      <c r="N349" s="6">
        <f t="shared" si="103"/>
        <v>48.873780000000011</v>
      </c>
      <c r="O349" s="2">
        <f t="shared" si="95"/>
        <v>-32</v>
      </c>
      <c r="P349" s="2">
        <f t="shared" si="104"/>
        <v>0</v>
      </c>
      <c r="Q349" s="2">
        <f t="shared" si="96"/>
        <v>39.799999999999997</v>
      </c>
      <c r="R349" s="2">
        <f t="shared" si="105"/>
        <v>39.799999999999997</v>
      </c>
      <c r="S349" s="2">
        <f t="shared" si="97"/>
        <v>0</v>
      </c>
      <c r="T349" s="2">
        <f t="shared" si="108"/>
        <v>0</v>
      </c>
      <c r="U349" s="2">
        <f t="shared" si="98"/>
        <v>16.873780000000011</v>
      </c>
      <c r="V349" t="str">
        <f t="shared" si="106"/>
        <v>Y</v>
      </c>
      <c r="W349" s="2">
        <f t="shared" si="107"/>
        <v>16.873780000000011</v>
      </c>
      <c r="X349" s="2">
        <f t="shared" si="99"/>
        <v>0</v>
      </c>
      <c r="Y349" s="2"/>
    </row>
    <row r="350" spans="1:25" x14ac:dyDescent="0.2">
      <c r="A350">
        <v>11</v>
      </c>
      <c r="B350" s="1">
        <v>42750.458333332492</v>
      </c>
      <c r="C350">
        <v>41.4</v>
      </c>
      <c r="D350" s="15">
        <f t="shared" si="100"/>
        <v>41.4</v>
      </c>
      <c r="E350">
        <v>32</v>
      </c>
      <c r="F350" s="6">
        <v>15.0984</v>
      </c>
      <c r="G350" s="6">
        <v>46.957819999999998</v>
      </c>
      <c r="H350" s="6">
        <f t="shared" si="91"/>
        <v>62.056219999999996</v>
      </c>
      <c r="I350" s="6">
        <f t="shared" si="92"/>
        <v>9.3999999999999986</v>
      </c>
      <c r="J350" s="6">
        <f t="shared" si="93"/>
        <v>0</v>
      </c>
      <c r="K350" s="3">
        <f t="shared" si="101"/>
        <v>0</v>
      </c>
      <c r="L350" s="6">
        <f t="shared" si="94"/>
        <v>52.656219999999998</v>
      </c>
      <c r="M350" s="6">
        <f t="shared" si="102"/>
        <v>220</v>
      </c>
      <c r="N350" s="6">
        <f t="shared" si="103"/>
        <v>52.656220000000019</v>
      </c>
      <c r="O350" s="2">
        <f t="shared" si="95"/>
        <v>-32</v>
      </c>
      <c r="P350" s="2">
        <f t="shared" si="104"/>
        <v>0</v>
      </c>
      <c r="Q350" s="2">
        <f t="shared" si="96"/>
        <v>41.4</v>
      </c>
      <c r="R350" s="2">
        <f t="shared" si="105"/>
        <v>41.4</v>
      </c>
      <c r="S350" s="2">
        <f t="shared" si="97"/>
        <v>0</v>
      </c>
      <c r="T350" s="2">
        <f t="shared" si="108"/>
        <v>0</v>
      </c>
      <c r="U350" s="2">
        <f t="shared" si="98"/>
        <v>20.656220000000019</v>
      </c>
      <c r="V350" t="str">
        <f t="shared" si="106"/>
        <v>Y</v>
      </c>
      <c r="W350" s="2">
        <f t="shared" si="107"/>
        <v>20.656220000000019</v>
      </c>
      <c r="X350" s="2">
        <f t="shared" si="99"/>
        <v>0</v>
      </c>
      <c r="Y350" s="2"/>
    </row>
    <row r="351" spans="1:25" x14ac:dyDescent="0.2">
      <c r="A351">
        <v>12</v>
      </c>
      <c r="B351" s="1">
        <v>42750.499999999156</v>
      </c>
      <c r="C351">
        <v>41.8</v>
      </c>
      <c r="D351" s="15">
        <f t="shared" si="100"/>
        <v>41.8</v>
      </c>
      <c r="E351">
        <v>32</v>
      </c>
      <c r="F351" s="6">
        <v>13.8384</v>
      </c>
      <c r="G351" s="6">
        <v>48.617919999999998</v>
      </c>
      <c r="H351" s="6">
        <f t="shared" si="91"/>
        <v>62.456319999999998</v>
      </c>
      <c r="I351" s="6">
        <f t="shared" si="92"/>
        <v>9.7999999999999972</v>
      </c>
      <c r="J351" s="6">
        <f t="shared" si="93"/>
        <v>0</v>
      </c>
      <c r="K351" s="3">
        <f t="shared" si="101"/>
        <v>0</v>
      </c>
      <c r="L351" s="6">
        <f t="shared" si="94"/>
        <v>52.656320000000001</v>
      </c>
      <c r="M351" s="6">
        <f t="shared" si="102"/>
        <v>220</v>
      </c>
      <c r="N351" s="6">
        <f t="shared" si="103"/>
        <v>52.656319999999994</v>
      </c>
      <c r="O351" s="2">
        <f t="shared" si="95"/>
        <v>-32</v>
      </c>
      <c r="P351" s="2">
        <f t="shared" si="104"/>
        <v>0</v>
      </c>
      <c r="Q351" s="2">
        <f t="shared" si="96"/>
        <v>41.8</v>
      </c>
      <c r="R351" s="2">
        <f t="shared" si="105"/>
        <v>41.8</v>
      </c>
      <c r="S351" s="2">
        <f t="shared" si="97"/>
        <v>0</v>
      </c>
      <c r="T351" s="2">
        <f t="shared" si="108"/>
        <v>0</v>
      </c>
      <c r="U351" s="2">
        <f t="shared" si="98"/>
        <v>20.656319999999994</v>
      </c>
      <c r="V351" t="str">
        <f t="shared" si="106"/>
        <v>Y</v>
      </c>
      <c r="W351" s="2">
        <f t="shared" si="107"/>
        <v>20.656319999999994</v>
      </c>
      <c r="X351" s="2">
        <f t="shared" si="99"/>
        <v>0</v>
      </c>
      <c r="Y351" s="2"/>
    </row>
    <row r="352" spans="1:25" x14ac:dyDescent="0.2">
      <c r="A352">
        <v>13</v>
      </c>
      <c r="B352" s="1">
        <v>42750.54166666582</v>
      </c>
      <c r="C352">
        <v>41.9</v>
      </c>
      <c r="D352" s="15">
        <f t="shared" si="100"/>
        <v>41.9</v>
      </c>
      <c r="E352">
        <v>32</v>
      </c>
      <c r="F352" s="6">
        <v>10.7034</v>
      </c>
      <c r="G352" s="6">
        <v>34.201730000000005</v>
      </c>
      <c r="H352" s="6">
        <f t="shared" si="91"/>
        <v>44.905130000000007</v>
      </c>
      <c r="I352" s="6">
        <f t="shared" si="92"/>
        <v>9.8999999999999986</v>
      </c>
      <c r="J352" s="6">
        <f t="shared" si="93"/>
        <v>0</v>
      </c>
      <c r="K352" s="3">
        <f t="shared" si="101"/>
        <v>0</v>
      </c>
      <c r="L352" s="6">
        <f t="shared" si="94"/>
        <v>35.005130000000008</v>
      </c>
      <c r="M352" s="6">
        <f t="shared" si="102"/>
        <v>220</v>
      </c>
      <c r="N352" s="6">
        <f t="shared" si="103"/>
        <v>35.005130000000008</v>
      </c>
      <c r="O352" s="2">
        <f t="shared" si="95"/>
        <v>-32</v>
      </c>
      <c r="P352" s="2">
        <f t="shared" si="104"/>
        <v>0</v>
      </c>
      <c r="Q352" s="2">
        <f t="shared" si="96"/>
        <v>41.9</v>
      </c>
      <c r="R352" s="2">
        <f t="shared" si="105"/>
        <v>41.9</v>
      </c>
      <c r="S352" s="2">
        <f t="shared" si="97"/>
        <v>0</v>
      </c>
      <c r="T352" s="2">
        <f t="shared" si="108"/>
        <v>0</v>
      </c>
      <c r="U352" s="2">
        <f t="shared" si="98"/>
        <v>3.0051300000000083</v>
      </c>
      <c r="V352" t="str">
        <f t="shared" si="106"/>
        <v>Y</v>
      </c>
      <c r="W352" s="2">
        <f t="shared" si="107"/>
        <v>3.0051300000000083</v>
      </c>
      <c r="X352" s="2">
        <f t="shared" si="99"/>
        <v>0</v>
      </c>
      <c r="Y352" s="2"/>
    </row>
    <row r="353" spans="1:25" x14ac:dyDescent="0.2">
      <c r="A353">
        <v>14</v>
      </c>
      <c r="B353" s="1">
        <v>42750.583333332484</v>
      </c>
      <c r="C353">
        <v>42.9</v>
      </c>
      <c r="D353" s="15">
        <f t="shared" si="100"/>
        <v>42.9</v>
      </c>
      <c r="E353">
        <v>32</v>
      </c>
      <c r="F353" s="6">
        <v>6.2861399999999996</v>
      </c>
      <c r="G353" s="6">
        <v>38.377420000000001</v>
      </c>
      <c r="H353" s="6">
        <f t="shared" si="91"/>
        <v>44.663560000000004</v>
      </c>
      <c r="I353" s="6">
        <f t="shared" si="92"/>
        <v>10.899999999999999</v>
      </c>
      <c r="J353" s="6">
        <f t="shared" si="93"/>
        <v>0</v>
      </c>
      <c r="K353" s="3">
        <f t="shared" si="101"/>
        <v>0</v>
      </c>
      <c r="L353" s="6">
        <f t="shared" si="94"/>
        <v>33.763560000000005</v>
      </c>
      <c r="M353" s="6">
        <f t="shared" si="102"/>
        <v>220</v>
      </c>
      <c r="N353" s="6">
        <f t="shared" si="103"/>
        <v>33.763560000000012</v>
      </c>
      <c r="O353" s="2">
        <f t="shared" si="95"/>
        <v>-32</v>
      </c>
      <c r="P353" s="2">
        <f t="shared" si="104"/>
        <v>0</v>
      </c>
      <c r="Q353" s="2">
        <f t="shared" si="96"/>
        <v>42.9</v>
      </c>
      <c r="R353" s="2">
        <f t="shared" si="105"/>
        <v>42.9</v>
      </c>
      <c r="S353" s="2">
        <f t="shared" si="97"/>
        <v>0</v>
      </c>
      <c r="T353" s="2">
        <f t="shared" si="108"/>
        <v>0</v>
      </c>
      <c r="U353" s="2">
        <f t="shared" si="98"/>
        <v>1.7635600000000125</v>
      </c>
      <c r="V353" t="str">
        <f t="shared" si="106"/>
        <v>Y</v>
      </c>
      <c r="W353" s="2">
        <f t="shared" si="107"/>
        <v>1.7635600000000125</v>
      </c>
      <c r="X353" s="2">
        <f t="shared" si="99"/>
        <v>0</v>
      </c>
      <c r="Y353" s="2"/>
    </row>
    <row r="354" spans="1:25" x14ac:dyDescent="0.2">
      <c r="A354">
        <v>15</v>
      </c>
      <c r="B354" s="1">
        <v>42750.624999999149</v>
      </c>
      <c r="C354">
        <v>43.2</v>
      </c>
      <c r="D354" s="15">
        <f t="shared" si="100"/>
        <v>43.2</v>
      </c>
      <c r="E354">
        <v>32</v>
      </c>
      <c r="F354" s="6">
        <v>6.2370099999999997</v>
      </c>
      <c r="G354" s="6">
        <v>9.908430000000001</v>
      </c>
      <c r="H354" s="6">
        <f t="shared" si="91"/>
        <v>16.145440000000001</v>
      </c>
      <c r="I354" s="6">
        <f t="shared" si="92"/>
        <v>11.200000000000003</v>
      </c>
      <c r="J354" s="6">
        <f t="shared" si="93"/>
        <v>0</v>
      </c>
      <c r="K354" s="3">
        <f t="shared" si="101"/>
        <v>0</v>
      </c>
      <c r="L354" s="6">
        <f t="shared" si="94"/>
        <v>4.9454399999999978</v>
      </c>
      <c r="M354" s="6">
        <f t="shared" si="102"/>
        <v>220</v>
      </c>
      <c r="N354" s="6">
        <f t="shared" si="103"/>
        <v>4.9454399999999907</v>
      </c>
      <c r="O354" s="2">
        <f t="shared" si="95"/>
        <v>-4.9454399999999907</v>
      </c>
      <c r="P354" s="2">
        <f t="shared" si="104"/>
        <v>27.054560000000009</v>
      </c>
      <c r="Q354" s="2">
        <f t="shared" si="96"/>
        <v>16.145439999999994</v>
      </c>
      <c r="R354" s="2">
        <f t="shared" si="105"/>
        <v>16.145439999999994</v>
      </c>
      <c r="S354" s="2">
        <f t="shared" si="97"/>
        <v>0</v>
      </c>
      <c r="T354" s="2">
        <f t="shared" si="108"/>
        <v>0</v>
      </c>
      <c r="U354" s="2">
        <f t="shared" si="98"/>
        <v>0</v>
      </c>
      <c r="V354" t="str">
        <f t="shared" si="106"/>
        <v>Y</v>
      </c>
      <c r="W354" s="2">
        <f t="shared" si="107"/>
        <v>0</v>
      </c>
      <c r="X354" s="2">
        <f t="shared" si="99"/>
        <v>0</v>
      </c>
      <c r="Y354" s="2"/>
    </row>
    <row r="355" spans="1:25" x14ac:dyDescent="0.2">
      <c r="A355">
        <v>16</v>
      </c>
      <c r="B355" s="1">
        <v>42750.666666665813</v>
      </c>
      <c r="C355">
        <v>42.4</v>
      </c>
      <c r="D355" s="15">
        <f t="shared" si="100"/>
        <v>42.4</v>
      </c>
      <c r="E355">
        <v>32</v>
      </c>
      <c r="F355" s="6">
        <v>5.09056</v>
      </c>
      <c r="G355" s="6">
        <v>19.734290000000001</v>
      </c>
      <c r="H355" s="6">
        <f t="shared" si="91"/>
        <v>24.824850000000001</v>
      </c>
      <c r="I355" s="6">
        <f t="shared" si="92"/>
        <v>10.399999999999999</v>
      </c>
      <c r="J355" s="6">
        <f t="shared" si="93"/>
        <v>0</v>
      </c>
      <c r="K355" s="3">
        <f t="shared" si="101"/>
        <v>0</v>
      </c>
      <c r="L355" s="6">
        <f t="shared" si="94"/>
        <v>14.424850000000003</v>
      </c>
      <c r="M355" s="6">
        <f t="shared" si="102"/>
        <v>220</v>
      </c>
      <c r="N355" s="6">
        <f t="shared" si="103"/>
        <v>14.424849999999992</v>
      </c>
      <c r="O355" s="2">
        <f t="shared" si="95"/>
        <v>-14.424849999999992</v>
      </c>
      <c r="P355" s="2">
        <f t="shared" si="104"/>
        <v>17.575150000000008</v>
      </c>
      <c r="Q355" s="2">
        <f t="shared" si="96"/>
        <v>24.824849999999991</v>
      </c>
      <c r="R355" s="2">
        <f t="shared" si="105"/>
        <v>24.824849999999991</v>
      </c>
      <c r="S355" s="2">
        <f t="shared" si="97"/>
        <v>0</v>
      </c>
      <c r="T355" s="2">
        <f t="shared" si="108"/>
        <v>0</v>
      </c>
      <c r="U355" s="2">
        <f t="shared" si="98"/>
        <v>0</v>
      </c>
      <c r="V355" t="str">
        <f t="shared" si="106"/>
        <v>Y</v>
      </c>
      <c r="W355" s="2">
        <f t="shared" si="107"/>
        <v>0</v>
      </c>
      <c r="X355" s="2">
        <f t="shared" si="99"/>
        <v>0</v>
      </c>
      <c r="Y355" s="2"/>
    </row>
    <row r="356" spans="1:25" x14ac:dyDescent="0.2">
      <c r="A356">
        <v>17</v>
      </c>
      <c r="B356" s="1">
        <v>42750.708333332477</v>
      </c>
      <c r="C356">
        <v>42.9</v>
      </c>
      <c r="D356" s="15">
        <f t="shared" si="100"/>
        <v>42.9</v>
      </c>
      <c r="E356">
        <v>32</v>
      </c>
      <c r="F356" s="6">
        <v>5.7775100000000004</v>
      </c>
      <c r="G356" s="6">
        <v>5.0571200000000003</v>
      </c>
      <c r="H356" s="6">
        <f t="shared" si="91"/>
        <v>10.834630000000001</v>
      </c>
      <c r="I356" s="6">
        <f t="shared" si="92"/>
        <v>10.899999999999999</v>
      </c>
      <c r="J356" s="6">
        <f t="shared" si="93"/>
        <v>6.536999999999793E-2</v>
      </c>
      <c r="K356" s="3">
        <f t="shared" si="101"/>
        <v>7.4708571428573123E-2</v>
      </c>
      <c r="L356" s="6">
        <f t="shared" si="94"/>
        <v>0</v>
      </c>
      <c r="M356" s="6">
        <f t="shared" si="102"/>
        <v>219.92529142857143</v>
      </c>
      <c r="N356" s="6">
        <f t="shared" si="103"/>
        <v>9.3385714285716404E-3</v>
      </c>
      <c r="O356" s="2">
        <f t="shared" si="95"/>
        <v>-9.3385714285716404E-3</v>
      </c>
      <c r="P356" s="2">
        <f t="shared" si="104"/>
        <v>31.990661428571428</v>
      </c>
      <c r="Q356" s="2">
        <f t="shared" si="96"/>
        <v>10.90933857142857</v>
      </c>
      <c r="R356" s="2">
        <f t="shared" si="105"/>
        <v>10.834630000000001</v>
      </c>
      <c r="S356" s="2">
        <f t="shared" si="97"/>
        <v>7.470857142856957E-2</v>
      </c>
      <c r="T356" s="2">
        <f t="shared" si="108"/>
        <v>0</v>
      </c>
      <c r="U356" s="2">
        <f t="shared" si="98"/>
        <v>0</v>
      </c>
      <c r="V356" t="str">
        <f t="shared" si="106"/>
        <v>N</v>
      </c>
      <c r="W356" s="2">
        <f t="shared" si="107"/>
        <v>0</v>
      </c>
      <c r="X356" s="2">
        <f t="shared" si="99"/>
        <v>0</v>
      </c>
      <c r="Y356" s="2"/>
    </row>
    <row r="357" spans="1:25" x14ac:dyDescent="0.2">
      <c r="A357">
        <v>18</v>
      </c>
      <c r="B357" s="1">
        <v>42750.749999999141</v>
      </c>
      <c r="C357">
        <v>43.9</v>
      </c>
      <c r="D357" s="15">
        <f t="shared" si="100"/>
        <v>43.9</v>
      </c>
      <c r="E357">
        <v>32</v>
      </c>
      <c r="F357" s="6">
        <v>7.0680500000000004</v>
      </c>
      <c r="G357" s="6">
        <v>-1.5167529999999999E-2</v>
      </c>
      <c r="H357" s="6">
        <f t="shared" si="91"/>
        <v>7.0528824700000001</v>
      </c>
      <c r="I357" s="6">
        <f t="shared" si="92"/>
        <v>11.899999999999999</v>
      </c>
      <c r="J357" s="6">
        <f t="shared" si="93"/>
        <v>4.8471175299999985</v>
      </c>
      <c r="K357" s="3">
        <f t="shared" si="101"/>
        <v>5.5395628914285737</v>
      </c>
      <c r="L357" s="6">
        <f t="shared" si="94"/>
        <v>0</v>
      </c>
      <c r="M357" s="6">
        <f t="shared" si="102"/>
        <v>214.38572853714285</v>
      </c>
      <c r="N357" s="6">
        <f t="shared" si="103"/>
        <v>0.69244536142858237</v>
      </c>
      <c r="O357" s="2">
        <f t="shared" si="95"/>
        <v>-0.69244536142858237</v>
      </c>
      <c r="P357" s="2">
        <f t="shared" si="104"/>
        <v>31.307554638571418</v>
      </c>
      <c r="Q357" s="2">
        <f t="shared" si="96"/>
        <v>12.592445361428581</v>
      </c>
      <c r="R357" s="2">
        <f t="shared" si="105"/>
        <v>7.0528824700000001</v>
      </c>
      <c r="S357" s="2">
        <f t="shared" si="97"/>
        <v>5.5395628914285808</v>
      </c>
      <c r="T357" s="2">
        <f t="shared" si="108"/>
        <v>0</v>
      </c>
      <c r="U357" s="2">
        <f t="shared" si="98"/>
        <v>0</v>
      </c>
      <c r="V357" t="str">
        <f t="shared" si="106"/>
        <v>N</v>
      </c>
      <c r="W357" s="2">
        <f t="shared" si="107"/>
        <v>0</v>
      </c>
      <c r="X357" s="2">
        <f t="shared" si="99"/>
        <v>0</v>
      </c>
      <c r="Y357" s="2"/>
    </row>
    <row r="358" spans="1:25" x14ac:dyDescent="0.2">
      <c r="A358">
        <v>19</v>
      </c>
      <c r="B358" s="1">
        <v>42750.791666665806</v>
      </c>
      <c r="C358">
        <v>44.9</v>
      </c>
      <c r="D358" s="15">
        <f t="shared" si="100"/>
        <v>44.9</v>
      </c>
      <c r="E358">
        <v>32</v>
      </c>
      <c r="F358" s="6">
        <v>6.73529</v>
      </c>
      <c r="G358" s="6">
        <v>-1.5167529999999999E-2</v>
      </c>
      <c r="H358" s="6">
        <f t="shared" si="91"/>
        <v>6.7201224699999997</v>
      </c>
      <c r="I358" s="6">
        <f t="shared" si="92"/>
        <v>12.899999999999999</v>
      </c>
      <c r="J358" s="6">
        <f t="shared" si="93"/>
        <v>6.1798775299999988</v>
      </c>
      <c r="K358" s="3">
        <f t="shared" si="101"/>
        <v>7.0627171771428436</v>
      </c>
      <c r="L358" s="6">
        <f t="shared" si="94"/>
        <v>0</v>
      </c>
      <c r="M358" s="6">
        <f t="shared" si="102"/>
        <v>207.32301136000001</v>
      </c>
      <c r="N358" s="6">
        <f t="shared" si="103"/>
        <v>0.8828396471428448</v>
      </c>
      <c r="O358" s="2">
        <f t="shared" si="95"/>
        <v>-0.8828396471428448</v>
      </c>
      <c r="P358" s="2">
        <f t="shared" si="104"/>
        <v>31.117160352857155</v>
      </c>
      <c r="Q358" s="2">
        <f t="shared" si="96"/>
        <v>13.782839647142843</v>
      </c>
      <c r="R358" s="2">
        <f t="shared" si="105"/>
        <v>6.7201224699999997</v>
      </c>
      <c r="S358" s="2">
        <f t="shared" si="97"/>
        <v>7.0627171771428436</v>
      </c>
      <c r="T358" s="2">
        <f t="shared" si="108"/>
        <v>0</v>
      </c>
      <c r="U358" s="2">
        <f t="shared" si="98"/>
        <v>0</v>
      </c>
      <c r="V358" t="str">
        <f t="shared" si="106"/>
        <v>N</v>
      </c>
      <c r="W358" s="2">
        <f t="shared" si="107"/>
        <v>0</v>
      </c>
      <c r="X358" s="2">
        <f t="shared" si="99"/>
        <v>0</v>
      </c>
      <c r="Y358" s="2"/>
    </row>
    <row r="359" spans="1:25" x14ac:dyDescent="0.2">
      <c r="A359">
        <v>20</v>
      </c>
      <c r="B359" s="1">
        <v>42750.83333333247</v>
      </c>
      <c r="C359">
        <v>45.7</v>
      </c>
      <c r="D359" s="15">
        <f t="shared" si="100"/>
        <v>45.7</v>
      </c>
      <c r="E359">
        <v>32</v>
      </c>
      <c r="F359" s="6">
        <v>5.9633500000000002</v>
      </c>
      <c r="G359" s="6">
        <v>-1.5167529999999999E-2</v>
      </c>
      <c r="H359" s="6">
        <f t="shared" si="91"/>
        <v>5.9481824699999999</v>
      </c>
      <c r="I359" s="6">
        <f t="shared" si="92"/>
        <v>13.700000000000003</v>
      </c>
      <c r="J359" s="6">
        <f t="shared" si="93"/>
        <v>7.751817530000003</v>
      </c>
      <c r="K359" s="3">
        <f t="shared" si="101"/>
        <v>8.8592200342857268</v>
      </c>
      <c r="L359" s="6">
        <f t="shared" si="94"/>
        <v>0</v>
      </c>
      <c r="M359" s="6">
        <f t="shared" si="102"/>
        <v>198.46379132571428</v>
      </c>
      <c r="N359" s="6">
        <f t="shared" si="103"/>
        <v>1.1074025042857158</v>
      </c>
      <c r="O359" s="2">
        <f t="shared" si="95"/>
        <v>-1.1074025042857158</v>
      </c>
      <c r="P359" s="2">
        <f t="shared" si="104"/>
        <v>30.892597495714284</v>
      </c>
      <c r="Q359" s="2">
        <f t="shared" si="96"/>
        <v>14.807402504285719</v>
      </c>
      <c r="R359" s="2">
        <f t="shared" si="105"/>
        <v>5.9481824699999999</v>
      </c>
      <c r="S359" s="2">
        <f t="shared" si="97"/>
        <v>8.8592200342857197</v>
      </c>
      <c r="T359" s="2">
        <f t="shared" si="108"/>
        <v>0</v>
      </c>
      <c r="U359" s="2">
        <f t="shared" si="98"/>
        <v>0</v>
      </c>
      <c r="V359" t="str">
        <f t="shared" si="106"/>
        <v>N</v>
      </c>
      <c r="W359" s="2">
        <f t="shared" si="107"/>
        <v>0</v>
      </c>
      <c r="X359" s="2">
        <f t="shared" si="99"/>
        <v>0</v>
      </c>
      <c r="Y359" s="2"/>
    </row>
    <row r="360" spans="1:25" x14ac:dyDescent="0.2">
      <c r="A360">
        <v>21</v>
      </c>
      <c r="B360" s="1">
        <v>42750.874999999134</v>
      </c>
      <c r="C360">
        <v>44.4</v>
      </c>
      <c r="D360" s="15">
        <f t="shared" si="100"/>
        <v>44.4</v>
      </c>
      <c r="E360">
        <v>32</v>
      </c>
      <c r="F360" s="6">
        <v>6.7591200000000002</v>
      </c>
      <c r="G360" s="6">
        <v>-1.5167529999999999E-2</v>
      </c>
      <c r="H360" s="6">
        <f t="shared" si="91"/>
        <v>6.74395247</v>
      </c>
      <c r="I360" s="6">
        <f t="shared" si="92"/>
        <v>12.399999999999999</v>
      </c>
      <c r="J360" s="6">
        <f t="shared" si="93"/>
        <v>5.6560475299999986</v>
      </c>
      <c r="K360" s="3">
        <f t="shared" si="101"/>
        <v>6.4640543200000025</v>
      </c>
      <c r="L360" s="6">
        <f t="shared" si="94"/>
        <v>0</v>
      </c>
      <c r="M360" s="6">
        <f t="shared" si="102"/>
        <v>191.99973700571428</v>
      </c>
      <c r="N360" s="6">
        <f t="shared" si="103"/>
        <v>0.80800679000000741</v>
      </c>
      <c r="O360" s="2">
        <f t="shared" si="95"/>
        <v>-0.80800679000000741</v>
      </c>
      <c r="P360" s="2">
        <f t="shared" si="104"/>
        <v>31.191993209999993</v>
      </c>
      <c r="Q360" s="2">
        <f t="shared" si="96"/>
        <v>13.208006790000006</v>
      </c>
      <c r="R360" s="2">
        <f t="shared" si="105"/>
        <v>6.74395247</v>
      </c>
      <c r="S360" s="2">
        <f t="shared" si="97"/>
        <v>6.464054320000006</v>
      </c>
      <c r="T360" s="2">
        <f t="shared" si="108"/>
        <v>0</v>
      </c>
      <c r="U360" s="2">
        <f t="shared" si="98"/>
        <v>0</v>
      </c>
      <c r="V360" t="str">
        <f t="shared" si="106"/>
        <v>N</v>
      </c>
      <c r="W360" s="2">
        <f t="shared" si="107"/>
        <v>0</v>
      </c>
      <c r="X360" s="2">
        <f t="shared" si="99"/>
        <v>0</v>
      </c>
      <c r="Y360" s="2"/>
    </row>
    <row r="361" spans="1:25" x14ac:dyDescent="0.2">
      <c r="A361">
        <v>22</v>
      </c>
      <c r="B361" s="1">
        <v>42750.916666665798</v>
      </c>
      <c r="C361">
        <v>43.4</v>
      </c>
      <c r="D361" s="15">
        <f t="shared" si="100"/>
        <v>43.4</v>
      </c>
      <c r="E361">
        <v>32</v>
      </c>
      <c r="F361" s="6">
        <v>7.5269700000000004</v>
      </c>
      <c r="G361" s="6">
        <v>-1.5167529999999999E-2</v>
      </c>
      <c r="H361" s="6">
        <f t="shared" si="91"/>
        <v>7.5118024700000001</v>
      </c>
      <c r="I361" s="6">
        <f t="shared" si="92"/>
        <v>11.399999999999999</v>
      </c>
      <c r="J361" s="6">
        <f t="shared" si="93"/>
        <v>3.8881975299999985</v>
      </c>
      <c r="K361" s="3">
        <f t="shared" si="101"/>
        <v>4.4436543200000074</v>
      </c>
      <c r="L361" s="6">
        <f t="shared" si="94"/>
        <v>0</v>
      </c>
      <c r="M361" s="6">
        <f t="shared" si="102"/>
        <v>187.55608268571427</v>
      </c>
      <c r="N361" s="6">
        <f t="shared" si="103"/>
        <v>0.55545679000002224</v>
      </c>
      <c r="O361" s="2">
        <f t="shared" si="95"/>
        <v>-0.55545679000002224</v>
      </c>
      <c r="P361" s="2">
        <f t="shared" si="104"/>
        <v>31.444543209999978</v>
      </c>
      <c r="Q361" s="2">
        <f t="shared" si="96"/>
        <v>11.955456790000021</v>
      </c>
      <c r="R361" s="2">
        <f t="shared" si="105"/>
        <v>7.5118024700000001</v>
      </c>
      <c r="S361" s="2">
        <f t="shared" si="97"/>
        <v>4.4436543200000207</v>
      </c>
      <c r="T361" s="2">
        <f t="shared" si="108"/>
        <v>0</v>
      </c>
      <c r="U361" s="2">
        <f t="shared" si="98"/>
        <v>0</v>
      </c>
      <c r="V361" t="str">
        <f t="shared" si="106"/>
        <v>N</v>
      </c>
      <c r="W361" s="2">
        <f t="shared" si="107"/>
        <v>0</v>
      </c>
      <c r="X361" s="2">
        <f t="shared" si="99"/>
        <v>0</v>
      </c>
      <c r="Y361" s="2"/>
    </row>
    <row r="362" spans="1:25" x14ac:dyDescent="0.2">
      <c r="A362">
        <v>23</v>
      </c>
      <c r="B362" s="1">
        <v>42750.958333332463</v>
      </c>
      <c r="C362">
        <v>40.5</v>
      </c>
      <c r="D362" s="15">
        <f t="shared" si="100"/>
        <v>40.5</v>
      </c>
      <c r="E362">
        <v>32</v>
      </c>
      <c r="F362" s="6">
        <v>10.130800000000001</v>
      </c>
      <c r="G362" s="6">
        <v>-1.5167529999999999E-2</v>
      </c>
      <c r="H362" s="6">
        <f t="shared" si="91"/>
        <v>10.115632470000001</v>
      </c>
      <c r="I362" s="6">
        <f t="shared" si="92"/>
        <v>8.5</v>
      </c>
      <c r="J362" s="6">
        <f t="shared" si="93"/>
        <v>0</v>
      </c>
      <c r="K362" s="3">
        <f t="shared" si="101"/>
        <v>0</v>
      </c>
      <c r="L362" s="6">
        <f t="shared" si="94"/>
        <v>1.6156324700000013</v>
      </c>
      <c r="M362" s="6">
        <f t="shared" si="102"/>
        <v>189.17171515571428</v>
      </c>
      <c r="N362" s="6">
        <f t="shared" si="103"/>
        <v>0</v>
      </c>
      <c r="O362" s="2">
        <f t="shared" si="95"/>
        <v>0</v>
      </c>
      <c r="P362" s="2">
        <f t="shared" si="104"/>
        <v>32</v>
      </c>
      <c r="Q362" s="2">
        <f t="shared" si="96"/>
        <v>8.5</v>
      </c>
      <c r="R362" s="2">
        <f t="shared" si="105"/>
        <v>8.5</v>
      </c>
      <c r="S362" s="2">
        <f t="shared" si="97"/>
        <v>0</v>
      </c>
      <c r="T362" s="2">
        <f t="shared" si="108"/>
        <v>1.6156324700000084</v>
      </c>
      <c r="U362" s="2">
        <f t="shared" si="98"/>
        <v>0</v>
      </c>
      <c r="V362" t="str">
        <f t="shared" si="106"/>
        <v>N</v>
      </c>
      <c r="W362" s="2">
        <f t="shared" si="107"/>
        <v>0</v>
      </c>
      <c r="X362" s="2">
        <f t="shared" si="99"/>
        <v>0</v>
      </c>
      <c r="Y362" s="2"/>
    </row>
    <row r="363" spans="1:25" x14ac:dyDescent="0.2">
      <c r="A363">
        <v>0</v>
      </c>
      <c r="B363" s="1">
        <v>42750.999999999127</v>
      </c>
      <c r="C363">
        <v>38.4</v>
      </c>
      <c r="D363" s="15">
        <f t="shared" si="100"/>
        <v>38.4</v>
      </c>
      <c r="E363">
        <v>32</v>
      </c>
      <c r="F363" s="6">
        <v>6.0845599999999997</v>
      </c>
      <c r="G363" s="6">
        <v>-1.5167529999999999E-2</v>
      </c>
      <c r="H363" s="6">
        <f t="shared" si="91"/>
        <v>6.0693924699999995</v>
      </c>
      <c r="I363" s="6">
        <f t="shared" si="92"/>
        <v>6.3999999999999986</v>
      </c>
      <c r="J363" s="6">
        <f t="shared" si="93"/>
        <v>0.33060752999999909</v>
      </c>
      <c r="K363" s="3">
        <f t="shared" si="101"/>
        <v>0.37783717714285103</v>
      </c>
      <c r="L363" s="6">
        <f t="shared" si="94"/>
        <v>0</v>
      </c>
      <c r="M363" s="6">
        <f t="shared" si="102"/>
        <v>188.79387797857143</v>
      </c>
      <c r="N363" s="6">
        <f t="shared" si="103"/>
        <v>4.7229647142842168E-2</v>
      </c>
      <c r="O363" s="2">
        <f t="shared" si="95"/>
        <v>-4.7229647142842168E-2</v>
      </c>
      <c r="P363" s="2">
        <f t="shared" si="104"/>
        <v>31.952770352857158</v>
      </c>
      <c r="Q363" s="2">
        <f t="shared" si="96"/>
        <v>6.4472296471428407</v>
      </c>
      <c r="R363" s="2">
        <f t="shared" si="105"/>
        <v>6.0693924699999995</v>
      </c>
      <c r="S363" s="2">
        <f t="shared" si="97"/>
        <v>0.37783717714284126</v>
      </c>
      <c r="T363" s="2">
        <f t="shared" si="108"/>
        <v>0</v>
      </c>
      <c r="U363" s="2">
        <f t="shared" si="98"/>
        <v>0</v>
      </c>
      <c r="V363" t="str">
        <f t="shared" si="106"/>
        <v>N</v>
      </c>
      <c r="W363" s="2">
        <f t="shared" si="107"/>
        <v>0</v>
      </c>
      <c r="X363" s="2">
        <f t="shared" si="99"/>
        <v>0</v>
      </c>
      <c r="Y363" s="2"/>
    </row>
    <row r="364" spans="1:25" x14ac:dyDescent="0.2">
      <c r="A364">
        <v>1</v>
      </c>
      <c r="B364" s="1">
        <v>42751.041666665791</v>
      </c>
      <c r="C364">
        <v>36.200000000000003</v>
      </c>
      <c r="D364" s="15">
        <f t="shared" si="100"/>
        <v>36.200000000000003</v>
      </c>
      <c r="E364">
        <v>32</v>
      </c>
      <c r="F364" s="6">
        <v>9.8283100000000001</v>
      </c>
      <c r="G364" s="6">
        <v>-1.5167529999999999E-2</v>
      </c>
      <c r="H364" s="6">
        <f t="shared" si="91"/>
        <v>9.8131424700000007</v>
      </c>
      <c r="I364" s="6">
        <f t="shared" si="92"/>
        <v>4.2000000000000028</v>
      </c>
      <c r="J364" s="6">
        <f t="shared" si="93"/>
        <v>0</v>
      </c>
      <c r="K364" s="3">
        <f t="shared" si="101"/>
        <v>0</v>
      </c>
      <c r="L364" s="6">
        <f t="shared" si="94"/>
        <v>5.6131424699999979</v>
      </c>
      <c r="M364" s="6">
        <f t="shared" si="102"/>
        <v>194.40702044857142</v>
      </c>
      <c r="N364" s="6">
        <f t="shared" si="103"/>
        <v>0</v>
      </c>
      <c r="O364" s="2">
        <f t="shared" si="95"/>
        <v>0</v>
      </c>
      <c r="P364" s="2">
        <f t="shared" si="104"/>
        <v>32</v>
      </c>
      <c r="Q364" s="2">
        <f t="shared" si="96"/>
        <v>4.2000000000000028</v>
      </c>
      <c r="R364" s="2">
        <f t="shared" si="105"/>
        <v>4.2000000000000028</v>
      </c>
      <c r="S364" s="2">
        <f t="shared" si="97"/>
        <v>0</v>
      </c>
      <c r="T364" s="2">
        <f t="shared" si="108"/>
        <v>5.6131424699999855</v>
      </c>
      <c r="U364" s="2">
        <f t="shared" si="98"/>
        <v>0</v>
      </c>
      <c r="V364" t="str">
        <f t="shared" si="106"/>
        <v>N</v>
      </c>
      <c r="W364" s="2">
        <f t="shared" si="107"/>
        <v>0</v>
      </c>
      <c r="X364" s="2">
        <f t="shared" si="99"/>
        <v>0</v>
      </c>
      <c r="Y364" s="2"/>
    </row>
    <row r="365" spans="1:25" x14ac:dyDescent="0.2">
      <c r="A365">
        <v>2</v>
      </c>
      <c r="B365" s="1">
        <v>42751.083333332455</v>
      </c>
      <c r="C365">
        <v>34</v>
      </c>
      <c r="D365" s="15">
        <f t="shared" si="100"/>
        <v>34</v>
      </c>
      <c r="E365">
        <v>32</v>
      </c>
      <c r="F365" s="6">
        <v>10.218500000000001</v>
      </c>
      <c r="G365" s="6">
        <v>-1.5167529999999999E-2</v>
      </c>
      <c r="H365" s="6">
        <f t="shared" si="91"/>
        <v>10.203332470000001</v>
      </c>
      <c r="I365" s="6">
        <f t="shared" si="92"/>
        <v>2</v>
      </c>
      <c r="J365" s="6">
        <f t="shared" si="93"/>
        <v>0</v>
      </c>
      <c r="K365" s="3">
        <f t="shared" si="101"/>
        <v>0</v>
      </c>
      <c r="L365" s="6">
        <f t="shared" si="94"/>
        <v>8.2033324700000012</v>
      </c>
      <c r="M365" s="6">
        <f t="shared" si="102"/>
        <v>202.61035291857141</v>
      </c>
      <c r="N365" s="6">
        <f t="shared" si="103"/>
        <v>0</v>
      </c>
      <c r="O365" s="2">
        <f t="shared" si="95"/>
        <v>0</v>
      </c>
      <c r="P365" s="2">
        <f t="shared" si="104"/>
        <v>32</v>
      </c>
      <c r="Q365" s="2">
        <f t="shared" si="96"/>
        <v>2</v>
      </c>
      <c r="R365" s="2">
        <f t="shared" si="105"/>
        <v>2</v>
      </c>
      <c r="S365" s="2">
        <f t="shared" si="97"/>
        <v>0</v>
      </c>
      <c r="T365" s="2">
        <f t="shared" si="108"/>
        <v>8.2033324699999923</v>
      </c>
      <c r="U365" s="2">
        <f t="shared" si="98"/>
        <v>0</v>
      </c>
      <c r="V365" t="str">
        <f t="shared" si="106"/>
        <v>N</v>
      </c>
      <c r="W365" s="2">
        <f t="shared" si="107"/>
        <v>0</v>
      </c>
      <c r="X365" s="2">
        <f t="shared" si="99"/>
        <v>0</v>
      </c>
      <c r="Y365" s="2"/>
    </row>
    <row r="366" spans="1:25" x14ac:dyDescent="0.2">
      <c r="A366">
        <v>3</v>
      </c>
      <c r="B366" s="1">
        <v>42751.12499999912</v>
      </c>
      <c r="C366">
        <v>33.6</v>
      </c>
      <c r="D366" s="15">
        <f t="shared" si="100"/>
        <v>33.6</v>
      </c>
      <c r="E366">
        <v>32</v>
      </c>
      <c r="F366" s="6">
        <v>11.634399999999999</v>
      </c>
      <c r="G366" s="6">
        <v>-1.5167529999999999E-2</v>
      </c>
      <c r="H366" s="6">
        <f t="shared" si="91"/>
        <v>11.61923247</v>
      </c>
      <c r="I366" s="6">
        <f t="shared" si="92"/>
        <v>1.6000000000000014</v>
      </c>
      <c r="J366" s="6">
        <f t="shared" si="93"/>
        <v>0</v>
      </c>
      <c r="K366" s="3">
        <f t="shared" si="101"/>
        <v>0</v>
      </c>
      <c r="L366" s="6">
        <f t="shared" si="94"/>
        <v>10.019232469999999</v>
      </c>
      <c r="M366" s="6">
        <f t="shared" si="102"/>
        <v>212.6295853885714</v>
      </c>
      <c r="N366" s="6">
        <f t="shared" si="103"/>
        <v>0</v>
      </c>
      <c r="O366" s="2">
        <f t="shared" si="95"/>
        <v>0</v>
      </c>
      <c r="P366" s="2">
        <f t="shared" si="104"/>
        <v>32</v>
      </c>
      <c r="Q366" s="2">
        <f t="shared" si="96"/>
        <v>1.6000000000000014</v>
      </c>
      <c r="R366" s="2">
        <f t="shared" si="105"/>
        <v>1.6000000000000014</v>
      </c>
      <c r="S366" s="2">
        <f t="shared" si="97"/>
        <v>0</v>
      </c>
      <c r="T366" s="2">
        <f t="shared" si="108"/>
        <v>10.019232469999992</v>
      </c>
      <c r="U366" s="2">
        <f t="shared" si="98"/>
        <v>0</v>
      </c>
      <c r="V366" t="str">
        <f t="shared" si="106"/>
        <v>N</v>
      </c>
      <c r="W366" s="2">
        <f t="shared" si="107"/>
        <v>0</v>
      </c>
      <c r="X366" s="2">
        <f t="shared" si="99"/>
        <v>0</v>
      </c>
      <c r="Y366" s="2"/>
    </row>
    <row r="367" spans="1:25" x14ac:dyDescent="0.2">
      <c r="A367">
        <v>4</v>
      </c>
      <c r="B367" s="1">
        <v>42751.166666665784</v>
      </c>
      <c r="C367">
        <v>32.200000000000003</v>
      </c>
      <c r="D367" s="15">
        <f t="shared" si="100"/>
        <v>32.200000000000003</v>
      </c>
      <c r="E367">
        <v>32</v>
      </c>
      <c r="F367" s="6">
        <v>12.3514</v>
      </c>
      <c r="G367" s="6">
        <v>-1.5167529999999999E-2</v>
      </c>
      <c r="H367" s="6">
        <f t="shared" si="91"/>
        <v>12.336232470000001</v>
      </c>
      <c r="I367" s="6">
        <f t="shared" si="92"/>
        <v>0.20000000000000284</v>
      </c>
      <c r="J367" s="6">
        <f t="shared" si="93"/>
        <v>0</v>
      </c>
      <c r="K367" s="3">
        <f t="shared" si="101"/>
        <v>0</v>
      </c>
      <c r="L367" s="6">
        <f t="shared" si="94"/>
        <v>12.136232469999998</v>
      </c>
      <c r="M367" s="6">
        <f t="shared" si="102"/>
        <v>220</v>
      </c>
      <c r="N367" s="6">
        <f t="shared" si="103"/>
        <v>4.7658178585714097</v>
      </c>
      <c r="O367" s="2">
        <f t="shared" si="95"/>
        <v>-4.7658178585714097</v>
      </c>
      <c r="P367" s="2">
        <f t="shared" si="104"/>
        <v>27.23418214142859</v>
      </c>
      <c r="Q367" s="2">
        <f t="shared" si="96"/>
        <v>4.9658178585714126</v>
      </c>
      <c r="R367" s="2">
        <f t="shared" si="105"/>
        <v>4.9658178585714126</v>
      </c>
      <c r="S367" s="2">
        <f t="shared" si="97"/>
        <v>0</v>
      </c>
      <c r="T367" s="2">
        <f t="shared" si="108"/>
        <v>7.3704146114286004</v>
      </c>
      <c r="U367" s="2">
        <f t="shared" si="98"/>
        <v>0</v>
      </c>
      <c r="V367" t="str">
        <f t="shared" si="106"/>
        <v>N</v>
      </c>
      <c r="W367" s="2">
        <f t="shared" si="107"/>
        <v>0</v>
      </c>
      <c r="X367" s="2">
        <f t="shared" si="99"/>
        <v>0</v>
      </c>
      <c r="Y367" s="2"/>
    </row>
    <row r="368" spans="1:25" x14ac:dyDescent="0.2">
      <c r="A368">
        <v>5</v>
      </c>
      <c r="B368" s="1">
        <v>42751.208333332448</v>
      </c>
      <c r="C368">
        <v>32.4</v>
      </c>
      <c r="D368" s="15">
        <f t="shared" si="100"/>
        <v>32.4</v>
      </c>
      <c r="E368">
        <v>32</v>
      </c>
      <c r="F368" s="6">
        <v>13.410399999999999</v>
      </c>
      <c r="G368" s="6">
        <v>-1.5167529999999999E-2</v>
      </c>
      <c r="H368" s="6">
        <f t="shared" si="91"/>
        <v>13.39523247</v>
      </c>
      <c r="I368" s="6">
        <f t="shared" si="92"/>
        <v>0.39999999999999858</v>
      </c>
      <c r="J368" s="6">
        <f t="shared" si="93"/>
        <v>0</v>
      </c>
      <c r="K368" s="3">
        <f t="shared" si="101"/>
        <v>0</v>
      </c>
      <c r="L368" s="6">
        <f t="shared" si="94"/>
        <v>12.995232470000001</v>
      </c>
      <c r="M368" s="6">
        <f t="shared" si="102"/>
        <v>220</v>
      </c>
      <c r="N368" s="6">
        <f t="shared" si="103"/>
        <v>12.995232469999991</v>
      </c>
      <c r="O368" s="2">
        <f t="shared" si="95"/>
        <v>-12.995232469999991</v>
      </c>
      <c r="P368" s="2">
        <f t="shared" si="104"/>
        <v>19.004767530000009</v>
      </c>
      <c r="Q368" s="2">
        <f t="shared" si="96"/>
        <v>13.395232469999989</v>
      </c>
      <c r="R368" s="2">
        <f t="shared" si="105"/>
        <v>13.395232469999989</v>
      </c>
      <c r="S368" s="2">
        <f t="shared" si="97"/>
        <v>0</v>
      </c>
      <c r="T368" s="2">
        <f t="shared" si="108"/>
        <v>0</v>
      </c>
      <c r="U368" s="2">
        <f t="shared" si="98"/>
        <v>0</v>
      </c>
      <c r="V368" t="str">
        <f t="shared" si="106"/>
        <v>N</v>
      </c>
      <c r="W368" s="2">
        <f t="shared" si="107"/>
        <v>0</v>
      </c>
      <c r="X368" s="2">
        <f t="shared" si="99"/>
        <v>0</v>
      </c>
      <c r="Y368" s="2"/>
    </row>
    <row r="369" spans="1:25" x14ac:dyDescent="0.2">
      <c r="A369">
        <v>6</v>
      </c>
      <c r="B369" s="1">
        <v>42751.249999999112</v>
      </c>
      <c r="C369">
        <v>32.9</v>
      </c>
      <c r="D369" s="15">
        <f t="shared" si="100"/>
        <v>32.9</v>
      </c>
      <c r="E369">
        <v>32</v>
      </c>
      <c r="F369" s="6">
        <v>14.670500000000001</v>
      </c>
      <c r="G369" s="6">
        <v>-1.5167529999999999E-2</v>
      </c>
      <c r="H369" s="6">
        <f t="shared" si="91"/>
        <v>14.655332470000001</v>
      </c>
      <c r="I369" s="6">
        <f t="shared" si="92"/>
        <v>0.89999999999999858</v>
      </c>
      <c r="J369" s="6">
        <f t="shared" si="93"/>
        <v>0</v>
      </c>
      <c r="K369" s="3">
        <f t="shared" si="101"/>
        <v>0</v>
      </c>
      <c r="L369" s="6">
        <f t="shared" si="94"/>
        <v>13.755332470000003</v>
      </c>
      <c r="M369" s="6">
        <f t="shared" si="102"/>
        <v>220</v>
      </c>
      <c r="N369" s="6">
        <f t="shared" si="103"/>
        <v>13.755332470000013</v>
      </c>
      <c r="O369" s="2">
        <f t="shared" si="95"/>
        <v>-13.755332470000013</v>
      </c>
      <c r="P369" s="2">
        <f t="shared" si="104"/>
        <v>18.244667529999987</v>
      </c>
      <c r="Q369" s="2">
        <f t="shared" si="96"/>
        <v>14.655332470000012</v>
      </c>
      <c r="R369" s="2">
        <f t="shared" si="105"/>
        <v>14.655332470000012</v>
      </c>
      <c r="S369" s="2">
        <f t="shared" si="97"/>
        <v>0</v>
      </c>
      <c r="T369" s="2">
        <f t="shared" si="108"/>
        <v>0</v>
      </c>
      <c r="U369" s="2">
        <f t="shared" si="98"/>
        <v>0</v>
      </c>
      <c r="V369" t="str">
        <f t="shared" si="106"/>
        <v>N</v>
      </c>
      <c r="W369" s="2">
        <f t="shared" si="107"/>
        <v>0</v>
      </c>
      <c r="X369" s="2">
        <f t="shared" si="99"/>
        <v>0</v>
      </c>
      <c r="Y369" s="2"/>
    </row>
    <row r="370" spans="1:25" x14ac:dyDescent="0.2">
      <c r="A370">
        <v>7</v>
      </c>
      <c r="B370" s="1">
        <v>42751.291666665777</v>
      </c>
      <c r="C370">
        <v>33.6</v>
      </c>
      <c r="D370" s="15">
        <f t="shared" si="100"/>
        <v>33.6</v>
      </c>
      <c r="E370">
        <v>32</v>
      </c>
      <c r="F370" s="6">
        <v>15.0984</v>
      </c>
      <c r="G370" s="6">
        <v>5.6915650000000007</v>
      </c>
      <c r="H370" s="6">
        <f t="shared" si="91"/>
        <v>20.789965000000002</v>
      </c>
      <c r="I370" s="6">
        <f t="shared" si="92"/>
        <v>1.6000000000000014</v>
      </c>
      <c r="J370" s="6">
        <f t="shared" si="93"/>
        <v>0</v>
      </c>
      <c r="K370" s="3">
        <f t="shared" si="101"/>
        <v>0</v>
      </c>
      <c r="L370" s="6">
        <f t="shared" si="94"/>
        <v>19.189965000000001</v>
      </c>
      <c r="M370" s="6">
        <f t="shared" si="102"/>
        <v>220</v>
      </c>
      <c r="N370" s="6">
        <f t="shared" si="103"/>
        <v>19.189965000000001</v>
      </c>
      <c r="O370" s="2">
        <f t="shared" si="95"/>
        <v>-19.189965000000001</v>
      </c>
      <c r="P370" s="2">
        <f t="shared" si="104"/>
        <v>12.810034999999999</v>
      </c>
      <c r="Q370" s="2">
        <f t="shared" si="96"/>
        <v>20.789965000000002</v>
      </c>
      <c r="R370" s="2">
        <f t="shared" si="105"/>
        <v>20.789965000000002</v>
      </c>
      <c r="S370" s="2">
        <f t="shared" si="97"/>
        <v>0</v>
      </c>
      <c r="T370" s="2">
        <f t="shared" si="108"/>
        <v>0</v>
      </c>
      <c r="U370" s="2">
        <f t="shared" si="98"/>
        <v>0</v>
      </c>
      <c r="V370" t="str">
        <f t="shared" si="106"/>
        <v>N</v>
      </c>
      <c r="W370" s="2">
        <f t="shared" si="107"/>
        <v>0</v>
      </c>
      <c r="X370" s="2">
        <f t="shared" si="99"/>
        <v>0</v>
      </c>
      <c r="Y370" s="2"/>
    </row>
    <row r="371" spans="1:25" x14ac:dyDescent="0.2">
      <c r="A371">
        <v>8</v>
      </c>
      <c r="B371" s="1">
        <v>42751.333333332441</v>
      </c>
      <c r="C371">
        <v>37.799999999999997</v>
      </c>
      <c r="D371" s="15">
        <f t="shared" si="100"/>
        <v>37.799999999999997</v>
      </c>
      <c r="E371">
        <v>32</v>
      </c>
      <c r="F371" s="6">
        <v>15.0984</v>
      </c>
      <c r="G371" s="6">
        <v>20.375239999999998</v>
      </c>
      <c r="H371" s="6">
        <f t="shared" si="91"/>
        <v>35.473639999999996</v>
      </c>
      <c r="I371" s="6">
        <f t="shared" si="92"/>
        <v>5.7999999999999972</v>
      </c>
      <c r="J371" s="6">
        <f t="shared" si="93"/>
        <v>0</v>
      </c>
      <c r="K371" s="3">
        <f t="shared" si="101"/>
        <v>0</v>
      </c>
      <c r="L371" s="6">
        <f t="shared" si="94"/>
        <v>29.673639999999999</v>
      </c>
      <c r="M371" s="6">
        <f t="shared" si="102"/>
        <v>220</v>
      </c>
      <c r="N371" s="6">
        <f t="shared" si="103"/>
        <v>29.673640000000006</v>
      </c>
      <c r="O371" s="2">
        <f t="shared" si="95"/>
        <v>-29.673640000000006</v>
      </c>
      <c r="P371" s="2">
        <f t="shared" si="104"/>
        <v>2.326359999999994</v>
      </c>
      <c r="Q371" s="2">
        <f t="shared" si="96"/>
        <v>35.473640000000003</v>
      </c>
      <c r="R371" s="2">
        <f t="shared" si="105"/>
        <v>35.473640000000003</v>
      </c>
      <c r="S371" s="2">
        <f t="shared" si="97"/>
        <v>0</v>
      </c>
      <c r="T371" s="2">
        <f t="shared" si="108"/>
        <v>0</v>
      </c>
      <c r="U371" s="2">
        <f t="shared" si="98"/>
        <v>0</v>
      </c>
      <c r="V371" t="str">
        <f t="shared" si="106"/>
        <v>Y</v>
      </c>
      <c r="W371" s="2">
        <f t="shared" si="107"/>
        <v>0</v>
      </c>
      <c r="X371" s="2">
        <f t="shared" si="99"/>
        <v>0</v>
      </c>
      <c r="Y371" s="2"/>
    </row>
    <row r="372" spans="1:25" x14ac:dyDescent="0.2">
      <c r="A372">
        <v>9</v>
      </c>
      <c r="B372" s="1">
        <v>42751.374999999105</v>
      </c>
      <c r="C372">
        <v>40.4</v>
      </c>
      <c r="D372" s="15">
        <f t="shared" si="100"/>
        <v>40.4</v>
      </c>
      <c r="E372">
        <v>32</v>
      </c>
      <c r="F372" s="6">
        <v>15.0984</v>
      </c>
      <c r="G372" s="6">
        <v>32.89049</v>
      </c>
      <c r="H372" s="6">
        <f t="shared" si="91"/>
        <v>47.988889999999998</v>
      </c>
      <c r="I372" s="6">
        <f t="shared" si="92"/>
        <v>8.3999999999999986</v>
      </c>
      <c r="J372" s="6">
        <f t="shared" si="93"/>
        <v>0</v>
      </c>
      <c r="K372" s="3">
        <f t="shared" si="101"/>
        <v>0</v>
      </c>
      <c r="L372" s="6">
        <f t="shared" si="94"/>
        <v>39.588889999999999</v>
      </c>
      <c r="M372" s="6">
        <f t="shared" si="102"/>
        <v>220</v>
      </c>
      <c r="N372" s="6">
        <f t="shared" si="103"/>
        <v>39.588889999999992</v>
      </c>
      <c r="O372" s="2">
        <f t="shared" si="95"/>
        <v>-32</v>
      </c>
      <c r="P372" s="2">
        <f t="shared" si="104"/>
        <v>0</v>
      </c>
      <c r="Q372" s="2">
        <f t="shared" si="96"/>
        <v>40.4</v>
      </c>
      <c r="R372" s="2">
        <f t="shared" si="105"/>
        <v>40.4</v>
      </c>
      <c r="S372" s="2">
        <f t="shared" si="97"/>
        <v>0</v>
      </c>
      <c r="T372" s="2">
        <f t="shared" si="108"/>
        <v>0</v>
      </c>
      <c r="U372" s="2">
        <f t="shared" si="98"/>
        <v>7.5888899999999921</v>
      </c>
      <c r="V372" t="str">
        <f t="shared" si="106"/>
        <v>Y</v>
      </c>
      <c r="W372" s="2">
        <f t="shared" si="107"/>
        <v>7.5888899999999921</v>
      </c>
      <c r="X372" s="2">
        <f t="shared" si="99"/>
        <v>0</v>
      </c>
      <c r="Y372" s="2"/>
    </row>
    <row r="373" spans="1:25" x14ac:dyDescent="0.2">
      <c r="A373">
        <v>10</v>
      </c>
      <c r="B373" s="1">
        <v>42751.416666665769</v>
      </c>
      <c r="C373">
        <v>43.1</v>
      </c>
      <c r="D373" s="15">
        <f t="shared" si="100"/>
        <v>43.1</v>
      </c>
      <c r="E373">
        <v>32</v>
      </c>
      <c r="F373" s="6">
        <v>15.0984</v>
      </c>
      <c r="G373" s="6">
        <v>41.703830000000004</v>
      </c>
      <c r="H373" s="6">
        <f t="shared" si="91"/>
        <v>56.802230000000002</v>
      </c>
      <c r="I373" s="6">
        <f t="shared" si="92"/>
        <v>11.100000000000001</v>
      </c>
      <c r="J373" s="6">
        <f t="shared" si="93"/>
        <v>0</v>
      </c>
      <c r="K373" s="3">
        <f t="shared" si="101"/>
        <v>0</v>
      </c>
      <c r="L373" s="6">
        <f t="shared" si="94"/>
        <v>45.70223</v>
      </c>
      <c r="M373" s="6">
        <f t="shared" si="102"/>
        <v>220</v>
      </c>
      <c r="N373" s="6">
        <f t="shared" si="103"/>
        <v>45.702229999999986</v>
      </c>
      <c r="O373" s="2">
        <f t="shared" si="95"/>
        <v>-32</v>
      </c>
      <c r="P373" s="2">
        <f t="shared" si="104"/>
        <v>0</v>
      </c>
      <c r="Q373" s="2">
        <f t="shared" si="96"/>
        <v>43.1</v>
      </c>
      <c r="R373" s="2">
        <f t="shared" si="105"/>
        <v>43.1</v>
      </c>
      <c r="S373" s="2">
        <f t="shared" si="97"/>
        <v>0</v>
      </c>
      <c r="T373" s="2">
        <f t="shared" si="108"/>
        <v>0</v>
      </c>
      <c r="U373" s="2">
        <f t="shared" si="98"/>
        <v>13.702229999999986</v>
      </c>
      <c r="V373" t="str">
        <f t="shared" si="106"/>
        <v>Y</v>
      </c>
      <c r="W373" s="2">
        <f t="shared" si="107"/>
        <v>13.702229999999986</v>
      </c>
      <c r="X373" s="2">
        <f t="shared" si="99"/>
        <v>0</v>
      </c>
      <c r="Y373" s="2"/>
    </row>
    <row r="374" spans="1:25" x14ac:dyDescent="0.2">
      <c r="A374">
        <v>11</v>
      </c>
      <c r="B374" s="1">
        <v>42751.458333332434</v>
      </c>
      <c r="C374">
        <v>44.4</v>
      </c>
      <c r="D374" s="15">
        <f t="shared" si="100"/>
        <v>44.4</v>
      </c>
      <c r="E374">
        <v>32</v>
      </c>
      <c r="F374" s="6">
        <v>15.0984</v>
      </c>
      <c r="G374" s="6">
        <v>47.354309999999998</v>
      </c>
      <c r="H374" s="6">
        <f t="shared" si="91"/>
        <v>62.452709999999996</v>
      </c>
      <c r="I374" s="6">
        <f t="shared" si="92"/>
        <v>12.399999999999999</v>
      </c>
      <c r="J374" s="6">
        <f t="shared" si="93"/>
        <v>0</v>
      </c>
      <c r="K374" s="3">
        <f t="shared" si="101"/>
        <v>0</v>
      </c>
      <c r="L374" s="6">
        <f t="shared" si="94"/>
        <v>50.052709999999998</v>
      </c>
      <c r="M374" s="6">
        <f t="shared" si="102"/>
        <v>220</v>
      </c>
      <c r="N374" s="6">
        <f t="shared" si="103"/>
        <v>50.05270999999999</v>
      </c>
      <c r="O374" s="2">
        <f t="shared" si="95"/>
        <v>-32</v>
      </c>
      <c r="P374" s="2">
        <f t="shared" si="104"/>
        <v>0</v>
      </c>
      <c r="Q374" s="2">
        <f t="shared" si="96"/>
        <v>44.4</v>
      </c>
      <c r="R374" s="2">
        <f t="shared" si="105"/>
        <v>44.4</v>
      </c>
      <c r="S374" s="2">
        <f t="shared" si="97"/>
        <v>0</v>
      </c>
      <c r="T374" s="2">
        <f t="shared" si="108"/>
        <v>0</v>
      </c>
      <c r="U374" s="2">
        <f t="shared" si="98"/>
        <v>18.05270999999999</v>
      </c>
      <c r="V374" t="str">
        <f t="shared" si="106"/>
        <v>Y</v>
      </c>
      <c r="W374" s="2">
        <f t="shared" si="107"/>
        <v>18.05270999999999</v>
      </c>
      <c r="X374" s="2">
        <f t="shared" si="99"/>
        <v>0</v>
      </c>
      <c r="Y374" s="2"/>
    </row>
    <row r="375" spans="1:25" x14ac:dyDescent="0.2">
      <c r="A375">
        <v>12</v>
      </c>
      <c r="B375" s="1">
        <v>42751.499999999098</v>
      </c>
      <c r="C375">
        <v>46</v>
      </c>
      <c r="D375" s="15">
        <f t="shared" si="100"/>
        <v>46</v>
      </c>
      <c r="E375">
        <v>32</v>
      </c>
      <c r="F375" s="6">
        <v>15.0984</v>
      </c>
      <c r="G375" s="6">
        <v>45.542979999999993</v>
      </c>
      <c r="H375" s="6">
        <f t="shared" si="91"/>
        <v>60.641379999999991</v>
      </c>
      <c r="I375" s="6">
        <f t="shared" si="92"/>
        <v>14</v>
      </c>
      <c r="J375" s="6">
        <f t="shared" si="93"/>
        <v>0</v>
      </c>
      <c r="K375" s="3">
        <f t="shared" si="101"/>
        <v>0</v>
      </c>
      <c r="L375" s="6">
        <f t="shared" si="94"/>
        <v>46.641379999999991</v>
      </c>
      <c r="M375" s="6">
        <f t="shared" si="102"/>
        <v>220</v>
      </c>
      <c r="N375" s="6">
        <f t="shared" si="103"/>
        <v>46.64137999999997</v>
      </c>
      <c r="O375" s="2">
        <f t="shared" si="95"/>
        <v>-32</v>
      </c>
      <c r="P375" s="2">
        <f t="shared" si="104"/>
        <v>0</v>
      </c>
      <c r="Q375" s="2">
        <f t="shared" si="96"/>
        <v>46</v>
      </c>
      <c r="R375" s="2">
        <f t="shared" si="105"/>
        <v>46</v>
      </c>
      <c r="S375" s="2">
        <f t="shared" si="97"/>
        <v>0</v>
      </c>
      <c r="T375" s="2">
        <f t="shared" si="108"/>
        <v>0</v>
      </c>
      <c r="U375" s="2">
        <f t="shared" si="98"/>
        <v>14.64137999999997</v>
      </c>
      <c r="V375" t="str">
        <f t="shared" si="106"/>
        <v>Y</v>
      </c>
      <c r="W375" s="2">
        <f t="shared" si="107"/>
        <v>14.64137999999997</v>
      </c>
      <c r="X375" s="2">
        <f t="shared" si="99"/>
        <v>0</v>
      </c>
      <c r="Y375" s="2"/>
    </row>
    <row r="376" spans="1:25" x14ac:dyDescent="0.2">
      <c r="A376">
        <v>13</v>
      </c>
      <c r="B376" s="1">
        <v>42751.541666665762</v>
      </c>
      <c r="C376">
        <v>45.4</v>
      </c>
      <c r="D376" s="15">
        <f t="shared" si="100"/>
        <v>45.4</v>
      </c>
      <c r="E376">
        <v>32</v>
      </c>
      <c r="F376" s="6">
        <v>15.0984</v>
      </c>
      <c r="G376" s="6">
        <v>47.120570000000008</v>
      </c>
      <c r="H376" s="6">
        <f t="shared" si="91"/>
        <v>62.218970000000006</v>
      </c>
      <c r="I376" s="6">
        <f t="shared" si="92"/>
        <v>13.399999999999999</v>
      </c>
      <c r="J376" s="6">
        <f t="shared" si="93"/>
        <v>0</v>
      </c>
      <c r="K376" s="3">
        <f t="shared" si="101"/>
        <v>0</v>
      </c>
      <c r="L376" s="6">
        <f t="shared" si="94"/>
        <v>48.818970000000007</v>
      </c>
      <c r="M376" s="6">
        <f t="shared" si="102"/>
        <v>220</v>
      </c>
      <c r="N376" s="6">
        <f t="shared" si="103"/>
        <v>48.818970000000036</v>
      </c>
      <c r="O376" s="2">
        <f t="shared" si="95"/>
        <v>-32</v>
      </c>
      <c r="P376" s="2">
        <f t="shared" si="104"/>
        <v>0</v>
      </c>
      <c r="Q376" s="2">
        <f t="shared" si="96"/>
        <v>45.4</v>
      </c>
      <c r="R376" s="2">
        <f t="shared" si="105"/>
        <v>45.4</v>
      </c>
      <c r="S376" s="2">
        <f t="shared" si="97"/>
        <v>0</v>
      </c>
      <c r="T376" s="2">
        <f t="shared" si="108"/>
        <v>0</v>
      </c>
      <c r="U376" s="2">
        <f t="shared" si="98"/>
        <v>16.818970000000036</v>
      </c>
      <c r="V376" t="str">
        <f t="shared" si="106"/>
        <v>Y</v>
      </c>
      <c r="W376" s="2">
        <f t="shared" si="107"/>
        <v>16.818970000000036</v>
      </c>
      <c r="X376" s="2">
        <f t="shared" si="99"/>
        <v>0</v>
      </c>
      <c r="Y376" s="2"/>
    </row>
    <row r="377" spans="1:25" x14ac:dyDescent="0.2">
      <c r="A377">
        <v>14</v>
      </c>
      <c r="B377" s="1">
        <v>42751.583333332426</v>
      </c>
      <c r="C377">
        <v>45</v>
      </c>
      <c r="D377" s="15">
        <f t="shared" si="100"/>
        <v>45</v>
      </c>
      <c r="E377">
        <v>32</v>
      </c>
      <c r="F377" s="6">
        <v>15.0984</v>
      </c>
      <c r="G377" s="6">
        <v>41.631209999999996</v>
      </c>
      <c r="H377" s="6">
        <f t="shared" si="91"/>
        <v>56.729609999999994</v>
      </c>
      <c r="I377" s="6">
        <f t="shared" si="92"/>
        <v>13</v>
      </c>
      <c r="J377" s="6">
        <f t="shared" si="93"/>
        <v>0</v>
      </c>
      <c r="K377" s="3">
        <f t="shared" si="101"/>
        <v>0</v>
      </c>
      <c r="L377" s="6">
        <f t="shared" si="94"/>
        <v>43.729609999999994</v>
      </c>
      <c r="M377" s="6">
        <f t="shared" si="102"/>
        <v>220</v>
      </c>
      <c r="N377" s="6">
        <f t="shared" si="103"/>
        <v>43.72960999999998</v>
      </c>
      <c r="O377" s="2">
        <f t="shared" si="95"/>
        <v>-32</v>
      </c>
      <c r="P377" s="2">
        <f t="shared" si="104"/>
        <v>0</v>
      </c>
      <c r="Q377" s="2">
        <f t="shared" si="96"/>
        <v>45</v>
      </c>
      <c r="R377" s="2">
        <f t="shared" si="105"/>
        <v>45</v>
      </c>
      <c r="S377" s="2">
        <f t="shared" si="97"/>
        <v>0</v>
      </c>
      <c r="T377" s="2">
        <f t="shared" si="108"/>
        <v>0</v>
      </c>
      <c r="U377" s="2">
        <f t="shared" si="98"/>
        <v>11.72960999999998</v>
      </c>
      <c r="V377" t="str">
        <f t="shared" si="106"/>
        <v>Y</v>
      </c>
      <c r="W377" s="2">
        <f t="shared" si="107"/>
        <v>11.72960999999998</v>
      </c>
      <c r="X377" s="2">
        <f t="shared" si="99"/>
        <v>0</v>
      </c>
      <c r="Y377" s="2"/>
    </row>
    <row r="378" spans="1:25" x14ac:dyDescent="0.2">
      <c r="A378">
        <v>15</v>
      </c>
      <c r="B378" s="1">
        <v>42751.624999999091</v>
      </c>
      <c r="C378">
        <v>46</v>
      </c>
      <c r="D378" s="15">
        <f t="shared" si="100"/>
        <v>46</v>
      </c>
      <c r="E378">
        <v>32</v>
      </c>
      <c r="F378" s="6">
        <v>11.6195</v>
      </c>
      <c r="G378" s="6">
        <v>32.59019</v>
      </c>
      <c r="H378" s="6">
        <f t="shared" si="91"/>
        <v>44.209690000000002</v>
      </c>
      <c r="I378" s="6">
        <f t="shared" si="92"/>
        <v>14</v>
      </c>
      <c r="J378" s="6">
        <f t="shared" si="93"/>
        <v>0</v>
      </c>
      <c r="K378" s="3">
        <f t="shared" si="101"/>
        <v>0</v>
      </c>
      <c r="L378" s="6">
        <f t="shared" si="94"/>
        <v>30.209690000000002</v>
      </c>
      <c r="M378" s="6">
        <f t="shared" si="102"/>
        <v>220</v>
      </c>
      <c r="N378" s="6">
        <f t="shared" si="103"/>
        <v>30.209689999999995</v>
      </c>
      <c r="O378" s="2">
        <f t="shared" si="95"/>
        <v>-30.209689999999995</v>
      </c>
      <c r="P378" s="2">
        <f t="shared" si="104"/>
        <v>1.7903100000000052</v>
      </c>
      <c r="Q378" s="2">
        <f t="shared" si="96"/>
        <v>44.209689999999995</v>
      </c>
      <c r="R378" s="2">
        <f t="shared" si="105"/>
        <v>44.209689999999995</v>
      </c>
      <c r="S378" s="2">
        <f t="shared" si="97"/>
        <v>0</v>
      </c>
      <c r="T378" s="2">
        <f t="shared" si="108"/>
        <v>0</v>
      </c>
      <c r="U378" s="2">
        <f t="shared" si="98"/>
        <v>0</v>
      </c>
      <c r="V378" t="str">
        <f t="shared" si="106"/>
        <v>Y</v>
      </c>
      <c r="W378" s="2">
        <f t="shared" si="107"/>
        <v>0</v>
      </c>
      <c r="X378" s="2">
        <f t="shared" si="99"/>
        <v>0</v>
      </c>
      <c r="Y378" s="2"/>
    </row>
    <row r="379" spans="1:25" x14ac:dyDescent="0.2">
      <c r="A379">
        <v>16</v>
      </c>
      <c r="B379" s="1">
        <v>42751.666666665755</v>
      </c>
      <c r="C379">
        <v>46.1</v>
      </c>
      <c r="D379" s="15">
        <f t="shared" si="100"/>
        <v>46.1</v>
      </c>
      <c r="E379">
        <v>32</v>
      </c>
      <c r="F379" s="6">
        <v>8.4719599999999993</v>
      </c>
      <c r="G379" s="6">
        <v>19.988990000000001</v>
      </c>
      <c r="H379" s="6">
        <f t="shared" si="91"/>
        <v>28.46095</v>
      </c>
      <c r="I379" s="6">
        <f t="shared" si="92"/>
        <v>14.100000000000001</v>
      </c>
      <c r="J379" s="6">
        <f t="shared" si="93"/>
        <v>0</v>
      </c>
      <c r="K379" s="3">
        <f t="shared" si="101"/>
        <v>0</v>
      </c>
      <c r="L379" s="6">
        <f t="shared" si="94"/>
        <v>14.360949999999999</v>
      </c>
      <c r="M379" s="6">
        <f t="shared" si="102"/>
        <v>220</v>
      </c>
      <c r="N379" s="6">
        <f t="shared" si="103"/>
        <v>14.360950000000003</v>
      </c>
      <c r="O379" s="2">
        <f t="shared" si="95"/>
        <v>-14.360950000000003</v>
      </c>
      <c r="P379" s="2">
        <f t="shared" si="104"/>
        <v>17.639049999999997</v>
      </c>
      <c r="Q379" s="2">
        <f t="shared" si="96"/>
        <v>28.460950000000004</v>
      </c>
      <c r="R379" s="2">
        <f t="shared" si="105"/>
        <v>28.460950000000004</v>
      </c>
      <c r="S379" s="2">
        <f t="shared" si="97"/>
        <v>0</v>
      </c>
      <c r="T379" s="2">
        <f t="shared" si="108"/>
        <v>0</v>
      </c>
      <c r="U379" s="2">
        <f t="shared" si="98"/>
        <v>0</v>
      </c>
      <c r="V379" t="str">
        <f t="shared" si="106"/>
        <v>Y</v>
      </c>
      <c r="W379" s="2">
        <f t="shared" si="107"/>
        <v>0</v>
      </c>
      <c r="X379" s="2">
        <f t="shared" si="99"/>
        <v>0</v>
      </c>
      <c r="Y379" s="2"/>
    </row>
    <row r="380" spans="1:25" x14ac:dyDescent="0.2">
      <c r="A380">
        <v>17</v>
      </c>
      <c r="B380" s="1">
        <v>42751.708333332419</v>
      </c>
      <c r="C380">
        <v>46.8</v>
      </c>
      <c r="D380" s="15">
        <f t="shared" si="100"/>
        <v>46.8</v>
      </c>
      <c r="E380">
        <v>32</v>
      </c>
      <c r="F380" s="6">
        <v>7.5270599999999996</v>
      </c>
      <c r="G380" s="6">
        <v>5.2956359999999991</v>
      </c>
      <c r="H380" s="6">
        <f t="shared" si="91"/>
        <v>12.822695999999999</v>
      </c>
      <c r="I380" s="6">
        <f t="shared" si="92"/>
        <v>14.799999999999997</v>
      </c>
      <c r="J380" s="6">
        <f t="shared" si="93"/>
        <v>1.9773039999999984</v>
      </c>
      <c r="K380" s="3">
        <f t="shared" si="101"/>
        <v>2.259775999999988</v>
      </c>
      <c r="L380" s="6">
        <f t="shared" si="94"/>
        <v>0</v>
      </c>
      <c r="M380" s="6">
        <f t="shared" si="102"/>
        <v>217.74022400000001</v>
      </c>
      <c r="N380" s="6">
        <f t="shared" si="103"/>
        <v>0.28247199999998429</v>
      </c>
      <c r="O380" s="2">
        <f t="shared" si="95"/>
        <v>-0.28247199999998429</v>
      </c>
      <c r="P380" s="2">
        <f t="shared" si="104"/>
        <v>31.717528000000016</v>
      </c>
      <c r="Q380" s="2">
        <f t="shared" si="96"/>
        <v>15.082471999999981</v>
      </c>
      <c r="R380" s="2">
        <f t="shared" si="105"/>
        <v>12.822695999999999</v>
      </c>
      <c r="S380" s="2">
        <f t="shared" si="97"/>
        <v>2.2597759999999827</v>
      </c>
      <c r="T380" s="2">
        <f t="shared" si="108"/>
        <v>0</v>
      </c>
      <c r="U380" s="2">
        <f t="shared" si="98"/>
        <v>0</v>
      </c>
      <c r="V380" t="str">
        <f t="shared" si="106"/>
        <v>N</v>
      </c>
      <c r="W380" s="2">
        <f t="shared" si="107"/>
        <v>0</v>
      </c>
      <c r="X380" s="2">
        <f t="shared" si="99"/>
        <v>0</v>
      </c>
      <c r="Y380" s="2"/>
    </row>
    <row r="381" spans="1:25" x14ac:dyDescent="0.2">
      <c r="A381">
        <v>18</v>
      </c>
      <c r="B381" s="1">
        <v>42751.749999999083</v>
      </c>
      <c r="C381">
        <v>45.6</v>
      </c>
      <c r="D381" s="15">
        <f t="shared" si="100"/>
        <v>45.6</v>
      </c>
      <c r="E381">
        <v>32</v>
      </c>
      <c r="F381" s="6">
        <v>6.0159099999999999</v>
      </c>
      <c r="G381" s="6">
        <v>-1.5167529999999999E-2</v>
      </c>
      <c r="H381" s="6">
        <f t="shared" si="91"/>
        <v>6.0007424699999996</v>
      </c>
      <c r="I381" s="6">
        <f t="shared" si="92"/>
        <v>13.600000000000001</v>
      </c>
      <c r="J381" s="6">
        <f t="shared" si="93"/>
        <v>7.5992575300000018</v>
      </c>
      <c r="K381" s="3">
        <f t="shared" si="101"/>
        <v>8.6848657485714398</v>
      </c>
      <c r="L381" s="6">
        <f t="shared" si="94"/>
        <v>0</v>
      </c>
      <c r="M381" s="6">
        <f t="shared" si="102"/>
        <v>209.05535825142857</v>
      </c>
      <c r="N381" s="6">
        <f t="shared" si="103"/>
        <v>1.0856082185714513</v>
      </c>
      <c r="O381" s="2">
        <f t="shared" si="95"/>
        <v>-1.0856082185714513</v>
      </c>
      <c r="P381" s="2">
        <f t="shared" si="104"/>
        <v>30.914391781428549</v>
      </c>
      <c r="Q381" s="2">
        <f t="shared" si="96"/>
        <v>14.685608218571453</v>
      </c>
      <c r="R381" s="2">
        <f t="shared" si="105"/>
        <v>6.0007424699999996</v>
      </c>
      <c r="S381" s="2">
        <f t="shared" si="97"/>
        <v>8.684865748571454</v>
      </c>
      <c r="T381" s="2">
        <f t="shared" si="108"/>
        <v>0</v>
      </c>
      <c r="U381" s="2">
        <f t="shared" si="98"/>
        <v>0</v>
      </c>
      <c r="V381" t="str">
        <f t="shared" si="106"/>
        <v>N</v>
      </c>
      <c r="W381" s="2">
        <f t="shared" si="107"/>
        <v>0</v>
      </c>
      <c r="X381" s="2">
        <f t="shared" si="99"/>
        <v>0</v>
      </c>
      <c r="Y381" s="2"/>
    </row>
    <row r="382" spans="1:25" x14ac:dyDescent="0.2">
      <c r="A382">
        <v>19</v>
      </c>
      <c r="B382" s="1">
        <v>42751.791666665747</v>
      </c>
      <c r="C382">
        <v>46.1</v>
      </c>
      <c r="D382" s="15">
        <f t="shared" si="100"/>
        <v>46.1</v>
      </c>
      <c r="E382">
        <v>32</v>
      </c>
      <c r="F382" s="6">
        <v>3.3570600000000002</v>
      </c>
      <c r="G382" s="6">
        <v>-1.5167529999999999E-2</v>
      </c>
      <c r="H382" s="6">
        <f t="shared" si="91"/>
        <v>3.3418924700000003</v>
      </c>
      <c r="I382" s="6">
        <f t="shared" si="92"/>
        <v>14.100000000000001</v>
      </c>
      <c r="J382" s="6">
        <f t="shared" si="93"/>
        <v>10.75810753</v>
      </c>
      <c r="K382" s="3">
        <f t="shared" si="101"/>
        <v>12.294980034285715</v>
      </c>
      <c r="L382" s="6">
        <f t="shared" si="94"/>
        <v>0</v>
      </c>
      <c r="M382" s="6">
        <f t="shared" si="102"/>
        <v>196.76037821714286</v>
      </c>
      <c r="N382" s="6">
        <f t="shared" si="103"/>
        <v>1.536872504285725</v>
      </c>
      <c r="O382" s="2">
        <f t="shared" si="95"/>
        <v>-1.536872504285725</v>
      </c>
      <c r="P382" s="2">
        <f t="shared" si="104"/>
        <v>30.463127495714275</v>
      </c>
      <c r="Q382" s="2">
        <f t="shared" si="96"/>
        <v>15.636872504285726</v>
      </c>
      <c r="R382" s="2">
        <f t="shared" si="105"/>
        <v>3.3418924700000003</v>
      </c>
      <c r="S382" s="2">
        <f t="shared" si="97"/>
        <v>12.294980034285725</v>
      </c>
      <c r="T382" s="2">
        <f t="shared" si="108"/>
        <v>0</v>
      </c>
      <c r="U382" s="2">
        <f t="shared" si="98"/>
        <v>0</v>
      </c>
      <c r="V382" t="str">
        <f t="shared" si="106"/>
        <v>N</v>
      </c>
      <c r="W382" s="2">
        <f t="shared" si="107"/>
        <v>0</v>
      </c>
      <c r="X382" s="2">
        <f t="shared" si="99"/>
        <v>0</v>
      </c>
      <c r="Y382" s="2"/>
    </row>
    <row r="383" spans="1:25" x14ac:dyDescent="0.2">
      <c r="A383">
        <v>20</v>
      </c>
      <c r="B383" s="1">
        <v>42751.833333332412</v>
      </c>
      <c r="C383">
        <v>46.2</v>
      </c>
      <c r="D383" s="15">
        <f t="shared" si="100"/>
        <v>46.2</v>
      </c>
      <c r="E383">
        <v>32</v>
      </c>
      <c r="F383" s="6">
        <v>2.67401</v>
      </c>
      <c r="G383" s="6">
        <v>-1.5167529999999999E-2</v>
      </c>
      <c r="H383" s="6">
        <f t="shared" si="91"/>
        <v>2.6588424700000002</v>
      </c>
      <c r="I383" s="6">
        <f t="shared" si="92"/>
        <v>14.200000000000003</v>
      </c>
      <c r="J383" s="6">
        <f t="shared" si="93"/>
        <v>11.541157530000003</v>
      </c>
      <c r="K383" s="3">
        <f t="shared" si="101"/>
        <v>13.189894320000008</v>
      </c>
      <c r="L383" s="6">
        <f t="shared" si="94"/>
        <v>0</v>
      </c>
      <c r="M383" s="6">
        <f t="shared" si="102"/>
        <v>183.57048389714285</v>
      </c>
      <c r="N383" s="6">
        <f t="shared" si="103"/>
        <v>1.6487367900000152</v>
      </c>
      <c r="O383" s="2">
        <f t="shared" si="95"/>
        <v>-1.6487367900000152</v>
      </c>
      <c r="P383" s="2">
        <f t="shared" si="104"/>
        <v>30.351263209999985</v>
      </c>
      <c r="Q383" s="2">
        <f t="shared" si="96"/>
        <v>15.848736790000018</v>
      </c>
      <c r="R383" s="2">
        <f t="shared" si="105"/>
        <v>2.6588424700000002</v>
      </c>
      <c r="S383" s="2">
        <f t="shared" si="97"/>
        <v>13.189894320000018</v>
      </c>
      <c r="T383" s="2">
        <f t="shared" si="108"/>
        <v>0</v>
      </c>
      <c r="U383" s="2">
        <f t="shared" si="98"/>
        <v>0</v>
      </c>
      <c r="V383" t="str">
        <f t="shared" si="106"/>
        <v>N</v>
      </c>
      <c r="W383" s="2">
        <f t="shared" si="107"/>
        <v>0</v>
      </c>
      <c r="X383" s="2">
        <f t="shared" si="99"/>
        <v>0</v>
      </c>
      <c r="Y383" s="2"/>
    </row>
    <row r="384" spans="1:25" x14ac:dyDescent="0.2">
      <c r="A384">
        <v>21</v>
      </c>
      <c r="B384" s="1">
        <v>42751.874999999076</v>
      </c>
      <c r="C384">
        <v>44.9</v>
      </c>
      <c r="D384" s="15">
        <f t="shared" si="100"/>
        <v>44.9</v>
      </c>
      <c r="E384">
        <v>32</v>
      </c>
      <c r="F384" s="6">
        <v>2.27224</v>
      </c>
      <c r="G384" s="6">
        <v>-1.5167529999999999E-2</v>
      </c>
      <c r="H384" s="6">
        <f t="shared" si="91"/>
        <v>2.2570724700000002</v>
      </c>
      <c r="I384" s="6">
        <f t="shared" si="92"/>
        <v>12.899999999999999</v>
      </c>
      <c r="J384" s="6">
        <f t="shared" si="93"/>
        <v>10.642927529999998</v>
      </c>
      <c r="K384" s="3">
        <f t="shared" si="101"/>
        <v>12.16334574857143</v>
      </c>
      <c r="L384" s="6">
        <f t="shared" si="94"/>
        <v>0</v>
      </c>
      <c r="M384" s="6">
        <f t="shared" si="102"/>
        <v>171.40713814857142</v>
      </c>
      <c r="N384" s="6">
        <f t="shared" si="103"/>
        <v>1.5204182185714217</v>
      </c>
      <c r="O384" s="2">
        <f t="shared" si="95"/>
        <v>-1.5204182185714217</v>
      </c>
      <c r="P384" s="2">
        <f t="shared" si="104"/>
        <v>30.479581781428578</v>
      </c>
      <c r="Q384" s="2">
        <f t="shared" si="96"/>
        <v>14.42041821857142</v>
      </c>
      <c r="R384" s="2">
        <f t="shared" si="105"/>
        <v>2.2570724700000002</v>
      </c>
      <c r="S384" s="2">
        <f t="shared" si="97"/>
        <v>12.16334574857142</v>
      </c>
      <c r="T384" s="2">
        <f t="shared" si="108"/>
        <v>0</v>
      </c>
      <c r="U384" s="2">
        <f t="shared" si="98"/>
        <v>0</v>
      </c>
      <c r="V384" t="str">
        <f t="shared" si="106"/>
        <v>N</v>
      </c>
      <c r="W384" s="2">
        <f t="shared" si="107"/>
        <v>0</v>
      </c>
      <c r="X384" s="2">
        <f t="shared" si="99"/>
        <v>0</v>
      </c>
      <c r="Y384" s="2"/>
    </row>
    <row r="385" spans="1:25" x14ac:dyDescent="0.2">
      <c r="A385">
        <v>22</v>
      </c>
      <c r="B385" s="1">
        <v>42751.91666666574</v>
      </c>
      <c r="C385">
        <v>42.9</v>
      </c>
      <c r="D385" s="15">
        <f t="shared" si="100"/>
        <v>42.9</v>
      </c>
      <c r="E385">
        <v>32</v>
      </c>
      <c r="F385" s="6">
        <v>2.1939899999999999</v>
      </c>
      <c r="G385" s="6">
        <v>-1.5167529999999999E-2</v>
      </c>
      <c r="H385" s="6">
        <f t="shared" si="91"/>
        <v>2.1788224700000001</v>
      </c>
      <c r="I385" s="6">
        <f t="shared" si="92"/>
        <v>10.899999999999999</v>
      </c>
      <c r="J385" s="6">
        <f t="shared" si="93"/>
        <v>8.7211775299999985</v>
      </c>
      <c r="K385" s="3">
        <f t="shared" si="101"/>
        <v>9.9670600342857085</v>
      </c>
      <c r="L385" s="6">
        <f t="shared" si="94"/>
        <v>0</v>
      </c>
      <c r="M385" s="6">
        <f t="shared" si="102"/>
        <v>161.44007811428571</v>
      </c>
      <c r="N385" s="6">
        <f t="shared" si="103"/>
        <v>1.2458825042857029</v>
      </c>
      <c r="O385" s="2">
        <f t="shared" si="95"/>
        <v>-1.2458825042857029</v>
      </c>
      <c r="P385" s="2">
        <f t="shared" si="104"/>
        <v>30.754117495714297</v>
      </c>
      <c r="Q385" s="2">
        <f t="shared" si="96"/>
        <v>12.145882504285701</v>
      </c>
      <c r="R385" s="2">
        <f t="shared" si="105"/>
        <v>2.1788224700000001</v>
      </c>
      <c r="S385" s="2">
        <f t="shared" si="97"/>
        <v>9.9670600342857014</v>
      </c>
      <c r="T385" s="2">
        <f t="shared" si="108"/>
        <v>0</v>
      </c>
      <c r="U385" s="2">
        <f t="shared" si="98"/>
        <v>0</v>
      </c>
      <c r="V385" t="str">
        <f t="shared" si="106"/>
        <v>N</v>
      </c>
      <c r="W385" s="2">
        <f t="shared" si="107"/>
        <v>0</v>
      </c>
      <c r="X385" s="2">
        <f t="shared" si="99"/>
        <v>0</v>
      </c>
      <c r="Y385" s="2"/>
    </row>
    <row r="386" spans="1:25" x14ac:dyDescent="0.2">
      <c r="A386">
        <v>23</v>
      </c>
      <c r="B386" s="1">
        <v>42751.958333332404</v>
      </c>
      <c r="C386">
        <v>40</v>
      </c>
      <c r="D386" s="15">
        <f t="shared" si="100"/>
        <v>40</v>
      </c>
      <c r="E386">
        <v>32</v>
      </c>
      <c r="F386" s="6">
        <v>1.7214</v>
      </c>
      <c r="G386" s="6">
        <v>-1.5167529999999999E-2</v>
      </c>
      <c r="H386" s="6">
        <f t="shared" si="91"/>
        <v>1.70623247</v>
      </c>
      <c r="I386" s="6">
        <f t="shared" si="92"/>
        <v>8</v>
      </c>
      <c r="J386" s="6">
        <f t="shared" si="93"/>
        <v>6.2937675300000002</v>
      </c>
      <c r="K386" s="3">
        <f t="shared" si="101"/>
        <v>7.1928771771428615</v>
      </c>
      <c r="L386" s="6">
        <f t="shared" si="94"/>
        <v>0</v>
      </c>
      <c r="M386" s="6">
        <f t="shared" si="102"/>
        <v>154.24720093714285</v>
      </c>
      <c r="N386" s="6">
        <f t="shared" si="103"/>
        <v>0.89910964714286479</v>
      </c>
      <c r="O386" s="2">
        <f t="shared" si="95"/>
        <v>-0.89910964714286479</v>
      </c>
      <c r="P386" s="2">
        <f t="shared" si="104"/>
        <v>31.100890352857135</v>
      </c>
      <c r="Q386" s="2">
        <f t="shared" si="96"/>
        <v>8.8991096471428648</v>
      </c>
      <c r="R386" s="2">
        <f t="shared" si="105"/>
        <v>1.70623247</v>
      </c>
      <c r="S386" s="2">
        <f t="shared" si="97"/>
        <v>7.192877177142865</v>
      </c>
      <c r="T386" s="2">
        <f t="shared" si="108"/>
        <v>0</v>
      </c>
      <c r="U386" s="2">
        <f t="shared" si="98"/>
        <v>0</v>
      </c>
      <c r="V386" t="str">
        <f t="shared" si="106"/>
        <v>N</v>
      </c>
      <c r="W386" s="2">
        <f t="shared" si="107"/>
        <v>0</v>
      </c>
      <c r="X386" s="2">
        <f t="shared" si="99"/>
        <v>0</v>
      </c>
      <c r="Y386" s="2"/>
    </row>
    <row r="387" spans="1:25" x14ac:dyDescent="0.2">
      <c r="A387">
        <v>0</v>
      </c>
      <c r="B387" s="1">
        <v>42751.999999999069</v>
      </c>
      <c r="C387">
        <v>36.799999999999997</v>
      </c>
      <c r="D387" s="15">
        <f t="shared" si="100"/>
        <v>36.799999999999997</v>
      </c>
      <c r="E387">
        <v>32</v>
      </c>
      <c r="F387" s="6">
        <v>0.85840300000000003</v>
      </c>
      <c r="G387" s="6">
        <v>-1.5167529999999999E-2</v>
      </c>
      <c r="H387" s="6">
        <f t="shared" ref="H387:H450" si="109">(F387+G387)</f>
        <v>0.84323546999999999</v>
      </c>
      <c r="I387" s="6">
        <f t="shared" ref="I387:I450" si="110">IF((D387-E387)&gt;0,D387-E387,0)</f>
        <v>4.7999999999999972</v>
      </c>
      <c r="J387" s="6">
        <f t="shared" ref="J387:J450" si="111">IF((I387-H387)&gt;0, (I387-H387), (0))</f>
        <v>3.9567645299999974</v>
      </c>
      <c r="K387" s="3">
        <f t="shared" si="101"/>
        <v>4.5220166057142706</v>
      </c>
      <c r="L387" s="6">
        <f t="shared" ref="L387:L450" si="112">IF(J387=0, H387-I387,0)</f>
        <v>0</v>
      </c>
      <c r="M387" s="6">
        <f t="shared" si="102"/>
        <v>149.72518433142858</v>
      </c>
      <c r="N387" s="6">
        <f t="shared" si="103"/>
        <v>0.56525207571428382</v>
      </c>
      <c r="O387" s="2">
        <f t="shared" ref="O387:O450" si="113">IF((N387&lt;E387-$AA$7),-N387,$AA$7-E387)</f>
        <v>-0.56525207571428382</v>
      </c>
      <c r="P387" s="2">
        <f t="shared" si="104"/>
        <v>31.434747924285716</v>
      </c>
      <c r="Q387" s="2">
        <f t="shared" ref="Q387:Q450" si="114">D387-P387</f>
        <v>5.365252075714281</v>
      </c>
      <c r="R387" s="2">
        <f t="shared" si="105"/>
        <v>0.84323546999999999</v>
      </c>
      <c r="S387" s="2">
        <f t="shared" ref="S387:S450" si="115">IF(Q387-R387&gt;0, Q387-R387, 0)</f>
        <v>4.5220166057142812</v>
      </c>
      <c r="T387" s="2">
        <f t="shared" si="108"/>
        <v>0</v>
      </c>
      <c r="U387" s="2">
        <f t="shared" ref="U387:U450" si="116">N387+O387</f>
        <v>0</v>
      </c>
      <c r="V387" t="str">
        <f t="shared" si="106"/>
        <v>N</v>
      </c>
      <c r="W387" s="2">
        <f t="shared" si="107"/>
        <v>0</v>
      </c>
      <c r="X387" s="2">
        <f t="shared" ref="X387:X450" si="117">D387- (P387+R387+S387)</f>
        <v>0</v>
      </c>
      <c r="Y387" s="2"/>
    </row>
    <row r="388" spans="1:25" x14ac:dyDescent="0.2">
      <c r="A388">
        <v>1</v>
      </c>
      <c r="B388" s="1">
        <v>42752.041666665733</v>
      </c>
      <c r="C388">
        <v>34.6</v>
      </c>
      <c r="D388" s="15">
        <f t="shared" ref="D388:D451" si="118">C388/$AA$4*$AA$5</f>
        <v>34.6</v>
      </c>
      <c r="E388">
        <v>32</v>
      </c>
      <c r="F388" s="6">
        <v>2.1097999999999999</v>
      </c>
      <c r="G388" s="6">
        <v>-1.5167529999999999E-2</v>
      </c>
      <c r="H388" s="6">
        <f t="shared" si="109"/>
        <v>2.0946324700000001</v>
      </c>
      <c r="I388" s="6">
        <f t="shared" si="110"/>
        <v>2.6000000000000014</v>
      </c>
      <c r="J388" s="6">
        <f t="shared" si="111"/>
        <v>0.50536753000000134</v>
      </c>
      <c r="K388" s="3">
        <f t="shared" ref="K388:K451" si="119">IF((M387-M388)&gt;0,M387-M388,0)</f>
        <v>0.57756289142858463</v>
      </c>
      <c r="L388" s="6">
        <f t="shared" si="112"/>
        <v>0</v>
      </c>
      <c r="M388" s="6">
        <f t="shared" ref="M388:M451" si="120">IF( (M387-J388/$AA$11+L388)&gt;$AA$25, IF((M387-J388/$AA$11+L388)&lt;$AA$9,(M387-J388/$AA$11+L388),$AA$9), $AA$25)</f>
        <v>149.14762143999999</v>
      </c>
      <c r="N388" s="6">
        <f t="shared" ref="N388:N451" si="121">IF(((M387-J388+L388)-M388)&gt;0,((M387-J388+L388)-M388),0)</f>
        <v>7.2195361428583738E-2</v>
      </c>
      <c r="O388" s="2">
        <f t="shared" si="113"/>
        <v>-7.2195361428583738E-2</v>
      </c>
      <c r="P388" s="2">
        <f t="shared" ref="P388:P451" si="122">E388+O388</f>
        <v>31.927804638571416</v>
      </c>
      <c r="Q388" s="2">
        <f t="shared" si="114"/>
        <v>2.6721953614285852</v>
      </c>
      <c r="R388" s="2">
        <f t="shared" ref="R388:R451" si="123">IF(Q388&gt;H388, H388, Q388)</f>
        <v>2.0946324700000001</v>
      </c>
      <c r="S388" s="2">
        <f t="shared" si="115"/>
        <v>0.57756289142858508</v>
      </c>
      <c r="T388" s="2">
        <f t="shared" si="108"/>
        <v>0</v>
      </c>
      <c r="U388" s="2">
        <f t="shared" si="116"/>
        <v>0</v>
      </c>
      <c r="V388" t="str">
        <f t="shared" ref="V388:V451" si="124">IF(AND(A388&gt;7,A388&lt;17), "Y", "N")</f>
        <v>N</v>
      </c>
      <c r="W388" s="2">
        <f t="shared" ref="W388:W451" si="125">IF(V388="Y", U388, 0)</f>
        <v>0</v>
      </c>
      <c r="X388" s="2">
        <f t="shared" si="117"/>
        <v>0</v>
      </c>
      <c r="Y388" s="2"/>
    </row>
    <row r="389" spans="1:25" x14ac:dyDescent="0.2">
      <c r="A389">
        <v>2</v>
      </c>
      <c r="B389" s="1">
        <v>42752.083333332397</v>
      </c>
      <c r="C389">
        <v>33.5</v>
      </c>
      <c r="D389" s="15">
        <f t="shared" si="118"/>
        <v>33.5</v>
      </c>
      <c r="E389">
        <v>32</v>
      </c>
      <c r="F389" s="6">
        <v>2.5223900000000001</v>
      </c>
      <c r="G389" s="6">
        <v>-1.5167529999999999E-2</v>
      </c>
      <c r="H389" s="6">
        <f t="shared" si="109"/>
        <v>2.5072224700000003</v>
      </c>
      <c r="I389" s="6">
        <f t="shared" si="110"/>
        <v>1.5</v>
      </c>
      <c r="J389" s="6">
        <f t="shared" si="111"/>
        <v>0</v>
      </c>
      <c r="K389" s="3">
        <f t="shared" si="119"/>
        <v>0</v>
      </c>
      <c r="L389" s="6">
        <f t="shared" si="112"/>
        <v>1.0072224700000003</v>
      </c>
      <c r="M389" s="6">
        <f t="shared" si="120"/>
        <v>150.15484390999998</v>
      </c>
      <c r="N389" s="6">
        <f t="shared" si="121"/>
        <v>0</v>
      </c>
      <c r="O389" s="2">
        <f t="shared" si="113"/>
        <v>0</v>
      </c>
      <c r="P389" s="2">
        <f t="shared" si="122"/>
        <v>32</v>
      </c>
      <c r="Q389" s="2">
        <f t="shared" si="114"/>
        <v>1.5</v>
      </c>
      <c r="R389" s="2">
        <f t="shared" si="123"/>
        <v>1.5</v>
      </c>
      <c r="S389" s="2">
        <f t="shared" si="115"/>
        <v>0</v>
      </c>
      <c r="T389" s="2">
        <f t="shared" si="108"/>
        <v>1.0072224699999879</v>
      </c>
      <c r="U389" s="2">
        <f t="shared" si="116"/>
        <v>0</v>
      </c>
      <c r="V389" t="str">
        <f t="shared" si="124"/>
        <v>N</v>
      </c>
      <c r="W389" s="2">
        <f t="shared" si="125"/>
        <v>0</v>
      </c>
      <c r="X389" s="2">
        <f t="shared" si="117"/>
        <v>0</v>
      </c>
      <c r="Y389" s="2"/>
    </row>
    <row r="390" spans="1:25" x14ac:dyDescent="0.2">
      <c r="A390">
        <v>3</v>
      </c>
      <c r="B390" s="1">
        <v>42752.124999999061</v>
      </c>
      <c r="C390">
        <v>31.7</v>
      </c>
      <c r="D390" s="15">
        <f t="shared" si="118"/>
        <v>31.7</v>
      </c>
      <c r="E390">
        <v>32</v>
      </c>
      <c r="F390" s="6">
        <v>2.7872300000000001</v>
      </c>
      <c r="G390" s="6">
        <v>-1.5167529999999999E-2</v>
      </c>
      <c r="H390" s="6">
        <f t="shared" si="109"/>
        <v>2.7720624700000003</v>
      </c>
      <c r="I390" s="6">
        <f t="shared" si="110"/>
        <v>0</v>
      </c>
      <c r="J390" s="6">
        <f t="shared" si="111"/>
        <v>0</v>
      </c>
      <c r="K390" s="3">
        <f t="shared" si="119"/>
        <v>0</v>
      </c>
      <c r="L390" s="6">
        <f t="shared" si="112"/>
        <v>2.7720624700000003</v>
      </c>
      <c r="M390" s="6">
        <f t="shared" si="120"/>
        <v>152.92690637999999</v>
      </c>
      <c r="N390" s="6">
        <f t="shared" si="121"/>
        <v>0</v>
      </c>
      <c r="O390" s="2">
        <f t="shared" si="113"/>
        <v>0</v>
      </c>
      <c r="P390" s="2">
        <f t="shared" si="122"/>
        <v>32</v>
      </c>
      <c r="Q390" s="2">
        <f t="shared" si="114"/>
        <v>-0.30000000000000071</v>
      </c>
      <c r="R390" s="2">
        <f t="shared" si="123"/>
        <v>-0.30000000000000071</v>
      </c>
      <c r="S390" s="2">
        <f t="shared" si="115"/>
        <v>0</v>
      </c>
      <c r="T390" s="2">
        <f t="shared" si="108"/>
        <v>2.7720624700000087</v>
      </c>
      <c r="U390" s="2">
        <f t="shared" si="116"/>
        <v>0</v>
      </c>
      <c r="V390" t="str">
        <f t="shared" si="124"/>
        <v>N</v>
      </c>
      <c r="W390" s="2">
        <f t="shared" si="125"/>
        <v>0</v>
      </c>
      <c r="X390" s="2">
        <f t="shared" si="117"/>
        <v>0</v>
      </c>
      <c r="Y390" s="2"/>
    </row>
    <row r="391" spans="1:25" x14ac:dyDescent="0.2">
      <c r="A391">
        <v>4</v>
      </c>
      <c r="B391" s="1">
        <v>42752.166666665726</v>
      </c>
      <c r="C391">
        <v>32.1</v>
      </c>
      <c r="D391" s="15">
        <f t="shared" si="118"/>
        <v>32.1</v>
      </c>
      <c r="E391">
        <v>32</v>
      </c>
      <c r="F391" s="6">
        <v>4.38835</v>
      </c>
      <c r="G391" s="6">
        <v>-1.5167529999999999E-2</v>
      </c>
      <c r="H391" s="6">
        <f t="shared" si="109"/>
        <v>4.3731824699999997</v>
      </c>
      <c r="I391" s="6">
        <f t="shared" si="110"/>
        <v>0.10000000000000142</v>
      </c>
      <c r="J391" s="6">
        <f t="shared" si="111"/>
        <v>0</v>
      </c>
      <c r="K391" s="3">
        <f t="shared" si="119"/>
        <v>0</v>
      </c>
      <c r="L391" s="6">
        <f t="shared" si="112"/>
        <v>4.2731824699999983</v>
      </c>
      <c r="M391" s="6">
        <f t="shared" si="120"/>
        <v>157.20008884999999</v>
      </c>
      <c r="N391" s="6">
        <f t="shared" si="121"/>
        <v>0</v>
      </c>
      <c r="O391" s="2">
        <f t="shared" si="113"/>
        <v>0</v>
      </c>
      <c r="P391" s="2">
        <f t="shared" si="122"/>
        <v>32</v>
      </c>
      <c r="Q391" s="2">
        <f t="shared" si="114"/>
        <v>0.10000000000000142</v>
      </c>
      <c r="R391" s="2">
        <f t="shared" si="123"/>
        <v>0.10000000000000142</v>
      </c>
      <c r="S391" s="2">
        <f t="shared" si="115"/>
        <v>0</v>
      </c>
      <c r="T391" s="2">
        <f t="shared" si="108"/>
        <v>4.2731824699999947</v>
      </c>
      <c r="U391" s="2">
        <f t="shared" si="116"/>
        <v>0</v>
      </c>
      <c r="V391" t="str">
        <f t="shared" si="124"/>
        <v>N</v>
      </c>
      <c r="W391" s="2">
        <f t="shared" si="125"/>
        <v>0</v>
      </c>
      <c r="X391" s="2">
        <f t="shared" si="117"/>
        <v>0</v>
      </c>
      <c r="Y391" s="2"/>
    </row>
    <row r="392" spans="1:25" x14ac:dyDescent="0.2">
      <c r="A392">
        <v>5</v>
      </c>
      <c r="B392" s="1">
        <v>42752.20833333239</v>
      </c>
      <c r="C392">
        <v>33</v>
      </c>
      <c r="D392" s="15">
        <f t="shared" si="118"/>
        <v>33</v>
      </c>
      <c r="E392">
        <v>32</v>
      </c>
      <c r="F392" s="6">
        <v>4.4697199999999997</v>
      </c>
      <c r="G392" s="6">
        <v>-1.5167529999999999E-2</v>
      </c>
      <c r="H392" s="6">
        <f t="shared" si="109"/>
        <v>4.4545524699999994</v>
      </c>
      <c r="I392" s="6">
        <f t="shared" si="110"/>
        <v>1</v>
      </c>
      <c r="J392" s="6">
        <f t="shared" si="111"/>
        <v>0</v>
      </c>
      <c r="K392" s="3">
        <f t="shared" si="119"/>
        <v>0</v>
      </c>
      <c r="L392" s="6">
        <f t="shared" si="112"/>
        <v>3.4545524699999994</v>
      </c>
      <c r="M392" s="6">
        <f t="shared" si="120"/>
        <v>160.65464132</v>
      </c>
      <c r="N392" s="6">
        <f t="shared" si="121"/>
        <v>0</v>
      </c>
      <c r="O392" s="2">
        <f t="shared" si="113"/>
        <v>0</v>
      </c>
      <c r="P392" s="2">
        <f t="shared" si="122"/>
        <v>32</v>
      </c>
      <c r="Q392" s="2">
        <f t="shared" si="114"/>
        <v>1</v>
      </c>
      <c r="R392" s="2">
        <f t="shared" si="123"/>
        <v>1</v>
      </c>
      <c r="S392" s="2">
        <f t="shared" si="115"/>
        <v>0</v>
      </c>
      <c r="T392" s="2">
        <f t="shared" si="108"/>
        <v>3.4545524700000101</v>
      </c>
      <c r="U392" s="2">
        <f t="shared" si="116"/>
        <v>0</v>
      </c>
      <c r="V392" t="str">
        <f t="shared" si="124"/>
        <v>N</v>
      </c>
      <c r="W392" s="2">
        <f t="shared" si="125"/>
        <v>0</v>
      </c>
      <c r="X392" s="2">
        <f t="shared" si="117"/>
        <v>0</v>
      </c>
      <c r="Y392" s="2"/>
    </row>
    <row r="393" spans="1:25" x14ac:dyDescent="0.2">
      <c r="A393">
        <v>6</v>
      </c>
      <c r="B393" s="1">
        <v>42752.249999999054</v>
      </c>
      <c r="C393">
        <v>32.1</v>
      </c>
      <c r="D393" s="15">
        <f t="shared" si="118"/>
        <v>32.1</v>
      </c>
      <c r="E393">
        <v>32</v>
      </c>
      <c r="F393" s="6">
        <v>3.1006800000000001</v>
      </c>
      <c r="G393" s="6">
        <v>-1.5167529999999999E-2</v>
      </c>
      <c r="H393" s="6">
        <f t="shared" si="109"/>
        <v>3.0855124700000003</v>
      </c>
      <c r="I393" s="6">
        <f t="shared" si="110"/>
        <v>0.10000000000000142</v>
      </c>
      <c r="J393" s="6">
        <f t="shared" si="111"/>
        <v>0</v>
      </c>
      <c r="K393" s="3">
        <f t="shared" si="119"/>
        <v>0</v>
      </c>
      <c r="L393" s="6">
        <f t="shared" si="112"/>
        <v>2.9855124699999989</v>
      </c>
      <c r="M393" s="6">
        <f t="shared" si="120"/>
        <v>163.64015379</v>
      </c>
      <c r="N393" s="6">
        <f t="shared" si="121"/>
        <v>0</v>
      </c>
      <c r="O393" s="2">
        <f t="shared" si="113"/>
        <v>0</v>
      </c>
      <c r="P393" s="2">
        <f t="shared" si="122"/>
        <v>32</v>
      </c>
      <c r="Q393" s="2">
        <f t="shared" si="114"/>
        <v>0.10000000000000142</v>
      </c>
      <c r="R393" s="2">
        <f t="shared" si="123"/>
        <v>0.10000000000000142</v>
      </c>
      <c r="S393" s="2">
        <f t="shared" si="115"/>
        <v>0</v>
      </c>
      <c r="T393" s="2">
        <f t="shared" si="108"/>
        <v>2.9855124700000033</v>
      </c>
      <c r="U393" s="2">
        <f t="shared" si="116"/>
        <v>0</v>
      </c>
      <c r="V393" t="str">
        <f t="shared" si="124"/>
        <v>N</v>
      </c>
      <c r="W393" s="2">
        <f t="shared" si="125"/>
        <v>0</v>
      </c>
      <c r="X393" s="2">
        <f t="shared" si="117"/>
        <v>0</v>
      </c>
      <c r="Y393" s="2"/>
    </row>
    <row r="394" spans="1:25" x14ac:dyDescent="0.2">
      <c r="A394">
        <v>7</v>
      </c>
      <c r="B394" s="1">
        <v>42752.291666665718</v>
      </c>
      <c r="C394">
        <v>34.4</v>
      </c>
      <c r="D394" s="15">
        <f t="shared" si="118"/>
        <v>34.4</v>
      </c>
      <c r="E394">
        <v>32</v>
      </c>
      <c r="F394" s="6">
        <v>4.4355900000000004</v>
      </c>
      <c r="G394" s="6">
        <v>1.433808</v>
      </c>
      <c r="H394" s="6">
        <f t="shared" si="109"/>
        <v>5.8693980000000003</v>
      </c>
      <c r="I394" s="6">
        <f t="shared" si="110"/>
        <v>2.3999999999999986</v>
      </c>
      <c r="J394" s="6">
        <f t="shared" si="111"/>
        <v>0</v>
      </c>
      <c r="K394" s="3">
        <f t="shared" si="119"/>
        <v>0</v>
      </c>
      <c r="L394" s="6">
        <f t="shared" si="112"/>
        <v>3.4693980000000018</v>
      </c>
      <c r="M394" s="6">
        <f t="shared" si="120"/>
        <v>167.10955179000001</v>
      </c>
      <c r="N394" s="6">
        <f t="shared" si="121"/>
        <v>0</v>
      </c>
      <c r="O394" s="2">
        <f t="shared" si="113"/>
        <v>0</v>
      </c>
      <c r="P394" s="2">
        <f t="shared" si="122"/>
        <v>32</v>
      </c>
      <c r="Q394" s="2">
        <f t="shared" si="114"/>
        <v>2.3999999999999986</v>
      </c>
      <c r="R394" s="2">
        <f t="shared" si="123"/>
        <v>2.3999999999999986</v>
      </c>
      <c r="S394" s="2">
        <f t="shared" si="115"/>
        <v>0</v>
      </c>
      <c r="T394" s="2">
        <f t="shared" ref="T394:T457" si="126">IF(Q394-R394&gt;0, 0, ABS(M393-M394))</f>
        <v>3.4693980000000124</v>
      </c>
      <c r="U394" s="2">
        <f t="shared" si="116"/>
        <v>0</v>
      </c>
      <c r="V394" t="str">
        <f t="shared" si="124"/>
        <v>N</v>
      </c>
      <c r="W394" s="2">
        <f t="shared" si="125"/>
        <v>0</v>
      </c>
      <c r="X394" s="2">
        <f t="shared" si="117"/>
        <v>0</v>
      </c>
      <c r="Y394" s="2"/>
    </row>
    <row r="395" spans="1:25" x14ac:dyDescent="0.2">
      <c r="A395">
        <v>8</v>
      </c>
      <c r="B395" s="1">
        <v>42752.333333332383</v>
      </c>
      <c r="C395">
        <v>37.700000000000003</v>
      </c>
      <c r="D395" s="15">
        <f t="shared" si="118"/>
        <v>37.700000000000003</v>
      </c>
      <c r="E395">
        <v>32</v>
      </c>
      <c r="F395" s="6">
        <v>5.3720699999999999</v>
      </c>
      <c r="G395" s="6">
        <v>19.767150000000001</v>
      </c>
      <c r="H395" s="6">
        <f t="shared" si="109"/>
        <v>25.139220000000002</v>
      </c>
      <c r="I395" s="6">
        <f t="shared" si="110"/>
        <v>5.7000000000000028</v>
      </c>
      <c r="J395" s="6">
        <f t="shared" si="111"/>
        <v>0</v>
      </c>
      <c r="K395" s="3">
        <f t="shared" si="119"/>
        <v>0</v>
      </c>
      <c r="L395" s="6">
        <f t="shared" si="112"/>
        <v>19.439219999999999</v>
      </c>
      <c r="M395" s="6">
        <f t="shared" si="120"/>
        <v>186.54877179000002</v>
      </c>
      <c r="N395" s="6">
        <f t="shared" si="121"/>
        <v>0</v>
      </c>
      <c r="O395" s="2">
        <f t="shared" si="113"/>
        <v>0</v>
      </c>
      <c r="P395" s="2">
        <f t="shared" si="122"/>
        <v>32</v>
      </c>
      <c r="Q395" s="2">
        <f t="shared" si="114"/>
        <v>5.7000000000000028</v>
      </c>
      <c r="R395" s="2">
        <f t="shared" si="123"/>
        <v>5.7000000000000028</v>
      </c>
      <c r="S395" s="2">
        <f t="shared" si="115"/>
        <v>0</v>
      </c>
      <c r="T395" s="2">
        <f t="shared" si="126"/>
        <v>19.439220000000006</v>
      </c>
      <c r="U395" s="2">
        <f t="shared" si="116"/>
        <v>0</v>
      </c>
      <c r="V395" t="str">
        <f t="shared" si="124"/>
        <v>Y</v>
      </c>
      <c r="W395" s="2">
        <f t="shared" si="125"/>
        <v>0</v>
      </c>
      <c r="X395" s="2">
        <f t="shared" si="117"/>
        <v>0</v>
      </c>
      <c r="Y395" s="2"/>
    </row>
    <row r="396" spans="1:25" x14ac:dyDescent="0.2">
      <c r="A396">
        <v>9</v>
      </c>
      <c r="B396" s="1">
        <v>42752.374999999047</v>
      </c>
      <c r="C396">
        <v>38.5</v>
      </c>
      <c r="D396" s="15">
        <f t="shared" si="118"/>
        <v>38.5</v>
      </c>
      <c r="E396">
        <v>32</v>
      </c>
      <c r="F396" s="6">
        <v>7.0348499999999996</v>
      </c>
      <c r="G396" s="6">
        <v>26.985741099999998</v>
      </c>
      <c r="H396" s="6">
        <f t="shared" si="109"/>
        <v>34.020591099999997</v>
      </c>
      <c r="I396" s="6">
        <f t="shared" si="110"/>
        <v>6.5</v>
      </c>
      <c r="J396" s="6">
        <f t="shared" si="111"/>
        <v>0</v>
      </c>
      <c r="K396" s="3">
        <f t="shared" si="119"/>
        <v>0</v>
      </c>
      <c r="L396" s="6">
        <f t="shared" si="112"/>
        <v>27.520591099999997</v>
      </c>
      <c r="M396" s="6">
        <f t="shared" si="120"/>
        <v>214.06936289000001</v>
      </c>
      <c r="N396" s="6">
        <f t="shared" si="121"/>
        <v>0</v>
      </c>
      <c r="O396" s="2">
        <f t="shared" si="113"/>
        <v>0</v>
      </c>
      <c r="P396" s="2">
        <f t="shared" si="122"/>
        <v>32</v>
      </c>
      <c r="Q396" s="2">
        <f t="shared" si="114"/>
        <v>6.5</v>
      </c>
      <c r="R396" s="2">
        <f t="shared" si="123"/>
        <v>6.5</v>
      </c>
      <c r="S396" s="2">
        <f t="shared" si="115"/>
        <v>0</v>
      </c>
      <c r="T396" s="2">
        <f t="shared" si="126"/>
        <v>27.52059109999999</v>
      </c>
      <c r="U396" s="2">
        <f t="shared" si="116"/>
        <v>0</v>
      </c>
      <c r="V396" t="str">
        <f t="shared" si="124"/>
        <v>Y</v>
      </c>
      <c r="W396" s="2">
        <f t="shared" si="125"/>
        <v>0</v>
      </c>
      <c r="X396" s="2">
        <f t="shared" si="117"/>
        <v>0</v>
      </c>
      <c r="Y396" s="2"/>
    </row>
    <row r="397" spans="1:25" x14ac:dyDescent="0.2">
      <c r="A397">
        <v>10</v>
      </c>
      <c r="B397" s="1">
        <v>42752.416666665711</v>
      </c>
      <c r="C397">
        <v>40.6</v>
      </c>
      <c r="D397" s="15">
        <f t="shared" si="118"/>
        <v>40.6</v>
      </c>
      <c r="E397">
        <v>32</v>
      </c>
      <c r="F397" s="6">
        <v>8.3340700000000005</v>
      </c>
      <c r="G397" s="6">
        <v>26.107790000000001</v>
      </c>
      <c r="H397" s="6">
        <f t="shared" si="109"/>
        <v>34.441860000000005</v>
      </c>
      <c r="I397" s="6">
        <f t="shared" si="110"/>
        <v>8.6000000000000014</v>
      </c>
      <c r="J397" s="6">
        <f t="shared" si="111"/>
        <v>0</v>
      </c>
      <c r="K397" s="3">
        <f t="shared" si="119"/>
        <v>0</v>
      </c>
      <c r="L397" s="6">
        <f t="shared" si="112"/>
        <v>25.841860000000004</v>
      </c>
      <c r="M397" s="6">
        <f t="shared" si="120"/>
        <v>220</v>
      </c>
      <c r="N397" s="6">
        <f t="shared" si="121"/>
        <v>19.911222890000005</v>
      </c>
      <c r="O397" s="2">
        <f t="shared" si="113"/>
        <v>-19.911222890000005</v>
      </c>
      <c r="P397" s="2">
        <f t="shared" si="122"/>
        <v>12.088777109999995</v>
      </c>
      <c r="Q397" s="2">
        <f t="shared" si="114"/>
        <v>28.511222890000006</v>
      </c>
      <c r="R397" s="2">
        <f t="shared" si="123"/>
        <v>28.511222890000006</v>
      </c>
      <c r="S397" s="2">
        <f t="shared" si="115"/>
        <v>0</v>
      </c>
      <c r="T397" s="2">
        <f t="shared" si="126"/>
        <v>5.9306371099999922</v>
      </c>
      <c r="U397" s="2">
        <f t="shared" si="116"/>
        <v>0</v>
      </c>
      <c r="V397" t="str">
        <f t="shared" si="124"/>
        <v>Y</v>
      </c>
      <c r="W397" s="2">
        <f t="shared" si="125"/>
        <v>0</v>
      </c>
      <c r="X397" s="2">
        <f t="shared" si="117"/>
        <v>0</v>
      </c>
      <c r="Y397" s="2"/>
    </row>
    <row r="398" spans="1:25" x14ac:dyDescent="0.2">
      <c r="A398">
        <v>11</v>
      </c>
      <c r="B398" s="1">
        <v>42752.458333332375</v>
      </c>
      <c r="C398">
        <v>42.8</v>
      </c>
      <c r="D398" s="15">
        <f t="shared" si="118"/>
        <v>42.8</v>
      </c>
      <c r="E398">
        <v>32</v>
      </c>
      <c r="F398" s="6">
        <v>4.8561100000000001</v>
      </c>
      <c r="G398" s="6">
        <v>46.991410000000002</v>
      </c>
      <c r="H398" s="6">
        <f t="shared" si="109"/>
        <v>51.847520000000003</v>
      </c>
      <c r="I398" s="6">
        <f t="shared" si="110"/>
        <v>10.799999999999997</v>
      </c>
      <c r="J398" s="6">
        <f t="shared" si="111"/>
        <v>0</v>
      </c>
      <c r="K398" s="3">
        <f t="shared" si="119"/>
        <v>0</v>
      </c>
      <c r="L398" s="6">
        <f t="shared" si="112"/>
        <v>41.047520000000006</v>
      </c>
      <c r="M398" s="6">
        <f t="shared" si="120"/>
        <v>220</v>
      </c>
      <c r="N398" s="6">
        <f t="shared" si="121"/>
        <v>41.04752000000002</v>
      </c>
      <c r="O398" s="2">
        <f t="shared" si="113"/>
        <v>-32</v>
      </c>
      <c r="P398" s="2">
        <f t="shared" si="122"/>
        <v>0</v>
      </c>
      <c r="Q398" s="2">
        <f t="shared" si="114"/>
        <v>42.8</v>
      </c>
      <c r="R398" s="2">
        <f t="shared" si="123"/>
        <v>42.8</v>
      </c>
      <c r="S398" s="2">
        <f t="shared" si="115"/>
        <v>0</v>
      </c>
      <c r="T398" s="2">
        <f t="shared" si="126"/>
        <v>0</v>
      </c>
      <c r="U398" s="2">
        <f t="shared" si="116"/>
        <v>9.04752000000002</v>
      </c>
      <c r="V398" t="str">
        <f t="shared" si="124"/>
        <v>Y</v>
      </c>
      <c r="W398" s="2">
        <f t="shared" si="125"/>
        <v>9.04752000000002</v>
      </c>
      <c r="X398" s="2">
        <f t="shared" si="117"/>
        <v>0</v>
      </c>
      <c r="Y398" s="2"/>
    </row>
    <row r="399" spans="1:25" x14ac:dyDescent="0.2">
      <c r="A399">
        <v>12</v>
      </c>
      <c r="B399" s="1">
        <v>42752.49999999904</v>
      </c>
      <c r="C399">
        <v>43.8</v>
      </c>
      <c r="D399" s="15">
        <f t="shared" si="118"/>
        <v>43.8</v>
      </c>
      <c r="E399">
        <v>32</v>
      </c>
      <c r="F399" s="6">
        <v>6.0523899999999999</v>
      </c>
      <c r="G399" s="6">
        <v>48.608340000000005</v>
      </c>
      <c r="H399" s="6">
        <f t="shared" si="109"/>
        <v>54.660730000000008</v>
      </c>
      <c r="I399" s="6">
        <f t="shared" si="110"/>
        <v>11.799999999999997</v>
      </c>
      <c r="J399" s="6">
        <f t="shared" si="111"/>
        <v>0</v>
      </c>
      <c r="K399" s="3">
        <f t="shared" si="119"/>
        <v>0</v>
      </c>
      <c r="L399" s="6">
        <f t="shared" si="112"/>
        <v>42.860730000000011</v>
      </c>
      <c r="M399" s="6">
        <f t="shared" si="120"/>
        <v>220</v>
      </c>
      <c r="N399" s="6">
        <f t="shared" si="121"/>
        <v>42.86072999999999</v>
      </c>
      <c r="O399" s="2">
        <f t="shared" si="113"/>
        <v>-32</v>
      </c>
      <c r="P399" s="2">
        <f t="shared" si="122"/>
        <v>0</v>
      </c>
      <c r="Q399" s="2">
        <f t="shared" si="114"/>
        <v>43.8</v>
      </c>
      <c r="R399" s="2">
        <f t="shared" si="123"/>
        <v>43.8</v>
      </c>
      <c r="S399" s="2">
        <f t="shared" si="115"/>
        <v>0</v>
      </c>
      <c r="T399" s="2">
        <f t="shared" si="126"/>
        <v>0</v>
      </c>
      <c r="U399" s="2">
        <f t="shared" si="116"/>
        <v>10.86072999999999</v>
      </c>
      <c r="V399" t="str">
        <f t="shared" si="124"/>
        <v>Y</v>
      </c>
      <c r="W399" s="2">
        <f t="shared" si="125"/>
        <v>10.86072999999999</v>
      </c>
      <c r="X399" s="2">
        <f t="shared" si="117"/>
        <v>0</v>
      </c>
      <c r="Y399" s="2"/>
    </row>
    <row r="400" spans="1:25" x14ac:dyDescent="0.2">
      <c r="A400">
        <v>13</v>
      </c>
      <c r="B400" s="1">
        <v>42752.541666665704</v>
      </c>
      <c r="C400">
        <v>44.1</v>
      </c>
      <c r="D400" s="15">
        <f t="shared" si="118"/>
        <v>44.1</v>
      </c>
      <c r="E400">
        <v>32</v>
      </c>
      <c r="F400" s="6">
        <v>5.4871600000000003</v>
      </c>
      <c r="G400" s="6">
        <v>46.607279999999996</v>
      </c>
      <c r="H400" s="6">
        <f t="shared" si="109"/>
        <v>52.094439999999999</v>
      </c>
      <c r="I400" s="6">
        <f t="shared" si="110"/>
        <v>12.100000000000001</v>
      </c>
      <c r="J400" s="6">
        <f t="shared" si="111"/>
        <v>0</v>
      </c>
      <c r="K400" s="3">
        <f t="shared" si="119"/>
        <v>0</v>
      </c>
      <c r="L400" s="6">
        <f t="shared" si="112"/>
        <v>39.994439999999997</v>
      </c>
      <c r="M400" s="6">
        <f t="shared" si="120"/>
        <v>220</v>
      </c>
      <c r="N400" s="6">
        <f t="shared" si="121"/>
        <v>39.994439999999997</v>
      </c>
      <c r="O400" s="2">
        <f t="shared" si="113"/>
        <v>-32</v>
      </c>
      <c r="P400" s="2">
        <f t="shared" si="122"/>
        <v>0</v>
      </c>
      <c r="Q400" s="2">
        <f t="shared" si="114"/>
        <v>44.1</v>
      </c>
      <c r="R400" s="2">
        <f t="shared" si="123"/>
        <v>44.1</v>
      </c>
      <c r="S400" s="2">
        <f t="shared" si="115"/>
        <v>0</v>
      </c>
      <c r="T400" s="2">
        <f t="shared" si="126"/>
        <v>0</v>
      </c>
      <c r="U400" s="2">
        <f t="shared" si="116"/>
        <v>7.9944399999999973</v>
      </c>
      <c r="V400" t="str">
        <f t="shared" si="124"/>
        <v>Y</v>
      </c>
      <c r="W400" s="2">
        <f t="shared" si="125"/>
        <v>7.9944399999999973</v>
      </c>
      <c r="X400" s="2">
        <f t="shared" si="117"/>
        <v>0</v>
      </c>
      <c r="Y400" s="2"/>
    </row>
    <row r="401" spans="1:25" x14ac:dyDescent="0.2">
      <c r="A401">
        <v>14</v>
      </c>
      <c r="B401" s="1">
        <v>42752.583333332368</v>
      </c>
      <c r="C401">
        <v>44.9</v>
      </c>
      <c r="D401" s="15">
        <f t="shared" si="118"/>
        <v>44.9</v>
      </c>
      <c r="E401">
        <v>32</v>
      </c>
      <c r="F401" s="6">
        <v>5.1718700000000002</v>
      </c>
      <c r="G401" s="6">
        <v>41.240459999999999</v>
      </c>
      <c r="H401" s="6">
        <f t="shared" si="109"/>
        <v>46.412329999999997</v>
      </c>
      <c r="I401" s="6">
        <f t="shared" si="110"/>
        <v>12.899999999999999</v>
      </c>
      <c r="J401" s="6">
        <f t="shared" si="111"/>
        <v>0</v>
      </c>
      <c r="K401" s="3">
        <f t="shared" si="119"/>
        <v>0</v>
      </c>
      <c r="L401" s="6">
        <f t="shared" si="112"/>
        <v>33.512329999999999</v>
      </c>
      <c r="M401" s="6">
        <f t="shared" si="120"/>
        <v>220</v>
      </c>
      <c r="N401" s="6">
        <f t="shared" si="121"/>
        <v>33.512329999999992</v>
      </c>
      <c r="O401" s="2">
        <f t="shared" si="113"/>
        <v>-32</v>
      </c>
      <c r="P401" s="2">
        <f t="shared" si="122"/>
        <v>0</v>
      </c>
      <c r="Q401" s="2">
        <f t="shared" si="114"/>
        <v>44.9</v>
      </c>
      <c r="R401" s="2">
        <f t="shared" si="123"/>
        <v>44.9</v>
      </c>
      <c r="S401" s="2">
        <f t="shared" si="115"/>
        <v>0</v>
      </c>
      <c r="T401" s="2">
        <f t="shared" si="126"/>
        <v>0</v>
      </c>
      <c r="U401" s="2">
        <f t="shared" si="116"/>
        <v>1.5123299999999915</v>
      </c>
      <c r="V401" t="str">
        <f t="shared" si="124"/>
        <v>Y</v>
      </c>
      <c r="W401" s="2">
        <f t="shared" si="125"/>
        <v>1.5123299999999915</v>
      </c>
      <c r="X401" s="2">
        <f t="shared" si="117"/>
        <v>0</v>
      </c>
      <c r="Y401" s="2"/>
    </row>
    <row r="402" spans="1:25" x14ac:dyDescent="0.2">
      <c r="A402">
        <v>15</v>
      </c>
      <c r="B402" s="1">
        <v>42752.624999999032</v>
      </c>
      <c r="C402">
        <v>45.2</v>
      </c>
      <c r="D402" s="15">
        <f t="shared" si="118"/>
        <v>45.2</v>
      </c>
      <c r="E402">
        <v>32</v>
      </c>
      <c r="F402" s="6">
        <v>4.4805700000000002</v>
      </c>
      <c r="G402" s="6">
        <v>32.244520000000001</v>
      </c>
      <c r="H402" s="6">
        <f t="shared" si="109"/>
        <v>36.725090000000002</v>
      </c>
      <c r="I402" s="6">
        <f t="shared" si="110"/>
        <v>13.200000000000003</v>
      </c>
      <c r="J402" s="6">
        <f t="shared" si="111"/>
        <v>0</v>
      </c>
      <c r="K402" s="3">
        <f t="shared" si="119"/>
        <v>0</v>
      </c>
      <c r="L402" s="6">
        <f t="shared" si="112"/>
        <v>23.525089999999999</v>
      </c>
      <c r="M402" s="6">
        <f t="shared" si="120"/>
        <v>220</v>
      </c>
      <c r="N402" s="6">
        <f t="shared" si="121"/>
        <v>23.525090000000006</v>
      </c>
      <c r="O402" s="2">
        <f t="shared" si="113"/>
        <v>-23.525090000000006</v>
      </c>
      <c r="P402" s="2">
        <f t="shared" si="122"/>
        <v>8.4749099999999942</v>
      </c>
      <c r="Q402" s="2">
        <f t="shared" si="114"/>
        <v>36.725090000000009</v>
      </c>
      <c r="R402" s="2">
        <f t="shared" si="123"/>
        <v>36.725090000000009</v>
      </c>
      <c r="S402" s="2">
        <f t="shared" si="115"/>
        <v>0</v>
      </c>
      <c r="T402" s="2">
        <f t="shared" si="126"/>
        <v>0</v>
      </c>
      <c r="U402" s="2">
        <f t="shared" si="116"/>
        <v>0</v>
      </c>
      <c r="V402" t="str">
        <f t="shared" si="124"/>
        <v>Y</v>
      </c>
      <c r="W402" s="2">
        <f t="shared" si="125"/>
        <v>0</v>
      </c>
      <c r="X402" s="2">
        <f t="shared" si="117"/>
        <v>0</v>
      </c>
      <c r="Y402" s="2"/>
    </row>
    <row r="403" spans="1:25" x14ac:dyDescent="0.2">
      <c r="A403">
        <v>16</v>
      </c>
      <c r="B403" s="1">
        <v>42752.666666665697</v>
      </c>
      <c r="C403">
        <v>45.9</v>
      </c>
      <c r="D403" s="15">
        <f t="shared" si="118"/>
        <v>45.9</v>
      </c>
      <c r="E403">
        <v>32</v>
      </c>
      <c r="F403" s="6">
        <v>2.9771800000000002</v>
      </c>
      <c r="G403" s="6">
        <v>19.673849999999998</v>
      </c>
      <c r="H403" s="6">
        <f t="shared" si="109"/>
        <v>22.651029999999999</v>
      </c>
      <c r="I403" s="6">
        <f t="shared" si="110"/>
        <v>13.899999999999999</v>
      </c>
      <c r="J403" s="6">
        <f t="shared" si="111"/>
        <v>0</v>
      </c>
      <c r="K403" s="3">
        <f t="shared" si="119"/>
        <v>0</v>
      </c>
      <c r="L403" s="6">
        <f t="shared" si="112"/>
        <v>8.7510300000000001</v>
      </c>
      <c r="M403" s="6">
        <f t="shared" si="120"/>
        <v>220</v>
      </c>
      <c r="N403" s="6">
        <f t="shared" si="121"/>
        <v>8.7510300000000143</v>
      </c>
      <c r="O403" s="2">
        <f t="shared" si="113"/>
        <v>-8.7510300000000143</v>
      </c>
      <c r="P403" s="2">
        <f t="shared" si="122"/>
        <v>23.248969999999986</v>
      </c>
      <c r="Q403" s="2">
        <f t="shared" si="114"/>
        <v>22.651030000000013</v>
      </c>
      <c r="R403" s="2">
        <f t="shared" si="123"/>
        <v>22.651030000000013</v>
      </c>
      <c r="S403" s="2">
        <f t="shared" si="115"/>
        <v>0</v>
      </c>
      <c r="T403" s="2">
        <f t="shared" si="126"/>
        <v>0</v>
      </c>
      <c r="U403" s="2">
        <f t="shared" si="116"/>
        <v>0</v>
      </c>
      <c r="V403" t="str">
        <f t="shared" si="124"/>
        <v>Y</v>
      </c>
      <c r="W403" s="2">
        <f t="shared" si="125"/>
        <v>0</v>
      </c>
      <c r="X403" s="2">
        <f t="shared" si="117"/>
        <v>0</v>
      </c>
      <c r="Y403" s="2"/>
    </row>
    <row r="404" spans="1:25" x14ac:dyDescent="0.2">
      <c r="A404">
        <v>17</v>
      </c>
      <c r="B404" s="1">
        <v>42752.708333332361</v>
      </c>
      <c r="C404">
        <v>45.9</v>
      </c>
      <c r="D404" s="15">
        <f t="shared" si="118"/>
        <v>45.9</v>
      </c>
      <c r="E404">
        <v>32</v>
      </c>
      <c r="F404" s="6">
        <v>2.05158</v>
      </c>
      <c r="G404" s="6">
        <v>5.1404529999999999</v>
      </c>
      <c r="H404" s="6">
        <f t="shared" si="109"/>
        <v>7.1920330000000003</v>
      </c>
      <c r="I404" s="6">
        <f t="shared" si="110"/>
        <v>13.899999999999999</v>
      </c>
      <c r="J404" s="6">
        <f t="shared" si="111"/>
        <v>6.7079669999999982</v>
      </c>
      <c r="K404" s="3">
        <f t="shared" si="119"/>
        <v>7.666247999999996</v>
      </c>
      <c r="L404" s="6">
        <f t="shared" si="112"/>
        <v>0</v>
      </c>
      <c r="M404" s="6">
        <f t="shared" si="120"/>
        <v>212.333752</v>
      </c>
      <c r="N404" s="6">
        <f t="shared" si="121"/>
        <v>0.95828099999999949</v>
      </c>
      <c r="O404" s="2">
        <f t="shared" si="113"/>
        <v>-0.95828099999999949</v>
      </c>
      <c r="P404" s="2">
        <f t="shared" si="122"/>
        <v>31.041719000000001</v>
      </c>
      <c r="Q404" s="2">
        <f t="shared" si="114"/>
        <v>14.858280999999998</v>
      </c>
      <c r="R404" s="2">
        <f t="shared" si="123"/>
        <v>7.1920330000000003</v>
      </c>
      <c r="S404" s="2">
        <f t="shared" si="115"/>
        <v>7.6662479999999977</v>
      </c>
      <c r="T404" s="2">
        <f t="shared" si="126"/>
        <v>0</v>
      </c>
      <c r="U404" s="2">
        <f t="shared" si="116"/>
        <v>0</v>
      </c>
      <c r="V404" t="str">
        <f t="shared" si="124"/>
        <v>N</v>
      </c>
      <c r="W404" s="2">
        <f t="shared" si="125"/>
        <v>0</v>
      </c>
      <c r="X404" s="2">
        <f t="shared" si="117"/>
        <v>0</v>
      </c>
      <c r="Y404" s="2"/>
    </row>
    <row r="405" spans="1:25" x14ac:dyDescent="0.2">
      <c r="A405">
        <v>18</v>
      </c>
      <c r="B405" s="1">
        <v>42752.749999999025</v>
      </c>
      <c r="C405">
        <v>46.1</v>
      </c>
      <c r="D405" s="15">
        <f t="shared" si="118"/>
        <v>46.1</v>
      </c>
      <c r="E405">
        <v>32</v>
      </c>
      <c r="F405" s="6">
        <v>2.2463899999999999</v>
      </c>
      <c r="G405" s="6">
        <v>-1.5167529999999999E-2</v>
      </c>
      <c r="H405" s="6">
        <f t="shared" si="109"/>
        <v>2.2312224700000001</v>
      </c>
      <c r="I405" s="6">
        <f t="shared" si="110"/>
        <v>14.100000000000001</v>
      </c>
      <c r="J405" s="6">
        <f t="shared" si="111"/>
        <v>11.868777530000001</v>
      </c>
      <c r="K405" s="3">
        <f t="shared" si="119"/>
        <v>13.564317177142868</v>
      </c>
      <c r="L405" s="6">
        <f t="shared" si="112"/>
        <v>0</v>
      </c>
      <c r="M405" s="6">
        <f t="shared" si="120"/>
        <v>198.76943482285714</v>
      </c>
      <c r="N405" s="6">
        <f t="shared" si="121"/>
        <v>1.6955396471428799</v>
      </c>
      <c r="O405" s="2">
        <f t="shared" si="113"/>
        <v>-1.6955396471428799</v>
      </c>
      <c r="P405" s="2">
        <f t="shared" si="122"/>
        <v>30.30446035285712</v>
      </c>
      <c r="Q405" s="2">
        <f t="shared" si="114"/>
        <v>15.795539647142881</v>
      </c>
      <c r="R405" s="2">
        <f t="shared" si="123"/>
        <v>2.2312224700000001</v>
      </c>
      <c r="S405" s="2">
        <f t="shared" si="115"/>
        <v>13.564317177142881</v>
      </c>
      <c r="T405" s="2">
        <f t="shared" si="126"/>
        <v>0</v>
      </c>
      <c r="U405" s="2">
        <f t="shared" si="116"/>
        <v>0</v>
      </c>
      <c r="V405" t="str">
        <f t="shared" si="124"/>
        <v>N</v>
      </c>
      <c r="W405" s="2">
        <f t="shared" si="125"/>
        <v>0</v>
      </c>
      <c r="X405" s="2">
        <f t="shared" si="117"/>
        <v>0</v>
      </c>
      <c r="Y405" s="2"/>
    </row>
    <row r="406" spans="1:25" x14ac:dyDescent="0.2">
      <c r="A406">
        <v>19</v>
      </c>
      <c r="B406" s="1">
        <v>42752.791666665689</v>
      </c>
      <c r="C406">
        <v>46.4</v>
      </c>
      <c r="D406" s="15">
        <f t="shared" si="118"/>
        <v>46.4</v>
      </c>
      <c r="E406">
        <v>32</v>
      </c>
      <c r="F406" s="6">
        <v>1.31044</v>
      </c>
      <c r="G406" s="6">
        <v>-1.5167529999999999E-2</v>
      </c>
      <c r="H406" s="6">
        <f t="shared" si="109"/>
        <v>1.29527247</v>
      </c>
      <c r="I406" s="6">
        <f t="shared" si="110"/>
        <v>14.399999999999999</v>
      </c>
      <c r="J406" s="6">
        <f t="shared" si="111"/>
        <v>13.104727529999998</v>
      </c>
      <c r="K406" s="3">
        <f t="shared" si="119"/>
        <v>14.976831462857149</v>
      </c>
      <c r="L406" s="6">
        <f t="shared" si="112"/>
        <v>0</v>
      </c>
      <c r="M406" s="6">
        <f t="shared" si="120"/>
        <v>183.79260335999999</v>
      </c>
      <c r="N406" s="6">
        <f t="shared" si="121"/>
        <v>1.8721039328571578</v>
      </c>
      <c r="O406" s="2">
        <f t="shared" si="113"/>
        <v>-1.8721039328571578</v>
      </c>
      <c r="P406" s="2">
        <f t="shared" si="122"/>
        <v>30.127896067142842</v>
      </c>
      <c r="Q406" s="2">
        <f t="shared" si="114"/>
        <v>16.272103932857156</v>
      </c>
      <c r="R406" s="2">
        <f t="shared" si="123"/>
        <v>1.29527247</v>
      </c>
      <c r="S406" s="2">
        <f t="shared" si="115"/>
        <v>14.976831462857156</v>
      </c>
      <c r="T406" s="2">
        <f t="shared" si="126"/>
        <v>0</v>
      </c>
      <c r="U406" s="2">
        <f t="shared" si="116"/>
        <v>0</v>
      </c>
      <c r="V406" t="str">
        <f t="shared" si="124"/>
        <v>N</v>
      </c>
      <c r="W406" s="2">
        <f t="shared" si="125"/>
        <v>0</v>
      </c>
      <c r="X406" s="2">
        <f t="shared" si="117"/>
        <v>0</v>
      </c>
      <c r="Y406" s="2"/>
    </row>
    <row r="407" spans="1:25" x14ac:dyDescent="0.2">
      <c r="A407">
        <v>20</v>
      </c>
      <c r="B407" s="1">
        <v>42752.833333332354</v>
      </c>
      <c r="C407">
        <v>45.9</v>
      </c>
      <c r="D407" s="15">
        <f t="shared" si="118"/>
        <v>45.9</v>
      </c>
      <c r="E407">
        <v>32</v>
      </c>
      <c r="F407" s="6">
        <v>1.3752200000000001</v>
      </c>
      <c r="G407" s="6">
        <v>-1.5167529999999999E-2</v>
      </c>
      <c r="H407" s="6">
        <f t="shared" si="109"/>
        <v>1.3600524700000001</v>
      </c>
      <c r="I407" s="6">
        <f t="shared" si="110"/>
        <v>13.899999999999999</v>
      </c>
      <c r="J407" s="6">
        <f t="shared" si="111"/>
        <v>12.539947529999999</v>
      </c>
      <c r="K407" s="3">
        <f t="shared" si="119"/>
        <v>14.331368605714289</v>
      </c>
      <c r="L407" s="6">
        <f t="shared" si="112"/>
        <v>0</v>
      </c>
      <c r="M407" s="6">
        <f t="shared" si="120"/>
        <v>169.4612347542857</v>
      </c>
      <c r="N407" s="6">
        <f t="shared" si="121"/>
        <v>1.7914210757142826</v>
      </c>
      <c r="O407" s="2">
        <f t="shared" si="113"/>
        <v>-1.7914210757142826</v>
      </c>
      <c r="P407" s="2">
        <f t="shared" si="122"/>
        <v>30.208578924285717</v>
      </c>
      <c r="Q407" s="2">
        <f t="shared" si="114"/>
        <v>15.691421075714281</v>
      </c>
      <c r="R407" s="2">
        <f t="shared" si="123"/>
        <v>1.3600524700000001</v>
      </c>
      <c r="S407" s="2">
        <f t="shared" si="115"/>
        <v>14.331368605714282</v>
      </c>
      <c r="T407" s="2">
        <f t="shared" si="126"/>
        <v>0</v>
      </c>
      <c r="U407" s="2">
        <f t="shared" si="116"/>
        <v>0</v>
      </c>
      <c r="V407" t="str">
        <f t="shared" si="124"/>
        <v>N</v>
      </c>
      <c r="W407" s="2">
        <f t="shared" si="125"/>
        <v>0</v>
      </c>
      <c r="X407" s="2">
        <f t="shared" si="117"/>
        <v>0</v>
      </c>
      <c r="Y407" s="2"/>
    </row>
    <row r="408" spans="1:25" x14ac:dyDescent="0.2">
      <c r="A408">
        <v>21</v>
      </c>
      <c r="B408" s="1">
        <v>42752.874999999018</v>
      </c>
      <c r="C408">
        <v>43.5</v>
      </c>
      <c r="D408" s="15">
        <f t="shared" si="118"/>
        <v>43.5</v>
      </c>
      <c r="E408">
        <v>32</v>
      </c>
      <c r="F408" s="6">
        <v>1.29216</v>
      </c>
      <c r="G408" s="6">
        <v>-1.5167529999999999E-2</v>
      </c>
      <c r="H408" s="6">
        <f t="shared" si="109"/>
        <v>1.2769924699999999</v>
      </c>
      <c r="I408" s="6">
        <f t="shared" si="110"/>
        <v>11.5</v>
      </c>
      <c r="J408" s="6">
        <f t="shared" si="111"/>
        <v>10.22300753</v>
      </c>
      <c r="K408" s="3">
        <f t="shared" si="119"/>
        <v>11.683437177142849</v>
      </c>
      <c r="L408" s="6">
        <f t="shared" si="112"/>
        <v>0</v>
      </c>
      <c r="M408" s="6">
        <f t="shared" si="120"/>
        <v>157.77779757714285</v>
      </c>
      <c r="N408" s="6">
        <f t="shared" si="121"/>
        <v>1.4604296471428597</v>
      </c>
      <c r="O408" s="2">
        <f t="shared" si="113"/>
        <v>-1.4604296471428597</v>
      </c>
      <c r="P408" s="2">
        <f t="shared" si="122"/>
        <v>30.53957035285714</v>
      </c>
      <c r="Q408" s="2">
        <f t="shared" si="114"/>
        <v>12.96042964714286</v>
      </c>
      <c r="R408" s="2">
        <f t="shared" si="123"/>
        <v>1.2769924699999999</v>
      </c>
      <c r="S408" s="2">
        <f t="shared" si="115"/>
        <v>11.68343717714286</v>
      </c>
      <c r="T408" s="2">
        <f t="shared" si="126"/>
        <v>0</v>
      </c>
      <c r="U408" s="2">
        <f t="shared" si="116"/>
        <v>0</v>
      </c>
      <c r="V408" t="str">
        <f t="shared" si="124"/>
        <v>N</v>
      </c>
      <c r="W408" s="2">
        <f t="shared" si="125"/>
        <v>0</v>
      </c>
      <c r="X408" s="2">
        <f t="shared" si="117"/>
        <v>0</v>
      </c>
      <c r="Y408" s="2"/>
    </row>
    <row r="409" spans="1:25" x14ac:dyDescent="0.2">
      <c r="A409">
        <v>22</v>
      </c>
      <c r="B409" s="1">
        <v>42752.916666665682</v>
      </c>
      <c r="C409">
        <v>42.2</v>
      </c>
      <c r="D409" s="15">
        <f t="shared" si="118"/>
        <v>42.2</v>
      </c>
      <c r="E409">
        <v>32</v>
      </c>
      <c r="F409" s="6">
        <v>0.27979300000000001</v>
      </c>
      <c r="G409" s="6">
        <v>-1.5167529999999999E-2</v>
      </c>
      <c r="H409" s="6">
        <f t="shared" si="109"/>
        <v>0.26462547000000003</v>
      </c>
      <c r="I409" s="6">
        <f t="shared" si="110"/>
        <v>10.200000000000003</v>
      </c>
      <c r="J409" s="6">
        <f t="shared" si="111"/>
        <v>9.9353745300000025</v>
      </c>
      <c r="K409" s="3">
        <f t="shared" si="119"/>
        <v>11.354713748571442</v>
      </c>
      <c r="L409" s="6">
        <f t="shared" si="112"/>
        <v>0</v>
      </c>
      <c r="M409" s="6">
        <f t="shared" si="120"/>
        <v>146.42308382857141</v>
      </c>
      <c r="N409" s="6">
        <f t="shared" si="121"/>
        <v>1.4193392185714515</v>
      </c>
      <c r="O409" s="2">
        <f t="shared" si="113"/>
        <v>-1.4193392185714515</v>
      </c>
      <c r="P409" s="2">
        <f t="shared" si="122"/>
        <v>30.580660781428548</v>
      </c>
      <c r="Q409" s="2">
        <f t="shared" si="114"/>
        <v>11.619339218571454</v>
      </c>
      <c r="R409" s="2">
        <f t="shared" si="123"/>
        <v>0.26462547000000003</v>
      </c>
      <c r="S409" s="2">
        <f t="shared" si="115"/>
        <v>11.354713748571454</v>
      </c>
      <c r="T409" s="2">
        <f t="shared" si="126"/>
        <v>0</v>
      </c>
      <c r="U409" s="2">
        <f t="shared" si="116"/>
        <v>0</v>
      </c>
      <c r="V409" t="str">
        <f t="shared" si="124"/>
        <v>N</v>
      </c>
      <c r="W409" s="2">
        <f t="shared" si="125"/>
        <v>0</v>
      </c>
      <c r="X409" s="2">
        <f t="shared" si="117"/>
        <v>0</v>
      </c>
      <c r="Y409" s="2"/>
    </row>
    <row r="410" spans="1:25" x14ac:dyDescent="0.2">
      <c r="A410">
        <v>23</v>
      </c>
      <c r="B410" s="1">
        <v>42752.958333332346</v>
      </c>
      <c r="C410">
        <v>39.6</v>
      </c>
      <c r="D410" s="15">
        <f t="shared" si="118"/>
        <v>39.6</v>
      </c>
      <c r="E410">
        <v>32</v>
      </c>
      <c r="F410" s="6">
        <v>0.97525200000000001</v>
      </c>
      <c r="G410" s="6">
        <v>-1.5167529999999999E-2</v>
      </c>
      <c r="H410" s="6">
        <f t="shared" si="109"/>
        <v>0.96008446999999997</v>
      </c>
      <c r="I410" s="6">
        <f t="shared" si="110"/>
        <v>7.6000000000000014</v>
      </c>
      <c r="J410" s="6">
        <f t="shared" si="111"/>
        <v>6.6399155300000015</v>
      </c>
      <c r="K410" s="3">
        <f t="shared" si="119"/>
        <v>7.5884748914285751</v>
      </c>
      <c r="L410" s="6">
        <f t="shared" si="112"/>
        <v>0</v>
      </c>
      <c r="M410" s="6">
        <f t="shared" si="120"/>
        <v>138.83460893714283</v>
      </c>
      <c r="N410" s="6">
        <f t="shared" si="121"/>
        <v>0.948559361428579</v>
      </c>
      <c r="O410" s="2">
        <f t="shared" si="113"/>
        <v>-0.948559361428579</v>
      </c>
      <c r="P410" s="2">
        <f t="shared" si="122"/>
        <v>31.051440638571421</v>
      </c>
      <c r="Q410" s="2">
        <f t="shared" si="114"/>
        <v>8.5485593614285804</v>
      </c>
      <c r="R410" s="2">
        <f t="shared" si="123"/>
        <v>0.96008446999999997</v>
      </c>
      <c r="S410" s="2">
        <f t="shared" si="115"/>
        <v>7.5884748914285804</v>
      </c>
      <c r="T410" s="2">
        <f t="shared" si="126"/>
        <v>0</v>
      </c>
      <c r="U410" s="2">
        <f t="shared" si="116"/>
        <v>0</v>
      </c>
      <c r="V410" t="str">
        <f t="shared" si="124"/>
        <v>N</v>
      </c>
      <c r="W410" s="2">
        <f t="shared" si="125"/>
        <v>0</v>
      </c>
      <c r="X410" s="2">
        <f t="shared" si="117"/>
        <v>0</v>
      </c>
      <c r="Y410" s="2"/>
    </row>
    <row r="411" spans="1:25" x14ac:dyDescent="0.2">
      <c r="A411">
        <v>0</v>
      </c>
      <c r="B411" s="1">
        <v>42752.99999999901</v>
      </c>
      <c r="C411">
        <v>36.299999999999997</v>
      </c>
      <c r="D411" s="15">
        <f t="shared" si="118"/>
        <v>36.299999999999997</v>
      </c>
      <c r="E411">
        <v>32</v>
      </c>
      <c r="F411" s="6">
        <v>0.52924400000000005</v>
      </c>
      <c r="G411" s="6">
        <v>-1.5167529999999999E-2</v>
      </c>
      <c r="H411" s="6">
        <f t="shared" si="109"/>
        <v>0.51407647000000001</v>
      </c>
      <c r="I411" s="6">
        <f t="shared" si="110"/>
        <v>4.2999999999999972</v>
      </c>
      <c r="J411" s="6">
        <f t="shared" si="111"/>
        <v>3.7859235299999972</v>
      </c>
      <c r="K411" s="3">
        <f t="shared" si="119"/>
        <v>4.3267697485714223</v>
      </c>
      <c r="L411" s="6">
        <f t="shared" si="112"/>
        <v>0</v>
      </c>
      <c r="M411" s="6">
        <f t="shared" si="120"/>
        <v>134.50783918857141</v>
      </c>
      <c r="N411" s="6">
        <f t="shared" si="121"/>
        <v>0.54084621857143134</v>
      </c>
      <c r="O411" s="2">
        <f t="shared" si="113"/>
        <v>-0.54084621857143134</v>
      </c>
      <c r="P411" s="2">
        <f t="shared" si="122"/>
        <v>31.459153781428569</v>
      </c>
      <c r="Q411" s="2">
        <f t="shared" si="114"/>
        <v>4.8408462185714285</v>
      </c>
      <c r="R411" s="2">
        <f t="shared" si="123"/>
        <v>0.51407647000000001</v>
      </c>
      <c r="S411" s="2">
        <f t="shared" si="115"/>
        <v>4.3267697485714285</v>
      </c>
      <c r="T411" s="2">
        <f t="shared" si="126"/>
        <v>0</v>
      </c>
      <c r="U411" s="2">
        <f t="shared" si="116"/>
        <v>0</v>
      </c>
      <c r="V411" t="str">
        <f t="shared" si="124"/>
        <v>N</v>
      </c>
      <c r="W411" s="2">
        <f t="shared" si="125"/>
        <v>0</v>
      </c>
      <c r="X411" s="2">
        <f t="shared" si="117"/>
        <v>0</v>
      </c>
      <c r="Y411" s="2"/>
    </row>
    <row r="412" spans="1:25" x14ac:dyDescent="0.2">
      <c r="A412">
        <v>1</v>
      </c>
      <c r="B412" s="1">
        <v>42753.041666665675</v>
      </c>
      <c r="C412">
        <v>34.799999999999997</v>
      </c>
      <c r="D412" s="15">
        <f t="shared" si="118"/>
        <v>34.799999999999997</v>
      </c>
      <c r="E412">
        <v>32</v>
      </c>
      <c r="F412" s="6">
        <v>0.53418500000000002</v>
      </c>
      <c r="G412" s="6">
        <v>-1.5167529999999999E-2</v>
      </c>
      <c r="H412" s="6">
        <f t="shared" si="109"/>
        <v>0.51901746999999998</v>
      </c>
      <c r="I412" s="6">
        <f t="shared" si="110"/>
        <v>2.7999999999999972</v>
      </c>
      <c r="J412" s="6">
        <f t="shared" si="111"/>
        <v>2.2809825299999971</v>
      </c>
      <c r="K412" s="3">
        <f t="shared" si="119"/>
        <v>2.6068371771428644</v>
      </c>
      <c r="L412" s="6">
        <f t="shared" si="112"/>
        <v>0</v>
      </c>
      <c r="M412" s="6">
        <f t="shared" si="120"/>
        <v>131.90100201142855</v>
      </c>
      <c r="N412" s="6">
        <f t="shared" si="121"/>
        <v>0.32585464714287582</v>
      </c>
      <c r="O412" s="2">
        <f t="shared" si="113"/>
        <v>-0.32585464714287582</v>
      </c>
      <c r="P412" s="2">
        <f t="shared" si="122"/>
        <v>31.674145352857124</v>
      </c>
      <c r="Q412" s="2">
        <f t="shared" si="114"/>
        <v>3.125854647142873</v>
      </c>
      <c r="R412" s="2">
        <f t="shared" si="123"/>
        <v>0.51901746999999998</v>
      </c>
      <c r="S412" s="2">
        <f t="shared" si="115"/>
        <v>2.6068371771428729</v>
      </c>
      <c r="T412" s="2">
        <f t="shared" si="126"/>
        <v>0</v>
      </c>
      <c r="U412" s="2">
        <f t="shared" si="116"/>
        <v>0</v>
      </c>
      <c r="V412" t="str">
        <f t="shared" si="124"/>
        <v>N</v>
      </c>
      <c r="W412" s="2">
        <f t="shared" si="125"/>
        <v>0</v>
      </c>
      <c r="X412" s="2">
        <f t="shared" si="117"/>
        <v>0</v>
      </c>
      <c r="Y412" s="2"/>
    </row>
    <row r="413" spans="1:25" x14ac:dyDescent="0.2">
      <c r="A413">
        <v>2</v>
      </c>
      <c r="B413" s="1">
        <v>42753.083333332339</v>
      </c>
      <c r="C413">
        <v>31.8</v>
      </c>
      <c r="D413" s="15">
        <f t="shared" si="118"/>
        <v>31.8</v>
      </c>
      <c r="E413">
        <v>32</v>
      </c>
      <c r="F413" s="6">
        <v>1.05128</v>
      </c>
      <c r="G413" s="6">
        <v>-1.5167529999999999E-2</v>
      </c>
      <c r="H413" s="6">
        <f t="shared" si="109"/>
        <v>1.03611247</v>
      </c>
      <c r="I413" s="6">
        <f t="shared" si="110"/>
        <v>0</v>
      </c>
      <c r="J413" s="6">
        <f t="shared" si="111"/>
        <v>0</v>
      </c>
      <c r="K413" s="3">
        <f t="shared" si="119"/>
        <v>0</v>
      </c>
      <c r="L413" s="6">
        <f t="shared" si="112"/>
        <v>1.03611247</v>
      </c>
      <c r="M413" s="6">
        <f t="shared" si="120"/>
        <v>132.93711448142855</v>
      </c>
      <c r="N413" s="6">
        <f t="shared" si="121"/>
        <v>0</v>
      </c>
      <c r="O413" s="2">
        <f t="shared" si="113"/>
        <v>0</v>
      </c>
      <c r="P413" s="2">
        <f t="shared" si="122"/>
        <v>32</v>
      </c>
      <c r="Q413" s="2">
        <f t="shared" si="114"/>
        <v>-0.19999999999999929</v>
      </c>
      <c r="R413" s="2">
        <f t="shared" si="123"/>
        <v>-0.19999999999999929</v>
      </c>
      <c r="S413" s="2">
        <f t="shared" si="115"/>
        <v>0</v>
      </c>
      <c r="T413" s="2">
        <f t="shared" si="126"/>
        <v>1.0361124700000062</v>
      </c>
      <c r="U413" s="2">
        <f t="shared" si="116"/>
        <v>0</v>
      </c>
      <c r="V413" t="str">
        <f t="shared" si="124"/>
        <v>N</v>
      </c>
      <c r="W413" s="2">
        <f t="shared" si="125"/>
        <v>0</v>
      </c>
      <c r="X413" s="2">
        <f t="shared" si="117"/>
        <v>0</v>
      </c>
      <c r="Y413" s="2"/>
    </row>
    <row r="414" spans="1:25" x14ac:dyDescent="0.2">
      <c r="A414">
        <v>3</v>
      </c>
      <c r="B414" s="1">
        <v>42753.124999999003</v>
      </c>
      <c r="C414">
        <v>32.299999999999997</v>
      </c>
      <c r="D414" s="15">
        <f t="shared" si="118"/>
        <v>32.299999999999997</v>
      </c>
      <c r="E414">
        <v>32</v>
      </c>
      <c r="F414" s="6">
        <v>1.21299</v>
      </c>
      <c r="G414" s="6">
        <v>-1.5167529999999999E-2</v>
      </c>
      <c r="H414" s="6">
        <f t="shared" si="109"/>
        <v>1.19782247</v>
      </c>
      <c r="I414" s="6">
        <f t="shared" si="110"/>
        <v>0.29999999999999716</v>
      </c>
      <c r="J414" s="6">
        <f t="shared" si="111"/>
        <v>0</v>
      </c>
      <c r="K414" s="3">
        <f t="shared" si="119"/>
        <v>0</v>
      </c>
      <c r="L414" s="6">
        <f t="shared" si="112"/>
        <v>0.89782247000000281</v>
      </c>
      <c r="M414" s="6">
        <f t="shared" si="120"/>
        <v>133.83493695142855</v>
      </c>
      <c r="N414" s="6">
        <f t="shared" si="121"/>
        <v>0</v>
      </c>
      <c r="O414" s="2">
        <f t="shared" si="113"/>
        <v>0</v>
      </c>
      <c r="P414" s="2">
        <f t="shared" si="122"/>
        <v>32</v>
      </c>
      <c r="Q414" s="2">
        <f t="shared" si="114"/>
        <v>0.29999999999999716</v>
      </c>
      <c r="R414" s="2">
        <f t="shared" si="123"/>
        <v>0.29999999999999716</v>
      </c>
      <c r="S414" s="2">
        <f t="shared" si="115"/>
        <v>0</v>
      </c>
      <c r="T414" s="2">
        <f t="shared" si="126"/>
        <v>0.89782246999999415</v>
      </c>
      <c r="U414" s="2">
        <f t="shared" si="116"/>
        <v>0</v>
      </c>
      <c r="V414" t="str">
        <f t="shared" si="124"/>
        <v>N</v>
      </c>
      <c r="W414" s="2">
        <f t="shared" si="125"/>
        <v>0</v>
      </c>
      <c r="X414" s="2">
        <f t="shared" si="117"/>
        <v>0</v>
      </c>
      <c r="Y414" s="2"/>
    </row>
    <row r="415" spans="1:25" x14ac:dyDescent="0.2">
      <c r="A415">
        <v>4</v>
      </c>
      <c r="B415" s="1">
        <v>42753.166666665667</v>
      </c>
      <c r="C415">
        <v>31.3</v>
      </c>
      <c r="D415" s="15">
        <f t="shared" si="118"/>
        <v>31.3</v>
      </c>
      <c r="E415">
        <v>32</v>
      </c>
      <c r="F415" s="6">
        <v>0.65058700000000003</v>
      </c>
      <c r="G415" s="6">
        <v>-1.5167529999999999E-2</v>
      </c>
      <c r="H415" s="6">
        <f t="shared" si="109"/>
        <v>0.63541946999999999</v>
      </c>
      <c r="I415" s="6">
        <f t="shared" si="110"/>
        <v>0</v>
      </c>
      <c r="J415" s="6">
        <f t="shared" si="111"/>
        <v>0</v>
      </c>
      <c r="K415" s="3">
        <f t="shared" si="119"/>
        <v>0</v>
      </c>
      <c r="L415" s="6">
        <f t="shared" si="112"/>
        <v>0.63541946999999999</v>
      </c>
      <c r="M415" s="6">
        <f t="shared" si="120"/>
        <v>134.47035642142853</v>
      </c>
      <c r="N415" s="6">
        <f t="shared" si="121"/>
        <v>0</v>
      </c>
      <c r="O415" s="2">
        <f t="shared" si="113"/>
        <v>0</v>
      </c>
      <c r="P415" s="2">
        <f t="shared" si="122"/>
        <v>32</v>
      </c>
      <c r="Q415" s="2">
        <f t="shared" si="114"/>
        <v>-0.69999999999999929</v>
      </c>
      <c r="R415" s="2">
        <f t="shared" si="123"/>
        <v>-0.69999999999999929</v>
      </c>
      <c r="S415" s="2">
        <f t="shared" si="115"/>
        <v>0</v>
      </c>
      <c r="T415" s="2">
        <f t="shared" si="126"/>
        <v>0.635419469999988</v>
      </c>
      <c r="U415" s="2">
        <f t="shared" si="116"/>
        <v>0</v>
      </c>
      <c r="V415" t="str">
        <f t="shared" si="124"/>
        <v>N</v>
      </c>
      <c r="W415" s="2">
        <f t="shared" si="125"/>
        <v>0</v>
      </c>
      <c r="X415" s="2">
        <f t="shared" si="117"/>
        <v>0</v>
      </c>
      <c r="Y415" s="2"/>
    </row>
    <row r="416" spans="1:25" x14ac:dyDescent="0.2">
      <c r="A416">
        <v>5</v>
      </c>
      <c r="B416" s="1">
        <v>42753.208333332332</v>
      </c>
      <c r="C416">
        <v>31.2</v>
      </c>
      <c r="D416" s="15">
        <f t="shared" si="118"/>
        <v>31.2</v>
      </c>
      <c r="E416">
        <v>32</v>
      </c>
      <c r="F416" s="6">
        <v>0.91260699999999995</v>
      </c>
      <c r="G416" s="6">
        <v>-1.5167529999999999E-2</v>
      </c>
      <c r="H416" s="6">
        <f t="shared" si="109"/>
        <v>0.89743946999999991</v>
      </c>
      <c r="I416" s="6">
        <f t="shared" si="110"/>
        <v>0</v>
      </c>
      <c r="J416" s="6">
        <f t="shared" si="111"/>
        <v>0</v>
      </c>
      <c r="K416" s="3">
        <f t="shared" si="119"/>
        <v>0</v>
      </c>
      <c r="L416" s="6">
        <f t="shared" si="112"/>
        <v>0.89743946999999991</v>
      </c>
      <c r="M416" s="6">
        <f t="shared" si="120"/>
        <v>135.36779589142853</v>
      </c>
      <c r="N416" s="6">
        <f t="shared" si="121"/>
        <v>0</v>
      </c>
      <c r="O416" s="2">
        <f t="shared" si="113"/>
        <v>0</v>
      </c>
      <c r="P416" s="2">
        <f t="shared" si="122"/>
        <v>32</v>
      </c>
      <c r="Q416" s="2">
        <f t="shared" si="114"/>
        <v>-0.80000000000000071</v>
      </c>
      <c r="R416" s="2">
        <f t="shared" si="123"/>
        <v>-0.80000000000000071</v>
      </c>
      <c r="S416" s="2">
        <f t="shared" si="115"/>
        <v>0</v>
      </c>
      <c r="T416" s="2">
        <f t="shared" si="126"/>
        <v>0.8974394699999948</v>
      </c>
      <c r="U416" s="2">
        <f t="shared" si="116"/>
        <v>0</v>
      </c>
      <c r="V416" t="str">
        <f t="shared" si="124"/>
        <v>N</v>
      </c>
      <c r="W416" s="2">
        <f t="shared" si="125"/>
        <v>0</v>
      </c>
      <c r="X416" s="2">
        <f t="shared" si="117"/>
        <v>0</v>
      </c>
      <c r="Y416" s="2"/>
    </row>
    <row r="417" spans="1:25" x14ac:dyDescent="0.2">
      <c r="A417">
        <v>6</v>
      </c>
      <c r="B417" s="1">
        <v>42753.249999998996</v>
      </c>
      <c r="C417">
        <v>31.1</v>
      </c>
      <c r="D417" s="15">
        <f t="shared" si="118"/>
        <v>31.1</v>
      </c>
      <c r="E417">
        <v>32</v>
      </c>
      <c r="F417" s="6">
        <v>0.81884199999999996</v>
      </c>
      <c r="G417" s="6">
        <v>-1.5167529999999999E-2</v>
      </c>
      <c r="H417" s="6">
        <f t="shared" si="109"/>
        <v>0.80367446999999992</v>
      </c>
      <c r="I417" s="6">
        <f t="shared" si="110"/>
        <v>0</v>
      </c>
      <c r="J417" s="6">
        <f t="shared" si="111"/>
        <v>0</v>
      </c>
      <c r="K417" s="3">
        <f t="shared" si="119"/>
        <v>0</v>
      </c>
      <c r="L417" s="6">
        <f t="shared" si="112"/>
        <v>0.80367446999999992</v>
      </c>
      <c r="M417" s="6">
        <f t="shared" si="120"/>
        <v>136.17147036142853</v>
      </c>
      <c r="N417" s="6">
        <f t="shared" si="121"/>
        <v>0</v>
      </c>
      <c r="O417" s="2">
        <f t="shared" si="113"/>
        <v>0</v>
      </c>
      <c r="P417" s="2">
        <f t="shared" si="122"/>
        <v>32</v>
      </c>
      <c r="Q417" s="2">
        <f t="shared" si="114"/>
        <v>-0.89999999999999858</v>
      </c>
      <c r="R417" s="2">
        <f t="shared" si="123"/>
        <v>-0.89999999999999858</v>
      </c>
      <c r="S417" s="2">
        <f t="shared" si="115"/>
        <v>0</v>
      </c>
      <c r="T417" s="2">
        <f t="shared" si="126"/>
        <v>0.80367447000000425</v>
      </c>
      <c r="U417" s="2">
        <f t="shared" si="116"/>
        <v>0</v>
      </c>
      <c r="V417" t="str">
        <f t="shared" si="124"/>
        <v>N</v>
      </c>
      <c r="W417" s="2">
        <f t="shared" si="125"/>
        <v>0</v>
      </c>
      <c r="X417" s="2">
        <f t="shared" si="117"/>
        <v>0</v>
      </c>
      <c r="Y417" s="2"/>
    </row>
    <row r="418" spans="1:25" x14ac:dyDescent="0.2">
      <c r="A418">
        <v>7</v>
      </c>
      <c r="B418" s="1">
        <v>42753.29166666566</v>
      </c>
      <c r="C418">
        <v>35</v>
      </c>
      <c r="D418" s="15">
        <f t="shared" si="118"/>
        <v>35</v>
      </c>
      <c r="E418">
        <v>32</v>
      </c>
      <c r="F418" s="6">
        <v>0.51552100000000001</v>
      </c>
      <c r="G418" s="6">
        <v>0.84434429999999994</v>
      </c>
      <c r="H418" s="6">
        <f t="shared" si="109"/>
        <v>1.3598653000000001</v>
      </c>
      <c r="I418" s="6">
        <f t="shared" si="110"/>
        <v>3</v>
      </c>
      <c r="J418" s="6">
        <f t="shared" si="111"/>
        <v>1.6401346999999999</v>
      </c>
      <c r="K418" s="3">
        <f t="shared" si="119"/>
        <v>1.8744396571428581</v>
      </c>
      <c r="L418" s="6">
        <f t="shared" si="112"/>
        <v>0</v>
      </c>
      <c r="M418" s="6">
        <f t="shared" si="120"/>
        <v>134.29703070428567</v>
      </c>
      <c r="N418" s="6">
        <f t="shared" si="121"/>
        <v>0.23430495714285371</v>
      </c>
      <c r="O418" s="2">
        <f t="shared" si="113"/>
        <v>-0.23430495714285371</v>
      </c>
      <c r="P418" s="2">
        <f t="shared" si="122"/>
        <v>31.765695042857146</v>
      </c>
      <c r="Q418" s="2">
        <f t="shared" si="114"/>
        <v>3.2343049571428537</v>
      </c>
      <c r="R418" s="2">
        <f t="shared" si="123"/>
        <v>1.3598653000000001</v>
      </c>
      <c r="S418" s="2">
        <f t="shared" si="115"/>
        <v>1.8744396571428537</v>
      </c>
      <c r="T418" s="2">
        <f t="shared" si="126"/>
        <v>0</v>
      </c>
      <c r="U418" s="2">
        <f t="shared" si="116"/>
        <v>0</v>
      </c>
      <c r="V418" t="str">
        <f t="shared" si="124"/>
        <v>N</v>
      </c>
      <c r="W418" s="2">
        <f t="shared" si="125"/>
        <v>0</v>
      </c>
      <c r="X418" s="2">
        <f t="shared" si="117"/>
        <v>0</v>
      </c>
      <c r="Y418" s="2"/>
    </row>
    <row r="419" spans="1:25" x14ac:dyDescent="0.2">
      <c r="A419">
        <v>8</v>
      </c>
      <c r="B419" s="1">
        <v>42753.333333332324</v>
      </c>
      <c r="C419">
        <v>38.799999999999997</v>
      </c>
      <c r="D419" s="15">
        <f t="shared" si="118"/>
        <v>38.799999999999997</v>
      </c>
      <c r="E419">
        <v>32</v>
      </c>
      <c r="F419" s="6">
        <v>0.65259400000000001</v>
      </c>
      <c r="G419" s="6">
        <v>4.6183300000000003</v>
      </c>
      <c r="H419" s="6">
        <f t="shared" si="109"/>
        <v>5.2709239999999999</v>
      </c>
      <c r="I419" s="6">
        <f t="shared" si="110"/>
        <v>6.7999999999999972</v>
      </c>
      <c r="J419" s="6">
        <f t="shared" si="111"/>
        <v>1.5290759999999972</v>
      </c>
      <c r="K419" s="3">
        <f t="shared" si="119"/>
        <v>1.7475154285714325</v>
      </c>
      <c r="L419" s="6">
        <f t="shared" si="112"/>
        <v>0</v>
      </c>
      <c r="M419" s="6">
        <f t="shared" si="120"/>
        <v>132.54951527571424</v>
      </c>
      <c r="N419" s="6">
        <f t="shared" si="121"/>
        <v>0.21843942857142906</v>
      </c>
      <c r="O419" s="2">
        <f t="shared" si="113"/>
        <v>-0.21843942857142906</v>
      </c>
      <c r="P419" s="2">
        <f t="shared" si="122"/>
        <v>31.781560571428571</v>
      </c>
      <c r="Q419" s="2">
        <f t="shared" si="114"/>
        <v>7.0184394285714262</v>
      </c>
      <c r="R419" s="2">
        <f t="shared" si="123"/>
        <v>5.2709239999999999</v>
      </c>
      <c r="S419" s="2">
        <f t="shared" si="115"/>
        <v>1.7475154285714263</v>
      </c>
      <c r="T419" s="2">
        <f t="shared" si="126"/>
        <v>0</v>
      </c>
      <c r="U419" s="2">
        <f t="shared" si="116"/>
        <v>0</v>
      </c>
      <c r="V419" t="str">
        <f t="shared" si="124"/>
        <v>Y</v>
      </c>
      <c r="W419" s="2">
        <f t="shared" si="125"/>
        <v>0</v>
      </c>
      <c r="X419" s="2">
        <f t="shared" si="117"/>
        <v>0</v>
      </c>
      <c r="Y419" s="2"/>
    </row>
    <row r="420" spans="1:25" x14ac:dyDescent="0.2">
      <c r="A420">
        <v>9</v>
      </c>
      <c r="B420" s="1">
        <v>42753.374999998989</v>
      </c>
      <c r="C420">
        <v>39.6</v>
      </c>
      <c r="D420" s="15">
        <f t="shared" si="118"/>
        <v>39.6</v>
      </c>
      <c r="E420">
        <v>32</v>
      </c>
      <c r="F420" s="6">
        <v>0.59122799999999998</v>
      </c>
      <c r="G420" s="6">
        <v>13.808339999999999</v>
      </c>
      <c r="H420" s="6">
        <f t="shared" si="109"/>
        <v>14.399567999999999</v>
      </c>
      <c r="I420" s="6">
        <f t="shared" si="110"/>
        <v>7.6000000000000014</v>
      </c>
      <c r="J420" s="6">
        <f t="shared" si="111"/>
        <v>0</v>
      </c>
      <c r="K420" s="3">
        <f t="shared" si="119"/>
        <v>0</v>
      </c>
      <c r="L420" s="6">
        <f t="shared" si="112"/>
        <v>6.7995679999999972</v>
      </c>
      <c r="M420" s="6">
        <f t="shared" si="120"/>
        <v>139.34908327571424</v>
      </c>
      <c r="N420" s="6">
        <f t="shared" si="121"/>
        <v>0</v>
      </c>
      <c r="O420" s="2">
        <f t="shared" si="113"/>
        <v>0</v>
      </c>
      <c r="P420" s="2">
        <f t="shared" si="122"/>
        <v>32</v>
      </c>
      <c r="Q420" s="2">
        <f t="shared" si="114"/>
        <v>7.6000000000000014</v>
      </c>
      <c r="R420" s="2">
        <f t="shared" si="123"/>
        <v>7.6000000000000014</v>
      </c>
      <c r="S420" s="2">
        <f t="shared" si="115"/>
        <v>0</v>
      </c>
      <c r="T420" s="2">
        <f t="shared" si="126"/>
        <v>6.7995679999999936</v>
      </c>
      <c r="U420" s="2">
        <f t="shared" si="116"/>
        <v>0</v>
      </c>
      <c r="V420" t="str">
        <f t="shared" si="124"/>
        <v>Y</v>
      </c>
      <c r="W420" s="2">
        <f t="shared" si="125"/>
        <v>0</v>
      </c>
      <c r="X420" s="2">
        <f t="shared" si="117"/>
        <v>0</v>
      </c>
      <c r="Y420" s="2"/>
    </row>
    <row r="421" spans="1:25" x14ac:dyDescent="0.2">
      <c r="A421">
        <v>10</v>
      </c>
      <c r="B421" s="1">
        <v>42753.416666665653</v>
      </c>
      <c r="C421">
        <v>42.2</v>
      </c>
      <c r="D421" s="15">
        <f t="shared" si="118"/>
        <v>42.2</v>
      </c>
      <c r="E421">
        <v>32</v>
      </c>
      <c r="F421" s="6">
        <v>1.8355900000000001</v>
      </c>
      <c r="G421" s="6">
        <v>37.078410000000005</v>
      </c>
      <c r="H421" s="6">
        <f t="shared" si="109"/>
        <v>38.914000000000009</v>
      </c>
      <c r="I421" s="6">
        <f t="shared" si="110"/>
        <v>10.200000000000003</v>
      </c>
      <c r="J421" s="6">
        <f t="shared" si="111"/>
        <v>0</v>
      </c>
      <c r="K421" s="3">
        <f t="shared" si="119"/>
        <v>0</v>
      </c>
      <c r="L421" s="6">
        <f t="shared" si="112"/>
        <v>28.714000000000006</v>
      </c>
      <c r="M421" s="6">
        <f t="shared" si="120"/>
        <v>168.06308327571423</v>
      </c>
      <c r="N421" s="6">
        <f t="shared" si="121"/>
        <v>0</v>
      </c>
      <c r="O421" s="2">
        <f t="shared" si="113"/>
        <v>0</v>
      </c>
      <c r="P421" s="2">
        <f t="shared" si="122"/>
        <v>32</v>
      </c>
      <c r="Q421" s="2">
        <f t="shared" si="114"/>
        <v>10.200000000000003</v>
      </c>
      <c r="R421" s="2">
        <f t="shared" si="123"/>
        <v>10.200000000000003</v>
      </c>
      <c r="S421" s="2">
        <f t="shared" si="115"/>
        <v>0</v>
      </c>
      <c r="T421" s="2">
        <f t="shared" si="126"/>
        <v>28.713999999999999</v>
      </c>
      <c r="U421" s="2">
        <f t="shared" si="116"/>
        <v>0</v>
      </c>
      <c r="V421" t="str">
        <f t="shared" si="124"/>
        <v>Y</v>
      </c>
      <c r="W421" s="2">
        <f t="shared" si="125"/>
        <v>0</v>
      </c>
      <c r="X421" s="2">
        <f t="shared" si="117"/>
        <v>0</v>
      </c>
      <c r="Y421" s="2"/>
    </row>
    <row r="422" spans="1:25" x14ac:dyDescent="0.2">
      <c r="A422">
        <v>11</v>
      </c>
      <c r="B422" s="1">
        <v>42753.458333332317</v>
      </c>
      <c r="C422">
        <v>43.8</v>
      </c>
      <c r="D422" s="15">
        <f t="shared" si="118"/>
        <v>43.8</v>
      </c>
      <c r="E422">
        <v>32</v>
      </c>
      <c r="F422" s="6">
        <v>1.6159699999999999</v>
      </c>
      <c r="G422" s="6">
        <v>42.858909999999995</v>
      </c>
      <c r="H422" s="6">
        <f t="shared" si="109"/>
        <v>44.474879999999992</v>
      </c>
      <c r="I422" s="6">
        <f t="shared" si="110"/>
        <v>11.799999999999997</v>
      </c>
      <c r="J422" s="6">
        <f t="shared" si="111"/>
        <v>0</v>
      </c>
      <c r="K422" s="3">
        <f t="shared" si="119"/>
        <v>0</v>
      </c>
      <c r="L422" s="6">
        <f t="shared" si="112"/>
        <v>32.674879999999995</v>
      </c>
      <c r="M422" s="6">
        <f t="shared" si="120"/>
        <v>200.73796327571424</v>
      </c>
      <c r="N422" s="6">
        <f t="shared" si="121"/>
        <v>0</v>
      </c>
      <c r="O422" s="2">
        <f t="shared" si="113"/>
        <v>0</v>
      </c>
      <c r="P422" s="2">
        <f t="shared" si="122"/>
        <v>32</v>
      </c>
      <c r="Q422" s="2">
        <f t="shared" si="114"/>
        <v>11.799999999999997</v>
      </c>
      <c r="R422" s="2">
        <f t="shared" si="123"/>
        <v>11.799999999999997</v>
      </c>
      <c r="S422" s="2">
        <f t="shared" si="115"/>
        <v>0</v>
      </c>
      <c r="T422" s="2">
        <f t="shared" si="126"/>
        <v>32.674880000000002</v>
      </c>
      <c r="U422" s="2">
        <f t="shared" si="116"/>
        <v>0</v>
      </c>
      <c r="V422" t="str">
        <f t="shared" si="124"/>
        <v>Y</v>
      </c>
      <c r="W422" s="2">
        <f t="shared" si="125"/>
        <v>0</v>
      </c>
      <c r="X422" s="2">
        <f t="shared" si="117"/>
        <v>0</v>
      </c>
      <c r="Y422" s="2"/>
    </row>
    <row r="423" spans="1:25" x14ac:dyDescent="0.2">
      <c r="A423">
        <v>12</v>
      </c>
      <c r="B423" s="1">
        <v>42753.499999998981</v>
      </c>
      <c r="C423">
        <v>45.1</v>
      </c>
      <c r="D423" s="15">
        <f t="shared" si="118"/>
        <v>45.1</v>
      </c>
      <c r="E423">
        <v>32</v>
      </c>
      <c r="F423" s="6">
        <v>1.7061999999999999</v>
      </c>
      <c r="G423" s="6">
        <v>19.269290000000002</v>
      </c>
      <c r="H423" s="6">
        <f t="shared" si="109"/>
        <v>20.975490000000001</v>
      </c>
      <c r="I423" s="6">
        <f t="shared" si="110"/>
        <v>13.100000000000001</v>
      </c>
      <c r="J423" s="6">
        <f t="shared" si="111"/>
        <v>0</v>
      </c>
      <c r="K423" s="3">
        <f t="shared" si="119"/>
        <v>0</v>
      </c>
      <c r="L423" s="6">
        <f t="shared" si="112"/>
        <v>7.8754899999999992</v>
      </c>
      <c r="M423" s="6">
        <f t="shared" si="120"/>
        <v>208.61345327571422</v>
      </c>
      <c r="N423" s="6">
        <f t="shared" si="121"/>
        <v>0</v>
      </c>
      <c r="O423" s="2">
        <f t="shared" si="113"/>
        <v>0</v>
      </c>
      <c r="P423" s="2">
        <f t="shared" si="122"/>
        <v>32</v>
      </c>
      <c r="Q423" s="2">
        <f t="shared" si="114"/>
        <v>13.100000000000001</v>
      </c>
      <c r="R423" s="2">
        <f t="shared" si="123"/>
        <v>13.100000000000001</v>
      </c>
      <c r="S423" s="2">
        <f t="shared" si="115"/>
        <v>0</v>
      </c>
      <c r="T423" s="2">
        <f t="shared" si="126"/>
        <v>7.875489999999985</v>
      </c>
      <c r="U423" s="2">
        <f t="shared" si="116"/>
        <v>0</v>
      </c>
      <c r="V423" t="str">
        <f t="shared" si="124"/>
        <v>Y</v>
      </c>
      <c r="W423" s="2">
        <f t="shared" si="125"/>
        <v>0</v>
      </c>
      <c r="X423" s="2">
        <f t="shared" si="117"/>
        <v>0</v>
      </c>
      <c r="Y423" s="2"/>
    </row>
    <row r="424" spans="1:25" x14ac:dyDescent="0.2">
      <c r="A424">
        <v>13</v>
      </c>
      <c r="B424" s="1">
        <v>42753.541666665646</v>
      </c>
      <c r="C424">
        <v>45.8</v>
      </c>
      <c r="D424" s="15">
        <f t="shared" si="118"/>
        <v>45.8</v>
      </c>
      <c r="E424">
        <v>32</v>
      </c>
      <c r="F424" s="6">
        <v>1.26149</v>
      </c>
      <c r="G424" s="6">
        <v>42.282910000000001</v>
      </c>
      <c r="H424" s="6">
        <f t="shared" si="109"/>
        <v>43.544400000000003</v>
      </c>
      <c r="I424" s="6">
        <f t="shared" si="110"/>
        <v>13.799999999999997</v>
      </c>
      <c r="J424" s="6">
        <f t="shared" si="111"/>
        <v>0</v>
      </c>
      <c r="K424" s="3">
        <f t="shared" si="119"/>
        <v>0</v>
      </c>
      <c r="L424" s="6">
        <f t="shared" si="112"/>
        <v>29.744400000000006</v>
      </c>
      <c r="M424" s="6">
        <f t="shared" si="120"/>
        <v>220</v>
      </c>
      <c r="N424" s="6">
        <f t="shared" si="121"/>
        <v>18.357853275714234</v>
      </c>
      <c r="O424" s="2">
        <f t="shared" si="113"/>
        <v>-18.357853275714234</v>
      </c>
      <c r="P424" s="2">
        <f t="shared" si="122"/>
        <v>13.642146724285766</v>
      </c>
      <c r="Q424" s="2">
        <f t="shared" si="114"/>
        <v>32.157853275714231</v>
      </c>
      <c r="R424" s="2">
        <f t="shared" si="123"/>
        <v>32.157853275714231</v>
      </c>
      <c r="S424" s="2">
        <f t="shared" si="115"/>
        <v>0</v>
      </c>
      <c r="T424" s="2">
        <f t="shared" si="126"/>
        <v>11.386546724285779</v>
      </c>
      <c r="U424" s="2">
        <f t="shared" si="116"/>
        <v>0</v>
      </c>
      <c r="V424" t="str">
        <f t="shared" si="124"/>
        <v>Y</v>
      </c>
      <c r="W424" s="2">
        <f t="shared" si="125"/>
        <v>0</v>
      </c>
      <c r="X424" s="2">
        <f t="shared" si="117"/>
        <v>0</v>
      </c>
      <c r="Y424" s="2"/>
    </row>
    <row r="425" spans="1:25" x14ac:dyDescent="0.2">
      <c r="A425">
        <v>14</v>
      </c>
      <c r="B425" s="1">
        <v>42753.58333333231</v>
      </c>
      <c r="C425">
        <v>46.1</v>
      </c>
      <c r="D425" s="15">
        <f t="shared" si="118"/>
        <v>46.1</v>
      </c>
      <c r="E425">
        <v>32</v>
      </c>
      <c r="F425" s="6">
        <v>1.6266</v>
      </c>
      <c r="G425" s="6">
        <v>28.762629999999998</v>
      </c>
      <c r="H425" s="6">
        <f t="shared" si="109"/>
        <v>30.389229999999998</v>
      </c>
      <c r="I425" s="6">
        <f t="shared" si="110"/>
        <v>14.100000000000001</v>
      </c>
      <c r="J425" s="6">
        <f t="shared" si="111"/>
        <v>0</v>
      </c>
      <c r="K425" s="3">
        <f t="shared" si="119"/>
        <v>0</v>
      </c>
      <c r="L425" s="6">
        <f t="shared" si="112"/>
        <v>16.289229999999996</v>
      </c>
      <c r="M425" s="6">
        <f t="shared" si="120"/>
        <v>220</v>
      </c>
      <c r="N425" s="6">
        <f t="shared" si="121"/>
        <v>16.289230000000003</v>
      </c>
      <c r="O425" s="2">
        <f t="shared" si="113"/>
        <v>-16.289230000000003</v>
      </c>
      <c r="P425" s="2">
        <f t="shared" si="122"/>
        <v>15.710769999999997</v>
      </c>
      <c r="Q425" s="2">
        <f t="shared" si="114"/>
        <v>30.389230000000005</v>
      </c>
      <c r="R425" s="2">
        <f t="shared" si="123"/>
        <v>30.389230000000005</v>
      </c>
      <c r="S425" s="2">
        <f t="shared" si="115"/>
        <v>0</v>
      </c>
      <c r="T425" s="2">
        <f t="shared" si="126"/>
        <v>0</v>
      </c>
      <c r="U425" s="2">
        <f t="shared" si="116"/>
        <v>0</v>
      </c>
      <c r="V425" t="str">
        <f t="shared" si="124"/>
        <v>Y</v>
      </c>
      <c r="W425" s="2">
        <f t="shared" si="125"/>
        <v>0</v>
      </c>
      <c r="X425" s="2">
        <f t="shared" si="117"/>
        <v>0</v>
      </c>
      <c r="Y425" s="2"/>
    </row>
    <row r="426" spans="1:25" x14ac:dyDescent="0.2">
      <c r="A426">
        <v>15</v>
      </c>
      <c r="B426" s="1">
        <v>42753.624999998974</v>
      </c>
      <c r="C426">
        <v>46.5</v>
      </c>
      <c r="D426" s="15">
        <f t="shared" si="118"/>
        <v>46.5</v>
      </c>
      <c r="E426">
        <v>32</v>
      </c>
      <c r="F426" s="6">
        <v>1.2125699999999999</v>
      </c>
      <c r="G426" s="6">
        <v>31.899380000000001</v>
      </c>
      <c r="H426" s="6">
        <f t="shared" si="109"/>
        <v>33.11195</v>
      </c>
      <c r="I426" s="6">
        <f t="shared" si="110"/>
        <v>14.5</v>
      </c>
      <c r="J426" s="6">
        <f t="shared" si="111"/>
        <v>0</v>
      </c>
      <c r="K426" s="3">
        <f t="shared" si="119"/>
        <v>0</v>
      </c>
      <c r="L426" s="6">
        <f t="shared" si="112"/>
        <v>18.61195</v>
      </c>
      <c r="M426" s="6">
        <f t="shared" si="120"/>
        <v>220</v>
      </c>
      <c r="N426" s="6">
        <f t="shared" si="121"/>
        <v>18.611950000000007</v>
      </c>
      <c r="O426" s="2">
        <f t="shared" si="113"/>
        <v>-18.611950000000007</v>
      </c>
      <c r="P426" s="2">
        <f t="shared" si="122"/>
        <v>13.388049999999993</v>
      </c>
      <c r="Q426" s="2">
        <f t="shared" si="114"/>
        <v>33.111950000000007</v>
      </c>
      <c r="R426" s="2">
        <f t="shared" si="123"/>
        <v>33.111950000000007</v>
      </c>
      <c r="S426" s="2">
        <f t="shared" si="115"/>
        <v>0</v>
      </c>
      <c r="T426" s="2">
        <f t="shared" si="126"/>
        <v>0</v>
      </c>
      <c r="U426" s="2">
        <f t="shared" si="116"/>
        <v>0</v>
      </c>
      <c r="V426" t="str">
        <f t="shared" si="124"/>
        <v>Y</v>
      </c>
      <c r="W426" s="2">
        <f t="shared" si="125"/>
        <v>0</v>
      </c>
      <c r="X426" s="2">
        <f t="shared" si="117"/>
        <v>0</v>
      </c>
      <c r="Y426" s="2"/>
    </row>
    <row r="427" spans="1:25" x14ac:dyDescent="0.2">
      <c r="A427">
        <v>16</v>
      </c>
      <c r="B427" s="1">
        <v>42753.666666665638</v>
      </c>
      <c r="C427">
        <v>47.2</v>
      </c>
      <c r="D427" s="15">
        <f t="shared" si="118"/>
        <v>47.2</v>
      </c>
      <c r="E427">
        <v>32</v>
      </c>
      <c r="F427" s="6">
        <v>1.14114</v>
      </c>
      <c r="G427" s="6">
        <v>19.597020000000001</v>
      </c>
      <c r="H427" s="6">
        <f t="shared" si="109"/>
        <v>20.738160000000001</v>
      </c>
      <c r="I427" s="6">
        <f t="shared" si="110"/>
        <v>15.200000000000003</v>
      </c>
      <c r="J427" s="6">
        <f t="shared" si="111"/>
        <v>0</v>
      </c>
      <c r="K427" s="3">
        <f t="shared" si="119"/>
        <v>0</v>
      </c>
      <c r="L427" s="6">
        <f t="shared" si="112"/>
        <v>5.5381599999999978</v>
      </c>
      <c r="M427" s="6">
        <f t="shared" si="120"/>
        <v>220</v>
      </c>
      <c r="N427" s="6">
        <f t="shared" si="121"/>
        <v>5.5381600000000049</v>
      </c>
      <c r="O427" s="2">
        <f t="shared" si="113"/>
        <v>-5.5381600000000049</v>
      </c>
      <c r="P427" s="2">
        <f t="shared" si="122"/>
        <v>26.461839999999995</v>
      </c>
      <c r="Q427" s="2">
        <f t="shared" si="114"/>
        <v>20.738160000000008</v>
      </c>
      <c r="R427" s="2">
        <f t="shared" si="123"/>
        <v>20.738160000000008</v>
      </c>
      <c r="S427" s="2">
        <f t="shared" si="115"/>
        <v>0</v>
      </c>
      <c r="T427" s="2">
        <f t="shared" si="126"/>
        <v>0</v>
      </c>
      <c r="U427" s="2">
        <f t="shared" si="116"/>
        <v>0</v>
      </c>
      <c r="V427" t="str">
        <f t="shared" si="124"/>
        <v>Y</v>
      </c>
      <c r="W427" s="2">
        <f t="shared" si="125"/>
        <v>0</v>
      </c>
      <c r="X427" s="2">
        <f t="shared" si="117"/>
        <v>0</v>
      </c>
      <c r="Y427" s="2"/>
    </row>
    <row r="428" spans="1:25" x14ac:dyDescent="0.2">
      <c r="A428">
        <v>17</v>
      </c>
      <c r="B428" s="1">
        <v>42753.708333332303</v>
      </c>
      <c r="C428">
        <v>46.7</v>
      </c>
      <c r="D428" s="15">
        <f t="shared" si="118"/>
        <v>46.7</v>
      </c>
      <c r="E428">
        <v>32</v>
      </c>
      <c r="F428" s="6">
        <v>0.97217299999999995</v>
      </c>
      <c r="G428" s="6">
        <v>5.2031849999999995</v>
      </c>
      <c r="H428" s="6">
        <f t="shared" si="109"/>
        <v>6.1753579999999992</v>
      </c>
      <c r="I428" s="6">
        <f t="shared" si="110"/>
        <v>14.700000000000003</v>
      </c>
      <c r="J428" s="6">
        <f t="shared" si="111"/>
        <v>8.5246420000000036</v>
      </c>
      <c r="K428" s="3">
        <f t="shared" si="119"/>
        <v>9.742447999999996</v>
      </c>
      <c r="L428" s="6">
        <f t="shared" si="112"/>
        <v>0</v>
      </c>
      <c r="M428" s="6">
        <f t="shared" si="120"/>
        <v>210.257552</v>
      </c>
      <c r="N428" s="6">
        <f t="shared" si="121"/>
        <v>1.2178059999999959</v>
      </c>
      <c r="O428" s="2">
        <f t="shared" si="113"/>
        <v>-1.2178059999999959</v>
      </c>
      <c r="P428" s="2">
        <f t="shared" si="122"/>
        <v>30.782194000000004</v>
      </c>
      <c r="Q428" s="2">
        <f t="shared" si="114"/>
        <v>15.917805999999999</v>
      </c>
      <c r="R428" s="2">
        <f t="shared" si="123"/>
        <v>6.1753579999999992</v>
      </c>
      <c r="S428" s="2">
        <f t="shared" si="115"/>
        <v>9.7424479999999996</v>
      </c>
      <c r="T428" s="2">
        <f t="shared" si="126"/>
        <v>0</v>
      </c>
      <c r="U428" s="2">
        <f t="shared" si="116"/>
        <v>0</v>
      </c>
      <c r="V428" t="str">
        <f t="shared" si="124"/>
        <v>N</v>
      </c>
      <c r="W428" s="2">
        <f t="shared" si="125"/>
        <v>0</v>
      </c>
      <c r="X428" s="2">
        <f t="shared" si="117"/>
        <v>0</v>
      </c>
      <c r="Y428" s="2"/>
    </row>
    <row r="429" spans="1:25" x14ac:dyDescent="0.2">
      <c r="A429">
        <v>18</v>
      </c>
      <c r="B429" s="1">
        <v>42753.749999998967</v>
      </c>
      <c r="C429">
        <v>46.9</v>
      </c>
      <c r="D429" s="15">
        <f t="shared" si="118"/>
        <v>46.9</v>
      </c>
      <c r="E429">
        <v>32</v>
      </c>
      <c r="F429" s="6">
        <v>1.00956</v>
      </c>
      <c r="G429" s="6">
        <v>-1.5167529999999999E-2</v>
      </c>
      <c r="H429" s="6">
        <f t="shared" si="109"/>
        <v>0.99439246999999997</v>
      </c>
      <c r="I429" s="6">
        <f t="shared" si="110"/>
        <v>14.899999999999999</v>
      </c>
      <c r="J429" s="6">
        <f t="shared" si="111"/>
        <v>13.905607529999999</v>
      </c>
      <c r="K429" s="3">
        <f t="shared" si="119"/>
        <v>15.892122891428556</v>
      </c>
      <c r="L429" s="6">
        <f t="shared" si="112"/>
        <v>0</v>
      </c>
      <c r="M429" s="6">
        <f t="shared" si="120"/>
        <v>194.36542910857145</v>
      </c>
      <c r="N429" s="6">
        <f t="shared" si="121"/>
        <v>1.9865153614285589</v>
      </c>
      <c r="O429" s="2">
        <f t="shared" si="113"/>
        <v>-1.9865153614285589</v>
      </c>
      <c r="P429" s="2">
        <f t="shared" si="122"/>
        <v>30.013484638571441</v>
      </c>
      <c r="Q429" s="2">
        <f t="shared" si="114"/>
        <v>16.886515361428557</v>
      </c>
      <c r="R429" s="2">
        <f t="shared" si="123"/>
        <v>0.99439246999999997</v>
      </c>
      <c r="S429" s="2">
        <f t="shared" si="115"/>
        <v>15.892122891428558</v>
      </c>
      <c r="T429" s="2">
        <f t="shared" si="126"/>
        <v>0</v>
      </c>
      <c r="U429" s="2">
        <f t="shared" si="116"/>
        <v>0</v>
      </c>
      <c r="V429" t="str">
        <f t="shared" si="124"/>
        <v>N</v>
      </c>
      <c r="W429" s="2">
        <f t="shared" si="125"/>
        <v>0</v>
      </c>
      <c r="X429" s="2">
        <f t="shared" si="117"/>
        <v>0</v>
      </c>
      <c r="Y429" s="2"/>
    </row>
    <row r="430" spans="1:25" x14ac:dyDescent="0.2">
      <c r="A430">
        <v>19</v>
      </c>
      <c r="B430" s="1">
        <v>42753.791666665631</v>
      </c>
      <c r="C430">
        <v>47.8</v>
      </c>
      <c r="D430" s="15">
        <f t="shared" si="118"/>
        <v>47.8</v>
      </c>
      <c r="E430">
        <v>32</v>
      </c>
      <c r="F430" s="6">
        <v>0.76973999999999998</v>
      </c>
      <c r="G430" s="6">
        <v>-1.5167529999999999E-2</v>
      </c>
      <c r="H430" s="6">
        <f t="shared" si="109"/>
        <v>0.75457246999999994</v>
      </c>
      <c r="I430" s="6">
        <f t="shared" si="110"/>
        <v>15.799999999999997</v>
      </c>
      <c r="J430" s="6">
        <f t="shared" si="111"/>
        <v>15.045427529999998</v>
      </c>
      <c r="K430" s="3">
        <f t="shared" si="119"/>
        <v>17.194774319999993</v>
      </c>
      <c r="L430" s="6">
        <f t="shared" si="112"/>
        <v>0</v>
      </c>
      <c r="M430" s="6">
        <f t="shared" si="120"/>
        <v>177.17065478857145</v>
      </c>
      <c r="N430" s="6">
        <f t="shared" si="121"/>
        <v>2.1493467900000098</v>
      </c>
      <c r="O430" s="2">
        <f t="shared" si="113"/>
        <v>-2.1493467900000098</v>
      </c>
      <c r="P430" s="2">
        <f t="shared" si="122"/>
        <v>29.85065320999999</v>
      </c>
      <c r="Q430" s="2">
        <f t="shared" si="114"/>
        <v>17.949346790000007</v>
      </c>
      <c r="R430" s="2">
        <f t="shared" si="123"/>
        <v>0.75457246999999994</v>
      </c>
      <c r="S430" s="2">
        <f t="shared" si="115"/>
        <v>17.194774320000008</v>
      </c>
      <c r="T430" s="2">
        <f t="shared" si="126"/>
        <v>0</v>
      </c>
      <c r="U430" s="2">
        <f t="shared" si="116"/>
        <v>0</v>
      </c>
      <c r="V430" t="str">
        <f t="shared" si="124"/>
        <v>N</v>
      </c>
      <c r="W430" s="2">
        <f t="shared" si="125"/>
        <v>0</v>
      </c>
      <c r="X430" s="2">
        <f t="shared" si="117"/>
        <v>0</v>
      </c>
      <c r="Y430" s="2"/>
    </row>
    <row r="431" spans="1:25" x14ac:dyDescent="0.2">
      <c r="A431">
        <v>20</v>
      </c>
      <c r="B431" s="1">
        <v>42753.833333332295</v>
      </c>
      <c r="C431">
        <v>46.6</v>
      </c>
      <c r="D431" s="15">
        <f t="shared" si="118"/>
        <v>46.6</v>
      </c>
      <c r="E431">
        <v>32</v>
      </c>
      <c r="F431" s="6">
        <v>1.3842699999999999</v>
      </c>
      <c r="G431" s="6">
        <v>-1.5167529999999999E-2</v>
      </c>
      <c r="H431" s="6">
        <f t="shared" si="109"/>
        <v>1.3691024699999998</v>
      </c>
      <c r="I431" s="6">
        <f t="shared" si="110"/>
        <v>14.600000000000001</v>
      </c>
      <c r="J431" s="6">
        <f t="shared" si="111"/>
        <v>13.230897530000002</v>
      </c>
      <c r="K431" s="3">
        <f t="shared" si="119"/>
        <v>15.121025748571441</v>
      </c>
      <c r="L431" s="6">
        <f t="shared" si="112"/>
        <v>0</v>
      </c>
      <c r="M431" s="6">
        <f t="shared" si="120"/>
        <v>162.04962904000001</v>
      </c>
      <c r="N431" s="6">
        <f t="shared" si="121"/>
        <v>1.8901282185714479</v>
      </c>
      <c r="O431" s="2">
        <f t="shared" si="113"/>
        <v>-1.8901282185714479</v>
      </c>
      <c r="P431" s="2">
        <f t="shared" si="122"/>
        <v>30.109871781428552</v>
      </c>
      <c r="Q431" s="2">
        <f t="shared" si="114"/>
        <v>16.490128218571449</v>
      </c>
      <c r="R431" s="2">
        <f t="shared" si="123"/>
        <v>1.3691024699999998</v>
      </c>
      <c r="S431" s="2">
        <f t="shared" si="115"/>
        <v>15.12102574857145</v>
      </c>
      <c r="T431" s="2">
        <f t="shared" si="126"/>
        <v>0</v>
      </c>
      <c r="U431" s="2">
        <f t="shared" si="116"/>
        <v>0</v>
      </c>
      <c r="V431" t="str">
        <f t="shared" si="124"/>
        <v>N</v>
      </c>
      <c r="W431" s="2">
        <f t="shared" si="125"/>
        <v>0</v>
      </c>
      <c r="X431" s="2">
        <f t="shared" si="117"/>
        <v>0</v>
      </c>
      <c r="Y431" s="2"/>
    </row>
    <row r="432" spans="1:25" x14ac:dyDescent="0.2">
      <c r="A432">
        <v>21</v>
      </c>
      <c r="B432" s="1">
        <v>42753.87499999896</v>
      </c>
      <c r="C432">
        <v>45</v>
      </c>
      <c r="D432" s="15">
        <f t="shared" si="118"/>
        <v>45</v>
      </c>
      <c r="E432">
        <v>32</v>
      </c>
      <c r="F432" s="6">
        <v>1.1443700000000001</v>
      </c>
      <c r="G432" s="6">
        <v>-1.5167529999999999E-2</v>
      </c>
      <c r="H432" s="6">
        <f t="shared" si="109"/>
        <v>1.1292024700000001</v>
      </c>
      <c r="I432" s="6">
        <f t="shared" si="110"/>
        <v>13</v>
      </c>
      <c r="J432" s="6">
        <f t="shared" si="111"/>
        <v>11.870797530000001</v>
      </c>
      <c r="K432" s="3">
        <f t="shared" si="119"/>
        <v>13.566625748571425</v>
      </c>
      <c r="L432" s="6">
        <f t="shared" si="112"/>
        <v>0</v>
      </c>
      <c r="M432" s="6">
        <f t="shared" si="120"/>
        <v>148.48300329142859</v>
      </c>
      <c r="N432" s="6">
        <f t="shared" si="121"/>
        <v>1.6958282185714211</v>
      </c>
      <c r="O432" s="2">
        <f t="shared" si="113"/>
        <v>-1.6958282185714211</v>
      </c>
      <c r="P432" s="2">
        <f t="shared" si="122"/>
        <v>30.304171781428579</v>
      </c>
      <c r="Q432" s="2">
        <f t="shared" si="114"/>
        <v>14.695828218571421</v>
      </c>
      <c r="R432" s="2">
        <f t="shared" si="123"/>
        <v>1.1292024700000001</v>
      </c>
      <c r="S432" s="2">
        <f t="shared" si="115"/>
        <v>13.566625748571422</v>
      </c>
      <c r="T432" s="2">
        <f t="shared" si="126"/>
        <v>0</v>
      </c>
      <c r="U432" s="2">
        <f t="shared" si="116"/>
        <v>0</v>
      </c>
      <c r="V432" t="str">
        <f t="shared" si="124"/>
        <v>N</v>
      </c>
      <c r="W432" s="2">
        <f t="shared" si="125"/>
        <v>0</v>
      </c>
      <c r="X432" s="2">
        <f t="shared" si="117"/>
        <v>0</v>
      </c>
      <c r="Y432" s="2"/>
    </row>
    <row r="433" spans="1:25" x14ac:dyDescent="0.2">
      <c r="A433">
        <v>22</v>
      </c>
      <c r="B433" s="1">
        <v>42753.916666665624</v>
      </c>
      <c r="C433">
        <v>42.3</v>
      </c>
      <c r="D433" s="15">
        <f t="shared" si="118"/>
        <v>42.3</v>
      </c>
      <c r="E433">
        <v>32</v>
      </c>
      <c r="F433" s="6">
        <v>0.71252899999999997</v>
      </c>
      <c r="G433" s="6">
        <v>-1.5167529999999999E-2</v>
      </c>
      <c r="H433" s="6">
        <f t="shared" si="109"/>
        <v>0.69736146999999993</v>
      </c>
      <c r="I433" s="6">
        <f t="shared" si="110"/>
        <v>10.299999999999997</v>
      </c>
      <c r="J433" s="6">
        <f t="shared" si="111"/>
        <v>9.6026385299999966</v>
      </c>
      <c r="K433" s="3">
        <f t="shared" si="119"/>
        <v>10.97444403428571</v>
      </c>
      <c r="L433" s="6">
        <f t="shared" si="112"/>
        <v>0</v>
      </c>
      <c r="M433" s="6">
        <f t="shared" si="120"/>
        <v>137.50855925714288</v>
      </c>
      <c r="N433" s="6">
        <f t="shared" si="121"/>
        <v>1.3718055042857031</v>
      </c>
      <c r="O433" s="2">
        <f t="shared" si="113"/>
        <v>-1.3718055042857031</v>
      </c>
      <c r="P433" s="2">
        <f t="shared" si="122"/>
        <v>30.628194495714297</v>
      </c>
      <c r="Q433" s="2">
        <f t="shared" si="114"/>
        <v>11.6718055042857</v>
      </c>
      <c r="R433" s="2">
        <f t="shared" si="123"/>
        <v>0.69736146999999993</v>
      </c>
      <c r="S433" s="2">
        <f t="shared" si="115"/>
        <v>10.9744440342857</v>
      </c>
      <c r="T433" s="2">
        <f t="shared" si="126"/>
        <v>0</v>
      </c>
      <c r="U433" s="2">
        <f t="shared" si="116"/>
        <v>0</v>
      </c>
      <c r="V433" t="str">
        <f t="shared" si="124"/>
        <v>N</v>
      </c>
      <c r="W433" s="2">
        <f t="shared" si="125"/>
        <v>0</v>
      </c>
      <c r="X433" s="2">
        <f t="shared" si="117"/>
        <v>0</v>
      </c>
      <c r="Y433" s="2"/>
    </row>
    <row r="434" spans="1:25" x14ac:dyDescent="0.2">
      <c r="A434">
        <v>23</v>
      </c>
      <c r="B434" s="1">
        <v>42753.958333332288</v>
      </c>
      <c r="C434">
        <v>40.1</v>
      </c>
      <c r="D434" s="15">
        <f t="shared" si="118"/>
        <v>40.1</v>
      </c>
      <c r="E434">
        <v>32</v>
      </c>
      <c r="F434" s="6">
        <v>0.64215500000000003</v>
      </c>
      <c r="G434" s="6">
        <v>-1.5167529999999999E-2</v>
      </c>
      <c r="H434" s="6">
        <f t="shared" si="109"/>
        <v>0.62698746999999999</v>
      </c>
      <c r="I434" s="6">
        <f t="shared" si="110"/>
        <v>8.1000000000000014</v>
      </c>
      <c r="J434" s="6">
        <f t="shared" si="111"/>
        <v>7.4730125300000019</v>
      </c>
      <c r="K434" s="3">
        <f t="shared" si="119"/>
        <v>8.5405857485714307</v>
      </c>
      <c r="L434" s="6">
        <f t="shared" si="112"/>
        <v>0</v>
      </c>
      <c r="M434" s="6">
        <f t="shared" si="120"/>
        <v>128.96797350857145</v>
      </c>
      <c r="N434" s="6">
        <f t="shared" si="121"/>
        <v>1.0675732185714253</v>
      </c>
      <c r="O434" s="2">
        <f t="shared" si="113"/>
        <v>-1.0675732185714253</v>
      </c>
      <c r="P434" s="2">
        <f t="shared" si="122"/>
        <v>30.932426781428575</v>
      </c>
      <c r="Q434" s="2">
        <f t="shared" si="114"/>
        <v>9.1675732185714267</v>
      </c>
      <c r="R434" s="2">
        <f t="shared" si="123"/>
        <v>0.62698746999999999</v>
      </c>
      <c r="S434" s="2">
        <f t="shared" si="115"/>
        <v>8.5405857485714272</v>
      </c>
      <c r="T434" s="2">
        <f t="shared" si="126"/>
        <v>0</v>
      </c>
      <c r="U434" s="2">
        <f t="shared" si="116"/>
        <v>0</v>
      </c>
      <c r="V434" t="str">
        <f t="shared" si="124"/>
        <v>N</v>
      </c>
      <c r="W434" s="2">
        <f t="shared" si="125"/>
        <v>0</v>
      </c>
      <c r="X434" s="2">
        <f t="shared" si="117"/>
        <v>0</v>
      </c>
      <c r="Y434" s="2"/>
    </row>
    <row r="435" spans="1:25" x14ac:dyDescent="0.2">
      <c r="A435">
        <v>0</v>
      </c>
      <c r="B435" s="1">
        <v>42753.999999998952</v>
      </c>
      <c r="C435">
        <v>37.9</v>
      </c>
      <c r="D435" s="15">
        <f t="shared" si="118"/>
        <v>37.9</v>
      </c>
      <c r="E435">
        <v>32</v>
      </c>
      <c r="F435" s="6">
        <v>0.53998599999999997</v>
      </c>
      <c r="G435" s="6">
        <v>-1.5167529999999999E-2</v>
      </c>
      <c r="H435" s="6">
        <f t="shared" si="109"/>
        <v>0.52481846999999993</v>
      </c>
      <c r="I435" s="6">
        <f t="shared" si="110"/>
        <v>5.8999999999999986</v>
      </c>
      <c r="J435" s="6">
        <f t="shared" si="111"/>
        <v>5.375181529999999</v>
      </c>
      <c r="K435" s="3">
        <f t="shared" si="119"/>
        <v>6.1430646057142866</v>
      </c>
      <c r="L435" s="6">
        <f t="shared" si="112"/>
        <v>0</v>
      </c>
      <c r="M435" s="6">
        <f t="shared" si="120"/>
        <v>122.82490890285716</v>
      </c>
      <c r="N435" s="6">
        <f t="shared" si="121"/>
        <v>0.7678830757142947</v>
      </c>
      <c r="O435" s="2">
        <f t="shared" si="113"/>
        <v>-0.7678830757142947</v>
      </c>
      <c r="P435" s="2">
        <f t="shared" si="122"/>
        <v>31.232116924285705</v>
      </c>
      <c r="Q435" s="2">
        <f t="shared" si="114"/>
        <v>6.6678830757142933</v>
      </c>
      <c r="R435" s="2">
        <f t="shared" si="123"/>
        <v>0.52481846999999993</v>
      </c>
      <c r="S435" s="2">
        <f t="shared" si="115"/>
        <v>6.1430646057142937</v>
      </c>
      <c r="T435" s="2">
        <f t="shared" si="126"/>
        <v>0</v>
      </c>
      <c r="U435" s="2">
        <f t="shared" si="116"/>
        <v>0</v>
      </c>
      <c r="V435" t="str">
        <f t="shared" si="124"/>
        <v>N</v>
      </c>
      <c r="W435" s="2">
        <f t="shared" si="125"/>
        <v>0</v>
      </c>
      <c r="X435" s="2">
        <f t="shared" si="117"/>
        <v>0</v>
      </c>
      <c r="Y435" s="2"/>
    </row>
    <row r="436" spans="1:25" x14ac:dyDescent="0.2">
      <c r="A436">
        <v>1</v>
      </c>
      <c r="B436" s="1">
        <v>42754.041666665617</v>
      </c>
      <c r="C436">
        <v>35.6</v>
      </c>
      <c r="D436" s="15">
        <f t="shared" si="118"/>
        <v>35.6</v>
      </c>
      <c r="E436">
        <v>32</v>
      </c>
      <c r="F436" s="6">
        <v>0.85417699999999996</v>
      </c>
      <c r="G436" s="6">
        <v>-1.5167529999999999E-2</v>
      </c>
      <c r="H436" s="6">
        <f t="shared" si="109"/>
        <v>0.83900946999999992</v>
      </c>
      <c r="I436" s="6">
        <f t="shared" si="110"/>
        <v>3.6000000000000014</v>
      </c>
      <c r="J436" s="6">
        <f t="shared" si="111"/>
        <v>2.7609905300000017</v>
      </c>
      <c r="K436" s="3">
        <f t="shared" si="119"/>
        <v>3.1554177485714234</v>
      </c>
      <c r="L436" s="6">
        <f t="shared" si="112"/>
        <v>0</v>
      </c>
      <c r="M436" s="6">
        <f t="shared" si="120"/>
        <v>119.66949115428574</v>
      </c>
      <c r="N436" s="6">
        <f t="shared" si="121"/>
        <v>0.3944272185714226</v>
      </c>
      <c r="O436" s="2">
        <f t="shared" si="113"/>
        <v>-0.3944272185714226</v>
      </c>
      <c r="P436" s="2">
        <f t="shared" si="122"/>
        <v>31.605572781428577</v>
      </c>
      <c r="Q436" s="2">
        <f t="shared" si="114"/>
        <v>3.994427218571424</v>
      </c>
      <c r="R436" s="2">
        <f t="shared" si="123"/>
        <v>0.83900946999999992</v>
      </c>
      <c r="S436" s="2">
        <f t="shared" si="115"/>
        <v>3.1554177485714243</v>
      </c>
      <c r="T436" s="2">
        <f t="shared" si="126"/>
        <v>0</v>
      </c>
      <c r="U436" s="2">
        <f t="shared" si="116"/>
        <v>0</v>
      </c>
      <c r="V436" t="str">
        <f t="shared" si="124"/>
        <v>N</v>
      </c>
      <c r="W436" s="2">
        <f t="shared" si="125"/>
        <v>0</v>
      </c>
      <c r="X436" s="2">
        <f t="shared" si="117"/>
        <v>0</v>
      </c>
      <c r="Y436" s="2"/>
    </row>
    <row r="437" spans="1:25" x14ac:dyDescent="0.2">
      <c r="A437">
        <v>2</v>
      </c>
      <c r="B437" s="1">
        <v>42754.083333332281</v>
      </c>
      <c r="C437">
        <v>34.1</v>
      </c>
      <c r="D437" s="15">
        <f t="shared" si="118"/>
        <v>34.1</v>
      </c>
      <c r="E437">
        <v>32</v>
      </c>
      <c r="F437" s="6">
        <v>1.5838699999999999</v>
      </c>
      <c r="G437" s="6">
        <v>-1.5167529999999999E-2</v>
      </c>
      <c r="H437" s="6">
        <f t="shared" si="109"/>
        <v>1.5687024699999998</v>
      </c>
      <c r="I437" s="6">
        <f t="shared" si="110"/>
        <v>2.1000000000000014</v>
      </c>
      <c r="J437" s="6">
        <f t="shared" si="111"/>
        <v>0.53129753000000157</v>
      </c>
      <c r="K437" s="3">
        <f t="shared" si="119"/>
        <v>0.60719717714286503</v>
      </c>
      <c r="L437" s="6">
        <f t="shared" si="112"/>
        <v>0</v>
      </c>
      <c r="M437" s="6">
        <f t="shared" si="120"/>
        <v>119.06229397714287</v>
      </c>
      <c r="N437" s="6">
        <f t="shared" si="121"/>
        <v>7.5899647142861681E-2</v>
      </c>
      <c r="O437" s="2">
        <f t="shared" si="113"/>
        <v>-7.5899647142861681E-2</v>
      </c>
      <c r="P437" s="2">
        <f t="shared" si="122"/>
        <v>31.924100352857138</v>
      </c>
      <c r="Q437" s="2">
        <f t="shared" si="114"/>
        <v>2.1758996471428631</v>
      </c>
      <c r="R437" s="2">
        <f t="shared" si="123"/>
        <v>1.5687024699999998</v>
      </c>
      <c r="S437" s="2">
        <f t="shared" si="115"/>
        <v>0.60719717714286325</v>
      </c>
      <c r="T437" s="2">
        <f t="shared" si="126"/>
        <v>0</v>
      </c>
      <c r="U437" s="2">
        <f t="shared" si="116"/>
        <v>0</v>
      </c>
      <c r="V437" t="str">
        <f t="shared" si="124"/>
        <v>N</v>
      </c>
      <c r="W437" s="2">
        <f t="shared" si="125"/>
        <v>0</v>
      </c>
      <c r="X437" s="2">
        <f t="shared" si="117"/>
        <v>0</v>
      </c>
      <c r="Y437" s="2"/>
    </row>
    <row r="438" spans="1:25" x14ac:dyDescent="0.2">
      <c r="A438">
        <v>3</v>
      </c>
      <c r="B438" s="1">
        <v>42754.124999998945</v>
      </c>
      <c r="C438">
        <v>33.299999999999997</v>
      </c>
      <c r="D438" s="15">
        <f t="shared" si="118"/>
        <v>33.299999999999997</v>
      </c>
      <c r="E438">
        <v>32</v>
      </c>
      <c r="F438" s="6">
        <v>2.0652300000000001</v>
      </c>
      <c r="G438" s="6">
        <v>-1.5167529999999999E-2</v>
      </c>
      <c r="H438" s="6">
        <f t="shared" si="109"/>
        <v>2.0500624700000003</v>
      </c>
      <c r="I438" s="6">
        <f t="shared" si="110"/>
        <v>1.2999999999999972</v>
      </c>
      <c r="J438" s="6">
        <f t="shared" si="111"/>
        <v>0</v>
      </c>
      <c r="K438" s="3">
        <f t="shared" si="119"/>
        <v>0</v>
      </c>
      <c r="L438" s="6">
        <f t="shared" si="112"/>
        <v>0.75006247000000315</v>
      </c>
      <c r="M438" s="6">
        <f t="shared" si="120"/>
        <v>119.81235644714288</v>
      </c>
      <c r="N438" s="6">
        <f t="shared" si="121"/>
        <v>0</v>
      </c>
      <c r="O438" s="2">
        <f t="shared" si="113"/>
        <v>0</v>
      </c>
      <c r="P438" s="2">
        <f t="shared" si="122"/>
        <v>32</v>
      </c>
      <c r="Q438" s="2">
        <f t="shared" si="114"/>
        <v>1.2999999999999972</v>
      </c>
      <c r="R438" s="2">
        <f t="shared" si="123"/>
        <v>1.2999999999999972</v>
      </c>
      <c r="S438" s="2">
        <f t="shared" si="115"/>
        <v>0</v>
      </c>
      <c r="T438" s="2">
        <f t="shared" si="126"/>
        <v>0.75006247000000315</v>
      </c>
      <c r="U438" s="2">
        <f t="shared" si="116"/>
        <v>0</v>
      </c>
      <c r="V438" t="str">
        <f t="shared" si="124"/>
        <v>N</v>
      </c>
      <c r="W438" s="2">
        <f t="shared" si="125"/>
        <v>0</v>
      </c>
      <c r="X438" s="2">
        <f t="shared" si="117"/>
        <v>0</v>
      </c>
      <c r="Y438" s="2"/>
    </row>
    <row r="439" spans="1:25" x14ac:dyDescent="0.2">
      <c r="A439">
        <v>4</v>
      </c>
      <c r="B439" s="1">
        <v>42754.166666665609</v>
      </c>
      <c r="C439">
        <v>32.700000000000003</v>
      </c>
      <c r="D439" s="15">
        <f t="shared" si="118"/>
        <v>32.700000000000003</v>
      </c>
      <c r="E439">
        <v>32</v>
      </c>
      <c r="F439" s="6">
        <v>2.1803499999999998</v>
      </c>
      <c r="G439" s="6">
        <v>-1.5167529999999999E-2</v>
      </c>
      <c r="H439" s="6">
        <f t="shared" si="109"/>
        <v>2.16518247</v>
      </c>
      <c r="I439" s="6">
        <f t="shared" si="110"/>
        <v>0.70000000000000284</v>
      </c>
      <c r="J439" s="6">
        <f t="shared" si="111"/>
        <v>0</v>
      </c>
      <c r="K439" s="3">
        <f t="shared" si="119"/>
        <v>0</v>
      </c>
      <c r="L439" s="6">
        <f t="shared" si="112"/>
        <v>1.4651824699999971</v>
      </c>
      <c r="M439" s="6">
        <f t="shared" si="120"/>
        <v>121.27753891714288</v>
      </c>
      <c r="N439" s="6">
        <f t="shared" si="121"/>
        <v>0</v>
      </c>
      <c r="O439" s="2">
        <f t="shared" si="113"/>
        <v>0</v>
      </c>
      <c r="P439" s="2">
        <f t="shared" si="122"/>
        <v>32</v>
      </c>
      <c r="Q439" s="2">
        <f t="shared" si="114"/>
        <v>0.70000000000000284</v>
      </c>
      <c r="R439" s="2">
        <f t="shared" si="123"/>
        <v>0.70000000000000284</v>
      </c>
      <c r="S439" s="2">
        <f t="shared" si="115"/>
        <v>0</v>
      </c>
      <c r="T439" s="2">
        <f t="shared" si="126"/>
        <v>1.465182470000002</v>
      </c>
      <c r="U439" s="2">
        <f t="shared" si="116"/>
        <v>0</v>
      </c>
      <c r="V439" t="str">
        <f t="shared" si="124"/>
        <v>N</v>
      </c>
      <c r="W439" s="2">
        <f t="shared" si="125"/>
        <v>0</v>
      </c>
      <c r="X439" s="2">
        <f t="shared" si="117"/>
        <v>0</v>
      </c>
      <c r="Y439" s="2"/>
    </row>
    <row r="440" spans="1:25" x14ac:dyDescent="0.2">
      <c r="A440">
        <v>5</v>
      </c>
      <c r="B440" s="1">
        <v>42754.208333332273</v>
      </c>
      <c r="C440">
        <v>32.1</v>
      </c>
      <c r="D440" s="15">
        <f t="shared" si="118"/>
        <v>32.1</v>
      </c>
      <c r="E440">
        <v>32</v>
      </c>
      <c r="F440" s="6">
        <v>4.8777999999999997</v>
      </c>
      <c r="G440" s="6">
        <v>-1.5167529999999999E-2</v>
      </c>
      <c r="H440" s="6">
        <f t="shared" si="109"/>
        <v>4.8626324699999994</v>
      </c>
      <c r="I440" s="6">
        <f t="shared" si="110"/>
        <v>0.10000000000000142</v>
      </c>
      <c r="J440" s="6">
        <f t="shared" si="111"/>
        <v>0</v>
      </c>
      <c r="K440" s="3">
        <f t="shared" si="119"/>
        <v>0</v>
      </c>
      <c r="L440" s="6">
        <f t="shared" si="112"/>
        <v>4.762632469999998</v>
      </c>
      <c r="M440" s="6">
        <f t="shared" si="120"/>
        <v>126.04017138714288</v>
      </c>
      <c r="N440" s="6">
        <f t="shared" si="121"/>
        <v>0</v>
      </c>
      <c r="O440" s="2">
        <f t="shared" si="113"/>
        <v>0</v>
      </c>
      <c r="P440" s="2">
        <f t="shared" si="122"/>
        <v>32</v>
      </c>
      <c r="Q440" s="2">
        <f t="shared" si="114"/>
        <v>0.10000000000000142</v>
      </c>
      <c r="R440" s="2">
        <f t="shared" si="123"/>
        <v>0.10000000000000142</v>
      </c>
      <c r="S440" s="2">
        <f t="shared" si="115"/>
        <v>0</v>
      </c>
      <c r="T440" s="2">
        <f t="shared" si="126"/>
        <v>4.7626324699999998</v>
      </c>
      <c r="U440" s="2">
        <f t="shared" si="116"/>
        <v>0</v>
      </c>
      <c r="V440" t="str">
        <f t="shared" si="124"/>
        <v>N</v>
      </c>
      <c r="W440" s="2">
        <f t="shared" si="125"/>
        <v>0</v>
      </c>
      <c r="X440" s="2">
        <f t="shared" si="117"/>
        <v>0</v>
      </c>
      <c r="Y440" s="2"/>
    </row>
    <row r="441" spans="1:25" x14ac:dyDescent="0.2">
      <c r="A441">
        <v>6</v>
      </c>
      <c r="B441" s="1">
        <v>42754.249999998938</v>
      </c>
      <c r="C441">
        <v>32.5</v>
      </c>
      <c r="D441" s="15">
        <f t="shared" si="118"/>
        <v>32.5</v>
      </c>
      <c r="E441">
        <v>32</v>
      </c>
      <c r="F441" s="6">
        <v>7.2310800000000004</v>
      </c>
      <c r="G441" s="6">
        <v>-1.5167529999999999E-2</v>
      </c>
      <c r="H441" s="6">
        <f t="shared" si="109"/>
        <v>7.2159124700000001</v>
      </c>
      <c r="I441" s="6">
        <f t="shared" si="110"/>
        <v>0.5</v>
      </c>
      <c r="J441" s="6">
        <f t="shared" si="111"/>
        <v>0</v>
      </c>
      <c r="K441" s="3">
        <f t="shared" si="119"/>
        <v>0</v>
      </c>
      <c r="L441" s="6">
        <f t="shared" si="112"/>
        <v>6.7159124700000001</v>
      </c>
      <c r="M441" s="6">
        <f t="shared" si="120"/>
        <v>132.75608385714287</v>
      </c>
      <c r="N441" s="6">
        <f t="shared" si="121"/>
        <v>0</v>
      </c>
      <c r="O441" s="2">
        <f t="shared" si="113"/>
        <v>0</v>
      </c>
      <c r="P441" s="2">
        <f t="shared" si="122"/>
        <v>32</v>
      </c>
      <c r="Q441" s="2">
        <f t="shared" si="114"/>
        <v>0.5</v>
      </c>
      <c r="R441" s="2">
        <f t="shared" si="123"/>
        <v>0.5</v>
      </c>
      <c r="S441" s="2">
        <f t="shared" si="115"/>
        <v>0</v>
      </c>
      <c r="T441" s="2">
        <f t="shared" si="126"/>
        <v>6.7159124699999921</v>
      </c>
      <c r="U441" s="2">
        <f t="shared" si="116"/>
        <v>0</v>
      </c>
      <c r="V441" t="str">
        <f t="shared" si="124"/>
        <v>N</v>
      </c>
      <c r="W441" s="2">
        <f t="shared" si="125"/>
        <v>0</v>
      </c>
      <c r="X441" s="2">
        <f t="shared" si="117"/>
        <v>0</v>
      </c>
      <c r="Y441" s="2"/>
    </row>
    <row r="442" spans="1:25" x14ac:dyDescent="0.2">
      <c r="A442">
        <v>7</v>
      </c>
      <c r="B442" s="1">
        <v>42754.291666665602</v>
      </c>
      <c r="C442">
        <v>36.200000000000003</v>
      </c>
      <c r="D442" s="15">
        <f t="shared" si="118"/>
        <v>36.200000000000003</v>
      </c>
      <c r="E442">
        <v>32</v>
      </c>
      <c r="F442" s="6">
        <v>10.194100000000001</v>
      </c>
      <c r="G442" s="6">
        <v>5.8012699999999997</v>
      </c>
      <c r="H442" s="6">
        <f t="shared" si="109"/>
        <v>15.995370000000001</v>
      </c>
      <c r="I442" s="6">
        <f t="shared" si="110"/>
        <v>4.2000000000000028</v>
      </c>
      <c r="J442" s="6">
        <f t="shared" si="111"/>
        <v>0</v>
      </c>
      <c r="K442" s="3">
        <f t="shared" si="119"/>
        <v>0</v>
      </c>
      <c r="L442" s="6">
        <f t="shared" si="112"/>
        <v>11.795369999999998</v>
      </c>
      <c r="M442" s="6">
        <f t="shared" si="120"/>
        <v>144.55145385714286</v>
      </c>
      <c r="N442" s="6">
        <f t="shared" si="121"/>
        <v>0</v>
      </c>
      <c r="O442" s="2">
        <f t="shared" si="113"/>
        <v>0</v>
      </c>
      <c r="P442" s="2">
        <f t="shared" si="122"/>
        <v>32</v>
      </c>
      <c r="Q442" s="2">
        <f t="shared" si="114"/>
        <v>4.2000000000000028</v>
      </c>
      <c r="R442" s="2">
        <f t="shared" si="123"/>
        <v>4.2000000000000028</v>
      </c>
      <c r="S442" s="2">
        <f t="shared" si="115"/>
        <v>0</v>
      </c>
      <c r="T442" s="2">
        <f t="shared" si="126"/>
        <v>11.795369999999991</v>
      </c>
      <c r="U442" s="2">
        <f t="shared" si="116"/>
        <v>0</v>
      </c>
      <c r="V442" t="str">
        <f t="shared" si="124"/>
        <v>N</v>
      </c>
      <c r="W442" s="2">
        <f t="shared" si="125"/>
        <v>0</v>
      </c>
      <c r="X442" s="2">
        <f t="shared" si="117"/>
        <v>0</v>
      </c>
      <c r="Y442" s="2"/>
    </row>
    <row r="443" spans="1:25" x14ac:dyDescent="0.2">
      <c r="A443">
        <v>8</v>
      </c>
      <c r="B443" s="1">
        <v>42754.333333332266</v>
      </c>
      <c r="C443">
        <v>33.5</v>
      </c>
      <c r="D443" s="15">
        <f t="shared" si="118"/>
        <v>33.5</v>
      </c>
      <c r="E443">
        <v>32</v>
      </c>
      <c r="F443" s="6">
        <v>11.3614</v>
      </c>
      <c r="G443" s="6">
        <v>20.399449999999998</v>
      </c>
      <c r="H443" s="6">
        <f t="shared" si="109"/>
        <v>31.760849999999998</v>
      </c>
      <c r="I443" s="6">
        <f t="shared" si="110"/>
        <v>1.5</v>
      </c>
      <c r="J443" s="6">
        <f t="shared" si="111"/>
        <v>0</v>
      </c>
      <c r="K443" s="3">
        <f t="shared" si="119"/>
        <v>0</v>
      </c>
      <c r="L443" s="6">
        <f t="shared" si="112"/>
        <v>30.260849999999998</v>
      </c>
      <c r="M443" s="6">
        <f t="shared" si="120"/>
        <v>174.81230385714287</v>
      </c>
      <c r="N443" s="6">
        <f t="shared" si="121"/>
        <v>0</v>
      </c>
      <c r="O443" s="2">
        <f t="shared" si="113"/>
        <v>0</v>
      </c>
      <c r="P443" s="2">
        <f t="shared" si="122"/>
        <v>32</v>
      </c>
      <c r="Q443" s="2">
        <f t="shared" si="114"/>
        <v>1.5</v>
      </c>
      <c r="R443" s="2">
        <f t="shared" si="123"/>
        <v>1.5</v>
      </c>
      <c r="S443" s="2">
        <f t="shared" si="115"/>
        <v>0</v>
      </c>
      <c r="T443" s="2">
        <f t="shared" si="126"/>
        <v>30.260850000000005</v>
      </c>
      <c r="U443" s="2">
        <f t="shared" si="116"/>
        <v>0</v>
      </c>
      <c r="V443" t="str">
        <f t="shared" si="124"/>
        <v>Y</v>
      </c>
      <c r="W443" s="2">
        <f t="shared" si="125"/>
        <v>0</v>
      </c>
      <c r="X443" s="2">
        <f t="shared" si="117"/>
        <v>0</v>
      </c>
      <c r="Y443" s="2"/>
    </row>
    <row r="444" spans="1:25" x14ac:dyDescent="0.2">
      <c r="A444">
        <v>9</v>
      </c>
      <c r="B444" s="1">
        <v>42754.37499999893</v>
      </c>
      <c r="C444">
        <v>40.799999999999997</v>
      </c>
      <c r="D444" s="15">
        <f t="shared" si="118"/>
        <v>40.799999999999997</v>
      </c>
      <c r="E444">
        <v>32</v>
      </c>
      <c r="F444" s="6">
        <v>11.995699999999999</v>
      </c>
      <c r="G444" s="6">
        <v>19.906230000000001</v>
      </c>
      <c r="H444" s="6">
        <f t="shared" si="109"/>
        <v>31.90193</v>
      </c>
      <c r="I444" s="6">
        <f t="shared" si="110"/>
        <v>8.7999999999999972</v>
      </c>
      <c r="J444" s="6">
        <f t="shared" si="111"/>
        <v>0</v>
      </c>
      <c r="K444" s="3">
        <f t="shared" si="119"/>
        <v>0</v>
      </c>
      <c r="L444" s="6">
        <f t="shared" si="112"/>
        <v>23.101930000000003</v>
      </c>
      <c r="M444" s="6">
        <f t="shared" si="120"/>
        <v>197.91423385714288</v>
      </c>
      <c r="N444" s="6">
        <f t="shared" si="121"/>
        <v>0</v>
      </c>
      <c r="O444" s="2">
        <f t="shared" si="113"/>
        <v>0</v>
      </c>
      <c r="P444" s="2">
        <f t="shared" si="122"/>
        <v>32</v>
      </c>
      <c r="Q444" s="2">
        <f t="shared" si="114"/>
        <v>8.7999999999999972</v>
      </c>
      <c r="R444" s="2">
        <f t="shared" si="123"/>
        <v>8.7999999999999972</v>
      </c>
      <c r="S444" s="2">
        <f t="shared" si="115"/>
        <v>0</v>
      </c>
      <c r="T444" s="2">
        <f t="shared" si="126"/>
        <v>23.10193000000001</v>
      </c>
      <c r="U444" s="2">
        <f t="shared" si="116"/>
        <v>0</v>
      </c>
      <c r="V444" t="str">
        <f t="shared" si="124"/>
        <v>Y</v>
      </c>
      <c r="W444" s="2">
        <f t="shared" si="125"/>
        <v>0</v>
      </c>
      <c r="X444" s="2">
        <f t="shared" si="117"/>
        <v>0</v>
      </c>
      <c r="Y444" s="2"/>
    </row>
    <row r="445" spans="1:25" x14ac:dyDescent="0.2">
      <c r="A445">
        <v>10</v>
      </c>
      <c r="B445" s="1">
        <v>42754.416666665595</v>
      </c>
      <c r="C445">
        <v>43.5</v>
      </c>
      <c r="D445" s="15">
        <f t="shared" si="118"/>
        <v>43.5</v>
      </c>
      <c r="E445">
        <v>32</v>
      </c>
      <c r="F445" s="6">
        <v>11.2081</v>
      </c>
      <c r="G445" s="6">
        <v>38.767729999999993</v>
      </c>
      <c r="H445" s="6">
        <f t="shared" si="109"/>
        <v>49.975829999999995</v>
      </c>
      <c r="I445" s="6">
        <f t="shared" si="110"/>
        <v>11.5</v>
      </c>
      <c r="J445" s="6">
        <f t="shared" si="111"/>
        <v>0</v>
      </c>
      <c r="K445" s="3">
        <f t="shared" si="119"/>
        <v>0</v>
      </c>
      <c r="L445" s="6">
        <f t="shared" si="112"/>
        <v>38.475829999999995</v>
      </c>
      <c r="M445" s="6">
        <f t="shared" si="120"/>
        <v>220</v>
      </c>
      <c r="N445" s="6">
        <f t="shared" si="121"/>
        <v>16.390063857142877</v>
      </c>
      <c r="O445" s="2">
        <f t="shared" si="113"/>
        <v>-16.390063857142877</v>
      </c>
      <c r="P445" s="2">
        <f t="shared" si="122"/>
        <v>15.609936142857123</v>
      </c>
      <c r="Q445" s="2">
        <f t="shared" si="114"/>
        <v>27.890063857142877</v>
      </c>
      <c r="R445" s="2">
        <f t="shared" si="123"/>
        <v>27.890063857142877</v>
      </c>
      <c r="S445" s="2">
        <f t="shared" si="115"/>
        <v>0</v>
      </c>
      <c r="T445" s="2">
        <f t="shared" si="126"/>
        <v>22.085766142857125</v>
      </c>
      <c r="U445" s="2">
        <f t="shared" si="116"/>
        <v>0</v>
      </c>
      <c r="V445" t="str">
        <f t="shared" si="124"/>
        <v>Y</v>
      </c>
      <c r="W445" s="2">
        <f t="shared" si="125"/>
        <v>0</v>
      </c>
      <c r="X445" s="2">
        <f t="shared" si="117"/>
        <v>0</v>
      </c>
      <c r="Y445" s="2"/>
    </row>
    <row r="446" spans="1:25" x14ac:dyDescent="0.2">
      <c r="A446">
        <v>11</v>
      </c>
      <c r="B446" s="1">
        <v>42754.458333332259</v>
      </c>
      <c r="C446">
        <v>44.4</v>
      </c>
      <c r="D446" s="15">
        <f t="shared" si="118"/>
        <v>44.4</v>
      </c>
      <c r="E446">
        <v>32</v>
      </c>
      <c r="F446" s="6">
        <v>10.8414</v>
      </c>
      <c r="G446" s="6">
        <v>42.565169999999995</v>
      </c>
      <c r="H446" s="6">
        <f t="shared" si="109"/>
        <v>53.406569999999995</v>
      </c>
      <c r="I446" s="6">
        <f t="shared" si="110"/>
        <v>12.399999999999999</v>
      </c>
      <c r="J446" s="6">
        <f t="shared" si="111"/>
        <v>0</v>
      </c>
      <c r="K446" s="3">
        <f t="shared" si="119"/>
        <v>0</v>
      </c>
      <c r="L446" s="6">
        <f t="shared" si="112"/>
        <v>41.006569999999996</v>
      </c>
      <c r="M446" s="6">
        <f t="shared" si="120"/>
        <v>220</v>
      </c>
      <c r="N446" s="6">
        <f t="shared" si="121"/>
        <v>41.006570000000011</v>
      </c>
      <c r="O446" s="2">
        <f t="shared" si="113"/>
        <v>-32</v>
      </c>
      <c r="P446" s="2">
        <f t="shared" si="122"/>
        <v>0</v>
      </c>
      <c r="Q446" s="2">
        <f t="shared" si="114"/>
        <v>44.4</v>
      </c>
      <c r="R446" s="2">
        <f t="shared" si="123"/>
        <v>44.4</v>
      </c>
      <c r="S446" s="2">
        <f t="shared" si="115"/>
        <v>0</v>
      </c>
      <c r="T446" s="2">
        <f t="shared" si="126"/>
        <v>0</v>
      </c>
      <c r="U446" s="2">
        <f t="shared" si="116"/>
        <v>9.0065700000000106</v>
      </c>
      <c r="V446" t="str">
        <f t="shared" si="124"/>
        <v>Y</v>
      </c>
      <c r="W446" s="2">
        <f t="shared" si="125"/>
        <v>9.0065700000000106</v>
      </c>
      <c r="X446" s="2">
        <f t="shared" si="117"/>
        <v>0</v>
      </c>
      <c r="Y446" s="2"/>
    </row>
    <row r="447" spans="1:25" x14ac:dyDescent="0.2">
      <c r="A447">
        <v>12</v>
      </c>
      <c r="B447" s="1">
        <v>42754.499999998923</v>
      </c>
      <c r="C447">
        <v>44.6</v>
      </c>
      <c r="D447" s="15">
        <f t="shared" si="118"/>
        <v>44.6</v>
      </c>
      <c r="E447">
        <v>32</v>
      </c>
      <c r="F447" s="6">
        <v>11.293799999999999</v>
      </c>
      <c r="G447" s="6">
        <v>48.715870000000002</v>
      </c>
      <c r="H447" s="6">
        <f t="shared" si="109"/>
        <v>60.00967</v>
      </c>
      <c r="I447" s="6">
        <f t="shared" si="110"/>
        <v>12.600000000000001</v>
      </c>
      <c r="J447" s="6">
        <f t="shared" si="111"/>
        <v>0</v>
      </c>
      <c r="K447" s="3">
        <f t="shared" si="119"/>
        <v>0</v>
      </c>
      <c r="L447" s="6">
        <f t="shared" si="112"/>
        <v>47.409669999999998</v>
      </c>
      <c r="M447" s="6">
        <f t="shared" si="120"/>
        <v>220</v>
      </c>
      <c r="N447" s="6">
        <f t="shared" si="121"/>
        <v>47.409670000000006</v>
      </c>
      <c r="O447" s="2">
        <f t="shared" si="113"/>
        <v>-32</v>
      </c>
      <c r="P447" s="2">
        <f t="shared" si="122"/>
        <v>0</v>
      </c>
      <c r="Q447" s="2">
        <f t="shared" si="114"/>
        <v>44.6</v>
      </c>
      <c r="R447" s="2">
        <f t="shared" si="123"/>
        <v>44.6</v>
      </c>
      <c r="S447" s="2">
        <f t="shared" si="115"/>
        <v>0</v>
      </c>
      <c r="T447" s="2">
        <f t="shared" si="126"/>
        <v>0</v>
      </c>
      <c r="U447" s="2">
        <f t="shared" si="116"/>
        <v>15.409670000000006</v>
      </c>
      <c r="V447" t="str">
        <f t="shared" si="124"/>
        <v>Y</v>
      </c>
      <c r="W447" s="2">
        <f t="shared" si="125"/>
        <v>15.409670000000006</v>
      </c>
      <c r="X447" s="2">
        <f t="shared" si="117"/>
        <v>0</v>
      </c>
      <c r="Y447" s="2"/>
    </row>
    <row r="448" spans="1:25" x14ac:dyDescent="0.2">
      <c r="A448">
        <v>13</v>
      </c>
      <c r="B448" s="1">
        <v>42754.541666665587</v>
      </c>
      <c r="C448">
        <v>44.8</v>
      </c>
      <c r="D448" s="15">
        <f t="shared" si="118"/>
        <v>44.8</v>
      </c>
      <c r="E448">
        <v>32</v>
      </c>
      <c r="F448" s="6">
        <v>9.86829</v>
      </c>
      <c r="G448" s="6">
        <v>46.848010000000002</v>
      </c>
      <c r="H448" s="6">
        <f t="shared" si="109"/>
        <v>56.716300000000004</v>
      </c>
      <c r="I448" s="6">
        <f t="shared" si="110"/>
        <v>12.799999999999997</v>
      </c>
      <c r="J448" s="6">
        <f t="shared" si="111"/>
        <v>0</v>
      </c>
      <c r="K448" s="3">
        <f t="shared" si="119"/>
        <v>0</v>
      </c>
      <c r="L448" s="6">
        <f t="shared" si="112"/>
        <v>43.916300000000007</v>
      </c>
      <c r="M448" s="6">
        <f t="shared" si="120"/>
        <v>220</v>
      </c>
      <c r="N448" s="6">
        <f t="shared" si="121"/>
        <v>43.916299999999978</v>
      </c>
      <c r="O448" s="2">
        <f t="shared" si="113"/>
        <v>-32</v>
      </c>
      <c r="P448" s="2">
        <f t="shared" si="122"/>
        <v>0</v>
      </c>
      <c r="Q448" s="2">
        <f t="shared" si="114"/>
        <v>44.8</v>
      </c>
      <c r="R448" s="2">
        <f t="shared" si="123"/>
        <v>44.8</v>
      </c>
      <c r="S448" s="2">
        <f t="shared" si="115"/>
        <v>0</v>
      </c>
      <c r="T448" s="2">
        <f t="shared" si="126"/>
        <v>0</v>
      </c>
      <c r="U448" s="2">
        <f t="shared" si="116"/>
        <v>11.916299999999978</v>
      </c>
      <c r="V448" t="str">
        <f t="shared" si="124"/>
        <v>Y</v>
      </c>
      <c r="W448" s="2">
        <f t="shared" si="125"/>
        <v>11.916299999999978</v>
      </c>
      <c r="X448" s="2">
        <f t="shared" si="117"/>
        <v>0</v>
      </c>
      <c r="Y448" s="2"/>
    </row>
    <row r="449" spans="1:25" x14ac:dyDescent="0.2">
      <c r="A449">
        <v>14</v>
      </c>
      <c r="B449" s="1">
        <v>42754.583333332252</v>
      </c>
      <c r="C449">
        <v>45.1</v>
      </c>
      <c r="D449" s="15">
        <f t="shared" si="118"/>
        <v>45.1</v>
      </c>
      <c r="E449">
        <v>32</v>
      </c>
      <c r="F449" s="6">
        <v>8.1536600000000004</v>
      </c>
      <c r="G449" s="6">
        <v>41.449940000000005</v>
      </c>
      <c r="H449" s="6">
        <f t="shared" si="109"/>
        <v>49.603600000000007</v>
      </c>
      <c r="I449" s="6">
        <f t="shared" si="110"/>
        <v>13.100000000000001</v>
      </c>
      <c r="J449" s="6">
        <f t="shared" si="111"/>
        <v>0</v>
      </c>
      <c r="K449" s="3">
        <f t="shared" si="119"/>
        <v>0</v>
      </c>
      <c r="L449" s="6">
        <f t="shared" si="112"/>
        <v>36.503600000000006</v>
      </c>
      <c r="M449" s="6">
        <f t="shared" si="120"/>
        <v>220</v>
      </c>
      <c r="N449" s="6">
        <f t="shared" si="121"/>
        <v>36.503600000000006</v>
      </c>
      <c r="O449" s="2">
        <f t="shared" si="113"/>
        <v>-32</v>
      </c>
      <c r="P449" s="2">
        <f t="shared" si="122"/>
        <v>0</v>
      </c>
      <c r="Q449" s="2">
        <f t="shared" si="114"/>
        <v>45.1</v>
      </c>
      <c r="R449" s="2">
        <f t="shared" si="123"/>
        <v>45.1</v>
      </c>
      <c r="S449" s="2">
        <f t="shared" si="115"/>
        <v>0</v>
      </c>
      <c r="T449" s="2">
        <f t="shared" si="126"/>
        <v>0</v>
      </c>
      <c r="U449" s="2">
        <f t="shared" si="116"/>
        <v>4.5036000000000058</v>
      </c>
      <c r="V449" t="str">
        <f t="shared" si="124"/>
        <v>Y</v>
      </c>
      <c r="W449" s="2">
        <f t="shared" si="125"/>
        <v>4.5036000000000058</v>
      </c>
      <c r="X449" s="2">
        <f t="shared" si="117"/>
        <v>0</v>
      </c>
      <c r="Y449" s="2"/>
    </row>
    <row r="450" spans="1:25" x14ac:dyDescent="0.2">
      <c r="A450">
        <v>15</v>
      </c>
      <c r="B450" s="1">
        <v>42754.624999998916</v>
      </c>
      <c r="C450">
        <v>46.3</v>
      </c>
      <c r="D450" s="15">
        <f t="shared" si="118"/>
        <v>46.3</v>
      </c>
      <c r="E450">
        <v>32</v>
      </c>
      <c r="F450" s="6">
        <v>7.1682899999999998</v>
      </c>
      <c r="G450" s="6">
        <v>32.676160000000003</v>
      </c>
      <c r="H450" s="6">
        <f t="shared" si="109"/>
        <v>39.844450000000002</v>
      </c>
      <c r="I450" s="6">
        <f t="shared" si="110"/>
        <v>14.299999999999997</v>
      </c>
      <c r="J450" s="6">
        <f t="shared" si="111"/>
        <v>0</v>
      </c>
      <c r="K450" s="3">
        <f t="shared" si="119"/>
        <v>0</v>
      </c>
      <c r="L450" s="6">
        <f t="shared" si="112"/>
        <v>25.544450000000005</v>
      </c>
      <c r="M450" s="6">
        <f t="shared" si="120"/>
        <v>220</v>
      </c>
      <c r="N450" s="6">
        <f t="shared" si="121"/>
        <v>25.544450000000012</v>
      </c>
      <c r="O450" s="2">
        <f t="shared" si="113"/>
        <v>-25.544450000000012</v>
      </c>
      <c r="P450" s="2">
        <f t="shared" si="122"/>
        <v>6.4555499999999881</v>
      </c>
      <c r="Q450" s="2">
        <f t="shared" si="114"/>
        <v>39.844450000000009</v>
      </c>
      <c r="R450" s="2">
        <f t="shared" si="123"/>
        <v>39.844450000000009</v>
      </c>
      <c r="S450" s="2">
        <f t="shared" si="115"/>
        <v>0</v>
      </c>
      <c r="T450" s="2">
        <f t="shared" si="126"/>
        <v>0</v>
      </c>
      <c r="U450" s="2">
        <f t="shared" si="116"/>
        <v>0</v>
      </c>
      <c r="V450" t="str">
        <f t="shared" si="124"/>
        <v>Y</v>
      </c>
      <c r="W450" s="2">
        <f t="shared" si="125"/>
        <v>0</v>
      </c>
      <c r="X450" s="2">
        <f t="shared" si="117"/>
        <v>0</v>
      </c>
      <c r="Y450" s="2"/>
    </row>
    <row r="451" spans="1:25" x14ac:dyDescent="0.2">
      <c r="A451">
        <v>16</v>
      </c>
      <c r="B451" s="1">
        <v>42754.66666666558</v>
      </c>
      <c r="C451">
        <v>47</v>
      </c>
      <c r="D451" s="15">
        <f t="shared" si="118"/>
        <v>47</v>
      </c>
      <c r="E451">
        <v>32</v>
      </c>
      <c r="F451" s="6">
        <v>3.7121</v>
      </c>
      <c r="G451" s="6">
        <v>20.23021</v>
      </c>
      <c r="H451" s="6">
        <f t="shared" ref="H451:H514" si="127">(F451+G451)</f>
        <v>23.942309999999999</v>
      </c>
      <c r="I451" s="6">
        <f t="shared" ref="I451:I514" si="128">IF((D451-E451)&gt;0,D451-E451,0)</f>
        <v>15</v>
      </c>
      <c r="J451" s="6">
        <f t="shared" ref="J451:J514" si="129">IF((I451-H451)&gt;0, (I451-H451), (0))</f>
        <v>0</v>
      </c>
      <c r="K451" s="3">
        <f t="shared" si="119"/>
        <v>0</v>
      </c>
      <c r="L451" s="6">
        <f t="shared" ref="L451:L514" si="130">IF(J451=0, H451-I451,0)</f>
        <v>8.9423099999999991</v>
      </c>
      <c r="M451" s="6">
        <f t="shared" si="120"/>
        <v>220</v>
      </c>
      <c r="N451" s="6">
        <f t="shared" si="121"/>
        <v>8.942309999999992</v>
      </c>
      <c r="O451" s="2">
        <f t="shared" ref="O451:O514" si="131">IF((N451&lt;E451-$AA$7),-N451,$AA$7-E451)</f>
        <v>-8.942309999999992</v>
      </c>
      <c r="P451" s="2">
        <f t="shared" si="122"/>
        <v>23.057690000000008</v>
      </c>
      <c r="Q451" s="2">
        <f t="shared" ref="Q451:Q514" si="132">D451-P451</f>
        <v>23.942309999999992</v>
      </c>
      <c r="R451" s="2">
        <f t="shared" si="123"/>
        <v>23.942309999999992</v>
      </c>
      <c r="S451" s="2">
        <f t="shared" ref="S451:S514" si="133">IF(Q451-R451&gt;0, Q451-R451, 0)</f>
        <v>0</v>
      </c>
      <c r="T451" s="2">
        <f t="shared" si="126"/>
        <v>0</v>
      </c>
      <c r="U451" s="2">
        <f t="shared" ref="U451:U514" si="134">N451+O451</f>
        <v>0</v>
      </c>
      <c r="V451" t="str">
        <f t="shared" si="124"/>
        <v>Y</v>
      </c>
      <c r="W451" s="2">
        <f t="shared" si="125"/>
        <v>0</v>
      </c>
      <c r="X451" s="2">
        <f t="shared" ref="X451:X514" si="135">D451- (P451+R451+S451)</f>
        <v>0</v>
      </c>
      <c r="Y451" s="2"/>
    </row>
    <row r="452" spans="1:25" x14ac:dyDescent="0.2">
      <c r="A452">
        <v>17</v>
      </c>
      <c r="B452" s="1">
        <v>42754.708333332244</v>
      </c>
      <c r="C452">
        <v>47.3</v>
      </c>
      <c r="D452" s="15">
        <f t="shared" ref="D452:D515" si="136">C452/$AA$4*$AA$5</f>
        <v>47.3</v>
      </c>
      <c r="E452">
        <v>32</v>
      </c>
      <c r="F452" s="6">
        <v>3.2440899999999999</v>
      </c>
      <c r="G452" s="6">
        <v>5.7071349999999992</v>
      </c>
      <c r="H452" s="6">
        <f t="shared" si="127"/>
        <v>8.9512249999999991</v>
      </c>
      <c r="I452" s="6">
        <f t="shared" si="128"/>
        <v>15.299999999999997</v>
      </c>
      <c r="J452" s="6">
        <f t="shared" si="129"/>
        <v>6.3487749999999981</v>
      </c>
      <c r="K452" s="3">
        <f t="shared" ref="K452:K515" si="137">IF((M451-M452)&gt;0,M451-M452,0)</f>
        <v>7.2557428571428488</v>
      </c>
      <c r="L452" s="6">
        <f t="shared" si="130"/>
        <v>0</v>
      </c>
      <c r="M452" s="6">
        <f t="shared" ref="M452:M515" si="138">IF( (M451-J452/$AA$11+L452)&gt;$AA$25, IF((M451-J452/$AA$11+L452)&lt;$AA$9,(M451-J452/$AA$11+L452),$AA$9), $AA$25)</f>
        <v>212.74425714285715</v>
      </c>
      <c r="N452" s="6">
        <f t="shared" ref="N452:N515" si="139">IF(((M451-J452+L452)-M452)&gt;0,((M451-J452+L452)-M452),0)</f>
        <v>0.90696785714285966</v>
      </c>
      <c r="O452" s="2">
        <f t="shared" si="131"/>
        <v>-0.90696785714285966</v>
      </c>
      <c r="P452" s="2">
        <f t="shared" ref="P452:P515" si="140">E452+O452</f>
        <v>31.09303214285714</v>
      </c>
      <c r="Q452" s="2">
        <f t="shared" si="132"/>
        <v>16.206967857142857</v>
      </c>
      <c r="R452" s="2">
        <f t="shared" ref="R452:R515" si="141">IF(Q452&gt;H452, H452, Q452)</f>
        <v>8.9512249999999991</v>
      </c>
      <c r="S452" s="2">
        <f t="shared" si="133"/>
        <v>7.2557428571428577</v>
      </c>
      <c r="T452" s="2">
        <f t="shared" si="126"/>
        <v>0</v>
      </c>
      <c r="U452" s="2">
        <f t="shared" si="134"/>
        <v>0</v>
      </c>
      <c r="V452" t="str">
        <f t="shared" ref="V452:V515" si="142">IF(AND(A452&gt;7,A452&lt;17), "Y", "N")</f>
        <v>N</v>
      </c>
      <c r="W452" s="2">
        <f t="shared" ref="W452:W515" si="143">IF(V452="Y", U452, 0)</f>
        <v>0</v>
      </c>
      <c r="X452" s="2">
        <f t="shared" si="135"/>
        <v>0</v>
      </c>
      <c r="Y452" s="2"/>
    </row>
    <row r="453" spans="1:25" x14ac:dyDescent="0.2">
      <c r="A453">
        <v>18</v>
      </c>
      <c r="B453" s="1">
        <v>42754.749999998909</v>
      </c>
      <c r="C453">
        <v>46.7</v>
      </c>
      <c r="D453" s="15">
        <f t="shared" si="136"/>
        <v>46.7</v>
      </c>
      <c r="E453">
        <v>32</v>
      </c>
      <c r="F453" s="6">
        <v>2.4826100000000002</v>
      </c>
      <c r="G453" s="6">
        <v>-1.5167529999999999E-2</v>
      </c>
      <c r="H453" s="6">
        <f t="shared" si="127"/>
        <v>2.4674424700000004</v>
      </c>
      <c r="I453" s="6">
        <f t="shared" si="128"/>
        <v>14.700000000000003</v>
      </c>
      <c r="J453" s="6">
        <f t="shared" si="129"/>
        <v>12.232557530000003</v>
      </c>
      <c r="K453" s="3">
        <f t="shared" si="137"/>
        <v>13.980065748571434</v>
      </c>
      <c r="L453" s="6">
        <f t="shared" si="130"/>
        <v>0</v>
      </c>
      <c r="M453" s="6">
        <f t="shared" si="138"/>
        <v>198.76419139428572</v>
      </c>
      <c r="N453" s="6">
        <f t="shared" si="139"/>
        <v>1.7475082185714257</v>
      </c>
      <c r="O453" s="2">
        <f t="shared" si="131"/>
        <v>-1.7475082185714257</v>
      </c>
      <c r="P453" s="2">
        <f t="shared" si="140"/>
        <v>30.252491781428574</v>
      </c>
      <c r="Q453" s="2">
        <f t="shared" si="132"/>
        <v>16.447508218571429</v>
      </c>
      <c r="R453" s="2">
        <f t="shared" si="141"/>
        <v>2.4674424700000004</v>
      </c>
      <c r="S453" s="2">
        <f t="shared" si="133"/>
        <v>13.980065748571429</v>
      </c>
      <c r="T453" s="2">
        <f t="shared" si="126"/>
        <v>0</v>
      </c>
      <c r="U453" s="2">
        <f t="shared" si="134"/>
        <v>0</v>
      </c>
      <c r="V453" t="str">
        <f t="shared" si="142"/>
        <v>N</v>
      </c>
      <c r="W453" s="2">
        <f t="shared" si="143"/>
        <v>0</v>
      </c>
      <c r="X453" s="2">
        <f t="shared" si="135"/>
        <v>0</v>
      </c>
      <c r="Y453" s="2"/>
    </row>
    <row r="454" spans="1:25" x14ac:dyDescent="0.2">
      <c r="A454">
        <v>19</v>
      </c>
      <c r="B454" s="1">
        <v>42754.791666665573</v>
      </c>
      <c r="C454">
        <v>46</v>
      </c>
      <c r="D454" s="15">
        <f t="shared" si="136"/>
        <v>46</v>
      </c>
      <c r="E454">
        <v>32</v>
      </c>
      <c r="F454" s="6">
        <v>2.4695100000000001</v>
      </c>
      <c r="G454" s="6">
        <v>-1.5167529999999999E-2</v>
      </c>
      <c r="H454" s="6">
        <f t="shared" si="127"/>
        <v>2.4543424700000003</v>
      </c>
      <c r="I454" s="6">
        <f t="shared" si="128"/>
        <v>14</v>
      </c>
      <c r="J454" s="6">
        <f t="shared" si="129"/>
        <v>11.54565753</v>
      </c>
      <c r="K454" s="3">
        <f t="shared" si="137"/>
        <v>13.195037177142865</v>
      </c>
      <c r="L454" s="6">
        <f t="shared" si="130"/>
        <v>0</v>
      </c>
      <c r="M454" s="6">
        <f t="shared" si="138"/>
        <v>185.56915421714285</v>
      </c>
      <c r="N454" s="6">
        <f t="shared" si="139"/>
        <v>1.6493796471428652</v>
      </c>
      <c r="O454" s="2">
        <f t="shared" si="131"/>
        <v>-1.6493796471428652</v>
      </c>
      <c r="P454" s="2">
        <f t="shared" si="140"/>
        <v>30.350620352857135</v>
      </c>
      <c r="Q454" s="2">
        <f t="shared" si="132"/>
        <v>15.649379647142865</v>
      </c>
      <c r="R454" s="2">
        <f t="shared" si="141"/>
        <v>2.4543424700000003</v>
      </c>
      <c r="S454" s="2">
        <f t="shared" si="133"/>
        <v>13.195037177142865</v>
      </c>
      <c r="T454" s="2">
        <f t="shared" si="126"/>
        <v>0</v>
      </c>
      <c r="U454" s="2">
        <f t="shared" si="134"/>
        <v>0</v>
      </c>
      <c r="V454" t="str">
        <f t="shared" si="142"/>
        <v>N</v>
      </c>
      <c r="W454" s="2">
        <f t="shared" si="143"/>
        <v>0</v>
      </c>
      <c r="X454" s="2">
        <f t="shared" si="135"/>
        <v>0</v>
      </c>
      <c r="Y454" s="2"/>
    </row>
    <row r="455" spans="1:25" x14ac:dyDescent="0.2">
      <c r="A455">
        <v>20</v>
      </c>
      <c r="B455" s="1">
        <v>42754.833333332237</v>
      </c>
      <c r="C455">
        <v>46.3</v>
      </c>
      <c r="D455" s="15">
        <f t="shared" si="136"/>
        <v>46.3</v>
      </c>
      <c r="E455">
        <v>32</v>
      </c>
      <c r="F455" s="6">
        <v>3.37236</v>
      </c>
      <c r="G455" s="6">
        <v>-1.5167529999999999E-2</v>
      </c>
      <c r="H455" s="6">
        <f t="shared" si="127"/>
        <v>3.3571924700000002</v>
      </c>
      <c r="I455" s="6">
        <f t="shared" si="128"/>
        <v>14.299999999999997</v>
      </c>
      <c r="J455" s="6">
        <f t="shared" si="129"/>
        <v>10.942807529999996</v>
      </c>
      <c r="K455" s="3">
        <f t="shared" si="137"/>
        <v>12.506065748571416</v>
      </c>
      <c r="L455" s="6">
        <f t="shared" si="130"/>
        <v>0</v>
      </c>
      <c r="M455" s="6">
        <f t="shared" si="138"/>
        <v>173.06308846857144</v>
      </c>
      <c r="N455" s="6">
        <f t="shared" si="139"/>
        <v>1.5632582185714341</v>
      </c>
      <c r="O455" s="2">
        <f t="shared" si="131"/>
        <v>-1.5632582185714341</v>
      </c>
      <c r="P455" s="2">
        <f t="shared" si="140"/>
        <v>30.436741781428566</v>
      </c>
      <c r="Q455" s="2">
        <f t="shared" si="132"/>
        <v>15.863258218571431</v>
      </c>
      <c r="R455" s="2">
        <f t="shared" si="141"/>
        <v>3.3571924700000002</v>
      </c>
      <c r="S455" s="2">
        <f t="shared" si="133"/>
        <v>12.50606574857143</v>
      </c>
      <c r="T455" s="2">
        <f t="shared" si="126"/>
        <v>0</v>
      </c>
      <c r="U455" s="2">
        <f t="shared" si="134"/>
        <v>0</v>
      </c>
      <c r="V455" t="str">
        <f t="shared" si="142"/>
        <v>N</v>
      </c>
      <c r="W455" s="2">
        <f t="shared" si="143"/>
        <v>0</v>
      </c>
      <c r="X455" s="2">
        <f t="shared" si="135"/>
        <v>0</v>
      </c>
      <c r="Y455" s="2"/>
    </row>
    <row r="456" spans="1:25" x14ac:dyDescent="0.2">
      <c r="A456">
        <v>21</v>
      </c>
      <c r="B456" s="1">
        <v>42754.874999998901</v>
      </c>
      <c r="C456">
        <v>44.7</v>
      </c>
      <c r="D456" s="15">
        <f t="shared" si="136"/>
        <v>44.7</v>
      </c>
      <c r="E456">
        <v>32</v>
      </c>
      <c r="F456" s="6">
        <v>5.80762</v>
      </c>
      <c r="G456" s="6">
        <v>-1.5167529999999999E-2</v>
      </c>
      <c r="H456" s="6">
        <f t="shared" si="127"/>
        <v>5.7924524699999997</v>
      </c>
      <c r="I456" s="6">
        <f t="shared" si="128"/>
        <v>12.700000000000003</v>
      </c>
      <c r="J456" s="6">
        <f t="shared" si="129"/>
        <v>6.9075475300000031</v>
      </c>
      <c r="K456" s="3">
        <f t="shared" si="137"/>
        <v>7.8943400342857046</v>
      </c>
      <c r="L456" s="6">
        <f t="shared" si="130"/>
        <v>0</v>
      </c>
      <c r="M456" s="6">
        <f t="shared" si="138"/>
        <v>165.16874843428573</v>
      </c>
      <c r="N456" s="6">
        <f t="shared" si="139"/>
        <v>0.98679250428568821</v>
      </c>
      <c r="O456" s="2">
        <f t="shared" si="131"/>
        <v>-0.98679250428568821</v>
      </c>
      <c r="P456" s="2">
        <f t="shared" si="140"/>
        <v>31.013207495714312</v>
      </c>
      <c r="Q456" s="2">
        <f t="shared" si="132"/>
        <v>13.686792504285691</v>
      </c>
      <c r="R456" s="2">
        <f t="shared" si="141"/>
        <v>5.7924524699999997</v>
      </c>
      <c r="S456" s="2">
        <f t="shared" si="133"/>
        <v>7.8943400342856913</v>
      </c>
      <c r="T456" s="2">
        <f t="shared" si="126"/>
        <v>0</v>
      </c>
      <c r="U456" s="2">
        <f t="shared" si="134"/>
        <v>0</v>
      </c>
      <c r="V456" t="str">
        <f t="shared" si="142"/>
        <v>N</v>
      </c>
      <c r="W456" s="2">
        <f t="shared" si="143"/>
        <v>0</v>
      </c>
      <c r="X456" s="2">
        <f t="shared" si="135"/>
        <v>0</v>
      </c>
      <c r="Y456" s="2"/>
    </row>
    <row r="457" spans="1:25" x14ac:dyDescent="0.2">
      <c r="A457">
        <v>22</v>
      </c>
      <c r="B457" s="1">
        <v>42754.916666665566</v>
      </c>
      <c r="C457">
        <v>42.9</v>
      </c>
      <c r="D457" s="15">
        <f t="shared" si="136"/>
        <v>42.9</v>
      </c>
      <c r="E457">
        <v>32</v>
      </c>
      <c r="F457" s="6">
        <v>8.4980200000000004</v>
      </c>
      <c r="G457" s="6">
        <v>-1.5167529999999999E-2</v>
      </c>
      <c r="H457" s="6">
        <f t="shared" si="127"/>
        <v>8.482852470000001</v>
      </c>
      <c r="I457" s="6">
        <f t="shared" si="128"/>
        <v>10.899999999999999</v>
      </c>
      <c r="J457" s="6">
        <f t="shared" si="129"/>
        <v>2.4171475299999976</v>
      </c>
      <c r="K457" s="3">
        <f t="shared" si="137"/>
        <v>2.7624543199999891</v>
      </c>
      <c r="L457" s="6">
        <f t="shared" si="130"/>
        <v>0</v>
      </c>
      <c r="M457" s="6">
        <f t="shared" si="138"/>
        <v>162.40629411428574</v>
      </c>
      <c r="N457" s="6">
        <f t="shared" si="139"/>
        <v>0.34530678999999509</v>
      </c>
      <c r="O457" s="2">
        <f t="shared" si="131"/>
        <v>-0.34530678999999509</v>
      </c>
      <c r="P457" s="2">
        <f t="shared" si="140"/>
        <v>31.654693210000005</v>
      </c>
      <c r="Q457" s="2">
        <f t="shared" si="132"/>
        <v>11.245306789999994</v>
      </c>
      <c r="R457" s="2">
        <f t="shared" si="141"/>
        <v>8.482852470000001</v>
      </c>
      <c r="S457" s="2">
        <f t="shared" si="133"/>
        <v>2.7624543199999927</v>
      </c>
      <c r="T457" s="2">
        <f t="shared" si="126"/>
        <v>0</v>
      </c>
      <c r="U457" s="2">
        <f t="shared" si="134"/>
        <v>0</v>
      </c>
      <c r="V457" t="str">
        <f t="shared" si="142"/>
        <v>N</v>
      </c>
      <c r="W457" s="2">
        <f t="shared" si="143"/>
        <v>0</v>
      </c>
      <c r="X457" s="2">
        <f t="shared" si="135"/>
        <v>0</v>
      </c>
      <c r="Y457" s="2"/>
    </row>
    <row r="458" spans="1:25" x14ac:dyDescent="0.2">
      <c r="A458">
        <v>23</v>
      </c>
      <c r="B458" s="1">
        <v>42754.95833333223</v>
      </c>
      <c r="C458">
        <v>40.4</v>
      </c>
      <c r="D458" s="15">
        <f t="shared" si="136"/>
        <v>40.4</v>
      </c>
      <c r="E458">
        <v>32</v>
      </c>
      <c r="F458" s="6">
        <v>7.2678000000000003</v>
      </c>
      <c r="G458" s="6">
        <v>-1.5167529999999999E-2</v>
      </c>
      <c r="H458" s="6">
        <f t="shared" si="127"/>
        <v>7.25263247</v>
      </c>
      <c r="I458" s="6">
        <f t="shared" si="128"/>
        <v>8.3999999999999986</v>
      </c>
      <c r="J458" s="6">
        <f t="shared" si="129"/>
        <v>1.1473675299999986</v>
      </c>
      <c r="K458" s="3">
        <f t="shared" si="137"/>
        <v>1.3112771771428697</v>
      </c>
      <c r="L458" s="6">
        <f t="shared" si="130"/>
        <v>0</v>
      </c>
      <c r="M458" s="6">
        <f t="shared" si="138"/>
        <v>161.09501693714287</v>
      </c>
      <c r="N458" s="6">
        <f t="shared" si="139"/>
        <v>0.16390964714287293</v>
      </c>
      <c r="O458" s="2">
        <f t="shared" si="131"/>
        <v>-0.16390964714287293</v>
      </c>
      <c r="P458" s="2">
        <f t="shared" si="140"/>
        <v>31.836090352857127</v>
      </c>
      <c r="Q458" s="2">
        <f t="shared" si="132"/>
        <v>8.5639096471428715</v>
      </c>
      <c r="R458" s="2">
        <f t="shared" si="141"/>
        <v>7.25263247</v>
      </c>
      <c r="S458" s="2">
        <f t="shared" si="133"/>
        <v>1.3112771771428715</v>
      </c>
      <c r="T458" s="2">
        <f t="shared" ref="T458:T521" si="144">IF(Q458-R458&gt;0, 0, ABS(M457-M458))</f>
        <v>0</v>
      </c>
      <c r="U458" s="2">
        <f t="shared" si="134"/>
        <v>0</v>
      </c>
      <c r="V458" t="str">
        <f t="shared" si="142"/>
        <v>N</v>
      </c>
      <c r="W458" s="2">
        <f t="shared" si="143"/>
        <v>0</v>
      </c>
      <c r="X458" s="2">
        <f t="shared" si="135"/>
        <v>0</v>
      </c>
      <c r="Y458" s="2"/>
    </row>
    <row r="459" spans="1:25" x14ac:dyDescent="0.2">
      <c r="A459">
        <v>0</v>
      </c>
      <c r="B459" s="1">
        <v>42754.999999998894</v>
      </c>
      <c r="C459">
        <v>37.799999999999997</v>
      </c>
      <c r="D459" s="15">
        <f t="shared" si="136"/>
        <v>37.799999999999997</v>
      </c>
      <c r="E459">
        <v>32</v>
      </c>
      <c r="F459" s="6">
        <v>5.7760600000000002</v>
      </c>
      <c r="G459" s="6">
        <v>-1.5167529999999999E-2</v>
      </c>
      <c r="H459" s="6">
        <f t="shared" si="127"/>
        <v>5.7608924699999999</v>
      </c>
      <c r="I459" s="6">
        <f t="shared" si="128"/>
        <v>5.7999999999999972</v>
      </c>
      <c r="J459" s="6">
        <f t="shared" si="129"/>
        <v>3.9107529999997226E-2</v>
      </c>
      <c r="K459" s="3">
        <f t="shared" si="137"/>
        <v>4.4694319999990739E-2</v>
      </c>
      <c r="L459" s="6">
        <f t="shared" si="130"/>
        <v>0</v>
      </c>
      <c r="M459" s="6">
        <f t="shared" si="138"/>
        <v>161.05032261714288</v>
      </c>
      <c r="N459" s="6">
        <f t="shared" si="139"/>
        <v>5.5867899999952897E-3</v>
      </c>
      <c r="O459" s="2">
        <f t="shared" si="131"/>
        <v>-5.5867899999952897E-3</v>
      </c>
      <c r="P459" s="2">
        <f t="shared" si="140"/>
        <v>31.994413210000005</v>
      </c>
      <c r="Q459" s="2">
        <f t="shared" si="132"/>
        <v>5.8055867899999924</v>
      </c>
      <c r="R459" s="2">
        <f t="shared" si="141"/>
        <v>5.7608924699999999</v>
      </c>
      <c r="S459" s="2">
        <f t="shared" si="133"/>
        <v>4.4694319999992516E-2</v>
      </c>
      <c r="T459" s="2">
        <f t="shared" si="144"/>
        <v>0</v>
      </c>
      <c r="U459" s="2">
        <f t="shared" si="134"/>
        <v>0</v>
      </c>
      <c r="V459" t="str">
        <f t="shared" si="142"/>
        <v>N</v>
      </c>
      <c r="W459" s="2">
        <f t="shared" si="143"/>
        <v>0</v>
      </c>
      <c r="X459" s="2">
        <f t="shared" si="135"/>
        <v>0</v>
      </c>
      <c r="Y459" s="2"/>
    </row>
    <row r="460" spans="1:25" x14ac:dyDescent="0.2">
      <c r="A460">
        <v>1</v>
      </c>
      <c r="B460" s="1">
        <v>42755.041666665558</v>
      </c>
      <c r="C460">
        <v>35.799999999999997</v>
      </c>
      <c r="D460" s="15">
        <f t="shared" si="136"/>
        <v>35.799999999999997</v>
      </c>
      <c r="E460">
        <v>32</v>
      </c>
      <c r="F460" s="6">
        <v>5.7478800000000003</v>
      </c>
      <c r="G460" s="6">
        <v>-1.5167529999999999E-2</v>
      </c>
      <c r="H460" s="6">
        <f t="shared" si="127"/>
        <v>5.7327124700000001</v>
      </c>
      <c r="I460" s="6">
        <f t="shared" si="128"/>
        <v>3.7999999999999972</v>
      </c>
      <c r="J460" s="6">
        <f t="shared" si="129"/>
        <v>0</v>
      </c>
      <c r="K460" s="3">
        <f t="shared" si="137"/>
        <v>0</v>
      </c>
      <c r="L460" s="6">
        <f t="shared" si="130"/>
        <v>1.9327124700000029</v>
      </c>
      <c r="M460" s="6">
        <f t="shared" si="138"/>
        <v>162.98303508714289</v>
      </c>
      <c r="N460" s="6">
        <f t="shared" si="139"/>
        <v>0</v>
      </c>
      <c r="O460" s="2">
        <f t="shared" si="131"/>
        <v>0</v>
      </c>
      <c r="P460" s="2">
        <f t="shared" si="140"/>
        <v>32</v>
      </c>
      <c r="Q460" s="2">
        <f t="shared" si="132"/>
        <v>3.7999999999999972</v>
      </c>
      <c r="R460" s="2">
        <f t="shared" si="141"/>
        <v>3.7999999999999972</v>
      </c>
      <c r="S460" s="2">
        <f t="shared" si="133"/>
        <v>0</v>
      </c>
      <c r="T460" s="2">
        <f t="shared" si="144"/>
        <v>1.9327124700000127</v>
      </c>
      <c r="U460" s="2">
        <f t="shared" si="134"/>
        <v>0</v>
      </c>
      <c r="V460" t="str">
        <f t="shared" si="142"/>
        <v>N</v>
      </c>
      <c r="W460" s="2">
        <f t="shared" si="143"/>
        <v>0</v>
      </c>
      <c r="X460" s="2">
        <f t="shared" si="135"/>
        <v>0</v>
      </c>
      <c r="Y460" s="2"/>
    </row>
    <row r="461" spans="1:25" x14ac:dyDescent="0.2">
      <c r="A461">
        <v>2</v>
      </c>
      <c r="B461" s="1">
        <v>42755.083333332223</v>
      </c>
      <c r="C461">
        <v>34</v>
      </c>
      <c r="D461" s="15">
        <f t="shared" si="136"/>
        <v>34</v>
      </c>
      <c r="E461">
        <v>32</v>
      </c>
      <c r="F461" s="6">
        <v>3.75753</v>
      </c>
      <c r="G461" s="6">
        <v>-1.5167529999999999E-2</v>
      </c>
      <c r="H461" s="6">
        <f t="shared" si="127"/>
        <v>3.7423624700000002</v>
      </c>
      <c r="I461" s="6">
        <f t="shared" si="128"/>
        <v>2</v>
      </c>
      <c r="J461" s="6">
        <f t="shared" si="129"/>
        <v>0</v>
      </c>
      <c r="K461" s="3">
        <f t="shared" si="137"/>
        <v>0</v>
      </c>
      <c r="L461" s="6">
        <f t="shared" si="130"/>
        <v>1.7423624700000002</v>
      </c>
      <c r="M461" s="6">
        <f t="shared" si="138"/>
        <v>164.72539755714288</v>
      </c>
      <c r="N461" s="6">
        <f t="shared" si="139"/>
        <v>0</v>
      </c>
      <c r="O461" s="2">
        <f t="shared" si="131"/>
        <v>0</v>
      </c>
      <c r="P461" s="2">
        <f t="shared" si="140"/>
        <v>32</v>
      </c>
      <c r="Q461" s="2">
        <f t="shared" si="132"/>
        <v>2</v>
      </c>
      <c r="R461" s="2">
        <f t="shared" si="141"/>
        <v>2</v>
      </c>
      <c r="S461" s="2">
        <f t="shared" si="133"/>
        <v>0</v>
      </c>
      <c r="T461" s="2">
        <f t="shared" si="144"/>
        <v>1.7423624699999891</v>
      </c>
      <c r="U461" s="2">
        <f t="shared" si="134"/>
        <v>0</v>
      </c>
      <c r="V461" t="str">
        <f t="shared" si="142"/>
        <v>N</v>
      </c>
      <c r="W461" s="2">
        <f t="shared" si="143"/>
        <v>0</v>
      </c>
      <c r="X461" s="2">
        <f t="shared" si="135"/>
        <v>0</v>
      </c>
      <c r="Y461" s="2"/>
    </row>
    <row r="462" spans="1:25" x14ac:dyDescent="0.2">
      <c r="A462">
        <v>3</v>
      </c>
      <c r="B462" s="1">
        <v>42755.124999998887</v>
      </c>
      <c r="C462">
        <v>34</v>
      </c>
      <c r="D462" s="15">
        <f t="shared" si="136"/>
        <v>34</v>
      </c>
      <c r="E462">
        <v>32</v>
      </c>
      <c r="F462" s="6">
        <v>4.7934700000000001</v>
      </c>
      <c r="G462" s="6">
        <v>-1.5167529999999999E-2</v>
      </c>
      <c r="H462" s="6">
        <f t="shared" si="127"/>
        <v>4.7783024699999999</v>
      </c>
      <c r="I462" s="6">
        <f t="shared" si="128"/>
        <v>2</v>
      </c>
      <c r="J462" s="6">
        <f t="shared" si="129"/>
        <v>0</v>
      </c>
      <c r="K462" s="3">
        <f t="shared" si="137"/>
        <v>0</v>
      </c>
      <c r="L462" s="6">
        <f t="shared" si="130"/>
        <v>2.7783024699999999</v>
      </c>
      <c r="M462" s="6">
        <f t="shared" si="138"/>
        <v>167.50370002714288</v>
      </c>
      <c r="N462" s="6">
        <f t="shared" si="139"/>
        <v>0</v>
      </c>
      <c r="O462" s="2">
        <f t="shared" si="131"/>
        <v>0</v>
      </c>
      <c r="P462" s="2">
        <f t="shared" si="140"/>
        <v>32</v>
      </c>
      <c r="Q462" s="2">
        <f t="shared" si="132"/>
        <v>2</v>
      </c>
      <c r="R462" s="2">
        <f t="shared" si="141"/>
        <v>2</v>
      </c>
      <c r="S462" s="2">
        <f t="shared" si="133"/>
        <v>0</v>
      </c>
      <c r="T462" s="2">
        <f t="shared" si="144"/>
        <v>2.7783024699999999</v>
      </c>
      <c r="U462" s="2">
        <f t="shared" si="134"/>
        <v>0</v>
      </c>
      <c r="V462" t="str">
        <f t="shared" si="142"/>
        <v>N</v>
      </c>
      <c r="W462" s="2">
        <f t="shared" si="143"/>
        <v>0</v>
      </c>
      <c r="X462" s="2">
        <f t="shared" si="135"/>
        <v>0</v>
      </c>
      <c r="Y462" s="2"/>
    </row>
    <row r="463" spans="1:25" x14ac:dyDescent="0.2">
      <c r="A463">
        <v>4</v>
      </c>
      <c r="B463" s="1">
        <v>42755.166666665551</v>
      </c>
      <c r="C463">
        <v>33.5</v>
      </c>
      <c r="D463" s="15">
        <f t="shared" si="136"/>
        <v>33.5</v>
      </c>
      <c r="E463">
        <v>32</v>
      </c>
      <c r="F463" s="6">
        <v>4.3817599999999999</v>
      </c>
      <c r="G463" s="6">
        <v>-1.5167529999999999E-2</v>
      </c>
      <c r="H463" s="6">
        <f t="shared" si="127"/>
        <v>4.3665924699999996</v>
      </c>
      <c r="I463" s="6">
        <f t="shared" si="128"/>
        <v>1.5</v>
      </c>
      <c r="J463" s="6">
        <f t="shared" si="129"/>
        <v>0</v>
      </c>
      <c r="K463" s="3">
        <f t="shared" si="137"/>
        <v>0</v>
      </c>
      <c r="L463" s="6">
        <f t="shared" si="130"/>
        <v>2.8665924699999996</v>
      </c>
      <c r="M463" s="6">
        <f t="shared" si="138"/>
        <v>170.37029249714288</v>
      </c>
      <c r="N463" s="6">
        <f t="shared" si="139"/>
        <v>0</v>
      </c>
      <c r="O463" s="2">
        <f t="shared" si="131"/>
        <v>0</v>
      </c>
      <c r="P463" s="2">
        <f t="shared" si="140"/>
        <v>32</v>
      </c>
      <c r="Q463" s="2">
        <f t="shared" si="132"/>
        <v>1.5</v>
      </c>
      <c r="R463" s="2">
        <f t="shared" si="141"/>
        <v>1.5</v>
      </c>
      <c r="S463" s="2">
        <f t="shared" si="133"/>
        <v>0</v>
      </c>
      <c r="T463" s="2">
        <f t="shared" si="144"/>
        <v>2.8665924700000005</v>
      </c>
      <c r="U463" s="2">
        <f t="shared" si="134"/>
        <v>0</v>
      </c>
      <c r="V463" t="str">
        <f t="shared" si="142"/>
        <v>N</v>
      </c>
      <c r="W463" s="2">
        <f t="shared" si="143"/>
        <v>0</v>
      </c>
      <c r="X463" s="2">
        <f t="shared" si="135"/>
        <v>0</v>
      </c>
      <c r="Y463" s="2"/>
    </row>
    <row r="464" spans="1:25" x14ac:dyDescent="0.2">
      <c r="A464">
        <v>5</v>
      </c>
      <c r="B464" s="1">
        <v>42755.208333332215</v>
      </c>
      <c r="C464">
        <v>32.9</v>
      </c>
      <c r="D464" s="15">
        <f t="shared" si="136"/>
        <v>32.9</v>
      </c>
      <c r="E464">
        <v>32</v>
      </c>
      <c r="F464" s="6">
        <v>4.3617800000000004</v>
      </c>
      <c r="G464" s="6">
        <v>-1.5167529999999999E-2</v>
      </c>
      <c r="H464" s="6">
        <f t="shared" si="127"/>
        <v>4.3466124700000002</v>
      </c>
      <c r="I464" s="6">
        <f t="shared" si="128"/>
        <v>0.89999999999999858</v>
      </c>
      <c r="J464" s="6">
        <f t="shared" si="129"/>
        <v>0</v>
      </c>
      <c r="K464" s="3">
        <f t="shared" si="137"/>
        <v>0</v>
      </c>
      <c r="L464" s="6">
        <f t="shared" si="130"/>
        <v>3.4466124700000016</v>
      </c>
      <c r="M464" s="6">
        <f t="shared" si="138"/>
        <v>173.81690496714288</v>
      </c>
      <c r="N464" s="6">
        <f t="shared" si="139"/>
        <v>0</v>
      </c>
      <c r="O464" s="2">
        <f t="shared" si="131"/>
        <v>0</v>
      </c>
      <c r="P464" s="2">
        <f t="shared" si="140"/>
        <v>32</v>
      </c>
      <c r="Q464" s="2">
        <f t="shared" si="132"/>
        <v>0.89999999999999858</v>
      </c>
      <c r="R464" s="2">
        <f t="shared" si="141"/>
        <v>0.89999999999999858</v>
      </c>
      <c r="S464" s="2">
        <f t="shared" si="133"/>
        <v>0</v>
      </c>
      <c r="T464" s="2">
        <f t="shared" si="144"/>
        <v>3.4466124699999909</v>
      </c>
      <c r="U464" s="2">
        <f t="shared" si="134"/>
        <v>0</v>
      </c>
      <c r="V464" t="str">
        <f t="shared" si="142"/>
        <v>N</v>
      </c>
      <c r="W464" s="2">
        <f t="shared" si="143"/>
        <v>0</v>
      </c>
      <c r="X464" s="2">
        <f t="shared" si="135"/>
        <v>0</v>
      </c>
      <c r="Y464" s="2"/>
    </row>
    <row r="465" spans="1:25" x14ac:dyDescent="0.2">
      <c r="A465">
        <v>6</v>
      </c>
      <c r="B465" s="1">
        <v>42755.24999999888</v>
      </c>
      <c r="C465">
        <v>32.799999999999997</v>
      </c>
      <c r="D465" s="15">
        <f t="shared" si="136"/>
        <v>32.799999999999997</v>
      </c>
      <c r="E465">
        <v>32</v>
      </c>
      <c r="F465" s="6">
        <v>3.9376899999999999</v>
      </c>
      <c r="G465" s="6">
        <v>-1.5167529999999999E-2</v>
      </c>
      <c r="H465" s="6">
        <f t="shared" si="127"/>
        <v>3.9225224700000001</v>
      </c>
      <c r="I465" s="6">
        <f t="shared" si="128"/>
        <v>0.79999999999999716</v>
      </c>
      <c r="J465" s="6">
        <f t="shared" si="129"/>
        <v>0</v>
      </c>
      <c r="K465" s="3">
        <f t="shared" si="137"/>
        <v>0</v>
      </c>
      <c r="L465" s="6">
        <f t="shared" si="130"/>
        <v>3.1225224700000029</v>
      </c>
      <c r="M465" s="6">
        <f t="shared" si="138"/>
        <v>176.93942743714288</v>
      </c>
      <c r="N465" s="6">
        <f t="shared" si="139"/>
        <v>0</v>
      </c>
      <c r="O465" s="2">
        <f t="shared" si="131"/>
        <v>0</v>
      </c>
      <c r="P465" s="2">
        <f t="shared" si="140"/>
        <v>32</v>
      </c>
      <c r="Q465" s="2">
        <f t="shared" si="132"/>
        <v>0.79999999999999716</v>
      </c>
      <c r="R465" s="2">
        <f t="shared" si="141"/>
        <v>0.79999999999999716</v>
      </c>
      <c r="S465" s="2">
        <f t="shared" si="133"/>
        <v>0</v>
      </c>
      <c r="T465" s="2">
        <f t="shared" si="144"/>
        <v>3.1225224700000069</v>
      </c>
      <c r="U465" s="2">
        <f t="shared" si="134"/>
        <v>0</v>
      </c>
      <c r="V465" t="str">
        <f t="shared" si="142"/>
        <v>N</v>
      </c>
      <c r="W465" s="2">
        <f t="shared" si="143"/>
        <v>0</v>
      </c>
      <c r="X465" s="2">
        <f t="shared" si="135"/>
        <v>0</v>
      </c>
      <c r="Y465" s="2"/>
    </row>
    <row r="466" spans="1:25" x14ac:dyDescent="0.2">
      <c r="A466">
        <v>7</v>
      </c>
      <c r="B466" s="1">
        <v>42755.291666665544</v>
      </c>
      <c r="C466">
        <v>34.700000000000003</v>
      </c>
      <c r="D466" s="15">
        <f t="shared" si="136"/>
        <v>34.700000000000003</v>
      </c>
      <c r="E466">
        <v>32</v>
      </c>
      <c r="F466" s="6">
        <v>4.4792199999999998</v>
      </c>
      <c r="G466" s="6">
        <v>6.1788799999999995</v>
      </c>
      <c r="H466" s="6">
        <f t="shared" si="127"/>
        <v>10.658099999999999</v>
      </c>
      <c r="I466" s="6">
        <f t="shared" si="128"/>
        <v>2.7000000000000028</v>
      </c>
      <c r="J466" s="6">
        <f t="shared" si="129"/>
        <v>0</v>
      </c>
      <c r="K466" s="3">
        <f t="shared" si="137"/>
        <v>0</v>
      </c>
      <c r="L466" s="6">
        <f t="shared" si="130"/>
        <v>7.9580999999999964</v>
      </c>
      <c r="M466" s="6">
        <f t="shared" si="138"/>
        <v>184.89752743714288</v>
      </c>
      <c r="N466" s="6">
        <f t="shared" si="139"/>
        <v>0</v>
      </c>
      <c r="O466" s="2">
        <f t="shared" si="131"/>
        <v>0</v>
      </c>
      <c r="P466" s="2">
        <f t="shared" si="140"/>
        <v>32</v>
      </c>
      <c r="Q466" s="2">
        <f t="shared" si="132"/>
        <v>2.7000000000000028</v>
      </c>
      <c r="R466" s="2">
        <f t="shared" si="141"/>
        <v>2.7000000000000028</v>
      </c>
      <c r="S466" s="2">
        <f t="shared" si="133"/>
        <v>0</v>
      </c>
      <c r="T466" s="2">
        <f t="shared" si="144"/>
        <v>7.9581000000000017</v>
      </c>
      <c r="U466" s="2">
        <f t="shared" si="134"/>
        <v>0</v>
      </c>
      <c r="V466" t="str">
        <f t="shared" si="142"/>
        <v>N</v>
      </c>
      <c r="W466" s="2">
        <f t="shared" si="143"/>
        <v>0</v>
      </c>
      <c r="X466" s="2">
        <f t="shared" si="135"/>
        <v>0</v>
      </c>
      <c r="Y466" s="2"/>
    </row>
    <row r="467" spans="1:25" x14ac:dyDescent="0.2">
      <c r="A467">
        <v>8</v>
      </c>
      <c r="B467" s="1">
        <v>42755.333333332208</v>
      </c>
      <c r="C467">
        <v>37</v>
      </c>
      <c r="D467" s="15">
        <f t="shared" si="136"/>
        <v>37</v>
      </c>
      <c r="E467">
        <v>32</v>
      </c>
      <c r="F467" s="6">
        <v>6.7757300000000003</v>
      </c>
      <c r="G467" s="6">
        <v>20.89939</v>
      </c>
      <c r="H467" s="6">
        <f t="shared" si="127"/>
        <v>27.67512</v>
      </c>
      <c r="I467" s="6">
        <f t="shared" si="128"/>
        <v>5</v>
      </c>
      <c r="J467" s="6">
        <f t="shared" si="129"/>
        <v>0</v>
      </c>
      <c r="K467" s="3">
        <f t="shared" si="137"/>
        <v>0</v>
      </c>
      <c r="L467" s="6">
        <f t="shared" si="130"/>
        <v>22.67512</v>
      </c>
      <c r="M467" s="6">
        <f t="shared" si="138"/>
        <v>207.57264743714288</v>
      </c>
      <c r="N467" s="6">
        <f t="shared" si="139"/>
        <v>0</v>
      </c>
      <c r="O467" s="2">
        <f t="shared" si="131"/>
        <v>0</v>
      </c>
      <c r="P467" s="2">
        <f t="shared" si="140"/>
        <v>32</v>
      </c>
      <c r="Q467" s="2">
        <f t="shared" si="132"/>
        <v>5</v>
      </c>
      <c r="R467" s="2">
        <f t="shared" si="141"/>
        <v>5</v>
      </c>
      <c r="S467" s="2">
        <f t="shared" si="133"/>
        <v>0</v>
      </c>
      <c r="T467" s="2">
        <f t="shared" si="144"/>
        <v>22.675119999999993</v>
      </c>
      <c r="U467" s="2">
        <f t="shared" si="134"/>
        <v>0</v>
      </c>
      <c r="V467" t="str">
        <f t="shared" si="142"/>
        <v>Y</v>
      </c>
      <c r="W467" s="2">
        <f t="shared" si="143"/>
        <v>0</v>
      </c>
      <c r="X467" s="2">
        <f t="shared" si="135"/>
        <v>0</v>
      </c>
      <c r="Y467" s="2"/>
    </row>
    <row r="468" spans="1:25" x14ac:dyDescent="0.2">
      <c r="A468">
        <v>9</v>
      </c>
      <c r="B468" s="1">
        <v>42755.374999998872</v>
      </c>
      <c r="C468">
        <v>41</v>
      </c>
      <c r="D468" s="15">
        <f t="shared" si="136"/>
        <v>41</v>
      </c>
      <c r="E468">
        <v>32</v>
      </c>
      <c r="F468" s="6">
        <v>7.5653100000000002</v>
      </c>
      <c r="G468" s="6">
        <v>33.252880000000005</v>
      </c>
      <c r="H468" s="6">
        <f t="shared" si="127"/>
        <v>40.818190000000001</v>
      </c>
      <c r="I468" s="6">
        <f t="shared" si="128"/>
        <v>9</v>
      </c>
      <c r="J468" s="6">
        <f t="shared" si="129"/>
        <v>0</v>
      </c>
      <c r="K468" s="3">
        <f t="shared" si="137"/>
        <v>0</v>
      </c>
      <c r="L468" s="6">
        <f t="shared" si="130"/>
        <v>31.818190000000001</v>
      </c>
      <c r="M468" s="6">
        <f t="shared" si="138"/>
        <v>220</v>
      </c>
      <c r="N468" s="6">
        <f t="shared" si="139"/>
        <v>19.390837437142864</v>
      </c>
      <c r="O468" s="2">
        <f t="shared" si="131"/>
        <v>-19.390837437142864</v>
      </c>
      <c r="P468" s="2">
        <f t="shared" si="140"/>
        <v>12.609162562857136</v>
      </c>
      <c r="Q468" s="2">
        <f t="shared" si="132"/>
        <v>28.390837437142864</v>
      </c>
      <c r="R468" s="2">
        <f t="shared" si="141"/>
        <v>28.390837437142864</v>
      </c>
      <c r="S468" s="2">
        <f t="shared" si="133"/>
        <v>0</v>
      </c>
      <c r="T468" s="2">
        <f t="shared" si="144"/>
        <v>12.427352562857124</v>
      </c>
      <c r="U468" s="2">
        <f t="shared" si="134"/>
        <v>0</v>
      </c>
      <c r="V468" t="str">
        <f t="shared" si="142"/>
        <v>Y</v>
      </c>
      <c r="W468" s="2">
        <f t="shared" si="143"/>
        <v>0</v>
      </c>
      <c r="X468" s="2">
        <f t="shared" si="135"/>
        <v>0</v>
      </c>
      <c r="Y468" s="2"/>
    </row>
    <row r="469" spans="1:25" x14ac:dyDescent="0.2">
      <c r="A469">
        <v>10</v>
      </c>
      <c r="B469" s="1">
        <v>42755.416666665536</v>
      </c>
      <c r="C469">
        <v>43</v>
      </c>
      <c r="D469" s="15">
        <f t="shared" si="136"/>
        <v>43</v>
      </c>
      <c r="E469">
        <v>32</v>
      </c>
      <c r="F469" s="6">
        <v>11.074199999999999</v>
      </c>
      <c r="G469" s="6">
        <v>41.920970000000004</v>
      </c>
      <c r="H469" s="6">
        <f t="shared" si="127"/>
        <v>52.995170000000002</v>
      </c>
      <c r="I469" s="6">
        <f t="shared" si="128"/>
        <v>11</v>
      </c>
      <c r="J469" s="6">
        <f t="shared" si="129"/>
        <v>0</v>
      </c>
      <c r="K469" s="3">
        <f t="shared" si="137"/>
        <v>0</v>
      </c>
      <c r="L469" s="6">
        <f t="shared" si="130"/>
        <v>41.995170000000002</v>
      </c>
      <c r="M469" s="6">
        <f t="shared" si="138"/>
        <v>220</v>
      </c>
      <c r="N469" s="6">
        <f t="shared" si="139"/>
        <v>41.99517000000003</v>
      </c>
      <c r="O469" s="2">
        <f t="shared" si="131"/>
        <v>-32</v>
      </c>
      <c r="P469" s="2">
        <f t="shared" si="140"/>
        <v>0</v>
      </c>
      <c r="Q469" s="2">
        <f t="shared" si="132"/>
        <v>43</v>
      </c>
      <c r="R469" s="2">
        <f t="shared" si="141"/>
        <v>43</v>
      </c>
      <c r="S469" s="2">
        <f t="shared" si="133"/>
        <v>0</v>
      </c>
      <c r="T469" s="2">
        <f t="shared" si="144"/>
        <v>0</v>
      </c>
      <c r="U469" s="2">
        <f t="shared" si="134"/>
        <v>9.9951700000000301</v>
      </c>
      <c r="V469" t="str">
        <f t="shared" si="142"/>
        <v>Y</v>
      </c>
      <c r="W469" s="2">
        <f t="shared" si="143"/>
        <v>9.9951700000000301</v>
      </c>
      <c r="X469" s="2">
        <f t="shared" si="135"/>
        <v>0</v>
      </c>
      <c r="Y469" s="2"/>
    </row>
    <row r="470" spans="1:25" x14ac:dyDescent="0.2">
      <c r="A470">
        <v>11</v>
      </c>
      <c r="B470" s="1">
        <v>42755.458333332201</v>
      </c>
      <c r="C470">
        <v>44.7</v>
      </c>
      <c r="D470" s="15">
        <f t="shared" si="136"/>
        <v>44.7</v>
      </c>
      <c r="E470">
        <v>32</v>
      </c>
      <c r="F470" s="6">
        <v>9.3980899999999998</v>
      </c>
      <c r="G470" s="6">
        <v>46.245199999999997</v>
      </c>
      <c r="H470" s="6">
        <f t="shared" si="127"/>
        <v>55.643289999999993</v>
      </c>
      <c r="I470" s="6">
        <f t="shared" si="128"/>
        <v>12.700000000000003</v>
      </c>
      <c r="J470" s="6">
        <f t="shared" si="129"/>
        <v>0</v>
      </c>
      <c r="K470" s="3">
        <f t="shared" si="137"/>
        <v>0</v>
      </c>
      <c r="L470" s="6">
        <f t="shared" si="130"/>
        <v>42.94328999999999</v>
      </c>
      <c r="M470" s="6">
        <f t="shared" si="138"/>
        <v>220</v>
      </c>
      <c r="N470" s="6">
        <f t="shared" si="139"/>
        <v>42.94328999999999</v>
      </c>
      <c r="O470" s="2">
        <f t="shared" si="131"/>
        <v>-32</v>
      </c>
      <c r="P470" s="2">
        <f t="shared" si="140"/>
        <v>0</v>
      </c>
      <c r="Q470" s="2">
        <f t="shared" si="132"/>
        <v>44.7</v>
      </c>
      <c r="R470" s="2">
        <f t="shared" si="141"/>
        <v>44.7</v>
      </c>
      <c r="S470" s="2">
        <f t="shared" si="133"/>
        <v>0</v>
      </c>
      <c r="T470" s="2">
        <f t="shared" si="144"/>
        <v>0</v>
      </c>
      <c r="U470" s="2">
        <f t="shared" si="134"/>
        <v>10.94328999999999</v>
      </c>
      <c r="V470" t="str">
        <f t="shared" si="142"/>
        <v>Y</v>
      </c>
      <c r="W470" s="2">
        <f t="shared" si="143"/>
        <v>10.94328999999999</v>
      </c>
      <c r="X470" s="2">
        <f t="shared" si="135"/>
        <v>0</v>
      </c>
      <c r="Y470" s="2"/>
    </row>
    <row r="471" spans="1:25" x14ac:dyDescent="0.2">
      <c r="A471">
        <v>12</v>
      </c>
      <c r="B471" s="1">
        <v>42755.499999998865</v>
      </c>
      <c r="C471">
        <v>46</v>
      </c>
      <c r="D471" s="15">
        <f t="shared" si="136"/>
        <v>46</v>
      </c>
      <c r="E471">
        <v>32</v>
      </c>
      <c r="F471" s="6">
        <v>8.5905699999999996</v>
      </c>
      <c r="G471" s="6">
        <v>28.407029999999999</v>
      </c>
      <c r="H471" s="6">
        <f t="shared" si="127"/>
        <v>36.997599999999998</v>
      </c>
      <c r="I471" s="6">
        <f t="shared" si="128"/>
        <v>14</v>
      </c>
      <c r="J471" s="6">
        <f t="shared" si="129"/>
        <v>0</v>
      </c>
      <c r="K471" s="3">
        <f t="shared" si="137"/>
        <v>0</v>
      </c>
      <c r="L471" s="6">
        <f t="shared" si="130"/>
        <v>22.997599999999998</v>
      </c>
      <c r="M471" s="6">
        <f t="shared" si="138"/>
        <v>220</v>
      </c>
      <c r="N471" s="6">
        <f t="shared" si="139"/>
        <v>22.997600000000006</v>
      </c>
      <c r="O471" s="2">
        <f t="shared" si="131"/>
        <v>-22.997600000000006</v>
      </c>
      <c r="P471" s="2">
        <f t="shared" si="140"/>
        <v>9.0023999999999944</v>
      </c>
      <c r="Q471" s="2">
        <f t="shared" si="132"/>
        <v>36.997600000000006</v>
      </c>
      <c r="R471" s="2">
        <f t="shared" si="141"/>
        <v>36.997600000000006</v>
      </c>
      <c r="S471" s="2">
        <f t="shared" si="133"/>
        <v>0</v>
      </c>
      <c r="T471" s="2">
        <f t="shared" si="144"/>
        <v>0</v>
      </c>
      <c r="U471" s="2">
        <f t="shared" si="134"/>
        <v>0</v>
      </c>
      <c r="V471" t="str">
        <f t="shared" si="142"/>
        <v>Y</v>
      </c>
      <c r="W471" s="2">
        <f t="shared" si="143"/>
        <v>0</v>
      </c>
      <c r="X471" s="2">
        <f t="shared" si="135"/>
        <v>0</v>
      </c>
      <c r="Y471" s="2"/>
    </row>
    <row r="472" spans="1:25" x14ac:dyDescent="0.2">
      <c r="A472">
        <v>13</v>
      </c>
      <c r="B472" s="1">
        <v>42755.541666665529</v>
      </c>
      <c r="C472">
        <v>46.1</v>
      </c>
      <c r="D472" s="15">
        <f t="shared" si="136"/>
        <v>46.1</v>
      </c>
      <c r="E472">
        <v>32</v>
      </c>
      <c r="F472" s="6">
        <v>8.6456499999999998</v>
      </c>
      <c r="G472" s="6">
        <v>46.45628</v>
      </c>
      <c r="H472" s="6">
        <f t="shared" si="127"/>
        <v>55.101929999999996</v>
      </c>
      <c r="I472" s="6">
        <f t="shared" si="128"/>
        <v>14.100000000000001</v>
      </c>
      <c r="J472" s="6">
        <f t="shared" si="129"/>
        <v>0</v>
      </c>
      <c r="K472" s="3">
        <f t="shared" si="137"/>
        <v>0</v>
      </c>
      <c r="L472" s="6">
        <f t="shared" si="130"/>
        <v>41.001929999999994</v>
      </c>
      <c r="M472" s="6">
        <f t="shared" si="138"/>
        <v>220</v>
      </c>
      <c r="N472" s="6">
        <f t="shared" si="139"/>
        <v>41.001930000000016</v>
      </c>
      <c r="O472" s="2">
        <f t="shared" si="131"/>
        <v>-32</v>
      </c>
      <c r="P472" s="2">
        <f t="shared" si="140"/>
        <v>0</v>
      </c>
      <c r="Q472" s="2">
        <f t="shared" si="132"/>
        <v>46.1</v>
      </c>
      <c r="R472" s="2">
        <f t="shared" si="141"/>
        <v>46.1</v>
      </c>
      <c r="S472" s="2">
        <f t="shared" si="133"/>
        <v>0</v>
      </c>
      <c r="T472" s="2">
        <f t="shared" si="144"/>
        <v>0</v>
      </c>
      <c r="U472" s="2">
        <f t="shared" si="134"/>
        <v>9.0019300000000158</v>
      </c>
      <c r="V472" t="str">
        <f t="shared" si="142"/>
        <v>Y</v>
      </c>
      <c r="W472" s="2">
        <f t="shared" si="143"/>
        <v>9.0019300000000158</v>
      </c>
      <c r="X472" s="2">
        <f t="shared" si="135"/>
        <v>0</v>
      </c>
      <c r="Y472" s="2"/>
    </row>
    <row r="473" spans="1:25" x14ac:dyDescent="0.2">
      <c r="A473">
        <v>14</v>
      </c>
      <c r="B473" s="1">
        <v>42755.583333332193</v>
      </c>
      <c r="C473">
        <v>47.3</v>
      </c>
      <c r="D473" s="15">
        <f t="shared" si="136"/>
        <v>47.3</v>
      </c>
      <c r="E473">
        <v>32</v>
      </c>
      <c r="F473" s="6">
        <v>9.3393099999999993</v>
      </c>
      <c r="G473" s="6">
        <v>41.102449999999997</v>
      </c>
      <c r="H473" s="6">
        <f t="shared" si="127"/>
        <v>50.441759999999995</v>
      </c>
      <c r="I473" s="6">
        <f t="shared" si="128"/>
        <v>15.299999999999997</v>
      </c>
      <c r="J473" s="6">
        <f t="shared" si="129"/>
        <v>0</v>
      </c>
      <c r="K473" s="3">
        <f t="shared" si="137"/>
        <v>0</v>
      </c>
      <c r="L473" s="6">
        <f t="shared" si="130"/>
        <v>35.141759999999998</v>
      </c>
      <c r="M473" s="6">
        <f t="shared" si="138"/>
        <v>220</v>
      </c>
      <c r="N473" s="6">
        <f t="shared" si="139"/>
        <v>35.141760000000005</v>
      </c>
      <c r="O473" s="2">
        <f t="shared" si="131"/>
        <v>-32</v>
      </c>
      <c r="P473" s="2">
        <f t="shared" si="140"/>
        <v>0</v>
      </c>
      <c r="Q473" s="2">
        <f t="shared" si="132"/>
        <v>47.3</v>
      </c>
      <c r="R473" s="2">
        <f t="shared" si="141"/>
        <v>47.3</v>
      </c>
      <c r="S473" s="2">
        <f t="shared" si="133"/>
        <v>0</v>
      </c>
      <c r="T473" s="2">
        <f t="shared" si="144"/>
        <v>0</v>
      </c>
      <c r="U473" s="2">
        <f t="shared" si="134"/>
        <v>3.141760000000005</v>
      </c>
      <c r="V473" t="str">
        <f t="shared" si="142"/>
        <v>Y</v>
      </c>
      <c r="W473" s="2">
        <f t="shared" si="143"/>
        <v>3.141760000000005</v>
      </c>
      <c r="X473" s="2">
        <f t="shared" si="135"/>
        <v>0</v>
      </c>
      <c r="Y473" s="2"/>
    </row>
    <row r="474" spans="1:25" x14ac:dyDescent="0.2">
      <c r="A474">
        <v>15</v>
      </c>
      <c r="B474" s="1">
        <v>42755.624999998858</v>
      </c>
      <c r="C474">
        <v>46.5</v>
      </c>
      <c r="D474" s="15">
        <f t="shared" si="136"/>
        <v>46.5</v>
      </c>
      <c r="E474">
        <v>32</v>
      </c>
      <c r="F474" s="6">
        <v>8.7304899999999996</v>
      </c>
      <c r="G474" s="6">
        <v>32.37585</v>
      </c>
      <c r="H474" s="6">
        <f t="shared" si="127"/>
        <v>41.106340000000003</v>
      </c>
      <c r="I474" s="6">
        <f t="shared" si="128"/>
        <v>14.5</v>
      </c>
      <c r="J474" s="6">
        <f t="shared" si="129"/>
        <v>0</v>
      </c>
      <c r="K474" s="3">
        <f t="shared" si="137"/>
        <v>0</v>
      </c>
      <c r="L474" s="6">
        <f t="shared" si="130"/>
        <v>26.606340000000003</v>
      </c>
      <c r="M474" s="6">
        <f t="shared" si="138"/>
        <v>220</v>
      </c>
      <c r="N474" s="6">
        <f t="shared" si="139"/>
        <v>26.606339999999989</v>
      </c>
      <c r="O474" s="2">
        <f t="shared" si="131"/>
        <v>-26.606339999999989</v>
      </c>
      <c r="P474" s="2">
        <f t="shared" si="140"/>
        <v>5.3936600000000112</v>
      </c>
      <c r="Q474" s="2">
        <f t="shared" si="132"/>
        <v>41.106339999999989</v>
      </c>
      <c r="R474" s="2">
        <f t="shared" si="141"/>
        <v>41.106339999999989</v>
      </c>
      <c r="S474" s="2">
        <f t="shared" si="133"/>
        <v>0</v>
      </c>
      <c r="T474" s="2">
        <f t="shared" si="144"/>
        <v>0</v>
      </c>
      <c r="U474" s="2">
        <f t="shared" si="134"/>
        <v>0</v>
      </c>
      <c r="V474" t="str">
        <f t="shared" si="142"/>
        <v>Y</v>
      </c>
      <c r="W474" s="2">
        <f t="shared" si="143"/>
        <v>0</v>
      </c>
      <c r="X474" s="2">
        <f t="shared" si="135"/>
        <v>0</v>
      </c>
      <c r="Y474" s="2"/>
    </row>
    <row r="475" spans="1:25" x14ac:dyDescent="0.2">
      <c r="A475">
        <v>16</v>
      </c>
      <c r="B475" s="1">
        <v>42755.666666665522</v>
      </c>
      <c r="C475">
        <v>46.9</v>
      </c>
      <c r="D475" s="15">
        <f t="shared" si="136"/>
        <v>46.9</v>
      </c>
      <c r="E475">
        <v>32</v>
      </c>
      <c r="F475" s="6">
        <v>9.4671599999999998</v>
      </c>
      <c r="G475" s="6">
        <v>20.247979999999998</v>
      </c>
      <c r="H475" s="6">
        <f t="shared" si="127"/>
        <v>29.715139999999998</v>
      </c>
      <c r="I475" s="6">
        <f t="shared" si="128"/>
        <v>14.899999999999999</v>
      </c>
      <c r="J475" s="6">
        <f t="shared" si="129"/>
        <v>0</v>
      </c>
      <c r="K475" s="3">
        <f t="shared" si="137"/>
        <v>0</v>
      </c>
      <c r="L475" s="6">
        <f t="shared" si="130"/>
        <v>14.81514</v>
      </c>
      <c r="M475" s="6">
        <f t="shared" si="138"/>
        <v>220</v>
      </c>
      <c r="N475" s="6">
        <f t="shared" si="139"/>
        <v>14.815139999999985</v>
      </c>
      <c r="O475" s="2">
        <f t="shared" si="131"/>
        <v>-14.815139999999985</v>
      </c>
      <c r="P475" s="2">
        <f t="shared" si="140"/>
        <v>17.184860000000015</v>
      </c>
      <c r="Q475" s="2">
        <f t="shared" si="132"/>
        <v>29.715139999999984</v>
      </c>
      <c r="R475" s="2">
        <f t="shared" si="141"/>
        <v>29.715139999999984</v>
      </c>
      <c r="S475" s="2">
        <f t="shared" si="133"/>
        <v>0</v>
      </c>
      <c r="T475" s="2">
        <f t="shared" si="144"/>
        <v>0</v>
      </c>
      <c r="U475" s="2">
        <f t="shared" si="134"/>
        <v>0</v>
      </c>
      <c r="V475" t="str">
        <f t="shared" si="142"/>
        <v>Y</v>
      </c>
      <c r="W475" s="2">
        <f t="shared" si="143"/>
        <v>0</v>
      </c>
      <c r="X475" s="2">
        <f t="shared" si="135"/>
        <v>0</v>
      </c>
      <c r="Y475" s="2"/>
    </row>
    <row r="476" spans="1:25" x14ac:dyDescent="0.2">
      <c r="A476">
        <v>17</v>
      </c>
      <c r="B476" s="1">
        <v>42755.708333332186</v>
      </c>
      <c r="C476">
        <v>47.7</v>
      </c>
      <c r="D476" s="15">
        <f t="shared" si="136"/>
        <v>47.7</v>
      </c>
      <c r="E476">
        <v>32</v>
      </c>
      <c r="F476" s="6">
        <v>6.8573300000000001</v>
      </c>
      <c r="G476" s="6">
        <v>5.8671099999999994</v>
      </c>
      <c r="H476" s="6">
        <f t="shared" si="127"/>
        <v>12.72444</v>
      </c>
      <c r="I476" s="6">
        <f t="shared" si="128"/>
        <v>15.700000000000003</v>
      </c>
      <c r="J476" s="6">
        <f t="shared" si="129"/>
        <v>2.9755600000000033</v>
      </c>
      <c r="K476" s="3">
        <f t="shared" si="137"/>
        <v>3.4006400000000099</v>
      </c>
      <c r="L476" s="6">
        <f t="shared" si="130"/>
        <v>0</v>
      </c>
      <c r="M476" s="6">
        <f t="shared" si="138"/>
        <v>216.59935999999999</v>
      </c>
      <c r="N476" s="6">
        <f t="shared" si="139"/>
        <v>0.42508000000000834</v>
      </c>
      <c r="O476" s="2">
        <f t="shared" si="131"/>
        <v>-0.42508000000000834</v>
      </c>
      <c r="P476" s="2">
        <f t="shared" si="140"/>
        <v>31.574919999999992</v>
      </c>
      <c r="Q476" s="2">
        <f t="shared" si="132"/>
        <v>16.125080000000011</v>
      </c>
      <c r="R476" s="2">
        <f t="shared" si="141"/>
        <v>12.72444</v>
      </c>
      <c r="S476" s="2">
        <f t="shared" si="133"/>
        <v>3.4006400000000117</v>
      </c>
      <c r="T476" s="2">
        <f t="shared" si="144"/>
        <v>0</v>
      </c>
      <c r="U476" s="2">
        <f t="shared" si="134"/>
        <v>0</v>
      </c>
      <c r="V476" t="str">
        <f t="shared" si="142"/>
        <v>N</v>
      </c>
      <c r="W476" s="2">
        <f t="shared" si="143"/>
        <v>0</v>
      </c>
      <c r="X476" s="2">
        <f t="shared" si="135"/>
        <v>0</v>
      </c>
      <c r="Y476" s="2"/>
    </row>
    <row r="477" spans="1:25" x14ac:dyDescent="0.2">
      <c r="A477">
        <v>18</v>
      </c>
      <c r="B477" s="1">
        <v>42755.74999999885</v>
      </c>
      <c r="C477">
        <v>47.7</v>
      </c>
      <c r="D477" s="15">
        <f t="shared" si="136"/>
        <v>47.7</v>
      </c>
      <c r="E477">
        <v>32</v>
      </c>
      <c r="F477" s="6">
        <v>7.1635200000000001</v>
      </c>
      <c r="G477" s="6">
        <v>-1.5167529999999999E-2</v>
      </c>
      <c r="H477" s="6">
        <f t="shared" si="127"/>
        <v>7.1483524699999998</v>
      </c>
      <c r="I477" s="6">
        <f t="shared" si="128"/>
        <v>15.700000000000003</v>
      </c>
      <c r="J477" s="6">
        <f t="shared" si="129"/>
        <v>8.5516475300000039</v>
      </c>
      <c r="K477" s="3">
        <f t="shared" si="137"/>
        <v>9.7733114628571514</v>
      </c>
      <c r="L477" s="6">
        <f t="shared" si="130"/>
        <v>0</v>
      </c>
      <c r="M477" s="6">
        <f t="shared" si="138"/>
        <v>206.82604853714284</v>
      </c>
      <c r="N477" s="6">
        <f t="shared" si="139"/>
        <v>1.2216639328571546</v>
      </c>
      <c r="O477" s="2">
        <f t="shared" si="131"/>
        <v>-1.2216639328571546</v>
      </c>
      <c r="P477" s="2">
        <f t="shared" si="140"/>
        <v>30.778336067142845</v>
      </c>
      <c r="Q477" s="2">
        <f t="shared" si="132"/>
        <v>16.921663932857157</v>
      </c>
      <c r="R477" s="2">
        <f t="shared" si="141"/>
        <v>7.1483524699999998</v>
      </c>
      <c r="S477" s="2">
        <f t="shared" si="133"/>
        <v>9.7733114628571585</v>
      </c>
      <c r="T477" s="2">
        <f t="shared" si="144"/>
        <v>0</v>
      </c>
      <c r="U477" s="2">
        <f t="shared" si="134"/>
        <v>0</v>
      </c>
      <c r="V477" t="str">
        <f t="shared" si="142"/>
        <v>N</v>
      </c>
      <c r="W477" s="2">
        <f t="shared" si="143"/>
        <v>0</v>
      </c>
      <c r="X477" s="2">
        <f t="shared" si="135"/>
        <v>0</v>
      </c>
      <c r="Y477" s="2"/>
    </row>
    <row r="478" spans="1:25" x14ac:dyDescent="0.2">
      <c r="A478">
        <v>19</v>
      </c>
      <c r="B478" s="1">
        <v>42755.791666665515</v>
      </c>
      <c r="C478">
        <v>47.2</v>
      </c>
      <c r="D478" s="15">
        <f t="shared" si="136"/>
        <v>47.2</v>
      </c>
      <c r="E478">
        <v>32</v>
      </c>
      <c r="F478" s="6">
        <v>4.8963999999999999</v>
      </c>
      <c r="G478" s="6">
        <v>-1.5167529999999999E-2</v>
      </c>
      <c r="H478" s="6">
        <f t="shared" si="127"/>
        <v>4.8812324699999996</v>
      </c>
      <c r="I478" s="6">
        <f t="shared" si="128"/>
        <v>15.200000000000003</v>
      </c>
      <c r="J478" s="6">
        <f t="shared" si="129"/>
        <v>10.318767530000002</v>
      </c>
      <c r="K478" s="3">
        <f t="shared" si="137"/>
        <v>11.792877177142856</v>
      </c>
      <c r="L478" s="6">
        <f t="shared" si="130"/>
        <v>0</v>
      </c>
      <c r="M478" s="6">
        <f t="shared" si="138"/>
        <v>195.03317135999998</v>
      </c>
      <c r="N478" s="6">
        <f t="shared" si="139"/>
        <v>1.4741096471428534</v>
      </c>
      <c r="O478" s="2">
        <f t="shared" si="131"/>
        <v>-1.4741096471428534</v>
      </c>
      <c r="P478" s="2">
        <f t="shared" si="140"/>
        <v>30.525890352857147</v>
      </c>
      <c r="Q478" s="2">
        <f t="shared" si="132"/>
        <v>16.674109647142856</v>
      </c>
      <c r="R478" s="2">
        <f t="shared" si="141"/>
        <v>4.8812324699999996</v>
      </c>
      <c r="S478" s="2">
        <f t="shared" si="133"/>
        <v>11.792877177142856</v>
      </c>
      <c r="T478" s="2">
        <f t="shared" si="144"/>
        <v>0</v>
      </c>
      <c r="U478" s="2">
        <f t="shared" si="134"/>
        <v>0</v>
      </c>
      <c r="V478" t="str">
        <f t="shared" si="142"/>
        <v>N</v>
      </c>
      <c r="W478" s="2">
        <f t="shared" si="143"/>
        <v>0</v>
      </c>
      <c r="X478" s="2">
        <f t="shared" si="135"/>
        <v>0</v>
      </c>
      <c r="Y478" s="2"/>
    </row>
    <row r="479" spans="1:25" x14ac:dyDescent="0.2">
      <c r="A479">
        <v>20</v>
      </c>
      <c r="B479" s="1">
        <v>42755.833333332179</v>
      </c>
      <c r="C479">
        <v>47.6</v>
      </c>
      <c r="D479" s="15">
        <f t="shared" si="136"/>
        <v>47.6</v>
      </c>
      <c r="E479">
        <v>32</v>
      </c>
      <c r="F479" s="6">
        <v>4.8163900000000002</v>
      </c>
      <c r="G479" s="6">
        <v>-1.5167529999999999E-2</v>
      </c>
      <c r="H479" s="6">
        <f t="shared" si="127"/>
        <v>4.8012224699999999</v>
      </c>
      <c r="I479" s="6">
        <f t="shared" si="128"/>
        <v>15.600000000000001</v>
      </c>
      <c r="J479" s="6">
        <f t="shared" si="129"/>
        <v>10.798777530000002</v>
      </c>
      <c r="K479" s="3">
        <f t="shared" si="137"/>
        <v>12.341460034285717</v>
      </c>
      <c r="L479" s="6">
        <f t="shared" si="130"/>
        <v>0</v>
      </c>
      <c r="M479" s="6">
        <f t="shared" si="138"/>
        <v>182.69171132571427</v>
      </c>
      <c r="N479" s="6">
        <f t="shared" si="139"/>
        <v>1.5426825042857217</v>
      </c>
      <c r="O479" s="2">
        <f t="shared" si="131"/>
        <v>-1.5426825042857217</v>
      </c>
      <c r="P479" s="2">
        <f t="shared" si="140"/>
        <v>30.457317495714278</v>
      </c>
      <c r="Q479" s="2">
        <f t="shared" si="132"/>
        <v>17.142682504285723</v>
      </c>
      <c r="R479" s="2">
        <f t="shared" si="141"/>
        <v>4.8012224699999999</v>
      </c>
      <c r="S479" s="2">
        <f t="shared" si="133"/>
        <v>12.341460034285724</v>
      </c>
      <c r="T479" s="2">
        <f t="shared" si="144"/>
        <v>0</v>
      </c>
      <c r="U479" s="2">
        <f t="shared" si="134"/>
        <v>0</v>
      </c>
      <c r="V479" t="str">
        <f t="shared" si="142"/>
        <v>N</v>
      </c>
      <c r="W479" s="2">
        <f t="shared" si="143"/>
        <v>0</v>
      </c>
      <c r="X479" s="2">
        <f t="shared" si="135"/>
        <v>0</v>
      </c>
      <c r="Y479" s="2"/>
    </row>
    <row r="480" spans="1:25" x14ac:dyDescent="0.2">
      <c r="A480">
        <v>21</v>
      </c>
      <c r="B480" s="1">
        <v>42755.874999998843</v>
      </c>
      <c r="C480">
        <v>45.2</v>
      </c>
      <c r="D480" s="15">
        <f t="shared" si="136"/>
        <v>45.2</v>
      </c>
      <c r="E480">
        <v>32</v>
      </c>
      <c r="F480" s="6">
        <v>4.9348200000000002</v>
      </c>
      <c r="G480" s="6">
        <v>-1.5167529999999999E-2</v>
      </c>
      <c r="H480" s="6">
        <f t="shared" si="127"/>
        <v>4.9196524699999999</v>
      </c>
      <c r="I480" s="6">
        <f t="shared" si="128"/>
        <v>13.200000000000003</v>
      </c>
      <c r="J480" s="6">
        <f t="shared" si="129"/>
        <v>8.2803475300000038</v>
      </c>
      <c r="K480" s="3">
        <f t="shared" si="137"/>
        <v>9.4632543200000043</v>
      </c>
      <c r="L480" s="6">
        <f t="shared" si="130"/>
        <v>0</v>
      </c>
      <c r="M480" s="6">
        <f t="shared" si="138"/>
        <v>173.22845700571426</v>
      </c>
      <c r="N480" s="6">
        <f t="shared" si="139"/>
        <v>1.1829067900000041</v>
      </c>
      <c r="O480" s="2">
        <f t="shared" si="131"/>
        <v>-1.1829067900000041</v>
      </c>
      <c r="P480" s="2">
        <f t="shared" si="140"/>
        <v>30.817093209999996</v>
      </c>
      <c r="Q480" s="2">
        <f t="shared" si="132"/>
        <v>14.382906790000007</v>
      </c>
      <c r="R480" s="2">
        <f t="shared" si="141"/>
        <v>4.9196524699999999</v>
      </c>
      <c r="S480" s="2">
        <f t="shared" si="133"/>
        <v>9.4632543200000079</v>
      </c>
      <c r="T480" s="2">
        <f t="shared" si="144"/>
        <v>0</v>
      </c>
      <c r="U480" s="2">
        <f t="shared" si="134"/>
        <v>0</v>
      </c>
      <c r="V480" t="str">
        <f t="shared" si="142"/>
        <v>N</v>
      </c>
      <c r="W480" s="2">
        <f t="shared" si="143"/>
        <v>0</v>
      </c>
      <c r="X480" s="2">
        <f t="shared" si="135"/>
        <v>0</v>
      </c>
      <c r="Y480" s="2"/>
    </row>
    <row r="481" spans="1:25" x14ac:dyDescent="0.2">
      <c r="A481">
        <v>22</v>
      </c>
      <c r="B481" s="1">
        <v>42755.916666665507</v>
      </c>
      <c r="C481">
        <v>43.8</v>
      </c>
      <c r="D481" s="15">
        <f t="shared" si="136"/>
        <v>43.8</v>
      </c>
      <c r="E481">
        <v>32</v>
      </c>
      <c r="F481" s="6">
        <v>3.1096900000000001</v>
      </c>
      <c r="G481" s="6">
        <v>-1.5167529999999999E-2</v>
      </c>
      <c r="H481" s="6">
        <f t="shared" si="127"/>
        <v>3.0945224700000002</v>
      </c>
      <c r="I481" s="6">
        <f t="shared" si="128"/>
        <v>11.799999999999997</v>
      </c>
      <c r="J481" s="6">
        <f t="shared" si="129"/>
        <v>8.705477529999996</v>
      </c>
      <c r="K481" s="3">
        <f t="shared" si="137"/>
        <v>9.9491171771428526</v>
      </c>
      <c r="L481" s="6">
        <f t="shared" si="130"/>
        <v>0</v>
      </c>
      <c r="M481" s="6">
        <f t="shared" si="138"/>
        <v>163.27933982857141</v>
      </c>
      <c r="N481" s="6">
        <f t="shared" si="139"/>
        <v>1.2436396471428566</v>
      </c>
      <c r="O481" s="2">
        <f t="shared" si="131"/>
        <v>-1.2436396471428566</v>
      </c>
      <c r="P481" s="2">
        <f t="shared" si="140"/>
        <v>30.756360352857143</v>
      </c>
      <c r="Q481" s="2">
        <f t="shared" si="132"/>
        <v>13.043639647142854</v>
      </c>
      <c r="R481" s="2">
        <f t="shared" si="141"/>
        <v>3.0945224700000002</v>
      </c>
      <c r="S481" s="2">
        <f t="shared" si="133"/>
        <v>9.9491171771428526</v>
      </c>
      <c r="T481" s="2">
        <f t="shared" si="144"/>
        <v>0</v>
      </c>
      <c r="U481" s="2">
        <f t="shared" si="134"/>
        <v>0</v>
      </c>
      <c r="V481" t="str">
        <f t="shared" si="142"/>
        <v>N</v>
      </c>
      <c r="W481" s="2">
        <f t="shared" si="143"/>
        <v>0</v>
      </c>
      <c r="X481" s="2">
        <f t="shared" si="135"/>
        <v>0</v>
      </c>
      <c r="Y481" s="2"/>
    </row>
    <row r="482" spans="1:25" x14ac:dyDescent="0.2">
      <c r="A482">
        <v>23</v>
      </c>
      <c r="B482" s="1">
        <v>42755.958333332172</v>
      </c>
      <c r="C482">
        <v>38.9</v>
      </c>
      <c r="D482" s="15">
        <f t="shared" si="136"/>
        <v>38.9</v>
      </c>
      <c r="E482">
        <v>32</v>
      </c>
      <c r="F482" s="6">
        <v>5.27745</v>
      </c>
      <c r="G482" s="6">
        <v>-1.5167529999999999E-2</v>
      </c>
      <c r="H482" s="6">
        <f t="shared" si="127"/>
        <v>5.2622824699999997</v>
      </c>
      <c r="I482" s="6">
        <f t="shared" si="128"/>
        <v>6.8999999999999986</v>
      </c>
      <c r="J482" s="6">
        <f t="shared" si="129"/>
        <v>1.6377175299999989</v>
      </c>
      <c r="K482" s="3">
        <f t="shared" si="137"/>
        <v>1.8716771771428569</v>
      </c>
      <c r="L482" s="6">
        <f t="shared" si="130"/>
        <v>0</v>
      </c>
      <c r="M482" s="6">
        <f t="shared" si="138"/>
        <v>161.40766265142855</v>
      </c>
      <c r="N482" s="6">
        <f t="shared" si="139"/>
        <v>0.23395964714285356</v>
      </c>
      <c r="O482" s="2">
        <f t="shared" si="131"/>
        <v>-0.23395964714285356</v>
      </c>
      <c r="P482" s="2">
        <f t="shared" si="140"/>
        <v>31.766040352857146</v>
      </c>
      <c r="Q482" s="2">
        <f t="shared" si="132"/>
        <v>7.1339596471428521</v>
      </c>
      <c r="R482" s="2">
        <f t="shared" si="141"/>
        <v>5.2622824699999997</v>
      </c>
      <c r="S482" s="2">
        <f t="shared" si="133"/>
        <v>1.8716771771428524</v>
      </c>
      <c r="T482" s="2">
        <f t="shared" si="144"/>
        <v>0</v>
      </c>
      <c r="U482" s="2">
        <f t="shared" si="134"/>
        <v>0</v>
      </c>
      <c r="V482" t="str">
        <f t="shared" si="142"/>
        <v>N</v>
      </c>
      <c r="W482" s="2">
        <f t="shared" si="143"/>
        <v>0</v>
      </c>
      <c r="X482" s="2">
        <f t="shared" si="135"/>
        <v>0</v>
      </c>
      <c r="Y482" s="2"/>
    </row>
    <row r="483" spans="1:25" x14ac:dyDescent="0.2">
      <c r="A483">
        <v>0</v>
      </c>
      <c r="B483" s="1">
        <v>42755.999999998836</v>
      </c>
      <c r="C483">
        <v>39.299999999999997</v>
      </c>
      <c r="D483" s="15">
        <f t="shared" si="136"/>
        <v>39.299999999999997</v>
      </c>
      <c r="E483">
        <v>32</v>
      </c>
      <c r="F483" s="6">
        <v>3.6968000000000001</v>
      </c>
      <c r="G483" s="6">
        <v>-1.5167529999999999E-2</v>
      </c>
      <c r="H483" s="6">
        <f t="shared" si="127"/>
        <v>3.6816324700000003</v>
      </c>
      <c r="I483" s="6">
        <f t="shared" si="128"/>
        <v>7.2999999999999972</v>
      </c>
      <c r="J483" s="6">
        <f t="shared" si="129"/>
        <v>3.6183675299999969</v>
      </c>
      <c r="K483" s="3">
        <f t="shared" si="137"/>
        <v>4.1352771771428536</v>
      </c>
      <c r="L483" s="6">
        <f t="shared" si="130"/>
        <v>0</v>
      </c>
      <c r="M483" s="6">
        <f t="shared" si="138"/>
        <v>157.2723854742857</v>
      </c>
      <c r="N483" s="6">
        <f t="shared" si="139"/>
        <v>0.51690964714285315</v>
      </c>
      <c r="O483" s="2">
        <f t="shared" si="131"/>
        <v>-0.51690964714285315</v>
      </c>
      <c r="P483" s="2">
        <f t="shared" si="140"/>
        <v>31.483090352857147</v>
      </c>
      <c r="Q483" s="2">
        <f t="shared" si="132"/>
        <v>7.8169096471428503</v>
      </c>
      <c r="R483" s="2">
        <f t="shared" si="141"/>
        <v>3.6816324700000003</v>
      </c>
      <c r="S483" s="2">
        <f t="shared" si="133"/>
        <v>4.13527717714285</v>
      </c>
      <c r="T483" s="2">
        <f t="shared" si="144"/>
        <v>0</v>
      </c>
      <c r="U483" s="2">
        <f t="shared" si="134"/>
        <v>0</v>
      </c>
      <c r="V483" t="str">
        <f t="shared" si="142"/>
        <v>N</v>
      </c>
      <c r="W483" s="2">
        <f t="shared" si="143"/>
        <v>0</v>
      </c>
      <c r="X483" s="2">
        <f t="shared" si="135"/>
        <v>0</v>
      </c>
      <c r="Y483" s="2"/>
    </row>
    <row r="484" spans="1:25" x14ac:dyDescent="0.2">
      <c r="A484">
        <v>1</v>
      </c>
      <c r="B484" s="1">
        <v>42756.0416666655</v>
      </c>
      <c r="C484">
        <v>37.1</v>
      </c>
      <c r="D484" s="15">
        <f t="shared" si="136"/>
        <v>37.1</v>
      </c>
      <c r="E484">
        <v>32</v>
      </c>
      <c r="F484" s="6">
        <v>3.3201100000000001</v>
      </c>
      <c r="G484" s="6">
        <v>-1.5167529999999999E-2</v>
      </c>
      <c r="H484" s="6">
        <f t="shared" si="127"/>
        <v>3.3049424700000003</v>
      </c>
      <c r="I484" s="6">
        <f t="shared" si="128"/>
        <v>5.1000000000000014</v>
      </c>
      <c r="J484" s="6">
        <f t="shared" si="129"/>
        <v>1.7950575300000011</v>
      </c>
      <c r="K484" s="3">
        <f t="shared" si="137"/>
        <v>2.0514943199999891</v>
      </c>
      <c r="L484" s="6">
        <f t="shared" si="130"/>
        <v>0</v>
      </c>
      <c r="M484" s="6">
        <f t="shared" si="138"/>
        <v>155.22089115428571</v>
      </c>
      <c r="N484" s="6">
        <f t="shared" si="139"/>
        <v>0.25643678999998087</v>
      </c>
      <c r="O484" s="2">
        <f t="shared" si="131"/>
        <v>-0.25643678999998087</v>
      </c>
      <c r="P484" s="2">
        <f t="shared" si="140"/>
        <v>31.743563210000019</v>
      </c>
      <c r="Q484" s="2">
        <f t="shared" si="132"/>
        <v>5.3564367899999823</v>
      </c>
      <c r="R484" s="2">
        <f t="shared" si="141"/>
        <v>3.3049424700000003</v>
      </c>
      <c r="S484" s="2">
        <f t="shared" si="133"/>
        <v>2.051494319999982</v>
      </c>
      <c r="T484" s="2">
        <f t="shared" si="144"/>
        <v>0</v>
      </c>
      <c r="U484" s="2">
        <f t="shared" si="134"/>
        <v>0</v>
      </c>
      <c r="V484" t="str">
        <f t="shared" si="142"/>
        <v>N</v>
      </c>
      <c r="W484" s="2">
        <f t="shared" si="143"/>
        <v>0</v>
      </c>
      <c r="X484" s="2">
        <f t="shared" si="135"/>
        <v>0</v>
      </c>
      <c r="Y484" s="2"/>
    </row>
    <row r="485" spans="1:25" x14ac:dyDescent="0.2">
      <c r="A485">
        <v>2</v>
      </c>
      <c r="B485" s="1">
        <v>42756.083333332164</v>
      </c>
      <c r="C485">
        <v>35.4</v>
      </c>
      <c r="D485" s="15">
        <f t="shared" si="136"/>
        <v>35.4</v>
      </c>
      <c r="E485">
        <v>32</v>
      </c>
      <c r="F485" s="6">
        <v>3.3449900000000001</v>
      </c>
      <c r="G485" s="6">
        <v>-1.5167529999999999E-2</v>
      </c>
      <c r="H485" s="6">
        <f t="shared" si="127"/>
        <v>3.3298224700000003</v>
      </c>
      <c r="I485" s="6">
        <f t="shared" si="128"/>
        <v>3.3999999999999986</v>
      </c>
      <c r="J485" s="6">
        <f t="shared" si="129"/>
        <v>7.0177529999998267E-2</v>
      </c>
      <c r="K485" s="3">
        <f t="shared" si="137"/>
        <v>8.0202891428569956E-2</v>
      </c>
      <c r="L485" s="6">
        <f t="shared" si="130"/>
        <v>0</v>
      </c>
      <c r="M485" s="6">
        <f t="shared" si="138"/>
        <v>155.14068826285714</v>
      </c>
      <c r="N485" s="6">
        <f t="shared" si="139"/>
        <v>1.0025361428574797E-2</v>
      </c>
      <c r="O485" s="2">
        <f t="shared" si="131"/>
        <v>-1.0025361428574797E-2</v>
      </c>
      <c r="P485" s="2">
        <f t="shared" si="140"/>
        <v>31.989974638571425</v>
      </c>
      <c r="Q485" s="2">
        <f t="shared" si="132"/>
        <v>3.4100253614285734</v>
      </c>
      <c r="R485" s="2">
        <f t="shared" si="141"/>
        <v>3.3298224700000003</v>
      </c>
      <c r="S485" s="2">
        <f t="shared" si="133"/>
        <v>8.0202891428573064E-2</v>
      </c>
      <c r="T485" s="2">
        <f t="shared" si="144"/>
        <v>0</v>
      </c>
      <c r="U485" s="2">
        <f t="shared" si="134"/>
        <v>0</v>
      </c>
      <c r="V485" t="str">
        <f t="shared" si="142"/>
        <v>N</v>
      </c>
      <c r="W485" s="2">
        <f t="shared" si="143"/>
        <v>0</v>
      </c>
      <c r="X485" s="2">
        <f t="shared" si="135"/>
        <v>0</v>
      </c>
      <c r="Y485" s="2"/>
    </row>
    <row r="486" spans="1:25" x14ac:dyDescent="0.2">
      <c r="A486">
        <v>3</v>
      </c>
      <c r="B486" s="1">
        <v>42756.124999998829</v>
      </c>
      <c r="C486">
        <v>34.299999999999997</v>
      </c>
      <c r="D486" s="15">
        <f t="shared" si="136"/>
        <v>34.299999999999997</v>
      </c>
      <c r="E486">
        <v>32</v>
      </c>
      <c r="F486" s="6">
        <v>2.3120500000000002</v>
      </c>
      <c r="G486" s="6">
        <v>-1.5167529999999999E-2</v>
      </c>
      <c r="H486" s="6">
        <f t="shared" si="127"/>
        <v>2.2968824700000003</v>
      </c>
      <c r="I486" s="6">
        <f t="shared" si="128"/>
        <v>2.2999999999999972</v>
      </c>
      <c r="J486" s="6">
        <f t="shared" si="129"/>
        <v>3.1175299999968153E-3</v>
      </c>
      <c r="K486" s="3">
        <f t="shared" si="137"/>
        <v>3.5628914285723567E-3</v>
      </c>
      <c r="L486" s="6">
        <f t="shared" si="130"/>
        <v>0</v>
      </c>
      <c r="M486" s="6">
        <f t="shared" si="138"/>
        <v>155.13712537142857</v>
      </c>
      <c r="N486" s="6">
        <f t="shared" si="139"/>
        <v>4.4536142857509731E-4</v>
      </c>
      <c r="O486" s="2">
        <f t="shared" si="131"/>
        <v>-4.4536142857509731E-4</v>
      </c>
      <c r="P486" s="2">
        <f t="shared" si="140"/>
        <v>31.999554638571425</v>
      </c>
      <c r="Q486" s="2">
        <f t="shared" si="132"/>
        <v>2.3004453614285723</v>
      </c>
      <c r="R486" s="2">
        <f t="shared" si="141"/>
        <v>2.2968824700000003</v>
      </c>
      <c r="S486" s="2">
        <f t="shared" si="133"/>
        <v>3.5628914285719127E-3</v>
      </c>
      <c r="T486" s="2">
        <f t="shared" si="144"/>
        <v>0</v>
      </c>
      <c r="U486" s="2">
        <f t="shared" si="134"/>
        <v>0</v>
      </c>
      <c r="V486" t="str">
        <f t="shared" si="142"/>
        <v>N</v>
      </c>
      <c r="W486" s="2">
        <f t="shared" si="143"/>
        <v>0</v>
      </c>
      <c r="X486" s="2">
        <f t="shared" si="135"/>
        <v>0</v>
      </c>
      <c r="Y486" s="2"/>
    </row>
    <row r="487" spans="1:25" x14ac:dyDescent="0.2">
      <c r="A487">
        <v>4</v>
      </c>
      <c r="B487" s="1">
        <v>42756.166666665493</v>
      </c>
      <c r="C487">
        <v>33.799999999999997</v>
      </c>
      <c r="D487" s="15">
        <f t="shared" si="136"/>
        <v>33.799999999999997</v>
      </c>
      <c r="E487">
        <v>32</v>
      </c>
      <c r="F487" s="6">
        <v>3.1618300000000001</v>
      </c>
      <c r="G487" s="6">
        <v>-1.5167529999999999E-2</v>
      </c>
      <c r="H487" s="6">
        <f t="shared" si="127"/>
        <v>3.1466624700000003</v>
      </c>
      <c r="I487" s="6">
        <f t="shared" si="128"/>
        <v>1.7999999999999972</v>
      </c>
      <c r="J487" s="6">
        <f t="shared" si="129"/>
        <v>0</v>
      </c>
      <c r="K487" s="3">
        <f t="shared" si="137"/>
        <v>0</v>
      </c>
      <c r="L487" s="6">
        <f t="shared" si="130"/>
        <v>1.3466624700000032</v>
      </c>
      <c r="M487" s="6">
        <f t="shared" si="138"/>
        <v>156.48378784142858</v>
      </c>
      <c r="N487" s="6">
        <f t="shared" si="139"/>
        <v>0</v>
      </c>
      <c r="O487" s="2">
        <f t="shared" si="131"/>
        <v>0</v>
      </c>
      <c r="P487" s="2">
        <f t="shared" si="140"/>
        <v>32</v>
      </c>
      <c r="Q487" s="2">
        <f t="shared" si="132"/>
        <v>1.7999999999999972</v>
      </c>
      <c r="R487" s="2">
        <f t="shared" si="141"/>
        <v>1.7999999999999972</v>
      </c>
      <c r="S487" s="2">
        <f t="shared" si="133"/>
        <v>0</v>
      </c>
      <c r="T487" s="2">
        <f t="shared" si="144"/>
        <v>1.3466624700000125</v>
      </c>
      <c r="U487" s="2">
        <f t="shared" si="134"/>
        <v>0</v>
      </c>
      <c r="V487" t="str">
        <f t="shared" si="142"/>
        <v>N</v>
      </c>
      <c r="W487" s="2">
        <f t="shared" si="143"/>
        <v>0</v>
      </c>
      <c r="X487" s="2">
        <f t="shared" si="135"/>
        <v>0</v>
      </c>
      <c r="Y487" s="2"/>
    </row>
    <row r="488" spans="1:25" x14ac:dyDescent="0.2">
      <c r="A488">
        <v>5</v>
      </c>
      <c r="B488" s="1">
        <v>42756.208333332157</v>
      </c>
      <c r="C488">
        <v>33.1</v>
      </c>
      <c r="D488" s="15">
        <f t="shared" si="136"/>
        <v>33.1</v>
      </c>
      <c r="E488">
        <v>32</v>
      </c>
      <c r="F488" s="6">
        <v>4.2182300000000001</v>
      </c>
      <c r="G488" s="6">
        <v>-1.5167529999999999E-2</v>
      </c>
      <c r="H488" s="6">
        <f t="shared" si="127"/>
        <v>4.2030624699999999</v>
      </c>
      <c r="I488" s="6">
        <f t="shared" si="128"/>
        <v>1.1000000000000014</v>
      </c>
      <c r="J488" s="6">
        <f t="shared" si="129"/>
        <v>0</v>
      </c>
      <c r="K488" s="3">
        <f t="shared" si="137"/>
        <v>0</v>
      </c>
      <c r="L488" s="6">
        <f t="shared" si="130"/>
        <v>3.1030624699999985</v>
      </c>
      <c r="M488" s="6">
        <f t="shared" si="138"/>
        <v>159.58685031142858</v>
      </c>
      <c r="N488" s="6">
        <f t="shared" si="139"/>
        <v>0</v>
      </c>
      <c r="O488" s="2">
        <f t="shared" si="131"/>
        <v>0</v>
      </c>
      <c r="P488" s="2">
        <f t="shared" si="140"/>
        <v>32</v>
      </c>
      <c r="Q488" s="2">
        <f t="shared" si="132"/>
        <v>1.1000000000000014</v>
      </c>
      <c r="R488" s="2">
        <f t="shared" si="141"/>
        <v>1.1000000000000014</v>
      </c>
      <c r="S488" s="2">
        <f t="shared" si="133"/>
        <v>0</v>
      </c>
      <c r="T488" s="2">
        <f t="shared" si="144"/>
        <v>3.1030624699999976</v>
      </c>
      <c r="U488" s="2">
        <f t="shared" si="134"/>
        <v>0</v>
      </c>
      <c r="V488" t="str">
        <f t="shared" si="142"/>
        <v>N</v>
      </c>
      <c r="W488" s="2">
        <f t="shared" si="143"/>
        <v>0</v>
      </c>
      <c r="X488" s="2">
        <f t="shared" si="135"/>
        <v>0</v>
      </c>
      <c r="Y488" s="2"/>
    </row>
    <row r="489" spans="1:25" x14ac:dyDescent="0.2">
      <c r="A489">
        <v>6</v>
      </c>
      <c r="B489" s="1">
        <v>42756.249999998821</v>
      </c>
      <c r="C489">
        <v>33.4</v>
      </c>
      <c r="D489" s="15">
        <f t="shared" si="136"/>
        <v>33.4</v>
      </c>
      <c r="E489">
        <v>32</v>
      </c>
      <c r="F489" s="6">
        <v>5.5595699999999999</v>
      </c>
      <c r="G489" s="6">
        <v>-1.5167529999999999E-2</v>
      </c>
      <c r="H489" s="6">
        <f t="shared" si="127"/>
        <v>5.5444024699999996</v>
      </c>
      <c r="I489" s="6">
        <f t="shared" si="128"/>
        <v>1.3999999999999986</v>
      </c>
      <c r="J489" s="6">
        <f t="shared" si="129"/>
        <v>0</v>
      </c>
      <c r="K489" s="3">
        <f t="shared" si="137"/>
        <v>0</v>
      </c>
      <c r="L489" s="6">
        <f t="shared" si="130"/>
        <v>4.1444024700000011</v>
      </c>
      <c r="M489" s="6">
        <f t="shared" si="138"/>
        <v>163.73125278142857</v>
      </c>
      <c r="N489" s="6">
        <f t="shared" si="139"/>
        <v>0</v>
      </c>
      <c r="O489" s="2">
        <f t="shared" si="131"/>
        <v>0</v>
      </c>
      <c r="P489" s="2">
        <f t="shared" si="140"/>
        <v>32</v>
      </c>
      <c r="Q489" s="2">
        <f t="shared" si="132"/>
        <v>1.3999999999999986</v>
      </c>
      <c r="R489" s="2">
        <f t="shared" si="141"/>
        <v>1.3999999999999986</v>
      </c>
      <c r="S489" s="2">
        <f t="shared" si="133"/>
        <v>0</v>
      </c>
      <c r="T489" s="2">
        <f t="shared" si="144"/>
        <v>4.1444024699999886</v>
      </c>
      <c r="U489" s="2">
        <f t="shared" si="134"/>
        <v>0</v>
      </c>
      <c r="V489" t="str">
        <f t="shared" si="142"/>
        <v>N</v>
      </c>
      <c r="W489" s="2">
        <f t="shared" si="143"/>
        <v>0</v>
      </c>
      <c r="X489" s="2">
        <f t="shared" si="135"/>
        <v>0</v>
      </c>
      <c r="Y489" s="2"/>
    </row>
    <row r="490" spans="1:25" x14ac:dyDescent="0.2">
      <c r="A490">
        <v>7</v>
      </c>
      <c r="B490" s="1">
        <v>42756.291666665486</v>
      </c>
      <c r="C490">
        <v>34.799999999999997</v>
      </c>
      <c r="D490" s="15">
        <f t="shared" si="136"/>
        <v>34.799999999999997</v>
      </c>
      <c r="E490">
        <v>32</v>
      </c>
      <c r="F490" s="6">
        <v>5.0767199999999999</v>
      </c>
      <c r="G490" s="6">
        <v>1.6471399999999998</v>
      </c>
      <c r="H490" s="6">
        <f t="shared" si="127"/>
        <v>6.7238600000000002</v>
      </c>
      <c r="I490" s="6">
        <f t="shared" si="128"/>
        <v>2.7999999999999972</v>
      </c>
      <c r="J490" s="6">
        <f t="shared" si="129"/>
        <v>0</v>
      </c>
      <c r="K490" s="3">
        <f t="shared" si="137"/>
        <v>0</v>
      </c>
      <c r="L490" s="6">
        <f t="shared" si="130"/>
        <v>3.923860000000003</v>
      </c>
      <c r="M490" s="6">
        <f t="shared" si="138"/>
        <v>167.65511278142856</v>
      </c>
      <c r="N490" s="6">
        <f t="shared" si="139"/>
        <v>0</v>
      </c>
      <c r="O490" s="2">
        <f t="shared" si="131"/>
        <v>0</v>
      </c>
      <c r="P490" s="2">
        <f t="shared" si="140"/>
        <v>32</v>
      </c>
      <c r="Q490" s="2">
        <f t="shared" si="132"/>
        <v>2.7999999999999972</v>
      </c>
      <c r="R490" s="2">
        <f t="shared" si="141"/>
        <v>2.7999999999999972</v>
      </c>
      <c r="S490" s="2">
        <f t="shared" si="133"/>
        <v>0</v>
      </c>
      <c r="T490" s="2">
        <f t="shared" si="144"/>
        <v>3.9238599999999906</v>
      </c>
      <c r="U490" s="2">
        <f t="shared" si="134"/>
        <v>0</v>
      </c>
      <c r="V490" t="str">
        <f t="shared" si="142"/>
        <v>N</v>
      </c>
      <c r="W490" s="2">
        <f t="shared" si="143"/>
        <v>0</v>
      </c>
      <c r="X490" s="2">
        <f t="shared" si="135"/>
        <v>0</v>
      </c>
      <c r="Y490" s="2"/>
    </row>
    <row r="491" spans="1:25" x14ac:dyDescent="0.2">
      <c r="A491">
        <v>8</v>
      </c>
      <c r="B491" s="1">
        <v>42756.33333333215</v>
      </c>
      <c r="C491">
        <v>36.299999999999997</v>
      </c>
      <c r="D491" s="15">
        <f t="shared" si="136"/>
        <v>36.299999999999997</v>
      </c>
      <c r="E491">
        <v>32</v>
      </c>
      <c r="F491" s="6">
        <v>7.6608499999999999</v>
      </c>
      <c r="G491" s="6">
        <v>13.36275</v>
      </c>
      <c r="H491" s="6">
        <f t="shared" si="127"/>
        <v>21.023600000000002</v>
      </c>
      <c r="I491" s="6">
        <f t="shared" si="128"/>
        <v>4.2999999999999972</v>
      </c>
      <c r="J491" s="6">
        <f t="shared" si="129"/>
        <v>0</v>
      </c>
      <c r="K491" s="3">
        <f t="shared" si="137"/>
        <v>0</v>
      </c>
      <c r="L491" s="6">
        <f t="shared" si="130"/>
        <v>16.723600000000005</v>
      </c>
      <c r="M491" s="6">
        <f t="shared" si="138"/>
        <v>184.37871278142856</v>
      </c>
      <c r="N491" s="6">
        <f t="shared" si="139"/>
        <v>0</v>
      </c>
      <c r="O491" s="2">
        <f t="shared" si="131"/>
        <v>0</v>
      </c>
      <c r="P491" s="2">
        <f t="shared" si="140"/>
        <v>32</v>
      </c>
      <c r="Q491" s="2">
        <f t="shared" si="132"/>
        <v>4.2999999999999972</v>
      </c>
      <c r="R491" s="2">
        <f t="shared" si="141"/>
        <v>4.2999999999999972</v>
      </c>
      <c r="S491" s="2">
        <f t="shared" si="133"/>
        <v>0</v>
      </c>
      <c r="T491" s="2">
        <f t="shared" si="144"/>
        <v>16.723600000000005</v>
      </c>
      <c r="U491" s="2">
        <f t="shared" si="134"/>
        <v>0</v>
      </c>
      <c r="V491" t="str">
        <f t="shared" si="142"/>
        <v>Y</v>
      </c>
      <c r="W491" s="2">
        <f t="shared" si="143"/>
        <v>0</v>
      </c>
      <c r="X491" s="2">
        <f t="shared" si="135"/>
        <v>0</v>
      </c>
      <c r="Y491" s="2"/>
    </row>
    <row r="492" spans="1:25" x14ac:dyDescent="0.2">
      <c r="A492">
        <v>9</v>
      </c>
      <c r="B492" s="1">
        <v>42756.374999998814</v>
      </c>
      <c r="C492">
        <v>39</v>
      </c>
      <c r="D492" s="15">
        <f t="shared" si="136"/>
        <v>39</v>
      </c>
      <c r="E492">
        <v>32</v>
      </c>
      <c r="F492" s="6">
        <v>7.38652</v>
      </c>
      <c r="G492" s="6">
        <v>33.2117</v>
      </c>
      <c r="H492" s="6">
        <f t="shared" si="127"/>
        <v>40.598219999999998</v>
      </c>
      <c r="I492" s="6">
        <f t="shared" si="128"/>
        <v>7</v>
      </c>
      <c r="J492" s="6">
        <f t="shared" si="129"/>
        <v>0</v>
      </c>
      <c r="K492" s="3">
        <f t="shared" si="137"/>
        <v>0</v>
      </c>
      <c r="L492" s="6">
        <f t="shared" si="130"/>
        <v>33.598219999999998</v>
      </c>
      <c r="M492" s="6">
        <f t="shared" si="138"/>
        <v>217.97693278142856</v>
      </c>
      <c r="N492" s="6">
        <f t="shared" si="139"/>
        <v>0</v>
      </c>
      <c r="O492" s="2">
        <f t="shared" si="131"/>
        <v>0</v>
      </c>
      <c r="P492" s="2">
        <f t="shared" si="140"/>
        <v>32</v>
      </c>
      <c r="Q492" s="2">
        <f t="shared" si="132"/>
        <v>7</v>
      </c>
      <c r="R492" s="2">
        <f t="shared" si="141"/>
        <v>7</v>
      </c>
      <c r="S492" s="2">
        <f t="shared" si="133"/>
        <v>0</v>
      </c>
      <c r="T492" s="2">
        <f t="shared" si="144"/>
        <v>33.598219999999998</v>
      </c>
      <c r="U492" s="2">
        <f t="shared" si="134"/>
        <v>0</v>
      </c>
      <c r="V492" t="str">
        <f t="shared" si="142"/>
        <v>Y</v>
      </c>
      <c r="W492" s="2">
        <f t="shared" si="143"/>
        <v>0</v>
      </c>
      <c r="X492" s="2">
        <f t="shared" si="135"/>
        <v>0</v>
      </c>
      <c r="Y492" s="2"/>
    </row>
    <row r="493" spans="1:25" x14ac:dyDescent="0.2">
      <c r="A493">
        <v>10</v>
      </c>
      <c r="B493" s="1">
        <v>42756.416666665478</v>
      </c>
      <c r="C493">
        <v>41.4</v>
      </c>
      <c r="D493" s="15">
        <f t="shared" si="136"/>
        <v>41.4</v>
      </c>
      <c r="E493">
        <v>32</v>
      </c>
      <c r="F493" s="6">
        <v>7.6836599999999997</v>
      </c>
      <c r="G493" s="6">
        <v>42.093440000000001</v>
      </c>
      <c r="H493" s="6">
        <f t="shared" si="127"/>
        <v>49.777100000000004</v>
      </c>
      <c r="I493" s="6">
        <f t="shared" si="128"/>
        <v>9.3999999999999986</v>
      </c>
      <c r="J493" s="6">
        <f t="shared" si="129"/>
        <v>0</v>
      </c>
      <c r="K493" s="3">
        <f t="shared" si="137"/>
        <v>0</v>
      </c>
      <c r="L493" s="6">
        <f t="shared" si="130"/>
        <v>40.377100000000006</v>
      </c>
      <c r="M493" s="6">
        <f t="shared" si="138"/>
        <v>220</v>
      </c>
      <c r="N493" s="6">
        <f t="shared" si="139"/>
        <v>38.354032781428543</v>
      </c>
      <c r="O493" s="2">
        <f t="shared" si="131"/>
        <v>-32</v>
      </c>
      <c r="P493" s="2">
        <f t="shared" si="140"/>
        <v>0</v>
      </c>
      <c r="Q493" s="2">
        <f t="shared" si="132"/>
        <v>41.4</v>
      </c>
      <c r="R493" s="2">
        <f t="shared" si="141"/>
        <v>41.4</v>
      </c>
      <c r="S493" s="2">
        <f t="shared" si="133"/>
        <v>0</v>
      </c>
      <c r="T493" s="2">
        <f t="shared" si="144"/>
        <v>2.0230672185714411</v>
      </c>
      <c r="U493" s="2">
        <f t="shared" si="134"/>
        <v>6.3540327814285433</v>
      </c>
      <c r="V493" t="str">
        <f t="shared" si="142"/>
        <v>Y</v>
      </c>
      <c r="W493" s="2">
        <f t="shared" si="143"/>
        <v>6.3540327814285433</v>
      </c>
      <c r="X493" s="2">
        <f t="shared" si="135"/>
        <v>0</v>
      </c>
      <c r="Y493" s="2"/>
    </row>
    <row r="494" spans="1:25" x14ac:dyDescent="0.2">
      <c r="A494">
        <v>11</v>
      </c>
      <c r="B494" s="1">
        <v>42756.458333332143</v>
      </c>
      <c r="C494">
        <v>43.5</v>
      </c>
      <c r="D494" s="15">
        <f t="shared" si="136"/>
        <v>43.5</v>
      </c>
      <c r="E494">
        <v>32</v>
      </c>
      <c r="F494" s="6">
        <v>5.9019199999999996</v>
      </c>
      <c r="G494" s="6">
        <v>47.092440000000003</v>
      </c>
      <c r="H494" s="6">
        <f t="shared" si="127"/>
        <v>52.99436</v>
      </c>
      <c r="I494" s="6">
        <f t="shared" si="128"/>
        <v>11.5</v>
      </c>
      <c r="J494" s="6">
        <f t="shared" si="129"/>
        <v>0</v>
      </c>
      <c r="K494" s="3">
        <f t="shared" si="137"/>
        <v>0</v>
      </c>
      <c r="L494" s="6">
        <f t="shared" si="130"/>
        <v>41.49436</v>
      </c>
      <c r="M494" s="6">
        <f t="shared" si="138"/>
        <v>220</v>
      </c>
      <c r="N494" s="6">
        <f t="shared" si="139"/>
        <v>41.494360000000029</v>
      </c>
      <c r="O494" s="2">
        <f t="shared" si="131"/>
        <v>-32</v>
      </c>
      <c r="P494" s="2">
        <f t="shared" si="140"/>
        <v>0</v>
      </c>
      <c r="Q494" s="2">
        <f t="shared" si="132"/>
        <v>43.5</v>
      </c>
      <c r="R494" s="2">
        <f t="shared" si="141"/>
        <v>43.5</v>
      </c>
      <c r="S494" s="2">
        <f t="shared" si="133"/>
        <v>0</v>
      </c>
      <c r="T494" s="2">
        <f t="shared" si="144"/>
        <v>0</v>
      </c>
      <c r="U494" s="2">
        <f t="shared" si="134"/>
        <v>9.4943600000000288</v>
      </c>
      <c r="V494" t="str">
        <f t="shared" si="142"/>
        <v>Y</v>
      </c>
      <c r="W494" s="2">
        <f t="shared" si="143"/>
        <v>9.4943600000000288</v>
      </c>
      <c r="X494" s="2">
        <f t="shared" si="135"/>
        <v>0</v>
      </c>
      <c r="Y494" s="2"/>
    </row>
    <row r="495" spans="1:25" x14ac:dyDescent="0.2">
      <c r="A495">
        <v>12</v>
      </c>
      <c r="B495" s="1">
        <v>42756.499999998807</v>
      </c>
      <c r="C495">
        <v>45.8</v>
      </c>
      <c r="D495" s="15">
        <f t="shared" si="136"/>
        <v>45.8</v>
      </c>
      <c r="E495">
        <v>32</v>
      </c>
      <c r="F495" s="6">
        <v>6.4770300000000001</v>
      </c>
      <c r="G495" s="6">
        <v>28.472199999999997</v>
      </c>
      <c r="H495" s="6">
        <f t="shared" si="127"/>
        <v>34.94923</v>
      </c>
      <c r="I495" s="6">
        <f t="shared" si="128"/>
        <v>13.799999999999997</v>
      </c>
      <c r="J495" s="6">
        <f t="shared" si="129"/>
        <v>0</v>
      </c>
      <c r="K495" s="3">
        <f t="shared" si="137"/>
        <v>0</v>
      </c>
      <c r="L495" s="6">
        <f t="shared" si="130"/>
        <v>21.149230000000003</v>
      </c>
      <c r="M495" s="6">
        <f t="shared" si="138"/>
        <v>220</v>
      </c>
      <c r="N495" s="6">
        <f t="shared" si="139"/>
        <v>21.149229999999989</v>
      </c>
      <c r="O495" s="2">
        <f t="shared" si="131"/>
        <v>-21.149229999999989</v>
      </c>
      <c r="P495" s="2">
        <f t="shared" si="140"/>
        <v>10.850770000000011</v>
      </c>
      <c r="Q495" s="2">
        <f t="shared" si="132"/>
        <v>34.949229999999986</v>
      </c>
      <c r="R495" s="2">
        <f t="shared" si="141"/>
        <v>34.949229999999986</v>
      </c>
      <c r="S495" s="2">
        <f t="shared" si="133"/>
        <v>0</v>
      </c>
      <c r="T495" s="2">
        <f t="shared" si="144"/>
        <v>0</v>
      </c>
      <c r="U495" s="2">
        <f t="shared" si="134"/>
        <v>0</v>
      </c>
      <c r="V495" t="str">
        <f t="shared" si="142"/>
        <v>Y</v>
      </c>
      <c r="W495" s="2">
        <f t="shared" si="143"/>
        <v>0</v>
      </c>
      <c r="X495" s="2">
        <f t="shared" si="135"/>
        <v>0</v>
      </c>
      <c r="Y495" s="2"/>
    </row>
    <row r="496" spans="1:25" x14ac:dyDescent="0.2">
      <c r="A496">
        <v>13</v>
      </c>
      <c r="B496" s="1">
        <v>42756.541666665471</v>
      </c>
      <c r="C496">
        <v>44.4</v>
      </c>
      <c r="D496" s="15">
        <f t="shared" si="136"/>
        <v>44.4</v>
      </c>
      <c r="E496">
        <v>32</v>
      </c>
      <c r="F496" s="6">
        <v>4.9648899999999996</v>
      </c>
      <c r="G496" s="6">
        <v>42.04195</v>
      </c>
      <c r="H496" s="6">
        <f t="shared" si="127"/>
        <v>47.006839999999997</v>
      </c>
      <c r="I496" s="6">
        <f t="shared" si="128"/>
        <v>12.399999999999999</v>
      </c>
      <c r="J496" s="6">
        <f t="shared" si="129"/>
        <v>0</v>
      </c>
      <c r="K496" s="3">
        <f t="shared" si="137"/>
        <v>0</v>
      </c>
      <c r="L496" s="6">
        <f t="shared" si="130"/>
        <v>34.606839999999998</v>
      </c>
      <c r="M496" s="6">
        <f t="shared" si="138"/>
        <v>220</v>
      </c>
      <c r="N496" s="6">
        <f t="shared" si="139"/>
        <v>34.606840000000005</v>
      </c>
      <c r="O496" s="2">
        <f t="shared" si="131"/>
        <v>-32</v>
      </c>
      <c r="P496" s="2">
        <f t="shared" si="140"/>
        <v>0</v>
      </c>
      <c r="Q496" s="2">
        <f t="shared" si="132"/>
        <v>44.4</v>
      </c>
      <c r="R496" s="2">
        <f t="shared" si="141"/>
        <v>44.4</v>
      </c>
      <c r="S496" s="2">
        <f t="shared" si="133"/>
        <v>0</v>
      </c>
      <c r="T496" s="2">
        <f t="shared" si="144"/>
        <v>0</v>
      </c>
      <c r="U496" s="2">
        <f t="shared" si="134"/>
        <v>2.6068400000000054</v>
      </c>
      <c r="V496" t="str">
        <f t="shared" si="142"/>
        <v>Y</v>
      </c>
      <c r="W496" s="2">
        <f t="shared" si="143"/>
        <v>2.6068400000000054</v>
      </c>
      <c r="X496" s="2">
        <f t="shared" si="135"/>
        <v>0</v>
      </c>
      <c r="Y496" s="2"/>
    </row>
    <row r="497" spans="1:25" x14ac:dyDescent="0.2">
      <c r="A497">
        <v>14</v>
      </c>
      <c r="B497" s="1">
        <v>42756.583333332135</v>
      </c>
      <c r="C497">
        <v>45.1</v>
      </c>
      <c r="D497" s="15">
        <f t="shared" si="136"/>
        <v>45.1</v>
      </c>
      <c r="E497">
        <v>32</v>
      </c>
      <c r="F497" s="6">
        <v>4.5899799999999997</v>
      </c>
      <c r="G497" s="6">
        <v>41.404339999999998</v>
      </c>
      <c r="H497" s="6">
        <f t="shared" si="127"/>
        <v>45.994319999999995</v>
      </c>
      <c r="I497" s="6">
        <f t="shared" si="128"/>
        <v>13.100000000000001</v>
      </c>
      <c r="J497" s="6">
        <f t="shared" si="129"/>
        <v>0</v>
      </c>
      <c r="K497" s="3">
        <f t="shared" si="137"/>
        <v>0</v>
      </c>
      <c r="L497" s="6">
        <f t="shared" si="130"/>
        <v>32.894319999999993</v>
      </c>
      <c r="M497" s="6">
        <f t="shared" si="138"/>
        <v>220</v>
      </c>
      <c r="N497" s="6">
        <f t="shared" si="139"/>
        <v>32.894319999999993</v>
      </c>
      <c r="O497" s="2">
        <f t="shared" si="131"/>
        <v>-32</v>
      </c>
      <c r="P497" s="2">
        <f t="shared" si="140"/>
        <v>0</v>
      </c>
      <c r="Q497" s="2">
        <f t="shared" si="132"/>
        <v>45.1</v>
      </c>
      <c r="R497" s="2">
        <f t="shared" si="141"/>
        <v>45.1</v>
      </c>
      <c r="S497" s="2">
        <f t="shared" si="133"/>
        <v>0</v>
      </c>
      <c r="T497" s="2">
        <f t="shared" si="144"/>
        <v>0</v>
      </c>
      <c r="U497" s="2">
        <f t="shared" si="134"/>
        <v>0.89431999999999334</v>
      </c>
      <c r="V497" t="str">
        <f t="shared" si="142"/>
        <v>Y</v>
      </c>
      <c r="W497" s="2">
        <f t="shared" si="143"/>
        <v>0.89431999999999334</v>
      </c>
      <c r="X497" s="2">
        <f t="shared" si="135"/>
        <v>0</v>
      </c>
      <c r="Y497" s="2"/>
    </row>
    <row r="498" spans="1:25" x14ac:dyDescent="0.2">
      <c r="A498">
        <v>15</v>
      </c>
      <c r="B498" s="1">
        <v>42756.624999998799</v>
      </c>
      <c r="C498">
        <v>44.4</v>
      </c>
      <c r="D498" s="15">
        <f t="shared" si="136"/>
        <v>44.4</v>
      </c>
      <c r="E498">
        <v>32</v>
      </c>
      <c r="F498" s="6">
        <v>3.00108</v>
      </c>
      <c r="G498" s="6">
        <v>32.723329999999997</v>
      </c>
      <c r="H498" s="6">
        <f t="shared" si="127"/>
        <v>35.724409999999999</v>
      </c>
      <c r="I498" s="6">
        <f t="shared" si="128"/>
        <v>12.399999999999999</v>
      </c>
      <c r="J498" s="6">
        <f t="shared" si="129"/>
        <v>0</v>
      </c>
      <c r="K498" s="3">
        <f t="shared" si="137"/>
        <v>0</v>
      </c>
      <c r="L498" s="6">
        <f t="shared" si="130"/>
        <v>23.32441</v>
      </c>
      <c r="M498" s="6">
        <f t="shared" si="138"/>
        <v>220</v>
      </c>
      <c r="N498" s="6">
        <f t="shared" si="139"/>
        <v>23.32441</v>
      </c>
      <c r="O498" s="2">
        <f t="shared" si="131"/>
        <v>-23.32441</v>
      </c>
      <c r="P498" s="2">
        <f t="shared" si="140"/>
        <v>8.6755899999999997</v>
      </c>
      <c r="Q498" s="2">
        <f t="shared" si="132"/>
        <v>35.724409999999999</v>
      </c>
      <c r="R498" s="2">
        <f t="shared" si="141"/>
        <v>35.724409999999999</v>
      </c>
      <c r="S498" s="2">
        <f t="shared" si="133"/>
        <v>0</v>
      </c>
      <c r="T498" s="2">
        <f t="shared" si="144"/>
        <v>0</v>
      </c>
      <c r="U498" s="2">
        <f t="shared" si="134"/>
        <v>0</v>
      </c>
      <c r="V498" t="str">
        <f t="shared" si="142"/>
        <v>Y</v>
      </c>
      <c r="W498" s="2">
        <f t="shared" si="143"/>
        <v>0</v>
      </c>
      <c r="X498" s="2">
        <f t="shared" si="135"/>
        <v>0</v>
      </c>
      <c r="Y498" s="2"/>
    </row>
    <row r="499" spans="1:25" x14ac:dyDescent="0.2">
      <c r="A499">
        <v>16</v>
      </c>
      <c r="B499" s="1">
        <v>42756.666666665464</v>
      </c>
      <c r="C499">
        <v>44.6</v>
      </c>
      <c r="D499" s="15">
        <f t="shared" si="136"/>
        <v>44.6</v>
      </c>
      <c r="E499">
        <v>32</v>
      </c>
      <c r="F499" s="6">
        <v>2.3115700000000001</v>
      </c>
      <c r="G499" s="6">
        <v>20.52413</v>
      </c>
      <c r="H499" s="6">
        <f t="shared" si="127"/>
        <v>22.835699999999999</v>
      </c>
      <c r="I499" s="6">
        <f t="shared" si="128"/>
        <v>12.600000000000001</v>
      </c>
      <c r="J499" s="6">
        <f t="shared" si="129"/>
        <v>0</v>
      </c>
      <c r="K499" s="3">
        <f t="shared" si="137"/>
        <v>0</v>
      </c>
      <c r="L499" s="6">
        <f t="shared" si="130"/>
        <v>10.235699999999998</v>
      </c>
      <c r="M499" s="6">
        <f t="shared" si="138"/>
        <v>220</v>
      </c>
      <c r="N499" s="6">
        <f t="shared" si="139"/>
        <v>10.235700000000008</v>
      </c>
      <c r="O499" s="2">
        <f t="shared" si="131"/>
        <v>-10.235700000000008</v>
      </c>
      <c r="P499" s="2">
        <f t="shared" si="140"/>
        <v>21.764299999999992</v>
      </c>
      <c r="Q499" s="2">
        <f t="shared" si="132"/>
        <v>22.83570000000001</v>
      </c>
      <c r="R499" s="2">
        <f t="shared" si="141"/>
        <v>22.83570000000001</v>
      </c>
      <c r="S499" s="2">
        <f t="shared" si="133"/>
        <v>0</v>
      </c>
      <c r="T499" s="2">
        <f t="shared" si="144"/>
        <v>0</v>
      </c>
      <c r="U499" s="2">
        <f t="shared" si="134"/>
        <v>0</v>
      </c>
      <c r="V499" t="str">
        <f t="shared" si="142"/>
        <v>Y</v>
      </c>
      <c r="W499" s="2">
        <f t="shared" si="143"/>
        <v>0</v>
      </c>
      <c r="X499" s="2">
        <f t="shared" si="135"/>
        <v>0</v>
      </c>
      <c r="Y499" s="2"/>
    </row>
    <row r="500" spans="1:25" x14ac:dyDescent="0.2">
      <c r="A500">
        <v>17</v>
      </c>
      <c r="B500" s="1">
        <v>42756.708333332128</v>
      </c>
      <c r="C500">
        <v>44.4</v>
      </c>
      <c r="D500" s="15">
        <f t="shared" si="136"/>
        <v>44.4</v>
      </c>
      <c r="E500">
        <v>32</v>
      </c>
      <c r="F500" s="6">
        <v>0.955681</v>
      </c>
      <c r="G500" s="6">
        <v>6.0992899999999999</v>
      </c>
      <c r="H500" s="6">
        <f t="shared" si="127"/>
        <v>7.0549710000000001</v>
      </c>
      <c r="I500" s="6">
        <f t="shared" si="128"/>
        <v>12.399999999999999</v>
      </c>
      <c r="J500" s="6">
        <f t="shared" si="129"/>
        <v>5.3450289999999985</v>
      </c>
      <c r="K500" s="3">
        <f t="shared" si="137"/>
        <v>6.1086045714285717</v>
      </c>
      <c r="L500" s="6">
        <f t="shared" si="130"/>
        <v>0</v>
      </c>
      <c r="M500" s="6">
        <f t="shared" si="138"/>
        <v>213.89139542857143</v>
      </c>
      <c r="N500" s="6">
        <f t="shared" si="139"/>
        <v>0.76357557142856081</v>
      </c>
      <c r="O500" s="2">
        <f t="shared" si="131"/>
        <v>-0.76357557142856081</v>
      </c>
      <c r="P500" s="2">
        <f t="shared" si="140"/>
        <v>31.236424428571439</v>
      </c>
      <c r="Q500" s="2">
        <f t="shared" si="132"/>
        <v>13.163575571428559</v>
      </c>
      <c r="R500" s="2">
        <f t="shared" si="141"/>
        <v>7.0549710000000001</v>
      </c>
      <c r="S500" s="2">
        <f t="shared" si="133"/>
        <v>6.1086045714285593</v>
      </c>
      <c r="T500" s="2">
        <f t="shared" si="144"/>
        <v>0</v>
      </c>
      <c r="U500" s="2">
        <f t="shared" si="134"/>
        <v>0</v>
      </c>
      <c r="V500" t="str">
        <f t="shared" si="142"/>
        <v>N</v>
      </c>
      <c r="W500" s="2">
        <f t="shared" si="143"/>
        <v>0</v>
      </c>
      <c r="X500" s="2">
        <f t="shared" si="135"/>
        <v>0</v>
      </c>
      <c r="Y500" s="2"/>
    </row>
    <row r="501" spans="1:25" x14ac:dyDescent="0.2">
      <c r="A501">
        <v>18</v>
      </c>
      <c r="B501" s="1">
        <v>42756.749999998792</v>
      </c>
      <c r="C501">
        <v>45</v>
      </c>
      <c r="D501" s="15">
        <f t="shared" si="136"/>
        <v>45</v>
      </c>
      <c r="E501">
        <v>32</v>
      </c>
      <c r="F501" s="6">
        <v>0.65418900000000002</v>
      </c>
      <c r="G501" s="6">
        <v>-1.5167529999999999E-2</v>
      </c>
      <c r="H501" s="6">
        <f t="shared" si="127"/>
        <v>0.63902146999999998</v>
      </c>
      <c r="I501" s="6">
        <f t="shared" si="128"/>
        <v>13</v>
      </c>
      <c r="J501" s="6">
        <f t="shared" si="129"/>
        <v>12.360978530000001</v>
      </c>
      <c r="K501" s="3">
        <f t="shared" si="137"/>
        <v>14.126832605714299</v>
      </c>
      <c r="L501" s="6">
        <f t="shared" si="130"/>
        <v>0</v>
      </c>
      <c r="M501" s="6">
        <f t="shared" si="138"/>
        <v>199.76456282285713</v>
      </c>
      <c r="N501" s="6">
        <f t="shared" si="139"/>
        <v>1.7658540757142873</v>
      </c>
      <c r="O501" s="2">
        <f t="shared" si="131"/>
        <v>-1.7658540757142873</v>
      </c>
      <c r="P501" s="2">
        <f t="shared" si="140"/>
        <v>30.234145924285713</v>
      </c>
      <c r="Q501" s="2">
        <f t="shared" si="132"/>
        <v>14.765854075714287</v>
      </c>
      <c r="R501" s="2">
        <f t="shared" si="141"/>
        <v>0.63902146999999998</v>
      </c>
      <c r="S501" s="2">
        <f t="shared" si="133"/>
        <v>14.126832605714288</v>
      </c>
      <c r="T501" s="2">
        <f t="shared" si="144"/>
        <v>0</v>
      </c>
      <c r="U501" s="2">
        <f t="shared" si="134"/>
        <v>0</v>
      </c>
      <c r="V501" t="str">
        <f t="shared" si="142"/>
        <v>N</v>
      </c>
      <c r="W501" s="2">
        <f t="shared" si="143"/>
        <v>0</v>
      </c>
      <c r="X501" s="2">
        <f t="shared" si="135"/>
        <v>0</v>
      </c>
      <c r="Y501" s="2"/>
    </row>
    <row r="502" spans="1:25" x14ac:dyDescent="0.2">
      <c r="A502">
        <v>19</v>
      </c>
      <c r="B502" s="1">
        <v>42756.791666665456</v>
      </c>
      <c r="C502">
        <v>45.2</v>
      </c>
      <c r="D502" s="15">
        <f t="shared" si="136"/>
        <v>45.2</v>
      </c>
      <c r="E502">
        <v>32</v>
      </c>
      <c r="F502" s="6">
        <v>0.82665</v>
      </c>
      <c r="G502" s="6">
        <v>-1.5167529999999999E-2</v>
      </c>
      <c r="H502" s="6">
        <f t="shared" si="127"/>
        <v>0.81148246999999996</v>
      </c>
      <c r="I502" s="6">
        <f t="shared" si="128"/>
        <v>13.200000000000003</v>
      </c>
      <c r="J502" s="6">
        <f t="shared" si="129"/>
        <v>12.388517530000003</v>
      </c>
      <c r="K502" s="3">
        <f t="shared" si="137"/>
        <v>14.158305748571422</v>
      </c>
      <c r="L502" s="6">
        <f t="shared" si="130"/>
        <v>0</v>
      </c>
      <c r="M502" s="6">
        <f t="shared" si="138"/>
        <v>185.60625707428571</v>
      </c>
      <c r="N502" s="6">
        <f t="shared" si="139"/>
        <v>1.7697882185714207</v>
      </c>
      <c r="O502" s="2">
        <f t="shared" si="131"/>
        <v>-1.7697882185714207</v>
      </c>
      <c r="P502" s="2">
        <f t="shared" si="140"/>
        <v>30.230211781428579</v>
      </c>
      <c r="Q502" s="2">
        <f t="shared" si="132"/>
        <v>14.969788218571423</v>
      </c>
      <c r="R502" s="2">
        <f t="shared" si="141"/>
        <v>0.81148246999999996</v>
      </c>
      <c r="S502" s="2">
        <f t="shared" si="133"/>
        <v>14.158305748571424</v>
      </c>
      <c r="T502" s="2">
        <f t="shared" si="144"/>
        <v>0</v>
      </c>
      <c r="U502" s="2">
        <f t="shared" si="134"/>
        <v>0</v>
      </c>
      <c r="V502" t="str">
        <f t="shared" si="142"/>
        <v>N</v>
      </c>
      <c r="W502" s="2">
        <f t="shared" si="143"/>
        <v>0</v>
      </c>
      <c r="X502" s="2">
        <f t="shared" si="135"/>
        <v>0</v>
      </c>
      <c r="Y502" s="2"/>
    </row>
    <row r="503" spans="1:25" x14ac:dyDescent="0.2">
      <c r="A503">
        <v>20</v>
      </c>
      <c r="B503" s="1">
        <v>42756.833333332121</v>
      </c>
      <c r="C503">
        <v>45</v>
      </c>
      <c r="D503" s="15">
        <f t="shared" si="136"/>
        <v>45</v>
      </c>
      <c r="E503">
        <v>32</v>
      </c>
      <c r="F503" s="6">
        <v>0.17100399999999999</v>
      </c>
      <c r="G503" s="6">
        <v>-1.5167529999999999E-2</v>
      </c>
      <c r="H503" s="6">
        <f t="shared" si="127"/>
        <v>0.15583647</v>
      </c>
      <c r="I503" s="6">
        <f t="shared" si="128"/>
        <v>13</v>
      </c>
      <c r="J503" s="6">
        <f t="shared" si="129"/>
        <v>12.844163529999999</v>
      </c>
      <c r="K503" s="3">
        <f t="shared" si="137"/>
        <v>14.67904403428571</v>
      </c>
      <c r="L503" s="6">
        <f t="shared" si="130"/>
        <v>0</v>
      </c>
      <c r="M503" s="6">
        <f t="shared" si="138"/>
        <v>170.92721304</v>
      </c>
      <c r="N503" s="6">
        <f t="shared" si="139"/>
        <v>1.8348805042857066</v>
      </c>
      <c r="O503" s="2">
        <f t="shared" si="131"/>
        <v>-1.8348805042857066</v>
      </c>
      <c r="P503" s="2">
        <f t="shared" si="140"/>
        <v>30.165119495714293</v>
      </c>
      <c r="Q503" s="2">
        <f t="shared" si="132"/>
        <v>14.834880504285707</v>
      </c>
      <c r="R503" s="2">
        <f t="shared" si="141"/>
        <v>0.15583647</v>
      </c>
      <c r="S503" s="2">
        <f t="shared" si="133"/>
        <v>14.679044034285706</v>
      </c>
      <c r="T503" s="2">
        <f t="shared" si="144"/>
        <v>0</v>
      </c>
      <c r="U503" s="2">
        <f t="shared" si="134"/>
        <v>0</v>
      </c>
      <c r="V503" t="str">
        <f t="shared" si="142"/>
        <v>N</v>
      </c>
      <c r="W503" s="2">
        <f t="shared" si="143"/>
        <v>0</v>
      </c>
      <c r="X503" s="2">
        <f t="shared" si="135"/>
        <v>0</v>
      </c>
      <c r="Y503" s="2"/>
    </row>
    <row r="504" spans="1:25" x14ac:dyDescent="0.2">
      <c r="A504">
        <v>21</v>
      </c>
      <c r="B504" s="1">
        <v>42756.874999998785</v>
      </c>
      <c r="C504">
        <v>44.4</v>
      </c>
      <c r="D504" s="15">
        <f t="shared" si="136"/>
        <v>44.4</v>
      </c>
      <c r="E504">
        <v>32</v>
      </c>
      <c r="F504" s="6">
        <v>0.479819</v>
      </c>
      <c r="G504" s="6">
        <v>-1.5167529999999999E-2</v>
      </c>
      <c r="H504" s="6">
        <f t="shared" si="127"/>
        <v>0.46465147000000001</v>
      </c>
      <c r="I504" s="6">
        <f t="shared" si="128"/>
        <v>12.399999999999999</v>
      </c>
      <c r="J504" s="6">
        <f t="shared" si="129"/>
        <v>11.935348529999999</v>
      </c>
      <c r="K504" s="3">
        <f t="shared" si="137"/>
        <v>13.640398320000003</v>
      </c>
      <c r="L504" s="6">
        <f t="shared" si="130"/>
        <v>0</v>
      </c>
      <c r="M504" s="6">
        <f t="shared" si="138"/>
        <v>157.28681472</v>
      </c>
      <c r="N504" s="6">
        <f t="shared" si="139"/>
        <v>1.7050497900000039</v>
      </c>
      <c r="O504" s="2">
        <f t="shared" si="131"/>
        <v>-1.7050497900000039</v>
      </c>
      <c r="P504" s="2">
        <f t="shared" si="140"/>
        <v>30.294950209999996</v>
      </c>
      <c r="Q504" s="2">
        <f t="shared" si="132"/>
        <v>14.105049790000002</v>
      </c>
      <c r="R504" s="2">
        <f t="shared" si="141"/>
        <v>0.46465147000000001</v>
      </c>
      <c r="S504" s="2">
        <f t="shared" si="133"/>
        <v>13.640398320000003</v>
      </c>
      <c r="T504" s="2">
        <f t="shared" si="144"/>
        <v>0</v>
      </c>
      <c r="U504" s="2">
        <f t="shared" si="134"/>
        <v>0</v>
      </c>
      <c r="V504" t="str">
        <f t="shared" si="142"/>
        <v>N</v>
      </c>
      <c r="W504" s="2">
        <f t="shared" si="143"/>
        <v>0</v>
      </c>
      <c r="X504" s="2">
        <f t="shared" si="135"/>
        <v>0</v>
      </c>
      <c r="Y504" s="2"/>
    </row>
    <row r="505" spans="1:25" x14ac:dyDescent="0.2">
      <c r="A505">
        <v>22</v>
      </c>
      <c r="B505" s="1">
        <v>42756.916666665449</v>
      </c>
      <c r="C505">
        <v>43.4</v>
      </c>
      <c r="D505" s="15">
        <f t="shared" si="136"/>
        <v>43.4</v>
      </c>
      <c r="E505">
        <v>32</v>
      </c>
      <c r="F505" s="6">
        <v>0.93964499999999995</v>
      </c>
      <c r="G505" s="6">
        <v>-1.5167529999999999E-2</v>
      </c>
      <c r="H505" s="6">
        <f t="shared" si="127"/>
        <v>0.92447746999999991</v>
      </c>
      <c r="I505" s="6">
        <f t="shared" si="128"/>
        <v>11.399999999999999</v>
      </c>
      <c r="J505" s="6">
        <f t="shared" si="129"/>
        <v>10.475522529999999</v>
      </c>
      <c r="K505" s="3">
        <f t="shared" si="137"/>
        <v>11.97202574857144</v>
      </c>
      <c r="L505" s="6">
        <f t="shared" si="130"/>
        <v>0</v>
      </c>
      <c r="M505" s="6">
        <f t="shared" si="138"/>
        <v>145.31478897142856</v>
      </c>
      <c r="N505" s="6">
        <f t="shared" si="139"/>
        <v>1.4965032185714335</v>
      </c>
      <c r="O505" s="2">
        <f t="shared" si="131"/>
        <v>-1.4965032185714335</v>
      </c>
      <c r="P505" s="2">
        <f t="shared" si="140"/>
        <v>30.503496781428566</v>
      </c>
      <c r="Q505" s="2">
        <f t="shared" si="132"/>
        <v>12.896503218571432</v>
      </c>
      <c r="R505" s="2">
        <f t="shared" si="141"/>
        <v>0.92447746999999991</v>
      </c>
      <c r="S505" s="2">
        <f t="shared" si="133"/>
        <v>11.972025748571433</v>
      </c>
      <c r="T505" s="2">
        <f t="shared" si="144"/>
        <v>0</v>
      </c>
      <c r="U505" s="2">
        <f t="shared" si="134"/>
        <v>0</v>
      </c>
      <c r="V505" t="str">
        <f t="shared" si="142"/>
        <v>N</v>
      </c>
      <c r="W505" s="2">
        <f t="shared" si="143"/>
        <v>0</v>
      </c>
      <c r="X505" s="2">
        <f t="shared" si="135"/>
        <v>0</v>
      </c>
      <c r="Y505" s="2"/>
    </row>
    <row r="506" spans="1:25" x14ac:dyDescent="0.2">
      <c r="A506">
        <v>23</v>
      </c>
      <c r="B506" s="1">
        <v>42756.958333332113</v>
      </c>
      <c r="C506">
        <v>40.9</v>
      </c>
      <c r="D506" s="15">
        <f t="shared" si="136"/>
        <v>40.9</v>
      </c>
      <c r="E506">
        <v>32</v>
      </c>
      <c r="F506" s="6">
        <v>0.929114</v>
      </c>
      <c r="G506" s="6">
        <v>-1.5167529999999999E-2</v>
      </c>
      <c r="H506" s="6">
        <f t="shared" si="127"/>
        <v>0.91394646999999996</v>
      </c>
      <c r="I506" s="6">
        <f t="shared" si="128"/>
        <v>8.8999999999999986</v>
      </c>
      <c r="J506" s="6">
        <f t="shared" si="129"/>
        <v>7.9860535299999986</v>
      </c>
      <c r="K506" s="3">
        <f t="shared" si="137"/>
        <v>9.1269183199999873</v>
      </c>
      <c r="L506" s="6">
        <f t="shared" si="130"/>
        <v>0</v>
      </c>
      <c r="M506" s="6">
        <f t="shared" si="138"/>
        <v>136.18787065142857</v>
      </c>
      <c r="N506" s="6">
        <f t="shared" si="139"/>
        <v>1.1408647899999949</v>
      </c>
      <c r="O506" s="2">
        <f t="shared" si="131"/>
        <v>-1.1408647899999949</v>
      </c>
      <c r="P506" s="2">
        <f t="shared" si="140"/>
        <v>30.859135210000005</v>
      </c>
      <c r="Q506" s="2">
        <f t="shared" si="132"/>
        <v>10.040864789999993</v>
      </c>
      <c r="R506" s="2">
        <f t="shared" si="141"/>
        <v>0.91394646999999996</v>
      </c>
      <c r="S506" s="2">
        <f t="shared" si="133"/>
        <v>9.1269183199999944</v>
      </c>
      <c r="T506" s="2">
        <f t="shared" si="144"/>
        <v>0</v>
      </c>
      <c r="U506" s="2">
        <f t="shared" si="134"/>
        <v>0</v>
      </c>
      <c r="V506" t="str">
        <f t="shared" si="142"/>
        <v>N</v>
      </c>
      <c r="W506" s="2">
        <f t="shared" si="143"/>
        <v>0</v>
      </c>
      <c r="X506" s="2">
        <f t="shared" si="135"/>
        <v>0</v>
      </c>
      <c r="Y506" s="2"/>
    </row>
    <row r="507" spans="1:25" x14ac:dyDescent="0.2">
      <c r="A507">
        <v>0</v>
      </c>
      <c r="B507" s="1">
        <v>42756.999999998778</v>
      </c>
      <c r="C507">
        <v>38.5</v>
      </c>
      <c r="D507" s="15">
        <f t="shared" si="136"/>
        <v>38.5</v>
      </c>
      <c r="E507">
        <v>32</v>
      </c>
      <c r="F507" s="6">
        <v>1.2788200000000001</v>
      </c>
      <c r="G507" s="6">
        <v>-1.5167529999999999E-2</v>
      </c>
      <c r="H507" s="6">
        <f t="shared" si="127"/>
        <v>1.26365247</v>
      </c>
      <c r="I507" s="6">
        <f t="shared" si="128"/>
        <v>6.5</v>
      </c>
      <c r="J507" s="6">
        <f t="shared" si="129"/>
        <v>5.2363475299999998</v>
      </c>
      <c r="K507" s="3">
        <f t="shared" si="137"/>
        <v>5.9843971771428528</v>
      </c>
      <c r="L507" s="6">
        <f t="shared" si="130"/>
        <v>0</v>
      </c>
      <c r="M507" s="6">
        <f t="shared" si="138"/>
        <v>130.20347347428572</v>
      </c>
      <c r="N507" s="6">
        <f t="shared" si="139"/>
        <v>0.74804964714286371</v>
      </c>
      <c r="O507" s="2">
        <f t="shared" si="131"/>
        <v>-0.74804964714286371</v>
      </c>
      <c r="P507" s="2">
        <f t="shared" si="140"/>
        <v>31.251950352857136</v>
      </c>
      <c r="Q507" s="2">
        <f t="shared" si="132"/>
        <v>7.2480496471428637</v>
      </c>
      <c r="R507" s="2">
        <f t="shared" si="141"/>
        <v>1.26365247</v>
      </c>
      <c r="S507" s="2">
        <f t="shared" si="133"/>
        <v>5.9843971771428635</v>
      </c>
      <c r="T507" s="2">
        <f t="shared" si="144"/>
        <v>0</v>
      </c>
      <c r="U507" s="2">
        <f t="shared" si="134"/>
        <v>0</v>
      </c>
      <c r="V507" t="str">
        <f t="shared" si="142"/>
        <v>N</v>
      </c>
      <c r="W507" s="2">
        <f t="shared" si="143"/>
        <v>0</v>
      </c>
      <c r="X507" s="2">
        <f t="shared" si="135"/>
        <v>0</v>
      </c>
      <c r="Y507" s="2"/>
    </row>
    <row r="508" spans="1:25" x14ac:dyDescent="0.2">
      <c r="A508">
        <v>1</v>
      </c>
      <c r="B508" s="1">
        <v>42757.041666665442</v>
      </c>
      <c r="C508">
        <v>36.6</v>
      </c>
      <c r="D508" s="15">
        <f t="shared" si="136"/>
        <v>36.6</v>
      </c>
      <c r="E508">
        <v>32</v>
      </c>
      <c r="F508" s="6">
        <v>0.92530299999999999</v>
      </c>
      <c r="G508" s="6">
        <v>-1.5167529999999999E-2</v>
      </c>
      <c r="H508" s="6">
        <f t="shared" si="127"/>
        <v>0.91013546999999995</v>
      </c>
      <c r="I508" s="6">
        <f t="shared" si="128"/>
        <v>4.6000000000000014</v>
      </c>
      <c r="J508" s="6">
        <f t="shared" si="129"/>
        <v>3.6898645300000013</v>
      </c>
      <c r="K508" s="3">
        <f t="shared" si="137"/>
        <v>4.2169880342857198</v>
      </c>
      <c r="L508" s="6">
        <f t="shared" si="130"/>
        <v>0</v>
      </c>
      <c r="M508" s="6">
        <f t="shared" si="138"/>
        <v>125.98648544</v>
      </c>
      <c r="N508" s="6">
        <f t="shared" si="139"/>
        <v>0.52712350428572563</v>
      </c>
      <c r="O508" s="2">
        <f t="shared" si="131"/>
        <v>-0.52712350428572563</v>
      </c>
      <c r="P508" s="2">
        <f t="shared" si="140"/>
        <v>31.472876495714274</v>
      </c>
      <c r="Q508" s="2">
        <f t="shared" si="132"/>
        <v>5.1271235042857271</v>
      </c>
      <c r="R508" s="2">
        <f t="shared" si="141"/>
        <v>0.91013546999999995</v>
      </c>
      <c r="S508" s="2">
        <f t="shared" si="133"/>
        <v>4.2169880342857269</v>
      </c>
      <c r="T508" s="2">
        <f t="shared" si="144"/>
        <v>0</v>
      </c>
      <c r="U508" s="2">
        <f t="shared" si="134"/>
        <v>0</v>
      </c>
      <c r="V508" t="str">
        <f t="shared" si="142"/>
        <v>N</v>
      </c>
      <c r="W508" s="2">
        <f t="shared" si="143"/>
        <v>0</v>
      </c>
      <c r="X508" s="2">
        <f t="shared" si="135"/>
        <v>0</v>
      </c>
      <c r="Y508" s="2"/>
    </row>
    <row r="509" spans="1:25" x14ac:dyDescent="0.2">
      <c r="A509">
        <v>2</v>
      </c>
      <c r="B509" s="1">
        <v>42757.083333332106</v>
      </c>
      <c r="C509">
        <v>35.299999999999997</v>
      </c>
      <c r="D509" s="15">
        <f t="shared" si="136"/>
        <v>35.299999999999997</v>
      </c>
      <c r="E509">
        <v>32</v>
      </c>
      <c r="F509" s="6">
        <v>0.71394299999999999</v>
      </c>
      <c r="G509" s="6">
        <v>-1.5167529999999999E-2</v>
      </c>
      <c r="H509" s="6">
        <f t="shared" si="127"/>
        <v>0.69877546999999995</v>
      </c>
      <c r="I509" s="6">
        <f t="shared" si="128"/>
        <v>3.2999999999999972</v>
      </c>
      <c r="J509" s="6">
        <f t="shared" si="129"/>
        <v>2.601224529999997</v>
      </c>
      <c r="K509" s="3">
        <f t="shared" si="137"/>
        <v>2.9728280342857119</v>
      </c>
      <c r="L509" s="6">
        <f t="shared" si="130"/>
        <v>0</v>
      </c>
      <c r="M509" s="6">
        <f t="shared" si="138"/>
        <v>123.01365740571428</v>
      </c>
      <c r="N509" s="6">
        <f t="shared" si="139"/>
        <v>0.37160350428571576</v>
      </c>
      <c r="O509" s="2">
        <f t="shared" si="131"/>
        <v>-0.37160350428571576</v>
      </c>
      <c r="P509" s="2">
        <f t="shared" si="140"/>
        <v>31.628396495714284</v>
      </c>
      <c r="Q509" s="2">
        <f t="shared" si="132"/>
        <v>3.6716035042857129</v>
      </c>
      <c r="R509" s="2">
        <f t="shared" si="141"/>
        <v>0.69877546999999995</v>
      </c>
      <c r="S509" s="2">
        <f t="shared" si="133"/>
        <v>2.9728280342857127</v>
      </c>
      <c r="T509" s="2">
        <f t="shared" si="144"/>
        <v>0</v>
      </c>
      <c r="U509" s="2">
        <f t="shared" si="134"/>
        <v>0</v>
      </c>
      <c r="V509" t="str">
        <f t="shared" si="142"/>
        <v>N</v>
      </c>
      <c r="W509" s="2">
        <f t="shared" si="143"/>
        <v>0</v>
      </c>
      <c r="X509" s="2">
        <f t="shared" si="135"/>
        <v>0</v>
      </c>
      <c r="Y509" s="2"/>
    </row>
    <row r="510" spans="1:25" x14ac:dyDescent="0.2">
      <c r="A510">
        <v>3</v>
      </c>
      <c r="B510" s="1">
        <v>42757.12499999877</v>
      </c>
      <c r="C510">
        <v>33.1</v>
      </c>
      <c r="D510" s="15">
        <f t="shared" si="136"/>
        <v>33.1</v>
      </c>
      <c r="E510">
        <v>32</v>
      </c>
      <c r="F510" s="6">
        <v>1.0593999999999999</v>
      </c>
      <c r="G510" s="6">
        <v>-1.5167529999999999E-2</v>
      </c>
      <c r="H510" s="6">
        <f t="shared" si="127"/>
        <v>1.0442324699999999</v>
      </c>
      <c r="I510" s="6">
        <f t="shared" si="128"/>
        <v>1.1000000000000014</v>
      </c>
      <c r="J510" s="6">
        <f t="shared" si="129"/>
        <v>5.5767530000001564E-2</v>
      </c>
      <c r="K510" s="3">
        <f t="shared" si="137"/>
        <v>6.3734319999994682E-2</v>
      </c>
      <c r="L510" s="6">
        <f t="shared" si="130"/>
        <v>0</v>
      </c>
      <c r="M510" s="6">
        <f t="shared" si="138"/>
        <v>122.94992308571429</v>
      </c>
      <c r="N510" s="6">
        <f t="shared" si="139"/>
        <v>7.9667899999975589E-3</v>
      </c>
      <c r="O510" s="2">
        <f t="shared" si="131"/>
        <v>-7.9667899999975589E-3</v>
      </c>
      <c r="P510" s="2">
        <f t="shared" si="140"/>
        <v>31.992033210000002</v>
      </c>
      <c r="Q510" s="2">
        <f t="shared" si="132"/>
        <v>1.107966789999999</v>
      </c>
      <c r="R510" s="2">
        <f t="shared" si="141"/>
        <v>1.0442324699999999</v>
      </c>
      <c r="S510" s="2">
        <f t="shared" si="133"/>
        <v>6.3734319999999123E-2</v>
      </c>
      <c r="T510" s="2">
        <f t="shared" si="144"/>
        <v>0</v>
      </c>
      <c r="U510" s="2">
        <f t="shared" si="134"/>
        <v>0</v>
      </c>
      <c r="V510" t="str">
        <f t="shared" si="142"/>
        <v>N</v>
      </c>
      <c r="W510" s="2">
        <f t="shared" si="143"/>
        <v>0</v>
      </c>
      <c r="X510" s="2">
        <f t="shared" si="135"/>
        <v>0</v>
      </c>
      <c r="Y510" s="2"/>
    </row>
    <row r="511" spans="1:25" x14ac:dyDescent="0.2">
      <c r="A511">
        <v>4</v>
      </c>
      <c r="B511" s="1">
        <v>42757.166666665435</v>
      </c>
      <c r="C511">
        <v>32.799999999999997</v>
      </c>
      <c r="D511" s="15">
        <f t="shared" si="136"/>
        <v>32.799999999999997</v>
      </c>
      <c r="E511">
        <v>32</v>
      </c>
      <c r="F511" s="6">
        <v>1.18204</v>
      </c>
      <c r="G511" s="6">
        <v>-1.5167529999999999E-2</v>
      </c>
      <c r="H511" s="6">
        <f t="shared" si="127"/>
        <v>1.1668724699999999</v>
      </c>
      <c r="I511" s="6">
        <f t="shared" si="128"/>
        <v>0.79999999999999716</v>
      </c>
      <c r="J511" s="6">
        <f t="shared" si="129"/>
        <v>0</v>
      </c>
      <c r="K511" s="3">
        <f t="shared" si="137"/>
        <v>0</v>
      </c>
      <c r="L511" s="6">
        <f t="shared" si="130"/>
        <v>0.36687247000000278</v>
      </c>
      <c r="M511" s="6">
        <f t="shared" si="138"/>
        <v>123.31679555571429</v>
      </c>
      <c r="N511" s="6">
        <f t="shared" si="139"/>
        <v>0</v>
      </c>
      <c r="O511" s="2">
        <f t="shared" si="131"/>
        <v>0</v>
      </c>
      <c r="P511" s="2">
        <f t="shared" si="140"/>
        <v>32</v>
      </c>
      <c r="Q511" s="2">
        <f t="shared" si="132"/>
        <v>0.79999999999999716</v>
      </c>
      <c r="R511" s="2">
        <f t="shared" si="141"/>
        <v>0.79999999999999716</v>
      </c>
      <c r="S511" s="2">
        <f t="shared" si="133"/>
        <v>0</v>
      </c>
      <c r="T511" s="2">
        <f t="shared" si="144"/>
        <v>0.36687247000000411</v>
      </c>
      <c r="U511" s="2">
        <f t="shared" si="134"/>
        <v>0</v>
      </c>
      <c r="V511" t="str">
        <f t="shared" si="142"/>
        <v>N</v>
      </c>
      <c r="W511" s="2">
        <f t="shared" si="143"/>
        <v>0</v>
      </c>
      <c r="X511" s="2">
        <f t="shared" si="135"/>
        <v>0</v>
      </c>
      <c r="Y511" s="2"/>
    </row>
    <row r="512" spans="1:25" x14ac:dyDescent="0.2">
      <c r="A512">
        <v>5</v>
      </c>
      <c r="B512" s="1">
        <v>42757.208333332099</v>
      </c>
      <c r="C512">
        <v>32.5</v>
      </c>
      <c r="D512" s="15">
        <f t="shared" si="136"/>
        <v>32.5</v>
      </c>
      <c r="E512">
        <v>32</v>
      </c>
      <c r="F512" s="6">
        <v>0.77018799999999998</v>
      </c>
      <c r="G512" s="6">
        <v>-1.5167529999999999E-2</v>
      </c>
      <c r="H512" s="6">
        <f t="shared" si="127"/>
        <v>0.75502046999999994</v>
      </c>
      <c r="I512" s="6">
        <f t="shared" si="128"/>
        <v>0.5</v>
      </c>
      <c r="J512" s="6">
        <f t="shared" si="129"/>
        <v>0</v>
      </c>
      <c r="K512" s="3">
        <f t="shared" si="137"/>
        <v>0</v>
      </c>
      <c r="L512" s="6">
        <f t="shared" si="130"/>
        <v>0.25502046999999994</v>
      </c>
      <c r="M512" s="6">
        <f t="shared" si="138"/>
        <v>123.5718160257143</v>
      </c>
      <c r="N512" s="6">
        <f t="shared" si="139"/>
        <v>0</v>
      </c>
      <c r="O512" s="2">
        <f t="shared" si="131"/>
        <v>0</v>
      </c>
      <c r="P512" s="2">
        <f t="shared" si="140"/>
        <v>32</v>
      </c>
      <c r="Q512" s="2">
        <f t="shared" si="132"/>
        <v>0.5</v>
      </c>
      <c r="R512" s="2">
        <f t="shared" si="141"/>
        <v>0.5</v>
      </c>
      <c r="S512" s="2">
        <f t="shared" si="133"/>
        <v>0</v>
      </c>
      <c r="T512" s="2">
        <f t="shared" si="144"/>
        <v>0.25502047000000516</v>
      </c>
      <c r="U512" s="2">
        <f t="shared" si="134"/>
        <v>0</v>
      </c>
      <c r="V512" t="str">
        <f t="shared" si="142"/>
        <v>N</v>
      </c>
      <c r="W512" s="2">
        <f t="shared" si="143"/>
        <v>0</v>
      </c>
      <c r="X512" s="2">
        <f t="shared" si="135"/>
        <v>0</v>
      </c>
      <c r="Y512" s="2"/>
    </row>
    <row r="513" spans="1:25" x14ac:dyDescent="0.2">
      <c r="A513">
        <v>6</v>
      </c>
      <c r="B513" s="1">
        <v>42757.249999998763</v>
      </c>
      <c r="C513">
        <v>32.6</v>
      </c>
      <c r="D513" s="15">
        <f t="shared" si="136"/>
        <v>32.6</v>
      </c>
      <c r="E513">
        <v>32</v>
      </c>
      <c r="F513" s="6">
        <v>2.0289000000000001</v>
      </c>
      <c r="G513" s="6">
        <v>-1.5167529999999999E-2</v>
      </c>
      <c r="H513" s="6">
        <f t="shared" si="127"/>
        <v>2.0137324700000003</v>
      </c>
      <c r="I513" s="6">
        <f t="shared" si="128"/>
        <v>0.60000000000000142</v>
      </c>
      <c r="J513" s="6">
        <f t="shared" si="129"/>
        <v>0</v>
      </c>
      <c r="K513" s="3">
        <f t="shared" si="137"/>
        <v>0</v>
      </c>
      <c r="L513" s="6">
        <f t="shared" si="130"/>
        <v>1.4137324699999989</v>
      </c>
      <c r="M513" s="6">
        <f t="shared" si="138"/>
        <v>124.9855484957143</v>
      </c>
      <c r="N513" s="6">
        <f t="shared" si="139"/>
        <v>0</v>
      </c>
      <c r="O513" s="2">
        <f t="shared" si="131"/>
        <v>0</v>
      </c>
      <c r="P513" s="2">
        <f t="shared" si="140"/>
        <v>32</v>
      </c>
      <c r="Q513" s="2">
        <f t="shared" si="132"/>
        <v>0.60000000000000142</v>
      </c>
      <c r="R513" s="2">
        <f t="shared" si="141"/>
        <v>0.60000000000000142</v>
      </c>
      <c r="S513" s="2">
        <f t="shared" si="133"/>
        <v>0</v>
      </c>
      <c r="T513" s="2">
        <f t="shared" si="144"/>
        <v>1.4137324699999994</v>
      </c>
      <c r="U513" s="2">
        <f t="shared" si="134"/>
        <v>0</v>
      </c>
      <c r="V513" t="str">
        <f t="shared" si="142"/>
        <v>N</v>
      </c>
      <c r="W513" s="2">
        <f t="shared" si="143"/>
        <v>0</v>
      </c>
      <c r="X513" s="2">
        <f t="shared" si="135"/>
        <v>0</v>
      </c>
      <c r="Y513" s="2"/>
    </row>
    <row r="514" spans="1:25" x14ac:dyDescent="0.2">
      <c r="A514">
        <v>7</v>
      </c>
      <c r="B514" s="1">
        <v>42757.291666665427</v>
      </c>
      <c r="C514">
        <v>32.799999999999997</v>
      </c>
      <c r="D514" s="15">
        <f t="shared" si="136"/>
        <v>32.799999999999997</v>
      </c>
      <c r="E514">
        <v>32</v>
      </c>
      <c r="F514" s="6">
        <v>2.5525500000000001</v>
      </c>
      <c r="G514" s="6">
        <v>5.5281799999999999</v>
      </c>
      <c r="H514" s="6">
        <f t="shared" si="127"/>
        <v>8.0807299999999991</v>
      </c>
      <c r="I514" s="6">
        <f t="shared" si="128"/>
        <v>0.79999999999999716</v>
      </c>
      <c r="J514" s="6">
        <f t="shared" si="129"/>
        <v>0</v>
      </c>
      <c r="K514" s="3">
        <f t="shared" si="137"/>
        <v>0</v>
      </c>
      <c r="L514" s="6">
        <f t="shared" si="130"/>
        <v>7.2807300000000019</v>
      </c>
      <c r="M514" s="6">
        <f t="shared" si="138"/>
        <v>132.26627849571429</v>
      </c>
      <c r="N514" s="6">
        <f t="shared" si="139"/>
        <v>0</v>
      </c>
      <c r="O514" s="2">
        <f t="shared" si="131"/>
        <v>0</v>
      </c>
      <c r="P514" s="2">
        <f t="shared" si="140"/>
        <v>32</v>
      </c>
      <c r="Q514" s="2">
        <f t="shared" si="132"/>
        <v>0.79999999999999716</v>
      </c>
      <c r="R514" s="2">
        <f t="shared" si="141"/>
        <v>0.79999999999999716</v>
      </c>
      <c r="S514" s="2">
        <f t="shared" si="133"/>
        <v>0</v>
      </c>
      <c r="T514" s="2">
        <f t="shared" si="144"/>
        <v>7.2807299999999913</v>
      </c>
      <c r="U514" s="2">
        <f t="shared" si="134"/>
        <v>0</v>
      </c>
      <c r="V514" t="str">
        <f t="shared" si="142"/>
        <v>N</v>
      </c>
      <c r="W514" s="2">
        <f t="shared" si="143"/>
        <v>0</v>
      </c>
      <c r="X514" s="2">
        <f t="shared" si="135"/>
        <v>0</v>
      </c>
      <c r="Y514" s="2"/>
    </row>
    <row r="515" spans="1:25" x14ac:dyDescent="0.2">
      <c r="A515">
        <v>8</v>
      </c>
      <c r="B515" s="1">
        <v>42757.333333332092</v>
      </c>
      <c r="C515">
        <v>34</v>
      </c>
      <c r="D515" s="15">
        <f t="shared" si="136"/>
        <v>34</v>
      </c>
      <c r="E515">
        <v>32</v>
      </c>
      <c r="F515" s="6">
        <v>3.9551400000000001</v>
      </c>
      <c r="G515" s="6">
        <v>19.839980000000001</v>
      </c>
      <c r="H515" s="6">
        <f t="shared" ref="H515:H578" si="145">(F515+G515)</f>
        <v>23.795120000000001</v>
      </c>
      <c r="I515" s="6">
        <f t="shared" ref="I515:I578" si="146">IF((D515-E515)&gt;0,D515-E515,0)</f>
        <v>2</v>
      </c>
      <c r="J515" s="6">
        <f t="shared" ref="J515:J578" si="147">IF((I515-H515)&gt;0, (I515-H515), (0))</f>
        <v>0</v>
      </c>
      <c r="K515" s="3">
        <f t="shared" si="137"/>
        <v>0</v>
      </c>
      <c r="L515" s="6">
        <f t="shared" ref="L515:L578" si="148">IF(J515=0, H515-I515,0)</f>
        <v>21.795120000000001</v>
      </c>
      <c r="M515" s="6">
        <f t="shared" si="138"/>
        <v>154.06139849571429</v>
      </c>
      <c r="N515" s="6">
        <f t="shared" si="139"/>
        <v>0</v>
      </c>
      <c r="O515" s="2">
        <f t="shared" ref="O515:O578" si="149">IF((N515&lt;E515-$AA$7),-N515,$AA$7-E515)</f>
        <v>0</v>
      </c>
      <c r="P515" s="2">
        <f t="shared" si="140"/>
        <v>32</v>
      </c>
      <c r="Q515" s="2">
        <f t="shared" ref="Q515:Q578" si="150">D515-P515</f>
        <v>2</v>
      </c>
      <c r="R515" s="2">
        <f t="shared" si="141"/>
        <v>2</v>
      </c>
      <c r="S515" s="2">
        <f t="shared" ref="S515:S578" si="151">IF(Q515-R515&gt;0, Q515-R515, 0)</f>
        <v>0</v>
      </c>
      <c r="T515" s="2">
        <f t="shared" si="144"/>
        <v>21.795119999999997</v>
      </c>
      <c r="U515" s="2">
        <f t="shared" ref="U515:U578" si="152">N515+O515</f>
        <v>0</v>
      </c>
      <c r="V515" t="str">
        <f t="shared" si="142"/>
        <v>Y</v>
      </c>
      <c r="W515" s="2">
        <f t="shared" si="143"/>
        <v>0</v>
      </c>
      <c r="X515" s="2">
        <f t="shared" ref="X515:X578" si="153">D515- (P515+R515+S515)</f>
        <v>0</v>
      </c>
      <c r="Y515" s="2"/>
    </row>
    <row r="516" spans="1:25" x14ac:dyDescent="0.2">
      <c r="A516">
        <v>9</v>
      </c>
      <c r="B516" s="1">
        <v>42757.374999998756</v>
      </c>
      <c r="C516">
        <v>36.299999999999997</v>
      </c>
      <c r="D516" s="15">
        <f t="shared" ref="D516:D579" si="154">C516/$AA$4*$AA$5</f>
        <v>36.299999999999997</v>
      </c>
      <c r="E516">
        <v>32</v>
      </c>
      <c r="F516" s="6">
        <v>6.0821699999999996</v>
      </c>
      <c r="G516" s="6">
        <v>32.205539999999999</v>
      </c>
      <c r="H516" s="6">
        <f t="shared" si="145"/>
        <v>38.287709999999997</v>
      </c>
      <c r="I516" s="6">
        <f t="shared" si="146"/>
        <v>4.2999999999999972</v>
      </c>
      <c r="J516" s="6">
        <f t="shared" si="147"/>
        <v>0</v>
      </c>
      <c r="K516" s="3">
        <f t="shared" ref="K516:K579" si="155">IF((M515-M516)&gt;0,M515-M516,0)</f>
        <v>0</v>
      </c>
      <c r="L516" s="6">
        <f t="shared" si="148"/>
        <v>33.98771</v>
      </c>
      <c r="M516" s="6">
        <f t="shared" ref="M516:M579" si="156">IF( (M515-J516/$AA$11+L516)&gt;$AA$25, IF((M515-J516/$AA$11+L516)&lt;$AA$9,(M515-J516/$AA$11+L516),$AA$9), $AA$25)</f>
        <v>188.04910849571428</v>
      </c>
      <c r="N516" s="6">
        <f t="shared" ref="N516:N579" si="157">IF(((M515-J516+L516)-M516)&gt;0,((M515-J516+L516)-M516),0)</f>
        <v>0</v>
      </c>
      <c r="O516" s="2">
        <f t="shared" si="149"/>
        <v>0</v>
      </c>
      <c r="P516" s="2">
        <f t="shared" ref="P516:P579" si="158">E516+O516</f>
        <v>32</v>
      </c>
      <c r="Q516" s="2">
        <f t="shared" si="150"/>
        <v>4.2999999999999972</v>
      </c>
      <c r="R516" s="2">
        <f t="shared" ref="R516:R579" si="159">IF(Q516&gt;H516, H516, Q516)</f>
        <v>4.2999999999999972</v>
      </c>
      <c r="S516" s="2">
        <f t="shared" si="151"/>
        <v>0</v>
      </c>
      <c r="T516" s="2">
        <f t="shared" si="144"/>
        <v>33.987709999999993</v>
      </c>
      <c r="U516" s="2">
        <f t="shared" si="152"/>
        <v>0</v>
      </c>
      <c r="V516" t="str">
        <f t="shared" ref="V516:V579" si="160">IF(AND(A516&gt;7,A516&lt;17), "Y", "N")</f>
        <v>Y</v>
      </c>
      <c r="W516" s="2">
        <f t="shared" ref="W516:W579" si="161">IF(V516="Y", U516, 0)</f>
        <v>0</v>
      </c>
      <c r="X516" s="2">
        <f t="shared" si="153"/>
        <v>0</v>
      </c>
      <c r="Y516" s="2"/>
    </row>
    <row r="517" spans="1:25" x14ac:dyDescent="0.2">
      <c r="A517">
        <v>10</v>
      </c>
      <c r="B517" s="1">
        <v>42757.41666666542</v>
      </c>
      <c r="C517">
        <v>38.6</v>
      </c>
      <c r="D517" s="15">
        <f t="shared" si="154"/>
        <v>38.6</v>
      </c>
      <c r="E517">
        <v>32</v>
      </c>
      <c r="F517" s="6">
        <v>6.91486</v>
      </c>
      <c r="G517" s="6">
        <v>41.257719999999999</v>
      </c>
      <c r="H517" s="6">
        <f t="shared" si="145"/>
        <v>48.172579999999996</v>
      </c>
      <c r="I517" s="6">
        <f t="shared" si="146"/>
        <v>6.6000000000000014</v>
      </c>
      <c r="J517" s="6">
        <f t="shared" si="147"/>
        <v>0</v>
      </c>
      <c r="K517" s="3">
        <f t="shared" si="155"/>
        <v>0</v>
      </c>
      <c r="L517" s="6">
        <f t="shared" si="148"/>
        <v>41.572579999999995</v>
      </c>
      <c r="M517" s="6">
        <f t="shared" si="156"/>
        <v>220</v>
      </c>
      <c r="N517" s="6">
        <f t="shared" si="157"/>
        <v>9.6216884957142668</v>
      </c>
      <c r="O517" s="2">
        <f t="shared" si="149"/>
        <v>-9.6216884957142668</v>
      </c>
      <c r="P517" s="2">
        <f t="shared" si="158"/>
        <v>22.378311504285733</v>
      </c>
      <c r="Q517" s="2">
        <f t="shared" si="150"/>
        <v>16.221688495714268</v>
      </c>
      <c r="R517" s="2">
        <f t="shared" si="159"/>
        <v>16.221688495714268</v>
      </c>
      <c r="S517" s="2">
        <f t="shared" si="151"/>
        <v>0</v>
      </c>
      <c r="T517" s="2">
        <f t="shared" si="144"/>
        <v>31.950891504285721</v>
      </c>
      <c r="U517" s="2">
        <f t="shared" si="152"/>
        <v>0</v>
      </c>
      <c r="V517" t="str">
        <f t="shared" si="160"/>
        <v>Y</v>
      </c>
      <c r="W517" s="2">
        <f t="shared" si="161"/>
        <v>0</v>
      </c>
      <c r="X517" s="2">
        <f t="shared" si="153"/>
        <v>0</v>
      </c>
      <c r="Y517" s="2"/>
    </row>
    <row r="518" spans="1:25" x14ac:dyDescent="0.2">
      <c r="A518">
        <v>11</v>
      </c>
      <c r="B518" s="1">
        <v>42757.458333332084</v>
      </c>
      <c r="C518">
        <v>39.299999999999997</v>
      </c>
      <c r="D518" s="15">
        <f t="shared" si="154"/>
        <v>39.299999999999997</v>
      </c>
      <c r="E518">
        <v>32</v>
      </c>
      <c r="F518" s="6">
        <v>8.5953400000000002</v>
      </c>
      <c r="G518" s="6">
        <v>46.233069999999998</v>
      </c>
      <c r="H518" s="6">
        <f t="shared" si="145"/>
        <v>54.828409999999998</v>
      </c>
      <c r="I518" s="6">
        <f t="shared" si="146"/>
        <v>7.2999999999999972</v>
      </c>
      <c r="J518" s="6">
        <f t="shared" si="147"/>
        <v>0</v>
      </c>
      <c r="K518" s="3">
        <f t="shared" si="155"/>
        <v>0</v>
      </c>
      <c r="L518" s="6">
        <f t="shared" si="148"/>
        <v>47.528410000000001</v>
      </c>
      <c r="M518" s="6">
        <f t="shared" si="156"/>
        <v>220</v>
      </c>
      <c r="N518" s="6">
        <f t="shared" si="157"/>
        <v>47.528410000000008</v>
      </c>
      <c r="O518" s="2">
        <f t="shared" si="149"/>
        <v>-32</v>
      </c>
      <c r="P518" s="2">
        <f t="shared" si="158"/>
        <v>0</v>
      </c>
      <c r="Q518" s="2">
        <f t="shared" si="150"/>
        <v>39.299999999999997</v>
      </c>
      <c r="R518" s="2">
        <f t="shared" si="159"/>
        <v>39.299999999999997</v>
      </c>
      <c r="S518" s="2">
        <f t="shared" si="151"/>
        <v>0</v>
      </c>
      <c r="T518" s="2">
        <f t="shared" si="144"/>
        <v>0</v>
      </c>
      <c r="U518" s="2">
        <f t="shared" si="152"/>
        <v>15.528410000000008</v>
      </c>
      <c r="V518" t="str">
        <f t="shared" si="160"/>
        <v>Y</v>
      </c>
      <c r="W518" s="2">
        <f t="shared" si="161"/>
        <v>15.528410000000008</v>
      </c>
      <c r="X518" s="2">
        <f t="shared" si="153"/>
        <v>0</v>
      </c>
      <c r="Y518" s="2"/>
    </row>
    <row r="519" spans="1:25" x14ac:dyDescent="0.2">
      <c r="A519">
        <v>12</v>
      </c>
      <c r="B519" s="1">
        <v>42757.499999998749</v>
      </c>
      <c r="C519">
        <v>39.799999999999997</v>
      </c>
      <c r="D519" s="15">
        <f t="shared" si="154"/>
        <v>39.799999999999997</v>
      </c>
      <c r="E519">
        <v>32</v>
      </c>
      <c r="F519" s="6">
        <v>7.8172499999999996</v>
      </c>
      <c r="G519" s="6">
        <v>48.050310000000003</v>
      </c>
      <c r="H519" s="6">
        <f t="shared" si="145"/>
        <v>55.867560000000005</v>
      </c>
      <c r="I519" s="6">
        <f t="shared" si="146"/>
        <v>7.7999999999999972</v>
      </c>
      <c r="J519" s="6">
        <f t="shared" si="147"/>
        <v>0</v>
      </c>
      <c r="K519" s="3">
        <f t="shared" si="155"/>
        <v>0</v>
      </c>
      <c r="L519" s="6">
        <f t="shared" si="148"/>
        <v>48.067560000000007</v>
      </c>
      <c r="M519" s="6">
        <f t="shared" si="156"/>
        <v>220</v>
      </c>
      <c r="N519" s="6">
        <f t="shared" si="157"/>
        <v>48.067560000000014</v>
      </c>
      <c r="O519" s="2">
        <f t="shared" si="149"/>
        <v>-32</v>
      </c>
      <c r="P519" s="2">
        <f t="shared" si="158"/>
        <v>0</v>
      </c>
      <c r="Q519" s="2">
        <f t="shared" si="150"/>
        <v>39.799999999999997</v>
      </c>
      <c r="R519" s="2">
        <f t="shared" si="159"/>
        <v>39.799999999999997</v>
      </c>
      <c r="S519" s="2">
        <f t="shared" si="151"/>
        <v>0</v>
      </c>
      <c r="T519" s="2">
        <f t="shared" si="144"/>
        <v>0</v>
      </c>
      <c r="U519" s="2">
        <f t="shared" si="152"/>
        <v>16.067560000000014</v>
      </c>
      <c r="V519" t="str">
        <f t="shared" si="160"/>
        <v>Y</v>
      </c>
      <c r="W519" s="2">
        <f t="shared" si="161"/>
        <v>16.067560000000014</v>
      </c>
      <c r="X519" s="2">
        <f t="shared" si="153"/>
        <v>0</v>
      </c>
      <c r="Y519" s="2"/>
    </row>
    <row r="520" spans="1:25" x14ac:dyDescent="0.2">
      <c r="A520">
        <v>13</v>
      </c>
      <c r="B520" s="1">
        <v>42757.541666665413</v>
      </c>
      <c r="C520">
        <v>39</v>
      </c>
      <c r="D520" s="15">
        <f t="shared" si="154"/>
        <v>39</v>
      </c>
      <c r="E520">
        <v>32</v>
      </c>
      <c r="F520" s="6">
        <v>5.2497800000000003</v>
      </c>
      <c r="G520" s="6">
        <v>46.470219999999998</v>
      </c>
      <c r="H520" s="6">
        <f t="shared" si="145"/>
        <v>51.72</v>
      </c>
      <c r="I520" s="6">
        <f t="shared" si="146"/>
        <v>7</v>
      </c>
      <c r="J520" s="6">
        <f t="shared" si="147"/>
        <v>0</v>
      </c>
      <c r="K520" s="3">
        <f t="shared" si="155"/>
        <v>0</v>
      </c>
      <c r="L520" s="6">
        <f t="shared" si="148"/>
        <v>44.72</v>
      </c>
      <c r="M520" s="6">
        <f t="shared" si="156"/>
        <v>220</v>
      </c>
      <c r="N520" s="6">
        <f t="shared" si="157"/>
        <v>44.720000000000027</v>
      </c>
      <c r="O520" s="2">
        <f t="shared" si="149"/>
        <v>-32</v>
      </c>
      <c r="P520" s="2">
        <f t="shared" si="158"/>
        <v>0</v>
      </c>
      <c r="Q520" s="2">
        <f t="shared" si="150"/>
        <v>39</v>
      </c>
      <c r="R520" s="2">
        <f t="shared" si="159"/>
        <v>39</v>
      </c>
      <c r="S520" s="2">
        <f t="shared" si="151"/>
        <v>0</v>
      </c>
      <c r="T520" s="2">
        <f t="shared" si="144"/>
        <v>0</v>
      </c>
      <c r="U520" s="2">
        <f t="shared" si="152"/>
        <v>12.720000000000027</v>
      </c>
      <c r="V520" t="str">
        <f t="shared" si="160"/>
        <v>Y</v>
      </c>
      <c r="W520" s="2">
        <f t="shared" si="161"/>
        <v>12.720000000000027</v>
      </c>
      <c r="X520" s="2">
        <f t="shared" si="153"/>
        <v>0</v>
      </c>
      <c r="Y520" s="2"/>
    </row>
    <row r="521" spans="1:25" x14ac:dyDescent="0.2">
      <c r="A521">
        <v>14</v>
      </c>
      <c r="B521" s="1">
        <v>42757.583333332077</v>
      </c>
      <c r="C521">
        <v>40</v>
      </c>
      <c r="D521" s="15">
        <f t="shared" si="154"/>
        <v>40</v>
      </c>
      <c r="E521">
        <v>32</v>
      </c>
      <c r="F521" s="6">
        <v>5.7624399999999998</v>
      </c>
      <c r="G521" s="6">
        <v>41.065809999999999</v>
      </c>
      <c r="H521" s="6">
        <f t="shared" si="145"/>
        <v>46.828249999999997</v>
      </c>
      <c r="I521" s="6">
        <f t="shared" si="146"/>
        <v>8</v>
      </c>
      <c r="J521" s="6">
        <f t="shared" si="147"/>
        <v>0</v>
      </c>
      <c r="K521" s="3">
        <f t="shared" si="155"/>
        <v>0</v>
      </c>
      <c r="L521" s="6">
        <f t="shared" si="148"/>
        <v>38.828249999999997</v>
      </c>
      <c r="M521" s="6">
        <f t="shared" si="156"/>
        <v>220</v>
      </c>
      <c r="N521" s="6">
        <f t="shared" si="157"/>
        <v>38.828250000000025</v>
      </c>
      <c r="O521" s="2">
        <f t="shared" si="149"/>
        <v>-32</v>
      </c>
      <c r="P521" s="2">
        <f t="shared" si="158"/>
        <v>0</v>
      </c>
      <c r="Q521" s="2">
        <f t="shared" si="150"/>
        <v>40</v>
      </c>
      <c r="R521" s="2">
        <f t="shared" si="159"/>
        <v>40</v>
      </c>
      <c r="S521" s="2">
        <f t="shared" si="151"/>
        <v>0</v>
      </c>
      <c r="T521" s="2">
        <f t="shared" si="144"/>
        <v>0</v>
      </c>
      <c r="U521" s="2">
        <f t="shared" si="152"/>
        <v>6.8282500000000255</v>
      </c>
      <c r="V521" t="str">
        <f t="shared" si="160"/>
        <v>Y</v>
      </c>
      <c r="W521" s="2">
        <f t="shared" si="161"/>
        <v>6.8282500000000255</v>
      </c>
      <c r="X521" s="2">
        <f t="shared" si="153"/>
        <v>0</v>
      </c>
      <c r="Y521" s="2"/>
    </row>
    <row r="522" spans="1:25" x14ac:dyDescent="0.2">
      <c r="A522">
        <v>15</v>
      </c>
      <c r="B522" s="1">
        <v>42757.624999998741</v>
      </c>
      <c r="C522">
        <v>40.299999999999997</v>
      </c>
      <c r="D522" s="15">
        <f t="shared" si="154"/>
        <v>40.299999999999997</v>
      </c>
      <c r="E522">
        <v>32</v>
      </c>
      <c r="F522" s="6">
        <v>3.2811900000000001</v>
      </c>
      <c r="G522" s="6">
        <v>28.962400000000002</v>
      </c>
      <c r="H522" s="6">
        <f t="shared" si="145"/>
        <v>32.243590000000005</v>
      </c>
      <c r="I522" s="6">
        <f t="shared" si="146"/>
        <v>8.2999999999999972</v>
      </c>
      <c r="J522" s="6">
        <f t="shared" si="147"/>
        <v>0</v>
      </c>
      <c r="K522" s="3">
        <f t="shared" si="155"/>
        <v>0</v>
      </c>
      <c r="L522" s="6">
        <f t="shared" si="148"/>
        <v>23.943590000000007</v>
      </c>
      <c r="M522" s="6">
        <f t="shared" si="156"/>
        <v>220</v>
      </c>
      <c r="N522" s="6">
        <f t="shared" si="157"/>
        <v>23.94359</v>
      </c>
      <c r="O522" s="2">
        <f t="shared" si="149"/>
        <v>-23.94359</v>
      </c>
      <c r="P522" s="2">
        <f t="shared" si="158"/>
        <v>8.0564099999999996</v>
      </c>
      <c r="Q522" s="2">
        <f t="shared" si="150"/>
        <v>32.243589999999998</v>
      </c>
      <c r="R522" s="2">
        <f t="shared" si="159"/>
        <v>32.243589999999998</v>
      </c>
      <c r="S522" s="2">
        <f t="shared" si="151"/>
        <v>0</v>
      </c>
      <c r="T522" s="2">
        <f t="shared" ref="T522:T585" si="162">IF(Q522-R522&gt;0, 0, ABS(M521-M522))</f>
        <v>0</v>
      </c>
      <c r="U522" s="2">
        <f t="shared" si="152"/>
        <v>0</v>
      </c>
      <c r="V522" t="str">
        <f t="shared" si="160"/>
        <v>Y</v>
      </c>
      <c r="W522" s="2">
        <f t="shared" si="161"/>
        <v>0</v>
      </c>
      <c r="X522" s="2">
        <f t="shared" si="153"/>
        <v>0</v>
      </c>
      <c r="Y522" s="2"/>
    </row>
    <row r="523" spans="1:25" x14ac:dyDescent="0.2">
      <c r="A523">
        <v>16</v>
      </c>
      <c r="B523" s="1">
        <v>42757.666666665406</v>
      </c>
      <c r="C523">
        <v>40.799999999999997</v>
      </c>
      <c r="D523" s="15">
        <f t="shared" si="154"/>
        <v>40.799999999999997</v>
      </c>
      <c r="E523">
        <v>32</v>
      </c>
      <c r="F523" s="6">
        <v>2.20662</v>
      </c>
      <c r="G523" s="6">
        <v>17.0044</v>
      </c>
      <c r="H523" s="6">
        <f t="shared" si="145"/>
        <v>19.211020000000001</v>
      </c>
      <c r="I523" s="6">
        <f t="shared" si="146"/>
        <v>8.7999999999999972</v>
      </c>
      <c r="J523" s="6">
        <f t="shared" si="147"/>
        <v>0</v>
      </c>
      <c r="K523" s="3">
        <f t="shared" si="155"/>
        <v>0</v>
      </c>
      <c r="L523" s="6">
        <f t="shared" si="148"/>
        <v>10.411020000000004</v>
      </c>
      <c r="M523" s="6">
        <f t="shared" si="156"/>
        <v>220</v>
      </c>
      <c r="N523" s="6">
        <f t="shared" si="157"/>
        <v>10.411020000000008</v>
      </c>
      <c r="O523" s="2">
        <f t="shared" si="149"/>
        <v>-10.411020000000008</v>
      </c>
      <c r="P523" s="2">
        <f t="shared" si="158"/>
        <v>21.588979999999992</v>
      </c>
      <c r="Q523" s="2">
        <f t="shared" si="150"/>
        <v>19.211020000000005</v>
      </c>
      <c r="R523" s="2">
        <f t="shared" si="159"/>
        <v>19.211020000000005</v>
      </c>
      <c r="S523" s="2">
        <f t="shared" si="151"/>
        <v>0</v>
      </c>
      <c r="T523" s="2">
        <f t="shared" si="162"/>
        <v>0</v>
      </c>
      <c r="U523" s="2">
        <f t="shared" si="152"/>
        <v>0</v>
      </c>
      <c r="V523" t="str">
        <f t="shared" si="160"/>
        <v>Y</v>
      </c>
      <c r="W523" s="2">
        <f t="shared" si="161"/>
        <v>0</v>
      </c>
      <c r="X523" s="2">
        <f t="shared" si="153"/>
        <v>0</v>
      </c>
      <c r="Y523" s="2"/>
    </row>
    <row r="524" spans="1:25" x14ac:dyDescent="0.2">
      <c r="A524">
        <v>17</v>
      </c>
      <c r="B524" s="1">
        <v>42757.70833333207</v>
      </c>
      <c r="C524">
        <v>41.4</v>
      </c>
      <c r="D524" s="15">
        <f t="shared" si="154"/>
        <v>41.4</v>
      </c>
      <c r="E524">
        <v>32</v>
      </c>
      <c r="F524" s="6">
        <v>2.7987299999999999</v>
      </c>
      <c r="G524" s="6">
        <v>5.4136600000000001</v>
      </c>
      <c r="H524" s="6">
        <f t="shared" si="145"/>
        <v>8.2123899999999992</v>
      </c>
      <c r="I524" s="6">
        <f t="shared" si="146"/>
        <v>9.3999999999999986</v>
      </c>
      <c r="J524" s="6">
        <f t="shared" si="147"/>
        <v>1.1876099999999994</v>
      </c>
      <c r="K524" s="3">
        <f t="shared" si="155"/>
        <v>1.3572685714285626</v>
      </c>
      <c r="L524" s="6">
        <f t="shared" si="148"/>
        <v>0</v>
      </c>
      <c r="M524" s="6">
        <f t="shared" si="156"/>
        <v>218.64273142857144</v>
      </c>
      <c r="N524" s="6">
        <f t="shared" si="157"/>
        <v>0.16965857142855612</v>
      </c>
      <c r="O524" s="2">
        <f t="shared" si="149"/>
        <v>-0.16965857142855612</v>
      </c>
      <c r="P524" s="2">
        <f t="shared" si="158"/>
        <v>31.830341428571444</v>
      </c>
      <c r="Q524" s="2">
        <f t="shared" si="150"/>
        <v>9.5696585714285547</v>
      </c>
      <c r="R524" s="2">
        <f t="shared" si="159"/>
        <v>8.2123899999999992</v>
      </c>
      <c r="S524" s="2">
        <f t="shared" si="151"/>
        <v>1.3572685714285555</v>
      </c>
      <c r="T524" s="2">
        <f t="shared" si="162"/>
        <v>0</v>
      </c>
      <c r="U524" s="2">
        <f t="shared" si="152"/>
        <v>0</v>
      </c>
      <c r="V524" t="str">
        <f t="shared" si="160"/>
        <v>N</v>
      </c>
      <c r="W524" s="2">
        <f t="shared" si="161"/>
        <v>0</v>
      </c>
      <c r="X524" s="2">
        <f t="shared" si="153"/>
        <v>0</v>
      </c>
      <c r="Y524" s="2"/>
    </row>
    <row r="525" spans="1:25" x14ac:dyDescent="0.2">
      <c r="A525">
        <v>18</v>
      </c>
      <c r="B525" s="1">
        <v>42757.749999998734</v>
      </c>
      <c r="C525">
        <v>42</v>
      </c>
      <c r="D525" s="15">
        <f t="shared" si="154"/>
        <v>42</v>
      </c>
      <c r="E525">
        <v>32</v>
      </c>
      <c r="F525" s="6">
        <v>1.94818</v>
      </c>
      <c r="G525" s="6">
        <v>-1.5167529999999999E-2</v>
      </c>
      <c r="H525" s="6">
        <f t="shared" si="145"/>
        <v>1.93301247</v>
      </c>
      <c r="I525" s="6">
        <f t="shared" si="146"/>
        <v>10</v>
      </c>
      <c r="J525" s="6">
        <f t="shared" si="147"/>
        <v>8.0669875300000005</v>
      </c>
      <c r="K525" s="3">
        <f t="shared" si="155"/>
        <v>9.2194143199999985</v>
      </c>
      <c r="L525" s="6">
        <f t="shared" si="148"/>
        <v>0</v>
      </c>
      <c r="M525" s="6">
        <f t="shared" si="156"/>
        <v>209.42331710857144</v>
      </c>
      <c r="N525" s="6">
        <f t="shared" si="157"/>
        <v>1.1524267899999927</v>
      </c>
      <c r="O525" s="2">
        <f t="shared" si="149"/>
        <v>-1.1524267899999927</v>
      </c>
      <c r="P525" s="2">
        <f t="shared" si="158"/>
        <v>30.847573210000007</v>
      </c>
      <c r="Q525" s="2">
        <f t="shared" si="150"/>
        <v>11.152426789999993</v>
      </c>
      <c r="R525" s="2">
        <f t="shared" si="159"/>
        <v>1.93301247</v>
      </c>
      <c r="S525" s="2">
        <f t="shared" si="151"/>
        <v>9.2194143199999932</v>
      </c>
      <c r="T525" s="2">
        <f t="shared" si="162"/>
        <v>0</v>
      </c>
      <c r="U525" s="2">
        <f t="shared" si="152"/>
        <v>0</v>
      </c>
      <c r="V525" t="str">
        <f t="shared" si="160"/>
        <v>N</v>
      </c>
      <c r="W525" s="2">
        <f t="shared" si="161"/>
        <v>0</v>
      </c>
      <c r="X525" s="2">
        <f t="shared" si="153"/>
        <v>0</v>
      </c>
      <c r="Y525" s="2"/>
    </row>
    <row r="526" spans="1:25" x14ac:dyDescent="0.2">
      <c r="A526">
        <v>19</v>
      </c>
      <c r="B526" s="1">
        <v>42757.791666665398</v>
      </c>
      <c r="C526">
        <v>43.5</v>
      </c>
      <c r="D526" s="15">
        <f t="shared" si="154"/>
        <v>43.5</v>
      </c>
      <c r="E526">
        <v>32</v>
      </c>
      <c r="F526" s="6">
        <v>2.5005199999999999</v>
      </c>
      <c r="G526" s="6">
        <v>-1.5167529999999999E-2</v>
      </c>
      <c r="H526" s="6">
        <f t="shared" si="145"/>
        <v>2.48535247</v>
      </c>
      <c r="I526" s="6">
        <f t="shared" si="146"/>
        <v>11.5</v>
      </c>
      <c r="J526" s="6">
        <f t="shared" si="147"/>
        <v>9.0146475299999995</v>
      </c>
      <c r="K526" s="3">
        <f t="shared" si="155"/>
        <v>10.30245432000001</v>
      </c>
      <c r="L526" s="6">
        <f t="shared" si="148"/>
        <v>0</v>
      </c>
      <c r="M526" s="6">
        <f t="shared" si="156"/>
        <v>199.12086278857143</v>
      </c>
      <c r="N526" s="6">
        <f t="shared" si="157"/>
        <v>1.287806790000019</v>
      </c>
      <c r="O526" s="2">
        <f t="shared" si="149"/>
        <v>-1.287806790000019</v>
      </c>
      <c r="P526" s="2">
        <f t="shared" si="158"/>
        <v>30.712193209999981</v>
      </c>
      <c r="Q526" s="2">
        <f t="shared" si="150"/>
        <v>12.787806790000019</v>
      </c>
      <c r="R526" s="2">
        <f t="shared" si="159"/>
        <v>2.48535247</v>
      </c>
      <c r="S526" s="2">
        <f t="shared" si="151"/>
        <v>10.302454320000018</v>
      </c>
      <c r="T526" s="2">
        <f t="shared" si="162"/>
        <v>0</v>
      </c>
      <c r="U526" s="2">
        <f t="shared" si="152"/>
        <v>0</v>
      </c>
      <c r="V526" t="str">
        <f t="shared" si="160"/>
        <v>N</v>
      </c>
      <c r="W526" s="2">
        <f t="shared" si="161"/>
        <v>0</v>
      </c>
      <c r="X526" s="2">
        <f t="shared" si="153"/>
        <v>0</v>
      </c>
      <c r="Y526" s="2"/>
    </row>
    <row r="527" spans="1:25" x14ac:dyDescent="0.2">
      <c r="A527">
        <v>20</v>
      </c>
      <c r="B527" s="1">
        <v>42757.833333332062</v>
      </c>
      <c r="C527">
        <v>45.4</v>
      </c>
      <c r="D527" s="15">
        <f t="shared" si="154"/>
        <v>45.4</v>
      </c>
      <c r="E527">
        <v>32</v>
      </c>
      <c r="F527" s="6">
        <v>1.2444900000000001</v>
      </c>
      <c r="G527" s="6">
        <v>-1.5167529999999999E-2</v>
      </c>
      <c r="H527" s="6">
        <f t="shared" si="145"/>
        <v>1.2293224700000001</v>
      </c>
      <c r="I527" s="6">
        <f t="shared" si="146"/>
        <v>13.399999999999999</v>
      </c>
      <c r="J527" s="6">
        <f t="shared" si="147"/>
        <v>12.170677529999999</v>
      </c>
      <c r="K527" s="3">
        <f t="shared" si="155"/>
        <v>13.90934574857144</v>
      </c>
      <c r="L527" s="6">
        <f t="shared" si="148"/>
        <v>0</v>
      </c>
      <c r="M527" s="6">
        <f t="shared" si="156"/>
        <v>185.21151703999999</v>
      </c>
      <c r="N527" s="6">
        <f t="shared" si="157"/>
        <v>1.7386682185714335</v>
      </c>
      <c r="O527" s="2">
        <f t="shared" si="149"/>
        <v>-1.7386682185714335</v>
      </c>
      <c r="P527" s="2">
        <f t="shared" si="158"/>
        <v>30.261331781428567</v>
      </c>
      <c r="Q527" s="2">
        <f t="shared" si="150"/>
        <v>15.138668218571432</v>
      </c>
      <c r="R527" s="2">
        <f t="shared" si="159"/>
        <v>1.2293224700000001</v>
      </c>
      <c r="S527" s="2">
        <f t="shared" si="151"/>
        <v>13.909345748571432</v>
      </c>
      <c r="T527" s="2">
        <f t="shared" si="162"/>
        <v>0</v>
      </c>
      <c r="U527" s="2">
        <f t="shared" si="152"/>
        <v>0</v>
      </c>
      <c r="V527" t="str">
        <f t="shared" si="160"/>
        <v>N</v>
      </c>
      <c r="W527" s="2">
        <f t="shared" si="161"/>
        <v>0</v>
      </c>
      <c r="X527" s="2">
        <f t="shared" si="153"/>
        <v>0</v>
      </c>
      <c r="Y527" s="2"/>
    </row>
    <row r="528" spans="1:25" x14ac:dyDescent="0.2">
      <c r="A528">
        <v>21</v>
      </c>
      <c r="B528" s="1">
        <v>42757.874999998727</v>
      </c>
      <c r="C528">
        <v>44</v>
      </c>
      <c r="D528" s="15">
        <f t="shared" si="154"/>
        <v>44</v>
      </c>
      <c r="E528">
        <v>32</v>
      </c>
      <c r="F528" s="6">
        <v>2.0179299999999998</v>
      </c>
      <c r="G528" s="6">
        <v>-1.5167529999999999E-2</v>
      </c>
      <c r="H528" s="6">
        <f t="shared" si="145"/>
        <v>2.00276247</v>
      </c>
      <c r="I528" s="6">
        <f t="shared" si="146"/>
        <v>12</v>
      </c>
      <c r="J528" s="6">
        <f t="shared" si="147"/>
        <v>9.9972375299999996</v>
      </c>
      <c r="K528" s="3">
        <f t="shared" si="155"/>
        <v>11.425414319999987</v>
      </c>
      <c r="L528" s="6">
        <f t="shared" si="148"/>
        <v>0</v>
      </c>
      <c r="M528" s="6">
        <f t="shared" si="156"/>
        <v>173.78610272</v>
      </c>
      <c r="N528" s="6">
        <f t="shared" si="157"/>
        <v>1.4281767899999807</v>
      </c>
      <c r="O528" s="2">
        <f t="shared" si="149"/>
        <v>-1.4281767899999807</v>
      </c>
      <c r="P528" s="2">
        <f t="shared" si="158"/>
        <v>30.571823210000019</v>
      </c>
      <c r="Q528" s="2">
        <f t="shared" si="150"/>
        <v>13.428176789999981</v>
      </c>
      <c r="R528" s="2">
        <f t="shared" si="159"/>
        <v>2.00276247</v>
      </c>
      <c r="S528" s="2">
        <f t="shared" si="151"/>
        <v>11.42541431999998</v>
      </c>
      <c r="T528" s="2">
        <f t="shared" si="162"/>
        <v>0</v>
      </c>
      <c r="U528" s="2">
        <f t="shared" si="152"/>
        <v>0</v>
      </c>
      <c r="V528" t="str">
        <f t="shared" si="160"/>
        <v>N</v>
      </c>
      <c r="W528" s="2">
        <f t="shared" si="161"/>
        <v>0</v>
      </c>
      <c r="X528" s="2">
        <f t="shared" si="153"/>
        <v>0</v>
      </c>
      <c r="Y528" s="2"/>
    </row>
    <row r="529" spans="1:25" x14ac:dyDescent="0.2">
      <c r="A529">
        <v>22</v>
      </c>
      <c r="B529" s="1">
        <v>42757.916666665391</v>
      </c>
      <c r="C529">
        <v>42.6</v>
      </c>
      <c r="D529" s="15">
        <f t="shared" si="154"/>
        <v>42.6</v>
      </c>
      <c r="E529">
        <v>32</v>
      </c>
      <c r="F529" s="6">
        <v>1.6490800000000001</v>
      </c>
      <c r="G529" s="6">
        <v>-1.5167529999999999E-2</v>
      </c>
      <c r="H529" s="6">
        <f t="shared" si="145"/>
        <v>1.6339124700000001</v>
      </c>
      <c r="I529" s="6">
        <f t="shared" si="146"/>
        <v>10.600000000000001</v>
      </c>
      <c r="J529" s="6">
        <f t="shared" si="147"/>
        <v>8.9660875300000011</v>
      </c>
      <c r="K529" s="3">
        <f t="shared" si="155"/>
        <v>10.24695717714286</v>
      </c>
      <c r="L529" s="6">
        <f t="shared" si="148"/>
        <v>0</v>
      </c>
      <c r="M529" s="6">
        <f t="shared" si="156"/>
        <v>163.53914554285714</v>
      </c>
      <c r="N529" s="6">
        <f t="shared" si="157"/>
        <v>1.2808696471428505</v>
      </c>
      <c r="O529" s="2">
        <f t="shared" si="149"/>
        <v>-1.2808696471428505</v>
      </c>
      <c r="P529" s="2">
        <f t="shared" si="158"/>
        <v>30.71913035285715</v>
      </c>
      <c r="Q529" s="2">
        <f t="shared" si="150"/>
        <v>11.880869647142852</v>
      </c>
      <c r="R529" s="2">
        <f t="shared" si="159"/>
        <v>1.6339124700000001</v>
      </c>
      <c r="S529" s="2">
        <f t="shared" si="151"/>
        <v>10.246957177142852</v>
      </c>
      <c r="T529" s="2">
        <f t="shared" si="162"/>
        <v>0</v>
      </c>
      <c r="U529" s="2">
        <f t="shared" si="152"/>
        <v>0</v>
      </c>
      <c r="V529" t="str">
        <f t="shared" si="160"/>
        <v>N</v>
      </c>
      <c r="W529" s="2">
        <f t="shared" si="161"/>
        <v>0</v>
      </c>
      <c r="X529" s="2">
        <f t="shared" si="153"/>
        <v>0</v>
      </c>
      <c r="Y529" s="2"/>
    </row>
    <row r="530" spans="1:25" x14ac:dyDescent="0.2">
      <c r="A530">
        <v>23</v>
      </c>
      <c r="B530" s="1">
        <v>42757.958333332055</v>
      </c>
      <c r="C530">
        <v>39.700000000000003</v>
      </c>
      <c r="D530" s="15">
        <f t="shared" si="154"/>
        <v>39.700000000000003</v>
      </c>
      <c r="E530">
        <v>32</v>
      </c>
      <c r="F530" s="6">
        <v>2.3453900000000001</v>
      </c>
      <c r="G530" s="6">
        <v>-1.5167529999999999E-2</v>
      </c>
      <c r="H530" s="6">
        <f t="shared" si="145"/>
        <v>2.3302224700000003</v>
      </c>
      <c r="I530" s="6">
        <f t="shared" si="146"/>
        <v>7.7000000000000028</v>
      </c>
      <c r="J530" s="6">
        <f t="shared" si="147"/>
        <v>5.3697775300000021</v>
      </c>
      <c r="K530" s="3">
        <f t="shared" si="155"/>
        <v>6.1368886057142902</v>
      </c>
      <c r="L530" s="6">
        <f t="shared" si="148"/>
        <v>0</v>
      </c>
      <c r="M530" s="6">
        <f t="shared" si="156"/>
        <v>157.40225693714285</v>
      </c>
      <c r="N530" s="6">
        <f t="shared" si="157"/>
        <v>0.76711107571429693</v>
      </c>
      <c r="O530" s="2">
        <f t="shared" si="149"/>
        <v>-0.76711107571429693</v>
      </c>
      <c r="P530" s="2">
        <f t="shared" si="158"/>
        <v>31.232888924285703</v>
      </c>
      <c r="Q530" s="2">
        <f t="shared" si="150"/>
        <v>8.4671110757142998</v>
      </c>
      <c r="R530" s="2">
        <f t="shared" si="159"/>
        <v>2.3302224700000003</v>
      </c>
      <c r="S530" s="2">
        <f t="shared" si="151"/>
        <v>6.1368886057142991</v>
      </c>
      <c r="T530" s="2">
        <f t="shared" si="162"/>
        <v>0</v>
      </c>
      <c r="U530" s="2">
        <f t="shared" si="152"/>
        <v>0</v>
      </c>
      <c r="V530" t="str">
        <f t="shared" si="160"/>
        <v>N</v>
      </c>
      <c r="W530" s="2">
        <f t="shared" si="161"/>
        <v>0</v>
      </c>
      <c r="X530" s="2">
        <f t="shared" si="153"/>
        <v>0</v>
      </c>
      <c r="Y530" s="2"/>
    </row>
    <row r="531" spans="1:25" x14ac:dyDescent="0.2">
      <c r="A531">
        <v>0</v>
      </c>
      <c r="B531" s="1">
        <v>42757.999999998719</v>
      </c>
      <c r="C531">
        <v>37.6</v>
      </c>
      <c r="D531" s="15">
        <f t="shared" si="154"/>
        <v>37.6</v>
      </c>
      <c r="E531">
        <v>32</v>
      </c>
      <c r="F531" s="6">
        <v>2.57619</v>
      </c>
      <c r="G531" s="6">
        <v>-1.5167529999999999E-2</v>
      </c>
      <c r="H531" s="6">
        <f t="shared" si="145"/>
        <v>2.5610224700000002</v>
      </c>
      <c r="I531" s="6">
        <f t="shared" si="146"/>
        <v>5.6000000000000014</v>
      </c>
      <c r="J531" s="6">
        <f t="shared" si="147"/>
        <v>3.0389775300000013</v>
      </c>
      <c r="K531" s="3">
        <f t="shared" si="155"/>
        <v>3.4731171771428535</v>
      </c>
      <c r="L531" s="6">
        <f t="shared" si="148"/>
        <v>0</v>
      </c>
      <c r="M531" s="6">
        <f t="shared" si="156"/>
        <v>153.92913976</v>
      </c>
      <c r="N531" s="6">
        <f t="shared" si="157"/>
        <v>0.43413964714284248</v>
      </c>
      <c r="O531" s="2">
        <f t="shared" si="149"/>
        <v>-0.43413964714284248</v>
      </c>
      <c r="P531" s="2">
        <f t="shared" si="158"/>
        <v>31.565860352857158</v>
      </c>
      <c r="Q531" s="2">
        <f t="shared" si="150"/>
        <v>6.0341396471428439</v>
      </c>
      <c r="R531" s="2">
        <f t="shared" si="159"/>
        <v>2.5610224700000002</v>
      </c>
      <c r="S531" s="2">
        <f t="shared" si="151"/>
        <v>3.4731171771428437</v>
      </c>
      <c r="T531" s="2">
        <f t="shared" si="162"/>
        <v>0</v>
      </c>
      <c r="U531" s="2">
        <f t="shared" si="152"/>
        <v>0</v>
      </c>
      <c r="V531" t="str">
        <f t="shared" si="160"/>
        <v>N</v>
      </c>
      <c r="W531" s="2">
        <f t="shared" si="161"/>
        <v>0</v>
      </c>
      <c r="X531" s="2">
        <f t="shared" si="153"/>
        <v>0</v>
      </c>
      <c r="Y531" s="2"/>
    </row>
    <row r="532" spans="1:25" x14ac:dyDescent="0.2">
      <c r="A532">
        <v>1</v>
      </c>
      <c r="B532" s="1">
        <v>42758.041666665384</v>
      </c>
      <c r="C532">
        <v>35.200000000000003</v>
      </c>
      <c r="D532" s="15">
        <f t="shared" si="154"/>
        <v>35.200000000000003</v>
      </c>
      <c r="E532">
        <v>32</v>
      </c>
      <c r="F532" s="6">
        <v>2.62269</v>
      </c>
      <c r="G532" s="6">
        <v>-1.5167529999999999E-2</v>
      </c>
      <c r="H532" s="6">
        <f t="shared" si="145"/>
        <v>2.6075224700000001</v>
      </c>
      <c r="I532" s="6">
        <f t="shared" si="146"/>
        <v>3.2000000000000028</v>
      </c>
      <c r="J532" s="6">
        <f t="shared" si="147"/>
        <v>0.59247753000000269</v>
      </c>
      <c r="K532" s="3">
        <f t="shared" si="155"/>
        <v>0.67711717714286124</v>
      </c>
      <c r="L532" s="6">
        <f t="shared" si="148"/>
        <v>0</v>
      </c>
      <c r="M532" s="6">
        <f t="shared" si="156"/>
        <v>153.25202258285714</v>
      </c>
      <c r="N532" s="6">
        <f t="shared" si="157"/>
        <v>8.463964714286476E-2</v>
      </c>
      <c r="O532" s="2">
        <f t="shared" si="149"/>
        <v>-8.463964714286476E-2</v>
      </c>
      <c r="P532" s="2">
        <f t="shared" si="158"/>
        <v>31.915360352857135</v>
      </c>
      <c r="Q532" s="2">
        <f t="shared" si="150"/>
        <v>3.2846396471428676</v>
      </c>
      <c r="R532" s="2">
        <f t="shared" si="159"/>
        <v>2.6075224700000001</v>
      </c>
      <c r="S532" s="2">
        <f t="shared" si="151"/>
        <v>0.67711717714286745</v>
      </c>
      <c r="T532" s="2">
        <f t="shared" si="162"/>
        <v>0</v>
      </c>
      <c r="U532" s="2">
        <f t="shared" si="152"/>
        <v>0</v>
      </c>
      <c r="V532" t="str">
        <f t="shared" si="160"/>
        <v>N</v>
      </c>
      <c r="W532" s="2">
        <f t="shared" si="161"/>
        <v>0</v>
      </c>
      <c r="X532" s="2">
        <f t="shared" si="153"/>
        <v>0</v>
      </c>
      <c r="Y532" s="2"/>
    </row>
    <row r="533" spans="1:25" x14ac:dyDescent="0.2">
      <c r="A533">
        <v>2</v>
      </c>
      <c r="B533" s="1">
        <v>42758.083333332048</v>
      </c>
      <c r="C533">
        <v>33.9</v>
      </c>
      <c r="D533" s="15">
        <f t="shared" si="154"/>
        <v>33.9</v>
      </c>
      <c r="E533">
        <v>32</v>
      </c>
      <c r="F533" s="6">
        <v>3.4238599999999999</v>
      </c>
      <c r="G533" s="6">
        <v>-1.5167529999999999E-2</v>
      </c>
      <c r="H533" s="6">
        <f t="shared" si="145"/>
        <v>3.4086924700000001</v>
      </c>
      <c r="I533" s="6">
        <f t="shared" si="146"/>
        <v>1.8999999999999986</v>
      </c>
      <c r="J533" s="6">
        <f t="shared" si="147"/>
        <v>0</v>
      </c>
      <c r="K533" s="3">
        <f t="shared" si="155"/>
        <v>0</v>
      </c>
      <c r="L533" s="6">
        <f t="shared" si="148"/>
        <v>1.5086924700000015</v>
      </c>
      <c r="M533" s="6">
        <f t="shared" si="156"/>
        <v>154.76071505285714</v>
      </c>
      <c r="N533" s="6">
        <f t="shared" si="157"/>
        <v>0</v>
      </c>
      <c r="O533" s="2">
        <f t="shared" si="149"/>
        <v>0</v>
      </c>
      <c r="P533" s="2">
        <f t="shared" si="158"/>
        <v>32</v>
      </c>
      <c r="Q533" s="2">
        <f t="shared" si="150"/>
        <v>1.8999999999999986</v>
      </c>
      <c r="R533" s="2">
        <f t="shared" si="159"/>
        <v>1.8999999999999986</v>
      </c>
      <c r="S533" s="2">
        <f t="shared" si="151"/>
        <v>0</v>
      </c>
      <c r="T533" s="2">
        <f t="shared" si="162"/>
        <v>1.5086924699999997</v>
      </c>
      <c r="U533" s="2">
        <f t="shared" si="152"/>
        <v>0</v>
      </c>
      <c r="V533" t="str">
        <f t="shared" si="160"/>
        <v>N</v>
      </c>
      <c r="W533" s="2">
        <f t="shared" si="161"/>
        <v>0</v>
      </c>
      <c r="X533" s="2">
        <f t="shared" si="153"/>
        <v>0</v>
      </c>
      <c r="Y533" s="2"/>
    </row>
    <row r="534" spans="1:25" x14ac:dyDescent="0.2">
      <c r="A534">
        <v>3</v>
      </c>
      <c r="B534" s="1">
        <v>42758.124999998712</v>
      </c>
      <c r="C534">
        <v>33.5</v>
      </c>
      <c r="D534" s="15">
        <f t="shared" si="154"/>
        <v>33.5</v>
      </c>
      <c r="E534">
        <v>32</v>
      </c>
      <c r="F534" s="6">
        <v>2.70181</v>
      </c>
      <c r="G534" s="6">
        <v>-1.5167529999999999E-2</v>
      </c>
      <c r="H534" s="6">
        <f t="shared" si="145"/>
        <v>2.6866424700000002</v>
      </c>
      <c r="I534" s="6">
        <f t="shared" si="146"/>
        <v>1.5</v>
      </c>
      <c r="J534" s="6">
        <f t="shared" si="147"/>
        <v>0</v>
      </c>
      <c r="K534" s="3">
        <f t="shared" si="155"/>
        <v>0</v>
      </c>
      <c r="L534" s="6">
        <f t="shared" si="148"/>
        <v>1.1866424700000002</v>
      </c>
      <c r="M534" s="6">
        <f t="shared" si="156"/>
        <v>155.94735752285715</v>
      </c>
      <c r="N534" s="6">
        <f t="shared" si="157"/>
        <v>0</v>
      </c>
      <c r="O534" s="2">
        <f t="shared" si="149"/>
        <v>0</v>
      </c>
      <c r="P534" s="2">
        <f t="shared" si="158"/>
        <v>32</v>
      </c>
      <c r="Q534" s="2">
        <f t="shared" si="150"/>
        <v>1.5</v>
      </c>
      <c r="R534" s="2">
        <f t="shared" si="159"/>
        <v>1.5</v>
      </c>
      <c r="S534" s="2">
        <f t="shared" si="151"/>
        <v>0</v>
      </c>
      <c r="T534" s="2">
        <f t="shared" si="162"/>
        <v>1.1866424700000096</v>
      </c>
      <c r="U534" s="2">
        <f t="shared" si="152"/>
        <v>0</v>
      </c>
      <c r="V534" t="str">
        <f t="shared" si="160"/>
        <v>N</v>
      </c>
      <c r="W534" s="2">
        <f t="shared" si="161"/>
        <v>0</v>
      </c>
      <c r="X534" s="2">
        <f t="shared" si="153"/>
        <v>0</v>
      </c>
      <c r="Y534" s="2"/>
    </row>
    <row r="535" spans="1:25" x14ac:dyDescent="0.2">
      <c r="A535">
        <v>4</v>
      </c>
      <c r="B535" s="1">
        <v>42758.166666665376</v>
      </c>
      <c r="C535">
        <v>32.6</v>
      </c>
      <c r="D535" s="15">
        <f t="shared" si="154"/>
        <v>32.6</v>
      </c>
      <c r="E535">
        <v>32</v>
      </c>
      <c r="F535" s="6">
        <v>2.3523000000000001</v>
      </c>
      <c r="G535" s="6">
        <v>-1.5167529999999999E-2</v>
      </c>
      <c r="H535" s="6">
        <f t="shared" si="145"/>
        <v>2.3371324700000002</v>
      </c>
      <c r="I535" s="6">
        <f t="shared" si="146"/>
        <v>0.60000000000000142</v>
      </c>
      <c r="J535" s="6">
        <f t="shared" si="147"/>
        <v>0</v>
      </c>
      <c r="K535" s="3">
        <f t="shared" si="155"/>
        <v>0</v>
      </c>
      <c r="L535" s="6">
        <f t="shared" si="148"/>
        <v>1.7371324699999988</v>
      </c>
      <c r="M535" s="6">
        <f t="shared" si="156"/>
        <v>157.68448999285715</v>
      </c>
      <c r="N535" s="6">
        <f t="shared" si="157"/>
        <v>0</v>
      </c>
      <c r="O535" s="2">
        <f t="shared" si="149"/>
        <v>0</v>
      </c>
      <c r="P535" s="2">
        <f t="shared" si="158"/>
        <v>32</v>
      </c>
      <c r="Q535" s="2">
        <f t="shared" si="150"/>
        <v>0.60000000000000142</v>
      </c>
      <c r="R535" s="2">
        <f t="shared" si="159"/>
        <v>0.60000000000000142</v>
      </c>
      <c r="S535" s="2">
        <f t="shared" si="151"/>
        <v>0</v>
      </c>
      <c r="T535" s="2">
        <f t="shared" si="162"/>
        <v>1.7371324700000059</v>
      </c>
      <c r="U535" s="2">
        <f t="shared" si="152"/>
        <v>0</v>
      </c>
      <c r="V535" t="str">
        <f t="shared" si="160"/>
        <v>N</v>
      </c>
      <c r="W535" s="2">
        <f t="shared" si="161"/>
        <v>0</v>
      </c>
      <c r="X535" s="2">
        <f t="shared" si="153"/>
        <v>0</v>
      </c>
      <c r="Y535" s="2"/>
    </row>
    <row r="536" spans="1:25" x14ac:dyDescent="0.2">
      <c r="A536">
        <v>5</v>
      </c>
      <c r="B536" s="1">
        <v>42758.208333332041</v>
      </c>
      <c r="C536">
        <v>32.1</v>
      </c>
      <c r="D536" s="15">
        <f t="shared" si="154"/>
        <v>32.1</v>
      </c>
      <c r="E536">
        <v>32</v>
      </c>
      <c r="F536" s="6">
        <v>2.4300600000000001</v>
      </c>
      <c r="G536" s="6">
        <v>-1.5167529999999999E-2</v>
      </c>
      <c r="H536" s="6">
        <f t="shared" si="145"/>
        <v>2.4148924700000003</v>
      </c>
      <c r="I536" s="6">
        <f t="shared" si="146"/>
        <v>0.10000000000000142</v>
      </c>
      <c r="J536" s="6">
        <f t="shared" si="147"/>
        <v>0</v>
      </c>
      <c r="K536" s="3">
        <f t="shared" si="155"/>
        <v>0</v>
      </c>
      <c r="L536" s="6">
        <f t="shared" si="148"/>
        <v>2.3148924699999989</v>
      </c>
      <c r="M536" s="6">
        <f t="shared" si="156"/>
        <v>159.99938246285714</v>
      </c>
      <c r="N536" s="6">
        <f t="shared" si="157"/>
        <v>0</v>
      </c>
      <c r="O536" s="2">
        <f t="shared" si="149"/>
        <v>0</v>
      </c>
      <c r="P536" s="2">
        <f t="shared" si="158"/>
        <v>32</v>
      </c>
      <c r="Q536" s="2">
        <f t="shared" si="150"/>
        <v>0.10000000000000142</v>
      </c>
      <c r="R536" s="2">
        <f t="shared" si="159"/>
        <v>0.10000000000000142</v>
      </c>
      <c r="S536" s="2">
        <f t="shared" si="151"/>
        <v>0</v>
      </c>
      <c r="T536" s="2">
        <f t="shared" si="162"/>
        <v>2.3148924699999895</v>
      </c>
      <c r="U536" s="2">
        <f t="shared" si="152"/>
        <v>0</v>
      </c>
      <c r="V536" t="str">
        <f t="shared" si="160"/>
        <v>N</v>
      </c>
      <c r="W536" s="2">
        <f t="shared" si="161"/>
        <v>0</v>
      </c>
      <c r="X536" s="2">
        <f t="shared" si="153"/>
        <v>0</v>
      </c>
      <c r="Y536" s="2"/>
    </row>
    <row r="537" spans="1:25" x14ac:dyDescent="0.2">
      <c r="A537">
        <v>6</v>
      </c>
      <c r="B537" s="1">
        <v>42758.249999998705</v>
      </c>
      <c r="C537">
        <v>33.200000000000003</v>
      </c>
      <c r="D537" s="15">
        <f t="shared" si="154"/>
        <v>33.200000000000003</v>
      </c>
      <c r="E537">
        <v>32</v>
      </c>
      <c r="F537" s="6">
        <v>1.6590400000000001</v>
      </c>
      <c r="G537" s="6">
        <v>-1.5167529999999999E-2</v>
      </c>
      <c r="H537" s="6">
        <f t="shared" si="145"/>
        <v>1.64387247</v>
      </c>
      <c r="I537" s="6">
        <f t="shared" si="146"/>
        <v>1.2000000000000028</v>
      </c>
      <c r="J537" s="6">
        <f t="shared" si="147"/>
        <v>0</v>
      </c>
      <c r="K537" s="3">
        <f t="shared" si="155"/>
        <v>0</v>
      </c>
      <c r="L537" s="6">
        <f t="shared" si="148"/>
        <v>0.44387246999999719</v>
      </c>
      <c r="M537" s="6">
        <f t="shared" si="156"/>
        <v>160.44325493285714</v>
      </c>
      <c r="N537" s="6">
        <f t="shared" si="157"/>
        <v>0</v>
      </c>
      <c r="O537" s="2">
        <f t="shared" si="149"/>
        <v>0</v>
      </c>
      <c r="P537" s="2">
        <f t="shared" si="158"/>
        <v>32</v>
      </c>
      <c r="Q537" s="2">
        <f t="shared" si="150"/>
        <v>1.2000000000000028</v>
      </c>
      <c r="R537" s="2">
        <f t="shared" si="159"/>
        <v>1.2000000000000028</v>
      </c>
      <c r="S537" s="2">
        <f t="shared" si="151"/>
        <v>0</v>
      </c>
      <c r="T537" s="2">
        <f t="shared" si="162"/>
        <v>0.44387247000000229</v>
      </c>
      <c r="U537" s="2">
        <f t="shared" si="152"/>
        <v>0</v>
      </c>
      <c r="V537" t="str">
        <f t="shared" si="160"/>
        <v>N</v>
      </c>
      <c r="W537" s="2">
        <f t="shared" si="161"/>
        <v>0</v>
      </c>
      <c r="X537" s="2">
        <f t="shared" si="153"/>
        <v>0</v>
      </c>
      <c r="Y537" s="2"/>
    </row>
    <row r="538" spans="1:25" x14ac:dyDescent="0.2">
      <c r="A538">
        <v>7</v>
      </c>
      <c r="B538" s="1">
        <v>42758.291666665369</v>
      </c>
      <c r="C538">
        <v>34.5</v>
      </c>
      <c r="D538" s="15">
        <f t="shared" si="154"/>
        <v>34.5</v>
      </c>
      <c r="E538">
        <v>32</v>
      </c>
      <c r="F538" s="6">
        <v>2.0136099999999999</v>
      </c>
      <c r="G538" s="6">
        <v>5.267601</v>
      </c>
      <c r="H538" s="6">
        <f t="shared" si="145"/>
        <v>7.2812109999999999</v>
      </c>
      <c r="I538" s="6">
        <f t="shared" si="146"/>
        <v>2.5</v>
      </c>
      <c r="J538" s="6">
        <f t="shared" si="147"/>
        <v>0</v>
      </c>
      <c r="K538" s="3">
        <f t="shared" si="155"/>
        <v>0</v>
      </c>
      <c r="L538" s="6">
        <f t="shared" si="148"/>
        <v>4.7812109999999999</v>
      </c>
      <c r="M538" s="6">
        <f t="shared" si="156"/>
        <v>165.22446593285716</v>
      </c>
      <c r="N538" s="6">
        <f t="shared" si="157"/>
        <v>0</v>
      </c>
      <c r="O538" s="2">
        <f t="shared" si="149"/>
        <v>0</v>
      </c>
      <c r="P538" s="2">
        <f t="shared" si="158"/>
        <v>32</v>
      </c>
      <c r="Q538" s="2">
        <f t="shared" si="150"/>
        <v>2.5</v>
      </c>
      <c r="R538" s="2">
        <f t="shared" si="159"/>
        <v>2.5</v>
      </c>
      <c r="S538" s="2">
        <f t="shared" si="151"/>
        <v>0</v>
      </c>
      <c r="T538" s="2">
        <f t="shared" si="162"/>
        <v>4.7812110000000132</v>
      </c>
      <c r="U538" s="2">
        <f t="shared" si="152"/>
        <v>0</v>
      </c>
      <c r="V538" t="str">
        <f t="shared" si="160"/>
        <v>N</v>
      </c>
      <c r="W538" s="2">
        <f t="shared" si="161"/>
        <v>0</v>
      </c>
      <c r="X538" s="2">
        <f t="shared" si="153"/>
        <v>0</v>
      </c>
      <c r="Y538" s="2"/>
    </row>
    <row r="539" spans="1:25" x14ac:dyDescent="0.2">
      <c r="A539">
        <v>8</v>
      </c>
      <c r="B539" s="1">
        <v>42758.333333332033</v>
      </c>
      <c r="C539">
        <v>35.700000000000003</v>
      </c>
      <c r="D539" s="15">
        <f t="shared" si="154"/>
        <v>35.700000000000003</v>
      </c>
      <c r="E539">
        <v>32</v>
      </c>
      <c r="F539" s="6">
        <v>2.0684300000000002</v>
      </c>
      <c r="G539" s="6">
        <v>17.392769999999999</v>
      </c>
      <c r="H539" s="6">
        <f t="shared" si="145"/>
        <v>19.461199999999998</v>
      </c>
      <c r="I539" s="6">
        <f t="shared" si="146"/>
        <v>3.7000000000000028</v>
      </c>
      <c r="J539" s="6">
        <f t="shared" si="147"/>
        <v>0</v>
      </c>
      <c r="K539" s="3">
        <f t="shared" si="155"/>
        <v>0</v>
      </c>
      <c r="L539" s="6">
        <f t="shared" si="148"/>
        <v>15.761199999999995</v>
      </c>
      <c r="M539" s="6">
        <f t="shared" si="156"/>
        <v>180.98566593285716</v>
      </c>
      <c r="N539" s="6">
        <f t="shared" si="157"/>
        <v>0</v>
      </c>
      <c r="O539" s="2">
        <f t="shared" si="149"/>
        <v>0</v>
      </c>
      <c r="P539" s="2">
        <f t="shared" si="158"/>
        <v>32</v>
      </c>
      <c r="Q539" s="2">
        <f t="shared" si="150"/>
        <v>3.7000000000000028</v>
      </c>
      <c r="R539" s="2">
        <f t="shared" si="159"/>
        <v>3.7000000000000028</v>
      </c>
      <c r="S539" s="2">
        <f t="shared" si="151"/>
        <v>0</v>
      </c>
      <c r="T539" s="2">
        <f t="shared" si="162"/>
        <v>15.761200000000002</v>
      </c>
      <c r="U539" s="2">
        <f t="shared" si="152"/>
        <v>0</v>
      </c>
      <c r="V539" t="str">
        <f t="shared" si="160"/>
        <v>Y</v>
      </c>
      <c r="W539" s="2">
        <f t="shared" si="161"/>
        <v>0</v>
      </c>
      <c r="X539" s="2">
        <f t="shared" si="153"/>
        <v>0</v>
      </c>
      <c r="Y539" s="2"/>
    </row>
    <row r="540" spans="1:25" x14ac:dyDescent="0.2">
      <c r="A540">
        <v>9</v>
      </c>
      <c r="B540" s="1">
        <v>42758.374999998698</v>
      </c>
      <c r="C540">
        <v>39.5</v>
      </c>
      <c r="D540" s="15">
        <f t="shared" si="154"/>
        <v>39.5</v>
      </c>
      <c r="E540">
        <v>32</v>
      </c>
      <c r="F540" s="6">
        <v>2.2342499999999998</v>
      </c>
      <c r="G540" s="6">
        <v>30.429580000000001</v>
      </c>
      <c r="H540" s="6">
        <f t="shared" si="145"/>
        <v>32.663830000000004</v>
      </c>
      <c r="I540" s="6">
        <f t="shared" si="146"/>
        <v>7.5</v>
      </c>
      <c r="J540" s="6">
        <f t="shared" si="147"/>
        <v>0</v>
      </c>
      <c r="K540" s="3">
        <f t="shared" si="155"/>
        <v>0</v>
      </c>
      <c r="L540" s="6">
        <f t="shared" si="148"/>
        <v>25.163830000000004</v>
      </c>
      <c r="M540" s="6">
        <f t="shared" si="156"/>
        <v>206.14949593285718</v>
      </c>
      <c r="N540" s="6">
        <f t="shared" si="157"/>
        <v>0</v>
      </c>
      <c r="O540" s="2">
        <f t="shared" si="149"/>
        <v>0</v>
      </c>
      <c r="P540" s="2">
        <f t="shared" si="158"/>
        <v>32</v>
      </c>
      <c r="Q540" s="2">
        <f t="shared" si="150"/>
        <v>7.5</v>
      </c>
      <c r="R540" s="2">
        <f t="shared" si="159"/>
        <v>7.5</v>
      </c>
      <c r="S540" s="2">
        <f t="shared" si="151"/>
        <v>0</v>
      </c>
      <c r="T540" s="2">
        <f t="shared" si="162"/>
        <v>25.163830000000019</v>
      </c>
      <c r="U540" s="2">
        <f t="shared" si="152"/>
        <v>0</v>
      </c>
      <c r="V540" t="str">
        <f t="shared" si="160"/>
        <v>Y</v>
      </c>
      <c r="W540" s="2">
        <f t="shared" si="161"/>
        <v>0</v>
      </c>
      <c r="X540" s="2">
        <f t="shared" si="153"/>
        <v>0</v>
      </c>
      <c r="Y540" s="2"/>
    </row>
    <row r="541" spans="1:25" x14ac:dyDescent="0.2">
      <c r="A541">
        <v>10</v>
      </c>
      <c r="B541" s="1">
        <v>42758.416666665362</v>
      </c>
      <c r="C541">
        <v>41.7</v>
      </c>
      <c r="D541" s="15">
        <f t="shared" si="154"/>
        <v>41.7</v>
      </c>
      <c r="E541">
        <v>32</v>
      </c>
      <c r="F541" s="6">
        <v>3.6596299999999999</v>
      </c>
      <c r="G541" s="6">
        <v>36.659970000000001</v>
      </c>
      <c r="H541" s="6">
        <f t="shared" si="145"/>
        <v>40.319600000000001</v>
      </c>
      <c r="I541" s="6">
        <f t="shared" si="146"/>
        <v>9.7000000000000028</v>
      </c>
      <c r="J541" s="6">
        <f t="shared" si="147"/>
        <v>0</v>
      </c>
      <c r="K541" s="3">
        <f t="shared" si="155"/>
        <v>0</v>
      </c>
      <c r="L541" s="6">
        <f t="shared" si="148"/>
        <v>30.619599999999998</v>
      </c>
      <c r="M541" s="6">
        <f t="shared" si="156"/>
        <v>220</v>
      </c>
      <c r="N541" s="6">
        <f t="shared" si="157"/>
        <v>16.769095932857169</v>
      </c>
      <c r="O541" s="2">
        <f t="shared" si="149"/>
        <v>-16.769095932857169</v>
      </c>
      <c r="P541" s="2">
        <f t="shared" si="158"/>
        <v>15.230904067142831</v>
      </c>
      <c r="Q541" s="2">
        <f t="shared" si="150"/>
        <v>26.469095932857172</v>
      </c>
      <c r="R541" s="2">
        <f t="shared" si="159"/>
        <v>26.469095932857172</v>
      </c>
      <c r="S541" s="2">
        <f t="shared" si="151"/>
        <v>0</v>
      </c>
      <c r="T541" s="2">
        <f t="shared" si="162"/>
        <v>13.850504067142822</v>
      </c>
      <c r="U541" s="2">
        <f t="shared" si="152"/>
        <v>0</v>
      </c>
      <c r="V541" t="str">
        <f t="shared" si="160"/>
        <v>Y</v>
      </c>
      <c r="W541" s="2">
        <f t="shared" si="161"/>
        <v>0</v>
      </c>
      <c r="X541" s="2">
        <f t="shared" si="153"/>
        <v>0</v>
      </c>
      <c r="Y541" s="2"/>
    </row>
    <row r="542" spans="1:25" x14ac:dyDescent="0.2">
      <c r="A542">
        <v>11</v>
      </c>
      <c r="B542" s="1">
        <v>42758.458333332026</v>
      </c>
      <c r="C542">
        <v>43.8</v>
      </c>
      <c r="D542" s="15">
        <f t="shared" si="154"/>
        <v>43.8</v>
      </c>
      <c r="E542">
        <v>32</v>
      </c>
      <c r="F542" s="6">
        <v>3.2021000000000002</v>
      </c>
      <c r="G542" s="6">
        <v>39.828770000000006</v>
      </c>
      <c r="H542" s="6">
        <f t="shared" si="145"/>
        <v>43.030870000000007</v>
      </c>
      <c r="I542" s="6">
        <f t="shared" si="146"/>
        <v>11.799999999999997</v>
      </c>
      <c r="J542" s="6">
        <f t="shared" si="147"/>
        <v>0</v>
      </c>
      <c r="K542" s="3">
        <f t="shared" si="155"/>
        <v>0</v>
      </c>
      <c r="L542" s="6">
        <f t="shared" si="148"/>
        <v>31.23087000000001</v>
      </c>
      <c r="M542" s="6">
        <f t="shared" si="156"/>
        <v>220</v>
      </c>
      <c r="N542" s="6">
        <f t="shared" si="157"/>
        <v>31.23087000000001</v>
      </c>
      <c r="O542" s="2">
        <f t="shared" si="149"/>
        <v>-31.23087000000001</v>
      </c>
      <c r="P542" s="2">
        <f t="shared" si="158"/>
        <v>0.76912999999998988</v>
      </c>
      <c r="Q542" s="2">
        <f t="shared" si="150"/>
        <v>43.030870000000007</v>
      </c>
      <c r="R542" s="2">
        <f t="shared" si="159"/>
        <v>43.030870000000007</v>
      </c>
      <c r="S542" s="2">
        <f t="shared" si="151"/>
        <v>0</v>
      </c>
      <c r="T542" s="2">
        <f t="shared" si="162"/>
        <v>0</v>
      </c>
      <c r="U542" s="2">
        <f t="shared" si="152"/>
        <v>0</v>
      </c>
      <c r="V542" t="str">
        <f t="shared" si="160"/>
        <v>Y</v>
      </c>
      <c r="W542" s="2">
        <f t="shared" si="161"/>
        <v>0</v>
      </c>
      <c r="X542" s="2">
        <f t="shared" si="153"/>
        <v>0</v>
      </c>
      <c r="Y542" s="2"/>
    </row>
    <row r="543" spans="1:25" x14ac:dyDescent="0.2">
      <c r="A543">
        <v>12</v>
      </c>
      <c r="B543" s="1">
        <v>42758.49999999869</v>
      </c>
      <c r="C543">
        <v>43.8</v>
      </c>
      <c r="D543" s="15">
        <f t="shared" si="154"/>
        <v>43.8</v>
      </c>
      <c r="E543">
        <v>32</v>
      </c>
      <c r="F543" s="6">
        <v>4.2339200000000003</v>
      </c>
      <c r="G543" s="6">
        <v>42.383609999999997</v>
      </c>
      <c r="H543" s="6">
        <f t="shared" si="145"/>
        <v>46.617529999999995</v>
      </c>
      <c r="I543" s="6">
        <f t="shared" si="146"/>
        <v>11.799999999999997</v>
      </c>
      <c r="J543" s="6">
        <f t="shared" si="147"/>
        <v>0</v>
      </c>
      <c r="K543" s="3">
        <f t="shared" si="155"/>
        <v>0</v>
      </c>
      <c r="L543" s="6">
        <f t="shared" si="148"/>
        <v>34.817529999999998</v>
      </c>
      <c r="M543" s="6">
        <f t="shared" si="156"/>
        <v>220</v>
      </c>
      <c r="N543" s="6">
        <f t="shared" si="157"/>
        <v>34.817530000000005</v>
      </c>
      <c r="O543" s="2">
        <f t="shared" si="149"/>
        <v>-32</v>
      </c>
      <c r="P543" s="2">
        <f t="shared" si="158"/>
        <v>0</v>
      </c>
      <c r="Q543" s="2">
        <f t="shared" si="150"/>
        <v>43.8</v>
      </c>
      <c r="R543" s="2">
        <f t="shared" si="159"/>
        <v>43.8</v>
      </c>
      <c r="S543" s="2">
        <f t="shared" si="151"/>
        <v>0</v>
      </c>
      <c r="T543" s="2">
        <f t="shared" si="162"/>
        <v>0</v>
      </c>
      <c r="U543" s="2">
        <f t="shared" si="152"/>
        <v>2.817530000000005</v>
      </c>
      <c r="V543" t="str">
        <f t="shared" si="160"/>
        <v>Y</v>
      </c>
      <c r="W543" s="2">
        <f t="shared" si="161"/>
        <v>2.817530000000005</v>
      </c>
      <c r="X543" s="2">
        <f t="shared" si="153"/>
        <v>0</v>
      </c>
      <c r="Y543" s="2"/>
    </row>
    <row r="544" spans="1:25" x14ac:dyDescent="0.2">
      <c r="A544">
        <v>13</v>
      </c>
      <c r="B544" s="1">
        <v>42758.541666665355</v>
      </c>
      <c r="C544">
        <v>43.9</v>
      </c>
      <c r="D544" s="15">
        <f t="shared" si="154"/>
        <v>43.9</v>
      </c>
      <c r="E544">
        <v>32</v>
      </c>
      <c r="F544" s="6">
        <v>4.7046599999999996</v>
      </c>
      <c r="G544" s="6">
        <v>41.479810000000001</v>
      </c>
      <c r="H544" s="6">
        <f t="shared" si="145"/>
        <v>46.184469999999997</v>
      </c>
      <c r="I544" s="6">
        <f t="shared" si="146"/>
        <v>11.899999999999999</v>
      </c>
      <c r="J544" s="6">
        <f t="shared" si="147"/>
        <v>0</v>
      </c>
      <c r="K544" s="3">
        <f t="shared" si="155"/>
        <v>0</v>
      </c>
      <c r="L544" s="6">
        <f t="shared" si="148"/>
        <v>34.284469999999999</v>
      </c>
      <c r="M544" s="6">
        <f t="shared" si="156"/>
        <v>220</v>
      </c>
      <c r="N544" s="6">
        <f t="shared" si="157"/>
        <v>34.284469999999999</v>
      </c>
      <c r="O544" s="2">
        <f t="shared" si="149"/>
        <v>-32</v>
      </c>
      <c r="P544" s="2">
        <f t="shared" si="158"/>
        <v>0</v>
      </c>
      <c r="Q544" s="2">
        <f t="shared" si="150"/>
        <v>43.9</v>
      </c>
      <c r="R544" s="2">
        <f t="shared" si="159"/>
        <v>43.9</v>
      </c>
      <c r="S544" s="2">
        <f t="shared" si="151"/>
        <v>0</v>
      </c>
      <c r="T544" s="2">
        <f t="shared" si="162"/>
        <v>0</v>
      </c>
      <c r="U544" s="2">
        <f t="shared" si="152"/>
        <v>2.2844699999999989</v>
      </c>
      <c r="V544" t="str">
        <f t="shared" si="160"/>
        <v>Y</v>
      </c>
      <c r="W544" s="2">
        <f t="shared" si="161"/>
        <v>2.2844699999999989</v>
      </c>
      <c r="X544" s="2">
        <f t="shared" si="153"/>
        <v>0</v>
      </c>
      <c r="Y544" s="2"/>
    </row>
    <row r="545" spans="1:25" x14ac:dyDescent="0.2">
      <c r="A545">
        <v>14</v>
      </c>
      <c r="B545" s="1">
        <v>42758.583333332019</v>
      </c>
      <c r="C545">
        <v>43.4</v>
      </c>
      <c r="D545" s="15">
        <f t="shared" si="154"/>
        <v>43.4</v>
      </c>
      <c r="E545">
        <v>32</v>
      </c>
      <c r="F545" s="6">
        <v>4.0981100000000001</v>
      </c>
      <c r="G545" s="6">
        <v>36.141940000000005</v>
      </c>
      <c r="H545" s="6">
        <f t="shared" si="145"/>
        <v>40.240050000000004</v>
      </c>
      <c r="I545" s="6">
        <f t="shared" si="146"/>
        <v>11.399999999999999</v>
      </c>
      <c r="J545" s="6">
        <f t="shared" si="147"/>
        <v>0</v>
      </c>
      <c r="K545" s="3">
        <f t="shared" si="155"/>
        <v>0</v>
      </c>
      <c r="L545" s="6">
        <f t="shared" si="148"/>
        <v>28.840050000000005</v>
      </c>
      <c r="M545" s="6">
        <f t="shared" si="156"/>
        <v>220</v>
      </c>
      <c r="N545" s="6">
        <f t="shared" si="157"/>
        <v>28.840050000000019</v>
      </c>
      <c r="O545" s="2">
        <f t="shared" si="149"/>
        <v>-28.840050000000019</v>
      </c>
      <c r="P545" s="2">
        <f t="shared" si="158"/>
        <v>3.1599499999999807</v>
      </c>
      <c r="Q545" s="2">
        <f t="shared" si="150"/>
        <v>40.240050000000018</v>
      </c>
      <c r="R545" s="2">
        <f t="shared" si="159"/>
        <v>40.240050000000018</v>
      </c>
      <c r="S545" s="2">
        <f t="shared" si="151"/>
        <v>0</v>
      </c>
      <c r="T545" s="2">
        <f t="shared" si="162"/>
        <v>0</v>
      </c>
      <c r="U545" s="2">
        <f t="shared" si="152"/>
        <v>0</v>
      </c>
      <c r="V545" t="str">
        <f t="shared" si="160"/>
        <v>Y</v>
      </c>
      <c r="W545" s="2">
        <f t="shared" si="161"/>
        <v>0</v>
      </c>
      <c r="X545" s="2">
        <f t="shared" si="153"/>
        <v>0</v>
      </c>
      <c r="Y545" s="2"/>
    </row>
    <row r="546" spans="1:25" x14ac:dyDescent="0.2">
      <c r="A546">
        <v>15</v>
      </c>
      <c r="B546" s="1">
        <v>42758.624999998683</v>
      </c>
      <c r="C546">
        <v>43.8</v>
      </c>
      <c r="D546" s="15">
        <f t="shared" si="154"/>
        <v>43.8</v>
      </c>
      <c r="E546">
        <v>32</v>
      </c>
      <c r="F546" s="6">
        <v>3.1736399999999998</v>
      </c>
      <c r="G546" s="6">
        <v>9.2309699999999992</v>
      </c>
      <c r="H546" s="6">
        <f t="shared" si="145"/>
        <v>12.404609999999998</v>
      </c>
      <c r="I546" s="6">
        <f t="shared" si="146"/>
        <v>11.799999999999997</v>
      </c>
      <c r="J546" s="6">
        <f t="shared" si="147"/>
        <v>0</v>
      </c>
      <c r="K546" s="3">
        <f t="shared" si="155"/>
        <v>0</v>
      </c>
      <c r="L546" s="6">
        <f t="shared" si="148"/>
        <v>0.60461000000000098</v>
      </c>
      <c r="M546" s="6">
        <f t="shared" si="156"/>
        <v>220</v>
      </c>
      <c r="N546" s="6">
        <f t="shared" si="157"/>
        <v>0.60461000000000809</v>
      </c>
      <c r="O546" s="2">
        <f t="shared" si="149"/>
        <v>-0.60461000000000809</v>
      </c>
      <c r="P546" s="2">
        <f t="shared" si="158"/>
        <v>31.395389999999992</v>
      </c>
      <c r="Q546" s="2">
        <f t="shared" si="150"/>
        <v>12.404610000000005</v>
      </c>
      <c r="R546" s="2">
        <f t="shared" si="159"/>
        <v>12.404610000000005</v>
      </c>
      <c r="S546" s="2">
        <f t="shared" si="151"/>
        <v>0</v>
      </c>
      <c r="T546" s="2">
        <f t="shared" si="162"/>
        <v>0</v>
      </c>
      <c r="U546" s="2">
        <f t="shared" si="152"/>
        <v>0</v>
      </c>
      <c r="V546" t="str">
        <f t="shared" si="160"/>
        <v>Y</v>
      </c>
      <c r="W546" s="2">
        <f t="shared" si="161"/>
        <v>0</v>
      </c>
      <c r="X546" s="2">
        <f t="shared" si="153"/>
        <v>0</v>
      </c>
      <c r="Y546" s="2"/>
    </row>
    <row r="547" spans="1:25" x14ac:dyDescent="0.2">
      <c r="A547">
        <v>16</v>
      </c>
      <c r="B547" s="1">
        <v>42758.666666665347</v>
      </c>
      <c r="C547">
        <v>44.3</v>
      </c>
      <c r="D547" s="15">
        <f t="shared" si="154"/>
        <v>44.3</v>
      </c>
      <c r="E547">
        <v>32</v>
      </c>
      <c r="F547" s="6">
        <v>2.1027200000000001</v>
      </c>
      <c r="G547" s="6">
        <v>16.518885999999998</v>
      </c>
      <c r="H547" s="6">
        <f t="shared" si="145"/>
        <v>18.621606</v>
      </c>
      <c r="I547" s="6">
        <f t="shared" si="146"/>
        <v>12.299999999999997</v>
      </c>
      <c r="J547" s="6">
        <f t="shared" si="147"/>
        <v>0</v>
      </c>
      <c r="K547" s="3">
        <f t="shared" si="155"/>
        <v>0</v>
      </c>
      <c r="L547" s="6">
        <f t="shared" si="148"/>
        <v>6.3216060000000027</v>
      </c>
      <c r="M547" s="6">
        <f t="shared" si="156"/>
        <v>220</v>
      </c>
      <c r="N547" s="6">
        <f t="shared" si="157"/>
        <v>6.3216060000000027</v>
      </c>
      <c r="O547" s="2">
        <f t="shared" si="149"/>
        <v>-6.3216060000000027</v>
      </c>
      <c r="P547" s="2">
        <f t="shared" si="158"/>
        <v>25.678393999999997</v>
      </c>
      <c r="Q547" s="2">
        <f t="shared" si="150"/>
        <v>18.621606</v>
      </c>
      <c r="R547" s="2">
        <f t="shared" si="159"/>
        <v>18.621606</v>
      </c>
      <c r="S547" s="2">
        <f t="shared" si="151"/>
        <v>0</v>
      </c>
      <c r="T547" s="2">
        <f t="shared" si="162"/>
        <v>0</v>
      </c>
      <c r="U547" s="2">
        <f t="shared" si="152"/>
        <v>0</v>
      </c>
      <c r="V547" t="str">
        <f t="shared" si="160"/>
        <v>Y</v>
      </c>
      <c r="W547" s="2">
        <f t="shared" si="161"/>
        <v>0</v>
      </c>
      <c r="X547" s="2">
        <f t="shared" si="153"/>
        <v>0</v>
      </c>
      <c r="Y547" s="2"/>
    </row>
    <row r="548" spans="1:25" x14ac:dyDescent="0.2">
      <c r="A548">
        <v>17</v>
      </c>
      <c r="B548" s="1">
        <v>42758.708333332012</v>
      </c>
      <c r="C548">
        <v>44.9</v>
      </c>
      <c r="D548" s="15">
        <f t="shared" si="154"/>
        <v>44.9</v>
      </c>
      <c r="E548">
        <v>32</v>
      </c>
      <c r="F548" s="6">
        <v>2.2674599999999998</v>
      </c>
      <c r="G548" s="6">
        <v>5.2627240000000004</v>
      </c>
      <c r="H548" s="6">
        <f t="shared" si="145"/>
        <v>7.5301840000000002</v>
      </c>
      <c r="I548" s="6">
        <f t="shared" si="146"/>
        <v>12.899999999999999</v>
      </c>
      <c r="J548" s="6">
        <f t="shared" si="147"/>
        <v>5.3698159999999984</v>
      </c>
      <c r="K548" s="3">
        <f t="shared" si="155"/>
        <v>6.1369325714285594</v>
      </c>
      <c r="L548" s="6">
        <f t="shared" si="148"/>
        <v>0</v>
      </c>
      <c r="M548" s="6">
        <f t="shared" si="156"/>
        <v>213.86306742857144</v>
      </c>
      <c r="N548" s="6">
        <f t="shared" si="157"/>
        <v>0.76711657142857348</v>
      </c>
      <c r="O548" s="2">
        <f t="shared" si="149"/>
        <v>-0.76711657142857348</v>
      </c>
      <c r="P548" s="2">
        <f t="shared" si="158"/>
        <v>31.232883428571427</v>
      </c>
      <c r="Q548" s="2">
        <f t="shared" si="150"/>
        <v>13.667116571428572</v>
      </c>
      <c r="R548" s="2">
        <f t="shared" si="159"/>
        <v>7.5301840000000002</v>
      </c>
      <c r="S548" s="2">
        <f t="shared" si="151"/>
        <v>6.1369325714285718</v>
      </c>
      <c r="T548" s="2">
        <f t="shared" si="162"/>
        <v>0</v>
      </c>
      <c r="U548" s="2">
        <f t="shared" si="152"/>
        <v>0</v>
      </c>
      <c r="V548" t="str">
        <f t="shared" si="160"/>
        <v>N</v>
      </c>
      <c r="W548" s="2">
        <f t="shared" si="161"/>
        <v>0</v>
      </c>
      <c r="X548" s="2">
        <f t="shared" si="153"/>
        <v>0</v>
      </c>
      <c r="Y548" s="2"/>
    </row>
    <row r="549" spans="1:25" x14ac:dyDescent="0.2">
      <c r="A549">
        <v>18</v>
      </c>
      <c r="B549" s="1">
        <v>42758.749999998676</v>
      </c>
      <c r="C549">
        <v>45.4</v>
      </c>
      <c r="D549" s="15">
        <f t="shared" si="154"/>
        <v>45.4</v>
      </c>
      <c r="E549">
        <v>32</v>
      </c>
      <c r="F549" s="6">
        <v>1.8677900000000001</v>
      </c>
      <c r="G549" s="6">
        <v>-1.5167529999999999E-2</v>
      </c>
      <c r="H549" s="6">
        <f t="shared" si="145"/>
        <v>1.85262247</v>
      </c>
      <c r="I549" s="6">
        <f t="shared" si="146"/>
        <v>13.399999999999999</v>
      </c>
      <c r="J549" s="6">
        <f t="shared" si="147"/>
        <v>11.547377529999999</v>
      </c>
      <c r="K549" s="3">
        <f t="shared" si="155"/>
        <v>13.197002891428582</v>
      </c>
      <c r="L549" s="6">
        <f t="shared" si="148"/>
        <v>0</v>
      </c>
      <c r="M549" s="6">
        <f t="shared" si="156"/>
        <v>200.66606453714286</v>
      </c>
      <c r="N549" s="6">
        <f t="shared" si="157"/>
        <v>1.6496253614285763</v>
      </c>
      <c r="O549" s="2">
        <f t="shared" si="149"/>
        <v>-1.6496253614285763</v>
      </c>
      <c r="P549" s="2">
        <f t="shared" si="158"/>
        <v>30.350374638571424</v>
      </c>
      <c r="Q549" s="2">
        <f t="shared" si="150"/>
        <v>15.049625361428575</v>
      </c>
      <c r="R549" s="2">
        <f t="shared" si="159"/>
        <v>1.85262247</v>
      </c>
      <c r="S549" s="2">
        <f t="shared" si="151"/>
        <v>13.197002891428575</v>
      </c>
      <c r="T549" s="2">
        <f t="shared" si="162"/>
        <v>0</v>
      </c>
      <c r="U549" s="2">
        <f t="shared" si="152"/>
        <v>0</v>
      </c>
      <c r="V549" t="str">
        <f t="shared" si="160"/>
        <v>N</v>
      </c>
      <c r="W549" s="2">
        <f t="shared" si="161"/>
        <v>0</v>
      </c>
      <c r="X549" s="2">
        <f t="shared" si="153"/>
        <v>0</v>
      </c>
      <c r="Y549" s="2"/>
    </row>
    <row r="550" spans="1:25" x14ac:dyDescent="0.2">
      <c r="A550">
        <v>19</v>
      </c>
      <c r="B550" s="1">
        <v>42758.79166666534</v>
      </c>
      <c r="C550">
        <v>46.4</v>
      </c>
      <c r="D550" s="15">
        <f t="shared" si="154"/>
        <v>46.4</v>
      </c>
      <c r="E550">
        <v>32</v>
      </c>
      <c r="F550" s="6">
        <v>1.36809</v>
      </c>
      <c r="G550" s="6">
        <v>-1.5167529999999999E-2</v>
      </c>
      <c r="H550" s="6">
        <f t="shared" si="145"/>
        <v>1.35292247</v>
      </c>
      <c r="I550" s="6">
        <f t="shared" si="146"/>
        <v>14.399999999999999</v>
      </c>
      <c r="J550" s="6">
        <f t="shared" si="147"/>
        <v>13.047077529999999</v>
      </c>
      <c r="K550" s="3">
        <f t="shared" si="155"/>
        <v>14.910945748571436</v>
      </c>
      <c r="L550" s="6">
        <f t="shared" si="148"/>
        <v>0</v>
      </c>
      <c r="M550" s="6">
        <f t="shared" si="156"/>
        <v>185.75511878857142</v>
      </c>
      <c r="N550" s="6">
        <f t="shared" si="157"/>
        <v>1.8638682185714401</v>
      </c>
      <c r="O550" s="2">
        <f t="shared" si="149"/>
        <v>-1.8638682185714401</v>
      </c>
      <c r="P550" s="2">
        <f t="shared" si="158"/>
        <v>30.13613178142856</v>
      </c>
      <c r="Q550" s="2">
        <f t="shared" si="150"/>
        <v>16.263868218571439</v>
      </c>
      <c r="R550" s="2">
        <f t="shared" si="159"/>
        <v>1.35292247</v>
      </c>
      <c r="S550" s="2">
        <f t="shared" si="151"/>
        <v>14.910945748571439</v>
      </c>
      <c r="T550" s="2">
        <f t="shared" si="162"/>
        <v>0</v>
      </c>
      <c r="U550" s="2">
        <f t="shared" si="152"/>
        <v>0</v>
      </c>
      <c r="V550" t="str">
        <f t="shared" si="160"/>
        <v>N</v>
      </c>
      <c r="W550" s="2">
        <f t="shared" si="161"/>
        <v>0</v>
      </c>
      <c r="X550" s="2">
        <f t="shared" si="153"/>
        <v>0</v>
      </c>
      <c r="Y550" s="2"/>
    </row>
    <row r="551" spans="1:25" x14ac:dyDescent="0.2">
      <c r="A551">
        <v>20</v>
      </c>
      <c r="B551" s="1">
        <v>42758.833333332004</v>
      </c>
      <c r="C551">
        <v>46.5</v>
      </c>
      <c r="D551" s="15">
        <f t="shared" si="154"/>
        <v>46.5</v>
      </c>
      <c r="E551">
        <v>32</v>
      </c>
      <c r="F551" s="6">
        <v>1.1251800000000001</v>
      </c>
      <c r="G551" s="6">
        <v>-1.5167529999999999E-2</v>
      </c>
      <c r="H551" s="6">
        <f t="shared" si="145"/>
        <v>1.11001247</v>
      </c>
      <c r="I551" s="6">
        <f t="shared" si="146"/>
        <v>14.5</v>
      </c>
      <c r="J551" s="6">
        <f t="shared" si="147"/>
        <v>13.389987529999999</v>
      </c>
      <c r="K551" s="3">
        <f t="shared" si="155"/>
        <v>15.302842891428583</v>
      </c>
      <c r="L551" s="6">
        <f t="shared" si="148"/>
        <v>0</v>
      </c>
      <c r="M551" s="6">
        <f t="shared" si="156"/>
        <v>170.45227589714284</v>
      </c>
      <c r="N551" s="6">
        <f t="shared" si="157"/>
        <v>1.9128553614285693</v>
      </c>
      <c r="O551" s="2">
        <f t="shared" si="149"/>
        <v>-1.9128553614285693</v>
      </c>
      <c r="P551" s="2">
        <f t="shared" si="158"/>
        <v>30.087144638571431</v>
      </c>
      <c r="Q551" s="2">
        <f t="shared" si="150"/>
        <v>16.412855361428569</v>
      </c>
      <c r="R551" s="2">
        <f t="shared" si="159"/>
        <v>1.11001247</v>
      </c>
      <c r="S551" s="2">
        <f t="shared" si="151"/>
        <v>15.302842891428568</v>
      </c>
      <c r="T551" s="2">
        <f t="shared" si="162"/>
        <v>0</v>
      </c>
      <c r="U551" s="2">
        <f t="shared" si="152"/>
        <v>0</v>
      </c>
      <c r="V551" t="str">
        <f t="shared" si="160"/>
        <v>N</v>
      </c>
      <c r="W551" s="2">
        <f t="shared" si="161"/>
        <v>0</v>
      </c>
      <c r="X551" s="2">
        <f t="shared" si="153"/>
        <v>0</v>
      </c>
      <c r="Y551" s="2"/>
    </row>
    <row r="552" spans="1:25" x14ac:dyDescent="0.2">
      <c r="A552">
        <v>21</v>
      </c>
      <c r="B552" s="1">
        <v>42758.874999998668</v>
      </c>
      <c r="C552">
        <v>43.4</v>
      </c>
      <c r="D552" s="15">
        <f t="shared" si="154"/>
        <v>43.4</v>
      </c>
      <c r="E552">
        <v>32</v>
      </c>
      <c r="F552" s="6">
        <v>1.2225900000000001</v>
      </c>
      <c r="G552" s="6">
        <v>-1.5167529999999999E-2</v>
      </c>
      <c r="H552" s="6">
        <f t="shared" si="145"/>
        <v>1.20742247</v>
      </c>
      <c r="I552" s="6">
        <f t="shared" si="146"/>
        <v>11.399999999999999</v>
      </c>
      <c r="J552" s="6">
        <f t="shared" si="147"/>
        <v>10.192577529999998</v>
      </c>
      <c r="K552" s="3">
        <f t="shared" si="155"/>
        <v>11.648660034285712</v>
      </c>
      <c r="L552" s="6">
        <f t="shared" si="148"/>
        <v>0</v>
      </c>
      <c r="M552" s="6">
        <f t="shared" si="156"/>
        <v>158.80361586285713</v>
      </c>
      <c r="N552" s="6">
        <f t="shared" si="157"/>
        <v>1.4560825042857175</v>
      </c>
      <c r="O552" s="2">
        <f t="shared" si="149"/>
        <v>-1.4560825042857175</v>
      </c>
      <c r="P552" s="2">
        <f t="shared" si="158"/>
        <v>30.543917495714282</v>
      </c>
      <c r="Q552" s="2">
        <f t="shared" si="150"/>
        <v>12.856082504285716</v>
      </c>
      <c r="R552" s="2">
        <f t="shared" si="159"/>
        <v>1.20742247</v>
      </c>
      <c r="S552" s="2">
        <f t="shared" si="151"/>
        <v>11.648660034285715</v>
      </c>
      <c r="T552" s="2">
        <f t="shared" si="162"/>
        <v>0</v>
      </c>
      <c r="U552" s="2">
        <f t="shared" si="152"/>
        <v>0</v>
      </c>
      <c r="V552" t="str">
        <f t="shared" si="160"/>
        <v>N</v>
      </c>
      <c r="W552" s="2">
        <f t="shared" si="161"/>
        <v>0</v>
      </c>
      <c r="X552" s="2">
        <f t="shared" si="153"/>
        <v>0</v>
      </c>
      <c r="Y552" s="2"/>
    </row>
    <row r="553" spans="1:25" x14ac:dyDescent="0.2">
      <c r="A553">
        <v>22</v>
      </c>
      <c r="B553" s="1">
        <v>42758.916666665333</v>
      </c>
      <c r="C553">
        <v>43.1</v>
      </c>
      <c r="D553" s="15">
        <f t="shared" si="154"/>
        <v>43.1</v>
      </c>
      <c r="E553">
        <v>32</v>
      </c>
      <c r="F553" s="6">
        <v>1.1264799999999999</v>
      </c>
      <c r="G553" s="6">
        <v>-1.5167529999999999E-2</v>
      </c>
      <c r="H553" s="6">
        <f t="shared" si="145"/>
        <v>1.1113124699999999</v>
      </c>
      <c r="I553" s="6">
        <f t="shared" si="146"/>
        <v>11.100000000000001</v>
      </c>
      <c r="J553" s="6">
        <f t="shared" si="147"/>
        <v>9.9886875300000018</v>
      </c>
      <c r="K553" s="3">
        <f t="shared" si="155"/>
        <v>11.415642891428575</v>
      </c>
      <c r="L553" s="6">
        <f t="shared" si="148"/>
        <v>0</v>
      </c>
      <c r="M553" s="6">
        <f t="shared" si="156"/>
        <v>147.38797297142855</v>
      </c>
      <c r="N553" s="6">
        <f t="shared" si="157"/>
        <v>1.4269553614285826</v>
      </c>
      <c r="O553" s="2">
        <f t="shared" si="149"/>
        <v>-1.4269553614285826</v>
      </c>
      <c r="P553" s="2">
        <f t="shared" si="158"/>
        <v>30.573044638571417</v>
      </c>
      <c r="Q553" s="2">
        <f t="shared" si="150"/>
        <v>12.526955361428584</v>
      </c>
      <c r="R553" s="2">
        <f t="shared" si="159"/>
        <v>1.1113124699999999</v>
      </c>
      <c r="S553" s="2">
        <f t="shared" si="151"/>
        <v>11.415642891428584</v>
      </c>
      <c r="T553" s="2">
        <f t="shared" si="162"/>
        <v>0</v>
      </c>
      <c r="U553" s="2">
        <f t="shared" si="152"/>
        <v>0</v>
      </c>
      <c r="V553" t="str">
        <f t="shared" si="160"/>
        <v>N</v>
      </c>
      <c r="W553" s="2">
        <f t="shared" si="161"/>
        <v>0</v>
      </c>
      <c r="X553" s="2">
        <f t="shared" si="153"/>
        <v>0</v>
      </c>
      <c r="Y553" s="2"/>
    </row>
    <row r="554" spans="1:25" x14ac:dyDescent="0.2">
      <c r="A554">
        <v>23</v>
      </c>
      <c r="B554" s="1">
        <v>42758.958333331997</v>
      </c>
      <c r="C554">
        <v>40.299999999999997</v>
      </c>
      <c r="D554" s="15">
        <f t="shared" si="154"/>
        <v>40.299999999999997</v>
      </c>
      <c r="E554">
        <v>32</v>
      </c>
      <c r="F554" s="6">
        <v>0.94895099999999999</v>
      </c>
      <c r="G554" s="6">
        <v>-1.5167529999999999E-2</v>
      </c>
      <c r="H554" s="6">
        <f t="shared" si="145"/>
        <v>0.93378346999999995</v>
      </c>
      <c r="I554" s="6">
        <f t="shared" si="146"/>
        <v>8.2999999999999972</v>
      </c>
      <c r="J554" s="6">
        <f t="shared" si="147"/>
        <v>7.3662165299999973</v>
      </c>
      <c r="K554" s="3">
        <f t="shared" si="155"/>
        <v>8.418533177142848</v>
      </c>
      <c r="L554" s="6">
        <f t="shared" si="148"/>
        <v>0</v>
      </c>
      <c r="M554" s="6">
        <f t="shared" si="156"/>
        <v>138.96943979428571</v>
      </c>
      <c r="N554" s="6">
        <f t="shared" si="157"/>
        <v>1.0523166471428453</v>
      </c>
      <c r="O554" s="2">
        <f t="shared" si="149"/>
        <v>-1.0523166471428453</v>
      </c>
      <c r="P554" s="2">
        <f t="shared" si="158"/>
        <v>30.947683352857155</v>
      </c>
      <c r="Q554" s="2">
        <f t="shared" si="150"/>
        <v>9.3523166471428425</v>
      </c>
      <c r="R554" s="2">
        <f t="shared" si="159"/>
        <v>0.93378346999999995</v>
      </c>
      <c r="S554" s="2">
        <f t="shared" si="151"/>
        <v>8.4185331771428427</v>
      </c>
      <c r="T554" s="2">
        <f t="shared" si="162"/>
        <v>0</v>
      </c>
      <c r="U554" s="2">
        <f t="shared" si="152"/>
        <v>0</v>
      </c>
      <c r="V554" t="str">
        <f t="shared" si="160"/>
        <v>N</v>
      </c>
      <c r="W554" s="2">
        <f t="shared" si="161"/>
        <v>0</v>
      </c>
      <c r="X554" s="2">
        <f t="shared" si="153"/>
        <v>0</v>
      </c>
      <c r="Y554" s="2"/>
    </row>
    <row r="555" spans="1:25" x14ac:dyDescent="0.2">
      <c r="A555">
        <v>0</v>
      </c>
      <c r="B555" s="1">
        <v>42758.999999998661</v>
      </c>
      <c r="C555">
        <v>38.200000000000003</v>
      </c>
      <c r="D555" s="15">
        <f t="shared" si="154"/>
        <v>38.200000000000003</v>
      </c>
      <c r="E555">
        <v>32</v>
      </c>
      <c r="F555" s="6">
        <v>1.4822</v>
      </c>
      <c r="G555" s="6">
        <v>-1.5167529999999999E-2</v>
      </c>
      <c r="H555" s="6">
        <f t="shared" si="145"/>
        <v>1.4670324699999999</v>
      </c>
      <c r="I555" s="6">
        <f t="shared" si="146"/>
        <v>6.2000000000000028</v>
      </c>
      <c r="J555" s="6">
        <f t="shared" si="147"/>
        <v>4.7329675300000034</v>
      </c>
      <c r="K555" s="3">
        <f t="shared" si="155"/>
        <v>5.4091057485714202</v>
      </c>
      <c r="L555" s="6">
        <f t="shared" si="148"/>
        <v>0</v>
      </c>
      <c r="M555" s="6">
        <f t="shared" si="156"/>
        <v>133.56033404571428</v>
      </c>
      <c r="N555" s="6">
        <f t="shared" si="157"/>
        <v>0.67613821857142398</v>
      </c>
      <c r="O555" s="2">
        <f t="shared" si="149"/>
        <v>-0.67613821857142398</v>
      </c>
      <c r="P555" s="2">
        <f t="shared" si="158"/>
        <v>31.323861781428576</v>
      </c>
      <c r="Q555" s="2">
        <f t="shared" si="150"/>
        <v>6.8761382185714268</v>
      </c>
      <c r="R555" s="2">
        <f t="shared" si="159"/>
        <v>1.4670324699999999</v>
      </c>
      <c r="S555" s="2">
        <f t="shared" si="151"/>
        <v>5.4091057485714273</v>
      </c>
      <c r="T555" s="2">
        <f t="shared" si="162"/>
        <v>0</v>
      </c>
      <c r="U555" s="2">
        <f t="shared" si="152"/>
        <v>0</v>
      </c>
      <c r="V555" t="str">
        <f t="shared" si="160"/>
        <v>N</v>
      </c>
      <c r="W555" s="2">
        <f t="shared" si="161"/>
        <v>0</v>
      </c>
      <c r="X555" s="2">
        <f t="shared" si="153"/>
        <v>0</v>
      </c>
      <c r="Y555" s="2"/>
    </row>
    <row r="556" spans="1:25" x14ac:dyDescent="0.2">
      <c r="A556">
        <v>1</v>
      </c>
      <c r="B556" s="1">
        <v>42759.041666665325</v>
      </c>
      <c r="C556">
        <v>35.799999999999997</v>
      </c>
      <c r="D556" s="15">
        <f t="shared" si="154"/>
        <v>35.799999999999997</v>
      </c>
      <c r="E556">
        <v>32</v>
      </c>
      <c r="F556" s="6">
        <v>1.4277</v>
      </c>
      <c r="G556" s="6">
        <v>-1.5167529999999999E-2</v>
      </c>
      <c r="H556" s="6">
        <f t="shared" si="145"/>
        <v>1.4125324699999999</v>
      </c>
      <c r="I556" s="6">
        <f t="shared" si="146"/>
        <v>3.7999999999999972</v>
      </c>
      <c r="J556" s="6">
        <f t="shared" si="147"/>
        <v>2.3874675299999972</v>
      </c>
      <c r="K556" s="3">
        <f t="shared" si="155"/>
        <v>2.7285343199999943</v>
      </c>
      <c r="L556" s="6">
        <f t="shared" si="148"/>
        <v>0</v>
      </c>
      <c r="M556" s="6">
        <f t="shared" si="156"/>
        <v>130.83179972571429</v>
      </c>
      <c r="N556" s="6">
        <f t="shared" si="157"/>
        <v>0.34106678999998508</v>
      </c>
      <c r="O556" s="2">
        <f t="shared" si="149"/>
        <v>-0.34106678999998508</v>
      </c>
      <c r="P556" s="2">
        <f t="shared" si="158"/>
        <v>31.658933210000015</v>
      </c>
      <c r="Q556" s="2">
        <f t="shared" si="150"/>
        <v>4.1410667899999822</v>
      </c>
      <c r="R556" s="2">
        <f t="shared" si="159"/>
        <v>1.4125324699999999</v>
      </c>
      <c r="S556" s="2">
        <f t="shared" si="151"/>
        <v>2.7285343199999823</v>
      </c>
      <c r="T556" s="2">
        <f t="shared" si="162"/>
        <v>0</v>
      </c>
      <c r="U556" s="2">
        <f t="shared" si="152"/>
        <v>0</v>
      </c>
      <c r="V556" t="str">
        <f t="shared" si="160"/>
        <v>N</v>
      </c>
      <c r="W556" s="2">
        <f t="shared" si="161"/>
        <v>0</v>
      </c>
      <c r="X556" s="2">
        <f t="shared" si="153"/>
        <v>0</v>
      </c>
      <c r="Y556" s="2"/>
    </row>
    <row r="557" spans="1:25" x14ac:dyDescent="0.2">
      <c r="A557">
        <v>2</v>
      </c>
      <c r="B557" s="1">
        <v>42759.08333333199</v>
      </c>
      <c r="C557">
        <v>33.700000000000003</v>
      </c>
      <c r="D557" s="15">
        <f t="shared" si="154"/>
        <v>33.700000000000003</v>
      </c>
      <c r="E557">
        <v>32</v>
      </c>
      <c r="F557" s="6">
        <v>1.7137800000000001</v>
      </c>
      <c r="G557" s="6">
        <v>-1.5167529999999999E-2</v>
      </c>
      <c r="H557" s="6">
        <f t="shared" si="145"/>
        <v>1.69861247</v>
      </c>
      <c r="I557" s="6">
        <f t="shared" si="146"/>
        <v>1.7000000000000028</v>
      </c>
      <c r="J557" s="6">
        <f t="shared" si="147"/>
        <v>1.3875300000028012E-3</v>
      </c>
      <c r="K557" s="3">
        <f t="shared" si="155"/>
        <v>1.5857485714434461E-3</v>
      </c>
      <c r="L557" s="6">
        <f t="shared" si="148"/>
        <v>0</v>
      </c>
      <c r="M557" s="6">
        <f t="shared" si="156"/>
        <v>130.83021397714285</v>
      </c>
      <c r="N557" s="6">
        <f t="shared" si="157"/>
        <v>1.9821857142687804E-4</v>
      </c>
      <c r="O557" s="2">
        <f t="shared" si="149"/>
        <v>-1.9821857142687804E-4</v>
      </c>
      <c r="P557" s="2">
        <f t="shared" si="158"/>
        <v>31.999801781428573</v>
      </c>
      <c r="Q557" s="2">
        <f t="shared" si="150"/>
        <v>1.7001982185714297</v>
      </c>
      <c r="R557" s="2">
        <f t="shared" si="159"/>
        <v>1.69861247</v>
      </c>
      <c r="S557" s="2">
        <f t="shared" si="151"/>
        <v>1.5857485714296793E-3</v>
      </c>
      <c r="T557" s="2">
        <f t="shared" si="162"/>
        <v>0</v>
      </c>
      <c r="U557" s="2">
        <f t="shared" si="152"/>
        <v>0</v>
      </c>
      <c r="V557" t="str">
        <f t="shared" si="160"/>
        <v>N</v>
      </c>
      <c r="W557" s="2">
        <f t="shared" si="161"/>
        <v>0</v>
      </c>
      <c r="X557" s="2">
        <f t="shared" si="153"/>
        <v>0</v>
      </c>
      <c r="Y557" s="2"/>
    </row>
    <row r="558" spans="1:25" x14ac:dyDescent="0.2">
      <c r="A558">
        <v>3</v>
      </c>
      <c r="B558" s="1">
        <v>42759.124999998654</v>
      </c>
      <c r="C558">
        <v>32.9</v>
      </c>
      <c r="D558" s="15">
        <f t="shared" si="154"/>
        <v>32.9</v>
      </c>
      <c r="E558">
        <v>32</v>
      </c>
      <c r="F558" s="6">
        <v>2.4916100000000001</v>
      </c>
      <c r="G558" s="6">
        <v>-1.5167529999999999E-2</v>
      </c>
      <c r="H558" s="6">
        <f t="shared" si="145"/>
        <v>2.4764424700000003</v>
      </c>
      <c r="I558" s="6">
        <f t="shared" si="146"/>
        <v>0.89999999999999858</v>
      </c>
      <c r="J558" s="6">
        <f t="shared" si="147"/>
        <v>0</v>
      </c>
      <c r="K558" s="3">
        <f t="shared" si="155"/>
        <v>0</v>
      </c>
      <c r="L558" s="6">
        <f t="shared" si="148"/>
        <v>1.5764424700000017</v>
      </c>
      <c r="M558" s="6">
        <f t="shared" si="156"/>
        <v>132.40665644714284</v>
      </c>
      <c r="N558" s="6">
        <f t="shared" si="157"/>
        <v>0</v>
      </c>
      <c r="O558" s="2">
        <f t="shared" si="149"/>
        <v>0</v>
      </c>
      <c r="P558" s="2">
        <f t="shared" si="158"/>
        <v>32</v>
      </c>
      <c r="Q558" s="2">
        <f t="shared" si="150"/>
        <v>0.89999999999999858</v>
      </c>
      <c r="R558" s="2">
        <f t="shared" si="159"/>
        <v>0.89999999999999858</v>
      </c>
      <c r="S558" s="2">
        <f t="shared" si="151"/>
        <v>0</v>
      </c>
      <c r="T558" s="2">
        <f t="shared" si="162"/>
        <v>1.5764424699999893</v>
      </c>
      <c r="U558" s="2">
        <f t="shared" si="152"/>
        <v>0</v>
      </c>
      <c r="V558" t="str">
        <f t="shared" si="160"/>
        <v>N</v>
      </c>
      <c r="W558" s="2">
        <f t="shared" si="161"/>
        <v>0</v>
      </c>
      <c r="X558" s="2">
        <f t="shared" si="153"/>
        <v>0</v>
      </c>
      <c r="Y558" s="2"/>
    </row>
    <row r="559" spans="1:25" x14ac:dyDescent="0.2">
      <c r="A559">
        <v>4</v>
      </c>
      <c r="B559" s="1">
        <v>42759.166666665318</v>
      </c>
      <c r="C559">
        <v>32.5</v>
      </c>
      <c r="D559" s="15">
        <f t="shared" si="154"/>
        <v>32.5</v>
      </c>
      <c r="E559">
        <v>32</v>
      </c>
      <c r="F559" s="6">
        <v>4.0613200000000003</v>
      </c>
      <c r="G559" s="6">
        <v>-1.5167529999999999E-2</v>
      </c>
      <c r="H559" s="6">
        <f t="shared" si="145"/>
        <v>4.04615247</v>
      </c>
      <c r="I559" s="6">
        <f t="shared" si="146"/>
        <v>0.5</v>
      </c>
      <c r="J559" s="6">
        <f t="shared" si="147"/>
        <v>0</v>
      </c>
      <c r="K559" s="3">
        <f t="shared" si="155"/>
        <v>0</v>
      </c>
      <c r="L559" s="6">
        <f t="shared" si="148"/>
        <v>3.54615247</v>
      </c>
      <c r="M559" s="6">
        <f t="shared" si="156"/>
        <v>135.95280891714285</v>
      </c>
      <c r="N559" s="6">
        <f t="shared" si="157"/>
        <v>0</v>
      </c>
      <c r="O559" s="2">
        <f t="shared" si="149"/>
        <v>0</v>
      </c>
      <c r="P559" s="2">
        <f t="shared" si="158"/>
        <v>32</v>
      </c>
      <c r="Q559" s="2">
        <f t="shared" si="150"/>
        <v>0.5</v>
      </c>
      <c r="R559" s="2">
        <f t="shared" si="159"/>
        <v>0.5</v>
      </c>
      <c r="S559" s="2">
        <f t="shared" si="151"/>
        <v>0</v>
      </c>
      <c r="T559" s="2">
        <f t="shared" si="162"/>
        <v>3.5461524700000098</v>
      </c>
      <c r="U559" s="2">
        <f t="shared" si="152"/>
        <v>0</v>
      </c>
      <c r="V559" t="str">
        <f t="shared" si="160"/>
        <v>N</v>
      </c>
      <c r="W559" s="2">
        <f t="shared" si="161"/>
        <v>0</v>
      </c>
      <c r="X559" s="2">
        <f t="shared" si="153"/>
        <v>0</v>
      </c>
      <c r="Y559" s="2"/>
    </row>
    <row r="560" spans="1:25" x14ac:dyDescent="0.2">
      <c r="A560">
        <v>5</v>
      </c>
      <c r="B560" s="1">
        <v>42759.208333331982</v>
      </c>
      <c r="C560">
        <v>32.6</v>
      </c>
      <c r="D560" s="15">
        <f t="shared" si="154"/>
        <v>32.6</v>
      </c>
      <c r="E560">
        <v>32</v>
      </c>
      <c r="F560" s="6">
        <v>3.82667</v>
      </c>
      <c r="G560" s="6">
        <v>-1.5167529999999999E-2</v>
      </c>
      <c r="H560" s="6">
        <f t="shared" si="145"/>
        <v>3.8115024700000002</v>
      </c>
      <c r="I560" s="6">
        <f t="shared" si="146"/>
        <v>0.60000000000000142</v>
      </c>
      <c r="J560" s="6">
        <f t="shared" si="147"/>
        <v>0</v>
      </c>
      <c r="K560" s="3">
        <f t="shared" si="155"/>
        <v>0</v>
      </c>
      <c r="L560" s="6">
        <f t="shared" si="148"/>
        <v>3.2115024699999988</v>
      </c>
      <c r="M560" s="6">
        <f t="shared" si="156"/>
        <v>139.16431138714285</v>
      </c>
      <c r="N560" s="6">
        <f t="shared" si="157"/>
        <v>0</v>
      </c>
      <c r="O560" s="2">
        <f t="shared" si="149"/>
        <v>0</v>
      </c>
      <c r="P560" s="2">
        <f t="shared" si="158"/>
        <v>32</v>
      </c>
      <c r="Q560" s="2">
        <f t="shared" si="150"/>
        <v>0.60000000000000142</v>
      </c>
      <c r="R560" s="2">
        <f t="shared" si="159"/>
        <v>0.60000000000000142</v>
      </c>
      <c r="S560" s="2">
        <f t="shared" si="151"/>
        <v>0</v>
      </c>
      <c r="T560" s="2">
        <f t="shared" si="162"/>
        <v>3.2115024699999992</v>
      </c>
      <c r="U560" s="2">
        <f t="shared" si="152"/>
        <v>0</v>
      </c>
      <c r="V560" t="str">
        <f t="shared" si="160"/>
        <v>N</v>
      </c>
      <c r="W560" s="2">
        <f t="shared" si="161"/>
        <v>0</v>
      </c>
      <c r="X560" s="2">
        <f t="shared" si="153"/>
        <v>0</v>
      </c>
      <c r="Y560" s="2"/>
    </row>
    <row r="561" spans="1:25" x14ac:dyDescent="0.2">
      <c r="A561">
        <v>6</v>
      </c>
      <c r="B561" s="1">
        <v>42759.249999998647</v>
      </c>
      <c r="C561">
        <v>32.799999999999997</v>
      </c>
      <c r="D561" s="15">
        <f t="shared" si="154"/>
        <v>32.799999999999997</v>
      </c>
      <c r="E561">
        <v>32</v>
      </c>
      <c r="F561" s="6">
        <v>5.7781000000000002</v>
      </c>
      <c r="G561" s="6">
        <v>-1.5167529999999999E-2</v>
      </c>
      <c r="H561" s="6">
        <f t="shared" si="145"/>
        <v>5.76293247</v>
      </c>
      <c r="I561" s="6">
        <f t="shared" si="146"/>
        <v>0.79999999999999716</v>
      </c>
      <c r="J561" s="6">
        <f t="shared" si="147"/>
        <v>0</v>
      </c>
      <c r="K561" s="3">
        <f t="shared" si="155"/>
        <v>0</v>
      </c>
      <c r="L561" s="6">
        <f t="shared" si="148"/>
        <v>4.9629324700000028</v>
      </c>
      <c r="M561" s="6">
        <f t="shared" si="156"/>
        <v>144.12724385714284</v>
      </c>
      <c r="N561" s="6">
        <f t="shared" si="157"/>
        <v>0</v>
      </c>
      <c r="O561" s="2">
        <f t="shared" si="149"/>
        <v>0</v>
      </c>
      <c r="P561" s="2">
        <f t="shared" si="158"/>
        <v>32</v>
      </c>
      <c r="Q561" s="2">
        <f t="shared" si="150"/>
        <v>0.79999999999999716</v>
      </c>
      <c r="R561" s="2">
        <f t="shared" si="159"/>
        <v>0.79999999999999716</v>
      </c>
      <c r="S561" s="2">
        <f t="shared" si="151"/>
        <v>0</v>
      </c>
      <c r="T561" s="2">
        <f t="shared" si="162"/>
        <v>4.9629324699999984</v>
      </c>
      <c r="U561" s="2">
        <f t="shared" si="152"/>
        <v>0</v>
      </c>
      <c r="V561" t="str">
        <f t="shared" si="160"/>
        <v>N</v>
      </c>
      <c r="W561" s="2">
        <f t="shared" si="161"/>
        <v>0</v>
      </c>
      <c r="X561" s="2">
        <f t="shared" si="153"/>
        <v>0</v>
      </c>
      <c r="Y561" s="2"/>
    </row>
    <row r="562" spans="1:25" x14ac:dyDescent="0.2">
      <c r="A562">
        <v>7</v>
      </c>
      <c r="B562" s="1">
        <v>42759.291666665311</v>
      </c>
      <c r="C562">
        <v>33.299999999999997</v>
      </c>
      <c r="D562" s="15">
        <f t="shared" si="154"/>
        <v>33.299999999999997</v>
      </c>
      <c r="E562">
        <v>32</v>
      </c>
      <c r="F562" s="6">
        <v>5.38741</v>
      </c>
      <c r="G562" s="6">
        <v>5.9173100000000005</v>
      </c>
      <c r="H562" s="6">
        <f t="shared" si="145"/>
        <v>11.30472</v>
      </c>
      <c r="I562" s="6">
        <f t="shared" si="146"/>
        <v>1.2999999999999972</v>
      </c>
      <c r="J562" s="6">
        <f t="shared" si="147"/>
        <v>0</v>
      </c>
      <c r="K562" s="3">
        <f t="shared" si="155"/>
        <v>0</v>
      </c>
      <c r="L562" s="6">
        <f t="shared" si="148"/>
        <v>10.004720000000002</v>
      </c>
      <c r="M562" s="6">
        <f t="shared" si="156"/>
        <v>154.13196385714284</v>
      </c>
      <c r="N562" s="6">
        <f t="shared" si="157"/>
        <v>0</v>
      </c>
      <c r="O562" s="2">
        <f t="shared" si="149"/>
        <v>0</v>
      </c>
      <c r="P562" s="2">
        <f t="shared" si="158"/>
        <v>32</v>
      </c>
      <c r="Q562" s="2">
        <f t="shared" si="150"/>
        <v>1.2999999999999972</v>
      </c>
      <c r="R562" s="2">
        <f t="shared" si="159"/>
        <v>1.2999999999999972</v>
      </c>
      <c r="S562" s="2">
        <f t="shared" si="151"/>
        <v>0</v>
      </c>
      <c r="T562" s="2">
        <f t="shared" si="162"/>
        <v>10.004719999999992</v>
      </c>
      <c r="U562" s="2">
        <f t="shared" si="152"/>
        <v>0</v>
      </c>
      <c r="V562" t="str">
        <f t="shared" si="160"/>
        <v>N</v>
      </c>
      <c r="W562" s="2">
        <f t="shared" si="161"/>
        <v>0</v>
      </c>
      <c r="X562" s="2">
        <f t="shared" si="153"/>
        <v>0</v>
      </c>
      <c r="Y562" s="2"/>
    </row>
    <row r="563" spans="1:25" x14ac:dyDescent="0.2">
      <c r="A563">
        <v>8</v>
      </c>
      <c r="B563" s="1">
        <v>42759.333333331975</v>
      </c>
      <c r="C563">
        <v>34</v>
      </c>
      <c r="D563" s="15">
        <f t="shared" si="154"/>
        <v>34</v>
      </c>
      <c r="E563">
        <v>32</v>
      </c>
      <c r="F563" s="6">
        <v>5.5239200000000004</v>
      </c>
      <c r="G563" s="6">
        <v>20.610799999999998</v>
      </c>
      <c r="H563" s="6">
        <f t="shared" si="145"/>
        <v>26.134719999999998</v>
      </c>
      <c r="I563" s="6">
        <f t="shared" si="146"/>
        <v>2</v>
      </c>
      <c r="J563" s="6">
        <f t="shared" si="147"/>
        <v>0</v>
      </c>
      <c r="K563" s="3">
        <f t="shared" si="155"/>
        <v>0</v>
      </c>
      <c r="L563" s="6">
        <f t="shared" si="148"/>
        <v>24.134719999999998</v>
      </c>
      <c r="M563" s="6">
        <f t="shared" si="156"/>
        <v>178.26668385714282</v>
      </c>
      <c r="N563" s="6">
        <f t="shared" si="157"/>
        <v>0</v>
      </c>
      <c r="O563" s="2">
        <f t="shared" si="149"/>
        <v>0</v>
      </c>
      <c r="P563" s="2">
        <f t="shared" si="158"/>
        <v>32</v>
      </c>
      <c r="Q563" s="2">
        <f t="shared" si="150"/>
        <v>2</v>
      </c>
      <c r="R563" s="2">
        <f t="shared" si="159"/>
        <v>2</v>
      </c>
      <c r="S563" s="2">
        <f t="shared" si="151"/>
        <v>0</v>
      </c>
      <c r="T563" s="2">
        <f t="shared" si="162"/>
        <v>24.134719999999987</v>
      </c>
      <c r="U563" s="2">
        <f t="shared" si="152"/>
        <v>0</v>
      </c>
      <c r="V563" t="str">
        <f t="shared" si="160"/>
        <v>Y</v>
      </c>
      <c r="W563" s="2">
        <f t="shared" si="161"/>
        <v>0</v>
      </c>
      <c r="X563" s="2">
        <f t="shared" si="153"/>
        <v>0</v>
      </c>
      <c r="Y563" s="2"/>
    </row>
    <row r="564" spans="1:25" x14ac:dyDescent="0.2">
      <c r="A564">
        <v>9</v>
      </c>
      <c r="B564" s="1">
        <v>42759.374999998639</v>
      </c>
      <c r="C564">
        <v>36.200000000000003</v>
      </c>
      <c r="D564" s="15">
        <f t="shared" si="154"/>
        <v>36.200000000000003</v>
      </c>
      <c r="E564">
        <v>32</v>
      </c>
      <c r="F564" s="6">
        <v>4.1852299999999998</v>
      </c>
      <c r="G564" s="6">
        <v>33.2318</v>
      </c>
      <c r="H564" s="6">
        <f t="shared" si="145"/>
        <v>37.417029999999997</v>
      </c>
      <c r="I564" s="6">
        <f t="shared" si="146"/>
        <v>4.2000000000000028</v>
      </c>
      <c r="J564" s="6">
        <f t="shared" si="147"/>
        <v>0</v>
      </c>
      <c r="K564" s="3">
        <f t="shared" si="155"/>
        <v>0</v>
      </c>
      <c r="L564" s="6">
        <f t="shared" si="148"/>
        <v>33.217029999999994</v>
      </c>
      <c r="M564" s="6">
        <f t="shared" si="156"/>
        <v>211.48371385714282</v>
      </c>
      <c r="N564" s="6">
        <f t="shared" si="157"/>
        <v>0</v>
      </c>
      <c r="O564" s="2">
        <f t="shared" si="149"/>
        <v>0</v>
      </c>
      <c r="P564" s="2">
        <f t="shared" si="158"/>
        <v>32</v>
      </c>
      <c r="Q564" s="2">
        <f t="shared" si="150"/>
        <v>4.2000000000000028</v>
      </c>
      <c r="R564" s="2">
        <f t="shared" si="159"/>
        <v>4.2000000000000028</v>
      </c>
      <c r="S564" s="2">
        <f t="shared" si="151"/>
        <v>0</v>
      </c>
      <c r="T564" s="2">
        <f t="shared" si="162"/>
        <v>33.217029999999994</v>
      </c>
      <c r="U564" s="2">
        <f t="shared" si="152"/>
        <v>0</v>
      </c>
      <c r="V564" t="str">
        <f t="shared" si="160"/>
        <v>Y</v>
      </c>
      <c r="W564" s="2">
        <f t="shared" si="161"/>
        <v>0</v>
      </c>
      <c r="X564" s="2">
        <f t="shared" si="153"/>
        <v>0</v>
      </c>
      <c r="Y564" s="2"/>
    </row>
    <row r="565" spans="1:25" x14ac:dyDescent="0.2">
      <c r="A565">
        <v>10</v>
      </c>
      <c r="B565" s="1">
        <v>42759.416666665304</v>
      </c>
      <c r="C565">
        <v>39.4</v>
      </c>
      <c r="D565" s="15">
        <f t="shared" si="154"/>
        <v>39.4</v>
      </c>
      <c r="E565">
        <v>32</v>
      </c>
      <c r="F565" s="6">
        <v>4.1616499999999998</v>
      </c>
      <c r="G565" s="6">
        <v>38.066129999999994</v>
      </c>
      <c r="H565" s="6">
        <f t="shared" si="145"/>
        <v>42.227779999999996</v>
      </c>
      <c r="I565" s="6">
        <f t="shared" si="146"/>
        <v>7.3999999999999986</v>
      </c>
      <c r="J565" s="6">
        <f t="shared" si="147"/>
        <v>0</v>
      </c>
      <c r="K565" s="3">
        <f t="shared" si="155"/>
        <v>0</v>
      </c>
      <c r="L565" s="6">
        <f t="shared" si="148"/>
        <v>34.827779999999997</v>
      </c>
      <c r="M565" s="6">
        <f t="shared" si="156"/>
        <v>220</v>
      </c>
      <c r="N565" s="6">
        <f t="shared" si="157"/>
        <v>26.311493857142807</v>
      </c>
      <c r="O565" s="2">
        <f t="shared" si="149"/>
        <v>-26.311493857142807</v>
      </c>
      <c r="P565" s="2">
        <f t="shared" si="158"/>
        <v>5.688506142857193</v>
      </c>
      <c r="Q565" s="2">
        <f t="shared" si="150"/>
        <v>33.711493857142806</v>
      </c>
      <c r="R565" s="2">
        <f t="shared" si="159"/>
        <v>33.711493857142806</v>
      </c>
      <c r="S565" s="2">
        <f t="shared" si="151"/>
        <v>0</v>
      </c>
      <c r="T565" s="2">
        <f t="shared" si="162"/>
        <v>8.516286142857183</v>
      </c>
      <c r="U565" s="2">
        <f t="shared" si="152"/>
        <v>0</v>
      </c>
      <c r="V565" t="str">
        <f t="shared" si="160"/>
        <v>Y</v>
      </c>
      <c r="W565" s="2">
        <f t="shared" si="161"/>
        <v>0</v>
      </c>
      <c r="X565" s="2">
        <f t="shared" si="153"/>
        <v>0</v>
      </c>
      <c r="Y565" s="2"/>
    </row>
    <row r="566" spans="1:25" x14ac:dyDescent="0.2">
      <c r="A566">
        <v>11</v>
      </c>
      <c r="B566" s="1">
        <v>42759.458333331968</v>
      </c>
      <c r="C566">
        <v>40.1</v>
      </c>
      <c r="D566" s="15">
        <f t="shared" si="154"/>
        <v>40.1</v>
      </c>
      <c r="E566">
        <v>32</v>
      </c>
      <c r="F566" s="6">
        <v>4.8652800000000003</v>
      </c>
      <c r="G566" s="6">
        <v>47.621899999999997</v>
      </c>
      <c r="H566" s="6">
        <f t="shared" si="145"/>
        <v>52.487179999999995</v>
      </c>
      <c r="I566" s="6">
        <f t="shared" si="146"/>
        <v>8.1000000000000014</v>
      </c>
      <c r="J566" s="6">
        <f t="shared" si="147"/>
        <v>0</v>
      </c>
      <c r="K566" s="3">
        <f t="shared" si="155"/>
        <v>0</v>
      </c>
      <c r="L566" s="6">
        <f t="shared" si="148"/>
        <v>44.387179999999994</v>
      </c>
      <c r="M566" s="6">
        <f t="shared" si="156"/>
        <v>220</v>
      </c>
      <c r="N566" s="6">
        <f t="shared" si="157"/>
        <v>44.387180000000001</v>
      </c>
      <c r="O566" s="2">
        <f t="shared" si="149"/>
        <v>-32</v>
      </c>
      <c r="P566" s="2">
        <f t="shared" si="158"/>
        <v>0</v>
      </c>
      <c r="Q566" s="2">
        <f t="shared" si="150"/>
        <v>40.1</v>
      </c>
      <c r="R566" s="2">
        <f t="shared" si="159"/>
        <v>40.1</v>
      </c>
      <c r="S566" s="2">
        <f t="shared" si="151"/>
        <v>0</v>
      </c>
      <c r="T566" s="2">
        <f t="shared" si="162"/>
        <v>0</v>
      </c>
      <c r="U566" s="2">
        <f t="shared" si="152"/>
        <v>12.387180000000001</v>
      </c>
      <c r="V566" t="str">
        <f t="shared" si="160"/>
        <v>Y</v>
      </c>
      <c r="W566" s="2">
        <f t="shared" si="161"/>
        <v>12.387180000000001</v>
      </c>
      <c r="X566" s="2">
        <f t="shared" si="153"/>
        <v>0</v>
      </c>
      <c r="Y566" s="2"/>
    </row>
    <row r="567" spans="1:25" x14ac:dyDescent="0.2">
      <c r="A567">
        <v>12</v>
      </c>
      <c r="B567" s="1">
        <v>42759.499999998632</v>
      </c>
      <c r="C567">
        <v>40.200000000000003</v>
      </c>
      <c r="D567" s="15">
        <f t="shared" si="154"/>
        <v>40.200000000000003</v>
      </c>
      <c r="E567">
        <v>32</v>
      </c>
      <c r="F567" s="6">
        <v>5.32437</v>
      </c>
      <c r="G567" s="6">
        <v>43.071619999999996</v>
      </c>
      <c r="H567" s="6">
        <f t="shared" si="145"/>
        <v>48.395989999999998</v>
      </c>
      <c r="I567" s="6">
        <f t="shared" si="146"/>
        <v>8.2000000000000028</v>
      </c>
      <c r="J567" s="6">
        <f t="shared" si="147"/>
        <v>0</v>
      </c>
      <c r="K567" s="3">
        <f t="shared" si="155"/>
        <v>0</v>
      </c>
      <c r="L567" s="6">
        <f t="shared" si="148"/>
        <v>40.195989999999995</v>
      </c>
      <c r="M567" s="6">
        <f t="shared" si="156"/>
        <v>220</v>
      </c>
      <c r="N567" s="6">
        <f t="shared" si="157"/>
        <v>40.195989999999995</v>
      </c>
      <c r="O567" s="2">
        <f t="shared" si="149"/>
        <v>-32</v>
      </c>
      <c r="P567" s="2">
        <f t="shared" si="158"/>
        <v>0</v>
      </c>
      <c r="Q567" s="2">
        <f t="shared" si="150"/>
        <v>40.200000000000003</v>
      </c>
      <c r="R567" s="2">
        <f t="shared" si="159"/>
        <v>40.200000000000003</v>
      </c>
      <c r="S567" s="2">
        <f t="shared" si="151"/>
        <v>0</v>
      </c>
      <c r="T567" s="2">
        <f t="shared" si="162"/>
        <v>0</v>
      </c>
      <c r="U567" s="2">
        <f t="shared" si="152"/>
        <v>8.1959899999999948</v>
      </c>
      <c r="V567" t="str">
        <f t="shared" si="160"/>
        <v>Y</v>
      </c>
      <c r="W567" s="2">
        <f t="shared" si="161"/>
        <v>8.1959899999999948</v>
      </c>
      <c r="X567" s="2">
        <f t="shared" si="153"/>
        <v>0</v>
      </c>
      <c r="Y567" s="2"/>
    </row>
    <row r="568" spans="1:25" x14ac:dyDescent="0.2">
      <c r="A568">
        <v>13</v>
      </c>
      <c r="B568" s="1">
        <v>42759.541666665296</v>
      </c>
      <c r="C568">
        <v>40.299999999999997</v>
      </c>
      <c r="D568" s="15">
        <f t="shared" si="154"/>
        <v>40.299999999999997</v>
      </c>
      <c r="E568">
        <v>32</v>
      </c>
      <c r="F568" s="6">
        <v>4.2392000000000003</v>
      </c>
      <c r="G568" s="6">
        <v>41.928069999999998</v>
      </c>
      <c r="H568" s="6">
        <f t="shared" si="145"/>
        <v>46.167270000000002</v>
      </c>
      <c r="I568" s="6">
        <f t="shared" si="146"/>
        <v>8.2999999999999972</v>
      </c>
      <c r="J568" s="6">
        <f t="shared" si="147"/>
        <v>0</v>
      </c>
      <c r="K568" s="3">
        <f t="shared" si="155"/>
        <v>0</v>
      </c>
      <c r="L568" s="6">
        <f t="shared" si="148"/>
        <v>37.867270000000005</v>
      </c>
      <c r="M568" s="6">
        <f t="shared" si="156"/>
        <v>220</v>
      </c>
      <c r="N568" s="6">
        <f t="shared" si="157"/>
        <v>37.867270000000019</v>
      </c>
      <c r="O568" s="2">
        <f t="shared" si="149"/>
        <v>-32</v>
      </c>
      <c r="P568" s="2">
        <f t="shared" si="158"/>
        <v>0</v>
      </c>
      <c r="Q568" s="2">
        <f t="shared" si="150"/>
        <v>40.299999999999997</v>
      </c>
      <c r="R568" s="2">
        <f t="shared" si="159"/>
        <v>40.299999999999997</v>
      </c>
      <c r="S568" s="2">
        <f t="shared" si="151"/>
        <v>0</v>
      </c>
      <c r="T568" s="2">
        <f t="shared" si="162"/>
        <v>0</v>
      </c>
      <c r="U568" s="2">
        <f t="shared" si="152"/>
        <v>5.8672700000000191</v>
      </c>
      <c r="V568" t="str">
        <f t="shared" si="160"/>
        <v>Y</v>
      </c>
      <c r="W568" s="2">
        <f t="shared" si="161"/>
        <v>5.8672700000000191</v>
      </c>
      <c r="X568" s="2">
        <f t="shared" si="153"/>
        <v>0</v>
      </c>
      <c r="Y568" s="2"/>
    </row>
    <row r="569" spans="1:25" x14ac:dyDescent="0.2">
      <c r="A569">
        <v>14</v>
      </c>
      <c r="B569" s="1">
        <v>42759.583333331961</v>
      </c>
      <c r="C569">
        <v>41.5</v>
      </c>
      <c r="D569" s="15">
        <f t="shared" si="154"/>
        <v>41.5</v>
      </c>
      <c r="E569">
        <v>32</v>
      </c>
      <c r="F569" s="6">
        <v>3.6616300000000002</v>
      </c>
      <c r="G569" s="6">
        <v>35.239913000000001</v>
      </c>
      <c r="H569" s="6">
        <f t="shared" si="145"/>
        <v>38.901543000000004</v>
      </c>
      <c r="I569" s="6">
        <f t="shared" si="146"/>
        <v>9.5</v>
      </c>
      <c r="J569" s="6">
        <f t="shared" si="147"/>
        <v>0</v>
      </c>
      <c r="K569" s="3">
        <f t="shared" si="155"/>
        <v>0</v>
      </c>
      <c r="L569" s="6">
        <f t="shared" si="148"/>
        <v>29.401543000000004</v>
      </c>
      <c r="M569" s="6">
        <f t="shared" si="156"/>
        <v>220</v>
      </c>
      <c r="N569" s="6">
        <f t="shared" si="157"/>
        <v>29.401543000000004</v>
      </c>
      <c r="O569" s="2">
        <f t="shared" si="149"/>
        <v>-29.401543000000004</v>
      </c>
      <c r="P569" s="2">
        <f t="shared" si="158"/>
        <v>2.5984569999999962</v>
      </c>
      <c r="Q569" s="2">
        <f t="shared" si="150"/>
        <v>38.901543000000004</v>
      </c>
      <c r="R569" s="2">
        <f t="shared" si="159"/>
        <v>38.901543000000004</v>
      </c>
      <c r="S569" s="2">
        <f t="shared" si="151"/>
        <v>0</v>
      </c>
      <c r="T569" s="2">
        <f t="shared" si="162"/>
        <v>0</v>
      </c>
      <c r="U569" s="2">
        <f t="shared" si="152"/>
        <v>0</v>
      </c>
      <c r="V569" t="str">
        <f t="shared" si="160"/>
        <v>Y</v>
      </c>
      <c r="W569" s="2">
        <f t="shared" si="161"/>
        <v>0</v>
      </c>
      <c r="X569" s="2">
        <f t="shared" si="153"/>
        <v>0</v>
      </c>
      <c r="Y569" s="2"/>
    </row>
    <row r="570" spans="1:25" x14ac:dyDescent="0.2">
      <c r="A570">
        <v>15</v>
      </c>
      <c r="B570" s="1">
        <v>42759.624999998625</v>
      </c>
      <c r="C570">
        <v>41.5</v>
      </c>
      <c r="D570" s="15">
        <f t="shared" si="154"/>
        <v>41.5</v>
      </c>
      <c r="E570">
        <v>32</v>
      </c>
      <c r="F570" s="6">
        <v>3.3005800000000001</v>
      </c>
      <c r="G570" s="6">
        <v>33.302229999999994</v>
      </c>
      <c r="H570" s="6">
        <f t="shared" si="145"/>
        <v>36.602809999999991</v>
      </c>
      <c r="I570" s="6">
        <f t="shared" si="146"/>
        <v>9.5</v>
      </c>
      <c r="J570" s="6">
        <f t="shared" si="147"/>
        <v>0</v>
      </c>
      <c r="K570" s="3">
        <f t="shared" si="155"/>
        <v>0</v>
      </c>
      <c r="L570" s="6">
        <f t="shared" si="148"/>
        <v>27.102809999999991</v>
      </c>
      <c r="M570" s="6">
        <f t="shared" si="156"/>
        <v>220</v>
      </c>
      <c r="N570" s="6">
        <f t="shared" si="157"/>
        <v>27.102809999999977</v>
      </c>
      <c r="O570" s="2">
        <f t="shared" si="149"/>
        <v>-27.102809999999977</v>
      </c>
      <c r="P570" s="2">
        <f t="shared" si="158"/>
        <v>4.8971900000000232</v>
      </c>
      <c r="Q570" s="2">
        <f t="shared" si="150"/>
        <v>36.602809999999977</v>
      </c>
      <c r="R570" s="2">
        <f t="shared" si="159"/>
        <v>36.602809999999977</v>
      </c>
      <c r="S570" s="2">
        <f t="shared" si="151"/>
        <v>0</v>
      </c>
      <c r="T570" s="2">
        <f t="shared" si="162"/>
        <v>0</v>
      </c>
      <c r="U570" s="2">
        <f t="shared" si="152"/>
        <v>0</v>
      </c>
      <c r="V570" t="str">
        <f t="shared" si="160"/>
        <v>Y</v>
      </c>
      <c r="W570" s="2">
        <f t="shared" si="161"/>
        <v>0</v>
      </c>
      <c r="X570" s="2">
        <f t="shared" si="153"/>
        <v>0</v>
      </c>
      <c r="Y570" s="2"/>
    </row>
    <row r="571" spans="1:25" x14ac:dyDescent="0.2">
      <c r="A571">
        <v>16</v>
      </c>
      <c r="B571" s="1">
        <v>42759.666666665289</v>
      </c>
      <c r="C571">
        <v>40.200000000000003</v>
      </c>
      <c r="D571" s="15">
        <f t="shared" si="154"/>
        <v>40.200000000000003</v>
      </c>
      <c r="E571">
        <v>32</v>
      </c>
      <c r="F571" s="6">
        <v>2.7111499999999999</v>
      </c>
      <c r="G571" s="6">
        <v>20.833950000000002</v>
      </c>
      <c r="H571" s="6">
        <f t="shared" si="145"/>
        <v>23.545100000000001</v>
      </c>
      <c r="I571" s="6">
        <f t="shared" si="146"/>
        <v>8.2000000000000028</v>
      </c>
      <c r="J571" s="6">
        <f t="shared" si="147"/>
        <v>0</v>
      </c>
      <c r="K571" s="3">
        <f t="shared" si="155"/>
        <v>0</v>
      </c>
      <c r="L571" s="6">
        <f t="shared" si="148"/>
        <v>15.345099999999999</v>
      </c>
      <c r="M571" s="6">
        <f t="shared" si="156"/>
        <v>220</v>
      </c>
      <c r="N571" s="6">
        <f t="shared" si="157"/>
        <v>15.345100000000002</v>
      </c>
      <c r="O571" s="2">
        <f t="shared" si="149"/>
        <v>-15.345100000000002</v>
      </c>
      <c r="P571" s="2">
        <f t="shared" si="158"/>
        <v>16.654899999999998</v>
      </c>
      <c r="Q571" s="2">
        <f t="shared" si="150"/>
        <v>23.545100000000005</v>
      </c>
      <c r="R571" s="2">
        <f t="shared" si="159"/>
        <v>23.545100000000005</v>
      </c>
      <c r="S571" s="2">
        <f t="shared" si="151"/>
        <v>0</v>
      </c>
      <c r="T571" s="2">
        <f t="shared" si="162"/>
        <v>0</v>
      </c>
      <c r="U571" s="2">
        <f t="shared" si="152"/>
        <v>0</v>
      </c>
      <c r="V571" t="str">
        <f t="shared" si="160"/>
        <v>Y</v>
      </c>
      <c r="W571" s="2">
        <f t="shared" si="161"/>
        <v>0</v>
      </c>
      <c r="X571" s="2">
        <f t="shared" si="153"/>
        <v>0</v>
      </c>
      <c r="Y571" s="2"/>
    </row>
    <row r="572" spans="1:25" x14ac:dyDescent="0.2">
      <c r="A572">
        <v>17</v>
      </c>
      <c r="B572" s="1">
        <v>42759.708333331953</v>
      </c>
      <c r="C572">
        <v>40.4</v>
      </c>
      <c r="D572" s="15">
        <f t="shared" si="154"/>
        <v>40.4</v>
      </c>
      <c r="E572">
        <v>32</v>
      </c>
      <c r="F572" s="6">
        <v>2.3764099999999999</v>
      </c>
      <c r="G572" s="6">
        <v>6.3313900000000007</v>
      </c>
      <c r="H572" s="6">
        <f t="shared" si="145"/>
        <v>8.7078000000000007</v>
      </c>
      <c r="I572" s="6">
        <f t="shared" si="146"/>
        <v>8.3999999999999986</v>
      </c>
      <c r="J572" s="6">
        <f t="shared" si="147"/>
        <v>0</v>
      </c>
      <c r="K572" s="3">
        <f t="shared" si="155"/>
        <v>0</v>
      </c>
      <c r="L572" s="6">
        <f t="shared" si="148"/>
        <v>0.30780000000000207</v>
      </c>
      <c r="M572" s="6">
        <f t="shared" si="156"/>
        <v>220</v>
      </c>
      <c r="N572" s="6">
        <f t="shared" si="157"/>
        <v>0.30780000000001451</v>
      </c>
      <c r="O572" s="2">
        <f t="shared" si="149"/>
        <v>-0.30780000000001451</v>
      </c>
      <c r="P572" s="2">
        <f t="shared" si="158"/>
        <v>31.692199999999985</v>
      </c>
      <c r="Q572" s="2">
        <f t="shared" si="150"/>
        <v>8.7078000000000131</v>
      </c>
      <c r="R572" s="2">
        <f t="shared" si="159"/>
        <v>8.7078000000000007</v>
      </c>
      <c r="S572" s="2">
        <f t="shared" si="151"/>
        <v>1.2434497875801753E-14</v>
      </c>
      <c r="T572" s="2">
        <f t="shared" si="162"/>
        <v>0</v>
      </c>
      <c r="U572" s="2">
        <f t="shared" si="152"/>
        <v>0</v>
      </c>
      <c r="V572" t="str">
        <f t="shared" si="160"/>
        <v>N</v>
      </c>
      <c r="W572" s="2">
        <f t="shared" si="161"/>
        <v>0</v>
      </c>
      <c r="X572" s="2">
        <f t="shared" si="153"/>
        <v>0</v>
      </c>
      <c r="Y572" s="2"/>
    </row>
    <row r="573" spans="1:25" x14ac:dyDescent="0.2">
      <c r="A573">
        <v>18</v>
      </c>
      <c r="B573" s="1">
        <v>42759.749999998618</v>
      </c>
      <c r="C573">
        <v>40.9</v>
      </c>
      <c r="D573" s="15">
        <f t="shared" si="154"/>
        <v>40.9</v>
      </c>
      <c r="E573">
        <v>32</v>
      </c>
      <c r="F573" s="6">
        <v>2.6586400000000001</v>
      </c>
      <c r="G573" s="6">
        <v>-1.5167529999999999E-2</v>
      </c>
      <c r="H573" s="6">
        <f t="shared" si="145"/>
        <v>2.6434724700000003</v>
      </c>
      <c r="I573" s="6">
        <f t="shared" si="146"/>
        <v>8.8999999999999986</v>
      </c>
      <c r="J573" s="6">
        <f t="shared" si="147"/>
        <v>6.2565275299999978</v>
      </c>
      <c r="K573" s="3">
        <f t="shared" si="155"/>
        <v>7.1503171771428526</v>
      </c>
      <c r="L573" s="6">
        <f t="shared" si="148"/>
        <v>0</v>
      </c>
      <c r="M573" s="6">
        <f t="shared" si="156"/>
        <v>212.84968282285715</v>
      </c>
      <c r="N573" s="6">
        <f t="shared" si="157"/>
        <v>0.89378964714285303</v>
      </c>
      <c r="O573" s="2">
        <f t="shared" si="149"/>
        <v>-0.89378964714285303</v>
      </c>
      <c r="P573" s="2">
        <f t="shared" si="158"/>
        <v>31.106210352857147</v>
      </c>
      <c r="Q573" s="2">
        <f t="shared" si="150"/>
        <v>9.7937896471428516</v>
      </c>
      <c r="R573" s="2">
        <f t="shared" si="159"/>
        <v>2.6434724700000003</v>
      </c>
      <c r="S573" s="2">
        <f t="shared" si="151"/>
        <v>7.1503171771428509</v>
      </c>
      <c r="T573" s="2">
        <f t="shared" si="162"/>
        <v>0</v>
      </c>
      <c r="U573" s="2">
        <f t="shared" si="152"/>
        <v>0</v>
      </c>
      <c r="V573" t="str">
        <f t="shared" si="160"/>
        <v>N</v>
      </c>
      <c r="W573" s="2">
        <f t="shared" si="161"/>
        <v>0</v>
      </c>
      <c r="X573" s="2">
        <f t="shared" si="153"/>
        <v>0</v>
      </c>
      <c r="Y573" s="2"/>
    </row>
    <row r="574" spans="1:25" x14ac:dyDescent="0.2">
      <c r="A574">
        <v>19</v>
      </c>
      <c r="B574" s="1">
        <v>42759.791666665282</v>
      </c>
      <c r="C574">
        <v>41.2</v>
      </c>
      <c r="D574" s="15">
        <f t="shared" si="154"/>
        <v>41.2</v>
      </c>
      <c r="E574">
        <v>32</v>
      </c>
      <c r="F574" s="6">
        <v>2.7554500000000002</v>
      </c>
      <c r="G574" s="6">
        <v>-1.5167529999999999E-2</v>
      </c>
      <c r="H574" s="6">
        <f t="shared" si="145"/>
        <v>2.7402824700000004</v>
      </c>
      <c r="I574" s="6">
        <f t="shared" si="146"/>
        <v>9.2000000000000028</v>
      </c>
      <c r="J574" s="6">
        <f t="shared" si="147"/>
        <v>6.4597175300000025</v>
      </c>
      <c r="K574" s="3">
        <f t="shared" si="155"/>
        <v>7.3825343199999907</v>
      </c>
      <c r="L574" s="6">
        <f t="shared" si="148"/>
        <v>0</v>
      </c>
      <c r="M574" s="6">
        <f t="shared" si="156"/>
        <v>205.46714850285716</v>
      </c>
      <c r="N574" s="6">
        <f t="shared" si="157"/>
        <v>0.92281678999998462</v>
      </c>
      <c r="O574" s="2">
        <f t="shared" si="149"/>
        <v>-0.92281678999998462</v>
      </c>
      <c r="P574" s="2">
        <f t="shared" si="158"/>
        <v>31.077183210000015</v>
      </c>
      <c r="Q574" s="2">
        <f t="shared" si="150"/>
        <v>10.122816789999987</v>
      </c>
      <c r="R574" s="2">
        <f t="shared" si="159"/>
        <v>2.7402824700000004</v>
      </c>
      <c r="S574" s="2">
        <f t="shared" si="151"/>
        <v>7.3825343199999871</v>
      </c>
      <c r="T574" s="2">
        <f t="shared" si="162"/>
        <v>0</v>
      </c>
      <c r="U574" s="2">
        <f t="shared" si="152"/>
        <v>0</v>
      </c>
      <c r="V574" t="str">
        <f t="shared" si="160"/>
        <v>N</v>
      </c>
      <c r="W574" s="2">
        <f t="shared" si="161"/>
        <v>0</v>
      </c>
      <c r="X574" s="2">
        <f t="shared" si="153"/>
        <v>0</v>
      </c>
      <c r="Y574" s="2"/>
    </row>
    <row r="575" spans="1:25" x14ac:dyDescent="0.2">
      <c r="A575">
        <v>20</v>
      </c>
      <c r="B575" s="1">
        <v>42759.833333331946</v>
      </c>
      <c r="C575">
        <v>41.5</v>
      </c>
      <c r="D575" s="15">
        <f t="shared" si="154"/>
        <v>41.5</v>
      </c>
      <c r="E575">
        <v>32</v>
      </c>
      <c r="F575" s="6">
        <v>1.89116</v>
      </c>
      <c r="G575" s="6">
        <v>-1.5167529999999999E-2</v>
      </c>
      <c r="H575" s="6">
        <f t="shared" si="145"/>
        <v>1.8759924699999999</v>
      </c>
      <c r="I575" s="6">
        <f t="shared" si="146"/>
        <v>9.5</v>
      </c>
      <c r="J575" s="6">
        <f t="shared" si="147"/>
        <v>7.6240075300000001</v>
      </c>
      <c r="K575" s="3">
        <f t="shared" si="155"/>
        <v>8.7131514628571551</v>
      </c>
      <c r="L575" s="6">
        <f t="shared" si="148"/>
        <v>0</v>
      </c>
      <c r="M575" s="6">
        <f t="shared" si="156"/>
        <v>196.75399704</v>
      </c>
      <c r="N575" s="6">
        <f t="shared" si="157"/>
        <v>1.0891439328571551</v>
      </c>
      <c r="O575" s="2">
        <f t="shared" si="149"/>
        <v>-1.0891439328571551</v>
      </c>
      <c r="P575" s="2">
        <f t="shared" si="158"/>
        <v>30.910856067142845</v>
      </c>
      <c r="Q575" s="2">
        <f t="shared" si="150"/>
        <v>10.589143932857155</v>
      </c>
      <c r="R575" s="2">
        <f t="shared" si="159"/>
        <v>1.8759924699999999</v>
      </c>
      <c r="S575" s="2">
        <f t="shared" si="151"/>
        <v>8.7131514628571551</v>
      </c>
      <c r="T575" s="2">
        <f t="shared" si="162"/>
        <v>0</v>
      </c>
      <c r="U575" s="2">
        <f t="shared" si="152"/>
        <v>0</v>
      </c>
      <c r="V575" t="str">
        <f t="shared" si="160"/>
        <v>N</v>
      </c>
      <c r="W575" s="2">
        <f t="shared" si="161"/>
        <v>0</v>
      </c>
      <c r="X575" s="2">
        <f t="shared" si="153"/>
        <v>0</v>
      </c>
      <c r="Y575" s="2"/>
    </row>
    <row r="576" spans="1:25" x14ac:dyDescent="0.2">
      <c r="A576">
        <v>21</v>
      </c>
      <c r="B576" s="1">
        <v>42759.87499999861</v>
      </c>
      <c r="C576">
        <v>40.799999999999997</v>
      </c>
      <c r="D576" s="15">
        <f t="shared" si="154"/>
        <v>40.799999999999997</v>
      </c>
      <c r="E576">
        <v>32</v>
      </c>
      <c r="F576" s="6">
        <v>1.89201</v>
      </c>
      <c r="G576" s="6">
        <v>-1.5167529999999999E-2</v>
      </c>
      <c r="H576" s="6">
        <f t="shared" si="145"/>
        <v>1.8768424699999999</v>
      </c>
      <c r="I576" s="6">
        <f t="shared" si="146"/>
        <v>8.7999999999999972</v>
      </c>
      <c r="J576" s="6">
        <f t="shared" si="147"/>
        <v>6.9231575299999975</v>
      </c>
      <c r="K576" s="3">
        <f t="shared" si="155"/>
        <v>7.9121800342857114</v>
      </c>
      <c r="L576" s="6">
        <f t="shared" si="148"/>
        <v>0</v>
      </c>
      <c r="M576" s="6">
        <f t="shared" si="156"/>
        <v>188.84181700571429</v>
      </c>
      <c r="N576" s="6">
        <f t="shared" si="157"/>
        <v>0.98902250428571392</v>
      </c>
      <c r="O576" s="2">
        <f t="shared" si="149"/>
        <v>-0.98902250428571392</v>
      </c>
      <c r="P576" s="2">
        <f t="shared" si="158"/>
        <v>31.010977495714286</v>
      </c>
      <c r="Q576" s="2">
        <f t="shared" si="150"/>
        <v>9.7890225042857111</v>
      </c>
      <c r="R576" s="2">
        <f t="shared" si="159"/>
        <v>1.8768424699999999</v>
      </c>
      <c r="S576" s="2">
        <f t="shared" si="151"/>
        <v>7.9121800342857114</v>
      </c>
      <c r="T576" s="2">
        <f t="shared" si="162"/>
        <v>0</v>
      </c>
      <c r="U576" s="2">
        <f t="shared" si="152"/>
        <v>0</v>
      </c>
      <c r="V576" t="str">
        <f t="shared" si="160"/>
        <v>N</v>
      </c>
      <c r="W576" s="2">
        <f t="shared" si="161"/>
        <v>0</v>
      </c>
      <c r="X576" s="2">
        <f t="shared" si="153"/>
        <v>0</v>
      </c>
      <c r="Y576" s="2"/>
    </row>
    <row r="577" spans="1:25" x14ac:dyDescent="0.2">
      <c r="A577">
        <v>22</v>
      </c>
      <c r="B577" s="1">
        <v>42759.916666665275</v>
      </c>
      <c r="C577">
        <v>39.1</v>
      </c>
      <c r="D577" s="15">
        <f t="shared" si="154"/>
        <v>39.1</v>
      </c>
      <c r="E577">
        <v>32</v>
      </c>
      <c r="F577" s="6">
        <v>1.6544000000000001</v>
      </c>
      <c r="G577" s="6">
        <v>-1.5167529999999999E-2</v>
      </c>
      <c r="H577" s="6">
        <f t="shared" si="145"/>
        <v>1.6392324700000001</v>
      </c>
      <c r="I577" s="6">
        <f t="shared" si="146"/>
        <v>7.1000000000000014</v>
      </c>
      <c r="J577" s="6">
        <f t="shared" si="147"/>
        <v>5.4607675300000018</v>
      </c>
      <c r="K577" s="3">
        <f t="shared" si="155"/>
        <v>6.2408771771428633</v>
      </c>
      <c r="L577" s="6">
        <f t="shared" si="148"/>
        <v>0</v>
      </c>
      <c r="M577" s="6">
        <f t="shared" si="156"/>
        <v>182.60093982857143</v>
      </c>
      <c r="N577" s="6">
        <f t="shared" si="157"/>
        <v>0.78010964714286501</v>
      </c>
      <c r="O577" s="2">
        <f t="shared" si="149"/>
        <v>-0.78010964714286501</v>
      </c>
      <c r="P577" s="2">
        <f t="shared" si="158"/>
        <v>31.219890352857135</v>
      </c>
      <c r="Q577" s="2">
        <f t="shared" si="150"/>
        <v>7.8801096471428664</v>
      </c>
      <c r="R577" s="2">
        <f t="shared" si="159"/>
        <v>1.6392324700000001</v>
      </c>
      <c r="S577" s="2">
        <f t="shared" si="151"/>
        <v>6.2408771771428668</v>
      </c>
      <c r="T577" s="2">
        <f t="shared" si="162"/>
        <v>0</v>
      </c>
      <c r="U577" s="2">
        <f t="shared" si="152"/>
        <v>0</v>
      </c>
      <c r="V577" t="str">
        <f t="shared" si="160"/>
        <v>N</v>
      </c>
      <c r="W577" s="2">
        <f t="shared" si="161"/>
        <v>0</v>
      </c>
      <c r="X577" s="2">
        <f t="shared" si="153"/>
        <v>0</v>
      </c>
      <c r="Y577" s="2"/>
    </row>
    <row r="578" spans="1:25" x14ac:dyDescent="0.2">
      <c r="A578">
        <v>23</v>
      </c>
      <c r="B578" s="1">
        <v>42759.958333331939</v>
      </c>
      <c r="C578">
        <v>38.299999999999997</v>
      </c>
      <c r="D578" s="15">
        <f t="shared" si="154"/>
        <v>38.299999999999997</v>
      </c>
      <c r="E578">
        <v>32</v>
      </c>
      <c r="F578" s="6">
        <v>0.88057300000000005</v>
      </c>
      <c r="G578" s="6">
        <v>-1.5167529999999999E-2</v>
      </c>
      <c r="H578" s="6">
        <f t="shared" si="145"/>
        <v>0.86540547000000001</v>
      </c>
      <c r="I578" s="6">
        <f t="shared" si="146"/>
        <v>6.2999999999999972</v>
      </c>
      <c r="J578" s="6">
        <f t="shared" si="147"/>
        <v>5.4345945299999974</v>
      </c>
      <c r="K578" s="3">
        <f t="shared" si="155"/>
        <v>6.2109651771428673</v>
      </c>
      <c r="L578" s="6">
        <f t="shared" si="148"/>
        <v>0</v>
      </c>
      <c r="M578" s="6">
        <f t="shared" si="156"/>
        <v>176.38997465142856</v>
      </c>
      <c r="N578" s="6">
        <f t="shared" si="157"/>
        <v>0.77637064714286907</v>
      </c>
      <c r="O578" s="2">
        <f t="shared" si="149"/>
        <v>-0.77637064714286907</v>
      </c>
      <c r="P578" s="2">
        <f t="shared" si="158"/>
        <v>31.223629352857131</v>
      </c>
      <c r="Q578" s="2">
        <f t="shared" si="150"/>
        <v>7.0763706471428662</v>
      </c>
      <c r="R578" s="2">
        <f t="shared" si="159"/>
        <v>0.86540547000000001</v>
      </c>
      <c r="S578" s="2">
        <f t="shared" si="151"/>
        <v>6.2109651771428664</v>
      </c>
      <c r="T578" s="2">
        <f t="shared" si="162"/>
        <v>0</v>
      </c>
      <c r="U578" s="2">
        <f t="shared" si="152"/>
        <v>0</v>
      </c>
      <c r="V578" t="str">
        <f t="shared" si="160"/>
        <v>N</v>
      </c>
      <c r="W578" s="2">
        <f t="shared" si="161"/>
        <v>0</v>
      </c>
      <c r="X578" s="2">
        <f t="shared" si="153"/>
        <v>0</v>
      </c>
      <c r="Y578" s="2"/>
    </row>
    <row r="579" spans="1:25" x14ac:dyDescent="0.2">
      <c r="A579">
        <v>0</v>
      </c>
      <c r="B579" s="1">
        <v>42759.999999998603</v>
      </c>
      <c r="C579">
        <v>36.4</v>
      </c>
      <c r="D579" s="15">
        <f t="shared" si="154"/>
        <v>36.4</v>
      </c>
      <c r="E579">
        <v>32</v>
      </c>
      <c r="F579" s="6">
        <v>1.3680300000000001</v>
      </c>
      <c r="G579" s="6">
        <v>-1.5167529999999999E-2</v>
      </c>
      <c r="H579" s="6">
        <f t="shared" ref="H579:H642" si="163">(F579+G579)</f>
        <v>1.35286247</v>
      </c>
      <c r="I579" s="6">
        <f t="shared" ref="I579:I642" si="164">IF((D579-E579)&gt;0,D579-E579,0)</f>
        <v>4.3999999999999986</v>
      </c>
      <c r="J579" s="6">
        <f t="shared" ref="J579:J642" si="165">IF((I579-H579)&gt;0, (I579-H579), (0))</f>
        <v>3.0471375299999988</v>
      </c>
      <c r="K579" s="3">
        <f t="shared" si="155"/>
        <v>3.4824428914285761</v>
      </c>
      <c r="L579" s="6">
        <f t="shared" ref="L579:L642" si="166">IF(J579=0, H579-I579,0)</f>
        <v>0</v>
      </c>
      <c r="M579" s="6">
        <f t="shared" si="156"/>
        <v>172.90753175999998</v>
      </c>
      <c r="N579" s="6">
        <f t="shared" si="157"/>
        <v>0.43530536142858978</v>
      </c>
      <c r="O579" s="2">
        <f t="shared" ref="O579:O642" si="167">IF((N579&lt;E579-$AA$7),-N579,$AA$7-E579)</f>
        <v>-0.43530536142858978</v>
      </c>
      <c r="P579" s="2">
        <f t="shared" si="158"/>
        <v>31.56469463857141</v>
      </c>
      <c r="Q579" s="2">
        <f t="shared" ref="Q579:Q642" si="168">D579-P579</f>
        <v>4.8353053614285884</v>
      </c>
      <c r="R579" s="2">
        <f t="shared" si="159"/>
        <v>1.35286247</v>
      </c>
      <c r="S579" s="2">
        <f t="shared" ref="S579:S642" si="169">IF(Q579-R579&gt;0, Q579-R579, 0)</f>
        <v>3.4824428914285885</v>
      </c>
      <c r="T579" s="2">
        <f t="shared" si="162"/>
        <v>0</v>
      </c>
      <c r="U579" s="2">
        <f t="shared" ref="U579:U642" si="170">N579+O579</f>
        <v>0</v>
      </c>
      <c r="V579" t="str">
        <f t="shared" si="160"/>
        <v>N</v>
      </c>
      <c r="W579" s="2">
        <f t="shared" si="161"/>
        <v>0</v>
      </c>
      <c r="X579" s="2">
        <f t="shared" ref="X579:X642" si="171">D579- (P579+R579+S579)</f>
        <v>0</v>
      </c>
      <c r="Y579" s="2"/>
    </row>
    <row r="580" spans="1:25" x14ac:dyDescent="0.2">
      <c r="A580">
        <v>1</v>
      </c>
      <c r="B580" s="1">
        <v>42760.041666665267</v>
      </c>
      <c r="C580">
        <v>34.700000000000003</v>
      </c>
      <c r="D580" s="15">
        <f t="shared" ref="D580:D643" si="172">C580/$AA$4*$AA$5</f>
        <v>34.700000000000003</v>
      </c>
      <c r="E580">
        <v>32</v>
      </c>
      <c r="F580" s="6">
        <v>0.78917599999999999</v>
      </c>
      <c r="G580" s="6">
        <v>-1.5167529999999999E-2</v>
      </c>
      <c r="H580" s="6">
        <f t="shared" si="163"/>
        <v>0.77400846999999995</v>
      </c>
      <c r="I580" s="6">
        <f t="shared" si="164"/>
        <v>2.7000000000000028</v>
      </c>
      <c r="J580" s="6">
        <f t="shared" si="165"/>
        <v>1.9259915300000028</v>
      </c>
      <c r="K580" s="3">
        <f t="shared" ref="K580:K643" si="173">IF((M579-M580)&gt;0,M579-M580,0)</f>
        <v>2.2011331771428502</v>
      </c>
      <c r="L580" s="6">
        <f t="shared" si="166"/>
        <v>0</v>
      </c>
      <c r="M580" s="6">
        <f t="shared" ref="M580:M643" si="174">IF( (M579-J580/$AA$11+L580)&gt;$AA$25, IF((M579-J580/$AA$11+L580)&lt;$AA$9,(M579-J580/$AA$11+L580),$AA$9), $AA$25)</f>
        <v>170.70639858285713</v>
      </c>
      <c r="N580" s="6">
        <f t="shared" ref="N580:N643" si="175">IF(((M579-J580+L580)-M580)&gt;0,((M579-J580+L580)-M580),0)</f>
        <v>0.27514164714284561</v>
      </c>
      <c r="O580" s="2">
        <f t="shared" si="167"/>
        <v>-0.27514164714284561</v>
      </c>
      <c r="P580" s="2">
        <f t="shared" ref="P580:P643" si="176">E580+O580</f>
        <v>31.724858352857154</v>
      </c>
      <c r="Q580" s="2">
        <f t="shared" si="168"/>
        <v>2.9751416471428485</v>
      </c>
      <c r="R580" s="2">
        <f t="shared" ref="R580:R643" si="177">IF(Q580&gt;H580, H580, Q580)</f>
        <v>0.77400846999999995</v>
      </c>
      <c r="S580" s="2">
        <f t="shared" si="169"/>
        <v>2.2011331771428484</v>
      </c>
      <c r="T580" s="2">
        <f t="shared" si="162"/>
        <v>0</v>
      </c>
      <c r="U580" s="2">
        <f t="shared" si="170"/>
        <v>0</v>
      </c>
      <c r="V580" t="str">
        <f t="shared" ref="V580:V643" si="178">IF(AND(A580&gt;7,A580&lt;17), "Y", "N")</f>
        <v>N</v>
      </c>
      <c r="W580" s="2">
        <f t="shared" ref="W580:W643" si="179">IF(V580="Y", U580, 0)</f>
        <v>0</v>
      </c>
      <c r="X580" s="2">
        <f t="shared" si="171"/>
        <v>0</v>
      </c>
      <c r="Y580" s="2"/>
    </row>
    <row r="581" spans="1:25" x14ac:dyDescent="0.2">
      <c r="A581">
        <v>2</v>
      </c>
      <c r="B581" s="1">
        <v>42760.083333331931</v>
      </c>
      <c r="C581">
        <v>32.9</v>
      </c>
      <c r="D581" s="15">
        <f t="shared" si="172"/>
        <v>32.9</v>
      </c>
      <c r="E581">
        <v>32</v>
      </c>
      <c r="F581" s="6">
        <v>1.5748200000000001</v>
      </c>
      <c r="G581" s="6">
        <v>-1.5167529999999999E-2</v>
      </c>
      <c r="H581" s="6">
        <f t="shared" si="163"/>
        <v>1.5596524700000001</v>
      </c>
      <c r="I581" s="6">
        <f t="shared" si="164"/>
        <v>0.89999999999999858</v>
      </c>
      <c r="J581" s="6">
        <f t="shared" si="165"/>
        <v>0</v>
      </c>
      <c r="K581" s="3">
        <f t="shared" si="173"/>
        <v>0</v>
      </c>
      <c r="L581" s="6">
        <f t="shared" si="166"/>
        <v>0.65965247000000149</v>
      </c>
      <c r="M581" s="6">
        <f t="shared" si="174"/>
        <v>171.36605105285713</v>
      </c>
      <c r="N581" s="6">
        <f t="shared" si="175"/>
        <v>0</v>
      </c>
      <c r="O581" s="2">
        <f t="shared" si="167"/>
        <v>0</v>
      </c>
      <c r="P581" s="2">
        <f t="shared" si="176"/>
        <v>32</v>
      </c>
      <c r="Q581" s="2">
        <f t="shared" si="168"/>
        <v>0.89999999999999858</v>
      </c>
      <c r="R581" s="2">
        <f t="shared" si="177"/>
        <v>0.89999999999999858</v>
      </c>
      <c r="S581" s="2">
        <f t="shared" si="169"/>
        <v>0</v>
      </c>
      <c r="T581" s="2">
        <f t="shared" si="162"/>
        <v>0.65965246999999749</v>
      </c>
      <c r="U581" s="2">
        <f t="shared" si="170"/>
        <v>0</v>
      </c>
      <c r="V581" t="str">
        <f t="shared" si="178"/>
        <v>N</v>
      </c>
      <c r="W581" s="2">
        <f t="shared" si="179"/>
        <v>0</v>
      </c>
      <c r="X581" s="2">
        <f t="shared" si="171"/>
        <v>0</v>
      </c>
      <c r="Y581" s="2"/>
    </row>
    <row r="582" spans="1:25" x14ac:dyDescent="0.2">
      <c r="A582">
        <v>3</v>
      </c>
      <c r="B582" s="1">
        <v>42760.124999998596</v>
      </c>
      <c r="C582">
        <v>32.6</v>
      </c>
      <c r="D582" s="15">
        <f t="shared" si="172"/>
        <v>32.6</v>
      </c>
      <c r="E582">
        <v>32</v>
      </c>
      <c r="F582" s="6">
        <v>1.4391400000000001</v>
      </c>
      <c r="G582" s="6">
        <v>-1.5167529999999999E-2</v>
      </c>
      <c r="H582" s="6">
        <f t="shared" si="163"/>
        <v>1.42397247</v>
      </c>
      <c r="I582" s="6">
        <f t="shared" si="164"/>
        <v>0.60000000000000142</v>
      </c>
      <c r="J582" s="6">
        <f t="shared" si="165"/>
        <v>0</v>
      </c>
      <c r="K582" s="3">
        <f t="shared" si="173"/>
        <v>0</v>
      </c>
      <c r="L582" s="6">
        <f t="shared" si="166"/>
        <v>0.82397246999999862</v>
      </c>
      <c r="M582" s="6">
        <f t="shared" si="174"/>
        <v>172.19002352285713</v>
      </c>
      <c r="N582" s="6">
        <f t="shared" si="175"/>
        <v>0</v>
      </c>
      <c r="O582" s="2">
        <f t="shared" si="167"/>
        <v>0</v>
      </c>
      <c r="P582" s="2">
        <f t="shared" si="176"/>
        <v>32</v>
      </c>
      <c r="Q582" s="2">
        <f t="shared" si="168"/>
        <v>0.60000000000000142</v>
      </c>
      <c r="R582" s="2">
        <f t="shared" si="177"/>
        <v>0.60000000000000142</v>
      </c>
      <c r="S582" s="2">
        <f t="shared" si="169"/>
        <v>0</v>
      </c>
      <c r="T582" s="2">
        <f t="shared" si="162"/>
        <v>0.82397247000000107</v>
      </c>
      <c r="U582" s="2">
        <f t="shared" si="170"/>
        <v>0</v>
      </c>
      <c r="V582" t="str">
        <f t="shared" si="178"/>
        <v>N</v>
      </c>
      <c r="W582" s="2">
        <f t="shared" si="179"/>
        <v>0</v>
      </c>
      <c r="X582" s="2">
        <f t="shared" si="171"/>
        <v>0</v>
      </c>
      <c r="Y582" s="2"/>
    </row>
    <row r="583" spans="1:25" x14ac:dyDescent="0.2">
      <c r="A583">
        <v>4</v>
      </c>
      <c r="B583" s="1">
        <v>42760.16666666526</v>
      </c>
      <c r="C583">
        <v>32.1</v>
      </c>
      <c r="D583" s="15">
        <f t="shared" si="172"/>
        <v>32.1</v>
      </c>
      <c r="E583">
        <v>32</v>
      </c>
      <c r="F583" s="6">
        <v>2.4318499999999998</v>
      </c>
      <c r="G583" s="6">
        <v>-1.5167529999999999E-2</v>
      </c>
      <c r="H583" s="6">
        <f t="shared" si="163"/>
        <v>2.41668247</v>
      </c>
      <c r="I583" s="6">
        <f t="shared" si="164"/>
        <v>0.10000000000000142</v>
      </c>
      <c r="J583" s="6">
        <f t="shared" si="165"/>
        <v>0</v>
      </c>
      <c r="K583" s="3">
        <f t="shared" si="173"/>
        <v>0</v>
      </c>
      <c r="L583" s="6">
        <f t="shared" si="166"/>
        <v>2.3166824699999986</v>
      </c>
      <c r="M583" s="6">
        <f t="shared" si="174"/>
        <v>174.50670599285712</v>
      </c>
      <c r="N583" s="6">
        <f t="shared" si="175"/>
        <v>0</v>
      </c>
      <c r="O583" s="2">
        <f t="shared" si="167"/>
        <v>0</v>
      </c>
      <c r="P583" s="2">
        <f t="shared" si="176"/>
        <v>32</v>
      </c>
      <c r="Q583" s="2">
        <f t="shared" si="168"/>
        <v>0.10000000000000142</v>
      </c>
      <c r="R583" s="2">
        <f t="shared" si="177"/>
        <v>0.10000000000000142</v>
      </c>
      <c r="S583" s="2">
        <f t="shared" si="169"/>
        <v>0</v>
      </c>
      <c r="T583" s="2">
        <f t="shared" si="162"/>
        <v>2.3166824699999893</v>
      </c>
      <c r="U583" s="2">
        <f t="shared" si="170"/>
        <v>0</v>
      </c>
      <c r="V583" t="str">
        <f t="shared" si="178"/>
        <v>N</v>
      </c>
      <c r="W583" s="2">
        <f t="shared" si="179"/>
        <v>0</v>
      </c>
      <c r="X583" s="2">
        <f t="shared" si="171"/>
        <v>0</v>
      </c>
      <c r="Y583" s="2"/>
    </row>
    <row r="584" spans="1:25" x14ac:dyDescent="0.2">
      <c r="A584">
        <v>5</v>
      </c>
      <c r="B584" s="1">
        <v>42760.208333331924</v>
      </c>
      <c r="C584">
        <v>32</v>
      </c>
      <c r="D584" s="15">
        <f t="shared" si="172"/>
        <v>32</v>
      </c>
      <c r="E584">
        <v>32</v>
      </c>
      <c r="F584" s="6">
        <v>2.20879</v>
      </c>
      <c r="G584" s="6">
        <v>-1.5167529999999999E-2</v>
      </c>
      <c r="H584" s="6">
        <f t="shared" si="163"/>
        <v>2.1936224700000002</v>
      </c>
      <c r="I584" s="6">
        <f t="shared" si="164"/>
        <v>0</v>
      </c>
      <c r="J584" s="6">
        <f t="shared" si="165"/>
        <v>0</v>
      </c>
      <c r="K584" s="3">
        <f t="shared" si="173"/>
        <v>0</v>
      </c>
      <c r="L584" s="6">
        <f t="shared" si="166"/>
        <v>2.1936224700000002</v>
      </c>
      <c r="M584" s="6">
        <f t="shared" si="174"/>
        <v>176.70032846285713</v>
      </c>
      <c r="N584" s="6">
        <f t="shared" si="175"/>
        <v>0</v>
      </c>
      <c r="O584" s="2">
        <f t="shared" si="167"/>
        <v>0</v>
      </c>
      <c r="P584" s="2">
        <f t="shared" si="176"/>
        <v>32</v>
      </c>
      <c r="Q584" s="2">
        <f t="shared" si="168"/>
        <v>0</v>
      </c>
      <c r="R584" s="2">
        <f t="shared" si="177"/>
        <v>0</v>
      </c>
      <c r="S584" s="2">
        <f t="shared" si="169"/>
        <v>0</v>
      </c>
      <c r="T584" s="2">
        <f t="shared" si="162"/>
        <v>2.1936224700000082</v>
      </c>
      <c r="U584" s="2">
        <f t="shared" si="170"/>
        <v>0</v>
      </c>
      <c r="V584" t="str">
        <f t="shared" si="178"/>
        <v>N</v>
      </c>
      <c r="W584" s="2">
        <f t="shared" si="179"/>
        <v>0</v>
      </c>
      <c r="X584" s="2">
        <f t="shared" si="171"/>
        <v>0</v>
      </c>
      <c r="Y584" s="2"/>
    </row>
    <row r="585" spans="1:25" x14ac:dyDescent="0.2">
      <c r="A585">
        <v>6</v>
      </c>
      <c r="B585" s="1">
        <v>42760.249999998588</v>
      </c>
      <c r="C585">
        <v>32.5</v>
      </c>
      <c r="D585" s="15">
        <f t="shared" si="172"/>
        <v>32.5</v>
      </c>
      <c r="E585">
        <v>32</v>
      </c>
      <c r="F585" s="6">
        <v>2.0315799999999999</v>
      </c>
      <c r="G585" s="6">
        <v>-1.5167529999999999E-2</v>
      </c>
      <c r="H585" s="6">
        <f t="shared" si="163"/>
        <v>2.0164124700000001</v>
      </c>
      <c r="I585" s="6">
        <f t="shared" si="164"/>
        <v>0.5</v>
      </c>
      <c r="J585" s="6">
        <f t="shared" si="165"/>
        <v>0</v>
      </c>
      <c r="K585" s="3">
        <f t="shared" si="173"/>
        <v>0</v>
      </c>
      <c r="L585" s="6">
        <f t="shared" si="166"/>
        <v>1.5164124700000001</v>
      </c>
      <c r="M585" s="6">
        <f t="shared" si="174"/>
        <v>178.21674093285714</v>
      </c>
      <c r="N585" s="6">
        <f t="shared" si="175"/>
        <v>0</v>
      </c>
      <c r="O585" s="2">
        <f t="shared" si="167"/>
        <v>0</v>
      </c>
      <c r="P585" s="2">
        <f t="shared" si="176"/>
        <v>32</v>
      </c>
      <c r="Q585" s="2">
        <f t="shared" si="168"/>
        <v>0.5</v>
      </c>
      <c r="R585" s="2">
        <f t="shared" si="177"/>
        <v>0.5</v>
      </c>
      <c r="S585" s="2">
        <f t="shared" si="169"/>
        <v>0</v>
      </c>
      <c r="T585" s="2">
        <f t="shared" si="162"/>
        <v>1.5164124700000059</v>
      </c>
      <c r="U585" s="2">
        <f t="shared" si="170"/>
        <v>0</v>
      </c>
      <c r="V585" t="str">
        <f t="shared" si="178"/>
        <v>N</v>
      </c>
      <c r="W585" s="2">
        <f t="shared" si="179"/>
        <v>0</v>
      </c>
      <c r="X585" s="2">
        <f t="shared" si="171"/>
        <v>0</v>
      </c>
      <c r="Y585" s="2"/>
    </row>
    <row r="586" spans="1:25" x14ac:dyDescent="0.2">
      <c r="A586">
        <v>7</v>
      </c>
      <c r="B586" s="1">
        <v>42760.291666665253</v>
      </c>
      <c r="C586">
        <v>33.299999999999997</v>
      </c>
      <c r="D586" s="15">
        <f t="shared" si="172"/>
        <v>33.299999999999997</v>
      </c>
      <c r="E586">
        <v>32</v>
      </c>
      <c r="F586" s="6">
        <v>2.03627</v>
      </c>
      <c r="G586" s="6">
        <v>1.5178420000000001</v>
      </c>
      <c r="H586" s="6">
        <f t="shared" si="163"/>
        <v>3.5541119999999999</v>
      </c>
      <c r="I586" s="6">
        <f t="shared" si="164"/>
        <v>1.2999999999999972</v>
      </c>
      <c r="J586" s="6">
        <f t="shared" si="165"/>
        <v>0</v>
      </c>
      <c r="K586" s="3">
        <f t="shared" si="173"/>
        <v>0</v>
      </c>
      <c r="L586" s="6">
        <f t="shared" si="166"/>
        <v>2.2541120000000028</v>
      </c>
      <c r="M586" s="6">
        <f t="shared" si="174"/>
        <v>180.47085293285713</v>
      </c>
      <c r="N586" s="6">
        <f t="shared" si="175"/>
        <v>0</v>
      </c>
      <c r="O586" s="2">
        <f t="shared" si="167"/>
        <v>0</v>
      </c>
      <c r="P586" s="2">
        <f t="shared" si="176"/>
        <v>32</v>
      </c>
      <c r="Q586" s="2">
        <f t="shared" si="168"/>
        <v>1.2999999999999972</v>
      </c>
      <c r="R586" s="2">
        <f t="shared" si="177"/>
        <v>1.2999999999999972</v>
      </c>
      <c r="S586" s="2">
        <f t="shared" si="169"/>
        <v>0</v>
      </c>
      <c r="T586" s="2">
        <f t="shared" ref="T586:T649" si="180">IF(Q586-R586&gt;0, 0, ABS(M585-M586))</f>
        <v>2.2541119999999921</v>
      </c>
      <c r="U586" s="2">
        <f t="shared" si="170"/>
        <v>0</v>
      </c>
      <c r="V586" t="str">
        <f t="shared" si="178"/>
        <v>N</v>
      </c>
      <c r="W586" s="2">
        <f t="shared" si="179"/>
        <v>0</v>
      </c>
      <c r="X586" s="2">
        <f t="shared" si="171"/>
        <v>0</v>
      </c>
      <c r="Y586" s="2"/>
    </row>
    <row r="587" spans="1:25" x14ac:dyDescent="0.2">
      <c r="A587">
        <v>8</v>
      </c>
      <c r="B587" s="1">
        <v>42760.333333331917</v>
      </c>
      <c r="C587">
        <v>34.700000000000003</v>
      </c>
      <c r="D587" s="15">
        <f t="shared" si="172"/>
        <v>34.700000000000003</v>
      </c>
      <c r="E587">
        <v>32</v>
      </c>
      <c r="F587" s="6">
        <v>2.9186100000000001</v>
      </c>
      <c r="G587" s="6">
        <v>20.0609</v>
      </c>
      <c r="H587" s="6">
        <f t="shared" si="163"/>
        <v>22.979510000000001</v>
      </c>
      <c r="I587" s="6">
        <f t="shared" si="164"/>
        <v>2.7000000000000028</v>
      </c>
      <c r="J587" s="6">
        <f t="shared" si="165"/>
        <v>0</v>
      </c>
      <c r="K587" s="3">
        <f t="shared" si="173"/>
        <v>0</v>
      </c>
      <c r="L587" s="6">
        <f t="shared" si="166"/>
        <v>20.279509999999998</v>
      </c>
      <c r="M587" s="6">
        <f t="shared" si="174"/>
        <v>200.75036293285712</v>
      </c>
      <c r="N587" s="6">
        <f t="shared" si="175"/>
        <v>0</v>
      </c>
      <c r="O587" s="2">
        <f t="shared" si="167"/>
        <v>0</v>
      </c>
      <c r="P587" s="2">
        <f t="shared" si="176"/>
        <v>32</v>
      </c>
      <c r="Q587" s="2">
        <f t="shared" si="168"/>
        <v>2.7000000000000028</v>
      </c>
      <c r="R587" s="2">
        <f t="shared" si="177"/>
        <v>2.7000000000000028</v>
      </c>
      <c r="S587" s="2">
        <f t="shared" si="169"/>
        <v>0</v>
      </c>
      <c r="T587" s="2">
        <f t="shared" si="180"/>
        <v>20.279509999999988</v>
      </c>
      <c r="U587" s="2">
        <f t="shared" si="170"/>
        <v>0</v>
      </c>
      <c r="V587" t="str">
        <f t="shared" si="178"/>
        <v>Y</v>
      </c>
      <c r="W587" s="2">
        <f t="shared" si="179"/>
        <v>0</v>
      </c>
      <c r="X587" s="2">
        <f t="shared" si="171"/>
        <v>0</v>
      </c>
      <c r="Y587" s="2"/>
    </row>
    <row r="588" spans="1:25" x14ac:dyDescent="0.2">
      <c r="A588">
        <v>9</v>
      </c>
      <c r="B588" s="1">
        <v>42760.374999998581</v>
      </c>
      <c r="C588">
        <v>37.4</v>
      </c>
      <c r="D588" s="15">
        <f t="shared" si="172"/>
        <v>37.4</v>
      </c>
      <c r="E588">
        <v>32</v>
      </c>
      <c r="F588" s="6">
        <v>3.2867899999999999</v>
      </c>
      <c r="G588" s="6">
        <v>32.90222</v>
      </c>
      <c r="H588" s="6">
        <f t="shared" si="163"/>
        <v>36.189009999999996</v>
      </c>
      <c r="I588" s="6">
        <f t="shared" si="164"/>
        <v>5.3999999999999986</v>
      </c>
      <c r="J588" s="6">
        <f t="shared" si="165"/>
        <v>0</v>
      </c>
      <c r="K588" s="3">
        <f t="shared" si="173"/>
        <v>0</v>
      </c>
      <c r="L588" s="6">
        <f t="shared" si="166"/>
        <v>30.789009999999998</v>
      </c>
      <c r="M588" s="6">
        <f t="shared" si="174"/>
        <v>220</v>
      </c>
      <c r="N588" s="6">
        <f t="shared" si="175"/>
        <v>11.539372932857106</v>
      </c>
      <c r="O588" s="2">
        <f t="shared" si="167"/>
        <v>-11.539372932857106</v>
      </c>
      <c r="P588" s="2">
        <f t="shared" si="176"/>
        <v>20.460627067142894</v>
      </c>
      <c r="Q588" s="2">
        <f t="shared" si="168"/>
        <v>16.939372932857104</v>
      </c>
      <c r="R588" s="2">
        <f t="shared" si="177"/>
        <v>16.939372932857104</v>
      </c>
      <c r="S588" s="2">
        <f t="shared" si="169"/>
        <v>0</v>
      </c>
      <c r="T588" s="2">
        <f t="shared" si="180"/>
        <v>19.249637067142885</v>
      </c>
      <c r="U588" s="2">
        <f t="shared" si="170"/>
        <v>0</v>
      </c>
      <c r="V588" t="str">
        <f t="shared" si="178"/>
        <v>Y</v>
      </c>
      <c r="W588" s="2">
        <f t="shared" si="179"/>
        <v>0</v>
      </c>
      <c r="X588" s="2">
        <f t="shared" si="171"/>
        <v>0</v>
      </c>
      <c r="Y588" s="2"/>
    </row>
    <row r="589" spans="1:25" x14ac:dyDescent="0.2">
      <c r="A589">
        <v>10</v>
      </c>
      <c r="B589" s="1">
        <v>42760.416666665245</v>
      </c>
      <c r="C589">
        <v>40.4</v>
      </c>
      <c r="D589" s="15">
        <f t="shared" si="172"/>
        <v>40.4</v>
      </c>
      <c r="E589">
        <v>32</v>
      </c>
      <c r="F589" s="6">
        <v>3.8842300000000001</v>
      </c>
      <c r="G589" s="6">
        <v>15.944840000000001</v>
      </c>
      <c r="H589" s="6">
        <f t="shared" si="163"/>
        <v>19.829070000000002</v>
      </c>
      <c r="I589" s="6">
        <f t="shared" si="164"/>
        <v>8.3999999999999986</v>
      </c>
      <c r="J589" s="6">
        <f t="shared" si="165"/>
        <v>0</v>
      </c>
      <c r="K589" s="3">
        <f t="shared" si="173"/>
        <v>0</v>
      </c>
      <c r="L589" s="6">
        <f t="shared" si="166"/>
        <v>11.429070000000003</v>
      </c>
      <c r="M589" s="6">
        <f t="shared" si="174"/>
        <v>220</v>
      </c>
      <c r="N589" s="6">
        <f t="shared" si="175"/>
        <v>11.429069999999996</v>
      </c>
      <c r="O589" s="2">
        <f t="shared" si="167"/>
        <v>-11.429069999999996</v>
      </c>
      <c r="P589" s="2">
        <f t="shared" si="176"/>
        <v>20.570930000000004</v>
      </c>
      <c r="Q589" s="2">
        <f t="shared" si="168"/>
        <v>19.829069999999994</v>
      </c>
      <c r="R589" s="2">
        <f t="shared" si="177"/>
        <v>19.829069999999994</v>
      </c>
      <c r="S589" s="2">
        <f t="shared" si="169"/>
        <v>0</v>
      </c>
      <c r="T589" s="2">
        <f t="shared" si="180"/>
        <v>0</v>
      </c>
      <c r="U589" s="2">
        <f t="shared" si="170"/>
        <v>0</v>
      </c>
      <c r="V589" t="str">
        <f t="shared" si="178"/>
        <v>Y</v>
      </c>
      <c r="W589" s="2">
        <f t="shared" si="179"/>
        <v>0</v>
      </c>
      <c r="X589" s="2">
        <f t="shared" si="171"/>
        <v>0</v>
      </c>
      <c r="Y589" s="2"/>
    </row>
    <row r="590" spans="1:25" x14ac:dyDescent="0.2">
      <c r="A590">
        <v>11</v>
      </c>
      <c r="B590" s="1">
        <v>42760.45833333191</v>
      </c>
      <c r="C590">
        <v>42.1</v>
      </c>
      <c r="D590" s="15">
        <f t="shared" si="172"/>
        <v>42.1</v>
      </c>
      <c r="E590">
        <v>32</v>
      </c>
      <c r="F590" s="6">
        <v>4.3007999999999997</v>
      </c>
      <c r="G590" s="6">
        <v>43.159299999999995</v>
      </c>
      <c r="H590" s="6">
        <f t="shared" si="163"/>
        <v>47.460099999999997</v>
      </c>
      <c r="I590" s="6">
        <f t="shared" si="164"/>
        <v>10.100000000000001</v>
      </c>
      <c r="J590" s="6">
        <f t="shared" si="165"/>
        <v>0</v>
      </c>
      <c r="K590" s="3">
        <f t="shared" si="173"/>
        <v>0</v>
      </c>
      <c r="L590" s="6">
        <f t="shared" si="166"/>
        <v>37.360099999999996</v>
      </c>
      <c r="M590" s="6">
        <f t="shared" si="174"/>
        <v>220</v>
      </c>
      <c r="N590" s="6">
        <f t="shared" si="175"/>
        <v>37.360099999999989</v>
      </c>
      <c r="O590" s="2">
        <f t="shared" si="167"/>
        <v>-32</v>
      </c>
      <c r="P590" s="2">
        <f t="shared" si="176"/>
        <v>0</v>
      </c>
      <c r="Q590" s="2">
        <f t="shared" si="168"/>
        <v>42.1</v>
      </c>
      <c r="R590" s="2">
        <f t="shared" si="177"/>
        <v>42.1</v>
      </c>
      <c r="S590" s="2">
        <f t="shared" si="169"/>
        <v>0</v>
      </c>
      <c r="T590" s="2">
        <f t="shared" si="180"/>
        <v>0</v>
      </c>
      <c r="U590" s="2">
        <f t="shared" si="170"/>
        <v>5.3600999999999885</v>
      </c>
      <c r="V590" t="str">
        <f t="shared" si="178"/>
        <v>Y</v>
      </c>
      <c r="W590" s="2">
        <f t="shared" si="179"/>
        <v>5.3600999999999885</v>
      </c>
      <c r="X590" s="2">
        <f t="shared" si="171"/>
        <v>0</v>
      </c>
      <c r="Y590" s="2"/>
    </row>
    <row r="591" spans="1:25" x14ac:dyDescent="0.2">
      <c r="A591">
        <v>12</v>
      </c>
      <c r="B591" s="1">
        <v>42760.499999998574</v>
      </c>
      <c r="C591">
        <v>43.8</v>
      </c>
      <c r="D591" s="15">
        <f t="shared" si="172"/>
        <v>43.8</v>
      </c>
      <c r="E591">
        <v>32</v>
      </c>
      <c r="F591" s="6">
        <v>4.8493700000000004</v>
      </c>
      <c r="G591" s="6">
        <v>44.831389999999999</v>
      </c>
      <c r="H591" s="6">
        <f t="shared" si="163"/>
        <v>49.680759999999999</v>
      </c>
      <c r="I591" s="6">
        <f t="shared" si="164"/>
        <v>11.799999999999997</v>
      </c>
      <c r="J591" s="6">
        <f t="shared" si="165"/>
        <v>0</v>
      </c>
      <c r="K591" s="3">
        <f t="shared" si="173"/>
        <v>0</v>
      </c>
      <c r="L591" s="6">
        <f t="shared" si="166"/>
        <v>37.880760000000002</v>
      </c>
      <c r="M591" s="6">
        <f t="shared" si="174"/>
        <v>220</v>
      </c>
      <c r="N591" s="6">
        <f t="shared" si="175"/>
        <v>37.880760000000009</v>
      </c>
      <c r="O591" s="2">
        <f t="shared" si="167"/>
        <v>-32</v>
      </c>
      <c r="P591" s="2">
        <f t="shared" si="176"/>
        <v>0</v>
      </c>
      <c r="Q591" s="2">
        <f t="shared" si="168"/>
        <v>43.8</v>
      </c>
      <c r="R591" s="2">
        <f t="shared" si="177"/>
        <v>43.8</v>
      </c>
      <c r="S591" s="2">
        <f t="shared" si="169"/>
        <v>0</v>
      </c>
      <c r="T591" s="2">
        <f t="shared" si="180"/>
        <v>0</v>
      </c>
      <c r="U591" s="2">
        <f t="shared" si="170"/>
        <v>5.8807600000000093</v>
      </c>
      <c r="V591" t="str">
        <f t="shared" si="178"/>
        <v>Y</v>
      </c>
      <c r="W591" s="2">
        <f t="shared" si="179"/>
        <v>5.8807600000000093</v>
      </c>
      <c r="X591" s="2">
        <f t="shared" si="171"/>
        <v>0</v>
      </c>
      <c r="Y591" s="2"/>
    </row>
    <row r="592" spans="1:25" x14ac:dyDescent="0.2">
      <c r="A592">
        <v>13</v>
      </c>
      <c r="B592" s="1">
        <v>42760.541666665238</v>
      </c>
      <c r="C592">
        <v>43.7</v>
      </c>
      <c r="D592" s="15">
        <f t="shared" si="172"/>
        <v>43.7</v>
      </c>
      <c r="E592">
        <v>32</v>
      </c>
      <c r="F592" s="6">
        <v>5.5428499999999996</v>
      </c>
      <c r="G592" s="6">
        <v>47.504829999999998</v>
      </c>
      <c r="H592" s="6">
        <f t="shared" si="163"/>
        <v>53.04768</v>
      </c>
      <c r="I592" s="6">
        <f t="shared" si="164"/>
        <v>11.700000000000003</v>
      </c>
      <c r="J592" s="6">
        <f t="shared" si="165"/>
        <v>0</v>
      </c>
      <c r="K592" s="3">
        <f t="shared" si="173"/>
        <v>0</v>
      </c>
      <c r="L592" s="6">
        <f t="shared" si="166"/>
        <v>41.347679999999997</v>
      </c>
      <c r="M592" s="6">
        <f t="shared" si="174"/>
        <v>220</v>
      </c>
      <c r="N592" s="6">
        <f t="shared" si="175"/>
        <v>41.347679999999968</v>
      </c>
      <c r="O592" s="2">
        <f t="shared" si="167"/>
        <v>-32</v>
      </c>
      <c r="P592" s="2">
        <f t="shared" si="176"/>
        <v>0</v>
      </c>
      <c r="Q592" s="2">
        <f t="shared" si="168"/>
        <v>43.7</v>
      </c>
      <c r="R592" s="2">
        <f t="shared" si="177"/>
        <v>43.7</v>
      </c>
      <c r="S592" s="2">
        <f t="shared" si="169"/>
        <v>0</v>
      </c>
      <c r="T592" s="2">
        <f t="shared" si="180"/>
        <v>0</v>
      </c>
      <c r="U592" s="2">
        <f t="shared" si="170"/>
        <v>9.3476799999999685</v>
      </c>
      <c r="V592" t="str">
        <f t="shared" si="178"/>
        <v>Y</v>
      </c>
      <c r="W592" s="2">
        <f t="shared" si="179"/>
        <v>9.3476799999999685</v>
      </c>
      <c r="X592" s="2">
        <f t="shared" si="171"/>
        <v>0</v>
      </c>
      <c r="Y592" s="2"/>
    </row>
    <row r="593" spans="1:25" x14ac:dyDescent="0.2">
      <c r="A593">
        <v>14</v>
      </c>
      <c r="B593" s="1">
        <v>42760.583333331902</v>
      </c>
      <c r="C593">
        <v>44.1</v>
      </c>
      <c r="D593" s="15">
        <f t="shared" si="172"/>
        <v>44.1</v>
      </c>
      <c r="E593">
        <v>32</v>
      </c>
      <c r="F593" s="6">
        <v>3.8502700000000001</v>
      </c>
      <c r="G593" s="6">
        <v>29.129270000000002</v>
      </c>
      <c r="H593" s="6">
        <f t="shared" si="163"/>
        <v>32.97954</v>
      </c>
      <c r="I593" s="6">
        <f t="shared" si="164"/>
        <v>12.100000000000001</v>
      </c>
      <c r="J593" s="6">
        <f t="shared" si="165"/>
        <v>0</v>
      </c>
      <c r="K593" s="3">
        <f t="shared" si="173"/>
        <v>0</v>
      </c>
      <c r="L593" s="6">
        <f t="shared" si="166"/>
        <v>20.879539999999999</v>
      </c>
      <c r="M593" s="6">
        <f t="shared" si="174"/>
        <v>220</v>
      </c>
      <c r="N593" s="6">
        <f t="shared" si="175"/>
        <v>20.879539999999992</v>
      </c>
      <c r="O593" s="2">
        <f t="shared" si="167"/>
        <v>-20.879539999999992</v>
      </c>
      <c r="P593" s="2">
        <f t="shared" si="176"/>
        <v>11.120460000000008</v>
      </c>
      <c r="Q593" s="2">
        <f t="shared" si="168"/>
        <v>32.979539999999993</v>
      </c>
      <c r="R593" s="2">
        <f t="shared" si="177"/>
        <v>32.979539999999993</v>
      </c>
      <c r="S593" s="2">
        <f t="shared" si="169"/>
        <v>0</v>
      </c>
      <c r="T593" s="2">
        <f t="shared" si="180"/>
        <v>0</v>
      </c>
      <c r="U593" s="2">
        <f t="shared" si="170"/>
        <v>0</v>
      </c>
      <c r="V593" t="str">
        <f t="shared" si="178"/>
        <v>Y</v>
      </c>
      <c r="W593" s="2">
        <f t="shared" si="179"/>
        <v>0</v>
      </c>
      <c r="X593" s="2">
        <f t="shared" si="171"/>
        <v>0</v>
      </c>
      <c r="Y593" s="2"/>
    </row>
    <row r="594" spans="1:25" x14ac:dyDescent="0.2">
      <c r="A594">
        <v>15</v>
      </c>
      <c r="B594" s="1">
        <v>42760.624999998567</v>
      </c>
      <c r="C594">
        <v>44.4</v>
      </c>
      <c r="D594" s="15">
        <f t="shared" si="172"/>
        <v>44.4</v>
      </c>
      <c r="E594">
        <v>32</v>
      </c>
      <c r="F594" s="6">
        <v>3.6788799999999999</v>
      </c>
      <c r="G594" s="6">
        <v>33.318359999999998</v>
      </c>
      <c r="H594" s="6">
        <f t="shared" si="163"/>
        <v>36.997239999999998</v>
      </c>
      <c r="I594" s="6">
        <f t="shared" si="164"/>
        <v>12.399999999999999</v>
      </c>
      <c r="J594" s="6">
        <f t="shared" si="165"/>
        <v>0</v>
      </c>
      <c r="K594" s="3">
        <f t="shared" si="173"/>
        <v>0</v>
      </c>
      <c r="L594" s="6">
        <f t="shared" si="166"/>
        <v>24.597239999999999</v>
      </c>
      <c r="M594" s="6">
        <f t="shared" si="174"/>
        <v>220</v>
      </c>
      <c r="N594" s="6">
        <f t="shared" si="175"/>
        <v>24.597239999999999</v>
      </c>
      <c r="O594" s="2">
        <f t="shared" si="167"/>
        <v>-24.597239999999999</v>
      </c>
      <c r="P594" s="2">
        <f t="shared" si="176"/>
        <v>7.4027600000000007</v>
      </c>
      <c r="Q594" s="2">
        <f t="shared" si="168"/>
        <v>36.997239999999998</v>
      </c>
      <c r="R594" s="2">
        <f t="shared" si="177"/>
        <v>36.997239999999998</v>
      </c>
      <c r="S594" s="2">
        <f t="shared" si="169"/>
        <v>0</v>
      </c>
      <c r="T594" s="2">
        <f t="shared" si="180"/>
        <v>0</v>
      </c>
      <c r="U594" s="2">
        <f t="shared" si="170"/>
        <v>0</v>
      </c>
      <c r="V594" t="str">
        <f t="shared" si="178"/>
        <v>Y</v>
      </c>
      <c r="W594" s="2">
        <f t="shared" si="179"/>
        <v>0</v>
      </c>
      <c r="X594" s="2">
        <f t="shared" si="171"/>
        <v>0</v>
      </c>
      <c r="Y594" s="2"/>
    </row>
    <row r="595" spans="1:25" x14ac:dyDescent="0.2">
      <c r="A595">
        <v>16</v>
      </c>
      <c r="B595" s="1">
        <v>42760.666666665231</v>
      </c>
      <c r="C595">
        <v>45.2</v>
      </c>
      <c r="D595" s="15">
        <f t="shared" si="172"/>
        <v>45.2</v>
      </c>
      <c r="E595">
        <v>32</v>
      </c>
      <c r="F595" s="6">
        <v>1.3750800000000001</v>
      </c>
      <c r="G595" s="6">
        <v>19.876470000000001</v>
      </c>
      <c r="H595" s="6">
        <f t="shared" si="163"/>
        <v>21.251550000000002</v>
      </c>
      <c r="I595" s="6">
        <f t="shared" si="164"/>
        <v>13.200000000000003</v>
      </c>
      <c r="J595" s="6">
        <f t="shared" si="165"/>
        <v>0</v>
      </c>
      <c r="K595" s="3">
        <f t="shared" si="173"/>
        <v>0</v>
      </c>
      <c r="L595" s="6">
        <f t="shared" si="166"/>
        <v>8.0515499999999989</v>
      </c>
      <c r="M595" s="6">
        <f t="shared" si="174"/>
        <v>220</v>
      </c>
      <c r="N595" s="6">
        <f t="shared" si="175"/>
        <v>8.0515499999999918</v>
      </c>
      <c r="O595" s="2">
        <f t="shared" si="167"/>
        <v>-8.0515499999999918</v>
      </c>
      <c r="P595" s="2">
        <f t="shared" si="176"/>
        <v>23.948450000000008</v>
      </c>
      <c r="Q595" s="2">
        <f t="shared" si="168"/>
        <v>21.251549999999995</v>
      </c>
      <c r="R595" s="2">
        <f t="shared" si="177"/>
        <v>21.251549999999995</v>
      </c>
      <c r="S595" s="2">
        <f t="shared" si="169"/>
        <v>0</v>
      </c>
      <c r="T595" s="2">
        <f t="shared" si="180"/>
        <v>0</v>
      </c>
      <c r="U595" s="2">
        <f t="shared" si="170"/>
        <v>0</v>
      </c>
      <c r="V595" t="str">
        <f t="shared" si="178"/>
        <v>Y</v>
      </c>
      <c r="W595" s="2">
        <f t="shared" si="179"/>
        <v>0</v>
      </c>
      <c r="X595" s="2">
        <f t="shared" si="171"/>
        <v>0</v>
      </c>
      <c r="Y595" s="2"/>
    </row>
    <row r="596" spans="1:25" x14ac:dyDescent="0.2">
      <c r="A596">
        <v>17</v>
      </c>
      <c r="B596" s="1">
        <v>42760.708333331895</v>
      </c>
      <c r="C596">
        <v>46.4</v>
      </c>
      <c r="D596" s="15">
        <f t="shared" si="172"/>
        <v>46.4</v>
      </c>
      <c r="E596">
        <v>32</v>
      </c>
      <c r="F596" s="6">
        <v>1.4258299999999999</v>
      </c>
      <c r="G596" s="6">
        <v>6.5499900000000002</v>
      </c>
      <c r="H596" s="6">
        <f t="shared" si="163"/>
        <v>7.9758200000000006</v>
      </c>
      <c r="I596" s="6">
        <f t="shared" si="164"/>
        <v>14.399999999999999</v>
      </c>
      <c r="J596" s="6">
        <f t="shared" si="165"/>
        <v>6.424179999999998</v>
      </c>
      <c r="K596" s="3">
        <f t="shared" si="173"/>
        <v>7.3419199999999876</v>
      </c>
      <c r="L596" s="6">
        <f t="shared" si="166"/>
        <v>0</v>
      </c>
      <c r="M596" s="6">
        <f t="shared" si="174"/>
        <v>212.65808000000001</v>
      </c>
      <c r="N596" s="6">
        <f t="shared" si="175"/>
        <v>0.91773999999998068</v>
      </c>
      <c r="O596" s="2">
        <f t="shared" si="167"/>
        <v>-0.91773999999998068</v>
      </c>
      <c r="P596" s="2">
        <f t="shared" si="176"/>
        <v>31.082260000000019</v>
      </c>
      <c r="Q596" s="2">
        <f t="shared" si="168"/>
        <v>15.317739999999979</v>
      </c>
      <c r="R596" s="2">
        <f t="shared" si="177"/>
        <v>7.9758200000000006</v>
      </c>
      <c r="S596" s="2">
        <f t="shared" si="169"/>
        <v>7.3419199999999787</v>
      </c>
      <c r="T596" s="2">
        <f t="shared" si="180"/>
        <v>0</v>
      </c>
      <c r="U596" s="2">
        <f t="shared" si="170"/>
        <v>0</v>
      </c>
      <c r="V596" t="str">
        <f t="shared" si="178"/>
        <v>N</v>
      </c>
      <c r="W596" s="2">
        <f t="shared" si="179"/>
        <v>0</v>
      </c>
      <c r="X596" s="2">
        <f t="shared" si="171"/>
        <v>0</v>
      </c>
      <c r="Y596" s="2"/>
    </row>
    <row r="597" spans="1:25" x14ac:dyDescent="0.2">
      <c r="A597">
        <v>18</v>
      </c>
      <c r="B597" s="1">
        <v>42760.749999998559</v>
      </c>
      <c r="C597">
        <v>47</v>
      </c>
      <c r="D597" s="15">
        <f t="shared" si="172"/>
        <v>47</v>
      </c>
      <c r="E597">
        <v>32</v>
      </c>
      <c r="F597" s="6">
        <v>1.63663</v>
      </c>
      <c r="G597" s="6">
        <v>-1.5167529999999999E-2</v>
      </c>
      <c r="H597" s="6">
        <f t="shared" si="163"/>
        <v>1.62146247</v>
      </c>
      <c r="I597" s="6">
        <f t="shared" si="164"/>
        <v>15</v>
      </c>
      <c r="J597" s="6">
        <f t="shared" si="165"/>
        <v>13.378537529999999</v>
      </c>
      <c r="K597" s="3">
        <f t="shared" si="173"/>
        <v>15.28975717714286</v>
      </c>
      <c r="L597" s="6">
        <f t="shared" si="166"/>
        <v>0</v>
      </c>
      <c r="M597" s="6">
        <f t="shared" si="174"/>
        <v>197.36832282285715</v>
      </c>
      <c r="N597" s="6">
        <f t="shared" si="175"/>
        <v>1.9112196471428717</v>
      </c>
      <c r="O597" s="2">
        <f t="shared" si="167"/>
        <v>-1.9112196471428717</v>
      </c>
      <c r="P597" s="2">
        <f t="shared" si="176"/>
        <v>30.088780352857128</v>
      </c>
      <c r="Q597" s="2">
        <f t="shared" si="168"/>
        <v>16.911219647142872</v>
      </c>
      <c r="R597" s="2">
        <f t="shared" si="177"/>
        <v>1.62146247</v>
      </c>
      <c r="S597" s="2">
        <f t="shared" si="169"/>
        <v>15.289757177142871</v>
      </c>
      <c r="T597" s="2">
        <f t="shared" si="180"/>
        <v>0</v>
      </c>
      <c r="U597" s="2">
        <f t="shared" si="170"/>
        <v>0</v>
      </c>
      <c r="V597" t="str">
        <f t="shared" si="178"/>
        <v>N</v>
      </c>
      <c r="W597" s="2">
        <f t="shared" si="179"/>
        <v>0</v>
      </c>
      <c r="X597" s="2">
        <f t="shared" si="171"/>
        <v>0</v>
      </c>
      <c r="Y597" s="2"/>
    </row>
    <row r="598" spans="1:25" x14ac:dyDescent="0.2">
      <c r="A598">
        <v>19</v>
      </c>
      <c r="B598" s="1">
        <v>42760.791666665224</v>
      </c>
      <c r="C598">
        <v>47</v>
      </c>
      <c r="D598" s="15">
        <f t="shared" si="172"/>
        <v>47</v>
      </c>
      <c r="E598">
        <v>32</v>
      </c>
      <c r="F598" s="6">
        <v>1.7895700000000001</v>
      </c>
      <c r="G598" s="6">
        <v>-1.5167529999999999E-2</v>
      </c>
      <c r="H598" s="6">
        <f t="shared" si="163"/>
        <v>1.7744024700000001</v>
      </c>
      <c r="I598" s="6">
        <f t="shared" si="164"/>
        <v>15</v>
      </c>
      <c r="J598" s="6">
        <f t="shared" si="165"/>
        <v>13.22559753</v>
      </c>
      <c r="K598" s="3">
        <f t="shared" si="173"/>
        <v>15.114968605714296</v>
      </c>
      <c r="L598" s="6">
        <f t="shared" si="166"/>
        <v>0</v>
      </c>
      <c r="M598" s="6">
        <f t="shared" si="174"/>
        <v>182.25335421714286</v>
      </c>
      <c r="N598" s="6">
        <f t="shared" si="175"/>
        <v>1.8893710757143083</v>
      </c>
      <c r="O598" s="2">
        <f t="shared" si="167"/>
        <v>-1.8893710757143083</v>
      </c>
      <c r="P598" s="2">
        <f t="shared" si="176"/>
        <v>30.110628924285692</v>
      </c>
      <c r="Q598" s="2">
        <f t="shared" si="168"/>
        <v>16.889371075714308</v>
      </c>
      <c r="R598" s="2">
        <f t="shared" si="177"/>
        <v>1.7744024700000001</v>
      </c>
      <c r="S598" s="2">
        <f t="shared" si="169"/>
        <v>15.114968605714308</v>
      </c>
      <c r="T598" s="2">
        <f t="shared" si="180"/>
        <v>0</v>
      </c>
      <c r="U598" s="2">
        <f t="shared" si="170"/>
        <v>0</v>
      </c>
      <c r="V598" t="str">
        <f t="shared" si="178"/>
        <v>N</v>
      </c>
      <c r="W598" s="2">
        <f t="shared" si="179"/>
        <v>0</v>
      </c>
      <c r="X598" s="2">
        <f t="shared" si="171"/>
        <v>0</v>
      </c>
      <c r="Y598" s="2"/>
    </row>
    <row r="599" spans="1:25" x14ac:dyDescent="0.2">
      <c r="A599">
        <v>20</v>
      </c>
      <c r="B599" s="1">
        <v>42760.833333331888</v>
      </c>
      <c r="C599">
        <v>47.1</v>
      </c>
      <c r="D599" s="15">
        <f t="shared" si="172"/>
        <v>47.1</v>
      </c>
      <c r="E599">
        <v>32</v>
      </c>
      <c r="F599" s="6">
        <v>1.9480599999999999</v>
      </c>
      <c r="G599" s="6">
        <v>-1.5167529999999999E-2</v>
      </c>
      <c r="H599" s="6">
        <f t="shared" si="163"/>
        <v>1.9328924699999999</v>
      </c>
      <c r="I599" s="6">
        <f t="shared" si="164"/>
        <v>15.100000000000001</v>
      </c>
      <c r="J599" s="6">
        <f t="shared" si="165"/>
        <v>13.167107530000001</v>
      </c>
      <c r="K599" s="3">
        <f t="shared" si="173"/>
        <v>15.048122891428562</v>
      </c>
      <c r="L599" s="6">
        <f t="shared" si="166"/>
        <v>0</v>
      </c>
      <c r="M599" s="6">
        <f t="shared" si="174"/>
        <v>167.20523132571429</v>
      </c>
      <c r="N599" s="6">
        <f t="shared" si="175"/>
        <v>1.8810153614285525</v>
      </c>
      <c r="O599" s="2">
        <f t="shared" si="167"/>
        <v>-1.8810153614285525</v>
      </c>
      <c r="P599" s="2">
        <f t="shared" si="176"/>
        <v>30.118984638571447</v>
      </c>
      <c r="Q599" s="2">
        <f t="shared" si="168"/>
        <v>16.981015361428554</v>
      </c>
      <c r="R599" s="2">
        <f t="shared" si="177"/>
        <v>1.9328924699999999</v>
      </c>
      <c r="S599" s="2">
        <f t="shared" si="169"/>
        <v>15.048122891428553</v>
      </c>
      <c r="T599" s="2">
        <f t="shared" si="180"/>
        <v>0</v>
      </c>
      <c r="U599" s="2">
        <f t="shared" si="170"/>
        <v>0</v>
      </c>
      <c r="V599" t="str">
        <f t="shared" si="178"/>
        <v>N</v>
      </c>
      <c r="W599" s="2">
        <f t="shared" si="179"/>
        <v>0</v>
      </c>
      <c r="X599" s="2">
        <f t="shared" si="171"/>
        <v>0</v>
      </c>
      <c r="Y599" s="2"/>
    </row>
    <row r="600" spans="1:25" x14ac:dyDescent="0.2">
      <c r="A600">
        <v>21</v>
      </c>
      <c r="B600" s="1">
        <v>42760.874999998552</v>
      </c>
      <c r="C600">
        <v>45.1</v>
      </c>
      <c r="D600" s="15">
        <f t="shared" si="172"/>
        <v>45.1</v>
      </c>
      <c r="E600">
        <v>32</v>
      </c>
      <c r="F600" s="6">
        <v>2.4475699999999998</v>
      </c>
      <c r="G600" s="6">
        <v>-1.5167529999999999E-2</v>
      </c>
      <c r="H600" s="6">
        <f t="shared" si="163"/>
        <v>2.43240247</v>
      </c>
      <c r="I600" s="6">
        <f t="shared" si="164"/>
        <v>13.100000000000001</v>
      </c>
      <c r="J600" s="6">
        <f t="shared" si="165"/>
        <v>10.667597530000002</v>
      </c>
      <c r="K600" s="3">
        <f t="shared" si="173"/>
        <v>12.191540034285708</v>
      </c>
      <c r="L600" s="6">
        <f t="shared" si="166"/>
        <v>0</v>
      </c>
      <c r="M600" s="6">
        <f t="shared" si="174"/>
        <v>155.01369129142859</v>
      </c>
      <c r="N600" s="6">
        <f t="shared" si="175"/>
        <v>1.5239425042857135</v>
      </c>
      <c r="O600" s="2">
        <f t="shared" si="167"/>
        <v>-1.5239425042857135</v>
      </c>
      <c r="P600" s="2">
        <f t="shared" si="176"/>
        <v>30.476057495714286</v>
      </c>
      <c r="Q600" s="2">
        <f t="shared" si="168"/>
        <v>14.623942504285715</v>
      </c>
      <c r="R600" s="2">
        <f t="shared" si="177"/>
        <v>2.43240247</v>
      </c>
      <c r="S600" s="2">
        <f t="shared" si="169"/>
        <v>12.191540034285715</v>
      </c>
      <c r="T600" s="2">
        <f t="shared" si="180"/>
        <v>0</v>
      </c>
      <c r="U600" s="2">
        <f t="shared" si="170"/>
        <v>0</v>
      </c>
      <c r="V600" t="str">
        <f t="shared" si="178"/>
        <v>N</v>
      </c>
      <c r="W600" s="2">
        <f t="shared" si="179"/>
        <v>0</v>
      </c>
      <c r="X600" s="2">
        <f t="shared" si="171"/>
        <v>0</v>
      </c>
      <c r="Y600" s="2"/>
    </row>
    <row r="601" spans="1:25" x14ac:dyDescent="0.2">
      <c r="A601">
        <v>22</v>
      </c>
      <c r="B601" s="1">
        <v>42760.916666665216</v>
      </c>
      <c r="C601">
        <v>43.3</v>
      </c>
      <c r="D601" s="15">
        <f t="shared" si="172"/>
        <v>43.3</v>
      </c>
      <c r="E601">
        <v>32</v>
      </c>
      <c r="F601" s="6">
        <v>2.1621899999999998</v>
      </c>
      <c r="G601" s="6">
        <v>-1.5167529999999999E-2</v>
      </c>
      <c r="H601" s="6">
        <f t="shared" si="163"/>
        <v>2.14702247</v>
      </c>
      <c r="I601" s="6">
        <f t="shared" si="164"/>
        <v>11.299999999999997</v>
      </c>
      <c r="J601" s="6">
        <f t="shared" si="165"/>
        <v>9.1529775299999976</v>
      </c>
      <c r="K601" s="3">
        <f t="shared" si="173"/>
        <v>10.460545748571434</v>
      </c>
      <c r="L601" s="6">
        <f t="shared" si="166"/>
        <v>0</v>
      </c>
      <c r="M601" s="6">
        <f t="shared" si="174"/>
        <v>144.55314554285715</v>
      </c>
      <c r="N601" s="6">
        <f t="shared" si="175"/>
        <v>1.307568218571447</v>
      </c>
      <c r="O601" s="2">
        <f t="shared" si="167"/>
        <v>-1.307568218571447</v>
      </c>
      <c r="P601" s="2">
        <f t="shared" si="176"/>
        <v>30.692431781428553</v>
      </c>
      <c r="Q601" s="2">
        <f t="shared" si="168"/>
        <v>12.607568218571444</v>
      </c>
      <c r="R601" s="2">
        <f t="shared" si="177"/>
        <v>2.14702247</v>
      </c>
      <c r="S601" s="2">
        <f t="shared" si="169"/>
        <v>10.460545748571445</v>
      </c>
      <c r="T601" s="2">
        <f t="shared" si="180"/>
        <v>0</v>
      </c>
      <c r="U601" s="2">
        <f t="shared" si="170"/>
        <v>0</v>
      </c>
      <c r="V601" t="str">
        <f t="shared" si="178"/>
        <v>N</v>
      </c>
      <c r="W601" s="2">
        <f t="shared" si="179"/>
        <v>0</v>
      </c>
      <c r="X601" s="2">
        <f t="shared" si="171"/>
        <v>0</v>
      </c>
      <c r="Y601" s="2"/>
    </row>
    <row r="602" spans="1:25" x14ac:dyDescent="0.2">
      <c r="A602">
        <v>23</v>
      </c>
      <c r="B602" s="1">
        <v>42760.958333331881</v>
      </c>
      <c r="C602">
        <v>40.700000000000003</v>
      </c>
      <c r="D602" s="15">
        <f t="shared" si="172"/>
        <v>40.700000000000003</v>
      </c>
      <c r="E602">
        <v>32</v>
      </c>
      <c r="F602" s="6">
        <v>3.2427199999999998</v>
      </c>
      <c r="G602" s="6">
        <v>-1.5167529999999999E-2</v>
      </c>
      <c r="H602" s="6">
        <f t="shared" si="163"/>
        <v>3.22755247</v>
      </c>
      <c r="I602" s="6">
        <f t="shared" si="164"/>
        <v>8.7000000000000028</v>
      </c>
      <c r="J602" s="6">
        <f t="shared" si="165"/>
        <v>5.4724475300000028</v>
      </c>
      <c r="K602" s="3">
        <f t="shared" si="173"/>
        <v>6.2542257485714288</v>
      </c>
      <c r="L602" s="6">
        <f t="shared" si="166"/>
        <v>0</v>
      </c>
      <c r="M602" s="6">
        <f t="shared" si="174"/>
        <v>138.29891979428572</v>
      </c>
      <c r="N602" s="6">
        <f t="shared" si="175"/>
        <v>0.78177821857141794</v>
      </c>
      <c r="O602" s="2">
        <f t="shared" si="167"/>
        <v>-0.78177821857141794</v>
      </c>
      <c r="P602" s="2">
        <f t="shared" si="176"/>
        <v>31.218221781428582</v>
      </c>
      <c r="Q602" s="2">
        <f t="shared" si="168"/>
        <v>9.4817782185714208</v>
      </c>
      <c r="R602" s="2">
        <f t="shared" si="177"/>
        <v>3.22755247</v>
      </c>
      <c r="S602" s="2">
        <f t="shared" si="169"/>
        <v>6.2542257485714208</v>
      </c>
      <c r="T602" s="2">
        <f t="shared" si="180"/>
        <v>0</v>
      </c>
      <c r="U602" s="2">
        <f t="shared" si="170"/>
        <v>0</v>
      </c>
      <c r="V602" t="str">
        <f t="shared" si="178"/>
        <v>N</v>
      </c>
      <c r="W602" s="2">
        <f t="shared" si="179"/>
        <v>0</v>
      </c>
      <c r="X602" s="2">
        <f t="shared" si="171"/>
        <v>0</v>
      </c>
      <c r="Y602" s="2"/>
    </row>
    <row r="603" spans="1:25" x14ac:dyDescent="0.2">
      <c r="A603">
        <v>0</v>
      </c>
      <c r="B603" s="1">
        <v>42760.999999998545</v>
      </c>
      <c r="C603">
        <v>38</v>
      </c>
      <c r="D603" s="15">
        <f t="shared" si="172"/>
        <v>38</v>
      </c>
      <c r="E603">
        <v>32</v>
      </c>
      <c r="F603" s="6">
        <v>4.0050299999999996</v>
      </c>
      <c r="G603" s="6">
        <v>-1.5167529999999999E-2</v>
      </c>
      <c r="H603" s="6">
        <f t="shared" si="163"/>
        <v>3.9898624699999998</v>
      </c>
      <c r="I603" s="6">
        <f t="shared" si="164"/>
        <v>6</v>
      </c>
      <c r="J603" s="6">
        <f t="shared" si="165"/>
        <v>2.0101375300000002</v>
      </c>
      <c r="K603" s="3">
        <f t="shared" si="173"/>
        <v>2.2973000342857119</v>
      </c>
      <c r="L603" s="6">
        <f t="shared" si="166"/>
        <v>0</v>
      </c>
      <c r="M603" s="6">
        <f t="shared" si="174"/>
        <v>136.00161976000001</v>
      </c>
      <c r="N603" s="6">
        <f t="shared" si="175"/>
        <v>0.28716250428570333</v>
      </c>
      <c r="O603" s="2">
        <f t="shared" si="167"/>
        <v>-0.28716250428570333</v>
      </c>
      <c r="P603" s="2">
        <f t="shared" si="176"/>
        <v>31.712837495714297</v>
      </c>
      <c r="Q603" s="2">
        <f t="shared" si="168"/>
        <v>6.2871625042857033</v>
      </c>
      <c r="R603" s="2">
        <f t="shared" si="177"/>
        <v>3.9898624699999998</v>
      </c>
      <c r="S603" s="2">
        <f t="shared" si="169"/>
        <v>2.2973000342857035</v>
      </c>
      <c r="T603" s="2">
        <f t="shared" si="180"/>
        <v>0</v>
      </c>
      <c r="U603" s="2">
        <f t="shared" si="170"/>
        <v>0</v>
      </c>
      <c r="V603" t="str">
        <f t="shared" si="178"/>
        <v>N</v>
      </c>
      <c r="W603" s="2">
        <f t="shared" si="179"/>
        <v>0</v>
      </c>
      <c r="X603" s="2">
        <f t="shared" si="171"/>
        <v>0</v>
      </c>
      <c r="Y603" s="2"/>
    </row>
    <row r="604" spans="1:25" x14ac:dyDescent="0.2">
      <c r="A604">
        <v>1</v>
      </c>
      <c r="B604" s="1">
        <v>42761.041666665209</v>
      </c>
      <c r="C604">
        <v>36.700000000000003</v>
      </c>
      <c r="D604" s="15">
        <f t="shared" si="172"/>
        <v>36.700000000000003</v>
      </c>
      <c r="E604">
        <v>32</v>
      </c>
      <c r="F604" s="6">
        <v>4.58596</v>
      </c>
      <c r="G604" s="6">
        <v>-1.5167529999999999E-2</v>
      </c>
      <c r="H604" s="6">
        <f t="shared" si="163"/>
        <v>4.5707924699999998</v>
      </c>
      <c r="I604" s="6">
        <f t="shared" si="164"/>
        <v>4.7000000000000028</v>
      </c>
      <c r="J604" s="6">
        <f t="shared" si="165"/>
        <v>0.12920753000000307</v>
      </c>
      <c r="K604" s="3">
        <f t="shared" si="173"/>
        <v>0.147665748571427</v>
      </c>
      <c r="L604" s="6">
        <f t="shared" si="166"/>
        <v>0</v>
      </c>
      <c r="M604" s="6">
        <f t="shared" si="174"/>
        <v>135.85395401142858</v>
      </c>
      <c r="N604" s="6">
        <f t="shared" si="175"/>
        <v>1.8458218571424823E-2</v>
      </c>
      <c r="O604" s="2">
        <f t="shared" si="167"/>
        <v>-1.8458218571424823E-2</v>
      </c>
      <c r="P604" s="2">
        <f t="shared" si="176"/>
        <v>31.981541781428575</v>
      </c>
      <c r="Q604" s="2">
        <f t="shared" si="168"/>
        <v>4.7184582185714277</v>
      </c>
      <c r="R604" s="2">
        <f t="shared" si="177"/>
        <v>4.5707924699999998</v>
      </c>
      <c r="S604" s="2">
        <f t="shared" si="169"/>
        <v>0.14766574857142789</v>
      </c>
      <c r="T604" s="2">
        <f t="shared" si="180"/>
        <v>0</v>
      </c>
      <c r="U604" s="2">
        <f t="shared" si="170"/>
        <v>0</v>
      </c>
      <c r="V604" t="str">
        <f t="shared" si="178"/>
        <v>N</v>
      </c>
      <c r="W604" s="2">
        <f t="shared" si="179"/>
        <v>0</v>
      </c>
      <c r="X604" s="2">
        <f t="shared" si="171"/>
        <v>0</v>
      </c>
      <c r="Y604" s="2"/>
    </row>
    <row r="605" spans="1:25" x14ac:dyDescent="0.2">
      <c r="A605">
        <v>2</v>
      </c>
      <c r="B605" s="1">
        <v>42761.083333331873</v>
      </c>
      <c r="C605">
        <v>35.9</v>
      </c>
      <c r="D605" s="15">
        <f t="shared" si="172"/>
        <v>35.9</v>
      </c>
      <c r="E605">
        <v>32</v>
      </c>
      <c r="F605" s="6">
        <v>7.5918700000000001</v>
      </c>
      <c r="G605" s="6">
        <v>-1.5167529999999999E-2</v>
      </c>
      <c r="H605" s="6">
        <f t="shared" si="163"/>
        <v>7.5767024699999999</v>
      </c>
      <c r="I605" s="6">
        <f t="shared" si="164"/>
        <v>3.8999999999999986</v>
      </c>
      <c r="J605" s="6">
        <f t="shared" si="165"/>
        <v>0</v>
      </c>
      <c r="K605" s="3">
        <f t="shared" si="173"/>
        <v>0</v>
      </c>
      <c r="L605" s="6">
        <f t="shared" si="166"/>
        <v>3.6767024700000013</v>
      </c>
      <c r="M605" s="6">
        <f t="shared" si="174"/>
        <v>139.53065648142859</v>
      </c>
      <c r="N605" s="6">
        <f t="shared" si="175"/>
        <v>0</v>
      </c>
      <c r="O605" s="2">
        <f t="shared" si="167"/>
        <v>0</v>
      </c>
      <c r="P605" s="2">
        <f t="shared" si="176"/>
        <v>32</v>
      </c>
      <c r="Q605" s="2">
        <f t="shared" si="168"/>
        <v>3.8999999999999986</v>
      </c>
      <c r="R605" s="2">
        <f t="shared" si="177"/>
        <v>3.8999999999999986</v>
      </c>
      <c r="S605" s="2">
        <f t="shared" si="169"/>
        <v>0</v>
      </c>
      <c r="T605" s="2">
        <f t="shared" si="180"/>
        <v>3.6767024700000093</v>
      </c>
      <c r="U605" s="2">
        <f t="shared" si="170"/>
        <v>0</v>
      </c>
      <c r="V605" t="str">
        <f t="shared" si="178"/>
        <v>N</v>
      </c>
      <c r="W605" s="2">
        <f t="shared" si="179"/>
        <v>0</v>
      </c>
      <c r="X605" s="2">
        <f t="shared" si="171"/>
        <v>0</v>
      </c>
      <c r="Y605" s="2"/>
    </row>
    <row r="606" spans="1:25" x14ac:dyDescent="0.2">
      <c r="A606">
        <v>3</v>
      </c>
      <c r="B606" s="1">
        <v>42761.124999998538</v>
      </c>
      <c r="C606">
        <v>34.9</v>
      </c>
      <c r="D606" s="15">
        <f t="shared" si="172"/>
        <v>34.9</v>
      </c>
      <c r="E606">
        <v>32</v>
      </c>
      <c r="F606" s="6">
        <v>5.4769600000000001</v>
      </c>
      <c r="G606" s="6">
        <v>-1.5167529999999999E-2</v>
      </c>
      <c r="H606" s="6">
        <f t="shared" si="163"/>
        <v>5.4617924699999998</v>
      </c>
      <c r="I606" s="6">
        <f t="shared" si="164"/>
        <v>2.8999999999999986</v>
      </c>
      <c r="J606" s="6">
        <f t="shared" si="165"/>
        <v>0</v>
      </c>
      <c r="K606" s="3">
        <f t="shared" si="173"/>
        <v>0</v>
      </c>
      <c r="L606" s="6">
        <f t="shared" si="166"/>
        <v>2.5617924700000012</v>
      </c>
      <c r="M606" s="6">
        <f t="shared" si="174"/>
        <v>142.09244895142859</v>
      </c>
      <c r="N606" s="6">
        <f t="shared" si="175"/>
        <v>0</v>
      </c>
      <c r="O606" s="2">
        <f t="shared" si="167"/>
        <v>0</v>
      </c>
      <c r="P606" s="2">
        <f t="shared" si="176"/>
        <v>32</v>
      </c>
      <c r="Q606" s="2">
        <f t="shared" si="168"/>
        <v>2.8999999999999986</v>
      </c>
      <c r="R606" s="2">
        <f t="shared" si="177"/>
        <v>2.8999999999999986</v>
      </c>
      <c r="S606" s="2">
        <f t="shared" si="169"/>
        <v>0</v>
      </c>
      <c r="T606" s="2">
        <f t="shared" si="180"/>
        <v>2.5617924700000003</v>
      </c>
      <c r="U606" s="2">
        <f t="shared" si="170"/>
        <v>0</v>
      </c>
      <c r="V606" t="str">
        <f t="shared" si="178"/>
        <v>N</v>
      </c>
      <c r="W606" s="2">
        <f t="shared" si="179"/>
        <v>0</v>
      </c>
      <c r="X606" s="2">
        <f t="shared" si="171"/>
        <v>0</v>
      </c>
      <c r="Y606" s="2"/>
    </row>
    <row r="607" spans="1:25" x14ac:dyDescent="0.2">
      <c r="A607">
        <v>4</v>
      </c>
      <c r="B607" s="1">
        <v>42761.166666665202</v>
      </c>
      <c r="C607">
        <v>33.799999999999997</v>
      </c>
      <c r="D607" s="15">
        <f t="shared" si="172"/>
        <v>33.799999999999997</v>
      </c>
      <c r="E607">
        <v>32</v>
      </c>
      <c r="F607" s="6">
        <v>4.06616</v>
      </c>
      <c r="G607" s="6">
        <v>-1.5167529999999999E-2</v>
      </c>
      <c r="H607" s="6">
        <f t="shared" si="163"/>
        <v>4.0509924699999997</v>
      </c>
      <c r="I607" s="6">
        <f t="shared" si="164"/>
        <v>1.7999999999999972</v>
      </c>
      <c r="J607" s="6">
        <f t="shared" si="165"/>
        <v>0</v>
      </c>
      <c r="K607" s="3">
        <f t="shared" si="173"/>
        <v>0</v>
      </c>
      <c r="L607" s="6">
        <f t="shared" si="166"/>
        <v>2.2509924700000026</v>
      </c>
      <c r="M607" s="6">
        <f t="shared" si="174"/>
        <v>144.34344142142859</v>
      </c>
      <c r="N607" s="6">
        <f t="shared" si="175"/>
        <v>0</v>
      </c>
      <c r="O607" s="2">
        <f t="shared" si="167"/>
        <v>0</v>
      </c>
      <c r="P607" s="2">
        <f t="shared" si="176"/>
        <v>32</v>
      </c>
      <c r="Q607" s="2">
        <f t="shared" si="168"/>
        <v>1.7999999999999972</v>
      </c>
      <c r="R607" s="2">
        <f t="shared" si="177"/>
        <v>1.7999999999999972</v>
      </c>
      <c r="S607" s="2">
        <f t="shared" si="169"/>
        <v>0</v>
      </c>
      <c r="T607" s="2">
        <f t="shared" si="180"/>
        <v>2.2509924699999999</v>
      </c>
      <c r="U607" s="2">
        <f t="shared" si="170"/>
        <v>0</v>
      </c>
      <c r="V607" t="str">
        <f t="shared" si="178"/>
        <v>N</v>
      </c>
      <c r="W607" s="2">
        <f t="shared" si="179"/>
        <v>0</v>
      </c>
      <c r="X607" s="2">
        <f t="shared" si="171"/>
        <v>0</v>
      </c>
      <c r="Y607" s="2"/>
    </row>
    <row r="608" spans="1:25" x14ac:dyDescent="0.2">
      <c r="A608">
        <v>5</v>
      </c>
      <c r="B608" s="1">
        <v>42761.208333331866</v>
      </c>
      <c r="C608">
        <v>33.4</v>
      </c>
      <c r="D608" s="15">
        <f t="shared" si="172"/>
        <v>33.4</v>
      </c>
      <c r="E608">
        <v>32</v>
      </c>
      <c r="F608" s="6">
        <v>3.0906799999999999</v>
      </c>
      <c r="G608" s="6">
        <v>-1.5167529999999999E-2</v>
      </c>
      <c r="H608" s="6">
        <f t="shared" si="163"/>
        <v>3.0755124700000001</v>
      </c>
      <c r="I608" s="6">
        <f t="shared" si="164"/>
        <v>1.3999999999999986</v>
      </c>
      <c r="J608" s="6">
        <f t="shared" si="165"/>
        <v>0</v>
      </c>
      <c r="K608" s="3">
        <f t="shared" si="173"/>
        <v>0</v>
      </c>
      <c r="L608" s="6">
        <f t="shared" si="166"/>
        <v>1.6755124700000015</v>
      </c>
      <c r="M608" s="6">
        <f t="shared" si="174"/>
        <v>146.01895389142859</v>
      </c>
      <c r="N608" s="6">
        <f t="shared" si="175"/>
        <v>0</v>
      </c>
      <c r="O608" s="2">
        <f t="shared" si="167"/>
        <v>0</v>
      </c>
      <c r="P608" s="2">
        <f t="shared" si="176"/>
        <v>32</v>
      </c>
      <c r="Q608" s="2">
        <f t="shared" si="168"/>
        <v>1.3999999999999986</v>
      </c>
      <c r="R608" s="2">
        <f t="shared" si="177"/>
        <v>1.3999999999999986</v>
      </c>
      <c r="S608" s="2">
        <f t="shared" si="169"/>
        <v>0</v>
      </c>
      <c r="T608" s="2">
        <f t="shared" si="180"/>
        <v>1.675512470000001</v>
      </c>
      <c r="U608" s="2">
        <f t="shared" si="170"/>
        <v>0</v>
      </c>
      <c r="V608" t="str">
        <f t="shared" si="178"/>
        <v>N</v>
      </c>
      <c r="W608" s="2">
        <f t="shared" si="179"/>
        <v>0</v>
      </c>
      <c r="X608" s="2">
        <f t="shared" si="171"/>
        <v>0</v>
      </c>
      <c r="Y608" s="2"/>
    </row>
    <row r="609" spans="1:25" x14ac:dyDescent="0.2">
      <c r="A609">
        <v>6</v>
      </c>
      <c r="B609" s="1">
        <v>42761.24999999853</v>
      </c>
      <c r="C609">
        <v>34.5</v>
      </c>
      <c r="D609" s="15">
        <f t="shared" si="172"/>
        <v>34.5</v>
      </c>
      <c r="E609">
        <v>32</v>
      </c>
      <c r="F609" s="6">
        <v>5.5445500000000001</v>
      </c>
      <c r="G609" s="6">
        <v>-1.5167529999999999E-2</v>
      </c>
      <c r="H609" s="6">
        <f t="shared" si="163"/>
        <v>5.5293824699999998</v>
      </c>
      <c r="I609" s="6">
        <f t="shared" si="164"/>
        <v>2.5</v>
      </c>
      <c r="J609" s="6">
        <f t="shared" si="165"/>
        <v>0</v>
      </c>
      <c r="K609" s="3">
        <f t="shared" si="173"/>
        <v>0</v>
      </c>
      <c r="L609" s="6">
        <f t="shared" si="166"/>
        <v>3.0293824699999998</v>
      </c>
      <c r="M609" s="6">
        <f t="shared" si="174"/>
        <v>149.0483363614286</v>
      </c>
      <c r="N609" s="6">
        <f t="shared" si="175"/>
        <v>0</v>
      </c>
      <c r="O609" s="2">
        <f t="shared" si="167"/>
        <v>0</v>
      </c>
      <c r="P609" s="2">
        <f t="shared" si="176"/>
        <v>32</v>
      </c>
      <c r="Q609" s="2">
        <f t="shared" si="168"/>
        <v>2.5</v>
      </c>
      <c r="R609" s="2">
        <f t="shared" si="177"/>
        <v>2.5</v>
      </c>
      <c r="S609" s="2">
        <f t="shared" si="169"/>
        <v>0</v>
      </c>
      <c r="T609" s="2">
        <f t="shared" si="180"/>
        <v>3.0293824700000016</v>
      </c>
      <c r="U609" s="2">
        <f t="shared" si="170"/>
        <v>0</v>
      </c>
      <c r="V609" t="str">
        <f t="shared" si="178"/>
        <v>N</v>
      </c>
      <c r="W609" s="2">
        <f t="shared" si="179"/>
        <v>0</v>
      </c>
      <c r="X609" s="2">
        <f t="shared" si="171"/>
        <v>0</v>
      </c>
      <c r="Y609" s="2"/>
    </row>
    <row r="610" spans="1:25" x14ac:dyDescent="0.2">
      <c r="A610">
        <v>7</v>
      </c>
      <c r="B610" s="1">
        <v>42761.291666665194</v>
      </c>
      <c r="C610">
        <v>35.5</v>
      </c>
      <c r="D610" s="15">
        <f t="shared" si="172"/>
        <v>35.5</v>
      </c>
      <c r="E610">
        <v>32</v>
      </c>
      <c r="F610" s="6">
        <v>5.7139699999999998</v>
      </c>
      <c r="G610" s="6">
        <v>4.7283319999999991</v>
      </c>
      <c r="H610" s="6">
        <f t="shared" si="163"/>
        <v>10.442301999999998</v>
      </c>
      <c r="I610" s="6">
        <f t="shared" si="164"/>
        <v>3.5</v>
      </c>
      <c r="J610" s="6">
        <f t="shared" si="165"/>
        <v>0</v>
      </c>
      <c r="K610" s="3">
        <f t="shared" si="173"/>
        <v>0</v>
      </c>
      <c r="L610" s="6">
        <f t="shared" si="166"/>
        <v>6.942301999999998</v>
      </c>
      <c r="M610" s="6">
        <f t="shared" si="174"/>
        <v>155.99063836142858</v>
      </c>
      <c r="N610" s="6">
        <f t="shared" si="175"/>
        <v>0</v>
      </c>
      <c r="O610" s="2">
        <f t="shared" si="167"/>
        <v>0</v>
      </c>
      <c r="P610" s="2">
        <f t="shared" si="176"/>
        <v>32</v>
      </c>
      <c r="Q610" s="2">
        <f t="shared" si="168"/>
        <v>3.5</v>
      </c>
      <c r="R610" s="2">
        <f t="shared" si="177"/>
        <v>3.5</v>
      </c>
      <c r="S610" s="2">
        <f t="shared" si="169"/>
        <v>0</v>
      </c>
      <c r="T610" s="2">
        <f t="shared" si="180"/>
        <v>6.9423019999999838</v>
      </c>
      <c r="U610" s="2">
        <f t="shared" si="170"/>
        <v>0</v>
      </c>
      <c r="V610" t="str">
        <f t="shared" si="178"/>
        <v>N</v>
      </c>
      <c r="W610" s="2">
        <f t="shared" si="179"/>
        <v>0</v>
      </c>
      <c r="X610" s="2">
        <f t="shared" si="171"/>
        <v>0</v>
      </c>
      <c r="Y610" s="2"/>
    </row>
    <row r="611" spans="1:25" x14ac:dyDescent="0.2">
      <c r="A611">
        <v>8</v>
      </c>
      <c r="B611" s="1">
        <v>42761.333333331859</v>
      </c>
      <c r="C611">
        <v>38.4</v>
      </c>
      <c r="D611" s="15">
        <f t="shared" si="172"/>
        <v>38.4</v>
      </c>
      <c r="E611">
        <v>32</v>
      </c>
      <c r="F611" s="6">
        <v>5.3135899999999996</v>
      </c>
      <c r="G611" s="6">
        <v>8.9272900000000011</v>
      </c>
      <c r="H611" s="6">
        <f t="shared" si="163"/>
        <v>14.240880000000001</v>
      </c>
      <c r="I611" s="6">
        <f t="shared" si="164"/>
        <v>6.3999999999999986</v>
      </c>
      <c r="J611" s="6">
        <f t="shared" si="165"/>
        <v>0</v>
      </c>
      <c r="K611" s="3">
        <f t="shared" si="173"/>
        <v>0</v>
      </c>
      <c r="L611" s="6">
        <f t="shared" si="166"/>
        <v>7.8408800000000021</v>
      </c>
      <c r="M611" s="6">
        <f t="shared" si="174"/>
        <v>163.83151836142858</v>
      </c>
      <c r="N611" s="6">
        <f t="shared" si="175"/>
        <v>0</v>
      </c>
      <c r="O611" s="2">
        <f t="shared" si="167"/>
        <v>0</v>
      </c>
      <c r="P611" s="2">
        <f t="shared" si="176"/>
        <v>32</v>
      </c>
      <c r="Q611" s="2">
        <f t="shared" si="168"/>
        <v>6.3999999999999986</v>
      </c>
      <c r="R611" s="2">
        <f t="shared" si="177"/>
        <v>6.3999999999999986</v>
      </c>
      <c r="S611" s="2">
        <f t="shared" si="169"/>
        <v>0</v>
      </c>
      <c r="T611" s="2">
        <f t="shared" si="180"/>
        <v>7.8408799999999985</v>
      </c>
      <c r="U611" s="2">
        <f t="shared" si="170"/>
        <v>0</v>
      </c>
      <c r="V611" t="str">
        <f t="shared" si="178"/>
        <v>Y</v>
      </c>
      <c r="W611" s="2">
        <f t="shared" si="179"/>
        <v>0</v>
      </c>
      <c r="X611" s="2">
        <f t="shared" si="171"/>
        <v>0</v>
      </c>
      <c r="Y611" s="2"/>
    </row>
    <row r="612" spans="1:25" x14ac:dyDescent="0.2">
      <c r="A612">
        <v>9</v>
      </c>
      <c r="B612" s="1">
        <v>42761.374999998523</v>
      </c>
      <c r="C612">
        <v>40.200000000000003</v>
      </c>
      <c r="D612" s="15">
        <f t="shared" si="172"/>
        <v>40.200000000000003</v>
      </c>
      <c r="E612">
        <v>32</v>
      </c>
      <c r="F612" s="6">
        <v>7.6627900000000002</v>
      </c>
      <c r="G612" s="6">
        <v>31.994239999999998</v>
      </c>
      <c r="H612" s="6">
        <f t="shared" si="163"/>
        <v>39.657029999999999</v>
      </c>
      <c r="I612" s="6">
        <f t="shared" si="164"/>
        <v>8.2000000000000028</v>
      </c>
      <c r="J612" s="6">
        <f t="shared" si="165"/>
        <v>0</v>
      </c>
      <c r="K612" s="3">
        <f t="shared" si="173"/>
        <v>0</v>
      </c>
      <c r="L612" s="6">
        <f t="shared" si="166"/>
        <v>31.457029999999996</v>
      </c>
      <c r="M612" s="6">
        <f t="shared" si="174"/>
        <v>195.28854836142858</v>
      </c>
      <c r="N612" s="6">
        <f t="shared" si="175"/>
        <v>0</v>
      </c>
      <c r="O612" s="2">
        <f t="shared" si="167"/>
        <v>0</v>
      </c>
      <c r="P612" s="2">
        <f t="shared" si="176"/>
        <v>32</v>
      </c>
      <c r="Q612" s="2">
        <f t="shared" si="168"/>
        <v>8.2000000000000028</v>
      </c>
      <c r="R612" s="2">
        <f t="shared" si="177"/>
        <v>8.2000000000000028</v>
      </c>
      <c r="S612" s="2">
        <f t="shared" si="169"/>
        <v>0</v>
      </c>
      <c r="T612" s="2">
        <f t="shared" si="180"/>
        <v>31.457030000000003</v>
      </c>
      <c r="U612" s="2">
        <f t="shared" si="170"/>
        <v>0</v>
      </c>
      <c r="V612" t="str">
        <f t="shared" si="178"/>
        <v>Y</v>
      </c>
      <c r="W612" s="2">
        <f t="shared" si="179"/>
        <v>0</v>
      </c>
      <c r="X612" s="2">
        <f t="shared" si="171"/>
        <v>0</v>
      </c>
      <c r="Y612" s="2"/>
    </row>
    <row r="613" spans="1:25" x14ac:dyDescent="0.2">
      <c r="A613">
        <v>10</v>
      </c>
      <c r="B613" s="1">
        <v>42761.416666665187</v>
      </c>
      <c r="C613">
        <v>43.2</v>
      </c>
      <c r="D613" s="15">
        <f t="shared" si="172"/>
        <v>43.2</v>
      </c>
      <c r="E613">
        <v>32</v>
      </c>
      <c r="F613" s="6">
        <v>8.3179200000000009</v>
      </c>
      <c r="G613" s="6">
        <v>26.435459999999999</v>
      </c>
      <c r="H613" s="6">
        <f t="shared" si="163"/>
        <v>34.75338</v>
      </c>
      <c r="I613" s="6">
        <f t="shared" si="164"/>
        <v>11.200000000000003</v>
      </c>
      <c r="J613" s="6">
        <f t="shared" si="165"/>
        <v>0</v>
      </c>
      <c r="K613" s="3">
        <f t="shared" si="173"/>
        <v>0</v>
      </c>
      <c r="L613" s="6">
        <f t="shared" si="166"/>
        <v>23.553379999999997</v>
      </c>
      <c r="M613" s="6">
        <f t="shared" si="174"/>
        <v>218.84192836142859</v>
      </c>
      <c r="N613" s="6">
        <f t="shared" si="175"/>
        <v>0</v>
      </c>
      <c r="O613" s="2">
        <f t="shared" si="167"/>
        <v>0</v>
      </c>
      <c r="P613" s="2">
        <f t="shared" si="176"/>
        <v>32</v>
      </c>
      <c r="Q613" s="2">
        <f t="shared" si="168"/>
        <v>11.200000000000003</v>
      </c>
      <c r="R613" s="2">
        <f t="shared" si="177"/>
        <v>11.200000000000003</v>
      </c>
      <c r="S613" s="2">
        <f t="shared" si="169"/>
        <v>0</v>
      </c>
      <c r="T613" s="2">
        <f t="shared" si="180"/>
        <v>23.553380000000004</v>
      </c>
      <c r="U613" s="2">
        <f t="shared" si="170"/>
        <v>0</v>
      </c>
      <c r="V613" t="str">
        <f t="shared" si="178"/>
        <v>Y</v>
      </c>
      <c r="W613" s="2">
        <f t="shared" si="179"/>
        <v>0</v>
      </c>
      <c r="X613" s="2">
        <f t="shared" si="171"/>
        <v>0</v>
      </c>
      <c r="Y613" s="2"/>
    </row>
    <row r="614" spans="1:25" x14ac:dyDescent="0.2">
      <c r="A614">
        <v>11</v>
      </c>
      <c r="B614" s="1">
        <v>42761.458333331851</v>
      </c>
      <c r="C614">
        <v>44.5</v>
      </c>
      <c r="D614" s="15">
        <f t="shared" si="172"/>
        <v>44.5</v>
      </c>
      <c r="E614">
        <v>32</v>
      </c>
      <c r="F614" s="6">
        <v>9.92746</v>
      </c>
      <c r="G614" s="6">
        <v>33.369390000000003</v>
      </c>
      <c r="H614" s="6">
        <f t="shared" si="163"/>
        <v>43.296850000000006</v>
      </c>
      <c r="I614" s="6">
        <f t="shared" si="164"/>
        <v>12.5</v>
      </c>
      <c r="J614" s="6">
        <f t="shared" si="165"/>
        <v>0</v>
      </c>
      <c r="K614" s="3">
        <f t="shared" si="173"/>
        <v>0</v>
      </c>
      <c r="L614" s="6">
        <f t="shared" si="166"/>
        <v>30.796850000000006</v>
      </c>
      <c r="M614" s="6">
        <f t="shared" si="174"/>
        <v>220</v>
      </c>
      <c r="N614" s="6">
        <f t="shared" si="175"/>
        <v>29.638778361428592</v>
      </c>
      <c r="O614" s="2">
        <f t="shared" si="167"/>
        <v>-29.638778361428592</v>
      </c>
      <c r="P614" s="2">
        <f t="shared" si="176"/>
        <v>2.3612216385714078</v>
      </c>
      <c r="Q614" s="2">
        <f t="shared" si="168"/>
        <v>42.138778361428592</v>
      </c>
      <c r="R614" s="2">
        <f t="shared" si="177"/>
        <v>42.138778361428592</v>
      </c>
      <c r="S614" s="2">
        <f t="shared" si="169"/>
        <v>0</v>
      </c>
      <c r="T614" s="2">
        <f t="shared" si="180"/>
        <v>1.158071638571414</v>
      </c>
      <c r="U614" s="2">
        <f t="shared" si="170"/>
        <v>0</v>
      </c>
      <c r="V614" t="str">
        <f t="shared" si="178"/>
        <v>Y</v>
      </c>
      <c r="W614" s="2">
        <f t="shared" si="179"/>
        <v>0</v>
      </c>
      <c r="X614" s="2">
        <f t="shared" si="171"/>
        <v>0</v>
      </c>
      <c r="Y614" s="2"/>
    </row>
    <row r="615" spans="1:25" x14ac:dyDescent="0.2">
      <c r="A615">
        <v>12</v>
      </c>
      <c r="B615" s="1">
        <v>42761.499999998516</v>
      </c>
      <c r="C615">
        <v>45.4</v>
      </c>
      <c r="D615" s="15">
        <f t="shared" si="172"/>
        <v>45.4</v>
      </c>
      <c r="E615">
        <v>32</v>
      </c>
      <c r="F615" s="6">
        <v>8.0739300000000007</v>
      </c>
      <c r="G615" s="6">
        <v>30.099730000000001</v>
      </c>
      <c r="H615" s="6">
        <f t="shared" si="163"/>
        <v>38.173659999999998</v>
      </c>
      <c r="I615" s="6">
        <f t="shared" si="164"/>
        <v>13.399999999999999</v>
      </c>
      <c r="J615" s="6">
        <f t="shared" si="165"/>
        <v>0</v>
      </c>
      <c r="K615" s="3">
        <f t="shared" si="173"/>
        <v>0</v>
      </c>
      <c r="L615" s="6">
        <f t="shared" si="166"/>
        <v>24.77366</v>
      </c>
      <c r="M615" s="6">
        <f t="shared" si="174"/>
        <v>220</v>
      </c>
      <c r="N615" s="6">
        <f t="shared" si="175"/>
        <v>24.773660000000007</v>
      </c>
      <c r="O615" s="2">
        <f t="shared" si="167"/>
        <v>-24.773660000000007</v>
      </c>
      <c r="P615" s="2">
        <f t="shared" si="176"/>
        <v>7.2263399999999933</v>
      </c>
      <c r="Q615" s="2">
        <f t="shared" si="168"/>
        <v>38.173660000000005</v>
      </c>
      <c r="R615" s="2">
        <f t="shared" si="177"/>
        <v>38.173660000000005</v>
      </c>
      <c r="S615" s="2">
        <f t="shared" si="169"/>
        <v>0</v>
      </c>
      <c r="T615" s="2">
        <f t="shared" si="180"/>
        <v>0</v>
      </c>
      <c r="U615" s="2">
        <f t="shared" si="170"/>
        <v>0</v>
      </c>
      <c r="V615" t="str">
        <f t="shared" si="178"/>
        <v>Y</v>
      </c>
      <c r="W615" s="2">
        <f t="shared" si="179"/>
        <v>0</v>
      </c>
      <c r="X615" s="2">
        <f t="shared" si="171"/>
        <v>0</v>
      </c>
      <c r="Y615" s="2"/>
    </row>
    <row r="616" spans="1:25" x14ac:dyDescent="0.2">
      <c r="A616">
        <v>13</v>
      </c>
      <c r="B616" s="1">
        <v>42761.54166666518</v>
      </c>
      <c r="C616">
        <v>45.4</v>
      </c>
      <c r="D616" s="15">
        <f t="shared" si="172"/>
        <v>45.4</v>
      </c>
      <c r="E616">
        <v>32</v>
      </c>
      <c r="F616" s="6">
        <v>6.8358600000000003</v>
      </c>
      <c r="G616" s="6">
        <v>28.178069999999998</v>
      </c>
      <c r="H616" s="6">
        <f t="shared" si="163"/>
        <v>35.013930000000002</v>
      </c>
      <c r="I616" s="6">
        <f t="shared" si="164"/>
        <v>13.399999999999999</v>
      </c>
      <c r="J616" s="6">
        <f t="shared" si="165"/>
        <v>0</v>
      </c>
      <c r="K616" s="3">
        <f t="shared" si="173"/>
        <v>0</v>
      </c>
      <c r="L616" s="6">
        <f t="shared" si="166"/>
        <v>21.613930000000003</v>
      </c>
      <c r="M616" s="6">
        <f t="shared" si="174"/>
        <v>220</v>
      </c>
      <c r="N616" s="6">
        <f t="shared" si="175"/>
        <v>21.613930000000011</v>
      </c>
      <c r="O616" s="2">
        <f t="shared" si="167"/>
        <v>-21.613930000000011</v>
      </c>
      <c r="P616" s="2">
        <f t="shared" si="176"/>
        <v>10.386069999999989</v>
      </c>
      <c r="Q616" s="2">
        <f t="shared" si="168"/>
        <v>35.013930000000009</v>
      </c>
      <c r="R616" s="2">
        <f t="shared" si="177"/>
        <v>35.013930000000009</v>
      </c>
      <c r="S616" s="2">
        <f t="shared" si="169"/>
        <v>0</v>
      </c>
      <c r="T616" s="2">
        <f t="shared" si="180"/>
        <v>0</v>
      </c>
      <c r="U616" s="2">
        <f t="shared" si="170"/>
        <v>0</v>
      </c>
      <c r="V616" t="str">
        <f t="shared" si="178"/>
        <v>Y</v>
      </c>
      <c r="W616" s="2">
        <f t="shared" si="179"/>
        <v>0</v>
      </c>
      <c r="X616" s="2">
        <f t="shared" si="171"/>
        <v>0</v>
      </c>
      <c r="Y616" s="2"/>
    </row>
    <row r="617" spans="1:25" x14ac:dyDescent="0.2">
      <c r="A617">
        <v>14</v>
      </c>
      <c r="B617" s="1">
        <v>42761.583333331844</v>
      </c>
      <c r="C617">
        <v>44.8</v>
      </c>
      <c r="D617" s="15">
        <f t="shared" si="172"/>
        <v>44.8</v>
      </c>
      <c r="E617">
        <v>32</v>
      </c>
      <c r="F617" s="6">
        <v>8.2490699999999997</v>
      </c>
      <c r="G617" s="6">
        <v>28.606590000000001</v>
      </c>
      <c r="H617" s="6">
        <f t="shared" si="163"/>
        <v>36.85566</v>
      </c>
      <c r="I617" s="6">
        <f t="shared" si="164"/>
        <v>12.799999999999997</v>
      </c>
      <c r="J617" s="6">
        <f t="shared" si="165"/>
        <v>0</v>
      </c>
      <c r="K617" s="3">
        <f t="shared" si="173"/>
        <v>0</v>
      </c>
      <c r="L617" s="6">
        <f t="shared" si="166"/>
        <v>24.055660000000003</v>
      </c>
      <c r="M617" s="6">
        <f t="shared" si="174"/>
        <v>220</v>
      </c>
      <c r="N617" s="6">
        <f t="shared" si="175"/>
        <v>24.055659999999989</v>
      </c>
      <c r="O617" s="2">
        <f t="shared" si="167"/>
        <v>-24.055659999999989</v>
      </c>
      <c r="P617" s="2">
        <f t="shared" si="176"/>
        <v>7.9443400000000111</v>
      </c>
      <c r="Q617" s="2">
        <f t="shared" si="168"/>
        <v>36.855659999999986</v>
      </c>
      <c r="R617" s="2">
        <f t="shared" si="177"/>
        <v>36.855659999999986</v>
      </c>
      <c r="S617" s="2">
        <f t="shared" si="169"/>
        <v>0</v>
      </c>
      <c r="T617" s="2">
        <f t="shared" si="180"/>
        <v>0</v>
      </c>
      <c r="U617" s="2">
        <f t="shared" si="170"/>
        <v>0</v>
      </c>
      <c r="V617" t="str">
        <f t="shared" si="178"/>
        <v>Y</v>
      </c>
      <c r="W617" s="2">
        <f t="shared" si="179"/>
        <v>0</v>
      </c>
      <c r="X617" s="2">
        <f t="shared" si="171"/>
        <v>0</v>
      </c>
      <c r="Y617" s="2"/>
    </row>
    <row r="618" spans="1:25" x14ac:dyDescent="0.2">
      <c r="A618">
        <v>15</v>
      </c>
      <c r="B618" s="1">
        <v>42761.624999998508</v>
      </c>
      <c r="C618">
        <v>46</v>
      </c>
      <c r="D618" s="15">
        <f t="shared" si="172"/>
        <v>46</v>
      </c>
      <c r="E618">
        <v>32</v>
      </c>
      <c r="F618" s="6">
        <v>8.5945400000000003</v>
      </c>
      <c r="G618" s="6">
        <v>32.387900000000002</v>
      </c>
      <c r="H618" s="6">
        <f t="shared" si="163"/>
        <v>40.982440000000004</v>
      </c>
      <c r="I618" s="6">
        <f t="shared" si="164"/>
        <v>14</v>
      </c>
      <c r="J618" s="6">
        <f t="shared" si="165"/>
        <v>0</v>
      </c>
      <c r="K618" s="3">
        <f t="shared" si="173"/>
        <v>0</v>
      </c>
      <c r="L618" s="6">
        <f t="shared" si="166"/>
        <v>26.982440000000004</v>
      </c>
      <c r="M618" s="6">
        <f t="shared" si="174"/>
        <v>220</v>
      </c>
      <c r="N618" s="6">
        <f t="shared" si="175"/>
        <v>26.982439999999997</v>
      </c>
      <c r="O618" s="2">
        <f t="shared" si="167"/>
        <v>-26.982439999999997</v>
      </c>
      <c r="P618" s="2">
        <f t="shared" si="176"/>
        <v>5.0175600000000031</v>
      </c>
      <c r="Q618" s="2">
        <f t="shared" si="168"/>
        <v>40.982439999999997</v>
      </c>
      <c r="R618" s="2">
        <f t="shared" si="177"/>
        <v>40.982439999999997</v>
      </c>
      <c r="S618" s="2">
        <f t="shared" si="169"/>
        <v>0</v>
      </c>
      <c r="T618" s="2">
        <f t="shared" si="180"/>
        <v>0</v>
      </c>
      <c r="U618" s="2">
        <f t="shared" si="170"/>
        <v>0</v>
      </c>
      <c r="V618" t="str">
        <f t="shared" si="178"/>
        <v>Y</v>
      </c>
      <c r="W618" s="2">
        <f t="shared" si="179"/>
        <v>0</v>
      </c>
      <c r="X618" s="2">
        <f t="shared" si="171"/>
        <v>0</v>
      </c>
      <c r="Y618" s="2"/>
    </row>
    <row r="619" spans="1:25" x14ac:dyDescent="0.2">
      <c r="A619">
        <v>16</v>
      </c>
      <c r="B619" s="1">
        <v>42761.666666665173</v>
      </c>
      <c r="C619">
        <v>45.9</v>
      </c>
      <c r="D619" s="15">
        <f t="shared" si="172"/>
        <v>45.9</v>
      </c>
      <c r="E619">
        <v>32</v>
      </c>
      <c r="F619" s="6">
        <v>9.1915499999999994</v>
      </c>
      <c r="G619" s="6">
        <v>20.459610000000001</v>
      </c>
      <c r="H619" s="6">
        <f t="shared" si="163"/>
        <v>29.651160000000001</v>
      </c>
      <c r="I619" s="6">
        <f t="shared" si="164"/>
        <v>13.899999999999999</v>
      </c>
      <c r="J619" s="6">
        <f t="shared" si="165"/>
        <v>0</v>
      </c>
      <c r="K619" s="3">
        <f t="shared" si="173"/>
        <v>0</v>
      </c>
      <c r="L619" s="6">
        <f t="shared" si="166"/>
        <v>15.751160000000002</v>
      </c>
      <c r="M619" s="6">
        <f t="shared" si="174"/>
        <v>220</v>
      </c>
      <c r="N619" s="6">
        <f t="shared" si="175"/>
        <v>15.751159999999999</v>
      </c>
      <c r="O619" s="2">
        <f t="shared" si="167"/>
        <v>-15.751159999999999</v>
      </c>
      <c r="P619" s="2">
        <f t="shared" si="176"/>
        <v>16.248840000000001</v>
      </c>
      <c r="Q619" s="2">
        <f t="shared" si="168"/>
        <v>29.651159999999997</v>
      </c>
      <c r="R619" s="2">
        <f t="shared" si="177"/>
        <v>29.651159999999997</v>
      </c>
      <c r="S619" s="2">
        <f t="shared" si="169"/>
        <v>0</v>
      </c>
      <c r="T619" s="2">
        <f t="shared" si="180"/>
        <v>0</v>
      </c>
      <c r="U619" s="2">
        <f t="shared" si="170"/>
        <v>0</v>
      </c>
      <c r="V619" t="str">
        <f t="shared" si="178"/>
        <v>Y</v>
      </c>
      <c r="W619" s="2">
        <f t="shared" si="179"/>
        <v>0</v>
      </c>
      <c r="X619" s="2">
        <f t="shared" si="171"/>
        <v>0</v>
      </c>
      <c r="Y619" s="2"/>
    </row>
    <row r="620" spans="1:25" x14ac:dyDescent="0.2">
      <c r="A620">
        <v>17</v>
      </c>
      <c r="B620" s="1">
        <v>42761.708333331837</v>
      </c>
      <c r="C620">
        <v>46.2</v>
      </c>
      <c r="D620" s="15">
        <f t="shared" si="172"/>
        <v>46.2</v>
      </c>
      <c r="E620">
        <v>32</v>
      </c>
      <c r="F620" s="6">
        <v>10.9291</v>
      </c>
      <c r="G620" s="6">
        <v>6.2061200000000003</v>
      </c>
      <c r="H620" s="6">
        <f t="shared" si="163"/>
        <v>17.13522</v>
      </c>
      <c r="I620" s="6">
        <f t="shared" si="164"/>
        <v>14.200000000000003</v>
      </c>
      <c r="J620" s="6">
        <f t="shared" si="165"/>
        <v>0</v>
      </c>
      <c r="K620" s="3">
        <f t="shared" si="173"/>
        <v>0</v>
      </c>
      <c r="L620" s="6">
        <f t="shared" si="166"/>
        <v>2.9352199999999975</v>
      </c>
      <c r="M620" s="6">
        <f t="shared" si="174"/>
        <v>220</v>
      </c>
      <c r="N620" s="6">
        <f t="shared" si="175"/>
        <v>2.9352199999999868</v>
      </c>
      <c r="O620" s="2">
        <f t="shared" si="167"/>
        <v>-2.9352199999999868</v>
      </c>
      <c r="P620" s="2">
        <f t="shared" si="176"/>
        <v>29.064780000000013</v>
      </c>
      <c r="Q620" s="2">
        <f t="shared" si="168"/>
        <v>17.13521999999999</v>
      </c>
      <c r="R620" s="2">
        <f t="shared" si="177"/>
        <v>17.13521999999999</v>
      </c>
      <c r="S620" s="2">
        <f t="shared" si="169"/>
        <v>0</v>
      </c>
      <c r="T620" s="2">
        <f t="shared" si="180"/>
        <v>0</v>
      </c>
      <c r="U620" s="2">
        <f t="shared" si="170"/>
        <v>0</v>
      </c>
      <c r="V620" t="str">
        <f t="shared" si="178"/>
        <v>N</v>
      </c>
      <c r="W620" s="2">
        <f t="shared" si="179"/>
        <v>0</v>
      </c>
      <c r="X620" s="2">
        <f t="shared" si="171"/>
        <v>0</v>
      </c>
      <c r="Y620" s="2"/>
    </row>
    <row r="621" spans="1:25" x14ac:dyDescent="0.2">
      <c r="A621">
        <v>18</v>
      </c>
      <c r="B621" s="1">
        <v>42761.749999998501</v>
      </c>
      <c r="C621">
        <v>46.8</v>
      </c>
      <c r="D621" s="15">
        <f t="shared" si="172"/>
        <v>46.8</v>
      </c>
      <c r="E621">
        <v>32</v>
      </c>
      <c r="F621" s="6">
        <v>8.1181099999999997</v>
      </c>
      <c r="G621" s="6">
        <v>-1.5167529999999999E-2</v>
      </c>
      <c r="H621" s="6">
        <f t="shared" si="163"/>
        <v>8.1029424700000003</v>
      </c>
      <c r="I621" s="6">
        <f t="shared" si="164"/>
        <v>14.799999999999997</v>
      </c>
      <c r="J621" s="6">
        <f t="shared" si="165"/>
        <v>6.6970575299999968</v>
      </c>
      <c r="K621" s="3">
        <f t="shared" si="173"/>
        <v>7.6537800342857167</v>
      </c>
      <c r="L621" s="6">
        <f t="shared" si="166"/>
        <v>0</v>
      </c>
      <c r="M621" s="6">
        <f t="shared" si="174"/>
        <v>212.34621996571428</v>
      </c>
      <c r="N621" s="6">
        <f t="shared" si="175"/>
        <v>0.9567225042857217</v>
      </c>
      <c r="O621" s="2">
        <f t="shared" si="167"/>
        <v>-0.9567225042857217</v>
      </c>
      <c r="P621" s="2">
        <f t="shared" si="176"/>
        <v>31.043277495714278</v>
      </c>
      <c r="Q621" s="2">
        <f t="shared" si="168"/>
        <v>15.756722504285719</v>
      </c>
      <c r="R621" s="2">
        <f t="shared" si="177"/>
        <v>8.1029424700000003</v>
      </c>
      <c r="S621" s="2">
        <f t="shared" si="169"/>
        <v>7.6537800342857185</v>
      </c>
      <c r="T621" s="2">
        <f t="shared" si="180"/>
        <v>0</v>
      </c>
      <c r="U621" s="2">
        <f t="shared" si="170"/>
        <v>0</v>
      </c>
      <c r="V621" t="str">
        <f t="shared" si="178"/>
        <v>N</v>
      </c>
      <c r="W621" s="2">
        <f t="shared" si="179"/>
        <v>0</v>
      </c>
      <c r="X621" s="2">
        <f t="shared" si="171"/>
        <v>0</v>
      </c>
      <c r="Y621" s="2"/>
    </row>
    <row r="622" spans="1:25" x14ac:dyDescent="0.2">
      <c r="A622">
        <v>19</v>
      </c>
      <c r="B622" s="1">
        <v>42761.791666665165</v>
      </c>
      <c r="C622">
        <v>46.4</v>
      </c>
      <c r="D622" s="15">
        <f t="shared" si="172"/>
        <v>46.4</v>
      </c>
      <c r="E622">
        <v>32</v>
      </c>
      <c r="F622" s="6">
        <v>8.2071799999999993</v>
      </c>
      <c r="G622" s="6">
        <v>-1.5167529999999999E-2</v>
      </c>
      <c r="H622" s="6">
        <f t="shared" si="163"/>
        <v>8.1920124699999999</v>
      </c>
      <c r="I622" s="6">
        <f t="shared" si="164"/>
        <v>14.399999999999999</v>
      </c>
      <c r="J622" s="6">
        <f t="shared" si="165"/>
        <v>6.2079875299999987</v>
      </c>
      <c r="K622" s="3">
        <f t="shared" si="173"/>
        <v>7.0948428914285842</v>
      </c>
      <c r="L622" s="6">
        <f t="shared" si="166"/>
        <v>0</v>
      </c>
      <c r="M622" s="6">
        <f t="shared" si="174"/>
        <v>205.2513770742857</v>
      </c>
      <c r="N622" s="6">
        <f t="shared" si="175"/>
        <v>0.88685536142858723</v>
      </c>
      <c r="O622" s="2">
        <f t="shared" si="167"/>
        <v>-0.88685536142858723</v>
      </c>
      <c r="P622" s="2">
        <f t="shared" si="176"/>
        <v>31.113144638571413</v>
      </c>
      <c r="Q622" s="2">
        <f t="shared" si="168"/>
        <v>15.286855361428586</v>
      </c>
      <c r="R622" s="2">
        <f t="shared" si="177"/>
        <v>8.1920124699999999</v>
      </c>
      <c r="S622" s="2">
        <f t="shared" si="169"/>
        <v>7.0948428914285859</v>
      </c>
      <c r="T622" s="2">
        <f t="shared" si="180"/>
        <v>0</v>
      </c>
      <c r="U622" s="2">
        <f t="shared" si="170"/>
        <v>0</v>
      </c>
      <c r="V622" t="str">
        <f t="shared" si="178"/>
        <v>N</v>
      </c>
      <c r="W622" s="2">
        <f t="shared" si="179"/>
        <v>0</v>
      </c>
      <c r="X622" s="2">
        <f t="shared" si="171"/>
        <v>0</v>
      </c>
      <c r="Y622" s="2"/>
    </row>
    <row r="623" spans="1:25" x14ac:dyDescent="0.2">
      <c r="A623">
        <v>20</v>
      </c>
      <c r="B623" s="1">
        <v>42761.83333333183</v>
      </c>
      <c r="C623">
        <v>47</v>
      </c>
      <c r="D623" s="15">
        <f t="shared" si="172"/>
        <v>47</v>
      </c>
      <c r="E623">
        <v>32</v>
      </c>
      <c r="F623" s="6">
        <v>7.5876099999999997</v>
      </c>
      <c r="G623" s="6">
        <v>-1.5167529999999999E-2</v>
      </c>
      <c r="H623" s="6">
        <f t="shared" si="163"/>
        <v>7.5724424699999995</v>
      </c>
      <c r="I623" s="6">
        <f t="shared" si="164"/>
        <v>15</v>
      </c>
      <c r="J623" s="6">
        <f t="shared" si="165"/>
        <v>7.4275575300000005</v>
      </c>
      <c r="K623" s="3">
        <f t="shared" si="173"/>
        <v>8.4886371771428628</v>
      </c>
      <c r="L623" s="6">
        <f t="shared" si="166"/>
        <v>0</v>
      </c>
      <c r="M623" s="6">
        <f t="shared" si="174"/>
        <v>196.76273989714284</v>
      </c>
      <c r="N623" s="6">
        <f t="shared" si="175"/>
        <v>1.0610796471428614</v>
      </c>
      <c r="O623" s="2">
        <f t="shared" si="167"/>
        <v>-1.0610796471428614</v>
      </c>
      <c r="P623" s="2">
        <f t="shared" si="176"/>
        <v>30.938920352857139</v>
      </c>
      <c r="Q623" s="2">
        <f t="shared" si="168"/>
        <v>16.061079647142861</v>
      </c>
      <c r="R623" s="2">
        <f t="shared" si="177"/>
        <v>7.5724424699999995</v>
      </c>
      <c r="S623" s="2">
        <f t="shared" si="169"/>
        <v>8.4886371771428628</v>
      </c>
      <c r="T623" s="2">
        <f t="shared" si="180"/>
        <v>0</v>
      </c>
      <c r="U623" s="2">
        <f t="shared" si="170"/>
        <v>0</v>
      </c>
      <c r="V623" t="str">
        <f t="shared" si="178"/>
        <v>N</v>
      </c>
      <c r="W623" s="2">
        <f t="shared" si="179"/>
        <v>0</v>
      </c>
      <c r="X623" s="2">
        <f t="shared" si="171"/>
        <v>0</v>
      </c>
      <c r="Y623" s="2"/>
    </row>
    <row r="624" spans="1:25" x14ac:dyDescent="0.2">
      <c r="A624">
        <v>21</v>
      </c>
      <c r="B624" s="1">
        <v>42761.874999998494</v>
      </c>
      <c r="C624">
        <v>45.6</v>
      </c>
      <c r="D624" s="15">
        <f t="shared" si="172"/>
        <v>45.6</v>
      </c>
      <c r="E624">
        <v>32</v>
      </c>
      <c r="F624" s="6">
        <v>4.1391099999999996</v>
      </c>
      <c r="G624" s="6">
        <v>-1.5167529999999999E-2</v>
      </c>
      <c r="H624" s="6">
        <f t="shared" si="163"/>
        <v>4.1239424699999994</v>
      </c>
      <c r="I624" s="6">
        <f t="shared" si="164"/>
        <v>13.600000000000001</v>
      </c>
      <c r="J624" s="6">
        <f t="shared" si="165"/>
        <v>9.4760575300000021</v>
      </c>
      <c r="K624" s="3">
        <f t="shared" si="173"/>
        <v>10.829780034285704</v>
      </c>
      <c r="L624" s="6">
        <f t="shared" si="166"/>
        <v>0</v>
      </c>
      <c r="M624" s="6">
        <f t="shared" si="174"/>
        <v>185.93295986285713</v>
      </c>
      <c r="N624" s="6">
        <f t="shared" si="175"/>
        <v>1.3537225042857131</v>
      </c>
      <c r="O624" s="2">
        <f t="shared" si="167"/>
        <v>-1.3537225042857131</v>
      </c>
      <c r="P624" s="2">
        <f t="shared" si="176"/>
        <v>30.646277495714287</v>
      </c>
      <c r="Q624" s="2">
        <f t="shared" si="168"/>
        <v>14.953722504285714</v>
      </c>
      <c r="R624" s="2">
        <f t="shared" si="177"/>
        <v>4.1239424699999994</v>
      </c>
      <c r="S624" s="2">
        <f t="shared" si="169"/>
        <v>10.829780034285715</v>
      </c>
      <c r="T624" s="2">
        <f t="shared" si="180"/>
        <v>0</v>
      </c>
      <c r="U624" s="2">
        <f t="shared" si="170"/>
        <v>0</v>
      </c>
      <c r="V624" t="str">
        <f t="shared" si="178"/>
        <v>N</v>
      </c>
      <c r="W624" s="2">
        <f t="shared" si="179"/>
        <v>0</v>
      </c>
      <c r="X624" s="2">
        <f t="shared" si="171"/>
        <v>0</v>
      </c>
      <c r="Y624" s="2"/>
    </row>
    <row r="625" spans="1:25" x14ac:dyDescent="0.2">
      <c r="A625">
        <v>22</v>
      </c>
      <c r="B625" s="1">
        <v>42761.916666665158</v>
      </c>
      <c r="C625">
        <v>43.2</v>
      </c>
      <c r="D625" s="15">
        <f t="shared" si="172"/>
        <v>43.2</v>
      </c>
      <c r="E625">
        <v>32</v>
      </c>
      <c r="F625" s="6">
        <v>3.3134000000000001</v>
      </c>
      <c r="G625" s="6">
        <v>-1.5167529999999999E-2</v>
      </c>
      <c r="H625" s="6">
        <f t="shared" si="163"/>
        <v>3.2982324700000003</v>
      </c>
      <c r="I625" s="6">
        <f t="shared" si="164"/>
        <v>11.200000000000003</v>
      </c>
      <c r="J625" s="6">
        <f t="shared" si="165"/>
        <v>7.9017675300000025</v>
      </c>
      <c r="K625" s="3">
        <f t="shared" si="173"/>
        <v>9.0305914628571315</v>
      </c>
      <c r="L625" s="6">
        <f t="shared" si="166"/>
        <v>0</v>
      </c>
      <c r="M625" s="6">
        <f t="shared" si="174"/>
        <v>176.9023684</v>
      </c>
      <c r="N625" s="6">
        <f t="shared" si="175"/>
        <v>1.1288239328571308</v>
      </c>
      <c r="O625" s="2">
        <f t="shared" si="167"/>
        <v>-1.1288239328571308</v>
      </c>
      <c r="P625" s="2">
        <f t="shared" si="176"/>
        <v>30.871176067142869</v>
      </c>
      <c r="Q625" s="2">
        <f t="shared" si="168"/>
        <v>12.328823932857134</v>
      </c>
      <c r="R625" s="2">
        <f t="shared" si="177"/>
        <v>3.2982324700000003</v>
      </c>
      <c r="S625" s="2">
        <f t="shared" si="169"/>
        <v>9.0305914628571333</v>
      </c>
      <c r="T625" s="2">
        <f t="shared" si="180"/>
        <v>0</v>
      </c>
      <c r="U625" s="2">
        <f t="shared" si="170"/>
        <v>0</v>
      </c>
      <c r="V625" t="str">
        <f t="shared" si="178"/>
        <v>N</v>
      </c>
      <c r="W625" s="2">
        <f t="shared" si="179"/>
        <v>0</v>
      </c>
      <c r="X625" s="2">
        <f t="shared" si="171"/>
        <v>0</v>
      </c>
      <c r="Y625" s="2"/>
    </row>
    <row r="626" spans="1:25" x14ac:dyDescent="0.2">
      <c r="A626">
        <v>23</v>
      </c>
      <c r="B626" s="1">
        <v>42761.958333331822</v>
      </c>
      <c r="C626">
        <v>41.9</v>
      </c>
      <c r="D626" s="15">
        <f t="shared" si="172"/>
        <v>41.9</v>
      </c>
      <c r="E626">
        <v>32</v>
      </c>
      <c r="F626" s="6">
        <v>5.0869299999999997</v>
      </c>
      <c r="G626" s="6">
        <v>-1.5167529999999999E-2</v>
      </c>
      <c r="H626" s="6">
        <f t="shared" si="163"/>
        <v>5.0717624699999995</v>
      </c>
      <c r="I626" s="6">
        <f t="shared" si="164"/>
        <v>9.8999999999999986</v>
      </c>
      <c r="J626" s="6">
        <f t="shared" si="165"/>
        <v>4.8282375299999991</v>
      </c>
      <c r="K626" s="3">
        <f t="shared" si="173"/>
        <v>5.5179857485714194</v>
      </c>
      <c r="L626" s="6">
        <f t="shared" si="166"/>
        <v>0</v>
      </c>
      <c r="M626" s="6">
        <f t="shared" si="174"/>
        <v>171.38438265142858</v>
      </c>
      <c r="N626" s="6">
        <f t="shared" si="175"/>
        <v>0.68974821857142388</v>
      </c>
      <c r="O626" s="2">
        <f t="shared" si="167"/>
        <v>-0.68974821857142388</v>
      </c>
      <c r="P626" s="2">
        <f t="shared" si="176"/>
        <v>31.310251781428576</v>
      </c>
      <c r="Q626" s="2">
        <f t="shared" si="168"/>
        <v>10.589748218571422</v>
      </c>
      <c r="R626" s="2">
        <f t="shared" si="177"/>
        <v>5.0717624699999995</v>
      </c>
      <c r="S626" s="2">
        <f t="shared" si="169"/>
        <v>5.517985748571423</v>
      </c>
      <c r="T626" s="2">
        <f t="shared" si="180"/>
        <v>0</v>
      </c>
      <c r="U626" s="2">
        <f t="shared" si="170"/>
        <v>0</v>
      </c>
      <c r="V626" t="str">
        <f t="shared" si="178"/>
        <v>N</v>
      </c>
      <c r="W626" s="2">
        <f t="shared" si="179"/>
        <v>0</v>
      </c>
      <c r="X626" s="2">
        <f t="shared" si="171"/>
        <v>0</v>
      </c>
      <c r="Y626" s="2"/>
    </row>
    <row r="627" spans="1:25" x14ac:dyDescent="0.2">
      <c r="A627">
        <v>0</v>
      </c>
      <c r="B627" s="1">
        <v>42761.999999998487</v>
      </c>
      <c r="C627">
        <v>38.4</v>
      </c>
      <c r="D627" s="15">
        <f t="shared" si="172"/>
        <v>38.4</v>
      </c>
      <c r="E627">
        <v>32</v>
      </c>
      <c r="F627" s="6">
        <v>4.8389499999999996</v>
      </c>
      <c r="G627" s="6">
        <v>-1.5167529999999999E-2</v>
      </c>
      <c r="H627" s="6">
        <f t="shared" si="163"/>
        <v>4.8237824699999994</v>
      </c>
      <c r="I627" s="6">
        <f t="shared" si="164"/>
        <v>6.3999999999999986</v>
      </c>
      <c r="J627" s="6">
        <f t="shared" si="165"/>
        <v>1.5762175299999992</v>
      </c>
      <c r="K627" s="3">
        <f t="shared" si="173"/>
        <v>1.8013914628571399</v>
      </c>
      <c r="L627" s="6">
        <f t="shared" si="166"/>
        <v>0</v>
      </c>
      <c r="M627" s="6">
        <f t="shared" si="174"/>
        <v>169.58299118857144</v>
      </c>
      <c r="N627" s="6">
        <f t="shared" si="175"/>
        <v>0.22517393285713183</v>
      </c>
      <c r="O627" s="2">
        <f t="shared" si="167"/>
        <v>-0.22517393285713183</v>
      </c>
      <c r="P627" s="2">
        <f t="shared" si="176"/>
        <v>31.774826067142868</v>
      </c>
      <c r="Q627" s="2">
        <f t="shared" si="168"/>
        <v>6.6251739328571304</v>
      </c>
      <c r="R627" s="2">
        <f t="shared" si="177"/>
        <v>4.8237824699999994</v>
      </c>
      <c r="S627" s="2">
        <f t="shared" si="169"/>
        <v>1.801391462857131</v>
      </c>
      <c r="T627" s="2">
        <f t="shared" si="180"/>
        <v>0</v>
      </c>
      <c r="U627" s="2">
        <f t="shared" si="170"/>
        <v>0</v>
      </c>
      <c r="V627" t="str">
        <f t="shared" si="178"/>
        <v>N</v>
      </c>
      <c r="W627" s="2">
        <f t="shared" si="179"/>
        <v>0</v>
      </c>
      <c r="X627" s="2">
        <f t="shared" si="171"/>
        <v>0</v>
      </c>
      <c r="Y627" s="2"/>
    </row>
    <row r="628" spans="1:25" x14ac:dyDescent="0.2">
      <c r="A628">
        <v>1</v>
      </c>
      <c r="B628" s="1">
        <v>42762.041666665151</v>
      </c>
      <c r="C628">
        <v>35.700000000000003</v>
      </c>
      <c r="D628" s="15">
        <f t="shared" si="172"/>
        <v>35.700000000000003</v>
      </c>
      <c r="E628">
        <v>32</v>
      </c>
      <c r="F628" s="6">
        <v>2.72681</v>
      </c>
      <c r="G628" s="6">
        <v>-1.5167529999999999E-2</v>
      </c>
      <c r="H628" s="6">
        <f t="shared" si="163"/>
        <v>2.7116424700000001</v>
      </c>
      <c r="I628" s="6">
        <f t="shared" si="164"/>
        <v>3.7000000000000028</v>
      </c>
      <c r="J628" s="6">
        <f t="shared" si="165"/>
        <v>0.9883575300000027</v>
      </c>
      <c r="K628" s="3">
        <f t="shared" si="173"/>
        <v>1.1295514628571368</v>
      </c>
      <c r="L628" s="6">
        <f t="shared" si="166"/>
        <v>0</v>
      </c>
      <c r="M628" s="6">
        <f t="shared" si="174"/>
        <v>168.4534397257143</v>
      </c>
      <c r="N628" s="6">
        <f t="shared" si="175"/>
        <v>0.141193932857135</v>
      </c>
      <c r="O628" s="2">
        <f t="shared" si="167"/>
        <v>-0.141193932857135</v>
      </c>
      <c r="P628" s="2">
        <f t="shared" si="176"/>
        <v>31.858806067142865</v>
      </c>
      <c r="Q628" s="2">
        <f t="shared" si="168"/>
        <v>3.8411939328571378</v>
      </c>
      <c r="R628" s="2">
        <f t="shared" si="177"/>
        <v>2.7116424700000001</v>
      </c>
      <c r="S628" s="2">
        <f t="shared" si="169"/>
        <v>1.1295514628571377</v>
      </c>
      <c r="T628" s="2">
        <f t="shared" si="180"/>
        <v>0</v>
      </c>
      <c r="U628" s="2">
        <f t="shared" si="170"/>
        <v>0</v>
      </c>
      <c r="V628" t="str">
        <f t="shared" si="178"/>
        <v>N</v>
      </c>
      <c r="W628" s="2">
        <f t="shared" si="179"/>
        <v>0</v>
      </c>
      <c r="X628" s="2">
        <f t="shared" si="171"/>
        <v>0</v>
      </c>
      <c r="Y628" s="2"/>
    </row>
    <row r="629" spans="1:25" x14ac:dyDescent="0.2">
      <c r="A629">
        <v>2</v>
      </c>
      <c r="B629" s="1">
        <v>42762.083333331815</v>
      </c>
      <c r="C629">
        <v>34.1</v>
      </c>
      <c r="D629" s="15">
        <f t="shared" si="172"/>
        <v>34.1</v>
      </c>
      <c r="E629">
        <v>32</v>
      </c>
      <c r="F629" s="6">
        <v>4.7890100000000002</v>
      </c>
      <c r="G629" s="6">
        <v>-1.5167529999999999E-2</v>
      </c>
      <c r="H629" s="6">
        <f t="shared" si="163"/>
        <v>4.7738424699999999</v>
      </c>
      <c r="I629" s="6">
        <f t="shared" si="164"/>
        <v>2.1000000000000014</v>
      </c>
      <c r="J629" s="6">
        <f t="shared" si="165"/>
        <v>0</v>
      </c>
      <c r="K629" s="3">
        <f t="shared" si="173"/>
        <v>0</v>
      </c>
      <c r="L629" s="6">
        <f t="shared" si="166"/>
        <v>2.6738424699999985</v>
      </c>
      <c r="M629" s="6">
        <f t="shared" si="174"/>
        <v>171.12728219571432</v>
      </c>
      <c r="N629" s="6">
        <f t="shared" si="175"/>
        <v>0</v>
      </c>
      <c r="O629" s="2">
        <f t="shared" si="167"/>
        <v>0</v>
      </c>
      <c r="P629" s="2">
        <f t="shared" si="176"/>
        <v>32</v>
      </c>
      <c r="Q629" s="2">
        <f t="shared" si="168"/>
        <v>2.1000000000000014</v>
      </c>
      <c r="R629" s="2">
        <f t="shared" si="177"/>
        <v>2.1000000000000014</v>
      </c>
      <c r="S629" s="2">
        <f t="shared" si="169"/>
        <v>0</v>
      </c>
      <c r="T629" s="2">
        <f t="shared" si="180"/>
        <v>2.673842470000011</v>
      </c>
      <c r="U629" s="2">
        <f t="shared" si="170"/>
        <v>0</v>
      </c>
      <c r="V629" t="str">
        <f t="shared" si="178"/>
        <v>N</v>
      </c>
      <c r="W629" s="2">
        <f t="shared" si="179"/>
        <v>0</v>
      </c>
      <c r="X629" s="2">
        <f t="shared" si="171"/>
        <v>0</v>
      </c>
      <c r="Y629" s="2"/>
    </row>
    <row r="630" spans="1:25" x14ac:dyDescent="0.2">
      <c r="A630">
        <v>3</v>
      </c>
      <c r="B630" s="1">
        <v>42762.124999998479</v>
      </c>
      <c r="C630">
        <v>34</v>
      </c>
      <c r="D630" s="15">
        <f t="shared" si="172"/>
        <v>34</v>
      </c>
      <c r="E630">
        <v>32</v>
      </c>
      <c r="F630" s="6">
        <v>4.3735099999999996</v>
      </c>
      <c r="G630" s="6">
        <v>-1.5167529999999999E-2</v>
      </c>
      <c r="H630" s="6">
        <f t="shared" si="163"/>
        <v>4.3583424699999993</v>
      </c>
      <c r="I630" s="6">
        <f t="shared" si="164"/>
        <v>2</v>
      </c>
      <c r="J630" s="6">
        <f t="shared" si="165"/>
        <v>0</v>
      </c>
      <c r="K630" s="3">
        <f t="shared" si="173"/>
        <v>0</v>
      </c>
      <c r="L630" s="6">
        <f t="shared" si="166"/>
        <v>2.3583424699999993</v>
      </c>
      <c r="M630" s="6">
        <f t="shared" si="174"/>
        <v>173.48562466571431</v>
      </c>
      <c r="N630" s="6">
        <f t="shared" si="175"/>
        <v>0</v>
      </c>
      <c r="O630" s="2">
        <f t="shared" si="167"/>
        <v>0</v>
      </c>
      <c r="P630" s="2">
        <f t="shared" si="176"/>
        <v>32</v>
      </c>
      <c r="Q630" s="2">
        <f t="shared" si="168"/>
        <v>2</v>
      </c>
      <c r="R630" s="2">
        <f t="shared" si="177"/>
        <v>2</v>
      </c>
      <c r="S630" s="2">
        <f t="shared" si="169"/>
        <v>0</v>
      </c>
      <c r="T630" s="2">
        <f t="shared" si="180"/>
        <v>2.3583424699999966</v>
      </c>
      <c r="U630" s="2">
        <f t="shared" si="170"/>
        <v>0</v>
      </c>
      <c r="V630" t="str">
        <f t="shared" si="178"/>
        <v>N</v>
      </c>
      <c r="W630" s="2">
        <f t="shared" si="179"/>
        <v>0</v>
      </c>
      <c r="X630" s="2">
        <f t="shared" si="171"/>
        <v>0</v>
      </c>
      <c r="Y630" s="2"/>
    </row>
    <row r="631" spans="1:25" x14ac:dyDescent="0.2">
      <c r="A631">
        <v>4</v>
      </c>
      <c r="B631" s="1">
        <v>42762.166666665144</v>
      </c>
      <c r="C631">
        <v>33.5</v>
      </c>
      <c r="D631" s="15">
        <f t="shared" si="172"/>
        <v>33.5</v>
      </c>
      <c r="E631">
        <v>32</v>
      </c>
      <c r="F631" s="6">
        <v>5.0572699999999999</v>
      </c>
      <c r="G631" s="6">
        <v>-1.5167529999999999E-2</v>
      </c>
      <c r="H631" s="6">
        <f t="shared" si="163"/>
        <v>5.0421024699999997</v>
      </c>
      <c r="I631" s="6">
        <f t="shared" si="164"/>
        <v>1.5</v>
      </c>
      <c r="J631" s="6">
        <f t="shared" si="165"/>
        <v>0</v>
      </c>
      <c r="K631" s="3">
        <f t="shared" si="173"/>
        <v>0</v>
      </c>
      <c r="L631" s="6">
        <f t="shared" si="166"/>
        <v>3.5421024699999997</v>
      </c>
      <c r="M631" s="6">
        <f t="shared" si="174"/>
        <v>177.02772713571431</v>
      </c>
      <c r="N631" s="6">
        <f t="shared" si="175"/>
        <v>0</v>
      </c>
      <c r="O631" s="2">
        <f t="shared" si="167"/>
        <v>0</v>
      </c>
      <c r="P631" s="2">
        <f t="shared" si="176"/>
        <v>32</v>
      </c>
      <c r="Q631" s="2">
        <f t="shared" si="168"/>
        <v>1.5</v>
      </c>
      <c r="R631" s="2">
        <f t="shared" si="177"/>
        <v>1.5</v>
      </c>
      <c r="S631" s="2">
        <f t="shared" si="169"/>
        <v>0</v>
      </c>
      <c r="T631" s="2">
        <f t="shared" si="180"/>
        <v>3.5421024700000032</v>
      </c>
      <c r="U631" s="2">
        <f t="shared" si="170"/>
        <v>0</v>
      </c>
      <c r="V631" t="str">
        <f t="shared" si="178"/>
        <v>N</v>
      </c>
      <c r="W631" s="2">
        <f t="shared" si="179"/>
        <v>0</v>
      </c>
      <c r="X631" s="2">
        <f t="shared" si="171"/>
        <v>0</v>
      </c>
      <c r="Y631" s="2"/>
    </row>
    <row r="632" spans="1:25" x14ac:dyDescent="0.2">
      <c r="A632">
        <v>5</v>
      </c>
      <c r="B632" s="1">
        <v>42762.208333331808</v>
      </c>
      <c r="C632">
        <v>32.9</v>
      </c>
      <c r="D632" s="15">
        <f t="shared" si="172"/>
        <v>32.9</v>
      </c>
      <c r="E632">
        <v>32</v>
      </c>
      <c r="F632" s="6">
        <v>4.7042400000000004</v>
      </c>
      <c r="G632" s="6">
        <v>-1.5167529999999999E-2</v>
      </c>
      <c r="H632" s="6">
        <f t="shared" si="163"/>
        <v>4.6890724700000002</v>
      </c>
      <c r="I632" s="6">
        <f t="shared" si="164"/>
        <v>0.89999999999999858</v>
      </c>
      <c r="J632" s="6">
        <f t="shared" si="165"/>
        <v>0</v>
      </c>
      <c r="K632" s="3">
        <f t="shared" si="173"/>
        <v>0</v>
      </c>
      <c r="L632" s="6">
        <f t="shared" si="166"/>
        <v>3.7890724700000016</v>
      </c>
      <c r="M632" s="6">
        <f t="shared" si="174"/>
        <v>180.81679960571432</v>
      </c>
      <c r="N632" s="6">
        <f t="shared" si="175"/>
        <v>0</v>
      </c>
      <c r="O632" s="2">
        <f t="shared" si="167"/>
        <v>0</v>
      </c>
      <c r="P632" s="2">
        <f t="shared" si="176"/>
        <v>32</v>
      </c>
      <c r="Q632" s="2">
        <f t="shared" si="168"/>
        <v>0.89999999999999858</v>
      </c>
      <c r="R632" s="2">
        <f t="shared" si="177"/>
        <v>0.89999999999999858</v>
      </c>
      <c r="S632" s="2">
        <f t="shared" si="169"/>
        <v>0</v>
      </c>
      <c r="T632" s="2">
        <f t="shared" si="180"/>
        <v>3.7890724700000078</v>
      </c>
      <c r="U632" s="2">
        <f t="shared" si="170"/>
        <v>0</v>
      </c>
      <c r="V632" t="str">
        <f t="shared" si="178"/>
        <v>N</v>
      </c>
      <c r="W632" s="2">
        <f t="shared" si="179"/>
        <v>0</v>
      </c>
      <c r="X632" s="2">
        <f t="shared" si="171"/>
        <v>0</v>
      </c>
      <c r="Y632" s="2"/>
    </row>
    <row r="633" spans="1:25" x14ac:dyDescent="0.2">
      <c r="A633">
        <v>6</v>
      </c>
      <c r="B633" s="1">
        <v>42762.249999998472</v>
      </c>
      <c r="C633">
        <v>32.799999999999997</v>
      </c>
      <c r="D633" s="15">
        <f t="shared" si="172"/>
        <v>32.799999999999997</v>
      </c>
      <c r="E633">
        <v>32</v>
      </c>
      <c r="F633" s="6">
        <v>5.4272900000000002</v>
      </c>
      <c r="G633" s="6">
        <v>-1.5167529999999999E-2</v>
      </c>
      <c r="H633" s="6">
        <f t="shared" si="163"/>
        <v>5.4121224699999999</v>
      </c>
      <c r="I633" s="6">
        <f t="shared" si="164"/>
        <v>0.79999999999999716</v>
      </c>
      <c r="J633" s="6">
        <f t="shared" si="165"/>
        <v>0</v>
      </c>
      <c r="K633" s="3">
        <f t="shared" si="173"/>
        <v>0</v>
      </c>
      <c r="L633" s="6">
        <f t="shared" si="166"/>
        <v>4.6121224700000027</v>
      </c>
      <c r="M633" s="6">
        <f t="shared" si="174"/>
        <v>185.42892207571433</v>
      </c>
      <c r="N633" s="6">
        <f t="shared" si="175"/>
        <v>0</v>
      </c>
      <c r="O633" s="2">
        <f t="shared" si="167"/>
        <v>0</v>
      </c>
      <c r="P633" s="2">
        <f t="shared" si="176"/>
        <v>32</v>
      </c>
      <c r="Q633" s="2">
        <f t="shared" si="168"/>
        <v>0.79999999999999716</v>
      </c>
      <c r="R633" s="2">
        <f t="shared" si="177"/>
        <v>0.79999999999999716</v>
      </c>
      <c r="S633" s="2">
        <f t="shared" si="169"/>
        <v>0</v>
      </c>
      <c r="T633" s="2">
        <f t="shared" si="180"/>
        <v>4.6121224700000027</v>
      </c>
      <c r="U633" s="2">
        <f t="shared" si="170"/>
        <v>0</v>
      </c>
      <c r="V633" t="str">
        <f t="shared" si="178"/>
        <v>N</v>
      </c>
      <c r="W633" s="2">
        <f t="shared" si="179"/>
        <v>0</v>
      </c>
      <c r="X633" s="2">
        <f t="shared" si="171"/>
        <v>0</v>
      </c>
      <c r="Y633" s="2"/>
    </row>
    <row r="634" spans="1:25" x14ac:dyDescent="0.2">
      <c r="A634">
        <v>7</v>
      </c>
      <c r="B634" s="1">
        <v>42762.291666665136</v>
      </c>
      <c r="C634">
        <v>34.700000000000003</v>
      </c>
      <c r="D634" s="15">
        <f t="shared" si="172"/>
        <v>34.700000000000003</v>
      </c>
      <c r="E634">
        <v>32</v>
      </c>
      <c r="F634" s="6">
        <v>3.6398999999999999</v>
      </c>
      <c r="G634" s="6">
        <v>5.78796</v>
      </c>
      <c r="H634" s="6">
        <f t="shared" si="163"/>
        <v>9.427859999999999</v>
      </c>
      <c r="I634" s="6">
        <f t="shared" si="164"/>
        <v>2.7000000000000028</v>
      </c>
      <c r="J634" s="6">
        <f t="shared" si="165"/>
        <v>0</v>
      </c>
      <c r="K634" s="3">
        <f t="shared" si="173"/>
        <v>0</v>
      </c>
      <c r="L634" s="6">
        <f t="shared" si="166"/>
        <v>6.7278599999999962</v>
      </c>
      <c r="M634" s="6">
        <f t="shared" si="174"/>
        <v>192.15678207571432</v>
      </c>
      <c r="N634" s="6">
        <f t="shared" si="175"/>
        <v>0</v>
      </c>
      <c r="O634" s="2">
        <f t="shared" si="167"/>
        <v>0</v>
      </c>
      <c r="P634" s="2">
        <f t="shared" si="176"/>
        <v>32</v>
      </c>
      <c r="Q634" s="2">
        <f t="shared" si="168"/>
        <v>2.7000000000000028</v>
      </c>
      <c r="R634" s="2">
        <f t="shared" si="177"/>
        <v>2.7000000000000028</v>
      </c>
      <c r="S634" s="2">
        <f t="shared" si="169"/>
        <v>0</v>
      </c>
      <c r="T634" s="2">
        <f t="shared" si="180"/>
        <v>6.7278599999999926</v>
      </c>
      <c r="U634" s="2">
        <f t="shared" si="170"/>
        <v>0</v>
      </c>
      <c r="V634" t="str">
        <f t="shared" si="178"/>
        <v>N</v>
      </c>
      <c r="W634" s="2">
        <f t="shared" si="179"/>
        <v>0</v>
      </c>
      <c r="X634" s="2">
        <f t="shared" si="171"/>
        <v>0</v>
      </c>
      <c r="Y634" s="2"/>
    </row>
    <row r="635" spans="1:25" x14ac:dyDescent="0.2">
      <c r="A635">
        <v>8</v>
      </c>
      <c r="B635" s="1">
        <v>42762.333333331801</v>
      </c>
      <c r="C635">
        <v>37</v>
      </c>
      <c r="D635" s="15">
        <f t="shared" si="172"/>
        <v>37</v>
      </c>
      <c r="E635">
        <v>32</v>
      </c>
      <c r="F635" s="6">
        <v>2.9444900000000001</v>
      </c>
      <c r="G635" s="6">
        <v>20.392879999999998</v>
      </c>
      <c r="H635" s="6">
        <f t="shared" si="163"/>
        <v>23.33737</v>
      </c>
      <c r="I635" s="6">
        <f t="shared" si="164"/>
        <v>5</v>
      </c>
      <c r="J635" s="6">
        <f t="shared" si="165"/>
        <v>0</v>
      </c>
      <c r="K635" s="3">
        <f t="shared" si="173"/>
        <v>0</v>
      </c>
      <c r="L635" s="6">
        <f t="shared" si="166"/>
        <v>18.33737</v>
      </c>
      <c r="M635" s="6">
        <f t="shared" si="174"/>
        <v>210.49415207571431</v>
      </c>
      <c r="N635" s="6">
        <f t="shared" si="175"/>
        <v>0</v>
      </c>
      <c r="O635" s="2">
        <f t="shared" si="167"/>
        <v>0</v>
      </c>
      <c r="P635" s="2">
        <f t="shared" si="176"/>
        <v>32</v>
      </c>
      <c r="Q635" s="2">
        <f t="shared" si="168"/>
        <v>5</v>
      </c>
      <c r="R635" s="2">
        <f t="shared" si="177"/>
        <v>5</v>
      </c>
      <c r="S635" s="2">
        <f t="shared" si="169"/>
        <v>0</v>
      </c>
      <c r="T635" s="2">
        <f t="shared" si="180"/>
        <v>18.337369999999993</v>
      </c>
      <c r="U635" s="2">
        <f t="shared" si="170"/>
        <v>0</v>
      </c>
      <c r="V635" t="str">
        <f t="shared" si="178"/>
        <v>Y</v>
      </c>
      <c r="W635" s="2">
        <f t="shared" si="179"/>
        <v>0</v>
      </c>
      <c r="X635" s="2">
        <f t="shared" si="171"/>
        <v>0</v>
      </c>
      <c r="Y635" s="2"/>
    </row>
    <row r="636" spans="1:25" x14ac:dyDescent="0.2">
      <c r="A636">
        <v>9</v>
      </c>
      <c r="B636" s="1">
        <v>42762.374999998465</v>
      </c>
      <c r="C636">
        <v>41</v>
      </c>
      <c r="D636" s="15">
        <f t="shared" si="172"/>
        <v>41</v>
      </c>
      <c r="E636">
        <v>32</v>
      </c>
      <c r="F636" s="6">
        <v>6.9847099999999998</v>
      </c>
      <c r="G636" s="6">
        <v>32.924900000000001</v>
      </c>
      <c r="H636" s="6">
        <f t="shared" si="163"/>
        <v>39.909610000000001</v>
      </c>
      <c r="I636" s="6">
        <f t="shared" si="164"/>
        <v>9</v>
      </c>
      <c r="J636" s="6">
        <f t="shared" si="165"/>
        <v>0</v>
      </c>
      <c r="K636" s="3">
        <f t="shared" si="173"/>
        <v>0</v>
      </c>
      <c r="L636" s="6">
        <f t="shared" si="166"/>
        <v>30.909610000000001</v>
      </c>
      <c r="M636" s="6">
        <f t="shared" si="174"/>
        <v>220</v>
      </c>
      <c r="N636" s="6">
        <f t="shared" si="175"/>
        <v>21.403762075714326</v>
      </c>
      <c r="O636" s="2">
        <f t="shared" si="167"/>
        <v>-21.403762075714326</v>
      </c>
      <c r="P636" s="2">
        <f t="shared" si="176"/>
        <v>10.596237924285674</v>
      </c>
      <c r="Q636" s="2">
        <f t="shared" si="168"/>
        <v>30.403762075714326</v>
      </c>
      <c r="R636" s="2">
        <f t="shared" si="177"/>
        <v>30.403762075714326</v>
      </c>
      <c r="S636" s="2">
        <f t="shared" si="169"/>
        <v>0</v>
      </c>
      <c r="T636" s="2">
        <f t="shared" si="180"/>
        <v>9.505847924285689</v>
      </c>
      <c r="U636" s="2">
        <f t="shared" si="170"/>
        <v>0</v>
      </c>
      <c r="V636" t="str">
        <f t="shared" si="178"/>
        <v>Y</v>
      </c>
      <c r="W636" s="2">
        <f t="shared" si="179"/>
        <v>0</v>
      </c>
      <c r="X636" s="2">
        <f t="shared" si="171"/>
        <v>0</v>
      </c>
      <c r="Y636" s="2"/>
    </row>
    <row r="637" spans="1:25" x14ac:dyDescent="0.2">
      <c r="A637">
        <v>10</v>
      </c>
      <c r="B637" s="1">
        <v>42762.416666665129</v>
      </c>
      <c r="C637">
        <v>42.5</v>
      </c>
      <c r="D637" s="15">
        <f t="shared" si="172"/>
        <v>42.5</v>
      </c>
      <c r="E637">
        <v>32</v>
      </c>
      <c r="F637" s="6">
        <v>7.4653</v>
      </c>
      <c r="G637" s="6">
        <v>41.730450000000005</v>
      </c>
      <c r="H637" s="6">
        <f t="shared" si="163"/>
        <v>49.195750000000004</v>
      </c>
      <c r="I637" s="6">
        <f t="shared" si="164"/>
        <v>10.5</v>
      </c>
      <c r="J637" s="6">
        <f t="shared" si="165"/>
        <v>0</v>
      </c>
      <c r="K637" s="3">
        <f t="shared" si="173"/>
        <v>0</v>
      </c>
      <c r="L637" s="6">
        <f t="shared" si="166"/>
        <v>38.695750000000004</v>
      </c>
      <c r="M637" s="6">
        <f t="shared" si="174"/>
        <v>220</v>
      </c>
      <c r="N637" s="6">
        <f t="shared" si="175"/>
        <v>38.695749999999975</v>
      </c>
      <c r="O637" s="2">
        <f t="shared" si="167"/>
        <v>-32</v>
      </c>
      <c r="P637" s="2">
        <f t="shared" si="176"/>
        <v>0</v>
      </c>
      <c r="Q637" s="2">
        <f t="shared" si="168"/>
        <v>42.5</v>
      </c>
      <c r="R637" s="2">
        <f t="shared" si="177"/>
        <v>42.5</v>
      </c>
      <c r="S637" s="2">
        <f t="shared" si="169"/>
        <v>0</v>
      </c>
      <c r="T637" s="2">
        <f t="shared" si="180"/>
        <v>0</v>
      </c>
      <c r="U637" s="2">
        <f t="shared" si="170"/>
        <v>6.6957499999999754</v>
      </c>
      <c r="V637" t="str">
        <f t="shared" si="178"/>
        <v>Y</v>
      </c>
      <c r="W637" s="2">
        <f t="shared" si="179"/>
        <v>6.6957499999999754</v>
      </c>
      <c r="X637" s="2">
        <f t="shared" si="171"/>
        <v>0</v>
      </c>
      <c r="Y637" s="2"/>
    </row>
    <row r="638" spans="1:25" x14ac:dyDescent="0.2">
      <c r="A638">
        <v>11</v>
      </c>
      <c r="B638" s="1">
        <v>42762.458333331793</v>
      </c>
      <c r="C638">
        <v>44.3</v>
      </c>
      <c r="D638" s="15">
        <f t="shared" si="172"/>
        <v>44.3</v>
      </c>
      <c r="E638">
        <v>32</v>
      </c>
      <c r="F638" s="6">
        <v>8.8527000000000005</v>
      </c>
      <c r="G638" s="6">
        <v>46.703089999999996</v>
      </c>
      <c r="H638" s="6">
        <f t="shared" si="163"/>
        <v>55.555789999999995</v>
      </c>
      <c r="I638" s="6">
        <f t="shared" si="164"/>
        <v>12.299999999999997</v>
      </c>
      <c r="J638" s="6">
        <f t="shared" si="165"/>
        <v>0</v>
      </c>
      <c r="K638" s="3">
        <f t="shared" si="173"/>
        <v>0</v>
      </c>
      <c r="L638" s="6">
        <f t="shared" si="166"/>
        <v>43.255789999999998</v>
      </c>
      <c r="M638" s="6">
        <f t="shared" si="174"/>
        <v>220</v>
      </c>
      <c r="N638" s="6">
        <f t="shared" si="175"/>
        <v>43.25578999999999</v>
      </c>
      <c r="O638" s="2">
        <f t="shared" si="167"/>
        <v>-32</v>
      </c>
      <c r="P638" s="2">
        <f t="shared" si="176"/>
        <v>0</v>
      </c>
      <c r="Q638" s="2">
        <f t="shared" si="168"/>
        <v>44.3</v>
      </c>
      <c r="R638" s="2">
        <f t="shared" si="177"/>
        <v>44.3</v>
      </c>
      <c r="S638" s="2">
        <f t="shared" si="169"/>
        <v>0</v>
      </c>
      <c r="T638" s="2">
        <f t="shared" si="180"/>
        <v>0</v>
      </c>
      <c r="U638" s="2">
        <f t="shared" si="170"/>
        <v>11.25578999999999</v>
      </c>
      <c r="V638" t="str">
        <f t="shared" si="178"/>
        <v>Y</v>
      </c>
      <c r="W638" s="2">
        <f t="shared" si="179"/>
        <v>11.25578999999999</v>
      </c>
      <c r="X638" s="2">
        <f t="shared" si="171"/>
        <v>0</v>
      </c>
      <c r="Y638" s="2"/>
    </row>
    <row r="639" spans="1:25" x14ac:dyDescent="0.2">
      <c r="A639">
        <v>12</v>
      </c>
      <c r="B639" s="1">
        <v>42762.499999998457</v>
      </c>
      <c r="C639">
        <v>44.6</v>
      </c>
      <c r="D639" s="15">
        <f t="shared" si="172"/>
        <v>44.6</v>
      </c>
      <c r="E639">
        <v>32</v>
      </c>
      <c r="F639" s="6">
        <v>6.5824499999999997</v>
      </c>
      <c r="G639" s="6">
        <v>48.382060000000003</v>
      </c>
      <c r="H639" s="6">
        <f t="shared" si="163"/>
        <v>54.964510000000004</v>
      </c>
      <c r="I639" s="6">
        <f t="shared" si="164"/>
        <v>12.600000000000001</v>
      </c>
      <c r="J639" s="6">
        <f t="shared" si="165"/>
        <v>0</v>
      </c>
      <c r="K639" s="3">
        <f t="shared" si="173"/>
        <v>0</v>
      </c>
      <c r="L639" s="6">
        <f t="shared" si="166"/>
        <v>42.364510000000003</v>
      </c>
      <c r="M639" s="6">
        <f t="shared" si="174"/>
        <v>220</v>
      </c>
      <c r="N639" s="6">
        <f t="shared" si="175"/>
        <v>42.364509999999996</v>
      </c>
      <c r="O639" s="2">
        <f t="shared" si="167"/>
        <v>-32</v>
      </c>
      <c r="P639" s="2">
        <f t="shared" si="176"/>
        <v>0</v>
      </c>
      <c r="Q639" s="2">
        <f t="shared" si="168"/>
        <v>44.6</v>
      </c>
      <c r="R639" s="2">
        <f t="shared" si="177"/>
        <v>44.6</v>
      </c>
      <c r="S639" s="2">
        <f t="shared" si="169"/>
        <v>0</v>
      </c>
      <c r="T639" s="2">
        <f t="shared" si="180"/>
        <v>0</v>
      </c>
      <c r="U639" s="2">
        <f t="shared" si="170"/>
        <v>10.364509999999996</v>
      </c>
      <c r="V639" t="str">
        <f t="shared" si="178"/>
        <v>Y</v>
      </c>
      <c r="W639" s="2">
        <f t="shared" si="179"/>
        <v>10.364509999999996</v>
      </c>
      <c r="X639" s="2">
        <f t="shared" si="171"/>
        <v>0</v>
      </c>
      <c r="Y639" s="2"/>
    </row>
    <row r="640" spans="1:25" x14ac:dyDescent="0.2">
      <c r="A640">
        <v>13</v>
      </c>
      <c r="B640" s="1">
        <v>42762.541666665122</v>
      </c>
      <c r="C640">
        <v>45</v>
      </c>
      <c r="D640" s="15">
        <f t="shared" si="172"/>
        <v>45</v>
      </c>
      <c r="E640">
        <v>32</v>
      </c>
      <c r="F640" s="6">
        <v>7.8226899999999997</v>
      </c>
      <c r="G640" s="6">
        <v>34.601630000000007</v>
      </c>
      <c r="H640" s="6">
        <f t="shared" si="163"/>
        <v>42.424320000000009</v>
      </c>
      <c r="I640" s="6">
        <f t="shared" si="164"/>
        <v>13</v>
      </c>
      <c r="J640" s="6">
        <f t="shared" si="165"/>
        <v>0</v>
      </c>
      <c r="K640" s="3">
        <f t="shared" si="173"/>
        <v>0</v>
      </c>
      <c r="L640" s="6">
        <f t="shared" si="166"/>
        <v>29.424320000000009</v>
      </c>
      <c r="M640" s="6">
        <f t="shared" si="174"/>
        <v>220</v>
      </c>
      <c r="N640" s="6">
        <f t="shared" si="175"/>
        <v>29.424320000000023</v>
      </c>
      <c r="O640" s="2">
        <f t="shared" si="167"/>
        <v>-29.424320000000023</v>
      </c>
      <c r="P640" s="2">
        <f t="shared" si="176"/>
        <v>2.5756799999999771</v>
      </c>
      <c r="Q640" s="2">
        <f t="shared" si="168"/>
        <v>42.424320000000023</v>
      </c>
      <c r="R640" s="2">
        <f t="shared" si="177"/>
        <v>42.424320000000023</v>
      </c>
      <c r="S640" s="2">
        <f t="shared" si="169"/>
        <v>0</v>
      </c>
      <c r="T640" s="2">
        <f t="shared" si="180"/>
        <v>0</v>
      </c>
      <c r="U640" s="2">
        <f t="shared" si="170"/>
        <v>0</v>
      </c>
      <c r="V640" t="str">
        <f t="shared" si="178"/>
        <v>Y</v>
      </c>
      <c r="W640" s="2">
        <f t="shared" si="179"/>
        <v>0</v>
      </c>
      <c r="X640" s="2">
        <f t="shared" si="171"/>
        <v>0</v>
      </c>
      <c r="Y640" s="2"/>
    </row>
    <row r="641" spans="1:25" x14ac:dyDescent="0.2">
      <c r="A641">
        <v>14</v>
      </c>
      <c r="B641" s="1">
        <v>42762.583333331786</v>
      </c>
      <c r="C641">
        <v>45</v>
      </c>
      <c r="D641" s="15">
        <f t="shared" si="172"/>
        <v>45</v>
      </c>
      <c r="E641">
        <v>32</v>
      </c>
      <c r="F641" s="6">
        <v>7.1017099999999997</v>
      </c>
      <c r="G641" s="6">
        <v>41.555160000000001</v>
      </c>
      <c r="H641" s="6">
        <f t="shared" si="163"/>
        <v>48.656869999999998</v>
      </c>
      <c r="I641" s="6">
        <f t="shared" si="164"/>
        <v>13</v>
      </c>
      <c r="J641" s="6">
        <f t="shared" si="165"/>
        <v>0</v>
      </c>
      <c r="K641" s="3">
        <f t="shared" si="173"/>
        <v>0</v>
      </c>
      <c r="L641" s="6">
        <f t="shared" si="166"/>
        <v>35.656869999999998</v>
      </c>
      <c r="M641" s="6">
        <f t="shared" si="174"/>
        <v>220</v>
      </c>
      <c r="N641" s="6">
        <f t="shared" si="175"/>
        <v>35.656869999999998</v>
      </c>
      <c r="O641" s="2">
        <f t="shared" si="167"/>
        <v>-32</v>
      </c>
      <c r="P641" s="2">
        <f t="shared" si="176"/>
        <v>0</v>
      </c>
      <c r="Q641" s="2">
        <f t="shared" si="168"/>
        <v>45</v>
      </c>
      <c r="R641" s="2">
        <f t="shared" si="177"/>
        <v>45</v>
      </c>
      <c r="S641" s="2">
        <f t="shared" si="169"/>
        <v>0</v>
      </c>
      <c r="T641" s="2">
        <f t="shared" si="180"/>
        <v>0</v>
      </c>
      <c r="U641" s="2">
        <f t="shared" si="170"/>
        <v>3.6568699999999978</v>
      </c>
      <c r="V641" t="str">
        <f t="shared" si="178"/>
        <v>Y</v>
      </c>
      <c r="W641" s="2">
        <f t="shared" si="179"/>
        <v>3.6568699999999978</v>
      </c>
      <c r="X641" s="2">
        <f t="shared" si="171"/>
        <v>0</v>
      </c>
      <c r="Y641" s="2"/>
    </row>
    <row r="642" spans="1:25" x14ac:dyDescent="0.2">
      <c r="A642">
        <v>15</v>
      </c>
      <c r="B642" s="1">
        <v>42762.62499999845</v>
      </c>
      <c r="C642">
        <v>44.8</v>
      </c>
      <c r="D642" s="15">
        <f t="shared" si="172"/>
        <v>44.8</v>
      </c>
      <c r="E642">
        <v>32</v>
      </c>
      <c r="F642" s="6">
        <v>6.28078</v>
      </c>
      <c r="G642" s="6">
        <v>32.949280000000002</v>
      </c>
      <c r="H642" s="6">
        <f t="shared" si="163"/>
        <v>39.230060000000002</v>
      </c>
      <c r="I642" s="6">
        <f t="shared" si="164"/>
        <v>12.799999999999997</v>
      </c>
      <c r="J642" s="6">
        <f t="shared" si="165"/>
        <v>0</v>
      </c>
      <c r="K642" s="3">
        <f t="shared" si="173"/>
        <v>0</v>
      </c>
      <c r="L642" s="6">
        <f t="shared" si="166"/>
        <v>26.430060000000005</v>
      </c>
      <c r="M642" s="6">
        <f t="shared" si="174"/>
        <v>220</v>
      </c>
      <c r="N642" s="6">
        <f t="shared" si="175"/>
        <v>26.430059999999997</v>
      </c>
      <c r="O642" s="2">
        <f t="shared" si="167"/>
        <v>-26.430059999999997</v>
      </c>
      <c r="P642" s="2">
        <f t="shared" si="176"/>
        <v>5.5699400000000026</v>
      </c>
      <c r="Q642" s="2">
        <f t="shared" si="168"/>
        <v>39.230059999999995</v>
      </c>
      <c r="R642" s="2">
        <f t="shared" si="177"/>
        <v>39.230059999999995</v>
      </c>
      <c r="S642" s="2">
        <f t="shared" si="169"/>
        <v>0</v>
      </c>
      <c r="T642" s="2">
        <f t="shared" si="180"/>
        <v>0</v>
      </c>
      <c r="U642" s="2">
        <f t="shared" si="170"/>
        <v>0</v>
      </c>
      <c r="V642" t="str">
        <f t="shared" si="178"/>
        <v>Y</v>
      </c>
      <c r="W642" s="2">
        <f t="shared" si="179"/>
        <v>0</v>
      </c>
      <c r="X642" s="2">
        <f t="shared" si="171"/>
        <v>0</v>
      </c>
      <c r="Y642" s="2"/>
    </row>
    <row r="643" spans="1:25" x14ac:dyDescent="0.2">
      <c r="A643">
        <v>16</v>
      </c>
      <c r="B643" s="1">
        <v>42762.666666665114</v>
      </c>
      <c r="C643">
        <v>45.7</v>
      </c>
      <c r="D643" s="15">
        <f t="shared" si="172"/>
        <v>45.7</v>
      </c>
      <c r="E643">
        <v>32</v>
      </c>
      <c r="F643" s="6">
        <v>8.1036199999999994</v>
      </c>
      <c r="G643" s="6">
        <v>20.792699999999996</v>
      </c>
      <c r="H643" s="6">
        <f t="shared" ref="H643:H706" si="181">(F643+G643)</f>
        <v>28.896319999999996</v>
      </c>
      <c r="I643" s="6">
        <f t="shared" ref="I643:I706" si="182">IF((D643-E643)&gt;0,D643-E643,0)</f>
        <v>13.700000000000003</v>
      </c>
      <c r="J643" s="6">
        <f t="shared" ref="J643:J706" si="183">IF((I643-H643)&gt;0, (I643-H643), (0))</f>
        <v>0</v>
      </c>
      <c r="K643" s="3">
        <f t="shared" si="173"/>
        <v>0</v>
      </c>
      <c r="L643" s="6">
        <f t="shared" ref="L643:L706" si="184">IF(J643=0, H643-I643,0)</f>
        <v>15.196319999999993</v>
      </c>
      <c r="M643" s="6">
        <f t="shared" si="174"/>
        <v>220</v>
      </c>
      <c r="N643" s="6">
        <f t="shared" si="175"/>
        <v>15.196319999999986</v>
      </c>
      <c r="O643" s="2">
        <f t="shared" ref="O643:O706" si="185">IF((N643&lt;E643-$AA$7),-N643,$AA$7-E643)</f>
        <v>-15.196319999999986</v>
      </c>
      <c r="P643" s="2">
        <f t="shared" si="176"/>
        <v>16.803680000000014</v>
      </c>
      <c r="Q643" s="2">
        <f t="shared" ref="Q643:Q706" si="186">D643-P643</f>
        <v>28.896319999999989</v>
      </c>
      <c r="R643" s="2">
        <f t="shared" si="177"/>
        <v>28.896319999999989</v>
      </c>
      <c r="S643" s="2">
        <f t="shared" ref="S643:S706" si="187">IF(Q643-R643&gt;0, Q643-R643, 0)</f>
        <v>0</v>
      </c>
      <c r="T643" s="2">
        <f t="shared" si="180"/>
        <v>0</v>
      </c>
      <c r="U643" s="2">
        <f t="shared" ref="U643:U706" si="188">N643+O643</f>
        <v>0</v>
      </c>
      <c r="V643" t="str">
        <f t="shared" si="178"/>
        <v>Y</v>
      </c>
      <c r="W643" s="2">
        <f t="shared" si="179"/>
        <v>0</v>
      </c>
      <c r="X643" s="2">
        <f t="shared" ref="X643:X706" si="189">D643- (P643+R643+S643)</f>
        <v>0</v>
      </c>
      <c r="Y643" s="2"/>
    </row>
    <row r="644" spans="1:25" x14ac:dyDescent="0.2">
      <c r="A644">
        <v>17</v>
      </c>
      <c r="B644" s="1">
        <v>42762.708333331779</v>
      </c>
      <c r="C644">
        <v>45.2</v>
      </c>
      <c r="D644" s="15">
        <f t="shared" ref="D644:D707" si="190">C644/$AA$4*$AA$5</f>
        <v>45.2</v>
      </c>
      <c r="E644">
        <v>32</v>
      </c>
      <c r="F644" s="6">
        <v>10.7319</v>
      </c>
      <c r="G644" s="6">
        <v>6.4043600000000005</v>
      </c>
      <c r="H644" s="6">
        <f t="shared" si="181"/>
        <v>17.13626</v>
      </c>
      <c r="I644" s="6">
        <f t="shared" si="182"/>
        <v>13.200000000000003</v>
      </c>
      <c r="J644" s="6">
        <f t="shared" si="183"/>
        <v>0</v>
      </c>
      <c r="K644" s="3">
        <f t="shared" ref="K644:K707" si="191">IF((M643-M644)&gt;0,M643-M644,0)</f>
        <v>0</v>
      </c>
      <c r="L644" s="6">
        <f t="shared" si="184"/>
        <v>3.9362599999999972</v>
      </c>
      <c r="M644" s="6">
        <f t="shared" ref="M644:M707" si="192">IF( (M643-J644/$AA$11+L644)&gt;$AA$25, IF((M643-J644/$AA$11+L644)&lt;$AA$9,(M643-J644/$AA$11+L644),$AA$9), $AA$25)</f>
        <v>220</v>
      </c>
      <c r="N644" s="6">
        <f t="shared" ref="N644:N707" si="193">IF(((M643-J644+L644)-M644)&gt;0,((M643-J644+L644)-M644),0)</f>
        <v>3.9362600000000043</v>
      </c>
      <c r="O644" s="2">
        <f t="shared" si="185"/>
        <v>-3.9362600000000043</v>
      </c>
      <c r="P644" s="2">
        <f t="shared" ref="P644:P707" si="194">E644+O644</f>
        <v>28.063739999999996</v>
      </c>
      <c r="Q644" s="2">
        <f t="shared" si="186"/>
        <v>17.136260000000007</v>
      </c>
      <c r="R644" s="2">
        <f t="shared" ref="R644:R707" si="195">IF(Q644&gt;H644, H644, Q644)</f>
        <v>17.136260000000007</v>
      </c>
      <c r="S644" s="2">
        <f t="shared" si="187"/>
        <v>0</v>
      </c>
      <c r="T644" s="2">
        <f t="shared" si="180"/>
        <v>0</v>
      </c>
      <c r="U644" s="2">
        <f t="shared" si="188"/>
        <v>0</v>
      </c>
      <c r="V644" t="str">
        <f t="shared" ref="V644:V707" si="196">IF(AND(A644&gt;7,A644&lt;17), "Y", "N")</f>
        <v>N</v>
      </c>
      <c r="W644" s="2">
        <f t="shared" ref="W644:W707" si="197">IF(V644="Y", U644, 0)</f>
        <v>0</v>
      </c>
      <c r="X644" s="2">
        <f t="shared" si="189"/>
        <v>0</v>
      </c>
      <c r="Y644" s="2"/>
    </row>
    <row r="645" spans="1:25" x14ac:dyDescent="0.2">
      <c r="A645">
        <v>18</v>
      </c>
      <c r="B645" s="1">
        <v>42762.749999998443</v>
      </c>
      <c r="C645">
        <v>44.5</v>
      </c>
      <c r="D645" s="15">
        <f t="shared" si="190"/>
        <v>44.5</v>
      </c>
      <c r="E645">
        <v>32</v>
      </c>
      <c r="F645" s="6">
        <v>10.897500000000001</v>
      </c>
      <c r="G645" s="6">
        <v>-1.5167529999999999E-2</v>
      </c>
      <c r="H645" s="6">
        <f t="shared" si="181"/>
        <v>10.882332470000001</v>
      </c>
      <c r="I645" s="6">
        <f t="shared" si="182"/>
        <v>12.5</v>
      </c>
      <c r="J645" s="6">
        <f t="shared" si="183"/>
        <v>1.6176675299999985</v>
      </c>
      <c r="K645" s="3">
        <f t="shared" si="191"/>
        <v>1.8487628914285779</v>
      </c>
      <c r="L645" s="6">
        <f t="shared" si="184"/>
        <v>0</v>
      </c>
      <c r="M645" s="6">
        <f t="shared" si="192"/>
        <v>218.15123710857142</v>
      </c>
      <c r="N645" s="6">
        <f t="shared" si="193"/>
        <v>0.23109536142857223</v>
      </c>
      <c r="O645" s="2">
        <f t="shared" si="185"/>
        <v>-0.23109536142857223</v>
      </c>
      <c r="P645" s="2">
        <f t="shared" si="194"/>
        <v>31.768904638571428</v>
      </c>
      <c r="Q645" s="2">
        <f t="shared" si="186"/>
        <v>12.731095361428572</v>
      </c>
      <c r="R645" s="2">
        <f t="shared" si="195"/>
        <v>10.882332470000001</v>
      </c>
      <c r="S645" s="2">
        <f t="shared" si="187"/>
        <v>1.8487628914285708</v>
      </c>
      <c r="T645" s="2">
        <f t="shared" si="180"/>
        <v>0</v>
      </c>
      <c r="U645" s="2">
        <f t="shared" si="188"/>
        <v>0</v>
      </c>
      <c r="V645" t="str">
        <f t="shared" si="196"/>
        <v>N</v>
      </c>
      <c r="W645" s="2">
        <f t="shared" si="197"/>
        <v>0</v>
      </c>
      <c r="X645" s="2">
        <f t="shared" si="189"/>
        <v>0</v>
      </c>
      <c r="Y645" s="2"/>
    </row>
    <row r="646" spans="1:25" x14ac:dyDescent="0.2">
      <c r="A646">
        <v>19</v>
      </c>
      <c r="B646" s="1">
        <v>42762.791666665107</v>
      </c>
      <c r="C646">
        <v>45.2</v>
      </c>
      <c r="D646" s="15">
        <f t="shared" si="190"/>
        <v>45.2</v>
      </c>
      <c r="E646">
        <v>32</v>
      </c>
      <c r="F646" s="6">
        <v>11.5998</v>
      </c>
      <c r="G646" s="6">
        <v>-1.5167529999999999E-2</v>
      </c>
      <c r="H646" s="6">
        <f t="shared" si="181"/>
        <v>11.584632470000001</v>
      </c>
      <c r="I646" s="6">
        <f t="shared" si="182"/>
        <v>13.200000000000003</v>
      </c>
      <c r="J646" s="6">
        <f t="shared" si="183"/>
        <v>1.6153675300000021</v>
      </c>
      <c r="K646" s="3">
        <f t="shared" si="191"/>
        <v>1.8461343200000044</v>
      </c>
      <c r="L646" s="6">
        <f t="shared" si="184"/>
        <v>0</v>
      </c>
      <c r="M646" s="6">
        <f t="shared" si="192"/>
        <v>216.30510278857142</v>
      </c>
      <c r="N646" s="6">
        <f t="shared" si="193"/>
        <v>0.2307667899999899</v>
      </c>
      <c r="O646" s="2">
        <f t="shared" si="185"/>
        <v>-0.2307667899999899</v>
      </c>
      <c r="P646" s="2">
        <f t="shared" si="194"/>
        <v>31.76923321000001</v>
      </c>
      <c r="Q646" s="2">
        <f t="shared" si="186"/>
        <v>13.430766789999993</v>
      </c>
      <c r="R646" s="2">
        <f t="shared" si="195"/>
        <v>11.584632470000001</v>
      </c>
      <c r="S646" s="2">
        <f t="shared" si="187"/>
        <v>1.846134319999992</v>
      </c>
      <c r="T646" s="2">
        <f t="shared" si="180"/>
        <v>0</v>
      </c>
      <c r="U646" s="2">
        <f t="shared" si="188"/>
        <v>0</v>
      </c>
      <c r="V646" t="str">
        <f t="shared" si="196"/>
        <v>N</v>
      </c>
      <c r="W646" s="2">
        <f t="shared" si="197"/>
        <v>0</v>
      </c>
      <c r="X646" s="2">
        <f t="shared" si="189"/>
        <v>0</v>
      </c>
      <c r="Y646" s="2"/>
    </row>
    <row r="647" spans="1:25" x14ac:dyDescent="0.2">
      <c r="A647">
        <v>20</v>
      </c>
      <c r="B647" s="1">
        <v>42762.833333331771</v>
      </c>
      <c r="C647">
        <v>45.1</v>
      </c>
      <c r="D647" s="15">
        <f t="shared" si="190"/>
        <v>45.1</v>
      </c>
      <c r="E647">
        <v>32</v>
      </c>
      <c r="F647" s="6">
        <v>9.5715500000000002</v>
      </c>
      <c r="G647" s="6">
        <v>-1.5167529999999999E-2</v>
      </c>
      <c r="H647" s="6">
        <f t="shared" si="181"/>
        <v>9.5563824700000009</v>
      </c>
      <c r="I647" s="6">
        <f t="shared" si="182"/>
        <v>13.100000000000001</v>
      </c>
      <c r="J647" s="6">
        <f t="shared" si="183"/>
        <v>3.5436175300000006</v>
      </c>
      <c r="K647" s="3">
        <f t="shared" si="191"/>
        <v>4.0498486057142884</v>
      </c>
      <c r="L647" s="6">
        <f t="shared" si="184"/>
        <v>0</v>
      </c>
      <c r="M647" s="6">
        <f t="shared" si="192"/>
        <v>212.25525418285713</v>
      </c>
      <c r="N647" s="6">
        <f t="shared" si="193"/>
        <v>0.5062310757142825</v>
      </c>
      <c r="O647" s="2">
        <f t="shared" si="185"/>
        <v>-0.5062310757142825</v>
      </c>
      <c r="P647" s="2">
        <f t="shared" si="194"/>
        <v>31.493768924285718</v>
      </c>
      <c r="Q647" s="2">
        <f t="shared" si="186"/>
        <v>13.606231075714284</v>
      </c>
      <c r="R647" s="2">
        <f t="shared" si="195"/>
        <v>9.5563824700000009</v>
      </c>
      <c r="S647" s="2">
        <f t="shared" si="187"/>
        <v>4.0498486057142831</v>
      </c>
      <c r="T647" s="2">
        <f t="shared" si="180"/>
        <v>0</v>
      </c>
      <c r="U647" s="2">
        <f t="shared" si="188"/>
        <v>0</v>
      </c>
      <c r="V647" t="str">
        <f t="shared" si="196"/>
        <v>N</v>
      </c>
      <c r="W647" s="2">
        <f t="shared" si="197"/>
        <v>0</v>
      </c>
      <c r="X647" s="2">
        <f t="shared" si="189"/>
        <v>0</v>
      </c>
      <c r="Y647" s="2"/>
    </row>
    <row r="648" spans="1:25" x14ac:dyDescent="0.2">
      <c r="A648">
        <v>21</v>
      </c>
      <c r="B648" s="1">
        <v>42762.874999998436</v>
      </c>
      <c r="C648">
        <v>42.3</v>
      </c>
      <c r="D648" s="15">
        <f t="shared" si="190"/>
        <v>42.3</v>
      </c>
      <c r="E648">
        <v>32</v>
      </c>
      <c r="F648" s="6">
        <v>9.7759599999999995</v>
      </c>
      <c r="G648" s="6">
        <v>-1.5167529999999999E-2</v>
      </c>
      <c r="H648" s="6">
        <f t="shared" si="181"/>
        <v>9.7607924700000002</v>
      </c>
      <c r="I648" s="6">
        <f t="shared" si="182"/>
        <v>10.299999999999997</v>
      </c>
      <c r="J648" s="6">
        <f t="shared" si="183"/>
        <v>0.53920752999999699</v>
      </c>
      <c r="K648" s="3">
        <f t="shared" si="191"/>
        <v>0.61623717714286386</v>
      </c>
      <c r="L648" s="6">
        <f t="shared" si="184"/>
        <v>0</v>
      </c>
      <c r="M648" s="6">
        <f t="shared" si="192"/>
        <v>211.63901700571427</v>
      </c>
      <c r="N648" s="6">
        <f t="shared" si="193"/>
        <v>7.7029647142865088E-2</v>
      </c>
      <c r="O648" s="2">
        <f t="shared" si="185"/>
        <v>-7.7029647142865088E-2</v>
      </c>
      <c r="P648" s="2">
        <f t="shared" si="194"/>
        <v>31.922970352857135</v>
      </c>
      <c r="Q648" s="2">
        <f t="shared" si="186"/>
        <v>10.377029647142862</v>
      </c>
      <c r="R648" s="2">
        <f t="shared" si="195"/>
        <v>9.7607924700000002</v>
      </c>
      <c r="S648" s="2">
        <f t="shared" si="187"/>
        <v>0.61623717714286208</v>
      </c>
      <c r="T648" s="2">
        <f t="shared" si="180"/>
        <v>0</v>
      </c>
      <c r="U648" s="2">
        <f t="shared" si="188"/>
        <v>0</v>
      </c>
      <c r="V648" t="str">
        <f t="shared" si="196"/>
        <v>N</v>
      </c>
      <c r="W648" s="2">
        <f t="shared" si="197"/>
        <v>0</v>
      </c>
      <c r="X648" s="2">
        <f t="shared" si="189"/>
        <v>0</v>
      </c>
      <c r="Y648" s="2"/>
    </row>
    <row r="649" spans="1:25" x14ac:dyDescent="0.2">
      <c r="A649">
        <v>22</v>
      </c>
      <c r="B649" s="1">
        <v>42762.9166666651</v>
      </c>
      <c r="C649">
        <v>40.9</v>
      </c>
      <c r="D649" s="15">
        <f t="shared" si="190"/>
        <v>40.9</v>
      </c>
      <c r="E649">
        <v>32</v>
      </c>
      <c r="F649" s="6">
        <v>15.0983</v>
      </c>
      <c r="G649" s="6">
        <v>-1.5167529999999999E-2</v>
      </c>
      <c r="H649" s="6">
        <f t="shared" si="181"/>
        <v>15.083132470000001</v>
      </c>
      <c r="I649" s="6">
        <f t="shared" si="182"/>
        <v>8.8999999999999986</v>
      </c>
      <c r="J649" s="6">
        <f t="shared" si="183"/>
        <v>0</v>
      </c>
      <c r="K649" s="3">
        <f t="shared" si="191"/>
        <v>0</v>
      </c>
      <c r="L649" s="6">
        <f t="shared" si="184"/>
        <v>6.1831324700000021</v>
      </c>
      <c r="M649" s="6">
        <f t="shared" si="192"/>
        <v>217.82214947571427</v>
      </c>
      <c r="N649" s="6">
        <f t="shared" si="193"/>
        <v>0</v>
      </c>
      <c r="O649" s="2">
        <f t="shared" si="185"/>
        <v>0</v>
      </c>
      <c r="P649" s="2">
        <f t="shared" si="194"/>
        <v>32</v>
      </c>
      <c r="Q649" s="2">
        <f t="shared" si="186"/>
        <v>8.8999999999999986</v>
      </c>
      <c r="R649" s="2">
        <f t="shared" si="195"/>
        <v>8.8999999999999986</v>
      </c>
      <c r="S649" s="2">
        <f t="shared" si="187"/>
        <v>0</v>
      </c>
      <c r="T649" s="2">
        <f t="shared" si="180"/>
        <v>6.1831324700000039</v>
      </c>
      <c r="U649" s="2">
        <f t="shared" si="188"/>
        <v>0</v>
      </c>
      <c r="V649" t="str">
        <f t="shared" si="196"/>
        <v>N</v>
      </c>
      <c r="W649" s="2">
        <f t="shared" si="197"/>
        <v>0</v>
      </c>
      <c r="X649" s="2">
        <f t="shared" si="189"/>
        <v>0</v>
      </c>
      <c r="Y649" s="2"/>
    </row>
    <row r="650" spans="1:25" x14ac:dyDescent="0.2">
      <c r="A650">
        <v>23</v>
      </c>
      <c r="B650" s="1">
        <v>42762.958333331764</v>
      </c>
      <c r="C650">
        <v>39.200000000000003</v>
      </c>
      <c r="D650" s="15">
        <f t="shared" si="190"/>
        <v>39.200000000000003</v>
      </c>
      <c r="E650">
        <v>32</v>
      </c>
      <c r="F650" s="6">
        <v>15.0229</v>
      </c>
      <c r="G650" s="6">
        <v>-1.5167529999999999E-2</v>
      </c>
      <c r="H650" s="6">
        <f t="shared" si="181"/>
        <v>15.007732470000001</v>
      </c>
      <c r="I650" s="6">
        <f t="shared" si="182"/>
        <v>7.2000000000000028</v>
      </c>
      <c r="J650" s="6">
        <f t="shared" si="183"/>
        <v>0</v>
      </c>
      <c r="K650" s="3">
        <f t="shared" si="191"/>
        <v>0</v>
      </c>
      <c r="L650" s="6">
        <f t="shared" si="184"/>
        <v>7.8077324699999977</v>
      </c>
      <c r="M650" s="6">
        <f t="shared" si="192"/>
        <v>220</v>
      </c>
      <c r="N650" s="6">
        <f t="shared" si="193"/>
        <v>5.6298819457142599</v>
      </c>
      <c r="O650" s="2">
        <f t="shared" si="185"/>
        <v>-5.6298819457142599</v>
      </c>
      <c r="P650" s="2">
        <f t="shared" si="194"/>
        <v>26.37011805428574</v>
      </c>
      <c r="Q650" s="2">
        <f t="shared" si="186"/>
        <v>12.829881945714263</v>
      </c>
      <c r="R650" s="2">
        <f t="shared" si="195"/>
        <v>12.829881945714263</v>
      </c>
      <c r="S650" s="2">
        <f t="shared" si="187"/>
        <v>0</v>
      </c>
      <c r="T650" s="2">
        <f t="shared" ref="T650:T713" si="198">IF(Q650-R650&gt;0, 0, ABS(M649-M650))</f>
        <v>2.1778505242857307</v>
      </c>
      <c r="U650" s="2">
        <f t="shared" si="188"/>
        <v>0</v>
      </c>
      <c r="V650" t="str">
        <f t="shared" si="196"/>
        <v>N</v>
      </c>
      <c r="W650" s="2">
        <f t="shared" si="197"/>
        <v>0</v>
      </c>
      <c r="X650" s="2">
        <f t="shared" si="189"/>
        <v>0</v>
      </c>
      <c r="Y650" s="2"/>
    </row>
    <row r="651" spans="1:25" x14ac:dyDescent="0.2">
      <c r="A651">
        <v>0</v>
      </c>
      <c r="B651" s="1">
        <v>42762.999999998428</v>
      </c>
      <c r="C651">
        <v>36.4</v>
      </c>
      <c r="D651" s="15">
        <f t="shared" si="190"/>
        <v>36.4</v>
      </c>
      <c r="E651">
        <v>32</v>
      </c>
      <c r="F651" s="6">
        <v>15.0984</v>
      </c>
      <c r="G651" s="6">
        <v>-1.5167529999999999E-2</v>
      </c>
      <c r="H651" s="6">
        <f t="shared" si="181"/>
        <v>15.08323247</v>
      </c>
      <c r="I651" s="6">
        <f t="shared" si="182"/>
        <v>4.3999999999999986</v>
      </c>
      <c r="J651" s="6">
        <f t="shared" si="183"/>
        <v>0</v>
      </c>
      <c r="K651" s="3">
        <f t="shared" si="191"/>
        <v>0</v>
      </c>
      <c r="L651" s="6">
        <f t="shared" si="184"/>
        <v>10.683232470000002</v>
      </c>
      <c r="M651" s="6">
        <f t="shared" si="192"/>
        <v>220</v>
      </c>
      <c r="N651" s="6">
        <f t="shared" si="193"/>
        <v>10.683232470000007</v>
      </c>
      <c r="O651" s="2">
        <f t="shared" si="185"/>
        <v>-10.683232470000007</v>
      </c>
      <c r="P651" s="2">
        <f t="shared" si="194"/>
        <v>21.316767529999993</v>
      </c>
      <c r="Q651" s="2">
        <f t="shared" si="186"/>
        <v>15.083232470000006</v>
      </c>
      <c r="R651" s="2">
        <f t="shared" si="195"/>
        <v>15.083232470000006</v>
      </c>
      <c r="S651" s="2">
        <f t="shared" si="187"/>
        <v>0</v>
      </c>
      <c r="T651" s="2">
        <f t="shared" si="198"/>
        <v>0</v>
      </c>
      <c r="U651" s="2">
        <f t="shared" si="188"/>
        <v>0</v>
      </c>
      <c r="V651" t="str">
        <f t="shared" si="196"/>
        <v>N</v>
      </c>
      <c r="W651" s="2">
        <f t="shared" si="197"/>
        <v>0</v>
      </c>
      <c r="X651" s="2">
        <f t="shared" si="189"/>
        <v>0</v>
      </c>
      <c r="Y651" s="2"/>
    </row>
    <row r="652" spans="1:25" x14ac:dyDescent="0.2">
      <c r="A652">
        <v>1</v>
      </c>
      <c r="B652" s="1">
        <v>42763.041666665093</v>
      </c>
      <c r="C652">
        <v>34.700000000000003</v>
      </c>
      <c r="D652" s="15">
        <f t="shared" si="190"/>
        <v>34.700000000000003</v>
      </c>
      <c r="E652">
        <v>32</v>
      </c>
      <c r="F652" s="6">
        <v>15.0984</v>
      </c>
      <c r="G652" s="6">
        <v>-1.5167529999999999E-2</v>
      </c>
      <c r="H652" s="6">
        <f t="shared" si="181"/>
        <v>15.08323247</v>
      </c>
      <c r="I652" s="6">
        <f t="shared" si="182"/>
        <v>2.7000000000000028</v>
      </c>
      <c r="J652" s="6">
        <f t="shared" si="183"/>
        <v>0</v>
      </c>
      <c r="K652" s="3">
        <f t="shared" si="191"/>
        <v>0</v>
      </c>
      <c r="L652" s="6">
        <f t="shared" si="184"/>
        <v>12.383232469999998</v>
      </c>
      <c r="M652" s="6">
        <f t="shared" si="192"/>
        <v>220</v>
      </c>
      <c r="N652" s="6">
        <f t="shared" si="193"/>
        <v>12.383232469999996</v>
      </c>
      <c r="O652" s="2">
        <f t="shared" si="185"/>
        <v>-12.383232469999996</v>
      </c>
      <c r="P652" s="2">
        <f t="shared" si="194"/>
        <v>19.616767530000004</v>
      </c>
      <c r="Q652" s="2">
        <f t="shared" si="186"/>
        <v>15.083232469999999</v>
      </c>
      <c r="R652" s="2">
        <f t="shared" si="195"/>
        <v>15.083232469999999</v>
      </c>
      <c r="S652" s="2">
        <f t="shared" si="187"/>
        <v>0</v>
      </c>
      <c r="T652" s="2">
        <f t="shared" si="198"/>
        <v>0</v>
      </c>
      <c r="U652" s="2">
        <f t="shared" si="188"/>
        <v>0</v>
      </c>
      <c r="V652" t="str">
        <f t="shared" si="196"/>
        <v>N</v>
      </c>
      <c r="W652" s="2">
        <f t="shared" si="197"/>
        <v>0</v>
      </c>
      <c r="X652" s="2">
        <f t="shared" si="189"/>
        <v>0</v>
      </c>
      <c r="Y652" s="2"/>
    </row>
    <row r="653" spans="1:25" x14ac:dyDescent="0.2">
      <c r="A653">
        <v>2</v>
      </c>
      <c r="B653" s="1">
        <v>42763.083333331757</v>
      </c>
      <c r="C653">
        <v>33.5</v>
      </c>
      <c r="D653" s="15">
        <f t="shared" si="190"/>
        <v>33.5</v>
      </c>
      <c r="E653">
        <v>32</v>
      </c>
      <c r="F653" s="6">
        <v>15.0984</v>
      </c>
      <c r="G653" s="6">
        <v>-1.5167529999999999E-2</v>
      </c>
      <c r="H653" s="6">
        <f t="shared" si="181"/>
        <v>15.08323247</v>
      </c>
      <c r="I653" s="6">
        <f t="shared" si="182"/>
        <v>1.5</v>
      </c>
      <c r="J653" s="6">
        <f t="shared" si="183"/>
        <v>0</v>
      </c>
      <c r="K653" s="3">
        <f t="shared" si="191"/>
        <v>0</v>
      </c>
      <c r="L653" s="6">
        <f t="shared" si="184"/>
        <v>13.58323247</v>
      </c>
      <c r="M653" s="6">
        <f t="shared" si="192"/>
        <v>220</v>
      </c>
      <c r="N653" s="6">
        <f t="shared" si="193"/>
        <v>13.583232470000013</v>
      </c>
      <c r="O653" s="2">
        <f t="shared" si="185"/>
        <v>-13.583232470000013</v>
      </c>
      <c r="P653" s="2">
        <f t="shared" si="194"/>
        <v>18.416767529999987</v>
      </c>
      <c r="Q653" s="2">
        <f t="shared" si="186"/>
        <v>15.083232470000013</v>
      </c>
      <c r="R653" s="2">
        <f t="shared" si="195"/>
        <v>15.083232470000013</v>
      </c>
      <c r="S653" s="2">
        <f t="shared" si="187"/>
        <v>0</v>
      </c>
      <c r="T653" s="2">
        <f t="shared" si="198"/>
        <v>0</v>
      </c>
      <c r="U653" s="2">
        <f t="shared" si="188"/>
        <v>0</v>
      </c>
      <c r="V653" t="str">
        <f t="shared" si="196"/>
        <v>N</v>
      </c>
      <c r="W653" s="2">
        <f t="shared" si="197"/>
        <v>0</v>
      </c>
      <c r="X653" s="2">
        <f t="shared" si="189"/>
        <v>0</v>
      </c>
      <c r="Y653" s="2"/>
    </row>
    <row r="654" spans="1:25" x14ac:dyDescent="0.2">
      <c r="A654">
        <v>3</v>
      </c>
      <c r="B654" s="1">
        <v>42763.124999998421</v>
      </c>
      <c r="C654">
        <v>32.6</v>
      </c>
      <c r="D654" s="15">
        <f t="shared" si="190"/>
        <v>32.6</v>
      </c>
      <c r="E654">
        <v>32</v>
      </c>
      <c r="F654" s="6">
        <v>15.0984</v>
      </c>
      <c r="G654" s="6">
        <v>-1.5167529999999999E-2</v>
      </c>
      <c r="H654" s="6">
        <f t="shared" si="181"/>
        <v>15.08323247</v>
      </c>
      <c r="I654" s="6">
        <f t="shared" si="182"/>
        <v>0.60000000000000142</v>
      </c>
      <c r="J654" s="6">
        <f t="shared" si="183"/>
        <v>0</v>
      </c>
      <c r="K654" s="3">
        <f t="shared" si="191"/>
        <v>0</v>
      </c>
      <c r="L654" s="6">
        <f t="shared" si="184"/>
        <v>14.483232469999999</v>
      </c>
      <c r="M654" s="6">
        <f t="shared" si="192"/>
        <v>220</v>
      </c>
      <c r="N654" s="6">
        <f t="shared" si="193"/>
        <v>14.48323246999999</v>
      </c>
      <c r="O654" s="2">
        <f t="shared" si="185"/>
        <v>-14.48323246999999</v>
      </c>
      <c r="P654" s="2">
        <f t="shared" si="194"/>
        <v>17.51676753000001</v>
      </c>
      <c r="Q654" s="2">
        <f t="shared" si="186"/>
        <v>15.083232469999992</v>
      </c>
      <c r="R654" s="2">
        <f t="shared" si="195"/>
        <v>15.083232469999992</v>
      </c>
      <c r="S654" s="2">
        <f t="shared" si="187"/>
        <v>0</v>
      </c>
      <c r="T654" s="2">
        <f t="shared" si="198"/>
        <v>0</v>
      </c>
      <c r="U654" s="2">
        <f t="shared" si="188"/>
        <v>0</v>
      </c>
      <c r="V654" t="str">
        <f t="shared" si="196"/>
        <v>N</v>
      </c>
      <c r="W654" s="2">
        <f t="shared" si="197"/>
        <v>0</v>
      </c>
      <c r="X654" s="2">
        <f t="shared" si="189"/>
        <v>0</v>
      </c>
      <c r="Y654" s="2"/>
    </row>
    <row r="655" spans="1:25" x14ac:dyDescent="0.2">
      <c r="A655">
        <v>4</v>
      </c>
      <c r="B655" s="1">
        <v>42763.166666665085</v>
      </c>
      <c r="C655">
        <v>32.4</v>
      </c>
      <c r="D655" s="15">
        <f t="shared" si="190"/>
        <v>32.4</v>
      </c>
      <c r="E655">
        <v>32</v>
      </c>
      <c r="F655" s="6">
        <v>15.0984</v>
      </c>
      <c r="G655" s="6">
        <v>-1.5167529999999999E-2</v>
      </c>
      <c r="H655" s="6">
        <f t="shared" si="181"/>
        <v>15.08323247</v>
      </c>
      <c r="I655" s="6">
        <f t="shared" si="182"/>
        <v>0.39999999999999858</v>
      </c>
      <c r="J655" s="6">
        <f t="shared" si="183"/>
        <v>0</v>
      </c>
      <c r="K655" s="3">
        <f t="shared" si="191"/>
        <v>0</v>
      </c>
      <c r="L655" s="6">
        <f t="shared" si="184"/>
        <v>14.683232470000002</v>
      </c>
      <c r="M655" s="6">
        <f t="shared" si="192"/>
        <v>220</v>
      </c>
      <c r="N655" s="6">
        <f t="shared" si="193"/>
        <v>14.683232470000007</v>
      </c>
      <c r="O655" s="2">
        <f t="shared" si="185"/>
        <v>-14.683232470000007</v>
      </c>
      <c r="P655" s="2">
        <f t="shared" si="194"/>
        <v>17.316767529999993</v>
      </c>
      <c r="Q655" s="2">
        <f t="shared" si="186"/>
        <v>15.083232470000006</v>
      </c>
      <c r="R655" s="2">
        <f t="shared" si="195"/>
        <v>15.083232470000006</v>
      </c>
      <c r="S655" s="2">
        <f t="shared" si="187"/>
        <v>0</v>
      </c>
      <c r="T655" s="2">
        <f t="shared" si="198"/>
        <v>0</v>
      </c>
      <c r="U655" s="2">
        <f t="shared" si="188"/>
        <v>0</v>
      </c>
      <c r="V655" t="str">
        <f t="shared" si="196"/>
        <v>N</v>
      </c>
      <c r="W655" s="2">
        <f t="shared" si="197"/>
        <v>0</v>
      </c>
      <c r="X655" s="2">
        <f t="shared" si="189"/>
        <v>0</v>
      </c>
      <c r="Y655" s="2"/>
    </row>
    <row r="656" spans="1:25" x14ac:dyDescent="0.2">
      <c r="A656">
        <v>5</v>
      </c>
      <c r="B656" s="1">
        <v>42763.20833333175</v>
      </c>
      <c r="C656">
        <v>32.4</v>
      </c>
      <c r="D656" s="15">
        <f t="shared" si="190"/>
        <v>32.4</v>
      </c>
      <c r="E656">
        <v>32</v>
      </c>
      <c r="F656" s="6">
        <v>15.0984</v>
      </c>
      <c r="G656" s="6">
        <v>-1.5167529999999999E-2</v>
      </c>
      <c r="H656" s="6">
        <f t="shared" si="181"/>
        <v>15.08323247</v>
      </c>
      <c r="I656" s="6">
        <f t="shared" si="182"/>
        <v>0.39999999999999858</v>
      </c>
      <c r="J656" s="6">
        <f t="shared" si="183"/>
        <v>0</v>
      </c>
      <c r="K656" s="3">
        <f t="shared" si="191"/>
        <v>0</v>
      </c>
      <c r="L656" s="6">
        <f t="shared" si="184"/>
        <v>14.683232470000002</v>
      </c>
      <c r="M656" s="6">
        <f t="shared" si="192"/>
        <v>220</v>
      </c>
      <c r="N656" s="6">
        <f t="shared" si="193"/>
        <v>14.683232470000007</v>
      </c>
      <c r="O656" s="2">
        <f t="shared" si="185"/>
        <v>-14.683232470000007</v>
      </c>
      <c r="P656" s="2">
        <f t="shared" si="194"/>
        <v>17.316767529999993</v>
      </c>
      <c r="Q656" s="2">
        <f t="shared" si="186"/>
        <v>15.083232470000006</v>
      </c>
      <c r="R656" s="2">
        <f t="shared" si="195"/>
        <v>15.083232470000006</v>
      </c>
      <c r="S656" s="2">
        <f t="shared" si="187"/>
        <v>0</v>
      </c>
      <c r="T656" s="2">
        <f t="shared" si="198"/>
        <v>0</v>
      </c>
      <c r="U656" s="2">
        <f t="shared" si="188"/>
        <v>0</v>
      </c>
      <c r="V656" t="str">
        <f t="shared" si="196"/>
        <v>N</v>
      </c>
      <c r="W656" s="2">
        <f t="shared" si="197"/>
        <v>0</v>
      </c>
      <c r="X656" s="2">
        <f t="shared" si="189"/>
        <v>0</v>
      </c>
      <c r="Y656" s="2"/>
    </row>
    <row r="657" spans="1:25" x14ac:dyDescent="0.2">
      <c r="A657">
        <v>6</v>
      </c>
      <c r="B657" s="1">
        <v>42763.249999998414</v>
      </c>
      <c r="C657">
        <v>32.299999999999997</v>
      </c>
      <c r="D657" s="15">
        <f t="shared" si="190"/>
        <v>32.299999999999997</v>
      </c>
      <c r="E657">
        <v>32</v>
      </c>
      <c r="F657" s="6">
        <v>15.0984</v>
      </c>
      <c r="G657" s="6">
        <v>-1.5167529999999999E-2</v>
      </c>
      <c r="H657" s="6">
        <f t="shared" si="181"/>
        <v>15.08323247</v>
      </c>
      <c r="I657" s="6">
        <f t="shared" si="182"/>
        <v>0.29999999999999716</v>
      </c>
      <c r="J657" s="6">
        <f t="shared" si="183"/>
        <v>0</v>
      </c>
      <c r="K657" s="3">
        <f t="shared" si="191"/>
        <v>0</v>
      </c>
      <c r="L657" s="6">
        <f t="shared" si="184"/>
        <v>14.783232470000003</v>
      </c>
      <c r="M657" s="6">
        <f t="shared" si="192"/>
        <v>220</v>
      </c>
      <c r="N657" s="6">
        <f t="shared" si="193"/>
        <v>14.783232470000002</v>
      </c>
      <c r="O657" s="2">
        <f t="shared" si="185"/>
        <v>-14.783232470000002</v>
      </c>
      <c r="P657" s="2">
        <f t="shared" si="194"/>
        <v>17.216767529999998</v>
      </c>
      <c r="Q657" s="2">
        <f t="shared" si="186"/>
        <v>15.083232469999999</v>
      </c>
      <c r="R657" s="2">
        <f t="shared" si="195"/>
        <v>15.083232469999999</v>
      </c>
      <c r="S657" s="2">
        <f t="shared" si="187"/>
        <v>0</v>
      </c>
      <c r="T657" s="2">
        <f t="shared" si="198"/>
        <v>0</v>
      </c>
      <c r="U657" s="2">
        <f t="shared" si="188"/>
        <v>0</v>
      </c>
      <c r="V657" t="str">
        <f t="shared" si="196"/>
        <v>N</v>
      </c>
      <c r="W657" s="2">
        <f t="shared" si="197"/>
        <v>0</v>
      </c>
      <c r="X657" s="2">
        <f t="shared" si="189"/>
        <v>0</v>
      </c>
      <c r="Y657" s="2"/>
    </row>
    <row r="658" spans="1:25" x14ac:dyDescent="0.2">
      <c r="A658">
        <v>7</v>
      </c>
      <c r="B658" s="1">
        <v>42763.291666665078</v>
      </c>
      <c r="C658">
        <v>32.9</v>
      </c>
      <c r="D658" s="15">
        <f t="shared" si="190"/>
        <v>32.9</v>
      </c>
      <c r="E658">
        <v>32</v>
      </c>
      <c r="F658" s="6">
        <v>15.0984</v>
      </c>
      <c r="G658" s="6">
        <v>1.695776</v>
      </c>
      <c r="H658" s="6">
        <f t="shared" si="181"/>
        <v>16.794176</v>
      </c>
      <c r="I658" s="6">
        <f t="shared" si="182"/>
        <v>0.89999999999999858</v>
      </c>
      <c r="J658" s="6">
        <f t="shared" si="183"/>
        <v>0</v>
      </c>
      <c r="K658" s="3">
        <f t="shared" si="191"/>
        <v>0</v>
      </c>
      <c r="L658" s="6">
        <f t="shared" si="184"/>
        <v>15.894176000000002</v>
      </c>
      <c r="M658" s="6">
        <f t="shared" si="192"/>
        <v>220</v>
      </c>
      <c r="N658" s="6">
        <f t="shared" si="193"/>
        <v>15.894176000000016</v>
      </c>
      <c r="O658" s="2">
        <f t="shared" si="185"/>
        <v>-15.894176000000016</v>
      </c>
      <c r="P658" s="2">
        <f t="shared" si="194"/>
        <v>16.105823999999984</v>
      </c>
      <c r="Q658" s="2">
        <f t="shared" si="186"/>
        <v>16.794176000000014</v>
      </c>
      <c r="R658" s="2">
        <f t="shared" si="195"/>
        <v>16.794176000000014</v>
      </c>
      <c r="S658" s="2">
        <f t="shared" si="187"/>
        <v>0</v>
      </c>
      <c r="T658" s="2">
        <f t="shared" si="198"/>
        <v>0</v>
      </c>
      <c r="U658" s="2">
        <f t="shared" si="188"/>
        <v>0</v>
      </c>
      <c r="V658" t="str">
        <f t="shared" si="196"/>
        <v>N</v>
      </c>
      <c r="W658" s="2">
        <f t="shared" si="197"/>
        <v>0</v>
      </c>
      <c r="X658" s="2">
        <f t="shared" si="189"/>
        <v>0</v>
      </c>
      <c r="Y658" s="2"/>
    </row>
    <row r="659" spans="1:25" x14ac:dyDescent="0.2">
      <c r="A659">
        <v>8</v>
      </c>
      <c r="B659" s="1">
        <v>42763.333333331742</v>
      </c>
      <c r="C659">
        <v>34.799999999999997</v>
      </c>
      <c r="D659" s="15">
        <f t="shared" si="190"/>
        <v>34.799999999999997</v>
      </c>
      <c r="E659">
        <v>32</v>
      </c>
      <c r="F659" s="6">
        <v>15.0984</v>
      </c>
      <c r="G659" s="6">
        <v>20.572209999999998</v>
      </c>
      <c r="H659" s="6">
        <f t="shared" si="181"/>
        <v>35.670609999999996</v>
      </c>
      <c r="I659" s="6">
        <f t="shared" si="182"/>
        <v>2.7999999999999972</v>
      </c>
      <c r="J659" s="6">
        <f t="shared" si="183"/>
        <v>0</v>
      </c>
      <c r="K659" s="3">
        <f t="shared" si="191"/>
        <v>0</v>
      </c>
      <c r="L659" s="6">
        <f t="shared" si="184"/>
        <v>32.870609999999999</v>
      </c>
      <c r="M659" s="6">
        <f t="shared" si="192"/>
        <v>220</v>
      </c>
      <c r="N659" s="6">
        <f t="shared" si="193"/>
        <v>32.870609999999999</v>
      </c>
      <c r="O659" s="2">
        <f t="shared" si="185"/>
        <v>-32</v>
      </c>
      <c r="P659" s="2">
        <f t="shared" si="194"/>
        <v>0</v>
      </c>
      <c r="Q659" s="2">
        <f t="shared" si="186"/>
        <v>34.799999999999997</v>
      </c>
      <c r="R659" s="2">
        <f t="shared" si="195"/>
        <v>34.799999999999997</v>
      </c>
      <c r="S659" s="2">
        <f t="shared" si="187"/>
        <v>0</v>
      </c>
      <c r="T659" s="2">
        <f t="shared" si="198"/>
        <v>0</v>
      </c>
      <c r="U659" s="2">
        <f t="shared" si="188"/>
        <v>0.87060999999999922</v>
      </c>
      <c r="V659" t="str">
        <f t="shared" si="196"/>
        <v>Y</v>
      </c>
      <c r="W659" s="2">
        <f t="shared" si="197"/>
        <v>0.87060999999999922</v>
      </c>
      <c r="X659" s="2">
        <f t="shared" si="189"/>
        <v>0</v>
      </c>
      <c r="Y659" s="2"/>
    </row>
    <row r="660" spans="1:25" x14ac:dyDescent="0.2">
      <c r="A660">
        <v>9</v>
      </c>
      <c r="B660" s="1">
        <v>42763.374999998407</v>
      </c>
      <c r="C660">
        <v>35.700000000000003</v>
      </c>
      <c r="D660" s="15">
        <f t="shared" si="190"/>
        <v>35.700000000000003</v>
      </c>
      <c r="E660">
        <v>32</v>
      </c>
      <c r="F660" s="6">
        <v>15.0984</v>
      </c>
      <c r="G660" s="6">
        <v>24.009139999999999</v>
      </c>
      <c r="H660" s="6">
        <f t="shared" si="181"/>
        <v>39.10754</v>
      </c>
      <c r="I660" s="6">
        <f t="shared" si="182"/>
        <v>3.7000000000000028</v>
      </c>
      <c r="J660" s="6">
        <f t="shared" si="183"/>
        <v>0</v>
      </c>
      <c r="K660" s="3">
        <f t="shared" si="191"/>
        <v>0</v>
      </c>
      <c r="L660" s="6">
        <f t="shared" si="184"/>
        <v>35.407539999999997</v>
      </c>
      <c r="M660" s="6">
        <f t="shared" si="192"/>
        <v>220</v>
      </c>
      <c r="N660" s="6">
        <f t="shared" si="193"/>
        <v>35.407539999999983</v>
      </c>
      <c r="O660" s="2">
        <f t="shared" si="185"/>
        <v>-32</v>
      </c>
      <c r="P660" s="2">
        <f t="shared" si="194"/>
        <v>0</v>
      </c>
      <c r="Q660" s="2">
        <f t="shared" si="186"/>
        <v>35.700000000000003</v>
      </c>
      <c r="R660" s="2">
        <f t="shared" si="195"/>
        <v>35.700000000000003</v>
      </c>
      <c r="S660" s="2">
        <f t="shared" si="187"/>
        <v>0</v>
      </c>
      <c r="T660" s="2">
        <f t="shared" si="198"/>
        <v>0</v>
      </c>
      <c r="U660" s="2">
        <f t="shared" si="188"/>
        <v>3.4075399999999831</v>
      </c>
      <c r="V660" t="str">
        <f t="shared" si="196"/>
        <v>Y</v>
      </c>
      <c r="W660" s="2">
        <f t="shared" si="197"/>
        <v>3.4075399999999831</v>
      </c>
      <c r="X660" s="2">
        <f t="shared" si="189"/>
        <v>0</v>
      </c>
      <c r="Y660" s="2"/>
    </row>
    <row r="661" spans="1:25" x14ac:dyDescent="0.2">
      <c r="A661">
        <v>10</v>
      </c>
      <c r="B661" s="1">
        <v>42763.416666665071</v>
      </c>
      <c r="C661">
        <v>39</v>
      </c>
      <c r="D661" s="15">
        <f t="shared" si="190"/>
        <v>39</v>
      </c>
      <c r="E661">
        <v>32</v>
      </c>
      <c r="F661" s="6">
        <v>15.0984</v>
      </c>
      <c r="G661" s="6">
        <v>30.553439999999998</v>
      </c>
      <c r="H661" s="6">
        <f t="shared" si="181"/>
        <v>45.65184</v>
      </c>
      <c r="I661" s="6">
        <f t="shared" si="182"/>
        <v>7</v>
      </c>
      <c r="J661" s="6">
        <f t="shared" si="183"/>
        <v>0</v>
      </c>
      <c r="K661" s="3">
        <f t="shared" si="191"/>
        <v>0</v>
      </c>
      <c r="L661" s="6">
        <f t="shared" si="184"/>
        <v>38.65184</v>
      </c>
      <c r="M661" s="6">
        <f t="shared" si="192"/>
        <v>220</v>
      </c>
      <c r="N661" s="6">
        <f t="shared" si="193"/>
        <v>38.651839999999993</v>
      </c>
      <c r="O661" s="2">
        <f t="shared" si="185"/>
        <v>-32</v>
      </c>
      <c r="P661" s="2">
        <f t="shared" si="194"/>
        <v>0</v>
      </c>
      <c r="Q661" s="2">
        <f t="shared" si="186"/>
        <v>39</v>
      </c>
      <c r="R661" s="2">
        <f t="shared" si="195"/>
        <v>39</v>
      </c>
      <c r="S661" s="2">
        <f t="shared" si="187"/>
        <v>0</v>
      </c>
      <c r="T661" s="2">
        <f t="shared" si="198"/>
        <v>0</v>
      </c>
      <c r="U661" s="2">
        <f t="shared" si="188"/>
        <v>6.6518399999999929</v>
      </c>
      <c r="V661" t="str">
        <f t="shared" si="196"/>
        <v>Y</v>
      </c>
      <c r="W661" s="2">
        <f t="shared" si="197"/>
        <v>6.6518399999999929</v>
      </c>
      <c r="X661" s="2">
        <f t="shared" si="189"/>
        <v>0</v>
      </c>
      <c r="Y661" s="2"/>
    </row>
    <row r="662" spans="1:25" x14ac:dyDescent="0.2">
      <c r="A662">
        <v>11</v>
      </c>
      <c r="B662" s="1">
        <v>42763.458333331735</v>
      </c>
      <c r="C662">
        <v>41.1</v>
      </c>
      <c r="D662" s="15">
        <f t="shared" si="190"/>
        <v>41.1</v>
      </c>
      <c r="E662">
        <v>32</v>
      </c>
      <c r="F662" s="6">
        <v>15.0984</v>
      </c>
      <c r="G662" s="6">
        <v>37.294940000000004</v>
      </c>
      <c r="H662" s="6">
        <f t="shared" si="181"/>
        <v>52.393340000000002</v>
      </c>
      <c r="I662" s="6">
        <f t="shared" si="182"/>
        <v>9.1000000000000014</v>
      </c>
      <c r="J662" s="6">
        <f t="shared" si="183"/>
        <v>0</v>
      </c>
      <c r="K662" s="3">
        <f t="shared" si="191"/>
        <v>0</v>
      </c>
      <c r="L662" s="6">
        <f t="shared" si="184"/>
        <v>43.293340000000001</v>
      </c>
      <c r="M662" s="6">
        <f t="shared" si="192"/>
        <v>220</v>
      </c>
      <c r="N662" s="6">
        <f t="shared" si="193"/>
        <v>43.293340000000001</v>
      </c>
      <c r="O662" s="2">
        <f t="shared" si="185"/>
        <v>-32</v>
      </c>
      <c r="P662" s="2">
        <f t="shared" si="194"/>
        <v>0</v>
      </c>
      <c r="Q662" s="2">
        <f t="shared" si="186"/>
        <v>41.1</v>
      </c>
      <c r="R662" s="2">
        <f t="shared" si="195"/>
        <v>41.1</v>
      </c>
      <c r="S662" s="2">
        <f t="shared" si="187"/>
        <v>0</v>
      </c>
      <c r="T662" s="2">
        <f t="shared" si="198"/>
        <v>0</v>
      </c>
      <c r="U662" s="2">
        <f t="shared" si="188"/>
        <v>11.293340000000001</v>
      </c>
      <c r="V662" t="str">
        <f t="shared" si="196"/>
        <v>Y</v>
      </c>
      <c r="W662" s="2">
        <f t="shared" si="197"/>
        <v>11.293340000000001</v>
      </c>
      <c r="X662" s="2">
        <f t="shared" si="189"/>
        <v>0</v>
      </c>
      <c r="Y662" s="2"/>
    </row>
    <row r="663" spans="1:25" x14ac:dyDescent="0.2">
      <c r="A663">
        <v>12</v>
      </c>
      <c r="B663" s="1">
        <v>42763.499999998399</v>
      </c>
      <c r="C663">
        <v>41.7</v>
      </c>
      <c r="D663" s="15">
        <f t="shared" si="190"/>
        <v>41.7</v>
      </c>
      <c r="E663">
        <v>32</v>
      </c>
      <c r="F663" s="6">
        <v>15.0984</v>
      </c>
      <c r="G663" s="6">
        <v>34.487729999999999</v>
      </c>
      <c r="H663" s="6">
        <f t="shared" si="181"/>
        <v>49.586129999999997</v>
      </c>
      <c r="I663" s="6">
        <f t="shared" si="182"/>
        <v>9.7000000000000028</v>
      </c>
      <c r="J663" s="6">
        <f t="shared" si="183"/>
        <v>0</v>
      </c>
      <c r="K663" s="3">
        <f t="shared" si="191"/>
        <v>0</v>
      </c>
      <c r="L663" s="6">
        <f t="shared" si="184"/>
        <v>39.886129999999994</v>
      </c>
      <c r="M663" s="6">
        <f t="shared" si="192"/>
        <v>220</v>
      </c>
      <c r="N663" s="6">
        <f t="shared" si="193"/>
        <v>39.88612999999998</v>
      </c>
      <c r="O663" s="2">
        <f t="shared" si="185"/>
        <v>-32</v>
      </c>
      <c r="P663" s="2">
        <f t="shared" si="194"/>
        <v>0</v>
      </c>
      <c r="Q663" s="2">
        <f t="shared" si="186"/>
        <v>41.7</v>
      </c>
      <c r="R663" s="2">
        <f t="shared" si="195"/>
        <v>41.7</v>
      </c>
      <c r="S663" s="2">
        <f t="shared" si="187"/>
        <v>0</v>
      </c>
      <c r="T663" s="2">
        <f t="shared" si="198"/>
        <v>0</v>
      </c>
      <c r="U663" s="2">
        <f t="shared" si="188"/>
        <v>7.8861299999999801</v>
      </c>
      <c r="V663" t="str">
        <f t="shared" si="196"/>
        <v>Y</v>
      </c>
      <c r="W663" s="2">
        <f t="shared" si="197"/>
        <v>7.8861299999999801</v>
      </c>
      <c r="X663" s="2">
        <f t="shared" si="189"/>
        <v>0</v>
      </c>
      <c r="Y663" s="2"/>
    </row>
    <row r="664" spans="1:25" x14ac:dyDescent="0.2">
      <c r="A664">
        <v>13</v>
      </c>
      <c r="B664" s="1">
        <v>42763.541666665064</v>
      </c>
      <c r="C664">
        <v>42.5</v>
      </c>
      <c r="D664" s="15">
        <f t="shared" si="190"/>
        <v>42.5</v>
      </c>
      <c r="E664">
        <v>32</v>
      </c>
      <c r="F664" s="6">
        <v>15.0984</v>
      </c>
      <c r="G664" s="6">
        <v>47.201189999999997</v>
      </c>
      <c r="H664" s="6">
        <f t="shared" si="181"/>
        <v>62.299589999999995</v>
      </c>
      <c r="I664" s="6">
        <f t="shared" si="182"/>
        <v>10.5</v>
      </c>
      <c r="J664" s="6">
        <f t="shared" si="183"/>
        <v>0</v>
      </c>
      <c r="K664" s="3">
        <f t="shared" si="191"/>
        <v>0</v>
      </c>
      <c r="L664" s="6">
        <f t="shared" si="184"/>
        <v>51.799589999999995</v>
      </c>
      <c r="M664" s="6">
        <f t="shared" si="192"/>
        <v>220</v>
      </c>
      <c r="N664" s="6">
        <f t="shared" si="193"/>
        <v>51.799589999999966</v>
      </c>
      <c r="O664" s="2">
        <f t="shared" si="185"/>
        <v>-32</v>
      </c>
      <c r="P664" s="2">
        <f t="shared" si="194"/>
        <v>0</v>
      </c>
      <c r="Q664" s="2">
        <f t="shared" si="186"/>
        <v>42.5</v>
      </c>
      <c r="R664" s="2">
        <f t="shared" si="195"/>
        <v>42.5</v>
      </c>
      <c r="S664" s="2">
        <f t="shared" si="187"/>
        <v>0</v>
      </c>
      <c r="T664" s="2">
        <f t="shared" si="198"/>
        <v>0</v>
      </c>
      <c r="U664" s="2">
        <f t="shared" si="188"/>
        <v>19.799589999999966</v>
      </c>
      <c r="V664" t="str">
        <f t="shared" si="196"/>
        <v>Y</v>
      </c>
      <c r="W664" s="2">
        <f t="shared" si="197"/>
        <v>19.799589999999966</v>
      </c>
      <c r="X664" s="2">
        <f t="shared" si="189"/>
        <v>0</v>
      </c>
      <c r="Y664" s="2"/>
    </row>
    <row r="665" spans="1:25" x14ac:dyDescent="0.2">
      <c r="A665">
        <v>14</v>
      </c>
      <c r="B665" s="1">
        <v>42763.583333331728</v>
      </c>
      <c r="C665">
        <v>42.8</v>
      </c>
      <c r="D665" s="15">
        <f t="shared" si="190"/>
        <v>42.8</v>
      </c>
      <c r="E665">
        <v>32</v>
      </c>
      <c r="F665" s="6">
        <v>15.0984</v>
      </c>
      <c r="G665" s="6">
        <v>41.962110000000003</v>
      </c>
      <c r="H665" s="6">
        <f t="shared" si="181"/>
        <v>57.060510000000001</v>
      </c>
      <c r="I665" s="6">
        <f t="shared" si="182"/>
        <v>10.799999999999997</v>
      </c>
      <c r="J665" s="6">
        <f t="shared" si="183"/>
        <v>0</v>
      </c>
      <c r="K665" s="3">
        <f t="shared" si="191"/>
        <v>0</v>
      </c>
      <c r="L665" s="6">
        <f t="shared" si="184"/>
        <v>46.260510000000004</v>
      </c>
      <c r="M665" s="6">
        <f t="shared" si="192"/>
        <v>220</v>
      </c>
      <c r="N665" s="6">
        <f t="shared" si="193"/>
        <v>46.260510000000011</v>
      </c>
      <c r="O665" s="2">
        <f t="shared" si="185"/>
        <v>-32</v>
      </c>
      <c r="P665" s="2">
        <f t="shared" si="194"/>
        <v>0</v>
      </c>
      <c r="Q665" s="2">
        <f t="shared" si="186"/>
        <v>42.8</v>
      </c>
      <c r="R665" s="2">
        <f t="shared" si="195"/>
        <v>42.8</v>
      </c>
      <c r="S665" s="2">
        <f t="shared" si="187"/>
        <v>0</v>
      </c>
      <c r="T665" s="2">
        <f t="shared" si="198"/>
        <v>0</v>
      </c>
      <c r="U665" s="2">
        <f t="shared" si="188"/>
        <v>14.260510000000011</v>
      </c>
      <c r="V665" t="str">
        <f t="shared" si="196"/>
        <v>Y</v>
      </c>
      <c r="W665" s="2">
        <f t="shared" si="197"/>
        <v>14.260510000000011</v>
      </c>
      <c r="X665" s="2">
        <f t="shared" si="189"/>
        <v>0</v>
      </c>
      <c r="Y665" s="2"/>
    </row>
    <row r="666" spans="1:25" x14ac:dyDescent="0.2">
      <c r="A666">
        <v>15</v>
      </c>
      <c r="B666" s="1">
        <v>42763.624999998392</v>
      </c>
      <c r="C666">
        <v>43.5</v>
      </c>
      <c r="D666" s="15">
        <f t="shared" si="190"/>
        <v>43.5</v>
      </c>
      <c r="E666">
        <v>32</v>
      </c>
      <c r="F666" s="6">
        <v>15.0984</v>
      </c>
      <c r="G666" s="6">
        <v>33.365349999999999</v>
      </c>
      <c r="H666" s="6">
        <f t="shared" si="181"/>
        <v>48.463749999999997</v>
      </c>
      <c r="I666" s="6">
        <f t="shared" si="182"/>
        <v>11.5</v>
      </c>
      <c r="J666" s="6">
        <f t="shared" si="183"/>
        <v>0</v>
      </c>
      <c r="K666" s="3">
        <f t="shared" si="191"/>
        <v>0</v>
      </c>
      <c r="L666" s="6">
        <f t="shared" si="184"/>
        <v>36.963749999999997</v>
      </c>
      <c r="M666" s="6">
        <f t="shared" si="192"/>
        <v>220</v>
      </c>
      <c r="N666" s="6">
        <f t="shared" si="193"/>
        <v>36.963750000000005</v>
      </c>
      <c r="O666" s="2">
        <f t="shared" si="185"/>
        <v>-32</v>
      </c>
      <c r="P666" s="2">
        <f t="shared" si="194"/>
        <v>0</v>
      </c>
      <c r="Q666" s="2">
        <f t="shared" si="186"/>
        <v>43.5</v>
      </c>
      <c r="R666" s="2">
        <f t="shared" si="195"/>
        <v>43.5</v>
      </c>
      <c r="S666" s="2">
        <f t="shared" si="187"/>
        <v>0</v>
      </c>
      <c r="T666" s="2">
        <f t="shared" si="198"/>
        <v>0</v>
      </c>
      <c r="U666" s="2">
        <f t="shared" si="188"/>
        <v>4.9637500000000045</v>
      </c>
      <c r="V666" t="str">
        <f t="shared" si="196"/>
        <v>Y</v>
      </c>
      <c r="W666" s="2">
        <f t="shared" si="197"/>
        <v>4.9637500000000045</v>
      </c>
      <c r="X666" s="2">
        <f t="shared" si="189"/>
        <v>0</v>
      </c>
      <c r="Y666" s="2"/>
    </row>
    <row r="667" spans="1:25" x14ac:dyDescent="0.2">
      <c r="A667">
        <v>16</v>
      </c>
      <c r="B667" s="1">
        <v>42763.666666665056</v>
      </c>
      <c r="C667">
        <v>43.1</v>
      </c>
      <c r="D667" s="15">
        <f t="shared" si="190"/>
        <v>43.1</v>
      </c>
      <c r="E667">
        <v>32</v>
      </c>
      <c r="F667" s="6">
        <v>15.0984</v>
      </c>
      <c r="G667" s="6">
        <v>21.069940000000003</v>
      </c>
      <c r="H667" s="6">
        <f t="shared" si="181"/>
        <v>36.168340000000001</v>
      </c>
      <c r="I667" s="6">
        <f t="shared" si="182"/>
        <v>11.100000000000001</v>
      </c>
      <c r="J667" s="6">
        <f t="shared" si="183"/>
        <v>0</v>
      </c>
      <c r="K667" s="3">
        <f t="shared" si="191"/>
        <v>0</v>
      </c>
      <c r="L667" s="6">
        <f t="shared" si="184"/>
        <v>25.068339999999999</v>
      </c>
      <c r="M667" s="6">
        <f t="shared" si="192"/>
        <v>220</v>
      </c>
      <c r="N667" s="6">
        <f t="shared" si="193"/>
        <v>25.068340000000006</v>
      </c>
      <c r="O667" s="2">
        <f t="shared" si="185"/>
        <v>-25.068340000000006</v>
      </c>
      <c r="P667" s="2">
        <f t="shared" si="194"/>
        <v>6.9316599999999937</v>
      </c>
      <c r="Q667" s="2">
        <f t="shared" si="186"/>
        <v>36.168340000000008</v>
      </c>
      <c r="R667" s="2">
        <f t="shared" si="195"/>
        <v>36.168340000000008</v>
      </c>
      <c r="S667" s="2">
        <f t="shared" si="187"/>
        <v>0</v>
      </c>
      <c r="T667" s="2">
        <f t="shared" si="198"/>
        <v>0</v>
      </c>
      <c r="U667" s="2">
        <f t="shared" si="188"/>
        <v>0</v>
      </c>
      <c r="V667" t="str">
        <f t="shared" si="196"/>
        <v>Y</v>
      </c>
      <c r="W667" s="2">
        <f t="shared" si="197"/>
        <v>0</v>
      </c>
      <c r="X667" s="2">
        <f t="shared" si="189"/>
        <v>0</v>
      </c>
      <c r="Y667" s="2"/>
    </row>
    <row r="668" spans="1:25" x14ac:dyDescent="0.2">
      <c r="A668">
        <v>17</v>
      </c>
      <c r="B668" s="1">
        <v>42763.70833333172</v>
      </c>
      <c r="C668">
        <v>42</v>
      </c>
      <c r="D668" s="15">
        <f t="shared" si="190"/>
        <v>42</v>
      </c>
      <c r="E668">
        <v>32</v>
      </c>
      <c r="F668" s="6">
        <v>15.0116</v>
      </c>
      <c r="G668" s="6">
        <v>6.5212700000000003</v>
      </c>
      <c r="H668" s="6">
        <f t="shared" si="181"/>
        <v>21.532869999999999</v>
      </c>
      <c r="I668" s="6">
        <f t="shared" si="182"/>
        <v>10</v>
      </c>
      <c r="J668" s="6">
        <f t="shared" si="183"/>
        <v>0</v>
      </c>
      <c r="K668" s="3">
        <f t="shared" si="191"/>
        <v>0</v>
      </c>
      <c r="L668" s="6">
        <f t="shared" si="184"/>
        <v>11.532869999999999</v>
      </c>
      <c r="M668" s="6">
        <f t="shared" si="192"/>
        <v>220</v>
      </c>
      <c r="N668" s="6">
        <f t="shared" si="193"/>
        <v>11.532870000000003</v>
      </c>
      <c r="O668" s="2">
        <f t="shared" si="185"/>
        <v>-11.532870000000003</v>
      </c>
      <c r="P668" s="2">
        <f t="shared" si="194"/>
        <v>20.467129999999997</v>
      </c>
      <c r="Q668" s="2">
        <f t="shared" si="186"/>
        <v>21.532870000000003</v>
      </c>
      <c r="R668" s="2">
        <f t="shared" si="195"/>
        <v>21.532870000000003</v>
      </c>
      <c r="S668" s="2">
        <f t="shared" si="187"/>
        <v>0</v>
      </c>
      <c r="T668" s="2">
        <f t="shared" si="198"/>
        <v>0</v>
      </c>
      <c r="U668" s="2">
        <f t="shared" si="188"/>
        <v>0</v>
      </c>
      <c r="V668" t="str">
        <f t="shared" si="196"/>
        <v>N</v>
      </c>
      <c r="W668" s="2">
        <f t="shared" si="197"/>
        <v>0</v>
      </c>
      <c r="X668" s="2">
        <f t="shared" si="189"/>
        <v>0</v>
      </c>
      <c r="Y668" s="2"/>
    </row>
    <row r="669" spans="1:25" x14ac:dyDescent="0.2">
      <c r="A669">
        <v>18</v>
      </c>
      <c r="B669" s="1">
        <v>42763.749999998385</v>
      </c>
      <c r="C669">
        <v>43.1</v>
      </c>
      <c r="D669" s="15">
        <f t="shared" si="190"/>
        <v>43.1</v>
      </c>
      <c r="E669">
        <v>32</v>
      </c>
      <c r="F669" s="6">
        <v>15.0984</v>
      </c>
      <c r="G669" s="6">
        <v>-1.5167529999999999E-2</v>
      </c>
      <c r="H669" s="6">
        <f t="shared" si="181"/>
        <v>15.08323247</v>
      </c>
      <c r="I669" s="6">
        <f t="shared" si="182"/>
        <v>11.100000000000001</v>
      </c>
      <c r="J669" s="6">
        <f t="shared" si="183"/>
        <v>0</v>
      </c>
      <c r="K669" s="3">
        <f t="shared" si="191"/>
        <v>0</v>
      </c>
      <c r="L669" s="6">
        <f t="shared" si="184"/>
        <v>3.983232469999999</v>
      </c>
      <c r="M669" s="6">
        <f t="shared" si="192"/>
        <v>220</v>
      </c>
      <c r="N669" s="6">
        <f t="shared" si="193"/>
        <v>3.9832324699999901</v>
      </c>
      <c r="O669" s="2">
        <f t="shared" si="185"/>
        <v>-3.9832324699999901</v>
      </c>
      <c r="P669" s="2">
        <f t="shared" si="194"/>
        <v>28.01676753000001</v>
      </c>
      <c r="Q669" s="2">
        <f t="shared" si="186"/>
        <v>15.083232469999992</v>
      </c>
      <c r="R669" s="2">
        <f t="shared" si="195"/>
        <v>15.083232469999992</v>
      </c>
      <c r="S669" s="2">
        <f t="shared" si="187"/>
        <v>0</v>
      </c>
      <c r="T669" s="2">
        <f t="shared" si="198"/>
        <v>0</v>
      </c>
      <c r="U669" s="2">
        <f t="shared" si="188"/>
        <v>0</v>
      </c>
      <c r="V669" t="str">
        <f t="shared" si="196"/>
        <v>N</v>
      </c>
      <c r="W669" s="2">
        <f t="shared" si="197"/>
        <v>0</v>
      </c>
      <c r="X669" s="2">
        <f t="shared" si="189"/>
        <v>0</v>
      </c>
      <c r="Y669" s="2"/>
    </row>
    <row r="670" spans="1:25" x14ac:dyDescent="0.2">
      <c r="A670">
        <v>19</v>
      </c>
      <c r="B670" s="1">
        <v>42763.791666665049</v>
      </c>
      <c r="C670">
        <v>43.4</v>
      </c>
      <c r="D670" s="15">
        <f t="shared" si="190"/>
        <v>43.4</v>
      </c>
      <c r="E670">
        <v>32</v>
      </c>
      <c r="F670" s="6">
        <v>14.398099999999999</v>
      </c>
      <c r="G670" s="6">
        <v>-1.5167529999999999E-2</v>
      </c>
      <c r="H670" s="6">
        <f t="shared" si="181"/>
        <v>14.38293247</v>
      </c>
      <c r="I670" s="6">
        <f t="shared" si="182"/>
        <v>11.399999999999999</v>
      </c>
      <c r="J670" s="6">
        <f t="shared" si="183"/>
        <v>0</v>
      </c>
      <c r="K670" s="3">
        <f t="shared" si="191"/>
        <v>0</v>
      </c>
      <c r="L670" s="6">
        <f t="shared" si="184"/>
        <v>2.9829324700000015</v>
      </c>
      <c r="M670" s="6">
        <f t="shared" si="192"/>
        <v>220</v>
      </c>
      <c r="N670" s="6">
        <f t="shared" si="193"/>
        <v>2.9829324700000086</v>
      </c>
      <c r="O670" s="2">
        <f t="shared" si="185"/>
        <v>-2.9829324700000086</v>
      </c>
      <c r="P670" s="2">
        <f t="shared" si="194"/>
        <v>29.017067529999991</v>
      </c>
      <c r="Q670" s="2">
        <f t="shared" si="186"/>
        <v>14.382932470000007</v>
      </c>
      <c r="R670" s="2">
        <f t="shared" si="195"/>
        <v>14.382932470000007</v>
      </c>
      <c r="S670" s="2">
        <f t="shared" si="187"/>
        <v>0</v>
      </c>
      <c r="T670" s="2">
        <f t="shared" si="198"/>
        <v>0</v>
      </c>
      <c r="U670" s="2">
        <f t="shared" si="188"/>
        <v>0</v>
      </c>
      <c r="V670" t="str">
        <f t="shared" si="196"/>
        <v>N</v>
      </c>
      <c r="W670" s="2">
        <f t="shared" si="197"/>
        <v>0</v>
      </c>
      <c r="X670" s="2">
        <f t="shared" si="189"/>
        <v>0</v>
      </c>
      <c r="Y670" s="2"/>
    </row>
    <row r="671" spans="1:25" x14ac:dyDescent="0.2">
      <c r="A671">
        <v>20</v>
      </c>
      <c r="B671" s="1">
        <v>42763.833333331713</v>
      </c>
      <c r="C671">
        <v>44.2</v>
      </c>
      <c r="D671" s="15">
        <f t="shared" si="190"/>
        <v>44.2</v>
      </c>
      <c r="E671">
        <v>32</v>
      </c>
      <c r="F671" s="6">
        <v>13.5261</v>
      </c>
      <c r="G671" s="6">
        <v>-1.5167529999999999E-2</v>
      </c>
      <c r="H671" s="6">
        <f t="shared" si="181"/>
        <v>13.51093247</v>
      </c>
      <c r="I671" s="6">
        <f t="shared" si="182"/>
        <v>12.200000000000003</v>
      </c>
      <c r="J671" s="6">
        <f t="shared" si="183"/>
        <v>0</v>
      </c>
      <c r="K671" s="3">
        <f t="shared" si="191"/>
        <v>0</v>
      </c>
      <c r="L671" s="6">
        <f t="shared" si="184"/>
        <v>1.3109324699999974</v>
      </c>
      <c r="M671" s="6">
        <f t="shared" si="192"/>
        <v>220</v>
      </c>
      <c r="N671" s="6">
        <f t="shared" si="193"/>
        <v>1.3109324700000116</v>
      </c>
      <c r="O671" s="2">
        <f t="shared" si="185"/>
        <v>-1.3109324700000116</v>
      </c>
      <c r="P671" s="2">
        <f t="shared" si="194"/>
        <v>30.689067529999988</v>
      </c>
      <c r="Q671" s="2">
        <f t="shared" si="186"/>
        <v>13.510932470000014</v>
      </c>
      <c r="R671" s="2">
        <f t="shared" si="195"/>
        <v>13.510932470000014</v>
      </c>
      <c r="S671" s="2">
        <f t="shared" si="187"/>
        <v>0</v>
      </c>
      <c r="T671" s="2">
        <f t="shared" si="198"/>
        <v>0</v>
      </c>
      <c r="U671" s="2">
        <f t="shared" si="188"/>
        <v>0</v>
      </c>
      <c r="V671" t="str">
        <f t="shared" si="196"/>
        <v>N</v>
      </c>
      <c r="W671" s="2">
        <f t="shared" si="197"/>
        <v>0</v>
      </c>
      <c r="X671" s="2">
        <f t="shared" si="189"/>
        <v>0</v>
      </c>
      <c r="Y671" s="2"/>
    </row>
    <row r="672" spans="1:25" x14ac:dyDescent="0.2">
      <c r="A672">
        <v>21</v>
      </c>
      <c r="B672" s="1">
        <v>42763.874999998377</v>
      </c>
      <c r="C672">
        <v>43.5</v>
      </c>
      <c r="D672" s="15">
        <f t="shared" si="190"/>
        <v>43.5</v>
      </c>
      <c r="E672">
        <v>32</v>
      </c>
      <c r="F672" s="6">
        <v>15.0984</v>
      </c>
      <c r="G672" s="6">
        <v>-1.5167529999999999E-2</v>
      </c>
      <c r="H672" s="6">
        <f t="shared" si="181"/>
        <v>15.08323247</v>
      </c>
      <c r="I672" s="6">
        <f t="shared" si="182"/>
        <v>11.5</v>
      </c>
      <c r="J672" s="6">
        <f t="shared" si="183"/>
        <v>0</v>
      </c>
      <c r="K672" s="3">
        <f t="shared" si="191"/>
        <v>0</v>
      </c>
      <c r="L672" s="6">
        <f t="shared" si="184"/>
        <v>3.5832324700000004</v>
      </c>
      <c r="M672" s="6">
        <f t="shared" si="192"/>
        <v>220</v>
      </c>
      <c r="N672" s="6">
        <f t="shared" si="193"/>
        <v>3.5832324700000129</v>
      </c>
      <c r="O672" s="2">
        <f t="shared" si="185"/>
        <v>-3.5832324700000129</v>
      </c>
      <c r="P672" s="2">
        <f t="shared" si="194"/>
        <v>28.416767529999987</v>
      </c>
      <c r="Q672" s="2">
        <f t="shared" si="186"/>
        <v>15.083232470000013</v>
      </c>
      <c r="R672" s="2">
        <f t="shared" si="195"/>
        <v>15.083232470000013</v>
      </c>
      <c r="S672" s="2">
        <f t="shared" si="187"/>
        <v>0</v>
      </c>
      <c r="T672" s="2">
        <f t="shared" si="198"/>
        <v>0</v>
      </c>
      <c r="U672" s="2">
        <f t="shared" si="188"/>
        <v>0</v>
      </c>
      <c r="V672" t="str">
        <f t="shared" si="196"/>
        <v>N</v>
      </c>
      <c r="W672" s="2">
        <f t="shared" si="197"/>
        <v>0</v>
      </c>
      <c r="X672" s="2">
        <f t="shared" si="189"/>
        <v>0</v>
      </c>
      <c r="Y672" s="2"/>
    </row>
    <row r="673" spans="1:25" x14ac:dyDescent="0.2">
      <c r="A673">
        <v>22</v>
      </c>
      <c r="B673" s="1">
        <v>42763.916666665042</v>
      </c>
      <c r="C673">
        <v>41.1</v>
      </c>
      <c r="D673" s="15">
        <f t="shared" si="190"/>
        <v>41.1</v>
      </c>
      <c r="E673">
        <v>32</v>
      </c>
      <c r="F673" s="6">
        <v>13.876799999999999</v>
      </c>
      <c r="G673" s="6">
        <v>-1.5167529999999999E-2</v>
      </c>
      <c r="H673" s="6">
        <f t="shared" si="181"/>
        <v>13.86163247</v>
      </c>
      <c r="I673" s="6">
        <f t="shared" si="182"/>
        <v>9.1000000000000014</v>
      </c>
      <c r="J673" s="6">
        <f t="shared" si="183"/>
        <v>0</v>
      </c>
      <c r="K673" s="3">
        <f t="shared" si="191"/>
        <v>0</v>
      </c>
      <c r="L673" s="6">
        <f t="shared" si="184"/>
        <v>4.7616324699999986</v>
      </c>
      <c r="M673" s="6">
        <f t="shared" si="192"/>
        <v>220</v>
      </c>
      <c r="N673" s="6">
        <f t="shared" si="193"/>
        <v>4.761632469999995</v>
      </c>
      <c r="O673" s="2">
        <f t="shared" si="185"/>
        <v>-4.761632469999995</v>
      </c>
      <c r="P673" s="2">
        <f t="shared" si="194"/>
        <v>27.238367530000005</v>
      </c>
      <c r="Q673" s="2">
        <f t="shared" si="186"/>
        <v>13.861632469999996</v>
      </c>
      <c r="R673" s="2">
        <f t="shared" si="195"/>
        <v>13.861632469999996</v>
      </c>
      <c r="S673" s="2">
        <f t="shared" si="187"/>
        <v>0</v>
      </c>
      <c r="T673" s="2">
        <f t="shared" si="198"/>
        <v>0</v>
      </c>
      <c r="U673" s="2">
        <f t="shared" si="188"/>
        <v>0</v>
      </c>
      <c r="V673" t="str">
        <f t="shared" si="196"/>
        <v>N</v>
      </c>
      <c r="W673" s="2">
        <f t="shared" si="197"/>
        <v>0</v>
      </c>
      <c r="X673" s="2">
        <f t="shared" si="189"/>
        <v>0</v>
      </c>
      <c r="Y673" s="2"/>
    </row>
    <row r="674" spans="1:25" x14ac:dyDescent="0.2">
      <c r="A674">
        <v>23</v>
      </c>
      <c r="B674" s="1">
        <v>42763.958333331706</v>
      </c>
      <c r="C674">
        <v>40.6</v>
      </c>
      <c r="D674" s="15">
        <f t="shared" si="190"/>
        <v>40.6</v>
      </c>
      <c r="E674">
        <v>32</v>
      </c>
      <c r="F674" s="6">
        <v>14.1327</v>
      </c>
      <c r="G674" s="6">
        <v>-1.5167529999999999E-2</v>
      </c>
      <c r="H674" s="6">
        <f t="shared" si="181"/>
        <v>14.11753247</v>
      </c>
      <c r="I674" s="6">
        <f t="shared" si="182"/>
        <v>8.6000000000000014</v>
      </c>
      <c r="J674" s="6">
        <f t="shared" si="183"/>
        <v>0</v>
      </c>
      <c r="K674" s="3">
        <f t="shared" si="191"/>
        <v>0</v>
      </c>
      <c r="L674" s="6">
        <f t="shared" si="184"/>
        <v>5.517532469999999</v>
      </c>
      <c r="M674" s="6">
        <f t="shared" si="192"/>
        <v>220</v>
      </c>
      <c r="N674" s="6">
        <f t="shared" si="193"/>
        <v>5.5175324699999919</v>
      </c>
      <c r="O674" s="2">
        <f t="shared" si="185"/>
        <v>-5.5175324699999919</v>
      </c>
      <c r="P674" s="2">
        <f t="shared" si="194"/>
        <v>26.482467530000008</v>
      </c>
      <c r="Q674" s="2">
        <f t="shared" si="186"/>
        <v>14.117532469999993</v>
      </c>
      <c r="R674" s="2">
        <f t="shared" si="195"/>
        <v>14.117532469999993</v>
      </c>
      <c r="S674" s="2">
        <f t="shared" si="187"/>
        <v>0</v>
      </c>
      <c r="T674" s="2">
        <f t="shared" si="198"/>
        <v>0</v>
      </c>
      <c r="U674" s="2">
        <f t="shared" si="188"/>
        <v>0</v>
      </c>
      <c r="V674" t="str">
        <f t="shared" si="196"/>
        <v>N</v>
      </c>
      <c r="W674" s="2">
        <f t="shared" si="197"/>
        <v>0</v>
      </c>
      <c r="X674" s="2">
        <f t="shared" si="189"/>
        <v>0</v>
      </c>
      <c r="Y674" s="2"/>
    </row>
    <row r="675" spans="1:25" x14ac:dyDescent="0.2">
      <c r="A675">
        <v>0</v>
      </c>
      <c r="B675" s="1">
        <v>42763.99999999837</v>
      </c>
      <c r="C675">
        <v>37.700000000000003</v>
      </c>
      <c r="D675" s="15">
        <f t="shared" si="190"/>
        <v>37.700000000000003</v>
      </c>
      <c r="E675">
        <v>32</v>
      </c>
      <c r="F675" s="6">
        <v>15.0984</v>
      </c>
      <c r="G675" s="6">
        <v>-1.5167529999999999E-2</v>
      </c>
      <c r="H675" s="6">
        <f t="shared" si="181"/>
        <v>15.08323247</v>
      </c>
      <c r="I675" s="6">
        <f t="shared" si="182"/>
        <v>5.7000000000000028</v>
      </c>
      <c r="J675" s="6">
        <f t="shared" si="183"/>
        <v>0</v>
      </c>
      <c r="K675" s="3">
        <f t="shared" si="191"/>
        <v>0</v>
      </c>
      <c r="L675" s="6">
        <f t="shared" si="184"/>
        <v>9.3832324699999976</v>
      </c>
      <c r="M675" s="6">
        <f t="shared" si="192"/>
        <v>220</v>
      </c>
      <c r="N675" s="6">
        <f t="shared" si="193"/>
        <v>9.3832324699999958</v>
      </c>
      <c r="O675" s="2">
        <f t="shared" si="185"/>
        <v>-9.3832324699999958</v>
      </c>
      <c r="P675" s="2">
        <f t="shared" si="194"/>
        <v>22.616767530000004</v>
      </c>
      <c r="Q675" s="2">
        <f t="shared" si="186"/>
        <v>15.083232469999999</v>
      </c>
      <c r="R675" s="2">
        <f t="shared" si="195"/>
        <v>15.083232469999999</v>
      </c>
      <c r="S675" s="2">
        <f t="shared" si="187"/>
        <v>0</v>
      </c>
      <c r="T675" s="2">
        <f t="shared" si="198"/>
        <v>0</v>
      </c>
      <c r="U675" s="2">
        <f t="shared" si="188"/>
        <v>0</v>
      </c>
      <c r="V675" t="str">
        <f t="shared" si="196"/>
        <v>N</v>
      </c>
      <c r="W675" s="2">
        <f t="shared" si="197"/>
        <v>0</v>
      </c>
      <c r="X675" s="2">
        <f t="shared" si="189"/>
        <v>0</v>
      </c>
      <c r="Y675" s="2"/>
    </row>
    <row r="676" spans="1:25" x14ac:dyDescent="0.2">
      <c r="A676">
        <v>1</v>
      </c>
      <c r="B676" s="1">
        <v>42764.041666665034</v>
      </c>
      <c r="C676">
        <v>34.9</v>
      </c>
      <c r="D676" s="15">
        <f t="shared" si="190"/>
        <v>34.9</v>
      </c>
      <c r="E676">
        <v>32</v>
      </c>
      <c r="F676" s="6">
        <v>14.338100000000001</v>
      </c>
      <c r="G676" s="6">
        <v>-1.5167529999999999E-2</v>
      </c>
      <c r="H676" s="6">
        <f t="shared" si="181"/>
        <v>14.322932470000001</v>
      </c>
      <c r="I676" s="6">
        <f t="shared" si="182"/>
        <v>2.8999999999999986</v>
      </c>
      <c r="J676" s="6">
        <f t="shared" si="183"/>
        <v>0</v>
      </c>
      <c r="K676" s="3">
        <f t="shared" si="191"/>
        <v>0</v>
      </c>
      <c r="L676" s="6">
        <f t="shared" si="184"/>
        <v>11.422932470000003</v>
      </c>
      <c r="M676" s="6">
        <f t="shared" si="192"/>
        <v>220</v>
      </c>
      <c r="N676" s="6">
        <f t="shared" si="193"/>
        <v>11.422932470000006</v>
      </c>
      <c r="O676" s="2">
        <f t="shared" si="185"/>
        <v>-11.422932470000006</v>
      </c>
      <c r="P676" s="2">
        <f t="shared" si="194"/>
        <v>20.577067529999994</v>
      </c>
      <c r="Q676" s="2">
        <f t="shared" si="186"/>
        <v>14.322932470000005</v>
      </c>
      <c r="R676" s="2">
        <f t="shared" si="195"/>
        <v>14.322932470000005</v>
      </c>
      <c r="S676" s="2">
        <f t="shared" si="187"/>
        <v>0</v>
      </c>
      <c r="T676" s="2">
        <f t="shared" si="198"/>
        <v>0</v>
      </c>
      <c r="U676" s="2">
        <f t="shared" si="188"/>
        <v>0</v>
      </c>
      <c r="V676" t="str">
        <f t="shared" si="196"/>
        <v>N</v>
      </c>
      <c r="W676" s="2">
        <f t="shared" si="197"/>
        <v>0</v>
      </c>
      <c r="X676" s="2">
        <f t="shared" si="189"/>
        <v>0</v>
      </c>
      <c r="Y676" s="2"/>
    </row>
    <row r="677" spans="1:25" x14ac:dyDescent="0.2">
      <c r="A677">
        <v>2</v>
      </c>
      <c r="B677" s="1">
        <v>42764.083333331699</v>
      </c>
      <c r="C677">
        <v>34</v>
      </c>
      <c r="D677" s="15">
        <f t="shared" si="190"/>
        <v>34</v>
      </c>
      <c r="E677">
        <v>32</v>
      </c>
      <c r="F677" s="6">
        <v>13.956799999999999</v>
      </c>
      <c r="G677" s="6">
        <v>-1.5167529999999999E-2</v>
      </c>
      <c r="H677" s="6">
        <f t="shared" si="181"/>
        <v>13.94163247</v>
      </c>
      <c r="I677" s="6">
        <f t="shared" si="182"/>
        <v>2</v>
      </c>
      <c r="J677" s="6">
        <f t="shared" si="183"/>
        <v>0</v>
      </c>
      <c r="K677" s="3">
        <f t="shared" si="191"/>
        <v>0</v>
      </c>
      <c r="L677" s="6">
        <f t="shared" si="184"/>
        <v>11.94163247</v>
      </c>
      <c r="M677" s="6">
        <f t="shared" si="192"/>
        <v>220</v>
      </c>
      <c r="N677" s="6">
        <f t="shared" si="193"/>
        <v>11.941632470000002</v>
      </c>
      <c r="O677" s="2">
        <f t="shared" si="185"/>
        <v>-11.941632470000002</v>
      </c>
      <c r="P677" s="2">
        <f t="shared" si="194"/>
        <v>20.058367529999998</v>
      </c>
      <c r="Q677" s="2">
        <f t="shared" si="186"/>
        <v>13.941632470000002</v>
      </c>
      <c r="R677" s="2">
        <f t="shared" si="195"/>
        <v>13.941632470000002</v>
      </c>
      <c r="S677" s="2">
        <f t="shared" si="187"/>
        <v>0</v>
      </c>
      <c r="T677" s="2">
        <f t="shared" si="198"/>
        <v>0</v>
      </c>
      <c r="U677" s="2">
        <f t="shared" si="188"/>
        <v>0</v>
      </c>
      <c r="V677" t="str">
        <f t="shared" si="196"/>
        <v>N</v>
      </c>
      <c r="W677" s="2">
        <f t="shared" si="197"/>
        <v>0</v>
      </c>
      <c r="X677" s="2">
        <f t="shared" si="189"/>
        <v>0</v>
      </c>
      <c r="Y677" s="2"/>
    </row>
    <row r="678" spans="1:25" x14ac:dyDescent="0.2">
      <c r="A678">
        <v>3</v>
      </c>
      <c r="B678" s="1">
        <v>42764.124999998363</v>
      </c>
      <c r="C678">
        <v>32.6</v>
      </c>
      <c r="D678" s="15">
        <f t="shared" si="190"/>
        <v>32.6</v>
      </c>
      <c r="E678">
        <v>32</v>
      </c>
      <c r="F678" s="6">
        <v>15.0984</v>
      </c>
      <c r="G678" s="6">
        <v>-1.5167529999999999E-2</v>
      </c>
      <c r="H678" s="6">
        <f t="shared" si="181"/>
        <v>15.08323247</v>
      </c>
      <c r="I678" s="6">
        <f t="shared" si="182"/>
        <v>0.60000000000000142</v>
      </c>
      <c r="J678" s="6">
        <f t="shared" si="183"/>
        <v>0</v>
      </c>
      <c r="K678" s="3">
        <f t="shared" si="191"/>
        <v>0</v>
      </c>
      <c r="L678" s="6">
        <f t="shared" si="184"/>
        <v>14.483232469999999</v>
      </c>
      <c r="M678" s="6">
        <f t="shared" si="192"/>
        <v>220</v>
      </c>
      <c r="N678" s="6">
        <f t="shared" si="193"/>
        <v>14.48323246999999</v>
      </c>
      <c r="O678" s="2">
        <f t="shared" si="185"/>
        <v>-14.48323246999999</v>
      </c>
      <c r="P678" s="2">
        <f t="shared" si="194"/>
        <v>17.51676753000001</v>
      </c>
      <c r="Q678" s="2">
        <f t="shared" si="186"/>
        <v>15.083232469999992</v>
      </c>
      <c r="R678" s="2">
        <f t="shared" si="195"/>
        <v>15.083232469999992</v>
      </c>
      <c r="S678" s="2">
        <f t="shared" si="187"/>
        <v>0</v>
      </c>
      <c r="T678" s="2">
        <f t="shared" si="198"/>
        <v>0</v>
      </c>
      <c r="U678" s="2">
        <f t="shared" si="188"/>
        <v>0</v>
      </c>
      <c r="V678" t="str">
        <f t="shared" si="196"/>
        <v>N</v>
      </c>
      <c r="W678" s="2">
        <f t="shared" si="197"/>
        <v>0</v>
      </c>
      <c r="X678" s="2">
        <f t="shared" si="189"/>
        <v>0</v>
      </c>
      <c r="Y678" s="2"/>
    </row>
    <row r="679" spans="1:25" x14ac:dyDescent="0.2">
      <c r="A679">
        <v>4</v>
      </c>
      <c r="B679" s="1">
        <v>42764.166666665027</v>
      </c>
      <c r="C679">
        <v>32.299999999999997</v>
      </c>
      <c r="D679" s="15">
        <f t="shared" si="190"/>
        <v>32.299999999999997</v>
      </c>
      <c r="E679">
        <v>32</v>
      </c>
      <c r="F679" s="6">
        <v>10.4442</v>
      </c>
      <c r="G679" s="6">
        <v>-1.5167529999999999E-2</v>
      </c>
      <c r="H679" s="6">
        <f t="shared" si="181"/>
        <v>10.429032470000001</v>
      </c>
      <c r="I679" s="6">
        <f t="shared" si="182"/>
        <v>0.29999999999999716</v>
      </c>
      <c r="J679" s="6">
        <f t="shared" si="183"/>
        <v>0</v>
      </c>
      <c r="K679" s="3">
        <f t="shared" si="191"/>
        <v>0</v>
      </c>
      <c r="L679" s="6">
        <f t="shared" si="184"/>
        <v>10.129032470000004</v>
      </c>
      <c r="M679" s="6">
        <f t="shared" si="192"/>
        <v>220</v>
      </c>
      <c r="N679" s="6">
        <f t="shared" si="193"/>
        <v>10.129032469999999</v>
      </c>
      <c r="O679" s="2">
        <f t="shared" si="185"/>
        <v>-10.129032469999999</v>
      </c>
      <c r="P679" s="2">
        <f t="shared" si="194"/>
        <v>21.870967530000001</v>
      </c>
      <c r="Q679" s="2">
        <f t="shared" si="186"/>
        <v>10.429032469999996</v>
      </c>
      <c r="R679" s="2">
        <f t="shared" si="195"/>
        <v>10.429032469999996</v>
      </c>
      <c r="S679" s="2">
        <f t="shared" si="187"/>
        <v>0</v>
      </c>
      <c r="T679" s="2">
        <f t="shared" si="198"/>
        <v>0</v>
      </c>
      <c r="U679" s="2">
        <f t="shared" si="188"/>
        <v>0</v>
      </c>
      <c r="V679" t="str">
        <f t="shared" si="196"/>
        <v>N</v>
      </c>
      <c r="W679" s="2">
        <f t="shared" si="197"/>
        <v>0</v>
      </c>
      <c r="X679" s="2">
        <f t="shared" si="189"/>
        <v>0</v>
      </c>
      <c r="Y679" s="2"/>
    </row>
    <row r="680" spans="1:25" x14ac:dyDescent="0.2">
      <c r="A680">
        <v>5</v>
      </c>
      <c r="B680" s="1">
        <v>42764.208333331691</v>
      </c>
      <c r="C680">
        <v>31.6</v>
      </c>
      <c r="D680" s="15">
        <f t="shared" si="190"/>
        <v>31.6</v>
      </c>
      <c r="E680">
        <v>32</v>
      </c>
      <c r="F680" s="6">
        <v>11.959899999999999</v>
      </c>
      <c r="G680" s="6">
        <v>-1.5167529999999999E-2</v>
      </c>
      <c r="H680" s="6">
        <f t="shared" si="181"/>
        <v>11.94473247</v>
      </c>
      <c r="I680" s="6">
        <f t="shared" si="182"/>
        <v>0</v>
      </c>
      <c r="J680" s="6">
        <f t="shared" si="183"/>
        <v>0</v>
      </c>
      <c r="K680" s="3">
        <f t="shared" si="191"/>
        <v>0</v>
      </c>
      <c r="L680" s="6">
        <f t="shared" si="184"/>
        <v>11.94473247</v>
      </c>
      <c r="M680" s="6">
        <f t="shared" si="192"/>
        <v>220</v>
      </c>
      <c r="N680" s="6">
        <f t="shared" si="193"/>
        <v>11.944732469999991</v>
      </c>
      <c r="O680" s="2">
        <f t="shared" si="185"/>
        <v>-11.944732469999991</v>
      </c>
      <c r="P680" s="2">
        <f t="shared" si="194"/>
        <v>20.055267530000009</v>
      </c>
      <c r="Q680" s="2">
        <f t="shared" si="186"/>
        <v>11.544732469999992</v>
      </c>
      <c r="R680" s="2">
        <f t="shared" si="195"/>
        <v>11.544732469999992</v>
      </c>
      <c r="S680" s="2">
        <f t="shared" si="187"/>
        <v>0</v>
      </c>
      <c r="T680" s="2">
        <f t="shared" si="198"/>
        <v>0</v>
      </c>
      <c r="U680" s="2">
        <f t="shared" si="188"/>
        <v>0</v>
      </c>
      <c r="V680" t="str">
        <f t="shared" si="196"/>
        <v>N</v>
      </c>
      <c r="W680" s="2">
        <f t="shared" si="197"/>
        <v>0</v>
      </c>
      <c r="X680" s="2">
        <f t="shared" si="189"/>
        <v>0</v>
      </c>
      <c r="Y680" s="2"/>
    </row>
    <row r="681" spans="1:25" x14ac:dyDescent="0.2">
      <c r="A681">
        <v>6</v>
      </c>
      <c r="B681" s="1">
        <v>42764.249999998356</v>
      </c>
      <c r="C681">
        <v>31.5</v>
      </c>
      <c r="D681" s="15">
        <f t="shared" si="190"/>
        <v>31.5</v>
      </c>
      <c r="E681">
        <v>32</v>
      </c>
      <c r="F681" s="6">
        <v>9.9164700000000003</v>
      </c>
      <c r="G681" s="6">
        <v>-1.5167529999999999E-2</v>
      </c>
      <c r="H681" s="6">
        <f t="shared" si="181"/>
        <v>9.901302470000001</v>
      </c>
      <c r="I681" s="6">
        <f t="shared" si="182"/>
        <v>0</v>
      </c>
      <c r="J681" s="6">
        <f t="shared" si="183"/>
        <v>0</v>
      </c>
      <c r="K681" s="3">
        <f t="shared" si="191"/>
        <v>0</v>
      </c>
      <c r="L681" s="6">
        <f t="shared" si="184"/>
        <v>9.901302470000001</v>
      </c>
      <c r="M681" s="6">
        <f t="shared" si="192"/>
        <v>220</v>
      </c>
      <c r="N681" s="6">
        <f t="shared" si="193"/>
        <v>9.9013024699999903</v>
      </c>
      <c r="O681" s="2">
        <f t="shared" si="185"/>
        <v>-9.9013024699999903</v>
      </c>
      <c r="P681" s="2">
        <f t="shared" si="194"/>
        <v>22.09869753000001</v>
      </c>
      <c r="Q681" s="2">
        <f t="shared" si="186"/>
        <v>9.4013024699999903</v>
      </c>
      <c r="R681" s="2">
        <f t="shared" si="195"/>
        <v>9.4013024699999903</v>
      </c>
      <c r="S681" s="2">
        <f t="shared" si="187"/>
        <v>0</v>
      </c>
      <c r="T681" s="2">
        <f t="shared" si="198"/>
        <v>0</v>
      </c>
      <c r="U681" s="2">
        <f t="shared" si="188"/>
        <v>0</v>
      </c>
      <c r="V681" t="str">
        <f t="shared" si="196"/>
        <v>N</v>
      </c>
      <c r="W681" s="2">
        <f t="shared" si="197"/>
        <v>0</v>
      </c>
      <c r="X681" s="2">
        <f t="shared" si="189"/>
        <v>0</v>
      </c>
      <c r="Y681" s="2"/>
    </row>
    <row r="682" spans="1:25" x14ac:dyDescent="0.2">
      <c r="A682">
        <v>7</v>
      </c>
      <c r="B682" s="1">
        <v>42764.29166666502</v>
      </c>
      <c r="C682">
        <v>32.799999999999997</v>
      </c>
      <c r="D682" s="15">
        <f t="shared" si="190"/>
        <v>32.799999999999997</v>
      </c>
      <c r="E682">
        <v>32</v>
      </c>
      <c r="F682" s="6">
        <v>10.610300000000001</v>
      </c>
      <c r="G682" s="6">
        <v>5.8592820000000003</v>
      </c>
      <c r="H682" s="6">
        <f t="shared" si="181"/>
        <v>16.469582000000003</v>
      </c>
      <c r="I682" s="6">
        <f t="shared" si="182"/>
        <v>0.79999999999999716</v>
      </c>
      <c r="J682" s="6">
        <f t="shared" si="183"/>
        <v>0</v>
      </c>
      <c r="K682" s="3">
        <f t="shared" si="191"/>
        <v>0</v>
      </c>
      <c r="L682" s="6">
        <f t="shared" si="184"/>
        <v>15.669582000000005</v>
      </c>
      <c r="M682" s="6">
        <f t="shared" si="192"/>
        <v>220</v>
      </c>
      <c r="N682" s="6">
        <f t="shared" si="193"/>
        <v>15.669581999999991</v>
      </c>
      <c r="O682" s="2">
        <f t="shared" si="185"/>
        <v>-15.669581999999991</v>
      </c>
      <c r="P682" s="2">
        <f t="shared" si="194"/>
        <v>16.330418000000009</v>
      </c>
      <c r="Q682" s="2">
        <f t="shared" si="186"/>
        <v>16.469581999999988</v>
      </c>
      <c r="R682" s="2">
        <f t="shared" si="195"/>
        <v>16.469581999999988</v>
      </c>
      <c r="S682" s="2">
        <f t="shared" si="187"/>
        <v>0</v>
      </c>
      <c r="T682" s="2">
        <f t="shared" si="198"/>
        <v>0</v>
      </c>
      <c r="U682" s="2">
        <f t="shared" si="188"/>
        <v>0</v>
      </c>
      <c r="V682" t="str">
        <f t="shared" si="196"/>
        <v>N</v>
      </c>
      <c r="W682" s="2">
        <f t="shared" si="197"/>
        <v>0</v>
      </c>
      <c r="X682" s="2">
        <f t="shared" si="189"/>
        <v>0</v>
      </c>
      <c r="Y682" s="2"/>
    </row>
    <row r="683" spans="1:25" x14ac:dyDescent="0.2">
      <c r="A683">
        <v>8</v>
      </c>
      <c r="B683" s="1">
        <v>42764.333333331684</v>
      </c>
      <c r="C683">
        <v>34</v>
      </c>
      <c r="D683" s="15">
        <f t="shared" si="190"/>
        <v>34</v>
      </c>
      <c r="E683">
        <v>32</v>
      </c>
      <c r="F683" s="6">
        <v>9.6997599999999995</v>
      </c>
      <c r="G683" s="6">
        <v>20.40043</v>
      </c>
      <c r="H683" s="6">
        <f t="shared" si="181"/>
        <v>30.100189999999998</v>
      </c>
      <c r="I683" s="6">
        <f t="shared" si="182"/>
        <v>2</v>
      </c>
      <c r="J683" s="6">
        <f t="shared" si="183"/>
        <v>0</v>
      </c>
      <c r="K683" s="3">
        <f t="shared" si="191"/>
        <v>0</v>
      </c>
      <c r="L683" s="6">
        <f t="shared" si="184"/>
        <v>28.100189999999998</v>
      </c>
      <c r="M683" s="6">
        <f t="shared" si="192"/>
        <v>220</v>
      </c>
      <c r="N683" s="6">
        <f t="shared" si="193"/>
        <v>28.100189999999998</v>
      </c>
      <c r="O683" s="2">
        <f t="shared" si="185"/>
        <v>-28.100189999999998</v>
      </c>
      <c r="P683" s="2">
        <f t="shared" si="194"/>
        <v>3.8998100000000022</v>
      </c>
      <c r="Q683" s="2">
        <f t="shared" si="186"/>
        <v>30.100189999999998</v>
      </c>
      <c r="R683" s="2">
        <f t="shared" si="195"/>
        <v>30.100189999999998</v>
      </c>
      <c r="S683" s="2">
        <f t="shared" si="187"/>
        <v>0</v>
      </c>
      <c r="T683" s="2">
        <f t="shared" si="198"/>
        <v>0</v>
      </c>
      <c r="U683" s="2">
        <f t="shared" si="188"/>
        <v>0</v>
      </c>
      <c r="V683" t="str">
        <f t="shared" si="196"/>
        <v>Y</v>
      </c>
      <c r="W683" s="2">
        <f t="shared" si="197"/>
        <v>0</v>
      </c>
      <c r="X683" s="2">
        <f t="shared" si="189"/>
        <v>0</v>
      </c>
      <c r="Y683" s="2"/>
    </row>
    <row r="684" spans="1:25" x14ac:dyDescent="0.2">
      <c r="A684">
        <v>9</v>
      </c>
      <c r="B684" s="1">
        <v>42764.374999998348</v>
      </c>
      <c r="C684">
        <v>36.5</v>
      </c>
      <c r="D684" s="15">
        <f t="shared" si="190"/>
        <v>36.5</v>
      </c>
      <c r="E684">
        <v>32</v>
      </c>
      <c r="F684" s="6">
        <v>7.5485600000000002</v>
      </c>
      <c r="G684" s="6">
        <v>32.767560000000003</v>
      </c>
      <c r="H684" s="6">
        <f t="shared" si="181"/>
        <v>40.316120000000005</v>
      </c>
      <c r="I684" s="6">
        <f t="shared" si="182"/>
        <v>4.5</v>
      </c>
      <c r="J684" s="6">
        <f t="shared" si="183"/>
        <v>0</v>
      </c>
      <c r="K684" s="3">
        <f t="shared" si="191"/>
        <v>0</v>
      </c>
      <c r="L684" s="6">
        <f t="shared" si="184"/>
        <v>35.816120000000005</v>
      </c>
      <c r="M684" s="6">
        <f t="shared" si="192"/>
        <v>220</v>
      </c>
      <c r="N684" s="6">
        <f t="shared" si="193"/>
        <v>35.816120000000012</v>
      </c>
      <c r="O684" s="2">
        <f t="shared" si="185"/>
        <v>-32</v>
      </c>
      <c r="P684" s="2">
        <f t="shared" si="194"/>
        <v>0</v>
      </c>
      <c r="Q684" s="2">
        <f t="shared" si="186"/>
        <v>36.5</v>
      </c>
      <c r="R684" s="2">
        <f t="shared" si="195"/>
        <v>36.5</v>
      </c>
      <c r="S684" s="2">
        <f t="shared" si="187"/>
        <v>0</v>
      </c>
      <c r="T684" s="2">
        <f t="shared" si="198"/>
        <v>0</v>
      </c>
      <c r="U684" s="2">
        <f t="shared" si="188"/>
        <v>3.8161200000000122</v>
      </c>
      <c r="V684" t="str">
        <f t="shared" si="196"/>
        <v>Y</v>
      </c>
      <c r="W684" s="2">
        <f t="shared" si="197"/>
        <v>3.8161200000000122</v>
      </c>
      <c r="X684" s="2">
        <f t="shared" si="189"/>
        <v>0</v>
      </c>
      <c r="Y684" s="2"/>
    </row>
    <row r="685" spans="1:25" x14ac:dyDescent="0.2">
      <c r="A685">
        <v>10</v>
      </c>
      <c r="B685" s="1">
        <v>42764.416666665013</v>
      </c>
      <c r="C685">
        <v>38.9</v>
      </c>
      <c r="D685" s="15">
        <f t="shared" si="190"/>
        <v>38.9</v>
      </c>
      <c r="E685">
        <v>32</v>
      </c>
      <c r="F685" s="6">
        <v>10.668799999999999</v>
      </c>
      <c r="G685" s="6">
        <v>41.664999999999999</v>
      </c>
      <c r="H685" s="6">
        <f t="shared" si="181"/>
        <v>52.333799999999997</v>
      </c>
      <c r="I685" s="6">
        <f t="shared" si="182"/>
        <v>6.8999999999999986</v>
      </c>
      <c r="J685" s="6">
        <f t="shared" si="183"/>
        <v>0</v>
      </c>
      <c r="K685" s="3">
        <f t="shared" si="191"/>
        <v>0</v>
      </c>
      <c r="L685" s="6">
        <f t="shared" si="184"/>
        <v>45.433799999999998</v>
      </c>
      <c r="M685" s="6">
        <f t="shared" si="192"/>
        <v>220</v>
      </c>
      <c r="N685" s="6">
        <f t="shared" si="193"/>
        <v>45.433800000000019</v>
      </c>
      <c r="O685" s="2">
        <f t="shared" si="185"/>
        <v>-32</v>
      </c>
      <c r="P685" s="2">
        <f t="shared" si="194"/>
        <v>0</v>
      </c>
      <c r="Q685" s="2">
        <f t="shared" si="186"/>
        <v>38.9</v>
      </c>
      <c r="R685" s="2">
        <f t="shared" si="195"/>
        <v>38.9</v>
      </c>
      <c r="S685" s="2">
        <f t="shared" si="187"/>
        <v>0</v>
      </c>
      <c r="T685" s="2">
        <f t="shared" si="198"/>
        <v>0</v>
      </c>
      <c r="U685" s="2">
        <f t="shared" si="188"/>
        <v>13.433800000000019</v>
      </c>
      <c r="V685" t="str">
        <f t="shared" si="196"/>
        <v>Y</v>
      </c>
      <c r="W685" s="2">
        <f t="shared" si="197"/>
        <v>13.433800000000019</v>
      </c>
      <c r="X685" s="2">
        <f t="shared" si="189"/>
        <v>0</v>
      </c>
      <c r="Y685" s="2"/>
    </row>
    <row r="686" spans="1:25" x14ac:dyDescent="0.2">
      <c r="A686">
        <v>11</v>
      </c>
      <c r="B686" s="1">
        <v>42764.458333331677</v>
      </c>
      <c r="C686">
        <v>39.4</v>
      </c>
      <c r="D686" s="15">
        <f t="shared" si="190"/>
        <v>39.4</v>
      </c>
      <c r="E686">
        <v>32</v>
      </c>
      <c r="F686" s="6">
        <v>9.5845800000000008</v>
      </c>
      <c r="G686" s="6">
        <v>46.329190000000004</v>
      </c>
      <c r="H686" s="6">
        <f t="shared" si="181"/>
        <v>55.913770000000007</v>
      </c>
      <c r="I686" s="6">
        <f t="shared" si="182"/>
        <v>7.3999999999999986</v>
      </c>
      <c r="J686" s="6">
        <f t="shared" si="183"/>
        <v>0</v>
      </c>
      <c r="K686" s="3">
        <f t="shared" si="191"/>
        <v>0</v>
      </c>
      <c r="L686" s="6">
        <f t="shared" si="184"/>
        <v>48.513770000000008</v>
      </c>
      <c r="M686" s="6">
        <f t="shared" si="192"/>
        <v>220</v>
      </c>
      <c r="N686" s="6">
        <f t="shared" si="193"/>
        <v>48.513770000000022</v>
      </c>
      <c r="O686" s="2">
        <f t="shared" si="185"/>
        <v>-32</v>
      </c>
      <c r="P686" s="2">
        <f t="shared" si="194"/>
        <v>0</v>
      </c>
      <c r="Q686" s="2">
        <f t="shared" si="186"/>
        <v>39.4</v>
      </c>
      <c r="R686" s="2">
        <f t="shared" si="195"/>
        <v>39.4</v>
      </c>
      <c r="S686" s="2">
        <f t="shared" si="187"/>
        <v>0</v>
      </c>
      <c r="T686" s="2">
        <f t="shared" si="198"/>
        <v>0</v>
      </c>
      <c r="U686" s="2">
        <f t="shared" si="188"/>
        <v>16.513770000000022</v>
      </c>
      <c r="V686" t="str">
        <f t="shared" si="196"/>
        <v>Y</v>
      </c>
      <c r="W686" s="2">
        <f t="shared" si="197"/>
        <v>16.513770000000022</v>
      </c>
      <c r="X686" s="2">
        <f t="shared" si="189"/>
        <v>0</v>
      </c>
      <c r="Y686" s="2"/>
    </row>
    <row r="687" spans="1:25" x14ac:dyDescent="0.2">
      <c r="A687">
        <v>12</v>
      </c>
      <c r="B687" s="1">
        <v>42764.499999998341</v>
      </c>
      <c r="C687">
        <v>39.700000000000003</v>
      </c>
      <c r="D687" s="15">
        <f t="shared" si="190"/>
        <v>39.700000000000003</v>
      </c>
      <c r="E687">
        <v>32</v>
      </c>
      <c r="F687" s="6">
        <v>9.5307099999999991</v>
      </c>
      <c r="G687" s="6">
        <v>38.169080000000001</v>
      </c>
      <c r="H687" s="6">
        <f t="shared" si="181"/>
        <v>47.69979</v>
      </c>
      <c r="I687" s="6">
        <f t="shared" si="182"/>
        <v>7.7000000000000028</v>
      </c>
      <c r="J687" s="6">
        <f t="shared" si="183"/>
        <v>0</v>
      </c>
      <c r="K687" s="3">
        <f t="shared" si="191"/>
        <v>0</v>
      </c>
      <c r="L687" s="6">
        <f t="shared" si="184"/>
        <v>39.999789999999997</v>
      </c>
      <c r="M687" s="6">
        <f t="shared" si="192"/>
        <v>220</v>
      </c>
      <c r="N687" s="6">
        <f t="shared" si="193"/>
        <v>39.999790000000019</v>
      </c>
      <c r="O687" s="2">
        <f t="shared" si="185"/>
        <v>-32</v>
      </c>
      <c r="P687" s="2">
        <f t="shared" si="194"/>
        <v>0</v>
      </c>
      <c r="Q687" s="2">
        <f t="shared" si="186"/>
        <v>39.700000000000003</v>
      </c>
      <c r="R687" s="2">
        <f t="shared" si="195"/>
        <v>39.700000000000003</v>
      </c>
      <c r="S687" s="2">
        <f t="shared" si="187"/>
        <v>0</v>
      </c>
      <c r="T687" s="2">
        <f t="shared" si="198"/>
        <v>0</v>
      </c>
      <c r="U687" s="2">
        <f t="shared" si="188"/>
        <v>7.9997900000000186</v>
      </c>
      <c r="V687" t="str">
        <f t="shared" si="196"/>
        <v>Y</v>
      </c>
      <c r="W687" s="2">
        <f t="shared" si="197"/>
        <v>7.9997900000000186</v>
      </c>
      <c r="X687" s="2">
        <f t="shared" si="189"/>
        <v>0</v>
      </c>
      <c r="Y687" s="2"/>
    </row>
    <row r="688" spans="1:25" x14ac:dyDescent="0.2">
      <c r="A688">
        <v>13</v>
      </c>
      <c r="B688" s="1">
        <v>42764.541666665005</v>
      </c>
      <c r="C688">
        <v>40.5</v>
      </c>
      <c r="D688" s="15">
        <f t="shared" si="190"/>
        <v>40.5</v>
      </c>
      <c r="E688">
        <v>32</v>
      </c>
      <c r="F688" s="6">
        <v>12.586499999999999</v>
      </c>
      <c r="G688" s="6">
        <v>42.236160000000005</v>
      </c>
      <c r="H688" s="6">
        <f t="shared" si="181"/>
        <v>54.822660000000006</v>
      </c>
      <c r="I688" s="6">
        <f t="shared" si="182"/>
        <v>8.5</v>
      </c>
      <c r="J688" s="6">
        <f t="shared" si="183"/>
        <v>0</v>
      </c>
      <c r="K688" s="3">
        <f t="shared" si="191"/>
        <v>0</v>
      </c>
      <c r="L688" s="6">
        <f t="shared" si="184"/>
        <v>46.322660000000006</v>
      </c>
      <c r="M688" s="6">
        <f t="shared" si="192"/>
        <v>220</v>
      </c>
      <c r="N688" s="6">
        <f t="shared" si="193"/>
        <v>46.322659999999985</v>
      </c>
      <c r="O688" s="2">
        <f t="shared" si="185"/>
        <v>-32</v>
      </c>
      <c r="P688" s="2">
        <f t="shared" si="194"/>
        <v>0</v>
      </c>
      <c r="Q688" s="2">
        <f t="shared" si="186"/>
        <v>40.5</v>
      </c>
      <c r="R688" s="2">
        <f t="shared" si="195"/>
        <v>40.5</v>
      </c>
      <c r="S688" s="2">
        <f t="shared" si="187"/>
        <v>0</v>
      </c>
      <c r="T688" s="2">
        <f t="shared" si="198"/>
        <v>0</v>
      </c>
      <c r="U688" s="2">
        <f t="shared" si="188"/>
        <v>14.322659999999985</v>
      </c>
      <c r="V688" t="str">
        <f t="shared" si="196"/>
        <v>Y</v>
      </c>
      <c r="W688" s="2">
        <f t="shared" si="197"/>
        <v>14.322659999999985</v>
      </c>
      <c r="X688" s="2">
        <f t="shared" si="189"/>
        <v>0</v>
      </c>
      <c r="Y688" s="2"/>
    </row>
    <row r="689" spans="1:25" x14ac:dyDescent="0.2">
      <c r="A689">
        <v>14</v>
      </c>
      <c r="B689" s="1">
        <v>42764.58333333167</v>
      </c>
      <c r="C689">
        <v>41.2</v>
      </c>
      <c r="D689" s="15">
        <f t="shared" si="190"/>
        <v>41.2</v>
      </c>
      <c r="E689">
        <v>32</v>
      </c>
      <c r="F689" s="6">
        <v>11.317500000000001</v>
      </c>
      <c r="G689" s="6">
        <v>13.583836999999999</v>
      </c>
      <c r="H689" s="6">
        <f t="shared" si="181"/>
        <v>24.901336999999998</v>
      </c>
      <c r="I689" s="6">
        <f t="shared" si="182"/>
        <v>9.2000000000000028</v>
      </c>
      <c r="J689" s="6">
        <f t="shared" si="183"/>
        <v>0</v>
      </c>
      <c r="K689" s="3">
        <f t="shared" si="191"/>
        <v>0</v>
      </c>
      <c r="L689" s="6">
        <f t="shared" si="184"/>
        <v>15.701336999999995</v>
      </c>
      <c r="M689" s="6">
        <f t="shared" si="192"/>
        <v>220</v>
      </c>
      <c r="N689" s="6">
        <f t="shared" si="193"/>
        <v>15.701336999999995</v>
      </c>
      <c r="O689" s="2">
        <f t="shared" si="185"/>
        <v>-15.701336999999995</v>
      </c>
      <c r="P689" s="2">
        <f t="shared" si="194"/>
        <v>16.298663000000005</v>
      </c>
      <c r="Q689" s="2">
        <f t="shared" si="186"/>
        <v>24.901336999999998</v>
      </c>
      <c r="R689" s="2">
        <f t="shared" si="195"/>
        <v>24.901336999999998</v>
      </c>
      <c r="S689" s="2">
        <f t="shared" si="187"/>
        <v>0</v>
      </c>
      <c r="T689" s="2">
        <f t="shared" si="198"/>
        <v>0</v>
      </c>
      <c r="U689" s="2">
        <f t="shared" si="188"/>
        <v>0</v>
      </c>
      <c r="V689" t="str">
        <f t="shared" si="196"/>
        <v>Y</v>
      </c>
      <c r="W689" s="2">
        <f t="shared" si="197"/>
        <v>0</v>
      </c>
      <c r="X689" s="2">
        <f t="shared" si="189"/>
        <v>0</v>
      </c>
      <c r="Y689" s="2"/>
    </row>
    <row r="690" spans="1:25" x14ac:dyDescent="0.2">
      <c r="A690">
        <v>15</v>
      </c>
      <c r="B690" s="1">
        <v>42764.624999998334</v>
      </c>
      <c r="C690">
        <v>41.6</v>
      </c>
      <c r="D690" s="15">
        <f t="shared" si="190"/>
        <v>41.6</v>
      </c>
      <c r="E690">
        <v>32</v>
      </c>
      <c r="F690" s="6">
        <v>9.8688599999999997</v>
      </c>
      <c r="G690" s="6">
        <v>12.3902</v>
      </c>
      <c r="H690" s="6">
        <f t="shared" si="181"/>
        <v>22.259059999999998</v>
      </c>
      <c r="I690" s="6">
        <f t="shared" si="182"/>
        <v>9.6000000000000014</v>
      </c>
      <c r="J690" s="6">
        <f t="shared" si="183"/>
        <v>0</v>
      </c>
      <c r="K690" s="3">
        <f t="shared" si="191"/>
        <v>0</v>
      </c>
      <c r="L690" s="6">
        <f t="shared" si="184"/>
        <v>12.659059999999997</v>
      </c>
      <c r="M690" s="6">
        <f t="shared" si="192"/>
        <v>220</v>
      </c>
      <c r="N690" s="6">
        <f t="shared" si="193"/>
        <v>12.659060000000011</v>
      </c>
      <c r="O690" s="2">
        <f t="shared" si="185"/>
        <v>-12.659060000000011</v>
      </c>
      <c r="P690" s="2">
        <f t="shared" si="194"/>
        <v>19.340939999999989</v>
      </c>
      <c r="Q690" s="2">
        <f t="shared" si="186"/>
        <v>22.259060000000012</v>
      </c>
      <c r="R690" s="2">
        <f t="shared" si="195"/>
        <v>22.259060000000012</v>
      </c>
      <c r="S690" s="2">
        <f t="shared" si="187"/>
        <v>0</v>
      </c>
      <c r="T690" s="2">
        <f t="shared" si="198"/>
        <v>0</v>
      </c>
      <c r="U690" s="2">
        <f t="shared" si="188"/>
        <v>0</v>
      </c>
      <c r="V690" t="str">
        <f t="shared" si="196"/>
        <v>Y</v>
      </c>
      <c r="W690" s="2">
        <f t="shared" si="197"/>
        <v>0</v>
      </c>
      <c r="X690" s="2">
        <f t="shared" si="189"/>
        <v>0</v>
      </c>
      <c r="Y690" s="2"/>
    </row>
    <row r="691" spans="1:25" x14ac:dyDescent="0.2">
      <c r="A691">
        <v>16</v>
      </c>
      <c r="B691" s="1">
        <v>42764.666666664998</v>
      </c>
      <c r="C691">
        <v>41.7</v>
      </c>
      <c r="D691" s="15">
        <f t="shared" si="190"/>
        <v>41.7</v>
      </c>
      <c r="E691">
        <v>32</v>
      </c>
      <c r="F691" s="6">
        <v>8.2914999999999992</v>
      </c>
      <c r="G691" s="6">
        <v>21.19905</v>
      </c>
      <c r="H691" s="6">
        <f t="shared" si="181"/>
        <v>29.490549999999999</v>
      </c>
      <c r="I691" s="6">
        <f t="shared" si="182"/>
        <v>9.7000000000000028</v>
      </c>
      <c r="J691" s="6">
        <f t="shared" si="183"/>
        <v>0</v>
      </c>
      <c r="K691" s="3">
        <f t="shared" si="191"/>
        <v>0</v>
      </c>
      <c r="L691" s="6">
        <f t="shared" si="184"/>
        <v>19.790549999999996</v>
      </c>
      <c r="M691" s="6">
        <f t="shared" si="192"/>
        <v>220</v>
      </c>
      <c r="N691" s="6">
        <f t="shared" si="193"/>
        <v>19.790549999999996</v>
      </c>
      <c r="O691" s="2">
        <f t="shared" si="185"/>
        <v>-19.790549999999996</v>
      </c>
      <c r="P691" s="2">
        <f t="shared" si="194"/>
        <v>12.209450000000004</v>
      </c>
      <c r="Q691" s="2">
        <f t="shared" si="186"/>
        <v>29.490549999999999</v>
      </c>
      <c r="R691" s="2">
        <f t="shared" si="195"/>
        <v>29.490549999999999</v>
      </c>
      <c r="S691" s="2">
        <f t="shared" si="187"/>
        <v>0</v>
      </c>
      <c r="T691" s="2">
        <f t="shared" si="198"/>
        <v>0</v>
      </c>
      <c r="U691" s="2">
        <f t="shared" si="188"/>
        <v>0</v>
      </c>
      <c r="V691" t="str">
        <f t="shared" si="196"/>
        <v>Y</v>
      </c>
      <c r="W691" s="2">
        <f t="shared" si="197"/>
        <v>0</v>
      </c>
      <c r="X691" s="2">
        <f t="shared" si="189"/>
        <v>0</v>
      </c>
      <c r="Y691" s="2"/>
    </row>
    <row r="692" spans="1:25" x14ac:dyDescent="0.2">
      <c r="A692">
        <v>17</v>
      </c>
      <c r="B692" s="1">
        <v>42764.708333331662</v>
      </c>
      <c r="C692">
        <v>42.3</v>
      </c>
      <c r="D692" s="15">
        <f t="shared" si="190"/>
        <v>42.3</v>
      </c>
      <c r="E692">
        <v>32</v>
      </c>
      <c r="F692" s="6">
        <v>8.5873699999999999</v>
      </c>
      <c r="G692" s="6">
        <v>6.7669100000000002</v>
      </c>
      <c r="H692" s="6">
        <f t="shared" si="181"/>
        <v>15.354279999999999</v>
      </c>
      <c r="I692" s="6">
        <f t="shared" si="182"/>
        <v>10.299999999999997</v>
      </c>
      <c r="J692" s="6">
        <f t="shared" si="183"/>
        <v>0</v>
      </c>
      <c r="K692" s="3">
        <f t="shared" si="191"/>
        <v>0</v>
      </c>
      <c r="L692" s="6">
        <f t="shared" si="184"/>
        <v>5.0542800000000021</v>
      </c>
      <c r="M692" s="6">
        <f t="shared" si="192"/>
        <v>220</v>
      </c>
      <c r="N692" s="6">
        <f t="shared" si="193"/>
        <v>5.0542800000000057</v>
      </c>
      <c r="O692" s="2">
        <f t="shared" si="185"/>
        <v>-5.0542800000000057</v>
      </c>
      <c r="P692" s="2">
        <f t="shared" si="194"/>
        <v>26.945719999999994</v>
      </c>
      <c r="Q692" s="2">
        <f t="shared" si="186"/>
        <v>15.354280000000003</v>
      </c>
      <c r="R692" s="2">
        <f t="shared" si="195"/>
        <v>15.354280000000003</v>
      </c>
      <c r="S692" s="2">
        <f t="shared" si="187"/>
        <v>0</v>
      </c>
      <c r="T692" s="2">
        <f t="shared" si="198"/>
        <v>0</v>
      </c>
      <c r="U692" s="2">
        <f t="shared" si="188"/>
        <v>0</v>
      </c>
      <c r="V692" t="str">
        <f t="shared" si="196"/>
        <v>N</v>
      </c>
      <c r="W692" s="2">
        <f t="shared" si="197"/>
        <v>0</v>
      </c>
      <c r="X692" s="2">
        <f t="shared" si="189"/>
        <v>0</v>
      </c>
      <c r="Y692" s="2"/>
    </row>
    <row r="693" spans="1:25" x14ac:dyDescent="0.2">
      <c r="A693">
        <v>18</v>
      </c>
      <c r="B693" s="1">
        <v>42764.749999998327</v>
      </c>
      <c r="C693">
        <v>42.5</v>
      </c>
      <c r="D693" s="15">
        <f t="shared" si="190"/>
        <v>42.5</v>
      </c>
      <c r="E693">
        <v>32</v>
      </c>
      <c r="F693" s="6">
        <v>7.6962200000000003</v>
      </c>
      <c r="G693" s="6">
        <v>-1.5167529999999999E-2</v>
      </c>
      <c r="H693" s="6">
        <f t="shared" si="181"/>
        <v>7.68105247</v>
      </c>
      <c r="I693" s="6">
        <f t="shared" si="182"/>
        <v>10.5</v>
      </c>
      <c r="J693" s="6">
        <f t="shared" si="183"/>
        <v>2.81894753</v>
      </c>
      <c r="K693" s="3">
        <f t="shared" si="191"/>
        <v>3.221654319999999</v>
      </c>
      <c r="L693" s="6">
        <f t="shared" si="184"/>
        <v>0</v>
      </c>
      <c r="M693" s="6">
        <f t="shared" si="192"/>
        <v>216.77834568</v>
      </c>
      <c r="N693" s="6">
        <f t="shared" si="193"/>
        <v>0.40270678999999632</v>
      </c>
      <c r="O693" s="2">
        <f t="shared" si="185"/>
        <v>-0.40270678999999632</v>
      </c>
      <c r="P693" s="2">
        <f t="shared" si="194"/>
        <v>31.597293210000004</v>
      </c>
      <c r="Q693" s="2">
        <f t="shared" si="186"/>
        <v>10.902706789999996</v>
      </c>
      <c r="R693" s="2">
        <f t="shared" si="195"/>
        <v>7.68105247</v>
      </c>
      <c r="S693" s="2">
        <f t="shared" si="187"/>
        <v>3.2216543199999963</v>
      </c>
      <c r="T693" s="2">
        <f t="shared" si="198"/>
        <v>0</v>
      </c>
      <c r="U693" s="2">
        <f t="shared" si="188"/>
        <v>0</v>
      </c>
      <c r="V693" t="str">
        <f t="shared" si="196"/>
        <v>N</v>
      </c>
      <c r="W693" s="2">
        <f t="shared" si="197"/>
        <v>0</v>
      </c>
      <c r="X693" s="2">
        <f t="shared" si="189"/>
        <v>0</v>
      </c>
      <c r="Y693" s="2"/>
    </row>
    <row r="694" spans="1:25" x14ac:dyDescent="0.2">
      <c r="A694">
        <v>19</v>
      </c>
      <c r="B694" s="1">
        <v>42764.791666664991</v>
      </c>
      <c r="C694">
        <v>42.8</v>
      </c>
      <c r="D694" s="15">
        <f t="shared" si="190"/>
        <v>42.8</v>
      </c>
      <c r="E694">
        <v>32</v>
      </c>
      <c r="F694" s="6">
        <v>7.5970599999999999</v>
      </c>
      <c r="G694" s="6">
        <v>-1.5167529999999999E-2</v>
      </c>
      <c r="H694" s="6">
        <f t="shared" si="181"/>
        <v>7.5818924699999997</v>
      </c>
      <c r="I694" s="6">
        <f t="shared" si="182"/>
        <v>10.799999999999997</v>
      </c>
      <c r="J694" s="6">
        <f t="shared" si="183"/>
        <v>3.2181075299999975</v>
      </c>
      <c r="K694" s="3">
        <f t="shared" si="191"/>
        <v>3.6778371771428624</v>
      </c>
      <c r="L694" s="6">
        <f t="shared" si="184"/>
        <v>0</v>
      </c>
      <c r="M694" s="6">
        <f t="shared" si="192"/>
        <v>213.10050850285714</v>
      </c>
      <c r="N694" s="6">
        <f t="shared" si="193"/>
        <v>0.45972964714286491</v>
      </c>
      <c r="O694" s="2">
        <f t="shared" si="185"/>
        <v>-0.45972964714286491</v>
      </c>
      <c r="P694" s="2">
        <f t="shared" si="194"/>
        <v>31.540270352857135</v>
      </c>
      <c r="Q694" s="2">
        <f t="shared" si="186"/>
        <v>11.259729647142862</v>
      </c>
      <c r="R694" s="2">
        <f t="shared" si="195"/>
        <v>7.5818924699999997</v>
      </c>
      <c r="S694" s="2">
        <f t="shared" si="187"/>
        <v>3.6778371771428624</v>
      </c>
      <c r="T694" s="2">
        <f t="shared" si="198"/>
        <v>0</v>
      </c>
      <c r="U694" s="2">
        <f t="shared" si="188"/>
        <v>0</v>
      </c>
      <c r="V694" t="str">
        <f t="shared" si="196"/>
        <v>N</v>
      </c>
      <c r="W694" s="2">
        <f t="shared" si="197"/>
        <v>0</v>
      </c>
      <c r="X694" s="2">
        <f t="shared" si="189"/>
        <v>0</v>
      </c>
      <c r="Y694" s="2"/>
    </row>
    <row r="695" spans="1:25" x14ac:dyDescent="0.2">
      <c r="A695">
        <v>20</v>
      </c>
      <c r="B695" s="1">
        <v>42764.833333331655</v>
      </c>
      <c r="C695">
        <v>45.5</v>
      </c>
      <c r="D695" s="15">
        <f t="shared" si="190"/>
        <v>45.5</v>
      </c>
      <c r="E695">
        <v>32</v>
      </c>
      <c r="F695" s="6">
        <v>7.0395099999999999</v>
      </c>
      <c r="G695" s="6">
        <v>-1.5167529999999999E-2</v>
      </c>
      <c r="H695" s="6">
        <f t="shared" si="181"/>
        <v>7.0243424699999997</v>
      </c>
      <c r="I695" s="6">
        <f t="shared" si="182"/>
        <v>13.5</v>
      </c>
      <c r="J695" s="6">
        <f t="shared" si="183"/>
        <v>6.4756575300000003</v>
      </c>
      <c r="K695" s="3">
        <f t="shared" si="191"/>
        <v>7.40075146285713</v>
      </c>
      <c r="L695" s="6">
        <f t="shared" si="184"/>
        <v>0</v>
      </c>
      <c r="M695" s="6">
        <f t="shared" si="192"/>
        <v>205.69975704000001</v>
      </c>
      <c r="N695" s="6">
        <f t="shared" si="193"/>
        <v>0.92509393285712349</v>
      </c>
      <c r="O695" s="2">
        <f t="shared" si="185"/>
        <v>-0.92509393285712349</v>
      </c>
      <c r="P695" s="2">
        <f t="shared" si="194"/>
        <v>31.074906067142877</v>
      </c>
      <c r="Q695" s="2">
        <f t="shared" si="186"/>
        <v>14.425093932857123</v>
      </c>
      <c r="R695" s="2">
        <f t="shared" si="195"/>
        <v>7.0243424699999997</v>
      </c>
      <c r="S695" s="2">
        <f t="shared" si="187"/>
        <v>7.4007514628571238</v>
      </c>
      <c r="T695" s="2">
        <f t="shared" si="198"/>
        <v>0</v>
      </c>
      <c r="U695" s="2">
        <f t="shared" si="188"/>
        <v>0</v>
      </c>
      <c r="V695" t="str">
        <f t="shared" si="196"/>
        <v>N</v>
      </c>
      <c r="W695" s="2">
        <f t="shared" si="197"/>
        <v>0</v>
      </c>
      <c r="X695" s="2">
        <f t="shared" si="189"/>
        <v>0</v>
      </c>
      <c r="Y695" s="2"/>
    </row>
    <row r="696" spans="1:25" x14ac:dyDescent="0.2">
      <c r="A696">
        <v>21</v>
      </c>
      <c r="B696" s="1">
        <v>42764.874999998319</v>
      </c>
      <c r="C696">
        <v>42.2</v>
      </c>
      <c r="D696" s="15">
        <f t="shared" si="190"/>
        <v>42.2</v>
      </c>
      <c r="E696">
        <v>32</v>
      </c>
      <c r="F696" s="6">
        <v>5.2711399999999999</v>
      </c>
      <c r="G696" s="6">
        <v>-1.5167529999999999E-2</v>
      </c>
      <c r="H696" s="6">
        <f t="shared" si="181"/>
        <v>5.2559724699999997</v>
      </c>
      <c r="I696" s="6">
        <f t="shared" si="182"/>
        <v>10.200000000000003</v>
      </c>
      <c r="J696" s="6">
        <f t="shared" si="183"/>
        <v>4.9440275300000032</v>
      </c>
      <c r="K696" s="3">
        <f t="shared" si="191"/>
        <v>5.6503171771428526</v>
      </c>
      <c r="L696" s="6">
        <f t="shared" si="184"/>
        <v>0</v>
      </c>
      <c r="M696" s="6">
        <f t="shared" si="192"/>
        <v>200.04943986285716</v>
      </c>
      <c r="N696" s="6">
        <f t="shared" si="193"/>
        <v>0.70628964714285303</v>
      </c>
      <c r="O696" s="2">
        <f t="shared" si="185"/>
        <v>-0.70628964714285303</v>
      </c>
      <c r="P696" s="2">
        <f t="shared" si="194"/>
        <v>31.293710352857147</v>
      </c>
      <c r="Q696" s="2">
        <f t="shared" si="186"/>
        <v>10.906289647142856</v>
      </c>
      <c r="R696" s="2">
        <f t="shared" si="195"/>
        <v>5.2559724699999997</v>
      </c>
      <c r="S696" s="2">
        <f t="shared" si="187"/>
        <v>5.6503171771428562</v>
      </c>
      <c r="T696" s="2">
        <f t="shared" si="198"/>
        <v>0</v>
      </c>
      <c r="U696" s="2">
        <f t="shared" si="188"/>
        <v>0</v>
      </c>
      <c r="V696" t="str">
        <f t="shared" si="196"/>
        <v>N</v>
      </c>
      <c r="W696" s="2">
        <f t="shared" si="197"/>
        <v>0</v>
      </c>
      <c r="X696" s="2">
        <f t="shared" si="189"/>
        <v>0</v>
      </c>
      <c r="Y696" s="2"/>
    </row>
    <row r="697" spans="1:25" x14ac:dyDescent="0.2">
      <c r="A697">
        <v>22</v>
      </c>
      <c r="B697" s="1">
        <v>42764.916666664983</v>
      </c>
      <c r="C697">
        <v>41.4</v>
      </c>
      <c r="D697" s="15">
        <f t="shared" si="190"/>
        <v>41.4</v>
      </c>
      <c r="E697">
        <v>32</v>
      </c>
      <c r="F697" s="6">
        <v>7.21767</v>
      </c>
      <c r="G697" s="6">
        <v>-1.5167529999999999E-2</v>
      </c>
      <c r="H697" s="6">
        <f t="shared" si="181"/>
        <v>7.2025024699999998</v>
      </c>
      <c r="I697" s="6">
        <f t="shared" si="182"/>
        <v>9.3999999999999986</v>
      </c>
      <c r="J697" s="6">
        <f t="shared" si="183"/>
        <v>2.1974975299999988</v>
      </c>
      <c r="K697" s="3">
        <f t="shared" si="191"/>
        <v>2.5114257485714404</v>
      </c>
      <c r="L697" s="6">
        <f t="shared" si="184"/>
        <v>0</v>
      </c>
      <c r="M697" s="6">
        <f t="shared" si="192"/>
        <v>197.53801411428572</v>
      </c>
      <c r="N697" s="6">
        <f t="shared" si="193"/>
        <v>0.31392821857144781</v>
      </c>
      <c r="O697" s="2">
        <f t="shared" si="185"/>
        <v>-0.31392821857144781</v>
      </c>
      <c r="P697" s="2">
        <f t="shared" si="194"/>
        <v>31.686071781428552</v>
      </c>
      <c r="Q697" s="2">
        <f t="shared" si="186"/>
        <v>9.7139282185714464</v>
      </c>
      <c r="R697" s="2">
        <f t="shared" si="195"/>
        <v>7.2025024699999998</v>
      </c>
      <c r="S697" s="2">
        <f t="shared" si="187"/>
        <v>2.5114257485714466</v>
      </c>
      <c r="T697" s="2">
        <f t="shared" si="198"/>
        <v>0</v>
      </c>
      <c r="U697" s="2">
        <f t="shared" si="188"/>
        <v>0</v>
      </c>
      <c r="V697" t="str">
        <f t="shared" si="196"/>
        <v>N</v>
      </c>
      <c r="W697" s="2">
        <f t="shared" si="197"/>
        <v>0</v>
      </c>
      <c r="X697" s="2">
        <f t="shared" si="189"/>
        <v>0</v>
      </c>
      <c r="Y697" s="2"/>
    </row>
    <row r="698" spans="1:25" x14ac:dyDescent="0.2">
      <c r="A698">
        <v>23</v>
      </c>
      <c r="B698" s="1">
        <v>42764.958333331648</v>
      </c>
      <c r="C698">
        <v>39.299999999999997</v>
      </c>
      <c r="D698" s="15">
        <f t="shared" si="190"/>
        <v>39.299999999999997</v>
      </c>
      <c r="E698">
        <v>32</v>
      </c>
      <c r="F698" s="6">
        <v>11.1912</v>
      </c>
      <c r="G698" s="6">
        <v>-1.5167529999999999E-2</v>
      </c>
      <c r="H698" s="6">
        <f t="shared" si="181"/>
        <v>11.176032470000001</v>
      </c>
      <c r="I698" s="6">
        <f t="shared" si="182"/>
        <v>7.2999999999999972</v>
      </c>
      <c r="J698" s="6">
        <f t="shared" si="183"/>
        <v>0</v>
      </c>
      <c r="K698" s="3">
        <f t="shared" si="191"/>
        <v>0</v>
      </c>
      <c r="L698" s="6">
        <f t="shared" si="184"/>
        <v>3.8760324700000037</v>
      </c>
      <c r="M698" s="6">
        <f t="shared" si="192"/>
        <v>201.41404658428573</v>
      </c>
      <c r="N698" s="6">
        <f t="shared" si="193"/>
        <v>0</v>
      </c>
      <c r="O698" s="2">
        <f t="shared" si="185"/>
        <v>0</v>
      </c>
      <c r="P698" s="2">
        <f t="shared" si="194"/>
        <v>32</v>
      </c>
      <c r="Q698" s="2">
        <f t="shared" si="186"/>
        <v>7.2999999999999972</v>
      </c>
      <c r="R698" s="2">
        <f t="shared" si="195"/>
        <v>7.2999999999999972</v>
      </c>
      <c r="S698" s="2">
        <f t="shared" si="187"/>
        <v>0</v>
      </c>
      <c r="T698" s="2">
        <f t="shared" si="198"/>
        <v>3.8760324700000126</v>
      </c>
      <c r="U698" s="2">
        <f t="shared" si="188"/>
        <v>0</v>
      </c>
      <c r="V698" t="str">
        <f t="shared" si="196"/>
        <v>N</v>
      </c>
      <c r="W698" s="2">
        <f t="shared" si="197"/>
        <v>0</v>
      </c>
      <c r="X698" s="2">
        <f t="shared" si="189"/>
        <v>0</v>
      </c>
      <c r="Y698" s="2"/>
    </row>
    <row r="699" spans="1:25" x14ac:dyDescent="0.2">
      <c r="A699">
        <v>0</v>
      </c>
      <c r="B699" s="1">
        <v>42764.999999998312</v>
      </c>
      <c r="C699">
        <v>36.9</v>
      </c>
      <c r="D699" s="15">
        <f t="shared" si="190"/>
        <v>36.9</v>
      </c>
      <c r="E699">
        <v>32</v>
      </c>
      <c r="F699" s="6">
        <v>10.103400000000001</v>
      </c>
      <c r="G699" s="6">
        <v>-1.5167529999999999E-2</v>
      </c>
      <c r="H699" s="6">
        <f t="shared" si="181"/>
        <v>10.088232470000001</v>
      </c>
      <c r="I699" s="6">
        <f t="shared" si="182"/>
        <v>4.8999999999999986</v>
      </c>
      <c r="J699" s="6">
        <f t="shared" si="183"/>
        <v>0</v>
      </c>
      <c r="K699" s="3">
        <f t="shared" si="191"/>
        <v>0</v>
      </c>
      <c r="L699" s="6">
        <f t="shared" si="184"/>
        <v>5.1882324700000026</v>
      </c>
      <c r="M699" s="6">
        <f t="shared" si="192"/>
        <v>206.60227905428573</v>
      </c>
      <c r="N699" s="6">
        <f t="shared" si="193"/>
        <v>0</v>
      </c>
      <c r="O699" s="2">
        <f t="shared" si="185"/>
        <v>0</v>
      </c>
      <c r="P699" s="2">
        <f t="shared" si="194"/>
        <v>32</v>
      </c>
      <c r="Q699" s="2">
        <f t="shared" si="186"/>
        <v>4.8999999999999986</v>
      </c>
      <c r="R699" s="2">
        <f t="shared" si="195"/>
        <v>4.8999999999999986</v>
      </c>
      <c r="S699" s="2">
        <f t="shared" si="187"/>
        <v>0</v>
      </c>
      <c r="T699" s="2">
        <f t="shared" si="198"/>
        <v>5.1882324700000026</v>
      </c>
      <c r="U699" s="2">
        <f t="shared" si="188"/>
        <v>0</v>
      </c>
      <c r="V699" t="str">
        <f t="shared" si="196"/>
        <v>N</v>
      </c>
      <c r="W699" s="2">
        <f t="shared" si="197"/>
        <v>0</v>
      </c>
      <c r="X699" s="2">
        <f t="shared" si="189"/>
        <v>0</v>
      </c>
      <c r="Y699" s="2"/>
    </row>
    <row r="700" spans="1:25" x14ac:dyDescent="0.2">
      <c r="A700">
        <v>1</v>
      </c>
      <c r="B700" s="1">
        <v>42765.041666664976</v>
      </c>
      <c r="C700">
        <v>34.4</v>
      </c>
      <c r="D700" s="15">
        <f t="shared" si="190"/>
        <v>34.4</v>
      </c>
      <c r="E700">
        <v>32</v>
      </c>
      <c r="F700" s="6">
        <v>9.3515800000000002</v>
      </c>
      <c r="G700" s="6">
        <v>-1.5167529999999999E-2</v>
      </c>
      <c r="H700" s="6">
        <f t="shared" si="181"/>
        <v>9.3364124700000009</v>
      </c>
      <c r="I700" s="6">
        <f t="shared" si="182"/>
        <v>2.3999999999999986</v>
      </c>
      <c r="J700" s="6">
        <f t="shared" si="183"/>
        <v>0</v>
      </c>
      <c r="K700" s="3">
        <f t="shared" si="191"/>
        <v>0</v>
      </c>
      <c r="L700" s="6">
        <f t="shared" si="184"/>
        <v>6.9364124700000023</v>
      </c>
      <c r="M700" s="6">
        <f t="shared" si="192"/>
        <v>213.53869152428572</v>
      </c>
      <c r="N700" s="6">
        <f t="shared" si="193"/>
        <v>0</v>
      </c>
      <c r="O700" s="2">
        <f t="shared" si="185"/>
        <v>0</v>
      </c>
      <c r="P700" s="2">
        <f t="shared" si="194"/>
        <v>32</v>
      </c>
      <c r="Q700" s="2">
        <f t="shared" si="186"/>
        <v>2.3999999999999986</v>
      </c>
      <c r="R700" s="2">
        <f t="shared" si="195"/>
        <v>2.3999999999999986</v>
      </c>
      <c r="S700" s="2">
        <f t="shared" si="187"/>
        <v>0</v>
      </c>
      <c r="T700" s="2">
        <f t="shared" si="198"/>
        <v>6.9364124699999934</v>
      </c>
      <c r="U700" s="2">
        <f t="shared" si="188"/>
        <v>0</v>
      </c>
      <c r="V700" t="str">
        <f t="shared" si="196"/>
        <v>N</v>
      </c>
      <c r="W700" s="2">
        <f t="shared" si="197"/>
        <v>0</v>
      </c>
      <c r="X700" s="2">
        <f t="shared" si="189"/>
        <v>0</v>
      </c>
      <c r="Y700" s="2"/>
    </row>
    <row r="701" spans="1:25" x14ac:dyDescent="0.2">
      <c r="A701">
        <v>2</v>
      </c>
      <c r="B701" s="1">
        <v>42765.08333333164</v>
      </c>
      <c r="C701">
        <v>32.6</v>
      </c>
      <c r="D701" s="15">
        <f t="shared" si="190"/>
        <v>32.6</v>
      </c>
      <c r="E701">
        <v>32</v>
      </c>
      <c r="F701" s="6">
        <v>11.405900000000001</v>
      </c>
      <c r="G701" s="6">
        <v>-1.5167529999999999E-2</v>
      </c>
      <c r="H701" s="6">
        <f t="shared" si="181"/>
        <v>11.390732470000001</v>
      </c>
      <c r="I701" s="6">
        <f t="shared" si="182"/>
        <v>0.60000000000000142</v>
      </c>
      <c r="J701" s="6">
        <f t="shared" si="183"/>
        <v>0</v>
      </c>
      <c r="K701" s="3">
        <f t="shared" si="191"/>
        <v>0</v>
      </c>
      <c r="L701" s="6">
        <f t="shared" si="184"/>
        <v>10.79073247</v>
      </c>
      <c r="M701" s="6">
        <f t="shared" si="192"/>
        <v>220</v>
      </c>
      <c r="N701" s="6">
        <f t="shared" si="193"/>
        <v>4.3294239942857189</v>
      </c>
      <c r="O701" s="2">
        <f t="shared" si="185"/>
        <v>-4.3294239942857189</v>
      </c>
      <c r="P701" s="2">
        <f t="shared" si="194"/>
        <v>27.670576005714281</v>
      </c>
      <c r="Q701" s="2">
        <f t="shared" si="186"/>
        <v>4.9294239942857203</v>
      </c>
      <c r="R701" s="2">
        <f t="shared" si="195"/>
        <v>4.9294239942857203</v>
      </c>
      <c r="S701" s="2">
        <f t="shared" si="187"/>
        <v>0</v>
      </c>
      <c r="T701" s="2">
        <f t="shared" si="198"/>
        <v>6.4613084757142758</v>
      </c>
      <c r="U701" s="2">
        <f t="shared" si="188"/>
        <v>0</v>
      </c>
      <c r="V701" t="str">
        <f t="shared" si="196"/>
        <v>N</v>
      </c>
      <c r="W701" s="2">
        <f t="shared" si="197"/>
        <v>0</v>
      </c>
      <c r="X701" s="2">
        <f t="shared" si="189"/>
        <v>0</v>
      </c>
      <c r="Y701" s="2"/>
    </row>
    <row r="702" spans="1:25" x14ac:dyDescent="0.2">
      <c r="A702">
        <v>3</v>
      </c>
      <c r="B702" s="1">
        <v>42765.124999998305</v>
      </c>
      <c r="C702">
        <v>32.200000000000003</v>
      </c>
      <c r="D702" s="15">
        <f t="shared" si="190"/>
        <v>32.200000000000003</v>
      </c>
      <c r="E702">
        <v>32</v>
      </c>
      <c r="F702" s="6">
        <v>10.8413</v>
      </c>
      <c r="G702" s="6">
        <v>-1.5167529999999999E-2</v>
      </c>
      <c r="H702" s="6">
        <f t="shared" si="181"/>
        <v>10.826132470000001</v>
      </c>
      <c r="I702" s="6">
        <f t="shared" si="182"/>
        <v>0.20000000000000284</v>
      </c>
      <c r="J702" s="6">
        <f t="shared" si="183"/>
        <v>0</v>
      </c>
      <c r="K702" s="3">
        <f t="shared" si="191"/>
        <v>0</v>
      </c>
      <c r="L702" s="6">
        <f t="shared" si="184"/>
        <v>10.626132469999998</v>
      </c>
      <c r="M702" s="6">
        <f t="shared" si="192"/>
        <v>220</v>
      </c>
      <c r="N702" s="6">
        <f t="shared" si="193"/>
        <v>10.626132469999988</v>
      </c>
      <c r="O702" s="2">
        <f t="shared" si="185"/>
        <v>-10.626132469999988</v>
      </c>
      <c r="P702" s="2">
        <f t="shared" si="194"/>
        <v>21.373867530000012</v>
      </c>
      <c r="Q702" s="2">
        <f t="shared" si="186"/>
        <v>10.82613246999999</v>
      </c>
      <c r="R702" s="2">
        <f t="shared" si="195"/>
        <v>10.82613246999999</v>
      </c>
      <c r="S702" s="2">
        <f t="shared" si="187"/>
        <v>0</v>
      </c>
      <c r="T702" s="2">
        <f t="shared" si="198"/>
        <v>0</v>
      </c>
      <c r="U702" s="2">
        <f t="shared" si="188"/>
        <v>0</v>
      </c>
      <c r="V702" t="str">
        <f t="shared" si="196"/>
        <v>N</v>
      </c>
      <c r="W702" s="2">
        <f t="shared" si="197"/>
        <v>0</v>
      </c>
      <c r="X702" s="2">
        <f t="shared" si="189"/>
        <v>0</v>
      </c>
      <c r="Y702" s="2"/>
    </row>
    <row r="703" spans="1:25" x14ac:dyDescent="0.2">
      <c r="A703">
        <v>4</v>
      </c>
      <c r="B703" s="1">
        <v>42765.166666664969</v>
      </c>
      <c r="C703">
        <v>32.1</v>
      </c>
      <c r="D703" s="15">
        <f t="shared" si="190"/>
        <v>32.1</v>
      </c>
      <c r="E703">
        <v>32</v>
      </c>
      <c r="F703" s="6">
        <v>12.518000000000001</v>
      </c>
      <c r="G703" s="6">
        <v>-1.5167529999999999E-2</v>
      </c>
      <c r="H703" s="6">
        <f t="shared" si="181"/>
        <v>12.502832470000001</v>
      </c>
      <c r="I703" s="6">
        <f t="shared" si="182"/>
        <v>0.10000000000000142</v>
      </c>
      <c r="J703" s="6">
        <f t="shared" si="183"/>
        <v>0</v>
      </c>
      <c r="K703" s="3">
        <f t="shared" si="191"/>
        <v>0</v>
      </c>
      <c r="L703" s="6">
        <f t="shared" si="184"/>
        <v>12.40283247</v>
      </c>
      <c r="M703" s="6">
        <f t="shared" si="192"/>
        <v>220</v>
      </c>
      <c r="N703" s="6">
        <f t="shared" si="193"/>
        <v>12.402832469999993</v>
      </c>
      <c r="O703" s="2">
        <f t="shared" si="185"/>
        <v>-12.402832469999993</v>
      </c>
      <c r="P703" s="2">
        <f t="shared" si="194"/>
        <v>19.597167530000007</v>
      </c>
      <c r="Q703" s="2">
        <f t="shared" si="186"/>
        <v>12.502832469999994</v>
      </c>
      <c r="R703" s="2">
        <f t="shared" si="195"/>
        <v>12.502832469999994</v>
      </c>
      <c r="S703" s="2">
        <f t="shared" si="187"/>
        <v>0</v>
      </c>
      <c r="T703" s="2">
        <f t="shared" si="198"/>
        <v>0</v>
      </c>
      <c r="U703" s="2">
        <f t="shared" si="188"/>
        <v>0</v>
      </c>
      <c r="V703" t="str">
        <f t="shared" si="196"/>
        <v>N</v>
      </c>
      <c r="W703" s="2">
        <f t="shared" si="197"/>
        <v>0</v>
      </c>
      <c r="X703" s="2">
        <f t="shared" si="189"/>
        <v>0</v>
      </c>
      <c r="Y703" s="2"/>
    </row>
    <row r="704" spans="1:25" x14ac:dyDescent="0.2">
      <c r="A704">
        <v>5</v>
      </c>
      <c r="B704" s="1">
        <v>42765.208333331633</v>
      </c>
      <c r="C704">
        <v>31.9</v>
      </c>
      <c r="D704" s="15">
        <f t="shared" si="190"/>
        <v>31.9</v>
      </c>
      <c r="E704">
        <v>32</v>
      </c>
      <c r="F704" s="6">
        <v>12.1037</v>
      </c>
      <c r="G704" s="6">
        <v>-1.5167529999999999E-2</v>
      </c>
      <c r="H704" s="6">
        <f t="shared" si="181"/>
        <v>12.088532470000001</v>
      </c>
      <c r="I704" s="6">
        <f t="shared" si="182"/>
        <v>0</v>
      </c>
      <c r="J704" s="6">
        <f t="shared" si="183"/>
        <v>0</v>
      </c>
      <c r="K704" s="3">
        <f t="shared" si="191"/>
        <v>0</v>
      </c>
      <c r="L704" s="6">
        <f t="shared" si="184"/>
        <v>12.088532470000001</v>
      </c>
      <c r="M704" s="6">
        <f t="shared" si="192"/>
        <v>220</v>
      </c>
      <c r="N704" s="6">
        <f t="shared" si="193"/>
        <v>12.08853246999999</v>
      </c>
      <c r="O704" s="2">
        <f t="shared" si="185"/>
        <v>-12.08853246999999</v>
      </c>
      <c r="P704" s="2">
        <f t="shared" si="194"/>
        <v>19.91146753000001</v>
      </c>
      <c r="Q704" s="2">
        <f t="shared" si="186"/>
        <v>11.988532469999988</v>
      </c>
      <c r="R704" s="2">
        <f t="shared" si="195"/>
        <v>11.988532469999988</v>
      </c>
      <c r="S704" s="2">
        <f t="shared" si="187"/>
        <v>0</v>
      </c>
      <c r="T704" s="2">
        <f t="shared" si="198"/>
        <v>0</v>
      </c>
      <c r="U704" s="2">
        <f t="shared" si="188"/>
        <v>0</v>
      </c>
      <c r="V704" t="str">
        <f t="shared" si="196"/>
        <v>N</v>
      </c>
      <c r="W704" s="2">
        <f t="shared" si="197"/>
        <v>0</v>
      </c>
      <c r="X704" s="2">
        <f t="shared" si="189"/>
        <v>0</v>
      </c>
      <c r="Y704" s="2"/>
    </row>
    <row r="705" spans="1:25" x14ac:dyDescent="0.2">
      <c r="A705">
        <v>6</v>
      </c>
      <c r="B705" s="1">
        <v>42765.249999998297</v>
      </c>
      <c r="C705">
        <v>32.200000000000003</v>
      </c>
      <c r="D705" s="15">
        <f t="shared" si="190"/>
        <v>32.200000000000003</v>
      </c>
      <c r="E705">
        <v>32</v>
      </c>
      <c r="F705" s="6">
        <v>8.8781499999999998</v>
      </c>
      <c r="G705" s="6">
        <v>-1.5167529999999999E-2</v>
      </c>
      <c r="H705" s="6">
        <f t="shared" si="181"/>
        <v>8.8629824700000004</v>
      </c>
      <c r="I705" s="6">
        <f t="shared" si="182"/>
        <v>0.20000000000000284</v>
      </c>
      <c r="J705" s="6">
        <f t="shared" si="183"/>
        <v>0</v>
      </c>
      <c r="K705" s="3">
        <f t="shared" si="191"/>
        <v>0</v>
      </c>
      <c r="L705" s="6">
        <f t="shared" si="184"/>
        <v>8.6629824699999975</v>
      </c>
      <c r="M705" s="6">
        <f t="shared" si="192"/>
        <v>220</v>
      </c>
      <c r="N705" s="6">
        <f t="shared" si="193"/>
        <v>8.6629824700000029</v>
      </c>
      <c r="O705" s="2">
        <f t="shared" si="185"/>
        <v>-8.6629824700000029</v>
      </c>
      <c r="P705" s="2">
        <f t="shared" si="194"/>
        <v>23.337017529999997</v>
      </c>
      <c r="Q705" s="2">
        <f t="shared" si="186"/>
        <v>8.8629824700000057</v>
      </c>
      <c r="R705" s="2">
        <f t="shared" si="195"/>
        <v>8.8629824700000004</v>
      </c>
      <c r="S705" s="2">
        <f t="shared" si="187"/>
        <v>5.3290705182007514E-15</v>
      </c>
      <c r="T705" s="2">
        <f t="shared" si="198"/>
        <v>0</v>
      </c>
      <c r="U705" s="2">
        <f t="shared" si="188"/>
        <v>0</v>
      </c>
      <c r="V705" t="str">
        <f t="shared" si="196"/>
        <v>N</v>
      </c>
      <c r="W705" s="2">
        <f t="shared" si="197"/>
        <v>0</v>
      </c>
      <c r="X705" s="2">
        <f t="shared" si="189"/>
        <v>0</v>
      </c>
      <c r="Y705" s="2"/>
    </row>
    <row r="706" spans="1:25" x14ac:dyDescent="0.2">
      <c r="A706">
        <v>7</v>
      </c>
      <c r="B706" s="1">
        <v>42765.291666664962</v>
      </c>
      <c r="C706">
        <v>33.6</v>
      </c>
      <c r="D706" s="15">
        <f t="shared" si="190"/>
        <v>33.6</v>
      </c>
      <c r="E706">
        <v>32</v>
      </c>
      <c r="F706" s="6">
        <v>8.4371399999999994</v>
      </c>
      <c r="G706" s="6">
        <v>6.0483500000000001</v>
      </c>
      <c r="H706" s="6">
        <f t="shared" si="181"/>
        <v>14.485489999999999</v>
      </c>
      <c r="I706" s="6">
        <f t="shared" si="182"/>
        <v>1.6000000000000014</v>
      </c>
      <c r="J706" s="6">
        <f t="shared" si="183"/>
        <v>0</v>
      </c>
      <c r="K706" s="3">
        <f t="shared" si="191"/>
        <v>0</v>
      </c>
      <c r="L706" s="6">
        <f t="shared" si="184"/>
        <v>12.885489999999997</v>
      </c>
      <c r="M706" s="6">
        <f t="shared" si="192"/>
        <v>220</v>
      </c>
      <c r="N706" s="6">
        <f t="shared" si="193"/>
        <v>12.885490000000004</v>
      </c>
      <c r="O706" s="2">
        <f t="shared" si="185"/>
        <v>-12.885490000000004</v>
      </c>
      <c r="P706" s="2">
        <f t="shared" si="194"/>
        <v>19.114509999999996</v>
      </c>
      <c r="Q706" s="2">
        <f t="shared" si="186"/>
        <v>14.485490000000006</v>
      </c>
      <c r="R706" s="2">
        <f t="shared" si="195"/>
        <v>14.485490000000006</v>
      </c>
      <c r="S706" s="2">
        <f t="shared" si="187"/>
        <v>0</v>
      </c>
      <c r="T706" s="2">
        <f t="shared" si="198"/>
        <v>0</v>
      </c>
      <c r="U706" s="2">
        <f t="shared" si="188"/>
        <v>0</v>
      </c>
      <c r="V706" t="str">
        <f t="shared" si="196"/>
        <v>N</v>
      </c>
      <c r="W706" s="2">
        <f t="shared" si="197"/>
        <v>0</v>
      </c>
      <c r="X706" s="2">
        <f t="shared" si="189"/>
        <v>0</v>
      </c>
      <c r="Y706" s="2"/>
    </row>
    <row r="707" spans="1:25" x14ac:dyDescent="0.2">
      <c r="A707">
        <v>8</v>
      </c>
      <c r="B707" s="1">
        <v>42765.333333331626</v>
      </c>
      <c r="C707">
        <v>35.4</v>
      </c>
      <c r="D707" s="15">
        <f t="shared" si="190"/>
        <v>35.4</v>
      </c>
      <c r="E707">
        <v>32</v>
      </c>
      <c r="F707" s="6">
        <v>11.3409</v>
      </c>
      <c r="G707" s="6">
        <v>20.679650000000002</v>
      </c>
      <c r="H707" s="6">
        <f t="shared" ref="H707:H770" si="199">(F707+G707)</f>
        <v>32.02055</v>
      </c>
      <c r="I707" s="6">
        <f t="shared" ref="I707:I770" si="200">IF((D707-E707)&gt;0,D707-E707,0)</f>
        <v>3.3999999999999986</v>
      </c>
      <c r="J707" s="6">
        <f t="shared" ref="J707:J770" si="201">IF((I707-H707)&gt;0, (I707-H707), (0))</f>
        <v>0</v>
      </c>
      <c r="K707" s="3">
        <f t="shared" si="191"/>
        <v>0</v>
      </c>
      <c r="L707" s="6">
        <f t="shared" ref="L707:L770" si="202">IF(J707=0, H707-I707,0)</f>
        <v>28.620550000000001</v>
      </c>
      <c r="M707" s="6">
        <f t="shared" si="192"/>
        <v>220</v>
      </c>
      <c r="N707" s="6">
        <f t="shared" si="193"/>
        <v>28.620550000000009</v>
      </c>
      <c r="O707" s="2">
        <f t="shared" ref="O707:O770" si="203">IF((N707&lt;E707-$AA$7),-N707,$AA$7-E707)</f>
        <v>-28.620550000000009</v>
      </c>
      <c r="P707" s="2">
        <f t="shared" si="194"/>
        <v>3.3794499999999914</v>
      </c>
      <c r="Q707" s="2">
        <f t="shared" ref="Q707:Q770" si="204">D707-P707</f>
        <v>32.020550000000007</v>
      </c>
      <c r="R707" s="2">
        <f t="shared" si="195"/>
        <v>32.020550000000007</v>
      </c>
      <c r="S707" s="2">
        <f t="shared" ref="S707:S770" si="205">IF(Q707-R707&gt;0, Q707-R707, 0)</f>
        <v>0</v>
      </c>
      <c r="T707" s="2">
        <f t="shared" si="198"/>
        <v>0</v>
      </c>
      <c r="U707" s="2">
        <f t="shared" ref="U707:U770" si="206">N707+O707</f>
        <v>0</v>
      </c>
      <c r="V707" t="str">
        <f t="shared" si="196"/>
        <v>Y</v>
      </c>
      <c r="W707" s="2">
        <f t="shared" si="197"/>
        <v>0</v>
      </c>
      <c r="X707" s="2">
        <f t="shared" ref="X707:X770" si="207">D707- (P707+R707+S707)</f>
        <v>0</v>
      </c>
      <c r="Y707" s="2"/>
    </row>
    <row r="708" spans="1:25" x14ac:dyDescent="0.2">
      <c r="A708">
        <v>9</v>
      </c>
      <c r="B708" s="1">
        <v>42765.37499999829</v>
      </c>
      <c r="C708">
        <v>39.200000000000003</v>
      </c>
      <c r="D708" s="15">
        <f t="shared" ref="D708:D771" si="208">C708/$AA$4*$AA$5</f>
        <v>39.200000000000003</v>
      </c>
      <c r="E708">
        <v>32</v>
      </c>
      <c r="F708" s="6">
        <v>9.8578700000000001</v>
      </c>
      <c r="G708" s="6">
        <v>33.104909999999997</v>
      </c>
      <c r="H708" s="6">
        <f t="shared" si="199"/>
        <v>42.962779999999995</v>
      </c>
      <c r="I708" s="6">
        <f t="shared" si="200"/>
        <v>7.2000000000000028</v>
      </c>
      <c r="J708" s="6">
        <f t="shared" si="201"/>
        <v>0</v>
      </c>
      <c r="K708" s="3">
        <f t="shared" ref="K708:K771" si="209">IF((M707-M708)&gt;0,M707-M708,0)</f>
        <v>0</v>
      </c>
      <c r="L708" s="6">
        <f t="shared" si="202"/>
        <v>35.762779999999992</v>
      </c>
      <c r="M708" s="6">
        <f t="shared" ref="M708:M771" si="210">IF( (M707-J708/$AA$11+L708)&gt;$AA$25, IF((M707-J708/$AA$11+L708)&lt;$AA$9,(M707-J708/$AA$11+L708),$AA$9), $AA$25)</f>
        <v>220</v>
      </c>
      <c r="N708" s="6">
        <f t="shared" ref="N708:N771" si="211">IF(((M707-J708+L708)-M708)&gt;0,((M707-J708+L708)-M708),0)</f>
        <v>35.762779999999992</v>
      </c>
      <c r="O708" s="2">
        <f t="shared" si="203"/>
        <v>-32</v>
      </c>
      <c r="P708" s="2">
        <f t="shared" ref="P708:P771" si="212">E708+O708</f>
        <v>0</v>
      </c>
      <c r="Q708" s="2">
        <f t="shared" si="204"/>
        <v>39.200000000000003</v>
      </c>
      <c r="R708" s="2">
        <f t="shared" ref="R708:R771" si="213">IF(Q708&gt;H708, H708, Q708)</f>
        <v>39.200000000000003</v>
      </c>
      <c r="S708" s="2">
        <f t="shared" si="205"/>
        <v>0</v>
      </c>
      <c r="T708" s="2">
        <f t="shared" si="198"/>
        <v>0</v>
      </c>
      <c r="U708" s="2">
        <f t="shared" si="206"/>
        <v>3.7627799999999922</v>
      </c>
      <c r="V708" t="str">
        <f t="shared" ref="V708:V771" si="214">IF(AND(A708&gt;7,A708&lt;17), "Y", "N")</f>
        <v>Y</v>
      </c>
      <c r="W708" s="2">
        <f t="shared" ref="W708:W771" si="215">IF(V708="Y", U708, 0)</f>
        <v>3.7627799999999922</v>
      </c>
      <c r="X708" s="2">
        <f t="shared" si="207"/>
        <v>0</v>
      </c>
      <c r="Y708" s="2"/>
    </row>
    <row r="709" spans="1:25" x14ac:dyDescent="0.2">
      <c r="A709">
        <v>10</v>
      </c>
      <c r="B709" s="1">
        <v>42765.416666664954</v>
      </c>
      <c r="C709">
        <v>40.9</v>
      </c>
      <c r="D709" s="15">
        <f t="shared" si="208"/>
        <v>40.9</v>
      </c>
      <c r="E709">
        <v>32</v>
      </c>
      <c r="F709" s="6">
        <v>9.0902600000000007</v>
      </c>
      <c r="G709" s="6">
        <v>42.054580000000001</v>
      </c>
      <c r="H709" s="6">
        <f t="shared" si="199"/>
        <v>51.144840000000002</v>
      </c>
      <c r="I709" s="6">
        <f t="shared" si="200"/>
        <v>8.8999999999999986</v>
      </c>
      <c r="J709" s="6">
        <f t="shared" si="201"/>
        <v>0</v>
      </c>
      <c r="K709" s="3">
        <f t="shared" si="209"/>
        <v>0</v>
      </c>
      <c r="L709" s="6">
        <f t="shared" si="202"/>
        <v>42.244840000000003</v>
      </c>
      <c r="M709" s="6">
        <f t="shared" si="210"/>
        <v>220</v>
      </c>
      <c r="N709" s="6">
        <f t="shared" si="211"/>
        <v>42.244840000000011</v>
      </c>
      <c r="O709" s="2">
        <f t="shared" si="203"/>
        <v>-32</v>
      </c>
      <c r="P709" s="2">
        <f t="shared" si="212"/>
        <v>0</v>
      </c>
      <c r="Q709" s="2">
        <f t="shared" si="204"/>
        <v>40.9</v>
      </c>
      <c r="R709" s="2">
        <f t="shared" si="213"/>
        <v>40.9</v>
      </c>
      <c r="S709" s="2">
        <f t="shared" si="205"/>
        <v>0</v>
      </c>
      <c r="T709" s="2">
        <f t="shared" si="198"/>
        <v>0</v>
      </c>
      <c r="U709" s="2">
        <f t="shared" si="206"/>
        <v>10.244840000000011</v>
      </c>
      <c r="V709" t="str">
        <f t="shared" si="214"/>
        <v>Y</v>
      </c>
      <c r="W709" s="2">
        <f t="shared" si="215"/>
        <v>10.244840000000011</v>
      </c>
      <c r="X709" s="2">
        <f t="shared" si="207"/>
        <v>0</v>
      </c>
      <c r="Y709" s="2"/>
    </row>
    <row r="710" spans="1:25" x14ac:dyDescent="0.2">
      <c r="A710">
        <v>11</v>
      </c>
      <c r="B710" s="1">
        <v>42765.458333331619</v>
      </c>
      <c r="C710">
        <v>43.7</v>
      </c>
      <c r="D710" s="15">
        <f t="shared" si="208"/>
        <v>43.7</v>
      </c>
      <c r="E710">
        <v>32</v>
      </c>
      <c r="F710" s="6">
        <v>8.3570399999999996</v>
      </c>
      <c r="G710" s="6">
        <v>47.213979999999999</v>
      </c>
      <c r="H710" s="6">
        <f t="shared" si="199"/>
        <v>55.571019999999997</v>
      </c>
      <c r="I710" s="6">
        <f t="shared" si="200"/>
        <v>11.700000000000003</v>
      </c>
      <c r="J710" s="6">
        <f t="shared" si="201"/>
        <v>0</v>
      </c>
      <c r="K710" s="3">
        <f t="shared" si="209"/>
        <v>0</v>
      </c>
      <c r="L710" s="6">
        <f t="shared" si="202"/>
        <v>43.871019999999994</v>
      </c>
      <c r="M710" s="6">
        <f t="shared" si="210"/>
        <v>220</v>
      </c>
      <c r="N710" s="6">
        <f t="shared" si="211"/>
        <v>43.871019999999987</v>
      </c>
      <c r="O710" s="2">
        <f t="shared" si="203"/>
        <v>-32</v>
      </c>
      <c r="P710" s="2">
        <f t="shared" si="212"/>
        <v>0</v>
      </c>
      <c r="Q710" s="2">
        <f t="shared" si="204"/>
        <v>43.7</v>
      </c>
      <c r="R710" s="2">
        <f t="shared" si="213"/>
        <v>43.7</v>
      </c>
      <c r="S710" s="2">
        <f t="shared" si="205"/>
        <v>0</v>
      </c>
      <c r="T710" s="2">
        <f t="shared" si="198"/>
        <v>0</v>
      </c>
      <c r="U710" s="2">
        <f t="shared" si="206"/>
        <v>11.871019999999987</v>
      </c>
      <c r="V710" t="str">
        <f t="shared" si="214"/>
        <v>Y</v>
      </c>
      <c r="W710" s="2">
        <f t="shared" si="215"/>
        <v>11.871019999999987</v>
      </c>
      <c r="X710" s="2">
        <f t="shared" si="207"/>
        <v>0</v>
      </c>
      <c r="Y710" s="2"/>
    </row>
    <row r="711" spans="1:25" x14ac:dyDescent="0.2">
      <c r="A711">
        <v>12</v>
      </c>
      <c r="B711" s="1">
        <v>42765.499999998283</v>
      </c>
      <c r="C711">
        <v>44.6</v>
      </c>
      <c r="D711" s="15">
        <f t="shared" si="208"/>
        <v>44.6</v>
      </c>
      <c r="E711">
        <v>32</v>
      </c>
      <c r="F711" s="6">
        <v>8.2417999999999996</v>
      </c>
      <c r="G711" s="6">
        <v>48.90972</v>
      </c>
      <c r="H711" s="6">
        <f t="shared" si="199"/>
        <v>57.151519999999998</v>
      </c>
      <c r="I711" s="6">
        <f t="shared" si="200"/>
        <v>12.600000000000001</v>
      </c>
      <c r="J711" s="6">
        <f t="shared" si="201"/>
        <v>0</v>
      </c>
      <c r="K711" s="3">
        <f t="shared" si="209"/>
        <v>0</v>
      </c>
      <c r="L711" s="6">
        <f t="shared" si="202"/>
        <v>44.551519999999996</v>
      </c>
      <c r="M711" s="6">
        <f t="shared" si="210"/>
        <v>220</v>
      </c>
      <c r="N711" s="6">
        <f t="shared" si="211"/>
        <v>44.551519999999982</v>
      </c>
      <c r="O711" s="2">
        <f t="shared" si="203"/>
        <v>-32</v>
      </c>
      <c r="P711" s="2">
        <f t="shared" si="212"/>
        <v>0</v>
      </c>
      <c r="Q711" s="2">
        <f t="shared" si="204"/>
        <v>44.6</v>
      </c>
      <c r="R711" s="2">
        <f t="shared" si="213"/>
        <v>44.6</v>
      </c>
      <c r="S711" s="2">
        <f t="shared" si="205"/>
        <v>0</v>
      </c>
      <c r="T711" s="2">
        <f t="shared" si="198"/>
        <v>0</v>
      </c>
      <c r="U711" s="2">
        <f t="shared" si="206"/>
        <v>12.551519999999982</v>
      </c>
      <c r="V711" t="str">
        <f t="shared" si="214"/>
        <v>Y</v>
      </c>
      <c r="W711" s="2">
        <f t="shared" si="215"/>
        <v>12.551519999999982</v>
      </c>
      <c r="X711" s="2">
        <f t="shared" si="207"/>
        <v>0</v>
      </c>
      <c r="Y711" s="2"/>
    </row>
    <row r="712" spans="1:25" x14ac:dyDescent="0.2">
      <c r="A712">
        <v>13</v>
      </c>
      <c r="B712" s="1">
        <v>42765.541666664947</v>
      </c>
      <c r="C712">
        <v>43.6</v>
      </c>
      <c r="D712" s="15">
        <f t="shared" si="208"/>
        <v>43.6</v>
      </c>
      <c r="E712">
        <v>32</v>
      </c>
      <c r="F712" s="6">
        <v>6.2723000000000004</v>
      </c>
      <c r="G712" s="6">
        <v>47.13203</v>
      </c>
      <c r="H712" s="6">
        <f t="shared" si="199"/>
        <v>53.404330000000002</v>
      </c>
      <c r="I712" s="6">
        <f t="shared" si="200"/>
        <v>11.600000000000001</v>
      </c>
      <c r="J712" s="6">
        <f t="shared" si="201"/>
        <v>0</v>
      </c>
      <c r="K712" s="3">
        <f t="shared" si="209"/>
        <v>0</v>
      </c>
      <c r="L712" s="6">
        <f t="shared" si="202"/>
        <v>41.80433</v>
      </c>
      <c r="M712" s="6">
        <f t="shared" si="210"/>
        <v>220</v>
      </c>
      <c r="N712" s="6">
        <f t="shared" si="211"/>
        <v>41.804329999999993</v>
      </c>
      <c r="O712" s="2">
        <f t="shared" si="203"/>
        <v>-32</v>
      </c>
      <c r="P712" s="2">
        <f t="shared" si="212"/>
        <v>0</v>
      </c>
      <c r="Q712" s="2">
        <f t="shared" si="204"/>
        <v>43.6</v>
      </c>
      <c r="R712" s="2">
        <f t="shared" si="213"/>
        <v>43.6</v>
      </c>
      <c r="S712" s="2">
        <f t="shared" si="205"/>
        <v>0</v>
      </c>
      <c r="T712" s="2">
        <f t="shared" si="198"/>
        <v>0</v>
      </c>
      <c r="U712" s="2">
        <f t="shared" si="206"/>
        <v>9.8043299999999931</v>
      </c>
      <c r="V712" t="str">
        <f t="shared" si="214"/>
        <v>Y</v>
      </c>
      <c r="W712" s="2">
        <f t="shared" si="215"/>
        <v>9.8043299999999931</v>
      </c>
      <c r="X712" s="2">
        <f t="shared" si="207"/>
        <v>0</v>
      </c>
      <c r="Y712" s="2"/>
    </row>
    <row r="713" spans="1:25" x14ac:dyDescent="0.2">
      <c r="A713">
        <v>14</v>
      </c>
      <c r="B713" s="1">
        <v>42765.583333331611</v>
      </c>
      <c r="C713">
        <v>43.3</v>
      </c>
      <c r="D713" s="15">
        <f t="shared" si="208"/>
        <v>43.3</v>
      </c>
      <c r="E713">
        <v>32</v>
      </c>
      <c r="F713" s="6">
        <v>9.7568099999999998</v>
      </c>
      <c r="G713" s="6">
        <v>41.705630000000006</v>
      </c>
      <c r="H713" s="6">
        <f t="shared" si="199"/>
        <v>51.462440000000008</v>
      </c>
      <c r="I713" s="6">
        <f t="shared" si="200"/>
        <v>11.299999999999997</v>
      </c>
      <c r="J713" s="6">
        <f t="shared" si="201"/>
        <v>0</v>
      </c>
      <c r="K713" s="3">
        <f t="shared" si="209"/>
        <v>0</v>
      </c>
      <c r="L713" s="6">
        <f t="shared" si="202"/>
        <v>40.162440000000011</v>
      </c>
      <c r="M713" s="6">
        <f t="shared" si="210"/>
        <v>220</v>
      </c>
      <c r="N713" s="6">
        <f t="shared" si="211"/>
        <v>40.162440000000004</v>
      </c>
      <c r="O713" s="2">
        <f t="shared" si="203"/>
        <v>-32</v>
      </c>
      <c r="P713" s="2">
        <f t="shared" si="212"/>
        <v>0</v>
      </c>
      <c r="Q713" s="2">
        <f t="shared" si="204"/>
        <v>43.3</v>
      </c>
      <c r="R713" s="2">
        <f t="shared" si="213"/>
        <v>43.3</v>
      </c>
      <c r="S713" s="2">
        <f t="shared" si="205"/>
        <v>0</v>
      </c>
      <c r="T713" s="2">
        <f t="shared" si="198"/>
        <v>0</v>
      </c>
      <c r="U713" s="2">
        <f t="shared" si="206"/>
        <v>8.1624400000000037</v>
      </c>
      <c r="V713" t="str">
        <f t="shared" si="214"/>
        <v>Y</v>
      </c>
      <c r="W713" s="2">
        <f t="shared" si="215"/>
        <v>8.1624400000000037</v>
      </c>
      <c r="X713" s="2">
        <f t="shared" si="207"/>
        <v>0</v>
      </c>
      <c r="Y713" s="2"/>
    </row>
    <row r="714" spans="1:25" x14ac:dyDescent="0.2">
      <c r="A714">
        <v>15</v>
      </c>
      <c r="B714" s="1">
        <v>42765.624999998276</v>
      </c>
      <c r="C714">
        <v>43.6</v>
      </c>
      <c r="D714" s="15">
        <f t="shared" si="208"/>
        <v>43.6</v>
      </c>
      <c r="E714">
        <v>32</v>
      </c>
      <c r="F714" s="6">
        <v>5.36015</v>
      </c>
      <c r="G714" s="6">
        <v>32.80903</v>
      </c>
      <c r="H714" s="6">
        <f t="shared" si="199"/>
        <v>38.169179999999997</v>
      </c>
      <c r="I714" s="6">
        <f t="shared" si="200"/>
        <v>11.600000000000001</v>
      </c>
      <c r="J714" s="6">
        <f t="shared" si="201"/>
        <v>0</v>
      </c>
      <c r="K714" s="3">
        <f t="shared" si="209"/>
        <v>0</v>
      </c>
      <c r="L714" s="6">
        <f t="shared" si="202"/>
        <v>26.569179999999996</v>
      </c>
      <c r="M714" s="6">
        <f t="shared" si="210"/>
        <v>220</v>
      </c>
      <c r="N714" s="6">
        <f t="shared" si="211"/>
        <v>26.569179999999989</v>
      </c>
      <c r="O714" s="2">
        <f t="shared" si="203"/>
        <v>-26.569179999999989</v>
      </c>
      <c r="P714" s="2">
        <f t="shared" si="212"/>
        <v>5.4308200000000113</v>
      </c>
      <c r="Q714" s="2">
        <f t="shared" si="204"/>
        <v>38.16917999999999</v>
      </c>
      <c r="R714" s="2">
        <f t="shared" si="213"/>
        <v>38.16917999999999</v>
      </c>
      <c r="S714" s="2">
        <f t="shared" si="205"/>
        <v>0</v>
      </c>
      <c r="T714" s="2">
        <f t="shared" ref="T714:T777" si="216">IF(Q714-R714&gt;0, 0, ABS(M713-M714))</f>
        <v>0</v>
      </c>
      <c r="U714" s="2">
        <f t="shared" si="206"/>
        <v>0</v>
      </c>
      <c r="V714" t="str">
        <f t="shared" si="214"/>
        <v>Y</v>
      </c>
      <c r="W714" s="2">
        <f t="shared" si="215"/>
        <v>0</v>
      </c>
      <c r="X714" s="2">
        <f t="shared" si="207"/>
        <v>0</v>
      </c>
      <c r="Y714" s="2"/>
    </row>
    <row r="715" spans="1:25" x14ac:dyDescent="0.2">
      <c r="A715">
        <v>16</v>
      </c>
      <c r="B715" s="1">
        <v>42765.66666666494</v>
      </c>
      <c r="C715">
        <v>44.1</v>
      </c>
      <c r="D715" s="15">
        <f t="shared" si="208"/>
        <v>44.1</v>
      </c>
      <c r="E715">
        <v>32</v>
      </c>
      <c r="F715" s="6">
        <v>4.6825999999999999</v>
      </c>
      <c r="G715" s="6">
        <v>20.528010000000002</v>
      </c>
      <c r="H715" s="6">
        <f t="shared" si="199"/>
        <v>25.210610000000003</v>
      </c>
      <c r="I715" s="6">
        <f t="shared" si="200"/>
        <v>12.100000000000001</v>
      </c>
      <c r="J715" s="6">
        <f t="shared" si="201"/>
        <v>0</v>
      </c>
      <c r="K715" s="3">
        <f t="shared" si="209"/>
        <v>0</v>
      </c>
      <c r="L715" s="6">
        <f t="shared" si="202"/>
        <v>13.110610000000001</v>
      </c>
      <c r="M715" s="6">
        <f t="shared" si="210"/>
        <v>220</v>
      </c>
      <c r="N715" s="6">
        <f t="shared" si="211"/>
        <v>13.110610000000008</v>
      </c>
      <c r="O715" s="2">
        <f t="shared" si="203"/>
        <v>-13.110610000000008</v>
      </c>
      <c r="P715" s="2">
        <f t="shared" si="212"/>
        <v>18.889389999999992</v>
      </c>
      <c r="Q715" s="2">
        <f t="shared" si="204"/>
        <v>25.21061000000001</v>
      </c>
      <c r="R715" s="2">
        <f t="shared" si="213"/>
        <v>25.21061000000001</v>
      </c>
      <c r="S715" s="2">
        <f t="shared" si="205"/>
        <v>0</v>
      </c>
      <c r="T715" s="2">
        <f t="shared" si="216"/>
        <v>0</v>
      </c>
      <c r="U715" s="2">
        <f t="shared" si="206"/>
        <v>0</v>
      </c>
      <c r="V715" t="str">
        <f t="shared" si="214"/>
        <v>Y</v>
      </c>
      <c r="W715" s="2">
        <f t="shared" si="215"/>
        <v>0</v>
      </c>
      <c r="X715" s="2">
        <f t="shared" si="207"/>
        <v>0</v>
      </c>
      <c r="Y715" s="2"/>
    </row>
    <row r="716" spans="1:25" x14ac:dyDescent="0.2">
      <c r="A716">
        <v>17</v>
      </c>
      <c r="B716" s="1">
        <v>42765.708333331604</v>
      </c>
      <c r="C716">
        <v>44.8</v>
      </c>
      <c r="D716" s="15">
        <f t="shared" si="208"/>
        <v>44.8</v>
      </c>
      <c r="E716">
        <v>32</v>
      </c>
      <c r="F716" s="6">
        <v>4.2634800000000004</v>
      </c>
      <c r="G716" s="6">
        <v>6.3111199999999998</v>
      </c>
      <c r="H716" s="6">
        <f t="shared" si="199"/>
        <v>10.5746</v>
      </c>
      <c r="I716" s="6">
        <f t="shared" si="200"/>
        <v>12.799999999999997</v>
      </c>
      <c r="J716" s="6">
        <f t="shared" si="201"/>
        <v>2.2253999999999969</v>
      </c>
      <c r="K716" s="3">
        <f t="shared" si="209"/>
        <v>2.5433142857142741</v>
      </c>
      <c r="L716" s="6">
        <f t="shared" si="202"/>
        <v>0</v>
      </c>
      <c r="M716" s="6">
        <f t="shared" si="210"/>
        <v>217.45668571428573</v>
      </c>
      <c r="N716" s="6">
        <f t="shared" si="211"/>
        <v>0.3179142857142665</v>
      </c>
      <c r="O716" s="2">
        <f t="shared" si="203"/>
        <v>-0.3179142857142665</v>
      </c>
      <c r="P716" s="2">
        <f t="shared" si="212"/>
        <v>31.682085714285734</v>
      </c>
      <c r="Q716" s="2">
        <f t="shared" si="204"/>
        <v>13.117914285714264</v>
      </c>
      <c r="R716" s="2">
        <f t="shared" si="213"/>
        <v>10.5746</v>
      </c>
      <c r="S716" s="2">
        <f t="shared" si="205"/>
        <v>2.5433142857142634</v>
      </c>
      <c r="T716" s="2">
        <f t="shared" si="216"/>
        <v>0</v>
      </c>
      <c r="U716" s="2">
        <f t="shared" si="206"/>
        <v>0</v>
      </c>
      <c r="V716" t="str">
        <f t="shared" si="214"/>
        <v>N</v>
      </c>
      <c r="W716" s="2">
        <f t="shared" si="215"/>
        <v>0</v>
      </c>
      <c r="X716" s="2">
        <f t="shared" si="207"/>
        <v>0</v>
      </c>
      <c r="Y716" s="2"/>
    </row>
    <row r="717" spans="1:25" x14ac:dyDescent="0.2">
      <c r="A717">
        <v>18</v>
      </c>
      <c r="B717" s="1">
        <v>42765.749999998268</v>
      </c>
      <c r="C717">
        <v>44.9</v>
      </c>
      <c r="D717" s="15">
        <f t="shared" si="208"/>
        <v>44.9</v>
      </c>
      <c r="E717">
        <v>32</v>
      </c>
      <c r="F717" s="6">
        <v>8.6806000000000001</v>
      </c>
      <c r="G717" s="6">
        <v>-1.5167529999999999E-2</v>
      </c>
      <c r="H717" s="6">
        <f t="shared" si="199"/>
        <v>8.6654324700000007</v>
      </c>
      <c r="I717" s="6">
        <f t="shared" si="200"/>
        <v>12.899999999999999</v>
      </c>
      <c r="J717" s="6">
        <f t="shared" si="201"/>
        <v>4.2345675299999979</v>
      </c>
      <c r="K717" s="3">
        <f t="shared" si="209"/>
        <v>4.8395057485714403</v>
      </c>
      <c r="L717" s="6">
        <f t="shared" si="202"/>
        <v>0</v>
      </c>
      <c r="M717" s="6">
        <f t="shared" si="210"/>
        <v>212.61717996571429</v>
      </c>
      <c r="N717" s="6">
        <f t="shared" si="211"/>
        <v>0.60493821857144781</v>
      </c>
      <c r="O717" s="2">
        <f t="shared" si="203"/>
        <v>-0.60493821857144781</v>
      </c>
      <c r="P717" s="2">
        <f t="shared" si="212"/>
        <v>31.395061781428552</v>
      </c>
      <c r="Q717" s="2">
        <f t="shared" si="204"/>
        <v>13.504938218571446</v>
      </c>
      <c r="R717" s="2">
        <f t="shared" si="213"/>
        <v>8.6654324700000007</v>
      </c>
      <c r="S717" s="2">
        <f t="shared" si="205"/>
        <v>4.8395057485714457</v>
      </c>
      <c r="T717" s="2">
        <f t="shared" si="216"/>
        <v>0</v>
      </c>
      <c r="U717" s="2">
        <f t="shared" si="206"/>
        <v>0</v>
      </c>
      <c r="V717" t="str">
        <f t="shared" si="214"/>
        <v>N</v>
      </c>
      <c r="W717" s="2">
        <f t="shared" si="215"/>
        <v>0</v>
      </c>
      <c r="X717" s="2">
        <f t="shared" si="207"/>
        <v>0</v>
      </c>
      <c r="Y717" s="2"/>
    </row>
    <row r="718" spans="1:25" x14ac:dyDescent="0.2">
      <c r="A718">
        <v>19</v>
      </c>
      <c r="B718" s="1">
        <v>42765.791666664933</v>
      </c>
      <c r="C718">
        <v>45.6</v>
      </c>
      <c r="D718" s="15">
        <f t="shared" si="208"/>
        <v>45.6</v>
      </c>
      <c r="E718">
        <v>32</v>
      </c>
      <c r="F718" s="6">
        <v>8.4243699999999997</v>
      </c>
      <c r="G718" s="6">
        <v>-1.5167529999999999E-2</v>
      </c>
      <c r="H718" s="6">
        <f t="shared" si="199"/>
        <v>8.4092024700000003</v>
      </c>
      <c r="I718" s="6">
        <f t="shared" si="200"/>
        <v>13.600000000000001</v>
      </c>
      <c r="J718" s="6">
        <f t="shared" si="201"/>
        <v>5.1907975300000011</v>
      </c>
      <c r="K718" s="3">
        <f t="shared" si="209"/>
        <v>5.9323400342857155</v>
      </c>
      <c r="L718" s="6">
        <f t="shared" si="202"/>
        <v>0</v>
      </c>
      <c r="M718" s="6">
        <f t="shared" si="210"/>
        <v>206.68483993142857</v>
      </c>
      <c r="N718" s="6">
        <f t="shared" si="211"/>
        <v>0.741542504285718</v>
      </c>
      <c r="O718" s="2">
        <f t="shared" si="203"/>
        <v>-0.741542504285718</v>
      </c>
      <c r="P718" s="2">
        <f t="shared" si="212"/>
        <v>31.258457495714282</v>
      </c>
      <c r="Q718" s="2">
        <f t="shared" si="204"/>
        <v>14.341542504285719</v>
      </c>
      <c r="R718" s="2">
        <f t="shared" si="213"/>
        <v>8.4092024700000003</v>
      </c>
      <c r="S718" s="2">
        <f t="shared" si="205"/>
        <v>5.9323400342857191</v>
      </c>
      <c r="T718" s="2">
        <f t="shared" si="216"/>
        <v>0</v>
      </c>
      <c r="U718" s="2">
        <f t="shared" si="206"/>
        <v>0</v>
      </c>
      <c r="V718" t="str">
        <f t="shared" si="214"/>
        <v>N</v>
      </c>
      <c r="W718" s="2">
        <f t="shared" si="215"/>
        <v>0</v>
      </c>
      <c r="X718" s="2">
        <f t="shared" si="207"/>
        <v>0</v>
      </c>
      <c r="Y718" s="2"/>
    </row>
    <row r="719" spans="1:25" x14ac:dyDescent="0.2">
      <c r="A719">
        <v>20</v>
      </c>
      <c r="B719" s="1">
        <v>42765.833333331597</v>
      </c>
      <c r="C719">
        <v>46.8</v>
      </c>
      <c r="D719" s="15">
        <f t="shared" si="208"/>
        <v>46.8</v>
      </c>
      <c r="E719">
        <v>32</v>
      </c>
      <c r="F719" s="6">
        <v>4.3836500000000003</v>
      </c>
      <c r="G719" s="6">
        <v>-1.5167529999999999E-2</v>
      </c>
      <c r="H719" s="6">
        <f t="shared" si="199"/>
        <v>4.36848247</v>
      </c>
      <c r="I719" s="6">
        <f t="shared" si="200"/>
        <v>14.799999999999997</v>
      </c>
      <c r="J719" s="6">
        <f t="shared" si="201"/>
        <v>10.431517529999997</v>
      </c>
      <c r="K719" s="3">
        <f t="shared" si="209"/>
        <v>11.921734319999985</v>
      </c>
      <c r="L719" s="6">
        <f t="shared" si="202"/>
        <v>0</v>
      </c>
      <c r="M719" s="6">
        <f t="shared" si="210"/>
        <v>194.76310561142859</v>
      </c>
      <c r="N719" s="6">
        <f t="shared" si="211"/>
        <v>1.4902167899999768</v>
      </c>
      <c r="O719" s="2">
        <f t="shared" si="203"/>
        <v>-1.4902167899999768</v>
      </c>
      <c r="P719" s="2">
        <f t="shared" si="212"/>
        <v>30.509783210000023</v>
      </c>
      <c r="Q719" s="2">
        <f t="shared" si="204"/>
        <v>16.290216789999974</v>
      </c>
      <c r="R719" s="2">
        <f t="shared" si="213"/>
        <v>4.36848247</v>
      </c>
      <c r="S719" s="2">
        <f t="shared" si="205"/>
        <v>11.921734319999974</v>
      </c>
      <c r="T719" s="2">
        <f t="shared" si="216"/>
        <v>0</v>
      </c>
      <c r="U719" s="2">
        <f t="shared" si="206"/>
        <v>0</v>
      </c>
      <c r="V719" t="str">
        <f t="shared" si="214"/>
        <v>N</v>
      </c>
      <c r="W719" s="2">
        <f t="shared" si="215"/>
        <v>0</v>
      </c>
      <c r="X719" s="2">
        <f t="shared" si="207"/>
        <v>0</v>
      </c>
      <c r="Y719" s="2"/>
    </row>
    <row r="720" spans="1:25" x14ac:dyDescent="0.2">
      <c r="A720">
        <v>21</v>
      </c>
      <c r="B720" s="1">
        <v>42765.874999998261</v>
      </c>
      <c r="C720">
        <v>43.8</v>
      </c>
      <c r="D720" s="15">
        <f t="shared" si="208"/>
        <v>43.8</v>
      </c>
      <c r="E720">
        <v>32</v>
      </c>
      <c r="F720" s="6">
        <v>3.9973000000000001</v>
      </c>
      <c r="G720" s="6">
        <v>-1.5167529999999999E-2</v>
      </c>
      <c r="H720" s="6">
        <f t="shared" si="199"/>
        <v>3.9821324700000003</v>
      </c>
      <c r="I720" s="6">
        <f t="shared" si="200"/>
        <v>11.799999999999997</v>
      </c>
      <c r="J720" s="6">
        <f t="shared" si="201"/>
        <v>7.8178675299999973</v>
      </c>
      <c r="K720" s="3">
        <f t="shared" si="209"/>
        <v>8.9347057485714174</v>
      </c>
      <c r="L720" s="6">
        <f t="shared" si="202"/>
        <v>0</v>
      </c>
      <c r="M720" s="6">
        <f t="shared" si="210"/>
        <v>185.82839986285717</v>
      </c>
      <c r="N720" s="6">
        <f t="shared" si="211"/>
        <v>1.1168382185714165</v>
      </c>
      <c r="O720" s="2">
        <f t="shared" si="203"/>
        <v>-1.1168382185714165</v>
      </c>
      <c r="P720" s="2">
        <f t="shared" si="212"/>
        <v>30.883161781428583</v>
      </c>
      <c r="Q720" s="2">
        <f t="shared" si="204"/>
        <v>12.916838218571414</v>
      </c>
      <c r="R720" s="2">
        <f t="shared" si="213"/>
        <v>3.9821324700000003</v>
      </c>
      <c r="S720" s="2">
        <f t="shared" si="205"/>
        <v>8.9347057485714139</v>
      </c>
      <c r="T720" s="2">
        <f t="shared" si="216"/>
        <v>0</v>
      </c>
      <c r="U720" s="2">
        <f t="shared" si="206"/>
        <v>0</v>
      </c>
      <c r="V720" t="str">
        <f t="shared" si="214"/>
        <v>N</v>
      </c>
      <c r="W720" s="2">
        <f t="shared" si="215"/>
        <v>0</v>
      </c>
      <c r="X720" s="2">
        <f t="shared" si="207"/>
        <v>0</v>
      </c>
      <c r="Y720" s="2"/>
    </row>
    <row r="721" spans="1:25" x14ac:dyDescent="0.2">
      <c r="A721">
        <v>22</v>
      </c>
      <c r="B721" s="1">
        <v>42765.916666664925</v>
      </c>
      <c r="C721">
        <v>42.9</v>
      </c>
      <c r="D721" s="15">
        <f t="shared" si="208"/>
        <v>42.9</v>
      </c>
      <c r="E721">
        <v>32</v>
      </c>
      <c r="F721" s="6">
        <v>3.0949800000000001</v>
      </c>
      <c r="G721" s="6">
        <v>-1.5167529999999999E-2</v>
      </c>
      <c r="H721" s="6">
        <f t="shared" si="199"/>
        <v>3.0798124700000002</v>
      </c>
      <c r="I721" s="6">
        <f t="shared" si="200"/>
        <v>10.899999999999999</v>
      </c>
      <c r="J721" s="6">
        <f t="shared" si="201"/>
        <v>7.8201875299999983</v>
      </c>
      <c r="K721" s="3">
        <f t="shared" si="209"/>
        <v>8.9373571771428431</v>
      </c>
      <c r="L721" s="6">
        <f t="shared" si="202"/>
        <v>0</v>
      </c>
      <c r="M721" s="6">
        <f t="shared" si="210"/>
        <v>176.89104268571432</v>
      </c>
      <c r="N721" s="6">
        <f t="shared" si="211"/>
        <v>1.1171696471428447</v>
      </c>
      <c r="O721" s="2">
        <f t="shared" si="203"/>
        <v>-1.1171696471428447</v>
      </c>
      <c r="P721" s="2">
        <f t="shared" si="212"/>
        <v>30.882830352857155</v>
      </c>
      <c r="Q721" s="2">
        <f t="shared" si="204"/>
        <v>12.017169647142843</v>
      </c>
      <c r="R721" s="2">
        <f t="shared" si="213"/>
        <v>3.0798124700000002</v>
      </c>
      <c r="S721" s="2">
        <f t="shared" si="205"/>
        <v>8.9373571771428431</v>
      </c>
      <c r="T721" s="2">
        <f t="shared" si="216"/>
        <v>0</v>
      </c>
      <c r="U721" s="2">
        <f t="shared" si="206"/>
        <v>0</v>
      </c>
      <c r="V721" t="str">
        <f t="shared" si="214"/>
        <v>N</v>
      </c>
      <c r="W721" s="2">
        <f t="shared" si="215"/>
        <v>0</v>
      </c>
      <c r="X721" s="2">
        <f t="shared" si="207"/>
        <v>0</v>
      </c>
      <c r="Y721" s="2"/>
    </row>
    <row r="722" spans="1:25" x14ac:dyDescent="0.2">
      <c r="A722">
        <v>23</v>
      </c>
      <c r="B722" s="1">
        <v>42765.95833333159</v>
      </c>
      <c r="C722">
        <v>40.4</v>
      </c>
      <c r="D722" s="15">
        <f t="shared" si="208"/>
        <v>40.4</v>
      </c>
      <c r="E722">
        <v>32</v>
      </c>
      <c r="F722" s="6">
        <v>3.5842499999999999</v>
      </c>
      <c r="G722" s="6">
        <v>-1.5167529999999999E-2</v>
      </c>
      <c r="H722" s="6">
        <f t="shared" si="199"/>
        <v>3.5690824700000001</v>
      </c>
      <c r="I722" s="6">
        <f t="shared" si="200"/>
        <v>8.3999999999999986</v>
      </c>
      <c r="J722" s="6">
        <f t="shared" si="201"/>
        <v>4.8309175299999989</v>
      </c>
      <c r="K722" s="3">
        <f t="shared" si="209"/>
        <v>5.5210486057142987</v>
      </c>
      <c r="L722" s="6">
        <f t="shared" si="202"/>
        <v>0</v>
      </c>
      <c r="M722" s="6">
        <f t="shared" si="210"/>
        <v>171.36999408000003</v>
      </c>
      <c r="N722" s="6">
        <f t="shared" si="211"/>
        <v>0.6901310757143051</v>
      </c>
      <c r="O722" s="2">
        <f t="shared" si="203"/>
        <v>-0.6901310757143051</v>
      </c>
      <c r="P722" s="2">
        <f t="shared" si="212"/>
        <v>31.309868924285695</v>
      </c>
      <c r="Q722" s="2">
        <f t="shared" si="204"/>
        <v>9.0901310757143037</v>
      </c>
      <c r="R722" s="2">
        <f t="shared" si="213"/>
        <v>3.5690824700000001</v>
      </c>
      <c r="S722" s="2">
        <f t="shared" si="205"/>
        <v>5.521048605714304</v>
      </c>
      <c r="T722" s="2">
        <f t="shared" si="216"/>
        <v>0</v>
      </c>
      <c r="U722" s="2">
        <f t="shared" si="206"/>
        <v>0</v>
      </c>
      <c r="V722" t="str">
        <f t="shared" si="214"/>
        <v>N</v>
      </c>
      <c r="W722" s="2">
        <f t="shared" si="215"/>
        <v>0</v>
      </c>
      <c r="X722" s="2">
        <f t="shared" si="207"/>
        <v>0</v>
      </c>
      <c r="Y722" s="2"/>
    </row>
    <row r="723" spans="1:25" x14ac:dyDescent="0.2">
      <c r="A723">
        <v>0</v>
      </c>
      <c r="B723" s="1">
        <v>42765.999999998254</v>
      </c>
      <c r="C723">
        <v>37.9</v>
      </c>
      <c r="D723" s="15">
        <f t="shared" si="208"/>
        <v>37.9</v>
      </c>
      <c r="E723">
        <v>32</v>
      </c>
      <c r="F723" s="6">
        <v>5.0009600000000001</v>
      </c>
      <c r="G723" s="6">
        <v>-1.5167529999999999E-2</v>
      </c>
      <c r="H723" s="6">
        <f t="shared" si="199"/>
        <v>4.9857924699999998</v>
      </c>
      <c r="I723" s="6">
        <f t="shared" si="200"/>
        <v>5.8999999999999986</v>
      </c>
      <c r="J723" s="6">
        <f t="shared" si="201"/>
        <v>0.91420752999999877</v>
      </c>
      <c r="K723" s="3">
        <f t="shared" si="209"/>
        <v>1.0448086057142802</v>
      </c>
      <c r="L723" s="6">
        <f t="shared" si="202"/>
        <v>0</v>
      </c>
      <c r="M723" s="6">
        <f t="shared" si="210"/>
        <v>170.32518547428575</v>
      </c>
      <c r="N723" s="6">
        <f t="shared" si="211"/>
        <v>0.13060107571428148</v>
      </c>
      <c r="O723" s="2">
        <f t="shared" si="203"/>
        <v>-0.13060107571428148</v>
      </c>
      <c r="P723" s="2">
        <f t="shared" si="212"/>
        <v>31.869398924285719</v>
      </c>
      <c r="Q723" s="2">
        <f t="shared" si="204"/>
        <v>6.0306010757142801</v>
      </c>
      <c r="R723" s="2">
        <f t="shared" si="213"/>
        <v>4.9857924699999998</v>
      </c>
      <c r="S723" s="2">
        <f t="shared" si="205"/>
        <v>1.0448086057142802</v>
      </c>
      <c r="T723" s="2">
        <f t="shared" si="216"/>
        <v>0</v>
      </c>
      <c r="U723" s="2">
        <f t="shared" si="206"/>
        <v>0</v>
      </c>
      <c r="V723" t="str">
        <f t="shared" si="214"/>
        <v>N</v>
      </c>
      <c r="W723" s="2">
        <f t="shared" si="215"/>
        <v>0</v>
      </c>
      <c r="X723" s="2">
        <f t="shared" si="207"/>
        <v>0</v>
      </c>
      <c r="Y723" s="2"/>
    </row>
    <row r="724" spans="1:25" x14ac:dyDescent="0.2">
      <c r="A724">
        <v>1</v>
      </c>
      <c r="B724" s="1">
        <v>42766.041666664918</v>
      </c>
      <c r="C724">
        <v>35.1</v>
      </c>
      <c r="D724" s="15">
        <f t="shared" si="208"/>
        <v>35.1</v>
      </c>
      <c r="E724">
        <v>32</v>
      </c>
      <c r="F724" s="6">
        <v>4.7132399999999999</v>
      </c>
      <c r="G724" s="6">
        <v>-1.5167529999999999E-2</v>
      </c>
      <c r="H724" s="6">
        <f t="shared" si="199"/>
        <v>4.6980724699999996</v>
      </c>
      <c r="I724" s="6">
        <f t="shared" si="200"/>
        <v>3.1000000000000014</v>
      </c>
      <c r="J724" s="6">
        <f t="shared" si="201"/>
        <v>0</v>
      </c>
      <c r="K724" s="3">
        <f t="shared" si="209"/>
        <v>0</v>
      </c>
      <c r="L724" s="6">
        <f t="shared" si="202"/>
        <v>1.5980724699999982</v>
      </c>
      <c r="M724" s="6">
        <f t="shared" si="210"/>
        <v>171.92325794428575</v>
      </c>
      <c r="N724" s="6">
        <f t="shared" si="211"/>
        <v>0</v>
      </c>
      <c r="O724" s="2">
        <f t="shared" si="203"/>
        <v>0</v>
      </c>
      <c r="P724" s="2">
        <f t="shared" si="212"/>
        <v>32</v>
      </c>
      <c r="Q724" s="2">
        <f t="shared" si="204"/>
        <v>3.1000000000000014</v>
      </c>
      <c r="R724" s="2">
        <f t="shared" si="213"/>
        <v>3.1000000000000014</v>
      </c>
      <c r="S724" s="2">
        <f t="shared" si="205"/>
        <v>0</v>
      </c>
      <c r="T724" s="2">
        <f t="shared" si="216"/>
        <v>1.5980724700000053</v>
      </c>
      <c r="U724" s="2">
        <f t="shared" si="206"/>
        <v>0</v>
      </c>
      <c r="V724" t="str">
        <f t="shared" si="214"/>
        <v>N</v>
      </c>
      <c r="W724" s="2">
        <f t="shared" si="215"/>
        <v>0</v>
      </c>
      <c r="X724" s="2">
        <f t="shared" si="207"/>
        <v>0</v>
      </c>
      <c r="Y724" s="2"/>
    </row>
    <row r="725" spans="1:25" x14ac:dyDescent="0.2">
      <c r="A725">
        <v>2</v>
      </c>
      <c r="B725" s="1">
        <v>42766.083333331582</v>
      </c>
      <c r="C725">
        <v>34.9</v>
      </c>
      <c r="D725" s="15">
        <f t="shared" si="208"/>
        <v>34.9</v>
      </c>
      <c r="E725">
        <v>32</v>
      </c>
      <c r="F725" s="6">
        <v>4.9346100000000002</v>
      </c>
      <c r="G725" s="6">
        <v>-1.5167529999999999E-2</v>
      </c>
      <c r="H725" s="6">
        <f t="shared" si="199"/>
        <v>4.9194424699999999</v>
      </c>
      <c r="I725" s="6">
        <f t="shared" si="200"/>
        <v>2.8999999999999986</v>
      </c>
      <c r="J725" s="6">
        <f t="shared" si="201"/>
        <v>0</v>
      </c>
      <c r="K725" s="3">
        <f t="shared" si="209"/>
        <v>0</v>
      </c>
      <c r="L725" s="6">
        <f t="shared" si="202"/>
        <v>2.0194424700000013</v>
      </c>
      <c r="M725" s="6">
        <f t="shared" si="210"/>
        <v>173.94270041428575</v>
      </c>
      <c r="N725" s="6">
        <f t="shared" si="211"/>
        <v>0</v>
      </c>
      <c r="O725" s="2">
        <f t="shared" si="203"/>
        <v>0</v>
      </c>
      <c r="P725" s="2">
        <f t="shared" si="212"/>
        <v>32</v>
      </c>
      <c r="Q725" s="2">
        <f t="shared" si="204"/>
        <v>2.8999999999999986</v>
      </c>
      <c r="R725" s="2">
        <f t="shared" si="213"/>
        <v>2.8999999999999986</v>
      </c>
      <c r="S725" s="2">
        <f t="shared" si="205"/>
        <v>0</v>
      </c>
      <c r="T725" s="2">
        <f t="shared" si="216"/>
        <v>2.0194424700000013</v>
      </c>
      <c r="U725" s="2">
        <f t="shared" si="206"/>
        <v>0</v>
      </c>
      <c r="V725" t="str">
        <f t="shared" si="214"/>
        <v>N</v>
      </c>
      <c r="W725" s="2">
        <f t="shared" si="215"/>
        <v>0</v>
      </c>
      <c r="X725" s="2">
        <f t="shared" si="207"/>
        <v>0</v>
      </c>
      <c r="Y725" s="2"/>
    </row>
    <row r="726" spans="1:25" x14ac:dyDescent="0.2">
      <c r="A726">
        <v>3</v>
      </c>
      <c r="B726" s="1">
        <v>42766.124999998246</v>
      </c>
      <c r="C726">
        <v>34</v>
      </c>
      <c r="D726" s="15">
        <f t="shared" si="208"/>
        <v>34</v>
      </c>
      <c r="E726">
        <v>32</v>
      </c>
      <c r="F726" s="6">
        <v>5.0135500000000004</v>
      </c>
      <c r="G726" s="6">
        <v>-1.5167529999999999E-2</v>
      </c>
      <c r="H726" s="6">
        <f t="shared" si="199"/>
        <v>4.9983824700000001</v>
      </c>
      <c r="I726" s="6">
        <f t="shared" si="200"/>
        <v>2</v>
      </c>
      <c r="J726" s="6">
        <f t="shared" si="201"/>
        <v>0</v>
      </c>
      <c r="K726" s="3">
        <f t="shared" si="209"/>
        <v>0</v>
      </c>
      <c r="L726" s="6">
        <f t="shared" si="202"/>
        <v>2.9983824700000001</v>
      </c>
      <c r="M726" s="6">
        <f t="shared" si="210"/>
        <v>176.94108288428575</v>
      </c>
      <c r="N726" s="6">
        <f t="shared" si="211"/>
        <v>0</v>
      </c>
      <c r="O726" s="2">
        <f t="shared" si="203"/>
        <v>0</v>
      </c>
      <c r="P726" s="2">
        <f t="shared" si="212"/>
        <v>32</v>
      </c>
      <c r="Q726" s="2">
        <f t="shared" si="204"/>
        <v>2</v>
      </c>
      <c r="R726" s="2">
        <f t="shared" si="213"/>
        <v>2</v>
      </c>
      <c r="S726" s="2">
        <f t="shared" si="205"/>
        <v>0</v>
      </c>
      <c r="T726" s="2">
        <f t="shared" si="216"/>
        <v>2.9983824699999957</v>
      </c>
      <c r="U726" s="2">
        <f t="shared" si="206"/>
        <v>0</v>
      </c>
      <c r="V726" t="str">
        <f t="shared" si="214"/>
        <v>N</v>
      </c>
      <c r="W726" s="2">
        <f t="shared" si="215"/>
        <v>0</v>
      </c>
      <c r="X726" s="2">
        <f t="shared" si="207"/>
        <v>0</v>
      </c>
      <c r="Y726" s="2"/>
    </row>
    <row r="727" spans="1:25" x14ac:dyDescent="0.2">
      <c r="A727">
        <v>4</v>
      </c>
      <c r="B727" s="1">
        <v>42766.166666664911</v>
      </c>
      <c r="C727">
        <v>33.299999999999997</v>
      </c>
      <c r="D727" s="15">
        <f t="shared" si="208"/>
        <v>33.299999999999997</v>
      </c>
      <c r="E727">
        <v>32</v>
      </c>
      <c r="F727" s="6">
        <v>5.2096099999999996</v>
      </c>
      <c r="G727" s="6">
        <v>-1.5167529999999999E-2</v>
      </c>
      <c r="H727" s="6">
        <f t="shared" si="199"/>
        <v>5.1944424699999994</v>
      </c>
      <c r="I727" s="6">
        <f t="shared" si="200"/>
        <v>1.2999999999999972</v>
      </c>
      <c r="J727" s="6">
        <f t="shared" si="201"/>
        <v>0</v>
      </c>
      <c r="K727" s="3">
        <f t="shared" si="209"/>
        <v>0</v>
      </c>
      <c r="L727" s="6">
        <f t="shared" si="202"/>
        <v>3.8944424700000022</v>
      </c>
      <c r="M727" s="6">
        <f t="shared" si="210"/>
        <v>180.83552535428575</v>
      </c>
      <c r="N727" s="6">
        <f t="shared" si="211"/>
        <v>0</v>
      </c>
      <c r="O727" s="2">
        <f t="shared" si="203"/>
        <v>0</v>
      </c>
      <c r="P727" s="2">
        <f t="shared" si="212"/>
        <v>32</v>
      </c>
      <c r="Q727" s="2">
        <f t="shared" si="204"/>
        <v>1.2999999999999972</v>
      </c>
      <c r="R727" s="2">
        <f t="shared" si="213"/>
        <v>1.2999999999999972</v>
      </c>
      <c r="S727" s="2">
        <f t="shared" si="205"/>
        <v>0</v>
      </c>
      <c r="T727" s="2">
        <f t="shared" si="216"/>
        <v>3.8944424700000013</v>
      </c>
      <c r="U727" s="2">
        <f t="shared" si="206"/>
        <v>0</v>
      </c>
      <c r="V727" t="str">
        <f t="shared" si="214"/>
        <v>N</v>
      </c>
      <c r="W727" s="2">
        <f t="shared" si="215"/>
        <v>0</v>
      </c>
      <c r="X727" s="2">
        <f t="shared" si="207"/>
        <v>0</v>
      </c>
      <c r="Y727" s="2"/>
    </row>
    <row r="728" spans="1:25" x14ac:dyDescent="0.2">
      <c r="A728">
        <v>5</v>
      </c>
      <c r="B728" s="1">
        <v>42766.208333331575</v>
      </c>
      <c r="C728">
        <v>32.200000000000003</v>
      </c>
      <c r="D728" s="15">
        <f t="shared" si="208"/>
        <v>32.200000000000003</v>
      </c>
      <c r="E728">
        <v>32</v>
      </c>
      <c r="F728" s="6">
        <v>5.3215199999999996</v>
      </c>
      <c r="G728" s="6">
        <v>-1.5167529999999999E-2</v>
      </c>
      <c r="H728" s="6">
        <f t="shared" si="199"/>
        <v>5.3063524699999993</v>
      </c>
      <c r="I728" s="6">
        <f t="shared" si="200"/>
        <v>0.20000000000000284</v>
      </c>
      <c r="J728" s="6">
        <f t="shared" si="201"/>
        <v>0</v>
      </c>
      <c r="K728" s="3">
        <f t="shared" si="209"/>
        <v>0</v>
      </c>
      <c r="L728" s="6">
        <f t="shared" si="202"/>
        <v>5.1063524699999965</v>
      </c>
      <c r="M728" s="6">
        <f t="shared" si="210"/>
        <v>185.94187782428574</v>
      </c>
      <c r="N728" s="6">
        <f t="shared" si="211"/>
        <v>0</v>
      </c>
      <c r="O728" s="2">
        <f t="shared" si="203"/>
        <v>0</v>
      </c>
      <c r="P728" s="2">
        <f t="shared" si="212"/>
        <v>32</v>
      </c>
      <c r="Q728" s="2">
        <f t="shared" si="204"/>
        <v>0.20000000000000284</v>
      </c>
      <c r="R728" s="2">
        <f t="shared" si="213"/>
        <v>0.20000000000000284</v>
      </c>
      <c r="S728" s="2">
        <f t="shared" si="205"/>
        <v>0</v>
      </c>
      <c r="T728" s="2">
        <f t="shared" si="216"/>
        <v>5.1063524699999903</v>
      </c>
      <c r="U728" s="2">
        <f t="shared" si="206"/>
        <v>0</v>
      </c>
      <c r="V728" t="str">
        <f t="shared" si="214"/>
        <v>N</v>
      </c>
      <c r="W728" s="2">
        <f t="shared" si="215"/>
        <v>0</v>
      </c>
      <c r="X728" s="2">
        <f t="shared" si="207"/>
        <v>0</v>
      </c>
      <c r="Y728" s="2"/>
    </row>
    <row r="729" spans="1:25" x14ac:dyDescent="0.2">
      <c r="A729">
        <v>6</v>
      </c>
      <c r="B729" s="1">
        <v>42766.249999998239</v>
      </c>
      <c r="C729">
        <v>32.200000000000003</v>
      </c>
      <c r="D729" s="15">
        <f t="shared" si="208"/>
        <v>32.200000000000003</v>
      </c>
      <c r="E729">
        <v>32</v>
      </c>
      <c r="F729" s="6">
        <v>5.3813000000000004</v>
      </c>
      <c r="G729" s="6">
        <v>-1.5167529999999999E-2</v>
      </c>
      <c r="H729" s="6">
        <f t="shared" si="199"/>
        <v>5.3661324700000002</v>
      </c>
      <c r="I729" s="6">
        <f t="shared" si="200"/>
        <v>0.20000000000000284</v>
      </c>
      <c r="J729" s="6">
        <f t="shared" si="201"/>
        <v>0</v>
      </c>
      <c r="K729" s="3">
        <f t="shared" si="209"/>
        <v>0</v>
      </c>
      <c r="L729" s="6">
        <f t="shared" si="202"/>
        <v>5.1661324699999973</v>
      </c>
      <c r="M729" s="6">
        <f t="shared" si="210"/>
        <v>191.10801029428575</v>
      </c>
      <c r="N729" s="6">
        <f t="shared" si="211"/>
        <v>0</v>
      </c>
      <c r="O729" s="2">
        <f t="shared" si="203"/>
        <v>0</v>
      </c>
      <c r="P729" s="2">
        <f t="shared" si="212"/>
        <v>32</v>
      </c>
      <c r="Q729" s="2">
        <f t="shared" si="204"/>
        <v>0.20000000000000284</v>
      </c>
      <c r="R729" s="2">
        <f t="shared" si="213"/>
        <v>0.20000000000000284</v>
      </c>
      <c r="S729" s="2">
        <f t="shared" si="205"/>
        <v>0</v>
      </c>
      <c r="T729" s="2">
        <f t="shared" si="216"/>
        <v>5.166132470000008</v>
      </c>
      <c r="U729" s="2">
        <f t="shared" si="206"/>
        <v>0</v>
      </c>
      <c r="V729" t="str">
        <f t="shared" si="214"/>
        <v>N</v>
      </c>
      <c r="W729" s="2">
        <f t="shared" si="215"/>
        <v>0</v>
      </c>
      <c r="X729" s="2">
        <f t="shared" si="207"/>
        <v>0</v>
      </c>
      <c r="Y729" s="2"/>
    </row>
    <row r="730" spans="1:25" x14ac:dyDescent="0.2">
      <c r="A730">
        <v>7</v>
      </c>
      <c r="B730" s="1">
        <v>42766.291666664903</v>
      </c>
      <c r="C730">
        <v>32.799999999999997</v>
      </c>
      <c r="D730" s="15">
        <f t="shared" si="208"/>
        <v>32.799999999999997</v>
      </c>
      <c r="E730">
        <v>32</v>
      </c>
      <c r="F730" s="6">
        <v>4.1211900000000004</v>
      </c>
      <c r="G730" s="6">
        <v>5.8399200000000002</v>
      </c>
      <c r="H730" s="6">
        <f t="shared" si="199"/>
        <v>9.9611100000000015</v>
      </c>
      <c r="I730" s="6">
        <f t="shared" si="200"/>
        <v>0.79999999999999716</v>
      </c>
      <c r="J730" s="6">
        <f t="shared" si="201"/>
        <v>0</v>
      </c>
      <c r="K730" s="3">
        <f t="shared" si="209"/>
        <v>0</v>
      </c>
      <c r="L730" s="6">
        <f t="shared" si="202"/>
        <v>9.1611100000000043</v>
      </c>
      <c r="M730" s="6">
        <f t="shared" si="210"/>
        <v>200.26912029428576</v>
      </c>
      <c r="N730" s="6">
        <f t="shared" si="211"/>
        <v>0</v>
      </c>
      <c r="O730" s="2">
        <f t="shared" si="203"/>
        <v>0</v>
      </c>
      <c r="P730" s="2">
        <f t="shared" si="212"/>
        <v>32</v>
      </c>
      <c r="Q730" s="2">
        <f t="shared" si="204"/>
        <v>0.79999999999999716</v>
      </c>
      <c r="R730" s="2">
        <f t="shared" si="213"/>
        <v>0.79999999999999716</v>
      </c>
      <c r="S730" s="2">
        <f t="shared" si="205"/>
        <v>0</v>
      </c>
      <c r="T730" s="2">
        <f t="shared" si="216"/>
        <v>9.1611100000000079</v>
      </c>
      <c r="U730" s="2">
        <f t="shared" si="206"/>
        <v>0</v>
      </c>
      <c r="V730" t="str">
        <f t="shared" si="214"/>
        <v>N</v>
      </c>
      <c r="W730" s="2">
        <f t="shared" si="215"/>
        <v>0</v>
      </c>
      <c r="X730" s="2">
        <f t="shared" si="207"/>
        <v>0</v>
      </c>
      <c r="Y730" s="2"/>
    </row>
    <row r="731" spans="1:25" x14ac:dyDescent="0.2">
      <c r="A731">
        <v>8</v>
      </c>
      <c r="B731" s="1">
        <v>42766.333333331568</v>
      </c>
      <c r="C731">
        <v>33.5</v>
      </c>
      <c r="D731" s="15">
        <f t="shared" si="208"/>
        <v>33.5</v>
      </c>
      <c r="E731">
        <v>32</v>
      </c>
      <c r="F731" s="6">
        <v>3.88612</v>
      </c>
      <c r="G731" s="6">
        <v>18.66864</v>
      </c>
      <c r="H731" s="6">
        <f t="shared" si="199"/>
        <v>22.554760000000002</v>
      </c>
      <c r="I731" s="6">
        <f t="shared" si="200"/>
        <v>1.5</v>
      </c>
      <c r="J731" s="6">
        <f t="shared" si="201"/>
        <v>0</v>
      </c>
      <c r="K731" s="3">
        <f t="shared" si="209"/>
        <v>0</v>
      </c>
      <c r="L731" s="6">
        <f t="shared" si="202"/>
        <v>21.054760000000002</v>
      </c>
      <c r="M731" s="6">
        <f t="shared" si="210"/>
        <v>220</v>
      </c>
      <c r="N731" s="6">
        <f t="shared" si="211"/>
        <v>1.3238802942857433</v>
      </c>
      <c r="O731" s="2">
        <f t="shared" si="203"/>
        <v>-1.3238802942857433</v>
      </c>
      <c r="P731" s="2">
        <f t="shared" si="212"/>
        <v>30.676119705714257</v>
      </c>
      <c r="Q731" s="2">
        <f t="shared" si="204"/>
        <v>2.8238802942857433</v>
      </c>
      <c r="R731" s="2">
        <f t="shared" si="213"/>
        <v>2.8238802942857433</v>
      </c>
      <c r="S731" s="2">
        <f t="shared" si="205"/>
        <v>0</v>
      </c>
      <c r="T731" s="2">
        <f t="shared" si="216"/>
        <v>19.730879705714244</v>
      </c>
      <c r="U731" s="2">
        <f t="shared" si="206"/>
        <v>0</v>
      </c>
      <c r="V731" t="str">
        <f t="shared" si="214"/>
        <v>Y</v>
      </c>
      <c r="W731" s="2">
        <f t="shared" si="215"/>
        <v>0</v>
      </c>
      <c r="X731" s="2">
        <f t="shared" si="207"/>
        <v>0</v>
      </c>
      <c r="Y731" s="2"/>
    </row>
    <row r="732" spans="1:25" x14ac:dyDescent="0.2">
      <c r="A732">
        <v>9</v>
      </c>
      <c r="B732" s="1">
        <v>42766.374999998232</v>
      </c>
      <c r="C732">
        <v>35</v>
      </c>
      <c r="D732" s="15">
        <f t="shared" si="208"/>
        <v>35</v>
      </c>
      <c r="E732">
        <v>32</v>
      </c>
      <c r="F732" s="6">
        <v>3.9114200000000001</v>
      </c>
      <c r="G732" s="6">
        <v>29.241099999999999</v>
      </c>
      <c r="H732" s="6">
        <f t="shared" si="199"/>
        <v>33.152520000000003</v>
      </c>
      <c r="I732" s="6">
        <f t="shared" si="200"/>
        <v>3</v>
      </c>
      <c r="J732" s="6">
        <f t="shared" si="201"/>
        <v>0</v>
      </c>
      <c r="K732" s="3">
        <f t="shared" si="209"/>
        <v>0</v>
      </c>
      <c r="L732" s="6">
        <f t="shared" si="202"/>
        <v>30.152520000000003</v>
      </c>
      <c r="M732" s="6">
        <f t="shared" si="210"/>
        <v>220</v>
      </c>
      <c r="N732" s="6">
        <f t="shared" si="211"/>
        <v>30.15252000000001</v>
      </c>
      <c r="O732" s="2">
        <f t="shared" si="203"/>
        <v>-30.15252000000001</v>
      </c>
      <c r="P732" s="2">
        <f t="shared" si="212"/>
        <v>1.8474799999999902</v>
      </c>
      <c r="Q732" s="2">
        <f t="shared" si="204"/>
        <v>33.15252000000001</v>
      </c>
      <c r="R732" s="2">
        <f t="shared" si="213"/>
        <v>33.15252000000001</v>
      </c>
      <c r="S732" s="2">
        <f t="shared" si="205"/>
        <v>0</v>
      </c>
      <c r="T732" s="2">
        <f t="shared" si="216"/>
        <v>0</v>
      </c>
      <c r="U732" s="2">
        <f t="shared" si="206"/>
        <v>0</v>
      </c>
      <c r="V732" t="str">
        <f t="shared" si="214"/>
        <v>Y</v>
      </c>
      <c r="W732" s="2">
        <f t="shared" si="215"/>
        <v>0</v>
      </c>
      <c r="X732" s="2">
        <f t="shared" si="207"/>
        <v>0</v>
      </c>
      <c r="Y732" s="2"/>
    </row>
    <row r="733" spans="1:25" x14ac:dyDescent="0.2">
      <c r="A733">
        <v>10</v>
      </c>
      <c r="B733" s="1">
        <v>42766.416666664896</v>
      </c>
      <c r="C733">
        <v>38.200000000000003</v>
      </c>
      <c r="D733" s="15">
        <f t="shared" si="208"/>
        <v>38.200000000000003</v>
      </c>
      <c r="E733">
        <v>32</v>
      </c>
      <c r="F733" s="6">
        <v>3.6854900000000002</v>
      </c>
      <c r="G733" s="6">
        <v>41.186190000000003</v>
      </c>
      <c r="H733" s="6">
        <f t="shared" si="199"/>
        <v>44.871680000000005</v>
      </c>
      <c r="I733" s="6">
        <f t="shared" si="200"/>
        <v>6.2000000000000028</v>
      </c>
      <c r="J733" s="6">
        <f t="shared" si="201"/>
        <v>0</v>
      </c>
      <c r="K733" s="3">
        <f t="shared" si="209"/>
        <v>0</v>
      </c>
      <c r="L733" s="6">
        <f t="shared" si="202"/>
        <v>38.671680000000002</v>
      </c>
      <c r="M733" s="6">
        <f t="shared" si="210"/>
        <v>220</v>
      </c>
      <c r="N733" s="6">
        <f t="shared" si="211"/>
        <v>38.671679999999981</v>
      </c>
      <c r="O733" s="2">
        <f t="shared" si="203"/>
        <v>-32</v>
      </c>
      <c r="P733" s="2">
        <f t="shared" si="212"/>
        <v>0</v>
      </c>
      <c r="Q733" s="2">
        <f t="shared" si="204"/>
        <v>38.200000000000003</v>
      </c>
      <c r="R733" s="2">
        <f t="shared" si="213"/>
        <v>38.200000000000003</v>
      </c>
      <c r="S733" s="2">
        <f t="shared" si="205"/>
        <v>0</v>
      </c>
      <c r="T733" s="2">
        <f t="shared" si="216"/>
        <v>0</v>
      </c>
      <c r="U733" s="2">
        <f t="shared" si="206"/>
        <v>6.6716799999999807</v>
      </c>
      <c r="V733" t="str">
        <f t="shared" si="214"/>
        <v>Y</v>
      </c>
      <c r="W733" s="2">
        <f t="shared" si="215"/>
        <v>6.6716799999999807</v>
      </c>
      <c r="X733" s="2">
        <f t="shared" si="207"/>
        <v>0</v>
      </c>
      <c r="Y733" s="2"/>
    </row>
    <row r="734" spans="1:25" x14ac:dyDescent="0.2">
      <c r="A734">
        <v>11</v>
      </c>
      <c r="B734" s="1">
        <v>42766.45833333156</v>
      </c>
      <c r="C734">
        <v>39.1</v>
      </c>
      <c r="D734" s="15">
        <f t="shared" si="208"/>
        <v>39.1</v>
      </c>
      <c r="E734">
        <v>32</v>
      </c>
      <c r="F734" s="6">
        <v>4.5183999999999997</v>
      </c>
      <c r="G734" s="6">
        <v>46.59104</v>
      </c>
      <c r="H734" s="6">
        <f t="shared" si="199"/>
        <v>51.109439999999999</v>
      </c>
      <c r="I734" s="6">
        <f t="shared" si="200"/>
        <v>7.1000000000000014</v>
      </c>
      <c r="J734" s="6">
        <f t="shared" si="201"/>
        <v>0</v>
      </c>
      <c r="K734" s="3">
        <f t="shared" si="209"/>
        <v>0</v>
      </c>
      <c r="L734" s="6">
        <f t="shared" si="202"/>
        <v>44.009439999999998</v>
      </c>
      <c r="M734" s="6">
        <f t="shared" si="210"/>
        <v>220</v>
      </c>
      <c r="N734" s="6">
        <f t="shared" si="211"/>
        <v>44.009439999999984</v>
      </c>
      <c r="O734" s="2">
        <f t="shared" si="203"/>
        <v>-32</v>
      </c>
      <c r="P734" s="2">
        <f t="shared" si="212"/>
        <v>0</v>
      </c>
      <c r="Q734" s="2">
        <f t="shared" si="204"/>
        <v>39.1</v>
      </c>
      <c r="R734" s="2">
        <f t="shared" si="213"/>
        <v>39.1</v>
      </c>
      <c r="S734" s="2">
        <f t="shared" si="205"/>
        <v>0</v>
      </c>
      <c r="T734" s="2">
        <f t="shared" si="216"/>
        <v>0</v>
      </c>
      <c r="U734" s="2">
        <f t="shared" si="206"/>
        <v>12.009439999999984</v>
      </c>
      <c r="V734" t="str">
        <f t="shared" si="214"/>
        <v>Y</v>
      </c>
      <c r="W734" s="2">
        <f t="shared" si="215"/>
        <v>12.009439999999984</v>
      </c>
      <c r="X734" s="2">
        <f t="shared" si="207"/>
        <v>0</v>
      </c>
      <c r="Y734" s="2"/>
    </row>
    <row r="735" spans="1:25" x14ac:dyDescent="0.2">
      <c r="A735">
        <v>12</v>
      </c>
      <c r="B735" s="1">
        <v>42766.499999998225</v>
      </c>
      <c r="C735">
        <v>39.1</v>
      </c>
      <c r="D735" s="15">
        <f t="shared" si="208"/>
        <v>39.1</v>
      </c>
      <c r="E735">
        <v>32</v>
      </c>
      <c r="F735" s="6">
        <v>4.1254600000000003</v>
      </c>
      <c r="G735" s="6">
        <v>46.873400000000004</v>
      </c>
      <c r="H735" s="6">
        <f t="shared" si="199"/>
        <v>50.998860000000008</v>
      </c>
      <c r="I735" s="6">
        <f t="shared" si="200"/>
        <v>7.1000000000000014</v>
      </c>
      <c r="J735" s="6">
        <f t="shared" si="201"/>
        <v>0</v>
      </c>
      <c r="K735" s="3">
        <f t="shared" si="209"/>
        <v>0</v>
      </c>
      <c r="L735" s="6">
        <f t="shared" si="202"/>
        <v>43.898860000000006</v>
      </c>
      <c r="M735" s="6">
        <f t="shared" si="210"/>
        <v>220</v>
      </c>
      <c r="N735" s="6">
        <f t="shared" si="211"/>
        <v>43.898860000000013</v>
      </c>
      <c r="O735" s="2">
        <f t="shared" si="203"/>
        <v>-32</v>
      </c>
      <c r="P735" s="2">
        <f t="shared" si="212"/>
        <v>0</v>
      </c>
      <c r="Q735" s="2">
        <f t="shared" si="204"/>
        <v>39.1</v>
      </c>
      <c r="R735" s="2">
        <f t="shared" si="213"/>
        <v>39.1</v>
      </c>
      <c r="S735" s="2">
        <f t="shared" si="205"/>
        <v>0</v>
      </c>
      <c r="T735" s="2">
        <f t="shared" si="216"/>
        <v>0</v>
      </c>
      <c r="U735" s="2">
        <f t="shared" si="206"/>
        <v>11.898860000000013</v>
      </c>
      <c r="V735" t="str">
        <f t="shared" si="214"/>
        <v>Y</v>
      </c>
      <c r="W735" s="2">
        <f t="shared" si="215"/>
        <v>11.898860000000013</v>
      </c>
      <c r="X735" s="2">
        <f t="shared" si="207"/>
        <v>0</v>
      </c>
      <c r="Y735" s="2"/>
    </row>
    <row r="736" spans="1:25" x14ac:dyDescent="0.2">
      <c r="A736">
        <v>13</v>
      </c>
      <c r="B736" s="1">
        <v>42766.541666664889</v>
      </c>
      <c r="C736">
        <v>39.5</v>
      </c>
      <c r="D736" s="15">
        <f t="shared" si="208"/>
        <v>39.5</v>
      </c>
      <c r="E736">
        <v>32</v>
      </c>
      <c r="F736" s="6">
        <v>3.4580799999999998</v>
      </c>
      <c r="G736" s="6">
        <v>46.641779999999997</v>
      </c>
      <c r="H736" s="6">
        <f t="shared" si="199"/>
        <v>50.09986</v>
      </c>
      <c r="I736" s="6">
        <f t="shared" si="200"/>
        <v>7.5</v>
      </c>
      <c r="J736" s="6">
        <f t="shared" si="201"/>
        <v>0</v>
      </c>
      <c r="K736" s="3">
        <f t="shared" si="209"/>
        <v>0</v>
      </c>
      <c r="L736" s="6">
        <f t="shared" si="202"/>
        <v>42.59986</v>
      </c>
      <c r="M736" s="6">
        <f t="shared" si="210"/>
        <v>220</v>
      </c>
      <c r="N736" s="6">
        <f t="shared" si="211"/>
        <v>42.599859999999978</v>
      </c>
      <c r="O736" s="2">
        <f t="shared" si="203"/>
        <v>-32</v>
      </c>
      <c r="P736" s="2">
        <f t="shared" si="212"/>
        <v>0</v>
      </c>
      <c r="Q736" s="2">
        <f t="shared" si="204"/>
        <v>39.5</v>
      </c>
      <c r="R736" s="2">
        <f t="shared" si="213"/>
        <v>39.5</v>
      </c>
      <c r="S736" s="2">
        <f t="shared" si="205"/>
        <v>0</v>
      </c>
      <c r="T736" s="2">
        <f t="shared" si="216"/>
        <v>0</v>
      </c>
      <c r="U736" s="2">
        <f t="shared" si="206"/>
        <v>10.599859999999978</v>
      </c>
      <c r="V736" t="str">
        <f t="shared" si="214"/>
        <v>Y</v>
      </c>
      <c r="W736" s="2">
        <f t="shared" si="215"/>
        <v>10.599859999999978</v>
      </c>
      <c r="X736" s="2">
        <f t="shared" si="207"/>
        <v>0</v>
      </c>
      <c r="Y736" s="2"/>
    </row>
    <row r="737" spans="1:25" x14ac:dyDescent="0.2">
      <c r="A737">
        <v>14</v>
      </c>
      <c r="B737" s="1">
        <v>42766.583333331553</v>
      </c>
      <c r="C737">
        <v>40</v>
      </c>
      <c r="D737" s="15">
        <f t="shared" si="208"/>
        <v>40</v>
      </c>
      <c r="E737">
        <v>32</v>
      </c>
      <c r="F737" s="6">
        <v>2.58175</v>
      </c>
      <c r="G737" s="6">
        <v>41.773270000000004</v>
      </c>
      <c r="H737" s="6">
        <f t="shared" si="199"/>
        <v>44.355020000000003</v>
      </c>
      <c r="I737" s="6">
        <f t="shared" si="200"/>
        <v>8</v>
      </c>
      <c r="J737" s="6">
        <f t="shared" si="201"/>
        <v>0</v>
      </c>
      <c r="K737" s="3">
        <f t="shared" si="209"/>
        <v>0</v>
      </c>
      <c r="L737" s="6">
        <f t="shared" si="202"/>
        <v>36.355020000000003</v>
      </c>
      <c r="M737" s="6">
        <f t="shared" si="210"/>
        <v>220</v>
      </c>
      <c r="N737" s="6">
        <f t="shared" si="211"/>
        <v>36.355020000000025</v>
      </c>
      <c r="O737" s="2">
        <f t="shared" si="203"/>
        <v>-32</v>
      </c>
      <c r="P737" s="2">
        <f t="shared" si="212"/>
        <v>0</v>
      </c>
      <c r="Q737" s="2">
        <f t="shared" si="204"/>
        <v>40</v>
      </c>
      <c r="R737" s="2">
        <f t="shared" si="213"/>
        <v>40</v>
      </c>
      <c r="S737" s="2">
        <f t="shared" si="205"/>
        <v>0</v>
      </c>
      <c r="T737" s="2">
        <f t="shared" si="216"/>
        <v>0</v>
      </c>
      <c r="U737" s="2">
        <f t="shared" si="206"/>
        <v>4.3550200000000245</v>
      </c>
      <c r="V737" t="str">
        <f t="shared" si="214"/>
        <v>Y</v>
      </c>
      <c r="W737" s="2">
        <f t="shared" si="215"/>
        <v>4.3550200000000245</v>
      </c>
      <c r="X737" s="2">
        <f t="shared" si="207"/>
        <v>0</v>
      </c>
      <c r="Y737" s="2"/>
    </row>
    <row r="738" spans="1:25" x14ac:dyDescent="0.2">
      <c r="A738">
        <v>15</v>
      </c>
      <c r="B738" s="1">
        <v>42766.624999998217</v>
      </c>
      <c r="C738">
        <v>40.6</v>
      </c>
      <c r="D738" s="15">
        <f t="shared" si="208"/>
        <v>40.6</v>
      </c>
      <c r="E738">
        <v>32</v>
      </c>
      <c r="F738" s="6">
        <v>2.9138999999999999</v>
      </c>
      <c r="G738" s="6">
        <v>33.248930000000001</v>
      </c>
      <c r="H738" s="6">
        <f t="shared" si="199"/>
        <v>36.16283</v>
      </c>
      <c r="I738" s="6">
        <f t="shared" si="200"/>
        <v>8.6000000000000014</v>
      </c>
      <c r="J738" s="6">
        <f t="shared" si="201"/>
        <v>0</v>
      </c>
      <c r="K738" s="3">
        <f t="shared" si="209"/>
        <v>0</v>
      </c>
      <c r="L738" s="6">
        <f t="shared" si="202"/>
        <v>27.562829999999998</v>
      </c>
      <c r="M738" s="6">
        <f t="shared" si="210"/>
        <v>220</v>
      </c>
      <c r="N738" s="6">
        <f t="shared" si="211"/>
        <v>27.562829999999991</v>
      </c>
      <c r="O738" s="2">
        <f t="shared" si="203"/>
        <v>-27.562829999999991</v>
      </c>
      <c r="P738" s="2">
        <f t="shared" si="212"/>
        <v>4.4371700000000089</v>
      </c>
      <c r="Q738" s="2">
        <f t="shared" si="204"/>
        <v>36.162829999999992</v>
      </c>
      <c r="R738" s="2">
        <f t="shared" si="213"/>
        <v>36.162829999999992</v>
      </c>
      <c r="S738" s="2">
        <f t="shared" si="205"/>
        <v>0</v>
      </c>
      <c r="T738" s="2">
        <f t="shared" si="216"/>
        <v>0</v>
      </c>
      <c r="U738" s="2">
        <f t="shared" si="206"/>
        <v>0</v>
      </c>
      <c r="V738" t="str">
        <f t="shared" si="214"/>
        <v>Y</v>
      </c>
      <c r="W738" s="2">
        <f t="shared" si="215"/>
        <v>0</v>
      </c>
      <c r="X738" s="2">
        <f t="shared" si="207"/>
        <v>0</v>
      </c>
      <c r="Y738" s="2"/>
    </row>
    <row r="739" spans="1:25" x14ac:dyDescent="0.2">
      <c r="A739">
        <v>16</v>
      </c>
      <c r="B739" s="1">
        <v>42766.666666664882</v>
      </c>
      <c r="C739">
        <v>40.799999999999997</v>
      </c>
      <c r="D739" s="15">
        <f t="shared" si="208"/>
        <v>40.799999999999997</v>
      </c>
      <c r="E739">
        <v>32</v>
      </c>
      <c r="F739" s="6">
        <v>3.2064699999999999</v>
      </c>
      <c r="G739" s="6">
        <v>21.003610000000002</v>
      </c>
      <c r="H739" s="6">
        <f t="shared" si="199"/>
        <v>24.210080000000001</v>
      </c>
      <c r="I739" s="6">
        <f t="shared" si="200"/>
        <v>8.7999999999999972</v>
      </c>
      <c r="J739" s="6">
        <f t="shared" si="201"/>
        <v>0</v>
      </c>
      <c r="K739" s="3">
        <f t="shared" si="209"/>
        <v>0</v>
      </c>
      <c r="L739" s="6">
        <f t="shared" si="202"/>
        <v>15.410080000000004</v>
      </c>
      <c r="M739" s="6">
        <f t="shared" si="210"/>
        <v>220</v>
      </c>
      <c r="N739" s="6">
        <f t="shared" si="211"/>
        <v>15.410079999999994</v>
      </c>
      <c r="O739" s="2">
        <f t="shared" si="203"/>
        <v>-15.410079999999994</v>
      </c>
      <c r="P739" s="2">
        <f t="shared" si="212"/>
        <v>16.589920000000006</v>
      </c>
      <c r="Q739" s="2">
        <f t="shared" si="204"/>
        <v>24.210079999999991</v>
      </c>
      <c r="R739" s="2">
        <f t="shared" si="213"/>
        <v>24.210079999999991</v>
      </c>
      <c r="S739" s="2">
        <f t="shared" si="205"/>
        <v>0</v>
      </c>
      <c r="T739" s="2">
        <f t="shared" si="216"/>
        <v>0</v>
      </c>
      <c r="U739" s="2">
        <f t="shared" si="206"/>
        <v>0</v>
      </c>
      <c r="V739" t="str">
        <f t="shared" si="214"/>
        <v>Y</v>
      </c>
      <c r="W739" s="2">
        <f t="shared" si="215"/>
        <v>0</v>
      </c>
      <c r="X739" s="2">
        <f t="shared" si="207"/>
        <v>0</v>
      </c>
      <c r="Y739" s="2"/>
    </row>
    <row r="740" spans="1:25" x14ac:dyDescent="0.2">
      <c r="A740">
        <v>17</v>
      </c>
      <c r="B740" s="1">
        <v>42766.708333331546</v>
      </c>
      <c r="C740">
        <v>40.6</v>
      </c>
      <c r="D740" s="15">
        <f t="shared" si="208"/>
        <v>40.6</v>
      </c>
      <c r="E740">
        <v>32</v>
      </c>
      <c r="F740" s="6">
        <v>1.44919</v>
      </c>
      <c r="G740" s="6">
        <v>6.5723700000000003</v>
      </c>
      <c r="H740" s="6">
        <f t="shared" si="199"/>
        <v>8.0215600000000009</v>
      </c>
      <c r="I740" s="6">
        <f t="shared" si="200"/>
        <v>8.6000000000000014</v>
      </c>
      <c r="J740" s="6">
        <f t="shared" si="201"/>
        <v>0.57844000000000051</v>
      </c>
      <c r="K740" s="3">
        <f t="shared" si="209"/>
        <v>0.66107428571427818</v>
      </c>
      <c r="L740" s="6">
        <f t="shared" si="202"/>
        <v>0</v>
      </c>
      <c r="M740" s="6">
        <f t="shared" si="210"/>
        <v>219.33892571428572</v>
      </c>
      <c r="N740" s="6">
        <f t="shared" si="211"/>
        <v>8.2634285714277667E-2</v>
      </c>
      <c r="O740" s="2">
        <f t="shared" si="203"/>
        <v>-8.2634285714277667E-2</v>
      </c>
      <c r="P740" s="2">
        <f t="shared" si="212"/>
        <v>31.917365714285722</v>
      </c>
      <c r="Q740" s="2">
        <f t="shared" si="204"/>
        <v>8.6826342857142791</v>
      </c>
      <c r="R740" s="2">
        <f t="shared" si="213"/>
        <v>8.0215600000000009</v>
      </c>
      <c r="S740" s="2">
        <f t="shared" si="205"/>
        <v>0.66107428571427818</v>
      </c>
      <c r="T740" s="2">
        <f t="shared" si="216"/>
        <v>0</v>
      </c>
      <c r="U740" s="2">
        <f t="shared" si="206"/>
        <v>0</v>
      </c>
      <c r="V740" t="str">
        <f t="shared" si="214"/>
        <v>N</v>
      </c>
      <c r="W740" s="2">
        <f t="shared" si="215"/>
        <v>0</v>
      </c>
      <c r="X740" s="2">
        <f t="shared" si="207"/>
        <v>0</v>
      </c>
      <c r="Y740" s="2"/>
    </row>
    <row r="741" spans="1:25" x14ac:dyDescent="0.2">
      <c r="A741">
        <v>18</v>
      </c>
      <c r="B741" s="1">
        <v>42766.74999999821</v>
      </c>
      <c r="C741">
        <v>41.9</v>
      </c>
      <c r="D741" s="15">
        <f t="shared" si="208"/>
        <v>41.9</v>
      </c>
      <c r="E741">
        <v>32</v>
      </c>
      <c r="F741" s="6">
        <v>1.32189</v>
      </c>
      <c r="G741" s="6">
        <v>-1.5167529999999999E-2</v>
      </c>
      <c r="H741" s="6">
        <f t="shared" si="199"/>
        <v>1.30672247</v>
      </c>
      <c r="I741" s="6">
        <f t="shared" si="200"/>
        <v>9.8999999999999986</v>
      </c>
      <c r="J741" s="6">
        <f t="shared" si="201"/>
        <v>8.5932775299999982</v>
      </c>
      <c r="K741" s="3">
        <f t="shared" si="209"/>
        <v>9.8208886057142877</v>
      </c>
      <c r="L741" s="6">
        <f t="shared" si="202"/>
        <v>0</v>
      </c>
      <c r="M741" s="6">
        <f t="shared" si="210"/>
        <v>209.51803710857143</v>
      </c>
      <c r="N741" s="6">
        <f t="shared" si="211"/>
        <v>1.2276110757142931</v>
      </c>
      <c r="O741" s="2">
        <f t="shared" si="203"/>
        <v>-1.2276110757142931</v>
      </c>
      <c r="P741" s="2">
        <f t="shared" si="212"/>
        <v>30.772388924285707</v>
      </c>
      <c r="Q741" s="2">
        <f t="shared" si="204"/>
        <v>11.127611075714292</v>
      </c>
      <c r="R741" s="2">
        <f t="shared" si="213"/>
        <v>1.30672247</v>
      </c>
      <c r="S741" s="2">
        <f t="shared" si="205"/>
        <v>9.8208886057142912</v>
      </c>
      <c r="T741" s="2">
        <f t="shared" si="216"/>
        <v>0</v>
      </c>
      <c r="U741" s="2">
        <f t="shared" si="206"/>
        <v>0</v>
      </c>
      <c r="V741" t="str">
        <f t="shared" si="214"/>
        <v>N</v>
      </c>
      <c r="W741" s="2">
        <f t="shared" si="215"/>
        <v>0</v>
      </c>
      <c r="X741" s="2">
        <f t="shared" si="207"/>
        <v>0</v>
      </c>
      <c r="Y741" s="2"/>
    </row>
    <row r="742" spans="1:25" x14ac:dyDescent="0.2">
      <c r="A742">
        <v>19</v>
      </c>
      <c r="B742" s="1">
        <v>42766.791666664874</v>
      </c>
      <c r="C742">
        <v>42.6</v>
      </c>
      <c r="D742" s="15">
        <f t="shared" si="208"/>
        <v>42.6</v>
      </c>
      <c r="E742">
        <v>32</v>
      </c>
      <c r="F742" s="6">
        <v>1.1047499999999999</v>
      </c>
      <c r="G742" s="6">
        <v>-1.5167529999999999E-2</v>
      </c>
      <c r="H742" s="6">
        <f t="shared" si="199"/>
        <v>1.0895824699999999</v>
      </c>
      <c r="I742" s="6">
        <f t="shared" si="200"/>
        <v>10.600000000000001</v>
      </c>
      <c r="J742" s="6">
        <f t="shared" si="201"/>
        <v>9.5104175300000016</v>
      </c>
      <c r="K742" s="3">
        <f t="shared" si="209"/>
        <v>10.869048605714283</v>
      </c>
      <c r="L742" s="6">
        <f t="shared" si="202"/>
        <v>0</v>
      </c>
      <c r="M742" s="6">
        <f t="shared" si="210"/>
        <v>198.64898850285715</v>
      </c>
      <c r="N742" s="6">
        <f t="shared" si="211"/>
        <v>1.3586310757142712</v>
      </c>
      <c r="O742" s="2">
        <f t="shared" si="203"/>
        <v>-1.3586310757142712</v>
      </c>
      <c r="P742" s="2">
        <f t="shared" si="212"/>
        <v>30.641368924285729</v>
      </c>
      <c r="Q742" s="2">
        <f t="shared" si="204"/>
        <v>11.958631075714273</v>
      </c>
      <c r="R742" s="2">
        <f t="shared" si="213"/>
        <v>1.0895824699999999</v>
      </c>
      <c r="S742" s="2">
        <f t="shared" si="205"/>
        <v>10.869048605714273</v>
      </c>
      <c r="T742" s="2">
        <f t="shared" si="216"/>
        <v>0</v>
      </c>
      <c r="U742" s="2">
        <f t="shared" si="206"/>
        <v>0</v>
      </c>
      <c r="V742" t="str">
        <f t="shared" si="214"/>
        <v>N</v>
      </c>
      <c r="W742" s="2">
        <f t="shared" si="215"/>
        <v>0</v>
      </c>
      <c r="X742" s="2">
        <f t="shared" si="207"/>
        <v>0</v>
      </c>
      <c r="Y742" s="2"/>
    </row>
    <row r="743" spans="1:25" x14ac:dyDescent="0.2">
      <c r="A743">
        <v>20</v>
      </c>
      <c r="B743" s="1">
        <v>42766.833333331539</v>
      </c>
      <c r="C743">
        <v>43.6</v>
      </c>
      <c r="D743" s="15">
        <f t="shared" si="208"/>
        <v>43.6</v>
      </c>
      <c r="E743">
        <v>32</v>
      </c>
      <c r="F743" s="6">
        <v>1.1897200000000001</v>
      </c>
      <c r="G743" s="6">
        <v>-1.5167529999999999E-2</v>
      </c>
      <c r="H743" s="6">
        <f t="shared" si="199"/>
        <v>1.1745524700000001</v>
      </c>
      <c r="I743" s="6">
        <f t="shared" si="200"/>
        <v>11.600000000000001</v>
      </c>
      <c r="J743" s="6">
        <f t="shared" si="201"/>
        <v>10.425447530000001</v>
      </c>
      <c r="K743" s="3">
        <f t="shared" si="209"/>
        <v>11.914797177142873</v>
      </c>
      <c r="L743" s="6">
        <f t="shared" si="202"/>
        <v>0</v>
      </c>
      <c r="M743" s="6">
        <f t="shared" si="210"/>
        <v>186.73419132571428</v>
      </c>
      <c r="N743" s="6">
        <f t="shared" si="211"/>
        <v>1.4893496471428591</v>
      </c>
      <c r="O743" s="2">
        <f t="shared" si="203"/>
        <v>-1.4893496471428591</v>
      </c>
      <c r="P743" s="2">
        <f t="shared" si="212"/>
        <v>30.510650352857141</v>
      </c>
      <c r="Q743" s="2">
        <f t="shared" si="204"/>
        <v>13.089349647142861</v>
      </c>
      <c r="R743" s="2">
        <f t="shared" si="213"/>
        <v>1.1745524700000001</v>
      </c>
      <c r="S743" s="2">
        <f t="shared" si="205"/>
        <v>11.91479717714286</v>
      </c>
      <c r="T743" s="2">
        <f t="shared" si="216"/>
        <v>0</v>
      </c>
      <c r="U743" s="2">
        <f t="shared" si="206"/>
        <v>0</v>
      </c>
      <c r="V743" t="str">
        <f t="shared" si="214"/>
        <v>N</v>
      </c>
      <c r="W743" s="2">
        <f t="shared" si="215"/>
        <v>0</v>
      </c>
      <c r="X743" s="2">
        <f t="shared" si="207"/>
        <v>0</v>
      </c>
      <c r="Y743" s="2"/>
    </row>
    <row r="744" spans="1:25" x14ac:dyDescent="0.2">
      <c r="A744">
        <v>21</v>
      </c>
      <c r="B744" s="1">
        <v>42766.874999998203</v>
      </c>
      <c r="C744">
        <v>41.3</v>
      </c>
      <c r="D744" s="15">
        <f t="shared" si="208"/>
        <v>41.3</v>
      </c>
      <c r="E744">
        <v>32</v>
      </c>
      <c r="F744" s="6">
        <v>1.1499900000000001</v>
      </c>
      <c r="G744" s="6">
        <v>-1.5167529999999999E-2</v>
      </c>
      <c r="H744" s="6">
        <f t="shared" si="199"/>
        <v>1.13482247</v>
      </c>
      <c r="I744" s="6">
        <f t="shared" si="200"/>
        <v>9.2999999999999972</v>
      </c>
      <c r="J744" s="6">
        <f t="shared" si="201"/>
        <v>8.1651775299999976</v>
      </c>
      <c r="K744" s="3">
        <f t="shared" si="209"/>
        <v>9.331631462857132</v>
      </c>
      <c r="L744" s="6">
        <f t="shared" si="202"/>
        <v>0</v>
      </c>
      <c r="M744" s="6">
        <f t="shared" si="210"/>
        <v>177.40255986285715</v>
      </c>
      <c r="N744" s="6">
        <f t="shared" si="211"/>
        <v>1.1664539328571379</v>
      </c>
      <c r="O744" s="2">
        <f t="shared" si="203"/>
        <v>-1.1664539328571379</v>
      </c>
      <c r="P744" s="2">
        <f t="shared" si="212"/>
        <v>30.833546067142862</v>
      </c>
      <c r="Q744" s="2">
        <f t="shared" si="204"/>
        <v>10.466453932857135</v>
      </c>
      <c r="R744" s="2">
        <f t="shared" si="213"/>
        <v>1.13482247</v>
      </c>
      <c r="S744" s="2">
        <f t="shared" si="205"/>
        <v>9.3316314628571355</v>
      </c>
      <c r="T744" s="2">
        <f t="shared" si="216"/>
        <v>0</v>
      </c>
      <c r="U744" s="2">
        <f t="shared" si="206"/>
        <v>0</v>
      </c>
      <c r="V744" t="str">
        <f t="shared" si="214"/>
        <v>N</v>
      </c>
      <c r="W744" s="2">
        <f t="shared" si="215"/>
        <v>0</v>
      </c>
      <c r="X744" s="2">
        <f t="shared" si="207"/>
        <v>0</v>
      </c>
      <c r="Y744" s="2"/>
    </row>
    <row r="745" spans="1:25" x14ac:dyDescent="0.2">
      <c r="A745">
        <v>22</v>
      </c>
      <c r="B745" s="1">
        <v>42766.916666664867</v>
      </c>
      <c r="C745">
        <v>40.299999999999997</v>
      </c>
      <c r="D745" s="15">
        <f t="shared" si="208"/>
        <v>40.299999999999997</v>
      </c>
      <c r="E745">
        <v>32</v>
      </c>
      <c r="F745" s="6">
        <v>0.84902299999999997</v>
      </c>
      <c r="G745" s="6">
        <v>-1.5167529999999999E-2</v>
      </c>
      <c r="H745" s="6">
        <f t="shared" si="199"/>
        <v>0.83385546999999993</v>
      </c>
      <c r="I745" s="6">
        <f t="shared" si="200"/>
        <v>8.2999999999999972</v>
      </c>
      <c r="J745" s="6">
        <f t="shared" si="201"/>
        <v>7.4661445299999976</v>
      </c>
      <c r="K745" s="3">
        <f t="shared" si="209"/>
        <v>8.532736605714291</v>
      </c>
      <c r="L745" s="6">
        <f t="shared" si="202"/>
        <v>0</v>
      </c>
      <c r="M745" s="6">
        <f t="shared" si="210"/>
        <v>168.86982325714285</v>
      </c>
      <c r="N745" s="6">
        <f t="shared" si="211"/>
        <v>1.0665920757142828</v>
      </c>
      <c r="O745" s="2">
        <f t="shared" si="203"/>
        <v>-1.0665920757142828</v>
      </c>
      <c r="P745" s="2">
        <f t="shared" si="212"/>
        <v>30.933407924285717</v>
      </c>
      <c r="Q745" s="2">
        <f t="shared" si="204"/>
        <v>9.36659207571428</v>
      </c>
      <c r="R745" s="2">
        <f t="shared" si="213"/>
        <v>0.83385546999999993</v>
      </c>
      <c r="S745" s="2">
        <f t="shared" si="205"/>
        <v>8.5327366057142804</v>
      </c>
      <c r="T745" s="2">
        <f t="shared" si="216"/>
        <v>0</v>
      </c>
      <c r="U745" s="2">
        <f t="shared" si="206"/>
        <v>0</v>
      </c>
      <c r="V745" t="str">
        <f t="shared" si="214"/>
        <v>N</v>
      </c>
      <c r="W745" s="2">
        <f t="shared" si="215"/>
        <v>0</v>
      </c>
      <c r="X745" s="2">
        <f t="shared" si="207"/>
        <v>0</v>
      </c>
      <c r="Y745" s="2"/>
    </row>
    <row r="746" spans="1:25" x14ac:dyDescent="0.2">
      <c r="A746">
        <v>23</v>
      </c>
      <c r="B746" s="1">
        <v>42766.958333331531</v>
      </c>
      <c r="C746">
        <v>38</v>
      </c>
      <c r="D746" s="15">
        <f t="shared" si="208"/>
        <v>38</v>
      </c>
      <c r="E746">
        <v>32</v>
      </c>
      <c r="F746" s="6">
        <v>1.1649499999999999</v>
      </c>
      <c r="G746" s="6">
        <v>-1.5167529999999999E-2</v>
      </c>
      <c r="H746" s="6">
        <f t="shared" si="199"/>
        <v>1.1497824699999999</v>
      </c>
      <c r="I746" s="6">
        <f t="shared" si="200"/>
        <v>6</v>
      </c>
      <c r="J746" s="6">
        <f t="shared" si="201"/>
        <v>4.8502175300000001</v>
      </c>
      <c r="K746" s="3">
        <f t="shared" si="209"/>
        <v>5.5431057485714348</v>
      </c>
      <c r="L746" s="6">
        <f t="shared" si="202"/>
        <v>0</v>
      </c>
      <c r="M746" s="6">
        <f t="shared" si="210"/>
        <v>163.32671750857142</v>
      </c>
      <c r="N746" s="6">
        <f t="shared" si="211"/>
        <v>0.6928882185714258</v>
      </c>
      <c r="O746" s="2">
        <f t="shared" si="203"/>
        <v>-0.6928882185714258</v>
      </c>
      <c r="P746" s="2">
        <f t="shared" si="212"/>
        <v>31.307111781428574</v>
      </c>
      <c r="Q746" s="2">
        <f t="shared" si="204"/>
        <v>6.6928882185714258</v>
      </c>
      <c r="R746" s="2">
        <f t="shared" si="213"/>
        <v>1.1497824699999999</v>
      </c>
      <c r="S746" s="2">
        <f t="shared" si="205"/>
        <v>5.5431057485714259</v>
      </c>
      <c r="T746" s="2">
        <f t="shared" si="216"/>
        <v>0</v>
      </c>
      <c r="U746" s="2">
        <f t="shared" si="206"/>
        <v>0</v>
      </c>
      <c r="V746" t="str">
        <f t="shared" si="214"/>
        <v>N</v>
      </c>
      <c r="W746" s="2">
        <f t="shared" si="215"/>
        <v>0</v>
      </c>
      <c r="X746" s="2">
        <f t="shared" si="207"/>
        <v>0</v>
      </c>
      <c r="Y746" s="2"/>
    </row>
    <row r="747" spans="1:25" x14ac:dyDescent="0.2">
      <c r="A747">
        <v>0</v>
      </c>
      <c r="B747" s="1">
        <v>42766.999999998196</v>
      </c>
      <c r="C747">
        <v>35.700000000000003</v>
      </c>
      <c r="D747" s="15">
        <f t="shared" si="208"/>
        <v>35.700000000000003</v>
      </c>
      <c r="E747">
        <v>32</v>
      </c>
      <c r="F747" s="6">
        <v>1.07117</v>
      </c>
      <c r="G747" s="6">
        <v>-1.5167529999999999E-2</v>
      </c>
      <c r="H747" s="6">
        <f t="shared" si="199"/>
        <v>1.0560024699999999</v>
      </c>
      <c r="I747" s="6">
        <f t="shared" si="200"/>
        <v>3.7000000000000028</v>
      </c>
      <c r="J747" s="6">
        <f t="shared" si="201"/>
        <v>2.6439975300000027</v>
      </c>
      <c r="K747" s="3">
        <f t="shared" si="209"/>
        <v>3.0217114628571551</v>
      </c>
      <c r="L747" s="6">
        <f t="shared" si="202"/>
        <v>0</v>
      </c>
      <c r="M747" s="6">
        <f t="shared" si="210"/>
        <v>160.30500604571426</v>
      </c>
      <c r="N747" s="6">
        <f t="shared" si="211"/>
        <v>0.37771393285714794</v>
      </c>
      <c r="O747" s="2">
        <f t="shared" si="203"/>
        <v>-0.37771393285714794</v>
      </c>
      <c r="P747" s="2">
        <f t="shared" si="212"/>
        <v>31.622286067142852</v>
      </c>
      <c r="Q747" s="2">
        <f t="shared" si="204"/>
        <v>4.0777139328571508</v>
      </c>
      <c r="R747" s="2">
        <f t="shared" si="213"/>
        <v>1.0560024699999999</v>
      </c>
      <c r="S747" s="2">
        <f t="shared" si="205"/>
        <v>3.0217114628571506</v>
      </c>
      <c r="T747" s="2">
        <f t="shared" si="216"/>
        <v>0</v>
      </c>
      <c r="U747" s="2">
        <f t="shared" si="206"/>
        <v>0</v>
      </c>
      <c r="V747" t="str">
        <f t="shared" si="214"/>
        <v>N</v>
      </c>
      <c r="W747" s="2">
        <f t="shared" si="215"/>
        <v>0</v>
      </c>
      <c r="X747" s="2">
        <f t="shared" si="207"/>
        <v>0</v>
      </c>
      <c r="Y747" s="2"/>
    </row>
    <row r="748" spans="1:25" x14ac:dyDescent="0.2">
      <c r="A748">
        <v>1</v>
      </c>
      <c r="B748" s="1">
        <v>42767.04166666486</v>
      </c>
      <c r="C748">
        <v>33.700000000000003</v>
      </c>
      <c r="D748" s="15">
        <f t="shared" si="208"/>
        <v>33.700000000000003</v>
      </c>
      <c r="E748">
        <v>32</v>
      </c>
      <c r="F748" s="6">
        <v>0.98675100000000004</v>
      </c>
      <c r="G748" s="6">
        <v>-1.5167529999999999E-2</v>
      </c>
      <c r="H748" s="6">
        <f t="shared" si="199"/>
        <v>0.97158347</v>
      </c>
      <c r="I748" s="6">
        <f t="shared" si="200"/>
        <v>1.7000000000000028</v>
      </c>
      <c r="J748" s="6">
        <f t="shared" si="201"/>
        <v>0.72841653000000284</v>
      </c>
      <c r="K748" s="3">
        <f t="shared" si="209"/>
        <v>0.83247603428571892</v>
      </c>
      <c r="L748" s="6">
        <f t="shared" si="202"/>
        <v>0</v>
      </c>
      <c r="M748" s="6">
        <f t="shared" si="210"/>
        <v>159.47253001142855</v>
      </c>
      <c r="N748" s="6">
        <f t="shared" si="211"/>
        <v>0.10405950428571487</v>
      </c>
      <c r="O748" s="2">
        <f t="shared" si="203"/>
        <v>-0.10405950428571487</v>
      </c>
      <c r="P748" s="2">
        <f t="shared" si="212"/>
        <v>31.895940495714285</v>
      </c>
      <c r="Q748" s="2">
        <f t="shared" si="204"/>
        <v>1.8040595042857177</v>
      </c>
      <c r="R748" s="2">
        <f t="shared" si="213"/>
        <v>0.97158347</v>
      </c>
      <c r="S748" s="2">
        <f t="shared" si="205"/>
        <v>0.8324760342857177</v>
      </c>
      <c r="T748" s="2">
        <f t="shared" si="216"/>
        <v>0</v>
      </c>
      <c r="U748" s="2">
        <f t="shared" si="206"/>
        <v>0</v>
      </c>
      <c r="V748" t="str">
        <f t="shared" si="214"/>
        <v>N</v>
      </c>
      <c r="W748" s="2">
        <f t="shared" si="215"/>
        <v>0</v>
      </c>
      <c r="X748" s="2">
        <f t="shared" si="207"/>
        <v>0</v>
      </c>
      <c r="Y748" s="2"/>
    </row>
    <row r="749" spans="1:25" x14ac:dyDescent="0.2">
      <c r="A749">
        <v>2</v>
      </c>
      <c r="B749" s="1">
        <v>42767.083333331524</v>
      </c>
      <c r="C749">
        <v>32.1</v>
      </c>
      <c r="D749" s="15">
        <f t="shared" si="208"/>
        <v>32.1</v>
      </c>
      <c r="E749">
        <v>32</v>
      </c>
      <c r="F749" s="6">
        <v>0.79554000000000002</v>
      </c>
      <c r="G749" s="6">
        <v>-1.5167529999999999E-2</v>
      </c>
      <c r="H749" s="6">
        <f t="shared" si="199"/>
        <v>0.78037246999999998</v>
      </c>
      <c r="I749" s="6">
        <f t="shared" si="200"/>
        <v>0.10000000000000142</v>
      </c>
      <c r="J749" s="6">
        <f t="shared" si="201"/>
        <v>0</v>
      </c>
      <c r="K749" s="3">
        <f t="shared" si="209"/>
        <v>0</v>
      </c>
      <c r="L749" s="6">
        <f t="shared" si="202"/>
        <v>0.68037246999999856</v>
      </c>
      <c r="M749" s="6">
        <f t="shared" si="210"/>
        <v>160.15290248142855</v>
      </c>
      <c r="N749" s="6">
        <f t="shared" si="211"/>
        <v>0</v>
      </c>
      <c r="O749" s="2">
        <f t="shared" si="203"/>
        <v>0</v>
      </c>
      <c r="P749" s="2">
        <f t="shared" si="212"/>
        <v>32</v>
      </c>
      <c r="Q749" s="2">
        <f t="shared" si="204"/>
        <v>0.10000000000000142</v>
      </c>
      <c r="R749" s="2">
        <f t="shared" si="213"/>
        <v>0.10000000000000142</v>
      </c>
      <c r="S749" s="2">
        <f t="shared" si="205"/>
        <v>0</v>
      </c>
      <c r="T749" s="2">
        <f t="shared" si="216"/>
        <v>0.68037247000000889</v>
      </c>
      <c r="U749" s="2">
        <f t="shared" si="206"/>
        <v>0</v>
      </c>
      <c r="V749" t="str">
        <f t="shared" si="214"/>
        <v>N</v>
      </c>
      <c r="W749" s="2">
        <f t="shared" si="215"/>
        <v>0</v>
      </c>
      <c r="X749" s="2">
        <f t="shared" si="207"/>
        <v>0</v>
      </c>
      <c r="Y749" s="2"/>
    </row>
    <row r="750" spans="1:25" x14ac:dyDescent="0.2">
      <c r="A750">
        <v>3</v>
      </c>
      <c r="B750" s="1">
        <v>42767.124999998188</v>
      </c>
      <c r="C750">
        <v>31.2</v>
      </c>
      <c r="D750" s="15">
        <f t="shared" si="208"/>
        <v>31.2</v>
      </c>
      <c r="E750">
        <v>32</v>
      </c>
      <c r="F750" s="6">
        <v>1.7068300000000001</v>
      </c>
      <c r="G750" s="6">
        <v>-1.5167529999999999E-2</v>
      </c>
      <c r="H750" s="6">
        <f t="shared" si="199"/>
        <v>1.69166247</v>
      </c>
      <c r="I750" s="6">
        <f t="shared" si="200"/>
        <v>0</v>
      </c>
      <c r="J750" s="6">
        <f t="shared" si="201"/>
        <v>0</v>
      </c>
      <c r="K750" s="3">
        <f t="shared" si="209"/>
        <v>0</v>
      </c>
      <c r="L750" s="6">
        <f t="shared" si="202"/>
        <v>1.69166247</v>
      </c>
      <c r="M750" s="6">
        <f t="shared" si="210"/>
        <v>161.84456495142857</v>
      </c>
      <c r="N750" s="6">
        <f t="shared" si="211"/>
        <v>0</v>
      </c>
      <c r="O750" s="2">
        <f t="shared" si="203"/>
        <v>0</v>
      </c>
      <c r="P750" s="2">
        <f t="shared" si="212"/>
        <v>32</v>
      </c>
      <c r="Q750" s="2">
        <f t="shared" si="204"/>
        <v>-0.80000000000000071</v>
      </c>
      <c r="R750" s="2">
        <f t="shared" si="213"/>
        <v>-0.80000000000000071</v>
      </c>
      <c r="S750" s="2">
        <f t="shared" si="205"/>
        <v>0</v>
      </c>
      <c r="T750" s="2">
        <f t="shared" si="216"/>
        <v>1.6916624700000114</v>
      </c>
      <c r="U750" s="2">
        <f t="shared" si="206"/>
        <v>0</v>
      </c>
      <c r="V750" t="str">
        <f t="shared" si="214"/>
        <v>N</v>
      </c>
      <c r="W750" s="2">
        <f t="shared" si="215"/>
        <v>0</v>
      </c>
      <c r="X750" s="2">
        <f t="shared" si="207"/>
        <v>0</v>
      </c>
      <c r="Y750" s="2"/>
    </row>
    <row r="751" spans="1:25" x14ac:dyDescent="0.2">
      <c r="A751">
        <v>4</v>
      </c>
      <c r="B751" s="1">
        <v>42767.166666664853</v>
      </c>
      <c r="C751">
        <v>31</v>
      </c>
      <c r="D751" s="15">
        <f t="shared" si="208"/>
        <v>31</v>
      </c>
      <c r="E751">
        <v>32</v>
      </c>
      <c r="F751" s="6">
        <v>0.96070999999999995</v>
      </c>
      <c r="G751" s="6">
        <v>-1.5167529999999999E-2</v>
      </c>
      <c r="H751" s="6">
        <f t="shared" si="199"/>
        <v>0.94554246999999991</v>
      </c>
      <c r="I751" s="6">
        <f t="shared" si="200"/>
        <v>0</v>
      </c>
      <c r="J751" s="6">
        <f t="shared" si="201"/>
        <v>0</v>
      </c>
      <c r="K751" s="3">
        <f t="shared" si="209"/>
        <v>0</v>
      </c>
      <c r="L751" s="6">
        <f t="shared" si="202"/>
        <v>0.94554246999999991</v>
      </c>
      <c r="M751" s="6">
        <f t="shared" si="210"/>
        <v>162.79010742142856</v>
      </c>
      <c r="N751" s="6">
        <f t="shared" si="211"/>
        <v>0</v>
      </c>
      <c r="O751" s="2">
        <f t="shared" si="203"/>
        <v>0</v>
      </c>
      <c r="P751" s="2">
        <f t="shared" si="212"/>
        <v>32</v>
      </c>
      <c r="Q751" s="2">
        <f t="shared" si="204"/>
        <v>-1</v>
      </c>
      <c r="R751" s="2">
        <f t="shared" si="213"/>
        <v>-1</v>
      </c>
      <c r="S751" s="2">
        <f t="shared" si="205"/>
        <v>0</v>
      </c>
      <c r="T751" s="2">
        <f t="shared" si="216"/>
        <v>0.94554246999999236</v>
      </c>
      <c r="U751" s="2">
        <f t="shared" si="206"/>
        <v>0</v>
      </c>
      <c r="V751" t="str">
        <f t="shared" si="214"/>
        <v>N</v>
      </c>
      <c r="W751" s="2">
        <f t="shared" si="215"/>
        <v>0</v>
      </c>
      <c r="X751" s="2">
        <f t="shared" si="207"/>
        <v>0</v>
      </c>
      <c r="Y751" s="2"/>
    </row>
    <row r="752" spans="1:25" x14ac:dyDescent="0.2">
      <c r="A752">
        <v>5</v>
      </c>
      <c r="B752" s="1">
        <v>42767.208333331517</v>
      </c>
      <c r="C752">
        <v>31.6</v>
      </c>
      <c r="D752" s="15">
        <f t="shared" si="208"/>
        <v>31.6</v>
      </c>
      <c r="E752">
        <v>32</v>
      </c>
      <c r="F752" s="6">
        <v>0.81198400000000004</v>
      </c>
      <c r="G752" s="6">
        <v>-1.5167529999999999E-2</v>
      </c>
      <c r="H752" s="6">
        <f t="shared" si="199"/>
        <v>0.79681647</v>
      </c>
      <c r="I752" s="6">
        <f t="shared" si="200"/>
        <v>0</v>
      </c>
      <c r="J752" s="6">
        <f t="shared" si="201"/>
        <v>0</v>
      </c>
      <c r="K752" s="3">
        <f t="shared" si="209"/>
        <v>0</v>
      </c>
      <c r="L752" s="6">
        <f t="shared" si="202"/>
        <v>0.79681647</v>
      </c>
      <c r="M752" s="6">
        <f t="shared" si="210"/>
        <v>163.58692389142857</v>
      </c>
      <c r="N752" s="6">
        <f t="shared" si="211"/>
        <v>0</v>
      </c>
      <c r="O752" s="2">
        <f t="shared" si="203"/>
        <v>0</v>
      </c>
      <c r="P752" s="2">
        <f t="shared" si="212"/>
        <v>32</v>
      </c>
      <c r="Q752" s="2">
        <f t="shared" si="204"/>
        <v>-0.39999999999999858</v>
      </c>
      <c r="R752" s="2">
        <f t="shared" si="213"/>
        <v>-0.39999999999999858</v>
      </c>
      <c r="S752" s="2">
        <f t="shared" si="205"/>
        <v>0</v>
      </c>
      <c r="T752" s="2">
        <f t="shared" si="216"/>
        <v>0.79681647000001021</v>
      </c>
      <c r="U752" s="2">
        <f t="shared" si="206"/>
        <v>0</v>
      </c>
      <c r="V752" t="str">
        <f t="shared" si="214"/>
        <v>N</v>
      </c>
      <c r="W752" s="2">
        <f t="shared" si="215"/>
        <v>0</v>
      </c>
      <c r="X752" s="2">
        <f t="shared" si="207"/>
        <v>0</v>
      </c>
      <c r="Y752" s="2"/>
    </row>
    <row r="753" spans="1:25" x14ac:dyDescent="0.2">
      <c r="A753">
        <v>6</v>
      </c>
      <c r="B753" s="1">
        <v>42767.249999998181</v>
      </c>
      <c r="C753">
        <v>31.8</v>
      </c>
      <c r="D753" s="15">
        <f t="shared" si="208"/>
        <v>31.8</v>
      </c>
      <c r="E753">
        <v>32</v>
      </c>
      <c r="F753" s="6">
        <v>0.91375799999999996</v>
      </c>
      <c r="G753" s="6">
        <v>-1.5167529999999999E-2</v>
      </c>
      <c r="H753" s="6">
        <f t="shared" si="199"/>
        <v>0.89859046999999992</v>
      </c>
      <c r="I753" s="6">
        <f t="shared" si="200"/>
        <v>0</v>
      </c>
      <c r="J753" s="6">
        <f t="shared" si="201"/>
        <v>0</v>
      </c>
      <c r="K753" s="3">
        <f t="shared" si="209"/>
        <v>0</v>
      </c>
      <c r="L753" s="6">
        <f t="shared" si="202"/>
        <v>0.89859046999999992</v>
      </c>
      <c r="M753" s="6">
        <f t="shared" si="210"/>
        <v>164.48551436142856</v>
      </c>
      <c r="N753" s="6">
        <f t="shared" si="211"/>
        <v>0</v>
      </c>
      <c r="O753" s="2">
        <f t="shared" si="203"/>
        <v>0</v>
      </c>
      <c r="P753" s="2">
        <f t="shared" si="212"/>
        <v>32</v>
      </c>
      <c r="Q753" s="2">
        <f t="shared" si="204"/>
        <v>-0.19999999999999929</v>
      </c>
      <c r="R753" s="2">
        <f t="shared" si="213"/>
        <v>-0.19999999999999929</v>
      </c>
      <c r="S753" s="2">
        <f t="shared" si="205"/>
        <v>0</v>
      </c>
      <c r="T753" s="2">
        <f t="shared" si="216"/>
        <v>0.89859046999998782</v>
      </c>
      <c r="U753" s="2">
        <f t="shared" si="206"/>
        <v>0</v>
      </c>
      <c r="V753" t="str">
        <f t="shared" si="214"/>
        <v>N</v>
      </c>
      <c r="W753" s="2">
        <f t="shared" si="215"/>
        <v>0</v>
      </c>
      <c r="X753" s="2">
        <f t="shared" si="207"/>
        <v>0</v>
      </c>
      <c r="Y753" s="2"/>
    </row>
    <row r="754" spans="1:25" x14ac:dyDescent="0.2">
      <c r="A754">
        <v>7</v>
      </c>
      <c r="B754" s="1">
        <v>42767.291666664845</v>
      </c>
      <c r="C754">
        <v>32.9</v>
      </c>
      <c r="D754" s="15">
        <f t="shared" si="208"/>
        <v>32.9</v>
      </c>
      <c r="E754">
        <v>32</v>
      </c>
      <c r="F754" s="6">
        <v>1.44652</v>
      </c>
      <c r="G754" s="6">
        <v>5.5815839999999994</v>
      </c>
      <c r="H754" s="6">
        <f t="shared" si="199"/>
        <v>7.028103999999999</v>
      </c>
      <c r="I754" s="6">
        <f t="shared" si="200"/>
        <v>0.89999999999999858</v>
      </c>
      <c r="J754" s="6">
        <f t="shared" si="201"/>
        <v>0</v>
      </c>
      <c r="K754" s="3">
        <f t="shared" si="209"/>
        <v>0</v>
      </c>
      <c r="L754" s="6">
        <f t="shared" si="202"/>
        <v>6.1281040000000004</v>
      </c>
      <c r="M754" s="6">
        <f t="shared" si="210"/>
        <v>170.61361836142856</v>
      </c>
      <c r="N754" s="6">
        <f t="shared" si="211"/>
        <v>0</v>
      </c>
      <c r="O754" s="2">
        <f t="shared" si="203"/>
        <v>0</v>
      </c>
      <c r="P754" s="2">
        <f t="shared" si="212"/>
        <v>32</v>
      </c>
      <c r="Q754" s="2">
        <f t="shared" si="204"/>
        <v>0.89999999999999858</v>
      </c>
      <c r="R754" s="2">
        <f t="shared" si="213"/>
        <v>0.89999999999999858</v>
      </c>
      <c r="S754" s="2">
        <f t="shared" si="205"/>
        <v>0</v>
      </c>
      <c r="T754" s="2">
        <f t="shared" si="216"/>
        <v>6.1281040000000075</v>
      </c>
      <c r="U754" s="2">
        <f t="shared" si="206"/>
        <v>0</v>
      </c>
      <c r="V754" t="str">
        <f t="shared" si="214"/>
        <v>N</v>
      </c>
      <c r="W754" s="2">
        <f t="shared" si="215"/>
        <v>0</v>
      </c>
      <c r="X754" s="2">
        <f t="shared" si="207"/>
        <v>0</v>
      </c>
      <c r="Y754" s="2"/>
    </row>
    <row r="755" spans="1:25" x14ac:dyDescent="0.2">
      <c r="A755">
        <v>8</v>
      </c>
      <c r="B755" s="1">
        <v>42767.333333331509</v>
      </c>
      <c r="C755">
        <v>35.9</v>
      </c>
      <c r="D755" s="15">
        <f t="shared" si="208"/>
        <v>35.9</v>
      </c>
      <c r="E755">
        <v>32</v>
      </c>
      <c r="F755" s="6">
        <v>1.0022899999999999</v>
      </c>
      <c r="G755" s="6">
        <v>20.133209999999998</v>
      </c>
      <c r="H755" s="6">
        <f t="shared" si="199"/>
        <v>21.135499999999997</v>
      </c>
      <c r="I755" s="6">
        <f t="shared" si="200"/>
        <v>3.8999999999999986</v>
      </c>
      <c r="J755" s="6">
        <f t="shared" si="201"/>
        <v>0</v>
      </c>
      <c r="K755" s="3">
        <f t="shared" si="209"/>
        <v>0</v>
      </c>
      <c r="L755" s="6">
        <f t="shared" si="202"/>
        <v>17.235499999999998</v>
      </c>
      <c r="M755" s="6">
        <f t="shared" si="210"/>
        <v>187.84911836142857</v>
      </c>
      <c r="N755" s="6">
        <f t="shared" si="211"/>
        <v>0</v>
      </c>
      <c r="O755" s="2">
        <f t="shared" si="203"/>
        <v>0</v>
      </c>
      <c r="P755" s="2">
        <f t="shared" si="212"/>
        <v>32</v>
      </c>
      <c r="Q755" s="2">
        <f t="shared" si="204"/>
        <v>3.8999999999999986</v>
      </c>
      <c r="R755" s="2">
        <f t="shared" si="213"/>
        <v>3.8999999999999986</v>
      </c>
      <c r="S755" s="2">
        <f t="shared" si="205"/>
        <v>0</v>
      </c>
      <c r="T755" s="2">
        <f t="shared" si="216"/>
        <v>17.235500000000002</v>
      </c>
      <c r="U755" s="2">
        <f t="shared" si="206"/>
        <v>0</v>
      </c>
      <c r="V755" t="str">
        <f t="shared" si="214"/>
        <v>Y</v>
      </c>
      <c r="W755" s="2">
        <f t="shared" si="215"/>
        <v>0</v>
      </c>
      <c r="X755" s="2">
        <f t="shared" si="207"/>
        <v>0</v>
      </c>
      <c r="Y755" s="2"/>
    </row>
    <row r="756" spans="1:25" x14ac:dyDescent="0.2">
      <c r="A756">
        <v>9</v>
      </c>
      <c r="B756" s="1">
        <v>42767.374999998174</v>
      </c>
      <c r="C756">
        <v>39.299999999999997</v>
      </c>
      <c r="D756" s="15">
        <f t="shared" si="208"/>
        <v>39.299999999999997</v>
      </c>
      <c r="E756">
        <v>32</v>
      </c>
      <c r="F756" s="6">
        <v>1.33128</v>
      </c>
      <c r="G756" s="6">
        <v>32.868589999999998</v>
      </c>
      <c r="H756" s="6">
        <f t="shared" si="199"/>
        <v>34.199869999999997</v>
      </c>
      <c r="I756" s="6">
        <f t="shared" si="200"/>
        <v>7.2999999999999972</v>
      </c>
      <c r="J756" s="6">
        <f t="shared" si="201"/>
        <v>0</v>
      </c>
      <c r="K756" s="3">
        <f t="shared" si="209"/>
        <v>0</v>
      </c>
      <c r="L756" s="6">
        <f t="shared" si="202"/>
        <v>26.89987</v>
      </c>
      <c r="M756" s="6">
        <f t="shared" si="210"/>
        <v>214.74898836142856</v>
      </c>
      <c r="N756" s="6">
        <f t="shared" si="211"/>
        <v>0</v>
      </c>
      <c r="O756" s="2">
        <f t="shared" si="203"/>
        <v>0</v>
      </c>
      <c r="P756" s="2">
        <f t="shared" si="212"/>
        <v>32</v>
      </c>
      <c r="Q756" s="2">
        <f t="shared" si="204"/>
        <v>7.2999999999999972</v>
      </c>
      <c r="R756" s="2">
        <f t="shared" si="213"/>
        <v>7.2999999999999972</v>
      </c>
      <c r="S756" s="2">
        <f t="shared" si="205"/>
        <v>0</v>
      </c>
      <c r="T756" s="2">
        <f t="shared" si="216"/>
        <v>26.899869999999993</v>
      </c>
      <c r="U756" s="2">
        <f t="shared" si="206"/>
        <v>0</v>
      </c>
      <c r="V756" t="str">
        <f t="shared" si="214"/>
        <v>Y</v>
      </c>
      <c r="W756" s="2">
        <f t="shared" si="215"/>
        <v>0</v>
      </c>
      <c r="X756" s="2">
        <f t="shared" si="207"/>
        <v>0</v>
      </c>
      <c r="Y756" s="2"/>
    </row>
    <row r="757" spans="1:25" x14ac:dyDescent="0.2">
      <c r="A757">
        <v>10</v>
      </c>
      <c r="B757" s="1">
        <v>42767.416666664838</v>
      </c>
      <c r="C757">
        <v>42.7</v>
      </c>
      <c r="D757" s="15">
        <f t="shared" si="208"/>
        <v>42.7</v>
      </c>
      <c r="E757">
        <v>32</v>
      </c>
      <c r="F757" s="6">
        <v>1.3298700000000001</v>
      </c>
      <c r="G757" s="6">
        <v>40.55151</v>
      </c>
      <c r="H757" s="6">
        <f t="shared" si="199"/>
        <v>41.88138</v>
      </c>
      <c r="I757" s="6">
        <f t="shared" si="200"/>
        <v>10.700000000000003</v>
      </c>
      <c r="J757" s="6">
        <f t="shared" si="201"/>
        <v>0</v>
      </c>
      <c r="K757" s="3">
        <f t="shared" si="209"/>
        <v>0</v>
      </c>
      <c r="L757" s="6">
        <f t="shared" si="202"/>
        <v>31.181379999999997</v>
      </c>
      <c r="M757" s="6">
        <f t="shared" si="210"/>
        <v>220</v>
      </c>
      <c r="N757" s="6">
        <f t="shared" si="211"/>
        <v>25.930368361428549</v>
      </c>
      <c r="O757" s="2">
        <f t="shared" si="203"/>
        <v>-25.930368361428549</v>
      </c>
      <c r="P757" s="2">
        <f t="shared" si="212"/>
        <v>6.069631638571451</v>
      </c>
      <c r="Q757" s="2">
        <f t="shared" si="204"/>
        <v>36.630368361428552</v>
      </c>
      <c r="R757" s="2">
        <f t="shared" si="213"/>
        <v>36.630368361428552</v>
      </c>
      <c r="S757" s="2">
        <f t="shared" si="205"/>
        <v>0</v>
      </c>
      <c r="T757" s="2">
        <f t="shared" si="216"/>
        <v>5.2510116385714412</v>
      </c>
      <c r="U757" s="2">
        <f t="shared" si="206"/>
        <v>0</v>
      </c>
      <c r="V757" t="str">
        <f t="shared" si="214"/>
        <v>Y</v>
      </c>
      <c r="W757" s="2">
        <f t="shared" si="215"/>
        <v>0</v>
      </c>
      <c r="X757" s="2">
        <f t="shared" si="207"/>
        <v>0</v>
      </c>
      <c r="Y757" s="2"/>
    </row>
    <row r="758" spans="1:25" x14ac:dyDescent="0.2">
      <c r="A758">
        <v>11</v>
      </c>
      <c r="B758" s="1">
        <v>42767.458333331502</v>
      </c>
      <c r="C758">
        <v>43.1</v>
      </c>
      <c r="D758" s="15">
        <f t="shared" si="208"/>
        <v>43.1</v>
      </c>
      <c r="E758">
        <v>32</v>
      </c>
      <c r="F758" s="6">
        <v>2.1126499999999999</v>
      </c>
      <c r="G758" s="6">
        <v>47.111239999999995</v>
      </c>
      <c r="H758" s="6">
        <f t="shared" si="199"/>
        <v>49.223889999999997</v>
      </c>
      <c r="I758" s="6">
        <f t="shared" si="200"/>
        <v>11.100000000000001</v>
      </c>
      <c r="J758" s="6">
        <f t="shared" si="201"/>
        <v>0</v>
      </c>
      <c r="K758" s="3">
        <f t="shared" si="209"/>
        <v>0</v>
      </c>
      <c r="L758" s="6">
        <f t="shared" si="202"/>
        <v>38.123889999999996</v>
      </c>
      <c r="M758" s="6">
        <f t="shared" si="210"/>
        <v>220</v>
      </c>
      <c r="N758" s="6">
        <f t="shared" si="211"/>
        <v>38.123890000000017</v>
      </c>
      <c r="O758" s="2">
        <f t="shared" si="203"/>
        <v>-32</v>
      </c>
      <c r="P758" s="2">
        <f t="shared" si="212"/>
        <v>0</v>
      </c>
      <c r="Q758" s="2">
        <f t="shared" si="204"/>
        <v>43.1</v>
      </c>
      <c r="R758" s="2">
        <f t="shared" si="213"/>
        <v>43.1</v>
      </c>
      <c r="S758" s="2">
        <f t="shared" si="205"/>
        <v>0</v>
      </c>
      <c r="T758" s="2">
        <f t="shared" si="216"/>
        <v>0</v>
      </c>
      <c r="U758" s="2">
        <f t="shared" si="206"/>
        <v>6.1238900000000172</v>
      </c>
      <c r="V758" t="str">
        <f t="shared" si="214"/>
        <v>Y</v>
      </c>
      <c r="W758" s="2">
        <f t="shared" si="215"/>
        <v>6.1238900000000172</v>
      </c>
      <c r="X758" s="2">
        <f t="shared" si="207"/>
        <v>0</v>
      </c>
      <c r="Y758" s="2"/>
    </row>
    <row r="759" spans="1:25" x14ac:dyDescent="0.2">
      <c r="A759">
        <v>12</v>
      </c>
      <c r="B759" s="1">
        <v>42767.499999998166</v>
      </c>
      <c r="C759">
        <v>42.8</v>
      </c>
      <c r="D759" s="15">
        <f t="shared" si="208"/>
        <v>42.8</v>
      </c>
      <c r="E759">
        <v>32</v>
      </c>
      <c r="F759" s="6">
        <v>2.2828599999999999</v>
      </c>
      <c r="G759" s="6">
        <v>27.64733</v>
      </c>
      <c r="H759" s="6">
        <f t="shared" si="199"/>
        <v>29.93019</v>
      </c>
      <c r="I759" s="6">
        <f t="shared" si="200"/>
        <v>10.799999999999997</v>
      </c>
      <c r="J759" s="6">
        <f t="shared" si="201"/>
        <v>0</v>
      </c>
      <c r="K759" s="3">
        <f t="shared" si="209"/>
        <v>0</v>
      </c>
      <c r="L759" s="6">
        <f t="shared" si="202"/>
        <v>19.130190000000002</v>
      </c>
      <c r="M759" s="6">
        <f t="shared" si="210"/>
        <v>220</v>
      </c>
      <c r="N759" s="6">
        <f t="shared" si="211"/>
        <v>19.130189999999999</v>
      </c>
      <c r="O759" s="2">
        <f t="shared" si="203"/>
        <v>-19.130189999999999</v>
      </c>
      <c r="P759" s="2">
        <f t="shared" si="212"/>
        <v>12.869810000000001</v>
      </c>
      <c r="Q759" s="2">
        <f t="shared" si="204"/>
        <v>29.930189999999996</v>
      </c>
      <c r="R759" s="2">
        <f t="shared" si="213"/>
        <v>29.930189999999996</v>
      </c>
      <c r="S759" s="2">
        <f t="shared" si="205"/>
        <v>0</v>
      </c>
      <c r="T759" s="2">
        <f t="shared" si="216"/>
        <v>0</v>
      </c>
      <c r="U759" s="2">
        <f t="shared" si="206"/>
        <v>0</v>
      </c>
      <c r="V759" t="str">
        <f t="shared" si="214"/>
        <v>Y</v>
      </c>
      <c r="W759" s="2">
        <f t="shared" si="215"/>
        <v>0</v>
      </c>
      <c r="X759" s="2">
        <f t="shared" si="207"/>
        <v>0</v>
      </c>
      <c r="Y759" s="2"/>
    </row>
    <row r="760" spans="1:25" x14ac:dyDescent="0.2">
      <c r="A760">
        <v>13</v>
      </c>
      <c r="B760" s="1">
        <v>42767.541666664831</v>
      </c>
      <c r="C760">
        <v>44.2</v>
      </c>
      <c r="D760" s="15">
        <f t="shared" si="208"/>
        <v>44.2</v>
      </c>
      <c r="E760">
        <v>32</v>
      </c>
      <c r="F760" s="6">
        <v>1.0490299999999999</v>
      </c>
      <c r="G760" s="6">
        <v>45.062510000000003</v>
      </c>
      <c r="H760" s="6">
        <f t="shared" si="199"/>
        <v>46.111540000000005</v>
      </c>
      <c r="I760" s="6">
        <f t="shared" si="200"/>
        <v>12.200000000000003</v>
      </c>
      <c r="J760" s="6">
        <f t="shared" si="201"/>
        <v>0</v>
      </c>
      <c r="K760" s="3">
        <f t="shared" si="209"/>
        <v>0</v>
      </c>
      <c r="L760" s="6">
        <f t="shared" si="202"/>
        <v>33.911540000000002</v>
      </c>
      <c r="M760" s="6">
        <f t="shared" si="210"/>
        <v>220</v>
      </c>
      <c r="N760" s="6">
        <f t="shared" si="211"/>
        <v>33.911540000000002</v>
      </c>
      <c r="O760" s="2">
        <f t="shared" si="203"/>
        <v>-32</v>
      </c>
      <c r="P760" s="2">
        <f t="shared" si="212"/>
        <v>0</v>
      </c>
      <c r="Q760" s="2">
        <f t="shared" si="204"/>
        <v>44.2</v>
      </c>
      <c r="R760" s="2">
        <f t="shared" si="213"/>
        <v>44.2</v>
      </c>
      <c r="S760" s="2">
        <f t="shared" si="205"/>
        <v>0</v>
      </c>
      <c r="T760" s="2">
        <f t="shared" si="216"/>
        <v>0</v>
      </c>
      <c r="U760" s="2">
        <f t="shared" si="206"/>
        <v>1.9115400000000022</v>
      </c>
      <c r="V760" t="str">
        <f t="shared" si="214"/>
        <v>Y</v>
      </c>
      <c r="W760" s="2">
        <f t="shared" si="215"/>
        <v>1.9115400000000022</v>
      </c>
      <c r="X760" s="2">
        <f t="shared" si="207"/>
        <v>0</v>
      </c>
      <c r="Y760" s="2"/>
    </row>
    <row r="761" spans="1:25" x14ac:dyDescent="0.2">
      <c r="A761">
        <v>14</v>
      </c>
      <c r="B761" s="1">
        <v>42767.583333331495</v>
      </c>
      <c r="C761">
        <v>43.2</v>
      </c>
      <c r="D761" s="15">
        <f t="shared" si="208"/>
        <v>43.2</v>
      </c>
      <c r="E761">
        <v>32</v>
      </c>
      <c r="F761" s="6">
        <v>0.97525300000000004</v>
      </c>
      <c r="G761" s="6">
        <v>41.824770000000001</v>
      </c>
      <c r="H761" s="6">
        <f t="shared" si="199"/>
        <v>42.800023000000003</v>
      </c>
      <c r="I761" s="6">
        <f t="shared" si="200"/>
        <v>11.200000000000003</v>
      </c>
      <c r="J761" s="6">
        <f t="shared" si="201"/>
        <v>0</v>
      </c>
      <c r="K761" s="3">
        <f t="shared" si="209"/>
        <v>0</v>
      </c>
      <c r="L761" s="6">
        <f t="shared" si="202"/>
        <v>31.600023</v>
      </c>
      <c r="M761" s="6">
        <f t="shared" si="210"/>
        <v>220</v>
      </c>
      <c r="N761" s="6">
        <f t="shared" si="211"/>
        <v>31.600022999999993</v>
      </c>
      <c r="O761" s="2">
        <f t="shared" si="203"/>
        <v>-31.600022999999993</v>
      </c>
      <c r="P761" s="2">
        <f t="shared" si="212"/>
        <v>0.39997700000000691</v>
      </c>
      <c r="Q761" s="2">
        <f t="shared" si="204"/>
        <v>42.800022999999996</v>
      </c>
      <c r="R761" s="2">
        <f t="shared" si="213"/>
        <v>42.800022999999996</v>
      </c>
      <c r="S761" s="2">
        <f t="shared" si="205"/>
        <v>0</v>
      </c>
      <c r="T761" s="2">
        <f t="shared" si="216"/>
        <v>0</v>
      </c>
      <c r="U761" s="2">
        <f t="shared" si="206"/>
        <v>0</v>
      </c>
      <c r="V761" t="str">
        <f t="shared" si="214"/>
        <v>Y</v>
      </c>
      <c r="W761" s="2">
        <f t="shared" si="215"/>
        <v>0</v>
      </c>
      <c r="X761" s="2">
        <f t="shared" si="207"/>
        <v>0</v>
      </c>
      <c r="Y761" s="2"/>
    </row>
    <row r="762" spans="1:25" x14ac:dyDescent="0.2">
      <c r="A762">
        <v>15</v>
      </c>
      <c r="B762" s="1">
        <v>42767.624999998159</v>
      </c>
      <c r="C762">
        <v>44.2</v>
      </c>
      <c r="D762" s="15">
        <f t="shared" si="208"/>
        <v>44.2</v>
      </c>
      <c r="E762">
        <v>32</v>
      </c>
      <c r="F762" s="6">
        <v>1.1504300000000001</v>
      </c>
      <c r="G762" s="6">
        <v>28.562470000000001</v>
      </c>
      <c r="H762" s="6">
        <f t="shared" si="199"/>
        <v>29.712900000000001</v>
      </c>
      <c r="I762" s="6">
        <f t="shared" si="200"/>
        <v>12.200000000000003</v>
      </c>
      <c r="J762" s="6">
        <f t="shared" si="201"/>
        <v>0</v>
      </c>
      <c r="K762" s="3">
        <f t="shared" si="209"/>
        <v>0</v>
      </c>
      <c r="L762" s="6">
        <f t="shared" si="202"/>
        <v>17.512899999999998</v>
      </c>
      <c r="M762" s="6">
        <f t="shared" si="210"/>
        <v>220</v>
      </c>
      <c r="N762" s="6">
        <f t="shared" si="211"/>
        <v>17.512900000000002</v>
      </c>
      <c r="O762" s="2">
        <f t="shared" si="203"/>
        <v>-17.512900000000002</v>
      </c>
      <c r="P762" s="2">
        <f t="shared" si="212"/>
        <v>14.487099999999998</v>
      </c>
      <c r="Q762" s="2">
        <f t="shared" si="204"/>
        <v>29.712900000000005</v>
      </c>
      <c r="R762" s="2">
        <f t="shared" si="213"/>
        <v>29.712900000000005</v>
      </c>
      <c r="S762" s="2">
        <f t="shared" si="205"/>
        <v>0</v>
      </c>
      <c r="T762" s="2">
        <f t="shared" si="216"/>
        <v>0</v>
      </c>
      <c r="U762" s="2">
        <f t="shared" si="206"/>
        <v>0</v>
      </c>
      <c r="V762" t="str">
        <f t="shared" si="214"/>
        <v>Y</v>
      </c>
      <c r="W762" s="2">
        <f t="shared" si="215"/>
        <v>0</v>
      </c>
      <c r="X762" s="2">
        <f t="shared" si="207"/>
        <v>0</v>
      </c>
      <c r="Y762" s="2"/>
    </row>
    <row r="763" spans="1:25" x14ac:dyDescent="0.2">
      <c r="A763">
        <v>16</v>
      </c>
      <c r="B763" s="1">
        <v>42767.666666664823</v>
      </c>
      <c r="C763">
        <v>44.8</v>
      </c>
      <c r="D763" s="15">
        <f t="shared" si="208"/>
        <v>44.8</v>
      </c>
      <c r="E763">
        <v>32</v>
      </c>
      <c r="F763" s="6">
        <v>1.65476</v>
      </c>
      <c r="G763" s="6">
        <v>12.951169999999999</v>
      </c>
      <c r="H763" s="6">
        <f t="shared" si="199"/>
        <v>14.605929999999999</v>
      </c>
      <c r="I763" s="6">
        <f t="shared" si="200"/>
        <v>12.799999999999997</v>
      </c>
      <c r="J763" s="6">
        <f t="shared" si="201"/>
        <v>0</v>
      </c>
      <c r="K763" s="3">
        <f t="shared" si="209"/>
        <v>0</v>
      </c>
      <c r="L763" s="6">
        <f t="shared" si="202"/>
        <v>1.8059300000000018</v>
      </c>
      <c r="M763" s="6">
        <f t="shared" si="210"/>
        <v>220</v>
      </c>
      <c r="N763" s="6">
        <f t="shared" si="211"/>
        <v>1.8059299999999894</v>
      </c>
      <c r="O763" s="2">
        <f t="shared" si="203"/>
        <v>-1.8059299999999894</v>
      </c>
      <c r="P763" s="2">
        <f t="shared" si="212"/>
        <v>30.194070000000011</v>
      </c>
      <c r="Q763" s="2">
        <f t="shared" si="204"/>
        <v>14.605929999999987</v>
      </c>
      <c r="R763" s="2">
        <f t="shared" si="213"/>
        <v>14.605929999999987</v>
      </c>
      <c r="S763" s="2">
        <f t="shared" si="205"/>
        <v>0</v>
      </c>
      <c r="T763" s="2">
        <f t="shared" si="216"/>
        <v>0</v>
      </c>
      <c r="U763" s="2">
        <f t="shared" si="206"/>
        <v>0</v>
      </c>
      <c r="V763" t="str">
        <f t="shared" si="214"/>
        <v>Y</v>
      </c>
      <c r="W763" s="2">
        <f t="shared" si="215"/>
        <v>0</v>
      </c>
      <c r="X763" s="2">
        <f t="shared" si="207"/>
        <v>0</v>
      </c>
      <c r="Y763" s="2"/>
    </row>
    <row r="764" spans="1:25" x14ac:dyDescent="0.2">
      <c r="A764">
        <v>17</v>
      </c>
      <c r="B764" s="1">
        <v>42767.708333331488</v>
      </c>
      <c r="C764">
        <v>45.1</v>
      </c>
      <c r="D764" s="15">
        <f t="shared" si="208"/>
        <v>45.1</v>
      </c>
      <c r="E764">
        <v>32</v>
      </c>
      <c r="F764" s="6">
        <v>3.4998300000000002</v>
      </c>
      <c r="G764" s="6">
        <v>6.3119369999999995</v>
      </c>
      <c r="H764" s="6">
        <f t="shared" si="199"/>
        <v>9.8117669999999997</v>
      </c>
      <c r="I764" s="6">
        <f t="shared" si="200"/>
        <v>13.100000000000001</v>
      </c>
      <c r="J764" s="6">
        <f t="shared" si="201"/>
        <v>3.2882330000000017</v>
      </c>
      <c r="K764" s="3">
        <f t="shared" si="209"/>
        <v>3.7579805714285612</v>
      </c>
      <c r="L764" s="6">
        <f t="shared" si="202"/>
        <v>0</v>
      </c>
      <c r="M764" s="6">
        <f t="shared" si="210"/>
        <v>216.24201942857144</v>
      </c>
      <c r="N764" s="6">
        <f t="shared" si="211"/>
        <v>0.46974757142857015</v>
      </c>
      <c r="O764" s="2">
        <f t="shared" si="203"/>
        <v>-0.46974757142857015</v>
      </c>
      <c r="P764" s="2">
        <f t="shared" si="212"/>
        <v>31.53025242857143</v>
      </c>
      <c r="Q764" s="2">
        <f t="shared" si="204"/>
        <v>13.569747571428572</v>
      </c>
      <c r="R764" s="2">
        <f t="shared" si="213"/>
        <v>9.8117669999999997</v>
      </c>
      <c r="S764" s="2">
        <f t="shared" si="205"/>
        <v>3.7579805714285719</v>
      </c>
      <c r="T764" s="2">
        <f t="shared" si="216"/>
        <v>0</v>
      </c>
      <c r="U764" s="2">
        <f t="shared" si="206"/>
        <v>0</v>
      </c>
      <c r="V764" t="str">
        <f t="shared" si="214"/>
        <v>N</v>
      </c>
      <c r="W764" s="2">
        <f t="shared" si="215"/>
        <v>0</v>
      </c>
      <c r="X764" s="2">
        <f t="shared" si="207"/>
        <v>0</v>
      </c>
      <c r="Y764" s="2"/>
    </row>
    <row r="765" spans="1:25" x14ac:dyDescent="0.2">
      <c r="A765">
        <v>18</v>
      </c>
      <c r="B765" s="1">
        <v>42767.749999998152</v>
      </c>
      <c r="C765">
        <v>44.8</v>
      </c>
      <c r="D765" s="15">
        <f t="shared" si="208"/>
        <v>44.8</v>
      </c>
      <c r="E765">
        <v>32</v>
      </c>
      <c r="F765" s="6">
        <v>2.9574600000000002</v>
      </c>
      <c r="G765" s="6">
        <v>-1.5167529999999999E-2</v>
      </c>
      <c r="H765" s="6">
        <f t="shared" si="199"/>
        <v>2.9422924700000004</v>
      </c>
      <c r="I765" s="6">
        <f t="shared" si="200"/>
        <v>12.799999999999997</v>
      </c>
      <c r="J765" s="6">
        <f t="shared" si="201"/>
        <v>9.8577075299999972</v>
      </c>
      <c r="K765" s="3">
        <f t="shared" si="209"/>
        <v>11.265951462857146</v>
      </c>
      <c r="L765" s="6">
        <f t="shared" si="202"/>
        <v>0</v>
      </c>
      <c r="M765" s="6">
        <f t="shared" si="210"/>
        <v>204.97606796571429</v>
      </c>
      <c r="N765" s="6">
        <f t="shared" si="211"/>
        <v>1.4082439328571468</v>
      </c>
      <c r="O765" s="2">
        <f t="shared" si="203"/>
        <v>-1.4082439328571468</v>
      </c>
      <c r="P765" s="2">
        <f t="shared" si="212"/>
        <v>30.591756067142853</v>
      </c>
      <c r="Q765" s="2">
        <f t="shared" si="204"/>
        <v>14.208243932857144</v>
      </c>
      <c r="R765" s="2">
        <f t="shared" si="213"/>
        <v>2.9422924700000004</v>
      </c>
      <c r="S765" s="2">
        <f t="shared" si="205"/>
        <v>11.265951462857144</v>
      </c>
      <c r="T765" s="2">
        <f t="shared" si="216"/>
        <v>0</v>
      </c>
      <c r="U765" s="2">
        <f t="shared" si="206"/>
        <v>0</v>
      </c>
      <c r="V765" t="str">
        <f t="shared" si="214"/>
        <v>N</v>
      </c>
      <c r="W765" s="2">
        <f t="shared" si="215"/>
        <v>0</v>
      </c>
      <c r="X765" s="2">
        <f t="shared" si="207"/>
        <v>0</v>
      </c>
      <c r="Y765" s="2"/>
    </row>
    <row r="766" spans="1:25" x14ac:dyDescent="0.2">
      <c r="A766">
        <v>19</v>
      </c>
      <c r="B766" s="1">
        <v>42767.791666664816</v>
      </c>
      <c r="C766">
        <v>44.8</v>
      </c>
      <c r="D766" s="15">
        <f t="shared" si="208"/>
        <v>44.8</v>
      </c>
      <c r="E766">
        <v>32</v>
      </c>
      <c r="F766" s="6">
        <v>3.8633799999999998</v>
      </c>
      <c r="G766" s="6">
        <v>-1.5167529999999999E-2</v>
      </c>
      <c r="H766" s="6">
        <f t="shared" si="199"/>
        <v>3.84821247</v>
      </c>
      <c r="I766" s="6">
        <f t="shared" si="200"/>
        <v>12.799999999999997</v>
      </c>
      <c r="J766" s="6">
        <f t="shared" si="201"/>
        <v>8.9517875299999972</v>
      </c>
      <c r="K766" s="3">
        <f t="shared" si="209"/>
        <v>10.230614320000001</v>
      </c>
      <c r="L766" s="6">
        <f t="shared" si="202"/>
        <v>0</v>
      </c>
      <c r="M766" s="6">
        <f t="shared" si="210"/>
        <v>194.74545364571429</v>
      </c>
      <c r="N766" s="6">
        <f t="shared" si="211"/>
        <v>1.2788267900000108</v>
      </c>
      <c r="O766" s="2">
        <f t="shared" si="203"/>
        <v>-1.2788267900000108</v>
      </c>
      <c r="P766" s="2">
        <f t="shared" si="212"/>
        <v>30.721173209999989</v>
      </c>
      <c r="Q766" s="2">
        <f t="shared" si="204"/>
        <v>14.078826790000008</v>
      </c>
      <c r="R766" s="2">
        <f t="shared" si="213"/>
        <v>3.84821247</v>
      </c>
      <c r="S766" s="2">
        <f t="shared" si="205"/>
        <v>10.230614320000008</v>
      </c>
      <c r="T766" s="2">
        <f t="shared" si="216"/>
        <v>0</v>
      </c>
      <c r="U766" s="2">
        <f t="shared" si="206"/>
        <v>0</v>
      </c>
      <c r="V766" t="str">
        <f t="shared" si="214"/>
        <v>N</v>
      </c>
      <c r="W766" s="2">
        <f t="shared" si="215"/>
        <v>0</v>
      </c>
      <c r="X766" s="2">
        <f t="shared" si="207"/>
        <v>0</v>
      </c>
      <c r="Y766" s="2"/>
    </row>
    <row r="767" spans="1:25" x14ac:dyDescent="0.2">
      <c r="A767">
        <v>20</v>
      </c>
      <c r="B767" s="1">
        <v>42767.83333333148</v>
      </c>
      <c r="C767">
        <v>45.6</v>
      </c>
      <c r="D767" s="15">
        <f t="shared" si="208"/>
        <v>45.6</v>
      </c>
      <c r="E767">
        <v>32</v>
      </c>
      <c r="F767" s="6">
        <v>3.62195</v>
      </c>
      <c r="G767" s="6">
        <v>-1.5167529999999999E-2</v>
      </c>
      <c r="H767" s="6">
        <f t="shared" si="199"/>
        <v>3.6067824700000002</v>
      </c>
      <c r="I767" s="6">
        <f t="shared" si="200"/>
        <v>13.600000000000001</v>
      </c>
      <c r="J767" s="6">
        <f t="shared" si="201"/>
        <v>9.9932175300000008</v>
      </c>
      <c r="K767" s="3">
        <f t="shared" si="209"/>
        <v>11.420820034285725</v>
      </c>
      <c r="L767" s="6">
        <f t="shared" si="202"/>
        <v>0</v>
      </c>
      <c r="M767" s="6">
        <f t="shared" si="210"/>
        <v>183.32463361142857</v>
      </c>
      <c r="N767" s="6">
        <f t="shared" si="211"/>
        <v>1.4276025042857157</v>
      </c>
      <c r="O767" s="2">
        <f t="shared" si="203"/>
        <v>-1.4276025042857157</v>
      </c>
      <c r="P767" s="2">
        <f t="shared" si="212"/>
        <v>30.572397495714284</v>
      </c>
      <c r="Q767" s="2">
        <f t="shared" si="204"/>
        <v>15.027602504285717</v>
      </c>
      <c r="R767" s="2">
        <f t="shared" si="213"/>
        <v>3.6067824700000002</v>
      </c>
      <c r="S767" s="2">
        <f t="shared" si="205"/>
        <v>11.420820034285716</v>
      </c>
      <c r="T767" s="2">
        <f t="shared" si="216"/>
        <v>0</v>
      </c>
      <c r="U767" s="2">
        <f t="shared" si="206"/>
        <v>0</v>
      </c>
      <c r="V767" t="str">
        <f t="shared" si="214"/>
        <v>N</v>
      </c>
      <c r="W767" s="2">
        <f t="shared" si="215"/>
        <v>0</v>
      </c>
      <c r="X767" s="2">
        <f t="shared" si="207"/>
        <v>0</v>
      </c>
      <c r="Y767" s="2"/>
    </row>
    <row r="768" spans="1:25" x14ac:dyDescent="0.2">
      <c r="A768">
        <v>21</v>
      </c>
      <c r="B768" s="1">
        <v>42767.874999998145</v>
      </c>
      <c r="C768">
        <v>43.3</v>
      </c>
      <c r="D768" s="15">
        <f t="shared" si="208"/>
        <v>43.3</v>
      </c>
      <c r="E768">
        <v>32</v>
      </c>
      <c r="F768" s="6">
        <v>6.5396999999999998</v>
      </c>
      <c r="G768" s="6">
        <v>-1.5167529999999999E-2</v>
      </c>
      <c r="H768" s="6">
        <f t="shared" si="199"/>
        <v>6.5245324699999996</v>
      </c>
      <c r="I768" s="6">
        <f t="shared" si="200"/>
        <v>11.299999999999997</v>
      </c>
      <c r="J768" s="6">
        <f t="shared" si="201"/>
        <v>4.7754675299999976</v>
      </c>
      <c r="K768" s="3">
        <f t="shared" si="209"/>
        <v>5.4576771771428412</v>
      </c>
      <c r="L768" s="6">
        <f t="shared" si="202"/>
        <v>0</v>
      </c>
      <c r="M768" s="6">
        <f t="shared" si="210"/>
        <v>177.86695643428573</v>
      </c>
      <c r="N768" s="6">
        <f t="shared" si="211"/>
        <v>0.68220964714285515</v>
      </c>
      <c r="O768" s="2">
        <f t="shared" si="203"/>
        <v>-0.68220964714285515</v>
      </c>
      <c r="P768" s="2">
        <f t="shared" si="212"/>
        <v>31.317790352857145</v>
      </c>
      <c r="Q768" s="2">
        <f t="shared" si="204"/>
        <v>11.982209647142852</v>
      </c>
      <c r="R768" s="2">
        <f t="shared" si="213"/>
        <v>6.5245324699999996</v>
      </c>
      <c r="S768" s="2">
        <f t="shared" si="205"/>
        <v>5.4576771771428527</v>
      </c>
      <c r="T768" s="2">
        <f t="shared" si="216"/>
        <v>0</v>
      </c>
      <c r="U768" s="2">
        <f t="shared" si="206"/>
        <v>0</v>
      </c>
      <c r="V768" t="str">
        <f t="shared" si="214"/>
        <v>N</v>
      </c>
      <c r="W768" s="2">
        <f t="shared" si="215"/>
        <v>0</v>
      </c>
      <c r="X768" s="2">
        <f t="shared" si="207"/>
        <v>0</v>
      </c>
      <c r="Y768" s="2"/>
    </row>
    <row r="769" spans="1:25" x14ac:dyDescent="0.2">
      <c r="A769">
        <v>22</v>
      </c>
      <c r="B769" s="1">
        <v>42767.916666664809</v>
      </c>
      <c r="C769">
        <v>41.2</v>
      </c>
      <c r="D769" s="15">
        <f t="shared" si="208"/>
        <v>41.2</v>
      </c>
      <c r="E769">
        <v>32</v>
      </c>
      <c r="F769" s="6">
        <v>8.9951000000000008</v>
      </c>
      <c r="G769" s="6">
        <v>-1.5167529999999999E-2</v>
      </c>
      <c r="H769" s="6">
        <f t="shared" si="199"/>
        <v>8.9799324700000014</v>
      </c>
      <c r="I769" s="6">
        <f t="shared" si="200"/>
        <v>9.2000000000000028</v>
      </c>
      <c r="J769" s="6">
        <f t="shared" si="201"/>
        <v>0.22006753000000145</v>
      </c>
      <c r="K769" s="3">
        <f t="shared" si="209"/>
        <v>0.25150574857141805</v>
      </c>
      <c r="L769" s="6">
        <f t="shared" si="202"/>
        <v>0</v>
      </c>
      <c r="M769" s="6">
        <f t="shared" si="210"/>
        <v>177.61545068571431</v>
      </c>
      <c r="N769" s="6">
        <f t="shared" si="211"/>
        <v>3.1438218571423704E-2</v>
      </c>
      <c r="O769" s="2">
        <f t="shared" si="203"/>
        <v>-3.1438218571423704E-2</v>
      </c>
      <c r="P769" s="2">
        <f t="shared" si="212"/>
        <v>31.968561781428576</v>
      </c>
      <c r="Q769" s="2">
        <f t="shared" si="204"/>
        <v>9.2314382185714265</v>
      </c>
      <c r="R769" s="2">
        <f t="shared" si="213"/>
        <v>8.9799324700000014</v>
      </c>
      <c r="S769" s="2">
        <f t="shared" si="205"/>
        <v>0.25150574857142516</v>
      </c>
      <c r="T769" s="2">
        <f t="shared" si="216"/>
        <v>0</v>
      </c>
      <c r="U769" s="2">
        <f t="shared" si="206"/>
        <v>0</v>
      </c>
      <c r="V769" t="str">
        <f t="shared" si="214"/>
        <v>N</v>
      </c>
      <c r="W769" s="2">
        <f t="shared" si="215"/>
        <v>0</v>
      </c>
      <c r="X769" s="2">
        <f t="shared" si="207"/>
        <v>0</v>
      </c>
      <c r="Y769" s="2"/>
    </row>
    <row r="770" spans="1:25" x14ac:dyDescent="0.2">
      <c r="A770">
        <v>23</v>
      </c>
      <c r="B770" s="1">
        <v>42767.958333331473</v>
      </c>
      <c r="C770">
        <v>39.1</v>
      </c>
      <c r="D770" s="15">
        <f t="shared" si="208"/>
        <v>39.1</v>
      </c>
      <c r="E770">
        <v>32</v>
      </c>
      <c r="F770" s="6">
        <v>10.300599999999999</v>
      </c>
      <c r="G770" s="6">
        <v>-1.5167529999999999E-2</v>
      </c>
      <c r="H770" s="6">
        <f t="shared" si="199"/>
        <v>10.28543247</v>
      </c>
      <c r="I770" s="6">
        <f t="shared" si="200"/>
        <v>7.1000000000000014</v>
      </c>
      <c r="J770" s="6">
        <f t="shared" si="201"/>
        <v>0</v>
      </c>
      <c r="K770" s="3">
        <f t="shared" si="209"/>
        <v>0</v>
      </c>
      <c r="L770" s="6">
        <f t="shared" si="202"/>
        <v>3.1854324699999985</v>
      </c>
      <c r="M770" s="6">
        <f t="shared" si="210"/>
        <v>180.8008831557143</v>
      </c>
      <c r="N770" s="6">
        <f t="shared" si="211"/>
        <v>0</v>
      </c>
      <c r="O770" s="2">
        <f t="shared" si="203"/>
        <v>0</v>
      </c>
      <c r="P770" s="2">
        <f t="shared" si="212"/>
        <v>32</v>
      </c>
      <c r="Q770" s="2">
        <f t="shared" si="204"/>
        <v>7.1000000000000014</v>
      </c>
      <c r="R770" s="2">
        <f t="shared" si="213"/>
        <v>7.1000000000000014</v>
      </c>
      <c r="S770" s="2">
        <f t="shared" si="205"/>
        <v>0</v>
      </c>
      <c r="T770" s="2">
        <f t="shared" si="216"/>
        <v>3.185432469999995</v>
      </c>
      <c r="U770" s="2">
        <f t="shared" si="206"/>
        <v>0</v>
      </c>
      <c r="V770" t="str">
        <f t="shared" si="214"/>
        <v>N</v>
      </c>
      <c r="W770" s="2">
        <f t="shared" si="215"/>
        <v>0</v>
      </c>
      <c r="X770" s="2">
        <f t="shared" si="207"/>
        <v>0</v>
      </c>
      <c r="Y770" s="2"/>
    </row>
    <row r="771" spans="1:25" x14ac:dyDescent="0.2">
      <c r="A771">
        <v>0</v>
      </c>
      <c r="B771" s="1">
        <v>42767.999999998137</v>
      </c>
      <c r="C771">
        <v>37.1</v>
      </c>
      <c r="D771" s="15">
        <f t="shared" si="208"/>
        <v>37.1</v>
      </c>
      <c r="E771">
        <v>32</v>
      </c>
      <c r="F771" s="6">
        <v>12.3337</v>
      </c>
      <c r="G771" s="6">
        <v>-1.5167529999999999E-2</v>
      </c>
      <c r="H771" s="6">
        <f t="shared" ref="H771:H834" si="217">(F771+G771)</f>
        <v>12.318532470000001</v>
      </c>
      <c r="I771" s="6">
        <f t="shared" ref="I771:I834" si="218">IF((D771-E771)&gt;0,D771-E771,0)</f>
        <v>5.1000000000000014</v>
      </c>
      <c r="J771" s="6">
        <f t="shared" ref="J771:J834" si="219">IF((I771-H771)&gt;0, (I771-H771), (0))</f>
        <v>0</v>
      </c>
      <c r="K771" s="3">
        <f t="shared" si="209"/>
        <v>0</v>
      </c>
      <c r="L771" s="6">
        <f t="shared" ref="L771:L834" si="220">IF(J771=0, H771-I771,0)</f>
        <v>7.2185324699999995</v>
      </c>
      <c r="M771" s="6">
        <f t="shared" si="210"/>
        <v>188.01941562571432</v>
      </c>
      <c r="N771" s="6">
        <f t="shared" si="211"/>
        <v>0</v>
      </c>
      <c r="O771" s="2">
        <f t="shared" ref="O771:O834" si="221">IF((N771&lt;E771-$AA$7),-N771,$AA$7-E771)</f>
        <v>0</v>
      </c>
      <c r="P771" s="2">
        <f t="shared" si="212"/>
        <v>32</v>
      </c>
      <c r="Q771" s="2">
        <f t="shared" ref="Q771:Q834" si="222">D771-P771</f>
        <v>5.1000000000000014</v>
      </c>
      <c r="R771" s="2">
        <f t="shared" si="213"/>
        <v>5.1000000000000014</v>
      </c>
      <c r="S771" s="2">
        <f t="shared" ref="S771:S834" si="223">IF(Q771-R771&gt;0, Q771-R771, 0)</f>
        <v>0</v>
      </c>
      <c r="T771" s="2">
        <f t="shared" si="216"/>
        <v>7.2185324700000137</v>
      </c>
      <c r="U771" s="2">
        <f t="shared" ref="U771:U834" si="224">N771+O771</f>
        <v>0</v>
      </c>
      <c r="V771" t="str">
        <f t="shared" si="214"/>
        <v>N</v>
      </c>
      <c r="W771" s="2">
        <f t="shared" si="215"/>
        <v>0</v>
      </c>
      <c r="X771" s="2">
        <f t="shared" ref="X771:X834" si="225">D771- (P771+R771+S771)</f>
        <v>0</v>
      </c>
      <c r="Y771" s="2"/>
    </row>
    <row r="772" spans="1:25" x14ac:dyDescent="0.2">
      <c r="A772">
        <v>1</v>
      </c>
      <c r="B772" s="1">
        <v>42768.041666664802</v>
      </c>
      <c r="C772">
        <v>34.799999999999997</v>
      </c>
      <c r="D772" s="15">
        <f t="shared" ref="D772:D835" si="226">C772/$AA$4*$AA$5</f>
        <v>34.799999999999997</v>
      </c>
      <c r="E772">
        <v>32</v>
      </c>
      <c r="F772" s="6">
        <v>10.5571</v>
      </c>
      <c r="G772" s="6">
        <v>-1.5167529999999999E-2</v>
      </c>
      <c r="H772" s="6">
        <f t="shared" si="217"/>
        <v>10.541932470000001</v>
      </c>
      <c r="I772" s="6">
        <f t="shared" si="218"/>
        <v>2.7999999999999972</v>
      </c>
      <c r="J772" s="6">
        <f t="shared" si="219"/>
        <v>0</v>
      </c>
      <c r="K772" s="3">
        <f t="shared" ref="K772:K835" si="227">IF((M771-M772)&gt;0,M771-M772,0)</f>
        <v>0</v>
      </c>
      <c r="L772" s="6">
        <f t="shared" si="220"/>
        <v>7.7419324700000036</v>
      </c>
      <c r="M772" s="6">
        <f t="shared" ref="M772:M835" si="228">IF( (M771-J772/$AA$11+L772)&gt;$AA$25, IF((M771-J772/$AA$11+L772)&lt;$AA$9,(M771-J772/$AA$11+L772),$AA$9), $AA$25)</f>
        <v>195.76134809571431</v>
      </c>
      <c r="N772" s="6">
        <f t="shared" ref="N772:N835" si="229">IF(((M771-J772+L772)-M772)&gt;0,((M771-J772+L772)-M772),0)</f>
        <v>0</v>
      </c>
      <c r="O772" s="2">
        <f t="shared" si="221"/>
        <v>0</v>
      </c>
      <c r="P772" s="2">
        <f t="shared" ref="P772:P835" si="230">E772+O772</f>
        <v>32</v>
      </c>
      <c r="Q772" s="2">
        <f t="shared" si="222"/>
        <v>2.7999999999999972</v>
      </c>
      <c r="R772" s="2">
        <f t="shared" ref="R772:R835" si="231">IF(Q772&gt;H772, H772, Q772)</f>
        <v>2.7999999999999972</v>
      </c>
      <c r="S772" s="2">
        <f t="shared" si="223"/>
        <v>0</v>
      </c>
      <c r="T772" s="2">
        <f t="shared" si="216"/>
        <v>7.7419324699999947</v>
      </c>
      <c r="U772" s="2">
        <f t="shared" si="224"/>
        <v>0</v>
      </c>
      <c r="V772" t="str">
        <f t="shared" ref="V772:V835" si="232">IF(AND(A772&gt;7,A772&lt;17), "Y", "N")</f>
        <v>N</v>
      </c>
      <c r="W772" s="2">
        <f t="shared" ref="W772:W835" si="233">IF(V772="Y", U772, 0)</f>
        <v>0</v>
      </c>
      <c r="X772" s="2">
        <f t="shared" si="225"/>
        <v>0</v>
      </c>
      <c r="Y772" s="2"/>
    </row>
    <row r="773" spans="1:25" x14ac:dyDescent="0.2">
      <c r="A773">
        <v>2</v>
      </c>
      <c r="B773" s="1">
        <v>42768.083333331466</v>
      </c>
      <c r="C773">
        <v>32.700000000000003</v>
      </c>
      <c r="D773" s="15">
        <f t="shared" si="226"/>
        <v>32.700000000000003</v>
      </c>
      <c r="E773">
        <v>32</v>
      </c>
      <c r="F773" s="6">
        <v>9.9106000000000005</v>
      </c>
      <c r="G773" s="6">
        <v>-1.5167529999999999E-2</v>
      </c>
      <c r="H773" s="6">
        <f t="shared" si="217"/>
        <v>9.8954324700000011</v>
      </c>
      <c r="I773" s="6">
        <f t="shared" si="218"/>
        <v>0.70000000000000284</v>
      </c>
      <c r="J773" s="6">
        <f t="shared" si="219"/>
        <v>0</v>
      </c>
      <c r="K773" s="3">
        <f t="shared" si="227"/>
        <v>0</v>
      </c>
      <c r="L773" s="6">
        <f t="shared" si="220"/>
        <v>9.1954324699999983</v>
      </c>
      <c r="M773" s="6">
        <f t="shared" si="228"/>
        <v>204.9567805657143</v>
      </c>
      <c r="N773" s="6">
        <f t="shared" si="229"/>
        <v>0</v>
      </c>
      <c r="O773" s="2">
        <f t="shared" si="221"/>
        <v>0</v>
      </c>
      <c r="P773" s="2">
        <f t="shared" si="230"/>
        <v>32</v>
      </c>
      <c r="Q773" s="2">
        <f t="shared" si="222"/>
        <v>0.70000000000000284</v>
      </c>
      <c r="R773" s="2">
        <f t="shared" si="231"/>
        <v>0.70000000000000284</v>
      </c>
      <c r="S773" s="2">
        <f t="shared" si="223"/>
        <v>0</v>
      </c>
      <c r="T773" s="2">
        <f t="shared" si="216"/>
        <v>9.1954324699999859</v>
      </c>
      <c r="U773" s="2">
        <f t="shared" si="224"/>
        <v>0</v>
      </c>
      <c r="V773" t="str">
        <f t="shared" si="232"/>
        <v>N</v>
      </c>
      <c r="W773" s="2">
        <f t="shared" si="233"/>
        <v>0</v>
      </c>
      <c r="X773" s="2">
        <f t="shared" si="225"/>
        <v>0</v>
      </c>
      <c r="Y773" s="2"/>
    </row>
    <row r="774" spans="1:25" x14ac:dyDescent="0.2">
      <c r="A774">
        <v>3</v>
      </c>
      <c r="B774" s="1">
        <v>42768.12499999813</v>
      </c>
      <c r="C774">
        <v>32.200000000000003</v>
      </c>
      <c r="D774" s="15">
        <f t="shared" si="226"/>
        <v>32.200000000000003</v>
      </c>
      <c r="E774">
        <v>32</v>
      </c>
      <c r="F774" s="6">
        <v>6.7303699999999997</v>
      </c>
      <c r="G774" s="6">
        <v>-1.5167529999999999E-2</v>
      </c>
      <c r="H774" s="6">
        <f t="shared" si="217"/>
        <v>6.7152024699999995</v>
      </c>
      <c r="I774" s="6">
        <f t="shared" si="218"/>
        <v>0.20000000000000284</v>
      </c>
      <c r="J774" s="6">
        <f t="shared" si="219"/>
        <v>0</v>
      </c>
      <c r="K774" s="3">
        <f t="shared" si="227"/>
        <v>0</v>
      </c>
      <c r="L774" s="6">
        <f t="shared" si="220"/>
        <v>6.5152024699999966</v>
      </c>
      <c r="M774" s="6">
        <f t="shared" si="228"/>
        <v>211.47198303571429</v>
      </c>
      <c r="N774" s="6">
        <f t="shared" si="229"/>
        <v>0</v>
      </c>
      <c r="O774" s="2">
        <f t="shared" si="221"/>
        <v>0</v>
      </c>
      <c r="P774" s="2">
        <f t="shared" si="230"/>
        <v>32</v>
      </c>
      <c r="Q774" s="2">
        <f t="shared" si="222"/>
        <v>0.20000000000000284</v>
      </c>
      <c r="R774" s="2">
        <f t="shared" si="231"/>
        <v>0.20000000000000284</v>
      </c>
      <c r="S774" s="2">
        <f t="shared" si="223"/>
        <v>0</v>
      </c>
      <c r="T774" s="2">
        <f t="shared" si="216"/>
        <v>6.5152024699999913</v>
      </c>
      <c r="U774" s="2">
        <f t="shared" si="224"/>
        <v>0</v>
      </c>
      <c r="V774" t="str">
        <f t="shared" si="232"/>
        <v>N</v>
      </c>
      <c r="W774" s="2">
        <f t="shared" si="233"/>
        <v>0</v>
      </c>
      <c r="X774" s="2">
        <f t="shared" si="225"/>
        <v>0</v>
      </c>
      <c r="Y774" s="2"/>
    </row>
    <row r="775" spans="1:25" x14ac:dyDescent="0.2">
      <c r="A775">
        <v>4</v>
      </c>
      <c r="B775" s="1">
        <v>42768.166666664794</v>
      </c>
      <c r="C775">
        <v>31.6</v>
      </c>
      <c r="D775" s="15">
        <f t="shared" si="226"/>
        <v>31.6</v>
      </c>
      <c r="E775">
        <v>32</v>
      </c>
      <c r="F775" s="6">
        <v>4.5206799999999996</v>
      </c>
      <c r="G775" s="6">
        <v>-1.5167529999999999E-2</v>
      </c>
      <c r="H775" s="6">
        <f t="shared" si="217"/>
        <v>4.5055124699999993</v>
      </c>
      <c r="I775" s="6">
        <f t="shared" si="218"/>
        <v>0</v>
      </c>
      <c r="J775" s="6">
        <f t="shared" si="219"/>
        <v>0</v>
      </c>
      <c r="K775" s="3">
        <f t="shared" si="227"/>
        <v>0</v>
      </c>
      <c r="L775" s="6">
        <f t="shared" si="220"/>
        <v>4.5055124699999993</v>
      </c>
      <c r="M775" s="6">
        <f t="shared" si="228"/>
        <v>215.97749550571427</v>
      </c>
      <c r="N775" s="6">
        <f t="shared" si="229"/>
        <v>0</v>
      </c>
      <c r="O775" s="2">
        <f t="shared" si="221"/>
        <v>0</v>
      </c>
      <c r="P775" s="2">
        <f t="shared" si="230"/>
        <v>32</v>
      </c>
      <c r="Q775" s="2">
        <f t="shared" si="222"/>
        <v>-0.39999999999999858</v>
      </c>
      <c r="R775" s="2">
        <f t="shared" si="231"/>
        <v>-0.39999999999999858</v>
      </c>
      <c r="S775" s="2">
        <f t="shared" si="223"/>
        <v>0</v>
      </c>
      <c r="T775" s="2">
        <f t="shared" si="216"/>
        <v>4.5055124699999851</v>
      </c>
      <c r="U775" s="2">
        <f t="shared" si="224"/>
        <v>0</v>
      </c>
      <c r="V775" t="str">
        <f t="shared" si="232"/>
        <v>N</v>
      </c>
      <c r="W775" s="2">
        <f t="shared" si="233"/>
        <v>0</v>
      </c>
      <c r="X775" s="2">
        <f t="shared" si="225"/>
        <v>0</v>
      </c>
      <c r="Y775" s="2"/>
    </row>
    <row r="776" spans="1:25" x14ac:dyDescent="0.2">
      <c r="A776">
        <v>5</v>
      </c>
      <c r="B776" s="1">
        <v>42768.208333331459</v>
      </c>
      <c r="C776">
        <v>31.3</v>
      </c>
      <c r="D776" s="15">
        <f t="shared" si="226"/>
        <v>31.3</v>
      </c>
      <c r="E776">
        <v>32</v>
      </c>
      <c r="F776" s="6">
        <v>4.5621</v>
      </c>
      <c r="G776" s="6">
        <v>-1.5167529999999999E-2</v>
      </c>
      <c r="H776" s="6">
        <f t="shared" si="217"/>
        <v>4.5469324699999998</v>
      </c>
      <c r="I776" s="6">
        <f t="shared" si="218"/>
        <v>0</v>
      </c>
      <c r="J776" s="6">
        <f t="shared" si="219"/>
        <v>0</v>
      </c>
      <c r="K776" s="3">
        <f t="shared" si="227"/>
        <v>0</v>
      </c>
      <c r="L776" s="6">
        <f t="shared" si="220"/>
        <v>4.5469324699999998</v>
      </c>
      <c r="M776" s="6">
        <f t="shared" si="228"/>
        <v>220</v>
      </c>
      <c r="N776" s="6">
        <f t="shared" si="229"/>
        <v>0.52442797571427491</v>
      </c>
      <c r="O776" s="2">
        <f t="shared" si="221"/>
        <v>-0.52442797571427491</v>
      </c>
      <c r="P776" s="2">
        <f t="shared" si="230"/>
        <v>31.475572024285725</v>
      </c>
      <c r="Q776" s="2">
        <f t="shared" si="222"/>
        <v>-0.17557202428572438</v>
      </c>
      <c r="R776" s="2">
        <f t="shared" si="231"/>
        <v>-0.17557202428572438</v>
      </c>
      <c r="S776" s="2">
        <f t="shared" si="223"/>
        <v>0</v>
      </c>
      <c r="T776" s="2">
        <f t="shared" si="216"/>
        <v>4.0225044942857267</v>
      </c>
      <c r="U776" s="2">
        <f t="shared" si="224"/>
        <v>0</v>
      </c>
      <c r="V776" t="str">
        <f t="shared" si="232"/>
        <v>N</v>
      </c>
      <c r="W776" s="2">
        <f t="shared" si="233"/>
        <v>0</v>
      </c>
      <c r="X776" s="2">
        <f t="shared" si="225"/>
        <v>0</v>
      </c>
      <c r="Y776" s="2"/>
    </row>
    <row r="777" spans="1:25" x14ac:dyDescent="0.2">
      <c r="A777">
        <v>6</v>
      </c>
      <c r="B777" s="1">
        <v>42768.249999998123</v>
      </c>
      <c r="C777">
        <v>31.7</v>
      </c>
      <c r="D777" s="15">
        <f t="shared" si="226"/>
        <v>31.7</v>
      </c>
      <c r="E777">
        <v>32</v>
      </c>
      <c r="F777" s="6">
        <v>8.7628400000000006</v>
      </c>
      <c r="G777" s="6">
        <v>-1.5167529999999999E-2</v>
      </c>
      <c r="H777" s="6">
        <f t="shared" si="217"/>
        <v>8.7476724700000013</v>
      </c>
      <c r="I777" s="6">
        <f t="shared" si="218"/>
        <v>0</v>
      </c>
      <c r="J777" s="6">
        <f t="shared" si="219"/>
        <v>0</v>
      </c>
      <c r="K777" s="3">
        <f t="shared" si="227"/>
        <v>0</v>
      </c>
      <c r="L777" s="6">
        <f t="shared" si="220"/>
        <v>8.7476724700000013</v>
      </c>
      <c r="M777" s="6">
        <f t="shared" si="228"/>
        <v>220</v>
      </c>
      <c r="N777" s="6">
        <f t="shared" si="229"/>
        <v>8.7476724699999977</v>
      </c>
      <c r="O777" s="2">
        <f t="shared" si="221"/>
        <v>-8.7476724699999977</v>
      </c>
      <c r="P777" s="2">
        <f t="shared" si="230"/>
        <v>23.252327530000002</v>
      </c>
      <c r="Q777" s="2">
        <f t="shared" si="222"/>
        <v>8.447672469999997</v>
      </c>
      <c r="R777" s="2">
        <f t="shared" si="231"/>
        <v>8.447672469999997</v>
      </c>
      <c r="S777" s="2">
        <f t="shared" si="223"/>
        <v>0</v>
      </c>
      <c r="T777" s="2">
        <f t="shared" si="216"/>
        <v>0</v>
      </c>
      <c r="U777" s="2">
        <f t="shared" si="224"/>
        <v>0</v>
      </c>
      <c r="V777" t="str">
        <f t="shared" si="232"/>
        <v>N</v>
      </c>
      <c r="W777" s="2">
        <f t="shared" si="233"/>
        <v>0</v>
      </c>
      <c r="X777" s="2">
        <f t="shared" si="225"/>
        <v>0</v>
      </c>
      <c r="Y777" s="2"/>
    </row>
    <row r="778" spans="1:25" x14ac:dyDescent="0.2">
      <c r="A778">
        <v>7</v>
      </c>
      <c r="B778" s="1">
        <v>42768.291666664787</v>
      </c>
      <c r="C778">
        <v>33.299999999999997</v>
      </c>
      <c r="D778" s="15">
        <f t="shared" si="226"/>
        <v>33.299999999999997</v>
      </c>
      <c r="E778">
        <v>32</v>
      </c>
      <c r="F778" s="6">
        <v>7.6872499999999997</v>
      </c>
      <c r="G778" s="6">
        <v>1.8122499999999999</v>
      </c>
      <c r="H778" s="6">
        <f t="shared" si="217"/>
        <v>9.4994999999999994</v>
      </c>
      <c r="I778" s="6">
        <f t="shared" si="218"/>
        <v>1.2999999999999972</v>
      </c>
      <c r="J778" s="6">
        <f t="shared" si="219"/>
        <v>0</v>
      </c>
      <c r="K778" s="3">
        <f t="shared" si="227"/>
        <v>0</v>
      </c>
      <c r="L778" s="6">
        <f t="shared" si="220"/>
        <v>8.1995000000000022</v>
      </c>
      <c r="M778" s="6">
        <f t="shared" si="228"/>
        <v>220</v>
      </c>
      <c r="N778" s="6">
        <f t="shared" si="229"/>
        <v>8.1995000000000005</v>
      </c>
      <c r="O778" s="2">
        <f t="shared" si="221"/>
        <v>-8.1995000000000005</v>
      </c>
      <c r="P778" s="2">
        <f t="shared" si="230"/>
        <v>23.8005</v>
      </c>
      <c r="Q778" s="2">
        <f t="shared" si="222"/>
        <v>9.4994999999999976</v>
      </c>
      <c r="R778" s="2">
        <f t="shared" si="231"/>
        <v>9.4994999999999976</v>
      </c>
      <c r="S778" s="2">
        <f t="shared" si="223"/>
        <v>0</v>
      </c>
      <c r="T778" s="2">
        <f t="shared" ref="T778:T841" si="234">IF(Q778-R778&gt;0, 0, ABS(M777-M778))</f>
        <v>0</v>
      </c>
      <c r="U778" s="2">
        <f t="shared" si="224"/>
        <v>0</v>
      </c>
      <c r="V778" t="str">
        <f t="shared" si="232"/>
        <v>N</v>
      </c>
      <c r="W778" s="2">
        <f t="shared" si="233"/>
        <v>0</v>
      </c>
      <c r="X778" s="2">
        <f t="shared" si="225"/>
        <v>0</v>
      </c>
      <c r="Y778" s="2"/>
    </row>
    <row r="779" spans="1:25" x14ac:dyDescent="0.2">
      <c r="A779">
        <v>8</v>
      </c>
      <c r="B779" s="1">
        <v>42768.333333331451</v>
      </c>
      <c r="C779">
        <v>36.1</v>
      </c>
      <c r="D779" s="15">
        <f t="shared" si="226"/>
        <v>36.1</v>
      </c>
      <c r="E779">
        <v>32</v>
      </c>
      <c r="F779" s="6">
        <v>8.29373</v>
      </c>
      <c r="G779" s="6">
        <v>7.8902900000000002</v>
      </c>
      <c r="H779" s="6">
        <f t="shared" si="217"/>
        <v>16.18402</v>
      </c>
      <c r="I779" s="6">
        <f t="shared" si="218"/>
        <v>4.1000000000000014</v>
      </c>
      <c r="J779" s="6">
        <f t="shared" si="219"/>
        <v>0</v>
      </c>
      <c r="K779" s="3">
        <f t="shared" si="227"/>
        <v>0</v>
      </c>
      <c r="L779" s="6">
        <f t="shared" si="220"/>
        <v>12.084019999999999</v>
      </c>
      <c r="M779" s="6">
        <f t="shared" si="228"/>
        <v>220</v>
      </c>
      <c r="N779" s="6">
        <f t="shared" si="229"/>
        <v>12.08402000000001</v>
      </c>
      <c r="O779" s="2">
        <f t="shared" si="221"/>
        <v>-12.08402000000001</v>
      </c>
      <c r="P779" s="2">
        <f t="shared" si="230"/>
        <v>19.91597999999999</v>
      </c>
      <c r="Q779" s="2">
        <f t="shared" si="222"/>
        <v>16.184020000000011</v>
      </c>
      <c r="R779" s="2">
        <f t="shared" si="231"/>
        <v>16.184020000000011</v>
      </c>
      <c r="S779" s="2">
        <f t="shared" si="223"/>
        <v>0</v>
      </c>
      <c r="T779" s="2">
        <f t="shared" si="234"/>
        <v>0</v>
      </c>
      <c r="U779" s="2">
        <f t="shared" si="224"/>
        <v>0</v>
      </c>
      <c r="V779" t="str">
        <f t="shared" si="232"/>
        <v>Y</v>
      </c>
      <c r="W779" s="2">
        <f t="shared" si="233"/>
        <v>0</v>
      </c>
      <c r="X779" s="2">
        <f t="shared" si="225"/>
        <v>0</v>
      </c>
      <c r="Y779" s="2"/>
    </row>
    <row r="780" spans="1:25" x14ac:dyDescent="0.2">
      <c r="A780">
        <v>9</v>
      </c>
      <c r="B780" s="1">
        <v>42768.374999998116</v>
      </c>
      <c r="C780">
        <v>39</v>
      </c>
      <c r="D780" s="15">
        <f t="shared" si="226"/>
        <v>39</v>
      </c>
      <c r="E780">
        <v>32</v>
      </c>
      <c r="F780" s="6">
        <v>8.9885699999999993</v>
      </c>
      <c r="G780" s="6">
        <v>7.7761000000000005</v>
      </c>
      <c r="H780" s="6">
        <f t="shared" si="217"/>
        <v>16.764669999999999</v>
      </c>
      <c r="I780" s="6">
        <f t="shared" si="218"/>
        <v>7</v>
      </c>
      <c r="J780" s="6">
        <f t="shared" si="219"/>
        <v>0</v>
      </c>
      <c r="K780" s="3">
        <f t="shared" si="227"/>
        <v>0</v>
      </c>
      <c r="L780" s="6">
        <f t="shared" si="220"/>
        <v>9.7646699999999989</v>
      </c>
      <c r="M780" s="6">
        <f t="shared" si="228"/>
        <v>220</v>
      </c>
      <c r="N780" s="6">
        <f t="shared" si="229"/>
        <v>9.7646699999999953</v>
      </c>
      <c r="O780" s="2">
        <f t="shared" si="221"/>
        <v>-9.7646699999999953</v>
      </c>
      <c r="P780" s="2">
        <f t="shared" si="230"/>
        <v>22.235330000000005</v>
      </c>
      <c r="Q780" s="2">
        <f t="shared" si="222"/>
        <v>16.764669999999995</v>
      </c>
      <c r="R780" s="2">
        <f t="shared" si="231"/>
        <v>16.764669999999995</v>
      </c>
      <c r="S780" s="2">
        <f t="shared" si="223"/>
        <v>0</v>
      </c>
      <c r="T780" s="2">
        <f t="shared" si="234"/>
        <v>0</v>
      </c>
      <c r="U780" s="2">
        <f t="shared" si="224"/>
        <v>0</v>
      </c>
      <c r="V780" t="str">
        <f t="shared" si="232"/>
        <v>Y</v>
      </c>
      <c r="W780" s="2">
        <f t="shared" si="233"/>
        <v>0</v>
      </c>
      <c r="X780" s="2">
        <f t="shared" si="225"/>
        <v>0</v>
      </c>
      <c r="Y780" s="2"/>
    </row>
    <row r="781" spans="1:25" x14ac:dyDescent="0.2">
      <c r="A781">
        <v>10</v>
      </c>
      <c r="B781" s="1">
        <v>42768.41666666478</v>
      </c>
      <c r="C781">
        <v>41.9</v>
      </c>
      <c r="D781" s="15">
        <f t="shared" si="226"/>
        <v>41.9</v>
      </c>
      <c r="E781">
        <v>32</v>
      </c>
      <c r="F781" s="6">
        <v>10.5184</v>
      </c>
      <c r="G781" s="6">
        <v>25.897620000000003</v>
      </c>
      <c r="H781" s="6">
        <f t="shared" si="217"/>
        <v>36.416020000000003</v>
      </c>
      <c r="I781" s="6">
        <f t="shared" si="218"/>
        <v>9.8999999999999986</v>
      </c>
      <c r="J781" s="6">
        <f t="shared" si="219"/>
        <v>0</v>
      </c>
      <c r="K781" s="3">
        <f t="shared" si="227"/>
        <v>0</v>
      </c>
      <c r="L781" s="6">
        <f t="shared" si="220"/>
        <v>26.516020000000005</v>
      </c>
      <c r="M781" s="6">
        <f t="shared" si="228"/>
        <v>220</v>
      </c>
      <c r="N781" s="6">
        <f t="shared" si="229"/>
        <v>26.516019999999997</v>
      </c>
      <c r="O781" s="2">
        <f t="shared" si="221"/>
        <v>-26.516019999999997</v>
      </c>
      <c r="P781" s="2">
        <f t="shared" si="230"/>
        <v>5.4839800000000025</v>
      </c>
      <c r="Q781" s="2">
        <f t="shared" si="222"/>
        <v>36.416019999999996</v>
      </c>
      <c r="R781" s="2">
        <f t="shared" si="231"/>
        <v>36.416019999999996</v>
      </c>
      <c r="S781" s="2">
        <f t="shared" si="223"/>
        <v>0</v>
      </c>
      <c r="T781" s="2">
        <f t="shared" si="234"/>
        <v>0</v>
      </c>
      <c r="U781" s="2">
        <f t="shared" si="224"/>
        <v>0</v>
      </c>
      <c r="V781" t="str">
        <f t="shared" si="232"/>
        <v>Y</v>
      </c>
      <c r="W781" s="2">
        <f t="shared" si="233"/>
        <v>0</v>
      </c>
      <c r="X781" s="2">
        <f t="shared" si="225"/>
        <v>0</v>
      </c>
      <c r="Y781" s="2"/>
    </row>
    <row r="782" spans="1:25" x14ac:dyDescent="0.2">
      <c r="A782">
        <v>11</v>
      </c>
      <c r="B782" s="1">
        <v>42768.458333331444</v>
      </c>
      <c r="C782">
        <v>42.9</v>
      </c>
      <c r="D782" s="15">
        <f t="shared" si="226"/>
        <v>42.9</v>
      </c>
      <c r="E782">
        <v>32</v>
      </c>
      <c r="F782" s="6">
        <v>12.2332</v>
      </c>
      <c r="G782" s="6">
        <v>47.126550000000002</v>
      </c>
      <c r="H782" s="6">
        <f t="shared" si="217"/>
        <v>59.359750000000005</v>
      </c>
      <c r="I782" s="6">
        <f t="shared" si="218"/>
        <v>10.899999999999999</v>
      </c>
      <c r="J782" s="6">
        <f t="shared" si="219"/>
        <v>0</v>
      </c>
      <c r="K782" s="3">
        <f t="shared" si="227"/>
        <v>0</v>
      </c>
      <c r="L782" s="6">
        <f t="shared" si="220"/>
        <v>48.459750000000007</v>
      </c>
      <c r="M782" s="6">
        <f t="shared" si="228"/>
        <v>220</v>
      </c>
      <c r="N782" s="6">
        <f t="shared" si="229"/>
        <v>48.459749999999985</v>
      </c>
      <c r="O782" s="2">
        <f t="shared" si="221"/>
        <v>-32</v>
      </c>
      <c r="P782" s="2">
        <f t="shared" si="230"/>
        <v>0</v>
      </c>
      <c r="Q782" s="2">
        <f t="shared" si="222"/>
        <v>42.9</v>
      </c>
      <c r="R782" s="2">
        <f t="shared" si="231"/>
        <v>42.9</v>
      </c>
      <c r="S782" s="2">
        <f t="shared" si="223"/>
        <v>0</v>
      </c>
      <c r="T782" s="2">
        <f t="shared" si="234"/>
        <v>0</v>
      </c>
      <c r="U782" s="2">
        <f t="shared" si="224"/>
        <v>16.459749999999985</v>
      </c>
      <c r="V782" t="str">
        <f t="shared" si="232"/>
        <v>Y</v>
      </c>
      <c r="W782" s="2">
        <f t="shared" si="233"/>
        <v>16.459749999999985</v>
      </c>
      <c r="X782" s="2">
        <f t="shared" si="225"/>
        <v>0</v>
      </c>
      <c r="Y782" s="2"/>
    </row>
    <row r="783" spans="1:25" x14ac:dyDescent="0.2">
      <c r="A783">
        <v>12</v>
      </c>
      <c r="B783" s="1">
        <v>42768.499999998108</v>
      </c>
      <c r="C783">
        <v>43.4</v>
      </c>
      <c r="D783" s="15">
        <f t="shared" si="226"/>
        <v>43.4</v>
      </c>
      <c r="E783">
        <v>32</v>
      </c>
      <c r="F783" s="6">
        <v>12.487399999999999</v>
      </c>
      <c r="G783" s="6">
        <v>48.929730000000006</v>
      </c>
      <c r="H783" s="6">
        <f t="shared" si="217"/>
        <v>61.417130000000007</v>
      </c>
      <c r="I783" s="6">
        <f t="shared" si="218"/>
        <v>11.399999999999999</v>
      </c>
      <c r="J783" s="6">
        <f t="shared" si="219"/>
        <v>0</v>
      </c>
      <c r="K783" s="3">
        <f t="shared" si="227"/>
        <v>0</v>
      </c>
      <c r="L783" s="6">
        <f t="shared" si="220"/>
        <v>50.017130000000009</v>
      </c>
      <c r="M783" s="6">
        <f t="shared" si="228"/>
        <v>220</v>
      </c>
      <c r="N783" s="6">
        <f t="shared" si="229"/>
        <v>50.017130000000009</v>
      </c>
      <c r="O783" s="2">
        <f t="shared" si="221"/>
        <v>-32</v>
      </c>
      <c r="P783" s="2">
        <f t="shared" si="230"/>
        <v>0</v>
      </c>
      <c r="Q783" s="2">
        <f t="shared" si="222"/>
        <v>43.4</v>
      </c>
      <c r="R783" s="2">
        <f t="shared" si="231"/>
        <v>43.4</v>
      </c>
      <c r="S783" s="2">
        <f t="shared" si="223"/>
        <v>0</v>
      </c>
      <c r="T783" s="2">
        <f t="shared" si="234"/>
        <v>0</v>
      </c>
      <c r="U783" s="2">
        <f t="shared" si="224"/>
        <v>18.017130000000009</v>
      </c>
      <c r="V783" t="str">
        <f t="shared" si="232"/>
        <v>Y</v>
      </c>
      <c r="W783" s="2">
        <f t="shared" si="233"/>
        <v>18.017130000000009</v>
      </c>
      <c r="X783" s="2">
        <f t="shared" si="225"/>
        <v>0</v>
      </c>
      <c r="Y783" s="2"/>
    </row>
    <row r="784" spans="1:25" x14ac:dyDescent="0.2">
      <c r="A784">
        <v>13</v>
      </c>
      <c r="B784" s="1">
        <v>42768.541666664772</v>
      </c>
      <c r="C784">
        <v>43.1</v>
      </c>
      <c r="D784" s="15">
        <f t="shared" si="226"/>
        <v>43.1</v>
      </c>
      <c r="E784">
        <v>32</v>
      </c>
      <c r="F784" s="6">
        <v>12.5083</v>
      </c>
      <c r="G784" s="6">
        <v>45.722749999999998</v>
      </c>
      <c r="H784" s="6">
        <f t="shared" si="217"/>
        <v>58.231049999999996</v>
      </c>
      <c r="I784" s="6">
        <f t="shared" si="218"/>
        <v>11.100000000000001</v>
      </c>
      <c r="J784" s="6">
        <f t="shared" si="219"/>
        <v>0</v>
      </c>
      <c r="K784" s="3">
        <f t="shared" si="227"/>
        <v>0</v>
      </c>
      <c r="L784" s="6">
        <f t="shared" si="220"/>
        <v>47.131049999999995</v>
      </c>
      <c r="M784" s="6">
        <f t="shared" si="228"/>
        <v>220</v>
      </c>
      <c r="N784" s="6">
        <f t="shared" si="229"/>
        <v>47.131050000000016</v>
      </c>
      <c r="O784" s="2">
        <f t="shared" si="221"/>
        <v>-32</v>
      </c>
      <c r="P784" s="2">
        <f t="shared" si="230"/>
        <v>0</v>
      </c>
      <c r="Q784" s="2">
        <f t="shared" si="222"/>
        <v>43.1</v>
      </c>
      <c r="R784" s="2">
        <f t="shared" si="231"/>
        <v>43.1</v>
      </c>
      <c r="S784" s="2">
        <f t="shared" si="223"/>
        <v>0</v>
      </c>
      <c r="T784" s="2">
        <f t="shared" si="234"/>
        <v>0</v>
      </c>
      <c r="U784" s="2">
        <f t="shared" si="224"/>
        <v>15.131050000000016</v>
      </c>
      <c r="V784" t="str">
        <f t="shared" si="232"/>
        <v>Y</v>
      </c>
      <c r="W784" s="2">
        <f t="shared" si="233"/>
        <v>15.131050000000016</v>
      </c>
      <c r="X784" s="2">
        <f t="shared" si="225"/>
        <v>0</v>
      </c>
      <c r="Y784" s="2"/>
    </row>
    <row r="785" spans="1:25" x14ac:dyDescent="0.2">
      <c r="A785">
        <v>14</v>
      </c>
      <c r="B785" s="1">
        <v>42768.583333331437</v>
      </c>
      <c r="C785">
        <v>43.8</v>
      </c>
      <c r="D785" s="15">
        <f t="shared" si="226"/>
        <v>43.8</v>
      </c>
      <c r="E785">
        <v>32</v>
      </c>
      <c r="F785" s="6">
        <v>12.1873</v>
      </c>
      <c r="G785" s="6">
        <v>42.122860000000003</v>
      </c>
      <c r="H785" s="6">
        <f t="shared" si="217"/>
        <v>54.310160000000003</v>
      </c>
      <c r="I785" s="6">
        <f t="shared" si="218"/>
        <v>11.799999999999997</v>
      </c>
      <c r="J785" s="6">
        <f t="shared" si="219"/>
        <v>0</v>
      </c>
      <c r="K785" s="3">
        <f t="shared" si="227"/>
        <v>0</v>
      </c>
      <c r="L785" s="6">
        <f t="shared" si="220"/>
        <v>42.510160000000006</v>
      </c>
      <c r="M785" s="6">
        <f t="shared" si="228"/>
        <v>220</v>
      </c>
      <c r="N785" s="6">
        <f t="shared" si="229"/>
        <v>42.510159999999985</v>
      </c>
      <c r="O785" s="2">
        <f t="shared" si="221"/>
        <v>-32</v>
      </c>
      <c r="P785" s="2">
        <f t="shared" si="230"/>
        <v>0</v>
      </c>
      <c r="Q785" s="2">
        <f t="shared" si="222"/>
        <v>43.8</v>
      </c>
      <c r="R785" s="2">
        <f t="shared" si="231"/>
        <v>43.8</v>
      </c>
      <c r="S785" s="2">
        <f t="shared" si="223"/>
        <v>0</v>
      </c>
      <c r="T785" s="2">
        <f t="shared" si="234"/>
        <v>0</v>
      </c>
      <c r="U785" s="2">
        <f t="shared" si="224"/>
        <v>10.510159999999985</v>
      </c>
      <c r="V785" t="str">
        <f t="shared" si="232"/>
        <v>Y</v>
      </c>
      <c r="W785" s="2">
        <f t="shared" si="233"/>
        <v>10.510159999999985</v>
      </c>
      <c r="X785" s="2">
        <f t="shared" si="225"/>
        <v>0</v>
      </c>
      <c r="Y785" s="2"/>
    </row>
    <row r="786" spans="1:25" x14ac:dyDescent="0.2">
      <c r="A786">
        <v>15</v>
      </c>
      <c r="B786" s="1">
        <v>42768.624999998101</v>
      </c>
      <c r="C786">
        <v>44</v>
      </c>
      <c r="D786" s="15">
        <f t="shared" si="226"/>
        <v>44</v>
      </c>
      <c r="E786">
        <v>32</v>
      </c>
      <c r="F786" s="6">
        <v>7.4855099999999997</v>
      </c>
      <c r="G786" s="6">
        <v>31.041679999999999</v>
      </c>
      <c r="H786" s="6">
        <f t="shared" si="217"/>
        <v>38.527189999999997</v>
      </c>
      <c r="I786" s="6">
        <f t="shared" si="218"/>
        <v>12</v>
      </c>
      <c r="J786" s="6">
        <f t="shared" si="219"/>
        <v>0</v>
      </c>
      <c r="K786" s="3">
        <f t="shared" si="227"/>
        <v>0</v>
      </c>
      <c r="L786" s="6">
        <f t="shared" si="220"/>
        <v>26.527189999999997</v>
      </c>
      <c r="M786" s="6">
        <f t="shared" si="228"/>
        <v>220</v>
      </c>
      <c r="N786" s="6">
        <f t="shared" si="229"/>
        <v>26.52718999999999</v>
      </c>
      <c r="O786" s="2">
        <f t="shared" si="221"/>
        <v>-26.52718999999999</v>
      </c>
      <c r="P786" s="2">
        <f t="shared" si="230"/>
        <v>5.4728100000000097</v>
      </c>
      <c r="Q786" s="2">
        <f t="shared" si="222"/>
        <v>38.52718999999999</v>
      </c>
      <c r="R786" s="2">
        <f t="shared" si="231"/>
        <v>38.52718999999999</v>
      </c>
      <c r="S786" s="2">
        <f t="shared" si="223"/>
        <v>0</v>
      </c>
      <c r="T786" s="2">
        <f t="shared" si="234"/>
        <v>0</v>
      </c>
      <c r="U786" s="2">
        <f t="shared" si="224"/>
        <v>0</v>
      </c>
      <c r="V786" t="str">
        <f t="shared" si="232"/>
        <v>Y</v>
      </c>
      <c r="W786" s="2">
        <f t="shared" si="233"/>
        <v>0</v>
      </c>
      <c r="X786" s="2">
        <f t="shared" si="225"/>
        <v>0</v>
      </c>
      <c r="Y786" s="2"/>
    </row>
    <row r="787" spans="1:25" x14ac:dyDescent="0.2">
      <c r="A787">
        <v>16</v>
      </c>
      <c r="B787" s="1">
        <v>42768.666666664765</v>
      </c>
      <c r="C787">
        <v>44.4</v>
      </c>
      <c r="D787" s="15">
        <f t="shared" si="226"/>
        <v>44.4</v>
      </c>
      <c r="E787">
        <v>32</v>
      </c>
      <c r="F787" s="6">
        <v>7.6137300000000003</v>
      </c>
      <c r="G787" s="6">
        <v>18.832619999999999</v>
      </c>
      <c r="H787" s="6">
        <f t="shared" si="217"/>
        <v>26.446349999999999</v>
      </c>
      <c r="I787" s="6">
        <f t="shared" si="218"/>
        <v>12.399999999999999</v>
      </c>
      <c r="J787" s="6">
        <f t="shared" si="219"/>
        <v>0</v>
      </c>
      <c r="K787" s="3">
        <f t="shared" si="227"/>
        <v>0</v>
      </c>
      <c r="L787" s="6">
        <f t="shared" si="220"/>
        <v>14.04635</v>
      </c>
      <c r="M787" s="6">
        <f t="shared" si="228"/>
        <v>220</v>
      </c>
      <c r="N787" s="6">
        <f t="shared" si="229"/>
        <v>14.04634999999999</v>
      </c>
      <c r="O787" s="2">
        <f t="shared" si="221"/>
        <v>-14.04634999999999</v>
      </c>
      <c r="P787" s="2">
        <f t="shared" si="230"/>
        <v>17.95365000000001</v>
      </c>
      <c r="Q787" s="2">
        <f t="shared" si="222"/>
        <v>26.446349999999988</v>
      </c>
      <c r="R787" s="2">
        <f t="shared" si="231"/>
        <v>26.446349999999988</v>
      </c>
      <c r="S787" s="2">
        <f t="shared" si="223"/>
        <v>0</v>
      </c>
      <c r="T787" s="2">
        <f t="shared" si="234"/>
        <v>0</v>
      </c>
      <c r="U787" s="2">
        <f t="shared" si="224"/>
        <v>0</v>
      </c>
      <c r="V787" t="str">
        <f t="shared" si="232"/>
        <v>Y</v>
      </c>
      <c r="W787" s="2">
        <f t="shared" si="233"/>
        <v>0</v>
      </c>
      <c r="X787" s="2">
        <f t="shared" si="225"/>
        <v>0</v>
      </c>
      <c r="Y787" s="2"/>
    </row>
    <row r="788" spans="1:25" x14ac:dyDescent="0.2">
      <c r="A788">
        <v>17</v>
      </c>
      <c r="B788" s="1">
        <v>42768.708333331429</v>
      </c>
      <c r="C788">
        <v>46.6</v>
      </c>
      <c r="D788" s="15">
        <f t="shared" si="226"/>
        <v>46.6</v>
      </c>
      <c r="E788">
        <v>32</v>
      </c>
      <c r="F788" s="6">
        <v>8.8273700000000002</v>
      </c>
      <c r="G788" s="6">
        <v>6.7414110000000003</v>
      </c>
      <c r="H788" s="6">
        <f t="shared" si="217"/>
        <v>15.568781000000001</v>
      </c>
      <c r="I788" s="6">
        <f t="shared" si="218"/>
        <v>14.600000000000001</v>
      </c>
      <c r="J788" s="6">
        <f t="shared" si="219"/>
        <v>0</v>
      </c>
      <c r="K788" s="3">
        <f t="shared" si="227"/>
        <v>0</v>
      </c>
      <c r="L788" s="6">
        <f t="shared" si="220"/>
        <v>0.96878099999999989</v>
      </c>
      <c r="M788" s="6">
        <f t="shared" si="228"/>
        <v>220</v>
      </c>
      <c r="N788" s="6">
        <f t="shared" si="229"/>
        <v>0.968781000000007</v>
      </c>
      <c r="O788" s="2">
        <f t="shared" si="221"/>
        <v>-0.968781000000007</v>
      </c>
      <c r="P788" s="2">
        <f t="shared" si="230"/>
        <v>31.031218999999993</v>
      </c>
      <c r="Q788" s="2">
        <f t="shared" si="222"/>
        <v>15.568781000000008</v>
      </c>
      <c r="R788" s="2">
        <f t="shared" si="231"/>
        <v>15.568781000000008</v>
      </c>
      <c r="S788" s="2">
        <f t="shared" si="223"/>
        <v>0</v>
      </c>
      <c r="T788" s="2">
        <f t="shared" si="234"/>
        <v>0</v>
      </c>
      <c r="U788" s="2">
        <f t="shared" si="224"/>
        <v>0</v>
      </c>
      <c r="V788" t="str">
        <f t="shared" si="232"/>
        <v>N</v>
      </c>
      <c r="W788" s="2">
        <f t="shared" si="233"/>
        <v>0</v>
      </c>
      <c r="X788" s="2">
        <f t="shared" si="225"/>
        <v>0</v>
      </c>
      <c r="Y788" s="2"/>
    </row>
    <row r="789" spans="1:25" x14ac:dyDescent="0.2">
      <c r="A789">
        <v>18</v>
      </c>
      <c r="B789" s="1">
        <v>42768.749999998094</v>
      </c>
      <c r="C789">
        <v>46</v>
      </c>
      <c r="D789" s="15">
        <f t="shared" si="226"/>
        <v>46</v>
      </c>
      <c r="E789">
        <v>32</v>
      </c>
      <c r="F789" s="6">
        <v>9.1706500000000002</v>
      </c>
      <c r="G789" s="6">
        <v>-1.5167529999999999E-2</v>
      </c>
      <c r="H789" s="6">
        <f t="shared" si="217"/>
        <v>9.1554824700000008</v>
      </c>
      <c r="I789" s="6">
        <f t="shared" si="218"/>
        <v>14</v>
      </c>
      <c r="J789" s="6">
        <f t="shared" si="219"/>
        <v>4.8445175299999992</v>
      </c>
      <c r="K789" s="3">
        <f t="shared" si="227"/>
        <v>5.5365914628571318</v>
      </c>
      <c r="L789" s="6">
        <f t="shared" si="220"/>
        <v>0</v>
      </c>
      <c r="M789" s="6">
        <f t="shared" si="228"/>
        <v>214.46340853714287</v>
      </c>
      <c r="N789" s="6">
        <f t="shared" si="229"/>
        <v>0.69207393285714147</v>
      </c>
      <c r="O789" s="2">
        <f t="shared" si="221"/>
        <v>-0.69207393285714147</v>
      </c>
      <c r="P789" s="2">
        <f t="shared" si="230"/>
        <v>31.307926067142859</v>
      </c>
      <c r="Q789" s="2">
        <f t="shared" si="222"/>
        <v>14.692073932857141</v>
      </c>
      <c r="R789" s="2">
        <f t="shared" si="231"/>
        <v>9.1554824700000008</v>
      </c>
      <c r="S789" s="2">
        <f t="shared" si="223"/>
        <v>5.5365914628571407</v>
      </c>
      <c r="T789" s="2">
        <f t="shared" si="234"/>
        <v>0</v>
      </c>
      <c r="U789" s="2">
        <f t="shared" si="224"/>
        <v>0</v>
      </c>
      <c r="V789" t="str">
        <f t="shared" si="232"/>
        <v>N</v>
      </c>
      <c r="W789" s="2">
        <f t="shared" si="233"/>
        <v>0</v>
      </c>
      <c r="X789" s="2">
        <f t="shared" si="225"/>
        <v>0</v>
      </c>
      <c r="Y789" s="2"/>
    </row>
    <row r="790" spans="1:25" x14ac:dyDescent="0.2">
      <c r="A790">
        <v>19</v>
      </c>
      <c r="B790" s="1">
        <v>42768.791666664758</v>
      </c>
      <c r="C790">
        <v>45.4</v>
      </c>
      <c r="D790" s="15">
        <f t="shared" si="226"/>
        <v>45.4</v>
      </c>
      <c r="E790">
        <v>32</v>
      </c>
      <c r="F790" s="6">
        <v>8.4149799999999999</v>
      </c>
      <c r="G790" s="6">
        <v>-1.5167529999999999E-2</v>
      </c>
      <c r="H790" s="6">
        <f t="shared" si="217"/>
        <v>8.3998124700000005</v>
      </c>
      <c r="I790" s="6">
        <f t="shared" si="218"/>
        <v>13.399999999999999</v>
      </c>
      <c r="J790" s="6">
        <f t="shared" si="219"/>
        <v>5.000187529999998</v>
      </c>
      <c r="K790" s="3">
        <f t="shared" si="227"/>
        <v>5.7145000342857202</v>
      </c>
      <c r="L790" s="6">
        <f t="shared" si="220"/>
        <v>0</v>
      </c>
      <c r="M790" s="6">
        <f t="shared" si="228"/>
        <v>208.74890850285715</v>
      </c>
      <c r="N790" s="6">
        <f t="shared" si="229"/>
        <v>0.71431250428571502</v>
      </c>
      <c r="O790" s="2">
        <f t="shared" si="221"/>
        <v>-0.71431250428571502</v>
      </c>
      <c r="P790" s="2">
        <f t="shared" si="230"/>
        <v>31.285687495714285</v>
      </c>
      <c r="Q790" s="2">
        <f t="shared" si="222"/>
        <v>14.114312504285714</v>
      </c>
      <c r="R790" s="2">
        <f t="shared" si="231"/>
        <v>8.3998124700000005</v>
      </c>
      <c r="S790" s="2">
        <f t="shared" si="223"/>
        <v>5.7145000342857131</v>
      </c>
      <c r="T790" s="2">
        <f t="shared" si="234"/>
        <v>0</v>
      </c>
      <c r="U790" s="2">
        <f t="shared" si="224"/>
        <v>0</v>
      </c>
      <c r="V790" t="str">
        <f t="shared" si="232"/>
        <v>N</v>
      </c>
      <c r="W790" s="2">
        <f t="shared" si="233"/>
        <v>0</v>
      </c>
      <c r="X790" s="2">
        <f t="shared" si="225"/>
        <v>0</v>
      </c>
      <c r="Y790" s="2"/>
    </row>
    <row r="791" spans="1:25" x14ac:dyDescent="0.2">
      <c r="A791">
        <v>20</v>
      </c>
      <c r="B791" s="1">
        <v>42768.833333331422</v>
      </c>
      <c r="C791">
        <v>47.2</v>
      </c>
      <c r="D791" s="15">
        <f t="shared" si="226"/>
        <v>47.2</v>
      </c>
      <c r="E791">
        <v>32</v>
      </c>
      <c r="F791" s="6">
        <v>8.30837</v>
      </c>
      <c r="G791" s="6">
        <v>-1.5167529999999999E-2</v>
      </c>
      <c r="H791" s="6">
        <f t="shared" si="217"/>
        <v>8.2932024700000007</v>
      </c>
      <c r="I791" s="6">
        <f t="shared" si="218"/>
        <v>15.200000000000003</v>
      </c>
      <c r="J791" s="6">
        <f t="shared" si="219"/>
        <v>6.9067975300000022</v>
      </c>
      <c r="K791" s="3">
        <f t="shared" si="227"/>
        <v>7.8934828914285617</v>
      </c>
      <c r="L791" s="6">
        <f t="shared" si="220"/>
        <v>0</v>
      </c>
      <c r="M791" s="6">
        <f t="shared" si="228"/>
        <v>200.85542561142859</v>
      </c>
      <c r="N791" s="6">
        <f t="shared" si="229"/>
        <v>0.98668536142855601</v>
      </c>
      <c r="O791" s="2">
        <f t="shared" si="221"/>
        <v>-0.98668536142855601</v>
      </c>
      <c r="P791" s="2">
        <f t="shared" si="230"/>
        <v>31.013314638571444</v>
      </c>
      <c r="Q791" s="2">
        <f t="shared" si="222"/>
        <v>16.186685361428559</v>
      </c>
      <c r="R791" s="2">
        <f t="shared" si="231"/>
        <v>8.2932024700000007</v>
      </c>
      <c r="S791" s="2">
        <f t="shared" si="223"/>
        <v>7.8934828914285582</v>
      </c>
      <c r="T791" s="2">
        <f t="shared" si="234"/>
        <v>0</v>
      </c>
      <c r="U791" s="2">
        <f t="shared" si="224"/>
        <v>0</v>
      </c>
      <c r="V791" t="str">
        <f t="shared" si="232"/>
        <v>N</v>
      </c>
      <c r="W791" s="2">
        <f t="shared" si="233"/>
        <v>0</v>
      </c>
      <c r="X791" s="2">
        <f t="shared" si="225"/>
        <v>0</v>
      </c>
      <c r="Y791" s="2"/>
    </row>
    <row r="792" spans="1:25" x14ac:dyDescent="0.2">
      <c r="A792">
        <v>21</v>
      </c>
      <c r="B792" s="1">
        <v>42768.874999998086</v>
      </c>
      <c r="C792">
        <v>45.2</v>
      </c>
      <c r="D792" s="15">
        <f t="shared" si="226"/>
        <v>45.2</v>
      </c>
      <c r="E792">
        <v>32</v>
      </c>
      <c r="F792" s="6">
        <v>8.3806399999999996</v>
      </c>
      <c r="G792" s="6">
        <v>-1.5167529999999999E-2</v>
      </c>
      <c r="H792" s="6">
        <f t="shared" si="217"/>
        <v>8.3654724700000003</v>
      </c>
      <c r="I792" s="6">
        <f t="shared" si="218"/>
        <v>13.200000000000003</v>
      </c>
      <c r="J792" s="6">
        <f t="shared" si="219"/>
        <v>4.8345275300000026</v>
      </c>
      <c r="K792" s="3">
        <f t="shared" si="227"/>
        <v>5.5251743199999908</v>
      </c>
      <c r="L792" s="6">
        <f t="shared" si="220"/>
        <v>0</v>
      </c>
      <c r="M792" s="6">
        <f t="shared" si="228"/>
        <v>195.3302512914286</v>
      </c>
      <c r="N792" s="6">
        <f t="shared" si="229"/>
        <v>0.69064678999998819</v>
      </c>
      <c r="O792" s="2">
        <f t="shared" si="221"/>
        <v>-0.69064678999998819</v>
      </c>
      <c r="P792" s="2">
        <f t="shared" si="230"/>
        <v>31.309353210000012</v>
      </c>
      <c r="Q792" s="2">
        <f t="shared" si="222"/>
        <v>13.890646789999991</v>
      </c>
      <c r="R792" s="2">
        <f t="shared" si="231"/>
        <v>8.3654724700000003</v>
      </c>
      <c r="S792" s="2">
        <f t="shared" si="223"/>
        <v>5.5251743199999908</v>
      </c>
      <c r="T792" s="2">
        <f t="shared" si="234"/>
        <v>0</v>
      </c>
      <c r="U792" s="2">
        <f t="shared" si="224"/>
        <v>0</v>
      </c>
      <c r="V792" t="str">
        <f t="shared" si="232"/>
        <v>N</v>
      </c>
      <c r="W792" s="2">
        <f t="shared" si="233"/>
        <v>0</v>
      </c>
      <c r="X792" s="2">
        <f t="shared" si="225"/>
        <v>0</v>
      </c>
      <c r="Y792" s="2"/>
    </row>
    <row r="793" spans="1:25" x14ac:dyDescent="0.2">
      <c r="A793">
        <v>22</v>
      </c>
      <c r="B793" s="1">
        <v>42768.916666664751</v>
      </c>
      <c r="C793">
        <v>43.1</v>
      </c>
      <c r="D793" s="15">
        <f t="shared" si="226"/>
        <v>43.1</v>
      </c>
      <c r="E793">
        <v>32</v>
      </c>
      <c r="F793" s="6">
        <v>10.6319</v>
      </c>
      <c r="G793" s="6">
        <v>-1.5167529999999999E-2</v>
      </c>
      <c r="H793" s="6">
        <f t="shared" si="217"/>
        <v>10.616732470000001</v>
      </c>
      <c r="I793" s="6">
        <f t="shared" si="218"/>
        <v>11.100000000000001</v>
      </c>
      <c r="J793" s="6">
        <f t="shared" si="219"/>
        <v>0.48326753000000089</v>
      </c>
      <c r="K793" s="3">
        <f t="shared" si="227"/>
        <v>0.55230574857142756</v>
      </c>
      <c r="L793" s="6">
        <f t="shared" si="220"/>
        <v>0</v>
      </c>
      <c r="M793" s="6">
        <f t="shared" si="228"/>
        <v>194.77794554285717</v>
      </c>
      <c r="N793" s="6">
        <f t="shared" si="229"/>
        <v>6.9038218571421339E-2</v>
      </c>
      <c r="O793" s="2">
        <f t="shared" si="221"/>
        <v>-6.9038218571421339E-2</v>
      </c>
      <c r="P793" s="2">
        <f t="shared" si="230"/>
        <v>31.930961781428579</v>
      </c>
      <c r="Q793" s="2">
        <f t="shared" si="222"/>
        <v>11.169038218571423</v>
      </c>
      <c r="R793" s="2">
        <f t="shared" si="231"/>
        <v>10.616732470000001</v>
      </c>
      <c r="S793" s="2">
        <f t="shared" si="223"/>
        <v>0.55230574857142223</v>
      </c>
      <c r="T793" s="2">
        <f t="shared" si="234"/>
        <v>0</v>
      </c>
      <c r="U793" s="2">
        <f t="shared" si="224"/>
        <v>0</v>
      </c>
      <c r="V793" t="str">
        <f t="shared" si="232"/>
        <v>N</v>
      </c>
      <c r="W793" s="2">
        <f t="shared" si="233"/>
        <v>0</v>
      </c>
      <c r="X793" s="2">
        <f t="shared" si="225"/>
        <v>0</v>
      </c>
      <c r="Y793" s="2"/>
    </row>
    <row r="794" spans="1:25" x14ac:dyDescent="0.2">
      <c r="A794">
        <v>23</v>
      </c>
      <c r="B794" s="1">
        <v>42768.958333331415</v>
      </c>
      <c r="C794">
        <v>40.700000000000003</v>
      </c>
      <c r="D794" s="15">
        <f t="shared" si="226"/>
        <v>40.700000000000003</v>
      </c>
      <c r="E794">
        <v>32</v>
      </c>
      <c r="F794" s="6">
        <v>13.447900000000001</v>
      </c>
      <c r="G794" s="6">
        <v>-1.5167529999999999E-2</v>
      </c>
      <c r="H794" s="6">
        <f t="shared" si="217"/>
        <v>13.432732470000001</v>
      </c>
      <c r="I794" s="6">
        <f t="shared" si="218"/>
        <v>8.7000000000000028</v>
      </c>
      <c r="J794" s="6">
        <f t="shared" si="219"/>
        <v>0</v>
      </c>
      <c r="K794" s="3">
        <f t="shared" si="227"/>
        <v>0</v>
      </c>
      <c r="L794" s="6">
        <f t="shared" si="220"/>
        <v>4.7327324699999984</v>
      </c>
      <c r="M794" s="6">
        <f t="shared" si="228"/>
        <v>199.51067801285717</v>
      </c>
      <c r="N794" s="6">
        <f t="shared" si="229"/>
        <v>0</v>
      </c>
      <c r="O794" s="2">
        <f t="shared" si="221"/>
        <v>0</v>
      </c>
      <c r="P794" s="2">
        <f t="shared" si="230"/>
        <v>32</v>
      </c>
      <c r="Q794" s="2">
        <f t="shared" si="222"/>
        <v>8.7000000000000028</v>
      </c>
      <c r="R794" s="2">
        <f t="shared" si="231"/>
        <v>8.7000000000000028</v>
      </c>
      <c r="S794" s="2">
        <f t="shared" si="223"/>
        <v>0</v>
      </c>
      <c r="T794" s="2">
        <f t="shared" si="234"/>
        <v>4.732732470000002</v>
      </c>
      <c r="U794" s="2">
        <f t="shared" si="224"/>
        <v>0</v>
      </c>
      <c r="V794" t="str">
        <f t="shared" si="232"/>
        <v>N</v>
      </c>
      <c r="W794" s="2">
        <f t="shared" si="233"/>
        <v>0</v>
      </c>
      <c r="X794" s="2">
        <f t="shared" si="225"/>
        <v>0</v>
      </c>
      <c r="Y794" s="2"/>
    </row>
    <row r="795" spans="1:25" x14ac:dyDescent="0.2">
      <c r="A795">
        <v>0</v>
      </c>
      <c r="B795" s="1">
        <v>42768.999999998079</v>
      </c>
      <c r="C795">
        <v>38</v>
      </c>
      <c r="D795" s="15">
        <f t="shared" si="226"/>
        <v>38</v>
      </c>
      <c r="E795">
        <v>32</v>
      </c>
      <c r="F795" s="6">
        <v>14.2654</v>
      </c>
      <c r="G795" s="6">
        <v>-1.5167529999999999E-2</v>
      </c>
      <c r="H795" s="6">
        <f t="shared" si="217"/>
        <v>14.25023247</v>
      </c>
      <c r="I795" s="6">
        <f t="shared" si="218"/>
        <v>6</v>
      </c>
      <c r="J795" s="6">
        <f t="shared" si="219"/>
        <v>0</v>
      </c>
      <c r="K795" s="3">
        <f t="shared" si="227"/>
        <v>0</v>
      </c>
      <c r="L795" s="6">
        <f t="shared" si="220"/>
        <v>8.2502324700000003</v>
      </c>
      <c r="M795" s="6">
        <f t="shared" si="228"/>
        <v>207.76091048285718</v>
      </c>
      <c r="N795" s="6">
        <f t="shared" si="229"/>
        <v>0</v>
      </c>
      <c r="O795" s="2">
        <f t="shared" si="221"/>
        <v>0</v>
      </c>
      <c r="P795" s="2">
        <f t="shared" si="230"/>
        <v>32</v>
      </c>
      <c r="Q795" s="2">
        <f t="shared" si="222"/>
        <v>6</v>
      </c>
      <c r="R795" s="2">
        <f t="shared" si="231"/>
        <v>6</v>
      </c>
      <c r="S795" s="2">
        <f t="shared" si="223"/>
        <v>0</v>
      </c>
      <c r="T795" s="2">
        <f t="shared" si="234"/>
        <v>8.2502324700000145</v>
      </c>
      <c r="U795" s="2">
        <f t="shared" si="224"/>
        <v>0</v>
      </c>
      <c r="V795" t="str">
        <f t="shared" si="232"/>
        <v>N</v>
      </c>
      <c r="W795" s="2">
        <f t="shared" si="233"/>
        <v>0</v>
      </c>
      <c r="X795" s="2">
        <f t="shared" si="225"/>
        <v>0</v>
      </c>
      <c r="Y795" s="2"/>
    </row>
    <row r="796" spans="1:25" x14ac:dyDescent="0.2">
      <c r="A796">
        <v>1</v>
      </c>
      <c r="B796" s="1">
        <v>42769.041666664743</v>
      </c>
      <c r="C796">
        <v>35.700000000000003</v>
      </c>
      <c r="D796" s="15">
        <f t="shared" si="226"/>
        <v>35.700000000000003</v>
      </c>
      <c r="E796">
        <v>32</v>
      </c>
      <c r="F796" s="6">
        <v>12.063599999999999</v>
      </c>
      <c r="G796" s="6">
        <v>-1.5167529999999999E-2</v>
      </c>
      <c r="H796" s="6">
        <f t="shared" si="217"/>
        <v>12.04843247</v>
      </c>
      <c r="I796" s="6">
        <f t="shared" si="218"/>
        <v>3.7000000000000028</v>
      </c>
      <c r="J796" s="6">
        <f t="shared" si="219"/>
        <v>0</v>
      </c>
      <c r="K796" s="3">
        <f t="shared" si="227"/>
        <v>0</v>
      </c>
      <c r="L796" s="6">
        <f t="shared" si="220"/>
        <v>8.348432469999997</v>
      </c>
      <c r="M796" s="6">
        <f t="shared" si="228"/>
        <v>216.10934295285719</v>
      </c>
      <c r="N796" s="6">
        <f t="shared" si="229"/>
        <v>0</v>
      </c>
      <c r="O796" s="2">
        <f t="shared" si="221"/>
        <v>0</v>
      </c>
      <c r="P796" s="2">
        <f t="shared" si="230"/>
        <v>32</v>
      </c>
      <c r="Q796" s="2">
        <f t="shared" si="222"/>
        <v>3.7000000000000028</v>
      </c>
      <c r="R796" s="2">
        <f t="shared" si="231"/>
        <v>3.7000000000000028</v>
      </c>
      <c r="S796" s="2">
        <f t="shared" si="223"/>
        <v>0</v>
      </c>
      <c r="T796" s="2">
        <f t="shared" si="234"/>
        <v>8.3484324700000059</v>
      </c>
      <c r="U796" s="2">
        <f t="shared" si="224"/>
        <v>0</v>
      </c>
      <c r="V796" t="str">
        <f t="shared" si="232"/>
        <v>N</v>
      </c>
      <c r="W796" s="2">
        <f t="shared" si="233"/>
        <v>0</v>
      </c>
      <c r="X796" s="2">
        <f t="shared" si="225"/>
        <v>0</v>
      </c>
      <c r="Y796" s="2"/>
    </row>
    <row r="797" spans="1:25" x14ac:dyDescent="0.2">
      <c r="A797">
        <v>2</v>
      </c>
      <c r="B797" s="1">
        <v>42769.083333331408</v>
      </c>
      <c r="C797">
        <v>34.200000000000003</v>
      </c>
      <c r="D797" s="15">
        <f t="shared" si="226"/>
        <v>34.200000000000003</v>
      </c>
      <c r="E797">
        <v>32</v>
      </c>
      <c r="F797" s="6">
        <v>12.013999999999999</v>
      </c>
      <c r="G797" s="6">
        <v>-1.5167529999999999E-2</v>
      </c>
      <c r="H797" s="6">
        <f t="shared" si="217"/>
        <v>11.99883247</v>
      </c>
      <c r="I797" s="6">
        <f t="shared" si="218"/>
        <v>2.2000000000000028</v>
      </c>
      <c r="J797" s="6">
        <f t="shared" si="219"/>
        <v>0</v>
      </c>
      <c r="K797" s="3">
        <f t="shared" si="227"/>
        <v>0</v>
      </c>
      <c r="L797" s="6">
        <f t="shared" si="220"/>
        <v>9.7988324699999971</v>
      </c>
      <c r="M797" s="6">
        <f t="shared" si="228"/>
        <v>220</v>
      </c>
      <c r="N797" s="6">
        <f t="shared" si="229"/>
        <v>5.9081754228571981</v>
      </c>
      <c r="O797" s="2">
        <f t="shared" si="221"/>
        <v>-5.9081754228571981</v>
      </c>
      <c r="P797" s="2">
        <f t="shared" si="230"/>
        <v>26.091824577142802</v>
      </c>
      <c r="Q797" s="2">
        <f t="shared" si="222"/>
        <v>8.1081754228572009</v>
      </c>
      <c r="R797" s="2">
        <f t="shared" si="231"/>
        <v>8.1081754228572009</v>
      </c>
      <c r="S797" s="2">
        <f t="shared" si="223"/>
        <v>0</v>
      </c>
      <c r="T797" s="2">
        <f t="shared" si="234"/>
        <v>3.8906570471428097</v>
      </c>
      <c r="U797" s="2">
        <f t="shared" si="224"/>
        <v>0</v>
      </c>
      <c r="V797" t="str">
        <f t="shared" si="232"/>
        <v>N</v>
      </c>
      <c r="W797" s="2">
        <f t="shared" si="233"/>
        <v>0</v>
      </c>
      <c r="X797" s="2">
        <f t="shared" si="225"/>
        <v>0</v>
      </c>
      <c r="Y797" s="2"/>
    </row>
    <row r="798" spans="1:25" x14ac:dyDescent="0.2">
      <c r="A798">
        <v>3</v>
      </c>
      <c r="B798" s="1">
        <v>42769.124999998072</v>
      </c>
      <c r="C798">
        <v>33</v>
      </c>
      <c r="D798" s="15">
        <f t="shared" si="226"/>
        <v>33</v>
      </c>
      <c r="E798">
        <v>32</v>
      </c>
      <c r="F798" s="6">
        <v>10.6815</v>
      </c>
      <c r="G798" s="6">
        <v>-1.5167529999999999E-2</v>
      </c>
      <c r="H798" s="6">
        <f t="shared" si="217"/>
        <v>10.66633247</v>
      </c>
      <c r="I798" s="6">
        <f t="shared" si="218"/>
        <v>1</v>
      </c>
      <c r="J798" s="6">
        <f t="shared" si="219"/>
        <v>0</v>
      </c>
      <c r="K798" s="3">
        <f t="shared" si="227"/>
        <v>0</v>
      </c>
      <c r="L798" s="6">
        <f t="shared" si="220"/>
        <v>9.6663324700000004</v>
      </c>
      <c r="M798" s="6">
        <f t="shared" si="228"/>
        <v>220</v>
      </c>
      <c r="N798" s="6">
        <f t="shared" si="229"/>
        <v>9.6663324699999862</v>
      </c>
      <c r="O798" s="2">
        <f t="shared" si="221"/>
        <v>-9.6663324699999862</v>
      </c>
      <c r="P798" s="2">
        <f t="shared" si="230"/>
        <v>22.333667530000014</v>
      </c>
      <c r="Q798" s="2">
        <f t="shared" si="222"/>
        <v>10.666332469999986</v>
      </c>
      <c r="R798" s="2">
        <f t="shared" si="231"/>
        <v>10.666332469999986</v>
      </c>
      <c r="S798" s="2">
        <f t="shared" si="223"/>
        <v>0</v>
      </c>
      <c r="T798" s="2">
        <f t="shared" si="234"/>
        <v>0</v>
      </c>
      <c r="U798" s="2">
        <f t="shared" si="224"/>
        <v>0</v>
      </c>
      <c r="V798" t="str">
        <f t="shared" si="232"/>
        <v>N</v>
      </c>
      <c r="W798" s="2">
        <f t="shared" si="233"/>
        <v>0</v>
      </c>
      <c r="X798" s="2">
        <f t="shared" si="225"/>
        <v>0</v>
      </c>
      <c r="Y798" s="2"/>
    </row>
    <row r="799" spans="1:25" x14ac:dyDescent="0.2">
      <c r="A799">
        <v>4</v>
      </c>
      <c r="B799" s="1">
        <v>42769.166666664736</v>
      </c>
      <c r="C799">
        <v>32.6</v>
      </c>
      <c r="D799" s="15">
        <f t="shared" si="226"/>
        <v>32.6</v>
      </c>
      <c r="E799">
        <v>32</v>
      </c>
      <c r="F799" s="6">
        <v>13.487399999999999</v>
      </c>
      <c r="G799" s="6">
        <v>-1.5167529999999999E-2</v>
      </c>
      <c r="H799" s="6">
        <f t="shared" si="217"/>
        <v>13.47223247</v>
      </c>
      <c r="I799" s="6">
        <f t="shared" si="218"/>
        <v>0.60000000000000142</v>
      </c>
      <c r="J799" s="6">
        <f t="shared" si="219"/>
        <v>0</v>
      </c>
      <c r="K799" s="3">
        <f t="shared" si="227"/>
        <v>0</v>
      </c>
      <c r="L799" s="6">
        <f t="shared" si="220"/>
        <v>12.872232469999998</v>
      </c>
      <c r="M799" s="6">
        <f t="shared" si="228"/>
        <v>220</v>
      </c>
      <c r="N799" s="6">
        <f t="shared" si="229"/>
        <v>12.87223247</v>
      </c>
      <c r="O799" s="2">
        <f t="shared" si="221"/>
        <v>-12.87223247</v>
      </c>
      <c r="P799" s="2">
        <f t="shared" si="230"/>
        <v>19.12776753</v>
      </c>
      <c r="Q799" s="2">
        <f t="shared" si="222"/>
        <v>13.472232470000002</v>
      </c>
      <c r="R799" s="2">
        <f t="shared" si="231"/>
        <v>13.472232470000002</v>
      </c>
      <c r="S799" s="2">
        <f t="shared" si="223"/>
        <v>0</v>
      </c>
      <c r="T799" s="2">
        <f t="shared" si="234"/>
        <v>0</v>
      </c>
      <c r="U799" s="2">
        <f t="shared" si="224"/>
        <v>0</v>
      </c>
      <c r="V799" t="str">
        <f t="shared" si="232"/>
        <v>N</v>
      </c>
      <c r="W799" s="2">
        <f t="shared" si="233"/>
        <v>0</v>
      </c>
      <c r="X799" s="2">
        <f t="shared" si="225"/>
        <v>0</v>
      </c>
      <c r="Y799" s="2"/>
    </row>
    <row r="800" spans="1:25" x14ac:dyDescent="0.2">
      <c r="A800">
        <v>5</v>
      </c>
      <c r="B800" s="1">
        <v>42769.2083333314</v>
      </c>
      <c r="C800">
        <v>32.700000000000003</v>
      </c>
      <c r="D800" s="15">
        <f t="shared" si="226"/>
        <v>32.700000000000003</v>
      </c>
      <c r="E800">
        <v>32</v>
      </c>
      <c r="F800" s="6">
        <v>15.0595</v>
      </c>
      <c r="G800" s="6">
        <v>-1.5167529999999999E-2</v>
      </c>
      <c r="H800" s="6">
        <f t="shared" si="217"/>
        <v>15.044332470000001</v>
      </c>
      <c r="I800" s="6">
        <f t="shared" si="218"/>
        <v>0.70000000000000284</v>
      </c>
      <c r="J800" s="6">
        <f t="shared" si="219"/>
        <v>0</v>
      </c>
      <c r="K800" s="3">
        <f t="shared" si="227"/>
        <v>0</v>
      </c>
      <c r="L800" s="6">
        <f t="shared" si="220"/>
        <v>14.344332469999998</v>
      </c>
      <c r="M800" s="6">
        <f t="shared" si="228"/>
        <v>220</v>
      </c>
      <c r="N800" s="6">
        <f t="shared" si="229"/>
        <v>14.344332469999983</v>
      </c>
      <c r="O800" s="2">
        <f t="shared" si="221"/>
        <v>-14.344332469999983</v>
      </c>
      <c r="P800" s="2">
        <f t="shared" si="230"/>
        <v>17.655667530000017</v>
      </c>
      <c r="Q800" s="2">
        <f t="shared" si="222"/>
        <v>15.044332469999986</v>
      </c>
      <c r="R800" s="2">
        <f t="shared" si="231"/>
        <v>15.044332469999986</v>
      </c>
      <c r="S800" s="2">
        <f t="shared" si="223"/>
        <v>0</v>
      </c>
      <c r="T800" s="2">
        <f t="shared" si="234"/>
        <v>0</v>
      </c>
      <c r="U800" s="2">
        <f t="shared" si="224"/>
        <v>0</v>
      </c>
      <c r="V800" t="str">
        <f t="shared" si="232"/>
        <v>N</v>
      </c>
      <c r="W800" s="2">
        <f t="shared" si="233"/>
        <v>0</v>
      </c>
      <c r="X800" s="2">
        <f t="shared" si="225"/>
        <v>0</v>
      </c>
      <c r="Y800" s="2"/>
    </row>
    <row r="801" spans="1:25" x14ac:dyDescent="0.2">
      <c r="A801">
        <v>6</v>
      </c>
      <c r="B801" s="1">
        <v>42769.249999998065</v>
      </c>
      <c r="C801">
        <v>32.799999999999997</v>
      </c>
      <c r="D801" s="15">
        <f t="shared" si="226"/>
        <v>32.799999999999997</v>
      </c>
      <c r="E801">
        <v>32</v>
      </c>
      <c r="F801" s="6">
        <v>14.667400000000001</v>
      </c>
      <c r="G801" s="6">
        <v>-1.5167529999999999E-2</v>
      </c>
      <c r="H801" s="6">
        <f t="shared" si="217"/>
        <v>14.652232470000001</v>
      </c>
      <c r="I801" s="6">
        <f t="shared" si="218"/>
        <v>0.79999999999999716</v>
      </c>
      <c r="J801" s="6">
        <f t="shared" si="219"/>
        <v>0</v>
      </c>
      <c r="K801" s="3">
        <f t="shared" si="227"/>
        <v>0</v>
      </c>
      <c r="L801" s="6">
        <f t="shared" si="220"/>
        <v>13.852232470000004</v>
      </c>
      <c r="M801" s="6">
        <f t="shared" si="228"/>
        <v>220</v>
      </c>
      <c r="N801" s="6">
        <f t="shared" si="229"/>
        <v>13.85223246999999</v>
      </c>
      <c r="O801" s="2">
        <f t="shared" si="221"/>
        <v>-13.85223246999999</v>
      </c>
      <c r="P801" s="2">
        <f t="shared" si="230"/>
        <v>18.14776753000001</v>
      </c>
      <c r="Q801" s="2">
        <f t="shared" si="222"/>
        <v>14.652232469999987</v>
      </c>
      <c r="R801" s="2">
        <f t="shared" si="231"/>
        <v>14.652232469999987</v>
      </c>
      <c r="S801" s="2">
        <f t="shared" si="223"/>
        <v>0</v>
      </c>
      <c r="T801" s="2">
        <f t="shared" si="234"/>
        <v>0</v>
      </c>
      <c r="U801" s="2">
        <f t="shared" si="224"/>
        <v>0</v>
      </c>
      <c r="V801" t="str">
        <f t="shared" si="232"/>
        <v>N</v>
      </c>
      <c r="W801" s="2">
        <f t="shared" si="233"/>
        <v>0</v>
      </c>
      <c r="X801" s="2">
        <f t="shared" si="225"/>
        <v>0</v>
      </c>
      <c r="Y801" s="2"/>
    </row>
    <row r="802" spans="1:25" x14ac:dyDescent="0.2">
      <c r="A802">
        <v>7</v>
      </c>
      <c r="B802" s="1">
        <v>42769.291666664729</v>
      </c>
      <c r="C802">
        <v>33.4</v>
      </c>
      <c r="D802" s="15">
        <f t="shared" si="226"/>
        <v>33.4</v>
      </c>
      <c r="E802">
        <v>32</v>
      </c>
      <c r="F802" s="6">
        <v>14.7241</v>
      </c>
      <c r="G802" s="6">
        <v>4.3727689999999999</v>
      </c>
      <c r="H802" s="6">
        <f t="shared" si="217"/>
        <v>19.096868999999998</v>
      </c>
      <c r="I802" s="6">
        <f t="shared" si="218"/>
        <v>1.3999999999999986</v>
      </c>
      <c r="J802" s="6">
        <f t="shared" si="219"/>
        <v>0</v>
      </c>
      <c r="K802" s="3">
        <f t="shared" si="227"/>
        <v>0</v>
      </c>
      <c r="L802" s="6">
        <f t="shared" si="220"/>
        <v>17.696869</v>
      </c>
      <c r="M802" s="6">
        <f t="shared" si="228"/>
        <v>220</v>
      </c>
      <c r="N802" s="6">
        <f t="shared" si="229"/>
        <v>17.696868999999992</v>
      </c>
      <c r="O802" s="2">
        <f t="shared" si="221"/>
        <v>-17.696868999999992</v>
      </c>
      <c r="P802" s="2">
        <f t="shared" si="230"/>
        <v>14.303131000000008</v>
      </c>
      <c r="Q802" s="2">
        <f t="shared" si="222"/>
        <v>19.096868999999991</v>
      </c>
      <c r="R802" s="2">
        <f t="shared" si="231"/>
        <v>19.096868999999991</v>
      </c>
      <c r="S802" s="2">
        <f t="shared" si="223"/>
        <v>0</v>
      </c>
      <c r="T802" s="2">
        <f t="shared" si="234"/>
        <v>0</v>
      </c>
      <c r="U802" s="2">
        <f t="shared" si="224"/>
        <v>0</v>
      </c>
      <c r="V802" t="str">
        <f t="shared" si="232"/>
        <v>N</v>
      </c>
      <c r="W802" s="2">
        <f t="shared" si="233"/>
        <v>0</v>
      </c>
      <c r="X802" s="2">
        <f t="shared" si="225"/>
        <v>0</v>
      </c>
      <c r="Y802" s="2"/>
    </row>
    <row r="803" spans="1:25" x14ac:dyDescent="0.2">
      <c r="A803">
        <v>8</v>
      </c>
      <c r="B803" s="1">
        <v>42769.333333331393</v>
      </c>
      <c r="C803">
        <v>36</v>
      </c>
      <c r="D803" s="15">
        <f t="shared" si="226"/>
        <v>36</v>
      </c>
      <c r="E803">
        <v>32</v>
      </c>
      <c r="F803" s="6">
        <v>13.2301</v>
      </c>
      <c r="G803" s="6">
        <v>4.5729619999999995</v>
      </c>
      <c r="H803" s="6">
        <f t="shared" si="217"/>
        <v>17.803062000000001</v>
      </c>
      <c r="I803" s="6">
        <f t="shared" si="218"/>
        <v>4</v>
      </c>
      <c r="J803" s="6">
        <f t="shared" si="219"/>
        <v>0</v>
      </c>
      <c r="K803" s="3">
        <f t="shared" si="227"/>
        <v>0</v>
      </c>
      <c r="L803" s="6">
        <f t="shared" si="220"/>
        <v>13.803062000000001</v>
      </c>
      <c r="M803" s="6">
        <f t="shared" si="228"/>
        <v>220</v>
      </c>
      <c r="N803" s="6">
        <f t="shared" si="229"/>
        <v>13.803062000000011</v>
      </c>
      <c r="O803" s="2">
        <f t="shared" si="221"/>
        <v>-13.803062000000011</v>
      </c>
      <c r="P803" s="2">
        <f t="shared" si="230"/>
        <v>18.196937999999989</v>
      </c>
      <c r="Q803" s="2">
        <f t="shared" si="222"/>
        <v>17.803062000000011</v>
      </c>
      <c r="R803" s="2">
        <f t="shared" si="231"/>
        <v>17.803062000000011</v>
      </c>
      <c r="S803" s="2">
        <f t="shared" si="223"/>
        <v>0</v>
      </c>
      <c r="T803" s="2">
        <f t="shared" si="234"/>
        <v>0</v>
      </c>
      <c r="U803" s="2">
        <f t="shared" si="224"/>
        <v>0</v>
      </c>
      <c r="V803" t="str">
        <f t="shared" si="232"/>
        <v>Y</v>
      </c>
      <c r="W803" s="2">
        <f t="shared" si="233"/>
        <v>0</v>
      </c>
      <c r="X803" s="2">
        <f t="shared" si="225"/>
        <v>0</v>
      </c>
      <c r="Y803" s="2"/>
    </row>
    <row r="804" spans="1:25" x14ac:dyDescent="0.2">
      <c r="A804">
        <v>9</v>
      </c>
      <c r="B804" s="1">
        <v>42769.374999998057</v>
      </c>
      <c r="C804">
        <v>39.299999999999997</v>
      </c>
      <c r="D804" s="15">
        <f t="shared" si="226"/>
        <v>39.299999999999997</v>
      </c>
      <c r="E804">
        <v>32</v>
      </c>
      <c r="F804" s="6">
        <v>13.593999999999999</v>
      </c>
      <c r="G804" s="6">
        <v>15.946069999999999</v>
      </c>
      <c r="H804" s="6">
        <f t="shared" si="217"/>
        <v>29.54007</v>
      </c>
      <c r="I804" s="6">
        <f t="shared" si="218"/>
        <v>7.2999999999999972</v>
      </c>
      <c r="J804" s="6">
        <f t="shared" si="219"/>
        <v>0</v>
      </c>
      <c r="K804" s="3">
        <f t="shared" si="227"/>
        <v>0</v>
      </c>
      <c r="L804" s="6">
        <f t="shared" si="220"/>
        <v>22.240070000000003</v>
      </c>
      <c r="M804" s="6">
        <f t="shared" si="228"/>
        <v>220</v>
      </c>
      <c r="N804" s="6">
        <f t="shared" si="229"/>
        <v>22.240070000000003</v>
      </c>
      <c r="O804" s="2">
        <f t="shared" si="221"/>
        <v>-22.240070000000003</v>
      </c>
      <c r="P804" s="2">
        <f t="shared" si="230"/>
        <v>9.7599299999999971</v>
      </c>
      <c r="Q804" s="2">
        <f t="shared" si="222"/>
        <v>29.54007</v>
      </c>
      <c r="R804" s="2">
        <f t="shared" si="231"/>
        <v>29.54007</v>
      </c>
      <c r="S804" s="2">
        <f t="shared" si="223"/>
        <v>0</v>
      </c>
      <c r="T804" s="2">
        <f t="shared" si="234"/>
        <v>0</v>
      </c>
      <c r="U804" s="2">
        <f t="shared" si="224"/>
        <v>0</v>
      </c>
      <c r="V804" t="str">
        <f t="shared" si="232"/>
        <v>Y</v>
      </c>
      <c r="W804" s="2">
        <f t="shared" si="233"/>
        <v>0</v>
      </c>
      <c r="X804" s="2">
        <f t="shared" si="225"/>
        <v>0</v>
      </c>
      <c r="Y804" s="2"/>
    </row>
    <row r="805" spans="1:25" x14ac:dyDescent="0.2">
      <c r="A805">
        <v>10</v>
      </c>
      <c r="B805" s="1">
        <v>42769.416666664722</v>
      </c>
      <c r="C805">
        <v>42.1</v>
      </c>
      <c r="D805" s="15">
        <f t="shared" si="226"/>
        <v>42.1</v>
      </c>
      <c r="E805">
        <v>32</v>
      </c>
      <c r="F805" s="6">
        <v>13.9411</v>
      </c>
      <c r="G805" s="6">
        <v>27.883470000000003</v>
      </c>
      <c r="H805" s="6">
        <f t="shared" si="217"/>
        <v>41.824570000000001</v>
      </c>
      <c r="I805" s="6">
        <f t="shared" si="218"/>
        <v>10.100000000000001</v>
      </c>
      <c r="J805" s="6">
        <f t="shared" si="219"/>
        <v>0</v>
      </c>
      <c r="K805" s="3">
        <f t="shared" si="227"/>
        <v>0</v>
      </c>
      <c r="L805" s="6">
        <f t="shared" si="220"/>
        <v>31.72457</v>
      </c>
      <c r="M805" s="6">
        <f t="shared" si="228"/>
        <v>220</v>
      </c>
      <c r="N805" s="6">
        <f t="shared" si="229"/>
        <v>31.72457</v>
      </c>
      <c r="O805" s="2">
        <f t="shared" si="221"/>
        <v>-31.72457</v>
      </c>
      <c r="P805" s="2">
        <f t="shared" si="230"/>
        <v>0.27543000000000006</v>
      </c>
      <c r="Q805" s="2">
        <f t="shared" si="222"/>
        <v>41.824570000000001</v>
      </c>
      <c r="R805" s="2">
        <f t="shared" si="231"/>
        <v>41.824570000000001</v>
      </c>
      <c r="S805" s="2">
        <f t="shared" si="223"/>
        <v>0</v>
      </c>
      <c r="T805" s="2">
        <f t="shared" si="234"/>
        <v>0</v>
      </c>
      <c r="U805" s="2">
        <f t="shared" si="224"/>
        <v>0</v>
      </c>
      <c r="V805" t="str">
        <f t="shared" si="232"/>
        <v>Y</v>
      </c>
      <c r="W805" s="2">
        <f t="shared" si="233"/>
        <v>0</v>
      </c>
      <c r="X805" s="2">
        <f t="shared" si="225"/>
        <v>0</v>
      </c>
      <c r="Y805" s="2"/>
    </row>
    <row r="806" spans="1:25" x14ac:dyDescent="0.2">
      <c r="A806">
        <v>11</v>
      </c>
      <c r="B806" s="1">
        <v>42769.458333331386</v>
      </c>
      <c r="C806">
        <v>42.7</v>
      </c>
      <c r="D806" s="15">
        <f t="shared" si="226"/>
        <v>42.7</v>
      </c>
      <c r="E806">
        <v>32</v>
      </c>
      <c r="F806" s="6">
        <v>12.5099</v>
      </c>
      <c r="G806" s="6">
        <v>27.698820000000001</v>
      </c>
      <c r="H806" s="6">
        <f t="shared" si="217"/>
        <v>40.20872</v>
      </c>
      <c r="I806" s="6">
        <f t="shared" si="218"/>
        <v>10.700000000000003</v>
      </c>
      <c r="J806" s="6">
        <f t="shared" si="219"/>
        <v>0</v>
      </c>
      <c r="K806" s="3">
        <f t="shared" si="227"/>
        <v>0</v>
      </c>
      <c r="L806" s="6">
        <f t="shared" si="220"/>
        <v>29.508719999999997</v>
      </c>
      <c r="M806" s="6">
        <f t="shared" si="228"/>
        <v>220</v>
      </c>
      <c r="N806" s="6">
        <f t="shared" si="229"/>
        <v>29.508719999999983</v>
      </c>
      <c r="O806" s="2">
        <f t="shared" si="221"/>
        <v>-29.508719999999983</v>
      </c>
      <c r="P806" s="2">
        <f t="shared" si="230"/>
        <v>2.4912800000000175</v>
      </c>
      <c r="Q806" s="2">
        <f t="shared" si="222"/>
        <v>40.208719999999985</v>
      </c>
      <c r="R806" s="2">
        <f t="shared" si="231"/>
        <v>40.208719999999985</v>
      </c>
      <c r="S806" s="2">
        <f t="shared" si="223"/>
        <v>0</v>
      </c>
      <c r="T806" s="2">
        <f t="shared" si="234"/>
        <v>0</v>
      </c>
      <c r="U806" s="2">
        <f t="shared" si="224"/>
        <v>0</v>
      </c>
      <c r="V806" t="str">
        <f t="shared" si="232"/>
        <v>Y</v>
      </c>
      <c r="W806" s="2">
        <f t="shared" si="233"/>
        <v>0</v>
      </c>
      <c r="X806" s="2">
        <f t="shared" si="225"/>
        <v>0</v>
      </c>
      <c r="Y806" s="2"/>
    </row>
    <row r="807" spans="1:25" x14ac:dyDescent="0.2">
      <c r="A807">
        <v>12</v>
      </c>
      <c r="B807" s="1">
        <v>42769.49999999805</v>
      </c>
      <c r="C807">
        <v>44.1</v>
      </c>
      <c r="D807" s="15">
        <f t="shared" si="226"/>
        <v>44.1</v>
      </c>
      <c r="E807">
        <v>32</v>
      </c>
      <c r="F807" s="6">
        <v>10.885300000000001</v>
      </c>
      <c r="G807" s="6">
        <v>45.498909999999995</v>
      </c>
      <c r="H807" s="6">
        <f t="shared" si="217"/>
        <v>56.384209999999996</v>
      </c>
      <c r="I807" s="6">
        <f t="shared" si="218"/>
        <v>12.100000000000001</v>
      </c>
      <c r="J807" s="6">
        <f t="shared" si="219"/>
        <v>0</v>
      </c>
      <c r="K807" s="3">
        <f t="shared" si="227"/>
        <v>0</v>
      </c>
      <c r="L807" s="6">
        <f t="shared" si="220"/>
        <v>44.284209999999995</v>
      </c>
      <c r="M807" s="6">
        <f t="shared" si="228"/>
        <v>220</v>
      </c>
      <c r="N807" s="6">
        <f t="shared" si="229"/>
        <v>44.284209999999973</v>
      </c>
      <c r="O807" s="2">
        <f t="shared" si="221"/>
        <v>-32</v>
      </c>
      <c r="P807" s="2">
        <f t="shared" si="230"/>
        <v>0</v>
      </c>
      <c r="Q807" s="2">
        <f t="shared" si="222"/>
        <v>44.1</v>
      </c>
      <c r="R807" s="2">
        <f t="shared" si="231"/>
        <v>44.1</v>
      </c>
      <c r="S807" s="2">
        <f t="shared" si="223"/>
        <v>0</v>
      </c>
      <c r="T807" s="2">
        <f t="shared" si="234"/>
        <v>0</v>
      </c>
      <c r="U807" s="2">
        <f t="shared" si="224"/>
        <v>12.284209999999973</v>
      </c>
      <c r="V807" t="str">
        <f t="shared" si="232"/>
        <v>Y</v>
      </c>
      <c r="W807" s="2">
        <f t="shared" si="233"/>
        <v>12.284209999999973</v>
      </c>
      <c r="X807" s="2">
        <f t="shared" si="225"/>
        <v>0</v>
      </c>
      <c r="Y807" s="2"/>
    </row>
    <row r="808" spans="1:25" x14ac:dyDescent="0.2">
      <c r="A808">
        <v>13</v>
      </c>
      <c r="B808" s="1">
        <v>42769.541666664714</v>
      </c>
      <c r="C808">
        <v>44.6</v>
      </c>
      <c r="D808" s="15">
        <f t="shared" si="226"/>
        <v>44.6</v>
      </c>
      <c r="E808">
        <v>32</v>
      </c>
      <c r="F808" s="6">
        <v>11.0322</v>
      </c>
      <c r="G808" s="6">
        <v>14.61434</v>
      </c>
      <c r="H808" s="6">
        <f t="shared" si="217"/>
        <v>25.646540000000002</v>
      </c>
      <c r="I808" s="6">
        <f t="shared" si="218"/>
        <v>12.600000000000001</v>
      </c>
      <c r="J808" s="6">
        <f t="shared" si="219"/>
        <v>0</v>
      </c>
      <c r="K808" s="3">
        <f t="shared" si="227"/>
        <v>0</v>
      </c>
      <c r="L808" s="6">
        <f t="shared" si="220"/>
        <v>13.04654</v>
      </c>
      <c r="M808" s="6">
        <f t="shared" si="228"/>
        <v>220</v>
      </c>
      <c r="N808" s="6">
        <f t="shared" si="229"/>
        <v>13.046539999999993</v>
      </c>
      <c r="O808" s="2">
        <f t="shared" si="221"/>
        <v>-13.046539999999993</v>
      </c>
      <c r="P808" s="2">
        <f t="shared" si="230"/>
        <v>18.953460000000007</v>
      </c>
      <c r="Q808" s="2">
        <f t="shared" si="222"/>
        <v>25.646539999999995</v>
      </c>
      <c r="R808" s="2">
        <f t="shared" si="231"/>
        <v>25.646539999999995</v>
      </c>
      <c r="S808" s="2">
        <f t="shared" si="223"/>
        <v>0</v>
      </c>
      <c r="T808" s="2">
        <f t="shared" si="234"/>
        <v>0</v>
      </c>
      <c r="U808" s="2">
        <f t="shared" si="224"/>
        <v>0</v>
      </c>
      <c r="V808" t="str">
        <f t="shared" si="232"/>
        <v>Y</v>
      </c>
      <c r="W808" s="2">
        <f t="shared" si="233"/>
        <v>0</v>
      </c>
      <c r="X808" s="2">
        <f t="shared" si="225"/>
        <v>0</v>
      </c>
      <c r="Y808" s="2"/>
    </row>
    <row r="809" spans="1:25" x14ac:dyDescent="0.2">
      <c r="A809">
        <v>14</v>
      </c>
      <c r="B809" s="1">
        <v>42769.583333331379</v>
      </c>
      <c r="C809">
        <v>45.2</v>
      </c>
      <c r="D809" s="15">
        <f t="shared" si="226"/>
        <v>45.2</v>
      </c>
      <c r="E809">
        <v>32</v>
      </c>
      <c r="F809" s="6">
        <v>9.7132299999999994</v>
      </c>
      <c r="G809" s="6">
        <v>36.756709999999998</v>
      </c>
      <c r="H809" s="6">
        <f t="shared" si="217"/>
        <v>46.469939999999994</v>
      </c>
      <c r="I809" s="6">
        <f t="shared" si="218"/>
        <v>13.200000000000003</v>
      </c>
      <c r="J809" s="6">
        <f t="shared" si="219"/>
        <v>0</v>
      </c>
      <c r="K809" s="3">
        <f t="shared" si="227"/>
        <v>0</v>
      </c>
      <c r="L809" s="6">
        <f t="shared" si="220"/>
        <v>33.269939999999991</v>
      </c>
      <c r="M809" s="6">
        <f t="shared" si="228"/>
        <v>220</v>
      </c>
      <c r="N809" s="6">
        <f t="shared" si="229"/>
        <v>33.269939999999991</v>
      </c>
      <c r="O809" s="2">
        <f t="shared" si="221"/>
        <v>-32</v>
      </c>
      <c r="P809" s="2">
        <f t="shared" si="230"/>
        <v>0</v>
      </c>
      <c r="Q809" s="2">
        <f t="shared" si="222"/>
        <v>45.2</v>
      </c>
      <c r="R809" s="2">
        <f t="shared" si="231"/>
        <v>45.2</v>
      </c>
      <c r="S809" s="2">
        <f t="shared" si="223"/>
        <v>0</v>
      </c>
      <c r="T809" s="2">
        <f t="shared" si="234"/>
        <v>0</v>
      </c>
      <c r="U809" s="2">
        <f t="shared" si="224"/>
        <v>1.2699399999999912</v>
      </c>
      <c r="V809" t="str">
        <f t="shared" si="232"/>
        <v>Y</v>
      </c>
      <c r="W809" s="2">
        <f t="shared" si="233"/>
        <v>1.2699399999999912</v>
      </c>
      <c r="X809" s="2">
        <f t="shared" si="225"/>
        <v>0</v>
      </c>
      <c r="Y809" s="2"/>
    </row>
    <row r="810" spans="1:25" x14ac:dyDescent="0.2">
      <c r="A810">
        <v>15</v>
      </c>
      <c r="B810" s="1">
        <v>42769.624999998043</v>
      </c>
      <c r="C810">
        <v>46.2</v>
      </c>
      <c r="D810" s="15">
        <f t="shared" si="226"/>
        <v>46.2</v>
      </c>
      <c r="E810">
        <v>32</v>
      </c>
      <c r="F810" s="6">
        <v>9.1974300000000007</v>
      </c>
      <c r="G810" s="6">
        <v>30.252620000000004</v>
      </c>
      <c r="H810" s="6">
        <f t="shared" si="217"/>
        <v>39.450050000000005</v>
      </c>
      <c r="I810" s="6">
        <f t="shared" si="218"/>
        <v>14.200000000000003</v>
      </c>
      <c r="J810" s="6">
        <f t="shared" si="219"/>
        <v>0</v>
      </c>
      <c r="K810" s="3">
        <f t="shared" si="227"/>
        <v>0</v>
      </c>
      <c r="L810" s="6">
        <f t="shared" si="220"/>
        <v>25.250050000000002</v>
      </c>
      <c r="M810" s="6">
        <f t="shared" si="228"/>
        <v>220</v>
      </c>
      <c r="N810" s="6">
        <f t="shared" si="229"/>
        <v>25.250049999999987</v>
      </c>
      <c r="O810" s="2">
        <f t="shared" si="221"/>
        <v>-25.250049999999987</v>
      </c>
      <c r="P810" s="2">
        <f t="shared" si="230"/>
        <v>6.7499500000000126</v>
      </c>
      <c r="Q810" s="2">
        <f t="shared" si="222"/>
        <v>39.45004999999999</v>
      </c>
      <c r="R810" s="2">
        <f t="shared" si="231"/>
        <v>39.45004999999999</v>
      </c>
      <c r="S810" s="2">
        <f t="shared" si="223"/>
        <v>0</v>
      </c>
      <c r="T810" s="2">
        <f t="shared" si="234"/>
        <v>0</v>
      </c>
      <c r="U810" s="2">
        <f t="shared" si="224"/>
        <v>0</v>
      </c>
      <c r="V810" t="str">
        <f t="shared" si="232"/>
        <v>Y</v>
      </c>
      <c r="W810" s="2">
        <f t="shared" si="233"/>
        <v>0</v>
      </c>
      <c r="X810" s="2">
        <f t="shared" si="225"/>
        <v>0</v>
      </c>
      <c r="Y810" s="2"/>
    </row>
    <row r="811" spans="1:25" x14ac:dyDescent="0.2">
      <c r="A811">
        <v>16</v>
      </c>
      <c r="B811" s="1">
        <v>42769.666666664707</v>
      </c>
      <c r="C811">
        <v>46.2</v>
      </c>
      <c r="D811" s="15">
        <f t="shared" si="226"/>
        <v>46.2</v>
      </c>
      <c r="E811">
        <v>32</v>
      </c>
      <c r="F811" s="6">
        <v>6.4498699999999998</v>
      </c>
      <c r="G811" s="6">
        <v>19.609010000000001</v>
      </c>
      <c r="H811" s="6">
        <f t="shared" si="217"/>
        <v>26.058880000000002</v>
      </c>
      <c r="I811" s="6">
        <f t="shared" si="218"/>
        <v>14.200000000000003</v>
      </c>
      <c r="J811" s="6">
        <f t="shared" si="219"/>
        <v>0</v>
      </c>
      <c r="K811" s="3">
        <f t="shared" si="227"/>
        <v>0</v>
      </c>
      <c r="L811" s="6">
        <f t="shared" si="220"/>
        <v>11.858879999999999</v>
      </c>
      <c r="M811" s="6">
        <f t="shared" si="228"/>
        <v>220</v>
      </c>
      <c r="N811" s="6">
        <f t="shared" si="229"/>
        <v>11.858879999999999</v>
      </c>
      <c r="O811" s="2">
        <f t="shared" si="221"/>
        <v>-11.858879999999999</v>
      </c>
      <c r="P811" s="2">
        <f t="shared" si="230"/>
        <v>20.141120000000001</v>
      </c>
      <c r="Q811" s="2">
        <f t="shared" si="222"/>
        <v>26.058880000000002</v>
      </c>
      <c r="R811" s="2">
        <f t="shared" si="231"/>
        <v>26.058880000000002</v>
      </c>
      <c r="S811" s="2">
        <f t="shared" si="223"/>
        <v>0</v>
      </c>
      <c r="T811" s="2">
        <f t="shared" si="234"/>
        <v>0</v>
      </c>
      <c r="U811" s="2">
        <f t="shared" si="224"/>
        <v>0</v>
      </c>
      <c r="V811" t="str">
        <f t="shared" si="232"/>
        <v>Y</v>
      </c>
      <c r="W811" s="2">
        <f t="shared" si="233"/>
        <v>0</v>
      </c>
      <c r="X811" s="2">
        <f t="shared" si="225"/>
        <v>0</v>
      </c>
      <c r="Y811" s="2"/>
    </row>
    <row r="812" spans="1:25" x14ac:dyDescent="0.2">
      <c r="A812">
        <v>17</v>
      </c>
      <c r="B812" s="1">
        <v>42769.708333331371</v>
      </c>
      <c r="C812">
        <v>46.9</v>
      </c>
      <c r="D812" s="15">
        <f t="shared" si="226"/>
        <v>46.9</v>
      </c>
      <c r="E812">
        <v>32</v>
      </c>
      <c r="F812" s="6">
        <v>6.2854700000000001</v>
      </c>
      <c r="G812" s="6">
        <v>6.9251800000000001</v>
      </c>
      <c r="H812" s="6">
        <f t="shared" si="217"/>
        <v>13.210650000000001</v>
      </c>
      <c r="I812" s="6">
        <f t="shared" si="218"/>
        <v>14.899999999999999</v>
      </c>
      <c r="J812" s="6">
        <f t="shared" si="219"/>
        <v>1.6893499999999975</v>
      </c>
      <c r="K812" s="3">
        <f t="shared" si="227"/>
        <v>1.9306857142857154</v>
      </c>
      <c r="L812" s="6">
        <f t="shared" si="220"/>
        <v>0</v>
      </c>
      <c r="M812" s="6">
        <f t="shared" si="228"/>
        <v>218.06931428571428</v>
      </c>
      <c r="N812" s="6">
        <f t="shared" si="229"/>
        <v>0.24133571428572509</v>
      </c>
      <c r="O812" s="2">
        <f t="shared" si="221"/>
        <v>-0.24133571428572509</v>
      </c>
      <c r="P812" s="2">
        <f t="shared" si="230"/>
        <v>31.758664285714275</v>
      </c>
      <c r="Q812" s="2">
        <f t="shared" si="222"/>
        <v>15.141335714285724</v>
      </c>
      <c r="R812" s="2">
        <f t="shared" si="231"/>
        <v>13.210650000000001</v>
      </c>
      <c r="S812" s="2">
        <f t="shared" si="223"/>
        <v>1.9306857142857226</v>
      </c>
      <c r="T812" s="2">
        <f t="shared" si="234"/>
        <v>0</v>
      </c>
      <c r="U812" s="2">
        <f t="shared" si="224"/>
        <v>0</v>
      </c>
      <c r="V812" t="str">
        <f t="shared" si="232"/>
        <v>N</v>
      </c>
      <c r="W812" s="2">
        <f t="shared" si="233"/>
        <v>0</v>
      </c>
      <c r="X812" s="2">
        <f t="shared" si="225"/>
        <v>0</v>
      </c>
      <c r="Y812" s="2"/>
    </row>
    <row r="813" spans="1:25" x14ac:dyDescent="0.2">
      <c r="A813">
        <v>18</v>
      </c>
      <c r="B813" s="1">
        <v>42769.749999998035</v>
      </c>
      <c r="C813">
        <v>47.3</v>
      </c>
      <c r="D813" s="15">
        <f t="shared" si="226"/>
        <v>47.3</v>
      </c>
      <c r="E813">
        <v>32</v>
      </c>
      <c r="F813" s="6">
        <v>4.3693</v>
      </c>
      <c r="G813" s="6">
        <v>-1.5167529999999999E-2</v>
      </c>
      <c r="H813" s="6">
        <f t="shared" si="217"/>
        <v>4.3541324699999997</v>
      </c>
      <c r="I813" s="6">
        <f t="shared" si="218"/>
        <v>15.299999999999997</v>
      </c>
      <c r="J813" s="6">
        <f t="shared" si="219"/>
        <v>10.945867529999997</v>
      </c>
      <c r="K813" s="3">
        <f t="shared" si="227"/>
        <v>12.509562891428573</v>
      </c>
      <c r="L813" s="6">
        <f t="shared" si="220"/>
        <v>0</v>
      </c>
      <c r="M813" s="6">
        <f t="shared" si="228"/>
        <v>205.55975139428571</v>
      </c>
      <c r="N813" s="6">
        <f t="shared" si="229"/>
        <v>1.5636953614285858</v>
      </c>
      <c r="O813" s="2">
        <f t="shared" si="221"/>
        <v>-1.5636953614285858</v>
      </c>
      <c r="P813" s="2">
        <f t="shared" si="230"/>
        <v>30.436304638571414</v>
      </c>
      <c r="Q813" s="2">
        <f t="shared" si="222"/>
        <v>16.863695361428583</v>
      </c>
      <c r="R813" s="2">
        <f t="shared" si="231"/>
        <v>4.3541324699999997</v>
      </c>
      <c r="S813" s="2">
        <f t="shared" si="223"/>
        <v>12.509562891428583</v>
      </c>
      <c r="T813" s="2">
        <f t="shared" si="234"/>
        <v>0</v>
      </c>
      <c r="U813" s="2">
        <f t="shared" si="224"/>
        <v>0</v>
      </c>
      <c r="V813" t="str">
        <f t="shared" si="232"/>
        <v>N</v>
      </c>
      <c r="W813" s="2">
        <f t="shared" si="233"/>
        <v>0</v>
      </c>
      <c r="X813" s="2">
        <f t="shared" si="225"/>
        <v>0</v>
      </c>
      <c r="Y813" s="2"/>
    </row>
    <row r="814" spans="1:25" x14ac:dyDescent="0.2">
      <c r="A814">
        <v>19</v>
      </c>
      <c r="B814" s="1">
        <v>42769.7916666647</v>
      </c>
      <c r="C814">
        <v>46.5</v>
      </c>
      <c r="D814" s="15">
        <f t="shared" si="226"/>
        <v>46.5</v>
      </c>
      <c r="E814">
        <v>32</v>
      </c>
      <c r="F814" s="6">
        <v>4.3271499999999996</v>
      </c>
      <c r="G814" s="6">
        <v>-1.5167529999999999E-2</v>
      </c>
      <c r="H814" s="6">
        <f t="shared" si="217"/>
        <v>4.3119824699999993</v>
      </c>
      <c r="I814" s="6">
        <f t="shared" si="218"/>
        <v>14.5</v>
      </c>
      <c r="J814" s="6">
        <f t="shared" si="219"/>
        <v>10.18801753</v>
      </c>
      <c r="K814" s="3">
        <f t="shared" si="227"/>
        <v>11.643448605714298</v>
      </c>
      <c r="L814" s="6">
        <f t="shared" si="220"/>
        <v>0</v>
      </c>
      <c r="M814" s="6">
        <f t="shared" si="228"/>
        <v>193.91630278857141</v>
      </c>
      <c r="N814" s="6">
        <f t="shared" si="229"/>
        <v>1.4554310757143014</v>
      </c>
      <c r="O814" s="2">
        <f t="shared" si="221"/>
        <v>-1.4554310757143014</v>
      </c>
      <c r="P814" s="2">
        <f t="shared" si="230"/>
        <v>30.544568924285699</v>
      </c>
      <c r="Q814" s="2">
        <f t="shared" si="222"/>
        <v>15.955431075714301</v>
      </c>
      <c r="R814" s="2">
        <f t="shared" si="231"/>
        <v>4.3119824699999993</v>
      </c>
      <c r="S814" s="2">
        <f t="shared" si="223"/>
        <v>11.643448605714301</v>
      </c>
      <c r="T814" s="2">
        <f t="shared" si="234"/>
        <v>0</v>
      </c>
      <c r="U814" s="2">
        <f t="shared" si="224"/>
        <v>0</v>
      </c>
      <c r="V814" t="str">
        <f t="shared" si="232"/>
        <v>N</v>
      </c>
      <c r="W814" s="2">
        <f t="shared" si="233"/>
        <v>0</v>
      </c>
      <c r="X814" s="2">
        <f t="shared" si="225"/>
        <v>0</v>
      </c>
      <c r="Y814" s="2"/>
    </row>
    <row r="815" spans="1:25" x14ac:dyDescent="0.2">
      <c r="A815">
        <v>20</v>
      </c>
      <c r="B815" s="1">
        <v>42769.833333331364</v>
      </c>
      <c r="C815">
        <v>47.2</v>
      </c>
      <c r="D815" s="15">
        <f t="shared" si="226"/>
        <v>47.2</v>
      </c>
      <c r="E815">
        <v>32</v>
      </c>
      <c r="F815" s="6">
        <v>5.4396100000000001</v>
      </c>
      <c r="G815" s="6">
        <v>-1.5167529999999999E-2</v>
      </c>
      <c r="H815" s="6">
        <f t="shared" si="217"/>
        <v>5.4244424699999998</v>
      </c>
      <c r="I815" s="6">
        <f t="shared" si="218"/>
        <v>15.200000000000003</v>
      </c>
      <c r="J815" s="6">
        <f t="shared" si="219"/>
        <v>9.7755575300000039</v>
      </c>
      <c r="K815" s="3">
        <f t="shared" si="227"/>
        <v>11.172065748571441</v>
      </c>
      <c r="L815" s="6">
        <f t="shared" si="220"/>
        <v>0</v>
      </c>
      <c r="M815" s="6">
        <f t="shared" si="228"/>
        <v>182.74423703999997</v>
      </c>
      <c r="N815" s="6">
        <f t="shared" si="229"/>
        <v>1.3965082185714266</v>
      </c>
      <c r="O815" s="2">
        <f t="shared" si="221"/>
        <v>-1.3965082185714266</v>
      </c>
      <c r="P815" s="2">
        <f t="shared" si="230"/>
        <v>30.603491781428573</v>
      </c>
      <c r="Q815" s="2">
        <f t="shared" si="222"/>
        <v>16.596508218571429</v>
      </c>
      <c r="R815" s="2">
        <f t="shared" si="231"/>
        <v>5.4244424699999998</v>
      </c>
      <c r="S815" s="2">
        <f t="shared" si="223"/>
        <v>11.172065748571431</v>
      </c>
      <c r="T815" s="2">
        <f t="shared" si="234"/>
        <v>0</v>
      </c>
      <c r="U815" s="2">
        <f t="shared" si="224"/>
        <v>0</v>
      </c>
      <c r="V815" t="str">
        <f t="shared" si="232"/>
        <v>N</v>
      </c>
      <c r="W815" s="2">
        <f t="shared" si="233"/>
        <v>0</v>
      </c>
      <c r="X815" s="2">
        <f t="shared" si="225"/>
        <v>0</v>
      </c>
      <c r="Y815" s="2"/>
    </row>
    <row r="816" spans="1:25" x14ac:dyDescent="0.2">
      <c r="A816">
        <v>21</v>
      </c>
      <c r="B816" s="1">
        <v>42769.874999998028</v>
      </c>
      <c r="C816">
        <v>45.7</v>
      </c>
      <c r="D816" s="15">
        <f t="shared" si="226"/>
        <v>45.7</v>
      </c>
      <c r="E816">
        <v>32</v>
      </c>
      <c r="F816" s="6">
        <v>6.65883</v>
      </c>
      <c r="G816" s="6">
        <v>-1.5167529999999999E-2</v>
      </c>
      <c r="H816" s="6">
        <f t="shared" si="217"/>
        <v>6.6436624699999998</v>
      </c>
      <c r="I816" s="6">
        <f t="shared" si="218"/>
        <v>13.700000000000003</v>
      </c>
      <c r="J816" s="6">
        <f t="shared" si="219"/>
        <v>7.0563375300000031</v>
      </c>
      <c r="K816" s="3">
        <f t="shared" si="227"/>
        <v>8.064385748571425</v>
      </c>
      <c r="L816" s="6">
        <f t="shared" si="220"/>
        <v>0</v>
      </c>
      <c r="M816" s="6">
        <f t="shared" si="228"/>
        <v>174.67985129142855</v>
      </c>
      <c r="N816" s="6">
        <f t="shared" si="229"/>
        <v>1.0080482185714175</v>
      </c>
      <c r="O816" s="2">
        <f t="shared" si="221"/>
        <v>-1.0080482185714175</v>
      </c>
      <c r="P816" s="2">
        <f t="shared" si="230"/>
        <v>30.991951781428583</v>
      </c>
      <c r="Q816" s="2">
        <f t="shared" si="222"/>
        <v>14.70804821857142</v>
      </c>
      <c r="R816" s="2">
        <f t="shared" si="231"/>
        <v>6.6436624699999998</v>
      </c>
      <c r="S816" s="2">
        <f t="shared" si="223"/>
        <v>8.0643857485714214</v>
      </c>
      <c r="T816" s="2">
        <f t="shared" si="234"/>
        <v>0</v>
      </c>
      <c r="U816" s="2">
        <f t="shared" si="224"/>
        <v>0</v>
      </c>
      <c r="V816" t="str">
        <f t="shared" si="232"/>
        <v>N</v>
      </c>
      <c r="W816" s="2">
        <f t="shared" si="233"/>
        <v>0</v>
      </c>
      <c r="X816" s="2">
        <f t="shared" si="225"/>
        <v>0</v>
      </c>
      <c r="Y816" s="2"/>
    </row>
    <row r="817" spans="1:25" x14ac:dyDescent="0.2">
      <c r="A817">
        <v>22</v>
      </c>
      <c r="B817" s="1">
        <v>42769.916666664692</v>
      </c>
      <c r="C817">
        <v>44.1</v>
      </c>
      <c r="D817" s="15">
        <f t="shared" si="226"/>
        <v>44.1</v>
      </c>
      <c r="E817">
        <v>32</v>
      </c>
      <c r="F817" s="6">
        <v>9.0140899999999995</v>
      </c>
      <c r="G817" s="6">
        <v>-1.5167529999999999E-2</v>
      </c>
      <c r="H817" s="6">
        <f t="shared" si="217"/>
        <v>8.9989224700000001</v>
      </c>
      <c r="I817" s="6">
        <f t="shared" si="218"/>
        <v>12.100000000000001</v>
      </c>
      <c r="J817" s="6">
        <f t="shared" si="219"/>
        <v>3.1010775300000013</v>
      </c>
      <c r="K817" s="3">
        <f t="shared" si="227"/>
        <v>3.5440886057142791</v>
      </c>
      <c r="L817" s="6">
        <f t="shared" si="220"/>
        <v>0</v>
      </c>
      <c r="M817" s="6">
        <f t="shared" si="228"/>
        <v>171.13576268571427</v>
      </c>
      <c r="N817" s="6">
        <f t="shared" si="229"/>
        <v>0.44301107571428133</v>
      </c>
      <c r="O817" s="2">
        <f t="shared" si="221"/>
        <v>-0.44301107571428133</v>
      </c>
      <c r="P817" s="2">
        <f t="shared" si="230"/>
        <v>31.556988924285719</v>
      </c>
      <c r="Q817" s="2">
        <f t="shared" si="222"/>
        <v>12.543011075714283</v>
      </c>
      <c r="R817" s="2">
        <f t="shared" si="231"/>
        <v>8.9989224700000001</v>
      </c>
      <c r="S817" s="2">
        <f t="shared" si="223"/>
        <v>3.5440886057142826</v>
      </c>
      <c r="T817" s="2">
        <f t="shared" si="234"/>
        <v>0</v>
      </c>
      <c r="U817" s="2">
        <f t="shared" si="224"/>
        <v>0</v>
      </c>
      <c r="V817" t="str">
        <f t="shared" si="232"/>
        <v>N</v>
      </c>
      <c r="W817" s="2">
        <f t="shared" si="233"/>
        <v>0</v>
      </c>
      <c r="X817" s="2">
        <f t="shared" si="225"/>
        <v>0</v>
      </c>
      <c r="Y817" s="2"/>
    </row>
    <row r="818" spans="1:25" x14ac:dyDescent="0.2">
      <c r="A818">
        <v>23</v>
      </c>
      <c r="B818" s="1">
        <v>42769.958333331357</v>
      </c>
      <c r="C818">
        <v>41.4</v>
      </c>
      <c r="D818" s="15">
        <f t="shared" si="226"/>
        <v>41.4</v>
      </c>
      <c r="E818">
        <v>32</v>
      </c>
      <c r="F818" s="6">
        <v>8.3889499999999995</v>
      </c>
      <c r="G818" s="6">
        <v>-1.5167529999999999E-2</v>
      </c>
      <c r="H818" s="6">
        <f t="shared" si="217"/>
        <v>8.3737824700000001</v>
      </c>
      <c r="I818" s="6">
        <f t="shared" si="218"/>
        <v>9.3999999999999986</v>
      </c>
      <c r="J818" s="6">
        <f t="shared" si="219"/>
        <v>1.0262175299999985</v>
      </c>
      <c r="K818" s="3">
        <f t="shared" si="227"/>
        <v>1.1728200342857065</v>
      </c>
      <c r="L818" s="6">
        <f t="shared" si="220"/>
        <v>0</v>
      </c>
      <c r="M818" s="6">
        <f t="shared" si="228"/>
        <v>169.96294265142856</v>
      </c>
      <c r="N818" s="6">
        <f t="shared" si="229"/>
        <v>0.14660250428570976</v>
      </c>
      <c r="O818" s="2">
        <f t="shared" si="221"/>
        <v>-0.14660250428570976</v>
      </c>
      <c r="P818" s="2">
        <f t="shared" si="230"/>
        <v>31.85339749571429</v>
      </c>
      <c r="Q818" s="2">
        <f t="shared" si="222"/>
        <v>9.5466025042857083</v>
      </c>
      <c r="R818" s="2">
        <f t="shared" si="231"/>
        <v>8.3737824700000001</v>
      </c>
      <c r="S818" s="2">
        <f t="shared" si="223"/>
        <v>1.1728200342857082</v>
      </c>
      <c r="T818" s="2">
        <f t="shared" si="234"/>
        <v>0</v>
      </c>
      <c r="U818" s="2">
        <f t="shared" si="224"/>
        <v>0</v>
      </c>
      <c r="V818" t="str">
        <f t="shared" si="232"/>
        <v>N</v>
      </c>
      <c r="W818" s="2">
        <f t="shared" si="233"/>
        <v>0</v>
      </c>
      <c r="X818" s="2">
        <f t="shared" si="225"/>
        <v>0</v>
      </c>
      <c r="Y818" s="2"/>
    </row>
    <row r="819" spans="1:25" x14ac:dyDescent="0.2">
      <c r="A819">
        <v>0</v>
      </c>
      <c r="B819" s="1">
        <v>42769.999999998021</v>
      </c>
      <c r="C819">
        <v>39.1</v>
      </c>
      <c r="D819" s="15">
        <f t="shared" si="226"/>
        <v>39.1</v>
      </c>
      <c r="E819">
        <v>32</v>
      </c>
      <c r="F819" s="6">
        <v>8.0316600000000005</v>
      </c>
      <c r="G819" s="6">
        <v>-1.5167529999999999E-2</v>
      </c>
      <c r="H819" s="6">
        <f t="shared" si="217"/>
        <v>8.0164924700000011</v>
      </c>
      <c r="I819" s="6">
        <f t="shared" si="218"/>
        <v>7.1000000000000014</v>
      </c>
      <c r="J819" s="6">
        <f t="shared" si="219"/>
        <v>0</v>
      </c>
      <c r="K819" s="3">
        <f t="shared" si="227"/>
        <v>0</v>
      </c>
      <c r="L819" s="6">
        <f t="shared" si="220"/>
        <v>0.91649246999999967</v>
      </c>
      <c r="M819" s="6">
        <f t="shared" si="228"/>
        <v>170.87943512142857</v>
      </c>
      <c r="N819" s="6">
        <f t="shared" si="229"/>
        <v>0</v>
      </c>
      <c r="O819" s="2">
        <f t="shared" si="221"/>
        <v>0</v>
      </c>
      <c r="P819" s="2">
        <f t="shared" si="230"/>
        <v>32</v>
      </c>
      <c r="Q819" s="2">
        <f t="shared" si="222"/>
        <v>7.1000000000000014</v>
      </c>
      <c r="R819" s="2">
        <f t="shared" si="231"/>
        <v>7.1000000000000014</v>
      </c>
      <c r="S819" s="2">
        <f t="shared" si="223"/>
        <v>0</v>
      </c>
      <c r="T819" s="2">
        <f t="shared" si="234"/>
        <v>0.91649247000000855</v>
      </c>
      <c r="U819" s="2">
        <f t="shared" si="224"/>
        <v>0</v>
      </c>
      <c r="V819" t="str">
        <f t="shared" si="232"/>
        <v>N</v>
      </c>
      <c r="W819" s="2">
        <f t="shared" si="233"/>
        <v>0</v>
      </c>
      <c r="X819" s="2">
        <f t="shared" si="225"/>
        <v>0</v>
      </c>
      <c r="Y819" s="2"/>
    </row>
    <row r="820" spans="1:25" x14ac:dyDescent="0.2">
      <c r="A820">
        <v>1</v>
      </c>
      <c r="B820" s="1">
        <v>42770.041666664685</v>
      </c>
      <c r="C820">
        <v>37.700000000000003</v>
      </c>
      <c r="D820" s="15">
        <f t="shared" si="226"/>
        <v>37.700000000000003</v>
      </c>
      <c r="E820">
        <v>32</v>
      </c>
      <c r="F820" s="6">
        <v>7.7770200000000003</v>
      </c>
      <c r="G820" s="6">
        <v>-1.5167529999999999E-2</v>
      </c>
      <c r="H820" s="6">
        <f t="shared" si="217"/>
        <v>7.76185247</v>
      </c>
      <c r="I820" s="6">
        <f t="shared" si="218"/>
        <v>5.7000000000000028</v>
      </c>
      <c r="J820" s="6">
        <f t="shared" si="219"/>
        <v>0</v>
      </c>
      <c r="K820" s="3">
        <f t="shared" si="227"/>
        <v>0</v>
      </c>
      <c r="L820" s="6">
        <f t="shared" si="220"/>
        <v>2.0618524699999972</v>
      </c>
      <c r="M820" s="6">
        <f t="shared" si="228"/>
        <v>172.94128759142856</v>
      </c>
      <c r="N820" s="6">
        <f t="shared" si="229"/>
        <v>0</v>
      </c>
      <c r="O820" s="2">
        <f t="shared" si="221"/>
        <v>0</v>
      </c>
      <c r="P820" s="2">
        <f t="shared" si="230"/>
        <v>32</v>
      </c>
      <c r="Q820" s="2">
        <f t="shared" si="222"/>
        <v>5.7000000000000028</v>
      </c>
      <c r="R820" s="2">
        <f t="shared" si="231"/>
        <v>5.7000000000000028</v>
      </c>
      <c r="S820" s="2">
        <f t="shared" si="223"/>
        <v>0</v>
      </c>
      <c r="T820" s="2">
        <f t="shared" si="234"/>
        <v>2.0618524699999909</v>
      </c>
      <c r="U820" s="2">
        <f t="shared" si="224"/>
        <v>0</v>
      </c>
      <c r="V820" t="str">
        <f t="shared" si="232"/>
        <v>N</v>
      </c>
      <c r="W820" s="2">
        <f t="shared" si="233"/>
        <v>0</v>
      </c>
      <c r="X820" s="2">
        <f t="shared" si="225"/>
        <v>0</v>
      </c>
      <c r="Y820" s="2"/>
    </row>
    <row r="821" spans="1:25" x14ac:dyDescent="0.2">
      <c r="A821">
        <v>2</v>
      </c>
      <c r="B821" s="1">
        <v>42770.083333331349</v>
      </c>
      <c r="C821">
        <v>34.799999999999997</v>
      </c>
      <c r="D821" s="15">
        <f t="shared" si="226"/>
        <v>34.799999999999997</v>
      </c>
      <c r="E821">
        <v>32</v>
      </c>
      <c r="F821" s="6">
        <v>10.9795</v>
      </c>
      <c r="G821" s="6">
        <v>-1.5167529999999999E-2</v>
      </c>
      <c r="H821" s="6">
        <f t="shared" si="217"/>
        <v>10.96433247</v>
      </c>
      <c r="I821" s="6">
        <f t="shared" si="218"/>
        <v>2.7999999999999972</v>
      </c>
      <c r="J821" s="6">
        <f t="shared" si="219"/>
        <v>0</v>
      </c>
      <c r="K821" s="3">
        <f t="shared" si="227"/>
        <v>0</v>
      </c>
      <c r="L821" s="6">
        <f t="shared" si="220"/>
        <v>8.1643324700000033</v>
      </c>
      <c r="M821" s="6">
        <f t="shared" si="228"/>
        <v>181.10562006142857</v>
      </c>
      <c r="N821" s="6">
        <f t="shared" si="229"/>
        <v>0</v>
      </c>
      <c r="O821" s="2">
        <f t="shared" si="221"/>
        <v>0</v>
      </c>
      <c r="P821" s="2">
        <f t="shared" si="230"/>
        <v>32</v>
      </c>
      <c r="Q821" s="2">
        <f t="shared" si="222"/>
        <v>2.7999999999999972</v>
      </c>
      <c r="R821" s="2">
        <f t="shared" si="231"/>
        <v>2.7999999999999972</v>
      </c>
      <c r="S821" s="2">
        <f t="shared" si="223"/>
        <v>0</v>
      </c>
      <c r="T821" s="2">
        <f t="shared" si="234"/>
        <v>8.1643324700000051</v>
      </c>
      <c r="U821" s="2">
        <f t="shared" si="224"/>
        <v>0</v>
      </c>
      <c r="V821" t="str">
        <f t="shared" si="232"/>
        <v>N</v>
      </c>
      <c r="W821" s="2">
        <f t="shared" si="233"/>
        <v>0</v>
      </c>
      <c r="X821" s="2">
        <f t="shared" si="225"/>
        <v>0</v>
      </c>
      <c r="Y821" s="2"/>
    </row>
    <row r="822" spans="1:25" x14ac:dyDescent="0.2">
      <c r="A822">
        <v>3</v>
      </c>
      <c r="B822" s="1">
        <v>42770.124999998014</v>
      </c>
      <c r="C822">
        <v>34.1</v>
      </c>
      <c r="D822" s="15">
        <f t="shared" si="226"/>
        <v>34.1</v>
      </c>
      <c r="E822">
        <v>32</v>
      </c>
      <c r="F822" s="6">
        <v>8.6087199999999999</v>
      </c>
      <c r="G822" s="6">
        <v>-1.5167529999999999E-2</v>
      </c>
      <c r="H822" s="6">
        <f t="shared" si="217"/>
        <v>8.5935524700000006</v>
      </c>
      <c r="I822" s="6">
        <f t="shared" si="218"/>
        <v>2.1000000000000014</v>
      </c>
      <c r="J822" s="6">
        <f t="shared" si="219"/>
        <v>0</v>
      </c>
      <c r="K822" s="3">
        <f t="shared" si="227"/>
        <v>0</v>
      </c>
      <c r="L822" s="6">
        <f t="shared" si="220"/>
        <v>6.4935524699999991</v>
      </c>
      <c r="M822" s="6">
        <f t="shared" si="228"/>
        <v>187.59917253142856</v>
      </c>
      <c r="N822" s="6">
        <f t="shared" si="229"/>
        <v>0</v>
      </c>
      <c r="O822" s="2">
        <f t="shared" si="221"/>
        <v>0</v>
      </c>
      <c r="P822" s="2">
        <f t="shared" si="230"/>
        <v>32</v>
      </c>
      <c r="Q822" s="2">
        <f t="shared" si="222"/>
        <v>2.1000000000000014</v>
      </c>
      <c r="R822" s="2">
        <f t="shared" si="231"/>
        <v>2.1000000000000014</v>
      </c>
      <c r="S822" s="2">
        <f t="shared" si="223"/>
        <v>0</v>
      </c>
      <c r="T822" s="2">
        <f t="shared" si="234"/>
        <v>6.4935524699999974</v>
      </c>
      <c r="U822" s="2">
        <f t="shared" si="224"/>
        <v>0</v>
      </c>
      <c r="V822" t="str">
        <f t="shared" si="232"/>
        <v>N</v>
      </c>
      <c r="W822" s="2">
        <f t="shared" si="233"/>
        <v>0</v>
      </c>
      <c r="X822" s="2">
        <f t="shared" si="225"/>
        <v>0</v>
      </c>
      <c r="Y822" s="2"/>
    </row>
    <row r="823" spans="1:25" x14ac:dyDescent="0.2">
      <c r="A823">
        <v>4</v>
      </c>
      <c r="B823" s="1">
        <v>42770.166666664678</v>
      </c>
      <c r="C823">
        <v>33.200000000000003</v>
      </c>
      <c r="D823" s="15">
        <f t="shared" si="226"/>
        <v>33.200000000000003</v>
      </c>
      <c r="E823">
        <v>32</v>
      </c>
      <c r="F823" s="6">
        <v>7.9849300000000003</v>
      </c>
      <c r="G823" s="6">
        <v>-1.5167529999999999E-2</v>
      </c>
      <c r="H823" s="6">
        <f t="shared" si="217"/>
        <v>7.96976247</v>
      </c>
      <c r="I823" s="6">
        <f t="shared" si="218"/>
        <v>1.2000000000000028</v>
      </c>
      <c r="J823" s="6">
        <f t="shared" si="219"/>
        <v>0</v>
      </c>
      <c r="K823" s="3">
        <f t="shared" si="227"/>
        <v>0</v>
      </c>
      <c r="L823" s="6">
        <f t="shared" si="220"/>
        <v>6.7697624699999972</v>
      </c>
      <c r="M823" s="6">
        <f t="shared" si="228"/>
        <v>194.36893500142855</v>
      </c>
      <c r="N823" s="6">
        <f t="shared" si="229"/>
        <v>0</v>
      </c>
      <c r="O823" s="2">
        <f t="shared" si="221"/>
        <v>0</v>
      </c>
      <c r="P823" s="2">
        <f t="shared" si="230"/>
        <v>32</v>
      </c>
      <c r="Q823" s="2">
        <f t="shared" si="222"/>
        <v>1.2000000000000028</v>
      </c>
      <c r="R823" s="2">
        <f t="shared" si="231"/>
        <v>1.2000000000000028</v>
      </c>
      <c r="S823" s="2">
        <f t="shared" si="223"/>
        <v>0</v>
      </c>
      <c r="T823" s="2">
        <f t="shared" si="234"/>
        <v>6.7697624699999892</v>
      </c>
      <c r="U823" s="2">
        <f t="shared" si="224"/>
        <v>0</v>
      </c>
      <c r="V823" t="str">
        <f t="shared" si="232"/>
        <v>N</v>
      </c>
      <c r="W823" s="2">
        <f t="shared" si="233"/>
        <v>0</v>
      </c>
      <c r="X823" s="2">
        <f t="shared" si="225"/>
        <v>0</v>
      </c>
      <c r="Y823" s="2"/>
    </row>
    <row r="824" spans="1:25" x14ac:dyDescent="0.2">
      <c r="A824">
        <v>5</v>
      </c>
      <c r="B824" s="1">
        <v>42770.208333331342</v>
      </c>
      <c r="C824">
        <v>33.4</v>
      </c>
      <c r="D824" s="15">
        <f t="shared" si="226"/>
        <v>33.4</v>
      </c>
      <c r="E824">
        <v>32</v>
      </c>
      <c r="F824" s="6">
        <v>9.9781600000000008</v>
      </c>
      <c r="G824" s="6">
        <v>-1.5167529999999999E-2</v>
      </c>
      <c r="H824" s="6">
        <f t="shared" si="217"/>
        <v>9.9629924700000014</v>
      </c>
      <c r="I824" s="6">
        <f t="shared" si="218"/>
        <v>1.3999999999999986</v>
      </c>
      <c r="J824" s="6">
        <f t="shared" si="219"/>
        <v>0</v>
      </c>
      <c r="K824" s="3">
        <f t="shared" si="227"/>
        <v>0</v>
      </c>
      <c r="L824" s="6">
        <f t="shared" si="220"/>
        <v>8.5629924700000029</v>
      </c>
      <c r="M824" s="6">
        <f t="shared" si="228"/>
        <v>202.93192747142857</v>
      </c>
      <c r="N824" s="6">
        <f t="shared" si="229"/>
        <v>0</v>
      </c>
      <c r="O824" s="2">
        <f t="shared" si="221"/>
        <v>0</v>
      </c>
      <c r="P824" s="2">
        <f t="shared" si="230"/>
        <v>32</v>
      </c>
      <c r="Q824" s="2">
        <f t="shared" si="222"/>
        <v>1.3999999999999986</v>
      </c>
      <c r="R824" s="2">
        <f t="shared" si="231"/>
        <v>1.3999999999999986</v>
      </c>
      <c r="S824" s="2">
        <f t="shared" si="223"/>
        <v>0</v>
      </c>
      <c r="T824" s="2">
        <f t="shared" si="234"/>
        <v>8.5629924700000117</v>
      </c>
      <c r="U824" s="2">
        <f t="shared" si="224"/>
        <v>0</v>
      </c>
      <c r="V824" t="str">
        <f t="shared" si="232"/>
        <v>N</v>
      </c>
      <c r="W824" s="2">
        <f t="shared" si="233"/>
        <v>0</v>
      </c>
      <c r="X824" s="2">
        <f t="shared" si="225"/>
        <v>0</v>
      </c>
      <c r="Y824" s="2"/>
    </row>
    <row r="825" spans="1:25" x14ac:dyDescent="0.2">
      <c r="A825">
        <v>6</v>
      </c>
      <c r="B825" s="1">
        <v>42770.249999998006</v>
      </c>
      <c r="C825">
        <v>32.9</v>
      </c>
      <c r="D825" s="15">
        <f t="shared" si="226"/>
        <v>32.9</v>
      </c>
      <c r="E825">
        <v>32</v>
      </c>
      <c r="F825" s="6">
        <v>11.573499999999999</v>
      </c>
      <c r="G825" s="6">
        <v>-1.5167529999999999E-2</v>
      </c>
      <c r="H825" s="6">
        <f t="shared" si="217"/>
        <v>11.55833247</v>
      </c>
      <c r="I825" s="6">
        <f t="shared" si="218"/>
        <v>0.89999999999999858</v>
      </c>
      <c r="J825" s="6">
        <f t="shared" si="219"/>
        <v>0</v>
      </c>
      <c r="K825" s="3">
        <f t="shared" si="227"/>
        <v>0</v>
      </c>
      <c r="L825" s="6">
        <f t="shared" si="220"/>
        <v>10.658332470000001</v>
      </c>
      <c r="M825" s="6">
        <f t="shared" si="228"/>
        <v>213.59025994142857</v>
      </c>
      <c r="N825" s="6">
        <f t="shared" si="229"/>
        <v>0</v>
      </c>
      <c r="O825" s="2">
        <f t="shared" si="221"/>
        <v>0</v>
      </c>
      <c r="P825" s="2">
        <f t="shared" si="230"/>
        <v>32</v>
      </c>
      <c r="Q825" s="2">
        <f t="shared" si="222"/>
        <v>0.89999999999999858</v>
      </c>
      <c r="R825" s="2">
        <f t="shared" si="231"/>
        <v>0.89999999999999858</v>
      </c>
      <c r="S825" s="2">
        <f t="shared" si="223"/>
        <v>0</v>
      </c>
      <c r="T825" s="2">
        <f t="shared" si="234"/>
        <v>10.658332470000005</v>
      </c>
      <c r="U825" s="2">
        <f t="shared" si="224"/>
        <v>0</v>
      </c>
      <c r="V825" t="str">
        <f t="shared" si="232"/>
        <v>N</v>
      </c>
      <c r="W825" s="2">
        <f t="shared" si="233"/>
        <v>0</v>
      </c>
      <c r="X825" s="2">
        <f t="shared" si="225"/>
        <v>0</v>
      </c>
      <c r="Y825" s="2"/>
    </row>
    <row r="826" spans="1:25" x14ac:dyDescent="0.2">
      <c r="A826">
        <v>7</v>
      </c>
      <c r="B826" s="1">
        <v>42770.291666664671</v>
      </c>
      <c r="C826">
        <v>33.5</v>
      </c>
      <c r="D826" s="15">
        <f t="shared" si="226"/>
        <v>33.5</v>
      </c>
      <c r="E826">
        <v>32</v>
      </c>
      <c r="F826" s="6">
        <v>11.15</v>
      </c>
      <c r="G826" s="6">
        <v>3.2551199999999998</v>
      </c>
      <c r="H826" s="6">
        <f t="shared" si="217"/>
        <v>14.40512</v>
      </c>
      <c r="I826" s="6">
        <f t="shared" si="218"/>
        <v>1.5</v>
      </c>
      <c r="J826" s="6">
        <f t="shared" si="219"/>
        <v>0</v>
      </c>
      <c r="K826" s="3">
        <f t="shared" si="227"/>
        <v>0</v>
      </c>
      <c r="L826" s="6">
        <f t="shared" si="220"/>
        <v>12.90512</v>
      </c>
      <c r="M826" s="6">
        <f t="shared" si="228"/>
        <v>220</v>
      </c>
      <c r="N826" s="6">
        <f t="shared" si="229"/>
        <v>6.4953799414285811</v>
      </c>
      <c r="O826" s="2">
        <f t="shared" si="221"/>
        <v>-6.4953799414285811</v>
      </c>
      <c r="P826" s="2">
        <f t="shared" si="230"/>
        <v>25.504620058571419</v>
      </c>
      <c r="Q826" s="2">
        <f t="shared" si="222"/>
        <v>7.9953799414285811</v>
      </c>
      <c r="R826" s="2">
        <f t="shared" si="231"/>
        <v>7.9953799414285811</v>
      </c>
      <c r="S826" s="2">
        <f t="shared" si="223"/>
        <v>0</v>
      </c>
      <c r="T826" s="2">
        <f t="shared" si="234"/>
        <v>6.4097400585714297</v>
      </c>
      <c r="U826" s="2">
        <f t="shared" si="224"/>
        <v>0</v>
      </c>
      <c r="V826" t="str">
        <f t="shared" si="232"/>
        <v>N</v>
      </c>
      <c r="W826" s="2">
        <f t="shared" si="233"/>
        <v>0</v>
      </c>
      <c r="X826" s="2">
        <f t="shared" si="225"/>
        <v>0</v>
      </c>
      <c r="Y826" s="2"/>
    </row>
    <row r="827" spans="1:25" x14ac:dyDescent="0.2">
      <c r="A827">
        <v>8</v>
      </c>
      <c r="B827" s="1">
        <v>42770.333333331335</v>
      </c>
      <c r="C827">
        <v>35.5</v>
      </c>
      <c r="D827" s="15">
        <f t="shared" si="226"/>
        <v>35.5</v>
      </c>
      <c r="E827">
        <v>32</v>
      </c>
      <c r="F827" s="6">
        <v>10.1546</v>
      </c>
      <c r="G827" s="6">
        <v>20.256520000000002</v>
      </c>
      <c r="H827" s="6">
        <f t="shared" si="217"/>
        <v>30.411120000000004</v>
      </c>
      <c r="I827" s="6">
        <f t="shared" si="218"/>
        <v>3.5</v>
      </c>
      <c r="J827" s="6">
        <f t="shared" si="219"/>
        <v>0</v>
      </c>
      <c r="K827" s="3">
        <f t="shared" si="227"/>
        <v>0</v>
      </c>
      <c r="L827" s="6">
        <f t="shared" si="220"/>
        <v>26.911120000000004</v>
      </c>
      <c r="M827" s="6">
        <f t="shared" si="228"/>
        <v>220</v>
      </c>
      <c r="N827" s="6">
        <f t="shared" si="229"/>
        <v>26.911120000000011</v>
      </c>
      <c r="O827" s="2">
        <f t="shared" si="221"/>
        <v>-26.911120000000011</v>
      </c>
      <c r="P827" s="2">
        <f t="shared" si="230"/>
        <v>5.088879999999989</v>
      </c>
      <c r="Q827" s="2">
        <f t="shared" si="222"/>
        <v>30.411120000000011</v>
      </c>
      <c r="R827" s="2">
        <f t="shared" si="231"/>
        <v>30.411120000000011</v>
      </c>
      <c r="S827" s="2">
        <f t="shared" si="223"/>
        <v>0</v>
      </c>
      <c r="T827" s="2">
        <f t="shared" si="234"/>
        <v>0</v>
      </c>
      <c r="U827" s="2">
        <f t="shared" si="224"/>
        <v>0</v>
      </c>
      <c r="V827" t="str">
        <f t="shared" si="232"/>
        <v>Y</v>
      </c>
      <c r="W827" s="2">
        <f t="shared" si="233"/>
        <v>0</v>
      </c>
      <c r="X827" s="2">
        <f t="shared" si="225"/>
        <v>0</v>
      </c>
      <c r="Y827" s="2"/>
    </row>
    <row r="828" spans="1:25" x14ac:dyDescent="0.2">
      <c r="A828">
        <v>9</v>
      </c>
      <c r="B828" s="1">
        <v>42770.374999997999</v>
      </c>
      <c r="C828">
        <v>37</v>
      </c>
      <c r="D828" s="15">
        <f t="shared" si="226"/>
        <v>37</v>
      </c>
      <c r="E828">
        <v>32</v>
      </c>
      <c r="F828" s="6">
        <v>11.105499999999999</v>
      </c>
      <c r="G828" s="6">
        <v>32.957809999999995</v>
      </c>
      <c r="H828" s="6">
        <f t="shared" si="217"/>
        <v>44.063309999999994</v>
      </c>
      <c r="I828" s="6">
        <f t="shared" si="218"/>
        <v>5</v>
      </c>
      <c r="J828" s="6">
        <f t="shared" si="219"/>
        <v>0</v>
      </c>
      <c r="K828" s="3">
        <f t="shared" si="227"/>
        <v>0</v>
      </c>
      <c r="L828" s="6">
        <f t="shared" si="220"/>
        <v>39.063309999999994</v>
      </c>
      <c r="M828" s="6">
        <f t="shared" si="228"/>
        <v>220</v>
      </c>
      <c r="N828" s="6">
        <f t="shared" si="229"/>
        <v>39.063310000000001</v>
      </c>
      <c r="O828" s="2">
        <f t="shared" si="221"/>
        <v>-32</v>
      </c>
      <c r="P828" s="2">
        <f t="shared" si="230"/>
        <v>0</v>
      </c>
      <c r="Q828" s="2">
        <f t="shared" si="222"/>
        <v>37</v>
      </c>
      <c r="R828" s="2">
        <f t="shared" si="231"/>
        <v>37</v>
      </c>
      <c r="S828" s="2">
        <f t="shared" si="223"/>
        <v>0</v>
      </c>
      <c r="T828" s="2">
        <f t="shared" si="234"/>
        <v>0</v>
      </c>
      <c r="U828" s="2">
        <f t="shared" si="224"/>
        <v>7.0633100000000013</v>
      </c>
      <c r="V828" t="str">
        <f t="shared" si="232"/>
        <v>Y</v>
      </c>
      <c r="W828" s="2">
        <f t="shared" si="233"/>
        <v>7.0633100000000013</v>
      </c>
      <c r="X828" s="2">
        <f t="shared" si="225"/>
        <v>0</v>
      </c>
      <c r="Y828" s="2"/>
    </row>
    <row r="829" spans="1:25" x14ac:dyDescent="0.2">
      <c r="A829">
        <v>10</v>
      </c>
      <c r="B829" s="1">
        <v>42770.416666664663</v>
      </c>
      <c r="C829">
        <v>40</v>
      </c>
      <c r="D829" s="15">
        <f t="shared" si="226"/>
        <v>40</v>
      </c>
      <c r="E829">
        <v>32</v>
      </c>
      <c r="F829" s="6">
        <v>10.9924</v>
      </c>
      <c r="G829" s="6">
        <v>28.750439999999998</v>
      </c>
      <c r="H829" s="6">
        <f t="shared" si="217"/>
        <v>39.742840000000001</v>
      </c>
      <c r="I829" s="6">
        <f t="shared" si="218"/>
        <v>8</v>
      </c>
      <c r="J829" s="6">
        <f t="shared" si="219"/>
        <v>0</v>
      </c>
      <c r="K829" s="3">
        <f t="shared" si="227"/>
        <v>0</v>
      </c>
      <c r="L829" s="6">
        <f t="shared" si="220"/>
        <v>31.742840000000001</v>
      </c>
      <c r="M829" s="6">
        <f t="shared" si="228"/>
        <v>220</v>
      </c>
      <c r="N829" s="6">
        <f t="shared" si="229"/>
        <v>31.742840000000001</v>
      </c>
      <c r="O829" s="2">
        <f t="shared" si="221"/>
        <v>-31.742840000000001</v>
      </c>
      <c r="P829" s="2">
        <f t="shared" si="230"/>
        <v>0.25715999999999894</v>
      </c>
      <c r="Q829" s="2">
        <f t="shared" si="222"/>
        <v>39.742840000000001</v>
      </c>
      <c r="R829" s="2">
        <f t="shared" si="231"/>
        <v>39.742840000000001</v>
      </c>
      <c r="S829" s="2">
        <f t="shared" si="223"/>
        <v>0</v>
      </c>
      <c r="T829" s="2">
        <f t="shared" si="234"/>
        <v>0</v>
      </c>
      <c r="U829" s="2">
        <f t="shared" si="224"/>
        <v>0</v>
      </c>
      <c r="V829" t="str">
        <f t="shared" si="232"/>
        <v>Y</v>
      </c>
      <c r="W829" s="2">
        <f t="shared" si="233"/>
        <v>0</v>
      </c>
      <c r="X829" s="2">
        <f t="shared" si="225"/>
        <v>0</v>
      </c>
      <c r="Y829" s="2"/>
    </row>
    <row r="830" spans="1:25" x14ac:dyDescent="0.2">
      <c r="A830">
        <v>11</v>
      </c>
      <c r="B830" s="1">
        <v>42770.458333331328</v>
      </c>
      <c r="C830">
        <v>42.4</v>
      </c>
      <c r="D830" s="15">
        <f t="shared" si="226"/>
        <v>42.4</v>
      </c>
      <c r="E830">
        <v>32</v>
      </c>
      <c r="F830" s="6">
        <v>9.8373200000000001</v>
      </c>
      <c r="G830" s="6">
        <v>31.376799999999999</v>
      </c>
      <c r="H830" s="6">
        <f t="shared" si="217"/>
        <v>41.214120000000001</v>
      </c>
      <c r="I830" s="6">
        <f t="shared" si="218"/>
        <v>10.399999999999999</v>
      </c>
      <c r="J830" s="6">
        <f t="shared" si="219"/>
        <v>0</v>
      </c>
      <c r="K830" s="3">
        <f t="shared" si="227"/>
        <v>0</v>
      </c>
      <c r="L830" s="6">
        <f t="shared" si="220"/>
        <v>30.814120000000003</v>
      </c>
      <c r="M830" s="6">
        <f t="shared" si="228"/>
        <v>220</v>
      </c>
      <c r="N830" s="6">
        <f t="shared" si="229"/>
        <v>30.814120000000003</v>
      </c>
      <c r="O830" s="2">
        <f t="shared" si="221"/>
        <v>-30.814120000000003</v>
      </c>
      <c r="P830" s="2">
        <f t="shared" si="230"/>
        <v>1.1858799999999974</v>
      </c>
      <c r="Q830" s="2">
        <f t="shared" si="222"/>
        <v>41.214120000000001</v>
      </c>
      <c r="R830" s="2">
        <f t="shared" si="231"/>
        <v>41.214120000000001</v>
      </c>
      <c r="S830" s="2">
        <f t="shared" si="223"/>
        <v>0</v>
      </c>
      <c r="T830" s="2">
        <f t="shared" si="234"/>
        <v>0</v>
      </c>
      <c r="U830" s="2">
        <f t="shared" si="224"/>
        <v>0</v>
      </c>
      <c r="V830" t="str">
        <f t="shared" si="232"/>
        <v>Y</v>
      </c>
      <c r="W830" s="2">
        <f t="shared" si="233"/>
        <v>0</v>
      </c>
      <c r="X830" s="2">
        <f t="shared" si="225"/>
        <v>0</v>
      </c>
      <c r="Y830" s="2"/>
    </row>
    <row r="831" spans="1:25" x14ac:dyDescent="0.2">
      <c r="A831">
        <v>12</v>
      </c>
      <c r="B831" s="1">
        <v>42770.499999997992</v>
      </c>
      <c r="C831">
        <v>43.7</v>
      </c>
      <c r="D831" s="15">
        <f t="shared" si="226"/>
        <v>43.7</v>
      </c>
      <c r="E831">
        <v>32</v>
      </c>
      <c r="F831" s="6">
        <v>9.4884500000000003</v>
      </c>
      <c r="G831" s="6">
        <v>20.896199999999997</v>
      </c>
      <c r="H831" s="6">
        <f t="shared" si="217"/>
        <v>30.384649999999997</v>
      </c>
      <c r="I831" s="6">
        <f t="shared" si="218"/>
        <v>11.700000000000003</v>
      </c>
      <c r="J831" s="6">
        <f t="shared" si="219"/>
        <v>0</v>
      </c>
      <c r="K831" s="3">
        <f t="shared" si="227"/>
        <v>0</v>
      </c>
      <c r="L831" s="6">
        <f t="shared" si="220"/>
        <v>18.684649999999994</v>
      </c>
      <c r="M831" s="6">
        <f t="shared" si="228"/>
        <v>220</v>
      </c>
      <c r="N831" s="6">
        <f t="shared" si="229"/>
        <v>18.684650000000005</v>
      </c>
      <c r="O831" s="2">
        <f t="shared" si="221"/>
        <v>-18.684650000000005</v>
      </c>
      <c r="P831" s="2">
        <f t="shared" si="230"/>
        <v>13.315349999999995</v>
      </c>
      <c r="Q831" s="2">
        <f t="shared" si="222"/>
        <v>30.384650000000008</v>
      </c>
      <c r="R831" s="2">
        <f t="shared" si="231"/>
        <v>30.384650000000008</v>
      </c>
      <c r="S831" s="2">
        <f t="shared" si="223"/>
        <v>0</v>
      </c>
      <c r="T831" s="2">
        <f t="shared" si="234"/>
        <v>0</v>
      </c>
      <c r="U831" s="2">
        <f t="shared" si="224"/>
        <v>0</v>
      </c>
      <c r="V831" t="str">
        <f t="shared" si="232"/>
        <v>Y</v>
      </c>
      <c r="W831" s="2">
        <f t="shared" si="233"/>
        <v>0</v>
      </c>
      <c r="X831" s="2">
        <f t="shared" si="225"/>
        <v>0</v>
      </c>
      <c r="Y831" s="2"/>
    </row>
    <row r="832" spans="1:25" x14ac:dyDescent="0.2">
      <c r="A832">
        <v>13</v>
      </c>
      <c r="B832" s="1">
        <v>42770.541666664656</v>
      </c>
      <c r="C832">
        <v>43.4</v>
      </c>
      <c r="D832" s="15">
        <f t="shared" si="226"/>
        <v>43.4</v>
      </c>
      <c r="E832">
        <v>32</v>
      </c>
      <c r="F832" s="6">
        <v>9.1930200000000006</v>
      </c>
      <c r="G832" s="6">
        <v>46.3889</v>
      </c>
      <c r="H832" s="6">
        <f t="shared" si="217"/>
        <v>55.581919999999997</v>
      </c>
      <c r="I832" s="6">
        <f t="shared" si="218"/>
        <v>11.399999999999999</v>
      </c>
      <c r="J832" s="6">
        <f t="shared" si="219"/>
        <v>0</v>
      </c>
      <c r="K832" s="3">
        <f t="shared" si="227"/>
        <v>0</v>
      </c>
      <c r="L832" s="6">
        <f t="shared" si="220"/>
        <v>44.181919999999998</v>
      </c>
      <c r="M832" s="6">
        <f t="shared" si="228"/>
        <v>220</v>
      </c>
      <c r="N832" s="6">
        <f t="shared" si="229"/>
        <v>44.181919999999991</v>
      </c>
      <c r="O832" s="2">
        <f t="shared" si="221"/>
        <v>-32</v>
      </c>
      <c r="P832" s="2">
        <f t="shared" si="230"/>
        <v>0</v>
      </c>
      <c r="Q832" s="2">
        <f t="shared" si="222"/>
        <v>43.4</v>
      </c>
      <c r="R832" s="2">
        <f t="shared" si="231"/>
        <v>43.4</v>
      </c>
      <c r="S832" s="2">
        <f t="shared" si="223"/>
        <v>0</v>
      </c>
      <c r="T832" s="2">
        <f t="shared" si="234"/>
        <v>0</v>
      </c>
      <c r="U832" s="2">
        <f t="shared" si="224"/>
        <v>12.181919999999991</v>
      </c>
      <c r="V832" t="str">
        <f t="shared" si="232"/>
        <v>Y</v>
      </c>
      <c r="W832" s="2">
        <f t="shared" si="233"/>
        <v>12.181919999999991</v>
      </c>
      <c r="X832" s="2">
        <f t="shared" si="225"/>
        <v>0</v>
      </c>
      <c r="Y832" s="2"/>
    </row>
    <row r="833" spans="1:25" x14ac:dyDescent="0.2">
      <c r="A833">
        <v>14</v>
      </c>
      <c r="B833" s="1">
        <v>42770.58333333132</v>
      </c>
      <c r="C833">
        <v>43.9</v>
      </c>
      <c r="D833" s="15">
        <f t="shared" si="226"/>
        <v>43.9</v>
      </c>
      <c r="E833">
        <v>32</v>
      </c>
      <c r="F833" s="6">
        <v>11.6427</v>
      </c>
      <c r="G833" s="6">
        <v>42.565069999999999</v>
      </c>
      <c r="H833" s="6">
        <f t="shared" si="217"/>
        <v>54.207769999999996</v>
      </c>
      <c r="I833" s="6">
        <f t="shared" si="218"/>
        <v>11.899999999999999</v>
      </c>
      <c r="J833" s="6">
        <f t="shared" si="219"/>
        <v>0</v>
      </c>
      <c r="K833" s="3">
        <f t="shared" si="227"/>
        <v>0</v>
      </c>
      <c r="L833" s="6">
        <f t="shared" si="220"/>
        <v>42.307769999999998</v>
      </c>
      <c r="M833" s="6">
        <f t="shared" si="228"/>
        <v>220</v>
      </c>
      <c r="N833" s="6">
        <f t="shared" si="229"/>
        <v>42.307770000000005</v>
      </c>
      <c r="O833" s="2">
        <f t="shared" si="221"/>
        <v>-32</v>
      </c>
      <c r="P833" s="2">
        <f t="shared" si="230"/>
        <v>0</v>
      </c>
      <c r="Q833" s="2">
        <f t="shared" si="222"/>
        <v>43.9</v>
      </c>
      <c r="R833" s="2">
        <f t="shared" si="231"/>
        <v>43.9</v>
      </c>
      <c r="S833" s="2">
        <f t="shared" si="223"/>
        <v>0</v>
      </c>
      <c r="T833" s="2">
        <f t="shared" si="234"/>
        <v>0</v>
      </c>
      <c r="U833" s="2">
        <f t="shared" si="224"/>
        <v>10.307770000000005</v>
      </c>
      <c r="V833" t="str">
        <f t="shared" si="232"/>
        <v>Y</v>
      </c>
      <c r="W833" s="2">
        <f t="shared" si="233"/>
        <v>10.307770000000005</v>
      </c>
      <c r="X833" s="2">
        <f t="shared" si="225"/>
        <v>0</v>
      </c>
      <c r="Y833" s="2"/>
    </row>
    <row r="834" spans="1:25" x14ac:dyDescent="0.2">
      <c r="A834">
        <v>15</v>
      </c>
      <c r="B834" s="1">
        <v>42770.624999997985</v>
      </c>
      <c r="C834">
        <v>44.3</v>
      </c>
      <c r="D834" s="15">
        <f t="shared" si="226"/>
        <v>44.3</v>
      </c>
      <c r="E834">
        <v>32</v>
      </c>
      <c r="F834" s="6">
        <v>12.379</v>
      </c>
      <c r="G834" s="6">
        <v>33.652059999999999</v>
      </c>
      <c r="H834" s="6">
        <f t="shared" si="217"/>
        <v>46.031059999999997</v>
      </c>
      <c r="I834" s="6">
        <f t="shared" si="218"/>
        <v>12.299999999999997</v>
      </c>
      <c r="J834" s="6">
        <f t="shared" si="219"/>
        <v>0</v>
      </c>
      <c r="K834" s="3">
        <f t="shared" si="227"/>
        <v>0</v>
      </c>
      <c r="L834" s="6">
        <f t="shared" si="220"/>
        <v>33.731059999999999</v>
      </c>
      <c r="M834" s="6">
        <f t="shared" si="228"/>
        <v>220</v>
      </c>
      <c r="N834" s="6">
        <f t="shared" si="229"/>
        <v>33.731060000000014</v>
      </c>
      <c r="O834" s="2">
        <f t="shared" si="221"/>
        <v>-32</v>
      </c>
      <c r="P834" s="2">
        <f t="shared" si="230"/>
        <v>0</v>
      </c>
      <c r="Q834" s="2">
        <f t="shared" si="222"/>
        <v>44.3</v>
      </c>
      <c r="R834" s="2">
        <f t="shared" si="231"/>
        <v>44.3</v>
      </c>
      <c r="S834" s="2">
        <f t="shared" si="223"/>
        <v>0</v>
      </c>
      <c r="T834" s="2">
        <f t="shared" si="234"/>
        <v>0</v>
      </c>
      <c r="U834" s="2">
        <f t="shared" si="224"/>
        <v>1.7310600000000136</v>
      </c>
      <c r="V834" t="str">
        <f t="shared" si="232"/>
        <v>Y</v>
      </c>
      <c r="W834" s="2">
        <f t="shared" si="233"/>
        <v>1.7310600000000136</v>
      </c>
      <c r="X834" s="2">
        <f t="shared" si="225"/>
        <v>0</v>
      </c>
      <c r="Y834" s="2"/>
    </row>
    <row r="835" spans="1:25" x14ac:dyDescent="0.2">
      <c r="A835">
        <v>16</v>
      </c>
      <c r="B835" s="1">
        <v>42770.666666664649</v>
      </c>
      <c r="C835">
        <v>45.1</v>
      </c>
      <c r="D835" s="15">
        <f t="shared" si="226"/>
        <v>45.1</v>
      </c>
      <c r="E835">
        <v>32</v>
      </c>
      <c r="F835" s="6">
        <v>12.0486</v>
      </c>
      <c r="G835" s="6">
        <v>21.118850000000002</v>
      </c>
      <c r="H835" s="6">
        <f t="shared" ref="H835:H898" si="235">(F835+G835)</f>
        <v>33.167450000000002</v>
      </c>
      <c r="I835" s="6">
        <f t="shared" ref="I835:I898" si="236">IF((D835-E835)&gt;0,D835-E835,0)</f>
        <v>13.100000000000001</v>
      </c>
      <c r="J835" s="6">
        <f t="shared" ref="J835:J898" si="237">IF((I835-H835)&gt;0, (I835-H835), (0))</f>
        <v>0</v>
      </c>
      <c r="K835" s="3">
        <f t="shared" si="227"/>
        <v>0</v>
      </c>
      <c r="L835" s="6">
        <f t="shared" ref="L835:L898" si="238">IF(J835=0, H835-I835,0)</f>
        <v>20.067450000000001</v>
      </c>
      <c r="M835" s="6">
        <f t="shared" si="228"/>
        <v>220</v>
      </c>
      <c r="N835" s="6">
        <f t="shared" si="229"/>
        <v>20.067450000000008</v>
      </c>
      <c r="O835" s="2">
        <f t="shared" ref="O835:O898" si="239">IF((N835&lt;E835-$AA$7),-N835,$AA$7-E835)</f>
        <v>-20.067450000000008</v>
      </c>
      <c r="P835" s="2">
        <f t="shared" si="230"/>
        <v>11.932549999999992</v>
      </c>
      <c r="Q835" s="2">
        <f t="shared" ref="Q835:Q898" si="240">D835-P835</f>
        <v>33.167450000000009</v>
      </c>
      <c r="R835" s="2">
        <f t="shared" si="231"/>
        <v>33.167450000000009</v>
      </c>
      <c r="S835" s="2">
        <f t="shared" ref="S835:S898" si="241">IF(Q835-R835&gt;0, Q835-R835, 0)</f>
        <v>0</v>
      </c>
      <c r="T835" s="2">
        <f t="shared" si="234"/>
        <v>0</v>
      </c>
      <c r="U835" s="2">
        <f t="shared" ref="U835:U898" si="242">N835+O835</f>
        <v>0</v>
      </c>
      <c r="V835" t="str">
        <f t="shared" si="232"/>
        <v>Y</v>
      </c>
      <c r="W835" s="2">
        <f t="shared" si="233"/>
        <v>0</v>
      </c>
      <c r="X835" s="2">
        <f t="shared" ref="X835:X898" si="243">D835- (P835+R835+S835)</f>
        <v>0</v>
      </c>
      <c r="Y835" s="2"/>
    </row>
    <row r="836" spans="1:25" x14ac:dyDescent="0.2">
      <c r="A836">
        <v>17</v>
      </c>
      <c r="B836" s="1">
        <v>42770.708333331313</v>
      </c>
      <c r="C836">
        <v>44.8</v>
      </c>
      <c r="D836" s="15">
        <f t="shared" ref="D836:D899" si="244">C836/$AA$4*$AA$5</f>
        <v>44.8</v>
      </c>
      <c r="E836">
        <v>32</v>
      </c>
      <c r="F836" s="6">
        <v>8.5968999999999998</v>
      </c>
      <c r="G836" s="6">
        <v>6.5429900000000005</v>
      </c>
      <c r="H836" s="6">
        <f t="shared" si="235"/>
        <v>15.139890000000001</v>
      </c>
      <c r="I836" s="6">
        <f t="shared" si="236"/>
        <v>12.799999999999997</v>
      </c>
      <c r="J836" s="6">
        <f t="shared" si="237"/>
        <v>0</v>
      </c>
      <c r="K836" s="3">
        <f t="shared" ref="K836:K899" si="245">IF((M835-M836)&gt;0,M835-M836,0)</f>
        <v>0</v>
      </c>
      <c r="L836" s="6">
        <f t="shared" si="238"/>
        <v>2.339890000000004</v>
      </c>
      <c r="M836" s="6">
        <f t="shared" ref="M836:M899" si="246">IF( (M835-J836/$AA$11+L836)&gt;$AA$25, IF((M835-J836/$AA$11+L836)&lt;$AA$9,(M835-J836/$AA$11+L836),$AA$9), $AA$25)</f>
        <v>220</v>
      </c>
      <c r="N836" s="6">
        <f t="shared" ref="N836:N899" si="247">IF(((M835-J836+L836)-M836)&gt;0,((M835-J836+L836)-M836),0)</f>
        <v>2.3398899999999969</v>
      </c>
      <c r="O836" s="2">
        <f t="shared" si="239"/>
        <v>-2.3398899999999969</v>
      </c>
      <c r="P836" s="2">
        <f t="shared" ref="P836:P899" si="248">E836+O836</f>
        <v>29.660110000000003</v>
      </c>
      <c r="Q836" s="2">
        <f t="shared" si="240"/>
        <v>15.139889999999994</v>
      </c>
      <c r="R836" s="2">
        <f t="shared" ref="R836:R899" si="249">IF(Q836&gt;H836, H836, Q836)</f>
        <v>15.139889999999994</v>
      </c>
      <c r="S836" s="2">
        <f t="shared" si="241"/>
        <v>0</v>
      </c>
      <c r="T836" s="2">
        <f t="shared" si="234"/>
        <v>0</v>
      </c>
      <c r="U836" s="2">
        <f t="shared" si="242"/>
        <v>0</v>
      </c>
      <c r="V836" t="str">
        <f t="shared" ref="V836:V899" si="250">IF(AND(A836&gt;7,A836&lt;17), "Y", "N")</f>
        <v>N</v>
      </c>
      <c r="W836" s="2">
        <f t="shared" ref="W836:W899" si="251">IF(V836="Y", U836, 0)</f>
        <v>0</v>
      </c>
      <c r="X836" s="2">
        <f t="shared" si="243"/>
        <v>0</v>
      </c>
      <c r="Y836" s="2"/>
    </row>
    <row r="837" spans="1:25" x14ac:dyDescent="0.2">
      <c r="A837">
        <v>18</v>
      </c>
      <c r="B837" s="1">
        <v>42770.749999997977</v>
      </c>
      <c r="C837">
        <v>44.6</v>
      </c>
      <c r="D837" s="15">
        <f t="shared" si="244"/>
        <v>44.6</v>
      </c>
      <c r="E837">
        <v>32</v>
      </c>
      <c r="F837" s="6">
        <v>9.6832399999999996</v>
      </c>
      <c r="G837" s="6">
        <v>-1.5167529999999999E-2</v>
      </c>
      <c r="H837" s="6">
        <f t="shared" si="235"/>
        <v>9.6680724700000003</v>
      </c>
      <c r="I837" s="6">
        <f t="shared" si="236"/>
        <v>12.600000000000001</v>
      </c>
      <c r="J837" s="6">
        <f t="shared" si="237"/>
        <v>2.9319275300000012</v>
      </c>
      <c r="K837" s="3">
        <f t="shared" si="245"/>
        <v>3.3507743199999993</v>
      </c>
      <c r="L837" s="6">
        <f t="shared" si="238"/>
        <v>0</v>
      </c>
      <c r="M837" s="6">
        <f t="shared" si="246"/>
        <v>216.64922568</v>
      </c>
      <c r="N837" s="6">
        <f t="shared" si="247"/>
        <v>0.41884679000000347</v>
      </c>
      <c r="O837" s="2">
        <f t="shared" si="239"/>
        <v>-0.41884679000000347</v>
      </c>
      <c r="P837" s="2">
        <f t="shared" si="248"/>
        <v>31.581153209999997</v>
      </c>
      <c r="Q837" s="2">
        <f t="shared" si="240"/>
        <v>13.018846790000005</v>
      </c>
      <c r="R837" s="2">
        <f t="shared" si="249"/>
        <v>9.6680724700000003</v>
      </c>
      <c r="S837" s="2">
        <f t="shared" si="241"/>
        <v>3.3507743200000046</v>
      </c>
      <c r="T837" s="2">
        <f t="shared" si="234"/>
        <v>0</v>
      </c>
      <c r="U837" s="2">
        <f t="shared" si="242"/>
        <v>0</v>
      </c>
      <c r="V837" t="str">
        <f t="shared" si="250"/>
        <v>N</v>
      </c>
      <c r="W837" s="2">
        <f t="shared" si="251"/>
        <v>0</v>
      </c>
      <c r="X837" s="2">
        <f t="shared" si="243"/>
        <v>0</v>
      </c>
      <c r="Y837" s="2"/>
    </row>
    <row r="838" spans="1:25" x14ac:dyDescent="0.2">
      <c r="A838">
        <v>19</v>
      </c>
      <c r="B838" s="1">
        <v>42770.791666664642</v>
      </c>
      <c r="C838">
        <v>45.9</v>
      </c>
      <c r="D838" s="15">
        <f t="shared" si="244"/>
        <v>45.9</v>
      </c>
      <c r="E838">
        <v>32</v>
      </c>
      <c r="F838" s="6">
        <v>10.5267</v>
      </c>
      <c r="G838" s="6">
        <v>-1.5167529999999999E-2</v>
      </c>
      <c r="H838" s="6">
        <f t="shared" si="235"/>
        <v>10.511532470000001</v>
      </c>
      <c r="I838" s="6">
        <f t="shared" si="236"/>
        <v>13.899999999999999</v>
      </c>
      <c r="J838" s="6">
        <f t="shared" si="237"/>
        <v>3.388467529999998</v>
      </c>
      <c r="K838" s="3">
        <f t="shared" si="245"/>
        <v>3.8725343199999998</v>
      </c>
      <c r="L838" s="6">
        <f t="shared" si="238"/>
        <v>0</v>
      </c>
      <c r="M838" s="6">
        <f t="shared" si="246"/>
        <v>212.77669136</v>
      </c>
      <c r="N838" s="6">
        <f t="shared" si="247"/>
        <v>0.48406679000001418</v>
      </c>
      <c r="O838" s="2">
        <f t="shared" si="239"/>
        <v>-0.48406679000001418</v>
      </c>
      <c r="P838" s="2">
        <f t="shared" si="248"/>
        <v>31.515933209999986</v>
      </c>
      <c r="Q838" s="2">
        <f t="shared" si="240"/>
        <v>14.384066790000013</v>
      </c>
      <c r="R838" s="2">
        <f t="shared" si="249"/>
        <v>10.511532470000001</v>
      </c>
      <c r="S838" s="2">
        <f t="shared" si="241"/>
        <v>3.8725343200000122</v>
      </c>
      <c r="T838" s="2">
        <f t="shared" si="234"/>
        <v>0</v>
      </c>
      <c r="U838" s="2">
        <f t="shared" si="242"/>
        <v>0</v>
      </c>
      <c r="V838" t="str">
        <f t="shared" si="250"/>
        <v>N</v>
      </c>
      <c r="W838" s="2">
        <f t="shared" si="251"/>
        <v>0</v>
      </c>
      <c r="X838" s="2">
        <f t="shared" si="243"/>
        <v>0</v>
      </c>
      <c r="Y838" s="2"/>
    </row>
    <row r="839" spans="1:25" x14ac:dyDescent="0.2">
      <c r="A839">
        <v>20</v>
      </c>
      <c r="B839" s="1">
        <v>42770.833333331306</v>
      </c>
      <c r="C839">
        <v>46.8</v>
      </c>
      <c r="D839" s="15">
        <f t="shared" si="244"/>
        <v>46.8</v>
      </c>
      <c r="E839">
        <v>32</v>
      </c>
      <c r="F839" s="6">
        <v>7.3807900000000002</v>
      </c>
      <c r="G839" s="6">
        <v>-1.5167529999999999E-2</v>
      </c>
      <c r="H839" s="6">
        <f t="shared" si="235"/>
        <v>7.3656224699999999</v>
      </c>
      <c r="I839" s="6">
        <f t="shared" si="236"/>
        <v>14.799999999999997</v>
      </c>
      <c r="J839" s="6">
        <f t="shared" si="237"/>
        <v>7.4343775299999972</v>
      </c>
      <c r="K839" s="3">
        <f t="shared" si="245"/>
        <v>8.4964314628571458</v>
      </c>
      <c r="L839" s="6">
        <f t="shared" si="238"/>
        <v>0</v>
      </c>
      <c r="M839" s="6">
        <f t="shared" si="246"/>
        <v>204.28025989714286</v>
      </c>
      <c r="N839" s="6">
        <f t="shared" si="247"/>
        <v>1.0620539328571397</v>
      </c>
      <c r="O839" s="2">
        <f t="shared" si="239"/>
        <v>-1.0620539328571397</v>
      </c>
      <c r="P839" s="2">
        <f t="shared" si="248"/>
        <v>30.93794606714286</v>
      </c>
      <c r="Q839" s="2">
        <f t="shared" si="240"/>
        <v>15.862053932857137</v>
      </c>
      <c r="R839" s="2">
        <f t="shared" si="249"/>
        <v>7.3656224699999999</v>
      </c>
      <c r="S839" s="2">
        <f t="shared" si="241"/>
        <v>8.4964314628571369</v>
      </c>
      <c r="T839" s="2">
        <f t="shared" si="234"/>
        <v>0</v>
      </c>
      <c r="U839" s="2">
        <f t="shared" si="242"/>
        <v>0</v>
      </c>
      <c r="V839" t="str">
        <f t="shared" si="250"/>
        <v>N</v>
      </c>
      <c r="W839" s="2">
        <f t="shared" si="251"/>
        <v>0</v>
      </c>
      <c r="X839" s="2">
        <f t="shared" si="243"/>
        <v>0</v>
      </c>
      <c r="Y839" s="2"/>
    </row>
    <row r="840" spans="1:25" x14ac:dyDescent="0.2">
      <c r="A840">
        <v>21</v>
      </c>
      <c r="B840" s="1">
        <v>42770.87499999797</v>
      </c>
      <c r="C840">
        <v>45.7</v>
      </c>
      <c r="D840" s="15">
        <f t="shared" si="244"/>
        <v>45.7</v>
      </c>
      <c r="E840">
        <v>32</v>
      </c>
      <c r="F840" s="6">
        <v>8.82151</v>
      </c>
      <c r="G840" s="6">
        <v>-1.5167529999999999E-2</v>
      </c>
      <c r="H840" s="6">
        <f t="shared" si="235"/>
        <v>8.8063424700000006</v>
      </c>
      <c r="I840" s="6">
        <f t="shared" si="236"/>
        <v>13.700000000000003</v>
      </c>
      <c r="J840" s="6">
        <f t="shared" si="237"/>
        <v>4.8936575300000023</v>
      </c>
      <c r="K840" s="3">
        <f t="shared" si="245"/>
        <v>5.5927514628571373</v>
      </c>
      <c r="L840" s="6">
        <f t="shared" si="238"/>
        <v>0</v>
      </c>
      <c r="M840" s="6">
        <f t="shared" si="246"/>
        <v>198.68750843428572</v>
      </c>
      <c r="N840" s="6">
        <f t="shared" si="247"/>
        <v>0.6990939328571244</v>
      </c>
      <c r="O840" s="2">
        <f t="shared" si="239"/>
        <v>-0.6990939328571244</v>
      </c>
      <c r="P840" s="2">
        <f t="shared" si="248"/>
        <v>31.300906067142876</v>
      </c>
      <c r="Q840" s="2">
        <f t="shared" si="240"/>
        <v>14.399093932857127</v>
      </c>
      <c r="R840" s="2">
        <f t="shared" si="249"/>
        <v>8.8063424700000006</v>
      </c>
      <c r="S840" s="2">
        <f t="shared" si="241"/>
        <v>5.5927514628571267</v>
      </c>
      <c r="T840" s="2">
        <f t="shared" si="234"/>
        <v>0</v>
      </c>
      <c r="U840" s="2">
        <f t="shared" si="242"/>
        <v>0</v>
      </c>
      <c r="V840" t="str">
        <f t="shared" si="250"/>
        <v>N</v>
      </c>
      <c r="W840" s="2">
        <f t="shared" si="251"/>
        <v>0</v>
      </c>
      <c r="X840" s="2">
        <f t="shared" si="243"/>
        <v>0</v>
      </c>
      <c r="Y840" s="2"/>
    </row>
    <row r="841" spans="1:25" x14ac:dyDescent="0.2">
      <c r="A841">
        <v>22</v>
      </c>
      <c r="B841" s="1">
        <v>42770.916666664634</v>
      </c>
      <c r="C841">
        <v>44.8</v>
      </c>
      <c r="D841" s="15">
        <f t="shared" si="244"/>
        <v>44.8</v>
      </c>
      <c r="E841">
        <v>32</v>
      </c>
      <c r="F841" s="6">
        <v>11.4361</v>
      </c>
      <c r="G841" s="6">
        <v>-1.5167529999999999E-2</v>
      </c>
      <c r="H841" s="6">
        <f t="shared" si="235"/>
        <v>11.42093247</v>
      </c>
      <c r="I841" s="6">
        <f t="shared" si="236"/>
        <v>12.799999999999997</v>
      </c>
      <c r="J841" s="6">
        <f t="shared" si="237"/>
        <v>1.3790675299999968</v>
      </c>
      <c r="K841" s="3">
        <f t="shared" si="245"/>
        <v>1.5760771771428495</v>
      </c>
      <c r="L841" s="6">
        <f t="shared" si="238"/>
        <v>0</v>
      </c>
      <c r="M841" s="6">
        <f t="shared" si="246"/>
        <v>197.11143125714287</v>
      </c>
      <c r="N841" s="6">
        <f t="shared" si="247"/>
        <v>0.19700964714286329</v>
      </c>
      <c r="O841" s="2">
        <f t="shared" si="239"/>
        <v>-0.19700964714286329</v>
      </c>
      <c r="P841" s="2">
        <f t="shared" si="248"/>
        <v>31.802990352857137</v>
      </c>
      <c r="Q841" s="2">
        <f t="shared" si="240"/>
        <v>12.99700964714286</v>
      </c>
      <c r="R841" s="2">
        <f t="shared" si="249"/>
        <v>11.42093247</v>
      </c>
      <c r="S841" s="2">
        <f t="shared" si="241"/>
        <v>1.5760771771428601</v>
      </c>
      <c r="T841" s="2">
        <f t="shared" si="234"/>
        <v>0</v>
      </c>
      <c r="U841" s="2">
        <f t="shared" si="242"/>
        <v>0</v>
      </c>
      <c r="V841" t="str">
        <f t="shared" si="250"/>
        <v>N</v>
      </c>
      <c r="W841" s="2">
        <f t="shared" si="251"/>
        <v>0</v>
      </c>
      <c r="X841" s="2">
        <f t="shared" si="243"/>
        <v>0</v>
      </c>
      <c r="Y841" s="2"/>
    </row>
    <row r="842" spans="1:25" x14ac:dyDescent="0.2">
      <c r="A842">
        <v>23</v>
      </c>
      <c r="B842" s="1">
        <v>42770.958333331298</v>
      </c>
      <c r="C842">
        <v>41.9</v>
      </c>
      <c r="D842" s="15">
        <f t="shared" si="244"/>
        <v>41.9</v>
      </c>
      <c r="E842">
        <v>32</v>
      </c>
      <c r="F842" s="6">
        <v>12.6549</v>
      </c>
      <c r="G842" s="6">
        <v>-1.5167529999999999E-2</v>
      </c>
      <c r="H842" s="6">
        <f t="shared" si="235"/>
        <v>12.63973247</v>
      </c>
      <c r="I842" s="6">
        <f t="shared" si="236"/>
        <v>9.8999999999999986</v>
      </c>
      <c r="J842" s="6">
        <f t="shared" si="237"/>
        <v>0</v>
      </c>
      <c r="K842" s="3">
        <f t="shared" si="245"/>
        <v>0</v>
      </c>
      <c r="L842" s="6">
        <f t="shared" si="238"/>
        <v>2.7397324700000016</v>
      </c>
      <c r="M842" s="6">
        <f t="shared" si="246"/>
        <v>199.85116372714288</v>
      </c>
      <c r="N842" s="6">
        <f t="shared" si="247"/>
        <v>0</v>
      </c>
      <c r="O842" s="2">
        <f t="shared" si="239"/>
        <v>0</v>
      </c>
      <c r="P842" s="2">
        <f t="shared" si="248"/>
        <v>32</v>
      </c>
      <c r="Q842" s="2">
        <f t="shared" si="240"/>
        <v>9.8999999999999986</v>
      </c>
      <c r="R842" s="2">
        <f t="shared" si="249"/>
        <v>9.8999999999999986</v>
      </c>
      <c r="S842" s="2">
        <f t="shared" si="241"/>
        <v>0</v>
      </c>
      <c r="T842" s="2">
        <f t="shared" ref="T842:T905" si="252">IF(Q842-R842&gt;0, 0, ABS(M841-M842))</f>
        <v>2.739732470000007</v>
      </c>
      <c r="U842" s="2">
        <f t="shared" si="242"/>
        <v>0</v>
      </c>
      <c r="V842" t="str">
        <f t="shared" si="250"/>
        <v>N</v>
      </c>
      <c r="W842" s="2">
        <f t="shared" si="251"/>
        <v>0</v>
      </c>
      <c r="X842" s="2">
        <f t="shared" si="243"/>
        <v>0</v>
      </c>
      <c r="Y842" s="2"/>
    </row>
    <row r="843" spans="1:25" x14ac:dyDescent="0.2">
      <c r="A843">
        <v>0</v>
      </c>
      <c r="B843" s="1">
        <v>42770.999999997963</v>
      </c>
      <c r="C843">
        <v>38.9</v>
      </c>
      <c r="D843" s="15">
        <f t="shared" si="244"/>
        <v>38.9</v>
      </c>
      <c r="E843">
        <v>32</v>
      </c>
      <c r="F843" s="6">
        <v>10.210599999999999</v>
      </c>
      <c r="G843" s="6">
        <v>-1.5167529999999999E-2</v>
      </c>
      <c r="H843" s="6">
        <f t="shared" si="235"/>
        <v>10.19543247</v>
      </c>
      <c r="I843" s="6">
        <f t="shared" si="236"/>
        <v>6.8999999999999986</v>
      </c>
      <c r="J843" s="6">
        <f t="shared" si="237"/>
        <v>0</v>
      </c>
      <c r="K843" s="3">
        <f t="shared" si="245"/>
        <v>0</v>
      </c>
      <c r="L843" s="6">
        <f t="shared" si="238"/>
        <v>3.2954324700000015</v>
      </c>
      <c r="M843" s="6">
        <f t="shared" si="246"/>
        <v>203.14659619714288</v>
      </c>
      <c r="N843" s="6">
        <f t="shared" si="247"/>
        <v>0</v>
      </c>
      <c r="O843" s="2">
        <f t="shared" si="239"/>
        <v>0</v>
      </c>
      <c r="P843" s="2">
        <f t="shared" si="248"/>
        <v>32</v>
      </c>
      <c r="Q843" s="2">
        <f t="shared" si="240"/>
        <v>6.8999999999999986</v>
      </c>
      <c r="R843" s="2">
        <f t="shared" si="249"/>
        <v>6.8999999999999986</v>
      </c>
      <c r="S843" s="2">
        <f t="shared" si="241"/>
        <v>0</v>
      </c>
      <c r="T843" s="2">
        <f t="shared" si="252"/>
        <v>3.2954324700000086</v>
      </c>
      <c r="U843" s="2">
        <f t="shared" si="242"/>
        <v>0</v>
      </c>
      <c r="V843" t="str">
        <f t="shared" si="250"/>
        <v>N</v>
      </c>
      <c r="W843" s="2">
        <f t="shared" si="251"/>
        <v>0</v>
      </c>
      <c r="X843" s="2">
        <f t="shared" si="243"/>
        <v>0</v>
      </c>
      <c r="Y843" s="2"/>
    </row>
    <row r="844" spans="1:25" x14ac:dyDescent="0.2">
      <c r="A844">
        <v>1</v>
      </c>
      <c r="B844" s="1">
        <v>42771.041666664627</v>
      </c>
      <c r="C844">
        <v>36.1</v>
      </c>
      <c r="D844" s="15">
        <f t="shared" si="244"/>
        <v>36.1</v>
      </c>
      <c r="E844">
        <v>32</v>
      </c>
      <c r="F844" s="6">
        <v>8.4680700000000009</v>
      </c>
      <c r="G844" s="6">
        <v>-1.5167529999999999E-2</v>
      </c>
      <c r="H844" s="6">
        <f t="shared" si="235"/>
        <v>8.4529024700000015</v>
      </c>
      <c r="I844" s="6">
        <f t="shared" si="236"/>
        <v>4.1000000000000014</v>
      </c>
      <c r="J844" s="6">
        <f t="shared" si="237"/>
        <v>0</v>
      </c>
      <c r="K844" s="3">
        <f t="shared" si="245"/>
        <v>0</v>
      </c>
      <c r="L844" s="6">
        <f t="shared" si="238"/>
        <v>4.3529024700000001</v>
      </c>
      <c r="M844" s="6">
        <f t="shared" si="246"/>
        <v>207.49949866714289</v>
      </c>
      <c r="N844" s="6">
        <f t="shared" si="247"/>
        <v>0</v>
      </c>
      <c r="O844" s="2">
        <f t="shared" si="239"/>
        <v>0</v>
      </c>
      <c r="P844" s="2">
        <f t="shared" si="248"/>
        <v>32</v>
      </c>
      <c r="Q844" s="2">
        <f t="shared" si="240"/>
        <v>4.1000000000000014</v>
      </c>
      <c r="R844" s="2">
        <f t="shared" si="249"/>
        <v>4.1000000000000014</v>
      </c>
      <c r="S844" s="2">
        <f t="shared" si="241"/>
        <v>0</v>
      </c>
      <c r="T844" s="2">
        <f t="shared" si="252"/>
        <v>4.3529024700000036</v>
      </c>
      <c r="U844" s="2">
        <f t="shared" si="242"/>
        <v>0</v>
      </c>
      <c r="V844" t="str">
        <f t="shared" si="250"/>
        <v>N</v>
      </c>
      <c r="W844" s="2">
        <f t="shared" si="251"/>
        <v>0</v>
      </c>
      <c r="X844" s="2">
        <f t="shared" si="243"/>
        <v>0</v>
      </c>
      <c r="Y844" s="2"/>
    </row>
    <row r="845" spans="1:25" x14ac:dyDescent="0.2">
      <c r="A845">
        <v>2</v>
      </c>
      <c r="B845" s="1">
        <v>42771.083333331291</v>
      </c>
      <c r="C845">
        <v>35.1</v>
      </c>
      <c r="D845" s="15">
        <f t="shared" si="244"/>
        <v>35.1</v>
      </c>
      <c r="E845">
        <v>32</v>
      </c>
      <c r="F845" s="6">
        <v>10.5175</v>
      </c>
      <c r="G845" s="6">
        <v>-1.5167529999999999E-2</v>
      </c>
      <c r="H845" s="6">
        <f t="shared" si="235"/>
        <v>10.502332470000001</v>
      </c>
      <c r="I845" s="6">
        <f t="shared" si="236"/>
        <v>3.1000000000000014</v>
      </c>
      <c r="J845" s="6">
        <f t="shared" si="237"/>
        <v>0</v>
      </c>
      <c r="K845" s="3">
        <f t="shared" si="245"/>
        <v>0</v>
      </c>
      <c r="L845" s="6">
        <f t="shared" si="238"/>
        <v>7.4023324699999993</v>
      </c>
      <c r="M845" s="6">
        <f t="shared" si="246"/>
        <v>214.90183113714289</v>
      </c>
      <c r="N845" s="6">
        <f t="shared" si="247"/>
        <v>0</v>
      </c>
      <c r="O845" s="2">
        <f t="shared" si="239"/>
        <v>0</v>
      </c>
      <c r="P845" s="2">
        <f t="shared" si="248"/>
        <v>32</v>
      </c>
      <c r="Q845" s="2">
        <f t="shared" si="240"/>
        <v>3.1000000000000014</v>
      </c>
      <c r="R845" s="2">
        <f t="shared" si="249"/>
        <v>3.1000000000000014</v>
      </c>
      <c r="S845" s="2">
        <f t="shared" si="241"/>
        <v>0</v>
      </c>
      <c r="T845" s="2">
        <f t="shared" si="252"/>
        <v>7.4023324700000046</v>
      </c>
      <c r="U845" s="2">
        <f t="shared" si="242"/>
        <v>0</v>
      </c>
      <c r="V845" t="str">
        <f t="shared" si="250"/>
        <v>N</v>
      </c>
      <c r="W845" s="2">
        <f t="shared" si="251"/>
        <v>0</v>
      </c>
      <c r="X845" s="2">
        <f t="shared" si="243"/>
        <v>0</v>
      </c>
      <c r="Y845" s="2"/>
    </row>
    <row r="846" spans="1:25" x14ac:dyDescent="0.2">
      <c r="A846">
        <v>3</v>
      </c>
      <c r="B846" s="1">
        <v>42771.124999997955</v>
      </c>
      <c r="C846">
        <v>34</v>
      </c>
      <c r="D846" s="15">
        <f t="shared" si="244"/>
        <v>34</v>
      </c>
      <c r="E846">
        <v>32</v>
      </c>
      <c r="F846" s="6">
        <v>9.6045999999999996</v>
      </c>
      <c r="G846" s="6">
        <v>-1.5167529999999999E-2</v>
      </c>
      <c r="H846" s="6">
        <f t="shared" si="235"/>
        <v>9.5894324700000002</v>
      </c>
      <c r="I846" s="6">
        <f t="shared" si="236"/>
        <v>2</v>
      </c>
      <c r="J846" s="6">
        <f t="shared" si="237"/>
        <v>0</v>
      </c>
      <c r="K846" s="3">
        <f t="shared" si="245"/>
        <v>0</v>
      </c>
      <c r="L846" s="6">
        <f t="shared" si="238"/>
        <v>7.5894324700000002</v>
      </c>
      <c r="M846" s="6">
        <f t="shared" si="246"/>
        <v>220</v>
      </c>
      <c r="N846" s="6">
        <f t="shared" si="247"/>
        <v>2.4912636071428835</v>
      </c>
      <c r="O846" s="2">
        <f t="shared" si="239"/>
        <v>-2.4912636071428835</v>
      </c>
      <c r="P846" s="2">
        <f t="shared" si="248"/>
        <v>29.508736392857116</v>
      </c>
      <c r="Q846" s="2">
        <f t="shared" si="240"/>
        <v>4.4912636071428835</v>
      </c>
      <c r="R846" s="2">
        <f t="shared" si="249"/>
        <v>4.4912636071428835</v>
      </c>
      <c r="S846" s="2">
        <f t="shared" si="241"/>
        <v>0</v>
      </c>
      <c r="T846" s="2">
        <f t="shared" si="252"/>
        <v>5.0981688628571078</v>
      </c>
      <c r="U846" s="2">
        <f t="shared" si="242"/>
        <v>0</v>
      </c>
      <c r="V846" t="str">
        <f t="shared" si="250"/>
        <v>N</v>
      </c>
      <c r="W846" s="2">
        <f t="shared" si="251"/>
        <v>0</v>
      </c>
      <c r="X846" s="2">
        <f t="shared" si="243"/>
        <v>0</v>
      </c>
      <c r="Y846" s="2"/>
    </row>
    <row r="847" spans="1:25" x14ac:dyDescent="0.2">
      <c r="A847">
        <v>4</v>
      </c>
      <c r="B847" s="1">
        <v>42771.16666666462</v>
      </c>
      <c r="C847">
        <v>33.5</v>
      </c>
      <c r="D847" s="15">
        <f t="shared" si="244"/>
        <v>33.5</v>
      </c>
      <c r="E847">
        <v>32</v>
      </c>
      <c r="F847" s="6">
        <v>9.6184200000000004</v>
      </c>
      <c r="G847" s="6">
        <v>-1.5167529999999999E-2</v>
      </c>
      <c r="H847" s="6">
        <f t="shared" si="235"/>
        <v>9.603252470000001</v>
      </c>
      <c r="I847" s="6">
        <f t="shared" si="236"/>
        <v>1.5</v>
      </c>
      <c r="J847" s="6">
        <f t="shared" si="237"/>
        <v>0</v>
      </c>
      <c r="K847" s="3">
        <f t="shared" si="245"/>
        <v>0</v>
      </c>
      <c r="L847" s="6">
        <f t="shared" si="238"/>
        <v>8.103252470000001</v>
      </c>
      <c r="M847" s="6">
        <f t="shared" si="246"/>
        <v>220</v>
      </c>
      <c r="N847" s="6">
        <f t="shared" si="247"/>
        <v>8.103252470000001</v>
      </c>
      <c r="O847" s="2">
        <f t="shared" si="239"/>
        <v>-8.103252470000001</v>
      </c>
      <c r="P847" s="2">
        <f t="shared" si="248"/>
        <v>23.896747529999999</v>
      </c>
      <c r="Q847" s="2">
        <f t="shared" si="240"/>
        <v>9.603252470000001</v>
      </c>
      <c r="R847" s="2">
        <f t="shared" si="249"/>
        <v>9.603252470000001</v>
      </c>
      <c r="S847" s="2">
        <f t="shared" si="241"/>
        <v>0</v>
      </c>
      <c r="T847" s="2">
        <f t="shared" si="252"/>
        <v>0</v>
      </c>
      <c r="U847" s="2">
        <f t="shared" si="242"/>
        <v>0</v>
      </c>
      <c r="V847" t="str">
        <f t="shared" si="250"/>
        <v>N</v>
      </c>
      <c r="W847" s="2">
        <f t="shared" si="251"/>
        <v>0</v>
      </c>
      <c r="X847" s="2">
        <f t="shared" si="243"/>
        <v>0</v>
      </c>
      <c r="Y847" s="2"/>
    </row>
    <row r="848" spans="1:25" x14ac:dyDescent="0.2">
      <c r="A848">
        <v>5</v>
      </c>
      <c r="B848" s="1">
        <v>42771.208333331284</v>
      </c>
      <c r="C848">
        <v>33.700000000000003</v>
      </c>
      <c r="D848" s="15">
        <f t="shared" si="244"/>
        <v>33.700000000000003</v>
      </c>
      <c r="E848">
        <v>32</v>
      </c>
      <c r="F848" s="6">
        <v>9.8707799999999999</v>
      </c>
      <c r="G848" s="6">
        <v>-1.5167529999999999E-2</v>
      </c>
      <c r="H848" s="6">
        <f t="shared" si="235"/>
        <v>9.8556124700000005</v>
      </c>
      <c r="I848" s="6">
        <f t="shared" si="236"/>
        <v>1.7000000000000028</v>
      </c>
      <c r="J848" s="6">
        <f t="shared" si="237"/>
        <v>0</v>
      </c>
      <c r="K848" s="3">
        <f t="shared" si="245"/>
        <v>0</v>
      </c>
      <c r="L848" s="6">
        <f t="shared" si="238"/>
        <v>8.1556124699999977</v>
      </c>
      <c r="M848" s="6">
        <f t="shared" si="246"/>
        <v>220</v>
      </c>
      <c r="N848" s="6">
        <f t="shared" si="247"/>
        <v>8.1556124699999941</v>
      </c>
      <c r="O848" s="2">
        <f t="shared" si="239"/>
        <v>-8.1556124699999941</v>
      </c>
      <c r="P848" s="2">
        <f t="shared" si="248"/>
        <v>23.844387530000006</v>
      </c>
      <c r="Q848" s="2">
        <f t="shared" si="240"/>
        <v>9.855612469999997</v>
      </c>
      <c r="R848" s="2">
        <f t="shared" si="249"/>
        <v>9.855612469999997</v>
      </c>
      <c r="S848" s="2">
        <f t="shared" si="241"/>
        <v>0</v>
      </c>
      <c r="T848" s="2">
        <f t="shared" si="252"/>
        <v>0</v>
      </c>
      <c r="U848" s="2">
        <f t="shared" si="242"/>
        <v>0</v>
      </c>
      <c r="V848" t="str">
        <f t="shared" si="250"/>
        <v>N</v>
      </c>
      <c r="W848" s="2">
        <f t="shared" si="251"/>
        <v>0</v>
      </c>
      <c r="X848" s="2">
        <f t="shared" si="243"/>
        <v>0</v>
      </c>
      <c r="Y848" s="2"/>
    </row>
    <row r="849" spans="1:25" x14ac:dyDescent="0.2">
      <c r="A849">
        <v>6</v>
      </c>
      <c r="B849" s="1">
        <v>42771.249999997948</v>
      </c>
      <c r="C849">
        <v>33.9</v>
      </c>
      <c r="D849" s="15">
        <f t="shared" si="244"/>
        <v>33.9</v>
      </c>
      <c r="E849">
        <v>32</v>
      </c>
      <c r="F849" s="6">
        <v>9.7404700000000002</v>
      </c>
      <c r="G849" s="6">
        <v>-1.5167529999999999E-2</v>
      </c>
      <c r="H849" s="6">
        <f t="shared" si="235"/>
        <v>9.7253024700000008</v>
      </c>
      <c r="I849" s="6">
        <f t="shared" si="236"/>
        <v>1.8999999999999986</v>
      </c>
      <c r="J849" s="6">
        <f t="shared" si="237"/>
        <v>0</v>
      </c>
      <c r="K849" s="3">
        <f t="shared" si="245"/>
        <v>0</v>
      </c>
      <c r="L849" s="6">
        <f t="shared" si="238"/>
        <v>7.8253024700000022</v>
      </c>
      <c r="M849" s="6">
        <f t="shared" si="246"/>
        <v>220</v>
      </c>
      <c r="N849" s="6">
        <f t="shared" si="247"/>
        <v>7.8253024699999969</v>
      </c>
      <c r="O849" s="2">
        <f t="shared" si="239"/>
        <v>-7.8253024699999969</v>
      </c>
      <c r="P849" s="2">
        <f t="shared" si="248"/>
        <v>24.174697530000003</v>
      </c>
      <c r="Q849" s="2">
        <f t="shared" si="240"/>
        <v>9.7253024699999955</v>
      </c>
      <c r="R849" s="2">
        <f t="shared" si="249"/>
        <v>9.7253024699999955</v>
      </c>
      <c r="S849" s="2">
        <f t="shared" si="241"/>
        <v>0</v>
      </c>
      <c r="T849" s="2">
        <f t="shared" si="252"/>
        <v>0</v>
      </c>
      <c r="U849" s="2">
        <f t="shared" si="242"/>
        <v>0</v>
      </c>
      <c r="V849" t="str">
        <f t="shared" si="250"/>
        <v>N</v>
      </c>
      <c r="W849" s="2">
        <f t="shared" si="251"/>
        <v>0</v>
      </c>
      <c r="X849" s="2">
        <f t="shared" si="243"/>
        <v>0</v>
      </c>
      <c r="Y849" s="2"/>
    </row>
    <row r="850" spans="1:25" x14ac:dyDescent="0.2">
      <c r="A850">
        <v>7</v>
      </c>
      <c r="B850" s="1">
        <v>42771.291666664612</v>
      </c>
      <c r="C850">
        <v>33.1</v>
      </c>
      <c r="D850" s="15">
        <f t="shared" si="244"/>
        <v>33.1</v>
      </c>
      <c r="E850">
        <v>32</v>
      </c>
      <c r="F850" s="6">
        <v>9.0452999999999992</v>
      </c>
      <c r="G850" s="6">
        <v>5.9138500000000001</v>
      </c>
      <c r="H850" s="6">
        <f t="shared" si="235"/>
        <v>14.959149999999999</v>
      </c>
      <c r="I850" s="6">
        <f t="shared" si="236"/>
        <v>1.1000000000000014</v>
      </c>
      <c r="J850" s="6">
        <f t="shared" si="237"/>
        <v>0</v>
      </c>
      <c r="K850" s="3">
        <f t="shared" si="245"/>
        <v>0</v>
      </c>
      <c r="L850" s="6">
        <f t="shared" si="238"/>
        <v>13.859149999999998</v>
      </c>
      <c r="M850" s="6">
        <f t="shared" si="246"/>
        <v>220</v>
      </c>
      <c r="N850" s="6">
        <f t="shared" si="247"/>
        <v>13.85915</v>
      </c>
      <c r="O850" s="2">
        <f t="shared" si="239"/>
        <v>-13.85915</v>
      </c>
      <c r="P850" s="2">
        <f t="shared" si="248"/>
        <v>18.14085</v>
      </c>
      <c r="Q850" s="2">
        <f t="shared" si="240"/>
        <v>14.959150000000001</v>
      </c>
      <c r="R850" s="2">
        <f t="shared" si="249"/>
        <v>14.959150000000001</v>
      </c>
      <c r="S850" s="2">
        <f t="shared" si="241"/>
        <v>0</v>
      </c>
      <c r="T850" s="2">
        <f t="shared" si="252"/>
        <v>0</v>
      </c>
      <c r="U850" s="2">
        <f t="shared" si="242"/>
        <v>0</v>
      </c>
      <c r="V850" t="str">
        <f t="shared" si="250"/>
        <v>N</v>
      </c>
      <c r="W850" s="2">
        <f t="shared" si="251"/>
        <v>0</v>
      </c>
      <c r="X850" s="2">
        <f t="shared" si="243"/>
        <v>0</v>
      </c>
      <c r="Y850" s="2"/>
    </row>
    <row r="851" spans="1:25" x14ac:dyDescent="0.2">
      <c r="A851">
        <v>8</v>
      </c>
      <c r="B851" s="1">
        <v>42771.333333331277</v>
      </c>
      <c r="C851">
        <v>36.1</v>
      </c>
      <c r="D851" s="15">
        <f t="shared" si="244"/>
        <v>36.1</v>
      </c>
      <c r="E851">
        <v>32</v>
      </c>
      <c r="F851" s="6">
        <v>11.0055</v>
      </c>
      <c r="G851" s="6">
        <v>11.14132</v>
      </c>
      <c r="H851" s="6">
        <f t="shared" si="235"/>
        <v>22.146819999999998</v>
      </c>
      <c r="I851" s="6">
        <f t="shared" si="236"/>
        <v>4.1000000000000014</v>
      </c>
      <c r="J851" s="6">
        <f t="shared" si="237"/>
        <v>0</v>
      </c>
      <c r="K851" s="3">
        <f t="shared" si="245"/>
        <v>0</v>
      </c>
      <c r="L851" s="6">
        <f t="shared" si="238"/>
        <v>18.046819999999997</v>
      </c>
      <c r="M851" s="6">
        <f t="shared" si="246"/>
        <v>220</v>
      </c>
      <c r="N851" s="6">
        <f t="shared" si="247"/>
        <v>18.046819999999997</v>
      </c>
      <c r="O851" s="2">
        <f t="shared" si="239"/>
        <v>-18.046819999999997</v>
      </c>
      <c r="P851" s="2">
        <f t="shared" si="248"/>
        <v>13.953180000000003</v>
      </c>
      <c r="Q851" s="2">
        <f t="shared" si="240"/>
        <v>22.146819999999998</v>
      </c>
      <c r="R851" s="2">
        <f t="shared" si="249"/>
        <v>22.146819999999998</v>
      </c>
      <c r="S851" s="2">
        <f t="shared" si="241"/>
        <v>0</v>
      </c>
      <c r="T851" s="2">
        <f t="shared" si="252"/>
        <v>0</v>
      </c>
      <c r="U851" s="2">
        <f t="shared" si="242"/>
        <v>0</v>
      </c>
      <c r="V851" t="str">
        <f t="shared" si="250"/>
        <v>Y</v>
      </c>
      <c r="W851" s="2">
        <f t="shared" si="251"/>
        <v>0</v>
      </c>
      <c r="X851" s="2">
        <f t="shared" si="243"/>
        <v>0</v>
      </c>
      <c r="Y851" s="2"/>
    </row>
    <row r="852" spans="1:25" x14ac:dyDescent="0.2">
      <c r="A852">
        <v>9</v>
      </c>
      <c r="B852" s="1">
        <v>42771.374999997941</v>
      </c>
      <c r="C852">
        <v>37.200000000000003</v>
      </c>
      <c r="D852" s="15">
        <f t="shared" si="244"/>
        <v>37.200000000000003</v>
      </c>
      <c r="E852">
        <v>32</v>
      </c>
      <c r="F852" s="6">
        <v>9.6852699999999992</v>
      </c>
      <c r="G852" s="6">
        <v>19.306120000000004</v>
      </c>
      <c r="H852" s="6">
        <f t="shared" si="235"/>
        <v>28.991390000000003</v>
      </c>
      <c r="I852" s="6">
        <f t="shared" si="236"/>
        <v>5.2000000000000028</v>
      </c>
      <c r="J852" s="6">
        <f t="shared" si="237"/>
        <v>0</v>
      </c>
      <c r="K852" s="3">
        <f t="shared" si="245"/>
        <v>0</v>
      </c>
      <c r="L852" s="6">
        <f t="shared" si="238"/>
        <v>23.79139</v>
      </c>
      <c r="M852" s="6">
        <f t="shared" si="246"/>
        <v>220</v>
      </c>
      <c r="N852" s="6">
        <f t="shared" si="247"/>
        <v>23.791390000000007</v>
      </c>
      <c r="O852" s="2">
        <f t="shared" si="239"/>
        <v>-23.791390000000007</v>
      </c>
      <c r="P852" s="2">
        <f t="shared" si="248"/>
        <v>8.2086099999999931</v>
      </c>
      <c r="Q852" s="2">
        <f t="shared" si="240"/>
        <v>28.99139000000001</v>
      </c>
      <c r="R852" s="2">
        <f t="shared" si="249"/>
        <v>28.99139000000001</v>
      </c>
      <c r="S852" s="2">
        <f t="shared" si="241"/>
        <v>0</v>
      </c>
      <c r="T852" s="2">
        <f t="shared" si="252"/>
        <v>0</v>
      </c>
      <c r="U852" s="2">
        <f t="shared" si="242"/>
        <v>0</v>
      </c>
      <c r="V852" t="str">
        <f t="shared" si="250"/>
        <v>Y</v>
      </c>
      <c r="W852" s="2">
        <f t="shared" si="251"/>
        <v>0</v>
      </c>
      <c r="X852" s="2">
        <f t="shared" si="243"/>
        <v>0</v>
      </c>
      <c r="Y852" s="2"/>
    </row>
    <row r="853" spans="1:25" x14ac:dyDescent="0.2">
      <c r="A853">
        <v>10</v>
      </c>
      <c r="B853" s="1">
        <v>42771.416666664605</v>
      </c>
      <c r="C853">
        <v>39.4</v>
      </c>
      <c r="D853" s="15">
        <f t="shared" si="244"/>
        <v>39.4</v>
      </c>
      <c r="E853">
        <v>32</v>
      </c>
      <c r="F853" s="6">
        <v>8.5324899999999992</v>
      </c>
      <c r="G853" s="6">
        <v>29.114099999999997</v>
      </c>
      <c r="H853" s="6">
        <f t="shared" si="235"/>
        <v>37.646589999999996</v>
      </c>
      <c r="I853" s="6">
        <f t="shared" si="236"/>
        <v>7.3999999999999986</v>
      </c>
      <c r="J853" s="6">
        <f t="shared" si="237"/>
        <v>0</v>
      </c>
      <c r="K853" s="3">
        <f t="shared" si="245"/>
        <v>0</v>
      </c>
      <c r="L853" s="6">
        <f t="shared" si="238"/>
        <v>30.246589999999998</v>
      </c>
      <c r="M853" s="6">
        <f t="shared" si="246"/>
        <v>220</v>
      </c>
      <c r="N853" s="6">
        <f t="shared" si="247"/>
        <v>30.246589999999998</v>
      </c>
      <c r="O853" s="2">
        <f t="shared" si="239"/>
        <v>-30.246589999999998</v>
      </c>
      <c r="P853" s="2">
        <f t="shared" si="248"/>
        <v>1.7534100000000024</v>
      </c>
      <c r="Q853" s="2">
        <f t="shared" si="240"/>
        <v>37.646589999999996</v>
      </c>
      <c r="R853" s="2">
        <f t="shared" si="249"/>
        <v>37.646589999999996</v>
      </c>
      <c r="S853" s="2">
        <f t="shared" si="241"/>
        <v>0</v>
      </c>
      <c r="T853" s="2">
        <f t="shared" si="252"/>
        <v>0</v>
      </c>
      <c r="U853" s="2">
        <f t="shared" si="242"/>
        <v>0</v>
      </c>
      <c r="V853" t="str">
        <f t="shared" si="250"/>
        <v>Y</v>
      </c>
      <c r="W853" s="2">
        <f t="shared" si="251"/>
        <v>0</v>
      </c>
      <c r="X853" s="2">
        <f t="shared" si="243"/>
        <v>0</v>
      </c>
      <c r="Y853" s="2"/>
    </row>
    <row r="854" spans="1:25" x14ac:dyDescent="0.2">
      <c r="A854">
        <v>11</v>
      </c>
      <c r="B854" s="1">
        <v>42771.458333331269</v>
      </c>
      <c r="C854">
        <v>39.700000000000003</v>
      </c>
      <c r="D854" s="15">
        <f t="shared" si="244"/>
        <v>39.700000000000003</v>
      </c>
      <c r="E854">
        <v>32</v>
      </c>
      <c r="F854" s="6">
        <v>10.9366</v>
      </c>
      <c r="G854" s="6">
        <v>36.784819999999996</v>
      </c>
      <c r="H854" s="6">
        <f t="shared" si="235"/>
        <v>47.721419999999995</v>
      </c>
      <c r="I854" s="6">
        <f t="shared" si="236"/>
        <v>7.7000000000000028</v>
      </c>
      <c r="J854" s="6">
        <f t="shared" si="237"/>
        <v>0</v>
      </c>
      <c r="K854" s="3">
        <f t="shared" si="245"/>
        <v>0</v>
      </c>
      <c r="L854" s="6">
        <f t="shared" si="238"/>
        <v>40.021419999999992</v>
      </c>
      <c r="M854" s="6">
        <f t="shared" si="246"/>
        <v>220</v>
      </c>
      <c r="N854" s="6">
        <f t="shared" si="247"/>
        <v>40.021419999999978</v>
      </c>
      <c r="O854" s="2">
        <f t="shared" si="239"/>
        <v>-32</v>
      </c>
      <c r="P854" s="2">
        <f t="shared" si="248"/>
        <v>0</v>
      </c>
      <c r="Q854" s="2">
        <f t="shared" si="240"/>
        <v>39.700000000000003</v>
      </c>
      <c r="R854" s="2">
        <f t="shared" si="249"/>
        <v>39.700000000000003</v>
      </c>
      <c r="S854" s="2">
        <f t="shared" si="241"/>
        <v>0</v>
      </c>
      <c r="T854" s="2">
        <f t="shared" si="252"/>
        <v>0</v>
      </c>
      <c r="U854" s="2">
        <f t="shared" si="242"/>
        <v>8.0214199999999778</v>
      </c>
      <c r="V854" t="str">
        <f t="shared" si="250"/>
        <v>Y</v>
      </c>
      <c r="W854" s="2">
        <f t="shared" si="251"/>
        <v>8.0214199999999778</v>
      </c>
      <c r="X854" s="2">
        <f t="shared" si="243"/>
        <v>0</v>
      </c>
      <c r="Y854" s="2"/>
    </row>
    <row r="855" spans="1:25" x14ac:dyDescent="0.2">
      <c r="A855">
        <v>12</v>
      </c>
      <c r="B855" s="1">
        <v>42771.499999997934</v>
      </c>
      <c r="C855">
        <v>39.9</v>
      </c>
      <c r="D855" s="15">
        <f t="shared" si="244"/>
        <v>39.9</v>
      </c>
      <c r="E855">
        <v>32</v>
      </c>
      <c r="F855" s="6">
        <v>9.3528500000000001</v>
      </c>
      <c r="G855" s="6">
        <v>45.485689999999998</v>
      </c>
      <c r="H855" s="6">
        <f t="shared" si="235"/>
        <v>54.838539999999995</v>
      </c>
      <c r="I855" s="6">
        <f t="shared" si="236"/>
        <v>7.8999999999999986</v>
      </c>
      <c r="J855" s="6">
        <f t="shared" si="237"/>
        <v>0</v>
      </c>
      <c r="K855" s="3">
        <f t="shared" si="245"/>
        <v>0</v>
      </c>
      <c r="L855" s="6">
        <f t="shared" si="238"/>
        <v>46.938539999999996</v>
      </c>
      <c r="M855" s="6">
        <f t="shared" si="246"/>
        <v>220</v>
      </c>
      <c r="N855" s="6">
        <f t="shared" si="247"/>
        <v>46.938539999999989</v>
      </c>
      <c r="O855" s="2">
        <f t="shared" si="239"/>
        <v>-32</v>
      </c>
      <c r="P855" s="2">
        <f t="shared" si="248"/>
        <v>0</v>
      </c>
      <c r="Q855" s="2">
        <f t="shared" si="240"/>
        <v>39.9</v>
      </c>
      <c r="R855" s="2">
        <f t="shared" si="249"/>
        <v>39.9</v>
      </c>
      <c r="S855" s="2">
        <f t="shared" si="241"/>
        <v>0</v>
      </c>
      <c r="T855" s="2">
        <f t="shared" si="252"/>
        <v>0</v>
      </c>
      <c r="U855" s="2">
        <f t="shared" si="242"/>
        <v>14.938539999999989</v>
      </c>
      <c r="V855" t="str">
        <f t="shared" si="250"/>
        <v>Y</v>
      </c>
      <c r="W855" s="2">
        <f t="shared" si="251"/>
        <v>14.938539999999989</v>
      </c>
      <c r="X855" s="2">
        <f t="shared" si="243"/>
        <v>0</v>
      </c>
      <c r="Y855" s="2"/>
    </row>
    <row r="856" spans="1:25" x14ac:dyDescent="0.2">
      <c r="A856">
        <v>13</v>
      </c>
      <c r="B856" s="1">
        <v>42771.541666664598</v>
      </c>
      <c r="C856">
        <v>41.5</v>
      </c>
      <c r="D856" s="15">
        <f t="shared" si="244"/>
        <v>41.5</v>
      </c>
      <c r="E856">
        <v>32</v>
      </c>
      <c r="F856" s="6">
        <v>9.06447</v>
      </c>
      <c r="G856" s="6">
        <v>42.887309999999999</v>
      </c>
      <c r="H856" s="6">
        <f t="shared" si="235"/>
        <v>51.951779999999999</v>
      </c>
      <c r="I856" s="6">
        <f t="shared" si="236"/>
        <v>9.5</v>
      </c>
      <c r="J856" s="6">
        <f t="shared" si="237"/>
        <v>0</v>
      </c>
      <c r="K856" s="3">
        <f t="shared" si="245"/>
        <v>0</v>
      </c>
      <c r="L856" s="6">
        <f t="shared" si="238"/>
        <v>42.451779999999999</v>
      </c>
      <c r="M856" s="6">
        <f t="shared" si="246"/>
        <v>220</v>
      </c>
      <c r="N856" s="6">
        <f t="shared" si="247"/>
        <v>42.451779999999985</v>
      </c>
      <c r="O856" s="2">
        <f t="shared" si="239"/>
        <v>-32</v>
      </c>
      <c r="P856" s="2">
        <f t="shared" si="248"/>
        <v>0</v>
      </c>
      <c r="Q856" s="2">
        <f t="shared" si="240"/>
        <v>41.5</v>
      </c>
      <c r="R856" s="2">
        <f t="shared" si="249"/>
        <v>41.5</v>
      </c>
      <c r="S856" s="2">
        <f t="shared" si="241"/>
        <v>0</v>
      </c>
      <c r="T856" s="2">
        <f t="shared" si="252"/>
        <v>0</v>
      </c>
      <c r="U856" s="2">
        <f t="shared" si="242"/>
        <v>10.451779999999985</v>
      </c>
      <c r="V856" t="str">
        <f t="shared" si="250"/>
        <v>Y</v>
      </c>
      <c r="W856" s="2">
        <f t="shared" si="251"/>
        <v>10.451779999999985</v>
      </c>
      <c r="X856" s="2">
        <f t="shared" si="243"/>
        <v>0</v>
      </c>
      <c r="Y856" s="2"/>
    </row>
    <row r="857" spans="1:25" x14ac:dyDescent="0.2">
      <c r="A857">
        <v>14</v>
      </c>
      <c r="B857" s="1">
        <v>42771.583333331262</v>
      </c>
      <c r="C857">
        <v>41.4</v>
      </c>
      <c r="D857" s="15">
        <f t="shared" si="244"/>
        <v>41.4</v>
      </c>
      <c r="E857">
        <v>32</v>
      </c>
      <c r="F857" s="6">
        <v>8.8769399999999994</v>
      </c>
      <c r="G857" s="6">
        <v>33.230319999999999</v>
      </c>
      <c r="H857" s="6">
        <f t="shared" si="235"/>
        <v>42.107259999999997</v>
      </c>
      <c r="I857" s="6">
        <f t="shared" si="236"/>
        <v>9.3999999999999986</v>
      </c>
      <c r="J857" s="6">
        <f t="shared" si="237"/>
        <v>0</v>
      </c>
      <c r="K857" s="3">
        <f t="shared" si="245"/>
        <v>0</v>
      </c>
      <c r="L857" s="6">
        <f t="shared" si="238"/>
        <v>32.707259999999998</v>
      </c>
      <c r="M857" s="6">
        <f t="shared" si="246"/>
        <v>220</v>
      </c>
      <c r="N857" s="6">
        <f t="shared" si="247"/>
        <v>32.707259999999991</v>
      </c>
      <c r="O857" s="2">
        <f t="shared" si="239"/>
        <v>-32</v>
      </c>
      <c r="P857" s="2">
        <f t="shared" si="248"/>
        <v>0</v>
      </c>
      <c r="Q857" s="2">
        <f t="shared" si="240"/>
        <v>41.4</v>
      </c>
      <c r="R857" s="2">
        <f t="shared" si="249"/>
        <v>41.4</v>
      </c>
      <c r="S857" s="2">
        <f t="shared" si="241"/>
        <v>0</v>
      </c>
      <c r="T857" s="2">
        <f t="shared" si="252"/>
        <v>0</v>
      </c>
      <c r="U857" s="2">
        <f t="shared" si="242"/>
        <v>0.7072599999999909</v>
      </c>
      <c r="V857" t="str">
        <f t="shared" si="250"/>
        <v>Y</v>
      </c>
      <c r="W857" s="2">
        <f t="shared" si="251"/>
        <v>0.7072599999999909</v>
      </c>
      <c r="X857" s="2">
        <f t="shared" si="243"/>
        <v>0</v>
      </c>
      <c r="Y857" s="2"/>
    </row>
    <row r="858" spans="1:25" x14ac:dyDescent="0.2">
      <c r="A858">
        <v>15</v>
      </c>
      <c r="B858" s="1">
        <v>42771.624999997926</v>
      </c>
      <c r="C858">
        <v>40.5</v>
      </c>
      <c r="D858" s="15">
        <f t="shared" si="244"/>
        <v>40.5</v>
      </c>
      <c r="E858">
        <v>32</v>
      </c>
      <c r="F858" s="6">
        <v>6.9169499999999999</v>
      </c>
      <c r="G858" s="6">
        <v>22.924720000000001</v>
      </c>
      <c r="H858" s="6">
        <f t="shared" si="235"/>
        <v>29.841670000000001</v>
      </c>
      <c r="I858" s="6">
        <f t="shared" si="236"/>
        <v>8.5</v>
      </c>
      <c r="J858" s="6">
        <f t="shared" si="237"/>
        <v>0</v>
      </c>
      <c r="K858" s="3">
        <f t="shared" si="245"/>
        <v>0</v>
      </c>
      <c r="L858" s="6">
        <f t="shared" si="238"/>
        <v>21.341670000000001</v>
      </c>
      <c r="M858" s="6">
        <f t="shared" si="246"/>
        <v>220</v>
      </c>
      <c r="N858" s="6">
        <f t="shared" si="247"/>
        <v>21.341669999999993</v>
      </c>
      <c r="O858" s="2">
        <f t="shared" si="239"/>
        <v>-21.341669999999993</v>
      </c>
      <c r="P858" s="2">
        <f t="shared" si="248"/>
        <v>10.658330000000007</v>
      </c>
      <c r="Q858" s="2">
        <f t="shared" si="240"/>
        <v>29.841669999999993</v>
      </c>
      <c r="R858" s="2">
        <f t="shared" si="249"/>
        <v>29.841669999999993</v>
      </c>
      <c r="S858" s="2">
        <f t="shared" si="241"/>
        <v>0</v>
      </c>
      <c r="T858" s="2">
        <f t="shared" si="252"/>
        <v>0</v>
      </c>
      <c r="U858" s="2">
        <f t="shared" si="242"/>
        <v>0</v>
      </c>
      <c r="V858" t="str">
        <f t="shared" si="250"/>
        <v>Y</v>
      </c>
      <c r="W858" s="2">
        <f t="shared" si="251"/>
        <v>0</v>
      </c>
      <c r="X858" s="2">
        <f t="shared" si="243"/>
        <v>0</v>
      </c>
      <c r="Y858" s="2"/>
    </row>
    <row r="859" spans="1:25" x14ac:dyDescent="0.2">
      <c r="A859">
        <v>16</v>
      </c>
      <c r="B859" s="1">
        <v>42771.666666664591</v>
      </c>
      <c r="C859">
        <v>41.5</v>
      </c>
      <c r="D859" s="15">
        <f t="shared" si="244"/>
        <v>41.5</v>
      </c>
      <c r="E859">
        <v>32</v>
      </c>
      <c r="F859" s="6">
        <v>6.9328099999999999</v>
      </c>
      <c r="G859" s="6">
        <v>14.41691</v>
      </c>
      <c r="H859" s="6">
        <f t="shared" si="235"/>
        <v>21.349719999999998</v>
      </c>
      <c r="I859" s="6">
        <f t="shared" si="236"/>
        <v>9.5</v>
      </c>
      <c r="J859" s="6">
        <f t="shared" si="237"/>
        <v>0</v>
      </c>
      <c r="K859" s="3">
        <f t="shared" si="245"/>
        <v>0</v>
      </c>
      <c r="L859" s="6">
        <f t="shared" si="238"/>
        <v>11.849719999999998</v>
      </c>
      <c r="M859" s="6">
        <f t="shared" si="246"/>
        <v>220</v>
      </c>
      <c r="N859" s="6">
        <f t="shared" si="247"/>
        <v>11.849719999999991</v>
      </c>
      <c r="O859" s="2">
        <f t="shared" si="239"/>
        <v>-11.849719999999991</v>
      </c>
      <c r="P859" s="2">
        <f t="shared" si="248"/>
        <v>20.150280000000009</v>
      </c>
      <c r="Q859" s="2">
        <f t="shared" si="240"/>
        <v>21.349719999999991</v>
      </c>
      <c r="R859" s="2">
        <f t="shared" si="249"/>
        <v>21.349719999999991</v>
      </c>
      <c r="S859" s="2">
        <f t="shared" si="241"/>
        <v>0</v>
      </c>
      <c r="T859" s="2">
        <f t="shared" si="252"/>
        <v>0</v>
      </c>
      <c r="U859" s="2">
        <f t="shared" si="242"/>
        <v>0</v>
      </c>
      <c r="V859" t="str">
        <f t="shared" si="250"/>
        <v>Y</v>
      </c>
      <c r="W859" s="2">
        <f t="shared" si="251"/>
        <v>0</v>
      </c>
      <c r="X859" s="2">
        <f t="shared" si="243"/>
        <v>0</v>
      </c>
      <c r="Y859" s="2"/>
    </row>
    <row r="860" spans="1:25" x14ac:dyDescent="0.2">
      <c r="A860">
        <v>17</v>
      </c>
      <c r="B860" s="1">
        <v>42771.708333331255</v>
      </c>
      <c r="C860">
        <v>42.5</v>
      </c>
      <c r="D860" s="15">
        <f t="shared" si="244"/>
        <v>42.5</v>
      </c>
      <c r="E860">
        <v>32</v>
      </c>
      <c r="F860" s="6">
        <v>4.3142500000000004</v>
      </c>
      <c r="G860" s="6">
        <v>4.7456800000000001</v>
      </c>
      <c r="H860" s="6">
        <f t="shared" si="235"/>
        <v>9.0599300000000014</v>
      </c>
      <c r="I860" s="6">
        <f t="shared" si="236"/>
        <v>10.5</v>
      </c>
      <c r="J860" s="6">
        <f t="shared" si="237"/>
        <v>1.4400699999999986</v>
      </c>
      <c r="K860" s="3">
        <f t="shared" si="245"/>
        <v>1.6457942857142882</v>
      </c>
      <c r="L860" s="6">
        <f t="shared" si="238"/>
        <v>0</v>
      </c>
      <c r="M860" s="6">
        <f t="shared" si="246"/>
        <v>218.35420571428571</v>
      </c>
      <c r="N860" s="6">
        <f t="shared" si="247"/>
        <v>0.20572428571429668</v>
      </c>
      <c r="O860" s="2">
        <f t="shared" si="239"/>
        <v>-0.20572428571429668</v>
      </c>
      <c r="P860" s="2">
        <f t="shared" si="248"/>
        <v>31.794275714285703</v>
      </c>
      <c r="Q860" s="2">
        <f t="shared" si="240"/>
        <v>10.705724285714297</v>
      </c>
      <c r="R860" s="2">
        <f t="shared" si="249"/>
        <v>9.0599300000000014</v>
      </c>
      <c r="S860" s="2">
        <f t="shared" si="241"/>
        <v>1.6457942857142953</v>
      </c>
      <c r="T860" s="2">
        <f t="shared" si="252"/>
        <v>0</v>
      </c>
      <c r="U860" s="2">
        <f t="shared" si="242"/>
        <v>0</v>
      </c>
      <c r="V860" t="str">
        <f t="shared" si="250"/>
        <v>N</v>
      </c>
      <c r="W860" s="2">
        <f t="shared" si="251"/>
        <v>0</v>
      </c>
      <c r="X860" s="2">
        <f t="shared" si="243"/>
        <v>0</v>
      </c>
      <c r="Y860" s="2"/>
    </row>
    <row r="861" spans="1:25" x14ac:dyDescent="0.2">
      <c r="A861">
        <v>18</v>
      </c>
      <c r="B861" s="1">
        <v>42771.749999997919</v>
      </c>
      <c r="C861">
        <v>42.3</v>
      </c>
      <c r="D861" s="15">
        <f t="shared" si="244"/>
        <v>42.3</v>
      </c>
      <c r="E861">
        <v>32</v>
      </c>
      <c r="F861" s="6">
        <v>3.47214</v>
      </c>
      <c r="G861" s="6">
        <v>-1.5167529999999999E-2</v>
      </c>
      <c r="H861" s="6">
        <f t="shared" si="235"/>
        <v>3.4569724700000002</v>
      </c>
      <c r="I861" s="6">
        <f t="shared" si="236"/>
        <v>10.299999999999997</v>
      </c>
      <c r="J861" s="6">
        <f t="shared" si="237"/>
        <v>6.843027529999997</v>
      </c>
      <c r="K861" s="3">
        <f t="shared" si="245"/>
        <v>7.8206028914285639</v>
      </c>
      <c r="L861" s="6">
        <f t="shared" si="238"/>
        <v>0</v>
      </c>
      <c r="M861" s="6">
        <f t="shared" si="246"/>
        <v>210.53360282285715</v>
      </c>
      <c r="N861" s="6">
        <f t="shared" si="247"/>
        <v>0.97757536142856338</v>
      </c>
      <c r="O861" s="2">
        <f t="shared" si="239"/>
        <v>-0.97757536142856338</v>
      </c>
      <c r="P861" s="2">
        <f t="shared" si="248"/>
        <v>31.022424638571437</v>
      </c>
      <c r="Q861" s="2">
        <f t="shared" si="240"/>
        <v>11.277575361428561</v>
      </c>
      <c r="R861" s="2">
        <f t="shared" si="249"/>
        <v>3.4569724700000002</v>
      </c>
      <c r="S861" s="2">
        <f t="shared" si="241"/>
        <v>7.8206028914285604</v>
      </c>
      <c r="T861" s="2">
        <f t="shared" si="252"/>
        <v>0</v>
      </c>
      <c r="U861" s="2">
        <f t="shared" si="242"/>
        <v>0</v>
      </c>
      <c r="V861" t="str">
        <f t="shared" si="250"/>
        <v>N</v>
      </c>
      <c r="W861" s="2">
        <f t="shared" si="251"/>
        <v>0</v>
      </c>
      <c r="X861" s="2">
        <f t="shared" si="243"/>
        <v>0</v>
      </c>
      <c r="Y861" s="2"/>
    </row>
    <row r="862" spans="1:25" x14ac:dyDescent="0.2">
      <c r="A862">
        <v>19</v>
      </c>
      <c r="B862" s="1">
        <v>42771.791666664583</v>
      </c>
      <c r="C862">
        <v>43.1</v>
      </c>
      <c r="D862" s="15">
        <f t="shared" si="244"/>
        <v>43.1</v>
      </c>
      <c r="E862">
        <v>32</v>
      </c>
      <c r="F862" s="6">
        <v>1.23386</v>
      </c>
      <c r="G862" s="6">
        <v>-1.5167529999999999E-2</v>
      </c>
      <c r="H862" s="6">
        <f t="shared" si="235"/>
        <v>1.2186924699999999</v>
      </c>
      <c r="I862" s="6">
        <f t="shared" si="236"/>
        <v>11.100000000000001</v>
      </c>
      <c r="J862" s="6">
        <f t="shared" si="237"/>
        <v>9.8813075300000008</v>
      </c>
      <c r="K862" s="3">
        <f t="shared" si="245"/>
        <v>11.29292289142856</v>
      </c>
      <c r="L862" s="6">
        <f t="shared" si="238"/>
        <v>0</v>
      </c>
      <c r="M862" s="6">
        <f t="shared" si="246"/>
        <v>199.24067993142859</v>
      </c>
      <c r="N862" s="6">
        <f t="shared" si="247"/>
        <v>1.4116153614285736</v>
      </c>
      <c r="O862" s="2">
        <f t="shared" si="239"/>
        <v>-1.4116153614285736</v>
      </c>
      <c r="P862" s="2">
        <f t="shared" si="248"/>
        <v>30.588384638571426</v>
      </c>
      <c r="Q862" s="2">
        <f t="shared" si="240"/>
        <v>12.511615361428575</v>
      </c>
      <c r="R862" s="2">
        <f t="shared" si="249"/>
        <v>1.2186924699999999</v>
      </c>
      <c r="S862" s="2">
        <f t="shared" si="241"/>
        <v>11.292922891428574</v>
      </c>
      <c r="T862" s="2">
        <f t="shared" si="252"/>
        <v>0</v>
      </c>
      <c r="U862" s="2">
        <f t="shared" si="242"/>
        <v>0</v>
      </c>
      <c r="V862" t="str">
        <f t="shared" si="250"/>
        <v>N</v>
      </c>
      <c r="W862" s="2">
        <f t="shared" si="251"/>
        <v>0</v>
      </c>
      <c r="X862" s="2">
        <f t="shared" si="243"/>
        <v>0</v>
      </c>
      <c r="Y862" s="2"/>
    </row>
    <row r="863" spans="1:25" x14ac:dyDescent="0.2">
      <c r="A863">
        <v>20</v>
      </c>
      <c r="B863" s="1">
        <v>42771.833333331248</v>
      </c>
      <c r="C863">
        <v>45</v>
      </c>
      <c r="D863" s="15">
        <f t="shared" si="244"/>
        <v>45</v>
      </c>
      <c r="E863">
        <v>32</v>
      </c>
      <c r="F863" s="6">
        <v>0.90219000000000005</v>
      </c>
      <c r="G863" s="6">
        <v>-1.5167529999999999E-2</v>
      </c>
      <c r="H863" s="6">
        <f t="shared" si="235"/>
        <v>0.88702247000000001</v>
      </c>
      <c r="I863" s="6">
        <f t="shared" si="236"/>
        <v>13</v>
      </c>
      <c r="J863" s="6">
        <f t="shared" si="237"/>
        <v>12.11297753</v>
      </c>
      <c r="K863" s="3">
        <f t="shared" si="245"/>
        <v>13.843402891428582</v>
      </c>
      <c r="L863" s="6">
        <f t="shared" si="238"/>
        <v>0</v>
      </c>
      <c r="M863" s="6">
        <f t="shared" si="246"/>
        <v>185.39727704000001</v>
      </c>
      <c r="N863" s="6">
        <f t="shared" si="247"/>
        <v>1.7304253614285869</v>
      </c>
      <c r="O863" s="2">
        <f t="shared" si="239"/>
        <v>-1.7304253614285869</v>
      </c>
      <c r="P863" s="2">
        <f t="shared" si="248"/>
        <v>30.269574638571413</v>
      </c>
      <c r="Q863" s="2">
        <f t="shared" si="240"/>
        <v>14.730425361428587</v>
      </c>
      <c r="R863" s="2">
        <f t="shared" si="249"/>
        <v>0.88702247000000001</v>
      </c>
      <c r="S863" s="2">
        <f t="shared" si="241"/>
        <v>13.843402891428587</v>
      </c>
      <c r="T863" s="2">
        <f t="shared" si="252"/>
        <v>0</v>
      </c>
      <c r="U863" s="2">
        <f t="shared" si="242"/>
        <v>0</v>
      </c>
      <c r="V863" t="str">
        <f t="shared" si="250"/>
        <v>N</v>
      </c>
      <c r="W863" s="2">
        <f t="shared" si="251"/>
        <v>0</v>
      </c>
      <c r="X863" s="2">
        <f t="shared" si="243"/>
        <v>0</v>
      </c>
      <c r="Y863" s="2"/>
    </row>
    <row r="864" spans="1:25" x14ac:dyDescent="0.2">
      <c r="A864">
        <v>21</v>
      </c>
      <c r="B864" s="1">
        <v>42771.874999997912</v>
      </c>
      <c r="C864">
        <v>44.8</v>
      </c>
      <c r="D864" s="15">
        <f t="shared" si="244"/>
        <v>44.8</v>
      </c>
      <c r="E864">
        <v>32</v>
      </c>
      <c r="F864" s="6">
        <v>0.79381100000000004</v>
      </c>
      <c r="G864" s="6">
        <v>-1.5167529999999999E-2</v>
      </c>
      <c r="H864" s="6">
        <f t="shared" si="235"/>
        <v>0.77864347</v>
      </c>
      <c r="I864" s="6">
        <f t="shared" si="236"/>
        <v>12.799999999999997</v>
      </c>
      <c r="J864" s="6">
        <f t="shared" si="237"/>
        <v>12.021356529999997</v>
      </c>
      <c r="K864" s="3">
        <f t="shared" si="245"/>
        <v>13.738693177142864</v>
      </c>
      <c r="L864" s="6">
        <f t="shared" si="238"/>
        <v>0</v>
      </c>
      <c r="M864" s="6">
        <f t="shared" si="246"/>
        <v>171.65858386285714</v>
      </c>
      <c r="N864" s="6">
        <f t="shared" si="247"/>
        <v>1.7173366471428722</v>
      </c>
      <c r="O864" s="2">
        <f t="shared" si="239"/>
        <v>-1.7173366471428722</v>
      </c>
      <c r="P864" s="2">
        <f t="shared" si="248"/>
        <v>30.282663352857128</v>
      </c>
      <c r="Q864" s="2">
        <f t="shared" si="240"/>
        <v>14.517336647142869</v>
      </c>
      <c r="R864" s="2">
        <f t="shared" si="249"/>
        <v>0.77864347</v>
      </c>
      <c r="S864" s="2">
        <f t="shared" si="241"/>
        <v>13.738693177142869</v>
      </c>
      <c r="T864" s="2">
        <f t="shared" si="252"/>
        <v>0</v>
      </c>
      <c r="U864" s="2">
        <f t="shared" si="242"/>
        <v>0</v>
      </c>
      <c r="V864" t="str">
        <f t="shared" si="250"/>
        <v>N</v>
      </c>
      <c r="W864" s="2">
        <f t="shared" si="251"/>
        <v>0</v>
      </c>
      <c r="X864" s="2">
        <f t="shared" si="243"/>
        <v>0</v>
      </c>
      <c r="Y864" s="2"/>
    </row>
    <row r="865" spans="1:25" x14ac:dyDescent="0.2">
      <c r="A865">
        <v>22</v>
      </c>
      <c r="B865" s="1">
        <v>42771.916666664576</v>
      </c>
      <c r="C865">
        <v>42.8</v>
      </c>
      <c r="D865" s="15">
        <f t="shared" si="244"/>
        <v>42.8</v>
      </c>
      <c r="E865">
        <v>32</v>
      </c>
      <c r="F865" s="6">
        <v>1.0413699999999999</v>
      </c>
      <c r="G865" s="6">
        <v>-1.5167529999999999E-2</v>
      </c>
      <c r="H865" s="6">
        <f t="shared" si="235"/>
        <v>1.0262024699999999</v>
      </c>
      <c r="I865" s="6">
        <f t="shared" si="236"/>
        <v>10.799999999999997</v>
      </c>
      <c r="J865" s="6">
        <f t="shared" si="237"/>
        <v>9.7737975299999977</v>
      </c>
      <c r="K865" s="3">
        <f t="shared" si="245"/>
        <v>11.170054319999991</v>
      </c>
      <c r="L865" s="6">
        <f t="shared" si="238"/>
        <v>0</v>
      </c>
      <c r="M865" s="6">
        <f t="shared" si="246"/>
        <v>160.48852954285715</v>
      </c>
      <c r="N865" s="6">
        <f t="shared" si="247"/>
        <v>1.3962567899999954</v>
      </c>
      <c r="O865" s="2">
        <f t="shared" si="239"/>
        <v>-1.3962567899999954</v>
      </c>
      <c r="P865" s="2">
        <f t="shared" si="248"/>
        <v>30.603743210000005</v>
      </c>
      <c r="Q865" s="2">
        <f t="shared" si="240"/>
        <v>12.196256789999993</v>
      </c>
      <c r="R865" s="2">
        <f t="shared" si="249"/>
        <v>1.0262024699999999</v>
      </c>
      <c r="S865" s="2">
        <f t="shared" si="241"/>
        <v>11.170054319999993</v>
      </c>
      <c r="T865" s="2">
        <f t="shared" si="252"/>
        <v>0</v>
      </c>
      <c r="U865" s="2">
        <f t="shared" si="242"/>
        <v>0</v>
      </c>
      <c r="V865" t="str">
        <f t="shared" si="250"/>
        <v>N</v>
      </c>
      <c r="W865" s="2">
        <f t="shared" si="251"/>
        <v>0</v>
      </c>
      <c r="X865" s="2">
        <f t="shared" si="243"/>
        <v>0</v>
      </c>
      <c r="Y865" s="2"/>
    </row>
    <row r="866" spans="1:25" x14ac:dyDescent="0.2">
      <c r="A866">
        <v>23</v>
      </c>
      <c r="B866" s="1">
        <v>42771.95833333124</v>
      </c>
      <c r="C866">
        <v>41.8</v>
      </c>
      <c r="D866" s="15">
        <f t="shared" si="244"/>
        <v>41.8</v>
      </c>
      <c r="E866">
        <v>32</v>
      </c>
      <c r="F866" s="6">
        <v>0.80950900000000003</v>
      </c>
      <c r="G866" s="6">
        <v>-1.5167529999999999E-2</v>
      </c>
      <c r="H866" s="6">
        <f t="shared" si="235"/>
        <v>0.79434146999999999</v>
      </c>
      <c r="I866" s="6">
        <f t="shared" si="236"/>
        <v>9.7999999999999972</v>
      </c>
      <c r="J866" s="6">
        <f t="shared" si="237"/>
        <v>9.0056585299999981</v>
      </c>
      <c r="K866" s="3">
        <f t="shared" si="245"/>
        <v>10.292181177142851</v>
      </c>
      <c r="L866" s="6">
        <f t="shared" si="238"/>
        <v>0</v>
      </c>
      <c r="M866" s="6">
        <f t="shared" si="246"/>
        <v>150.1963483657143</v>
      </c>
      <c r="N866" s="6">
        <f t="shared" si="247"/>
        <v>1.2865226471428457</v>
      </c>
      <c r="O866" s="2">
        <f t="shared" si="239"/>
        <v>-1.2865226471428457</v>
      </c>
      <c r="P866" s="2">
        <f t="shared" si="248"/>
        <v>30.713477352857154</v>
      </c>
      <c r="Q866" s="2">
        <f t="shared" si="240"/>
        <v>11.086522647142843</v>
      </c>
      <c r="R866" s="2">
        <f t="shared" si="249"/>
        <v>0.79434146999999999</v>
      </c>
      <c r="S866" s="2">
        <f t="shared" si="241"/>
        <v>10.292181177142844</v>
      </c>
      <c r="T866" s="2">
        <f t="shared" si="252"/>
        <v>0</v>
      </c>
      <c r="U866" s="2">
        <f t="shared" si="242"/>
        <v>0</v>
      </c>
      <c r="V866" t="str">
        <f t="shared" si="250"/>
        <v>N</v>
      </c>
      <c r="W866" s="2">
        <f t="shared" si="251"/>
        <v>0</v>
      </c>
      <c r="X866" s="2">
        <f t="shared" si="243"/>
        <v>0</v>
      </c>
      <c r="Y866" s="2"/>
    </row>
    <row r="867" spans="1:25" x14ac:dyDescent="0.2">
      <c r="A867">
        <v>0</v>
      </c>
      <c r="B867" s="1">
        <v>42771.999999997905</v>
      </c>
      <c r="C867">
        <v>38.200000000000003</v>
      </c>
      <c r="D867" s="15">
        <f t="shared" si="244"/>
        <v>38.200000000000003</v>
      </c>
      <c r="E867">
        <v>32</v>
      </c>
      <c r="F867" s="6">
        <v>1.61107</v>
      </c>
      <c r="G867" s="6">
        <v>-1.5167529999999999E-2</v>
      </c>
      <c r="H867" s="6">
        <f t="shared" si="235"/>
        <v>1.59590247</v>
      </c>
      <c r="I867" s="6">
        <f t="shared" si="236"/>
        <v>6.2000000000000028</v>
      </c>
      <c r="J867" s="6">
        <f t="shared" si="237"/>
        <v>4.6040975300000024</v>
      </c>
      <c r="K867" s="3">
        <f t="shared" si="245"/>
        <v>5.2618257485714253</v>
      </c>
      <c r="L867" s="6">
        <f t="shared" si="238"/>
        <v>0</v>
      </c>
      <c r="M867" s="6">
        <f t="shared" si="246"/>
        <v>144.93452261714287</v>
      </c>
      <c r="N867" s="6">
        <f t="shared" si="247"/>
        <v>0.65772821857143526</v>
      </c>
      <c r="O867" s="2">
        <f t="shared" si="239"/>
        <v>-0.65772821857143526</v>
      </c>
      <c r="P867" s="2">
        <f t="shared" si="248"/>
        <v>31.342271781428565</v>
      </c>
      <c r="Q867" s="2">
        <f t="shared" si="240"/>
        <v>6.8577282185714381</v>
      </c>
      <c r="R867" s="2">
        <f t="shared" si="249"/>
        <v>1.59590247</v>
      </c>
      <c r="S867" s="2">
        <f t="shared" si="241"/>
        <v>5.2618257485714377</v>
      </c>
      <c r="T867" s="2">
        <f t="shared" si="252"/>
        <v>0</v>
      </c>
      <c r="U867" s="2">
        <f t="shared" si="242"/>
        <v>0</v>
      </c>
      <c r="V867" t="str">
        <f t="shared" si="250"/>
        <v>N</v>
      </c>
      <c r="W867" s="2">
        <f t="shared" si="251"/>
        <v>0</v>
      </c>
      <c r="X867" s="2">
        <f t="shared" si="243"/>
        <v>0</v>
      </c>
      <c r="Y867" s="2"/>
    </row>
    <row r="868" spans="1:25" x14ac:dyDescent="0.2">
      <c r="A868">
        <v>1</v>
      </c>
      <c r="B868" s="1">
        <v>42772.041666664569</v>
      </c>
      <c r="C868">
        <v>36.1</v>
      </c>
      <c r="D868" s="15">
        <f t="shared" si="244"/>
        <v>36.1</v>
      </c>
      <c r="E868">
        <v>32</v>
      </c>
      <c r="F868" s="6">
        <v>2.47811</v>
      </c>
      <c r="G868" s="6">
        <v>-1.5167529999999999E-2</v>
      </c>
      <c r="H868" s="6">
        <f t="shared" si="235"/>
        <v>2.4629424700000002</v>
      </c>
      <c r="I868" s="6">
        <f t="shared" si="236"/>
        <v>4.1000000000000014</v>
      </c>
      <c r="J868" s="6">
        <f t="shared" si="237"/>
        <v>1.6370575300000012</v>
      </c>
      <c r="K868" s="3">
        <f t="shared" si="245"/>
        <v>1.8709228914285632</v>
      </c>
      <c r="L868" s="6">
        <f t="shared" si="238"/>
        <v>0</v>
      </c>
      <c r="M868" s="6">
        <f t="shared" si="246"/>
        <v>143.06359972571431</v>
      </c>
      <c r="N868" s="6">
        <f t="shared" si="247"/>
        <v>0.2338653614285704</v>
      </c>
      <c r="O868" s="2">
        <f t="shared" si="239"/>
        <v>-0.2338653614285704</v>
      </c>
      <c r="P868" s="2">
        <f t="shared" si="248"/>
        <v>31.76613463857143</v>
      </c>
      <c r="Q868" s="2">
        <f t="shared" si="240"/>
        <v>4.3338653614285718</v>
      </c>
      <c r="R868" s="2">
        <f t="shared" si="249"/>
        <v>2.4629424700000002</v>
      </c>
      <c r="S868" s="2">
        <f t="shared" si="241"/>
        <v>1.8709228914285716</v>
      </c>
      <c r="T868" s="2">
        <f t="shared" si="252"/>
        <v>0</v>
      </c>
      <c r="U868" s="2">
        <f t="shared" si="242"/>
        <v>0</v>
      </c>
      <c r="V868" t="str">
        <f t="shared" si="250"/>
        <v>N</v>
      </c>
      <c r="W868" s="2">
        <f t="shared" si="251"/>
        <v>0</v>
      </c>
      <c r="X868" s="2">
        <f t="shared" si="243"/>
        <v>0</v>
      </c>
      <c r="Y868" s="2"/>
    </row>
    <row r="869" spans="1:25" x14ac:dyDescent="0.2">
      <c r="A869">
        <v>2</v>
      </c>
      <c r="B869" s="1">
        <v>42772.083333331233</v>
      </c>
      <c r="C869">
        <v>34.700000000000003</v>
      </c>
      <c r="D869" s="15">
        <f t="shared" si="244"/>
        <v>34.700000000000003</v>
      </c>
      <c r="E869">
        <v>32</v>
      </c>
      <c r="F869" s="6">
        <v>2.3955700000000002</v>
      </c>
      <c r="G869" s="6">
        <v>-1.5167529999999999E-2</v>
      </c>
      <c r="H869" s="6">
        <f t="shared" si="235"/>
        <v>2.3804024700000004</v>
      </c>
      <c r="I869" s="6">
        <f t="shared" si="236"/>
        <v>2.7000000000000028</v>
      </c>
      <c r="J869" s="6">
        <f t="shared" si="237"/>
        <v>0.31959753000000246</v>
      </c>
      <c r="K869" s="3">
        <f t="shared" si="245"/>
        <v>0.36525431999999114</v>
      </c>
      <c r="L869" s="6">
        <f t="shared" si="238"/>
        <v>0</v>
      </c>
      <c r="M869" s="6">
        <f t="shared" si="246"/>
        <v>142.69834540571432</v>
      </c>
      <c r="N869" s="6">
        <f t="shared" si="247"/>
        <v>4.5656789999981129E-2</v>
      </c>
      <c r="O869" s="2">
        <f t="shared" si="239"/>
        <v>-4.5656789999981129E-2</v>
      </c>
      <c r="P869" s="2">
        <f t="shared" si="248"/>
        <v>31.954343210000019</v>
      </c>
      <c r="Q869" s="2">
        <f t="shared" si="240"/>
        <v>2.745656789999984</v>
      </c>
      <c r="R869" s="2">
        <f t="shared" si="249"/>
        <v>2.3804024700000004</v>
      </c>
      <c r="S869" s="2">
        <f t="shared" si="241"/>
        <v>0.36525431999998359</v>
      </c>
      <c r="T869" s="2">
        <f t="shared" si="252"/>
        <v>0</v>
      </c>
      <c r="U869" s="2">
        <f t="shared" si="242"/>
        <v>0</v>
      </c>
      <c r="V869" t="str">
        <f t="shared" si="250"/>
        <v>N</v>
      </c>
      <c r="W869" s="2">
        <f t="shared" si="251"/>
        <v>0</v>
      </c>
      <c r="X869" s="2">
        <f t="shared" si="243"/>
        <v>0</v>
      </c>
      <c r="Y869" s="2"/>
    </row>
    <row r="870" spans="1:25" x14ac:dyDescent="0.2">
      <c r="A870">
        <v>3</v>
      </c>
      <c r="B870" s="1">
        <v>42772.124999997897</v>
      </c>
      <c r="C870">
        <v>34</v>
      </c>
      <c r="D870" s="15">
        <f t="shared" si="244"/>
        <v>34</v>
      </c>
      <c r="E870">
        <v>32</v>
      </c>
      <c r="F870" s="6">
        <v>2.8452299999999999</v>
      </c>
      <c r="G870" s="6">
        <v>-1.5167529999999999E-2</v>
      </c>
      <c r="H870" s="6">
        <f t="shared" si="235"/>
        <v>2.8300624700000001</v>
      </c>
      <c r="I870" s="6">
        <f t="shared" si="236"/>
        <v>2</v>
      </c>
      <c r="J870" s="6">
        <f t="shared" si="237"/>
        <v>0</v>
      </c>
      <c r="K870" s="3">
        <f t="shared" si="245"/>
        <v>0</v>
      </c>
      <c r="L870" s="6">
        <f t="shared" si="238"/>
        <v>0.83006247000000011</v>
      </c>
      <c r="M870" s="6">
        <f t="shared" si="246"/>
        <v>143.52840787571432</v>
      </c>
      <c r="N870" s="6">
        <f t="shared" si="247"/>
        <v>0</v>
      </c>
      <c r="O870" s="2">
        <f t="shared" si="239"/>
        <v>0</v>
      </c>
      <c r="P870" s="2">
        <f t="shared" si="248"/>
        <v>32</v>
      </c>
      <c r="Q870" s="2">
        <f t="shared" si="240"/>
        <v>2</v>
      </c>
      <c r="R870" s="2">
        <f t="shared" si="249"/>
        <v>2</v>
      </c>
      <c r="S870" s="2">
        <f t="shared" si="241"/>
        <v>0</v>
      </c>
      <c r="T870" s="2">
        <f t="shared" si="252"/>
        <v>0.83006247000000144</v>
      </c>
      <c r="U870" s="2">
        <f t="shared" si="242"/>
        <v>0</v>
      </c>
      <c r="V870" t="str">
        <f t="shared" si="250"/>
        <v>N</v>
      </c>
      <c r="W870" s="2">
        <f t="shared" si="251"/>
        <v>0</v>
      </c>
      <c r="X870" s="2">
        <f t="shared" si="243"/>
        <v>0</v>
      </c>
      <c r="Y870" s="2"/>
    </row>
    <row r="871" spans="1:25" x14ac:dyDescent="0.2">
      <c r="A871">
        <v>4</v>
      </c>
      <c r="B871" s="1">
        <v>42772.166666664561</v>
      </c>
      <c r="C871">
        <v>32.6</v>
      </c>
      <c r="D871" s="15">
        <f t="shared" si="244"/>
        <v>32.6</v>
      </c>
      <c r="E871">
        <v>32</v>
      </c>
      <c r="F871" s="6">
        <v>2.8159299999999998</v>
      </c>
      <c r="G871" s="6">
        <v>-1.5167529999999999E-2</v>
      </c>
      <c r="H871" s="6">
        <f t="shared" si="235"/>
        <v>2.80076247</v>
      </c>
      <c r="I871" s="6">
        <f t="shared" si="236"/>
        <v>0.60000000000000142</v>
      </c>
      <c r="J871" s="6">
        <f t="shared" si="237"/>
        <v>0</v>
      </c>
      <c r="K871" s="3">
        <f t="shared" si="245"/>
        <v>0</v>
      </c>
      <c r="L871" s="6">
        <f t="shared" si="238"/>
        <v>2.2007624699999986</v>
      </c>
      <c r="M871" s="6">
        <f t="shared" si="246"/>
        <v>145.72917034571432</v>
      </c>
      <c r="N871" s="6">
        <f t="shared" si="247"/>
        <v>0</v>
      </c>
      <c r="O871" s="2">
        <f t="shared" si="239"/>
        <v>0</v>
      </c>
      <c r="P871" s="2">
        <f t="shared" si="248"/>
        <v>32</v>
      </c>
      <c r="Q871" s="2">
        <f t="shared" si="240"/>
        <v>0.60000000000000142</v>
      </c>
      <c r="R871" s="2">
        <f t="shared" si="249"/>
        <v>0.60000000000000142</v>
      </c>
      <c r="S871" s="2">
        <f t="shared" si="241"/>
        <v>0</v>
      </c>
      <c r="T871" s="2">
        <f t="shared" si="252"/>
        <v>2.2007624700000008</v>
      </c>
      <c r="U871" s="2">
        <f t="shared" si="242"/>
        <v>0</v>
      </c>
      <c r="V871" t="str">
        <f t="shared" si="250"/>
        <v>N</v>
      </c>
      <c r="W871" s="2">
        <f t="shared" si="251"/>
        <v>0</v>
      </c>
      <c r="X871" s="2">
        <f t="shared" si="243"/>
        <v>0</v>
      </c>
      <c r="Y871" s="2"/>
    </row>
    <row r="872" spans="1:25" x14ac:dyDescent="0.2">
      <c r="A872">
        <v>5</v>
      </c>
      <c r="B872" s="1">
        <v>42772.208333331226</v>
      </c>
      <c r="C872">
        <v>32.5</v>
      </c>
      <c r="D872" s="15">
        <f t="shared" si="244"/>
        <v>32.5</v>
      </c>
      <c r="E872">
        <v>32</v>
      </c>
      <c r="F872" s="6">
        <v>2.3696999999999999</v>
      </c>
      <c r="G872" s="6">
        <v>-1.5167529999999999E-2</v>
      </c>
      <c r="H872" s="6">
        <f t="shared" si="235"/>
        <v>2.3545324700000001</v>
      </c>
      <c r="I872" s="6">
        <f t="shared" si="236"/>
        <v>0.5</v>
      </c>
      <c r="J872" s="6">
        <f t="shared" si="237"/>
        <v>0</v>
      </c>
      <c r="K872" s="3">
        <f t="shared" si="245"/>
        <v>0</v>
      </c>
      <c r="L872" s="6">
        <f t="shared" si="238"/>
        <v>1.8545324700000001</v>
      </c>
      <c r="M872" s="6">
        <f t="shared" si="246"/>
        <v>147.58370281571433</v>
      </c>
      <c r="N872" s="6">
        <f t="shared" si="247"/>
        <v>0</v>
      </c>
      <c r="O872" s="2">
        <f t="shared" si="239"/>
        <v>0</v>
      </c>
      <c r="P872" s="2">
        <f t="shared" si="248"/>
        <v>32</v>
      </c>
      <c r="Q872" s="2">
        <f t="shared" si="240"/>
        <v>0.5</v>
      </c>
      <c r="R872" s="2">
        <f t="shared" si="249"/>
        <v>0.5</v>
      </c>
      <c r="S872" s="2">
        <f t="shared" si="241"/>
        <v>0</v>
      </c>
      <c r="T872" s="2">
        <f t="shared" si="252"/>
        <v>1.8545324700000094</v>
      </c>
      <c r="U872" s="2">
        <f t="shared" si="242"/>
        <v>0</v>
      </c>
      <c r="V872" t="str">
        <f t="shared" si="250"/>
        <v>N</v>
      </c>
      <c r="W872" s="2">
        <f t="shared" si="251"/>
        <v>0</v>
      </c>
      <c r="X872" s="2">
        <f t="shared" si="243"/>
        <v>0</v>
      </c>
      <c r="Y872" s="2"/>
    </row>
    <row r="873" spans="1:25" x14ac:dyDescent="0.2">
      <c r="A873">
        <v>6</v>
      </c>
      <c r="B873" s="1">
        <v>42772.24999999789</v>
      </c>
      <c r="C873">
        <v>32</v>
      </c>
      <c r="D873" s="15">
        <f t="shared" si="244"/>
        <v>32</v>
      </c>
      <c r="E873">
        <v>32</v>
      </c>
      <c r="F873" s="6">
        <v>2.62338</v>
      </c>
      <c r="G873" s="6">
        <v>-1.5167529999999999E-2</v>
      </c>
      <c r="H873" s="6">
        <f t="shared" si="235"/>
        <v>2.6082124700000002</v>
      </c>
      <c r="I873" s="6">
        <f t="shared" si="236"/>
        <v>0</v>
      </c>
      <c r="J873" s="6">
        <f t="shared" si="237"/>
        <v>0</v>
      </c>
      <c r="K873" s="3">
        <f t="shared" si="245"/>
        <v>0</v>
      </c>
      <c r="L873" s="6">
        <f t="shared" si="238"/>
        <v>2.6082124700000002</v>
      </c>
      <c r="M873" s="6">
        <f t="shared" si="246"/>
        <v>150.19191528571434</v>
      </c>
      <c r="N873" s="6">
        <f t="shared" si="247"/>
        <v>0</v>
      </c>
      <c r="O873" s="2">
        <f t="shared" si="239"/>
        <v>0</v>
      </c>
      <c r="P873" s="2">
        <f t="shared" si="248"/>
        <v>32</v>
      </c>
      <c r="Q873" s="2">
        <f t="shared" si="240"/>
        <v>0</v>
      </c>
      <c r="R873" s="2">
        <f t="shared" si="249"/>
        <v>0</v>
      </c>
      <c r="S873" s="2">
        <f t="shared" si="241"/>
        <v>0</v>
      </c>
      <c r="T873" s="2">
        <f t="shared" si="252"/>
        <v>2.6082124700000122</v>
      </c>
      <c r="U873" s="2">
        <f t="shared" si="242"/>
        <v>0</v>
      </c>
      <c r="V873" t="str">
        <f t="shared" si="250"/>
        <v>N</v>
      </c>
      <c r="W873" s="2">
        <f t="shared" si="251"/>
        <v>0</v>
      </c>
      <c r="X873" s="2">
        <f t="shared" si="243"/>
        <v>0</v>
      </c>
      <c r="Y873" s="2"/>
    </row>
    <row r="874" spans="1:25" x14ac:dyDescent="0.2">
      <c r="A874">
        <v>7</v>
      </c>
      <c r="B874" s="1">
        <v>42772.291666664554</v>
      </c>
      <c r="C874">
        <v>34.6</v>
      </c>
      <c r="D874" s="15">
        <f t="shared" si="244"/>
        <v>34.6</v>
      </c>
      <c r="E874">
        <v>32</v>
      </c>
      <c r="F874" s="6">
        <v>2.4606599999999998</v>
      </c>
      <c r="G874" s="6">
        <v>3.0433300999999999</v>
      </c>
      <c r="H874" s="6">
        <f t="shared" si="235"/>
        <v>5.5039900999999993</v>
      </c>
      <c r="I874" s="6">
        <f t="shared" si="236"/>
        <v>2.6000000000000014</v>
      </c>
      <c r="J874" s="6">
        <f t="shared" si="237"/>
        <v>0</v>
      </c>
      <c r="K874" s="3">
        <f t="shared" si="245"/>
        <v>0</v>
      </c>
      <c r="L874" s="6">
        <f t="shared" si="238"/>
        <v>2.9039900999999979</v>
      </c>
      <c r="M874" s="6">
        <f t="shared" si="246"/>
        <v>153.09590538571433</v>
      </c>
      <c r="N874" s="6">
        <f t="shared" si="247"/>
        <v>0</v>
      </c>
      <c r="O874" s="2">
        <f t="shared" si="239"/>
        <v>0</v>
      </c>
      <c r="P874" s="2">
        <f t="shared" si="248"/>
        <v>32</v>
      </c>
      <c r="Q874" s="2">
        <f t="shared" si="240"/>
        <v>2.6000000000000014</v>
      </c>
      <c r="R874" s="2">
        <f t="shared" si="249"/>
        <v>2.6000000000000014</v>
      </c>
      <c r="S874" s="2">
        <f t="shared" si="241"/>
        <v>0</v>
      </c>
      <c r="T874" s="2">
        <f t="shared" si="252"/>
        <v>2.9039900999999873</v>
      </c>
      <c r="U874" s="2">
        <f t="shared" si="242"/>
        <v>0</v>
      </c>
      <c r="V874" t="str">
        <f t="shared" si="250"/>
        <v>N</v>
      </c>
      <c r="W874" s="2">
        <f t="shared" si="251"/>
        <v>0</v>
      </c>
      <c r="X874" s="2">
        <f t="shared" si="243"/>
        <v>0</v>
      </c>
      <c r="Y874" s="2"/>
    </row>
    <row r="875" spans="1:25" x14ac:dyDescent="0.2">
      <c r="A875">
        <v>8</v>
      </c>
      <c r="B875" s="1">
        <v>42772.333333331218</v>
      </c>
      <c r="C875">
        <v>37.4</v>
      </c>
      <c r="D875" s="15">
        <f t="shared" si="244"/>
        <v>37.4</v>
      </c>
      <c r="E875">
        <v>32</v>
      </c>
      <c r="F875" s="6">
        <v>2.71367</v>
      </c>
      <c r="G875" s="6">
        <v>12.869719999999999</v>
      </c>
      <c r="H875" s="6">
        <f t="shared" si="235"/>
        <v>15.58339</v>
      </c>
      <c r="I875" s="6">
        <f t="shared" si="236"/>
        <v>5.3999999999999986</v>
      </c>
      <c r="J875" s="6">
        <f t="shared" si="237"/>
        <v>0</v>
      </c>
      <c r="K875" s="3">
        <f t="shared" si="245"/>
        <v>0</v>
      </c>
      <c r="L875" s="6">
        <f t="shared" si="238"/>
        <v>10.183390000000001</v>
      </c>
      <c r="M875" s="6">
        <f t="shared" si="246"/>
        <v>163.27929538571433</v>
      </c>
      <c r="N875" s="6">
        <f t="shared" si="247"/>
        <v>0</v>
      </c>
      <c r="O875" s="2">
        <f t="shared" si="239"/>
        <v>0</v>
      </c>
      <c r="P875" s="2">
        <f t="shared" si="248"/>
        <v>32</v>
      </c>
      <c r="Q875" s="2">
        <f t="shared" si="240"/>
        <v>5.3999999999999986</v>
      </c>
      <c r="R875" s="2">
        <f t="shared" si="249"/>
        <v>5.3999999999999986</v>
      </c>
      <c r="S875" s="2">
        <f t="shared" si="241"/>
        <v>0</v>
      </c>
      <c r="T875" s="2">
        <f t="shared" si="252"/>
        <v>10.183390000000003</v>
      </c>
      <c r="U875" s="2">
        <f t="shared" si="242"/>
        <v>0</v>
      </c>
      <c r="V875" t="str">
        <f t="shared" si="250"/>
        <v>Y</v>
      </c>
      <c r="W875" s="2">
        <f t="shared" si="251"/>
        <v>0</v>
      </c>
      <c r="X875" s="2">
        <f t="shared" si="243"/>
        <v>0</v>
      </c>
      <c r="Y875" s="2"/>
    </row>
    <row r="876" spans="1:25" x14ac:dyDescent="0.2">
      <c r="A876">
        <v>9</v>
      </c>
      <c r="B876" s="1">
        <v>42772.374999997883</v>
      </c>
      <c r="C876">
        <v>40.4</v>
      </c>
      <c r="D876" s="15">
        <f t="shared" si="244"/>
        <v>40.4</v>
      </c>
      <c r="E876">
        <v>32</v>
      </c>
      <c r="F876" s="6">
        <v>4.5279800000000003</v>
      </c>
      <c r="G876" s="6">
        <v>21.19136</v>
      </c>
      <c r="H876" s="6">
        <f t="shared" si="235"/>
        <v>25.719339999999999</v>
      </c>
      <c r="I876" s="6">
        <f t="shared" si="236"/>
        <v>8.3999999999999986</v>
      </c>
      <c r="J876" s="6">
        <f t="shared" si="237"/>
        <v>0</v>
      </c>
      <c r="K876" s="3">
        <f t="shared" si="245"/>
        <v>0</v>
      </c>
      <c r="L876" s="6">
        <f t="shared" si="238"/>
        <v>17.31934</v>
      </c>
      <c r="M876" s="6">
        <f t="shared" si="246"/>
        <v>180.59863538571435</v>
      </c>
      <c r="N876" s="6">
        <f t="shared" si="247"/>
        <v>0</v>
      </c>
      <c r="O876" s="2">
        <f t="shared" si="239"/>
        <v>0</v>
      </c>
      <c r="P876" s="2">
        <f t="shared" si="248"/>
        <v>32</v>
      </c>
      <c r="Q876" s="2">
        <f t="shared" si="240"/>
        <v>8.3999999999999986</v>
      </c>
      <c r="R876" s="2">
        <f t="shared" si="249"/>
        <v>8.3999999999999986</v>
      </c>
      <c r="S876" s="2">
        <f t="shared" si="241"/>
        <v>0</v>
      </c>
      <c r="T876" s="2">
        <f t="shared" si="252"/>
        <v>17.319340000000011</v>
      </c>
      <c r="U876" s="2">
        <f t="shared" si="242"/>
        <v>0</v>
      </c>
      <c r="V876" t="str">
        <f t="shared" si="250"/>
        <v>Y</v>
      </c>
      <c r="W876" s="2">
        <f t="shared" si="251"/>
        <v>0</v>
      </c>
      <c r="X876" s="2">
        <f t="shared" si="243"/>
        <v>0</v>
      </c>
      <c r="Y876" s="2"/>
    </row>
    <row r="877" spans="1:25" x14ac:dyDescent="0.2">
      <c r="A877">
        <v>10</v>
      </c>
      <c r="B877" s="1">
        <v>42772.416666664547</v>
      </c>
      <c r="C877">
        <v>43.4</v>
      </c>
      <c r="D877" s="15">
        <f t="shared" si="244"/>
        <v>43.4</v>
      </c>
      <c r="E877">
        <v>32</v>
      </c>
      <c r="F877" s="6">
        <v>4.5542299999999996</v>
      </c>
      <c r="G877" s="6">
        <v>32.946269999999998</v>
      </c>
      <c r="H877" s="6">
        <f t="shared" si="235"/>
        <v>37.500499999999995</v>
      </c>
      <c r="I877" s="6">
        <f t="shared" si="236"/>
        <v>11.399999999999999</v>
      </c>
      <c r="J877" s="6">
        <f t="shared" si="237"/>
        <v>0</v>
      </c>
      <c r="K877" s="3">
        <f t="shared" si="245"/>
        <v>0</v>
      </c>
      <c r="L877" s="6">
        <f t="shared" si="238"/>
        <v>26.100499999999997</v>
      </c>
      <c r="M877" s="6">
        <f t="shared" si="246"/>
        <v>206.69913538571433</v>
      </c>
      <c r="N877" s="6">
        <f t="shared" si="247"/>
        <v>0</v>
      </c>
      <c r="O877" s="2">
        <f t="shared" si="239"/>
        <v>0</v>
      </c>
      <c r="P877" s="2">
        <f t="shared" si="248"/>
        <v>32</v>
      </c>
      <c r="Q877" s="2">
        <f t="shared" si="240"/>
        <v>11.399999999999999</v>
      </c>
      <c r="R877" s="2">
        <f t="shared" si="249"/>
        <v>11.399999999999999</v>
      </c>
      <c r="S877" s="2">
        <f t="shared" si="241"/>
        <v>0</v>
      </c>
      <c r="T877" s="2">
        <f t="shared" si="252"/>
        <v>26.100499999999982</v>
      </c>
      <c r="U877" s="2">
        <f t="shared" si="242"/>
        <v>0</v>
      </c>
      <c r="V877" t="str">
        <f t="shared" si="250"/>
        <v>Y</v>
      </c>
      <c r="W877" s="2">
        <f t="shared" si="251"/>
        <v>0</v>
      </c>
      <c r="X877" s="2">
        <f t="shared" si="243"/>
        <v>0</v>
      </c>
      <c r="Y877" s="2"/>
    </row>
    <row r="878" spans="1:25" x14ac:dyDescent="0.2">
      <c r="A878">
        <v>11</v>
      </c>
      <c r="B878" s="1">
        <v>42772.458333331211</v>
      </c>
      <c r="C878">
        <v>45.4</v>
      </c>
      <c r="D878" s="15">
        <f t="shared" si="244"/>
        <v>45.4</v>
      </c>
      <c r="E878">
        <v>32</v>
      </c>
      <c r="F878" s="6">
        <v>5.4162299999999997</v>
      </c>
      <c r="G878" s="6">
        <v>30.113779999999998</v>
      </c>
      <c r="H878" s="6">
        <f t="shared" si="235"/>
        <v>35.530009999999997</v>
      </c>
      <c r="I878" s="6">
        <f t="shared" si="236"/>
        <v>13.399999999999999</v>
      </c>
      <c r="J878" s="6">
        <f t="shared" si="237"/>
        <v>0</v>
      </c>
      <c r="K878" s="3">
        <f t="shared" si="245"/>
        <v>0</v>
      </c>
      <c r="L878" s="6">
        <f t="shared" si="238"/>
        <v>22.130009999999999</v>
      </c>
      <c r="M878" s="6">
        <f t="shared" si="246"/>
        <v>220</v>
      </c>
      <c r="N878" s="6">
        <f t="shared" si="247"/>
        <v>8.8291453857143267</v>
      </c>
      <c r="O878" s="2">
        <f t="shared" si="239"/>
        <v>-8.8291453857143267</v>
      </c>
      <c r="P878" s="2">
        <f t="shared" si="248"/>
        <v>23.170854614285673</v>
      </c>
      <c r="Q878" s="2">
        <f t="shared" si="240"/>
        <v>22.229145385714325</v>
      </c>
      <c r="R878" s="2">
        <f t="shared" si="249"/>
        <v>22.229145385714325</v>
      </c>
      <c r="S878" s="2">
        <f t="shared" si="241"/>
        <v>0</v>
      </c>
      <c r="T878" s="2">
        <f t="shared" si="252"/>
        <v>13.300864614285672</v>
      </c>
      <c r="U878" s="2">
        <f t="shared" si="242"/>
        <v>0</v>
      </c>
      <c r="V878" t="str">
        <f t="shared" si="250"/>
        <v>Y</v>
      </c>
      <c r="W878" s="2">
        <f t="shared" si="251"/>
        <v>0</v>
      </c>
      <c r="X878" s="2">
        <f t="shared" si="243"/>
        <v>0</v>
      </c>
      <c r="Y878" s="2"/>
    </row>
    <row r="879" spans="1:25" x14ac:dyDescent="0.2">
      <c r="A879">
        <v>12</v>
      </c>
      <c r="B879" s="1">
        <v>42772.499999997875</v>
      </c>
      <c r="C879">
        <v>45.6</v>
      </c>
      <c r="D879" s="15">
        <f t="shared" si="244"/>
        <v>45.6</v>
      </c>
      <c r="E879">
        <v>32</v>
      </c>
      <c r="F879" s="6">
        <v>9.2349700000000006</v>
      </c>
      <c r="G879" s="6">
        <v>45.553489999999996</v>
      </c>
      <c r="H879" s="6">
        <f t="shared" si="235"/>
        <v>54.788460000000001</v>
      </c>
      <c r="I879" s="6">
        <f t="shared" si="236"/>
        <v>13.600000000000001</v>
      </c>
      <c r="J879" s="6">
        <f t="shared" si="237"/>
        <v>0</v>
      </c>
      <c r="K879" s="3">
        <f t="shared" si="245"/>
        <v>0</v>
      </c>
      <c r="L879" s="6">
        <f t="shared" si="238"/>
        <v>41.188459999999999</v>
      </c>
      <c r="M879" s="6">
        <f t="shared" si="246"/>
        <v>220</v>
      </c>
      <c r="N879" s="6">
        <f t="shared" si="247"/>
        <v>41.188460000000021</v>
      </c>
      <c r="O879" s="2">
        <f t="shared" si="239"/>
        <v>-32</v>
      </c>
      <c r="P879" s="2">
        <f t="shared" si="248"/>
        <v>0</v>
      </c>
      <c r="Q879" s="2">
        <f t="shared" si="240"/>
        <v>45.6</v>
      </c>
      <c r="R879" s="2">
        <f t="shared" si="249"/>
        <v>45.6</v>
      </c>
      <c r="S879" s="2">
        <f t="shared" si="241"/>
        <v>0</v>
      </c>
      <c r="T879" s="2">
        <f t="shared" si="252"/>
        <v>0</v>
      </c>
      <c r="U879" s="2">
        <f t="shared" si="242"/>
        <v>9.1884600000000205</v>
      </c>
      <c r="V879" t="str">
        <f t="shared" si="250"/>
        <v>Y</v>
      </c>
      <c r="W879" s="2">
        <f t="shared" si="251"/>
        <v>9.1884600000000205</v>
      </c>
      <c r="X879" s="2">
        <f t="shared" si="243"/>
        <v>0</v>
      </c>
      <c r="Y879" s="2"/>
    </row>
    <row r="880" spans="1:25" x14ac:dyDescent="0.2">
      <c r="A880">
        <v>13</v>
      </c>
      <c r="B880" s="1">
        <v>42772.54166666454</v>
      </c>
      <c r="C880">
        <v>45.1</v>
      </c>
      <c r="D880" s="15">
        <f t="shared" si="244"/>
        <v>45.1</v>
      </c>
      <c r="E880">
        <v>32</v>
      </c>
      <c r="F880" s="6">
        <v>7.0551300000000001</v>
      </c>
      <c r="G880" s="6">
        <v>39.380309999999994</v>
      </c>
      <c r="H880" s="6">
        <f t="shared" si="235"/>
        <v>46.435439999999993</v>
      </c>
      <c r="I880" s="6">
        <f t="shared" si="236"/>
        <v>13.100000000000001</v>
      </c>
      <c r="J880" s="6">
        <f t="shared" si="237"/>
        <v>0</v>
      </c>
      <c r="K880" s="3">
        <f t="shared" si="245"/>
        <v>0</v>
      </c>
      <c r="L880" s="6">
        <f t="shared" si="238"/>
        <v>33.335439999999991</v>
      </c>
      <c r="M880" s="6">
        <f t="shared" si="246"/>
        <v>220</v>
      </c>
      <c r="N880" s="6">
        <f t="shared" si="247"/>
        <v>33.335440000000006</v>
      </c>
      <c r="O880" s="2">
        <f t="shared" si="239"/>
        <v>-32</v>
      </c>
      <c r="P880" s="2">
        <f t="shared" si="248"/>
        <v>0</v>
      </c>
      <c r="Q880" s="2">
        <f t="shared" si="240"/>
        <v>45.1</v>
      </c>
      <c r="R880" s="2">
        <f t="shared" si="249"/>
        <v>45.1</v>
      </c>
      <c r="S880" s="2">
        <f t="shared" si="241"/>
        <v>0</v>
      </c>
      <c r="T880" s="2">
        <f t="shared" si="252"/>
        <v>0</v>
      </c>
      <c r="U880" s="2">
        <f t="shared" si="242"/>
        <v>1.3354400000000055</v>
      </c>
      <c r="V880" t="str">
        <f t="shared" si="250"/>
        <v>Y</v>
      </c>
      <c r="W880" s="2">
        <f t="shared" si="251"/>
        <v>1.3354400000000055</v>
      </c>
      <c r="X880" s="2">
        <f t="shared" si="243"/>
        <v>0</v>
      </c>
      <c r="Y880" s="2"/>
    </row>
    <row r="881" spans="1:25" x14ac:dyDescent="0.2">
      <c r="A881">
        <v>14</v>
      </c>
      <c r="B881" s="1">
        <v>42772.583333331204</v>
      </c>
      <c r="C881">
        <v>45.7</v>
      </c>
      <c r="D881" s="15">
        <f t="shared" si="244"/>
        <v>45.7</v>
      </c>
      <c r="E881">
        <v>32</v>
      </c>
      <c r="F881" s="6">
        <v>7.7038900000000003</v>
      </c>
      <c r="G881" s="6">
        <v>31.663690000000003</v>
      </c>
      <c r="H881" s="6">
        <f t="shared" si="235"/>
        <v>39.367580000000004</v>
      </c>
      <c r="I881" s="6">
        <f t="shared" si="236"/>
        <v>13.700000000000003</v>
      </c>
      <c r="J881" s="6">
        <f t="shared" si="237"/>
        <v>0</v>
      </c>
      <c r="K881" s="3">
        <f t="shared" si="245"/>
        <v>0</v>
      </c>
      <c r="L881" s="6">
        <f t="shared" si="238"/>
        <v>25.667580000000001</v>
      </c>
      <c r="M881" s="6">
        <f t="shared" si="246"/>
        <v>220</v>
      </c>
      <c r="N881" s="6">
        <f t="shared" si="247"/>
        <v>25.667579999999987</v>
      </c>
      <c r="O881" s="2">
        <f t="shared" si="239"/>
        <v>-25.667579999999987</v>
      </c>
      <c r="P881" s="2">
        <f t="shared" si="248"/>
        <v>6.3324200000000133</v>
      </c>
      <c r="Q881" s="2">
        <f t="shared" si="240"/>
        <v>39.36757999999999</v>
      </c>
      <c r="R881" s="2">
        <f t="shared" si="249"/>
        <v>39.36757999999999</v>
      </c>
      <c r="S881" s="2">
        <f t="shared" si="241"/>
        <v>0</v>
      </c>
      <c r="T881" s="2">
        <f t="shared" si="252"/>
        <v>0</v>
      </c>
      <c r="U881" s="2">
        <f t="shared" si="242"/>
        <v>0</v>
      </c>
      <c r="V881" t="str">
        <f t="shared" si="250"/>
        <v>Y</v>
      </c>
      <c r="W881" s="2">
        <f t="shared" si="251"/>
        <v>0</v>
      </c>
      <c r="X881" s="2">
        <f t="shared" si="243"/>
        <v>0</v>
      </c>
      <c r="Y881" s="2"/>
    </row>
    <row r="882" spans="1:25" x14ac:dyDescent="0.2">
      <c r="A882">
        <v>15</v>
      </c>
      <c r="B882" s="1">
        <v>42772.624999997868</v>
      </c>
      <c r="C882">
        <v>46.2</v>
      </c>
      <c r="D882" s="15">
        <f t="shared" si="244"/>
        <v>46.2</v>
      </c>
      <c r="E882">
        <v>32</v>
      </c>
      <c r="F882" s="6">
        <v>6.6757400000000002</v>
      </c>
      <c r="G882" s="6">
        <v>9.6249600000000015</v>
      </c>
      <c r="H882" s="6">
        <f t="shared" si="235"/>
        <v>16.300700000000003</v>
      </c>
      <c r="I882" s="6">
        <f t="shared" si="236"/>
        <v>14.200000000000003</v>
      </c>
      <c r="J882" s="6">
        <f t="shared" si="237"/>
        <v>0</v>
      </c>
      <c r="K882" s="3">
        <f t="shared" si="245"/>
        <v>0</v>
      </c>
      <c r="L882" s="6">
        <f t="shared" si="238"/>
        <v>2.1006999999999998</v>
      </c>
      <c r="M882" s="6">
        <f t="shared" si="246"/>
        <v>220</v>
      </c>
      <c r="N882" s="6">
        <f t="shared" si="247"/>
        <v>2.1006999999999891</v>
      </c>
      <c r="O882" s="2">
        <f t="shared" si="239"/>
        <v>-2.1006999999999891</v>
      </c>
      <c r="P882" s="2">
        <f t="shared" si="248"/>
        <v>29.899300000000011</v>
      </c>
      <c r="Q882" s="2">
        <f t="shared" si="240"/>
        <v>16.300699999999992</v>
      </c>
      <c r="R882" s="2">
        <f t="shared" si="249"/>
        <v>16.300699999999992</v>
      </c>
      <c r="S882" s="2">
        <f t="shared" si="241"/>
        <v>0</v>
      </c>
      <c r="T882" s="2">
        <f t="shared" si="252"/>
        <v>0</v>
      </c>
      <c r="U882" s="2">
        <f t="shared" si="242"/>
        <v>0</v>
      </c>
      <c r="V882" t="str">
        <f t="shared" si="250"/>
        <v>Y</v>
      </c>
      <c r="W882" s="2">
        <f t="shared" si="251"/>
        <v>0</v>
      </c>
      <c r="X882" s="2">
        <f t="shared" si="243"/>
        <v>0</v>
      </c>
      <c r="Y882" s="2"/>
    </row>
    <row r="883" spans="1:25" x14ac:dyDescent="0.2">
      <c r="A883">
        <v>16</v>
      </c>
      <c r="B883" s="1">
        <v>42772.666666664532</v>
      </c>
      <c r="C883">
        <v>46.4</v>
      </c>
      <c r="D883" s="15">
        <f t="shared" si="244"/>
        <v>46.4</v>
      </c>
      <c r="E883">
        <v>32</v>
      </c>
      <c r="F883" s="6">
        <v>6.8203800000000001</v>
      </c>
      <c r="G883" s="6">
        <v>8.4820499999999992</v>
      </c>
      <c r="H883" s="6">
        <f t="shared" si="235"/>
        <v>15.302429999999999</v>
      </c>
      <c r="I883" s="6">
        <f t="shared" si="236"/>
        <v>14.399999999999999</v>
      </c>
      <c r="J883" s="6">
        <f t="shared" si="237"/>
        <v>0</v>
      </c>
      <c r="K883" s="3">
        <f t="shared" si="245"/>
        <v>0</v>
      </c>
      <c r="L883" s="6">
        <f t="shared" si="238"/>
        <v>0.90243000000000073</v>
      </c>
      <c r="M883" s="6">
        <f t="shared" si="246"/>
        <v>220</v>
      </c>
      <c r="N883" s="6">
        <f t="shared" si="247"/>
        <v>0.90243000000000961</v>
      </c>
      <c r="O883" s="2">
        <f t="shared" si="239"/>
        <v>-0.90243000000000961</v>
      </c>
      <c r="P883" s="2">
        <f t="shared" si="248"/>
        <v>31.09756999999999</v>
      </c>
      <c r="Q883" s="2">
        <f t="shared" si="240"/>
        <v>15.302430000000008</v>
      </c>
      <c r="R883" s="2">
        <f t="shared" si="249"/>
        <v>15.302430000000008</v>
      </c>
      <c r="S883" s="2">
        <f t="shared" si="241"/>
        <v>0</v>
      </c>
      <c r="T883" s="2">
        <f t="shared" si="252"/>
        <v>0</v>
      </c>
      <c r="U883" s="2">
        <f t="shared" si="242"/>
        <v>0</v>
      </c>
      <c r="V883" t="str">
        <f t="shared" si="250"/>
        <v>Y</v>
      </c>
      <c r="W883" s="2">
        <f t="shared" si="251"/>
        <v>0</v>
      </c>
      <c r="X883" s="2">
        <f t="shared" si="243"/>
        <v>0</v>
      </c>
      <c r="Y883" s="2"/>
    </row>
    <row r="884" spans="1:25" x14ac:dyDescent="0.2">
      <c r="A884">
        <v>17</v>
      </c>
      <c r="B884" s="1">
        <v>42772.708333331197</v>
      </c>
      <c r="C884">
        <v>46.6</v>
      </c>
      <c r="D884" s="15">
        <f t="shared" si="244"/>
        <v>46.6</v>
      </c>
      <c r="E884">
        <v>32</v>
      </c>
      <c r="F884" s="6">
        <v>6.7592400000000001</v>
      </c>
      <c r="G884" s="6">
        <v>2.2761019999999998</v>
      </c>
      <c r="H884" s="6">
        <f t="shared" si="235"/>
        <v>9.035342</v>
      </c>
      <c r="I884" s="6">
        <f t="shared" si="236"/>
        <v>14.600000000000001</v>
      </c>
      <c r="J884" s="6">
        <f t="shared" si="237"/>
        <v>5.5646580000000014</v>
      </c>
      <c r="K884" s="3">
        <f t="shared" si="245"/>
        <v>6.3596091428571526</v>
      </c>
      <c r="L884" s="6">
        <f t="shared" si="238"/>
        <v>0</v>
      </c>
      <c r="M884" s="6">
        <f t="shared" si="246"/>
        <v>213.64039085714285</v>
      </c>
      <c r="N884" s="6">
        <f t="shared" si="247"/>
        <v>0.79495114285714408</v>
      </c>
      <c r="O884" s="2">
        <f t="shared" si="239"/>
        <v>-0.79495114285714408</v>
      </c>
      <c r="P884" s="2">
        <f t="shared" si="248"/>
        <v>31.205048857142856</v>
      </c>
      <c r="Q884" s="2">
        <f t="shared" si="240"/>
        <v>15.394951142857145</v>
      </c>
      <c r="R884" s="2">
        <f t="shared" si="249"/>
        <v>9.035342</v>
      </c>
      <c r="S884" s="2">
        <f t="shared" si="241"/>
        <v>6.3596091428571455</v>
      </c>
      <c r="T884" s="2">
        <f t="shared" si="252"/>
        <v>0</v>
      </c>
      <c r="U884" s="2">
        <f t="shared" si="242"/>
        <v>0</v>
      </c>
      <c r="V884" t="str">
        <f t="shared" si="250"/>
        <v>N</v>
      </c>
      <c r="W884" s="2">
        <f t="shared" si="251"/>
        <v>0</v>
      </c>
      <c r="X884" s="2">
        <f t="shared" si="243"/>
        <v>0</v>
      </c>
      <c r="Y884" s="2"/>
    </row>
    <row r="885" spans="1:25" x14ac:dyDescent="0.2">
      <c r="A885">
        <v>18</v>
      </c>
      <c r="B885" s="1">
        <v>42772.749999997861</v>
      </c>
      <c r="C885">
        <v>46.6</v>
      </c>
      <c r="D885" s="15">
        <f t="shared" si="244"/>
        <v>46.6</v>
      </c>
      <c r="E885">
        <v>32</v>
      </c>
      <c r="F885" s="6">
        <v>4.7658199999999997</v>
      </c>
      <c r="G885" s="6">
        <v>-1.5167529999999999E-2</v>
      </c>
      <c r="H885" s="6">
        <f t="shared" si="235"/>
        <v>4.7506524699999995</v>
      </c>
      <c r="I885" s="6">
        <f t="shared" si="236"/>
        <v>14.600000000000001</v>
      </c>
      <c r="J885" s="6">
        <f t="shared" si="237"/>
        <v>9.8493475300000028</v>
      </c>
      <c r="K885" s="3">
        <f t="shared" si="245"/>
        <v>11.256397177142873</v>
      </c>
      <c r="L885" s="6">
        <f t="shared" si="238"/>
        <v>0</v>
      </c>
      <c r="M885" s="6">
        <f t="shared" si="246"/>
        <v>202.38399367999997</v>
      </c>
      <c r="N885" s="6">
        <f t="shared" si="247"/>
        <v>1.4070496471428839</v>
      </c>
      <c r="O885" s="2">
        <f t="shared" si="239"/>
        <v>-1.4070496471428839</v>
      </c>
      <c r="P885" s="2">
        <f t="shared" si="248"/>
        <v>30.592950352857116</v>
      </c>
      <c r="Q885" s="2">
        <f t="shared" si="240"/>
        <v>16.007049647142885</v>
      </c>
      <c r="R885" s="2">
        <f t="shared" si="249"/>
        <v>4.7506524699999995</v>
      </c>
      <c r="S885" s="2">
        <f t="shared" si="241"/>
        <v>11.256397177142887</v>
      </c>
      <c r="T885" s="2">
        <f t="shared" si="252"/>
        <v>0</v>
      </c>
      <c r="U885" s="2">
        <f t="shared" si="242"/>
        <v>0</v>
      </c>
      <c r="V885" t="str">
        <f t="shared" si="250"/>
        <v>N</v>
      </c>
      <c r="W885" s="2">
        <f t="shared" si="251"/>
        <v>0</v>
      </c>
      <c r="X885" s="2">
        <f t="shared" si="243"/>
        <v>0</v>
      </c>
      <c r="Y885" s="2"/>
    </row>
    <row r="886" spans="1:25" x14ac:dyDescent="0.2">
      <c r="A886">
        <v>19</v>
      </c>
      <c r="B886" s="1">
        <v>42772.791666664525</v>
      </c>
      <c r="C886">
        <v>46.7</v>
      </c>
      <c r="D886" s="15">
        <f t="shared" si="244"/>
        <v>46.7</v>
      </c>
      <c r="E886">
        <v>32</v>
      </c>
      <c r="F886" s="6">
        <v>4.7478999999999996</v>
      </c>
      <c r="G886" s="6">
        <v>-1.5167529999999999E-2</v>
      </c>
      <c r="H886" s="6">
        <f t="shared" si="235"/>
        <v>4.7327324699999993</v>
      </c>
      <c r="I886" s="6">
        <f t="shared" si="236"/>
        <v>14.700000000000003</v>
      </c>
      <c r="J886" s="6">
        <f t="shared" si="237"/>
        <v>9.9672675300000044</v>
      </c>
      <c r="K886" s="3">
        <f t="shared" si="245"/>
        <v>11.391162891428564</v>
      </c>
      <c r="L886" s="6">
        <f t="shared" si="238"/>
        <v>0</v>
      </c>
      <c r="M886" s="6">
        <f t="shared" si="246"/>
        <v>190.99283078857141</v>
      </c>
      <c r="N886" s="6">
        <f t="shared" si="247"/>
        <v>1.4238953614285492</v>
      </c>
      <c r="O886" s="2">
        <f t="shared" si="239"/>
        <v>-1.4238953614285492</v>
      </c>
      <c r="P886" s="2">
        <f t="shared" si="248"/>
        <v>30.576104638571451</v>
      </c>
      <c r="Q886" s="2">
        <f t="shared" si="240"/>
        <v>16.123895361428552</v>
      </c>
      <c r="R886" s="2">
        <f t="shared" si="249"/>
        <v>4.7327324699999993</v>
      </c>
      <c r="S886" s="2">
        <f t="shared" si="241"/>
        <v>11.391162891428554</v>
      </c>
      <c r="T886" s="2">
        <f t="shared" si="252"/>
        <v>0</v>
      </c>
      <c r="U886" s="2">
        <f t="shared" si="242"/>
        <v>0</v>
      </c>
      <c r="V886" t="str">
        <f t="shared" si="250"/>
        <v>N</v>
      </c>
      <c r="W886" s="2">
        <f t="shared" si="251"/>
        <v>0</v>
      </c>
      <c r="X886" s="2">
        <f t="shared" si="243"/>
        <v>0</v>
      </c>
      <c r="Y886" s="2"/>
    </row>
    <row r="887" spans="1:25" x14ac:dyDescent="0.2">
      <c r="A887">
        <v>20</v>
      </c>
      <c r="B887" s="1">
        <v>42772.833333331189</v>
      </c>
      <c r="C887">
        <v>47.7</v>
      </c>
      <c r="D887" s="15">
        <f t="shared" si="244"/>
        <v>47.7</v>
      </c>
      <c r="E887">
        <v>32</v>
      </c>
      <c r="F887" s="6">
        <v>5.80905</v>
      </c>
      <c r="G887" s="6">
        <v>-1.5167529999999999E-2</v>
      </c>
      <c r="H887" s="6">
        <f t="shared" si="235"/>
        <v>5.7938824699999998</v>
      </c>
      <c r="I887" s="6">
        <f t="shared" si="236"/>
        <v>15.700000000000003</v>
      </c>
      <c r="J887" s="6">
        <f t="shared" si="237"/>
        <v>9.9061175300000031</v>
      </c>
      <c r="K887" s="3">
        <f t="shared" si="245"/>
        <v>11.321277177142861</v>
      </c>
      <c r="L887" s="6">
        <f t="shared" si="238"/>
        <v>0</v>
      </c>
      <c r="M887" s="6">
        <f t="shared" si="246"/>
        <v>179.67155361142855</v>
      </c>
      <c r="N887" s="6">
        <f t="shared" si="247"/>
        <v>1.4151596471428718</v>
      </c>
      <c r="O887" s="2">
        <f t="shared" si="239"/>
        <v>-1.4151596471428718</v>
      </c>
      <c r="P887" s="2">
        <f t="shared" si="248"/>
        <v>30.584840352857128</v>
      </c>
      <c r="Q887" s="2">
        <f t="shared" si="240"/>
        <v>17.115159647142875</v>
      </c>
      <c r="R887" s="2">
        <f t="shared" si="249"/>
        <v>5.7938824699999998</v>
      </c>
      <c r="S887" s="2">
        <f t="shared" si="241"/>
        <v>11.321277177142875</v>
      </c>
      <c r="T887" s="2">
        <f t="shared" si="252"/>
        <v>0</v>
      </c>
      <c r="U887" s="2">
        <f t="shared" si="242"/>
        <v>0</v>
      </c>
      <c r="V887" t="str">
        <f t="shared" si="250"/>
        <v>N</v>
      </c>
      <c r="W887" s="2">
        <f t="shared" si="251"/>
        <v>0</v>
      </c>
      <c r="X887" s="2">
        <f t="shared" si="243"/>
        <v>0</v>
      </c>
      <c r="Y887" s="2"/>
    </row>
    <row r="888" spans="1:25" x14ac:dyDescent="0.2">
      <c r="A888">
        <v>21</v>
      </c>
      <c r="B888" s="1">
        <v>42772.874999997854</v>
      </c>
      <c r="C888">
        <v>46.2</v>
      </c>
      <c r="D888" s="15">
        <f t="shared" si="244"/>
        <v>46.2</v>
      </c>
      <c r="E888">
        <v>32</v>
      </c>
      <c r="F888" s="6">
        <v>6.4058999999999999</v>
      </c>
      <c r="G888" s="6">
        <v>-1.5167529999999999E-2</v>
      </c>
      <c r="H888" s="6">
        <f t="shared" si="235"/>
        <v>6.3907324699999997</v>
      </c>
      <c r="I888" s="6">
        <f t="shared" si="236"/>
        <v>14.200000000000003</v>
      </c>
      <c r="J888" s="6">
        <f t="shared" si="237"/>
        <v>7.8092675300000032</v>
      </c>
      <c r="K888" s="3">
        <f t="shared" si="245"/>
        <v>8.9248771771428608</v>
      </c>
      <c r="L888" s="6">
        <f t="shared" si="238"/>
        <v>0</v>
      </c>
      <c r="M888" s="6">
        <f t="shared" si="246"/>
        <v>170.74667643428569</v>
      </c>
      <c r="N888" s="6">
        <f t="shared" si="247"/>
        <v>1.1156096471428611</v>
      </c>
      <c r="O888" s="2">
        <f t="shared" si="239"/>
        <v>-1.1156096471428611</v>
      </c>
      <c r="P888" s="2">
        <f t="shared" si="248"/>
        <v>30.884390352857139</v>
      </c>
      <c r="Q888" s="2">
        <f t="shared" si="240"/>
        <v>15.315609647142864</v>
      </c>
      <c r="R888" s="2">
        <f t="shared" si="249"/>
        <v>6.3907324699999997</v>
      </c>
      <c r="S888" s="2">
        <f t="shared" si="241"/>
        <v>8.9248771771428643</v>
      </c>
      <c r="T888" s="2">
        <f t="shared" si="252"/>
        <v>0</v>
      </c>
      <c r="U888" s="2">
        <f t="shared" si="242"/>
        <v>0</v>
      </c>
      <c r="V888" t="str">
        <f t="shared" si="250"/>
        <v>N</v>
      </c>
      <c r="W888" s="2">
        <f t="shared" si="251"/>
        <v>0</v>
      </c>
      <c r="X888" s="2">
        <f t="shared" si="243"/>
        <v>0</v>
      </c>
      <c r="Y888" s="2"/>
    </row>
    <row r="889" spans="1:25" x14ac:dyDescent="0.2">
      <c r="A889">
        <v>22</v>
      </c>
      <c r="B889" s="1">
        <v>42772.916666664518</v>
      </c>
      <c r="C889">
        <v>43.3</v>
      </c>
      <c r="D889" s="15">
        <f t="shared" si="244"/>
        <v>43.3</v>
      </c>
      <c r="E889">
        <v>32</v>
      </c>
      <c r="F889" s="6">
        <v>7.0116899999999998</v>
      </c>
      <c r="G889" s="6">
        <v>-1.5167529999999999E-2</v>
      </c>
      <c r="H889" s="6">
        <f t="shared" si="235"/>
        <v>6.9965224699999995</v>
      </c>
      <c r="I889" s="6">
        <f t="shared" si="236"/>
        <v>11.299999999999997</v>
      </c>
      <c r="J889" s="6">
        <f t="shared" si="237"/>
        <v>4.3034775299999977</v>
      </c>
      <c r="K889" s="3">
        <f t="shared" si="245"/>
        <v>4.9182600342857086</v>
      </c>
      <c r="L889" s="6">
        <f t="shared" si="238"/>
        <v>0</v>
      </c>
      <c r="M889" s="6">
        <f t="shared" si="246"/>
        <v>165.82841639999998</v>
      </c>
      <c r="N889" s="6">
        <f t="shared" si="247"/>
        <v>0.61478250428569936</v>
      </c>
      <c r="O889" s="2">
        <f t="shared" si="239"/>
        <v>-0.61478250428569936</v>
      </c>
      <c r="P889" s="2">
        <f t="shared" si="248"/>
        <v>31.385217495714301</v>
      </c>
      <c r="Q889" s="2">
        <f t="shared" si="240"/>
        <v>11.914782504285697</v>
      </c>
      <c r="R889" s="2">
        <f t="shared" si="249"/>
        <v>6.9965224699999995</v>
      </c>
      <c r="S889" s="2">
        <f t="shared" si="241"/>
        <v>4.918260034285697</v>
      </c>
      <c r="T889" s="2">
        <f t="shared" si="252"/>
        <v>0</v>
      </c>
      <c r="U889" s="2">
        <f t="shared" si="242"/>
        <v>0</v>
      </c>
      <c r="V889" t="str">
        <f t="shared" si="250"/>
        <v>N</v>
      </c>
      <c r="W889" s="2">
        <f t="shared" si="251"/>
        <v>0</v>
      </c>
      <c r="X889" s="2">
        <f t="shared" si="243"/>
        <v>0</v>
      </c>
      <c r="Y889" s="2"/>
    </row>
    <row r="890" spans="1:25" x14ac:dyDescent="0.2">
      <c r="A890">
        <v>23</v>
      </c>
      <c r="B890" s="1">
        <v>42772.958333331182</v>
      </c>
      <c r="C890">
        <v>41.4</v>
      </c>
      <c r="D890" s="15">
        <f t="shared" si="244"/>
        <v>41.4</v>
      </c>
      <c r="E890">
        <v>32</v>
      </c>
      <c r="F890" s="6">
        <v>7.50542</v>
      </c>
      <c r="G890" s="6">
        <v>-1.5167529999999999E-2</v>
      </c>
      <c r="H890" s="6">
        <f t="shared" si="235"/>
        <v>7.4902524699999997</v>
      </c>
      <c r="I890" s="6">
        <f t="shared" si="236"/>
        <v>9.3999999999999986</v>
      </c>
      <c r="J890" s="6">
        <f t="shared" si="237"/>
        <v>1.9097475299999989</v>
      </c>
      <c r="K890" s="3">
        <f t="shared" si="245"/>
        <v>2.1825686057142946</v>
      </c>
      <c r="L890" s="6">
        <f t="shared" si="238"/>
        <v>0</v>
      </c>
      <c r="M890" s="6">
        <f t="shared" si="246"/>
        <v>163.64584779428569</v>
      </c>
      <c r="N890" s="6">
        <f t="shared" si="247"/>
        <v>0.27282107571429037</v>
      </c>
      <c r="O890" s="2">
        <f t="shared" si="239"/>
        <v>-0.27282107571429037</v>
      </c>
      <c r="P890" s="2">
        <f t="shared" si="248"/>
        <v>31.72717892428571</v>
      </c>
      <c r="Q890" s="2">
        <f t="shared" si="240"/>
        <v>9.672821075714289</v>
      </c>
      <c r="R890" s="2">
        <f t="shared" si="249"/>
        <v>7.4902524699999997</v>
      </c>
      <c r="S890" s="2">
        <f t="shared" si="241"/>
        <v>2.1825686057142892</v>
      </c>
      <c r="T890" s="2">
        <f t="shared" si="252"/>
        <v>0</v>
      </c>
      <c r="U890" s="2">
        <f t="shared" si="242"/>
        <v>0</v>
      </c>
      <c r="V890" t="str">
        <f t="shared" si="250"/>
        <v>N</v>
      </c>
      <c r="W890" s="2">
        <f t="shared" si="251"/>
        <v>0</v>
      </c>
      <c r="X890" s="2">
        <f t="shared" si="243"/>
        <v>0</v>
      </c>
      <c r="Y890" s="2"/>
    </row>
    <row r="891" spans="1:25" x14ac:dyDescent="0.2">
      <c r="A891">
        <v>0</v>
      </c>
      <c r="B891" s="1">
        <v>42772.999999997846</v>
      </c>
      <c r="C891">
        <v>37.700000000000003</v>
      </c>
      <c r="D891" s="15">
        <f t="shared" si="244"/>
        <v>37.700000000000003</v>
      </c>
      <c r="E891">
        <v>32</v>
      </c>
      <c r="F891" s="6">
        <v>8.2091799999999999</v>
      </c>
      <c r="G891" s="6">
        <v>-1.5167529999999999E-2</v>
      </c>
      <c r="H891" s="6">
        <f t="shared" si="235"/>
        <v>8.1940124700000005</v>
      </c>
      <c r="I891" s="6">
        <f t="shared" si="236"/>
        <v>5.7000000000000028</v>
      </c>
      <c r="J891" s="6">
        <f t="shared" si="237"/>
        <v>0</v>
      </c>
      <c r="K891" s="3">
        <f t="shared" si="245"/>
        <v>0</v>
      </c>
      <c r="L891" s="6">
        <f t="shared" si="238"/>
        <v>2.4940124699999977</v>
      </c>
      <c r="M891" s="6">
        <f t="shared" si="246"/>
        <v>166.13986026428569</v>
      </c>
      <c r="N891" s="6">
        <f t="shared" si="247"/>
        <v>0</v>
      </c>
      <c r="O891" s="2">
        <f t="shared" si="239"/>
        <v>0</v>
      </c>
      <c r="P891" s="2">
        <f t="shared" si="248"/>
        <v>32</v>
      </c>
      <c r="Q891" s="2">
        <f t="shared" si="240"/>
        <v>5.7000000000000028</v>
      </c>
      <c r="R891" s="2">
        <f t="shared" si="249"/>
        <v>5.7000000000000028</v>
      </c>
      <c r="S891" s="2">
        <f t="shared" si="241"/>
        <v>0</v>
      </c>
      <c r="T891" s="2">
        <f t="shared" si="252"/>
        <v>2.4940124700000013</v>
      </c>
      <c r="U891" s="2">
        <f t="shared" si="242"/>
        <v>0</v>
      </c>
      <c r="V891" t="str">
        <f t="shared" si="250"/>
        <v>N</v>
      </c>
      <c r="W891" s="2">
        <f t="shared" si="251"/>
        <v>0</v>
      </c>
      <c r="X891" s="2">
        <f t="shared" si="243"/>
        <v>0</v>
      </c>
      <c r="Y891" s="2"/>
    </row>
    <row r="892" spans="1:25" x14ac:dyDescent="0.2">
      <c r="A892">
        <v>1</v>
      </c>
      <c r="B892" s="1">
        <v>42773.041666664511</v>
      </c>
      <c r="C892">
        <v>36.700000000000003</v>
      </c>
      <c r="D892" s="15">
        <f t="shared" si="244"/>
        <v>36.700000000000003</v>
      </c>
      <c r="E892">
        <v>32</v>
      </c>
      <c r="F892" s="6">
        <v>10.0059</v>
      </c>
      <c r="G892" s="6">
        <v>-1.5167529999999999E-2</v>
      </c>
      <c r="H892" s="6">
        <f t="shared" si="235"/>
        <v>9.9907324700000011</v>
      </c>
      <c r="I892" s="6">
        <f t="shared" si="236"/>
        <v>4.7000000000000028</v>
      </c>
      <c r="J892" s="6">
        <f t="shared" si="237"/>
        <v>0</v>
      </c>
      <c r="K892" s="3">
        <f t="shared" si="245"/>
        <v>0</v>
      </c>
      <c r="L892" s="6">
        <f t="shared" si="238"/>
        <v>5.2907324699999982</v>
      </c>
      <c r="M892" s="6">
        <f t="shared" si="246"/>
        <v>171.43059273428568</v>
      </c>
      <c r="N892" s="6">
        <f t="shared" si="247"/>
        <v>0</v>
      </c>
      <c r="O892" s="2">
        <f t="shared" si="239"/>
        <v>0</v>
      </c>
      <c r="P892" s="2">
        <f t="shared" si="248"/>
        <v>32</v>
      </c>
      <c r="Q892" s="2">
        <f t="shared" si="240"/>
        <v>4.7000000000000028</v>
      </c>
      <c r="R892" s="2">
        <f t="shared" si="249"/>
        <v>4.7000000000000028</v>
      </c>
      <c r="S892" s="2">
        <f t="shared" si="241"/>
        <v>0</v>
      </c>
      <c r="T892" s="2">
        <f t="shared" si="252"/>
        <v>5.2907324699999947</v>
      </c>
      <c r="U892" s="2">
        <f t="shared" si="242"/>
        <v>0</v>
      </c>
      <c r="V892" t="str">
        <f t="shared" si="250"/>
        <v>N</v>
      </c>
      <c r="W892" s="2">
        <f t="shared" si="251"/>
        <v>0</v>
      </c>
      <c r="X892" s="2">
        <f t="shared" si="243"/>
        <v>0</v>
      </c>
      <c r="Y892" s="2"/>
    </row>
    <row r="893" spans="1:25" x14ac:dyDescent="0.2">
      <c r="A893">
        <v>2</v>
      </c>
      <c r="B893" s="1">
        <v>42773.083333331175</v>
      </c>
      <c r="C893">
        <v>33.9</v>
      </c>
      <c r="D893" s="15">
        <f t="shared" si="244"/>
        <v>33.9</v>
      </c>
      <c r="E893">
        <v>32</v>
      </c>
      <c r="F893" s="6">
        <v>11.0524</v>
      </c>
      <c r="G893" s="6">
        <v>-1.5167529999999999E-2</v>
      </c>
      <c r="H893" s="6">
        <f t="shared" si="235"/>
        <v>11.037232470000001</v>
      </c>
      <c r="I893" s="6">
        <f t="shared" si="236"/>
        <v>1.8999999999999986</v>
      </c>
      <c r="J893" s="6">
        <f t="shared" si="237"/>
        <v>0</v>
      </c>
      <c r="K893" s="3">
        <f t="shared" si="245"/>
        <v>0</v>
      </c>
      <c r="L893" s="6">
        <f t="shared" si="238"/>
        <v>9.1372324700000025</v>
      </c>
      <c r="M893" s="6">
        <f t="shared" si="246"/>
        <v>180.5678252042857</v>
      </c>
      <c r="N893" s="6">
        <f t="shared" si="247"/>
        <v>0</v>
      </c>
      <c r="O893" s="2">
        <f t="shared" si="239"/>
        <v>0</v>
      </c>
      <c r="P893" s="2">
        <f t="shared" si="248"/>
        <v>32</v>
      </c>
      <c r="Q893" s="2">
        <f t="shared" si="240"/>
        <v>1.8999999999999986</v>
      </c>
      <c r="R893" s="2">
        <f t="shared" si="249"/>
        <v>1.8999999999999986</v>
      </c>
      <c r="S893" s="2">
        <f t="shared" si="241"/>
        <v>0</v>
      </c>
      <c r="T893" s="2">
        <f t="shared" si="252"/>
        <v>9.1372324700000149</v>
      </c>
      <c r="U893" s="2">
        <f t="shared" si="242"/>
        <v>0</v>
      </c>
      <c r="V893" t="str">
        <f t="shared" si="250"/>
        <v>N</v>
      </c>
      <c r="W893" s="2">
        <f t="shared" si="251"/>
        <v>0</v>
      </c>
      <c r="X893" s="2">
        <f t="shared" si="243"/>
        <v>0</v>
      </c>
      <c r="Y893" s="2"/>
    </row>
    <row r="894" spans="1:25" x14ac:dyDescent="0.2">
      <c r="A894">
        <v>3</v>
      </c>
      <c r="B894" s="1">
        <v>42773.124999997839</v>
      </c>
      <c r="C894">
        <v>33.6</v>
      </c>
      <c r="D894" s="15">
        <f t="shared" si="244"/>
        <v>33.6</v>
      </c>
      <c r="E894">
        <v>32</v>
      </c>
      <c r="F894" s="6">
        <v>9.7561499999999999</v>
      </c>
      <c r="G894" s="6">
        <v>-1.5167529999999999E-2</v>
      </c>
      <c r="H894" s="6">
        <f t="shared" si="235"/>
        <v>9.7409824700000005</v>
      </c>
      <c r="I894" s="6">
        <f t="shared" si="236"/>
        <v>1.6000000000000014</v>
      </c>
      <c r="J894" s="6">
        <f t="shared" si="237"/>
        <v>0</v>
      </c>
      <c r="K894" s="3">
        <f t="shared" si="245"/>
        <v>0</v>
      </c>
      <c r="L894" s="6">
        <f t="shared" si="238"/>
        <v>8.1409824699999991</v>
      </c>
      <c r="M894" s="6">
        <f t="shared" si="246"/>
        <v>188.70880767428571</v>
      </c>
      <c r="N894" s="6">
        <f t="shared" si="247"/>
        <v>0</v>
      </c>
      <c r="O894" s="2">
        <f t="shared" si="239"/>
        <v>0</v>
      </c>
      <c r="P894" s="2">
        <f t="shared" si="248"/>
        <v>32</v>
      </c>
      <c r="Q894" s="2">
        <f t="shared" si="240"/>
        <v>1.6000000000000014</v>
      </c>
      <c r="R894" s="2">
        <f t="shared" si="249"/>
        <v>1.6000000000000014</v>
      </c>
      <c r="S894" s="2">
        <f t="shared" si="241"/>
        <v>0</v>
      </c>
      <c r="T894" s="2">
        <f t="shared" si="252"/>
        <v>8.1409824700000115</v>
      </c>
      <c r="U894" s="2">
        <f t="shared" si="242"/>
        <v>0</v>
      </c>
      <c r="V894" t="str">
        <f t="shared" si="250"/>
        <v>N</v>
      </c>
      <c r="W894" s="2">
        <f t="shared" si="251"/>
        <v>0</v>
      </c>
      <c r="X894" s="2">
        <f t="shared" si="243"/>
        <v>0</v>
      </c>
      <c r="Y894" s="2"/>
    </row>
    <row r="895" spans="1:25" x14ac:dyDescent="0.2">
      <c r="A895">
        <v>4</v>
      </c>
      <c r="B895" s="1">
        <v>42773.166666664503</v>
      </c>
      <c r="C895">
        <v>33.200000000000003</v>
      </c>
      <c r="D895" s="15">
        <f t="shared" si="244"/>
        <v>33.200000000000003</v>
      </c>
      <c r="E895">
        <v>32</v>
      </c>
      <c r="F895" s="6">
        <v>6.1283399999999997</v>
      </c>
      <c r="G895" s="6">
        <v>-1.5167529999999999E-2</v>
      </c>
      <c r="H895" s="6">
        <f t="shared" si="235"/>
        <v>6.1131724699999994</v>
      </c>
      <c r="I895" s="6">
        <f t="shared" si="236"/>
        <v>1.2000000000000028</v>
      </c>
      <c r="J895" s="6">
        <f t="shared" si="237"/>
        <v>0</v>
      </c>
      <c r="K895" s="3">
        <f t="shared" si="245"/>
        <v>0</v>
      </c>
      <c r="L895" s="6">
        <f t="shared" si="238"/>
        <v>4.9131724699999966</v>
      </c>
      <c r="M895" s="6">
        <f t="shared" si="246"/>
        <v>193.62198014428571</v>
      </c>
      <c r="N895" s="6">
        <f t="shared" si="247"/>
        <v>0</v>
      </c>
      <c r="O895" s="2">
        <f t="shared" si="239"/>
        <v>0</v>
      </c>
      <c r="P895" s="2">
        <f t="shared" si="248"/>
        <v>32</v>
      </c>
      <c r="Q895" s="2">
        <f t="shared" si="240"/>
        <v>1.2000000000000028</v>
      </c>
      <c r="R895" s="2">
        <f t="shared" si="249"/>
        <v>1.2000000000000028</v>
      </c>
      <c r="S895" s="2">
        <f t="shared" si="241"/>
        <v>0</v>
      </c>
      <c r="T895" s="2">
        <f t="shared" si="252"/>
        <v>4.9131724700000063</v>
      </c>
      <c r="U895" s="2">
        <f t="shared" si="242"/>
        <v>0</v>
      </c>
      <c r="V895" t="str">
        <f t="shared" si="250"/>
        <v>N</v>
      </c>
      <c r="W895" s="2">
        <f t="shared" si="251"/>
        <v>0</v>
      </c>
      <c r="X895" s="2">
        <f t="shared" si="243"/>
        <v>0</v>
      </c>
      <c r="Y895" s="2"/>
    </row>
    <row r="896" spans="1:25" x14ac:dyDescent="0.2">
      <c r="A896">
        <v>5</v>
      </c>
      <c r="B896" s="1">
        <v>42773.208333331168</v>
      </c>
      <c r="C896">
        <v>33</v>
      </c>
      <c r="D896" s="15">
        <f t="shared" si="244"/>
        <v>33</v>
      </c>
      <c r="E896">
        <v>32</v>
      </c>
      <c r="F896" s="6">
        <v>7.13849</v>
      </c>
      <c r="G896" s="6">
        <v>-1.5167529999999999E-2</v>
      </c>
      <c r="H896" s="6">
        <f t="shared" si="235"/>
        <v>7.1233224699999997</v>
      </c>
      <c r="I896" s="6">
        <f t="shared" si="236"/>
        <v>1</v>
      </c>
      <c r="J896" s="6">
        <f t="shared" si="237"/>
        <v>0</v>
      </c>
      <c r="K896" s="3">
        <f t="shared" si="245"/>
        <v>0</v>
      </c>
      <c r="L896" s="6">
        <f t="shared" si="238"/>
        <v>6.1233224699999997</v>
      </c>
      <c r="M896" s="6">
        <f t="shared" si="246"/>
        <v>199.74530261428572</v>
      </c>
      <c r="N896" s="6">
        <f t="shared" si="247"/>
        <v>0</v>
      </c>
      <c r="O896" s="2">
        <f t="shared" si="239"/>
        <v>0</v>
      </c>
      <c r="P896" s="2">
        <f t="shared" si="248"/>
        <v>32</v>
      </c>
      <c r="Q896" s="2">
        <f t="shared" si="240"/>
        <v>1</v>
      </c>
      <c r="R896" s="2">
        <f t="shared" si="249"/>
        <v>1</v>
      </c>
      <c r="S896" s="2">
        <f t="shared" si="241"/>
        <v>0</v>
      </c>
      <c r="T896" s="2">
        <f t="shared" si="252"/>
        <v>6.1233224700000051</v>
      </c>
      <c r="U896" s="2">
        <f t="shared" si="242"/>
        <v>0</v>
      </c>
      <c r="V896" t="str">
        <f t="shared" si="250"/>
        <v>N</v>
      </c>
      <c r="W896" s="2">
        <f t="shared" si="251"/>
        <v>0</v>
      </c>
      <c r="X896" s="2">
        <f t="shared" si="243"/>
        <v>0</v>
      </c>
      <c r="Y896" s="2"/>
    </row>
    <row r="897" spans="1:25" x14ac:dyDescent="0.2">
      <c r="A897">
        <v>6</v>
      </c>
      <c r="B897" s="1">
        <v>42773.249999997832</v>
      </c>
      <c r="C897">
        <v>32.700000000000003</v>
      </c>
      <c r="D897" s="15">
        <f t="shared" si="244"/>
        <v>32.700000000000003</v>
      </c>
      <c r="E897">
        <v>32</v>
      </c>
      <c r="F897" s="6">
        <v>9.4322099999999995</v>
      </c>
      <c r="G897" s="6">
        <v>-1.5167529999999999E-2</v>
      </c>
      <c r="H897" s="6">
        <f t="shared" si="235"/>
        <v>9.4170424700000002</v>
      </c>
      <c r="I897" s="6">
        <f t="shared" si="236"/>
        <v>0.70000000000000284</v>
      </c>
      <c r="J897" s="6">
        <f t="shared" si="237"/>
        <v>0</v>
      </c>
      <c r="K897" s="3">
        <f t="shared" si="245"/>
        <v>0</v>
      </c>
      <c r="L897" s="6">
        <f t="shared" si="238"/>
        <v>8.7170424699999973</v>
      </c>
      <c r="M897" s="6">
        <f t="shared" si="246"/>
        <v>208.46234508428572</v>
      </c>
      <c r="N897" s="6">
        <f t="shared" si="247"/>
        <v>0</v>
      </c>
      <c r="O897" s="2">
        <f t="shared" si="239"/>
        <v>0</v>
      </c>
      <c r="P897" s="2">
        <f t="shared" si="248"/>
        <v>32</v>
      </c>
      <c r="Q897" s="2">
        <f t="shared" si="240"/>
        <v>0.70000000000000284</v>
      </c>
      <c r="R897" s="2">
        <f t="shared" si="249"/>
        <v>0.70000000000000284</v>
      </c>
      <c r="S897" s="2">
        <f t="shared" si="241"/>
        <v>0</v>
      </c>
      <c r="T897" s="2">
        <f t="shared" si="252"/>
        <v>8.7170424699999955</v>
      </c>
      <c r="U897" s="2">
        <f t="shared" si="242"/>
        <v>0</v>
      </c>
      <c r="V897" t="str">
        <f t="shared" si="250"/>
        <v>N</v>
      </c>
      <c r="W897" s="2">
        <f t="shared" si="251"/>
        <v>0</v>
      </c>
      <c r="X897" s="2">
        <f t="shared" si="243"/>
        <v>0</v>
      </c>
      <c r="Y897" s="2"/>
    </row>
    <row r="898" spans="1:25" x14ac:dyDescent="0.2">
      <c r="A898">
        <v>7</v>
      </c>
      <c r="B898" s="1">
        <v>42773.291666664496</v>
      </c>
      <c r="C898">
        <v>36.4</v>
      </c>
      <c r="D898" s="15">
        <f t="shared" si="244"/>
        <v>36.4</v>
      </c>
      <c r="E898">
        <v>32</v>
      </c>
      <c r="F898" s="6">
        <v>11.9956</v>
      </c>
      <c r="G898" s="6">
        <v>5.4207900000000011</v>
      </c>
      <c r="H898" s="6">
        <f t="shared" si="235"/>
        <v>17.41639</v>
      </c>
      <c r="I898" s="6">
        <f t="shared" si="236"/>
        <v>4.3999999999999986</v>
      </c>
      <c r="J898" s="6">
        <f t="shared" si="237"/>
        <v>0</v>
      </c>
      <c r="K898" s="3">
        <f t="shared" si="245"/>
        <v>0</v>
      </c>
      <c r="L898" s="6">
        <f t="shared" si="238"/>
        <v>13.016390000000001</v>
      </c>
      <c r="M898" s="6">
        <f t="shared" si="246"/>
        <v>220</v>
      </c>
      <c r="N898" s="6">
        <f t="shared" si="247"/>
        <v>1.4787350842857165</v>
      </c>
      <c r="O898" s="2">
        <f t="shared" si="239"/>
        <v>-1.4787350842857165</v>
      </c>
      <c r="P898" s="2">
        <f t="shared" si="248"/>
        <v>30.521264915714283</v>
      </c>
      <c r="Q898" s="2">
        <f t="shared" si="240"/>
        <v>5.8787350842857151</v>
      </c>
      <c r="R898" s="2">
        <f t="shared" si="249"/>
        <v>5.8787350842857151</v>
      </c>
      <c r="S898" s="2">
        <f t="shared" si="241"/>
        <v>0</v>
      </c>
      <c r="T898" s="2">
        <f t="shared" si="252"/>
        <v>11.537654915714285</v>
      </c>
      <c r="U898" s="2">
        <f t="shared" si="242"/>
        <v>0</v>
      </c>
      <c r="V898" t="str">
        <f t="shared" si="250"/>
        <v>N</v>
      </c>
      <c r="W898" s="2">
        <f t="shared" si="251"/>
        <v>0</v>
      </c>
      <c r="X898" s="2">
        <f t="shared" si="243"/>
        <v>0</v>
      </c>
      <c r="Y898" s="2"/>
    </row>
    <row r="899" spans="1:25" x14ac:dyDescent="0.2">
      <c r="A899">
        <v>8</v>
      </c>
      <c r="B899" s="1">
        <v>42773.33333333116</v>
      </c>
      <c r="C899">
        <v>39.1</v>
      </c>
      <c r="D899" s="15">
        <f t="shared" si="244"/>
        <v>39.1</v>
      </c>
      <c r="E899">
        <v>32</v>
      </c>
      <c r="F899" s="6">
        <v>13.990600000000001</v>
      </c>
      <c r="G899" s="6">
        <v>20.040389999999999</v>
      </c>
      <c r="H899" s="6">
        <f t="shared" ref="H899:H962" si="253">(F899+G899)</f>
        <v>34.030990000000003</v>
      </c>
      <c r="I899" s="6">
        <f t="shared" ref="I899:I962" si="254">IF((D899-E899)&gt;0,D899-E899,0)</f>
        <v>7.1000000000000014</v>
      </c>
      <c r="J899" s="6">
        <f t="shared" ref="J899:J962" si="255">IF((I899-H899)&gt;0, (I899-H899), (0))</f>
        <v>0</v>
      </c>
      <c r="K899" s="3">
        <f t="shared" si="245"/>
        <v>0</v>
      </c>
      <c r="L899" s="6">
        <f t="shared" ref="L899:L962" si="256">IF(J899=0, H899-I899,0)</f>
        <v>26.930990000000001</v>
      </c>
      <c r="M899" s="6">
        <f t="shared" si="246"/>
        <v>220</v>
      </c>
      <c r="N899" s="6">
        <f t="shared" si="247"/>
        <v>26.930990000000008</v>
      </c>
      <c r="O899" s="2">
        <f t="shared" ref="O899:O962" si="257">IF((N899&lt;E899-$AA$7),-N899,$AA$7-E899)</f>
        <v>-26.930990000000008</v>
      </c>
      <c r="P899" s="2">
        <f t="shared" si="248"/>
        <v>5.0690099999999916</v>
      </c>
      <c r="Q899" s="2">
        <f t="shared" ref="Q899:Q962" si="258">D899-P899</f>
        <v>34.03099000000001</v>
      </c>
      <c r="R899" s="2">
        <f t="shared" si="249"/>
        <v>34.03099000000001</v>
      </c>
      <c r="S899" s="2">
        <f t="shared" ref="S899:S962" si="259">IF(Q899-R899&gt;0, Q899-R899, 0)</f>
        <v>0</v>
      </c>
      <c r="T899" s="2">
        <f t="shared" si="252"/>
        <v>0</v>
      </c>
      <c r="U899" s="2">
        <f t="shared" ref="U899:U962" si="260">N899+O899</f>
        <v>0</v>
      </c>
      <c r="V899" t="str">
        <f t="shared" si="250"/>
        <v>Y</v>
      </c>
      <c r="W899" s="2">
        <f t="shared" si="251"/>
        <v>0</v>
      </c>
      <c r="X899" s="2">
        <f t="shared" ref="X899:X962" si="261">D899- (P899+R899+S899)</f>
        <v>0</v>
      </c>
      <c r="Y899" s="2"/>
    </row>
    <row r="900" spans="1:25" x14ac:dyDescent="0.2">
      <c r="A900">
        <v>9</v>
      </c>
      <c r="B900" s="1">
        <v>42773.374999997824</v>
      </c>
      <c r="C900">
        <v>41.3</v>
      </c>
      <c r="D900" s="15">
        <f t="shared" ref="D900:D963" si="262">C900/$AA$4*$AA$5</f>
        <v>41.3</v>
      </c>
      <c r="E900">
        <v>32</v>
      </c>
      <c r="F900" s="6">
        <v>15.0984</v>
      </c>
      <c r="G900" s="6">
        <v>32.805489999999999</v>
      </c>
      <c r="H900" s="6">
        <f t="shared" si="253"/>
        <v>47.903889999999997</v>
      </c>
      <c r="I900" s="6">
        <f t="shared" si="254"/>
        <v>9.2999999999999972</v>
      </c>
      <c r="J900" s="6">
        <f t="shared" si="255"/>
        <v>0</v>
      </c>
      <c r="K900" s="3">
        <f t="shared" ref="K900:K963" si="263">IF((M899-M900)&gt;0,M899-M900,0)</f>
        <v>0</v>
      </c>
      <c r="L900" s="6">
        <f t="shared" si="256"/>
        <v>38.60389</v>
      </c>
      <c r="M900" s="6">
        <f t="shared" ref="M900:M963" si="264">IF( (M899-J900/$AA$11+L900)&gt;$AA$25, IF((M899-J900/$AA$11+L900)&lt;$AA$9,(M899-J900/$AA$11+L900),$AA$9), $AA$25)</f>
        <v>220</v>
      </c>
      <c r="N900" s="6">
        <f t="shared" ref="N900:N963" si="265">IF(((M899-J900+L900)-M900)&gt;0,((M899-J900+L900)-M900),0)</f>
        <v>38.603889999999978</v>
      </c>
      <c r="O900" s="2">
        <f t="shared" si="257"/>
        <v>-32</v>
      </c>
      <c r="P900" s="2">
        <f t="shared" ref="P900:P963" si="266">E900+O900</f>
        <v>0</v>
      </c>
      <c r="Q900" s="2">
        <f t="shared" si="258"/>
        <v>41.3</v>
      </c>
      <c r="R900" s="2">
        <f t="shared" ref="R900:R963" si="267">IF(Q900&gt;H900, H900, Q900)</f>
        <v>41.3</v>
      </c>
      <c r="S900" s="2">
        <f t="shared" si="259"/>
        <v>0</v>
      </c>
      <c r="T900" s="2">
        <f t="shared" si="252"/>
        <v>0</v>
      </c>
      <c r="U900" s="2">
        <f t="shared" si="260"/>
        <v>6.6038899999999785</v>
      </c>
      <c r="V900" t="str">
        <f t="shared" ref="V900:V963" si="268">IF(AND(A900&gt;7,A900&lt;17), "Y", "N")</f>
        <v>Y</v>
      </c>
      <c r="W900" s="2">
        <f t="shared" ref="W900:W963" si="269">IF(V900="Y", U900, 0)</f>
        <v>6.6038899999999785</v>
      </c>
      <c r="X900" s="2">
        <f t="shared" si="261"/>
        <v>0</v>
      </c>
      <c r="Y900" s="2"/>
    </row>
    <row r="901" spans="1:25" x14ac:dyDescent="0.2">
      <c r="A901">
        <v>10</v>
      </c>
      <c r="B901" s="1">
        <v>42773.416666664489</v>
      </c>
      <c r="C901">
        <v>41</v>
      </c>
      <c r="D901" s="15">
        <f t="shared" si="262"/>
        <v>41</v>
      </c>
      <c r="E901">
        <v>32</v>
      </c>
      <c r="F901" s="6">
        <v>15.0984</v>
      </c>
      <c r="G901" s="6">
        <v>39.696109999999997</v>
      </c>
      <c r="H901" s="6">
        <f t="shared" si="253"/>
        <v>54.794509999999995</v>
      </c>
      <c r="I901" s="6">
        <f t="shared" si="254"/>
        <v>9</v>
      </c>
      <c r="J901" s="6">
        <f t="shared" si="255"/>
        <v>0</v>
      </c>
      <c r="K901" s="3">
        <f t="shared" si="263"/>
        <v>0</v>
      </c>
      <c r="L901" s="6">
        <f t="shared" si="256"/>
        <v>45.794509999999995</v>
      </c>
      <c r="M901" s="6">
        <f t="shared" si="264"/>
        <v>220</v>
      </c>
      <c r="N901" s="6">
        <f t="shared" si="265"/>
        <v>45.794510000000002</v>
      </c>
      <c r="O901" s="2">
        <f t="shared" si="257"/>
        <v>-32</v>
      </c>
      <c r="P901" s="2">
        <f t="shared" si="266"/>
        <v>0</v>
      </c>
      <c r="Q901" s="2">
        <f t="shared" si="258"/>
        <v>41</v>
      </c>
      <c r="R901" s="2">
        <f t="shared" si="267"/>
        <v>41</v>
      </c>
      <c r="S901" s="2">
        <f t="shared" si="259"/>
        <v>0</v>
      </c>
      <c r="T901" s="2">
        <f t="shared" si="252"/>
        <v>0</v>
      </c>
      <c r="U901" s="2">
        <f t="shared" si="260"/>
        <v>13.794510000000002</v>
      </c>
      <c r="V901" t="str">
        <f t="shared" si="268"/>
        <v>Y</v>
      </c>
      <c r="W901" s="2">
        <f t="shared" si="269"/>
        <v>13.794510000000002</v>
      </c>
      <c r="X901" s="2">
        <f t="shared" si="261"/>
        <v>0</v>
      </c>
      <c r="Y901" s="2"/>
    </row>
    <row r="902" spans="1:25" x14ac:dyDescent="0.2">
      <c r="A902">
        <v>11</v>
      </c>
      <c r="B902" s="1">
        <v>42773.458333331153</v>
      </c>
      <c r="C902">
        <v>42.8</v>
      </c>
      <c r="D902" s="15">
        <f t="shared" si="262"/>
        <v>42.8</v>
      </c>
      <c r="E902">
        <v>32</v>
      </c>
      <c r="F902" s="6">
        <v>14.9057</v>
      </c>
      <c r="G902" s="6">
        <v>21.454009999999997</v>
      </c>
      <c r="H902" s="6">
        <f t="shared" si="253"/>
        <v>36.359709999999993</v>
      </c>
      <c r="I902" s="6">
        <f t="shared" si="254"/>
        <v>10.799999999999997</v>
      </c>
      <c r="J902" s="6">
        <f t="shared" si="255"/>
        <v>0</v>
      </c>
      <c r="K902" s="3">
        <f t="shared" si="263"/>
        <v>0</v>
      </c>
      <c r="L902" s="6">
        <f t="shared" si="256"/>
        <v>25.559709999999995</v>
      </c>
      <c r="M902" s="6">
        <f t="shared" si="264"/>
        <v>220</v>
      </c>
      <c r="N902" s="6">
        <f t="shared" si="265"/>
        <v>25.559709999999995</v>
      </c>
      <c r="O902" s="2">
        <f t="shared" si="257"/>
        <v>-25.559709999999995</v>
      </c>
      <c r="P902" s="2">
        <f t="shared" si="266"/>
        <v>6.4402900000000045</v>
      </c>
      <c r="Q902" s="2">
        <f t="shared" si="258"/>
        <v>36.359709999999993</v>
      </c>
      <c r="R902" s="2">
        <f t="shared" si="267"/>
        <v>36.359709999999993</v>
      </c>
      <c r="S902" s="2">
        <f t="shared" si="259"/>
        <v>0</v>
      </c>
      <c r="T902" s="2">
        <f t="shared" si="252"/>
        <v>0</v>
      </c>
      <c r="U902" s="2">
        <f t="shared" si="260"/>
        <v>0</v>
      </c>
      <c r="V902" t="str">
        <f t="shared" si="268"/>
        <v>Y</v>
      </c>
      <c r="W902" s="2">
        <f t="shared" si="269"/>
        <v>0</v>
      </c>
      <c r="X902" s="2">
        <f t="shared" si="261"/>
        <v>0</v>
      </c>
      <c r="Y902" s="2"/>
    </row>
    <row r="903" spans="1:25" x14ac:dyDescent="0.2">
      <c r="A903">
        <v>12</v>
      </c>
      <c r="B903" s="1">
        <v>42773.499999997817</v>
      </c>
      <c r="C903">
        <v>44.1</v>
      </c>
      <c r="D903" s="15">
        <f t="shared" si="262"/>
        <v>44.1</v>
      </c>
      <c r="E903">
        <v>32</v>
      </c>
      <c r="F903" s="6">
        <v>12.0801</v>
      </c>
      <c r="G903" s="6">
        <v>46.86591</v>
      </c>
      <c r="H903" s="6">
        <f t="shared" si="253"/>
        <v>58.946010000000001</v>
      </c>
      <c r="I903" s="6">
        <f t="shared" si="254"/>
        <v>12.100000000000001</v>
      </c>
      <c r="J903" s="6">
        <f t="shared" si="255"/>
        <v>0</v>
      </c>
      <c r="K903" s="3">
        <f t="shared" si="263"/>
        <v>0</v>
      </c>
      <c r="L903" s="6">
        <f t="shared" si="256"/>
        <v>46.84601</v>
      </c>
      <c r="M903" s="6">
        <f t="shared" si="264"/>
        <v>220</v>
      </c>
      <c r="N903" s="6">
        <f t="shared" si="265"/>
        <v>46.846009999999978</v>
      </c>
      <c r="O903" s="2">
        <f t="shared" si="257"/>
        <v>-32</v>
      </c>
      <c r="P903" s="2">
        <f t="shared" si="266"/>
        <v>0</v>
      </c>
      <c r="Q903" s="2">
        <f t="shared" si="258"/>
        <v>44.1</v>
      </c>
      <c r="R903" s="2">
        <f t="shared" si="267"/>
        <v>44.1</v>
      </c>
      <c r="S903" s="2">
        <f t="shared" si="259"/>
        <v>0</v>
      </c>
      <c r="T903" s="2">
        <f t="shared" si="252"/>
        <v>0</v>
      </c>
      <c r="U903" s="2">
        <f t="shared" si="260"/>
        <v>14.846009999999978</v>
      </c>
      <c r="V903" t="str">
        <f t="shared" si="268"/>
        <v>Y</v>
      </c>
      <c r="W903" s="2">
        <f t="shared" si="269"/>
        <v>14.846009999999978</v>
      </c>
      <c r="X903" s="2">
        <f t="shared" si="261"/>
        <v>0</v>
      </c>
      <c r="Y903" s="2"/>
    </row>
    <row r="904" spans="1:25" x14ac:dyDescent="0.2">
      <c r="A904">
        <v>13</v>
      </c>
      <c r="B904" s="1">
        <v>42773.541666664481</v>
      </c>
      <c r="C904">
        <v>43.9</v>
      </c>
      <c r="D904" s="15">
        <f t="shared" si="262"/>
        <v>43.9</v>
      </c>
      <c r="E904">
        <v>32</v>
      </c>
      <c r="F904" s="6">
        <v>11.8469</v>
      </c>
      <c r="G904" s="6">
        <v>17.623049999999999</v>
      </c>
      <c r="H904" s="6">
        <f t="shared" si="253"/>
        <v>29.469949999999997</v>
      </c>
      <c r="I904" s="6">
        <f t="shared" si="254"/>
        <v>11.899999999999999</v>
      </c>
      <c r="J904" s="6">
        <f t="shared" si="255"/>
        <v>0</v>
      </c>
      <c r="K904" s="3">
        <f t="shared" si="263"/>
        <v>0</v>
      </c>
      <c r="L904" s="6">
        <f t="shared" si="256"/>
        <v>17.569949999999999</v>
      </c>
      <c r="M904" s="6">
        <f t="shared" si="264"/>
        <v>220</v>
      </c>
      <c r="N904" s="6">
        <f t="shared" si="265"/>
        <v>17.569950000000006</v>
      </c>
      <c r="O904" s="2">
        <f t="shared" si="257"/>
        <v>-17.569950000000006</v>
      </c>
      <c r="P904" s="2">
        <f t="shared" si="266"/>
        <v>14.430049999999994</v>
      </c>
      <c r="Q904" s="2">
        <f t="shared" si="258"/>
        <v>29.469950000000004</v>
      </c>
      <c r="R904" s="2">
        <f t="shared" si="267"/>
        <v>29.469950000000004</v>
      </c>
      <c r="S904" s="2">
        <f t="shared" si="259"/>
        <v>0</v>
      </c>
      <c r="T904" s="2">
        <f t="shared" si="252"/>
        <v>0</v>
      </c>
      <c r="U904" s="2">
        <f t="shared" si="260"/>
        <v>0</v>
      </c>
      <c r="V904" t="str">
        <f t="shared" si="268"/>
        <v>Y</v>
      </c>
      <c r="W904" s="2">
        <f t="shared" si="269"/>
        <v>0</v>
      </c>
      <c r="X904" s="2">
        <f t="shared" si="261"/>
        <v>0</v>
      </c>
      <c r="Y904" s="2"/>
    </row>
    <row r="905" spans="1:25" x14ac:dyDescent="0.2">
      <c r="A905">
        <v>14</v>
      </c>
      <c r="B905" s="1">
        <v>42773.583333331146</v>
      </c>
      <c r="C905">
        <v>46.9</v>
      </c>
      <c r="D905" s="15">
        <f t="shared" si="262"/>
        <v>46.9</v>
      </c>
      <c r="E905">
        <v>32</v>
      </c>
      <c r="F905" s="6">
        <v>10.3604</v>
      </c>
      <c r="G905" s="6">
        <v>42.782290000000003</v>
      </c>
      <c r="H905" s="6">
        <f t="shared" si="253"/>
        <v>53.142690000000002</v>
      </c>
      <c r="I905" s="6">
        <f t="shared" si="254"/>
        <v>14.899999999999999</v>
      </c>
      <c r="J905" s="6">
        <f t="shared" si="255"/>
        <v>0</v>
      </c>
      <c r="K905" s="3">
        <f t="shared" si="263"/>
        <v>0</v>
      </c>
      <c r="L905" s="6">
        <f t="shared" si="256"/>
        <v>38.242690000000003</v>
      </c>
      <c r="M905" s="6">
        <f t="shared" si="264"/>
        <v>220</v>
      </c>
      <c r="N905" s="6">
        <f t="shared" si="265"/>
        <v>38.242689999999982</v>
      </c>
      <c r="O905" s="2">
        <f t="shared" si="257"/>
        <v>-32</v>
      </c>
      <c r="P905" s="2">
        <f t="shared" si="266"/>
        <v>0</v>
      </c>
      <c r="Q905" s="2">
        <f t="shared" si="258"/>
        <v>46.9</v>
      </c>
      <c r="R905" s="2">
        <f t="shared" si="267"/>
        <v>46.9</v>
      </c>
      <c r="S905" s="2">
        <f t="shared" si="259"/>
        <v>0</v>
      </c>
      <c r="T905" s="2">
        <f t="shared" si="252"/>
        <v>0</v>
      </c>
      <c r="U905" s="2">
        <f t="shared" si="260"/>
        <v>6.2426899999999819</v>
      </c>
      <c r="V905" t="str">
        <f t="shared" si="268"/>
        <v>Y</v>
      </c>
      <c r="W905" s="2">
        <f t="shared" si="269"/>
        <v>6.2426899999999819</v>
      </c>
      <c r="X905" s="2">
        <f t="shared" si="261"/>
        <v>0</v>
      </c>
      <c r="Y905" s="2"/>
    </row>
    <row r="906" spans="1:25" x14ac:dyDescent="0.2">
      <c r="A906">
        <v>15</v>
      </c>
      <c r="B906" s="1">
        <v>42773.62499999781</v>
      </c>
      <c r="C906">
        <v>46.3</v>
      </c>
      <c r="D906" s="15">
        <f t="shared" si="262"/>
        <v>46.3</v>
      </c>
      <c r="E906">
        <v>32</v>
      </c>
      <c r="F906" s="6">
        <v>8.0221800000000005</v>
      </c>
      <c r="G906" s="6">
        <v>6.4055359999999997</v>
      </c>
      <c r="H906" s="6">
        <f t="shared" si="253"/>
        <v>14.427716</v>
      </c>
      <c r="I906" s="6">
        <f t="shared" si="254"/>
        <v>14.299999999999997</v>
      </c>
      <c r="J906" s="6">
        <f t="shared" si="255"/>
        <v>0</v>
      </c>
      <c r="K906" s="3">
        <f t="shared" si="263"/>
        <v>0</v>
      </c>
      <c r="L906" s="6">
        <f t="shared" si="256"/>
        <v>0.12771600000000305</v>
      </c>
      <c r="M906" s="6">
        <f t="shared" si="264"/>
        <v>220</v>
      </c>
      <c r="N906" s="6">
        <f t="shared" si="265"/>
        <v>0.12771599999999239</v>
      </c>
      <c r="O906" s="2">
        <f t="shared" si="257"/>
        <v>-0.12771599999999239</v>
      </c>
      <c r="P906" s="2">
        <f t="shared" si="266"/>
        <v>31.872284000000008</v>
      </c>
      <c r="Q906" s="2">
        <f t="shared" si="258"/>
        <v>14.42771599999999</v>
      </c>
      <c r="R906" s="2">
        <f t="shared" si="267"/>
        <v>14.42771599999999</v>
      </c>
      <c r="S906" s="2">
        <f t="shared" si="259"/>
        <v>0</v>
      </c>
      <c r="T906" s="2">
        <f t="shared" ref="T906:T969" si="270">IF(Q906-R906&gt;0, 0, ABS(M905-M906))</f>
        <v>0</v>
      </c>
      <c r="U906" s="2">
        <f t="shared" si="260"/>
        <v>0</v>
      </c>
      <c r="V906" t="str">
        <f t="shared" si="268"/>
        <v>Y</v>
      </c>
      <c r="W906" s="2">
        <f t="shared" si="269"/>
        <v>0</v>
      </c>
      <c r="X906" s="2">
        <f t="shared" si="261"/>
        <v>0</v>
      </c>
      <c r="Y906" s="2"/>
    </row>
    <row r="907" spans="1:25" x14ac:dyDescent="0.2">
      <c r="A907">
        <v>16</v>
      </c>
      <c r="B907" s="1">
        <v>42773.666666664474</v>
      </c>
      <c r="C907">
        <v>46.3</v>
      </c>
      <c r="D907" s="15">
        <f t="shared" si="262"/>
        <v>46.3</v>
      </c>
      <c r="E907">
        <v>32</v>
      </c>
      <c r="F907" s="6">
        <v>7.0052000000000003</v>
      </c>
      <c r="G907" s="6">
        <v>4.1222830000000004</v>
      </c>
      <c r="H907" s="6">
        <f t="shared" si="253"/>
        <v>11.127483000000002</v>
      </c>
      <c r="I907" s="6">
        <f t="shared" si="254"/>
        <v>14.299999999999997</v>
      </c>
      <c r="J907" s="6">
        <f t="shared" si="255"/>
        <v>3.1725169999999956</v>
      </c>
      <c r="K907" s="3">
        <f t="shared" si="263"/>
        <v>3.6257337142857011</v>
      </c>
      <c r="L907" s="6">
        <f t="shared" si="256"/>
        <v>0</v>
      </c>
      <c r="M907" s="6">
        <f t="shared" si="264"/>
        <v>216.3742662857143</v>
      </c>
      <c r="N907" s="6">
        <f t="shared" si="265"/>
        <v>0.45321671428570198</v>
      </c>
      <c r="O907" s="2">
        <f t="shared" si="257"/>
        <v>-0.45321671428570198</v>
      </c>
      <c r="P907" s="2">
        <f t="shared" si="266"/>
        <v>31.546783285714298</v>
      </c>
      <c r="Q907" s="2">
        <f t="shared" si="258"/>
        <v>14.753216714285699</v>
      </c>
      <c r="R907" s="2">
        <f t="shared" si="267"/>
        <v>11.127483000000002</v>
      </c>
      <c r="S907" s="2">
        <f t="shared" si="259"/>
        <v>3.6257337142856976</v>
      </c>
      <c r="T907" s="2">
        <f t="shared" si="270"/>
        <v>0</v>
      </c>
      <c r="U907" s="2">
        <f t="shared" si="260"/>
        <v>0</v>
      </c>
      <c r="V907" t="str">
        <f t="shared" si="268"/>
        <v>Y</v>
      </c>
      <c r="W907" s="2">
        <f t="shared" si="269"/>
        <v>0</v>
      </c>
      <c r="X907" s="2">
        <f t="shared" si="261"/>
        <v>0</v>
      </c>
      <c r="Y907" s="2"/>
    </row>
    <row r="908" spans="1:25" x14ac:dyDescent="0.2">
      <c r="A908">
        <v>17</v>
      </c>
      <c r="B908" s="1">
        <v>42773.708333331138</v>
      </c>
      <c r="C908">
        <v>46.3</v>
      </c>
      <c r="D908" s="15">
        <f t="shared" si="262"/>
        <v>46.3</v>
      </c>
      <c r="E908">
        <v>32</v>
      </c>
      <c r="F908" s="6">
        <v>6.4442300000000001</v>
      </c>
      <c r="G908" s="6">
        <v>7.1777700000000006</v>
      </c>
      <c r="H908" s="6">
        <f t="shared" si="253"/>
        <v>13.622</v>
      </c>
      <c r="I908" s="6">
        <f t="shared" si="254"/>
        <v>14.299999999999997</v>
      </c>
      <c r="J908" s="6">
        <f t="shared" si="255"/>
        <v>0.67799999999999727</v>
      </c>
      <c r="K908" s="3">
        <f t="shared" si="263"/>
        <v>0.7748571428571438</v>
      </c>
      <c r="L908" s="6">
        <f t="shared" si="256"/>
        <v>0</v>
      </c>
      <c r="M908" s="6">
        <f t="shared" si="264"/>
        <v>215.59940914285716</v>
      </c>
      <c r="N908" s="6">
        <f t="shared" si="265"/>
        <v>9.6857142857146528E-2</v>
      </c>
      <c r="O908" s="2">
        <f t="shared" si="257"/>
        <v>-9.6857142857146528E-2</v>
      </c>
      <c r="P908" s="2">
        <f t="shared" si="266"/>
        <v>31.903142857142853</v>
      </c>
      <c r="Q908" s="2">
        <f t="shared" si="258"/>
        <v>14.396857142857144</v>
      </c>
      <c r="R908" s="2">
        <f t="shared" si="267"/>
        <v>13.622</v>
      </c>
      <c r="S908" s="2">
        <f t="shared" si="259"/>
        <v>0.7748571428571438</v>
      </c>
      <c r="T908" s="2">
        <f t="shared" si="270"/>
        <v>0</v>
      </c>
      <c r="U908" s="2">
        <f t="shared" si="260"/>
        <v>0</v>
      </c>
      <c r="V908" t="str">
        <f t="shared" si="268"/>
        <v>N</v>
      </c>
      <c r="W908" s="2">
        <f t="shared" si="269"/>
        <v>0</v>
      </c>
      <c r="X908" s="2">
        <f t="shared" si="261"/>
        <v>0</v>
      </c>
      <c r="Y908" s="2"/>
    </row>
    <row r="909" spans="1:25" x14ac:dyDescent="0.2">
      <c r="A909">
        <v>18</v>
      </c>
      <c r="B909" s="1">
        <v>42773.749999997803</v>
      </c>
      <c r="C909">
        <v>46.1</v>
      </c>
      <c r="D909" s="15">
        <f t="shared" si="262"/>
        <v>46.1</v>
      </c>
      <c r="E909">
        <v>32</v>
      </c>
      <c r="F909" s="6">
        <v>4.7458</v>
      </c>
      <c r="G909" s="6">
        <v>-1.5167529999999999E-2</v>
      </c>
      <c r="H909" s="6">
        <f t="shared" si="253"/>
        <v>4.7306324699999998</v>
      </c>
      <c r="I909" s="6">
        <f t="shared" si="254"/>
        <v>14.100000000000001</v>
      </c>
      <c r="J909" s="6">
        <f t="shared" si="255"/>
        <v>9.3693675300000017</v>
      </c>
      <c r="K909" s="3">
        <f t="shared" si="263"/>
        <v>10.707848605714275</v>
      </c>
      <c r="L909" s="6">
        <f t="shared" si="256"/>
        <v>0</v>
      </c>
      <c r="M909" s="6">
        <f t="shared" si="264"/>
        <v>204.89156053714288</v>
      </c>
      <c r="N909" s="6">
        <f t="shared" si="265"/>
        <v>1.3384810757142702</v>
      </c>
      <c r="O909" s="2">
        <f t="shared" si="257"/>
        <v>-1.3384810757142702</v>
      </c>
      <c r="P909" s="2">
        <f t="shared" si="266"/>
        <v>30.66151892428573</v>
      </c>
      <c r="Q909" s="2">
        <f t="shared" si="258"/>
        <v>15.438481075714272</v>
      </c>
      <c r="R909" s="2">
        <f t="shared" si="267"/>
        <v>4.7306324699999998</v>
      </c>
      <c r="S909" s="2">
        <f t="shared" si="259"/>
        <v>10.707848605714272</v>
      </c>
      <c r="T909" s="2">
        <f t="shared" si="270"/>
        <v>0</v>
      </c>
      <c r="U909" s="2">
        <f t="shared" si="260"/>
        <v>0</v>
      </c>
      <c r="V909" t="str">
        <f t="shared" si="268"/>
        <v>N</v>
      </c>
      <c r="W909" s="2">
        <f t="shared" si="269"/>
        <v>0</v>
      </c>
      <c r="X909" s="2">
        <f t="shared" si="261"/>
        <v>0</v>
      </c>
      <c r="Y909" s="2"/>
    </row>
    <row r="910" spans="1:25" x14ac:dyDescent="0.2">
      <c r="A910">
        <v>19</v>
      </c>
      <c r="B910" s="1">
        <v>42773.791666664467</v>
      </c>
      <c r="C910">
        <v>46.5</v>
      </c>
      <c r="D910" s="15">
        <f t="shared" si="262"/>
        <v>46.5</v>
      </c>
      <c r="E910">
        <v>32</v>
      </c>
      <c r="F910" s="6">
        <v>4.3793699999999998</v>
      </c>
      <c r="G910" s="6">
        <v>-1.5167529999999999E-2</v>
      </c>
      <c r="H910" s="6">
        <f t="shared" si="253"/>
        <v>4.3642024699999995</v>
      </c>
      <c r="I910" s="6">
        <f t="shared" si="254"/>
        <v>14.5</v>
      </c>
      <c r="J910" s="6">
        <f t="shared" si="255"/>
        <v>10.135797530000001</v>
      </c>
      <c r="K910" s="3">
        <f t="shared" si="263"/>
        <v>11.583768605714283</v>
      </c>
      <c r="L910" s="6">
        <f t="shared" si="256"/>
        <v>0</v>
      </c>
      <c r="M910" s="6">
        <f t="shared" si="264"/>
        <v>193.3077919314286</v>
      </c>
      <c r="N910" s="6">
        <f t="shared" si="265"/>
        <v>1.4479710757142925</v>
      </c>
      <c r="O910" s="2">
        <f t="shared" si="257"/>
        <v>-1.4479710757142925</v>
      </c>
      <c r="P910" s="2">
        <f t="shared" si="266"/>
        <v>30.552028924285707</v>
      </c>
      <c r="Q910" s="2">
        <f t="shared" si="258"/>
        <v>15.947971075714293</v>
      </c>
      <c r="R910" s="2">
        <f t="shared" si="267"/>
        <v>4.3642024699999995</v>
      </c>
      <c r="S910" s="2">
        <f t="shared" si="259"/>
        <v>11.583768605714294</v>
      </c>
      <c r="T910" s="2">
        <f t="shared" si="270"/>
        <v>0</v>
      </c>
      <c r="U910" s="2">
        <f t="shared" si="260"/>
        <v>0</v>
      </c>
      <c r="V910" t="str">
        <f t="shared" si="268"/>
        <v>N</v>
      </c>
      <c r="W910" s="2">
        <f t="shared" si="269"/>
        <v>0</v>
      </c>
      <c r="X910" s="2">
        <f t="shared" si="261"/>
        <v>0</v>
      </c>
      <c r="Y910" s="2"/>
    </row>
    <row r="911" spans="1:25" x14ac:dyDescent="0.2">
      <c r="A911">
        <v>20</v>
      </c>
      <c r="B911" s="1">
        <v>42773.833333331131</v>
      </c>
      <c r="C911">
        <v>46.1</v>
      </c>
      <c r="D911" s="15">
        <f t="shared" si="262"/>
        <v>46.1</v>
      </c>
      <c r="E911">
        <v>32</v>
      </c>
      <c r="F911" s="6">
        <v>4.1977799999999998</v>
      </c>
      <c r="G911" s="6">
        <v>-1.5167529999999999E-2</v>
      </c>
      <c r="H911" s="6">
        <f t="shared" si="253"/>
        <v>4.1826124699999996</v>
      </c>
      <c r="I911" s="6">
        <f t="shared" si="254"/>
        <v>14.100000000000001</v>
      </c>
      <c r="J911" s="6">
        <f t="shared" si="255"/>
        <v>9.9173875300000027</v>
      </c>
      <c r="K911" s="3">
        <f t="shared" si="263"/>
        <v>11.334157177142856</v>
      </c>
      <c r="L911" s="6">
        <f t="shared" si="256"/>
        <v>0</v>
      </c>
      <c r="M911" s="6">
        <f t="shared" si="264"/>
        <v>181.97363475428574</v>
      </c>
      <c r="N911" s="6">
        <f t="shared" si="265"/>
        <v>1.4167696471428428</v>
      </c>
      <c r="O911" s="2">
        <f t="shared" si="257"/>
        <v>-1.4167696471428428</v>
      </c>
      <c r="P911" s="2">
        <f t="shared" si="266"/>
        <v>30.583230352857157</v>
      </c>
      <c r="Q911" s="2">
        <f t="shared" si="258"/>
        <v>15.516769647142844</v>
      </c>
      <c r="R911" s="2">
        <f t="shared" si="267"/>
        <v>4.1826124699999996</v>
      </c>
      <c r="S911" s="2">
        <f t="shared" si="259"/>
        <v>11.334157177142846</v>
      </c>
      <c r="T911" s="2">
        <f t="shared" si="270"/>
        <v>0</v>
      </c>
      <c r="U911" s="2">
        <f t="shared" si="260"/>
        <v>0</v>
      </c>
      <c r="V911" t="str">
        <f t="shared" si="268"/>
        <v>N</v>
      </c>
      <c r="W911" s="2">
        <f t="shared" si="269"/>
        <v>0</v>
      </c>
      <c r="X911" s="2">
        <f t="shared" si="261"/>
        <v>0</v>
      </c>
      <c r="Y911" s="2"/>
    </row>
    <row r="912" spans="1:25" x14ac:dyDescent="0.2">
      <c r="A912">
        <v>21</v>
      </c>
      <c r="B912" s="1">
        <v>42773.874999997795</v>
      </c>
      <c r="C912">
        <v>45.3</v>
      </c>
      <c r="D912" s="15">
        <f t="shared" si="262"/>
        <v>45.3</v>
      </c>
      <c r="E912">
        <v>32</v>
      </c>
      <c r="F912" s="6">
        <v>4.8092100000000002</v>
      </c>
      <c r="G912" s="6">
        <v>-1.5167529999999999E-2</v>
      </c>
      <c r="H912" s="6">
        <f t="shared" si="253"/>
        <v>4.7940424699999999</v>
      </c>
      <c r="I912" s="6">
        <f t="shared" si="254"/>
        <v>13.299999999999997</v>
      </c>
      <c r="J912" s="6">
        <f t="shared" si="255"/>
        <v>8.5059575299999963</v>
      </c>
      <c r="K912" s="3">
        <f t="shared" si="263"/>
        <v>9.7210943199999917</v>
      </c>
      <c r="L912" s="6">
        <f t="shared" si="256"/>
        <v>0</v>
      </c>
      <c r="M912" s="6">
        <f t="shared" si="264"/>
        <v>172.25254043428575</v>
      </c>
      <c r="N912" s="6">
        <f t="shared" si="265"/>
        <v>1.2151367900000025</v>
      </c>
      <c r="O912" s="2">
        <f t="shared" si="257"/>
        <v>-1.2151367900000025</v>
      </c>
      <c r="P912" s="2">
        <f t="shared" si="266"/>
        <v>30.784863209999997</v>
      </c>
      <c r="Q912" s="2">
        <f t="shared" si="258"/>
        <v>14.51513679</v>
      </c>
      <c r="R912" s="2">
        <f t="shared" si="267"/>
        <v>4.7940424699999999</v>
      </c>
      <c r="S912" s="2">
        <f t="shared" si="259"/>
        <v>9.7210943199999988</v>
      </c>
      <c r="T912" s="2">
        <f t="shared" si="270"/>
        <v>0</v>
      </c>
      <c r="U912" s="2">
        <f t="shared" si="260"/>
        <v>0</v>
      </c>
      <c r="V912" t="str">
        <f t="shared" si="268"/>
        <v>N</v>
      </c>
      <c r="W912" s="2">
        <f t="shared" si="269"/>
        <v>0</v>
      </c>
      <c r="X912" s="2">
        <f t="shared" si="261"/>
        <v>0</v>
      </c>
      <c r="Y912" s="2"/>
    </row>
    <row r="913" spans="1:25" x14ac:dyDescent="0.2">
      <c r="A913">
        <v>22</v>
      </c>
      <c r="B913" s="1">
        <v>42773.91666666446</v>
      </c>
      <c r="C913">
        <v>42.2</v>
      </c>
      <c r="D913" s="15">
        <f t="shared" si="262"/>
        <v>42.2</v>
      </c>
      <c r="E913">
        <v>32</v>
      </c>
      <c r="F913" s="6">
        <v>4.7031799999999997</v>
      </c>
      <c r="G913" s="6">
        <v>-1.5167529999999999E-2</v>
      </c>
      <c r="H913" s="6">
        <f t="shared" si="253"/>
        <v>4.6880124699999994</v>
      </c>
      <c r="I913" s="6">
        <f t="shared" si="254"/>
        <v>10.200000000000003</v>
      </c>
      <c r="J913" s="6">
        <f t="shared" si="255"/>
        <v>5.5119875300000034</v>
      </c>
      <c r="K913" s="3">
        <f t="shared" si="263"/>
        <v>6.299414320000011</v>
      </c>
      <c r="L913" s="6">
        <f t="shared" si="256"/>
        <v>0</v>
      </c>
      <c r="M913" s="6">
        <f t="shared" si="264"/>
        <v>165.95312611428574</v>
      </c>
      <c r="N913" s="6">
        <f t="shared" si="265"/>
        <v>0.78742679000001203</v>
      </c>
      <c r="O913" s="2">
        <f t="shared" si="257"/>
        <v>-0.78742679000001203</v>
      </c>
      <c r="P913" s="2">
        <f t="shared" si="266"/>
        <v>31.212573209999988</v>
      </c>
      <c r="Q913" s="2">
        <f t="shared" si="258"/>
        <v>10.987426790000015</v>
      </c>
      <c r="R913" s="2">
        <f t="shared" si="267"/>
        <v>4.6880124699999994</v>
      </c>
      <c r="S913" s="2">
        <f t="shared" si="259"/>
        <v>6.2994143200000154</v>
      </c>
      <c r="T913" s="2">
        <f t="shared" si="270"/>
        <v>0</v>
      </c>
      <c r="U913" s="2">
        <f t="shared" si="260"/>
        <v>0</v>
      </c>
      <c r="V913" t="str">
        <f t="shared" si="268"/>
        <v>N</v>
      </c>
      <c r="W913" s="2">
        <f t="shared" si="269"/>
        <v>0</v>
      </c>
      <c r="X913" s="2">
        <f t="shared" si="261"/>
        <v>0</v>
      </c>
      <c r="Y913" s="2"/>
    </row>
    <row r="914" spans="1:25" x14ac:dyDescent="0.2">
      <c r="A914">
        <v>23</v>
      </c>
      <c r="B914" s="1">
        <v>42773.958333331124</v>
      </c>
      <c r="C914">
        <v>39.700000000000003</v>
      </c>
      <c r="D914" s="15">
        <f t="shared" si="262"/>
        <v>39.700000000000003</v>
      </c>
      <c r="E914">
        <v>32</v>
      </c>
      <c r="F914" s="6">
        <v>4.4836799999999997</v>
      </c>
      <c r="G914" s="6">
        <v>-1.5167529999999999E-2</v>
      </c>
      <c r="H914" s="6">
        <f t="shared" si="253"/>
        <v>4.4685124699999994</v>
      </c>
      <c r="I914" s="6">
        <f t="shared" si="254"/>
        <v>7.7000000000000028</v>
      </c>
      <c r="J914" s="6">
        <f t="shared" si="255"/>
        <v>3.2314875300000034</v>
      </c>
      <c r="K914" s="3">
        <f t="shared" si="263"/>
        <v>3.6931286057142927</v>
      </c>
      <c r="L914" s="6">
        <f t="shared" si="256"/>
        <v>0</v>
      </c>
      <c r="M914" s="6">
        <f t="shared" si="264"/>
        <v>162.25999750857144</v>
      </c>
      <c r="N914" s="6">
        <f t="shared" si="265"/>
        <v>0.46164107571428303</v>
      </c>
      <c r="O914" s="2">
        <f t="shared" si="257"/>
        <v>-0.46164107571428303</v>
      </c>
      <c r="P914" s="2">
        <f t="shared" si="266"/>
        <v>31.538358924285717</v>
      </c>
      <c r="Q914" s="2">
        <f t="shared" si="258"/>
        <v>8.1616410757142859</v>
      </c>
      <c r="R914" s="2">
        <f t="shared" si="267"/>
        <v>4.4685124699999994</v>
      </c>
      <c r="S914" s="2">
        <f t="shared" si="259"/>
        <v>3.6931286057142865</v>
      </c>
      <c r="T914" s="2">
        <f t="shared" si="270"/>
        <v>0</v>
      </c>
      <c r="U914" s="2">
        <f t="shared" si="260"/>
        <v>0</v>
      </c>
      <c r="V914" t="str">
        <f t="shared" si="268"/>
        <v>N</v>
      </c>
      <c r="W914" s="2">
        <f t="shared" si="269"/>
        <v>0</v>
      </c>
      <c r="X914" s="2">
        <f t="shared" si="261"/>
        <v>0</v>
      </c>
      <c r="Y914" s="2"/>
    </row>
    <row r="915" spans="1:25" x14ac:dyDescent="0.2">
      <c r="A915">
        <v>0</v>
      </c>
      <c r="B915" s="1">
        <v>42773.999999997788</v>
      </c>
      <c r="C915">
        <v>37.1</v>
      </c>
      <c r="D915" s="15">
        <f t="shared" si="262"/>
        <v>37.1</v>
      </c>
      <c r="E915">
        <v>32</v>
      </c>
      <c r="F915" s="6">
        <v>3.8548800000000001</v>
      </c>
      <c r="G915" s="6">
        <v>-1.5167529999999999E-2</v>
      </c>
      <c r="H915" s="6">
        <f t="shared" si="253"/>
        <v>3.8397124700000003</v>
      </c>
      <c r="I915" s="6">
        <f t="shared" si="254"/>
        <v>5.1000000000000014</v>
      </c>
      <c r="J915" s="6">
        <f t="shared" si="255"/>
        <v>1.2602875300000012</v>
      </c>
      <c r="K915" s="3">
        <f t="shared" si="263"/>
        <v>1.440328605714285</v>
      </c>
      <c r="L915" s="6">
        <f t="shared" si="256"/>
        <v>0</v>
      </c>
      <c r="M915" s="6">
        <f t="shared" si="264"/>
        <v>160.81966890285716</v>
      </c>
      <c r="N915" s="6">
        <f t="shared" si="265"/>
        <v>0.18004107571428563</v>
      </c>
      <c r="O915" s="2">
        <f t="shared" si="257"/>
        <v>-0.18004107571428563</v>
      </c>
      <c r="P915" s="2">
        <f t="shared" si="266"/>
        <v>31.819958924285714</v>
      </c>
      <c r="Q915" s="2">
        <f t="shared" si="258"/>
        <v>5.280041075714287</v>
      </c>
      <c r="R915" s="2">
        <f t="shared" si="267"/>
        <v>3.8397124700000003</v>
      </c>
      <c r="S915" s="2">
        <f t="shared" si="259"/>
        <v>1.4403286057142868</v>
      </c>
      <c r="T915" s="2">
        <f t="shared" si="270"/>
        <v>0</v>
      </c>
      <c r="U915" s="2">
        <f t="shared" si="260"/>
        <v>0</v>
      </c>
      <c r="V915" t="str">
        <f t="shared" si="268"/>
        <v>N</v>
      </c>
      <c r="W915" s="2">
        <f t="shared" si="269"/>
        <v>0</v>
      </c>
      <c r="X915" s="2">
        <f t="shared" si="261"/>
        <v>0</v>
      </c>
      <c r="Y915" s="2"/>
    </row>
    <row r="916" spans="1:25" x14ac:dyDescent="0.2">
      <c r="A916">
        <v>1</v>
      </c>
      <c r="B916" s="1">
        <v>42774.041666664452</v>
      </c>
      <c r="C916">
        <v>35.799999999999997</v>
      </c>
      <c r="D916" s="15">
        <f t="shared" si="262"/>
        <v>35.799999999999997</v>
      </c>
      <c r="E916">
        <v>32</v>
      </c>
      <c r="F916" s="6">
        <v>4.8883099999999997</v>
      </c>
      <c r="G916" s="6">
        <v>-1.5167529999999999E-2</v>
      </c>
      <c r="H916" s="6">
        <f t="shared" si="253"/>
        <v>4.8731424699999994</v>
      </c>
      <c r="I916" s="6">
        <f t="shared" si="254"/>
        <v>3.7999999999999972</v>
      </c>
      <c r="J916" s="6">
        <f t="shared" si="255"/>
        <v>0</v>
      </c>
      <c r="K916" s="3">
        <f t="shared" si="263"/>
        <v>0</v>
      </c>
      <c r="L916" s="6">
        <f t="shared" si="256"/>
        <v>1.0731424700000023</v>
      </c>
      <c r="M916" s="6">
        <f t="shared" si="264"/>
        <v>161.89281137285715</v>
      </c>
      <c r="N916" s="6">
        <f t="shared" si="265"/>
        <v>0</v>
      </c>
      <c r="O916" s="2">
        <f t="shared" si="257"/>
        <v>0</v>
      </c>
      <c r="P916" s="2">
        <f t="shared" si="266"/>
        <v>32</v>
      </c>
      <c r="Q916" s="2">
        <f t="shared" si="258"/>
        <v>3.7999999999999972</v>
      </c>
      <c r="R916" s="2">
        <f t="shared" si="267"/>
        <v>3.7999999999999972</v>
      </c>
      <c r="S916" s="2">
        <f t="shared" si="259"/>
        <v>0</v>
      </c>
      <c r="T916" s="2">
        <f t="shared" si="270"/>
        <v>1.0731424699999934</v>
      </c>
      <c r="U916" s="2">
        <f t="shared" si="260"/>
        <v>0</v>
      </c>
      <c r="V916" t="str">
        <f t="shared" si="268"/>
        <v>N</v>
      </c>
      <c r="W916" s="2">
        <f t="shared" si="269"/>
        <v>0</v>
      </c>
      <c r="X916" s="2">
        <f t="shared" si="261"/>
        <v>0</v>
      </c>
      <c r="Y916" s="2"/>
    </row>
    <row r="917" spans="1:25" x14ac:dyDescent="0.2">
      <c r="A917">
        <v>2</v>
      </c>
      <c r="B917" s="1">
        <v>42774.083333331117</v>
      </c>
      <c r="C917">
        <v>33.799999999999997</v>
      </c>
      <c r="D917" s="15">
        <f t="shared" si="262"/>
        <v>33.799999999999997</v>
      </c>
      <c r="E917">
        <v>32</v>
      </c>
      <c r="F917" s="6">
        <v>4.7664400000000002</v>
      </c>
      <c r="G917" s="6">
        <v>-1.5167529999999999E-2</v>
      </c>
      <c r="H917" s="6">
        <f t="shared" si="253"/>
        <v>4.75127247</v>
      </c>
      <c r="I917" s="6">
        <f t="shared" si="254"/>
        <v>1.7999999999999972</v>
      </c>
      <c r="J917" s="6">
        <f t="shared" si="255"/>
        <v>0</v>
      </c>
      <c r="K917" s="3">
        <f t="shared" si="263"/>
        <v>0</v>
      </c>
      <c r="L917" s="6">
        <f t="shared" si="256"/>
        <v>2.9512724700000028</v>
      </c>
      <c r="M917" s="6">
        <f t="shared" si="264"/>
        <v>164.84408384285715</v>
      </c>
      <c r="N917" s="6">
        <f t="shared" si="265"/>
        <v>0</v>
      </c>
      <c r="O917" s="2">
        <f t="shared" si="257"/>
        <v>0</v>
      </c>
      <c r="P917" s="2">
        <f t="shared" si="266"/>
        <v>32</v>
      </c>
      <c r="Q917" s="2">
        <f t="shared" si="258"/>
        <v>1.7999999999999972</v>
      </c>
      <c r="R917" s="2">
        <f t="shared" si="267"/>
        <v>1.7999999999999972</v>
      </c>
      <c r="S917" s="2">
        <f t="shared" si="259"/>
        <v>0</v>
      </c>
      <c r="T917" s="2">
        <f t="shared" si="270"/>
        <v>2.9512724699999922</v>
      </c>
      <c r="U917" s="2">
        <f t="shared" si="260"/>
        <v>0</v>
      </c>
      <c r="V917" t="str">
        <f t="shared" si="268"/>
        <v>N</v>
      </c>
      <c r="W917" s="2">
        <f t="shared" si="269"/>
        <v>0</v>
      </c>
      <c r="X917" s="2">
        <f t="shared" si="261"/>
        <v>0</v>
      </c>
      <c r="Y917" s="2"/>
    </row>
    <row r="918" spans="1:25" x14ac:dyDescent="0.2">
      <c r="A918">
        <v>3</v>
      </c>
      <c r="B918" s="1">
        <v>42774.124999997781</v>
      </c>
      <c r="C918">
        <v>33.4</v>
      </c>
      <c r="D918" s="15">
        <f t="shared" si="262"/>
        <v>33.4</v>
      </c>
      <c r="E918">
        <v>32</v>
      </c>
      <c r="F918" s="6">
        <v>4.7827000000000002</v>
      </c>
      <c r="G918" s="6">
        <v>-1.5167529999999999E-2</v>
      </c>
      <c r="H918" s="6">
        <f t="shared" si="253"/>
        <v>4.7675324699999999</v>
      </c>
      <c r="I918" s="6">
        <f t="shared" si="254"/>
        <v>1.3999999999999986</v>
      </c>
      <c r="J918" s="6">
        <f t="shared" si="255"/>
        <v>0</v>
      </c>
      <c r="K918" s="3">
        <f t="shared" si="263"/>
        <v>0</v>
      </c>
      <c r="L918" s="6">
        <f t="shared" si="256"/>
        <v>3.3675324700000013</v>
      </c>
      <c r="M918" s="6">
        <f t="shared" si="264"/>
        <v>168.21161631285716</v>
      </c>
      <c r="N918" s="6">
        <f t="shared" si="265"/>
        <v>0</v>
      </c>
      <c r="O918" s="2">
        <f t="shared" si="257"/>
        <v>0</v>
      </c>
      <c r="P918" s="2">
        <f t="shared" si="266"/>
        <v>32</v>
      </c>
      <c r="Q918" s="2">
        <f t="shared" si="258"/>
        <v>1.3999999999999986</v>
      </c>
      <c r="R918" s="2">
        <f t="shared" si="267"/>
        <v>1.3999999999999986</v>
      </c>
      <c r="S918" s="2">
        <f t="shared" si="259"/>
        <v>0</v>
      </c>
      <c r="T918" s="2">
        <f t="shared" si="270"/>
        <v>3.3675324700000147</v>
      </c>
      <c r="U918" s="2">
        <f t="shared" si="260"/>
        <v>0</v>
      </c>
      <c r="V918" t="str">
        <f t="shared" si="268"/>
        <v>N</v>
      </c>
      <c r="W918" s="2">
        <f t="shared" si="269"/>
        <v>0</v>
      </c>
      <c r="X918" s="2">
        <f t="shared" si="261"/>
        <v>0</v>
      </c>
      <c r="Y918" s="2"/>
    </row>
    <row r="919" spans="1:25" x14ac:dyDescent="0.2">
      <c r="A919">
        <v>4</v>
      </c>
      <c r="B919" s="1">
        <v>42774.166666664445</v>
      </c>
      <c r="C919">
        <v>33</v>
      </c>
      <c r="D919" s="15">
        <f t="shared" si="262"/>
        <v>33</v>
      </c>
      <c r="E919">
        <v>32</v>
      </c>
      <c r="F919" s="6">
        <v>3.1207400000000001</v>
      </c>
      <c r="G919" s="6">
        <v>-1.5167529999999999E-2</v>
      </c>
      <c r="H919" s="6">
        <f t="shared" si="253"/>
        <v>3.1055724700000003</v>
      </c>
      <c r="I919" s="6">
        <f t="shared" si="254"/>
        <v>1</v>
      </c>
      <c r="J919" s="6">
        <f t="shared" si="255"/>
        <v>0</v>
      </c>
      <c r="K919" s="3">
        <f t="shared" si="263"/>
        <v>0</v>
      </c>
      <c r="L919" s="6">
        <f t="shared" si="256"/>
        <v>2.1055724700000003</v>
      </c>
      <c r="M919" s="6">
        <f t="shared" si="264"/>
        <v>170.31718878285716</v>
      </c>
      <c r="N919" s="6">
        <f t="shared" si="265"/>
        <v>0</v>
      </c>
      <c r="O919" s="2">
        <f t="shared" si="257"/>
        <v>0</v>
      </c>
      <c r="P919" s="2">
        <f t="shared" si="266"/>
        <v>32</v>
      </c>
      <c r="Q919" s="2">
        <f t="shared" si="258"/>
        <v>1</v>
      </c>
      <c r="R919" s="2">
        <f t="shared" si="267"/>
        <v>1</v>
      </c>
      <c r="S919" s="2">
        <f t="shared" si="259"/>
        <v>0</v>
      </c>
      <c r="T919" s="2">
        <f t="shared" si="270"/>
        <v>2.1055724699999985</v>
      </c>
      <c r="U919" s="2">
        <f t="shared" si="260"/>
        <v>0</v>
      </c>
      <c r="V919" t="str">
        <f t="shared" si="268"/>
        <v>N</v>
      </c>
      <c r="W919" s="2">
        <f t="shared" si="269"/>
        <v>0</v>
      </c>
      <c r="X919" s="2">
        <f t="shared" si="261"/>
        <v>0</v>
      </c>
      <c r="Y919" s="2"/>
    </row>
    <row r="920" spans="1:25" x14ac:dyDescent="0.2">
      <c r="A920">
        <v>5</v>
      </c>
      <c r="B920" s="1">
        <v>42774.208333331109</v>
      </c>
      <c r="C920">
        <v>32.6</v>
      </c>
      <c r="D920" s="15">
        <f t="shared" si="262"/>
        <v>32.6</v>
      </c>
      <c r="E920">
        <v>32</v>
      </c>
      <c r="F920" s="6">
        <v>3.2621199999999999</v>
      </c>
      <c r="G920" s="6">
        <v>-1.5167529999999999E-2</v>
      </c>
      <c r="H920" s="6">
        <f t="shared" si="253"/>
        <v>3.2469524700000001</v>
      </c>
      <c r="I920" s="6">
        <f t="shared" si="254"/>
        <v>0.60000000000000142</v>
      </c>
      <c r="J920" s="6">
        <f t="shared" si="255"/>
        <v>0</v>
      </c>
      <c r="K920" s="3">
        <f t="shared" si="263"/>
        <v>0</v>
      </c>
      <c r="L920" s="6">
        <f t="shared" si="256"/>
        <v>2.6469524699999987</v>
      </c>
      <c r="M920" s="6">
        <f t="shared" si="264"/>
        <v>172.96414125285716</v>
      </c>
      <c r="N920" s="6">
        <f t="shared" si="265"/>
        <v>0</v>
      </c>
      <c r="O920" s="2">
        <f t="shared" si="257"/>
        <v>0</v>
      </c>
      <c r="P920" s="2">
        <f t="shared" si="266"/>
        <v>32</v>
      </c>
      <c r="Q920" s="2">
        <f t="shared" si="258"/>
        <v>0.60000000000000142</v>
      </c>
      <c r="R920" s="2">
        <f t="shared" si="267"/>
        <v>0.60000000000000142</v>
      </c>
      <c r="S920" s="2">
        <f t="shared" si="259"/>
        <v>0</v>
      </c>
      <c r="T920" s="2">
        <f t="shared" si="270"/>
        <v>2.6469524700000022</v>
      </c>
      <c r="U920" s="2">
        <f t="shared" si="260"/>
        <v>0</v>
      </c>
      <c r="V920" t="str">
        <f t="shared" si="268"/>
        <v>N</v>
      </c>
      <c r="W920" s="2">
        <f t="shared" si="269"/>
        <v>0</v>
      </c>
      <c r="X920" s="2">
        <f t="shared" si="261"/>
        <v>0</v>
      </c>
      <c r="Y920" s="2"/>
    </row>
    <row r="921" spans="1:25" x14ac:dyDescent="0.2">
      <c r="A921">
        <v>6</v>
      </c>
      <c r="B921" s="1">
        <v>42774.249999997774</v>
      </c>
      <c r="C921">
        <v>32.799999999999997</v>
      </c>
      <c r="D921" s="15">
        <f t="shared" si="262"/>
        <v>32.799999999999997</v>
      </c>
      <c r="E921">
        <v>32</v>
      </c>
      <c r="F921" s="6">
        <v>3.3189199999999999</v>
      </c>
      <c r="G921" s="6">
        <v>-1.5167529999999999E-2</v>
      </c>
      <c r="H921" s="6">
        <f t="shared" si="253"/>
        <v>3.3037524700000001</v>
      </c>
      <c r="I921" s="6">
        <f t="shared" si="254"/>
        <v>0.79999999999999716</v>
      </c>
      <c r="J921" s="6">
        <f t="shared" si="255"/>
        <v>0</v>
      </c>
      <c r="K921" s="3">
        <f t="shared" si="263"/>
        <v>0</v>
      </c>
      <c r="L921" s="6">
        <f t="shared" si="256"/>
        <v>2.5037524700000029</v>
      </c>
      <c r="M921" s="6">
        <f t="shared" si="264"/>
        <v>175.46789372285716</v>
      </c>
      <c r="N921" s="6">
        <f t="shared" si="265"/>
        <v>0</v>
      </c>
      <c r="O921" s="2">
        <f t="shared" si="257"/>
        <v>0</v>
      </c>
      <c r="P921" s="2">
        <f t="shared" si="266"/>
        <v>32</v>
      </c>
      <c r="Q921" s="2">
        <f t="shared" si="258"/>
        <v>0.79999999999999716</v>
      </c>
      <c r="R921" s="2">
        <f t="shared" si="267"/>
        <v>0.79999999999999716</v>
      </c>
      <c r="S921" s="2">
        <f t="shared" si="259"/>
        <v>0</v>
      </c>
      <c r="T921" s="2">
        <f t="shared" si="270"/>
        <v>2.5037524699999949</v>
      </c>
      <c r="U921" s="2">
        <f t="shared" si="260"/>
        <v>0</v>
      </c>
      <c r="V921" t="str">
        <f t="shared" si="268"/>
        <v>N</v>
      </c>
      <c r="W921" s="2">
        <f t="shared" si="269"/>
        <v>0</v>
      </c>
      <c r="X921" s="2">
        <f t="shared" si="261"/>
        <v>0</v>
      </c>
      <c r="Y921" s="2"/>
    </row>
    <row r="922" spans="1:25" x14ac:dyDescent="0.2">
      <c r="A922">
        <v>7</v>
      </c>
      <c r="B922" s="1">
        <v>42774.291666664438</v>
      </c>
      <c r="C922">
        <v>34.6</v>
      </c>
      <c r="D922" s="15">
        <f t="shared" si="262"/>
        <v>34.6</v>
      </c>
      <c r="E922">
        <v>32</v>
      </c>
      <c r="F922" s="6">
        <v>4.0523199999999999</v>
      </c>
      <c r="G922" s="6">
        <v>5.7413800000000004</v>
      </c>
      <c r="H922" s="6">
        <f t="shared" si="253"/>
        <v>9.7937000000000012</v>
      </c>
      <c r="I922" s="6">
        <f t="shared" si="254"/>
        <v>2.6000000000000014</v>
      </c>
      <c r="J922" s="6">
        <f t="shared" si="255"/>
        <v>0</v>
      </c>
      <c r="K922" s="3">
        <f t="shared" si="263"/>
        <v>0</v>
      </c>
      <c r="L922" s="6">
        <f t="shared" si="256"/>
        <v>7.1936999999999998</v>
      </c>
      <c r="M922" s="6">
        <f t="shared" si="264"/>
        <v>182.66159372285716</v>
      </c>
      <c r="N922" s="6">
        <f t="shared" si="265"/>
        <v>0</v>
      </c>
      <c r="O922" s="2">
        <f t="shared" si="257"/>
        <v>0</v>
      </c>
      <c r="P922" s="2">
        <f t="shared" si="266"/>
        <v>32</v>
      </c>
      <c r="Q922" s="2">
        <f t="shared" si="258"/>
        <v>2.6000000000000014</v>
      </c>
      <c r="R922" s="2">
        <f t="shared" si="267"/>
        <v>2.6000000000000014</v>
      </c>
      <c r="S922" s="2">
        <f t="shared" si="259"/>
        <v>0</v>
      </c>
      <c r="T922" s="2">
        <f t="shared" si="270"/>
        <v>7.1937000000000069</v>
      </c>
      <c r="U922" s="2">
        <f t="shared" si="260"/>
        <v>0</v>
      </c>
      <c r="V922" t="str">
        <f t="shared" si="268"/>
        <v>N</v>
      </c>
      <c r="W922" s="2">
        <f t="shared" si="269"/>
        <v>0</v>
      </c>
      <c r="X922" s="2">
        <f t="shared" si="261"/>
        <v>0</v>
      </c>
      <c r="Y922" s="2"/>
    </row>
    <row r="923" spans="1:25" x14ac:dyDescent="0.2">
      <c r="A923">
        <v>8</v>
      </c>
      <c r="B923" s="1">
        <v>42774.333333331102</v>
      </c>
      <c r="C923">
        <v>37.4</v>
      </c>
      <c r="D923" s="15">
        <f t="shared" si="262"/>
        <v>37.4</v>
      </c>
      <c r="E923">
        <v>32</v>
      </c>
      <c r="F923" s="6">
        <v>5.8603199999999998</v>
      </c>
      <c r="G923" s="6">
        <v>20.16066</v>
      </c>
      <c r="H923" s="6">
        <f t="shared" si="253"/>
        <v>26.020980000000002</v>
      </c>
      <c r="I923" s="6">
        <f t="shared" si="254"/>
        <v>5.3999999999999986</v>
      </c>
      <c r="J923" s="6">
        <f t="shared" si="255"/>
        <v>0</v>
      </c>
      <c r="K923" s="3">
        <f t="shared" si="263"/>
        <v>0</v>
      </c>
      <c r="L923" s="6">
        <f t="shared" si="256"/>
        <v>20.620980000000003</v>
      </c>
      <c r="M923" s="6">
        <f t="shared" si="264"/>
        <v>203.28257372285717</v>
      </c>
      <c r="N923" s="6">
        <f t="shared" si="265"/>
        <v>0</v>
      </c>
      <c r="O923" s="2">
        <f t="shared" si="257"/>
        <v>0</v>
      </c>
      <c r="P923" s="2">
        <f t="shared" si="266"/>
        <v>32</v>
      </c>
      <c r="Q923" s="2">
        <f t="shared" si="258"/>
        <v>5.3999999999999986</v>
      </c>
      <c r="R923" s="2">
        <f t="shared" si="267"/>
        <v>5.3999999999999986</v>
      </c>
      <c r="S923" s="2">
        <f t="shared" si="259"/>
        <v>0</v>
      </c>
      <c r="T923" s="2">
        <f t="shared" si="270"/>
        <v>20.620980000000003</v>
      </c>
      <c r="U923" s="2">
        <f t="shared" si="260"/>
        <v>0</v>
      </c>
      <c r="V923" t="str">
        <f t="shared" si="268"/>
        <v>Y</v>
      </c>
      <c r="W923" s="2">
        <f t="shared" si="269"/>
        <v>0</v>
      </c>
      <c r="X923" s="2">
        <f t="shared" si="261"/>
        <v>0</v>
      </c>
      <c r="Y923" s="2"/>
    </row>
    <row r="924" spans="1:25" x14ac:dyDescent="0.2">
      <c r="A924">
        <v>9</v>
      </c>
      <c r="B924" s="1">
        <v>42774.374999997766</v>
      </c>
      <c r="C924">
        <v>39.6</v>
      </c>
      <c r="D924" s="15">
        <f t="shared" si="262"/>
        <v>39.6</v>
      </c>
      <c r="E924">
        <v>32</v>
      </c>
      <c r="F924" s="6">
        <v>7.0676699999999997</v>
      </c>
      <c r="G924" s="6">
        <v>32.910619999999994</v>
      </c>
      <c r="H924" s="6">
        <f t="shared" si="253"/>
        <v>39.978289999999994</v>
      </c>
      <c r="I924" s="6">
        <f t="shared" si="254"/>
        <v>7.6000000000000014</v>
      </c>
      <c r="J924" s="6">
        <f t="shared" si="255"/>
        <v>0</v>
      </c>
      <c r="K924" s="3">
        <f t="shared" si="263"/>
        <v>0</v>
      </c>
      <c r="L924" s="6">
        <f t="shared" si="256"/>
        <v>32.378289999999993</v>
      </c>
      <c r="M924" s="6">
        <f t="shared" si="264"/>
        <v>220</v>
      </c>
      <c r="N924" s="6">
        <f t="shared" si="265"/>
        <v>15.660863722857158</v>
      </c>
      <c r="O924" s="2">
        <f t="shared" si="257"/>
        <v>-15.660863722857158</v>
      </c>
      <c r="P924" s="2">
        <f t="shared" si="266"/>
        <v>16.339136277142842</v>
      </c>
      <c r="Q924" s="2">
        <f t="shared" si="258"/>
        <v>23.26086372285716</v>
      </c>
      <c r="R924" s="2">
        <f t="shared" si="267"/>
        <v>23.26086372285716</v>
      </c>
      <c r="S924" s="2">
        <f t="shared" si="259"/>
        <v>0</v>
      </c>
      <c r="T924" s="2">
        <f t="shared" si="270"/>
        <v>16.717426277142835</v>
      </c>
      <c r="U924" s="2">
        <f t="shared" si="260"/>
        <v>0</v>
      </c>
      <c r="V924" t="str">
        <f t="shared" si="268"/>
        <v>Y</v>
      </c>
      <c r="W924" s="2">
        <f t="shared" si="269"/>
        <v>0</v>
      </c>
      <c r="X924" s="2">
        <f t="shared" si="261"/>
        <v>0</v>
      </c>
      <c r="Y924" s="2"/>
    </row>
    <row r="925" spans="1:25" x14ac:dyDescent="0.2">
      <c r="A925">
        <v>10</v>
      </c>
      <c r="B925" s="1">
        <v>42774.416666664431</v>
      </c>
      <c r="C925">
        <v>42</v>
      </c>
      <c r="D925" s="15">
        <f t="shared" si="262"/>
        <v>42</v>
      </c>
      <c r="E925">
        <v>32</v>
      </c>
      <c r="F925" s="6">
        <v>7.5087599999999997</v>
      </c>
      <c r="G925" s="6">
        <v>21.631040000000002</v>
      </c>
      <c r="H925" s="6">
        <f t="shared" si="253"/>
        <v>29.139800000000001</v>
      </c>
      <c r="I925" s="6">
        <f t="shared" si="254"/>
        <v>10</v>
      </c>
      <c r="J925" s="6">
        <f t="shared" si="255"/>
        <v>0</v>
      </c>
      <c r="K925" s="3">
        <f t="shared" si="263"/>
        <v>0</v>
      </c>
      <c r="L925" s="6">
        <f t="shared" si="256"/>
        <v>19.139800000000001</v>
      </c>
      <c r="M925" s="6">
        <f t="shared" si="264"/>
        <v>220</v>
      </c>
      <c r="N925" s="6">
        <f t="shared" si="265"/>
        <v>19.139800000000008</v>
      </c>
      <c r="O925" s="2">
        <f t="shared" si="257"/>
        <v>-19.139800000000008</v>
      </c>
      <c r="P925" s="2">
        <f t="shared" si="266"/>
        <v>12.860199999999992</v>
      </c>
      <c r="Q925" s="2">
        <f t="shared" si="258"/>
        <v>29.139800000000008</v>
      </c>
      <c r="R925" s="2">
        <f t="shared" si="267"/>
        <v>29.139800000000008</v>
      </c>
      <c r="S925" s="2">
        <f t="shared" si="259"/>
        <v>0</v>
      </c>
      <c r="T925" s="2">
        <f t="shared" si="270"/>
        <v>0</v>
      </c>
      <c r="U925" s="2">
        <f t="shared" si="260"/>
        <v>0</v>
      </c>
      <c r="V925" t="str">
        <f t="shared" si="268"/>
        <v>Y</v>
      </c>
      <c r="W925" s="2">
        <f t="shared" si="269"/>
        <v>0</v>
      </c>
      <c r="X925" s="2">
        <f t="shared" si="261"/>
        <v>0</v>
      </c>
      <c r="Y925" s="2"/>
    </row>
    <row r="926" spans="1:25" x14ac:dyDescent="0.2">
      <c r="A926">
        <v>11</v>
      </c>
      <c r="B926" s="1">
        <v>42774.458333331095</v>
      </c>
      <c r="C926">
        <v>43.5</v>
      </c>
      <c r="D926" s="15">
        <f t="shared" si="262"/>
        <v>43.5</v>
      </c>
      <c r="E926">
        <v>32</v>
      </c>
      <c r="F926" s="6">
        <v>8.6297999999999995</v>
      </c>
      <c r="G926" s="6">
        <v>25.95768</v>
      </c>
      <c r="H926" s="6">
        <f t="shared" si="253"/>
        <v>34.587479999999999</v>
      </c>
      <c r="I926" s="6">
        <f t="shared" si="254"/>
        <v>11.5</v>
      </c>
      <c r="J926" s="6">
        <f t="shared" si="255"/>
        <v>0</v>
      </c>
      <c r="K926" s="3">
        <f t="shared" si="263"/>
        <v>0</v>
      </c>
      <c r="L926" s="6">
        <f t="shared" si="256"/>
        <v>23.087479999999999</v>
      </c>
      <c r="M926" s="6">
        <f t="shared" si="264"/>
        <v>220</v>
      </c>
      <c r="N926" s="6">
        <f t="shared" si="265"/>
        <v>23.087479999999999</v>
      </c>
      <c r="O926" s="2">
        <f t="shared" si="257"/>
        <v>-23.087479999999999</v>
      </c>
      <c r="P926" s="2">
        <f t="shared" si="266"/>
        <v>8.9125200000000007</v>
      </c>
      <c r="Q926" s="2">
        <f t="shared" si="258"/>
        <v>34.587479999999999</v>
      </c>
      <c r="R926" s="2">
        <f t="shared" si="267"/>
        <v>34.587479999999999</v>
      </c>
      <c r="S926" s="2">
        <f t="shared" si="259"/>
        <v>0</v>
      </c>
      <c r="T926" s="2">
        <f t="shared" si="270"/>
        <v>0</v>
      </c>
      <c r="U926" s="2">
        <f t="shared" si="260"/>
        <v>0</v>
      </c>
      <c r="V926" t="str">
        <f t="shared" si="268"/>
        <v>Y</v>
      </c>
      <c r="W926" s="2">
        <f t="shared" si="269"/>
        <v>0</v>
      </c>
      <c r="X926" s="2">
        <f t="shared" si="261"/>
        <v>0</v>
      </c>
      <c r="Y926" s="2"/>
    </row>
    <row r="927" spans="1:25" x14ac:dyDescent="0.2">
      <c r="A927">
        <v>12</v>
      </c>
      <c r="B927" s="1">
        <v>42774.499999997759</v>
      </c>
      <c r="C927">
        <v>43.6</v>
      </c>
      <c r="D927" s="15">
        <f t="shared" si="262"/>
        <v>43.6</v>
      </c>
      <c r="E927">
        <v>32</v>
      </c>
      <c r="F927" s="6">
        <v>7.7514399999999997</v>
      </c>
      <c r="G927" s="6">
        <v>35.028390000000002</v>
      </c>
      <c r="H927" s="6">
        <f t="shared" si="253"/>
        <v>42.779830000000004</v>
      </c>
      <c r="I927" s="6">
        <f t="shared" si="254"/>
        <v>11.600000000000001</v>
      </c>
      <c r="J927" s="6">
        <f t="shared" si="255"/>
        <v>0</v>
      </c>
      <c r="K927" s="3">
        <f t="shared" si="263"/>
        <v>0</v>
      </c>
      <c r="L927" s="6">
        <f t="shared" si="256"/>
        <v>31.179830000000003</v>
      </c>
      <c r="M927" s="6">
        <f t="shared" si="264"/>
        <v>220</v>
      </c>
      <c r="N927" s="6">
        <f t="shared" si="265"/>
        <v>31.17983000000001</v>
      </c>
      <c r="O927" s="2">
        <f t="shared" si="257"/>
        <v>-31.17983000000001</v>
      </c>
      <c r="P927" s="2">
        <f t="shared" si="266"/>
        <v>0.8201699999999903</v>
      </c>
      <c r="Q927" s="2">
        <f t="shared" si="258"/>
        <v>42.779830000000011</v>
      </c>
      <c r="R927" s="2">
        <f t="shared" si="267"/>
        <v>42.779830000000011</v>
      </c>
      <c r="S927" s="2">
        <f t="shared" si="259"/>
        <v>0</v>
      </c>
      <c r="T927" s="2">
        <f t="shared" si="270"/>
        <v>0</v>
      </c>
      <c r="U927" s="2">
        <f t="shared" si="260"/>
        <v>0</v>
      </c>
      <c r="V927" t="str">
        <f t="shared" si="268"/>
        <v>Y</v>
      </c>
      <c r="W927" s="2">
        <f t="shared" si="269"/>
        <v>0</v>
      </c>
      <c r="X927" s="2">
        <f t="shared" si="261"/>
        <v>0</v>
      </c>
      <c r="Y927" s="2"/>
    </row>
    <row r="928" spans="1:25" x14ac:dyDescent="0.2">
      <c r="A928">
        <v>13</v>
      </c>
      <c r="B928" s="1">
        <v>42774.541666664423</v>
      </c>
      <c r="C928">
        <v>44.3</v>
      </c>
      <c r="D928" s="15">
        <f t="shared" si="262"/>
        <v>44.3</v>
      </c>
      <c r="E928">
        <v>32</v>
      </c>
      <c r="F928" s="6">
        <v>8.9942600000000006</v>
      </c>
      <c r="G928" s="6">
        <v>47.890180000000001</v>
      </c>
      <c r="H928" s="6">
        <f t="shared" si="253"/>
        <v>56.884439999999998</v>
      </c>
      <c r="I928" s="6">
        <f t="shared" si="254"/>
        <v>12.299999999999997</v>
      </c>
      <c r="J928" s="6">
        <f t="shared" si="255"/>
        <v>0</v>
      </c>
      <c r="K928" s="3">
        <f t="shared" si="263"/>
        <v>0</v>
      </c>
      <c r="L928" s="6">
        <f t="shared" si="256"/>
        <v>44.584440000000001</v>
      </c>
      <c r="M928" s="6">
        <f t="shared" si="264"/>
        <v>220</v>
      </c>
      <c r="N928" s="6">
        <f t="shared" si="265"/>
        <v>44.584439999999972</v>
      </c>
      <c r="O928" s="2">
        <f t="shared" si="257"/>
        <v>-32</v>
      </c>
      <c r="P928" s="2">
        <f t="shared" si="266"/>
        <v>0</v>
      </c>
      <c r="Q928" s="2">
        <f t="shared" si="258"/>
        <v>44.3</v>
      </c>
      <c r="R928" s="2">
        <f t="shared" si="267"/>
        <v>44.3</v>
      </c>
      <c r="S928" s="2">
        <f t="shared" si="259"/>
        <v>0</v>
      </c>
      <c r="T928" s="2">
        <f t="shared" si="270"/>
        <v>0</v>
      </c>
      <c r="U928" s="2">
        <f t="shared" si="260"/>
        <v>12.584439999999972</v>
      </c>
      <c r="V928" t="str">
        <f t="shared" si="268"/>
        <v>Y</v>
      </c>
      <c r="W928" s="2">
        <f t="shared" si="269"/>
        <v>12.584439999999972</v>
      </c>
      <c r="X928" s="2">
        <f t="shared" si="261"/>
        <v>0</v>
      </c>
      <c r="Y928" s="2"/>
    </row>
    <row r="929" spans="1:25" x14ac:dyDescent="0.2">
      <c r="A929">
        <v>14</v>
      </c>
      <c r="B929" s="1">
        <v>42774.583333331087</v>
      </c>
      <c r="C929">
        <v>43.4</v>
      </c>
      <c r="D929" s="15">
        <f t="shared" si="262"/>
        <v>43.4</v>
      </c>
      <c r="E929">
        <v>32</v>
      </c>
      <c r="F929" s="6">
        <v>8.5864100000000008</v>
      </c>
      <c r="G929" s="6">
        <v>34.237209999999997</v>
      </c>
      <c r="H929" s="6">
        <f t="shared" si="253"/>
        <v>42.823619999999998</v>
      </c>
      <c r="I929" s="6">
        <f t="shared" si="254"/>
        <v>11.399999999999999</v>
      </c>
      <c r="J929" s="6">
        <f t="shared" si="255"/>
        <v>0</v>
      </c>
      <c r="K929" s="3">
        <f t="shared" si="263"/>
        <v>0</v>
      </c>
      <c r="L929" s="6">
        <f t="shared" si="256"/>
        <v>31.42362</v>
      </c>
      <c r="M929" s="6">
        <f t="shared" si="264"/>
        <v>220</v>
      </c>
      <c r="N929" s="6">
        <f t="shared" si="265"/>
        <v>31.42362</v>
      </c>
      <c r="O929" s="2">
        <f t="shared" si="257"/>
        <v>-31.42362</v>
      </c>
      <c r="P929" s="2">
        <f t="shared" si="266"/>
        <v>0.57638000000000034</v>
      </c>
      <c r="Q929" s="2">
        <f t="shared" si="258"/>
        <v>42.823619999999998</v>
      </c>
      <c r="R929" s="2">
        <f t="shared" si="267"/>
        <v>42.823619999999998</v>
      </c>
      <c r="S929" s="2">
        <f t="shared" si="259"/>
        <v>0</v>
      </c>
      <c r="T929" s="2">
        <f t="shared" si="270"/>
        <v>0</v>
      </c>
      <c r="U929" s="2">
        <f t="shared" si="260"/>
        <v>0</v>
      </c>
      <c r="V929" t="str">
        <f t="shared" si="268"/>
        <v>Y</v>
      </c>
      <c r="W929" s="2">
        <f t="shared" si="269"/>
        <v>0</v>
      </c>
      <c r="X929" s="2">
        <f t="shared" si="261"/>
        <v>0</v>
      </c>
      <c r="Y929" s="2"/>
    </row>
    <row r="930" spans="1:25" x14ac:dyDescent="0.2">
      <c r="A930">
        <v>15</v>
      </c>
      <c r="B930" s="1">
        <v>42774.624999997752</v>
      </c>
      <c r="C930">
        <v>44.6</v>
      </c>
      <c r="D930" s="15">
        <f t="shared" si="262"/>
        <v>44.6</v>
      </c>
      <c r="E930">
        <v>32</v>
      </c>
      <c r="F930" s="6">
        <v>5.7418399999999998</v>
      </c>
      <c r="G930" s="6">
        <v>10.92085</v>
      </c>
      <c r="H930" s="6">
        <f t="shared" si="253"/>
        <v>16.662689999999998</v>
      </c>
      <c r="I930" s="6">
        <f t="shared" si="254"/>
        <v>12.600000000000001</v>
      </c>
      <c r="J930" s="6">
        <f t="shared" si="255"/>
        <v>0</v>
      </c>
      <c r="K930" s="3">
        <f t="shared" si="263"/>
        <v>0</v>
      </c>
      <c r="L930" s="6">
        <f t="shared" si="256"/>
        <v>4.0626899999999964</v>
      </c>
      <c r="M930" s="6">
        <f t="shared" si="264"/>
        <v>220</v>
      </c>
      <c r="N930" s="6">
        <f t="shared" si="265"/>
        <v>4.0626900000000035</v>
      </c>
      <c r="O930" s="2">
        <f t="shared" si="257"/>
        <v>-4.0626900000000035</v>
      </c>
      <c r="P930" s="2">
        <f t="shared" si="266"/>
        <v>27.937309999999997</v>
      </c>
      <c r="Q930" s="2">
        <f t="shared" si="258"/>
        <v>16.662690000000005</v>
      </c>
      <c r="R930" s="2">
        <f t="shared" si="267"/>
        <v>16.662690000000005</v>
      </c>
      <c r="S930" s="2">
        <f t="shared" si="259"/>
        <v>0</v>
      </c>
      <c r="T930" s="2">
        <f t="shared" si="270"/>
        <v>0</v>
      </c>
      <c r="U930" s="2">
        <f t="shared" si="260"/>
        <v>0</v>
      </c>
      <c r="V930" t="str">
        <f t="shared" si="268"/>
        <v>Y</v>
      </c>
      <c r="W930" s="2">
        <f t="shared" si="269"/>
        <v>0</v>
      </c>
      <c r="X930" s="2">
        <f t="shared" si="261"/>
        <v>0</v>
      </c>
      <c r="Y930" s="2"/>
    </row>
    <row r="931" spans="1:25" x14ac:dyDescent="0.2">
      <c r="A931">
        <v>16</v>
      </c>
      <c r="B931" s="1">
        <v>42774.666666664416</v>
      </c>
      <c r="C931">
        <v>45.2</v>
      </c>
      <c r="D931" s="15">
        <f t="shared" si="262"/>
        <v>45.2</v>
      </c>
      <c r="E931">
        <v>32</v>
      </c>
      <c r="F931" s="6">
        <v>5.3003900000000002</v>
      </c>
      <c r="G931" s="6">
        <v>9.9990900000000007</v>
      </c>
      <c r="H931" s="6">
        <f t="shared" si="253"/>
        <v>15.299480000000001</v>
      </c>
      <c r="I931" s="6">
        <f t="shared" si="254"/>
        <v>13.200000000000003</v>
      </c>
      <c r="J931" s="6">
        <f t="shared" si="255"/>
        <v>0</v>
      </c>
      <c r="K931" s="3">
        <f t="shared" si="263"/>
        <v>0</v>
      </c>
      <c r="L931" s="6">
        <f t="shared" si="256"/>
        <v>2.099479999999998</v>
      </c>
      <c r="M931" s="6">
        <f t="shared" si="264"/>
        <v>220</v>
      </c>
      <c r="N931" s="6">
        <f t="shared" si="265"/>
        <v>2.0994799999999998</v>
      </c>
      <c r="O931" s="2">
        <f t="shared" si="257"/>
        <v>-2.0994799999999998</v>
      </c>
      <c r="P931" s="2">
        <f t="shared" si="266"/>
        <v>29.90052</v>
      </c>
      <c r="Q931" s="2">
        <f t="shared" si="258"/>
        <v>15.299480000000003</v>
      </c>
      <c r="R931" s="2">
        <f t="shared" si="267"/>
        <v>15.299480000000003</v>
      </c>
      <c r="S931" s="2">
        <f t="shared" si="259"/>
        <v>0</v>
      </c>
      <c r="T931" s="2">
        <f t="shared" si="270"/>
        <v>0</v>
      </c>
      <c r="U931" s="2">
        <f t="shared" si="260"/>
        <v>0</v>
      </c>
      <c r="V931" t="str">
        <f t="shared" si="268"/>
        <v>Y</v>
      </c>
      <c r="W931" s="2">
        <f t="shared" si="269"/>
        <v>0</v>
      </c>
      <c r="X931" s="2">
        <f t="shared" si="261"/>
        <v>0</v>
      </c>
      <c r="Y931" s="2"/>
    </row>
    <row r="932" spans="1:25" x14ac:dyDescent="0.2">
      <c r="A932">
        <v>17</v>
      </c>
      <c r="B932" s="1">
        <v>42774.70833333108</v>
      </c>
      <c r="C932">
        <v>45.6</v>
      </c>
      <c r="D932" s="15">
        <f t="shared" si="262"/>
        <v>45.6</v>
      </c>
      <c r="E932">
        <v>32</v>
      </c>
      <c r="F932" s="6">
        <v>4.7396500000000001</v>
      </c>
      <c r="G932" s="6">
        <v>3.3349799999999998</v>
      </c>
      <c r="H932" s="6">
        <f t="shared" si="253"/>
        <v>8.0746299999999991</v>
      </c>
      <c r="I932" s="6">
        <f t="shared" si="254"/>
        <v>13.600000000000001</v>
      </c>
      <c r="J932" s="6">
        <f t="shared" si="255"/>
        <v>5.5253700000000023</v>
      </c>
      <c r="K932" s="3">
        <f t="shared" si="263"/>
        <v>6.3147085714285822</v>
      </c>
      <c r="L932" s="6">
        <f t="shared" si="256"/>
        <v>0</v>
      </c>
      <c r="M932" s="6">
        <f t="shared" si="264"/>
        <v>213.68529142857142</v>
      </c>
      <c r="N932" s="6">
        <f t="shared" si="265"/>
        <v>0.78933857142857278</v>
      </c>
      <c r="O932" s="2">
        <f t="shared" si="257"/>
        <v>-0.78933857142857278</v>
      </c>
      <c r="P932" s="2">
        <f t="shared" si="266"/>
        <v>31.210661428571427</v>
      </c>
      <c r="Q932" s="2">
        <f t="shared" si="258"/>
        <v>14.389338571428574</v>
      </c>
      <c r="R932" s="2">
        <f t="shared" si="267"/>
        <v>8.0746299999999991</v>
      </c>
      <c r="S932" s="2">
        <f t="shared" si="259"/>
        <v>6.3147085714285751</v>
      </c>
      <c r="T932" s="2">
        <f t="shared" si="270"/>
        <v>0</v>
      </c>
      <c r="U932" s="2">
        <f t="shared" si="260"/>
        <v>0</v>
      </c>
      <c r="V932" t="str">
        <f t="shared" si="268"/>
        <v>N</v>
      </c>
      <c r="W932" s="2">
        <f t="shared" si="269"/>
        <v>0</v>
      </c>
      <c r="X932" s="2">
        <f t="shared" si="261"/>
        <v>0</v>
      </c>
      <c r="Y932" s="2"/>
    </row>
    <row r="933" spans="1:25" x14ac:dyDescent="0.2">
      <c r="A933">
        <v>18</v>
      </c>
      <c r="B933" s="1">
        <v>42774.749999997744</v>
      </c>
      <c r="C933">
        <v>45.4</v>
      </c>
      <c r="D933" s="15">
        <f t="shared" si="262"/>
        <v>45.4</v>
      </c>
      <c r="E933">
        <v>32</v>
      </c>
      <c r="F933" s="6">
        <v>5.5813800000000002</v>
      </c>
      <c r="G933" s="6">
        <v>-1.5167529999999999E-2</v>
      </c>
      <c r="H933" s="6">
        <f t="shared" si="253"/>
        <v>5.56621247</v>
      </c>
      <c r="I933" s="6">
        <f t="shared" si="254"/>
        <v>13.399999999999999</v>
      </c>
      <c r="J933" s="6">
        <f t="shared" si="255"/>
        <v>7.8337875299999986</v>
      </c>
      <c r="K933" s="3">
        <f t="shared" si="263"/>
        <v>8.9529000342857046</v>
      </c>
      <c r="L933" s="6">
        <f t="shared" si="256"/>
        <v>0</v>
      </c>
      <c r="M933" s="6">
        <f t="shared" si="264"/>
        <v>204.73239139428571</v>
      </c>
      <c r="N933" s="6">
        <f t="shared" si="265"/>
        <v>1.1191125042857095</v>
      </c>
      <c r="O933" s="2">
        <f t="shared" si="257"/>
        <v>-1.1191125042857095</v>
      </c>
      <c r="P933" s="2">
        <f t="shared" si="266"/>
        <v>30.88088749571429</v>
      </c>
      <c r="Q933" s="2">
        <f t="shared" si="258"/>
        <v>14.519112504285708</v>
      </c>
      <c r="R933" s="2">
        <f t="shared" si="267"/>
        <v>5.56621247</v>
      </c>
      <c r="S933" s="2">
        <f t="shared" si="259"/>
        <v>8.9529000342857081</v>
      </c>
      <c r="T933" s="2">
        <f t="shared" si="270"/>
        <v>0</v>
      </c>
      <c r="U933" s="2">
        <f t="shared" si="260"/>
        <v>0</v>
      </c>
      <c r="V933" t="str">
        <f t="shared" si="268"/>
        <v>N</v>
      </c>
      <c r="W933" s="2">
        <f t="shared" si="269"/>
        <v>0</v>
      </c>
      <c r="X933" s="2">
        <f t="shared" si="261"/>
        <v>0</v>
      </c>
      <c r="Y933" s="2"/>
    </row>
    <row r="934" spans="1:25" x14ac:dyDescent="0.2">
      <c r="A934">
        <v>19</v>
      </c>
      <c r="B934" s="1">
        <v>42774.791666664409</v>
      </c>
      <c r="C934">
        <v>45.6</v>
      </c>
      <c r="D934" s="15">
        <f t="shared" si="262"/>
        <v>45.6</v>
      </c>
      <c r="E934">
        <v>32</v>
      </c>
      <c r="F934" s="6">
        <v>3.7662</v>
      </c>
      <c r="G934" s="6">
        <v>-1.5167529999999999E-2</v>
      </c>
      <c r="H934" s="6">
        <f t="shared" si="253"/>
        <v>3.7510324700000002</v>
      </c>
      <c r="I934" s="6">
        <f t="shared" si="254"/>
        <v>13.600000000000001</v>
      </c>
      <c r="J934" s="6">
        <f t="shared" si="255"/>
        <v>9.8489675300000012</v>
      </c>
      <c r="K934" s="3">
        <f t="shared" si="263"/>
        <v>11.255962891428567</v>
      </c>
      <c r="L934" s="6">
        <f t="shared" si="256"/>
        <v>0</v>
      </c>
      <c r="M934" s="6">
        <f t="shared" si="264"/>
        <v>193.47642850285715</v>
      </c>
      <c r="N934" s="6">
        <f t="shared" si="265"/>
        <v>1.4069953614285566</v>
      </c>
      <c r="O934" s="2">
        <f t="shared" si="257"/>
        <v>-1.4069953614285566</v>
      </c>
      <c r="P934" s="2">
        <f t="shared" si="266"/>
        <v>30.593004638571443</v>
      </c>
      <c r="Q934" s="2">
        <f t="shared" si="258"/>
        <v>15.006995361428558</v>
      </c>
      <c r="R934" s="2">
        <f t="shared" si="267"/>
        <v>3.7510324700000002</v>
      </c>
      <c r="S934" s="2">
        <f t="shared" si="259"/>
        <v>11.255962891428558</v>
      </c>
      <c r="T934" s="2">
        <f t="shared" si="270"/>
        <v>0</v>
      </c>
      <c r="U934" s="2">
        <f t="shared" si="260"/>
        <v>0</v>
      </c>
      <c r="V934" t="str">
        <f t="shared" si="268"/>
        <v>N</v>
      </c>
      <c r="W934" s="2">
        <f t="shared" si="269"/>
        <v>0</v>
      </c>
      <c r="X934" s="2">
        <f t="shared" si="261"/>
        <v>0</v>
      </c>
      <c r="Y934" s="2"/>
    </row>
    <row r="935" spans="1:25" x14ac:dyDescent="0.2">
      <c r="A935">
        <v>20</v>
      </c>
      <c r="B935" s="1">
        <v>42774.833333331073</v>
      </c>
      <c r="C935">
        <v>45.8</v>
      </c>
      <c r="D935" s="15">
        <f t="shared" si="262"/>
        <v>45.8</v>
      </c>
      <c r="E935">
        <v>32</v>
      </c>
      <c r="F935" s="6">
        <v>3.7523499999999999</v>
      </c>
      <c r="G935" s="6">
        <v>-1.5167529999999999E-2</v>
      </c>
      <c r="H935" s="6">
        <f t="shared" si="253"/>
        <v>3.73718247</v>
      </c>
      <c r="I935" s="6">
        <f t="shared" si="254"/>
        <v>13.799999999999997</v>
      </c>
      <c r="J935" s="6">
        <f t="shared" si="255"/>
        <v>10.062817529999997</v>
      </c>
      <c r="K935" s="3">
        <f t="shared" si="263"/>
        <v>11.50036289142858</v>
      </c>
      <c r="L935" s="6">
        <f t="shared" si="256"/>
        <v>0</v>
      </c>
      <c r="M935" s="6">
        <f t="shared" si="264"/>
        <v>181.97606561142857</v>
      </c>
      <c r="N935" s="6">
        <f t="shared" si="265"/>
        <v>1.4375453614285902</v>
      </c>
      <c r="O935" s="2">
        <f t="shared" si="257"/>
        <v>-1.4375453614285902</v>
      </c>
      <c r="P935" s="2">
        <f t="shared" si="266"/>
        <v>30.56245463857141</v>
      </c>
      <c r="Q935" s="2">
        <f t="shared" si="258"/>
        <v>15.237545361428587</v>
      </c>
      <c r="R935" s="2">
        <f t="shared" si="267"/>
        <v>3.73718247</v>
      </c>
      <c r="S935" s="2">
        <f t="shared" si="259"/>
        <v>11.500362891428587</v>
      </c>
      <c r="T935" s="2">
        <f t="shared" si="270"/>
        <v>0</v>
      </c>
      <c r="U935" s="2">
        <f t="shared" si="260"/>
        <v>0</v>
      </c>
      <c r="V935" t="str">
        <f t="shared" si="268"/>
        <v>N</v>
      </c>
      <c r="W935" s="2">
        <f t="shared" si="269"/>
        <v>0</v>
      </c>
      <c r="X935" s="2">
        <f t="shared" si="261"/>
        <v>0</v>
      </c>
      <c r="Y935" s="2"/>
    </row>
    <row r="936" spans="1:25" x14ac:dyDescent="0.2">
      <c r="A936">
        <v>21</v>
      </c>
      <c r="B936" s="1">
        <v>42774.874999997737</v>
      </c>
      <c r="C936">
        <v>44.4</v>
      </c>
      <c r="D936" s="15">
        <f t="shared" si="262"/>
        <v>44.4</v>
      </c>
      <c r="E936">
        <v>32</v>
      </c>
      <c r="F936" s="6">
        <v>5.5128700000000004</v>
      </c>
      <c r="G936" s="6">
        <v>-1.5167529999999999E-2</v>
      </c>
      <c r="H936" s="6">
        <f t="shared" si="253"/>
        <v>5.4977024700000001</v>
      </c>
      <c r="I936" s="6">
        <f t="shared" si="254"/>
        <v>12.399999999999999</v>
      </c>
      <c r="J936" s="6">
        <f t="shared" si="255"/>
        <v>6.9022975299999985</v>
      </c>
      <c r="K936" s="3">
        <f t="shared" si="263"/>
        <v>7.8883400342857044</v>
      </c>
      <c r="L936" s="6">
        <f t="shared" si="256"/>
        <v>0</v>
      </c>
      <c r="M936" s="6">
        <f t="shared" si="264"/>
        <v>174.08772557714286</v>
      </c>
      <c r="N936" s="6">
        <f t="shared" si="265"/>
        <v>0.98604250428570595</v>
      </c>
      <c r="O936" s="2">
        <f t="shared" si="257"/>
        <v>-0.98604250428570595</v>
      </c>
      <c r="P936" s="2">
        <f t="shared" si="266"/>
        <v>31.013957495714294</v>
      </c>
      <c r="Q936" s="2">
        <f t="shared" si="258"/>
        <v>13.386042504285705</v>
      </c>
      <c r="R936" s="2">
        <f t="shared" si="267"/>
        <v>5.4977024700000001</v>
      </c>
      <c r="S936" s="2">
        <f t="shared" si="259"/>
        <v>7.8883400342857044</v>
      </c>
      <c r="T936" s="2">
        <f t="shared" si="270"/>
        <v>0</v>
      </c>
      <c r="U936" s="2">
        <f t="shared" si="260"/>
        <v>0</v>
      </c>
      <c r="V936" t="str">
        <f t="shared" si="268"/>
        <v>N</v>
      </c>
      <c r="W936" s="2">
        <f t="shared" si="269"/>
        <v>0</v>
      </c>
      <c r="X936" s="2">
        <f t="shared" si="261"/>
        <v>0</v>
      </c>
      <c r="Y936" s="2"/>
    </row>
    <row r="937" spans="1:25" x14ac:dyDescent="0.2">
      <c r="A937">
        <v>22</v>
      </c>
      <c r="B937" s="1">
        <v>42774.916666664401</v>
      </c>
      <c r="C937">
        <v>41.8</v>
      </c>
      <c r="D937" s="15">
        <f t="shared" si="262"/>
        <v>41.8</v>
      </c>
      <c r="E937">
        <v>32</v>
      </c>
      <c r="F937" s="6">
        <v>7.3043800000000001</v>
      </c>
      <c r="G937" s="6">
        <v>-1.5167529999999999E-2</v>
      </c>
      <c r="H937" s="6">
        <f t="shared" si="253"/>
        <v>7.2892124699999998</v>
      </c>
      <c r="I937" s="6">
        <f t="shared" si="254"/>
        <v>9.7999999999999972</v>
      </c>
      <c r="J937" s="6">
        <f t="shared" si="255"/>
        <v>2.5107875299999973</v>
      </c>
      <c r="K937" s="3">
        <f t="shared" si="263"/>
        <v>2.8694714628571489</v>
      </c>
      <c r="L937" s="6">
        <f t="shared" si="256"/>
        <v>0</v>
      </c>
      <c r="M937" s="6">
        <f t="shared" si="264"/>
        <v>171.21825411428571</v>
      </c>
      <c r="N937" s="6">
        <f t="shared" si="265"/>
        <v>0.35868393285716138</v>
      </c>
      <c r="O937" s="2">
        <f t="shared" si="257"/>
        <v>-0.35868393285716138</v>
      </c>
      <c r="P937" s="2">
        <f t="shared" si="266"/>
        <v>31.641316067142839</v>
      </c>
      <c r="Q937" s="2">
        <f t="shared" si="258"/>
        <v>10.158683932857159</v>
      </c>
      <c r="R937" s="2">
        <f t="shared" si="267"/>
        <v>7.2892124699999998</v>
      </c>
      <c r="S937" s="2">
        <f t="shared" si="259"/>
        <v>2.8694714628571587</v>
      </c>
      <c r="T937" s="2">
        <f t="shared" si="270"/>
        <v>0</v>
      </c>
      <c r="U937" s="2">
        <f t="shared" si="260"/>
        <v>0</v>
      </c>
      <c r="V937" t="str">
        <f t="shared" si="268"/>
        <v>N</v>
      </c>
      <c r="W937" s="2">
        <f t="shared" si="269"/>
        <v>0</v>
      </c>
      <c r="X937" s="2">
        <f t="shared" si="261"/>
        <v>0</v>
      </c>
      <c r="Y937" s="2"/>
    </row>
    <row r="938" spans="1:25" x14ac:dyDescent="0.2">
      <c r="A938">
        <v>23</v>
      </c>
      <c r="B938" s="1">
        <v>42774.958333331066</v>
      </c>
      <c r="C938">
        <v>39.9</v>
      </c>
      <c r="D938" s="15">
        <f t="shared" si="262"/>
        <v>39.9</v>
      </c>
      <c r="E938">
        <v>32</v>
      </c>
      <c r="F938" s="6">
        <v>7.3560999999999996</v>
      </c>
      <c r="G938" s="6">
        <v>-1.5167529999999999E-2</v>
      </c>
      <c r="H938" s="6">
        <f t="shared" si="253"/>
        <v>7.3409324699999994</v>
      </c>
      <c r="I938" s="6">
        <f t="shared" si="254"/>
        <v>7.8999999999999986</v>
      </c>
      <c r="J938" s="6">
        <f t="shared" si="255"/>
        <v>0.5590675299999992</v>
      </c>
      <c r="K938" s="3">
        <f t="shared" si="263"/>
        <v>0.63893432000000416</v>
      </c>
      <c r="L938" s="6">
        <f t="shared" si="256"/>
        <v>0</v>
      </c>
      <c r="M938" s="6">
        <f t="shared" si="264"/>
        <v>170.57931979428571</v>
      </c>
      <c r="N938" s="6">
        <f t="shared" si="265"/>
        <v>7.9866790000011179E-2</v>
      </c>
      <c r="O938" s="2">
        <f t="shared" si="257"/>
        <v>-7.9866790000011179E-2</v>
      </c>
      <c r="P938" s="2">
        <f t="shared" si="266"/>
        <v>31.920133209999989</v>
      </c>
      <c r="Q938" s="2">
        <f t="shared" si="258"/>
        <v>7.9798667900000098</v>
      </c>
      <c r="R938" s="2">
        <f t="shared" si="267"/>
        <v>7.3409324699999994</v>
      </c>
      <c r="S938" s="2">
        <f t="shared" si="259"/>
        <v>0.63893432000001038</v>
      </c>
      <c r="T938" s="2">
        <f t="shared" si="270"/>
        <v>0</v>
      </c>
      <c r="U938" s="2">
        <f t="shared" si="260"/>
        <v>0</v>
      </c>
      <c r="V938" t="str">
        <f t="shared" si="268"/>
        <v>N</v>
      </c>
      <c r="W938" s="2">
        <f t="shared" si="269"/>
        <v>0</v>
      </c>
      <c r="X938" s="2">
        <f t="shared" si="261"/>
        <v>0</v>
      </c>
      <c r="Y938" s="2"/>
    </row>
    <row r="939" spans="1:25" x14ac:dyDescent="0.2">
      <c r="A939">
        <v>0</v>
      </c>
      <c r="B939" s="1">
        <v>42774.99999999773</v>
      </c>
      <c r="C939">
        <v>36.200000000000003</v>
      </c>
      <c r="D939" s="15">
        <f t="shared" si="262"/>
        <v>36.200000000000003</v>
      </c>
      <c r="E939">
        <v>32</v>
      </c>
      <c r="F939" s="6">
        <v>6.86808</v>
      </c>
      <c r="G939" s="6">
        <v>-1.5167529999999999E-2</v>
      </c>
      <c r="H939" s="6">
        <f t="shared" si="253"/>
        <v>6.8529124699999997</v>
      </c>
      <c r="I939" s="6">
        <f t="shared" si="254"/>
        <v>4.2000000000000028</v>
      </c>
      <c r="J939" s="6">
        <f t="shared" si="255"/>
        <v>0</v>
      </c>
      <c r="K939" s="3">
        <f t="shared" si="263"/>
        <v>0</v>
      </c>
      <c r="L939" s="6">
        <f t="shared" si="256"/>
        <v>2.6529124699999969</v>
      </c>
      <c r="M939" s="6">
        <f t="shared" si="264"/>
        <v>173.2322322642857</v>
      </c>
      <c r="N939" s="6">
        <f t="shared" si="265"/>
        <v>0</v>
      </c>
      <c r="O939" s="2">
        <f t="shared" si="257"/>
        <v>0</v>
      </c>
      <c r="P939" s="2">
        <f t="shared" si="266"/>
        <v>32</v>
      </c>
      <c r="Q939" s="2">
        <f t="shared" si="258"/>
        <v>4.2000000000000028</v>
      </c>
      <c r="R939" s="2">
        <f t="shared" si="267"/>
        <v>4.2000000000000028</v>
      </c>
      <c r="S939" s="2">
        <f t="shared" si="259"/>
        <v>0</v>
      </c>
      <c r="T939" s="2">
        <f t="shared" si="270"/>
        <v>2.6529124699999898</v>
      </c>
      <c r="U939" s="2">
        <f t="shared" si="260"/>
        <v>0</v>
      </c>
      <c r="V939" t="str">
        <f t="shared" si="268"/>
        <v>N</v>
      </c>
      <c r="W939" s="2">
        <f t="shared" si="269"/>
        <v>0</v>
      </c>
      <c r="X939" s="2">
        <f t="shared" si="261"/>
        <v>0</v>
      </c>
      <c r="Y939" s="2"/>
    </row>
    <row r="940" spans="1:25" x14ac:dyDescent="0.2">
      <c r="A940">
        <v>1</v>
      </c>
      <c r="B940" s="1">
        <v>42775.041666664394</v>
      </c>
      <c r="C940">
        <v>33.799999999999997</v>
      </c>
      <c r="D940" s="15">
        <f t="shared" si="262"/>
        <v>33.799999999999997</v>
      </c>
      <c r="E940">
        <v>32</v>
      </c>
      <c r="F940" s="6">
        <v>7.3046300000000004</v>
      </c>
      <c r="G940" s="6">
        <v>-1.5167529999999999E-2</v>
      </c>
      <c r="H940" s="6">
        <f t="shared" si="253"/>
        <v>7.2894624700000001</v>
      </c>
      <c r="I940" s="6">
        <f t="shared" si="254"/>
        <v>1.7999999999999972</v>
      </c>
      <c r="J940" s="6">
        <f t="shared" si="255"/>
        <v>0</v>
      </c>
      <c r="K940" s="3">
        <f t="shared" si="263"/>
        <v>0</v>
      </c>
      <c r="L940" s="6">
        <f t="shared" si="256"/>
        <v>5.489462470000003</v>
      </c>
      <c r="M940" s="6">
        <f t="shared" si="264"/>
        <v>178.72169473428571</v>
      </c>
      <c r="N940" s="6">
        <f t="shared" si="265"/>
        <v>0</v>
      </c>
      <c r="O940" s="2">
        <f t="shared" si="257"/>
        <v>0</v>
      </c>
      <c r="P940" s="2">
        <f t="shared" si="266"/>
        <v>32</v>
      </c>
      <c r="Q940" s="2">
        <f t="shared" si="258"/>
        <v>1.7999999999999972</v>
      </c>
      <c r="R940" s="2">
        <f t="shared" si="267"/>
        <v>1.7999999999999972</v>
      </c>
      <c r="S940" s="2">
        <f t="shared" si="259"/>
        <v>0</v>
      </c>
      <c r="T940" s="2">
        <f t="shared" si="270"/>
        <v>5.4894624700000065</v>
      </c>
      <c r="U940" s="2">
        <f t="shared" si="260"/>
        <v>0</v>
      </c>
      <c r="V940" t="str">
        <f t="shared" si="268"/>
        <v>N</v>
      </c>
      <c r="W940" s="2">
        <f t="shared" si="269"/>
        <v>0</v>
      </c>
      <c r="X940" s="2">
        <f t="shared" si="261"/>
        <v>0</v>
      </c>
      <c r="Y940" s="2"/>
    </row>
    <row r="941" spans="1:25" x14ac:dyDescent="0.2">
      <c r="A941">
        <v>2</v>
      </c>
      <c r="B941" s="1">
        <v>42775.083333331058</v>
      </c>
      <c r="C941">
        <v>32.4</v>
      </c>
      <c r="D941" s="15">
        <f t="shared" si="262"/>
        <v>32.4</v>
      </c>
      <c r="E941">
        <v>32</v>
      </c>
      <c r="F941" s="6">
        <v>3.4264999999999999</v>
      </c>
      <c r="G941" s="6">
        <v>-1.5167529999999999E-2</v>
      </c>
      <c r="H941" s="6">
        <f t="shared" si="253"/>
        <v>3.4113324700000001</v>
      </c>
      <c r="I941" s="6">
        <f t="shared" si="254"/>
        <v>0.39999999999999858</v>
      </c>
      <c r="J941" s="6">
        <f t="shared" si="255"/>
        <v>0</v>
      </c>
      <c r="K941" s="3">
        <f t="shared" si="263"/>
        <v>0</v>
      </c>
      <c r="L941" s="6">
        <f t="shared" si="256"/>
        <v>3.0113324700000015</v>
      </c>
      <c r="M941" s="6">
        <f t="shared" si="264"/>
        <v>181.73302720428572</v>
      </c>
      <c r="N941" s="6">
        <f t="shared" si="265"/>
        <v>0</v>
      </c>
      <c r="O941" s="2">
        <f t="shared" si="257"/>
        <v>0</v>
      </c>
      <c r="P941" s="2">
        <f t="shared" si="266"/>
        <v>32</v>
      </c>
      <c r="Q941" s="2">
        <f t="shared" si="258"/>
        <v>0.39999999999999858</v>
      </c>
      <c r="R941" s="2">
        <f t="shared" si="267"/>
        <v>0.39999999999999858</v>
      </c>
      <c r="S941" s="2">
        <f t="shared" si="259"/>
        <v>0</v>
      </c>
      <c r="T941" s="2">
        <f t="shared" si="270"/>
        <v>3.0113324700000135</v>
      </c>
      <c r="U941" s="2">
        <f t="shared" si="260"/>
        <v>0</v>
      </c>
      <c r="V941" t="str">
        <f t="shared" si="268"/>
        <v>N</v>
      </c>
      <c r="W941" s="2">
        <f t="shared" si="269"/>
        <v>0</v>
      </c>
      <c r="X941" s="2">
        <f t="shared" si="261"/>
        <v>0</v>
      </c>
      <c r="Y941" s="2"/>
    </row>
    <row r="942" spans="1:25" x14ac:dyDescent="0.2">
      <c r="A942">
        <v>3</v>
      </c>
      <c r="B942" s="1">
        <v>42775.124999997723</v>
      </c>
      <c r="C942">
        <v>32.200000000000003</v>
      </c>
      <c r="D942" s="15">
        <f t="shared" si="262"/>
        <v>32.200000000000003</v>
      </c>
      <c r="E942">
        <v>32</v>
      </c>
      <c r="F942" s="6">
        <v>6.2973299999999997</v>
      </c>
      <c r="G942" s="6">
        <v>-1.5167529999999999E-2</v>
      </c>
      <c r="H942" s="6">
        <f t="shared" si="253"/>
        <v>6.2821624699999994</v>
      </c>
      <c r="I942" s="6">
        <f t="shared" si="254"/>
        <v>0.20000000000000284</v>
      </c>
      <c r="J942" s="6">
        <f t="shared" si="255"/>
        <v>0</v>
      </c>
      <c r="K942" s="3">
        <f t="shared" si="263"/>
        <v>0</v>
      </c>
      <c r="L942" s="6">
        <f t="shared" si="256"/>
        <v>6.0821624699999965</v>
      </c>
      <c r="M942" s="6">
        <f t="shared" si="264"/>
        <v>187.8151896742857</v>
      </c>
      <c r="N942" s="6">
        <f t="shared" si="265"/>
        <v>0</v>
      </c>
      <c r="O942" s="2">
        <f t="shared" si="257"/>
        <v>0</v>
      </c>
      <c r="P942" s="2">
        <f t="shared" si="266"/>
        <v>32</v>
      </c>
      <c r="Q942" s="2">
        <f t="shared" si="258"/>
        <v>0.20000000000000284</v>
      </c>
      <c r="R942" s="2">
        <f t="shared" si="267"/>
        <v>0.20000000000000284</v>
      </c>
      <c r="S942" s="2">
        <f t="shared" si="259"/>
        <v>0</v>
      </c>
      <c r="T942" s="2">
        <f t="shared" si="270"/>
        <v>6.0821624699999859</v>
      </c>
      <c r="U942" s="2">
        <f t="shared" si="260"/>
        <v>0</v>
      </c>
      <c r="V942" t="str">
        <f t="shared" si="268"/>
        <v>N</v>
      </c>
      <c r="W942" s="2">
        <f t="shared" si="269"/>
        <v>0</v>
      </c>
      <c r="X942" s="2">
        <f t="shared" si="261"/>
        <v>0</v>
      </c>
      <c r="Y942" s="2"/>
    </row>
    <row r="943" spans="1:25" x14ac:dyDescent="0.2">
      <c r="A943">
        <v>4</v>
      </c>
      <c r="B943" s="1">
        <v>42775.166666664387</v>
      </c>
      <c r="C943">
        <v>31.8</v>
      </c>
      <c r="D943" s="15">
        <f t="shared" si="262"/>
        <v>31.8</v>
      </c>
      <c r="E943">
        <v>32</v>
      </c>
      <c r="F943" s="6">
        <v>6.6466799999999999</v>
      </c>
      <c r="G943" s="6">
        <v>-1.5167529999999999E-2</v>
      </c>
      <c r="H943" s="6">
        <f t="shared" si="253"/>
        <v>6.6315124699999997</v>
      </c>
      <c r="I943" s="6">
        <f t="shared" si="254"/>
        <v>0</v>
      </c>
      <c r="J943" s="6">
        <f t="shared" si="255"/>
        <v>0</v>
      </c>
      <c r="K943" s="3">
        <f t="shared" si="263"/>
        <v>0</v>
      </c>
      <c r="L943" s="6">
        <f t="shared" si="256"/>
        <v>6.6315124699999997</v>
      </c>
      <c r="M943" s="6">
        <f t="shared" si="264"/>
        <v>194.44670214428569</v>
      </c>
      <c r="N943" s="6">
        <f t="shared" si="265"/>
        <v>0</v>
      </c>
      <c r="O943" s="2">
        <f t="shared" si="257"/>
        <v>0</v>
      </c>
      <c r="P943" s="2">
        <f t="shared" si="266"/>
        <v>32</v>
      </c>
      <c r="Q943" s="2">
        <f t="shared" si="258"/>
        <v>-0.19999999999999929</v>
      </c>
      <c r="R943" s="2">
        <f t="shared" si="267"/>
        <v>-0.19999999999999929</v>
      </c>
      <c r="S943" s="2">
        <f t="shared" si="259"/>
        <v>0</v>
      </c>
      <c r="T943" s="2">
        <f t="shared" si="270"/>
        <v>6.6315124699999899</v>
      </c>
      <c r="U943" s="2">
        <f t="shared" si="260"/>
        <v>0</v>
      </c>
      <c r="V943" t="str">
        <f t="shared" si="268"/>
        <v>N</v>
      </c>
      <c r="W943" s="2">
        <f t="shared" si="269"/>
        <v>0</v>
      </c>
      <c r="X943" s="2">
        <f t="shared" si="261"/>
        <v>0</v>
      </c>
      <c r="Y943" s="2"/>
    </row>
    <row r="944" spans="1:25" x14ac:dyDescent="0.2">
      <c r="A944">
        <v>5</v>
      </c>
      <c r="B944" s="1">
        <v>42775.208333331051</v>
      </c>
      <c r="C944">
        <v>31.9</v>
      </c>
      <c r="D944" s="15">
        <f t="shared" si="262"/>
        <v>31.9</v>
      </c>
      <c r="E944">
        <v>32</v>
      </c>
      <c r="F944" s="6">
        <v>6.7194099999999999</v>
      </c>
      <c r="G944" s="6">
        <v>-1.5167529999999999E-2</v>
      </c>
      <c r="H944" s="6">
        <f t="shared" si="253"/>
        <v>6.7042424699999996</v>
      </c>
      <c r="I944" s="6">
        <f t="shared" si="254"/>
        <v>0</v>
      </c>
      <c r="J944" s="6">
        <f t="shared" si="255"/>
        <v>0</v>
      </c>
      <c r="K944" s="3">
        <f t="shared" si="263"/>
        <v>0</v>
      </c>
      <c r="L944" s="6">
        <f t="shared" si="256"/>
        <v>6.7042424699999996</v>
      </c>
      <c r="M944" s="6">
        <f t="shared" si="264"/>
        <v>201.15094461428569</v>
      </c>
      <c r="N944" s="6">
        <f t="shared" si="265"/>
        <v>0</v>
      </c>
      <c r="O944" s="2">
        <f t="shared" si="257"/>
        <v>0</v>
      </c>
      <c r="P944" s="2">
        <f t="shared" si="266"/>
        <v>32</v>
      </c>
      <c r="Q944" s="2">
        <f t="shared" si="258"/>
        <v>-0.10000000000000142</v>
      </c>
      <c r="R944" s="2">
        <f t="shared" si="267"/>
        <v>-0.10000000000000142</v>
      </c>
      <c r="S944" s="2">
        <f t="shared" si="259"/>
        <v>0</v>
      </c>
      <c r="T944" s="2">
        <f t="shared" si="270"/>
        <v>6.704242469999997</v>
      </c>
      <c r="U944" s="2">
        <f t="shared" si="260"/>
        <v>0</v>
      </c>
      <c r="V944" t="str">
        <f t="shared" si="268"/>
        <v>N</v>
      </c>
      <c r="W944" s="2">
        <f t="shared" si="269"/>
        <v>0</v>
      </c>
      <c r="X944" s="2">
        <f t="shared" si="261"/>
        <v>0</v>
      </c>
      <c r="Y944" s="2"/>
    </row>
    <row r="945" spans="1:25" x14ac:dyDescent="0.2">
      <c r="A945">
        <v>6</v>
      </c>
      <c r="B945" s="1">
        <v>42775.249999997715</v>
      </c>
      <c r="C945">
        <v>32.299999999999997</v>
      </c>
      <c r="D945" s="15">
        <f t="shared" si="262"/>
        <v>32.299999999999997</v>
      </c>
      <c r="E945">
        <v>32</v>
      </c>
      <c r="F945" s="6">
        <v>10.032400000000001</v>
      </c>
      <c r="G945" s="6">
        <v>-1.5167529999999999E-2</v>
      </c>
      <c r="H945" s="6">
        <f t="shared" si="253"/>
        <v>10.017232470000001</v>
      </c>
      <c r="I945" s="6">
        <f t="shared" si="254"/>
        <v>0.29999999999999716</v>
      </c>
      <c r="J945" s="6">
        <f t="shared" si="255"/>
        <v>0</v>
      </c>
      <c r="K945" s="3">
        <f t="shared" si="263"/>
        <v>0</v>
      </c>
      <c r="L945" s="6">
        <f t="shared" si="256"/>
        <v>9.7172324700000043</v>
      </c>
      <c r="M945" s="6">
        <f t="shared" si="264"/>
        <v>210.86817708428569</v>
      </c>
      <c r="N945" s="6">
        <f t="shared" si="265"/>
        <v>0</v>
      </c>
      <c r="O945" s="2">
        <f t="shared" si="257"/>
        <v>0</v>
      </c>
      <c r="P945" s="2">
        <f t="shared" si="266"/>
        <v>32</v>
      </c>
      <c r="Q945" s="2">
        <f t="shared" si="258"/>
        <v>0.29999999999999716</v>
      </c>
      <c r="R945" s="2">
        <f t="shared" si="267"/>
        <v>0.29999999999999716</v>
      </c>
      <c r="S945" s="2">
        <f t="shared" si="259"/>
        <v>0</v>
      </c>
      <c r="T945" s="2">
        <f t="shared" si="270"/>
        <v>9.717232469999999</v>
      </c>
      <c r="U945" s="2">
        <f t="shared" si="260"/>
        <v>0</v>
      </c>
      <c r="V945" t="str">
        <f t="shared" si="268"/>
        <v>N</v>
      </c>
      <c r="W945" s="2">
        <f t="shared" si="269"/>
        <v>0</v>
      </c>
      <c r="X945" s="2">
        <f t="shared" si="261"/>
        <v>0</v>
      </c>
      <c r="Y945" s="2"/>
    </row>
    <row r="946" spans="1:25" x14ac:dyDescent="0.2">
      <c r="A946">
        <v>7</v>
      </c>
      <c r="B946" s="1">
        <v>42775.29166666438</v>
      </c>
      <c r="C946">
        <v>34.799999999999997</v>
      </c>
      <c r="D946" s="15">
        <f t="shared" si="262"/>
        <v>34.799999999999997</v>
      </c>
      <c r="E946">
        <v>32</v>
      </c>
      <c r="F946" s="6">
        <v>9.4003399999999999</v>
      </c>
      <c r="G946" s="6">
        <v>6.2571199999999996</v>
      </c>
      <c r="H946" s="6">
        <f t="shared" si="253"/>
        <v>15.65746</v>
      </c>
      <c r="I946" s="6">
        <f t="shared" si="254"/>
        <v>2.7999999999999972</v>
      </c>
      <c r="J946" s="6">
        <f t="shared" si="255"/>
        <v>0</v>
      </c>
      <c r="K946" s="3">
        <f t="shared" si="263"/>
        <v>0</v>
      </c>
      <c r="L946" s="6">
        <f t="shared" si="256"/>
        <v>12.857460000000003</v>
      </c>
      <c r="M946" s="6">
        <f t="shared" si="264"/>
        <v>220</v>
      </c>
      <c r="N946" s="6">
        <f t="shared" si="265"/>
        <v>3.7256370842856938</v>
      </c>
      <c r="O946" s="2">
        <f t="shared" si="257"/>
        <v>-3.7256370842856938</v>
      </c>
      <c r="P946" s="2">
        <f t="shared" si="266"/>
        <v>28.274362915714306</v>
      </c>
      <c r="Q946" s="2">
        <f t="shared" si="258"/>
        <v>6.525637084285691</v>
      </c>
      <c r="R946" s="2">
        <f t="shared" si="267"/>
        <v>6.525637084285691</v>
      </c>
      <c r="S946" s="2">
        <f t="shared" si="259"/>
        <v>0</v>
      </c>
      <c r="T946" s="2">
        <f t="shared" si="270"/>
        <v>9.1318229157143094</v>
      </c>
      <c r="U946" s="2">
        <f t="shared" si="260"/>
        <v>0</v>
      </c>
      <c r="V946" t="str">
        <f t="shared" si="268"/>
        <v>N</v>
      </c>
      <c r="W946" s="2">
        <f t="shared" si="269"/>
        <v>0</v>
      </c>
      <c r="X946" s="2">
        <f t="shared" si="261"/>
        <v>0</v>
      </c>
      <c r="Y946" s="2"/>
    </row>
    <row r="947" spans="1:25" x14ac:dyDescent="0.2">
      <c r="A947">
        <v>8</v>
      </c>
      <c r="B947" s="1">
        <v>42775.333333331044</v>
      </c>
      <c r="C947">
        <v>39.1</v>
      </c>
      <c r="D947" s="15">
        <f t="shared" si="262"/>
        <v>39.1</v>
      </c>
      <c r="E947">
        <v>32</v>
      </c>
      <c r="F947" s="6">
        <v>8.5919699999999999</v>
      </c>
      <c r="G947" s="6">
        <v>20.836639999999999</v>
      </c>
      <c r="H947" s="6">
        <f t="shared" si="253"/>
        <v>29.428609999999999</v>
      </c>
      <c r="I947" s="6">
        <f t="shared" si="254"/>
        <v>7.1000000000000014</v>
      </c>
      <c r="J947" s="6">
        <f t="shared" si="255"/>
        <v>0</v>
      </c>
      <c r="K947" s="3">
        <f t="shared" si="263"/>
        <v>0</v>
      </c>
      <c r="L947" s="6">
        <f t="shared" si="256"/>
        <v>22.328609999999998</v>
      </c>
      <c r="M947" s="6">
        <f t="shared" si="264"/>
        <v>220</v>
      </c>
      <c r="N947" s="6">
        <f t="shared" si="265"/>
        <v>22.328609999999998</v>
      </c>
      <c r="O947" s="2">
        <f t="shared" si="257"/>
        <v>-22.328609999999998</v>
      </c>
      <c r="P947" s="2">
        <f t="shared" si="266"/>
        <v>9.6713900000000024</v>
      </c>
      <c r="Q947" s="2">
        <f t="shared" si="258"/>
        <v>29.428609999999999</v>
      </c>
      <c r="R947" s="2">
        <f t="shared" si="267"/>
        <v>29.428609999999999</v>
      </c>
      <c r="S947" s="2">
        <f t="shared" si="259"/>
        <v>0</v>
      </c>
      <c r="T947" s="2">
        <f t="shared" si="270"/>
        <v>0</v>
      </c>
      <c r="U947" s="2">
        <f t="shared" si="260"/>
        <v>0</v>
      </c>
      <c r="V947" t="str">
        <f t="shared" si="268"/>
        <v>Y</v>
      </c>
      <c r="W947" s="2">
        <f t="shared" si="269"/>
        <v>0</v>
      </c>
      <c r="X947" s="2">
        <f t="shared" si="261"/>
        <v>0</v>
      </c>
      <c r="Y947" s="2"/>
    </row>
    <row r="948" spans="1:25" x14ac:dyDescent="0.2">
      <c r="A948">
        <v>9</v>
      </c>
      <c r="B948" s="1">
        <v>42775.374999997708</v>
      </c>
      <c r="C948">
        <v>39.5</v>
      </c>
      <c r="D948" s="15">
        <f t="shared" si="262"/>
        <v>39.5</v>
      </c>
      <c r="E948">
        <v>32</v>
      </c>
      <c r="F948" s="6">
        <v>7.1314500000000001</v>
      </c>
      <c r="G948" s="6">
        <v>31.456019999999999</v>
      </c>
      <c r="H948" s="6">
        <f t="shared" si="253"/>
        <v>38.587469999999996</v>
      </c>
      <c r="I948" s="6">
        <f t="shared" si="254"/>
        <v>7.5</v>
      </c>
      <c r="J948" s="6">
        <f t="shared" si="255"/>
        <v>0</v>
      </c>
      <c r="K948" s="3">
        <f t="shared" si="263"/>
        <v>0</v>
      </c>
      <c r="L948" s="6">
        <f t="shared" si="256"/>
        <v>31.087469999999996</v>
      </c>
      <c r="M948" s="6">
        <f t="shared" si="264"/>
        <v>220</v>
      </c>
      <c r="N948" s="6">
        <f t="shared" si="265"/>
        <v>31.087469999999996</v>
      </c>
      <c r="O948" s="2">
        <f t="shared" si="257"/>
        <v>-31.087469999999996</v>
      </c>
      <c r="P948" s="2">
        <f t="shared" si="266"/>
        <v>0.91253000000000384</v>
      </c>
      <c r="Q948" s="2">
        <f t="shared" si="258"/>
        <v>38.587469999999996</v>
      </c>
      <c r="R948" s="2">
        <f t="shared" si="267"/>
        <v>38.587469999999996</v>
      </c>
      <c r="S948" s="2">
        <f t="shared" si="259"/>
        <v>0</v>
      </c>
      <c r="T948" s="2">
        <f t="shared" si="270"/>
        <v>0</v>
      </c>
      <c r="U948" s="2">
        <f t="shared" si="260"/>
        <v>0</v>
      </c>
      <c r="V948" t="str">
        <f t="shared" si="268"/>
        <v>Y</v>
      </c>
      <c r="W948" s="2">
        <f t="shared" si="269"/>
        <v>0</v>
      </c>
      <c r="X948" s="2">
        <f t="shared" si="261"/>
        <v>0</v>
      </c>
      <c r="Y948" s="2"/>
    </row>
    <row r="949" spans="1:25" x14ac:dyDescent="0.2">
      <c r="A949">
        <v>10</v>
      </c>
      <c r="B949" s="1">
        <v>42775.416666664372</v>
      </c>
      <c r="C949">
        <v>42.3</v>
      </c>
      <c r="D949" s="15">
        <f t="shared" si="262"/>
        <v>42.3</v>
      </c>
      <c r="E949">
        <v>32</v>
      </c>
      <c r="F949" s="6">
        <v>8.7903300000000009</v>
      </c>
      <c r="G949" s="6">
        <v>38.989760000000004</v>
      </c>
      <c r="H949" s="6">
        <f t="shared" si="253"/>
        <v>47.780090000000001</v>
      </c>
      <c r="I949" s="6">
        <f t="shared" si="254"/>
        <v>10.299999999999997</v>
      </c>
      <c r="J949" s="6">
        <f t="shared" si="255"/>
        <v>0</v>
      </c>
      <c r="K949" s="3">
        <f t="shared" si="263"/>
        <v>0</v>
      </c>
      <c r="L949" s="6">
        <f t="shared" si="256"/>
        <v>37.480090000000004</v>
      </c>
      <c r="M949" s="6">
        <f t="shared" si="264"/>
        <v>220</v>
      </c>
      <c r="N949" s="6">
        <f t="shared" si="265"/>
        <v>37.480090000000018</v>
      </c>
      <c r="O949" s="2">
        <f t="shared" si="257"/>
        <v>-32</v>
      </c>
      <c r="P949" s="2">
        <f t="shared" si="266"/>
        <v>0</v>
      </c>
      <c r="Q949" s="2">
        <f t="shared" si="258"/>
        <v>42.3</v>
      </c>
      <c r="R949" s="2">
        <f t="shared" si="267"/>
        <v>42.3</v>
      </c>
      <c r="S949" s="2">
        <f t="shared" si="259"/>
        <v>0</v>
      </c>
      <c r="T949" s="2">
        <f t="shared" si="270"/>
        <v>0</v>
      </c>
      <c r="U949" s="2">
        <f t="shared" si="260"/>
        <v>5.4800900000000183</v>
      </c>
      <c r="V949" t="str">
        <f t="shared" si="268"/>
        <v>Y</v>
      </c>
      <c r="W949" s="2">
        <f t="shared" si="269"/>
        <v>5.4800900000000183</v>
      </c>
      <c r="X949" s="2">
        <f t="shared" si="261"/>
        <v>0</v>
      </c>
      <c r="Y949" s="2"/>
    </row>
    <row r="950" spans="1:25" x14ac:dyDescent="0.2">
      <c r="A950">
        <v>11</v>
      </c>
      <c r="B950" s="1">
        <v>42775.458333331037</v>
      </c>
      <c r="C950">
        <v>45.1</v>
      </c>
      <c r="D950" s="15">
        <f t="shared" si="262"/>
        <v>45.1</v>
      </c>
      <c r="E950">
        <v>32</v>
      </c>
      <c r="F950" s="6">
        <v>5.7385200000000003</v>
      </c>
      <c r="G950" s="6">
        <v>34.449400000000004</v>
      </c>
      <c r="H950" s="6">
        <f t="shared" si="253"/>
        <v>40.187920000000005</v>
      </c>
      <c r="I950" s="6">
        <f t="shared" si="254"/>
        <v>13.100000000000001</v>
      </c>
      <c r="J950" s="6">
        <f t="shared" si="255"/>
        <v>0</v>
      </c>
      <c r="K950" s="3">
        <f t="shared" si="263"/>
        <v>0</v>
      </c>
      <c r="L950" s="6">
        <f t="shared" si="256"/>
        <v>27.087920000000004</v>
      </c>
      <c r="M950" s="6">
        <f t="shared" si="264"/>
        <v>220</v>
      </c>
      <c r="N950" s="6">
        <f t="shared" si="265"/>
        <v>27.087919999999997</v>
      </c>
      <c r="O950" s="2">
        <f t="shared" si="257"/>
        <v>-27.087919999999997</v>
      </c>
      <c r="P950" s="2">
        <f t="shared" si="266"/>
        <v>4.9120800000000031</v>
      </c>
      <c r="Q950" s="2">
        <f t="shared" si="258"/>
        <v>40.187919999999998</v>
      </c>
      <c r="R950" s="2">
        <f t="shared" si="267"/>
        <v>40.187919999999998</v>
      </c>
      <c r="S950" s="2">
        <f t="shared" si="259"/>
        <v>0</v>
      </c>
      <c r="T950" s="2">
        <f t="shared" si="270"/>
        <v>0</v>
      </c>
      <c r="U950" s="2">
        <f t="shared" si="260"/>
        <v>0</v>
      </c>
      <c r="V950" t="str">
        <f t="shared" si="268"/>
        <v>Y</v>
      </c>
      <c r="W950" s="2">
        <f t="shared" si="269"/>
        <v>0</v>
      </c>
      <c r="X950" s="2">
        <f t="shared" si="261"/>
        <v>0</v>
      </c>
      <c r="Y950" s="2"/>
    </row>
    <row r="951" spans="1:25" x14ac:dyDescent="0.2">
      <c r="A951">
        <v>12</v>
      </c>
      <c r="B951" s="1">
        <v>42775.499999997701</v>
      </c>
      <c r="C951">
        <v>45.4</v>
      </c>
      <c r="D951" s="15">
        <f t="shared" si="262"/>
        <v>45.4</v>
      </c>
      <c r="E951">
        <v>32</v>
      </c>
      <c r="F951" s="6">
        <v>5.9087800000000001</v>
      </c>
      <c r="G951" s="6">
        <v>47.408289999999994</v>
      </c>
      <c r="H951" s="6">
        <f t="shared" si="253"/>
        <v>53.317069999999994</v>
      </c>
      <c r="I951" s="6">
        <f t="shared" si="254"/>
        <v>13.399999999999999</v>
      </c>
      <c r="J951" s="6">
        <f t="shared" si="255"/>
        <v>0</v>
      </c>
      <c r="K951" s="3">
        <f t="shared" si="263"/>
        <v>0</v>
      </c>
      <c r="L951" s="6">
        <f t="shared" si="256"/>
        <v>39.917069999999995</v>
      </c>
      <c r="M951" s="6">
        <f t="shared" si="264"/>
        <v>220</v>
      </c>
      <c r="N951" s="6">
        <f t="shared" si="265"/>
        <v>39.917069999999967</v>
      </c>
      <c r="O951" s="2">
        <f t="shared" si="257"/>
        <v>-32</v>
      </c>
      <c r="P951" s="2">
        <f t="shared" si="266"/>
        <v>0</v>
      </c>
      <c r="Q951" s="2">
        <f t="shared" si="258"/>
        <v>45.4</v>
      </c>
      <c r="R951" s="2">
        <f t="shared" si="267"/>
        <v>45.4</v>
      </c>
      <c r="S951" s="2">
        <f t="shared" si="259"/>
        <v>0</v>
      </c>
      <c r="T951" s="2">
        <f t="shared" si="270"/>
        <v>0</v>
      </c>
      <c r="U951" s="2">
        <f t="shared" si="260"/>
        <v>7.917069999999967</v>
      </c>
      <c r="V951" t="str">
        <f t="shared" si="268"/>
        <v>Y</v>
      </c>
      <c r="W951" s="2">
        <f t="shared" si="269"/>
        <v>7.917069999999967</v>
      </c>
      <c r="X951" s="2">
        <f t="shared" si="261"/>
        <v>0</v>
      </c>
      <c r="Y951" s="2"/>
    </row>
    <row r="952" spans="1:25" x14ac:dyDescent="0.2">
      <c r="A952">
        <v>13</v>
      </c>
      <c r="B952" s="1">
        <v>42775.541666664365</v>
      </c>
      <c r="C952">
        <v>45.3</v>
      </c>
      <c r="D952" s="15">
        <f t="shared" si="262"/>
        <v>45.3</v>
      </c>
      <c r="E952">
        <v>32</v>
      </c>
      <c r="F952" s="6">
        <v>6.0364500000000003</v>
      </c>
      <c r="G952" s="6">
        <v>41.683399999999999</v>
      </c>
      <c r="H952" s="6">
        <f t="shared" si="253"/>
        <v>47.719850000000001</v>
      </c>
      <c r="I952" s="6">
        <f t="shared" si="254"/>
        <v>13.299999999999997</v>
      </c>
      <c r="J952" s="6">
        <f t="shared" si="255"/>
        <v>0</v>
      </c>
      <c r="K952" s="3">
        <f t="shared" si="263"/>
        <v>0</v>
      </c>
      <c r="L952" s="6">
        <f t="shared" si="256"/>
        <v>34.419850000000004</v>
      </c>
      <c r="M952" s="6">
        <f t="shared" si="264"/>
        <v>220</v>
      </c>
      <c r="N952" s="6">
        <f t="shared" si="265"/>
        <v>34.419849999999997</v>
      </c>
      <c r="O952" s="2">
        <f t="shared" si="257"/>
        <v>-32</v>
      </c>
      <c r="P952" s="2">
        <f t="shared" si="266"/>
        <v>0</v>
      </c>
      <c r="Q952" s="2">
        <f t="shared" si="258"/>
        <v>45.3</v>
      </c>
      <c r="R952" s="2">
        <f t="shared" si="267"/>
        <v>45.3</v>
      </c>
      <c r="S952" s="2">
        <f t="shared" si="259"/>
        <v>0</v>
      </c>
      <c r="T952" s="2">
        <f t="shared" si="270"/>
        <v>0</v>
      </c>
      <c r="U952" s="2">
        <f t="shared" si="260"/>
        <v>2.4198499999999967</v>
      </c>
      <c r="V952" t="str">
        <f t="shared" si="268"/>
        <v>Y</v>
      </c>
      <c r="W952" s="2">
        <f t="shared" si="269"/>
        <v>2.4198499999999967</v>
      </c>
      <c r="X952" s="2">
        <f t="shared" si="261"/>
        <v>0</v>
      </c>
      <c r="Y952" s="2"/>
    </row>
    <row r="953" spans="1:25" x14ac:dyDescent="0.2">
      <c r="A953">
        <v>14</v>
      </c>
      <c r="B953" s="1">
        <v>42775.583333331029</v>
      </c>
      <c r="C953">
        <v>46</v>
      </c>
      <c r="D953" s="15">
        <f t="shared" si="262"/>
        <v>46</v>
      </c>
      <c r="E953">
        <v>32</v>
      </c>
      <c r="F953" s="6">
        <v>4.2290200000000002</v>
      </c>
      <c r="G953" s="6">
        <v>41.005420000000001</v>
      </c>
      <c r="H953" s="6">
        <f t="shared" si="253"/>
        <v>45.234439999999999</v>
      </c>
      <c r="I953" s="6">
        <f t="shared" si="254"/>
        <v>14</v>
      </c>
      <c r="J953" s="6">
        <f t="shared" si="255"/>
        <v>0</v>
      </c>
      <c r="K953" s="3">
        <f t="shared" si="263"/>
        <v>0</v>
      </c>
      <c r="L953" s="6">
        <f t="shared" si="256"/>
        <v>31.234439999999999</v>
      </c>
      <c r="M953" s="6">
        <f t="shared" si="264"/>
        <v>220</v>
      </c>
      <c r="N953" s="6">
        <f t="shared" si="265"/>
        <v>31.234440000000006</v>
      </c>
      <c r="O953" s="2">
        <f t="shared" si="257"/>
        <v>-31.234440000000006</v>
      </c>
      <c r="P953" s="2">
        <f t="shared" si="266"/>
        <v>0.76555999999999358</v>
      </c>
      <c r="Q953" s="2">
        <f t="shared" si="258"/>
        <v>45.234440000000006</v>
      </c>
      <c r="R953" s="2">
        <f t="shared" si="267"/>
        <v>45.234440000000006</v>
      </c>
      <c r="S953" s="2">
        <f t="shared" si="259"/>
        <v>0</v>
      </c>
      <c r="T953" s="2">
        <f t="shared" si="270"/>
        <v>0</v>
      </c>
      <c r="U953" s="2">
        <f t="shared" si="260"/>
        <v>0</v>
      </c>
      <c r="V953" t="str">
        <f t="shared" si="268"/>
        <v>Y</v>
      </c>
      <c r="W953" s="2">
        <f t="shared" si="269"/>
        <v>0</v>
      </c>
      <c r="X953" s="2">
        <f t="shared" si="261"/>
        <v>0</v>
      </c>
      <c r="Y953" s="2"/>
    </row>
    <row r="954" spans="1:25" x14ac:dyDescent="0.2">
      <c r="A954">
        <v>15</v>
      </c>
      <c r="B954" s="1">
        <v>42775.624999997694</v>
      </c>
      <c r="C954">
        <v>46.4</v>
      </c>
      <c r="D954" s="15">
        <f t="shared" si="262"/>
        <v>46.4</v>
      </c>
      <c r="E954">
        <v>32</v>
      </c>
      <c r="F954" s="6">
        <v>5.0964</v>
      </c>
      <c r="G954" s="6">
        <v>34.694240000000001</v>
      </c>
      <c r="H954" s="6">
        <f t="shared" si="253"/>
        <v>39.790640000000003</v>
      </c>
      <c r="I954" s="6">
        <f t="shared" si="254"/>
        <v>14.399999999999999</v>
      </c>
      <c r="J954" s="6">
        <f t="shared" si="255"/>
        <v>0</v>
      </c>
      <c r="K954" s="3">
        <f t="shared" si="263"/>
        <v>0</v>
      </c>
      <c r="L954" s="6">
        <f t="shared" si="256"/>
        <v>25.390640000000005</v>
      </c>
      <c r="M954" s="6">
        <f t="shared" si="264"/>
        <v>220</v>
      </c>
      <c r="N954" s="6">
        <f t="shared" si="265"/>
        <v>25.390640000000019</v>
      </c>
      <c r="O954" s="2">
        <f t="shared" si="257"/>
        <v>-25.390640000000019</v>
      </c>
      <c r="P954" s="2">
        <f t="shared" si="266"/>
        <v>6.609359999999981</v>
      </c>
      <c r="Q954" s="2">
        <f t="shared" si="258"/>
        <v>39.790640000000018</v>
      </c>
      <c r="R954" s="2">
        <f t="shared" si="267"/>
        <v>39.790640000000018</v>
      </c>
      <c r="S954" s="2">
        <f t="shared" si="259"/>
        <v>0</v>
      </c>
      <c r="T954" s="2">
        <f t="shared" si="270"/>
        <v>0</v>
      </c>
      <c r="U954" s="2">
        <f t="shared" si="260"/>
        <v>0</v>
      </c>
      <c r="V954" t="str">
        <f t="shared" si="268"/>
        <v>Y</v>
      </c>
      <c r="W954" s="2">
        <f t="shared" si="269"/>
        <v>0</v>
      </c>
      <c r="X954" s="2">
        <f t="shared" si="261"/>
        <v>0</v>
      </c>
      <c r="Y954" s="2"/>
    </row>
    <row r="955" spans="1:25" x14ac:dyDescent="0.2">
      <c r="A955">
        <v>16</v>
      </c>
      <c r="B955" s="1">
        <v>42775.666666664358</v>
      </c>
      <c r="C955">
        <v>46.6</v>
      </c>
      <c r="D955" s="15">
        <f t="shared" si="262"/>
        <v>46.6</v>
      </c>
      <c r="E955">
        <v>32</v>
      </c>
      <c r="F955" s="6">
        <v>5.2406899999999998</v>
      </c>
      <c r="G955" s="6">
        <v>22.323090000000001</v>
      </c>
      <c r="H955" s="6">
        <f t="shared" si="253"/>
        <v>27.563780000000001</v>
      </c>
      <c r="I955" s="6">
        <f t="shared" si="254"/>
        <v>14.600000000000001</v>
      </c>
      <c r="J955" s="6">
        <f t="shared" si="255"/>
        <v>0</v>
      </c>
      <c r="K955" s="3">
        <f t="shared" si="263"/>
        <v>0</v>
      </c>
      <c r="L955" s="6">
        <f t="shared" si="256"/>
        <v>12.96378</v>
      </c>
      <c r="M955" s="6">
        <f t="shared" si="264"/>
        <v>220</v>
      </c>
      <c r="N955" s="6">
        <f t="shared" si="265"/>
        <v>12.963779999999986</v>
      </c>
      <c r="O955" s="2">
        <f t="shared" si="257"/>
        <v>-12.963779999999986</v>
      </c>
      <c r="P955" s="2">
        <f t="shared" si="266"/>
        <v>19.036220000000014</v>
      </c>
      <c r="Q955" s="2">
        <f t="shared" si="258"/>
        <v>27.563779999999987</v>
      </c>
      <c r="R955" s="2">
        <f t="shared" si="267"/>
        <v>27.563779999999987</v>
      </c>
      <c r="S955" s="2">
        <f t="shared" si="259"/>
        <v>0</v>
      </c>
      <c r="T955" s="2">
        <f t="shared" si="270"/>
        <v>0</v>
      </c>
      <c r="U955" s="2">
        <f t="shared" si="260"/>
        <v>0</v>
      </c>
      <c r="V955" t="str">
        <f t="shared" si="268"/>
        <v>Y</v>
      </c>
      <c r="W955" s="2">
        <f t="shared" si="269"/>
        <v>0</v>
      </c>
      <c r="X955" s="2">
        <f t="shared" si="261"/>
        <v>0</v>
      </c>
      <c r="Y955" s="2"/>
    </row>
    <row r="956" spans="1:25" x14ac:dyDescent="0.2">
      <c r="A956">
        <v>17</v>
      </c>
      <c r="B956" s="1">
        <v>42775.708333331022</v>
      </c>
      <c r="C956">
        <v>46.6</v>
      </c>
      <c r="D956" s="15">
        <f t="shared" si="262"/>
        <v>46.6</v>
      </c>
      <c r="E956">
        <v>32</v>
      </c>
      <c r="F956" s="6">
        <v>4.3818900000000003</v>
      </c>
      <c r="G956" s="6">
        <v>7.6246499999999999</v>
      </c>
      <c r="H956" s="6">
        <f t="shared" si="253"/>
        <v>12.006540000000001</v>
      </c>
      <c r="I956" s="6">
        <f t="shared" si="254"/>
        <v>14.600000000000001</v>
      </c>
      <c r="J956" s="6">
        <f t="shared" si="255"/>
        <v>2.5934600000000003</v>
      </c>
      <c r="K956" s="3">
        <f t="shared" si="263"/>
        <v>2.9639542857142942</v>
      </c>
      <c r="L956" s="6">
        <f t="shared" si="256"/>
        <v>0</v>
      </c>
      <c r="M956" s="6">
        <f t="shared" si="264"/>
        <v>217.03604571428571</v>
      </c>
      <c r="N956" s="6">
        <f t="shared" si="265"/>
        <v>0.37049428571430099</v>
      </c>
      <c r="O956" s="2">
        <f t="shared" si="257"/>
        <v>-0.37049428571430099</v>
      </c>
      <c r="P956" s="2">
        <f t="shared" si="266"/>
        <v>31.629505714285699</v>
      </c>
      <c r="Q956" s="2">
        <f t="shared" si="258"/>
        <v>14.970494285714302</v>
      </c>
      <c r="R956" s="2">
        <f t="shared" si="267"/>
        <v>12.006540000000001</v>
      </c>
      <c r="S956" s="2">
        <f t="shared" si="259"/>
        <v>2.9639542857143013</v>
      </c>
      <c r="T956" s="2">
        <f t="shared" si="270"/>
        <v>0</v>
      </c>
      <c r="U956" s="2">
        <f t="shared" si="260"/>
        <v>0</v>
      </c>
      <c r="V956" t="str">
        <f t="shared" si="268"/>
        <v>N</v>
      </c>
      <c r="W956" s="2">
        <f t="shared" si="269"/>
        <v>0</v>
      </c>
      <c r="X956" s="2">
        <f t="shared" si="261"/>
        <v>0</v>
      </c>
      <c r="Y956" s="2"/>
    </row>
    <row r="957" spans="1:25" x14ac:dyDescent="0.2">
      <c r="A957">
        <v>18</v>
      </c>
      <c r="B957" s="1">
        <v>42775.749999997686</v>
      </c>
      <c r="C957">
        <v>46.2</v>
      </c>
      <c r="D957" s="15">
        <f t="shared" si="262"/>
        <v>46.2</v>
      </c>
      <c r="E957">
        <v>32</v>
      </c>
      <c r="F957" s="6">
        <v>4.8979799999999996</v>
      </c>
      <c r="G957" s="6">
        <v>-1.5167529999999999E-2</v>
      </c>
      <c r="H957" s="6">
        <f t="shared" si="253"/>
        <v>4.8828124699999993</v>
      </c>
      <c r="I957" s="6">
        <f t="shared" si="254"/>
        <v>14.200000000000003</v>
      </c>
      <c r="J957" s="6">
        <f t="shared" si="255"/>
        <v>9.3171875300000035</v>
      </c>
      <c r="K957" s="3">
        <f t="shared" si="263"/>
        <v>10.648214319999994</v>
      </c>
      <c r="L957" s="6">
        <f t="shared" si="256"/>
        <v>0</v>
      </c>
      <c r="M957" s="6">
        <f t="shared" si="264"/>
        <v>206.38783139428571</v>
      </c>
      <c r="N957" s="6">
        <f t="shared" si="265"/>
        <v>1.3310267899999815</v>
      </c>
      <c r="O957" s="2">
        <f t="shared" si="257"/>
        <v>-1.3310267899999815</v>
      </c>
      <c r="P957" s="2">
        <f t="shared" si="266"/>
        <v>30.668973210000019</v>
      </c>
      <c r="Q957" s="2">
        <f t="shared" si="258"/>
        <v>15.531026789999984</v>
      </c>
      <c r="R957" s="2">
        <f t="shared" si="267"/>
        <v>4.8828124699999993</v>
      </c>
      <c r="S957" s="2">
        <f t="shared" si="259"/>
        <v>10.648214319999985</v>
      </c>
      <c r="T957" s="2">
        <f t="shared" si="270"/>
        <v>0</v>
      </c>
      <c r="U957" s="2">
        <f t="shared" si="260"/>
        <v>0</v>
      </c>
      <c r="V957" t="str">
        <f t="shared" si="268"/>
        <v>N</v>
      </c>
      <c r="W957" s="2">
        <f t="shared" si="269"/>
        <v>0</v>
      </c>
      <c r="X957" s="2">
        <f t="shared" si="261"/>
        <v>0</v>
      </c>
      <c r="Y957" s="2"/>
    </row>
    <row r="958" spans="1:25" x14ac:dyDescent="0.2">
      <c r="A958">
        <v>19</v>
      </c>
      <c r="B958" s="1">
        <v>42775.79166666435</v>
      </c>
      <c r="C958">
        <v>46.9</v>
      </c>
      <c r="D958" s="15">
        <f t="shared" si="262"/>
        <v>46.9</v>
      </c>
      <c r="E958">
        <v>32</v>
      </c>
      <c r="F958" s="6">
        <v>4.4089400000000003</v>
      </c>
      <c r="G958" s="6">
        <v>-1.5167529999999999E-2</v>
      </c>
      <c r="H958" s="6">
        <f t="shared" si="253"/>
        <v>4.39377247</v>
      </c>
      <c r="I958" s="6">
        <f t="shared" si="254"/>
        <v>14.899999999999999</v>
      </c>
      <c r="J958" s="6">
        <f t="shared" si="255"/>
        <v>10.506227529999999</v>
      </c>
      <c r="K958" s="3">
        <f t="shared" si="263"/>
        <v>12.007117177142845</v>
      </c>
      <c r="L958" s="6">
        <f t="shared" si="256"/>
        <v>0</v>
      </c>
      <c r="M958" s="6">
        <f t="shared" si="264"/>
        <v>194.38071421714287</v>
      </c>
      <c r="N958" s="6">
        <f t="shared" si="265"/>
        <v>1.5008896471428557</v>
      </c>
      <c r="O958" s="2">
        <f t="shared" si="257"/>
        <v>-1.5008896471428557</v>
      </c>
      <c r="P958" s="2">
        <f t="shared" si="266"/>
        <v>30.499110352857144</v>
      </c>
      <c r="Q958" s="2">
        <f t="shared" si="258"/>
        <v>16.400889647142854</v>
      </c>
      <c r="R958" s="2">
        <f t="shared" si="267"/>
        <v>4.39377247</v>
      </c>
      <c r="S958" s="2">
        <f t="shared" si="259"/>
        <v>12.007117177142854</v>
      </c>
      <c r="T958" s="2">
        <f t="shared" si="270"/>
        <v>0</v>
      </c>
      <c r="U958" s="2">
        <f t="shared" si="260"/>
        <v>0</v>
      </c>
      <c r="V958" t="str">
        <f t="shared" si="268"/>
        <v>N</v>
      </c>
      <c r="W958" s="2">
        <f t="shared" si="269"/>
        <v>0</v>
      </c>
      <c r="X958" s="2">
        <f t="shared" si="261"/>
        <v>0</v>
      </c>
      <c r="Y958" s="2"/>
    </row>
    <row r="959" spans="1:25" x14ac:dyDescent="0.2">
      <c r="A959">
        <v>20</v>
      </c>
      <c r="B959" s="1">
        <v>42775.833333331015</v>
      </c>
      <c r="C959">
        <v>47.4</v>
      </c>
      <c r="D959" s="15">
        <f t="shared" si="262"/>
        <v>47.4</v>
      </c>
      <c r="E959">
        <v>32</v>
      </c>
      <c r="F959" s="6">
        <v>4.0064500000000001</v>
      </c>
      <c r="G959" s="6">
        <v>-1.5167529999999999E-2</v>
      </c>
      <c r="H959" s="6">
        <f t="shared" si="253"/>
        <v>3.9912824700000002</v>
      </c>
      <c r="I959" s="6">
        <f t="shared" si="254"/>
        <v>15.399999999999999</v>
      </c>
      <c r="J959" s="6">
        <f t="shared" si="255"/>
        <v>11.408717529999999</v>
      </c>
      <c r="K959" s="3">
        <f t="shared" si="263"/>
        <v>13.038534319999997</v>
      </c>
      <c r="L959" s="6">
        <f t="shared" si="256"/>
        <v>0</v>
      </c>
      <c r="M959" s="6">
        <f t="shared" si="264"/>
        <v>181.34217989714287</v>
      </c>
      <c r="N959" s="6">
        <f t="shared" si="265"/>
        <v>1.6298167900000067</v>
      </c>
      <c r="O959" s="2">
        <f t="shared" si="257"/>
        <v>-1.6298167900000067</v>
      </c>
      <c r="P959" s="2">
        <f t="shared" si="266"/>
        <v>30.370183209999993</v>
      </c>
      <c r="Q959" s="2">
        <f t="shared" si="258"/>
        <v>17.029816790000005</v>
      </c>
      <c r="R959" s="2">
        <f t="shared" si="267"/>
        <v>3.9912824700000002</v>
      </c>
      <c r="S959" s="2">
        <f t="shared" si="259"/>
        <v>13.038534320000005</v>
      </c>
      <c r="T959" s="2">
        <f t="shared" si="270"/>
        <v>0</v>
      </c>
      <c r="U959" s="2">
        <f t="shared" si="260"/>
        <v>0</v>
      </c>
      <c r="V959" t="str">
        <f t="shared" si="268"/>
        <v>N</v>
      </c>
      <c r="W959" s="2">
        <f t="shared" si="269"/>
        <v>0</v>
      </c>
      <c r="X959" s="2">
        <f t="shared" si="261"/>
        <v>0</v>
      </c>
      <c r="Y959" s="2"/>
    </row>
    <row r="960" spans="1:25" x14ac:dyDescent="0.2">
      <c r="A960">
        <v>21</v>
      </c>
      <c r="B960" s="1">
        <v>42775.874999997679</v>
      </c>
      <c r="C960">
        <v>45.1</v>
      </c>
      <c r="D960" s="15">
        <f t="shared" si="262"/>
        <v>45.1</v>
      </c>
      <c r="E960">
        <v>32</v>
      </c>
      <c r="F960" s="6">
        <v>6.2243000000000004</v>
      </c>
      <c r="G960" s="6">
        <v>-1.5167529999999999E-2</v>
      </c>
      <c r="H960" s="6">
        <f t="shared" si="253"/>
        <v>6.2091324700000001</v>
      </c>
      <c r="I960" s="6">
        <f t="shared" si="254"/>
        <v>13.100000000000001</v>
      </c>
      <c r="J960" s="6">
        <f t="shared" si="255"/>
        <v>6.8908675300000013</v>
      </c>
      <c r="K960" s="3">
        <f t="shared" si="263"/>
        <v>7.8752771771428627</v>
      </c>
      <c r="L960" s="6">
        <f t="shared" si="256"/>
        <v>0</v>
      </c>
      <c r="M960" s="6">
        <f t="shared" si="264"/>
        <v>173.46690272000001</v>
      </c>
      <c r="N960" s="6">
        <f t="shared" si="265"/>
        <v>0.98440964714285428</v>
      </c>
      <c r="O960" s="2">
        <f t="shared" si="257"/>
        <v>-0.98440964714285428</v>
      </c>
      <c r="P960" s="2">
        <f t="shared" si="266"/>
        <v>31.015590352857146</v>
      </c>
      <c r="Q960" s="2">
        <f t="shared" si="258"/>
        <v>14.084409647142856</v>
      </c>
      <c r="R960" s="2">
        <f t="shared" si="267"/>
        <v>6.2091324700000001</v>
      </c>
      <c r="S960" s="2">
        <f t="shared" si="259"/>
        <v>7.8752771771428556</v>
      </c>
      <c r="T960" s="2">
        <f t="shared" si="270"/>
        <v>0</v>
      </c>
      <c r="U960" s="2">
        <f t="shared" si="260"/>
        <v>0</v>
      </c>
      <c r="V960" t="str">
        <f t="shared" si="268"/>
        <v>N</v>
      </c>
      <c r="W960" s="2">
        <f t="shared" si="269"/>
        <v>0</v>
      </c>
      <c r="X960" s="2">
        <f t="shared" si="261"/>
        <v>0</v>
      </c>
      <c r="Y960" s="2"/>
    </row>
    <row r="961" spans="1:25" x14ac:dyDescent="0.2">
      <c r="A961">
        <v>22</v>
      </c>
      <c r="B961" s="1">
        <v>42775.916666664343</v>
      </c>
      <c r="C961">
        <v>43.4</v>
      </c>
      <c r="D961" s="15">
        <f t="shared" si="262"/>
        <v>43.4</v>
      </c>
      <c r="E961">
        <v>32</v>
      </c>
      <c r="F961" s="6">
        <v>9.0570900000000005</v>
      </c>
      <c r="G961" s="6">
        <v>-1.5167529999999999E-2</v>
      </c>
      <c r="H961" s="6">
        <f t="shared" si="253"/>
        <v>9.0419224700000012</v>
      </c>
      <c r="I961" s="6">
        <f t="shared" si="254"/>
        <v>11.399999999999999</v>
      </c>
      <c r="J961" s="6">
        <f t="shared" si="255"/>
        <v>2.3580775299999974</v>
      </c>
      <c r="K961" s="3">
        <f t="shared" si="263"/>
        <v>2.6949457485714277</v>
      </c>
      <c r="L961" s="6">
        <f t="shared" si="256"/>
        <v>0</v>
      </c>
      <c r="M961" s="6">
        <f t="shared" si="264"/>
        <v>170.77195697142858</v>
      </c>
      <c r="N961" s="6">
        <f t="shared" si="265"/>
        <v>0.3368682185714249</v>
      </c>
      <c r="O961" s="2">
        <f t="shared" si="257"/>
        <v>-0.3368682185714249</v>
      </c>
      <c r="P961" s="2">
        <f t="shared" si="266"/>
        <v>31.663131781428575</v>
      </c>
      <c r="Q961" s="2">
        <f t="shared" si="258"/>
        <v>11.736868218571423</v>
      </c>
      <c r="R961" s="2">
        <f t="shared" si="267"/>
        <v>9.0419224700000012</v>
      </c>
      <c r="S961" s="2">
        <f t="shared" si="259"/>
        <v>2.6949457485714223</v>
      </c>
      <c r="T961" s="2">
        <f t="shared" si="270"/>
        <v>0</v>
      </c>
      <c r="U961" s="2">
        <f t="shared" si="260"/>
        <v>0</v>
      </c>
      <c r="V961" t="str">
        <f t="shared" si="268"/>
        <v>N</v>
      </c>
      <c r="W961" s="2">
        <f t="shared" si="269"/>
        <v>0</v>
      </c>
      <c r="X961" s="2">
        <f t="shared" si="261"/>
        <v>0</v>
      </c>
      <c r="Y961" s="2"/>
    </row>
    <row r="962" spans="1:25" x14ac:dyDescent="0.2">
      <c r="A962">
        <v>23</v>
      </c>
      <c r="B962" s="1">
        <v>42775.958333331007</v>
      </c>
      <c r="C962">
        <v>41.5</v>
      </c>
      <c r="D962" s="15">
        <f t="shared" si="262"/>
        <v>41.5</v>
      </c>
      <c r="E962">
        <v>32</v>
      </c>
      <c r="F962" s="6">
        <v>7.1164300000000003</v>
      </c>
      <c r="G962" s="6">
        <v>-1.5167529999999999E-2</v>
      </c>
      <c r="H962" s="6">
        <f t="shared" si="253"/>
        <v>7.10126247</v>
      </c>
      <c r="I962" s="6">
        <f t="shared" si="254"/>
        <v>9.5</v>
      </c>
      <c r="J962" s="6">
        <f t="shared" si="255"/>
        <v>2.39873753</v>
      </c>
      <c r="K962" s="3">
        <f t="shared" si="263"/>
        <v>2.7414143199999899</v>
      </c>
      <c r="L962" s="6">
        <f t="shared" si="256"/>
        <v>0</v>
      </c>
      <c r="M962" s="6">
        <f t="shared" si="264"/>
        <v>168.03054265142859</v>
      </c>
      <c r="N962" s="6">
        <f t="shared" si="265"/>
        <v>0.34267678999998452</v>
      </c>
      <c r="O962" s="2">
        <f t="shared" si="257"/>
        <v>-0.34267678999998452</v>
      </c>
      <c r="P962" s="2">
        <f t="shared" si="266"/>
        <v>31.657323210000015</v>
      </c>
      <c r="Q962" s="2">
        <f t="shared" si="258"/>
        <v>9.8426767899999845</v>
      </c>
      <c r="R962" s="2">
        <f t="shared" si="267"/>
        <v>7.10126247</v>
      </c>
      <c r="S962" s="2">
        <f t="shared" si="259"/>
        <v>2.7414143199999845</v>
      </c>
      <c r="T962" s="2">
        <f t="shared" si="270"/>
        <v>0</v>
      </c>
      <c r="U962" s="2">
        <f t="shared" si="260"/>
        <v>0</v>
      </c>
      <c r="V962" t="str">
        <f t="shared" si="268"/>
        <v>N</v>
      </c>
      <c r="W962" s="2">
        <f t="shared" si="269"/>
        <v>0</v>
      </c>
      <c r="X962" s="2">
        <f t="shared" si="261"/>
        <v>0</v>
      </c>
      <c r="Y962" s="2"/>
    </row>
    <row r="963" spans="1:25" x14ac:dyDescent="0.2">
      <c r="A963">
        <v>0</v>
      </c>
      <c r="B963" s="1">
        <v>42775.999999997672</v>
      </c>
      <c r="C963">
        <v>37.9</v>
      </c>
      <c r="D963" s="15">
        <f t="shared" si="262"/>
        <v>37.9</v>
      </c>
      <c r="E963">
        <v>32</v>
      </c>
      <c r="F963" s="6">
        <v>10.1685</v>
      </c>
      <c r="G963" s="6">
        <v>-1.5167529999999999E-2</v>
      </c>
      <c r="H963" s="6">
        <f t="shared" ref="H963:H1026" si="271">(F963+G963)</f>
        <v>10.15333247</v>
      </c>
      <c r="I963" s="6">
        <f t="shared" ref="I963:I1026" si="272">IF((D963-E963)&gt;0,D963-E963,0)</f>
        <v>5.8999999999999986</v>
      </c>
      <c r="J963" s="6">
        <f t="shared" ref="J963:J1026" si="273">IF((I963-H963)&gt;0, (I963-H963), (0))</f>
        <v>0</v>
      </c>
      <c r="K963" s="3">
        <f t="shared" si="263"/>
        <v>0</v>
      </c>
      <c r="L963" s="6">
        <f t="shared" ref="L963:L1026" si="274">IF(J963=0, H963-I963,0)</f>
        <v>4.2533324700000019</v>
      </c>
      <c r="M963" s="6">
        <f t="shared" si="264"/>
        <v>172.28387512142859</v>
      </c>
      <c r="N963" s="6">
        <f t="shared" si="265"/>
        <v>0</v>
      </c>
      <c r="O963" s="2">
        <f t="shared" ref="O963:O1026" si="275">IF((N963&lt;E963-$AA$7),-N963,$AA$7-E963)</f>
        <v>0</v>
      </c>
      <c r="P963" s="2">
        <f t="shared" si="266"/>
        <v>32</v>
      </c>
      <c r="Q963" s="2">
        <f t="shared" ref="Q963:Q1026" si="276">D963-P963</f>
        <v>5.8999999999999986</v>
      </c>
      <c r="R963" s="2">
        <f t="shared" si="267"/>
        <v>5.8999999999999986</v>
      </c>
      <c r="S963" s="2">
        <f t="shared" ref="S963:S1026" si="277">IF(Q963-R963&gt;0, Q963-R963, 0)</f>
        <v>0</v>
      </c>
      <c r="T963" s="2">
        <f t="shared" si="270"/>
        <v>4.2533324700000037</v>
      </c>
      <c r="U963" s="2">
        <f t="shared" ref="U963:U1026" si="278">N963+O963</f>
        <v>0</v>
      </c>
      <c r="V963" t="str">
        <f t="shared" si="268"/>
        <v>N</v>
      </c>
      <c r="W963" s="2">
        <f t="shared" si="269"/>
        <v>0</v>
      </c>
      <c r="X963" s="2">
        <f t="shared" ref="X963:X1026" si="279">D963- (P963+R963+S963)</f>
        <v>0</v>
      </c>
      <c r="Y963" s="2"/>
    </row>
    <row r="964" spans="1:25" x14ac:dyDescent="0.2">
      <c r="A964">
        <v>1</v>
      </c>
      <c r="B964" s="1">
        <v>42776.041666664336</v>
      </c>
      <c r="C964">
        <v>35.700000000000003</v>
      </c>
      <c r="D964" s="15">
        <f t="shared" ref="D964:D1027" si="280">C964/$AA$4*$AA$5</f>
        <v>35.700000000000003</v>
      </c>
      <c r="E964">
        <v>32</v>
      </c>
      <c r="F964" s="6">
        <v>10.9704</v>
      </c>
      <c r="G964" s="6">
        <v>-1.5167529999999999E-2</v>
      </c>
      <c r="H964" s="6">
        <f t="shared" si="271"/>
        <v>10.95523247</v>
      </c>
      <c r="I964" s="6">
        <f t="shared" si="272"/>
        <v>3.7000000000000028</v>
      </c>
      <c r="J964" s="6">
        <f t="shared" si="273"/>
        <v>0</v>
      </c>
      <c r="K964" s="3">
        <f t="shared" ref="K964:K1027" si="281">IF((M963-M964)&gt;0,M963-M964,0)</f>
        <v>0</v>
      </c>
      <c r="L964" s="6">
        <f t="shared" si="274"/>
        <v>7.2552324699999975</v>
      </c>
      <c r="M964" s="6">
        <f t="shared" ref="M964:M1027" si="282">IF( (M963-J964/$AA$11+L964)&gt;$AA$25, IF((M963-J964/$AA$11+L964)&lt;$AA$9,(M963-J964/$AA$11+L964),$AA$9), $AA$25)</f>
        <v>179.5391075914286</v>
      </c>
      <c r="N964" s="6">
        <f t="shared" ref="N964:N1027" si="283">IF(((M963-J964+L964)-M964)&gt;0,((M963-J964+L964)-M964),0)</f>
        <v>0</v>
      </c>
      <c r="O964" s="2">
        <f t="shared" si="275"/>
        <v>0</v>
      </c>
      <c r="P964" s="2">
        <f t="shared" ref="P964:P1027" si="284">E964+O964</f>
        <v>32</v>
      </c>
      <c r="Q964" s="2">
        <f t="shared" si="276"/>
        <v>3.7000000000000028</v>
      </c>
      <c r="R964" s="2">
        <f t="shared" ref="R964:R1027" si="285">IF(Q964&gt;H964, H964, Q964)</f>
        <v>3.7000000000000028</v>
      </c>
      <c r="S964" s="2">
        <f t="shared" si="277"/>
        <v>0</v>
      </c>
      <c r="T964" s="2">
        <f t="shared" si="270"/>
        <v>7.2552324700000099</v>
      </c>
      <c r="U964" s="2">
        <f t="shared" si="278"/>
        <v>0</v>
      </c>
      <c r="V964" t="str">
        <f t="shared" ref="V964:V1027" si="286">IF(AND(A964&gt;7,A964&lt;17), "Y", "N")</f>
        <v>N</v>
      </c>
      <c r="W964" s="2">
        <f t="shared" ref="W964:W1027" si="287">IF(V964="Y", U964, 0)</f>
        <v>0</v>
      </c>
      <c r="X964" s="2">
        <f t="shared" si="279"/>
        <v>0</v>
      </c>
      <c r="Y964" s="2"/>
    </row>
    <row r="965" spans="1:25" x14ac:dyDescent="0.2">
      <c r="A965">
        <v>2</v>
      </c>
      <c r="B965" s="1">
        <v>42776.083333331</v>
      </c>
      <c r="C965">
        <v>33.299999999999997</v>
      </c>
      <c r="D965" s="15">
        <f t="shared" si="280"/>
        <v>33.299999999999997</v>
      </c>
      <c r="E965">
        <v>32</v>
      </c>
      <c r="F965" s="6">
        <v>11.308199999999999</v>
      </c>
      <c r="G965" s="6">
        <v>-1.5167529999999999E-2</v>
      </c>
      <c r="H965" s="6">
        <f t="shared" si="271"/>
        <v>11.29303247</v>
      </c>
      <c r="I965" s="6">
        <f t="shared" si="272"/>
        <v>1.2999999999999972</v>
      </c>
      <c r="J965" s="6">
        <f t="shared" si="273"/>
        <v>0</v>
      </c>
      <c r="K965" s="3">
        <f t="shared" si="281"/>
        <v>0</v>
      </c>
      <c r="L965" s="6">
        <f t="shared" si="274"/>
        <v>9.9930324700000028</v>
      </c>
      <c r="M965" s="6">
        <f t="shared" si="282"/>
        <v>189.53214006142861</v>
      </c>
      <c r="N965" s="6">
        <f t="shared" si="283"/>
        <v>0</v>
      </c>
      <c r="O965" s="2">
        <f t="shared" si="275"/>
        <v>0</v>
      </c>
      <c r="P965" s="2">
        <f t="shared" si="284"/>
        <v>32</v>
      </c>
      <c r="Q965" s="2">
        <f t="shared" si="276"/>
        <v>1.2999999999999972</v>
      </c>
      <c r="R965" s="2">
        <f t="shared" si="285"/>
        <v>1.2999999999999972</v>
      </c>
      <c r="S965" s="2">
        <f t="shared" si="277"/>
        <v>0</v>
      </c>
      <c r="T965" s="2">
        <f t="shared" si="270"/>
        <v>9.9930324700000028</v>
      </c>
      <c r="U965" s="2">
        <f t="shared" si="278"/>
        <v>0</v>
      </c>
      <c r="V965" t="str">
        <f t="shared" si="286"/>
        <v>N</v>
      </c>
      <c r="W965" s="2">
        <f t="shared" si="287"/>
        <v>0</v>
      </c>
      <c r="X965" s="2">
        <f t="shared" si="279"/>
        <v>0</v>
      </c>
      <c r="Y965" s="2"/>
    </row>
    <row r="966" spans="1:25" x14ac:dyDescent="0.2">
      <c r="A966">
        <v>3</v>
      </c>
      <c r="B966" s="1">
        <v>42776.124999997664</v>
      </c>
      <c r="C966">
        <v>32.6</v>
      </c>
      <c r="D966" s="15">
        <f t="shared" si="280"/>
        <v>32.6</v>
      </c>
      <c r="E966">
        <v>32</v>
      </c>
      <c r="F966" s="6">
        <v>8.2583400000000005</v>
      </c>
      <c r="G966" s="6">
        <v>-1.5167529999999999E-2</v>
      </c>
      <c r="H966" s="6">
        <f t="shared" si="271"/>
        <v>8.2431724700000011</v>
      </c>
      <c r="I966" s="6">
        <f t="shared" si="272"/>
        <v>0.60000000000000142</v>
      </c>
      <c r="J966" s="6">
        <f t="shared" si="273"/>
        <v>0</v>
      </c>
      <c r="K966" s="3">
        <f t="shared" si="281"/>
        <v>0</v>
      </c>
      <c r="L966" s="6">
        <f t="shared" si="274"/>
        <v>7.6431724699999997</v>
      </c>
      <c r="M966" s="6">
        <f t="shared" si="282"/>
        <v>197.1753125314286</v>
      </c>
      <c r="N966" s="6">
        <f t="shared" si="283"/>
        <v>0</v>
      </c>
      <c r="O966" s="2">
        <f t="shared" si="275"/>
        <v>0</v>
      </c>
      <c r="P966" s="2">
        <f t="shared" si="284"/>
        <v>32</v>
      </c>
      <c r="Q966" s="2">
        <f t="shared" si="276"/>
        <v>0.60000000000000142</v>
      </c>
      <c r="R966" s="2">
        <f t="shared" si="285"/>
        <v>0.60000000000000142</v>
      </c>
      <c r="S966" s="2">
        <f t="shared" si="277"/>
        <v>0</v>
      </c>
      <c r="T966" s="2">
        <f t="shared" si="270"/>
        <v>7.6431724699999961</v>
      </c>
      <c r="U966" s="2">
        <f t="shared" si="278"/>
        <v>0</v>
      </c>
      <c r="V966" t="str">
        <f t="shared" si="286"/>
        <v>N</v>
      </c>
      <c r="W966" s="2">
        <f t="shared" si="287"/>
        <v>0</v>
      </c>
      <c r="X966" s="2">
        <f t="shared" si="279"/>
        <v>0</v>
      </c>
      <c r="Y966" s="2"/>
    </row>
    <row r="967" spans="1:25" x14ac:dyDescent="0.2">
      <c r="A967">
        <v>4</v>
      </c>
      <c r="B967" s="1">
        <v>42776.166666664329</v>
      </c>
      <c r="C967">
        <v>32.1</v>
      </c>
      <c r="D967" s="15">
        <f t="shared" si="280"/>
        <v>32.1</v>
      </c>
      <c r="E967">
        <v>32</v>
      </c>
      <c r="F967" s="6">
        <v>9.1809799999999999</v>
      </c>
      <c r="G967" s="6">
        <v>-1.5167529999999999E-2</v>
      </c>
      <c r="H967" s="6">
        <f t="shared" si="271"/>
        <v>9.1658124700000005</v>
      </c>
      <c r="I967" s="6">
        <f t="shared" si="272"/>
        <v>0.10000000000000142</v>
      </c>
      <c r="J967" s="6">
        <f t="shared" si="273"/>
        <v>0</v>
      </c>
      <c r="K967" s="3">
        <f t="shared" si="281"/>
        <v>0</v>
      </c>
      <c r="L967" s="6">
        <f t="shared" si="274"/>
        <v>9.0658124699999991</v>
      </c>
      <c r="M967" s="6">
        <f t="shared" si="282"/>
        <v>206.2411250014286</v>
      </c>
      <c r="N967" s="6">
        <f t="shared" si="283"/>
        <v>0</v>
      </c>
      <c r="O967" s="2">
        <f t="shared" si="275"/>
        <v>0</v>
      </c>
      <c r="P967" s="2">
        <f t="shared" si="284"/>
        <v>32</v>
      </c>
      <c r="Q967" s="2">
        <f t="shared" si="276"/>
        <v>0.10000000000000142</v>
      </c>
      <c r="R967" s="2">
        <f t="shared" si="285"/>
        <v>0.10000000000000142</v>
      </c>
      <c r="S967" s="2">
        <f t="shared" si="277"/>
        <v>0</v>
      </c>
      <c r="T967" s="2">
        <f t="shared" si="270"/>
        <v>9.0658124699999973</v>
      </c>
      <c r="U967" s="2">
        <f t="shared" si="278"/>
        <v>0</v>
      </c>
      <c r="V967" t="str">
        <f t="shared" si="286"/>
        <v>N</v>
      </c>
      <c r="W967" s="2">
        <f t="shared" si="287"/>
        <v>0</v>
      </c>
      <c r="X967" s="2">
        <f t="shared" si="279"/>
        <v>0</v>
      </c>
      <c r="Y967" s="2"/>
    </row>
    <row r="968" spans="1:25" x14ac:dyDescent="0.2">
      <c r="A968">
        <v>5</v>
      </c>
      <c r="B968" s="1">
        <v>42776.208333330993</v>
      </c>
      <c r="C968">
        <v>32.6</v>
      </c>
      <c r="D968" s="15">
        <f t="shared" si="280"/>
        <v>32.6</v>
      </c>
      <c r="E968">
        <v>32</v>
      </c>
      <c r="F968" s="6">
        <v>8.3745999999999992</v>
      </c>
      <c r="G968" s="6">
        <v>-1.5167529999999999E-2</v>
      </c>
      <c r="H968" s="6">
        <f t="shared" si="271"/>
        <v>8.3594324699999998</v>
      </c>
      <c r="I968" s="6">
        <f t="shared" si="272"/>
        <v>0.60000000000000142</v>
      </c>
      <c r="J968" s="6">
        <f t="shared" si="273"/>
        <v>0</v>
      </c>
      <c r="K968" s="3">
        <f t="shared" si="281"/>
        <v>0</v>
      </c>
      <c r="L968" s="6">
        <f t="shared" si="274"/>
        <v>7.7594324699999984</v>
      </c>
      <c r="M968" s="6">
        <f t="shared" si="282"/>
        <v>214.00055747142861</v>
      </c>
      <c r="N968" s="6">
        <f t="shared" si="283"/>
        <v>0</v>
      </c>
      <c r="O968" s="2">
        <f t="shared" si="275"/>
        <v>0</v>
      </c>
      <c r="P968" s="2">
        <f t="shared" si="284"/>
        <v>32</v>
      </c>
      <c r="Q968" s="2">
        <f t="shared" si="276"/>
        <v>0.60000000000000142</v>
      </c>
      <c r="R968" s="2">
        <f t="shared" si="285"/>
        <v>0.60000000000000142</v>
      </c>
      <c r="S968" s="2">
        <f t="shared" si="277"/>
        <v>0</v>
      </c>
      <c r="T968" s="2">
        <f t="shared" si="270"/>
        <v>7.7594324700000072</v>
      </c>
      <c r="U968" s="2">
        <f t="shared" si="278"/>
        <v>0</v>
      </c>
      <c r="V968" t="str">
        <f t="shared" si="286"/>
        <v>N</v>
      </c>
      <c r="W968" s="2">
        <f t="shared" si="287"/>
        <v>0</v>
      </c>
      <c r="X968" s="2">
        <f t="shared" si="279"/>
        <v>0</v>
      </c>
      <c r="Y968" s="2"/>
    </row>
    <row r="969" spans="1:25" x14ac:dyDescent="0.2">
      <c r="A969">
        <v>6</v>
      </c>
      <c r="B969" s="1">
        <v>42776.249999997657</v>
      </c>
      <c r="C969">
        <v>32.799999999999997</v>
      </c>
      <c r="D969" s="15">
        <f t="shared" si="280"/>
        <v>32.799999999999997</v>
      </c>
      <c r="E969">
        <v>32</v>
      </c>
      <c r="F969" s="6">
        <v>8.1979299999999995</v>
      </c>
      <c r="G969" s="6">
        <v>-1.5167529999999999E-2</v>
      </c>
      <c r="H969" s="6">
        <f t="shared" si="271"/>
        <v>8.1827624700000001</v>
      </c>
      <c r="I969" s="6">
        <f t="shared" si="272"/>
        <v>0.79999999999999716</v>
      </c>
      <c r="J969" s="6">
        <f t="shared" si="273"/>
        <v>0</v>
      </c>
      <c r="K969" s="3">
        <f t="shared" si="281"/>
        <v>0</v>
      </c>
      <c r="L969" s="6">
        <f t="shared" si="274"/>
        <v>7.382762470000003</v>
      </c>
      <c r="M969" s="6">
        <f t="shared" si="282"/>
        <v>220</v>
      </c>
      <c r="N969" s="6">
        <f t="shared" si="283"/>
        <v>1.3833199414286241</v>
      </c>
      <c r="O969" s="2">
        <f t="shared" si="275"/>
        <v>-1.3833199414286241</v>
      </c>
      <c r="P969" s="2">
        <f t="shared" si="284"/>
        <v>30.616680058571376</v>
      </c>
      <c r="Q969" s="2">
        <f t="shared" si="276"/>
        <v>2.1833199414286213</v>
      </c>
      <c r="R969" s="2">
        <f t="shared" si="285"/>
        <v>2.1833199414286213</v>
      </c>
      <c r="S969" s="2">
        <f t="shared" si="277"/>
        <v>0</v>
      </c>
      <c r="T969" s="2">
        <f t="shared" si="270"/>
        <v>5.999442528571393</v>
      </c>
      <c r="U969" s="2">
        <f t="shared" si="278"/>
        <v>0</v>
      </c>
      <c r="V969" t="str">
        <f t="shared" si="286"/>
        <v>N</v>
      </c>
      <c r="W969" s="2">
        <f t="shared" si="287"/>
        <v>0</v>
      </c>
      <c r="X969" s="2">
        <f t="shared" si="279"/>
        <v>0</v>
      </c>
      <c r="Y969" s="2"/>
    </row>
    <row r="970" spans="1:25" x14ac:dyDescent="0.2">
      <c r="A970">
        <v>7</v>
      </c>
      <c r="B970" s="1">
        <v>42776.291666664321</v>
      </c>
      <c r="C970">
        <v>35.1</v>
      </c>
      <c r="D970" s="15">
        <f t="shared" si="280"/>
        <v>35.1</v>
      </c>
      <c r="E970">
        <v>32</v>
      </c>
      <c r="F970" s="6">
        <v>12.0717</v>
      </c>
      <c r="G970" s="6">
        <v>5.6609410000000002</v>
      </c>
      <c r="H970" s="6">
        <f t="shared" si="271"/>
        <v>17.732641000000001</v>
      </c>
      <c r="I970" s="6">
        <f t="shared" si="272"/>
        <v>3.1000000000000014</v>
      </c>
      <c r="J970" s="6">
        <f t="shared" si="273"/>
        <v>0</v>
      </c>
      <c r="K970" s="3">
        <f t="shared" si="281"/>
        <v>0</v>
      </c>
      <c r="L970" s="6">
        <f t="shared" si="274"/>
        <v>14.632641</v>
      </c>
      <c r="M970" s="6">
        <f t="shared" si="282"/>
        <v>220</v>
      </c>
      <c r="N970" s="6">
        <f t="shared" si="283"/>
        <v>14.632641000000007</v>
      </c>
      <c r="O970" s="2">
        <f t="shared" si="275"/>
        <v>-14.632641000000007</v>
      </c>
      <c r="P970" s="2">
        <f t="shared" si="284"/>
        <v>17.367358999999993</v>
      </c>
      <c r="Q970" s="2">
        <f t="shared" si="276"/>
        <v>17.732641000000008</v>
      </c>
      <c r="R970" s="2">
        <f t="shared" si="285"/>
        <v>17.732641000000008</v>
      </c>
      <c r="S970" s="2">
        <f t="shared" si="277"/>
        <v>0</v>
      </c>
      <c r="T970" s="2">
        <f t="shared" ref="T970:T1033" si="288">IF(Q970-R970&gt;0, 0, ABS(M969-M970))</f>
        <v>0</v>
      </c>
      <c r="U970" s="2">
        <f t="shared" si="278"/>
        <v>0</v>
      </c>
      <c r="V970" t="str">
        <f t="shared" si="286"/>
        <v>N</v>
      </c>
      <c r="W970" s="2">
        <f t="shared" si="287"/>
        <v>0</v>
      </c>
      <c r="X970" s="2">
        <f t="shared" si="279"/>
        <v>0</v>
      </c>
      <c r="Y970" s="2"/>
    </row>
    <row r="971" spans="1:25" x14ac:dyDescent="0.2">
      <c r="A971">
        <v>8</v>
      </c>
      <c r="B971" s="1">
        <v>42776.333333330986</v>
      </c>
      <c r="C971">
        <v>39</v>
      </c>
      <c r="D971" s="15">
        <f t="shared" si="280"/>
        <v>39</v>
      </c>
      <c r="E971">
        <v>32</v>
      </c>
      <c r="F971" s="6">
        <v>13.098599999999999</v>
      </c>
      <c r="G971" s="6">
        <v>21.234540000000003</v>
      </c>
      <c r="H971" s="6">
        <f t="shared" si="271"/>
        <v>34.33314</v>
      </c>
      <c r="I971" s="6">
        <f t="shared" si="272"/>
        <v>7</v>
      </c>
      <c r="J971" s="6">
        <f t="shared" si="273"/>
        <v>0</v>
      </c>
      <c r="K971" s="3">
        <f t="shared" si="281"/>
        <v>0</v>
      </c>
      <c r="L971" s="6">
        <f t="shared" si="274"/>
        <v>27.33314</v>
      </c>
      <c r="M971" s="6">
        <f t="shared" si="282"/>
        <v>220</v>
      </c>
      <c r="N971" s="6">
        <f t="shared" si="283"/>
        <v>27.333140000000014</v>
      </c>
      <c r="O971" s="2">
        <f t="shared" si="275"/>
        <v>-27.333140000000014</v>
      </c>
      <c r="P971" s="2">
        <f t="shared" si="284"/>
        <v>4.6668599999999856</v>
      </c>
      <c r="Q971" s="2">
        <f t="shared" si="276"/>
        <v>34.333140000000014</v>
      </c>
      <c r="R971" s="2">
        <f t="shared" si="285"/>
        <v>34.333140000000014</v>
      </c>
      <c r="S971" s="2">
        <f t="shared" si="277"/>
        <v>0</v>
      </c>
      <c r="T971" s="2">
        <f t="shared" si="288"/>
        <v>0</v>
      </c>
      <c r="U971" s="2">
        <f t="shared" si="278"/>
        <v>0</v>
      </c>
      <c r="V971" t="str">
        <f t="shared" si="286"/>
        <v>Y</v>
      </c>
      <c r="W971" s="2">
        <f t="shared" si="287"/>
        <v>0</v>
      </c>
      <c r="X971" s="2">
        <f t="shared" si="279"/>
        <v>0</v>
      </c>
      <c r="Y971" s="2"/>
    </row>
    <row r="972" spans="1:25" x14ac:dyDescent="0.2">
      <c r="A972">
        <v>9</v>
      </c>
      <c r="B972" s="1">
        <v>42776.37499999765</v>
      </c>
      <c r="C972">
        <v>40.4</v>
      </c>
      <c r="D972" s="15">
        <f t="shared" si="280"/>
        <v>40.4</v>
      </c>
      <c r="E972">
        <v>32</v>
      </c>
      <c r="F972" s="6">
        <v>11.6881</v>
      </c>
      <c r="G972" s="6">
        <v>32.021620000000006</v>
      </c>
      <c r="H972" s="6">
        <f t="shared" si="271"/>
        <v>43.709720000000004</v>
      </c>
      <c r="I972" s="6">
        <f t="shared" si="272"/>
        <v>8.3999999999999986</v>
      </c>
      <c r="J972" s="6">
        <f t="shared" si="273"/>
        <v>0</v>
      </c>
      <c r="K972" s="3">
        <f t="shared" si="281"/>
        <v>0</v>
      </c>
      <c r="L972" s="6">
        <f t="shared" si="274"/>
        <v>35.309720000000006</v>
      </c>
      <c r="M972" s="6">
        <f t="shared" si="282"/>
        <v>220</v>
      </c>
      <c r="N972" s="6">
        <f t="shared" si="283"/>
        <v>35.309719999999999</v>
      </c>
      <c r="O972" s="2">
        <f t="shared" si="275"/>
        <v>-32</v>
      </c>
      <c r="P972" s="2">
        <f t="shared" si="284"/>
        <v>0</v>
      </c>
      <c r="Q972" s="2">
        <f t="shared" si="276"/>
        <v>40.4</v>
      </c>
      <c r="R972" s="2">
        <f t="shared" si="285"/>
        <v>40.4</v>
      </c>
      <c r="S972" s="2">
        <f t="shared" si="277"/>
        <v>0</v>
      </c>
      <c r="T972" s="2">
        <f t="shared" si="288"/>
        <v>0</v>
      </c>
      <c r="U972" s="2">
        <f t="shared" si="278"/>
        <v>3.3097199999999987</v>
      </c>
      <c r="V972" t="str">
        <f t="shared" si="286"/>
        <v>Y</v>
      </c>
      <c r="W972" s="2">
        <f t="shared" si="287"/>
        <v>3.3097199999999987</v>
      </c>
      <c r="X972" s="2">
        <f t="shared" si="279"/>
        <v>0</v>
      </c>
      <c r="Y972" s="2"/>
    </row>
    <row r="973" spans="1:25" x14ac:dyDescent="0.2">
      <c r="A973">
        <v>10</v>
      </c>
      <c r="B973" s="1">
        <v>42776.416666664314</v>
      </c>
      <c r="C973">
        <v>42.9</v>
      </c>
      <c r="D973" s="15">
        <f t="shared" si="280"/>
        <v>42.9</v>
      </c>
      <c r="E973">
        <v>32</v>
      </c>
      <c r="F973" s="6">
        <v>11.2394</v>
      </c>
      <c r="G973" s="6">
        <v>43.396300000000004</v>
      </c>
      <c r="H973" s="6">
        <f t="shared" si="271"/>
        <v>54.6357</v>
      </c>
      <c r="I973" s="6">
        <f t="shared" si="272"/>
        <v>10.899999999999999</v>
      </c>
      <c r="J973" s="6">
        <f t="shared" si="273"/>
        <v>0</v>
      </c>
      <c r="K973" s="3">
        <f t="shared" si="281"/>
        <v>0</v>
      </c>
      <c r="L973" s="6">
        <f t="shared" si="274"/>
        <v>43.735700000000001</v>
      </c>
      <c r="M973" s="6">
        <f t="shared" si="282"/>
        <v>220</v>
      </c>
      <c r="N973" s="6">
        <f t="shared" si="283"/>
        <v>43.735700000000008</v>
      </c>
      <c r="O973" s="2">
        <f t="shared" si="275"/>
        <v>-32</v>
      </c>
      <c r="P973" s="2">
        <f t="shared" si="284"/>
        <v>0</v>
      </c>
      <c r="Q973" s="2">
        <f t="shared" si="276"/>
        <v>42.9</v>
      </c>
      <c r="R973" s="2">
        <f t="shared" si="285"/>
        <v>42.9</v>
      </c>
      <c r="S973" s="2">
        <f t="shared" si="277"/>
        <v>0</v>
      </c>
      <c r="T973" s="2">
        <f t="shared" si="288"/>
        <v>0</v>
      </c>
      <c r="U973" s="2">
        <f t="shared" si="278"/>
        <v>11.735700000000008</v>
      </c>
      <c r="V973" t="str">
        <f t="shared" si="286"/>
        <v>Y</v>
      </c>
      <c r="W973" s="2">
        <f t="shared" si="287"/>
        <v>11.735700000000008</v>
      </c>
      <c r="X973" s="2">
        <f t="shared" si="279"/>
        <v>0</v>
      </c>
      <c r="Y973" s="2"/>
    </row>
    <row r="974" spans="1:25" x14ac:dyDescent="0.2">
      <c r="A974">
        <v>11</v>
      </c>
      <c r="B974" s="1">
        <v>42776.458333330978</v>
      </c>
      <c r="C974">
        <v>44.3</v>
      </c>
      <c r="D974" s="15">
        <f t="shared" si="280"/>
        <v>44.3</v>
      </c>
      <c r="E974">
        <v>32</v>
      </c>
      <c r="F974" s="6">
        <v>12.6447</v>
      </c>
      <c r="G974" s="6">
        <v>48.67409</v>
      </c>
      <c r="H974" s="6">
        <f t="shared" si="271"/>
        <v>61.31879</v>
      </c>
      <c r="I974" s="6">
        <f t="shared" si="272"/>
        <v>12.299999999999997</v>
      </c>
      <c r="J974" s="6">
        <f t="shared" si="273"/>
        <v>0</v>
      </c>
      <c r="K974" s="3">
        <f t="shared" si="281"/>
        <v>0</v>
      </c>
      <c r="L974" s="6">
        <f t="shared" si="274"/>
        <v>49.018790000000003</v>
      </c>
      <c r="M974" s="6">
        <f t="shared" si="282"/>
        <v>220</v>
      </c>
      <c r="N974" s="6">
        <f t="shared" si="283"/>
        <v>49.018790000000024</v>
      </c>
      <c r="O974" s="2">
        <f t="shared" si="275"/>
        <v>-32</v>
      </c>
      <c r="P974" s="2">
        <f t="shared" si="284"/>
        <v>0</v>
      </c>
      <c r="Q974" s="2">
        <f t="shared" si="276"/>
        <v>44.3</v>
      </c>
      <c r="R974" s="2">
        <f t="shared" si="285"/>
        <v>44.3</v>
      </c>
      <c r="S974" s="2">
        <f t="shared" si="277"/>
        <v>0</v>
      </c>
      <c r="T974" s="2">
        <f t="shared" si="288"/>
        <v>0</v>
      </c>
      <c r="U974" s="2">
        <f t="shared" si="278"/>
        <v>17.018790000000024</v>
      </c>
      <c r="V974" t="str">
        <f t="shared" si="286"/>
        <v>Y</v>
      </c>
      <c r="W974" s="2">
        <f t="shared" si="287"/>
        <v>17.018790000000024</v>
      </c>
      <c r="X974" s="2">
        <f t="shared" si="279"/>
        <v>0</v>
      </c>
      <c r="Y974" s="2"/>
    </row>
    <row r="975" spans="1:25" x14ac:dyDescent="0.2">
      <c r="A975">
        <v>12</v>
      </c>
      <c r="B975" s="1">
        <v>42776.499999997643</v>
      </c>
      <c r="C975">
        <v>44.8</v>
      </c>
      <c r="D975" s="15">
        <f t="shared" si="280"/>
        <v>44.8</v>
      </c>
      <c r="E975">
        <v>32</v>
      </c>
      <c r="F975" s="6">
        <v>11.942</v>
      </c>
      <c r="G975" s="6">
        <v>49.55742</v>
      </c>
      <c r="H975" s="6">
        <f t="shared" si="271"/>
        <v>61.499420000000001</v>
      </c>
      <c r="I975" s="6">
        <f t="shared" si="272"/>
        <v>12.799999999999997</v>
      </c>
      <c r="J975" s="6">
        <f t="shared" si="273"/>
        <v>0</v>
      </c>
      <c r="K975" s="3">
        <f t="shared" si="281"/>
        <v>0</v>
      </c>
      <c r="L975" s="6">
        <f t="shared" si="274"/>
        <v>48.699420000000003</v>
      </c>
      <c r="M975" s="6">
        <f t="shared" si="282"/>
        <v>220</v>
      </c>
      <c r="N975" s="6">
        <f t="shared" si="283"/>
        <v>48.699420000000032</v>
      </c>
      <c r="O975" s="2">
        <f t="shared" si="275"/>
        <v>-32</v>
      </c>
      <c r="P975" s="2">
        <f t="shared" si="284"/>
        <v>0</v>
      </c>
      <c r="Q975" s="2">
        <f t="shared" si="276"/>
        <v>44.8</v>
      </c>
      <c r="R975" s="2">
        <f t="shared" si="285"/>
        <v>44.8</v>
      </c>
      <c r="S975" s="2">
        <f t="shared" si="277"/>
        <v>0</v>
      </c>
      <c r="T975" s="2">
        <f t="shared" si="288"/>
        <v>0</v>
      </c>
      <c r="U975" s="2">
        <f t="shared" si="278"/>
        <v>16.699420000000032</v>
      </c>
      <c r="V975" t="str">
        <f t="shared" si="286"/>
        <v>Y</v>
      </c>
      <c r="W975" s="2">
        <f t="shared" si="287"/>
        <v>16.699420000000032</v>
      </c>
      <c r="X975" s="2">
        <f t="shared" si="279"/>
        <v>0</v>
      </c>
      <c r="Y975" s="2"/>
    </row>
    <row r="976" spans="1:25" x14ac:dyDescent="0.2">
      <c r="A976">
        <v>13</v>
      </c>
      <c r="B976" s="1">
        <v>42776.541666664307</v>
      </c>
      <c r="C976">
        <v>45.2</v>
      </c>
      <c r="D976" s="15">
        <f t="shared" si="280"/>
        <v>45.2</v>
      </c>
      <c r="E976">
        <v>32</v>
      </c>
      <c r="F976" s="6">
        <v>11.006600000000001</v>
      </c>
      <c r="G976" s="6">
        <v>48.721170000000001</v>
      </c>
      <c r="H976" s="6">
        <f t="shared" si="271"/>
        <v>59.72777</v>
      </c>
      <c r="I976" s="6">
        <f t="shared" si="272"/>
        <v>13.200000000000003</v>
      </c>
      <c r="J976" s="6">
        <f t="shared" si="273"/>
        <v>0</v>
      </c>
      <c r="K976" s="3">
        <f t="shared" si="281"/>
        <v>0</v>
      </c>
      <c r="L976" s="6">
        <f t="shared" si="274"/>
        <v>46.527769999999997</v>
      </c>
      <c r="M976" s="6">
        <f t="shared" si="282"/>
        <v>220</v>
      </c>
      <c r="N976" s="6">
        <f t="shared" si="283"/>
        <v>46.527769999999975</v>
      </c>
      <c r="O976" s="2">
        <f t="shared" si="275"/>
        <v>-32</v>
      </c>
      <c r="P976" s="2">
        <f t="shared" si="284"/>
        <v>0</v>
      </c>
      <c r="Q976" s="2">
        <f t="shared" si="276"/>
        <v>45.2</v>
      </c>
      <c r="R976" s="2">
        <f t="shared" si="285"/>
        <v>45.2</v>
      </c>
      <c r="S976" s="2">
        <f t="shared" si="277"/>
        <v>0</v>
      </c>
      <c r="T976" s="2">
        <f t="shared" si="288"/>
        <v>0</v>
      </c>
      <c r="U976" s="2">
        <f t="shared" si="278"/>
        <v>14.527769999999975</v>
      </c>
      <c r="V976" t="str">
        <f t="shared" si="286"/>
        <v>Y</v>
      </c>
      <c r="W976" s="2">
        <f t="shared" si="287"/>
        <v>14.527769999999975</v>
      </c>
      <c r="X976" s="2">
        <f t="shared" si="279"/>
        <v>0</v>
      </c>
      <c r="Y976" s="2"/>
    </row>
    <row r="977" spans="1:25" x14ac:dyDescent="0.2">
      <c r="A977">
        <v>14</v>
      </c>
      <c r="B977" s="1">
        <v>42776.583333330971</v>
      </c>
      <c r="C977">
        <v>45.4</v>
      </c>
      <c r="D977" s="15">
        <f t="shared" si="280"/>
        <v>45.4</v>
      </c>
      <c r="E977">
        <v>32</v>
      </c>
      <c r="F977" s="6">
        <v>10.607100000000001</v>
      </c>
      <c r="G977" s="6">
        <v>43.45252</v>
      </c>
      <c r="H977" s="6">
        <f t="shared" si="271"/>
        <v>54.059620000000002</v>
      </c>
      <c r="I977" s="6">
        <f t="shared" si="272"/>
        <v>13.399999999999999</v>
      </c>
      <c r="J977" s="6">
        <f t="shared" si="273"/>
        <v>0</v>
      </c>
      <c r="K977" s="3">
        <f t="shared" si="281"/>
        <v>0</v>
      </c>
      <c r="L977" s="6">
        <f t="shared" si="274"/>
        <v>40.659620000000004</v>
      </c>
      <c r="M977" s="6">
        <f t="shared" si="282"/>
        <v>220</v>
      </c>
      <c r="N977" s="6">
        <f t="shared" si="283"/>
        <v>40.659620000000018</v>
      </c>
      <c r="O977" s="2">
        <f t="shared" si="275"/>
        <v>-32</v>
      </c>
      <c r="P977" s="2">
        <f t="shared" si="284"/>
        <v>0</v>
      </c>
      <c r="Q977" s="2">
        <f t="shared" si="276"/>
        <v>45.4</v>
      </c>
      <c r="R977" s="2">
        <f t="shared" si="285"/>
        <v>45.4</v>
      </c>
      <c r="S977" s="2">
        <f t="shared" si="277"/>
        <v>0</v>
      </c>
      <c r="T977" s="2">
        <f t="shared" si="288"/>
        <v>0</v>
      </c>
      <c r="U977" s="2">
        <f t="shared" si="278"/>
        <v>8.6596200000000181</v>
      </c>
      <c r="V977" t="str">
        <f t="shared" si="286"/>
        <v>Y</v>
      </c>
      <c r="W977" s="2">
        <f t="shared" si="287"/>
        <v>8.6596200000000181</v>
      </c>
      <c r="X977" s="2">
        <f t="shared" si="279"/>
        <v>0</v>
      </c>
      <c r="Y977" s="2"/>
    </row>
    <row r="978" spans="1:25" x14ac:dyDescent="0.2">
      <c r="A978">
        <v>15</v>
      </c>
      <c r="B978" s="1">
        <v>42776.624999997635</v>
      </c>
      <c r="C978">
        <v>45.7</v>
      </c>
      <c r="D978" s="15">
        <f t="shared" si="280"/>
        <v>45.7</v>
      </c>
      <c r="E978">
        <v>32</v>
      </c>
      <c r="F978" s="6">
        <v>11.2758</v>
      </c>
      <c r="G978" s="6">
        <v>34.679679999999998</v>
      </c>
      <c r="H978" s="6">
        <f t="shared" si="271"/>
        <v>45.955479999999994</v>
      </c>
      <c r="I978" s="6">
        <f t="shared" si="272"/>
        <v>13.700000000000003</v>
      </c>
      <c r="J978" s="6">
        <f t="shared" si="273"/>
        <v>0</v>
      </c>
      <c r="K978" s="3">
        <f t="shared" si="281"/>
        <v>0</v>
      </c>
      <c r="L978" s="6">
        <f t="shared" si="274"/>
        <v>32.255479999999991</v>
      </c>
      <c r="M978" s="6">
        <f t="shared" si="282"/>
        <v>220</v>
      </c>
      <c r="N978" s="6">
        <f t="shared" si="283"/>
        <v>32.255479999999977</v>
      </c>
      <c r="O978" s="2">
        <f t="shared" si="275"/>
        <v>-32</v>
      </c>
      <c r="P978" s="2">
        <f t="shared" si="284"/>
        <v>0</v>
      </c>
      <c r="Q978" s="2">
        <f t="shared" si="276"/>
        <v>45.7</v>
      </c>
      <c r="R978" s="2">
        <f t="shared" si="285"/>
        <v>45.7</v>
      </c>
      <c r="S978" s="2">
        <f t="shared" si="277"/>
        <v>0</v>
      </c>
      <c r="T978" s="2">
        <f t="shared" si="288"/>
        <v>0</v>
      </c>
      <c r="U978" s="2">
        <f t="shared" si="278"/>
        <v>0.25547999999997728</v>
      </c>
      <c r="V978" t="str">
        <f t="shared" si="286"/>
        <v>Y</v>
      </c>
      <c r="W978" s="2">
        <f t="shared" si="287"/>
        <v>0.25547999999997728</v>
      </c>
      <c r="X978" s="2">
        <f t="shared" si="279"/>
        <v>0</v>
      </c>
      <c r="Y978" s="2"/>
    </row>
    <row r="979" spans="1:25" x14ac:dyDescent="0.2">
      <c r="A979">
        <v>16</v>
      </c>
      <c r="B979" s="1">
        <v>42776.6666666643</v>
      </c>
      <c r="C979">
        <v>46</v>
      </c>
      <c r="D979" s="15">
        <f t="shared" si="280"/>
        <v>46</v>
      </c>
      <c r="E979">
        <v>32</v>
      </c>
      <c r="F979" s="6">
        <v>9.9137900000000005</v>
      </c>
      <c r="G979" s="6">
        <v>22.368209999999998</v>
      </c>
      <c r="H979" s="6">
        <f t="shared" si="271"/>
        <v>32.281999999999996</v>
      </c>
      <c r="I979" s="6">
        <f t="shared" si="272"/>
        <v>14</v>
      </c>
      <c r="J979" s="6">
        <f t="shared" si="273"/>
        <v>0</v>
      </c>
      <c r="K979" s="3">
        <f t="shared" si="281"/>
        <v>0</v>
      </c>
      <c r="L979" s="6">
        <f t="shared" si="274"/>
        <v>18.281999999999996</v>
      </c>
      <c r="M979" s="6">
        <f t="shared" si="282"/>
        <v>220</v>
      </c>
      <c r="N979" s="6">
        <f t="shared" si="283"/>
        <v>18.281999999999982</v>
      </c>
      <c r="O979" s="2">
        <f t="shared" si="275"/>
        <v>-18.281999999999982</v>
      </c>
      <c r="P979" s="2">
        <f t="shared" si="284"/>
        <v>13.718000000000018</v>
      </c>
      <c r="Q979" s="2">
        <f t="shared" si="276"/>
        <v>32.281999999999982</v>
      </c>
      <c r="R979" s="2">
        <f t="shared" si="285"/>
        <v>32.281999999999982</v>
      </c>
      <c r="S979" s="2">
        <f t="shared" si="277"/>
        <v>0</v>
      </c>
      <c r="T979" s="2">
        <f t="shared" si="288"/>
        <v>0</v>
      </c>
      <c r="U979" s="2">
        <f t="shared" si="278"/>
        <v>0</v>
      </c>
      <c r="V979" t="str">
        <f t="shared" si="286"/>
        <v>Y</v>
      </c>
      <c r="W979" s="2">
        <f t="shared" si="287"/>
        <v>0</v>
      </c>
      <c r="X979" s="2">
        <f t="shared" si="279"/>
        <v>0</v>
      </c>
      <c r="Y979" s="2"/>
    </row>
    <row r="980" spans="1:25" x14ac:dyDescent="0.2">
      <c r="A980">
        <v>17</v>
      </c>
      <c r="B980" s="1">
        <v>42776.708333330964</v>
      </c>
      <c r="C980">
        <v>48.1</v>
      </c>
      <c r="D980" s="15">
        <f t="shared" si="280"/>
        <v>48.1</v>
      </c>
      <c r="E980">
        <v>32</v>
      </c>
      <c r="F980" s="6">
        <v>9.10107</v>
      </c>
      <c r="G980" s="6">
        <v>7.7327399999999997</v>
      </c>
      <c r="H980" s="6">
        <f t="shared" si="271"/>
        <v>16.83381</v>
      </c>
      <c r="I980" s="6">
        <f t="shared" si="272"/>
        <v>16.100000000000001</v>
      </c>
      <c r="J980" s="6">
        <f t="shared" si="273"/>
        <v>0</v>
      </c>
      <c r="K980" s="3">
        <f t="shared" si="281"/>
        <v>0</v>
      </c>
      <c r="L980" s="6">
        <f t="shared" si="274"/>
        <v>0.7338099999999983</v>
      </c>
      <c r="M980" s="6">
        <f t="shared" si="282"/>
        <v>220</v>
      </c>
      <c r="N980" s="6">
        <f t="shared" si="283"/>
        <v>0.7338100000000054</v>
      </c>
      <c r="O980" s="2">
        <f t="shared" si="275"/>
        <v>-0.7338100000000054</v>
      </c>
      <c r="P980" s="2">
        <f t="shared" si="284"/>
        <v>31.266189999999995</v>
      </c>
      <c r="Q980" s="2">
        <f t="shared" si="276"/>
        <v>16.833810000000007</v>
      </c>
      <c r="R980" s="2">
        <f t="shared" si="285"/>
        <v>16.833810000000007</v>
      </c>
      <c r="S980" s="2">
        <f t="shared" si="277"/>
        <v>0</v>
      </c>
      <c r="T980" s="2">
        <f t="shared" si="288"/>
        <v>0</v>
      </c>
      <c r="U980" s="2">
        <f t="shared" si="278"/>
        <v>0</v>
      </c>
      <c r="V980" t="str">
        <f t="shared" si="286"/>
        <v>N</v>
      </c>
      <c r="W980" s="2">
        <f t="shared" si="287"/>
        <v>0</v>
      </c>
      <c r="X980" s="2">
        <f t="shared" si="279"/>
        <v>0</v>
      </c>
      <c r="Y980" s="2"/>
    </row>
    <row r="981" spans="1:25" x14ac:dyDescent="0.2">
      <c r="A981">
        <v>18</v>
      </c>
      <c r="B981" s="1">
        <v>42776.749999997628</v>
      </c>
      <c r="C981">
        <v>47</v>
      </c>
      <c r="D981" s="15">
        <f t="shared" si="280"/>
        <v>47</v>
      </c>
      <c r="E981">
        <v>32</v>
      </c>
      <c r="F981" s="6">
        <v>7.2580200000000001</v>
      </c>
      <c r="G981" s="6">
        <v>-1.5167529999999999E-2</v>
      </c>
      <c r="H981" s="6">
        <f t="shared" si="271"/>
        <v>7.2428524699999999</v>
      </c>
      <c r="I981" s="6">
        <f t="shared" si="272"/>
        <v>15</v>
      </c>
      <c r="J981" s="6">
        <f t="shared" si="273"/>
        <v>7.7571475300000001</v>
      </c>
      <c r="K981" s="3">
        <f t="shared" si="281"/>
        <v>8.8653114628571359</v>
      </c>
      <c r="L981" s="6">
        <f t="shared" si="274"/>
        <v>0</v>
      </c>
      <c r="M981" s="6">
        <f t="shared" si="282"/>
        <v>211.13468853714286</v>
      </c>
      <c r="N981" s="6">
        <f t="shared" si="283"/>
        <v>1.1081639328571384</v>
      </c>
      <c r="O981" s="2">
        <f t="shared" si="275"/>
        <v>-1.1081639328571384</v>
      </c>
      <c r="P981" s="2">
        <f t="shared" si="284"/>
        <v>30.891836067142862</v>
      </c>
      <c r="Q981" s="2">
        <f t="shared" si="276"/>
        <v>16.108163932857138</v>
      </c>
      <c r="R981" s="2">
        <f t="shared" si="285"/>
        <v>7.2428524699999999</v>
      </c>
      <c r="S981" s="2">
        <f t="shared" si="277"/>
        <v>8.8653114628571394</v>
      </c>
      <c r="T981" s="2">
        <f t="shared" si="288"/>
        <v>0</v>
      </c>
      <c r="U981" s="2">
        <f t="shared" si="278"/>
        <v>0</v>
      </c>
      <c r="V981" t="str">
        <f t="shared" si="286"/>
        <v>N</v>
      </c>
      <c r="W981" s="2">
        <f t="shared" si="287"/>
        <v>0</v>
      </c>
      <c r="X981" s="2">
        <f t="shared" si="279"/>
        <v>0</v>
      </c>
      <c r="Y981" s="2"/>
    </row>
    <row r="982" spans="1:25" x14ac:dyDescent="0.2">
      <c r="A982">
        <v>19</v>
      </c>
      <c r="B982" s="1">
        <v>42776.791666664292</v>
      </c>
      <c r="C982">
        <v>46</v>
      </c>
      <c r="D982" s="15">
        <f t="shared" si="280"/>
        <v>46</v>
      </c>
      <c r="E982">
        <v>32</v>
      </c>
      <c r="F982" s="6">
        <v>6.6702000000000004</v>
      </c>
      <c r="G982" s="6">
        <v>-1.5167529999999999E-2</v>
      </c>
      <c r="H982" s="6">
        <f t="shared" si="271"/>
        <v>6.6550324700000001</v>
      </c>
      <c r="I982" s="6">
        <f t="shared" si="272"/>
        <v>14</v>
      </c>
      <c r="J982" s="6">
        <f t="shared" si="273"/>
        <v>7.3449675299999999</v>
      </c>
      <c r="K982" s="3">
        <f t="shared" si="281"/>
        <v>8.3942486057142958</v>
      </c>
      <c r="L982" s="6">
        <f t="shared" si="274"/>
        <v>0</v>
      </c>
      <c r="M982" s="6">
        <f t="shared" si="282"/>
        <v>202.74043993142857</v>
      </c>
      <c r="N982" s="6">
        <f t="shared" si="283"/>
        <v>1.0492810757143047</v>
      </c>
      <c r="O982" s="2">
        <f t="shared" si="275"/>
        <v>-1.0492810757143047</v>
      </c>
      <c r="P982" s="2">
        <f t="shared" si="284"/>
        <v>30.950718924285695</v>
      </c>
      <c r="Q982" s="2">
        <f t="shared" si="276"/>
        <v>15.049281075714305</v>
      </c>
      <c r="R982" s="2">
        <f t="shared" si="285"/>
        <v>6.6550324700000001</v>
      </c>
      <c r="S982" s="2">
        <f t="shared" si="277"/>
        <v>8.3942486057143046</v>
      </c>
      <c r="T982" s="2">
        <f t="shared" si="288"/>
        <v>0</v>
      </c>
      <c r="U982" s="2">
        <f t="shared" si="278"/>
        <v>0</v>
      </c>
      <c r="V982" t="str">
        <f t="shared" si="286"/>
        <v>N</v>
      </c>
      <c r="W982" s="2">
        <f t="shared" si="287"/>
        <v>0</v>
      </c>
      <c r="X982" s="2">
        <f t="shared" si="279"/>
        <v>0</v>
      </c>
      <c r="Y982" s="2"/>
    </row>
    <row r="983" spans="1:25" x14ac:dyDescent="0.2">
      <c r="A983">
        <v>20</v>
      </c>
      <c r="B983" s="1">
        <v>42776.833333330957</v>
      </c>
      <c r="C983">
        <v>46</v>
      </c>
      <c r="D983" s="15">
        <f t="shared" si="280"/>
        <v>46</v>
      </c>
      <c r="E983">
        <v>32</v>
      </c>
      <c r="F983" s="6">
        <v>6.5958600000000001</v>
      </c>
      <c r="G983" s="6">
        <v>-1.5167529999999999E-2</v>
      </c>
      <c r="H983" s="6">
        <f t="shared" si="271"/>
        <v>6.5806924699999998</v>
      </c>
      <c r="I983" s="6">
        <f t="shared" si="272"/>
        <v>14</v>
      </c>
      <c r="J983" s="6">
        <f t="shared" si="273"/>
        <v>7.4193075300000002</v>
      </c>
      <c r="K983" s="3">
        <f t="shared" si="281"/>
        <v>8.479208605714291</v>
      </c>
      <c r="L983" s="6">
        <f t="shared" si="274"/>
        <v>0</v>
      </c>
      <c r="M983" s="6">
        <f t="shared" si="282"/>
        <v>194.26123132571428</v>
      </c>
      <c r="N983" s="6">
        <f t="shared" si="283"/>
        <v>1.0599010757142935</v>
      </c>
      <c r="O983" s="2">
        <f t="shared" si="275"/>
        <v>-1.0599010757142935</v>
      </c>
      <c r="P983" s="2">
        <f t="shared" si="284"/>
        <v>30.940098924285707</v>
      </c>
      <c r="Q983" s="2">
        <f t="shared" si="276"/>
        <v>15.059901075714293</v>
      </c>
      <c r="R983" s="2">
        <f t="shared" si="285"/>
        <v>6.5806924699999998</v>
      </c>
      <c r="S983" s="2">
        <f t="shared" si="277"/>
        <v>8.4792086057142946</v>
      </c>
      <c r="T983" s="2">
        <f t="shared" si="288"/>
        <v>0</v>
      </c>
      <c r="U983" s="2">
        <f t="shared" si="278"/>
        <v>0</v>
      </c>
      <c r="V983" t="str">
        <f t="shared" si="286"/>
        <v>N</v>
      </c>
      <c r="W983" s="2">
        <f t="shared" si="287"/>
        <v>0</v>
      </c>
      <c r="X983" s="2">
        <f t="shared" si="279"/>
        <v>0</v>
      </c>
      <c r="Y983" s="2"/>
    </row>
    <row r="984" spans="1:25" x14ac:dyDescent="0.2">
      <c r="A984">
        <v>21</v>
      </c>
      <c r="B984" s="1">
        <v>42776.874999997621</v>
      </c>
      <c r="C984">
        <v>45.7</v>
      </c>
      <c r="D984" s="15">
        <f t="shared" si="280"/>
        <v>45.7</v>
      </c>
      <c r="E984">
        <v>32</v>
      </c>
      <c r="F984" s="6">
        <v>6.4079699999999997</v>
      </c>
      <c r="G984" s="6">
        <v>-1.5167529999999999E-2</v>
      </c>
      <c r="H984" s="6">
        <f t="shared" si="271"/>
        <v>6.3928024699999995</v>
      </c>
      <c r="I984" s="6">
        <f t="shared" si="272"/>
        <v>13.700000000000003</v>
      </c>
      <c r="J984" s="6">
        <f t="shared" si="273"/>
        <v>7.3071975300000034</v>
      </c>
      <c r="K984" s="3">
        <f t="shared" si="281"/>
        <v>8.3510828914285753</v>
      </c>
      <c r="L984" s="6">
        <f t="shared" si="274"/>
        <v>0</v>
      </c>
      <c r="M984" s="6">
        <f t="shared" si="282"/>
        <v>185.9101484342857</v>
      </c>
      <c r="N984" s="6">
        <f t="shared" si="283"/>
        <v>1.043885361428579</v>
      </c>
      <c r="O984" s="2">
        <f t="shared" si="275"/>
        <v>-1.043885361428579</v>
      </c>
      <c r="P984" s="2">
        <f t="shared" si="284"/>
        <v>30.956114638571421</v>
      </c>
      <c r="Q984" s="2">
        <f t="shared" si="276"/>
        <v>14.743885361428582</v>
      </c>
      <c r="R984" s="2">
        <f t="shared" si="285"/>
        <v>6.3928024699999995</v>
      </c>
      <c r="S984" s="2">
        <f t="shared" si="277"/>
        <v>8.3510828914285824</v>
      </c>
      <c r="T984" s="2">
        <f t="shared" si="288"/>
        <v>0</v>
      </c>
      <c r="U984" s="2">
        <f t="shared" si="278"/>
        <v>0</v>
      </c>
      <c r="V984" t="str">
        <f t="shared" si="286"/>
        <v>N</v>
      </c>
      <c r="W984" s="2">
        <f t="shared" si="287"/>
        <v>0</v>
      </c>
      <c r="X984" s="2">
        <f t="shared" si="279"/>
        <v>0</v>
      </c>
      <c r="Y984" s="2"/>
    </row>
    <row r="985" spans="1:25" x14ac:dyDescent="0.2">
      <c r="A985">
        <v>22</v>
      </c>
      <c r="B985" s="1">
        <v>42776.916666664285</v>
      </c>
      <c r="C985">
        <v>42.4</v>
      </c>
      <c r="D985" s="15">
        <f t="shared" si="280"/>
        <v>42.4</v>
      </c>
      <c r="E985">
        <v>32</v>
      </c>
      <c r="F985" s="6">
        <v>5.7833100000000002</v>
      </c>
      <c r="G985" s="6">
        <v>-1.5167529999999999E-2</v>
      </c>
      <c r="H985" s="6">
        <f t="shared" si="271"/>
        <v>5.7681424699999999</v>
      </c>
      <c r="I985" s="6">
        <f t="shared" si="272"/>
        <v>10.399999999999999</v>
      </c>
      <c r="J985" s="6">
        <f t="shared" si="273"/>
        <v>4.6318575299999987</v>
      </c>
      <c r="K985" s="3">
        <f t="shared" si="281"/>
        <v>5.2935514628571525</v>
      </c>
      <c r="L985" s="6">
        <f t="shared" si="274"/>
        <v>0</v>
      </c>
      <c r="M985" s="6">
        <f t="shared" si="282"/>
        <v>180.61659697142855</v>
      </c>
      <c r="N985" s="6">
        <f t="shared" si="283"/>
        <v>0.66169393285716183</v>
      </c>
      <c r="O985" s="2">
        <f t="shared" si="275"/>
        <v>-0.66169393285716183</v>
      </c>
      <c r="P985" s="2">
        <f t="shared" si="284"/>
        <v>31.338306067142838</v>
      </c>
      <c r="Q985" s="2">
        <f t="shared" si="276"/>
        <v>11.06169393285716</v>
      </c>
      <c r="R985" s="2">
        <f t="shared" si="285"/>
        <v>5.7681424699999999</v>
      </c>
      <c r="S985" s="2">
        <f t="shared" si="277"/>
        <v>5.2935514628571605</v>
      </c>
      <c r="T985" s="2">
        <f t="shared" si="288"/>
        <v>0</v>
      </c>
      <c r="U985" s="2">
        <f t="shared" si="278"/>
        <v>0</v>
      </c>
      <c r="V985" t="str">
        <f t="shared" si="286"/>
        <v>N</v>
      </c>
      <c r="W985" s="2">
        <f t="shared" si="287"/>
        <v>0</v>
      </c>
      <c r="X985" s="2">
        <f t="shared" si="279"/>
        <v>0</v>
      </c>
      <c r="Y985" s="2"/>
    </row>
    <row r="986" spans="1:25" x14ac:dyDescent="0.2">
      <c r="A986">
        <v>23</v>
      </c>
      <c r="B986" s="1">
        <v>42776.958333330949</v>
      </c>
      <c r="C986">
        <v>39.700000000000003</v>
      </c>
      <c r="D986" s="15">
        <f t="shared" si="280"/>
        <v>39.700000000000003</v>
      </c>
      <c r="E986">
        <v>32</v>
      </c>
      <c r="F986" s="6">
        <v>8.2867200000000008</v>
      </c>
      <c r="G986" s="6">
        <v>-1.5167529999999999E-2</v>
      </c>
      <c r="H986" s="6">
        <f t="shared" si="271"/>
        <v>8.2715524700000014</v>
      </c>
      <c r="I986" s="6">
        <f t="shared" si="272"/>
        <v>7.7000000000000028</v>
      </c>
      <c r="J986" s="6">
        <f t="shared" si="273"/>
        <v>0</v>
      </c>
      <c r="K986" s="3">
        <f t="shared" si="281"/>
        <v>0</v>
      </c>
      <c r="L986" s="6">
        <f t="shared" si="274"/>
        <v>0.57155246999999854</v>
      </c>
      <c r="M986" s="6">
        <f t="shared" si="282"/>
        <v>181.18814944142855</v>
      </c>
      <c r="N986" s="6">
        <f t="shared" si="283"/>
        <v>0</v>
      </c>
      <c r="O986" s="2">
        <f t="shared" si="275"/>
        <v>0</v>
      </c>
      <c r="P986" s="2">
        <f t="shared" si="284"/>
        <v>32</v>
      </c>
      <c r="Q986" s="2">
        <f t="shared" si="276"/>
        <v>7.7000000000000028</v>
      </c>
      <c r="R986" s="2">
        <f t="shared" si="285"/>
        <v>7.7000000000000028</v>
      </c>
      <c r="S986" s="2">
        <f t="shared" si="277"/>
        <v>0</v>
      </c>
      <c r="T986" s="2">
        <f t="shared" si="288"/>
        <v>0.57155247000000031</v>
      </c>
      <c r="U986" s="2">
        <f t="shared" si="278"/>
        <v>0</v>
      </c>
      <c r="V986" t="str">
        <f t="shared" si="286"/>
        <v>N</v>
      </c>
      <c r="W986" s="2">
        <f t="shared" si="287"/>
        <v>0</v>
      </c>
      <c r="X986" s="2">
        <f t="shared" si="279"/>
        <v>0</v>
      </c>
      <c r="Y986" s="2"/>
    </row>
    <row r="987" spans="1:25" x14ac:dyDescent="0.2">
      <c r="A987">
        <v>0</v>
      </c>
      <c r="B987" s="1">
        <v>42776.999999997613</v>
      </c>
      <c r="C987">
        <v>37.700000000000003</v>
      </c>
      <c r="D987" s="15">
        <f t="shared" si="280"/>
        <v>37.700000000000003</v>
      </c>
      <c r="E987">
        <v>32</v>
      </c>
      <c r="F987" s="6">
        <v>8.4448600000000003</v>
      </c>
      <c r="G987" s="6">
        <v>-1.5167529999999999E-2</v>
      </c>
      <c r="H987" s="6">
        <f t="shared" si="271"/>
        <v>8.4296924700000009</v>
      </c>
      <c r="I987" s="6">
        <f t="shared" si="272"/>
        <v>5.7000000000000028</v>
      </c>
      <c r="J987" s="6">
        <f t="shared" si="273"/>
        <v>0</v>
      </c>
      <c r="K987" s="3">
        <f t="shared" si="281"/>
        <v>0</v>
      </c>
      <c r="L987" s="6">
        <f t="shared" si="274"/>
        <v>2.729692469999998</v>
      </c>
      <c r="M987" s="6">
        <f t="shared" si="282"/>
        <v>183.91784191142855</v>
      </c>
      <c r="N987" s="6">
        <f t="shared" si="283"/>
        <v>0</v>
      </c>
      <c r="O987" s="2">
        <f t="shared" si="275"/>
        <v>0</v>
      </c>
      <c r="P987" s="2">
        <f t="shared" si="284"/>
        <v>32</v>
      </c>
      <c r="Q987" s="2">
        <f t="shared" si="276"/>
        <v>5.7000000000000028</v>
      </c>
      <c r="R987" s="2">
        <f t="shared" si="285"/>
        <v>5.7000000000000028</v>
      </c>
      <c r="S987" s="2">
        <f t="shared" si="277"/>
        <v>0</v>
      </c>
      <c r="T987" s="2">
        <f t="shared" si="288"/>
        <v>2.7296924700000034</v>
      </c>
      <c r="U987" s="2">
        <f t="shared" si="278"/>
        <v>0</v>
      </c>
      <c r="V987" t="str">
        <f t="shared" si="286"/>
        <v>N</v>
      </c>
      <c r="W987" s="2">
        <f t="shared" si="287"/>
        <v>0</v>
      </c>
      <c r="X987" s="2">
        <f t="shared" si="279"/>
        <v>0</v>
      </c>
      <c r="Y987" s="2"/>
    </row>
    <row r="988" spans="1:25" x14ac:dyDescent="0.2">
      <c r="A988">
        <v>1</v>
      </c>
      <c r="B988" s="1">
        <v>42777.041666664278</v>
      </c>
      <c r="C988">
        <v>35.4</v>
      </c>
      <c r="D988" s="15">
        <f t="shared" si="280"/>
        <v>35.4</v>
      </c>
      <c r="E988">
        <v>32</v>
      </c>
      <c r="F988" s="6">
        <v>7.74655</v>
      </c>
      <c r="G988" s="6">
        <v>-1.5167529999999999E-2</v>
      </c>
      <c r="H988" s="6">
        <f t="shared" si="271"/>
        <v>7.7313824699999998</v>
      </c>
      <c r="I988" s="6">
        <f t="shared" si="272"/>
        <v>3.3999999999999986</v>
      </c>
      <c r="J988" s="6">
        <f t="shared" si="273"/>
        <v>0</v>
      </c>
      <c r="K988" s="3">
        <f t="shared" si="281"/>
        <v>0</v>
      </c>
      <c r="L988" s="6">
        <f t="shared" si="274"/>
        <v>4.3313824700000012</v>
      </c>
      <c r="M988" s="6">
        <f t="shared" si="282"/>
        <v>188.24922438142855</v>
      </c>
      <c r="N988" s="6">
        <f t="shared" si="283"/>
        <v>0</v>
      </c>
      <c r="O988" s="2">
        <f t="shared" si="275"/>
        <v>0</v>
      </c>
      <c r="P988" s="2">
        <f t="shared" si="284"/>
        <v>32</v>
      </c>
      <c r="Q988" s="2">
        <f t="shared" si="276"/>
        <v>3.3999999999999986</v>
      </c>
      <c r="R988" s="2">
        <f t="shared" si="285"/>
        <v>3.3999999999999986</v>
      </c>
      <c r="S988" s="2">
        <f t="shared" si="277"/>
        <v>0</v>
      </c>
      <c r="T988" s="2">
        <f t="shared" si="288"/>
        <v>4.3313824699999941</v>
      </c>
      <c r="U988" s="2">
        <f t="shared" si="278"/>
        <v>0</v>
      </c>
      <c r="V988" t="str">
        <f t="shared" si="286"/>
        <v>N</v>
      </c>
      <c r="W988" s="2">
        <f t="shared" si="287"/>
        <v>0</v>
      </c>
      <c r="X988" s="2">
        <f t="shared" si="279"/>
        <v>0</v>
      </c>
      <c r="Y988" s="2"/>
    </row>
    <row r="989" spans="1:25" x14ac:dyDescent="0.2">
      <c r="A989">
        <v>2</v>
      </c>
      <c r="B989" s="1">
        <v>42777.083333330942</v>
      </c>
      <c r="C989">
        <v>32.9</v>
      </c>
      <c r="D989" s="15">
        <f t="shared" si="280"/>
        <v>32.9</v>
      </c>
      <c r="E989">
        <v>32</v>
      </c>
      <c r="F989" s="6">
        <v>6.6076499999999996</v>
      </c>
      <c r="G989" s="6">
        <v>-1.5167529999999999E-2</v>
      </c>
      <c r="H989" s="6">
        <f t="shared" si="271"/>
        <v>6.5924824699999993</v>
      </c>
      <c r="I989" s="6">
        <f t="shared" si="272"/>
        <v>0.89999999999999858</v>
      </c>
      <c r="J989" s="6">
        <f t="shared" si="273"/>
        <v>0</v>
      </c>
      <c r="K989" s="3">
        <f t="shared" si="281"/>
        <v>0</v>
      </c>
      <c r="L989" s="6">
        <f t="shared" si="274"/>
        <v>5.6924824700000007</v>
      </c>
      <c r="M989" s="6">
        <f t="shared" si="282"/>
        <v>193.94170685142853</v>
      </c>
      <c r="N989" s="6">
        <f t="shared" si="283"/>
        <v>0</v>
      </c>
      <c r="O989" s="2">
        <f t="shared" si="275"/>
        <v>0</v>
      </c>
      <c r="P989" s="2">
        <f t="shared" si="284"/>
        <v>32</v>
      </c>
      <c r="Q989" s="2">
        <f t="shared" si="276"/>
        <v>0.89999999999999858</v>
      </c>
      <c r="R989" s="2">
        <f t="shared" si="285"/>
        <v>0.89999999999999858</v>
      </c>
      <c r="S989" s="2">
        <f t="shared" si="277"/>
        <v>0</v>
      </c>
      <c r="T989" s="2">
        <f t="shared" si="288"/>
        <v>5.6924824699999874</v>
      </c>
      <c r="U989" s="2">
        <f t="shared" si="278"/>
        <v>0</v>
      </c>
      <c r="V989" t="str">
        <f t="shared" si="286"/>
        <v>N</v>
      </c>
      <c r="W989" s="2">
        <f t="shared" si="287"/>
        <v>0</v>
      </c>
      <c r="X989" s="2">
        <f t="shared" si="279"/>
        <v>0</v>
      </c>
      <c r="Y989" s="2"/>
    </row>
    <row r="990" spans="1:25" x14ac:dyDescent="0.2">
      <c r="A990">
        <v>3</v>
      </c>
      <c r="B990" s="1">
        <v>42777.124999997606</v>
      </c>
      <c r="C990">
        <v>33.1</v>
      </c>
      <c r="D990" s="15">
        <f t="shared" si="280"/>
        <v>33.1</v>
      </c>
      <c r="E990">
        <v>32</v>
      </c>
      <c r="F990" s="6">
        <v>4.2384899999999996</v>
      </c>
      <c r="G990" s="6">
        <v>-1.5167529999999999E-2</v>
      </c>
      <c r="H990" s="6">
        <f t="shared" si="271"/>
        <v>4.2233224699999994</v>
      </c>
      <c r="I990" s="6">
        <f t="shared" si="272"/>
        <v>1.1000000000000014</v>
      </c>
      <c r="J990" s="6">
        <f t="shared" si="273"/>
        <v>0</v>
      </c>
      <c r="K990" s="3">
        <f t="shared" si="281"/>
        <v>0</v>
      </c>
      <c r="L990" s="6">
        <f t="shared" si="274"/>
        <v>3.123322469999998</v>
      </c>
      <c r="M990" s="6">
        <f t="shared" si="282"/>
        <v>197.06502932142854</v>
      </c>
      <c r="N990" s="6">
        <f t="shared" si="283"/>
        <v>0</v>
      </c>
      <c r="O990" s="2">
        <f t="shared" si="275"/>
        <v>0</v>
      </c>
      <c r="P990" s="2">
        <f t="shared" si="284"/>
        <v>32</v>
      </c>
      <c r="Q990" s="2">
        <f t="shared" si="276"/>
        <v>1.1000000000000014</v>
      </c>
      <c r="R990" s="2">
        <f t="shared" si="285"/>
        <v>1.1000000000000014</v>
      </c>
      <c r="S990" s="2">
        <f t="shared" si="277"/>
        <v>0</v>
      </c>
      <c r="T990" s="2">
        <f t="shared" si="288"/>
        <v>3.1233224700000051</v>
      </c>
      <c r="U990" s="2">
        <f t="shared" si="278"/>
        <v>0</v>
      </c>
      <c r="V990" t="str">
        <f t="shared" si="286"/>
        <v>N</v>
      </c>
      <c r="W990" s="2">
        <f t="shared" si="287"/>
        <v>0</v>
      </c>
      <c r="X990" s="2">
        <f t="shared" si="279"/>
        <v>0</v>
      </c>
      <c r="Y990" s="2"/>
    </row>
    <row r="991" spans="1:25" x14ac:dyDescent="0.2">
      <c r="A991">
        <v>4</v>
      </c>
      <c r="B991" s="1">
        <v>42777.16666666427</v>
      </c>
      <c r="C991">
        <v>32.4</v>
      </c>
      <c r="D991" s="15">
        <f t="shared" si="280"/>
        <v>32.4</v>
      </c>
      <c r="E991">
        <v>32</v>
      </c>
      <c r="F991" s="6">
        <v>3.90306</v>
      </c>
      <c r="G991" s="6">
        <v>-1.5167529999999999E-2</v>
      </c>
      <c r="H991" s="6">
        <f t="shared" si="271"/>
        <v>3.8878924700000002</v>
      </c>
      <c r="I991" s="6">
        <f t="shared" si="272"/>
        <v>0.39999999999999858</v>
      </c>
      <c r="J991" s="6">
        <f t="shared" si="273"/>
        <v>0</v>
      </c>
      <c r="K991" s="3">
        <f t="shared" si="281"/>
        <v>0</v>
      </c>
      <c r="L991" s="6">
        <f t="shared" si="274"/>
        <v>3.4878924700000016</v>
      </c>
      <c r="M991" s="6">
        <f t="shared" si="282"/>
        <v>200.55292179142853</v>
      </c>
      <c r="N991" s="6">
        <f t="shared" si="283"/>
        <v>0</v>
      </c>
      <c r="O991" s="2">
        <f t="shared" si="275"/>
        <v>0</v>
      </c>
      <c r="P991" s="2">
        <f t="shared" si="284"/>
        <v>32</v>
      </c>
      <c r="Q991" s="2">
        <f t="shared" si="276"/>
        <v>0.39999999999999858</v>
      </c>
      <c r="R991" s="2">
        <f t="shared" si="285"/>
        <v>0.39999999999999858</v>
      </c>
      <c r="S991" s="2">
        <f t="shared" si="277"/>
        <v>0</v>
      </c>
      <c r="T991" s="2">
        <f t="shared" si="288"/>
        <v>3.4878924699999914</v>
      </c>
      <c r="U991" s="2">
        <f t="shared" si="278"/>
        <v>0</v>
      </c>
      <c r="V991" t="str">
        <f t="shared" si="286"/>
        <v>N</v>
      </c>
      <c r="W991" s="2">
        <f t="shared" si="287"/>
        <v>0</v>
      </c>
      <c r="X991" s="2">
        <f t="shared" si="279"/>
        <v>0</v>
      </c>
      <c r="Y991" s="2"/>
    </row>
    <row r="992" spans="1:25" x14ac:dyDescent="0.2">
      <c r="A992">
        <v>5</v>
      </c>
      <c r="B992" s="1">
        <v>42777.208333330935</v>
      </c>
      <c r="C992">
        <v>31.9</v>
      </c>
      <c r="D992" s="15">
        <f t="shared" si="280"/>
        <v>31.9</v>
      </c>
      <c r="E992">
        <v>32</v>
      </c>
      <c r="F992" s="6">
        <v>15.0984</v>
      </c>
      <c r="G992" s="6">
        <v>-1.5167529999999999E-2</v>
      </c>
      <c r="H992" s="6">
        <f t="shared" si="271"/>
        <v>15.08323247</v>
      </c>
      <c r="I992" s="6">
        <f t="shared" si="272"/>
        <v>0</v>
      </c>
      <c r="J992" s="6">
        <f t="shared" si="273"/>
        <v>0</v>
      </c>
      <c r="K992" s="3">
        <f t="shared" si="281"/>
        <v>0</v>
      </c>
      <c r="L992" s="6">
        <f t="shared" si="274"/>
        <v>15.08323247</v>
      </c>
      <c r="M992" s="6">
        <f t="shared" si="282"/>
        <v>215.63615426142854</v>
      </c>
      <c r="N992" s="6">
        <f t="shared" si="283"/>
        <v>0</v>
      </c>
      <c r="O992" s="2">
        <f t="shared" si="275"/>
        <v>0</v>
      </c>
      <c r="P992" s="2">
        <f t="shared" si="284"/>
        <v>32</v>
      </c>
      <c r="Q992" s="2">
        <f t="shared" si="276"/>
        <v>-0.10000000000000142</v>
      </c>
      <c r="R992" s="2">
        <f t="shared" si="285"/>
        <v>-0.10000000000000142</v>
      </c>
      <c r="S992" s="2">
        <f t="shared" si="277"/>
        <v>0</v>
      </c>
      <c r="T992" s="2">
        <f t="shared" si="288"/>
        <v>15.083232470000013</v>
      </c>
      <c r="U992" s="2">
        <f t="shared" si="278"/>
        <v>0</v>
      </c>
      <c r="V992" t="str">
        <f t="shared" si="286"/>
        <v>N</v>
      </c>
      <c r="W992" s="2">
        <f t="shared" si="287"/>
        <v>0</v>
      </c>
      <c r="X992" s="2">
        <f t="shared" si="279"/>
        <v>0</v>
      </c>
      <c r="Y992" s="2"/>
    </row>
    <row r="993" spans="1:25" x14ac:dyDescent="0.2">
      <c r="A993">
        <v>6</v>
      </c>
      <c r="B993" s="1">
        <v>42777.249999997599</v>
      </c>
      <c r="C993">
        <v>31.7</v>
      </c>
      <c r="D993" s="15">
        <f t="shared" si="280"/>
        <v>31.7</v>
      </c>
      <c r="E993">
        <v>32</v>
      </c>
      <c r="F993" s="6">
        <v>15.0984</v>
      </c>
      <c r="G993" s="6">
        <v>-1.5167529999999999E-2</v>
      </c>
      <c r="H993" s="6">
        <f t="shared" si="271"/>
        <v>15.08323247</v>
      </c>
      <c r="I993" s="6">
        <f t="shared" si="272"/>
        <v>0</v>
      </c>
      <c r="J993" s="6">
        <f t="shared" si="273"/>
        <v>0</v>
      </c>
      <c r="K993" s="3">
        <f t="shared" si="281"/>
        <v>0</v>
      </c>
      <c r="L993" s="6">
        <f t="shared" si="274"/>
        <v>15.08323247</v>
      </c>
      <c r="M993" s="6">
        <f t="shared" si="282"/>
        <v>220</v>
      </c>
      <c r="N993" s="6">
        <f t="shared" si="283"/>
        <v>10.719386731428557</v>
      </c>
      <c r="O993" s="2">
        <f t="shared" si="275"/>
        <v>-10.719386731428557</v>
      </c>
      <c r="P993" s="2">
        <f t="shared" si="284"/>
        <v>21.280613268571443</v>
      </c>
      <c r="Q993" s="2">
        <f t="shared" si="276"/>
        <v>10.419386731428556</v>
      </c>
      <c r="R993" s="2">
        <f t="shared" si="285"/>
        <v>10.419386731428556</v>
      </c>
      <c r="S993" s="2">
        <f t="shared" si="277"/>
        <v>0</v>
      </c>
      <c r="T993" s="2">
        <f t="shared" si="288"/>
        <v>4.363845738571456</v>
      </c>
      <c r="U993" s="2">
        <f t="shared" si="278"/>
        <v>0</v>
      </c>
      <c r="V993" t="str">
        <f t="shared" si="286"/>
        <v>N</v>
      </c>
      <c r="W993" s="2">
        <f t="shared" si="287"/>
        <v>0</v>
      </c>
      <c r="X993" s="2">
        <f t="shared" si="279"/>
        <v>0</v>
      </c>
      <c r="Y993" s="2"/>
    </row>
    <row r="994" spans="1:25" x14ac:dyDescent="0.2">
      <c r="A994">
        <v>7</v>
      </c>
      <c r="B994" s="1">
        <v>42777.291666664263</v>
      </c>
      <c r="C994">
        <v>32.799999999999997</v>
      </c>
      <c r="D994" s="15">
        <f t="shared" si="280"/>
        <v>32.799999999999997</v>
      </c>
      <c r="E994">
        <v>32</v>
      </c>
      <c r="F994" s="6">
        <v>15.0984</v>
      </c>
      <c r="G994" s="6">
        <v>6.2617899999999995</v>
      </c>
      <c r="H994" s="6">
        <f t="shared" si="271"/>
        <v>21.360189999999999</v>
      </c>
      <c r="I994" s="6">
        <f t="shared" si="272"/>
        <v>0.79999999999999716</v>
      </c>
      <c r="J994" s="6">
        <f t="shared" si="273"/>
        <v>0</v>
      </c>
      <c r="K994" s="3">
        <f t="shared" si="281"/>
        <v>0</v>
      </c>
      <c r="L994" s="6">
        <f t="shared" si="274"/>
        <v>20.560190000000002</v>
      </c>
      <c r="M994" s="6">
        <f t="shared" si="282"/>
        <v>220</v>
      </c>
      <c r="N994" s="6">
        <f t="shared" si="283"/>
        <v>20.560190000000006</v>
      </c>
      <c r="O994" s="2">
        <f t="shared" si="275"/>
        <v>-20.560190000000006</v>
      </c>
      <c r="P994" s="2">
        <f t="shared" si="284"/>
        <v>11.439809999999994</v>
      </c>
      <c r="Q994" s="2">
        <f t="shared" si="276"/>
        <v>21.360190000000003</v>
      </c>
      <c r="R994" s="2">
        <f t="shared" si="285"/>
        <v>21.360190000000003</v>
      </c>
      <c r="S994" s="2">
        <f t="shared" si="277"/>
        <v>0</v>
      </c>
      <c r="T994" s="2">
        <f t="shared" si="288"/>
        <v>0</v>
      </c>
      <c r="U994" s="2">
        <f t="shared" si="278"/>
        <v>0</v>
      </c>
      <c r="V994" t="str">
        <f t="shared" si="286"/>
        <v>N</v>
      </c>
      <c r="W994" s="2">
        <f t="shared" si="287"/>
        <v>0</v>
      </c>
      <c r="X994" s="2">
        <f t="shared" si="279"/>
        <v>0</v>
      </c>
      <c r="Y994" s="2"/>
    </row>
    <row r="995" spans="1:25" x14ac:dyDescent="0.2">
      <c r="A995">
        <v>8</v>
      </c>
      <c r="B995" s="1">
        <v>42777.333333330927</v>
      </c>
      <c r="C995">
        <v>35</v>
      </c>
      <c r="D995" s="15">
        <f t="shared" si="280"/>
        <v>35</v>
      </c>
      <c r="E995">
        <v>32</v>
      </c>
      <c r="F995" s="6">
        <v>11.1069</v>
      </c>
      <c r="G995" s="6">
        <v>20.920960000000001</v>
      </c>
      <c r="H995" s="6">
        <f t="shared" si="271"/>
        <v>32.027860000000004</v>
      </c>
      <c r="I995" s="6">
        <f t="shared" si="272"/>
        <v>3</v>
      </c>
      <c r="J995" s="6">
        <f t="shared" si="273"/>
        <v>0</v>
      </c>
      <c r="K995" s="3">
        <f t="shared" si="281"/>
        <v>0</v>
      </c>
      <c r="L995" s="6">
        <f t="shared" si="274"/>
        <v>29.027860000000004</v>
      </c>
      <c r="M995" s="6">
        <f t="shared" si="282"/>
        <v>220</v>
      </c>
      <c r="N995" s="6">
        <f t="shared" si="283"/>
        <v>29.027860000000004</v>
      </c>
      <c r="O995" s="2">
        <f t="shared" si="275"/>
        <v>-29.027860000000004</v>
      </c>
      <c r="P995" s="2">
        <f t="shared" si="284"/>
        <v>2.972139999999996</v>
      </c>
      <c r="Q995" s="2">
        <f t="shared" si="276"/>
        <v>32.027860000000004</v>
      </c>
      <c r="R995" s="2">
        <f t="shared" si="285"/>
        <v>32.027860000000004</v>
      </c>
      <c r="S995" s="2">
        <f t="shared" si="277"/>
        <v>0</v>
      </c>
      <c r="T995" s="2">
        <f t="shared" si="288"/>
        <v>0</v>
      </c>
      <c r="U995" s="2">
        <f t="shared" si="278"/>
        <v>0</v>
      </c>
      <c r="V995" t="str">
        <f t="shared" si="286"/>
        <v>Y</v>
      </c>
      <c r="W995" s="2">
        <f t="shared" si="287"/>
        <v>0</v>
      </c>
      <c r="X995" s="2">
        <f t="shared" si="279"/>
        <v>0</v>
      </c>
      <c r="Y995" s="2"/>
    </row>
    <row r="996" spans="1:25" x14ac:dyDescent="0.2">
      <c r="A996">
        <v>9</v>
      </c>
      <c r="B996" s="1">
        <v>42777.374999997592</v>
      </c>
      <c r="C996">
        <v>38.1</v>
      </c>
      <c r="D996" s="15">
        <f t="shared" si="280"/>
        <v>38.1</v>
      </c>
      <c r="E996">
        <v>32</v>
      </c>
      <c r="F996" s="6">
        <v>15.0984</v>
      </c>
      <c r="G996" s="6">
        <v>33.807699999999997</v>
      </c>
      <c r="H996" s="6">
        <f t="shared" si="271"/>
        <v>48.906099999999995</v>
      </c>
      <c r="I996" s="6">
        <f t="shared" si="272"/>
        <v>6.1000000000000014</v>
      </c>
      <c r="J996" s="6">
        <f t="shared" si="273"/>
        <v>0</v>
      </c>
      <c r="K996" s="3">
        <f t="shared" si="281"/>
        <v>0</v>
      </c>
      <c r="L996" s="6">
        <f t="shared" si="274"/>
        <v>42.806099999999994</v>
      </c>
      <c r="M996" s="6">
        <f t="shared" si="282"/>
        <v>220</v>
      </c>
      <c r="N996" s="6">
        <f t="shared" si="283"/>
        <v>42.806100000000015</v>
      </c>
      <c r="O996" s="2">
        <f t="shared" si="275"/>
        <v>-32</v>
      </c>
      <c r="P996" s="2">
        <f t="shared" si="284"/>
        <v>0</v>
      </c>
      <c r="Q996" s="2">
        <f t="shared" si="276"/>
        <v>38.1</v>
      </c>
      <c r="R996" s="2">
        <f t="shared" si="285"/>
        <v>38.1</v>
      </c>
      <c r="S996" s="2">
        <f t="shared" si="277"/>
        <v>0</v>
      </c>
      <c r="T996" s="2">
        <f t="shared" si="288"/>
        <v>0</v>
      </c>
      <c r="U996" s="2">
        <f t="shared" si="278"/>
        <v>10.806100000000015</v>
      </c>
      <c r="V996" t="str">
        <f t="shared" si="286"/>
        <v>Y</v>
      </c>
      <c r="W996" s="2">
        <f t="shared" si="287"/>
        <v>10.806100000000015</v>
      </c>
      <c r="X996" s="2">
        <f t="shared" si="279"/>
        <v>0</v>
      </c>
      <c r="Y996" s="2"/>
    </row>
    <row r="997" spans="1:25" x14ac:dyDescent="0.2">
      <c r="A997">
        <v>10</v>
      </c>
      <c r="B997" s="1">
        <v>42777.416666664256</v>
      </c>
      <c r="C997">
        <v>40</v>
      </c>
      <c r="D997" s="15">
        <f t="shared" si="280"/>
        <v>40</v>
      </c>
      <c r="E997">
        <v>32</v>
      </c>
      <c r="F997" s="6">
        <v>15.0984</v>
      </c>
      <c r="G997" s="6">
        <v>43.09395</v>
      </c>
      <c r="H997" s="6">
        <f t="shared" si="271"/>
        <v>58.192349999999998</v>
      </c>
      <c r="I997" s="6">
        <f t="shared" si="272"/>
        <v>8</v>
      </c>
      <c r="J997" s="6">
        <f t="shared" si="273"/>
        <v>0</v>
      </c>
      <c r="K997" s="3">
        <f t="shared" si="281"/>
        <v>0</v>
      </c>
      <c r="L997" s="6">
        <f t="shared" si="274"/>
        <v>50.192349999999998</v>
      </c>
      <c r="M997" s="6">
        <f t="shared" si="282"/>
        <v>220</v>
      </c>
      <c r="N997" s="6">
        <f t="shared" si="283"/>
        <v>50.192349999999976</v>
      </c>
      <c r="O997" s="2">
        <f t="shared" si="275"/>
        <v>-32</v>
      </c>
      <c r="P997" s="2">
        <f t="shared" si="284"/>
        <v>0</v>
      </c>
      <c r="Q997" s="2">
        <f t="shared" si="276"/>
        <v>40</v>
      </c>
      <c r="R997" s="2">
        <f t="shared" si="285"/>
        <v>40</v>
      </c>
      <c r="S997" s="2">
        <f t="shared" si="277"/>
        <v>0</v>
      </c>
      <c r="T997" s="2">
        <f t="shared" si="288"/>
        <v>0</v>
      </c>
      <c r="U997" s="2">
        <f t="shared" si="278"/>
        <v>18.192349999999976</v>
      </c>
      <c r="V997" t="str">
        <f t="shared" si="286"/>
        <v>Y</v>
      </c>
      <c r="W997" s="2">
        <f t="shared" si="287"/>
        <v>18.192349999999976</v>
      </c>
      <c r="X997" s="2">
        <f t="shared" si="279"/>
        <v>0</v>
      </c>
      <c r="Y997" s="2"/>
    </row>
    <row r="998" spans="1:25" x14ac:dyDescent="0.2">
      <c r="A998">
        <v>11</v>
      </c>
      <c r="B998" s="1">
        <v>42777.45833333092</v>
      </c>
      <c r="C998">
        <v>41.3</v>
      </c>
      <c r="D998" s="15">
        <f t="shared" si="280"/>
        <v>41.3</v>
      </c>
      <c r="E998">
        <v>32</v>
      </c>
      <c r="F998" s="6">
        <v>15.0984</v>
      </c>
      <c r="G998" s="6">
        <v>45.347300000000004</v>
      </c>
      <c r="H998" s="6">
        <f t="shared" si="271"/>
        <v>60.445700000000002</v>
      </c>
      <c r="I998" s="6">
        <f t="shared" si="272"/>
        <v>9.2999999999999972</v>
      </c>
      <c r="J998" s="6">
        <f t="shared" si="273"/>
        <v>0</v>
      </c>
      <c r="K998" s="3">
        <f t="shared" si="281"/>
        <v>0</v>
      </c>
      <c r="L998" s="6">
        <f t="shared" si="274"/>
        <v>51.145700000000005</v>
      </c>
      <c r="M998" s="6">
        <f t="shared" si="282"/>
        <v>220</v>
      </c>
      <c r="N998" s="6">
        <f t="shared" si="283"/>
        <v>51.145700000000033</v>
      </c>
      <c r="O998" s="2">
        <f t="shared" si="275"/>
        <v>-32</v>
      </c>
      <c r="P998" s="2">
        <f t="shared" si="284"/>
        <v>0</v>
      </c>
      <c r="Q998" s="2">
        <f t="shared" si="276"/>
        <v>41.3</v>
      </c>
      <c r="R998" s="2">
        <f t="shared" si="285"/>
        <v>41.3</v>
      </c>
      <c r="S998" s="2">
        <f t="shared" si="277"/>
        <v>0</v>
      </c>
      <c r="T998" s="2">
        <f t="shared" si="288"/>
        <v>0</v>
      </c>
      <c r="U998" s="2">
        <f t="shared" si="278"/>
        <v>19.145700000000033</v>
      </c>
      <c r="V998" t="str">
        <f t="shared" si="286"/>
        <v>Y</v>
      </c>
      <c r="W998" s="2">
        <f t="shared" si="287"/>
        <v>19.145700000000033</v>
      </c>
      <c r="X998" s="2">
        <f t="shared" si="279"/>
        <v>0</v>
      </c>
      <c r="Y998" s="2"/>
    </row>
    <row r="999" spans="1:25" x14ac:dyDescent="0.2">
      <c r="A999">
        <v>12</v>
      </c>
      <c r="B999" s="1">
        <v>42777.499999997584</v>
      </c>
      <c r="C999">
        <v>43.6</v>
      </c>
      <c r="D999" s="15">
        <f t="shared" si="280"/>
        <v>43.6</v>
      </c>
      <c r="E999">
        <v>32</v>
      </c>
      <c r="F999" s="6">
        <v>14.7667</v>
      </c>
      <c r="G999" s="6">
        <v>49.429679999999991</v>
      </c>
      <c r="H999" s="6">
        <f t="shared" si="271"/>
        <v>64.196379999999991</v>
      </c>
      <c r="I999" s="6">
        <f t="shared" si="272"/>
        <v>11.600000000000001</v>
      </c>
      <c r="J999" s="6">
        <f t="shared" si="273"/>
        <v>0</v>
      </c>
      <c r="K999" s="3">
        <f t="shared" si="281"/>
        <v>0</v>
      </c>
      <c r="L999" s="6">
        <f t="shared" si="274"/>
        <v>52.596379999999989</v>
      </c>
      <c r="M999" s="6">
        <f t="shared" si="282"/>
        <v>220</v>
      </c>
      <c r="N999" s="6">
        <f t="shared" si="283"/>
        <v>52.596380000000011</v>
      </c>
      <c r="O999" s="2">
        <f t="shared" si="275"/>
        <v>-32</v>
      </c>
      <c r="P999" s="2">
        <f t="shared" si="284"/>
        <v>0</v>
      </c>
      <c r="Q999" s="2">
        <f t="shared" si="276"/>
        <v>43.6</v>
      </c>
      <c r="R999" s="2">
        <f t="shared" si="285"/>
        <v>43.6</v>
      </c>
      <c r="S999" s="2">
        <f t="shared" si="277"/>
        <v>0</v>
      </c>
      <c r="T999" s="2">
        <f t="shared" si="288"/>
        <v>0</v>
      </c>
      <c r="U999" s="2">
        <f t="shared" si="278"/>
        <v>20.596380000000011</v>
      </c>
      <c r="V999" t="str">
        <f t="shared" si="286"/>
        <v>Y</v>
      </c>
      <c r="W999" s="2">
        <f t="shared" si="287"/>
        <v>20.596380000000011</v>
      </c>
      <c r="X999" s="2">
        <f t="shared" si="279"/>
        <v>0</v>
      </c>
      <c r="Y999" s="2"/>
    </row>
    <row r="1000" spans="1:25" x14ac:dyDescent="0.2">
      <c r="A1000">
        <v>13</v>
      </c>
      <c r="B1000" s="1">
        <v>42777.541666664249</v>
      </c>
      <c r="C1000">
        <v>44.6</v>
      </c>
      <c r="D1000" s="15">
        <f t="shared" si="280"/>
        <v>44.6</v>
      </c>
      <c r="E1000">
        <v>32</v>
      </c>
      <c r="F1000" s="6">
        <v>15.0984</v>
      </c>
      <c r="G1000" s="6">
        <v>29.756080000000001</v>
      </c>
      <c r="H1000" s="6">
        <f t="shared" si="271"/>
        <v>44.854480000000002</v>
      </c>
      <c r="I1000" s="6">
        <f t="shared" si="272"/>
        <v>12.600000000000001</v>
      </c>
      <c r="J1000" s="6">
        <f t="shared" si="273"/>
        <v>0</v>
      </c>
      <c r="K1000" s="3">
        <f t="shared" si="281"/>
        <v>0</v>
      </c>
      <c r="L1000" s="6">
        <f t="shared" si="274"/>
        <v>32.254480000000001</v>
      </c>
      <c r="M1000" s="6">
        <f t="shared" si="282"/>
        <v>220</v>
      </c>
      <c r="N1000" s="6">
        <f t="shared" si="283"/>
        <v>32.254480000000001</v>
      </c>
      <c r="O1000" s="2">
        <f t="shared" si="275"/>
        <v>-32</v>
      </c>
      <c r="P1000" s="2">
        <f t="shared" si="284"/>
        <v>0</v>
      </c>
      <c r="Q1000" s="2">
        <f t="shared" si="276"/>
        <v>44.6</v>
      </c>
      <c r="R1000" s="2">
        <f t="shared" si="285"/>
        <v>44.6</v>
      </c>
      <c r="S1000" s="2">
        <f t="shared" si="277"/>
        <v>0</v>
      </c>
      <c r="T1000" s="2">
        <f t="shared" si="288"/>
        <v>0</v>
      </c>
      <c r="U1000" s="2">
        <f t="shared" si="278"/>
        <v>0.25448000000000093</v>
      </c>
      <c r="V1000" t="str">
        <f t="shared" si="286"/>
        <v>Y</v>
      </c>
      <c r="W1000" s="2">
        <f t="shared" si="287"/>
        <v>0.25448000000000093</v>
      </c>
      <c r="X1000" s="2">
        <f t="shared" si="279"/>
        <v>0</v>
      </c>
      <c r="Y1000" s="2"/>
    </row>
    <row r="1001" spans="1:25" x14ac:dyDescent="0.2">
      <c r="A1001">
        <v>14</v>
      </c>
      <c r="B1001" s="1">
        <v>42777.583333330913</v>
      </c>
      <c r="C1001">
        <v>43.6</v>
      </c>
      <c r="D1001" s="15">
        <f t="shared" si="280"/>
        <v>43.6</v>
      </c>
      <c r="E1001">
        <v>32</v>
      </c>
      <c r="F1001" s="6">
        <v>15.0984</v>
      </c>
      <c r="G1001" s="6">
        <v>43.039459999999998</v>
      </c>
      <c r="H1001" s="6">
        <f t="shared" si="271"/>
        <v>58.137859999999996</v>
      </c>
      <c r="I1001" s="6">
        <f t="shared" si="272"/>
        <v>11.600000000000001</v>
      </c>
      <c r="J1001" s="6">
        <f t="shared" si="273"/>
        <v>0</v>
      </c>
      <c r="K1001" s="3">
        <f t="shared" si="281"/>
        <v>0</v>
      </c>
      <c r="L1001" s="6">
        <f t="shared" si="274"/>
        <v>46.537859999999995</v>
      </c>
      <c r="M1001" s="6">
        <f t="shared" si="282"/>
        <v>220</v>
      </c>
      <c r="N1001" s="6">
        <f t="shared" si="283"/>
        <v>46.537860000000023</v>
      </c>
      <c r="O1001" s="2">
        <f t="shared" si="275"/>
        <v>-32</v>
      </c>
      <c r="P1001" s="2">
        <f t="shared" si="284"/>
        <v>0</v>
      </c>
      <c r="Q1001" s="2">
        <f t="shared" si="276"/>
        <v>43.6</v>
      </c>
      <c r="R1001" s="2">
        <f t="shared" si="285"/>
        <v>43.6</v>
      </c>
      <c r="S1001" s="2">
        <f t="shared" si="277"/>
        <v>0</v>
      </c>
      <c r="T1001" s="2">
        <f t="shared" si="288"/>
        <v>0</v>
      </c>
      <c r="U1001" s="2">
        <f t="shared" si="278"/>
        <v>14.537860000000023</v>
      </c>
      <c r="V1001" t="str">
        <f t="shared" si="286"/>
        <v>Y</v>
      </c>
      <c r="W1001" s="2">
        <f t="shared" si="287"/>
        <v>14.537860000000023</v>
      </c>
      <c r="X1001" s="2">
        <f t="shared" si="279"/>
        <v>0</v>
      </c>
      <c r="Y1001" s="2"/>
    </row>
    <row r="1002" spans="1:25" x14ac:dyDescent="0.2">
      <c r="A1002">
        <v>15</v>
      </c>
      <c r="B1002" s="1">
        <v>42777.624999997577</v>
      </c>
      <c r="C1002">
        <v>43</v>
      </c>
      <c r="D1002" s="15">
        <f t="shared" si="280"/>
        <v>43</v>
      </c>
      <c r="E1002">
        <v>32</v>
      </c>
      <c r="F1002" s="6">
        <v>10.512</v>
      </c>
      <c r="G1002" s="6">
        <v>34.348819999999996</v>
      </c>
      <c r="H1002" s="6">
        <f t="shared" si="271"/>
        <v>44.860819999999997</v>
      </c>
      <c r="I1002" s="6">
        <f t="shared" si="272"/>
        <v>11</v>
      </c>
      <c r="J1002" s="6">
        <f t="shared" si="273"/>
        <v>0</v>
      </c>
      <c r="K1002" s="3">
        <f t="shared" si="281"/>
        <v>0</v>
      </c>
      <c r="L1002" s="6">
        <f t="shared" si="274"/>
        <v>33.860819999999997</v>
      </c>
      <c r="M1002" s="6">
        <f t="shared" si="282"/>
        <v>220</v>
      </c>
      <c r="N1002" s="6">
        <f t="shared" si="283"/>
        <v>33.86081999999999</v>
      </c>
      <c r="O1002" s="2">
        <f t="shared" si="275"/>
        <v>-32</v>
      </c>
      <c r="P1002" s="2">
        <f t="shared" si="284"/>
        <v>0</v>
      </c>
      <c r="Q1002" s="2">
        <f t="shared" si="276"/>
        <v>43</v>
      </c>
      <c r="R1002" s="2">
        <f t="shared" si="285"/>
        <v>43</v>
      </c>
      <c r="S1002" s="2">
        <f t="shared" si="277"/>
        <v>0</v>
      </c>
      <c r="T1002" s="2">
        <f t="shared" si="288"/>
        <v>0</v>
      </c>
      <c r="U1002" s="2">
        <f t="shared" si="278"/>
        <v>1.8608199999999897</v>
      </c>
      <c r="V1002" t="str">
        <f t="shared" si="286"/>
        <v>Y</v>
      </c>
      <c r="W1002" s="2">
        <f t="shared" si="287"/>
        <v>1.8608199999999897</v>
      </c>
      <c r="X1002" s="2">
        <f t="shared" si="279"/>
        <v>0</v>
      </c>
      <c r="Y1002" s="2"/>
    </row>
    <row r="1003" spans="1:25" x14ac:dyDescent="0.2">
      <c r="A1003">
        <v>16</v>
      </c>
      <c r="B1003" s="1">
        <v>42777.666666664241</v>
      </c>
      <c r="C1003">
        <v>43.8</v>
      </c>
      <c r="D1003" s="15">
        <f t="shared" si="280"/>
        <v>43.8</v>
      </c>
      <c r="E1003">
        <v>32</v>
      </c>
      <c r="F1003" s="6">
        <v>9.3980599999999992</v>
      </c>
      <c r="G1003" s="6">
        <v>21.962439999999997</v>
      </c>
      <c r="H1003" s="6">
        <f t="shared" si="271"/>
        <v>31.360499999999995</v>
      </c>
      <c r="I1003" s="6">
        <f t="shared" si="272"/>
        <v>11.799999999999997</v>
      </c>
      <c r="J1003" s="6">
        <f t="shared" si="273"/>
        <v>0</v>
      </c>
      <c r="K1003" s="3">
        <f t="shared" si="281"/>
        <v>0</v>
      </c>
      <c r="L1003" s="6">
        <f t="shared" si="274"/>
        <v>19.560499999999998</v>
      </c>
      <c r="M1003" s="6">
        <f t="shared" si="282"/>
        <v>220</v>
      </c>
      <c r="N1003" s="6">
        <f t="shared" si="283"/>
        <v>19.56049999999999</v>
      </c>
      <c r="O1003" s="2">
        <f t="shared" si="275"/>
        <v>-19.56049999999999</v>
      </c>
      <c r="P1003" s="2">
        <f t="shared" si="284"/>
        <v>12.43950000000001</v>
      </c>
      <c r="Q1003" s="2">
        <f t="shared" si="276"/>
        <v>31.360499999999988</v>
      </c>
      <c r="R1003" s="2">
        <f t="shared" si="285"/>
        <v>31.360499999999988</v>
      </c>
      <c r="S1003" s="2">
        <f t="shared" si="277"/>
        <v>0</v>
      </c>
      <c r="T1003" s="2">
        <f t="shared" si="288"/>
        <v>0</v>
      </c>
      <c r="U1003" s="2">
        <f t="shared" si="278"/>
        <v>0</v>
      </c>
      <c r="V1003" t="str">
        <f t="shared" si="286"/>
        <v>Y</v>
      </c>
      <c r="W1003" s="2">
        <f t="shared" si="287"/>
        <v>0</v>
      </c>
      <c r="X1003" s="2">
        <f t="shared" si="279"/>
        <v>0</v>
      </c>
      <c r="Y1003" s="2"/>
    </row>
    <row r="1004" spans="1:25" x14ac:dyDescent="0.2">
      <c r="A1004">
        <v>17</v>
      </c>
      <c r="B1004" s="1">
        <v>42777.708333330906</v>
      </c>
      <c r="C1004">
        <v>43.4</v>
      </c>
      <c r="D1004" s="15">
        <f t="shared" si="280"/>
        <v>43.4</v>
      </c>
      <c r="E1004">
        <v>32</v>
      </c>
      <c r="F1004" s="6">
        <v>9.5323799999999999</v>
      </c>
      <c r="G1004" s="6">
        <v>7.4433400000000001</v>
      </c>
      <c r="H1004" s="6">
        <f t="shared" si="271"/>
        <v>16.975719999999999</v>
      </c>
      <c r="I1004" s="6">
        <f t="shared" si="272"/>
        <v>11.399999999999999</v>
      </c>
      <c r="J1004" s="6">
        <f t="shared" si="273"/>
        <v>0</v>
      </c>
      <c r="K1004" s="3">
        <f t="shared" si="281"/>
        <v>0</v>
      </c>
      <c r="L1004" s="6">
        <f t="shared" si="274"/>
        <v>5.5757200000000005</v>
      </c>
      <c r="M1004" s="6">
        <f t="shared" si="282"/>
        <v>220</v>
      </c>
      <c r="N1004" s="6">
        <f t="shared" si="283"/>
        <v>5.5757199999999898</v>
      </c>
      <c r="O1004" s="2">
        <f t="shared" si="275"/>
        <v>-5.5757199999999898</v>
      </c>
      <c r="P1004" s="2">
        <f t="shared" si="284"/>
        <v>26.42428000000001</v>
      </c>
      <c r="Q1004" s="2">
        <f t="shared" si="276"/>
        <v>16.975719999999988</v>
      </c>
      <c r="R1004" s="2">
        <f t="shared" si="285"/>
        <v>16.975719999999988</v>
      </c>
      <c r="S1004" s="2">
        <f t="shared" si="277"/>
        <v>0</v>
      </c>
      <c r="T1004" s="2">
        <f t="shared" si="288"/>
        <v>0</v>
      </c>
      <c r="U1004" s="2">
        <f t="shared" si="278"/>
        <v>0</v>
      </c>
      <c r="V1004" t="str">
        <f t="shared" si="286"/>
        <v>N</v>
      </c>
      <c r="W1004" s="2">
        <f t="shared" si="287"/>
        <v>0</v>
      </c>
      <c r="X1004" s="2">
        <f t="shared" si="279"/>
        <v>0</v>
      </c>
      <c r="Y1004" s="2"/>
    </row>
    <row r="1005" spans="1:25" x14ac:dyDescent="0.2">
      <c r="A1005">
        <v>18</v>
      </c>
      <c r="B1005" s="1">
        <v>42777.74999999757</v>
      </c>
      <c r="C1005">
        <v>43.3</v>
      </c>
      <c r="D1005" s="15">
        <f t="shared" si="280"/>
        <v>43.3</v>
      </c>
      <c r="E1005">
        <v>32</v>
      </c>
      <c r="F1005" s="6">
        <v>9.1402699999999992</v>
      </c>
      <c r="G1005" s="6">
        <v>-1.5167529999999999E-2</v>
      </c>
      <c r="H1005" s="6">
        <f t="shared" si="271"/>
        <v>9.1251024699999999</v>
      </c>
      <c r="I1005" s="6">
        <f t="shared" si="272"/>
        <v>11.299999999999997</v>
      </c>
      <c r="J1005" s="6">
        <f t="shared" si="273"/>
        <v>2.1748975299999973</v>
      </c>
      <c r="K1005" s="3">
        <f t="shared" si="281"/>
        <v>2.4855971771428642</v>
      </c>
      <c r="L1005" s="6">
        <f t="shared" si="274"/>
        <v>0</v>
      </c>
      <c r="M1005" s="6">
        <f t="shared" si="282"/>
        <v>217.51440282285714</v>
      </c>
      <c r="N1005" s="6">
        <f t="shared" si="283"/>
        <v>0.31069964714285447</v>
      </c>
      <c r="O1005" s="2">
        <f t="shared" si="275"/>
        <v>-0.31069964714285447</v>
      </c>
      <c r="P1005" s="2">
        <f t="shared" si="284"/>
        <v>31.689300352857146</v>
      </c>
      <c r="Q1005" s="2">
        <f t="shared" si="276"/>
        <v>11.610699647142852</v>
      </c>
      <c r="R1005" s="2">
        <f t="shared" si="285"/>
        <v>9.1251024699999999</v>
      </c>
      <c r="S1005" s="2">
        <f t="shared" si="277"/>
        <v>2.4855971771428518</v>
      </c>
      <c r="T1005" s="2">
        <f t="shared" si="288"/>
        <v>0</v>
      </c>
      <c r="U1005" s="2">
        <f t="shared" si="278"/>
        <v>0</v>
      </c>
      <c r="V1005" t="str">
        <f t="shared" si="286"/>
        <v>N</v>
      </c>
      <c r="W1005" s="2">
        <f t="shared" si="287"/>
        <v>0</v>
      </c>
      <c r="X1005" s="2">
        <f t="shared" si="279"/>
        <v>0</v>
      </c>
      <c r="Y1005" s="2"/>
    </row>
    <row r="1006" spans="1:25" x14ac:dyDescent="0.2">
      <c r="A1006">
        <v>19</v>
      </c>
      <c r="B1006" s="1">
        <v>42777.791666664234</v>
      </c>
      <c r="C1006">
        <v>43.8</v>
      </c>
      <c r="D1006" s="15">
        <f t="shared" si="280"/>
        <v>43.8</v>
      </c>
      <c r="E1006">
        <v>32</v>
      </c>
      <c r="F1006" s="6">
        <v>12.8896</v>
      </c>
      <c r="G1006" s="6">
        <v>-1.5167529999999999E-2</v>
      </c>
      <c r="H1006" s="6">
        <f t="shared" si="271"/>
        <v>12.87443247</v>
      </c>
      <c r="I1006" s="6">
        <f t="shared" si="272"/>
        <v>11.799999999999997</v>
      </c>
      <c r="J1006" s="6">
        <f t="shared" si="273"/>
        <v>0</v>
      </c>
      <c r="K1006" s="3">
        <f t="shared" si="281"/>
        <v>0</v>
      </c>
      <c r="L1006" s="6">
        <f t="shared" si="274"/>
        <v>1.0744324700000032</v>
      </c>
      <c r="M1006" s="6">
        <f t="shared" si="282"/>
        <v>218.58883529285714</v>
      </c>
      <c r="N1006" s="6">
        <f t="shared" si="283"/>
        <v>0</v>
      </c>
      <c r="O1006" s="2">
        <f t="shared" si="275"/>
        <v>0</v>
      </c>
      <c r="P1006" s="2">
        <f t="shared" si="284"/>
        <v>32</v>
      </c>
      <c r="Q1006" s="2">
        <f t="shared" si="276"/>
        <v>11.799999999999997</v>
      </c>
      <c r="R1006" s="2">
        <f t="shared" si="285"/>
        <v>11.799999999999997</v>
      </c>
      <c r="S1006" s="2">
        <f t="shared" si="277"/>
        <v>0</v>
      </c>
      <c r="T1006" s="2">
        <f t="shared" si="288"/>
        <v>1.074432470000005</v>
      </c>
      <c r="U1006" s="2">
        <f t="shared" si="278"/>
        <v>0</v>
      </c>
      <c r="V1006" t="str">
        <f t="shared" si="286"/>
        <v>N</v>
      </c>
      <c r="W1006" s="2">
        <f t="shared" si="287"/>
        <v>0</v>
      </c>
      <c r="X1006" s="2">
        <f t="shared" si="279"/>
        <v>0</v>
      </c>
      <c r="Y1006" s="2"/>
    </row>
    <row r="1007" spans="1:25" x14ac:dyDescent="0.2">
      <c r="A1007">
        <v>20</v>
      </c>
      <c r="B1007" s="1">
        <v>42777.833333330898</v>
      </c>
      <c r="C1007">
        <v>45.6</v>
      </c>
      <c r="D1007" s="15">
        <f t="shared" si="280"/>
        <v>45.6</v>
      </c>
      <c r="E1007">
        <v>32</v>
      </c>
      <c r="F1007" s="6">
        <v>13.7608</v>
      </c>
      <c r="G1007" s="6">
        <v>-1.5167529999999999E-2</v>
      </c>
      <c r="H1007" s="6">
        <f t="shared" si="271"/>
        <v>13.74563247</v>
      </c>
      <c r="I1007" s="6">
        <f t="shared" si="272"/>
        <v>13.600000000000001</v>
      </c>
      <c r="J1007" s="6">
        <f t="shared" si="273"/>
        <v>0</v>
      </c>
      <c r="K1007" s="3">
        <f t="shared" si="281"/>
        <v>0</v>
      </c>
      <c r="L1007" s="6">
        <f t="shared" si="274"/>
        <v>0.1456324699999989</v>
      </c>
      <c r="M1007" s="6">
        <f t="shared" si="282"/>
        <v>218.73446776285715</v>
      </c>
      <c r="N1007" s="6">
        <f t="shared" si="283"/>
        <v>0</v>
      </c>
      <c r="O1007" s="2">
        <f t="shared" si="275"/>
        <v>0</v>
      </c>
      <c r="P1007" s="2">
        <f t="shared" si="284"/>
        <v>32</v>
      </c>
      <c r="Q1007" s="2">
        <f t="shared" si="276"/>
        <v>13.600000000000001</v>
      </c>
      <c r="R1007" s="2">
        <f t="shared" si="285"/>
        <v>13.600000000000001</v>
      </c>
      <c r="S1007" s="2">
        <f t="shared" si="277"/>
        <v>0</v>
      </c>
      <c r="T1007" s="2">
        <f t="shared" si="288"/>
        <v>0.14563247000000956</v>
      </c>
      <c r="U1007" s="2">
        <f t="shared" si="278"/>
        <v>0</v>
      </c>
      <c r="V1007" t="str">
        <f t="shared" si="286"/>
        <v>N</v>
      </c>
      <c r="W1007" s="2">
        <f t="shared" si="287"/>
        <v>0</v>
      </c>
      <c r="X1007" s="2">
        <f t="shared" si="279"/>
        <v>0</v>
      </c>
      <c r="Y1007" s="2"/>
    </row>
    <row r="1008" spans="1:25" x14ac:dyDescent="0.2">
      <c r="A1008">
        <v>21</v>
      </c>
      <c r="B1008" s="1">
        <v>42777.874999997563</v>
      </c>
      <c r="C1008">
        <v>44.1</v>
      </c>
      <c r="D1008" s="15">
        <f t="shared" si="280"/>
        <v>44.1</v>
      </c>
      <c r="E1008">
        <v>32</v>
      </c>
      <c r="F1008" s="6">
        <v>10.1831</v>
      </c>
      <c r="G1008" s="6">
        <v>-1.5167529999999999E-2</v>
      </c>
      <c r="H1008" s="6">
        <f t="shared" si="271"/>
        <v>10.16793247</v>
      </c>
      <c r="I1008" s="6">
        <f t="shared" si="272"/>
        <v>12.100000000000001</v>
      </c>
      <c r="J1008" s="6">
        <f t="shared" si="273"/>
        <v>1.9320675300000012</v>
      </c>
      <c r="K1008" s="3">
        <f t="shared" si="281"/>
        <v>2.2080771771428545</v>
      </c>
      <c r="L1008" s="6">
        <f t="shared" si="274"/>
        <v>0</v>
      </c>
      <c r="M1008" s="6">
        <f t="shared" si="282"/>
        <v>216.5263905857143</v>
      </c>
      <c r="N1008" s="6">
        <f t="shared" si="283"/>
        <v>0.2760096471428426</v>
      </c>
      <c r="O1008" s="2">
        <f t="shared" si="275"/>
        <v>-0.2760096471428426</v>
      </c>
      <c r="P1008" s="2">
        <f t="shared" si="284"/>
        <v>31.723990352857157</v>
      </c>
      <c r="Q1008" s="2">
        <f t="shared" si="276"/>
        <v>12.376009647142844</v>
      </c>
      <c r="R1008" s="2">
        <f t="shared" si="285"/>
        <v>10.16793247</v>
      </c>
      <c r="S1008" s="2">
        <f t="shared" si="277"/>
        <v>2.2080771771428438</v>
      </c>
      <c r="T1008" s="2">
        <f t="shared" si="288"/>
        <v>0</v>
      </c>
      <c r="U1008" s="2">
        <f t="shared" si="278"/>
        <v>0</v>
      </c>
      <c r="V1008" t="str">
        <f t="shared" si="286"/>
        <v>N</v>
      </c>
      <c r="W1008" s="2">
        <f t="shared" si="287"/>
        <v>0</v>
      </c>
      <c r="X1008" s="2">
        <f t="shared" si="279"/>
        <v>0</v>
      </c>
      <c r="Y1008" s="2"/>
    </row>
    <row r="1009" spans="1:25" x14ac:dyDescent="0.2">
      <c r="A1009">
        <v>22</v>
      </c>
      <c r="B1009" s="1">
        <v>42777.916666664227</v>
      </c>
      <c r="C1009">
        <v>42.1</v>
      </c>
      <c r="D1009" s="15">
        <f t="shared" si="280"/>
        <v>42.1</v>
      </c>
      <c r="E1009">
        <v>32</v>
      </c>
      <c r="F1009" s="6">
        <v>9.4209800000000001</v>
      </c>
      <c r="G1009" s="6">
        <v>-1.5167529999999999E-2</v>
      </c>
      <c r="H1009" s="6">
        <f t="shared" si="271"/>
        <v>9.4058124700000008</v>
      </c>
      <c r="I1009" s="6">
        <f t="shared" si="272"/>
        <v>10.100000000000001</v>
      </c>
      <c r="J1009" s="6">
        <f t="shared" si="273"/>
        <v>0.69418753000000066</v>
      </c>
      <c r="K1009" s="3">
        <f t="shared" si="281"/>
        <v>0.79335717714286602</v>
      </c>
      <c r="L1009" s="6">
        <f t="shared" si="274"/>
        <v>0</v>
      </c>
      <c r="M1009" s="6">
        <f t="shared" si="282"/>
        <v>215.73303340857143</v>
      </c>
      <c r="N1009" s="6">
        <f t="shared" si="283"/>
        <v>9.9169647142872464E-2</v>
      </c>
      <c r="O1009" s="2">
        <f t="shared" si="275"/>
        <v>-9.9169647142872464E-2</v>
      </c>
      <c r="P1009" s="2">
        <f t="shared" si="284"/>
        <v>31.900830352857128</v>
      </c>
      <c r="Q1009" s="2">
        <f t="shared" si="276"/>
        <v>10.199169647142874</v>
      </c>
      <c r="R1009" s="2">
        <f t="shared" si="285"/>
        <v>9.4058124700000008</v>
      </c>
      <c r="S1009" s="2">
        <f t="shared" si="277"/>
        <v>0.79335717714287313</v>
      </c>
      <c r="T1009" s="2">
        <f t="shared" si="288"/>
        <v>0</v>
      </c>
      <c r="U1009" s="2">
        <f t="shared" si="278"/>
        <v>0</v>
      </c>
      <c r="V1009" t="str">
        <f t="shared" si="286"/>
        <v>N</v>
      </c>
      <c r="W1009" s="2">
        <f t="shared" si="287"/>
        <v>0</v>
      </c>
      <c r="X1009" s="2">
        <f t="shared" si="279"/>
        <v>0</v>
      </c>
      <c r="Y1009" s="2"/>
    </row>
    <row r="1010" spans="1:25" x14ac:dyDescent="0.2">
      <c r="A1010">
        <v>23</v>
      </c>
      <c r="B1010" s="1">
        <v>42777.958333330891</v>
      </c>
      <c r="C1010">
        <v>40.4</v>
      </c>
      <c r="D1010" s="15">
        <f t="shared" si="280"/>
        <v>40.4</v>
      </c>
      <c r="E1010">
        <v>32</v>
      </c>
      <c r="F1010" s="6">
        <v>8.8932500000000001</v>
      </c>
      <c r="G1010" s="6">
        <v>-1.5167529999999999E-2</v>
      </c>
      <c r="H1010" s="6">
        <f t="shared" si="271"/>
        <v>8.8780824700000007</v>
      </c>
      <c r="I1010" s="6">
        <f t="shared" si="272"/>
        <v>8.3999999999999986</v>
      </c>
      <c r="J1010" s="6">
        <f t="shared" si="273"/>
        <v>0</v>
      </c>
      <c r="K1010" s="3">
        <f t="shared" si="281"/>
        <v>0</v>
      </c>
      <c r="L1010" s="6">
        <f t="shared" si="274"/>
        <v>0.47808247000000215</v>
      </c>
      <c r="M1010" s="6">
        <f t="shared" si="282"/>
        <v>216.21111587857143</v>
      </c>
      <c r="N1010" s="6">
        <f t="shared" si="283"/>
        <v>0</v>
      </c>
      <c r="O1010" s="2">
        <f t="shared" si="275"/>
        <v>0</v>
      </c>
      <c r="P1010" s="2">
        <f t="shared" si="284"/>
        <v>32</v>
      </c>
      <c r="Q1010" s="2">
        <f t="shared" si="276"/>
        <v>8.3999999999999986</v>
      </c>
      <c r="R1010" s="2">
        <f t="shared" si="285"/>
        <v>8.3999999999999986</v>
      </c>
      <c r="S1010" s="2">
        <f t="shared" si="277"/>
        <v>0</v>
      </c>
      <c r="T1010" s="2">
        <f t="shared" si="288"/>
        <v>0.47808247000000392</v>
      </c>
      <c r="U1010" s="2">
        <f t="shared" si="278"/>
        <v>0</v>
      </c>
      <c r="V1010" t="str">
        <f t="shared" si="286"/>
        <v>N</v>
      </c>
      <c r="W1010" s="2">
        <f t="shared" si="287"/>
        <v>0</v>
      </c>
      <c r="X1010" s="2">
        <f t="shared" si="279"/>
        <v>0</v>
      </c>
      <c r="Y1010" s="2"/>
    </row>
    <row r="1011" spans="1:25" x14ac:dyDescent="0.2">
      <c r="A1011">
        <v>0</v>
      </c>
      <c r="B1011" s="1">
        <v>42777.999999997555</v>
      </c>
      <c r="C1011">
        <v>37.200000000000003</v>
      </c>
      <c r="D1011" s="15">
        <f t="shared" si="280"/>
        <v>37.200000000000003</v>
      </c>
      <c r="E1011">
        <v>32</v>
      </c>
      <c r="F1011" s="6">
        <v>7.36036</v>
      </c>
      <c r="G1011" s="6">
        <v>-1.5167529999999999E-2</v>
      </c>
      <c r="H1011" s="6">
        <f t="shared" si="271"/>
        <v>7.3451924699999998</v>
      </c>
      <c r="I1011" s="6">
        <f t="shared" si="272"/>
        <v>5.2000000000000028</v>
      </c>
      <c r="J1011" s="6">
        <f t="shared" si="273"/>
        <v>0</v>
      </c>
      <c r="K1011" s="3">
        <f t="shared" si="281"/>
        <v>0</v>
      </c>
      <c r="L1011" s="6">
        <f t="shared" si="274"/>
        <v>2.1451924699999969</v>
      </c>
      <c r="M1011" s="6">
        <f t="shared" si="282"/>
        <v>218.35630834857142</v>
      </c>
      <c r="N1011" s="6">
        <f t="shared" si="283"/>
        <v>0</v>
      </c>
      <c r="O1011" s="2">
        <f t="shared" si="275"/>
        <v>0</v>
      </c>
      <c r="P1011" s="2">
        <f t="shared" si="284"/>
        <v>32</v>
      </c>
      <c r="Q1011" s="2">
        <f t="shared" si="276"/>
        <v>5.2000000000000028</v>
      </c>
      <c r="R1011" s="2">
        <f t="shared" si="285"/>
        <v>5.2000000000000028</v>
      </c>
      <c r="S1011" s="2">
        <f t="shared" si="277"/>
        <v>0</v>
      </c>
      <c r="T1011" s="2">
        <f t="shared" si="288"/>
        <v>2.1451924699999836</v>
      </c>
      <c r="U1011" s="2">
        <f t="shared" si="278"/>
        <v>0</v>
      </c>
      <c r="V1011" t="str">
        <f t="shared" si="286"/>
        <v>N</v>
      </c>
      <c r="W1011" s="2">
        <f t="shared" si="287"/>
        <v>0</v>
      </c>
      <c r="X1011" s="2">
        <f t="shared" si="279"/>
        <v>0</v>
      </c>
      <c r="Y1011" s="2"/>
    </row>
    <row r="1012" spans="1:25" x14ac:dyDescent="0.2">
      <c r="A1012">
        <v>1</v>
      </c>
      <c r="B1012" s="1">
        <v>42778.04166666422</v>
      </c>
      <c r="C1012">
        <v>36.1</v>
      </c>
      <c r="D1012" s="15">
        <f t="shared" si="280"/>
        <v>36.1</v>
      </c>
      <c r="E1012">
        <v>32</v>
      </c>
      <c r="F1012" s="6">
        <v>6.5081199999999999</v>
      </c>
      <c r="G1012" s="6">
        <v>-1.5167529999999999E-2</v>
      </c>
      <c r="H1012" s="6">
        <f t="shared" si="271"/>
        <v>6.4929524699999996</v>
      </c>
      <c r="I1012" s="6">
        <f t="shared" si="272"/>
        <v>4.1000000000000014</v>
      </c>
      <c r="J1012" s="6">
        <f t="shared" si="273"/>
        <v>0</v>
      </c>
      <c r="K1012" s="3">
        <f t="shared" si="281"/>
        <v>0</v>
      </c>
      <c r="L1012" s="6">
        <f t="shared" si="274"/>
        <v>2.3929524699999982</v>
      </c>
      <c r="M1012" s="6">
        <f t="shared" si="282"/>
        <v>220</v>
      </c>
      <c r="N1012" s="6">
        <f t="shared" si="283"/>
        <v>0.7492608185714289</v>
      </c>
      <c r="O1012" s="2">
        <f t="shared" si="275"/>
        <v>-0.7492608185714289</v>
      </c>
      <c r="P1012" s="2">
        <f t="shared" si="284"/>
        <v>31.250739181428571</v>
      </c>
      <c r="Q1012" s="2">
        <f t="shared" si="276"/>
        <v>4.8492608185714303</v>
      </c>
      <c r="R1012" s="2">
        <f t="shared" si="285"/>
        <v>4.8492608185714303</v>
      </c>
      <c r="S1012" s="2">
        <f t="shared" si="277"/>
        <v>0</v>
      </c>
      <c r="T1012" s="2">
        <f t="shared" si="288"/>
        <v>1.6436916514285826</v>
      </c>
      <c r="U1012" s="2">
        <f t="shared" si="278"/>
        <v>0</v>
      </c>
      <c r="V1012" t="str">
        <f t="shared" si="286"/>
        <v>N</v>
      </c>
      <c r="W1012" s="2">
        <f t="shared" si="287"/>
        <v>0</v>
      </c>
      <c r="X1012" s="2">
        <f t="shared" si="279"/>
        <v>0</v>
      </c>
      <c r="Y1012" s="2"/>
    </row>
    <row r="1013" spans="1:25" x14ac:dyDescent="0.2">
      <c r="A1013">
        <v>2</v>
      </c>
      <c r="B1013" s="1">
        <v>42778.083333330884</v>
      </c>
      <c r="C1013">
        <v>34.200000000000003</v>
      </c>
      <c r="D1013" s="15">
        <f t="shared" si="280"/>
        <v>34.200000000000003</v>
      </c>
      <c r="E1013">
        <v>32</v>
      </c>
      <c r="F1013" s="6">
        <v>6.8835499999999996</v>
      </c>
      <c r="G1013" s="6">
        <v>-1.5167529999999999E-2</v>
      </c>
      <c r="H1013" s="6">
        <f t="shared" si="271"/>
        <v>6.8683824699999994</v>
      </c>
      <c r="I1013" s="6">
        <f t="shared" si="272"/>
        <v>2.2000000000000028</v>
      </c>
      <c r="J1013" s="6">
        <f t="shared" si="273"/>
        <v>0</v>
      </c>
      <c r="K1013" s="3">
        <f t="shared" si="281"/>
        <v>0</v>
      </c>
      <c r="L1013" s="6">
        <f t="shared" si="274"/>
        <v>4.6683824699999965</v>
      </c>
      <c r="M1013" s="6">
        <f t="shared" si="282"/>
        <v>220</v>
      </c>
      <c r="N1013" s="6">
        <f t="shared" si="283"/>
        <v>4.6683824699999832</v>
      </c>
      <c r="O1013" s="2">
        <f t="shared" si="275"/>
        <v>-4.6683824699999832</v>
      </c>
      <c r="P1013" s="2">
        <f t="shared" si="284"/>
        <v>27.331617530000017</v>
      </c>
      <c r="Q1013" s="2">
        <f t="shared" si="276"/>
        <v>6.868382469999986</v>
      </c>
      <c r="R1013" s="2">
        <f t="shared" si="285"/>
        <v>6.868382469999986</v>
      </c>
      <c r="S1013" s="2">
        <f t="shared" si="277"/>
        <v>0</v>
      </c>
      <c r="T1013" s="2">
        <f t="shared" si="288"/>
        <v>0</v>
      </c>
      <c r="U1013" s="2">
        <f t="shared" si="278"/>
        <v>0</v>
      </c>
      <c r="V1013" t="str">
        <f t="shared" si="286"/>
        <v>N</v>
      </c>
      <c r="W1013" s="2">
        <f t="shared" si="287"/>
        <v>0</v>
      </c>
      <c r="X1013" s="2">
        <f t="shared" si="279"/>
        <v>0</v>
      </c>
      <c r="Y1013" s="2"/>
    </row>
    <row r="1014" spans="1:25" x14ac:dyDescent="0.2">
      <c r="A1014">
        <v>3</v>
      </c>
      <c r="B1014" s="1">
        <v>42778.124999997548</v>
      </c>
      <c r="C1014">
        <v>33.299999999999997</v>
      </c>
      <c r="D1014" s="15">
        <f t="shared" si="280"/>
        <v>33.299999999999997</v>
      </c>
      <c r="E1014">
        <v>32</v>
      </c>
      <c r="F1014" s="6">
        <v>4.9362899999999996</v>
      </c>
      <c r="G1014" s="6">
        <v>-1.5167529999999999E-2</v>
      </c>
      <c r="H1014" s="6">
        <f t="shared" si="271"/>
        <v>4.9211224699999994</v>
      </c>
      <c r="I1014" s="6">
        <f t="shared" si="272"/>
        <v>1.2999999999999972</v>
      </c>
      <c r="J1014" s="6">
        <f t="shared" si="273"/>
        <v>0</v>
      </c>
      <c r="K1014" s="3">
        <f t="shared" si="281"/>
        <v>0</v>
      </c>
      <c r="L1014" s="6">
        <f t="shared" si="274"/>
        <v>3.6211224700000022</v>
      </c>
      <c r="M1014" s="6">
        <f t="shared" si="282"/>
        <v>220</v>
      </c>
      <c r="N1014" s="6">
        <f t="shared" si="283"/>
        <v>3.6211224699999889</v>
      </c>
      <c r="O1014" s="2">
        <f t="shared" si="275"/>
        <v>-3.6211224699999889</v>
      </c>
      <c r="P1014" s="2">
        <f t="shared" si="284"/>
        <v>28.378877530000011</v>
      </c>
      <c r="Q1014" s="2">
        <f t="shared" si="276"/>
        <v>4.921122469999986</v>
      </c>
      <c r="R1014" s="2">
        <f t="shared" si="285"/>
        <v>4.921122469999986</v>
      </c>
      <c r="S1014" s="2">
        <f t="shared" si="277"/>
        <v>0</v>
      </c>
      <c r="T1014" s="2">
        <f t="shared" si="288"/>
        <v>0</v>
      </c>
      <c r="U1014" s="2">
        <f t="shared" si="278"/>
        <v>0</v>
      </c>
      <c r="V1014" t="str">
        <f t="shared" si="286"/>
        <v>N</v>
      </c>
      <c r="W1014" s="2">
        <f t="shared" si="287"/>
        <v>0</v>
      </c>
      <c r="X1014" s="2">
        <f t="shared" si="279"/>
        <v>0</v>
      </c>
      <c r="Y1014" s="2"/>
    </row>
    <row r="1015" spans="1:25" x14ac:dyDescent="0.2">
      <c r="A1015">
        <v>4</v>
      </c>
      <c r="B1015" s="1">
        <v>42778.166666664212</v>
      </c>
      <c r="C1015">
        <v>32.9</v>
      </c>
      <c r="D1015" s="15">
        <f t="shared" si="280"/>
        <v>32.9</v>
      </c>
      <c r="E1015">
        <v>32</v>
      </c>
      <c r="F1015" s="6">
        <v>6.60799</v>
      </c>
      <c r="G1015" s="6">
        <v>-1.5167529999999999E-2</v>
      </c>
      <c r="H1015" s="6">
        <f t="shared" si="271"/>
        <v>6.5928224699999998</v>
      </c>
      <c r="I1015" s="6">
        <f t="shared" si="272"/>
        <v>0.89999999999999858</v>
      </c>
      <c r="J1015" s="6">
        <f t="shared" si="273"/>
        <v>0</v>
      </c>
      <c r="K1015" s="3">
        <f t="shared" si="281"/>
        <v>0</v>
      </c>
      <c r="L1015" s="6">
        <f t="shared" si="274"/>
        <v>5.6928224700000012</v>
      </c>
      <c r="M1015" s="6">
        <f t="shared" si="282"/>
        <v>220</v>
      </c>
      <c r="N1015" s="6">
        <f t="shared" si="283"/>
        <v>5.6928224700000101</v>
      </c>
      <c r="O1015" s="2">
        <f t="shared" si="275"/>
        <v>-5.6928224700000101</v>
      </c>
      <c r="P1015" s="2">
        <f t="shared" si="284"/>
        <v>26.30717752999999</v>
      </c>
      <c r="Q1015" s="2">
        <f t="shared" si="276"/>
        <v>6.5928224700000087</v>
      </c>
      <c r="R1015" s="2">
        <f t="shared" si="285"/>
        <v>6.5928224699999998</v>
      </c>
      <c r="S1015" s="2">
        <f t="shared" si="277"/>
        <v>8.8817841970012523E-15</v>
      </c>
      <c r="T1015" s="2">
        <f t="shared" si="288"/>
        <v>0</v>
      </c>
      <c r="U1015" s="2">
        <f t="shared" si="278"/>
        <v>0</v>
      </c>
      <c r="V1015" t="str">
        <f t="shared" si="286"/>
        <v>N</v>
      </c>
      <c r="W1015" s="2">
        <f t="shared" si="287"/>
        <v>0</v>
      </c>
      <c r="X1015" s="2">
        <f t="shared" si="279"/>
        <v>0</v>
      </c>
      <c r="Y1015" s="2"/>
    </row>
    <row r="1016" spans="1:25" x14ac:dyDescent="0.2">
      <c r="A1016">
        <v>5</v>
      </c>
      <c r="B1016" s="1">
        <v>42778.208333330876</v>
      </c>
      <c r="C1016">
        <v>32.700000000000003</v>
      </c>
      <c r="D1016" s="15">
        <f t="shared" si="280"/>
        <v>32.700000000000003</v>
      </c>
      <c r="E1016">
        <v>32</v>
      </c>
      <c r="F1016" s="6">
        <v>7.6287599999999998</v>
      </c>
      <c r="G1016" s="6">
        <v>-1.5167529999999999E-2</v>
      </c>
      <c r="H1016" s="6">
        <f t="shared" si="271"/>
        <v>7.6135924699999995</v>
      </c>
      <c r="I1016" s="6">
        <f t="shared" si="272"/>
        <v>0.70000000000000284</v>
      </c>
      <c r="J1016" s="6">
        <f t="shared" si="273"/>
        <v>0</v>
      </c>
      <c r="K1016" s="3">
        <f t="shared" si="281"/>
        <v>0</v>
      </c>
      <c r="L1016" s="6">
        <f t="shared" si="274"/>
        <v>6.9135924699999967</v>
      </c>
      <c r="M1016" s="6">
        <f t="shared" si="282"/>
        <v>220</v>
      </c>
      <c r="N1016" s="6">
        <f t="shared" si="283"/>
        <v>6.9135924699999975</v>
      </c>
      <c r="O1016" s="2">
        <f t="shared" si="275"/>
        <v>-6.9135924699999975</v>
      </c>
      <c r="P1016" s="2">
        <f t="shared" si="284"/>
        <v>25.086407530000002</v>
      </c>
      <c r="Q1016" s="2">
        <f t="shared" si="276"/>
        <v>7.6135924700000004</v>
      </c>
      <c r="R1016" s="2">
        <f t="shared" si="285"/>
        <v>7.6135924700000004</v>
      </c>
      <c r="S1016" s="2">
        <f t="shared" si="277"/>
        <v>0</v>
      </c>
      <c r="T1016" s="2">
        <f t="shared" si="288"/>
        <v>0</v>
      </c>
      <c r="U1016" s="2">
        <f t="shared" si="278"/>
        <v>0</v>
      </c>
      <c r="V1016" t="str">
        <f t="shared" si="286"/>
        <v>N</v>
      </c>
      <c r="W1016" s="2">
        <f t="shared" si="287"/>
        <v>0</v>
      </c>
      <c r="X1016" s="2">
        <f t="shared" si="279"/>
        <v>0</v>
      </c>
      <c r="Y1016" s="2"/>
    </row>
    <row r="1017" spans="1:25" x14ac:dyDescent="0.2">
      <c r="A1017">
        <v>6</v>
      </c>
      <c r="B1017" s="1">
        <v>42778.249999997541</v>
      </c>
      <c r="C1017">
        <v>32.6</v>
      </c>
      <c r="D1017" s="15">
        <f t="shared" si="280"/>
        <v>32.6</v>
      </c>
      <c r="E1017">
        <v>32</v>
      </c>
      <c r="F1017" s="6">
        <v>12.358000000000001</v>
      </c>
      <c r="G1017" s="6">
        <v>-1.5167529999999999E-2</v>
      </c>
      <c r="H1017" s="6">
        <f t="shared" si="271"/>
        <v>12.342832470000001</v>
      </c>
      <c r="I1017" s="6">
        <f t="shared" si="272"/>
        <v>0.60000000000000142</v>
      </c>
      <c r="J1017" s="6">
        <f t="shared" si="273"/>
        <v>0</v>
      </c>
      <c r="K1017" s="3">
        <f t="shared" si="281"/>
        <v>0</v>
      </c>
      <c r="L1017" s="6">
        <f t="shared" si="274"/>
        <v>11.74283247</v>
      </c>
      <c r="M1017" s="6">
        <f t="shared" si="282"/>
        <v>220</v>
      </c>
      <c r="N1017" s="6">
        <f t="shared" si="283"/>
        <v>11.742832469999996</v>
      </c>
      <c r="O1017" s="2">
        <f t="shared" si="275"/>
        <v>-11.742832469999996</v>
      </c>
      <c r="P1017" s="2">
        <f t="shared" si="284"/>
        <v>20.257167530000004</v>
      </c>
      <c r="Q1017" s="2">
        <f t="shared" si="276"/>
        <v>12.342832469999998</v>
      </c>
      <c r="R1017" s="2">
        <f t="shared" si="285"/>
        <v>12.342832469999998</v>
      </c>
      <c r="S1017" s="2">
        <f t="shared" si="277"/>
        <v>0</v>
      </c>
      <c r="T1017" s="2">
        <f t="shared" si="288"/>
        <v>0</v>
      </c>
      <c r="U1017" s="2">
        <f t="shared" si="278"/>
        <v>0</v>
      </c>
      <c r="V1017" t="str">
        <f t="shared" si="286"/>
        <v>N</v>
      </c>
      <c r="W1017" s="2">
        <f t="shared" si="287"/>
        <v>0</v>
      </c>
      <c r="X1017" s="2">
        <f t="shared" si="279"/>
        <v>0</v>
      </c>
      <c r="Y1017" s="2"/>
    </row>
    <row r="1018" spans="1:25" x14ac:dyDescent="0.2">
      <c r="A1018">
        <v>7</v>
      </c>
      <c r="B1018" s="1">
        <v>42778.291666664205</v>
      </c>
      <c r="C1018">
        <v>33.200000000000003</v>
      </c>
      <c r="D1018" s="15">
        <f t="shared" si="280"/>
        <v>33.200000000000003</v>
      </c>
      <c r="E1018">
        <v>32</v>
      </c>
      <c r="F1018" s="6">
        <v>11.051500000000001</v>
      </c>
      <c r="G1018" s="6">
        <v>6.2294499999999999</v>
      </c>
      <c r="H1018" s="6">
        <f t="shared" si="271"/>
        <v>17.280950000000001</v>
      </c>
      <c r="I1018" s="6">
        <f t="shared" si="272"/>
        <v>1.2000000000000028</v>
      </c>
      <c r="J1018" s="6">
        <f t="shared" si="273"/>
        <v>0</v>
      </c>
      <c r="K1018" s="3">
        <f t="shared" si="281"/>
        <v>0</v>
      </c>
      <c r="L1018" s="6">
        <f t="shared" si="274"/>
        <v>16.080949999999998</v>
      </c>
      <c r="M1018" s="6">
        <f t="shared" si="282"/>
        <v>220</v>
      </c>
      <c r="N1018" s="6">
        <f t="shared" si="283"/>
        <v>16.080950000000001</v>
      </c>
      <c r="O1018" s="2">
        <f t="shared" si="275"/>
        <v>-16.080950000000001</v>
      </c>
      <c r="P1018" s="2">
        <f t="shared" si="284"/>
        <v>15.919049999999999</v>
      </c>
      <c r="Q1018" s="2">
        <f t="shared" si="276"/>
        <v>17.280950000000004</v>
      </c>
      <c r="R1018" s="2">
        <f t="shared" si="285"/>
        <v>17.280950000000004</v>
      </c>
      <c r="S1018" s="2">
        <f t="shared" si="277"/>
        <v>0</v>
      </c>
      <c r="T1018" s="2">
        <f t="shared" si="288"/>
        <v>0</v>
      </c>
      <c r="U1018" s="2">
        <f t="shared" si="278"/>
        <v>0</v>
      </c>
      <c r="V1018" t="str">
        <f t="shared" si="286"/>
        <v>N</v>
      </c>
      <c r="W1018" s="2">
        <f t="shared" si="287"/>
        <v>0</v>
      </c>
      <c r="X1018" s="2">
        <f t="shared" si="279"/>
        <v>0</v>
      </c>
      <c r="Y1018" s="2"/>
    </row>
    <row r="1019" spans="1:25" x14ac:dyDescent="0.2">
      <c r="A1019">
        <v>8</v>
      </c>
      <c r="B1019" s="1">
        <v>42778.333333330869</v>
      </c>
      <c r="C1019">
        <v>34.200000000000003</v>
      </c>
      <c r="D1019" s="15">
        <f t="shared" si="280"/>
        <v>34.200000000000003</v>
      </c>
      <c r="E1019">
        <v>32</v>
      </c>
      <c r="F1019" s="6">
        <v>15.0984</v>
      </c>
      <c r="G1019" s="6">
        <v>20.943770000000001</v>
      </c>
      <c r="H1019" s="6">
        <f t="shared" si="271"/>
        <v>36.042169999999999</v>
      </c>
      <c r="I1019" s="6">
        <f t="shared" si="272"/>
        <v>2.2000000000000028</v>
      </c>
      <c r="J1019" s="6">
        <f t="shared" si="273"/>
        <v>0</v>
      </c>
      <c r="K1019" s="3">
        <f t="shared" si="281"/>
        <v>0</v>
      </c>
      <c r="L1019" s="6">
        <f t="shared" si="274"/>
        <v>33.842169999999996</v>
      </c>
      <c r="M1019" s="6">
        <f t="shared" si="282"/>
        <v>220</v>
      </c>
      <c r="N1019" s="6">
        <f t="shared" si="283"/>
        <v>33.84217000000001</v>
      </c>
      <c r="O1019" s="2">
        <f t="shared" si="275"/>
        <v>-32</v>
      </c>
      <c r="P1019" s="2">
        <f t="shared" si="284"/>
        <v>0</v>
      </c>
      <c r="Q1019" s="2">
        <f t="shared" si="276"/>
        <v>34.200000000000003</v>
      </c>
      <c r="R1019" s="2">
        <f t="shared" si="285"/>
        <v>34.200000000000003</v>
      </c>
      <c r="S1019" s="2">
        <f t="shared" si="277"/>
        <v>0</v>
      </c>
      <c r="T1019" s="2">
        <f t="shared" si="288"/>
        <v>0</v>
      </c>
      <c r="U1019" s="2">
        <f t="shared" si="278"/>
        <v>1.8421700000000101</v>
      </c>
      <c r="V1019" t="str">
        <f t="shared" si="286"/>
        <v>Y</v>
      </c>
      <c r="W1019" s="2">
        <f t="shared" si="287"/>
        <v>1.8421700000000101</v>
      </c>
      <c r="X1019" s="2">
        <f t="shared" si="279"/>
        <v>0</v>
      </c>
      <c r="Y1019" s="2"/>
    </row>
    <row r="1020" spans="1:25" x14ac:dyDescent="0.2">
      <c r="A1020">
        <v>9</v>
      </c>
      <c r="B1020" s="1">
        <v>42778.374999997533</v>
      </c>
      <c r="C1020">
        <v>36.799999999999997</v>
      </c>
      <c r="D1020" s="15">
        <f t="shared" si="280"/>
        <v>36.799999999999997</v>
      </c>
      <c r="E1020">
        <v>32</v>
      </c>
      <c r="F1020" s="6">
        <v>15.0984</v>
      </c>
      <c r="G1020" s="6">
        <v>33.720380000000006</v>
      </c>
      <c r="H1020" s="6">
        <f t="shared" si="271"/>
        <v>48.818780000000004</v>
      </c>
      <c r="I1020" s="6">
        <f t="shared" si="272"/>
        <v>4.7999999999999972</v>
      </c>
      <c r="J1020" s="6">
        <f t="shared" si="273"/>
        <v>0</v>
      </c>
      <c r="K1020" s="3">
        <f t="shared" si="281"/>
        <v>0</v>
      </c>
      <c r="L1020" s="6">
        <f t="shared" si="274"/>
        <v>44.018780000000007</v>
      </c>
      <c r="M1020" s="6">
        <f t="shared" si="282"/>
        <v>220</v>
      </c>
      <c r="N1020" s="6">
        <f t="shared" si="283"/>
        <v>44.018779999999992</v>
      </c>
      <c r="O1020" s="2">
        <f t="shared" si="275"/>
        <v>-32</v>
      </c>
      <c r="P1020" s="2">
        <f t="shared" si="284"/>
        <v>0</v>
      </c>
      <c r="Q1020" s="2">
        <f t="shared" si="276"/>
        <v>36.799999999999997</v>
      </c>
      <c r="R1020" s="2">
        <f t="shared" si="285"/>
        <v>36.799999999999997</v>
      </c>
      <c r="S1020" s="2">
        <f t="shared" si="277"/>
        <v>0</v>
      </c>
      <c r="T1020" s="2">
        <f t="shared" si="288"/>
        <v>0</v>
      </c>
      <c r="U1020" s="2">
        <f t="shared" si="278"/>
        <v>12.018779999999992</v>
      </c>
      <c r="V1020" t="str">
        <f t="shared" si="286"/>
        <v>Y</v>
      </c>
      <c r="W1020" s="2">
        <f t="shared" si="287"/>
        <v>12.018779999999992</v>
      </c>
      <c r="X1020" s="2">
        <f t="shared" si="279"/>
        <v>0</v>
      </c>
      <c r="Y1020" s="2"/>
    </row>
    <row r="1021" spans="1:25" x14ac:dyDescent="0.2">
      <c r="A1021">
        <v>10</v>
      </c>
      <c r="B1021" s="1">
        <v>42778.416666664198</v>
      </c>
      <c r="C1021">
        <v>41.2</v>
      </c>
      <c r="D1021" s="15">
        <f t="shared" si="280"/>
        <v>41.2</v>
      </c>
      <c r="E1021">
        <v>32</v>
      </c>
      <c r="F1021" s="6">
        <v>13.202400000000001</v>
      </c>
      <c r="G1021" s="6">
        <v>42.952959999999997</v>
      </c>
      <c r="H1021" s="6">
        <f t="shared" si="271"/>
        <v>56.155360000000002</v>
      </c>
      <c r="I1021" s="6">
        <f t="shared" si="272"/>
        <v>9.2000000000000028</v>
      </c>
      <c r="J1021" s="6">
        <f t="shared" si="273"/>
        <v>0</v>
      </c>
      <c r="K1021" s="3">
        <f t="shared" si="281"/>
        <v>0</v>
      </c>
      <c r="L1021" s="6">
        <f t="shared" si="274"/>
        <v>46.955359999999999</v>
      </c>
      <c r="M1021" s="6">
        <f t="shared" si="282"/>
        <v>220</v>
      </c>
      <c r="N1021" s="6">
        <f t="shared" si="283"/>
        <v>46.955359999999985</v>
      </c>
      <c r="O1021" s="2">
        <f t="shared" si="275"/>
        <v>-32</v>
      </c>
      <c r="P1021" s="2">
        <f t="shared" si="284"/>
        <v>0</v>
      </c>
      <c r="Q1021" s="2">
        <f t="shared" si="276"/>
        <v>41.2</v>
      </c>
      <c r="R1021" s="2">
        <f t="shared" si="285"/>
        <v>41.2</v>
      </c>
      <c r="S1021" s="2">
        <f t="shared" si="277"/>
        <v>0</v>
      </c>
      <c r="T1021" s="2">
        <f t="shared" si="288"/>
        <v>0</v>
      </c>
      <c r="U1021" s="2">
        <f t="shared" si="278"/>
        <v>14.955359999999985</v>
      </c>
      <c r="V1021" t="str">
        <f t="shared" si="286"/>
        <v>Y</v>
      </c>
      <c r="W1021" s="2">
        <f t="shared" si="287"/>
        <v>14.955359999999985</v>
      </c>
      <c r="X1021" s="2">
        <f t="shared" si="279"/>
        <v>0</v>
      </c>
      <c r="Y1021" s="2"/>
    </row>
    <row r="1022" spans="1:25" x14ac:dyDescent="0.2">
      <c r="A1022">
        <v>11</v>
      </c>
      <c r="B1022" s="1">
        <v>42778.458333330862</v>
      </c>
      <c r="C1022">
        <v>41.3</v>
      </c>
      <c r="D1022" s="15">
        <f t="shared" si="280"/>
        <v>41.3</v>
      </c>
      <c r="E1022">
        <v>32</v>
      </c>
      <c r="F1022" s="6">
        <v>14.4567</v>
      </c>
      <c r="G1022" s="6">
        <v>46.375949999999996</v>
      </c>
      <c r="H1022" s="6">
        <f t="shared" si="271"/>
        <v>60.832649999999994</v>
      </c>
      <c r="I1022" s="6">
        <f t="shared" si="272"/>
        <v>9.2999999999999972</v>
      </c>
      <c r="J1022" s="6">
        <f t="shared" si="273"/>
        <v>0</v>
      </c>
      <c r="K1022" s="3">
        <f t="shared" si="281"/>
        <v>0</v>
      </c>
      <c r="L1022" s="6">
        <f t="shared" si="274"/>
        <v>51.532649999999997</v>
      </c>
      <c r="M1022" s="6">
        <f t="shared" si="282"/>
        <v>220</v>
      </c>
      <c r="N1022" s="6">
        <f t="shared" si="283"/>
        <v>51.53264999999999</v>
      </c>
      <c r="O1022" s="2">
        <f t="shared" si="275"/>
        <v>-32</v>
      </c>
      <c r="P1022" s="2">
        <f t="shared" si="284"/>
        <v>0</v>
      </c>
      <c r="Q1022" s="2">
        <f t="shared" si="276"/>
        <v>41.3</v>
      </c>
      <c r="R1022" s="2">
        <f t="shared" si="285"/>
        <v>41.3</v>
      </c>
      <c r="S1022" s="2">
        <f t="shared" si="277"/>
        <v>0</v>
      </c>
      <c r="T1022" s="2">
        <f t="shared" si="288"/>
        <v>0</v>
      </c>
      <c r="U1022" s="2">
        <f t="shared" si="278"/>
        <v>19.53264999999999</v>
      </c>
      <c r="V1022" t="str">
        <f t="shared" si="286"/>
        <v>Y</v>
      </c>
      <c r="W1022" s="2">
        <f t="shared" si="287"/>
        <v>19.53264999999999</v>
      </c>
      <c r="X1022" s="2">
        <f t="shared" si="279"/>
        <v>0</v>
      </c>
      <c r="Y1022" s="2"/>
    </row>
    <row r="1023" spans="1:25" x14ac:dyDescent="0.2">
      <c r="A1023">
        <v>12</v>
      </c>
      <c r="B1023" s="1">
        <v>42778.499999997526</v>
      </c>
      <c r="C1023">
        <v>41.8</v>
      </c>
      <c r="D1023" s="15">
        <f t="shared" si="280"/>
        <v>41.8</v>
      </c>
      <c r="E1023">
        <v>32</v>
      </c>
      <c r="F1023" s="6">
        <v>14.016</v>
      </c>
      <c r="G1023" s="6">
        <v>46.439079999999997</v>
      </c>
      <c r="H1023" s="6">
        <f t="shared" si="271"/>
        <v>60.455079999999995</v>
      </c>
      <c r="I1023" s="6">
        <f t="shared" si="272"/>
        <v>9.7999999999999972</v>
      </c>
      <c r="J1023" s="6">
        <f t="shared" si="273"/>
        <v>0</v>
      </c>
      <c r="K1023" s="3">
        <f t="shared" si="281"/>
        <v>0</v>
      </c>
      <c r="L1023" s="6">
        <f t="shared" si="274"/>
        <v>50.655079999999998</v>
      </c>
      <c r="M1023" s="6">
        <f t="shared" si="282"/>
        <v>220</v>
      </c>
      <c r="N1023" s="6">
        <f t="shared" si="283"/>
        <v>50.655079999999998</v>
      </c>
      <c r="O1023" s="2">
        <f t="shared" si="275"/>
        <v>-32</v>
      </c>
      <c r="P1023" s="2">
        <f t="shared" si="284"/>
        <v>0</v>
      </c>
      <c r="Q1023" s="2">
        <f t="shared" si="276"/>
        <v>41.8</v>
      </c>
      <c r="R1023" s="2">
        <f t="shared" si="285"/>
        <v>41.8</v>
      </c>
      <c r="S1023" s="2">
        <f t="shared" si="277"/>
        <v>0</v>
      </c>
      <c r="T1023" s="2">
        <f t="shared" si="288"/>
        <v>0</v>
      </c>
      <c r="U1023" s="2">
        <f t="shared" si="278"/>
        <v>18.655079999999998</v>
      </c>
      <c r="V1023" t="str">
        <f t="shared" si="286"/>
        <v>Y</v>
      </c>
      <c r="W1023" s="2">
        <f t="shared" si="287"/>
        <v>18.655079999999998</v>
      </c>
      <c r="X1023" s="2">
        <f t="shared" si="279"/>
        <v>0</v>
      </c>
      <c r="Y1023" s="2"/>
    </row>
    <row r="1024" spans="1:25" x14ac:dyDescent="0.2">
      <c r="A1024">
        <v>13</v>
      </c>
      <c r="B1024" s="1">
        <v>42778.54166666419</v>
      </c>
      <c r="C1024">
        <v>43</v>
      </c>
      <c r="D1024" s="15">
        <f t="shared" si="280"/>
        <v>43</v>
      </c>
      <c r="E1024">
        <v>32</v>
      </c>
      <c r="F1024" s="6">
        <v>13.493</v>
      </c>
      <c r="G1024" s="6">
        <v>46.027479999999997</v>
      </c>
      <c r="H1024" s="6">
        <f t="shared" si="271"/>
        <v>59.520479999999999</v>
      </c>
      <c r="I1024" s="6">
        <f t="shared" si="272"/>
        <v>11</v>
      </c>
      <c r="J1024" s="6">
        <f t="shared" si="273"/>
        <v>0</v>
      </c>
      <c r="K1024" s="3">
        <f t="shared" si="281"/>
        <v>0</v>
      </c>
      <c r="L1024" s="6">
        <f t="shared" si="274"/>
        <v>48.520479999999999</v>
      </c>
      <c r="M1024" s="6">
        <f t="shared" si="282"/>
        <v>220</v>
      </c>
      <c r="N1024" s="6">
        <f t="shared" si="283"/>
        <v>48.52048000000002</v>
      </c>
      <c r="O1024" s="2">
        <f t="shared" si="275"/>
        <v>-32</v>
      </c>
      <c r="P1024" s="2">
        <f t="shared" si="284"/>
        <v>0</v>
      </c>
      <c r="Q1024" s="2">
        <f t="shared" si="276"/>
        <v>43</v>
      </c>
      <c r="R1024" s="2">
        <f t="shared" si="285"/>
        <v>43</v>
      </c>
      <c r="S1024" s="2">
        <f t="shared" si="277"/>
        <v>0</v>
      </c>
      <c r="T1024" s="2">
        <f t="shared" si="288"/>
        <v>0</v>
      </c>
      <c r="U1024" s="2">
        <f t="shared" si="278"/>
        <v>16.52048000000002</v>
      </c>
      <c r="V1024" t="str">
        <f t="shared" si="286"/>
        <v>Y</v>
      </c>
      <c r="W1024" s="2">
        <f t="shared" si="287"/>
        <v>16.52048000000002</v>
      </c>
      <c r="X1024" s="2">
        <f t="shared" si="279"/>
        <v>0</v>
      </c>
      <c r="Y1024" s="2"/>
    </row>
    <row r="1025" spans="1:25" x14ac:dyDescent="0.2">
      <c r="A1025">
        <v>14</v>
      </c>
      <c r="B1025" s="1">
        <v>42778.583333330855</v>
      </c>
      <c r="C1025">
        <v>42.9</v>
      </c>
      <c r="D1025" s="15">
        <f t="shared" si="280"/>
        <v>42.9</v>
      </c>
      <c r="E1025">
        <v>32</v>
      </c>
      <c r="F1025" s="6">
        <v>14.7554</v>
      </c>
      <c r="G1025" s="6">
        <v>41.220479999999995</v>
      </c>
      <c r="H1025" s="6">
        <f t="shared" si="271"/>
        <v>55.975879999999997</v>
      </c>
      <c r="I1025" s="6">
        <f t="shared" si="272"/>
        <v>10.899999999999999</v>
      </c>
      <c r="J1025" s="6">
        <f t="shared" si="273"/>
        <v>0</v>
      </c>
      <c r="K1025" s="3">
        <f t="shared" si="281"/>
        <v>0</v>
      </c>
      <c r="L1025" s="6">
        <f t="shared" si="274"/>
        <v>45.075879999999998</v>
      </c>
      <c r="M1025" s="6">
        <f t="shared" si="282"/>
        <v>220</v>
      </c>
      <c r="N1025" s="6">
        <f t="shared" si="283"/>
        <v>45.075879999999984</v>
      </c>
      <c r="O1025" s="2">
        <f t="shared" si="275"/>
        <v>-32</v>
      </c>
      <c r="P1025" s="2">
        <f t="shared" si="284"/>
        <v>0</v>
      </c>
      <c r="Q1025" s="2">
        <f t="shared" si="276"/>
        <v>42.9</v>
      </c>
      <c r="R1025" s="2">
        <f t="shared" si="285"/>
        <v>42.9</v>
      </c>
      <c r="S1025" s="2">
        <f t="shared" si="277"/>
        <v>0</v>
      </c>
      <c r="T1025" s="2">
        <f t="shared" si="288"/>
        <v>0</v>
      </c>
      <c r="U1025" s="2">
        <f t="shared" si="278"/>
        <v>13.075879999999984</v>
      </c>
      <c r="V1025" t="str">
        <f t="shared" si="286"/>
        <v>Y</v>
      </c>
      <c r="W1025" s="2">
        <f t="shared" si="287"/>
        <v>13.075879999999984</v>
      </c>
      <c r="X1025" s="2">
        <f t="shared" si="279"/>
        <v>0</v>
      </c>
      <c r="Y1025" s="2"/>
    </row>
    <row r="1026" spans="1:25" x14ac:dyDescent="0.2">
      <c r="A1026">
        <v>15</v>
      </c>
      <c r="B1026" s="1">
        <v>42778.624999997519</v>
      </c>
      <c r="C1026">
        <v>42.9</v>
      </c>
      <c r="D1026" s="15">
        <f t="shared" si="280"/>
        <v>42.9</v>
      </c>
      <c r="E1026">
        <v>32</v>
      </c>
      <c r="F1026" s="6">
        <v>14.154199999999999</v>
      </c>
      <c r="G1026" s="6">
        <v>34.16872</v>
      </c>
      <c r="H1026" s="6">
        <f t="shared" si="271"/>
        <v>48.322919999999996</v>
      </c>
      <c r="I1026" s="6">
        <f t="shared" si="272"/>
        <v>10.899999999999999</v>
      </c>
      <c r="J1026" s="6">
        <f t="shared" si="273"/>
        <v>0</v>
      </c>
      <c r="K1026" s="3">
        <f t="shared" si="281"/>
        <v>0</v>
      </c>
      <c r="L1026" s="6">
        <f t="shared" si="274"/>
        <v>37.422919999999998</v>
      </c>
      <c r="M1026" s="6">
        <f t="shared" si="282"/>
        <v>220</v>
      </c>
      <c r="N1026" s="6">
        <f t="shared" si="283"/>
        <v>37.422919999999976</v>
      </c>
      <c r="O1026" s="2">
        <f t="shared" si="275"/>
        <v>-32</v>
      </c>
      <c r="P1026" s="2">
        <f t="shared" si="284"/>
        <v>0</v>
      </c>
      <c r="Q1026" s="2">
        <f t="shared" si="276"/>
        <v>42.9</v>
      </c>
      <c r="R1026" s="2">
        <f t="shared" si="285"/>
        <v>42.9</v>
      </c>
      <c r="S1026" s="2">
        <f t="shared" si="277"/>
        <v>0</v>
      </c>
      <c r="T1026" s="2">
        <f t="shared" si="288"/>
        <v>0</v>
      </c>
      <c r="U1026" s="2">
        <f t="shared" si="278"/>
        <v>5.4229199999999764</v>
      </c>
      <c r="V1026" t="str">
        <f t="shared" si="286"/>
        <v>Y</v>
      </c>
      <c r="W1026" s="2">
        <f t="shared" si="287"/>
        <v>5.4229199999999764</v>
      </c>
      <c r="X1026" s="2">
        <f t="shared" si="279"/>
        <v>0</v>
      </c>
      <c r="Y1026" s="2"/>
    </row>
    <row r="1027" spans="1:25" x14ac:dyDescent="0.2">
      <c r="A1027">
        <v>16</v>
      </c>
      <c r="B1027" s="1">
        <v>42778.666666664183</v>
      </c>
      <c r="C1027">
        <v>43.5</v>
      </c>
      <c r="D1027" s="15">
        <f t="shared" si="280"/>
        <v>43.5</v>
      </c>
      <c r="E1027">
        <v>32</v>
      </c>
      <c r="F1027" s="6">
        <v>14.3371</v>
      </c>
      <c r="G1027" s="6">
        <v>21.92576</v>
      </c>
      <c r="H1027" s="6">
        <f t="shared" ref="H1027:H1090" si="289">(F1027+G1027)</f>
        <v>36.262860000000003</v>
      </c>
      <c r="I1027" s="6">
        <f t="shared" ref="I1027:I1090" si="290">IF((D1027-E1027)&gt;0,D1027-E1027,0)</f>
        <v>11.5</v>
      </c>
      <c r="J1027" s="6">
        <f t="shared" ref="J1027:J1090" si="291">IF((I1027-H1027)&gt;0, (I1027-H1027), (0))</f>
        <v>0</v>
      </c>
      <c r="K1027" s="3">
        <f t="shared" si="281"/>
        <v>0</v>
      </c>
      <c r="L1027" s="6">
        <f t="shared" ref="L1027:L1090" si="292">IF(J1027=0, H1027-I1027,0)</f>
        <v>24.762860000000003</v>
      </c>
      <c r="M1027" s="6">
        <f t="shared" si="282"/>
        <v>220</v>
      </c>
      <c r="N1027" s="6">
        <f t="shared" si="283"/>
        <v>24.762859999999989</v>
      </c>
      <c r="O1027" s="2">
        <f t="shared" ref="O1027:O1090" si="293">IF((N1027&lt;E1027-$AA$7),-N1027,$AA$7-E1027)</f>
        <v>-24.762859999999989</v>
      </c>
      <c r="P1027" s="2">
        <f t="shared" si="284"/>
        <v>7.2371400000000108</v>
      </c>
      <c r="Q1027" s="2">
        <f t="shared" ref="Q1027:Q1090" si="294">D1027-P1027</f>
        <v>36.262859999999989</v>
      </c>
      <c r="R1027" s="2">
        <f t="shared" si="285"/>
        <v>36.262859999999989</v>
      </c>
      <c r="S1027" s="2">
        <f t="shared" ref="S1027:S1090" si="295">IF(Q1027-R1027&gt;0, Q1027-R1027, 0)</f>
        <v>0</v>
      </c>
      <c r="T1027" s="2">
        <f t="shared" si="288"/>
        <v>0</v>
      </c>
      <c r="U1027" s="2">
        <f t="shared" ref="U1027:U1090" si="296">N1027+O1027</f>
        <v>0</v>
      </c>
      <c r="V1027" t="str">
        <f t="shared" si="286"/>
        <v>Y</v>
      </c>
      <c r="W1027" s="2">
        <f t="shared" si="287"/>
        <v>0</v>
      </c>
      <c r="X1027" s="2">
        <f t="shared" ref="X1027:X1090" si="297">D1027- (P1027+R1027+S1027)</f>
        <v>0</v>
      </c>
      <c r="Y1027" s="2"/>
    </row>
    <row r="1028" spans="1:25" x14ac:dyDescent="0.2">
      <c r="A1028">
        <v>17</v>
      </c>
      <c r="B1028" s="1">
        <v>42778.708333330847</v>
      </c>
      <c r="C1028">
        <v>42.5</v>
      </c>
      <c r="D1028" s="15">
        <f t="shared" ref="D1028:D1091" si="298">C1028/$AA$4*$AA$5</f>
        <v>42.5</v>
      </c>
      <c r="E1028">
        <v>32</v>
      </c>
      <c r="F1028" s="6">
        <v>10.7913</v>
      </c>
      <c r="G1028" s="6">
        <v>7.5943600000000009</v>
      </c>
      <c r="H1028" s="6">
        <f t="shared" si="289"/>
        <v>18.385660000000001</v>
      </c>
      <c r="I1028" s="6">
        <f t="shared" si="290"/>
        <v>10.5</v>
      </c>
      <c r="J1028" s="6">
        <f t="shared" si="291"/>
        <v>0</v>
      </c>
      <c r="K1028" s="3">
        <f t="shared" ref="K1028:K1091" si="299">IF((M1027-M1028)&gt;0,M1027-M1028,0)</f>
        <v>0</v>
      </c>
      <c r="L1028" s="6">
        <f t="shared" si="292"/>
        <v>7.8856600000000014</v>
      </c>
      <c r="M1028" s="6">
        <f t="shared" ref="M1028:M1091" si="300">IF( (M1027-J1028/$AA$11+L1028)&gt;$AA$25, IF((M1027-J1028/$AA$11+L1028)&lt;$AA$9,(M1027-J1028/$AA$11+L1028),$AA$9), $AA$25)</f>
        <v>220</v>
      </c>
      <c r="N1028" s="6">
        <f t="shared" ref="N1028:N1091" si="301">IF(((M1027-J1028+L1028)-M1028)&gt;0,((M1027-J1028+L1028)-M1028),0)</f>
        <v>7.8856600000000014</v>
      </c>
      <c r="O1028" s="2">
        <f t="shared" si="293"/>
        <v>-7.8856600000000014</v>
      </c>
      <c r="P1028" s="2">
        <f t="shared" ref="P1028:P1091" si="302">E1028+O1028</f>
        <v>24.114339999999999</v>
      </c>
      <c r="Q1028" s="2">
        <f t="shared" si="294"/>
        <v>18.385660000000001</v>
      </c>
      <c r="R1028" s="2">
        <f t="shared" ref="R1028:R1091" si="303">IF(Q1028&gt;H1028, H1028, Q1028)</f>
        <v>18.385660000000001</v>
      </c>
      <c r="S1028" s="2">
        <f t="shared" si="295"/>
        <v>0</v>
      </c>
      <c r="T1028" s="2">
        <f t="shared" si="288"/>
        <v>0</v>
      </c>
      <c r="U1028" s="2">
        <f t="shared" si="296"/>
        <v>0</v>
      </c>
      <c r="V1028" t="str">
        <f t="shared" ref="V1028:V1091" si="304">IF(AND(A1028&gt;7,A1028&lt;17), "Y", "N")</f>
        <v>N</v>
      </c>
      <c r="W1028" s="2">
        <f t="shared" ref="W1028:W1091" si="305">IF(V1028="Y", U1028, 0)</f>
        <v>0</v>
      </c>
      <c r="X1028" s="2">
        <f t="shared" si="297"/>
        <v>0</v>
      </c>
      <c r="Y1028" s="2"/>
    </row>
    <row r="1029" spans="1:25" x14ac:dyDescent="0.2">
      <c r="A1029">
        <v>18</v>
      </c>
      <c r="B1029" s="1">
        <v>42778.749999997512</v>
      </c>
      <c r="C1029">
        <v>43.1</v>
      </c>
      <c r="D1029" s="15">
        <f t="shared" si="298"/>
        <v>43.1</v>
      </c>
      <c r="E1029">
        <v>32</v>
      </c>
      <c r="F1029" s="6">
        <v>10.743</v>
      </c>
      <c r="G1029" s="6">
        <v>-1.5167529999999999E-2</v>
      </c>
      <c r="H1029" s="6">
        <f t="shared" si="289"/>
        <v>10.727832470000001</v>
      </c>
      <c r="I1029" s="6">
        <f t="shared" si="290"/>
        <v>11.100000000000001</v>
      </c>
      <c r="J1029" s="6">
        <f t="shared" si="291"/>
        <v>0.37216753000000047</v>
      </c>
      <c r="K1029" s="3">
        <f t="shared" si="299"/>
        <v>0.42533431999999038</v>
      </c>
      <c r="L1029" s="6">
        <f t="shared" si="292"/>
        <v>0</v>
      </c>
      <c r="M1029" s="6">
        <f t="shared" si="300"/>
        <v>219.57466568000001</v>
      </c>
      <c r="N1029" s="6">
        <f t="shared" si="301"/>
        <v>5.3166789999977482E-2</v>
      </c>
      <c r="O1029" s="2">
        <f t="shared" si="293"/>
        <v>-5.3166789999977482E-2</v>
      </c>
      <c r="P1029" s="2">
        <f t="shared" si="302"/>
        <v>31.946833210000023</v>
      </c>
      <c r="Q1029" s="2">
        <f t="shared" si="294"/>
        <v>11.153166789999979</v>
      </c>
      <c r="R1029" s="2">
        <f t="shared" si="303"/>
        <v>10.727832470000001</v>
      </c>
      <c r="S1029" s="2">
        <f t="shared" si="295"/>
        <v>0.42533431999997795</v>
      </c>
      <c r="T1029" s="2">
        <f t="shared" si="288"/>
        <v>0</v>
      </c>
      <c r="U1029" s="2">
        <f t="shared" si="296"/>
        <v>0</v>
      </c>
      <c r="V1029" t="str">
        <f t="shared" si="304"/>
        <v>N</v>
      </c>
      <c r="W1029" s="2">
        <f t="shared" si="305"/>
        <v>0</v>
      </c>
      <c r="X1029" s="2">
        <f t="shared" si="297"/>
        <v>0</v>
      </c>
      <c r="Y1029" s="2"/>
    </row>
    <row r="1030" spans="1:25" x14ac:dyDescent="0.2">
      <c r="A1030">
        <v>19</v>
      </c>
      <c r="B1030" s="1">
        <v>42778.791666664176</v>
      </c>
      <c r="C1030">
        <v>44.9</v>
      </c>
      <c r="D1030" s="15">
        <f t="shared" si="298"/>
        <v>44.9</v>
      </c>
      <c r="E1030">
        <v>32</v>
      </c>
      <c r="F1030" s="6">
        <v>10.985099999999999</v>
      </c>
      <c r="G1030" s="6">
        <v>-1.5167529999999999E-2</v>
      </c>
      <c r="H1030" s="6">
        <f t="shared" si="289"/>
        <v>10.96993247</v>
      </c>
      <c r="I1030" s="6">
        <f t="shared" si="290"/>
        <v>12.899999999999999</v>
      </c>
      <c r="J1030" s="6">
        <f t="shared" si="291"/>
        <v>1.9300675299999988</v>
      </c>
      <c r="K1030" s="3">
        <f t="shared" si="299"/>
        <v>2.2057914628571496</v>
      </c>
      <c r="L1030" s="6">
        <f t="shared" si="292"/>
        <v>0</v>
      </c>
      <c r="M1030" s="6">
        <f t="shared" si="300"/>
        <v>217.36887421714286</v>
      </c>
      <c r="N1030" s="6">
        <f t="shared" si="301"/>
        <v>0.27572393285714725</v>
      </c>
      <c r="O1030" s="2">
        <f t="shared" si="293"/>
        <v>-0.27572393285714725</v>
      </c>
      <c r="P1030" s="2">
        <f t="shared" si="302"/>
        <v>31.724276067142853</v>
      </c>
      <c r="Q1030" s="2">
        <f t="shared" si="294"/>
        <v>13.175723932857146</v>
      </c>
      <c r="R1030" s="2">
        <f t="shared" si="303"/>
        <v>10.96993247</v>
      </c>
      <c r="S1030" s="2">
        <f t="shared" si="295"/>
        <v>2.205791462857146</v>
      </c>
      <c r="T1030" s="2">
        <f t="shared" si="288"/>
        <v>0</v>
      </c>
      <c r="U1030" s="2">
        <f t="shared" si="296"/>
        <v>0</v>
      </c>
      <c r="V1030" t="str">
        <f t="shared" si="304"/>
        <v>N</v>
      </c>
      <c r="W1030" s="2">
        <f t="shared" si="305"/>
        <v>0</v>
      </c>
      <c r="X1030" s="2">
        <f t="shared" si="297"/>
        <v>0</v>
      </c>
      <c r="Y1030" s="2"/>
    </row>
    <row r="1031" spans="1:25" x14ac:dyDescent="0.2">
      <c r="A1031">
        <v>20</v>
      </c>
      <c r="B1031" s="1">
        <v>42778.83333333084</v>
      </c>
      <c r="C1031">
        <v>45</v>
      </c>
      <c r="D1031" s="15">
        <f t="shared" si="298"/>
        <v>45</v>
      </c>
      <c r="E1031">
        <v>32</v>
      </c>
      <c r="F1031" s="6">
        <v>5.8979299999999997</v>
      </c>
      <c r="G1031" s="6">
        <v>-1.5167529999999999E-2</v>
      </c>
      <c r="H1031" s="6">
        <f t="shared" si="289"/>
        <v>5.8827624699999994</v>
      </c>
      <c r="I1031" s="6">
        <f t="shared" si="290"/>
        <v>13</v>
      </c>
      <c r="J1031" s="6">
        <f t="shared" si="291"/>
        <v>7.1172375300000006</v>
      </c>
      <c r="K1031" s="3">
        <f t="shared" si="299"/>
        <v>8.1339857485714333</v>
      </c>
      <c r="L1031" s="6">
        <f t="shared" si="292"/>
        <v>0</v>
      </c>
      <c r="M1031" s="6">
        <f t="shared" si="300"/>
        <v>209.23488846857143</v>
      </c>
      <c r="N1031" s="6">
        <f t="shared" si="301"/>
        <v>1.0167482185714221</v>
      </c>
      <c r="O1031" s="2">
        <f t="shared" si="293"/>
        <v>-1.0167482185714221</v>
      </c>
      <c r="P1031" s="2">
        <f t="shared" si="302"/>
        <v>30.983251781428578</v>
      </c>
      <c r="Q1031" s="2">
        <f t="shared" si="294"/>
        <v>14.016748218571422</v>
      </c>
      <c r="R1031" s="2">
        <f t="shared" si="303"/>
        <v>5.8827624699999994</v>
      </c>
      <c r="S1031" s="2">
        <f t="shared" si="295"/>
        <v>8.1339857485714226</v>
      </c>
      <c r="T1031" s="2">
        <f t="shared" si="288"/>
        <v>0</v>
      </c>
      <c r="U1031" s="2">
        <f t="shared" si="296"/>
        <v>0</v>
      </c>
      <c r="V1031" t="str">
        <f t="shared" si="304"/>
        <v>N</v>
      </c>
      <c r="W1031" s="2">
        <f t="shared" si="305"/>
        <v>0</v>
      </c>
      <c r="X1031" s="2">
        <f t="shared" si="297"/>
        <v>0</v>
      </c>
      <c r="Y1031" s="2"/>
    </row>
    <row r="1032" spans="1:25" x14ac:dyDescent="0.2">
      <c r="A1032">
        <v>21</v>
      </c>
      <c r="B1032" s="1">
        <v>42778.874999997504</v>
      </c>
      <c r="C1032">
        <v>44.1</v>
      </c>
      <c r="D1032" s="15">
        <f t="shared" si="298"/>
        <v>44.1</v>
      </c>
      <c r="E1032">
        <v>32</v>
      </c>
      <c r="F1032" s="6">
        <v>5.1925999999999997</v>
      </c>
      <c r="G1032" s="6">
        <v>-1.5167529999999999E-2</v>
      </c>
      <c r="H1032" s="6">
        <f t="shared" si="289"/>
        <v>5.1774324699999994</v>
      </c>
      <c r="I1032" s="6">
        <f t="shared" si="290"/>
        <v>12.100000000000001</v>
      </c>
      <c r="J1032" s="6">
        <f t="shared" si="291"/>
        <v>6.922567530000002</v>
      </c>
      <c r="K1032" s="3">
        <f t="shared" si="299"/>
        <v>7.9115057485714431</v>
      </c>
      <c r="L1032" s="6">
        <f t="shared" si="292"/>
        <v>0</v>
      </c>
      <c r="M1032" s="6">
        <f t="shared" si="300"/>
        <v>201.32338271999998</v>
      </c>
      <c r="N1032" s="6">
        <f t="shared" si="301"/>
        <v>0.98893821857143394</v>
      </c>
      <c r="O1032" s="2">
        <f t="shared" si="293"/>
        <v>-0.98893821857143394</v>
      </c>
      <c r="P1032" s="2">
        <f t="shared" si="302"/>
        <v>31.011061781428566</v>
      </c>
      <c r="Q1032" s="2">
        <f t="shared" si="294"/>
        <v>13.088938218571435</v>
      </c>
      <c r="R1032" s="2">
        <f t="shared" si="303"/>
        <v>5.1774324699999994</v>
      </c>
      <c r="S1032" s="2">
        <f t="shared" si="295"/>
        <v>7.911505748571436</v>
      </c>
      <c r="T1032" s="2">
        <f t="shared" si="288"/>
        <v>0</v>
      </c>
      <c r="U1032" s="2">
        <f t="shared" si="296"/>
        <v>0</v>
      </c>
      <c r="V1032" t="str">
        <f t="shared" si="304"/>
        <v>N</v>
      </c>
      <c r="W1032" s="2">
        <f t="shared" si="305"/>
        <v>0</v>
      </c>
      <c r="X1032" s="2">
        <f t="shared" si="297"/>
        <v>0</v>
      </c>
      <c r="Y1032" s="2"/>
    </row>
    <row r="1033" spans="1:25" x14ac:dyDescent="0.2">
      <c r="A1033">
        <v>22</v>
      </c>
      <c r="B1033" s="1">
        <v>42778.916666664169</v>
      </c>
      <c r="C1033">
        <v>43.2</v>
      </c>
      <c r="D1033" s="15">
        <f t="shared" si="298"/>
        <v>43.2</v>
      </c>
      <c r="E1033">
        <v>32</v>
      </c>
      <c r="F1033" s="6">
        <v>3.6601400000000002</v>
      </c>
      <c r="G1033" s="6">
        <v>-1.5167529999999999E-2</v>
      </c>
      <c r="H1033" s="6">
        <f t="shared" si="289"/>
        <v>3.6449724700000004</v>
      </c>
      <c r="I1033" s="6">
        <f t="shared" si="290"/>
        <v>11.200000000000003</v>
      </c>
      <c r="J1033" s="6">
        <f t="shared" si="291"/>
        <v>7.555027530000002</v>
      </c>
      <c r="K1033" s="3">
        <f t="shared" si="299"/>
        <v>8.6343171771428615</v>
      </c>
      <c r="L1033" s="6">
        <f t="shared" si="292"/>
        <v>0</v>
      </c>
      <c r="M1033" s="6">
        <f t="shared" si="300"/>
        <v>192.68906554285712</v>
      </c>
      <c r="N1033" s="6">
        <f t="shared" si="301"/>
        <v>1.0792896471428719</v>
      </c>
      <c r="O1033" s="2">
        <f t="shared" si="293"/>
        <v>-1.0792896471428719</v>
      </c>
      <c r="P1033" s="2">
        <f t="shared" si="302"/>
        <v>30.920710352857128</v>
      </c>
      <c r="Q1033" s="2">
        <f t="shared" si="294"/>
        <v>12.279289647142875</v>
      </c>
      <c r="R1033" s="2">
        <f t="shared" si="303"/>
        <v>3.6449724700000004</v>
      </c>
      <c r="S1033" s="2">
        <f t="shared" si="295"/>
        <v>8.6343171771428739</v>
      </c>
      <c r="T1033" s="2">
        <f t="shared" si="288"/>
        <v>0</v>
      </c>
      <c r="U1033" s="2">
        <f t="shared" si="296"/>
        <v>0</v>
      </c>
      <c r="V1033" t="str">
        <f t="shared" si="304"/>
        <v>N</v>
      </c>
      <c r="W1033" s="2">
        <f t="shared" si="305"/>
        <v>0</v>
      </c>
      <c r="X1033" s="2">
        <f t="shared" si="297"/>
        <v>0</v>
      </c>
      <c r="Y1033" s="2"/>
    </row>
    <row r="1034" spans="1:25" x14ac:dyDescent="0.2">
      <c r="A1034">
        <v>23</v>
      </c>
      <c r="B1034" s="1">
        <v>42778.958333330833</v>
      </c>
      <c r="C1034">
        <v>40.6</v>
      </c>
      <c r="D1034" s="15">
        <f t="shared" si="298"/>
        <v>40.6</v>
      </c>
      <c r="E1034">
        <v>32</v>
      </c>
      <c r="F1034" s="6">
        <v>4.4754199999999997</v>
      </c>
      <c r="G1034" s="6">
        <v>-1.5167529999999999E-2</v>
      </c>
      <c r="H1034" s="6">
        <f t="shared" si="289"/>
        <v>4.4602524699999995</v>
      </c>
      <c r="I1034" s="6">
        <f t="shared" si="290"/>
        <v>8.6000000000000014</v>
      </c>
      <c r="J1034" s="6">
        <f t="shared" si="291"/>
        <v>4.139747530000002</v>
      </c>
      <c r="K1034" s="3">
        <f t="shared" si="299"/>
        <v>4.7311400342857155</v>
      </c>
      <c r="L1034" s="6">
        <f t="shared" si="292"/>
        <v>0</v>
      </c>
      <c r="M1034" s="6">
        <f t="shared" si="300"/>
        <v>187.95792550857141</v>
      </c>
      <c r="N1034" s="6">
        <f t="shared" si="301"/>
        <v>0.59139250428572154</v>
      </c>
      <c r="O1034" s="2">
        <f t="shared" si="293"/>
        <v>-0.59139250428572154</v>
      </c>
      <c r="P1034" s="2">
        <f t="shared" si="302"/>
        <v>31.408607495714278</v>
      </c>
      <c r="Q1034" s="2">
        <f t="shared" si="294"/>
        <v>9.191392504285723</v>
      </c>
      <c r="R1034" s="2">
        <f t="shared" si="303"/>
        <v>4.4602524699999995</v>
      </c>
      <c r="S1034" s="2">
        <f t="shared" si="295"/>
        <v>4.7311400342857235</v>
      </c>
      <c r="T1034" s="2">
        <f t="shared" ref="T1034:T1097" si="306">IF(Q1034-R1034&gt;0, 0, ABS(M1033-M1034))</f>
        <v>0</v>
      </c>
      <c r="U1034" s="2">
        <f t="shared" si="296"/>
        <v>0</v>
      </c>
      <c r="V1034" t="str">
        <f t="shared" si="304"/>
        <v>N</v>
      </c>
      <c r="W1034" s="2">
        <f t="shared" si="305"/>
        <v>0</v>
      </c>
      <c r="X1034" s="2">
        <f t="shared" si="297"/>
        <v>0</v>
      </c>
      <c r="Y1034" s="2"/>
    </row>
    <row r="1035" spans="1:25" x14ac:dyDescent="0.2">
      <c r="A1035">
        <v>0</v>
      </c>
      <c r="B1035" s="1">
        <v>42778.999999997497</v>
      </c>
      <c r="C1035">
        <v>37.700000000000003</v>
      </c>
      <c r="D1035" s="15">
        <f t="shared" si="298"/>
        <v>37.700000000000003</v>
      </c>
      <c r="E1035">
        <v>32</v>
      </c>
      <c r="F1035" s="6">
        <v>6.3240100000000004</v>
      </c>
      <c r="G1035" s="6">
        <v>-1.5167529999999999E-2</v>
      </c>
      <c r="H1035" s="6">
        <f t="shared" si="289"/>
        <v>6.3088424700000001</v>
      </c>
      <c r="I1035" s="6">
        <f t="shared" si="290"/>
        <v>5.7000000000000028</v>
      </c>
      <c r="J1035" s="6">
        <f t="shared" si="291"/>
        <v>0</v>
      </c>
      <c r="K1035" s="3">
        <f t="shared" si="299"/>
        <v>0</v>
      </c>
      <c r="L1035" s="6">
        <f t="shared" si="292"/>
        <v>0.60884246999999725</v>
      </c>
      <c r="M1035" s="6">
        <f t="shared" si="300"/>
        <v>188.56676797857139</v>
      </c>
      <c r="N1035" s="6">
        <f t="shared" si="301"/>
        <v>0</v>
      </c>
      <c r="O1035" s="2">
        <f t="shared" si="293"/>
        <v>0</v>
      </c>
      <c r="P1035" s="2">
        <f t="shared" si="302"/>
        <v>32</v>
      </c>
      <c r="Q1035" s="2">
        <f t="shared" si="294"/>
        <v>5.7000000000000028</v>
      </c>
      <c r="R1035" s="2">
        <f t="shared" si="303"/>
        <v>5.7000000000000028</v>
      </c>
      <c r="S1035" s="2">
        <f t="shared" si="295"/>
        <v>0</v>
      </c>
      <c r="T1035" s="2">
        <f t="shared" si="306"/>
        <v>0.60884246999998481</v>
      </c>
      <c r="U1035" s="2">
        <f t="shared" si="296"/>
        <v>0</v>
      </c>
      <c r="V1035" t="str">
        <f t="shared" si="304"/>
        <v>N</v>
      </c>
      <c r="W1035" s="2">
        <f t="shared" si="305"/>
        <v>0</v>
      </c>
      <c r="X1035" s="2">
        <f t="shared" si="297"/>
        <v>0</v>
      </c>
      <c r="Y1035" s="2"/>
    </row>
    <row r="1036" spans="1:25" x14ac:dyDescent="0.2">
      <c r="A1036">
        <v>1</v>
      </c>
      <c r="B1036" s="1">
        <v>42779.041666664161</v>
      </c>
      <c r="C1036">
        <v>35.799999999999997</v>
      </c>
      <c r="D1036" s="15">
        <f t="shared" si="298"/>
        <v>35.799999999999997</v>
      </c>
      <c r="E1036">
        <v>32</v>
      </c>
      <c r="F1036" s="6">
        <v>9.7250999999999994</v>
      </c>
      <c r="G1036" s="6">
        <v>-1.5167529999999999E-2</v>
      </c>
      <c r="H1036" s="6">
        <f t="shared" si="289"/>
        <v>9.70993247</v>
      </c>
      <c r="I1036" s="6">
        <f t="shared" si="290"/>
        <v>3.7999999999999972</v>
      </c>
      <c r="J1036" s="6">
        <f t="shared" si="291"/>
        <v>0</v>
      </c>
      <c r="K1036" s="3">
        <f t="shared" si="299"/>
        <v>0</v>
      </c>
      <c r="L1036" s="6">
        <f t="shared" si="292"/>
        <v>5.9099324700000029</v>
      </c>
      <c r="M1036" s="6">
        <f t="shared" si="300"/>
        <v>194.47670044857139</v>
      </c>
      <c r="N1036" s="6">
        <f t="shared" si="301"/>
        <v>0</v>
      </c>
      <c r="O1036" s="2">
        <f t="shared" si="293"/>
        <v>0</v>
      </c>
      <c r="P1036" s="2">
        <f t="shared" si="302"/>
        <v>32</v>
      </c>
      <c r="Q1036" s="2">
        <f t="shared" si="294"/>
        <v>3.7999999999999972</v>
      </c>
      <c r="R1036" s="2">
        <f t="shared" si="303"/>
        <v>3.7999999999999972</v>
      </c>
      <c r="S1036" s="2">
        <f t="shared" si="295"/>
        <v>0</v>
      </c>
      <c r="T1036" s="2">
        <f t="shared" si="306"/>
        <v>5.9099324700000011</v>
      </c>
      <c r="U1036" s="2">
        <f t="shared" si="296"/>
        <v>0</v>
      </c>
      <c r="V1036" t="str">
        <f t="shared" si="304"/>
        <v>N</v>
      </c>
      <c r="W1036" s="2">
        <f t="shared" si="305"/>
        <v>0</v>
      </c>
      <c r="X1036" s="2">
        <f t="shared" si="297"/>
        <v>0</v>
      </c>
      <c r="Y1036" s="2"/>
    </row>
    <row r="1037" spans="1:25" x14ac:dyDescent="0.2">
      <c r="A1037">
        <v>2</v>
      </c>
      <c r="B1037" s="1">
        <v>42779.083333330826</v>
      </c>
      <c r="C1037">
        <v>33.9</v>
      </c>
      <c r="D1037" s="15">
        <f t="shared" si="298"/>
        <v>33.9</v>
      </c>
      <c r="E1037">
        <v>32</v>
      </c>
      <c r="F1037" s="6">
        <v>7.6644199999999998</v>
      </c>
      <c r="G1037" s="6">
        <v>-1.5167529999999999E-2</v>
      </c>
      <c r="H1037" s="6">
        <f t="shared" si="289"/>
        <v>7.6492524699999995</v>
      </c>
      <c r="I1037" s="6">
        <f t="shared" si="290"/>
        <v>1.8999999999999986</v>
      </c>
      <c r="J1037" s="6">
        <f t="shared" si="291"/>
        <v>0</v>
      </c>
      <c r="K1037" s="3">
        <f t="shared" si="299"/>
        <v>0</v>
      </c>
      <c r="L1037" s="6">
        <f t="shared" si="292"/>
        <v>5.7492524700000009</v>
      </c>
      <c r="M1037" s="6">
        <f t="shared" si="300"/>
        <v>200.22595291857138</v>
      </c>
      <c r="N1037" s="6">
        <f t="shared" si="301"/>
        <v>0</v>
      </c>
      <c r="O1037" s="2">
        <f t="shared" si="293"/>
        <v>0</v>
      </c>
      <c r="P1037" s="2">
        <f t="shared" si="302"/>
        <v>32</v>
      </c>
      <c r="Q1037" s="2">
        <f t="shared" si="294"/>
        <v>1.8999999999999986</v>
      </c>
      <c r="R1037" s="2">
        <f t="shared" si="303"/>
        <v>1.8999999999999986</v>
      </c>
      <c r="S1037" s="2">
        <f t="shared" si="295"/>
        <v>0</v>
      </c>
      <c r="T1037" s="2">
        <f t="shared" si="306"/>
        <v>5.7492524699999876</v>
      </c>
      <c r="U1037" s="2">
        <f t="shared" si="296"/>
        <v>0</v>
      </c>
      <c r="V1037" t="str">
        <f t="shared" si="304"/>
        <v>N</v>
      </c>
      <c r="W1037" s="2">
        <f t="shared" si="305"/>
        <v>0</v>
      </c>
      <c r="X1037" s="2">
        <f t="shared" si="297"/>
        <v>0</v>
      </c>
      <c r="Y1037" s="2"/>
    </row>
    <row r="1038" spans="1:25" x14ac:dyDescent="0.2">
      <c r="A1038">
        <v>3</v>
      </c>
      <c r="B1038" s="1">
        <v>42779.12499999749</v>
      </c>
      <c r="C1038">
        <v>32.4</v>
      </c>
      <c r="D1038" s="15">
        <f t="shared" si="298"/>
        <v>32.4</v>
      </c>
      <c r="E1038">
        <v>32</v>
      </c>
      <c r="F1038" s="6">
        <v>7.0240600000000004</v>
      </c>
      <c r="G1038" s="6">
        <v>-1.5167529999999999E-2</v>
      </c>
      <c r="H1038" s="6">
        <f t="shared" si="289"/>
        <v>7.0088924700000002</v>
      </c>
      <c r="I1038" s="6">
        <f t="shared" si="290"/>
        <v>0.39999999999999858</v>
      </c>
      <c r="J1038" s="6">
        <f t="shared" si="291"/>
        <v>0</v>
      </c>
      <c r="K1038" s="3">
        <f t="shared" si="299"/>
        <v>0</v>
      </c>
      <c r="L1038" s="6">
        <f t="shared" si="292"/>
        <v>6.6088924700000016</v>
      </c>
      <c r="M1038" s="6">
        <f t="shared" si="300"/>
        <v>206.83484538857138</v>
      </c>
      <c r="N1038" s="6">
        <f t="shared" si="301"/>
        <v>0</v>
      </c>
      <c r="O1038" s="2">
        <f t="shared" si="293"/>
        <v>0</v>
      </c>
      <c r="P1038" s="2">
        <f t="shared" si="302"/>
        <v>32</v>
      </c>
      <c r="Q1038" s="2">
        <f t="shared" si="294"/>
        <v>0.39999999999999858</v>
      </c>
      <c r="R1038" s="2">
        <f t="shared" si="303"/>
        <v>0.39999999999999858</v>
      </c>
      <c r="S1038" s="2">
        <f t="shared" si="295"/>
        <v>0</v>
      </c>
      <c r="T1038" s="2">
        <f t="shared" si="306"/>
        <v>6.6088924700000007</v>
      </c>
      <c r="U1038" s="2">
        <f t="shared" si="296"/>
        <v>0</v>
      </c>
      <c r="V1038" t="str">
        <f t="shared" si="304"/>
        <v>N</v>
      </c>
      <c r="W1038" s="2">
        <f t="shared" si="305"/>
        <v>0</v>
      </c>
      <c r="X1038" s="2">
        <f t="shared" si="297"/>
        <v>0</v>
      </c>
      <c r="Y1038" s="2"/>
    </row>
    <row r="1039" spans="1:25" x14ac:dyDescent="0.2">
      <c r="A1039">
        <v>4</v>
      </c>
      <c r="B1039" s="1">
        <v>42779.166666664154</v>
      </c>
      <c r="C1039">
        <v>32.5</v>
      </c>
      <c r="D1039" s="15">
        <f t="shared" si="298"/>
        <v>32.5</v>
      </c>
      <c r="E1039">
        <v>32</v>
      </c>
      <c r="F1039" s="6">
        <v>7.3337500000000002</v>
      </c>
      <c r="G1039" s="6">
        <v>-1.5167529999999999E-2</v>
      </c>
      <c r="H1039" s="6">
        <f t="shared" si="289"/>
        <v>7.31858247</v>
      </c>
      <c r="I1039" s="6">
        <f t="shared" si="290"/>
        <v>0.5</v>
      </c>
      <c r="J1039" s="6">
        <f t="shared" si="291"/>
        <v>0</v>
      </c>
      <c r="K1039" s="3">
        <f t="shared" si="299"/>
        <v>0</v>
      </c>
      <c r="L1039" s="6">
        <f t="shared" si="292"/>
        <v>6.81858247</v>
      </c>
      <c r="M1039" s="6">
        <f t="shared" si="300"/>
        <v>213.65342785857138</v>
      </c>
      <c r="N1039" s="6">
        <f t="shared" si="301"/>
        <v>0</v>
      </c>
      <c r="O1039" s="2">
        <f t="shared" si="293"/>
        <v>0</v>
      </c>
      <c r="P1039" s="2">
        <f t="shared" si="302"/>
        <v>32</v>
      </c>
      <c r="Q1039" s="2">
        <f t="shared" si="294"/>
        <v>0.5</v>
      </c>
      <c r="R1039" s="2">
        <f t="shared" si="303"/>
        <v>0.5</v>
      </c>
      <c r="S1039" s="2">
        <f t="shared" si="295"/>
        <v>0</v>
      </c>
      <c r="T1039" s="2">
        <f t="shared" si="306"/>
        <v>6.8185824699999955</v>
      </c>
      <c r="U1039" s="2">
        <f t="shared" si="296"/>
        <v>0</v>
      </c>
      <c r="V1039" t="str">
        <f t="shared" si="304"/>
        <v>N</v>
      </c>
      <c r="W1039" s="2">
        <f t="shared" si="305"/>
        <v>0</v>
      </c>
      <c r="X1039" s="2">
        <f t="shared" si="297"/>
        <v>0</v>
      </c>
      <c r="Y1039" s="2"/>
    </row>
    <row r="1040" spans="1:25" x14ac:dyDescent="0.2">
      <c r="A1040">
        <v>5</v>
      </c>
      <c r="B1040" s="1">
        <v>42779.208333330818</v>
      </c>
      <c r="C1040">
        <v>32.5</v>
      </c>
      <c r="D1040" s="15">
        <f t="shared" si="298"/>
        <v>32.5</v>
      </c>
      <c r="E1040">
        <v>32</v>
      </c>
      <c r="F1040" s="6">
        <v>13.592599999999999</v>
      </c>
      <c r="G1040" s="6">
        <v>-1.5167529999999999E-2</v>
      </c>
      <c r="H1040" s="6">
        <f t="shared" si="289"/>
        <v>13.57743247</v>
      </c>
      <c r="I1040" s="6">
        <f t="shared" si="290"/>
        <v>0.5</v>
      </c>
      <c r="J1040" s="6">
        <f t="shared" si="291"/>
        <v>0</v>
      </c>
      <c r="K1040" s="3">
        <f t="shared" si="299"/>
        <v>0</v>
      </c>
      <c r="L1040" s="6">
        <f t="shared" si="292"/>
        <v>13.07743247</v>
      </c>
      <c r="M1040" s="6">
        <f t="shared" si="300"/>
        <v>220</v>
      </c>
      <c r="N1040" s="6">
        <f t="shared" si="301"/>
        <v>6.7308603285713673</v>
      </c>
      <c r="O1040" s="2">
        <f t="shared" si="293"/>
        <v>-6.7308603285713673</v>
      </c>
      <c r="P1040" s="2">
        <f t="shared" si="302"/>
        <v>25.269139671428633</v>
      </c>
      <c r="Q1040" s="2">
        <f t="shared" si="294"/>
        <v>7.2308603285713673</v>
      </c>
      <c r="R1040" s="2">
        <f t="shared" si="303"/>
        <v>7.2308603285713673</v>
      </c>
      <c r="S1040" s="2">
        <f t="shared" si="295"/>
        <v>0</v>
      </c>
      <c r="T1040" s="2">
        <f t="shared" si="306"/>
        <v>6.3465721414286236</v>
      </c>
      <c r="U1040" s="2">
        <f t="shared" si="296"/>
        <v>0</v>
      </c>
      <c r="V1040" t="str">
        <f t="shared" si="304"/>
        <v>N</v>
      </c>
      <c r="W1040" s="2">
        <f t="shared" si="305"/>
        <v>0</v>
      </c>
      <c r="X1040" s="2">
        <f t="shared" si="297"/>
        <v>0</v>
      </c>
      <c r="Y1040" s="2"/>
    </row>
    <row r="1041" spans="1:25" x14ac:dyDescent="0.2">
      <c r="A1041">
        <v>6</v>
      </c>
      <c r="B1041" s="1">
        <v>42779.249999997483</v>
      </c>
      <c r="C1041">
        <v>32.9</v>
      </c>
      <c r="D1041" s="15">
        <f t="shared" si="298"/>
        <v>32.9</v>
      </c>
      <c r="E1041">
        <v>32</v>
      </c>
      <c r="F1041" s="6">
        <v>13.4757</v>
      </c>
      <c r="G1041" s="6">
        <v>-1.5167529999999999E-2</v>
      </c>
      <c r="H1041" s="6">
        <f t="shared" si="289"/>
        <v>13.46053247</v>
      </c>
      <c r="I1041" s="6">
        <f t="shared" si="290"/>
        <v>0.89999999999999858</v>
      </c>
      <c r="J1041" s="6">
        <f t="shared" si="291"/>
        <v>0</v>
      </c>
      <c r="K1041" s="3">
        <f t="shared" si="299"/>
        <v>0</v>
      </c>
      <c r="L1041" s="6">
        <f t="shared" si="292"/>
        <v>12.560532470000002</v>
      </c>
      <c r="M1041" s="6">
        <f t="shared" si="300"/>
        <v>220</v>
      </c>
      <c r="N1041" s="6">
        <f t="shared" si="301"/>
        <v>12.560532469999998</v>
      </c>
      <c r="O1041" s="2">
        <f t="shared" si="293"/>
        <v>-12.560532469999998</v>
      </c>
      <c r="P1041" s="2">
        <f t="shared" si="302"/>
        <v>19.439467530000002</v>
      </c>
      <c r="Q1041" s="2">
        <f t="shared" si="294"/>
        <v>13.460532469999997</v>
      </c>
      <c r="R1041" s="2">
        <f t="shared" si="303"/>
        <v>13.460532469999997</v>
      </c>
      <c r="S1041" s="2">
        <f t="shared" si="295"/>
        <v>0</v>
      </c>
      <c r="T1041" s="2">
        <f t="shared" si="306"/>
        <v>0</v>
      </c>
      <c r="U1041" s="2">
        <f t="shared" si="296"/>
        <v>0</v>
      </c>
      <c r="V1041" t="str">
        <f t="shared" si="304"/>
        <v>N</v>
      </c>
      <c r="W1041" s="2">
        <f t="shared" si="305"/>
        <v>0</v>
      </c>
      <c r="X1041" s="2">
        <f t="shared" si="297"/>
        <v>0</v>
      </c>
      <c r="Y1041" s="2"/>
    </row>
    <row r="1042" spans="1:25" x14ac:dyDescent="0.2">
      <c r="A1042">
        <v>7</v>
      </c>
      <c r="B1042" s="1">
        <v>42779.291666664147</v>
      </c>
      <c r="C1042">
        <v>35.200000000000003</v>
      </c>
      <c r="D1042" s="15">
        <f t="shared" si="298"/>
        <v>35.200000000000003</v>
      </c>
      <c r="E1042">
        <v>32</v>
      </c>
      <c r="F1042" s="6">
        <v>13.4177</v>
      </c>
      <c r="G1042" s="6">
        <v>6.4610300000000009</v>
      </c>
      <c r="H1042" s="6">
        <f t="shared" si="289"/>
        <v>19.878730000000001</v>
      </c>
      <c r="I1042" s="6">
        <f t="shared" si="290"/>
        <v>3.2000000000000028</v>
      </c>
      <c r="J1042" s="6">
        <f t="shared" si="291"/>
        <v>0</v>
      </c>
      <c r="K1042" s="3">
        <f t="shared" si="299"/>
        <v>0</v>
      </c>
      <c r="L1042" s="6">
        <f t="shared" si="292"/>
        <v>16.678729999999998</v>
      </c>
      <c r="M1042" s="6">
        <f t="shared" si="300"/>
        <v>220</v>
      </c>
      <c r="N1042" s="6">
        <f t="shared" si="301"/>
        <v>16.678730000000002</v>
      </c>
      <c r="O1042" s="2">
        <f t="shared" si="293"/>
        <v>-16.678730000000002</v>
      </c>
      <c r="P1042" s="2">
        <f t="shared" si="302"/>
        <v>15.321269999999998</v>
      </c>
      <c r="Q1042" s="2">
        <f t="shared" si="294"/>
        <v>19.878730000000004</v>
      </c>
      <c r="R1042" s="2">
        <f t="shared" si="303"/>
        <v>19.878730000000004</v>
      </c>
      <c r="S1042" s="2">
        <f t="shared" si="295"/>
        <v>0</v>
      </c>
      <c r="T1042" s="2">
        <f t="shared" si="306"/>
        <v>0</v>
      </c>
      <c r="U1042" s="2">
        <f t="shared" si="296"/>
        <v>0</v>
      </c>
      <c r="V1042" t="str">
        <f t="shared" si="304"/>
        <v>N</v>
      </c>
      <c r="W1042" s="2">
        <f t="shared" si="305"/>
        <v>0</v>
      </c>
      <c r="X1042" s="2">
        <f t="shared" si="297"/>
        <v>0</v>
      </c>
      <c r="Y1042" s="2"/>
    </row>
    <row r="1043" spans="1:25" x14ac:dyDescent="0.2">
      <c r="A1043">
        <v>8</v>
      </c>
      <c r="B1043" s="1">
        <v>42779.333333330811</v>
      </c>
      <c r="C1043">
        <v>39.1</v>
      </c>
      <c r="D1043" s="15">
        <f t="shared" si="298"/>
        <v>39.1</v>
      </c>
      <c r="E1043">
        <v>32</v>
      </c>
      <c r="F1043" s="6">
        <v>15.0031</v>
      </c>
      <c r="G1043" s="6">
        <v>18.561260000000001</v>
      </c>
      <c r="H1043" s="6">
        <f t="shared" si="289"/>
        <v>33.564360000000001</v>
      </c>
      <c r="I1043" s="6">
        <f t="shared" si="290"/>
        <v>7.1000000000000014</v>
      </c>
      <c r="J1043" s="6">
        <f t="shared" si="291"/>
        <v>0</v>
      </c>
      <c r="K1043" s="3">
        <f t="shared" si="299"/>
        <v>0</v>
      </c>
      <c r="L1043" s="6">
        <f t="shared" si="292"/>
        <v>26.464359999999999</v>
      </c>
      <c r="M1043" s="6">
        <f t="shared" si="300"/>
        <v>220</v>
      </c>
      <c r="N1043" s="6">
        <f t="shared" si="301"/>
        <v>26.464359999999999</v>
      </c>
      <c r="O1043" s="2">
        <f t="shared" si="293"/>
        <v>-26.464359999999999</v>
      </c>
      <c r="P1043" s="2">
        <f t="shared" si="302"/>
        <v>5.5356400000000008</v>
      </c>
      <c r="Q1043" s="2">
        <f t="shared" si="294"/>
        <v>33.564360000000001</v>
      </c>
      <c r="R1043" s="2">
        <f t="shared" si="303"/>
        <v>33.564360000000001</v>
      </c>
      <c r="S1043" s="2">
        <f t="shared" si="295"/>
        <v>0</v>
      </c>
      <c r="T1043" s="2">
        <f t="shared" si="306"/>
        <v>0</v>
      </c>
      <c r="U1043" s="2">
        <f t="shared" si="296"/>
        <v>0</v>
      </c>
      <c r="V1043" t="str">
        <f t="shared" si="304"/>
        <v>Y</v>
      </c>
      <c r="W1043" s="2">
        <f t="shared" si="305"/>
        <v>0</v>
      </c>
      <c r="X1043" s="2">
        <f t="shared" si="297"/>
        <v>0</v>
      </c>
      <c r="Y1043" s="2"/>
    </row>
    <row r="1044" spans="1:25" x14ac:dyDescent="0.2">
      <c r="A1044">
        <v>9</v>
      </c>
      <c r="B1044" s="1">
        <v>42779.374999997475</v>
      </c>
      <c r="C1044">
        <v>40.200000000000003</v>
      </c>
      <c r="D1044" s="15">
        <f t="shared" si="298"/>
        <v>40.200000000000003</v>
      </c>
      <c r="E1044">
        <v>32</v>
      </c>
      <c r="F1044" s="6">
        <v>15.0984</v>
      </c>
      <c r="G1044" s="6">
        <v>30.39818</v>
      </c>
      <c r="H1044" s="6">
        <f t="shared" si="289"/>
        <v>45.496580000000002</v>
      </c>
      <c r="I1044" s="6">
        <f t="shared" si="290"/>
        <v>8.2000000000000028</v>
      </c>
      <c r="J1044" s="6">
        <f t="shared" si="291"/>
        <v>0</v>
      </c>
      <c r="K1044" s="3">
        <f t="shared" si="299"/>
        <v>0</v>
      </c>
      <c r="L1044" s="6">
        <f t="shared" si="292"/>
        <v>37.296579999999999</v>
      </c>
      <c r="M1044" s="6">
        <f t="shared" si="300"/>
        <v>220</v>
      </c>
      <c r="N1044" s="6">
        <f t="shared" si="301"/>
        <v>37.296580000000006</v>
      </c>
      <c r="O1044" s="2">
        <f t="shared" si="293"/>
        <v>-32</v>
      </c>
      <c r="P1044" s="2">
        <f t="shared" si="302"/>
        <v>0</v>
      </c>
      <c r="Q1044" s="2">
        <f t="shared" si="294"/>
        <v>40.200000000000003</v>
      </c>
      <c r="R1044" s="2">
        <f t="shared" si="303"/>
        <v>40.200000000000003</v>
      </c>
      <c r="S1044" s="2">
        <f t="shared" si="295"/>
        <v>0</v>
      </c>
      <c r="T1044" s="2">
        <f t="shared" si="306"/>
        <v>0</v>
      </c>
      <c r="U1044" s="2">
        <f t="shared" si="296"/>
        <v>5.2965800000000058</v>
      </c>
      <c r="V1044" t="str">
        <f t="shared" si="304"/>
        <v>Y</v>
      </c>
      <c r="W1044" s="2">
        <f t="shared" si="305"/>
        <v>5.2965800000000058</v>
      </c>
      <c r="X1044" s="2">
        <f t="shared" si="297"/>
        <v>0</v>
      </c>
      <c r="Y1044" s="2"/>
    </row>
    <row r="1045" spans="1:25" x14ac:dyDescent="0.2">
      <c r="A1045">
        <v>10</v>
      </c>
      <c r="B1045" s="1">
        <v>42779.416666664139</v>
      </c>
      <c r="C1045">
        <v>42.9</v>
      </c>
      <c r="D1045" s="15">
        <f t="shared" si="298"/>
        <v>42.9</v>
      </c>
      <c r="E1045">
        <v>32</v>
      </c>
      <c r="F1045" s="6">
        <v>13.1235</v>
      </c>
      <c r="G1045" s="6">
        <v>38.677459999999996</v>
      </c>
      <c r="H1045" s="6">
        <f t="shared" si="289"/>
        <v>51.800959999999996</v>
      </c>
      <c r="I1045" s="6">
        <f t="shared" si="290"/>
        <v>10.899999999999999</v>
      </c>
      <c r="J1045" s="6">
        <f t="shared" si="291"/>
        <v>0</v>
      </c>
      <c r="K1045" s="3">
        <f t="shared" si="299"/>
        <v>0</v>
      </c>
      <c r="L1045" s="6">
        <f t="shared" si="292"/>
        <v>40.900959999999998</v>
      </c>
      <c r="M1045" s="6">
        <f t="shared" si="300"/>
        <v>220</v>
      </c>
      <c r="N1045" s="6">
        <f t="shared" si="301"/>
        <v>40.900959999999998</v>
      </c>
      <c r="O1045" s="2">
        <f t="shared" si="293"/>
        <v>-32</v>
      </c>
      <c r="P1045" s="2">
        <f t="shared" si="302"/>
        <v>0</v>
      </c>
      <c r="Q1045" s="2">
        <f t="shared" si="294"/>
        <v>42.9</v>
      </c>
      <c r="R1045" s="2">
        <f t="shared" si="303"/>
        <v>42.9</v>
      </c>
      <c r="S1045" s="2">
        <f t="shared" si="295"/>
        <v>0</v>
      </c>
      <c r="T1045" s="2">
        <f t="shared" si="306"/>
        <v>0</v>
      </c>
      <c r="U1045" s="2">
        <f t="shared" si="296"/>
        <v>8.9009599999999978</v>
      </c>
      <c r="V1045" t="str">
        <f t="shared" si="304"/>
        <v>Y</v>
      </c>
      <c r="W1045" s="2">
        <f t="shared" si="305"/>
        <v>8.9009599999999978</v>
      </c>
      <c r="X1045" s="2">
        <f t="shared" si="297"/>
        <v>0</v>
      </c>
      <c r="Y1045" s="2"/>
    </row>
    <row r="1046" spans="1:25" x14ac:dyDescent="0.2">
      <c r="A1046">
        <v>11</v>
      </c>
      <c r="B1046" s="1">
        <v>42779.458333330804</v>
      </c>
      <c r="C1046">
        <v>45</v>
      </c>
      <c r="D1046" s="15">
        <f t="shared" si="298"/>
        <v>45</v>
      </c>
      <c r="E1046">
        <v>32</v>
      </c>
      <c r="F1046" s="6">
        <v>13.3345</v>
      </c>
      <c r="G1046" s="6">
        <v>44.754850000000005</v>
      </c>
      <c r="H1046" s="6">
        <f t="shared" si="289"/>
        <v>58.089350000000003</v>
      </c>
      <c r="I1046" s="6">
        <f t="shared" si="290"/>
        <v>13</v>
      </c>
      <c r="J1046" s="6">
        <f t="shared" si="291"/>
        <v>0</v>
      </c>
      <c r="K1046" s="3">
        <f t="shared" si="299"/>
        <v>0</v>
      </c>
      <c r="L1046" s="6">
        <f t="shared" si="292"/>
        <v>45.089350000000003</v>
      </c>
      <c r="M1046" s="6">
        <f t="shared" si="300"/>
        <v>220</v>
      </c>
      <c r="N1046" s="6">
        <f t="shared" si="301"/>
        <v>45.089350000000024</v>
      </c>
      <c r="O1046" s="2">
        <f t="shared" si="293"/>
        <v>-32</v>
      </c>
      <c r="P1046" s="2">
        <f t="shared" si="302"/>
        <v>0</v>
      </c>
      <c r="Q1046" s="2">
        <f t="shared" si="294"/>
        <v>45</v>
      </c>
      <c r="R1046" s="2">
        <f t="shared" si="303"/>
        <v>45</v>
      </c>
      <c r="S1046" s="2">
        <f t="shared" si="295"/>
        <v>0</v>
      </c>
      <c r="T1046" s="2">
        <f t="shared" si="306"/>
        <v>0</v>
      </c>
      <c r="U1046" s="2">
        <f t="shared" si="296"/>
        <v>13.089350000000024</v>
      </c>
      <c r="V1046" t="str">
        <f t="shared" si="304"/>
        <v>Y</v>
      </c>
      <c r="W1046" s="2">
        <f t="shared" si="305"/>
        <v>13.089350000000024</v>
      </c>
      <c r="X1046" s="2">
        <f t="shared" si="297"/>
        <v>0</v>
      </c>
      <c r="Y1046" s="2"/>
    </row>
    <row r="1047" spans="1:25" x14ac:dyDescent="0.2">
      <c r="A1047">
        <v>12</v>
      </c>
      <c r="B1047" s="1">
        <v>42779.499999997468</v>
      </c>
      <c r="C1047">
        <v>45.6</v>
      </c>
      <c r="D1047" s="15">
        <f t="shared" si="298"/>
        <v>45.6</v>
      </c>
      <c r="E1047">
        <v>32</v>
      </c>
      <c r="F1047" s="6">
        <v>12.988200000000001</v>
      </c>
      <c r="G1047" s="6">
        <v>45.311070000000001</v>
      </c>
      <c r="H1047" s="6">
        <f t="shared" si="289"/>
        <v>58.29927</v>
      </c>
      <c r="I1047" s="6">
        <f t="shared" si="290"/>
        <v>13.600000000000001</v>
      </c>
      <c r="J1047" s="6">
        <f t="shared" si="291"/>
        <v>0</v>
      </c>
      <c r="K1047" s="3">
        <f t="shared" si="299"/>
        <v>0</v>
      </c>
      <c r="L1047" s="6">
        <f t="shared" si="292"/>
        <v>44.699269999999999</v>
      </c>
      <c r="M1047" s="6">
        <f t="shared" si="300"/>
        <v>220</v>
      </c>
      <c r="N1047" s="6">
        <f t="shared" si="301"/>
        <v>44.699270000000013</v>
      </c>
      <c r="O1047" s="2">
        <f t="shared" si="293"/>
        <v>-32</v>
      </c>
      <c r="P1047" s="2">
        <f t="shared" si="302"/>
        <v>0</v>
      </c>
      <c r="Q1047" s="2">
        <f t="shared" si="294"/>
        <v>45.6</v>
      </c>
      <c r="R1047" s="2">
        <f t="shared" si="303"/>
        <v>45.6</v>
      </c>
      <c r="S1047" s="2">
        <f t="shared" si="295"/>
        <v>0</v>
      </c>
      <c r="T1047" s="2">
        <f t="shared" si="306"/>
        <v>0</v>
      </c>
      <c r="U1047" s="2">
        <f t="shared" si="296"/>
        <v>12.699270000000013</v>
      </c>
      <c r="V1047" t="str">
        <f t="shared" si="304"/>
        <v>Y</v>
      </c>
      <c r="W1047" s="2">
        <f t="shared" si="305"/>
        <v>12.699270000000013</v>
      </c>
      <c r="X1047" s="2">
        <f t="shared" si="297"/>
        <v>0</v>
      </c>
      <c r="Y1047" s="2"/>
    </row>
    <row r="1048" spans="1:25" x14ac:dyDescent="0.2">
      <c r="A1048">
        <v>13</v>
      </c>
      <c r="B1048" s="1">
        <v>42779.541666664132</v>
      </c>
      <c r="C1048">
        <v>45.7</v>
      </c>
      <c r="D1048" s="15">
        <f t="shared" si="298"/>
        <v>45.7</v>
      </c>
      <c r="E1048">
        <v>32</v>
      </c>
      <c r="F1048" s="6">
        <v>11.2577</v>
      </c>
      <c r="G1048" s="6">
        <v>42.738379999999999</v>
      </c>
      <c r="H1048" s="6">
        <f t="shared" si="289"/>
        <v>53.996079999999999</v>
      </c>
      <c r="I1048" s="6">
        <f t="shared" si="290"/>
        <v>13.700000000000003</v>
      </c>
      <c r="J1048" s="6">
        <f t="shared" si="291"/>
        <v>0</v>
      </c>
      <c r="K1048" s="3">
        <f t="shared" si="299"/>
        <v>0</v>
      </c>
      <c r="L1048" s="6">
        <f t="shared" si="292"/>
        <v>40.296079999999996</v>
      </c>
      <c r="M1048" s="6">
        <f t="shared" si="300"/>
        <v>220</v>
      </c>
      <c r="N1048" s="6">
        <f t="shared" si="301"/>
        <v>40.296080000000018</v>
      </c>
      <c r="O1048" s="2">
        <f t="shared" si="293"/>
        <v>-32</v>
      </c>
      <c r="P1048" s="2">
        <f t="shared" si="302"/>
        <v>0</v>
      </c>
      <c r="Q1048" s="2">
        <f t="shared" si="294"/>
        <v>45.7</v>
      </c>
      <c r="R1048" s="2">
        <f t="shared" si="303"/>
        <v>45.7</v>
      </c>
      <c r="S1048" s="2">
        <f t="shared" si="295"/>
        <v>0</v>
      </c>
      <c r="T1048" s="2">
        <f t="shared" si="306"/>
        <v>0</v>
      </c>
      <c r="U1048" s="2">
        <f t="shared" si="296"/>
        <v>8.2960800000000177</v>
      </c>
      <c r="V1048" t="str">
        <f t="shared" si="304"/>
        <v>Y</v>
      </c>
      <c r="W1048" s="2">
        <f t="shared" si="305"/>
        <v>8.2960800000000177</v>
      </c>
      <c r="X1048" s="2">
        <f t="shared" si="297"/>
        <v>0</v>
      </c>
      <c r="Y1048" s="2"/>
    </row>
    <row r="1049" spans="1:25" x14ac:dyDescent="0.2">
      <c r="A1049">
        <v>14</v>
      </c>
      <c r="B1049" s="1">
        <v>42779.583333330796</v>
      </c>
      <c r="C1049">
        <v>45.8</v>
      </c>
      <c r="D1049" s="15">
        <f t="shared" si="298"/>
        <v>45.8</v>
      </c>
      <c r="E1049">
        <v>32</v>
      </c>
      <c r="F1049" s="6">
        <v>8.04711</v>
      </c>
      <c r="G1049" s="6">
        <v>36.436505999999994</v>
      </c>
      <c r="H1049" s="6">
        <f t="shared" si="289"/>
        <v>44.483615999999998</v>
      </c>
      <c r="I1049" s="6">
        <f t="shared" si="290"/>
        <v>13.799999999999997</v>
      </c>
      <c r="J1049" s="6">
        <f t="shared" si="291"/>
        <v>0</v>
      </c>
      <c r="K1049" s="3">
        <f t="shared" si="299"/>
        <v>0</v>
      </c>
      <c r="L1049" s="6">
        <f t="shared" si="292"/>
        <v>30.683616000000001</v>
      </c>
      <c r="M1049" s="6">
        <f t="shared" si="300"/>
        <v>220</v>
      </c>
      <c r="N1049" s="6">
        <f t="shared" si="301"/>
        <v>30.683616000000001</v>
      </c>
      <c r="O1049" s="2">
        <f t="shared" si="293"/>
        <v>-30.683616000000001</v>
      </c>
      <c r="P1049" s="2">
        <f t="shared" si="302"/>
        <v>1.3163839999999993</v>
      </c>
      <c r="Q1049" s="2">
        <f t="shared" si="294"/>
        <v>44.483615999999998</v>
      </c>
      <c r="R1049" s="2">
        <f t="shared" si="303"/>
        <v>44.483615999999998</v>
      </c>
      <c r="S1049" s="2">
        <f t="shared" si="295"/>
        <v>0</v>
      </c>
      <c r="T1049" s="2">
        <f t="shared" si="306"/>
        <v>0</v>
      </c>
      <c r="U1049" s="2">
        <f t="shared" si="296"/>
        <v>0</v>
      </c>
      <c r="V1049" t="str">
        <f t="shared" si="304"/>
        <v>Y</v>
      </c>
      <c r="W1049" s="2">
        <f t="shared" si="305"/>
        <v>0</v>
      </c>
      <c r="X1049" s="2">
        <f t="shared" si="297"/>
        <v>0</v>
      </c>
      <c r="Y1049" s="2"/>
    </row>
    <row r="1050" spans="1:25" x14ac:dyDescent="0.2">
      <c r="A1050">
        <v>15</v>
      </c>
      <c r="B1050" s="1">
        <v>42779.624999997461</v>
      </c>
      <c r="C1050">
        <v>45.8</v>
      </c>
      <c r="D1050" s="15">
        <f t="shared" si="298"/>
        <v>45.8</v>
      </c>
      <c r="E1050">
        <v>32</v>
      </c>
      <c r="F1050" s="6">
        <v>7.9449100000000001</v>
      </c>
      <c r="G1050" s="6">
        <v>34.047580000000004</v>
      </c>
      <c r="H1050" s="6">
        <f t="shared" si="289"/>
        <v>41.992490000000004</v>
      </c>
      <c r="I1050" s="6">
        <f t="shared" si="290"/>
        <v>13.799999999999997</v>
      </c>
      <c r="J1050" s="6">
        <f t="shared" si="291"/>
        <v>0</v>
      </c>
      <c r="K1050" s="3">
        <f t="shared" si="299"/>
        <v>0</v>
      </c>
      <c r="L1050" s="6">
        <f t="shared" si="292"/>
        <v>28.192490000000006</v>
      </c>
      <c r="M1050" s="6">
        <f t="shared" si="300"/>
        <v>220</v>
      </c>
      <c r="N1050" s="6">
        <f t="shared" si="301"/>
        <v>28.192490000000021</v>
      </c>
      <c r="O1050" s="2">
        <f t="shared" si="293"/>
        <v>-28.192490000000021</v>
      </c>
      <c r="P1050" s="2">
        <f t="shared" si="302"/>
        <v>3.8075099999999793</v>
      </c>
      <c r="Q1050" s="2">
        <f t="shared" si="294"/>
        <v>41.992490000000018</v>
      </c>
      <c r="R1050" s="2">
        <f t="shared" si="303"/>
        <v>41.992490000000018</v>
      </c>
      <c r="S1050" s="2">
        <f t="shared" si="295"/>
        <v>0</v>
      </c>
      <c r="T1050" s="2">
        <f t="shared" si="306"/>
        <v>0</v>
      </c>
      <c r="U1050" s="2">
        <f t="shared" si="296"/>
        <v>0</v>
      </c>
      <c r="V1050" t="str">
        <f t="shared" si="304"/>
        <v>Y</v>
      </c>
      <c r="W1050" s="2">
        <f t="shared" si="305"/>
        <v>0</v>
      </c>
      <c r="X1050" s="2">
        <f t="shared" si="297"/>
        <v>0</v>
      </c>
      <c r="Y1050" s="2"/>
    </row>
    <row r="1051" spans="1:25" x14ac:dyDescent="0.2">
      <c r="A1051">
        <v>16</v>
      </c>
      <c r="B1051" s="1">
        <v>42779.666666664125</v>
      </c>
      <c r="C1051">
        <v>46.2</v>
      </c>
      <c r="D1051" s="15">
        <f t="shared" si="298"/>
        <v>46.2</v>
      </c>
      <c r="E1051">
        <v>32</v>
      </c>
      <c r="F1051" s="6">
        <v>6.06473</v>
      </c>
      <c r="G1051" s="6">
        <v>21.900209999999998</v>
      </c>
      <c r="H1051" s="6">
        <f t="shared" si="289"/>
        <v>27.964939999999999</v>
      </c>
      <c r="I1051" s="6">
        <f t="shared" si="290"/>
        <v>14.200000000000003</v>
      </c>
      <c r="J1051" s="6">
        <f t="shared" si="291"/>
        <v>0</v>
      </c>
      <c r="K1051" s="3">
        <f t="shared" si="299"/>
        <v>0</v>
      </c>
      <c r="L1051" s="6">
        <f t="shared" si="292"/>
        <v>13.764939999999996</v>
      </c>
      <c r="M1051" s="6">
        <f t="shared" si="300"/>
        <v>220</v>
      </c>
      <c r="N1051" s="6">
        <f t="shared" si="301"/>
        <v>13.764939999999996</v>
      </c>
      <c r="O1051" s="2">
        <f t="shared" si="293"/>
        <v>-13.764939999999996</v>
      </c>
      <c r="P1051" s="2">
        <f t="shared" si="302"/>
        <v>18.235060000000004</v>
      </c>
      <c r="Q1051" s="2">
        <f t="shared" si="294"/>
        <v>27.964939999999999</v>
      </c>
      <c r="R1051" s="2">
        <f t="shared" si="303"/>
        <v>27.964939999999999</v>
      </c>
      <c r="S1051" s="2">
        <f t="shared" si="295"/>
        <v>0</v>
      </c>
      <c r="T1051" s="2">
        <f t="shared" si="306"/>
        <v>0</v>
      </c>
      <c r="U1051" s="2">
        <f t="shared" si="296"/>
        <v>0</v>
      </c>
      <c r="V1051" t="str">
        <f t="shared" si="304"/>
        <v>Y</v>
      </c>
      <c r="W1051" s="2">
        <f t="shared" si="305"/>
        <v>0</v>
      </c>
      <c r="X1051" s="2">
        <f t="shared" si="297"/>
        <v>0</v>
      </c>
      <c r="Y1051" s="2"/>
    </row>
    <row r="1052" spans="1:25" x14ac:dyDescent="0.2">
      <c r="A1052">
        <v>17</v>
      </c>
      <c r="B1052" s="1">
        <v>42779.708333330789</v>
      </c>
      <c r="C1052">
        <v>46.3</v>
      </c>
      <c r="D1052" s="15">
        <f t="shared" si="298"/>
        <v>46.3</v>
      </c>
      <c r="E1052">
        <v>32</v>
      </c>
      <c r="F1052" s="6">
        <v>6.7676400000000001</v>
      </c>
      <c r="G1052" s="6">
        <v>7.4970699999999999</v>
      </c>
      <c r="H1052" s="6">
        <f t="shared" si="289"/>
        <v>14.264710000000001</v>
      </c>
      <c r="I1052" s="6">
        <f t="shared" si="290"/>
        <v>14.299999999999997</v>
      </c>
      <c r="J1052" s="6">
        <f t="shared" si="291"/>
        <v>3.5289999999996269E-2</v>
      </c>
      <c r="K1052" s="3">
        <f t="shared" si="299"/>
        <v>4.0331428571420247E-2</v>
      </c>
      <c r="L1052" s="6">
        <f t="shared" si="292"/>
        <v>0</v>
      </c>
      <c r="M1052" s="6">
        <f t="shared" si="300"/>
        <v>219.95966857142858</v>
      </c>
      <c r="N1052" s="6">
        <f t="shared" si="301"/>
        <v>5.0414285714168727E-3</v>
      </c>
      <c r="O1052" s="2">
        <f t="shared" si="293"/>
        <v>-5.0414285714168727E-3</v>
      </c>
      <c r="P1052" s="2">
        <f t="shared" si="302"/>
        <v>31.994958571428583</v>
      </c>
      <c r="Q1052" s="2">
        <f t="shared" si="294"/>
        <v>14.305041428571414</v>
      </c>
      <c r="R1052" s="2">
        <f t="shared" si="303"/>
        <v>14.264710000000001</v>
      </c>
      <c r="S1052" s="2">
        <f t="shared" si="295"/>
        <v>4.0331428571413142E-2</v>
      </c>
      <c r="T1052" s="2">
        <f t="shared" si="306"/>
        <v>0</v>
      </c>
      <c r="U1052" s="2">
        <f t="shared" si="296"/>
        <v>0</v>
      </c>
      <c r="V1052" t="str">
        <f t="shared" si="304"/>
        <v>N</v>
      </c>
      <c r="W1052" s="2">
        <f t="shared" si="305"/>
        <v>0</v>
      </c>
      <c r="X1052" s="2">
        <f t="shared" si="297"/>
        <v>0</v>
      </c>
      <c r="Y1052" s="2"/>
    </row>
    <row r="1053" spans="1:25" x14ac:dyDescent="0.2">
      <c r="A1053">
        <v>18</v>
      </c>
      <c r="B1053" s="1">
        <v>42779.749999997453</v>
      </c>
      <c r="C1053">
        <v>46.2</v>
      </c>
      <c r="D1053" s="15">
        <f t="shared" si="298"/>
        <v>46.2</v>
      </c>
      <c r="E1053">
        <v>32</v>
      </c>
      <c r="F1053" s="6">
        <v>3.7661899999999999</v>
      </c>
      <c r="G1053" s="6">
        <v>-1.5167529999999999E-2</v>
      </c>
      <c r="H1053" s="6">
        <f t="shared" si="289"/>
        <v>3.7510224700000001</v>
      </c>
      <c r="I1053" s="6">
        <f t="shared" si="290"/>
        <v>14.200000000000003</v>
      </c>
      <c r="J1053" s="6">
        <f t="shared" si="291"/>
        <v>10.448977530000002</v>
      </c>
      <c r="K1053" s="3">
        <f t="shared" si="299"/>
        <v>11.94168860571429</v>
      </c>
      <c r="L1053" s="6">
        <f t="shared" si="292"/>
        <v>0</v>
      </c>
      <c r="M1053" s="6">
        <f t="shared" si="300"/>
        <v>208.01797996571429</v>
      </c>
      <c r="N1053" s="6">
        <f t="shared" si="301"/>
        <v>1.4927110757142827</v>
      </c>
      <c r="O1053" s="2">
        <f t="shared" si="293"/>
        <v>-1.4927110757142827</v>
      </c>
      <c r="P1053" s="2">
        <f t="shared" si="302"/>
        <v>30.507288924285717</v>
      </c>
      <c r="Q1053" s="2">
        <f t="shared" si="294"/>
        <v>15.692711075714286</v>
      </c>
      <c r="R1053" s="2">
        <f t="shared" si="303"/>
        <v>3.7510224700000001</v>
      </c>
      <c r="S1053" s="2">
        <f t="shared" si="295"/>
        <v>11.941688605714285</v>
      </c>
      <c r="T1053" s="2">
        <f t="shared" si="306"/>
        <v>0</v>
      </c>
      <c r="U1053" s="2">
        <f t="shared" si="296"/>
        <v>0</v>
      </c>
      <c r="V1053" t="str">
        <f t="shared" si="304"/>
        <v>N</v>
      </c>
      <c r="W1053" s="2">
        <f t="shared" si="305"/>
        <v>0</v>
      </c>
      <c r="X1053" s="2">
        <f t="shared" si="297"/>
        <v>0</v>
      </c>
      <c r="Y1053" s="2"/>
    </row>
    <row r="1054" spans="1:25" x14ac:dyDescent="0.2">
      <c r="A1054">
        <v>19</v>
      </c>
      <c r="B1054" s="1">
        <v>42779.791666664118</v>
      </c>
      <c r="C1054">
        <v>45.7</v>
      </c>
      <c r="D1054" s="15">
        <f t="shared" si="298"/>
        <v>45.7</v>
      </c>
      <c r="E1054">
        <v>32</v>
      </c>
      <c r="F1054" s="6">
        <v>2.7143799999999998</v>
      </c>
      <c r="G1054" s="6">
        <v>-1.5167529999999999E-2</v>
      </c>
      <c r="H1054" s="6">
        <f t="shared" si="289"/>
        <v>2.69921247</v>
      </c>
      <c r="I1054" s="6">
        <f t="shared" si="290"/>
        <v>13.700000000000003</v>
      </c>
      <c r="J1054" s="6">
        <f t="shared" si="291"/>
        <v>11.000787530000004</v>
      </c>
      <c r="K1054" s="3">
        <f t="shared" si="299"/>
        <v>12.57232860571429</v>
      </c>
      <c r="L1054" s="6">
        <f t="shared" si="292"/>
        <v>0</v>
      </c>
      <c r="M1054" s="6">
        <f t="shared" si="300"/>
        <v>195.44565136</v>
      </c>
      <c r="N1054" s="6">
        <f t="shared" si="301"/>
        <v>1.5715410757142934</v>
      </c>
      <c r="O1054" s="2">
        <f t="shared" si="293"/>
        <v>-1.5715410757142934</v>
      </c>
      <c r="P1054" s="2">
        <f t="shared" si="302"/>
        <v>30.428458924285707</v>
      </c>
      <c r="Q1054" s="2">
        <f t="shared" si="294"/>
        <v>15.271541075714296</v>
      </c>
      <c r="R1054" s="2">
        <f t="shared" si="303"/>
        <v>2.69921247</v>
      </c>
      <c r="S1054" s="2">
        <f t="shared" si="295"/>
        <v>12.572328605714297</v>
      </c>
      <c r="T1054" s="2">
        <f t="shared" si="306"/>
        <v>0</v>
      </c>
      <c r="U1054" s="2">
        <f t="shared" si="296"/>
        <v>0</v>
      </c>
      <c r="V1054" t="str">
        <f t="shared" si="304"/>
        <v>N</v>
      </c>
      <c r="W1054" s="2">
        <f t="shared" si="305"/>
        <v>0</v>
      </c>
      <c r="X1054" s="2">
        <f t="shared" si="297"/>
        <v>0</v>
      </c>
      <c r="Y1054" s="2"/>
    </row>
    <row r="1055" spans="1:25" x14ac:dyDescent="0.2">
      <c r="A1055">
        <v>20</v>
      </c>
      <c r="B1055" s="1">
        <v>42779.833333330782</v>
      </c>
      <c r="C1055">
        <v>47.5</v>
      </c>
      <c r="D1055" s="15">
        <f t="shared" si="298"/>
        <v>47.5</v>
      </c>
      <c r="E1055">
        <v>32</v>
      </c>
      <c r="F1055" s="6">
        <v>2.8782700000000001</v>
      </c>
      <c r="G1055" s="6">
        <v>-1.5167529999999999E-2</v>
      </c>
      <c r="H1055" s="6">
        <f t="shared" si="289"/>
        <v>2.8631024700000003</v>
      </c>
      <c r="I1055" s="6">
        <f t="shared" si="290"/>
        <v>15.5</v>
      </c>
      <c r="J1055" s="6">
        <f t="shared" si="291"/>
        <v>12.636897529999999</v>
      </c>
      <c r="K1055" s="3">
        <f t="shared" si="299"/>
        <v>14.442168605714272</v>
      </c>
      <c r="L1055" s="6">
        <f t="shared" si="292"/>
        <v>0</v>
      </c>
      <c r="M1055" s="6">
        <f t="shared" si="300"/>
        <v>181.00348275428573</v>
      </c>
      <c r="N1055" s="6">
        <f t="shared" si="301"/>
        <v>1.8052710757142734</v>
      </c>
      <c r="O1055" s="2">
        <f t="shared" si="293"/>
        <v>-1.8052710757142734</v>
      </c>
      <c r="P1055" s="2">
        <f t="shared" si="302"/>
        <v>30.194728924285727</v>
      </c>
      <c r="Q1055" s="2">
        <f t="shared" si="294"/>
        <v>17.305271075714273</v>
      </c>
      <c r="R1055" s="2">
        <f t="shared" si="303"/>
        <v>2.8631024700000003</v>
      </c>
      <c r="S1055" s="2">
        <f t="shared" si="295"/>
        <v>14.442168605714272</v>
      </c>
      <c r="T1055" s="2">
        <f t="shared" si="306"/>
        <v>0</v>
      </c>
      <c r="U1055" s="2">
        <f t="shared" si="296"/>
        <v>0</v>
      </c>
      <c r="V1055" t="str">
        <f t="shared" si="304"/>
        <v>N</v>
      </c>
      <c r="W1055" s="2">
        <f t="shared" si="305"/>
        <v>0</v>
      </c>
      <c r="X1055" s="2">
        <f t="shared" si="297"/>
        <v>0</v>
      </c>
      <c r="Y1055" s="2"/>
    </row>
    <row r="1056" spans="1:25" x14ac:dyDescent="0.2">
      <c r="A1056">
        <v>21</v>
      </c>
      <c r="B1056" s="1">
        <v>42779.874999997446</v>
      </c>
      <c r="C1056">
        <v>45.7</v>
      </c>
      <c r="D1056" s="15">
        <f t="shared" si="298"/>
        <v>45.7</v>
      </c>
      <c r="E1056">
        <v>32</v>
      </c>
      <c r="F1056" s="6">
        <v>3.60175</v>
      </c>
      <c r="G1056" s="6">
        <v>-1.5167529999999999E-2</v>
      </c>
      <c r="H1056" s="6">
        <f t="shared" si="289"/>
        <v>3.5865824700000002</v>
      </c>
      <c r="I1056" s="6">
        <f t="shared" si="290"/>
        <v>13.700000000000003</v>
      </c>
      <c r="J1056" s="6">
        <f t="shared" si="291"/>
        <v>10.113417530000003</v>
      </c>
      <c r="K1056" s="3">
        <f t="shared" si="299"/>
        <v>11.558191462857138</v>
      </c>
      <c r="L1056" s="6">
        <f t="shared" si="292"/>
        <v>0</v>
      </c>
      <c r="M1056" s="6">
        <f t="shared" si="300"/>
        <v>169.44529129142859</v>
      </c>
      <c r="N1056" s="6">
        <f t="shared" si="301"/>
        <v>1.4447739328571458</v>
      </c>
      <c r="O1056" s="2">
        <f t="shared" si="293"/>
        <v>-1.4447739328571458</v>
      </c>
      <c r="P1056" s="2">
        <f t="shared" si="302"/>
        <v>30.555226067142854</v>
      </c>
      <c r="Q1056" s="2">
        <f t="shared" si="294"/>
        <v>15.144773932857149</v>
      </c>
      <c r="R1056" s="2">
        <f t="shared" si="303"/>
        <v>3.5865824700000002</v>
      </c>
      <c r="S1056" s="2">
        <f t="shared" si="295"/>
        <v>11.558191462857149</v>
      </c>
      <c r="T1056" s="2">
        <f t="shared" si="306"/>
        <v>0</v>
      </c>
      <c r="U1056" s="2">
        <f t="shared" si="296"/>
        <v>0</v>
      </c>
      <c r="V1056" t="str">
        <f t="shared" si="304"/>
        <v>N</v>
      </c>
      <c r="W1056" s="2">
        <f t="shared" si="305"/>
        <v>0</v>
      </c>
      <c r="X1056" s="2">
        <f t="shared" si="297"/>
        <v>0</v>
      </c>
      <c r="Y1056" s="2"/>
    </row>
    <row r="1057" spans="1:25" x14ac:dyDescent="0.2">
      <c r="A1057">
        <v>22</v>
      </c>
      <c r="B1057" s="1">
        <v>42779.91666666411</v>
      </c>
      <c r="C1057">
        <v>43.7</v>
      </c>
      <c r="D1057" s="15">
        <f t="shared" si="298"/>
        <v>43.7</v>
      </c>
      <c r="E1057">
        <v>32</v>
      </c>
      <c r="F1057" s="6">
        <v>4.3103199999999999</v>
      </c>
      <c r="G1057" s="6">
        <v>-1.5167529999999999E-2</v>
      </c>
      <c r="H1057" s="6">
        <f t="shared" si="289"/>
        <v>4.2951524699999997</v>
      </c>
      <c r="I1057" s="6">
        <f t="shared" si="290"/>
        <v>11.700000000000003</v>
      </c>
      <c r="J1057" s="6">
        <f t="shared" si="291"/>
        <v>7.4048475300000032</v>
      </c>
      <c r="K1057" s="3">
        <f t="shared" si="299"/>
        <v>8.4626828914285852</v>
      </c>
      <c r="L1057" s="6">
        <f t="shared" si="292"/>
        <v>0</v>
      </c>
      <c r="M1057" s="6">
        <f t="shared" si="300"/>
        <v>160.9826084</v>
      </c>
      <c r="N1057" s="6">
        <f t="shared" si="301"/>
        <v>1.0578353614285732</v>
      </c>
      <c r="O1057" s="2">
        <f t="shared" si="293"/>
        <v>-1.0578353614285732</v>
      </c>
      <c r="P1057" s="2">
        <f t="shared" si="302"/>
        <v>30.942164638571427</v>
      </c>
      <c r="Q1057" s="2">
        <f t="shared" si="294"/>
        <v>12.757835361428576</v>
      </c>
      <c r="R1057" s="2">
        <f t="shared" si="303"/>
        <v>4.2951524699999997</v>
      </c>
      <c r="S1057" s="2">
        <f t="shared" si="295"/>
        <v>8.4626828914285763</v>
      </c>
      <c r="T1057" s="2">
        <f t="shared" si="306"/>
        <v>0</v>
      </c>
      <c r="U1057" s="2">
        <f t="shared" si="296"/>
        <v>0</v>
      </c>
      <c r="V1057" t="str">
        <f t="shared" si="304"/>
        <v>N</v>
      </c>
      <c r="W1057" s="2">
        <f t="shared" si="305"/>
        <v>0</v>
      </c>
      <c r="X1057" s="2">
        <f t="shared" si="297"/>
        <v>0</v>
      </c>
      <c r="Y1057" s="2"/>
    </row>
    <row r="1058" spans="1:25" x14ac:dyDescent="0.2">
      <c r="A1058">
        <v>23</v>
      </c>
      <c r="B1058" s="1">
        <v>42779.958333330775</v>
      </c>
      <c r="C1058">
        <v>38.9</v>
      </c>
      <c r="D1058" s="15">
        <f t="shared" si="298"/>
        <v>38.9</v>
      </c>
      <c r="E1058">
        <v>32</v>
      </c>
      <c r="F1058" s="6">
        <v>8.7477300000000007</v>
      </c>
      <c r="G1058" s="6">
        <v>-1.5167529999999999E-2</v>
      </c>
      <c r="H1058" s="6">
        <f t="shared" si="289"/>
        <v>8.7325624700000013</v>
      </c>
      <c r="I1058" s="6">
        <f t="shared" si="290"/>
        <v>6.8999999999999986</v>
      </c>
      <c r="J1058" s="6">
        <f t="shared" si="291"/>
        <v>0</v>
      </c>
      <c r="K1058" s="3">
        <f t="shared" si="299"/>
        <v>0</v>
      </c>
      <c r="L1058" s="6">
        <f t="shared" si="292"/>
        <v>1.8325624700000027</v>
      </c>
      <c r="M1058" s="6">
        <f t="shared" si="300"/>
        <v>162.81517087</v>
      </c>
      <c r="N1058" s="6">
        <f t="shared" si="301"/>
        <v>0</v>
      </c>
      <c r="O1058" s="2">
        <f t="shared" si="293"/>
        <v>0</v>
      </c>
      <c r="P1058" s="2">
        <f t="shared" si="302"/>
        <v>32</v>
      </c>
      <c r="Q1058" s="2">
        <f t="shared" si="294"/>
        <v>6.8999999999999986</v>
      </c>
      <c r="R1058" s="2">
        <f t="shared" si="303"/>
        <v>6.8999999999999986</v>
      </c>
      <c r="S1058" s="2">
        <f t="shared" si="295"/>
        <v>0</v>
      </c>
      <c r="T1058" s="2">
        <f t="shared" si="306"/>
        <v>1.8325624699999992</v>
      </c>
      <c r="U1058" s="2">
        <f t="shared" si="296"/>
        <v>0</v>
      </c>
      <c r="V1058" t="str">
        <f t="shared" si="304"/>
        <v>N</v>
      </c>
      <c r="W1058" s="2">
        <f t="shared" si="305"/>
        <v>0</v>
      </c>
      <c r="X1058" s="2">
        <f t="shared" si="297"/>
        <v>0</v>
      </c>
      <c r="Y1058" s="2"/>
    </row>
    <row r="1059" spans="1:25" x14ac:dyDescent="0.2">
      <c r="A1059">
        <v>0</v>
      </c>
      <c r="B1059" s="1">
        <v>42779.999999997439</v>
      </c>
      <c r="C1059">
        <v>36.799999999999997</v>
      </c>
      <c r="D1059" s="15">
        <f t="shared" si="298"/>
        <v>36.799999999999997</v>
      </c>
      <c r="E1059">
        <v>32</v>
      </c>
      <c r="F1059" s="6">
        <v>8.7492199999999993</v>
      </c>
      <c r="G1059" s="6">
        <v>-1.5167529999999999E-2</v>
      </c>
      <c r="H1059" s="6">
        <f t="shared" si="289"/>
        <v>8.73405247</v>
      </c>
      <c r="I1059" s="6">
        <f t="shared" si="290"/>
        <v>4.7999999999999972</v>
      </c>
      <c r="J1059" s="6">
        <f t="shared" si="291"/>
        <v>0</v>
      </c>
      <c r="K1059" s="3">
        <f t="shared" si="299"/>
        <v>0</v>
      </c>
      <c r="L1059" s="6">
        <f t="shared" si="292"/>
        <v>3.9340524700000028</v>
      </c>
      <c r="M1059" s="6">
        <f t="shared" si="300"/>
        <v>166.74922334000001</v>
      </c>
      <c r="N1059" s="6">
        <f t="shared" si="301"/>
        <v>0</v>
      </c>
      <c r="O1059" s="2">
        <f t="shared" si="293"/>
        <v>0</v>
      </c>
      <c r="P1059" s="2">
        <f t="shared" si="302"/>
        <v>32</v>
      </c>
      <c r="Q1059" s="2">
        <f t="shared" si="294"/>
        <v>4.7999999999999972</v>
      </c>
      <c r="R1059" s="2">
        <f t="shared" si="303"/>
        <v>4.7999999999999972</v>
      </c>
      <c r="S1059" s="2">
        <f t="shared" si="295"/>
        <v>0</v>
      </c>
      <c r="T1059" s="2">
        <f t="shared" si="306"/>
        <v>3.9340524700000117</v>
      </c>
      <c r="U1059" s="2">
        <f t="shared" si="296"/>
        <v>0</v>
      </c>
      <c r="V1059" t="str">
        <f t="shared" si="304"/>
        <v>N</v>
      </c>
      <c r="W1059" s="2">
        <f t="shared" si="305"/>
        <v>0</v>
      </c>
      <c r="X1059" s="2">
        <f t="shared" si="297"/>
        <v>0</v>
      </c>
      <c r="Y1059" s="2"/>
    </row>
    <row r="1060" spans="1:25" x14ac:dyDescent="0.2">
      <c r="A1060">
        <v>1</v>
      </c>
      <c r="B1060" s="1">
        <v>42780.041666664103</v>
      </c>
      <c r="C1060">
        <v>34.700000000000003</v>
      </c>
      <c r="D1060" s="15">
        <f t="shared" si="298"/>
        <v>34.700000000000003</v>
      </c>
      <c r="E1060">
        <v>32</v>
      </c>
      <c r="F1060" s="6">
        <v>6.0253500000000004</v>
      </c>
      <c r="G1060" s="6">
        <v>-1.5167529999999999E-2</v>
      </c>
      <c r="H1060" s="6">
        <f t="shared" si="289"/>
        <v>6.0101824700000002</v>
      </c>
      <c r="I1060" s="6">
        <f t="shared" si="290"/>
        <v>2.7000000000000028</v>
      </c>
      <c r="J1060" s="6">
        <f t="shared" si="291"/>
        <v>0</v>
      </c>
      <c r="K1060" s="3">
        <f t="shared" si="299"/>
        <v>0</v>
      </c>
      <c r="L1060" s="6">
        <f t="shared" si="292"/>
        <v>3.3101824699999973</v>
      </c>
      <c r="M1060" s="6">
        <f t="shared" si="300"/>
        <v>170.05940581000002</v>
      </c>
      <c r="N1060" s="6">
        <f t="shared" si="301"/>
        <v>0</v>
      </c>
      <c r="O1060" s="2">
        <f t="shared" si="293"/>
        <v>0</v>
      </c>
      <c r="P1060" s="2">
        <f t="shared" si="302"/>
        <v>32</v>
      </c>
      <c r="Q1060" s="2">
        <f t="shared" si="294"/>
        <v>2.7000000000000028</v>
      </c>
      <c r="R1060" s="2">
        <f t="shared" si="303"/>
        <v>2.7000000000000028</v>
      </c>
      <c r="S1060" s="2">
        <f t="shared" si="295"/>
        <v>0</v>
      </c>
      <c r="T1060" s="2">
        <f t="shared" si="306"/>
        <v>3.3101824700000009</v>
      </c>
      <c r="U1060" s="2">
        <f t="shared" si="296"/>
        <v>0</v>
      </c>
      <c r="V1060" t="str">
        <f t="shared" si="304"/>
        <v>N</v>
      </c>
      <c r="W1060" s="2">
        <f t="shared" si="305"/>
        <v>0</v>
      </c>
      <c r="X1060" s="2">
        <f t="shared" si="297"/>
        <v>0</v>
      </c>
      <c r="Y1060" s="2"/>
    </row>
    <row r="1061" spans="1:25" x14ac:dyDescent="0.2">
      <c r="A1061">
        <v>2</v>
      </c>
      <c r="B1061" s="1">
        <v>42780.083333330767</v>
      </c>
      <c r="C1061">
        <v>33.5</v>
      </c>
      <c r="D1061" s="15">
        <f t="shared" si="298"/>
        <v>33.5</v>
      </c>
      <c r="E1061">
        <v>32</v>
      </c>
      <c r="F1061" s="6">
        <v>9.1947100000000006</v>
      </c>
      <c r="G1061" s="6">
        <v>-1.5167529999999999E-2</v>
      </c>
      <c r="H1061" s="6">
        <f t="shared" si="289"/>
        <v>9.1795424700000012</v>
      </c>
      <c r="I1061" s="6">
        <f t="shared" si="290"/>
        <v>1.5</v>
      </c>
      <c r="J1061" s="6">
        <f t="shared" si="291"/>
        <v>0</v>
      </c>
      <c r="K1061" s="3">
        <f t="shared" si="299"/>
        <v>0</v>
      </c>
      <c r="L1061" s="6">
        <f t="shared" si="292"/>
        <v>7.6795424700000012</v>
      </c>
      <c r="M1061" s="6">
        <f t="shared" si="300"/>
        <v>177.73894828000002</v>
      </c>
      <c r="N1061" s="6">
        <f t="shared" si="301"/>
        <v>0</v>
      </c>
      <c r="O1061" s="2">
        <f t="shared" si="293"/>
        <v>0</v>
      </c>
      <c r="P1061" s="2">
        <f t="shared" si="302"/>
        <v>32</v>
      </c>
      <c r="Q1061" s="2">
        <f t="shared" si="294"/>
        <v>1.5</v>
      </c>
      <c r="R1061" s="2">
        <f t="shared" si="303"/>
        <v>1.5</v>
      </c>
      <c r="S1061" s="2">
        <f t="shared" si="295"/>
        <v>0</v>
      </c>
      <c r="T1061" s="2">
        <f t="shared" si="306"/>
        <v>7.6795424700000012</v>
      </c>
      <c r="U1061" s="2">
        <f t="shared" si="296"/>
        <v>0</v>
      </c>
      <c r="V1061" t="str">
        <f t="shared" si="304"/>
        <v>N</v>
      </c>
      <c r="W1061" s="2">
        <f t="shared" si="305"/>
        <v>0</v>
      </c>
      <c r="X1061" s="2">
        <f t="shared" si="297"/>
        <v>0</v>
      </c>
      <c r="Y1061" s="2"/>
    </row>
    <row r="1062" spans="1:25" x14ac:dyDescent="0.2">
      <c r="A1062">
        <v>3</v>
      </c>
      <c r="B1062" s="1">
        <v>42780.124999997432</v>
      </c>
      <c r="C1062">
        <v>32.5</v>
      </c>
      <c r="D1062" s="15">
        <f t="shared" si="298"/>
        <v>32.5</v>
      </c>
      <c r="E1062">
        <v>32</v>
      </c>
      <c r="F1062" s="6">
        <v>9.25915</v>
      </c>
      <c r="G1062" s="6">
        <v>-1.5167529999999999E-2</v>
      </c>
      <c r="H1062" s="6">
        <f t="shared" si="289"/>
        <v>9.2439824700000006</v>
      </c>
      <c r="I1062" s="6">
        <f t="shared" si="290"/>
        <v>0.5</v>
      </c>
      <c r="J1062" s="6">
        <f t="shared" si="291"/>
        <v>0</v>
      </c>
      <c r="K1062" s="3">
        <f t="shared" si="299"/>
        <v>0</v>
      </c>
      <c r="L1062" s="6">
        <f t="shared" si="292"/>
        <v>8.7439824700000006</v>
      </c>
      <c r="M1062" s="6">
        <f t="shared" si="300"/>
        <v>186.48293075000001</v>
      </c>
      <c r="N1062" s="6">
        <f t="shared" si="301"/>
        <v>0</v>
      </c>
      <c r="O1062" s="2">
        <f t="shared" si="293"/>
        <v>0</v>
      </c>
      <c r="P1062" s="2">
        <f t="shared" si="302"/>
        <v>32</v>
      </c>
      <c r="Q1062" s="2">
        <f t="shared" si="294"/>
        <v>0.5</v>
      </c>
      <c r="R1062" s="2">
        <f t="shared" si="303"/>
        <v>0.5</v>
      </c>
      <c r="S1062" s="2">
        <f t="shared" si="295"/>
        <v>0</v>
      </c>
      <c r="T1062" s="2">
        <f t="shared" si="306"/>
        <v>8.7439824699999917</v>
      </c>
      <c r="U1062" s="2">
        <f t="shared" si="296"/>
        <v>0</v>
      </c>
      <c r="V1062" t="str">
        <f t="shared" si="304"/>
        <v>N</v>
      </c>
      <c r="W1062" s="2">
        <f t="shared" si="305"/>
        <v>0</v>
      </c>
      <c r="X1062" s="2">
        <f t="shared" si="297"/>
        <v>0</v>
      </c>
      <c r="Y1062" s="2"/>
    </row>
    <row r="1063" spans="1:25" x14ac:dyDescent="0.2">
      <c r="A1063">
        <v>4</v>
      </c>
      <c r="B1063" s="1">
        <v>42780.166666664096</v>
      </c>
      <c r="C1063">
        <v>31.6</v>
      </c>
      <c r="D1063" s="15">
        <f t="shared" si="298"/>
        <v>31.6</v>
      </c>
      <c r="E1063">
        <v>32</v>
      </c>
      <c r="F1063" s="6">
        <v>8.0323200000000003</v>
      </c>
      <c r="G1063" s="6">
        <v>-1.5167529999999999E-2</v>
      </c>
      <c r="H1063" s="6">
        <f t="shared" si="289"/>
        <v>8.017152470000001</v>
      </c>
      <c r="I1063" s="6">
        <f t="shared" si="290"/>
        <v>0</v>
      </c>
      <c r="J1063" s="6">
        <f t="shared" si="291"/>
        <v>0</v>
      </c>
      <c r="K1063" s="3">
        <f t="shared" si="299"/>
        <v>0</v>
      </c>
      <c r="L1063" s="6">
        <f t="shared" si="292"/>
        <v>8.017152470000001</v>
      </c>
      <c r="M1063" s="6">
        <f t="shared" si="300"/>
        <v>194.50008322000002</v>
      </c>
      <c r="N1063" s="6">
        <f t="shared" si="301"/>
        <v>0</v>
      </c>
      <c r="O1063" s="2">
        <f t="shared" si="293"/>
        <v>0</v>
      </c>
      <c r="P1063" s="2">
        <f t="shared" si="302"/>
        <v>32</v>
      </c>
      <c r="Q1063" s="2">
        <f t="shared" si="294"/>
        <v>-0.39999999999999858</v>
      </c>
      <c r="R1063" s="2">
        <f t="shared" si="303"/>
        <v>-0.39999999999999858</v>
      </c>
      <c r="S1063" s="2">
        <f t="shared" si="295"/>
        <v>0</v>
      </c>
      <c r="T1063" s="2">
        <f t="shared" si="306"/>
        <v>8.0171524700000134</v>
      </c>
      <c r="U1063" s="2">
        <f t="shared" si="296"/>
        <v>0</v>
      </c>
      <c r="V1063" t="str">
        <f t="shared" si="304"/>
        <v>N</v>
      </c>
      <c r="W1063" s="2">
        <f t="shared" si="305"/>
        <v>0</v>
      </c>
      <c r="X1063" s="2">
        <f t="shared" si="297"/>
        <v>0</v>
      </c>
      <c r="Y1063" s="2"/>
    </row>
    <row r="1064" spans="1:25" x14ac:dyDescent="0.2">
      <c r="A1064">
        <v>5</v>
      </c>
      <c r="B1064" s="1">
        <v>42780.20833333076</v>
      </c>
      <c r="C1064">
        <v>31.2</v>
      </c>
      <c r="D1064" s="15">
        <f t="shared" si="298"/>
        <v>31.2</v>
      </c>
      <c r="E1064">
        <v>32</v>
      </c>
      <c r="F1064" s="6">
        <v>8.5749899999999997</v>
      </c>
      <c r="G1064" s="6">
        <v>-1.5167529999999999E-2</v>
      </c>
      <c r="H1064" s="6">
        <f t="shared" si="289"/>
        <v>8.5598224700000003</v>
      </c>
      <c r="I1064" s="6">
        <f t="shared" si="290"/>
        <v>0</v>
      </c>
      <c r="J1064" s="6">
        <f t="shared" si="291"/>
        <v>0</v>
      </c>
      <c r="K1064" s="3">
        <f t="shared" si="299"/>
        <v>0</v>
      </c>
      <c r="L1064" s="6">
        <f t="shared" si="292"/>
        <v>8.5598224700000003</v>
      </c>
      <c r="M1064" s="6">
        <f t="shared" si="300"/>
        <v>203.05990569000002</v>
      </c>
      <c r="N1064" s="6">
        <f t="shared" si="301"/>
        <v>0</v>
      </c>
      <c r="O1064" s="2">
        <f t="shared" si="293"/>
        <v>0</v>
      </c>
      <c r="P1064" s="2">
        <f t="shared" si="302"/>
        <v>32</v>
      </c>
      <c r="Q1064" s="2">
        <f t="shared" si="294"/>
        <v>-0.80000000000000071</v>
      </c>
      <c r="R1064" s="2">
        <f t="shared" si="303"/>
        <v>-0.80000000000000071</v>
      </c>
      <c r="S1064" s="2">
        <f t="shared" si="295"/>
        <v>0</v>
      </c>
      <c r="T1064" s="2">
        <f t="shared" si="306"/>
        <v>8.5598224700000003</v>
      </c>
      <c r="U1064" s="2">
        <f t="shared" si="296"/>
        <v>0</v>
      </c>
      <c r="V1064" t="str">
        <f t="shared" si="304"/>
        <v>N</v>
      </c>
      <c r="W1064" s="2">
        <f t="shared" si="305"/>
        <v>0</v>
      </c>
      <c r="X1064" s="2">
        <f t="shared" si="297"/>
        <v>0</v>
      </c>
      <c r="Y1064" s="2"/>
    </row>
    <row r="1065" spans="1:25" x14ac:dyDescent="0.2">
      <c r="A1065">
        <v>6</v>
      </c>
      <c r="B1065" s="1">
        <v>42780.249999997424</v>
      </c>
      <c r="C1065">
        <v>32.200000000000003</v>
      </c>
      <c r="D1065" s="15">
        <f t="shared" si="298"/>
        <v>32.200000000000003</v>
      </c>
      <c r="E1065">
        <v>32</v>
      </c>
      <c r="F1065" s="6">
        <v>9.5942100000000003</v>
      </c>
      <c r="G1065" s="6">
        <v>-1.5167529999999999E-2</v>
      </c>
      <c r="H1065" s="6">
        <f t="shared" si="289"/>
        <v>9.579042470000001</v>
      </c>
      <c r="I1065" s="6">
        <f t="shared" si="290"/>
        <v>0.20000000000000284</v>
      </c>
      <c r="J1065" s="6">
        <f t="shared" si="291"/>
        <v>0</v>
      </c>
      <c r="K1065" s="3">
        <f t="shared" si="299"/>
        <v>0</v>
      </c>
      <c r="L1065" s="6">
        <f t="shared" si="292"/>
        <v>9.3790424699999981</v>
      </c>
      <c r="M1065" s="6">
        <f t="shared" si="300"/>
        <v>212.43894816000002</v>
      </c>
      <c r="N1065" s="6">
        <f t="shared" si="301"/>
        <v>0</v>
      </c>
      <c r="O1065" s="2">
        <f t="shared" si="293"/>
        <v>0</v>
      </c>
      <c r="P1065" s="2">
        <f t="shared" si="302"/>
        <v>32</v>
      </c>
      <c r="Q1065" s="2">
        <f t="shared" si="294"/>
        <v>0.20000000000000284</v>
      </c>
      <c r="R1065" s="2">
        <f t="shared" si="303"/>
        <v>0.20000000000000284</v>
      </c>
      <c r="S1065" s="2">
        <f t="shared" si="295"/>
        <v>0</v>
      </c>
      <c r="T1065" s="2">
        <f t="shared" si="306"/>
        <v>9.3790424700000017</v>
      </c>
      <c r="U1065" s="2">
        <f t="shared" si="296"/>
        <v>0</v>
      </c>
      <c r="V1065" t="str">
        <f t="shared" si="304"/>
        <v>N</v>
      </c>
      <c r="W1065" s="2">
        <f t="shared" si="305"/>
        <v>0</v>
      </c>
      <c r="X1065" s="2">
        <f t="shared" si="297"/>
        <v>0</v>
      </c>
      <c r="Y1065" s="2"/>
    </row>
    <row r="1066" spans="1:25" x14ac:dyDescent="0.2">
      <c r="A1066">
        <v>7</v>
      </c>
      <c r="B1066" s="1">
        <v>42780.291666664089</v>
      </c>
      <c r="C1066">
        <v>34.5</v>
      </c>
      <c r="D1066" s="15">
        <f t="shared" si="298"/>
        <v>34.5</v>
      </c>
      <c r="E1066">
        <v>32</v>
      </c>
      <c r="F1066" s="6">
        <v>7.6108700000000002</v>
      </c>
      <c r="G1066" s="6">
        <v>6.5771500000000005</v>
      </c>
      <c r="H1066" s="6">
        <f t="shared" si="289"/>
        <v>14.188020000000002</v>
      </c>
      <c r="I1066" s="6">
        <f t="shared" si="290"/>
        <v>2.5</v>
      </c>
      <c r="J1066" s="6">
        <f t="shared" si="291"/>
        <v>0</v>
      </c>
      <c r="K1066" s="3">
        <f t="shared" si="299"/>
        <v>0</v>
      </c>
      <c r="L1066" s="6">
        <f t="shared" si="292"/>
        <v>11.688020000000002</v>
      </c>
      <c r="M1066" s="6">
        <f t="shared" si="300"/>
        <v>220</v>
      </c>
      <c r="N1066" s="6">
        <f t="shared" si="301"/>
        <v>4.1269681600000183</v>
      </c>
      <c r="O1066" s="2">
        <f t="shared" si="293"/>
        <v>-4.1269681600000183</v>
      </c>
      <c r="P1066" s="2">
        <f t="shared" si="302"/>
        <v>27.873031839999982</v>
      </c>
      <c r="Q1066" s="2">
        <f t="shared" si="294"/>
        <v>6.6269681600000183</v>
      </c>
      <c r="R1066" s="2">
        <f t="shared" si="303"/>
        <v>6.6269681600000183</v>
      </c>
      <c r="S1066" s="2">
        <f t="shared" si="295"/>
        <v>0</v>
      </c>
      <c r="T1066" s="2">
        <f t="shared" si="306"/>
        <v>7.5610518399999762</v>
      </c>
      <c r="U1066" s="2">
        <f t="shared" si="296"/>
        <v>0</v>
      </c>
      <c r="V1066" t="str">
        <f t="shared" si="304"/>
        <v>N</v>
      </c>
      <c r="W1066" s="2">
        <f t="shared" si="305"/>
        <v>0</v>
      </c>
      <c r="X1066" s="2">
        <f t="shared" si="297"/>
        <v>0</v>
      </c>
      <c r="Y1066" s="2"/>
    </row>
    <row r="1067" spans="1:25" x14ac:dyDescent="0.2">
      <c r="A1067">
        <v>8</v>
      </c>
      <c r="B1067" s="1">
        <v>42780.333333330753</v>
      </c>
      <c r="C1067">
        <v>38.4</v>
      </c>
      <c r="D1067" s="15">
        <f t="shared" si="298"/>
        <v>38.4</v>
      </c>
      <c r="E1067">
        <v>32</v>
      </c>
      <c r="F1067" s="6">
        <v>6.4331899999999997</v>
      </c>
      <c r="G1067" s="6">
        <v>9.9417899999999992</v>
      </c>
      <c r="H1067" s="6">
        <f t="shared" si="289"/>
        <v>16.374980000000001</v>
      </c>
      <c r="I1067" s="6">
        <f t="shared" si="290"/>
        <v>6.3999999999999986</v>
      </c>
      <c r="J1067" s="6">
        <f t="shared" si="291"/>
        <v>0</v>
      </c>
      <c r="K1067" s="3">
        <f t="shared" si="299"/>
        <v>0</v>
      </c>
      <c r="L1067" s="6">
        <f t="shared" si="292"/>
        <v>9.9749800000000022</v>
      </c>
      <c r="M1067" s="6">
        <f t="shared" si="300"/>
        <v>220</v>
      </c>
      <c r="N1067" s="6">
        <f t="shared" si="301"/>
        <v>9.9749800000000164</v>
      </c>
      <c r="O1067" s="2">
        <f t="shared" si="293"/>
        <v>-9.9749800000000164</v>
      </c>
      <c r="P1067" s="2">
        <f t="shared" si="302"/>
        <v>22.025019999999984</v>
      </c>
      <c r="Q1067" s="2">
        <f t="shared" si="294"/>
        <v>16.374980000000015</v>
      </c>
      <c r="R1067" s="2">
        <f t="shared" si="303"/>
        <v>16.374980000000015</v>
      </c>
      <c r="S1067" s="2">
        <f t="shared" si="295"/>
        <v>0</v>
      </c>
      <c r="T1067" s="2">
        <f t="shared" si="306"/>
        <v>0</v>
      </c>
      <c r="U1067" s="2">
        <f t="shared" si="296"/>
        <v>0</v>
      </c>
      <c r="V1067" t="str">
        <f t="shared" si="304"/>
        <v>Y</v>
      </c>
      <c r="W1067" s="2">
        <f t="shared" si="305"/>
        <v>0</v>
      </c>
      <c r="X1067" s="2">
        <f t="shared" si="297"/>
        <v>0</v>
      </c>
      <c r="Y1067" s="2"/>
    </row>
    <row r="1068" spans="1:25" x14ac:dyDescent="0.2">
      <c r="A1068">
        <v>9</v>
      </c>
      <c r="B1068" s="1">
        <v>42780.374999997417</v>
      </c>
      <c r="C1068">
        <v>39.6</v>
      </c>
      <c r="D1068" s="15">
        <f t="shared" si="298"/>
        <v>39.6</v>
      </c>
      <c r="E1068">
        <v>32</v>
      </c>
      <c r="F1068" s="6">
        <v>7.7314299999999996</v>
      </c>
      <c r="G1068" s="6">
        <v>34.216020000000007</v>
      </c>
      <c r="H1068" s="6">
        <f t="shared" si="289"/>
        <v>41.947450000000003</v>
      </c>
      <c r="I1068" s="6">
        <f t="shared" si="290"/>
        <v>7.6000000000000014</v>
      </c>
      <c r="J1068" s="6">
        <f t="shared" si="291"/>
        <v>0</v>
      </c>
      <c r="K1068" s="3">
        <f t="shared" si="299"/>
        <v>0</v>
      </c>
      <c r="L1068" s="6">
        <f t="shared" si="292"/>
        <v>34.347450000000002</v>
      </c>
      <c r="M1068" s="6">
        <f t="shared" si="300"/>
        <v>220</v>
      </c>
      <c r="N1068" s="6">
        <f t="shared" si="301"/>
        <v>34.347450000000009</v>
      </c>
      <c r="O1068" s="2">
        <f t="shared" si="293"/>
        <v>-32</v>
      </c>
      <c r="P1068" s="2">
        <f t="shared" si="302"/>
        <v>0</v>
      </c>
      <c r="Q1068" s="2">
        <f t="shared" si="294"/>
        <v>39.6</v>
      </c>
      <c r="R1068" s="2">
        <f t="shared" si="303"/>
        <v>39.6</v>
      </c>
      <c r="S1068" s="2">
        <f t="shared" si="295"/>
        <v>0</v>
      </c>
      <c r="T1068" s="2">
        <f t="shared" si="306"/>
        <v>0</v>
      </c>
      <c r="U1068" s="2">
        <f t="shared" si="296"/>
        <v>2.3474500000000091</v>
      </c>
      <c r="V1068" t="str">
        <f t="shared" si="304"/>
        <v>Y</v>
      </c>
      <c r="W1068" s="2">
        <f t="shared" si="305"/>
        <v>2.3474500000000091</v>
      </c>
      <c r="X1068" s="2">
        <f t="shared" si="297"/>
        <v>0</v>
      </c>
      <c r="Y1068" s="2"/>
    </row>
    <row r="1069" spans="1:25" x14ac:dyDescent="0.2">
      <c r="A1069">
        <v>10</v>
      </c>
      <c r="B1069" s="1">
        <v>42780.416666664081</v>
      </c>
      <c r="C1069">
        <v>41</v>
      </c>
      <c r="D1069" s="15">
        <f t="shared" si="298"/>
        <v>41</v>
      </c>
      <c r="E1069">
        <v>32</v>
      </c>
      <c r="F1069" s="6">
        <v>9.1140600000000003</v>
      </c>
      <c r="G1069" s="6">
        <v>42.317120000000003</v>
      </c>
      <c r="H1069" s="6">
        <f t="shared" si="289"/>
        <v>51.431180000000005</v>
      </c>
      <c r="I1069" s="6">
        <f t="shared" si="290"/>
        <v>9</v>
      </c>
      <c r="J1069" s="6">
        <f t="shared" si="291"/>
        <v>0</v>
      </c>
      <c r="K1069" s="3">
        <f t="shared" si="299"/>
        <v>0</v>
      </c>
      <c r="L1069" s="6">
        <f t="shared" si="292"/>
        <v>42.431180000000005</v>
      </c>
      <c r="M1069" s="6">
        <f t="shared" si="300"/>
        <v>220</v>
      </c>
      <c r="N1069" s="6">
        <f t="shared" si="301"/>
        <v>42.431179999999983</v>
      </c>
      <c r="O1069" s="2">
        <f t="shared" si="293"/>
        <v>-32</v>
      </c>
      <c r="P1069" s="2">
        <f t="shared" si="302"/>
        <v>0</v>
      </c>
      <c r="Q1069" s="2">
        <f t="shared" si="294"/>
        <v>41</v>
      </c>
      <c r="R1069" s="2">
        <f t="shared" si="303"/>
        <v>41</v>
      </c>
      <c r="S1069" s="2">
        <f t="shared" si="295"/>
        <v>0</v>
      </c>
      <c r="T1069" s="2">
        <f t="shared" si="306"/>
        <v>0</v>
      </c>
      <c r="U1069" s="2">
        <f t="shared" si="296"/>
        <v>10.431179999999983</v>
      </c>
      <c r="V1069" t="str">
        <f t="shared" si="304"/>
        <v>Y</v>
      </c>
      <c r="W1069" s="2">
        <f t="shared" si="305"/>
        <v>10.431179999999983</v>
      </c>
      <c r="X1069" s="2">
        <f t="shared" si="297"/>
        <v>0</v>
      </c>
      <c r="Y1069" s="2"/>
    </row>
    <row r="1070" spans="1:25" x14ac:dyDescent="0.2">
      <c r="A1070">
        <v>11</v>
      </c>
      <c r="B1070" s="1">
        <v>42780.458333330746</v>
      </c>
      <c r="C1070">
        <v>42.8</v>
      </c>
      <c r="D1070" s="15">
        <f t="shared" si="298"/>
        <v>42.8</v>
      </c>
      <c r="E1070">
        <v>32</v>
      </c>
      <c r="F1070" s="6">
        <v>9.9561700000000002</v>
      </c>
      <c r="G1070" s="6">
        <v>48.96951</v>
      </c>
      <c r="H1070" s="6">
        <f t="shared" si="289"/>
        <v>58.92568</v>
      </c>
      <c r="I1070" s="6">
        <f t="shared" si="290"/>
        <v>10.799999999999997</v>
      </c>
      <c r="J1070" s="6">
        <f t="shared" si="291"/>
        <v>0</v>
      </c>
      <c r="K1070" s="3">
        <f t="shared" si="299"/>
        <v>0</v>
      </c>
      <c r="L1070" s="6">
        <f t="shared" si="292"/>
        <v>48.125680000000003</v>
      </c>
      <c r="M1070" s="6">
        <f t="shared" si="300"/>
        <v>220</v>
      </c>
      <c r="N1070" s="6">
        <f t="shared" si="301"/>
        <v>48.125679999999988</v>
      </c>
      <c r="O1070" s="2">
        <f t="shared" si="293"/>
        <v>-32</v>
      </c>
      <c r="P1070" s="2">
        <f t="shared" si="302"/>
        <v>0</v>
      </c>
      <c r="Q1070" s="2">
        <f t="shared" si="294"/>
        <v>42.8</v>
      </c>
      <c r="R1070" s="2">
        <f t="shared" si="303"/>
        <v>42.8</v>
      </c>
      <c r="S1070" s="2">
        <f t="shared" si="295"/>
        <v>0</v>
      </c>
      <c r="T1070" s="2">
        <f t="shared" si="306"/>
        <v>0</v>
      </c>
      <c r="U1070" s="2">
        <f t="shared" si="296"/>
        <v>16.125679999999988</v>
      </c>
      <c r="V1070" t="str">
        <f t="shared" si="304"/>
        <v>Y</v>
      </c>
      <c r="W1070" s="2">
        <f t="shared" si="305"/>
        <v>16.125679999999988</v>
      </c>
      <c r="X1070" s="2">
        <f t="shared" si="297"/>
        <v>0</v>
      </c>
      <c r="Y1070" s="2"/>
    </row>
    <row r="1071" spans="1:25" x14ac:dyDescent="0.2">
      <c r="A1071">
        <v>12</v>
      </c>
      <c r="B1071" s="1">
        <v>42780.49999999741</v>
      </c>
      <c r="C1071">
        <v>44.1</v>
      </c>
      <c r="D1071" s="15">
        <f t="shared" si="298"/>
        <v>44.1</v>
      </c>
      <c r="E1071">
        <v>32</v>
      </c>
      <c r="F1071" s="6">
        <v>11.1541</v>
      </c>
      <c r="G1071" s="6">
        <v>38.648000000000003</v>
      </c>
      <c r="H1071" s="6">
        <f t="shared" si="289"/>
        <v>49.802100000000003</v>
      </c>
      <c r="I1071" s="6">
        <f t="shared" si="290"/>
        <v>12.100000000000001</v>
      </c>
      <c r="J1071" s="6">
        <f t="shared" si="291"/>
        <v>0</v>
      </c>
      <c r="K1071" s="3">
        <f t="shared" si="299"/>
        <v>0</v>
      </c>
      <c r="L1071" s="6">
        <f t="shared" si="292"/>
        <v>37.702100000000002</v>
      </c>
      <c r="M1071" s="6">
        <f t="shared" si="300"/>
        <v>220</v>
      </c>
      <c r="N1071" s="6">
        <f t="shared" si="301"/>
        <v>37.702099999999973</v>
      </c>
      <c r="O1071" s="2">
        <f t="shared" si="293"/>
        <v>-32</v>
      </c>
      <c r="P1071" s="2">
        <f t="shared" si="302"/>
        <v>0</v>
      </c>
      <c r="Q1071" s="2">
        <f t="shared" si="294"/>
        <v>44.1</v>
      </c>
      <c r="R1071" s="2">
        <f t="shared" si="303"/>
        <v>44.1</v>
      </c>
      <c r="S1071" s="2">
        <f t="shared" si="295"/>
        <v>0</v>
      </c>
      <c r="T1071" s="2">
        <f t="shared" si="306"/>
        <v>0</v>
      </c>
      <c r="U1071" s="2">
        <f t="shared" si="296"/>
        <v>5.7020999999999731</v>
      </c>
      <c r="V1071" t="str">
        <f t="shared" si="304"/>
        <v>Y</v>
      </c>
      <c r="W1071" s="2">
        <f t="shared" si="305"/>
        <v>5.7020999999999731</v>
      </c>
      <c r="X1071" s="2">
        <f t="shared" si="297"/>
        <v>0</v>
      </c>
      <c r="Y1071" s="2"/>
    </row>
    <row r="1072" spans="1:25" x14ac:dyDescent="0.2">
      <c r="A1072">
        <v>13</v>
      </c>
      <c r="B1072" s="1">
        <v>42780.541666664074</v>
      </c>
      <c r="C1072">
        <v>43.9</v>
      </c>
      <c r="D1072" s="15">
        <f t="shared" si="298"/>
        <v>43.9</v>
      </c>
      <c r="E1072">
        <v>32</v>
      </c>
      <c r="F1072" s="6">
        <v>10.1288</v>
      </c>
      <c r="G1072" s="6">
        <v>48.932630000000003</v>
      </c>
      <c r="H1072" s="6">
        <f t="shared" si="289"/>
        <v>59.061430000000001</v>
      </c>
      <c r="I1072" s="6">
        <f t="shared" si="290"/>
        <v>11.899999999999999</v>
      </c>
      <c r="J1072" s="6">
        <f t="shared" si="291"/>
        <v>0</v>
      </c>
      <c r="K1072" s="3">
        <f t="shared" si="299"/>
        <v>0</v>
      </c>
      <c r="L1072" s="6">
        <f t="shared" si="292"/>
        <v>47.161430000000003</v>
      </c>
      <c r="M1072" s="6">
        <f t="shared" si="300"/>
        <v>220</v>
      </c>
      <c r="N1072" s="6">
        <f t="shared" si="301"/>
        <v>47.161429999999996</v>
      </c>
      <c r="O1072" s="2">
        <f t="shared" si="293"/>
        <v>-32</v>
      </c>
      <c r="P1072" s="2">
        <f t="shared" si="302"/>
        <v>0</v>
      </c>
      <c r="Q1072" s="2">
        <f t="shared" si="294"/>
        <v>43.9</v>
      </c>
      <c r="R1072" s="2">
        <f t="shared" si="303"/>
        <v>43.9</v>
      </c>
      <c r="S1072" s="2">
        <f t="shared" si="295"/>
        <v>0</v>
      </c>
      <c r="T1072" s="2">
        <f t="shared" si="306"/>
        <v>0</v>
      </c>
      <c r="U1072" s="2">
        <f t="shared" si="296"/>
        <v>15.161429999999996</v>
      </c>
      <c r="V1072" t="str">
        <f t="shared" si="304"/>
        <v>Y</v>
      </c>
      <c r="W1072" s="2">
        <f t="shared" si="305"/>
        <v>15.161429999999996</v>
      </c>
      <c r="X1072" s="2">
        <f t="shared" si="297"/>
        <v>0</v>
      </c>
      <c r="Y1072" s="2"/>
    </row>
    <row r="1073" spans="1:25" x14ac:dyDescent="0.2">
      <c r="A1073">
        <v>14</v>
      </c>
      <c r="B1073" s="1">
        <v>42780.583333330738</v>
      </c>
      <c r="C1073">
        <v>45.4</v>
      </c>
      <c r="D1073" s="15">
        <f t="shared" si="298"/>
        <v>45.4</v>
      </c>
      <c r="E1073">
        <v>32</v>
      </c>
      <c r="F1073" s="6">
        <v>11.1213</v>
      </c>
      <c r="G1073" s="6">
        <v>43.566880000000005</v>
      </c>
      <c r="H1073" s="6">
        <f t="shared" si="289"/>
        <v>54.688180000000003</v>
      </c>
      <c r="I1073" s="6">
        <f t="shared" si="290"/>
        <v>13.399999999999999</v>
      </c>
      <c r="J1073" s="6">
        <f t="shared" si="291"/>
        <v>0</v>
      </c>
      <c r="K1073" s="3">
        <f t="shared" si="299"/>
        <v>0</v>
      </c>
      <c r="L1073" s="6">
        <f t="shared" si="292"/>
        <v>41.288180000000004</v>
      </c>
      <c r="M1073" s="6">
        <f t="shared" si="300"/>
        <v>220</v>
      </c>
      <c r="N1073" s="6">
        <f t="shared" si="301"/>
        <v>41.288180000000011</v>
      </c>
      <c r="O1073" s="2">
        <f t="shared" si="293"/>
        <v>-32</v>
      </c>
      <c r="P1073" s="2">
        <f t="shared" si="302"/>
        <v>0</v>
      </c>
      <c r="Q1073" s="2">
        <f t="shared" si="294"/>
        <v>45.4</v>
      </c>
      <c r="R1073" s="2">
        <f t="shared" si="303"/>
        <v>45.4</v>
      </c>
      <c r="S1073" s="2">
        <f t="shared" si="295"/>
        <v>0</v>
      </c>
      <c r="T1073" s="2">
        <f t="shared" si="306"/>
        <v>0</v>
      </c>
      <c r="U1073" s="2">
        <f t="shared" si="296"/>
        <v>9.2881800000000112</v>
      </c>
      <c r="V1073" t="str">
        <f t="shared" si="304"/>
        <v>Y</v>
      </c>
      <c r="W1073" s="2">
        <f t="shared" si="305"/>
        <v>9.2881800000000112</v>
      </c>
      <c r="X1073" s="2">
        <f t="shared" si="297"/>
        <v>0</v>
      </c>
      <c r="Y1073" s="2"/>
    </row>
    <row r="1074" spans="1:25" x14ac:dyDescent="0.2">
      <c r="A1074">
        <v>15</v>
      </c>
      <c r="B1074" s="1">
        <v>42780.624999997402</v>
      </c>
      <c r="C1074">
        <v>46.1</v>
      </c>
      <c r="D1074" s="15">
        <f t="shared" si="298"/>
        <v>46.1</v>
      </c>
      <c r="E1074">
        <v>32</v>
      </c>
      <c r="F1074" s="6">
        <v>11.2371</v>
      </c>
      <c r="G1074" s="6">
        <v>34.908919999999995</v>
      </c>
      <c r="H1074" s="6">
        <f t="shared" si="289"/>
        <v>46.146019999999993</v>
      </c>
      <c r="I1074" s="6">
        <f t="shared" si="290"/>
        <v>14.100000000000001</v>
      </c>
      <c r="J1074" s="6">
        <f t="shared" si="291"/>
        <v>0</v>
      </c>
      <c r="K1074" s="3">
        <f t="shared" si="299"/>
        <v>0</v>
      </c>
      <c r="L1074" s="6">
        <f t="shared" si="292"/>
        <v>32.046019999999992</v>
      </c>
      <c r="M1074" s="6">
        <f t="shared" si="300"/>
        <v>220</v>
      </c>
      <c r="N1074" s="6">
        <f t="shared" si="301"/>
        <v>32.046019999999999</v>
      </c>
      <c r="O1074" s="2">
        <f t="shared" si="293"/>
        <v>-32</v>
      </c>
      <c r="P1074" s="2">
        <f t="shared" si="302"/>
        <v>0</v>
      </c>
      <c r="Q1074" s="2">
        <f t="shared" si="294"/>
        <v>46.1</v>
      </c>
      <c r="R1074" s="2">
        <f t="shared" si="303"/>
        <v>46.1</v>
      </c>
      <c r="S1074" s="2">
        <f t="shared" si="295"/>
        <v>0</v>
      </c>
      <c r="T1074" s="2">
        <f t="shared" si="306"/>
        <v>0</v>
      </c>
      <c r="U1074" s="2">
        <f t="shared" si="296"/>
        <v>4.6019999999998618E-2</v>
      </c>
      <c r="V1074" t="str">
        <f t="shared" si="304"/>
        <v>Y</v>
      </c>
      <c r="W1074" s="2">
        <f t="shared" si="305"/>
        <v>4.6019999999998618E-2</v>
      </c>
      <c r="X1074" s="2">
        <f t="shared" si="297"/>
        <v>0</v>
      </c>
      <c r="Y1074" s="2"/>
    </row>
    <row r="1075" spans="1:25" x14ac:dyDescent="0.2">
      <c r="A1075">
        <v>16</v>
      </c>
      <c r="B1075" s="1">
        <v>42780.666666664067</v>
      </c>
      <c r="C1075">
        <v>46.4</v>
      </c>
      <c r="D1075" s="15">
        <f t="shared" si="298"/>
        <v>46.4</v>
      </c>
      <c r="E1075">
        <v>32</v>
      </c>
      <c r="F1075" s="6">
        <v>10.2925</v>
      </c>
      <c r="G1075" s="6">
        <v>22.498570000000001</v>
      </c>
      <c r="H1075" s="6">
        <f t="shared" si="289"/>
        <v>32.791070000000005</v>
      </c>
      <c r="I1075" s="6">
        <f t="shared" si="290"/>
        <v>14.399999999999999</v>
      </c>
      <c r="J1075" s="6">
        <f t="shared" si="291"/>
        <v>0</v>
      </c>
      <c r="K1075" s="3">
        <f t="shared" si="299"/>
        <v>0</v>
      </c>
      <c r="L1075" s="6">
        <f t="shared" si="292"/>
        <v>18.391070000000006</v>
      </c>
      <c r="M1075" s="6">
        <f t="shared" si="300"/>
        <v>220</v>
      </c>
      <c r="N1075" s="6">
        <f t="shared" si="301"/>
        <v>18.391070000000013</v>
      </c>
      <c r="O1075" s="2">
        <f t="shared" si="293"/>
        <v>-18.391070000000013</v>
      </c>
      <c r="P1075" s="2">
        <f t="shared" si="302"/>
        <v>13.608929999999987</v>
      </c>
      <c r="Q1075" s="2">
        <f t="shared" si="294"/>
        <v>32.791070000000012</v>
      </c>
      <c r="R1075" s="2">
        <f t="shared" si="303"/>
        <v>32.791070000000012</v>
      </c>
      <c r="S1075" s="2">
        <f t="shared" si="295"/>
        <v>0</v>
      </c>
      <c r="T1075" s="2">
        <f t="shared" si="306"/>
        <v>0</v>
      </c>
      <c r="U1075" s="2">
        <f t="shared" si="296"/>
        <v>0</v>
      </c>
      <c r="V1075" t="str">
        <f t="shared" si="304"/>
        <v>Y</v>
      </c>
      <c r="W1075" s="2">
        <f t="shared" si="305"/>
        <v>0</v>
      </c>
      <c r="X1075" s="2">
        <f t="shared" si="297"/>
        <v>0</v>
      </c>
      <c r="Y1075" s="2"/>
    </row>
    <row r="1076" spans="1:25" x14ac:dyDescent="0.2">
      <c r="A1076">
        <v>17</v>
      </c>
      <c r="B1076" s="1">
        <v>42780.708333330731</v>
      </c>
      <c r="C1076">
        <v>47.3</v>
      </c>
      <c r="D1076" s="15">
        <f t="shared" si="298"/>
        <v>47.3</v>
      </c>
      <c r="E1076">
        <v>32</v>
      </c>
      <c r="F1076" s="6">
        <v>11.077999999999999</v>
      </c>
      <c r="G1076" s="6">
        <v>7.8100100000000001</v>
      </c>
      <c r="H1076" s="6">
        <f t="shared" si="289"/>
        <v>18.888010000000001</v>
      </c>
      <c r="I1076" s="6">
        <f t="shared" si="290"/>
        <v>15.299999999999997</v>
      </c>
      <c r="J1076" s="6">
        <f t="shared" si="291"/>
        <v>0</v>
      </c>
      <c r="K1076" s="3">
        <f t="shared" si="299"/>
        <v>0</v>
      </c>
      <c r="L1076" s="6">
        <f t="shared" si="292"/>
        <v>3.5880100000000041</v>
      </c>
      <c r="M1076" s="6">
        <f t="shared" si="300"/>
        <v>220</v>
      </c>
      <c r="N1076" s="6">
        <f t="shared" si="301"/>
        <v>3.588009999999997</v>
      </c>
      <c r="O1076" s="2">
        <f t="shared" si="293"/>
        <v>-3.588009999999997</v>
      </c>
      <c r="P1076" s="2">
        <f t="shared" si="302"/>
        <v>28.411990000000003</v>
      </c>
      <c r="Q1076" s="2">
        <f t="shared" si="294"/>
        <v>18.888009999999994</v>
      </c>
      <c r="R1076" s="2">
        <f t="shared" si="303"/>
        <v>18.888009999999994</v>
      </c>
      <c r="S1076" s="2">
        <f t="shared" si="295"/>
        <v>0</v>
      </c>
      <c r="T1076" s="2">
        <f t="shared" si="306"/>
        <v>0</v>
      </c>
      <c r="U1076" s="2">
        <f t="shared" si="296"/>
        <v>0</v>
      </c>
      <c r="V1076" t="str">
        <f t="shared" si="304"/>
        <v>N</v>
      </c>
      <c r="W1076" s="2">
        <f t="shared" si="305"/>
        <v>0</v>
      </c>
      <c r="X1076" s="2">
        <f t="shared" si="297"/>
        <v>0</v>
      </c>
      <c r="Y1076" s="2"/>
    </row>
    <row r="1077" spans="1:25" x14ac:dyDescent="0.2">
      <c r="A1077">
        <v>18</v>
      </c>
      <c r="B1077" s="1">
        <v>42780.749999997395</v>
      </c>
      <c r="C1077">
        <v>47.3</v>
      </c>
      <c r="D1077" s="15">
        <f t="shared" si="298"/>
        <v>47.3</v>
      </c>
      <c r="E1077">
        <v>32</v>
      </c>
      <c r="F1077" s="6">
        <v>10.0342</v>
      </c>
      <c r="G1077" s="6">
        <v>-1.5167529999999999E-2</v>
      </c>
      <c r="H1077" s="6">
        <f t="shared" si="289"/>
        <v>10.019032470000001</v>
      </c>
      <c r="I1077" s="6">
        <f t="shared" si="290"/>
        <v>15.299999999999997</v>
      </c>
      <c r="J1077" s="6">
        <f t="shared" si="291"/>
        <v>5.2809675299999963</v>
      </c>
      <c r="K1077" s="3">
        <f t="shared" si="299"/>
        <v>6.0353914628571488</v>
      </c>
      <c r="L1077" s="6">
        <f t="shared" si="292"/>
        <v>0</v>
      </c>
      <c r="M1077" s="6">
        <f t="shared" si="300"/>
        <v>213.96460853714285</v>
      </c>
      <c r="N1077" s="6">
        <f t="shared" si="301"/>
        <v>0.7544239328571507</v>
      </c>
      <c r="O1077" s="2">
        <f t="shared" si="293"/>
        <v>-0.7544239328571507</v>
      </c>
      <c r="P1077" s="2">
        <f t="shared" si="302"/>
        <v>31.245576067142849</v>
      </c>
      <c r="Q1077" s="2">
        <f t="shared" si="294"/>
        <v>16.054423932857148</v>
      </c>
      <c r="R1077" s="2">
        <f t="shared" si="303"/>
        <v>10.019032470000001</v>
      </c>
      <c r="S1077" s="2">
        <f t="shared" si="295"/>
        <v>6.035391462857147</v>
      </c>
      <c r="T1077" s="2">
        <f t="shared" si="306"/>
        <v>0</v>
      </c>
      <c r="U1077" s="2">
        <f t="shared" si="296"/>
        <v>0</v>
      </c>
      <c r="V1077" t="str">
        <f t="shared" si="304"/>
        <v>N</v>
      </c>
      <c r="W1077" s="2">
        <f t="shared" si="305"/>
        <v>0</v>
      </c>
      <c r="X1077" s="2">
        <f t="shared" si="297"/>
        <v>0</v>
      </c>
      <c r="Y1077" s="2"/>
    </row>
    <row r="1078" spans="1:25" x14ac:dyDescent="0.2">
      <c r="A1078">
        <v>19</v>
      </c>
      <c r="B1078" s="1">
        <v>42780.791666664059</v>
      </c>
      <c r="C1078">
        <v>46</v>
      </c>
      <c r="D1078" s="15">
        <f t="shared" si="298"/>
        <v>46</v>
      </c>
      <c r="E1078">
        <v>32</v>
      </c>
      <c r="F1078" s="6">
        <v>11.196199999999999</v>
      </c>
      <c r="G1078" s="6">
        <v>-1.5167529999999999E-2</v>
      </c>
      <c r="H1078" s="6">
        <f t="shared" si="289"/>
        <v>11.18103247</v>
      </c>
      <c r="I1078" s="6">
        <f t="shared" si="290"/>
        <v>14</v>
      </c>
      <c r="J1078" s="6">
        <f t="shared" si="291"/>
        <v>2.8189675300000001</v>
      </c>
      <c r="K1078" s="3">
        <f t="shared" si="299"/>
        <v>3.2216771771428512</v>
      </c>
      <c r="L1078" s="6">
        <f t="shared" si="292"/>
        <v>0</v>
      </c>
      <c r="M1078" s="6">
        <f t="shared" si="300"/>
        <v>210.74293136</v>
      </c>
      <c r="N1078" s="6">
        <f t="shared" si="301"/>
        <v>0.40270964714284219</v>
      </c>
      <c r="O1078" s="2">
        <f t="shared" si="293"/>
        <v>-0.40270964714284219</v>
      </c>
      <c r="P1078" s="2">
        <f t="shared" si="302"/>
        <v>31.597290352857158</v>
      </c>
      <c r="Q1078" s="2">
        <f t="shared" si="294"/>
        <v>14.402709647142842</v>
      </c>
      <c r="R1078" s="2">
        <f t="shared" si="303"/>
        <v>11.18103247</v>
      </c>
      <c r="S1078" s="2">
        <f t="shared" si="295"/>
        <v>3.2216771771428423</v>
      </c>
      <c r="T1078" s="2">
        <f t="shared" si="306"/>
        <v>0</v>
      </c>
      <c r="U1078" s="2">
        <f t="shared" si="296"/>
        <v>0</v>
      </c>
      <c r="V1078" t="str">
        <f t="shared" si="304"/>
        <v>N</v>
      </c>
      <c r="W1078" s="2">
        <f t="shared" si="305"/>
        <v>0</v>
      </c>
      <c r="X1078" s="2">
        <f t="shared" si="297"/>
        <v>0</v>
      </c>
      <c r="Y1078" s="2"/>
    </row>
    <row r="1079" spans="1:25" x14ac:dyDescent="0.2">
      <c r="A1079">
        <v>20</v>
      </c>
      <c r="B1079" s="1">
        <v>42780.833333330724</v>
      </c>
      <c r="C1079">
        <v>46.9</v>
      </c>
      <c r="D1079" s="15">
        <f t="shared" si="298"/>
        <v>46.9</v>
      </c>
      <c r="E1079">
        <v>32</v>
      </c>
      <c r="F1079" s="6">
        <v>8.0753799999999991</v>
      </c>
      <c r="G1079" s="6">
        <v>-1.5167529999999999E-2</v>
      </c>
      <c r="H1079" s="6">
        <f t="shared" si="289"/>
        <v>8.0602124699999997</v>
      </c>
      <c r="I1079" s="6">
        <f t="shared" si="290"/>
        <v>14.899999999999999</v>
      </c>
      <c r="J1079" s="6">
        <f t="shared" si="291"/>
        <v>6.8397875299999988</v>
      </c>
      <c r="K1079" s="3">
        <f t="shared" si="299"/>
        <v>7.8169000342857089</v>
      </c>
      <c r="L1079" s="6">
        <f t="shared" si="292"/>
        <v>0</v>
      </c>
      <c r="M1079" s="6">
        <f t="shared" si="300"/>
        <v>202.92603132571429</v>
      </c>
      <c r="N1079" s="6">
        <f t="shared" si="301"/>
        <v>0.97711250428571361</v>
      </c>
      <c r="O1079" s="2">
        <f t="shared" si="293"/>
        <v>-0.97711250428571361</v>
      </c>
      <c r="P1079" s="2">
        <f t="shared" si="302"/>
        <v>31.022887495714286</v>
      </c>
      <c r="Q1079" s="2">
        <f t="shared" si="294"/>
        <v>15.877112504285712</v>
      </c>
      <c r="R1079" s="2">
        <f t="shared" si="303"/>
        <v>8.0602124699999997</v>
      </c>
      <c r="S1079" s="2">
        <f t="shared" si="295"/>
        <v>7.8169000342857125</v>
      </c>
      <c r="T1079" s="2">
        <f t="shared" si="306"/>
        <v>0</v>
      </c>
      <c r="U1079" s="2">
        <f t="shared" si="296"/>
        <v>0</v>
      </c>
      <c r="V1079" t="str">
        <f t="shared" si="304"/>
        <v>N</v>
      </c>
      <c r="W1079" s="2">
        <f t="shared" si="305"/>
        <v>0</v>
      </c>
      <c r="X1079" s="2">
        <f t="shared" si="297"/>
        <v>0</v>
      </c>
      <c r="Y1079" s="2"/>
    </row>
    <row r="1080" spans="1:25" x14ac:dyDescent="0.2">
      <c r="A1080">
        <v>21</v>
      </c>
      <c r="B1080" s="1">
        <v>42780.874999997388</v>
      </c>
      <c r="C1080">
        <v>45.7</v>
      </c>
      <c r="D1080" s="15">
        <f t="shared" si="298"/>
        <v>45.7</v>
      </c>
      <c r="E1080">
        <v>32</v>
      </c>
      <c r="F1080" s="6">
        <v>7.4738100000000003</v>
      </c>
      <c r="G1080" s="6">
        <v>-1.5167529999999999E-2</v>
      </c>
      <c r="H1080" s="6">
        <f t="shared" si="289"/>
        <v>7.45864247</v>
      </c>
      <c r="I1080" s="6">
        <f t="shared" si="290"/>
        <v>13.700000000000003</v>
      </c>
      <c r="J1080" s="6">
        <f t="shared" si="291"/>
        <v>6.2413575300000028</v>
      </c>
      <c r="K1080" s="3">
        <f t="shared" si="299"/>
        <v>7.1329800342857084</v>
      </c>
      <c r="L1080" s="6">
        <f t="shared" si="292"/>
        <v>0</v>
      </c>
      <c r="M1080" s="6">
        <f t="shared" si="300"/>
        <v>195.79305129142858</v>
      </c>
      <c r="N1080" s="6">
        <f t="shared" si="301"/>
        <v>0.89162250428569223</v>
      </c>
      <c r="O1080" s="2">
        <f t="shared" si="293"/>
        <v>-0.89162250428569223</v>
      </c>
      <c r="P1080" s="2">
        <f t="shared" si="302"/>
        <v>31.108377495714308</v>
      </c>
      <c r="Q1080" s="2">
        <f t="shared" si="294"/>
        <v>14.591622504285695</v>
      </c>
      <c r="R1080" s="2">
        <f t="shared" si="303"/>
        <v>7.45864247</v>
      </c>
      <c r="S1080" s="2">
        <f t="shared" si="295"/>
        <v>7.132980034285695</v>
      </c>
      <c r="T1080" s="2">
        <f t="shared" si="306"/>
        <v>0</v>
      </c>
      <c r="U1080" s="2">
        <f t="shared" si="296"/>
        <v>0</v>
      </c>
      <c r="V1080" t="str">
        <f t="shared" si="304"/>
        <v>N</v>
      </c>
      <c r="W1080" s="2">
        <f t="shared" si="305"/>
        <v>0</v>
      </c>
      <c r="X1080" s="2">
        <f t="shared" si="297"/>
        <v>0</v>
      </c>
      <c r="Y1080" s="2"/>
    </row>
    <row r="1081" spans="1:25" x14ac:dyDescent="0.2">
      <c r="A1081">
        <v>22</v>
      </c>
      <c r="B1081" s="1">
        <v>42780.916666664052</v>
      </c>
      <c r="C1081">
        <v>42.8</v>
      </c>
      <c r="D1081" s="15">
        <f t="shared" si="298"/>
        <v>42.8</v>
      </c>
      <c r="E1081">
        <v>32</v>
      </c>
      <c r="F1081" s="6">
        <v>6.2220800000000001</v>
      </c>
      <c r="G1081" s="6">
        <v>-1.5167529999999999E-2</v>
      </c>
      <c r="H1081" s="6">
        <f t="shared" si="289"/>
        <v>6.2069124699999998</v>
      </c>
      <c r="I1081" s="6">
        <f t="shared" si="290"/>
        <v>10.799999999999997</v>
      </c>
      <c r="J1081" s="6">
        <f t="shared" si="291"/>
        <v>4.5930875299999974</v>
      </c>
      <c r="K1081" s="3">
        <f t="shared" si="299"/>
        <v>5.2492428914285654</v>
      </c>
      <c r="L1081" s="6">
        <f t="shared" si="292"/>
        <v>0</v>
      </c>
      <c r="M1081" s="6">
        <f t="shared" si="300"/>
        <v>190.54380840000002</v>
      </c>
      <c r="N1081" s="6">
        <f t="shared" si="301"/>
        <v>0.65615536142857422</v>
      </c>
      <c r="O1081" s="2">
        <f t="shared" si="293"/>
        <v>-0.65615536142857422</v>
      </c>
      <c r="P1081" s="2">
        <f t="shared" si="302"/>
        <v>31.343844638571426</v>
      </c>
      <c r="Q1081" s="2">
        <f t="shared" si="294"/>
        <v>11.456155361428571</v>
      </c>
      <c r="R1081" s="2">
        <f t="shared" si="303"/>
        <v>6.2069124699999998</v>
      </c>
      <c r="S1081" s="2">
        <f t="shared" si="295"/>
        <v>5.2492428914285716</v>
      </c>
      <c r="T1081" s="2">
        <f t="shared" si="306"/>
        <v>0</v>
      </c>
      <c r="U1081" s="2">
        <f t="shared" si="296"/>
        <v>0</v>
      </c>
      <c r="V1081" t="str">
        <f t="shared" si="304"/>
        <v>N</v>
      </c>
      <c r="W1081" s="2">
        <f t="shared" si="305"/>
        <v>0</v>
      </c>
      <c r="X1081" s="2">
        <f t="shared" si="297"/>
        <v>0</v>
      </c>
      <c r="Y1081" s="2"/>
    </row>
    <row r="1082" spans="1:25" x14ac:dyDescent="0.2">
      <c r="A1082">
        <v>23</v>
      </c>
      <c r="B1082" s="1">
        <v>42780.958333330716</v>
      </c>
      <c r="C1082">
        <v>40.5</v>
      </c>
      <c r="D1082" s="15">
        <f t="shared" si="298"/>
        <v>40.5</v>
      </c>
      <c r="E1082">
        <v>32</v>
      </c>
      <c r="F1082" s="6">
        <v>5.5406500000000003</v>
      </c>
      <c r="G1082" s="6">
        <v>-1.5167529999999999E-2</v>
      </c>
      <c r="H1082" s="6">
        <f t="shared" si="289"/>
        <v>5.52548247</v>
      </c>
      <c r="I1082" s="6">
        <f t="shared" si="290"/>
        <v>8.5</v>
      </c>
      <c r="J1082" s="6">
        <f t="shared" si="291"/>
        <v>2.97451753</v>
      </c>
      <c r="K1082" s="3">
        <f t="shared" si="299"/>
        <v>3.3994486057142979</v>
      </c>
      <c r="L1082" s="6">
        <f t="shared" si="292"/>
        <v>0</v>
      </c>
      <c r="M1082" s="6">
        <f t="shared" si="300"/>
        <v>187.14435979428572</v>
      </c>
      <c r="N1082" s="6">
        <f t="shared" si="301"/>
        <v>0.4249310757143121</v>
      </c>
      <c r="O1082" s="2">
        <f t="shared" si="293"/>
        <v>-0.4249310757143121</v>
      </c>
      <c r="P1082" s="2">
        <f t="shared" si="302"/>
        <v>31.575068924285688</v>
      </c>
      <c r="Q1082" s="2">
        <f t="shared" si="294"/>
        <v>8.9249310757143121</v>
      </c>
      <c r="R1082" s="2">
        <f t="shared" si="303"/>
        <v>5.52548247</v>
      </c>
      <c r="S1082" s="2">
        <f t="shared" si="295"/>
        <v>3.3994486057143121</v>
      </c>
      <c r="T1082" s="2">
        <f t="shared" si="306"/>
        <v>0</v>
      </c>
      <c r="U1082" s="2">
        <f t="shared" si="296"/>
        <v>0</v>
      </c>
      <c r="V1082" t="str">
        <f t="shared" si="304"/>
        <v>N</v>
      </c>
      <c r="W1082" s="2">
        <f t="shared" si="305"/>
        <v>0</v>
      </c>
      <c r="X1082" s="2">
        <f t="shared" si="297"/>
        <v>0</v>
      </c>
      <c r="Y1082" s="2"/>
    </row>
    <row r="1083" spans="1:25" x14ac:dyDescent="0.2">
      <c r="A1083">
        <v>0</v>
      </c>
      <c r="B1083" s="1">
        <v>42780.999999997381</v>
      </c>
      <c r="C1083">
        <v>36.700000000000003</v>
      </c>
      <c r="D1083" s="15">
        <f t="shared" si="298"/>
        <v>36.700000000000003</v>
      </c>
      <c r="E1083">
        <v>32</v>
      </c>
      <c r="F1083" s="6">
        <v>5.0864099999999999</v>
      </c>
      <c r="G1083" s="6">
        <v>-1.5167529999999999E-2</v>
      </c>
      <c r="H1083" s="6">
        <f t="shared" si="289"/>
        <v>5.0712424699999996</v>
      </c>
      <c r="I1083" s="6">
        <f t="shared" si="290"/>
        <v>4.7000000000000028</v>
      </c>
      <c r="J1083" s="6">
        <f t="shared" si="291"/>
        <v>0</v>
      </c>
      <c r="K1083" s="3">
        <f t="shared" si="299"/>
        <v>0</v>
      </c>
      <c r="L1083" s="6">
        <f t="shared" si="292"/>
        <v>0.37124246999999677</v>
      </c>
      <c r="M1083" s="6">
        <f t="shared" si="300"/>
        <v>187.51560226428572</v>
      </c>
      <c r="N1083" s="6">
        <f t="shared" si="301"/>
        <v>0</v>
      </c>
      <c r="O1083" s="2">
        <f t="shared" si="293"/>
        <v>0</v>
      </c>
      <c r="P1083" s="2">
        <f t="shared" si="302"/>
        <v>32</v>
      </c>
      <c r="Q1083" s="2">
        <f t="shared" si="294"/>
        <v>4.7000000000000028</v>
      </c>
      <c r="R1083" s="2">
        <f t="shared" si="303"/>
        <v>4.7000000000000028</v>
      </c>
      <c r="S1083" s="2">
        <f t="shared" si="295"/>
        <v>0</v>
      </c>
      <c r="T1083" s="2">
        <f t="shared" si="306"/>
        <v>0.37124246999999855</v>
      </c>
      <c r="U1083" s="2">
        <f t="shared" si="296"/>
        <v>0</v>
      </c>
      <c r="V1083" t="str">
        <f t="shared" si="304"/>
        <v>N</v>
      </c>
      <c r="W1083" s="2">
        <f t="shared" si="305"/>
        <v>0</v>
      </c>
      <c r="X1083" s="2">
        <f t="shared" si="297"/>
        <v>0</v>
      </c>
      <c r="Y1083" s="2"/>
    </row>
    <row r="1084" spans="1:25" x14ac:dyDescent="0.2">
      <c r="A1084">
        <v>1</v>
      </c>
      <c r="B1084" s="1">
        <v>42781.041666664045</v>
      </c>
      <c r="C1084">
        <v>34.9</v>
      </c>
      <c r="D1084" s="15">
        <f t="shared" si="298"/>
        <v>34.9</v>
      </c>
      <c r="E1084">
        <v>32</v>
      </c>
      <c r="F1084" s="6">
        <v>4.9062400000000004</v>
      </c>
      <c r="G1084" s="6">
        <v>-1.5167529999999999E-2</v>
      </c>
      <c r="H1084" s="6">
        <f t="shared" si="289"/>
        <v>4.8910724700000001</v>
      </c>
      <c r="I1084" s="6">
        <f t="shared" si="290"/>
        <v>2.8999999999999986</v>
      </c>
      <c r="J1084" s="6">
        <f t="shared" si="291"/>
        <v>0</v>
      </c>
      <c r="K1084" s="3">
        <f t="shared" si="299"/>
        <v>0</v>
      </c>
      <c r="L1084" s="6">
        <f t="shared" si="292"/>
        <v>1.9910724700000015</v>
      </c>
      <c r="M1084" s="6">
        <f t="shared" si="300"/>
        <v>189.50667473428572</v>
      </c>
      <c r="N1084" s="6">
        <f t="shared" si="301"/>
        <v>0</v>
      </c>
      <c r="O1084" s="2">
        <f t="shared" si="293"/>
        <v>0</v>
      </c>
      <c r="P1084" s="2">
        <f t="shared" si="302"/>
        <v>32</v>
      </c>
      <c r="Q1084" s="2">
        <f t="shared" si="294"/>
        <v>2.8999999999999986</v>
      </c>
      <c r="R1084" s="2">
        <f t="shared" si="303"/>
        <v>2.8999999999999986</v>
      </c>
      <c r="S1084" s="2">
        <f t="shared" si="295"/>
        <v>0</v>
      </c>
      <c r="T1084" s="2">
        <f t="shared" si="306"/>
        <v>1.991072470000006</v>
      </c>
      <c r="U1084" s="2">
        <f t="shared" si="296"/>
        <v>0</v>
      </c>
      <c r="V1084" t="str">
        <f t="shared" si="304"/>
        <v>N</v>
      </c>
      <c r="W1084" s="2">
        <f t="shared" si="305"/>
        <v>0</v>
      </c>
      <c r="X1084" s="2">
        <f t="shared" si="297"/>
        <v>0</v>
      </c>
      <c r="Y1084" s="2"/>
    </row>
    <row r="1085" spans="1:25" x14ac:dyDescent="0.2">
      <c r="A1085">
        <v>2</v>
      </c>
      <c r="B1085" s="1">
        <v>42781.083333330709</v>
      </c>
      <c r="C1085">
        <v>32.6</v>
      </c>
      <c r="D1085" s="15">
        <f t="shared" si="298"/>
        <v>32.6</v>
      </c>
      <c r="E1085">
        <v>32</v>
      </c>
      <c r="F1085" s="6">
        <v>6.0832300000000004</v>
      </c>
      <c r="G1085" s="6">
        <v>-1.5167529999999999E-2</v>
      </c>
      <c r="H1085" s="6">
        <f t="shared" si="289"/>
        <v>6.0680624700000001</v>
      </c>
      <c r="I1085" s="6">
        <f t="shared" si="290"/>
        <v>0.60000000000000142</v>
      </c>
      <c r="J1085" s="6">
        <f t="shared" si="291"/>
        <v>0</v>
      </c>
      <c r="K1085" s="3">
        <f t="shared" si="299"/>
        <v>0</v>
      </c>
      <c r="L1085" s="6">
        <f t="shared" si="292"/>
        <v>5.4680624699999987</v>
      </c>
      <c r="M1085" s="6">
        <f t="shared" si="300"/>
        <v>194.97473720428573</v>
      </c>
      <c r="N1085" s="6">
        <f t="shared" si="301"/>
        <v>0</v>
      </c>
      <c r="O1085" s="2">
        <f t="shared" si="293"/>
        <v>0</v>
      </c>
      <c r="P1085" s="2">
        <f t="shared" si="302"/>
        <v>32</v>
      </c>
      <c r="Q1085" s="2">
        <f t="shared" si="294"/>
        <v>0.60000000000000142</v>
      </c>
      <c r="R1085" s="2">
        <f t="shared" si="303"/>
        <v>0.60000000000000142</v>
      </c>
      <c r="S1085" s="2">
        <f t="shared" si="295"/>
        <v>0</v>
      </c>
      <c r="T1085" s="2">
        <f t="shared" si="306"/>
        <v>5.4680624700000067</v>
      </c>
      <c r="U1085" s="2">
        <f t="shared" si="296"/>
        <v>0</v>
      </c>
      <c r="V1085" t="str">
        <f t="shared" si="304"/>
        <v>N</v>
      </c>
      <c r="W1085" s="2">
        <f t="shared" si="305"/>
        <v>0</v>
      </c>
      <c r="X1085" s="2">
        <f t="shared" si="297"/>
        <v>0</v>
      </c>
      <c r="Y1085" s="2"/>
    </row>
    <row r="1086" spans="1:25" x14ac:dyDescent="0.2">
      <c r="A1086">
        <v>3</v>
      </c>
      <c r="B1086" s="1">
        <v>42781.124999997373</v>
      </c>
      <c r="C1086">
        <v>31.2</v>
      </c>
      <c r="D1086" s="15">
        <f t="shared" si="298"/>
        <v>31.2</v>
      </c>
      <c r="E1086">
        <v>32</v>
      </c>
      <c r="F1086" s="6">
        <v>6.7160900000000003</v>
      </c>
      <c r="G1086" s="6">
        <v>-1.5167529999999999E-2</v>
      </c>
      <c r="H1086" s="6">
        <f t="shared" si="289"/>
        <v>6.7009224700000001</v>
      </c>
      <c r="I1086" s="6">
        <f t="shared" si="290"/>
        <v>0</v>
      </c>
      <c r="J1086" s="6">
        <f t="shared" si="291"/>
        <v>0</v>
      </c>
      <c r="K1086" s="3">
        <f t="shared" si="299"/>
        <v>0</v>
      </c>
      <c r="L1086" s="6">
        <f t="shared" si="292"/>
        <v>6.7009224700000001</v>
      </c>
      <c r="M1086" s="6">
        <f t="shared" si="300"/>
        <v>201.67565967428573</v>
      </c>
      <c r="N1086" s="6">
        <f t="shared" si="301"/>
        <v>0</v>
      </c>
      <c r="O1086" s="2">
        <f t="shared" si="293"/>
        <v>0</v>
      </c>
      <c r="P1086" s="2">
        <f t="shared" si="302"/>
        <v>32</v>
      </c>
      <c r="Q1086" s="2">
        <f t="shared" si="294"/>
        <v>-0.80000000000000071</v>
      </c>
      <c r="R1086" s="2">
        <f t="shared" si="303"/>
        <v>-0.80000000000000071</v>
      </c>
      <c r="S1086" s="2">
        <f t="shared" si="295"/>
        <v>0</v>
      </c>
      <c r="T1086" s="2">
        <f t="shared" si="306"/>
        <v>6.7009224699999947</v>
      </c>
      <c r="U1086" s="2">
        <f t="shared" si="296"/>
        <v>0</v>
      </c>
      <c r="V1086" t="str">
        <f t="shared" si="304"/>
        <v>N</v>
      </c>
      <c r="W1086" s="2">
        <f t="shared" si="305"/>
        <v>0</v>
      </c>
      <c r="X1086" s="2">
        <f t="shared" si="297"/>
        <v>0</v>
      </c>
      <c r="Y1086" s="2"/>
    </row>
    <row r="1087" spans="1:25" x14ac:dyDescent="0.2">
      <c r="A1087">
        <v>4</v>
      </c>
      <c r="B1087" s="1">
        <v>42781.166666664038</v>
      </c>
      <c r="C1087">
        <v>32</v>
      </c>
      <c r="D1087" s="15">
        <f t="shared" si="298"/>
        <v>32</v>
      </c>
      <c r="E1087">
        <v>32</v>
      </c>
      <c r="F1087" s="6">
        <v>6.3102900000000002</v>
      </c>
      <c r="G1087" s="6">
        <v>-1.5167529999999999E-2</v>
      </c>
      <c r="H1087" s="6">
        <f t="shared" si="289"/>
        <v>6.2951224699999999</v>
      </c>
      <c r="I1087" s="6">
        <f t="shared" si="290"/>
        <v>0</v>
      </c>
      <c r="J1087" s="6">
        <f t="shared" si="291"/>
        <v>0</v>
      </c>
      <c r="K1087" s="3">
        <f t="shared" si="299"/>
        <v>0</v>
      </c>
      <c r="L1087" s="6">
        <f t="shared" si="292"/>
        <v>6.2951224699999999</v>
      </c>
      <c r="M1087" s="6">
        <f t="shared" si="300"/>
        <v>207.97078214428572</v>
      </c>
      <c r="N1087" s="6">
        <f t="shared" si="301"/>
        <v>0</v>
      </c>
      <c r="O1087" s="2">
        <f t="shared" si="293"/>
        <v>0</v>
      </c>
      <c r="P1087" s="2">
        <f t="shared" si="302"/>
        <v>32</v>
      </c>
      <c r="Q1087" s="2">
        <f t="shared" si="294"/>
        <v>0</v>
      </c>
      <c r="R1087" s="2">
        <f t="shared" si="303"/>
        <v>0</v>
      </c>
      <c r="S1087" s="2">
        <f t="shared" si="295"/>
        <v>0</v>
      </c>
      <c r="T1087" s="2">
        <f t="shared" si="306"/>
        <v>6.2951224699999955</v>
      </c>
      <c r="U1087" s="2">
        <f t="shared" si="296"/>
        <v>0</v>
      </c>
      <c r="V1087" t="str">
        <f t="shared" si="304"/>
        <v>N</v>
      </c>
      <c r="W1087" s="2">
        <f t="shared" si="305"/>
        <v>0</v>
      </c>
      <c r="X1087" s="2">
        <f t="shared" si="297"/>
        <v>0</v>
      </c>
      <c r="Y1087" s="2"/>
    </row>
    <row r="1088" spans="1:25" x14ac:dyDescent="0.2">
      <c r="A1088">
        <v>5</v>
      </c>
      <c r="B1088" s="1">
        <v>42781.208333330702</v>
      </c>
      <c r="C1088">
        <v>31.1</v>
      </c>
      <c r="D1088" s="15">
        <f t="shared" si="298"/>
        <v>31.1</v>
      </c>
      <c r="E1088">
        <v>32</v>
      </c>
      <c r="F1088" s="6">
        <v>8.4917999999999996</v>
      </c>
      <c r="G1088" s="6">
        <v>-1.5167529999999999E-2</v>
      </c>
      <c r="H1088" s="6">
        <f t="shared" si="289"/>
        <v>8.4766324700000002</v>
      </c>
      <c r="I1088" s="6">
        <f t="shared" si="290"/>
        <v>0</v>
      </c>
      <c r="J1088" s="6">
        <f t="shared" si="291"/>
        <v>0</v>
      </c>
      <c r="K1088" s="3">
        <f t="shared" si="299"/>
        <v>0</v>
      </c>
      <c r="L1088" s="6">
        <f t="shared" si="292"/>
        <v>8.4766324700000002</v>
      </c>
      <c r="M1088" s="6">
        <f t="shared" si="300"/>
        <v>216.44741461428572</v>
      </c>
      <c r="N1088" s="6">
        <f t="shared" si="301"/>
        <v>0</v>
      </c>
      <c r="O1088" s="2">
        <f t="shared" si="293"/>
        <v>0</v>
      </c>
      <c r="P1088" s="2">
        <f t="shared" si="302"/>
        <v>32</v>
      </c>
      <c r="Q1088" s="2">
        <f t="shared" si="294"/>
        <v>-0.89999999999999858</v>
      </c>
      <c r="R1088" s="2">
        <f t="shared" si="303"/>
        <v>-0.89999999999999858</v>
      </c>
      <c r="S1088" s="2">
        <f t="shared" si="295"/>
        <v>0</v>
      </c>
      <c r="T1088" s="2">
        <f t="shared" si="306"/>
        <v>8.4766324699999984</v>
      </c>
      <c r="U1088" s="2">
        <f t="shared" si="296"/>
        <v>0</v>
      </c>
      <c r="V1088" t="str">
        <f t="shared" si="304"/>
        <v>N</v>
      </c>
      <c r="W1088" s="2">
        <f t="shared" si="305"/>
        <v>0</v>
      </c>
      <c r="X1088" s="2">
        <f t="shared" si="297"/>
        <v>0</v>
      </c>
      <c r="Y1088" s="2"/>
    </row>
    <row r="1089" spans="1:25" x14ac:dyDescent="0.2">
      <c r="A1089">
        <v>6</v>
      </c>
      <c r="B1089" s="1">
        <v>42781.249999997366</v>
      </c>
      <c r="C1089">
        <v>31.5</v>
      </c>
      <c r="D1089" s="15">
        <f t="shared" si="298"/>
        <v>31.5</v>
      </c>
      <c r="E1089">
        <v>32</v>
      </c>
      <c r="F1089" s="6">
        <v>6.7978500000000004</v>
      </c>
      <c r="G1089" s="6">
        <v>-1.5167529999999999E-2</v>
      </c>
      <c r="H1089" s="6">
        <f t="shared" si="289"/>
        <v>6.7826824700000001</v>
      </c>
      <c r="I1089" s="6">
        <f t="shared" si="290"/>
        <v>0</v>
      </c>
      <c r="J1089" s="6">
        <f t="shared" si="291"/>
        <v>0</v>
      </c>
      <c r="K1089" s="3">
        <f t="shared" si="299"/>
        <v>0</v>
      </c>
      <c r="L1089" s="6">
        <f t="shared" si="292"/>
        <v>6.7826824700000001</v>
      </c>
      <c r="M1089" s="6">
        <f t="shared" si="300"/>
        <v>220</v>
      </c>
      <c r="N1089" s="6">
        <f t="shared" si="301"/>
        <v>3.2300970842857168</v>
      </c>
      <c r="O1089" s="2">
        <f t="shared" si="293"/>
        <v>-3.2300970842857168</v>
      </c>
      <c r="P1089" s="2">
        <f t="shared" si="302"/>
        <v>28.769902915714283</v>
      </c>
      <c r="Q1089" s="2">
        <f t="shared" si="294"/>
        <v>2.7300970842857168</v>
      </c>
      <c r="R1089" s="2">
        <f t="shared" si="303"/>
        <v>2.7300970842857168</v>
      </c>
      <c r="S1089" s="2">
        <f t="shared" si="295"/>
        <v>0</v>
      </c>
      <c r="T1089" s="2">
        <f t="shared" si="306"/>
        <v>3.5525853857142806</v>
      </c>
      <c r="U1089" s="2">
        <f t="shared" si="296"/>
        <v>0</v>
      </c>
      <c r="V1089" t="str">
        <f t="shared" si="304"/>
        <v>N</v>
      </c>
      <c r="W1089" s="2">
        <f t="shared" si="305"/>
        <v>0</v>
      </c>
      <c r="X1089" s="2">
        <f t="shared" si="297"/>
        <v>0</v>
      </c>
      <c r="Y1089" s="2"/>
    </row>
    <row r="1090" spans="1:25" x14ac:dyDescent="0.2">
      <c r="A1090">
        <v>7</v>
      </c>
      <c r="B1090" s="1">
        <v>42781.29166666403</v>
      </c>
      <c r="C1090">
        <v>35.200000000000003</v>
      </c>
      <c r="D1090" s="15">
        <f t="shared" si="298"/>
        <v>35.200000000000003</v>
      </c>
      <c r="E1090">
        <v>32</v>
      </c>
      <c r="F1090" s="6">
        <v>6.9157000000000002</v>
      </c>
      <c r="G1090" s="6">
        <v>3.0288600000000003</v>
      </c>
      <c r="H1090" s="6">
        <f t="shared" si="289"/>
        <v>9.944560000000001</v>
      </c>
      <c r="I1090" s="6">
        <f t="shared" si="290"/>
        <v>3.2000000000000028</v>
      </c>
      <c r="J1090" s="6">
        <f t="shared" si="291"/>
        <v>0</v>
      </c>
      <c r="K1090" s="3">
        <f t="shared" si="299"/>
        <v>0</v>
      </c>
      <c r="L1090" s="6">
        <f t="shared" si="292"/>
        <v>6.7445599999999981</v>
      </c>
      <c r="M1090" s="6">
        <f t="shared" si="300"/>
        <v>220</v>
      </c>
      <c r="N1090" s="6">
        <f t="shared" si="301"/>
        <v>6.744560000000007</v>
      </c>
      <c r="O1090" s="2">
        <f t="shared" si="293"/>
        <v>-6.744560000000007</v>
      </c>
      <c r="P1090" s="2">
        <f t="shared" si="302"/>
        <v>25.255439999999993</v>
      </c>
      <c r="Q1090" s="2">
        <f t="shared" si="294"/>
        <v>9.9445600000000098</v>
      </c>
      <c r="R1090" s="2">
        <f t="shared" si="303"/>
        <v>9.944560000000001</v>
      </c>
      <c r="S1090" s="2">
        <f t="shared" si="295"/>
        <v>8.8817841970012523E-15</v>
      </c>
      <c r="T1090" s="2">
        <f t="shared" si="306"/>
        <v>0</v>
      </c>
      <c r="U1090" s="2">
        <f t="shared" si="296"/>
        <v>0</v>
      </c>
      <c r="V1090" t="str">
        <f t="shared" si="304"/>
        <v>N</v>
      </c>
      <c r="W1090" s="2">
        <f t="shared" si="305"/>
        <v>0</v>
      </c>
      <c r="X1090" s="2">
        <f t="shared" si="297"/>
        <v>0</v>
      </c>
      <c r="Y1090" s="2"/>
    </row>
    <row r="1091" spans="1:25" x14ac:dyDescent="0.2">
      <c r="A1091">
        <v>8</v>
      </c>
      <c r="B1091" s="1">
        <v>42781.333333330695</v>
      </c>
      <c r="C1091">
        <v>38.700000000000003</v>
      </c>
      <c r="D1091" s="15">
        <f t="shared" si="298"/>
        <v>38.700000000000003</v>
      </c>
      <c r="E1091">
        <v>32</v>
      </c>
      <c r="F1091" s="6">
        <v>5.0583299999999998</v>
      </c>
      <c r="G1091" s="6">
        <v>10.650180000000001</v>
      </c>
      <c r="H1091" s="6">
        <f t="shared" ref="H1091:H1154" si="307">(F1091+G1091)</f>
        <v>15.70851</v>
      </c>
      <c r="I1091" s="6">
        <f t="shared" ref="I1091:I1154" si="308">IF((D1091-E1091)&gt;0,D1091-E1091,0)</f>
        <v>6.7000000000000028</v>
      </c>
      <c r="J1091" s="6">
        <f t="shared" ref="J1091:J1154" si="309">IF((I1091-H1091)&gt;0, (I1091-H1091), (0))</f>
        <v>0</v>
      </c>
      <c r="K1091" s="3">
        <f t="shared" si="299"/>
        <v>0</v>
      </c>
      <c r="L1091" s="6">
        <f t="shared" ref="L1091:L1154" si="310">IF(J1091=0, H1091-I1091,0)</f>
        <v>9.0085099999999976</v>
      </c>
      <c r="M1091" s="6">
        <f t="shared" si="300"/>
        <v>220</v>
      </c>
      <c r="N1091" s="6">
        <f t="shared" si="301"/>
        <v>9.0085100000000011</v>
      </c>
      <c r="O1091" s="2">
        <f t="shared" ref="O1091:O1154" si="311">IF((N1091&lt;E1091-$AA$7),-N1091,$AA$7-E1091)</f>
        <v>-9.0085100000000011</v>
      </c>
      <c r="P1091" s="2">
        <f t="shared" si="302"/>
        <v>22.991489999999999</v>
      </c>
      <c r="Q1091" s="2">
        <f t="shared" ref="Q1091:Q1154" si="312">D1091-P1091</f>
        <v>15.708510000000004</v>
      </c>
      <c r="R1091" s="2">
        <f t="shared" si="303"/>
        <v>15.708510000000004</v>
      </c>
      <c r="S1091" s="2">
        <f t="shared" ref="S1091:S1154" si="313">IF(Q1091-R1091&gt;0, Q1091-R1091, 0)</f>
        <v>0</v>
      </c>
      <c r="T1091" s="2">
        <f t="shared" si="306"/>
        <v>0</v>
      </c>
      <c r="U1091" s="2">
        <f t="shared" ref="U1091:U1154" si="314">N1091+O1091</f>
        <v>0</v>
      </c>
      <c r="V1091" t="str">
        <f t="shared" si="304"/>
        <v>Y</v>
      </c>
      <c r="W1091" s="2">
        <f t="shared" si="305"/>
        <v>0</v>
      </c>
      <c r="X1091" s="2">
        <f t="shared" ref="X1091:X1154" si="315">D1091- (P1091+R1091+S1091)</f>
        <v>0</v>
      </c>
      <c r="Y1091" s="2"/>
    </row>
    <row r="1092" spans="1:25" x14ac:dyDescent="0.2">
      <c r="A1092">
        <v>9</v>
      </c>
      <c r="B1092" s="1">
        <v>42781.374999997359</v>
      </c>
      <c r="C1092">
        <v>40.200000000000003</v>
      </c>
      <c r="D1092" s="15">
        <f t="shared" ref="D1092:D1155" si="316">C1092/$AA$4*$AA$5</f>
        <v>40.200000000000003</v>
      </c>
      <c r="E1092">
        <v>32</v>
      </c>
      <c r="F1092" s="6">
        <v>7.2987500000000001</v>
      </c>
      <c r="G1092" s="6">
        <v>33.44509</v>
      </c>
      <c r="H1092" s="6">
        <f t="shared" si="307"/>
        <v>40.743839999999999</v>
      </c>
      <c r="I1092" s="6">
        <f t="shared" si="308"/>
        <v>8.2000000000000028</v>
      </c>
      <c r="J1092" s="6">
        <f t="shared" si="309"/>
        <v>0</v>
      </c>
      <c r="K1092" s="3">
        <f t="shared" ref="K1092:K1155" si="317">IF((M1091-M1092)&gt;0,M1091-M1092,0)</f>
        <v>0</v>
      </c>
      <c r="L1092" s="6">
        <f t="shared" si="310"/>
        <v>32.543839999999996</v>
      </c>
      <c r="M1092" s="6">
        <f t="shared" ref="M1092:M1155" si="318">IF( (M1091-J1092/$AA$11+L1092)&gt;$AA$25, IF((M1091-J1092/$AA$11+L1092)&lt;$AA$9,(M1091-J1092/$AA$11+L1092),$AA$9), $AA$25)</f>
        <v>220</v>
      </c>
      <c r="N1092" s="6">
        <f t="shared" ref="N1092:N1155" si="319">IF(((M1091-J1092+L1092)-M1092)&gt;0,((M1091-J1092+L1092)-M1092),0)</f>
        <v>32.543839999999989</v>
      </c>
      <c r="O1092" s="2">
        <f t="shared" si="311"/>
        <v>-32</v>
      </c>
      <c r="P1092" s="2">
        <f t="shared" ref="P1092:P1155" si="320">E1092+O1092</f>
        <v>0</v>
      </c>
      <c r="Q1092" s="2">
        <f t="shared" si="312"/>
        <v>40.200000000000003</v>
      </c>
      <c r="R1092" s="2">
        <f t="shared" ref="R1092:R1155" si="321">IF(Q1092&gt;H1092, H1092, Q1092)</f>
        <v>40.200000000000003</v>
      </c>
      <c r="S1092" s="2">
        <f t="shared" si="313"/>
        <v>0</v>
      </c>
      <c r="T1092" s="2">
        <f t="shared" si="306"/>
        <v>0</v>
      </c>
      <c r="U1092" s="2">
        <f t="shared" si="314"/>
        <v>0.54383999999998878</v>
      </c>
      <c r="V1092" t="str">
        <f t="shared" ref="V1092:V1155" si="322">IF(AND(A1092&gt;7,A1092&lt;17), "Y", "N")</f>
        <v>Y</v>
      </c>
      <c r="W1092" s="2">
        <f t="shared" ref="W1092:W1155" si="323">IF(V1092="Y", U1092, 0)</f>
        <v>0.54383999999998878</v>
      </c>
      <c r="X1092" s="2">
        <f t="shared" si="315"/>
        <v>0</v>
      </c>
      <c r="Y1092" s="2"/>
    </row>
    <row r="1093" spans="1:25" x14ac:dyDescent="0.2">
      <c r="A1093">
        <v>10</v>
      </c>
      <c r="B1093" s="1">
        <v>42781.416666664023</v>
      </c>
      <c r="C1093">
        <v>43.3</v>
      </c>
      <c r="D1093" s="15">
        <f t="shared" si="316"/>
        <v>43.3</v>
      </c>
      <c r="E1093">
        <v>32</v>
      </c>
      <c r="F1093" s="6">
        <v>10.397500000000001</v>
      </c>
      <c r="G1093" s="6">
        <v>39.775799999999997</v>
      </c>
      <c r="H1093" s="6">
        <f t="shared" si="307"/>
        <v>50.173299999999998</v>
      </c>
      <c r="I1093" s="6">
        <f t="shared" si="308"/>
        <v>11.299999999999997</v>
      </c>
      <c r="J1093" s="6">
        <f t="shared" si="309"/>
        <v>0</v>
      </c>
      <c r="K1093" s="3">
        <f t="shared" si="317"/>
        <v>0</v>
      </c>
      <c r="L1093" s="6">
        <f t="shared" si="310"/>
        <v>38.8733</v>
      </c>
      <c r="M1093" s="6">
        <f t="shared" si="318"/>
        <v>220</v>
      </c>
      <c r="N1093" s="6">
        <f t="shared" si="319"/>
        <v>38.873299999999972</v>
      </c>
      <c r="O1093" s="2">
        <f t="shared" si="311"/>
        <v>-32</v>
      </c>
      <c r="P1093" s="2">
        <f t="shared" si="320"/>
        <v>0</v>
      </c>
      <c r="Q1093" s="2">
        <f t="shared" si="312"/>
        <v>43.3</v>
      </c>
      <c r="R1093" s="2">
        <f t="shared" si="321"/>
        <v>43.3</v>
      </c>
      <c r="S1093" s="2">
        <f t="shared" si="313"/>
        <v>0</v>
      </c>
      <c r="T1093" s="2">
        <f t="shared" si="306"/>
        <v>0</v>
      </c>
      <c r="U1093" s="2">
        <f t="shared" si="314"/>
        <v>6.873299999999972</v>
      </c>
      <c r="V1093" t="str">
        <f t="shared" si="322"/>
        <v>Y</v>
      </c>
      <c r="W1093" s="2">
        <f t="shared" si="323"/>
        <v>6.873299999999972</v>
      </c>
      <c r="X1093" s="2">
        <f t="shared" si="315"/>
        <v>0</v>
      </c>
      <c r="Y1093" s="2"/>
    </row>
    <row r="1094" spans="1:25" x14ac:dyDescent="0.2">
      <c r="A1094">
        <v>11</v>
      </c>
      <c r="B1094" s="1">
        <v>42781.458333330687</v>
      </c>
      <c r="C1094">
        <v>44.2</v>
      </c>
      <c r="D1094" s="15">
        <f t="shared" si="316"/>
        <v>44.2</v>
      </c>
      <c r="E1094">
        <v>32</v>
      </c>
      <c r="F1094" s="6">
        <v>10.0337</v>
      </c>
      <c r="G1094" s="6">
        <v>47.786070000000002</v>
      </c>
      <c r="H1094" s="6">
        <f t="shared" si="307"/>
        <v>57.819770000000005</v>
      </c>
      <c r="I1094" s="6">
        <f t="shared" si="308"/>
        <v>12.200000000000003</v>
      </c>
      <c r="J1094" s="6">
        <f t="shared" si="309"/>
        <v>0</v>
      </c>
      <c r="K1094" s="3">
        <f t="shared" si="317"/>
        <v>0</v>
      </c>
      <c r="L1094" s="6">
        <f t="shared" si="310"/>
        <v>45.619770000000003</v>
      </c>
      <c r="M1094" s="6">
        <f t="shared" si="318"/>
        <v>220</v>
      </c>
      <c r="N1094" s="6">
        <f t="shared" si="319"/>
        <v>45.619770000000017</v>
      </c>
      <c r="O1094" s="2">
        <f t="shared" si="311"/>
        <v>-32</v>
      </c>
      <c r="P1094" s="2">
        <f t="shared" si="320"/>
        <v>0</v>
      </c>
      <c r="Q1094" s="2">
        <f t="shared" si="312"/>
        <v>44.2</v>
      </c>
      <c r="R1094" s="2">
        <f t="shared" si="321"/>
        <v>44.2</v>
      </c>
      <c r="S1094" s="2">
        <f t="shared" si="313"/>
        <v>0</v>
      </c>
      <c r="T1094" s="2">
        <f t="shared" si="306"/>
        <v>0</v>
      </c>
      <c r="U1094" s="2">
        <f t="shared" si="314"/>
        <v>13.619770000000017</v>
      </c>
      <c r="V1094" t="str">
        <f t="shared" si="322"/>
        <v>Y</v>
      </c>
      <c r="W1094" s="2">
        <f t="shared" si="323"/>
        <v>13.619770000000017</v>
      </c>
      <c r="X1094" s="2">
        <f t="shared" si="315"/>
        <v>0</v>
      </c>
      <c r="Y1094" s="2"/>
    </row>
    <row r="1095" spans="1:25" x14ac:dyDescent="0.2">
      <c r="A1095">
        <v>12</v>
      </c>
      <c r="B1095" s="1">
        <v>42781.499999997352</v>
      </c>
      <c r="C1095">
        <v>45.6</v>
      </c>
      <c r="D1095" s="15">
        <f t="shared" si="316"/>
        <v>45.6</v>
      </c>
      <c r="E1095">
        <v>32</v>
      </c>
      <c r="F1095" s="6">
        <v>11.7103</v>
      </c>
      <c r="G1095" s="6">
        <v>47.478059999999999</v>
      </c>
      <c r="H1095" s="6">
        <f t="shared" si="307"/>
        <v>59.188360000000003</v>
      </c>
      <c r="I1095" s="6">
        <f t="shared" si="308"/>
        <v>13.600000000000001</v>
      </c>
      <c r="J1095" s="6">
        <f t="shared" si="309"/>
        <v>0</v>
      </c>
      <c r="K1095" s="3">
        <f t="shared" si="317"/>
        <v>0</v>
      </c>
      <c r="L1095" s="6">
        <f t="shared" si="310"/>
        <v>45.588360000000002</v>
      </c>
      <c r="M1095" s="6">
        <f t="shared" si="318"/>
        <v>220</v>
      </c>
      <c r="N1095" s="6">
        <f t="shared" si="319"/>
        <v>45.588360000000023</v>
      </c>
      <c r="O1095" s="2">
        <f t="shared" si="311"/>
        <v>-32</v>
      </c>
      <c r="P1095" s="2">
        <f t="shared" si="320"/>
        <v>0</v>
      </c>
      <c r="Q1095" s="2">
        <f t="shared" si="312"/>
        <v>45.6</v>
      </c>
      <c r="R1095" s="2">
        <f t="shared" si="321"/>
        <v>45.6</v>
      </c>
      <c r="S1095" s="2">
        <f t="shared" si="313"/>
        <v>0</v>
      </c>
      <c r="T1095" s="2">
        <f t="shared" si="306"/>
        <v>0</v>
      </c>
      <c r="U1095" s="2">
        <f t="shared" si="314"/>
        <v>13.588360000000023</v>
      </c>
      <c r="V1095" t="str">
        <f t="shared" si="322"/>
        <v>Y</v>
      </c>
      <c r="W1095" s="2">
        <f t="shared" si="323"/>
        <v>13.588360000000023</v>
      </c>
      <c r="X1095" s="2">
        <f t="shared" si="315"/>
        <v>0</v>
      </c>
      <c r="Y1095" s="2"/>
    </row>
    <row r="1096" spans="1:25" x14ac:dyDescent="0.2">
      <c r="A1096">
        <v>13</v>
      </c>
      <c r="B1096" s="1">
        <v>42781.541666664016</v>
      </c>
      <c r="C1096">
        <v>46.2</v>
      </c>
      <c r="D1096" s="15">
        <f t="shared" si="316"/>
        <v>46.2</v>
      </c>
      <c r="E1096">
        <v>32</v>
      </c>
      <c r="F1096" s="6">
        <v>11.042</v>
      </c>
      <c r="G1096" s="6">
        <v>29.357199999999999</v>
      </c>
      <c r="H1096" s="6">
        <f t="shared" si="307"/>
        <v>40.3992</v>
      </c>
      <c r="I1096" s="6">
        <f t="shared" si="308"/>
        <v>14.200000000000003</v>
      </c>
      <c r="J1096" s="6">
        <f t="shared" si="309"/>
        <v>0</v>
      </c>
      <c r="K1096" s="3">
        <f t="shared" si="317"/>
        <v>0</v>
      </c>
      <c r="L1096" s="6">
        <f t="shared" si="310"/>
        <v>26.199199999999998</v>
      </c>
      <c r="M1096" s="6">
        <f t="shared" si="318"/>
        <v>220</v>
      </c>
      <c r="N1096" s="6">
        <f t="shared" si="319"/>
        <v>26.19919999999999</v>
      </c>
      <c r="O1096" s="2">
        <f t="shared" si="311"/>
        <v>-26.19919999999999</v>
      </c>
      <c r="P1096" s="2">
        <f t="shared" si="320"/>
        <v>5.8008000000000095</v>
      </c>
      <c r="Q1096" s="2">
        <f t="shared" si="312"/>
        <v>40.399199999999993</v>
      </c>
      <c r="R1096" s="2">
        <f t="shared" si="321"/>
        <v>40.399199999999993</v>
      </c>
      <c r="S1096" s="2">
        <f t="shared" si="313"/>
        <v>0</v>
      </c>
      <c r="T1096" s="2">
        <f t="shared" si="306"/>
        <v>0</v>
      </c>
      <c r="U1096" s="2">
        <f t="shared" si="314"/>
        <v>0</v>
      </c>
      <c r="V1096" t="str">
        <f t="shared" si="322"/>
        <v>Y</v>
      </c>
      <c r="W1096" s="2">
        <f t="shared" si="323"/>
        <v>0</v>
      </c>
      <c r="X1096" s="2">
        <f t="shared" si="315"/>
        <v>0</v>
      </c>
      <c r="Y1096" s="2"/>
    </row>
    <row r="1097" spans="1:25" x14ac:dyDescent="0.2">
      <c r="A1097">
        <v>14</v>
      </c>
      <c r="B1097" s="1">
        <v>42781.58333333068</v>
      </c>
      <c r="C1097">
        <v>46.7</v>
      </c>
      <c r="D1097" s="15">
        <f t="shared" si="316"/>
        <v>46.7</v>
      </c>
      <c r="E1097">
        <v>32</v>
      </c>
      <c r="F1097" s="6">
        <v>9.2562599999999993</v>
      </c>
      <c r="G1097" s="6">
        <v>16.843070000000001</v>
      </c>
      <c r="H1097" s="6">
        <f t="shared" si="307"/>
        <v>26.099330000000002</v>
      </c>
      <c r="I1097" s="6">
        <f t="shared" si="308"/>
        <v>14.700000000000003</v>
      </c>
      <c r="J1097" s="6">
        <f t="shared" si="309"/>
        <v>0</v>
      </c>
      <c r="K1097" s="3">
        <f t="shared" si="317"/>
        <v>0</v>
      </c>
      <c r="L1097" s="6">
        <f t="shared" si="310"/>
        <v>11.399329999999999</v>
      </c>
      <c r="M1097" s="6">
        <f t="shared" si="318"/>
        <v>220</v>
      </c>
      <c r="N1097" s="6">
        <f t="shared" si="319"/>
        <v>11.399329999999992</v>
      </c>
      <c r="O1097" s="2">
        <f t="shared" si="311"/>
        <v>-11.399329999999992</v>
      </c>
      <c r="P1097" s="2">
        <f t="shared" si="320"/>
        <v>20.600670000000008</v>
      </c>
      <c r="Q1097" s="2">
        <f t="shared" si="312"/>
        <v>26.099329999999995</v>
      </c>
      <c r="R1097" s="2">
        <f t="shared" si="321"/>
        <v>26.099329999999995</v>
      </c>
      <c r="S1097" s="2">
        <f t="shared" si="313"/>
        <v>0</v>
      </c>
      <c r="T1097" s="2">
        <f t="shared" si="306"/>
        <v>0</v>
      </c>
      <c r="U1097" s="2">
        <f t="shared" si="314"/>
        <v>0</v>
      </c>
      <c r="V1097" t="str">
        <f t="shared" si="322"/>
        <v>Y</v>
      </c>
      <c r="W1097" s="2">
        <f t="shared" si="323"/>
        <v>0</v>
      </c>
      <c r="X1097" s="2">
        <f t="shared" si="315"/>
        <v>0</v>
      </c>
      <c r="Y1097" s="2"/>
    </row>
    <row r="1098" spans="1:25" x14ac:dyDescent="0.2">
      <c r="A1098">
        <v>15</v>
      </c>
      <c r="B1098" s="1">
        <v>42781.624999997344</v>
      </c>
      <c r="C1098">
        <v>47.1</v>
      </c>
      <c r="D1098" s="15">
        <f t="shared" si="316"/>
        <v>47.1</v>
      </c>
      <c r="E1098">
        <v>32</v>
      </c>
      <c r="F1098" s="6">
        <v>9.7813099999999995</v>
      </c>
      <c r="G1098" s="6">
        <v>11.32624</v>
      </c>
      <c r="H1098" s="6">
        <f t="shared" si="307"/>
        <v>21.10755</v>
      </c>
      <c r="I1098" s="6">
        <f t="shared" si="308"/>
        <v>15.100000000000001</v>
      </c>
      <c r="J1098" s="6">
        <f t="shared" si="309"/>
        <v>0</v>
      </c>
      <c r="K1098" s="3">
        <f t="shared" si="317"/>
        <v>0</v>
      </c>
      <c r="L1098" s="6">
        <f t="shared" si="310"/>
        <v>6.0075499999999984</v>
      </c>
      <c r="M1098" s="6">
        <f t="shared" si="318"/>
        <v>220</v>
      </c>
      <c r="N1098" s="6">
        <f t="shared" si="319"/>
        <v>6.007550000000009</v>
      </c>
      <c r="O1098" s="2">
        <f t="shared" si="311"/>
        <v>-6.007550000000009</v>
      </c>
      <c r="P1098" s="2">
        <f t="shared" si="320"/>
        <v>25.992449999999991</v>
      </c>
      <c r="Q1098" s="2">
        <f t="shared" si="312"/>
        <v>21.10755000000001</v>
      </c>
      <c r="R1098" s="2">
        <f t="shared" si="321"/>
        <v>21.10755000000001</v>
      </c>
      <c r="S1098" s="2">
        <f t="shared" si="313"/>
        <v>0</v>
      </c>
      <c r="T1098" s="2">
        <f t="shared" ref="T1098:T1161" si="324">IF(Q1098-R1098&gt;0, 0, ABS(M1097-M1098))</f>
        <v>0</v>
      </c>
      <c r="U1098" s="2">
        <f t="shared" si="314"/>
        <v>0</v>
      </c>
      <c r="V1098" t="str">
        <f t="shared" si="322"/>
        <v>Y</v>
      </c>
      <c r="W1098" s="2">
        <f t="shared" si="323"/>
        <v>0</v>
      </c>
      <c r="X1098" s="2">
        <f t="shared" si="315"/>
        <v>0</v>
      </c>
      <c r="Y1098" s="2"/>
    </row>
    <row r="1099" spans="1:25" x14ac:dyDescent="0.2">
      <c r="A1099">
        <v>16</v>
      </c>
      <c r="B1099" s="1">
        <v>42781.666666664009</v>
      </c>
      <c r="C1099">
        <v>48</v>
      </c>
      <c r="D1099" s="15">
        <f t="shared" si="316"/>
        <v>48</v>
      </c>
      <c r="E1099">
        <v>32</v>
      </c>
      <c r="F1099" s="6">
        <v>8.3774999999999995</v>
      </c>
      <c r="G1099" s="6">
        <v>20.029130000000002</v>
      </c>
      <c r="H1099" s="6">
        <f t="shared" si="307"/>
        <v>28.40663</v>
      </c>
      <c r="I1099" s="6">
        <f t="shared" si="308"/>
        <v>16</v>
      </c>
      <c r="J1099" s="6">
        <f t="shared" si="309"/>
        <v>0</v>
      </c>
      <c r="K1099" s="3">
        <f t="shared" si="317"/>
        <v>0</v>
      </c>
      <c r="L1099" s="6">
        <f t="shared" si="310"/>
        <v>12.40663</v>
      </c>
      <c r="M1099" s="6">
        <f t="shared" si="318"/>
        <v>220</v>
      </c>
      <c r="N1099" s="6">
        <f t="shared" si="319"/>
        <v>12.406630000000007</v>
      </c>
      <c r="O1099" s="2">
        <f t="shared" si="311"/>
        <v>-12.406630000000007</v>
      </c>
      <c r="P1099" s="2">
        <f t="shared" si="320"/>
        <v>19.593369999999993</v>
      </c>
      <c r="Q1099" s="2">
        <f t="shared" si="312"/>
        <v>28.406630000000007</v>
      </c>
      <c r="R1099" s="2">
        <f t="shared" si="321"/>
        <v>28.406630000000007</v>
      </c>
      <c r="S1099" s="2">
        <f t="shared" si="313"/>
        <v>0</v>
      </c>
      <c r="T1099" s="2">
        <f t="shared" si="324"/>
        <v>0</v>
      </c>
      <c r="U1099" s="2">
        <f t="shared" si="314"/>
        <v>0</v>
      </c>
      <c r="V1099" t="str">
        <f t="shared" si="322"/>
        <v>Y</v>
      </c>
      <c r="W1099" s="2">
        <f t="shared" si="323"/>
        <v>0</v>
      </c>
      <c r="X1099" s="2">
        <f t="shared" si="315"/>
        <v>0</v>
      </c>
      <c r="Y1099" s="2"/>
    </row>
    <row r="1100" spans="1:25" x14ac:dyDescent="0.2">
      <c r="A1100">
        <v>17</v>
      </c>
      <c r="B1100" s="1">
        <v>42781.708333330673</v>
      </c>
      <c r="C1100">
        <v>48.3</v>
      </c>
      <c r="D1100" s="15">
        <f t="shared" si="316"/>
        <v>48.3</v>
      </c>
      <c r="E1100">
        <v>32</v>
      </c>
      <c r="F1100" s="6">
        <v>6.1277299999999997</v>
      </c>
      <c r="G1100" s="6">
        <v>7.5938600000000003</v>
      </c>
      <c r="H1100" s="6">
        <f t="shared" si="307"/>
        <v>13.721589999999999</v>
      </c>
      <c r="I1100" s="6">
        <f t="shared" si="308"/>
        <v>16.299999999999997</v>
      </c>
      <c r="J1100" s="6">
        <f t="shared" si="309"/>
        <v>2.5784099999999981</v>
      </c>
      <c r="K1100" s="3">
        <f t="shared" si="317"/>
        <v>2.9467542857142917</v>
      </c>
      <c r="L1100" s="6">
        <f t="shared" si="310"/>
        <v>0</v>
      </c>
      <c r="M1100" s="6">
        <f t="shared" si="318"/>
        <v>217.05324571428571</v>
      </c>
      <c r="N1100" s="6">
        <f t="shared" si="319"/>
        <v>0.36834428571430067</v>
      </c>
      <c r="O1100" s="2">
        <f t="shared" si="311"/>
        <v>-0.36834428571430067</v>
      </c>
      <c r="P1100" s="2">
        <f t="shared" si="320"/>
        <v>31.631655714285699</v>
      </c>
      <c r="Q1100" s="2">
        <f t="shared" si="312"/>
        <v>16.668344285714298</v>
      </c>
      <c r="R1100" s="2">
        <f t="shared" si="321"/>
        <v>13.721589999999999</v>
      </c>
      <c r="S1100" s="2">
        <f t="shared" si="313"/>
        <v>2.9467542857142988</v>
      </c>
      <c r="T1100" s="2">
        <f t="shared" si="324"/>
        <v>0</v>
      </c>
      <c r="U1100" s="2">
        <f t="shared" si="314"/>
        <v>0</v>
      </c>
      <c r="V1100" t="str">
        <f t="shared" si="322"/>
        <v>N</v>
      </c>
      <c r="W1100" s="2">
        <f t="shared" si="323"/>
        <v>0</v>
      </c>
      <c r="X1100" s="2">
        <f t="shared" si="315"/>
        <v>0</v>
      </c>
      <c r="Y1100" s="2"/>
    </row>
    <row r="1101" spans="1:25" x14ac:dyDescent="0.2">
      <c r="A1101">
        <v>18</v>
      </c>
      <c r="B1101" s="1">
        <v>42781.749999997337</v>
      </c>
      <c r="C1101">
        <v>48.3</v>
      </c>
      <c r="D1101" s="15">
        <f t="shared" si="316"/>
        <v>48.3</v>
      </c>
      <c r="E1101">
        <v>32</v>
      </c>
      <c r="F1101" s="6">
        <v>2.4678200000000001</v>
      </c>
      <c r="G1101" s="6">
        <v>-1.5167529999999999E-2</v>
      </c>
      <c r="H1101" s="6">
        <f t="shared" si="307"/>
        <v>2.4526524700000003</v>
      </c>
      <c r="I1101" s="6">
        <f t="shared" si="308"/>
        <v>16.299999999999997</v>
      </c>
      <c r="J1101" s="6">
        <f t="shared" si="309"/>
        <v>13.847347529999997</v>
      </c>
      <c r="K1101" s="3">
        <f t="shared" si="317"/>
        <v>15.825540034285723</v>
      </c>
      <c r="L1101" s="6">
        <f t="shared" si="310"/>
        <v>0</v>
      </c>
      <c r="M1101" s="6">
        <f t="shared" si="318"/>
        <v>201.22770567999999</v>
      </c>
      <c r="N1101" s="6">
        <f t="shared" si="319"/>
        <v>1.9781925042857154</v>
      </c>
      <c r="O1101" s="2">
        <f t="shared" si="311"/>
        <v>-1.9781925042857154</v>
      </c>
      <c r="P1101" s="2">
        <f t="shared" si="320"/>
        <v>30.021807495714285</v>
      </c>
      <c r="Q1101" s="2">
        <f t="shared" si="312"/>
        <v>18.278192504285713</v>
      </c>
      <c r="R1101" s="2">
        <f t="shared" si="321"/>
        <v>2.4526524700000003</v>
      </c>
      <c r="S1101" s="2">
        <f t="shared" si="313"/>
        <v>15.825540034285712</v>
      </c>
      <c r="T1101" s="2">
        <f t="shared" si="324"/>
        <v>0</v>
      </c>
      <c r="U1101" s="2">
        <f t="shared" si="314"/>
        <v>0</v>
      </c>
      <c r="V1101" t="str">
        <f t="shared" si="322"/>
        <v>N</v>
      </c>
      <c r="W1101" s="2">
        <f t="shared" si="323"/>
        <v>0</v>
      </c>
      <c r="X1101" s="2">
        <f t="shared" si="315"/>
        <v>0</v>
      </c>
      <c r="Y1101" s="2"/>
    </row>
    <row r="1102" spans="1:25" x14ac:dyDescent="0.2">
      <c r="A1102">
        <v>19</v>
      </c>
      <c r="B1102" s="1">
        <v>42781.791666664001</v>
      </c>
      <c r="C1102">
        <v>47.3</v>
      </c>
      <c r="D1102" s="15">
        <f t="shared" si="316"/>
        <v>47.3</v>
      </c>
      <c r="E1102">
        <v>32</v>
      </c>
      <c r="F1102" s="6">
        <v>1.9676100000000001</v>
      </c>
      <c r="G1102" s="6">
        <v>-1.5167529999999999E-2</v>
      </c>
      <c r="H1102" s="6">
        <f t="shared" si="307"/>
        <v>1.95244247</v>
      </c>
      <c r="I1102" s="6">
        <f t="shared" si="308"/>
        <v>15.299999999999997</v>
      </c>
      <c r="J1102" s="6">
        <f t="shared" si="309"/>
        <v>13.347557529999998</v>
      </c>
      <c r="K1102" s="3">
        <f t="shared" si="317"/>
        <v>15.25435146285713</v>
      </c>
      <c r="L1102" s="6">
        <f t="shared" si="310"/>
        <v>0</v>
      </c>
      <c r="M1102" s="6">
        <f t="shared" si="318"/>
        <v>185.97335421714286</v>
      </c>
      <c r="N1102" s="6">
        <f t="shared" si="319"/>
        <v>1.9067939328571413</v>
      </c>
      <c r="O1102" s="2">
        <f t="shared" si="311"/>
        <v>-1.9067939328571413</v>
      </c>
      <c r="P1102" s="2">
        <f t="shared" si="320"/>
        <v>30.093206067142859</v>
      </c>
      <c r="Q1102" s="2">
        <f t="shared" si="312"/>
        <v>17.206793932857138</v>
      </c>
      <c r="R1102" s="2">
        <f t="shared" si="321"/>
        <v>1.95244247</v>
      </c>
      <c r="S1102" s="2">
        <f t="shared" si="313"/>
        <v>15.254351462857139</v>
      </c>
      <c r="T1102" s="2">
        <f t="shared" si="324"/>
        <v>0</v>
      </c>
      <c r="U1102" s="2">
        <f t="shared" si="314"/>
        <v>0</v>
      </c>
      <c r="V1102" t="str">
        <f t="shared" si="322"/>
        <v>N</v>
      </c>
      <c r="W1102" s="2">
        <f t="shared" si="323"/>
        <v>0</v>
      </c>
      <c r="X1102" s="2">
        <f t="shared" si="315"/>
        <v>0</v>
      </c>
      <c r="Y1102" s="2"/>
    </row>
    <row r="1103" spans="1:25" x14ac:dyDescent="0.2">
      <c r="A1103">
        <v>20</v>
      </c>
      <c r="B1103" s="1">
        <v>42781.833333330665</v>
      </c>
      <c r="C1103">
        <v>48.1</v>
      </c>
      <c r="D1103" s="15">
        <f t="shared" si="316"/>
        <v>48.1</v>
      </c>
      <c r="E1103">
        <v>32</v>
      </c>
      <c r="F1103" s="6">
        <v>0.76589799999999997</v>
      </c>
      <c r="G1103" s="6">
        <v>-1.5167529999999999E-2</v>
      </c>
      <c r="H1103" s="6">
        <f t="shared" si="307"/>
        <v>0.75073046999999993</v>
      </c>
      <c r="I1103" s="6">
        <f t="shared" si="308"/>
        <v>16.100000000000001</v>
      </c>
      <c r="J1103" s="6">
        <f t="shared" si="309"/>
        <v>15.349269530000001</v>
      </c>
      <c r="K1103" s="3">
        <f t="shared" si="317"/>
        <v>17.542022320000001</v>
      </c>
      <c r="L1103" s="6">
        <f t="shared" si="310"/>
        <v>0</v>
      </c>
      <c r="M1103" s="6">
        <f t="shared" si="318"/>
        <v>168.43133189714285</v>
      </c>
      <c r="N1103" s="6">
        <f t="shared" si="319"/>
        <v>2.1927527899999859</v>
      </c>
      <c r="O1103" s="2">
        <f t="shared" si="311"/>
        <v>-2.1927527899999859</v>
      </c>
      <c r="P1103" s="2">
        <f t="shared" si="320"/>
        <v>29.807247210000014</v>
      </c>
      <c r="Q1103" s="2">
        <f t="shared" si="312"/>
        <v>18.292752789999987</v>
      </c>
      <c r="R1103" s="2">
        <f t="shared" si="321"/>
        <v>0.75073046999999993</v>
      </c>
      <c r="S1103" s="2">
        <f t="shared" si="313"/>
        <v>17.542022319999987</v>
      </c>
      <c r="T1103" s="2">
        <f t="shared" si="324"/>
        <v>0</v>
      </c>
      <c r="U1103" s="2">
        <f t="shared" si="314"/>
        <v>0</v>
      </c>
      <c r="V1103" t="str">
        <f t="shared" si="322"/>
        <v>N</v>
      </c>
      <c r="W1103" s="2">
        <f t="shared" si="323"/>
        <v>0</v>
      </c>
      <c r="X1103" s="2">
        <f t="shared" si="315"/>
        <v>0</v>
      </c>
      <c r="Y1103" s="2"/>
    </row>
    <row r="1104" spans="1:25" x14ac:dyDescent="0.2">
      <c r="A1104">
        <v>21</v>
      </c>
      <c r="B1104" s="1">
        <v>42781.87499999733</v>
      </c>
      <c r="C1104">
        <v>46.5</v>
      </c>
      <c r="D1104" s="15">
        <f t="shared" si="316"/>
        <v>46.5</v>
      </c>
      <c r="E1104">
        <v>32</v>
      </c>
      <c r="F1104" s="6">
        <v>0.78688000000000002</v>
      </c>
      <c r="G1104" s="6">
        <v>-1.5167529999999999E-2</v>
      </c>
      <c r="H1104" s="6">
        <f t="shared" si="307"/>
        <v>0.77171246999999998</v>
      </c>
      <c r="I1104" s="6">
        <f t="shared" si="308"/>
        <v>14.5</v>
      </c>
      <c r="J1104" s="6">
        <f t="shared" si="309"/>
        <v>13.728287529999999</v>
      </c>
      <c r="K1104" s="3">
        <f t="shared" si="317"/>
        <v>15.689471462857142</v>
      </c>
      <c r="L1104" s="6">
        <f t="shared" si="310"/>
        <v>0</v>
      </c>
      <c r="M1104" s="6">
        <f t="shared" si="318"/>
        <v>152.74186043428571</v>
      </c>
      <c r="N1104" s="6">
        <f t="shared" si="319"/>
        <v>1.9611839328571534</v>
      </c>
      <c r="O1104" s="2">
        <f t="shared" si="311"/>
        <v>-1.9611839328571534</v>
      </c>
      <c r="P1104" s="2">
        <f t="shared" si="320"/>
        <v>30.038816067142847</v>
      </c>
      <c r="Q1104" s="2">
        <f t="shared" si="312"/>
        <v>16.461183932857153</v>
      </c>
      <c r="R1104" s="2">
        <f t="shared" si="321"/>
        <v>0.77171246999999998</v>
      </c>
      <c r="S1104" s="2">
        <f t="shared" si="313"/>
        <v>15.689471462857153</v>
      </c>
      <c r="T1104" s="2">
        <f t="shared" si="324"/>
        <v>0</v>
      </c>
      <c r="U1104" s="2">
        <f t="shared" si="314"/>
        <v>0</v>
      </c>
      <c r="V1104" t="str">
        <f t="shared" si="322"/>
        <v>N</v>
      </c>
      <c r="W1104" s="2">
        <f t="shared" si="323"/>
        <v>0</v>
      </c>
      <c r="X1104" s="2">
        <f t="shared" si="315"/>
        <v>0</v>
      </c>
      <c r="Y1104" s="2"/>
    </row>
    <row r="1105" spans="1:25" x14ac:dyDescent="0.2">
      <c r="A1105">
        <v>22</v>
      </c>
      <c r="B1105" s="1">
        <v>42781.916666663994</v>
      </c>
      <c r="C1105">
        <v>42.8</v>
      </c>
      <c r="D1105" s="15">
        <f t="shared" si="316"/>
        <v>42.8</v>
      </c>
      <c r="E1105">
        <v>32</v>
      </c>
      <c r="F1105" s="6">
        <v>0.90821200000000002</v>
      </c>
      <c r="G1105" s="6">
        <v>-1.5167529999999999E-2</v>
      </c>
      <c r="H1105" s="6">
        <f t="shared" si="307"/>
        <v>0.89304446999999998</v>
      </c>
      <c r="I1105" s="6">
        <f t="shared" si="308"/>
        <v>10.799999999999997</v>
      </c>
      <c r="J1105" s="6">
        <f t="shared" si="309"/>
        <v>9.9069555299999976</v>
      </c>
      <c r="K1105" s="3">
        <f t="shared" si="317"/>
        <v>11.322234891428565</v>
      </c>
      <c r="L1105" s="6">
        <f t="shared" si="310"/>
        <v>0</v>
      </c>
      <c r="M1105" s="6">
        <f t="shared" si="318"/>
        <v>141.41962554285715</v>
      </c>
      <c r="N1105" s="6">
        <f t="shared" si="319"/>
        <v>1.4152793614285599</v>
      </c>
      <c r="O1105" s="2">
        <f t="shared" si="311"/>
        <v>-1.4152793614285599</v>
      </c>
      <c r="P1105" s="2">
        <f t="shared" si="320"/>
        <v>30.58472063857144</v>
      </c>
      <c r="Q1105" s="2">
        <f t="shared" si="312"/>
        <v>12.215279361428557</v>
      </c>
      <c r="R1105" s="2">
        <f t="shared" si="321"/>
        <v>0.89304446999999998</v>
      </c>
      <c r="S1105" s="2">
        <f t="shared" si="313"/>
        <v>11.322234891428558</v>
      </c>
      <c r="T1105" s="2">
        <f t="shared" si="324"/>
        <v>0</v>
      </c>
      <c r="U1105" s="2">
        <f t="shared" si="314"/>
        <v>0</v>
      </c>
      <c r="V1105" t="str">
        <f t="shared" si="322"/>
        <v>N</v>
      </c>
      <c r="W1105" s="2">
        <f t="shared" si="323"/>
        <v>0</v>
      </c>
      <c r="X1105" s="2">
        <f t="shared" si="315"/>
        <v>0</v>
      </c>
      <c r="Y1105" s="2"/>
    </row>
    <row r="1106" spans="1:25" x14ac:dyDescent="0.2">
      <c r="A1106">
        <v>23</v>
      </c>
      <c r="B1106" s="1">
        <v>42781.958333330658</v>
      </c>
      <c r="C1106">
        <v>40</v>
      </c>
      <c r="D1106" s="15">
        <f t="shared" si="316"/>
        <v>40</v>
      </c>
      <c r="E1106">
        <v>32</v>
      </c>
      <c r="F1106" s="6">
        <v>1.08541</v>
      </c>
      <c r="G1106" s="6">
        <v>-1.5167529999999999E-2</v>
      </c>
      <c r="H1106" s="6">
        <f t="shared" si="307"/>
        <v>1.0702424699999999</v>
      </c>
      <c r="I1106" s="6">
        <f t="shared" si="308"/>
        <v>8</v>
      </c>
      <c r="J1106" s="6">
        <f t="shared" si="309"/>
        <v>6.9297575299999998</v>
      </c>
      <c r="K1106" s="3">
        <f t="shared" si="317"/>
        <v>7.9197228914285631</v>
      </c>
      <c r="L1106" s="6">
        <f t="shared" si="310"/>
        <v>0</v>
      </c>
      <c r="M1106" s="6">
        <f t="shared" si="318"/>
        <v>133.49990265142858</v>
      </c>
      <c r="N1106" s="6">
        <f t="shared" si="319"/>
        <v>0.98996536142857394</v>
      </c>
      <c r="O1106" s="2">
        <f t="shared" si="311"/>
        <v>-0.98996536142857394</v>
      </c>
      <c r="P1106" s="2">
        <f t="shared" si="320"/>
        <v>31.010034638571426</v>
      </c>
      <c r="Q1106" s="2">
        <f t="shared" si="312"/>
        <v>8.9899653614285739</v>
      </c>
      <c r="R1106" s="2">
        <f t="shared" si="321"/>
        <v>1.0702424699999999</v>
      </c>
      <c r="S1106" s="2">
        <f t="shared" si="313"/>
        <v>7.9197228914285738</v>
      </c>
      <c r="T1106" s="2">
        <f t="shared" si="324"/>
        <v>0</v>
      </c>
      <c r="U1106" s="2">
        <f t="shared" si="314"/>
        <v>0</v>
      </c>
      <c r="V1106" t="str">
        <f t="shared" si="322"/>
        <v>N</v>
      </c>
      <c r="W1106" s="2">
        <f t="shared" si="323"/>
        <v>0</v>
      </c>
      <c r="X1106" s="2">
        <f t="shared" si="315"/>
        <v>0</v>
      </c>
      <c r="Y1106" s="2"/>
    </row>
    <row r="1107" spans="1:25" x14ac:dyDescent="0.2">
      <c r="A1107">
        <v>0</v>
      </c>
      <c r="B1107" s="1">
        <v>42781.999999997322</v>
      </c>
      <c r="C1107">
        <v>37.6</v>
      </c>
      <c r="D1107" s="15">
        <f t="shared" si="316"/>
        <v>37.6</v>
      </c>
      <c r="E1107">
        <v>32</v>
      </c>
      <c r="F1107" s="6">
        <v>0.97036299999999998</v>
      </c>
      <c r="G1107" s="6">
        <v>-1.5167529999999999E-2</v>
      </c>
      <c r="H1107" s="6">
        <f t="shared" si="307"/>
        <v>0.95519546999999994</v>
      </c>
      <c r="I1107" s="6">
        <f t="shared" si="308"/>
        <v>5.6000000000000014</v>
      </c>
      <c r="J1107" s="6">
        <f t="shared" si="309"/>
        <v>4.6448045300000018</v>
      </c>
      <c r="K1107" s="3">
        <f t="shared" si="317"/>
        <v>5.3083480342857285</v>
      </c>
      <c r="L1107" s="6">
        <f t="shared" si="310"/>
        <v>0</v>
      </c>
      <c r="M1107" s="6">
        <f t="shared" si="318"/>
        <v>128.19155461714286</v>
      </c>
      <c r="N1107" s="6">
        <f t="shared" si="319"/>
        <v>0.66354350428571252</v>
      </c>
      <c r="O1107" s="2">
        <f t="shared" si="311"/>
        <v>-0.66354350428571252</v>
      </c>
      <c r="P1107" s="2">
        <f t="shared" si="320"/>
        <v>31.336456495714287</v>
      </c>
      <c r="Q1107" s="2">
        <f t="shared" si="312"/>
        <v>6.2635435042857139</v>
      </c>
      <c r="R1107" s="2">
        <f t="shared" si="321"/>
        <v>0.95519546999999994</v>
      </c>
      <c r="S1107" s="2">
        <f t="shared" si="313"/>
        <v>5.3083480342857143</v>
      </c>
      <c r="T1107" s="2">
        <f t="shared" si="324"/>
        <v>0</v>
      </c>
      <c r="U1107" s="2">
        <f t="shared" si="314"/>
        <v>0</v>
      </c>
      <c r="V1107" t="str">
        <f t="shared" si="322"/>
        <v>N</v>
      </c>
      <c r="W1107" s="2">
        <f t="shared" si="323"/>
        <v>0</v>
      </c>
      <c r="X1107" s="2">
        <f t="shared" si="315"/>
        <v>0</v>
      </c>
      <c r="Y1107" s="2"/>
    </row>
    <row r="1108" spans="1:25" x14ac:dyDescent="0.2">
      <c r="A1108">
        <v>1</v>
      </c>
      <c r="B1108" s="1">
        <v>42782.041666663987</v>
      </c>
      <c r="C1108">
        <v>35.4</v>
      </c>
      <c r="D1108" s="15">
        <f t="shared" si="316"/>
        <v>35.4</v>
      </c>
      <c r="E1108">
        <v>32</v>
      </c>
      <c r="F1108" s="6">
        <v>0.94431200000000004</v>
      </c>
      <c r="G1108" s="6">
        <v>-1.5167529999999999E-2</v>
      </c>
      <c r="H1108" s="6">
        <f t="shared" si="307"/>
        <v>0.92914447</v>
      </c>
      <c r="I1108" s="6">
        <f t="shared" si="308"/>
        <v>3.3999999999999986</v>
      </c>
      <c r="J1108" s="6">
        <f t="shared" si="309"/>
        <v>2.4708555299999988</v>
      </c>
      <c r="K1108" s="3">
        <f t="shared" si="317"/>
        <v>2.8238348914285751</v>
      </c>
      <c r="L1108" s="6">
        <f t="shared" si="310"/>
        <v>0</v>
      </c>
      <c r="M1108" s="6">
        <f t="shared" si="318"/>
        <v>125.36771972571428</v>
      </c>
      <c r="N1108" s="6">
        <f t="shared" si="319"/>
        <v>0.35297936142858077</v>
      </c>
      <c r="O1108" s="2">
        <f t="shared" si="311"/>
        <v>-0.35297936142858077</v>
      </c>
      <c r="P1108" s="2">
        <f t="shared" si="320"/>
        <v>31.647020638571419</v>
      </c>
      <c r="Q1108" s="2">
        <f t="shared" si="312"/>
        <v>3.7529793614285794</v>
      </c>
      <c r="R1108" s="2">
        <f t="shared" si="321"/>
        <v>0.92914447</v>
      </c>
      <c r="S1108" s="2">
        <f t="shared" si="313"/>
        <v>2.8238348914285796</v>
      </c>
      <c r="T1108" s="2">
        <f t="shared" si="324"/>
        <v>0</v>
      </c>
      <c r="U1108" s="2">
        <f t="shared" si="314"/>
        <v>0</v>
      </c>
      <c r="V1108" t="str">
        <f t="shared" si="322"/>
        <v>N</v>
      </c>
      <c r="W1108" s="2">
        <f t="shared" si="323"/>
        <v>0</v>
      </c>
      <c r="X1108" s="2">
        <f t="shared" si="315"/>
        <v>0</v>
      </c>
      <c r="Y1108" s="2"/>
    </row>
    <row r="1109" spans="1:25" x14ac:dyDescent="0.2">
      <c r="A1109">
        <v>2</v>
      </c>
      <c r="B1109" s="1">
        <v>42782.083333330651</v>
      </c>
      <c r="C1109">
        <v>34.4</v>
      </c>
      <c r="D1109" s="15">
        <f t="shared" si="316"/>
        <v>34.4</v>
      </c>
      <c r="E1109">
        <v>32</v>
      </c>
      <c r="F1109" s="6">
        <v>0.76817199999999997</v>
      </c>
      <c r="G1109" s="6">
        <v>-1.5167529999999999E-2</v>
      </c>
      <c r="H1109" s="6">
        <f t="shared" si="307"/>
        <v>0.75300446999999993</v>
      </c>
      <c r="I1109" s="6">
        <f t="shared" si="308"/>
        <v>2.3999999999999986</v>
      </c>
      <c r="J1109" s="6">
        <f t="shared" si="309"/>
        <v>1.6469955299999985</v>
      </c>
      <c r="K1109" s="3">
        <f t="shared" si="317"/>
        <v>1.8822806057142856</v>
      </c>
      <c r="L1109" s="6">
        <f t="shared" si="310"/>
        <v>0</v>
      </c>
      <c r="M1109" s="6">
        <f t="shared" si="318"/>
        <v>123.48543912</v>
      </c>
      <c r="N1109" s="6">
        <f t="shared" si="319"/>
        <v>0.23528507571428747</v>
      </c>
      <c r="O1109" s="2">
        <f t="shared" si="311"/>
        <v>-0.23528507571428747</v>
      </c>
      <c r="P1109" s="2">
        <f t="shared" si="320"/>
        <v>31.764714924285713</v>
      </c>
      <c r="Q1109" s="2">
        <f t="shared" si="312"/>
        <v>2.6352850757142861</v>
      </c>
      <c r="R1109" s="2">
        <f t="shared" si="321"/>
        <v>0.75300446999999993</v>
      </c>
      <c r="S1109" s="2">
        <f t="shared" si="313"/>
        <v>1.882280605714286</v>
      </c>
      <c r="T1109" s="2">
        <f t="shared" si="324"/>
        <v>0</v>
      </c>
      <c r="U1109" s="2">
        <f t="shared" si="314"/>
        <v>0</v>
      </c>
      <c r="V1109" t="str">
        <f t="shared" si="322"/>
        <v>N</v>
      </c>
      <c r="W1109" s="2">
        <f t="shared" si="323"/>
        <v>0</v>
      </c>
      <c r="X1109" s="2">
        <f t="shared" si="315"/>
        <v>0</v>
      </c>
      <c r="Y1109" s="2"/>
    </row>
    <row r="1110" spans="1:25" x14ac:dyDescent="0.2">
      <c r="A1110">
        <v>3</v>
      </c>
      <c r="B1110" s="1">
        <v>42782.124999997315</v>
      </c>
      <c r="C1110">
        <v>32.5</v>
      </c>
      <c r="D1110" s="15">
        <f t="shared" si="316"/>
        <v>32.5</v>
      </c>
      <c r="E1110">
        <v>32</v>
      </c>
      <c r="F1110" s="6">
        <v>2.7091400000000001</v>
      </c>
      <c r="G1110" s="6">
        <v>-1.5167529999999999E-2</v>
      </c>
      <c r="H1110" s="6">
        <f t="shared" si="307"/>
        <v>2.6939724700000003</v>
      </c>
      <c r="I1110" s="6">
        <f t="shared" si="308"/>
        <v>0.5</v>
      </c>
      <c r="J1110" s="6">
        <f t="shared" si="309"/>
        <v>0</v>
      </c>
      <c r="K1110" s="3">
        <f t="shared" si="317"/>
        <v>0</v>
      </c>
      <c r="L1110" s="6">
        <f t="shared" si="310"/>
        <v>2.1939724700000003</v>
      </c>
      <c r="M1110" s="6">
        <f t="shared" si="318"/>
        <v>125.67941159</v>
      </c>
      <c r="N1110" s="6">
        <f t="shared" si="319"/>
        <v>0</v>
      </c>
      <c r="O1110" s="2">
        <f t="shared" si="311"/>
        <v>0</v>
      </c>
      <c r="P1110" s="2">
        <f t="shared" si="320"/>
        <v>32</v>
      </c>
      <c r="Q1110" s="2">
        <f t="shared" si="312"/>
        <v>0.5</v>
      </c>
      <c r="R1110" s="2">
        <f t="shared" si="321"/>
        <v>0.5</v>
      </c>
      <c r="S1110" s="2">
        <f t="shared" si="313"/>
        <v>0</v>
      </c>
      <c r="T1110" s="2">
        <f t="shared" si="324"/>
        <v>2.1939724700000056</v>
      </c>
      <c r="U1110" s="2">
        <f t="shared" si="314"/>
        <v>0</v>
      </c>
      <c r="V1110" t="str">
        <f t="shared" si="322"/>
        <v>N</v>
      </c>
      <c r="W1110" s="2">
        <f t="shared" si="323"/>
        <v>0</v>
      </c>
      <c r="X1110" s="2">
        <f t="shared" si="315"/>
        <v>0</v>
      </c>
      <c r="Y1110" s="2"/>
    </row>
    <row r="1111" spans="1:25" x14ac:dyDescent="0.2">
      <c r="A1111">
        <v>4</v>
      </c>
      <c r="B1111" s="1">
        <v>42782.166666663979</v>
      </c>
      <c r="C1111">
        <v>32.5</v>
      </c>
      <c r="D1111" s="15">
        <f t="shared" si="316"/>
        <v>32.5</v>
      </c>
      <c r="E1111">
        <v>32</v>
      </c>
      <c r="F1111" s="6">
        <v>1.78365</v>
      </c>
      <c r="G1111" s="6">
        <v>-1.5167529999999999E-2</v>
      </c>
      <c r="H1111" s="6">
        <f t="shared" si="307"/>
        <v>1.7684824699999999</v>
      </c>
      <c r="I1111" s="6">
        <f t="shared" si="308"/>
        <v>0.5</v>
      </c>
      <c r="J1111" s="6">
        <f t="shared" si="309"/>
        <v>0</v>
      </c>
      <c r="K1111" s="3">
        <f t="shared" si="317"/>
        <v>0</v>
      </c>
      <c r="L1111" s="6">
        <f t="shared" si="310"/>
        <v>1.2684824699999999</v>
      </c>
      <c r="M1111" s="6">
        <f t="shared" si="318"/>
        <v>126.94789406</v>
      </c>
      <c r="N1111" s="6">
        <f t="shared" si="319"/>
        <v>0</v>
      </c>
      <c r="O1111" s="2">
        <f t="shared" si="311"/>
        <v>0</v>
      </c>
      <c r="P1111" s="2">
        <f t="shared" si="320"/>
        <v>32</v>
      </c>
      <c r="Q1111" s="2">
        <f t="shared" si="312"/>
        <v>0.5</v>
      </c>
      <c r="R1111" s="2">
        <f t="shared" si="321"/>
        <v>0.5</v>
      </c>
      <c r="S1111" s="2">
        <f t="shared" si="313"/>
        <v>0</v>
      </c>
      <c r="T1111" s="2">
        <f t="shared" si="324"/>
        <v>1.268482469999995</v>
      </c>
      <c r="U1111" s="2">
        <f t="shared" si="314"/>
        <v>0</v>
      </c>
      <c r="V1111" t="str">
        <f t="shared" si="322"/>
        <v>N</v>
      </c>
      <c r="W1111" s="2">
        <f t="shared" si="323"/>
        <v>0</v>
      </c>
      <c r="X1111" s="2">
        <f t="shared" si="315"/>
        <v>0</v>
      </c>
      <c r="Y1111" s="2"/>
    </row>
    <row r="1112" spans="1:25" x14ac:dyDescent="0.2">
      <c r="A1112">
        <v>5</v>
      </c>
      <c r="B1112" s="1">
        <v>42782.208333330644</v>
      </c>
      <c r="C1112">
        <v>32.299999999999997</v>
      </c>
      <c r="D1112" s="15">
        <f t="shared" si="316"/>
        <v>32.299999999999997</v>
      </c>
      <c r="E1112">
        <v>32</v>
      </c>
      <c r="F1112" s="6">
        <v>1.8687400000000001</v>
      </c>
      <c r="G1112" s="6">
        <v>-1.5167529999999999E-2</v>
      </c>
      <c r="H1112" s="6">
        <f t="shared" si="307"/>
        <v>1.85357247</v>
      </c>
      <c r="I1112" s="6">
        <f t="shared" si="308"/>
        <v>0.29999999999999716</v>
      </c>
      <c r="J1112" s="6">
        <f t="shared" si="309"/>
        <v>0</v>
      </c>
      <c r="K1112" s="3">
        <f t="shared" si="317"/>
        <v>0</v>
      </c>
      <c r="L1112" s="6">
        <f t="shared" si="310"/>
        <v>1.5535724700000029</v>
      </c>
      <c r="M1112" s="6">
        <f t="shared" si="318"/>
        <v>128.50146652999999</v>
      </c>
      <c r="N1112" s="6">
        <f t="shared" si="319"/>
        <v>0</v>
      </c>
      <c r="O1112" s="2">
        <f t="shared" si="311"/>
        <v>0</v>
      </c>
      <c r="P1112" s="2">
        <f t="shared" si="320"/>
        <v>32</v>
      </c>
      <c r="Q1112" s="2">
        <f t="shared" si="312"/>
        <v>0.29999999999999716</v>
      </c>
      <c r="R1112" s="2">
        <f t="shared" si="321"/>
        <v>0.29999999999999716</v>
      </c>
      <c r="S1112" s="2">
        <f t="shared" si="313"/>
        <v>0</v>
      </c>
      <c r="T1112" s="2">
        <f t="shared" si="324"/>
        <v>1.5535724699999918</v>
      </c>
      <c r="U1112" s="2">
        <f t="shared" si="314"/>
        <v>0</v>
      </c>
      <c r="V1112" t="str">
        <f t="shared" si="322"/>
        <v>N</v>
      </c>
      <c r="W1112" s="2">
        <f t="shared" si="323"/>
        <v>0</v>
      </c>
      <c r="X1112" s="2">
        <f t="shared" si="315"/>
        <v>0</v>
      </c>
      <c r="Y1112" s="2"/>
    </row>
    <row r="1113" spans="1:25" x14ac:dyDescent="0.2">
      <c r="A1113">
        <v>6</v>
      </c>
      <c r="B1113" s="1">
        <v>42782.249999997308</v>
      </c>
      <c r="C1113">
        <v>32.6</v>
      </c>
      <c r="D1113" s="15">
        <f t="shared" si="316"/>
        <v>32.6</v>
      </c>
      <c r="E1113">
        <v>32</v>
      </c>
      <c r="F1113" s="6">
        <v>2.20946</v>
      </c>
      <c r="G1113" s="6">
        <v>-1.5167529999999999E-2</v>
      </c>
      <c r="H1113" s="6">
        <f t="shared" si="307"/>
        <v>2.1942924700000002</v>
      </c>
      <c r="I1113" s="6">
        <f t="shared" si="308"/>
        <v>0.60000000000000142</v>
      </c>
      <c r="J1113" s="6">
        <f t="shared" si="309"/>
        <v>0</v>
      </c>
      <c r="K1113" s="3">
        <f t="shared" si="317"/>
        <v>0</v>
      </c>
      <c r="L1113" s="6">
        <f t="shared" si="310"/>
        <v>1.5942924699999987</v>
      </c>
      <c r="M1113" s="6">
        <f t="shared" si="318"/>
        <v>130.09575899999999</v>
      </c>
      <c r="N1113" s="6">
        <f t="shared" si="319"/>
        <v>0</v>
      </c>
      <c r="O1113" s="2">
        <f t="shared" si="311"/>
        <v>0</v>
      </c>
      <c r="P1113" s="2">
        <f t="shared" si="320"/>
        <v>32</v>
      </c>
      <c r="Q1113" s="2">
        <f t="shared" si="312"/>
        <v>0.60000000000000142</v>
      </c>
      <c r="R1113" s="2">
        <f t="shared" si="321"/>
        <v>0.60000000000000142</v>
      </c>
      <c r="S1113" s="2">
        <f t="shared" si="313"/>
        <v>0</v>
      </c>
      <c r="T1113" s="2">
        <f t="shared" si="324"/>
        <v>1.5942924699999992</v>
      </c>
      <c r="U1113" s="2">
        <f t="shared" si="314"/>
        <v>0</v>
      </c>
      <c r="V1113" t="str">
        <f t="shared" si="322"/>
        <v>N</v>
      </c>
      <c r="W1113" s="2">
        <f t="shared" si="323"/>
        <v>0</v>
      </c>
      <c r="X1113" s="2">
        <f t="shared" si="315"/>
        <v>0</v>
      </c>
      <c r="Y1113" s="2"/>
    </row>
    <row r="1114" spans="1:25" x14ac:dyDescent="0.2">
      <c r="A1114">
        <v>7</v>
      </c>
      <c r="B1114" s="1">
        <v>42782.291666663972</v>
      </c>
      <c r="C1114">
        <v>35.9</v>
      </c>
      <c r="D1114" s="15">
        <f t="shared" si="316"/>
        <v>35.9</v>
      </c>
      <c r="E1114">
        <v>32</v>
      </c>
      <c r="F1114" s="6">
        <v>1.7861199999999999</v>
      </c>
      <c r="G1114" s="6">
        <v>6.3517600000000005</v>
      </c>
      <c r="H1114" s="6">
        <f t="shared" si="307"/>
        <v>8.1378800000000009</v>
      </c>
      <c r="I1114" s="6">
        <f t="shared" si="308"/>
        <v>3.8999999999999986</v>
      </c>
      <c r="J1114" s="6">
        <f t="shared" si="309"/>
        <v>0</v>
      </c>
      <c r="K1114" s="3">
        <f t="shared" si="317"/>
        <v>0</v>
      </c>
      <c r="L1114" s="6">
        <f t="shared" si="310"/>
        <v>4.2378800000000023</v>
      </c>
      <c r="M1114" s="6">
        <f t="shared" si="318"/>
        <v>134.33363899999998</v>
      </c>
      <c r="N1114" s="6">
        <f t="shared" si="319"/>
        <v>0</v>
      </c>
      <c r="O1114" s="2">
        <f t="shared" si="311"/>
        <v>0</v>
      </c>
      <c r="P1114" s="2">
        <f t="shared" si="320"/>
        <v>32</v>
      </c>
      <c r="Q1114" s="2">
        <f t="shared" si="312"/>
        <v>3.8999999999999986</v>
      </c>
      <c r="R1114" s="2">
        <f t="shared" si="321"/>
        <v>3.8999999999999986</v>
      </c>
      <c r="S1114" s="2">
        <f t="shared" si="313"/>
        <v>0</v>
      </c>
      <c r="T1114" s="2">
        <f t="shared" si="324"/>
        <v>4.2378799999999899</v>
      </c>
      <c r="U1114" s="2">
        <f t="shared" si="314"/>
        <v>0</v>
      </c>
      <c r="V1114" t="str">
        <f t="shared" si="322"/>
        <v>N</v>
      </c>
      <c r="W1114" s="2">
        <f t="shared" si="323"/>
        <v>0</v>
      </c>
      <c r="X1114" s="2">
        <f t="shared" si="315"/>
        <v>0</v>
      </c>
      <c r="Y1114" s="2"/>
    </row>
    <row r="1115" spans="1:25" x14ac:dyDescent="0.2">
      <c r="A1115">
        <v>8</v>
      </c>
      <c r="B1115" s="1">
        <v>42782.333333330636</v>
      </c>
      <c r="C1115">
        <v>39.299999999999997</v>
      </c>
      <c r="D1115" s="15">
        <f t="shared" si="316"/>
        <v>39.299999999999997</v>
      </c>
      <c r="E1115">
        <v>32</v>
      </c>
      <c r="F1115" s="6">
        <v>1.5548299999999999</v>
      </c>
      <c r="G1115" s="6">
        <v>18.426919999999999</v>
      </c>
      <c r="H1115" s="6">
        <f t="shared" si="307"/>
        <v>19.981749999999998</v>
      </c>
      <c r="I1115" s="6">
        <f t="shared" si="308"/>
        <v>7.2999999999999972</v>
      </c>
      <c r="J1115" s="6">
        <f t="shared" si="309"/>
        <v>0</v>
      </c>
      <c r="K1115" s="3">
        <f t="shared" si="317"/>
        <v>0</v>
      </c>
      <c r="L1115" s="6">
        <f t="shared" si="310"/>
        <v>12.681750000000001</v>
      </c>
      <c r="M1115" s="6">
        <f t="shared" si="318"/>
        <v>147.01538899999997</v>
      </c>
      <c r="N1115" s="6">
        <f t="shared" si="319"/>
        <v>0</v>
      </c>
      <c r="O1115" s="2">
        <f t="shared" si="311"/>
        <v>0</v>
      </c>
      <c r="P1115" s="2">
        <f t="shared" si="320"/>
        <v>32</v>
      </c>
      <c r="Q1115" s="2">
        <f t="shared" si="312"/>
        <v>7.2999999999999972</v>
      </c>
      <c r="R1115" s="2">
        <f t="shared" si="321"/>
        <v>7.2999999999999972</v>
      </c>
      <c r="S1115" s="2">
        <f t="shared" si="313"/>
        <v>0</v>
      </c>
      <c r="T1115" s="2">
        <f t="shared" si="324"/>
        <v>12.681749999999994</v>
      </c>
      <c r="U1115" s="2">
        <f t="shared" si="314"/>
        <v>0</v>
      </c>
      <c r="V1115" t="str">
        <f t="shared" si="322"/>
        <v>Y</v>
      </c>
      <c r="W1115" s="2">
        <f t="shared" si="323"/>
        <v>0</v>
      </c>
      <c r="X1115" s="2">
        <f t="shared" si="315"/>
        <v>0</v>
      </c>
      <c r="Y1115" s="2"/>
    </row>
    <row r="1116" spans="1:25" x14ac:dyDescent="0.2">
      <c r="A1116">
        <v>9</v>
      </c>
      <c r="B1116" s="1">
        <v>42782.374999997301</v>
      </c>
      <c r="C1116">
        <v>40.799999999999997</v>
      </c>
      <c r="D1116" s="15">
        <f t="shared" si="316"/>
        <v>40.799999999999997</v>
      </c>
      <c r="E1116">
        <v>32</v>
      </c>
      <c r="F1116" s="6">
        <v>2.1046999999999998</v>
      </c>
      <c r="G1116" s="6">
        <v>30.814670000000003</v>
      </c>
      <c r="H1116" s="6">
        <f t="shared" si="307"/>
        <v>32.919370000000001</v>
      </c>
      <c r="I1116" s="6">
        <f t="shared" si="308"/>
        <v>8.7999999999999972</v>
      </c>
      <c r="J1116" s="6">
        <f t="shared" si="309"/>
        <v>0</v>
      </c>
      <c r="K1116" s="3">
        <f t="shared" si="317"/>
        <v>0</v>
      </c>
      <c r="L1116" s="6">
        <f t="shared" si="310"/>
        <v>24.119370000000004</v>
      </c>
      <c r="M1116" s="6">
        <f t="shared" si="318"/>
        <v>171.13475899999997</v>
      </c>
      <c r="N1116" s="6">
        <f t="shared" si="319"/>
        <v>0</v>
      </c>
      <c r="O1116" s="2">
        <f t="shared" si="311"/>
        <v>0</v>
      </c>
      <c r="P1116" s="2">
        <f t="shared" si="320"/>
        <v>32</v>
      </c>
      <c r="Q1116" s="2">
        <f t="shared" si="312"/>
        <v>8.7999999999999972</v>
      </c>
      <c r="R1116" s="2">
        <f t="shared" si="321"/>
        <v>8.7999999999999972</v>
      </c>
      <c r="S1116" s="2">
        <f t="shared" si="313"/>
        <v>0</v>
      </c>
      <c r="T1116" s="2">
        <f t="shared" si="324"/>
        <v>24.119370000000004</v>
      </c>
      <c r="U1116" s="2">
        <f t="shared" si="314"/>
        <v>0</v>
      </c>
      <c r="V1116" t="str">
        <f t="shared" si="322"/>
        <v>Y</v>
      </c>
      <c r="W1116" s="2">
        <f t="shared" si="323"/>
        <v>0</v>
      </c>
      <c r="X1116" s="2">
        <f t="shared" si="315"/>
        <v>0</v>
      </c>
      <c r="Y1116" s="2"/>
    </row>
    <row r="1117" spans="1:25" x14ac:dyDescent="0.2">
      <c r="A1117">
        <v>10</v>
      </c>
      <c r="B1117" s="1">
        <v>42782.416666663965</v>
      </c>
      <c r="C1117">
        <v>44</v>
      </c>
      <c r="D1117" s="15">
        <f t="shared" si="316"/>
        <v>44</v>
      </c>
      <c r="E1117">
        <v>32</v>
      </c>
      <c r="F1117" s="6">
        <v>2.2782200000000001</v>
      </c>
      <c r="G1117" s="6">
        <v>41.299570000000003</v>
      </c>
      <c r="H1117" s="6">
        <f t="shared" si="307"/>
        <v>43.57779</v>
      </c>
      <c r="I1117" s="6">
        <f t="shared" si="308"/>
        <v>12</v>
      </c>
      <c r="J1117" s="6">
        <f t="shared" si="309"/>
        <v>0</v>
      </c>
      <c r="K1117" s="3">
        <f t="shared" si="317"/>
        <v>0</v>
      </c>
      <c r="L1117" s="6">
        <f t="shared" si="310"/>
        <v>31.57779</v>
      </c>
      <c r="M1117" s="6">
        <f t="shared" si="318"/>
        <v>202.71254899999997</v>
      </c>
      <c r="N1117" s="6">
        <f t="shared" si="319"/>
        <v>0</v>
      </c>
      <c r="O1117" s="2">
        <f t="shared" si="311"/>
        <v>0</v>
      </c>
      <c r="P1117" s="2">
        <f t="shared" si="320"/>
        <v>32</v>
      </c>
      <c r="Q1117" s="2">
        <f t="shared" si="312"/>
        <v>12</v>
      </c>
      <c r="R1117" s="2">
        <f t="shared" si="321"/>
        <v>12</v>
      </c>
      <c r="S1117" s="2">
        <f t="shared" si="313"/>
        <v>0</v>
      </c>
      <c r="T1117" s="2">
        <f t="shared" si="324"/>
        <v>31.577789999999993</v>
      </c>
      <c r="U1117" s="2">
        <f t="shared" si="314"/>
        <v>0</v>
      </c>
      <c r="V1117" t="str">
        <f t="shared" si="322"/>
        <v>Y</v>
      </c>
      <c r="W1117" s="2">
        <f t="shared" si="323"/>
        <v>0</v>
      </c>
      <c r="X1117" s="2">
        <f t="shared" si="315"/>
        <v>0</v>
      </c>
      <c r="Y1117" s="2"/>
    </row>
    <row r="1118" spans="1:25" x14ac:dyDescent="0.2">
      <c r="A1118">
        <v>11</v>
      </c>
      <c r="B1118" s="1">
        <v>42782.458333330629</v>
      </c>
      <c r="C1118">
        <v>45.4</v>
      </c>
      <c r="D1118" s="15">
        <f t="shared" si="316"/>
        <v>45.4</v>
      </c>
      <c r="E1118">
        <v>32</v>
      </c>
      <c r="F1118" s="6">
        <v>2.8847399999999999</v>
      </c>
      <c r="G1118" s="6">
        <v>48.433039999999998</v>
      </c>
      <c r="H1118" s="6">
        <f t="shared" si="307"/>
        <v>51.317779999999999</v>
      </c>
      <c r="I1118" s="6">
        <f t="shared" si="308"/>
        <v>13.399999999999999</v>
      </c>
      <c r="J1118" s="6">
        <f t="shared" si="309"/>
        <v>0</v>
      </c>
      <c r="K1118" s="3">
        <f t="shared" si="317"/>
        <v>0</v>
      </c>
      <c r="L1118" s="6">
        <f t="shared" si="310"/>
        <v>37.91778</v>
      </c>
      <c r="M1118" s="6">
        <f t="shared" si="318"/>
        <v>220</v>
      </c>
      <c r="N1118" s="6">
        <f t="shared" si="319"/>
        <v>20.630328999999961</v>
      </c>
      <c r="O1118" s="2">
        <f t="shared" si="311"/>
        <v>-20.630328999999961</v>
      </c>
      <c r="P1118" s="2">
        <f t="shared" si="320"/>
        <v>11.369671000000039</v>
      </c>
      <c r="Q1118" s="2">
        <f t="shared" si="312"/>
        <v>34.030328999999959</v>
      </c>
      <c r="R1118" s="2">
        <f t="shared" si="321"/>
        <v>34.030328999999959</v>
      </c>
      <c r="S1118" s="2">
        <f t="shared" si="313"/>
        <v>0</v>
      </c>
      <c r="T1118" s="2">
        <f t="shared" si="324"/>
        <v>17.287451000000033</v>
      </c>
      <c r="U1118" s="2">
        <f t="shared" si="314"/>
        <v>0</v>
      </c>
      <c r="V1118" t="str">
        <f t="shared" si="322"/>
        <v>Y</v>
      </c>
      <c r="W1118" s="2">
        <f t="shared" si="323"/>
        <v>0</v>
      </c>
      <c r="X1118" s="2">
        <f t="shared" si="315"/>
        <v>0</v>
      </c>
      <c r="Y1118" s="2"/>
    </row>
    <row r="1119" spans="1:25" x14ac:dyDescent="0.2">
      <c r="A1119">
        <v>12</v>
      </c>
      <c r="B1119" s="1">
        <v>42782.499999997293</v>
      </c>
      <c r="C1119">
        <v>46.3</v>
      </c>
      <c r="D1119" s="15">
        <f t="shared" si="316"/>
        <v>46.3</v>
      </c>
      <c r="E1119">
        <v>32</v>
      </c>
      <c r="F1119" s="6">
        <v>3.4570099999999999</v>
      </c>
      <c r="G1119" s="6">
        <v>49.227189999999993</v>
      </c>
      <c r="H1119" s="6">
        <f t="shared" si="307"/>
        <v>52.68419999999999</v>
      </c>
      <c r="I1119" s="6">
        <f t="shared" si="308"/>
        <v>14.299999999999997</v>
      </c>
      <c r="J1119" s="6">
        <f t="shared" si="309"/>
        <v>0</v>
      </c>
      <c r="K1119" s="3">
        <f t="shared" si="317"/>
        <v>0</v>
      </c>
      <c r="L1119" s="6">
        <f t="shared" si="310"/>
        <v>38.384199999999993</v>
      </c>
      <c r="M1119" s="6">
        <f t="shared" si="318"/>
        <v>220</v>
      </c>
      <c r="N1119" s="6">
        <f t="shared" si="319"/>
        <v>38.384199999999964</v>
      </c>
      <c r="O1119" s="2">
        <f t="shared" si="311"/>
        <v>-32</v>
      </c>
      <c r="P1119" s="2">
        <f t="shared" si="320"/>
        <v>0</v>
      </c>
      <c r="Q1119" s="2">
        <f t="shared" si="312"/>
        <v>46.3</v>
      </c>
      <c r="R1119" s="2">
        <f t="shared" si="321"/>
        <v>46.3</v>
      </c>
      <c r="S1119" s="2">
        <f t="shared" si="313"/>
        <v>0</v>
      </c>
      <c r="T1119" s="2">
        <f t="shared" si="324"/>
        <v>0</v>
      </c>
      <c r="U1119" s="2">
        <f t="shared" si="314"/>
        <v>6.3841999999999643</v>
      </c>
      <c r="V1119" t="str">
        <f t="shared" si="322"/>
        <v>Y</v>
      </c>
      <c r="W1119" s="2">
        <f t="shared" si="323"/>
        <v>6.3841999999999643</v>
      </c>
      <c r="X1119" s="2">
        <f t="shared" si="315"/>
        <v>0</v>
      </c>
      <c r="Y1119" s="2"/>
    </row>
    <row r="1120" spans="1:25" x14ac:dyDescent="0.2">
      <c r="A1120">
        <v>13</v>
      </c>
      <c r="B1120" s="1">
        <v>42782.541666663958</v>
      </c>
      <c r="C1120">
        <v>45.8</v>
      </c>
      <c r="D1120" s="15">
        <f t="shared" si="316"/>
        <v>45.8</v>
      </c>
      <c r="E1120">
        <v>32</v>
      </c>
      <c r="F1120" s="6">
        <v>2.9264800000000002</v>
      </c>
      <c r="G1120" s="6">
        <v>48.97157</v>
      </c>
      <c r="H1120" s="6">
        <f t="shared" si="307"/>
        <v>51.898049999999998</v>
      </c>
      <c r="I1120" s="6">
        <f t="shared" si="308"/>
        <v>13.799999999999997</v>
      </c>
      <c r="J1120" s="6">
        <f t="shared" si="309"/>
        <v>0</v>
      </c>
      <c r="K1120" s="3">
        <f t="shared" si="317"/>
        <v>0</v>
      </c>
      <c r="L1120" s="6">
        <f t="shared" si="310"/>
        <v>38.098050000000001</v>
      </c>
      <c r="M1120" s="6">
        <f t="shared" si="318"/>
        <v>220</v>
      </c>
      <c r="N1120" s="6">
        <f t="shared" si="319"/>
        <v>38.098050000000001</v>
      </c>
      <c r="O1120" s="2">
        <f t="shared" si="311"/>
        <v>-32</v>
      </c>
      <c r="P1120" s="2">
        <f t="shared" si="320"/>
        <v>0</v>
      </c>
      <c r="Q1120" s="2">
        <f t="shared" si="312"/>
        <v>45.8</v>
      </c>
      <c r="R1120" s="2">
        <f t="shared" si="321"/>
        <v>45.8</v>
      </c>
      <c r="S1120" s="2">
        <f t="shared" si="313"/>
        <v>0</v>
      </c>
      <c r="T1120" s="2">
        <f t="shared" si="324"/>
        <v>0</v>
      </c>
      <c r="U1120" s="2">
        <f t="shared" si="314"/>
        <v>6.0980500000000006</v>
      </c>
      <c r="V1120" t="str">
        <f t="shared" si="322"/>
        <v>Y</v>
      </c>
      <c r="W1120" s="2">
        <f t="shared" si="323"/>
        <v>6.0980500000000006</v>
      </c>
      <c r="X1120" s="2">
        <f t="shared" si="315"/>
        <v>0</v>
      </c>
      <c r="Y1120" s="2"/>
    </row>
    <row r="1121" spans="1:25" x14ac:dyDescent="0.2">
      <c r="A1121">
        <v>14</v>
      </c>
      <c r="B1121" s="1">
        <v>42782.583333330622</v>
      </c>
      <c r="C1121">
        <v>46.2</v>
      </c>
      <c r="D1121" s="15">
        <f t="shared" si="316"/>
        <v>46.2</v>
      </c>
      <c r="E1121">
        <v>32</v>
      </c>
      <c r="F1121" s="6">
        <v>2.0350000000000001</v>
      </c>
      <c r="G1121" s="6">
        <v>43.839910000000003</v>
      </c>
      <c r="H1121" s="6">
        <f t="shared" si="307"/>
        <v>45.87491</v>
      </c>
      <c r="I1121" s="6">
        <f t="shared" si="308"/>
        <v>14.200000000000003</v>
      </c>
      <c r="J1121" s="6">
        <f t="shared" si="309"/>
        <v>0</v>
      </c>
      <c r="K1121" s="3">
        <f t="shared" si="317"/>
        <v>0</v>
      </c>
      <c r="L1121" s="6">
        <f t="shared" si="310"/>
        <v>31.674909999999997</v>
      </c>
      <c r="M1121" s="6">
        <f t="shared" si="318"/>
        <v>220</v>
      </c>
      <c r="N1121" s="6">
        <f t="shared" si="319"/>
        <v>31.674910000000011</v>
      </c>
      <c r="O1121" s="2">
        <f t="shared" si="311"/>
        <v>-31.674910000000011</v>
      </c>
      <c r="P1121" s="2">
        <f t="shared" si="320"/>
        <v>0.32508999999998878</v>
      </c>
      <c r="Q1121" s="2">
        <f t="shared" si="312"/>
        <v>45.874910000000014</v>
      </c>
      <c r="R1121" s="2">
        <f t="shared" si="321"/>
        <v>45.874910000000014</v>
      </c>
      <c r="S1121" s="2">
        <f t="shared" si="313"/>
        <v>0</v>
      </c>
      <c r="T1121" s="2">
        <f t="shared" si="324"/>
        <v>0</v>
      </c>
      <c r="U1121" s="2">
        <f t="shared" si="314"/>
        <v>0</v>
      </c>
      <c r="V1121" t="str">
        <f t="shared" si="322"/>
        <v>Y</v>
      </c>
      <c r="W1121" s="2">
        <f t="shared" si="323"/>
        <v>0</v>
      </c>
      <c r="X1121" s="2">
        <f t="shared" si="315"/>
        <v>0</v>
      </c>
      <c r="Y1121" s="2"/>
    </row>
    <row r="1122" spans="1:25" x14ac:dyDescent="0.2">
      <c r="A1122">
        <v>15</v>
      </c>
      <c r="B1122" s="1">
        <v>42782.624999997286</v>
      </c>
      <c r="C1122">
        <v>47.5</v>
      </c>
      <c r="D1122" s="15">
        <f t="shared" si="316"/>
        <v>47.5</v>
      </c>
      <c r="E1122">
        <v>32</v>
      </c>
      <c r="F1122" s="6">
        <v>1.8146</v>
      </c>
      <c r="G1122" s="6">
        <v>35.251899999999999</v>
      </c>
      <c r="H1122" s="6">
        <f t="shared" si="307"/>
        <v>37.066499999999998</v>
      </c>
      <c r="I1122" s="6">
        <f t="shared" si="308"/>
        <v>15.5</v>
      </c>
      <c r="J1122" s="6">
        <f t="shared" si="309"/>
        <v>0</v>
      </c>
      <c r="K1122" s="3">
        <f t="shared" si="317"/>
        <v>0</v>
      </c>
      <c r="L1122" s="6">
        <f t="shared" si="310"/>
        <v>21.566499999999998</v>
      </c>
      <c r="M1122" s="6">
        <f t="shared" si="318"/>
        <v>220</v>
      </c>
      <c r="N1122" s="6">
        <f t="shared" si="319"/>
        <v>21.566499999999991</v>
      </c>
      <c r="O1122" s="2">
        <f t="shared" si="311"/>
        <v>-21.566499999999991</v>
      </c>
      <c r="P1122" s="2">
        <f t="shared" si="320"/>
        <v>10.433500000000009</v>
      </c>
      <c r="Q1122" s="2">
        <f t="shared" si="312"/>
        <v>37.066499999999991</v>
      </c>
      <c r="R1122" s="2">
        <f t="shared" si="321"/>
        <v>37.066499999999991</v>
      </c>
      <c r="S1122" s="2">
        <f t="shared" si="313"/>
        <v>0</v>
      </c>
      <c r="T1122" s="2">
        <f t="shared" si="324"/>
        <v>0</v>
      </c>
      <c r="U1122" s="2">
        <f t="shared" si="314"/>
        <v>0</v>
      </c>
      <c r="V1122" t="str">
        <f t="shared" si="322"/>
        <v>Y</v>
      </c>
      <c r="W1122" s="2">
        <f t="shared" si="323"/>
        <v>0</v>
      </c>
      <c r="X1122" s="2">
        <f t="shared" si="315"/>
        <v>0</v>
      </c>
      <c r="Y1122" s="2"/>
    </row>
    <row r="1123" spans="1:25" x14ac:dyDescent="0.2">
      <c r="A1123">
        <v>16</v>
      </c>
      <c r="B1123" s="1">
        <v>42782.66666666395</v>
      </c>
      <c r="C1123">
        <v>47.4</v>
      </c>
      <c r="D1123" s="15">
        <f t="shared" si="316"/>
        <v>47.4</v>
      </c>
      <c r="E1123">
        <v>32</v>
      </c>
      <c r="F1123" s="6">
        <v>1.06515</v>
      </c>
      <c r="G1123" s="6">
        <v>22.78716</v>
      </c>
      <c r="H1123" s="6">
        <f t="shared" si="307"/>
        <v>23.852309999999999</v>
      </c>
      <c r="I1123" s="6">
        <f t="shared" si="308"/>
        <v>15.399999999999999</v>
      </c>
      <c r="J1123" s="6">
        <f t="shared" si="309"/>
        <v>0</v>
      </c>
      <c r="K1123" s="3">
        <f t="shared" si="317"/>
        <v>0</v>
      </c>
      <c r="L1123" s="6">
        <f t="shared" si="310"/>
        <v>8.4523100000000007</v>
      </c>
      <c r="M1123" s="6">
        <f t="shared" si="318"/>
        <v>220</v>
      </c>
      <c r="N1123" s="6">
        <f t="shared" si="319"/>
        <v>8.4523100000000113</v>
      </c>
      <c r="O1123" s="2">
        <f t="shared" si="311"/>
        <v>-8.4523100000000113</v>
      </c>
      <c r="P1123" s="2">
        <f t="shared" si="320"/>
        <v>23.547689999999989</v>
      </c>
      <c r="Q1123" s="2">
        <f t="shared" si="312"/>
        <v>23.85231000000001</v>
      </c>
      <c r="R1123" s="2">
        <f t="shared" si="321"/>
        <v>23.85231000000001</v>
      </c>
      <c r="S1123" s="2">
        <f t="shared" si="313"/>
        <v>0</v>
      </c>
      <c r="T1123" s="2">
        <f t="shared" si="324"/>
        <v>0</v>
      </c>
      <c r="U1123" s="2">
        <f t="shared" si="314"/>
        <v>0</v>
      </c>
      <c r="V1123" t="str">
        <f t="shared" si="322"/>
        <v>Y</v>
      </c>
      <c r="W1123" s="2">
        <f t="shared" si="323"/>
        <v>0</v>
      </c>
      <c r="X1123" s="2">
        <f t="shared" si="315"/>
        <v>0</v>
      </c>
      <c r="Y1123" s="2"/>
    </row>
    <row r="1124" spans="1:25" x14ac:dyDescent="0.2">
      <c r="A1124">
        <v>17</v>
      </c>
      <c r="B1124" s="1">
        <v>42782.708333330615</v>
      </c>
      <c r="C1124">
        <v>47.3</v>
      </c>
      <c r="D1124" s="15">
        <f t="shared" si="316"/>
        <v>47.3</v>
      </c>
      <c r="E1124">
        <v>32</v>
      </c>
      <c r="F1124" s="6">
        <v>0.89363700000000001</v>
      </c>
      <c r="G1124" s="6">
        <v>8.0677700000000012</v>
      </c>
      <c r="H1124" s="6">
        <f t="shared" si="307"/>
        <v>8.9614070000000012</v>
      </c>
      <c r="I1124" s="6">
        <f t="shared" si="308"/>
        <v>15.299999999999997</v>
      </c>
      <c r="J1124" s="6">
        <f t="shared" si="309"/>
        <v>6.3385929999999959</v>
      </c>
      <c r="K1124" s="3">
        <f t="shared" si="317"/>
        <v>7.2441062857142811</v>
      </c>
      <c r="L1124" s="6">
        <f t="shared" si="310"/>
        <v>0</v>
      </c>
      <c r="M1124" s="6">
        <f t="shared" si="318"/>
        <v>212.75589371428572</v>
      </c>
      <c r="N1124" s="6">
        <f t="shared" si="319"/>
        <v>0.90551328571427803</v>
      </c>
      <c r="O1124" s="2">
        <f t="shared" si="311"/>
        <v>-0.90551328571427803</v>
      </c>
      <c r="P1124" s="2">
        <f t="shared" si="320"/>
        <v>31.094486714285722</v>
      </c>
      <c r="Q1124" s="2">
        <f t="shared" si="312"/>
        <v>16.205513285714275</v>
      </c>
      <c r="R1124" s="2">
        <f t="shared" si="321"/>
        <v>8.9614070000000012</v>
      </c>
      <c r="S1124" s="2">
        <f t="shared" si="313"/>
        <v>7.244106285714274</v>
      </c>
      <c r="T1124" s="2">
        <f t="shared" si="324"/>
        <v>0</v>
      </c>
      <c r="U1124" s="2">
        <f t="shared" si="314"/>
        <v>0</v>
      </c>
      <c r="V1124" t="str">
        <f t="shared" si="322"/>
        <v>N</v>
      </c>
      <c r="W1124" s="2">
        <f t="shared" si="323"/>
        <v>0</v>
      </c>
      <c r="X1124" s="2">
        <f t="shared" si="315"/>
        <v>0</v>
      </c>
      <c r="Y1124" s="2"/>
    </row>
    <row r="1125" spans="1:25" x14ac:dyDescent="0.2">
      <c r="A1125">
        <v>18</v>
      </c>
      <c r="B1125" s="1">
        <v>42782.749999997279</v>
      </c>
      <c r="C1125">
        <v>46.9</v>
      </c>
      <c r="D1125" s="15">
        <f t="shared" si="316"/>
        <v>46.9</v>
      </c>
      <c r="E1125">
        <v>32</v>
      </c>
      <c r="F1125" s="6">
        <v>0.17619699999999999</v>
      </c>
      <c r="G1125" s="6">
        <v>-1.5167529999999999E-2</v>
      </c>
      <c r="H1125" s="6">
        <f t="shared" si="307"/>
        <v>0.16102947000000001</v>
      </c>
      <c r="I1125" s="6">
        <f t="shared" si="308"/>
        <v>14.899999999999999</v>
      </c>
      <c r="J1125" s="6">
        <f t="shared" si="309"/>
        <v>14.738970529999998</v>
      </c>
      <c r="K1125" s="3">
        <f t="shared" si="317"/>
        <v>16.84453774857144</v>
      </c>
      <c r="L1125" s="6">
        <f t="shared" si="310"/>
        <v>0</v>
      </c>
      <c r="M1125" s="6">
        <f t="shared" si="318"/>
        <v>195.91135596571428</v>
      </c>
      <c r="N1125" s="6">
        <f t="shared" si="319"/>
        <v>2.1055672185714513</v>
      </c>
      <c r="O1125" s="2">
        <f t="shared" si="311"/>
        <v>-2.1055672185714513</v>
      </c>
      <c r="P1125" s="2">
        <f t="shared" si="320"/>
        <v>29.894432781428549</v>
      </c>
      <c r="Q1125" s="2">
        <f t="shared" si="312"/>
        <v>17.00556721857145</v>
      </c>
      <c r="R1125" s="2">
        <f t="shared" si="321"/>
        <v>0.16102947000000001</v>
      </c>
      <c r="S1125" s="2">
        <f t="shared" si="313"/>
        <v>16.844537748571451</v>
      </c>
      <c r="T1125" s="2">
        <f t="shared" si="324"/>
        <v>0</v>
      </c>
      <c r="U1125" s="2">
        <f t="shared" si="314"/>
        <v>0</v>
      </c>
      <c r="V1125" t="str">
        <f t="shared" si="322"/>
        <v>N</v>
      </c>
      <c r="W1125" s="2">
        <f t="shared" si="323"/>
        <v>0</v>
      </c>
      <c r="X1125" s="2">
        <f t="shared" si="315"/>
        <v>0</v>
      </c>
      <c r="Y1125" s="2"/>
    </row>
    <row r="1126" spans="1:25" x14ac:dyDescent="0.2">
      <c r="A1126">
        <v>19</v>
      </c>
      <c r="B1126" s="1">
        <v>42782.791666663943</v>
      </c>
      <c r="C1126">
        <v>46.3</v>
      </c>
      <c r="D1126" s="15">
        <f t="shared" si="316"/>
        <v>46.3</v>
      </c>
      <c r="E1126">
        <v>32</v>
      </c>
      <c r="F1126" s="6">
        <v>7.7233899999999994E-2</v>
      </c>
      <c r="G1126" s="6">
        <v>-1.5167529999999999E-2</v>
      </c>
      <c r="H1126" s="6">
        <f t="shared" si="307"/>
        <v>6.2066369999999996E-2</v>
      </c>
      <c r="I1126" s="6">
        <f t="shared" si="308"/>
        <v>14.299999999999997</v>
      </c>
      <c r="J1126" s="6">
        <f t="shared" si="309"/>
        <v>14.237933629999997</v>
      </c>
      <c r="K1126" s="3">
        <f t="shared" si="317"/>
        <v>16.271924148571429</v>
      </c>
      <c r="L1126" s="6">
        <f t="shared" si="310"/>
        <v>0</v>
      </c>
      <c r="M1126" s="6">
        <f t="shared" si="318"/>
        <v>179.63943181714285</v>
      </c>
      <c r="N1126" s="6">
        <f t="shared" si="319"/>
        <v>2.0339905185714429</v>
      </c>
      <c r="O1126" s="2">
        <f t="shared" si="311"/>
        <v>-2.0339905185714429</v>
      </c>
      <c r="P1126" s="2">
        <f t="shared" si="320"/>
        <v>29.966009481428557</v>
      </c>
      <c r="Q1126" s="2">
        <f t="shared" si="312"/>
        <v>16.33399051857144</v>
      </c>
      <c r="R1126" s="2">
        <f t="shared" si="321"/>
        <v>6.2066369999999996E-2</v>
      </c>
      <c r="S1126" s="2">
        <f t="shared" si="313"/>
        <v>16.27192414857144</v>
      </c>
      <c r="T1126" s="2">
        <f t="shared" si="324"/>
        <v>0</v>
      </c>
      <c r="U1126" s="2">
        <f t="shared" si="314"/>
        <v>0</v>
      </c>
      <c r="V1126" t="str">
        <f t="shared" si="322"/>
        <v>N</v>
      </c>
      <c r="W1126" s="2">
        <f t="shared" si="323"/>
        <v>0</v>
      </c>
      <c r="X1126" s="2">
        <f t="shared" si="315"/>
        <v>0</v>
      </c>
      <c r="Y1126" s="2"/>
    </row>
    <row r="1127" spans="1:25" x14ac:dyDescent="0.2">
      <c r="A1127">
        <v>20</v>
      </c>
      <c r="B1127" s="1">
        <v>42782.833333330607</v>
      </c>
      <c r="C1127">
        <v>46.7</v>
      </c>
      <c r="D1127" s="15">
        <f t="shared" si="316"/>
        <v>46.7</v>
      </c>
      <c r="E1127">
        <v>32</v>
      </c>
      <c r="F1127" s="6">
        <v>0</v>
      </c>
      <c r="G1127" s="6">
        <v>-1.5167529999999999E-2</v>
      </c>
      <c r="H1127" s="6">
        <f t="shared" si="307"/>
        <v>-1.5167529999999999E-2</v>
      </c>
      <c r="I1127" s="6">
        <f t="shared" si="308"/>
        <v>14.700000000000003</v>
      </c>
      <c r="J1127" s="6">
        <f t="shared" si="309"/>
        <v>14.715167530000002</v>
      </c>
      <c r="K1127" s="3">
        <f t="shared" si="317"/>
        <v>16.817334320000015</v>
      </c>
      <c r="L1127" s="6">
        <f t="shared" si="310"/>
        <v>0</v>
      </c>
      <c r="M1127" s="6">
        <f t="shared" si="318"/>
        <v>162.82209749714283</v>
      </c>
      <c r="N1127" s="6">
        <f t="shared" si="319"/>
        <v>2.1021667900000125</v>
      </c>
      <c r="O1127" s="2">
        <f t="shared" si="311"/>
        <v>-2.1021667900000125</v>
      </c>
      <c r="P1127" s="2">
        <f t="shared" si="320"/>
        <v>29.897833209999988</v>
      </c>
      <c r="Q1127" s="2">
        <f t="shared" si="312"/>
        <v>16.802166790000015</v>
      </c>
      <c r="R1127" s="2">
        <f t="shared" si="321"/>
        <v>-1.5167529999999999E-2</v>
      </c>
      <c r="S1127" s="2">
        <f t="shared" si="313"/>
        <v>16.817334320000015</v>
      </c>
      <c r="T1127" s="2">
        <f t="shared" si="324"/>
        <v>0</v>
      </c>
      <c r="U1127" s="2">
        <f t="shared" si="314"/>
        <v>0</v>
      </c>
      <c r="V1127" t="str">
        <f t="shared" si="322"/>
        <v>N</v>
      </c>
      <c r="W1127" s="2">
        <f t="shared" si="323"/>
        <v>0</v>
      </c>
      <c r="X1127" s="2">
        <f t="shared" si="315"/>
        <v>0</v>
      </c>
      <c r="Y1127" s="2"/>
    </row>
    <row r="1128" spans="1:25" x14ac:dyDescent="0.2">
      <c r="A1128">
        <v>21</v>
      </c>
      <c r="B1128" s="1">
        <v>42782.874999997272</v>
      </c>
      <c r="C1128">
        <v>45.7</v>
      </c>
      <c r="D1128" s="15">
        <f t="shared" si="316"/>
        <v>45.7</v>
      </c>
      <c r="E1128">
        <v>32</v>
      </c>
      <c r="F1128" s="6">
        <v>0</v>
      </c>
      <c r="G1128" s="6">
        <v>-1.5167529999999999E-2</v>
      </c>
      <c r="H1128" s="6">
        <f t="shared" si="307"/>
        <v>-1.5167529999999999E-2</v>
      </c>
      <c r="I1128" s="6">
        <f t="shared" si="308"/>
        <v>13.700000000000003</v>
      </c>
      <c r="J1128" s="6">
        <f t="shared" si="309"/>
        <v>13.715167530000002</v>
      </c>
      <c r="K1128" s="3">
        <f t="shared" si="317"/>
        <v>15.674477177142847</v>
      </c>
      <c r="L1128" s="6">
        <f t="shared" si="310"/>
        <v>0</v>
      </c>
      <c r="M1128" s="6">
        <f t="shared" si="318"/>
        <v>147.14762031999999</v>
      </c>
      <c r="N1128" s="6">
        <f t="shared" si="319"/>
        <v>1.9593096471428453</v>
      </c>
      <c r="O1128" s="2">
        <f t="shared" si="311"/>
        <v>-1.9593096471428453</v>
      </c>
      <c r="P1128" s="2">
        <f t="shared" si="320"/>
        <v>30.040690352857155</v>
      </c>
      <c r="Q1128" s="2">
        <f t="shared" si="312"/>
        <v>15.659309647142848</v>
      </c>
      <c r="R1128" s="2">
        <f t="shared" si="321"/>
        <v>-1.5167529999999999E-2</v>
      </c>
      <c r="S1128" s="2">
        <f t="shared" si="313"/>
        <v>15.674477177142847</v>
      </c>
      <c r="T1128" s="2">
        <f t="shared" si="324"/>
        <v>0</v>
      </c>
      <c r="U1128" s="2">
        <f t="shared" si="314"/>
        <v>0</v>
      </c>
      <c r="V1128" t="str">
        <f t="shared" si="322"/>
        <v>N</v>
      </c>
      <c r="W1128" s="2">
        <f t="shared" si="323"/>
        <v>0</v>
      </c>
      <c r="X1128" s="2">
        <f t="shared" si="315"/>
        <v>0</v>
      </c>
      <c r="Y1128" s="2"/>
    </row>
    <row r="1129" spans="1:25" x14ac:dyDescent="0.2">
      <c r="A1129">
        <v>22</v>
      </c>
      <c r="B1129" s="1">
        <v>42782.916666663936</v>
      </c>
      <c r="C1129">
        <v>42.8</v>
      </c>
      <c r="D1129" s="15">
        <f t="shared" si="316"/>
        <v>42.8</v>
      </c>
      <c r="E1129">
        <v>32</v>
      </c>
      <c r="F1129" s="6">
        <v>0</v>
      </c>
      <c r="G1129" s="6">
        <v>-1.5167529999999999E-2</v>
      </c>
      <c r="H1129" s="6">
        <f t="shared" si="307"/>
        <v>-1.5167529999999999E-2</v>
      </c>
      <c r="I1129" s="6">
        <f t="shared" si="308"/>
        <v>10.799999999999997</v>
      </c>
      <c r="J1129" s="6">
        <f t="shared" si="309"/>
        <v>10.815167529999997</v>
      </c>
      <c r="K1129" s="3">
        <f t="shared" si="317"/>
        <v>12.360191462857131</v>
      </c>
      <c r="L1129" s="6">
        <f t="shared" si="310"/>
        <v>0</v>
      </c>
      <c r="M1129" s="6">
        <f t="shared" si="318"/>
        <v>134.78742885714286</v>
      </c>
      <c r="N1129" s="6">
        <f t="shared" si="319"/>
        <v>1.5450239328571342</v>
      </c>
      <c r="O1129" s="2">
        <f t="shared" si="311"/>
        <v>-1.5450239328571342</v>
      </c>
      <c r="P1129" s="2">
        <f t="shared" si="320"/>
        <v>30.454976067142866</v>
      </c>
      <c r="Q1129" s="2">
        <f t="shared" si="312"/>
        <v>12.345023932857131</v>
      </c>
      <c r="R1129" s="2">
        <f t="shared" si="321"/>
        <v>-1.5167529999999999E-2</v>
      </c>
      <c r="S1129" s="2">
        <f t="shared" si="313"/>
        <v>12.360191462857131</v>
      </c>
      <c r="T1129" s="2">
        <f t="shared" si="324"/>
        <v>0</v>
      </c>
      <c r="U1129" s="2">
        <f t="shared" si="314"/>
        <v>0</v>
      </c>
      <c r="V1129" t="str">
        <f t="shared" si="322"/>
        <v>N</v>
      </c>
      <c r="W1129" s="2">
        <f t="shared" si="323"/>
        <v>0</v>
      </c>
      <c r="X1129" s="2">
        <f t="shared" si="315"/>
        <v>0</v>
      </c>
      <c r="Y1129" s="2"/>
    </row>
    <row r="1130" spans="1:25" x14ac:dyDescent="0.2">
      <c r="A1130">
        <v>23</v>
      </c>
      <c r="B1130" s="1">
        <v>42782.9583333306</v>
      </c>
      <c r="C1130">
        <v>40</v>
      </c>
      <c r="D1130" s="15">
        <f t="shared" si="316"/>
        <v>40</v>
      </c>
      <c r="E1130">
        <v>32</v>
      </c>
      <c r="F1130" s="6">
        <v>0</v>
      </c>
      <c r="G1130" s="6">
        <v>-1.5167529999999999E-2</v>
      </c>
      <c r="H1130" s="6">
        <f t="shared" si="307"/>
        <v>-1.5167529999999999E-2</v>
      </c>
      <c r="I1130" s="6">
        <f t="shared" si="308"/>
        <v>8</v>
      </c>
      <c r="J1130" s="6">
        <f t="shared" si="309"/>
        <v>8.0151675299999994</v>
      </c>
      <c r="K1130" s="3">
        <f t="shared" si="317"/>
        <v>9.1601914628571421</v>
      </c>
      <c r="L1130" s="6">
        <f t="shared" si="310"/>
        <v>0</v>
      </c>
      <c r="M1130" s="6">
        <f t="shared" si="318"/>
        <v>125.62723739428571</v>
      </c>
      <c r="N1130" s="6">
        <f t="shared" si="319"/>
        <v>1.1450239328571428</v>
      </c>
      <c r="O1130" s="2">
        <f t="shared" si="311"/>
        <v>-1.1450239328571428</v>
      </c>
      <c r="P1130" s="2">
        <f t="shared" si="320"/>
        <v>30.854976067142857</v>
      </c>
      <c r="Q1130" s="2">
        <f t="shared" si="312"/>
        <v>9.1450239328571428</v>
      </c>
      <c r="R1130" s="2">
        <f t="shared" si="321"/>
        <v>-1.5167529999999999E-2</v>
      </c>
      <c r="S1130" s="2">
        <f t="shared" si="313"/>
        <v>9.1601914628571421</v>
      </c>
      <c r="T1130" s="2">
        <f t="shared" si="324"/>
        <v>0</v>
      </c>
      <c r="U1130" s="2">
        <f t="shared" si="314"/>
        <v>0</v>
      </c>
      <c r="V1130" t="str">
        <f t="shared" si="322"/>
        <v>N</v>
      </c>
      <c r="W1130" s="2">
        <f t="shared" si="323"/>
        <v>0</v>
      </c>
      <c r="X1130" s="2">
        <f t="shared" si="315"/>
        <v>0</v>
      </c>
      <c r="Y1130" s="2"/>
    </row>
    <row r="1131" spans="1:25" x14ac:dyDescent="0.2">
      <c r="A1131">
        <v>0</v>
      </c>
      <c r="B1131" s="1">
        <v>42782.999999997264</v>
      </c>
      <c r="C1131">
        <v>37.200000000000003</v>
      </c>
      <c r="D1131" s="15">
        <f t="shared" si="316"/>
        <v>37.200000000000003</v>
      </c>
      <c r="E1131">
        <v>32</v>
      </c>
      <c r="F1131" s="6">
        <v>0</v>
      </c>
      <c r="G1131" s="6">
        <v>-1.5167529999999999E-2</v>
      </c>
      <c r="H1131" s="6">
        <f t="shared" si="307"/>
        <v>-1.5167529999999999E-2</v>
      </c>
      <c r="I1131" s="6">
        <f t="shared" si="308"/>
        <v>5.2000000000000028</v>
      </c>
      <c r="J1131" s="6">
        <f t="shared" si="309"/>
        <v>5.2151675300000031</v>
      </c>
      <c r="K1131" s="3">
        <f t="shared" si="317"/>
        <v>5.9601914628571535</v>
      </c>
      <c r="L1131" s="6">
        <f t="shared" si="310"/>
        <v>0</v>
      </c>
      <c r="M1131" s="6">
        <f t="shared" si="318"/>
        <v>119.66704593142856</v>
      </c>
      <c r="N1131" s="6">
        <f t="shared" si="319"/>
        <v>0.74502393285715129</v>
      </c>
      <c r="O1131" s="2">
        <f t="shared" si="311"/>
        <v>-0.74502393285715129</v>
      </c>
      <c r="P1131" s="2">
        <f t="shared" si="320"/>
        <v>31.254976067142849</v>
      </c>
      <c r="Q1131" s="2">
        <f t="shared" si="312"/>
        <v>5.9450239328571541</v>
      </c>
      <c r="R1131" s="2">
        <f t="shared" si="321"/>
        <v>-1.5167529999999999E-2</v>
      </c>
      <c r="S1131" s="2">
        <f t="shared" si="313"/>
        <v>5.9601914628571544</v>
      </c>
      <c r="T1131" s="2">
        <f t="shared" si="324"/>
        <v>0</v>
      </c>
      <c r="U1131" s="2">
        <f t="shared" si="314"/>
        <v>0</v>
      </c>
      <c r="V1131" t="str">
        <f t="shared" si="322"/>
        <v>N</v>
      </c>
      <c r="W1131" s="2">
        <f t="shared" si="323"/>
        <v>0</v>
      </c>
      <c r="X1131" s="2">
        <f t="shared" si="315"/>
        <v>0</v>
      </c>
      <c r="Y1131" s="2"/>
    </row>
    <row r="1132" spans="1:25" x14ac:dyDescent="0.2">
      <c r="A1132">
        <v>1</v>
      </c>
      <c r="B1132" s="1">
        <v>42783.041666663928</v>
      </c>
      <c r="C1132">
        <v>34.6</v>
      </c>
      <c r="D1132" s="15">
        <f t="shared" si="316"/>
        <v>34.6</v>
      </c>
      <c r="E1132">
        <v>32</v>
      </c>
      <c r="F1132" s="6">
        <v>9.0822E-2</v>
      </c>
      <c r="G1132" s="6">
        <v>-1.5167529999999999E-2</v>
      </c>
      <c r="H1132" s="6">
        <f t="shared" si="307"/>
        <v>7.5654470000000001E-2</v>
      </c>
      <c r="I1132" s="6">
        <f t="shared" si="308"/>
        <v>2.6000000000000014</v>
      </c>
      <c r="J1132" s="6">
        <f t="shared" si="309"/>
        <v>2.5243455300000015</v>
      </c>
      <c r="K1132" s="3">
        <f t="shared" si="317"/>
        <v>2.8849663200000037</v>
      </c>
      <c r="L1132" s="6">
        <f t="shared" si="310"/>
        <v>0</v>
      </c>
      <c r="M1132" s="6">
        <f t="shared" si="318"/>
        <v>116.78207961142856</v>
      </c>
      <c r="N1132" s="6">
        <f t="shared" si="319"/>
        <v>0.36062078999999869</v>
      </c>
      <c r="O1132" s="2">
        <f t="shared" si="311"/>
        <v>-0.36062078999999869</v>
      </c>
      <c r="P1132" s="2">
        <f t="shared" si="320"/>
        <v>31.639379210000001</v>
      </c>
      <c r="Q1132" s="2">
        <f t="shared" si="312"/>
        <v>2.9606207900000001</v>
      </c>
      <c r="R1132" s="2">
        <f t="shared" si="321"/>
        <v>7.5654470000000001E-2</v>
      </c>
      <c r="S1132" s="2">
        <f t="shared" si="313"/>
        <v>2.8849663200000002</v>
      </c>
      <c r="T1132" s="2">
        <f t="shared" si="324"/>
        <v>0</v>
      </c>
      <c r="U1132" s="2">
        <f t="shared" si="314"/>
        <v>0</v>
      </c>
      <c r="V1132" t="str">
        <f t="shared" si="322"/>
        <v>N</v>
      </c>
      <c r="W1132" s="2">
        <f t="shared" si="323"/>
        <v>0</v>
      </c>
      <c r="X1132" s="2">
        <f t="shared" si="315"/>
        <v>0</v>
      </c>
      <c r="Y1132" s="2"/>
    </row>
    <row r="1133" spans="1:25" x14ac:dyDescent="0.2">
      <c r="A1133">
        <v>2</v>
      </c>
      <c r="B1133" s="1">
        <v>42783.083333330593</v>
      </c>
      <c r="C1133">
        <v>33.200000000000003</v>
      </c>
      <c r="D1133" s="15">
        <f t="shared" si="316"/>
        <v>33.200000000000003</v>
      </c>
      <c r="E1133">
        <v>32</v>
      </c>
      <c r="F1133" s="6">
        <v>0.33613199999999999</v>
      </c>
      <c r="G1133" s="6">
        <v>-1.5167529999999999E-2</v>
      </c>
      <c r="H1133" s="6">
        <f t="shared" si="307"/>
        <v>0.32096447</v>
      </c>
      <c r="I1133" s="6">
        <f t="shared" si="308"/>
        <v>1.2000000000000028</v>
      </c>
      <c r="J1133" s="6">
        <f t="shared" si="309"/>
        <v>0.87903553000000278</v>
      </c>
      <c r="K1133" s="3">
        <f t="shared" si="317"/>
        <v>1.0046120342857137</v>
      </c>
      <c r="L1133" s="6">
        <f t="shared" si="310"/>
        <v>0</v>
      </c>
      <c r="M1133" s="6">
        <f t="shared" si="318"/>
        <v>115.77746757714284</v>
      </c>
      <c r="N1133" s="6">
        <f t="shared" si="319"/>
        <v>0.12557650428571776</v>
      </c>
      <c r="O1133" s="2">
        <f t="shared" si="311"/>
        <v>-0.12557650428571776</v>
      </c>
      <c r="P1133" s="2">
        <f t="shared" si="320"/>
        <v>31.874423495714282</v>
      </c>
      <c r="Q1133" s="2">
        <f t="shared" si="312"/>
        <v>1.3255765042857206</v>
      </c>
      <c r="R1133" s="2">
        <f t="shared" si="321"/>
        <v>0.32096447</v>
      </c>
      <c r="S1133" s="2">
        <f t="shared" si="313"/>
        <v>1.0046120342857205</v>
      </c>
      <c r="T1133" s="2">
        <f t="shared" si="324"/>
        <v>0</v>
      </c>
      <c r="U1133" s="2">
        <f t="shared" si="314"/>
        <v>0</v>
      </c>
      <c r="V1133" t="str">
        <f t="shared" si="322"/>
        <v>N</v>
      </c>
      <c r="W1133" s="2">
        <f t="shared" si="323"/>
        <v>0</v>
      </c>
      <c r="X1133" s="2">
        <f t="shared" si="315"/>
        <v>0</v>
      </c>
      <c r="Y1133" s="2"/>
    </row>
    <row r="1134" spans="1:25" x14ac:dyDescent="0.2">
      <c r="A1134">
        <v>3</v>
      </c>
      <c r="B1134" s="1">
        <v>42783.124999997257</v>
      </c>
      <c r="C1134">
        <v>32.6</v>
      </c>
      <c r="D1134" s="15">
        <f t="shared" si="316"/>
        <v>32.6</v>
      </c>
      <c r="E1134">
        <v>32</v>
      </c>
      <c r="F1134" s="6">
        <v>1.9310299999999999E-2</v>
      </c>
      <c r="G1134" s="6">
        <v>-1.5167529999999999E-2</v>
      </c>
      <c r="H1134" s="6">
        <f t="shared" si="307"/>
        <v>4.1427700000000005E-3</v>
      </c>
      <c r="I1134" s="6">
        <f t="shared" si="308"/>
        <v>0.60000000000000142</v>
      </c>
      <c r="J1134" s="6">
        <f t="shared" si="309"/>
        <v>0.59585723000000146</v>
      </c>
      <c r="K1134" s="3">
        <f t="shared" si="317"/>
        <v>0.68097969142857551</v>
      </c>
      <c r="L1134" s="6">
        <f t="shared" si="310"/>
        <v>0</v>
      </c>
      <c r="M1134" s="6">
        <f t="shared" si="318"/>
        <v>115.09648788571427</v>
      </c>
      <c r="N1134" s="6">
        <f t="shared" si="319"/>
        <v>8.5122461428568386E-2</v>
      </c>
      <c r="O1134" s="2">
        <f t="shared" si="311"/>
        <v>-8.5122461428568386E-2</v>
      </c>
      <c r="P1134" s="2">
        <f t="shared" si="320"/>
        <v>31.914877538571432</v>
      </c>
      <c r="Q1134" s="2">
        <f t="shared" si="312"/>
        <v>0.68512246142856981</v>
      </c>
      <c r="R1134" s="2">
        <f t="shared" si="321"/>
        <v>4.1427700000000005E-3</v>
      </c>
      <c r="S1134" s="2">
        <f t="shared" si="313"/>
        <v>0.68097969142856984</v>
      </c>
      <c r="T1134" s="2">
        <f t="shared" si="324"/>
        <v>0</v>
      </c>
      <c r="U1134" s="2">
        <f t="shared" si="314"/>
        <v>0</v>
      </c>
      <c r="V1134" t="str">
        <f t="shared" si="322"/>
        <v>N</v>
      </c>
      <c r="W1134" s="2">
        <f t="shared" si="323"/>
        <v>0</v>
      </c>
      <c r="X1134" s="2">
        <f t="shared" si="315"/>
        <v>0</v>
      </c>
      <c r="Y1134" s="2"/>
    </row>
    <row r="1135" spans="1:25" x14ac:dyDescent="0.2">
      <c r="A1135">
        <v>4</v>
      </c>
      <c r="B1135" s="1">
        <v>42783.166666663921</v>
      </c>
      <c r="C1135">
        <v>32</v>
      </c>
      <c r="D1135" s="15">
        <f t="shared" si="316"/>
        <v>32</v>
      </c>
      <c r="E1135">
        <v>32</v>
      </c>
      <c r="F1135" s="6">
        <v>0.13843</v>
      </c>
      <c r="G1135" s="6">
        <v>-1.5167529999999999E-2</v>
      </c>
      <c r="H1135" s="6">
        <f t="shared" si="307"/>
        <v>0.12326247</v>
      </c>
      <c r="I1135" s="6">
        <f t="shared" si="308"/>
        <v>0</v>
      </c>
      <c r="J1135" s="6">
        <f t="shared" si="309"/>
        <v>0</v>
      </c>
      <c r="K1135" s="3">
        <f t="shared" si="317"/>
        <v>0</v>
      </c>
      <c r="L1135" s="6">
        <f t="shared" si="310"/>
        <v>0.12326247</v>
      </c>
      <c r="M1135" s="6">
        <f t="shared" si="318"/>
        <v>115.21975035571427</v>
      </c>
      <c r="N1135" s="6">
        <f t="shared" si="319"/>
        <v>0</v>
      </c>
      <c r="O1135" s="2">
        <f t="shared" si="311"/>
        <v>0</v>
      </c>
      <c r="P1135" s="2">
        <f t="shared" si="320"/>
        <v>32</v>
      </c>
      <c r="Q1135" s="2">
        <f t="shared" si="312"/>
        <v>0</v>
      </c>
      <c r="R1135" s="2">
        <f t="shared" si="321"/>
        <v>0</v>
      </c>
      <c r="S1135" s="2">
        <f t="shared" si="313"/>
        <v>0</v>
      </c>
      <c r="T1135" s="2">
        <f t="shared" si="324"/>
        <v>0.12326247000000023</v>
      </c>
      <c r="U1135" s="2">
        <f t="shared" si="314"/>
        <v>0</v>
      </c>
      <c r="V1135" t="str">
        <f t="shared" si="322"/>
        <v>N</v>
      </c>
      <c r="W1135" s="2">
        <f t="shared" si="323"/>
        <v>0</v>
      </c>
      <c r="X1135" s="2">
        <f t="shared" si="315"/>
        <v>0</v>
      </c>
      <c r="Y1135" s="2"/>
    </row>
    <row r="1136" spans="1:25" x14ac:dyDescent="0.2">
      <c r="A1136">
        <v>5</v>
      </c>
      <c r="B1136" s="1">
        <v>42783.208333330585</v>
      </c>
      <c r="C1136">
        <v>31.8</v>
      </c>
      <c r="D1136" s="15">
        <f t="shared" si="316"/>
        <v>31.8</v>
      </c>
      <c r="E1136">
        <v>32</v>
      </c>
      <c r="F1136" s="6">
        <v>0.307334</v>
      </c>
      <c r="G1136" s="6">
        <v>-1.5167529999999999E-2</v>
      </c>
      <c r="H1136" s="6">
        <f t="shared" si="307"/>
        <v>0.29216647000000001</v>
      </c>
      <c r="I1136" s="6">
        <f t="shared" si="308"/>
        <v>0</v>
      </c>
      <c r="J1136" s="6">
        <f t="shared" si="309"/>
        <v>0</v>
      </c>
      <c r="K1136" s="3">
        <f t="shared" si="317"/>
        <v>0</v>
      </c>
      <c r="L1136" s="6">
        <f t="shared" si="310"/>
        <v>0.29216647000000001</v>
      </c>
      <c r="M1136" s="6">
        <f t="shared" si="318"/>
        <v>115.51191682571427</v>
      </c>
      <c r="N1136" s="6">
        <f t="shared" si="319"/>
        <v>0</v>
      </c>
      <c r="O1136" s="2">
        <f t="shared" si="311"/>
        <v>0</v>
      </c>
      <c r="P1136" s="2">
        <f t="shared" si="320"/>
        <v>32</v>
      </c>
      <c r="Q1136" s="2">
        <f t="shared" si="312"/>
        <v>-0.19999999999999929</v>
      </c>
      <c r="R1136" s="2">
        <f t="shared" si="321"/>
        <v>-0.19999999999999929</v>
      </c>
      <c r="S1136" s="2">
        <f t="shared" si="313"/>
        <v>0</v>
      </c>
      <c r="T1136" s="2">
        <f t="shared" si="324"/>
        <v>0.29216646999999796</v>
      </c>
      <c r="U1136" s="2">
        <f t="shared" si="314"/>
        <v>0</v>
      </c>
      <c r="V1136" t="str">
        <f t="shared" si="322"/>
        <v>N</v>
      </c>
      <c r="W1136" s="2">
        <f t="shared" si="323"/>
        <v>0</v>
      </c>
      <c r="X1136" s="2">
        <f t="shared" si="315"/>
        <v>0</v>
      </c>
      <c r="Y1136" s="2"/>
    </row>
    <row r="1137" spans="1:25" x14ac:dyDescent="0.2">
      <c r="A1137">
        <v>6</v>
      </c>
      <c r="B1137" s="1">
        <v>42783.24999999725</v>
      </c>
      <c r="C1137">
        <v>32</v>
      </c>
      <c r="D1137" s="15">
        <f t="shared" si="316"/>
        <v>32</v>
      </c>
      <c r="E1137">
        <v>32</v>
      </c>
      <c r="F1137" s="6">
        <v>0.59641599999999995</v>
      </c>
      <c r="G1137" s="6">
        <v>-1.5167529999999999E-2</v>
      </c>
      <c r="H1137" s="6">
        <f t="shared" si="307"/>
        <v>0.58124846999999991</v>
      </c>
      <c r="I1137" s="6">
        <f t="shared" si="308"/>
        <v>0</v>
      </c>
      <c r="J1137" s="6">
        <f t="shared" si="309"/>
        <v>0</v>
      </c>
      <c r="K1137" s="3">
        <f t="shared" si="317"/>
        <v>0</v>
      </c>
      <c r="L1137" s="6">
        <f t="shared" si="310"/>
        <v>0.58124846999999991</v>
      </c>
      <c r="M1137" s="6">
        <f t="shared" si="318"/>
        <v>116.09316529571427</v>
      </c>
      <c r="N1137" s="6">
        <f t="shared" si="319"/>
        <v>0</v>
      </c>
      <c r="O1137" s="2">
        <f t="shared" si="311"/>
        <v>0</v>
      </c>
      <c r="P1137" s="2">
        <f t="shared" si="320"/>
        <v>32</v>
      </c>
      <c r="Q1137" s="2">
        <f t="shared" si="312"/>
        <v>0</v>
      </c>
      <c r="R1137" s="2">
        <f t="shared" si="321"/>
        <v>0</v>
      </c>
      <c r="S1137" s="2">
        <f t="shared" si="313"/>
        <v>0</v>
      </c>
      <c r="T1137" s="2">
        <f t="shared" si="324"/>
        <v>0.58124847000000557</v>
      </c>
      <c r="U1137" s="2">
        <f t="shared" si="314"/>
        <v>0</v>
      </c>
      <c r="V1137" t="str">
        <f t="shared" si="322"/>
        <v>N</v>
      </c>
      <c r="W1137" s="2">
        <f t="shared" si="323"/>
        <v>0</v>
      </c>
      <c r="X1137" s="2">
        <f t="shared" si="315"/>
        <v>0</v>
      </c>
      <c r="Y1137" s="2"/>
    </row>
    <row r="1138" spans="1:25" x14ac:dyDescent="0.2">
      <c r="A1138">
        <v>7</v>
      </c>
      <c r="B1138" s="1">
        <v>42783.291666663914</v>
      </c>
      <c r="C1138">
        <v>35.4</v>
      </c>
      <c r="D1138" s="15">
        <f t="shared" si="316"/>
        <v>35.4</v>
      </c>
      <c r="E1138">
        <v>32</v>
      </c>
      <c r="F1138" s="6">
        <v>0.46033000000000002</v>
      </c>
      <c r="G1138" s="6">
        <v>6.8751100000000003</v>
      </c>
      <c r="H1138" s="6">
        <f t="shared" si="307"/>
        <v>7.3354400000000002</v>
      </c>
      <c r="I1138" s="6">
        <f t="shared" si="308"/>
        <v>3.3999999999999986</v>
      </c>
      <c r="J1138" s="6">
        <f t="shared" si="309"/>
        <v>0</v>
      </c>
      <c r="K1138" s="3">
        <f t="shared" si="317"/>
        <v>0</v>
      </c>
      <c r="L1138" s="6">
        <f t="shared" si="310"/>
        <v>3.9354400000000016</v>
      </c>
      <c r="M1138" s="6">
        <f t="shared" si="318"/>
        <v>120.02860529571427</v>
      </c>
      <c r="N1138" s="6">
        <f t="shared" si="319"/>
        <v>0</v>
      </c>
      <c r="O1138" s="2">
        <f t="shared" si="311"/>
        <v>0</v>
      </c>
      <c r="P1138" s="2">
        <f t="shared" si="320"/>
        <v>32</v>
      </c>
      <c r="Q1138" s="2">
        <f t="shared" si="312"/>
        <v>3.3999999999999986</v>
      </c>
      <c r="R1138" s="2">
        <f t="shared" si="321"/>
        <v>3.3999999999999986</v>
      </c>
      <c r="S1138" s="2">
        <f t="shared" si="313"/>
        <v>0</v>
      </c>
      <c r="T1138" s="2">
        <f t="shared" si="324"/>
        <v>3.9354399999999998</v>
      </c>
      <c r="U1138" s="2">
        <f t="shared" si="314"/>
        <v>0</v>
      </c>
      <c r="V1138" t="str">
        <f t="shared" si="322"/>
        <v>N</v>
      </c>
      <c r="W1138" s="2">
        <f t="shared" si="323"/>
        <v>0</v>
      </c>
      <c r="X1138" s="2">
        <f t="shared" si="315"/>
        <v>0</v>
      </c>
      <c r="Y1138" s="2"/>
    </row>
    <row r="1139" spans="1:25" x14ac:dyDescent="0.2">
      <c r="A1139">
        <v>8</v>
      </c>
      <c r="B1139" s="1">
        <v>42783.333333330578</v>
      </c>
      <c r="C1139">
        <v>38.700000000000003</v>
      </c>
      <c r="D1139" s="15">
        <f t="shared" si="316"/>
        <v>38.700000000000003</v>
      </c>
      <c r="E1139">
        <v>32</v>
      </c>
      <c r="F1139" s="6">
        <v>0</v>
      </c>
      <c r="G1139" s="6">
        <v>21.507750000000001</v>
      </c>
      <c r="H1139" s="6">
        <f t="shared" si="307"/>
        <v>21.507750000000001</v>
      </c>
      <c r="I1139" s="6">
        <f t="shared" si="308"/>
        <v>6.7000000000000028</v>
      </c>
      <c r="J1139" s="6">
        <f t="shared" si="309"/>
        <v>0</v>
      </c>
      <c r="K1139" s="3">
        <f t="shared" si="317"/>
        <v>0</v>
      </c>
      <c r="L1139" s="6">
        <f t="shared" si="310"/>
        <v>14.807749999999999</v>
      </c>
      <c r="M1139" s="6">
        <f t="shared" si="318"/>
        <v>134.83635529571427</v>
      </c>
      <c r="N1139" s="6">
        <f t="shared" si="319"/>
        <v>0</v>
      </c>
      <c r="O1139" s="2">
        <f t="shared" si="311"/>
        <v>0</v>
      </c>
      <c r="P1139" s="2">
        <f t="shared" si="320"/>
        <v>32</v>
      </c>
      <c r="Q1139" s="2">
        <f t="shared" si="312"/>
        <v>6.7000000000000028</v>
      </c>
      <c r="R1139" s="2">
        <f t="shared" si="321"/>
        <v>6.7000000000000028</v>
      </c>
      <c r="S1139" s="2">
        <f t="shared" si="313"/>
        <v>0</v>
      </c>
      <c r="T1139" s="2">
        <f t="shared" si="324"/>
        <v>14.807749999999999</v>
      </c>
      <c r="U1139" s="2">
        <f t="shared" si="314"/>
        <v>0</v>
      </c>
      <c r="V1139" t="str">
        <f t="shared" si="322"/>
        <v>Y</v>
      </c>
      <c r="W1139" s="2">
        <f t="shared" si="323"/>
        <v>0</v>
      </c>
      <c r="X1139" s="2">
        <f t="shared" si="315"/>
        <v>0</v>
      </c>
      <c r="Y1139" s="2"/>
    </row>
    <row r="1140" spans="1:25" x14ac:dyDescent="0.2">
      <c r="A1140">
        <v>9</v>
      </c>
      <c r="B1140" s="1">
        <v>42783.374999997242</v>
      </c>
      <c r="C1140">
        <v>39.6</v>
      </c>
      <c r="D1140" s="15">
        <f t="shared" si="316"/>
        <v>39.6</v>
      </c>
      <c r="E1140">
        <v>32</v>
      </c>
      <c r="F1140" s="6">
        <v>0.18565200000000001</v>
      </c>
      <c r="G1140" s="6">
        <v>30.982149999999997</v>
      </c>
      <c r="H1140" s="6">
        <f t="shared" si="307"/>
        <v>31.167801999999998</v>
      </c>
      <c r="I1140" s="6">
        <f t="shared" si="308"/>
        <v>7.6000000000000014</v>
      </c>
      <c r="J1140" s="6">
        <f t="shared" si="309"/>
        <v>0</v>
      </c>
      <c r="K1140" s="3">
        <f t="shared" si="317"/>
        <v>0</v>
      </c>
      <c r="L1140" s="6">
        <f t="shared" si="310"/>
        <v>23.567801999999997</v>
      </c>
      <c r="M1140" s="6">
        <f t="shared" si="318"/>
        <v>158.40415729571427</v>
      </c>
      <c r="N1140" s="6">
        <f t="shared" si="319"/>
        <v>0</v>
      </c>
      <c r="O1140" s="2">
        <f t="shared" si="311"/>
        <v>0</v>
      </c>
      <c r="P1140" s="2">
        <f t="shared" si="320"/>
        <v>32</v>
      </c>
      <c r="Q1140" s="2">
        <f t="shared" si="312"/>
        <v>7.6000000000000014</v>
      </c>
      <c r="R1140" s="2">
        <f t="shared" si="321"/>
        <v>7.6000000000000014</v>
      </c>
      <c r="S1140" s="2">
        <f t="shared" si="313"/>
        <v>0</v>
      </c>
      <c r="T1140" s="2">
        <f t="shared" si="324"/>
        <v>23.567802</v>
      </c>
      <c r="U1140" s="2">
        <f t="shared" si="314"/>
        <v>0</v>
      </c>
      <c r="V1140" t="str">
        <f t="shared" si="322"/>
        <v>Y</v>
      </c>
      <c r="W1140" s="2">
        <f t="shared" si="323"/>
        <v>0</v>
      </c>
      <c r="X1140" s="2">
        <f t="shared" si="315"/>
        <v>0</v>
      </c>
      <c r="Y1140" s="2"/>
    </row>
    <row r="1141" spans="1:25" x14ac:dyDescent="0.2">
      <c r="A1141">
        <v>10</v>
      </c>
      <c r="B1141" s="1">
        <v>42783.416666663907</v>
      </c>
      <c r="C1141">
        <v>42.4</v>
      </c>
      <c r="D1141" s="15">
        <f t="shared" si="316"/>
        <v>42.4</v>
      </c>
      <c r="E1141">
        <v>32</v>
      </c>
      <c r="F1141" s="6">
        <v>0.260384</v>
      </c>
      <c r="G1141" s="6">
        <v>42.917720000000003</v>
      </c>
      <c r="H1141" s="6">
        <f t="shared" si="307"/>
        <v>43.178104000000005</v>
      </c>
      <c r="I1141" s="6">
        <f t="shared" si="308"/>
        <v>10.399999999999999</v>
      </c>
      <c r="J1141" s="6">
        <f t="shared" si="309"/>
        <v>0</v>
      </c>
      <c r="K1141" s="3">
        <f t="shared" si="317"/>
        <v>0</v>
      </c>
      <c r="L1141" s="6">
        <f t="shared" si="310"/>
        <v>32.778104000000006</v>
      </c>
      <c r="M1141" s="6">
        <f t="shared" si="318"/>
        <v>191.18226129571428</v>
      </c>
      <c r="N1141" s="6">
        <f t="shared" si="319"/>
        <v>0</v>
      </c>
      <c r="O1141" s="2">
        <f t="shared" si="311"/>
        <v>0</v>
      </c>
      <c r="P1141" s="2">
        <f t="shared" si="320"/>
        <v>32</v>
      </c>
      <c r="Q1141" s="2">
        <f t="shared" si="312"/>
        <v>10.399999999999999</v>
      </c>
      <c r="R1141" s="2">
        <f t="shared" si="321"/>
        <v>10.399999999999999</v>
      </c>
      <c r="S1141" s="2">
        <f t="shared" si="313"/>
        <v>0</v>
      </c>
      <c r="T1141" s="2">
        <f t="shared" si="324"/>
        <v>32.778104000000013</v>
      </c>
      <c r="U1141" s="2">
        <f t="shared" si="314"/>
        <v>0</v>
      </c>
      <c r="V1141" t="str">
        <f t="shared" si="322"/>
        <v>Y</v>
      </c>
      <c r="W1141" s="2">
        <f t="shared" si="323"/>
        <v>0</v>
      </c>
      <c r="X1141" s="2">
        <f t="shared" si="315"/>
        <v>0</v>
      </c>
      <c r="Y1141" s="2"/>
    </row>
    <row r="1142" spans="1:25" x14ac:dyDescent="0.2">
      <c r="A1142">
        <v>11</v>
      </c>
      <c r="B1142" s="1">
        <v>42783.458333330571</v>
      </c>
      <c r="C1142">
        <v>44</v>
      </c>
      <c r="D1142" s="15">
        <f t="shared" si="316"/>
        <v>44</v>
      </c>
      <c r="E1142">
        <v>32</v>
      </c>
      <c r="F1142" s="6">
        <v>0.15043400000000001</v>
      </c>
      <c r="G1142" s="6">
        <v>31.690750000000001</v>
      </c>
      <c r="H1142" s="6">
        <f t="shared" si="307"/>
        <v>31.841184000000002</v>
      </c>
      <c r="I1142" s="6">
        <f t="shared" si="308"/>
        <v>12</v>
      </c>
      <c r="J1142" s="6">
        <f t="shared" si="309"/>
        <v>0</v>
      </c>
      <c r="K1142" s="3">
        <f t="shared" si="317"/>
        <v>0</v>
      </c>
      <c r="L1142" s="6">
        <f t="shared" si="310"/>
        <v>19.841184000000002</v>
      </c>
      <c r="M1142" s="6">
        <f t="shared" si="318"/>
        <v>211.02344529571428</v>
      </c>
      <c r="N1142" s="6">
        <f t="shared" si="319"/>
        <v>0</v>
      </c>
      <c r="O1142" s="2">
        <f t="shared" si="311"/>
        <v>0</v>
      </c>
      <c r="P1142" s="2">
        <f t="shared" si="320"/>
        <v>32</v>
      </c>
      <c r="Q1142" s="2">
        <f t="shared" si="312"/>
        <v>12</v>
      </c>
      <c r="R1142" s="2">
        <f t="shared" si="321"/>
        <v>12</v>
      </c>
      <c r="S1142" s="2">
        <f t="shared" si="313"/>
        <v>0</v>
      </c>
      <c r="T1142" s="2">
        <f t="shared" si="324"/>
        <v>19.841183999999998</v>
      </c>
      <c r="U1142" s="2">
        <f t="shared" si="314"/>
        <v>0</v>
      </c>
      <c r="V1142" t="str">
        <f t="shared" si="322"/>
        <v>Y</v>
      </c>
      <c r="W1142" s="2">
        <f t="shared" si="323"/>
        <v>0</v>
      </c>
      <c r="X1142" s="2">
        <f t="shared" si="315"/>
        <v>0</v>
      </c>
      <c r="Y1142" s="2"/>
    </row>
    <row r="1143" spans="1:25" x14ac:dyDescent="0.2">
      <c r="A1143">
        <v>12</v>
      </c>
      <c r="B1143" s="1">
        <v>42783.499999997235</v>
      </c>
      <c r="C1143">
        <v>43.5</v>
      </c>
      <c r="D1143" s="15">
        <f t="shared" si="316"/>
        <v>43.5</v>
      </c>
      <c r="E1143">
        <v>32</v>
      </c>
      <c r="F1143" s="6">
        <v>0.41336899999999999</v>
      </c>
      <c r="G1143" s="6">
        <v>48.744459999999997</v>
      </c>
      <c r="H1143" s="6">
        <f t="shared" si="307"/>
        <v>49.157829</v>
      </c>
      <c r="I1143" s="6">
        <f t="shared" si="308"/>
        <v>11.5</v>
      </c>
      <c r="J1143" s="6">
        <f t="shared" si="309"/>
        <v>0</v>
      </c>
      <c r="K1143" s="3">
        <f t="shared" si="317"/>
        <v>0</v>
      </c>
      <c r="L1143" s="6">
        <f t="shared" si="310"/>
        <v>37.657829</v>
      </c>
      <c r="M1143" s="6">
        <f t="shared" si="318"/>
        <v>220</v>
      </c>
      <c r="N1143" s="6">
        <f t="shared" si="319"/>
        <v>28.681274295714275</v>
      </c>
      <c r="O1143" s="2">
        <f t="shared" si="311"/>
        <v>-28.681274295714275</v>
      </c>
      <c r="P1143" s="2">
        <f t="shared" si="320"/>
        <v>3.3187257042857254</v>
      </c>
      <c r="Q1143" s="2">
        <f t="shared" si="312"/>
        <v>40.181274295714275</v>
      </c>
      <c r="R1143" s="2">
        <f t="shared" si="321"/>
        <v>40.181274295714275</v>
      </c>
      <c r="S1143" s="2">
        <f t="shared" si="313"/>
        <v>0</v>
      </c>
      <c r="T1143" s="2">
        <f t="shared" si="324"/>
        <v>8.9765547042857179</v>
      </c>
      <c r="U1143" s="2">
        <f t="shared" si="314"/>
        <v>0</v>
      </c>
      <c r="V1143" t="str">
        <f t="shared" si="322"/>
        <v>Y</v>
      </c>
      <c r="W1143" s="2">
        <f t="shared" si="323"/>
        <v>0</v>
      </c>
      <c r="X1143" s="2">
        <f t="shared" si="315"/>
        <v>0</v>
      </c>
      <c r="Y1143" s="2"/>
    </row>
    <row r="1144" spans="1:25" x14ac:dyDescent="0.2">
      <c r="A1144">
        <v>13</v>
      </c>
      <c r="B1144" s="1">
        <v>42783.541666663899</v>
      </c>
      <c r="C1144">
        <v>43.6</v>
      </c>
      <c r="D1144" s="15">
        <f t="shared" si="316"/>
        <v>43.6</v>
      </c>
      <c r="E1144">
        <v>32</v>
      </c>
      <c r="F1144" s="6">
        <v>0.57497500000000001</v>
      </c>
      <c r="G1144" s="6">
        <v>47.841200000000008</v>
      </c>
      <c r="H1144" s="6">
        <f t="shared" si="307"/>
        <v>48.41617500000001</v>
      </c>
      <c r="I1144" s="6">
        <f t="shared" si="308"/>
        <v>11.600000000000001</v>
      </c>
      <c r="J1144" s="6">
        <f t="shared" si="309"/>
        <v>0</v>
      </c>
      <c r="K1144" s="3">
        <f t="shared" si="317"/>
        <v>0</v>
      </c>
      <c r="L1144" s="6">
        <f t="shared" si="310"/>
        <v>36.816175000000008</v>
      </c>
      <c r="M1144" s="6">
        <f t="shared" si="318"/>
        <v>220</v>
      </c>
      <c r="N1144" s="6">
        <f t="shared" si="319"/>
        <v>36.816174999999987</v>
      </c>
      <c r="O1144" s="2">
        <f t="shared" si="311"/>
        <v>-32</v>
      </c>
      <c r="P1144" s="2">
        <f t="shared" si="320"/>
        <v>0</v>
      </c>
      <c r="Q1144" s="2">
        <f t="shared" si="312"/>
        <v>43.6</v>
      </c>
      <c r="R1144" s="2">
        <f t="shared" si="321"/>
        <v>43.6</v>
      </c>
      <c r="S1144" s="2">
        <f t="shared" si="313"/>
        <v>0</v>
      </c>
      <c r="T1144" s="2">
        <f t="shared" si="324"/>
        <v>0</v>
      </c>
      <c r="U1144" s="2">
        <f t="shared" si="314"/>
        <v>4.816174999999987</v>
      </c>
      <c r="V1144" t="str">
        <f t="shared" si="322"/>
        <v>Y</v>
      </c>
      <c r="W1144" s="2">
        <f t="shared" si="323"/>
        <v>4.816174999999987</v>
      </c>
      <c r="X1144" s="2">
        <f t="shared" si="315"/>
        <v>0</v>
      </c>
      <c r="Y1144" s="2"/>
    </row>
    <row r="1145" spans="1:25" x14ac:dyDescent="0.2">
      <c r="A1145">
        <v>14</v>
      </c>
      <c r="B1145" s="1">
        <v>42783.583333330564</v>
      </c>
      <c r="C1145">
        <v>43.9</v>
      </c>
      <c r="D1145" s="15">
        <f t="shared" si="316"/>
        <v>43.9</v>
      </c>
      <c r="E1145">
        <v>32</v>
      </c>
      <c r="F1145" s="6">
        <v>0.518015</v>
      </c>
      <c r="G1145" s="6">
        <v>41.416700000000006</v>
      </c>
      <c r="H1145" s="6">
        <f t="shared" si="307"/>
        <v>41.934715000000004</v>
      </c>
      <c r="I1145" s="6">
        <f t="shared" si="308"/>
        <v>11.899999999999999</v>
      </c>
      <c r="J1145" s="6">
        <f t="shared" si="309"/>
        <v>0</v>
      </c>
      <c r="K1145" s="3">
        <f t="shared" si="317"/>
        <v>0</v>
      </c>
      <c r="L1145" s="6">
        <f t="shared" si="310"/>
        <v>30.034715000000006</v>
      </c>
      <c r="M1145" s="6">
        <f t="shared" si="318"/>
        <v>220</v>
      </c>
      <c r="N1145" s="6">
        <f t="shared" si="319"/>
        <v>30.034715000000006</v>
      </c>
      <c r="O1145" s="2">
        <f t="shared" si="311"/>
        <v>-30.034715000000006</v>
      </c>
      <c r="P1145" s="2">
        <f t="shared" si="320"/>
        <v>1.9652849999999944</v>
      </c>
      <c r="Q1145" s="2">
        <f t="shared" si="312"/>
        <v>41.934715000000004</v>
      </c>
      <c r="R1145" s="2">
        <f t="shared" si="321"/>
        <v>41.934715000000004</v>
      </c>
      <c r="S1145" s="2">
        <f t="shared" si="313"/>
        <v>0</v>
      </c>
      <c r="T1145" s="2">
        <f t="shared" si="324"/>
        <v>0</v>
      </c>
      <c r="U1145" s="2">
        <f t="shared" si="314"/>
        <v>0</v>
      </c>
      <c r="V1145" t="str">
        <f t="shared" si="322"/>
        <v>Y</v>
      </c>
      <c r="W1145" s="2">
        <f t="shared" si="323"/>
        <v>0</v>
      </c>
      <c r="X1145" s="2">
        <f t="shared" si="315"/>
        <v>0</v>
      </c>
      <c r="Y1145" s="2"/>
    </row>
    <row r="1146" spans="1:25" x14ac:dyDescent="0.2">
      <c r="A1146">
        <v>15</v>
      </c>
      <c r="B1146" s="1">
        <v>42783.624999997228</v>
      </c>
      <c r="C1146">
        <v>44</v>
      </c>
      <c r="D1146" s="15">
        <f t="shared" si="316"/>
        <v>44</v>
      </c>
      <c r="E1146">
        <v>32</v>
      </c>
      <c r="F1146" s="6">
        <v>0.241703</v>
      </c>
      <c r="G1146" s="6">
        <v>34.356520000000003</v>
      </c>
      <c r="H1146" s="6">
        <f t="shared" si="307"/>
        <v>34.598223000000004</v>
      </c>
      <c r="I1146" s="6">
        <f t="shared" si="308"/>
        <v>12</v>
      </c>
      <c r="J1146" s="6">
        <f t="shared" si="309"/>
        <v>0</v>
      </c>
      <c r="K1146" s="3">
        <f t="shared" si="317"/>
        <v>0</v>
      </c>
      <c r="L1146" s="6">
        <f t="shared" si="310"/>
        <v>22.598223000000004</v>
      </c>
      <c r="M1146" s="6">
        <f t="shared" si="318"/>
        <v>220</v>
      </c>
      <c r="N1146" s="6">
        <f t="shared" si="319"/>
        <v>22.598223000000019</v>
      </c>
      <c r="O1146" s="2">
        <f t="shared" si="311"/>
        <v>-22.598223000000019</v>
      </c>
      <c r="P1146" s="2">
        <f t="shared" si="320"/>
        <v>9.4017769999999814</v>
      </c>
      <c r="Q1146" s="2">
        <f t="shared" si="312"/>
        <v>34.598223000000019</v>
      </c>
      <c r="R1146" s="2">
        <f t="shared" si="321"/>
        <v>34.598223000000019</v>
      </c>
      <c r="S1146" s="2">
        <f t="shared" si="313"/>
        <v>0</v>
      </c>
      <c r="T1146" s="2">
        <f t="shared" si="324"/>
        <v>0</v>
      </c>
      <c r="U1146" s="2">
        <f t="shared" si="314"/>
        <v>0</v>
      </c>
      <c r="V1146" t="str">
        <f t="shared" si="322"/>
        <v>Y</v>
      </c>
      <c r="W1146" s="2">
        <f t="shared" si="323"/>
        <v>0</v>
      </c>
      <c r="X1146" s="2">
        <f t="shared" si="315"/>
        <v>0</v>
      </c>
      <c r="Y1146" s="2"/>
    </row>
    <row r="1147" spans="1:25" x14ac:dyDescent="0.2">
      <c r="A1147">
        <v>16</v>
      </c>
      <c r="B1147" s="1">
        <v>42783.666666663892</v>
      </c>
      <c r="C1147">
        <v>44.2</v>
      </c>
      <c r="D1147" s="15">
        <f t="shared" si="316"/>
        <v>44.2</v>
      </c>
      <c r="E1147">
        <v>32</v>
      </c>
      <c r="F1147" s="6">
        <v>0.47297600000000001</v>
      </c>
      <c r="G1147" s="6">
        <v>22.259789999999999</v>
      </c>
      <c r="H1147" s="6">
        <f t="shared" si="307"/>
        <v>22.732765999999998</v>
      </c>
      <c r="I1147" s="6">
        <f t="shared" si="308"/>
        <v>12.200000000000003</v>
      </c>
      <c r="J1147" s="6">
        <f t="shared" si="309"/>
        <v>0</v>
      </c>
      <c r="K1147" s="3">
        <f t="shared" si="317"/>
        <v>0</v>
      </c>
      <c r="L1147" s="6">
        <f t="shared" si="310"/>
        <v>10.532765999999995</v>
      </c>
      <c r="M1147" s="6">
        <f t="shared" si="318"/>
        <v>220</v>
      </c>
      <c r="N1147" s="6">
        <f t="shared" si="319"/>
        <v>10.532765999999981</v>
      </c>
      <c r="O1147" s="2">
        <f t="shared" si="311"/>
        <v>-10.532765999999981</v>
      </c>
      <c r="P1147" s="2">
        <f t="shared" si="320"/>
        <v>21.467234000000019</v>
      </c>
      <c r="Q1147" s="2">
        <f t="shared" si="312"/>
        <v>22.732765999999984</v>
      </c>
      <c r="R1147" s="2">
        <f t="shared" si="321"/>
        <v>22.732765999999984</v>
      </c>
      <c r="S1147" s="2">
        <f t="shared" si="313"/>
        <v>0</v>
      </c>
      <c r="T1147" s="2">
        <f t="shared" si="324"/>
        <v>0</v>
      </c>
      <c r="U1147" s="2">
        <f t="shared" si="314"/>
        <v>0</v>
      </c>
      <c r="V1147" t="str">
        <f t="shared" si="322"/>
        <v>Y</v>
      </c>
      <c r="W1147" s="2">
        <f t="shared" si="323"/>
        <v>0</v>
      </c>
      <c r="X1147" s="2">
        <f t="shared" si="315"/>
        <v>0</v>
      </c>
      <c r="Y1147" s="2"/>
    </row>
    <row r="1148" spans="1:25" x14ac:dyDescent="0.2">
      <c r="A1148">
        <v>17</v>
      </c>
      <c r="B1148" s="1">
        <v>42783.708333330556</v>
      </c>
      <c r="C1148">
        <v>44.7</v>
      </c>
      <c r="D1148" s="15">
        <f t="shared" si="316"/>
        <v>44.7</v>
      </c>
      <c r="E1148">
        <v>32</v>
      </c>
      <c r="F1148" s="6">
        <v>0.52053300000000002</v>
      </c>
      <c r="G1148" s="6">
        <v>7.84185</v>
      </c>
      <c r="H1148" s="6">
        <f t="shared" si="307"/>
        <v>8.3623829999999995</v>
      </c>
      <c r="I1148" s="6">
        <f t="shared" si="308"/>
        <v>12.700000000000003</v>
      </c>
      <c r="J1148" s="6">
        <f t="shared" si="309"/>
        <v>4.3376170000000034</v>
      </c>
      <c r="K1148" s="3">
        <f t="shared" si="317"/>
        <v>4.9572765714285651</v>
      </c>
      <c r="L1148" s="6">
        <f t="shared" si="310"/>
        <v>0</v>
      </c>
      <c r="M1148" s="6">
        <f t="shared" si="318"/>
        <v>215.04272342857143</v>
      </c>
      <c r="N1148" s="6">
        <f t="shared" si="319"/>
        <v>0.61965957142857064</v>
      </c>
      <c r="O1148" s="2">
        <f t="shared" si="311"/>
        <v>-0.61965957142857064</v>
      </c>
      <c r="P1148" s="2">
        <f t="shared" si="320"/>
        <v>31.380340428571429</v>
      </c>
      <c r="Q1148" s="2">
        <f t="shared" si="312"/>
        <v>13.319659571428573</v>
      </c>
      <c r="R1148" s="2">
        <f t="shared" si="321"/>
        <v>8.3623829999999995</v>
      </c>
      <c r="S1148" s="2">
        <f t="shared" si="313"/>
        <v>4.957276571428574</v>
      </c>
      <c r="T1148" s="2">
        <f t="shared" si="324"/>
        <v>0</v>
      </c>
      <c r="U1148" s="2">
        <f t="shared" si="314"/>
        <v>0</v>
      </c>
      <c r="V1148" t="str">
        <f t="shared" si="322"/>
        <v>N</v>
      </c>
      <c r="W1148" s="2">
        <f t="shared" si="323"/>
        <v>0</v>
      </c>
      <c r="X1148" s="2">
        <f t="shared" si="315"/>
        <v>0</v>
      </c>
      <c r="Y1148" s="2"/>
    </row>
    <row r="1149" spans="1:25" x14ac:dyDescent="0.2">
      <c r="A1149">
        <v>18</v>
      </c>
      <c r="B1149" s="1">
        <v>42783.749999997221</v>
      </c>
      <c r="C1149">
        <v>44.9</v>
      </c>
      <c r="D1149" s="15">
        <f t="shared" si="316"/>
        <v>44.9</v>
      </c>
      <c r="E1149">
        <v>32</v>
      </c>
      <c r="F1149" s="6">
        <v>0.46932200000000002</v>
      </c>
      <c r="G1149" s="6">
        <v>-1.5167529999999999E-2</v>
      </c>
      <c r="H1149" s="6">
        <f t="shared" si="307"/>
        <v>0.45415447000000003</v>
      </c>
      <c r="I1149" s="6">
        <f t="shared" si="308"/>
        <v>12.899999999999999</v>
      </c>
      <c r="J1149" s="6">
        <f t="shared" si="309"/>
        <v>12.445845529999998</v>
      </c>
      <c r="K1149" s="3">
        <f t="shared" si="317"/>
        <v>14.223823462857126</v>
      </c>
      <c r="L1149" s="6">
        <f t="shared" si="310"/>
        <v>0</v>
      </c>
      <c r="M1149" s="6">
        <f t="shared" si="318"/>
        <v>200.81889996571431</v>
      </c>
      <c r="N1149" s="6">
        <f t="shared" si="319"/>
        <v>1.7779779328571408</v>
      </c>
      <c r="O1149" s="2">
        <f t="shared" si="311"/>
        <v>-1.7779779328571408</v>
      </c>
      <c r="P1149" s="2">
        <f t="shared" si="320"/>
        <v>30.222022067142859</v>
      </c>
      <c r="Q1149" s="2">
        <f t="shared" si="312"/>
        <v>14.677977932857139</v>
      </c>
      <c r="R1149" s="2">
        <f t="shared" si="321"/>
        <v>0.45415447000000003</v>
      </c>
      <c r="S1149" s="2">
        <f t="shared" si="313"/>
        <v>14.223823462857139</v>
      </c>
      <c r="T1149" s="2">
        <f t="shared" si="324"/>
        <v>0</v>
      </c>
      <c r="U1149" s="2">
        <f t="shared" si="314"/>
        <v>0</v>
      </c>
      <c r="V1149" t="str">
        <f t="shared" si="322"/>
        <v>N</v>
      </c>
      <c r="W1149" s="2">
        <f t="shared" si="323"/>
        <v>0</v>
      </c>
      <c r="X1149" s="2">
        <f t="shared" si="315"/>
        <v>0</v>
      </c>
      <c r="Y1149" s="2"/>
    </row>
    <row r="1150" spans="1:25" x14ac:dyDescent="0.2">
      <c r="A1150">
        <v>19</v>
      </c>
      <c r="B1150" s="1">
        <v>42783.791666663885</v>
      </c>
      <c r="C1150">
        <v>44.5</v>
      </c>
      <c r="D1150" s="15">
        <f t="shared" si="316"/>
        <v>44.5</v>
      </c>
      <c r="E1150">
        <v>32</v>
      </c>
      <c r="F1150" s="6">
        <v>0.69250100000000003</v>
      </c>
      <c r="G1150" s="6">
        <v>-1.5167529999999999E-2</v>
      </c>
      <c r="H1150" s="6">
        <f t="shared" si="307"/>
        <v>0.67733346999999999</v>
      </c>
      <c r="I1150" s="6">
        <f t="shared" si="308"/>
        <v>12.5</v>
      </c>
      <c r="J1150" s="6">
        <f t="shared" si="309"/>
        <v>11.822666529999999</v>
      </c>
      <c r="K1150" s="3">
        <f t="shared" si="317"/>
        <v>13.511618891428583</v>
      </c>
      <c r="L1150" s="6">
        <f t="shared" si="310"/>
        <v>0</v>
      </c>
      <c r="M1150" s="6">
        <f t="shared" si="318"/>
        <v>187.30728107428573</v>
      </c>
      <c r="N1150" s="6">
        <f t="shared" si="319"/>
        <v>1.6889523614285906</v>
      </c>
      <c r="O1150" s="2">
        <f t="shared" si="311"/>
        <v>-1.6889523614285906</v>
      </c>
      <c r="P1150" s="2">
        <f t="shared" si="320"/>
        <v>30.311047638571409</v>
      </c>
      <c r="Q1150" s="2">
        <f t="shared" si="312"/>
        <v>14.188952361428591</v>
      </c>
      <c r="R1150" s="2">
        <f t="shared" si="321"/>
        <v>0.67733346999999999</v>
      </c>
      <c r="S1150" s="2">
        <f t="shared" si="313"/>
        <v>13.51161889142859</v>
      </c>
      <c r="T1150" s="2">
        <f t="shared" si="324"/>
        <v>0</v>
      </c>
      <c r="U1150" s="2">
        <f t="shared" si="314"/>
        <v>0</v>
      </c>
      <c r="V1150" t="str">
        <f t="shared" si="322"/>
        <v>N</v>
      </c>
      <c r="W1150" s="2">
        <f t="shared" si="323"/>
        <v>0</v>
      </c>
      <c r="X1150" s="2">
        <f t="shared" si="315"/>
        <v>0</v>
      </c>
      <c r="Y1150" s="2"/>
    </row>
    <row r="1151" spans="1:25" x14ac:dyDescent="0.2">
      <c r="A1151">
        <v>20</v>
      </c>
      <c r="B1151" s="1">
        <v>42783.833333330549</v>
      </c>
      <c r="C1151">
        <v>44.2</v>
      </c>
      <c r="D1151" s="15">
        <f t="shared" si="316"/>
        <v>44.2</v>
      </c>
      <c r="E1151">
        <v>32</v>
      </c>
      <c r="F1151" s="6">
        <v>0.87229999999999996</v>
      </c>
      <c r="G1151" s="6">
        <v>-1.5167529999999999E-2</v>
      </c>
      <c r="H1151" s="6">
        <f t="shared" si="307"/>
        <v>0.85713246999999992</v>
      </c>
      <c r="I1151" s="6">
        <f t="shared" si="308"/>
        <v>12.200000000000003</v>
      </c>
      <c r="J1151" s="6">
        <f t="shared" si="309"/>
        <v>11.342867530000003</v>
      </c>
      <c r="K1151" s="3">
        <f t="shared" si="317"/>
        <v>12.963277177142857</v>
      </c>
      <c r="L1151" s="6">
        <f t="shared" si="310"/>
        <v>0</v>
      </c>
      <c r="M1151" s="6">
        <f t="shared" si="318"/>
        <v>174.34400389714287</v>
      </c>
      <c r="N1151" s="6">
        <f t="shared" si="319"/>
        <v>1.62040964714285</v>
      </c>
      <c r="O1151" s="2">
        <f t="shared" si="311"/>
        <v>-1.62040964714285</v>
      </c>
      <c r="P1151" s="2">
        <f t="shared" si="320"/>
        <v>30.37959035285715</v>
      </c>
      <c r="Q1151" s="2">
        <f t="shared" si="312"/>
        <v>13.820409647142853</v>
      </c>
      <c r="R1151" s="2">
        <f t="shared" si="321"/>
        <v>0.85713246999999992</v>
      </c>
      <c r="S1151" s="2">
        <f t="shared" si="313"/>
        <v>12.963277177142853</v>
      </c>
      <c r="T1151" s="2">
        <f t="shared" si="324"/>
        <v>0</v>
      </c>
      <c r="U1151" s="2">
        <f t="shared" si="314"/>
        <v>0</v>
      </c>
      <c r="V1151" t="str">
        <f t="shared" si="322"/>
        <v>N</v>
      </c>
      <c r="W1151" s="2">
        <f t="shared" si="323"/>
        <v>0</v>
      </c>
      <c r="X1151" s="2">
        <f t="shared" si="315"/>
        <v>0</v>
      </c>
      <c r="Y1151" s="2"/>
    </row>
    <row r="1152" spans="1:25" x14ac:dyDescent="0.2">
      <c r="A1152">
        <v>21</v>
      </c>
      <c r="B1152" s="1">
        <v>42783.874999997213</v>
      </c>
      <c r="C1152">
        <v>43.6</v>
      </c>
      <c r="D1152" s="15">
        <f t="shared" si="316"/>
        <v>43.6</v>
      </c>
      <c r="E1152">
        <v>32</v>
      </c>
      <c r="F1152" s="6">
        <v>0.67507600000000001</v>
      </c>
      <c r="G1152" s="6">
        <v>-1.5167529999999999E-2</v>
      </c>
      <c r="H1152" s="6">
        <f t="shared" si="307"/>
        <v>0.65990846999999997</v>
      </c>
      <c r="I1152" s="6">
        <f t="shared" si="308"/>
        <v>11.600000000000001</v>
      </c>
      <c r="J1152" s="6">
        <f t="shared" si="309"/>
        <v>10.940091530000002</v>
      </c>
      <c r="K1152" s="3">
        <f t="shared" si="317"/>
        <v>12.502961748571437</v>
      </c>
      <c r="L1152" s="6">
        <f t="shared" si="310"/>
        <v>0</v>
      </c>
      <c r="M1152" s="6">
        <f t="shared" si="318"/>
        <v>161.84104214857143</v>
      </c>
      <c r="N1152" s="6">
        <f t="shared" si="319"/>
        <v>1.5628702185714474</v>
      </c>
      <c r="O1152" s="2">
        <f t="shared" si="311"/>
        <v>-1.5628702185714474</v>
      </c>
      <c r="P1152" s="2">
        <f t="shared" si="320"/>
        <v>30.437129781428553</v>
      </c>
      <c r="Q1152" s="2">
        <f t="shared" si="312"/>
        <v>13.162870218571449</v>
      </c>
      <c r="R1152" s="2">
        <f t="shared" si="321"/>
        <v>0.65990846999999997</v>
      </c>
      <c r="S1152" s="2">
        <f t="shared" si="313"/>
        <v>12.502961748571449</v>
      </c>
      <c r="T1152" s="2">
        <f t="shared" si="324"/>
        <v>0</v>
      </c>
      <c r="U1152" s="2">
        <f t="shared" si="314"/>
        <v>0</v>
      </c>
      <c r="V1152" t="str">
        <f t="shared" si="322"/>
        <v>N</v>
      </c>
      <c r="W1152" s="2">
        <f t="shared" si="323"/>
        <v>0</v>
      </c>
      <c r="X1152" s="2">
        <f t="shared" si="315"/>
        <v>0</v>
      </c>
      <c r="Y1152" s="2"/>
    </row>
    <row r="1153" spans="1:25" x14ac:dyDescent="0.2">
      <c r="A1153">
        <v>22</v>
      </c>
      <c r="B1153" s="1">
        <v>42783.916666663878</v>
      </c>
      <c r="C1153">
        <v>40.700000000000003</v>
      </c>
      <c r="D1153" s="15">
        <f t="shared" si="316"/>
        <v>40.700000000000003</v>
      </c>
      <c r="E1153">
        <v>32</v>
      </c>
      <c r="F1153" s="6">
        <v>1.28609</v>
      </c>
      <c r="G1153" s="6">
        <v>-1.5167529999999999E-2</v>
      </c>
      <c r="H1153" s="6">
        <f t="shared" si="307"/>
        <v>1.2709224699999999</v>
      </c>
      <c r="I1153" s="6">
        <f t="shared" si="308"/>
        <v>8.7000000000000028</v>
      </c>
      <c r="J1153" s="6">
        <f t="shared" si="309"/>
        <v>7.4290775300000025</v>
      </c>
      <c r="K1153" s="3">
        <f t="shared" si="317"/>
        <v>8.4903743200000008</v>
      </c>
      <c r="L1153" s="6">
        <f t="shared" si="310"/>
        <v>0</v>
      </c>
      <c r="M1153" s="6">
        <f t="shared" si="318"/>
        <v>153.35066782857143</v>
      </c>
      <c r="N1153" s="6">
        <f t="shared" si="319"/>
        <v>1.0612967900000001</v>
      </c>
      <c r="O1153" s="2">
        <f t="shared" si="311"/>
        <v>-1.0612967900000001</v>
      </c>
      <c r="P1153" s="2">
        <f t="shared" si="320"/>
        <v>30.93870321</v>
      </c>
      <c r="Q1153" s="2">
        <f t="shared" si="312"/>
        <v>9.7612967900000029</v>
      </c>
      <c r="R1153" s="2">
        <f t="shared" si="321"/>
        <v>1.2709224699999999</v>
      </c>
      <c r="S1153" s="2">
        <f t="shared" si="313"/>
        <v>8.4903743200000026</v>
      </c>
      <c r="T1153" s="2">
        <f t="shared" si="324"/>
        <v>0</v>
      </c>
      <c r="U1153" s="2">
        <f t="shared" si="314"/>
        <v>0</v>
      </c>
      <c r="V1153" t="str">
        <f t="shared" si="322"/>
        <v>N</v>
      </c>
      <c r="W1153" s="2">
        <f t="shared" si="323"/>
        <v>0</v>
      </c>
      <c r="X1153" s="2">
        <f t="shared" si="315"/>
        <v>0</v>
      </c>
      <c r="Y1153" s="2"/>
    </row>
    <row r="1154" spans="1:25" x14ac:dyDescent="0.2">
      <c r="A1154">
        <v>23</v>
      </c>
      <c r="B1154" s="1">
        <v>42783.958333330542</v>
      </c>
      <c r="C1154">
        <v>39.1</v>
      </c>
      <c r="D1154" s="15">
        <f t="shared" si="316"/>
        <v>39.1</v>
      </c>
      <c r="E1154">
        <v>32</v>
      </c>
      <c r="F1154" s="6">
        <v>3.4267799999999999</v>
      </c>
      <c r="G1154" s="6">
        <v>-1.5167529999999999E-2</v>
      </c>
      <c r="H1154" s="6">
        <f t="shared" si="307"/>
        <v>3.4116124700000001</v>
      </c>
      <c r="I1154" s="6">
        <f t="shared" si="308"/>
        <v>7.1000000000000014</v>
      </c>
      <c r="J1154" s="6">
        <f t="shared" si="309"/>
        <v>3.6883875300000013</v>
      </c>
      <c r="K1154" s="3">
        <f t="shared" si="317"/>
        <v>4.2153000342857183</v>
      </c>
      <c r="L1154" s="6">
        <f t="shared" si="310"/>
        <v>0</v>
      </c>
      <c r="M1154" s="6">
        <f t="shared" si="318"/>
        <v>149.13536779428571</v>
      </c>
      <c r="N1154" s="6">
        <f t="shared" si="319"/>
        <v>0.52691250428571834</v>
      </c>
      <c r="O1154" s="2">
        <f t="shared" si="311"/>
        <v>-0.52691250428571834</v>
      </c>
      <c r="P1154" s="2">
        <f t="shared" si="320"/>
        <v>31.473087495714282</v>
      </c>
      <c r="Q1154" s="2">
        <f t="shared" si="312"/>
        <v>7.6269125042857198</v>
      </c>
      <c r="R1154" s="2">
        <f t="shared" si="321"/>
        <v>3.4116124700000001</v>
      </c>
      <c r="S1154" s="2">
        <f t="shared" si="313"/>
        <v>4.2153000342857201</v>
      </c>
      <c r="T1154" s="2">
        <f t="shared" si="324"/>
        <v>0</v>
      </c>
      <c r="U1154" s="2">
        <f t="shared" si="314"/>
        <v>0</v>
      </c>
      <c r="V1154" t="str">
        <f t="shared" si="322"/>
        <v>N</v>
      </c>
      <c r="W1154" s="2">
        <f t="shared" si="323"/>
        <v>0</v>
      </c>
      <c r="X1154" s="2">
        <f t="shared" si="315"/>
        <v>0</v>
      </c>
      <c r="Y1154" s="2"/>
    </row>
    <row r="1155" spans="1:25" x14ac:dyDescent="0.2">
      <c r="A1155">
        <v>0</v>
      </c>
      <c r="B1155" s="1">
        <v>42783.999999997206</v>
      </c>
      <c r="C1155">
        <v>36.700000000000003</v>
      </c>
      <c r="D1155" s="15">
        <f t="shared" si="316"/>
        <v>36.700000000000003</v>
      </c>
      <c r="E1155">
        <v>32</v>
      </c>
      <c r="F1155" s="6">
        <v>3.2824200000000001</v>
      </c>
      <c r="G1155" s="6">
        <v>-1.5167529999999999E-2</v>
      </c>
      <c r="H1155" s="6">
        <f t="shared" ref="H1155:H1218" si="325">(F1155+G1155)</f>
        <v>3.2672524700000003</v>
      </c>
      <c r="I1155" s="6">
        <f t="shared" ref="I1155:I1218" si="326">IF((D1155-E1155)&gt;0,D1155-E1155,0)</f>
        <v>4.7000000000000028</v>
      </c>
      <c r="J1155" s="6">
        <f t="shared" ref="J1155:J1218" si="327">IF((I1155-H1155)&gt;0, (I1155-H1155), (0))</f>
        <v>1.4327475300000025</v>
      </c>
      <c r="K1155" s="3">
        <f t="shared" si="317"/>
        <v>1.6374257485714452</v>
      </c>
      <c r="L1155" s="6">
        <f t="shared" ref="L1155:L1218" si="328">IF(J1155=0, H1155-I1155,0)</f>
        <v>0</v>
      </c>
      <c r="M1155" s="6">
        <f t="shared" si="318"/>
        <v>147.49794204571427</v>
      </c>
      <c r="N1155" s="6">
        <f t="shared" si="319"/>
        <v>0.20467821857144486</v>
      </c>
      <c r="O1155" s="2">
        <f t="shared" ref="O1155:O1218" si="329">IF((N1155&lt;E1155-$AA$7),-N1155,$AA$7-E1155)</f>
        <v>-0.20467821857144486</v>
      </c>
      <c r="P1155" s="2">
        <f t="shared" si="320"/>
        <v>31.795321781428555</v>
      </c>
      <c r="Q1155" s="2">
        <f t="shared" ref="Q1155:Q1218" si="330">D1155-P1155</f>
        <v>4.9046782185714477</v>
      </c>
      <c r="R1155" s="2">
        <f t="shared" si="321"/>
        <v>3.2672524700000003</v>
      </c>
      <c r="S1155" s="2">
        <f t="shared" ref="S1155:S1218" si="331">IF(Q1155-R1155&gt;0, Q1155-R1155, 0)</f>
        <v>1.6374257485714474</v>
      </c>
      <c r="T1155" s="2">
        <f t="shared" si="324"/>
        <v>0</v>
      </c>
      <c r="U1155" s="2">
        <f t="shared" ref="U1155:U1218" si="332">N1155+O1155</f>
        <v>0</v>
      </c>
      <c r="V1155" t="str">
        <f t="shared" si="322"/>
        <v>N</v>
      </c>
      <c r="W1155" s="2">
        <f t="shared" si="323"/>
        <v>0</v>
      </c>
      <c r="X1155" s="2">
        <f t="shared" ref="X1155:X1218" si="333">D1155- (P1155+R1155+S1155)</f>
        <v>0</v>
      </c>
      <c r="Y1155" s="2"/>
    </row>
    <row r="1156" spans="1:25" x14ac:dyDescent="0.2">
      <c r="A1156">
        <v>1</v>
      </c>
      <c r="B1156" s="1">
        <v>42784.04166666387</v>
      </c>
      <c r="C1156">
        <v>34.299999999999997</v>
      </c>
      <c r="D1156" s="15">
        <f t="shared" ref="D1156:D1219" si="334">C1156/$AA$4*$AA$5</f>
        <v>34.299999999999997</v>
      </c>
      <c r="E1156">
        <v>32</v>
      </c>
      <c r="F1156" s="6">
        <v>4.8656499999999996</v>
      </c>
      <c r="G1156" s="6">
        <v>-1.5167529999999999E-2</v>
      </c>
      <c r="H1156" s="6">
        <f t="shared" si="325"/>
        <v>4.8504824699999993</v>
      </c>
      <c r="I1156" s="6">
        <f t="shared" si="326"/>
        <v>2.2999999999999972</v>
      </c>
      <c r="J1156" s="6">
        <f t="shared" si="327"/>
        <v>0</v>
      </c>
      <c r="K1156" s="3">
        <f t="shared" ref="K1156:K1219" si="335">IF((M1155-M1156)&gt;0,M1155-M1156,0)</f>
        <v>0</v>
      </c>
      <c r="L1156" s="6">
        <f t="shared" si="328"/>
        <v>2.5504824700000022</v>
      </c>
      <c r="M1156" s="6">
        <f t="shared" ref="M1156:M1219" si="336">IF( (M1155-J1156/$AA$11+L1156)&gt;$AA$25, IF((M1155-J1156/$AA$11+L1156)&lt;$AA$9,(M1155-J1156/$AA$11+L1156),$AA$9), $AA$25)</f>
        <v>150.04842451571426</v>
      </c>
      <c r="N1156" s="6">
        <f t="shared" ref="N1156:N1219" si="337">IF(((M1155-J1156+L1156)-M1156)&gt;0,((M1155-J1156+L1156)-M1156),0)</f>
        <v>0</v>
      </c>
      <c r="O1156" s="2">
        <f t="shared" si="329"/>
        <v>0</v>
      </c>
      <c r="P1156" s="2">
        <f t="shared" ref="P1156:P1219" si="338">E1156+O1156</f>
        <v>32</v>
      </c>
      <c r="Q1156" s="2">
        <f t="shared" si="330"/>
        <v>2.2999999999999972</v>
      </c>
      <c r="R1156" s="2">
        <f t="shared" ref="R1156:R1219" si="339">IF(Q1156&gt;H1156, H1156, Q1156)</f>
        <v>2.2999999999999972</v>
      </c>
      <c r="S1156" s="2">
        <f t="shared" si="331"/>
        <v>0</v>
      </c>
      <c r="T1156" s="2">
        <f t="shared" si="324"/>
        <v>2.5504824699999915</v>
      </c>
      <c r="U1156" s="2">
        <f t="shared" si="332"/>
        <v>0</v>
      </c>
      <c r="V1156" t="str">
        <f t="shared" ref="V1156:V1219" si="340">IF(AND(A1156&gt;7,A1156&lt;17), "Y", "N")</f>
        <v>N</v>
      </c>
      <c r="W1156" s="2">
        <f t="shared" ref="W1156:W1219" si="341">IF(V1156="Y", U1156, 0)</f>
        <v>0</v>
      </c>
      <c r="X1156" s="2">
        <f t="shared" si="333"/>
        <v>0</v>
      </c>
      <c r="Y1156" s="2"/>
    </row>
    <row r="1157" spans="1:25" x14ac:dyDescent="0.2">
      <c r="A1157">
        <v>2</v>
      </c>
      <c r="B1157" s="1">
        <v>42784.083333330535</v>
      </c>
      <c r="C1157">
        <v>33</v>
      </c>
      <c r="D1157" s="15">
        <f t="shared" si="334"/>
        <v>33</v>
      </c>
      <c r="E1157">
        <v>32</v>
      </c>
      <c r="F1157" s="6">
        <v>4.5665899999999997</v>
      </c>
      <c r="G1157" s="6">
        <v>-1.5167529999999999E-2</v>
      </c>
      <c r="H1157" s="6">
        <f t="shared" si="325"/>
        <v>4.5514224699999994</v>
      </c>
      <c r="I1157" s="6">
        <f t="shared" si="326"/>
        <v>1</v>
      </c>
      <c r="J1157" s="6">
        <f t="shared" si="327"/>
        <v>0</v>
      </c>
      <c r="K1157" s="3">
        <f t="shared" si="335"/>
        <v>0</v>
      </c>
      <c r="L1157" s="6">
        <f t="shared" si="328"/>
        <v>3.5514224699999994</v>
      </c>
      <c r="M1157" s="6">
        <f t="shared" si="336"/>
        <v>153.59984698571427</v>
      </c>
      <c r="N1157" s="6">
        <f t="shared" si="337"/>
        <v>0</v>
      </c>
      <c r="O1157" s="2">
        <f t="shared" si="329"/>
        <v>0</v>
      </c>
      <c r="P1157" s="2">
        <f t="shared" si="338"/>
        <v>32</v>
      </c>
      <c r="Q1157" s="2">
        <f t="shared" si="330"/>
        <v>1</v>
      </c>
      <c r="R1157" s="2">
        <f t="shared" si="339"/>
        <v>1</v>
      </c>
      <c r="S1157" s="2">
        <f t="shared" si="331"/>
        <v>0</v>
      </c>
      <c r="T1157" s="2">
        <f t="shared" si="324"/>
        <v>3.5514224700000057</v>
      </c>
      <c r="U1157" s="2">
        <f t="shared" si="332"/>
        <v>0</v>
      </c>
      <c r="V1157" t="str">
        <f t="shared" si="340"/>
        <v>N</v>
      </c>
      <c r="W1157" s="2">
        <f t="shared" si="341"/>
        <v>0</v>
      </c>
      <c r="X1157" s="2">
        <f t="shared" si="333"/>
        <v>0</v>
      </c>
      <c r="Y1157" s="2"/>
    </row>
    <row r="1158" spans="1:25" x14ac:dyDescent="0.2">
      <c r="A1158">
        <v>3</v>
      </c>
      <c r="B1158" s="1">
        <v>42784.124999997199</v>
      </c>
      <c r="C1158">
        <v>31.8</v>
      </c>
      <c r="D1158" s="15">
        <f t="shared" si="334"/>
        <v>31.8</v>
      </c>
      <c r="E1158">
        <v>32</v>
      </c>
      <c r="F1158" s="6">
        <v>3.2765399999999998</v>
      </c>
      <c r="G1158" s="6">
        <v>-1.5167529999999999E-2</v>
      </c>
      <c r="H1158" s="6">
        <f t="shared" si="325"/>
        <v>3.26137247</v>
      </c>
      <c r="I1158" s="6">
        <f t="shared" si="326"/>
        <v>0</v>
      </c>
      <c r="J1158" s="6">
        <f t="shared" si="327"/>
        <v>0</v>
      </c>
      <c r="K1158" s="3">
        <f t="shared" si="335"/>
        <v>0</v>
      </c>
      <c r="L1158" s="6">
        <f t="shared" si="328"/>
        <v>3.26137247</v>
      </c>
      <c r="M1158" s="6">
        <f t="shared" si="336"/>
        <v>156.86121945571426</v>
      </c>
      <c r="N1158" s="6">
        <f t="shared" si="337"/>
        <v>0</v>
      </c>
      <c r="O1158" s="2">
        <f t="shared" si="329"/>
        <v>0</v>
      </c>
      <c r="P1158" s="2">
        <f t="shared" si="338"/>
        <v>32</v>
      </c>
      <c r="Q1158" s="2">
        <f t="shared" si="330"/>
        <v>-0.19999999999999929</v>
      </c>
      <c r="R1158" s="2">
        <f t="shared" si="339"/>
        <v>-0.19999999999999929</v>
      </c>
      <c r="S1158" s="2">
        <f t="shared" si="331"/>
        <v>0</v>
      </c>
      <c r="T1158" s="2">
        <f t="shared" si="324"/>
        <v>3.2613724699999977</v>
      </c>
      <c r="U1158" s="2">
        <f t="shared" si="332"/>
        <v>0</v>
      </c>
      <c r="V1158" t="str">
        <f t="shared" si="340"/>
        <v>N</v>
      </c>
      <c r="W1158" s="2">
        <f t="shared" si="341"/>
        <v>0</v>
      </c>
      <c r="X1158" s="2">
        <f t="shared" si="333"/>
        <v>0</v>
      </c>
      <c r="Y1158" s="2"/>
    </row>
    <row r="1159" spans="1:25" x14ac:dyDescent="0.2">
      <c r="A1159">
        <v>4</v>
      </c>
      <c r="B1159" s="1">
        <v>42784.166666663863</v>
      </c>
      <c r="C1159">
        <v>31.2</v>
      </c>
      <c r="D1159" s="15">
        <f t="shared" si="334"/>
        <v>31.2</v>
      </c>
      <c r="E1159">
        <v>32</v>
      </c>
      <c r="F1159" s="6">
        <v>6.5408600000000003</v>
      </c>
      <c r="G1159" s="6">
        <v>-1.5167529999999999E-2</v>
      </c>
      <c r="H1159" s="6">
        <f t="shared" si="325"/>
        <v>6.5256924700000001</v>
      </c>
      <c r="I1159" s="6">
        <f t="shared" si="326"/>
        <v>0</v>
      </c>
      <c r="J1159" s="6">
        <f t="shared" si="327"/>
        <v>0</v>
      </c>
      <c r="K1159" s="3">
        <f t="shared" si="335"/>
        <v>0</v>
      </c>
      <c r="L1159" s="6">
        <f t="shared" si="328"/>
        <v>6.5256924700000001</v>
      </c>
      <c r="M1159" s="6">
        <f t="shared" si="336"/>
        <v>163.38691192571426</v>
      </c>
      <c r="N1159" s="6">
        <f t="shared" si="337"/>
        <v>0</v>
      </c>
      <c r="O1159" s="2">
        <f t="shared" si="329"/>
        <v>0</v>
      </c>
      <c r="P1159" s="2">
        <f t="shared" si="338"/>
        <v>32</v>
      </c>
      <c r="Q1159" s="2">
        <f t="shared" si="330"/>
        <v>-0.80000000000000071</v>
      </c>
      <c r="R1159" s="2">
        <f t="shared" si="339"/>
        <v>-0.80000000000000071</v>
      </c>
      <c r="S1159" s="2">
        <f t="shared" si="331"/>
        <v>0</v>
      </c>
      <c r="T1159" s="2">
        <f t="shared" si="324"/>
        <v>6.5256924699999956</v>
      </c>
      <c r="U1159" s="2">
        <f t="shared" si="332"/>
        <v>0</v>
      </c>
      <c r="V1159" t="str">
        <f t="shared" si="340"/>
        <v>N</v>
      </c>
      <c r="W1159" s="2">
        <f t="shared" si="341"/>
        <v>0</v>
      </c>
      <c r="X1159" s="2">
        <f t="shared" si="333"/>
        <v>0</v>
      </c>
      <c r="Y1159" s="2"/>
    </row>
    <row r="1160" spans="1:25" x14ac:dyDescent="0.2">
      <c r="A1160">
        <v>5</v>
      </c>
      <c r="B1160" s="1">
        <v>42784.208333330527</v>
      </c>
      <c r="C1160">
        <v>31.4</v>
      </c>
      <c r="D1160" s="15">
        <f t="shared" si="334"/>
        <v>31.4</v>
      </c>
      <c r="E1160">
        <v>32</v>
      </c>
      <c r="F1160" s="6">
        <v>7.7115099999999996</v>
      </c>
      <c r="G1160" s="6">
        <v>-1.5167529999999999E-2</v>
      </c>
      <c r="H1160" s="6">
        <f t="shared" si="325"/>
        <v>7.6963424699999994</v>
      </c>
      <c r="I1160" s="6">
        <f t="shared" si="326"/>
        <v>0</v>
      </c>
      <c r="J1160" s="6">
        <f t="shared" si="327"/>
        <v>0</v>
      </c>
      <c r="K1160" s="3">
        <f t="shared" si="335"/>
        <v>0</v>
      </c>
      <c r="L1160" s="6">
        <f t="shared" si="328"/>
        <v>7.6963424699999994</v>
      </c>
      <c r="M1160" s="6">
        <f t="shared" si="336"/>
        <v>171.08325439571425</v>
      </c>
      <c r="N1160" s="6">
        <f t="shared" si="337"/>
        <v>0</v>
      </c>
      <c r="O1160" s="2">
        <f t="shared" si="329"/>
        <v>0</v>
      </c>
      <c r="P1160" s="2">
        <f t="shared" si="338"/>
        <v>32</v>
      </c>
      <c r="Q1160" s="2">
        <f t="shared" si="330"/>
        <v>-0.60000000000000142</v>
      </c>
      <c r="R1160" s="2">
        <f t="shared" si="339"/>
        <v>-0.60000000000000142</v>
      </c>
      <c r="S1160" s="2">
        <f t="shared" si="331"/>
        <v>0</v>
      </c>
      <c r="T1160" s="2">
        <f t="shared" si="324"/>
        <v>7.6963424699999905</v>
      </c>
      <c r="U1160" s="2">
        <f t="shared" si="332"/>
        <v>0</v>
      </c>
      <c r="V1160" t="str">
        <f t="shared" si="340"/>
        <v>N</v>
      </c>
      <c r="W1160" s="2">
        <f t="shared" si="341"/>
        <v>0</v>
      </c>
      <c r="X1160" s="2">
        <f t="shared" si="333"/>
        <v>0</v>
      </c>
      <c r="Y1160" s="2"/>
    </row>
    <row r="1161" spans="1:25" x14ac:dyDescent="0.2">
      <c r="A1161">
        <v>6</v>
      </c>
      <c r="B1161" s="1">
        <v>42784.249999997191</v>
      </c>
      <c r="C1161">
        <v>32.1</v>
      </c>
      <c r="D1161" s="15">
        <f t="shared" si="334"/>
        <v>32.1</v>
      </c>
      <c r="E1161">
        <v>32</v>
      </c>
      <c r="F1161" s="6">
        <v>12.250400000000001</v>
      </c>
      <c r="G1161" s="6">
        <v>-1.5167529999999999E-2</v>
      </c>
      <c r="H1161" s="6">
        <f t="shared" si="325"/>
        <v>12.235232470000001</v>
      </c>
      <c r="I1161" s="6">
        <f t="shared" si="326"/>
        <v>0.10000000000000142</v>
      </c>
      <c r="J1161" s="6">
        <f t="shared" si="327"/>
        <v>0</v>
      </c>
      <c r="K1161" s="3">
        <f t="shared" si="335"/>
        <v>0</v>
      </c>
      <c r="L1161" s="6">
        <f t="shared" si="328"/>
        <v>12.13523247</v>
      </c>
      <c r="M1161" s="6">
        <f t="shared" si="336"/>
        <v>183.21848686571425</v>
      </c>
      <c r="N1161" s="6">
        <f t="shared" si="337"/>
        <v>0</v>
      </c>
      <c r="O1161" s="2">
        <f t="shared" si="329"/>
        <v>0</v>
      </c>
      <c r="P1161" s="2">
        <f t="shared" si="338"/>
        <v>32</v>
      </c>
      <c r="Q1161" s="2">
        <f t="shared" si="330"/>
        <v>0.10000000000000142</v>
      </c>
      <c r="R1161" s="2">
        <f t="shared" si="339"/>
        <v>0.10000000000000142</v>
      </c>
      <c r="S1161" s="2">
        <f t="shared" si="331"/>
        <v>0</v>
      </c>
      <c r="T1161" s="2">
        <f t="shared" si="324"/>
        <v>12.135232470000005</v>
      </c>
      <c r="U1161" s="2">
        <f t="shared" si="332"/>
        <v>0</v>
      </c>
      <c r="V1161" t="str">
        <f t="shared" si="340"/>
        <v>N</v>
      </c>
      <c r="W1161" s="2">
        <f t="shared" si="341"/>
        <v>0</v>
      </c>
      <c r="X1161" s="2">
        <f t="shared" si="333"/>
        <v>0</v>
      </c>
      <c r="Y1161" s="2"/>
    </row>
    <row r="1162" spans="1:25" x14ac:dyDescent="0.2">
      <c r="A1162">
        <v>7</v>
      </c>
      <c r="B1162" s="1">
        <v>42784.291666663856</v>
      </c>
      <c r="C1162">
        <v>32.5</v>
      </c>
      <c r="D1162" s="15">
        <f t="shared" si="334"/>
        <v>32.5</v>
      </c>
      <c r="E1162">
        <v>32</v>
      </c>
      <c r="F1162" s="6">
        <v>10.2218</v>
      </c>
      <c r="G1162" s="6">
        <v>6.47417</v>
      </c>
      <c r="H1162" s="6">
        <f t="shared" si="325"/>
        <v>16.695969999999999</v>
      </c>
      <c r="I1162" s="6">
        <f t="shared" si="326"/>
        <v>0.5</v>
      </c>
      <c r="J1162" s="6">
        <f t="shared" si="327"/>
        <v>0</v>
      </c>
      <c r="K1162" s="3">
        <f t="shared" si="335"/>
        <v>0</v>
      </c>
      <c r="L1162" s="6">
        <f t="shared" si="328"/>
        <v>16.195969999999999</v>
      </c>
      <c r="M1162" s="6">
        <f t="shared" si="336"/>
        <v>199.41445686571424</v>
      </c>
      <c r="N1162" s="6">
        <f t="shared" si="337"/>
        <v>0</v>
      </c>
      <c r="O1162" s="2">
        <f t="shared" si="329"/>
        <v>0</v>
      </c>
      <c r="P1162" s="2">
        <f t="shared" si="338"/>
        <v>32</v>
      </c>
      <c r="Q1162" s="2">
        <f t="shared" si="330"/>
        <v>0.5</v>
      </c>
      <c r="R1162" s="2">
        <f t="shared" si="339"/>
        <v>0.5</v>
      </c>
      <c r="S1162" s="2">
        <f t="shared" si="331"/>
        <v>0</v>
      </c>
      <c r="T1162" s="2">
        <f t="shared" ref="T1162:T1225" si="342">IF(Q1162-R1162&gt;0, 0, ABS(M1161-M1162))</f>
        <v>16.195969999999988</v>
      </c>
      <c r="U1162" s="2">
        <f t="shared" si="332"/>
        <v>0</v>
      </c>
      <c r="V1162" t="str">
        <f t="shared" si="340"/>
        <v>N</v>
      </c>
      <c r="W1162" s="2">
        <f t="shared" si="341"/>
        <v>0</v>
      </c>
      <c r="X1162" s="2">
        <f t="shared" si="333"/>
        <v>0</v>
      </c>
      <c r="Y1162" s="2"/>
    </row>
    <row r="1163" spans="1:25" x14ac:dyDescent="0.2">
      <c r="A1163">
        <v>8</v>
      </c>
      <c r="B1163" s="1">
        <v>42784.33333333052</v>
      </c>
      <c r="C1163">
        <v>34.799999999999997</v>
      </c>
      <c r="D1163" s="15">
        <f t="shared" si="334"/>
        <v>34.799999999999997</v>
      </c>
      <c r="E1163">
        <v>32</v>
      </c>
      <c r="F1163" s="6">
        <v>12.230499999999999</v>
      </c>
      <c r="G1163" s="6">
        <v>3.3741500000000002</v>
      </c>
      <c r="H1163" s="6">
        <f t="shared" si="325"/>
        <v>15.604649999999999</v>
      </c>
      <c r="I1163" s="6">
        <f t="shared" si="326"/>
        <v>2.7999999999999972</v>
      </c>
      <c r="J1163" s="6">
        <f t="shared" si="327"/>
        <v>0</v>
      </c>
      <c r="K1163" s="3">
        <f t="shared" si="335"/>
        <v>0</v>
      </c>
      <c r="L1163" s="6">
        <f t="shared" si="328"/>
        <v>12.804650000000002</v>
      </c>
      <c r="M1163" s="6">
        <f t="shared" si="336"/>
        <v>212.21910686571425</v>
      </c>
      <c r="N1163" s="6">
        <f t="shared" si="337"/>
        <v>0</v>
      </c>
      <c r="O1163" s="2">
        <f t="shared" si="329"/>
        <v>0</v>
      </c>
      <c r="P1163" s="2">
        <f t="shared" si="338"/>
        <v>32</v>
      </c>
      <c r="Q1163" s="2">
        <f t="shared" si="330"/>
        <v>2.7999999999999972</v>
      </c>
      <c r="R1163" s="2">
        <f t="shared" si="339"/>
        <v>2.7999999999999972</v>
      </c>
      <c r="S1163" s="2">
        <f t="shared" si="331"/>
        <v>0</v>
      </c>
      <c r="T1163" s="2">
        <f t="shared" si="342"/>
        <v>12.804650000000009</v>
      </c>
      <c r="U1163" s="2">
        <f t="shared" si="332"/>
        <v>0</v>
      </c>
      <c r="V1163" t="str">
        <f t="shared" si="340"/>
        <v>Y</v>
      </c>
      <c r="W1163" s="2">
        <f t="shared" si="341"/>
        <v>0</v>
      </c>
      <c r="X1163" s="2">
        <f t="shared" si="333"/>
        <v>0</v>
      </c>
      <c r="Y1163" s="2"/>
    </row>
    <row r="1164" spans="1:25" x14ac:dyDescent="0.2">
      <c r="A1164">
        <v>9</v>
      </c>
      <c r="B1164" s="1">
        <v>42784.374999997184</v>
      </c>
      <c r="C1164">
        <v>37.200000000000003</v>
      </c>
      <c r="D1164" s="15">
        <f t="shared" si="334"/>
        <v>37.200000000000003</v>
      </c>
      <c r="E1164">
        <v>32</v>
      </c>
      <c r="F1164" s="6">
        <v>12.8184</v>
      </c>
      <c r="G1164" s="6">
        <v>10.069940000000001</v>
      </c>
      <c r="H1164" s="6">
        <f t="shared" si="325"/>
        <v>22.888339999999999</v>
      </c>
      <c r="I1164" s="6">
        <f t="shared" si="326"/>
        <v>5.2000000000000028</v>
      </c>
      <c r="J1164" s="6">
        <f t="shared" si="327"/>
        <v>0</v>
      </c>
      <c r="K1164" s="3">
        <f t="shared" si="335"/>
        <v>0</v>
      </c>
      <c r="L1164" s="6">
        <f t="shared" si="328"/>
        <v>17.688339999999997</v>
      </c>
      <c r="M1164" s="6">
        <f t="shared" si="336"/>
        <v>220</v>
      </c>
      <c r="N1164" s="6">
        <f t="shared" si="337"/>
        <v>9.9074468657142347</v>
      </c>
      <c r="O1164" s="2">
        <f t="shared" si="329"/>
        <v>-9.9074468657142347</v>
      </c>
      <c r="P1164" s="2">
        <f t="shared" si="338"/>
        <v>22.092553134285765</v>
      </c>
      <c r="Q1164" s="2">
        <f t="shared" si="330"/>
        <v>15.107446865714238</v>
      </c>
      <c r="R1164" s="2">
        <f t="shared" si="339"/>
        <v>15.107446865714238</v>
      </c>
      <c r="S1164" s="2">
        <f t="shared" si="331"/>
        <v>0</v>
      </c>
      <c r="T1164" s="2">
        <f t="shared" si="342"/>
        <v>7.7808931342857477</v>
      </c>
      <c r="U1164" s="2">
        <f t="shared" si="332"/>
        <v>0</v>
      </c>
      <c r="V1164" t="str">
        <f t="shared" si="340"/>
        <v>Y</v>
      </c>
      <c r="W1164" s="2">
        <f t="shared" si="341"/>
        <v>0</v>
      </c>
      <c r="X1164" s="2">
        <f t="shared" si="333"/>
        <v>0</v>
      </c>
      <c r="Y1164" s="2"/>
    </row>
    <row r="1165" spans="1:25" x14ac:dyDescent="0.2">
      <c r="A1165">
        <v>10</v>
      </c>
      <c r="B1165" s="1">
        <v>42784.416666663848</v>
      </c>
      <c r="C1165">
        <v>39.6</v>
      </c>
      <c r="D1165" s="15">
        <f t="shared" si="334"/>
        <v>39.6</v>
      </c>
      <c r="E1165">
        <v>32</v>
      </c>
      <c r="F1165" s="6">
        <v>11.020099999999999</v>
      </c>
      <c r="G1165" s="6">
        <v>22.334990000000001</v>
      </c>
      <c r="H1165" s="6">
        <f t="shared" si="325"/>
        <v>33.355090000000004</v>
      </c>
      <c r="I1165" s="6">
        <f t="shared" si="326"/>
        <v>7.6000000000000014</v>
      </c>
      <c r="J1165" s="6">
        <f t="shared" si="327"/>
        <v>0</v>
      </c>
      <c r="K1165" s="3">
        <f t="shared" si="335"/>
        <v>0</v>
      </c>
      <c r="L1165" s="6">
        <f t="shared" si="328"/>
        <v>25.755090000000003</v>
      </c>
      <c r="M1165" s="6">
        <f t="shared" si="336"/>
        <v>220</v>
      </c>
      <c r="N1165" s="6">
        <f t="shared" si="337"/>
        <v>25.755089999999996</v>
      </c>
      <c r="O1165" s="2">
        <f t="shared" si="329"/>
        <v>-25.755089999999996</v>
      </c>
      <c r="P1165" s="2">
        <f t="shared" si="338"/>
        <v>6.2449100000000044</v>
      </c>
      <c r="Q1165" s="2">
        <f t="shared" si="330"/>
        <v>33.355089999999997</v>
      </c>
      <c r="R1165" s="2">
        <f t="shared" si="339"/>
        <v>33.355089999999997</v>
      </c>
      <c r="S1165" s="2">
        <f t="shared" si="331"/>
        <v>0</v>
      </c>
      <c r="T1165" s="2">
        <f t="shared" si="342"/>
        <v>0</v>
      </c>
      <c r="U1165" s="2">
        <f t="shared" si="332"/>
        <v>0</v>
      </c>
      <c r="V1165" t="str">
        <f t="shared" si="340"/>
        <v>Y</v>
      </c>
      <c r="W1165" s="2">
        <f t="shared" si="341"/>
        <v>0</v>
      </c>
      <c r="X1165" s="2">
        <f t="shared" si="333"/>
        <v>0</v>
      </c>
      <c r="Y1165" s="2"/>
    </row>
    <row r="1166" spans="1:25" x14ac:dyDescent="0.2">
      <c r="A1166">
        <v>11</v>
      </c>
      <c r="B1166" s="1">
        <v>42784.458333330513</v>
      </c>
      <c r="C1166">
        <v>41.8</v>
      </c>
      <c r="D1166" s="15">
        <f t="shared" si="334"/>
        <v>41.8</v>
      </c>
      <c r="E1166">
        <v>32</v>
      </c>
      <c r="F1166" s="6">
        <v>11.1126</v>
      </c>
      <c r="G1166" s="6">
        <v>33.335550000000005</v>
      </c>
      <c r="H1166" s="6">
        <f t="shared" si="325"/>
        <v>44.448150000000005</v>
      </c>
      <c r="I1166" s="6">
        <f t="shared" si="326"/>
        <v>9.7999999999999972</v>
      </c>
      <c r="J1166" s="6">
        <f t="shared" si="327"/>
        <v>0</v>
      </c>
      <c r="K1166" s="3">
        <f t="shared" si="335"/>
        <v>0</v>
      </c>
      <c r="L1166" s="6">
        <f t="shared" si="328"/>
        <v>34.648150000000008</v>
      </c>
      <c r="M1166" s="6">
        <f t="shared" si="336"/>
        <v>220</v>
      </c>
      <c r="N1166" s="6">
        <f t="shared" si="337"/>
        <v>34.648150000000015</v>
      </c>
      <c r="O1166" s="2">
        <f t="shared" si="329"/>
        <v>-32</v>
      </c>
      <c r="P1166" s="2">
        <f t="shared" si="338"/>
        <v>0</v>
      </c>
      <c r="Q1166" s="2">
        <f t="shared" si="330"/>
        <v>41.8</v>
      </c>
      <c r="R1166" s="2">
        <f t="shared" si="339"/>
        <v>41.8</v>
      </c>
      <c r="S1166" s="2">
        <f t="shared" si="331"/>
        <v>0</v>
      </c>
      <c r="T1166" s="2">
        <f t="shared" si="342"/>
        <v>0</v>
      </c>
      <c r="U1166" s="2">
        <f t="shared" si="332"/>
        <v>2.6481500000000153</v>
      </c>
      <c r="V1166" t="str">
        <f t="shared" si="340"/>
        <v>Y</v>
      </c>
      <c r="W1166" s="2">
        <f t="shared" si="341"/>
        <v>2.6481500000000153</v>
      </c>
      <c r="X1166" s="2">
        <f t="shared" si="333"/>
        <v>0</v>
      </c>
      <c r="Y1166" s="2"/>
    </row>
    <row r="1167" spans="1:25" x14ac:dyDescent="0.2">
      <c r="A1167">
        <v>12</v>
      </c>
      <c r="B1167" s="1">
        <v>42784.499999997177</v>
      </c>
      <c r="C1167">
        <v>41.1</v>
      </c>
      <c r="D1167" s="15">
        <f t="shared" si="334"/>
        <v>41.1</v>
      </c>
      <c r="E1167">
        <v>32</v>
      </c>
      <c r="F1167" s="6">
        <v>9.5960900000000002</v>
      </c>
      <c r="G1167" s="6">
        <v>47.322420000000001</v>
      </c>
      <c r="H1167" s="6">
        <f t="shared" si="325"/>
        <v>56.918509999999998</v>
      </c>
      <c r="I1167" s="6">
        <f t="shared" si="326"/>
        <v>9.1000000000000014</v>
      </c>
      <c r="J1167" s="6">
        <f t="shared" si="327"/>
        <v>0</v>
      </c>
      <c r="K1167" s="3">
        <f t="shared" si="335"/>
        <v>0</v>
      </c>
      <c r="L1167" s="6">
        <f t="shared" si="328"/>
        <v>47.818509999999996</v>
      </c>
      <c r="M1167" s="6">
        <f t="shared" si="336"/>
        <v>220</v>
      </c>
      <c r="N1167" s="6">
        <f t="shared" si="337"/>
        <v>47.818510000000003</v>
      </c>
      <c r="O1167" s="2">
        <f t="shared" si="329"/>
        <v>-32</v>
      </c>
      <c r="P1167" s="2">
        <f t="shared" si="338"/>
        <v>0</v>
      </c>
      <c r="Q1167" s="2">
        <f t="shared" si="330"/>
        <v>41.1</v>
      </c>
      <c r="R1167" s="2">
        <f t="shared" si="339"/>
        <v>41.1</v>
      </c>
      <c r="S1167" s="2">
        <f t="shared" si="331"/>
        <v>0</v>
      </c>
      <c r="T1167" s="2">
        <f t="shared" si="342"/>
        <v>0</v>
      </c>
      <c r="U1167" s="2">
        <f t="shared" si="332"/>
        <v>15.818510000000003</v>
      </c>
      <c r="V1167" t="str">
        <f t="shared" si="340"/>
        <v>Y</v>
      </c>
      <c r="W1167" s="2">
        <f t="shared" si="341"/>
        <v>15.818510000000003</v>
      </c>
      <c r="X1167" s="2">
        <f t="shared" si="333"/>
        <v>0</v>
      </c>
      <c r="Y1167" s="2"/>
    </row>
    <row r="1168" spans="1:25" x14ac:dyDescent="0.2">
      <c r="A1168">
        <v>13</v>
      </c>
      <c r="B1168" s="1">
        <v>42784.541666663841</v>
      </c>
      <c r="C1168">
        <v>41.5</v>
      </c>
      <c r="D1168" s="15">
        <f t="shared" si="334"/>
        <v>41.5</v>
      </c>
      <c r="E1168">
        <v>32</v>
      </c>
      <c r="F1168" s="6">
        <v>8.1648399999999999</v>
      </c>
      <c r="G1168" s="6">
        <v>46.049810000000001</v>
      </c>
      <c r="H1168" s="6">
        <f t="shared" si="325"/>
        <v>54.214649999999999</v>
      </c>
      <c r="I1168" s="6">
        <f t="shared" si="326"/>
        <v>9.5</v>
      </c>
      <c r="J1168" s="6">
        <f t="shared" si="327"/>
        <v>0</v>
      </c>
      <c r="K1168" s="3">
        <f t="shared" si="335"/>
        <v>0</v>
      </c>
      <c r="L1168" s="6">
        <f t="shared" si="328"/>
        <v>44.714649999999999</v>
      </c>
      <c r="M1168" s="6">
        <f t="shared" si="336"/>
        <v>220</v>
      </c>
      <c r="N1168" s="6">
        <f t="shared" si="337"/>
        <v>44.714650000000006</v>
      </c>
      <c r="O1168" s="2">
        <f t="shared" si="329"/>
        <v>-32</v>
      </c>
      <c r="P1168" s="2">
        <f t="shared" si="338"/>
        <v>0</v>
      </c>
      <c r="Q1168" s="2">
        <f t="shared" si="330"/>
        <v>41.5</v>
      </c>
      <c r="R1168" s="2">
        <f t="shared" si="339"/>
        <v>41.5</v>
      </c>
      <c r="S1168" s="2">
        <f t="shared" si="331"/>
        <v>0</v>
      </c>
      <c r="T1168" s="2">
        <f t="shared" si="342"/>
        <v>0</v>
      </c>
      <c r="U1168" s="2">
        <f t="shared" si="332"/>
        <v>12.714650000000006</v>
      </c>
      <c r="V1168" t="str">
        <f t="shared" si="340"/>
        <v>Y</v>
      </c>
      <c r="W1168" s="2">
        <f t="shared" si="341"/>
        <v>12.714650000000006</v>
      </c>
      <c r="X1168" s="2">
        <f t="shared" si="333"/>
        <v>0</v>
      </c>
      <c r="Y1168" s="2"/>
    </row>
    <row r="1169" spans="1:25" x14ac:dyDescent="0.2">
      <c r="A1169">
        <v>14</v>
      </c>
      <c r="B1169" s="1">
        <v>42784.583333330505</v>
      </c>
      <c r="C1169">
        <v>42</v>
      </c>
      <c r="D1169" s="15">
        <f t="shared" si="334"/>
        <v>42</v>
      </c>
      <c r="E1169">
        <v>32</v>
      </c>
      <c r="F1169" s="6">
        <v>8.8914000000000009</v>
      </c>
      <c r="G1169" s="6">
        <v>41.589599999999997</v>
      </c>
      <c r="H1169" s="6">
        <f t="shared" si="325"/>
        <v>50.480999999999995</v>
      </c>
      <c r="I1169" s="6">
        <f t="shared" si="326"/>
        <v>10</v>
      </c>
      <c r="J1169" s="6">
        <f t="shared" si="327"/>
        <v>0</v>
      </c>
      <c r="K1169" s="3">
        <f t="shared" si="335"/>
        <v>0</v>
      </c>
      <c r="L1169" s="6">
        <f t="shared" si="328"/>
        <v>40.480999999999995</v>
      </c>
      <c r="M1169" s="6">
        <f t="shared" si="336"/>
        <v>220</v>
      </c>
      <c r="N1169" s="6">
        <f t="shared" si="337"/>
        <v>40.480999999999995</v>
      </c>
      <c r="O1169" s="2">
        <f t="shared" si="329"/>
        <v>-32</v>
      </c>
      <c r="P1169" s="2">
        <f t="shared" si="338"/>
        <v>0</v>
      </c>
      <c r="Q1169" s="2">
        <f t="shared" si="330"/>
        <v>42</v>
      </c>
      <c r="R1169" s="2">
        <f t="shared" si="339"/>
        <v>42</v>
      </c>
      <c r="S1169" s="2">
        <f t="shared" si="331"/>
        <v>0</v>
      </c>
      <c r="T1169" s="2">
        <f t="shared" si="342"/>
        <v>0</v>
      </c>
      <c r="U1169" s="2">
        <f t="shared" si="332"/>
        <v>8.4809999999999945</v>
      </c>
      <c r="V1169" t="str">
        <f t="shared" si="340"/>
        <v>Y</v>
      </c>
      <c r="W1169" s="2">
        <f t="shared" si="341"/>
        <v>8.4809999999999945</v>
      </c>
      <c r="X1169" s="2">
        <f t="shared" si="333"/>
        <v>0</v>
      </c>
      <c r="Y1169" s="2"/>
    </row>
    <row r="1170" spans="1:25" x14ac:dyDescent="0.2">
      <c r="A1170">
        <v>15</v>
      </c>
      <c r="B1170" s="1">
        <v>42784.62499999717</v>
      </c>
      <c r="C1170">
        <v>41.9</v>
      </c>
      <c r="D1170" s="15">
        <f t="shared" si="334"/>
        <v>41.9</v>
      </c>
      <c r="E1170">
        <v>32</v>
      </c>
      <c r="F1170" s="6">
        <v>8.9596999999999998</v>
      </c>
      <c r="G1170" s="6">
        <v>33.06353</v>
      </c>
      <c r="H1170" s="6">
        <f t="shared" si="325"/>
        <v>42.023229999999998</v>
      </c>
      <c r="I1170" s="6">
        <f t="shared" si="326"/>
        <v>9.8999999999999986</v>
      </c>
      <c r="J1170" s="6">
        <f t="shared" si="327"/>
        <v>0</v>
      </c>
      <c r="K1170" s="3">
        <f t="shared" si="335"/>
        <v>0</v>
      </c>
      <c r="L1170" s="6">
        <f t="shared" si="328"/>
        <v>32.12323</v>
      </c>
      <c r="M1170" s="6">
        <f t="shared" si="336"/>
        <v>220</v>
      </c>
      <c r="N1170" s="6">
        <f t="shared" si="337"/>
        <v>32.123230000000007</v>
      </c>
      <c r="O1170" s="2">
        <f t="shared" si="329"/>
        <v>-32</v>
      </c>
      <c r="P1170" s="2">
        <f t="shared" si="338"/>
        <v>0</v>
      </c>
      <c r="Q1170" s="2">
        <f t="shared" si="330"/>
        <v>41.9</v>
      </c>
      <c r="R1170" s="2">
        <f t="shared" si="339"/>
        <v>41.9</v>
      </c>
      <c r="S1170" s="2">
        <f t="shared" si="331"/>
        <v>0</v>
      </c>
      <c r="T1170" s="2">
        <f t="shared" si="342"/>
        <v>0</v>
      </c>
      <c r="U1170" s="2">
        <f t="shared" si="332"/>
        <v>0.12323000000000661</v>
      </c>
      <c r="V1170" t="str">
        <f t="shared" si="340"/>
        <v>Y</v>
      </c>
      <c r="W1170" s="2">
        <f t="shared" si="341"/>
        <v>0.12323000000000661</v>
      </c>
      <c r="X1170" s="2">
        <f t="shared" si="333"/>
        <v>0</v>
      </c>
      <c r="Y1170" s="2"/>
    </row>
    <row r="1171" spans="1:25" x14ac:dyDescent="0.2">
      <c r="A1171">
        <v>16</v>
      </c>
      <c r="B1171" s="1">
        <v>42784.666666663834</v>
      </c>
      <c r="C1171">
        <v>42.1</v>
      </c>
      <c r="D1171" s="15">
        <f t="shared" si="334"/>
        <v>42.1</v>
      </c>
      <c r="E1171">
        <v>32</v>
      </c>
      <c r="F1171" s="6">
        <v>7.7315300000000002</v>
      </c>
      <c r="G1171" s="6">
        <v>21.251850000000001</v>
      </c>
      <c r="H1171" s="6">
        <f t="shared" si="325"/>
        <v>28.98338</v>
      </c>
      <c r="I1171" s="6">
        <f t="shared" si="326"/>
        <v>10.100000000000001</v>
      </c>
      <c r="J1171" s="6">
        <f t="shared" si="327"/>
        <v>0</v>
      </c>
      <c r="K1171" s="3">
        <f t="shared" si="335"/>
        <v>0</v>
      </c>
      <c r="L1171" s="6">
        <f t="shared" si="328"/>
        <v>18.883379999999999</v>
      </c>
      <c r="M1171" s="6">
        <f t="shared" si="336"/>
        <v>220</v>
      </c>
      <c r="N1171" s="6">
        <f t="shared" si="337"/>
        <v>18.883379999999988</v>
      </c>
      <c r="O1171" s="2">
        <f t="shared" si="329"/>
        <v>-18.883379999999988</v>
      </c>
      <c r="P1171" s="2">
        <f t="shared" si="338"/>
        <v>13.116620000000012</v>
      </c>
      <c r="Q1171" s="2">
        <f t="shared" si="330"/>
        <v>28.98337999999999</v>
      </c>
      <c r="R1171" s="2">
        <f t="shared" si="339"/>
        <v>28.98337999999999</v>
      </c>
      <c r="S1171" s="2">
        <f t="shared" si="331"/>
        <v>0</v>
      </c>
      <c r="T1171" s="2">
        <f t="shared" si="342"/>
        <v>0</v>
      </c>
      <c r="U1171" s="2">
        <f t="shared" si="332"/>
        <v>0</v>
      </c>
      <c r="V1171" t="str">
        <f t="shared" si="340"/>
        <v>Y</v>
      </c>
      <c r="W1171" s="2">
        <f t="shared" si="341"/>
        <v>0</v>
      </c>
      <c r="X1171" s="2">
        <f t="shared" si="333"/>
        <v>0</v>
      </c>
      <c r="Y1171" s="2"/>
    </row>
    <row r="1172" spans="1:25" x14ac:dyDescent="0.2">
      <c r="A1172">
        <v>17</v>
      </c>
      <c r="B1172" s="1">
        <v>42784.708333330498</v>
      </c>
      <c r="C1172">
        <v>42.8</v>
      </c>
      <c r="D1172" s="15">
        <f t="shared" si="334"/>
        <v>42.8</v>
      </c>
      <c r="E1172">
        <v>32</v>
      </c>
      <c r="F1172" s="6">
        <v>8.1243400000000001</v>
      </c>
      <c r="G1172" s="6">
        <v>8.0333400000000008</v>
      </c>
      <c r="H1172" s="6">
        <f t="shared" si="325"/>
        <v>16.157679999999999</v>
      </c>
      <c r="I1172" s="6">
        <f t="shared" si="326"/>
        <v>10.799999999999997</v>
      </c>
      <c r="J1172" s="6">
        <f t="shared" si="327"/>
        <v>0</v>
      </c>
      <c r="K1172" s="3">
        <f t="shared" si="335"/>
        <v>0</v>
      </c>
      <c r="L1172" s="6">
        <f t="shared" si="328"/>
        <v>5.357680000000002</v>
      </c>
      <c r="M1172" s="6">
        <f t="shared" si="336"/>
        <v>220</v>
      </c>
      <c r="N1172" s="6">
        <f t="shared" si="337"/>
        <v>5.3576800000000162</v>
      </c>
      <c r="O1172" s="2">
        <f t="shared" si="329"/>
        <v>-5.3576800000000162</v>
      </c>
      <c r="P1172" s="2">
        <f t="shared" si="338"/>
        <v>26.642319999999984</v>
      </c>
      <c r="Q1172" s="2">
        <f t="shared" si="330"/>
        <v>16.157680000000013</v>
      </c>
      <c r="R1172" s="2">
        <f t="shared" si="339"/>
        <v>16.157680000000013</v>
      </c>
      <c r="S1172" s="2">
        <f t="shared" si="331"/>
        <v>0</v>
      </c>
      <c r="T1172" s="2">
        <f t="shared" si="342"/>
        <v>0</v>
      </c>
      <c r="U1172" s="2">
        <f t="shared" si="332"/>
        <v>0</v>
      </c>
      <c r="V1172" t="str">
        <f t="shared" si="340"/>
        <v>N</v>
      </c>
      <c r="W1172" s="2">
        <f t="shared" si="341"/>
        <v>0</v>
      </c>
      <c r="X1172" s="2">
        <f t="shared" si="333"/>
        <v>0</v>
      </c>
      <c r="Y1172" s="2"/>
    </row>
    <row r="1173" spans="1:25" x14ac:dyDescent="0.2">
      <c r="A1173">
        <v>18</v>
      </c>
      <c r="B1173" s="1">
        <v>42784.749999997162</v>
      </c>
      <c r="C1173">
        <v>42.9</v>
      </c>
      <c r="D1173" s="15">
        <f t="shared" si="334"/>
        <v>42.9</v>
      </c>
      <c r="E1173">
        <v>32</v>
      </c>
      <c r="F1173" s="6">
        <v>8.9513300000000005</v>
      </c>
      <c r="G1173" s="6">
        <v>-1.5167529999999999E-2</v>
      </c>
      <c r="H1173" s="6">
        <f t="shared" si="325"/>
        <v>8.9361624700000011</v>
      </c>
      <c r="I1173" s="6">
        <f t="shared" si="326"/>
        <v>10.899999999999999</v>
      </c>
      <c r="J1173" s="6">
        <f t="shared" si="327"/>
        <v>1.9638375299999975</v>
      </c>
      <c r="K1173" s="3">
        <f t="shared" si="335"/>
        <v>2.2443857485714318</v>
      </c>
      <c r="L1173" s="6">
        <f t="shared" si="328"/>
        <v>0</v>
      </c>
      <c r="M1173" s="6">
        <f t="shared" si="336"/>
        <v>217.75561425142857</v>
      </c>
      <c r="N1173" s="6">
        <f t="shared" si="337"/>
        <v>0.28054821857142542</v>
      </c>
      <c r="O1173" s="2">
        <f t="shared" si="329"/>
        <v>-0.28054821857142542</v>
      </c>
      <c r="P1173" s="2">
        <f t="shared" si="338"/>
        <v>31.719451781428575</v>
      </c>
      <c r="Q1173" s="2">
        <f t="shared" si="330"/>
        <v>11.180548218571424</v>
      </c>
      <c r="R1173" s="2">
        <f t="shared" si="339"/>
        <v>8.9361624700000011</v>
      </c>
      <c r="S1173" s="2">
        <f t="shared" si="331"/>
        <v>2.2443857485714229</v>
      </c>
      <c r="T1173" s="2">
        <f t="shared" si="342"/>
        <v>0</v>
      </c>
      <c r="U1173" s="2">
        <f t="shared" si="332"/>
        <v>0</v>
      </c>
      <c r="V1173" t="str">
        <f t="shared" si="340"/>
        <v>N</v>
      </c>
      <c r="W1173" s="2">
        <f t="shared" si="341"/>
        <v>0</v>
      </c>
      <c r="X1173" s="2">
        <f t="shared" si="333"/>
        <v>0</v>
      </c>
      <c r="Y1173" s="2"/>
    </row>
    <row r="1174" spans="1:25" x14ac:dyDescent="0.2">
      <c r="A1174">
        <v>19</v>
      </c>
      <c r="B1174" s="1">
        <v>42784.791666663827</v>
      </c>
      <c r="C1174">
        <v>43.5</v>
      </c>
      <c r="D1174" s="15">
        <f t="shared" si="334"/>
        <v>43.5</v>
      </c>
      <c r="E1174">
        <v>32</v>
      </c>
      <c r="F1174" s="6">
        <v>8.6108899999999995</v>
      </c>
      <c r="G1174" s="6">
        <v>-1.5167529999999999E-2</v>
      </c>
      <c r="H1174" s="6">
        <f t="shared" si="325"/>
        <v>8.5957224700000001</v>
      </c>
      <c r="I1174" s="6">
        <f t="shared" si="326"/>
        <v>11.5</v>
      </c>
      <c r="J1174" s="6">
        <f t="shared" si="327"/>
        <v>2.9042775299999999</v>
      </c>
      <c r="K1174" s="3">
        <f t="shared" si="335"/>
        <v>3.3191743200000019</v>
      </c>
      <c r="L1174" s="6">
        <f t="shared" si="328"/>
        <v>0</v>
      </c>
      <c r="M1174" s="6">
        <f t="shared" si="336"/>
        <v>214.43643993142857</v>
      </c>
      <c r="N1174" s="6">
        <f t="shared" si="337"/>
        <v>0.41489679000000024</v>
      </c>
      <c r="O1174" s="2">
        <f t="shared" si="329"/>
        <v>-0.41489679000000024</v>
      </c>
      <c r="P1174" s="2">
        <f t="shared" si="338"/>
        <v>31.58510321</v>
      </c>
      <c r="Q1174" s="2">
        <f t="shared" si="330"/>
        <v>11.91489679</v>
      </c>
      <c r="R1174" s="2">
        <f t="shared" si="339"/>
        <v>8.5957224700000001</v>
      </c>
      <c r="S1174" s="2">
        <f t="shared" si="331"/>
        <v>3.3191743200000001</v>
      </c>
      <c r="T1174" s="2">
        <f t="shared" si="342"/>
        <v>0</v>
      </c>
      <c r="U1174" s="2">
        <f t="shared" si="332"/>
        <v>0</v>
      </c>
      <c r="V1174" t="str">
        <f t="shared" si="340"/>
        <v>N</v>
      </c>
      <c r="W1174" s="2">
        <f t="shared" si="341"/>
        <v>0</v>
      </c>
      <c r="X1174" s="2">
        <f t="shared" si="333"/>
        <v>0</v>
      </c>
      <c r="Y1174" s="2"/>
    </row>
    <row r="1175" spans="1:25" x14ac:dyDescent="0.2">
      <c r="A1175">
        <v>20</v>
      </c>
      <c r="B1175" s="1">
        <v>42784.833333330491</v>
      </c>
      <c r="C1175">
        <v>45.1</v>
      </c>
      <c r="D1175" s="15">
        <f t="shared" si="334"/>
        <v>45.1</v>
      </c>
      <c r="E1175">
        <v>32</v>
      </c>
      <c r="F1175" s="6">
        <v>9.8117199999999993</v>
      </c>
      <c r="G1175" s="6">
        <v>-1.5167529999999999E-2</v>
      </c>
      <c r="H1175" s="6">
        <f t="shared" si="325"/>
        <v>9.79655247</v>
      </c>
      <c r="I1175" s="6">
        <f t="shared" si="326"/>
        <v>13.100000000000001</v>
      </c>
      <c r="J1175" s="6">
        <f t="shared" si="327"/>
        <v>3.3034475300000015</v>
      </c>
      <c r="K1175" s="3">
        <f t="shared" si="335"/>
        <v>3.7753686057142772</v>
      </c>
      <c r="L1175" s="6">
        <f t="shared" si="328"/>
        <v>0</v>
      </c>
      <c r="M1175" s="6">
        <f t="shared" si="336"/>
        <v>210.66107132571429</v>
      </c>
      <c r="N1175" s="6">
        <f t="shared" si="337"/>
        <v>0.47192107571427755</v>
      </c>
      <c r="O1175" s="2">
        <f t="shared" si="329"/>
        <v>-0.47192107571427755</v>
      </c>
      <c r="P1175" s="2">
        <f t="shared" si="338"/>
        <v>31.528078924285722</v>
      </c>
      <c r="Q1175" s="2">
        <f t="shared" si="330"/>
        <v>13.571921075714279</v>
      </c>
      <c r="R1175" s="2">
        <f t="shared" si="339"/>
        <v>9.79655247</v>
      </c>
      <c r="S1175" s="2">
        <f t="shared" si="331"/>
        <v>3.775368605714279</v>
      </c>
      <c r="T1175" s="2">
        <f t="shared" si="342"/>
        <v>0</v>
      </c>
      <c r="U1175" s="2">
        <f t="shared" si="332"/>
        <v>0</v>
      </c>
      <c r="V1175" t="str">
        <f t="shared" si="340"/>
        <v>N</v>
      </c>
      <c r="W1175" s="2">
        <f t="shared" si="341"/>
        <v>0</v>
      </c>
      <c r="X1175" s="2">
        <f t="shared" si="333"/>
        <v>0</v>
      </c>
      <c r="Y1175" s="2"/>
    </row>
    <row r="1176" spans="1:25" x14ac:dyDescent="0.2">
      <c r="A1176">
        <v>21</v>
      </c>
      <c r="B1176" s="1">
        <v>42784.874999997155</v>
      </c>
      <c r="C1176">
        <v>44</v>
      </c>
      <c r="D1176" s="15">
        <f t="shared" si="334"/>
        <v>44</v>
      </c>
      <c r="E1176">
        <v>32</v>
      </c>
      <c r="F1176" s="6">
        <v>8.1489499999999992</v>
      </c>
      <c r="G1176" s="6">
        <v>-1.5167529999999999E-2</v>
      </c>
      <c r="H1176" s="6">
        <f t="shared" si="325"/>
        <v>8.1337824699999999</v>
      </c>
      <c r="I1176" s="6">
        <f t="shared" si="326"/>
        <v>12</v>
      </c>
      <c r="J1176" s="6">
        <f t="shared" si="327"/>
        <v>3.8662175300000001</v>
      </c>
      <c r="K1176" s="3">
        <f t="shared" si="335"/>
        <v>4.418534319999992</v>
      </c>
      <c r="L1176" s="6">
        <f t="shared" si="328"/>
        <v>0</v>
      </c>
      <c r="M1176" s="6">
        <f t="shared" si="336"/>
        <v>206.2425370057143</v>
      </c>
      <c r="N1176" s="6">
        <f t="shared" si="337"/>
        <v>0.5523167899999919</v>
      </c>
      <c r="O1176" s="2">
        <f t="shared" si="329"/>
        <v>-0.5523167899999919</v>
      </c>
      <c r="P1176" s="2">
        <f t="shared" si="338"/>
        <v>31.447683210000008</v>
      </c>
      <c r="Q1176" s="2">
        <f t="shared" si="330"/>
        <v>12.552316789999992</v>
      </c>
      <c r="R1176" s="2">
        <f t="shared" si="339"/>
        <v>8.1337824699999999</v>
      </c>
      <c r="S1176" s="2">
        <f t="shared" si="331"/>
        <v>4.418534319999992</v>
      </c>
      <c r="T1176" s="2">
        <f t="shared" si="342"/>
        <v>0</v>
      </c>
      <c r="U1176" s="2">
        <f t="shared" si="332"/>
        <v>0</v>
      </c>
      <c r="V1176" t="str">
        <f t="shared" si="340"/>
        <v>N</v>
      </c>
      <c r="W1176" s="2">
        <f t="shared" si="341"/>
        <v>0</v>
      </c>
      <c r="X1176" s="2">
        <f t="shared" si="333"/>
        <v>0</v>
      </c>
      <c r="Y1176" s="2"/>
    </row>
    <row r="1177" spans="1:25" x14ac:dyDescent="0.2">
      <c r="A1177">
        <v>22</v>
      </c>
      <c r="B1177" s="1">
        <v>42784.916666663819</v>
      </c>
      <c r="C1177">
        <v>42.3</v>
      </c>
      <c r="D1177" s="15">
        <f t="shared" si="334"/>
        <v>42.3</v>
      </c>
      <c r="E1177">
        <v>32</v>
      </c>
      <c r="F1177" s="6">
        <v>10.3596</v>
      </c>
      <c r="G1177" s="6">
        <v>-1.5167529999999999E-2</v>
      </c>
      <c r="H1177" s="6">
        <f t="shared" si="325"/>
        <v>10.344432470000001</v>
      </c>
      <c r="I1177" s="6">
        <f t="shared" si="326"/>
        <v>10.299999999999997</v>
      </c>
      <c r="J1177" s="6">
        <f t="shared" si="327"/>
        <v>0</v>
      </c>
      <c r="K1177" s="3">
        <f t="shared" si="335"/>
        <v>0</v>
      </c>
      <c r="L1177" s="6">
        <f t="shared" si="328"/>
        <v>4.4432470000003832E-2</v>
      </c>
      <c r="M1177" s="6">
        <f t="shared" si="336"/>
        <v>206.2869694757143</v>
      </c>
      <c r="N1177" s="6">
        <f t="shared" si="337"/>
        <v>0</v>
      </c>
      <c r="O1177" s="2">
        <f t="shared" si="329"/>
        <v>0</v>
      </c>
      <c r="P1177" s="2">
        <f t="shared" si="338"/>
        <v>32</v>
      </c>
      <c r="Q1177" s="2">
        <f t="shared" si="330"/>
        <v>10.299999999999997</v>
      </c>
      <c r="R1177" s="2">
        <f t="shared" si="339"/>
        <v>10.299999999999997</v>
      </c>
      <c r="S1177" s="2">
        <f t="shared" si="331"/>
        <v>0</v>
      </c>
      <c r="T1177" s="2">
        <f t="shared" si="342"/>
        <v>4.4432470000003832E-2</v>
      </c>
      <c r="U1177" s="2">
        <f t="shared" si="332"/>
        <v>0</v>
      </c>
      <c r="V1177" t="str">
        <f t="shared" si="340"/>
        <v>N</v>
      </c>
      <c r="W1177" s="2">
        <f t="shared" si="341"/>
        <v>0</v>
      </c>
      <c r="X1177" s="2">
        <f t="shared" si="333"/>
        <v>0</v>
      </c>
      <c r="Y1177" s="2"/>
    </row>
    <row r="1178" spans="1:25" x14ac:dyDescent="0.2">
      <c r="A1178">
        <v>23</v>
      </c>
      <c r="B1178" s="1">
        <v>42784.958333330484</v>
      </c>
      <c r="C1178">
        <v>39.6</v>
      </c>
      <c r="D1178" s="15">
        <f t="shared" si="334"/>
        <v>39.6</v>
      </c>
      <c r="E1178">
        <v>32</v>
      </c>
      <c r="F1178" s="6">
        <v>8.4017700000000008</v>
      </c>
      <c r="G1178" s="6">
        <v>-1.5167529999999999E-2</v>
      </c>
      <c r="H1178" s="6">
        <f t="shared" si="325"/>
        <v>8.3866024700000015</v>
      </c>
      <c r="I1178" s="6">
        <f t="shared" si="326"/>
        <v>7.6000000000000014</v>
      </c>
      <c r="J1178" s="6">
        <f t="shared" si="327"/>
        <v>0</v>
      </c>
      <c r="K1178" s="3">
        <f t="shared" si="335"/>
        <v>0</v>
      </c>
      <c r="L1178" s="6">
        <f t="shared" si="328"/>
        <v>0.78660247000000005</v>
      </c>
      <c r="M1178" s="6">
        <f t="shared" si="336"/>
        <v>207.07357194571429</v>
      </c>
      <c r="N1178" s="6">
        <f t="shared" si="337"/>
        <v>0</v>
      </c>
      <c r="O1178" s="2">
        <f t="shared" si="329"/>
        <v>0</v>
      </c>
      <c r="P1178" s="2">
        <f t="shared" si="338"/>
        <v>32</v>
      </c>
      <c r="Q1178" s="2">
        <f t="shared" si="330"/>
        <v>7.6000000000000014</v>
      </c>
      <c r="R1178" s="2">
        <f t="shared" si="339"/>
        <v>7.6000000000000014</v>
      </c>
      <c r="S1178" s="2">
        <f t="shared" si="331"/>
        <v>0</v>
      </c>
      <c r="T1178" s="2">
        <f t="shared" si="342"/>
        <v>0.78660246999999117</v>
      </c>
      <c r="U1178" s="2">
        <f t="shared" si="332"/>
        <v>0</v>
      </c>
      <c r="V1178" t="str">
        <f t="shared" si="340"/>
        <v>N</v>
      </c>
      <c r="W1178" s="2">
        <f t="shared" si="341"/>
        <v>0</v>
      </c>
      <c r="X1178" s="2">
        <f t="shared" si="333"/>
        <v>0</v>
      </c>
      <c r="Y1178" s="2"/>
    </row>
    <row r="1179" spans="1:25" x14ac:dyDescent="0.2">
      <c r="A1179">
        <v>0</v>
      </c>
      <c r="B1179" s="1">
        <v>42784.999999997148</v>
      </c>
      <c r="C1179">
        <v>36.700000000000003</v>
      </c>
      <c r="D1179" s="15">
        <f t="shared" si="334"/>
        <v>36.700000000000003</v>
      </c>
      <c r="E1179">
        <v>32</v>
      </c>
      <c r="F1179" s="6">
        <v>7.88192</v>
      </c>
      <c r="G1179" s="6">
        <v>-1.5167529999999999E-2</v>
      </c>
      <c r="H1179" s="6">
        <f t="shared" si="325"/>
        <v>7.8667524699999998</v>
      </c>
      <c r="I1179" s="6">
        <f t="shared" si="326"/>
        <v>4.7000000000000028</v>
      </c>
      <c r="J1179" s="6">
        <f t="shared" si="327"/>
        <v>0</v>
      </c>
      <c r="K1179" s="3">
        <f t="shared" si="335"/>
        <v>0</v>
      </c>
      <c r="L1179" s="6">
        <f t="shared" si="328"/>
        <v>3.1667524699999969</v>
      </c>
      <c r="M1179" s="6">
        <f t="shared" si="336"/>
        <v>210.2403244157143</v>
      </c>
      <c r="N1179" s="6">
        <f t="shared" si="337"/>
        <v>0</v>
      </c>
      <c r="O1179" s="2">
        <f t="shared" si="329"/>
        <v>0</v>
      </c>
      <c r="P1179" s="2">
        <f t="shared" si="338"/>
        <v>32</v>
      </c>
      <c r="Q1179" s="2">
        <f t="shared" si="330"/>
        <v>4.7000000000000028</v>
      </c>
      <c r="R1179" s="2">
        <f t="shared" si="339"/>
        <v>4.7000000000000028</v>
      </c>
      <c r="S1179" s="2">
        <f t="shared" si="331"/>
        <v>0</v>
      </c>
      <c r="T1179" s="2">
        <f t="shared" si="342"/>
        <v>3.1667524700000058</v>
      </c>
      <c r="U1179" s="2">
        <f t="shared" si="332"/>
        <v>0</v>
      </c>
      <c r="V1179" t="str">
        <f t="shared" si="340"/>
        <v>N</v>
      </c>
      <c r="W1179" s="2">
        <f t="shared" si="341"/>
        <v>0</v>
      </c>
      <c r="X1179" s="2">
        <f t="shared" si="333"/>
        <v>0</v>
      </c>
      <c r="Y1179" s="2"/>
    </row>
    <row r="1180" spans="1:25" x14ac:dyDescent="0.2">
      <c r="A1180">
        <v>1</v>
      </c>
      <c r="B1180" s="1">
        <v>42785.041666663812</v>
      </c>
      <c r="C1180">
        <v>34.9</v>
      </c>
      <c r="D1180" s="15">
        <f t="shared" si="334"/>
        <v>34.9</v>
      </c>
      <c r="E1180">
        <v>32</v>
      </c>
      <c r="F1180" s="6">
        <v>4.9965599999999997</v>
      </c>
      <c r="G1180" s="6">
        <v>-1.5167529999999999E-2</v>
      </c>
      <c r="H1180" s="6">
        <f t="shared" si="325"/>
        <v>4.9813924699999994</v>
      </c>
      <c r="I1180" s="6">
        <f t="shared" si="326"/>
        <v>2.8999999999999986</v>
      </c>
      <c r="J1180" s="6">
        <f t="shared" si="327"/>
        <v>0</v>
      </c>
      <c r="K1180" s="3">
        <f t="shared" si="335"/>
        <v>0</v>
      </c>
      <c r="L1180" s="6">
        <f t="shared" si="328"/>
        <v>2.0813924700000008</v>
      </c>
      <c r="M1180" s="6">
        <f t="shared" si="336"/>
        <v>212.3217168857143</v>
      </c>
      <c r="N1180" s="6">
        <f t="shared" si="337"/>
        <v>0</v>
      </c>
      <c r="O1180" s="2">
        <f t="shared" si="329"/>
        <v>0</v>
      </c>
      <c r="P1180" s="2">
        <f t="shared" si="338"/>
        <v>32</v>
      </c>
      <c r="Q1180" s="2">
        <f t="shared" si="330"/>
        <v>2.8999999999999986</v>
      </c>
      <c r="R1180" s="2">
        <f t="shared" si="339"/>
        <v>2.8999999999999986</v>
      </c>
      <c r="S1180" s="2">
        <f t="shared" si="331"/>
        <v>0</v>
      </c>
      <c r="T1180" s="2">
        <f t="shared" si="342"/>
        <v>2.0813924699999973</v>
      </c>
      <c r="U1180" s="2">
        <f t="shared" si="332"/>
        <v>0</v>
      </c>
      <c r="V1180" t="str">
        <f t="shared" si="340"/>
        <v>N</v>
      </c>
      <c r="W1180" s="2">
        <f t="shared" si="341"/>
        <v>0</v>
      </c>
      <c r="X1180" s="2">
        <f t="shared" si="333"/>
        <v>0</v>
      </c>
      <c r="Y1180" s="2"/>
    </row>
    <row r="1181" spans="1:25" x14ac:dyDescent="0.2">
      <c r="A1181">
        <v>2</v>
      </c>
      <c r="B1181" s="1">
        <v>42785.083333330476</v>
      </c>
      <c r="C1181">
        <v>33.299999999999997</v>
      </c>
      <c r="D1181" s="15">
        <f t="shared" si="334"/>
        <v>33.299999999999997</v>
      </c>
      <c r="E1181">
        <v>32</v>
      </c>
      <c r="F1181" s="6">
        <v>4.0856599999999998</v>
      </c>
      <c r="G1181" s="6">
        <v>-1.5167529999999999E-2</v>
      </c>
      <c r="H1181" s="6">
        <f t="shared" si="325"/>
        <v>4.0704924699999996</v>
      </c>
      <c r="I1181" s="6">
        <f t="shared" si="326"/>
        <v>1.2999999999999972</v>
      </c>
      <c r="J1181" s="6">
        <f t="shared" si="327"/>
        <v>0</v>
      </c>
      <c r="K1181" s="3">
        <f t="shared" si="335"/>
        <v>0</v>
      </c>
      <c r="L1181" s="6">
        <f t="shared" si="328"/>
        <v>2.7704924700000024</v>
      </c>
      <c r="M1181" s="6">
        <f t="shared" si="336"/>
        <v>215.09220935571429</v>
      </c>
      <c r="N1181" s="6">
        <f t="shared" si="337"/>
        <v>0</v>
      </c>
      <c r="O1181" s="2">
        <f t="shared" si="329"/>
        <v>0</v>
      </c>
      <c r="P1181" s="2">
        <f t="shared" si="338"/>
        <v>32</v>
      </c>
      <c r="Q1181" s="2">
        <f t="shared" si="330"/>
        <v>1.2999999999999972</v>
      </c>
      <c r="R1181" s="2">
        <f t="shared" si="339"/>
        <v>1.2999999999999972</v>
      </c>
      <c r="S1181" s="2">
        <f t="shared" si="331"/>
        <v>0</v>
      </c>
      <c r="T1181" s="2">
        <f t="shared" si="342"/>
        <v>2.7704924699999935</v>
      </c>
      <c r="U1181" s="2">
        <f t="shared" si="332"/>
        <v>0</v>
      </c>
      <c r="V1181" t="str">
        <f t="shared" si="340"/>
        <v>N</v>
      </c>
      <c r="W1181" s="2">
        <f t="shared" si="341"/>
        <v>0</v>
      </c>
      <c r="X1181" s="2">
        <f t="shared" si="333"/>
        <v>0</v>
      </c>
      <c r="Y1181" s="2"/>
    </row>
    <row r="1182" spans="1:25" x14ac:dyDescent="0.2">
      <c r="A1182">
        <v>3</v>
      </c>
      <c r="B1182" s="1">
        <v>42785.124999997141</v>
      </c>
      <c r="C1182">
        <v>32.299999999999997</v>
      </c>
      <c r="D1182" s="15">
        <f t="shared" si="334"/>
        <v>32.299999999999997</v>
      </c>
      <c r="E1182">
        <v>32</v>
      </c>
      <c r="F1182" s="6">
        <v>6.2047100000000004</v>
      </c>
      <c r="G1182" s="6">
        <v>-1.5167529999999999E-2</v>
      </c>
      <c r="H1182" s="6">
        <f t="shared" si="325"/>
        <v>6.1895424700000001</v>
      </c>
      <c r="I1182" s="6">
        <f t="shared" si="326"/>
        <v>0.29999999999999716</v>
      </c>
      <c r="J1182" s="6">
        <f t="shared" si="327"/>
        <v>0</v>
      </c>
      <c r="K1182" s="3">
        <f t="shared" si="335"/>
        <v>0</v>
      </c>
      <c r="L1182" s="6">
        <f t="shared" si="328"/>
        <v>5.889542470000003</v>
      </c>
      <c r="M1182" s="6">
        <f t="shared" si="336"/>
        <v>220</v>
      </c>
      <c r="N1182" s="6">
        <f t="shared" si="337"/>
        <v>0.98175182571429787</v>
      </c>
      <c r="O1182" s="2">
        <f t="shared" si="329"/>
        <v>-0.98175182571429787</v>
      </c>
      <c r="P1182" s="2">
        <f t="shared" si="338"/>
        <v>31.018248174285702</v>
      </c>
      <c r="Q1182" s="2">
        <f t="shared" si="330"/>
        <v>1.281751825714295</v>
      </c>
      <c r="R1182" s="2">
        <f t="shared" si="339"/>
        <v>1.281751825714295</v>
      </c>
      <c r="S1182" s="2">
        <f t="shared" si="331"/>
        <v>0</v>
      </c>
      <c r="T1182" s="2">
        <f t="shared" si="342"/>
        <v>4.9077906442857113</v>
      </c>
      <c r="U1182" s="2">
        <f t="shared" si="332"/>
        <v>0</v>
      </c>
      <c r="V1182" t="str">
        <f t="shared" si="340"/>
        <v>N</v>
      </c>
      <c r="W1182" s="2">
        <f t="shared" si="341"/>
        <v>0</v>
      </c>
      <c r="X1182" s="2">
        <f t="shared" si="333"/>
        <v>0</v>
      </c>
      <c r="Y1182" s="2"/>
    </row>
    <row r="1183" spans="1:25" x14ac:dyDescent="0.2">
      <c r="A1183">
        <v>4</v>
      </c>
      <c r="B1183" s="1">
        <v>42785.166666663805</v>
      </c>
      <c r="C1183">
        <v>31.2</v>
      </c>
      <c r="D1183" s="15">
        <f t="shared" si="334"/>
        <v>31.2</v>
      </c>
      <c r="E1183">
        <v>32</v>
      </c>
      <c r="F1183" s="6">
        <v>11.5481</v>
      </c>
      <c r="G1183" s="6">
        <v>-1.5167529999999999E-2</v>
      </c>
      <c r="H1183" s="6">
        <f t="shared" si="325"/>
        <v>11.53293247</v>
      </c>
      <c r="I1183" s="6">
        <f t="shared" si="326"/>
        <v>0</v>
      </c>
      <c r="J1183" s="6">
        <f t="shared" si="327"/>
        <v>0</v>
      </c>
      <c r="K1183" s="3">
        <f t="shared" si="335"/>
        <v>0</v>
      </c>
      <c r="L1183" s="6">
        <f t="shared" si="328"/>
        <v>11.53293247</v>
      </c>
      <c r="M1183" s="6">
        <f t="shared" si="336"/>
        <v>220</v>
      </c>
      <c r="N1183" s="6">
        <f t="shared" si="337"/>
        <v>11.532932469999992</v>
      </c>
      <c r="O1183" s="2">
        <f t="shared" si="329"/>
        <v>-11.532932469999992</v>
      </c>
      <c r="P1183" s="2">
        <f t="shared" si="338"/>
        <v>20.467067530000008</v>
      </c>
      <c r="Q1183" s="2">
        <f t="shared" si="330"/>
        <v>10.732932469999991</v>
      </c>
      <c r="R1183" s="2">
        <f t="shared" si="339"/>
        <v>10.732932469999991</v>
      </c>
      <c r="S1183" s="2">
        <f t="shared" si="331"/>
        <v>0</v>
      </c>
      <c r="T1183" s="2">
        <f t="shared" si="342"/>
        <v>0</v>
      </c>
      <c r="U1183" s="2">
        <f t="shared" si="332"/>
        <v>0</v>
      </c>
      <c r="V1183" t="str">
        <f t="shared" si="340"/>
        <v>N</v>
      </c>
      <c r="W1183" s="2">
        <f t="shared" si="341"/>
        <v>0</v>
      </c>
      <c r="X1183" s="2">
        <f t="shared" si="333"/>
        <v>0</v>
      </c>
      <c r="Y1183" s="2"/>
    </row>
    <row r="1184" spans="1:25" x14ac:dyDescent="0.2">
      <c r="A1184">
        <v>5</v>
      </c>
      <c r="B1184" s="1">
        <v>42785.208333330469</v>
      </c>
      <c r="C1184">
        <v>31.2</v>
      </c>
      <c r="D1184" s="15">
        <f t="shared" si="334"/>
        <v>31.2</v>
      </c>
      <c r="E1184">
        <v>32</v>
      </c>
      <c r="F1184" s="6">
        <v>15.0984</v>
      </c>
      <c r="G1184" s="6">
        <v>-1.5167529999999999E-2</v>
      </c>
      <c r="H1184" s="6">
        <f t="shared" si="325"/>
        <v>15.08323247</v>
      </c>
      <c r="I1184" s="6">
        <f t="shared" si="326"/>
        <v>0</v>
      </c>
      <c r="J1184" s="6">
        <f t="shared" si="327"/>
        <v>0</v>
      </c>
      <c r="K1184" s="3">
        <f t="shared" si="335"/>
        <v>0</v>
      </c>
      <c r="L1184" s="6">
        <f t="shared" si="328"/>
        <v>15.08323247</v>
      </c>
      <c r="M1184" s="6">
        <f t="shared" si="336"/>
        <v>220</v>
      </c>
      <c r="N1184" s="6">
        <f t="shared" si="337"/>
        <v>15.083232470000013</v>
      </c>
      <c r="O1184" s="2">
        <f t="shared" si="329"/>
        <v>-15.083232470000013</v>
      </c>
      <c r="P1184" s="2">
        <f t="shared" si="338"/>
        <v>16.916767529999987</v>
      </c>
      <c r="Q1184" s="2">
        <f t="shared" si="330"/>
        <v>14.283232470000012</v>
      </c>
      <c r="R1184" s="2">
        <f t="shared" si="339"/>
        <v>14.283232470000012</v>
      </c>
      <c r="S1184" s="2">
        <f t="shared" si="331"/>
        <v>0</v>
      </c>
      <c r="T1184" s="2">
        <f t="shared" si="342"/>
        <v>0</v>
      </c>
      <c r="U1184" s="2">
        <f t="shared" si="332"/>
        <v>0</v>
      </c>
      <c r="V1184" t="str">
        <f t="shared" si="340"/>
        <v>N</v>
      </c>
      <c r="W1184" s="2">
        <f t="shared" si="341"/>
        <v>0</v>
      </c>
      <c r="X1184" s="2">
        <f t="shared" si="333"/>
        <v>0</v>
      </c>
      <c r="Y1184" s="2"/>
    </row>
    <row r="1185" spans="1:25" x14ac:dyDescent="0.2">
      <c r="A1185">
        <v>6</v>
      </c>
      <c r="B1185" s="1">
        <v>42785.249999997133</v>
      </c>
      <c r="C1185">
        <v>31.4</v>
      </c>
      <c r="D1185" s="15">
        <f t="shared" si="334"/>
        <v>31.4</v>
      </c>
      <c r="E1185">
        <v>32</v>
      </c>
      <c r="F1185" s="6">
        <v>14.5029</v>
      </c>
      <c r="G1185" s="6">
        <v>-1.5167529999999999E-2</v>
      </c>
      <c r="H1185" s="6">
        <f t="shared" si="325"/>
        <v>14.487732470000001</v>
      </c>
      <c r="I1185" s="6">
        <f t="shared" si="326"/>
        <v>0</v>
      </c>
      <c r="J1185" s="6">
        <f t="shared" si="327"/>
        <v>0</v>
      </c>
      <c r="K1185" s="3">
        <f t="shared" si="335"/>
        <v>0</v>
      </c>
      <c r="L1185" s="6">
        <f t="shared" si="328"/>
        <v>14.487732470000001</v>
      </c>
      <c r="M1185" s="6">
        <f t="shared" si="336"/>
        <v>220</v>
      </c>
      <c r="N1185" s="6">
        <f t="shared" si="337"/>
        <v>14.487732469999997</v>
      </c>
      <c r="O1185" s="2">
        <f t="shared" si="329"/>
        <v>-14.487732469999997</v>
      </c>
      <c r="P1185" s="2">
        <f t="shared" si="338"/>
        <v>17.512267530000003</v>
      </c>
      <c r="Q1185" s="2">
        <f t="shared" si="330"/>
        <v>13.887732469999996</v>
      </c>
      <c r="R1185" s="2">
        <f t="shared" si="339"/>
        <v>13.887732469999996</v>
      </c>
      <c r="S1185" s="2">
        <f t="shared" si="331"/>
        <v>0</v>
      </c>
      <c r="T1185" s="2">
        <f t="shared" si="342"/>
        <v>0</v>
      </c>
      <c r="U1185" s="2">
        <f t="shared" si="332"/>
        <v>0</v>
      </c>
      <c r="V1185" t="str">
        <f t="shared" si="340"/>
        <v>N</v>
      </c>
      <c r="W1185" s="2">
        <f t="shared" si="341"/>
        <v>0</v>
      </c>
      <c r="X1185" s="2">
        <f t="shared" si="333"/>
        <v>0</v>
      </c>
      <c r="Y1185" s="2"/>
    </row>
    <row r="1186" spans="1:25" x14ac:dyDescent="0.2">
      <c r="A1186">
        <v>7</v>
      </c>
      <c r="B1186" s="1">
        <v>42785.291666663798</v>
      </c>
      <c r="C1186">
        <v>31.8</v>
      </c>
      <c r="D1186" s="15">
        <f t="shared" si="334"/>
        <v>31.8</v>
      </c>
      <c r="E1186">
        <v>32</v>
      </c>
      <c r="F1186" s="6">
        <v>13.4595</v>
      </c>
      <c r="G1186" s="6">
        <v>7.0786100000000003</v>
      </c>
      <c r="H1186" s="6">
        <f t="shared" si="325"/>
        <v>20.53811</v>
      </c>
      <c r="I1186" s="6">
        <f t="shared" si="326"/>
        <v>0</v>
      </c>
      <c r="J1186" s="6">
        <f t="shared" si="327"/>
        <v>0</v>
      </c>
      <c r="K1186" s="3">
        <f t="shared" si="335"/>
        <v>0</v>
      </c>
      <c r="L1186" s="6">
        <f t="shared" si="328"/>
        <v>20.53811</v>
      </c>
      <c r="M1186" s="6">
        <f t="shared" si="336"/>
        <v>220</v>
      </c>
      <c r="N1186" s="6">
        <f t="shared" si="337"/>
        <v>20.538109999999989</v>
      </c>
      <c r="O1186" s="2">
        <f t="shared" si="329"/>
        <v>-20.538109999999989</v>
      </c>
      <c r="P1186" s="2">
        <f t="shared" si="338"/>
        <v>11.461890000000011</v>
      </c>
      <c r="Q1186" s="2">
        <f t="shared" si="330"/>
        <v>20.33810999999999</v>
      </c>
      <c r="R1186" s="2">
        <f t="shared" si="339"/>
        <v>20.33810999999999</v>
      </c>
      <c r="S1186" s="2">
        <f t="shared" si="331"/>
        <v>0</v>
      </c>
      <c r="T1186" s="2">
        <f t="shared" si="342"/>
        <v>0</v>
      </c>
      <c r="U1186" s="2">
        <f t="shared" si="332"/>
        <v>0</v>
      </c>
      <c r="V1186" t="str">
        <f t="shared" si="340"/>
        <v>N</v>
      </c>
      <c r="W1186" s="2">
        <f t="shared" si="341"/>
        <v>0</v>
      </c>
      <c r="X1186" s="2">
        <f t="shared" si="333"/>
        <v>0</v>
      </c>
      <c r="Y1186" s="2"/>
    </row>
    <row r="1187" spans="1:25" x14ac:dyDescent="0.2">
      <c r="A1187">
        <v>8</v>
      </c>
      <c r="B1187" s="1">
        <v>42785.333333330462</v>
      </c>
      <c r="C1187">
        <v>33</v>
      </c>
      <c r="D1187" s="15">
        <f t="shared" si="334"/>
        <v>33</v>
      </c>
      <c r="E1187">
        <v>32</v>
      </c>
      <c r="F1187" s="6">
        <v>14.3475</v>
      </c>
      <c r="G1187" s="6">
        <v>11.998693000000001</v>
      </c>
      <c r="H1187" s="6">
        <f t="shared" si="325"/>
        <v>26.346193</v>
      </c>
      <c r="I1187" s="6">
        <f t="shared" si="326"/>
        <v>1</v>
      </c>
      <c r="J1187" s="6">
        <f t="shared" si="327"/>
        <v>0</v>
      </c>
      <c r="K1187" s="3">
        <f t="shared" si="335"/>
        <v>0</v>
      </c>
      <c r="L1187" s="6">
        <f t="shared" si="328"/>
        <v>25.346193</v>
      </c>
      <c r="M1187" s="6">
        <f t="shared" si="336"/>
        <v>220</v>
      </c>
      <c r="N1187" s="6">
        <f t="shared" si="337"/>
        <v>25.346193</v>
      </c>
      <c r="O1187" s="2">
        <f t="shared" si="329"/>
        <v>-25.346193</v>
      </c>
      <c r="P1187" s="2">
        <f t="shared" si="338"/>
        <v>6.6538070000000005</v>
      </c>
      <c r="Q1187" s="2">
        <f t="shared" si="330"/>
        <v>26.346193</v>
      </c>
      <c r="R1187" s="2">
        <f t="shared" si="339"/>
        <v>26.346193</v>
      </c>
      <c r="S1187" s="2">
        <f t="shared" si="331"/>
        <v>0</v>
      </c>
      <c r="T1187" s="2">
        <f t="shared" si="342"/>
        <v>0</v>
      </c>
      <c r="U1187" s="2">
        <f t="shared" si="332"/>
        <v>0</v>
      </c>
      <c r="V1187" t="str">
        <f t="shared" si="340"/>
        <v>Y</v>
      </c>
      <c r="W1187" s="2">
        <f t="shared" si="341"/>
        <v>0</v>
      </c>
      <c r="X1187" s="2">
        <f t="shared" si="333"/>
        <v>0</v>
      </c>
      <c r="Y1187" s="2"/>
    </row>
    <row r="1188" spans="1:25" x14ac:dyDescent="0.2">
      <c r="A1188">
        <v>9</v>
      </c>
      <c r="B1188" s="1">
        <v>42785.374999997126</v>
      </c>
      <c r="C1188">
        <v>36.4</v>
      </c>
      <c r="D1188" s="15">
        <f t="shared" si="334"/>
        <v>36.4</v>
      </c>
      <c r="E1188">
        <v>32</v>
      </c>
      <c r="F1188" s="6">
        <v>15.0984</v>
      </c>
      <c r="G1188" s="6">
        <v>34.190930000000002</v>
      </c>
      <c r="H1188" s="6">
        <f t="shared" si="325"/>
        <v>49.28933</v>
      </c>
      <c r="I1188" s="6">
        <f t="shared" si="326"/>
        <v>4.3999999999999986</v>
      </c>
      <c r="J1188" s="6">
        <f t="shared" si="327"/>
        <v>0</v>
      </c>
      <c r="K1188" s="3">
        <f t="shared" si="335"/>
        <v>0</v>
      </c>
      <c r="L1188" s="6">
        <f t="shared" si="328"/>
        <v>44.889330000000001</v>
      </c>
      <c r="M1188" s="6">
        <f t="shared" si="336"/>
        <v>220</v>
      </c>
      <c r="N1188" s="6">
        <f t="shared" si="337"/>
        <v>44.889329999999973</v>
      </c>
      <c r="O1188" s="2">
        <f t="shared" si="329"/>
        <v>-32</v>
      </c>
      <c r="P1188" s="2">
        <f t="shared" si="338"/>
        <v>0</v>
      </c>
      <c r="Q1188" s="2">
        <f t="shared" si="330"/>
        <v>36.4</v>
      </c>
      <c r="R1188" s="2">
        <f t="shared" si="339"/>
        <v>36.4</v>
      </c>
      <c r="S1188" s="2">
        <f t="shared" si="331"/>
        <v>0</v>
      </c>
      <c r="T1188" s="2">
        <f t="shared" si="342"/>
        <v>0</v>
      </c>
      <c r="U1188" s="2">
        <f t="shared" si="332"/>
        <v>12.889329999999973</v>
      </c>
      <c r="V1188" t="str">
        <f t="shared" si="340"/>
        <v>Y</v>
      </c>
      <c r="W1188" s="2">
        <f t="shared" si="341"/>
        <v>12.889329999999973</v>
      </c>
      <c r="X1188" s="2">
        <f t="shared" si="333"/>
        <v>0</v>
      </c>
      <c r="Y1188" s="2"/>
    </row>
    <row r="1189" spans="1:25" x14ac:dyDescent="0.2">
      <c r="A1189">
        <v>10</v>
      </c>
      <c r="B1189" s="1">
        <v>42785.41666666379</v>
      </c>
      <c r="C1189">
        <v>38.200000000000003</v>
      </c>
      <c r="D1189" s="15">
        <f t="shared" si="334"/>
        <v>38.200000000000003</v>
      </c>
      <c r="E1189">
        <v>32</v>
      </c>
      <c r="F1189" s="6">
        <v>15.0984</v>
      </c>
      <c r="G1189" s="6">
        <v>43.337960000000002</v>
      </c>
      <c r="H1189" s="6">
        <f t="shared" si="325"/>
        <v>58.436360000000001</v>
      </c>
      <c r="I1189" s="6">
        <f t="shared" si="326"/>
        <v>6.2000000000000028</v>
      </c>
      <c r="J1189" s="6">
        <f t="shared" si="327"/>
        <v>0</v>
      </c>
      <c r="K1189" s="3">
        <f t="shared" si="335"/>
        <v>0</v>
      </c>
      <c r="L1189" s="6">
        <f t="shared" si="328"/>
        <v>52.236359999999998</v>
      </c>
      <c r="M1189" s="6">
        <f t="shared" si="336"/>
        <v>220</v>
      </c>
      <c r="N1189" s="6">
        <f t="shared" si="337"/>
        <v>52.236359999999991</v>
      </c>
      <c r="O1189" s="2">
        <f t="shared" si="329"/>
        <v>-32</v>
      </c>
      <c r="P1189" s="2">
        <f t="shared" si="338"/>
        <v>0</v>
      </c>
      <c r="Q1189" s="2">
        <f t="shared" si="330"/>
        <v>38.200000000000003</v>
      </c>
      <c r="R1189" s="2">
        <f t="shared" si="339"/>
        <v>38.200000000000003</v>
      </c>
      <c r="S1189" s="2">
        <f t="shared" si="331"/>
        <v>0</v>
      </c>
      <c r="T1189" s="2">
        <f t="shared" si="342"/>
        <v>0</v>
      </c>
      <c r="U1189" s="2">
        <f t="shared" si="332"/>
        <v>20.236359999999991</v>
      </c>
      <c r="V1189" t="str">
        <f t="shared" si="340"/>
        <v>Y</v>
      </c>
      <c r="W1189" s="2">
        <f t="shared" si="341"/>
        <v>20.236359999999991</v>
      </c>
      <c r="X1189" s="2">
        <f t="shared" si="333"/>
        <v>0</v>
      </c>
      <c r="Y1189" s="2"/>
    </row>
    <row r="1190" spans="1:25" x14ac:dyDescent="0.2">
      <c r="A1190">
        <v>11</v>
      </c>
      <c r="B1190" s="1">
        <v>42785.458333330454</v>
      </c>
      <c r="C1190">
        <v>39.700000000000003</v>
      </c>
      <c r="D1190" s="15">
        <f t="shared" si="334"/>
        <v>39.700000000000003</v>
      </c>
      <c r="E1190">
        <v>32</v>
      </c>
      <c r="F1190" s="6">
        <v>15.0984</v>
      </c>
      <c r="G1190" s="6">
        <v>48.486080000000001</v>
      </c>
      <c r="H1190" s="6">
        <f t="shared" si="325"/>
        <v>63.584479999999999</v>
      </c>
      <c r="I1190" s="6">
        <f t="shared" si="326"/>
        <v>7.7000000000000028</v>
      </c>
      <c r="J1190" s="6">
        <f t="shared" si="327"/>
        <v>0</v>
      </c>
      <c r="K1190" s="3">
        <f t="shared" si="335"/>
        <v>0</v>
      </c>
      <c r="L1190" s="6">
        <f t="shared" si="328"/>
        <v>55.884479999999996</v>
      </c>
      <c r="M1190" s="6">
        <f t="shared" si="336"/>
        <v>220</v>
      </c>
      <c r="N1190" s="6">
        <f t="shared" si="337"/>
        <v>55.884479999999996</v>
      </c>
      <c r="O1190" s="2">
        <f t="shared" si="329"/>
        <v>-32</v>
      </c>
      <c r="P1190" s="2">
        <f t="shared" si="338"/>
        <v>0</v>
      </c>
      <c r="Q1190" s="2">
        <f t="shared" si="330"/>
        <v>39.700000000000003</v>
      </c>
      <c r="R1190" s="2">
        <f t="shared" si="339"/>
        <v>39.700000000000003</v>
      </c>
      <c r="S1190" s="2">
        <f t="shared" si="331"/>
        <v>0</v>
      </c>
      <c r="T1190" s="2">
        <f t="shared" si="342"/>
        <v>0</v>
      </c>
      <c r="U1190" s="2">
        <f t="shared" si="332"/>
        <v>23.884479999999996</v>
      </c>
      <c r="V1190" t="str">
        <f t="shared" si="340"/>
        <v>Y</v>
      </c>
      <c r="W1190" s="2">
        <f t="shared" si="341"/>
        <v>23.884479999999996</v>
      </c>
      <c r="X1190" s="2">
        <f t="shared" si="333"/>
        <v>0</v>
      </c>
      <c r="Y1190" s="2"/>
    </row>
    <row r="1191" spans="1:25" x14ac:dyDescent="0.2">
      <c r="A1191">
        <v>12</v>
      </c>
      <c r="B1191" s="1">
        <v>42785.499999997119</v>
      </c>
      <c r="C1191">
        <v>38.4</v>
      </c>
      <c r="D1191" s="15">
        <f t="shared" si="334"/>
        <v>38.4</v>
      </c>
      <c r="E1191">
        <v>32</v>
      </c>
      <c r="F1191" s="6">
        <v>15.0984</v>
      </c>
      <c r="G1191" s="6">
        <v>43.097089999999994</v>
      </c>
      <c r="H1191" s="6">
        <f t="shared" si="325"/>
        <v>58.195489999999992</v>
      </c>
      <c r="I1191" s="6">
        <f t="shared" si="326"/>
        <v>6.3999999999999986</v>
      </c>
      <c r="J1191" s="6">
        <f t="shared" si="327"/>
        <v>0</v>
      </c>
      <c r="K1191" s="3">
        <f t="shared" si="335"/>
        <v>0</v>
      </c>
      <c r="L1191" s="6">
        <f t="shared" si="328"/>
        <v>51.795489999999994</v>
      </c>
      <c r="M1191" s="6">
        <f t="shared" si="336"/>
        <v>220</v>
      </c>
      <c r="N1191" s="6">
        <f t="shared" si="337"/>
        <v>51.795489999999972</v>
      </c>
      <c r="O1191" s="2">
        <f t="shared" si="329"/>
        <v>-32</v>
      </c>
      <c r="P1191" s="2">
        <f t="shared" si="338"/>
        <v>0</v>
      </c>
      <c r="Q1191" s="2">
        <f t="shared" si="330"/>
        <v>38.4</v>
      </c>
      <c r="R1191" s="2">
        <f t="shared" si="339"/>
        <v>38.4</v>
      </c>
      <c r="S1191" s="2">
        <f t="shared" si="331"/>
        <v>0</v>
      </c>
      <c r="T1191" s="2">
        <f t="shared" si="342"/>
        <v>0</v>
      </c>
      <c r="U1191" s="2">
        <f t="shared" si="332"/>
        <v>19.795489999999972</v>
      </c>
      <c r="V1191" t="str">
        <f t="shared" si="340"/>
        <v>Y</v>
      </c>
      <c r="W1191" s="2">
        <f t="shared" si="341"/>
        <v>19.795489999999972</v>
      </c>
      <c r="X1191" s="2">
        <f t="shared" si="333"/>
        <v>0</v>
      </c>
      <c r="Y1191" s="2"/>
    </row>
    <row r="1192" spans="1:25" x14ac:dyDescent="0.2">
      <c r="A1192">
        <v>13</v>
      </c>
      <c r="B1192" s="1">
        <v>42785.541666663783</v>
      </c>
      <c r="C1192">
        <v>38.4</v>
      </c>
      <c r="D1192" s="15">
        <f t="shared" si="334"/>
        <v>38.4</v>
      </c>
      <c r="E1192">
        <v>32</v>
      </c>
      <c r="F1192" s="6">
        <v>15.0984</v>
      </c>
      <c r="G1192" s="6">
        <v>43.924369999999996</v>
      </c>
      <c r="H1192" s="6">
        <f t="shared" si="325"/>
        <v>59.022769999999994</v>
      </c>
      <c r="I1192" s="6">
        <f t="shared" si="326"/>
        <v>6.3999999999999986</v>
      </c>
      <c r="J1192" s="6">
        <f t="shared" si="327"/>
        <v>0</v>
      </c>
      <c r="K1192" s="3">
        <f t="shared" si="335"/>
        <v>0</v>
      </c>
      <c r="L1192" s="6">
        <f t="shared" si="328"/>
        <v>52.622769999999996</v>
      </c>
      <c r="M1192" s="6">
        <f t="shared" si="336"/>
        <v>220</v>
      </c>
      <c r="N1192" s="6">
        <f t="shared" si="337"/>
        <v>52.622770000000003</v>
      </c>
      <c r="O1192" s="2">
        <f t="shared" si="329"/>
        <v>-32</v>
      </c>
      <c r="P1192" s="2">
        <f t="shared" si="338"/>
        <v>0</v>
      </c>
      <c r="Q1192" s="2">
        <f t="shared" si="330"/>
        <v>38.4</v>
      </c>
      <c r="R1192" s="2">
        <f t="shared" si="339"/>
        <v>38.4</v>
      </c>
      <c r="S1192" s="2">
        <f t="shared" si="331"/>
        <v>0</v>
      </c>
      <c r="T1192" s="2">
        <f t="shared" si="342"/>
        <v>0</v>
      </c>
      <c r="U1192" s="2">
        <f t="shared" si="332"/>
        <v>20.622770000000003</v>
      </c>
      <c r="V1192" t="str">
        <f t="shared" si="340"/>
        <v>Y</v>
      </c>
      <c r="W1192" s="2">
        <f t="shared" si="341"/>
        <v>20.622770000000003</v>
      </c>
      <c r="X1192" s="2">
        <f t="shared" si="333"/>
        <v>0</v>
      </c>
      <c r="Y1192" s="2"/>
    </row>
    <row r="1193" spans="1:25" x14ac:dyDescent="0.2">
      <c r="A1193">
        <v>14</v>
      </c>
      <c r="B1193" s="1">
        <v>42785.583333330447</v>
      </c>
      <c r="C1193">
        <v>39.1</v>
      </c>
      <c r="D1193" s="15">
        <f t="shared" si="334"/>
        <v>39.1</v>
      </c>
      <c r="E1193">
        <v>32</v>
      </c>
      <c r="F1193" s="6">
        <v>15.0984</v>
      </c>
      <c r="G1193" s="6">
        <v>43.672170000000001</v>
      </c>
      <c r="H1193" s="6">
        <f t="shared" si="325"/>
        <v>58.770569999999999</v>
      </c>
      <c r="I1193" s="6">
        <f t="shared" si="326"/>
        <v>7.1000000000000014</v>
      </c>
      <c r="J1193" s="6">
        <f t="shared" si="327"/>
        <v>0</v>
      </c>
      <c r="K1193" s="3">
        <f t="shared" si="335"/>
        <v>0</v>
      </c>
      <c r="L1193" s="6">
        <f t="shared" si="328"/>
        <v>51.670569999999998</v>
      </c>
      <c r="M1193" s="6">
        <f t="shared" si="336"/>
        <v>220</v>
      </c>
      <c r="N1193" s="6">
        <f t="shared" si="337"/>
        <v>51.670569999999998</v>
      </c>
      <c r="O1193" s="2">
        <f t="shared" si="329"/>
        <v>-32</v>
      </c>
      <c r="P1193" s="2">
        <f t="shared" si="338"/>
        <v>0</v>
      </c>
      <c r="Q1193" s="2">
        <f t="shared" si="330"/>
        <v>39.1</v>
      </c>
      <c r="R1193" s="2">
        <f t="shared" si="339"/>
        <v>39.1</v>
      </c>
      <c r="S1193" s="2">
        <f t="shared" si="331"/>
        <v>0</v>
      </c>
      <c r="T1193" s="2">
        <f t="shared" si="342"/>
        <v>0</v>
      </c>
      <c r="U1193" s="2">
        <f t="shared" si="332"/>
        <v>19.670569999999998</v>
      </c>
      <c r="V1193" t="str">
        <f t="shared" si="340"/>
        <v>Y</v>
      </c>
      <c r="W1193" s="2">
        <f t="shared" si="341"/>
        <v>19.670569999999998</v>
      </c>
      <c r="X1193" s="2">
        <f t="shared" si="333"/>
        <v>0</v>
      </c>
      <c r="Y1193" s="2"/>
    </row>
    <row r="1194" spans="1:25" x14ac:dyDescent="0.2">
      <c r="A1194">
        <v>15</v>
      </c>
      <c r="B1194" s="1">
        <v>42785.624999997111</v>
      </c>
      <c r="C1194">
        <v>39.200000000000003</v>
      </c>
      <c r="D1194" s="15">
        <f t="shared" si="334"/>
        <v>39.200000000000003</v>
      </c>
      <c r="E1194">
        <v>32</v>
      </c>
      <c r="F1194" s="6">
        <v>15.0984</v>
      </c>
      <c r="G1194" s="6">
        <v>32.133219999999994</v>
      </c>
      <c r="H1194" s="6">
        <f t="shared" si="325"/>
        <v>47.231619999999992</v>
      </c>
      <c r="I1194" s="6">
        <f t="shared" si="326"/>
        <v>7.2000000000000028</v>
      </c>
      <c r="J1194" s="6">
        <f t="shared" si="327"/>
        <v>0</v>
      </c>
      <c r="K1194" s="3">
        <f t="shared" si="335"/>
        <v>0</v>
      </c>
      <c r="L1194" s="6">
        <f t="shared" si="328"/>
        <v>40.03161999999999</v>
      </c>
      <c r="M1194" s="6">
        <f t="shared" si="336"/>
        <v>220</v>
      </c>
      <c r="N1194" s="6">
        <f t="shared" si="337"/>
        <v>40.031619999999975</v>
      </c>
      <c r="O1194" s="2">
        <f t="shared" si="329"/>
        <v>-32</v>
      </c>
      <c r="P1194" s="2">
        <f t="shared" si="338"/>
        <v>0</v>
      </c>
      <c r="Q1194" s="2">
        <f t="shared" si="330"/>
        <v>39.200000000000003</v>
      </c>
      <c r="R1194" s="2">
        <f t="shared" si="339"/>
        <v>39.200000000000003</v>
      </c>
      <c r="S1194" s="2">
        <f t="shared" si="331"/>
        <v>0</v>
      </c>
      <c r="T1194" s="2">
        <f t="shared" si="342"/>
        <v>0</v>
      </c>
      <c r="U1194" s="2">
        <f t="shared" si="332"/>
        <v>8.0316199999999753</v>
      </c>
      <c r="V1194" t="str">
        <f t="shared" si="340"/>
        <v>Y</v>
      </c>
      <c r="W1194" s="2">
        <f t="shared" si="341"/>
        <v>8.0316199999999753</v>
      </c>
      <c r="X1194" s="2">
        <f t="shared" si="333"/>
        <v>0</v>
      </c>
      <c r="Y1194" s="2"/>
    </row>
    <row r="1195" spans="1:25" x14ac:dyDescent="0.2">
      <c r="A1195">
        <v>16</v>
      </c>
      <c r="B1195" s="1">
        <v>42785.666666663776</v>
      </c>
      <c r="C1195">
        <v>39.799999999999997</v>
      </c>
      <c r="D1195" s="15">
        <f t="shared" si="334"/>
        <v>39.799999999999997</v>
      </c>
      <c r="E1195">
        <v>32</v>
      </c>
      <c r="F1195" s="6">
        <v>14.795299999999999</v>
      </c>
      <c r="G1195" s="6">
        <v>19.629003000000001</v>
      </c>
      <c r="H1195" s="6">
        <f t="shared" si="325"/>
        <v>34.424303000000002</v>
      </c>
      <c r="I1195" s="6">
        <f t="shared" si="326"/>
        <v>7.7999999999999972</v>
      </c>
      <c r="J1195" s="6">
        <f t="shared" si="327"/>
        <v>0</v>
      </c>
      <c r="K1195" s="3">
        <f t="shared" si="335"/>
        <v>0</v>
      </c>
      <c r="L1195" s="6">
        <f t="shared" si="328"/>
        <v>26.624303000000005</v>
      </c>
      <c r="M1195" s="6">
        <f t="shared" si="336"/>
        <v>220</v>
      </c>
      <c r="N1195" s="6">
        <f t="shared" si="337"/>
        <v>26.624302999999998</v>
      </c>
      <c r="O1195" s="2">
        <f t="shared" si="329"/>
        <v>-26.624302999999998</v>
      </c>
      <c r="P1195" s="2">
        <f t="shared" si="338"/>
        <v>5.3756970000000024</v>
      </c>
      <c r="Q1195" s="2">
        <f t="shared" si="330"/>
        <v>34.424302999999995</v>
      </c>
      <c r="R1195" s="2">
        <f t="shared" si="339"/>
        <v>34.424302999999995</v>
      </c>
      <c r="S1195" s="2">
        <f t="shared" si="331"/>
        <v>0</v>
      </c>
      <c r="T1195" s="2">
        <f t="shared" si="342"/>
        <v>0</v>
      </c>
      <c r="U1195" s="2">
        <f t="shared" si="332"/>
        <v>0</v>
      </c>
      <c r="V1195" t="str">
        <f t="shared" si="340"/>
        <v>Y</v>
      </c>
      <c r="W1195" s="2">
        <f t="shared" si="341"/>
        <v>0</v>
      </c>
      <c r="X1195" s="2">
        <f t="shared" si="333"/>
        <v>0</v>
      </c>
      <c r="Y1195" s="2"/>
    </row>
    <row r="1196" spans="1:25" x14ac:dyDescent="0.2">
      <c r="A1196">
        <v>17</v>
      </c>
      <c r="B1196" s="1">
        <v>42785.70833333044</v>
      </c>
      <c r="C1196">
        <v>40.9</v>
      </c>
      <c r="D1196" s="15">
        <f t="shared" si="334"/>
        <v>40.9</v>
      </c>
      <c r="E1196">
        <v>32</v>
      </c>
      <c r="F1196" s="6">
        <v>11.0039</v>
      </c>
      <c r="G1196" s="6">
        <v>8.2642100000000003</v>
      </c>
      <c r="H1196" s="6">
        <f t="shared" si="325"/>
        <v>19.26811</v>
      </c>
      <c r="I1196" s="6">
        <f t="shared" si="326"/>
        <v>8.8999999999999986</v>
      </c>
      <c r="J1196" s="6">
        <f t="shared" si="327"/>
        <v>0</v>
      </c>
      <c r="K1196" s="3">
        <f t="shared" si="335"/>
        <v>0</v>
      </c>
      <c r="L1196" s="6">
        <f t="shared" si="328"/>
        <v>10.368110000000001</v>
      </c>
      <c r="M1196" s="6">
        <f t="shared" si="336"/>
        <v>220</v>
      </c>
      <c r="N1196" s="6">
        <f t="shared" si="337"/>
        <v>10.368110000000001</v>
      </c>
      <c r="O1196" s="2">
        <f t="shared" si="329"/>
        <v>-10.368110000000001</v>
      </c>
      <c r="P1196" s="2">
        <f t="shared" si="338"/>
        <v>21.631889999999999</v>
      </c>
      <c r="Q1196" s="2">
        <f t="shared" si="330"/>
        <v>19.26811</v>
      </c>
      <c r="R1196" s="2">
        <f t="shared" si="339"/>
        <v>19.26811</v>
      </c>
      <c r="S1196" s="2">
        <f t="shared" si="331"/>
        <v>0</v>
      </c>
      <c r="T1196" s="2">
        <f t="shared" si="342"/>
        <v>0</v>
      </c>
      <c r="U1196" s="2">
        <f t="shared" si="332"/>
        <v>0</v>
      </c>
      <c r="V1196" t="str">
        <f t="shared" si="340"/>
        <v>N</v>
      </c>
      <c r="W1196" s="2">
        <f t="shared" si="341"/>
        <v>0</v>
      </c>
      <c r="X1196" s="2">
        <f t="shared" si="333"/>
        <v>0</v>
      </c>
      <c r="Y1196" s="2"/>
    </row>
    <row r="1197" spans="1:25" x14ac:dyDescent="0.2">
      <c r="A1197">
        <v>18</v>
      </c>
      <c r="B1197" s="1">
        <v>42785.749999997104</v>
      </c>
      <c r="C1197">
        <v>41.4</v>
      </c>
      <c r="D1197" s="15">
        <f t="shared" si="334"/>
        <v>41.4</v>
      </c>
      <c r="E1197">
        <v>32</v>
      </c>
      <c r="F1197" s="6">
        <v>8.5988399999999992</v>
      </c>
      <c r="G1197" s="6">
        <v>-1.5167529999999999E-2</v>
      </c>
      <c r="H1197" s="6">
        <f t="shared" si="325"/>
        <v>8.5836724699999998</v>
      </c>
      <c r="I1197" s="6">
        <f t="shared" si="326"/>
        <v>9.3999999999999986</v>
      </c>
      <c r="J1197" s="6">
        <f t="shared" si="327"/>
        <v>0.8163275299999988</v>
      </c>
      <c r="K1197" s="3">
        <f t="shared" si="335"/>
        <v>0.9329457485714272</v>
      </c>
      <c r="L1197" s="6">
        <f t="shared" si="328"/>
        <v>0</v>
      </c>
      <c r="M1197" s="6">
        <f t="shared" si="336"/>
        <v>219.06705425142857</v>
      </c>
      <c r="N1197" s="6">
        <f t="shared" si="337"/>
        <v>0.11661821857143195</v>
      </c>
      <c r="O1197" s="2">
        <f t="shared" si="329"/>
        <v>-0.11661821857143195</v>
      </c>
      <c r="P1197" s="2">
        <f t="shared" si="338"/>
        <v>31.883381781428568</v>
      </c>
      <c r="Q1197" s="2">
        <f t="shared" si="330"/>
        <v>9.5166182185714305</v>
      </c>
      <c r="R1197" s="2">
        <f t="shared" si="339"/>
        <v>8.5836724699999998</v>
      </c>
      <c r="S1197" s="2">
        <f t="shared" si="331"/>
        <v>0.93294574857143076</v>
      </c>
      <c r="T1197" s="2">
        <f t="shared" si="342"/>
        <v>0</v>
      </c>
      <c r="U1197" s="2">
        <f t="shared" si="332"/>
        <v>0</v>
      </c>
      <c r="V1197" t="str">
        <f t="shared" si="340"/>
        <v>N</v>
      </c>
      <c r="W1197" s="2">
        <f t="shared" si="341"/>
        <v>0</v>
      </c>
      <c r="X1197" s="2">
        <f t="shared" si="333"/>
        <v>0</v>
      </c>
      <c r="Y1197" s="2"/>
    </row>
    <row r="1198" spans="1:25" x14ac:dyDescent="0.2">
      <c r="A1198">
        <v>19</v>
      </c>
      <c r="B1198" s="1">
        <v>42785.791666663768</v>
      </c>
      <c r="C1198">
        <v>42.6</v>
      </c>
      <c r="D1198" s="15">
        <f t="shared" si="334"/>
        <v>42.6</v>
      </c>
      <c r="E1198">
        <v>32</v>
      </c>
      <c r="F1198" s="6">
        <v>10.772399999999999</v>
      </c>
      <c r="G1198" s="6">
        <v>-1.5167529999999999E-2</v>
      </c>
      <c r="H1198" s="6">
        <f t="shared" si="325"/>
        <v>10.75723247</v>
      </c>
      <c r="I1198" s="6">
        <f t="shared" si="326"/>
        <v>10.600000000000001</v>
      </c>
      <c r="J1198" s="6">
        <f t="shared" si="327"/>
        <v>0</v>
      </c>
      <c r="K1198" s="3">
        <f t="shared" si="335"/>
        <v>0</v>
      </c>
      <c r="L1198" s="6">
        <f t="shared" si="328"/>
        <v>0.15723246999999851</v>
      </c>
      <c r="M1198" s="6">
        <f t="shared" si="336"/>
        <v>219.22428672142857</v>
      </c>
      <c r="N1198" s="6">
        <f t="shared" si="337"/>
        <v>0</v>
      </c>
      <c r="O1198" s="2">
        <f t="shared" si="329"/>
        <v>0</v>
      </c>
      <c r="P1198" s="2">
        <f t="shared" si="338"/>
        <v>32</v>
      </c>
      <c r="Q1198" s="2">
        <f t="shared" si="330"/>
        <v>10.600000000000001</v>
      </c>
      <c r="R1198" s="2">
        <f t="shared" si="339"/>
        <v>10.600000000000001</v>
      </c>
      <c r="S1198" s="2">
        <f t="shared" si="331"/>
        <v>0</v>
      </c>
      <c r="T1198" s="2">
        <f t="shared" si="342"/>
        <v>0.15723246999999674</v>
      </c>
      <c r="U1198" s="2">
        <f t="shared" si="332"/>
        <v>0</v>
      </c>
      <c r="V1198" t="str">
        <f t="shared" si="340"/>
        <v>N</v>
      </c>
      <c r="W1198" s="2">
        <f t="shared" si="341"/>
        <v>0</v>
      </c>
      <c r="X1198" s="2">
        <f t="shared" si="333"/>
        <v>0</v>
      </c>
      <c r="Y1198" s="2"/>
    </row>
    <row r="1199" spans="1:25" x14ac:dyDescent="0.2">
      <c r="A1199">
        <v>20</v>
      </c>
      <c r="B1199" s="1">
        <v>42785.833333330433</v>
      </c>
      <c r="C1199">
        <v>44.1</v>
      </c>
      <c r="D1199" s="15">
        <f t="shared" si="334"/>
        <v>44.1</v>
      </c>
      <c r="E1199">
        <v>32</v>
      </c>
      <c r="F1199" s="6">
        <v>11.834199999999999</v>
      </c>
      <c r="G1199" s="6">
        <v>-1.5167529999999999E-2</v>
      </c>
      <c r="H1199" s="6">
        <f t="shared" si="325"/>
        <v>11.81903247</v>
      </c>
      <c r="I1199" s="6">
        <f t="shared" si="326"/>
        <v>12.100000000000001</v>
      </c>
      <c r="J1199" s="6">
        <f t="shared" si="327"/>
        <v>0.28096753000000163</v>
      </c>
      <c r="K1199" s="3">
        <f t="shared" si="335"/>
        <v>0.32110574857142637</v>
      </c>
      <c r="L1199" s="6">
        <f t="shared" si="328"/>
        <v>0</v>
      </c>
      <c r="M1199" s="6">
        <f t="shared" si="336"/>
        <v>218.90318097285714</v>
      </c>
      <c r="N1199" s="6">
        <f t="shared" si="337"/>
        <v>4.0138218571428297E-2</v>
      </c>
      <c r="O1199" s="2">
        <f t="shared" si="329"/>
        <v>-4.0138218571428297E-2</v>
      </c>
      <c r="P1199" s="2">
        <f t="shared" si="338"/>
        <v>31.959861781428572</v>
      </c>
      <c r="Q1199" s="2">
        <f t="shared" si="330"/>
        <v>12.14013821857143</v>
      </c>
      <c r="R1199" s="2">
        <f t="shared" si="339"/>
        <v>11.81903247</v>
      </c>
      <c r="S1199" s="2">
        <f t="shared" si="331"/>
        <v>0.32110574857142993</v>
      </c>
      <c r="T1199" s="2">
        <f t="shared" si="342"/>
        <v>0</v>
      </c>
      <c r="U1199" s="2">
        <f t="shared" si="332"/>
        <v>0</v>
      </c>
      <c r="V1199" t="str">
        <f t="shared" si="340"/>
        <v>N</v>
      </c>
      <c r="W1199" s="2">
        <f t="shared" si="341"/>
        <v>0</v>
      </c>
      <c r="X1199" s="2">
        <f t="shared" si="333"/>
        <v>0</v>
      </c>
      <c r="Y1199" s="2"/>
    </row>
    <row r="1200" spans="1:25" x14ac:dyDescent="0.2">
      <c r="A1200">
        <v>21</v>
      </c>
      <c r="B1200" s="1">
        <v>42785.874999997097</v>
      </c>
      <c r="C1200">
        <v>43.5</v>
      </c>
      <c r="D1200" s="15">
        <f t="shared" si="334"/>
        <v>43.5</v>
      </c>
      <c r="E1200">
        <v>32</v>
      </c>
      <c r="F1200" s="6">
        <v>9.0606500000000008</v>
      </c>
      <c r="G1200" s="6">
        <v>-1.5167529999999999E-2</v>
      </c>
      <c r="H1200" s="6">
        <f t="shared" si="325"/>
        <v>9.0454824700000014</v>
      </c>
      <c r="I1200" s="6">
        <f t="shared" si="326"/>
        <v>11.5</v>
      </c>
      <c r="J1200" s="6">
        <f t="shared" si="327"/>
        <v>2.4545175299999986</v>
      </c>
      <c r="K1200" s="3">
        <f t="shared" si="335"/>
        <v>2.80516289142858</v>
      </c>
      <c r="L1200" s="6">
        <f t="shared" si="328"/>
        <v>0</v>
      </c>
      <c r="M1200" s="6">
        <f t="shared" si="336"/>
        <v>216.09801808142856</v>
      </c>
      <c r="N1200" s="6">
        <f t="shared" si="337"/>
        <v>0.35064536142857605</v>
      </c>
      <c r="O1200" s="2">
        <f t="shared" si="329"/>
        <v>-0.35064536142857605</v>
      </c>
      <c r="P1200" s="2">
        <f t="shared" si="338"/>
        <v>31.649354638571424</v>
      </c>
      <c r="Q1200" s="2">
        <f t="shared" si="330"/>
        <v>11.850645361428576</v>
      </c>
      <c r="R1200" s="2">
        <f t="shared" si="339"/>
        <v>9.0454824700000014</v>
      </c>
      <c r="S1200" s="2">
        <f t="shared" si="331"/>
        <v>2.8051628914285747</v>
      </c>
      <c r="T1200" s="2">
        <f t="shared" si="342"/>
        <v>0</v>
      </c>
      <c r="U1200" s="2">
        <f t="shared" si="332"/>
        <v>0</v>
      </c>
      <c r="V1200" t="str">
        <f t="shared" si="340"/>
        <v>N</v>
      </c>
      <c r="W1200" s="2">
        <f t="shared" si="341"/>
        <v>0</v>
      </c>
      <c r="X1200" s="2">
        <f t="shared" si="333"/>
        <v>0</v>
      </c>
      <c r="Y1200" s="2"/>
    </row>
    <row r="1201" spans="1:25" x14ac:dyDescent="0.2">
      <c r="A1201">
        <v>22</v>
      </c>
      <c r="B1201" s="1">
        <v>42785.916666663761</v>
      </c>
      <c r="C1201">
        <v>41.4</v>
      </c>
      <c r="D1201" s="15">
        <f t="shared" si="334"/>
        <v>41.4</v>
      </c>
      <c r="E1201">
        <v>32</v>
      </c>
      <c r="F1201" s="6">
        <v>10.3079</v>
      </c>
      <c r="G1201" s="6">
        <v>-1.5167529999999999E-2</v>
      </c>
      <c r="H1201" s="6">
        <f t="shared" si="325"/>
        <v>10.292732470000001</v>
      </c>
      <c r="I1201" s="6">
        <f t="shared" si="326"/>
        <v>9.3999999999999986</v>
      </c>
      <c r="J1201" s="6">
        <f t="shared" si="327"/>
        <v>0</v>
      </c>
      <c r="K1201" s="3">
        <f t="shared" si="335"/>
        <v>0</v>
      </c>
      <c r="L1201" s="6">
        <f t="shared" si="328"/>
        <v>0.89273247000000211</v>
      </c>
      <c r="M1201" s="6">
        <f t="shared" si="336"/>
        <v>216.99075055142856</v>
      </c>
      <c r="N1201" s="6">
        <f t="shared" si="337"/>
        <v>0</v>
      </c>
      <c r="O1201" s="2">
        <f t="shared" si="329"/>
        <v>0</v>
      </c>
      <c r="P1201" s="2">
        <f t="shared" si="338"/>
        <v>32</v>
      </c>
      <c r="Q1201" s="2">
        <f t="shared" si="330"/>
        <v>9.3999999999999986</v>
      </c>
      <c r="R1201" s="2">
        <f t="shared" si="339"/>
        <v>9.3999999999999986</v>
      </c>
      <c r="S1201" s="2">
        <f t="shared" si="331"/>
        <v>0</v>
      </c>
      <c r="T1201" s="2">
        <f t="shared" si="342"/>
        <v>0.89273246999999856</v>
      </c>
      <c r="U1201" s="2">
        <f t="shared" si="332"/>
        <v>0</v>
      </c>
      <c r="V1201" t="str">
        <f t="shared" si="340"/>
        <v>N</v>
      </c>
      <c r="W1201" s="2">
        <f t="shared" si="341"/>
        <v>0</v>
      </c>
      <c r="X1201" s="2">
        <f t="shared" si="333"/>
        <v>0</v>
      </c>
      <c r="Y1201" s="2"/>
    </row>
    <row r="1202" spans="1:25" x14ac:dyDescent="0.2">
      <c r="A1202">
        <v>23</v>
      </c>
      <c r="B1202" s="1">
        <v>42785.958333330425</v>
      </c>
      <c r="C1202">
        <v>39.299999999999997</v>
      </c>
      <c r="D1202" s="15">
        <f t="shared" si="334"/>
        <v>39.299999999999997</v>
      </c>
      <c r="E1202">
        <v>32</v>
      </c>
      <c r="F1202" s="6">
        <v>8.2246100000000002</v>
      </c>
      <c r="G1202" s="6">
        <v>-1.5167529999999999E-2</v>
      </c>
      <c r="H1202" s="6">
        <f t="shared" si="325"/>
        <v>8.2094424700000008</v>
      </c>
      <c r="I1202" s="6">
        <f t="shared" si="326"/>
        <v>7.2999999999999972</v>
      </c>
      <c r="J1202" s="6">
        <f t="shared" si="327"/>
        <v>0</v>
      </c>
      <c r="K1202" s="3">
        <f t="shared" si="335"/>
        <v>0</v>
      </c>
      <c r="L1202" s="6">
        <f t="shared" si="328"/>
        <v>0.90944247000000367</v>
      </c>
      <c r="M1202" s="6">
        <f t="shared" si="336"/>
        <v>217.90019302142858</v>
      </c>
      <c r="N1202" s="6">
        <f t="shared" si="337"/>
        <v>0</v>
      </c>
      <c r="O1202" s="2">
        <f t="shared" si="329"/>
        <v>0</v>
      </c>
      <c r="P1202" s="2">
        <f t="shared" si="338"/>
        <v>32</v>
      </c>
      <c r="Q1202" s="2">
        <f t="shared" si="330"/>
        <v>7.2999999999999972</v>
      </c>
      <c r="R1202" s="2">
        <f t="shared" si="339"/>
        <v>7.2999999999999972</v>
      </c>
      <c r="S1202" s="2">
        <f t="shared" si="331"/>
        <v>0</v>
      </c>
      <c r="T1202" s="2">
        <f t="shared" si="342"/>
        <v>0.9094424700000161</v>
      </c>
      <c r="U1202" s="2">
        <f t="shared" si="332"/>
        <v>0</v>
      </c>
      <c r="V1202" t="str">
        <f t="shared" si="340"/>
        <v>N</v>
      </c>
      <c r="W1202" s="2">
        <f t="shared" si="341"/>
        <v>0</v>
      </c>
      <c r="X1202" s="2">
        <f t="shared" si="333"/>
        <v>0</v>
      </c>
      <c r="Y1202" s="2"/>
    </row>
    <row r="1203" spans="1:25" x14ac:dyDescent="0.2">
      <c r="A1203">
        <v>0</v>
      </c>
      <c r="B1203" s="1">
        <v>42785.99999999709</v>
      </c>
      <c r="C1203">
        <v>37.1</v>
      </c>
      <c r="D1203" s="15">
        <f t="shared" si="334"/>
        <v>37.1</v>
      </c>
      <c r="E1203">
        <v>32</v>
      </c>
      <c r="F1203" s="6">
        <v>5.4873700000000003</v>
      </c>
      <c r="G1203" s="6">
        <v>-1.5167529999999999E-2</v>
      </c>
      <c r="H1203" s="6">
        <f t="shared" si="325"/>
        <v>5.47220247</v>
      </c>
      <c r="I1203" s="6">
        <f t="shared" si="326"/>
        <v>5.1000000000000014</v>
      </c>
      <c r="J1203" s="6">
        <f t="shared" si="327"/>
        <v>0</v>
      </c>
      <c r="K1203" s="3">
        <f t="shared" si="335"/>
        <v>0</v>
      </c>
      <c r="L1203" s="6">
        <f t="shared" si="328"/>
        <v>0.37220246999999862</v>
      </c>
      <c r="M1203" s="6">
        <f t="shared" si="336"/>
        <v>218.27239549142857</v>
      </c>
      <c r="N1203" s="6">
        <f t="shared" si="337"/>
        <v>0</v>
      </c>
      <c r="O1203" s="2">
        <f t="shared" si="329"/>
        <v>0</v>
      </c>
      <c r="P1203" s="2">
        <f t="shared" si="338"/>
        <v>32</v>
      </c>
      <c r="Q1203" s="2">
        <f t="shared" si="330"/>
        <v>5.1000000000000014</v>
      </c>
      <c r="R1203" s="2">
        <f t="shared" si="339"/>
        <v>5.1000000000000014</v>
      </c>
      <c r="S1203" s="2">
        <f t="shared" si="331"/>
        <v>0</v>
      </c>
      <c r="T1203" s="2">
        <f t="shared" si="342"/>
        <v>0.37220246999999063</v>
      </c>
      <c r="U1203" s="2">
        <f t="shared" si="332"/>
        <v>0</v>
      </c>
      <c r="V1203" t="str">
        <f t="shared" si="340"/>
        <v>N</v>
      </c>
      <c r="W1203" s="2">
        <f t="shared" si="341"/>
        <v>0</v>
      </c>
      <c r="X1203" s="2">
        <f t="shared" si="333"/>
        <v>0</v>
      </c>
      <c r="Y1203" s="2"/>
    </row>
    <row r="1204" spans="1:25" x14ac:dyDescent="0.2">
      <c r="A1204">
        <v>1</v>
      </c>
      <c r="B1204" s="1">
        <v>42786.041666663754</v>
      </c>
      <c r="C1204">
        <v>34.5</v>
      </c>
      <c r="D1204" s="15">
        <f t="shared" si="334"/>
        <v>34.5</v>
      </c>
      <c r="E1204">
        <v>32</v>
      </c>
      <c r="F1204" s="6">
        <v>5.0908899999999999</v>
      </c>
      <c r="G1204" s="6">
        <v>-1.5167529999999999E-2</v>
      </c>
      <c r="H1204" s="6">
        <f t="shared" si="325"/>
        <v>5.0757224699999997</v>
      </c>
      <c r="I1204" s="6">
        <f t="shared" si="326"/>
        <v>2.5</v>
      </c>
      <c r="J1204" s="6">
        <f t="shared" si="327"/>
        <v>0</v>
      </c>
      <c r="K1204" s="3">
        <f t="shared" si="335"/>
        <v>0</v>
      </c>
      <c r="L1204" s="6">
        <f t="shared" si="328"/>
        <v>2.5757224699999997</v>
      </c>
      <c r="M1204" s="6">
        <f t="shared" si="336"/>
        <v>220</v>
      </c>
      <c r="N1204" s="6">
        <f t="shared" si="337"/>
        <v>0.84811796142855655</v>
      </c>
      <c r="O1204" s="2">
        <f t="shared" si="329"/>
        <v>-0.84811796142855655</v>
      </c>
      <c r="P1204" s="2">
        <f t="shared" si="338"/>
        <v>31.151882038571443</v>
      </c>
      <c r="Q1204" s="2">
        <f t="shared" si="330"/>
        <v>3.3481179614285566</v>
      </c>
      <c r="R1204" s="2">
        <f t="shared" si="339"/>
        <v>3.3481179614285566</v>
      </c>
      <c r="S1204" s="2">
        <f t="shared" si="331"/>
        <v>0</v>
      </c>
      <c r="T1204" s="2">
        <f t="shared" si="342"/>
        <v>1.7276045085714316</v>
      </c>
      <c r="U1204" s="2">
        <f t="shared" si="332"/>
        <v>0</v>
      </c>
      <c r="V1204" t="str">
        <f t="shared" si="340"/>
        <v>N</v>
      </c>
      <c r="W1204" s="2">
        <f t="shared" si="341"/>
        <v>0</v>
      </c>
      <c r="X1204" s="2">
        <f t="shared" si="333"/>
        <v>0</v>
      </c>
      <c r="Y1204" s="2"/>
    </row>
    <row r="1205" spans="1:25" x14ac:dyDescent="0.2">
      <c r="A1205">
        <v>2</v>
      </c>
      <c r="B1205" s="1">
        <v>42786.083333330418</v>
      </c>
      <c r="C1205">
        <v>33.9</v>
      </c>
      <c r="D1205" s="15">
        <f t="shared" si="334"/>
        <v>33.9</v>
      </c>
      <c r="E1205">
        <v>32</v>
      </c>
      <c r="F1205" s="6">
        <v>6.1490999999999998</v>
      </c>
      <c r="G1205" s="6">
        <v>-1.5167529999999999E-2</v>
      </c>
      <c r="H1205" s="6">
        <f t="shared" si="325"/>
        <v>6.1339324699999995</v>
      </c>
      <c r="I1205" s="6">
        <f t="shared" si="326"/>
        <v>1.8999999999999986</v>
      </c>
      <c r="J1205" s="6">
        <f t="shared" si="327"/>
        <v>0</v>
      </c>
      <c r="K1205" s="3">
        <f t="shared" si="335"/>
        <v>0</v>
      </c>
      <c r="L1205" s="6">
        <f t="shared" si="328"/>
        <v>4.2339324700000009</v>
      </c>
      <c r="M1205" s="6">
        <f t="shared" si="336"/>
        <v>220</v>
      </c>
      <c r="N1205" s="6">
        <f t="shared" si="337"/>
        <v>4.2339324700000134</v>
      </c>
      <c r="O1205" s="2">
        <f t="shared" si="329"/>
        <v>-4.2339324700000134</v>
      </c>
      <c r="P1205" s="2">
        <f t="shared" si="338"/>
        <v>27.766067529999987</v>
      </c>
      <c r="Q1205" s="2">
        <f t="shared" si="330"/>
        <v>6.133932470000012</v>
      </c>
      <c r="R1205" s="2">
        <f t="shared" si="339"/>
        <v>6.1339324699999995</v>
      </c>
      <c r="S1205" s="2">
        <f t="shared" si="331"/>
        <v>1.2434497875801753E-14</v>
      </c>
      <c r="T1205" s="2">
        <f t="shared" si="342"/>
        <v>0</v>
      </c>
      <c r="U1205" s="2">
        <f t="shared" si="332"/>
        <v>0</v>
      </c>
      <c r="V1205" t="str">
        <f t="shared" si="340"/>
        <v>N</v>
      </c>
      <c r="W1205" s="2">
        <f t="shared" si="341"/>
        <v>0</v>
      </c>
      <c r="X1205" s="2">
        <f t="shared" si="333"/>
        <v>0</v>
      </c>
      <c r="Y1205" s="2"/>
    </row>
    <row r="1206" spans="1:25" x14ac:dyDescent="0.2">
      <c r="A1206">
        <v>3</v>
      </c>
      <c r="B1206" s="1">
        <v>42786.124999997082</v>
      </c>
      <c r="C1206">
        <v>33.4</v>
      </c>
      <c r="D1206" s="15">
        <f t="shared" si="334"/>
        <v>33.4</v>
      </c>
      <c r="E1206">
        <v>32</v>
      </c>
      <c r="F1206" s="6">
        <v>4.9734699999999998</v>
      </c>
      <c r="G1206" s="6">
        <v>-1.5167529999999999E-2</v>
      </c>
      <c r="H1206" s="6">
        <f t="shared" si="325"/>
        <v>4.9583024699999996</v>
      </c>
      <c r="I1206" s="6">
        <f t="shared" si="326"/>
        <v>1.3999999999999986</v>
      </c>
      <c r="J1206" s="6">
        <f t="shared" si="327"/>
        <v>0</v>
      </c>
      <c r="K1206" s="3">
        <f t="shared" si="335"/>
        <v>0</v>
      </c>
      <c r="L1206" s="6">
        <f t="shared" si="328"/>
        <v>3.558302470000001</v>
      </c>
      <c r="M1206" s="6">
        <f t="shared" si="336"/>
        <v>220</v>
      </c>
      <c r="N1206" s="6">
        <f t="shared" si="337"/>
        <v>3.558302470000001</v>
      </c>
      <c r="O1206" s="2">
        <f t="shared" si="329"/>
        <v>-3.558302470000001</v>
      </c>
      <c r="P1206" s="2">
        <f t="shared" si="338"/>
        <v>28.441697529999999</v>
      </c>
      <c r="Q1206" s="2">
        <f t="shared" si="330"/>
        <v>4.9583024699999996</v>
      </c>
      <c r="R1206" s="2">
        <f t="shared" si="339"/>
        <v>4.9583024699999996</v>
      </c>
      <c r="S1206" s="2">
        <f t="shared" si="331"/>
        <v>0</v>
      </c>
      <c r="T1206" s="2">
        <f t="shared" si="342"/>
        <v>0</v>
      </c>
      <c r="U1206" s="2">
        <f t="shared" si="332"/>
        <v>0</v>
      </c>
      <c r="V1206" t="str">
        <f t="shared" si="340"/>
        <v>N</v>
      </c>
      <c r="W1206" s="2">
        <f t="shared" si="341"/>
        <v>0</v>
      </c>
      <c r="X1206" s="2">
        <f t="shared" si="333"/>
        <v>0</v>
      </c>
      <c r="Y1206" s="2"/>
    </row>
    <row r="1207" spans="1:25" x14ac:dyDescent="0.2">
      <c r="A1207">
        <v>4</v>
      </c>
      <c r="B1207" s="1">
        <v>42786.166666663747</v>
      </c>
      <c r="C1207">
        <v>32.299999999999997</v>
      </c>
      <c r="D1207" s="15">
        <f t="shared" si="334"/>
        <v>32.299999999999997</v>
      </c>
      <c r="E1207">
        <v>32</v>
      </c>
      <c r="F1207" s="6">
        <v>4.5520399999999999</v>
      </c>
      <c r="G1207" s="6">
        <v>-1.5167529999999999E-2</v>
      </c>
      <c r="H1207" s="6">
        <f t="shared" si="325"/>
        <v>4.5368724699999996</v>
      </c>
      <c r="I1207" s="6">
        <f t="shared" si="326"/>
        <v>0.29999999999999716</v>
      </c>
      <c r="J1207" s="6">
        <f t="shared" si="327"/>
        <v>0</v>
      </c>
      <c r="K1207" s="3">
        <f t="shared" si="335"/>
        <v>0</v>
      </c>
      <c r="L1207" s="6">
        <f t="shared" si="328"/>
        <v>4.2368724700000024</v>
      </c>
      <c r="M1207" s="6">
        <f t="shared" si="336"/>
        <v>220</v>
      </c>
      <c r="N1207" s="6">
        <f t="shared" si="337"/>
        <v>4.2368724700000087</v>
      </c>
      <c r="O1207" s="2">
        <f t="shared" si="329"/>
        <v>-4.2368724700000087</v>
      </c>
      <c r="P1207" s="2">
        <f t="shared" si="338"/>
        <v>27.763127529999991</v>
      </c>
      <c r="Q1207" s="2">
        <f t="shared" si="330"/>
        <v>4.5368724700000058</v>
      </c>
      <c r="R1207" s="2">
        <f t="shared" si="339"/>
        <v>4.5368724699999996</v>
      </c>
      <c r="S1207" s="2">
        <f t="shared" si="331"/>
        <v>6.2172489379008766E-15</v>
      </c>
      <c r="T1207" s="2">
        <f t="shared" si="342"/>
        <v>0</v>
      </c>
      <c r="U1207" s="2">
        <f t="shared" si="332"/>
        <v>0</v>
      </c>
      <c r="V1207" t="str">
        <f t="shared" si="340"/>
        <v>N</v>
      </c>
      <c r="W1207" s="2">
        <f t="shared" si="341"/>
        <v>0</v>
      </c>
      <c r="X1207" s="2">
        <f t="shared" si="333"/>
        <v>0</v>
      </c>
      <c r="Y1207" s="2"/>
    </row>
    <row r="1208" spans="1:25" x14ac:dyDescent="0.2">
      <c r="A1208">
        <v>5</v>
      </c>
      <c r="B1208" s="1">
        <v>42786.208333330411</v>
      </c>
      <c r="C1208">
        <v>32.200000000000003</v>
      </c>
      <c r="D1208" s="15">
        <f t="shared" si="334"/>
        <v>32.200000000000003</v>
      </c>
      <c r="E1208">
        <v>32</v>
      </c>
      <c r="F1208" s="6">
        <v>3.6982200000000001</v>
      </c>
      <c r="G1208" s="6">
        <v>-1.5167529999999999E-2</v>
      </c>
      <c r="H1208" s="6">
        <f t="shared" si="325"/>
        <v>3.6830524700000002</v>
      </c>
      <c r="I1208" s="6">
        <f t="shared" si="326"/>
        <v>0.20000000000000284</v>
      </c>
      <c r="J1208" s="6">
        <f t="shared" si="327"/>
        <v>0</v>
      </c>
      <c r="K1208" s="3">
        <f t="shared" si="335"/>
        <v>0</v>
      </c>
      <c r="L1208" s="6">
        <f t="shared" si="328"/>
        <v>3.4830524699999974</v>
      </c>
      <c r="M1208" s="6">
        <f t="shared" si="336"/>
        <v>220</v>
      </c>
      <c r="N1208" s="6">
        <f t="shared" si="337"/>
        <v>3.4830524699999899</v>
      </c>
      <c r="O1208" s="2">
        <f t="shared" si="329"/>
        <v>-3.4830524699999899</v>
      </c>
      <c r="P1208" s="2">
        <f t="shared" si="338"/>
        <v>28.51694753000001</v>
      </c>
      <c r="Q1208" s="2">
        <f t="shared" si="330"/>
        <v>3.6830524699999927</v>
      </c>
      <c r="R1208" s="2">
        <f t="shared" si="339"/>
        <v>3.6830524699999927</v>
      </c>
      <c r="S1208" s="2">
        <f t="shared" si="331"/>
        <v>0</v>
      </c>
      <c r="T1208" s="2">
        <f t="shared" si="342"/>
        <v>0</v>
      </c>
      <c r="U1208" s="2">
        <f t="shared" si="332"/>
        <v>0</v>
      </c>
      <c r="V1208" t="str">
        <f t="shared" si="340"/>
        <v>N</v>
      </c>
      <c r="W1208" s="2">
        <f t="shared" si="341"/>
        <v>0</v>
      </c>
      <c r="X1208" s="2">
        <f t="shared" si="333"/>
        <v>0</v>
      </c>
      <c r="Y1208" s="2"/>
    </row>
    <row r="1209" spans="1:25" x14ac:dyDescent="0.2">
      <c r="A1209">
        <v>6</v>
      </c>
      <c r="B1209" s="1">
        <v>42786.249999997075</v>
      </c>
      <c r="C1209">
        <v>32.799999999999997</v>
      </c>
      <c r="D1209" s="15">
        <f t="shared" si="334"/>
        <v>32.799999999999997</v>
      </c>
      <c r="E1209">
        <v>32</v>
      </c>
      <c r="F1209" s="6">
        <v>4.3625600000000002</v>
      </c>
      <c r="G1209" s="6">
        <v>-1.5167529999999999E-2</v>
      </c>
      <c r="H1209" s="6">
        <f t="shared" si="325"/>
        <v>4.34739247</v>
      </c>
      <c r="I1209" s="6">
        <f t="shared" si="326"/>
        <v>0.79999999999999716</v>
      </c>
      <c r="J1209" s="6">
        <f t="shared" si="327"/>
        <v>0</v>
      </c>
      <c r="K1209" s="3">
        <f t="shared" si="335"/>
        <v>0</v>
      </c>
      <c r="L1209" s="6">
        <f t="shared" si="328"/>
        <v>3.5473924700000028</v>
      </c>
      <c r="M1209" s="6">
        <f t="shared" si="336"/>
        <v>220</v>
      </c>
      <c r="N1209" s="6">
        <f t="shared" si="337"/>
        <v>3.5473924700000055</v>
      </c>
      <c r="O1209" s="2">
        <f t="shared" si="329"/>
        <v>-3.5473924700000055</v>
      </c>
      <c r="P1209" s="2">
        <f t="shared" si="338"/>
        <v>28.452607529999995</v>
      </c>
      <c r="Q1209" s="2">
        <f t="shared" si="330"/>
        <v>4.3473924700000026</v>
      </c>
      <c r="R1209" s="2">
        <f t="shared" si="339"/>
        <v>4.3473924700000026</v>
      </c>
      <c r="S1209" s="2">
        <f t="shared" si="331"/>
        <v>0</v>
      </c>
      <c r="T1209" s="2">
        <f t="shared" si="342"/>
        <v>0</v>
      </c>
      <c r="U1209" s="2">
        <f t="shared" si="332"/>
        <v>0</v>
      </c>
      <c r="V1209" t="str">
        <f t="shared" si="340"/>
        <v>N</v>
      </c>
      <c r="W1209" s="2">
        <f t="shared" si="341"/>
        <v>0</v>
      </c>
      <c r="X1209" s="2">
        <f t="shared" si="333"/>
        <v>0</v>
      </c>
      <c r="Y1209" s="2"/>
    </row>
    <row r="1210" spans="1:25" x14ac:dyDescent="0.2">
      <c r="A1210">
        <v>7</v>
      </c>
      <c r="B1210" s="1">
        <v>42786.291666663739</v>
      </c>
      <c r="C1210">
        <v>33.6</v>
      </c>
      <c r="D1210" s="15">
        <f t="shared" si="334"/>
        <v>33.6</v>
      </c>
      <c r="E1210">
        <v>32</v>
      </c>
      <c r="F1210" s="6">
        <v>5.3810900000000004</v>
      </c>
      <c r="G1210" s="6">
        <v>6.1088399999999998</v>
      </c>
      <c r="H1210" s="6">
        <f t="shared" si="325"/>
        <v>11.489930000000001</v>
      </c>
      <c r="I1210" s="6">
        <f t="shared" si="326"/>
        <v>1.6000000000000014</v>
      </c>
      <c r="J1210" s="6">
        <f t="shared" si="327"/>
        <v>0</v>
      </c>
      <c r="K1210" s="3">
        <f t="shared" si="335"/>
        <v>0</v>
      </c>
      <c r="L1210" s="6">
        <f t="shared" si="328"/>
        <v>9.8899299999999997</v>
      </c>
      <c r="M1210" s="6">
        <f t="shared" si="336"/>
        <v>220</v>
      </c>
      <c r="N1210" s="6">
        <f t="shared" si="337"/>
        <v>9.8899299999999926</v>
      </c>
      <c r="O1210" s="2">
        <f t="shared" si="329"/>
        <v>-9.8899299999999926</v>
      </c>
      <c r="P1210" s="2">
        <f t="shared" si="338"/>
        <v>22.110070000000007</v>
      </c>
      <c r="Q1210" s="2">
        <f t="shared" si="330"/>
        <v>11.489929999999994</v>
      </c>
      <c r="R1210" s="2">
        <f t="shared" si="339"/>
        <v>11.489929999999994</v>
      </c>
      <c r="S1210" s="2">
        <f t="shared" si="331"/>
        <v>0</v>
      </c>
      <c r="T1210" s="2">
        <f t="shared" si="342"/>
        <v>0</v>
      </c>
      <c r="U1210" s="2">
        <f t="shared" si="332"/>
        <v>0</v>
      </c>
      <c r="V1210" t="str">
        <f t="shared" si="340"/>
        <v>N</v>
      </c>
      <c r="W1210" s="2">
        <f t="shared" si="341"/>
        <v>0</v>
      </c>
      <c r="X1210" s="2">
        <f t="shared" si="333"/>
        <v>0</v>
      </c>
      <c r="Y1210" s="2"/>
    </row>
    <row r="1211" spans="1:25" x14ac:dyDescent="0.2">
      <c r="A1211">
        <v>8</v>
      </c>
      <c r="B1211" s="1">
        <v>42786.333333330404</v>
      </c>
      <c r="C1211">
        <v>35.6</v>
      </c>
      <c r="D1211" s="15">
        <f t="shared" si="334"/>
        <v>35.6</v>
      </c>
      <c r="E1211">
        <v>32</v>
      </c>
      <c r="F1211" s="6">
        <v>7.4421299999999997</v>
      </c>
      <c r="G1211" s="6">
        <v>19.58297</v>
      </c>
      <c r="H1211" s="6">
        <f t="shared" si="325"/>
        <v>27.025099999999998</v>
      </c>
      <c r="I1211" s="6">
        <f t="shared" si="326"/>
        <v>3.6000000000000014</v>
      </c>
      <c r="J1211" s="6">
        <f t="shared" si="327"/>
        <v>0</v>
      </c>
      <c r="K1211" s="3">
        <f t="shared" si="335"/>
        <v>0</v>
      </c>
      <c r="L1211" s="6">
        <f t="shared" si="328"/>
        <v>23.425099999999997</v>
      </c>
      <c r="M1211" s="6">
        <f t="shared" si="336"/>
        <v>220</v>
      </c>
      <c r="N1211" s="6">
        <f t="shared" si="337"/>
        <v>23.425099999999986</v>
      </c>
      <c r="O1211" s="2">
        <f t="shared" si="329"/>
        <v>-23.425099999999986</v>
      </c>
      <c r="P1211" s="2">
        <f t="shared" si="338"/>
        <v>8.5749000000000137</v>
      </c>
      <c r="Q1211" s="2">
        <f t="shared" si="330"/>
        <v>27.025099999999988</v>
      </c>
      <c r="R1211" s="2">
        <f t="shared" si="339"/>
        <v>27.025099999999988</v>
      </c>
      <c r="S1211" s="2">
        <f t="shared" si="331"/>
        <v>0</v>
      </c>
      <c r="T1211" s="2">
        <f t="shared" si="342"/>
        <v>0</v>
      </c>
      <c r="U1211" s="2">
        <f t="shared" si="332"/>
        <v>0</v>
      </c>
      <c r="V1211" t="str">
        <f t="shared" si="340"/>
        <v>Y</v>
      </c>
      <c r="W1211" s="2">
        <f t="shared" si="341"/>
        <v>0</v>
      </c>
      <c r="X1211" s="2">
        <f t="shared" si="333"/>
        <v>0</v>
      </c>
      <c r="Y1211" s="2"/>
    </row>
    <row r="1212" spans="1:25" x14ac:dyDescent="0.2">
      <c r="A1212">
        <v>9</v>
      </c>
      <c r="B1212" s="1">
        <v>42786.374999997068</v>
      </c>
      <c r="C1212">
        <v>38.200000000000003</v>
      </c>
      <c r="D1212" s="15">
        <f t="shared" si="334"/>
        <v>38.200000000000003</v>
      </c>
      <c r="E1212">
        <v>32</v>
      </c>
      <c r="F1212" s="6">
        <v>7.6113799999999996</v>
      </c>
      <c r="G1212" s="6">
        <v>34.767199999999995</v>
      </c>
      <c r="H1212" s="6">
        <f t="shared" si="325"/>
        <v>42.378579999999992</v>
      </c>
      <c r="I1212" s="6">
        <f t="shared" si="326"/>
        <v>6.2000000000000028</v>
      </c>
      <c r="J1212" s="6">
        <f t="shared" si="327"/>
        <v>0</v>
      </c>
      <c r="K1212" s="3">
        <f t="shared" si="335"/>
        <v>0</v>
      </c>
      <c r="L1212" s="6">
        <f t="shared" si="328"/>
        <v>36.17857999999999</v>
      </c>
      <c r="M1212" s="6">
        <f t="shared" si="336"/>
        <v>220</v>
      </c>
      <c r="N1212" s="6">
        <f t="shared" si="337"/>
        <v>36.178580000000011</v>
      </c>
      <c r="O1212" s="2">
        <f t="shared" si="329"/>
        <v>-32</v>
      </c>
      <c r="P1212" s="2">
        <f t="shared" si="338"/>
        <v>0</v>
      </c>
      <c r="Q1212" s="2">
        <f t="shared" si="330"/>
        <v>38.200000000000003</v>
      </c>
      <c r="R1212" s="2">
        <f t="shared" si="339"/>
        <v>38.200000000000003</v>
      </c>
      <c r="S1212" s="2">
        <f t="shared" si="331"/>
        <v>0</v>
      </c>
      <c r="T1212" s="2">
        <f t="shared" si="342"/>
        <v>0</v>
      </c>
      <c r="U1212" s="2">
        <f t="shared" si="332"/>
        <v>4.1785800000000108</v>
      </c>
      <c r="V1212" t="str">
        <f t="shared" si="340"/>
        <v>Y</v>
      </c>
      <c r="W1212" s="2">
        <f t="shared" si="341"/>
        <v>4.1785800000000108</v>
      </c>
      <c r="X1212" s="2">
        <f t="shared" si="333"/>
        <v>0</v>
      </c>
      <c r="Y1212" s="2"/>
    </row>
    <row r="1213" spans="1:25" x14ac:dyDescent="0.2">
      <c r="A1213">
        <v>10</v>
      </c>
      <c r="B1213" s="1">
        <v>42786.416666663732</v>
      </c>
      <c r="C1213">
        <v>40.700000000000003</v>
      </c>
      <c r="D1213" s="15">
        <f t="shared" si="334"/>
        <v>40.700000000000003</v>
      </c>
      <c r="E1213">
        <v>32</v>
      </c>
      <c r="F1213" s="6">
        <v>9.2817299999999996</v>
      </c>
      <c r="G1213" s="6">
        <v>42.762309999999999</v>
      </c>
      <c r="H1213" s="6">
        <f t="shared" si="325"/>
        <v>52.044039999999995</v>
      </c>
      <c r="I1213" s="6">
        <f t="shared" si="326"/>
        <v>8.7000000000000028</v>
      </c>
      <c r="J1213" s="6">
        <f t="shared" si="327"/>
        <v>0</v>
      </c>
      <c r="K1213" s="3">
        <f t="shared" si="335"/>
        <v>0</v>
      </c>
      <c r="L1213" s="6">
        <f t="shared" si="328"/>
        <v>43.344039999999993</v>
      </c>
      <c r="M1213" s="6">
        <f t="shared" si="336"/>
        <v>220</v>
      </c>
      <c r="N1213" s="6">
        <f t="shared" si="337"/>
        <v>43.344040000000007</v>
      </c>
      <c r="O1213" s="2">
        <f t="shared" si="329"/>
        <v>-32</v>
      </c>
      <c r="P1213" s="2">
        <f t="shared" si="338"/>
        <v>0</v>
      </c>
      <c r="Q1213" s="2">
        <f t="shared" si="330"/>
        <v>40.700000000000003</v>
      </c>
      <c r="R1213" s="2">
        <f t="shared" si="339"/>
        <v>40.700000000000003</v>
      </c>
      <c r="S1213" s="2">
        <f t="shared" si="331"/>
        <v>0</v>
      </c>
      <c r="T1213" s="2">
        <f t="shared" si="342"/>
        <v>0</v>
      </c>
      <c r="U1213" s="2">
        <f t="shared" si="332"/>
        <v>11.344040000000007</v>
      </c>
      <c r="V1213" t="str">
        <f t="shared" si="340"/>
        <v>Y</v>
      </c>
      <c r="W1213" s="2">
        <f t="shared" si="341"/>
        <v>11.344040000000007</v>
      </c>
      <c r="X1213" s="2">
        <f t="shared" si="333"/>
        <v>0</v>
      </c>
      <c r="Y1213" s="2"/>
    </row>
    <row r="1214" spans="1:25" x14ac:dyDescent="0.2">
      <c r="A1214">
        <v>11</v>
      </c>
      <c r="B1214" s="1">
        <v>42786.458333330396</v>
      </c>
      <c r="C1214">
        <v>43.2</v>
      </c>
      <c r="D1214" s="15">
        <f t="shared" si="334"/>
        <v>43.2</v>
      </c>
      <c r="E1214">
        <v>32</v>
      </c>
      <c r="F1214" s="6">
        <v>9.0025099999999991</v>
      </c>
      <c r="G1214" s="6">
        <v>49.324839999999995</v>
      </c>
      <c r="H1214" s="6">
        <f t="shared" si="325"/>
        <v>58.327349999999996</v>
      </c>
      <c r="I1214" s="6">
        <f t="shared" si="326"/>
        <v>11.200000000000003</v>
      </c>
      <c r="J1214" s="6">
        <f t="shared" si="327"/>
        <v>0</v>
      </c>
      <c r="K1214" s="3">
        <f t="shared" si="335"/>
        <v>0</v>
      </c>
      <c r="L1214" s="6">
        <f t="shared" si="328"/>
        <v>47.127349999999993</v>
      </c>
      <c r="M1214" s="6">
        <f t="shared" si="336"/>
        <v>220</v>
      </c>
      <c r="N1214" s="6">
        <f t="shared" si="337"/>
        <v>47.127349999999979</v>
      </c>
      <c r="O1214" s="2">
        <f t="shared" si="329"/>
        <v>-32</v>
      </c>
      <c r="P1214" s="2">
        <f t="shared" si="338"/>
        <v>0</v>
      </c>
      <c r="Q1214" s="2">
        <f t="shared" si="330"/>
        <v>43.2</v>
      </c>
      <c r="R1214" s="2">
        <f t="shared" si="339"/>
        <v>43.2</v>
      </c>
      <c r="S1214" s="2">
        <f t="shared" si="331"/>
        <v>0</v>
      </c>
      <c r="T1214" s="2">
        <f t="shared" si="342"/>
        <v>0</v>
      </c>
      <c r="U1214" s="2">
        <f t="shared" si="332"/>
        <v>15.127349999999979</v>
      </c>
      <c r="V1214" t="str">
        <f t="shared" si="340"/>
        <v>Y</v>
      </c>
      <c r="W1214" s="2">
        <f t="shared" si="341"/>
        <v>15.127349999999979</v>
      </c>
      <c r="X1214" s="2">
        <f t="shared" si="333"/>
        <v>0</v>
      </c>
      <c r="Y1214" s="2"/>
    </row>
    <row r="1215" spans="1:25" x14ac:dyDescent="0.2">
      <c r="A1215">
        <v>12</v>
      </c>
      <c r="B1215" s="1">
        <v>42786.499999997061</v>
      </c>
      <c r="C1215">
        <v>42.2</v>
      </c>
      <c r="D1215" s="15">
        <f t="shared" si="334"/>
        <v>42.2</v>
      </c>
      <c r="E1215">
        <v>32</v>
      </c>
      <c r="F1215" s="6">
        <v>7.7740299999999998</v>
      </c>
      <c r="G1215" s="6">
        <v>47.919269999999997</v>
      </c>
      <c r="H1215" s="6">
        <f t="shared" si="325"/>
        <v>55.693299999999994</v>
      </c>
      <c r="I1215" s="6">
        <f t="shared" si="326"/>
        <v>10.200000000000003</v>
      </c>
      <c r="J1215" s="6">
        <f t="shared" si="327"/>
        <v>0</v>
      </c>
      <c r="K1215" s="3">
        <f t="shared" si="335"/>
        <v>0</v>
      </c>
      <c r="L1215" s="6">
        <f t="shared" si="328"/>
        <v>45.493299999999991</v>
      </c>
      <c r="M1215" s="6">
        <f t="shared" si="336"/>
        <v>220</v>
      </c>
      <c r="N1215" s="6">
        <f t="shared" si="337"/>
        <v>45.493299999999977</v>
      </c>
      <c r="O1215" s="2">
        <f t="shared" si="329"/>
        <v>-32</v>
      </c>
      <c r="P1215" s="2">
        <f t="shared" si="338"/>
        <v>0</v>
      </c>
      <c r="Q1215" s="2">
        <f t="shared" si="330"/>
        <v>42.2</v>
      </c>
      <c r="R1215" s="2">
        <f t="shared" si="339"/>
        <v>42.2</v>
      </c>
      <c r="S1215" s="2">
        <f t="shared" si="331"/>
        <v>0</v>
      </c>
      <c r="T1215" s="2">
        <f t="shared" si="342"/>
        <v>0</v>
      </c>
      <c r="U1215" s="2">
        <f t="shared" si="332"/>
        <v>13.493299999999977</v>
      </c>
      <c r="V1215" t="str">
        <f t="shared" si="340"/>
        <v>Y</v>
      </c>
      <c r="W1215" s="2">
        <f t="shared" si="341"/>
        <v>13.493299999999977</v>
      </c>
      <c r="X1215" s="2">
        <f t="shared" si="333"/>
        <v>0</v>
      </c>
      <c r="Y1215" s="2"/>
    </row>
    <row r="1216" spans="1:25" x14ac:dyDescent="0.2">
      <c r="A1216">
        <v>13</v>
      </c>
      <c r="B1216" s="1">
        <v>42786.541666663725</v>
      </c>
      <c r="C1216">
        <v>42.5</v>
      </c>
      <c r="D1216" s="15">
        <f t="shared" si="334"/>
        <v>42.5</v>
      </c>
      <c r="E1216">
        <v>32</v>
      </c>
      <c r="F1216" s="6">
        <v>5.6362300000000003</v>
      </c>
      <c r="G1216" s="6">
        <v>47.522509999999997</v>
      </c>
      <c r="H1216" s="6">
        <f t="shared" si="325"/>
        <v>53.158739999999995</v>
      </c>
      <c r="I1216" s="6">
        <f t="shared" si="326"/>
        <v>10.5</v>
      </c>
      <c r="J1216" s="6">
        <f t="shared" si="327"/>
        <v>0</v>
      </c>
      <c r="K1216" s="3">
        <f t="shared" si="335"/>
        <v>0</v>
      </c>
      <c r="L1216" s="6">
        <f t="shared" si="328"/>
        <v>42.658739999999995</v>
      </c>
      <c r="M1216" s="6">
        <f t="shared" si="336"/>
        <v>220</v>
      </c>
      <c r="N1216" s="6">
        <f t="shared" si="337"/>
        <v>42.658739999999966</v>
      </c>
      <c r="O1216" s="2">
        <f t="shared" si="329"/>
        <v>-32</v>
      </c>
      <c r="P1216" s="2">
        <f t="shared" si="338"/>
        <v>0</v>
      </c>
      <c r="Q1216" s="2">
        <f t="shared" si="330"/>
        <v>42.5</v>
      </c>
      <c r="R1216" s="2">
        <f t="shared" si="339"/>
        <v>42.5</v>
      </c>
      <c r="S1216" s="2">
        <f t="shared" si="331"/>
        <v>0</v>
      </c>
      <c r="T1216" s="2">
        <f t="shared" si="342"/>
        <v>0</v>
      </c>
      <c r="U1216" s="2">
        <f t="shared" si="332"/>
        <v>10.658739999999966</v>
      </c>
      <c r="V1216" t="str">
        <f t="shared" si="340"/>
        <v>Y</v>
      </c>
      <c r="W1216" s="2">
        <f t="shared" si="341"/>
        <v>10.658739999999966</v>
      </c>
      <c r="X1216" s="2">
        <f t="shared" si="333"/>
        <v>0</v>
      </c>
      <c r="Y1216" s="2"/>
    </row>
    <row r="1217" spans="1:25" x14ac:dyDescent="0.2">
      <c r="A1217">
        <v>14</v>
      </c>
      <c r="B1217" s="1">
        <v>42786.583333330389</v>
      </c>
      <c r="C1217">
        <v>43.1</v>
      </c>
      <c r="D1217" s="15">
        <f t="shared" si="334"/>
        <v>43.1</v>
      </c>
      <c r="E1217">
        <v>32</v>
      </c>
      <c r="F1217" s="6">
        <v>6.4748599999999996</v>
      </c>
      <c r="G1217" s="6">
        <v>44.581269999999996</v>
      </c>
      <c r="H1217" s="6">
        <f t="shared" si="325"/>
        <v>51.056129999999996</v>
      </c>
      <c r="I1217" s="6">
        <f t="shared" si="326"/>
        <v>11.100000000000001</v>
      </c>
      <c r="J1217" s="6">
        <f t="shared" si="327"/>
        <v>0</v>
      </c>
      <c r="K1217" s="3">
        <f t="shared" si="335"/>
        <v>0</v>
      </c>
      <c r="L1217" s="6">
        <f t="shared" si="328"/>
        <v>39.956129999999995</v>
      </c>
      <c r="M1217" s="6">
        <f t="shared" si="336"/>
        <v>220</v>
      </c>
      <c r="N1217" s="6">
        <f t="shared" si="337"/>
        <v>39.956129999999973</v>
      </c>
      <c r="O1217" s="2">
        <f t="shared" si="329"/>
        <v>-32</v>
      </c>
      <c r="P1217" s="2">
        <f t="shared" si="338"/>
        <v>0</v>
      </c>
      <c r="Q1217" s="2">
        <f t="shared" si="330"/>
        <v>43.1</v>
      </c>
      <c r="R1217" s="2">
        <f t="shared" si="339"/>
        <v>43.1</v>
      </c>
      <c r="S1217" s="2">
        <f t="shared" si="331"/>
        <v>0</v>
      </c>
      <c r="T1217" s="2">
        <f t="shared" si="342"/>
        <v>0</v>
      </c>
      <c r="U1217" s="2">
        <f t="shared" si="332"/>
        <v>7.9561299999999733</v>
      </c>
      <c r="V1217" t="str">
        <f t="shared" si="340"/>
        <v>Y</v>
      </c>
      <c r="W1217" s="2">
        <f t="shared" si="341"/>
        <v>7.9561299999999733</v>
      </c>
      <c r="X1217" s="2">
        <f t="shared" si="333"/>
        <v>0</v>
      </c>
      <c r="Y1217" s="2"/>
    </row>
    <row r="1218" spans="1:25" x14ac:dyDescent="0.2">
      <c r="A1218">
        <v>15</v>
      </c>
      <c r="B1218" s="1">
        <v>42786.624999997053</v>
      </c>
      <c r="C1218">
        <v>43.3</v>
      </c>
      <c r="D1218" s="15">
        <f t="shared" si="334"/>
        <v>43.3</v>
      </c>
      <c r="E1218">
        <v>32</v>
      </c>
      <c r="F1218" s="6">
        <v>4.9618099999999998</v>
      </c>
      <c r="G1218" s="6">
        <v>35.506589999999996</v>
      </c>
      <c r="H1218" s="6">
        <f t="shared" si="325"/>
        <v>40.468399999999995</v>
      </c>
      <c r="I1218" s="6">
        <f t="shared" si="326"/>
        <v>11.299999999999997</v>
      </c>
      <c r="J1218" s="6">
        <f t="shared" si="327"/>
        <v>0</v>
      </c>
      <c r="K1218" s="3">
        <f t="shared" si="335"/>
        <v>0</v>
      </c>
      <c r="L1218" s="6">
        <f t="shared" si="328"/>
        <v>29.168399999999998</v>
      </c>
      <c r="M1218" s="6">
        <f t="shared" si="336"/>
        <v>220</v>
      </c>
      <c r="N1218" s="6">
        <f t="shared" si="337"/>
        <v>29.168399999999991</v>
      </c>
      <c r="O1218" s="2">
        <f t="shared" si="329"/>
        <v>-29.168399999999991</v>
      </c>
      <c r="P1218" s="2">
        <f t="shared" si="338"/>
        <v>2.8316000000000088</v>
      </c>
      <c r="Q1218" s="2">
        <f t="shared" si="330"/>
        <v>40.468399999999988</v>
      </c>
      <c r="R1218" s="2">
        <f t="shared" si="339"/>
        <v>40.468399999999988</v>
      </c>
      <c r="S1218" s="2">
        <f t="shared" si="331"/>
        <v>0</v>
      </c>
      <c r="T1218" s="2">
        <f t="shared" si="342"/>
        <v>0</v>
      </c>
      <c r="U1218" s="2">
        <f t="shared" si="332"/>
        <v>0</v>
      </c>
      <c r="V1218" t="str">
        <f t="shared" si="340"/>
        <v>Y</v>
      </c>
      <c r="W1218" s="2">
        <f t="shared" si="341"/>
        <v>0</v>
      </c>
      <c r="X1218" s="2">
        <f t="shared" si="333"/>
        <v>0</v>
      </c>
      <c r="Y1218" s="2"/>
    </row>
    <row r="1219" spans="1:25" x14ac:dyDescent="0.2">
      <c r="A1219">
        <v>16</v>
      </c>
      <c r="B1219" s="1">
        <v>42786.666666663717</v>
      </c>
      <c r="C1219">
        <v>42.4</v>
      </c>
      <c r="D1219" s="15">
        <f t="shared" si="334"/>
        <v>42.4</v>
      </c>
      <c r="E1219">
        <v>32</v>
      </c>
      <c r="F1219" s="6">
        <v>5.57348</v>
      </c>
      <c r="G1219" s="6">
        <v>22.974460000000004</v>
      </c>
      <c r="H1219" s="6">
        <f t="shared" ref="H1219:H1282" si="343">(F1219+G1219)</f>
        <v>28.547940000000004</v>
      </c>
      <c r="I1219" s="6">
        <f t="shared" ref="I1219:I1282" si="344">IF((D1219-E1219)&gt;0,D1219-E1219,0)</f>
        <v>10.399999999999999</v>
      </c>
      <c r="J1219" s="6">
        <f t="shared" ref="J1219:J1282" si="345">IF((I1219-H1219)&gt;0, (I1219-H1219), (0))</f>
        <v>0</v>
      </c>
      <c r="K1219" s="3">
        <f t="shared" si="335"/>
        <v>0</v>
      </c>
      <c r="L1219" s="6">
        <f t="shared" ref="L1219:L1282" si="346">IF(J1219=0, H1219-I1219,0)</f>
        <v>18.147940000000006</v>
      </c>
      <c r="M1219" s="6">
        <f t="shared" si="336"/>
        <v>220</v>
      </c>
      <c r="N1219" s="6">
        <f t="shared" si="337"/>
        <v>18.147940000000006</v>
      </c>
      <c r="O1219" s="2">
        <f t="shared" ref="O1219:O1282" si="347">IF((N1219&lt;E1219-$AA$7),-N1219,$AA$7-E1219)</f>
        <v>-18.147940000000006</v>
      </c>
      <c r="P1219" s="2">
        <f t="shared" si="338"/>
        <v>13.852059999999994</v>
      </c>
      <c r="Q1219" s="2">
        <f t="shared" ref="Q1219:Q1282" si="348">D1219-P1219</f>
        <v>28.547940000000004</v>
      </c>
      <c r="R1219" s="2">
        <f t="shared" si="339"/>
        <v>28.547940000000004</v>
      </c>
      <c r="S1219" s="2">
        <f t="shared" ref="S1219:S1282" si="349">IF(Q1219-R1219&gt;0, Q1219-R1219, 0)</f>
        <v>0</v>
      </c>
      <c r="T1219" s="2">
        <f t="shared" si="342"/>
        <v>0</v>
      </c>
      <c r="U1219" s="2">
        <f t="shared" ref="U1219:U1282" si="350">N1219+O1219</f>
        <v>0</v>
      </c>
      <c r="V1219" t="str">
        <f t="shared" si="340"/>
        <v>Y</v>
      </c>
      <c r="W1219" s="2">
        <f t="shared" si="341"/>
        <v>0</v>
      </c>
      <c r="X1219" s="2">
        <f t="shared" ref="X1219:X1282" si="351">D1219- (P1219+R1219+S1219)</f>
        <v>0</v>
      </c>
      <c r="Y1219" s="2"/>
    </row>
    <row r="1220" spans="1:25" x14ac:dyDescent="0.2">
      <c r="A1220">
        <v>17</v>
      </c>
      <c r="B1220" s="1">
        <v>42786.708333330382</v>
      </c>
      <c r="C1220">
        <v>42.9</v>
      </c>
      <c r="D1220" s="15">
        <f t="shared" ref="D1220:D1283" si="352">C1220/$AA$4*$AA$5</f>
        <v>42.9</v>
      </c>
      <c r="E1220">
        <v>32</v>
      </c>
      <c r="F1220" s="6">
        <v>5.5105599999999999</v>
      </c>
      <c r="G1220" s="6">
        <v>8.1680500000000009</v>
      </c>
      <c r="H1220" s="6">
        <f t="shared" si="343"/>
        <v>13.678610000000001</v>
      </c>
      <c r="I1220" s="6">
        <f t="shared" si="344"/>
        <v>10.899999999999999</v>
      </c>
      <c r="J1220" s="6">
        <f t="shared" si="345"/>
        <v>0</v>
      </c>
      <c r="K1220" s="3">
        <f t="shared" ref="K1220:K1283" si="353">IF((M1219-M1220)&gt;0,M1219-M1220,0)</f>
        <v>0</v>
      </c>
      <c r="L1220" s="6">
        <f t="shared" si="346"/>
        <v>2.7786100000000022</v>
      </c>
      <c r="M1220" s="6">
        <f t="shared" ref="M1220:M1283" si="354">IF( (M1219-J1220/$AA$11+L1220)&gt;$AA$25, IF((M1219-J1220/$AA$11+L1220)&lt;$AA$9,(M1219-J1220/$AA$11+L1220),$AA$9), $AA$25)</f>
        <v>220</v>
      </c>
      <c r="N1220" s="6">
        <f t="shared" ref="N1220:N1283" si="355">IF(((M1219-J1220+L1220)-M1220)&gt;0,((M1219-J1220+L1220)-M1220),0)</f>
        <v>2.7786100000000147</v>
      </c>
      <c r="O1220" s="2">
        <f t="shared" si="347"/>
        <v>-2.7786100000000147</v>
      </c>
      <c r="P1220" s="2">
        <f t="shared" ref="P1220:P1283" si="356">E1220+O1220</f>
        <v>29.221389999999985</v>
      </c>
      <c r="Q1220" s="2">
        <f t="shared" si="348"/>
        <v>13.678610000000013</v>
      </c>
      <c r="R1220" s="2">
        <f t="shared" ref="R1220:R1283" si="357">IF(Q1220&gt;H1220, H1220, Q1220)</f>
        <v>13.678610000000013</v>
      </c>
      <c r="S1220" s="2">
        <f t="shared" si="349"/>
        <v>0</v>
      </c>
      <c r="T1220" s="2">
        <f t="shared" si="342"/>
        <v>0</v>
      </c>
      <c r="U1220" s="2">
        <f t="shared" si="350"/>
        <v>0</v>
      </c>
      <c r="V1220" t="str">
        <f t="shared" ref="V1220:V1283" si="358">IF(AND(A1220&gt;7,A1220&lt;17), "Y", "N")</f>
        <v>N</v>
      </c>
      <c r="W1220" s="2">
        <f t="shared" ref="W1220:W1283" si="359">IF(V1220="Y", U1220, 0)</f>
        <v>0</v>
      </c>
      <c r="X1220" s="2">
        <f t="shared" si="351"/>
        <v>0</v>
      </c>
      <c r="Y1220" s="2"/>
    </row>
    <row r="1221" spans="1:25" x14ac:dyDescent="0.2">
      <c r="A1221">
        <v>18</v>
      </c>
      <c r="B1221" s="1">
        <v>42786.749999997046</v>
      </c>
      <c r="C1221">
        <v>43.3</v>
      </c>
      <c r="D1221" s="15">
        <f t="shared" si="352"/>
        <v>43.3</v>
      </c>
      <c r="E1221">
        <v>32</v>
      </c>
      <c r="F1221" s="6">
        <v>7.6248100000000001</v>
      </c>
      <c r="G1221" s="6">
        <v>-1.5167529999999999E-2</v>
      </c>
      <c r="H1221" s="6">
        <f t="shared" si="343"/>
        <v>7.6096424699999998</v>
      </c>
      <c r="I1221" s="6">
        <f t="shared" si="344"/>
        <v>11.299999999999997</v>
      </c>
      <c r="J1221" s="6">
        <f t="shared" si="345"/>
        <v>3.6903575299999973</v>
      </c>
      <c r="K1221" s="3">
        <f t="shared" si="353"/>
        <v>4.2175514628571307</v>
      </c>
      <c r="L1221" s="6">
        <f t="shared" si="346"/>
        <v>0</v>
      </c>
      <c r="M1221" s="6">
        <f t="shared" si="354"/>
        <v>215.78244853714287</v>
      </c>
      <c r="N1221" s="6">
        <f t="shared" si="355"/>
        <v>0.52719393285713068</v>
      </c>
      <c r="O1221" s="2">
        <f t="shared" si="347"/>
        <v>-0.52719393285713068</v>
      </c>
      <c r="P1221" s="2">
        <f t="shared" si="356"/>
        <v>31.472806067142869</v>
      </c>
      <c r="Q1221" s="2">
        <f t="shared" si="348"/>
        <v>11.827193932857128</v>
      </c>
      <c r="R1221" s="2">
        <f t="shared" si="357"/>
        <v>7.6096424699999998</v>
      </c>
      <c r="S1221" s="2">
        <f t="shared" si="349"/>
        <v>4.217551462857128</v>
      </c>
      <c r="T1221" s="2">
        <f t="shared" si="342"/>
        <v>0</v>
      </c>
      <c r="U1221" s="2">
        <f t="shared" si="350"/>
        <v>0</v>
      </c>
      <c r="V1221" t="str">
        <f t="shared" si="358"/>
        <v>N</v>
      </c>
      <c r="W1221" s="2">
        <f t="shared" si="359"/>
        <v>0</v>
      </c>
      <c r="X1221" s="2">
        <f t="shared" si="351"/>
        <v>0</v>
      </c>
      <c r="Y1221" s="2"/>
    </row>
    <row r="1222" spans="1:25" x14ac:dyDescent="0.2">
      <c r="A1222">
        <v>19</v>
      </c>
      <c r="B1222" s="1">
        <v>42786.79166666371</v>
      </c>
      <c r="C1222">
        <v>43.3</v>
      </c>
      <c r="D1222" s="15">
        <f t="shared" si="352"/>
        <v>43.3</v>
      </c>
      <c r="E1222">
        <v>32</v>
      </c>
      <c r="F1222" s="6">
        <v>7.4662300000000004</v>
      </c>
      <c r="G1222" s="6">
        <v>-1.5167529999999999E-2</v>
      </c>
      <c r="H1222" s="6">
        <f t="shared" si="343"/>
        <v>7.4510624700000001</v>
      </c>
      <c r="I1222" s="6">
        <f t="shared" si="344"/>
        <v>11.299999999999997</v>
      </c>
      <c r="J1222" s="6">
        <f t="shared" si="345"/>
        <v>3.8489375299999971</v>
      </c>
      <c r="K1222" s="3">
        <f t="shared" si="353"/>
        <v>4.398785748571413</v>
      </c>
      <c r="L1222" s="6">
        <f t="shared" si="346"/>
        <v>0</v>
      </c>
      <c r="M1222" s="6">
        <f t="shared" si="354"/>
        <v>211.38366278857146</v>
      </c>
      <c r="N1222" s="6">
        <f t="shared" si="355"/>
        <v>0.54984821857141242</v>
      </c>
      <c r="O1222" s="2">
        <f t="shared" si="347"/>
        <v>-0.54984821857141242</v>
      </c>
      <c r="P1222" s="2">
        <f t="shared" si="356"/>
        <v>31.450151781428588</v>
      </c>
      <c r="Q1222" s="2">
        <f t="shared" si="348"/>
        <v>11.84984821857141</v>
      </c>
      <c r="R1222" s="2">
        <f t="shared" si="357"/>
        <v>7.4510624700000001</v>
      </c>
      <c r="S1222" s="2">
        <f t="shared" si="349"/>
        <v>4.3987857485714095</v>
      </c>
      <c r="T1222" s="2">
        <f t="shared" si="342"/>
        <v>0</v>
      </c>
      <c r="U1222" s="2">
        <f t="shared" si="350"/>
        <v>0</v>
      </c>
      <c r="V1222" t="str">
        <f t="shared" si="358"/>
        <v>N</v>
      </c>
      <c r="W1222" s="2">
        <f t="shared" si="359"/>
        <v>0</v>
      </c>
      <c r="X1222" s="2">
        <f t="shared" si="351"/>
        <v>0</v>
      </c>
      <c r="Y1222" s="2"/>
    </row>
    <row r="1223" spans="1:25" x14ac:dyDescent="0.2">
      <c r="A1223">
        <v>20</v>
      </c>
      <c r="B1223" s="1">
        <v>42786.833333330374</v>
      </c>
      <c r="C1223">
        <v>45.6</v>
      </c>
      <c r="D1223" s="15">
        <f t="shared" si="352"/>
        <v>45.6</v>
      </c>
      <c r="E1223">
        <v>32</v>
      </c>
      <c r="F1223" s="6">
        <v>8.3693200000000001</v>
      </c>
      <c r="G1223" s="6">
        <v>-1.5167529999999999E-2</v>
      </c>
      <c r="H1223" s="6">
        <f t="shared" si="343"/>
        <v>8.3541524700000007</v>
      </c>
      <c r="I1223" s="6">
        <f t="shared" si="344"/>
        <v>13.600000000000001</v>
      </c>
      <c r="J1223" s="6">
        <f t="shared" si="345"/>
        <v>5.2458475300000007</v>
      </c>
      <c r="K1223" s="3">
        <f t="shared" si="353"/>
        <v>5.9952543199999866</v>
      </c>
      <c r="L1223" s="6">
        <f t="shared" si="346"/>
        <v>0</v>
      </c>
      <c r="M1223" s="6">
        <f t="shared" si="354"/>
        <v>205.38840846857147</v>
      </c>
      <c r="N1223" s="6">
        <f t="shared" si="355"/>
        <v>0.74940678999999477</v>
      </c>
      <c r="O1223" s="2">
        <f t="shared" si="347"/>
        <v>-0.74940678999999477</v>
      </c>
      <c r="P1223" s="2">
        <f t="shared" si="356"/>
        <v>31.250593210000005</v>
      </c>
      <c r="Q1223" s="2">
        <f t="shared" si="348"/>
        <v>14.349406789999996</v>
      </c>
      <c r="R1223" s="2">
        <f t="shared" si="357"/>
        <v>8.3541524700000007</v>
      </c>
      <c r="S1223" s="2">
        <f t="shared" si="349"/>
        <v>5.9952543199999955</v>
      </c>
      <c r="T1223" s="2">
        <f t="shared" si="342"/>
        <v>0</v>
      </c>
      <c r="U1223" s="2">
        <f t="shared" si="350"/>
        <v>0</v>
      </c>
      <c r="V1223" t="str">
        <f t="shared" si="358"/>
        <v>N</v>
      </c>
      <c r="W1223" s="2">
        <f t="shared" si="359"/>
        <v>0</v>
      </c>
      <c r="X1223" s="2">
        <f t="shared" si="351"/>
        <v>0</v>
      </c>
      <c r="Y1223" s="2"/>
    </row>
    <row r="1224" spans="1:25" x14ac:dyDescent="0.2">
      <c r="A1224">
        <v>21</v>
      </c>
      <c r="B1224" s="1">
        <v>42786.874999997039</v>
      </c>
      <c r="C1224">
        <v>44.6</v>
      </c>
      <c r="D1224" s="15">
        <f t="shared" si="352"/>
        <v>44.6</v>
      </c>
      <c r="E1224">
        <v>32</v>
      </c>
      <c r="F1224" s="6">
        <v>8.0246700000000004</v>
      </c>
      <c r="G1224" s="6">
        <v>-1.5167529999999999E-2</v>
      </c>
      <c r="H1224" s="6">
        <f t="shared" si="343"/>
        <v>8.009502470000001</v>
      </c>
      <c r="I1224" s="6">
        <f t="shared" si="344"/>
        <v>12.600000000000001</v>
      </c>
      <c r="J1224" s="6">
        <f t="shared" si="345"/>
        <v>4.5904975300000004</v>
      </c>
      <c r="K1224" s="3">
        <f t="shared" si="353"/>
        <v>5.2462828914285637</v>
      </c>
      <c r="L1224" s="6">
        <f t="shared" si="346"/>
        <v>0</v>
      </c>
      <c r="M1224" s="6">
        <f t="shared" si="354"/>
        <v>200.14212557714291</v>
      </c>
      <c r="N1224" s="6">
        <f t="shared" si="355"/>
        <v>0.65578536142857047</v>
      </c>
      <c r="O1224" s="2">
        <f t="shared" si="347"/>
        <v>-0.65578536142857047</v>
      </c>
      <c r="P1224" s="2">
        <f t="shared" si="356"/>
        <v>31.34421463857143</v>
      </c>
      <c r="Q1224" s="2">
        <f t="shared" si="348"/>
        <v>13.255785361428572</v>
      </c>
      <c r="R1224" s="2">
        <f t="shared" si="357"/>
        <v>8.009502470000001</v>
      </c>
      <c r="S1224" s="2">
        <f t="shared" si="349"/>
        <v>5.2462828914285708</v>
      </c>
      <c r="T1224" s="2">
        <f t="shared" si="342"/>
        <v>0</v>
      </c>
      <c r="U1224" s="2">
        <f t="shared" si="350"/>
        <v>0</v>
      </c>
      <c r="V1224" t="str">
        <f t="shared" si="358"/>
        <v>N</v>
      </c>
      <c r="W1224" s="2">
        <f t="shared" si="359"/>
        <v>0</v>
      </c>
      <c r="X1224" s="2">
        <f t="shared" si="351"/>
        <v>0</v>
      </c>
      <c r="Y1224" s="2"/>
    </row>
    <row r="1225" spans="1:25" x14ac:dyDescent="0.2">
      <c r="A1225">
        <v>22</v>
      </c>
      <c r="B1225" s="1">
        <v>42786.916666663703</v>
      </c>
      <c r="C1225">
        <v>42.9</v>
      </c>
      <c r="D1225" s="15">
        <f t="shared" si="352"/>
        <v>42.9</v>
      </c>
      <c r="E1225">
        <v>32</v>
      </c>
      <c r="F1225" s="6">
        <v>8.1848299999999998</v>
      </c>
      <c r="G1225" s="6">
        <v>-1.5167529999999999E-2</v>
      </c>
      <c r="H1225" s="6">
        <f t="shared" si="343"/>
        <v>8.1696624700000005</v>
      </c>
      <c r="I1225" s="6">
        <f t="shared" si="344"/>
        <v>10.899999999999999</v>
      </c>
      <c r="J1225" s="6">
        <f t="shared" si="345"/>
        <v>2.7303375299999981</v>
      </c>
      <c r="K1225" s="3">
        <f t="shared" si="353"/>
        <v>3.1203857485714366</v>
      </c>
      <c r="L1225" s="6">
        <f t="shared" si="346"/>
        <v>0</v>
      </c>
      <c r="M1225" s="6">
        <f t="shared" si="354"/>
        <v>197.02173982857147</v>
      </c>
      <c r="N1225" s="6">
        <f t="shared" si="355"/>
        <v>0.39004821857145089</v>
      </c>
      <c r="O1225" s="2">
        <f t="shared" si="347"/>
        <v>-0.39004821857145089</v>
      </c>
      <c r="P1225" s="2">
        <f t="shared" si="356"/>
        <v>31.609951781428549</v>
      </c>
      <c r="Q1225" s="2">
        <f t="shared" si="348"/>
        <v>11.290048218571449</v>
      </c>
      <c r="R1225" s="2">
        <f t="shared" si="357"/>
        <v>8.1696624700000005</v>
      </c>
      <c r="S1225" s="2">
        <f t="shared" si="349"/>
        <v>3.120385748571449</v>
      </c>
      <c r="T1225" s="2">
        <f t="shared" si="342"/>
        <v>0</v>
      </c>
      <c r="U1225" s="2">
        <f t="shared" si="350"/>
        <v>0</v>
      </c>
      <c r="V1225" t="str">
        <f t="shared" si="358"/>
        <v>N</v>
      </c>
      <c r="W1225" s="2">
        <f t="shared" si="359"/>
        <v>0</v>
      </c>
      <c r="X1225" s="2">
        <f t="shared" si="351"/>
        <v>0</v>
      </c>
      <c r="Y1225" s="2"/>
    </row>
    <row r="1226" spans="1:25" x14ac:dyDescent="0.2">
      <c r="A1226">
        <v>23</v>
      </c>
      <c r="B1226" s="1">
        <v>42786.958333330367</v>
      </c>
      <c r="C1226">
        <v>40.1</v>
      </c>
      <c r="D1226" s="15">
        <f t="shared" si="352"/>
        <v>40.1</v>
      </c>
      <c r="E1226">
        <v>32</v>
      </c>
      <c r="F1226" s="6">
        <v>7.33934</v>
      </c>
      <c r="G1226" s="6">
        <v>-1.5167529999999999E-2</v>
      </c>
      <c r="H1226" s="6">
        <f t="shared" si="343"/>
        <v>7.3241724699999997</v>
      </c>
      <c r="I1226" s="6">
        <f t="shared" si="344"/>
        <v>8.1000000000000014</v>
      </c>
      <c r="J1226" s="6">
        <f t="shared" si="345"/>
        <v>0.77582753000000171</v>
      </c>
      <c r="K1226" s="3">
        <f t="shared" si="353"/>
        <v>0.88666003428571116</v>
      </c>
      <c r="L1226" s="6">
        <f t="shared" si="346"/>
        <v>0</v>
      </c>
      <c r="M1226" s="6">
        <f t="shared" si="354"/>
        <v>196.13507979428576</v>
      </c>
      <c r="N1226" s="6">
        <f t="shared" si="355"/>
        <v>0.11083250428569613</v>
      </c>
      <c r="O1226" s="2">
        <f t="shared" si="347"/>
        <v>-0.11083250428569613</v>
      </c>
      <c r="P1226" s="2">
        <f t="shared" si="356"/>
        <v>31.889167495714304</v>
      </c>
      <c r="Q1226" s="2">
        <f t="shared" si="348"/>
        <v>8.2108325042856976</v>
      </c>
      <c r="R1226" s="2">
        <f t="shared" si="357"/>
        <v>7.3241724699999997</v>
      </c>
      <c r="S1226" s="2">
        <f t="shared" si="349"/>
        <v>0.88666003428569784</v>
      </c>
      <c r="T1226" s="2">
        <f t="shared" ref="T1226:T1289" si="360">IF(Q1226-R1226&gt;0, 0, ABS(M1225-M1226))</f>
        <v>0</v>
      </c>
      <c r="U1226" s="2">
        <f t="shared" si="350"/>
        <v>0</v>
      </c>
      <c r="V1226" t="str">
        <f t="shared" si="358"/>
        <v>N</v>
      </c>
      <c r="W1226" s="2">
        <f t="shared" si="359"/>
        <v>0</v>
      </c>
      <c r="X1226" s="2">
        <f t="shared" si="351"/>
        <v>0</v>
      </c>
      <c r="Y1226" s="2"/>
    </row>
    <row r="1227" spans="1:25" x14ac:dyDescent="0.2">
      <c r="A1227">
        <v>0</v>
      </c>
      <c r="B1227" s="1">
        <v>42786.999999997031</v>
      </c>
      <c r="C1227">
        <v>37.4</v>
      </c>
      <c r="D1227" s="15">
        <f t="shared" si="352"/>
        <v>37.4</v>
      </c>
      <c r="E1227">
        <v>32</v>
      </c>
      <c r="F1227" s="6">
        <v>8.7957400000000003</v>
      </c>
      <c r="G1227" s="6">
        <v>-1.5167529999999999E-2</v>
      </c>
      <c r="H1227" s="6">
        <f t="shared" si="343"/>
        <v>8.780572470000001</v>
      </c>
      <c r="I1227" s="6">
        <f t="shared" si="344"/>
        <v>5.3999999999999986</v>
      </c>
      <c r="J1227" s="6">
        <f t="shared" si="345"/>
        <v>0</v>
      </c>
      <c r="K1227" s="3">
        <f t="shared" si="353"/>
        <v>0</v>
      </c>
      <c r="L1227" s="6">
        <f t="shared" si="346"/>
        <v>3.3805724700000024</v>
      </c>
      <c r="M1227" s="6">
        <f t="shared" si="354"/>
        <v>199.51565226428576</v>
      </c>
      <c r="N1227" s="6">
        <f t="shared" si="355"/>
        <v>0</v>
      </c>
      <c r="O1227" s="2">
        <f t="shared" si="347"/>
        <v>0</v>
      </c>
      <c r="P1227" s="2">
        <f t="shared" si="356"/>
        <v>32</v>
      </c>
      <c r="Q1227" s="2">
        <f t="shared" si="348"/>
        <v>5.3999999999999986</v>
      </c>
      <c r="R1227" s="2">
        <f t="shared" si="357"/>
        <v>5.3999999999999986</v>
      </c>
      <c r="S1227" s="2">
        <f t="shared" si="349"/>
        <v>0</v>
      </c>
      <c r="T1227" s="2">
        <f t="shared" si="360"/>
        <v>3.3805724700000042</v>
      </c>
      <c r="U1227" s="2">
        <f t="shared" si="350"/>
        <v>0</v>
      </c>
      <c r="V1227" t="str">
        <f t="shared" si="358"/>
        <v>N</v>
      </c>
      <c r="W1227" s="2">
        <f t="shared" si="359"/>
        <v>0</v>
      </c>
      <c r="X1227" s="2">
        <f t="shared" si="351"/>
        <v>0</v>
      </c>
      <c r="Y1227" s="2"/>
    </row>
    <row r="1228" spans="1:25" x14ac:dyDescent="0.2">
      <c r="A1228">
        <v>1</v>
      </c>
      <c r="B1228" s="1">
        <v>42787.041666663696</v>
      </c>
      <c r="C1228">
        <v>34.200000000000003</v>
      </c>
      <c r="D1228" s="15">
        <f t="shared" si="352"/>
        <v>34.200000000000003</v>
      </c>
      <c r="E1228">
        <v>32</v>
      </c>
      <c r="F1228" s="6">
        <v>9.7078100000000003</v>
      </c>
      <c r="G1228" s="6">
        <v>-1.5167529999999999E-2</v>
      </c>
      <c r="H1228" s="6">
        <f t="shared" si="343"/>
        <v>9.6926424700000009</v>
      </c>
      <c r="I1228" s="6">
        <f t="shared" si="344"/>
        <v>2.2000000000000028</v>
      </c>
      <c r="J1228" s="6">
        <f t="shared" si="345"/>
        <v>0</v>
      </c>
      <c r="K1228" s="3">
        <f t="shared" si="353"/>
        <v>0</v>
      </c>
      <c r="L1228" s="6">
        <f t="shared" si="346"/>
        <v>7.4926424699999981</v>
      </c>
      <c r="M1228" s="6">
        <f t="shared" si="354"/>
        <v>207.00829473428576</v>
      </c>
      <c r="N1228" s="6">
        <f t="shared" si="355"/>
        <v>0</v>
      </c>
      <c r="O1228" s="2">
        <f t="shared" si="347"/>
        <v>0</v>
      </c>
      <c r="P1228" s="2">
        <f t="shared" si="356"/>
        <v>32</v>
      </c>
      <c r="Q1228" s="2">
        <f t="shared" si="348"/>
        <v>2.2000000000000028</v>
      </c>
      <c r="R1228" s="2">
        <f t="shared" si="357"/>
        <v>2.2000000000000028</v>
      </c>
      <c r="S1228" s="2">
        <f t="shared" si="349"/>
        <v>0</v>
      </c>
      <c r="T1228" s="2">
        <f t="shared" si="360"/>
        <v>7.4926424699999927</v>
      </c>
      <c r="U1228" s="2">
        <f t="shared" si="350"/>
        <v>0</v>
      </c>
      <c r="V1228" t="str">
        <f t="shared" si="358"/>
        <v>N</v>
      </c>
      <c r="W1228" s="2">
        <f t="shared" si="359"/>
        <v>0</v>
      </c>
      <c r="X1228" s="2">
        <f t="shared" si="351"/>
        <v>0</v>
      </c>
      <c r="Y1228" s="2"/>
    </row>
    <row r="1229" spans="1:25" x14ac:dyDescent="0.2">
      <c r="A1229">
        <v>2</v>
      </c>
      <c r="B1229" s="1">
        <v>42787.08333333036</v>
      </c>
      <c r="C1229">
        <v>33.5</v>
      </c>
      <c r="D1229" s="15">
        <f t="shared" si="352"/>
        <v>33.5</v>
      </c>
      <c r="E1229">
        <v>32</v>
      </c>
      <c r="F1229" s="6">
        <v>7.8391200000000003</v>
      </c>
      <c r="G1229" s="6">
        <v>-1.5167529999999999E-2</v>
      </c>
      <c r="H1229" s="6">
        <f t="shared" si="343"/>
        <v>7.82395247</v>
      </c>
      <c r="I1229" s="6">
        <f t="shared" si="344"/>
        <v>1.5</v>
      </c>
      <c r="J1229" s="6">
        <f t="shared" si="345"/>
        <v>0</v>
      </c>
      <c r="K1229" s="3">
        <f t="shared" si="353"/>
        <v>0</v>
      </c>
      <c r="L1229" s="6">
        <f t="shared" si="346"/>
        <v>6.32395247</v>
      </c>
      <c r="M1229" s="6">
        <f t="shared" si="354"/>
        <v>213.33224720428575</v>
      </c>
      <c r="N1229" s="6">
        <f t="shared" si="355"/>
        <v>0</v>
      </c>
      <c r="O1229" s="2">
        <f t="shared" si="347"/>
        <v>0</v>
      </c>
      <c r="P1229" s="2">
        <f t="shared" si="356"/>
        <v>32</v>
      </c>
      <c r="Q1229" s="2">
        <f t="shared" si="348"/>
        <v>1.5</v>
      </c>
      <c r="R1229" s="2">
        <f t="shared" si="357"/>
        <v>1.5</v>
      </c>
      <c r="S1229" s="2">
        <f t="shared" si="349"/>
        <v>0</v>
      </c>
      <c r="T1229" s="2">
        <f t="shared" si="360"/>
        <v>6.3239524699999947</v>
      </c>
      <c r="U1229" s="2">
        <f t="shared" si="350"/>
        <v>0</v>
      </c>
      <c r="V1229" t="str">
        <f t="shared" si="358"/>
        <v>N</v>
      </c>
      <c r="W1229" s="2">
        <f t="shared" si="359"/>
        <v>0</v>
      </c>
      <c r="X1229" s="2">
        <f t="shared" si="351"/>
        <v>0</v>
      </c>
      <c r="Y1229" s="2"/>
    </row>
    <row r="1230" spans="1:25" x14ac:dyDescent="0.2">
      <c r="A1230">
        <v>3</v>
      </c>
      <c r="B1230" s="1">
        <v>42787.124999997024</v>
      </c>
      <c r="C1230">
        <v>32.6</v>
      </c>
      <c r="D1230" s="15">
        <f t="shared" si="352"/>
        <v>32.6</v>
      </c>
      <c r="E1230">
        <v>32</v>
      </c>
      <c r="F1230" s="6">
        <v>6.3267899999999999</v>
      </c>
      <c r="G1230" s="6">
        <v>-1.5167529999999999E-2</v>
      </c>
      <c r="H1230" s="6">
        <f t="shared" si="343"/>
        <v>6.3116224699999997</v>
      </c>
      <c r="I1230" s="6">
        <f t="shared" si="344"/>
        <v>0.60000000000000142</v>
      </c>
      <c r="J1230" s="6">
        <f t="shared" si="345"/>
        <v>0</v>
      </c>
      <c r="K1230" s="3">
        <f t="shared" si="353"/>
        <v>0</v>
      </c>
      <c r="L1230" s="6">
        <f t="shared" si="346"/>
        <v>5.7116224699999982</v>
      </c>
      <c r="M1230" s="6">
        <f t="shared" si="354"/>
        <v>219.04386967428576</v>
      </c>
      <c r="N1230" s="6">
        <f t="shared" si="355"/>
        <v>0</v>
      </c>
      <c r="O1230" s="2">
        <f t="shared" si="347"/>
        <v>0</v>
      </c>
      <c r="P1230" s="2">
        <f t="shared" si="356"/>
        <v>32</v>
      </c>
      <c r="Q1230" s="2">
        <f t="shared" si="348"/>
        <v>0.60000000000000142</v>
      </c>
      <c r="R1230" s="2">
        <f t="shared" si="357"/>
        <v>0.60000000000000142</v>
      </c>
      <c r="S1230" s="2">
        <f t="shared" si="349"/>
        <v>0</v>
      </c>
      <c r="T1230" s="2">
        <f t="shared" si="360"/>
        <v>5.7116224700000089</v>
      </c>
      <c r="U1230" s="2">
        <f t="shared" si="350"/>
        <v>0</v>
      </c>
      <c r="V1230" t="str">
        <f t="shared" si="358"/>
        <v>N</v>
      </c>
      <c r="W1230" s="2">
        <f t="shared" si="359"/>
        <v>0</v>
      </c>
      <c r="X1230" s="2">
        <f t="shared" si="351"/>
        <v>0</v>
      </c>
      <c r="Y1230" s="2"/>
    </row>
    <row r="1231" spans="1:25" x14ac:dyDescent="0.2">
      <c r="A1231">
        <v>4</v>
      </c>
      <c r="B1231" s="1">
        <v>42787.166666663688</v>
      </c>
      <c r="C1231">
        <v>32.1</v>
      </c>
      <c r="D1231" s="15">
        <f t="shared" si="352"/>
        <v>32.1</v>
      </c>
      <c r="E1231">
        <v>32</v>
      </c>
      <c r="F1231" s="6">
        <v>5.7236599999999997</v>
      </c>
      <c r="G1231" s="6">
        <v>-1.5167529999999999E-2</v>
      </c>
      <c r="H1231" s="6">
        <f t="shared" si="343"/>
        <v>5.7084924699999995</v>
      </c>
      <c r="I1231" s="6">
        <f t="shared" si="344"/>
        <v>0.10000000000000142</v>
      </c>
      <c r="J1231" s="6">
        <f t="shared" si="345"/>
        <v>0</v>
      </c>
      <c r="K1231" s="3">
        <f t="shared" si="353"/>
        <v>0</v>
      </c>
      <c r="L1231" s="6">
        <f t="shared" si="346"/>
        <v>5.6084924699999981</v>
      </c>
      <c r="M1231" s="6">
        <f t="shared" si="354"/>
        <v>220</v>
      </c>
      <c r="N1231" s="6">
        <f t="shared" si="355"/>
        <v>4.6523621442857461</v>
      </c>
      <c r="O1231" s="2">
        <f t="shared" si="347"/>
        <v>-4.6523621442857461</v>
      </c>
      <c r="P1231" s="2">
        <f t="shared" si="356"/>
        <v>27.347637855714254</v>
      </c>
      <c r="Q1231" s="2">
        <f t="shared" si="348"/>
        <v>4.7523621442857475</v>
      </c>
      <c r="R1231" s="2">
        <f t="shared" si="357"/>
        <v>4.7523621442857475</v>
      </c>
      <c r="S1231" s="2">
        <f t="shared" si="349"/>
        <v>0</v>
      </c>
      <c r="T1231" s="2">
        <f t="shared" si="360"/>
        <v>0.95613032571424128</v>
      </c>
      <c r="U1231" s="2">
        <f t="shared" si="350"/>
        <v>0</v>
      </c>
      <c r="V1231" t="str">
        <f t="shared" si="358"/>
        <v>N</v>
      </c>
      <c r="W1231" s="2">
        <f t="shared" si="359"/>
        <v>0</v>
      </c>
      <c r="X1231" s="2">
        <f t="shared" si="351"/>
        <v>0</v>
      </c>
      <c r="Y1231" s="2"/>
    </row>
    <row r="1232" spans="1:25" x14ac:dyDescent="0.2">
      <c r="A1232">
        <v>5</v>
      </c>
      <c r="B1232" s="1">
        <v>42787.208333330353</v>
      </c>
      <c r="C1232">
        <v>31.2</v>
      </c>
      <c r="D1232" s="15">
        <f t="shared" si="352"/>
        <v>31.2</v>
      </c>
      <c r="E1232">
        <v>32</v>
      </c>
      <c r="F1232" s="6">
        <v>5.78735</v>
      </c>
      <c r="G1232" s="6">
        <v>-1.5167529999999999E-2</v>
      </c>
      <c r="H1232" s="6">
        <f t="shared" si="343"/>
        <v>5.7721824699999997</v>
      </c>
      <c r="I1232" s="6">
        <f t="shared" si="344"/>
        <v>0</v>
      </c>
      <c r="J1232" s="6">
        <f t="shared" si="345"/>
        <v>0</v>
      </c>
      <c r="K1232" s="3">
        <f t="shared" si="353"/>
        <v>0</v>
      </c>
      <c r="L1232" s="6">
        <f t="shared" si="346"/>
        <v>5.7721824699999997</v>
      </c>
      <c r="M1232" s="6">
        <f t="shared" si="354"/>
        <v>220</v>
      </c>
      <c r="N1232" s="6">
        <f t="shared" si="355"/>
        <v>5.77218246999999</v>
      </c>
      <c r="O1232" s="2">
        <f t="shared" si="347"/>
        <v>-5.77218246999999</v>
      </c>
      <c r="P1232" s="2">
        <f t="shared" si="356"/>
        <v>26.22781753000001</v>
      </c>
      <c r="Q1232" s="2">
        <f t="shared" si="348"/>
        <v>4.9721824699999893</v>
      </c>
      <c r="R1232" s="2">
        <f t="shared" si="357"/>
        <v>4.9721824699999893</v>
      </c>
      <c r="S1232" s="2">
        <f t="shared" si="349"/>
        <v>0</v>
      </c>
      <c r="T1232" s="2">
        <f t="shared" si="360"/>
        <v>0</v>
      </c>
      <c r="U1232" s="2">
        <f t="shared" si="350"/>
        <v>0</v>
      </c>
      <c r="V1232" t="str">
        <f t="shared" si="358"/>
        <v>N</v>
      </c>
      <c r="W1232" s="2">
        <f t="shared" si="359"/>
        <v>0</v>
      </c>
      <c r="X1232" s="2">
        <f t="shared" si="351"/>
        <v>0</v>
      </c>
      <c r="Y1232" s="2"/>
    </row>
    <row r="1233" spans="1:25" x14ac:dyDescent="0.2">
      <c r="A1233">
        <v>6</v>
      </c>
      <c r="B1233" s="1">
        <v>42787.249999997017</v>
      </c>
      <c r="C1233">
        <v>32.1</v>
      </c>
      <c r="D1233" s="15">
        <f t="shared" si="352"/>
        <v>32.1</v>
      </c>
      <c r="E1233">
        <v>32</v>
      </c>
      <c r="F1233" s="6">
        <v>4.9948800000000002</v>
      </c>
      <c r="G1233" s="6">
        <v>-1.5167529999999999E-2</v>
      </c>
      <c r="H1233" s="6">
        <f t="shared" si="343"/>
        <v>4.9797124699999999</v>
      </c>
      <c r="I1233" s="6">
        <f t="shared" si="344"/>
        <v>0.10000000000000142</v>
      </c>
      <c r="J1233" s="6">
        <f t="shared" si="345"/>
        <v>0</v>
      </c>
      <c r="K1233" s="3">
        <f t="shared" si="353"/>
        <v>0</v>
      </c>
      <c r="L1233" s="6">
        <f t="shared" si="346"/>
        <v>4.8797124699999985</v>
      </c>
      <c r="M1233" s="6">
        <f t="shared" si="354"/>
        <v>220</v>
      </c>
      <c r="N1233" s="6">
        <f t="shared" si="355"/>
        <v>4.879712469999987</v>
      </c>
      <c r="O1233" s="2">
        <f t="shared" si="347"/>
        <v>-4.879712469999987</v>
      </c>
      <c r="P1233" s="2">
        <f t="shared" si="356"/>
        <v>27.120287530000013</v>
      </c>
      <c r="Q1233" s="2">
        <f t="shared" si="348"/>
        <v>4.9797124699999884</v>
      </c>
      <c r="R1233" s="2">
        <f t="shared" si="357"/>
        <v>4.9797124699999884</v>
      </c>
      <c r="S1233" s="2">
        <f t="shared" si="349"/>
        <v>0</v>
      </c>
      <c r="T1233" s="2">
        <f t="shared" si="360"/>
        <v>0</v>
      </c>
      <c r="U1233" s="2">
        <f t="shared" si="350"/>
        <v>0</v>
      </c>
      <c r="V1233" t="str">
        <f t="shared" si="358"/>
        <v>N</v>
      </c>
      <c r="W1233" s="2">
        <f t="shared" si="359"/>
        <v>0</v>
      </c>
      <c r="X1233" s="2">
        <f t="shared" si="351"/>
        <v>0</v>
      </c>
      <c r="Y1233" s="2"/>
    </row>
    <row r="1234" spans="1:25" x14ac:dyDescent="0.2">
      <c r="A1234">
        <v>7</v>
      </c>
      <c r="B1234" s="1">
        <v>42787.291666663681</v>
      </c>
      <c r="C1234">
        <v>36</v>
      </c>
      <c r="D1234" s="15">
        <f t="shared" si="352"/>
        <v>36</v>
      </c>
      <c r="E1234">
        <v>32</v>
      </c>
      <c r="F1234" s="6">
        <v>7.7729100000000004</v>
      </c>
      <c r="G1234" s="6">
        <v>6.7693000000000003</v>
      </c>
      <c r="H1234" s="6">
        <f t="shared" si="343"/>
        <v>14.542210000000001</v>
      </c>
      <c r="I1234" s="6">
        <f t="shared" si="344"/>
        <v>4</v>
      </c>
      <c r="J1234" s="6">
        <f t="shared" si="345"/>
        <v>0</v>
      </c>
      <c r="K1234" s="3">
        <f t="shared" si="353"/>
        <v>0</v>
      </c>
      <c r="L1234" s="6">
        <f t="shared" si="346"/>
        <v>10.542210000000001</v>
      </c>
      <c r="M1234" s="6">
        <f t="shared" si="354"/>
        <v>220</v>
      </c>
      <c r="N1234" s="6">
        <f t="shared" si="355"/>
        <v>10.542210000000011</v>
      </c>
      <c r="O1234" s="2">
        <f t="shared" si="347"/>
        <v>-10.542210000000011</v>
      </c>
      <c r="P1234" s="2">
        <f t="shared" si="356"/>
        <v>21.457789999999989</v>
      </c>
      <c r="Q1234" s="2">
        <f t="shared" si="348"/>
        <v>14.542210000000011</v>
      </c>
      <c r="R1234" s="2">
        <f t="shared" si="357"/>
        <v>14.542210000000011</v>
      </c>
      <c r="S1234" s="2">
        <f t="shared" si="349"/>
        <v>0</v>
      </c>
      <c r="T1234" s="2">
        <f t="shared" si="360"/>
        <v>0</v>
      </c>
      <c r="U1234" s="2">
        <f t="shared" si="350"/>
        <v>0</v>
      </c>
      <c r="V1234" t="str">
        <f t="shared" si="358"/>
        <v>N</v>
      </c>
      <c r="W1234" s="2">
        <f t="shared" si="359"/>
        <v>0</v>
      </c>
      <c r="X1234" s="2">
        <f t="shared" si="351"/>
        <v>0</v>
      </c>
      <c r="Y1234" s="2"/>
    </row>
    <row r="1235" spans="1:25" x14ac:dyDescent="0.2">
      <c r="A1235">
        <v>8</v>
      </c>
      <c r="B1235" s="1">
        <v>42787.333333330345</v>
      </c>
      <c r="C1235">
        <v>39.1</v>
      </c>
      <c r="D1235" s="15">
        <f t="shared" si="352"/>
        <v>39.1</v>
      </c>
      <c r="E1235">
        <v>32</v>
      </c>
      <c r="F1235" s="6">
        <v>7.70207</v>
      </c>
      <c r="G1235" s="6">
        <v>21.533160000000002</v>
      </c>
      <c r="H1235" s="6">
        <f t="shared" si="343"/>
        <v>29.235230000000001</v>
      </c>
      <c r="I1235" s="6">
        <f t="shared" si="344"/>
        <v>7.1000000000000014</v>
      </c>
      <c r="J1235" s="6">
        <f t="shared" si="345"/>
        <v>0</v>
      </c>
      <c r="K1235" s="3">
        <f t="shared" si="353"/>
        <v>0</v>
      </c>
      <c r="L1235" s="6">
        <f t="shared" si="346"/>
        <v>22.13523</v>
      </c>
      <c r="M1235" s="6">
        <f t="shared" si="354"/>
        <v>220</v>
      </c>
      <c r="N1235" s="6">
        <f t="shared" si="355"/>
        <v>22.135230000000007</v>
      </c>
      <c r="O1235" s="2">
        <f t="shared" si="347"/>
        <v>-22.135230000000007</v>
      </c>
      <c r="P1235" s="2">
        <f t="shared" si="356"/>
        <v>9.8647699999999929</v>
      </c>
      <c r="Q1235" s="2">
        <f t="shared" si="348"/>
        <v>29.235230000000008</v>
      </c>
      <c r="R1235" s="2">
        <f t="shared" si="357"/>
        <v>29.235230000000008</v>
      </c>
      <c r="S1235" s="2">
        <f t="shared" si="349"/>
        <v>0</v>
      </c>
      <c r="T1235" s="2">
        <f t="shared" si="360"/>
        <v>0</v>
      </c>
      <c r="U1235" s="2">
        <f t="shared" si="350"/>
        <v>0</v>
      </c>
      <c r="V1235" t="str">
        <f t="shared" si="358"/>
        <v>Y</v>
      </c>
      <c r="W1235" s="2">
        <f t="shared" si="359"/>
        <v>0</v>
      </c>
      <c r="X1235" s="2">
        <f t="shared" si="351"/>
        <v>0</v>
      </c>
      <c r="Y1235" s="2"/>
    </row>
    <row r="1236" spans="1:25" x14ac:dyDescent="0.2">
      <c r="A1236">
        <v>9</v>
      </c>
      <c r="B1236" s="1">
        <v>42787.37499999701</v>
      </c>
      <c r="C1236">
        <v>41.5</v>
      </c>
      <c r="D1236" s="15">
        <f t="shared" si="352"/>
        <v>41.5</v>
      </c>
      <c r="E1236">
        <v>32</v>
      </c>
      <c r="F1236" s="6">
        <v>8.81264</v>
      </c>
      <c r="G1236" s="6">
        <v>34.480919999999998</v>
      </c>
      <c r="H1236" s="6">
        <f t="shared" si="343"/>
        <v>43.293559999999999</v>
      </c>
      <c r="I1236" s="6">
        <f t="shared" si="344"/>
        <v>9.5</v>
      </c>
      <c r="J1236" s="6">
        <f t="shared" si="345"/>
        <v>0</v>
      </c>
      <c r="K1236" s="3">
        <f t="shared" si="353"/>
        <v>0</v>
      </c>
      <c r="L1236" s="6">
        <f t="shared" si="346"/>
        <v>33.793559999999999</v>
      </c>
      <c r="M1236" s="6">
        <f t="shared" si="354"/>
        <v>220</v>
      </c>
      <c r="N1236" s="6">
        <f t="shared" si="355"/>
        <v>33.793560000000014</v>
      </c>
      <c r="O1236" s="2">
        <f t="shared" si="347"/>
        <v>-32</v>
      </c>
      <c r="P1236" s="2">
        <f t="shared" si="356"/>
        <v>0</v>
      </c>
      <c r="Q1236" s="2">
        <f t="shared" si="348"/>
        <v>41.5</v>
      </c>
      <c r="R1236" s="2">
        <f t="shared" si="357"/>
        <v>41.5</v>
      </c>
      <c r="S1236" s="2">
        <f t="shared" si="349"/>
        <v>0</v>
      </c>
      <c r="T1236" s="2">
        <f t="shared" si="360"/>
        <v>0</v>
      </c>
      <c r="U1236" s="2">
        <f t="shared" si="350"/>
        <v>1.7935600000000136</v>
      </c>
      <c r="V1236" t="str">
        <f t="shared" si="358"/>
        <v>Y</v>
      </c>
      <c r="W1236" s="2">
        <f t="shared" si="359"/>
        <v>1.7935600000000136</v>
      </c>
      <c r="X1236" s="2">
        <f t="shared" si="351"/>
        <v>0</v>
      </c>
      <c r="Y1236" s="2"/>
    </row>
    <row r="1237" spans="1:25" x14ac:dyDescent="0.2">
      <c r="A1237">
        <v>10</v>
      </c>
      <c r="B1237" s="1">
        <v>42787.416666663674</v>
      </c>
      <c r="C1237">
        <v>44.1</v>
      </c>
      <c r="D1237" s="15">
        <f t="shared" si="352"/>
        <v>44.1</v>
      </c>
      <c r="E1237">
        <v>32</v>
      </c>
      <c r="F1237" s="6">
        <v>10.633599999999999</v>
      </c>
      <c r="G1237" s="6">
        <v>34.01352</v>
      </c>
      <c r="H1237" s="6">
        <f t="shared" si="343"/>
        <v>44.647120000000001</v>
      </c>
      <c r="I1237" s="6">
        <f t="shared" si="344"/>
        <v>12.100000000000001</v>
      </c>
      <c r="J1237" s="6">
        <f t="shared" si="345"/>
        <v>0</v>
      </c>
      <c r="K1237" s="3">
        <f t="shared" si="353"/>
        <v>0</v>
      </c>
      <c r="L1237" s="6">
        <f t="shared" si="346"/>
        <v>32.54712</v>
      </c>
      <c r="M1237" s="6">
        <f t="shared" si="354"/>
        <v>220</v>
      </c>
      <c r="N1237" s="6">
        <f t="shared" si="355"/>
        <v>32.547120000000007</v>
      </c>
      <c r="O1237" s="2">
        <f t="shared" si="347"/>
        <v>-32</v>
      </c>
      <c r="P1237" s="2">
        <f t="shared" si="356"/>
        <v>0</v>
      </c>
      <c r="Q1237" s="2">
        <f t="shared" si="348"/>
        <v>44.1</v>
      </c>
      <c r="R1237" s="2">
        <f t="shared" si="357"/>
        <v>44.1</v>
      </c>
      <c r="S1237" s="2">
        <f t="shared" si="349"/>
        <v>0</v>
      </c>
      <c r="T1237" s="2">
        <f t="shared" si="360"/>
        <v>0</v>
      </c>
      <c r="U1237" s="2">
        <f t="shared" si="350"/>
        <v>0.54712000000000671</v>
      </c>
      <c r="V1237" t="str">
        <f t="shared" si="358"/>
        <v>Y</v>
      </c>
      <c r="W1237" s="2">
        <f t="shared" si="359"/>
        <v>0.54712000000000671</v>
      </c>
      <c r="X1237" s="2">
        <f t="shared" si="351"/>
        <v>0</v>
      </c>
      <c r="Y1237" s="2"/>
    </row>
    <row r="1238" spans="1:25" x14ac:dyDescent="0.2">
      <c r="A1238">
        <v>11</v>
      </c>
      <c r="B1238" s="1">
        <v>42787.458333330338</v>
      </c>
      <c r="C1238">
        <v>45.7</v>
      </c>
      <c r="D1238" s="15">
        <f t="shared" si="352"/>
        <v>45.7</v>
      </c>
      <c r="E1238">
        <v>32</v>
      </c>
      <c r="F1238" s="6">
        <v>10.2446</v>
      </c>
      <c r="G1238" s="6">
        <v>35.57206</v>
      </c>
      <c r="H1238" s="6">
        <f t="shared" si="343"/>
        <v>45.816659999999999</v>
      </c>
      <c r="I1238" s="6">
        <f t="shared" si="344"/>
        <v>13.700000000000003</v>
      </c>
      <c r="J1238" s="6">
        <f t="shared" si="345"/>
        <v>0</v>
      </c>
      <c r="K1238" s="3">
        <f t="shared" si="353"/>
        <v>0</v>
      </c>
      <c r="L1238" s="6">
        <f t="shared" si="346"/>
        <v>32.116659999999996</v>
      </c>
      <c r="M1238" s="6">
        <f t="shared" si="354"/>
        <v>220</v>
      </c>
      <c r="N1238" s="6">
        <f t="shared" si="355"/>
        <v>32.116659999999996</v>
      </c>
      <c r="O1238" s="2">
        <f t="shared" si="347"/>
        <v>-32</v>
      </c>
      <c r="P1238" s="2">
        <f t="shared" si="356"/>
        <v>0</v>
      </c>
      <c r="Q1238" s="2">
        <f t="shared" si="348"/>
        <v>45.7</v>
      </c>
      <c r="R1238" s="2">
        <f t="shared" si="357"/>
        <v>45.7</v>
      </c>
      <c r="S1238" s="2">
        <f t="shared" si="349"/>
        <v>0</v>
      </c>
      <c r="T1238" s="2">
        <f t="shared" si="360"/>
        <v>0</v>
      </c>
      <c r="U1238" s="2">
        <f t="shared" si="350"/>
        <v>0.11665999999999599</v>
      </c>
      <c r="V1238" t="str">
        <f t="shared" si="358"/>
        <v>Y</v>
      </c>
      <c r="W1238" s="2">
        <f t="shared" si="359"/>
        <v>0.11665999999999599</v>
      </c>
      <c r="X1238" s="2">
        <f t="shared" si="351"/>
        <v>0</v>
      </c>
      <c r="Y1238" s="2"/>
    </row>
    <row r="1239" spans="1:25" x14ac:dyDescent="0.2">
      <c r="A1239">
        <v>12</v>
      </c>
      <c r="B1239" s="1">
        <v>42787.499999997002</v>
      </c>
      <c r="C1239">
        <v>46.3</v>
      </c>
      <c r="D1239" s="15">
        <f t="shared" si="352"/>
        <v>46.3</v>
      </c>
      <c r="E1239">
        <v>32</v>
      </c>
      <c r="F1239" s="6">
        <v>12.5961</v>
      </c>
      <c r="G1239" s="6">
        <v>37.872819999999997</v>
      </c>
      <c r="H1239" s="6">
        <f t="shared" si="343"/>
        <v>50.468919999999997</v>
      </c>
      <c r="I1239" s="6">
        <f t="shared" si="344"/>
        <v>14.299999999999997</v>
      </c>
      <c r="J1239" s="6">
        <f t="shared" si="345"/>
        <v>0</v>
      </c>
      <c r="K1239" s="3">
        <f t="shared" si="353"/>
        <v>0</v>
      </c>
      <c r="L1239" s="6">
        <f t="shared" si="346"/>
        <v>36.16892</v>
      </c>
      <c r="M1239" s="6">
        <f t="shared" si="354"/>
        <v>220</v>
      </c>
      <c r="N1239" s="6">
        <f t="shared" si="355"/>
        <v>36.168920000000014</v>
      </c>
      <c r="O1239" s="2">
        <f t="shared" si="347"/>
        <v>-32</v>
      </c>
      <c r="P1239" s="2">
        <f t="shared" si="356"/>
        <v>0</v>
      </c>
      <c r="Q1239" s="2">
        <f t="shared" si="348"/>
        <v>46.3</v>
      </c>
      <c r="R1239" s="2">
        <f t="shared" si="357"/>
        <v>46.3</v>
      </c>
      <c r="S1239" s="2">
        <f t="shared" si="349"/>
        <v>0</v>
      </c>
      <c r="T1239" s="2">
        <f t="shared" si="360"/>
        <v>0</v>
      </c>
      <c r="U1239" s="2">
        <f t="shared" si="350"/>
        <v>4.1689200000000142</v>
      </c>
      <c r="V1239" t="str">
        <f t="shared" si="358"/>
        <v>Y</v>
      </c>
      <c r="W1239" s="2">
        <f t="shared" si="359"/>
        <v>4.1689200000000142</v>
      </c>
      <c r="X1239" s="2">
        <f t="shared" si="351"/>
        <v>0</v>
      </c>
      <c r="Y1239" s="2"/>
    </row>
    <row r="1240" spans="1:25" x14ac:dyDescent="0.2">
      <c r="A1240">
        <v>13</v>
      </c>
      <c r="B1240" s="1">
        <v>42787.541666663667</v>
      </c>
      <c r="C1240">
        <v>46.7</v>
      </c>
      <c r="D1240" s="15">
        <f t="shared" si="352"/>
        <v>46.7</v>
      </c>
      <c r="E1240">
        <v>32</v>
      </c>
      <c r="F1240" s="6">
        <v>11.067500000000001</v>
      </c>
      <c r="G1240" s="6">
        <v>49.458799999999997</v>
      </c>
      <c r="H1240" s="6">
        <f t="shared" si="343"/>
        <v>60.526299999999999</v>
      </c>
      <c r="I1240" s="6">
        <f t="shared" si="344"/>
        <v>14.700000000000003</v>
      </c>
      <c r="J1240" s="6">
        <f t="shared" si="345"/>
        <v>0</v>
      </c>
      <c r="K1240" s="3">
        <f t="shared" si="353"/>
        <v>0</v>
      </c>
      <c r="L1240" s="6">
        <f t="shared" si="346"/>
        <v>45.826299999999996</v>
      </c>
      <c r="M1240" s="6">
        <f t="shared" si="354"/>
        <v>220</v>
      </c>
      <c r="N1240" s="6">
        <f t="shared" si="355"/>
        <v>45.826300000000003</v>
      </c>
      <c r="O1240" s="2">
        <f t="shared" si="347"/>
        <v>-32</v>
      </c>
      <c r="P1240" s="2">
        <f t="shared" si="356"/>
        <v>0</v>
      </c>
      <c r="Q1240" s="2">
        <f t="shared" si="348"/>
        <v>46.7</v>
      </c>
      <c r="R1240" s="2">
        <f t="shared" si="357"/>
        <v>46.7</v>
      </c>
      <c r="S1240" s="2">
        <f t="shared" si="349"/>
        <v>0</v>
      </c>
      <c r="T1240" s="2">
        <f t="shared" si="360"/>
        <v>0</v>
      </c>
      <c r="U1240" s="2">
        <f t="shared" si="350"/>
        <v>13.826300000000003</v>
      </c>
      <c r="V1240" t="str">
        <f t="shared" si="358"/>
        <v>Y</v>
      </c>
      <c r="W1240" s="2">
        <f t="shared" si="359"/>
        <v>13.826300000000003</v>
      </c>
      <c r="X1240" s="2">
        <f t="shared" si="351"/>
        <v>0</v>
      </c>
      <c r="Y1240" s="2"/>
    </row>
    <row r="1241" spans="1:25" x14ac:dyDescent="0.2">
      <c r="A1241">
        <v>14</v>
      </c>
      <c r="B1241" s="1">
        <v>42787.583333330331</v>
      </c>
      <c r="C1241">
        <v>47.5</v>
      </c>
      <c r="D1241" s="15">
        <f t="shared" si="352"/>
        <v>47.5</v>
      </c>
      <c r="E1241">
        <v>32</v>
      </c>
      <c r="F1241" s="6">
        <v>12.489800000000001</v>
      </c>
      <c r="G1241" s="6">
        <v>44.27282000000001</v>
      </c>
      <c r="H1241" s="6">
        <f t="shared" si="343"/>
        <v>56.762620000000013</v>
      </c>
      <c r="I1241" s="6">
        <f t="shared" si="344"/>
        <v>15.5</v>
      </c>
      <c r="J1241" s="6">
        <f t="shared" si="345"/>
        <v>0</v>
      </c>
      <c r="K1241" s="3">
        <f t="shared" si="353"/>
        <v>0</v>
      </c>
      <c r="L1241" s="6">
        <f t="shared" si="346"/>
        <v>41.262620000000013</v>
      </c>
      <c r="M1241" s="6">
        <f t="shared" si="354"/>
        <v>220</v>
      </c>
      <c r="N1241" s="6">
        <f t="shared" si="355"/>
        <v>41.262620000000027</v>
      </c>
      <c r="O1241" s="2">
        <f t="shared" si="347"/>
        <v>-32</v>
      </c>
      <c r="P1241" s="2">
        <f t="shared" si="356"/>
        <v>0</v>
      </c>
      <c r="Q1241" s="2">
        <f t="shared" si="348"/>
        <v>47.5</v>
      </c>
      <c r="R1241" s="2">
        <f t="shared" si="357"/>
        <v>47.5</v>
      </c>
      <c r="S1241" s="2">
        <f t="shared" si="349"/>
        <v>0</v>
      </c>
      <c r="T1241" s="2">
        <f t="shared" si="360"/>
        <v>0</v>
      </c>
      <c r="U1241" s="2">
        <f t="shared" si="350"/>
        <v>9.2626200000000267</v>
      </c>
      <c r="V1241" t="str">
        <f t="shared" si="358"/>
        <v>Y</v>
      </c>
      <c r="W1241" s="2">
        <f t="shared" si="359"/>
        <v>9.2626200000000267</v>
      </c>
      <c r="X1241" s="2">
        <f t="shared" si="351"/>
        <v>0</v>
      </c>
      <c r="Y1241" s="2"/>
    </row>
    <row r="1242" spans="1:25" x14ac:dyDescent="0.2">
      <c r="A1242">
        <v>15</v>
      </c>
      <c r="B1242" s="1">
        <v>42787.624999996995</v>
      </c>
      <c r="C1242">
        <v>47.4</v>
      </c>
      <c r="D1242" s="15">
        <f t="shared" si="352"/>
        <v>47.4</v>
      </c>
      <c r="E1242">
        <v>32</v>
      </c>
      <c r="F1242" s="6">
        <v>8.5021199999999997</v>
      </c>
      <c r="G1242" s="6">
        <v>35.381699999999995</v>
      </c>
      <c r="H1242" s="6">
        <f t="shared" si="343"/>
        <v>43.883819999999993</v>
      </c>
      <c r="I1242" s="6">
        <f t="shared" si="344"/>
        <v>15.399999999999999</v>
      </c>
      <c r="J1242" s="6">
        <f t="shared" si="345"/>
        <v>0</v>
      </c>
      <c r="K1242" s="3">
        <f t="shared" si="353"/>
        <v>0</v>
      </c>
      <c r="L1242" s="6">
        <f t="shared" si="346"/>
        <v>28.483819999999994</v>
      </c>
      <c r="M1242" s="6">
        <f t="shared" si="354"/>
        <v>220</v>
      </c>
      <c r="N1242" s="6">
        <f t="shared" si="355"/>
        <v>28.48381999999998</v>
      </c>
      <c r="O1242" s="2">
        <f t="shared" si="347"/>
        <v>-28.48381999999998</v>
      </c>
      <c r="P1242" s="2">
        <f t="shared" si="356"/>
        <v>3.5161800000000198</v>
      </c>
      <c r="Q1242" s="2">
        <f t="shared" si="348"/>
        <v>43.883819999999979</v>
      </c>
      <c r="R1242" s="2">
        <f t="shared" si="357"/>
        <v>43.883819999999979</v>
      </c>
      <c r="S1242" s="2">
        <f t="shared" si="349"/>
        <v>0</v>
      </c>
      <c r="T1242" s="2">
        <f t="shared" si="360"/>
        <v>0</v>
      </c>
      <c r="U1242" s="2">
        <f t="shared" si="350"/>
        <v>0</v>
      </c>
      <c r="V1242" t="str">
        <f t="shared" si="358"/>
        <v>Y</v>
      </c>
      <c r="W1242" s="2">
        <f t="shared" si="359"/>
        <v>0</v>
      </c>
      <c r="X1242" s="2">
        <f t="shared" si="351"/>
        <v>0</v>
      </c>
      <c r="Y1242" s="2"/>
    </row>
    <row r="1243" spans="1:25" x14ac:dyDescent="0.2">
      <c r="A1243">
        <v>16</v>
      </c>
      <c r="B1243" s="1">
        <v>42787.666666663659</v>
      </c>
      <c r="C1243">
        <v>47.1</v>
      </c>
      <c r="D1243" s="15">
        <f t="shared" si="352"/>
        <v>47.1</v>
      </c>
      <c r="E1243">
        <v>32</v>
      </c>
      <c r="F1243" s="6">
        <v>7.0684100000000001</v>
      </c>
      <c r="G1243" s="6">
        <v>22.80377</v>
      </c>
      <c r="H1243" s="6">
        <f t="shared" si="343"/>
        <v>29.87218</v>
      </c>
      <c r="I1243" s="6">
        <f t="shared" si="344"/>
        <v>15.100000000000001</v>
      </c>
      <c r="J1243" s="6">
        <f t="shared" si="345"/>
        <v>0</v>
      </c>
      <c r="K1243" s="3">
        <f t="shared" si="353"/>
        <v>0</v>
      </c>
      <c r="L1243" s="6">
        <f t="shared" si="346"/>
        <v>14.772179999999999</v>
      </c>
      <c r="M1243" s="6">
        <f t="shared" si="354"/>
        <v>220</v>
      </c>
      <c r="N1243" s="6">
        <f t="shared" si="355"/>
        <v>14.772179999999992</v>
      </c>
      <c r="O1243" s="2">
        <f t="shared" si="347"/>
        <v>-14.772179999999992</v>
      </c>
      <c r="P1243" s="2">
        <f t="shared" si="356"/>
        <v>17.227820000000008</v>
      </c>
      <c r="Q1243" s="2">
        <f t="shared" si="348"/>
        <v>29.872179999999993</v>
      </c>
      <c r="R1243" s="2">
        <f t="shared" si="357"/>
        <v>29.872179999999993</v>
      </c>
      <c r="S1243" s="2">
        <f t="shared" si="349"/>
        <v>0</v>
      </c>
      <c r="T1243" s="2">
        <f t="shared" si="360"/>
        <v>0</v>
      </c>
      <c r="U1243" s="2">
        <f t="shared" si="350"/>
        <v>0</v>
      </c>
      <c r="V1243" t="str">
        <f t="shared" si="358"/>
        <v>Y</v>
      </c>
      <c r="W1243" s="2">
        <f t="shared" si="359"/>
        <v>0</v>
      </c>
      <c r="X1243" s="2">
        <f t="shared" si="351"/>
        <v>0</v>
      </c>
      <c r="Y1243" s="2"/>
    </row>
    <row r="1244" spans="1:25" x14ac:dyDescent="0.2">
      <c r="A1244">
        <v>17</v>
      </c>
      <c r="B1244" s="1">
        <v>42787.708333330324</v>
      </c>
      <c r="C1244">
        <v>49.2</v>
      </c>
      <c r="D1244" s="15">
        <f t="shared" si="352"/>
        <v>49.2</v>
      </c>
      <c r="E1244">
        <v>32</v>
      </c>
      <c r="F1244" s="6">
        <v>5.0541</v>
      </c>
      <c r="G1244" s="6">
        <v>8.1111199999999997</v>
      </c>
      <c r="H1244" s="6">
        <f t="shared" si="343"/>
        <v>13.16522</v>
      </c>
      <c r="I1244" s="6">
        <f t="shared" si="344"/>
        <v>17.200000000000003</v>
      </c>
      <c r="J1244" s="6">
        <f t="shared" si="345"/>
        <v>4.0347800000000031</v>
      </c>
      <c r="K1244" s="3">
        <f t="shared" si="353"/>
        <v>4.6111771428571444</v>
      </c>
      <c r="L1244" s="6">
        <f t="shared" si="346"/>
        <v>0</v>
      </c>
      <c r="M1244" s="6">
        <f t="shared" si="354"/>
        <v>215.38882285714286</v>
      </c>
      <c r="N1244" s="6">
        <f t="shared" si="355"/>
        <v>0.57639714285713239</v>
      </c>
      <c r="O1244" s="2">
        <f t="shared" si="347"/>
        <v>-0.57639714285713239</v>
      </c>
      <c r="P1244" s="2">
        <f t="shared" si="356"/>
        <v>31.423602857142868</v>
      </c>
      <c r="Q1244" s="2">
        <f t="shared" si="348"/>
        <v>17.776397142857135</v>
      </c>
      <c r="R1244" s="2">
        <f t="shared" si="357"/>
        <v>13.16522</v>
      </c>
      <c r="S1244" s="2">
        <f t="shared" si="349"/>
        <v>4.6111771428571355</v>
      </c>
      <c r="T1244" s="2">
        <f t="shared" si="360"/>
        <v>0</v>
      </c>
      <c r="U1244" s="2">
        <f t="shared" si="350"/>
        <v>0</v>
      </c>
      <c r="V1244" t="str">
        <f t="shared" si="358"/>
        <v>N</v>
      </c>
      <c r="W1244" s="2">
        <f t="shared" si="359"/>
        <v>0</v>
      </c>
      <c r="X1244" s="2">
        <f t="shared" si="351"/>
        <v>0</v>
      </c>
      <c r="Y1244" s="2"/>
    </row>
    <row r="1245" spans="1:25" x14ac:dyDescent="0.2">
      <c r="A1245">
        <v>18</v>
      </c>
      <c r="B1245" s="1">
        <v>42787.749999996988</v>
      </c>
      <c r="C1245">
        <v>47.2</v>
      </c>
      <c r="D1245" s="15">
        <f t="shared" si="352"/>
        <v>47.2</v>
      </c>
      <c r="E1245">
        <v>32</v>
      </c>
      <c r="F1245" s="6">
        <v>4.3130199999999999</v>
      </c>
      <c r="G1245" s="6">
        <v>-1.5167529999999999E-2</v>
      </c>
      <c r="H1245" s="6">
        <f t="shared" si="343"/>
        <v>4.2978524699999996</v>
      </c>
      <c r="I1245" s="6">
        <f t="shared" si="344"/>
        <v>15.200000000000003</v>
      </c>
      <c r="J1245" s="6">
        <f t="shared" si="345"/>
        <v>10.902147530000004</v>
      </c>
      <c r="K1245" s="3">
        <f t="shared" si="353"/>
        <v>12.459597177142854</v>
      </c>
      <c r="L1245" s="6">
        <f t="shared" si="346"/>
        <v>0</v>
      </c>
      <c r="M1245" s="6">
        <f t="shared" si="354"/>
        <v>202.92922568</v>
      </c>
      <c r="N1245" s="6">
        <f t="shared" si="355"/>
        <v>1.5574496471428461</v>
      </c>
      <c r="O1245" s="2">
        <f t="shared" si="347"/>
        <v>-1.5574496471428461</v>
      </c>
      <c r="P1245" s="2">
        <f t="shared" si="356"/>
        <v>30.442550352857154</v>
      </c>
      <c r="Q1245" s="2">
        <f t="shared" si="348"/>
        <v>16.757449647142849</v>
      </c>
      <c r="R1245" s="2">
        <f t="shared" si="357"/>
        <v>4.2978524699999996</v>
      </c>
      <c r="S1245" s="2">
        <f t="shared" si="349"/>
        <v>12.45959717714285</v>
      </c>
      <c r="T1245" s="2">
        <f t="shared" si="360"/>
        <v>0</v>
      </c>
      <c r="U1245" s="2">
        <f t="shared" si="350"/>
        <v>0</v>
      </c>
      <c r="V1245" t="str">
        <f t="shared" si="358"/>
        <v>N</v>
      </c>
      <c r="W1245" s="2">
        <f t="shared" si="359"/>
        <v>0</v>
      </c>
      <c r="X1245" s="2">
        <f t="shared" si="351"/>
        <v>0</v>
      </c>
      <c r="Y1245" s="2"/>
    </row>
    <row r="1246" spans="1:25" x14ac:dyDescent="0.2">
      <c r="A1246">
        <v>19</v>
      </c>
      <c r="B1246" s="1">
        <v>42787.791666663652</v>
      </c>
      <c r="C1246">
        <v>47.2</v>
      </c>
      <c r="D1246" s="15">
        <f t="shared" si="352"/>
        <v>47.2</v>
      </c>
      <c r="E1246">
        <v>32</v>
      </c>
      <c r="F1246" s="6">
        <v>5.8936599999999997</v>
      </c>
      <c r="G1246" s="6">
        <v>-1.5167529999999999E-2</v>
      </c>
      <c r="H1246" s="6">
        <f t="shared" si="343"/>
        <v>5.8784924699999994</v>
      </c>
      <c r="I1246" s="6">
        <f t="shared" si="344"/>
        <v>15.200000000000003</v>
      </c>
      <c r="J1246" s="6">
        <f t="shared" si="345"/>
        <v>9.3215075300000034</v>
      </c>
      <c r="K1246" s="3">
        <f t="shared" si="353"/>
        <v>10.653151462857153</v>
      </c>
      <c r="L1246" s="6">
        <f t="shared" si="346"/>
        <v>0</v>
      </c>
      <c r="M1246" s="6">
        <f t="shared" si="354"/>
        <v>192.27607421714285</v>
      </c>
      <c r="N1246" s="6">
        <f t="shared" si="355"/>
        <v>1.3316439328571619</v>
      </c>
      <c r="O1246" s="2">
        <f t="shared" si="347"/>
        <v>-1.3316439328571619</v>
      </c>
      <c r="P1246" s="2">
        <f t="shared" si="356"/>
        <v>30.668356067142838</v>
      </c>
      <c r="Q1246" s="2">
        <f t="shared" si="348"/>
        <v>16.531643932857165</v>
      </c>
      <c r="R1246" s="2">
        <f t="shared" si="357"/>
        <v>5.8784924699999994</v>
      </c>
      <c r="S1246" s="2">
        <f t="shared" si="349"/>
        <v>10.653151462857165</v>
      </c>
      <c r="T1246" s="2">
        <f t="shared" si="360"/>
        <v>0</v>
      </c>
      <c r="U1246" s="2">
        <f t="shared" si="350"/>
        <v>0</v>
      </c>
      <c r="V1246" t="str">
        <f t="shared" si="358"/>
        <v>N</v>
      </c>
      <c r="W1246" s="2">
        <f t="shared" si="359"/>
        <v>0</v>
      </c>
      <c r="X1246" s="2">
        <f t="shared" si="351"/>
        <v>0</v>
      </c>
      <c r="Y1246" s="2"/>
    </row>
    <row r="1247" spans="1:25" x14ac:dyDescent="0.2">
      <c r="A1247">
        <v>20</v>
      </c>
      <c r="B1247" s="1">
        <v>42787.833333330316</v>
      </c>
      <c r="C1247">
        <v>48</v>
      </c>
      <c r="D1247" s="15">
        <f t="shared" si="352"/>
        <v>48</v>
      </c>
      <c r="E1247">
        <v>32</v>
      </c>
      <c r="F1247" s="6">
        <v>9.1999200000000005</v>
      </c>
      <c r="G1247" s="6">
        <v>-1.5167529999999999E-2</v>
      </c>
      <c r="H1247" s="6">
        <f t="shared" si="343"/>
        <v>9.1847524700000012</v>
      </c>
      <c r="I1247" s="6">
        <f t="shared" si="344"/>
        <v>16</v>
      </c>
      <c r="J1247" s="6">
        <f t="shared" si="345"/>
        <v>6.8152475299999988</v>
      </c>
      <c r="K1247" s="3">
        <f t="shared" si="353"/>
        <v>7.7888543200000129</v>
      </c>
      <c r="L1247" s="6">
        <f t="shared" si="346"/>
        <v>0</v>
      </c>
      <c r="M1247" s="6">
        <f t="shared" si="354"/>
        <v>184.48721989714284</v>
      </c>
      <c r="N1247" s="6">
        <f t="shared" si="355"/>
        <v>0.97360679000001937</v>
      </c>
      <c r="O1247" s="2">
        <f t="shared" si="347"/>
        <v>-0.97360679000001937</v>
      </c>
      <c r="P1247" s="2">
        <f t="shared" si="356"/>
        <v>31.026393209999981</v>
      </c>
      <c r="Q1247" s="2">
        <f t="shared" si="348"/>
        <v>16.973606790000019</v>
      </c>
      <c r="R1247" s="2">
        <f t="shared" si="357"/>
        <v>9.1847524700000012</v>
      </c>
      <c r="S1247" s="2">
        <f t="shared" si="349"/>
        <v>7.7888543200000182</v>
      </c>
      <c r="T1247" s="2">
        <f t="shared" si="360"/>
        <v>0</v>
      </c>
      <c r="U1247" s="2">
        <f t="shared" si="350"/>
        <v>0</v>
      </c>
      <c r="V1247" t="str">
        <f t="shared" si="358"/>
        <v>N</v>
      </c>
      <c r="W1247" s="2">
        <f t="shared" si="359"/>
        <v>0</v>
      </c>
      <c r="X1247" s="2">
        <f t="shared" si="351"/>
        <v>0</v>
      </c>
      <c r="Y1247" s="2"/>
    </row>
    <row r="1248" spans="1:25" x14ac:dyDescent="0.2">
      <c r="A1248">
        <v>21</v>
      </c>
      <c r="B1248" s="1">
        <v>42787.87499999698</v>
      </c>
      <c r="C1248">
        <v>46</v>
      </c>
      <c r="D1248" s="15">
        <f t="shared" si="352"/>
        <v>46</v>
      </c>
      <c r="E1248">
        <v>32</v>
      </c>
      <c r="F1248" s="6">
        <v>8.6175499999999996</v>
      </c>
      <c r="G1248" s="6">
        <v>-1.5167529999999999E-2</v>
      </c>
      <c r="H1248" s="6">
        <f t="shared" si="343"/>
        <v>8.6023824700000002</v>
      </c>
      <c r="I1248" s="6">
        <f t="shared" si="344"/>
        <v>14</v>
      </c>
      <c r="J1248" s="6">
        <f t="shared" si="345"/>
        <v>5.3976175299999998</v>
      </c>
      <c r="K1248" s="3">
        <f t="shared" si="353"/>
        <v>6.1687057485714263</v>
      </c>
      <c r="L1248" s="6">
        <f t="shared" si="346"/>
        <v>0</v>
      </c>
      <c r="M1248" s="6">
        <f t="shared" si="354"/>
        <v>178.31851414857141</v>
      </c>
      <c r="N1248" s="6">
        <f t="shared" si="355"/>
        <v>0.77108821857143539</v>
      </c>
      <c r="O1248" s="2">
        <f t="shared" si="347"/>
        <v>-0.77108821857143539</v>
      </c>
      <c r="P1248" s="2">
        <f t="shared" si="356"/>
        <v>31.228911781428565</v>
      </c>
      <c r="Q1248" s="2">
        <f t="shared" si="348"/>
        <v>14.771088218571435</v>
      </c>
      <c r="R1248" s="2">
        <f t="shared" si="357"/>
        <v>8.6023824700000002</v>
      </c>
      <c r="S1248" s="2">
        <f t="shared" si="349"/>
        <v>6.1687057485714352</v>
      </c>
      <c r="T1248" s="2">
        <f t="shared" si="360"/>
        <v>0</v>
      </c>
      <c r="U1248" s="2">
        <f t="shared" si="350"/>
        <v>0</v>
      </c>
      <c r="V1248" t="str">
        <f t="shared" si="358"/>
        <v>N</v>
      </c>
      <c r="W1248" s="2">
        <f t="shared" si="359"/>
        <v>0</v>
      </c>
      <c r="X1248" s="2">
        <f t="shared" si="351"/>
        <v>0</v>
      </c>
      <c r="Y1248" s="2"/>
    </row>
    <row r="1249" spans="1:25" x14ac:dyDescent="0.2">
      <c r="A1249">
        <v>22</v>
      </c>
      <c r="B1249" s="1">
        <v>42787.916666663645</v>
      </c>
      <c r="C1249">
        <v>43.1</v>
      </c>
      <c r="D1249" s="15">
        <f t="shared" si="352"/>
        <v>43.1</v>
      </c>
      <c r="E1249">
        <v>32</v>
      </c>
      <c r="F1249" s="6">
        <v>10.957000000000001</v>
      </c>
      <c r="G1249" s="6">
        <v>-1.5167529999999999E-2</v>
      </c>
      <c r="H1249" s="6">
        <f t="shared" si="343"/>
        <v>10.941832470000001</v>
      </c>
      <c r="I1249" s="6">
        <f t="shared" si="344"/>
        <v>11.100000000000001</v>
      </c>
      <c r="J1249" s="6">
        <f t="shared" si="345"/>
        <v>0.15816753000000006</v>
      </c>
      <c r="K1249" s="3">
        <f t="shared" si="353"/>
        <v>0.18076289142857149</v>
      </c>
      <c r="L1249" s="6">
        <f t="shared" si="346"/>
        <v>0</v>
      </c>
      <c r="M1249" s="6">
        <f t="shared" si="354"/>
        <v>178.13775125714284</v>
      </c>
      <c r="N1249" s="6">
        <f t="shared" si="355"/>
        <v>2.2595361428557226E-2</v>
      </c>
      <c r="O1249" s="2">
        <f t="shared" si="347"/>
        <v>-2.2595361428557226E-2</v>
      </c>
      <c r="P1249" s="2">
        <f t="shared" si="356"/>
        <v>31.977404638571443</v>
      </c>
      <c r="Q1249" s="2">
        <f t="shared" si="348"/>
        <v>11.122595361428559</v>
      </c>
      <c r="R1249" s="2">
        <f t="shared" si="357"/>
        <v>10.941832470000001</v>
      </c>
      <c r="S1249" s="2">
        <f t="shared" si="349"/>
        <v>0.18076289142855728</v>
      </c>
      <c r="T1249" s="2">
        <f t="shared" si="360"/>
        <v>0</v>
      </c>
      <c r="U1249" s="2">
        <f t="shared" si="350"/>
        <v>0</v>
      </c>
      <c r="V1249" t="str">
        <f t="shared" si="358"/>
        <v>N</v>
      </c>
      <c r="W1249" s="2">
        <f t="shared" si="359"/>
        <v>0</v>
      </c>
      <c r="X1249" s="2">
        <f t="shared" si="351"/>
        <v>0</v>
      </c>
      <c r="Y1249" s="2"/>
    </row>
    <row r="1250" spans="1:25" x14ac:dyDescent="0.2">
      <c r="A1250">
        <v>23</v>
      </c>
      <c r="B1250" s="1">
        <v>42787.958333330309</v>
      </c>
      <c r="C1250">
        <v>40.4</v>
      </c>
      <c r="D1250" s="15">
        <f t="shared" si="352"/>
        <v>40.4</v>
      </c>
      <c r="E1250">
        <v>32</v>
      </c>
      <c r="F1250" s="6">
        <v>15.0984</v>
      </c>
      <c r="G1250" s="6">
        <v>-1.5167529999999999E-2</v>
      </c>
      <c r="H1250" s="6">
        <f t="shared" si="343"/>
        <v>15.08323247</v>
      </c>
      <c r="I1250" s="6">
        <f t="shared" si="344"/>
        <v>8.3999999999999986</v>
      </c>
      <c r="J1250" s="6">
        <f t="shared" si="345"/>
        <v>0</v>
      </c>
      <c r="K1250" s="3">
        <f t="shared" si="353"/>
        <v>0</v>
      </c>
      <c r="L1250" s="6">
        <f t="shared" si="346"/>
        <v>6.6832324700000019</v>
      </c>
      <c r="M1250" s="6">
        <f t="shared" si="354"/>
        <v>184.82098372714285</v>
      </c>
      <c r="N1250" s="6">
        <f t="shared" si="355"/>
        <v>0</v>
      </c>
      <c r="O1250" s="2">
        <f t="shared" si="347"/>
        <v>0</v>
      </c>
      <c r="P1250" s="2">
        <f t="shared" si="356"/>
        <v>32</v>
      </c>
      <c r="Q1250" s="2">
        <f t="shared" si="348"/>
        <v>8.3999999999999986</v>
      </c>
      <c r="R1250" s="2">
        <f t="shared" si="357"/>
        <v>8.3999999999999986</v>
      </c>
      <c r="S1250" s="2">
        <f t="shared" si="349"/>
        <v>0</v>
      </c>
      <c r="T1250" s="2">
        <f t="shared" si="360"/>
        <v>6.6832324700000072</v>
      </c>
      <c r="U1250" s="2">
        <f t="shared" si="350"/>
        <v>0</v>
      </c>
      <c r="V1250" t="str">
        <f t="shared" si="358"/>
        <v>N</v>
      </c>
      <c r="W1250" s="2">
        <f t="shared" si="359"/>
        <v>0</v>
      </c>
      <c r="X1250" s="2">
        <f t="shared" si="351"/>
        <v>0</v>
      </c>
      <c r="Y1250" s="2"/>
    </row>
    <row r="1251" spans="1:25" x14ac:dyDescent="0.2">
      <c r="A1251">
        <v>0</v>
      </c>
      <c r="B1251" s="1">
        <v>42787.999999996973</v>
      </c>
      <c r="C1251">
        <v>38.700000000000003</v>
      </c>
      <c r="D1251" s="15">
        <f t="shared" si="352"/>
        <v>38.700000000000003</v>
      </c>
      <c r="E1251">
        <v>32</v>
      </c>
      <c r="F1251" s="6">
        <v>12.463100000000001</v>
      </c>
      <c r="G1251" s="6">
        <v>-1.5167529999999999E-2</v>
      </c>
      <c r="H1251" s="6">
        <f t="shared" si="343"/>
        <v>12.447932470000001</v>
      </c>
      <c r="I1251" s="6">
        <f t="shared" si="344"/>
        <v>6.7000000000000028</v>
      </c>
      <c r="J1251" s="6">
        <f t="shared" si="345"/>
        <v>0</v>
      </c>
      <c r="K1251" s="3">
        <f t="shared" si="353"/>
        <v>0</v>
      </c>
      <c r="L1251" s="6">
        <f t="shared" si="346"/>
        <v>5.7479324699999985</v>
      </c>
      <c r="M1251" s="6">
        <f t="shared" si="354"/>
        <v>190.56891619714284</v>
      </c>
      <c r="N1251" s="6">
        <f t="shared" si="355"/>
        <v>0</v>
      </c>
      <c r="O1251" s="2">
        <f t="shared" si="347"/>
        <v>0</v>
      </c>
      <c r="P1251" s="2">
        <f t="shared" si="356"/>
        <v>32</v>
      </c>
      <c r="Q1251" s="2">
        <f t="shared" si="348"/>
        <v>6.7000000000000028</v>
      </c>
      <c r="R1251" s="2">
        <f t="shared" si="357"/>
        <v>6.7000000000000028</v>
      </c>
      <c r="S1251" s="2">
        <f t="shared" si="349"/>
        <v>0</v>
      </c>
      <c r="T1251" s="2">
        <f t="shared" si="360"/>
        <v>5.747932469999995</v>
      </c>
      <c r="U1251" s="2">
        <f t="shared" si="350"/>
        <v>0</v>
      </c>
      <c r="V1251" t="str">
        <f t="shared" si="358"/>
        <v>N</v>
      </c>
      <c r="W1251" s="2">
        <f t="shared" si="359"/>
        <v>0</v>
      </c>
      <c r="X1251" s="2">
        <f t="shared" si="351"/>
        <v>0</v>
      </c>
      <c r="Y1251" s="2"/>
    </row>
    <row r="1252" spans="1:25" x14ac:dyDescent="0.2">
      <c r="A1252">
        <v>1</v>
      </c>
      <c r="B1252" s="1">
        <v>42788.041666663637</v>
      </c>
      <c r="C1252">
        <v>34.5</v>
      </c>
      <c r="D1252" s="15">
        <f t="shared" si="352"/>
        <v>34.5</v>
      </c>
      <c r="E1252">
        <v>32</v>
      </c>
      <c r="F1252" s="6">
        <v>12.616</v>
      </c>
      <c r="G1252" s="6">
        <v>-1.5167529999999999E-2</v>
      </c>
      <c r="H1252" s="6">
        <f t="shared" si="343"/>
        <v>12.60083247</v>
      </c>
      <c r="I1252" s="6">
        <f t="shared" si="344"/>
        <v>2.5</v>
      </c>
      <c r="J1252" s="6">
        <f t="shared" si="345"/>
        <v>0</v>
      </c>
      <c r="K1252" s="3">
        <f t="shared" si="353"/>
        <v>0</v>
      </c>
      <c r="L1252" s="6">
        <f t="shared" si="346"/>
        <v>10.10083247</v>
      </c>
      <c r="M1252" s="6">
        <f t="shared" si="354"/>
        <v>200.66974866714284</v>
      </c>
      <c r="N1252" s="6">
        <f t="shared" si="355"/>
        <v>0</v>
      </c>
      <c r="O1252" s="2">
        <f t="shared" si="347"/>
        <v>0</v>
      </c>
      <c r="P1252" s="2">
        <f t="shared" si="356"/>
        <v>32</v>
      </c>
      <c r="Q1252" s="2">
        <f t="shared" si="348"/>
        <v>2.5</v>
      </c>
      <c r="R1252" s="2">
        <f t="shared" si="357"/>
        <v>2.5</v>
      </c>
      <c r="S1252" s="2">
        <f t="shared" si="349"/>
        <v>0</v>
      </c>
      <c r="T1252" s="2">
        <f t="shared" si="360"/>
        <v>10.10083247</v>
      </c>
      <c r="U1252" s="2">
        <f t="shared" si="350"/>
        <v>0</v>
      </c>
      <c r="V1252" t="str">
        <f t="shared" si="358"/>
        <v>N</v>
      </c>
      <c r="W1252" s="2">
        <f t="shared" si="359"/>
        <v>0</v>
      </c>
      <c r="X1252" s="2">
        <f t="shared" si="351"/>
        <v>0</v>
      </c>
      <c r="Y1252" s="2"/>
    </row>
    <row r="1253" spans="1:25" x14ac:dyDescent="0.2">
      <c r="A1253">
        <v>2</v>
      </c>
      <c r="B1253" s="1">
        <v>42788.083333330302</v>
      </c>
      <c r="C1253">
        <v>33.1</v>
      </c>
      <c r="D1253" s="15">
        <f t="shared" si="352"/>
        <v>33.1</v>
      </c>
      <c r="E1253">
        <v>32</v>
      </c>
      <c r="F1253" s="6">
        <v>15.0984</v>
      </c>
      <c r="G1253" s="6">
        <v>-1.5167529999999999E-2</v>
      </c>
      <c r="H1253" s="6">
        <f t="shared" si="343"/>
        <v>15.08323247</v>
      </c>
      <c r="I1253" s="6">
        <f t="shared" si="344"/>
        <v>1.1000000000000014</v>
      </c>
      <c r="J1253" s="6">
        <f t="shared" si="345"/>
        <v>0</v>
      </c>
      <c r="K1253" s="3">
        <f t="shared" si="353"/>
        <v>0</v>
      </c>
      <c r="L1253" s="6">
        <f t="shared" si="346"/>
        <v>13.983232469999999</v>
      </c>
      <c r="M1253" s="6">
        <f t="shared" si="354"/>
        <v>214.65298113714283</v>
      </c>
      <c r="N1253" s="6">
        <f t="shared" si="355"/>
        <v>0</v>
      </c>
      <c r="O1253" s="2">
        <f t="shared" si="347"/>
        <v>0</v>
      </c>
      <c r="P1253" s="2">
        <f t="shared" si="356"/>
        <v>32</v>
      </c>
      <c r="Q1253" s="2">
        <f t="shared" si="348"/>
        <v>1.1000000000000014</v>
      </c>
      <c r="R1253" s="2">
        <f t="shared" si="357"/>
        <v>1.1000000000000014</v>
      </c>
      <c r="S1253" s="2">
        <f t="shared" si="349"/>
        <v>0</v>
      </c>
      <c r="T1253" s="2">
        <f t="shared" si="360"/>
        <v>13.98323246999999</v>
      </c>
      <c r="U1253" s="2">
        <f t="shared" si="350"/>
        <v>0</v>
      </c>
      <c r="V1253" t="str">
        <f t="shared" si="358"/>
        <v>N</v>
      </c>
      <c r="W1253" s="2">
        <f t="shared" si="359"/>
        <v>0</v>
      </c>
      <c r="X1253" s="2">
        <f t="shared" si="351"/>
        <v>0</v>
      </c>
      <c r="Y1253" s="2"/>
    </row>
    <row r="1254" spans="1:25" x14ac:dyDescent="0.2">
      <c r="A1254">
        <v>3</v>
      </c>
      <c r="B1254" s="1">
        <v>42788.124999996966</v>
      </c>
      <c r="C1254">
        <v>33.5</v>
      </c>
      <c r="D1254" s="15">
        <f t="shared" si="352"/>
        <v>33.5</v>
      </c>
      <c r="E1254">
        <v>32</v>
      </c>
      <c r="F1254" s="6">
        <v>14.5944</v>
      </c>
      <c r="G1254" s="6">
        <v>-1.5167529999999999E-2</v>
      </c>
      <c r="H1254" s="6">
        <f t="shared" si="343"/>
        <v>14.579232470000001</v>
      </c>
      <c r="I1254" s="6">
        <f t="shared" si="344"/>
        <v>1.5</v>
      </c>
      <c r="J1254" s="6">
        <f t="shared" si="345"/>
        <v>0</v>
      </c>
      <c r="K1254" s="3">
        <f t="shared" si="353"/>
        <v>0</v>
      </c>
      <c r="L1254" s="6">
        <f t="shared" si="346"/>
        <v>13.079232470000001</v>
      </c>
      <c r="M1254" s="6">
        <f t="shared" si="354"/>
        <v>220</v>
      </c>
      <c r="N1254" s="6">
        <f t="shared" si="355"/>
        <v>7.7322136071428247</v>
      </c>
      <c r="O1254" s="2">
        <f t="shared" si="347"/>
        <v>-7.7322136071428247</v>
      </c>
      <c r="P1254" s="2">
        <f t="shared" si="356"/>
        <v>24.267786392857175</v>
      </c>
      <c r="Q1254" s="2">
        <f t="shared" si="348"/>
        <v>9.2322136071428247</v>
      </c>
      <c r="R1254" s="2">
        <f t="shared" si="357"/>
        <v>9.2322136071428247</v>
      </c>
      <c r="S1254" s="2">
        <f t="shared" si="349"/>
        <v>0</v>
      </c>
      <c r="T1254" s="2">
        <f t="shared" si="360"/>
        <v>5.3470188628571691</v>
      </c>
      <c r="U1254" s="2">
        <f t="shared" si="350"/>
        <v>0</v>
      </c>
      <c r="V1254" t="str">
        <f t="shared" si="358"/>
        <v>N</v>
      </c>
      <c r="W1254" s="2">
        <f t="shared" si="359"/>
        <v>0</v>
      </c>
      <c r="X1254" s="2">
        <f t="shared" si="351"/>
        <v>0</v>
      </c>
      <c r="Y1254" s="2"/>
    </row>
    <row r="1255" spans="1:25" x14ac:dyDescent="0.2">
      <c r="A1255">
        <v>4</v>
      </c>
      <c r="B1255" s="1">
        <v>42788.16666666363</v>
      </c>
      <c r="C1255">
        <v>33.1</v>
      </c>
      <c r="D1255" s="15">
        <f t="shared" si="352"/>
        <v>33.1</v>
      </c>
      <c r="E1255">
        <v>32</v>
      </c>
      <c r="F1255" s="6">
        <v>15.0984</v>
      </c>
      <c r="G1255" s="6">
        <v>-1.5167529999999999E-2</v>
      </c>
      <c r="H1255" s="6">
        <f t="shared" si="343"/>
        <v>15.08323247</v>
      </c>
      <c r="I1255" s="6">
        <f t="shared" si="344"/>
        <v>1.1000000000000014</v>
      </c>
      <c r="J1255" s="6">
        <f t="shared" si="345"/>
        <v>0</v>
      </c>
      <c r="K1255" s="3">
        <f t="shared" si="353"/>
        <v>0</v>
      </c>
      <c r="L1255" s="6">
        <f t="shared" si="346"/>
        <v>13.983232469999999</v>
      </c>
      <c r="M1255" s="6">
        <f t="shared" si="354"/>
        <v>220</v>
      </c>
      <c r="N1255" s="6">
        <f t="shared" si="355"/>
        <v>13.98323246999999</v>
      </c>
      <c r="O1255" s="2">
        <f t="shared" si="347"/>
        <v>-13.98323246999999</v>
      </c>
      <c r="P1255" s="2">
        <f t="shared" si="356"/>
        <v>18.01676753000001</v>
      </c>
      <c r="Q1255" s="2">
        <f t="shared" si="348"/>
        <v>15.083232469999992</v>
      </c>
      <c r="R1255" s="2">
        <f t="shared" si="357"/>
        <v>15.083232469999992</v>
      </c>
      <c r="S1255" s="2">
        <f t="shared" si="349"/>
        <v>0</v>
      </c>
      <c r="T1255" s="2">
        <f t="shared" si="360"/>
        <v>0</v>
      </c>
      <c r="U1255" s="2">
        <f t="shared" si="350"/>
        <v>0</v>
      </c>
      <c r="V1255" t="str">
        <f t="shared" si="358"/>
        <v>N</v>
      </c>
      <c r="W1255" s="2">
        <f t="shared" si="359"/>
        <v>0</v>
      </c>
      <c r="X1255" s="2">
        <f t="shared" si="351"/>
        <v>0</v>
      </c>
      <c r="Y1255" s="2"/>
    </row>
    <row r="1256" spans="1:25" x14ac:dyDescent="0.2">
      <c r="A1256">
        <v>5</v>
      </c>
      <c r="B1256" s="1">
        <v>42788.208333330294</v>
      </c>
      <c r="C1256">
        <v>33</v>
      </c>
      <c r="D1256" s="15">
        <f t="shared" si="352"/>
        <v>33</v>
      </c>
      <c r="E1256">
        <v>32</v>
      </c>
      <c r="F1256" s="6">
        <v>15.0984</v>
      </c>
      <c r="G1256" s="6">
        <v>-1.5167529999999999E-2</v>
      </c>
      <c r="H1256" s="6">
        <f t="shared" si="343"/>
        <v>15.08323247</v>
      </c>
      <c r="I1256" s="6">
        <f t="shared" si="344"/>
        <v>1</v>
      </c>
      <c r="J1256" s="6">
        <f t="shared" si="345"/>
        <v>0</v>
      </c>
      <c r="K1256" s="3">
        <f t="shared" si="353"/>
        <v>0</v>
      </c>
      <c r="L1256" s="6">
        <f t="shared" si="346"/>
        <v>14.08323247</v>
      </c>
      <c r="M1256" s="6">
        <f t="shared" si="354"/>
        <v>220</v>
      </c>
      <c r="N1256" s="6">
        <f t="shared" si="355"/>
        <v>14.083232470000013</v>
      </c>
      <c r="O1256" s="2">
        <f t="shared" si="347"/>
        <v>-14.083232470000013</v>
      </c>
      <c r="P1256" s="2">
        <f t="shared" si="356"/>
        <v>17.916767529999987</v>
      </c>
      <c r="Q1256" s="2">
        <f t="shared" si="348"/>
        <v>15.083232470000013</v>
      </c>
      <c r="R1256" s="2">
        <f t="shared" si="357"/>
        <v>15.083232470000013</v>
      </c>
      <c r="S1256" s="2">
        <f t="shared" si="349"/>
        <v>0</v>
      </c>
      <c r="T1256" s="2">
        <f t="shared" si="360"/>
        <v>0</v>
      </c>
      <c r="U1256" s="2">
        <f t="shared" si="350"/>
        <v>0</v>
      </c>
      <c r="V1256" t="str">
        <f t="shared" si="358"/>
        <v>N</v>
      </c>
      <c r="W1256" s="2">
        <f t="shared" si="359"/>
        <v>0</v>
      </c>
      <c r="X1256" s="2">
        <f t="shared" si="351"/>
        <v>0</v>
      </c>
      <c r="Y1256" s="2"/>
    </row>
    <row r="1257" spans="1:25" x14ac:dyDescent="0.2">
      <c r="A1257">
        <v>6</v>
      </c>
      <c r="B1257" s="1">
        <v>42788.249999996959</v>
      </c>
      <c r="C1257">
        <v>33.4</v>
      </c>
      <c r="D1257" s="15">
        <f t="shared" si="352"/>
        <v>33.4</v>
      </c>
      <c r="E1257">
        <v>32</v>
      </c>
      <c r="F1257" s="6">
        <v>15.0984</v>
      </c>
      <c r="G1257" s="6">
        <v>-1.5167529999999999E-2</v>
      </c>
      <c r="H1257" s="6">
        <f t="shared" si="343"/>
        <v>15.08323247</v>
      </c>
      <c r="I1257" s="6">
        <f t="shared" si="344"/>
        <v>1.3999999999999986</v>
      </c>
      <c r="J1257" s="6">
        <f t="shared" si="345"/>
        <v>0</v>
      </c>
      <c r="K1257" s="3">
        <f t="shared" si="353"/>
        <v>0</v>
      </c>
      <c r="L1257" s="6">
        <f t="shared" si="346"/>
        <v>13.683232470000002</v>
      </c>
      <c r="M1257" s="6">
        <f t="shared" si="354"/>
        <v>220</v>
      </c>
      <c r="N1257" s="6">
        <f t="shared" si="355"/>
        <v>13.683232470000007</v>
      </c>
      <c r="O1257" s="2">
        <f t="shared" si="347"/>
        <v>-13.683232470000007</v>
      </c>
      <c r="P1257" s="2">
        <f t="shared" si="356"/>
        <v>18.316767529999993</v>
      </c>
      <c r="Q1257" s="2">
        <f t="shared" si="348"/>
        <v>15.083232470000006</v>
      </c>
      <c r="R1257" s="2">
        <f t="shared" si="357"/>
        <v>15.083232470000006</v>
      </c>
      <c r="S1257" s="2">
        <f t="shared" si="349"/>
        <v>0</v>
      </c>
      <c r="T1257" s="2">
        <f t="shared" si="360"/>
        <v>0</v>
      </c>
      <c r="U1257" s="2">
        <f t="shared" si="350"/>
        <v>0</v>
      </c>
      <c r="V1257" t="str">
        <f t="shared" si="358"/>
        <v>N</v>
      </c>
      <c r="W1257" s="2">
        <f t="shared" si="359"/>
        <v>0</v>
      </c>
      <c r="X1257" s="2">
        <f t="shared" si="351"/>
        <v>0</v>
      </c>
      <c r="Y1257" s="2"/>
    </row>
    <row r="1258" spans="1:25" x14ac:dyDescent="0.2">
      <c r="A1258">
        <v>7</v>
      </c>
      <c r="B1258" s="1">
        <v>42788.291666663623</v>
      </c>
      <c r="C1258">
        <v>35.799999999999997</v>
      </c>
      <c r="D1258" s="15">
        <f t="shared" si="352"/>
        <v>35.799999999999997</v>
      </c>
      <c r="E1258">
        <v>32</v>
      </c>
      <c r="F1258" s="6">
        <v>15.0984</v>
      </c>
      <c r="G1258" s="6">
        <v>6.1321919999999999</v>
      </c>
      <c r="H1258" s="6">
        <f t="shared" si="343"/>
        <v>21.230592000000001</v>
      </c>
      <c r="I1258" s="6">
        <f t="shared" si="344"/>
        <v>3.7999999999999972</v>
      </c>
      <c r="J1258" s="6">
        <f t="shared" si="345"/>
        <v>0</v>
      </c>
      <c r="K1258" s="3">
        <f t="shared" si="353"/>
        <v>0</v>
      </c>
      <c r="L1258" s="6">
        <f t="shared" si="346"/>
        <v>17.430592000000004</v>
      </c>
      <c r="M1258" s="6">
        <f t="shared" si="354"/>
        <v>220</v>
      </c>
      <c r="N1258" s="6">
        <f t="shared" si="355"/>
        <v>17.43059199999999</v>
      </c>
      <c r="O1258" s="2">
        <f t="shared" si="347"/>
        <v>-17.43059199999999</v>
      </c>
      <c r="P1258" s="2">
        <f t="shared" si="356"/>
        <v>14.56940800000001</v>
      </c>
      <c r="Q1258" s="2">
        <f t="shared" si="348"/>
        <v>21.230591999999987</v>
      </c>
      <c r="R1258" s="2">
        <f t="shared" si="357"/>
        <v>21.230591999999987</v>
      </c>
      <c r="S1258" s="2">
        <f t="shared" si="349"/>
        <v>0</v>
      </c>
      <c r="T1258" s="2">
        <f t="shared" si="360"/>
        <v>0</v>
      </c>
      <c r="U1258" s="2">
        <f t="shared" si="350"/>
        <v>0</v>
      </c>
      <c r="V1258" t="str">
        <f t="shared" si="358"/>
        <v>N</v>
      </c>
      <c r="W1258" s="2">
        <f t="shared" si="359"/>
        <v>0</v>
      </c>
      <c r="X1258" s="2">
        <f t="shared" si="351"/>
        <v>0</v>
      </c>
      <c r="Y1258" s="2"/>
    </row>
    <row r="1259" spans="1:25" x14ac:dyDescent="0.2">
      <c r="A1259">
        <v>8</v>
      </c>
      <c r="B1259" s="1">
        <v>42788.333333330287</v>
      </c>
      <c r="C1259">
        <v>39.799999999999997</v>
      </c>
      <c r="D1259" s="15">
        <f t="shared" si="352"/>
        <v>39.799999999999997</v>
      </c>
      <c r="E1259">
        <v>32</v>
      </c>
      <c r="F1259" s="6">
        <v>15.0984</v>
      </c>
      <c r="G1259" s="6">
        <v>18.639829999999996</v>
      </c>
      <c r="H1259" s="6">
        <f t="shared" si="343"/>
        <v>33.738229999999994</v>
      </c>
      <c r="I1259" s="6">
        <f t="shared" si="344"/>
        <v>7.7999999999999972</v>
      </c>
      <c r="J1259" s="6">
        <f t="shared" si="345"/>
        <v>0</v>
      </c>
      <c r="K1259" s="3">
        <f t="shared" si="353"/>
        <v>0</v>
      </c>
      <c r="L1259" s="6">
        <f t="shared" si="346"/>
        <v>25.938229999999997</v>
      </c>
      <c r="M1259" s="6">
        <f t="shared" si="354"/>
        <v>220</v>
      </c>
      <c r="N1259" s="6">
        <f t="shared" si="355"/>
        <v>25.938230000000004</v>
      </c>
      <c r="O1259" s="2">
        <f t="shared" si="347"/>
        <v>-25.938230000000004</v>
      </c>
      <c r="P1259" s="2">
        <f t="shared" si="356"/>
        <v>6.0617699999999957</v>
      </c>
      <c r="Q1259" s="2">
        <f t="shared" si="348"/>
        <v>33.738230000000001</v>
      </c>
      <c r="R1259" s="2">
        <f t="shared" si="357"/>
        <v>33.738230000000001</v>
      </c>
      <c r="S1259" s="2">
        <f t="shared" si="349"/>
        <v>0</v>
      </c>
      <c r="T1259" s="2">
        <f t="shared" si="360"/>
        <v>0</v>
      </c>
      <c r="U1259" s="2">
        <f t="shared" si="350"/>
        <v>0</v>
      </c>
      <c r="V1259" t="str">
        <f t="shared" si="358"/>
        <v>Y</v>
      </c>
      <c r="W1259" s="2">
        <f t="shared" si="359"/>
        <v>0</v>
      </c>
      <c r="X1259" s="2">
        <f t="shared" si="351"/>
        <v>0</v>
      </c>
      <c r="Y1259" s="2"/>
    </row>
    <row r="1260" spans="1:25" x14ac:dyDescent="0.2">
      <c r="A1260">
        <v>9</v>
      </c>
      <c r="B1260" s="1">
        <v>42788.374999996951</v>
      </c>
      <c r="C1260">
        <v>40.5</v>
      </c>
      <c r="D1260" s="15">
        <f t="shared" si="352"/>
        <v>40.5</v>
      </c>
      <c r="E1260">
        <v>32</v>
      </c>
      <c r="F1260" s="6">
        <v>8.0929099999999998</v>
      </c>
      <c r="G1260" s="6">
        <v>34.910260000000001</v>
      </c>
      <c r="H1260" s="6">
        <f t="shared" si="343"/>
        <v>43.003169999999997</v>
      </c>
      <c r="I1260" s="6">
        <f t="shared" si="344"/>
        <v>8.5</v>
      </c>
      <c r="J1260" s="6">
        <f t="shared" si="345"/>
        <v>0</v>
      </c>
      <c r="K1260" s="3">
        <f t="shared" si="353"/>
        <v>0</v>
      </c>
      <c r="L1260" s="6">
        <f t="shared" si="346"/>
        <v>34.503169999999997</v>
      </c>
      <c r="M1260" s="6">
        <f t="shared" si="354"/>
        <v>220</v>
      </c>
      <c r="N1260" s="6">
        <f t="shared" si="355"/>
        <v>34.503170000000011</v>
      </c>
      <c r="O1260" s="2">
        <f t="shared" si="347"/>
        <v>-32</v>
      </c>
      <c r="P1260" s="2">
        <f t="shared" si="356"/>
        <v>0</v>
      </c>
      <c r="Q1260" s="2">
        <f t="shared" si="348"/>
        <v>40.5</v>
      </c>
      <c r="R1260" s="2">
        <f t="shared" si="357"/>
        <v>40.5</v>
      </c>
      <c r="S1260" s="2">
        <f t="shared" si="349"/>
        <v>0</v>
      </c>
      <c r="T1260" s="2">
        <f t="shared" si="360"/>
        <v>0</v>
      </c>
      <c r="U1260" s="2">
        <f t="shared" si="350"/>
        <v>2.5031700000000114</v>
      </c>
      <c r="V1260" t="str">
        <f t="shared" si="358"/>
        <v>Y</v>
      </c>
      <c r="W1260" s="2">
        <f t="shared" si="359"/>
        <v>2.5031700000000114</v>
      </c>
      <c r="X1260" s="2">
        <f t="shared" si="351"/>
        <v>0</v>
      </c>
      <c r="Y1260" s="2"/>
    </row>
    <row r="1261" spans="1:25" x14ac:dyDescent="0.2">
      <c r="A1261">
        <v>10</v>
      </c>
      <c r="B1261" s="1">
        <v>42788.416666663616</v>
      </c>
      <c r="C1261">
        <v>43.9</v>
      </c>
      <c r="D1261" s="15">
        <f t="shared" si="352"/>
        <v>43.9</v>
      </c>
      <c r="E1261">
        <v>32</v>
      </c>
      <c r="F1261" s="6">
        <v>8.8501499999999993</v>
      </c>
      <c r="G1261" s="6">
        <v>43.062669999999997</v>
      </c>
      <c r="H1261" s="6">
        <f t="shared" si="343"/>
        <v>51.912819999999996</v>
      </c>
      <c r="I1261" s="6">
        <f t="shared" si="344"/>
        <v>11.899999999999999</v>
      </c>
      <c r="J1261" s="6">
        <f t="shared" si="345"/>
        <v>0</v>
      </c>
      <c r="K1261" s="3">
        <f t="shared" si="353"/>
        <v>0</v>
      </c>
      <c r="L1261" s="6">
        <f t="shared" si="346"/>
        <v>40.012819999999998</v>
      </c>
      <c r="M1261" s="6">
        <f t="shared" si="354"/>
        <v>220</v>
      </c>
      <c r="N1261" s="6">
        <f t="shared" si="355"/>
        <v>40.012819999999977</v>
      </c>
      <c r="O1261" s="2">
        <f t="shared" si="347"/>
        <v>-32</v>
      </c>
      <c r="P1261" s="2">
        <f t="shared" si="356"/>
        <v>0</v>
      </c>
      <c r="Q1261" s="2">
        <f t="shared" si="348"/>
        <v>43.9</v>
      </c>
      <c r="R1261" s="2">
        <f t="shared" si="357"/>
        <v>43.9</v>
      </c>
      <c r="S1261" s="2">
        <f t="shared" si="349"/>
        <v>0</v>
      </c>
      <c r="T1261" s="2">
        <f t="shared" si="360"/>
        <v>0</v>
      </c>
      <c r="U1261" s="2">
        <f t="shared" si="350"/>
        <v>8.0128199999999765</v>
      </c>
      <c r="V1261" t="str">
        <f t="shared" si="358"/>
        <v>Y</v>
      </c>
      <c r="W1261" s="2">
        <f t="shared" si="359"/>
        <v>8.0128199999999765</v>
      </c>
      <c r="X1261" s="2">
        <f t="shared" si="351"/>
        <v>0</v>
      </c>
      <c r="Y1261" s="2"/>
    </row>
    <row r="1262" spans="1:25" x14ac:dyDescent="0.2">
      <c r="A1262">
        <v>11</v>
      </c>
      <c r="B1262" s="1">
        <v>42788.45833333028</v>
      </c>
      <c r="C1262">
        <v>45.3</v>
      </c>
      <c r="D1262" s="15">
        <f t="shared" si="352"/>
        <v>45.3</v>
      </c>
      <c r="E1262">
        <v>32</v>
      </c>
      <c r="F1262" s="6">
        <v>10.256399999999999</v>
      </c>
      <c r="G1262" s="6">
        <v>48.551639999999999</v>
      </c>
      <c r="H1262" s="6">
        <f t="shared" si="343"/>
        <v>58.808039999999998</v>
      </c>
      <c r="I1262" s="6">
        <f t="shared" si="344"/>
        <v>13.299999999999997</v>
      </c>
      <c r="J1262" s="6">
        <f t="shared" si="345"/>
        <v>0</v>
      </c>
      <c r="K1262" s="3">
        <f t="shared" si="353"/>
        <v>0</v>
      </c>
      <c r="L1262" s="6">
        <f t="shared" si="346"/>
        <v>45.508040000000001</v>
      </c>
      <c r="M1262" s="6">
        <f t="shared" si="354"/>
        <v>220</v>
      </c>
      <c r="N1262" s="6">
        <f t="shared" si="355"/>
        <v>45.508039999999994</v>
      </c>
      <c r="O1262" s="2">
        <f t="shared" si="347"/>
        <v>-32</v>
      </c>
      <c r="P1262" s="2">
        <f t="shared" si="356"/>
        <v>0</v>
      </c>
      <c r="Q1262" s="2">
        <f t="shared" si="348"/>
        <v>45.3</v>
      </c>
      <c r="R1262" s="2">
        <f t="shared" si="357"/>
        <v>45.3</v>
      </c>
      <c r="S1262" s="2">
        <f t="shared" si="349"/>
        <v>0</v>
      </c>
      <c r="T1262" s="2">
        <f t="shared" si="360"/>
        <v>0</v>
      </c>
      <c r="U1262" s="2">
        <f t="shared" si="350"/>
        <v>13.508039999999994</v>
      </c>
      <c r="V1262" t="str">
        <f t="shared" si="358"/>
        <v>Y</v>
      </c>
      <c r="W1262" s="2">
        <f t="shared" si="359"/>
        <v>13.508039999999994</v>
      </c>
      <c r="X1262" s="2">
        <f t="shared" si="351"/>
        <v>0</v>
      </c>
      <c r="Y1262" s="2"/>
    </row>
    <row r="1263" spans="1:25" x14ac:dyDescent="0.2">
      <c r="A1263">
        <v>12</v>
      </c>
      <c r="B1263" s="1">
        <v>42788.499999996944</v>
      </c>
      <c r="C1263">
        <v>44.6</v>
      </c>
      <c r="D1263" s="15">
        <f t="shared" si="352"/>
        <v>44.6</v>
      </c>
      <c r="E1263">
        <v>32</v>
      </c>
      <c r="F1263" s="6">
        <v>15.0984</v>
      </c>
      <c r="G1263" s="6">
        <v>48.320049999999995</v>
      </c>
      <c r="H1263" s="6">
        <f t="shared" si="343"/>
        <v>63.418449999999993</v>
      </c>
      <c r="I1263" s="6">
        <f t="shared" si="344"/>
        <v>12.600000000000001</v>
      </c>
      <c r="J1263" s="6">
        <f t="shared" si="345"/>
        <v>0</v>
      </c>
      <c r="K1263" s="3">
        <f t="shared" si="353"/>
        <v>0</v>
      </c>
      <c r="L1263" s="6">
        <f t="shared" si="346"/>
        <v>50.818449999999991</v>
      </c>
      <c r="M1263" s="6">
        <f t="shared" si="354"/>
        <v>220</v>
      </c>
      <c r="N1263" s="6">
        <f t="shared" si="355"/>
        <v>50.818449999999984</v>
      </c>
      <c r="O1263" s="2">
        <f t="shared" si="347"/>
        <v>-32</v>
      </c>
      <c r="P1263" s="2">
        <f t="shared" si="356"/>
        <v>0</v>
      </c>
      <c r="Q1263" s="2">
        <f t="shared" si="348"/>
        <v>44.6</v>
      </c>
      <c r="R1263" s="2">
        <f t="shared" si="357"/>
        <v>44.6</v>
      </c>
      <c r="S1263" s="2">
        <f t="shared" si="349"/>
        <v>0</v>
      </c>
      <c r="T1263" s="2">
        <f t="shared" si="360"/>
        <v>0</v>
      </c>
      <c r="U1263" s="2">
        <f t="shared" si="350"/>
        <v>18.818449999999984</v>
      </c>
      <c r="V1263" t="str">
        <f t="shared" si="358"/>
        <v>Y</v>
      </c>
      <c r="W1263" s="2">
        <f t="shared" si="359"/>
        <v>18.818449999999984</v>
      </c>
      <c r="X1263" s="2">
        <f t="shared" si="351"/>
        <v>0</v>
      </c>
      <c r="Y1263" s="2"/>
    </row>
    <row r="1264" spans="1:25" x14ac:dyDescent="0.2">
      <c r="A1264">
        <v>13</v>
      </c>
      <c r="B1264" s="1">
        <v>42788.541666663608</v>
      </c>
      <c r="C1264">
        <v>45.7</v>
      </c>
      <c r="D1264" s="15">
        <f t="shared" si="352"/>
        <v>45.7</v>
      </c>
      <c r="E1264">
        <v>32</v>
      </c>
      <c r="F1264" s="6">
        <v>15.0984</v>
      </c>
      <c r="G1264" s="6">
        <v>49.354489999999998</v>
      </c>
      <c r="H1264" s="6">
        <f t="shared" si="343"/>
        <v>64.452889999999996</v>
      </c>
      <c r="I1264" s="6">
        <f t="shared" si="344"/>
        <v>13.700000000000003</v>
      </c>
      <c r="J1264" s="6">
        <f t="shared" si="345"/>
        <v>0</v>
      </c>
      <c r="K1264" s="3">
        <f t="shared" si="353"/>
        <v>0</v>
      </c>
      <c r="L1264" s="6">
        <f t="shared" si="346"/>
        <v>50.752889999999994</v>
      </c>
      <c r="M1264" s="6">
        <f t="shared" si="354"/>
        <v>220</v>
      </c>
      <c r="N1264" s="6">
        <f t="shared" si="355"/>
        <v>50.752889999999979</v>
      </c>
      <c r="O1264" s="2">
        <f t="shared" si="347"/>
        <v>-32</v>
      </c>
      <c r="P1264" s="2">
        <f t="shared" si="356"/>
        <v>0</v>
      </c>
      <c r="Q1264" s="2">
        <f t="shared" si="348"/>
        <v>45.7</v>
      </c>
      <c r="R1264" s="2">
        <f t="shared" si="357"/>
        <v>45.7</v>
      </c>
      <c r="S1264" s="2">
        <f t="shared" si="349"/>
        <v>0</v>
      </c>
      <c r="T1264" s="2">
        <f t="shared" si="360"/>
        <v>0</v>
      </c>
      <c r="U1264" s="2">
        <f t="shared" si="350"/>
        <v>18.752889999999979</v>
      </c>
      <c r="V1264" t="str">
        <f t="shared" si="358"/>
        <v>Y</v>
      </c>
      <c r="W1264" s="2">
        <f t="shared" si="359"/>
        <v>18.752889999999979</v>
      </c>
      <c r="X1264" s="2">
        <f t="shared" si="351"/>
        <v>0</v>
      </c>
      <c r="Y1264" s="2"/>
    </row>
    <row r="1265" spans="1:25" x14ac:dyDescent="0.2">
      <c r="A1265">
        <v>14</v>
      </c>
      <c r="B1265" s="1">
        <v>42788.583333330273</v>
      </c>
      <c r="C1265">
        <v>45.8</v>
      </c>
      <c r="D1265" s="15">
        <f t="shared" si="352"/>
        <v>45.8</v>
      </c>
      <c r="E1265">
        <v>32</v>
      </c>
      <c r="F1265" s="6">
        <v>15.0984</v>
      </c>
      <c r="G1265" s="6">
        <v>43.953740000000003</v>
      </c>
      <c r="H1265" s="6">
        <f t="shared" si="343"/>
        <v>59.052140000000001</v>
      </c>
      <c r="I1265" s="6">
        <f t="shared" si="344"/>
        <v>13.799999999999997</v>
      </c>
      <c r="J1265" s="6">
        <f t="shared" si="345"/>
        <v>0</v>
      </c>
      <c r="K1265" s="3">
        <f t="shared" si="353"/>
        <v>0</v>
      </c>
      <c r="L1265" s="6">
        <f t="shared" si="346"/>
        <v>45.252140000000004</v>
      </c>
      <c r="M1265" s="6">
        <f t="shared" si="354"/>
        <v>220</v>
      </c>
      <c r="N1265" s="6">
        <f t="shared" si="355"/>
        <v>45.252139999999997</v>
      </c>
      <c r="O1265" s="2">
        <f t="shared" si="347"/>
        <v>-32</v>
      </c>
      <c r="P1265" s="2">
        <f t="shared" si="356"/>
        <v>0</v>
      </c>
      <c r="Q1265" s="2">
        <f t="shared" si="348"/>
        <v>45.8</v>
      </c>
      <c r="R1265" s="2">
        <f t="shared" si="357"/>
        <v>45.8</v>
      </c>
      <c r="S1265" s="2">
        <f t="shared" si="349"/>
        <v>0</v>
      </c>
      <c r="T1265" s="2">
        <f t="shared" si="360"/>
        <v>0</v>
      </c>
      <c r="U1265" s="2">
        <f t="shared" si="350"/>
        <v>13.252139999999997</v>
      </c>
      <c r="V1265" t="str">
        <f t="shared" si="358"/>
        <v>Y</v>
      </c>
      <c r="W1265" s="2">
        <f t="shared" si="359"/>
        <v>13.252139999999997</v>
      </c>
      <c r="X1265" s="2">
        <f t="shared" si="351"/>
        <v>0</v>
      </c>
      <c r="Y1265" s="2"/>
    </row>
    <row r="1266" spans="1:25" x14ac:dyDescent="0.2">
      <c r="A1266">
        <v>15</v>
      </c>
      <c r="B1266" s="1">
        <v>42788.624999996937</v>
      </c>
      <c r="C1266">
        <v>46.8</v>
      </c>
      <c r="D1266" s="15">
        <f t="shared" si="352"/>
        <v>46.8</v>
      </c>
      <c r="E1266">
        <v>32</v>
      </c>
      <c r="F1266" s="6">
        <v>14.1051</v>
      </c>
      <c r="G1266" s="6">
        <v>35.779530000000001</v>
      </c>
      <c r="H1266" s="6">
        <f t="shared" si="343"/>
        <v>49.884630000000001</v>
      </c>
      <c r="I1266" s="6">
        <f t="shared" si="344"/>
        <v>14.799999999999997</v>
      </c>
      <c r="J1266" s="6">
        <f t="shared" si="345"/>
        <v>0</v>
      </c>
      <c r="K1266" s="3">
        <f t="shared" si="353"/>
        <v>0</v>
      </c>
      <c r="L1266" s="6">
        <f t="shared" si="346"/>
        <v>35.084630000000004</v>
      </c>
      <c r="M1266" s="6">
        <f t="shared" si="354"/>
        <v>220</v>
      </c>
      <c r="N1266" s="6">
        <f t="shared" si="355"/>
        <v>35.084630000000004</v>
      </c>
      <c r="O1266" s="2">
        <f t="shared" si="347"/>
        <v>-32</v>
      </c>
      <c r="P1266" s="2">
        <f t="shared" si="356"/>
        <v>0</v>
      </c>
      <c r="Q1266" s="2">
        <f t="shared" si="348"/>
        <v>46.8</v>
      </c>
      <c r="R1266" s="2">
        <f t="shared" si="357"/>
        <v>46.8</v>
      </c>
      <c r="S1266" s="2">
        <f t="shared" si="349"/>
        <v>0</v>
      </c>
      <c r="T1266" s="2">
        <f t="shared" si="360"/>
        <v>0</v>
      </c>
      <c r="U1266" s="2">
        <f t="shared" si="350"/>
        <v>3.0846300000000042</v>
      </c>
      <c r="V1266" t="str">
        <f t="shared" si="358"/>
        <v>Y</v>
      </c>
      <c r="W1266" s="2">
        <f t="shared" si="359"/>
        <v>3.0846300000000042</v>
      </c>
      <c r="X1266" s="2">
        <f t="shared" si="351"/>
        <v>0</v>
      </c>
      <c r="Y1266" s="2"/>
    </row>
    <row r="1267" spans="1:25" x14ac:dyDescent="0.2">
      <c r="A1267">
        <v>16</v>
      </c>
      <c r="B1267" s="1">
        <v>42788.666666663601</v>
      </c>
      <c r="C1267">
        <v>46.6</v>
      </c>
      <c r="D1267" s="15">
        <f t="shared" si="352"/>
        <v>46.6</v>
      </c>
      <c r="E1267">
        <v>32</v>
      </c>
      <c r="F1267" s="6">
        <v>15.0984</v>
      </c>
      <c r="G1267" s="6">
        <v>23.243110000000001</v>
      </c>
      <c r="H1267" s="6">
        <f t="shared" si="343"/>
        <v>38.34151</v>
      </c>
      <c r="I1267" s="6">
        <f t="shared" si="344"/>
        <v>14.600000000000001</v>
      </c>
      <c r="J1267" s="6">
        <f t="shared" si="345"/>
        <v>0</v>
      </c>
      <c r="K1267" s="3">
        <f t="shared" si="353"/>
        <v>0</v>
      </c>
      <c r="L1267" s="6">
        <f t="shared" si="346"/>
        <v>23.741509999999998</v>
      </c>
      <c r="M1267" s="6">
        <f t="shared" si="354"/>
        <v>220</v>
      </c>
      <c r="N1267" s="6">
        <f t="shared" si="355"/>
        <v>23.741510000000005</v>
      </c>
      <c r="O1267" s="2">
        <f t="shared" si="347"/>
        <v>-23.741510000000005</v>
      </c>
      <c r="P1267" s="2">
        <f t="shared" si="356"/>
        <v>8.2584899999999948</v>
      </c>
      <c r="Q1267" s="2">
        <f t="shared" si="348"/>
        <v>38.341510000000007</v>
      </c>
      <c r="R1267" s="2">
        <f t="shared" si="357"/>
        <v>38.341510000000007</v>
      </c>
      <c r="S1267" s="2">
        <f t="shared" si="349"/>
        <v>0</v>
      </c>
      <c r="T1267" s="2">
        <f t="shared" si="360"/>
        <v>0</v>
      </c>
      <c r="U1267" s="2">
        <f t="shared" si="350"/>
        <v>0</v>
      </c>
      <c r="V1267" t="str">
        <f t="shared" si="358"/>
        <v>Y</v>
      </c>
      <c r="W1267" s="2">
        <f t="shared" si="359"/>
        <v>0</v>
      </c>
      <c r="X1267" s="2">
        <f t="shared" si="351"/>
        <v>0</v>
      </c>
      <c r="Y1267" s="2"/>
    </row>
    <row r="1268" spans="1:25" x14ac:dyDescent="0.2">
      <c r="A1268">
        <v>17</v>
      </c>
      <c r="B1268" s="1">
        <v>42788.708333330265</v>
      </c>
      <c r="C1268">
        <v>47</v>
      </c>
      <c r="D1268" s="15">
        <f t="shared" si="352"/>
        <v>47</v>
      </c>
      <c r="E1268">
        <v>32</v>
      </c>
      <c r="F1268" s="6">
        <v>12.4689</v>
      </c>
      <c r="G1268" s="6">
        <v>8.3872799999999987</v>
      </c>
      <c r="H1268" s="6">
        <f t="shared" si="343"/>
        <v>20.856179999999998</v>
      </c>
      <c r="I1268" s="6">
        <f t="shared" si="344"/>
        <v>15</v>
      </c>
      <c r="J1268" s="6">
        <f t="shared" si="345"/>
        <v>0</v>
      </c>
      <c r="K1268" s="3">
        <f t="shared" si="353"/>
        <v>0</v>
      </c>
      <c r="L1268" s="6">
        <f t="shared" si="346"/>
        <v>5.8561799999999984</v>
      </c>
      <c r="M1268" s="6">
        <f t="shared" si="354"/>
        <v>220</v>
      </c>
      <c r="N1268" s="6">
        <f t="shared" si="355"/>
        <v>5.8561799999999948</v>
      </c>
      <c r="O1268" s="2">
        <f t="shared" si="347"/>
        <v>-5.8561799999999948</v>
      </c>
      <c r="P1268" s="2">
        <f t="shared" si="356"/>
        <v>26.143820000000005</v>
      </c>
      <c r="Q1268" s="2">
        <f t="shared" si="348"/>
        <v>20.856179999999995</v>
      </c>
      <c r="R1268" s="2">
        <f t="shared" si="357"/>
        <v>20.856179999999995</v>
      </c>
      <c r="S1268" s="2">
        <f t="shared" si="349"/>
        <v>0</v>
      </c>
      <c r="T1268" s="2">
        <f t="shared" si="360"/>
        <v>0</v>
      </c>
      <c r="U1268" s="2">
        <f t="shared" si="350"/>
        <v>0</v>
      </c>
      <c r="V1268" t="str">
        <f t="shared" si="358"/>
        <v>N</v>
      </c>
      <c r="W1268" s="2">
        <f t="shared" si="359"/>
        <v>0</v>
      </c>
      <c r="X1268" s="2">
        <f t="shared" si="351"/>
        <v>0</v>
      </c>
      <c r="Y1268" s="2"/>
    </row>
    <row r="1269" spans="1:25" x14ac:dyDescent="0.2">
      <c r="A1269">
        <v>18</v>
      </c>
      <c r="B1269" s="1">
        <v>42788.74999999693</v>
      </c>
      <c r="C1269">
        <v>46.8</v>
      </c>
      <c r="D1269" s="15">
        <f t="shared" si="352"/>
        <v>46.8</v>
      </c>
      <c r="E1269">
        <v>32</v>
      </c>
      <c r="F1269" s="6">
        <v>10.5144</v>
      </c>
      <c r="G1269" s="6">
        <v>-1.5167529999999999E-2</v>
      </c>
      <c r="H1269" s="6">
        <f t="shared" si="343"/>
        <v>10.499232470000001</v>
      </c>
      <c r="I1269" s="6">
        <f t="shared" si="344"/>
        <v>14.799999999999997</v>
      </c>
      <c r="J1269" s="6">
        <f t="shared" si="345"/>
        <v>4.3007675299999963</v>
      </c>
      <c r="K1269" s="3">
        <f t="shared" si="353"/>
        <v>4.9151628914285652</v>
      </c>
      <c r="L1269" s="6">
        <f t="shared" si="346"/>
        <v>0</v>
      </c>
      <c r="M1269" s="6">
        <f t="shared" si="354"/>
        <v>215.08483710857143</v>
      </c>
      <c r="N1269" s="6">
        <f t="shared" si="355"/>
        <v>0.61439536142856355</v>
      </c>
      <c r="O1269" s="2">
        <f t="shared" si="347"/>
        <v>-0.61439536142856355</v>
      </c>
      <c r="P1269" s="2">
        <f t="shared" si="356"/>
        <v>31.385604638571436</v>
      </c>
      <c r="Q1269" s="2">
        <f t="shared" si="348"/>
        <v>15.414395361428561</v>
      </c>
      <c r="R1269" s="2">
        <f t="shared" si="357"/>
        <v>10.499232470000001</v>
      </c>
      <c r="S1269" s="2">
        <f t="shared" si="349"/>
        <v>4.9151628914285599</v>
      </c>
      <c r="T1269" s="2">
        <f t="shared" si="360"/>
        <v>0</v>
      </c>
      <c r="U1269" s="2">
        <f t="shared" si="350"/>
        <v>0</v>
      </c>
      <c r="V1269" t="str">
        <f t="shared" si="358"/>
        <v>N</v>
      </c>
      <c r="W1269" s="2">
        <f t="shared" si="359"/>
        <v>0</v>
      </c>
      <c r="X1269" s="2">
        <f t="shared" si="351"/>
        <v>0</v>
      </c>
      <c r="Y1269" s="2"/>
    </row>
    <row r="1270" spans="1:25" x14ac:dyDescent="0.2">
      <c r="A1270">
        <v>19</v>
      </c>
      <c r="B1270" s="1">
        <v>42788.791666663594</v>
      </c>
      <c r="C1270">
        <v>46.7</v>
      </c>
      <c r="D1270" s="15">
        <f t="shared" si="352"/>
        <v>46.7</v>
      </c>
      <c r="E1270">
        <v>32</v>
      </c>
      <c r="F1270" s="6">
        <v>9.24451</v>
      </c>
      <c r="G1270" s="6">
        <v>-1.5167529999999999E-2</v>
      </c>
      <c r="H1270" s="6">
        <f t="shared" si="343"/>
        <v>9.2293424700000006</v>
      </c>
      <c r="I1270" s="6">
        <f t="shared" si="344"/>
        <v>14.700000000000003</v>
      </c>
      <c r="J1270" s="6">
        <f t="shared" si="345"/>
        <v>5.4706575300000022</v>
      </c>
      <c r="K1270" s="3">
        <f t="shared" si="353"/>
        <v>6.2521800342857148</v>
      </c>
      <c r="L1270" s="6">
        <f t="shared" si="346"/>
        <v>0</v>
      </c>
      <c r="M1270" s="6">
        <f t="shared" si="354"/>
        <v>208.83265707428572</v>
      </c>
      <c r="N1270" s="6">
        <f t="shared" si="355"/>
        <v>0.78152250428570369</v>
      </c>
      <c r="O1270" s="2">
        <f t="shared" si="347"/>
        <v>-0.78152250428570369</v>
      </c>
      <c r="P1270" s="2">
        <f t="shared" si="356"/>
        <v>31.218477495714296</v>
      </c>
      <c r="Q1270" s="2">
        <f t="shared" si="348"/>
        <v>15.481522504285707</v>
      </c>
      <c r="R1270" s="2">
        <f t="shared" si="357"/>
        <v>9.2293424700000006</v>
      </c>
      <c r="S1270" s="2">
        <f t="shared" si="349"/>
        <v>6.2521800342857059</v>
      </c>
      <c r="T1270" s="2">
        <f t="shared" si="360"/>
        <v>0</v>
      </c>
      <c r="U1270" s="2">
        <f t="shared" si="350"/>
        <v>0</v>
      </c>
      <c r="V1270" t="str">
        <f t="shared" si="358"/>
        <v>N</v>
      </c>
      <c r="W1270" s="2">
        <f t="shared" si="359"/>
        <v>0</v>
      </c>
      <c r="X1270" s="2">
        <f t="shared" si="351"/>
        <v>0</v>
      </c>
      <c r="Y1270" s="2"/>
    </row>
    <row r="1271" spans="1:25" x14ac:dyDescent="0.2">
      <c r="A1271">
        <v>20</v>
      </c>
      <c r="B1271" s="1">
        <v>42788.833333330258</v>
      </c>
      <c r="C1271">
        <v>46.4</v>
      </c>
      <c r="D1271" s="15">
        <f t="shared" si="352"/>
        <v>46.4</v>
      </c>
      <c r="E1271">
        <v>32</v>
      </c>
      <c r="F1271" s="6">
        <v>8.9377399999999998</v>
      </c>
      <c r="G1271" s="6">
        <v>-1.5167529999999999E-2</v>
      </c>
      <c r="H1271" s="6">
        <f t="shared" si="343"/>
        <v>8.9225724700000004</v>
      </c>
      <c r="I1271" s="6">
        <f t="shared" si="344"/>
        <v>14.399999999999999</v>
      </c>
      <c r="J1271" s="6">
        <f t="shared" si="345"/>
        <v>5.4774275299999982</v>
      </c>
      <c r="K1271" s="3">
        <f t="shared" si="353"/>
        <v>6.259917177142853</v>
      </c>
      <c r="L1271" s="6">
        <f t="shared" si="346"/>
        <v>0</v>
      </c>
      <c r="M1271" s="6">
        <f t="shared" si="354"/>
        <v>202.57273989714287</v>
      </c>
      <c r="N1271" s="6">
        <f t="shared" si="355"/>
        <v>0.78248964714285307</v>
      </c>
      <c r="O1271" s="2">
        <f t="shared" si="347"/>
        <v>-0.78248964714285307</v>
      </c>
      <c r="P1271" s="2">
        <f t="shared" si="356"/>
        <v>31.217510352857147</v>
      </c>
      <c r="Q1271" s="2">
        <f t="shared" si="348"/>
        <v>15.182489647142852</v>
      </c>
      <c r="R1271" s="2">
        <f t="shared" si="357"/>
        <v>8.9225724700000004</v>
      </c>
      <c r="S1271" s="2">
        <f t="shared" si="349"/>
        <v>6.2599171771428512</v>
      </c>
      <c r="T1271" s="2">
        <f t="shared" si="360"/>
        <v>0</v>
      </c>
      <c r="U1271" s="2">
        <f t="shared" si="350"/>
        <v>0</v>
      </c>
      <c r="V1271" t="str">
        <f t="shared" si="358"/>
        <v>N</v>
      </c>
      <c r="W1271" s="2">
        <f t="shared" si="359"/>
        <v>0</v>
      </c>
      <c r="X1271" s="2">
        <f t="shared" si="351"/>
        <v>0</v>
      </c>
      <c r="Y1271" s="2"/>
    </row>
    <row r="1272" spans="1:25" x14ac:dyDescent="0.2">
      <c r="A1272">
        <v>21</v>
      </c>
      <c r="B1272" s="1">
        <v>42788.874999996922</v>
      </c>
      <c r="C1272">
        <v>45.8</v>
      </c>
      <c r="D1272" s="15">
        <f t="shared" si="352"/>
        <v>45.8</v>
      </c>
      <c r="E1272">
        <v>32</v>
      </c>
      <c r="F1272" s="6">
        <v>7.5065999999999997</v>
      </c>
      <c r="G1272" s="6">
        <v>-1.5167529999999999E-2</v>
      </c>
      <c r="H1272" s="6">
        <f t="shared" si="343"/>
        <v>7.4914324699999995</v>
      </c>
      <c r="I1272" s="6">
        <f t="shared" si="344"/>
        <v>13.799999999999997</v>
      </c>
      <c r="J1272" s="6">
        <f t="shared" si="345"/>
        <v>6.3085675299999977</v>
      </c>
      <c r="K1272" s="3">
        <f t="shared" si="353"/>
        <v>7.2097914628571402</v>
      </c>
      <c r="L1272" s="6">
        <f t="shared" si="346"/>
        <v>0</v>
      </c>
      <c r="M1272" s="6">
        <f t="shared" si="354"/>
        <v>195.36294843428573</v>
      </c>
      <c r="N1272" s="6">
        <f t="shared" si="355"/>
        <v>0.90122393285713542</v>
      </c>
      <c r="O1272" s="2">
        <f t="shared" si="347"/>
        <v>-0.90122393285713542</v>
      </c>
      <c r="P1272" s="2">
        <f t="shared" si="356"/>
        <v>31.098776067142865</v>
      </c>
      <c r="Q1272" s="2">
        <f t="shared" si="348"/>
        <v>14.701223932857133</v>
      </c>
      <c r="R1272" s="2">
        <f t="shared" si="357"/>
        <v>7.4914324699999995</v>
      </c>
      <c r="S1272" s="2">
        <f t="shared" si="349"/>
        <v>7.2097914628571331</v>
      </c>
      <c r="T1272" s="2">
        <f t="shared" si="360"/>
        <v>0</v>
      </c>
      <c r="U1272" s="2">
        <f t="shared" si="350"/>
        <v>0</v>
      </c>
      <c r="V1272" t="str">
        <f t="shared" si="358"/>
        <v>N</v>
      </c>
      <c r="W1272" s="2">
        <f t="shared" si="359"/>
        <v>0</v>
      </c>
      <c r="X1272" s="2">
        <f t="shared" si="351"/>
        <v>0</v>
      </c>
      <c r="Y1272" s="2"/>
    </row>
    <row r="1273" spans="1:25" x14ac:dyDescent="0.2">
      <c r="A1273">
        <v>22</v>
      </c>
      <c r="B1273" s="1">
        <v>42788.916666663587</v>
      </c>
      <c r="C1273">
        <v>43.4</v>
      </c>
      <c r="D1273" s="15">
        <f t="shared" si="352"/>
        <v>43.4</v>
      </c>
      <c r="E1273">
        <v>32</v>
      </c>
      <c r="F1273" s="6">
        <v>10.470800000000001</v>
      </c>
      <c r="G1273" s="6">
        <v>-1.5167529999999999E-2</v>
      </c>
      <c r="H1273" s="6">
        <f t="shared" si="343"/>
        <v>10.455632470000001</v>
      </c>
      <c r="I1273" s="6">
        <f t="shared" si="344"/>
        <v>11.399999999999999</v>
      </c>
      <c r="J1273" s="6">
        <f t="shared" si="345"/>
        <v>0.9443675299999974</v>
      </c>
      <c r="K1273" s="3">
        <f t="shared" si="353"/>
        <v>1.079277177142842</v>
      </c>
      <c r="L1273" s="6">
        <f t="shared" si="346"/>
        <v>0</v>
      </c>
      <c r="M1273" s="6">
        <f t="shared" si="354"/>
        <v>194.28367125714288</v>
      </c>
      <c r="N1273" s="6">
        <f t="shared" si="355"/>
        <v>0.13490964714284814</v>
      </c>
      <c r="O1273" s="2">
        <f t="shared" si="347"/>
        <v>-0.13490964714284814</v>
      </c>
      <c r="P1273" s="2">
        <f t="shared" si="356"/>
        <v>31.865090352857152</v>
      </c>
      <c r="Q1273" s="2">
        <f t="shared" si="348"/>
        <v>11.534909647142847</v>
      </c>
      <c r="R1273" s="2">
        <f t="shared" si="357"/>
        <v>10.455632470000001</v>
      </c>
      <c r="S1273" s="2">
        <f t="shared" si="349"/>
        <v>1.0792771771428455</v>
      </c>
      <c r="T1273" s="2">
        <f t="shared" si="360"/>
        <v>0</v>
      </c>
      <c r="U1273" s="2">
        <f t="shared" si="350"/>
        <v>0</v>
      </c>
      <c r="V1273" t="str">
        <f t="shared" si="358"/>
        <v>N</v>
      </c>
      <c r="W1273" s="2">
        <f t="shared" si="359"/>
        <v>0</v>
      </c>
      <c r="X1273" s="2">
        <f t="shared" si="351"/>
        <v>0</v>
      </c>
      <c r="Y1273" s="2"/>
    </row>
    <row r="1274" spans="1:25" x14ac:dyDescent="0.2">
      <c r="A1274">
        <v>23</v>
      </c>
      <c r="B1274" s="1">
        <v>42788.958333330251</v>
      </c>
      <c r="C1274">
        <v>40.4</v>
      </c>
      <c r="D1274" s="15">
        <f t="shared" si="352"/>
        <v>40.4</v>
      </c>
      <c r="E1274">
        <v>32</v>
      </c>
      <c r="F1274" s="6">
        <v>10.7767</v>
      </c>
      <c r="G1274" s="6">
        <v>-1.5167529999999999E-2</v>
      </c>
      <c r="H1274" s="6">
        <f t="shared" si="343"/>
        <v>10.761532470000001</v>
      </c>
      <c r="I1274" s="6">
        <f t="shared" si="344"/>
        <v>8.3999999999999986</v>
      </c>
      <c r="J1274" s="6">
        <f t="shared" si="345"/>
        <v>0</v>
      </c>
      <c r="K1274" s="3">
        <f t="shared" si="353"/>
        <v>0</v>
      </c>
      <c r="L1274" s="6">
        <f t="shared" si="346"/>
        <v>2.361532470000002</v>
      </c>
      <c r="M1274" s="6">
        <f t="shared" si="354"/>
        <v>196.6452037271429</v>
      </c>
      <c r="N1274" s="6">
        <f t="shared" si="355"/>
        <v>0</v>
      </c>
      <c r="O1274" s="2">
        <f t="shared" si="347"/>
        <v>0</v>
      </c>
      <c r="P1274" s="2">
        <f t="shared" si="356"/>
        <v>32</v>
      </c>
      <c r="Q1274" s="2">
        <f t="shared" si="348"/>
        <v>8.3999999999999986</v>
      </c>
      <c r="R1274" s="2">
        <f t="shared" si="357"/>
        <v>8.3999999999999986</v>
      </c>
      <c r="S1274" s="2">
        <f t="shared" si="349"/>
        <v>0</v>
      </c>
      <c r="T1274" s="2">
        <f t="shared" si="360"/>
        <v>2.3615324700000144</v>
      </c>
      <c r="U1274" s="2">
        <f t="shared" si="350"/>
        <v>0</v>
      </c>
      <c r="V1274" t="str">
        <f t="shared" si="358"/>
        <v>N</v>
      </c>
      <c r="W1274" s="2">
        <f t="shared" si="359"/>
        <v>0</v>
      </c>
      <c r="X1274" s="2">
        <f t="shared" si="351"/>
        <v>0</v>
      </c>
      <c r="Y1274" s="2"/>
    </row>
    <row r="1275" spans="1:25" x14ac:dyDescent="0.2">
      <c r="A1275">
        <v>0</v>
      </c>
      <c r="B1275" s="1">
        <v>42788.999999996915</v>
      </c>
      <c r="C1275">
        <v>36.6</v>
      </c>
      <c r="D1275" s="15">
        <f t="shared" si="352"/>
        <v>36.6</v>
      </c>
      <c r="E1275">
        <v>32</v>
      </c>
      <c r="F1275" s="6">
        <v>11.7379</v>
      </c>
      <c r="G1275" s="6">
        <v>-1.5167529999999999E-2</v>
      </c>
      <c r="H1275" s="6">
        <f t="shared" si="343"/>
        <v>11.72273247</v>
      </c>
      <c r="I1275" s="6">
        <f t="shared" si="344"/>
        <v>4.6000000000000014</v>
      </c>
      <c r="J1275" s="6">
        <f t="shared" si="345"/>
        <v>0</v>
      </c>
      <c r="K1275" s="3">
        <f t="shared" si="353"/>
        <v>0</v>
      </c>
      <c r="L1275" s="6">
        <f t="shared" si="346"/>
        <v>7.122732469999999</v>
      </c>
      <c r="M1275" s="6">
        <f t="shared" si="354"/>
        <v>203.76793619714289</v>
      </c>
      <c r="N1275" s="6">
        <f t="shared" si="355"/>
        <v>0</v>
      </c>
      <c r="O1275" s="2">
        <f t="shared" si="347"/>
        <v>0</v>
      </c>
      <c r="P1275" s="2">
        <f t="shared" si="356"/>
        <v>32</v>
      </c>
      <c r="Q1275" s="2">
        <f t="shared" si="348"/>
        <v>4.6000000000000014</v>
      </c>
      <c r="R1275" s="2">
        <f t="shared" si="357"/>
        <v>4.6000000000000014</v>
      </c>
      <c r="S1275" s="2">
        <f t="shared" si="349"/>
        <v>0</v>
      </c>
      <c r="T1275" s="2">
        <f t="shared" si="360"/>
        <v>7.1227324699999883</v>
      </c>
      <c r="U1275" s="2">
        <f t="shared" si="350"/>
        <v>0</v>
      </c>
      <c r="V1275" t="str">
        <f t="shared" si="358"/>
        <v>N</v>
      </c>
      <c r="W1275" s="2">
        <f t="shared" si="359"/>
        <v>0</v>
      </c>
      <c r="X1275" s="2">
        <f t="shared" si="351"/>
        <v>0</v>
      </c>
      <c r="Y1275" s="2"/>
    </row>
    <row r="1276" spans="1:25" x14ac:dyDescent="0.2">
      <c r="A1276">
        <v>1</v>
      </c>
      <c r="B1276" s="1">
        <v>42789.041666663579</v>
      </c>
      <c r="C1276">
        <v>35.6</v>
      </c>
      <c r="D1276" s="15">
        <f t="shared" si="352"/>
        <v>35.6</v>
      </c>
      <c r="E1276">
        <v>32</v>
      </c>
      <c r="F1276" s="6">
        <v>10.773999999999999</v>
      </c>
      <c r="G1276" s="6">
        <v>-1.5167529999999999E-2</v>
      </c>
      <c r="H1276" s="6">
        <f t="shared" si="343"/>
        <v>10.75883247</v>
      </c>
      <c r="I1276" s="6">
        <f t="shared" si="344"/>
        <v>3.6000000000000014</v>
      </c>
      <c r="J1276" s="6">
        <f t="shared" si="345"/>
        <v>0</v>
      </c>
      <c r="K1276" s="3">
        <f t="shared" si="353"/>
        <v>0</v>
      </c>
      <c r="L1276" s="6">
        <f t="shared" si="346"/>
        <v>7.1588324699999983</v>
      </c>
      <c r="M1276" s="6">
        <f t="shared" si="354"/>
        <v>210.92676866714288</v>
      </c>
      <c r="N1276" s="6">
        <f t="shared" si="355"/>
        <v>0</v>
      </c>
      <c r="O1276" s="2">
        <f t="shared" si="347"/>
        <v>0</v>
      </c>
      <c r="P1276" s="2">
        <f t="shared" si="356"/>
        <v>32</v>
      </c>
      <c r="Q1276" s="2">
        <f t="shared" si="348"/>
        <v>3.6000000000000014</v>
      </c>
      <c r="R1276" s="2">
        <f t="shared" si="357"/>
        <v>3.6000000000000014</v>
      </c>
      <c r="S1276" s="2">
        <f t="shared" si="349"/>
        <v>0</v>
      </c>
      <c r="T1276" s="2">
        <f t="shared" si="360"/>
        <v>7.158832469999993</v>
      </c>
      <c r="U1276" s="2">
        <f t="shared" si="350"/>
        <v>0</v>
      </c>
      <c r="V1276" t="str">
        <f t="shared" si="358"/>
        <v>N</v>
      </c>
      <c r="W1276" s="2">
        <f t="shared" si="359"/>
        <v>0</v>
      </c>
      <c r="X1276" s="2">
        <f t="shared" si="351"/>
        <v>0</v>
      </c>
      <c r="Y1276" s="2"/>
    </row>
    <row r="1277" spans="1:25" x14ac:dyDescent="0.2">
      <c r="A1277">
        <v>2</v>
      </c>
      <c r="B1277" s="1">
        <v>42789.083333330243</v>
      </c>
      <c r="C1277">
        <v>33.700000000000003</v>
      </c>
      <c r="D1277" s="15">
        <f t="shared" si="352"/>
        <v>33.700000000000003</v>
      </c>
      <c r="E1277">
        <v>32</v>
      </c>
      <c r="F1277" s="6">
        <v>9.7353799999999993</v>
      </c>
      <c r="G1277" s="6">
        <v>-1.5167529999999999E-2</v>
      </c>
      <c r="H1277" s="6">
        <f t="shared" si="343"/>
        <v>9.7202124699999999</v>
      </c>
      <c r="I1277" s="6">
        <f t="shared" si="344"/>
        <v>1.7000000000000028</v>
      </c>
      <c r="J1277" s="6">
        <f t="shared" si="345"/>
        <v>0</v>
      </c>
      <c r="K1277" s="3">
        <f t="shared" si="353"/>
        <v>0</v>
      </c>
      <c r="L1277" s="6">
        <f t="shared" si="346"/>
        <v>8.020212469999997</v>
      </c>
      <c r="M1277" s="6">
        <f t="shared" si="354"/>
        <v>218.94698113714287</v>
      </c>
      <c r="N1277" s="6">
        <f t="shared" si="355"/>
        <v>0</v>
      </c>
      <c r="O1277" s="2">
        <f t="shared" si="347"/>
        <v>0</v>
      </c>
      <c r="P1277" s="2">
        <f t="shared" si="356"/>
        <v>32</v>
      </c>
      <c r="Q1277" s="2">
        <f t="shared" si="348"/>
        <v>1.7000000000000028</v>
      </c>
      <c r="R1277" s="2">
        <f t="shared" si="357"/>
        <v>1.7000000000000028</v>
      </c>
      <c r="S1277" s="2">
        <f t="shared" si="349"/>
        <v>0</v>
      </c>
      <c r="T1277" s="2">
        <f t="shared" si="360"/>
        <v>8.0202124699999899</v>
      </c>
      <c r="U1277" s="2">
        <f t="shared" si="350"/>
        <v>0</v>
      </c>
      <c r="V1277" t="str">
        <f t="shared" si="358"/>
        <v>N</v>
      </c>
      <c r="W1277" s="2">
        <f t="shared" si="359"/>
        <v>0</v>
      </c>
      <c r="X1277" s="2">
        <f t="shared" si="351"/>
        <v>0</v>
      </c>
      <c r="Y1277" s="2"/>
    </row>
    <row r="1278" spans="1:25" x14ac:dyDescent="0.2">
      <c r="A1278">
        <v>3</v>
      </c>
      <c r="B1278" s="1">
        <v>42789.124999996908</v>
      </c>
      <c r="C1278">
        <v>32</v>
      </c>
      <c r="D1278" s="15">
        <f t="shared" si="352"/>
        <v>32</v>
      </c>
      <c r="E1278">
        <v>32</v>
      </c>
      <c r="F1278" s="6">
        <v>8.6328800000000001</v>
      </c>
      <c r="G1278" s="6">
        <v>-1.5167529999999999E-2</v>
      </c>
      <c r="H1278" s="6">
        <f t="shared" si="343"/>
        <v>8.6177124700000007</v>
      </c>
      <c r="I1278" s="6">
        <f t="shared" si="344"/>
        <v>0</v>
      </c>
      <c r="J1278" s="6">
        <f t="shared" si="345"/>
        <v>0</v>
      </c>
      <c r="K1278" s="3">
        <f t="shared" si="353"/>
        <v>0</v>
      </c>
      <c r="L1278" s="6">
        <f t="shared" si="346"/>
        <v>8.6177124700000007</v>
      </c>
      <c r="M1278" s="6">
        <f t="shared" si="354"/>
        <v>220</v>
      </c>
      <c r="N1278" s="6">
        <f t="shared" si="355"/>
        <v>7.5646936071428854</v>
      </c>
      <c r="O1278" s="2">
        <f t="shared" si="347"/>
        <v>-7.5646936071428854</v>
      </c>
      <c r="P1278" s="2">
        <f t="shared" si="356"/>
        <v>24.435306392857115</v>
      </c>
      <c r="Q1278" s="2">
        <f t="shared" si="348"/>
        <v>7.5646936071428854</v>
      </c>
      <c r="R1278" s="2">
        <f t="shared" si="357"/>
        <v>7.5646936071428854</v>
      </c>
      <c r="S1278" s="2">
        <f t="shared" si="349"/>
        <v>0</v>
      </c>
      <c r="T1278" s="2">
        <f t="shared" si="360"/>
        <v>1.0530188628571295</v>
      </c>
      <c r="U1278" s="2">
        <f t="shared" si="350"/>
        <v>0</v>
      </c>
      <c r="V1278" t="str">
        <f t="shared" si="358"/>
        <v>N</v>
      </c>
      <c r="W1278" s="2">
        <f t="shared" si="359"/>
        <v>0</v>
      </c>
      <c r="X1278" s="2">
        <f t="shared" si="351"/>
        <v>0</v>
      </c>
      <c r="Y1278" s="2"/>
    </row>
    <row r="1279" spans="1:25" x14ac:dyDescent="0.2">
      <c r="A1279">
        <v>4</v>
      </c>
      <c r="B1279" s="1">
        <v>42789.166666663572</v>
      </c>
      <c r="C1279">
        <v>31.8</v>
      </c>
      <c r="D1279" s="15">
        <f t="shared" si="352"/>
        <v>31.8</v>
      </c>
      <c r="E1279">
        <v>32</v>
      </c>
      <c r="F1279" s="6">
        <v>11.1935</v>
      </c>
      <c r="G1279" s="6">
        <v>-1.5167529999999999E-2</v>
      </c>
      <c r="H1279" s="6">
        <f t="shared" si="343"/>
        <v>11.178332470000001</v>
      </c>
      <c r="I1279" s="6">
        <f t="shared" si="344"/>
        <v>0</v>
      </c>
      <c r="J1279" s="6">
        <f t="shared" si="345"/>
        <v>0</v>
      </c>
      <c r="K1279" s="3">
        <f t="shared" si="353"/>
        <v>0</v>
      </c>
      <c r="L1279" s="6">
        <f t="shared" si="346"/>
        <v>11.178332470000001</v>
      </c>
      <c r="M1279" s="6">
        <f t="shared" si="354"/>
        <v>220</v>
      </c>
      <c r="N1279" s="6">
        <f t="shared" si="355"/>
        <v>11.178332469999987</v>
      </c>
      <c r="O1279" s="2">
        <f t="shared" si="347"/>
        <v>-11.178332469999987</v>
      </c>
      <c r="P1279" s="2">
        <f t="shared" si="356"/>
        <v>20.821667530000013</v>
      </c>
      <c r="Q1279" s="2">
        <f t="shared" si="348"/>
        <v>10.978332469999987</v>
      </c>
      <c r="R1279" s="2">
        <f t="shared" si="357"/>
        <v>10.978332469999987</v>
      </c>
      <c r="S1279" s="2">
        <f t="shared" si="349"/>
        <v>0</v>
      </c>
      <c r="T1279" s="2">
        <f t="shared" si="360"/>
        <v>0</v>
      </c>
      <c r="U1279" s="2">
        <f t="shared" si="350"/>
        <v>0</v>
      </c>
      <c r="V1279" t="str">
        <f t="shared" si="358"/>
        <v>N</v>
      </c>
      <c r="W1279" s="2">
        <f t="shared" si="359"/>
        <v>0</v>
      </c>
      <c r="X1279" s="2">
        <f t="shared" si="351"/>
        <v>0</v>
      </c>
      <c r="Y1279" s="2"/>
    </row>
    <row r="1280" spans="1:25" x14ac:dyDescent="0.2">
      <c r="A1280">
        <v>5</v>
      </c>
      <c r="B1280" s="1">
        <v>42789.208333330236</v>
      </c>
      <c r="C1280">
        <v>31.7</v>
      </c>
      <c r="D1280" s="15">
        <f t="shared" si="352"/>
        <v>31.7</v>
      </c>
      <c r="E1280">
        <v>32</v>
      </c>
      <c r="F1280" s="6">
        <v>11.8447</v>
      </c>
      <c r="G1280" s="6">
        <v>-1.5167529999999999E-2</v>
      </c>
      <c r="H1280" s="6">
        <f t="shared" si="343"/>
        <v>11.82953247</v>
      </c>
      <c r="I1280" s="6">
        <f t="shared" si="344"/>
        <v>0</v>
      </c>
      <c r="J1280" s="6">
        <f t="shared" si="345"/>
        <v>0</v>
      </c>
      <c r="K1280" s="3">
        <f t="shared" si="353"/>
        <v>0</v>
      </c>
      <c r="L1280" s="6">
        <f t="shared" si="346"/>
        <v>11.82953247</v>
      </c>
      <c r="M1280" s="6">
        <f t="shared" si="354"/>
        <v>220</v>
      </c>
      <c r="N1280" s="6">
        <f t="shared" si="355"/>
        <v>11.829532470000004</v>
      </c>
      <c r="O1280" s="2">
        <f t="shared" si="347"/>
        <v>-11.829532470000004</v>
      </c>
      <c r="P1280" s="2">
        <f t="shared" si="356"/>
        <v>20.170467529999996</v>
      </c>
      <c r="Q1280" s="2">
        <f t="shared" si="348"/>
        <v>11.529532470000003</v>
      </c>
      <c r="R1280" s="2">
        <f t="shared" si="357"/>
        <v>11.529532470000003</v>
      </c>
      <c r="S1280" s="2">
        <f t="shared" si="349"/>
        <v>0</v>
      </c>
      <c r="T1280" s="2">
        <f t="shared" si="360"/>
        <v>0</v>
      </c>
      <c r="U1280" s="2">
        <f t="shared" si="350"/>
        <v>0</v>
      </c>
      <c r="V1280" t="str">
        <f t="shared" si="358"/>
        <v>N</v>
      </c>
      <c r="W1280" s="2">
        <f t="shared" si="359"/>
        <v>0</v>
      </c>
      <c r="X1280" s="2">
        <f t="shared" si="351"/>
        <v>0</v>
      </c>
      <c r="Y1280" s="2"/>
    </row>
    <row r="1281" spans="1:25" x14ac:dyDescent="0.2">
      <c r="A1281">
        <v>6</v>
      </c>
      <c r="B1281" s="1">
        <v>42789.2499999969</v>
      </c>
      <c r="C1281">
        <v>31.8</v>
      </c>
      <c r="D1281" s="15">
        <f t="shared" si="352"/>
        <v>31.8</v>
      </c>
      <c r="E1281">
        <v>32</v>
      </c>
      <c r="F1281" s="6">
        <v>12.491099999999999</v>
      </c>
      <c r="G1281" s="6">
        <v>-1.5167529999999999E-2</v>
      </c>
      <c r="H1281" s="6">
        <f t="shared" si="343"/>
        <v>12.47593247</v>
      </c>
      <c r="I1281" s="6">
        <f t="shared" si="344"/>
        <v>0</v>
      </c>
      <c r="J1281" s="6">
        <f t="shared" si="345"/>
        <v>0</v>
      </c>
      <c r="K1281" s="3">
        <f t="shared" si="353"/>
        <v>0</v>
      </c>
      <c r="L1281" s="6">
        <f t="shared" si="346"/>
        <v>12.47593247</v>
      </c>
      <c r="M1281" s="6">
        <f t="shared" si="354"/>
        <v>220</v>
      </c>
      <c r="N1281" s="6">
        <f t="shared" si="355"/>
        <v>12.475932470000004</v>
      </c>
      <c r="O1281" s="2">
        <f t="shared" si="347"/>
        <v>-12.475932470000004</v>
      </c>
      <c r="P1281" s="2">
        <f t="shared" si="356"/>
        <v>19.524067529999996</v>
      </c>
      <c r="Q1281" s="2">
        <f t="shared" si="348"/>
        <v>12.275932470000004</v>
      </c>
      <c r="R1281" s="2">
        <f t="shared" si="357"/>
        <v>12.275932470000004</v>
      </c>
      <c r="S1281" s="2">
        <f t="shared" si="349"/>
        <v>0</v>
      </c>
      <c r="T1281" s="2">
        <f t="shared" si="360"/>
        <v>0</v>
      </c>
      <c r="U1281" s="2">
        <f t="shared" si="350"/>
        <v>0</v>
      </c>
      <c r="V1281" t="str">
        <f t="shared" si="358"/>
        <v>N</v>
      </c>
      <c r="W1281" s="2">
        <f t="shared" si="359"/>
        <v>0</v>
      </c>
      <c r="X1281" s="2">
        <f t="shared" si="351"/>
        <v>0</v>
      </c>
      <c r="Y1281" s="2"/>
    </row>
    <row r="1282" spans="1:25" x14ac:dyDescent="0.2">
      <c r="A1282">
        <v>7</v>
      </c>
      <c r="B1282" s="1">
        <v>42789.291666663565</v>
      </c>
      <c r="C1282">
        <v>36.200000000000003</v>
      </c>
      <c r="D1282" s="15">
        <f t="shared" si="352"/>
        <v>36.200000000000003</v>
      </c>
      <c r="E1282">
        <v>32</v>
      </c>
      <c r="F1282" s="6">
        <v>10.597799999999999</v>
      </c>
      <c r="G1282" s="6">
        <v>7.2795699999999997</v>
      </c>
      <c r="H1282" s="6">
        <f t="shared" si="343"/>
        <v>17.877369999999999</v>
      </c>
      <c r="I1282" s="6">
        <f t="shared" si="344"/>
        <v>4.2000000000000028</v>
      </c>
      <c r="J1282" s="6">
        <f t="shared" si="345"/>
        <v>0</v>
      </c>
      <c r="K1282" s="3">
        <f t="shared" si="353"/>
        <v>0</v>
      </c>
      <c r="L1282" s="6">
        <f t="shared" si="346"/>
        <v>13.677369999999996</v>
      </c>
      <c r="M1282" s="6">
        <f t="shared" si="354"/>
        <v>220</v>
      </c>
      <c r="N1282" s="6">
        <f t="shared" si="355"/>
        <v>13.677369999999996</v>
      </c>
      <c r="O1282" s="2">
        <f t="shared" si="347"/>
        <v>-13.677369999999996</v>
      </c>
      <c r="P1282" s="2">
        <f t="shared" si="356"/>
        <v>18.322630000000004</v>
      </c>
      <c r="Q1282" s="2">
        <f t="shared" si="348"/>
        <v>17.877369999999999</v>
      </c>
      <c r="R1282" s="2">
        <f t="shared" si="357"/>
        <v>17.877369999999999</v>
      </c>
      <c r="S1282" s="2">
        <f t="shared" si="349"/>
        <v>0</v>
      </c>
      <c r="T1282" s="2">
        <f t="shared" si="360"/>
        <v>0</v>
      </c>
      <c r="U1282" s="2">
        <f t="shared" si="350"/>
        <v>0</v>
      </c>
      <c r="V1282" t="str">
        <f t="shared" si="358"/>
        <v>N</v>
      </c>
      <c r="W1282" s="2">
        <f t="shared" si="359"/>
        <v>0</v>
      </c>
      <c r="X1282" s="2">
        <f t="shared" si="351"/>
        <v>0</v>
      </c>
      <c r="Y1282" s="2"/>
    </row>
    <row r="1283" spans="1:25" x14ac:dyDescent="0.2">
      <c r="A1283">
        <v>8</v>
      </c>
      <c r="B1283" s="1">
        <v>42789.333333330229</v>
      </c>
      <c r="C1283">
        <v>38.6</v>
      </c>
      <c r="D1283" s="15">
        <f t="shared" si="352"/>
        <v>38.6</v>
      </c>
      <c r="E1283">
        <v>32</v>
      </c>
      <c r="F1283" s="6">
        <v>15.076599999999999</v>
      </c>
      <c r="G1283" s="6">
        <v>22.21237</v>
      </c>
      <c r="H1283" s="6">
        <f t="shared" ref="H1283:H1346" si="361">(F1283+G1283)</f>
        <v>37.288969999999999</v>
      </c>
      <c r="I1283" s="6">
        <f t="shared" ref="I1283:I1346" si="362">IF((D1283-E1283)&gt;0,D1283-E1283,0)</f>
        <v>6.6000000000000014</v>
      </c>
      <c r="J1283" s="6">
        <f t="shared" ref="J1283:J1346" si="363">IF((I1283-H1283)&gt;0, (I1283-H1283), (0))</f>
        <v>0</v>
      </c>
      <c r="K1283" s="3">
        <f t="shared" si="353"/>
        <v>0</v>
      </c>
      <c r="L1283" s="6">
        <f t="shared" ref="L1283:L1346" si="364">IF(J1283=0, H1283-I1283,0)</f>
        <v>30.688969999999998</v>
      </c>
      <c r="M1283" s="6">
        <f t="shared" si="354"/>
        <v>220</v>
      </c>
      <c r="N1283" s="6">
        <f t="shared" si="355"/>
        <v>30.688969999999983</v>
      </c>
      <c r="O1283" s="2">
        <f t="shared" ref="O1283:O1346" si="365">IF((N1283&lt;E1283-$AA$7),-N1283,$AA$7-E1283)</f>
        <v>-30.688969999999983</v>
      </c>
      <c r="P1283" s="2">
        <f t="shared" si="356"/>
        <v>1.3110300000000166</v>
      </c>
      <c r="Q1283" s="2">
        <f t="shared" ref="Q1283:Q1346" si="366">D1283-P1283</f>
        <v>37.288969999999985</v>
      </c>
      <c r="R1283" s="2">
        <f t="shared" si="357"/>
        <v>37.288969999999985</v>
      </c>
      <c r="S1283" s="2">
        <f t="shared" ref="S1283:S1346" si="367">IF(Q1283-R1283&gt;0, Q1283-R1283, 0)</f>
        <v>0</v>
      </c>
      <c r="T1283" s="2">
        <f t="shared" si="360"/>
        <v>0</v>
      </c>
      <c r="U1283" s="2">
        <f t="shared" ref="U1283:U1346" si="368">N1283+O1283</f>
        <v>0</v>
      </c>
      <c r="V1283" t="str">
        <f t="shared" si="358"/>
        <v>Y</v>
      </c>
      <c r="W1283" s="2">
        <f t="shared" si="359"/>
        <v>0</v>
      </c>
      <c r="X1283" s="2">
        <f t="shared" ref="X1283:X1346" si="369">D1283- (P1283+R1283+S1283)</f>
        <v>0</v>
      </c>
      <c r="Y1283" s="2"/>
    </row>
    <row r="1284" spans="1:25" x14ac:dyDescent="0.2">
      <c r="A1284">
        <v>9</v>
      </c>
      <c r="B1284" s="1">
        <v>42789.374999996893</v>
      </c>
      <c r="C1284">
        <v>40.5</v>
      </c>
      <c r="D1284" s="15">
        <f t="shared" ref="D1284:D1347" si="370">C1284/$AA$4*$AA$5</f>
        <v>40.5</v>
      </c>
      <c r="E1284">
        <v>32</v>
      </c>
      <c r="F1284" s="6">
        <v>15.0984</v>
      </c>
      <c r="G1284" s="6">
        <v>33.19961</v>
      </c>
      <c r="H1284" s="6">
        <f t="shared" si="361"/>
        <v>48.298009999999998</v>
      </c>
      <c r="I1284" s="6">
        <f t="shared" si="362"/>
        <v>8.5</v>
      </c>
      <c r="J1284" s="6">
        <f t="shared" si="363"/>
        <v>0</v>
      </c>
      <c r="K1284" s="3">
        <f t="shared" ref="K1284:K1347" si="371">IF((M1283-M1284)&gt;0,M1283-M1284,0)</f>
        <v>0</v>
      </c>
      <c r="L1284" s="6">
        <f t="shared" si="364"/>
        <v>39.798009999999998</v>
      </c>
      <c r="M1284" s="6">
        <f t="shared" ref="M1284:M1347" si="372">IF( (M1283-J1284/$AA$11+L1284)&gt;$AA$25, IF((M1283-J1284/$AA$11+L1284)&lt;$AA$9,(M1283-J1284/$AA$11+L1284),$AA$9), $AA$25)</f>
        <v>220</v>
      </c>
      <c r="N1284" s="6">
        <f t="shared" ref="N1284:N1347" si="373">IF(((M1283-J1284+L1284)-M1284)&gt;0,((M1283-J1284+L1284)-M1284),0)</f>
        <v>39.798009999999977</v>
      </c>
      <c r="O1284" s="2">
        <f t="shared" si="365"/>
        <v>-32</v>
      </c>
      <c r="P1284" s="2">
        <f t="shared" ref="P1284:P1347" si="374">E1284+O1284</f>
        <v>0</v>
      </c>
      <c r="Q1284" s="2">
        <f t="shared" si="366"/>
        <v>40.5</v>
      </c>
      <c r="R1284" s="2">
        <f t="shared" ref="R1284:R1347" si="375">IF(Q1284&gt;H1284, H1284, Q1284)</f>
        <v>40.5</v>
      </c>
      <c r="S1284" s="2">
        <f t="shared" si="367"/>
        <v>0</v>
      </c>
      <c r="T1284" s="2">
        <f t="shared" si="360"/>
        <v>0</v>
      </c>
      <c r="U1284" s="2">
        <f t="shared" si="368"/>
        <v>7.7980099999999766</v>
      </c>
      <c r="V1284" t="str">
        <f t="shared" ref="V1284:V1347" si="376">IF(AND(A1284&gt;7,A1284&lt;17), "Y", "N")</f>
        <v>Y</v>
      </c>
      <c r="W1284" s="2">
        <f t="shared" ref="W1284:W1347" si="377">IF(V1284="Y", U1284, 0)</f>
        <v>7.7980099999999766</v>
      </c>
      <c r="X1284" s="2">
        <f t="shared" si="369"/>
        <v>0</v>
      </c>
      <c r="Y1284" s="2"/>
    </row>
    <row r="1285" spans="1:25" x14ac:dyDescent="0.2">
      <c r="A1285">
        <v>10</v>
      </c>
      <c r="B1285" s="1">
        <v>42789.416666663557</v>
      </c>
      <c r="C1285">
        <v>42.4</v>
      </c>
      <c r="D1285" s="15">
        <f t="shared" si="370"/>
        <v>42.4</v>
      </c>
      <c r="E1285">
        <v>32</v>
      </c>
      <c r="F1285" s="6">
        <v>13.6088</v>
      </c>
      <c r="G1285" s="6">
        <v>41.063300000000005</v>
      </c>
      <c r="H1285" s="6">
        <f t="shared" si="361"/>
        <v>54.672100000000007</v>
      </c>
      <c r="I1285" s="6">
        <f t="shared" si="362"/>
        <v>10.399999999999999</v>
      </c>
      <c r="J1285" s="6">
        <f t="shared" si="363"/>
        <v>0</v>
      </c>
      <c r="K1285" s="3">
        <f t="shared" si="371"/>
        <v>0</v>
      </c>
      <c r="L1285" s="6">
        <f t="shared" si="364"/>
        <v>44.272100000000009</v>
      </c>
      <c r="M1285" s="6">
        <f t="shared" si="372"/>
        <v>220</v>
      </c>
      <c r="N1285" s="6">
        <f t="shared" si="373"/>
        <v>44.272100000000023</v>
      </c>
      <c r="O1285" s="2">
        <f t="shared" si="365"/>
        <v>-32</v>
      </c>
      <c r="P1285" s="2">
        <f t="shared" si="374"/>
        <v>0</v>
      </c>
      <c r="Q1285" s="2">
        <f t="shared" si="366"/>
        <v>42.4</v>
      </c>
      <c r="R1285" s="2">
        <f t="shared" si="375"/>
        <v>42.4</v>
      </c>
      <c r="S1285" s="2">
        <f t="shared" si="367"/>
        <v>0</v>
      </c>
      <c r="T1285" s="2">
        <f t="shared" si="360"/>
        <v>0</v>
      </c>
      <c r="U1285" s="2">
        <f t="shared" si="368"/>
        <v>12.272100000000023</v>
      </c>
      <c r="V1285" t="str">
        <f t="shared" si="376"/>
        <v>Y</v>
      </c>
      <c r="W1285" s="2">
        <f t="shared" si="377"/>
        <v>12.272100000000023</v>
      </c>
      <c r="X1285" s="2">
        <f t="shared" si="369"/>
        <v>0</v>
      </c>
      <c r="Y1285" s="2"/>
    </row>
    <row r="1286" spans="1:25" x14ac:dyDescent="0.2">
      <c r="A1286">
        <v>11</v>
      </c>
      <c r="B1286" s="1">
        <v>42789.458333330222</v>
      </c>
      <c r="C1286">
        <v>44.3</v>
      </c>
      <c r="D1286" s="15">
        <f t="shared" si="370"/>
        <v>44.3</v>
      </c>
      <c r="E1286">
        <v>32</v>
      </c>
      <c r="F1286" s="6">
        <v>15.033099999999999</v>
      </c>
      <c r="G1286" s="6">
        <v>49.160079999999994</v>
      </c>
      <c r="H1286" s="6">
        <f t="shared" si="361"/>
        <v>64.193179999999998</v>
      </c>
      <c r="I1286" s="6">
        <f t="shared" si="362"/>
        <v>12.299999999999997</v>
      </c>
      <c r="J1286" s="6">
        <f t="shared" si="363"/>
        <v>0</v>
      </c>
      <c r="K1286" s="3">
        <f t="shared" si="371"/>
        <v>0</v>
      </c>
      <c r="L1286" s="6">
        <f t="shared" si="364"/>
        <v>51.893180000000001</v>
      </c>
      <c r="M1286" s="6">
        <f t="shared" si="372"/>
        <v>220</v>
      </c>
      <c r="N1286" s="6">
        <f t="shared" si="373"/>
        <v>51.893180000000029</v>
      </c>
      <c r="O1286" s="2">
        <f t="shared" si="365"/>
        <v>-32</v>
      </c>
      <c r="P1286" s="2">
        <f t="shared" si="374"/>
        <v>0</v>
      </c>
      <c r="Q1286" s="2">
        <f t="shared" si="366"/>
        <v>44.3</v>
      </c>
      <c r="R1286" s="2">
        <f t="shared" si="375"/>
        <v>44.3</v>
      </c>
      <c r="S1286" s="2">
        <f t="shared" si="367"/>
        <v>0</v>
      </c>
      <c r="T1286" s="2">
        <f t="shared" si="360"/>
        <v>0</v>
      </c>
      <c r="U1286" s="2">
        <f t="shared" si="368"/>
        <v>19.893180000000029</v>
      </c>
      <c r="V1286" t="str">
        <f t="shared" si="376"/>
        <v>Y</v>
      </c>
      <c r="W1286" s="2">
        <f t="shared" si="377"/>
        <v>19.893180000000029</v>
      </c>
      <c r="X1286" s="2">
        <f t="shared" si="369"/>
        <v>0</v>
      </c>
      <c r="Y1286" s="2"/>
    </row>
    <row r="1287" spans="1:25" x14ac:dyDescent="0.2">
      <c r="A1287">
        <v>12</v>
      </c>
      <c r="B1287" s="1">
        <v>42789.499999996886</v>
      </c>
      <c r="C1287">
        <v>44.8</v>
      </c>
      <c r="D1287" s="15">
        <f t="shared" si="370"/>
        <v>44.8</v>
      </c>
      <c r="E1287">
        <v>32</v>
      </c>
      <c r="F1287" s="6">
        <v>13.432399999999999</v>
      </c>
      <c r="G1287" s="6">
        <v>47.545259999999992</v>
      </c>
      <c r="H1287" s="6">
        <f t="shared" si="361"/>
        <v>60.977659999999993</v>
      </c>
      <c r="I1287" s="6">
        <f t="shared" si="362"/>
        <v>12.799999999999997</v>
      </c>
      <c r="J1287" s="6">
        <f t="shared" si="363"/>
        <v>0</v>
      </c>
      <c r="K1287" s="3">
        <f t="shared" si="371"/>
        <v>0</v>
      </c>
      <c r="L1287" s="6">
        <f t="shared" si="364"/>
        <v>48.177659999999996</v>
      </c>
      <c r="M1287" s="6">
        <f t="shared" si="372"/>
        <v>220</v>
      </c>
      <c r="N1287" s="6">
        <f t="shared" si="373"/>
        <v>48.177660000000003</v>
      </c>
      <c r="O1287" s="2">
        <f t="shared" si="365"/>
        <v>-32</v>
      </c>
      <c r="P1287" s="2">
        <f t="shared" si="374"/>
        <v>0</v>
      </c>
      <c r="Q1287" s="2">
        <f t="shared" si="366"/>
        <v>44.8</v>
      </c>
      <c r="R1287" s="2">
        <f t="shared" si="375"/>
        <v>44.8</v>
      </c>
      <c r="S1287" s="2">
        <f t="shared" si="367"/>
        <v>0</v>
      </c>
      <c r="T1287" s="2">
        <f t="shared" si="360"/>
        <v>0</v>
      </c>
      <c r="U1287" s="2">
        <f t="shared" si="368"/>
        <v>16.177660000000003</v>
      </c>
      <c r="V1287" t="str">
        <f t="shared" si="376"/>
        <v>Y</v>
      </c>
      <c r="W1287" s="2">
        <f t="shared" si="377"/>
        <v>16.177660000000003</v>
      </c>
      <c r="X1287" s="2">
        <f t="shared" si="369"/>
        <v>0</v>
      </c>
      <c r="Y1287" s="2"/>
    </row>
    <row r="1288" spans="1:25" x14ac:dyDescent="0.2">
      <c r="A1288">
        <v>13</v>
      </c>
      <c r="B1288" s="1">
        <v>42789.54166666355</v>
      </c>
      <c r="C1288">
        <v>45.8</v>
      </c>
      <c r="D1288" s="15">
        <f t="shared" si="370"/>
        <v>45.8</v>
      </c>
      <c r="E1288">
        <v>32</v>
      </c>
      <c r="F1288" s="6">
        <v>12.5831</v>
      </c>
      <c r="G1288" s="6">
        <v>47.321009999999994</v>
      </c>
      <c r="H1288" s="6">
        <f t="shared" si="361"/>
        <v>59.904109999999996</v>
      </c>
      <c r="I1288" s="6">
        <f t="shared" si="362"/>
        <v>13.799999999999997</v>
      </c>
      <c r="J1288" s="6">
        <f t="shared" si="363"/>
        <v>0</v>
      </c>
      <c r="K1288" s="3">
        <f t="shared" si="371"/>
        <v>0</v>
      </c>
      <c r="L1288" s="6">
        <f t="shared" si="364"/>
        <v>46.104109999999999</v>
      </c>
      <c r="M1288" s="6">
        <f t="shared" si="372"/>
        <v>220</v>
      </c>
      <c r="N1288" s="6">
        <f t="shared" si="373"/>
        <v>46.104109999999991</v>
      </c>
      <c r="O1288" s="2">
        <f t="shared" si="365"/>
        <v>-32</v>
      </c>
      <c r="P1288" s="2">
        <f t="shared" si="374"/>
        <v>0</v>
      </c>
      <c r="Q1288" s="2">
        <f t="shared" si="366"/>
        <v>45.8</v>
      </c>
      <c r="R1288" s="2">
        <f t="shared" si="375"/>
        <v>45.8</v>
      </c>
      <c r="S1288" s="2">
        <f t="shared" si="367"/>
        <v>0</v>
      </c>
      <c r="T1288" s="2">
        <f t="shared" si="360"/>
        <v>0</v>
      </c>
      <c r="U1288" s="2">
        <f t="shared" si="368"/>
        <v>14.104109999999991</v>
      </c>
      <c r="V1288" t="str">
        <f t="shared" si="376"/>
        <v>Y</v>
      </c>
      <c r="W1288" s="2">
        <f t="shared" si="377"/>
        <v>14.104109999999991</v>
      </c>
      <c r="X1288" s="2">
        <f t="shared" si="369"/>
        <v>0</v>
      </c>
      <c r="Y1288" s="2"/>
    </row>
    <row r="1289" spans="1:25" x14ac:dyDescent="0.2">
      <c r="A1289">
        <v>14</v>
      </c>
      <c r="B1289" s="1">
        <v>42789.583333330214</v>
      </c>
      <c r="C1289">
        <v>44.8</v>
      </c>
      <c r="D1289" s="15">
        <f t="shared" si="370"/>
        <v>44.8</v>
      </c>
      <c r="E1289">
        <v>32</v>
      </c>
      <c r="F1289" s="6">
        <v>11.575200000000001</v>
      </c>
      <c r="G1289" s="6">
        <v>44.417139999999996</v>
      </c>
      <c r="H1289" s="6">
        <f t="shared" si="361"/>
        <v>55.992339999999999</v>
      </c>
      <c r="I1289" s="6">
        <f t="shared" si="362"/>
        <v>12.799999999999997</v>
      </c>
      <c r="J1289" s="6">
        <f t="shared" si="363"/>
        <v>0</v>
      </c>
      <c r="K1289" s="3">
        <f t="shared" si="371"/>
        <v>0</v>
      </c>
      <c r="L1289" s="6">
        <f t="shared" si="364"/>
        <v>43.192340000000002</v>
      </c>
      <c r="M1289" s="6">
        <f t="shared" si="372"/>
        <v>220</v>
      </c>
      <c r="N1289" s="6">
        <f t="shared" si="373"/>
        <v>43.192340000000002</v>
      </c>
      <c r="O1289" s="2">
        <f t="shared" si="365"/>
        <v>-32</v>
      </c>
      <c r="P1289" s="2">
        <f t="shared" si="374"/>
        <v>0</v>
      </c>
      <c r="Q1289" s="2">
        <f t="shared" si="366"/>
        <v>44.8</v>
      </c>
      <c r="R1289" s="2">
        <f t="shared" si="375"/>
        <v>44.8</v>
      </c>
      <c r="S1289" s="2">
        <f t="shared" si="367"/>
        <v>0</v>
      </c>
      <c r="T1289" s="2">
        <f t="shared" si="360"/>
        <v>0</v>
      </c>
      <c r="U1289" s="2">
        <f t="shared" si="368"/>
        <v>11.192340000000002</v>
      </c>
      <c r="V1289" t="str">
        <f t="shared" si="376"/>
        <v>Y</v>
      </c>
      <c r="W1289" s="2">
        <f t="shared" si="377"/>
        <v>11.192340000000002</v>
      </c>
      <c r="X1289" s="2">
        <f t="shared" si="369"/>
        <v>0</v>
      </c>
      <c r="Y1289" s="2"/>
    </row>
    <row r="1290" spans="1:25" x14ac:dyDescent="0.2">
      <c r="A1290">
        <v>15</v>
      </c>
      <c r="B1290" s="1">
        <v>42789.624999996879</v>
      </c>
      <c r="C1290">
        <v>45.5</v>
      </c>
      <c r="D1290" s="15">
        <f t="shared" si="370"/>
        <v>45.5</v>
      </c>
      <c r="E1290">
        <v>32</v>
      </c>
      <c r="F1290" s="6">
        <v>10.338800000000001</v>
      </c>
      <c r="G1290" s="6">
        <v>35.469229999999996</v>
      </c>
      <c r="H1290" s="6">
        <f t="shared" si="361"/>
        <v>45.808029999999995</v>
      </c>
      <c r="I1290" s="6">
        <f t="shared" si="362"/>
        <v>13.5</v>
      </c>
      <c r="J1290" s="6">
        <f t="shared" si="363"/>
        <v>0</v>
      </c>
      <c r="K1290" s="3">
        <f t="shared" si="371"/>
        <v>0</v>
      </c>
      <c r="L1290" s="6">
        <f t="shared" si="364"/>
        <v>32.308029999999995</v>
      </c>
      <c r="M1290" s="6">
        <f t="shared" si="372"/>
        <v>220</v>
      </c>
      <c r="N1290" s="6">
        <f t="shared" si="373"/>
        <v>32.308030000000002</v>
      </c>
      <c r="O1290" s="2">
        <f t="shared" si="365"/>
        <v>-32</v>
      </c>
      <c r="P1290" s="2">
        <f t="shared" si="374"/>
        <v>0</v>
      </c>
      <c r="Q1290" s="2">
        <f t="shared" si="366"/>
        <v>45.5</v>
      </c>
      <c r="R1290" s="2">
        <f t="shared" si="375"/>
        <v>45.5</v>
      </c>
      <c r="S1290" s="2">
        <f t="shared" si="367"/>
        <v>0</v>
      </c>
      <c r="T1290" s="2">
        <f t="shared" ref="T1290:T1353" si="378">IF(Q1290-R1290&gt;0, 0, ABS(M1289-M1290))</f>
        <v>0</v>
      </c>
      <c r="U1290" s="2">
        <f t="shared" si="368"/>
        <v>0.30803000000000225</v>
      </c>
      <c r="V1290" t="str">
        <f t="shared" si="376"/>
        <v>Y</v>
      </c>
      <c r="W1290" s="2">
        <f t="shared" si="377"/>
        <v>0.30803000000000225</v>
      </c>
      <c r="X1290" s="2">
        <f t="shared" si="369"/>
        <v>0</v>
      </c>
      <c r="Y1290" s="2"/>
    </row>
    <row r="1291" spans="1:25" x14ac:dyDescent="0.2">
      <c r="A1291">
        <v>16</v>
      </c>
      <c r="B1291" s="1">
        <v>42789.666666663543</v>
      </c>
      <c r="C1291">
        <v>45.7</v>
      </c>
      <c r="D1291" s="15">
        <f t="shared" si="370"/>
        <v>45.7</v>
      </c>
      <c r="E1291">
        <v>32</v>
      </c>
      <c r="F1291" s="6">
        <v>8.7399100000000001</v>
      </c>
      <c r="G1291" s="6">
        <v>23.006319999999999</v>
      </c>
      <c r="H1291" s="6">
        <f t="shared" si="361"/>
        <v>31.746229999999997</v>
      </c>
      <c r="I1291" s="6">
        <f t="shared" si="362"/>
        <v>13.700000000000003</v>
      </c>
      <c r="J1291" s="6">
        <f t="shared" si="363"/>
        <v>0</v>
      </c>
      <c r="K1291" s="3">
        <f t="shared" si="371"/>
        <v>0</v>
      </c>
      <c r="L1291" s="6">
        <f t="shared" si="364"/>
        <v>18.046229999999994</v>
      </c>
      <c r="M1291" s="6">
        <f t="shared" si="372"/>
        <v>220</v>
      </c>
      <c r="N1291" s="6">
        <f t="shared" si="373"/>
        <v>18.04622999999998</v>
      </c>
      <c r="O1291" s="2">
        <f t="shared" si="365"/>
        <v>-18.04622999999998</v>
      </c>
      <c r="P1291" s="2">
        <f t="shared" si="374"/>
        <v>13.95377000000002</v>
      </c>
      <c r="Q1291" s="2">
        <f t="shared" si="366"/>
        <v>31.746229999999983</v>
      </c>
      <c r="R1291" s="2">
        <f t="shared" si="375"/>
        <v>31.746229999999983</v>
      </c>
      <c r="S1291" s="2">
        <f t="shared" si="367"/>
        <v>0</v>
      </c>
      <c r="T1291" s="2">
        <f t="shared" si="378"/>
        <v>0</v>
      </c>
      <c r="U1291" s="2">
        <f t="shared" si="368"/>
        <v>0</v>
      </c>
      <c r="V1291" t="str">
        <f t="shared" si="376"/>
        <v>Y</v>
      </c>
      <c r="W1291" s="2">
        <f t="shared" si="377"/>
        <v>0</v>
      </c>
      <c r="X1291" s="2">
        <f t="shared" si="369"/>
        <v>0</v>
      </c>
      <c r="Y1291" s="2"/>
    </row>
    <row r="1292" spans="1:25" x14ac:dyDescent="0.2">
      <c r="A1292">
        <v>17</v>
      </c>
      <c r="B1292" s="1">
        <v>42789.708333330207</v>
      </c>
      <c r="C1292">
        <v>46.2</v>
      </c>
      <c r="D1292" s="15">
        <f t="shared" si="370"/>
        <v>46.2</v>
      </c>
      <c r="E1292">
        <v>32</v>
      </c>
      <c r="F1292" s="6">
        <v>8.8583400000000001</v>
      </c>
      <c r="G1292" s="6">
        <v>8.3236799999999995</v>
      </c>
      <c r="H1292" s="6">
        <f t="shared" si="361"/>
        <v>17.182020000000001</v>
      </c>
      <c r="I1292" s="6">
        <f t="shared" si="362"/>
        <v>14.200000000000003</v>
      </c>
      <c r="J1292" s="6">
        <f t="shared" si="363"/>
        <v>0</v>
      </c>
      <c r="K1292" s="3">
        <f t="shared" si="371"/>
        <v>0</v>
      </c>
      <c r="L1292" s="6">
        <f t="shared" si="364"/>
        <v>2.9820199999999986</v>
      </c>
      <c r="M1292" s="6">
        <f t="shared" si="372"/>
        <v>220</v>
      </c>
      <c r="N1292" s="6">
        <f t="shared" si="373"/>
        <v>2.9820200000000057</v>
      </c>
      <c r="O1292" s="2">
        <f t="shared" si="365"/>
        <v>-2.9820200000000057</v>
      </c>
      <c r="P1292" s="2">
        <f t="shared" si="374"/>
        <v>29.017979999999994</v>
      </c>
      <c r="Q1292" s="2">
        <f t="shared" si="366"/>
        <v>17.182020000000009</v>
      </c>
      <c r="R1292" s="2">
        <f t="shared" si="375"/>
        <v>17.182020000000009</v>
      </c>
      <c r="S1292" s="2">
        <f t="shared" si="367"/>
        <v>0</v>
      </c>
      <c r="T1292" s="2">
        <f t="shared" si="378"/>
        <v>0</v>
      </c>
      <c r="U1292" s="2">
        <f t="shared" si="368"/>
        <v>0</v>
      </c>
      <c r="V1292" t="str">
        <f t="shared" si="376"/>
        <v>N</v>
      </c>
      <c r="W1292" s="2">
        <f t="shared" si="377"/>
        <v>0</v>
      </c>
      <c r="X1292" s="2">
        <f t="shared" si="369"/>
        <v>0</v>
      </c>
      <c r="Y1292" s="2"/>
    </row>
    <row r="1293" spans="1:25" x14ac:dyDescent="0.2">
      <c r="A1293">
        <v>18</v>
      </c>
      <c r="B1293" s="1">
        <v>42789.749999996871</v>
      </c>
      <c r="C1293">
        <v>46.3</v>
      </c>
      <c r="D1293" s="15">
        <f t="shared" si="370"/>
        <v>46.3</v>
      </c>
      <c r="E1293">
        <v>32</v>
      </c>
      <c r="F1293" s="6">
        <v>7.5889800000000003</v>
      </c>
      <c r="G1293" s="6">
        <v>-1.5167529999999999E-2</v>
      </c>
      <c r="H1293" s="6">
        <f t="shared" si="361"/>
        <v>7.57381247</v>
      </c>
      <c r="I1293" s="6">
        <f t="shared" si="362"/>
        <v>14.299999999999997</v>
      </c>
      <c r="J1293" s="6">
        <f t="shared" si="363"/>
        <v>6.7261875299999971</v>
      </c>
      <c r="K1293" s="3">
        <f t="shared" si="371"/>
        <v>7.6870714628571477</v>
      </c>
      <c r="L1293" s="6">
        <f t="shared" si="364"/>
        <v>0</v>
      </c>
      <c r="M1293" s="6">
        <f t="shared" si="372"/>
        <v>212.31292853714285</v>
      </c>
      <c r="N1293" s="6">
        <f t="shared" si="373"/>
        <v>0.96088393285714346</v>
      </c>
      <c r="O1293" s="2">
        <f t="shared" si="365"/>
        <v>-0.96088393285714346</v>
      </c>
      <c r="P1293" s="2">
        <f t="shared" si="374"/>
        <v>31.039116067142857</v>
      </c>
      <c r="Q1293" s="2">
        <f t="shared" si="366"/>
        <v>15.260883932857141</v>
      </c>
      <c r="R1293" s="2">
        <f t="shared" si="375"/>
        <v>7.57381247</v>
      </c>
      <c r="S1293" s="2">
        <f t="shared" si="367"/>
        <v>7.6870714628571406</v>
      </c>
      <c r="T1293" s="2">
        <f t="shared" si="378"/>
        <v>0</v>
      </c>
      <c r="U1293" s="2">
        <f t="shared" si="368"/>
        <v>0</v>
      </c>
      <c r="V1293" t="str">
        <f t="shared" si="376"/>
        <v>N</v>
      </c>
      <c r="W1293" s="2">
        <f t="shared" si="377"/>
        <v>0</v>
      </c>
      <c r="X1293" s="2">
        <f t="shared" si="369"/>
        <v>0</v>
      </c>
      <c r="Y1293" s="2"/>
    </row>
    <row r="1294" spans="1:25" x14ac:dyDescent="0.2">
      <c r="A1294">
        <v>19</v>
      </c>
      <c r="B1294" s="1">
        <v>42789.791666663536</v>
      </c>
      <c r="C1294">
        <v>45.7</v>
      </c>
      <c r="D1294" s="15">
        <f t="shared" si="370"/>
        <v>45.7</v>
      </c>
      <c r="E1294">
        <v>32</v>
      </c>
      <c r="F1294" s="6">
        <v>5.5233800000000004</v>
      </c>
      <c r="G1294" s="6">
        <v>-1.5167529999999999E-2</v>
      </c>
      <c r="H1294" s="6">
        <f t="shared" si="361"/>
        <v>5.5082124700000001</v>
      </c>
      <c r="I1294" s="6">
        <f t="shared" si="362"/>
        <v>13.700000000000003</v>
      </c>
      <c r="J1294" s="6">
        <f t="shared" si="363"/>
        <v>8.1917875300000027</v>
      </c>
      <c r="K1294" s="3">
        <f t="shared" si="371"/>
        <v>9.3620428914285867</v>
      </c>
      <c r="L1294" s="6">
        <f t="shared" si="364"/>
        <v>0</v>
      </c>
      <c r="M1294" s="6">
        <f t="shared" si="372"/>
        <v>202.95088564571427</v>
      </c>
      <c r="N1294" s="6">
        <f t="shared" si="373"/>
        <v>1.1702553614285875</v>
      </c>
      <c r="O1294" s="2">
        <f t="shared" si="365"/>
        <v>-1.1702553614285875</v>
      </c>
      <c r="P1294" s="2">
        <f t="shared" si="374"/>
        <v>30.829744638571412</v>
      </c>
      <c r="Q1294" s="2">
        <f t="shared" si="366"/>
        <v>14.87025536142859</v>
      </c>
      <c r="R1294" s="2">
        <f t="shared" si="375"/>
        <v>5.5082124700000001</v>
      </c>
      <c r="S1294" s="2">
        <f t="shared" si="367"/>
        <v>9.3620428914285903</v>
      </c>
      <c r="T1294" s="2">
        <f t="shared" si="378"/>
        <v>0</v>
      </c>
      <c r="U1294" s="2">
        <f t="shared" si="368"/>
        <v>0</v>
      </c>
      <c r="V1294" t="str">
        <f t="shared" si="376"/>
        <v>N</v>
      </c>
      <c r="W1294" s="2">
        <f t="shared" si="377"/>
        <v>0</v>
      </c>
      <c r="X1294" s="2">
        <f t="shared" si="369"/>
        <v>0</v>
      </c>
      <c r="Y1294" s="2"/>
    </row>
    <row r="1295" spans="1:25" x14ac:dyDescent="0.2">
      <c r="A1295">
        <v>20</v>
      </c>
      <c r="B1295" s="1">
        <v>42789.8333333302</v>
      </c>
      <c r="C1295">
        <v>46.6</v>
      </c>
      <c r="D1295" s="15">
        <f t="shared" si="370"/>
        <v>46.6</v>
      </c>
      <c r="E1295">
        <v>32</v>
      </c>
      <c r="F1295" s="6">
        <v>4.6786500000000002</v>
      </c>
      <c r="G1295" s="6">
        <v>-1.5167529999999999E-2</v>
      </c>
      <c r="H1295" s="6">
        <f t="shared" si="361"/>
        <v>4.6634824699999999</v>
      </c>
      <c r="I1295" s="6">
        <f t="shared" si="362"/>
        <v>14.600000000000001</v>
      </c>
      <c r="J1295" s="6">
        <f t="shared" si="363"/>
        <v>9.9365175300000015</v>
      </c>
      <c r="K1295" s="3">
        <f t="shared" si="371"/>
        <v>11.356020034285706</v>
      </c>
      <c r="L1295" s="6">
        <f t="shared" si="364"/>
        <v>0</v>
      </c>
      <c r="M1295" s="6">
        <f t="shared" si="372"/>
        <v>191.59486561142856</v>
      </c>
      <c r="N1295" s="6">
        <f t="shared" si="373"/>
        <v>1.4195025042857026</v>
      </c>
      <c r="O1295" s="2">
        <f t="shared" si="365"/>
        <v>-1.4195025042857026</v>
      </c>
      <c r="P1295" s="2">
        <f t="shared" si="374"/>
        <v>30.580497495714297</v>
      </c>
      <c r="Q1295" s="2">
        <f t="shared" si="366"/>
        <v>16.019502504285704</v>
      </c>
      <c r="R1295" s="2">
        <f t="shared" si="375"/>
        <v>4.6634824699999999</v>
      </c>
      <c r="S1295" s="2">
        <f t="shared" si="367"/>
        <v>11.356020034285704</v>
      </c>
      <c r="T1295" s="2">
        <f t="shared" si="378"/>
        <v>0</v>
      </c>
      <c r="U1295" s="2">
        <f t="shared" si="368"/>
        <v>0</v>
      </c>
      <c r="V1295" t="str">
        <f t="shared" si="376"/>
        <v>N</v>
      </c>
      <c r="W1295" s="2">
        <f t="shared" si="377"/>
        <v>0</v>
      </c>
      <c r="X1295" s="2">
        <f t="shared" si="369"/>
        <v>0</v>
      </c>
      <c r="Y1295" s="2"/>
    </row>
    <row r="1296" spans="1:25" x14ac:dyDescent="0.2">
      <c r="A1296">
        <v>21</v>
      </c>
      <c r="B1296" s="1">
        <v>42789.874999996864</v>
      </c>
      <c r="C1296">
        <v>46</v>
      </c>
      <c r="D1296" s="15">
        <f t="shared" si="370"/>
        <v>46</v>
      </c>
      <c r="E1296">
        <v>32</v>
      </c>
      <c r="F1296" s="6">
        <v>6.0871399999999998</v>
      </c>
      <c r="G1296" s="6">
        <v>-1.5167529999999999E-2</v>
      </c>
      <c r="H1296" s="6">
        <f t="shared" si="361"/>
        <v>6.0719724699999995</v>
      </c>
      <c r="I1296" s="6">
        <f t="shared" si="362"/>
        <v>14</v>
      </c>
      <c r="J1296" s="6">
        <f t="shared" si="363"/>
        <v>7.9280275300000005</v>
      </c>
      <c r="K1296" s="3">
        <f t="shared" si="371"/>
        <v>9.060602891428573</v>
      </c>
      <c r="L1296" s="6">
        <f t="shared" si="364"/>
        <v>0</v>
      </c>
      <c r="M1296" s="6">
        <f t="shared" si="372"/>
        <v>182.53426271999999</v>
      </c>
      <c r="N1296" s="6">
        <f t="shared" si="373"/>
        <v>1.1325753614285645</v>
      </c>
      <c r="O1296" s="2">
        <f t="shared" si="365"/>
        <v>-1.1325753614285645</v>
      </c>
      <c r="P1296" s="2">
        <f t="shared" si="374"/>
        <v>30.867424638571435</v>
      </c>
      <c r="Q1296" s="2">
        <f t="shared" si="366"/>
        <v>15.132575361428565</v>
      </c>
      <c r="R1296" s="2">
        <f t="shared" si="375"/>
        <v>6.0719724699999995</v>
      </c>
      <c r="S1296" s="2">
        <f t="shared" si="367"/>
        <v>9.0606028914285659</v>
      </c>
      <c r="T1296" s="2">
        <f t="shared" si="378"/>
        <v>0</v>
      </c>
      <c r="U1296" s="2">
        <f t="shared" si="368"/>
        <v>0</v>
      </c>
      <c r="V1296" t="str">
        <f t="shared" si="376"/>
        <v>N</v>
      </c>
      <c r="W1296" s="2">
        <f t="shared" si="377"/>
        <v>0</v>
      </c>
      <c r="X1296" s="2">
        <f t="shared" si="369"/>
        <v>0</v>
      </c>
      <c r="Y1296" s="2"/>
    </row>
    <row r="1297" spans="1:25" x14ac:dyDescent="0.2">
      <c r="A1297">
        <v>22</v>
      </c>
      <c r="B1297" s="1">
        <v>42789.916666663528</v>
      </c>
      <c r="C1297">
        <v>44.2</v>
      </c>
      <c r="D1297" s="15">
        <f t="shared" si="370"/>
        <v>44.2</v>
      </c>
      <c r="E1297">
        <v>32</v>
      </c>
      <c r="F1297" s="6">
        <v>4.7905199999999999</v>
      </c>
      <c r="G1297" s="6">
        <v>-1.5167529999999999E-2</v>
      </c>
      <c r="H1297" s="6">
        <f t="shared" si="361"/>
        <v>4.7753524699999996</v>
      </c>
      <c r="I1297" s="6">
        <f t="shared" si="362"/>
        <v>12.200000000000003</v>
      </c>
      <c r="J1297" s="6">
        <f t="shared" si="363"/>
        <v>7.4246475300000032</v>
      </c>
      <c r="K1297" s="3">
        <f t="shared" si="371"/>
        <v>8.4853114628571404</v>
      </c>
      <c r="L1297" s="6">
        <f t="shared" si="364"/>
        <v>0</v>
      </c>
      <c r="M1297" s="6">
        <f t="shared" si="372"/>
        <v>174.04895125714285</v>
      </c>
      <c r="N1297" s="6">
        <f t="shared" si="373"/>
        <v>1.0606639328571248</v>
      </c>
      <c r="O1297" s="2">
        <f t="shared" si="365"/>
        <v>-1.0606639328571248</v>
      </c>
      <c r="P1297" s="2">
        <f t="shared" si="374"/>
        <v>30.939336067142875</v>
      </c>
      <c r="Q1297" s="2">
        <f t="shared" si="366"/>
        <v>13.260663932857128</v>
      </c>
      <c r="R1297" s="2">
        <f t="shared" si="375"/>
        <v>4.7753524699999996</v>
      </c>
      <c r="S1297" s="2">
        <f t="shared" si="367"/>
        <v>8.485311462857128</v>
      </c>
      <c r="T1297" s="2">
        <f t="shared" si="378"/>
        <v>0</v>
      </c>
      <c r="U1297" s="2">
        <f t="shared" si="368"/>
        <v>0</v>
      </c>
      <c r="V1297" t="str">
        <f t="shared" si="376"/>
        <v>N</v>
      </c>
      <c r="W1297" s="2">
        <f t="shared" si="377"/>
        <v>0</v>
      </c>
      <c r="X1297" s="2">
        <f t="shared" si="369"/>
        <v>0</v>
      </c>
      <c r="Y1297" s="2"/>
    </row>
    <row r="1298" spans="1:25" x14ac:dyDescent="0.2">
      <c r="A1298">
        <v>23</v>
      </c>
      <c r="B1298" s="1">
        <v>42789.958333330193</v>
      </c>
      <c r="C1298">
        <v>41.6</v>
      </c>
      <c r="D1298" s="15">
        <f t="shared" si="370"/>
        <v>41.6</v>
      </c>
      <c r="E1298">
        <v>32</v>
      </c>
      <c r="F1298" s="6">
        <v>3.4268800000000001</v>
      </c>
      <c r="G1298" s="6">
        <v>-1.5167529999999999E-2</v>
      </c>
      <c r="H1298" s="6">
        <f t="shared" si="361"/>
        <v>3.4117124700000003</v>
      </c>
      <c r="I1298" s="6">
        <f t="shared" si="362"/>
        <v>9.6000000000000014</v>
      </c>
      <c r="J1298" s="6">
        <f t="shared" si="363"/>
        <v>6.1882875300000011</v>
      </c>
      <c r="K1298" s="3">
        <f t="shared" si="371"/>
        <v>7.07232860571429</v>
      </c>
      <c r="L1298" s="6">
        <f t="shared" si="364"/>
        <v>0</v>
      </c>
      <c r="M1298" s="6">
        <f t="shared" si="372"/>
        <v>166.97662265142856</v>
      </c>
      <c r="N1298" s="6">
        <f t="shared" si="373"/>
        <v>0.88404107571429336</v>
      </c>
      <c r="O1298" s="2">
        <f t="shared" si="365"/>
        <v>-0.88404107571429336</v>
      </c>
      <c r="P1298" s="2">
        <f t="shared" si="374"/>
        <v>31.115958924285707</v>
      </c>
      <c r="Q1298" s="2">
        <f t="shared" si="366"/>
        <v>10.484041075714295</v>
      </c>
      <c r="R1298" s="2">
        <f t="shared" si="375"/>
        <v>3.4117124700000003</v>
      </c>
      <c r="S1298" s="2">
        <f t="shared" si="367"/>
        <v>7.0723286057142944</v>
      </c>
      <c r="T1298" s="2">
        <f t="shared" si="378"/>
        <v>0</v>
      </c>
      <c r="U1298" s="2">
        <f t="shared" si="368"/>
        <v>0</v>
      </c>
      <c r="V1298" t="str">
        <f t="shared" si="376"/>
        <v>N</v>
      </c>
      <c r="W1298" s="2">
        <f t="shared" si="377"/>
        <v>0</v>
      </c>
      <c r="X1298" s="2">
        <f t="shared" si="369"/>
        <v>0</v>
      </c>
      <c r="Y1298" s="2"/>
    </row>
    <row r="1299" spans="1:25" x14ac:dyDescent="0.2">
      <c r="A1299">
        <v>0</v>
      </c>
      <c r="B1299" s="1">
        <v>42789.999999996857</v>
      </c>
      <c r="C1299">
        <v>38.799999999999997</v>
      </c>
      <c r="D1299" s="15">
        <f t="shared" si="370"/>
        <v>38.799999999999997</v>
      </c>
      <c r="E1299">
        <v>32</v>
      </c>
      <c r="F1299" s="6">
        <v>4.79976</v>
      </c>
      <c r="G1299" s="6">
        <v>-1.5167529999999999E-2</v>
      </c>
      <c r="H1299" s="6">
        <f t="shared" si="361"/>
        <v>4.7845924699999998</v>
      </c>
      <c r="I1299" s="6">
        <f t="shared" si="362"/>
        <v>6.7999999999999972</v>
      </c>
      <c r="J1299" s="6">
        <f t="shared" si="363"/>
        <v>2.0154075299999974</v>
      </c>
      <c r="K1299" s="3">
        <f t="shared" si="371"/>
        <v>2.3033228914285644</v>
      </c>
      <c r="L1299" s="6">
        <f t="shared" si="364"/>
        <v>0</v>
      </c>
      <c r="M1299" s="6">
        <f t="shared" si="372"/>
        <v>164.67329975999999</v>
      </c>
      <c r="N1299" s="6">
        <f t="shared" si="373"/>
        <v>0.28791536142855989</v>
      </c>
      <c r="O1299" s="2">
        <f t="shared" si="365"/>
        <v>-0.28791536142855989</v>
      </c>
      <c r="P1299" s="2">
        <f t="shared" si="374"/>
        <v>31.71208463857144</v>
      </c>
      <c r="Q1299" s="2">
        <f t="shared" si="366"/>
        <v>7.087915361428557</v>
      </c>
      <c r="R1299" s="2">
        <f t="shared" si="375"/>
        <v>4.7845924699999998</v>
      </c>
      <c r="S1299" s="2">
        <f t="shared" si="367"/>
        <v>2.3033228914285573</v>
      </c>
      <c r="T1299" s="2">
        <f t="shared" si="378"/>
        <v>0</v>
      </c>
      <c r="U1299" s="2">
        <f t="shared" si="368"/>
        <v>0</v>
      </c>
      <c r="V1299" t="str">
        <f t="shared" si="376"/>
        <v>N</v>
      </c>
      <c r="W1299" s="2">
        <f t="shared" si="377"/>
        <v>0</v>
      </c>
      <c r="X1299" s="2">
        <f t="shared" si="369"/>
        <v>0</v>
      </c>
      <c r="Y1299" s="2"/>
    </row>
    <row r="1300" spans="1:25" x14ac:dyDescent="0.2">
      <c r="A1300">
        <v>1</v>
      </c>
      <c r="B1300" s="1">
        <v>42790.041666663521</v>
      </c>
      <c r="C1300">
        <v>35</v>
      </c>
      <c r="D1300" s="15">
        <f t="shared" si="370"/>
        <v>35</v>
      </c>
      <c r="E1300">
        <v>32</v>
      </c>
      <c r="F1300" s="6">
        <v>5.71129</v>
      </c>
      <c r="G1300" s="6">
        <v>-1.5167529999999999E-2</v>
      </c>
      <c r="H1300" s="6">
        <f t="shared" si="361"/>
        <v>5.6961224699999997</v>
      </c>
      <c r="I1300" s="6">
        <f t="shared" si="362"/>
        <v>3</v>
      </c>
      <c r="J1300" s="6">
        <f t="shared" si="363"/>
        <v>0</v>
      </c>
      <c r="K1300" s="3">
        <f t="shared" si="371"/>
        <v>0</v>
      </c>
      <c r="L1300" s="6">
        <f t="shared" si="364"/>
        <v>2.6961224699999997</v>
      </c>
      <c r="M1300" s="6">
        <f t="shared" si="372"/>
        <v>167.36942223</v>
      </c>
      <c r="N1300" s="6">
        <f t="shared" si="373"/>
        <v>0</v>
      </c>
      <c r="O1300" s="2">
        <f t="shared" si="365"/>
        <v>0</v>
      </c>
      <c r="P1300" s="2">
        <f t="shared" si="374"/>
        <v>32</v>
      </c>
      <c r="Q1300" s="2">
        <f t="shared" si="366"/>
        <v>3</v>
      </c>
      <c r="R1300" s="2">
        <f t="shared" si="375"/>
        <v>3</v>
      </c>
      <c r="S1300" s="2">
        <f t="shared" si="367"/>
        <v>0</v>
      </c>
      <c r="T1300" s="2">
        <f t="shared" si="378"/>
        <v>2.6961224700000059</v>
      </c>
      <c r="U1300" s="2">
        <f t="shared" si="368"/>
        <v>0</v>
      </c>
      <c r="V1300" t="str">
        <f t="shared" si="376"/>
        <v>N</v>
      </c>
      <c r="W1300" s="2">
        <f t="shared" si="377"/>
        <v>0</v>
      </c>
      <c r="X1300" s="2">
        <f t="shared" si="369"/>
        <v>0</v>
      </c>
      <c r="Y1300" s="2"/>
    </row>
    <row r="1301" spans="1:25" x14ac:dyDescent="0.2">
      <c r="A1301">
        <v>2</v>
      </c>
      <c r="B1301" s="1">
        <v>42790.083333330185</v>
      </c>
      <c r="C1301">
        <v>34.5</v>
      </c>
      <c r="D1301" s="15">
        <f t="shared" si="370"/>
        <v>34.5</v>
      </c>
      <c r="E1301">
        <v>32</v>
      </c>
      <c r="F1301" s="6">
        <v>4.6792400000000001</v>
      </c>
      <c r="G1301" s="6">
        <v>-1.5167529999999999E-2</v>
      </c>
      <c r="H1301" s="6">
        <f t="shared" si="361"/>
        <v>4.6640724699999998</v>
      </c>
      <c r="I1301" s="6">
        <f t="shared" si="362"/>
        <v>2.5</v>
      </c>
      <c r="J1301" s="6">
        <f t="shared" si="363"/>
        <v>0</v>
      </c>
      <c r="K1301" s="3">
        <f t="shared" si="371"/>
        <v>0</v>
      </c>
      <c r="L1301" s="6">
        <f t="shared" si="364"/>
        <v>2.1640724699999998</v>
      </c>
      <c r="M1301" s="6">
        <f t="shared" si="372"/>
        <v>169.53349470000001</v>
      </c>
      <c r="N1301" s="6">
        <f t="shared" si="373"/>
        <v>0</v>
      </c>
      <c r="O1301" s="2">
        <f t="shared" si="365"/>
        <v>0</v>
      </c>
      <c r="P1301" s="2">
        <f t="shared" si="374"/>
        <v>32</v>
      </c>
      <c r="Q1301" s="2">
        <f t="shared" si="366"/>
        <v>2.5</v>
      </c>
      <c r="R1301" s="2">
        <f t="shared" si="375"/>
        <v>2.5</v>
      </c>
      <c r="S1301" s="2">
        <f t="shared" si="367"/>
        <v>0</v>
      </c>
      <c r="T1301" s="2">
        <f t="shared" si="378"/>
        <v>2.1640724700000078</v>
      </c>
      <c r="U1301" s="2">
        <f t="shared" si="368"/>
        <v>0</v>
      </c>
      <c r="V1301" t="str">
        <f t="shared" si="376"/>
        <v>N</v>
      </c>
      <c r="W1301" s="2">
        <f t="shared" si="377"/>
        <v>0</v>
      </c>
      <c r="X1301" s="2">
        <f t="shared" si="369"/>
        <v>0</v>
      </c>
      <c r="Y1301" s="2"/>
    </row>
    <row r="1302" spans="1:25" x14ac:dyDescent="0.2">
      <c r="A1302">
        <v>3</v>
      </c>
      <c r="B1302" s="1">
        <v>42790.12499999685</v>
      </c>
      <c r="C1302">
        <v>33.700000000000003</v>
      </c>
      <c r="D1302" s="15">
        <f t="shared" si="370"/>
        <v>33.700000000000003</v>
      </c>
      <c r="E1302">
        <v>32</v>
      </c>
      <c r="F1302" s="6">
        <v>4.5935499999999996</v>
      </c>
      <c r="G1302" s="6">
        <v>-1.5167529999999999E-2</v>
      </c>
      <c r="H1302" s="6">
        <f t="shared" si="361"/>
        <v>4.5783824699999993</v>
      </c>
      <c r="I1302" s="6">
        <f t="shared" si="362"/>
        <v>1.7000000000000028</v>
      </c>
      <c r="J1302" s="6">
        <f t="shared" si="363"/>
        <v>0</v>
      </c>
      <c r="K1302" s="3">
        <f t="shared" si="371"/>
        <v>0</v>
      </c>
      <c r="L1302" s="6">
        <f t="shared" si="364"/>
        <v>2.8783824699999965</v>
      </c>
      <c r="M1302" s="6">
        <f t="shared" si="372"/>
        <v>172.41187717</v>
      </c>
      <c r="N1302" s="6">
        <f t="shared" si="373"/>
        <v>0</v>
      </c>
      <c r="O1302" s="2">
        <f t="shared" si="365"/>
        <v>0</v>
      </c>
      <c r="P1302" s="2">
        <f t="shared" si="374"/>
        <v>32</v>
      </c>
      <c r="Q1302" s="2">
        <f t="shared" si="366"/>
        <v>1.7000000000000028</v>
      </c>
      <c r="R1302" s="2">
        <f t="shared" si="375"/>
        <v>1.7000000000000028</v>
      </c>
      <c r="S1302" s="2">
        <f t="shared" si="367"/>
        <v>0</v>
      </c>
      <c r="T1302" s="2">
        <f t="shared" si="378"/>
        <v>2.8783824699999911</v>
      </c>
      <c r="U1302" s="2">
        <f t="shared" si="368"/>
        <v>0</v>
      </c>
      <c r="V1302" t="str">
        <f t="shared" si="376"/>
        <v>N</v>
      </c>
      <c r="W1302" s="2">
        <f t="shared" si="377"/>
        <v>0</v>
      </c>
      <c r="X1302" s="2">
        <f t="shared" si="369"/>
        <v>0</v>
      </c>
      <c r="Y1302" s="2"/>
    </row>
    <row r="1303" spans="1:25" x14ac:dyDescent="0.2">
      <c r="A1303">
        <v>4</v>
      </c>
      <c r="B1303" s="1">
        <v>42790.166666663514</v>
      </c>
      <c r="C1303">
        <v>33.200000000000003</v>
      </c>
      <c r="D1303" s="15">
        <f t="shared" si="370"/>
        <v>33.200000000000003</v>
      </c>
      <c r="E1303">
        <v>32</v>
      </c>
      <c r="F1303" s="6">
        <v>5.3590799999999996</v>
      </c>
      <c r="G1303" s="6">
        <v>-1.5167529999999999E-2</v>
      </c>
      <c r="H1303" s="6">
        <f t="shared" si="361"/>
        <v>5.3439124699999994</v>
      </c>
      <c r="I1303" s="6">
        <f t="shared" si="362"/>
        <v>1.2000000000000028</v>
      </c>
      <c r="J1303" s="6">
        <f t="shared" si="363"/>
        <v>0</v>
      </c>
      <c r="K1303" s="3">
        <f t="shared" si="371"/>
        <v>0</v>
      </c>
      <c r="L1303" s="6">
        <f t="shared" si="364"/>
        <v>4.1439124699999965</v>
      </c>
      <c r="M1303" s="6">
        <f t="shared" si="372"/>
        <v>176.55578964</v>
      </c>
      <c r="N1303" s="6">
        <f t="shared" si="373"/>
        <v>0</v>
      </c>
      <c r="O1303" s="2">
        <f t="shared" si="365"/>
        <v>0</v>
      </c>
      <c r="P1303" s="2">
        <f t="shared" si="374"/>
        <v>32</v>
      </c>
      <c r="Q1303" s="2">
        <f t="shared" si="366"/>
        <v>1.2000000000000028</v>
      </c>
      <c r="R1303" s="2">
        <f t="shared" si="375"/>
        <v>1.2000000000000028</v>
      </c>
      <c r="S1303" s="2">
        <f t="shared" si="367"/>
        <v>0</v>
      </c>
      <c r="T1303" s="2">
        <f t="shared" si="378"/>
        <v>4.1439124700000036</v>
      </c>
      <c r="U1303" s="2">
        <f t="shared" si="368"/>
        <v>0</v>
      </c>
      <c r="V1303" t="str">
        <f t="shared" si="376"/>
        <v>N</v>
      </c>
      <c r="W1303" s="2">
        <f t="shared" si="377"/>
        <v>0</v>
      </c>
      <c r="X1303" s="2">
        <f t="shared" si="369"/>
        <v>0</v>
      </c>
      <c r="Y1303" s="2"/>
    </row>
    <row r="1304" spans="1:25" x14ac:dyDescent="0.2">
      <c r="A1304">
        <v>5</v>
      </c>
      <c r="B1304" s="1">
        <v>42790.208333330178</v>
      </c>
      <c r="C1304">
        <v>32.6</v>
      </c>
      <c r="D1304" s="15">
        <f t="shared" si="370"/>
        <v>32.6</v>
      </c>
      <c r="E1304">
        <v>32</v>
      </c>
      <c r="F1304" s="6">
        <v>5.7202500000000001</v>
      </c>
      <c r="G1304" s="6">
        <v>-1.5167529999999999E-2</v>
      </c>
      <c r="H1304" s="6">
        <f t="shared" si="361"/>
        <v>5.7050824699999998</v>
      </c>
      <c r="I1304" s="6">
        <f t="shared" si="362"/>
        <v>0.60000000000000142</v>
      </c>
      <c r="J1304" s="6">
        <f t="shared" si="363"/>
        <v>0</v>
      </c>
      <c r="K1304" s="3">
        <f t="shared" si="371"/>
        <v>0</v>
      </c>
      <c r="L1304" s="6">
        <f t="shared" si="364"/>
        <v>5.1050824699999984</v>
      </c>
      <c r="M1304" s="6">
        <f t="shared" si="372"/>
        <v>181.66087210999999</v>
      </c>
      <c r="N1304" s="6">
        <f t="shared" si="373"/>
        <v>0</v>
      </c>
      <c r="O1304" s="2">
        <f t="shared" si="365"/>
        <v>0</v>
      </c>
      <c r="P1304" s="2">
        <f t="shared" si="374"/>
        <v>32</v>
      </c>
      <c r="Q1304" s="2">
        <f t="shared" si="366"/>
        <v>0.60000000000000142</v>
      </c>
      <c r="R1304" s="2">
        <f t="shared" si="375"/>
        <v>0.60000000000000142</v>
      </c>
      <c r="S1304" s="2">
        <f t="shared" si="367"/>
        <v>0</v>
      </c>
      <c r="T1304" s="2">
        <f t="shared" si="378"/>
        <v>5.1050824699999851</v>
      </c>
      <c r="U1304" s="2">
        <f t="shared" si="368"/>
        <v>0</v>
      </c>
      <c r="V1304" t="str">
        <f t="shared" si="376"/>
        <v>N</v>
      </c>
      <c r="W1304" s="2">
        <f t="shared" si="377"/>
        <v>0</v>
      </c>
      <c r="X1304" s="2">
        <f t="shared" si="369"/>
        <v>0</v>
      </c>
      <c r="Y1304" s="2"/>
    </row>
    <row r="1305" spans="1:25" x14ac:dyDescent="0.2">
      <c r="A1305">
        <v>6</v>
      </c>
      <c r="B1305" s="1">
        <v>42790.249999996842</v>
      </c>
      <c r="C1305">
        <v>33</v>
      </c>
      <c r="D1305" s="15">
        <f t="shared" si="370"/>
        <v>33</v>
      </c>
      <c r="E1305">
        <v>32</v>
      </c>
      <c r="F1305" s="6">
        <v>4.3320600000000002</v>
      </c>
      <c r="G1305" s="6">
        <v>-1.5167529999999999E-2</v>
      </c>
      <c r="H1305" s="6">
        <f t="shared" si="361"/>
        <v>4.31689247</v>
      </c>
      <c r="I1305" s="6">
        <f t="shared" si="362"/>
        <v>1</v>
      </c>
      <c r="J1305" s="6">
        <f t="shared" si="363"/>
        <v>0</v>
      </c>
      <c r="K1305" s="3">
        <f t="shared" si="371"/>
        <v>0</v>
      </c>
      <c r="L1305" s="6">
        <f t="shared" si="364"/>
        <v>3.31689247</v>
      </c>
      <c r="M1305" s="6">
        <f t="shared" si="372"/>
        <v>184.97776457999998</v>
      </c>
      <c r="N1305" s="6">
        <f t="shared" si="373"/>
        <v>0</v>
      </c>
      <c r="O1305" s="2">
        <f t="shared" si="365"/>
        <v>0</v>
      </c>
      <c r="P1305" s="2">
        <f t="shared" si="374"/>
        <v>32</v>
      </c>
      <c r="Q1305" s="2">
        <f t="shared" si="366"/>
        <v>1</v>
      </c>
      <c r="R1305" s="2">
        <f t="shared" si="375"/>
        <v>1</v>
      </c>
      <c r="S1305" s="2">
        <f t="shared" si="367"/>
        <v>0</v>
      </c>
      <c r="T1305" s="2">
        <f t="shared" si="378"/>
        <v>3.3168924699999991</v>
      </c>
      <c r="U1305" s="2">
        <f t="shared" si="368"/>
        <v>0</v>
      </c>
      <c r="V1305" t="str">
        <f t="shared" si="376"/>
        <v>N</v>
      </c>
      <c r="W1305" s="2">
        <f t="shared" si="377"/>
        <v>0</v>
      </c>
      <c r="X1305" s="2">
        <f t="shared" si="369"/>
        <v>0</v>
      </c>
      <c r="Y1305" s="2"/>
    </row>
    <row r="1306" spans="1:25" x14ac:dyDescent="0.2">
      <c r="A1306">
        <v>7</v>
      </c>
      <c r="B1306" s="1">
        <v>42790.291666663506</v>
      </c>
      <c r="C1306">
        <v>35.9</v>
      </c>
      <c r="D1306" s="15">
        <f t="shared" si="370"/>
        <v>35.9</v>
      </c>
      <c r="E1306">
        <v>32</v>
      </c>
      <c r="F1306" s="6">
        <v>2.8531</v>
      </c>
      <c r="G1306" s="6">
        <v>7.2600300000000004</v>
      </c>
      <c r="H1306" s="6">
        <f t="shared" si="361"/>
        <v>10.11313</v>
      </c>
      <c r="I1306" s="6">
        <f t="shared" si="362"/>
        <v>3.8999999999999986</v>
      </c>
      <c r="J1306" s="6">
        <f t="shared" si="363"/>
        <v>0</v>
      </c>
      <c r="K1306" s="3">
        <f t="shared" si="371"/>
        <v>0</v>
      </c>
      <c r="L1306" s="6">
        <f t="shared" si="364"/>
        <v>6.2131300000000014</v>
      </c>
      <c r="M1306" s="6">
        <f t="shared" si="372"/>
        <v>191.19089457999999</v>
      </c>
      <c r="N1306" s="6">
        <f t="shared" si="373"/>
        <v>0</v>
      </c>
      <c r="O1306" s="2">
        <f t="shared" si="365"/>
        <v>0</v>
      </c>
      <c r="P1306" s="2">
        <f t="shared" si="374"/>
        <v>32</v>
      </c>
      <c r="Q1306" s="2">
        <f t="shared" si="366"/>
        <v>3.8999999999999986</v>
      </c>
      <c r="R1306" s="2">
        <f t="shared" si="375"/>
        <v>3.8999999999999986</v>
      </c>
      <c r="S1306" s="2">
        <f t="shared" si="367"/>
        <v>0</v>
      </c>
      <c r="T1306" s="2">
        <f t="shared" si="378"/>
        <v>6.2131300000000067</v>
      </c>
      <c r="U1306" s="2">
        <f t="shared" si="368"/>
        <v>0</v>
      </c>
      <c r="V1306" t="str">
        <f t="shared" si="376"/>
        <v>N</v>
      </c>
      <c r="W1306" s="2">
        <f t="shared" si="377"/>
        <v>0</v>
      </c>
      <c r="X1306" s="2">
        <f t="shared" si="369"/>
        <v>0</v>
      </c>
      <c r="Y1306" s="2"/>
    </row>
    <row r="1307" spans="1:25" x14ac:dyDescent="0.2">
      <c r="A1307">
        <v>8</v>
      </c>
      <c r="B1307" s="1">
        <v>42790.333333330171</v>
      </c>
      <c r="C1307">
        <v>40.200000000000003</v>
      </c>
      <c r="D1307" s="15">
        <f t="shared" si="370"/>
        <v>40.200000000000003</v>
      </c>
      <c r="E1307">
        <v>32</v>
      </c>
      <c r="F1307" s="6">
        <v>2.31507</v>
      </c>
      <c r="G1307" s="6">
        <v>8.5160499999999999</v>
      </c>
      <c r="H1307" s="6">
        <f t="shared" si="361"/>
        <v>10.83112</v>
      </c>
      <c r="I1307" s="6">
        <f t="shared" si="362"/>
        <v>8.2000000000000028</v>
      </c>
      <c r="J1307" s="6">
        <f t="shared" si="363"/>
        <v>0</v>
      </c>
      <c r="K1307" s="3">
        <f t="shared" si="371"/>
        <v>0</v>
      </c>
      <c r="L1307" s="6">
        <f t="shared" si="364"/>
        <v>2.6311199999999975</v>
      </c>
      <c r="M1307" s="6">
        <f t="shared" si="372"/>
        <v>193.82201458</v>
      </c>
      <c r="N1307" s="6">
        <f t="shared" si="373"/>
        <v>0</v>
      </c>
      <c r="O1307" s="2">
        <f t="shared" si="365"/>
        <v>0</v>
      </c>
      <c r="P1307" s="2">
        <f t="shared" si="374"/>
        <v>32</v>
      </c>
      <c r="Q1307" s="2">
        <f t="shared" si="366"/>
        <v>8.2000000000000028</v>
      </c>
      <c r="R1307" s="2">
        <f t="shared" si="375"/>
        <v>8.2000000000000028</v>
      </c>
      <c r="S1307" s="2">
        <f t="shared" si="367"/>
        <v>0</v>
      </c>
      <c r="T1307" s="2">
        <f t="shared" si="378"/>
        <v>2.6311200000000099</v>
      </c>
      <c r="U1307" s="2">
        <f t="shared" si="368"/>
        <v>0</v>
      </c>
      <c r="V1307" t="str">
        <f t="shared" si="376"/>
        <v>Y</v>
      </c>
      <c r="W1307" s="2">
        <f t="shared" si="377"/>
        <v>0</v>
      </c>
      <c r="X1307" s="2">
        <f t="shared" si="369"/>
        <v>0</v>
      </c>
      <c r="Y1307" s="2"/>
    </row>
    <row r="1308" spans="1:25" x14ac:dyDescent="0.2">
      <c r="A1308">
        <v>9</v>
      </c>
      <c r="B1308" s="1">
        <v>42790.374999996835</v>
      </c>
      <c r="C1308">
        <v>41.2</v>
      </c>
      <c r="D1308" s="15">
        <f t="shared" si="370"/>
        <v>41.2</v>
      </c>
      <c r="E1308">
        <v>32</v>
      </c>
      <c r="F1308" s="6">
        <v>3.0312199999999998</v>
      </c>
      <c r="G1308" s="6">
        <v>34.963370000000005</v>
      </c>
      <c r="H1308" s="6">
        <f t="shared" si="361"/>
        <v>37.994590000000002</v>
      </c>
      <c r="I1308" s="6">
        <f t="shared" si="362"/>
        <v>9.2000000000000028</v>
      </c>
      <c r="J1308" s="6">
        <f t="shared" si="363"/>
        <v>0</v>
      </c>
      <c r="K1308" s="3">
        <f t="shared" si="371"/>
        <v>0</v>
      </c>
      <c r="L1308" s="6">
        <f t="shared" si="364"/>
        <v>28.794589999999999</v>
      </c>
      <c r="M1308" s="6">
        <f t="shared" si="372"/>
        <v>220</v>
      </c>
      <c r="N1308" s="6">
        <f t="shared" si="373"/>
        <v>2.6166045800000006</v>
      </c>
      <c r="O1308" s="2">
        <f t="shared" si="365"/>
        <v>-2.6166045800000006</v>
      </c>
      <c r="P1308" s="2">
        <f t="shared" si="374"/>
        <v>29.383395419999999</v>
      </c>
      <c r="Q1308" s="2">
        <f t="shared" si="366"/>
        <v>11.816604580000003</v>
      </c>
      <c r="R1308" s="2">
        <f t="shared" si="375"/>
        <v>11.816604580000003</v>
      </c>
      <c r="S1308" s="2">
        <f t="shared" si="367"/>
        <v>0</v>
      </c>
      <c r="T1308" s="2">
        <f t="shared" si="378"/>
        <v>26.177985419999999</v>
      </c>
      <c r="U1308" s="2">
        <f t="shared" si="368"/>
        <v>0</v>
      </c>
      <c r="V1308" t="str">
        <f t="shared" si="376"/>
        <v>Y</v>
      </c>
      <c r="W1308" s="2">
        <f t="shared" si="377"/>
        <v>0</v>
      </c>
      <c r="X1308" s="2">
        <f t="shared" si="369"/>
        <v>0</v>
      </c>
      <c r="Y1308" s="2"/>
    </row>
    <row r="1309" spans="1:25" x14ac:dyDescent="0.2">
      <c r="A1309">
        <v>10</v>
      </c>
      <c r="B1309" s="1">
        <v>42790.416666663499</v>
      </c>
      <c r="C1309">
        <v>42.8</v>
      </c>
      <c r="D1309" s="15">
        <f t="shared" si="370"/>
        <v>42.8</v>
      </c>
      <c r="E1309">
        <v>32</v>
      </c>
      <c r="F1309" s="6">
        <v>3.1406499999999999</v>
      </c>
      <c r="G1309" s="6">
        <v>44.179559999999995</v>
      </c>
      <c r="H1309" s="6">
        <f t="shared" si="361"/>
        <v>47.320209999999996</v>
      </c>
      <c r="I1309" s="6">
        <f t="shared" si="362"/>
        <v>10.799999999999997</v>
      </c>
      <c r="J1309" s="6">
        <f t="shared" si="363"/>
        <v>0</v>
      </c>
      <c r="K1309" s="3">
        <f t="shared" si="371"/>
        <v>0</v>
      </c>
      <c r="L1309" s="6">
        <f t="shared" si="364"/>
        <v>36.520209999999999</v>
      </c>
      <c r="M1309" s="6">
        <f t="shared" si="372"/>
        <v>220</v>
      </c>
      <c r="N1309" s="6">
        <f t="shared" si="373"/>
        <v>36.52021000000002</v>
      </c>
      <c r="O1309" s="2">
        <f t="shared" si="365"/>
        <v>-32</v>
      </c>
      <c r="P1309" s="2">
        <f t="shared" si="374"/>
        <v>0</v>
      </c>
      <c r="Q1309" s="2">
        <f t="shared" si="366"/>
        <v>42.8</v>
      </c>
      <c r="R1309" s="2">
        <f t="shared" si="375"/>
        <v>42.8</v>
      </c>
      <c r="S1309" s="2">
        <f t="shared" si="367"/>
        <v>0</v>
      </c>
      <c r="T1309" s="2">
        <f t="shared" si="378"/>
        <v>0</v>
      </c>
      <c r="U1309" s="2">
        <f t="shared" si="368"/>
        <v>4.52021000000002</v>
      </c>
      <c r="V1309" t="str">
        <f t="shared" si="376"/>
        <v>Y</v>
      </c>
      <c r="W1309" s="2">
        <f t="shared" si="377"/>
        <v>4.52021000000002</v>
      </c>
      <c r="X1309" s="2">
        <f t="shared" si="369"/>
        <v>0</v>
      </c>
      <c r="Y1309" s="2"/>
    </row>
    <row r="1310" spans="1:25" x14ac:dyDescent="0.2">
      <c r="A1310">
        <v>11</v>
      </c>
      <c r="B1310" s="1">
        <v>42790.458333330163</v>
      </c>
      <c r="C1310">
        <v>43.5</v>
      </c>
      <c r="D1310" s="15">
        <f t="shared" si="370"/>
        <v>43.5</v>
      </c>
      <c r="E1310">
        <v>32</v>
      </c>
      <c r="F1310" s="6">
        <v>3.8433000000000002</v>
      </c>
      <c r="G1310" s="6">
        <v>48.900509999999997</v>
      </c>
      <c r="H1310" s="6">
        <f t="shared" si="361"/>
        <v>52.743809999999996</v>
      </c>
      <c r="I1310" s="6">
        <f t="shared" si="362"/>
        <v>11.5</v>
      </c>
      <c r="J1310" s="6">
        <f t="shared" si="363"/>
        <v>0</v>
      </c>
      <c r="K1310" s="3">
        <f t="shared" si="371"/>
        <v>0</v>
      </c>
      <c r="L1310" s="6">
        <f t="shared" si="364"/>
        <v>41.243809999999996</v>
      </c>
      <c r="M1310" s="6">
        <f t="shared" si="372"/>
        <v>220</v>
      </c>
      <c r="N1310" s="6">
        <f t="shared" si="373"/>
        <v>41.243809999999996</v>
      </c>
      <c r="O1310" s="2">
        <f t="shared" si="365"/>
        <v>-32</v>
      </c>
      <c r="P1310" s="2">
        <f t="shared" si="374"/>
        <v>0</v>
      </c>
      <c r="Q1310" s="2">
        <f t="shared" si="366"/>
        <v>43.5</v>
      </c>
      <c r="R1310" s="2">
        <f t="shared" si="375"/>
        <v>43.5</v>
      </c>
      <c r="S1310" s="2">
        <f t="shared" si="367"/>
        <v>0</v>
      </c>
      <c r="T1310" s="2">
        <f t="shared" si="378"/>
        <v>0</v>
      </c>
      <c r="U1310" s="2">
        <f t="shared" si="368"/>
        <v>9.2438099999999963</v>
      </c>
      <c r="V1310" t="str">
        <f t="shared" si="376"/>
        <v>Y</v>
      </c>
      <c r="W1310" s="2">
        <f t="shared" si="377"/>
        <v>9.2438099999999963</v>
      </c>
      <c r="X1310" s="2">
        <f t="shared" si="369"/>
        <v>0</v>
      </c>
      <c r="Y1310" s="2"/>
    </row>
    <row r="1311" spans="1:25" x14ac:dyDescent="0.2">
      <c r="A1311">
        <v>12</v>
      </c>
      <c r="B1311" s="1">
        <v>42790.499999996828</v>
      </c>
      <c r="C1311">
        <v>44.5</v>
      </c>
      <c r="D1311" s="15">
        <f t="shared" si="370"/>
        <v>44.5</v>
      </c>
      <c r="E1311">
        <v>32</v>
      </c>
      <c r="F1311" s="6">
        <v>5.0036300000000002</v>
      </c>
      <c r="G1311" s="6">
        <v>49.10067999999999</v>
      </c>
      <c r="H1311" s="6">
        <f t="shared" si="361"/>
        <v>54.104309999999991</v>
      </c>
      <c r="I1311" s="6">
        <f t="shared" si="362"/>
        <v>12.5</v>
      </c>
      <c r="J1311" s="6">
        <f t="shared" si="363"/>
        <v>0</v>
      </c>
      <c r="K1311" s="3">
        <f t="shared" si="371"/>
        <v>0</v>
      </c>
      <c r="L1311" s="6">
        <f t="shared" si="364"/>
        <v>41.604309999999991</v>
      </c>
      <c r="M1311" s="6">
        <f t="shared" si="372"/>
        <v>220</v>
      </c>
      <c r="N1311" s="6">
        <f t="shared" si="373"/>
        <v>41.604309999999998</v>
      </c>
      <c r="O1311" s="2">
        <f t="shared" si="365"/>
        <v>-32</v>
      </c>
      <c r="P1311" s="2">
        <f t="shared" si="374"/>
        <v>0</v>
      </c>
      <c r="Q1311" s="2">
        <f t="shared" si="366"/>
        <v>44.5</v>
      </c>
      <c r="R1311" s="2">
        <f t="shared" si="375"/>
        <v>44.5</v>
      </c>
      <c r="S1311" s="2">
        <f t="shared" si="367"/>
        <v>0</v>
      </c>
      <c r="T1311" s="2">
        <f t="shared" si="378"/>
        <v>0</v>
      </c>
      <c r="U1311" s="2">
        <f t="shared" si="368"/>
        <v>9.6043099999999981</v>
      </c>
      <c r="V1311" t="str">
        <f t="shared" si="376"/>
        <v>Y</v>
      </c>
      <c r="W1311" s="2">
        <f t="shared" si="377"/>
        <v>9.6043099999999981</v>
      </c>
      <c r="X1311" s="2">
        <f t="shared" si="369"/>
        <v>0</v>
      </c>
      <c r="Y1311" s="2"/>
    </row>
    <row r="1312" spans="1:25" x14ac:dyDescent="0.2">
      <c r="A1312">
        <v>13</v>
      </c>
      <c r="B1312" s="1">
        <v>42790.541666663492</v>
      </c>
      <c r="C1312">
        <v>44.2</v>
      </c>
      <c r="D1312" s="15">
        <f t="shared" si="370"/>
        <v>44.2</v>
      </c>
      <c r="E1312">
        <v>32</v>
      </c>
      <c r="F1312" s="6">
        <v>8.0871399999999998</v>
      </c>
      <c r="G1312" s="6">
        <v>48.858369999999994</v>
      </c>
      <c r="H1312" s="6">
        <f t="shared" si="361"/>
        <v>56.945509999999992</v>
      </c>
      <c r="I1312" s="6">
        <f t="shared" si="362"/>
        <v>12.200000000000003</v>
      </c>
      <c r="J1312" s="6">
        <f t="shared" si="363"/>
        <v>0</v>
      </c>
      <c r="K1312" s="3">
        <f t="shared" si="371"/>
        <v>0</v>
      </c>
      <c r="L1312" s="6">
        <f t="shared" si="364"/>
        <v>44.745509999999989</v>
      </c>
      <c r="M1312" s="6">
        <f t="shared" si="372"/>
        <v>220</v>
      </c>
      <c r="N1312" s="6">
        <f t="shared" si="373"/>
        <v>44.745509999999967</v>
      </c>
      <c r="O1312" s="2">
        <f t="shared" si="365"/>
        <v>-32</v>
      </c>
      <c r="P1312" s="2">
        <f t="shared" si="374"/>
        <v>0</v>
      </c>
      <c r="Q1312" s="2">
        <f t="shared" si="366"/>
        <v>44.2</v>
      </c>
      <c r="R1312" s="2">
        <f t="shared" si="375"/>
        <v>44.2</v>
      </c>
      <c r="S1312" s="2">
        <f t="shared" si="367"/>
        <v>0</v>
      </c>
      <c r="T1312" s="2">
        <f t="shared" si="378"/>
        <v>0</v>
      </c>
      <c r="U1312" s="2">
        <f t="shared" si="368"/>
        <v>12.745509999999967</v>
      </c>
      <c r="V1312" t="str">
        <f t="shared" si="376"/>
        <v>Y</v>
      </c>
      <c r="W1312" s="2">
        <f t="shared" si="377"/>
        <v>12.745509999999967</v>
      </c>
      <c r="X1312" s="2">
        <f t="shared" si="369"/>
        <v>0</v>
      </c>
      <c r="Y1312" s="2"/>
    </row>
    <row r="1313" spans="1:25" x14ac:dyDescent="0.2">
      <c r="A1313">
        <v>14</v>
      </c>
      <c r="B1313" s="1">
        <v>42790.583333330156</v>
      </c>
      <c r="C1313">
        <v>44.3</v>
      </c>
      <c r="D1313" s="15">
        <f t="shared" si="370"/>
        <v>44.3</v>
      </c>
      <c r="E1313">
        <v>32</v>
      </c>
      <c r="F1313" s="6">
        <v>8.5418699999999994</v>
      </c>
      <c r="G1313" s="6">
        <v>44.298870000000001</v>
      </c>
      <c r="H1313" s="6">
        <f t="shared" si="361"/>
        <v>52.840739999999997</v>
      </c>
      <c r="I1313" s="6">
        <f t="shared" si="362"/>
        <v>12.299999999999997</v>
      </c>
      <c r="J1313" s="6">
        <f t="shared" si="363"/>
        <v>0</v>
      </c>
      <c r="K1313" s="3">
        <f t="shared" si="371"/>
        <v>0</v>
      </c>
      <c r="L1313" s="6">
        <f t="shared" si="364"/>
        <v>40.54074</v>
      </c>
      <c r="M1313" s="6">
        <f t="shared" si="372"/>
        <v>220</v>
      </c>
      <c r="N1313" s="6">
        <f t="shared" si="373"/>
        <v>40.540740000000028</v>
      </c>
      <c r="O1313" s="2">
        <f t="shared" si="365"/>
        <v>-32</v>
      </c>
      <c r="P1313" s="2">
        <f t="shared" si="374"/>
        <v>0</v>
      </c>
      <c r="Q1313" s="2">
        <f t="shared" si="366"/>
        <v>44.3</v>
      </c>
      <c r="R1313" s="2">
        <f t="shared" si="375"/>
        <v>44.3</v>
      </c>
      <c r="S1313" s="2">
        <f t="shared" si="367"/>
        <v>0</v>
      </c>
      <c r="T1313" s="2">
        <f t="shared" si="378"/>
        <v>0</v>
      </c>
      <c r="U1313" s="2">
        <f t="shared" si="368"/>
        <v>8.540740000000028</v>
      </c>
      <c r="V1313" t="str">
        <f t="shared" si="376"/>
        <v>Y</v>
      </c>
      <c r="W1313" s="2">
        <f t="shared" si="377"/>
        <v>8.540740000000028</v>
      </c>
      <c r="X1313" s="2">
        <f t="shared" si="369"/>
        <v>0</v>
      </c>
      <c r="Y1313" s="2"/>
    </row>
    <row r="1314" spans="1:25" x14ac:dyDescent="0.2">
      <c r="A1314">
        <v>15</v>
      </c>
      <c r="B1314" s="1">
        <v>42790.62499999682</v>
      </c>
      <c r="C1314">
        <v>44</v>
      </c>
      <c r="D1314" s="15">
        <f t="shared" si="370"/>
        <v>44</v>
      </c>
      <c r="E1314">
        <v>32</v>
      </c>
      <c r="F1314" s="6">
        <v>7.7676699999999999</v>
      </c>
      <c r="G1314" s="6">
        <v>35.463500000000003</v>
      </c>
      <c r="H1314" s="6">
        <f t="shared" si="361"/>
        <v>43.231170000000006</v>
      </c>
      <c r="I1314" s="6">
        <f t="shared" si="362"/>
        <v>12</v>
      </c>
      <c r="J1314" s="6">
        <f t="shared" si="363"/>
        <v>0</v>
      </c>
      <c r="K1314" s="3">
        <f t="shared" si="371"/>
        <v>0</v>
      </c>
      <c r="L1314" s="6">
        <f t="shared" si="364"/>
        <v>31.231170000000006</v>
      </c>
      <c r="M1314" s="6">
        <f t="shared" si="372"/>
        <v>220</v>
      </c>
      <c r="N1314" s="6">
        <f t="shared" si="373"/>
        <v>31.23117000000002</v>
      </c>
      <c r="O1314" s="2">
        <f t="shared" si="365"/>
        <v>-31.23117000000002</v>
      </c>
      <c r="P1314" s="2">
        <f t="shared" si="374"/>
        <v>0.76882999999997992</v>
      </c>
      <c r="Q1314" s="2">
        <f t="shared" si="366"/>
        <v>43.23117000000002</v>
      </c>
      <c r="R1314" s="2">
        <f t="shared" si="375"/>
        <v>43.23117000000002</v>
      </c>
      <c r="S1314" s="2">
        <f t="shared" si="367"/>
        <v>0</v>
      </c>
      <c r="T1314" s="2">
        <f t="shared" si="378"/>
        <v>0</v>
      </c>
      <c r="U1314" s="2">
        <f t="shared" si="368"/>
        <v>0</v>
      </c>
      <c r="V1314" t="str">
        <f t="shared" si="376"/>
        <v>Y</v>
      </c>
      <c r="W1314" s="2">
        <f t="shared" si="377"/>
        <v>0</v>
      </c>
      <c r="X1314" s="2">
        <f t="shared" si="369"/>
        <v>0</v>
      </c>
      <c r="Y1314" s="2"/>
    </row>
    <row r="1315" spans="1:25" x14ac:dyDescent="0.2">
      <c r="A1315">
        <v>16</v>
      </c>
      <c r="B1315" s="1">
        <v>42790.666666663485</v>
      </c>
      <c r="C1315">
        <v>44.2</v>
      </c>
      <c r="D1315" s="15">
        <f t="shared" si="370"/>
        <v>44.2</v>
      </c>
      <c r="E1315">
        <v>32</v>
      </c>
      <c r="F1315" s="6">
        <v>8.3823600000000003</v>
      </c>
      <c r="G1315" s="6">
        <v>23.129759999999997</v>
      </c>
      <c r="H1315" s="6">
        <f t="shared" si="361"/>
        <v>31.512119999999996</v>
      </c>
      <c r="I1315" s="6">
        <f t="shared" si="362"/>
        <v>12.200000000000003</v>
      </c>
      <c r="J1315" s="6">
        <f t="shared" si="363"/>
        <v>0</v>
      </c>
      <c r="K1315" s="3">
        <f t="shared" si="371"/>
        <v>0</v>
      </c>
      <c r="L1315" s="6">
        <f t="shared" si="364"/>
        <v>19.312119999999993</v>
      </c>
      <c r="M1315" s="6">
        <f t="shared" si="372"/>
        <v>220</v>
      </c>
      <c r="N1315" s="6">
        <f t="shared" si="373"/>
        <v>19.312119999999993</v>
      </c>
      <c r="O1315" s="2">
        <f t="shared" si="365"/>
        <v>-19.312119999999993</v>
      </c>
      <c r="P1315" s="2">
        <f t="shared" si="374"/>
        <v>12.687880000000007</v>
      </c>
      <c r="Q1315" s="2">
        <f t="shared" si="366"/>
        <v>31.512119999999996</v>
      </c>
      <c r="R1315" s="2">
        <f t="shared" si="375"/>
        <v>31.512119999999996</v>
      </c>
      <c r="S1315" s="2">
        <f t="shared" si="367"/>
        <v>0</v>
      </c>
      <c r="T1315" s="2">
        <f t="shared" si="378"/>
        <v>0</v>
      </c>
      <c r="U1315" s="2">
        <f t="shared" si="368"/>
        <v>0</v>
      </c>
      <c r="V1315" t="str">
        <f t="shared" si="376"/>
        <v>Y</v>
      </c>
      <c r="W1315" s="2">
        <f t="shared" si="377"/>
        <v>0</v>
      </c>
      <c r="X1315" s="2">
        <f t="shared" si="369"/>
        <v>0</v>
      </c>
      <c r="Y1315" s="2"/>
    </row>
    <row r="1316" spans="1:25" x14ac:dyDescent="0.2">
      <c r="A1316">
        <v>17</v>
      </c>
      <c r="B1316" s="1">
        <v>42790.708333330149</v>
      </c>
      <c r="C1316">
        <v>45</v>
      </c>
      <c r="D1316" s="15">
        <f t="shared" si="370"/>
        <v>45</v>
      </c>
      <c r="E1316">
        <v>32</v>
      </c>
      <c r="F1316" s="6">
        <v>7.2333600000000002</v>
      </c>
      <c r="G1316" s="6">
        <v>8.3934800000000003</v>
      </c>
      <c r="H1316" s="6">
        <f t="shared" si="361"/>
        <v>15.626840000000001</v>
      </c>
      <c r="I1316" s="6">
        <f t="shared" si="362"/>
        <v>13</v>
      </c>
      <c r="J1316" s="6">
        <f t="shared" si="363"/>
        <v>0</v>
      </c>
      <c r="K1316" s="3">
        <f t="shared" si="371"/>
        <v>0</v>
      </c>
      <c r="L1316" s="6">
        <f t="shared" si="364"/>
        <v>2.6268400000000014</v>
      </c>
      <c r="M1316" s="6">
        <f t="shared" si="372"/>
        <v>220</v>
      </c>
      <c r="N1316" s="6">
        <f t="shared" si="373"/>
        <v>2.6268400000000156</v>
      </c>
      <c r="O1316" s="2">
        <f t="shared" si="365"/>
        <v>-2.6268400000000156</v>
      </c>
      <c r="P1316" s="2">
        <f t="shared" si="374"/>
        <v>29.373159999999984</v>
      </c>
      <c r="Q1316" s="2">
        <f t="shared" si="366"/>
        <v>15.626840000000016</v>
      </c>
      <c r="R1316" s="2">
        <f t="shared" si="375"/>
        <v>15.626840000000016</v>
      </c>
      <c r="S1316" s="2">
        <f t="shared" si="367"/>
        <v>0</v>
      </c>
      <c r="T1316" s="2">
        <f t="shared" si="378"/>
        <v>0</v>
      </c>
      <c r="U1316" s="2">
        <f t="shared" si="368"/>
        <v>0</v>
      </c>
      <c r="V1316" t="str">
        <f t="shared" si="376"/>
        <v>N</v>
      </c>
      <c r="W1316" s="2">
        <f t="shared" si="377"/>
        <v>0</v>
      </c>
      <c r="X1316" s="2">
        <f t="shared" si="369"/>
        <v>0</v>
      </c>
      <c r="Y1316" s="2"/>
    </row>
    <row r="1317" spans="1:25" x14ac:dyDescent="0.2">
      <c r="A1317">
        <v>18</v>
      </c>
      <c r="B1317" s="1">
        <v>42790.749999996813</v>
      </c>
      <c r="C1317">
        <v>44.9</v>
      </c>
      <c r="D1317" s="15">
        <f t="shared" si="370"/>
        <v>44.9</v>
      </c>
      <c r="E1317">
        <v>32</v>
      </c>
      <c r="F1317" s="6">
        <v>6.2481999999999998</v>
      </c>
      <c r="G1317" s="6">
        <v>-1.5167529999999999E-2</v>
      </c>
      <c r="H1317" s="6">
        <f t="shared" si="361"/>
        <v>6.2330324699999995</v>
      </c>
      <c r="I1317" s="6">
        <f t="shared" si="362"/>
        <v>12.899999999999999</v>
      </c>
      <c r="J1317" s="6">
        <f t="shared" si="363"/>
        <v>6.6669675299999991</v>
      </c>
      <c r="K1317" s="3">
        <f t="shared" si="371"/>
        <v>7.619391462857152</v>
      </c>
      <c r="L1317" s="6">
        <f t="shared" si="364"/>
        <v>0</v>
      </c>
      <c r="M1317" s="6">
        <f t="shared" si="372"/>
        <v>212.38060853714285</v>
      </c>
      <c r="N1317" s="6">
        <f t="shared" si="373"/>
        <v>0.95242393285715821</v>
      </c>
      <c r="O1317" s="2">
        <f t="shared" si="365"/>
        <v>-0.95242393285715821</v>
      </c>
      <c r="P1317" s="2">
        <f t="shared" si="374"/>
        <v>31.047576067142842</v>
      </c>
      <c r="Q1317" s="2">
        <f t="shared" si="366"/>
        <v>13.852423932857157</v>
      </c>
      <c r="R1317" s="2">
        <f t="shared" si="375"/>
        <v>6.2330324699999995</v>
      </c>
      <c r="S1317" s="2">
        <f t="shared" si="367"/>
        <v>7.6193914628571573</v>
      </c>
      <c r="T1317" s="2">
        <f t="shared" si="378"/>
        <v>0</v>
      </c>
      <c r="U1317" s="2">
        <f t="shared" si="368"/>
        <v>0</v>
      </c>
      <c r="V1317" t="str">
        <f t="shared" si="376"/>
        <v>N</v>
      </c>
      <c r="W1317" s="2">
        <f t="shared" si="377"/>
        <v>0</v>
      </c>
      <c r="X1317" s="2">
        <f t="shared" si="369"/>
        <v>0</v>
      </c>
      <c r="Y1317" s="2"/>
    </row>
    <row r="1318" spans="1:25" x14ac:dyDescent="0.2">
      <c r="A1318">
        <v>19</v>
      </c>
      <c r="B1318" s="1">
        <v>42790.791666663477</v>
      </c>
      <c r="C1318">
        <v>44.6</v>
      </c>
      <c r="D1318" s="15">
        <f t="shared" si="370"/>
        <v>44.6</v>
      </c>
      <c r="E1318">
        <v>32</v>
      </c>
      <c r="F1318" s="6">
        <v>2.9681600000000001</v>
      </c>
      <c r="G1318" s="6">
        <v>-1.5167529999999999E-2</v>
      </c>
      <c r="H1318" s="6">
        <f t="shared" si="361"/>
        <v>2.9529924700000003</v>
      </c>
      <c r="I1318" s="6">
        <f t="shared" si="362"/>
        <v>12.600000000000001</v>
      </c>
      <c r="J1318" s="6">
        <f t="shared" si="363"/>
        <v>9.6470075300000016</v>
      </c>
      <c r="K1318" s="3">
        <f t="shared" si="371"/>
        <v>11.025151462857139</v>
      </c>
      <c r="L1318" s="6">
        <f t="shared" si="364"/>
        <v>0</v>
      </c>
      <c r="M1318" s="6">
        <f t="shared" si="372"/>
        <v>201.35545707428571</v>
      </c>
      <c r="N1318" s="6">
        <f t="shared" si="373"/>
        <v>1.3781439328571423</v>
      </c>
      <c r="O1318" s="2">
        <f t="shared" si="365"/>
        <v>-1.3781439328571423</v>
      </c>
      <c r="P1318" s="2">
        <f t="shared" si="374"/>
        <v>30.621856067142858</v>
      </c>
      <c r="Q1318" s="2">
        <f t="shared" si="366"/>
        <v>13.978143932857144</v>
      </c>
      <c r="R1318" s="2">
        <f t="shared" si="375"/>
        <v>2.9529924700000003</v>
      </c>
      <c r="S1318" s="2">
        <f t="shared" si="367"/>
        <v>11.025151462857144</v>
      </c>
      <c r="T1318" s="2">
        <f t="shared" si="378"/>
        <v>0</v>
      </c>
      <c r="U1318" s="2">
        <f t="shared" si="368"/>
        <v>0</v>
      </c>
      <c r="V1318" t="str">
        <f t="shared" si="376"/>
        <v>N</v>
      </c>
      <c r="W1318" s="2">
        <f t="shared" si="377"/>
        <v>0</v>
      </c>
      <c r="X1318" s="2">
        <f t="shared" si="369"/>
        <v>0</v>
      </c>
      <c r="Y1318" s="2"/>
    </row>
    <row r="1319" spans="1:25" x14ac:dyDescent="0.2">
      <c r="A1319">
        <v>20</v>
      </c>
      <c r="B1319" s="1">
        <v>42790.833333330142</v>
      </c>
      <c r="C1319">
        <v>45.3</v>
      </c>
      <c r="D1319" s="15">
        <f t="shared" si="370"/>
        <v>45.3</v>
      </c>
      <c r="E1319">
        <v>32</v>
      </c>
      <c r="F1319" s="6">
        <v>2.22634</v>
      </c>
      <c r="G1319" s="6">
        <v>-1.5167529999999999E-2</v>
      </c>
      <c r="H1319" s="6">
        <f t="shared" si="361"/>
        <v>2.2111724700000002</v>
      </c>
      <c r="I1319" s="6">
        <f t="shared" si="362"/>
        <v>13.299999999999997</v>
      </c>
      <c r="J1319" s="6">
        <f t="shared" si="363"/>
        <v>11.088827529999996</v>
      </c>
      <c r="K1319" s="3">
        <f t="shared" si="371"/>
        <v>12.672945748571436</v>
      </c>
      <c r="L1319" s="6">
        <f t="shared" si="364"/>
        <v>0</v>
      </c>
      <c r="M1319" s="6">
        <f t="shared" si="372"/>
        <v>188.68251132571427</v>
      </c>
      <c r="N1319" s="6">
        <f t="shared" si="373"/>
        <v>1.5841182185714331</v>
      </c>
      <c r="O1319" s="2">
        <f t="shared" si="365"/>
        <v>-1.5841182185714331</v>
      </c>
      <c r="P1319" s="2">
        <f t="shared" si="374"/>
        <v>30.415881781428567</v>
      </c>
      <c r="Q1319" s="2">
        <f t="shared" si="366"/>
        <v>14.88411821857143</v>
      </c>
      <c r="R1319" s="2">
        <f t="shared" si="375"/>
        <v>2.2111724700000002</v>
      </c>
      <c r="S1319" s="2">
        <f t="shared" si="367"/>
        <v>12.672945748571429</v>
      </c>
      <c r="T1319" s="2">
        <f t="shared" si="378"/>
        <v>0</v>
      </c>
      <c r="U1319" s="2">
        <f t="shared" si="368"/>
        <v>0</v>
      </c>
      <c r="V1319" t="str">
        <f t="shared" si="376"/>
        <v>N</v>
      </c>
      <c r="W1319" s="2">
        <f t="shared" si="377"/>
        <v>0</v>
      </c>
      <c r="X1319" s="2">
        <f t="shared" si="369"/>
        <v>0</v>
      </c>
      <c r="Y1319" s="2"/>
    </row>
    <row r="1320" spans="1:25" x14ac:dyDescent="0.2">
      <c r="A1320">
        <v>21</v>
      </c>
      <c r="B1320" s="1">
        <v>42790.874999996806</v>
      </c>
      <c r="C1320">
        <v>43.6</v>
      </c>
      <c r="D1320" s="15">
        <f t="shared" si="370"/>
        <v>43.6</v>
      </c>
      <c r="E1320">
        <v>32</v>
      </c>
      <c r="F1320" s="6">
        <v>1.96347</v>
      </c>
      <c r="G1320" s="6">
        <v>-1.5167529999999999E-2</v>
      </c>
      <c r="H1320" s="6">
        <f t="shared" si="361"/>
        <v>1.94830247</v>
      </c>
      <c r="I1320" s="6">
        <f t="shared" si="362"/>
        <v>11.600000000000001</v>
      </c>
      <c r="J1320" s="6">
        <f t="shared" si="363"/>
        <v>9.6516975300000016</v>
      </c>
      <c r="K1320" s="3">
        <f t="shared" si="371"/>
        <v>11.030511462857135</v>
      </c>
      <c r="L1320" s="6">
        <f t="shared" si="364"/>
        <v>0</v>
      </c>
      <c r="M1320" s="6">
        <f t="shared" si="372"/>
        <v>177.65199986285714</v>
      </c>
      <c r="N1320" s="6">
        <f t="shared" si="373"/>
        <v>1.3788139328571276</v>
      </c>
      <c r="O1320" s="2">
        <f t="shared" si="365"/>
        <v>-1.3788139328571276</v>
      </c>
      <c r="P1320" s="2">
        <f t="shared" si="374"/>
        <v>30.621186067142872</v>
      </c>
      <c r="Q1320" s="2">
        <f t="shared" si="366"/>
        <v>12.978813932857129</v>
      </c>
      <c r="R1320" s="2">
        <f t="shared" si="375"/>
        <v>1.94830247</v>
      </c>
      <c r="S1320" s="2">
        <f t="shared" si="367"/>
        <v>11.030511462857129</v>
      </c>
      <c r="T1320" s="2">
        <f t="shared" si="378"/>
        <v>0</v>
      </c>
      <c r="U1320" s="2">
        <f t="shared" si="368"/>
        <v>0</v>
      </c>
      <c r="V1320" t="str">
        <f t="shared" si="376"/>
        <v>N</v>
      </c>
      <c r="W1320" s="2">
        <f t="shared" si="377"/>
        <v>0</v>
      </c>
      <c r="X1320" s="2">
        <f t="shared" si="369"/>
        <v>0</v>
      </c>
      <c r="Y1320" s="2"/>
    </row>
    <row r="1321" spans="1:25" x14ac:dyDescent="0.2">
      <c r="A1321">
        <v>22</v>
      </c>
      <c r="B1321" s="1">
        <v>42790.91666666347</v>
      </c>
      <c r="C1321">
        <v>41.6</v>
      </c>
      <c r="D1321" s="15">
        <f t="shared" si="370"/>
        <v>41.6</v>
      </c>
      <c r="E1321">
        <v>32</v>
      </c>
      <c r="F1321" s="6">
        <v>4.8331799999999996</v>
      </c>
      <c r="G1321" s="6">
        <v>-1.5167529999999999E-2</v>
      </c>
      <c r="H1321" s="6">
        <f t="shared" si="361"/>
        <v>4.8180124699999993</v>
      </c>
      <c r="I1321" s="6">
        <f t="shared" si="362"/>
        <v>9.6000000000000014</v>
      </c>
      <c r="J1321" s="6">
        <f t="shared" si="363"/>
        <v>4.7819875300000021</v>
      </c>
      <c r="K1321" s="3">
        <f t="shared" si="371"/>
        <v>5.465128605714284</v>
      </c>
      <c r="L1321" s="6">
        <f t="shared" si="364"/>
        <v>0</v>
      </c>
      <c r="M1321" s="6">
        <f t="shared" si="372"/>
        <v>172.18687125714285</v>
      </c>
      <c r="N1321" s="6">
        <f t="shared" si="373"/>
        <v>0.68314107571427485</v>
      </c>
      <c r="O1321" s="2">
        <f t="shared" si="365"/>
        <v>-0.68314107571427485</v>
      </c>
      <c r="P1321" s="2">
        <f t="shared" si="374"/>
        <v>31.316858924285725</v>
      </c>
      <c r="Q1321" s="2">
        <f t="shared" si="366"/>
        <v>10.283141075714276</v>
      </c>
      <c r="R1321" s="2">
        <f t="shared" si="375"/>
        <v>4.8180124699999993</v>
      </c>
      <c r="S1321" s="2">
        <f t="shared" si="367"/>
        <v>5.4651286057142769</v>
      </c>
      <c r="T1321" s="2">
        <f t="shared" si="378"/>
        <v>0</v>
      </c>
      <c r="U1321" s="2">
        <f t="shared" si="368"/>
        <v>0</v>
      </c>
      <c r="V1321" t="str">
        <f t="shared" si="376"/>
        <v>N</v>
      </c>
      <c r="W1321" s="2">
        <f t="shared" si="377"/>
        <v>0</v>
      </c>
      <c r="X1321" s="2">
        <f t="shared" si="369"/>
        <v>0</v>
      </c>
      <c r="Y1321" s="2"/>
    </row>
    <row r="1322" spans="1:25" x14ac:dyDescent="0.2">
      <c r="A1322">
        <v>23</v>
      </c>
      <c r="B1322" s="1">
        <v>42790.958333330134</v>
      </c>
      <c r="C1322">
        <v>38.799999999999997</v>
      </c>
      <c r="D1322" s="15">
        <f t="shared" si="370"/>
        <v>38.799999999999997</v>
      </c>
      <c r="E1322">
        <v>32</v>
      </c>
      <c r="F1322" s="6">
        <v>5.2259000000000002</v>
      </c>
      <c r="G1322" s="6">
        <v>-1.5167529999999999E-2</v>
      </c>
      <c r="H1322" s="6">
        <f t="shared" si="361"/>
        <v>5.2107324699999999</v>
      </c>
      <c r="I1322" s="6">
        <f t="shared" si="362"/>
        <v>6.7999999999999972</v>
      </c>
      <c r="J1322" s="6">
        <f t="shared" si="363"/>
        <v>1.5892675299999972</v>
      </c>
      <c r="K1322" s="3">
        <f t="shared" si="371"/>
        <v>1.8163057485714376</v>
      </c>
      <c r="L1322" s="6">
        <f t="shared" si="364"/>
        <v>0</v>
      </c>
      <c r="M1322" s="6">
        <f t="shared" si="372"/>
        <v>170.37056550857142</v>
      </c>
      <c r="N1322" s="6">
        <f t="shared" si="373"/>
        <v>0.2270382185714368</v>
      </c>
      <c r="O1322" s="2">
        <f t="shared" si="365"/>
        <v>-0.2270382185714368</v>
      </c>
      <c r="P1322" s="2">
        <f t="shared" si="374"/>
        <v>31.772961781428563</v>
      </c>
      <c r="Q1322" s="2">
        <f t="shared" si="366"/>
        <v>7.027038218571434</v>
      </c>
      <c r="R1322" s="2">
        <f t="shared" si="375"/>
        <v>5.2107324699999999</v>
      </c>
      <c r="S1322" s="2">
        <f t="shared" si="367"/>
        <v>1.816305748571434</v>
      </c>
      <c r="T1322" s="2">
        <f t="shared" si="378"/>
        <v>0</v>
      </c>
      <c r="U1322" s="2">
        <f t="shared" si="368"/>
        <v>0</v>
      </c>
      <c r="V1322" t="str">
        <f t="shared" si="376"/>
        <v>N</v>
      </c>
      <c r="W1322" s="2">
        <f t="shared" si="377"/>
        <v>0</v>
      </c>
      <c r="X1322" s="2">
        <f t="shared" si="369"/>
        <v>0</v>
      </c>
      <c r="Y1322" s="2"/>
    </row>
    <row r="1323" spans="1:25" x14ac:dyDescent="0.2">
      <c r="A1323">
        <v>0</v>
      </c>
      <c r="B1323" s="1">
        <v>42790.999999996799</v>
      </c>
      <c r="C1323">
        <v>36.299999999999997</v>
      </c>
      <c r="D1323" s="15">
        <f t="shared" si="370"/>
        <v>36.299999999999997</v>
      </c>
      <c r="E1323">
        <v>32</v>
      </c>
      <c r="F1323" s="6">
        <v>9.2472899999999996</v>
      </c>
      <c r="G1323" s="6">
        <v>-1.5167529999999999E-2</v>
      </c>
      <c r="H1323" s="6">
        <f t="shared" si="361"/>
        <v>9.2321224700000002</v>
      </c>
      <c r="I1323" s="6">
        <f t="shared" si="362"/>
        <v>4.2999999999999972</v>
      </c>
      <c r="J1323" s="6">
        <f t="shared" si="363"/>
        <v>0</v>
      </c>
      <c r="K1323" s="3">
        <f t="shared" si="371"/>
        <v>0</v>
      </c>
      <c r="L1323" s="6">
        <f t="shared" si="364"/>
        <v>4.932122470000003</v>
      </c>
      <c r="M1323" s="6">
        <f t="shared" si="372"/>
        <v>175.30268797857141</v>
      </c>
      <c r="N1323" s="6">
        <f t="shared" si="373"/>
        <v>0</v>
      </c>
      <c r="O1323" s="2">
        <f t="shared" si="365"/>
        <v>0</v>
      </c>
      <c r="P1323" s="2">
        <f t="shared" si="374"/>
        <v>32</v>
      </c>
      <c r="Q1323" s="2">
        <f t="shared" si="366"/>
        <v>4.2999999999999972</v>
      </c>
      <c r="R1323" s="2">
        <f t="shared" si="375"/>
        <v>4.2999999999999972</v>
      </c>
      <c r="S1323" s="2">
        <f t="shared" si="367"/>
        <v>0</v>
      </c>
      <c r="T1323" s="2">
        <f t="shared" si="378"/>
        <v>4.9321224699999959</v>
      </c>
      <c r="U1323" s="2">
        <f t="shared" si="368"/>
        <v>0</v>
      </c>
      <c r="V1323" t="str">
        <f t="shared" si="376"/>
        <v>N</v>
      </c>
      <c r="W1323" s="2">
        <f t="shared" si="377"/>
        <v>0</v>
      </c>
      <c r="X1323" s="2">
        <f t="shared" si="369"/>
        <v>0</v>
      </c>
      <c r="Y1323" s="2"/>
    </row>
    <row r="1324" spans="1:25" x14ac:dyDescent="0.2">
      <c r="A1324">
        <v>1</v>
      </c>
      <c r="B1324" s="1">
        <v>42791.041666663463</v>
      </c>
      <c r="C1324">
        <v>34.4</v>
      </c>
      <c r="D1324" s="15">
        <f t="shared" si="370"/>
        <v>34.4</v>
      </c>
      <c r="E1324">
        <v>32</v>
      </c>
      <c r="F1324" s="6">
        <v>6.54244</v>
      </c>
      <c r="G1324" s="6">
        <v>-1.5167529999999999E-2</v>
      </c>
      <c r="H1324" s="6">
        <f t="shared" si="361"/>
        <v>6.5272724699999998</v>
      </c>
      <c r="I1324" s="6">
        <f t="shared" si="362"/>
        <v>2.3999999999999986</v>
      </c>
      <c r="J1324" s="6">
        <f t="shared" si="363"/>
        <v>0</v>
      </c>
      <c r="K1324" s="3">
        <f t="shared" si="371"/>
        <v>0</v>
      </c>
      <c r="L1324" s="6">
        <f t="shared" si="364"/>
        <v>4.1272724700000012</v>
      </c>
      <c r="M1324" s="6">
        <f t="shared" si="372"/>
        <v>179.42996044857142</v>
      </c>
      <c r="N1324" s="6">
        <f t="shared" si="373"/>
        <v>0</v>
      </c>
      <c r="O1324" s="2">
        <f t="shared" si="365"/>
        <v>0</v>
      </c>
      <c r="P1324" s="2">
        <f t="shared" si="374"/>
        <v>32</v>
      </c>
      <c r="Q1324" s="2">
        <f t="shared" si="366"/>
        <v>2.3999999999999986</v>
      </c>
      <c r="R1324" s="2">
        <f t="shared" si="375"/>
        <v>2.3999999999999986</v>
      </c>
      <c r="S1324" s="2">
        <f t="shared" si="367"/>
        <v>0</v>
      </c>
      <c r="T1324" s="2">
        <f t="shared" si="378"/>
        <v>4.1272724700000083</v>
      </c>
      <c r="U1324" s="2">
        <f t="shared" si="368"/>
        <v>0</v>
      </c>
      <c r="V1324" t="str">
        <f t="shared" si="376"/>
        <v>N</v>
      </c>
      <c r="W1324" s="2">
        <f t="shared" si="377"/>
        <v>0</v>
      </c>
      <c r="X1324" s="2">
        <f t="shared" si="369"/>
        <v>0</v>
      </c>
      <c r="Y1324" s="2"/>
    </row>
    <row r="1325" spans="1:25" x14ac:dyDescent="0.2">
      <c r="A1325">
        <v>2</v>
      </c>
      <c r="B1325" s="1">
        <v>42791.083333330127</v>
      </c>
      <c r="C1325">
        <v>32.5</v>
      </c>
      <c r="D1325" s="15">
        <f t="shared" si="370"/>
        <v>32.5</v>
      </c>
      <c r="E1325">
        <v>32</v>
      </c>
      <c r="F1325" s="6">
        <v>6.9492399999999996</v>
      </c>
      <c r="G1325" s="6">
        <v>-1.5167529999999999E-2</v>
      </c>
      <c r="H1325" s="6">
        <f t="shared" si="361"/>
        <v>6.9340724699999994</v>
      </c>
      <c r="I1325" s="6">
        <f t="shared" si="362"/>
        <v>0.5</v>
      </c>
      <c r="J1325" s="6">
        <f t="shared" si="363"/>
        <v>0</v>
      </c>
      <c r="K1325" s="3">
        <f t="shared" si="371"/>
        <v>0</v>
      </c>
      <c r="L1325" s="6">
        <f t="shared" si="364"/>
        <v>6.4340724699999994</v>
      </c>
      <c r="M1325" s="6">
        <f t="shared" si="372"/>
        <v>185.86403291857141</v>
      </c>
      <c r="N1325" s="6">
        <f t="shared" si="373"/>
        <v>0</v>
      </c>
      <c r="O1325" s="2">
        <f t="shared" si="365"/>
        <v>0</v>
      </c>
      <c r="P1325" s="2">
        <f t="shared" si="374"/>
        <v>32</v>
      </c>
      <c r="Q1325" s="2">
        <f t="shared" si="366"/>
        <v>0.5</v>
      </c>
      <c r="R1325" s="2">
        <f t="shared" si="375"/>
        <v>0.5</v>
      </c>
      <c r="S1325" s="2">
        <f t="shared" si="367"/>
        <v>0</v>
      </c>
      <c r="T1325" s="2">
        <f t="shared" si="378"/>
        <v>6.4340724699999896</v>
      </c>
      <c r="U1325" s="2">
        <f t="shared" si="368"/>
        <v>0</v>
      </c>
      <c r="V1325" t="str">
        <f t="shared" si="376"/>
        <v>N</v>
      </c>
      <c r="W1325" s="2">
        <f t="shared" si="377"/>
        <v>0</v>
      </c>
      <c r="X1325" s="2">
        <f t="shared" si="369"/>
        <v>0</v>
      </c>
      <c r="Y1325" s="2"/>
    </row>
    <row r="1326" spans="1:25" x14ac:dyDescent="0.2">
      <c r="A1326">
        <v>3</v>
      </c>
      <c r="B1326" s="1">
        <v>42791.124999996791</v>
      </c>
      <c r="C1326">
        <v>31.5</v>
      </c>
      <c r="D1326" s="15">
        <f t="shared" si="370"/>
        <v>31.5</v>
      </c>
      <c r="E1326">
        <v>32</v>
      </c>
      <c r="F1326" s="6">
        <v>11.1584</v>
      </c>
      <c r="G1326" s="6">
        <v>-1.5167529999999999E-2</v>
      </c>
      <c r="H1326" s="6">
        <f t="shared" si="361"/>
        <v>11.143232470000001</v>
      </c>
      <c r="I1326" s="6">
        <f t="shared" si="362"/>
        <v>0</v>
      </c>
      <c r="J1326" s="6">
        <f t="shared" si="363"/>
        <v>0</v>
      </c>
      <c r="K1326" s="3">
        <f t="shared" si="371"/>
        <v>0</v>
      </c>
      <c r="L1326" s="6">
        <f t="shared" si="364"/>
        <v>11.143232470000001</v>
      </c>
      <c r="M1326" s="6">
        <f t="shared" si="372"/>
        <v>197.0072653885714</v>
      </c>
      <c r="N1326" s="6">
        <f t="shared" si="373"/>
        <v>0</v>
      </c>
      <c r="O1326" s="2">
        <f t="shared" si="365"/>
        <v>0</v>
      </c>
      <c r="P1326" s="2">
        <f t="shared" si="374"/>
        <v>32</v>
      </c>
      <c r="Q1326" s="2">
        <f t="shared" si="366"/>
        <v>-0.5</v>
      </c>
      <c r="R1326" s="2">
        <f t="shared" si="375"/>
        <v>-0.5</v>
      </c>
      <c r="S1326" s="2">
        <f t="shared" si="367"/>
        <v>0</v>
      </c>
      <c r="T1326" s="2">
        <f t="shared" si="378"/>
        <v>11.143232469999987</v>
      </c>
      <c r="U1326" s="2">
        <f t="shared" si="368"/>
        <v>0</v>
      </c>
      <c r="V1326" t="str">
        <f t="shared" si="376"/>
        <v>N</v>
      </c>
      <c r="W1326" s="2">
        <f t="shared" si="377"/>
        <v>0</v>
      </c>
      <c r="X1326" s="2">
        <f t="shared" si="369"/>
        <v>0</v>
      </c>
      <c r="Y1326" s="2"/>
    </row>
    <row r="1327" spans="1:25" x14ac:dyDescent="0.2">
      <c r="A1327">
        <v>4</v>
      </c>
      <c r="B1327" s="1">
        <v>42791.166666663456</v>
      </c>
      <c r="C1327">
        <v>31.5</v>
      </c>
      <c r="D1327" s="15">
        <f t="shared" si="370"/>
        <v>31.5</v>
      </c>
      <c r="E1327">
        <v>32</v>
      </c>
      <c r="F1327" s="6">
        <v>15.0946</v>
      </c>
      <c r="G1327" s="6">
        <v>-1.5167529999999999E-2</v>
      </c>
      <c r="H1327" s="6">
        <f t="shared" si="361"/>
        <v>15.07943247</v>
      </c>
      <c r="I1327" s="6">
        <f t="shared" si="362"/>
        <v>0</v>
      </c>
      <c r="J1327" s="6">
        <f t="shared" si="363"/>
        <v>0</v>
      </c>
      <c r="K1327" s="3">
        <f t="shared" si="371"/>
        <v>0</v>
      </c>
      <c r="L1327" s="6">
        <f t="shared" si="364"/>
        <v>15.07943247</v>
      </c>
      <c r="M1327" s="6">
        <f t="shared" si="372"/>
        <v>212.0866978585714</v>
      </c>
      <c r="N1327" s="6">
        <f t="shared" si="373"/>
        <v>0</v>
      </c>
      <c r="O1327" s="2">
        <f t="shared" si="365"/>
        <v>0</v>
      </c>
      <c r="P1327" s="2">
        <f t="shared" si="374"/>
        <v>32</v>
      </c>
      <c r="Q1327" s="2">
        <f t="shared" si="366"/>
        <v>-0.5</v>
      </c>
      <c r="R1327" s="2">
        <f t="shared" si="375"/>
        <v>-0.5</v>
      </c>
      <c r="S1327" s="2">
        <f t="shared" si="367"/>
        <v>0</v>
      </c>
      <c r="T1327" s="2">
        <f t="shared" si="378"/>
        <v>15.07943247</v>
      </c>
      <c r="U1327" s="2">
        <f t="shared" si="368"/>
        <v>0</v>
      </c>
      <c r="V1327" t="str">
        <f t="shared" si="376"/>
        <v>N</v>
      </c>
      <c r="W1327" s="2">
        <f t="shared" si="377"/>
        <v>0</v>
      </c>
      <c r="X1327" s="2">
        <f t="shared" si="369"/>
        <v>0</v>
      </c>
      <c r="Y1327" s="2"/>
    </row>
    <row r="1328" spans="1:25" x14ac:dyDescent="0.2">
      <c r="A1328">
        <v>5</v>
      </c>
      <c r="B1328" s="1">
        <v>42791.20833333012</v>
      </c>
      <c r="C1328">
        <v>31.3</v>
      </c>
      <c r="D1328" s="15">
        <f t="shared" si="370"/>
        <v>31.3</v>
      </c>
      <c r="E1328">
        <v>32</v>
      </c>
      <c r="F1328" s="6">
        <v>12.173999999999999</v>
      </c>
      <c r="G1328" s="6">
        <v>-1.5167529999999999E-2</v>
      </c>
      <c r="H1328" s="6">
        <f t="shared" si="361"/>
        <v>12.15883247</v>
      </c>
      <c r="I1328" s="6">
        <f t="shared" si="362"/>
        <v>0</v>
      </c>
      <c r="J1328" s="6">
        <f t="shared" si="363"/>
        <v>0</v>
      </c>
      <c r="K1328" s="3">
        <f t="shared" si="371"/>
        <v>0</v>
      </c>
      <c r="L1328" s="6">
        <f t="shared" si="364"/>
        <v>12.15883247</v>
      </c>
      <c r="M1328" s="6">
        <f t="shared" si="372"/>
        <v>220</v>
      </c>
      <c r="N1328" s="6">
        <f t="shared" si="373"/>
        <v>4.245530328571391</v>
      </c>
      <c r="O1328" s="2">
        <f t="shared" si="365"/>
        <v>-4.245530328571391</v>
      </c>
      <c r="P1328" s="2">
        <f t="shared" si="374"/>
        <v>27.754469671428609</v>
      </c>
      <c r="Q1328" s="2">
        <f t="shared" si="366"/>
        <v>3.5455303285713917</v>
      </c>
      <c r="R1328" s="2">
        <f t="shared" si="375"/>
        <v>3.5455303285713917</v>
      </c>
      <c r="S1328" s="2">
        <f t="shared" si="367"/>
        <v>0</v>
      </c>
      <c r="T1328" s="2">
        <f t="shared" si="378"/>
        <v>7.913302141428602</v>
      </c>
      <c r="U1328" s="2">
        <f t="shared" si="368"/>
        <v>0</v>
      </c>
      <c r="V1328" t="str">
        <f t="shared" si="376"/>
        <v>N</v>
      </c>
      <c r="W1328" s="2">
        <f t="shared" si="377"/>
        <v>0</v>
      </c>
      <c r="X1328" s="2">
        <f t="shared" si="369"/>
        <v>0</v>
      </c>
      <c r="Y1328" s="2"/>
    </row>
    <row r="1329" spans="1:25" x14ac:dyDescent="0.2">
      <c r="A1329">
        <v>6</v>
      </c>
      <c r="B1329" s="1">
        <v>42791.249999996784</v>
      </c>
      <c r="C1329">
        <v>31.2</v>
      </c>
      <c r="D1329" s="15">
        <f t="shared" si="370"/>
        <v>31.2</v>
      </c>
      <c r="E1329">
        <v>32</v>
      </c>
      <c r="F1329" s="6">
        <v>15.059799999999999</v>
      </c>
      <c r="G1329" s="6">
        <v>-1.5167529999999999E-2</v>
      </c>
      <c r="H1329" s="6">
        <f t="shared" si="361"/>
        <v>15.04463247</v>
      </c>
      <c r="I1329" s="6">
        <f t="shared" si="362"/>
        <v>0</v>
      </c>
      <c r="J1329" s="6">
        <f t="shared" si="363"/>
        <v>0</v>
      </c>
      <c r="K1329" s="3">
        <f t="shared" si="371"/>
        <v>0</v>
      </c>
      <c r="L1329" s="6">
        <f t="shared" si="364"/>
        <v>15.04463247</v>
      </c>
      <c r="M1329" s="6">
        <f t="shared" si="372"/>
        <v>220</v>
      </c>
      <c r="N1329" s="6">
        <f t="shared" si="373"/>
        <v>15.04463247000001</v>
      </c>
      <c r="O1329" s="2">
        <f t="shared" si="365"/>
        <v>-15.04463247000001</v>
      </c>
      <c r="P1329" s="2">
        <f t="shared" si="374"/>
        <v>16.95536752999999</v>
      </c>
      <c r="Q1329" s="2">
        <f t="shared" si="366"/>
        <v>14.24463247000001</v>
      </c>
      <c r="R1329" s="2">
        <f t="shared" si="375"/>
        <v>14.24463247000001</v>
      </c>
      <c r="S1329" s="2">
        <f t="shared" si="367"/>
        <v>0</v>
      </c>
      <c r="T1329" s="2">
        <f t="shared" si="378"/>
        <v>0</v>
      </c>
      <c r="U1329" s="2">
        <f t="shared" si="368"/>
        <v>0</v>
      </c>
      <c r="V1329" t="str">
        <f t="shared" si="376"/>
        <v>N</v>
      </c>
      <c r="W1329" s="2">
        <f t="shared" si="377"/>
        <v>0</v>
      </c>
      <c r="X1329" s="2">
        <f t="shared" si="369"/>
        <v>0</v>
      </c>
      <c r="Y1329" s="2"/>
    </row>
    <row r="1330" spans="1:25" x14ac:dyDescent="0.2">
      <c r="A1330">
        <v>7</v>
      </c>
      <c r="B1330" s="1">
        <v>42791.291666663448</v>
      </c>
      <c r="C1330">
        <v>31.5</v>
      </c>
      <c r="D1330" s="15">
        <f t="shared" si="370"/>
        <v>31.5</v>
      </c>
      <c r="E1330">
        <v>32</v>
      </c>
      <c r="F1330" s="6">
        <v>13.673400000000001</v>
      </c>
      <c r="G1330" s="6">
        <v>6.3481311699999994</v>
      </c>
      <c r="H1330" s="6">
        <f t="shared" si="361"/>
        <v>20.021531169999999</v>
      </c>
      <c r="I1330" s="6">
        <f t="shared" si="362"/>
        <v>0</v>
      </c>
      <c r="J1330" s="6">
        <f t="shared" si="363"/>
        <v>0</v>
      </c>
      <c r="K1330" s="3">
        <f t="shared" si="371"/>
        <v>0</v>
      </c>
      <c r="L1330" s="6">
        <f t="shared" si="364"/>
        <v>20.021531169999999</v>
      </c>
      <c r="M1330" s="6">
        <f t="shared" si="372"/>
        <v>220</v>
      </c>
      <c r="N1330" s="6">
        <f t="shared" si="373"/>
        <v>20.021531170000003</v>
      </c>
      <c r="O1330" s="2">
        <f t="shared" si="365"/>
        <v>-20.021531170000003</v>
      </c>
      <c r="P1330" s="2">
        <f t="shared" si="374"/>
        <v>11.978468829999997</v>
      </c>
      <c r="Q1330" s="2">
        <f t="shared" si="366"/>
        <v>19.521531170000003</v>
      </c>
      <c r="R1330" s="2">
        <f t="shared" si="375"/>
        <v>19.521531170000003</v>
      </c>
      <c r="S1330" s="2">
        <f t="shared" si="367"/>
        <v>0</v>
      </c>
      <c r="T1330" s="2">
        <f t="shared" si="378"/>
        <v>0</v>
      </c>
      <c r="U1330" s="2">
        <f t="shared" si="368"/>
        <v>0</v>
      </c>
      <c r="V1330" t="str">
        <f t="shared" si="376"/>
        <v>N</v>
      </c>
      <c r="W1330" s="2">
        <f t="shared" si="377"/>
        <v>0</v>
      </c>
      <c r="X1330" s="2">
        <f t="shared" si="369"/>
        <v>0</v>
      </c>
      <c r="Y1330" s="2"/>
    </row>
    <row r="1331" spans="1:25" x14ac:dyDescent="0.2">
      <c r="A1331">
        <v>8</v>
      </c>
      <c r="B1331" s="1">
        <v>42791.333333330113</v>
      </c>
      <c r="C1331">
        <v>33.4</v>
      </c>
      <c r="D1331" s="15">
        <f t="shared" si="370"/>
        <v>33.4</v>
      </c>
      <c r="E1331">
        <v>32</v>
      </c>
      <c r="F1331" s="6">
        <v>8.95505</v>
      </c>
      <c r="G1331" s="6">
        <v>19.596820000000001</v>
      </c>
      <c r="H1331" s="6">
        <f t="shared" si="361"/>
        <v>28.551870000000001</v>
      </c>
      <c r="I1331" s="6">
        <f t="shared" si="362"/>
        <v>1.3999999999999986</v>
      </c>
      <c r="J1331" s="6">
        <f t="shared" si="363"/>
        <v>0</v>
      </c>
      <c r="K1331" s="3">
        <f t="shared" si="371"/>
        <v>0</v>
      </c>
      <c r="L1331" s="6">
        <f t="shared" si="364"/>
        <v>27.151870000000002</v>
      </c>
      <c r="M1331" s="6">
        <f t="shared" si="372"/>
        <v>220</v>
      </c>
      <c r="N1331" s="6">
        <f t="shared" si="373"/>
        <v>27.151870000000002</v>
      </c>
      <c r="O1331" s="2">
        <f t="shared" si="365"/>
        <v>-27.151870000000002</v>
      </c>
      <c r="P1331" s="2">
        <f t="shared" si="374"/>
        <v>4.8481299999999976</v>
      </c>
      <c r="Q1331" s="2">
        <f t="shared" si="366"/>
        <v>28.551870000000001</v>
      </c>
      <c r="R1331" s="2">
        <f t="shared" si="375"/>
        <v>28.551870000000001</v>
      </c>
      <c r="S1331" s="2">
        <f t="shared" si="367"/>
        <v>0</v>
      </c>
      <c r="T1331" s="2">
        <f t="shared" si="378"/>
        <v>0</v>
      </c>
      <c r="U1331" s="2">
        <f t="shared" si="368"/>
        <v>0</v>
      </c>
      <c r="V1331" t="str">
        <f t="shared" si="376"/>
        <v>Y</v>
      </c>
      <c r="W1331" s="2">
        <f t="shared" si="377"/>
        <v>0</v>
      </c>
      <c r="X1331" s="2">
        <f t="shared" si="369"/>
        <v>0</v>
      </c>
      <c r="Y1331" s="2"/>
    </row>
    <row r="1332" spans="1:25" x14ac:dyDescent="0.2">
      <c r="A1332">
        <v>9</v>
      </c>
      <c r="B1332" s="1">
        <v>42791.374999996777</v>
      </c>
      <c r="C1332">
        <v>36.1</v>
      </c>
      <c r="D1332" s="15">
        <f t="shared" si="370"/>
        <v>36.1</v>
      </c>
      <c r="E1332">
        <v>32</v>
      </c>
      <c r="F1332" s="6">
        <v>9.9782700000000002</v>
      </c>
      <c r="G1332" s="6">
        <v>30.621116000000001</v>
      </c>
      <c r="H1332" s="6">
        <f t="shared" si="361"/>
        <v>40.599386000000003</v>
      </c>
      <c r="I1332" s="6">
        <f t="shared" si="362"/>
        <v>4.1000000000000014</v>
      </c>
      <c r="J1332" s="6">
        <f t="shared" si="363"/>
        <v>0</v>
      </c>
      <c r="K1332" s="3">
        <f t="shared" si="371"/>
        <v>0</v>
      </c>
      <c r="L1332" s="6">
        <f t="shared" si="364"/>
        <v>36.499386000000001</v>
      </c>
      <c r="M1332" s="6">
        <f t="shared" si="372"/>
        <v>220</v>
      </c>
      <c r="N1332" s="6">
        <f t="shared" si="373"/>
        <v>36.499386000000015</v>
      </c>
      <c r="O1332" s="2">
        <f t="shared" si="365"/>
        <v>-32</v>
      </c>
      <c r="P1332" s="2">
        <f t="shared" si="374"/>
        <v>0</v>
      </c>
      <c r="Q1332" s="2">
        <f t="shared" si="366"/>
        <v>36.1</v>
      </c>
      <c r="R1332" s="2">
        <f t="shared" si="375"/>
        <v>36.1</v>
      </c>
      <c r="S1332" s="2">
        <f t="shared" si="367"/>
        <v>0</v>
      </c>
      <c r="T1332" s="2">
        <f t="shared" si="378"/>
        <v>0</v>
      </c>
      <c r="U1332" s="2">
        <f t="shared" si="368"/>
        <v>4.4993860000000154</v>
      </c>
      <c r="V1332" t="str">
        <f t="shared" si="376"/>
        <v>Y</v>
      </c>
      <c r="W1332" s="2">
        <f t="shared" si="377"/>
        <v>4.4993860000000154</v>
      </c>
      <c r="X1332" s="2">
        <f t="shared" si="369"/>
        <v>0</v>
      </c>
      <c r="Y1332" s="2"/>
    </row>
    <row r="1333" spans="1:25" x14ac:dyDescent="0.2">
      <c r="A1333">
        <v>10</v>
      </c>
      <c r="B1333" s="1">
        <v>42791.416666663441</v>
      </c>
      <c r="C1333">
        <v>38.799999999999997</v>
      </c>
      <c r="D1333" s="15">
        <f t="shared" si="370"/>
        <v>38.799999999999997</v>
      </c>
      <c r="E1333">
        <v>32</v>
      </c>
      <c r="F1333" s="6">
        <v>8.2884899999999995</v>
      </c>
      <c r="G1333" s="6">
        <v>42.018480000000004</v>
      </c>
      <c r="H1333" s="6">
        <f t="shared" si="361"/>
        <v>50.306970000000007</v>
      </c>
      <c r="I1333" s="6">
        <f t="shared" si="362"/>
        <v>6.7999999999999972</v>
      </c>
      <c r="J1333" s="6">
        <f t="shared" si="363"/>
        <v>0</v>
      </c>
      <c r="K1333" s="3">
        <f t="shared" si="371"/>
        <v>0</v>
      </c>
      <c r="L1333" s="6">
        <f t="shared" si="364"/>
        <v>43.50697000000001</v>
      </c>
      <c r="M1333" s="6">
        <f t="shared" si="372"/>
        <v>220</v>
      </c>
      <c r="N1333" s="6">
        <f t="shared" si="373"/>
        <v>43.506970000000024</v>
      </c>
      <c r="O1333" s="2">
        <f t="shared" si="365"/>
        <v>-32</v>
      </c>
      <c r="P1333" s="2">
        <f t="shared" si="374"/>
        <v>0</v>
      </c>
      <c r="Q1333" s="2">
        <f t="shared" si="366"/>
        <v>38.799999999999997</v>
      </c>
      <c r="R1333" s="2">
        <f t="shared" si="375"/>
        <v>38.799999999999997</v>
      </c>
      <c r="S1333" s="2">
        <f t="shared" si="367"/>
        <v>0</v>
      </c>
      <c r="T1333" s="2">
        <f t="shared" si="378"/>
        <v>0</v>
      </c>
      <c r="U1333" s="2">
        <f t="shared" si="368"/>
        <v>11.506970000000024</v>
      </c>
      <c r="V1333" t="str">
        <f t="shared" si="376"/>
        <v>Y</v>
      </c>
      <c r="W1333" s="2">
        <f t="shared" si="377"/>
        <v>11.506970000000024</v>
      </c>
      <c r="X1333" s="2">
        <f t="shared" si="369"/>
        <v>0</v>
      </c>
      <c r="Y1333" s="2"/>
    </row>
    <row r="1334" spans="1:25" x14ac:dyDescent="0.2">
      <c r="A1334">
        <v>11</v>
      </c>
      <c r="B1334" s="1">
        <v>42791.458333330105</v>
      </c>
      <c r="C1334">
        <v>39.700000000000003</v>
      </c>
      <c r="D1334" s="15">
        <f t="shared" si="370"/>
        <v>39.700000000000003</v>
      </c>
      <c r="E1334">
        <v>32</v>
      </c>
      <c r="F1334" s="6">
        <v>7.3097000000000003</v>
      </c>
      <c r="G1334" s="6">
        <v>46.205129999999997</v>
      </c>
      <c r="H1334" s="6">
        <f t="shared" si="361"/>
        <v>53.514829999999996</v>
      </c>
      <c r="I1334" s="6">
        <f t="shared" si="362"/>
        <v>7.7000000000000028</v>
      </c>
      <c r="J1334" s="6">
        <f t="shared" si="363"/>
        <v>0</v>
      </c>
      <c r="K1334" s="3">
        <f t="shared" si="371"/>
        <v>0</v>
      </c>
      <c r="L1334" s="6">
        <f t="shared" si="364"/>
        <v>45.814829999999994</v>
      </c>
      <c r="M1334" s="6">
        <f t="shared" si="372"/>
        <v>220</v>
      </c>
      <c r="N1334" s="6">
        <f t="shared" si="373"/>
        <v>45.814829999999972</v>
      </c>
      <c r="O1334" s="2">
        <f t="shared" si="365"/>
        <v>-32</v>
      </c>
      <c r="P1334" s="2">
        <f t="shared" si="374"/>
        <v>0</v>
      </c>
      <c r="Q1334" s="2">
        <f t="shared" si="366"/>
        <v>39.700000000000003</v>
      </c>
      <c r="R1334" s="2">
        <f t="shared" si="375"/>
        <v>39.700000000000003</v>
      </c>
      <c r="S1334" s="2">
        <f t="shared" si="367"/>
        <v>0</v>
      </c>
      <c r="T1334" s="2">
        <f t="shared" si="378"/>
        <v>0</v>
      </c>
      <c r="U1334" s="2">
        <f t="shared" si="368"/>
        <v>13.814829999999972</v>
      </c>
      <c r="V1334" t="str">
        <f t="shared" si="376"/>
        <v>Y</v>
      </c>
      <c r="W1334" s="2">
        <f t="shared" si="377"/>
        <v>13.814829999999972</v>
      </c>
      <c r="X1334" s="2">
        <f t="shared" si="369"/>
        <v>0</v>
      </c>
      <c r="Y1334" s="2"/>
    </row>
    <row r="1335" spans="1:25" x14ac:dyDescent="0.2">
      <c r="A1335">
        <v>12</v>
      </c>
      <c r="B1335" s="1">
        <v>42791.499999996769</v>
      </c>
      <c r="C1335">
        <v>40.299999999999997</v>
      </c>
      <c r="D1335" s="15">
        <f t="shared" si="370"/>
        <v>40.299999999999997</v>
      </c>
      <c r="E1335">
        <v>32</v>
      </c>
      <c r="F1335" s="6">
        <v>8.2591000000000001</v>
      </c>
      <c r="G1335" s="6">
        <v>43.996250000000003</v>
      </c>
      <c r="H1335" s="6">
        <f t="shared" si="361"/>
        <v>52.255350000000007</v>
      </c>
      <c r="I1335" s="6">
        <f t="shared" si="362"/>
        <v>8.2999999999999972</v>
      </c>
      <c r="J1335" s="6">
        <f t="shared" si="363"/>
        <v>0</v>
      </c>
      <c r="K1335" s="3">
        <f t="shared" si="371"/>
        <v>0</v>
      </c>
      <c r="L1335" s="6">
        <f t="shared" si="364"/>
        <v>43.95535000000001</v>
      </c>
      <c r="M1335" s="6">
        <f t="shared" si="372"/>
        <v>220</v>
      </c>
      <c r="N1335" s="6">
        <f t="shared" si="373"/>
        <v>43.95535000000001</v>
      </c>
      <c r="O1335" s="2">
        <f t="shared" si="365"/>
        <v>-32</v>
      </c>
      <c r="P1335" s="2">
        <f t="shared" si="374"/>
        <v>0</v>
      </c>
      <c r="Q1335" s="2">
        <f t="shared" si="366"/>
        <v>40.299999999999997</v>
      </c>
      <c r="R1335" s="2">
        <f t="shared" si="375"/>
        <v>40.299999999999997</v>
      </c>
      <c r="S1335" s="2">
        <f t="shared" si="367"/>
        <v>0</v>
      </c>
      <c r="T1335" s="2">
        <f t="shared" si="378"/>
        <v>0</v>
      </c>
      <c r="U1335" s="2">
        <f t="shared" si="368"/>
        <v>11.95535000000001</v>
      </c>
      <c r="V1335" t="str">
        <f t="shared" si="376"/>
        <v>Y</v>
      </c>
      <c r="W1335" s="2">
        <f t="shared" si="377"/>
        <v>11.95535000000001</v>
      </c>
      <c r="X1335" s="2">
        <f t="shared" si="369"/>
        <v>0</v>
      </c>
      <c r="Y1335" s="2"/>
    </row>
    <row r="1336" spans="1:25" x14ac:dyDescent="0.2">
      <c r="A1336">
        <v>13</v>
      </c>
      <c r="B1336" s="1">
        <v>42791.541666663434</v>
      </c>
      <c r="C1336">
        <v>41.7</v>
      </c>
      <c r="D1336" s="15">
        <f t="shared" si="370"/>
        <v>41.7</v>
      </c>
      <c r="E1336">
        <v>32</v>
      </c>
      <c r="F1336" s="6">
        <v>8.7050699999999992</v>
      </c>
      <c r="G1336" s="6">
        <v>42.8947</v>
      </c>
      <c r="H1336" s="6">
        <f t="shared" si="361"/>
        <v>51.599769999999999</v>
      </c>
      <c r="I1336" s="6">
        <f t="shared" si="362"/>
        <v>9.7000000000000028</v>
      </c>
      <c r="J1336" s="6">
        <f t="shared" si="363"/>
        <v>0</v>
      </c>
      <c r="K1336" s="3">
        <f t="shared" si="371"/>
        <v>0</v>
      </c>
      <c r="L1336" s="6">
        <f t="shared" si="364"/>
        <v>41.899769999999997</v>
      </c>
      <c r="M1336" s="6">
        <f t="shared" si="372"/>
        <v>220</v>
      </c>
      <c r="N1336" s="6">
        <f t="shared" si="373"/>
        <v>41.89976999999999</v>
      </c>
      <c r="O1336" s="2">
        <f t="shared" si="365"/>
        <v>-32</v>
      </c>
      <c r="P1336" s="2">
        <f t="shared" si="374"/>
        <v>0</v>
      </c>
      <c r="Q1336" s="2">
        <f t="shared" si="366"/>
        <v>41.7</v>
      </c>
      <c r="R1336" s="2">
        <f t="shared" si="375"/>
        <v>41.7</v>
      </c>
      <c r="S1336" s="2">
        <f t="shared" si="367"/>
        <v>0</v>
      </c>
      <c r="T1336" s="2">
        <f t="shared" si="378"/>
        <v>0</v>
      </c>
      <c r="U1336" s="2">
        <f t="shared" si="368"/>
        <v>9.8997699999999895</v>
      </c>
      <c r="V1336" t="str">
        <f t="shared" si="376"/>
        <v>Y</v>
      </c>
      <c r="W1336" s="2">
        <f t="shared" si="377"/>
        <v>9.8997699999999895</v>
      </c>
      <c r="X1336" s="2">
        <f t="shared" si="369"/>
        <v>0</v>
      </c>
      <c r="Y1336" s="2"/>
    </row>
    <row r="1337" spans="1:25" x14ac:dyDescent="0.2">
      <c r="A1337">
        <v>14</v>
      </c>
      <c r="B1337" s="1">
        <v>42791.583333330098</v>
      </c>
      <c r="C1337">
        <v>41.2</v>
      </c>
      <c r="D1337" s="15">
        <f t="shared" si="370"/>
        <v>41.2</v>
      </c>
      <c r="E1337">
        <v>32</v>
      </c>
      <c r="F1337" s="6">
        <v>9.3524499999999993</v>
      </c>
      <c r="G1337" s="6">
        <v>40.865929999999999</v>
      </c>
      <c r="H1337" s="6">
        <f t="shared" si="361"/>
        <v>50.218379999999996</v>
      </c>
      <c r="I1337" s="6">
        <f t="shared" si="362"/>
        <v>9.2000000000000028</v>
      </c>
      <c r="J1337" s="6">
        <f t="shared" si="363"/>
        <v>0</v>
      </c>
      <c r="K1337" s="3">
        <f t="shared" si="371"/>
        <v>0</v>
      </c>
      <c r="L1337" s="6">
        <f t="shared" si="364"/>
        <v>41.018379999999993</v>
      </c>
      <c r="M1337" s="6">
        <f t="shared" si="372"/>
        <v>220</v>
      </c>
      <c r="N1337" s="6">
        <f t="shared" si="373"/>
        <v>41.018379999999979</v>
      </c>
      <c r="O1337" s="2">
        <f t="shared" si="365"/>
        <v>-32</v>
      </c>
      <c r="P1337" s="2">
        <f t="shared" si="374"/>
        <v>0</v>
      </c>
      <c r="Q1337" s="2">
        <f t="shared" si="366"/>
        <v>41.2</v>
      </c>
      <c r="R1337" s="2">
        <f t="shared" si="375"/>
        <v>41.2</v>
      </c>
      <c r="S1337" s="2">
        <f t="shared" si="367"/>
        <v>0</v>
      </c>
      <c r="T1337" s="2">
        <f t="shared" si="378"/>
        <v>0</v>
      </c>
      <c r="U1337" s="2">
        <f t="shared" si="368"/>
        <v>9.0183799999999792</v>
      </c>
      <c r="V1337" t="str">
        <f t="shared" si="376"/>
        <v>Y</v>
      </c>
      <c r="W1337" s="2">
        <f t="shared" si="377"/>
        <v>9.0183799999999792</v>
      </c>
      <c r="X1337" s="2">
        <f t="shared" si="369"/>
        <v>0</v>
      </c>
      <c r="Y1337" s="2"/>
    </row>
    <row r="1338" spans="1:25" x14ac:dyDescent="0.2">
      <c r="A1338">
        <v>15</v>
      </c>
      <c r="B1338" s="1">
        <v>42791.624999996762</v>
      </c>
      <c r="C1338">
        <v>41</v>
      </c>
      <c r="D1338" s="15">
        <f t="shared" si="370"/>
        <v>41</v>
      </c>
      <c r="E1338">
        <v>32</v>
      </c>
      <c r="F1338" s="6">
        <v>9.26309</v>
      </c>
      <c r="G1338" s="6">
        <v>34.886139999999997</v>
      </c>
      <c r="H1338" s="6">
        <f t="shared" si="361"/>
        <v>44.149229999999996</v>
      </c>
      <c r="I1338" s="6">
        <f t="shared" si="362"/>
        <v>9</v>
      </c>
      <c r="J1338" s="6">
        <f t="shared" si="363"/>
        <v>0</v>
      </c>
      <c r="K1338" s="3">
        <f t="shared" si="371"/>
        <v>0</v>
      </c>
      <c r="L1338" s="6">
        <f t="shared" si="364"/>
        <v>35.149229999999996</v>
      </c>
      <c r="M1338" s="6">
        <f t="shared" si="372"/>
        <v>220</v>
      </c>
      <c r="N1338" s="6">
        <f t="shared" si="373"/>
        <v>35.149229999999989</v>
      </c>
      <c r="O1338" s="2">
        <f t="shared" si="365"/>
        <v>-32</v>
      </c>
      <c r="P1338" s="2">
        <f t="shared" si="374"/>
        <v>0</v>
      </c>
      <c r="Q1338" s="2">
        <f t="shared" si="366"/>
        <v>41</v>
      </c>
      <c r="R1338" s="2">
        <f t="shared" si="375"/>
        <v>41</v>
      </c>
      <c r="S1338" s="2">
        <f t="shared" si="367"/>
        <v>0</v>
      </c>
      <c r="T1338" s="2">
        <f t="shared" si="378"/>
        <v>0</v>
      </c>
      <c r="U1338" s="2">
        <f t="shared" si="368"/>
        <v>3.1492299999999886</v>
      </c>
      <c r="V1338" t="str">
        <f t="shared" si="376"/>
        <v>Y</v>
      </c>
      <c r="W1338" s="2">
        <f t="shared" si="377"/>
        <v>3.1492299999999886</v>
      </c>
      <c r="X1338" s="2">
        <f t="shared" si="369"/>
        <v>0</v>
      </c>
      <c r="Y1338" s="2"/>
    </row>
    <row r="1339" spans="1:25" x14ac:dyDescent="0.2">
      <c r="A1339">
        <v>16</v>
      </c>
      <c r="B1339" s="1">
        <v>42791.666666663426</v>
      </c>
      <c r="C1339">
        <v>41.4</v>
      </c>
      <c r="D1339" s="15">
        <f t="shared" si="370"/>
        <v>41.4</v>
      </c>
      <c r="E1339">
        <v>32</v>
      </c>
      <c r="F1339" s="6">
        <v>9.04312</v>
      </c>
      <c r="G1339" s="6">
        <v>22.915050000000001</v>
      </c>
      <c r="H1339" s="6">
        <f t="shared" si="361"/>
        <v>31.958170000000003</v>
      </c>
      <c r="I1339" s="6">
        <f t="shared" si="362"/>
        <v>9.3999999999999986</v>
      </c>
      <c r="J1339" s="6">
        <f t="shared" si="363"/>
        <v>0</v>
      </c>
      <c r="K1339" s="3">
        <f t="shared" si="371"/>
        <v>0</v>
      </c>
      <c r="L1339" s="6">
        <f t="shared" si="364"/>
        <v>22.558170000000004</v>
      </c>
      <c r="M1339" s="6">
        <f t="shared" si="372"/>
        <v>220</v>
      </c>
      <c r="N1339" s="6">
        <f t="shared" si="373"/>
        <v>22.558170000000018</v>
      </c>
      <c r="O1339" s="2">
        <f t="shared" si="365"/>
        <v>-22.558170000000018</v>
      </c>
      <c r="P1339" s="2">
        <f t="shared" si="374"/>
        <v>9.4418299999999817</v>
      </c>
      <c r="Q1339" s="2">
        <f t="shared" si="366"/>
        <v>31.958170000000017</v>
      </c>
      <c r="R1339" s="2">
        <f t="shared" si="375"/>
        <v>31.958170000000017</v>
      </c>
      <c r="S1339" s="2">
        <f t="shared" si="367"/>
        <v>0</v>
      </c>
      <c r="T1339" s="2">
        <f t="shared" si="378"/>
        <v>0</v>
      </c>
      <c r="U1339" s="2">
        <f t="shared" si="368"/>
        <v>0</v>
      </c>
      <c r="V1339" t="str">
        <f t="shared" si="376"/>
        <v>Y</v>
      </c>
      <c r="W1339" s="2">
        <f t="shared" si="377"/>
        <v>0</v>
      </c>
      <c r="X1339" s="2">
        <f t="shared" si="369"/>
        <v>0</v>
      </c>
      <c r="Y1339" s="2"/>
    </row>
    <row r="1340" spans="1:25" x14ac:dyDescent="0.2">
      <c r="A1340">
        <v>17</v>
      </c>
      <c r="B1340" s="1">
        <v>42791.708333330091</v>
      </c>
      <c r="C1340">
        <v>42.2</v>
      </c>
      <c r="D1340" s="15">
        <f t="shared" si="370"/>
        <v>42.2</v>
      </c>
      <c r="E1340">
        <v>32</v>
      </c>
      <c r="F1340" s="6">
        <v>10.4374</v>
      </c>
      <c r="G1340" s="6">
        <v>8.3650200000000012</v>
      </c>
      <c r="H1340" s="6">
        <f t="shared" si="361"/>
        <v>18.802420000000001</v>
      </c>
      <c r="I1340" s="6">
        <f t="shared" si="362"/>
        <v>10.200000000000003</v>
      </c>
      <c r="J1340" s="6">
        <f t="shared" si="363"/>
        <v>0</v>
      </c>
      <c r="K1340" s="3">
        <f t="shared" si="371"/>
        <v>0</v>
      </c>
      <c r="L1340" s="6">
        <f t="shared" si="364"/>
        <v>8.6024199999999986</v>
      </c>
      <c r="M1340" s="6">
        <f t="shared" si="372"/>
        <v>220</v>
      </c>
      <c r="N1340" s="6">
        <f t="shared" si="373"/>
        <v>8.6024199999999951</v>
      </c>
      <c r="O1340" s="2">
        <f t="shared" si="365"/>
        <v>-8.6024199999999951</v>
      </c>
      <c r="P1340" s="2">
        <f t="shared" si="374"/>
        <v>23.397580000000005</v>
      </c>
      <c r="Q1340" s="2">
        <f t="shared" si="366"/>
        <v>18.802419999999998</v>
      </c>
      <c r="R1340" s="2">
        <f t="shared" si="375"/>
        <v>18.802419999999998</v>
      </c>
      <c r="S1340" s="2">
        <f t="shared" si="367"/>
        <v>0</v>
      </c>
      <c r="T1340" s="2">
        <f t="shared" si="378"/>
        <v>0</v>
      </c>
      <c r="U1340" s="2">
        <f t="shared" si="368"/>
        <v>0</v>
      </c>
      <c r="V1340" t="str">
        <f t="shared" si="376"/>
        <v>N</v>
      </c>
      <c r="W1340" s="2">
        <f t="shared" si="377"/>
        <v>0</v>
      </c>
      <c r="X1340" s="2">
        <f t="shared" si="369"/>
        <v>0</v>
      </c>
      <c r="Y1340" s="2"/>
    </row>
    <row r="1341" spans="1:25" x14ac:dyDescent="0.2">
      <c r="A1341">
        <v>18</v>
      </c>
      <c r="B1341" s="1">
        <v>42791.749999996755</v>
      </c>
      <c r="C1341">
        <v>43.4</v>
      </c>
      <c r="D1341" s="15">
        <f t="shared" si="370"/>
        <v>43.4</v>
      </c>
      <c r="E1341">
        <v>32</v>
      </c>
      <c r="F1341" s="6">
        <v>11.181699999999999</v>
      </c>
      <c r="G1341" s="6">
        <v>-1.5167529999999999E-2</v>
      </c>
      <c r="H1341" s="6">
        <f t="shared" si="361"/>
        <v>11.16653247</v>
      </c>
      <c r="I1341" s="6">
        <f t="shared" si="362"/>
        <v>11.399999999999999</v>
      </c>
      <c r="J1341" s="6">
        <f t="shared" si="363"/>
        <v>0.23346752999999865</v>
      </c>
      <c r="K1341" s="3">
        <f t="shared" si="371"/>
        <v>0.26682003428570056</v>
      </c>
      <c r="L1341" s="6">
        <f t="shared" si="364"/>
        <v>0</v>
      </c>
      <c r="M1341" s="6">
        <f t="shared" si="372"/>
        <v>219.7331799657143</v>
      </c>
      <c r="N1341" s="6">
        <f t="shared" si="373"/>
        <v>3.3352504285716122E-2</v>
      </c>
      <c r="O1341" s="2">
        <f t="shared" si="365"/>
        <v>-3.3352504285716122E-2</v>
      </c>
      <c r="P1341" s="2">
        <f t="shared" si="374"/>
        <v>31.966647495714284</v>
      </c>
      <c r="Q1341" s="2">
        <f t="shared" si="366"/>
        <v>11.433352504285715</v>
      </c>
      <c r="R1341" s="2">
        <f t="shared" si="375"/>
        <v>11.16653247</v>
      </c>
      <c r="S1341" s="2">
        <f t="shared" si="367"/>
        <v>0.26682003428571477</v>
      </c>
      <c r="T1341" s="2">
        <f t="shared" si="378"/>
        <v>0</v>
      </c>
      <c r="U1341" s="2">
        <f t="shared" si="368"/>
        <v>0</v>
      </c>
      <c r="V1341" t="str">
        <f t="shared" si="376"/>
        <v>N</v>
      </c>
      <c r="W1341" s="2">
        <f t="shared" si="377"/>
        <v>0</v>
      </c>
      <c r="X1341" s="2">
        <f t="shared" si="369"/>
        <v>0</v>
      </c>
      <c r="Y1341" s="2"/>
    </row>
    <row r="1342" spans="1:25" x14ac:dyDescent="0.2">
      <c r="A1342">
        <v>19</v>
      </c>
      <c r="B1342" s="1">
        <v>42791.791666663419</v>
      </c>
      <c r="C1342">
        <v>44</v>
      </c>
      <c r="D1342" s="15">
        <f t="shared" si="370"/>
        <v>44</v>
      </c>
      <c r="E1342">
        <v>32</v>
      </c>
      <c r="F1342" s="6">
        <v>8.1509900000000002</v>
      </c>
      <c r="G1342" s="6">
        <v>-1.5167529999999999E-2</v>
      </c>
      <c r="H1342" s="6">
        <f t="shared" si="361"/>
        <v>8.1358224700000008</v>
      </c>
      <c r="I1342" s="6">
        <f t="shared" si="362"/>
        <v>12</v>
      </c>
      <c r="J1342" s="6">
        <f t="shared" si="363"/>
        <v>3.8641775299999992</v>
      </c>
      <c r="K1342" s="3">
        <f t="shared" si="371"/>
        <v>4.4162028914285827</v>
      </c>
      <c r="L1342" s="6">
        <f t="shared" si="364"/>
        <v>0</v>
      </c>
      <c r="M1342" s="6">
        <f t="shared" si="372"/>
        <v>215.31697707428572</v>
      </c>
      <c r="N1342" s="6">
        <f t="shared" si="373"/>
        <v>0.55202536142857639</v>
      </c>
      <c r="O1342" s="2">
        <f t="shared" si="365"/>
        <v>-0.55202536142857639</v>
      </c>
      <c r="P1342" s="2">
        <f t="shared" si="374"/>
        <v>31.447974638571424</v>
      </c>
      <c r="Q1342" s="2">
        <f t="shared" si="366"/>
        <v>12.552025361428576</v>
      </c>
      <c r="R1342" s="2">
        <f t="shared" si="375"/>
        <v>8.1358224700000008</v>
      </c>
      <c r="S1342" s="2">
        <f t="shared" si="367"/>
        <v>4.4162028914285756</v>
      </c>
      <c r="T1342" s="2">
        <f t="shared" si="378"/>
        <v>0</v>
      </c>
      <c r="U1342" s="2">
        <f t="shared" si="368"/>
        <v>0</v>
      </c>
      <c r="V1342" t="str">
        <f t="shared" si="376"/>
        <v>N</v>
      </c>
      <c r="W1342" s="2">
        <f t="shared" si="377"/>
        <v>0</v>
      </c>
      <c r="X1342" s="2">
        <f t="shared" si="369"/>
        <v>0</v>
      </c>
      <c r="Y1342" s="2"/>
    </row>
    <row r="1343" spans="1:25" x14ac:dyDescent="0.2">
      <c r="A1343">
        <v>20</v>
      </c>
      <c r="B1343" s="1">
        <v>42791.833333330083</v>
      </c>
      <c r="C1343">
        <v>44.2</v>
      </c>
      <c r="D1343" s="15">
        <f t="shared" si="370"/>
        <v>44.2</v>
      </c>
      <c r="E1343">
        <v>32</v>
      </c>
      <c r="F1343" s="6">
        <v>8.1328499999999995</v>
      </c>
      <c r="G1343" s="6">
        <v>-1.5167529999999999E-2</v>
      </c>
      <c r="H1343" s="6">
        <f t="shared" si="361"/>
        <v>8.1176824700000001</v>
      </c>
      <c r="I1343" s="6">
        <f t="shared" si="362"/>
        <v>12.200000000000003</v>
      </c>
      <c r="J1343" s="6">
        <f t="shared" si="363"/>
        <v>4.0823175300000027</v>
      </c>
      <c r="K1343" s="3">
        <f t="shared" si="371"/>
        <v>4.6655057485714337</v>
      </c>
      <c r="L1343" s="6">
        <f t="shared" si="364"/>
        <v>0</v>
      </c>
      <c r="M1343" s="6">
        <f t="shared" si="372"/>
        <v>210.65147132571428</v>
      </c>
      <c r="N1343" s="6">
        <f t="shared" si="373"/>
        <v>0.58318821857142211</v>
      </c>
      <c r="O1343" s="2">
        <f t="shared" si="365"/>
        <v>-0.58318821857142211</v>
      </c>
      <c r="P1343" s="2">
        <f t="shared" si="374"/>
        <v>31.416811781428578</v>
      </c>
      <c r="Q1343" s="2">
        <f t="shared" si="366"/>
        <v>12.783188218571425</v>
      </c>
      <c r="R1343" s="2">
        <f t="shared" si="375"/>
        <v>8.1176824700000001</v>
      </c>
      <c r="S1343" s="2">
        <f t="shared" si="367"/>
        <v>4.6655057485714249</v>
      </c>
      <c r="T1343" s="2">
        <f t="shared" si="378"/>
        <v>0</v>
      </c>
      <c r="U1343" s="2">
        <f t="shared" si="368"/>
        <v>0</v>
      </c>
      <c r="V1343" t="str">
        <f t="shared" si="376"/>
        <v>N</v>
      </c>
      <c r="W1343" s="2">
        <f t="shared" si="377"/>
        <v>0</v>
      </c>
      <c r="X1343" s="2">
        <f t="shared" si="369"/>
        <v>0</v>
      </c>
      <c r="Y1343" s="2"/>
    </row>
    <row r="1344" spans="1:25" x14ac:dyDescent="0.2">
      <c r="A1344">
        <v>21</v>
      </c>
      <c r="B1344" s="1">
        <v>42791.874999996748</v>
      </c>
      <c r="C1344">
        <v>43.3</v>
      </c>
      <c r="D1344" s="15">
        <f t="shared" si="370"/>
        <v>43.3</v>
      </c>
      <c r="E1344">
        <v>32</v>
      </c>
      <c r="F1344" s="6">
        <v>7.8573899999999997</v>
      </c>
      <c r="G1344" s="6">
        <v>-1.5167529999999999E-2</v>
      </c>
      <c r="H1344" s="6">
        <f t="shared" si="361"/>
        <v>7.8422224699999994</v>
      </c>
      <c r="I1344" s="6">
        <f t="shared" si="362"/>
        <v>11.299999999999997</v>
      </c>
      <c r="J1344" s="6">
        <f t="shared" si="363"/>
        <v>3.4577775299999978</v>
      </c>
      <c r="K1344" s="3">
        <f t="shared" si="371"/>
        <v>3.951745748571426</v>
      </c>
      <c r="L1344" s="6">
        <f t="shared" si="364"/>
        <v>0</v>
      </c>
      <c r="M1344" s="6">
        <f t="shared" si="372"/>
        <v>206.69972557714286</v>
      </c>
      <c r="N1344" s="6">
        <f t="shared" si="373"/>
        <v>0.49396821857143891</v>
      </c>
      <c r="O1344" s="2">
        <f t="shared" si="365"/>
        <v>-0.49396821857143891</v>
      </c>
      <c r="P1344" s="2">
        <f t="shared" si="374"/>
        <v>31.506031781428561</v>
      </c>
      <c r="Q1344" s="2">
        <f t="shared" si="366"/>
        <v>11.793968218571436</v>
      </c>
      <c r="R1344" s="2">
        <f t="shared" si="375"/>
        <v>7.8422224699999994</v>
      </c>
      <c r="S1344" s="2">
        <f t="shared" si="367"/>
        <v>3.9517457485714367</v>
      </c>
      <c r="T1344" s="2">
        <f t="shared" si="378"/>
        <v>0</v>
      </c>
      <c r="U1344" s="2">
        <f t="shared" si="368"/>
        <v>0</v>
      </c>
      <c r="V1344" t="str">
        <f t="shared" si="376"/>
        <v>N</v>
      </c>
      <c r="W1344" s="2">
        <f t="shared" si="377"/>
        <v>0</v>
      </c>
      <c r="X1344" s="2">
        <f t="shared" si="369"/>
        <v>0</v>
      </c>
      <c r="Y1344" s="2"/>
    </row>
    <row r="1345" spans="1:25" x14ac:dyDescent="0.2">
      <c r="A1345">
        <v>22</v>
      </c>
      <c r="B1345" s="1">
        <v>42791.916666663412</v>
      </c>
      <c r="C1345">
        <v>41.3</v>
      </c>
      <c r="D1345" s="15">
        <f t="shared" si="370"/>
        <v>41.3</v>
      </c>
      <c r="E1345">
        <v>32</v>
      </c>
      <c r="F1345" s="6">
        <v>10.669</v>
      </c>
      <c r="G1345" s="6">
        <v>-1.5167529999999999E-2</v>
      </c>
      <c r="H1345" s="6">
        <f t="shared" si="361"/>
        <v>10.653832470000001</v>
      </c>
      <c r="I1345" s="6">
        <f t="shared" si="362"/>
        <v>9.2999999999999972</v>
      </c>
      <c r="J1345" s="6">
        <f t="shared" si="363"/>
        <v>0</v>
      </c>
      <c r="K1345" s="3">
        <f t="shared" si="371"/>
        <v>0</v>
      </c>
      <c r="L1345" s="6">
        <f t="shared" si="364"/>
        <v>1.353832470000004</v>
      </c>
      <c r="M1345" s="6">
        <f t="shared" si="372"/>
        <v>208.05355804714287</v>
      </c>
      <c r="N1345" s="6">
        <f t="shared" si="373"/>
        <v>0</v>
      </c>
      <c r="O1345" s="2">
        <f t="shared" si="365"/>
        <v>0</v>
      </c>
      <c r="P1345" s="2">
        <f t="shared" si="374"/>
        <v>32</v>
      </c>
      <c r="Q1345" s="2">
        <f t="shared" si="366"/>
        <v>9.2999999999999972</v>
      </c>
      <c r="R1345" s="2">
        <f t="shared" si="375"/>
        <v>9.2999999999999972</v>
      </c>
      <c r="S1345" s="2">
        <f t="shared" si="367"/>
        <v>0</v>
      </c>
      <c r="T1345" s="2">
        <f t="shared" si="378"/>
        <v>1.3538324700000146</v>
      </c>
      <c r="U1345" s="2">
        <f t="shared" si="368"/>
        <v>0</v>
      </c>
      <c r="V1345" t="str">
        <f t="shared" si="376"/>
        <v>N</v>
      </c>
      <c r="W1345" s="2">
        <f t="shared" si="377"/>
        <v>0</v>
      </c>
      <c r="X1345" s="2">
        <f t="shared" si="369"/>
        <v>0</v>
      </c>
      <c r="Y1345" s="2"/>
    </row>
    <row r="1346" spans="1:25" x14ac:dyDescent="0.2">
      <c r="A1346">
        <v>23</v>
      </c>
      <c r="B1346" s="1">
        <v>42791.958333330076</v>
      </c>
      <c r="C1346">
        <v>39.1</v>
      </c>
      <c r="D1346" s="15">
        <f t="shared" si="370"/>
        <v>39.1</v>
      </c>
      <c r="E1346">
        <v>32</v>
      </c>
      <c r="F1346" s="6">
        <v>13.397399999999999</v>
      </c>
      <c r="G1346" s="6">
        <v>-1.5167529999999999E-2</v>
      </c>
      <c r="H1346" s="6">
        <f t="shared" si="361"/>
        <v>13.38223247</v>
      </c>
      <c r="I1346" s="6">
        <f t="shared" si="362"/>
        <v>7.1000000000000014</v>
      </c>
      <c r="J1346" s="6">
        <f t="shared" si="363"/>
        <v>0</v>
      </c>
      <c r="K1346" s="3">
        <f t="shared" si="371"/>
        <v>0</v>
      </c>
      <c r="L1346" s="6">
        <f t="shared" si="364"/>
        <v>6.2822324699999985</v>
      </c>
      <c r="M1346" s="6">
        <f t="shared" si="372"/>
        <v>214.33579051714287</v>
      </c>
      <c r="N1346" s="6">
        <f t="shared" si="373"/>
        <v>0</v>
      </c>
      <c r="O1346" s="2">
        <f t="shared" si="365"/>
        <v>0</v>
      </c>
      <c r="P1346" s="2">
        <f t="shared" si="374"/>
        <v>32</v>
      </c>
      <c r="Q1346" s="2">
        <f t="shared" si="366"/>
        <v>7.1000000000000014</v>
      </c>
      <c r="R1346" s="2">
        <f t="shared" si="375"/>
        <v>7.1000000000000014</v>
      </c>
      <c r="S1346" s="2">
        <f t="shared" si="367"/>
        <v>0</v>
      </c>
      <c r="T1346" s="2">
        <f t="shared" si="378"/>
        <v>6.2822324699999967</v>
      </c>
      <c r="U1346" s="2">
        <f t="shared" si="368"/>
        <v>0</v>
      </c>
      <c r="V1346" t="str">
        <f t="shared" si="376"/>
        <v>N</v>
      </c>
      <c r="W1346" s="2">
        <f t="shared" si="377"/>
        <v>0</v>
      </c>
      <c r="X1346" s="2">
        <f t="shared" si="369"/>
        <v>0</v>
      </c>
      <c r="Y1346" s="2"/>
    </row>
    <row r="1347" spans="1:25" x14ac:dyDescent="0.2">
      <c r="A1347">
        <v>0</v>
      </c>
      <c r="B1347" s="1">
        <v>42791.99999999674</v>
      </c>
      <c r="C1347">
        <v>37.1</v>
      </c>
      <c r="D1347" s="15">
        <f t="shared" si="370"/>
        <v>37.1</v>
      </c>
      <c r="E1347">
        <v>32</v>
      </c>
      <c r="F1347" s="6">
        <v>15.0984</v>
      </c>
      <c r="G1347" s="6">
        <v>-1.5167529999999999E-2</v>
      </c>
      <c r="H1347" s="6">
        <f t="shared" ref="H1347:H1410" si="379">(F1347+G1347)</f>
        <v>15.08323247</v>
      </c>
      <c r="I1347" s="6">
        <f t="shared" ref="I1347:I1410" si="380">IF((D1347-E1347)&gt;0,D1347-E1347,0)</f>
        <v>5.1000000000000014</v>
      </c>
      <c r="J1347" s="6">
        <f t="shared" ref="J1347:J1410" si="381">IF((I1347-H1347)&gt;0, (I1347-H1347), (0))</f>
        <v>0</v>
      </c>
      <c r="K1347" s="3">
        <f t="shared" si="371"/>
        <v>0</v>
      </c>
      <c r="L1347" s="6">
        <f t="shared" ref="L1347:L1410" si="382">IF(J1347=0, H1347-I1347,0)</f>
        <v>9.983232469999999</v>
      </c>
      <c r="M1347" s="6">
        <f t="shared" si="372"/>
        <v>220</v>
      </c>
      <c r="N1347" s="6">
        <f t="shared" si="373"/>
        <v>4.3190229871428585</v>
      </c>
      <c r="O1347" s="2">
        <f t="shared" ref="O1347:O1410" si="383">IF((N1347&lt;E1347-$AA$7),-N1347,$AA$7-E1347)</f>
        <v>-4.3190229871428585</v>
      </c>
      <c r="P1347" s="2">
        <f t="shared" si="374"/>
        <v>27.680977012857142</v>
      </c>
      <c r="Q1347" s="2">
        <f t="shared" ref="Q1347:Q1410" si="384">D1347-P1347</f>
        <v>9.4190229871428599</v>
      </c>
      <c r="R1347" s="2">
        <f t="shared" si="375"/>
        <v>9.4190229871428599</v>
      </c>
      <c r="S1347" s="2">
        <f t="shared" ref="S1347:S1410" si="385">IF(Q1347-R1347&gt;0, Q1347-R1347, 0)</f>
        <v>0</v>
      </c>
      <c r="T1347" s="2">
        <f t="shared" si="378"/>
        <v>5.6642094828571317</v>
      </c>
      <c r="U1347" s="2">
        <f t="shared" ref="U1347:U1410" si="386">N1347+O1347</f>
        <v>0</v>
      </c>
      <c r="V1347" t="str">
        <f t="shared" si="376"/>
        <v>N</v>
      </c>
      <c r="W1347" s="2">
        <f t="shared" si="377"/>
        <v>0</v>
      </c>
      <c r="X1347" s="2">
        <f t="shared" ref="X1347:X1410" si="387">D1347- (P1347+R1347+S1347)</f>
        <v>0</v>
      </c>
      <c r="Y1347" s="2"/>
    </row>
    <row r="1348" spans="1:25" x14ac:dyDescent="0.2">
      <c r="A1348">
        <v>1</v>
      </c>
      <c r="B1348" s="1">
        <v>42792.041666663405</v>
      </c>
      <c r="C1348">
        <v>33.700000000000003</v>
      </c>
      <c r="D1348" s="15">
        <f t="shared" ref="D1348:D1411" si="388">C1348/$AA$4*$AA$5</f>
        <v>33.700000000000003</v>
      </c>
      <c r="E1348">
        <v>32</v>
      </c>
      <c r="F1348" s="6">
        <v>15.048999999999999</v>
      </c>
      <c r="G1348" s="6">
        <v>-1.5167529999999999E-2</v>
      </c>
      <c r="H1348" s="6">
        <f t="shared" si="379"/>
        <v>15.03383247</v>
      </c>
      <c r="I1348" s="6">
        <f t="shared" si="380"/>
        <v>1.7000000000000028</v>
      </c>
      <c r="J1348" s="6">
        <f t="shared" si="381"/>
        <v>0</v>
      </c>
      <c r="K1348" s="3">
        <f t="shared" ref="K1348:K1411" si="389">IF((M1347-M1348)&gt;0,M1347-M1348,0)</f>
        <v>0</v>
      </c>
      <c r="L1348" s="6">
        <f t="shared" si="382"/>
        <v>13.333832469999997</v>
      </c>
      <c r="M1348" s="6">
        <f t="shared" ref="M1348:M1411" si="390">IF( (M1347-J1348/$AA$11+L1348)&gt;$AA$25, IF((M1347-J1348/$AA$11+L1348)&lt;$AA$9,(M1347-J1348/$AA$11+L1348),$AA$9), $AA$25)</f>
        <v>220</v>
      </c>
      <c r="N1348" s="6">
        <f t="shared" ref="N1348:N1411" si="391">IF(((M1347-J1348+L1348)-M1348)&gt;0,((M1347-J1348+L1348)-M1348),0)</f>
        <v>13.333832470000004</v>
      </c>
      <c r="O1348" s="2">
        <f t="shared" si="383"/>
        <v>-13.333832470000004</v>
      </c>
      <c r="P1348" s="2">
        <f t="shared" ref="P1348:P1411" si="392">E1348+O1348</f>
        <v>18.666167529999996</v>
      </c>
      <c r="Q1348" s="2">
        <f t="shared" si="384"/>
        <v>15.033832470000007</v>
      </c>
      <c r="R1348" s="2">
        <f t="shared" ref="R1348:R1411" si="393">IF(Q1348&gt;H1348, H1348, Q1348)</f>
        <v>15.033832470000007</v>
      </c>
      <c r="S1348" s="2">
        <f t="shared" si="385"/>
        <v>0</v>
      </c>
      <c r="T1348" s="2">
        <f t="shared" si="378"/>
        <v>0</v>
      </c>
      <c r="U1348" s="2">
        <f t="shared" si="386"/>
        <v>0</v>
      </c>
      <c r="V1348" t="str">
        <f t="shared" ref="V1348:V1411" si="394">IF(AND(A1348&gt;7,A1348&lt;17), "Y", "N")</f>
        <v>N</v>
      </c>
      <c r="W1348" s="2">
        <f t="shared" ref="W1348:W1411" si="395">IF(V1348="Y", U1348, 0)</f>
        <v>0</v>
      </c>
      <c r="X1348" s="2">
        <f t="shared" si="387"/>
        <v>0</v>
      </c>
      <c r="Y1348" s="2"/>
    </row>
    <row r="1349" spans="1:25" x14ac:dyDescent="0.2">
      <c r="A1349">
        <v>2</v>
      </c>
      <c r="B1349" s="1">
        <v>42792.083333330069</v>
      </c>
      <c r="C1349">
        <v>32.9</v>
      </c>
      <c r="D1349" s="15">
        <f t="shared" si="388"/>
        <v>32.9</v>
      </c>
      <c r="E1349">
        <v>32</v>
      </c>
      <c r="F1349" s="6">
        <v>12.5282</v>
      </c>
      <c r="G1349" s="6">
        <v>-1.5167529999999999E-2</v>
      </c>
      <c r="H1349" s="6">
        <f t="shared" si="379"/>
        <v>12.513032470000001</v>
      </c>
      <c r="I1349" s="6">
        <f t="shared" si="380"/>
        <v>0.89999999999999858</v>
      </c>
      <c r="J1349" s="6">
        <f t="shared" si="381"/>
        <v>0</v>
      </c>
      <c r="K1349" s="3">
        <f t="shared" si="389"/>
        <v>0</v>
      </c>
      <c r="L1349" s="6">
        <f t="shared" si="382"/>
        <v>11.613032470000002</v>
      </c>
      <c r="M1349" s="6">
        <f t="shared" si="390"/>
        <v>220</v>
      </c>
      <c r="N1349" s="6">
        <f t="shared" si="391"/>
        <v>11.613032470000007</v>
      </c>
      <c r="O1349" s="2">
        <f t="shared" si="383"/>
        <v>-11.613032470000007</v>
      </c>
      <c r="P1349" s="2">
        <f t="shared" si="392"/>
        <v>20.386967529999993</v>
      </c>
      <c r="Q1349" s="2">
        <f t="shared" si="384"/>
        <v>12.513032470000006</v>
      </c>
      <c r="R1349" s="2">
        <f t="shared" si="393"/>
        <v>12.513032470000006</v>
      </c>
      <c r="S1349" s="2">
        <f t="shared" si="385"/>
        <v>0</v>
      </c>
      <c r="T1349" s="2">
        <f t="shared" si="378"/>
        <v>0</v>
      </c>
      <c r="U1349" s="2">
        <f t="shared" si="386"/>
        <v>0</v>
      </c>
      <c r="V1349" t="str">
        <f t="shared" si="394"/>
        <v>N</v>
      </c>
      <c r="W1349" s="2">
        <f t="shared" si="395"/>
        <v>0</v>
      </c>
      <c r="X1349" s="2">
        <f t="shared" si="387"/>
        <v>0</v>
      </c>
      <c r="Y1349" s="2"/>
    </row>
    <row r="1350" spans="1:25" x14ac:dyDescent="0.2">
      <c r="A1350">
        <v>3</v>
      </c>
      <c r="B1350" s="1">
        <v>42792.124999996733</v>
      </c>
      <c r="C1350">
        <v>31.3</v>
      </c>
      <c r="D1350" s="15">
        <f t="shared" si="388"/>
        <v>31.3</v>
      </c>
      <c r="E1350">
        <v>32</v>
      </c>
      <c r="F1350" s="6">
        <v>14.949299999999999</v>
      </c>
      <c r="G1350" s="6">
        <v>-1.5167529999999999E-2</v>
      </c>
      <c r="H1350" s="6">
        <f t="shared" si="379"/>
        <v>14.93413247</v>
      </c>
      <c r="I1350" s="6">
        <f t="shared" si="380"/>
        <v>0</v>
      </c>
      <c r="J1350" s="6">
        <f t="shared" si="381"/>
        <v>0</v>
      </c>
      <c r="K1350" s="3">
        <f t="shared" si="389"/>
        <v>0</v>
      </c>
      <c r="L1350" s="6">
        <f t="shared" si="382"/>
        <v>14.93413247</v>
      </c>
      <c r="M1350" s="6">
        <f t="shared" si="390"/>
        <v>220</v>
      </c>
      <c r="N1350" s="6">
        <f t="shared" si="391"/>
        <v>14.934132470000009</v>
      </c>
      <c r="O1350" s="2">
        <f t="shared" si="383"/>
        <v>-14.934132470000009</v>
      </c>
      <c r="P1350" s="2">
        <f t="shared" si="392"/>
        <v>17.065867529999991</v>
      </c>
      <c r="Q1350" s="2">
        <f t="shared" si="384"/>
        <v>14.234132470000009</v>
      </c>
      <c r="R1350" s="2">
        <f t="shared" si="393"/>
        <v>14.234132470000009</v>
      </c>
      <c r="S1350" s="2">
        <f t="shared" si="385"/>
        <v>0</v>
      </c>
      <c r="T1350" s="2">
        <f t="shared" si="378"/>
        <v>0</v>
      </c>
      <c r="U1350" s="2">
        <f t="shared" si="386"/>
        <v>0</v>
      </c>
      <c r="V1350" t="str">
        <f t="shared" si="394"/>
        <v>N</v>
      </c>
      <c r="W1350" s="2">
        <f t="shared" si="395"/>
        <v>0</v>
      </c>
      <c r="X1350" s="2">
        <f t="shared" si="387"/>
        <v>0</v>
      </c>
      <c r="Y1350" s="2"/>
    </row>
    <row r="1351" spans="1:25" x14ac:dyDescent="0.2">
      <c r="A1351">
        <v>4</v>
      </c>
      <c r="B1351" s="1">
        <v>42792.166666663397</v>
      </c>
      <c r="C1351">
        <v>31.4</v>
      </c>
      <c r="D1351" s="15">
        <f t="shared" si="388"/>
        <v>31.4</v>
      </c>
      <c r="E1351">
        <v>32</v>
      </c>
      <c r="F1351" s="6">
        <v>14.1881</v>
      </c>
      <c r="G1351" s="6">
        <v>-1.5167529999999999E-2</v>
      </c>
      <c r="H1351" s="6">
        <f t="shared" si="379"/>
        <v>14.172932470000001</v>
      </c>
      <c r="I1351" s="6">
        <f t="shared" si="380"/>
        <v>0</v>
      </c>
      <c r="J1351" s="6">
        <f t="shared" si="381"/>
        <v>0</v>
      </c>
      <c r="K1351" s="3">
        <f t="shared" si="389"/>
        <v>0</v>
      </c>
      <c r="L1351" s="6">
        <f t="shared" si="382"/>
        <v>14.172932470000001</v>
      </c>
      <c r="M1351" s="6">
        <f t="shared" si="390"/>
        <v>220</v>
      </c>
      <c r="N1351" s="6">
        <f t="shared" si="391"/>
        <v>14.172932470000006</v>
      </c>
      <c r="O1351" s="2">
        <f t="shared" si="383"/>
        <v>-14.172932470000006</v>
      </c>
      <c r="P1351" s="2">
        <f t="shared" si="392"/>
        <v>17.827067529999994</v>
      </c>
      <c r="Q1351" s="2">
        <f t="shared" si="384"/>
        <v>13.572932470000005</v>
      </c>
      <c r="R1351" s="2">
        <f t="shared" si="393"/>
        <v>13.572932470000005</v>
      </c>
      <c r="S1351" s="2">
        <f t="shared" si="385"/>
        <v>0</v>
      </c>
      <c r="T1351" s="2">
        <f t="shared" si="378"/>
        <v>0</v>
      </c>
      <c r="U1351" s="2">
        <f t="shared" si="386"/>
        <v>0</v>
      </c>
      <c r="V1351" t="str">
        <f t="shared" si="394"/>
        <v>N</v>
      </c>
      <c r="W1351" s="2">
        <f t="shared" si="395"/>
        <v>0</v>
      </c>
      <c r="X1351" s="2">
        <f t="shared" si="387"/>
        <v>0</v>
      </c>
      <c r="Y1351" s="2"/>
    </row>
    <row r="1352" spans="1:25" x14ac:dyDescent="0.2">
      <c r="A1352">
        <v>5</v>
      </c>
      <c r="B1352" s="1">
        <v>42792.208333330062</v>
      </c>
      <c r="C1352">
        <v>31.6</v>
      </c>
      <c r="D1352" s="15">
        <f t="shared" si="388"/>
        <v>31.6</v>
      </c>
      <c r="E1352">
        <v>32</v>
      </c>
      <c r="F1352" s="6">
        <v>14.705500000000001</v>
      </c>
      <c r="G1352" s="6">
        <v>-1.5167529999999999E-2</v>
      </c>
      <c r="H1352" s="6">
        <f t="shared" si="379"/>
        <v>14.690332470000001</v>
      </c>
      <c r="I1352" s="6">
        <f t="shared" si="380"/>
        <v>0</v>
      </c>
      <c r="J1352" s="6">
        <f t="shared" si="381"/>
        <v>0</v>
      </c>
      <c r="K1352" s="3">
        <f t="shared" si="389"/>
        <v>0</v>
      </c>
      <c r="L1352" s="6">
        <f t="shared" si="382"/>
        <v>14.690332470000001</v>
      </c>
      <c r="M1352" s="6">
        <f t="shared" si="390"/>
        <v>220</v>
      </c>
      <c r="N1352" s="6">
        <f t="shared" si="391"/>
        <v>14.690332469999987</v>
      </c>
      <c r="O1352" s="2">
        <f t="shared" si="383"/>
        <v>-14.690332469999987</v>
      </c>
      <c r="P1352" s="2">
        <f t="shared" si="392"/>
        <v>17.309667530000013</v>
      </c>
      <c r="Q1352" s="2">
        <f t="shared" si="384"/>
        <v>14.290332469999989</v>
      </c>
      <c r="R1352" s="2">
        <f t="shared" si="393"/>
        <v>14.290332469999989</v>
      </c>
      <c r="S1352" s="2">
        <f t="shared" si="385"/>
        <v>0</v>
      </c>
      <c r="T1352" s="2">
        <f t="shared" si="378"/>
        <v>0</v>
      </c>
      <c r="U1352" s="2">
        <f t="shared" si="386"/>
        <v>0</v>
      </c>
      <c r="V1352" t="str">
        <f t="shared" si="394"/>
        <v>N</v>
      </c>
      <c r="W1352" s="2">
        <f t="shared" si="395"/>
        <v>0</v>
      </c>
      <c r="X1352" s="2">
        <f t="shared" si="387"/>
        <v>0</v>
      </c>
      <c r="Y1352" s="2"/>
    </row>
    <row r="1353" spans="1:25" x14ac:dyDescent="0.2">
      <c r="A1353">
        <v>6</v>
      </c>
      <c r="B1353" s="1">
        <v>42792.249999996726</v>
      </c>
      <c r="C1353">
        <v>31.4</v>
      </c>
      <c r="D1353" s="15">
        <f t="shared" si="388"/>
        <v>31.4</v>
      </c>
      <c r="E1353">
        <v>32</v>
      </c>
      <c r="F1353" s="6">
        <v>12.1401</v>
      </c>
      <c r="G1353" s="6">
        <v>-1.5167529999999999E-2</v>
      </c>
      <c r="H1353" s="6">
        <f t="shared" si="379"/>
        <v>12.124932470000001</v>
      </c>
      <c r="I1353" s="6">
        <f t="shared" si="380"/>
        <v>0</v>
      </c>
      <c r="J1353" s="6">
        <f t="shared" si="381"/>
        <v>0</v>
      </c>
      <c r="K1353" s="3">
        <f t="shared" si="389"/>
        <v>0</v>
      </c>
      <c r="L1353" s="6">
        <f t="shared" si="382"/>
        <v>12.124932470000001</v>
      </c>
      <c r="M1353" s="6">
        <f t="shared" si="390"/>
        <v>220</v>
      </c>
      <c r="N1353" s="6">
        <f t="shared" si="391"/>
        <v>12.124932470000005</v>
      </c>
      <c r="O1353" s="2">
        <f t="shared" si="383"/>
        <v>-12.124932470000005</v>
      </c>
      <c r="P1353" s="2">
        <f t="shared" si="392"/>
        <v>19.875067529999995</v>
      </c>
      <c r="Q1353" s="2">
        <f t="shared" si="384"/>
        <v>11.524932470000003</v>
      </c>
      <c r="R1353" s="2">
        <f t="shared" si="393"/>
        <v>11.524932470000003</v>
      </c>
      <c r="S1353" s="2">
        <f t="shared" si="385"/>
        <v>0</v>
      </c>
      <c r="T1353" s="2">
        <f t="shared" si="378"/>
        <v>0</v>
      </c>
      <c r="U1353" s="2">
        <f t="shared" si="386"/>
        <v>0</v>
      </c>
      <c r="V1353" t="str">
        <f t="shared" si="394"/>
        <v>N</v>
      </c>
      <c r="W1353" s="2">
        <f t="shared" si="395"/>
        <v>0</v>
      </c>
      <c r="X1353" s="2">
        <f t="shared" si="387"/>
        <v>0</v>
      </c>
      <c r="Y1353" s="2"/>
    </row>
    <row r="1354" spans="1:25" x14ac:dyDescent="0.2">
      <c r="A1354">
        <v>7</v>
      </c>
      <c r="B1354" s="1">
        <v>42792.29166666339</v>
      </c>
      <c r="C1354">
        <v>31.6</v>
      </c>
      <c r="D1354" s="15">
        <f t="shared" si="388"/>
        <v>31.6</v>
      </c>
      <c r="E1354">
        <v>32</v>
      </c>
      <c r="F1354" s="6">
        <v>11.907</v>
      </c>
      <c r="G1354" s="6">
        <v>7.5194399999999995</v>
      </c>
      <c r="H1354" s="6">
        <f t="shared" si="379"/>
        <v>19.426439999999999</v>
      </c>
      <c r="I1354" s="6">
        <f t="shared" si="380"/>
        <v>0</v>
      </c>
      <c r="J1354" s="6">
        <f t="shared" si="381"/>
        <v>0</v>
      </c>
      <c r="K1354" s="3">
        <f t="shared" si="389"/>
        <v>0</v>
      </c>
      <c r="L1354" s="6">
        <f t="shared" si="382"/>
        <v>19.426439999999999</v>
      </c>
      <c r="M1354" s="6">
        <f t="shared" si="390"/>
        <v>220</v>
      </c>
      <c r="N1354" s="6">
        <f t="shared" si="391"/>
        <v>19.426440000000014</v>
      </c>
      <c r="O1354" s="2">
        <f t="shared" si="383"/>
        <v>-19.426440000000014</v>
      </c>
      <c r="P1354" s="2">
        <f t="shared" si="392"/>
        <v>12.573559999999986</v>
      </c>
      <c r="Q1354" s="2">
        <f t="shared" si="384"/>
        <v>19.026440000000015</v>
      </c>
      <c r="R1354" s="2">
        <f t="shared" si="393"/>
        <v>19.026440000000015</v>
      </c>
      <c r="S1354" s="2">
        <f t="shared" si="385"/>
        <v>0</v>
      </c>
      <c r="T1354" s="2">
        <f t="shared" ref="T1354:T1417" si="396">IF(Q1354-R1354&gt;0, 0, ABS(M1353-M1354))</f>
        <v>0</v>
      </c>
      <c r="U1354" s="2">
        <f t="shared" si="386"/>
        <v>0</v>
      </c>
      <c r="V1354" t="str">
        <f t="shared" si="394"/>
        <v>N</v>
      </c>
      <c r="W1354" s="2">
        <f t="shared" si="395"/>
        <v>0</v>
      </c>
      <c r="X1354" s="2">
        <f t="shared" si="387"/>
        <v>0</v>
      </c>
      <c r="Y1354" s="2"/>
    </row>
    <row r="1355" spans="1:25" x14ac:dyDescent="0.2">
      <c r="A1355">
        <v>8</v>
      </c>
      <c r="B1355" s="1">
        <v>42792.333333330054</v>
      </c>
      <c r="C1355">
        <v>33.6</v>
      </c>
      <c r="D1355" s="15">
        <f t="shared" si="388"/>
        <v>33.6</v>
      </c>
      <c r="E1355">
        <v>32</v>
      </c>
      <c r="F1355" s="6">
        <v>11.1988</v>
      </c>
      <c r="G1355" s="6">
        <v>20.412209999999998</v>
      </c>
      <c r="H1355" s="6">
        <f t="shared" si="379"/>
        <v>31.61101</v>
      </c>
      <c r="I1355" s="6">
        <f t="shared" si="380"/>
        <v>1.6000000000000014</v>
      </c>
      <c r="J1355" s="6">
        <f t="shared" si="381"/>
        <v>0</v>
      </c>
      <c r="K1355" s="3">
        <f t="shared" si="389"/>
        <v>0</v>
      </c>
      <c r="L1355" s="6">
        <f t="shared" si="382"/>
        <v>30.011009999999999</v>
      </c>
      <c r="M1355" s="6">
        <f t="shared" si="390"/>
        <v>220</v>
      </c>
      <c r="N1355" s="6">
        <f t="shared" si="391"/>
        <v>30.011009999999999</v>
      </c>
      <c r="O1355" s="2">
        <f t="shared" si="383"/>
        <v>-30.011009999999999</v>
      </c>
      <c r="P1355" s="2">
        <f t="shared" si="392"/>
        <v>1.9889900000000011</v>
      </c>
      <c r="Q1355" s="2">
        <f t="shared" si="384"/>
        <v>31.61101</v>
      </c>
      <c r="R1355" s="2">
        <f t="shared" si="393"/>
        <v>31.61101</v>
      </c>
      <c r="S1355" s="2">
        <f t="shared" si="385"/>
        <v>0</v>
      </c>
      <c r="T1355" s="2">
        <f t="shared" si="396"/>
        <v>0</v>
      </c>
      <c r="U1355" s="2">
        <f t="shared" si="386"/>
        <v>0</v>
      </c>
      <c r="V1355" t="str">
        <f t="shared" si="394"/>
        <v>Y</v>
      </c>
      <c r="W1355" s="2">
        <f t="shared" si="395"/>
        <v>0</v>
      </c>
      <c r="X1355" s="2">
        <f t="shared" si="387"/>
        <v>0</v>
      </c>
      <c r="Y1355" s="2"/>
    </row>
    <row r="1356" spans="1:25" x14ac:dyDescent="0.2">
      <c r="A1356">
        <v>9</v>
      </c>
      <c r="B1356" s="1">
        <v>42792.374999996719</v>
      </c>
      <c r="C1356">
        <v>36.1</v>
      </c>
      <c r="D1356" s="15">
        <f t="shared" si="388"/>
        <v>36.1</v>
      </c>
      <c r="E1356">
        <v>32</v>
      </c>
      <c r="F1356" s="6">
        <v>11.4634</v>
      </c>
      <c r="G1356" s="6">
        <v>33.03096</v>
      </c>
      <c r="H1356" s="6">
        <f t="shared" si="379"/>
        <v>44.49436</v>
      </c>
      <c r="I1356" s="6">
        <f t="shared" si="380"/>
        <v>4.1000000000000014</v>
      </c>
      <c r="J1356" s="6">
        <f t="shared" si="381"/>
        <v>0</v>
      </c>
      <c r="K1356" s="3">
        <f t="shared" si="389"/>
        <v>0</v>
      </c>
      <c r="L1356" s="6">
        <f t="shared" si="382"/>
        <v>40.394359999999999</v>
      </c>
      <c r="M1356" s="6">
        <f t="shared" si="390"/>
        <v>220</v>
      </c>
      <c r="N1356" s="6">
        <f t="shared" si="391"/>
        <v>40.394360000000006</v>
      </c>
      <c r="O1356" s="2">
        <f t="shared" si="383"/>
        <v>-32</v>
      </c>
      <c r="P1356" s="2">
        <f t="shared" si="392"/>
        <v>0</v>
      </c>
      <c r="Q1356" s="2">
        <f t="shared" si="384"/>
        <v>36.1</v>
      </c>
      <c r="R1356" s="2">
        <f t="shared" si="393"/>
        <v>36.1</v>
      </c>
      <c r="S1356" s="2">
        <f t="shared" si="385"/>
        <v>0</v>
      </c>
      <c r="T1356" s="2">
        <f t="shared" si="396"/>
        <v>0</v>
      </c>
      <c r="U1356" s="2">
        <f t="shared" si="386"/>
        <v>8.394360000000006</v>
      </c>
      <c r="V1356" t="str">
        <f t="shared" si="394"/>
        <v>Y</v>
      </c>
      <c r="W1356" s="2">
        <f t="shared" si="395"/>
        <v>8.394360000000006</v>
      </c>
      <c r="X1356" s="2">
        <f t="shared" si="387"/>
        <v>0</v>
      </c>
      <c r="Y1356" s="2"/>
    </row>
    <row r="1357" spans="1:25" x14ac:dyDescent="0.2">
      <c r="A1357">
        <v>10</v>
      </c>
      <c r="B1357" s="1">
        <v>42792.416666663383</v>
      </c>
      <c r="C1357">
        <v>38.799999999999997</v>
      </c>
      <c r="D1357" s="15">
        <f t="shared" si="388"/>
        <v>38.799999999999997</v>
      </c>
      <c r="E1357">
        <v>32</v>
      </c>
      <c r="F1357" s="6">
        <v>8.8399300000000007</v>
      </c>
      <c r="G1357" s="6">
        <v>39.389400000000002</v>
      </c>
      <c r="H1357" s="6">
        <f t="shared" si="379"/>
        <v>48.229330000000004</v>
      </c>
      <c r="I1357" s="6">
        <f t="shared" si="380"/>
        <v>6.7999999999999972</v>
      </c>
      <c r="J1357" s="6">
        <f t="shared" si="381"/>
        <v>0</v>
      </c>
      <c r="K1357" s="3">
        <f t="shared" si="389"/>
        <v>0</v>
      </c>
      <c r="L1357" s="6">
        <f t="shared" si="382"/>
        <v>41.429330000000007</v>
      </c>
      <c r="M1357" s="6">
        <f t="shared" si="390"/>
        <v>220</v>
      </c>
      <c r="N1357" s="6">
        <f t="shared" si="391"/>
        <v>41.429329999999993</v>
      </c>
      <c r="O1357" s="2">
        <f t="shared" si="383"/>
        <v>-32</v>
      </c>
      <c r="P1357" s="2">
        <f t="shared" si="392"/>
        <v>0</v>
      </c>
      <c r="Q1357" s="2">
        <f t="shared" si="384"/>
        <v>38.799999999999997</v>
      </c>
      <c r="R1357" s="2">
        <f t="shared" si="393"/>
        <v>38.799999999999997</v>
      </c>
      <c r="S1357" s="2">
        <f t="shared" si="385"/>
        <v>0</v>
      </c>
      <c r="T1357" s="2">
        <f t="shared" si="396"/>
        <v>0</v>
      </c>
      <c r="U1357" s="2">
        <f t="shared" si="386"/>
        <v>9.4293299999999931</v>
      </c>
      <c r="V1357" t="str">
        <f t="shared" si="394"/>
        <v>Y</v>
      </c>
      <c r="W1357" s="2">
        <f t="shared" si="395"/>
        <v>9.4293299999999931</v>
      </c>
      <c r="X1357" s="2">
        <f t="shared" si="387"/>
        <v>0</v>
      </c>
      <c r="Y1357" s="2"/>
    </row>
    <row r="1358" spans="1:25" x14ac:dyDescent="0.2">
      <c r="A1358">
        <v>11</v>
      </c>
      <c r="B1358" s="1">
        <v>42792.458333330047</v>
      </c>
      <c r="C1358">
        <v>40.299999999999997</v>
      </c>
      <c r="D1358" s="15">
        <f t="shared" si="388"/>
        <v>40.299999999999997</v>
      </c>
      <c r="E1358">
        <v>32</v>
      </c>
      <c r="F1358" s="6">
        <v>11.8428</v>
      </c>
      <c r="G1358" s="6">
        <v>42.14311</v>
      </c>
      <c r="H1358" s="6">
        <f t="shared" si="379"/>
        <v>53.985910000000004</v>
      </c>
      <c r="I1358" s="6">
        <f t="shared" si="380"/>
        <v>8.2999999999999972</v>
      </c>
      <c r="J1358" s="6">
        <f t="shared" si="381"/>
        <v>0</v>
      </c>
      <c r="K1358" s="3">
        <f t="shared" si="389"/>
        <v>0</v>
      </c>
      <c r="L1358" s="6">
        <f t="shared" si="382"/>
        <v>45.685910000000007</v>
      </c>
      <c r="M1358" s="6">
        <f t="shared" si="390"/>
        <v>220</v>
      </c>
      <c r="N1358" s="6">
        <f t="shared" si="391"/>
        <v>45.685910000000035</v>
      </c>
      <c r="O1358" s="2">
        <f t="shared" si="383"/>
        <v>-32</v>
      </c>
      <c r="P1358" s="2">
        <f t="shared" si="392"/>
        <v>0</v>
      </c>
      <c r="Q1358" s="2">
        <f t="shared" si="384"/>
        <v>40.299999999999997</v>
      </c>
      <c r="R1358" s="2">
        <f t="shared" si="393"/>
        <v>40.299999999999997</v>
      </c>
      <c r="S1358" s="2">
        <f t="shared" si="385"/>
        <v>0</v>
      </c>
      <c r="T1358" s="2">
        <f t="shared" si="396"/>
        <v>0</v>
      </c>
      <c r="U1358" s="2">
        <f t="shared" si="386"/>
        <v>13.685910000000035</v>
      </c>
      <c r="V1358" t="str">
        <f t="shared" si="394"/>
        <v>Y</v>
      </c>
      <c r="W1358" s="2">
        <f t="shared" si="395"/>
        <v>13.685910000000035</v>
      </c>
      <c r="X1358" s="2">
        <f t="shared" si="387"/>
        <v>0</v>
      </c>
      <c r="Y1358" s="2"/>
    </row>
    <row r="1359" spans="1:25" x14ac:dyDescent="0.2">
      <c r="A1359">
        <v>12</v>
      </c>
      <c r="B1359" s="1">
        <v>42792.499999996711</v>
      </c>
      <c r="C1359">
        <v>40.9</v>
      </c>
      <c r="D1359" s="15">
        <f t="shared" si="388"/>
        <v>40.9</v>
      </c>
      <c r="E1359">
        <v>32</v>
      </c>
      <c r="F1359" s="6">
        <v>11.283200000000001</v>
      </c>
      <c r="G1359" s="6">
        <v>41.986570999999998</v>
      </c>
      <c r="H1359" s="6">
        <f t="shared" si="379"/>
        <v>53.269770999999999</v>
      </c>
      <c r="I1359" s="6">
        <f t="shared" si="380"/>
        <v>8.8999999999999986</v>
      </c>
      <c r="J1359" s="6">
        <f t="shared" si="381"/>
        <v>0</v>
      </c>
      <c r="K1359" s="3">
        <f t="shared" si="389"/>
        <v>0</v>
      </c>
      <c r="L1359" s="6">
        <f t="shared" si="382"/>
        <v>44.369771</v>
      </c>
      <c r="M1359" s="6">
        <f t="shared" si="390"/>
        <v>220</v>
      </c>
      <c r="N1359" s="6">
        <f t="shared" si="391"/>
        <v>44.369771000000014</v>
      </c>
      <c r="O1359" s="2">
        <f t="shared" si="383"/>
        <v>-32</v>
      </c>
      <c r="P1359" s="2">
        <f t="shared" si="392"/>
        <v>0</v>
      </c>
      <c r="Q1359" s="2">
        <f t="shared" si="384"/>
        <v>40.9</v>
      </c>
      <c r="R1359" s="2">
        <f t="shared" si="393"/>
        <v>40.9</v>
      </c>
      <c r="S1359" s="2">
        <f t="shared" si="385"/>
        <v>0</v>
      </c>
      <c r="T1359" s="2">
        <f t="shared" si="396"/>
        <v>0</v>
      </c>
      <c r="U1359" s="2">
        <f t="shared" si="386"/>
        <v>12.369771000000014</v>
      </c>
      <c r="V1359" t="str">
        <f t="shared" si="394"/>
        <v>Y</v>
      </c>
      <c r="W1359" s="2">
        <f t="shared" si="395"/>
        <v>12.369771000000014</v>
      </c>
      <c r="X1359" s="2">
        <f t="shared" si="387"/>
        <v>0</v>
      </c>
      <c r="Y1359" s="2"/>
    </row>
    <row r="1360" spans="1:25" x14ac:dyDescent="0.2">
      <c r="A1360">
        <v>13</v>
      </c>
      <c r="B1360" s="1">
        <v>42792.541666663376</v>
      </c>
      <c r="C1360">
        <v>41</v>
      </c>
      <c r="D1360" s="15">
        <f t="shared" si="388"/>
        <v>41</v>
      </c>
      <c r="E1360">
        <v>32</v>
      </c>
      <c r="F1360" s="6">
        <v>9.7206600000000005</v>
      </c>
      <c r="G1360" s="6">
        <v>42.165529999999997</v>
      </c>
      <c r="H1360" s="6">
        <f t="shared" si="379"/>
        <v>51.886189999999999</v>
      </c>
      <c r="I1360" s="6">
        <f t="shared" si="380"/>
        <v>9</v>
      </c>
      <c r="J1360" s="6">
        <f t="shared" si="381"/>
        <v>0</v>
      </c>
      <c r="K1360" s="3">
        <f t="shared" si="389"/>
        <v>0</v>
      </c>
      <c r="L1360" s="6">
        <f t="shared" si="382"/>
        <v>42.886189999999999</v>
      </c>
      <c r="M1360" s="6">
        <f t="shared" si="390"/>
        <v>220</v>
      </c>
      <c r="N1360" s="6">
        <f t="shared" si="391"/>
        <v>42.886189999999999</v>
      </c>
      <c r="O1360" s="2">
        <f t="shared" si="383"/>
        <v>-32</v>
      </c>
      <c r="P1360" s="2">
        <f t="shared" si="392"/>
        <v>0</v>
      </c>
      <c r="Q1360" s="2">
        <f t="shared" si="384"/>
        <v>41</v>
      </c>
      <c r="R1360" s="2">
        <f t="shared" si="393"/>
        <v>41</v>
      </c>
      <c r="S1360" s="2">
        <f t="shared" si="385"/>
        <v>0</v>
      </c>
      <c r="T1360" s="2">
        <f t="shared" si="396"/>
        <v>0</v>
      </c>
      <c r="U1360" s="2">
        <f t="shared" si="386"/>
        <v>10.886189999999999</v>
      </c>
      <c r="V1360" t="str">
        <f t="shared" si="394"/>
        <v>Y</v>
      </c>
      <c r="W1360" s="2">
        <f t="shared" si="395"/>
        <v>10.886189999999999</v>
      </c>
      <c r="X1360" s="2">
        <f t="shared" si="387"/>
        <v>0</v>
      </c>
      <c r="Y1360" s="2"/>
    </row>
    <row r="1361" spans="1:25" x14ac:dyDescent="0.2">
      <c r="A1361">
        <v>14</v>
      </c>
      <c r="B1361" s="1">
        <v>42792.58333333004</v>
      </c>
      <c r="C1361">
        <v>41.2</v>
      </c>
      <c r="D1361" s="15">
        <f t="shared" si="388"/>
        <v>41.2</v>
      </c>
      <c r="E1361">
        <v>32</v>
      </c>
      <c r="F1361" s="6">
        <v>6.5870499999999996</v>
      </c>
      <c r="G1361" s="6">
        <v>38.736319999999999</v>
      </c>
      <c r="H1361" s="6">
        <f t="shared" si="379"/>
        <v>45.323369999999997</v>
      </c>
      <c r="I1361" s="6">
        <f t="shared" si="380"/>
        <v>9.2000000000000028</v>
      </c>
      <c r="J1361" s="6">
        <f t="shared" si="381"/>
        <v>0</v>
      </c>
      <c r="K1361" s="3">
        <f t="shared" si="389"/>
        <v>0</v>
      </c>
      <c r="L1361" s="6">
        <f t="shared" si="382"/>
        <v>36.123369999999994</v>
      </c>
      <c r="M1361" s="6">
        <f t="shared" si="390"/>
        <v>220</v>
      </c>
      <c r="N1361" s="6">
        <f t="shared" si="391"/>
        <v>36.123370000000023</v>
      </c>
      <c r="O1361" s="2">
        <f t="shared" si="383"/>
        <v>-32</v>
      </c>
      <c r="P1361" s="2">
        <f t="shared" si="392"/>
        <v>0</v>
      </c>
      <c r="Q1361" s="2">
        <f t="shared" si="384"/>
        <v>41.2</v>
      </c>
      <c r="R1361" s="2">
        <f t="shared" si="393"/>
        <v>41.2</v>
      </c>
      <c r="S1361" s="2">
        <f t="shared" si="385"/>
        <v>0</v>
      </c>
      <c r="T1361" s="2">
        <f t="shared" si="396"/>
        <v>0</v>
      </c>
      <c r="U1361" s="2">
        <f t="shared" si="386"/>
        <v>4.1233700000000226</v>
      </c>
      <c r="V1361" t="str">
        <f t="shared" si="394"/>
        <v>Y</v>
      </c>
      <c r="W1361" s="2">
        <f t="shared" si="395"/>
        <v>4.1233700000000226</v>
      </c>
      <c r="X1361" s="2">
        <f t="shared" si="387"/>
        <v>0</v>
      </c>
      <c r="Y1361" s="2"/>
    </row>
    <row r="1362" spans="1:25" x14ac:dyDescent="0.2">
      <c r="A1362">
        <v>15</v>
      </c>
      <c r="B1362" s="1">
        <v>42792.624999996704</v>
      </c>
      <c r="C1362">
        <v>41.1</v>
      </c>
      <c r="D1362" s="15">
        <f t="shared" si="388"/>
        <v>41.1</v>
      </c>
      <c r="E1362">
        <v>32</v>
      </c>
      <c r="F1362" s="6">
        <v>6.8351199999999999</v>
      </c>
      <c r="G1362" s="6">
        <v>30.584073</v>
      </c>
      <c r="H1362" s="6">
        <f t="shared" si="379"/>
        <v>37.419193</v>
      </c>
      <c r="I1362" s="6">
        <f t="shared" si="380"/>
        <v>9.1000000000000014</v>
      </c>
      <c r="J1362" s="6">
        <f t="shared" si="381"/>
        <v>0</v>
      </c>
      <c r="K1362" s="3">
        <f t="shared" si="389"/>
        <v>0</v>
      </c>
      <c r="L1362" s="6">
        <f t="shared" si="382"/>
        <v>28.319192999999999</v>
      </c>
      <c r="M1362" s="6">
        <f t="shared" si="390"/>
        <v>220</v>
      </c>
      <c r="N1362" s="6">
        <f t="shared" si="391"/>
        <v>28.319192999999984</v>
      </c>
      <c r="O1362" s="2">
        <f t="shared" si="383"/>
        <v>-28.319192999999984</v>
      </c>
      <c r="P1362" s="2">
        <f t="shared" si="392"/>
        <v>3.6808070000000157</v>
      </c>
      <c r="Q1362" s="2">
        <f t="shared" si="384"/>
        <v>37.419192999999986</v>
      </c>
      <c r="R1362" s="2">
        <f t="shared" si="393"/>
        <v>37.419192999999986</v>
      </c>
      <c r="S1362" s="2">
        <f t="shared" si="385"/>
        <v>0</v>
      </c>
      <c r="T1362" s="2">
        <f t="shared" si="396"/>
        <v>0</v>
      </c>
      <c r="U1362" s="2">
        <f t="shared" si="386"/>
        <v>0</v>
      </c>
      <c r="V1362" t="str">
        <f t="shared" si="394"/>
        <v>Y</v>
      </c>
      <c r="W1362" s="2">
        <f t="shared" si="395"/>
        <v>0</v>
      </c>
      <c r="X1362" s="2">
        <f t="shared" si="387"/>
        <v>0</v>
      </c>
      <c r="Y1362" s="2"/>
    </row>
    <row r="1363" spans="1:25" x14ac:dyDescent="0.2">
      <c r="A1363">
        <v>16</v>
      </c>
      <c r="B1363" s="1">
        <v>42792.666666663368</v>
      </c>
      <c r="C1363">
        <v>41.4</v>
      </c>
      <c r="D1363" s="15">
        <f t="shared" si="388"/>
        <v>41.4</v>
      </c>
      <c r="E1363">
        <v>32</v>
      </c>
      <c r="F1363" s="6">
        <v>5.9433600000000002</v>
      </c>
      <c r="G1363" s="6">
        <v>19.878883000000002</v>
      </c>
      <c r="H1363" s="6">
        <f t="shared" si="379"/>
        <v>25.822243</v>
      </c>
      <c r="I1363" s="6">
        <f t="shared" si="380"/>
        <v>9.3999999999999986</v>
      </c>
      <c r="J1363" s="6">
        <f t="shared" si="381"/>
        <v>0</v>
      </c>
      <c r="K1363" s="3">
        <f t="shared" si="389"/>
        <v>0</v>
      </c>
      <c r="L1363" s="6">
        <f t="shared" si="382"/>
        <v>16.422243000000002</v>
      </c>
      <c r="M1363" s="6">
        <f t="shared" si="390"/>
        <v>220</v>
      </c>
      <c r="N1363" s="6">
        <f t="shared" si="391"/>
        <v>16.422243000000009</v>
      </c>
      <c r="O1363" s="2">
        <f t="shared" si="383"/>
        <v>-16.422243000000009</v>
      </c>
      <c r="P1363" s="2">
        <f t="shared" si="392"/>
        <v>15.577756999999991</v>
      </c>
      <c r="Q1363" s="2">
        <f t="shared" si="384"/>
        <v>25.822243000000007</v>
      </c>
      <c r="R1363" s="2">
        <f t="shared" si="393"/>
        <v>25.822243000000007</v>
      </c>
      <c r="S1363" s="2">
        <f t="shared" si="385"/>
        <v>0</v>
      </c>
      <c r="T1363" s="2">
        <f t="shared" si="396"/>
        <v>0</v>
      </c>
      <c r="U1363" s="2">
        <f t="shared" si="386"/>
        <v>0</v>
      </c>
      <c r="V1363" t="str">
        <f t="shared" si="394"/>
        <v>Y</v>
      </c>
      <c r="W1363" s="2">
        <f t="shared" si="395"/>
        <v>0</v>
      </c>
      <c r="X1363" s="2">
        <f t="shared" si="387"/>
        <v>0</v>
      </c>
      <c r="Y1363" s="2"/>
    </row>
    <row r="1364" spans="1:25" x14ac:dyDescent="0.2">
      <c r="A1364">
        <v>17</v>
      </c>
      <c r="B1364" s="1">
        <v>42792.708333330032</v>
      </c>
      <c r="C1364">
        <v>42.1</v>
      </c>
      <c r="D1364" s="15">
        <f t="shared" si="388"/>
        <v>42.1</v>
      </c>
      <c r="E1364">
        <v>32</v>
      </c>
      <c r="F1364" s="6">
        <v>3.2780200000000002</v>
      </c>
      <c r="G1364" s="6">
        <v>8.2640299999999982</v>
      </c>
      <c r="H1364" s="6">
        <f t="shared" si="379"/>
        <v>11.542049999999998</v>
      </c>
      <c r="I1364" s="6">
        <f t="shared" si="380"/>
        <v>10.100000000000001</v>
      </c>
      <c r="J1364" s="6">
        <f t="shared" si="381"/>
        <v>0</v>
      </c>
      <c r="K1364" s="3">
        <f t="shared" si="389"/>
        <v>0</v>
      </c>
      <c r="L1364" s="6">
        <f t="shared" si="382"/>
        <v>1.4420499999999965</v>
      </c>
      <c r="M1364" s="6">
        <f t="shared" si="390"/>
        <v>220</v>
      </c>
      <c r="N1364" s="6">
        <f t="shared" si="391"/>
        <v>1.4420499999999947</v>
      </c>
      <c r="O1364" s="2">
        <f t="shared" si="383"/>
        <v>-1.4420499999999947</v>
      </c>
      <c r="P1364" s="2">
        <f t="shared" si="392"/>
        <v>30.557950000000005</v>
      </c>
      <c r="Q1364" s="2">
        <f t="shared" si="384"/>
        <v>11.542049999999996</v>
      </c>
      <c r="R1364" s="2">
        <f t="shared" si="393"/>
        <v>11.542049999999996</v>
      </c>
      <c r="S1364" s="2">
        <f t="shared" si="385"/>
        <v>0</v>
      </c>
      <c r="T1364" s="2">
        <f t="shared" si="396"/>
        <v>0</v>
      </c>
      <c r="U1364" s="2">
        <f t="shared" si="386"/>
        <v>0</v>
      </c>
      <c r="V1364" t="str">
        <f t="shared" si="394"/>
        <v>N</v>
      </c>
      <c r="W1364" s="2">
        <f t="shared" si="395"/>
        <v>0</v>
      </c>
      <c r="X1364" s="2">
        <f t="shared" si="387"/>
        <v>0</v>
      </c>
      <c r="Y1364" s="2"/>
    </row>
    <row r="1365" spans="1:25" x14ac:dyDescent="0.2">
      <c r="A1365">
        <v>18</v>
      </c>
      <c r="B1365" s="1">
        <v>42792.749999996697</v>
      </c>
      <c r="C1365">
        <v>42.4</v>
      </c>
      <c r="D1365" s="15">
        <f t="shared" si="388"/>
        <v>42.4</v>
      </c>
      <c r="E1365">
        <v>32</v>
      </c>
      <c r="F1365" s="6">
        <v>2.8299599999999998</v>
      </c>
      <c r="G1365" s="6">
        <v>-1.5167529999999999E-2</v>
      </c>
      <c r="H1365" s="6">
        <f t="shared" si="379"/>
        <v>2.81479247</v>
      </c>
      <c r="I1365" s="6">
        <f t="shared" si="380"/>
        <v>10.399999999999999</v>
      </c>
      <c r="J1365" s="6">
        <f t="shared" si="381"/>
        <v>7.5852075299999981</v>
      </c>
      <c r="K1365" s="3">
        <f t="shared" si="389"/>
        <v>8.6688086057142755</v>
      </c>
      <c r="L1365" s="6">
        <f t="shared" si="382"/>
        <v>0</v>
      </c>
      <c r="M1365" s="6">
        <f t="shared" si="390"/>
        <v>211.33119139428572</v>
      </c>
      <c r="N1365" s="6">
        <f t="shared" si="391"/>
        <v>1.0836010757142844</v>
      </c>
      <c r="O1365" s="2">
        <f t="shared" si="383"/>
        <v>-1.0836010757142844</v>
      </c>
      <c r="P1365" s="2">
        <f t="shared" si="392"/>
        <v>30.916398924285716</v>
      </c>
      <c r="Q1365" s="2">
        <f t="shared" si="384"/>
        <v>11.483601075714283</v>
      </c>
      <c r="R1365" s="2">
        <f t="shared" si="393"/>
        <v>2.81479247</v>
      </c>
      <c r="S1365" s="2">
        <f t="shared" si="385"/>
        <v>8.6688086057142826</v>
      </c>
      <c r="T1365" s="2">
        <f t="shared" si="396"/>
        <v>0</v>
      </c>
      <c r="U1365" s="2">
        <f t="shared" si="386"/>
        <v>0</v>
      </c>
      <c r="V1365" t="str">
        <f t="shared" si="394"/>
        <v>N</v>
      </c>
      <c r="W1365" s="2">
        <f t="shared" si="395"/>
        <v>0</v>
      </c>
      <c r="X1365" s="2">
        <f t="shared" si="387"/>
        <v>0</v>
      </c>
      <c r="Y1365" s="2"/>
    </row>
    <row r="1366" spans="1:25" x14ac:dyDescent="0.2">
      <c r="A1366">
        <v>19</v>
      </c>
      <c r="B1366" s="1">
        <v>42792.791666663361</v>
      </c>
      <c r="C1366">
        <v>41.7</v>
      </c>
      <c r="D1366" s="15">
        <f t="shared" si="388"/>
        <v>41.7</v>
      </c>
      <c r="E1366">
        <v>32</v>
      </c>
      <c r="F1366" s="6">
        <v>2.65368</v>
      </c>
      <c r="G1366" s="6">
        <v>-1.5167529999999999E-2</v>
      </c>
      <c r="H1366" s="6">
        <f t="shared" si="379"/>
        <v>2.6385124700000002</v>
      </c>
      <c r="I1366" s="6">
        <f t="shared" si="380"/>
        <v>9.7000000000000028</v>
      </c>
      <c r="J1366" s="6">
        <f t="shared" si="381"/>
        <v>7.0614875300000026</v>
      </c>
      <c r="K1366" s="3">
        <f t="shared" si="389"/>
        <v>8.0702714628571357</v>
      </c>
      <c r="L1366" s="6">
        <f t="shared" si="382"/>
        <v>0</v>
      </c>
      <c r="M1366" s="6">
        <f t="shared" si="390"/>
        <v>203.26091993142859</v>
      </c>
      <c r="N1366" s="6">
        <f t="shared" si="391"/>
        <v>1.008783932857142</v>
      </c>
      <c r="O1366" s="2">
        <f t="shared" si="383"/>
        <v>-1.008783932857142</v>
      </c>
      <c r="P1366" s="2">
        <f t="shared" si="392"/>
        <v>30.991216067142858</v>
      </c>
      <c r="Q1366" s="2">
        <f t="shared" si="384"/>
        <v>10.708783932857145</v>
      </c>
      <c r="R1366" s="2">
        <f t="shared" si="393"/>
        <v>2.6385124700000002</v>
      </c>
      <c r="S1366" s="2">
        <f t="shared" si="385"/>
        <v>8.0702714628571446</v>
      </c>
      <c r="T1366" s="2">
        <f t="shared" si="396"/>
        <v>0</v>
      </c>
      <c r="U1366" s="2">
        <f t="shared" si="386"/>
        <v>0</v>
      </c>
      <c r="V1366" t="str">
        <f t="shared" si="394"/>
        <v>N</v>
      </c>
      <c r="W1366" s="2">
        <f t="shared" si="395"/>
        <v>0</v>
      </c>
      <c r="X1366" s="2">
        <f t="shared" si="387"/>
        <v>0</v>
      </c>
      <c r="Y1366" s="2"/>
    </row>
    <row r="1367" spans="1:25" x14ac:dyDescent="0.2">
      <c r="A1367">
        <v>20</v>
      </c>
      <c r="B1367" s="1">
        <v>42792.833333330025</v>
      </c>
      <c r="C1367">
        <v>44.9</v>
      </c>
      <c r="D1367" s="15">
        <f t="shared" si="388"/>
        <v>44.9</v>
      </c>
      <c r="E1367">
        <v>32</v>
      </c>
      <c r="F1367" s="6">
        <v>3.2947299999999999</v>
      </c>
      <c r="G1367" s="6">
        <v>-1.5167529999999999E-2</v>
      </c>
      <c r="H1367" s="6">
        <f t="shared" si="379"/>
        <v>3.2795624700000001</v>
      </c>
      <c r="I1367" s="6">
        <f t="shared" si="380"/>
        <v>12.899999999999999</v>
      </c>
      <c r="J1367" s="6">
        <f t="shared" si="381"/>
        <v>9.6204375299999985</v>
      </c>
      <c r="K1367" s="3">
        <f t="shared" si="389"/>
        <v>10.994785748571417</v>
      </c>
      <c r="L1367" s="6">
        <f t="shared" si="382"/>
        <v>0</v>
      </c>
      <c r="M1367" s="6">
        <f t="shared" si="390"/>
        <v>192.26613418285717</v>
      </c>
      <c r="N1367" s="6">
        <f t="shared" si="391"/>
        <v>1.3743482185714129</v>
      </c>
      <c r="O1367" s="2">
        <f t="shared" si="383"/>
        <v>-1.3743482185714129</v>
      </c>
      <c r="P1367" s="2">
        <f t="shared" si="392"/>
        <v>30.625651781428587</v>
      </c>
      <c r="Q1367" s="2">
        <f t="shared" si="384"/>
        <v>14.274348218571411</v>
      </c>
      <c r="R1367" s="2">
        <f t="shared" si="393"/>
        <v>3.2795624700000001</v>
      </c>
      <c r="S1367" s="2">
        <f t="shared" si="385"/>
        <v>10.994785748571411</v>
      </c>
      <c r="T1367" s="2">
        <f t="shared" si="396"/>
        <v>0</v>
      </c>
      <c r="U1367" s="2">
        <f t="shared" si="386"/>
        <v>0</v>
      </c>
      <c r="V1367" t="str">
        <f t="shared" si="394"/>
        <v>N</v>
      </c>
      <c r="W1367" s="2">
        <f t="shared" si="395"/>
        <v>0</v>
      </c>
      <c r="X1367" s="2">
        <f t="shared" si="387"/>
        <v>0</v>
      </c>
      <c r="Y1367" s="2"/>
    </row>
    <row r="1368" spans="1:25" x14ac:dyDescent="0.2">
      <c r="A1368">
        <v>21</v>
      </c>
      <c r="B1368" s="1">
        <v>42792.874999996689</v>
      </c>
      <c r="C1368">
        <v>43.8</v>
      </c>
      <c r="D1368" s="15">
        <f t="shared" si="388"/>
        <v>43.8</v>
      </c>
      <c r="E1368">
        <v>32</v>
      </c>
      <c r="F1368" s="6">
        <v>2.5765199999999999</v>
      </c>
      <c r="G1368" s="6">
        <v>-1.5167529999999999E-2</v>
      </c>
      <c r="H1368" s="6">
        <f t="shared" si="379"/>
        <v>2.5613524700000001</v>
      </c>
      <c r="I1368" s="6">
        <f t="shared" si="380"/>
        <v>11.799999999999997</v>
      </c>
      <c r="J1368" s="6">
        <f t="shared" si="381"/>
        <v>9.2386475299999979</v>
      </c>
      <c r="K1368" s="3">
        <f t="shared" si="389"/>
        <v>10.55845432000001</v>
      </c>
      <c r="L1368" s="6">
        <f t="shared" si="382"/>
        <v>0</v>
      </c>
      <c r="M1368" s="6">
        <f t="shared" si="390"/>
        <v>181.70767986285716</v>
      </c>
      <c r="N1368" s="6">
        <f t="shared" si="391"/>
        <v>1.3198067900000012</v>
      </c>
      <c r="O1368" s="2">
        <f t="shared" si="383"/>
        <v>-1.3198067900000012</v>
      </c>
      <c r="P1368" s="2">
        <f t="shared" si="392"/>
        <v>30.680193209999999</v>
      </c>
      <c r="Q1368" s="2">
        <f t="shared" si="384"/>
        <v>13.119806789999998</v>
      </c>
      <c r="R1368" s="2">
        <f t="shared" si="393"/>
        <v>2.5613524700000001</v>
      </c>
      <c r="S1368" s="2">
        <f t="shared" si="385"/>
        <v>10.558454319999999</v>
      </c>
      <c r="T1368" s="2">
        <f t="shared" si="396"/>
        <v>0</v>
      </c>
      <c r="U1368" s="2">
        <f t="shared" si="386"/>
        <v>0</v>
      </c>
      <c r="V1368" t="str">
        <f t="shared" si="394"/>
        <v>N</v>
      </c>
      <c r="W1368" s="2">
        <f t="shared" si="395"/>
        <v>0</v>
      </c>
      <c r="X1368" s="2">
        <f t="shared" si="387"/>
        <v>0</v>
      </c>
      <c r="Y1368" s="2"/>
    </row>
    <row r="1369" spans="1:25" x14ac:dyDescent="0.2">
      <c r="A1369">
        <v>22</v>
      </c>
      <c r="B1369" s="1">
        <v>42792.916666663354</v>
      </c>
      <c r="C1369">
        <v>42.3</v>
      </c>
      <c r="D1369" s="15">
        <f t="shared" si="388"/>
        <v>42.3</v>
      </c>
      <c r="E1369">
        <v>32</v>
      </c>
      <c r="F1369" s="6">
        <v>3.2813400000000001</v>
      </c>
      <c r="G1369" s="6">
        <v>-1.5167529999999999E-2</v>
      </c>
      <c r="H1369" s="6">
        <f t="shared" si="379"/>
        <v>3.2661724700000003</v>
      </c>
      <c r="I1369" s="6">
        <f t="shared" si="380"/>
        <v>10.299999999999997</v>
      </c>
      <c r="J1369" s="6">
        <f t="shared" si="381"/>
        <v>7.0338275299999964</v>
      </c>
      <c r="K1369" s="3">
        <f t="shared" si="389"/>
        <v>8.038660034285698</v>
      </c>
      <c r="L1369" s="6">
        <f t="shared" si="382"/>
        <v>0</v>
      </c>
      <c r="M1369" s="6">
        <f t="shared" si="390"/>
        <v>173.66901982857146</v>
      </c>
      <c r="N1369" s="6">
        <f t="shared" si="391"/>
        <v>1.0048325042857016</v>
      </c>
      <c r="O1369" s="2">
        <f t="shared" si="383"/>
        <v>-1.0048325042857016</v>
      </c>
      <c r="P1369" s="2">
        <f t="shared" si="392"/>
        <v>30.995167495714298</v>
      </c>
      <c r="Q1369" s="2">
        <f t="shared" si="384"/>
        <v>11.304832504285699</v>
      </c>
      <c r="R1369" s="2">
        <f t="shared" si="393"/>
        <v>3.2661724700000003</v>
      </c>
      <c r="S1369" s="2">
        <f t="shared" si="385"/>
        <v>8.038660034285698</v>
      </c>
      <c r="T1369" s="2">
        <f t="shared" si="396"/>
        <v>0</v>
      </c>
      <c r="U1369" s="2">
        <f t="shared" si="386"/>
        <v>0</v>
      </c>
      <c r="V1369" t="str">
        <f t="shared" si="394"/>
        <v>N</v>
      </c>
      <c r="W1369" s="2">
        <f t="shared" si="395"/>
        <v>0</v>
      </c>
      <c r="X1369" s="2">
        <f t="shared" si="387"/>
        <v>0</v>
      </c>
      <c r="Y1369" s="2"/>
    </row>
    <row r="1370" spans="1:25" x14ac:dyDescent="0.2">
      <c r="A1370">
        <v>23</v>
      </c>
      <c r="B1370" s="1">
        <v>42792.958333330018</v>
      </c>
      <c r="C1370">
        <v>40.5</v>
      </c>
      <c r="D1370" s="15">
        <f t="shared" si="388"/>
        <v>40.5</v>
      </c>
      <c r="E1370">
        <v>32</v>
      </c>
      <c r="F1370" s="6">
        <v>5.9109499999999997</v>
      </c>
      <c r="G1370" s="6">
        <v>-1.5167529999999999E-2</v>
      </c>
      <c r="H1370" s="6">
        <f t="shared" si="379"/>
        <v>5.8957824699999994</v>
      </c>
      <c r="I1370" s="6">
        <f t="shared" si="380"/>
        <v>8.5</v>
      </c>
      <c r="J1370" s="6">
        <f t="shared" si="381"/>
        <v>2.6042175300000006</v>
      </c>
      <c r="K1370" s="3">
        <f t="shared" si="389"/>
        <v>2.9762486057142894</v>
      </c>
      <c r="L1370" s="6">
        <f t="shared" si="382"/>
        <v>0</v>
      </c>
      <c r="M1370" s="6">
        <f t="shared" si="390"/>
        <v>170.69277122285717</v>
      </c>
      <c r="N1370" s="6">
        <f t="shared" si="391"/>
        <v>0.37203107571428973</v>
      </c>
      <c r="O1370" s="2">
        <f t="shared" si="383"/>
        <v>-0.37203107571428973</v>
      </c>
      <c r="P1370" s="2">
        <f t="shared" si="392"/>
        <v>31.62796892428571</v>
      </c>
      <c r="Q1370" s="2">
        <f t="shared" si="384"/>
        <v>8.8720310757142897</v>
      </c>
      <c r="R1370" s="2">
        <f t="shared" si="393"/>
        <v>5.8957824699999994</v>
      </c>
      <c r="S1370" s="2">
        <f t="shared" si="385"/>
        <v>2.9762486057142903</v>
      </c>
      <c r="T1370" s="2">
        <f t="shared" si="396"/>
        <v>0</v>
      </c>
      <c r="U1370" s="2">
        <f t="shared" si="386"/>
        <v>0</v>
      </c>
      <c r="V1370" t="str">
        <f t="shared" si="394"/>
        <v>N</v>
      </c>
      <c r="W1370" s="2">
        <f t="shared" si="395"/>
        <v>0</v>
      </c>
      <c r="X1370" s="2">
        <f t="shared" si="387"/>
        <v>0</v>
      </c>
      <c r="Y1370" s="2"/>
    </row>
    <row r="1371" spans="1:25" x14ac:dyDescent="0.2">
      <c r="A1371">
        <v>0</v>
      </c>
      <c r="B1371" s="1">
        <v>42792.999999996682</v>
      </c>
      <c r="C1371">
        <v>37.799999999999997</v>
      </c>
      <c r="D1371" s="15">
        <f t="shared" si="388"/>
        <v>37.799999999999997</v>
      </c>
      <c r="E1371">
        <v>32</v>
      </c>
      <c r="F1371" s="6">
        <v>6.9537300000000002</v>
      </c>
      <c r="G1371" s="6">
        <v>-1.5167529999999999E-2</v>
      </c>
      <c r="H1371" s="6">
        <f t="shared" si="379"/>
        <v>6.9385624699999999</v>
      </c>
      <c r="I1371" s="6">
        <f t="shared" si="380"/>
        <v>5.7999999999999972</v>
      </c>
      <c r="J1371" s="6">
        <f t="shared" si="381"/>
        <v>0</v>
      </c>
      <c r="K1371" s="3">
        <f t="shared" si="389"/>
        <v>0</v>
      </c>
      <c r="L1371" s="6">
        <f t="shared" si="382"/>
        <v>1.1385624700000028</v>
      </c>
      <c r="M1371" s="6">
        <f t="shared" si="390"/>
        <v>171.83133369285719</v>
      </c>
      <c r="N1371" s="6">
        <f t="shared" si="391"/>
        <v>0</v>
      </c>
      <c r="O1371" s="2">
        <f t="shared" si="383"/>
        <v>0</v>
      </c>
      <c r="P1371" s="2">
        <f t="shared" si="392"/>
        <v>32</v>
      </c>
      <c r="Q1371" s="2">
        <f t="shared" si="384"/>
        <v>5.7999999999999972</v>
      </c>
      <c r="R1371" s="2">
        <f t="shared" si="393"/>
        <v>5.7999999999999972</v>
      </c>
      <c r="S1371" s="2">
        <f t="shared" si="385"/>
        <v>0</v>
      </c>
      <c r="T1371" s="2">
        <f t="shared" si="396"/>
        <v>1.1385624700000108</v>
      </c>
      <c r="U1371" s="2">
        <f t="shared" si="386"/>
        <v>0</v>
      </c>
      <c r="V1371" t="str">
        <f t="shared" si="394"/>
        <v>N</v>
      </c>
      <c r="W1371" s="2">
        <f t="shared" si="395"/>
        <v>0</v>
      </c>
      <c r="X1371" s="2">
        <f t="shared" si="387"/>
        <v>0</v>
      </c>
      <c r="Y1371" s="2"/>
    </row>
    <row r="1372" spans="1:25" x14ac:dyDescent="0.2">
      <c r="A1372">
        <v>1</v>
      </c>
      <c r="B1372" s="1">
        <v>42793.041666663346</v>
      </c>
      <c r="C1372">
        <v>34.200000000000003</v>
      </c>
      <c r="D1372" s="15">
        <f t="shared" si="388"/>
        <v>34.200000000000003</v>
      </c>
      <c r="E1372">
        <v>32</v>
      </c>
      <c r="F1372" s="6">
        <v>6.5209799999999998</v>
      </c>
      <c r="G1372" s="6">
        <v>-1.5167529999999999E-2</v>
      </c>
      <c r="H1372" s="6">
        <f t="shared" si="379"/>
        <v>6.5058124699999995</v>
      </c>
      <c r="I1372" s="6">
        <f t="shared" si="380"/>
        <v>2.2000000000000028</v>
      </c>
      <c r="J1372" s="6">
        <f t="shared" si="381"/>
        <v>0</v>
      </c>
      <c r="K1372" s="3">
        <f t="shared" si="389"/>
        <v>0</v>
      </c>
      <c r="L1372" s="6">
        <f t="shared" si="382"/>
        <v>4.3058124699999967</v>
      </c>
      <c r="M1372" s="6">
        <f t="shared" si="390"/>
        <v>176.13714616285719</v>
      </c>
      <c r="N1372" s="6">
        <f t="shared" si="391"/>
        <v>0</v>
      </c>
      <c r="O1372" s="2">
        <f t="shared" si="383"/>
        <v>0</v>
      </c>
      <c r="P1372" s="2">
        <f t="shared" si="392"/>
        <v>32</v>
      </c>
      <c r="Q1372" s="2">
        <f t="shared" si="384"/>
        <v>2.2000000000000028</v>
      </c>
      <c r="R1372" s="2">
        <f t="shared" si="393"/>
        <v>2.2000000000000028</v>
      </c>
      <c r="S1372" s="2">
        <f t="shared" si="385"/>
        <v>0</v>
      </c>
      <c r="T1372" s="2">
        <f t="shared" si="396"/>
        <v>4.3058124700000064</v>
      </c>
      <c r="U1372" s="2">
        <f t="shared" si="386"/>
        <v>0</v>
      </c>
      <c r="V1372" t="str">
        <f t="shared" si="394"/>
        <v>N</v>
      </c>
      <c r="W1372" s="2">
        <f t="shared" si="395"/>
        <v>0</v>
      </c>
      <c r="X1372" s="2">
        <f t="shared" si="387"/>
        <v>0</v>
      </c>
      <c r="Y1372" s="2"/>
    </row>
    <row r="1373" spans="1:25" x14ac:dyDescent="0.2">
      <c r="A1373">
        <v>2</v>
      </c>
      <c r="B1373" s="1">
        <v>42793.083333330011</v>
      </c>
      <c r="C1373">
        <v>33.700000000000003</v>
      </c>
      <c r="D1373" s="15">
        <f t="shared" si="388"/>
        <v>33.700000000000003</v>
      </c>
      <c r="E1373">
        <v>32</v>
      </c>
      <c r="F1373" s="6">
        <v>9.4312199999999997</v>
      </c>
      <c r="G1373" s="6">
        <v>-1.5167529999999999E-2</v>
      </c>
      <c r="H1373" s="6">
        <f t="shared" si="379"/>
        <v>9.4160524700000003</v>
      </c>
      <c r="I1373" s="6">
        <f t="shared" si="380"/>
        <v>1.7000000000000028</v>
      </c>
      <c r="J1373" s="6">
        <f t="shared" si="381"/>
        <v>0</v>
      </c>
      <c r="K1373" s="3">
        <f t="shared" si="389"/>
        <v>0</v>
      </c>
      <c r="L1373" s="6">
        <f t="shared" si="382"/>
        <v>7.7160524699999975</v>
      </c>
      <c r="M1373" s="6">
        <f t="shared" si="390"/>
        <v>183.85319863285719</v>
      </c>
      <c r="N1373" s="6">
        <f t="shared" si="391"/>
        <v>0</v>
      </c>
      <c r="O1373" s="2">
        <f t="shared" si="383"/>
        <v>0</v>
      </c>
      <c r="P1373" s="2">
        <f t="shared" si="392"/>
        <v>32</v>
      </c>
      <c r="Q1373" s="2">
        <f t="shared" si="384"/>
        <v>1.7000000000000028</v>
      </c>
      <c r="R1373" s="2">
        <f t="shared" si="393"/>
        <v>1.7000000000000028</v>
      </c>
      <c r="S1373" s="2">
        <f t="shared" si="385"/>
        <v>0</v>
      </c>
      <c r="T1373" s="2">
        <f t="shared" si="396"/>
        <v>7.7160524699999939</v>
      </c>
      <c r="U1373" s="2">
        <f t="shared" si="386"/>
        <v>0</v>
      </c>
      <c r="V1373" t="str">
        <f t="shared" si="394"/>
        <v>N</v>
      </c>
      <c r="W1373" s="2">
        <f t="shared" si="395"/>
        <v>0</v>
      </c>
      <c r="X1373" s="2">
        <f t="shared" si="387"/>
        <v>0</v>
      </c>
      <c r="Y1373" s="2"/>
    </row>
    <row r="1374" spans="1:25" x14ac:dyDescent="0.2">
      <c r="A1374">
        <v>3</v>
      </c>
      <c r="B1374" s="1">
        <v>42793.124999996675</v>
      </c>
      <c r="C1374">
        <v>32.6</v>
      </c>
      <c r="D1374" s="15">
        <f t="shared" si="388"/>
        <v>32.6</v>
      </c>
      <c r="E1374">
        <v>32</v>
      </c>
      <c r="F1374" s="6">
        <v>9.88293</v>
      </c>
      <c r="G1374" s="6">
        <v>-1.5167529999999999E-2</v>
      </c>
      <c r="H1374" s="6">
        <f t="shared" si="379"/>
        <v>9.8677624700000006</v>
      </c>
      <c r="I1374" s="6">
        <f t="shared" si="380"/>
        <v>0.60000000000000142</v>
      </c>
      <c r="J1374" s="6">
        <f t="shared" si="381"/>
        <v>0</v>
      </c>
      <c r="K1374" s="3">
        <f t="shared" si="389"/>
        <v>0</v>
      </c>
      <c r="L1374" s="6">
        <f t="shared" si="382"/>
        <v>9.2677624699999992</v>
      </c>
      <c r="M1374" s="6">
        <f t="shared" si="390"/>
        <v>193.12096110285719</v>
      </c>
      <c r="N1374" s="6">
        <f t="shared" si="391"/>
        <v>0</v>
      </c>
      <c r="O1374" s="2">
        <f t="shared" si="383"/>
        <v>0</v>
      </c>
      <c r="P1374" s="2">
        <f t="shared" si="392"/>
        <v>32</v>
      </c>
      <c r="Q1374" s="2">
        <f t="shared" si="384"/>
        <v>0.60000000000000142</v>
      </c>
      <c r="R1374" s="2">
        <f t="shared" si="393"/>
        <v>0.60000000000000142</v>
      </c>
      <c r="S1374" s="2">
        <f t="shared" si="385"/>
        <v>0</v>
      </c>
      <c r="T1374" s="2">
        <f t="shared" si="396"/>
        <v>9.2677624700000081</v>
      </c>
      <c r="U1374" s="2">
        <f t="shared" si="386"/>
        <v>0</v>
      </c>
      <c r="V1374" t="str">
        <f t="shared" si="394"/>
        <v>N</v>
      </c>
      <c r="W1374" s="2">
        <f t="shared" si="395"/>
        <v>0</v>
      </c>
      <c r="X1374" s="2">
        <f t="shared" si="387"/>
        <v>0</v>
      </c>
      <c r="Y1374" s="2"/>
    </row>
    <row r="1375" spans="1:25" x14ac:dyDescent="0.2">
      <c r="A1375">
        <v>4</v>
      </c>
      <c r="B1375" s="1">
        <v>42793.166666663339</v>
      </c>
      <c r="C1375">
        <v>32.6</v>
      </c>
      <c r="D1375" s="15">
        <f t="shared" si="388"/>
        <v>32.6</v>
      </c>
      <c r="E1375">
        <v>32</v>
      </c>
      <c r="F1375" s="6">
        <v>9.1791599999999995</v>
      </c>
      <c r="G1375" s="6">
        <v>-1.5167529999999999E-2</v>
      </c>
      <c r="H1375" s="6">
        <f t="shared" si="379"/>
        <v>9.1639924700000002</v>
      </c>
      <c r="I1375" s="6">
        <f t="shared" si="380"/>
        <v>0.60000000000000142</v>
      </c>
      <c r="J1375" s="6">
        <f t="shared" si="381"/>
        <v>0</v>
      </c>
      <c r="K1375" s="3">
        <f t="shared" si="389"/>
        <v>0</v>
      </c>
      <c r="L1375" s="6">
        <f t="shared" si="382"/>
        <v>8.5639924699999987</v>
      </c>
      <c r="M1375" s="6">
        <f t="shared" si="390"/>
        <v>201.68495357285718</v>
      </c>
      <c r="N1375" s="6">
        <f t="shared" si="391"/>
        <v>0</v>
      </c>
      <c r="O1375" s="2">
        <f t="shared" si="383"/>
        <v>0</v>
      </c>
      <c r="P1375" s="2">
        <f t="shared" si="392"/>
        <v>32</v>
      </c>
      <c r="Q1375" s="2">
        <f t="shared" si="384"/>
        <v>0.60000000000000142</v>
      </c>
      <c r="R1375" s="2">
        <f t="shared" si="393"/>
        <v>0.60000000000000142</v>
      </c>
      <c r="S1375" s="2">
        <f t="shared" si="385"/>
        <v>0</v>
      </c>
      <c r="T1375" s="2">
        <f t="shared" si="396"/>
        <v>8.5639924699999881</v>
      </c>
      <c r="U1375" s="2">
        <f t="shared" si="386"/>
        <v>0</v>
      </c>
      <c r="V1375" t="str">
        <f t="shared" si="394"/>
        <v>N</v>
      </c>
      <c r="W1375" s="2">
        <f t="shared" si="395"/>
        <v>0</v>
      </c>
      <c r="X1375" s="2">
        <f t="shared" si="387"/>
        <v>0</v>
      </c>
      <c r="Y1375" s="2"/>
    </row>
    <row r="1376" spans="1:25" x14ac:dyDescent="0.2">
      <c r="A1376">
        <v>5</v>
      </c>
      <c r="B1376" s="1">
        <v>42793.208333330003</v>
      </c>
      <c r="C1376">
        <v>32.700000000000003</v>
      </c>
      <c r="D1376" s="15">
        <f t="shared" si="388"/>
        <v>32.700000000000003</v>
      </c>
      <c r="E1376">
        <v>32</v>
      </c>
      <c r="F1376" s="6">
        <v>8.7253299999999996</v>
      </c>
      <c r="G1376" s="6">
        <v>-1.5167529999999999E-2</v>
      </c>
      <c r="H1376" s="6">
        <f t="shared" si="379"/>
        <v>8.7101624700000002</v>
      </c>
      <c r="I1376" s="6">
        <f t="shared" si="380"/>
        <v>0.70000000000000284</v>
      </c>
      <c r="J1376" s="6">
        <f t="shared" si="381"/>
        <v>0</v>
      </c>
      <c r="K1376" s="3">
        <f t="shared" si="389"/>
        <v>0</v>
      </c>
      <c r="L1376" s="6">
        <f t="shared" si="382"/>
        <v>8.0101624699999974</v>
      </c>
      <c r="M1376" s="6">
        <f t="shared" si="390"/>
        <v>209.69511604285719</v>
      </c>
      <c r="N1376" s="6">
        <f t="shared" si="391"/>
        <v>0</v>
      </c>
      <c r="O1376" s="2">
        <f t="shared" si="383"/>
        <v>0</v>
      </c>
      <c r="P1376" s="2">
        <f t="shared" si="392"/>
        <v>32</v>
      </c>
      <c r="Q1376" s="2">
        <f t="shared" si="384"/>
        <v>0.70000000000000284</v>
      </c>
      <c r="R1376" s="2">
        <f t="shared" si="393"/>
        <v>0.70000000000000284</v>
      </c>
      <c r="S1376" s="2">
        <f t="shared" si="385"/>
        <v>0</v>
      </c>
      <c r="T1376" s="2">
        <f t="shared" si="396"/>
        <v>8.0101624700000116</v>
      </c>
      <c r="U1376" s="2">
        <f t="shared" si="386"/>
        <v>0</v>
      </c>
      <c r="V1376" t="str">
        <f t="shared" si="394"/>
        <v>N</v>
      </c>
      <c r="W1376" s="2">
        <f t="shared" si="395"/>
        <v>0</v>
      </c>
      <c r="X1376" s="2">
        <f t="shared" si="387"/>
        <v>0</v>
      </c>
      <c r="Y1376" s="2"/>
    </row>
    <row r="1377" spans="1:25" x14ac:dyDescent="0.2">
      <c r="A1377">
        <v>6</v>
      </c>
      <c r="B1377" s="1">
        <v>42793.249999996668</v>
      </c>
      <c r="C1377">
        <v>33.299999999999997</v>
      </c>
      <c r="D1377" s="15">
        <f t="shared" si="388"/>
        <v>33.299999999999997</v>
      </c>
      <c r="E1377">
        <v>32</v>
      </c>
      <c r="F1377" s="6">
        <v>7.6203900000000004</v>
      </c>
      <c r="G1377" s="6">
        <v>-1.5167529999999999E-2</v>
      </c>
      <c r="H1377" s="6">
        <f t="shared" si="379"/>
        <v>7.6052224700000002</v>
      </c>
      <c r="I1377" s="6">
        <f t="shared" si="380"/>
        <v>1.2999999999999972</v>
      </c>
      <c r="J1377" s="6">
        <f t="shared" si="381"/>
        <v>0</v>
      </c>
      <c r="K1377" s="3">
        <f t="shared" si="389"/>
        <v>0</v>
      </c>
      <c r="L1377" s="6">
        <f t="shared" si="382"/>
        <v>6.305222470000003</v>
      </c>
      <c r="M1377" s="6">
        <f t="shared" si="390"/>
        <v>216.00033851285718</v>
      </c>
      <c r="N1377" s="6">
        <f t="shared" si="391"/>
        <v>0</v>
      </c>
      <c r="O1377" s="2">
        <f t="shared" si="383"/>
        <v>0</v>
      </c>
      <c r="P1377" s="2">
        <f t="shared" si="392"/>
        <v>32</v>
      </c>
      <c r="Q1377" s="2">
        <f t="shared" si="384"/>
        <v>1.2999999999999972</v>
      </c>
      <c r="R1377" s="2">
        <f t="shared" si="393"/>
        <v>1.2999999999999972</v>
      </c>
      <c r="S1377" s="2">
        <f t="shared" si="385"/>
        <v>0</v>
      </c>
      <c r="T1377" s="2">
        <f t="shared" si="396"/>
        <v>6.3052224699999897</v>
      </c>
      <c r="U1377" s="2">
        <f t="shared" si="386"/>
        <v>0</v>
      </c>
      <c r="V1377" t="str">
        <f t="shared" si="394"/>
        <v>N</v>
      </c>
      <c r="W1377" s="2">
        <f t="shared" si="395"/>
        <v>0</v>
      </c>
      <c r="X1377" s="2">
        <f t="shared" si="387"/>
        <v>0</v>
      </c>
      <c r="Y1377" s="2"/>
    </row>
    <row r="1378" spans="1:25" x14ac:dyDescent="0.2">
      <c r="A1378">
        <v>7</v>
      </c>
      <c r="B1378" s="1">
        <v>42793.291666663332</v>
      </c>
      <c r="C1378">
        <v>35.299999999999997</v>
      </c>
      <c r="D1378" s="15">
        <f t="shared" si="388"/>
        <v>35.299999999999997</v>
      </c>
      <c r="E1378">
        <v>32</v>
      </c>
      <c r="F1378" s="6">
        <v>8.9739599999999999</v>
      </c>
      <c r="G1378" s="6">
        <v>6.2795830000000006</v>
      </c>
      <c r="H1378" s="6">
        <f t="shared" si="379"/>
        <v>15.253543000000001</v>
      </c>
      <c r="I1378" s="6">
        <f t="shared" si="380"/>
        <v>3.2999999999999972</v>
      </c>
      <c r="J1378" s="6">
        <f t="shared" si="381"/>
        <v>0</v>
      </c>
      <c r="K1378" s="3">
        <f t="shared" si="389"/>
        <v>0</v>
      </c>
      <c r="L1378" s="6">
        <f t="shared" si="382"/>
        <v>11.953543000000003</v>
      </c>
      <c r="M1378" s="6">
        <f t="shared" si="390"/>
        <v>220</v>
      </c>
      <c r="N1378" s="6">
        <f t="shared" si="391"/>
        <v>7.9538815128571798</v>
      </c>
      <c r="O1378" s="2">
        <f t="shared" si="383"/>
        <v>-7.9538815128571798</v>
      </c>
      <c r="P1378" s="2">
        <f t="shared" si="392"/>
        <v>24.04611848714282</v>
      </c>
      <c r="Q1378" s="2">
        <f t="shared" si="384"/>
        <v>11.253881512857177</v>
      </c>
      <c r="R1378" s="2">
        <f t="shared" si="393"/>
        <v>11.253881512857177</v>
      </c>
      <c r="S1378" s="2">
        <f t="shared" si="385"/>
        <v>0</v>
      </c>
      <c r="T1378" s="2">
        <f t="shared" si="396"/>
        <v>3.9996614871428164</v>
      </c>
      <c r="U1378" s="2">
        <f t="shared" si="386"/>
        <v>0</v>
      </c>
      <c r="V1378" t="str">
        <f t="shared" si="394"/>
        <v>N</v>
      </c>
      <c r="W1378" s="2">
        <f t="shared" si="395"/>
        <v>0</v>
      </c>
      <c r="X1378" s="2">
        <f t="shared" si="387"/>
        <v>0</v>
      </c>
      <c r="Y1378" s="2"/>
    </row>
    <row r="1379" spans="1:25" x14ac:dyDescent="0.2">
      <c r="A1379">
        <v>8</v>
      </c>
      <c r="B1379" s="1">
        <v>42793.333333329996</v>
      </c>
      <c r="C1379">
        <v>40.1</v>
      </c>
      <c r="D1379" s="15">
        <f t="shared" si="388"/>
        <v>40.1</v>
      </c>
      <c r="E1379">
        <v>32</v>
      </c>
      <c r="F1379" s="6">
        <v>8.9301700000000004</v>
      </c>
      <c r="G1379" s="6">
        <v>19.144599999999997</v>
      </c>
      <c r="H1379" s="6">
        <f t="shared" si="379"/>
        <v>28.074769999999997</v>
      </c>
      <c r="I1379" s="6">
        <f t="shared" si="380"/>
        <v>8.1000000000000014</v>
      </c>
      <c r="J1379" s="6">
        <f t="shared" si="381"/>
        <v>0</v>
      </c>
      <c r="K1379" s="3">
        <f t="shared" si="389"/>
        <v>0</v>
      </c>
      <c r="L1379" s="6">
        <f t="shared" si="382"/>
        <v>19.974769999999996</v>
      </c>
      <c r="M1379" s="6">
        <f t="shared" si="390"/>
        <v>220</v>
      </c>
      <c r="N1379" s="6">
        <f t="shared" si="391"/>
        <v>19.974770000000007</v>
      </c>
      <c r="O1379" s="2">
        <f t="shared" si="383"/>
        <v>-19.974770000000007</v>
      </c>
      <c r="P1379" s="2">
        <f t="shared" si="392"/>
        <v>12.025229999999993</v>
      </c>
      <c r="Q1379" s="2">
        <f t="shared" si="384"/>
        <v>28.074770000000008</v>
      </c>
      <c r="R1379" s="2">
        <f t="shared" si="393"/>
        <v>28.074770000000008</v>
      </c>
      <c r="S1379" s="2">
        <f t="shared" si="385"/>
        <v>0</v>
      </c>
      <c r="T1379" s="2">
        <f t="shared" si="396"/>
        <v>0</v>
      </c>
      <c r="U1379" s="2">
        <f t="shared" si="386"/>
        <v>0</v>
      </c>
      <c r="V1379" t="str">
        <f t="shared" si="394"/>
        <v>Y</v>
      </c>
      <c r="W1379" s="2">
        <f t="shared" si="395"/>
        <v>0</v>
      </c>
      <c r="X1379" s="2">
        <f t="shared" si="387"/>
        <v>0</v>
      </c>
      <c r="Y1379" s="2"/>
    </row>
    <row r="1380" spans="1:25" x14ac:dyDescent="0.2">
      <c r="A1380">
        <v>9</v>
      </c>
      <c r="B1380" s="1">
        <v>42793.37499999666</v>
      </c>
      <c r="C1380">
        <v>41.1</v>
      </c>
      <c r="D1380" s="15">
        <f t="shared" si="388"/>
        <v>41.1</v>
      </c>
      <c r="E1380">
        <v>32</v>
      </c>
      <c r="F1380" s="6">
        <v>7.6399499999999998</v>
      </c>
      <c r="G1380" s="6">
        <v>31.409690000000001</v>
      </c>
      <c r="H1380" s="6">
        <f t="shared" si="379"/>
        <v>39.049640000000004</v>
      </c>
      <c r="I1380" s="6">
        <f t="shared" si="380"/>
        <v>9.1000000000000014</v>
      </c>
      <c r="J1380" s="6">
        <f t="shared" si="381"/>
        <v>0</v>
      </c>
      <c r="K1380" s="3">
        <f t="shared" si="389"/>
        <v>0</v>
      </c>
      <c r="L1380" s="6">
        <f t="shared" si="382"/>
        <v>29.949640000000002</v>
      </c>
      <c r="M1380" s="6">
        <f t="shared" si="390"/>
        <v>220</v>
      </c>
      <c r="N1380" s="6">
        <f t="shared" si="391"/>
        <v>29.949639999999988</v>
      </c>
      <c r="O1380" s="2">
        <f t="shared" si="383"/>
        <v>-29.949639999999988</v>
      </c>
      <c r="P1380" s="2">
        <f t="shared" si="392"/>
        <v>2.050360000000012</v>
      </c>
      <c r="Q1380" s="2">
        <f t="shared" si="384"/>
        <v>39.049639999999989</v>
      </c>
      <c r="R1380" s="2">
        <f t="shared" si="393"/>
        <v>39.049639999999989</v>
      </c>
      <c r="S1380" s="2">
        <f t="shared" si="385"/>
        <v>0</v>
      </c>
      <c r="T1380" s="2">
        <f t="shared" si="396"/>
        <v>0</v>
      </c>
      <c r="U1380" s="2">
        <f t="shared" si="386"/>
        <v>0</v>
      </c>
      <c r="V1380" t="str">
        <f t="shared" si="394"/>
        <v>Y</v>
      </c>
      <c r="W1380" s="2">
        <f t="shared" si="395"/>
        <v>0</v>
      </c>
      <c r="X1380" s="2">
        <f t="shared" si="387"/>
        <v>0</v>
      </c>
      <c r="Y1380" s="2"/>
    </row>
    <row r="1381" spans="1:25" x14ac:dyDescent="0.2">
      <c r="A1381">
        <v>10</v>
      </c>
      <c r="B1381" s="1">
        <v>42793.416666663325</v>
      </c>
      <c r="C1381">
        <v>43.6</v>
      </c>
      <c r="D1381" s="15">
        <f t="shared" si="388"/>
        <v>43.6</v>
      </c>
      <c r="E1381">
        <v>32</v>
      </c>
      <c r="F1381" s="6">
        <v>7.9593800000000003</v>
      </c>
      <c r="G1381" s="6">
        <v>7.8107099999999994</v>
      </c>
      <c r="H1381" s="6">
        <f t="shared" si="379"/>
        <v>15.77009</v>
      </c>
      <c r="I1381" s="6">
        <f t="shared" si="380"/>
        <v>11.600000000000001</v>
      </c>
      <c r="J1381" s="6">
        <f t="shared" si="381"/>
        <v>0</v>
      </c>
      <c r="K1381" s="3">
        <f t="shared" si="389"/>
        <v>0</v>
      </c>
      <c r="L1381" s="6">
        <f t="shared" si="382"/>
        <v>4.1700899999999983</v>
      </c>
      <c r="M1381" s="6">
        <f t="shared" si="390"/>
        <v>220</v>
      </c>
      <c r="N1381" s="6">
        <f t="shared" si="391"/>
        <v>4.1700899999999876</v>
      </c>
      <c r="O1381" s="2">
        <f t="shared" si="383"/>
        <v>-4.1700899999999876</v>
      </c>
      <c r="P1381" s="2">
        <f t="shared" si="392"/>
        <v>27.829910000000012</v>
      </c>
      <c r="Q1381" s="2">
        <f t="shared" si="384"/>
        <v>15.770089999999989</v>
      </c>
      <c r="R1381" s="2">
        <f t="shared" si="393"/>
        <v>15.770089999999989</v>
      </c>
      <c r="S1381" s="2">
        <f t="shared" si="385"/>
        <v>0</v>
      </c>
      <c r="T1381" s="2">
        <f t="shared" si="396"/>
        <v>0</v>
      </c>
      <c r="U1381" s="2">
        <f t="shared" si="386"/>
        <v>0</v>
      </c>
      <c r="V1381" t="str">
        <f t="shared" si="394"/>
        <v>Y</v>
      </c>
      <c r="W1381" s="2">
        <f t="shared" si="395"/>
        <v>0</v>
      </c>
      <c r="X1381" s="2">
        <f t="shared" si="387"/>
        <v>0</v>
      </c>
      <c r="Y1381" s="2"/>
    </row>
    <row r="1382" spans="1:25" x14ac:dyDescent="0.2">
      <c r="A1382">
        <v>11</v>
      </c>
      <c r="B1382" s="1">
        <v>42793.458333329989</v>
      </c>
      <c r="C1382">
        <v>44.2</v>
      </c>
      <c r="D1382" s="15">
        <f t="shared" si="388"/>
        <v>44.2</v>
      </c>
      <c r="E1382">
        <v>32</v>
      </c>
      <c r="F1382" s="6">
        <v>5.3243</v>
      </c>
      <c r="G1382" s="6">
        <v>11.57207</v>
      </c>
      <c r="H1382" s="6">
        <f t="shared" si="379"/>
        <v>16.896370000000001</v>
      </c>
      <c r="I1382" s="6">
        <f t="shared" si="380"/>
        <v>12.200000000000003</v>
      </c>
      <c r="J1382" s="6">
        <f t="shared" si="381"/>
        <v>0</v>
      </c>
      <c r="K1382" s="3">
        <f t="shared" si="389"/>
        <v>0</v>
      </c>
      <c r="L1382" s="6">
        <f t="shared" si="382"/>
        <v>4.6963699999999982</v>
      </c>
      <c r="M1382" s="6">
        <f t="shared" si="390"/>
        <v>220</v>
      </c>
      <c r="N1382" s="6">
        <f t="shared" si="391"/>
        <v>4.6963700000000017</v>
      </c>
      <c r="O1382" s="2">
        <f t="shared" si="383"/>
        <v>-4.6963700000000017</v>
      </c>
      <c r="P1382" s="2">
        <f t="shared" si="392"/>
        <v>27.303629999999998</v>
      </c>
      <c r="Q1382" s="2">
        <f t="shared" si="384"/>
        <v>16.896370000000005</v>
      </c>
      <c r="R1382" s="2">
        <f t="shared" si="393"/>
        <v>16.896370000000005</v>
      </c>
      <c r="S1382" s="2">
        <f t="shared" si="385"/>
        <v>0</v>
      </c>
      <c r="T1382" s="2">
        <f t="shared" si="396"/>
        <v>0</v>
      </c>
      <c r="U1382" s="2">
        <f t="shared" si="386"/>
        <v>0</v>
      </c>
      <c r="V1382" t="str">
        <f t="shared" si="394"/>
        <v>Y</v>
      </c>
      <c r="W1382" s="2">
        <f t="shared" si="395"/>
        <v>0</v>
      </c>
      <c r="X1382" s="2">
        <f t="shared" si="387"/>
        <v>0</v>
      </c>
      <c r="Y1382" s="2"/>
    </row>
    <row r="1383" spans="1:25" x14ac:dyDescent="0.2">
      <c r="A1383">
        <v>12</v>
      </c>
      <c r="B1383" s="1">
        <v>42793.499999996653</v>
      </c>
      <c r="C1383">
        <v>44.7</v>
      </c>
      <c r="D1383" s="15">
        <f t="shared" si="388"/>
        <v>44.7</v>
      </c>
      <c r="E1383">
        <v>32</v>
      </c>
      <c r="F1383" s="6">
        <v>6.4639699999999998</v>
      </c>
      <c r="G1383" s="6">
        <v>19.02392</v>
      </c>
      <c r="H1383" s="6">
        <f t="shared" si="379"/>
        <v>25.48789</v>
      </c>
      <c r="I1383" s="6">
        <f t="shared" si="380"/>
        <v>12.700000000000003</v>
      </c>
      <c r="J1383" s="6">
        <f t="shared" si="381"/>
        <v>0</v>
      </c>
      <c r="K1383" s="3">
        <f t="shared" si="389"/>
        <v>0</v>
      </c>
      <c r="L1383" s="6">
        <f t="shared" si="382"/>
        <v>12.787889999999997</v>
      </c>
      <c r="M1383" s="6">
        <f t="shared" si="390"/>
        <v>220</v>
      </c>
      <c r="N1383" s="6">
        <f t="shared" si="391"/>
        <v>12.787890000000004</v>
      </c>
      <c r="O1383" s="2">
        <f t="shared" si="383"/>
        <v>-12.787890000000004</v>
      </c>
      <c r="P1383" s="2">
        <f t="shared" si="392"/>
        <v>19.212109999999996</v>
      </c>
      <c r="Q1383" s="2">
        <f t="shared" si="384"/>
        <v>25.487890000000007</v>
      </c>
      <c r="R1383" s="2">
        <f t="shared" si="393"/>
        <v>25.487890000000007</v>
      </c>
      <c r="S1383" s="2">
        <f t="shared" si="385"/>
        <v>0</v>
      </c>
      <c r="T1383" s="2">
        <f t="shared" si="396"/>
        <v>0</v>
      </c>
      <c r="U1383" s="2">
        <f t="shared" si="386"/>
        <v>0</v>
      </c>
      <c r="V1383" t="str">
        <f t="shared" si="394"/>
        <v>Y</v>
      </c>
      <c r="W1383" s="2">
        <f t="shared" si="395"/>
        <v>0</v>
      </c>
      <c r="X1383" s="2">
        <f t="shared" si="387"/>
        <v>0</v>
      </c>
      <c r="Y1383" s="2"/>
    </row>
    <row r="1384" spans="1:25" x14ac:dyDescent="0.2">
      <c r="A1384">
        <v>13</v>
      </c>
      <c r="B1384" s="1">
        <v>42793.541666663317</v>
      </c>
      <c r="C1384">
        <v>45.9</v>
      </c>
      <c r="D1384" s="15">
        <f t="shared" si="388"/>
        <v>45.9</v>
      </c>
      <c r="E1384">
        <v>32</v>
      </c>
      <c r="F1384" s="6">
        <v>6.99864</v>
      </c>
      <c r="G1384" s="6">
        <v>46.903820000000003</v>
      </c>
      <c r="H1384" s="6">
        <f t="shared" si="379"/>
        <v>53.902460000000005</v>
      </c>
      <c r="I1384" s="6">
        <f t="shared" si="380"/>
        <v>13.899999999999999</v>
      </c>
      <c r="J1384" s="6">
        <f t="shared" si="381"/>
        <v>0</v>
      </c>
      <c r="K1384" s="3">
        <f t="shared" si="389"/>
        <v>0</v>
      </c>
      <c r="L1384" s="6">
        <f t="shared" si="382"/>
        <v>40.002460000000006</v>
      </c>
      <c r="M1384" s="6">
        <f t="shared" si="390"/>
        <v>220</v>
      </c>
      <c r="N1384" s="6">
        <f t="shared" si="391"/>
        <v>40.002459999999985</v>
      </c>
      <c r="O1384" s="2">
        <f t="shared" si="383"/>
        <v>-32</v>
      </c>
      <c r="P1384" s="2">
        <f t="shared" si="392"/>
        <v>0</v>
      </c>
      <c r="Q1384" s="2">
        <f t="shared" si="384"/>
        <v>45.9</v>
      </c>
      <c r="R1384" s="2">
        <f t="shared" si="393"/>
        <v>45.9</v>
      </c>
      <c r="S1384" s="2">
        <f t="shared" si="385"/>
        <v>0</v>
      </c>
      <c r="T1384" s="2">
        <f t="shared" si="396"/>
        <v>0</v>
      </c>
      <c r="U1384" s="2">
        <f t="shared" si="386"/>
        <v>8.002459999999985</v>
      </c>
      <c r="V1384" t="str">
        <f t="shared" si="394"/>
        <v>Y</v>
      </c>
      <c r="W1384" s="2">
        <f t="shared" si="395"/>
        <v>8.002459999999985</v>
      </c>
      <c r="X1384" s="2">
        <f t="shared" si="387"/>
        <v>0</v>
      </c>
      <c r="Y1384" s="2"/>
    </row>
    <row r="1385" spans="1:25" x14ac:dyDescent="0.2">
      <c r="A1385">
        <v>14</v>
      </c>
      <c r="B1385" s="1">
        <v>42793.583333329982</v>
      </c>
      <c r="C1385">
        <v>45.3</v>
      </c>
      <c r="D1385" s="15">
        <f t="shared" si="388"/>
        <v>45.3</v>
      </c>
      <c r="E1385">
        <v>32</v>
      </c>
      <c r="F1385" s="6">
        <v>6.0400499999999999</v>
      </c>
      <c r="G1385" s="6">
        <v>41.934919999999998</v>
      </c>
      <c r="H1385" s="6">
        <f t="shared" si="379"/>
        <v>47.974969999999999</v>
      </c>
      <c r="I1385" s="6">
        <f t="shared" si="380"/>
        <v>13.299999999999997</v>
      </c>
      <c r="J1385" s="6">
        <f t="shared" si="381"/>
        <v>0</v>
      </c>
      <c r="K1385" s="3">
        <f t="shared" si="389"/>
        <v>0</v>
      </c>
      <c r="L1385" s="6">
        <f t="shared" si="382"/>
        <v>34.674970000000002</v>
      </c>
      <c r="M1385" s="6">
        <f t="shared" si="390"/>
        <v>220</v>
      </c>
      <c r="N1385" s="6">
        <f t="shared" si="391"/>
        <v>34.674970000000002</v>
      </c>
      <c r="O1385" s="2">
        <f t="shared" si="383"/>
        <v>-32</v>
      </c>
      <c r="P1385" s="2">
        <f t="shared" si="392"/>
        <v>0</v>
      </c>
      <c r="Q1385" s="2">
        <f t="shared" si="384"/>
        <v>45.3</v>
      </c>
      <c r="R1385" s="2">
        <f t="shared" si="393"/>
        <v>45.3</v>
      </c>
      <c r="S1385" s="2">
        <f t="shared" si="385"/>
        <v>0</v>
      </c>
      <c r="T1385" s="2">
        <f t="shared" si="396"/>
        <v>0</v>
      </c>
      <c r="U1385" s="2">
        <f t="shared" si="386"/>
        <v>2.6749700000000018</v>
      </c>
      <c r="V1385" t="str">
        <f t="shared" si="394"/>
        <v>Y</v>
      </c>
      <c r="W1385" s="2">
        <f t="shared" si="395"/>
        <v>2.6749700000000018</v>
      </c>
      <c r="X1385" s="2">
        <f t="shared" si="387"/>
        <v>0</v>
      </c>
      <c r="Y1385" s="2"/>
    </row>
    <row r="1386" spans="1:25" x14ac:dyDescent="0.2">
      <c r="A1386">
        <v>15</v>
      </c>
      <c r="B1386" s="1">
        <v>42793.624999996646</v>
      </c>
      <c r="C1386">
        <v>45.6</v>
      </c>
      <c r="D1386" s="15">
        <f t="shared" si="388"/>
        <v>45.6</v>
      </c>
      <c r="E1386">
        <v>32</v>
      </c>
      <c r="F1386" s="6">
        <v>5.0703699999999996</v>
      </c>
      <c r="G1386" s="6">
        <v>32.120919999999998</v>
      </c>
      <c r="H1386" s="6">
        <f t="shared" si="379"/>
        <v>37.191289999999995</v>
      </c>
      <c r="I1386" s="6">
        <f t="shared" si="380"/>
        <v>13.600000000000001</v>
      </c>
      <c r="J1386" s="6">
        <f t="shared" si="381"/>
        <v>0</v>
      </c>
      <c r="K1386" s="3">
        <f t="shared" si="389"/>
        <v>0</v>
      </c>
      <c r="L1386" s="6">
        <f t="shared" si="382"/>
        <v>23.591289999999994</v>
      </c>
      <c r="M1386" s="6">
        <f t="shared" si="390"/>
        <v>220</v>
      </c>
      <c r="N1386" s="6">
        <f t="shared" si="391"/>
        <v>23.591289999999987</v>
      </c>
      <c r="O1386" s="2">
        <f t="shared" si="383"/>
        <v>-23.591289999999987</v>
      </c>
      <c r="P1386" s="2">
        <f t="shared" si="392"/>
        <v>8.4087100000000135</v>
      </c>
      <c r="Q1386" s="2">
        <f t="shared" si="384"/>
        <v>37.191289999999988</v>
      </c>
      <c r="R1386" s="2">
        <f t="shared" si="393"/>
        <v>37.191289999999988</v>
      </c>
      <c r="S1386" s="2">
        <f t="shared" si="385"/>
        <v>0</v>
      </c>
      <c r="T1386" s="2">
        <f t="shared" si="396"/>
        <v>0</v>
      </c>
      <c r="U1386" s="2">
        <f t="shared" si="386"/>
        <v>0</v>
      </c>
      <c r="V1386" t="str">
        <f t="shared" si="394"/>
        <v>Y</v>
      </c>
      <c r="W1386" s="2">
        <f t="shared" si="395"/>
        <v>0</v>
      </c>
      <c r="X1386" s="2">
        <f t="shared" si="387"/>
        <v>0</v>
      </c>
      <c r="Y1386" s="2"/>
    </row>
    <row r="1387" spans="1:25" x14ac:dyDescent="0.2">
      <c r="A1387">
        <v>16</v>
      </c>
      <c r="B1387" s="1">
        <v>42793.66666666331</v>
      </c>
      <c r="C1387">
        <v>46.2</v>
      </c>
      <c r="D1387" s="15">
        <f t="shared" si="388"/>
        <v>46.2</v>
      </c>
      <c r="E1387">
        <v>32</v>
      </c>
      <c r="F1387" s="6">
        <v>5.1627099999999997</v>
      </c>
      <c r="G1387" s="6">
        <v>22.323510000000002</v>
      </c>
      <c r="H1387" s="6">
        <f t="shared" si="379"/>
        <v>27.486220000000003</v>
      </c>
      <c r="I1387" s="6">
        <f t="shared" si="380"/>
        <v>14.200000000000003</v>
      </c>
      <c r="J1387" s="6">
        <f t="shared" si="381"/>
        <v>0</v>
      </c>
      <c r="K1387" s="3">
        <f t="shared" si="389"/>
        <v>0</v>
      </c>
      <c r="L1387" s="6">
        <f t="shared" si="382"/>
        <v>13.28622</v>
      </c>
      <c r="M1387" s="6">
        <f t="shared" si="390"/>
        <v>220</v>
      </c>
      <c r="N1387" s="6">
        <f t="shared" si="391"/>
        <v>13.286220000000014</v>
      </c>
      <c r="O1387" s="2">
        <f t="shared" si="383"/>
        <v>-13.286220000000014</v>
      </c>
      <c r="P1387" s="2">
        <f t="shared" si="392"/>
        <v>18.713779999999986</v>
      </c>
      <c r="Q1387" s="2">
        <f t="shared" si="384"/>
        <v>27.486220000000017</v>
      </c>
      <c r="R1387" s="2">
        <f t="shared" si="393"/>
        <v>27.486220000000017</v>
      </c>
      <c r="S1387" s="2">
        <f t="shared" si="385"/>
        <v>0</v>
      </c>
      <c r="T1387" s="2">
        <f t="shared" si="396"/>
        <v>0</v>
      </c>
      <c r="U1387" s="2">
        <f t="shared" si="386"/>
        <v>0</v>
      </c>
      <c r="V1387" t="str">
        <f t="shared" si="394"/>
        <v>Y</v>
      </c>
      <c r="W1387" s="2">
        <f t="shared" si="395"/>
        <v>0</v>
      </c>
      <c r="X1387" s="2">
        <f t="shared" si="387"/>
        <v>0</v>
      </c>
      <c r="Y1387" s="2"/>
    </row>
    <row r="1388" spans="1:25" x14ac:dyDescent="0.2">
      <c r="A1388">
        <v>17</v>
      </c>
      <c r="B1388" s="1">
        <v>42793.708333329974</v>
      </c>
      <c r="C1388">
        <v>46.5</v>
      </c>
      <c r="D1388" s="15">
        <f t="shared" si="388"/>
        <v>46.5</v>
      </c>
      <c r="E1388">
        <v>32</v>
      </c>
      <c r="F1388" s="6">
        <v>4.4808899999999996</v>
      </c>
      <c r="G1388" s="6">
        <v>8.1089099999999998</v>
      </c>
      <c r="H1388" s="6">
        <f t="shared" si="379"/>
        <v>12.5898</v>
      </c>
      <c r="I1388" s="6">
        <f t="shared" si="380"/>
        <v>14.5</v>
      </c>
      <c r="J1388" s="6">
        <f t="shared" si="381"/>
        <v>1.9101999999999997</v>
      </c>
      <c r="K1388" s="3">
        <f t="shared" si="389"/>
        <v>2.1830857142857099</v>
      </c>
      <c r="L1388" s="6">
        <f t="shared" si="382"/>
        <v>0</v>
      </c>
      <c r="M1388" s="6">
        <f t="shared" si="390"/>
        <v>217.81691428571429</v>
      </c>
      <c r="N1388" s="6">
        <f t="shared" si="391"/>
        <v>0.27288571428570663</v>
      </c>
      <c r="O1388" s="2">
        <f t="shared" si="383"/>
        <v>-0.27288571428570663</v>
      </c>
      <c r="P1388" s="2">
        <f t="shared" si="392"/>
        <v>31.727114285714293</v>
      </c>
      <c r="Q1388" s="2">
        <f t="shared" si="384"/>
        <v>14.772885714285707</v>
      </c>
      <c r="R1388" s="2">
        <f t="shared" si="393"/>
        <v>12.5898</v>
      </c>
      <c r="S1388" s="2">
        <f t="shared" si="385"/>
        <v>2.1830857142857063</v>
      </c>
      <c r="T1388" s="2">
        <f t="shared" si="396"/>
        <v>0</v>
      </c>
      <c r="U1388" s="2">
        <f t="shared" si="386"/>
        <v>0</v>
      </c>
      <c r="V1388" t="str">
        <f t="shared" si="394"/>
        <v>N</v>
      </c>
      <c r="W1388" s="2">
        <f t="shared" si="395"/>
        <v>0</v>
      </c>
      <c r="X1388" s="2">
        <f t="shared" si="387"/>
        <v>0</v>
      </c>
      <c r="Y1388" s="2"/>
    </row>
    <row r="1389" spans="1:25" x14ac:dyDescent="0.2">
      <c r="A1389">
        <v>18</v>
      </c>
      <c r="B1389" s="1">
        <v>42793.749999996639</v>
      </c>
      <c r="C1389">
        <v>45.7</v>
      </c>
      <c r="D1389" s="15">
        <f t="shared" si="388"/>
        <v>45.7</v>
      </c>
      <c r="E1389">
        <v>32</v>
      </c>
      <c r="F1389" s="6">
        <v>2.7121</v>
      </c>
      <c r="G1389" s="6">
        <v>-1.5167529999999999E-2</v>
      </c>
      <c r="H1389" s="6">
        <f t="shared" si="379"/>
        <v>2.6969324700000001</v>
      </c>
      <c r="I1389" s="6">
        <f t="shared" si="380"/>
        <v>13.700000000000003</v>
      </c>
      <c r="J1389" s="6">
        <f t="shared" si="381"/>
        <v>11.003067530000003</v>
      </c>
      <c r="K1389" s="3">
        <f t="shared" si="389"/>
        <v>12.574934320000011</v>
      </c>
      <c r="L1389" s="6">
        <f t="shared" si="382"/>
        <v>0</v>
      </c>
      <c r="M1389" s="6">
        <f t="shared" si="390"/>
        <v>205.24197996571428</v>
      </c>
      <c r="N1389" s="6">
        <f t="shared" si="391"/>
        <v>1.5718667900000014</v>
      </c>
      <c r="O1389" s="2">
        <f t="shared" si="383"/>
        <v>-1.5718667900000014</v>
      </c>
      <c r="P1389" s="2">
        <f t="shared" si="392"/>
        <v>30.428133209999999</v>
      </c>
      <c r="Q1389" s="2">
        <f t="shared" si="384"/>
        <v>15.271866790000004</v>
      </c>
      <c r="R1389" s="2">
        <f t="shared" si="393"/>
        <v>2.6969324700000001</v>
      </c>
      <c r="S1389" s="2">
        <f t="shared" si="385"/>
        <v>12.574934320000004</v>
      </c>
      <c r="T1389" s="2">
        <f t="shared" si="396"/>
        <v>0</v>
      </c>
      <c r="U1389" s="2">
        <f t="shared" si="386"/>
        <v>0</v>
      </c>
      <c r="V1389" t="str">
        <f t="shared" si="394"/>
        <v>N</v>
      </c>
      <c r="W1389" s="2">
        <f t="shared" si="395"/>
        <v>0</v>
      </c>
      <c r="X1389" s="2">
        <f t="shared" si="387"/>
        <v>0</v>
      </c>
      <c r="Y1389" s="2"/>
    </row>
    <row r="1390" spans="1:25" x14ac:dyDescent="0.2">
      <c r="A1390">
        <v>19</v>
      </c>
      <c r="B1390" s="1">
        <v>42793.791666663303</v>
      </c>
      <c r="C1390">
        <v>45.5</v>
      </c>
      <c r="D1390" s="15">
        <f t="shared" si="388"/>
        <v>45.5</v>
      </c>
      <c r="E1390">
        <v>32</v>
      </c>
      <c r="F1390" s="6">
        <v>2.0474000000000001</v>
      </c>
      <c r="G1390" s="6">
        <v>-1.5167529999999999E-2</v>
      </c>
      <c r="H1390" s="6">
        <f t="shared" si="379"/>
        <v>2.0322324700000003</v>
      </c>
      <c r="I1390" s="6">
        <f t="shared" si="380"/>
        <v>13.5</v>
      </c>
      <c r="J1390" s="6">
        <f t="shared" si="381"/>
        <v>11.46776753</v>
      </c>
      <c r="K1390" s="3">
        <f t="shared" si="389"/>
        <v>13.106020034285706</v>
      </c>
      <c r="L1390" s="6">
        <f t="shared" si="382"/>
        <v>0</v>
      </c>
      <c r="M1390" s="6">
        <f t="shared" si="390"/>
        <v>192.13595993142857</v>
      </c>
      <c r="N1390" s="6">
        <f t="shared" si="391"/>
        <v>1.6382525042857026</v>
      </c>
      <c r="O1390" s="2">
        <f t="shared" si="383"/>
        <v>-1.6382525042857026</v>
      </c>
      <c r="P1390" s="2">
        <f t="shared" si="392"/>
        <v>30.361747495714297</v>
      </c>
      <c r="Q1390" s="2">
        <f t="shared" si="384"/>
        <v>15.138252504285703</v>
      </c>
      <c r="R1390" s="2">
        <f t="shared" si="393"/>
        <v>2.0322324700000003</v>
      </c>
      <c r="S1390" s="2">
        <f t="shared" si="385"/>
        <v>13.106020034285702</v>
      </c>
      <c r="T1390" s="2">
        <f t="shared" si="396"/>
        <v>0</v>
      </c>
      <c r="U1390" s="2">
        <f t="shared" si="386"/>
        <v>0</v>
      </c>
      <c r="V1390" t="str">
        <f t="shared" si="394"/>
        <v>N</v>
      </c>
      <c r="W1390" s="2">
        <f t="shared" si="395"/>
        <v>0</v>
      </c>
      <c r="X1390" s="2">
        <f t="shared" si="387"/>
        <v>0</v>
      </c>
      <c r="Y1390" s="2"/>
    </row>
    <row r="1391" spans="1:25" x14ac:dyDescent="0.2">
      <c r="A1391">
        <v>20</v>
      </c>
      <c r="B1391" s="1">
        <v>42793.833333329967</v>
      </c>
      <c r="C1391">
        <v>46.7</v>
      </c>
      <c r="D1391" s="15">
        <f t="shared" si="388"/>
        <v>46.7</v>
      </c>
      <c r="E1391">
        <v>32</v>
      </c>
      <c r="F1391" s="6">
        <v>1.9693099999999999</v>
      </c>
      <c r="G1391" s="6">
        <v>-1.5167529999999999E-2</v>
      </c>
      <c r="H1391" s="6">
        <f t="shared" si="379"/>
        <v>1.9541424699999999</v>
      </c>
      <c r="I1391" s="6">
        <f t="shared" si="380"/>
        <v>14.700000000000003</v>
      </c>
      <c r="J1391" s="6">
        <f t="shared" si="381"/>
        <v>12.745857530000002</v>
      </c>
      <c r="K1391" s="3">
        <f t="shared" si="389"/>
        <v>14.566694320000011</v>
      </c>
      <c r="L1391" s="6">
        <f t="shared" si="382"/>
        <v>0</v>
      </c>
      <c r="M1391" s="6">
        <f t="shared" si="390"/>
        <v>177.56926561142856</v>
      </c>
      <c r="N1391" s="6">
        <f t="shared" si="391"/>
        <v>1.8208367900000155</v>
      </c>
      <c r="O1391" s="2">
        <f t="shared" si="383"/>
        <v>-1.8208367900000155</v>
      </c>
      <c r="P1391" s="2">
        <f t="shared" si="392"/>
        <v>30.179163209999984</v>
      </c>
      <c r="Q1391" s="2">
        <f t="shared" si="384"/>
        <v>16.520836790000018</v>
      </c>
      <c r="R1391" s="2">
        <f t="shared" si="393"/>
        <v>1.9541424699999999</v>
      </c>
      <c r="S1391" s="2">
        <f t="shared" si="385"/>
        <v>14.566694320000018</v>
      </c>
      <c r="T1391" s="2">
        <f t="shared" si="396"/>
        <v>0</v>
      </c>
      <c r="U1391" s="2">
        <f t="shared" si="386"/>
        <v>0</v>
      </c>
      <c r="V1391" t="str">
        <f t="shared" si="394"/>
        <v>N</v>
      </c>
      <c r="W1391" s="2">
        <f t="shared" si="395"/>
        <v>0</v>
      </c>
      <c r="X1391" s="2">
        <f t="shared" si="387"/>
        <v>0</v>
      </c>
      <c r="Y1391" s="2"/>
    </row>
    <row r="1392" spans="1:25" x14ac:dyDescent="0.2">
      <c r="A1392">
        <v>21</v>
      </c>
      <c r="B1392" s="1">
        <v>42793.874999996631</v>
      </c>
      <c r="C1392">
        <v>45.6</v>
      </c>
      <c r="D1392" s="15">
        <f t="shared" si="388"/>
        <v>45.6</v>
      </c>
      <c r="E1392">
        <v>32</v>
      </c>
      <c r="F1392" s="6">
        <v>3.6781600000000001</v>
      </c>
      <c r="G1392" s="6">
        <v>-1.5167529999999999E-2</v>
      </c>
      <c r="H1392" s="6">
        <f t="shared" si="379"/>
        <v>3.6629924700000003</v>
      </c>
      <c r="I1392" s="6">
        <f t="shared" si="380"/>
        <v>13.600000000000001</v>
      </c>
      <c r="J1392" s="6">
        <f t="shared" si="381"/>
        <v>9.9370075300000007</v>
      </c>
      <c r="K1392" s="3">
        <f t="shared" si="389"/>
        <v>11.356580034285713</v>
      </c>
      <c r="L1392" s="6">
        <f t="shared" si="382"/>
        <v>0</v>
      </c>
      <c r="M1392" s="6">
        <f t="shared" si="390"/>
        <v>166.21268557714285</v>
      </c>
      <c r="N1392" s="6">
        <f t="shared" si="391"/>
        <v>1.4195725042857248</v>
      </c>
      <c r="O1392" s="2">
        <f t="shared" si="383"/>
        <v>-1.4195725042857248</v>
      </c>
      <c r="P1392" s="2">
        <f t="shared" si="392"/>
        <v>30.580427495714275</v>
      </c>
      <c r="Q1392" s="2">
        <f t="shared" si="384"/>
        <v>15.019572504285726</v>
      </c>
      <c r="R1392" s="2">
        <f t="shared" si="393"/>
        <v>3.6629924700000003</v>
      </c>
      <c r="S1392" s="2">
        <f t="shared" si="385"/>
        <v>11.356580034285725</v>
      </c>
      <c r="T1392" s="2">
        <f t="shared" si="396"/>
        <v>0</v>
      </c>
      <c r="U1392" s="2">
        <f t="shared" si="386"/>
        <v>0</v>
      </c>
      <c r="V1392" t="str">
        <f t="shared" si="394"/>
        <v>N</v>
      </c>
      <c r="W1392" s="2">
        <f t="shared" si="395"/>
        <v>0</v>
      </c>
      <c r="X1392" s="2">
        <f t="shared" si="387"/>
        <v>0</v>
      </c>
      <c r="Y1392" s="2"/>
    </row>
    <row r="1393" spans="1:25" x14ac:dyDescent="0.2">
      <c r="A1393">
        <v>22</v>
      </c>
      <c r="B1393" s="1">
        <v>42793.916666663295</v>
      </c>
      <c r="C1393">
        <v>42.9</v>
      </c>
      <c r="D1393" s="15">
        <f t="shared" si="388"/>
        <v>42.9</v>
      </c>
      <c r="E1393">
        <v>32</v>
      </c>
      <c r="F1393" s="6">
        <v>2.1831399999999999</v>
      </c>
      <c r="G1393" s="6">
        <v>-1.5167529999999999E-2</v>
      </c>
      <c r="H1393" s="6">
        <f t="shared" si="379"/>
        <v>2.16797247</v>
      </c>
      <c r="I1393" s="6">
        <f t="shared" si="380"/>
        <v>10.899999999999999</v>
      </c>
      <c r="J1393" s="6">
        <f t="shared" si="381"/>
        <v>8.7320275299999981</v>
      </c>
      <c r="K1393" s="3">
        <f t="shared" si="389"/>
        <v>9.9794600342857223</v>
      </c>
      <c r="L1393" s="6">
        <f t="shared" si="382"/>
        <v>0</v>
      </c>
      <c r="M1393" s="6">
        <f t="shared" si="390"/>
        <v>156.23322554285713</v>
      </c>
      <c r="N1393" s="6">
        <f t="shared" si="391"/>
        <v>1.2474325042857117</v>
      </c>
      <c r="O1393" s="2">
        <f t="shared" si="383"/>
        <v>-1.2474325042857117</v>
      </c>
      <c r="P1393" s="2">
        <f t="shared" si="392"/>
        <v>30.752567495714288</v>
      </c>
      <c r="Q1393" s="2">
        <f t="shared" si="384"/>
        <v>12.14743250428571</v>
      </c>
      <c r="R1393" s="2">
        <f t="shared" si="393"/>
        <v>2.16797247</v>
      </c>
      <c r="S1393" s="2">
        <f t="shared" si="385"/>
        <v>9.9794600342857098</v>
      </c>
      <c r="T1393" s="2">
        <f t="shared" si="396"/>
        <v>0</v>
      </c>
      <c r="U1393" s="2">
        <f t="shared" si="386"/>
        <v>0</v>
      </c>
      <c r="V1393" t="str">
        <f t="shared" si="394"/>
        <v>N</v>
      </c>
      <c r="W1393" s="2">
        <f t="shared" si="395"/>
        <v>0</v>
      </c>
      <c r="X1393" s="2">
        <f t="shared" si="387"/>
        <v>0</v>
      </c>
      <c r="Y1393" s="2"/>
    </row>
    <row r="1394" spans="1:25" x14ac:dyDescent="0.2">
      <c r="A1394">
        <v>23</v>
      </c>
      <c r="B1394" s="1">
        <v>42793.95833332996</v>
      </c>
      <c r="C1394">
        <v>39.6</v>
      </c>
      <c r="D1394" s="15">
        <f t="shared" si="388"/>
        <v>39.6</v>
      </c>
      <c r="E1394">
        <v>32</v>
      </c>
      <c r="F1394" s="6">
        <v>3.38565</v>
      </c>
      <c r="G1394" s="6">
        <v>-1.5167529999999999E-2</v>
      </c>
      <c r="H1394" s="6">
        <f t="shared" si="379"/>
        <v>3.3704824700000002</v>
      </c>
      <c r="I1394" s="6">
        <f t="shared" si="380"/>
        <v>7.6000000000000014</v>
      </c>
      <c r="J1394" s="6">
        <f t="shared" si="381"/>
        <v>4.2295175300000007</v>
      </c>
      <c r="K1394" s="3">
        <f t="shared" si="389"/>
        <v>4.8337343199999907</v>
      </c>
      <c r="L1394" s="6">
        <f t="shared" si="382"/>
        <v>0</v>
      </c>
      <c r="M1394" s="6">
        <f t="shared" si="390"/>
        <v>151.39949122285714</v>
      </c>
      <c r="N1394" s="6">
        <f t="shared" si="391"/>
        <v>0.60421678999998107</v>
      </c>
      <c r="O1394" s="2">
        <f t="shared" si="383"/>
        <v>-0.60421678999998107</v>
      </c>
      <c r="P1394" s="2">
        <f t="shared" si="392"/>
        <v>31.395783210000019</v>
      </c>
      <c r="Q1394" s="2">
        <f t="shared" si="384"/>
        <v>8.2042167899999825</v>
      </c>
      <c r="R1394" s="2">
        <f t="shared" si="393"/>
        <v>3.3704824700000002</v>
      </c>
      <c r="S1394" s="2">
        <f t="shared" si="385"/>
        <v>4.8337343199999818</v>
      </c>
      <c r="T1394" s="2">
        <f t="shared" si="396"/>
        <v>0</v>
      </c>
      <c r="U1394" s="2">
        <f t="shared" si="386"/>
        <v>0</v>
      </c>
      <c r="V1394" t="str">
        <f t="shared" si="394"/>
        <v>N</v>
      </c>
      <c r="W1394" s="2">
        <f t="shared" si="395"/>
        <v>0</v>
      </c>
      <c r="X1394" s="2">
        <f t="shared" si="387"/>
        <v>0</v>
      </c>
      <c r="Y1394" s="2"/>
    </row>
    <row r="1395" spans="1:25" x14ac:dyDescent="0.2">
      <c r="A1395">
        <v>0</v>
      </c>
      <c r="B1395" s="1">
        <v>42793.999999996624</v>
      </c>
      <c r="C1395">
        <v>37.4</v>
      </c>
      <c r="D1395" s="15">
        <f t="shared" si="388"/>
        <v>37.4</v>
      </c>
      <c r="E1395">
        <v>32</v>
      </c>
      <c r="F1395" s="6">
        <v>4.6175699999999997</v>
      </c>
      <c r="G1395" s="6">
        <v>-1.5167529999999999E-2</v>
      </c>
      <c r="H1395" s="6">
        <f t="shared" si="379"/>
        <v>4.6024024699999995</v>
      </c>
      <c r="I1395" s="6">
        <f t="shared" si="380"/>
        <v>5.3999999999999986</v>
      </c>
      <c r="J1395" s="6">
        <f t="shared" si="381"/>
        <v>0.79759752999999911</v>
      </c>
      <c r="K1395" s="3">
        <f t="shared" si="389"/>
        <v>0.91154003428570718</v>
      </c>
      <c r="L1395" s="6">
        <f t="shared" si="382"/>
        <v>0</v>
      </c>
      <c r="M1395" s="6">
        <f t="shared" si="390"/>
        <v>150.48795118857143</v>
      </c>
      <c r="N1395" s="6">
        <f t="shared" si="391"/>
        <v>0.11394250428571695</v>
      </c>
      <c r="O1395" s="2">
        <f t="shared" si="383"/>
        <v>-0.11394250428571695</v>
      </c>
      <c r="P1395" s="2">
        <f t="shared" si="392"/>
        <v>31.886057495714283</v>
      </c>
      <c r="Q1395" s="2">
        <f t="shared" si="384"/>
        <v>5.5139425042857155</v>
      </c>
      <c r="R1395" s="2">
        <f t="shared" si="393"/>
        <v>4.6024024699999995</v>
      </c>
      <c r="S1395" s="2">
        <f t="shared" si="385"/>
        <v>0.91154003428571606</v>
      </c>
      <c r="T1395" s="2">
        <f t="shared" si="396"/>
        <v>0</v>
      </c>
      <c r="U1395" s="2">
        <f t="shared" si="386"/>
        <v>0</v>
      </c>
      <c r="V1395" t="str">
        <f t="shared" si="394"/>
        <v>N</v>
      </c>
      <c r="W1395" s="2">
        <f t="shared" si="395"/>
        <v>0</v>
      </c>
      <c r="X1395" s="2">
        <f t="shared" si="387"/>
        <v>0</v>
      </c>
      <c r="Y1395" s="2"/>
    </row>
    <row r="1396" spans="1:25" x14ac:dyDescent="0.2">
      <c r="A1396">
        <v>1</v>
      </c>
      <c r="B1396" s="1">
        <v>42794.041666663288</v>
      </c>
      <c r="C1396">
        <v>34.5</v>
      </c>
      <c r="D1396" s="15">
        <f t="shared" si="388"/>
        <v>34.5</v>
      </c>
      <c r="E1396">
        <v>32</v>
      </c>
      <c r="F1396" s="6">
        <v>5.3840700000000004</v>
      </c>
      <c r="G1396" s="6">
        <v>-1.5167529999999999E-2</v>
      </c>
      <c r="H1396" s="6">
        <f t="shared" si="379"/>
        <v>5.3689024700000001</v>
      </c>
      <c r="I1396" s="6">
        <f t="shared" si="380"/>
        <v>2.5</v>
      </c>
      <c r="J1396" s="6">
        <f t="shared" si="381"/>
        <v>0</v>
      </c>
      <c r="K1396" s="3">
        <f t="shared" si="389"/>
        <v>0</v>
      </c>
      <c r="L1396" s="6">
        <f t="shared" si="382"/>
        <v>2.8689024700000001</v>
      </c>
      <c r="M1396" s="6">
        <f t="shared" si="390"/>
        <v>153.35685365857142</v>
      </c>
      <c r="N1396" s="6">
        <f t="shared" si="391"/>
        <v>0</v>
      </c>
      <c r="O1396" s="2">
        <f t="shared" si="383"/>
        <v>0</v>
      </c>
      <c r="P1396" s="2">
        <f t="shared" si="392"/>
        <v>32</v>
      </c>
      <c r="Q1396" s="2">
        <f t="shared" si="384"/>
        <v>2.5</v>
      </c>
      <c r="R1396" s="2">
        <f t="shared" si="393"/>
        <v>2.5</v>
      </c>
      <c r="S1396" s="2">
        <f t="shared" si="385"/>
        <v>0</v>
      </c>
      <c r="T1396" s="2">
        <f t="shared" si="396"/>
        <v>2.8689024699999948</v>
      </c>
      <c r="U1396" s="2">
        <f t="shared" si="386"/>
        <v>0</v>
      </c>
      <c r="V1396" t="str">
        <f t="shared" si="394"/>
        <v>N</v>
      </c>
      <c r="W1396" s="2">
        <f t="shared" si="395"/>
        <v>0</v>
      </c>
      <c r="X1396" s="2">
        <f t="shared" si="387"/>
        <v>0</v>
      </c>
      <c r="Y1396" s="2"/>
    </row>
    <row r="1397" spans="1:25" x14ac:dyDescent="0.2">
      <c r="A1397">
        <v>2</v>
      </c>
      <c r="B1397" s="1">
        <v>42794.083333329952</v>
      </c>
      <c r="C1397">
        <v>33.299999999999997</v>
      </c>
      <c r="D1397" s="15">
        <f t="shared" si="388"/>
        <v>33.299999999999997</v>
      </c>
      <c r="E1397">
        <v>32</v>
      </c>
      <c r="F1397" s="6">
        <v>5.4151999999999996</v>
      </c>
      <c r="G1397" s="6">
        <v>-1.5167529999999999E-2</v>
      </c>
      <c r="H1397" s="6">
        <f t="shared" si="379"/>
        <v>5.4000324699999993</v>
      </c>
      <c r="I1397" s="6">
        <f t="shared" si="380"/>
        <v>1.2999999999999972</v>
      </c>
      <c r="J1397" s="6">
        <f t="shared" si="381"/>
        <v>0</v>
      </c>
      <c r="K1397" s="3">
        <f t="shared" si="389"/>
        <v>0</v>
      </c>
      <c r="L1397" s="6">
        <f t="shared" si="382"/>
        <v>4.1000324700000021</v>
      </c>
      <c r="M1397" s="6">
        <f t="shared" si="390"/>
        <v>157.45688612857143</v>
      </c>
      <c r="N1397" s="6">
        <f t="shared" si="391"/>
        <v>0</v>
      </c>
      <c r="O1397" s="2">
        <f t="shared" si="383"/>
        <v>0</v>
      </c>
      <c r="P1397" s="2">
        <f t="shared" si="392"/>
        <v>32</v>
      </c>
      <c r="Q1397" s="2">
        <f t="shared" si="384"/>
        <v>1.2999999999999972</v>
      </c>
      <c r="R1397" s="2">
        <f t="shared" si="393"/>
        <v>1.2999999999999972</v>
      </c>
      <c r="S1397" s="2">
        <f t="shared" si="385"/>
        <v>0</v>
      </c>
      <c r="T1397" s="2">
        <f t="shared" si="396"/>
        <v>4.1000324700000021</v>
      </c>
      <c r="U1397" s="2">
        <f t="shared" si="386"/>
        <v>0</v>
      </c>
      <c r="V1397" t="str">
        <f t="shared" si="394"/>
        <v>N</v>
      </c>
      <c r="W1397" s="2">
        <f t="shared" si="395"/>
        <v>0</v>
      </c>
      <c r="X1397" s="2">
        <f t="shared" si="387"/>
        <v>0</v>
      </c>
      <c r="Y1397" s="2"/>
    </row>
    <row r="1398" spans="1:25" x14ac:dyDescent="0.2">
      <c r="A1398">
        <v>3</v>
      </c>
      <c r="B1398" s="1">
        <v>42794.124999996617</v>
      </c>
      <c r="C1398">
        <v>31.7</v>
      </c>
      <c r="D1398" s="15">
        <f t="shared" si="388"/>
        <v>31.7</v>
      </c>
      <c r="E1398">
        <v>32</v>
      </c>
      <c r="F1398" s="6">
        <v>5.5412499999999998</v>
      </c>
      <c r="G1398" s="6">
        <v>-1.5167529999999999E-2</v>
      </c>
      <c r="H1398" s="6">
        <f t="shared" si="379"/>
        <v>5.5260824699999995</v>
      </c>
      <c r="I1398" s="6">
        <f t="shared" si="380"/>
        <v>0</v>
      </c>
      <c r="J1398" s="6">
        <f t="shared" si="381"/>
        <v>0</v>
      </c>
      <c r="K1398" s="3">
        <f t="shared" si="389"/>
        <v>0</v>
      </c>
      <c r="L1398" s="6">
        <f t="shared" si="382"/>
        <v>5.5260824699999995</v>
      </c>
      <c r="M1398" s="6">
        <f t="shared" si="390"/>
        <v>162.98296859857143</v>
      </c>
      <c r="N1398" s="6">
        <f t="shared" si="391"/>
        <v>0</v>
      </c>
      <c r="O1398" s="2">
        <f t="shared" si="383"/>
        <v>0</v>
      </c>
      <c r="P1398" s="2">
        <f t="shared" si="392"/>
        <v>32</v>
      </c>
      <c r="Q1398" s="2">
        <f t="shared" si="384"/>
        <v>-0.30000000000000071</v>
      </c>
      <c r="R1398" s="2">
        <f t="shared" si="393"/>
        <v>-0.30000000000000071</v>
      </c>
      <c r="S1398" s="2">
        <f t="shared" si="385"/>
        <v>0</v>
      </c>
      <c r="T1398" s="2">
        <f t="shared" si="396"/>
        <v>5.5260824700000057</v>
      </c>
      <c r="U1398" s="2">
        <f t="shared" si="386"/>
        <v>0</v>
      </c>
      <c r="V1398" t="str">
        <f t="shared" si="394"/>
        <v>N</v>
      </c>
      <c r="W1398" s="2">
        <f t="shared" si="395"/>
        <v>0</v>
      </c>
      <c r="X1398" s="2">
        <f t="shared" si="387"/>
        <v>0</v>
      </c>
      <c r="Y1398" s="2"/>
    </row>
    <row r="1399" spans="1:25" x14ac:dyDescent="0.2">
      <c r="A1399">
        <v>4</v>
      </c>
      <c r="B1399" s="1">
        <v>42794.166666663281</v>
      </c>
      <c r="C1399">
        <v>31.1</v>
      </c>
      <c r="D1399" s="15">
        <f t="shared" si="388"/>
        <v>31.1</v>
      </c>
      <c r="E1399">
        <v>32</v>
      </c>
      <c r="F1399" s="6">
        <v>6.1674899999999999</v>
      </c>
      <c r="G1399" s="6">
        <v>-1.5167529999999999E-2</v>
      </c>
      <c r="H1399" s="6">
        <f t="shared" si="379"/>
        <v>6.1523224699999997</v>
      </c>
      <c r="I1399" s="6">
        <f t="shared" si="380"/>
        <v>0</v>
      </c>
      <c r="J1399" s="6">
        <f t="shared" si="381"/>
        <v>0</v>
      </c>
      <c r="K1399" s="3">
        <f t="shared" si="389"/>
        <v>0</v>
      </c>
      <c r="L1399" s="6">
        <f t="shared" si="382"/>
        <v>6.1523224699999997</v>
      </c>
      <c r="M1399" s="6">
        <f t="shared" si="390"/>
        <v>169.13529106857143</v>
      </c>
      <c r="N1399" s="6">
        <f t="shared" si="391"/>
        <v>0</v>
      </c>
      <c r="O1399" s="2">
        <f t="shared" si="383"/>
        <v>0</v>
      </c>
      <c r="P1399" s="2">
        <f t="shared" si="392"/>
        <v>32</v>
      </c>
      <c r="Q1399" s="2">
        <f t="shared" si="384"/>
        <v>-0.89999999999999858</v>
      </c>
      <c r="R1399" s="2">
        <f t="shared" si="393"/>
        <v>-0.89999999999999858</v>
      </c>
      <c r="S1399" s="2">
        <f t="shared" si="385"/>
        <v>0</v>
      </c>
      <c r="T1399" s="2">
        <f t="shared" si="396"/>
        <v>6.1523224700000014</v>
      </c>
      <c r="U1399" s="2">
        <f t="shared" si="386"/>
        <v>0</v>
      </c>
      <c r="V1399" t="str">
        <f t="shared" si="394"/>
        <v>N</v>
      </c>
      <c r="W1399" s="2">
        <f t="shared" si="395"/>
        <v>0</v>
      </c>
      <c r="X1399" s="2">
        <f t="shared" si="387"/>
        <v>0</v>
      </c>
      <c r="Y1399" s="2"/>
    </row>
    <row r="1400" spans="1:25" x14ac:dyDescent="0.2">
      <c r="A1400">
        <v>5</v>
      </c>
      <c r="B1400" s="1">
        <v>42794.208333329945</v>
      </c>
      <c r="C1400">
        <v>31.1</v>
      </c>
      <c r="D1400" s="15">
        <f t="shared" si="388"/>
        <v>31.1</v>
      </c>
      <c r="E1400">
        <v>32</v>
      </c>
      <c r="F1400" s="6">
        <v>5.32409</v>
      </c>
      <c r="G1400" s="6">
        <v>-1.5167529999999999E-2</v>
      </c>
      <c r="H1400" s="6">
        <f t="shared" si="379"/>
        <v>5.3089224699999997</v>
      </c>
      <c r="I1400" s="6">
        <f t="shared" si="380"/>
        <v>0</v>
      </c>
      <c r="J1400" s="6">
        <f t="shared" si="381"/>
        <v>0</v>
      </c>
      <c r="K1400" s="3">
        <f t="shared" si="389"/>
        <v>0</v>
      </c>
      <c r="L1400" s="6">
        <f t="shared" si="382"/>
        <v>5.3089224699999997</v>
      </c>
      <c r="M1400" s="6">
        <f t="shared" si="390"/>
        <v>174.44421353857143</v>
      </c>
      <c r="N1400" s="6">
        <f t="shared" si="391"/>
        <v>0</v>
      </c>
      <c r="O1400" s="2">
        <f t="shared" si="383"/>
        <v>0</v>
      </c>
      <c r="P1400" s="2">
        <f t="shared" si="392"/>
        <v>32</v>
      </c>
      <c r="Q1400" s="2">
        <f t="shared" si="384"/>
        <v>-0.89999999999999858</v>
      </c>
      <c r="R1400" s="2">
        <f t="shared" si="393"/>
        <v>-0.89999999999999858</v>
      </c>
      <c r="S1400" s="2">
        <f t="shared" si="385"/>
        <v>0</v>
      </c>
      <c r="T1400" s="2">
        <f t="shared" si="396"/>
        <v>5.3089224699999988</v>
      </c>
      <c r="U1400" s="2">
        <f t="shared" si="386"/>
        <v>0</v>
      </c>
      <c r="V1400" t="str">
        <f t="shared" si="394"/>
        <v>N</v>
      </c>
      <c r="W1400" s="2">
        <f t="shared" si="395"/>
        <v>0</v>
      </c>
      <c r="X1400" s="2">
        <f t="shared" si="387"/>
        <v>0</v>
      </c>
      <c r="Y1400" s="2"/>
    </row>
    <row r="1401" spans="1:25" x14ac:dyDescent="0.2">
      <c r="A1401">
        <v>6</v>
      </c>
      <c r="B1401" s="1">
        <v>42794.249999996609</v>
      </c>
      <c r="C1401">
        <v>33.1</v>
      </c>
      <c r="D1401" s="15">
        <f t="shared" si="388"/>
        <v>33.1</v>
      </c>
      <c r="E1401">
        <v>32</v>
      </c>
      <c r="F1401" s="6">
        <v>5.7687200000000001</v>
      </c>
      <c r="G1401" s="6">
        <v>-1.5167529999999999E-2</v>
      </c>
      <c r="H1401" s="6">
        <f t="shared" si="379"/>
        <v>5.7535524699999998</v>
      </c>
      <c r="I1401" s="6">
        <f t="shared" si="380"/>
        <v>1.1000000000000014</v>
      </c>
      <c r="J1401" s="6">
        <f t="shared" si="381"/>
        <v>0</v>
      </c>
      <c r="K1401" s="3">
        <f t="shared" si="389"/>
        <v>0</v>
      </c>
      <c r="L1401" s="6">
        <f t="shared" si="382"/>
        <v>4.6535524699999984</v>
      </c>
      <c r="M1401" s="6">
        <f t="shared" si="390"/>
        <v>179.09776600857143</v>
      </c>
      <c r="N1401" s="6">
        <f t="shared" si="391"/>
        <v>0</v>
      </c>
      <c r="O1401" s="2">
        <f t="shared" si="383"/>
        <v>0</v>
      </c>
      <c r="P1401" s="2">
        <f t="shared" si="392"/>
        <v>32</v>
      </c>
      <c r="Q1401" s="2">
        <f t="shared" si="384"/>
        <v>1.1000000000000014</v>
      </c>
      <c r="R1401" s="2">
        <f t="shared" si="393"/>
        <v>1.1000000000000014</v>
      </c>
      <c r="S1401" s="2">
        <f t="shared" si="385"/>
        <v>0</v>
      </c>
      <c r="T1401" s="2">
        <f t="shared" si="396"/>
        <v>4.6535524699999939</v>
      </c>
      <c r="U1401" s="2">
        <f t="shared" si="386"/>
        <v>0</v>
      </c>
      <c r="V1401" t="str">
        <f t="shared" si="394"/>
        <v>N</v>
      </c>
      <c r="W1401" s="2">
        <f t="shared" si="395"/>
        <v>0</v>
      </c>
      <c r="X1401" s="2">
        <f t="shared" si="387"/>
        <v>0</v>
      </c>
      <c r="Y1401" s="2"/>
    </row>
    <row r="1402" spans="1:25" x14ac:dyDescent="0.2">
      <c r="A1402">
        <v>7</v>
      </c>
      <c r="B1402" s="1">
        <v>42794.291666663274</v>
      </c>
      <c r="C1402">
        <v>34.5</v>
      </c>
      <c r="D1402" s="15">
        <f t="shared" si="388"/>
        <v>34.5</v>
      </c>
      <c r="E1402">
        <v>32</v>
      </c>
      <c r="F1402" s="6">
        <v>5.5452199999999996</v>
      </c>
      <c r="G1402" s="6">
        <v>6.5134204000000011</v>
      </c>
      <c r="H1402" s="6">
        <f t="shared" si="379"/>
        <v>12.058640400000002</v>
      </c>
      <c r="I1402" s="6">
        <f t="shared" si="380"/>
        <v>2.5</v>
      </c>
      <c r="J1402" s="6">
        <f t="shared" si="381"/>
        <v>0</v>
      </c>
      <c r="K1402" s="3">
        <f t="shared" si="389"/>
        <v>0</v>
      </c>
      <c r="L1402" s="6">
        <f t="shared" si="382"/>
        <v>9.5586404000000016</v>
      </c>
      <c r="M1402" s="6">
        <f t="shared" si="390"/>
        <v>188.65640640857143</v>
      </c>
      <c r="N1402" s="6">
        <f t="shared" si="391"/>
        <v>0</v>
      </c>
      <c r="O1402" s="2">
        <f t="shared" si="383"/>
        <v>0</v>
      </c>
      <c r="P1402" s="2">
        <f t="shared" si="392"/>
        <v>32</v>
      </c>
      <c r="Q1402" s="2">
        <f t="shared" si="384"/>
        <v>2.5</v>
      </c>
      <c r="R1402" s="2">
        <f t="shared" si="393"/>
        <v>2.5</v>
      </c>
      <c r="S1402" s="2">
        <f t="shared" si="385"/>
        <v>0</v>
      </c>
      <c r="T1402" s="2">
        <f t="shared" si="396"/>
        <v>9.5586404000000016</v>
      </c>
      <c r="U1402" s="2">
        <f t="shared" si="386"/>
        <v>0</v>
      </c>
      <c r="V1402" t="str">
        <f t="shared" si="394"/>
        <v>N</v>
      </c>
      <c r="W1402" s="2">
        <f t="shared" si="395"/>
        <v>0</v>
      </c>
      <c r="X1402" s="2">
        <f t="shared" si="387"/>
        <v>0</v>
      </c>
      <c r="Y1402" s="2"/>
    </row>
    <row r="1403" spans="1:25" x14ac:dyDescent="0.2">
      <c r="A1403">
        <v>8</v>
      </c>
      <c r="B1403" s="1">
        <v>42794.333333329938</v>
      </c>
      <c r="C1403">
        <v>37.700000000000003</v>
      </c>
      <c r="D1403" s="15">
        <f t="shared" si="388"/>
        <v>37.700000000000003</v>
      </c>
      <c r="E1403">
        <v>32</v>
      </c>
      <c r="F1403" s="6">
        <v>5.1179800000000002</v>
      </c>
      <c r="G1403" s="6">
        <v>20.280390000000001</v>
      </c>
      <c r="H1403" s="6">
        <f t="shared" si="379"/>
        <v>25.39837</v>
      </c>
      <c r="I1403" s="6">
        <f t="shared" si="380"/>
        <v>5.7000000000000028</v>
      </c>
      <c r="J1403" s="6">
        <f t="shared" si="381"/>
        <v>0</v>
      </c>
      <c r="K1403" s="3">
        <f t="shared" si="389"/>
        <v>0</v>
      </c>
      <c r="L1403" s="6">
        <f t="shared" si="382"/>
        <v>19.698369999999997</v>
      </c>
      <c r="M1403" s="6">
        <f t="shared" si="390"/>
        <v>208.35477640857141</v>
      </c>
      <c r="N1403" s="6">
        <f t="shared" si="391"/>
        <v>0</v>
      </c>
      <c r="O1403" s="2">
        <f t="shared" si="383"/>
        <v>0</v>
      </c>
      <c r="P1403" s="2">
        <f t="shared" si="392"/>
        <v>32</v>
      </c>
      <c r="Q1403" s="2">
        <f t="shared" si="384"/>
        <v>5.7000000000000028</v>
      </c>
      <c r="R1403" s="2">
        <f t="shared" si="393"/>
        <v>5.7000000000000028</v>
      </c>
      <c r="S1403" s="2">
        <f t="shared" si="385"/>
        <v>0</v>
      </c>
      <c r="T1403" s="2">
        <f t="shared" si="396"/>
        <v>19.698369999999983</v>
      </c>
      <c r="U1403" s="2">
        <f t="shared" si="386"/>
        <v>0</v>
      </c>
      <c r="V1403" t="str">
        <f t="shared" si="394"/>
        <v>Y</v>
      </c>
      <c r="W1403" s="2">
        <f t="shared" si="395"/>
        <v>0</v>
      </c>
      <c r="X1403" s="2">
        <f t="shared" si="387"/>
        <v>0</v>
      </c>
      <c r="Y1403" s="2"/>
    </row>
    <row r="1404" spans="1:25" x14ac:dyDescent="0.2">
      <c r="A1404">
        <v>9</v>
      </c>
      <c r="B1404" s="1">
        <v>42794.374999996602</v>
      </c>
      <c r="C1404">
        <v>38.5</v>
      </c>
      <c r="D1404" s="15">
        <f t="shared" si="388"/>
        <v>38.5</v>
      </c>
      <c r="E1404">
        <v>32</v>
      </c>
      <c r="F1404" s="6">
        <v>5.4286399999999997</v>
      </c>
      <c r="G1404" s="6">
        <v>32.021909999999998</v>
      </c>
      <c r="H1404" s="6">
        <f t="shared" si="379"/>
        <v>37.45055</v>
      </c>
      <c r="I1404" s="6">
        <f t="shared" si="380"/>
        <v>6.5</v>
      </c>
      <c r="J1404" s="6">
        <f t="shared" si="381"/>
        <v>0</v>
      </c>
      <c r="K1404" s="3">
        <f t="shared" si="389"/>
        <v>0</v>
      </c>
      <c r="L1404" s="6">
        <f t="shared" si="382"/>
        <v>30.95055</v>
      </c>
      <c r="M1404" s="6">
        <f t="shared" si="390"/>
        <v>220</v>
      </c>
      <c r="N1404" s="6">
        <f t="shared" si="391"/>
        <v>19.305326408571403</v>
      </c>
      <c r="O1404" s="2">
        <f t="shared" si="383"/>
        <v>-19.305326408571403</v>
      </c>
      <c r="P1404" s="2">
        <f t="shared" si="392"/>
        <v>12.694673591428597</v>
      </c>
      <c r="Q1404" s="2">
        <f t="shared" si="384"/>
        <v>25.805326408571403</v>
      </c>
      <c r="R1404" s="2">
        <f t="shared" si="393"/>
        <v>25.805326408571403</v>
      </c>
      <c r="S1404" s="2">
        <f t="shared" si="385"/>
        <v>0</v>
      </c>
      <c r="T1404" s="2">
        <f t="shared" si="396"/>
        <v>11.645223591428589</v>
      </c>
      <c r="U1404" s="2">
        <f t="shared" si="386"/>
        <v>0</v>
      </c>
      <c r="V1404" t="str">
        <f t="shared" si="394"/>
        <v>Y</v>
      </c>
      <c r="W1404" s="2">
        <f t="shared" si="395"/>
        <v>0</v>
      </c>
      <c r="X1404" s="2">
        <f t="shared" si="387"/>
        <v>0</v>
      </c>
      <c r="Y1404" s="2"/>
    </row>
    <row r="1405" spans="1:25" x14ac:dyDescent="0.2">
      <c r="A1405">
        <v>10</v>
      </c>
      <c r="B1405" s="1">
        <v>42794.416666663266</v>
      </c>
      <c r="C1405">
        <v>40.799999999999997</v>
      </c>
      <c r="D1405" s="15">
        <f t="shared" si="388"/>
        <v>40.799999999999997</v>
      </c>
      <c r="E1405">
        <v>32</v>
      </c>
      <c r="F1405" s="6">
        <v>6.2152500000000002</v>
      </c>
      <c r="G1405" s="6">
        <v>44.506860000000003</v>
      </c>
      <c r="H1405" s="6">
        <f t="shared" si="379"/>
        <v>50.722110000000001</v>
      </c>
      <c r="I1405" s="6">
        <f t="shared" si="380"/>
        <v>8.7999999999999972</v>
      </c>
      <c r="J1405" s="6">
        <f t="shared" si="381"/>
        <v>0</v>
      </c>
      <c r="K1405" s="3">
        <f t="shared" si="389"/>
        <v>0</v>
      </c>
      <c r="L1405" s="6">
        <f t="shared" si="382"/>
        <v>41.922110000000004</v>
      </c>
      <c r="M1405" s="6">
        <f t="shared" si="390"/>
        <v>220</v>
      </c>
      <c r="N1405" s="6">
        <f t="shared" si="391"/>
        <v>41.922109999999975</v>
      </c>
      <c r="O1405" s="2">
        <f t="shared" si="383"/>
        <v>-32</v>
      </c>
      <c r="P1405" s="2">
        <f t="shared" si="392"/>
        <v>0</v>
      </c>
      <c r="Q1405" s="2">
        <f t="shared" si="384"/>
        <v>40.799999999999997</v>
      </c>
      <c r="R1405" s="2">
        <f t="shared" si="393"/>
        <v>40.799999999999997</v>
      </c>
      <c r="S1405" s="2">
        <f t="shared" si="385"/>
        <v>0</v>
      </c>
      <c r="T1405" s="2">
        <f t="shared" si="396"/>
        <v>0</v>
      </c>
      <c r="U1405" s="2">
        <f t="shared" si="386"/>
        <v>9.9221099999999751</v>
      </c>
      <c r="V1405" t="str">
        <f t="shared" si="394"/>
        <v>Y</v>
      </c>
      <c r="W1405" s="2">
        <f t="shared" si="395"/>
        <v>9.9221099999999751</v>
      </c>
      <c r="X1405" s="2">
        <f t="shared" si="387"/>
        <v>0</v>
      </c>
      <c r="Y1405" s="2"/>
    </row>
    <row r="1406" spans="1:25" x14ac:dyDescent="0.2">
      <c r="A1406">
        <v>11</v>
      </c>
      <c r="B1406" s="1">
        <v>42794.458333329931</v>
      </c>
      <c r="C1406">
        <v>42.5</v>
      </c>
      <c r="D1406" s="15">
        <f t="shared" si="388"/>
        <v>42.5</v>
      </c>
      <c r="E1406">
        <v>32</v>
      </c>
      <c r="F1406" s="6">
        <v>5.3784099999999997</v>
      </c>
      <c r="G1406" s="6">
        <v>48.963250000000002</v>
      </c>
      <c r="H1406" s="6">
        <f t="shared" si="379"/>
        <v>54.341660000000005</v>
      </c>
      <c r="I1406" s="6">
        <f t="shared" si="380"/>
        <v>10.5</v>
      </c>
      <c r="J1406" s="6">
        <f t="shared" si="381"/>
        <v>0</v>
      </c>
      <c r="K1406" s="3">
        <f t="shared" si="389"/>
        <v>0</v>
      </c>
      <c r="L1406" s="6">
        <f t="shared" si="382"/>
        <v>43.841660000000005</v>
      </c>
      <c r="M1406" s="6">
        <f t="shared" si="390"/>
        <v>220</v>
      </c>
      <c r="N1406" s="6">
        <f t="shared" si="391"/>
        <v>43.84165999999999</v>
      </c>
      <c r="O1406" s="2">
        <f t="shared" si="383"/>
        <v>-32</v>
      </c>
      <c r="P1406" s="2">
        <f t="shared" si="392"/>
        <v>0</v>
      </c>
      <c r="Q1406" s="2">
        <f t="shared" si="384"/>
        <v>42.5</v>
      </c>
      <c r="R1406" s="2">
        <f t="shared" si="393"/>
        <v>42.5</v>
      </c>
      <c r="S1406" s="2">
        <f t="shared" si="385"/>
        <v>0</v>
      </c>
      <c r="T1406" s="2">
        <f t="shared" si="396"/>
        <v>0</v>
      </c>
      <c r="U1406" s="2">
        <f t="shared" si="386"/>
        <v>11.84165999999999</v>
      </c>
      <c r="V1406" t="str">
        <f t="shared" si="394"/>
        <v>Y</v>
      </c>
      <c r="W1406" s="2">
        <f t="shared" si="395"/>
        <v>11.84165999999999</v>
      </c>
      <c r="X1406" s="2">
        <f t="shared" si="387"/>
        <v>0</v>
      </c>
      <c r="Y1406" s="2"/>
    </row>
    <row r="1407" spans="1:25" x14ac:dyDescent="0.2">
      <c r="A1407">
        <v>12</v>
      </c>
      <c r="B1407" s="1">
        <v>42794.499999996595</v>
      </c>
      <c r="C1407">
        <v>42.8</v>
      </c>
      <c r="D1407" s="15">
        <f t="shared" si="388"/>
        <v>42.8</v>
      </c>
      <c r="E1407">
        <v>32</v>
      </c>
      <c r="F1407" s="6">
        <v>4.6929699999999999</v>
      </c>
      <c r="G1407" s="6">
        <v>49.254739999999998</v>
      </c>
      <c r="H1407" s="6">
        <f t="shared" si="379"/>
        <v>53.947710000000001</v>
      </c>
      <c r="I1407" s="6">
        <f t="shared" si="380"/>
        <v>10.799999999999997</v>
      </c>
      <c r="J1407" s="6">
        <f t="shared" si="381"/>
        <v>0</v>
      </c>
      <c r="K1407" s="3">
        <f t="shared" si="389"/>
        <v>0</v>
      </c>
      <c r="L1407" s="6">
        <f t="shared" si="382"/>
        <v>43.147710000000004</v>
      </c>
      <c r="M1407" s="6">
        <f t="shared" si="390"/>
        <v>220</v>
      </c>
      <c r="N1407" s="6">
        <f t="shared" si="391"/>
        <v>43.147710000000018</v>
      </c>
      <c r="O1407" s="2">
        <f t="shared" si="383"/>
        <v>-32</v>
      </c>
      <c r="P1407" s="2">
        <f t="shared" si="392"/>
        <v>0</v>
      </c>
      <c r="Q1407" s="2">
        <f t="shared" si="384"/>
        <v>42.8</v>
      </c>
      <c r="R1407" s="2">
        <f t="shared" si="393"/>
        <v>42.8</v>
      </c>
      <c r="S1407" s="2">
        <f t="shared" si="385"/>
        <v>0</v>
      </c>
      <c r="T1407" s="2">
        <f t="shared" si="396"/>
        <v>0</v>
      </c>
      <c r="U1407" s="2">
        <f t="shared" si="386"/>
        <v>11.147710000000018</v>
      </c>
      <c r="V1407" t="str">
        <f t="shared" si="394"/>
        <v>Y</v>
      </c>
      <c r="W1407" s="2">
        <f t="shared" si="395"/>
        <v>11.147710000000018</v>
      </c>
      <c r="X1407" s="2">
        <f t="shared" si="387"/>
        <v>0</v>
      </c>
      <c r="Y1407" s="2"/>
    </row>
    <row r="1408" spans="1:25" x14ac:dyDescent="0.2">
      <c r="A1408">
        <v>13</v>
      </c>
      <c r="B1408" s="1">
        <v>42794.541666663259</v>
      </c>
      <c r="C1408">
        <v>43.1</v>
      </c>
      <c r="D1408" s="15">
        <f t="shared" si="388"/>
        <v>43.1</v>
      </c>
      <c r="E1408">
        <v>32</v>
      </c>
      <c r="F1408" s="6">
        <v>5.5325100000000003</v>
      </c>
      <c r="G1408" s="6">
        <v>48.933759999999992</v>
      </c>
      <c r="H1408" s="6">
        <f t="shared" si="379"/>
        <v>54.466269999999994</v>
      </c>
      <c r="I1408" s="6">
        <f t="shared" si="380"/>
        <v>11.100000000000001</v>
      </c>
      <c r="J1408" s="6">
        <f t="shared" si="381"/>
        <v>0</v>
      </c>
      <c r="K1408" s="3">
        <f t="shared" si="389"/>
        <v>0</v>
      </c>
      <c r="L1408" s="6">
        <f t="shared" si="382"/>
        <v>43.366269999999993</v>
      </c>
      <c r="M1408" s="6">
        <f t="shared" si="390"/>
        <v>220</v>
      </c>
      <c r="N1408" s="6">
        <f t="shared" si="391"/>
        <v>43.366269999999986</v>
      </c>
      <c r="O1408" s="2">
        <f t="shared" si="383"/>
        <v>-32</v>
      </c>
      <c r="P1408" s="2">
        <f t="shared" si="392"/>
        <v>0</v>
      </c>
      <c r="Q1408" s="2">
        <f t="shared" si="384"/>
        <v>43.1</v>
      </c>
      <c r="R1408" s="2">
        <f t="shared" si="393"/>
        <v>43.1</v>
      </c>
      <c r="S1408" s="2">
        <f t="shared" si="385"/>
        <v>0</v>
      </c>
      <c r="T1408" s="2">
        <f t="shared" si="396"/>
        <v>0</v>
      </c>
      <c r="U1408" s="2">
        <f t="shared" si="386"/>
        <v>11.366269999999986</v>
      </c>
      <c r="V1408" t="str">
        <f t="shared" si="394"/>
        <v>Y</v>
      </c>
      <c r="W1408" s="2">
        <f t="shared" si="395"/>
        <v>11.366269999999986</v>
      </c>
      <c r="X1408" s="2">
        <f t="shared" si="387"/>
        <v>0</v>
      </c>
      <c r="Y1408" s="2"/>
    </row>
    <row r="1409" spans="1:25" x14ac:dyDescent="0.2">
      <c r="A1409">
        <v>14</v>
      </c>
      <c r="B1409" s="1">
        <v>42794.583333329923</v>
      </c>
      <c r="C1409">
        <v>44.5</v>
      </c>
      <c r="D1409" s="15">
        <f t="shared" si="388"/>
        <v>44.5</v>
      </c>
      <c r="E1409">
        <v>32</v>
      </c>
      <c r="F1409" s="6">
        <v>5.0568999999999997</v>
      </c>
      <c r="G1409" s="6">
        <v>44.527300000000004</v>
      </c>
      <c r="H1409" s="6">
        <f t="shared" si="379"/>
        <v>49.584200000000003</v>
      </c>
      <c r="I1409" s="6">
        <f t="shared" si="380"/>
        <v>12.5</v>
      </c>
      <c r="J1409" s="6">
        <f t="shared" si="381"/>
        <v>0</v>
      </c>
      <c r="K1409" s="3">
        <f t="shared" si="389"/>
        <v>0</v>
      </c>
      <c r="L1409" s="6">
        <f t="shared" si="382"/>
        <v>37.084200000000003</v>
      </c>
      <c r="M1409" s="6">
        <f t="shared" si="390"/>
        <v>220</v>
      </c>
      <c r="N1409" s="6">
        <f t="shared" si="391"/>
        <v>37.08420000000001</v>
      </c>
      <c r="O1409" s="2">
        <f t="shared" si="383"/>
        <v>-32</v>
      </c>
      <c r="P1409" s="2">
        <f t="shared" si="392"/>
        <v>0</v>
      </c>
      <c r="Q1409" s="2">
        <f t="shared" si="384"/>
        <v>44.5</v>
      </c>
      <c r="R1409" s="2">
        <f t="shared" si="393"/>
        <v>44.5</v>
      </c>
      <c r="S1409" s="2">
        <f t="shared" si="385"/>
        <v>0</v>
      </c>
      <c r="T1409" s="2">
        <f t="shared" si="396"/>
        <v>0</v>
      </c>
      <c r="U1409" s="2">
        <f t="shared" si="386"/>
        <v>5.0842000000000098</v>
      </c>
      <c r="V1409" t="str">
        <f t="shared" si="394"/>
        <v>Y</v>
      </c>
      <c r="W1409" s="2">
        <f t="shared" si="395"/>
        <v>5.0842000000000098</v>
      </c>
      <c r="X1409" s="2">
        <f t="shared" si="387"/>
        <v>0</v>
      </c>
      <c r="Y1409" s="2"/>
    </row>
    <row r="1410" spans="1:25" x14ac:dyDescent="0.2">
      <c r="A1410">
        <v>15</v>
      </c>
      <c r="B1410" s="1">
        <v>42794.624999996588</v>
      </c>
      <c r="C1410">
        <v>45</v>
      </c>
      <c r="D1410" s="15">
        <f t="shared" si="388"/>
        <v>45</v>
      </c>
      <c r="E1410">
        <v>32</v>
      </c>
      <c r="F1410" s="6">
        <v>5.5727099999999998</v>
      </c>
      <c r="G1410" s="6">
        <v>35.596470000000004</v>
      </c>
      <c r="H1410" s="6">
        <f t="shared" si="379"/>
        <v>41.169180000000004</v>
      </c>
      <c r="I1410" s="6">
        <f t="shared" si="380"/>
        <v>13</v>
      </c>
      <c r="J1410" s="6">
        <f t="shared" si="381"/>
        <v>0</v>
      </c>
      <c r="K1410" s="3">
        <f t="shared" si="389"/>
        <v>0</v>
      </c>
      <c r="L1410" s="6">
        <f t="shared" si="382"/>
        <v>28.169180000000004</v>
      </c>
      <c r="M1410" s="6">
        <f t="shared" si="390"/>
        <v>220</v>
      </c>
      <c r="N1410" s="6">
        <f t="shared" si="391"/>
        <v>28.169180000000011</v>
      </c>
      <c r="O1410" s="2">
        <f t="shared" si="383"/>
        <v>-28.169180000000011</v>
      </c>
      <c r="P1410" s="2">
        <f t="shared" si="392"/>
        <v>3.8308199999999886</v>
      </c>
      <c r="Q1410" s="2">
        <f t="shared" si="384"/>
        <v>41.169180000000011</v>
      </c>
      <c r="R1410" s="2">
        <f t="shared" si="393"/>
        <v>41.169180000000011</v>
      </c>
      <c r="S1410" s="2">
        <f t="shared" si="385"/>
        <v>0</v>
      </c>
      <c r="T1410" s="2">
        <f t="shared" si="396"/>
        <v>0</v>
      </c>
      <c r="U1410" s="2">
        <f t="shared" si="386"/>
        <v>0</v>
      </c>
      <c r="V1410" t="str">
        <f t="shared" si="394"/>
        <v>Y</v>
      </c>
      <c r="W1410" s="2">
        <f t="shared" si="395"/>
        <v>0</v>
      </c>
      <c r="X1410" s="2">
        <f t="shared" si="387"/>
        <v>0</v>
      </c>
      <c r="Y1410" s="2"/>
    </row>
    <row r="1411" spans="1:25" x14ac:dyDescent="0.2">
      <c r="A1411">
        <v>16</v>
      </c>
      <c r="B1411" s="1">
        <v>42794.666666663252</v>
      </c>
      <c r="C1411">
        <v>45.2</v>
      </c>
      <c r="D1411" s="15">
        <f t="shared" si="388"/>
        <v>45.2</v>
      </c>
      <c r="E1411">
        <v>32</v>
      </c>
      <c r="F1411" s="6">
        <v>3.4037500000000001</v>
      </c>
      <c r="G1411" s="6">
        <v>23.259610000000002</v>
      </c>
      <c r="H1411" s="6">
        <f t="shared" ref="H1411:H1474" si="397">(F1411+G1411)</f>
        <v>26.663360000000001</v>
      </c>
      <c r="I1411" s="6">
        <f t="shared" ref="I1411:I1474" si="398">IF((D1411-E1411)&gt;0,D1411-E1411,0)</f>
        <v>13.200000000000003</v>
      </c>
      <c r="J1411" s="6">
        <f t="shared" ref="J1411:J1474" si="399">IF((I1411-H1411)&gt;0, (I1411-H1411), (0))</f>
        <v>0</v>
      </c>
      <c r="K1411" s="3">
        <f t="shared" si="389"/>
        <v>0</v>
      </c>
      <c r="L1411" s="6">
        <f t="shared" ref="L1411:L1474" si="400">IF(J1411=0, H1411-I1411,0)</f>
        <v>13.463359999999998</v>
      </c>
      <c r="M1411" s="6">
        <f t="shared" si="390"/>
        <v>220</v>
      </c>
      <c r="N1411" s="6">
        <f t="shared" si="391"/>
        <v>13.463359999999994</v>
      </c>
      <c r="O1411" s="2">
        <f t="shared" ref="O1411:O1474" si="401">IF((N1411&lt;E1411-$AA$7),-N1411,$AA$7-E1411)</f>
        <v>-13.463359999999994</v>
      </c>
      <c r="P1411" s="2">
        <f t="shared" si="392"/>
        <v>18.536640000000006</v>
      </c>
      <c r="Q1411" s="2">
        <f t="shared" ref="Q1411:Q1474" si="402">D1411-P1411</f>
        <v>26.663359999999997</v>
      </c>
      <c r="R1411" s="2">
        <f t="shared" si="393"/>
        <v>26.663359999999997</v>
      </c>
      <c r="S1411" s="2">
        <f t="shared" ref="S1411:S1474" si="403">IF(Q1411-R1411&gt;0, Q1411-R1411, 0)</f>
        <v>0</v>
      </c>
      <c r="T1411" s="2">
        <f t="shared" si="396"/>
        <v>0</v>
      </c>
      <c r="U1411" s="2">
        <f t="shared" ref="U1411:U1474" si="404">N1411+O1411</f>
        <v>0</v>
      </c>
      <c r="V1411" t="str">
        <f t="shared" si="394"/>
        <v>Y</v>
      </c>
      <c r="W1411" s="2">
        <f t="shared" si="395"/>
        <v>0</v>
      </c>
      <c r="X1411" s="2">
        <f t="shared" ref="X1411:X1474" si="405">D1411- (P1411+R1411+S1411)</f>
        <v>0</v>
      </c>
      <c r="Y1411" s="2"/>
    </row>
    <row r="1412" spans="1:25" x14ac:dyDescent="0.2">
      <c r="A1412">
        <v>17</v>
      </c>
      <c r="B1412" s="1">
        <v>42794.708333329916</v>
      </c>
      <c r="C1412">
        <v>45.8</v>
      </c>
      <c r="D1412" s="15">
        <f t="shared" ref="D1412:D1475" si="406">C1412/$AA$4*$AA$5</f>
        <v>45.8</v>
      </c>
      <c r="E1412">
        <v>32</v>
      </c>
      <c r="F1412" s="6">
        <v>3.1540900000000001</v>
      </c>
      <c r="G1412" s="6">
        <v>8.4131499999999999</v>
      </c>
      <c r="H1412" s="6">
        <f t="shared" si="397"/>
        <v>11.56724</v>
      </c>
      <c r="I1412" s="6">
        <f t="shared" si="398"/>
        <v>13.799999999999997</v>
      </c>
      <c r="J1412" s="6">
        <f t="shared" si="399"/>
        <v>2.2327599999999972</v>
      </c>
      <c r="K1412" s="3">
        <f t="shared" ref="K1412:K1475" si="407">IF((M1411-M1412)&gt;0,M1411-M1412,0)</f>
        <v>2.551725714285709</v>
      </c>
      <c r="L1412" s="6">
        <f t="shared" si="400"/>
        <v>0</v>
      </c>
      <c r="M1412" s="6">
        <f t="shared" ref="M1412:M1475" si="408">IF( (M1411-J1412/$AA$11+L1412)&gt;$AA$25, IF((M1411-J1412/$AA$11+L1412)&lt;$AA$9,(M1411-J1412/$AA$11+L1412),$AA$9), $AA$25)</f>
        <v>217.44827428571429</v>
      </c>
      <c r="N1412" s="6">
        <f t="shared" ref="N1412:N1475" si="409">IF(((M1411-J1412+L1412)-M1412)&gt;0,((M1411-J1412+L1412)-M1412),0)</f>
        <v>0.31896571428572429</v>
      </c>
      <c r="O1412" s="2">
        <f t="shared" si="401"/>
        <v>-0.31896571428572429</v>
      </c>
      <c r="P1412" s="2">
        <f t="shared" ref="P1412:P1475" si="410">E1412+O1412</f>
        <v>31.681034285714276</v>
      </c>
      <c r="Q1412" s="2">
        <f t="shared" si="402"/>
        <v>14.118965714285721</v>
      </c>
      <c r="R1412" s="2">
        <f t="shared" ref="R1412:R1475" si="411">IF(Q1412&gt;H1412, H1412, Q1412)</f>
        <v>11.56724</v>
      </c>
      <c r="S1412" s="2">
        <f t="shared" si="403"/>
        <v>2.5517257142857215</v>
      </c>
      <c r="T1412" s="2">
        <f t="shared" si="396"/>
        <v>0</v>
      </c>
      <c r="U1412" s="2">
        <f t="shared" si="404"/>
        <v>0</v>
      </c>
      <c r="V1412" t="str">
        <f t="shared" ref="V1412:V1475" si="412">IF(AND(A1412&gt;7,A1412&lt;17), "Y", "N")</f>
        <v>N</v>
      </c>
      <c r="W1412" s="2">
        <f t="shared" ref="W1412:W1475" si="413">IF(V1412="Y", U1412, 0)</f>
        <v>0</v>
      </c>
      <c r="X1412" s="2">
        <f t="shared" si="405"/>
        <v>0</v>
      </c>
      <c r="Y1412" s="2"/>
    </row>
    <row r="1413" spans="1:25" x14ac:dyDescent="0.2">
      <c r="A1413">
        <v>18</v>
      </c>
      <c r="B1413" s="1">
        <v>42794.74999999658</v>
      </c>
      <c r="C1413">
        <v>45.9</v>
      </c>
      <c r="D1413" s="15">
        <f t="shared" si="406"/>
        <v>45.9</v>
      </c>
      <c r="E1413">
        <v>32</v>
      </c>
      <c r="F1413" s="6">
        <v>2.2101799999999998</v>
      </c>
      <c r="G1413" s="6">
        <v>-1.5167529999999999E-2</v>
      </c>
      <c r="H1413" s="6">
        <f t="shared" si="397"/>
        <v>2.19501247</v>
      </c>
      <c r="I1413" s="6">
        <f t="shared" si="398"/>
        <v>13.899999999999999</v>
      </c>
      <c r="J1413" s="6">
        <f t="shared" si="399"/>
        <v>11.704987529999999</v>
      </c>
      <c r="K1413" s="3">
        <f t="shared" si="407"/>
        <v>13.37712860571429</v>
      </c>
      <c r="L1413" s="6">
        <f t="shared" si="400"/>
        <v>0</v>
      </c>
      <c r="M1413" s="6">
        <f t="shared" si="408"/>
        <v>204.07114568</v>
      </c>
      <c r="N1413" s="6">
        <f t="shared" si="409"/>
        <v>1.6721410757142792</v>
      </c>
      <c r="O1413" s="2">
        <f t="shared" si="401"/>
        <v>-1.6721410757142792</v>
      </c>
      <c r="P1413" s="2">
        <f t="shared" si="410"/>
        <v>30.327858924285721</v>
      </c>
      <c r="Q1413" s="2">
        <f t="shared" si="402"/>
        <v>15.572141075714278</v>
      </c>
      <c r="R1413" s="2">
        <f t="shared" si="411"/>
        <v>2.19501247</v>
      </c>
      <c r="S1413" s="2">
        <f t="shared" si="403"/>
        <v>13.377128605714278</v>
      </c>
      <c r="T1413" s="2">
        <f t="shared" si="396"/>
        <v>0</v>
      </c>
      <c r="U1413" s="2">
        <f t="shared" si="404"/>
        <v>0</v>
      </c>
      <c r="V1413" t="str">
        <f t="shared" si="412"/>
        <v>N</v>
      </c>
      <c r="W1413" s="2">
        <f t="shared" si="413"/>
        <v>0</v>
      </c>
      <c r="X1413" s="2">
        <f t="shared" si="405"/>
        <v>0</v>
      </c>
      <c r="Y1413" s="2"/>
    </row>
    <row r="1414" spans="1:25" x14ac:dyDescent="0.2">
      <c r="A1414">
        <v>19</v>
      </c>
      <c r="B1414" s="1">
        <v>42794.791666663245</v>
      </c>
      <c r="C1414">
        <v>46.3</v>
      </c>
      <c r="D1414" s="15">
        <f t="shared" si="406"/>
        <v>46.3</v>
      </c>
      <c r="E1414">
        <v>32</v>
      </c>
      <c r="F1414" s="6">
        <v>1.70319</v>
      </c>
      <c r="G1414" s="6">
        <v>-1.5167529999999999E-2</v>
      </c>
      <c r="H1414" s="6">
        <f t="shared" si="397"/>
        <v>1.6880224699999999</v>
      </c>
      <c r="I1414" s="6">
        <f t="shared" si="398"/>
        <v>14.299999999999997</v>
      </c>
      <c r="J1414" s="6">
        <f t="shared" si="399"/>
        <v>12.611977529999997</v>
      </c>
      <c r="K1414" s="3">
        <f t="shared" si="407"/>
        <v>14.41368860571427</v>
      </c>
      <c r="L1414" s="6">
        <f t="shared" si="400"/>
        <v>0</v>
      </c>
      <c r="M1414" s="6">
        <f t="shared" si="408"/>
        <v>189.65745707428573</v>
      </c>
      <c r="N1414" s="6">
        <f t="shared" si="409"/>
        <v>1.8017110757142802</v>
      </c>
      <c r="O1414" s="2">
        <f t="shared" si="401"/>
        <v>-1.8017110757142802</v>
      </c>
      <c r="P1414" s="2">
        <f t="shared" si="410"/>
        <v>30.19828892428572</v>
      </c>
      <c r="Q1414" s="2">
        <f t="shared" si="402"/>
        <v>16.101711075714277</v>
      </c>
      <c r="R1414" s="2">
        <f t="shared" si="411"/>
        <v>1.6880224699999999</v>
      </c>
      <c r="S1414" s="2">
        <f t="shared" si="403"/>
        <v>14.413688605714277</v>
      </c>
      <c r="T1414" s="2">
        <f t="shared" si="396"/>
        <v>0</v>
      </c>
      <c r="U1414" s="2">
        <f t="shared" si="404"/>
        <v>0</v>
      </c>
      <c r="V1414" t="str">
        <f t="shared" si="412"/>
        <v>N</v>
      </c>
      <c r="W1414" s="2">
        <f t="shared" si="413"/>
        <v>0</v>
      </c>
      <c r="X1414" s="2">
        <f t="shared" si="405"/>
        <v>0</v>
      </c>
      <c r="Y1414" s="2"/>
    </row>
    <row r="1415" spans="1:25" x14ac:dyDescent="0.2">
      <c r="A1415">
        <v>20</v>
      </c>
      <c r="B1415" s="1">
        <v>42794.833333329909</v>
      </c>
      <c r="C1415">
        <v>46.5</v>
      </c>
      <c r="D1415" s="15">
        <f t="shared" si="406"/>
        <v>46.5</v>
      </c>
      <c r="E1415">
        <v>32</v>
      </c>
      <c r="F1415" s="6">
        <v>1.29745</v>
      </c>
      <c r="G1415" s="6">
        <v>-1.5167529999999999E-2</v>
      </c>
      <c r="H1415" s="6">
        <f t="shared" si="397"/>
        <v>1.28228247</v>
      </c>
      <c r="I1415" s="6">
        <f t="shared" si="398"/>
        <v>14.5</v>
      </c>
      <c r="J1415" s="6">
        <f t="shared" si="399"/>
        <v>13.21771753</v>
      </c>
      <c r="K1415" s="3">
        <f t="shared" si="407"/>
        <v>15.105962891428561</v>
      </c>
      <c r="L1415" s="6">
        <f t="shared" si="400"/>
        <v>0</v>
      </c>
      <c r="M1415" s="6">
        <f t="shared" si="408"/>
        <v>174.55149418285717</v>
      </c>
      <c r="N1415" s="6">
        <f t="shared" si="409"/>
        <v>1.8882453614285737</v>
      </c>
      <c r="O1415" s="2">
        <f t="shared" si="401"/>
        <v>-1.8882453614285737</v>
      </c>
      <c r="P1415" s="2">
        <f t="shared" si="410"/>
        <v>30.111754638571426</v>
      </c>
      <c r="Q1415" s="2">
        <f t="shared" si="402"/>
        <v>16.388245361428574</v>
      </c>
      <c r="R1415" s="2">
        <f t="shared" si="411"/>
        <v>1.28228247</v>
      </c>
      <c r="S1415" s="2">
        <f t="shared" si="403"/>
        <v>15.105962891428574</v>
      </c>
      <c r="T1415" s="2">
        <f t="shared" si="396"/>
        <v>0</v>
      </c>
      <c r="U1415" s="2">
        <f t="shared" si="404"/>
        <v>0</v>
      </c>
      <c r="V1415" t="str">
        <f t="shared" si="412"/>
        <v>N</v>
      </c>
      <c r="W1415" s="2">
        <f t="shared" si="413"/>
        <v>0</v>
      </c>
      <c r="X1415" s="2">
        <f t="shared" si="405"/>
        <v>0</v>
      </c>
      <c r="Y1415" s="2"/>
    </row>
    <row r="1416" spans="1:25" x14ac:dyDescent="0.2">
      <c r="A1416">
        <v>21</v>
      </c>
      <c r="B1416" s="1">
        <v>42794.874999996573</v>
      </c>
      <c r="C1416">
        <v>45.2</v>
      </c>
      <c r="D1416" s="15">
        <f t="shared" si="406"/>
        <v>45.2</v>
      </c>
      <c r="E1416">
        <v>32</v>
      </c>
      <c r="F1416" s="6">
        <v>1.2365900000000001</v>
      </c>
      <c r="G1416" s="6">
        <v>-1.5167529999999999E-2</v>
      </c>
      <c r="H1416" s="6">
        <f t="shared" si="397"/>
        <v>1.22142247</v>
      </c>
      <c r="I1416" s="6">
        <f t="shared" si="398"/>
        <v>13.200000000000003</v>
      </c>
      <c r="J1416" s="6">
        <f t="shared" si="399"/>
        <v>11.978577530000003</v>
      </c>
      <c r="K1416" s="3">
        <f t="shared" si="407"/>
        <v>13.68980289142857</v>
      </c>
      <c r="L1416" s="6">
        <f t="shared" si="400"/>
        <v>0</v>
      </c>
      <c r="M1416" s="6">
        <f t="shared" si="408"/>
        <v>160.8616912914286</v>
      </c>
      <c r="N1416" s="6">
        <f t="shared" si="409"/>
        <v>1.7112253614285748</v>
      </c>
      <c r="O1416" s="2">
        <f t="shared" si="401"/>
        <v>-1.7112253614285748</v>
      </c>
      <c r="P1416" s="2">
        <f t="shared" si="410"/>
        <v>30.288774638571425</v>
      </c>
      <c r="Q1416" s="2">
        <f t="shared" si="402"/>
        <v>14.911225361428578</v>
      </c>
      <c r="R1416" s="2">
        <f t="shared" si="411"/>
        <v>1.22142247</v>
      </c>
      <c r="S1416" s="2">
        <f t="shared" si="403"/>
        <v>13.689802891428577</v>
      </c>
      <c r="T1416" s="2">
        <f t="shared" si="396"/>
        <v>0</v>
      </c>
      <c r="U1416" s="2">
        <f t="shared" si="404"/>
        <v>0</v>
      </c>
      <c r="V1416" t="str">
        <f t="shared" si="412"/>
        <v>N</v>
      </c>
      <c r="W1416" s="2">
        <f t="shared" si="413"/>
        <v>0</v>
      </c>
      <c r="X1416" s="2">
        <f t="shared" si="405"/>
        <v>0</v>
      </c>
      <c r="Y1416" s="2"/>
    </row>
    <row r="1417" spans="1:25" x14ac:dyDescent="0.2">
      <c r="A1417">
        <v>22</v>
      </c>
      <c r="B1417" s="1">
        <v>42794.916666663237</v>
      </c>
      <c r="C1417">
        <v>42.3</v>
      </c>
      <c r="D1417" s="15">
        <f t="shared" si="406"/>
        <v>42.3</v>
      </c>
      <c r="E1417">
        <v>32</v>
      </c>
      <c r="F1417" s="6">
        <v>0.66902700000000004</v>
      </c>
      <c r="G1417" s="6">
        <v>-1.5167529999999999E-2</v>
      </c>
      <c r="H1417" s="6">
        <f t="shared" si="397"/>
        <v>0.65385947</v>
      </c>
      <c r="I1417" s="6">
        <f t="shared" si="398"/>
        <v>10.299999999999997</v>
      </c>
      <c r="J1417" s="6">
        <f t="shared" si="399"/>
        <v>9.6461405299999967</v>
      </c>
      <c r="K1417" s="3">
        <f t="shared" si="407"/>
        <v>11.024160605714286</v>
      </c>
      <c r="L1417" s="6">
        <f t="shared" si="400"/>
        <v>0</v>
      </c>
      <c r="M1417" s="6">
        <f t="shared" si="408"/>
        <v>149.83753068571431</v>
      </c>
      <c r="N1417" s="6">
        <f t="shared" si="409"/>
        <v>1.3780200757142893</v>
      </c>
      <c r="O1417" s="2">
        <f t="shared" si="401"/>
        <v>-1.3780200757142893</v>
      </c>
      <c r="P1417" s="2">
        <f t="shared" si="410"/>
        <v>30.621979924285711</v>
      </c>
      <c r="Q1417" s="2">
        <f t="shared" si="402"/>
        <v>11.678020075714286</v>
      </c>
      <c r="R1417" s="2">
        <f t="shared" si="411"/>
        <v>0.65385947</v>
      </c>
      <c r="S1417" s="2">
        <f t="shared" si="403"/>
        <v>11.024160605714286</v>
      </c>
      <c r="T1417" s="2">
        <f t="shared" si="396"/>
        <v>0</v>
      </c>
      <c r="U1417" s="2">
        <f t="shared" si="404"/>
        <v>0</v>
      </c>
      <c r="V1417" t="str">
        <f t="shared" si="412"/>
        <v>N</v>
      </c>
      <c r="W1417" s="2">
        <f t="shared" si="413"/>
        <v>0</v>
      </c>
      <c r="X1417" s="2">
        <f t="shared" si="405"/>
        <v>0</v>
      </c>
      <c r="Y1417" s="2"/>
    </row>
    <row r="1418" spans="1:25" x14ac:dyDescent="0.2">
      <c r="A1418">
        <v>23</v>
      </c>
      <c r="B1418" s="1">
        <v>42794.958333329902</v>
      </c>
      <c r="C1418">
        <v>39.5</v>
      </c>
      <c r="D1418" s="15">
        <f t="shared" si="406"/>
        <v>39.5</v>
      </c>
      <c r="E1418">
        <v>32</v>
      </c>
      <c r="F1418" s="6">
        <v>1.56237</v>
      </c>
      <c r="G1418" s="6">
        <v>-1.5167529999999999E-2</v>
      </c>
      <c r="H1418" s="6">
        <f t="shared" si="397"/>
        <v>1.54720247</v>
      </c>
      <c r="I1418" s="6">
        <f t="shared" si="398"/>
        <v>7.5</v>
      </c>
      <c r="J1418" s="6">
        <f t="shared" si="399"/>
        <v>5.9527975299999998</v>
      </c>
      <c r="K1418" s="3">
        <f t="shared" si="407"/>
        <v>6.803197177142863</v>
      </c>
      <c r="L1418" s="6">
        <f t="shared" si="400"/>
        <v>0</v>
      </c>
      <c r="M1418" s="6">
        <f t="shared" si="408"/>
        <v>143.03433350857145</v>
      </c>
      <c r="N1418" s="6">
        <f t="shared" si="409"/>
        <v>0.85039964714286498</v>
      </c>
      <c r="O1418" s="2">
        <f t="shared" si="401"/>
        <v>-0.85039964714286498</v>
      </c>
      <c r="P1418" s="2">
        <f t="shared" si="410"/>
        <v>31.149600352857135</v>
      </c>
      <c r="Q1418" s="2">
        <f t="shared" si="402"/>
        <v>8.350399647142865</v>
      </c>
      <c r="R1418" s="2">
        <f t="shared" si="411"/>
        <v>1.54720247</v>
      </c>
      <c r="S1418" s="2">
        <f t="shared" si="403"/>
        <v>6.8031971771428648</v>
      </c>
      <c r="T1418" s="2">
        <f t="shared" ref="T1418:T1481" si="414">IF(Q1418-R1418&gt;0, 0, ABS(M1417-M1418))</f>
        <v>0</v>
      </c>
      <c r="U1418" s="2">
        <f t="shared" si="404"/>
        <v>0</v>
      </c>
      <c r="V1418" t="str">
        <f t="shared" si="412"/>
        <v>N</v>
      </c>
      <c r="W1418" s="2">
        <f t="shared" si="413"/>
        <v>0</v>
      </c>
      <c r="X1418" s="2">
        <f t="shared" si="405"/>
        <v>0</v>
      </c>
      <c r="Y1418" s="2"/>
    </row>
    <row r="1419" spans="1:25" x14ac:dyDescent="0.2">
      <c r="A1419">
        <v>0</v>
      </c>
      <c r="B1419" s="1">
        <v>42794.999999996566</v>
      </c>
      <c r="C1419">
        <v>35.299999999999997</v>
      </c>
      <c r="D1419" s="15">
        <f t="shared" si="406"/>
        <v>35.299999999999997</v>
      </c>
      <c r="E1419">
        <v>32</v>
      </c>
      <c r="F1419" s="6">
        <v>2.40035</v>
      </c>
      <c r="G1419" s="6">
        <v>-1.5167529999999999E-2</v>
      </c>
      <c r="H1419" s="6">
        <f t="shared" si="397"/>
        <v>2.3851824700000002</v>
      </c>
      <c r="I1419" s="6">
        <f t="shared" si="398"/>
        <v>3.2999999999999972</v>
      </c>
      <c r="J1419" s="6">
        <f t="shared" si="399"/>
        <v>0.91481752999999699</v>
      </c>
      <c r="K1419" s="3">
        <f t="shared" si="407"/>
        <v>1.0455057485714292</v>
      </c>
      <c r="L1419" s="6">
        <f t="shared" si="400"/>
        <v>0</v>
      </c>
      <c r="M1419" s="6">
        <f t="shared" si="408"/>
        <v>141.98882776000002</v>
      </c>
      <c r="N1419" s="6">
        <f t="shared" si="409"/>
        <v>0.13068821857143575</v>
      </c>
      <c r="O1419" s="2">
        <f t="shared" si="401"/>
        <v>-0.13068821857143575</v>
      </c>
      <c r="P1419" s="2">
        <f t="shared" si="410"/>
        <v>31.869311781428564</v>
      </c>
      <c r="Q1419" s="2">
        <f t="shared" si="402"/>
        <v>3.4306882185714329</v>
      </c>
      <c r="R1419" s="2">
        <f t="shared" si="411"/>
        <v>2.3851824700000002</v>
      </c>
      <c r="S1419" s="2">
        <f t="shared" si="403"/>
        <v>1.0455057485714327</v>
      </c>
      <c r="T1419" s="2">
        <f t="shared" si="414"/>
        <v>0</v>
      </c>
      <c r="U1419" s="2">
        <f t="shared" si="404"/>
        <v>0</v>
      </c>
      <c r="V1419" t="str">
        <f t="shared" si="412"/>
        <v>N</v>
      </c>
      <c r="W1419" s="2">
        <f t="shared" si="413"/>
        <v>0</v>
      </c>
      <c r="X1419" s="2">
        <f t="shared" si="405"/>
        <v>0</v>
      </c>
      <c r="Y1419" s="2"/>
    </row>
    <row r="1420" spans="1:25" x14ac:dyDescent="0.2">
      <c r="A1420">
        <v>1</v>
      </c>
      <c r="B1420" s="1">
        <v>42795.04166666323</v>
      </c>
      <c r="C1420">
        <v>33.6</v>
      </c>
      <c r="D1420" s="15">
        <f t="shared" si="406"/>
        <v>33.6</v>
      </c>
      <c r="E1420">
        <v>32</v>
      </c>
      <c r="F1420" s="6">
        <v>2.81948</v>
      </c>
      <c r="G1420" s="6">
        <v>-1.5167529999999999E-2</v>
      </c>
      <c r="H1420" s="6">
        <f t="shared" si="397"/>
        <v>2.8043124700000002</v>
      </c>
      <c r="I1420" s="6">
        <f t="shared" si="398"/>
        <v>1.6000000000000014</v>
      </c>
      <c r="J1420" s="6">
        <f t="shared" si="399"/>
        <v>0</v>
      </c>
      <c r="K1420" s="3">
        <f t="shared" si="407"/>
        <v>0</v>
      </c>
      <c r="L1420" s="6">
        <f t="shared" si="400"/>
        <v>1.2043124699999987</v>
      </c>
      <c r="M1420" s="6">
        <f t="shared" si="408"/>
        <v>143.19314023000001</v>
      </c>
      <c r="N1420" s="6">
        <f t="shared" si="409"/>
        <v>0</v>
      </c>
      <c r="O1420" s="2">
        <f t="shared" si="401"/>
        <v>0</v>
      </c>
      <c r="P1420" s="2">
        <f t="shared" si="410"/>
        <v>32</v>
      </c>
      <c r="Q1420" s="2">
        <f t="shared" si="402"/>
        <v>1.6000000000000014</v>
      </c>
      <c r="R1420" s="2">
        <f t="shared" si="411"/>
        <v>1.6000000000000014</v>
      </c>
      <c r="S1420" s="2">
        <f t="shared" si="403"/>
        <v>0</v>
      </c>
      <c r="T1420" s="2">
        <f t="shared" si="414"/>
        <v>1.2043124699999908</v>
      </c>
      <c r="U1420" s="2">
        <f t="shared" si="404"/>
        <v>0</v>
      </c>
      <c r="V1420" t="str">
        <f t="shared" si="412"/>
        <v>N</v>
      </c>
      <c r="W1420" s="2">
        <f t="shared" si="413"/>
        <v>0</v>
      </c>
      <c r="X1420" s="2">
        <f t="shared" si="405"/>
        <v>0</v>
      </c>
      <c r="Y1420" s="2"/>
    </row>
    <row r="1421" spans="1:25" x14ac:dyDescent="0.2">
      <c r="A1421">
        <v>2</v>
      </c>
      <c r="B1421" s="1">
        <v>42795.083333329894</v>
      </c>
      <c r="C1421">
        <v>32.700000000000003</v>
      </c>
      <c r="D1421" s="15">
        <f t="shared" si="406"/>
        <v>32.700000000000003</v>
      </c>
      <c r="E1421">
        <v>32</v>
      </c>
      <c r="F1421" s="6">
        <v>2.8993199999999999</v>
      </c>
      <c r="G1421" s="6">
        <v>-1.5167529999999999E-2</v>
      </c>
      <c r="H1421" s="6">
        <f t="shared" si="397"/>
        <v>2.8841524700000001</v>
      </c>
      <c r="I1421" s="6">
        <f t="shared" si="398"/>
        <v>0.70000000000000284</v>
      </c>
      <c r="J1421" s="6">
        <f t="shared" si="399"/>
        <v>0</v>
      </c>
      <c r="K1421" s="3">
        <f t="shared" si="407"/>
        <v>0</v>
      </c>
      <c r="L1421" s="6">
        <f t="shared" si="400"/>
        <v>2.1841524699999972</v>
      </c>
      <c r="M1421" s="6">
        <f t="shared" si="408"/>
        <v>145.3772927</v>
      </c>
      <c r="N1421" s="6">
        <f t="shared" si="409"/>
        <v>0</v>
      </c>
      <c r="O1421" s="2">
        <f t="shared" si="401"/>
        <v>0</v>
      </c>
      <c r="P1421" s="2">
        <f t="shared" si="410"/>
        <v>32</v>
      </c>
      <c r="Q1421" s="2">
        <f t="shared" si="402"/>
        <v>0.70000000000000284</v>
      </c>
      <c r="R1421" s="2">
        <f t="shared" si="411"/>
        <v>0.70000000000000284</v>
      </c>
      <c r="S1421" s="2">
        <f t="shared" si="403"/>
        <v>0</v>
      </c>
      <c r="T1421" s="2">
        <f t="shared" si="414"/>
        <v>2.1841524699999866</v>
      </c>
      <c r="U1421" s="2">
        <f t="shared" si="404"/>
        <v>0</v>
      </c>
      <c r="V1421" t="str">
        <f t="shared" si="412"/>
        <v>N</v>
      </c>
      <c r="W1421" s="2">
        <f t="shared" si="413"/>
        <v>0</v>
      </c>
      <c r="X1421" s="2">
        <f t="shared" si="405"/>
        <v>0</v>
      </c>
      <c r="Y1421" s="2"/>
    </row>
    <row r="1422" spans="1:25" x14ac:dyDescent="0.2">
      <c r="A1422">
        <v>3</v>
      </c>
      <c r="B1422" s="1">
        <v>42795.124999996558</v>
      </c>
      <c r="C1422">
        <v>32.1</v>
      </c>
      <c r="D1422" s="15">
        <f t="shared" si="406"/>
        <v>32.1</v>
      </c>
      <c r="E1422">
        <v>32</v>
      </c>
      <c r="F1422" s="6">
        <v>6.5633400000000002</v>
      </c>
      <c r="G1422" s="6">
        <v>-1.5167529999999999E-2</v>
      </c>
      <c r="H1422" s="6">
        <f t="shared" si="397"/>
        <v>6.5481724699999999</v>
      </c>
      <c r="I1422" s="6">
        <f t="shared" si="398"/>
        <v>0.10000000000000142</v>
      </c>
      <c r="J1422" s="6">
        <f t="shared" si="399"/>
        <v>0</v>
      </c>
      <c r="K1422" s="3">
        <f t="shared" si="407"/>
        <v>0</v>
      </c>
      <c r="L1422" s="6">
        <f t="shared" si="400"/>
        <v>6.4481724699999985</v>
      </c>
      <c r="M1422" s="6">
        <f t="shared" si="408"/>
        <v>151.82546517</v>
      </c>
      <c r="N1422" s="6">
        <f t="shared" si="409"/>
        <v>0</v>
      </c>
      <c r="O1422" s="2">
        <f t="shared" si="401"/>
        <v>0</v>
      </c>
      <c r="P1422" s="2">
        <f t="shared" si="410"/>
        <v>32</v>
      </c>
      <c r="Q1422" s="2">
        <f t="shared" si="402"/>
        <v>0.10000000000000142</v>
      </c>
      <c r="R1422" s="2">
        <f t="shared" si="411"/>
        <v>0.10000000000000142</v>
      </c>
      <c r="S1422" s="2">
        <f t="shared" si="403"/>
        <v>0</v>
      </c>
      <c r="T1422" s="2">
        <f t="shared" si="414"/>
        <v>6.4481724700000029</v>
      </c>
      <c r="U1422" s="2">
        <f t="shared" si="404"/>
        <v>0</v>
      </c>
      <c r="V1422" t="str">
        <f t="shared" si="412"/>
        <v>N</v>
      </c>
      <c r="W1422" s="2">
        <f t="shared" si="413"/>
        <v>0</v>
      </c>
      <c r="X1422" s="2">
        <f t="shared" si="405"/>
        <v>0</v>
      </c>
      <c r="Y1422" s="2"/>
    </row>
    <row r="1423" spans="1:25" x14ac:dyDescent="0.2">
      <c r="A1423">
        <v>4</v>
      </c>
      <c r="B1423" s="1">
        <v>42795.166666663223</v>
      </c>
      <c r="C1423">
        <v>31.4</v>
      </c>
      <c r="D1423" s="15">
        <f t="shared" si="406"/>
        <v>31.4</v>
      </c>
      <c r="E1423">
        <v>32</v>
      </c>
      <c r="F1423" s="6">
        <v>6.8505399999999996</v>
      </c>
      <c r="G1423" s="6">
        <v>-1.5167529999999999E-2</v>
      </c>
      <c r="H1423" s="6">
        <f t="shared" si="397"/>
        <v>6.8353724699999994</v>
      </c>
      <c r="I1423" s="6">
        <f t="shared" si="398"/>
        <v>0</v>
      </c>
      <c r="J1423" s="6">
        <f t="shared" si="399"/>
        <v>0</v>
      </c>
      <c r="K1423" s="3">
        <f t="shared" si="407"/>
        <v>0</v>
      </c>
      <c r="L1423" s="6">
        <f t="shared" si="400"/>
        <v>6.8353724699999994</v>
      </c>
      <c r="M1423" s="6">
        <f t="shared" si="408"/>
        <v>158.66083764000001</v>
      </c>
      <c r="N1423" s="6">
        <f t="shared" si="409"/>
        <v>0</v>
      </c>
      <c r="O1423" s="2">
        <f t="shared" si="401"/>
        <v>0</v>
      </c>
      <c r="P1423" s="2">
        <f t="shared" si="410"/>
        <v>32</v>
      </c>
      <c r="Q1423" s="2">
        <f t="shared" si="402"/>
        <v>-0.60000000000000142</v>
      </c>
      <c r="R1423" s="2">
        <f t="shared" si="411"/>
        <v>-0.60000000000000142</v>
      </c>
      <c r="S1423" s="2">
        <f t="shared" si="403"/>
        <v>0</v>
      </c>
      <c r="T1423" s="2">
        <f t="shared" si="414"/>
        <v>6.83537247000001</v>
      </c>
      <c r="U1423" s="2">
        <f t="shared" si="404"/>
        <v>0</v>
      </c>
      <c r="V1423" t="str">
        <f t="shared" si="412"/>
        <v>N</v>
      </c>
      <c r="W1423" s="2">
        <f t="shared" si="413"/>
        <v>0</v>
      </c>
      <c r="X1423" s="2">
        <f t="shared" si="405"/>
        <v>0</v>
      </c>
      <c r="Y1423" s="2"/>
    </row>
    <row r="1424" spans="1:25" x14ac:dyDescent="0.2">
      <c r="A1424">
        <v>5</v>
      </c>
      <c r="B1424" s="1">
        <v>42795.208333329887</v>
      </c>
      <c r="C1424">
        <v>31.5</v>
      </c>
      <c r="D1424" s="15">
        <f t="shared" si="406"/>
        <v>31.5</v>
      </c>
      <c r="E1424">
        <v>32</v>
      </c>
      <c r="F1424" s="6">
        <v>5.9561799999999998</v>
      </c>
      <c r="G1424" s="6">
        <v>-1.5167529999999999E-2</v>
      </c>
      <c r="H1424" s="6">
        <f t="shared" si="397"/>
        <v>5.9410124699999995</v>
      </c>
      <c r="I1424" s="6">
        <f t="shared" si="398"/>
        <v>0</v>
      </c>
      <c r="J1424" s="6">
        <f t="shared" si="399"/>
        <v>0</v>
      </c>
      <c r="K1424" s="3">
        <f t="shared" si="407"/>
        <v>0</v>
      </c>
      <c r="L1424" s="6">
        <f t="shared" si="400"/>
        <v>5.9410124699999995</v>
      </c>
      <c r="M1424" s="6">
        <f t="shared" si="408"/>
        <v>164.60185011000002</v>
      </c>
      <c r="N1424" s="6">
        <f t="shared" si="409"/>
        <v>0</v>
      </c>
      <c r="O1424" s="2">
        <f t="shared" si="401"/>
        <v>0</v>
      </c>
      <c r="P1424" s="2">
        <f t="shared" si="410"/>
        <v>32</v>
      </c>
      <c r="Q1424" s="2">
        <f t="shared" si="402"/>
        <v>-0.5</v>
      </c>
      <c r="R1424" s="2">
        <f t="shared" si="411"/>
        <v>-0.5</v>
      </c>
      <c r="S1424" s="2">
        <f t="shared" si="403"/>
        <v>0</v>
      </c>
      <c r="T1424" s="2">
        <f t="shared" si="414"/>
        <v>5.941012470000004</v>
      </c>
      <c r="U1424" s="2">
        <f t="shared" si="404"/>
        <v>0</v>
      </c>
      <c r="V1424" t="str">
        <f t="shared" si="412"/>
        <v>N</v>
      </c>
      <c r="W1424" s="2">
        <f t="shared" si="413"/>
        <v>0</v>
      </c>
      <c r="X1424" s="2">
        <f t="shared" si="405"/>
        <v>0</v>
      </c>
      <c r="Y1424" s="2"/>
    </row>
    <row r="1425" spans="1:25" x14ac:dyDescent="0.2">
      <c r="A1425">
        <v>6</v>
      </c>
      <c r="B1425" s="1">
        <v>42795.249999996551</v>
      </c>
      <c r="C1425">
        <v>31.8</v>
      </c>
      <c r="D1425" s="15">
        <f t="shared" si="406"/>
        <v>31.8</v>
      </c>
      <c r="E1425">
        <v>32</v>
      </c>
      <c r="F1425" s="6">
        <v>6.7972599999999996</v>
      </c>
      <c r="G1425" s="6">
        <v>-1.5167529999999999E-2</v>
      </c>
      <c r="H1425" s="6">
        <f t="shared" si="397"/>
        <v>6.7820924699999994</v>
      </c>
      <c r="I1425" s="6">
        <f t="shared" si="398"/>
        <v>0</v>
      </c>
      <c r="J1425" s="6">
        <f t="shared" si="399"/>
        <v>0</v>
      </c>
      <c r="K1425" s="3">
        <f t="shared" si="407"/>
        <v>0</v>
      </c>
      <c r="L1425" s="6">
        <f t="shared" si="400"/>
        <v>6.7820924699999994</v>
      </c>
      <c r="M1425" s="6">
        <f t="shared" si="408"/>
        <v>171.38394258000002</v>
      </c>
      <c r="N1425" s="6">
        <f t="shared" si="409"/>
        <v>0</v>
      </c>
      <c r="O1425" s="2">
        <f t="shared" si="401"/>
        <v>0</v>
      </c>
      <c r="P1425" s="2">
        <f t="shared" si="410"/>
        <v>32</v>
      </c>
      <c r="Q1425" s="2">
        <f t="shared" si="402"/>
        <v>-0.19999999999999929</v>
      </c>
      <c r="R1425" s="2">
        <f t="shared" si="411"/>
        <v>-0.19999999999999929</v>
      </c>
      <c r="S1425" s="2">
        <f t="shared" si="403"/>
        <v>0</v>
      </c>
      <c r="T1425" s="2">
        <f t="shared" si="414"/>
        <v>6.7820924700000091</v>
      </c>
      <c r="U1425" s="2">
        <f t="shared" si="404"/>
        <v>0</v>
      </c>
      <c r="V1425" t="str">
        <f t="shared" si="412"/>
        <v>N</v>
      </c>
      <c r="W1425" s="2">
        <f t="shared" si="413"/>
        <v>0</v>
      </c>
      <c r="X1425" s="2">
        <f t="shared" si="405"/>
        <v>0</v>
      </c>
      <c r="Y1425" s="2"/>
    </row>
    <row r="1426" spans="1:25" x14ac:dyDescent="0.2">
      <c r="A1426">
        <v>7</v>
      </c>
      <c r="B1426" s="1">
        <v>42795.291666663215</v>
      </c>
      <c r="C1426">
        <v>34.700000000000003</v>
      </c>
      <c r="D1426" s="15">
        <f t="shared" si="406"/>
        <v>34.700000000000003</v>
      </c>
      <c r="E1426">
        <v>32</v>
      </c>
      <c r="F1426" s="6">
        <v>6.2965600000000004</v>
      </c>
      <c r="G1426" s="6">
        <v>7.3833700000000002</v>
      </c>
      <c r="H1426" s="6">
        <f t="shared" si="397"/>
        <v>13.679930000000001</v>
      </c>
      <c r="I1426" s="6">
        <f t="shared" si="398"/>
        <v>2.7000000000000028</v>
      </c>
      <c r="J1426" s="6">
        <f t="shared" si="399"/>
        <v>0</v>
      </c>
      <c r="K1426" s="3">
        <f t="shared" si="407"/>
        <v>0</v>
      </c>
      <c r="L1426" s="6">
        <f t="shared" si="400"/>
        <v>10.979929999999998</v>
      </c>
      <c r="M1426" s="6">
        <f t="shared" si="408"/>
        <v>182.36387258000002</v>
      </c>
      <c r="N1426" s="6">
        <f t="shared" si="409"/>
        <v>0</v>
      </c>
      <c r="O1426" s="2">
        <f t="shared" si="401"/>
        <v>0</v>
      </c>
      <c r="P1426" s="2">
        <f t="shared" si="410"/>
        <v>32</v>
      </c>
      <c r="Q1426" s="2">
        <f t="shared" si="402"/>
        <v>2.7000000000000028</v>
      </c>
      <c r="R1426" s="2">
        <f t="shared" si="411"/>
        <v>2.7000000000000028</v>
      </c>
      <c r="S1426" s="2">
        <f t="shared" si="403"/>
        <v>0</v>
      </c>
      <c r="T1426" s="2">
        <f t="shared" si="414"/>
        <v>10.979929999999996</v>
      </c>
      <c r="U1426" s="2">
        <f t="shared" si="404"/>
        <v>0</v>
      </c>
      <c r="V1426" t="str">
        <f t="shared" si="412"/>
        <v>N</v>
      </c>
      <c r="W1426" s="2">
        <f t="shared" si="413"/>
        <v>0</v>
      </c>
      <c r="X1426" s="2">
        <f t="shared" si="405"/>
        <v>0</v>
      </c>
      <c r="Y1426" s="2"/>
    </row>
    <row r="1427" spans="1:25" x14ac:dyDescent="0.2">
      <c r="A1427">
        <v>8</v>
      </c>
      <c r="B1427" s="1">
        <v>42795.33333332988</v>
      </c>
      <c r="C1427">
        <v>39.1</v>
      </c>
      <c r="D1427" s="15">
        <f t="shared" si="406"/>
        <v>39.1</v>
      </c>
      <c r="E1427">
        <v>32</v>
      </c>
      <c r="F1427" s="6">
        <v>4.6542700000000004</v>
      </c>
      <c r="G1427" s="6">
        <v>20.081939999999999</v>
      </c>
      <c r="H1427" s="6">
        <f t="shared" si="397"/>
        <v>24.73621</v>
      </c>
      <c r="I1427" s="6">
        <f t="shared" si="398"/>
        <v>7.1000000000000014</v>
      </c>
      <c r="J1427" s="6">
        <f t="shared" si="399"/>
        <v>0</v>
      </c>
      <c r="K1427" s="3">
        <f t="shared" si="407"/>
        <v>0</v>
      </c>
      <c r="L1427" s="6">
        <f t="shared" si="400"/>
        <v>17.636209999999998</v>
      </c>
      <c r="M1427" s="6">
        <f t="shared" si="408"/>
        <v>200.00008258000003</v>
      </c>
      <c r="N1427" s="6">
        <f t="shared" si="409"/>
        <v>0</v>
      </c>
      <c r="O1427" s="2">
        <f t="shared" si="401"/>
        <v>0</v>
      </c>
      <c r="P1427" s="2">
        <f t="shared" si="410"/>
        <v>32</v>
      </c>
      <c r="Q1427" s="2">
        <f t="shared" si="402"/>
        <v>7.1000000000000014</v>
      </c>
      <c r="R1427" s="2">
        <f t="shared" si="411"/>
        <v>7.1000000000000014</v>
      </c>
      <c r="S1427" s="2">
        <f t="shared" si="403"/>
        <v>0</v>
      </c>
      <c r="T1427" s="2">
        <f t="shared" si="414"/>
        <v>17.636210000000005</v>
      </c>
      <c r="U1427" s="2">
        <f t="shared" si="404"/>
        <v>0</v>
      </c>
      <c r="V1427" t="str">
        <f t="shared" si="412"/>
        <v>Y</v>
      </c>
      <c r="W1427" s="2">
        <f t="shared" si="413"/>
        <v>0</v>
      </c>
      <c r="X1427" s="2">
        <f t="shared" si="405"/>
        <v>0</v>
      </c>
      <c r="Y1427" s="2"/>
    </row>
    <row r="1428" spans="1:25" x14ac:dyDescent="0.2">
      <c r="A1428">
        <v>9</v>
      </c>
      <c r="B1428" s="1">
        <v>42795.374999996544</v>
      </c>
      <c r="C1428">
        <v>40.5</v>
      </c>
      <c r="D1428" s="15">
        <f t="shared" si="406"/>
        <v>40.5</v>
      </c>
      <c r="E1428">
        <v>32</v>
      </c>
      <c r="F1428" s="6">
        <v>4.85677</v>
      </c>
      <c r="G1428" s="6">
        <v>31.934360000000002</v>
      </c>
      <c r="H1428" s="6">
        <f t="shared" si="397"/>
        <v>36.791130000000003</v>
      </c>
      <c r="I1428" s="6">
        <f t="shared" si="398"/>
        <v>8.5</v>
      </c>
      <c r="J1428" s="6">
        <f t="shared" si="399"/>
        <v>0</v>
      </c>
      <c r="K1428" s="3">
        <f t="shared" si="407"/>
        <v>0</v>
      </c>
      <c r="L1428" s="6">
        <f t="shared" si="400"/>
        <v>28.291130000000003</v>
      </c>
      <c r="M1428" s="6">
        <f t="shared" si="408"/>
        <v>220</v>
      </c>
      <c r="N1428" s="6">
        <f t="shared" si="409"/>
        <v>8.2912125800000354</v>
      </c>
      <c r="O1428" s="2">
        <f t="shared" si="401"/>
        <v>-8.2912125800000354</v>
      </c>
      <c r="P1428" s="2">
        <f t="shared" si="410"/>
        <v>23.708787419999965</v>
      </c>
      <c r="Q1428" s="2">
        <f t="shared" si="402"/>
        <v>16.791212580000035</v>
      </c>
      <c r="R1428" s="2">
        <f t="shared" si="411"/>
        <v>16.791212580000035</v>
      </c>
      <c r="S1428" s="2">
        <f t="shared" si="403"/>
        <v>0</v>
      </c>
      <c r="T1428" s="2">
        <f t="shared" si="414"/>
        <v>19.999917419999974</v>
      </c>
      <c r="U1428" s="2">
        <f t="shared" si="404"/>
        <v>0</v>
      </c>
      <c r="V1428" t="str">
        <f t="shared" si="412"/>
        <v>Y</v>
      </c>
      <c r="W1428" s="2">
        <f t="shared" si="413"/>
        <v>0</v>
      </c>
      <c r="X1428" s="2">
        <f t="shared" si="405"/>
        <v>0</v>
      </c>
      <c r="Y1428" s="2"/>
    </row>
    <row r="1429" spans="1:25" x14ac:dyDescent="0.2">
      <c r="A1429">
        <v>10</v>
      </c>
      <c r="B1429" s="1">
        <v>42795.416666663208</v>
      </c>
      <c r="C1429">
        <v>42.3</v>
      </c>
      <c r="D1429" s="15">
        <f t="shared" si="406"/>
        <v>42.3</v>
      </c>
      <c r="E1429">
        <v>32</v>
      </c>
      <c r="F1429" s="6">
        <v>4.4689699999999997</v>
      </c>
      <c r="G1429" s="6">
        <v>39.593129999999995</v>
      </c>
      <c r="H1429" s="6">
        <f t="shared" si="397"/>
        <v>44.062099999999994</v>
      </c>
      <c r="I1429" s="6">
        <f t="shared" si="398"/>
        <v>10.299999999999997</v>
      </c>
      <c r="J1429" s="6">
        <f t="shared" si="399"/>
        <v>0</v>
      </c>
      <c r="K1429" s="3">
        <f t="shared" si="407"/>
        <v>0</v>
      </c>
      <c r="L1429" s="6">
        <f t="shared" si="400"/>
        <v>33.762099999999997</v>
      </c>
      <c r="M1429" s="6">
        <f t="shared" si="408"/>
        <v>220</v>
      </c>
      <c r="N1429" s="6">
        <f t="shared" si="409"/>
        <v>33.762100000000004</v>
      </c>
      <c r="O1429" s="2">
        <f t="shared" si="401"/>
        <v>-32</v>
      </c>
      <c r="P1429" s="2">
        <f t="shared" si="410"/>
        <v>0</v>
      </c>
      <c r="Q1429" s="2">
        <f t="shared" si="402"/>
        <v>42.3</v>
      </c>
      <c r="R1429" s="2">
        <f t="shared" si="411"/>
        <v>42.3</v>
      </c>
      <c r="S1429" s="2">
        <f t="shared" si="403"/>
        <v>0</v>
      </c>
      <c r="T1429" s="2">
        <f t="shared" si="414"/>
        <v>0</v>
      </c>
      <c r="U1429" s="2">
        <f t="shared" si="404"/>
        <v>1.7621000000000038</v>
      </c>
      <c r="V1429" t="str">
        <f t="shared" si="412"/>
        <v>Y</v>
      </c>
      <c r="W1429" s="2">
        <f t="shared" si="413"/>
        <v>1.7621000000000038</v>
      </c>
      <c r="X1429" s="2">
        <f t="shared" si="405"/>
        <v>0</v>
      </c>
      <c r="Y1429" s="2"/>
    </row>
    <row r="1430" spans="1:25" x14ac:dyDescent="0.2">
      <c r="A1430">
        <v>11</v>
      </c>
      <c r="B1430" s="1">
        <v>42795.458333329872</v>
      </c>
      <c r="C1430">
        <v>43.6</v>
      </c>
      <c r="D1430" s="15">
        <f t="shared" si="406"/>
        <v>43.6</v>
      </c>
      <c r="E1430">
        <v>32</v>
      </c>
      <c r="F1430" s="6">
        <v>3.96698</v>
      </c>
      <c r="G1430" s="6">
        <v>46.095500000000001</v>
      </c>
      <c r="H1430" s="6">
        <f t="shared" si="397"/>
        <v>50.062480000000001</v>
      </c>
      <c r="I1430" s="6">
        <f t="shared" si="398"/>
        <v>11.600000000000001</v>
      </c>
      <c r="J1430" s="6">
        <f t="shared" si="399"/>
        <v>0</v>
      </c>
      <c r="K1430" s="3">
        <f t="shared" si="407"/>
        <v>0</v>
      </c>
      <c r="L1430" s="6">
        <f t="shared" si="400"/>
        <v>38.462479999999999</v>
      </c>
      <c r="M1430" s="6">
        <f t="shared" si="408"/>
        <v>220</v>
      </c>
      <c r="N1430" s="6">
        <f t="shared" si="409"/>
        <v>38.462480000000028</v>
      </c>
      <c r="O1430" s="2">
        <f t="shared" si="401"/>
        <v>-32</v>
      </c>
      <c r="P1430" s="2">
        <f t="shared" si="410"/>
        <v>0</v>
      </c>
      <c r="Q1430" s="2">
        <f t="shared" si="402"/>
        <v>43.6</v>
      </c>
      <c r="R1430" s="2">
        <f t="shared" si="411"/>
        <v>43.6</v>
      </c>
      <c r="S1430" s="2">
        <f t="shared" si="403"/>
        <v>0</v>
      </c>
      <c r="T1430" s="2">
        <f t="shared" si="414"/>
        <v>0</v>
      </c>
      <c r="U1430" s="2">
        <f t="shared" si="404"/>
        <v>6.4624800000000278</v>
      </c>
      <c r="V1430" t="str">
        <f t="shared" si="412"/>
        <v>Y</v>
      </c>
      <c r="W1430" s="2">
        <f t="shared" si="413"/>
        <v>6.4624800000000278</v>
      </c>
      <c r="X1430" s="2">
        <f t="shared" si="405"/>
        <v>0</v>
      </c>
      <c r="Y1430" s="2"/>
    </row>
    <row r="1431" spans="1:25" x14ac:dyDescent="0.2">
      <c r="A1431">
        <v>12</v>
      </c>
      <c r="B1431" s="1">
        <v>42795.499999996537</v>
      </c>
      <c r="C1431">
        <v>44.6</v>
      </c>
      <c r="D1431" s="15">
        <f t="shared" si="406"/>
        <v>44.6</v>
      </c>
      <c r="E1431">
        <v>32</v>
      </c>
      <c r="F1431" s="6">
        <v>4.0398100000000001</v>
      </c>
      <c r="G1431" s="6">
        <v>38.108359999999998</v>
      </c>
      <c r="H1431" s="6">
        <f t="shared" si="397"/>
        <v>42.14817</v>
      </c>
      <c r="I1431" s="6">
        <f t="shared" si="398"/>
        <v>12.600000000000001</v>
      </c>
      <c r="J1431" s="6">
        <f t="shared" si="399"/>
        <v>0</v>
      </c>
      <c r="K1431" s="3">
        <f t="shared" si="407"/>
        <v>0</v>
      </c>
      <c r="L1431" s="6">
        <f t="shared" si="400"/>
        <v>29.548169999999999</v>
      </c>
      <c r="M1431" s="6">
        <f t="shared" si="408"/>
        <v>220</v>
      </c>
      <c r="N1431" s="6">
        <f t="shared" si="409"/>
        <v>29.548169999999999</v>
      </c>
      <c r="O1431" s="2">
        <f t="shared" si="401"/>
        <v>-29.548169999999999</v>
      </c>
      <c r="P1431" s="2">
        <f t="shared" si="410"/>
        <v>2.4518300000000011</v>
      </c>
      <c r="Q1431" s="2">
        <f t="shared" si="402"/>
        <v>42.14817</v>
      </c>
      <c r="R1431" s="2">
        <f t="shared" si="411"/>
        <v>42.14817</v>
      </c>
      <c r="S1431" s="2">
        <f t="shared" si="403"/>
        <v>0</v>
      </c>
      <c r="T1431" s="2">
        <f t="shared" si="414"/>
        <v>0</v>
      </c>
      <c r="U1431" s="2">
        <f t="shared" si="404"/>
        <v>0</v>
      </c>
      <c r="V1431" t="str">
        <f t="shared" si="412"/>
        <v>Y</v>
      </c>
      <c r="W1431" s="2">
        <f t="shared" si="413"/>
        <v>0</v>
      </c>
      <c r="X1431" s="2">
        <f t="shared" si="405"/>
        <v>0</v>
      </c>
      <c r="Y1431" s="2"/>
    </row>
    <row r="1432" spans="1:25" x14ac:dyDescent="0.2">
      <c r="A1432">
        <v>13</v>
      </c>
      <c r="B1432" s="1">
        <v>42795.541666663201</v>
      </c>
      <c r="C1432">
        <v>45.7</v>
      </c>
      <c r="D1432" s="15">
        <f t="shared" si="406"/>
        <v>45.7</v>
      </c>
      <c r="E1432">
        <v>32</v>
      </c>
      <c r="F1432" s="6">
        <v>4.2863800000000003</v>
      </c>
      <c r="G1432" s="6">
        <v>47.38711</v>
      </c>
      <c r="H1432" s="6">
        <f t="shared" si="397"/>
        <v>51.673490000000001</v>
      </c>
      <c r="I1432" s="6">
        <f t="shared" si="398"/>
        <v>13.700000000000003</v>
      </c>
      <c r="J1432" s="6">
        <f t="shared" si="399"/>
        <v>0</v>
      </c>
      <c r="K1432" s="3">
        <f t="shared" si="407"/>
        <v>0</v>
      </c>
      <c r="L1432" s="6">
        <f t="shared" si="400"/>
        <v>37.973489999999998</v>
      </c>
      <c r="M1432" s="6">
        <f t="shared" si="408"/>
        <v>220</v>
      </c>
      <c r="N1432" s="6">
        <f t="shared" si="409"/>
        <v>37.97348999999997</v>
      </c>
      <c r="O1432" s="2">
        <f t="shared" si="401"/>
        <v>-32</v>
      </c>
      <c r="P1432" s="2">
        <f t="shared" si="410"/>
        <v>0</v>
      </c>
      <c r="Q1432" s="2">
        <f t="shared" si="402"/>
        <v>45.7</v>
      </c>
      <c r="R1432" s="2">
        <f t="shared" si="411"/>
        <v>45.7</v>
      </c>
      <c r="S1432" s="2">
        <f t="shared" si="403"/>
        <v>0</v>
      </c>
      <c r="T1432" s="2">
        <f t="shared" si="414"/>
        <v>0</v>
      </c>
      <c r="U1432" s="2">
        <f t="shared" si="404"/>
        <v>5.9734899999999698</v>
      </c>
      <c r="V1432" t="str">
        <f t="shared" si="412"/>
        <v>Y</v>
      </c>
      <c r="W1432" s="2">
        <f t="shared" si="413"/>
        <v>5.9734899999999698</v>
      </c>
      <c r="X1432" s="2">
        <f t="shared" si="405"/>
        <v>0</v>
      </c>
      <c r="Y1432" s="2"/>
    </row>
    <row r="1433" spans="1:25" x14ac:dyDescent="0.2">
      <c r="A1433">
        <v>14</v>
      </c>
      <c r="B1433" s="1">
        <v>42795.583333329865</v>
      </c>
      <c r="C1433">
        <v>45.8</v>
      </c>
      <c r="D1433" s="15">
        <f t="shared" si="406"/>
        <v>45.8</v>
      </c>
      <c r="E1433">
        <v>32</v>
      </c>
      <c r="F1433" s="6">
        <v>4.6580300000000001</v>
      </c>
      <c r="G1433" s="6">
        <v>42.52843</v>
      </c>
      <c r="H1433" s="6">
        <f t="shared" si="397"/>
        <v>47.186459999999997</v>
      </c>
      <c r="I1433" s="6">
        <f t="shared" si="398"/>
        <v>13.799999999999997</v>
      </c>
      <c r="J1433" s="6">
        <f t="shared" si="399"/>
        <v>0</v>
      </c>
      <c r="K1433" s="3">
        <f t="shared" si="407"/>
        <v>0</v>
      </c>
      <c r="L1433" s="6">
        <f t="shared" si="400"/>
        <v>33.38646</v>
      </c>
      <c r="M1433" s="6">
        <f t="shared" si="408"/>
        <v>220</v>
      </c>
      <c r="N1433" s="6">
        <f t="shared" si="409"/>
        <v>33.38646</v>
      </c>
      <c r="O1433" s="2">
        <f t="shared" si="401"/>
        <v>-32</v>
      </c>
      <c r="P1433" s="2">
        <f t="shared" si="410"/>
        <v>0</v>
      </c>
      <c r="Q1433" s="2">
        <f t="shared" si="402"/>
        <v>45.8</v>
      </c>
      <c r="R1433" s="2">
        <f t="shared" si="411"/>
        <v>45.8</v>
      </c>
      <c r="S1433" s="2">
        <f t="shared" si="403"/>
        <v>0</v>
      </c>
      <c r="T1433" s="2">
        <f t="shared" si="414"/>
        <v>0</v>
      </c>
      <c r="U1433" s="2">
        <f t="shared" si="404"/>
        <v>1.3864599999999996</v>
      </c>
      <c r="V1433" t="str">
        <f t="shared" si="412"/>
        <v>Y</v>
      </c>
      <c r="W1433" s="2">
        <f t="shared" si="413"/>
        <v>1.3864599999999996</v>
      </c>
      <c r="X1433" s="2">
        <f t="shared" si="405"/>
        <v>0</v>
      </c>
      <c r="Y1433" s="2"/>
    </row>
    <row r="1434" spans="1:25" x14ac:dyDescent="0.2">
      <c r="A1434">
        <v>15</v>
      </c>
      <c r="B1434" s="1">
        <v>42795.624999996529</v>
      </c>
      <c r="C1434">
        <v>46.8</v>
      </c>
      <c r="D1434" s="15">
        <f t="shared" si="406"/>
        <v>46.8</v>
      </c>
      <c r="E1434">
        <v>32</v>
      </c>
      <c r="F1434" s="6">
        <v>4.4207599999999996</v>
      </c>
      <c r="G1434" s="6">
        <v>34.970889999999997</v>
      </c>
      <c r="H1434" s="6">
        <f t="shared" si="397"/>
        <v>39.391649999999998</v>
      </c>
      <c r="I1434" s="6">
        <f t="shared" si="398"/>
        <v>14.799999999999997</v>
      </c>
      <c r="J1434" s="6">
        <f t="shared" si="399"/>
        <v>0</v>
      </c>
      <c r="K1434" s="3">
        <f t="shared" si="407"/>
        <v>0</v>
      </c>
      <c r="L1434" s="6">
        <f t="shared" si="400"/>
        <v>24.591650000000001</v>
      </c>
      <c r="M1434" s="6">
        <f t="shared" si="408"/>
        <v>220</v>
      </c>
      <c r="N1434" s="6">
        <f t="shared" si="409"/>
        <v>24.591650000000016</v>
      </c>
      <c r="O1434" s="2">
        <f t="shared" si="401"/>
        <v>-24.591650000000016</v>
      </c>
      <c r="P1434" s="2">
        <f t="shared" si="410"/>
        <v>7.4083499999999844</v>
      </c>
      <c r="Q1434" s="2">
        <f t="shared" si="402"/>
        <v>39.391650000000013</v>
      </c>
      <c r="R1434" s="2">
        <f t="shared" si="411"/>
        <v>39.391650000000013</v>
      </c>
      <c r="S1434" s="2">
        <f t="shared" si="403"/>
        <v>0</v>
      </c>
      <c r="T1434" s="2">
        <f t="shared" si="414"/>
        <v>0</v>
      </c>
      <c r="U1434" s="2">
        <f t="shared" si="404"/>
        <v>0</v>
      </c>
      <c r="V1434" t="str">
        <f t="shared" si="412"/>
        <v>Y</v>
      </c>
      <c r="W1434" s="2">
        <f t="shared" si="413"/>
        <v>0</v>
      </c>
      <c r="X1434" s="2">
        <f t="shared" si="405"/>
        <v>0</v>
      </c>
      <c r="Y1434" s="2"/>
    </row>
    <row r="1435" spans="1:25" x14ac:dyDescent="0.2">
      <c r="A1435">
        <v>16</v>
      </c>
      <c r="B1435" s="1">
        <v>42795.666666663194</v>
      </c>
      <c r="C1435">
        <v>47</v>
      </c>
      <c r="D1435" s="15">
        <f t="shared" si="406"/>
        <v>47</v>
      </c>
      <c r="E1435">
        <v>32</v>
      </c>
      <c r="F1435" s="6">
        <v>3.1918099999999998</v>
      </c>
      <c r="G1435" s="6">
        <v>22.32348</v>
      </c>
      <c r="H1435" s="6">
        <f t="shared" si="397"/>
        <v>25.51529</v>
      </c>
      <c r="I1435" s="6">
        <f t="shared" si="398"/>
        <v>15</v>
      </c>
      <c r="J1435" s="6">
        <f t="shared" si="399"/>
        <v>0</v>
      </c>
      <c r="K1435" s="3">
        <f t="shared" si="407"/>
        <v>0</v>
      </c>
      <c r="L1435" s="6">
        <f t="shared" si="400"/>
        <v>10.51529</v>
      </c>
      <c r="M1435" s="6">
        <f t="shared" si="408"/>
        <v>220</v>
      </c>
      <c r="N1435" s="6">
        <f t="shared" si="409"/>
        <v>10.515289999999993</v>
      </c>
      <c r="O1435" s="2">
        <f t="shared" si="401"/>
        <v>-10.515289999999993</v>
      </c>
      <c r="P1435" s="2">
        <f t="shared" si="410"/>
        <v>21.484710000000007</v>
      </c>
      <c r="Q1435" s="2">
        <f t="shared" si="402"/>
        <v>25.515289999999993</v>
      </c>
      <c r="R1435" s="2">
        <f t="shared" si="411"/>
        <v>25.515289999999993</v>
      </c>
      <c r="S1435" s="2">
        <f t="shared" si="403"/>
        <v>0</v>
      </c>
      <c r="T1435" s="2">
        <f t="shared" si="414"/>
        <v>0</v>
      </c>
      <c r="U1435" s="2">
        <f t="shared" si="404"/>
        <v>0</v>
      </c>
      <c r="V1435" t="str">
        <f t="shared" si="412"/>
        <v>Y</v>
      </c>
      <c r="W1435" s="2">
        <f t="shared" si="413"/>
        <v>0</v>
      </c>
      <c r="X1435" s="2">
        <f t="shared" si="405"/>
        <v>0</v>
      </c>
      <c r="Y1435" s="2"/>
    </row>
    <row r="1436" spans="1:25" x14ac:dyDescent="0.2">
      <c r="A1436">
        <v>17</v>
      </c>
      <c r="B1436" s="1">
        <v>42795.708333329858</v>
      </c>
      <c r="C1436">
        <v>46.8</v>
      </c>
      <c r="D1436" s="15">
        <f t="shared" si="406"/>
        <v>46.8</v>
      </c>
      <c r="E1436">
        <v>32</v>
      </c>
      <c r="F1436" s="6">
        <v>2.2749299999999999</v>
      </c>
      <c r="G1436" s="6">
        <v>7.8362800000000004</v>
      </c>
      <c r="H1436" s="6">
        <f t="shared" si="397"/>
        <v>10.11121</v>
      </c>
      <c r="I1436" s="6">
        <f t="shared" si="398"/>
        <v>14.799999999999997</v>
      </c>
      <c r="J1436" s="6">
        <f t="shared" si="399"/>
        <v>4.6887899999999973</v>
      </c>
      <c r="K1436" s="3">
        <f t="shared" si="407"/>
        <v>5.3586171428571276</v>
      </c>
      <c r="L1436" s="6">
        <f t="shared" si="400"/>
        <v>0</v>
      </c>
      <c r="M1436" s="6">
        <f t="shared" si="408"/>
        <v>214.64138285714287</v>
      </c>
      <c r="N1436" s="6">
        <f t="shared" si="409"/>
        <v>0.66982714285714451</v>
      </c>
      <c r="O1436" s="2">
        <f t="shared" si="401"/>
        <v>-0.66982714285714451</v>
      </c>
      <c r="P1436" s="2">
        <f t="shared" si="410"/>
        <v>31.330172857142855</v>
      </c>
      <c r="Q1436" s="2">
        <f t="shared" si="402"/>
        <v>15.469827142857142</v>
      </c>
      <c r="R1436" s="2">
        <f t="shared" si="411"/>
        <v>10.11121</v>
      </c>
      <c r="S1436" s="2">
        <f t="shared" si="403"/>
        <v>5.3586171428571419</v>
      </c>
      <c r="T1436" s="2">
        <f t="shared" si="414"/>
        <v>0</v>
      </c>
      <c r="U1436" s="2">
        <f t="shared" si="404"/>
        <v>0</v>
      </c>
      <c r="V1436" t="str">
        <f t="shared" si="412"/>
        <v>N</v>
      </c>
      <c r="W1436" s="2">
        <f t="shared" si="413"/>
        <v>0</v>
      </c>
      <c r="X1436" s="2">
        <f t="shared" si="405"/>
        <v>0</v>
      </c>
      <c r="Y1436" s="2"/>
    </row>
    <row r="1437" spans="1:25" x14ac:dyDescent="0.2">
      <c r="A1437">
        <v>18</v>
      </c>
      <c r="B1437" s="1">
        <v>42795.749999996522</v>
      </c>
      <c r="C1437">
        <v>46.4</v>
      </c>
      <c r="D1437" s="15">
        <f t="shared" si="406"/>
        <v>46.4</v>
      </c>
      <c r="E1437">
        <v>32</v>
      </c>
      <c r="F1437" s="6">
        <v>2.11599</v>
      </c>
      <c r="G1437" s="6">
        <v>-1.5167529999999999E-2</v>
      </c>
      <c r="H1437" s="6">
        <f t="shared" si="397"/>
        <v>2.1008224700000002</v>
      </c>
      <c r="I1437" s="6">
        <f t="shared" si="398"/>
        <v>14.399999999999999</v>
      </c>
      <c r="J1437" s="6">
        <f t="shared" si="399"/>
        <v>12.299177529999998</v>
      </c>
      <c r="K1437" s="3">
        <f t="shared" si="407"/>
        <v>14.056202891428569</v>
      </c>
      <c r="L1437" s="6">
        <f t="shared" si="400"/>
        <v>0</v>
      </c>
      <c r="M1437" s="6">
        <f t="shared" si="408"/>
        <v>200.5851799657143</v>
      </c>
      <c r="N1437" s="6">
        <f t="shared" si="409"/>
        <v>1.7570253614285605</v>
      </c>
      <c r="O1437" s="2">
        <f t="shared" si="401"/>
        <v>-1.7570253614285605</v>
      </c>
      <c r="P1437" s="2">
        <f t="shared" si="410"/>
        <v>30.24297463857144</v>
      </c>
      <c r="Q1437" s="2">
        <f t="shared" si="402"/>
        <v>16.157025361428559</v>
      </c>
      <c r="R1437" s="2">
        <f t="shared" si="411"/>
        <v>2.1008224700000002</v>
      </c>
      <c r="S1437" s="2">
        <f t="shared" si="403"/>
        <v>14.056202891428558</v>
      </c>
      <c r="T1437" s="2">
        <f t="shared" si="414"/>
        <v>0</v>
      </c>
      <c r="U1437" s="2">
        <f t="shared" si="404"/>
        <v>0</v>
      </c>
      <c r="V1437" t="str">
        <f t="shared" si="412"/>
        <v>N</v>
      </c>
      <c r="W1437" s="2">
        <f t="shared" si="413"/>
        <v>0</v>
      </c>
      <c r="X1437" s="2">
        <f t="shared" si="405"/>
        <v>0</v>
      </c>
      <c r="Y1437" s="2"/>
    </row>
    <row r="1438" spans="1:25" x14ac:dyDescent="0.2">
      <c r="A1438">
        <v>19</v>
      </c>
      <c r="B1438" s="1">
        <v>42795.791666663186</v>
      </c>
      <c r="C1438">
        <v>46.4</v>
      </c>
      <c r="D1438" s="15">
        <f t="shared" si="406"/>
        <v>46.4</v>
      </c>
      <c r="E1438">
        <v>32</v>
      </c>
      <c r="F1438" s="6">
        <v>1.0198499999999999</v>
      </c>
      <c r="G1438" s="6">
        <v>-1.5167529999999999E-2</v>
      </c>
      <c r="H1438" s="6">
        <f t="shared" si="397"/>
        <v>1.0046824699999999</v>
      </c>
      <c r="I1438" s="6">
        <f t="shared" si="398"/>
        <v>14.399999999999999</v>
      </c>
      <c r="J1438" s="6">
        <f t="shared" si="399"/>
        <v>13.395317529999998</v>
      </c>
      <c r="K1438" s="3">
        <f t="shared" si="407"/>
        <v>15.308934319999992</v>
      </c>
      <c r="L1438" s="6">
        <f t="shared" si="400"/>
        <v>0</v>
      </c>
      <c r="M1438" s="6">
        <f t="shared" si="408"/>
        <v>185.27624564571431</v>
      </c>
      <c r="N1438" s="6">
        <f t="shared" si="409"/>
        <v>1.9136167899999919</v>
      </c>
      <c r="O1438" s="2">
        <f t="shared" si="401"/>
        <v>-1.9136167899999919</v>
      </c>
      <c r="P1438" s="2">
        <f t="shared" si="410"/>
        <v>30.086383210000008</v>
      </c>
      <c r="Q1438" s="2">
        <f t="shared" si="402"/>
        <v>16.31361678999999</v>
      </c>
      <c r="R1438" s="2">
        <f t="shared" si="411"/>
        <v>1.0046824699999999</v>
      </c>
      <c r="S1438" s="2">
        <f t="shared" si="403"/>
        <v>15.30893431999999</v>
      </c>
      <c r="T1438" s="2">
        <f t="shared" si="414"/>
        <v>0</v>
      </c>
      <c r="U1438" s="2">
        <f t="shared" si="404"/>
        <v>0</v>
      </c>
      <c r="V1438" t="str">
        <f t="shared" si="412"/>
        <v>N</v>
      </c>
      <c r="W1438" s="2">
        <f t="shared" si="413"/>
        <v>0</v>
      </c>
      <c r="X1438" s="2">
        <f t="shared" si="405"/>
        <v>0</v>
      </c>
      <c r="Y1438" s="2"/>
    </row>
    <row r="1439" spans="1:25" x14ac:dyDescent="0.2">
      <c r="A1439">
        <v>20</v>
      </c>
      <c r="B1439" s="1">
        <v>42795.833333329851</v>
      </c>
      <c r="C1439">
        <v>47</v>
      </c>
      <c r="D1439" s="15">
        <f t="shared" si="406"/>
        <v>47</v>
      </c>
      <c r="E1439">
        <v>32</v>
      </c>
      <c r="F1439" s="6">
        <v>1.15808</v>
      </c>
      <c r="G1439" s="6">
        <v>-1.5167529999999999E-2</v>
      </c>
      <c r="H1439" s="6">
        <f t="shared" si="397"/>
        <v>1.14291247</v>
      </c>
      <c r="I1439" s="6">
        <f t="shared" si="398"/>
        <v>15</v>
      </c>
      <c r="J1439" s="6">
        <f t="shared" si="399"/>
        <v>13.857087529999999</v>
      </c>
      <c r="K1439" s="3">
        <f t="shared" si="407"/>
        <v>15.83667146285714</v>
      </c>
      <c r="L1439" s="6">
        <f t="shared" si="400"/>
        <v>0</v>
      </c>
      <c r="M1439" s="6">
        <f t="shared" si="408"/>
        <v>169.43957418285717</v>
      </c>
      <c r="N1439" s="6">
        <f t="shared" si="409"/>
        <v>1.979583932857139</v>
      </c>
      <c r="O1439" s="2">
        <f t="shared" si="401"/>
        <v>-1.979583932857139</v>
      </c>
      <c r="P1439" s="2">
        <f t="shared" si="410"/>
        <v>30.020416067142861</v>
      </c>
      <c r="Q1439" s="2">
        <f t="shared" si="402"/>
        <v>16.979583932857139</v>
      </c>
      <c r="R1439" s="2">
        <f t="shared" si="411"/>
        <v>1.14291247</v>
      </c>
      <c r="S1439" s="2">
        <f t="shared" si="403"/>
        <v>15.836671462857138</v>
      </c>
      <c r="T1439" s="2">
        <f t="shared" si="414"/>
        <v>0</v>
      </c>
      <c r="U1439" s="2">
        <f t="shared" si="404"/>
        <v>0</v>
      </c>
      <c r="V1439" t="str">
        <f t="shared" si="412"/>
        <v>N</v>
      </c>
      <c r="W1439" s="2">
        <f t="shared" si="413"/>
        <v>0</v>
      </c>
      <c r="X1439" s="2">
        <f t="shared" si="405"/>
        <v>0</v>
      </c>
      <c r="Y1439" s="2"/>
    </row>
    <row r="1440" spans="1:25" x14ac:dyDescent="0.2">
      <c r="A1440">
        <v>21</v>
      </c>
      <c r="B1440" s="1">
        <v>42795.874999996515</v>
      </c>
      <c r="C1440">
        <v>44.9</v>
      </c>
      <c r="D1440" s="15">
        <f t="shared" si="406"/>
        <v>44.9</v>
      </c>
      <c r="E1440">
        <v>32</v>
      </c>
      <c r="F1440" s="6">
        <v>3.8346100000000001</v>
      </c>
      <c r="G1440" s="6">
        <v>-1.5167529999999999E-2</v>
      </c>
      <c r="H1440" s="6">
        <f t="shared" si="397"/>
        <v>3.8194424700000003</v>
      </c>
      <c r="I1440" s="6">
        <f t="shared" si="398"/>
        <v>12.899999999999999</v>
      </c>
      <c r="J1440" s="6">
        <f t="shared" si="399"/>
        <v>9.0805575299999983</v>
      </c>
      <c r="K1440" s="3">
        <f t="shared" si="407"/>
        <v>10.377780034285706</v>
      </c>
      <c r="L1440" s="6">
        <f t="shared" si="400"/>
        <v>0</v>
      </c>
      <c r="M1440" s="6">
        <f t="shared" si="408"/>
        <v>159.06179414857147</v>
      </c>
      <c r="N1440" s="6">
        <f t="shared" si="409"/>
        <v>1.2972225042857133</v>
      </c>
      <c r="O1440" s="2">
        <f t="shared" si="401"/>
        <v>-1.2972225042857133</v>
      </c>
      <c r="P1440" s="2">
        <f t="shared" si="410"/>
        <v>30.702777495714287</v>
      </c>
      <c r="Q1440" s="2">
        <f t="shared" si="402"/>
        <v>14.197222504285712</v>
      </c>
      <c r="R1440" s="2">
        <f t="shared" si="411"/>
        <v>3.8194424700000003</v>
      </c>
      <c r="S1440" s="2">
        <f t="shared" si="403"/>
        <v>10.377780034285712</v>
      </c>
      <c r="T1440" s="2">
        <f t="shared" si="414"/>
        <v>0</v>
      </c>
      <c r="U1440" s="2">
        <f t="shared" si="404"/>
        <v>0</v>
      </c>
      <c r="V1440" t="str">
        <f t="shared" si="412"/>
        <v>N</v>
      </c>
      <c r="W1440" s="2">
        <f t="shared" si="413"/>
        <v>0</v>
      </c>
      <c r="X1440" s="2">
        <f t="shared" si="405"/>
        <v>0</v>
      </c>
      <c r="Y1440" s="2"/>
    </row>
    <row r="1441" spans="1:25" x14ac:dyDescent="0.2">
      <c r="A1441">
        <v>22</v>
      </c>
      <c r="B1441" s="1">
        <v>42795.916666663179</v>
      </c>
      <c r="C1441">
        <v>42.7</v>
      </c>
      <c r="D1441" s="15">
        <f t="shared" si="406"/>
        <v>42.7</v>
      </c>
      <c r="E1441">
        <v>32</v>
      </c>
      <c r="F1441" s="6">
        <v>3.9886900000000001</v>
      </c>
      <c r="G1441" s="6">
        <v>-1.5167529999999999E-2</v>
      </c>
      <c r="H1441" s="6">
        <f t="shared" si="397"/>
        <v>3.9735224700000003</v>
      </c>
      <c r="I1441" s="6">
        <f t="shared" si="398"/>
        <v>10.700000000000003</v>
      </c>
      <c r="J1441" s="6">
        <f t="shared" si="399"/>
        <v>6.7264775300000021</v>
      </c>
      <c r="K1441" s="3">
        <f t="shared" si="407"/>
        <v>7.6874028914285759</v>
      </c>
      <c r="L1441" s="6">
        <f t="shared" si="400"/>
        <v>0</v>
      </c>
      <c r="M1441" s="6">
        <f t="shared" si="408"/>
        <v>151.37439125714289</v>
      </c>
      <c r="N1441" s="6">
        <f t="shared" si="409"/>
        <v>0.96092536142856488</v>
      </c>
      <c r="O1441" s="2">
        <f t="shared" si="401"/>
        <v>-0.96092536142856488</v>
      </c>
      <c r="P1441" s="2">
        <f t="shared" si="410"/>
        <v>31.039074638571435</v>
      </c>
      <c r="Q1441" s="2">
        <f t="shared" si="402"/>
        <v>11.660925361428568</v>
      </c>
      <c r="R1441" s="2">
        <f t="shared" si="411"/>
        <v>3.9735224700000003</v>
      </c>
      <c r="S1441" s="2">
        <f t="shared" si="403"/>
        <v>7.687402891428567</v>
      </c>
      <c r="T1441" s="2">
        <f t="shared" si="414"/>
        <v>0</v>
      </c>
      <c r="U1441" s="2">
        <f t="shared" si="404"/>
        <v>0</v>
      </c>
      <c r="V1441" t="str">
        <f t="shared" si="412"/>
        <v>N</v>
      </c>
      <c r="W1441" s="2">
        <f t="shared" si="413"/>
        <v>0</v>
      </c>
      <c r="X1441" s="2">
        <f t="shared" si="405"/>
        <v>0</v>
      </c>
      <c r="Y1441" s="2"/>
    </row>
    <row r="1442" spans="1:25" x14ac:dyDescent="0.2">
      <c r="A1442">
        <v>23</v>
      </c>
      <c r="B1442" s="1">
        <v>42795.958333329843</v>
      </c>
      <c r="C1442">
        <v>39.799999999999997</v>
      </c>
      <c r="D1442" s="15">
        <f t="shared" si="406"/>
        <v>39.799999999999997</v>
      </c>
      <c r="E1442">
        <v>32</v>
      </c>
      <c r="F1442" s="6">
        <v>5.4045899999999998</v>
      </c>
      <c r="G1442" s="6">
        <v>-1.5167529999999999E-2</v>
      </c>
      <c r="H1442" s="6">
        <f t="shared" si="397"/>
        <v>5.3894224699999995</v>
      </c>
      <c r="I1442" s="6">
        <f t="shared" si="398"/>
        <v>7.7999999999999972</v>
      </c>
      <c r="J1442" s="6">
        <f t="shared" si="399"/>
        <v>2.4105775299999976</v>
      </c>
      <c r="K1442" s="3">
        <f t="shared" si="407"/>
        <v>2.7549457485714299</v>
      </c>
      <c r="L1442" s="6">
        <f t="shared" si="400"/>
        <v>0</v>
      </c>
      <c r="M1442" s="6">
        <f t="shared" si="408"/>
        <v>148.61944550857146</v>
      </c>
      <c r="N1442" s="6">
        <f t="shared" si="409"/>
        <v>0.3443682185714465</v>
      </c>
      <c r="O1442" s="2">
        <f t="shared" si="401"/>
        <v>-0.3443682185714465</v>
      </c>
      <c r="P1442" s="2">
        <f t="shared" si="410"/>
        <v>31.655631781428553</v>
      </c>
      <c r="Q1442" s="2">
        <f t="shared" si="402"/>
        <v>8.1443682185714437</v>
      </c>
      <c r="R1442" s="2">
        <f t="shared" si="411"/>
        <v>5.3894224699999995</v>
      </c>
      <c r="S1442" s="2">
        <f t="shared" si="403"/>
        <v>2.7549457485714441</v>
      </c>
      <c r="T1442" s="2">
        <f t="shared" si="414"/>
        <v>0</v>
      </c>
      <c r="U1442" s="2">
        <f t="shared" si="404"/>
        <v>0</v>
      </c>
      <c r="V1442" t="str">
        <f t="shared" si="412"/>
        <v>N</v>
      </c>
      <c r="W1442" s="2">
        <f t="shared" si="413"/>
        <v>0</v>
      </c>
      <c r="X1442" s="2">
        <f t="shared" si="405"/>
        <v>0</v>
      </c>
      <c r="Y1442" s="2"/>
    </row>
    <row r="1443" spans="1:25" x14ac:dyDescent="0.2">
      <c r="A1443">
        <v>0</v>
      </c>
      <c r="B1443" s="1">
        <v>42795.999999996508</v>
      </c>
      <c r="C1443">
        <v>38.5</v>
      </c>
      <c r="D1443" s="15">
        <f t="shared" si="406"/>
        <v>38.5</v>
      </c>
      <c r="E1443">
        <v>32</v>
      </c>
      <c r="F1443" s="6">
        <v>4.8869400000000001</v>
      </c>
      <c r="G1443" s="6">
        <v>-1.5167529999999999E-2</v>
      </c>
      <c r="H1443" s="6">
        <f t="shared" si="397"/>
        <v>4.8717724699999998</v>
      </c>
      <c r="I1443" s="6">
        <f t="shared" si="398"/>
        <v>6.5</v>
      </c>
      <c r="J1443" s="6">
        <f t="shared" si="399"/>
        <v>1.6282275300000002</v>
      </c>
      <c r="K1443" s="3">
        <f t="shared" si="407"/>
        <v>1.860831462857135</v>
      </c>
      <c r="L1443" s="6">
        <f t="shared" si="400"/>
        <v>0</v>
      </c>
      <c r="M1443" s="6">
        <f t="shared" si="408"/>
        <v>146.75861404571432</v>
      </c>
      <c r="N1443" s="6">
        <f t="shared" si="409"/>
        <v>0.23260393285713121</v>
      </c>
      <c r="O1443" s="2">
        <f t="shared" si="401"/>
        <v>-0.23260393285713121</v>
      </c>
      <c r="P1443" s="2">
        <f t="shared" si="410"/>
        <v>31.767396067142869</v>
      </c>
      <c r="Q1443" s="2">
        <f t="shared" si="402"/>
        <v>6.7326039328571312</v>
      </c>
      <c r="R1443" s="2">
        <f t="shared" si="411"/>
        <v>4.8717724699999998</v>
      </c>
      <c r="S1443" s="2">
        <f t="shared" si="403"/>
        <v>1.8608314628571314</v>
      </c>
      <c r="T1443" s="2">
        <f t="shared" si="414"/>
        <v>0</v>
      </c>
      <c r="U1443" s="2">
        <f t="shared" si="404"/>
        <v>0</v>
      </c>
      <c r="V1443" t="str">
        <f t="shared" si="412"/>
        <v>N</v>
      </c>
      <c r="W1443" s="2">
        <f t="shared" si="413"/>
        <v>0</v>
      </c>
      <c r="X1443" s="2">
        <f t="shared" si="405"/>
        <v>0</v>
      </c>
      <c r="Y1443" s="2"/>
    </row>
    <row r="1444" spans="1:25" x14ac:dyDescent="0.2">
      <c r="A1444">
        <v>1</v>
      </c>
      <c r="B1444" s="1">
        <v>42796.041666663172</v>
      </c>
      <c r="C1444">
        <v>35.1</v>
      </c>
      <c r="D1444" s="15">
        <f t="shared" si="406"/>
        <v>35.1</v>
      </c>
      <c r="E1444">
        <v>32</v>
      </c>
      <c r="F1444" s="6">
        <v>5.1539000000000001</v>
      </c>
      <c r="G1444" s="6">
        <v>-1.5167529999999999E-2</v>
      </c>
      <c r="H1444" s="6">
        <f t="shared" si="397"/>
        <v>5.1387324699999999</v>
      </c>
      <c r="I1444" s="6">
        <f t="shared" si="398"/>
        <v>3.1000000000000014</v>
      </c>
      <c r="J1444" s="6">
        <f t="shared" si="399"/>
        <v>0</v>
      </c>
      <c r="K1444" s="3">
        <f t="shared" si="407"/>
        <v>0</v>
      </c>
      <c r="L1444" s="6">
        <f t="shared" si="400"/>
        <v>2.0387324699999985</v>
      </c>
      <c r="M1444" s="6">
        <f t="shared" si="408"/>
        <v>148.79734651571431</v>
      </c>
      <c r="N1444" s="6">
        <f t="shared" si="409"/>
        <v>0</v>
      </c>
      <c r="O1444" s="2">
        <f t="shared" si="401"/>
        <v>0</v>
      </c>
      <c r="P1444" s="2">
        <f t="shared" si="410"/>
        <v>32</v>
      </c>
      <c r="Q1444" s="2">
        <f t="shared" si="402"/>
        <v>3.1000000000000014</v>
      </c>
      <c r="R1444" s="2">
        <f t="shared" si="411"/>
        <v>3.1000000000000014</v>
      </c>
      <c r="S1444" s="2">
        <f t="shared" si="403"/>
        <v>0</v>
      </c>
      <c r="T1444" s="2">
        <f t="shared" si="414"/>
        <v>2.0387324699999851</v>
      </c>
      <c r="U1444" s="2">
        <f t="shared" si="404"/>
        <v>0</v>
      </c>
      <c r="V1444" t="str">
        <f t="shared" si="412"/>
        <v>N</v>
      </c>
      <c r="W1444" s="2">
        <f t="shared" si="413"/>
        <v>0</v>
      </c>
      <c r="X1444" s="2">
        <f t="shared" si="405"/>
        <v>0</v>
      </c>
      <c r="Y1444" s="2"/>
    </row>
    <row r="1445" spans="1:25" x14ac:dyDescent="0.2">
      <c r="A1445">
        <v>2</v>
      </c>
      <c r="B1445" s="1">
        <v>42796.083333329836</v>
      </c>
      <c r="C1445">
        <v>34</v>
      </c>
      <c r="D1445" s="15">
        <f t="shared" si="406"/>
        <v>34</v>
      </c>
      <c r="E1445">
        <v>32</v>
      </c>
      <c r="F1445" s="6">
        <v>5.94421</v>
      </c>
      <c r="G1445" s="6">
        <v>-1.5167529999999999E-2</v>
      </c>
      <c r="H1445" s="6">
        <f t="shared" si="397"/>
        <v>5.9290424699999997</v>
      </c>
      <c r="I1445" s="6">
        <f t="shared" si="398"/>
        <v>2</v>
      </c>
      <c r="J1445" s="6">
        <f t="shared" si="399"/>
        <v>0</v>
      </c>
      <c r="K1445" s="3">
        <f t="shared" si="407"/>
        <v>0</v>
      </c>
      <c r="L1445" s="6">
        <f t="shared" si="400"/>
        <v>3.9290424699999997</v>
      </c>
      <c r="M1445" s="6">
        <f t="shared" si="408"/>
        <v>152.72638898571432</v>
      </c>
      <c r="N1445" s="6">
        <f t="shared" si="409"/>
        <v>0</v>
      </c>
      <c r="O1445" s="2">
        <f t="shared" si="401"/>
        <v>0</v>
      </c>
      <c r="P1445" s="2">
        <f t="shared" si="410"/>
        <v>32</v>
      </c>
      <c r="Q1445" s="2">
        <f t="shared" si="402"/>
        <v>2</v>
      </c>
      <c r="R1445" s="2">
        <f t="shared" si="411"/>
        <v>2</v>
      </c>
      <c r="S1445" s="2">
        <f t="shared" si="403"/>
        <v>0</v>
      </c>
      <c r="T1445" s="2">
        <f t="shared" si="414"/>
        <v>3.9290424700000131</v>
      </c>
      <c r="U1445" s="2">
        <f t="shared" si="404"/>
        <v>0</v>
      </c>
      <c r="V1445" t="str">
        <f t="shared" si="412"/>
        <v>N</v>
      </c>
      <c r="W1445" s="2">
        <f t="shared" si="413"/>
        <v>0</v>
      </c>
      <c r="X1445" s="2">
        <f t="shared" si="405"/>
        <v>0</v>
      </c>
      <c r="Y1445" s="2"/>
    </row>
    <row r="1446" spans="1:25" x14ac:dyDescent="0.2">
      <c r="A1446">
        <v>3</v>
      </c>
      <c r="B1446" s="1">
        <v>42796.1249999965</v>
      </c>
      <c r="C1446">
        <v>33.200000000000003</v>
      </c>
      <c r="D1446" s="15">
        <f t="shared" si="406"/>
        <v>33.200000000000003</v>
      </c>
      <c r="E1446">
        <v>32</v>
      </c>
      <c r="F1446" s="6">
        <v>5.7553200000000002</v>
      </c>
      <c r="G1446" s="6">
        <v>-1.5167529999999999E-2</v>
      </c>
      <c r="H1446" s="6">
        <f t="shared" si="397"/>
        <v>5.74015247</v>
      </c>
      <c r="I1446" s="6">
        <f t="shared" si="398"/>
        <v>1.2000000000000028</v>
      </c>
      <c r="J1446" s="6">
        <f t="shared" si="399"/>
        <v>0</v>
      </c>
      <c r="K1446" s="3">
        <f t="shared" si="407"/>
        <v>0</v>
      </c>
      <c r="L1446" s="6">
        <f t="shared" si="400"/>
        <v>4.5401524699999971</v>
      </c>
      <c r="M1446" s="6">
        <f t="shared" si="408"/>
        <v>157.26654145571433</v>
      </c>
      <c r="N1446" s="6">
        <f t="shared" si="409"/>
        <v>0</v>
      </c>
      <c r="O1446" s="2">
        <f t="shared" si="401"/>
        <v>0</v>
      </c>
      <c r="P1446" s="2">
        <f t="shared" si="410"/>
        <v>32</v>
      </c>
      <c r="Q1446" s="2">
        <f t="shared" si="402"/>
        <v>1.2000000000000028</v>
      </c>
      <c r="R1446" s="2">
        <f t="shared" si="411"/>
        <v>1.2000000000000028</v>
      </c>
      <c r="S1446" s="2">
        <f t="shared" si="403"/>
        <v>0</v>
      </c>
      <c r="T1446" s="2">
        <f t="shared" si="414"/>
        <v>4.5401524700000095</v>
      </c>
      <c r="U1446" s="2">
        <f t="shared" si="404"/>
        <v>0</v>
      </c>
      <c r="V1446" t="str">
        <f t="shared" si="412"/>
        <v>N</v>
      </c>
      <c r="W1446" s="2">
        <f t="shared" si="413"/>
        <v>0</v>
      </c>
      <c r="X1446" s="2">
        <f t="shared" si="405"/>
        <v>0</v>
      </c>
      <c r="Y1446" s="2"/>
    </row>
    <row r="1447" spans="1:25" x14ac:dyDescent="0.2">
      <c r="A1447">
        <v>4</v>
      </c>
      <c r="B1447" s="1">
        <v>42796.166666663165</v>
      </c>
      <c r="C1447">
        <v>32.799999999999997</v>
      </c>
      <c r="D1447" s="15">
        <f t="shared" si="406"/>
        <v>32.799999999999997</v>
      </c>
      <c r="E1447">
        <v>32</v>
      </c>
      <c r="F1447" s="6">
        <v>7.8928700000000003</v>
      </c>
      <c r="G1447" s="6">
        <v>-1.5167529999999999E-2</v>
      </c>
      <c r="H1447" s="6">
        <f t="shared" si="397"/>
        <v>7.87770247</v>
      </c>
      <c r="I1447" s="6">
        <f t="shared" si="398"/>
        <v>0.79999999999999716</v>
      </c>
      <c r="J1447" s="6">
        <f t="shared" si="399"/>
        <v>0</v>
      </c>
      <c r="K1447" s="3">
        <f t="shared" si="407"/>
        <v>0</v>
      </c>
      <c r="L1447" s="6">
        <f t="shared" si="400"/>
        <v>7.0777024700000029</v>
      </c>
      <c r="M1447" s="6">
        <f t="shared" si="408"/>
        <v>164.34424392571432</v>
      </c>
      <c r="N1447" s="6">
        <f t="shared" si="409"/>
        <v>0</v>
      </c>
      <c r="O1447" s="2">
        <f t="shared" si="401"/>
        <v>0</v>
      </c>
      <c r="P1447" s="2">
        <f t="shared" si="410"/>
        <v>32</v>
      </c>
      <c r="Q1447" s="2">
        <f t="shared" si="402"/>
        <v>0.79999999999999716</v>
      </c>
      <c r="R1447" s="2">
        <f t="shared" si="411"/>
        <v>0.79999999999999716</v>
      </c>
      <c r="S1447" s="2">
        <f t="shared" si="403"/>
        <v>0</v>
      </c>
      <c r="T1447" s="2">
        <f t="shared" si="414"/>
        <v>7.0777024699999913</v>
      </c>
      <c r="U1447" s="2">
        <f t="shared" si="404"/>
        <v>0</v>
      </c>
      <c r="V1447" t="str">
        <f t="shared" si="412"/>
        <v>N</v>
      </c>
      <c r="W1447" s="2">
        <f t="shared" si="413"/>
        <v>0</v>
      </c>
      <c r="X1447" s="2">
        <f t="shared" si="405"/>
        <v>0</v>
      </c>
      <c r="Y1447" s="2"/>
    </row>
    <row r="1448" spans="1:25" x14ac:dyDescent="0.2">
      <c r="A1448">
        <v>5</v>
      </c>
      <c r="B1448" s="1">
        <v>42796.208333329829</v>
      </c>
      <c r="C1448">
        <v>31.2</v>
      </c>
      <c r="D1448" s="15">
        <f t="shared" si="406"/>
        <v>31.2</v>
      </c>
      <c r="E1448">
        <v>32</v>
      </c>
      <c r="F1448" s="6">
        <v>8.7138799999999996</v>
      </c>
      <c r="G1448" s="6">
        <v>-1.5167529999999999E-2</v>
      </c>
      <c r="H1448" s="6">
        <f t="shared" si="397"/>
        <v>8.6987124700000003</v>
      </c>
      <c r="I1448" s="6">
        <f t="shared" si="398"/>
        <v>0</v>
      </c>
      <c r="J1448" s="6">
        <f t="shared" si="399"/>
        <v>0</v>
      </c>
      <c r="K1448" s="3">
        <f t="shared" si="407"/>
        <v>0</v>
      </c>
      <c r="L1448" s="6">
        <f t="shared" si="400"/>
        <v>8.6987124700000003</v>
      </c>
      <c r="M1448" s="6">
        <f t="shared" si="408"/>
        <v>173.04295639571433</v>
      </c>
      <c r="N1448" s="6">
        <f t="shared" si="409"/>
        <v>0</v>
      </c>
      <c r="O1448" s="2">
        <f t="shared" si="401"/>
        <v>0</v>
      </c>
      <c r="P1448" s="2">
        <f t="shared" si="410"/>
        <v>32</v>
      </c>
      <c r="Q1448" s="2">
        <f t="shared" si="402"/>
        <v>-0.80000000000000071</v>
      </c>
      <c r="R1448" s="2">
        <f t="shared" si="411"/>
        <v>-0.80000000000000071</v>
      </c>
      <c r="S1448" s="2">
        <f t="shared" si="403"/>
        <v>0</v>
      </c>
      <c r="T1448" s="2">
        <f t="shared" si="414"/>
        <v>8.6987124700000038</v>
      </c>
      <c r="U1448" s="2">
        <f t="shared" si="404"/>
        <v>0</v>
      </c>
      <c r="V1448" t="str">
        <f t="shared" si="412"/>
        <v>N</v>
      </c>
      <c r="W1448" s="2">
        <f t="shared" si="413"/>
        <v>0</v>
      </c>
      <c r="X1448" s="2">
        <f t="shared" si="405"/>
        <v>0</v>
      </c>
      <c r="Y1448" s="2"/>
    </row>
    <row r="1449" spans="1:25" x14ac:dyDescent="0.2">
      <c r="A1449">
        <v>6</v>
      </c>
      <c r="B1449" s="1">
        <v>42796.249999996493</v>
      </c>
      <c r="C1449">
        <v>32.799999999999997</v>
      </c>
      <c r="D1449" s="15">
        <f t="shared" si="406"/>
        <v>32.799999999999997</v>
      </c>
      <c r="E1449">
        <v>32</v>
      </c>
      <c r="F1449" s="6">
        <v>9.4091799999999992</v>
      </c>
      <c r="G1449" s="6">
        <v>-1.5167529999999999E-2</v>
      </c>
      <c r="H1449" s="6">
        <f t="shared" si="397"/>
        <v>9.3940124699999998</v>
      </c>
      <c r="I1449" s="6">
        <f t="shared" si="398"/>
        <v>0.79999999999999716</v>
      </c>
      <c r="J1449" s="6">
        <f t="shared" si="399"/>
        <v>0</v>
      </c>
      <c r="K1449" s="3">
        <f t="shared" si="407"/>
        <v>0</v>
      </c>
      <c r="L1449" s="6">
        <f t="shared" si="400"/>
        <v>8.5940124700000027</v>
      </c>
      <c r="M1449" s="6">
        <f t="shared" si="408"/>
        <v>181.63696886571432</v>
      </c>
      <c r="N1449" s="6">
        <f t="shared" si="409"/>
        <v>0</v>
      </c>
      <c r="O1449" s="2">
        <f t="shared" si="401"/>
        <v>0</v>
      </c>
      <c r="P1449" s="2">
        <f t="shared" si="410"/>
        <v>32</v>
      </c>
      <c r="Q1449" s="2">
        <f t="shared" si="402"/>
        <v>0.79999999999999716</v>
      </c>
      <c r="R1449" s="2">
        <f t="shared" si="411"/>
        <v>0.79999999999999716</v>
      </c>
      <c r="S1449" s="2">
        <f t="shared" si="403"/>
        <v>0</v>
      </c>
      <c r="T1449" s="2">
        <f t="shared" si="414"/>
        <v>8.5940124699999956</v>
      </c>
      <c r="U1449" s="2">
        <f t="shared" si="404"/>
        <v>0</v>
      </c>
      <c r="V1449" t="str">
        <f t="shared" si="412"/>
        <v>N</v>
      </c>
      <c r="W1449" s="2">
        <f t="shared" si="413"/>
        <v>0</v>
      </c>
      <c r="X1449" s="2">
        <f t="shared" si="405"/>
        <v>0</v>
      </c>
      <c r="Y1449" s="2"/>
    </row>
    <row r="1450" spans="1:25" x14ac:dyDescent="0.2">
      <c r="A1450">
        <v>7</v>
      </c>
      <c r="B1450" s="1">
        <v>42796.291666663157</v>
      </c>
      <c r="C1450">
        <v>35.5</v>
      </c>
      <c r="D1450" s="15">
        <f t="shared" si="406"/>
        <v>35.5</v>
      </c>
      <c r="E1450">
        <v>32</v>
      </c>
      <c r="F1450" s="6">
        <v>11.0265</v>
      </c>
      <c r="G1450" s="6">
        <v>6.9485650000000003</v>
      </c>
      <c r="H1450" s="6">
        <f t="shared" si="397"/>
        <v>17.975065000000001</v>
      </c>
      <c r="I1450" s="6">
        <f t="shared" si="398"/>
        <v>3.5</v>
      </c>
      <c r="J1450" s="6">
        <f t="shared" si="399"/>
        <v>0</v>
      </c>
      <c r="K1450" s="3">
        <f t="shared" si="407"/>
        <v>0</v>
      </c>
      <c r="L1450" s="6">
        <f t="shared" si="400"/>
        <v>14.475065000000001</v>
      </c>
      <c r="M1450" s="6">
        <f t="shared" si="408"/>
        <v>196.11203386571432</v>
      </c>
      <c r="N1450" s="6">
        <f t="shared" si="409"/>
        <v>0</v>
      </c>
      <c r="O1450" s="2">
        <f t="shared" si="401"/>
        <v>0</v>
      </c>
      <c r="P1450" s="2">
        <f t="shared" si="410"/>
        <v>32</v>
      </c>
      <c r="Q1450" s="2">
        <f t="shared" si="402"/>
        <v>3.5</v>
      </c>
      <c r="R1450" s="2">
        <f t="shared" si="411"/>
        <v>3.5</v>
      </c>
      <c r="S1450" s="2">
        <f t="shared" si="403"/>
        <v>0</v>
      </c>
      <c r="T1450" s="2">
        <f t="shared" si="414"/>
        <v>14.475065000000001</v>
      </c>
      <c r="U1450" s="2">
        <f t="shared" si="404"/>
        <v>0</v>
      </c>
      <c r="V1450" t="str">
        <f t="shared" si="412"/>
        <v>N</v>
      </c>
      <c r="W1450" s="2">
        <f t="shared" si="413"/>
        <v>0</v>
      </c>
      <c r="X1450" s="2">
        <f t="shared" si="405"/>
        <v>0</v>
      </c>
      <c r="Y1450" s="2"/>
    </row>
    <row r="1451" spans="1:25" x14ac:dyDescent="0.2">
      <c r="A1451">
        <v>8</v>
      </c>
      <c r="B1451" s="1">
        <v>42796.333333329821</v>
      </c>
      <c r="C1451">
        <v>39.9</v>
      </c>
      <c r="D1451" s="15">
        <f t="shared" si="406"/>
        <v>39.9</v>
      </c>
      <c r="E1451">
        <v>32</v>
      </c>
      <c r="F1451" s="6">
        <v>9.0284399999999998</v>
      </c>
      <c r="G1451" s="6">
        <v>20.98996</v>
      </c>
      <c r="H1451" s="6">
        <f t="shared" si="397"/>
        <v>30.0184</v>
      </c>
      <c r="I1451" s="6">
        <f t="shared" si="398"/>
        <v>7.8999999999999986</v>
      </c>
      <c r="J1451" s="6">
        <f t="shared" si="399"/>
        <v>0</v>
      </c>
      <c r="K1451" s="3">
        <f t="shared" si="407"/>
        <v>0</v>
      </c>
      <c r="L1451" s="6">
        <f t="shared" si="400"/>
        <v>22.118400000000001</v>
      </c>
      <c r="M1451" s="6">
        <f t="shared" si="408"/>
        <v>218.23043386571433</v>
      </c>
      <c r="N1451" s="6">
        <f t="shared" si="409"/>
        <v>0</v>
      </c>
      <c r="O1451" s="2">
        <f t="shared" si="401"/>
        <v>0</v>
      </c>
      <c r="P1451" s="2">
        <f t="shared" si="410"/>
        <v>32</v>
      </c>
      <c r="Q1451" s="2">
        <f t="shared" si="402"/>
        <v>7.8999999999999986</v>
      </c>
      <c r="R1451" s="2">
        <f t="shared" si="411"/>
        <v>7.8999999999999986</v>
      </c>
      <c r="S1451" s="2">
        <f t="shared" si="403"/>
        <v>0</v>
      </c>
      <c r="T1451" s="2">
        <f t="shared" si="414"/>
        <v>22.118400000000008</v>
      </c>
      <c r="U1451" s="2">
        <f t="shared" si="404"/>
        <v>0</v>
      </c>
      <c r="V1451" t="str">
        <f t="shared" si="412"/>
        <v>Y</v>
      </c>
      <c r="W1451" s="2">
        <f t="shared" si="413"/>
        <v>0</v>
      </c>
      <c r="X1451" s="2">
        <f t="shared" si="405"/>
        <v>0</v>
      </c>
      <c r="Y1451" s="2"/>
    </row>
    <row r="1452" spans="1:25" x14ac:dyDescent="0.2">
      <c r="A1452">
        <v>9</v>
      </c>
      <c r="B1452" s="1">
        <v>42796.374999996486</v>
      </c>
      <c r="C1452">
        <v>40.700000000000003</v>
      </c>
      <c r="D1452" s="15">
        <f t="shared" si="406"/>
        <v>40.700000000000003</v>
      </c>
      <c r="E1452">
        <v>32</v>
      </c>
      <c r="F1452" s="6">
        <v>8.6042400000000008</v>
      </c>
      <c r="G1452" s="6">
        <v>14.241019999999999</v>
      </c>
      <c r="H1452" s="6">
        <f t="shared" si="397"/>
        <v>22.84526</v>
      </c>
      <c r="I1452" s="6">
        <f t="shared" si="398"/>
        <v>8.7000000000000028</v>
      </c>
      <c r="J1452" s="6">
        <f t="shared" si="399"/>
        <v>0</v>
      </c>
      <c r="K1452" s="3">
        <f t="shared" si="407"/>
        <v>0</v>
      </c>
      <c r="L1452" s="6">
        <f t="shared" si="400"/>
        <v>14.145259999999997</v>
      </c>
      <c r="M1452" s="6">
        <f t="shared" si="408"/>
        <v>220</v>
      </c>
      <c r="N1452" s="6">
        <f t="shared" si="409"/>
        <v>12.375693865714339</v>
      </c>
      <c r="O1452" s="2">
        <f t="shared" si="401"/>
        <v>-12.375693865714339</v>
      </c>
      <c r="P1452" s="2">
        <f t="shared" si="410"/>
        <v>19.624306134285661</v>
      </c>
      <c r="Q1452" s="2">
        <f t="shared" si="402"/>
        <v>21.075693865714342</v>
      </c>
      <c r="R1452" s="2">
        <f t="shared" si="411"/>
        <v>21.075693865714342</v>
      </c>
      <c r="S1452" s="2">
        <f t="shared" si="403"/>
        <v>0</v>
      </c>
      <c r="T1452" s="2">
        <f t="shared" si="414"/>
        <v>1.7695661342856681</v>
      </c>
      <c r="U1452" s="2">
        <f t="shared" si="404"/>
        <v>0</v>
      </c>
      <c r="V1452" t="str">
        <f t="shared" si="412"/>
        <v>Y</v>
      </c>
      <c r="W1452" s="2">
        <f t="shared" si="413"/>
        <v>0</v>
      </c>
      <c r="X1452" s="2">
        <f t="shared" si="405"/>
        <v>0</v>
      </c>
      <c r="Y1452" s="2"/>
    </row>
    <row r="1453" spans="1:25" x14ac:dyDescent="0.2">
      <c r="A1453">
        <v>10</v>
      </c>
      <c r="B1453" s="1">
        <v>42796.41666666315</v>
      </c>
      <c r="C1453">
        <v>42.1</v>
      </c>
      <c r="D1453" s="15">
        <f t="shared" si="406"/>
        <v>42.1</v>
      </c>
      <c r="E1453">
        <v>32</v>
      </c>
      <c r="F1453" s="6">
        <v>9.1030700000000007</v>
      </c>
      <c r="G1453" s="6">
        <v>40.033660000000005</v>
      </c>
      <c r="H1453" s="6">
        <f t="shared" si="397"/>
        <v>49.136730000000007</v>
      </c>
      <c r="I1453" s="6">
        <f t="shared" si="398"/>
        <v>10.100000000000001</v>
      </c>
      <c r="J1453" s="6">
        <f t="shared" si="399"/>
        <v>0</v>
      </c>
      <c r="K1453" s="3">
        <f t="shared" si="407"/>
        <v>0</v>
      </c>
      <c r="L1453" s="6">
        <f t="shared" si="400"/>
        <v>39.036730000000006</v>
      </c>
      <c r="M1453" s="6">
        <f t="shared" si="408"/>
        <v>220</v>
      </c>
      <c r="N1453" s="6">
        <f t="shared" si="409"/>
        <v>39.036730000000034</v>
      </c>
      <c r="O1453" s="2">
        <f t="shared" si="401"/>
        <v>-32</v>
      </c>
      <c r="P1453" s="2">
        <f t="shared" si="410"/>
        <v>0</v>
      </c>
      <c r="Q1453" s="2">
        <f t="shared" si="402"/>
        <v>42.1</v>
      </c>
      <c r="R1453" s="2">
        <f t="shared" si="411"/>
        <v>42.1</v>
      </c>
      <c r="S1453" s="2">
        <f t="shared" si="403"/>
        <v>0</v>
      </c>
      <c r="T1453" s="2">
        <f t="shared" si="414"/>
        <v>0</v>
      </c>
      <c r="U1453" s="2">
        <f t="shared" si="404"/>
        <v>7.0367300000000341</v>
      </c>
      <c r="V1453" t="str">
        <f t="shared" si="412"/>
        <v>Y</v>
      </c>
      <c r="W1453" s="2">
        <f t="shared" si="413"/>
        <v>7.0367300000000341</v>
      </c>
      <c r="X1453" s="2">
        <f t="shared" si="405"/>
        <v>0</v>
      </c>
      <c r="Y1453" s="2"/>
    </row>
    <row r="1454" spans="1:25" x14ac:dyDescent="0.2">
      <c r="A1454">
        <v>11</v>
      </c>
      <c r="B1454" s="1">
        <v>42796.458333329814</v>
      </c>
      <c r="C1454">
        <v>44.6</v>
      </c>
      <c r="D1454" s="15">
        <f t="shared" si="406"/>
        <v>44.6</v>
      </c>
      <c r="E1454">
        <v>32</v>
      </c>
      <c r="F1454" s="6">
        <v>8.7078000000000007</v>
      </c>
      <c r="G1454" s="6">
        <v>43.452729999999995</v>
      </c>
      <c r="H1454" s="6">
        <f t="shared" si="397"/>
        <v>52.160529999999994</v>
      </c>
      <c r="I1454" s="6">
        <f t="shared" si="398"/>
        <v>12.600000000000001</v>
      </c>
      <c r="J1454" s="6">
        <f t="shared" si="399"/>
        <v>0</v>
      </c>
      <c r="K1454" s="3">
        <f t="shared" si="407"/>
        <v>0</v>
      </c>
      <c r="L1454" s="6">
        <f t="shared" si="400"/>
        <v>39.560529999999993</v>
      </c>
      <c r="M1454" s="6">
        <f t="shared" si="408"/>
        <v>220</v>
      </c>
      <c r="N1454" s="6">
        <f t="shared" si="409"/>
        <v>39.560529999999972</v>
      </c>
      <c r="O1454" s="2">
        <f t="shared" si="401"/>
        <v>-32</v>
      </c>
      <c r="P1454" s="2">
        <f t="shared" si="410"/>
        <v>0</v>
      </c>
      <c r="Q1454" s="2">
        <f t="shared" si="402"/>
        <v>44.6</v>
      </c>
      <c r="R1454" s="2">
        <f t="shared" si="411"/>
        <v>44.6</v>
      </c>
      <c r="S1454" s="2">
        <f t="shared" si="403"/>
        <v>0</v>
      </c>
      <c r="T1454" s="2">
        <f t="shared" si="414"/>
        <v>0</v>
      </c>
      <c r="U1454" s="2">
        <f t="shared" si="404"/>
        <v>7.5605299999999716</v>
      </c>
      <c r="V1454" t="str">
        <f t="shared" si="412"/>
        <v>Y</v>
      </c>
      <c r="W1454" s="2">
        <f t="shared" si="413"/>
        <v>7.5605299999999716</v>
      </c>
      <c r="X1454" s="2">
        <f t="shared" si="405"/>
        <v>0</v>
      </c>
      <c r="Y1454" s="2"/>
    </row>
    <row r="1455" spans="1:25" x14ac:dyDescent="0.2">
      <c r="A1455">
        <v>12</v>
      </c>
      <c r="B1455" s="1">
        <v>42796.499999996478</v>
      </c>
      <c r="C1455">
        <v>45.4</v>
      </c>
      <c r="D1455" s="15">
        <f t="shared" si="406"/>
        <v>45.4</v>
      </c>
      <c r="E1455">
        <v>32</v>
      </c>
      <c r="F1455" s="6">
        <v>8.9936100000000003</v>
      </c>
      <c r="G1455" s="6">
        <v>45.927159999999994</v>
      </c>
      <c r="H1455" s="6">
        <f t="shared" si="397"/>
        <v>54.92076999999999</v>
      </c>
      <c r="I1455" s="6">
        <f t="shared" si="398"/>
        <v>13.399999999999999</v>
      </c>
      <c r="J1455" s="6">
        <f t="shared" si="399"/>
        <v>0</v>
      </c>
      <c r="K1455" s="3">
        <f t="shared" si="407"/>
        <v>0</v>
      </c>
      <c r="L1455" s="6">
        <f t="shared" si="400"/>
        <v>41.520769999999992</v>
      </c>
      <c r="M1455" s="6">
        <f t="shared" si="408"/>
        <v>220</v>
      </c>
      <c r="N1455" s="6">
        <f t="shared" si="409"/>
        <v>41.52076999999997</v>
      </c>
      <c r="O1455" s="2">
        <f t="shared" si="401"/>
        <v>-32</v>
      </c>
      <c r="P1455" s="2">
        <f t="shared" si="410"/>
        <v>0</v>
      </c>
      <c r="Q1455" s="2">
        <f t="shared" si="402"/>
        <v>45.4</v>
      </c>
      <c r="R1455" s="2">
        <f t="shared" si="411"/>
        <v>45.4</v>
      </c>
      <c r="S1455" s="2">
        <f t="shared" si="403"/>
        <v>0</v>
      </c>
      <c r="T1455" s="2">
        <f t="shared" si="414"/>
        <v>0</v>
      </c>
      <c r="U1455" s="2">
        <f t="shared" si="404"/>
        <v>9.5207699999999704</v>
      </c>
      <c r="V1455" t="str">
        <f t="shared" si="412"/>
        <v>Y</v>
      </c>
      <c r="W1455" s="2">
        <f t="shared" si="413"/>
        <v>9.5207699999999704</v>
      </c>
      <c r="X1455" s="2">
        <f t="shared" si="405"/>
        <v>0</v>
      </c>
      <c r="Y1455" s="2"/>
    </row>
    <row r="1456" spans="1:25" x14ac:dyDescent="0.2">
      <c r="A1456">
        <v>13</v>
      </c>
      <c r="B1456" s="1">
        <v>42796.541666663143</v>
      </c>
      <c r="C1456">
        <v>45.1</v>
      </c>
      <c r="D1456" s="15">
        <f t="shared" si="406"/>
        <v>45.1</v>
      </c>
      <c r="E1456">
        <v>32</v>
      </c>
      <c r="F1456" s="6">
        <v>6.8606800000000003</v>
      </c>
      <c r="G1456" s="6">
        <v>48.541510000000002</v>
      </c>
      <c r="H1456" s="6">
        <f t="shared" si="397"/>
        <v>55.402190000000004</v>
      </c>
      <c r="I1456" s="6">
        <f t="shared" si="398"/>
        <v>13.100000000000001</v>
      </c>
      <c r="J1456" s="6">
        <f t="shared" si="399"/>
        <v>0</v>
      </c>
      <c r="K1456" s="3">
        <f t="shared" si="407"/>
        <v>0</v>
      </c>
      <c r="L1456" s="6">
        <f t="shared" si="400"/>
        <v>42.302190000000003</v>
      </c>
      <c r="M1456" s="6">
        <f t="shared" si="408"/>
        <v>220</v>
      </c>
      <c r="N1456" s="6">
        <f t="shared" si="409"/>
        <v>42.302189999999996</v>
      </c>
      <c r="O1456" s="2">
        <f t="shared" si="401"/>
        <v>-32</v>
      </c>
      <c r="P1456" s="2">
        <f t="shared" si="410"/>
        <v>0</v>
      </c>
      <c r="Q1456" s="2">
        <f t="shared" si="402"/>
        <v>45.1</v>
      </c>
      <c r="R1456" s="2">
        <f t="shared" si="411"/>
        <v>45.1</v>
      </c>
      <c r="S1456" s="2">
        <f t="shared" si="403"/>
        <v>0</v>
      </c>
      <c r="T1456" s="2">
        <f t="shared" si="414"/>
        <v>0</v>
      </c>
      <c r="U1456" s="2">
        <f t="shared" si="404"/>
        <v>10.302189999999996</v>
      </c>
      <c r="V1456" t="str">
        <f t="shared" si="412"/>
        <v>Y</v>
      </c>
      <c r="W1456" s="2">
        <f t="shared" si="413"/>
        <v>10.302189999999996</v>
      </c>
      <c r="X1456" s="2">
        <f t="shared" si="405"/>
        <v>0</v>
      </c>
      <c r="Y1456" s="2"/>
    </row>
    <row r="1457" spans="1:25" x14ac:dyDescent="0.2">
      <c r="A1457">
        <v>14</v>
      </c>
      <c r="B1457" s="1">
        <v>42796.583333329807</v>
      </c>
      <c r="C1457">
        <v>44.5</v>
      </c>
      <c r="D1457" s="15">
        <f t="shared" si="406"/>
        <v>44.5</v>
      </c>
      <c r="E1457">
        <v>32</v>
      </c>
      <c r="F1457" s="6">
        <v>7.0052099999999999</v>
      </c>
      <c r="G1457" s="6">
        <v>43.202640000000002</v>
      </c>
      <c r="H1457" s="6">
        <f t="shared" si="397"/>
        <v>50.207850000000001</v>
      </c>
      <c r="I1457" s="6">
        <f t="shared" si="398"/>
        <v>12.5</v>
      </c>
      <c r="J1457" s="6">
        <f t="shared" si="399"/>
        <v>0</v>
      </c>
      <c r="K1457" s="3">
        <f t="shared" si="407"/>
        <v>0</v>
      </c>
      <c r="L1457" s="6">
        <f t="shared" si="400"/>
        <v>37.707850000000001</v>
      </c>
      <c r="M1457" s="6">
        <f t="shared" si="408"/>
        <v>220</v>
      </c>
      <c r="N1457" s="6">
        <f t="shared" si="409"/>
        <v>37.707850000000008</v>
      </c>
      <c r="O1457" s="2">
        <f t="shared" si="401"/>
        <v>-32</v>
      </c>
      <c r="P1457" s="2">
        <f t="shared" si="410"/>
        <v>0</v>
      </c>
      <c r="Q1457" s="2">
        <f t="shared" si="402"/>
        <v>44.5</v>
      </c>
      <c r="R1457" s="2">
        <f t="shared" si="411"/>
        <v>44.5</v>
      </c>
      <c r="S1457" s="2">
        <f t="shared" si="403"/>
        <v>0</v>
      </c>
      <c r="T1457" s="2">
        <f t="shared" si="414"/>
        <v>0</v>
      </c>
      <c r="U1457" s="2">
        <f t="shared" si="404"/>
        <v>5.7078500000000076</v>
      </c>
      <c r="V1457" t="str">
        <f t="shared" si="412"/>
        <v>Y</v>
      </c>
      <c r="W1457" s="2">
        <f t="shared" si="413"/>
        <v>5.7078500000000076</v>
      </c>
      <c r="X1457" s="2">
        <f t="shared" si="405"/>
        <v>0</v>
      </c>
      <c r="Y1457" s="2"/>
    </row>
    <row r="1458" spans="1:25" x14ac:dyDescent="0.2">
      <c r="A1458">
        <v>15</v>
      </c>
      <c r="B1458" s="1">
        <v>42796.624999996471</v>
      </c>
      <c r="C1458">
        <v>44.4</v>
      </c>
      <c r="D1458" s="15">
        <f t="shared" si="406"/>
        <v>44.4</v>
      </c>
      <c r="E1458">
        <v>32</v>
      </c>
      <c r="F1458" s="6">
        <v>6.2424499999999998</v>
      </c>
      <c r="G1458" s="6">
        <v>34.07264</v>
      </c>
      <c r="H1458" s="6">
        <f t="shared" si="397"/>
        <v>40.315089999999998</v>
      </c>
      <c r="I1458" s="6">
        <f t="shared" si="398"/>
        <v>12.399999999999999</v>
      </c>
      <c r="J1458" s="6">
        <f t="shared" si="399"/>
        <v>0</v>
      </c>
      <c r="K1458" s="3">
        <f t="shared" si="407"/>
        <v>0</v>
      </c>
      <c r="L1458" s="6">
        <f t="shared" si="400"/>
        <v>27.915089999999999</v>
      </c>
      <c r="M1458" s="6">
        <f t="shared" si="408"/>
        <v>220</v>
      </c>
      <c r="N1458" s="6">
        <f t="shared" si="409"/>
        <v>27.915089999999992</v>
      </c>
      <c r="O1458" s="2">
        <f t="shared" si="401"/>
        <v>-27.915089999999992</v>
      </c>
      <c r="P1458" s="2">
        <f t="shared" si="410"/>
        <v>4.0849100000000078</v>
      </c>
      <c r="Q1458" s="2">
        <f t="shared" si="402"/>
        <v>40.315089999999991</v>
      </c>
      <c r="R1458" s="2">
        <f t="shared" si="411"/>
        <v>40.315089999999991</v>
      </c>
      <c r="S1458" s="2">
        <f t="shared" si="403"/>
        <v>0</v>
      </c>
      <c r="T1458" s="2">
        <f t="shared" si="414"/>
        <v>0</v>
      </c>
      <c r="U1458" s="2">
        <f t="shared" si="404"/>
        <v>0</v>
      </c>
      <c r="V1458" t="str">
        <f t="shared" si="412"/>
        <v>Y</v>
      </c>
      <c r="W1458" s="2">
        <f t="shared" si="413"/>
        <v>0</v>
      </c>
      <c r="X1458" s="2">
        <f t="shared" si="405"/>
        <v>0</v>
      </c>
      <c r="Y1458" s="2"/>
    </row>
    <row r="1459" spans="1:25" x14ac:dyDescent="0.2">
      <c r="A1459">
        <v>16</v>
      </c>
      <c r="B1459" s="1">
        <v>42796.666666663135</v>
      </c>
      <c r="C1459">
        <v>44.4</v>
      </c>
      <c r="D1459" s="15">
        <f t="shared" si="406"/>
        <v>44.4</v>
      </c>
      <c r="E1459">
        <v>32</v>
      </c>
      <c r="F1459" s="6">
        <v>4.3137800000000004</v>
      </c>
      <c r="G1459" s="6">
        <v>21.662929999999999</v>
      </c>
      <c r="H1459" s="6">
        <f t="shared" si="397"/>
        <v>25.976710000000001</v>
      </c>
      <c r="I1459" s="6">
        <f t="shared" si="398"/>
        <v>12.399999999999999</v>
      </c>
      <c r="J1459" s="6">
        <f t="shared" si="399"/>
        <v>0</v>
      </c>
      <c r="K1459" s="3">
        <f t="shared" si="407"/>
        <v>0</v>
      </c>
      <c r="L1459" s="6">
        <f t="shared" si="400"/>
        <v>13.576710000000002</v>
      </c>
      <c r="M1459" s="6">
        <f t="shared" si="408"/>
        <v>220</v>
      </c>
      <c r="N1459" s="6">
        <f t="shared" si="409"/>
        <v>13.576709999999991</v>
      </c>
      <c r="O1459" s="2">
        <f t="shared" si="401"/>
        <v>-13.576709999999991</v>
      </c>
      <c r="P1459" s="2">
        <f t="shared" si="410"/>
        <v>18.423290000000009</v>
      </c>
      <c r="Q1459" s="2">
        <f t="shared" si="402"/>
        <v>25.97670999999999</v>
      </c>
      <c r="R1459" s="2">
        <f t="shared" si="411"/>
        <v>25.97670999999999</v>
      </c>
      <c r="S1459" s="2">
        <f t="shared" si="403"/>
        <v>0</v>
      </c>
      <c r="T1459" s="2">
        <f t="shared" si="414"/>
        <v>0</v>
      </c>
      <c r="U1459" s="2">
        <f t="shared" si="404"/>
        <v>0</v>
      </c>
      <c r="V1459" t="str">
        <f t="shared" si="412"/>
        <v>Y</v>
      </c>
      <c r="W1459" s="2">
        <f t="shared" si="413"/>
        <v>0</v>
      </c>
      <c r="X1459" s="2">
        <f t="shared" si="405"/>
        <v>0</v>
      </c>
      <c r="Y1459" s="2"/>
    </row>
    <row r="1460" spans="1:25" x14ac:dyDescent="0.2">
      <c r="A1460">
        <v>17</v>
      </c>
      <c r="B1460" s="1">
        <v>42796.7083333298</v>
      </c>
      <c r="C1460">
        <v>44.6</v>
      </c>
      <c r="D1460" s="15">
        <f t="shared" si="406"/>
        <v>44.6</v>
      </c>
      <c r="E1460">
        <v>32</v>
      </c>
      <c r="F1460" s="6">
        <v>3.74892</v>
      </c>
      <c r="G1460" s="6">
        <v>7.4879600000000011</v>
      </c>
      <c r="H1460" s="6">
        <f t="shared" si="397"/>
        <v>11.236880000000001</v>
      </c>
      <c r="I1460" s="6">
        <f t="shared" si="398"/>
        <v>12.600000000000001</v>
      </c>
      <c r="J1460" s="6">
        <f t="shared" si="399"/>
        <v>1.3631200000000003</v>
      </c>
      <c r="K1460" s="3">
        <f t="shared" si="407"/>
        <v>1.5578514285714391</v>
      </c>
      <c r="L1460" s="6">
        <f t="shared" si="400"/>
        <v>0</v>
      </c>
      <c r="M1460" s="6">
        <f t="shared" si="408"/>
        <v>218.44214857142856</v>
      </c>
      <c r="N1460" s="6">
        <f t="shared" si="409"/>
        <v>0.19473142857142989</v>
      </c>
      <c r="O1460" s="2">
        <f t="shared" si="401"/>
        <v>-0.19473142857142989</v>
      </c>
      <c r="P1460" s="2">
        <f t="shared" si="410"/>
        <v>31.80526857142857</v>
      </c>
      <c r="Q1460" s="2">
        <f t="shared" si="402"/>
        <v>12.794731428571431</v>
      </c>
      <c r="R1460" s="2">
        <f t="shared" si="411"/>
        <v>11.236880000000001</v>
      </c>
      <c r="S1460" s="2">
        <f t="shared" si="403"/>
        <v>1.5578514285714302</v>
      </c>
      <c r="T1460" s="2">
        <f t="shared" si="414"/>
        <v>0</v>
      </c>
      <c r="U1460" s="2">
        <f t="shared" si="404"/>
        <v>0</v>
      </c>
      <c r="V1460" t="str">
        <f t="shared" si="412"/>
        <v>N</v>
      </c>
      <c r="W1460" s="2">
        <f t="shared" si="413"/>
        <v>0</v>
      </c>
      <c r="X1460" s="2">
        <f t="shared" si="405"/>
        <v>0</v>
      </c>
      <c r="Y1460" s="2"/>
    </row>
    <row r="1461" spans="1:25" x14ac:dyDescent="0.2">
      <c r="A1461">
        <v>18</v>
      </c>
      <c r="B1461" s="1">
        <v>42796.749999996464</v>
      </c>
      <c r="C1461">
        <v>45</v>
      </c>
      <c r="D1461" s="15">
        <f t="shared" si="406"/>
        <v>45</v>
      </c>
      <c r="E1461">
        <v>32</v>
      </c>
      <c r="F1461" s="6">
        <v>3.21265</v>
      </c>
      <c r="G1461" s="6">
        <v>-1.5167529999999999E-2</v>
      </c>
      <c r="H1461" s="6">
        <f t="shared" si="397"/>
        <v>3.1974824700000002</v>
      </c>
      <c r="I1461" s="6">
        <f t="shared" si="398"/>
        <v>13</v>
      </c>
      <c r="J1461" s="6">
        <f t="shared" si="399"/>
        <v>9.8025175299999994</v>
      </c>
      <c r="K1461" s="3">
        <f t="shared" si="407"/>
        <v>11.202877177142852</v>
      </c>
      <c r="L1461" s="6">
        <f t="shared" si="400"/>
        <v>0</v>
      </c>
      <c r="M1461" s="6">
        <f t="shared" si="408"/>
        <v>207.23927139428571</v>
      </c>
      <c r="N1461" s="6">
        <f t="shared" si="409"/>
        <v>1.4003596471428637</v>
      </c>
      <c r="O1461" s="2">
        <f t="shared" si="401"/>
        <v>-1.4003596471428637</v>
      </c>
      <c r="P1461" s="2">
        <f t="shared" si="410"/>
        <v>30.599640352857136</v>
      </c>
      <c r="Q1461" s="2">
        <f t="shared" si="402"/>
        <v>14.400359647142864</v>
      </c>
      <c r="R1461" s="2">
        <f t="shared" si="411"/>
        <v>3.1974824700000002</v>
      </c>
      <c r="S1461" s="2">
        <f t="shared" si="403"/>
        <v>11.202877177142863</v>
      </c>
      <c r="T1461" s="2">
        <f t="shared" si="414"/>
        <v>0</v>
      </c>
      <c r="U1461" s="2">
        <f t="shared" si="404"/>
        <v>0</v>
      </c>
      <c r="V1461" t="str">
        <f t="shared" si="412"/>
        <v>N</v>
      </c>
      <c r="W1461" s="2">
        <f t="shared" si="413"/>
        <v>0</v>
      </c>
      <c r="X1461" s="2">
        <f t="shared" si="405"/>
        <v>0</v>
      </c>
      <c r="Y1461" s="2"/>
    </row>
    <row r="1462" spans="1:25" x14ac:dyDescent="0.2">
      <c r="A1462">
        <v>19</v>
      </c>
      <c r="B1462" s="1">
        <v>42796.791666663128</v>
      </c>
      <c r="C1462">
        <v>45.3</v>
      </c>
      <c r="D1462" s="15">
        <f t="shared" si="406"/>
        <v>45.3</v>
      </c>
      <c r="E1462">
        <v>32</v>
      </c>
      <c r="F1462" s="6">
        <v>3.4499300000000002</v>
      </c>
      <c r="G1462" s="6">
        <v>-1.5167529999999999E-2</v>
      </c>
      <c r="H1462" s="6">
        <f t="shared" si="397"/>
        <v>3.4347624700000003</v>
      </c>
      <c r="I1462" s="6">
        <f t="shared" si="398"/>
        <v>13.299999999999997</v>
      </c>
      <c r="J1462" s="6">
        <f t="shared" si="399"/>
        <v>9.8652375299999964</v>
      </c>
      <c r="K1462" s="3">
        <f t="shared" si="407"/>
        <v>11.274557177142867</v>
      </c>
      <c r="L1462" s="6">
        <f t="shared" si="400"/>
        <v>0</v>
      </c>
      <c r="M1462" s="6">
        <f t="shared" si="408"/>
        <v>195.96471421714284</v>
      </c>
      <c r="N1462" s="6">
        <f t="shared" si="409"/>
        <v>1.4093196471428655</v>
      </c>
      <c r="O1462" s="2">
        <f t="shared" si="401"/>
        <v>-1.4093196471428655</v>
      </c>
      <c r="P1462" s="2">
        <f t="shared" si="410"/>
        <v>30.590680352857134</v>
      </c>
      <c r="Q1462" s="2">
        <f t="shared" si="402"/>
        <v>14.709319647142863</v>
      </c>
      <c r="R1462" s="2">
        <f t="shared" si="411"/>
        <v>3.4347624700000003</v>
      </c>
      <c r="S1462" s="2">
        <f t="shared" si="403"/>
        <v>11.274557177142862</v>
      </c>
      <c r="T1462" s="2">
        <f t="shared" si="414"/>
        <v>0</v>
      </c>
      <c r="U1462" s="2">
        <f t="shared" si="404"/>
        <v>0</v>
      </c>
      <c r="V1462" t="str">
        <f t="shared" si="412"/>
        <v>N</v>
      </c>
      <c r="W1462" s="2">
        <f t="shared" si="413"/>
        <v>0</v>
      </c>
      <c r="X1462" s="2">
        <f t="shared" si="405"/>
        <v>0</v>
      </c>
      <c r="Y1462" s="2"/>
    </row>
    <row r="1463" spans="1:25" x14ac:dyDescent="0.2">
      <c r="A1463">
        <v>20</v>
      </c>
      <c r="B1463" s="1">
        <v>42796.833333329792</v>
      </c>
      <c r="C1463">
        <v>45.8</v>
      </c>
      <c r="D1463" s="15">
        <f t="shared" si="406"/>
        <v>45.8</v>
      </c>
      <c r="E1463">
        <v>32</v>
      </c>
      <c r="F1463" s="6">
        <v>3.6620300000000001</v>
      </c>
      <c r="G1463" s="6">
        <v>-1.5167529999999999E-2</v>
      </c>
      <c r="H1463" s="6">
        <f t="shared" si="397"/>
        <v>3.6468624700000003</v>
      </c>
      <c r="I1463" s="6">
        <f t="shared" si="398"/>
        <v>13.799999999999997</v>
      </c>
      <c r="J1463" s="6">
        <f t="shared" si="399"/>
        <v>10.153137529999997</v>
      </c>
      <c r="K1463" s="3">
        <f t="shared" si="407"/>
        <v>11.603585748571419</v>
      </c>
      <c r="L1463" s="6">
        <f t="shared" si="400"/>
        <v>0</v>
      </c>
      <c r="M1463" s="6">
        <f t="shared" si="408"/>
        <v>184.36112846857142</v>
      </c>
      <c r="N1463" s="6">
        <f t="shared" si="409"/>
        <v>1.4504482185714096</v>
      </c>
      <c r="O1463" s="2">
        <f t="shared" si="401"/>
        <v>-1.4504482185714096</v>
      </c>
      <c r="P1463" s="2">
        <f t="shared" si="410"/>
        <v>30.54955178142859</v>
      </c>
      <c r="Q1463" s="2">
        <f t="shared" si="402"/>
        <v>15.250448218571407</v>
      </c>
      <c r="R1463" s="2">
        <f t="shared" si="411"/>
        <v>3.6468624700000003</v>
      </c>
      <c r="S1463" s="2">
        <f t="shared" si="403"/>
        <v>11.603585748571406</v>
      </c>
      <c r="T1463" s="2">
        <f t="shared" si="414"/>
        <v>0</v>
      </c>
      <c r="U1463" s="2">
        <f t="shared" si="404"/>
        <v>0</v>
      </c>
      <c r="V1463" t="str">
        <f t="shared" si="412"/>
        <v>N</v>
      </c>
      <c r="W1463" s="2">
        <f t="shared" si="413"/>
        <v>0</v>
      </c>
      <c r="X1463" s="2">
        <f t="shared" si="405"/>
        <v>0</v>
      </c>
      <c r="Y1463" s="2"/>
    </row>
    <row r="1464" spans="1:25" x14ac:dyDescent="0.2">
      <c r="A1464">
        <v>21</v>
      </c>
      <c r="B1464" s="1">
        <v>42796.874999996457</v>
      </c>
      <c r="C1464">
        <v>45.1</v>
      </c>
      <c r="D1464" s="15">
        <f t="shared" si="406"/>
        <v>45.1</v>
      </c>
      <c r="E1464">
        <v>32</v>
      </c>
      <c r="F1464" s="6">
        <v>2.7102200000000001</v>
      </c>
      <c r="G1464" s="6">
        <v>-1.5167529999999999E-2</v>
      </c>
      <c r="H1464" s="6">
        <f t="shared" si="397"/>
        <v>2.6950524700000003</v>
      </c>
      <c r="I1464" s="6">
        <f t="shared" si="398"/>
        <v>13.100000000000001</v>
      </c>
      <c r="J1464" s="6">
        <f t="shared" si="399"/>
        <v>10.404947530000001</v>
      </c>
      <c r="K1464" s="3">
        <f t="shared" si="407"/>
        <v>11.891368605714291</v>
      </c>
      <c r="L1464" s="6">
        <f t="shared" si="400"/>
        <v>0</v>
      </c>
      <c r="M1464" s="6">
        <f t="shared" si="408"/>
        <v>172.46975986285713</v>
      </c>
      <c r="N1464" s="6">
        <f t="shared" si="409"/>
        <v>1.4864210757143042</v>
      </c>
      <c r="O1464" s="2">
        <f t="shared" si="401"/>
        <v>-1.4864210757143042</v>
      </c>
      <c r="P1464" s="2">
        <f t="shared" si="410"/>
        <v>30.513578924285696</v>
      </c>
      <c r="Q1464" s="2">
        <f t="shared" si="402"/>
        <v>14.586421075714306</v>
      </c>
      <c r="R1464" s="2">
        <f t="shared" si="411"/>
        <v>2.6950524700000003</v>
      </c>
      <c r="S1464" s="2">
        <f t="shared" si="403"/>
        <v>11.891368605714305</v>
      </c>
      <c r="T1464" s="2">
        <f t="shared" si="414"/>
        <v>0</v>
      </c>
      <c r="U1464" s="2">
        <f t="shared" si="404"/>
        <v>0</v>
      </c>
      <c r="V1464" t="str">
        <f t="shared" si="412"/>
        <v>N</v>
      </c>
      <c r="W1464" s="2">
        <f t="shared" si="413"/>
        <v>0</v>
      </c>
      <c r="X1464" s="2">
        <f t="shared" si="405"/>
        <v>0</v>
      </c>
      <c r="Y1464" s="2"/>
    </row>
    <row r="1465" spans="1:25" x14ac:dyDescent="0.2">
      <c r="A1465">
        <v>22</v>
      </c>
      <c r="B1465" s="1">
        <v>42796.916666663121</v>
      </c>
      <c r="C1465">
        <v>42.6</v>
      </c>
      <c r="D1465" s="15">
        <f t="shared" si="406"/>
        <v>42.6</v>
      </c>
      <c r="E1465">
        <v>32</v>
      </c>
      <c r="F1465" s="6">
        <v>2.6583700000000001</v>
      </c>
      <c r="G1465" s="6">
        <v>-1.5167529999999999E-2</v>
      </c>
      <c r="H1465" s="6">
        <f t="shared" si="397"/>
        <v>2.6432024700000003</v>
      </c>
      <c r="I1465" s="6">
        <f t="shared" si="398"/>
        <v>10.600000000000001</v>
      </c>
      <c r="J1465" s="6">
        <f t="shared" si="399"/>
        <v>7.9567975300000011</v>
      </c>
      <c r="K1465" s="3">
        <f t="shared" si="407"/>
        <v>9.0934828914285788</v>
      </c>
      <c r="L1465" s="6">
        <f t="shared" si="400"/>
        <v>0</v>
      </c>
      <c r="M1465" s="6">
        <f t="shared" si="408"/>
        <v>163.37627697142855</v>
      </c>
      <c r="N1465" s="6">
        <f t="shared" si="409"/>
        <v>1.1366853614285901</v>
      </c>
      <c r="O1465" s="2">
        <f t="shared" si="401"/>
        <v>-1.1366853614285901</v>
      </c>
      <c r="P1465" s="2">
        <f t="shared" si="410"/>
        <v>30.86331463857141</v>
      </c>
      <c r="Q1465" s="2">
        <f t="shared" si="402"/>
        <v>11.736685361428592</v>
      </c>
      <c r="R1465" s="2">
        <f t="shared" si="411"/>
        <v>2.6432024700000003</v>
      </c>
      <c r="S1465" s="2">
        <f t="shared" si="403"/>
        <v>9.0934828914285912</v>
      </c>
      <c r="T1465" s="2">
        <f t="shared" si="414"/>
        <v>0</v>
      </c>
      <c r="U1465" s="2">
        <f t="shared" si="404"/>
        <v>0</v>
      </c>
      <c r="V1465" t="str">
        <f t="shared" si="412"/>
        <v>N</v>
      </c>
      <c r="W1465" s="2">
        <f t="shared" si="413"/>
        <v>0</v>
      </c>
      <c r="X1465" s="2">
        <f t="shared" si="405"/>
        <v>0</v>
      </c>
      <c r="Y1465" s="2"/>
    </row>
    <row r="1466" spans="1:25" x14ac:dyDescent="0.2">
      <c r="A1466">
        <v>23</v>
      </c>
      <c r="B1466" s="1">
        <v>42796.958333329785</v>
      </c>
      <c r="C1466">
        <v>39.6</v>
      </c>
      <c r="D1466" s="15">
        <f t="shared" si="406"/>
        <v>39.6</v>
      </c>
      <c r="E1466">
        <v>32</v>
      </c>
      <c r="F1466" s="6">
        <v>5.05992</v>
      </c>
      <c r="G1466" s="6">
        <v>-1.5167529999999999E-2</v>
      </c>
      <c r="H1466" s="6">
        <f t="shared" si="397"/>
        <v>5.0447524699999997</v>
      </c>
      <c r="I1466" s="6">
        <f t="shared" si="398"/>
        <v>7.6000000000000014</v>
      </c>
      <c r="J1466" s="6">
        <f t="shared" si="399"/>
        <v>2.5552475300000017</v>
      </c>
      <c r="K1466" s="3">
        <f t="shared" si="407"/>
        <v>2.9202828914285703</v>
      </c>
      <c r="L1466" s="6">
        <f t="shared" si="400"/>
        <v>0</v>
      </c>
      <c r="M1466" s="6">
        <f t="shared" si="408"/>
        <v>160.45599407999998</v>
      </c>
      <c r="N1466" s="6">
        <f t="shared" si="409"/>
        <v>0.36503536142856774</v>
      </c>
      <c r="O1466" s="2">
        <f t="shared" si="401"/>
        <v>-0.36503536142856774</v>
      </c>
      <c r="P1466" s="2">
        <f t="shared" si="410"/>
        <v>31.634964638571432</v>
      </c>
      <c r="Q1466" s="2">
        <f t="shared" si="402"/>
        <v>7.9650353614285692</v>
      </c>
      <c r="R1466" s="2">
        <f t="shared" si="411"/>
        <v>5.0447524699999997</v>
      </c>
      <c r="S1466" s="2">
        <f t="shared" si="403"/>
        <v>2.9202828914285694</v>
      </c>
      <c r="T1466" s="2">
        <f t="shared" si="414"/>
        <v>0</v>
      </c>
      <c r="U1466" s="2">
        <f t="shared" si="404"/>
        <v>0</v>
      </c>
      <c r="V1466" t="str">
        <f t="shared" si="412"/>
        <v>N</v>
      </c>
      <c r="W1466" s="2">
        <f t="shared" si="413"/>
        <v>0</v>
      </c>
      <c r="X1466" s="2">
        <f t="shared" si="405"/>
        <v>0</v>
      </c>
      <c r="Y1466" s="2"/>
    </row>
    <row r="1467" spans="1:25" x14ac:dyDescent="0.2">
      <c r="A1467">
        <v>0</v>
      </c>
      <c r="B1467" s="1">
        <v>42796.999999996449</v>
      </c>
      <c r="C1467">
        <v>37.200000000000003</v>
      </c>
      <c r="D1467" s="15">
        <f t="shared" si="406"/>
        <v>37.200000000000003</v>
      </c>
      <c r="E1467">
        <v>32</v>
      </c>
      <c r="F1467" s="6">
        <v>2.7031900000000002</v>
      </c>
      <c r="G1467" s="6">
        <v>-1.5167529999999999E-2</v>
      </c>
      <c r="H1467" s="6">
        <f t="shared" si="397"/>
        <v>2.6880224700000004</v>
      </c>
      <c r="I1467" s="6">
        <f t="shared" si="398"/>
        <v>5.2000000000000028</v>
      </c>
      <c r="J1467" s="6">
        <f t="shared" si="399"/>
        <v>2.5119775300000025</v>
      </c>
      <c r="K1467" s="3">
        <f t="shared" si="407"/>
        <v>2.8708314628571543</v>
      </c>
      <c r="L1467" s="6">
        <f t="shared" si="400"/>
        <v>0</v>
      </c>
      <c r="M1467" s="6">
        <f t="shared" si="408"/>
        <v>157.58516261714283</v>
      </c>
      <c r="N1467" s="6">
        <f t="shared" si="409"/>
        <v>0.3588539328571585</v>
      </c>
      <c r="O1467" s="2">
        <f t="shared" si="401"/>
        <v>-0.3588539328571585</v>
      </c>
      <c r="P1467" s="2">
        <f t="shared" si="410"/>
        <v>31.641146067142842</v>
      </c>
      <c r="Q1467" s="2">
        <f t="shared" si="402"/>
        <v>5.5588539328571613</v>
      </c>
      <c r="R1467" s="2">
        <f t="shared" si="411"/>
        <v>2.6880224700000004</v>
      </c>
      <c r="S1467" s="2">
        <f t="shared" si="403"/>
        <v>2.870831462857161</v>
      </c>
      <c r="T1467" s="2">
        <f t="shared" si="414"/>
        <v>0</v>
      </c>
      <c r="U1467" s="2">
        <f t="shared" si="404"/>
        <v>0</v>
      </c>
      <c r="V1467" t="str">
        <f t="shared" si="412"/>
        <v>N</v>
      </c>
      <c r="W1467" s="2">
        <f t="shared" si="413"/>
        <v>0</v>
      </c>
      <c r="X1467" s="2">
        <f t="shared" si="405"/>
        <v>0</v>
      </c>
      <c r="Y1467" s="2"/>
    </row>
    <row r="1468" spans="1:25" x14ac:dyDescent="0.2">
      <c r="A1468">
        <v>1</v>
      </c>
      <c r="B1468" s="1">
        <v>42797.041666663114</v>
      </c>
      <c r="C1468">
        <v>35.200000000000003</v>
      </c>
      <c r="D1468" s="15">
        <f t="shared" si="406"/>
        <v>35.200000000000003</v>
      </c>
      <c r="E1468">
        <v>32</v>
      </c>
      <c r="F1468" s="6">
        <v>1.8811</v>
      </c>
      <c r="G1468" s="6">
        <v>-1.5167529999999999E-2</v>
      </c>
      <c r="H1468" s="6">
        <f t="shared" si="397"/>
        <v>1.86593247</v>
      </c>
      <c r="I1468" s="6">
        <f t="shared" si="398"/>
        <v>3.2000000000000028</v>
      </c>
      <c r="J1468" s="6">
        <f t="shared" si="399"/>
        <v>1.3340675300000029</v>
      </c>
      <c r="K1468" s="3">
        <f t="shared" si="407"/>
        <v>1.5246486057142761</v>
      </c>
      <c r="L1468" s="6">
        <f t="shared" si="400"/>
        <v>0</v>
      </c>
      <c r="M1468" s="6">
        <f t="shared" si="408"/>
        <v>156.06051401142855</v>
      </c>
      <c r="N1468" s="6">
        <f t="shared" si="409"/>
        <v>0.1905810757142774</v>
      </c>
      <c r="O1468" s="2">
        <f t="shared" si="401"/>
        <v>-0.1905810757142774</v>
      </c>
      <c r="P1468" s="2">
        <f t="shared" si="410"/>
        <v>31.809418924285723</v>
      </c>
      <c r="Q1468" s="2">
        <f t="shared" si="402"/>
        <v>3.3905810757142802</v>
      </c>
      <c r="R1468" s="2">
        <f t="shared" si="411"/>
        <v>1.86593247</v>
      </c>
      <c r="S1468" s="2">
        <f t="shared" si="403"/>
        <v>1.5246486057142803</v>
      </c>
      <c r="T1468" s="2">
        <f t="shared" si="414"/>
        <v>0</v>
      </c>
      <c r="U1468" s="2">
        <f t="shared" si="404"/>
        <v>0</v>
      </c>
      <c r="V1468" t="str">
        <f t="shared" si="412"/>
        <v>N</v>
      </c>
      <c r="W1468" s="2">
        <f t="shared" si="413"/>
        <v>0</v>
      </c>
      <c r="X1468" s="2">
        <f t="shared" si="405"/>
        <v>0</v>
      </c>
      <c r="Y1468" s="2"/>
    </row>
    <row r="1469" spans="1:25" x14ac:dyDescent="0.2">
      <c r="A1469">
        <v>2</v>
      </c>
      <c r="B1469" s="1">
        <v>42797.083333329778</v>
      </c>
      <c r="C1469">
        <v>33.299999999999997</v>
      </c>
      <c r="D1469" s="15">
        <f t="shared" si="406"/>
        <v>33.299999999999997</v>
      </c>
      <c r="E1469">
        <v>32</v>
      </c>
      <c r="F1469" s="6">
        <v>1.5911299999999999</v>
      </c>
      <c r="G1469" s="6">
        <v>-1.5167529999999999E-2</v>
      </c>
      <c r="H1469" s="6">
        <f t="shared" si="397"/>
        <v>1.5759624699999999</v>
      </c>
      <c r="I1469" s="6">
        <f t="shared" si="398"/>
        <v>1.2999999999999972</v>
      </c>
      <c r="J1469" s="6">
        <f t="shared" si="399"/>
        <v>0</v>
      </c>
      <c r="K1469" s="3">
        <f t="shared" si="407"/>
        <v>0</v>
      </c>
      <c r="L1469" s="6">
        <f t="shared" si="400"/>
        <v>0.27596247000000274</v>
      </c>
      <c r="M1469" s="6">
        <f t="shared" si="408"/>
        <v>156.33647648142855</v>
      </c>
      <c r="N1469" s="6">
        <f t="shared" si="409"/>
        <v>0</v>
      </c>
      <c r="O1469" s="2">
        <f t="shared" si="401"/>
        <v>0</v>
      </c>
      <c r="P1469" s="2">
        <f t="shared" si="410"/>
        <v>32</v>
      </c>
      <c r="Q1469" s="2">
        <f t="shared" si="402"/>
        <v>1.2999999999999972</v>
      </c>
      <c r="R1469" s="2">
        <f t="shared" si="411"/>
        <v>1.2999999999999972</v>
      </c>
      <c r="S1469" s="2">
        <f t="shared" si="403"/>
        <v>0</v>
      </c>
      <c r="T1469" s="2">
        <f t="shared" si="414"/>
        <v>0.27596246999999607</v>
      </c>
      <c r="U1469" s="2">
        <f t="shared" si="404"/>
        <v>0</v>
      </c>
      <c r="V1469" t="str">
        <f t="shared" si="412"/>
        <v>N</v>
      </c>
      <c r="W1469" s="2">
        <f t="shared" si="413"/>
        <v>0</v>
      </c>
      <c r="X1469" s="2">
        <f t="shared" si="405"/>
        <v>0</v>
      </c>
      <c r="Y1469" s="2"/>
    </row>
    <row r="1470" spans="1:25" x14ac:dyDescent="0.2">
      <c r="A1470">
        <v>3</v>
      </c>
      <c r="B1470" s="1">
        <v>42797.124999996442</v>
      </c>
      <c r="C1470">
        <v>31.8</v>
      </c>
      <c r="D1470" s="15">
        <f t="shared" si="406"/>
        <v>31.8</v>
      </c>
      <c r="E1470">
        <v>32</v>
      </c>
      <c r="F1470" s="6">
        <v>1.02864</v>
      </c>
      <c r="G1470" s="6">
        <v>-1.5167529999999999E-2</v>
      </c>
      <c r="H1470" s="6">
        <f t="shared" si="397"/>
        <v>1.01347247</v>
      </c>
      <c r="I1470" s="6">
        <f t="shared" si="398"/>
        <v>0</v>
      </c>
      <c r="J1470" s="6">
        <f t="shared" si="399"/>
        <v>0</v>
      </c>
      <c r="K1470" s="3">
        <f t="shared" si="407"/>
        <v>0</v>
      </c>
      <c r="L1470" s="6">
        <f t="shared" si="400"/>
        <v>1.01347247</v>
      </c>
      <c r="M1470" s="6">
        <f t="shared" si="408"/>
        <v>157.34994895142856</v>
      </c>
      <c r="N1470" s="6">
        <f t="shared" si="409"/>
        <v>0</v>
      </c>
      <c r="O1470" s="2">
        <f t="shared" si="401"/>
        <v>0</v>
      </c>
      <c r="P1470" s="2">
        <f t="shared" si="410"/>
        <v>32</v>
      </c>
      <c r="Q1470" s="2">
        <f t="shared" si="402"/>
        <v>-0.19999999999999929</v>
      </c>
      <c r="R1470" s="2">
        <f t="shared" si="411"/>
        <v>-0.19999999999999929</v>
      </c>
      <c r="S1470" s="2">
        <f t="shared" si="403"/>
        <v>0</v>
      </c>
      <c r="T1470" s="2">
        <f t="shared" si="414"/>
        <v>1.0134724700000106</v>
      </c>
      <c r="U1470" s="2">
        <f t="shared" si="404"/>
        <v>0</v>
      </c>
      <c r="V1470" t="str">
        <f t="shared" si="412"/>
        <v>N</v>
      </c>
      <c r="W1470" s="2">
        <f t="shared" si="413"/>
        <v>0</v>
      </c>
      <c r="X1470" s="2">
        <f t="shared" si="405"/>
        <v>0</v>
      </c>
      <c r="Y1470" s="2"/>
    </row>
    <row r="1471" spans="1:25" x14ac:dyDescent="0.2">
      <c r="A1471">
        <v>4</v>
      </c>
      <c r="B1471" s="1">
        <v>42797.166666663106</v>
      </c>
      <c r="C1471">
        <v>31.3</v>
      </c>
      <c r="D1471" s="15">
        <f t="shared" si="406"/>
        <v>31.3</v>
      </c>
      <c r="E1471">
        <v>32</v>
      </c>
      <c r="F1471" s="6">
        <v>0.98764700000000005</v>
      </c>
      <c r="G1471" s="6">
        <v>-1.5167529999999999E-2</v>
      </c>
      <c r="H1471" s="6">
        <f t="shared" si="397"/>
        <v>0.97247947000000001</v>
      </c>
      <c r="I1471" s="6">
        <f t="shared" si="398"/>
        <v>0</v>
      </c>
      <c r="J1471" s="6">
        <f t="shared" si="399"/>
        <v>0</v>
      </c>
      <c r="K1471" s="3">
        <f t="shared" si="407"/>
        <v>0</v>
      </c>
      <c r="L1471" s="6">
        <f t="shared" si="400"/>
        <v>0.97247947000000001</v>
      </c>
      <c r="M1471" s="6">
        <f t="shared" si="408"/>
        <v>158.32242842142855</v>
      </c>
      <c r="N1471" s="6">
        <f t="shared" si="409"/>
        <v>0</v>
      </c>
      <c r="O1471" s="2">
        <f t="shared" si="401"/>
        <v>0</v>
      </c>
      <c r="P1471" s="2">
        <f t="shared" si="410"/>
        <v>32</v>
      </c>
      <c r="Q1471" s="2">
        <f t="shared" si="402"/>
        <v>-0.69999999999999929</v>
      </c>
      <c r="R1471" s="2">
        <f t="shared" si="411"/>
        <v>-0.69999999999999929</v>
      </c>
      <c r="S1471" s="2">
        <f t="shared" si="403"/>
        <v>0</v>
      </c>
      <c r="T1471" s="2">
        <f t="shared" si="414"/>
        <v>0.97247946999999613</v>
      </c>
      <c r="U1471" s="2">
        <f t="shared" si="404"/>
        <v>0</v>
      </c>
      <c r="V1471" t="str">
        <f t="shared" si="412"/>
        <v>N</v>
      </c>
      <c r="W1471" s="2">
        <f t="shared" si="413"/>
        <v>0</v>
      </c>
      <c r="X1471" s="2">
        <f t="shared" si="405"/>
        <v>0</v>
      </c>
      <c r="Y1471" s="2"/>
    </row>
    <row r="1472" spans="1:25" x14ac:dyDescent="0.2">
      <c r="A1472">
        <v>5</v>
      </c>
      <c r="B1472" s="1">
        <v>42797.208333329771</v>
      </c>
      <c r="C1472">
        <v>31.9</v>
      </c>
      <c r="D1472" s="15">
        <f t="shared" si="406"/>
        <v>31.9</v>
      </c>
      <c r="E1472">
        <v>32</v>
      </c>
      <c r="F1472" s="6">
        <v>1.07219</v>
      </c>
      <c r="G1472" s="6">
        <v>-1.5167529999999999E-2</v>
      </c>
      <c r="H1472" s="6">
        <f t="shared" si="397"/>
        <v>1.0570224699999999</v>
      </c>
      <c r="I1472" s="6">
        <f t="shared" si="398"/>
        <v>0</v>
      </c>
      <c r="J1472" s="6">
        <f t="shared" si="399"/>
        <v>0</v>
      </c>
      <c r="K1472" s="3">
        <f t="shared" si="407"/>
        <v>0</v>
      </c>
      <c r="L1472" s="6">
        <f t="shared" si="400"/>
        <v>1.0570224699999999</v>
      </c>
      <c r="M1472" s="6">
        <f t="shared" si="408"/>
        <v>159.37945089142855</v>
      </c>
      <c r="N1472" s="6">
        <f t="shared" si="409"/>
        <v>0</v>
      </c>
      <c r="O1472" s="2">
        <f t="shared" si="401"/>
        <v>0</v>
      </c>
      <c r="P1472" s="2">
        <f t="shared" si="410"/>
        <v>32</v>
      </c>
      <c r="Q1472" s="2">
        <f t="shared" si="402"/>
        <v>-0.10000000000000142</v>
      </c>
      <c r="R1472" s="2">
        <f t="shared" si="411"/>
        <v>-0.10000000000000142</v>
      </c>
      <c r="S1472" s="2">
        <f t="shared" si="403"/>
        <v>0</v>
      </c>
      <c r="T1472" s="2">
        <f t="shared" si="414"/>
        <v>1.0570224699999926</v>
      </c>
      <c r="U1472" s="2">
        <f t="shared" si="404"/>
        <v>0</v>
      </c>
      <c r="V1472" t="str">
        <f t="shared" si="412"/>
        <v>N</v>
      </c>
      <c r="W1472" s="2">
        <f t="shared" si="413"/>
        <v>0</v>
      </c>
      <c r="X1472" s="2">
        <f t="shared" si="405"/>
        <v>0</v>
      </c>
      <c r="Y1472" s="2"/>
    </row>
    <row r="1473" spans="1:25" x14ac:dyDescent="0.2">
      <c r="A1473">
        <v>6</v>
      </c>
      <c r="B1473" s="1">
        <v>42797.249999996435</v>
      </c>
      <c r="C1473">
        <v>33</v>
      </c>
      <c r="D1473" s="15">
        <f t="shared" si="406"/>
        <v>33</v>
      </c>
      <c r="E1473">
        <v>32</v>
      </c>
      <c r="F1473" s="6">
        <v>0.91252699999999998</v>
      </c>
      <c r="G1473" s="6">
        <v>-1.5167529999999999E-2</v>
      </c>
      <c r="H1473" s="6">
        <f t="shared" si="397"/>
        <v>0.89735946999999994</v>
      </c>
      <c r="I1473" s="6">
        <f t="shared" si="398"/>
        <v>1</v>
      </c>
      <c r="J1473" s="6">
        <f t="shared" si="399"/>
        <v>0.10264053000000006</v>
      </c>
      <c r="K1473" s="3">
        <f t="shared" si="407"/>
        <v>0.11730346285713722</v>
      </c>
      <c r="L1473" s="6">
        <f t="shared" si="400"/>
        <v>0</v>
      </c>
      <c r="M1473" s="6">
        <f t="shared" si="408"/>
        <v>159.26214742857141</v>
      </c>
      <c r="N1473" s="6">
        <f t="shared" si="409"/>
        <v>1.4662932857135047E-2</v>
      </c>
      <c r="O1473" s="2">
        <f t="shared" si="401"/>
        <v>-1.4662932857135047E-2</v>
      </c>
      <c r="P1473" s="2">
        <f t="shared" si="410"/>
        <v>31.985337067142865</v>
      </c>
      <c r="Q1473" s="2">
        <f t="shared" si="402"/>
        <v>1.014662932857135</v>
      </c>
      <c r="R1473" s="2">
        <f t="shared" si="411"/>
        <v>0.89735946999999994</v>
      </c>
      <c r="S1473" s="2">
        <f t="shared" si="403"/>
        <v>0.11730346285713511</v>
      </c>
      <c r="T1473" s="2">
        <f t="shared" si="414"/>
        <v>0</v>
      </c>
      <c r="U1473" s="2">
        <f t="shared" si="404"/>
        <v>0</v>
      </c>
      <c r="V1473" t="str">
        <f t="shared" si="412"/>
        <v>N</v>
      </c>
      <c r="W1473" s="2">
        <f t="shared" si="413"/>
        <v>0</v>
      </c>
      <c r="X1473" s="2">
        <f t="shared" si="405"/>
        <v>0</v>
      </c>
      <c r="Y1473" s="2"/>
    </row>
    <row r="1474" spans="1:25" x14ac:dyDescent="0.2">
      <c r="A1474">
        <v>7</v>
      </c>
      <c r="B1474" s="1">
        <v>42797.291666663099</v>
      </c>
      <c r="C1474">
        <v>35.799999999999997</v>
      </c>
      <c r="D1474" s="15">
        <f t="shared" si="406"/>
        <v>35.799999999999997</v>
      </c>
      <c r="E1474">
        <v>32</v>
      </c>
      <c r="F1474" s="6">
        <v>2.1063900000000002</v>
      </c>
      <c r="G1474" s="6">
        <v>7.2018199999999997</v>
      </c>
      <c r="H1474" s="6">
        <f t="shared" si="397"/>
        <v>9.308209999999999</v>
      </c>
      <c r="I1474" s="6">
        <f t="shared" si="398"/>
        <v>3.7999999999999972</v>
      </c>
      <c r="J1474" s="6">
        <f t="shared" si="399"/>
        <v>0</v>
      </c>
      <c r="K1474" s="3">
        <f t="shared" si="407"/>
        <v>0</v>
      </c>
      <c r="L1474" s="6">
        <f t="shared" si="400"/>
        <v>5.5082100000000018</v>
      </c>
      <c r="M1474" s="6">
        <f t="shared" si="408"/>
        <v>164.7703574285714</v>
      </c>
      <c r="N1474" s="6">
        <f t="shared" si="409"/>
        <v>0</v>
      </c>
      <c r="O1474" s="2">
        <f t="shared" si="401"/>
        <v>0</v>
      </c>
      <c r="P1474" s="2">
        <f t="shared" si="410"/>
        <v>32</v>
      </c>
      <c r="Q1474" s="2">
        <f t="shared" si="402"/>
        <v>3.7999999999999972</v>
      </c>
      <c r="R1474" s="2">
        <f t="shared" si="411"/>
        <v>3.7999999999999972</v>
      </c>
      <c r="S1474" s="2">
        <f t="shared" si="403"/>
        <v>0</v>
      </c>
      <c r="T1474" s="2">
        <f t="shared" si="414"/>
        <v>5.5082099999999912</v>
      </c>
      <c r="U1474" s="2">
        <f t="shared" si="404"/>
        <v>0</v>
      </c>
      <c r="V1474" t="str">
        <f t="shared" si="412"/>
        <v>N</v>
      </c>
      <c r="W1474" s="2">
        <f t="shared" si="413"/>
        <v>0</v>
      </c>
      <c r="X1474" s="2">
        <f t="shared" si="405"/>
        <v>0</v>
      </c>
      <c r="Y1474" s="2"/>
    </row>
    <row r="1475" spans="1:25" x14ac:dyDescent="0.2">
      <c r="A1475">
        <v>8</v>
      </c>
      <c r="B1475" s="1">
        <v>42797.333333329763</v>
      </c>
      <c r="C1475">
        <v>39.700000000000003</v>
      </c>
      <c r="D1475" s="15">
        <f t="shared" si="406"/>
        <v>39.700000000000003</v>
      </c>
      <c r="E1475">
        <v>32</v>
      </c>
      <c r="F1475" s="6">
        <v>2.8348599999999999</v>
      </c>
      <c r="G1475" s="6">
        <v>21.571870000000004</v>
      </c>
      <c r="H1475" s="6">
        <f t="shared" ref="H1475:H1538" si="415">(F1475+G1475)</f>
        <v>24.406730000000003</v>
      </c>
      <c r="I1475" s="6">
        <f t="shared" ref="I1475:I1538" si="416">IF((D1475-E1475)&gt;0,D1475-E1475,0)</f>
        <v>7.7000000000000028</v>
      </c>
      <c r="J1475" s="6">
        <f t="shared" ref="J1475:J1538" si="417">IF((I1475-H1475)&gt;0, (I1475-H1475), (0))</f>
        <v>0</v>
      </c>
      <c r="K1475" s="3">
        <f t="shared" si="407"/>
        <v>0</v>
      </c>
      <c r="L1475" s="6">
        <f t="shared" ref="L1475:L1538" si="418">IF(J1475=0, H1475-I1475,0)</f>
        <v>16.70673</v>
      </c>
      <c r="M1475" s="6">
        <f t="shared" si="408"/>
        <v>181.47708742857139</v>
      </c>
      <c r="N1475" s="6">
        <f t="shared" si="409"/>
        <v>0</v>
      </c>
      <c r="O1475" s="2">
        <f t="shared" ref="O1475:O1538" si="419">IF((N1475&lt;E1475-$AA$7),-N1475,$AA$7-E1475)</f>
        <v>0</v>
      </c>
      <c r="P1475" s="2">
        <f t="shared" si="410"/>
        <v>32</v>
      </c>
      <c r="Q1475" s="2">
        <f t="shared" ref="Q1475:Q1538" si="420">D1475-P1475</f>
        <v>7.7000000000000028</v>
      </c>
      <c r="R1475" s="2">
        <f t="shared" si="411"/>
        <v>7.7000000000000028</v>
      </c>
      <c r="S1475" s="2">
        <f t="shared" ref="S1475:S1538" si="421">IF(Q1475-R1475&gt;0, Q1475-R1475, 0)</f>
        <v>0</v>
      </c>
      <c r="T1475" s="2">
        <f t="shared" si="414"/>
        <v>16.706729999999993</v>
      </c>
      <c r="U1475" s="2">
        <f t="shared" ref="U1475:U1538" si="422">N1475+O1475</f>
        <v>0</v>
      </c>
      <c r="V1475" t="str">
        <f t="shared" si="412"/>
        <v>Y</v>
      </c>
      <c r="W1475" s="2">
        <f t="shared" si="413"/>
        <v>0</v>
      </c>
      <c r="X1475" s="2">
        <f t="shared" ref="X1475:X1538" si="423">D1475- (P1475+R1475+S1475)</f>
        <v>0</v>
      </c>
      <c r="Y1475" s="2"/>
    </row>
    <row r="1476" spans="1:25" x14ac:dyDescent="0.2">
      <c r="A1476">
        <v>9</v>
      </c>
      <c r="B1476" s="1">
        <v>42797.374999996428</v>
      </c>
      <c r="C1476">
        <v>40.6</v>
      </c>
      <c r="D1476" s="15">
        <f t="shared" ref="D1476:D1539" si="424">C1476/$AA$4*$AA$5</f>
        <v>40.6</v>
      </c>
      <c r="E1476">
        <v>32</v>
      </c>
      <c r="F1476" s="6">
        <v>3.7183600000000001</v>
      </c>
      <c r="G1476" s="6">
        <v>34.343980000000002</v>
      </c>
      <c r="H1476" s="6">
        <f t="shared" si="415"/>
        <v>38.062339999999999</v>
      </c>
      <c r="I1476" s="6">
        <f t="shared" si="416"/>
        <v>8.6000000000000014</v>
      </c>
      <c r="J1476" s="6">
        <f t="shared" si="417"/>
        <v>0</v>
      </c>
      <c r="K1476" s="3">
        <f t="shared" ref="K1476:K1539" si="425">IF((M1475-M1476)&gt;0,M1475-M1476,0)</f>
        <v>0</v>
      </c>
      <c r="L1476" s="6">
        <f t="shared" si="418"/>
        <v>29.462339999999998</v>
      </c>
      <c r="M1476" s="6">
        <f t="shared" ref="M1476:M1539" si="426">IF( (M1475-J1476/$AA$11+L1476)&gt;$AA$25, IF((M1475-J1476/$AA$11+L1476)&lt;$AA$9,(M1475-J1476/$AA$11+L1476),$AA$9), $AA$25)</f>
        <v>210.93942742857138</v>
      </c>
      <c r="N1476" s="6">
        <f t="shared" ref="N1476:N1539" si="427">IF(((M1475-J1476+L1476)-M1476)&gt;0,((M1475-J1476+L1476)-M1476),0)</f>
        <v>0</v>
      </c>
      <c r="O1476" s="2">
        <f t="shared" si="419"/>
        <v>0</v>
      </c>
      <c r="P1476" s="2">
        <f t="shared" ref="P1476:P1539" si="428">E1476+O1476</f>
        <v>32</v>
      </c>
      <c r="Q1476" s="2">
        <f t="shared" si="420"/>
        <v>8.6000000000000014</v>
      </c>
      <c r="R1476" s="2">
        <f t="shared" ref="R1476:R1539" si="429">IF(Q1476&gt;H1476, H1476, Q1476)</f>
        <v>8.6000000000000014</v>
      </c>
      <c r="S1476" s="2">
        <f t="shared" si="421"/>
        <v>0</v>
      </c>
      <c r="T1476" s="2">
        <f t="shared" si="414"/>
        <v>29.462339999999983</v>
      </c>
      <c r="U1476" s="2">
        <f t="shared" si="422"/>
        <v>0</v>
      </c>
      <c r="V1476" t="str">
        <f t="shared" ref="V1476:V1539" si="430">IF(AND(A1476&gt;7,A1476&lt;17), "Y", "N")</f>
        <v>Y</v>
      </c>
      <c r="W1476" s="2">
        <f t="shared" ref="W1476:W1539" si="431">IF(V1476="Y", U1476, 0)</f>
        <v>0</v>
      </c>
      <c r="X1476" s="2">
        <f t="shared" si="423"/>
        <v>0</v>
      </c>
      <c r="Y1476" s="2"/>
    </row>
    <row r="1477" spans="1:25" x14ac:dyDescent="0.2">
      <c r="A1477">
        <v>10</v>
      </c>
      <c r="B1477" s="1">
        <v>42797.416666663092</v>
      </c>
      <c r="C1477">
        <v>41.9</v>
      </c>
      <c r="D1477" s="15">
        <f t="shared" si="424"/>
        <v>41.9</v>
      </c>
      <c r="E1477">
        <v>32</v>
      </c>
      <c r="F1477" s="6">
        <v>4.0799700000000003</v>
      </c>
      <c r="G1477" s="6">
        <v>41.496670000000002</v>
      </c>
      <c r="H1477" s="6">
        <f t="shared" si="415"/>
        <v>45.576640000000005</v>
      </c>
      <c r="I1477" s="6">
        <f t="shared" si="416"/>
        <v>9.8999999999999986</v>
      </c>
      <c r="J1477" s="6">
        <f t="shared" si="417"/>
        <v>0</v>
      </c>
      <c r="K1477" s="3">
        <f t="shared" si="425"/>
        <v>0</v>
      </c>
      <c r="L1477" s="6">
        <f t="shared" si="418"/>
        <v>35.676640000000006</v>
      </c>
      <c r="M1477" s="6">
        <f t="shared" si="426"/>
        <v>220</v>
      </c>
      <c r="N1477" s="6">
        <f t="shared" si="427"/>
        <v>26.616067428571398</v>
      </c>
      <c r="O1477" s="2">
        <f t="shared" si="419"/>
        <v>-26.616067428571398</v>
      </c>
      <c r="P1477" s="2">
        <f t="shared" si="428"/>
        <v>5.3839325714286019</v>
      </c>
      <c r="Q1477" s="2">
        <f t="shared" si="420"/>
        <v>36.516067428571397</v>
      </c>
      <c r="R1477" s="2">
        <f t="shared" si="429"/>
        <v>36.516067428571397</v>
      </c>
      <c r="S1477" s="2">
        <f t="shared" si="421"/>
        <v>0</v>
      </c>
      <c r="T1477" s="2">
        <f t="shared" si="414"/>
        <v>9.0605725714286223</v>
      </c>
      <c r="U1477" s="2">
        <f t="shared" si="422"/>
        <v>0</v>
      </c>
      <c r="V1477" t="str">
        <f t="shared" si="430"/>
        <v>Y</v>
      </c>
      <c r="W1477" s="2">
        <f t="shared" si="431"/>
        <v>0</v>
      </c>
      <c r="X1477" s="2">
        <f t="shared" si="423"/>
        <v>0</v>
      </c>
      <c r="Y1477" s="2"/>
    </row>
    <row r="1478" spans="1:25" x14ac:dyDescent="0.2">
      <c r="A1478">
        <v>11</v>
      </c>
      <c r="B1478" s="1">
        <v>42797.458333329756</v>
      </c>
      <c r="C1478">
        <v>42.7</v>
      </c>
      <c r="D1478" s="15">
        <f t="shared" si="424"/>
        <v>42.7</v>
      </c>
      <c r="E1478">
        <v>32</v>
      </c>
      <c r="F1478" s="6">
        <v>4.8755899999999999</v>
      </c>
      <c r="G1478" s="6">
        <v>49.343059999999994</v>
      </c>
      <c r="H1478" s="6">
        <f t="shared" si="415"/>
        <v>54.218649999999997</v>
      </c>
      <c r="I1478" s="6">
        <f t="shared" si="416"/>
        <v>10.700000000000003</v>
      </c>
      <c r="J1478" s="6">
        <f t="shared" si="417"/>
        <v>0</v>
      </c>
      <c r="K1478" s="3">
        <f t="shared" si="425"/>
        <v>0</v>
      </c>
      <c r="L1478" s="6">
        <f t="shared" si="418"/>
        <v>43.518649999999994</v>
      </c>
      <c r="M1478" s="6">
        <f t="shared" si="426"/>
        <v>220</v>
      </c>
      <c r="N1478" s="6">
        <f t="shared" si="427"/>
        <v>43.51864999999998</v>
      </c>
      <c r="O1478" s="2">
        <f t="shared" si="419"/>
        <v>-32</v>
      </c>
      <c r="P1478" s="2">
        <f t="shared" si="428"/>
        <v>0</v>
      </c>
      <c r="Q1478" s="2">
        <f t="shared" si="420"/>
        <v>42.7</v>
      </c>
      <c r="R1478" s="2">
        <f t="shared" si="429"/>
        <v>42.7</v>
      </c>
      <c r="S1478" s="2">
        <f t="shared" si="421"/>
        <v>0</v>
      </c>
      <c r="T1478" s="2">
        <f t="shared" si="414"/>
        <v>0</v>
      </c>
      <c r="U1478" s="2">
        <f t="shared" si="422"/>
        <v>11.51864999999998</v>
      </c>
      <c r="V1478" t="str">
        <f t="shared" si="430"/>
        <v>Y</v>
      </c>
      <c r="W1478" s="2">
        <f t="shared" si="431"/>
        <v>11.51864999999998</v>
      </c>
      <c r="X1478" s="2">
        <f t="shared" si="423"/>
        <v>0</v>
      </c>
      <c r="Y1478" s="2"/>
    </row>
    <row r="1479" spans="1:25" x14ac:dyDescent="0.2">
      <c r="A1479">
        <v>12</v>
      </c>
      <c r="B1479" s="1">
        <v>42797.49999999642</v>
      </c>
      <c r="C1479">
        <v>43.3</v>
      </c>
      <c r="D1479" s="15">
        <f t="shared" si="424"/>
        <v>43.3</v>
      </c>
      <c r="E1479">
        <v>32</v>
      </c>
      <c r="F1479" s="6">
        <v>3.1653600000000002</v>
      </c>
      <c r="G1479" s="6">
        <v>49.55742</v>
      </c>
      <c r="H1479" s="6">
        <f t="shared" si="415"/>
        <v>52.72278</v>
      </c>
      <c r="I1479" s="6">
        <f t="shared" si="416"/>
        <v>11.299999999999997</v>
      </c>
      <c r="J1479" s="6">
        <f t="shared" si="417"/>
        <v>0</v>
      </c>
      <c r="K1479" s="3">
        <f t="shared" si="425"/>
        <v>0</v>
      </c>
      <c r="L1479" s="6">
        <f t="shared" si="418"/>
        <v>41.422780000000003</v>
      </c>
      <c r="M1479" s="6">
        <f t="shared" si="426"/>
        <v>220</v>
      </c>
      <c r="N1479" s="6">
        <f t="shared" si="427"/>
        <v>41.422779999999989</v>
      </c>
      <c r="O1479" s="2">
        <f t="shared" si="419"/>
        <v>-32</v>
      </c>
      <c r="P1479" s="2">
        <f t="shared" si="428"/>
        <v>0</v>
      </c>
      <c r="Q1479" s="2">
        <f t="shared" si="420"/>
        <v>43.3</v>
      </c>
      <c r="R1479" s="2">
        <f t="shared" si="429"/>
        <v>43.3</v>
      </c>
      <c r="S1479" s="2">
        <f t="shared" si="421"/>
        <v>0</v>
      </c>
      <c r="T1479" s="2">
        <f t="shared" si="414"/>
        <v>0</v>
      </c>
      <c r="U1479" s="2">
        <f t="shared" si="422"/>
        <v>9.4227799999999888</v>
      </c>
      <c r="V1479" t="str">
        <f t="shared" si="430"/>
        <v>Y</v>
      </c>
      <c r="W1479" s="2">
        <f t="shared" si="431"/>
        <v>9.4227799999999888</v>
      </c>
      <c r="X1479" s="2">
        <f t="shared" si="423"/>
        <v>0</v>
      </c>
      <c r="Y1479" s="2"/>
    </row>
    <row r="1480" spans="1:25" x14ac:dyDescent="0.2">
      <c r="A1480">
        <v>13</v>
      </c>
      <c r="B1480" s="1">
        <v>42797.541666663084</v>
      </c>
      <c r="C1480">
        <v>43.9</v>
      </c>
      <c r="D1480" s="15">
        <f t="shared" si="424"/>
        <v>43.9</v>
      </c>
      <c r="E1480">
        <v>32</v>
      </c>
      <c r="F1480" s="6">
        <v>3.49885</v>
      </c>
      <c r="G1480" s="6">
        <v>49.378789999999995</v>
      </c>
      <c r="H1480" s="6">
        <f t="shared" si="415"/>
        <v>52.877639999999992</v>
      </c>
      <c r="I1480" s="6">
        <f t="shared" si="416"/>
        <v>11.899999999999999</v>
      </c>
      <c r="J1480" s="6">
        <f t="shared" si="417"/>
        <v>0</v>
      </c>
      <c r="K1480" s="3">
        <f t="shared" si="425"/>
        <v>0</v>
      </c>
      <c r="L1480" s="6">
        <f t="shared" si="418"/>
        <v>40.977639999999994</v>
      </c>
      <c r="M1480" s="6">
        <f t="shared" si="426"/>
        <v>220</v>
      </c>
      <c r="N1480" s="6">
        <f t="shared" si="427"/>
        <v>40.977640000000008</v>
      </c>
      <c r="O1480" s="2">
        <f t="shared" si="419"/>
        <v>-32</v>
      </c>
      <c r="P1480" s="2">
        <f t="shared" si="428"/>
        <v>0</v>
      </c>
      <c r="Q1480" s="2">
        <f t="shared" si="420"/>
        <v>43.9</v>
      </c>
      <c r="R1480" s="2">
        <f t="shared" si="429"/>
        <v>43.9</v>
      </c>
      <c r="S1480" s="2">
        <f t="shared" si="421"/>
        <v>0</v>
      </c>
      <c r="T1480" s="2">
        <f t="shared" si="414"/>
        <v>0</v>
      </c>
      <c r="U1480" s="2">
        <f t="shared" si="422"/>
        <v>8.9776400000000081</v>
      </c>
      <c r="V1480" t="str">
        <f t="shared" si="430"/>
        <v>Y</v>
      </c>
      <c r="W1480" s="2">
        <f t="shared" si="431"/>
        <v>8.9776400000000081</v>
      </c>
      <c r="X1480" s="2">
        <f t="shared" si="423"/>
        <v>0</v>
      </c>
      <c r="Y1480" s="2"/>
    </row>
    <row r="1481" spans="1:25" x14ac:dyDescent="0.2">
      <c r="A1481">
        <v>14</v>
      </c>
      <c r="B1481" s="1">
        <v>42797.583333329749</v>
      </c>
      <c r="C1481">
        <v>44.8</v>
      </c>
      <c r="D1481" s="15">
        <f t="shared" si="424"/>
        <v>44.8</v>
      </c>
      <c r="E1481">
        <v>32</v>
      </c>
      <c r="F1481" s="6">
        <v>3.48495</v>
      </c>
      <c r="G1481" s="6">
        <v>43.956580000000002</v>
      </c>
      <c r="H1481" s="6">
        <f t="shared" si="415"/>
        <v>47.44153</v>
      </c>
      <c r="I1481" s="6">
        <f t="shared" si="416"/>
        <v>12.799999999999997</v>
      </c>
      <c r="J1481" s="6">
        <f t="shared" si="417"/>
        <v>0</v>
      </c>
      <c r="K1481" s="3">
        <f t="shared" si="425"/>
        <v>0</v>
      </c>
      <c r="L1481" s="6">
        <f t="shared" si="418"/>
        <v>34.641530000000003</v>
      </c>
      <c r="M1481" s="6">
        <f t="shared" si="426"/>
        <v>220</v>
      </c>
      <c r="N1481" s="6">
        <f t="shared" si="427"/>
        <v>34.641529999999989</v>
      </c>
      <c r="O1481" s="2">
        <f t="shared" si="419"/>
        <v>-32</v>
      </c>
      <c r="P1481" s="2">
        <f t="shared" si="428"/>
        <v>0</v>
      </c>
      <c r="Q1481" s="2">
        <f t="shared" si="420"/>
        <v>44.8</v>
      </c>
      <c r="R1481" s="2">
        <f t="shared" si="429"/>
        <v>44.8</v>
      </c>
      <c r="S1481" s="2">
        <f t="shared" si="421"/>
        <v>0</v>
      </c>
      <c r="T1481" s="2">
        <f t="shared" si="414"/>
        <v>0</v>
      </c>
      <c r="U1481" s="2">
        <f t="shared" si="422"/>
        <v>2.6415299999999888</v>
      </c>
      <c r="V1481" t="str">
        <f t="shared" si="430"/>
        <v>Y</v>
      </c>
      <c r="W1481" s="2">
        <f t="shared" si="431"/>
        <v>2.6415299999999888</v>
      </c>
      <c r="X1481" s="2">
        <f t="shared" si="423"/>
        <v>0</v>
      </c>
      <c r="Y1481" s="2"/>
    </row>
    <row r="1482" spans="1:25" x14ac:dyDescent="0.2">
      <c r="A1482">
        <v>15</v>
      </c>
      <c r="B1482" s="1">
        <v>42797.624999996413</v>
      </c>
      <c r="C1482">
        <v>45.1</v>
      </c>
      <c r="D1482" s="15">
        <f t="shared" si="424"/>
        <v>45.1</v>
      </c>
      <c r="E1482">
        <v>32</v>
      </c>
      <c r="F1482" s="6">
        <v>2.3534199999999998</v>
      </c>
      <c r="G1482" s="6">
        <v>34.92604</v>
      </c>
      <c r="H1482" s="6">
        <f t="shared" si="415"/>
        <v>37.27946</v>
      </c>
      <c r="I1482" s="6">
        <f t="shared" si="416"/>
        <v>13.100000000000001</v>
      </c>
      <c r="J1482" s="6">
        <f t="shared" si="417"/>
        <v>0</v>
      </c>
      <c r="K1482" s="3">
        <f t="shared" si="425"/>
        <v>0</v>
      </c>
      <c r="L1482" s="6">
        <f t="shared" si="418"/>
        <v>24.179459999999999</v>
      </c>
      <c r="M1482" s="6">
        <f t="shared" si="426"/>
        <v>220</v>
      </c>
      <c r="N1482" s="6">
        <f t="shared" si="427"/>
        <v>24.179460000000006</v>
      </c>
      <c r="O1482" s="2">
        <f t="shared" si="419"/>
        <v>-24.179460000000006</v>
      </c>
      <c r="P1482" s="2">
        <f t="shared" si="428"/>
        <v>7.8205399999999941</v>
      </c>
      <c r="Q1482" s="2">
        <f t="shared" si="420"/>
        <v>37.279460000000007</v>
      </c>
      <c r="R1482" s="2">
        <f t="shared" si="429"/>
        <v>37.279460000000007</v>
      </c>
      <c r="S1482" s="2">
        <f t="shared" si="421"/>
        <v>0</v>
      </c>
      <c r="T1482" s="2">
        <f t="shared" ref="T1482:T1545" si="432">IF(Q1482-R1482&gt;0, 0, ABS(M1481-M1482))</f>
        <v>0</v>
      </c>
      <c r="U1482" s="2">
        <f t="shared" si="422"/>
        <v>0</v>
      </c>
      <c r="V1482" t="str">
        <f t="shared" si="430"/>
        <v>Y</v>
      </c>
      <c r="W1482" s="2">
        <f t="shared" si="431"/>
        <v>0</v>
      </c>
      <c r="X1482" s="2">
        <f t="shared" si="423"/>
        <v>0</v>
      </c>
      <c r="Y1482" s="2"/>
    </row>
    <row r="1483" spans="1:25" x14ac:dyDescent="0.2">
      <c r="A1483">
        <v>16</v>
      </c>
      <c r="B1483" s="1">
        <v>42797.666666663077</v>
      </c>
      <c r="C1483">
        <v>44.6</v>
      </c>
      <c r="D1483" s="15">
        <f t="shared" si="424"/>
        <v>44.6</v>
      </c>
      <c r="E1483">
        <v>32</v>
      </c>
      <c r="F1483" s="6">
        <v>1.3663099999999999</v>
      </c>
      <c r="G1483" s="6">
        <v>22.33</v>
      </c>
      <c r="H1483" s="6">
        <f t="shared" si="415"/>
        <v>23.696309999999997</v>
      </c>
      <c r="I1483" s="6">
        <f t="shared" si="416"/>
        <v>12.600000000000001</v>
      </c>
      <c r="J1483" s="6">
        <f t="shared" si="417"/>
        <v>0</v>
      </c>
      <c r="K1483" s="3">
        <f t="shared" si="425"/>
        <v>0</v>
      </c>
      <c r="L1483" s="6">
        <f t="shared" si="418"/>
        <v>11.096309999999995</v>
      </c>
      <c r="M1483" s="6">
        <f t="shared" si="426"/>
        <v>220</v>
      </c>
      <c r="N1483" s="6">
        <f t="shared" si="427"/>
        <v>11.096309999999988</v>
      </c>
      <c r="O1483" s="2">
        <f t="shared" si="419"/>
        <v>-11.096309999999988</v>
      </c>
      <c r="P1483" s="2">
        <f t="shared" si="428"/>
        <v>20.903690000000012</v>
      </c>
      <c r="Q1483" s="2">
        <f t="shared" si="420"/>
        <v>23.69630999999999</v>
      </c>
      <c r="R1483" s="2">
        <f t="shared" si="429"/>
        <v>23.69630999999999</v>
      </c>
      <c r="S1483" s="2">
        <f t="shared" si="421"/>
        <v>0</v>
      </c>
      <c r="T1483" s="2">
        <f t="shared" si="432"/>
        <v>0</v>
      </c>
      <c r="U1483" s="2">
        <f t="shared" si="422"/>
        <v>0</v>
      </c>
      <c r="V1483" t="str">
        <f t="shared" si="430"/>
        <v>Y</v>
      </c>
      <c r="W1483" s="2">
        <f t="shared" si="431"/>
        <v>0</v>
      </c>
      <c r="X1483" s="2">
        <f t="shared" si="423"/>
        <v>0</v>
      </c>
      <c r="Y1483" s="2"/>
    </row>
    <row r="1484" spans="1:25" x14ac:dyDescent="0.2">
      <c r="A1484">
        <v>17</v>
      </c>
      <c r="B1484" s="1">
        <v>42797.708333329741</v>
      </c>
      <c r="C1484">
        <v>44.3</v>
      </c>
      <c r="D1484" s="15">
        <f t="shared" si="424"/>
        <v>44.3</v>
      </c>
      <c r="E1484">
        <v>32</v>
      </c>
      <c r="F1484" s="6">
        <v>1.4345699999999999</v>
      </c>
      <c r="G1484" s="6">
        <v>7.8956299999999997</v>
      </c>
      <c r="H1484" s="6">
        <f t="shared" si="415"/>
        <v>9.3301999999999996</v>
      </c>
      <c r="I1484" s="6">
        <f t="shared" si="416"/>
        <v>12.299999999999997</v>
      </c>
      <c r="J1484" s="6">
        <f t="shared" si="417"/>
        <v>2.9697999999999976</v>
      </c>
      <c r="K1484" s="3">
        <f t="shared" si="425"/>
        <v>3.3940571428571502</v>
      </c>
      <c r="L1484" s="6">
        <f t="shared" si="418"/>
        <v>0</v>
      </c>
      <c r="M1484" s="6">
        <f t="shared" si="426"/>
        <v>216.60594285714285</v>
      </c>
      <c r="N1484" s="6">
        <f t="shared" si="427"/>
        <v>0.42425714285715799</v>
      </c>
      <c r="O1484" s="2">
        <f t="shared" si="419"/>
        <v>-0.42425714285715799</v>
      </c>
      <c r="P1484" s="2">
        <f t="shared" si="428"/>
        <v>31.575742857142842</v>
      </c>
      <c r="Q1484" s="2">
        <f t="shared" si="420"/>
        <v>12.724257142857155</v>
      </c>
      <c r="R1484" s="2">
        <f t="shared" si="429"/>
        <v>9.3301999999999996</v>
      </c>
      <c r="S1484" s="2">
        <f t="shared" si="421"/>
        <v>3.3940571428571555</v>
      </c>
      <c r="T1484" s="2">
        <f t="shared" si="432"/>
        <v>0</v>
      </c>
      <c r="U1484" s="2">
        <f t="shared" si="422"/>
        <v>0</v>
      </c>
      <c r="V1484" t="str">
        <f t="shared" si="430"/>
        <v>N</v>
      </c>
      <c r="W1484" s="2">
        <f t="shared" si="431"/>
        <v>0</v>
      </c>
      <c r="X1484" s="2">
        <f t="shared" si="423"/>
        <v>0</v>
      </c>
      <c r="Y1484" s="2"/>
    </row>
    <row r="1485" spans="1:25" x14ac:dyDescent="0.2">
      <c r="A1485">
        <v>18</v>
      </c>
      <c r="B1485" s="1">
        <v>42797.749999996406</v>
      </c>
      <c r="C1485">
        <v>44.4</v>
      </c>
      <c r="D1485" s="15">
        <f t="shared" si="424"/>
        <v>44.4</v>
      </c>
      <c r="E1485">
        <v>32</v>
      </c>
      <c r="F1485" s="6">
        <v>1.4677800000000001</v>
      </c>
      <c r="G1485" s="6">
        <v>-1.5167529999999999E-2</v>
      </c>
      <c r="H1485" s="6">
        <f t="shared" si="415"/>
        <v>1.45261247</v>
      </c>
      <c r="I1485" s="6">
        <f t="shared" si="416"/>
        <v>12.399999999999999</v>
      </c>
      <c r="J1485" s="6">
        <f t="shared" si="417"/>
        <v>10.947387529999999</v>
      </c>
      <c r="K1485" s="3">
        <f t="shared" si="425"/>
        <v>12.511300034285711</v>
      </c>
      <c r="L1485" s="6">
        <f t="shared" si="418"/>
        <v>0</v>
      </c>
      <c r="M1485" s="6">
        <f t="shared" si="426"/>
        <v>204.09464282285714</v>
      </c>
      <c r="N1485" s="6">
        <f t="shared" si="427"/>
        <v>1.5639125042857245</v>
      </c>
      <c r="O1485" s="2">
        <f t="shared" si="419"/>
        <v>-1.5639125042857245</v>
      </c>
      <c r="P1485" s="2">
        <f t="shared" si="428"/>
        <v>30.436087495714276</v>
      </c>
      <c r="Q1485" s="2">
        <f t="shared" si="420"/>
        <v>13.963912504285723</v>
      </c>
      <c r="R1485" s="2">
        <f t="shared" si="429"/>
        <v>1.45261247</v>
      </c>
      <c r="S1485" s="2">
        <f t="shared" si="421"/>
        <v>12.511300034285723</v>
      </c>
      <c r="T1485" s="2">
        <f t="shared" si="432"/>
        <v>0</v>
      </c>
      <c r="U1485" s="2">
        <f t="shared" si="422"/>
        <v>0</v>
      </c>
      <c r="V1485" t="str">
        <f t="shared" si="430"/>
        <v>N</v>
      </c>
      <c r="W1485" s="2">
        <f t="shared" si="431"/>
        <v>0</v>
      </c>
      <c r="X1485" s="2">
        <f t="shared" si="423"/>
        <v>0</v>
      </c>
      <c r="Y1485" s="2"/>
    </row>
    <row r="1486" spans="1:25" x14ac:dyDescent="0.2">
      <c r="A1486">
        <v>19</v>
      </c>
      <c r="B1486" s="1">
        <v>42797.79166666307</v>
      </c>
      <c r="C1486">
        <v>44.1</v>
      </c>
      <c r="D1486" s="15">
        <f t="shared" si="424"/>
        <v>44.1</v>
      </c>
      <c r="E1486">
        <v>32</v>
      </c>
      <c r="F1486" s="6">
        <v>1.75265</v>
      </c>
      <c r="G1486" s="6">
        <v>-1.5167529999999999E-2</v>
      </c>
      <c r="H1486" s="6">
        <f t="shared" si="415"/>
        <v>1.73748247</v>
      </c>
      <c r="I1486" s="6">
        <f t="shared" si="416"/>
        <v>12.100000000000001</v>
      </c>
      <c r="J1486" s="6">
        <f t="shared" si="417"/>
        <v>10.362517530000002</v>
      </c>
      <c r="K1486" s="3">
        <f t="shared" si="425"/>
        <v>11.842877177142867</v>
      </c>
      <c r="L1486" s="6">
        <f t="shared" si="418"/>
        <v>0</v>
      </c>
      <c r="M1486" s="6">
        <f t="shared" si="426"/>
        <v>192.25176564571427</v>
      </c>
      <c r="N1486" s="6">
        <f t="shared" si="427"/>
        <v>1.4803596471428762</v>
      </c>
      <c r="O1486" s="2">
        <f t="shared" si="419"/>
        <v>-1.4803596471428762</v>
      </c>
      <c r="P1486" s="2">
        <f t="shared" si="428"/>
        <v>30.519640352857124</v>
      </c>
      <c r="Q1486" s="2">
        <f t="shared" si="420"/>
        <v>13.580359647142878</v>
      </c>
      <c r="R1486" s="2">
        <f t="shared" si="429"/>
        <v>1.73748247</v>
      </c>
      <c r="S1486" s="2">
        <f t="shared" si="421"/>
        <v>11.842877177142878</v>
      </c>
      <c r="T1486" s="2">
        <f t="shared" si="432"/>
        <v>0</v>
      </c>
      <c r="U1486" s="2">
        <f t="shared" si="422"/>
        <v>0</v>
      </c>
      <c r="V1486" t="str">
        <f t="shared" si="430"/>
        <v>N</v>
      </c>
      <c r="W1486" s="2">
        <f t="shared" si="431"/>
        <v>0</v>
      </c>
      <c r="X1486" s="2">
        <f t="shared" si="423"/>
        <v>0</v>
      </c>
      <c r="Y1486" s="2"/>
    </row>
    <row r="1487" spans="1:25" x14ac:dyDescent="0.2">
      <c r="A1487">
        <v>20</v>
      </c>
      <c r="B1487" s="1">
        <v>42797.833333329734</v>
      </c>
      <c r="C1487">
        <v>44.7</v>
      </c>
      <c r="D1487" s="15">
        <f t="shared" si="424"/>
        <v>44.7</v>
      </c>
      <c r="E1487">
        <v>32</v>
      </c>
      <c r="F1487" s="6">
        <v>2.4941200000000001</v>
      </c>
      <c r="G1487" s="6">
        <v>-1.5167529999999999E-2</v>
      </c>
      <c r="H1487" s="6">
        <f t="shared" si="415"/>
        <v>2.4789524700000003</v>
      </c>
      <c r="I1487" s="6">
        <f t="shared" si="416"/>
        <v>12.700000000000003</v>
      </c>
      <c r="J1487" s="6">
        <f t="shared" si="417"/>
        <v>10.221047530000003</v>
      </c>
      <c r="K1487" s="3">
        <f t="shared" si="425"/>
        <v>11.681197177142849</v>
      </c>
      <c r="L1487" s="6">
        <f t="shared" si="418"/>
        <v>0</v>
      </c>
      <c r="M1487" s="6">
        <f t="shared" si="426"/>
        <v>180.57056846857142</v>
      </c>
      <c r="N1487" s="6">
        <f t="shared" si="427"/>
        <v>1.4601496471428561</v>
      </c>
      <c r="O1487" s="2">
        <f t="shared" si="419"/>
        <v>-1.4601496471428561</v>
      </c>
      <c r="P1487" s="2">
        <f t="shared" si="428"/>
        <v>30.539850352857144</v>
      </c>
      <c r="Q1487" s="2">
        <f t="shared" si="420"/>
        <v>14.160149647142859</v>
      </c>
      <c r="R1487" s="2">
        <f t="shared" si="429"/>
        <v>2.4789524700000003</v>
      </c>
      <c r="S1487" s="2">
        <f t="shared" si="421"/>
        <v>11.68119717714286</v>
      </c>
      <c r="T1487" s="2">
        <f t="shared" si="432"/>
        <v>0</v>
      </c>
      <c r="U1487" s="2">
        <f t="shared" si="422"/>
        <v>0</v>
      </c>
      <c r="V1487" t="str">
        <f t="shared" si="430"/>
        <v>N</v>
      </c>
      <c r="W1487" s="2">
        <f t="shared" si="431"/>
        <v>0</v>
      </c>
      <c r="X1487" s="2">
        <f t="shared" si="423"/>
        <v>0</v>
      </c>
      <c r="Y1487" s="2"/>
    </row>
    <row r="1488" spans="1:25" x14ac:dyDescent="0.2">
      <c r="A1488">
        <v>21</v>
      </c>
      <c r="B1488" s="1">
        <v>42797.874999996398</v>
      </c>
      <c r="C1488">
        <v>43.4</v>
      </c>
      <c r="D1488" s="15">
        <f t="shared" si="424"/>
        <v>43.4</v>
      </c>
      <c r="E1488">
        <v>32</v>
      </c>
      <c r="F1488" s="6">
        <v>2.0874199999999998</v>
      </c>
      <c r="G1488" s="6">
        <v>-1.5167529999999999E-2</v>
      </c>
      <c r="H1488" s="6">
        <f t="shared" si="415"/>
        <v>2.07225247</v>
      </c>
      <c r="I1488" s="6">
        <f t="shared" si="416"/>
        <v>11.399999999999999</v>
      </c>
      <c r="J1488" s="6">
        <f t="shared" si="417"/>
        <v>9.3277475299999981</v>
      </c>
      <c r="K1488" s="3">
        <f t="shared" si="425"/>
        <v>10.660282891428579</v>
      </c>
      <c r="L1488" s="6">
        <f t="shared" si="418"/>
        <v>0</v>
      </c>
      <c r="M1488" s="6">
        <f t="shared" si="426"/>
        <v>169.91028557714284</v>
      </c>
      <c r="N1488" s="6">
        <f t="shared" si="427"/>
        <v>1.3325353614285689</v>
      </c>
      <c r="O1488" s="2">
        <f t="shared" si="419"/>
        <v>-1.3325353614285689</v>
      </c>
      <c r="P1488" s="2">
        <f t="shared" si="428"/>
        <v>30.667464638571431</v>
      </c>
      <c r="Q1488" s="2">
        <f t="shared" si="420"/>
        <v>12.732535361428567</v>
      </c>
      <c r="R1488" s="2">
        <f t="shared" si="429"/>
        <v>2.07225247</v>
      </c>
      <c r="S1488" s="2">
        <f t="shared" si="421"/>
        <v>10.660282891428567</v>
      </c>
      <c r="T1488" s="2">
        <f t="shared" si="432"/>
        <v>0</v>
      </c>
      <c r="U1488" s="2">
        <f t="shared" si="422"/>
        <v>0</v>
      </c>
      <c r="V1488" t="str">
        <f t="shared" si="430"/>
        <v>N</v>
      </c>
      <c r="W1488" s="2">
        <f t="shared" si="431"/>
        <v>0</v>
      </c>
      <c r="X1488" s="2">
        <f t="shared" si="423"/>
        <v>0</v>
      </c>
      <c r="Y1488" s="2"/>
    </row>
    <row r="1489" spans="1:25" x14ac:dyDescent="0.2">
      <c r="A1489">
        <v>22</v>
      </c>
      <c r="B1489" s="1">
        <v>42797.916666663063</v>
      </c>
      <c r="C1489">
        <v>41.6</v>
      </c>
      <c r="D1489" s="15">
        <f t="shared" si="424"/>
        <v>41.6</v>
      </c>
      <c r="E1489">
        <v>32</v>
      </c>
      <c r="F1489" s="6">
        <v>1.9167099999999999</v>
      </c>
      <c r="G1489" s="6">
        <v>-1.5167529999999999E-2</v>
      </c>
      <c r="H1489" s="6">
        <f t="shared" si="415"/>
        <v>1.9015424699999999</v>
      </c>
      <c r="I1489" s="6">
        <f t="shared" si="416"/>
        <v>9.6000000000000014</v>
      </c>
      <c r="J1489" s="6">
        <f t="shared" si="417"/>
        <v>7.6984575300000015</v>
      </c>
      <c r="K1489" s="3">
        <f t="shared" si="425"/>
        <v>8.7982371771428518</v>
      </c>
      <c r="L1489" s="6">
        <f t="shared" si="418"/>
        <v>0</v>
      </c>
      <c r="M1489" s="6">
        <f t="shared" si="426"/>
        <v>161.11204839999999</v>
      </c>
      <c r="N1489" s="6">
        <f t="shared" si="427"/>
        <v>1.0997796471428387</v>
      </c>
      <c r="O1489" s="2">
        <f t="shared" si="419"/>
        <v>-1.0997796471428387</v>
      </c>
      <c r="P1489" s="2">
        <f t="shared" si="428"/>
        <v>30.900220352857161</v>
      </c>
      <c r="Q1489" s="2">
        <f t="shared" si="420"/>
        <v>10.69977964714284</v>
      </c>
      <c r="R1489" s="2">
        <f t="shared" si="429"/>
        <v>1.9015424699999999</v>
      </c>
      <c r="S1489" s="2">
        <f t="shared" si="421"/>
        <v>8.7982371771428411</v>
      </c>
      <c r="T1489" s="2">
        <f t="shared" si="432"/>
        <v>0</v>
      </c>
      <c r="U1489" s="2">
        <f t="shared" si="422"/>
        <v>0</v>
      </c>
      <c r="V1489" t="str">
        <f t="shared" si="430"/>
        <v>N</v>
      </c>
      <c r="W1489" s="2">
        <f t="shared" si="431"/>
        <v>0</v>
      </c>
      <c r="X1489" s="2">
        <f t="shared" si="423"/>
        <v>0</v>
      </c>
      <c r="Y1489" s="2"/>
    </row>
    <row r="1490" spans="1:25" x14ac:dyDescent="0.2">
      <c r="A1490">
        <v>23</v>
      </c>
      <c r="B1490" s="1">
        <v>42797.958333329727</v>
      </c>
      <c r="C1490">
        <v>40.4</v>
      </c>
      <c r="D1490" s="15">
        <f t="shared" si="424"/>
        <v>40.4</v>
      </c>
      <c r="E1490">
        <v>32</v>
      </c>
      <c r="F1490" s="6">
        <v>2.3568799999999999</v>
      </c>
      <c r="G1490" s="6">
        <v>-1.5167529999999999E-2</v>
      </c>
      <c r="H1490" s="6">
        <f t="shared" si="415"/>
        <v>2.34171247</v>
      </c>
      <c r="I1490" s="6">
        <f t="shared" si="416"/>
        <v>8.3999999999999986</v>
      </c>
      <c r="J1490" s="6">
        <f t="shared" si="417"/>
        <v>6.0582875299999985</v>
      </c>
      <c r="K1490" s="3">
        <f t="shared" si="425"/>
        <v>6.9237571771428463</v>
      </c>
      <c r="L1490" s="6">
        <f t="shared" si="418"/>
        <v>0</v>
      </c>
      <c r="M1490" s="6">
        <f t="shared" si="426"/>
        <v>154.18829122285715</v>
      </c>
      <c r="N1490" s="6">
        <f t="shared" si="427"/>
        <v>0.86546964714284513</v>
      </c>
      <c r="O1490" s="2">
        <f t="shared" si="419"/>
        <v>-0.86546964714284513</v>
      </c>
      <c r="P1490" s="2">
        <f t="shared" si="428"/>
        <v>31.134530352857155</v>
      </c>
      <c r="Q1490" s="2">
        <f t="shared" si="420"/>
        <v>9.2654696471428437</v>
      </c>
      <c r="R1490" s="2">
        <f t="shared" si="429"/>
        <v>2.34171247</v>
      </c>
      <c r="S1490" s="2">
        <f t="shared" si="421"/>
        <v>6.9237571771428437</v>
      </c>
      <c r="T1490" s="2">
        <f t="shared" si="432"/>
        <v>0</v>
      </c>
      <c r="U1490" s="2">
        <f t="shared" si="422"/>
        <v>0</v>
      </c>
      <c r="V1490" t="str">
        <f t="shared" si="430"/>
        <v>N</v>
      </c>
      <c r="W1490" s="2">
        <f t="shared" si="431"/>
        <v>0</v>
      </c>
      <c r="X1490" s="2">
        <f t="shared" si="423"/>
        <v>0</v>
      </c>
      <c r="Y1490" s="2"/>
    </row>
    <row r="1491" spans="1:25" x14ac:dyDescent="0.2">
      <c r="A1491">
        <v>0</v>
      </c>
      <c r="B1491" s="1">
        <v>42797.999999996391</v>
      </c>
      <c r="C1491">
        <v>37.6</v>
      </c>
      <c r="D1491" s="15">
        <f t="shared" si="424"/>
        <v>37.6</v>
      </c>
      <c r="E1491">
        <v>32</v>
      </c>
      <c r="F1491" s="6">
        <v>3.2436799999999999</v>
      </c>
      <c r="G1491" s="6">
        <v>-1.5167529999999999E-2</v>
      </c>
      <c r="H1491" s="6">
        <f t="shared" si="415"/>
        <v>3.2285124700000001</v>
      </c>
      <c r="I1491" s="6">
        <f t="shared" si="416"/>
        <v>5.6000000000000014</v>
      </c>
      <c r="J1491" s="6">
        <f t="shared" si="417"/>
        <v>2.3714875300000013</v>
      </c>
      <c r="K1491" s="3">
        <f t="shared" si="425"/>
        <v>2.7102714628571505</v>
      </c>
      <c r="L1491" s="6">
        <f t="shared" si="418"/>
        <v>0</v>
      </c>
      <c r="M1491" s="6">
        <f t="shared" si="426"/>
        <v>151.47801976</v>
      </c>
      <c r="N1491" s="6">
        <f t="shared" si="427"/>
        <v>0.33878393285715447</v>
      </c>
      <c r="O1491" s="2">
        <f t="shared" si="419"/>
        <v>-0.33878393285715447</v>
      </c>
      <c r="P1491" s="2">
        <f t="shared" si="428"/>
        <v>31.661216067142846</v>
      </c>
      <c r="Q1491" s="2">
        <f t="shared" si="420"/>
        <v>5.9387839328571559</v>
      </c>
      <c r="R1491" s="2">
        <f t="shared" si="429"/>
        <v>3.2285124700000001</v>
      </c>
      <c r="S1491" s="2">
        <f t="shared" si="421"/>
        <v>2.7102714628571558</v>
      </c>
      <c r="T1491" s="2">
        <f t="shared" si="432"/>
        <v>0</v>
      </c>
      <c r="U1491" s="2">
        <f t="shared" si="422"/>
        <v>0</v>
      </c>
      <c r="V1491" t="str">
        <f t="shared" si="430"/>
        <v>N</v>
      </c>
      <c r="W1491" s="2">
        <f t="shared" si="431"/>
        <v>0</v>
      </c>
      <c r="X1491" s="2">
        <f t="shared" si="423"/>
        <v>0</v>
      </c>
      <c r="Y1491" s="2"/>
    </row>
    <row r="1492" spans="1:25" x14ac:dyDescent="0.2">
      <c r="A1492">
        <v>1</v>
      </c>
      <c r="B1492" s="1">
        <v>42798.041666663055</v>
      </c>
      <c r="C1492">
        <v>35</v>
      </c>
      <c r="D1492" s="15">
        <f t="shared" si="424"/>
        <v>35</v>
      </c>
      <c r="E1492">
        <v>32</v>
      </c>
      <c r="F1492" s="6">
        <v>2.2617500000000001</v>
      </c>
      <c r="G1492" s="6">
        <v>-1.5167529999999999E-2</v>
      </c>
      <c r="H1492" s="6">
        <f t="shared" si="415"/>
        <v>2.2465824700000003</v>
      </c>
      <c r="I1492" s="6">
        <f t="shared" si="416"/>
        <v>3</v>
      </c>
      <c r="J1492" s="6">
        <f t="shared" si="417"/>
        <v>0.75341752999999967</v>
      </c>
      <c r="K1492" s="3">
        <f t="shared" si="425"/>
        <v>0.86104860571427366</v>
      </c>
      <c r="L1492" s="6">
        <f t="shared" si="418"/>
        <v>0</v>
      </c>
      <c r="M1492" s="6">
        <f t="shared" si="426"/>
        <v>150.61697115428572</v>
      </c>
      <c r="N1492" s="6">
        <f t="shared" si="427"/>
        <v>0.10763107571426644</v>
      </c>
      <c r="O1492" s="2">
        <f t="shared" si="419"/>
        <v>-0.10763107571426644</v>
      </c>
      <c r="P1492" s="2">
        <f t="shared" si="428"/>
        <v>31.892368924285734</v>
      </c>
      <c r="Q1492" s="2">
        <f t="shared" si="420"/>
        <v>3.1076310757142664</v>
      </c>
      <c r="R1492" s="2">
        <f t="shared" si="429"/>
        <v>2.2465824700000003</v>
      </c>
      <c r="S1492" s="2">
        <f t="shared" si="421"/>
        <v>0.86104860571426611</v>
      </c>
      <c r="T1492" s="2">
        <f t="shared" si="432"/>
        <v>0</v>
      </c>
      <c r="U1492" s="2">
        <f t="shared" si="422"/>
        <v>0</v>
      </c>
      <c r="V1492" t="str">
        <f t="shared" si="430"/>
        <v>N</v>
      </c>
      <c r="W1492" s="2">
        <f t="shared" si="431"/>
        <v>0</v>
      </c>
      <c r="X1492" s="2">
        <f t="shared" si="423"/>
        <v>0</v>
      </c>
      <c r="Y1492" s="2"/>
    </row>
    <row r="1493" spans="1:25" x14ac:dyDescent="0.2">
      <c r="A1493">
        <v>2</v>
      </c>
      <c r="B1493" s="1">
        <v>42798.08333332972</v>
      </c>
      <c r="C1493">
        <v>33.200000000000003</v>
      </c>
      <c r="D1493" s="15">
        <f t="shared" si="424"/>
        <v>33.200000000000003</v>
      </c>
      <c r="E1493">
        <v>32</v>
      </c>
      <c r="F1493" s="6">
        <v>3.1052399999999998</v>
      </c>
      <c r="G1493" s="6">
        <v>-1.5167529999999999E-2</v>
      </c>
      <c r="H1493" s="6">
        <f t="shared" si="415"/>
        <v>3.09007247</v>
      </c>
      <c r="I1493" s="6">
        <f t="shared" si="416"/>
        <v>1.2000000000000028</v>
      </c>
      <c r="J1493" s="6">
        <f t="shared" si="417"/>
        <v>0</v>
      </c>
      <c r="K1493" s="3">
        <f t="shared" si="425"/>
        <v>0</v>
      </c>
      <c r="L1493" s="6">
        <f t="shared" si="418"/>
        <v>1.8900724699999971</v>
      </c>
      <c r="M1493" s="6">
        <f t="shared" si="426"/>
        <v>152.50704362428573</v>
      </c>
      <c r="N1493" s="6">
        <f t="shared" si="427"/>
        <v>0</v>
      </c>
      <c r="O1493" s="2">
        <f t="shared" si="419"/>
        <v>0</v>
      </c>
      <c r="P1493" s="2">
        <f t="shared" si="428"/>
        <v>32</v>
      </c>
      <c r="Q1493" s="2">
        <f t="shared" si="420"/>
        <v>1.2000000000000028</v>
      </c>
      <c r="R1493" s="2">
        <f t="shared" si="429"/>
        <v>1.2000000000000028</v>
      </c>
      <c r="S1493" s="2">
        <f t="shared" si="421"/>
        <v>0</v>
      </c>
      <c r="T1493" s="2">
        <f t="shared" si="432"/>
        <v>1.8900724700000069</v>
      </c>
      <c r="U1493" s="2">
        <f t="shared" si="422"/>
        <v>0</v>
      </c>
      <c r="V1493" t="str">
        <f t="shared" si="430"/>
        <v>N</v>
      </c>
      <c r="W1493" s="2">
        <f t="shared" si="431"/>
        <v>0</v>
      </c>
      <c r="X1493" s="2">
        <f t="shared" si="423"/>
        <v>0</v>
      </c>
      <c r="Y1493" s="2"/>
    </row>
    <row r="1494" spans="1:25" x14ac:dyDescent="0.2">
      <c r="A1494">
        <v>3</v>
      </c>
      <c r="B1494" s="1">
        <v>42798.124999996384</v>
      </c>
      <c r="C1494">
        <v>32.299999999999997</v>
      </c>
      <c r="D1494" s="15">
        <f t="shared" si="424"/>
        <v>32.299999999999997</v>
      </c>
      <c r="E1494">
        <v>32</v>
      </c>
      <c r="F1494" s="6">
        <v>3.0249100000000002</v>
      </c>
      <c r="G1494" s="6">
        <v>-1.5167529999999999E-2</v>
      </c>
      <c r="H1494" s="6">
        <f t="shared" si="415"/>
        <v>3.0097424700000004</v>
      </c>
      <c r="I1494" s="6">
        <f t="shared" si="416"/>
        <v>0.29999999999999716</v>
      </c>
      <c r="J1494" s="6">
        <f t="shared" si="417"/>
        <v>0</v>
      </c>
      <c r="K1494" s="3">
        <f t="shared" si="425"/>
        <v>0</v>
      </c>
      <c r="L1494" s="6">
        <f t="shared" si="418"/>
        <v>2.7097424700000032</v>
      </c>
      <c r="M1494" s="6">
        <f t="shared" si="426"/>
        <v>155.21678609428574</v>
      </c>
      <c r="N1494" s="6">
        <f t="shared" si="427"/>
        <v>0</v>
      </c>
      <c r="O1494" s="2">
        <f t="shared" si="419"/>
        <v>0</v>
      </c>
      <c r="P1494" s="2">
        <f t="shared" si="428"/>
        <v>32</v>
      </c>
      <c r="Q1494" s="2">
        <f t="shared" si="420"/>
        <v>0.29999999999999716</v>
      </c>
      <c r="R1494" s="2">
        <f t="shared" si="429"/>
        <v>0.29999999999999716</v>
      </c>
      <c r="S1494" s="2">
        <f t="shared" si="421"/>
        <v>0</v>
      </c>
      <c r="T1494" s="2">
        <f t="shared" si="432"/>
        <v>2.709742470000009</v>
      </c>
      <c r="U1494" s="2">
        <f t="shared" si="422"/>
        <v>0</v>
      </c>
      <c r="V1494" t="str">
        <f t="shared" si="430"/>
        <v>N</v>
      </c>
      <c r="W1494" s="2">
        <f t="shared" si="431"/>
        <v>0</v>
      </c>
      <c r="X1494" s="2">
        <f t="shared" si="423"/>
        <v>0</v>
      </c>
      <c r="Y1494" s="2"/>
    </row>
    <row r="1495" spans="1:25" x14ac:dyDescent="0.2">
      <c r="A1495">
        <v>4</v>
      </c>
      <c r="B1495" s="1">
        <v>42798.166666663048</v>
      </c>
      <c r="C1495">
        <v>32</v>
      </c>
      <c r="D1495" s="15">
        <f t="shared" si="424"/>
        <v>32</v>
      </c>
      <c r="E1495">
        <v>32</v>
      </c>
      <c r="F1495" s="6">
        <v>1.8488</v>
      </c>
      <c r="G1495" s="6">
        <v>-1.5167529999999999E-2</v>
      </c>
      <c r="H1495" s="6">
        <f t="shared" si="415"/>
        <v>1.83363247</v>
      </c>
      <c r="I1495" s="6">
        <f t="shared" si="416"/>
        <v>0</v>
      </c>
      <c r="J1495" s="6">
        <f t="shared" si="417"/>
        <v>0</v>
      </c>
      <c r="K1495" s="3">
        <f t="shared" si="425"/>
        <v>0</v>
      </c>
      <c r="L1495" s="6">
        <f t="shared" si="418"/>
        <v>1.83363247</v>
      </c>
      <c r="M1495" s="6">
        <f t="shared" si="426"/>
        <v>157.05041856428574</v>
      </c>
      <c r="N1495" s="6">
        <f t="shared" si="427"/>
        <v>0</v>
      </c>
      <c r="O1495" s="2">
        <f t="shared" si="419"/>
        <v>0</v>
      </c>
      <c r="P1495" s="2">
        <f t="shared" si="428"/>
        <v>32</v>
      </c>
      <c r="Q1495" s="2">
        <f t="shared" si="420"/>
        <v>0</v>
      </c>
      <c r="R1495" s="2">
        <f t="shared" si="429"/>
        <v>0</v>
      </c>
      <c r="S1495" s="2">
        <f t="shared" si="421"/>
        <v>0</v>
      </c>
      <c r="T1495" s="2">
        <f t="shared" si="432"/>
        <v>1.8336324699999977</v>
      </c>
      <c r="U1495" s="2">
        <f t="shared" si="422"/>
        <v>0</v>
      </c>
      <c r="V1495" t="str">
        <f t="shared" si="430"/>
        <v>N</v>
      </c>
      <c r="W1495" s="2">
        <f t="shared" si="431"/>
        <v>0</v>
      </c>
      <c r="X1495" s="2">
        <f t="shared" si="423"/>
        <v>0</v>
      </c>
      <c r="Y1495" s="2"/>
    </row>
    <row r="1496" spans="1:25" x14ac:dyDescent="0.2">
      <c r="A1496">
        <v>5</v>
      </c>
      <c r="B1496" s="1">
        <v>42798.208333329712</v>
      </c>
      <c r="C1496">
        <v>31.5</v>
      </c>
      <c r="D1496" s="15">
        <f t="shared" si="424"/>
        <v>31.5</v>
      </c>
      <c r="E1496">
        <v>32</v>
      </c>
      <c r="F1496" s="6">
        <v>1.85103</v>
      </c>
      <c r="G1496" s="6">
        <v>-1.5167529999999999E-2</v>
      </c>
      <c r="H1496" s="6">
        <f t="shared" si="415"/>
        <v>1.8358624699999999</v>
      </c>
      <c r="I1496" s="6">
        <f t="shared" si="416"/>
        <v>0</v>
      </c>
      <c r="J1496" s="6">
        <f t="shared" si="417"/>
        <v>0</v>
      </c>
      <c r="K1496" s="3">
        <f t="shared" si="425"/>
        <v>0</v>
      </c>
      <c r="L1496" s="6">
        <f t="shared" si="418"/>
        <v>1.8358624699999999</v>
      </c>
      <c r="M1496" s="6">
        <f t="shared" si="426"/>
        <v>158.88628103428573</v>
      </c>
      <c r="N1496" s="6">
        <f t="shared" si="427"/>
        <v>0</v>
      </c>
      <c r="O1496" s="2">
        <f t="shared" si="419"/>
        <v>0</v>
      </c>
      <c r="P1496" s="2">
        <f t="shared" si="428"/>
        <v>32</v>
      </c>
      <c r="Q1496" s="2">
        <f t="shared" si="420"/>
        <v>-0.5</v>
      </c>
      <c r="R1496" s="2">
        <f t="shared" si="429"/>
        <v>-0.5</v>
      </c>
      <c r="S1496" s="2">
        <f t="shared" si="421"/>
        <v>0</v>
      </c>
      <c r="T1496" s="2">
        <f t="shared" si="432"/>
        <v>1.835862469999995</v>
      </c>
      <c r="U1496" s="2">
        <f t="shared" si="422"/>
        <v>0</v>
      </c>
      <c r="V1496" t="str">
        <f t="shared" si="430"/>
        <v>N</v>
      </c>
      <c r="W1496" s="2">
        <f t="shared" si="431"/>
        <v>0</v>
      </c>
      <c r="X1496" s="2">
        <f t="shared" si="423"/>
        <v>0</v>
      </c>
      <c r="Y1496" s="2"/>
    </row>
    <row r="1497" spans="1:25" x14ac:dyDescent="0.2">
      <c r="A1497">
        <v>6</v>
      </c>
      <c r="B1497" s="1">
        <v>42798.249999996377</v>
      </c>
      <c r="C1497">
        <v>31.2</v>
      </c>
      <c r="D1497" s="15">
        <f t="shared" si="424"/>
        <v>31.2</v>
      </c>
      <c r="E1497">
        <v>32</v>
      </c>
      <c r="F1497" s="6">
        <v>2.0617299999999998</v>
      </c>
      <c r="G1497" s="6">
        <v>-1.5167529999999999E-2</v>
      </c>
      <c r="H1497" s="6">
        <f t="shared" si="415"/>
        <v>2.04656247</v>
      </c>
      <c r="I1497" s="6">
        <f t="shared" si="416"/>
        <v>0</v>
      </c>
      <c r="J1497" s="6">
        <f t="shared" si="417"/>
        <v>0</v>
      </c>
      <c r="K1497" s="3">
        <f t="shared" si="425"/>
        <v>0</v>
      </c>
      <c r="L1497" s="6">
        <f t="shared" si="418"/>
        <v>2.04656247</v>
      </c>
      <c r="M1497" s="6">
        <f t="shared" si="426"/>
        <v>160.93284350428573</v>
      </c>
      <c r="N1497" s="6">
        <f t="shared" si="427"/>
        <v>0</v>
      </c>
      <c r="O1497" s="2">
        <f t="shared" si="419"/>
        <v>0</v>
      </c>
      <c r="P1497" s="2">
        <f t="shared" si="428"/>
        <v>32</v>
      </c>
      <c r="Q1497" s="2">
        <f t="shared" si="420"/>
        <v>-0.80000000000000071</v>
      </c>
      <c r="R1497" s="2">
        <f t="shared" si="429"/>
        <v>-0.80000000000000071</v>
      </c>
      <c r="S1497" s="2">
        <f t="shared" si="421"/>
        <v>0</v>
      </c>
      <c r="T1497" s="2">
        <f t="shared" si="432"/>
        <v>2.0465624699999978</v>
      </c>
      <c r="U1497" s="2">
        <f t="shared" si="422"/>
        <v>0</v>
      </c>
      <c r="V1497" t="str">
        <f t="shared" si="430"/>
        <v>N</v>
      </c>
      <c r="W1497" s="2">
        <f t="shared" si="431"/>
        <v>0</v>
      </c>
      <c r="X1497" s="2">
        <f t="shared" si="423"/>
        <v>0</v>
      </c>
      <c r="Y1497" s="2"/>
    </row>
    <row r="1498" spans="1:25" x14ac:dyDescent="0.2">
      <c r="A1498">
        <v>7</v>
      </c>
      <c r="B1498" s="1">
        <v>42798.291666663041</v>
      </c>
      <c r="C1498">
        <v>32.200000000000003</v>
      </c>
      <c r="D1498" s="15">
        <f t="shared" si="424"/>
        <v>32.200000000000003</v>
      </c>
      <c r="E1498">
        <v>32</v>
      </c>
      <c r="F1498" s="6">
        <v>1.88879</v>
      </c>
      <c r="G1498" s="6">
        <v>6.9180989999999998</v>
      </c>
      <c r="H1498" s="6">
        <f t="shared" si="415"/>
        <v>8.806889</v>
      </c>
      <c r="I1498" s="6">
        <f t="shared" si="416"/>
        <v>0.20000000000000284</v>
      </c>
      <c r="J1498" s="6">
        <f t="shared" si="417"/>
        <v>0</v>
      </c>
      <c r="K1498" s="3">
        <f t="shared" si="425"/>
        <v>0</v>
      </c>
      <c r="L1498" s="6">
        <f t="shared" si="418"/>
        <v>8.6068889999999971</v>
      </c>
      <c r="M1498" s="6">
        <f t="shared" si="426"/>
        <v>169.53973250428572</v>
      </c>
      <c r="N1498" s="6">
        <f t="shared" si="427"/>
        <v>0</v>
      </c>
      <c r="O1498" s="2">
        <f t="shared" si="419"/>
        <v>0</v>
      </c>
      <c r="P1498" s="2">
        <f t="shared" si="428"/>
        <v>32</v>
      </c>
      <c r="Q1498" s="2">
        <f t="shared" si="420"/>
        <v>0.20000000000000284</v>
      </c>
      <c r="R1498" s="2">
        <f t="shared" si="429"/>
        <v>0.20000000000000284</v>
      </c>
      <c r="S1498" s="2">
        <f t="shared" si="421"/>
        <v>0</v>
      </c>
      <c r="T1498" s="2">
        <f t="shared" si="432"/>
        <v>8.6068889999999953</v>
      </c>
      <c r="U1498" s="2">
        <f t="shared" si="422"/>
        <v>0</v>
      </c>
      <c r="V1498" t="str">
        <f t="shared" si="430"/>
        <v>N</v>
      </c>
      <c r="W1498" s="2">
        <f t="shared" si="431"/>
        <v>0</v>
      </c>
      <c r="X1498" s="2">
        <f t="shared" si="423"/>
        <v>0</v>
      </c>
      <c r="Y1498" s="2"/>
    </row>
    <row r="1499" spans="1:25" x14ac:dyDescent="0.2">
      <c r="A1499">
        <v>8</v>
      </c>
      <c r="B1499" s="1">
        <v>42798.333333329705</v>
      </c>
      <c r="C1499">
        <v>34.9</v>
      </c>
      <c r="D1499" s="15">
        <f t="shared" si="424"/>
        <v>34.9</v>
      </c>
      <c r="E1499">
        <v>32</v>
      </c>
      <c r="F1499" s="6">
        <v>2.3173900000000001</v>
      </c>
      <c r="G1499" s="6">
        <v>21.950779999999998</v>
      </c>
      <c r="H1499" s="6">
        <f t="shared" si="415"/>
        <v>24.268169999999998</v>
      </c>
      <c r="I1499" s="6">
        <f t="shared" si="416"/>
        <v>2.8999999999999986</v>
      </c>
      <c r="J1499" s="6">
        <f t="shared" si="417"/>
        <v>0</v>
      </c>
      <c r="K1499" s="3">
        <f t="shared" si="425"/>
        <v>0</v>
      </c>
      <c r="L1499" s="6">
        <f t="shared" si="418"/>
        <v>21.368169999999999</v>
      </c>
      <c r="M1499" s="6">
        <f t="shared" si="426"/>
        <v>190.90790250428572</v>
      </c>
      <c r="N1499" s="6">
        <f t="shared" si="427"/>
        <v>0</v>
      </c>
      <c r="O1499" s="2">
        <f t="shared" si="419"/>
        <v>0</v>
      </c>
      <c r="P1499" s="2">
        <f t="shared" si="428"/>
        <v>32</v>
      </c>
      <c r="Q1499" s="2">
        <f t="shared" si="420"/>
        <v>2.8999999999999986</v>
      </c>
      <c r="R1499" s="2">
        <f t="shared" si="429"/>
        <v>2.8999999999999986</v>
      </c>
      <c r="S1499" s="2">
        <f t="shared" si="421"/>
        <v>0</v>
      </c>
      <c r="T1499" s="2">
        <f t="shared" si="432"/>
        <v>21.368169999999992</v>
      </c>
      <c r="U1499" s="2">
        <f t="shared" si="422"/>
        <v>0</v>
      </c>
      <c r="V1499" t="str">
        <f t="shared" si="430"/>
        <v>Y</v>
      </c>
      <c r="W1499" s="2">
        <f t="shared" si="431"/>
        <v>0</v>
      </c>
      <c r="X1499" s="2">
        <f t="shared" si="423"/>
        <v>0</v>
      </c>
      <c r="Y1499" s="2"/>
    </row>
    <row r="1500" spans="1:25" x14ac:dyDescent="0.2">
      <c r="A1500">
        <v>9</v>
      </c>
      <c r="B1500" s="1">
        <v>42798.374999996369</v>
      </c>
      <c r="C1500">
        <v>36.700000000000003</v>
      </c>
      <c r="D1500" s="15">
        <f t="shared" si="424"/>
        <v>36.700000000000003</v>
      </c>
      <c r="E1500">
        <v>32</v>
      </c>
      <c r="F1500" s="6">
        <v>3.0590199999999999</v>
      </c>
      <c r="G1500" s="6">
        <v>34.413249999999998</v>
      </c>
      <c r="H1500" s="6">
        <f t="shared" si="415"/>
        <v>37.472269999999995</v>
      </c>
      <c r="I1500" s="6">
        <f t="shared" si="416"/>
        <v>4.7000000000000028</v>
      </c>
      <c r="J1500" s="6">
        <f t="shared" si="417"/>
        <v>0</v>
      </c>
      <c r="K1500" s="3">
        <f t="shared" si="425"/>
        <v>0</v>
      </c>
      <c r="L1500" s="6">
        <f t="shared" si="418"/>
        <v>32.772269999999992</v>
      </c>
      <c r="M1500" s="6">
        <f t="shared" si="426"/>
        <v>220</v>
      </c>
      <c r="N1500" s="6">
        <f t="shared" si="427"/>
        <v>3.6801725042857072</v>
      </c>
      <c r="O1500" s="2">
        <f t="shared" si="419"/>
        <v>-3.6801725042857072</v>
      </c>
      <c r="P1500" s="2">
        <f t="shared" si="428"/>
        <v>28.319827495714293</v>
      </c>
      <c r="Q1500" s="2">
        <f t="shared" si="420"/>
        <v>8.38017250428571</v>
      </c>
      <c r="R1500" s="2">
        <f t="shared" si="429"/>
        <v>8.38017250428571</v>
      </c>
      <c r="S1500" s="2">
        <f t="shared" si="421"/>
        <v>0</v>
      </c>
      <c r="T1500" s="2">
        <f t="shared" si="432"/>
        <v>29.092097495714285</v>
      </c>
      <c r="U1500" s="2">
        <f t="shared" si="422"/>
        <v>0</v>
      </c>
      <c r="V1500" t="str">
        <f t="shared" si="430"/>
        <v>Y</v>
      </c>
      <c r="W1500" s="2">
        <f t="shared" si="431"/>
        <v>0</v>
      </c>
      <c r="X1500" s="2">
        <f t="shared" si="423"/>
        <v>0</v>
      </c>
      <c r="Y1500" s="2"/>
    </row>
    <row r="1501" spans="1:25" x14ac:dyDescent="0.2">
      <c r="A1501">
        <v>10</v>
      </c>
      <c r="B1501" s="1">
        <v>42798.416666663034</v>
      </c>
      <c r="C1501">
        <v>39.299999999999997</v>
      </c>
      <c r="D1501" s="15">
        <f t="shared" si="424"/>
        <v>39.299999999999997</v>
      </c>
      <c r="E1501">
        <v>32</v>
      </c>
      <c r="F1501" s="6">
        <v>3.6973199999999999</v>
      </c>
      <c r="G1501" s="6">
        <v>43.613620000000004</v>
      </c>
      <c r="H1501" s="6">
        <f t="shared" si="415"/>
        <v>47.310940000000002</v>
      </c>
      <c r="I1501" s="6">
        <f t="shared" si="416"/>
        <v>7.2999999999999972</v>
      </c>
      <c r="J1501" s="6">
        <f t="shared" si="417"/>
        <v>0</v>
      </c>
      <c r="K1501" s="3">
        <f t="shared" si="425"/>
        <v>0</v>
      </c>
      <c r="L1501" s="6">
        <f t="shared" si="418"/>
        <v>40.010940000000005</v>
      </c>
      <c r="M1501" s="6">
        <f t="shared" si="426"/>
        <v>220</v>
      </c>
      <c r="N1501" s="6">
        <f t="shared" si="427"/>
        <v>40.010940000000005</v>
      </c>
      <c r="O1501" s="2">
        <f t="shared" si="419"/>
        <v>-32</v>
      </c>
      <c r="P1501" s="2">
        <f t="shared" si="428"/>
        <v>0</v>
      </c>
      <c r="Q1501" s="2">
        <f t="shared" si="420"/>
        <v>39.299999999999997</v>
      </c>
      <c r="R1501" s="2">
        <f t="shared" si="429"/>
        <v>39.299999999999997</v>
      </c>
      <c r="S1501" s="2">
        <f t="shared" si="421"/>
        <v>0</v>
      </c>
      <c r="T1501" s="2">
        <f t="shared" si="432"/>
        <v>0</v>
      </c>
      <c r="U1501" s="2">
        <f t="shared" si="422"/>
        <v>8.0109400000000051</v>
      </c>
      <c r="V1501" t="str">
        <f t="shared" si="430"/>
        <v>Y</v>
      </c>
      <c r="W1501" s="2">
        <f t="shared" si="431"/>
        <v>8.0109400000000051</v>
      </c>
      <c r="X1501" s="2">
        <f t="shared" si="423"/>
        <v>0</v>
      </c>
      <c r="Y1501" s="2"/>
    </row>
    <row r="1502" spans="1:25" x14ac:dyDescent="0.2">
      <c r="A1502">
        <v>11</v>
      </c>
      <c r="B1502" s="1">
        <v>42798.458333329698</v>
      </c>
      <c r="C1502">
        <v>40.5</v>
      </c>
      <c r="D1502" s="15">
        <f t="shared" si="424"/>
        <v>40.5</v>
      </c>
      <c r="E1502">
        <v>32</v>
      </c>
      <c r="F1502" s="6">
        <v>4.0279800000000003</v>
      </c>
      <c r="G1502" s="6">
        <v>44.718509999999995</v>
      </c>
      <c r="H1502" s="6">
        <f t="shared" si="415"/>
        <v>48.746489999999994</v>
      </c>
      <c r="I1502" s="6">
        <f t="shared" si="416"/>
        <v>8.5</v>
      </c>
      <c r="J1502" s="6">
        <f t="shared" si="417"/>
        <v>0</v>
      </c>
      <c r="K1502" s="3">
        <f t="shared" si="425"/>
        <v>0</v>
      </c>
      <c r="L1502" s="6">
        <f t="shared" si="418"/>
        <v>40.246489999999994</v>
      </c>
      <c r="M1502" s="6">
        <f t="shared" si="426"/>
        <v>220</v>
      </c>
      <c r="N1502" s="6">
        <f t="shared" si="427"/>
        <v>40.246489999999994</v>
      </c>
      <c r="O1502" s="2">
        <f t="shared" si="419"/>
        <v>-32</v>
      </c>
      <c r="P1502" s="2">
        <f t="shared" si="428"/>
        <v>0</v>
      </c>
      <c r="Q1502" s="2">
        <f t="shared" si="420"/>
        <v>40.5</v>
      </c>
      <c r="R1502" s="2">
        <f t="shared" si="429"/>
        <v>40.5</v>
      </c>
      <c r="S1502" s="2">
        <f t="shared" si="421"/>
        <v>0</v>
      </c>
      <c r="T1502" s="2">
        <f t="shared" si="432"/>
        <v>0</v>
      </c>
      <c r="U1502" s="2">
        <f t="shared" si="422"/>
        <v>8.2464899999999943</v>
      </c>
      <c r="V1502" t="str">
        <f t="shared" si="430"/>
        <v>Y</v>
      </c>
      <c r="W1502" s="2">
        <f t="shared" si="431"/>
        <v>8.2464899999999943</v>
      </c>
      <c r="X1502" s="2">
        <f t="shared" si="423"/>
        <v>0</v>
      </c>
      <c r="Y1502" s="2"/>
    </row>
    <row r="1503" spans="1:25" x14ac:dyDescent="0.2">
      <c r="A1503">
        <v>12</v>
      </c>
      <c r="B1503" s="1">
        <v>42798.499999996362</v>
      </c>
      <c r="C1503">
        <v>41.5</v>
      </c>
      <c r="D1503" s="15">
        <f t="shared" si="424"/>
        <v>41.5</v>
      </c>
      <c r="E1503">
        <v>32</v>
      </c>
      <c r="F1503" s="6">
        <v>5.78301</v>
      </c>
      <c r="G1503" s="6">
        <v>47.304809999999996</v>
      </c>
      <c r="H1503" s="6">
        <f t="shared" si="415"/>
        <v>53.087819999999994</v>
      </c>
      <c r="I1503" s="6">
        <f t="shared" si="416"/>
        <v>9.5</v>
      </c>
      <c r="J1503" s="6">
        <f t="shared" si="417"/>
        <v>0</v>
      </c>
      <c r="K1503" s="3">
        <f t="shared" si="425"/>
        <v>0</v>
      </c>
      <c r="L1503" s="6">
        <f t="shared" si="418"/>
        <v>43.587819999999994</v>
      </c>
      <c r="M1503" s="6">
        <f t="shared" si="426"/>
        <v>220</v>
      </c>
      <c r="N1503" s="6">
        <f t="shared" si="427"/>
        <v>43.587819999999965</v>
      </c>
      <c r="O1503" s="2">
        <f t="shared" si="419"/>
        <v>-32</v>
      </c>
      <c r="P1503" s="2">
        <f t="shared" si="428"/>
        <v>0</v>
      </c>
      <c r="Q1503" s="2">
        <f t="shared" si="420"/>
        <v>41.5</v>
      </c>
      <c r="R1503" s="2">
        <f t="shared" si="429"/>
        <v>41.5</v>
      </c>
      <c r="S1503" s="2">
        <f t="shared" si="421"/>
        <v>0</v>
      </c>
      <c r="T1503" s="2">
        <f t="shared" si="432"/>
        <v>0</v>
      </c>
      <c r="U1503" s="2">
        <f t="shared" si="422"/>
        <v>11.587819999999965</v>
      </c>
      <c r="V1503" t="str">
        <f t="shared" si="430"/>
        <v>Y</v>
      </c>
      <c r="W1503" s="2">
        <f t="shared" si="431"/>
        <v>11.587819999999965</v>
      </c>
      <c r="X1503" s="2">
        <f t="shared" si="423"/>
        <v>0</v>
      </c>
      <c r="Y1503" s="2"/>
    </row>
    <row r="1504" spans="1:25" x14ac:dyDescent="0.2">
      <c r="A1504">
        <v>13</v>
      </c>
      <c r="B1504" s="1">
        <v>42798.541666663026</v>
      </c>
      <c r="C1504">
        <v>41.9</v>
      </c>
      <c r="D1504" s="15">
        <f t="shared" si="424"/>
        <v>41.9</v>
      </c>
      <c r="E1504">
        <v>32</v>
      </c>
      <c r="F1504" s="6">
        <v>6.0214699999999999</v>
      </c>
      <c r="G1504" s="6">
        <v>49.268649999999994</v>
      </c>
      <c r="H1504" s="6">
        <f t="shared" si="415"/>
        <v>55.290119999999995</v>
      </c>
      <c r="I1504" s="6">
        <f t="shared" si="416"/>
        <v>9.8999999999999986</v>
      </c>
      <c r="J1504" s="6">
        <f t="shared" si="417"/>
        <v>0</v>
      </c>
      <c r="K1504" s="3">
        <f t="shared" si="425"/>
        <v>0</v>
      </c>
      <c r="L1504" s="6">
        <f t="shared" si="418"/>
        <v>45.390119999999996</v>
      </c>
      <c r="M1504" s="6">
        <f t="shared" si="426"/>
        <v>220</v>
      </c>
      <c r="N1504" s="6">
        <f t="shared" si="427"/>
        <v>45.390120000000024</v>
      </c>
      <c r="O1504" s="2">
        <f t="shared" si="419"/>
        <v>-32</v>
      </c>
      <c r="P1504" s="2">
        <f t="shared" si="428"/>
        <v>0</v>
      </c>
      <c r="Q1504" s="2">
        <f t="shared" si="420"/>
        <v>41.9</v>
      </c>
      <c r="R1504" s="2">
        <f t="shared" si="429"/>
        <v>41.9</v>
      </c>
      <c r="S1504" s="2">
        <f t="shared" si="421"/>
        <v>0</v>
      </c>
      <c r="T1504" s="2">
        <f t="shared" si="432"/>
        <v>0</v>
      </c>
      <c r="U1504" s="2">
        <f t="shared" si="422"/>
        <v>13.390120000000024</v>
      </c>
      <c r="V1504" t="str">
        <f t="shared" si="430"/>
        <v>Y</v>
      </c>
      <c r="W1504" s="2">
        <f t="shared" si="431"/>
        <v>13.390120000000024</v>
      </c>
      <c r="X1504" s="2">
        <f t="shared" si="423"/>
        <v>0</v>
      </c>
      <c r="Y1504" s="2"/>
    </row>
    <row r="1505" spans="1:25" x14ac:dyDescent="0.2">
      <c r="A1505">
        <v>14</v>
      </c>
      <c r="B1505" s="1">
        <v>42798.583333329691</v>
      </c>
      <c r="C1505">
        <v>41.7</v>
      </c>
      <c r="D1505" s="15">
        <f t="shared" si="424"/>
        <v>41.7</v>
      </c>
      <c r="E1505">
        <v>32</v>
      </c>
      <c r="F1505" s="6">
        <v>6.2206900000000003</v>
      </c>
      <c r="G1505" s="6">
        <v>43.846350000000001</v>
      </c>
      <c r="H1505" s="6">
        <f t="shared" si="415"/>
        <v>50.067039999999999</v>
      </c>
      <c r="I1505" s="6">
        <f t="shared" si="416"/>
        <v>9.7000000000000028</v>
      </c>
      <c r="J1505" s="6">
        <f t="shared" si="417"/>
        <v>0</v>
      </c>
      <c r="K1505" s="3">
        <f t="shared" si="425"/>
        <v>0</v>
      </c>
      <c r="L1505" s="6">
        <f t="shared" si="418"/>
        <v>40.367039999999996</v>
      </c>
      <c r="M1505" s="6">
        <f t="shared" si="426"/>
        <v>220</v>
      </c>
      <c r="N1505" s="6">
        <f t="shared" si="427"/>
        <v>40.367039999999974</v>
      </c>
      <c r="O1505" s="2">
        <f t="shared" si="419"/>
        <v>-32</v>
      </c>
      <c r="P1505" s="2">
        <f t="shared" si="428"/>
        <v>0</v>
      </c>
      <c r="Q1505" s="2">
        <f t="shared" si="420"/>
        <v>41.7</v>
      </c>
      <c r="R1505" s="2">
        <f t="shared" si="429"/>
        <v>41.7</v>
      </c>
      <c r="S1505" s="2">
        <f t="shared" si="421"/>
        <v>0</v>
      </c>
      <c r="T1505" s="2">
        <f t="shared" si="432"/>
        <v>0</v>
      </c>
      <c r="U1505" s="2">
        <f t="shared" si="422"/>
        <v>8.3670399999999745</v>
      </c>
      <c r="V1505" t="str">
        <f t="shared" si="430"/>
        <v>Y</v>
      </c>
      <c r="W1505" s="2">
        <f t="shared" si="431"/>
        <v>8.3670399999999745</v>
      </c>
      <c r="X1505" s="2">
        <f t="shared" si="423"/>
        <v>0</v>
      </c>
      <c r="Y1505" s="2"/>
    </row>
    <row r="1506" spans="1:25" x14ac:dyDescent="0.2">
      <c r="A1506">
        <v>15</v>
      </c>
      <c r="B1506" s="1">
        <v>42798.624999996355</v>
      </c>
      <c r="C1506">
        <v>41.9</v>
      </c>
      <c r="D1506" s="15">
        <f t="shared" si="424"/>
        <v>41.9</v>
      </c>
      <c r="E1506">
        <v>32</v>
      </c>
      <c r="F1506" s="6">
        <v>7.0287699999999997</v>
      </c>
      <c r="G1506" s="6">
        <v>34.805250000000001</v>
      </c>
      <c r="H1506" s="6">
        <f t="shared" si="415"/>
        <v>41.834020000000002</v>
      </c>
      <c r="I1506" s="6">
        <f t="shared" si="416"/>
        <v>9.8999999999999986</v>
      </c>
      <c r="J1506" s="6">
        <f t="shared" si="417"/>
        <v>0</v>
      </c>
      <c r="K1506" s="3">
        <f t="shared" si="425"/>
        <v>0</v>
      </c>
      <c r="L1506" s="6">
        <f t="shared" si="418"/>
        <v>31.934020000000004</v>
      </c>
      <c r="M1506" s="6">
        <f t="shared" si="426"/>
        <v>220</v>
      </c>
      <c r="N1506" s="6">
        <f t="shared" si="427"/>
        <v>31.934020000000004</v>
      </c>
      <c r="O1506" s="2">
        <f t="shared" si="419"/>
        <v>-31.934020000000004</v>
      </c>
      <c r="P1506" s="2">
        <f t="shared" si="428"/>
        <v>6.5979999999996153E-2</v>
      </c>
      <c r="Q1506" s="2">
        <f t="shared" si="420"/>
        <v>41.834020000000002</v>
      </c>
      <c r="R1506" s="2">
        <f t="shared" si="429"/>
        <v>41.834020000000002</v>
      </c>
      <c r="S1506" s="2">
        <f t="shared" si="421"/>
        <v>0</v>
      </c>
      <c r="T1506" s="2">
        <f t="shared" si="432"/>
        <v>0</v>
      </c>
      <c r="U1506" s="2">
        <f t="shared" si="422"/>
        <v>0</v>
      </c>
      <c r="V1506" t="str">
        <f t="shared" si="430"/>
        <v>Y</v>
      </c>
      <c r="W1506" s="2">
        <f t="shared" si="431"/>
        <v>0</v>
      </c>
      <c r="X1506" s="2">
        <f t="shared" si="423"/>
        <v>0</v>
      </c>
      <c r="Y1506" s="2"/>
    </row>
    <row r="1507" spans="1:25" x14ac:dyDescent="0.2">
      <c r="A1507">
        <v>16</v>
      </c>
      <c r="B1507" s="1">
        <v>42798.666666663019</v>
      </c>
      <c r="C1507">
        <v>42</v>
      </c>
      <c r="D1507" s="15">
        <f t="shared" si="424"/>
        <v>42</v>
      </c>
      <c r="E1507">
        <v>32</v>
      </c>
      <c r="F1507" s="6">
        <v>3.7050800000000002</v>
      </c>
      <c r="G1507" s="6">
        <v>19.380407999999999</v>
      </c>
      <c r="H1507" s="6">
        <f t="shared" si="415"/>
        <v>23.085487999999998</v>
      </c>
      <c r="I1507" s="6">
        <f t="shared" si="416"/>
        <v>10</v>
      </c>
      <c r="J1507" s="6">
        <f t="shared" si="417"/>
        <v>0</v>
      </c>
      <c r="K1507" s="3">
        <f t="shared" si="425"/>
        <v>0</v>
      </c>
      <c r="L1507" s="6">
        <f t="shared" si="418"/>
        <v>13.085487999999998</v>
      </c>
      <c r="M1507" s="6">
        <f t="shared" si="426"/>
        <v>220</v>
      </c>
      <c r="N1507" s="6">
        <f t="shared" si="427"/>
        <v>13.085487999999998</v>
      </c>
      <c r="O1507" s="2">
        <f t="shared" si="419"/>
        <v>-13.085487999999998</v>
      </c>
      <c r="P1507" s="2">
        <f t="shared" si="428"/>
        <v>18.914512000000002</v>
      </c>
      <c r="Q1507" s="2">
        <f t="shared" si="420"/>
        <v>23.085487999999998</v>
      </c>
      <c r="R1507" s="2">
        <f t="shared" si="429"/>
        <v>23.085487999999998</v>
      </c>
      <c r="S1507" s="2">
        <f t="shared" si="421"/>
        <v>0</v>
      </c>
      <c r="T1507" s="2">
        <f t="shared" si="432"/>
        <v>0</v>
      </c>
      <c r="U1507" s="2">
        <f t="shared" si="422"/>
        <v>0</v>
      </c>
      <c r="V1507" t="str">
        <f t="shared" si="430"/>
        <v>Y</v>
      </c>
      <c r="W1507" s="2">
        <f t="shared" si="431"/>
        <v>0</v>
      </c>
      <c r="X1507" s="2">
        <f t="shared" si="423"/>
        <v>0</v>
      </c>
      <c r="Y1507" s="2"/>
    </row>
    <row r="1508" spans="1:25" x14ac:dyDescent="0.2">
      <c r="A1508">
        <v>17</v>
      </c>
      <c r="B1508" s="1">
        <v>42798.708333329683</v>
      </c>
      <c r="C1508">
        <v>43</v>
      </c>
      <c r="D1508" s="15">
        <f t="shared" si="424"/>
        <v>43</v>
      </c>
      <c r="E1508">
        <v>32</v>
      </c>
      <c r="F1508" s="6">
        <v>3.1769500000000002</v>
      </c>
      <c r="G1508" s="6">
        <v>7.8142400000000007</v>
      </c>
      <c r="H1508" s="6">
        <f t="shared" si="415"/>
        <v>10.991190000000001</v>
      </c>
      <c r="I1508" s="6">
        <f t="shared" si="416"/>
        <v>11</v>
      </c>
      <c r="J1508" s="6">
        <f t="shared" si="417"/>
        <v>8.8099999999986522E-3</v>
      </c>
      <c r="K1508" s="3">
        <f t="shared" si="425"/>
        <v>1.0068571428575979E-2</v>
      </c>
      <c r="L1508" s="6">
        <f t="shared" si="418"/>
        <v>0</v>
      </c>
      <c r="M1508" s="6">
        <f t="shared" si="426"/>
        <v>219.98993142857142</v>
      </c>
      <c r="N1508" s="6">
        <f t="shared" si="427"/>
        <v>1.2585714285648919E-3</v>
      </c>
      <c r="O1508" s="2">
        <f t="shared" si="419"/>
        <v>-1.2585714285648919E-3</v>
      </c>
      <c r="P1508" s="2">
        <f t="shared" si="428"/>
        <v>31.998741428571435</v>
      </c>
      <c r="Q1508" s="2">
        <f t="shared" si="420"/>
        <v>11.001258571428565</v>
      </c>
      <c r="R1508" s="2">
        <f t="shared" si="429"/>
        <v>10.991190000000001</v>
      </c>
      <c r="S1508" s="2">
        <f t="shared" si="421"/>
        <v>1.0068571428563544E-2</v>
      </c>
      <c r="T1508" s="2">
        <f t="shared" si="432"/>
        <v>0</v>
      </c>
      <c r="U1508" s="2">
        <f t="shared" si="422"/>
        <v>0</v>
      </c>
      <c r="V1508" t="str">
        <f t="shared" si="430"/>
        <v>N</v>
      </c>
      <c r="W1508" s="2">
        <f t="shared" si="431"/>
        <v>0</v>
      </c>
      <c r="X1508" s="2">
        <f t="shared" si="423"/>
        <v>0</v>
      </c>
      <c r="Y1508" s="2"/>
    </row>
    <row r="1509" spans="1:25" x14ac:dyDescent="0.2">
      <c r="A1509">
        <v>18</v>
      </c>
      <c r="B1509" s="1">
        <v>42798.749999996347</v>
      </c>
      <c r="C1509">
        <v>43.2</v>
      </c>
      <c r="D1509" s="15">
        <f t="shared" si="424"/>
        <v>43.2</v>
      </c>
      <c r="E1509">
        <v>32</v>
      </c>
      <c r="F1509" s="6">
        <v>1.9900199999999999</v>
      </c>
      <c r="G1509" s="6">
        <v>-1.5167529999999999E-2</v>
      </c>
      <c r="H1509" s="6">
        <f t="shared" si="415"/>
        <v>1.9748524699999999</v>
      </c>
      <c r="I1509" s="6">
        <f t="shared" si="416"/>
        <v>11.200000000000003</v>
      </c>
      <c r="J1509" s="6">
        <f t="shared" si="417"/>
        <v>9.2251475300000028</v>
      </c>
      <c r="K1509" s="3">
        <f t="shared" si="425"/>
        <v>10.543025748571438</v>
      </c>
      <c r="L1509" s="6">
        <f t="shared" si="418"/>
        <v>0</v>
      </c>
      <c r="M1509" s="6">
        <f t="shared" si="426"/>
        <v>209.44690567999999</v>
      </c>
      <c r="N1509" s="6">
        <f t="shared" si="427"/>
        <v>1.3178782185714226</v>
      </c>
      <c r="O1509" s="2">
        <f t="shared" si="419"/>
        <v>-1.3178782185714226</v>
      </c>
      <c r="P1509" s="2">
        <f t="shared" si="428"/>
        <v>30.682121781428577</v>
      </c>
      <c r="Q1509" s="2">
        <f t="shared" si="420"/>
        <v>12.517878218571425</v>
      </c>
      <c r="R1509" s="2">
        <f t="shared" si="429"/>
        <v>1.9748524699999999</v>
      </c>
      <c r="S1509" s="2">
        <f t="shared" si="421"/>
        <v>10.543025748571425</v>
      </c>
      <c r="T1509" s="2">
        <f t="shared" si="432"/>
        <v>0</v>
      </c>
      <c r="U1509" s="2">
        <f t="shared" si="422"/>
        <v>0</v>
      </c>
      <c r="V1509" t="str">
        <f t="shared" si="430"/>
        <v>N</v>
      </c>
      <c r="W1509" s="2">
        <f t="shared" si="431"/>
        <v>0</v>
      </c>
      <c r="X1509" s="2">
        <f t="shared" si="423"/>
        <v>0</v>
      </c>
      <c r="Y1509" s="2"/>
    </row>
    <row r="1510" spans="1:25" x14ac:dyDescent="0.2">
      <c r="A1510">
        <v>19</v>
      </c>
      <c r="B1510" s="1">
        <v>42798.791666663012</v>
      </c>
      <c r="C1510">
        <v>43.6</v>
      </c>
      <c r="D1510" s="15">
        <f t="shared" si="424"/>
        <v>43.6</v>
      </c>
      <c r="E1510">
        <v>32</v>
      </c>
      <c r="F1510" s="6">
        <v>1.6140699999999999</v>
      </c>
      <c r="G1510" s="6">
        <v>-1.5167529999999999E-2</v>
      </c>
      <c r="H1510" s="6">
        <f t="shared" si="415"/>
        <v>1.5989024699999999</v>
      </c>
      <c r="I1510" s="6">
        <f t="shared" si="416"/>
        <v>11.600000000000001</v>
      </c>
      <c r="J1510" s="6">
        <f t="shared" si="417"/>
        <v>10.001097530000001</v>
      </c>
      <c r="K1510" s="3">
        <f t="shared" si="425"/>
        <v>11.429825748571432</v>
      </c>
      <c r="L1510" s="6">
        <f t="shared" si="418"/>
        <v>0</v>
      </c>
      <c r="M1510" s="6">
        <f t="shared" si="426"/>
        <v>198.01707993142855</v>
      </c>
      <c r="N1510" s="6">
        <f t="shared" si="427"/>
        <v>1.4287282185714218</v>
      </c>
      <c r="O1510" s="2">
        <f t="shared" si="419"/>
        <v>-1.4287282185714218</v>
      </c>
      <c r="P1510" s="2">
        <f t="shared" si="428"/>
        <v>30.571271781428578</v>
      </c>
      <c r="Q1510" s="2">
        <f t="shared" si="420"/>
        <v>13.028728218571423</v>
      </c>
      <c r="R1510" s="2">
        <f t="shared" si="429"/>
        <v>1.5989024699999999</v>
      </c>
      <c r="S1510" s="2">
        <f t="shared" si="421"/>
        <v>11.429825748571423</v>
      </c>
      <c r="T1510" s="2">
        <f t="shared" si="432"/>
        <v>0</v>
      </c>
      <c r="U1510" s="2">
        <f t="shared" si="422"/>
        <v>0</v>
      </c>
      <c r="V1510" t="str">
        <f t="shared" si="430"/>
        <v>N</v>
      </c>
      <c r="W1510" s="2">
        <f t="shared" si="431"/>
        <v>0</v>
      </c>
      <c r="X1510" s="2">
        <f t="shared" si="423"/>
        <v>0</v>
      </c>
      <c r="Y1510" s="2"/>
    </row>
    <row r="1511" spans="1:25" x14ac:dyDescent="0.2">
      <c r="A1511">
        <v>20</v>
      </c>
      <c r="B1511" s="1">
        <v>42798.833333329676</v>
      </c>
      <c r="C1511">
        <v>46.7</v>
      </c>
      <c r="D1511" s="15">
        <f t="shared" si="424"/>
        <v>46.7</v>
      </c>
      <c r="E1511">
        <v>32</v>
      </c>
      <c r="F1511" s="6">
        <v>0.79308500000000004</v>
      </c>
      <c r="G1511" s="6">
        <v>-1.5167529999999999E-2</v>
      </c>
      <c r="H1511" s="6">
        <f t="shared" si="415"/>
        <v>0.77791747</v>
      </c>
      <c r="I1511" s="6">
        <f t="shared" si="416"/>
        <v>14.700000000000003</v>
      </c>
      <c r="J1511" s="6">
        <f t="shared" si="417"/>
        <v>13.922082530000003</v>
      </c>
      <c r="K1511" s="3">
        <f t="shared" si="425"/>
        <v>15.910951462857156</v>
      </c>
      <c r="L1511" s="6">
        <f t="shared" si="418"/>
        <v>0</v>
      </c>
      <c r="M1511" s="6">
        <f t="shared" si="426"/>
        <v>182.1061284685714</v>
      </c>
      <c r="N1511" s="6">
        <f t="shared" si="427"/>
        <v>1.9888689328571445</v>
      </c>
      <c r="O1511" s="2">
        <f t="shared" si="419"/>
        <v>-1.9888689328571445</v>
      </c>
      <c r="P1511" s="2">
        <f t="shared" si="428"/>
        <v>30.011131067142855</v>
      </c>
      <c r="Q1511" s="2">
        <f t="shared" si="420"/>
        <v>16.688868932857147</v>
      </c>
      <c r="R1511" s="2">
        <f t="shared" si="429"/>
        <v>0.77791747</v>
      </c>
      <c r="S1511" s="2">
        <f t="shared" si="421"/>
        <v>15.910951462857147</v>
      </c>
      <c r="T1511" s="2">
        <f t="shared" si="432"/>
        <v>0</v>
      </c>
      <c r="U1511" s="2">
        <f t="shared" si="422"/>
        <v>0</v>
      </c>
      <c r="V1511" t="str">
        <f t="shared" si="430"/>
        <v>N</v>
      </c>
      <c r="W1511" s="2">
        <f t="shared" si="431"/>
        <v>0</v>
      </c>
      <c r="X1511" s="2">
        <f t="shared" si="423"/>
        <v>0</v>
      </c>
      <c r="Y1511" s="2"/>
    </row>
    <row r="1512" spans="1:25" x14ac:dyDescent="0.2">
      <c r="A1512">
        <v>21</v>
      </c>
      <c r="B1512" s="1">
        <v>42798.87499999634</v>
      </c>
      <c r="C1512">
        <v>44.5</v>
      </c>
      <c r="D1512" s="15">
        <f t="shared" si="424"/>
        <v>44.5</v>
      </c>
      <c r="E1512">
        <v>32</v>
      </c>
      <c r="F1512" s="6">
        <v>0.42470200000000002</v>
      </c>
      <c r="G1512" s="6">
        <v>-1.5167529999999999E-2</v>
      </c>
      <c r="H1512" s="6">
        <f t="shared" si="415"/>
        <v>0.40953447000000004</v>
      </c>
      <c r="I1512" s="6">
        <f t="shared" si="416"/>
        <v>12.5</v>
      </c>
      <c r="J1512" s="6">
        <f t="shared" si="417"/>
        <v>12.090465529999999</v>
      </c>
      <c r="K1512" s="3">
        <f t="shared" si="425"/>
        <v>13.817674891428567</v>
      </c>
      <c r="L1512" s="6">
        <f t="shared" si="418"/>
        <v>0</v>
      </c>
      <c r="M1512" s="6">
        <f t="shared" si="426"/>
        <v>168.28845357714283</v>
      </c>
      <c r="N1512" s="6">
        <f t="shared" si="427"/>
        <v>1.7272093614285779</v>
      </c>
      <c r="O1512" s="2">
        <f t="shared" si="419"/>
        <v>-1.7272093614285779</v>
      </c>
      <c r="P1512" s="2">
        <f t="shared" si="428"/>
        <v>30.272790638571422</v>
      </c>
      <c r="Q1512" s="2">
        <f t="shared" si="420"/>
        <v>14.227209361428578</v>
      </c>
      <c r="R1512" s="2">
        <f t="shared" si="429"/>
        <v>0.40953447000000004</v>
      </c>
      <c r="S1512" s="2">
        <f t="shared" si="421"/>
        <v>13.817674891428577</v>
      </c>
      <c r="T1512" s="2">
        <f t="shared" si="432"/>
        <v>0</v>
      </c>
      <c r="U1512" s="2">
        <f t="shared" si="422"/>
        <v>0</v>
      </c>
      <c r="V1512" t="str">
        <f t="shared" si="430"/>
        <v>N</v>
      </c>
      <c r="W1512" s="2">
        <f t="shared" si="431"/>
        <v>0</v>
      </c>
      <c r="X1512" s="2">
        <f t="shared" si="423"/>
        <v>0</v>
      </c>
      <c r="Y1512" s="2"/>
    </row>
    <row r="1513" spans="1:25" x14ac:dyDescent="0.2">
      <c r="A1513">
        <v>22</v>
      </c>
      <c r="B1513" s="1">
        <v>42798.916666663004</v>
      </c>
      <c r="C1513">
        <v>43.4</v>
      </c>
      <c r="D1513" s="15">
        <f t="shared" si="424"/>
        <v>43.4</v>
      </c>
      <c r="E1513">
        <v>32</v>
      </c>
      <c r="F1513" s="6">
        <v>0.65898599999999996</v>
      </c>
      <c r="G1513" s="6">
        <v>-1.5167529999999999E-2</v>
      </c>
      <c r="H1513" s="6">
        <f t="shared" si="415"/>
        <v>0.64381846999999992</v>
      </c>
      <c r="I1513" s="6">
        <f t="shared" si="416"/>
        <v>11.399999999999999</v>
      </c>
      <c r="J1513" s="6">
        <f t="shared" si="417"/>
        <v>10.756181529999999</v>
      </c>
      <c r="K1513" s="3">
        <f t="shared" si="425"/>
        <v>12.292778891428583</v>
      </c>
      <c r="L1513" s="6">
        <f t="shared" si="418"/>
        <v>0</v>
      </c>
      <c r="M1513" s="6">
        <f t="shared" si="426"/>
        <v>155.99567468571425</v>
      </c>
      <c r="N1513" s="6">
        <f t="shared" si="427"/>
        <v>1.5365973614285906</v>
      </c>
      <c r="O1513" s="2">
        <f t="shared" si="419"/>
        <v>-1.5365973614285906</v>
      </c>
      <c r="P1513" s="2">
        <f t="shared" si="428"/>
        <v>30.463402638571409</v>
      </c>
      <c r="Q1513" s="2">
        <f t="shared" si="420"/>
        <v>12.936597361428589</v>
      </c>
      <c r="R1513" s="2">
        <f t="shared" si="429"/>
        <v>0.64381846999999992</v>
      </c>
      <c r="S1513" s="2">
        <f t="shared" si="421"/>
        <v>12.29277889142859</v>
      </c>
      <c r="T1513" s="2">
        <f t="shared" si="432"/>
        <v>0</v>
      </c>
      <c r="U1513" s="2">
        <f t="shared" si="422"/>
        <v>0</v>
      </c>
      <c r="V1513" t="str">
        <f t="shared" si="430"/>
        <v>N</v>
      </c>
      <c r="W1513" s="2">
        <f t="shared" si="431"/>
        <v>0</v>
      </c>
      <c r="X1513" s="2">
        <f t="shared" si="423"/>
        <v>0</v>
      </c>
      <c r="Y1513" s="2"/>
    </row>
    <row r="1514" spans="1:25" x14ac:dyDescent="0.2">
      <c r="A1514">
        <v>23</v>
      </c>
      <c r="B1514" s="1">
        <v>42798.958333329669</v>
      </c>
      <c r="C1514">
        <v>40.700000000000003</v>
      </c>
      <c r="D1514" s="15">
        <f t="shared" si="424"/>
        <v>40.700000000000003</v>
      </c>
      <c r="E1514">
        <v>32</v>
      </c>
      <c r="F1514" s="6">
        <v>0.32307200000000003</v>
      </c>
      <c r="G1514" s="6">
        <v>-1.5167529999999999E-2</v>
      </c>
      <c r="H1514" s="6">
        <f t="shared" si="415"/>
        <v>0.30790447000000004</v>
      </c>
      <c r="I1514" s="6">
        <f t="shared" si="416"/>
        <v>8.7000000000000028</v>
      </c>
      <c r="J1514" s="6">
        <f t="shared" si="417"/>
        <v>8.3920955300000024</v>
      </c>
      <c r="K1514" s="3">
        <f t="shared" si="425"/>
        <v>9.5909663200000068</v>
      </c>
      <c r="L1514" s="6">
        <f t="shared" si="418"/>
        <v>0</v>
      </c>
      <c r="M1514" s="6">
        <f t="shared" si="426"/>
        <v>146.40470836571424</v>
      </c>
      <c r="N1514" s="6">
        <f t="shared" si="427"/>
        <v>1.1988707900000009</v>
      </c>
      <c r="O1514" s="2">
        <f t="shared" si="419"/>
        <v>-1.1988707900000009</v>
      </c>
      <c r="P1514" s="2">
        <f t="shared" si="428"/>
        <v>30.801129209999999</v>
      </c>
      <c r="Q1514" s="2">
        <f t="shared" si="420"/>
        <v>9.8988707900000037</v>
      </c>
      <c r="R1514" s="2">
        <f t="shared" si="429"/>
        <v>0.30790447000000004</v>
      </c>
      <c r="S1514" s="2">
        <f t="shared" si="421"/>
        <v>9.5909663200000033</v>
      </c>
      <c r="T1514" s="2">
        <f t="shared" si="432"/>
        <v>0</v>
      </c>
      <c r="U1514" s="2">
        <f t="shared" si="422"/>
        <v>0</v>
      </c>
      <c r="V1514" t="str">
        <f t="shared" si="430"/>
        <v>N</v>
      </c>
      <c r="W1514" s="2">
        <f t="shared" si="431"/>
        <v>0</v>
      </c>
      <c r="X1514" s="2">
        <f t="shared" si="423"/>
        <v>0</v>
      </c>
      <c r="Y1514" s="2"/>
    </row>
    <row r="1515" spans="1:25" x14ac:dyDescent="0.2">
      <c r="A1515">
        <v>0</v>
      </c>
      <c r="B1515" s="1">
        <v>42798.999999996333</v>
      </c>
      <c r="C1515">
        <v>37.4</v>
      </c>
      <c r="D1515" s="15">
        <f t="shared" si="424"/>
        <v>37.4</v>
      </c>
      <c r="E1515">
        <v>32</v>
      </c>
      <c r="F1515" s="6">
        <v>0.49068600000000001</v>
      </c>
      <c r="G1515" s="6">
        <v>-1.5167529999999999E-2</v>
      </c>
      <c r="H1515" s="6">
        <f t="shared" si="415"/>
        <v>0.47551847000000003</v>
      </c>
      <c r="I1515" s="6">
        <f t="shared" si="416"/>
        <v>5.3999999999999986</v>
      </c>
      <c r="J1515" s="6">
        <f t="shared" si="417"/>
        <v>4.9244815299999987</v>
      </c>
      <c r="K1515" s="3">
        <f t="shared" si="425"/>
        <v>5.6279788914285689</v>
      </c>
      <c r="L1515" s="6">
        <f t="shared" si="418"/>
        <v>0</v>
      </c>
      <c r="M1515" s="6">
        <f t="shared" si="426"/>
        <v>140.77672947428567</v>
      </c>
      <c r="N1515" s="6">
        <f t="shared" si="427"/>
        <v>0.70349736142856045</v>
      </c>
      <c r="O1515" s="2">
        <f t="shared" si="419"/>
        <v>-0.70349736142856045</v>
      </c>
      <c r="P1515" s="2">
        <f t="shared" si="428"/>
        <v>31.29650263857144</v>
      </c>
      <c r="Q1515" s="2">
        <f t="shared" si="420"/>
        <v>6.103497361428559</v>
      </c>
      <c r="R1515" s="2">
        <f t="shared" si="429"/>
        <v>0.47551847000000003</v>
      </c>
      <c r="S1515" s="2">
        <f t="shared" si="421"/>
        <v>5.6279788914285591</v>
      </c>
      <c r="T1515" s="2">
        <f t="shared" si="432"/>
        <v>0</v>
      </c>
      <c r="U1515" s="2">
        <f t="shared" si="422"/>
        <v>0</v>
      </c>
      <c r="V1515" t="str">
        <f t="shared" si="430"/>
        <v>N</v>
      </c>
      <c r="W1515" s="2">
        <f t="shared" si="431"/>
        <v>0</v>
      </c>
      <c r="X1515" s="2">
        <f t="shared" si="423"/>
        <v>0</v>
      </c>
      <c r="Y1515" s="2"/>
    </row>
    <row r="1516" spans="1:25" x14ac:dyDescent="0.2">
      <c r="A1516">
        <v>1</v>
      </c>
      <c r="B1516" s="1">
        <v>42799.041666662997</v>
      </c>
      <c r="C1516">
        <v>35.6</v>
      </c>
      <c r="D1516" s="15">
        <f t="shared" si="424"/>
        <v>35.6</v>
      </c>
      <c r="E1516">
        <v>32</v>
      </c>
      <c r="F1516" s="6">
        <v>0.65067399999999997</v>
      </c>
      <c r="G1516" s="6">
        <v>-1.5167529999999999E-2</v>
      </c>
      <c r="H1516" s="6">
        <f t="shared" si="415"/>
        <v>0.63550646999999993</v>
      </c>
      <c r="I1516" s="6">
        <f t="shared" si="416"/>
        <v>3.6000000000000014</v>
      </c>
      <c r="J1516" s="6">
        <f t="shared" si="417"/>
        <v>2.9644935300000013</v>
      </c>
      <c r="K1516" s="3">
        <f t="shared" si="425"/>
        <v>3.3879926057142882</v>
      </c>
      <c r="L1516" s="6">
        <f t="shared" si="418"/>
        <v>0</v>
      </c>
      <c r="M1516" s="6">
        <f t="shared" si="426"/>
        <v>137.38873686857139</v>
      </c>
      <c r="N1516" s="6">
        <f t="shared" si="427"/>
        <v>0.42349907571428957</v>
      </c>
      <c r="O1516" s="2">
        <f t="shared" si="419"/>
        <v>-0.42349907571428957</v>
      </c>
      <c r="P1516" s="2">
        <f t="shared" si="428"/>
        <v>31.57650092428571</v>
      </c>
      <c r="Q1516" s="2">
        <f t="shared" si="420"/>
        <v>4.023499075714291</v>
      </c>
      <c r="R1516" s="2">
        <f t="shared" si="429"/>
        <v>0.63550646999999993</v>
      </c>
      <c r="S1516" s="2">
        <f t="shared" si="421"/>
        <v>3.3879926057142908</v>
      </c>
      <c r="T1516" s="2">
        <f t="shared" si="432"/>
        <v>0</v>
      </c>
      <c r="U1516" s="2">
        <f t="shared" si="422"/>
        <v>0</v>
      </c>
      <c r="V1516" t="str">
        <f t="shared" si="430"/>
        <v>N</v>
      </c>
      <c r="W1516" s="2">
        <f t="shared" si="431"/>
        <v>0</v>
      </c>
      <c r="X1516" s="2">
        <f t="shared" si="423"/>
        <v>0</v>
      </c>
      <c r="Y1516" s="2"/>
    </row>
    <row r="1517" spans="1:25" x14ac:dyDescent="0.2">
      <c r="A1517">
        <v>2</v>
      </c>
      <c r="B1517" s="1">
        <v>42799.083333329661</v>
      </c>
      <c r="C1517">
        <v>33.799999999999997</v>
      </c>
      <c r="D1517" s="15">
        <f t="shared" si="424"/>
        <v>33.799999999999997</v>
      </c>
      <c r="E1517">
        <v>32</v>
      </c>
      <c r="F1517" s="6">
        <v>1.54511</v>
      </c>
      <c r="G1517" s="6">
        <v>-1.5167529999999999E-2</v>
      </c>
      <c r="H1517" s="6">
        <f t="shared" si="415"/>
        <v>1.5299424699999999</v>
      </c>
      <c r="I1517" s="6">
        <f t="shared" si="416"/>
        <v>1.7999999999999972</v>
      </c>
      <c r="J1517" s="6">
        <f t="shared" si="417"/>
        <v>0.27005752999999721</v>
      </c>
      <c r="K1517" s="3">
        <f t="shared" si="425"/>
        <v>0.30863717714285599</v>
      </c>
      <c r="L1517" s="6">
        <f t="shared" si="418"/>
        <v>0</v>
      </c>
      <c r="M1517" s="6">
        <f t="shared" si="426"/>
        <v>137.08009969142853</v>
      </c>
      <c r="N1517" s="6">
        <f t="shared" si="427"/>
        <v>3.8579647142853446E-2</v>
      </c>
      <c r="O1517" s="2">
        <f t="shared" si="419"/>
        <v>-3.8579647142853446E-2</v>
      </c>
      <c r="P1517" s="2">
        <f t="shared" si="428"/>
        <v>31.961420352857147</v>
      </c>
      <c r="Q1517" s="2">
        <f t="shared" si="420"/>
        <v>1.8385796471428506</v>
      </c>
      <c r="R1517" s="2">
        <f t="shared" si="429"/>
        <v>1.5299424699999999</v>
      </c>
      <c r="S1517" s="2">
        <f t="shared" si="421"/>
        <v>0.30863717714285066</v>
      </c>
      <c r="T1517" s="2">
        <f t="shared" si="432"/>
        <v>0</v>
      </c>
      <c r="U1517" s="2">
        <f t="shared" si="422"/>
        <v>0</v>
      </c>
      <c r="V1517" t="str">
        <f t="shared" si="430"/>
        <v>N</v>
      </c>
      <c r="W1517" s="2">
        <f t="shared" si="431"/>
        <v>0</v>
      </c>
      <c r="X1517" s="2">
        <f t="shared" si="423"/>
        <v>0</v>
      </c>
      <c r="Y1517" s="2"/>
    </row>
    <row r="1518" spans="1:25" x14ac:dyDescent="0.2">
      <c r="A1518">
        <v>3</v>
      </c>
      <c r="B1518" s="1">
        <v>42799.124999996326</v>
      </c>
      <c r="C1518">
        <v>32.6</v>
      </c>
      <c r="D1518" s="15">
        <f t="shared" si="424"/>
        <v>32.6</v>
      </c>
      <c r="E1518">
        <v>32</v>
      </c>
      <c r="F1518" s="6">
        <v>1.1463699999999999</v>
      </c>
      <c r="G1518" s="6">
        <v>-1.5167529999999999E-2</v>
      </c>
      <c r="H1518" s="6">
        <f t="shared" si="415"/>
        <v>1.1312024699999998</v>
      </c>
      <c r="I1518" s="6">
        <f t="shared" si="416"/>
        <v>0.60000000000000142</v>
      </c>
      <c r="J1518" s="6">
        <f t="shared" si="417"/>
        <v>0</v>
      </c>
      <c r="K1518" s="3">
        <f t="shared" si="425"/>
        <v>0</v>
      </c>
      <c r="L1518" s="6">
        <f t="shared" si="418"/>
        <v>0.53120246999999843</v>
      </c>
      <c r="M1518" s="6">
        <f t="shared" si="426"/>
        <v>137.61130216142854</v>
      </c>
      <c r="N1518" s="6">
        <f t="shared" si="427"/>
        <v>0</v>
      </c>
      <c r="O1518" s="2">
        <f t="shared" si="419"/>
        <v>0</v>
      </c>
      <c r="P1518" s="2">
        <f t="shared" si="428"/>
        <v>32</v>
      </c>
      <c r="Q1518" s="2">
        <f t="shared" si="420"/>
        <v>0.60000000000000142</v>
      </c>
      <c r="R1518" s="2">
        <f t="shared" si="429"/>
        <v>0.60000000000000142</v>
      </c>
      <c r="S1518" s="2">
        <f t="shared" si="421"/>
        <v>0</v>
      </c>
      <c r="T1518" s="2">
        <f t="shared" si="432"/>
        <v>0.53120247000001086</v>
      </c>
      <c r="U1518" s="2">
        <f t="shared" si="422"/>
        <v>0</v>
      </c>
      <c r="V1518" t="str">
        <f t="shared" si="430"/>
        <v>N</v>
      </c>
      <c r="W1518" s="2">
        <f t="shared" si="431"/>
        <v>0</v>
      </c>
      <c r="X1518" s="2">
        <f t="shared" si="423"/>
        <v>0</v>
      </c>
      <c r="Y1518" s="2"/>
    </row>
    <row r="1519" spans="1:25" x14ac:dyDescent="0.2">
      <c r="A1519">
        <v>4</v>
      </c>
      <c r="B1519" s="1">
        <v>42799.16666666299</v>
      </c>
      <c r="C1519">
        <v>31.2</v>
      </c>
      <c r="D1519" s="15">
        <f t="shared" si="424"/>
        <v>31.2</v>
      </c>
      <c r="E1519">
        <v>32</v>
      </c>
      <c r="F1519" s="6">
        <v>2.2331400000000001</v>
      </c>
      <c r="G1519" s="6">
        <v>-1.5167529999999999E-2</v>
      </c>
      <c r="H1519" s="6">
        <f t="shared" si="415"/>
        <v>2.2179724700000003</v>
      </c>
      <c r="I1519" s="6">
        <f t="shared" si="416"/>
        <v>0</v>
      </c>
      <c r="J1519" s="6">
        <f t="shared" si="417"/>
        <v>0</v>
      </c>
      <c r="K1519" s="3">
        <f t="shared" si="425"/>
        <v>0</v>
      </c>
      <c r="L1519" s="6">
        <f t="shared" si="418"/>
        <v>2.2179724700000003</v>
      </c>
      <c r="M1519" s="6">
        <f t="shared" si="426"/>
        <v>139.82927463142855</v>
      </c>
      <c r="N1519" s="6">
        <f t="shared" si="427"/>
        <v>0</v>
      </c>
      <c r="O1519" s="2">
        <f t="shared" si="419"/>
        <v>0</v>
      </c>
      <c r="P1519" s="2">
        <f t="shared" si="428"/>
        <v>32</v>
      </c>
      <c r="Q1519" s="2">
        <f t="shared" si="420"/>
        <v>-0.80000000000000071</v>
      </c>
      <c r="R1519" s="2">
        <f t="shared" si="429"/>
        <v>-0.80000000000000071</v>
      </c>
      <c r="S1519" s="2">
        <f t="shared" si="421"/>
        <v>0</v>
      </c>
      <c r="T1519" s="2">
        <f t="shared" si="432"/>
        <v>2.2179724700000065</v>
      </c>
      <c r="U1519" s="2">
        <f t="shared" si="422"/>
        <v>0</v>
      </c>
      <c r="V1519" t="str">
        <f t="shared" si="430"/>
        <v>N</v>
      </c>
      <c r="W1519" s="2">
        <f t="shared" si="431"/>
        <v>0</v>
      </c>
      <c r="X1519" s="2">
        <f t="shared" si="423"/>
        <v>0</v>
      </c>
      <c r="Y1519" s="2"/>
    </row>
    <row r="1520" spans="1:25" x14ac:dyDescent="0.2">
      <c r="A1520">
        <v>5</v>
      </c>
      <c r="B1520" s="1">
        <v>42799.208333329654</v>
      </c>
      <c r="C1520">
        <v>31.4</v>
      </c>
      <c r="D1520" s="15">
        <f t="shared" si="424"/>
        <v>31.4</v>
      </c>
      <c r="E1520">
        <v>32</v>
      </c>
      <c r="F1520" s="6">
        <v>1.7434400000000001</v>
      </c>
      <c r="G1520" s="6">
        <v>-1.5167529999999999E-2</v>
      </c>
      <c r="H1520" s="6">
        <f t="shared" si="415"/>
        <v>1.7282724700000001</v>
      </c>
      <c r="I1520" s="6">
        <f t="shared" si="416"/>
        <v>0</v>
      </c>
      <c r="J1520" s="6">
        <f t="shared" si="417"/>
        <v>0</v>
      </c>
      <c r="K1520" s="3">
        <f t="shared" si="425"/>
        <v>0</v>
      </c>
      <c r="L1520" s="6">
        <f t="shared" si="418"/>
        <v>1.7282724700000001</v>
      </c>
      <c r="M1520" s="6">
        <f t="shared" si="426"/>
        <v>141.55754710142855</v>
      </c>
      <c r="N1520" s="6">
        <f t="shared" si="427"/>
        <v>0</v>
      </c>
      <c r="O1520" s="2">
        <f t="shared" si="419"/>
        <v>0</v>
      </c>
      <c r="P1520" s="2">
        <f t="shared" si="428"/>
        <v>32</v>
      </c>
      <c r="Q1520" s="2">
        <f t="shared" si="420"/>
        <v>-0.60000000000000142</v>
      </c>
      <c r="R1520" s="2">
        <f t="shared" si="429"/>
        <v>-0.60000000000000142</v>
      </c>
      <c r="S1520" s="2">
        <f t="shared" si="421"/>
        <v>0</v>
      </c>
      <c r="T1520" s="2">
        <f t="shared" si="432"/>
        <v>1.7282724700000074</v>
      </c>
      <c r="U1520" s="2">
        <f t="shared" si="422"/>
        <v>0</v>
      </c>
      <c r="V1520" t="str">
        <f t="shared" si="430"/>
        <v>N</v>
      </c>
      <c r="W1520" s="2">
        <f t="shared" si="431"/>
        <v>0</v>
      </c>
      <c r="X1520" s="2">
        <f t="shared" si="423"/>
        <v>0</v>
      </c>
      <c r="Y1520" s="2"/>
    </row>
    <row r="1521" spans="1:25" x14ac:dyDescent="0.2">
      <c r="A1521">
        <v>6</v>
      </c>
      <c r="B1521" s="1">
        <v>42799.249999996318</v>
      </c>
      <c r="C1521">
        <v>31.8</v>
      </c>
      <c r="D1521" s="15">
        <f t="shared" si="424"/>
        <v>31.8</v>
      </c>
      <c r="E1521">
        <v>32</v>
      </c>
      <c r="F1521" s="6">
        <v>1.3978600000000001</v>
      </c>
      <c r="G1521" s="6">
        <v>-1.5167529999999999E-2</v>
      </c>
      <c r="H1521" s="6">
        <f t="shared" si="415"/>
        <v>1.3826924700000001</v>
      </c>
      <c r="I1521" s="6">
        <f t="shared" si="416"/>
        <v>0</v>
      </c>
      <c r="J1521" s="6">
        <f t="shared" si="417"/>
        <v>0</v>
      </c>
      <c r="K1521" s="3">
        <f t="shared" si="425"/>
        <v>0</v>
      </c>
      <c r="L1521" s="6">
        <f t="shared" si="418"/>
        <v>1.3826924700000001</v>
      </c>
      <c r="M1521" s="6">
        <f t="shared" si="426"/>
        <v>142.94023957142855</v>
      </c>
      <c r="N1521" s="6">
        <f t="shared" si="427"/>
        <v>0</v>
      </c>
      <c r="O1521" s="2">
        <f t="shared" si="419"/>
        <v>0</v>
      </c>
      <c r="P1521" s="2">
        <f t="shared" si="428"/>
        <v>32</v>
      </c>
      <c r="Q1521" s="2">
        <f t="shared" si="420"/>
        <v>-0.19999999999999929</v>
      </c>
      <c r="R1521" s="2">
        <f t="shared" si="429"/>
        <v>-0.19999999999999929</v>
      </c>
      <c r="S1521" s="2">
        <f t="shared" si="421"/>
        <v>0</v>
      </c>
      <c r="T1521" s="2">
        <f t="shared" si="432"/>
        <v>1.382692469999995</v>
      </c>
      <c r="U1521" s="2">
        <f t="shared" si="422"/>
        <v>0</v>
      </c>
      <c r="V1521" t="str">
        <f t="shared" si="430"/>
        <v>N</v>
      </c>
      <c r="W1521" s="2">
        <f t="shared" si="431"/>
        <v>0</v>
      </c>
      <c r="X1521" s="2">
        <f t="shared" si="423"/>
        <v>0</v>
      </c>
      <c r="Y1521" s="2"/>
    </row>
    <row r="1522" spans="1:25" x14ac:dyDescent="0.2">
      <c r="A1522">
        <v>7</v>
      </c>
      <c r="B1522" s="1">
        <v>42799.291666662983</v>
      </c>
      <c r="C1522">
        <v>32.6</v>
      </c>
      <c r="D1522" s="15">
        <f t="shared" si="424"/>
        <v>32.6</v>
      </c>
      <c r="E1522">
        <v>32</v>
      </c>
      <c r="F1522" s="6">
        <v>0.84520600000000001</v>
      </c>
      <c r="G1522" s="6">
        <v>7.1672330000000004</v>
      </c>
      <c r="H1522" s="6">
        <f t="shared" si="415"/>
        <v>8.0124390000000005</v>
      </c>
      <c r="I1522" s="6">
        <f t="shared" si="416"/>
        <v>0.60000000000000142</v>
      </c>
      <c r="J1522" s="6">
        <f t="shared" si="417"/>
        <v>0</v>
      </c>
      <c r="K1522" s="3">
        <f t="shared" si="425"/>
        <v>0</v>
      </c>
      <c r="L1522" s="6">
        <f t="shared" si="418"/>
        <v>7.4124389999999991</v>
      </c>
      <c r="M1522" s="6">
        <f t="shared" si="426"/>
        <v>150.35267857142856</v>
      </c>
      <c r="N1522" s="6">
        <f t="shared" si="427"/>
        <v>0</v>
      </c>
      <c r="O1522" s="2">
        <f t="shared" si="419"/>
        <v>0</v>
      </c>
      <c r="P1522" s="2">
        <f t="shared" si="428"/>
        <v>32</v>
      </c>
      <c r="Q1522" s="2">
        <f t="shared" si="420"/>
        <v>0.60000000000000142</v>
      </c>
      <c r="R1522" s="2">
        <f t="shared" si="429"/>
        <v>0.60000000000000142</v>
      </c>
      <c r="S1522" s="2">
        <f t="shared" si="421"/>
        <v>0</v>
      </c>
      <c r="T1522" s="2">
        <f t="shared" si="432"/>
        <v>7.4124390000000062</v>
      </c>
      <c r="U1522" s="2">
        <f t="shared" si="422"/>
        <v>0</v>
      </c>
      <c r="V1522" t="str">
        <f t="shared" si="430"/>
        <v>N</v>
      </c>
      <c r="W1522" s="2">
        <f t="shared" si="431"/>
        <v>0</v>
      </c>
      <c r="X1522" s="2">
        <f t="shared" si="423"/>
        <v>0</v>
      </c>
      <c r="Y1522" s="2"/>
    </row>
    <row r="1523" spans="1:25" x14ac:dyDescent="0.2">
      <c r="A1523">
        <v>8</v>
      </c>
      <c r="B1523" s="1">
        <v>42799.333333329647</v>
      </c>
      <c r="C1523">
        <v>34.299999999999997</v>
      </c>
      <c r="D1523" s="15">
        <f t="shared" si="424"/>
        <v>34.299999999999997</v>
      </c>
      <c r="E1523">
        <v>32</v>
      </c>
      <c r="F1523" s="6">
        <v>2.2877100000000001</v>
      </c>
      <c r="G1523" s="6">
        <v>20.908540000000002</v>
      </c>
      <c r="H1523" s="6">
        <f t="shared" si="415"/>
        <v>23.196250000000003</v>
      </c>
      <c r="I1523" s="6">
        <f t="shared" si="416"/>
        <v>2.2999999999999972</v>
      </c>
      <c r="J1523" s="6">
        <f t="shared" si="417"/>
        <v>0</v>
      </c>
      <c r="K1523" s="3">
        <f t="shared" si="425"/>
        <v>0</v>
      </c>
      <c r="L1523" s="6">
        <f t="shared" si="418"/>
        <v>20.896250000000006</v>
      </c>
      <c r="M1523" s="6">
        <f t="shared" si="426"/>
        <v>171.24892857142856</v>
      </c>
      <c r="N1523" s="6">
        <f t="shared" si="427"/>
        <v>0</v>
      </c>
      <c r="O1523" s="2">
        <f t="shared" si="419"/>
        <v>0</v>
      </c>
      <c r="P1523" s="2">
        <f t="shared" si="428"/>
        <v>32</v>
      </c>
      <c r="Q1523" s="2">
        <f t="shared" si="420"/>
        <v>2.2999999999999972</v>
      </c>
      <c r="R1523" s="2">
        <f t="shared" si="429"/>
        <v>2.2999999999999972</v>
      </c>
      <c r="S1523" s="2">
        <f t="shared" si="421"/>
        <v>0</v>
      </c>
      <c r="T1523" s="2">
        <f t="shared" si="432"/>
        <v>20.896250000000009</v>
      </c>
      <c r="U1523" s="2">
        <f t="shared" si="422"/>
        <v>0</v>
      </c>
      <c r="V1523" t="str">
        <f t="shared" si="430"/>
        <v>Y</v>
      </c>
      <c r="W1523" s="2">
        <f t="shared" si="431"/>
        <v>0</v>
      </c>
      <c r="X1523" s="2">
        <f t="shared" si="423"/>
        <v>0</v>
      </c>
      <c r="Y1523" s="2"/>
    </row>
    <row r="1524" spans="1:25" x14ac:dyDescent="0.2">
      <c r="A1524">
        <v>9</v>
      </c>
      <c r="B1524" s="1">
        <v>42799.374999996311</v>
      </c>
      <c r="C1524">
        <v>36.200000000000003</v>
      </c>
      <c r="D1524" s="15">
        <f t="shared" si="424"/>
        <v>36.200000000000003</v>
      </c>
      <c r="E1524">
        <v>32</v>
      </c>
      <c r="F1524" s="6">
        <v>2.3095599999999998</v>
      </c>
      <c r="G1524" s="6">
        <v>14.67226</v>
      </c>
      <c r="H1524" s="6">
        <f t="shared" si="415"/>
        <v>16.981819999999999</v>
      </c>
      <c r="I1524" s="6">
        <f t="shared" si="416"/>
        <v>4.2000000000000028</v>
      </c>
      <c r="J1524" s="6">
        <f t="shared" si="417"/>
        <v>0</v>
      </c>
      <c r="K1524" s="3">
        <f t="shared" si="425"/>
        <v>0</v>
      </c>
      <c r="L1524" s="6">
        <f t="shared" si="418"/>
        <v>12.781819999999996</v>
      </c>
      <c r="M1524" s="6">
        <f t="shared" si="426"/>
        <v>184.03074857142855</v>
      </c>
      <c r="N1524" s="6">
        <f t="shared" si="427"/>
        <v>0</v>
      </c>
      <c r="O1524" s="2">
        <f t="shared" si="419"/>
        <v>0</v>
      </c>
      <c r="P1524" s="2">
        <f t="shared" si="428"/>
        <v>32</v>
      </c>
      <c r="Q1524" s="2">
        <f t="shared" si="420"/>
        <v>4.2000000000000028</v>
      </c>
      <c r="R1524" s="2">
        <f t="shared" si="429"/>
        <v>4.2000000000000028</v>
      </c>
      <c r="S1524" s="2">
        <f t="shared" si="421"/>
        <v>0</v>
      </c>
      <c r="T1524" s="2">
        <f t="shared" si="432"/>
        <v>12.781819999999982</v>
      </c>
      <c r="U1524" s="2">
        <f t="shared" si="422"/>
        <v>0</v>
      </c>
      <c r="V1524" t="str">
        <f t="shared" si="430"/>
        <v>Y</v>
      </c>
      <c r="W1524" s="2">
        <f t="shared" si="431"/>
        <v>0</v>
      </c>
      <c r="X1524" s="2">
        <f t="shared" si="423"/>
        <v>0</v>
      </c>
      <c r="Y1524" s="2"/>
    </row>
    <row r="1525" spans="1:25" x14ac:dyDescent="0.2">
      <c r="A1525">
        <v>10</v>
      </c>
      <c r="B1525" s="1">
        <v>42799.416666662975</v>
      </c>
      <c r="C1525">
        <v>38.200000000000003</v>
      </c>
      <c r="D1525" s="15">
        <f t="shared" si="424"/>
        <v>38.200000000000003</v>
      </c>
      <c r="E1525">
        <v>32</v>
      </c>
      <c r="F1525" s="6">
        <v>3.1152299999999999</v>
      </c>
      <c r="G1525" s="6">
        <v>44.320160000000001</v>
      </c>
      <c r="H1525" s="6">
        <f t="shared" si="415"/>
        <v>47.435389999999998</v>
      </c>
      <c r="I1525" s="6">
        <f t="shared" si="416"/>
        <v>6.2000000000000028</v>
      </c>
      <c r="J1525" s="6">
        <f t="shared" si="417"/>
        <v>0</v>
      </c>
      <c r="K1525" s="3">
        <f t="shared" si="425"/>
        <v>0</v>
      </c>
      <c r="L1525" s="6">
        <f t="shared" si="418"/>
        <v>41.235389999999995</v>
      </c>
      <c r="M1525" s="6">
        <f t="shared" si="426"/>
        <v>220</v>
      </c>
      <c r="N1525" s="6">
        <f t="shared" si="427"/>
        <v>5.2661385714285416</v>
      </c>
      <c r="O1525" s="2">
        <f t="shared" si="419"/>
        <v>-5.2661385714285416</v>
      </c>
      <c r="P1525" s="2">
        <f t="shared" si="428"/>
        <v>26.733861428571458</v>
      </c>
      <c r="Q1525" s="2">
        <f t="shared" si="420"/>
        <v>11.466138571428544</v>
      </c>
      <c r="R1525" s="2">
        <f t="shared" si="429"/>
        <v>11.466138571428544</v>
      </c>
      <c r="S1525" s="2">
        <f t="shared" si="421"/>
        <v>0</v>
      </c>
      <c r="T1525" s="2">
        <f t="shared" si="432"/>
        <v>35.969251428571454</v>
      </c>
      <c r="U1525" s="2">
        <f t="shared" si="422"/>
        <v>0</v>
      </c>
      <c r="V1525" t="str">
        <f t="shared" si="430"/>
        <v>Y</v>
      </c>
      <c r="W1525" s="2">
        <f t="shared" si="431"/>
        <v>0</v>
      </c>
      <c r="X1525" s="2">
        <f t="shared" si="423"/>
        <v>0</v>
      </c>
      <c r="Y1525" s="2"/>
    </row>
    <row r="1526" spans="1:25" x14ac:dyDescent="0.2">
      <c r="A1526">
        <v>11</v>
      </c>
      <c r="B1526" s="1">
        <v>42799.45833332964</v>
      </c>
      <c r="C1526">
        <v>39.799999999999997</v>
      </c>
      <c r="D1526" s="15">
        <f t="shared" si="424"/>
        <v>39.799999999999997</v>
      </c>
      <c r="E1526">
        <v>32</v>
      </c>
      <c r="F1526" s="6">
        <v>4.2345800000000002</v>
      </c>
      <c r="G1526" s="6">
        <v>46.04081</v>
      </c>
      <c r="H1526" s="6">
        <f t="shared" si="415"/>
        <v>50.275390000000002</v>
      </c>
      <c r="I1526" s="6">
        <f t="shared" si="416"/>
        <v>7.7999999999999972</v>
      </c>
      <c r="J1526" s="6">
        <f t="shared" si="417"/>
        <v>0</v>
      </c>
      <c r="K1526" s="3">
        <f t="shared" si="425"/>
        <v>0</v>
      </c>
      <c r="L1526" s="6">
        <f t="shared" si="418"/>
        <v>42.475390000000004</v>
      </c>
      <c r="M1526" s="6">
        <f t="shared" si="426"/>
        <v>220</v>
      </c>
      <c r="N1526" s="6">
        <f t="shared" si="427"/>
        <v>42.475390000000004</v>
      </c>
      <c r="O1526" s="2">
        <f t="shared" si="419"/>
        <v>-32</v>
      </c>
      <c r="P1526" s="2">
        <f t="shared" si="428"/>
        <v>0</v>
      </c>
      <c r="Q1526" s="2">
        <f t="shared" si="420"/>
        <v>39.799999999999997</v>
      </c>
      <c r="R1526" s="2">
        <f t="shared" si="429"/>
        <v>39.799999999999997</v>
      </c>
      <c r="S1526" s="2">
        <f t="shared" si="421"/>
        <v>0</v>
      </c>
      <c r="T1526" s="2">
        <f t="shared" si="432"/>
        <v>0</v>
      </c>
      <c r="U1526" s="2">
        <f t="shared" si="422"/>
        <v>10.475390000000004</v>
      </c>
      <c r="V1526" t="str">
        <f t="shared" si="430"/>
        <v>Y</v>
      </c>
      <c r="W1526" s="2">
        <f t="shared" si="431"/>
        <v>10.475390000000004</v>
      </c>
      <c r="X1526" s="2">
        <f t="shared" si="423"/>
        <v>0</v>
      </c>
      <c r="Y1526" s="2"/>
    </row>
    <row r="1527" spans="1:25" x14ac:dyDescent="0.2">
      <c r="A1527">
        <v>12</v>
      </c>
      <c r="B1527" s="1">
        <v>42799.499999996304</v>
      </c>
      <c r="C1527">
        <v>39.9</v>
      </c>
      <c r="D1527" s="15">
        <f t="shared" si="424"/>
        <v>39.9</v>
      </c>
      <c r="E1527">
        <v>32</v>
      </c>
      <c r="F1527" s="6">
        <v>3.7407300000000001</v>
      </c>
      <c r="G1527" s="6">
        <v>46.233220000000003</v>
      </c>
      <c r="H1527" s="6">
        <f t="shared" si="415"/>
        <v>49.973950000000002</v>
      </c>
      <c r="I1527" s="6">
        <f t="shared" si="416"/>
        <v>7.8999999999999986</v>
      </c>
      <c r="J1527" s="6">
        <f t="shared" si="417"/>
        <v>0</v>
      </c>
      <c r="K1527" s="3">
        <f t="shared" si="425"/>
        <v>0</v>
      </c>
      <c r="L1527" s="6">
        <f t="shared" si="418"/>
        <v>42.073950000000004</v>
      </c>
      <c r="M1527" s="6">
        <f t="shared" si="426"/>
        <v>220</v>
      </c>
      <c r="N1527" s="6">
        <f t="shared" si="427"/>
        <v>42.073950000000025</v>
      </c>
      <c r="O1527" s="2">
        <f t="shared" si="419"/>
        <v>-32</v>
      </c>
      <c r="P1527" s="2">
        <f t="shared" si="428"/>
        <v>0</v>
      </c>
      <c r="Q1527" s="2">
        <f t="shared" si="420"/>
        <v>39.9</v>
      </c>
      <c r="R1527" s="2">
        <f t="shared" si="429"/>
        <v>39.9</v>
      </c>
      <c r="S1527" s="2">
        <f t="shared" si="421"/>
        <v>0</v>
      </c>
      <c r="T1527" s="2">
        <f t="shared" si="432"/>
        <v>0</v>
      </c>
      <c r="U1527" s="2">
        <f t="shared" si="422"/>
        <v>10.073950000000025</v>
      </c>
      <c r="V1527" t="str">
        <f t="shared" si="430"/>
        <v>Y</v>
      </c>
      <c r="W1527" s="2">
        <f t="shared" si="431"/>
        <v>10.073950000000025</v>
      </c>
      <c r="X1527" s="2">
        <f t="shared" si="423"/>
        <v>0</v>
      </c>
      <c r="Y1527" s="2"/>
    </row>
    <row r="1528" spans="1:25" x14ac:dyDescent="0.2">
      <c r="A1528">
        <v>13</v>
      </c>
      <c r="B1528" s="1">
        <v>42799.541666662968</v>
      </c>
      <c r="C1528">
        <v>40.200000000000003</v>
      </c>
      <c r="D1528" s="15">
        <f t="shared" si="424"/>
        <v>40.200000000000003</v>
      </c>
      <c r="E1528">
        <v>32</v>
      </c>
      <c r="F1528" s="6">
        <v>4.6631</v>
      </c>
      <c r="G1528" s="6">
        <v>46.819379999999995</v>
      </c>
      <c r="H1528" s="6">
        <f t="shared" si="415"/>
        <v>51.482479999999995</v>
      </c>
      <c r="I1528" s="6">
        <f t="shared" si="416"/>
        <v>8.2000000000000028</v>
      </c>
      <c r="J1528" s="6">
        <f t="shared" si="417"/>
        <v>0</v>
      </c>
      <c r="K1528" s="3">
        <f t="shared" si="425"/>
        <v>0</v>
      </c>
      <c r="L1528" s="6">
        <f t="shared" si="418"/>
        <v>43.282479999999993</v>
      </c>
      <c r="M1528" s="6">
        <f t="shared" si="426"/>
        <v>220</v>
      </c>
      <c r="N1528" s="6">
        <f t="shared" si="427"/>
        <v>43.282479999999964</v>
      </c>
      <c r="O1528" s="2">
        <f t="shared" si="419"/>
        <v>-32</v>
      </c>
      <c r="P1528" s="2">
        <f t="shared" si="428"/>
        <v>0</v>
      </c>
      <c r="Q1528" s="2">
        <f t="shared" si="420"/>
        <v>40.200000000000003</v>
      </c>
      <c r="R1528" s="2">
        <f t="shared" si="429"/>
        <v>40.200000000000003</v>
      </c>
      <c r="S1528" s="2">
        <f t="shared" si="421"/>
        <v>0</v>
      </c>
      <c r="T1528" s="2">
        <f t="shared" si="432"/>
        <v>0</v>
      </c>
      <c r="U1528" s="2">
        <f t="shared" si="422"/>
        <v>11.282479999999964</v>
      </c>
      <c r="V1528" t="str">
        <f t="shared" si="430"/>
        <v>Y</v>
      </c>
      <c r="W1528" s="2">
        <f t="shared" si="431"/>
        <v>11.282479999999964</v>
      </c>
      <c r="X1528" s="2">
        <f t="shared" si="423"/>
        <v>0</v>
      </c>
      <c r="Y1528" s="2"/>
    </row>
    <row r="1529" spans="1:25" x14ac:dyDescent="0.2">
      <c r="A1529">
        <v>14</v>
      </c>
      <c r="B1529" s="1">
        <v>42799.583333329632</v>
      </c>
      <c r="C1529">
        <v>39.9</v>
      </c>
      <c r="D1529" s="15">
        <f t="shared" si="424"/>
        <v>39.9</v>
      </c>
      <c r="E1529">
        <v>32</v>
      </c>
      <c r="F1529" s="6">
        <v>2.8521000000000001</v>
      </c>
      <c r="G1529" s="6">
        <v>42.093809999999998</v>
      </c>
      <c r="H1529" s="6">
        <f t="shared" si="415"/>
        <v>44.945909999999998</v>
      </c>
      <c r="I1529" s="6">
        <f t="shared" si="416"/>
        <v>7.8999999999999986</v>
      </c>
      <c r="J1529" s="6">
        <f t="shared" si="417"/>
        <v>0</v>
      </c>
      <c r="K1529" s="3">
        <f t="shared" si="425"/>
        <v>0</v>
      </c>
      <c r="L1529" s="6">
        <f t="shared" si="418"/>
        <v>37.045909999999999</v>
      </c>
      <c r="M1529" s="6">
        <f t="shared" si="426"/>
        <v>220</v>
      </c>
      <c r="N1529" s="6">
        <f t="shared" si="427"/>
        <v>37.045909999999992</v>
      </c>
      <c r="O1529" s="2">
        <f t="shared" si="419"/>
        <v>-32</v>
      </c>
      <c r="P1529" s="2">
        <f t="shared" si="428"/>
        <v>0</v>
      </c>
      <c r="Q1529" s="2">
        <f t="shared" si="420"/>
        <v>39.9</v>
      </c>
      <c r="R1529" s="2">
        <f t="shared" si="429"/>
        <v>39.9</v>
      </c>
      <c r="S1529" s="2">
        <f t="shared" si="421"/>
        <v>0</v>
      </c>
      <c r="T1529" s="2">
        <f t="shared" si="432"/>
        <v>0</v>
      </c>
      <c r="U1529" s="2">
        <f t="shared" si="422"/>
        <v>5.0459099999999921</v>
      </c>
      <c r="V1529" t="str">
        <f t="shared" si="430"/>
        <v>Y</v>
      </c>
      <c r="W1529" s="2">
        <f t="shared" si="431"/>
        <v>5.0459099999999921</v>
      </c>
      <c r="X1529" s="2">
        <f t="shared" si="423"/>
        <v>0</v>
      </c>
      <c r="Y1529" s="2"/>
    </row>
    <row r="1530" spans="1:25" x14ac:dyDescent="0.2">
      <c r="A1530">
        <v>15</v>
      </c>
      <c r="B1530" s="1">
        <v>42799.624999996297</v>
      </c>
      <c r="C1530">
        <v>40.5</v>
      </c>
      <c r="D1530" s="15">
        <f t="shared" si="424"/>
        <v>40.5</v>
      </c>
      <c r="E1530">
        <v>32</v>
      </c>
      <c r="F1530" s="6">
        <v>2.1125400000000001</v>
      </c>
      <c r="G1530" s="6">
        <v>33.36103</v>
      </c>
      <c r="H1530" s="6">
        <f t="shared" si="415"/>
        <v>35.473570000000002</v>
      </c>
      <c r="I1530" s="6">
        <f t="shared" si="416"/>
        <v>8.5</v>
      </c>
      <c r="J1530" s="6">
        <f t="shared" si="417"/>
        <v>0</v>
      </c>
      <c r="K1530" s="3">
        <f t="shared" si="425"/>
        <v>0</v>
      </c>
      <c r="L1530" s="6">
        <f t="shared" si="418"/>
        <v>26.973570000000002</v>
      </c>
      <c r="M1530" s="6">
        <f t="shared" si="426"/>
        <v>220</v>
      </c>
      <c r="N1530" s="6">
        <f t="shared" si="427"/>
        <v>26.973569999999995</v>
      </c>
      <c r="O1530" s="2">
        <f t="shared" si="419"/>
        <v>-26.973569999999995</v>
      </c>
      <c r="P1530" s="2">
        <f t="shared" si="428"/>
        <v>5.0264300000000048</v>
      </c>
      <c r="Q1530" s="2">
        <f t="shared" si="420"/>
        <v>35.473569999999995</v>
      </c>
      <c r="R1530" s="2">
        <f t="shared" si="429"/>
        <v>35.473569999999995</v>
      </c>
      <c r="S1530" s="2">
        <f t="shared" si="421"/>
        <v>0</v>
      </c>
      <c r="T1530" s="2">
        <f t="shared" si="432"/>
        <v>0</v>
      </c>
      <c r="U1530" s="2">
        <f t="shared" si="422"/>
        <v>0</v>
      </c>
      <c r="V1530" t="str">
        <f t="shared" si="430"/>
        <v>Y</v>
      </c>
      <c r="W1530" s="2">
        <f t="shared" si="431"/>
        <v>0</v>
      </c>
      <c r="X1530" s="2">
        <f t="shared" si="423"/>
        <v>0</v>
      </c>
      <c r="Y1530" s="2"/>
    </row>
    <row r="1531" spans="1:25" x14ac:dyDescent="0.2">
      <c r="A1531">
        <v>16</v>
      </c>
      <c r="B1531" s="1">
        <v>42799.666666662961</v>
      </c>
      <c r="C1531">
        <v>40.799999999999997</v>
      </c>
      <c r="D1531" s="15">
        <f t="shared" si="424"/>
        <v>40.799999999999997</v>
      </c>
      <c r="E1531">
        <v>32</v>
      </c>
      <c r="F1531" s="6">
        <v>1.67927</v>
      </c>
      <c r="G1531" s="6">
        <v>22.314829999999997</v>
      </c>
      <c r="H1531" s="6">
        <f t="shared" si="415"/>
        <v>23.994099999999996</v>
      </c>
      <c r="I1531" s="6">
        <f t="shared" si="416"/>
        <v>8.7999999999999972</v>
      </c>
      <c r="J1531" s="6">
        <f t="shared" si="417"/>
        <v>0</v>
      </c>
      <c r="K1531" s="3">
        <f t="shared" si="425"/>
        <v>0</v>
      </c>
      <c r="L1531" s="6">
        <f t="shared" si="418"/>
        <v>15.194099999999999</v>
      </c>
      <c r="M1531" s="6">
        <f t="shared" si="426"/>
        <v>220</v>
      </c>
      <c r="N1531" s="6">
        <f t="shared" si="427"/>
        <v>15.194099999999992</v>
      </c>
      <c r="O1531" s="2">
        <f t="shared" si="419"/>
        <v>-15.194099999999992</v>
      </c>
      <c r="P1531" s="2">
        <f t="shared" si="428"/>
        <v>16.805900000000008</v>
      </c>
      <c r="Q1531" s="2">
        <f t="shared" si="420"/>
        <v>23.994099999999989</v>
      </c>
      <c r="R1531" s="2">
        <f t="shared" si="429"/>
        <v>23.994099999999989</v>
      </c>
      <c r="S1531" s="2">
        <f t="shared" si="421"/>
        <v>0</v>
      </c>
      <c r="T1531" s="2">
        <f t="shared" si="432"/>
        <v>0</v>
      </c>
      <c r="U1531" s="2">
        <f t="shared" si="422"/>
        <v>0</v>
      </c>
      <c r="V1531" t="str">
        <f t="shared" si="430"/>
        <v>Y</v>
      </c>
      <c r="W1531" s="2">
        <f t="shared" si="431"/>
        <v>0</v>
      </c>
      <c r="X1531" s="2">
        <f t="shared" si="423"/>
        <v>0</v>
      </c>
      <c r="Y1531" s="2"/>
    </row>
    <row r="1532" spans="1:25" x14ac:dyDescent="0.2">
      <c r="A1532">
        <v>17</v>
      </c>
      <c r="B1532" s="1">
        <v>42799.708333329625</v>
      </c>
      <c r="C1532">
        <v>40.700000000000003</v>
      </c>
      <c r="D1532" s="15">
        <f t="shared" si="424"/>
        <v>40.700000000000003</v>
      </c>
      <c r="E1532">
        <v>32</v>
      </c>
      <c r="F1532" s="6">
        <v>0.98003600000000002</v>
      </c>
      <c r="G1532" s="6">
        <v>7.8444399999999996</v>
      </c>
      <c r="H1532" s="6">
        <f t="shared" si="415"/>
        <v>8.8244759999999989</v>
      </c>
      <c r="I1532" s="6">
        <f t="shared" si="416"/>
        <v>8.7000000000000028</v>
      </c>
      <c r="J1532" s="6">
        <f t="shared" si="417"/>
        <v>0</v>
      </c>
      <c r="K1532" s="3">
        <f t="shared" si="425"/>
        <v>0</v>
      </c>
      <c r="L1532" s="6">
        <f t="shared" si="418"/>
        <v>0.12447599999999603</v>
      </c>
      <c r="M1532" s="6">
        <f t="shared" si="426"/>
        <v>220</v>
      </c>
      <c r="N1532" s="6">
        <f t="shared" si="427"/>
        <v>0.12447599999998715</v>
      </c>
      <c r="O1532" s="2">
        <f t="shared" si="419"/>
        <v>-0.12447599999998715</v>
      </c>
      <c r="P1532" s="2">
        <f t="shared" si="428"/>
        <v>31.875524000000013</v>
      </c>
      <c r="Q1532" s="2">
        <f t="shared" si="420"/>
        <v>8.82447599999999</v>
      </c>
      <c r="R1532" s="2">
        <f t="shared" si="429"/>
        <v>8.82447599999999</v>
      </c>
      <c r="S1532" s="2">
        <f t="shared" si="421"/>
        <v>0</v>
      </c>
      <c r="T1532" s="2">
        <f t="shared" si="432"/>
        <v>0</v>
      </c>
      <c r="U1532" s="2">
        <f t="shared" si="422"/>
        <v>0</v>
      </c>
      <c r="V1532" t="str">
        <f t="shared" si="430"/>
        <v>N</v>
      </c>
      <c r="W1532" s="2">
        <f t="shared" si="431"/>
        <v>0</v>
      </c>
      <c r="X1532" s="2">
        <f t="shared" si="423"/>
        <v>0</v>
      </c>
      <c r="Y1532" s="2"/>
    </row>
    <row r="1533" spans="1:25" x14ac:dyDescent="0.2">
      <c r="A1533">
        <v>18</v>
      </c>
      <c r="B1533" s="1">
        <v>42799.749999996289</v>
      </c>
      <c r="C1533">
        <v>42.5</v>
      </c>
      <c r="D1533" s="15">
        <f t="shared" si="424"/>
        <v>42.5</v>
      </c>
      <c r="E1533">
        <v>32</v>
      </c>
      <c r="F1533" s="6">
        <v>0.96007600000000004</v>
      </c>
      <c r="G1533" s="6">
        <v>-1.5167529999999999E-2</v>
      </c>
      <c r="H1533" s="6">
        <f t="shared" si="415"/>
        <v>0.94490847</v>
      </c>
      <c r="I1533" s="6">
        <f t="shared" si="416"/>
        <v>10.5</v>
      </c>
      <c r="J1533" s="6">
        <f t="shared" si="417"/>
        <v>9.5550915300000003</v>
      </c>
      <c r="K1533" s="3">
        <f t="shared" si="425"/>
        <v>10.9201046057143</v>
      </c>
      <c r="L1533" s="6">
        <f t="shared" si="418"/>
        <v>0</v>
      </c>
      <c r="M1533" s="6">
        <f t="shared" si="426"/>
        <v>209.0798953942857</v>
      </c>
      <c r="N1533" s="6">
        <f t="shared" si="427"/>
        <v>1.3650130757143017</v>
      </c>
      <c r="O1533" s="2">
        <f t="shared" si="419"/>
        <v>-1.3650130757143017</v>
      </c>
      <c r="P1533" s="2">
        <f t="shared" si="428"/>
        <v>30.634986924285698</v>
      </c>
      <c r="Q1533" s="2">
        <f t="shared" si="420"/>
        <v>11.865013075714302</v>
      </c>
      <c r="R1533" s="2">
        <f t="shared" si="429"/>
        <v>0.94490847</v>
      </c>
      <c r="S1533" s="2">
        <f t="shared" si="421"/>
        <v>10.920104605714302</v>
      </c>
      <c r="T1533" s="2">
        <f t="shared" si="432"/>
        <v>0</v>
      </c>
      <c r="U1533" s="2">
        <f t="shared" si="422"/>
        <v>0</v>
      </c>
      <c r="V1533" t="str">
        <f t="shared" si="430"/>
        <v>N</v>
      </c>
      <c r="W1533" s="2">
        <f t="shared" si="431"/>
        <v>0</v>
      </c>
      <c r="X1533" s="2">
        <f t="shared" si="423"/>
        <v>0</v>
      </c>
      <c r="Y1533" s="2"/>
    </row>
    <row r="1534" spans="1:25" x14ac:dyDescent="0.2">
      <c r="A1534">
        <v>19</v>
      </c>
      <c r="B1534" s="1">
        <v>42799.791666662954</v>
      </c>
      <c r="C1534">
        <v>43.7</v>
      </c>
      <c r="D1534" s="15">
        <f t="shared" si="424"/>
        <v>43.7</v>
      </c>
      <c r="E1534">
        <v>32</v>
      </c>
      <c r="F1534" s="6">
        <v>0.91441099999999997</v>
      </c>
      <c r="G1534" s="6">
        <v>-1.5167529999999999E-2</v>
      </c>
      <c r="H1534" s="6">
        <f t="shared" si="415"/>
        <v>0.89924346999999993</v>
      </c>
      <c r="I1534" s="6">
        <f t="shared" si="416"/>
        <v>11.700000000000003</v>
      </c>
      <c r="J1534" s="6">
        <f t="shared" si="417"/>
        <v>10.800756530000003</v>
      </c>
      <c r="K1534" s="3">
        <f t="shared" si="425"/>
        <v>12.343721748571426</v>
      </c>
      <c r="L1534" s="6">
        <f t="shared" si="418"/>
        <v>0</v>
      </c>
      <c r="M1534" s="6">
        <f t="shared" si="426"/>
        <v>196.73617364571427</v>
      </c>
      <c r="N1534" s="6">
        <f t="shared" si="427"/>
        <v>1.5429652185714247</v>
      </c>
      <c r="O1534" s="2">
        <f t="shared" si="419"/>
        <v>-1.5429652185714247</v>
      </c>
      <c r="P1534" s="2">
        <f t="shared" si="428"/>
        <v>30.457034781428575</v>
      </c>
      <c r="Q1534" s="2">
        <f t="shared" si="420"/>
        <v>13.242965218571427</v>
      </c>
      <c r="R1534" s="2">
        <f t="shared" si="429"/>
        <v>0.89924346999999993</v>
      </c>
      <c r="S1534" s="2">
        <f t="shared" si="421"/>
        <v>12.343721748571427</v>
      </c>
      <c r="T1534" s="2">
        <f t="shared" si="432"/>
        <v>0</v>
      </c>
      <c r="U1534" s="2">
        <f t="shared" si="422"/>
        <v>0</v>
      </c>
      <c r="V1534" t="str">
        <f t="shared" si="430"/>
        <v>N</v>
      </c>
      <c r="W1534" s="2">
        <f t="shared" si="431"/>
        <v>0</v>
      </c>
      <c r="X1534" s="2">
        <f t="shared" si="423"/>
        <v>0</v>
      </c>
      <c r="Y1534" s="2"/>
    </row>
    <row r="1535" spans="1:25" x14ac:dyDescent="0.2">
      <c r="A1535">
        <v>20</v>
      </c>
      <c r="B1535" s="1">
        <v>42799.833333329618</v>
      </c>
      <c r="C1535">
        <v>45.5</v>
      </c>
      <c r="D1535" s="15">
        <f t="shared" si="424"/>
        <v>45.5</v>
      </c>
      <c r="E1535">
        <v>32</v>
      </c>
      <c r="F1535" s="6">
        <v>1.66459</v>
      </c>
      <c r="G1535" s="6">
        <v>-1.5167529999999999E-2</v>
      </c>
      <c r="H1535" s="6">
        <f t="shared" si="415"/>
        <v>1.64942247</v>
      </c>
      <c r="I1535" s="6">
        <f t="shared" si="416"/>
        <v>13.5</v>
      </c>
      <c r="J1535" s="6">
        <f t="shared" si="417"/>
        <v>11.850577530000001</v>
      </c>
      <c r="K1535" s="3">
        <f t="shared" si="425"/>
        <v>13.54351717714286</v>
      </c>
      <c r="L1535" s="6">
        <f t="shared" si="418"/>
        <v>0</v>
      </c>
      <c r="M1535" s="6">
        <f t="shared" si="426"/>
        <v>183.19265646857141</v>
      </c>
      <c r="N1535" s="6">
        <f t="shared" si="427"/>
        <v>1.6929396471428504</v>
      </c>
      <c r="O1535" s="2">
        <f t="shared" si="419"/>
        <v>-1.6929396471428504</v>
      </c>
      <c r="P1535" s="2">
        <f t="shared" si="428"/>
        <v>30.30706035285715</v>
      </c>
      <c r="Q1535" s="2">
        <f t="shared" si="420"/>
        <v>15.19293964714285</v>
      </c>
      <c r="R1535" s="2">
        <f t="shared" si="429"/>
        <v>1.64942247</v>
      </c>
      <c r="S1535" s="2">
        <f t="shared" si="421"/>
        <v>13.543517177142851</v>
      </c>
      <c r="T1535" s="2">
        <f t="shared" si="432"/>
        <v>0</v>
      </c>
      <c r="U1535" s="2">
        <f t="shared" si="422"/>
        <v>0</v>
      </c>
      <c r="V1535" t="str">
        <f t="shared" si="430"/>
        <v>N</v>
      </c>
      <c r="W1535" s="2">
        <f t="shared" si="431"/>
        <v>0</v>
      </c>
      <c r="X1535" s="2">
        <f t="shared" si="423"/>
        <v>0</v>
      </c>
      <c r="Y1535" s="2"/>
    </row>
    <row r="1536" spans="1:25" x14ac:dyDescent="0.2">
      <c r="A1536">
        <v>21</v>
      </c>
      <c r="B1536" s="1">
        <v>42799.874999996282</v>
      </c>
      <c r="C1536">
        <v>43.3</v>
      </c>
      <c r="D1536" s="15">
        <f t="shared" si="424"/>
        <v>43.3</v>
      </c>
      <c r="E1536">
        <v>32</v>
      </c>
      <c r="F1536" s="6">
        <v>1.37852</v>
      </c>
      <c r="G1536" s="6">
        <v>-1.5167529999999999E-2</v>
      </c>
      <c r="H1536" s="6">
        <f t="shared" si="415"/>
        <v>1.3633524699999999</v>
      </c>
      <c r="I1536" s="6">
        <f t="shared" si="416"/>
        <v>11.299999999999997</v>
      </c>
      <c r="J1536" s="6">
        <f t="shared" si="417"/>
        <v>9.9366475299999966</v>
      </c>
      <c r="K1536" s="3">
        <f t="shared" si="425"/>
        <v>11.356168605714288</v>
      </c>
      <c r="L1536" s="6">
        <f t="shared" si="418"/>
        <v>0</v>
      </c>
      <c r="M1536" s="6">
        <f t="shared" si="426"/>
        <v>171.83648786285713</v>
      </c>
      <c r="N1536" s="6">
        <f t="shared" si="427"/>
        <v>1.4195210757143002</v>
      </c>
      <c r="O1536" s="2">
        <f t="shared" si="419"/>
        <v>-1.4195210757143002</v>
      </c>
      <c r="P1536" s="2">
        <f t="shared" si="428"/>
        <v>30.5804789242857</v>
      </c>
      <c r="Q1536" s="2">
        <f t="shared" si="420"/>
        <v>12.719521075714297</v>
      </c>
      <c r="R1536" s="2">
        <f t="shared" si="429"/>
        <v>1.3633524699999999</v>
      </c>
      <c r="S1536" s="2">
        <f t="shared" si="421"/>
        <v>11.356168605714297</v>
      </c>
      <c r="T1536" s="2">
        <f t="shared" si="432"/>
        <v>0</v>
      </c>
      <c r="U1536" s="2">
        <f t="shared" si="422"/>
        <v>0</v>
      </c>
      <c r="V1536" t="str">
        <f t="shared" si="430"/>
        <v>N</v>
      </c>
      <c r="W1536" s="2">
        <f t="shared" si="431"/>
        <v>0</v>
      </c>
      <c r="X1536" s="2">
        <f t="shared" si="423"/>
        <v>0</v>
      </c>
      <c r="Y1536" s="2"/>
    </row>
    <row r="1537" spans="1:25" x14ac:dyDescent="0.2">
      <c r="A1537">
        <v>22</v>
      </c>
      <c r="B1537" s="1">
        <v>42799.916666662946</v>
      </c>
      <c r="C1537">
        <v>41.5</v>
      </c>
      <c r="D1537" s="15">
        <f t="shared" si="424"/>
        <v>41.5</v>
      </c>
      <c r="E1537">
        <v>32</v>
      </c>
      <c r="F1537" s="6">
        <v>2.1290399999999998</v>
      </c>
      <c r="G1537" s="6">
        <v>-1.5167529999999999E-2</v>
      </c>
      <c r="H1537" s="6">
        <f t="shared" si="415"/>
        <v>2.11387247</v>
      </c>
      <c r="I1537" s="6">
        <f t="shared" si="416"/>
        <v>9.5</v>
      </c>
      <c r="J1537" s="6">
        <f t="shared" si="417"/>
        <v>7.3861275299999996</v>
      </c>
      <c r="K1537" s="3">
        <f t="shared" si="425"/>
        <v>8.4412886057142771</v>
      </c>
      <c r="L1537" s="6">
        <f t="shared" si="418"/>
        <v>0</v>
      </c>
      <c r="M1537" s="6">
        <f t="shared" si="426"/>
        <v>163.39519925714285</v>
      </c>
      <c r="N1537" s="6">
        <f t="shared" si="427"/>
        <v>1.0551610757142669</v>
      </c>
      <c r="O1537" s="2">
        <f t="shared" si="419"/>
        <v>-1.0551610757142669</v>
      </c>
      <c r="P1537" s="2">
        <f t="shared" si="428"/>
        <v>30.944838924285733</v>
      </c>
      <c r="Q1537" s="2">
        <f t="shared" si="420"/>
        <v>10.555161075714267</v>
      </c>
      <c r="R1537" s="2">
        <f t="shared" si="429"/>
        <v>2.11387247</v>
      </c>
      <c r="S1537" s="2">
        <f t="shared" si="421"/>
        <v>8.4412886057142664</v>
      </c>
      <c r="T1537" s="2">
        <f t="shared" si="432"/>
        <v>0</v>
      </c>
      <c r="U1537" s="2">
        <f t="shared" si="422"/>
        <v>0</v>
      </c>
      <c r="V1537" t="str">
        <f t="shared" si="430"/>
        <v>N</v>
      </c>
      <c r="W1537" s="2">
        <f t="shared" si="431"/>
        <v>0</v>
      </c>
      <c r="X1537" s="2">
        <f t="shared" si="423"/>
        <v>0</v>
      </c>
      <c r="Y1537" s="2"/>
    </row>
    <row r="1538" spans="1:25" x14ac:dyDescent="0.2">
      <c r="A1538">
        <v>23</v>
      </c>
      <c r="B1538" s="1">
        <v>42799.95833332961</v>
      </c>
      <c r="C1538">
        <v>39.700000000000003</v>
      </c>
      <c r="D1538" s="15">
        <f t="shared" si="424"/>
        <v>39.700000000000003</v>
      </c>
      <c r="E1538">
        <v>32</v>
      </c>
      <c r="F1538" s="6">
        <v>3.2493300000000001</v>
      </c>
      <c r="G1538" s="6">
        <v>-1.5167529999999999E-2</v>
      </c>
      <c r="H1538" s="6">
        <f t="shared" si="415"/>
        <v>3.2341624700000002</v>
      </c>
      <c r="I1538" s="6">
        <f t="shared" si="416"/>
        <v>7.7000000000000028</v>
      </c>
      <c r="J1538" s="6">
        <f t="shared" si="417"/>
        <v>4.4658375300000026</v>
      </c>
      <c r="K1538" s="3">
        <f t="shared" si="425"/>
        <v>5.1038143199999979</v>
      </c>
      <c r="L1538" s="6">
        <f t="shared" si="418"/>
        <v>0</v>
      </c>
      <c r="M1538" s="6">
        <f t="shared" si="426"/>
        <v>158.29138493714285</v>
      </c>
      <c r="N1538" s="6">
        <f t="shared" si="427"/>
        <v>0.63797678999998197</v>
      </c>
      <c r="O1538" s="2">
        <f t="shared" si="419"/>
        <v>-0.63797678999998197</v>
      </c>
      <c r="P1538" s="2">
        <f t="shared" si="428"/>
        <v>31.362023210000018</v>
      </c>
      <c r="Q1538" s="2">
        <f t="shared" si="420"/>
        <v>8.3379767899999848</v>
      </c>
      <c r="R1538" s="2">
        <f t="shared" si="429"/>
        <v>3.2341624700000002</v>
      </c>
      <c r="S1538" s="2">
        <f t="shared" si="421"/>
        <v>5.1038143199999846</v>
      </c>
      <c r="T1538" s="2">
        <f t="shared" si="432"/>
        <v>0</v>
      </c>
      <c r="U1538" s="2">
        <f t="shared" si="422"/>
        <v>0</v>
      </c>
      <c r="V1538" t="str">
        <f t="shared" si="430"/>
        <v>N</v>
      </c>
      <c r="W1538" s="2">
        <f t="shared" si="431"/>
        <v>0</v>
      </c>
      <c r="X1538" s="2">
        <f t="shared" si="423"/>
        <v>0</v>
      </c>
      <c r="Y1538" s="2"/>
    </row>
    <row r="1539" spans="1:25" x14ac:dyDescent="0.2">
      <c r="A1539">
        <v>0</v>
      </c>
      <c r="B1539" s="1">
        <v>42799.999999996275</v>
      </c>
      <c r="C1539">
        <v>36.5</v>
      </c>
      <c r="D1539" s="15">
        <f t="shared" si="424"/>
        <v>36.5</v>
      </c>
      <c r="E1539">
        <v>32</v>
      </c>
      <c r="F1539" s="6">
        <v>4.6707000000000001</v>
      </c>
      <c r="G1539" s="6">
        <v>-1.5167529999999999E-2</v>
      </c>
      <c r="H1539" s="6">
        <f t="shared" ref="H1539:H1602" si="433">(F1539+G1539)</f>
        <v>4.6555324699999998</v>
      </c>
      <c r="I1539" s="6">
        <f t="shared" ref="I1539:I1602" si="434">IF((D1539-E1539)&gt;0,D1539-E1539,0)</f>
        <v>4.5</v>
      </c>
      <c r="J1539" s="6">
        <f t="shared" ref="J1539:J1602" si="435">IF((I1539-H1539)&gt;0, (I1539-H1539), (0))</f>
        <v>0</v>
      </c>
      <c r="K1539" s="3">
        <f t="shared" si="425"/>
        <v>0</v>
      </c>
      <c r="L1539" s="6">
        <f t="shared" ref="L1539:L1602" si="436">IF(J1539=0, H1539-I1539,0)</f>
        <v>0.15553246999999981</v>
      </c>
      <c r="M1539" s="6">
        <f t="shared" si="426"/>
        <v>158.44691740714285</v>
      </c>
      <c r="N1539" s="6">
        <f t="shared" si="427"/>
        <v>0</v>
      </c>
      <c r="O1539" s="2">
        <f t="shared" ref="O1539:O1602" si="437">IF((N1539&lt;E1539-$AA$7),-N1539,$AA$7-E1539)</f>
        <v>0</v>
      </c>
      <c r="P1539" s="2">
        <f t="shared" si="428"/>
        <v>32</v>
      </c>
      <c r="Q1539" s="2">
        <f t="shared" ref="Q1539:Q1602" si="438">D1539-P1539</f>
        <v>4.5</v>
      </c>
      <c r="R1539" s="2">
        <f t="shared" si="429"/>
        <v>4.5</v>
      </c>
      <c r="S1539" s="2">
        <f t="shared" ref="S1539:S1602" si="439">IF(Q1539-R1539&gt;0, Q1539-R1539, 0)</f>
        <v>0</v>
      </c>
      <c r="T1539" s="2">
        <f t="shared" si="432"/>
        <v>0.15553246999999715</v>
      </c>
      <c r="U1539" s="2">
        <f t="shared" ref="U1539:U1602" si="440">N1539+O1539</f>
        <v>0</v>
      </c>
      <c r="V1539" t="str">
        <f t="shared" si="430"/>
        <v>N</v>
      </c>
      <c r="W1539" s="2">
        <f t="shared" si="431"/>
        <v>0</v>
      </c>
      <c r="X1539" s="2">
        <f t="shared" ref="X1539:X1602" si="441">D1539- (P1539+R1539+S1539)</f>
        <v>0</v>
      </c>
      <c r="Y1539" s="2"/>
    </row>
    <row r="1540" spans="1:25" x14ac:dyDescent="0.2">
      <c r="A1540">
        <v>1</v>
      </c>
      <c r="B1540" s="1">
        <v>42800.041666662939</v>
      </c>
      <c r="C1540">
        <v>35</v>
      </c>
      <c r="D1540" s="15">
        <f t="shared" ref="D1540:D1603" si="442">C1540/$AA$4*$AA$5</f>
        <v>35</v>
      </c>
      <c r="E1540">
        <v>32</v>
      </c>
      <c r="F1540" s="6">
        <v>4.1265799999999997</v>
      </c>
      <c r="G1540" s="6">
        <v>-1.5167529999999999E-2</v>
      </c>
      <c r="H1540" s="6">
        <f t="shared" si="433"/>
        <v>4.1114124699999994</v>
      </c>
      <c r="I1540" s="6">
        <f t="shared" si="434"/>
        <v>3</v>
      </c>
      <c r="J1540" s="6">
        <f t="shared" si="435"/>
        <v>0</v>
      </c>
      <c r="K1540" s="3">
        <f t="shared" ref="K1540:K1603" si="443">IF((M1539-M1540)&gt;0,M1539-M1540,0)</f>
        <v>0</v>
      </c>
      <c r="L1540" s="6">
        <f t="shared" si="436"/>
        <v>1.1114124699999994</v>
      </c>
      <c r="M1540" s="6">
        <f t="shared" ref="M1540:M1603" si="444">IF( (M1539-J1540/$AA$11+L1540)&gt;$AA$25, IF((M1539-J1540/$AA$11+L1540)&lt;$AA$9,(M1539-J1540/$AA$11+L1540),$AA$9), $AA$25)</f>
        <v>159.55832987714285</v>
      </c>
      <c r="N1540" s="6">
        <f t="shared" ref="N1540:N1603" si="445">IF(((M1539-J1540+L1540)-M1540)&gt;0,((M1539-J1540+L1540)-M1540),0)</f>
        <v>0</v>
      </c>
      <c r="O1540" s="2">
        <f t="shared" si="437"/>
        <v>0</v>
      </c>
      <c r="P1540" s="2">
        <f t="shared" ref="P1540:P1603" si="446">E1540+O1540</f>
        <v>32</v>
      </c>
      <c r="Q1540" s="2">
        <f t="shared" si="438"/>
        <v>3</v>
      </c>
      <c r="R1540" s="2">
        <f t="shared" ref="R1540:R1603" si="447">IF(Q1540&gt;H1540, H1540, Q1540)</f>
        <v>3</v>
      </c>
      <c r="S1540" s="2">
        <f t="shared" si="439"/>
        <v>0</v>
      </c>
      <c r="T1540" s="2">
        <f t="shared" si="432"/>
        <v>1.1114124700000048</v>
      </c>
      <c r="U1540" s="2">
        <f t="shared" si="440"/>
        <v>0</v>
      </c>
      <c r="V1540" t="str">
        <f t="shared" ref="V1540:V1603" si="448">IF(AND(A1540&gt;7,A1540&lt;17), "Y", "N")</f>
        <v>N</v>
      </c>
      <c r="W1540" s="2">
        <f t="shared" ref="W1540:W1603" si="449">IF(V1540="Y", U1540, 0)</f>
        <v>0</v>
      </c>
      <c r="X1540" s="2">
        <f t="shared" si="441"/>
        <v>0</v>
      </c>
      <c r="Y1540" s="2"/>
    </row>
    <row r="1541" spans="1:25" x14ac:dyDescent="0.2">
      <c r="A1541">
        <v>2</v>
      </c>
      <c r="B1541" s="1">
        <v>42800.083333329603</v>
      </c>
      <c r="C1541">
        <v>32.6</v>
      </c>
      <c r="D1541" s="15">
        <f t="shared" si="442"/>
        <v>32.6</v>
      </c>
      <c r="E1541">
        <v>32</v>
      </c>
      <c r="F1541" s="6">
        <v>4.8976100000000002</v>
      </c>
      <c r="G1541" s="6">
        <v>-1.5167529999999999E-2</v>
      </c>
      <c r="H1541" s="6">
        <f t="shared" si="433"/>
        <v>4.88244247</v>
      </c>
      <c r="I1541" s="6">
        <f t="shared" si="434"/>
        <v>0.60000000000000142</v>
      </c>
      <c r="J1541" s="6">
        <f t="shared" si="435"/>
        <v>0</v>
      </c>
      <c r="K1541" s="3">
        <f t="shared" si="443"/>
        <v>0</v>
      </c>
      <c r="L1541" s="6">
        <f t="shared" si="436"/>
        <v>4.2824424699999986</v>
      </c>
      <c r="M1541" s="6">
        <f t="shared" si="444"/>
        <v>163.84077234714286</v>
      </c>
      <c r="N1541" s="6">
        <f t="shared" si="445"/>
        <v>0</v>
      </c>
      <c r="O1541" s="2">
        <f t="shared" si="437"/>
        <v>0</v>
      </c>
      <c r="P1541" s="2">
        <f t="shared" si="446"/>
        <v>32</v>
      </c>
      <c r="Q1541" s="2">
        <f t="shared" si="438"/>
        <v>0.60000000000000142</v>
      </c>
      <c r="R1541" s="2">
        <f t="shared" si="447"/>
        <v>0.60000000000000142</v>
      </c>
      <c r="S1541" s="2">
        <f t="shared" si="439"/>
        <v>0</v>
      </c>
      <c r="T1541" s="2">
        <f t="shared" si="432"/>
        <v>4.2824424700000066</v>
      </c>
      <c r="U1541" s="2">
        <f t="shared" si="440"/>
        <v>0</v>
      </c>
      <c r="V1541" t="str">
        <f t="shared" si="448"/>
        <v>N</v>
      </c>
      <c r="W1541" s="2">
        <f t="shared" si="449"/>
        <v>0</v>
      </c>
      <c r="X1541" s="2">
        <f t="shared" si="441"/>
        <v>0</v>
      </c>
      <c r="Y1541" s="2"/>
    </row>
    <row r="1542" spans="1:25" x14ac:dyDescent="0.2">
      <c r="A1542">
        <v>3</v>
      </c>
      <c r="B1542" s="1">
        <v>42800.124999996267</v>
      </c>
      <c r="C1542">
        <v>32.4</v>
      </c>
      <c r="D1542" s="15">
        <f t="shared" si="442"/>
        <v>32.4</v>
      </c>
      <c r="E1542">
        <v>32</v>
      </c>
      <c r="F1542" s="6">
        <v>3.5305</v>
      </c>
      <c r="G1542" s="6">
        <v>-1.5167529999999999E-2</v>
      </c>
      <c r="H1542" s="6">
        <f t="shared" si="433"/>
        <v>3.5153324700000002</v>
      </c>
      <c r="I1542" s="6">
        <f t="shared" si="434"/>
        <v>0.39999999999999858</v>
      </c>
      <c r="J1542" s="6">
        <f t="shared" si="435"/>
        <v>0</v>
      </c>
      <c r="K1542" s="3">
        <f t="shared" si="443"/>
        <v>0</v>
      </c>
      <c r="L1542" s="6">
        <f t="shared" si="436"/>
        <v>3.1153324700000016</v>
      </c>
      <c r="M1542" s="6">
        <f t="shared" si="444"/>
        <v>166.95610481714286</v>
      </c>
      <c r="N1542" s="6">
        <f t="shared" si="445"/>
        <v>0</v>
      </c>
      <c r="O1542" s="2">
        <f t="shared" si="437"/>
        <v>0</v>
      </c>
      <c r="P1542" s="2">
        <f t="shared" si="446"/>
        <v>32</v>
      </c>
      <c r="Q1542" s="2">
        <f t="shared" si="438"/>
        <v>0.39999999999999858</v>
      </c>
      <c r="R1542" s="2">
        <f t="shared" si="447"/>
        <v>0.39999999999999858</v>
      </c>
      <c r="S1542" s="2">
        <f t="shared" si="439"/>
        <v>0</v>
      </c>
      <c r="T1542" s="2">
        <f t="shared" si="432"/>
        <v>3.1153324699999985</v>
      </c>
      <c r="U1542" s="2">
        <f t="shared" si="440"/>
        <v>0</v>
      </c>
      <c r="V1542" t="str">
        <f t="shared" si="448"/>
        <v>N</v>
      </c>
      <c r="W1542" s="2">
        <f t="shared" si="449"/>
        <v>0</v>
      </c>
      <c r="X1542" s="2">
        <f t="shared" si="441"/>
        <v>0</v>
      </c>
      <c r="Y1542" s="2"/>
    </row>
    <row r="1543" spans="1:25" x14ac:dyDescent="0.2">
      <c r="A1543">
        <v>4</v>
      </c>
      <c r="B1543" s="1">
        <v>42800.166666662932</v>
      </c>
      <c r="C1543">
        <v>31.9</v>
      </c>
      <c r="D1543" s="15">
        <f t="shared" si="442"/>
        <v>31.9</v>
      </c>
      <c r="E1543">
        <v>32</v>
      </c>
      <c r="F1543" s="6">
        <v>3.4652599999999998</v>
      </c>
      <c r="G1543" s="6">
        <v>-1.5167529999999999E-2</v>
      </c>
      <c r="H1543" s="6">
        <f t="shared" si="433"/>
        <v>3.45009247</v>
      </c>
      <c r="I1543" s="6">
        <f t="shared" si="434"/>
        <v>0</v>
      </c>
      <c r="J1543" s="6">
        <f t="shared" si="435"/>
        <v>0</v>
      </c>
      <c r="K1543" s="3">
        <f t="shared" si="443"/>
        <v>0</v>
      </c>
      <c r="L1543" s="6">
        <f t="shared" si="436"/>
        <v>3.45009247</v>
      </c>
      <c r="M1543" s="6">
        <f t="shared" si="444"/>
        <v>170.40619728714285</v>
      </c>
      <c r="N1543" s="6">
        <f t="shared" si="445"/>
        <v>0</v>
      </c>
      <c r="O1543" s="2">
        <f t="shared" si="437"/>
        <v>0</v>
      </c>
      <c r="P1543" s="2">
        <f t="shared" si="446"/>
        <v>32</v>
      </c>
      <c r="Q1543" s="2">
        <f t="shared" si="438"/>
        <v>-0.10000000000000142</v>
      </c>
      <c r="R1543" s="2">
        <f t="shared" si="447"/>
        <v>-0.10000000000000142</v>
      </c>
      <c r="S1543" s="2">
        <f t="shared" si="439"/>
        <v>0</v>
      </c>
      <c r="T1543" s="2">
        <f t="shared" si="432"/>
        <v>3.4500924699999871</v>
      </c>
      <c r="U1543" s="2">
        <f t="shared" si="440"/>
        <v>0</v>
      </c>
      <c r="V1543" t="str">
        <f t="shared" si="448"/>
        <v>N</v>
      </c>
      <c r="W1543" s="2">
        <f t="shared" si="449"/>
        <v>0</v>
      </c>
      <c r="X1543" s="2">
        <f t="shared" si="441"/>
        <v>0</v>
      </c>
      <c r="Y1543" s="2"/>
    </row>
    <row r="1544" spans="1:25" x14ac:dyDescent="0.2">
      <c r="A1544">
        <v>5</v>
      </c>
      <c r="B1544" s="1">
        <v>42800.208333329596</v>
      </c>
      <c r="C1544">
        <v>31.4</v>
      </c>
      <c r="D1544" s="15">
        <f t="shared" si="442"/>
        <v>31.4</v>
      </c>
      <c r="E1544">
        <v>32</v>
      </c>
      <c r="F1544" s="6">
        <v>3.33155</v>
      </c>
      <c r="G1544" s="6">
        <v>-1.5167529999999999E-2</v>
      </c>
      <c r="H1544" s="6">
        <f t="shared" si="433"/>
        <v>3.3163824700000002</v>
      </c>
      <c r="I1544" s="6">
        <f t="shared" si="434"/>
        <v>0</v>
      </c>
      <c r="J1544" s="6">
        <f t="shared" si="435"/>
        <v>0</v>
      </c>
      <c r="K1544" s="3">
        <f t="shared" si="443"/>
        <v>0</v>
      </c>
      <c r="L1544" s="6">
        <f t="shared" si="436"/>
        <v>3.3163824700000002</v>
      </c>
      <c r="M1544" s="6">
        <f t="shared" si="444"/>
        <v>173.72257975714285</v>
      </c>
      <c r="N1544" s="6">
        <f t="shared" si="445"/>
        <v>0</v>
      </c>
      <c r="O1544" s="2">
        <f t="shared" si="437"/>
        <v>0</v>
      </c>
      <c r="P1544" s="2">
        <f t="shared" si="446"/>
        <v>32</v>
      </c>
      <c r="Q1544" s="2">
        <f t="shared" si="438"/>
        <v>-0.60000000000000142</v>
      </c>
      <c r="R1544" s="2">
        <f t="shared" si="447"/>
        <v>-0.60000000000000142</v>
      </c>
      <c r="S1544" s="2">
        <f t="shared" si="439"/>
        <v>0</v>
      </c>
      <c r="T1544" s="2">
        <f t="shared" si="432"/>
        <v>3.3163824700000077</v>
      </c>
      <c r="U1544" s="2">
        <f t="shared" si="440"/>
        <v>0</v>
      </c>
      <c r="V1544" t="str">
        <f t="shared" si="448"/>
        <v>N</v>
      </c>
      <c r="W1544" s="2">
        <f t="shared" si="449"/>
        <v>0</v>
      </c>
      <c r="X1544" s="2">
        <f t="shared" si="441"/>
        <v>0</v>
      </c>
      <c r="Y1544" s="2"/>
    </row>
    <row r="1545" spans="1:25" x14ac:dyDescent="0.2">
      <c r="A1545">
        <v>6</v>
      </c>
      <c r="B1545" s="1">
        <v>42800.24999999626</v>
      </c>
      <c r="C1545">
        <v>31.4</v>
      </c>
      <c r="D1545" s="15">
        <f t="shared" si="442"/>
        <v>31.4</v>
      </c>
      <c r="E1545">
        <v>32</v>
      </c>
      <c r="F1545" s="6">
        <v>5.2235899999999997</v>
      </c>
      <c r="G1545" s="6">
        <v>-1.5167529999999999E-2</v>
      </c>
      <c r="H1545" s="6">
        <f t="shared" si="433"/>
        <v>5.2084224699999995</v>
      </c>
      <c r="I1545" s="6">
        <f t="shared" si="434"/>
        <v>0</v>
      </c>
      <c r="J1545" s="6">
        <f t="shared" si="435"/>
        <v>0</v>
      </c>
      <c r="K1545" s="3">
        <f t="shared" si="443"/>
        <v>0</v>
      </c>
      <c r="L1545" s="6">
        <f t="shared" si="436"/>
        <v>5.2084224699999995</v>
      </c>
      <c r="M1545" s="6">
        <f t="shared" si="444"/>
        <v>178.93100222714284</v>
      </c>
      <c r="N1545" s="6">
        <f t="shared" si="445"/>
        <v>0</v>
      </c>
      <c r="O1545" s="2">
        <f t="shared" si="437"/>
        <v>0</v>
      </c>
      <c r="P1545" s="2">
        <f t="shared" si="446"/>
        <v>32</v>
      </c>
      <c r="Q1545" s="2">
        <f t="shared" si="438"/>
        <v>-0.60000000000000142</v>
      </c>
      <c r="R1545" s="2">
        <f t="shared" si="447"/>
        <v>-0.60000000000000142</v>
      </c>
      <c r="S1545" s="2">
        <f t="shared" si="439"/>
        <v>0</v>
      </c>
      <c r="T1545" s="2">
        <f t="shared" si="432"/>
        <v>5.2084224699999879</v>
      </c>
      <c r="U1545" s="2">
        <f t="shared" si="440"/>
        <v>0</v>
      </c>
      <c r="V1545" t="str">
        <f t="shared" si="448"/>
        <v>N</v>
      </c>
      <c r="W1545" s="2">
        <f t="shared" si="449"/>
        <v>0</v>
      </c>
      <c r="X1545" s="2">
        <f t="shared" si="441"/>
        <v>0</v>
      </c>
      <c r="Y1545" s="2"/>
    </row>
    <row r="1546" spans="1:25" x14ac:dyDescent="0.2">
      <c r="A1546">
        <v>7</v>
      </c>
      <c r="B1546" s="1">
        <v>42800.291666662924</v>
      </c>
      <c r="C1546">
        <v>35.5</v>
      </c>
      <c r="D1546" s="15">
        <f t="shared" si="442"/>
        <v>35.5</v>
      </c>
      <c r="E1546">
        <v>32</v>
      </c>
      <c r="F1546" s="6">
        <v>5.2460599999999999</v>
      </c>
      <c r="G1546" s="6">
        <v>7.6171999999999995</v>
      </c>
      <c r="H1546" s="6">
        <f t="shared" si="433"/>
        <v>12.86326</v>
      </c>
      <c r="I1546" s="6">
        <f t="shared" si="434"/>
        <v>3.5</v>
      </c>
      <c r="J1546" s="6">
        <f t="shared" si="435"/>
        <v>0</v>
      </c>
      <c r="K1546" s="3">
        <f t="shared" si="443"/>
        <v>0</v>
      </c>
      <c r="L1546" s="6">
        <f t="shared" si="436"/>
        <v>9.3632600000000004</v>
      </c>
      <c r="M1546" s="6">
        <f t="shared" si="444"/>
        <v>188.29426222714284</v>
      </c>
      <c r="N1546" s="6">
        <f t="shared" si="445"/>
        <v>0</v>
      </c>
      <c r="O1546" s="2">
        <f t="shared" si="437"/>
        <v>0</v>
      </c>
      <c r="P1546" s="2">
        <f t="shared" si="446"/>
        <v>32</v>
      </c>
      <c r="Q1546" s="2">
        <f t="shared" si="438"/>
        <v>3.5</v>
      </c>
      <c r="R1546" s="2">
        <f t="shared" si="447"/>
        <v>3.5</v>
      </c>
      <c r="S1546" s="2">
        <f t="shared" si="439"/>
        <v>0</v>
      </c>
      <c r="T1546" s="2">
        <f t="shared" ref="T1546:T1609" si="450">IF(Q1546-R1546&gt;0, 0, ABS(M1545-M1546))</f>
        <v>9.3632599999999968</v>
      </c>
      <c r="U1546" s="2">
        <f t="shared" si="440"/>
        <v>0</v>
      </c>
      <c r="V1546" t="str">
        <f t="shared" si="448"/>
        <v>N</v>
      </c>
      <c r="W1546" s="2">
        <f t="shared" si="449"/>
        <v>0</v>
      </c>
      <c r="X1546" s="2">
        <f t="shared" si="441"/>
        <v>0</v>
      </c>
      <c r="Y1546" s="2"/>
    </row>
    <row r="1547" spans="1:25" x14ac:dyDescent="0.2">
      <c r="A1547">
        <v>8</v>
      </c>
      <c r="B1547" s="1">
        <v>42800.333333329589</v>
      </c>
      <c r="C1547">
        <v>38.6</v>
      </c>
      <c r="D1547" s="15">
        <f t="shared" si="442"/>
        <v>38.6</v>
      </c>
      <c r="E1547">
        <v>32</v>
      </c>
      <c r="F1547" s="6">
        <v>6.1765699999999999</v>
      </c>
      <c r="G1547" s="6">
        <v>21.843529999999998</v>
      </c>
      <c r="H1547" s="6">
        <f t="shared" si="433"/>
        <v>28.020099999999999</v>
      </c>
      <c r="I1547" s="6">
        <f t="shared" si="434"/>
        <v>6.6000000000000014</v>
      </c>
      <c r="J1547" s="6">
        <f t="shared" si="435"/>
        <v>0</v>
      </c>
      <c r="K1547" s="3">
        <f t="shared" si="443"/>
        <v>0</v>
      </c>
      <c r="L1547" s="6">
        <f t="shared" si="436"/>
        <v>21.420099999999998</v>
      </c>
      <c r="M1547" s="6">
        <f t="shared" si="444"/>
        <v>209.71436222714283</v>
      </c>
      <c r="N1547" s="6">
        <f t="shared" si="445"/>
        <v>0</v>
      </c>
      <c r="O1547" s="2">
        <f t="shared" si="437"/>
        <v>0</v>
      </c>
      <c r="P1547" s="2">
        <f t="shared" si="446"/>
        <v>32</v>
      </c>
      <c r="Q1547" s="2">
        <f t="shared" si="438"/>
        <v>6.6000000000000014</v>
      </c>
      <c r="R1547" s="2">
        <f t="shared" si="447"/>
        <v>6.6000000000000014</v>
      </c>
      <c r="S1547" s="2">
        <f t="shared" si="439"/>
        <v>0</v>
      </c>
      <c r="T1547" s="2">
        <f t="shared" si="450"/>
        <v>21.420099999999991</v>
      </c>
      <c r="U1547" s="2">
        <f t="shared" si="440"/>
        <v>0</v>
      </c>
      <c r="V1547" t="str">
        <f t="shared" si="448"/>
        <v>Y</v>
      </c>
      <c r="W1547" s="2">
        <f t="shared" si="449"/>
        <v>0</v>
      </c>
      <c r="X1547" s="2">
        <f t="shared" si="441"/>
        <v>0</v>
      </c>
      <c r="Y1547" s="2"/>
    </row>
    <row r="1548" spans="1:25" x14ac:dyDescent="0.2">
      <c r="A1548">
        <v>9</v>
      </c>
      <c r="B1548" s="1">
        <v>42800.374999996253</v>
      </c>
      <c r="C1548">
        <v>40.200000000000003</v>
      </c>
      <c r="D1548" s="15">
        <f t="shared" si="442"/>
        <v>40.200000000000003</v>
      </c>
      <c r="E1548">
        <v>32</v>
      </c>
      <c r="F1548" s="6">
        <v>10.058299999999999</v>
      </c>
      <c r="G1548" s="6">
        <v>29.970830000000003</v>
      </c>
      <c r="H1548" s="6">
        <f t="shared" si="433"/>
        <v>40.029130000000002</v>
      </c>
      <c r="I1548" s="6">
        <f t="shared" si="434"/>
        <v>8.2000000000000028</v>
      </c>
      <c r="J1548" s="6">
        <f t="shared" si="435"/>
        <v>0</v>
      </c>
      <c r="K1548" s="3">
        <f t="shared" si="443"/>
        <v>0</v>
      </c>
      <c r="L1548" s="6">
        <f t="shared" si="436"/>
        <v>31.829129999999999</v>
      </c>
      <c r="M1548" s="6">
        <f t="shared" si="444"/>
        <v>220</v>
      </c>
      <c r="N1548" s="6">
        <f t="shared" si="445"/>
        <v>21.543492227142821</v>
      </c>
      <c r="O1548" s="2">
        <f t="shared" si="437"/>
        <v>-21.543492227142821</v>
      </c>
      <c r="P1548" s="2">
        <f t="shared" si="446"/>
        <v>10.456507772857179</v>
      </c>
      <c r="Q1548" s="2">
        <f t="shared" si="438"/>
        <v>29.743492227142823</v>
      </c>
      <c r="R1548" s="2">
        <f t="shared" si="447"/>
        <v>29.743492227142823</v>
      </c>
      <c r="S1548" s="2">
        <f t="shared" si="439"/>
        <v>0</v>
      </c>
      <c r="T1548" s="2">
        <f t="shared" si="450"/>
        <v>10.285637772857172</v>
      </c>
      <c r="U1548" s="2">
        <f t="shared" si="440"/>
        <v>0</v>
      </c>
      <c r="V1548" t="str">
        <f t="shared" si="448"/>
        <v>Y</v>
      </c>
      <c r="W1548" s="2">
        <f t="shared" si="449"/>
        <v>0</v>
      </c>
      <c r="X1548" s="2">
        <f t="shared" si="441"/>
        <v>0</v>
      </c>
      <c r="Y1548" s="2"/>
    </row>
    <row r="1549" spans="1:25" x14ac:dyDescent="0.2">
      <c r="A1549">
        <v>10</v>
      </c>
      <c r="B1549" s="1">
        <v>42800.416666662917</v>
      </c>
      <c r="C1549">
        <v>42.7</v>
      </c>
      <c r="D1549" s="15">
        <f t="shared" si="442"/>
        <v>42.7</v>
      </c>
      <c r="E1549">
        <v>32</v>
      </c>
      <c r="F1549" s="6">
        <v>9.3103499999999997</v>
      </c>
      <c r="G1549" s="6">
        <v>38.110600000000005</v>
      </c>
      <c r="H1549" s="6">
        <f t="shared" si="433"/>
        <v>47.420950000000005</v>
      </c>
      <c r="I1549" s="6">
        <f t="shared" si="434"/>
        <v>10.700000000000003</v>
      </c>
      <c r="J1549" s="6">
        <f t="shared" si="435"/>
        <v>0</v>
      </c>
      <c r="K1549" s="3">
        <f t="shared" si="443"/>
        <v>0</v>
      </c>
      <c r="L1549" s="6">
        <f t="shared" si="436"/>
        <v>36.720950000000002</v>
      </c>
      <c r="M1549" s="6">
        <f t="shared" si="444"/>
        <v>220</v>
      </c>
      <c r="N1549" s="6">
        <f t="shared" si="445"/>
        <v>36.720950000000016</v>
      </c>
      <c r="O1549" s="2">
        <f t="shared" si="437"/>
        <v>-32</v>
      </c>
      <c r="P1549" s="2">
        <f t="shared" si="446"/>
        <v>0</v>
      </c>
      <c r="Q1549" s="2">
        <f t="shared" si="438"/>
        <v>42.7</v>
      </c>
      <c r="R1549" s="2">
        <f t="shared" si="447"/>
        <v>42.7</v>
      </c>
      <c r="S1549" s="2">
        <f t="shared" si="439"/>
        <v>0</v>
      </c>
      <c r="T1549" s="2">
        <f t="shared" si="450"/>
        <v>0</v>
      </c>
      <c r="U1549" s="2">
        <f t="shared" si="440"/>
        <v>4.7209500000000162</v>
      </c>
      <c r="V1549" t="str">
        <f t="shared" si="448"/>
        <v>Y</v>
      </c>
      <c r="W1549" s="2">
        <f t="shared" si="449"/>
        <v>4.7209500000000162</v>
      </c>
      <c r="X1549" s="2">
        <f t="shared" si="441"/>
        <v>0</v>
      </c>
      <c r="Y1549" s="2"/>
    </row>
    <row r="1550" spans="1:25" x14ac:dyDescent="0.2">
      <c r="A1550">
        <v>11</v>
      </c>
      <c r="B1550" s="1">
        <v>42800.458333329581</v>
      </c>
      <c r="C1550">
        <v>42.9</v>
      </c>
      <c r="D1550" s="15">
        <f t="shared" si="442"/>
        <v>42.9</v>
      </c>
      <c r="E1550">
        <v>32</v>
      </c>
      <c r="F1550" s="6">
        <v>10.486000000000001</v>
      </c>
      <c r="G1550" s="6">
        <v>42.863839999999996</v>
      </c>
      <c r="H1550" s="6">
        <f t="shared" si="433"/>
        <v>53.34984</v>
      </c>
      <c r="I1550" s="6">
        <f t="shared" si="434"/>
        <v>10.899999999999999</v>
      </c>
      <c r="J1550" s="6">
        <f t="shared" si="435"/>
        <v>0</v>
      </c>
      <c r="K1550" s="3">
        <f t="shared" si="443"/>
        <v>0</v>
      </c>
      <c r="L1550" s="6">
        <f t="shared" si="436"/>
        <v>42.449840000000002</v>
      </c>
      <c r="M1550" s="6">
        <f t="shared" si="444"/>
        <v>220</v>
      </c>
      <c r="N1550" s="6">
        <f t="shared" si="445"/>
        <v>42.449839999999995</v>
      </c>
      <c r="O1550" s="2">
        <f t="shared" si="437"/>
        <v>-32</v>
      </c>
      <c r="P1550" s="2">
        <f t="shared" si="446"/>
        <v>0</v>
      </c>
      <c r="Q1550" s="2">
        <f t="shared" si="438"/>
        <v>42.9</v>
      </c>
      <c r="R1550" s="2">
        <f t="shared" si="447"/>
        <v>42.9</v>
      </c>
      <c r="S1550" s="2">
        <f t="shared" si="439"/>
        <v>0</v>
      </c>
      <c r="T1550" s="2">
        <f t="shared" si="450"/>
        <v>0</v>
      </c>
      <c r="U1550" s="2">
        <f t="shared" si="440"/>
        <v>10.449839999999995</v>
      </c>
      <c r="V1550" t="str">
        <f t="shared" si="448"/>
        <v>Y</v>
      </c>
      <c r="W1550" s="2">
        <f t="shared" si="449"/>
        <v>10.449839999999995</v>
      </c>
      <c r="X1550" s="2">
        <f t="shared" si="441"/>
        <v>0</v>
      </c>
      <c r="Y1550" s="2"/>
    </row>
    <row r="1551" spans="1:25" x14ac:dyDescent="0.2">
      <c r="A1551">
        <v>12</v>
      </c>
      <c r="B1551" s="1">
        <v>42800.499999996246</v>
      </c>
      <c r="C1551">
        <v>44</v>
      </c>
      <c r="D1551" s="15">
        <f t="shared" si="442"/>
        <v>44</v>
      </c>
      <c r="E1551">
        <v>32</v>
      </c>
      <c r="F1551" s="6">
        <v>13.8527</v>
      </c>
      <c r="G1551" s="6">
        <v>43.133079999999993</v>
      </c>
      <c r="H1551" s="6">
        <f t="shared" si="433"/>
        <v>56.985779999999991</v>
      </c>
      <c r="I1551" s="6">
        <f t="shared" si="434"/>
        <v>12</v>
      </c>
      <c r="J1551" s="6">
        <f t="shared" si="435"/>
        <v>0</v>
      </c>
      <c r="K1551" s="3">
        <f t="shared" si="443"/>
        <v>0</v>
      </c>
      <c r="L1551" s="6">
        <f t="shared" si="436"/>
        <v>44.985779999999991</v>
      </c>
      <c r="M1551" s="6">
        <f t="shared" si="444"/>
        <v>220</v>
      </c>
      <c r="N1551" s="6">
        <f t="shared" si="445"/>
        <v>44.985779999999977</v>
      </c>
      <c r="O1551" s="2">
        <f t="shared" si="437"/>
        <v>-32</v>
      </c>
      <c r="P1551" s="2">
        <f t="shared" si="446"/>
        <v>0</v>
      </c>
      <c r="Q1551" s="2">
        <f t="shared" si="438"/>
        <v>44</v>
      </c>
      <c r="R1551" s="2">
        <f t="shared" si="447"/>
        <v>44</v>
      </c>
      <c r="S1551" s="2">
        <f t="shared" si="439"/>
        <v>0</v>
      </c>
      <c r="T1551" s="2">
        <f t="shared" si="450"/>
        <v>0</v>
      </c>
      <c r="U1551" s="2">
        <f t="shared" si="440"/>
        <v>12.985779999999977</v>
      </c>
      <c r="V1551" t="str">
        <f t="shared" si="448"/>
        <v>Y</v>
      </c>
      <c r="W1551" s="2">
        <f t="shared" si="449"/>
        <v>12.985779999999977</v>
      </c>
      <c r="X1551" s="2">
        <f t="shared" si="441"/>
        <v>0</v>
      </c>
      <c r="Y1551" s="2"/>
    </row>
    <row r="1552" spans="1:25" x14ac:dyDescent="0.2">
      <c r="A1552">
        <v>13</v>
      </c>
      <c r="B1552" s="1">
        <v>42800.54166666291</v>
      </c>
      <c r="C1552">
        <v>44.4</v>
      </c>
      <c r="D1552" s="15">
        <f t="shared" si="442"/>
        <v>44.4</v>
      </c>
      <c r="E1552">
        <v>32</v>
      </c>
      <c r="F1552" s="6">
        <v>15.055400000000001</v>
      </c>
      <c r="G1552" s="6">
        <v>43.210740000000001</v>
      </c>
      <c r="H1552" s="6">
        <f t="shared" si="433"/>
        <v>58.26614</v>
      </c>
      <c r="I1552" s="6">
        <f t="shared" si="434"/>
        <v>12.399999999999999</v>
      </c>
      <c r="J1552" s="6">
        <f t="shared" si="435"/>
        <v>0</v>
      </c>
      <c r="K1552" s="3">
        <f t="shared" si="443"/>
        <v>0</v>
      </c>
      <c r="L1552" s="6">
        <f t="shared" si="436"/>
        <v>45.866140000000001</v>
      </c>
      <c r="M1552" s="6">
        <f t="shared" si="444"/>
        <v>220</v>
      </c>
      <c r="N1552" s="6">
        <f t="shared" si="445"/>
        <v>45.866139999999973</v>
      </c>
      <c r="O1552" s="2">
        <f t="shared" si="437"/>
        <v>-32</v>
      </c>
      <c r="P1552" s="2">
        <f t="shared" si="446"/>
        <v>0</v>
      </c>
      <c r="Q1552" s="2">
        <f t="shared" si="438"/>
        <v>44.4</v>
      </c>
      <c r="R1552" s="2">
        <f t="shared" si="447"/>
        <v>44.4</v>
      </c>
      <c r="S1552" s="2">
        <f t="shared" si="439"/>
        <v>0</v>
      </c>
      <c r="T1552" s="2">
        <f t="shared" si="450"/>
        <v>0</v>
      </c>
      <c r="U1552" s="2">
        <f t="shared" si="440"/>
        <v>13.866139999999973</v>
      </c>
      <c r="V1552" t="str">
        <f t="shared" si="448"/>
        <v>Y</v>
      </c>
      <c r="W1552" s="2">
        <f t="shared" si="449"/>
        <v>13.866139999999973</v>
      </c>
      <c r="X1552" s="2">
        <f t="shared" si="441"/>
        <v>0</v>
      </c>
      <c r="Y1552" s="2"/>
    </row>
    <row r="1553" spans="1:25" x14ac:dyDescent="0.2">
      <c r="A1553">
        <v>14</v>
      </c>
      <c r="B1553" s="1">
        <v>42800.583333329574</v>
      </c>
      <c r="C1553">
        <v>45.3</v>
      </c>
      <c r="D1553" s="15">
        <f t="shared" si="442"/>
        <v>45.3</v>
      </c>
      <c r="E1553">
        <v>32</v>
      </c>
      <c r="F1553" s="6">
        <v>15.0984</v>
      </c>
      <c r="G1553" s="6">
        <v>38.645540000000004</v>
      </c>
      <c r="H1553" s="6">
        <f t="shared" si="433"/>
        <v>53.743940000000002</v>
      </c>
      <c r="I1553" s="6">
        <f t="shared" si="434"/>
        <v>13.299999999999997</v>
      </c>
      <c r="J1553" s="6">
        <f t="shared" si="435"/>
        <v>0</v>
      </c>
      <c r="K1553" s="3">
        <f t="shared" si="443"/>
        <v>0</v>
      </c>
      <c r="L1553" s="6">
        <f t="shared" si="436"/>
        <v>40.443940000000005</v>
      </c>
      <c r="M1553" s="6">
        <f t="shared" si="444"/>
        <v>220</v>
      </c>
      <c r="N1553" s="6">
        <f t="shared" si="445"/>
        <v>40.443939999999998</v>
      </c>
      <c r="O1553" s="2">
        <f t="shared" si="437"/>
        <v>-32</v>
      </c>
      <c r="P1553" s="2">
        <f t="shared" si="446"/>
        <v>0</v>
      </c>
      <c r="Q1553" s="2">
        <f t="shared" si="438"/>
        <v>45.3</v>
      </c>
      <c r="R1553" s="2">
        <f t="shared" si="447"/>
        <v>45.3</v>
      </c>
      <c r="S1553" s="2">
        <f t="shared" si="439"/>
        <v>0</v>
      </c>
      <c r="T1553" s="2">
        <f t="shared" si="450"/>
        <v>0</v>
      </c>
      <c r="U1553" s="2">
        <f t="shared" si="440"/>
        <v>8.4439399999999978</v>
      </c>
      <c r="V1553" t="str">
        <f t="shared" si="448"/>
        <v>Y</v>
      </c>
      <c r="W1553" s="2">
        <f t="shared" si="449"/>
        <v>8.4439399999999978</v>
      </c>
      <c r="X1553" s="2">
        <f t="shared" si="441"/>
        <v>0</v>
      </c>
      <c r="Y1553" s="2"/>
    </row>
    <row r="1554" spans="1:25" x14ac:dyDescent="0.2">
      <c r="A1554">
        <v>15</v>
      </c>
      <c r="B1554" s="1">
        <v>42800.624999996238</v>
      </c>
      <c r="C1554">
        <v>45.6</v>
      </c>
      <c r="D1554" s="15">
        <f t="shared" si="442"/>
        <v>45.6</v>
      </c>
      <c r="E1554">
        <v>32</v>
      </c>
      <c r="F1554" s="6">
        <v>15.0984</v>
      </c>
      <c r="G1554" s="6">
        <v>30.076720000000002</v>
      </c>
      <c r="H1554" s="6">
        <f t="shared" si="433"/>
        <v>45.17512</v>
      </c>
      <c r="I1554" s="6">
        <f t="shared" si="434"/>
        <v>13.600000000000001</v>
      </c>
      <c r="J1554" s="6">
        <f t="shared" si="435"/>
        <v>0</v>
      </c>
      <c r="K1554" s="3">
        <f t="shared" si="443"/>
        <v>0</v>
      </c>
      <c r="L1554" s="6">
        <f t="shared" si="436"/>
        <v>31.575119999999998</v>
      </c>
      <c r="M1554" s="6">
        <f t="shared" si="444"/>
        <v>220</v>
      </c>
      <c r="N1554" s="6">
        <f t="shared" si="445"/>
        <v>31.575119999999998</v>
      </c>
      <c r="O1554" s="2">
        <f t="shared" si="437"/>
        <v>-31.575119999999998</v>
      </c>
      <c r="P1554" s="2">
        <f t="shared" si="446"/>
        <v>0.4248800000000017</v>
      </c>
      <c r="Q1554" s="2">
        <f t="shared" si="438"/>
        <v>45.17512</v>
      </c>
      <c r="R1554" s="2">
        <f t="shared" si="447"/>
        <v>45.17512</v>
      </c>
      <c r="S1554" s="2">
        <f t="shared" si="439"/>
        <v>0</v>
      </c>
      <c r="T1554" s="2">
        <f t="shared" si="450"/>
        <v>0</v>
      </c>
      <c r="U1554" s="2">
        <f t="shared" si="440"/>
        <v>0</v>
      </c>
      <c r="V1554" t="str">
        <f t="shared" si="448"/>
        <v>Y</v>
      </c>
      <c r="W1554" s="2">
        <f t="shared" si="449"/>
        <v>0</v>
      </c>
      <c r="X1554" s="2">
        <f t="shared" si="441"/>
        <v>0</v>
      </c>
      <c r="Y1554" s="2"/>
    </row>
    <row r="1555" spans="1:25" x14ac:dyDescent="0.2">
      <c r="A1555">
        <v>16</v>
      </c>
      <c r="B1555" s="1">
        <v>42800.666666662903</v>
      </c>
      <c r="C1555">
        <v>47.1</v>
      </c>
      <c r="D1555" s="15">
        <f t="shared" si="442"/>
        <v>47.1</v>
      </c>
      <c r="E1555">
        <v>32</v>
      </c>
      <c r="F1555" s="6">
        <v>15.0984</v>
      </c>
      <c r="G1555" s="6">
        <v>22.18261</v>
      </c>
      <c r="H1555" s="6">
        <f t="shared" si="433"/>
        <v>37.281010000000002</v>
      </c>
      <c r="I1555" s="6">
        <f t="shared" si="434"/>
        <v>15.100000000000001</v>
      </c>
      <c r="J1555" s="6">
        <f t="shared" si="435"/>
        <v>0</v>
      </c>
      <c r="K1555" s="3">
        <f t="shared" si="443"/>
        <v>0</v>
      </c>
      <c r="L1555" s="6">
        <f t="shared" si="436"/>
        <v>22.181010000000001</v>
      </c>
      <c r="M1555" s="6">
        <f t="shared" si="444"/>
        <v>220</v>
      </c>
      <c r="N1555" s="6">
        <f t="shared" si="445"/>
        <v>22.181010000000015</v>
      </c>
      <c r="O1555" s="2">
        <f t="shared" si="437"/>
        <v>-22.181010000000015</v>
      </c>
      <c r="P1555" s="2">
        <f t="shared" si="446"/>
        <v>9.8189899999999852</v>
      </c>
      <c r="Q1555" s="2">
        <f t="shared" si="438"/>
        <v>37.281010000000016</v>
      </c>
      <c r="R1555" s="2">
        <f t="shared" si="447"/>
        <v>37.281010000000016</v>
      </c>
      <c r="S1555" s="2">
        <f t="shared" si="439"/>
        <v>0</v>
      </c>
      <c r="T1555" s="2">
        <f t="shared" si="450"/>
        <v>0</v>
      </c>
      <c r="U1555" s="2">
        <f t="shared" si="440"/>
        <v>0</v>
      </c>
      <c r="V1555" t="str">
        <f t="shared" si="448"/>
        <v>Y</v>
      </c>
      <c r="W1555" s="2">
        <f t="shared" si="449"/>
        <v>0</v>
      </c>
      <c r="X1555" s="2">
        <f t="shared" si="441"/>
        <v>0</v>
      </c>
      <c r="Y1555" s="2"/>
    </row>
    <row r="1556" spans="1:25" x14ac:dyDescent="0.2">
      <c r="A1556">
        <v>17</v>
      </c>
      <c r="B1556" s="1">
        <v>42800.708333329567</v>
      </c>
      <c r="C1556">
        <v>46.6</v>
      </c>
      <c r="D1556" s="15">
        <f t="shared" si="442"/>
        <v>46.6</v>
      </c>
      <c r="E1556">
        <v>32</v>
      </c>
      <c r="F1556" s="6">
        <v>15.0984</v>
      </c>
      <c r="G1556" s="6">
        <v>7.7050000000000001</v>
      </c>
      <c r="H1556" s="6">
        <f t="shared" si="433"/>
        <v>22.8034</v>
      </c>
      <c r="I1556" s="6">
        <f t="shared" si="434"/>
        <v>14.600000000000001</v>
      </c>
      <c r="J1556" s="6">
        <f t="shared" si="435"/>
        <v>0</v>
      </c>
      <c r="K1556" s="3">
        <f t="shared" si="443"/>
        <v>0</v>
      </c>
      <c r="L1556" s="6">
        <f t="shared" si="436"/>
        <v>8.2033999999999985</v>
      </c>
      <c r="M1556" s="6">
        <f t="shared" si="444"/>
        <v>220</v>
      </c>
      <c r="N1556" s="6">
        <f t="shared" si="445"/>
        <v>8.2033999999999878</v>
      </c>
      <c r="O1556" s="2">
        <f t="shared" si="437"/>
        <v>-8.2033999999999878</v>
      </c>
      <c r="P1556" s="2">
        <f t="shared" si="446"/>
        <v>23.796600000000012</v>
      </c>
      <c r="Q1556" s="2">
        <f t="shared" si="438"/>
        <v>22.803399999999989</v>
      </c>
      <c r="R1556" s="2">
        <f t="shared" si="447"/>
        <v>22.803399999999989</v>
      </c>
      <c r="S1556" s="2">
        <f t="shared" si="439"/>
        <v>0</v>
      </c>
      <c r="T1556" s="2">
        <f t="shared" si="450"/>
        <v>0</v>
      </c>
      <c r="U1556" s="2">
        <f t="shared" si="440"/>
        <v>0</v>
      </c>
      <c r="V1556" t="str">
        <f t="shared" si="448"/>
        <v>N</v>
      </c>
      <c r="W1556" s="2">
        <f t="shared" si="449"/>
        <v>0</v>
      </c>
      <c r="X1556" s="2">
        <f t="shared" si="441"/>
        <v>0</v>
      </c>
      <c r="Y1556" s="2"/>
    </row>
    <row r="1557" spans="1:25" x14ac:dyDescent="0.2">
      <c r="A1557">
        <v>18</v>
      </c>
      <c r="B1557" s="1">
        <v>42800.749999996231</v>
      </c>
      <c r="C1557">
        <v>46.7</v>
      </c>
      <c r="D1557" s="15">
        <f t="shared" si="442"/>
        <v>46.7</v>
      </c>
      <c r="E1557">
        <v>32</v>
      </c>
      <c r="F1557" s="6">
        <v>15.0984</v>
      </c>
      <c r="G1557" s="6">
        <v>-1.5167529999999999E-2</v>
      </c>
      <c r="H1557" s="6">
        <f t="shared" si="433"/>
        <v>15.08323247</v>
      </c>
      <c r="I1557" s="6">
        <f t="shared" si="434"/>
        <v>14.700000000000003</v>
      </c>
      <c r="J1557" s="6">
        <f t="shared" si="435"/>
        <v>0</v>
      </c>
      <c r="K1557" s="3">
        <f t="shared" si="443"/>
        <v>0</v>
      </c>
      <c r="L1557" s="6">
        <f t="shared" si="436"/>
        <v>0.3832324699999976</v>
      </c>
      <c r="M1557" s="6">
        <f t="shared" si="444"/>
        <v>220</v>
      </c>
      <c r="N1557" s="6">
        <f t="shared" si="445"/>
        <v>0.38323246999999583</v>
      </c>
      <c r="O1557" s="2">
        <f t="shared" si="437"/>
        <v>-0.38323246999999583</v>
      </c>
      <c r="P1557" s="2">
        <f t="shared" si="446"/>
        <v>31.616767530000004</v>
      </c>
      <c r="Q1557" s="2">
        <f t="shared" si="438"/>
        <v>15.083232469999999</v>
      </c>
      <c r="R1557" s="2">
        <f t="shared" si="447"/>
        <v>15.083232469999999</v>
      </c>
      <c r="S1557" s="2">
        <f t="shared" si="439"/>
        <v>0</v>
      </c>
      <c r="T1557" s="2">
        <f t="shared" si="450"/>
        <v>0</v>
      </c>
      <c r="U1557" s="2">
        <f t="shared" si="440"/>
        <v>0</v>
      </c>
      <c r="V1557" t="str">
        <f t="shared" si="448"/>
        <v>N</v>
      </c>
      <c r="W1557" s="2">
        <f t="shared" si="449"/>
        <v>0</v>
      </c>
      <c r="X1557" s="2">
        <f t="shared" si="441"/>
        <v>0</v>
      </c>
      <c r="Y1557" s="2"/>
    </row>
    <row r="1558" spans="1:25" x14ac:dyDescent="0.2">
      <c r="A1558">
        <v>19</v>
      </c>
      <c r="B1558" s="1">
        <v>42800.791666662895</v>
      </c>
      <c r="C1558">
        <v>46.3</v>
      </c>
      <c r="D1558" s="15">
        <f t="shared" si="442"/>
        <v>46.3</v>
      </c>
      <c r="E1558">
        <v>32</v>
      </c>
      <c r="F1558" s="6">
        <v>12.4831</v>
      </c>
      <c r="G1558" s="6">
        <v>-1.5167529999999999E-2</v>
      </c>
      <c r="H1558" s="6">
        <f t="shared" si="433"/>
        <v>12.467932470000001</v>
      </c>
      <c r="I1558" s="6">
        <f t="shared" si="434"/>
        <v>14.299999999999997</v>
      </c>
      <c r="J1558" s="6">
        <f t="shared" si="435"/>
        <v>1.8320675299999962</v>
      </c>
      <c r="K1558" s="3">
        <f t="shared" si="443"/>
        <v>2.0937914628571264</v>
      </c>
      <c r="L1558" s="6">
        <f t="shared" si="436"/>
        <v>0</v>
      </c>
      <c r="M1558" s="6">
        <f t="shared" si="444"/>
        <v>217.90620853714287</v>
      </c>
      <c r="N1558" s="6">
        <f t="shared" si="445"/>
        <v>0.26172393285713724</v>
      </c>
      <c r="O1558" s="2">
        <f t="shared" si="437"/>
        <v>-0.26172393285713724</v>
      </c>
      <c r="P1558" s="2">
        <f t="shared" si="446"/>
        <v>31.738276067142863</v>
      </c>
      <c r="Q1558" s="2">
        <f t="shared" si="438"/>
        <v>14.561723932857134</v>
      </c>
      <c r="R1558" s="2">
        <f t="shared" si="447"/>
        <v>12.467932470000001</v>
      </c>
      <c r="S1558" s="2">
        <f t="shared" si="439"/>
        <v>2.0937914628571335</v>
      </c>
      <c r="T1558" s="2">
        <f t="shared" si="450"/>
        <v>0</v>
      </c>
      <c r="U1558" s="2">
        <f t="shared" si="440"/>
        <v>0</v>
      </c>
      <c r="V1558" t="str">
        <f t="shared" si="448"/>
        <v>N</v>
      </c>
      <c r="W1558" s="2">
        <f t="shared" si="449"/>
        <v>0</v>
      </c>
      <c r="X1558" s="2">
        <f t="shared" si="441"/>
        <v>0</v>
      </c>
      <c r="Y1558" s="2"/>
    </row>
    <row r="1559" spans="1:25" x14ac:dyDescent="0.2">
      <c r="A1559">
        <v>20</v>
      </c>
      <c r="B1559" s="1">
        <v>42800.83333332956</v>
      </c>
      <c r="C1559">
        <v>48.6</v>
      </c>
      <c r="D1559" s="15">
        <f t="shared" si="442"/>
        <v>48.6</v>
      </c>
      <c r="E1559">
        <v>32</v>
      </c>
      <c r="F1559" s="6">
        <v>11.987399999999999</v>
      </c>
      <c r="G1559" s="6">
        <v>-1.5167529999999999E-2</v>
      </c>
      <c r="H1559" s="6">
        <f t="shared" si="433"/>
        <v>11.97223247</v>
      </c>
      <c r="I1559" s="6">
        <f t="shared" si="434"/>
        <v>16.600000000000001</v>
      </c>
      <c r="J1559" s="6">
        <f t="shared" si="435"/>
        <v>4.6277675300000016</v>
      </c>
      <c r="K1559" s="3">
        <f t="shared" si="443"/>
        <v>5.2888771771428651</v>
      </c>
      <c r="L1559" s="6">
        <f t="shared" si="436"/>
        <v>0</v>
      </c>
      <c r="M1559" s="6">
        <f t="shared" si="444"/>
        <v>212.61733136000001</v>
      </c>
      <c r="N1559" s="6">
        <f t="shared" si="445"/>
        <v>0.66110964714286524</v>
      </c>
      <c r="O1559" s="2">
        <f t="shared" si="437"/>
        <v>-0.66110964714286524</v>
      </c>
      <c r="P1559" s="2">
        <f t="shared" si="446"/>
        <v>31.338890352857135</v>
      </c>
      <c r="Q1559" s="2">
        <f t="shared" si="438"/>
        <v>17.261109647142867</v>
      </c>
      <c r="R1559" s="2">
        <f t="shared" si="447"/>
        <v>11.97223247</v>
      </c>
      <c r="S1559" s="2">
        <f t="shared" si="439"/>
        <v>5.2888771771428669</v>
      </c>
      <c r="T1559" s="2">
        <f t="shared" si="450"/>
        <v>0</v>
      </c>
      <c r="U1559" s="2">
        <f t="shared" si="440"/>
        <v>0</v>
      </c>
      <c r="V1559" t="str">
        <f t="shared" si="448"/>
        <v>N</v>
      </c>
      <c r="W1559" s="2">
        <f t="shared" si="449"/>
        <v>0</v>
      </c>
      <c r="X1559" s="2">
        <f t="shared" si="441"/>
        <v>0</v>
      </c>
      <c r="Y1559" s="2"/>
    </row>
    <row r="1560" spans="1:25" x14ac:dyDescent="0.2">
      <c r="A1560">
        <v>21</v>
      </c>
      <c r="B1560" s="1">
        <v>42800.874999996224</v>
      </c>
      <c r="C1560">
        <v>46.7</v>
      </c>
      <c r="D1560" s="15">
        <f t="shared" si="442"/>
        <v>46.7</v>
      </c>
      <c r="E1560">
        <v>32</v>
      </c>
      <c r="F1560" s="6">
        <v>7.8629100000000003</v>
      </c>
      <c r="G1560" s="6">
        <v>-1.5167529999999999E-2</v>
      </c>
      <c r="H1560" s="6">
        <f t="shared" si="433"/>
        <v>7.84774247</v>
      </c>
      <c r="I1560" s="6">
        <f t="shared" si="434"/>
        <v>14.700000000000003</v>
      </c>
      <c r="J1560" s="6">
        <f t="shared" si="435"/>
        <v>6.8522575300000028</v>
      </c>
      <c r="K1560" s="3">
        <f t="shared" si="443"/>
        <v>7.8311514628571501</v>
      </c>
      <c r="L1560" s="6">
        <f t="shared" si="436"/>
        <v>0</v>
      </c>
      <c r="M1560" s="6">
        <f t="shared" si="444"/>
        <v>204.78617989714286</v>
      </c>
      <c r="N1560" s="6">
        <f t="shared" si="445"/>
        <v>0.97889393285714732</v>
      </c>
      <c r="O1560" s="2">
        <f t="shared" si="437"/>
        <v>-0.97889393285714732</v>
      </c>
      <c r="P1560" s="2">
        <f t="shared" si="446"/>
        <v>31.021106067142853</v>
      </c>
      <c r="Q1560" s="2">
        <f t="shared" si="438"/>
        <v>15.67889393285715</v>
      </c>
      <c r="R1560" s="2">
        <f t="shared" si="447"/>
        <v>7.84774247</v>
      </c>
      <c r="S1560" s="2">
        <f t="shared" si="439"/>
        <v>7.8311514628571501</v>
      </c>
      <c r="T1560" s="2">
        <f t="shared" si="450"/>
        <v>0</v>
      </c>
      <c r="U1560" s="2">
        <f t="shared" si="440"/>
        <v>0</v>
      </c>
      <c r="V1560" t="str">
        <f t="shared" si="448"/>
        <v>N</v>
      </c>
      <c r="W1560" s="2">
        <f t="shared" si="449"/>
        <v>0</v>
      </c>
      <c r="X1560" s="2">
        <f t="shared" si="441"/>
        <v>0</v>
      </c>
      <c r="Y1560" s="2"/>
    </row>
    <row r="1561" spans="1:25" x14ac:dyDescent="0.2">
      <c r="A1561">
        <v>22</v>
      </c>
      <c r="B1561" s="1">
        <v>42800.916666662888</v>
      </c>
      <c r="C1561">
        <v>44</v>
      </c>
      <c r="D1561" s="15">
        <f t="shared" si="442"/>
        <v>44</v>
      </c>
      <c r="E1561">
        <v>32</v>
      </c>
      <c r="F1561" s="6">
        <v>9.0415100000000006</v>
      </c>
      <c r="G1561" s="6">
        <v>-1.5167529999999999E-2</v>
      </c>
      <c r="H1561" s="6">
        <f t="shared" si="433"/>
        <v>9.0263424700000012</v>
      </c>
      <c r="I1561" s="6">
        <f t="shared" si="434"/>
        <v>12</v>
      </c>
      <c r="J1561" s="6">
        <f t="shared" si="435"/>
        <v>2.9736575299999988</v>
      </c>
      <c r="K1561" s="3">
        <f t="shared" si="443"/>
        <v>3.3984657485714251</v>
      </c>
      <c r="L1561" s="6">
        <f t="shared" si="436"/>
        <v>0</v>
      </c>
      <c r="M1561" s="6">
        <f t="shared" si="444"/>
        <v>201.38771414857143</v>
      </c>
      <c r="N1561" s="6">
        <f t="shared" si="445"/>
        <v>0.42480821857142814</v>
      </c>
      <c r="O1561" s="2">
        <f t="shared" si="437"/>
        <v>-0.42480821857142814</v>
      </c>
      <c r="P1561" s="2">
        <f t="shared" si="446"/>
        <v>31.575191781428572</v>
      </c>
      <c r="Q1561" s="2">
        <f t="shared" si="438"/>
        <v>12.424808218571428</v>
      </c>
      <c r="R1561" s="2">
        <f t="shared" si="447"/>
        <v>9.0263424700000012</v>
      </c>
      <c r="S1561" s="2">
        <f t="shared" si="439"/>
        <v>3.3984657485714269</v>
      </c>
      <c r="T1561" s="2">
        <f t="shared" si="450"/>
        <v>0</v>
      </c>
      <c r="U1561" s="2">
        <f t="shared" si="440"/>
        <v>0</v>
      </c>
      <c r="V1561" t="str">
        <f t="shared" si="448"/>
        <v>N</v>
      </c>
      <c r="W1561" s="2">
        <f t="shared" si="449"/>
        <v>0</v>
      </c>
      <c r="X1561" s="2">
        <f t="shared" si="441"/>
        <v>0</v>
      </c>
      <c r="Y1561" s="2"/>
    </row>
    <row r="1562" spans="1:25" x14ac:dyDescent="0.2">
      <c r="A1562">
        <v>23</v>
      </c>
      <c r="B1562" s="1">
        <v>42800.958333329552</v>
      </c>
      <c r="C1562">
        <v>40</v>
      </c>
      <c r="D1562" s="15">
        <f t="shared" si="442"/>
        <v>40</v>
      </c>
      <c r="E1562">
        <v>32</v>
      </c>
      <c r="F1562" s="6">
        <v>11.3687</v>
      </c>
      <c r="G1562" s="6">
        <v>-1.5167529999999999E-2</v>
      </c>
      <c r="H1562" s="6">
        <f t="shared" si="433"/>
        <v>11.353532470000001</v>
      </c>
      <c r="I1562" s="6">
        <f t="shared" si="434"/>
        <v>8</v>
      </c>
      <c r="J1562" s="6">
        <f t="shared" si="435"/>
        <v>0</v>
      </c>
      <c r="K1562" s="3">
        <f t="shared" si="443"/>
        <v>0</v>
      </c>
      <c r="L1562" s="6">
        <f t="shared" si="436"/>
        <v>3.3535324700000011</v>
      </c>
      <c r="M1562" s="6">
        <f t="shared" si="444"/>
        <v>204.74124661857144</v>
      </c>
      <c r="N1562" s="6">
        <f t="shared" si="445"/>
        <v>0</v>
      </c>
      <c r="O1562" s="2">
        <f t="shared" si="437"/>
        <v>0</v>
      </c>
      <c r="P1562" s="2">
        <f t="shared" si="446"/>
        <v>32</v>
      </c>
      <c r="Q1562" s="2">
        <f t="shared" si="438"/>
        <v>8</v>
      </c>
      <c r="R1562" s="2">
        <f t="shared" si="447"/>
        <v>8</v>
      </c>
      <c r="S1562" s="2">
        <f t="shared" si="439"/>
        <v>0</v>
      </c>
      <c r="T1562" s="2">
        <f t="shared" si="450"/>
        <v>3.3535324700000047</v>
      </c>
      <c r="U1562" s="2">
        <f t="shared" si="440"/>
        <v>0</v>
      </c>
      <c r="V1562" t="str">
        <f t="shared" si="448"/>
        <v>N</v>
      </c>
      <c r="W1562" s="2">
        <f t="shared" si="449"/>
        <v>0</v>
      </c>
      <c r="X1562" s="2">
        <f t="shared" si="441"/>
        <v>0</v>
      </c>
      <c r="Y1562" s="2"/>
    </row>
    <row r="1563" spans="1:25" x14ac:dyDescent="0.2">
      <c r="A1563">
        <v>0</v>
      </c>
      <c r="B1563" s="1">
        <v>42800.999999996217</v>
      </c>
      <c r="C1563">
        <v>37.4</v>
      </c>
      <c r="D1563" s="15">
        <f t="shared" si="442"/>
        <v>37.4</v>
      </c>
      <c r="E1563">
        <v>32</v>
      </c>
      <c r="F1563" s="6">
        <v>15.0984</v>
      </c>
      <c r="G1563" s="6">
        <v>-1.5167529999999999E-2</v>
      </c>
      <c r="H1563" s="6">
        <f t="shared" si="433"/>
        <v>15.08323247</v>
      </c>
      <c r="I1563" s="6">
        <f t="shared" si="434"/>
        <v>5.3999999999999986</v>
      </c>
      <c r="J1563" s="6">
        <f t="shared" si="435"/>
        <v>0</v>
      </c>
      <c r="K1563" s="3">
        <f t="shared" si="443"/>
        <v>0</v>
      </c>
      <c r="L1563" s="6">
        <f t="shared" si="436"/>
        <v>9.6832324700000019</v>
      </c>
      <c r="M1563" s="6">
        <f t="shared" si="444"/>
        <v>214.42447908857145</v>
      </c>
      <c r="N1563" s="6">
        <f t="shared" si="445"/>
        <v>0</v>
      </c>
      <c r="O1563" s="2">
        <f t="shared" si="437"/>
        <v>0</v>
      </c>
      <c r="P1563" s="2">
        <f t="shared" si="446"/>
        <v>32</v>
      </c>
      <c r="Q1563" s="2">
        <f t="shared" si="438"/>
        <v>5.3999999999999986</v>
      </c>
      <c r="R1563" s="2">
        <f t="shared" si="447"/>
        <v>5.3999999999999986</v>
      </c>
      <c r="S1563" s="2">
        <f t="shared" si="439"/>
        <v>0</v>
      </c>
      <c r="T1563" s="2">
        <f t="shared" si="450"/>
        <v>9.6832324700000072</v>
      </c>
      <c r="U1563" s="2">
        <f t="shared" si="440"/>
        <v>0</v>
      </c>
      <c r="V1563" t="str">
        <f t="shared" si="448"/>
        <v>N</v>
      </c>
      <c r="W1563" s="2">
        <f t="shared" si="449"/>
        <v>0</v>
      </c>
      <c r="X1563" s="2">
        <f t="shared" si="441"/>
        <v>0</v>
      </c>
      <c r="Y1563" s="2"/>
    </row>
    <row r="1564" spans="1:25" x14ac:dyDescent="0.2">
      <c r="A1564">
        <v>1</v>
      </c>
      <c r="B1564" s="1">
        <v>42801.041666662881</v>
      </c>
      <c r="C1564">
        <v>35.5</v>
      </c>
      <c r="D1564" s="15">
        <f t="shared" si="442"/>
        <v>35.5</v>
      </c>
      <c r="E1564">
        <v>32</v>
      </c>
      <c r="F1564" s="6">
        <v>15.0984</v>
      </c>
      <c r="G1564" s="6">
        <v>-1.5167529999999999E-2</v>
      </c>
      <c r="H1564" s="6">
        <f t="shared" si="433"/>
        <v>15.08323247</v>
      </c>
      <c r="I1564" s="6">
        <f t="shared" si="434"/>
        <v>3.5</v>
      </c>
      <c r="J1564" s="6">
        <f t="shared" si="435"/>
        <v>0</v>
      </c>
      <c r="K1564" s="3">
        <f t="shared" si="443"/>
        <v>0</v>
      </c>
      <c r="L1564" s="6">
        <f t="shared" si="436"/>
        <v>11.58323247</v>
      </c>
      <c r="M1564" s="6">
        <f t="shared" si="444"/>
        <v>220</v>
      </c>
      <c r="N1564" s="6">
        <f t="shared" si="445"/>
        <v>6.007711558571458</v>
      </c>
      <c r="O1564" s="2">
        <f t="shared" si="437"/>
        <v>-6.007711558571458</v>
      </c>
      <c r="P1564" s="2">
        <f t="shared" si="446"/>
        <v>25.992288441428542</v>
      </c>
      <c r="Q1564" s="2">
        <f t="shared" si="438"/>
        <v>9.507711558571458</v>
      </c>
      <c r="R1564" s="2">
        <f t="shared" si="447"/>
        <v>9.507711558571458</v>
      </c>
      <c r="S1564" s="2">
        <f t="shared" si="439"/>
        <v>0</v>
      </c>
      <c r="T1564" s="2">
        <f t="shared" si="450"/>
        <v>5.5755209114285549</v>
      </c>
      <c r="U1564" s="2">
        <f t="shared" si="440"/>
        <v>0</v>
      </c>
      <c r="V1564" t="str">
        <f t="shared" si="448"/>
        <v>N</v>
      </c>
      <c r="W1564" s="2">
        <f t="shared" si="449"/>
        <v>0</v>
      </c>
      <c r="X1564" s="2">
        <f t="shared" si="441"/>
        <v>0</v>
      </c>
      <c r="Y1564" s="2"/>
    </row>
    <row r="1565" spans="1:25" x14ac:dyDescent="0.2">
      <c r="A1565">
        <v>2</v>
      </c>
      <c r="B1565" s="1">
        <v>42801.083333329545</v>
      </c>
      <c r="C1565">
        <v>33.9</v>
      </c>
      <c r="D1565" s="15">
        <f t="shared" si="442"/>
        <v>33.9</v>
      </c>
      <c r="E1565">
        <v>32</v>
      </c>
      <c r="F1565" s="6">
        <v>15.0984</v>
      </c>
      <c r="G1565" s="6">
        <v>-1.5167529999999999E-2</v>
      </c>
      <c r="H1565" s="6">
        <f t="shared" si="433"/>
        <v>15.08323247</v>
      </c>
      <c r="I1565" s="6">
        <f t="shared" si="434"/>
        <v>1.8999999999999986</v>
      </c>
      <c r="J1565" s="6">
        <f t="shared" si="435"/>
        <v>0</v>
      </c>
      <c r="K1565" s="3">
        <f t="shared" si="443"/>
        <v>0</v>
      </c>
      <c r="L1565" s="6">
        <f t="shared" si="436"/>
        <v>13.183232470000002</v>
      </c>
      <c r="M1565" s="6">
        <f t="shared" si="444"/>
        <v>220</v>
      </c>
      <c r="N1565" s="6">
        <f t="shared" si="445"/>
        <v>13.183232470000007</v>
      </c>
      <c r="O1565" s="2">
        <f t="shared" si="437"/>
        <v>-13.183232470000007</v>
      </c>
      <c r="P1565" s="2">
        <f t="shared" si="446"/>
        <v>18.816767529999993</v>
      </c>
      <c r="Q1565" s="2">
        <f t="shared" si="438"/>
        <v>15.083232470000006</v>
      </c>
      <c r="R1565" s="2">
        <f t="shared" si="447"/>
        <v>15.083232470000006</v>
      </c>
      <c r="S1565" s="2">
        <f t="shared" si="439"/>
        <v>0</v>
      </c>
      <c r="T1565" s="2">
        <f t="shared" si="450"/>
        <v>0</v>
      </c>
      <c r="U1565" s="2">
        <f t="shared" si="440"/>
        <v>0</v>
      </c>
      <c r="V1565" t="str">
        <f t="shared" si="448"/>
        <v>N</v>
      </c>
      <c r="W1565" s="2">
        <f t="shared" si="449"/>
        <v>0</v>
      </c>
      <c r="X1565" s="2">
        <f t="shared" si="441"/>
        <v>0</v>
      </c>
      <c r="Y1565" s="2"/>
    </row>
    <row r="1566" spans="1:25" x14ac:dyDescent="0.2">
      <c r="A1566">
        <v>3</v>
      </c>
      <c r="B1566" s="1">
        <v>42801.124999996209</v>
      </c>
      <c r="C1566">
        <v>32.299999999999997</v>
      </c>
      <c r="D1566" s="15">
        <f t="shared" si="442"/>
        <v>32.299999999999997</v>
      </c>
      <c r="E1566">
        <v>32</v>
      </c>
      <c r="F1566" s="6">
        <v>7.5780000000000003</v>
      </c>
      <c r="G1566" s="6">
        <v>-1.5167529999999999E-2</v>
      </c>
      <c r="H1566" s="6">
        <f t="shared" si="433"/>
        <v>7.56283247</v>
      </c>
      <c r="I1566" s="6">
        <f t="shared" si="434"/>
        <v>0.29999999999999716</v>
      </c>
      <c r="J1566" s="6">
        <f t="shared" si="435"/>
        <v>0</v>
      </c>
      <c r="K1566" s="3">
        <f t="shared" si="443"/>
        <v>0</v>
      </c>
      <c r="L1566" s="6">
        <f t="shared" si="436"/>
        <v>7.2628324700000029</v>
      </c>
      <c r="M1566" s="6">
        <f t="shared" si="444"/>
        <v>220</v>
      </c>
      <c r="N1566" s="6">
        <f t="shared" si="445"/>
        <v>7.2628324700000064</v>
      </c>
      <c r="O1566" s="2">
        <f t="shared" si="437"/>
        <v>-7.2628324700000064</v>
      </c>
      <c r="P1566" s="2">
        <f t="shared" si="446"/>
        <v>24.737167529999994</v>
      </c>
      <c r="Q1566" s="2">
        <f t="shared" si="438"/>
        <v>7.5628324700000036</v>
      </c>
      <c r="R1566" s="2">
        <f t="shared" si="447"/>
        <v>7.5628324700000036</v>
      </c>
      <c r="S1566" s="2">
        <f t="shared" si="439"/>
        <v>0</v>
      </c>
      <c r="T1566" s="2">
        <f t="shared" si="450"/>
        <v>0</v>
      </c>
      <c r="U1566" s="2">
        <f t="shared" si="440"/>
        <v>0</v>
      </c>
      <c r="V1566" t="str">
        <f t="shared" si="448"/>
        <v>N</v>
      </c>
      <c r="W1566" s="2">
        <f t="shared" si="449"/>
        <v>0</v>
      </c>
      <c r="X1566" s="2">
        <f t="shared" si="441"/>
        <v>0</v>
      </c>
      <c r="Y1566" s="2"/>
    </row>
    <row r="1567" spans="1:25" x14ac:dyDescent="0.2">
      <c r="A1567">
        <v>4</v>
      </c>
      <c r="B1567" s="1">
        <v>42801.166666662873</v>
      </c>
      <c r="C1567">
        <v>32.200000000000003</v>
      </c>
      <c r="D1567" s="15">
        <f t="shared" si="442"/>
        <v>32.200000000000003</v>
      </c>
      <c r="E1567">
        <v>32</v>
      </c>
      <c r="F1567" s="6">
        <v>8.4525299999999994</v>
      </c>
      <c r="G1567" s="6">
        <v>-1.5167529999999999E-2</v>
      </c>
      <c r="H1567" s="6">
        <f t="shared" si="433"/>
        <v>8.4373624700000001</v>
      </c>
      <c r="I1567" s="6">
        <f t="shared" si="434"/>
        <v>0.20000000000000284</v>
      </c>
      <c r="J1567" s="6">
        <f t="shared" si="435"/>
        <v>0</v>
      </c>
      <c r="K1567" s="3">
        <f t="shared" si="443"/>
        <v>0</v>
      </c>
      <c r="L1567" s="6">
        <f t="shared" si="436"/>
        <v>8.2373624699999972</v>
      </c>
      <c r="M1567" s="6">
        <f t="shared" si="444"/>
        <v>220</v>
      </c>
      <c r="N1567" s="6">
        <f t="shared" si="445"/>
        <v>8.2373624699999937</v>
      </c>
      <c r="O1567" s="2">
        <f t="shared" si="437"/>
        <v>-8.2373624699999937</v>
      </c>
      <c r="P1567" s="2">
        <f t="shared" si="446"/>
        <v>23.762637530000006</v>
      </c>
      <c r="Q1567" s="2">
        <f t="shared" si="438"/>
        <v>8.4373624699999965</v>
      </c>
      <c r="R1567" s="2">
        <f t="shared" si="447"/>
        <v>8.4373624699999965</v>
      </c>
      <c r="S1567" s="2">
        <f t="shared" si="439"/>
        <v>0</v>
      </c>
      <c r="T1567" s="2">
        <f t="shared" si="450"/>
        <v>0</v>
      </c>
      <c r="U1567" s="2">
        <f t="shared" si="440"/>
        <v>0</v>
      </c>
      <c r="V1567" t="str">
        <f t="shared" si="448"/>
        <v>N</v>
      </c>
      <c r="W1567" s="2">
        <f t="shared" si="449"/>
        <v>0</v>
      </c>
      <c r="X1567" s="2">
        <f t="shared" si="441"/>
        <v>0</v>
      </c>
      <c r="Y1567" s="2"/>
    </row>
    <row r="1568" spans="1:25" x14ac:dyDescent="0.2">
      <c r="A1568">
        <v>5</v>
      </c>
      <c r="B1568" s="1">
        <v>42801.208333329538</v>
      </c>
      <c r="C1568">
        <v>32.1</v>
      </c>
      <c r="D1568" s="15">
        <f t="shared" si="442"/>
        <v>32.1</v>
      </c>
      <c r="E1568">
        <v>32</v>
      </c>
      <c r="F1568" s="6">
        <v>12.274800000000001</v>
      </c>
      <c r="G1568" s="6">
        <v>-1.5167529999999999E-2</v>
      </c>
      <c r="H1568" s="6">
        <f t="shared" si="433"/>
        <v>12.259632470000001</v>
      </c>
      <c r="I1568" s="6">
        <f t="shared" si="434"/>
        <v>0.10000000000000142</v>
      </c>
      <c r="J1568" s="6">
        <f t="shared" si="435"/>
        <v>0</v>
      </c>
      <c r="K1568" s="3">
        <f t="shared" si="443"/>
        <v>0</v>
      </c>
      <c r="L1568" s="6">
        <f t="shared" si="436"/>
        <v>12.15963247</v>
      </c>
      <c r="M1568" s="6">
        <f t="shared" si="444"/>
        <v>220</v>
      </c>
      <c r="N1568" s="6">
        <f t="shared" si="445"/>
        <v>12.159632469999991</v>
      </c>
      <c r="O1568" s="2">
        <f t="shared" si="437"/>
        <v>-12.159632469999991</v>
      </c>
      <c r="P1568" s="2">
        <f t="shared" si="446"/>
        <v>19.840367530000009</v>
      </c>
      <c r="Q1568" s="2">
        <f t="shared" si="438"/>
        <v>12.259632469999993</v>
      </c>
      <c r="R1568" s="2">
        <f t="shared" si="447"/>
        <v>12.259632469999993</v>
      </c>
      <c r="S1568" s="2">
        <f t="shared" si="439"/>
        <v>0</v>
      </c>
      <c r="T1568" s="2">
        <f t="shared" si="450"/>
        <v>0</v>
      </c>
      <c r="U1568" s="2">
        <f t="shared" si="440"/>
        <v>0</v>
      </c>
      <c r="V1568" t="str">
        <f t="shared" si="448"/>
        <v>N</v>
      </c>
      <c r="W1568" s="2">
        <f t="shared" si="449"/>
        <v>0</v>
      </c>
      <c r="X1568" s="2">
        <f t="shared" si="441"/>
        <v>0</v>
      </c>
      <c r="Y1568" s="2"/>
    </row>
    <row r="1569" spans="1:25" x14ac:dyDescent="0.2">
      <c r="A1569">
        <v>6</v>
      </c>
      <c r="B1569" s="1">
        <v>42801.249999996202</v>
      </c>
      <c r="C1569">
        <v>32.200000000000003</v>
      </c>
      <c r="D1569" s="15">
        <f t="shared" si="442"/>
        <v>32.200000000000003</v>
      </c>
      <c r="E1569">
        <v>32</v>
      </c>
      <c r="F1569" s="6">
        <v>11.3344</v>
      </c>
      <c r="G1569" s="6">
        <v>-1.5167529999999999E-2</v>
      </c>
      <c r="H1569" s="6">
        <f t="shared" si="433"/>
        <v>11.319232470000001</v>
      </c>
      <c r="I1569" s="6">
        <f t="shared" si="434"/>
        <v>0.20000000000000284</v>
      </c>
      <c r="J1569" s="6">
        <f t="shared" si="435"/>
        <v>0</v>
      </c>
      <c r="K1569" s="3">
        <f t="shared" si="443"/>
        <v>0</v>
      </c>
      <c r="L1569" s="6">
        <f t="shared" si="436"/>
        <v>11.119232469999998</v>
      </c>
      <c r="M1569" s="6">
        <f t="shared" si="444"/>
        <v>220</v>
      </c>
      <c r="N1569" s="6">
        <f t="shared" si="445"/>
        <v>11.119232469999986</v>
      </c>
      <c r="O1569" s="2">
        <f t="shared" si="437"/>
        <v>-11.119232469999986</v>
      </c>
      <c r="P1569" s="2">
        <f t="shared" si="446"/>
        <v>20.880767530000014</v>
      </c>
      <c r="Q1569" s="2">
        <f t="shared" si="438"/>
        <v>11.319232469999989</v>
      </c>
      <c r="R1569" s="2">
        <f t="shared" si="447"/>
        <v>11.319232469999989</v>
      </c>
      <c r="S1569" s="2">
        <f t="shared" si="439"/>
        <v>0</v>
      </c>
      <c r="T1569" s="2">
        <f t="shared" si="450"/>
        <v>0</v>
      </c>
      <c r="U1569" s="2">
        <f t="shared" si="440"/>
        <v>0</v>
      </c>
      <c r="V1569" t="str">
        <f t="shared" si="448"/>
        <v>N</v>
      </c>
      <c r="W1569" s="2">
        <f t="shared" si="449"/>
        <v>0</v>
      </c>
      <c r="X1569" s="2">
        <f t="shared" si="441"/>
        <v>0</v>
      </c>
      <c r="Y1569" s="2"/>
    </row>
    <row r="1570" spans="1:25" x14ac:dyDescent="0.2">
      <c r="A1570">
        <v>7</v>
      </c>
      <c r="B1570" s="1">
        <v>42801.291666662866</v>
      </c>
      <c r="C1570">
        <v>35.4</v>
      </c>
      <c r="D1570" s="15">
        <f t="shared" si="442"/>
        <v>35.4</v>
      </c>
      <c r="E1570">
        <v>32</v>
      </c>
      <c r="F1570" s="6">
        <v>9.2152499999999993</v>
      </c>
      <c r="G1570" s="6">
        <v>1.8477179999999997</v>
      </c>
      <c r="H1570" s="6">
        <f t="shared" si="433"/>
        <v>11.062968</v>
      </c>
      <c r="I1570" s="6">
        <f t="shared" si="434"/>
        <v>3.3999999999999986</v>
      </c>
      <c r="J1570" s="6">
        <f t="shared" si="435"/>
        <v>0</v>
      </c>
      <c r="K1570" s="3">
        <f t="shared" si="443"/>
        <v>0</v>
      </c>
      <c r="L1570" s="6">
        <f t="shared" si="436"/>
        <v>7.6629680000000011</v>
      </c>
      <c r="M1570" s="6">
        <f t="shared" si="444"/>
        <v>220</v>
      </c>
      <c r="N1570" s="6">
        <f t="shared" si="445"/>
        <v>7.6629680000000064</v>
      </c>
      <c r="O1570" s="2">
        <f t="shared" si="437"/>
        <v>-7.6629680000000064</v>
      </c>
      <c r="P1570" s="2">
        <f t="shared" si="446"/>
        <v>24.337031999999994</v>
      </c>
      <c r="Q1570" s="2">
        <f t="shared" si="438"/>
        <v>11.062968000000005</v>
      </c>
      <c r="R1570" s="2">
        <f t="shared" si="447"/>
        <v>11.062968000000005</v>
      </c>
      <c r="S1570" s="2">
        <f t="shared" si="439"/>
        <v>0</v>
      </c>
      <c r="T1570" s="2">
        <f t="shared" si="450"/>
        <v>0</v>
      </c>
      <c r="U1570" s="2">
        <f t="shared" si="440"/>
        <v>0</v>
      </c>
      <c r="V1570" t="str">
        <f t="shared" si="448"/>
        <v>N</v>
      </c>
      <c r="W1570" s="2">
        <f t="shared" si="449"/>
        <v>0</v>
      </c>
      <c r="X1570" s="2">
        <f t="shared" si="441"/>
        <v>0</v>
      </c>
      <c r="Y1570" s="2"/>
    </row>
    <row r="1571" spans="1:25" x14ac:dyDescent="0.2">
      <c r="A1571">
        <v>8</v>
      </c>
      <c r="B1571" s="1">
        <v>42801.33333332953</v>
      </c>
      <c r="C1571">
        <v>38.5</v>
      </c>
      <c r="D1571" s="15">
        <f t="shared" si="442"/>
        <v>38.5</v>
      </c>
      <c r="E1571">
        <v>32</v>
      </c>
      <c r="F1571" s="6">
        <v>11.561</v>
      </c>
      <c r="G1571" s="6">
        <v>3.198855</v>
      </c>
      <c r="H1571" s="6">
        <f t="shared" si="433"/>
        <v>14.759855</v>
      </c>
      <c r="I1571" s="6">
        <f t="shared" si="434"/>
        <v>6.5</v>
      </c>
      <c r="J1571" s="6">
        <f t="shared" si="435"/>
        <v>0</v>
      </c>
      <c r="K1571" s="3">
        <f t="shared" si="443"/>
        <v>0</v>
      </c>
      <c r="L1571" s="6">
        <f t="shared" si="436"/>
        <v>8.2598549999999999</v>
      </c>
      <c r="M1571" s="6">
        <f t="shared" si="444"/>
        <v>220</v>
      </c>
      <c r="N1571" s="6">
        <f t="shared" si="445"/>
        <v>8.2598549999999875</v>
      </c>
      <c r="O1571" s="2">
        <f t="shared" si="437"/>
        <v>-8.2598549999999875</v>
      </c>
      <c r="P1571" s="2">
        <f t="shared" si="446"/>
        <v>23.740145000000012</v>
      </c>
      <c r="Q1571" s="2">
        <f t="shared" si="438"/>
        <v>14.759854999999988</v>
      </c>
      <c r="R1571" s="2">
        <f t="shared" si="447"/>
        <v>14.759854999999988</v>
      </c>
      <c r="S1571" s="2">
        <f t="shared" si="439"/>
        <v>0</v>
      </c>
      <c r="T1571" s="2">
        <f t="shared" si="450"/>
        <v>0</v>
      </c>
      <c r="U1571" s="2">
        <f t="shared" si="440"/>
        <v>0</v>
      </c>
      <c r="V1571" t="str">
        <f t="shared" si="448"/>
        <v>Y</v>
      </c>
      <c r="W1571" s="2">
        <f t="shared" si="449"/>
        <v>0</v>
      </c>
      <c r="X1571" s="2">
        <f t="shared" si="441"/>
        <v>0</v>
      </c>
      <c r="Y1571" s="2"/>
    </row>
    <row r="1572" spans="1:25" x14ac:dyDescent="0.2">
      <c r="A1572">
        <v>9</v>
      </c>
      <c r="B1572" s="1">
        <v>42801.374999996195</v>
      </c>
      <c r="C1572">
        <v>39.799999999999997</v>
      </c>
      <c r="D1572" s="15">
        <f t="shared" si="442"/>
        <v>39.799999999999997</v>
      </c>
      <c r="E1572">
        <v>32</v>
      </c>
      <c r="F1572" s="6">
        <v>15.0984</v>
      </c>
      <c r="G1572" s="6">
        <v>11.613149999999999</v>
      </c>
      <c r="H1572" s="6">
        <f t="shared" si="433"/>
        <v>26.711549999999999</v>
      </c>
      <c r="I1572" s="6">
        <f t="shared" si="434"/>
        <v>7.7999999999999972</v>
      </c>
      <c r="J1572" s="6">
        <f t="shared" si="435"/>
        <v>0</v>
      </c>
      <c r="K1572" s="3">
        <f t="shared" si="443"/>
        <v>0</v>
      </c>
      <c r="L1572" s="6">
        <f t="shared" si="436"/>
        <v>18.911550000000002</v>
      </c>
      <c r="M1572" s="6">
        <f t="shared" si="444"/>
        <v>220</v>
      </c>
      <c r="N1572" s="6">
        <f t="shared" si="445"/>
        <v>18.911550000000005</v>
      </c>
      <c r="O1572" s="2">
        <f t="shared" si="437"/>
        <v>-18.911550000000005</v>
      </c>
      <c r="P1572" s="2">
        <f t="shared" si="446"/>
        <v>13.088449999999995</v>
      </c>
      <c r="Q1572" s="2">
        <f t="shared" si="438"/>
        <v>26.711550000000003</v>
      </c>
      <c r="R1572" s="2">
        <f t="shared" si="447"/>
        <v>26.711550000000003</v>
      </c>
      <c r="S1572" s="2">
        <f t="shared" si="439"/>
        <v>0</v>
      </c>
      <c r="T1572" s="2">
        <f t="shared" si="450"/>
        <v>0</v>
      </c>
      <c r="U1572" s="2">
        <f t="shared" si="440"/>
        <v>0</v>
      </c>
      <c r="V1572" t="str">
        <f t="shared" si="448"/>
        <v>Y</v>
      </c>
      <c r="W1572" s="2">
        <f t="shared" si="449"/>
        <v>0</v>
      </c>
      <c r="X1572" s="2">
        <f t="shared" si="441"/>
        <v>0</v>
      </c>
      <c r="Y1572" s="2"/>
    </row>
    <row r="1573" spans="1:25" x14ac:dyDescent="0.2">
      <c r="A1573">
        <v>10</v>
      </c>
      <c r="B1573" s="1">
        <v>42801.416666662859</v>
      </c>
      <c r="C1573">
        <v>43.7</v>
      </c>
      <c r="D1573" s="15">
        <f t="shared" si="442"/>
        <v>43.7</v>
      </c>
      <c r="E1573">
        <v>32</v>
      </c>
      <c r="F1573" s="6">
        <v>15.0984</v>
      </c>
      <c r="G1573" s="6">
        <v>40.403839999999995</v>
      </c>
      <c r="H1573" s="6">
        <f t="shared" si="433"/>
        <v>55.502239999999993</v>
      </c>
      <c r="I1573" s="6">
        <f t="shared" si="434"/>
        <v>11.700000000000003</v>
      </c>
      <c r="J1573" s="6">
        <f t="shared" si="435"/>
        <v>0</v>
      </c>
      <c r="K1573" s="3">
        <f t="shared" si="443"/>
        <v>0</v>
      </c>
      <c r="L1573" s="6">
        <f t="shared" si="436"/>
        <v>43.802239999999991</v>
      </c>
      <c r="M1573" s="6">
        <f t="shared" si="444"/>
        <v>220</v>
      </c>
      <c r="N1573" s="6">
        <f t="shared" si="445"/>
        <v>43.802239999999983</v>
      </c>
      <c r="O1573" s="2">
        <f t="shared" si="437"/>
        <v>-32</v>
      </c>
      <c r="P1573" s="2">
        <f t="shared" si="446"/>
        <v>0</v>
      </c>
      <c r="Q1573" s="2">
        <f t="shared" si="438"/>
        <v>43.7</v>
      </c>
      <c r="R1573" s="2">
        <f t="shared" si="447"/>
        <v>43.7</v>
      </c>
      <c r="S1573" s="2">
        <f t="shared" si="439"/>
        <v>0</v>
      </c>
      <c r="T1573" s="2">
        <f t="shared" si="450"/>
        <v>0</v>
      </c>
      <c r="U1573" s="2">
        <f t="shared" si="440"/>
        <v>11.802239999999983</v>
      </c>
      <c r="V1573" t="str">
        <f t="shared" si="448"/>
        <v>Y</v>
      </c>
      <c r="W1573" s="2">
        <f t="shared" si="449"/>
        <v>11.802239999999983</v>
      </c>
      <c r="X1573" s="2">
        <f t="shared" si="441"/>
        <v>0</v>
      </c>
      <c r="Y1573" s="2"/>
    </row>
    <row r="1574" spans="1:25" x14ac:dyDescent="0.2">
      <c r="A1574">
        <v>11</v>
      </c>
      <c r="B1574" s="1">
        <v>42801.458333329523</v>
      </c>
      <c r="C1574">
        <v>44.4</v>
      </c>
      <c r="D1574" s="15">
        <f t="shared" si="442"/>
        <v>44.4</v>
      </c>
      <c r="E1574">
        <v>32</v>
      </c>
      <c r="F1574" s="6">
        <v>15.0984</v>
      </c>
      <c r="G1574" s="6">
        <v>49.187139999999999</v>
      </c>
      <c r="H1574" s="6">
        <f t="shared" si="433"/>
        <v>64.285539999999997</v>
      </c>
      <c r="I1574" s="6">
        <f t="shared" si="434"/>
        <v>12.399999999999999</v>
      </c>
      <c r="J1574" s="6">
        <f t="shared" si="435"/>
        <v>0</v>
      </c>
      <c r="K1574" s="3">
        <f t="shared" si="443"/>
        <v>0</v>
      </c>
      <c r="L1574" s="6">
        <f t="shared" si="436"/>
        <v>51.885539999999999</v>
      </c>
      <c r="M1574" s="6">
        <f t="shared" si="444"/>
        <v>220</v>
      </c>
      <c r="N1574" s="6">
        <f t="shared" si="445"/>
        <v>51.885539999999992</v>
      </c>
      <c r="O1574" s="2">
        <f t="shared" si="437"/>
        <v>-32</v>
      </c>
      <c r="P1574" s="2">
        <f t="shared" si="446"/>
        <v>0</v>
      </c>
      <c r="Q1574" s="2">
        <f t="shared" si="438"/>
        <v>44.4</v>
      </c>
      <c r="R1574" s="2">
        <f t="shared" si="447"/>
        <v>44.4</v>
      </c>
      <c r="S1574" s="2">
        <f t="shared" si="439"/>
        <v>0</v>
      </c>
      <c r="T1574" s="2">
        <f t="shared" si="450"/>
        <v>0</v>
      </c>
      <c r="U1574" s="2">
        <f t="shared" si="440"/>
        <v>19.885539999999992</v>
      </c>
      <c r="V1574" t="str">
        <f t="shared" si="448"/>
        <v>Y</v>
      </c>
      <c r="W1574" s="2">
        <f t="shared" si="449"/>
        <v>19.885539999999992</v>
      </c>
      <c r="X1574" s="2">
        <f t="shared" si="441"/>
        <v>0</v>
      </c>
      <c r="Y1574" s="2"/>
    </row>
    <row r="1575" spans="1:25" x14ac:dyDescent="0.2">
      <c r="A1575">
        <v>12</v>
      </c>
      <c r="B1575" s="1">
        <v>42801.499999996187</v>
      </c>
      <c r="C1575">
        <v>45.1</v>
      </c>
      <c r="D1575" s="15">
        <f t="shared" si="442"/>
        <v>45.1</v>
      </c>
      <c r="E1575">
        <v>32</v>
      </c>
      <c r="F1575" s="6">
        <v>15.0984</v>
      </c>
      <c r="G1575" s="6">
        <v>49.414869999999993</v>
      </c>
      <c r="H1575" s="6">
        <f t="shared" si="433"/>
        <v>64.513269999999991</v>
      </c>
      <c r="I1575" s="6">
        <f t="shared" si="434"/>
        <v>13.100000000000001</v>
      </c>
      <c r="J1575" s="6">
        <f t="shared" si="435"/>
        <v>0</v>
      </c>
      <c r="K1575" s="3">
        <f t="shared" si="443"/>
        <v>0</v>
      </c>
      <c r="L1575" s="6">
        <f t="shared" si="436"/>
        <v>51.41326999999999</v>
      </c>
      <c r="M1575" s="6">
        <f t="shared" si="444"/>
        <v>220</v>
      </c>
      <c r="N1575" s="6">
        <f t="shared" si="445"/>
        <v>51.413270000000011</v>
      </c>
      <c r="O1575" s="2">
        <f t="shared" si="437"/>
        <v>-32</v>
      </c>
      <c r="P1575" s="2">
        <f t="shared" si="446"/>
        <v>0</v>
      </c>
      <c r="Q1575" s="2">
        <f t="shared" si="438"/>
        <v>45.1</v>
      </c>
      <c r="R1575" s="2">
        <f t="shared" si="447"/>
        <v>45.1</v>
      </c>
      <c r="S1575" s="2">
        <f t="shared" si="439"/>
        <v>0</v>
      </c>
      <c r="T1575" s="2">
        <f t="shared" si="450"/>
        <v>0</v>
      </c>
      <c r="U1575" s="2">
        <f t="shared" si="440"/>
        <v>19.413270000000011</v>
      </c>
      <c r="V1575" t="str">
        <f t="shared" si="448"/>
        <v>Y</v>
      </c>
      <c r="W1575" s="2">
        <f t="shared" si="449"/>
        <v>19.413270000000011</v>
      </c>
      <c r="X1575" s="2">
        <f t="shared" si="441"/>
        <v>0</v>
      </c>
      <c r="Y1575" s="2"/>
    </row>
    <row r="1576" spans="1:25" x14ac:dyDescent="0.2">
      <c r="A1576">
        <v>13</v>
      </c>
      <c r="B1576" s="1">
        <v>42801.541666662852</v>
      </c>
      <c r="C1576">
        <v>45.9</v>
      </c>
      <c r="D1576" s="15">
        <f t="shared" si="442"/>
        <v>45.9</v>
      </c>
      <c r="E1576">
        <v>32</v>
      </c>
      <c r="F1576" s="6">
        <v>15.0984</v>
      </c>
      <c r="G1576" s="6">
        <v>49.096200000000003</v>
      </c>
      <c r="H1576" s="6">
        <f t="shared" si="433"/>
        <v>64.194600000000008</v>
      </c>
      <c r="I1576" s="6">
        <f t="shared" si="434"/>
        <v>13.899999999999999</v>
      </c>
      <c r="J1576" s="6">
        <f t="shared" si="435"/>
        <v>0</v>
      </c>
      <c r="K1576" s="3">
        <f t="shared" si="443"/>
        <v>0</v>
      </c>
      <c r="L1576" s="6">
        <f t="shared" si="436"/>
        <v>50.29460000000001</v>
      </c>
      <c r="M1576" s="6">
        <f t="shared" si="444"/>
        <v>220</v>
      </c>
      <c r="N1576" s="6">
        <f t="shared" si="445"/>
        <v>50.294600000000003</v>
      </c>
      <c r="O1576" s="2">
        <f t="shared" si="437"/>
        <v>-32</v>
      </c>
      <c r="P1576" s="2">
        <f t="shared" si="446"/>
        <v>0</v>
      </c>
      <c r="Q1576" s="2">
        <f t="shared" si="438"/>
        <v>45.9</v>
      </c>
      <c r="R1576" s="2">
        <f t="shared" si="447"/>
        <v>45.9</v>
      </c>
      <c r="S1576" s="2">
        <f t="shared" si="439"/>
        <v>0</v>
      </c>
      <c r="T1576" s="2">
        <f t="shared" si="450"/>
        <v>0</v>
      </c>
      <c r="U1576" s="2">
        <f t="shared" si="440"/>
        <v>18.294600000000003</v>
      </c>
      <c r="V1576" t="str">
        <f t="shared" si="448"/>
        <v>Y</v>
      </c>
      <c r="W1576" s="2">
        <f t="shared" si="449"/>
        <v>18.294600000000003</v>
      </c>
      <c r="X1576" s="2">
        <f t="shared" si="441"/>
        <v>0</v>
      </c>
      <c r="Y1576" s="2"/>
    </row>
    <row r="1577" spans="1:25" x14ac:dyDescent="0.2">
      <c r="A1577">
        <v>14</v>
      </c>
      <c r="B1577" s="1">
        <v>42801.583333329516</v>
      </c>
      <c r="C1577">
        <v>45.9</v>
      </c>
      <c r="D1577" s="15">
        <f t="shared" si="442"/>
        <v>45.9</v>
      </c>
      <c r="E1577">
        <v>32</v>
      </c>
      <c r="F1577" s="6">
        <v>15.0984</v>
      </c>
      <c r="G1577" s="6">
        <v>32.093560000000004</v>
      </c>
      <c r="H1577" s="6">
        <f t="shared" si="433"/>
        <v>47.191960000000002</v>
      </c>
      <c r="I1577" s="6">
        <f t="shared" si="434"/>
        <v>13.899999999999999</v>
      </c>
      <c r="J1577" s="6">
        <f t="shared" si="435"/>
        <v>0</v>
      </c>
      <c r="K1577" s="3">
        <f t="shared" si="443"/>
        <v>0</v>
      </c>
      <c r="L1577" s="6">
        <f t="shared" si="436"/>
        <v>33.291960000000003</v>
      </c>
      <c r="M1577" s="6">
        <f t="shared" si="444"/>
        <v>220</v>
      </c>
      <c r="N1577" s="6">
        <f t="shared" si="445"/>
        <v>33.291960000000017</v>
      </c>
      <c r="O1577" s="2">
        <f t="shared" si="437"/>
        <v>-32</v>
      </c>
      <c r="P1577" s="2">
        <f t="shared" si="446"/>
        <v>0</v>
      </c>
      <c r="Q1577" s="2">
        <f t="shared" si="438"/>
        <v>45.9</v>
      </c>
      <c r="R1577" s="2">
        <f t="shared" si="447"/>
        <v>45.9</v>
      </c>
      <c r="S1577" s="2">
        <f t="shared" si="439"/>
        <v>0</v>
      </c>
      <c r="T1577" s="2">
        <f t="shared" si="450"/>
        <v>0</v>
      </c>
      <c r="U1577" s="2">
        <f t="shared" si="440"/>
        <v>1.2919600000000173</v>
      </c>
      <c r="V1577" t="str">
        <f t="shared" si="448"/>
        <v>Y</v>
      </c>
      <c r="W1577" s="2">
        <f t="shared" si="449"/>
        <v>1.2919600000000173</v>
      </c>
      <c r="X1577" s="2">
        <f t="shared" si="441"/>
        <v>0</v>
      </c>
      <c r="Y1577" s="2"/>
    </row>
    <row r="1578" spans="1:25" x14ac:dyDescent="0.2">
      <c r="A1578">
        <v>15</v>
      </c>
      <c r="B1578" s="1">
        <v>42801.62499999618</v>
      </c>
      <c r="C1578">
        <v>47.2</v>
      </c>
      <c r="D1578" s="15">
        <f t="shared" si="442"/>
        <v>47.2</v>
      </c>
      <c r="E1578">
        <v>32</v>
      </c>
      <c r="F1578" s="6">
        <v>13.6753</v>
      </c>
      <c r="G1578" s="6">
        <v>34.297820000000002</v>
      </c>
      <c r="H1578" s="6">
        <f t="shared" si="433"/>
        <v>47.973120000000002</v>
      </c>
      <c r="I1578" s="6">
        <f t="shared" si="434"/>
        <v>15.200000000000003</v>
      </c>
      <c r="J1578" s="6">
        <f t="shared" si="435"/>
        <v>0</v>
      </c>
      <c r="K1578" s="3">
        <f t="shared" si="443"/>
        <v>0</v>
      </c>
      <c r="L1578" s="6">
        <f t="shared" si="436"/>
        <v>32.773119999999999</v>
      </c>
      <c r="M1578" s="6">
        <f t="shared" si="444"/>
        <v>220</v>
      </c>
      <c r="N1578" s="6">
        <f t="shared" si="445"/>
        <v>32.773120000000006</v>
      </c>
      <c r="O1578" s="2">
        <f t="shared" si="437"/>
        <v>-32</v>
      </c>
      <c r="P1578" s="2">
        <f t="shared" si="446"/>
        <v>0</v>
      </c>
      <c r="Q1578" s="2">
        <f t="shared" si="438"/>
        <v>47.2</v>
      </c>
      <c r="R1578" s="2">
        <f t="shared" si="447"/>
        <v>47.2</v>
      </c>
      <c r="S1578" s="2">
        <f t="shared" si="439"/>
        <v>0</v>
      </c>
      <c r="T1578" s="2">
        <f t="shared" si="450"/>
        <v>0</v>
      </c>
      <c r="U1578" s="2">
        <f t="shared" si="440"/>
        <v>0.7731200000000058</v>
      </c>
      <c r="V1578" t="str">
        <f t="shared" si="448"/>
        <v>Y</v>
      </c>
      <c r="W1578" s="2">
        <f t="shared" si="449"/>
        <v>0.7731200000000058</v>
      </c>
      <c r="X1578" s="2">
        <f t="shared" si="441"/>
        <v>0</v>
      </c>
      <c r="Y1578" s="2"/>
    </row>
    <row r="1579" spans="1:25" x14ac:dyDescent="0.2">
      <c r="A1579">
        <v>16</v>
      </c>
      <c r="B1579" s="1">
        <v>42801.666666662844</v>
      </c>
      <c r="C1579">
        <v>46.7</v>
      </c>
      <c r="D1579" s="15">
        <f t="shared" si="442"/>
        <v>46.7</v>
      </c>
      <c r="E1579">
        <v>32</v>
      </c>
      <c r="F1579" s="6">
        <v>15.0984</v>
      </c>
      <c r="G1579" s="6">
        <v>21.80761</v>
      </c>
      <c r="H1579" s="6">
        <f t="shared" si="433"/>
        <v>36.906010000000002</v>
      </c>
      <c r="I1579" s="6">
        <f t="shared" si="434"/>
        <v>14.700000000000003</v>
      </c>
      <c r="J1579" s="6">
        <f t="shared" si="435"/>
        <v>0</v>
      </c>
      <c r="K1579" s="3">
        <f t="shared" si="443"/>
        <v>0</v>
      </c>
      <c r="L1579" s="6">
        <f t="shared" si="436"/>
        <v>22.206009999999999</v>
      </c>
      <c r="M1579" s="6">
        <f t="shared" si="444"/>
        <v>220</v>
      </c>
      <c r="N1579" s="6">
        <f t="shared" si="445"/>
        <v>22.206009999999992</v>
      </c>
      <c r="O1579" s="2">
        <f t="shared" si="437"/>
        <v>-22.206009999999992</v>
      </c>
      <c r="P1579" s="2">
        <f t="shared" si="446"/>
        <v>9.793990000000008</v>
      </c>
      <c r="Q1579" s="2">
        <f t="shared" si="438"/>
        <v>36.906009999999995</v>
      </c>
      <c r="R1579" s="2">
        <f t="shared" si="447"/>
        <v>36.906009999999995</v>
      </c>
      <c r="S1579" s="2">
        <f t="shared" si="439"/>
        <v>0</v>
      </c>
      <c r="T1579" s="2">
        <f t="shared" si="450"/>
        <v>0</v>
      </c>
      <c r="U1579" s="2">
        <f t="shared" si="440"/>
        <v>0</v>
      </c>
      <c r="V1579" t="str">
        <f t="shared" si="448"/>
        <v>Y</v>
      </c>
      <c r="W1579" s="2">
        <f t="shared" si="449"/>
        <v>0</v>
      </c>
      <c r="X1579" s="2">
        <f t="shared" si="441"/>
        <v>0</v>
      </c>
      <c r="Y1579" s="2"/>
    </row>
    <row r="1580" spans="1:25" x14ac:dyDescent="0.2">
      <c r="A1580">
        <v>17</v>
      </c>
      <c r="B1580" s="1">
        <v>42801.708333329509</v>
      </c>
      <c r="C1580">
        <v>46.6</v>
      </c>
      <c r="D1580" s="15">
        <f t="shared" si="442"/>
        <v>46.6</v>
      </c>
      <c r="E1580">
        <v>32</v>
      </c>
      <c r="F1580" s="6">
        <v>15.018000000000001</v>
      </c>
      <c r="G1580" s="6">
        <v>7.6961599999999999</v>
      </c>
      <c r="H1580" s="6">
        <f t="shared" si="433"/>
        <v>22.71416</v>
      </c>
      <c r="I1580" s="6">
        <f t="shared" si="434"/>
        <v>14.600000000000001</v>
      </c>
      <c r="J1580" s="6">
        <f t="shared" si="435"/>
        <v>0</v>
      </c>
      <c r="K1580" s="3">
        <f t="shared" si="443"/>
        <v>0</v>
      </c>
      <c r="L1580" s="6">
        <f t="shared" si="436"/>
        <v>8.1141599999999983</v>
      </c>
      <c r="M1580" s="6">
        <f t="shared" si="444"/>
        <v>220</v>
      </c>
      <c r="N1580" s="6">
        <f t="shared" si="445"/>
        <v>8.1141599999999983</v>
      </c>
      <c r="O1580" s="2">
        <f t="shared" si="437"/>
        <v>-8.1141599999999983</v>
      </c>
      <c r="P1580" s="2">
        <f t="shared" si="446"/>
        <v>23.885840000000002</v>
      </c>
      <c r="Q1580" s="2">
        <f t="shared" si="438"/>
        <v>22.71416</v>
      </c>
      <c r="R1580" s="2">
        <f t="shared" si="447"/>
        <v>22.71416</v>
      </c>
      <c r="S1580" s="2">
        <f t="shared" si="439"/>
        <v>0</v>
      </c>
      <c r="T1580" s="2">
        <f t="shared" si="450"/>
        <v>0</v>
      </c>
      <c r="U1580" s="2">
        <f t="shared" si="440"/>
        <v>0</v>
      </c>
      <c r="V1580" t="str">
        <f t="shared" si="448"/>
        <v>N</v>
      </c>
      <c r="W1580" s="2">
        <f t="shared" si="449"/>
        <v>0</v>
      </c>
      <c r="X1580" s="2">
        <f t="shared" si="441"/>
        <v>0</v>
      </c>
      <c r="Y1580" s="2"/>
    </row>
    <row r="1581" spans="1:25" x14ac:dyDescent="0.2">
      <c r="A1581">
        <v>18</v>
      </c>
      <c r="B1581" s="1">
        <v>42801.749999996173</v>
      </c>
      <c r="C1581">
        <v>46.9</v>
      </c>
      <c r="D1581" s="15">
        <f t="shared" si="442"/>
        <v>46.9</v>
      </c>
      <c r="E1581">
        <v>32</v>
      </c>
      <c r="F1581" s="6">
        <v>15.0984</v>
      </c>
      <c r="G1581" s="6">
        <v>-1.5167529999999999E-2</v>
      </c>
      <c r="H1581" s="6">
        <f t="shared" si="433"/>
        <v>15.08323247</v>
      </c>
      <c r="I1581" s="6">
        <f t="shared" si="434"/>
        <v>14.899999999999999</v>
      </c>
      <c r="J1581" s="6">
        <f t="shared" si="435"/>
        <v>0</v>
      </c>
      <c r="K1581" s="3">
        <f t="shared" si="443"/>
        <v>0</v>
      </c>
      <c r="L1581" s="6">
        <f t="shared" si="436"/>
        <v>0.18323247000000187</v>
      </c>
      <c r="M1581" s="6">
        <f t="shared" si="444"/>
        <v>220</v>
      </c>
      <c r="N1581" s="6">
        <f t="shared" si="445"/>
        <v>0.1832324700000072</v>
      </c>
      <c r="O1581" s="2">
        <f t="shared" si="437"/>
        <v>-0.1832324700000072</v>
      </c>
      <c r="P1581" s="2">
        <f t="shared" si="446"/>
        <v>31.816767529999993</v>
      </c>
      <c r="Q1581" s="2">
        <f t="shared" si="438"/>
        <v>15.083232470000006</v>
      </c>
      <c r="R1581" s="2">
        <f t="shared" si="447"/>
        <v>15.083232470000006</v>
      </c>
      <c r="S1581" s="2">
        <f t="shared" si="439"/>
        <v>0</v>
      </c>
      <c r="T1581" s="2">
        <f t="shared" si="450"/>
        <v>0</v>
      </c>
      <c r="U1581" s="2">
        <f t="shared" si="440"/>
        <v>0</v>
      </c>
      <c r="V1581" t="str">
        <f t="shared" si="448"/>
        <v>N</v>
      </c>
      <c r="W1581" s="2">
        <f t="shared" si="449"/>
        <v>0</v>
      </c>
      <c r="X1581" s="2">
        <f t="shared" si="441"/>
        <v>0</v>
      </c>
      <c r="Y1581" s="2"/>
    </row>
    <row r="1582" spans="1:25" x14ac:dyDescent="0.2">
      <c r="A1582">
        <v>19</v>
      </c>
      <c r="B1582" s="1">
        <v>42801.791666662837</v>
      </c>
      <c r="C1582">
        <v>46.4</v>
      </c>
      <c r="D1582" s="15">
        <f t="shared" si="442"/>
        <v>46.4</v>
      </c>
      <c r="E1582">
        <v>32</v>
      </c>
      <c r="F1582" s="6">
        <v>13.277100000000001</v>
      </c>
      <c r="G1582" s="6">
        <v>-1.5167529999999999E-2</v>
      </c>
      <c r="H1582" s="6">
        <f t="shared" si="433"/>
        <v>13.261932470000001</v>
      </c>
      <c r="I1582" s="6">
        <f t="shared" si="434"/>
        <v>14.399999999999999</v>
      </c>
      <c r="J1582" s="6">
        <f t="shared" si="435"/>
        <v>1.1380675299999972</v>
      </c>
      <c r="K1582" s="3">
        <f t="shared" si="443"/>
        <v>1.3006486057142865</v>
      </c>
      <c r="L1582" s="6">
        <f t="shared" si="436"/>
        <v>0</v>
      </c>
      <c r="M1582" s="6">
        <f t="shared" si="444"/>
        <v>218.69935139428571</v>
      </c>
      <c r="N1582" s="6">
        <f t="shared" si="445"/>
        <v>0.16258107571428582</v>
      </c>
      <c r="O1582" s="2">
        <f t="shared" si="437"/>
        <v>-0.16258107571428582</v>
      </c>
      <c r="P1582" s="2">
        <f t="shared" si="446"/>
        <v>31.837418924285714</v>
      </c>
      <c r="Q1582" s="2">
        <f t="shared" si="438"/>
        <v>14.562581075714284</v>
      </c>
      <c r="R1582" s="2">
        <f t="shared" si="447"/>
        <v>13.261932470000001</v>
      </c>
      <c r="S1582" s="2">
        <f t="shared" si="439"/>
        <v>1.300648605714283</v>
      </c>
      <c r="T1582" s="2">
        <f t="shared" si="450"/>
        <v>0</v>
      </c>
      <c r="U1582" s="2">
        <f t="shared" si="440"/>
        <v>0</v>
      </c>
      <c r="V1582" t="str">
        <f t="shared" si="448"/>
        <v>N</v>
      </c>
      <c r="W1582" s="2">
        <f t="shared" si="449"/>
        <v>0</v>
      </c>
      <c r="X1582" s="2">
        <f t="shared" si="441"/>
        <v>0</v>
      </c>
      <c r="Y1582" s="2"/>
    </row>
    <row r="1583" spans="1:25" x14ac:dyDescent="0.2">
      <c r="A1583">
        <v>20</v>
      </c>
      <c r="B1583" s="1">
        <v>42801.833333329501</v>
      </c>
      <c r="C1583">
        <v>46.9</v>
      </c>
      <c r="D1583" s="15">
        <f t="shared" si="442"/>
        <v>46.9</v>
      </c>
      <c r="E1583">
        <v>32</v>
      </c>
      <c r="F1583" s="6">
        <v>14.4086</v>
      </c>
      <c r="G1583" s="6">
        <v>-1.5167529999999999E-2</v>
      </c>
      <c r="H1583" s="6">
        <f t="shared" si="433"/>
        <v>14.39343247</v>
      </c>
      <c r="I1583" s="6">
        <f t="shared" si="434"/>
        <v>14.899999999999999</v>
      </c>
      <c r="J1583" s="6">
        <f t="shared" si="435"/>
        <v>0.5065675299999981</v>
      </c>
      <c r="K1583" s="3">
        <f t="shared" si="443"/>
        <v>0.57893432000000189</v>
      </c>
      <c r="L1583" s="6">
        <f t="shared" si="436"/>
        <v>0</v>
      </c>
      <c r="M1583" s="6">
        <f t="shared" si="444"/>
        <v>218.12041707428571</v>
      </c>
      <c r="N1583" s="6">
        <f t="shared" si="445"/>
        <v>7.2366790000018E-2</v>
      </c>
      <c r="O1583" s="2">
        <f t="shared" si="437"/>
        <v>-7.2366790000018E-2</v>
      </c>
      <c r="P1583" s="2">
        <f t="shared" si="446"/>
        <v>31.927633209999982</v>
      </c>
      <c r="Q1583" s="2">
        <f t="shared" si="438"/>
        <v>14.972366790000017</v>
      </c>
      <c r="R1583" s="2">
        <f t="shared" si="447"/>
        <v>14.39343247</v>
      </c>
      <c r="S1583" s="2">
        <f t="shared" si="439"/>
        <v>0.5789343200000161</v>
      </c>
      <c r="T1583" s="2">
        <f t="shared" si="450"/>
        <v>0</v>
      </c>
      <c r="U1583" s="2">
        <f t="shared" si="440"/>
        <v>0</v>
      </c>
      <c r="V1583" t="str">
        <f t="shared" si="448"/>
        <v>N</v>
      </c>
      <c r="W1583" s="2">
        <f t="shared" si="449"/>
        <v>0</v>
      </c>
      <c r="X1583" s="2">
        <f t="shared" si="441"/>
        <v>0</v>
      </c>
      <c r="Y1583" s="2"/>
    </row>
    <row r="1584" spans="1:25" x14ac:dyDescent="0.2">
      <c r="A1584">
        <v>21</v>
      </c>
      <c r="B1584" s="1">
        <v>42801.874999996166</v>
      </c>
      <c r="C1584">
        <v>46.5</v>
      </c>
      <c r="D1584" s="15">
        <f t="shared" si="442"/>
        <v>46.5</v>
      </c>
      <c r="E1584">
        <v>32</v>
      </c>
      <c r="F1584" s="6">
        <v>15.0984</v>
      </c>
      <c r="G1584" s="6">
        <v>-1.5167529999999999E-2</v>
      </c>
      <c r="H1584" s="6">
        <f t="shared" si="433"/>
        <v>15.08323247</v>
      </c>
      <c r="I1584" s="6">
        <f t="shared" si="434"/>
        <v>14.5</v>
      </c>
      <c r="J1584" s="6">
        <f t="shared" si="435"/>
        <v>0</v>
      </c>
      <c r="K1584" s="3">
        <f t="shared" si="443"/>
        <v>0</v>
      </c>
      <c r="L1584" s="6">
        <f t="shared" si="436"/>
        <v>0.58323247000000045</v>
      </c>
      <c r="M1584" s="6">
        <f t="shared" si="444"/>
        <v>218.70364954428572</v>
      </c>
      <c r="N1584" s="6">
        <f t="shared" si="445"/>
        <v>0</v>
      </c>
      <c r="O1584" s="2">
        <f t="shared" si="437"/>
        <v>0</v>
      </c>
      <c r="P1584" s="2">
        <f t="shared" si="446"/>
        <v>32</v>
      </c>
      <c r="Q1584" s="2">
        <f t="shared" si="438"/>
        <v>14.5</v>
      </c>
      <c r="R1584" s="2">
        <f t="shared" si="447"/>
        <v>14.5</v>
      </c>
      <c r="S1584" s="2">
        <f t="shared" si="439"/>
        <v>0</v>
      </c>
      <c r="T1584" s="2">
        <f t="shared" si="450"/>
        <v>0.58323247000001288</v>
      </c>
      <c r="U1584" s="2">
        <f t="shared" si="440"/>
        <v>0</v>
      </c>
      <c r="V1584" t="str">
        <f t="shared" si="448"/>
        <v>N</v>
      </c>
      <c r="W1584" s="2">
        <f t="shared" si="449"/>
        <v>0</v>
      </c>
      <c r="X1584" s="2">
        <f t="shared" si="441"/>
        <v>0</v>
      </c>
      <c r="Y1584" s="2"/>
    </row>
    <row r="1585" spans="1:25" x14ac:dyDescent="0.2">
      <c r="A1585">
        <v>22</v>
      </c>
      <c r="B1585" s="1">
        <v>42801.91666666283</v>
      </c>
      <c r="C1585">
        <v>43.5</v>
      </c>
      <c r="D1585" s="15">
        <f t="shared" si="442"/>
        <v>43.5</v>
      </c>
      <c r="E1585">
        <v>32</v>
      </c>
      <c r="F1585" s="6">
        <v>15.0984</v>
      </c>
      <c r="G1585" s="6">
        <v>-1.5167529999999999E-2</v>
      </c>
      <c r="H1585" s="6">
        <f t="shared" si="433"/>
        <v>15.08323247</v>
      </c>
      <c r="I1585" s="6">
        <f t="shared" si="434"/>
        <v>11.5</v>
      </c>
      <c r="J1585" s="6">
        <f t="shared" si="435"/>
        <v>0</v>
      </c>
      <c r="K1585" s="3">
        <f t="shared" si="443"/>
        <v>0</v>
      </c>
      <c r="L1585" s="6">
        <f t="shared" si="436"/>
        <v>3.5832324700000004</v>
      </c>
      <c r="M1585" s="6">
        <f t="shared" si="444"/>
        <v>220</v>
      </c>
      <c r="N1585" s="6">
        <f t="shared" si="445"/>
        <v>2.2868820142857373</v>
      </c>
      <c r="O1585" s="2">
        <f t="shared" si="437"/>
        <v>-2.2868820142857373</v>
      </c>
      <c r="P1585" s="2">
        <f t="shared" si="446"/>
        <v>29.713117985714263</v>
      </c>
      <c r="Q1585" s="2">
        <f t="shared" si="438"/>
        <v>13.786882014285737</v>
      </c>
      <c r="R1585" s="2">
        <f t="shared" si="447"/>
        <v>13.786882014285737</v>
      </c>
      <c r="S1585" s="2">
        <f t="shared" si="439"/>
        <v>0</v>
      </c>
      <c r="T1585" s="2">
        <f t="shared" si="450"/>
        <v>1.2963504557142755</v>
      </c>
      <c r="U1585" s="2">
        <f t="shared" si="440"/>
        <v>0</v>
      </c>
      <c r="V1585" t="str">
        <f t="shared" si="448"/>
        <v>N</v>
      </c>
      <c r="W1585" s="2">
        <f t="shared" si="449"/>
        <v>0</v>
      </c>
      <c r="X1585" s="2">
        <f t="shared" si="441"/>
        <v>0</v>
      </c>
      <c r="Y1585" s="2"/>
    </row>
    <row r="1586" spans="1:25" x14ac:dyDescent="0.2">
      <c r="A1586">
        <v>23</v>
      </c>
      <c r="B1586" s="1">
        <v>42801.958333329494</v>
      </c>
      <c r="C1586">
        <v>41.3</v>
      </c>
      <c r="D1586" s="15">
        <f t="shared" si="442"/>
        <v>41.3</v>
      </c>
      <c r="E1586">
        <v>32</v>
      </c>
      <c r="F1586" s="6">
        <v>14.1455</v>
      </c>
      <c r="G1586" s="6">
        <v>-1.5167529999999999E-2</v>
      </c>
      <c r="H1586" s="6">
        <f t="shared" si="433"/>
        <v>14.130332470000001</v>
      </c>
      <c r="I1586" s="6">
        <f t="shared" si="434"/>
        <v>9.2999999999999972</v>
      </c>
      <c r="J1586" s="6">
        <f t="shared" si="435"/>
        <v>0</v>
      </c>
      <c r="K1586" s="3">
        <f t="shared" si="443"/>
        <v>0</v>
      </c>
      <c r="L1586" s="6">
        <f t="shared" si="436"/>
        <v>4.8303324700000037</v>
      </c>
      <c r="M1586" s="6">
        <f t="shared" si="444"/>
        <v>220</v>
      </c>
      <c r="N1586" s="6">
        <f t="shared" si="445"/>
        <v>4.8303324700000019</v>
      </c>
      <c r="O1586" s="2">
        <f t="shared" si="437"/>
        <v>-4.8303324700000019</v>
      </c>
      <c r="P1586" s="2">
        <f t="shared" si="446"/>
        <v>27.169667529999998</v>
      </c>
      <c r="Q1586" s="2">
        <f t="shared" si="438"/>
        <v>14.130332469999999</v>
      </c>
      <c r="R1586" s="2">
        <f t="shared" si="447"/>
        <v>14.130332469999999</v>
      </c>
      <c r="S1586" s="2">
        <f t="shared" si="439"/>
        <v>0</v>
      </c>
      <c r="T1586" s="2">
        <f t="shared" si="450"/>
        <v>0</v>
      </c>
      <c r="U1586" s="2">
        <f t="shared" si="440"/>
        <v>0</v>
      </c>
      <c r="V1586" t="str">
        <f t="shared" si="448"/>
        <v>N</v>
      </c>
      <c r="W1586" s="2">
        <f t="shared" si="449"/>
        <v>0</v>
      </c>
      <c r="X1586" s="2">
        <f t="shared" si="441"/>
        <v>0</v>
      </c>
      <c r="Y1586" s="2"/>
    </row>
    <row r="1587" spans="1:25" x14ac:dyDescent="0.2">
      <c r="A1587">
        <v>0</v>
      </c>
      <c r="B1587" s="1">
        <v>42801.999999996158</v>
      </c>
      <c r="C1587">
        <v>38.299999999999997</v>
      </c>
      <c r="D1587" s="15">
        <f t="shared" si="442"/>
        <v>38.299999999999997</v>
      </c>
      <c r="E1587">
        <v>32</v>
      </c>
      <c r="F1587" s="6">
        <v>15.0984</v>
      </c>
      <c r="G1587" s="6">
        <v>-1.5167529999999999E-2</v>
      </c>
      <c r="H1587" s="6">
        <f t="shared" si="433"/>
        <v>15.08323247</v>
      </c>
      <c r="I1587" s="6">
        <f t="shared" si="434"/>
        <v>6.2999999999999972</v>
      </c>
      <c r="J1587" s="6">
        <f t="shared" si="435"/>
        <v>0</v>
      </c>
      <c r="K1587" s="3">
        <f t="shared" si="443"/>
        <v>0</v>
      </c>
      <c r="L1587" s="6">
        <f t="shared" si="436"/>
        <v>8.7832324700000033</v>
      </c>
      <c r="M1587" s="6">
        <f t="shared" si="444"/>
        <v>220</v>
      </c>
      <c r="N1587" s="6">
        <f t="shared" si="445"/>
        <v>8.7832324700000015</v>
      </c>
      <c r="O1587" s="2">
        <f t="shared" si="437"/>
        <v>-8.7832324700000015</v>
      </c>
      <c r="P1587" s="2">
        <f t="shared" si="446"/>
        <v>23.216767529999998</v>
      </c>
      <c r="Q1587" s="2">
        <f t="shared" si="438"/>
        <v>15.083232469999999</v>
      </c>
      <c r="R1587" s="2">
        <f t="shared" si="447"/>
        <v>15.083232469999999</v>
      </c>
      <c r="S1587" s="2">
        <f t="shared" si="439"/>
        <v>0</v>
      </c>
      <c r="T1587" s="2">
        <f t="shared" si="450"/>
        <v>0</v>
      </c>
      <c r="U1587" s="2">
        <f t="shared" si="440"/>
        <v>0</v>
      </c>
      <c r="V1587" t="str">
        <f t="shared" si="448"/>
        <v>N</v>
      </c>
      <c r="W1587" s="2">
        <f t="shared" si="449"/>
        <v>0</v>
      </c>
      <c r="X1587" s="2">
        <f t="shared" si="441"/>
        <v>0</v>
      </c>
      <c r="Y1587" s="2"/>
    </row>
    <row r="1588" spans="1:25" x14ac:dyDescent="0.2">
      <c r="A1588">
        <v>1</v>
      </c>
      <c r="B1588" s="1">
        <v>42802.041666662823</v>
      </c>
      <c r="C1588">
        <v>35.1</v>
      </c>
      <c r="D1588" s="15">
        <f t="shared" si="442"/>
        <v>35.1</v>
      </c>
      <c r="E1588">
        <v>32</v>
      </c>
      <c r="F1588" s="6">
        <v>15.0984</v>
      </c>
      <c r="G1588" s="6">
        <v>-1.5167529999999999E-2</v>
      </c>
      <c r="H1588" s="6">
        <f t="shared" si="433"/>
        <v>15.08323247</v>
      </c>
      <c r="I1588" s="6">
        <f t="shared" si="434"/>
        <v>3.1000000000000014</v>
      </c>
      <c r="J1588" s="6">
        <f t="shared" si="435"/>
        <v>0</v>
      </c>
      <c r="K1588" s="3">
        <f t="shared" si="443"/>
        <v>0</v>
      </c>
      <c r="L1588" s="6">
        <f t="shared" si="436"/>
        <v>11.983232469999999</v>
      </c>
      <c r="M1588" s="6">
        <f t="shared" si="444"/>
        <v>220</v>
      </c>
      <c r="N1588" s="6">
        <f t="shared" si="445"/>
        <v>11.98323246999999</v>
      </c>
      <c r="O1588" s="2">
        <f t="shared" si="437"/>
        <v>-11.98323246999999</v>
      </c>
      <c r="P1588" s="2">
        <f t="shared" si="446"/>
        <v>20.01676753000001</v>
      </c>
      <c r="Q1588" s="2">
        <f t="shared" si="438"/>
        <v>15.083232469999992</v>
      </c>
      <c r="R1588" s="2">
        <f t="shared" si="447"/>
        <v>15.083232469999992</v>
      </c>
      <c r="S1588" s="2">
        <f t="shared" si="439"/>
        <v>0</v>
      </c>
      <c r="T1588" s="2">
        <f t="shared" si="450"/>
        <v>0</v>
      </c>
      <c r="U1588" s="2">
        <f t="shared" si="440"/>
        <v>0</v>
      </c>
      <c r="V1588" t="str">
        <f t="shared" si="448"/>
        <v>N</v>
      </c>
      <c r="W1588" s="2">
        <f t="shared" si="449"/>
        <v>0</v>
      </c>
      <c r="X1588" s="2">
        <f t="shared" si="441"/>
        <v>0</v>
      </c>
      <c r="Y1588" s="2"/>
    </row>
    <row r="1589" spans="1:25" x14ac:dyDescent="0.2">
      <c r="A1589">
        <v>2</v>
      </c>
      <c r="B1589" s="1">
        <v>42802.083333329487</v>
      </c>
      <c r="C1589">
        <v>33.799999999999997</v>
      </c>
      <c r="D1589" s="15">
        <f t="shared" si="442"/>
        <v>33.799999999999997</v>
      </c>
      <c r="E1589">
        <v>32</v>
      </c>
      <c r="F1589" s="6">
        <v>15.0984</v>
      </c>
      <c r="G1589" s="6">
        <v>-1.5167529999999999E-2</v>
      </c>
      <c r="H1589" s="6">
        <f t="shared" si="433"/>
        <v>15.08323247</v>
      </c>
      <c r="I1589" s="6">
        <f t="shared" si="434"/>
        <v>1.7999999999999972</v>
      </c>
      <c r="J1589" s="6">
        <f t="shared" si="435"/>
        <v>0</v>
      </c>
      <c r="K1589" s="3">
        <f t="shared" si="443"/>
        <v>0</v>
      </c>
      <c r="L1589" s="6">
        <f t="shared" si="436"/>
        <v>13.283232470000003</v>
      </c>
      <c r="M1589" s="6">
        <f t="shared" si="444"/>
        <v>220</v>
      </c>
      <c r="N1589" s="6">
        <f t="shared" si="445"/>
        <v>13.283232470000002</v>
      </c>
      <c r="O1589" s="2">
        <f t="shared" si="437"/>
        <v>-13.283232470000002</v>
      </c>
      <c r="P1589" s="2">
        <f t="shared" si="446"/>
        <v>18.716767529999998</v>
      </c>
      <c r="Q1589" s="2">
        <f t="shared" si="438"/>
        <v>15.083232469999999</v>
      </c>
      <c r="R1589" s="2">
        <f t="shared" si="447"/>
        <v>15.083232469999999</v>
      </c>
      <c r="S1589" s="2">
        <f t="shared" si="439"/>
        <v>0</v>
      </c>
      <c r="T1589" s="2">
        <f t="shared" si="450"/>
        <v>0</v>
      </c>
      <c r="U1589" s="2">
        <f t="shared" si="440"/>
        <v>0</v>
      </c>
      <c r="V1589" t="str">
        <f t="shared" si="448"/>
        <v>N</v>
      </c>
      <c r="W1589" s="2">
        <f t="shared" si="449"/>
        <v>0</v>
      </c>
      <c r="X1589" s="2">
        <f t="shared" si="441"/>
        <v>0</v>
      </c>
      <c r="Y1589" s="2"/>
    </row>
    <row r="1590" spans="1:25" x14ac:dyDescent="0.2">
      <c r="A1590">
        <v>3</v>
      </c>
      <c r="B1590" s="1">
        <v>42802.124999996151</v>
      </c>
      <c r="C1590">
        <v>32.700000000000003</v>
      </c>
      <c r="D1590" s="15">
        <f t="shared" si="442"/>
        <v>32.700000000000003</v>
      </c>
      <c r="E1590">
        <v>32</v>
      </c>
      <c r="F1590" s="6">
        <v>14.570600000000001</v>
      </c>
      <c r="G1590" s="6">
        <v>-1.5167529999999999E-2</v>
      </c>
      <c r="H1590" s="6">
        <f t="shared" si="433"/>
        <v>14.555432470000001</v>
      </c>
      <c r="I1590" s="6">
        <f t="shared" si="434"/>
        <v>0.70000000000000284</v>
      </c>
      <c r="J1590" s="6">
        <f t="shared" si="435"/>
        <v>0</v>
      </c>
      <c r="K1590" s="3">
        <f t="shared" si="443"/>
        <v>0</v>
      </c>
      <c r="L1590" s="6">
        <f t="shared" si="436"/>
        <v>13.855432469999998</v>
      </c>
      <c r="M1590" s="6">
        <f t="shared" si="444"/>
        <v>220</v>
      </c>
      <c r="N1590" s="6">
        <f t="shared" si="445"/>
        <v>13.855432470000011</v>
      </c>
      <c r="O1590" s="2">
        <f t="shared" si="437"/>
        <v>-13.855432470000011</v>
      </c>
      <c r="P1590" s="2">
        <f t="shared" si="446"/>
        <v>18.144567529999989</v>
      </c>
      <c r="Q1590" s="2">
        <f t="shared" si="438"/>
        <v>14.555432470000014</v>
      </c>
      <c r="R1590" s="2">
        <f t="shared" si="447"/>
        <v>14.555432470000014</v>
      </c>
      <c r="S1590" s="2">
        <f t="shared" si="439"/>
        <v>0</v>
      </c>
      <c r="T1590" s="2">
        <f t="shared" si="450"/>
        <v>0</v>
      </c>
      <c r="U1590" s="2">
        <f t="shared" si="440"/>
        <v>0</v>
      </c>
      <c r="V1590" t="str">
        <f t="shared" si="448"/>
        <v>N</v>
      </c>
      <c r="W1590" s="2">
        <f t="shared" si="449"/>
        <v>0</v>
      </c>
      <c r="X1590" s="2">
        <f t="shared" si="441"/>
        <v>0</v>
      </c>
      <c r="Y1590" s="2"/>
    </row>
    <row r="1591" spans="1:25" x14ac:dyDescent="0.2">
      <c r="A1591">
        <v>4</v>
      </c>
      <c r="B1591" s="1">
        <v>42802.166666662815</v>
      </c>
      <c r="C1591">
        <v>32.200000000000003</v>
      </c>
      <c r="D1591" s="15">
        <f t="shared" si="442"/>
        <v>32.200000000000003</v>
      </c>
      <c r="E1591">
        <v>32</v>
      </c>
      <c r="F1591" s="6">
        <v>12.6151</v>
      </c>
      <c r="G1591" s="6">
        <v>-1.5167529999999999E-2</v>
      </c>
      <c r="H1591" s="6">
        <f t="shared" si="433"/>
        <v>12.599932470000001</v>
      </c>
      <c r="I1591" s="6">
        <f t="shared" si="434"/>
        <v>0.20000000000000284</v>
      </c>
      <c r="J1591" s="6">
        <f t="shared" si="435"/>
        <v>0</v>
      </c>
      <c r="K1591" s="3">
        <f t="shared" si="443"/>
        <v>0</v>
      </c>
      <c r="L1591" s="6">
        <f t="shared" si="436"/>
        <v>12.399932469999998</v>
      </c>
      <c r="M1591" s="6">
        <f t="shared" si="444"/>
        <v>220</v>
      </c>
      <c r="N1591" s="6">
        <f t="shared" si="445"/>
        <v>12.39993247000001</v>
      </c>
      <c r="O1591" s="2">
        <f t="shared" si="437"/>
        <v>-12.39993247000001</v>
      </c>
      <c r="P1591" s="2">
        <f t="shared" si="446"/>
        <v>19.60006752999999</v>
      </c>
      <c r="Q1591" s="2">
        <f t="shared" si="438"/>
        <v>12.599932470000013</v>
      </c>
      <c r="R1591" s="2">
        <f t="shared" si="447"/>
        <v>12.599932470000013</v>
      </c>
      <c r="S1591" s="2">
        <f t="shared" si="439"/>
        <v>0</v>
      </c>
      <c r="T1591" s="2">
        <f t="shared" si="450"/>
        <v>0</v>
      </c>
      <c r="U1591" s="2">
        <f t="shared" si="440"/>
        <v>0</v>
      </c>
      <c r="V1591" t="str">
        <f t="shared" si="448"/>
        <v>N</v>
      </c>
      <c r="W1591" s="2">
        <f t="shared" si="449"/>
        <v>0</v>
      </c>
      <c r="X1591" s="2">
        <f t="shared" si="441"/>
        <v>0</v>
      </c>
      <c r="Y1591" s="2"/>
    </row>
    <row r="1592" spans="1:25" x14ac:dyDescent="0.2">
      <c r="A1592">
        <v>5</v>
      </c>
      <c r="B1592" s="1">
        <v>42802.20833332948</v>
      </c>
      <c r="C1592">
        <v>31.6</v>
      </c>
      <c r="D1592" s="15">
        <f t="shared" si="442"/>
        <v>31.6</v>
      </c>
      <c r="E1592">
        <v>32</v>
      </c>
      <c r="F1592" s="6">
        <v>15.0984</v>
      </c>
      <c r="G1592" s="6">
        <v>-1.5167529999999999E-2</v>
      </c>
      <c r="H1592" s="6">
        <f t="shared" si="433"/>
        <v>15.08323247</v>
      </c>
      <c r="I1592" s="6">
        <f t="shared" si="434"/>
        <v>0</v>
      </c>
      <c r="J1592" s="6">
        <f t="shared" si="435"/>
        <v>0</v>
      </c>
      <c r="K1592" s="3">
        <f t="shared" si="443"/>
        <v>0</v>
      </c>
      <c r="L1592" s="6">
        <f t="shared" si="436"/>
        <v>15.08323247</v>
      </c>
      <c r="M1592" s="6">
        <f t="shared" si="444"/>
        <v>220</v>
      </c>
      <c r="N1592" s="6">
        <f t="shared" si="445"/>
        <v>15.083232470000013</v>
      </c>
      <c r="O1592" s="2">
        <f t="shared" si="437"/>
        <v>-15.083232470000013</v>
      </c>
      <c r="P1592" s="2">
        <f t="shared" si="446"/>
        <v>16.916767529999987</v>
      </c>
      <c r="Q1592" s="2">
        <f t="shared" si="438"/>
        <v>14.683232470000014</v>
      </c>
      <c r="R1592" s="2">
        <f t="shared" si="447"/>
        <v>14.683232470000014</v>
      </c>
      <c r="S1592" s="2">
        <f t="shared" si="439"/>
        <v>0</v>
      </c>
      <c r="T1592" s="2">
        <f t="shared" si="450"/>
        <v>0</v>
      </c>
      <c r="U1592" s="2">
        <f t="shared" si="440"/>
        <v>0</v>
      </c>
      <c r="V1592" t="str">
        <f t="shared" si="448"/>
        <v>N</v>
      </c>
      <c r="W1592" s="2">
        <f t="shared" si="449"/>
        <v>0</v>
      </c>
      <c r="X1592" s="2">
        <f t="shared" si="441"/>
        <v>0</v>
      </c>
      <c r="Y1592" s="2"/>
    </row>
    <row r="1593" spans="1:25" x14ac:dyDescent="0.2">
      <c r="A1593">
        <v>6</v>
      </c>
      <c r="B1593" s="1">
        <v>42802.249999996144</v>
      </c>
      <c r="C1593">
        <v>32</v>
      </c>
      <c r="D1593" s="15">
        <f t="shared" si="442"/>
        <v>32</v>
      </c>
      <c r="E1593">
        <v>32</v>
      </c>
      <c r="F1593" s="6">
        <v>15.0984</v>
      </c>
      <c r="G1593" s="6">
        <v>-1.5167529999999999E-2</v>
      </c>
      <c r="H1593" s="6">
        <f t="shared" si="433"/>
        <v>15.08323247</v>
      </c>
      <c r="I1593" s="6">
        <f t="shared" si="434"/>
        <v>0</v>
      </c>
      <c r="J1593" s="6">
        <f t="shared" si="435"/>
        <v>0</v>
      </c>
      <c r="K1593" s="3">
        <f t="shared" si="443"/>
        <v>0</v>
      </c>
      <c r="L1593" s="6">
        <f t="shared" si="436"/>
        <v>15.08323247</v>
      </c>
      <c r="M1593" s="6">
        <f t="shared" si="444"/>
        <v>220</v>
      </c>
      <c r="N1593" s="6">
        <f t="shared" si="445"/>
        <v>15.083232470000013</v>
      </c>
      <c r="O1593" s="2">
        <f t="shared" si="437"/>
        <v>-15.083232470000013</v>
      </c>
      <c r="P1593" s="2">
        <f t="shared" si="446"/>
        <v>16.916767529999987</v>
      </c>
      <c r="Q1593" s="2">
        <f t="shared" si="438"/>
        <v>15.083232470000013</v>
      </c>
      <c r="R1593" s="2">
        <f t="shared" si="447"/>
        <v>15.083232470000013</v>
      </c>
      <c r="S1593" s="2">
        <f t="shared" si="439"/>
        <v>0</v>
      </c>
      <c r="T1593" s="2">
        <f t="shared" si="450"/>
        <v>0</v>
      </c>
      <c r="U1593" s="2">
        <f t="shared" si="440"/>
        <v>0</v>
      </c>
      <c r="V1593" t="str">
        <f t="shared" si="448"/>
        <v>N</v>
      </c>
      <c r="W1593" s="2">
        <f t="shared" si="449"/>
        <v>0</v>
      </c>
      <c r="X1593" s="2">
        <f t="shared" si="441"/>
        <v>0</v>
      </c>
      <c r="Y1593" s="2"/>
    </row>
    <row r="1594" spans="1:25" x14ac:dyDescent="0.2">
      <c r="A1594">
        <v>7</v>
      </c>
      <c r="B1594" s="1">
        <v>42802.291666662808</v>
      </c>
      <c r="C1594">
        <v>35.6</v>
      </c>
      <c r="D1594" s="15">
        <f t="shared" si="442"/>
        <v>35.6</v>
      </c>
      <c r="E1594">
        <v>32</v>
      </c>
      <c r="F1594" s="6">
        <v>11.6219</v>
      </c>
      <c r="G1594" s="6">
        <v>7.8111600000000001</v>
      </c>
      <c r="H1594" s="6">
        <f t="shared" si="433"/>
        <v>19.433060000000001</v>
      </c>
      <c r="I1594" s="6">
        <f t="shared" si="434"/>
        <v>3.6000000000000014</v>
      </c>
      <c r="J1594" s="6">
        <f t="shared" si="435"/>
        <v>0</v>
      </c>
      <c r="K1594" s="3">
        <f t="shared" si="443"/>
        <v>0</v>
      </c>
      <c r="L1594" s="6">
        <f t="shared" si="436"/>
        <v>15.83306</v>
      </c>
      <c r="M1594" s="6">
        <f t="shared" si="444"/>
        <v>220</v>
      </c>
      <c r="N1594" s="6">
        <f t="shared" si="445"/>
        <v>15.833059999999989</v>
      </c>
      <c r="O1594" s="2">
        <f t="shared" si="437"/>
        <v>-15.833059999999989</v>
      </c>
      <c r="P1594" s="2">
        <f t="shared" si="446"/>
        <v>16.166940000000011</v>
      </c>
      <c r="Q1594" s="2">
        <f t="shared" si="438"/>
        <v>19.43305999999999</v>
      </c>
      <c r="R1594" s="2">
        <f t="shared" si="447"/>
        <v>19.43305999999999</v>
      </c>
      <c r="S1594" s="2">
        <f t="shared" si="439"/>
        <v>0</v>
      </c>
      <c r="T1594" s="2">
        <f t="shared" si="450"/>
        <v>0</v>
      </c>
      <c r="U1594" s="2">
        <f t="shared" si="440"/>
        <v>0</v>
      </c>
      <c r="V1594" t="str">
        <f t="shared" si="448"/>
        <v>N</v>
      </c>
      <c r="W1594" s="2">
        <f t="shared" si="449"/>
        <v>0</v>
      </c>
      <c r="X1594" s="2">
        <f t="shared" si="441"/>
        <v>0</v>
      </c>
      <c r="Y1594" s="2"/>
    </row>
    <row r="1595" spans="1:25" x14ac:dyDescent="0.2">
      <c r="A1595">
        <v>8</v>
      </c>
      <c r="B1595" s="1">
        <v>42802.333333329472</v>
      </c>
      <c r="C1595">
        <v>40</v>
      </c>
      <c r="D1595" s="15">
        <f t="shared" si="442"/>
        <v>40</v>
      </c>
      <c r="E1595">
        <v>32</v>
      </c>
      <c r="F1595" s="6">
        <v>11.659000000000001</v>
      </c>
      <c r="G1595" s="6">
        <v>22.139100000000003</v>
      </c>
      <c r="H1595" s="6">
        <f t="shared" si="433"/>
        <v>33.798100000000005</v>
      </c>
      <c r="I1595" s="6">
        <f t="shared" si="434"/>
        <v>8</v>
      </c>
      <c r="J1595" s="6">
        <f t="shared" si="435"/>
        <v>0</v>
      </c>
      <c r="K1595" s="3">
        <f t="shared" si="443"/>
        <v>0</v>
      </c>
      <c r="L1595" s="6">
        <f t="shared" si="436"/>
        <v>25.798100000000005</v>
      </c>
      <c r="M1595" s="6">
        <f t="shared" si="444"/>
        <v>220</v>
      </c>
      <c r="N1595" s="6">
        <f t="shared" si="445"/>
        <v>25.798100000000005</v>
      </c>
      <c r="O1595" s="2">
        <f t="shared" si="437"/>
        <v>-25.798100000000005</v>
      </c>
      <c r="P1595" s="2">
        <f t="shared" si="446"/>
        <v>6.2018999999999949</v>
      </c>
      <c r="Q1595" s="2">
        <f t="shared" si="438"/>
        <v>33.798100000000005</v>
      </c>
      <c r="R1595" s="2">
        <f t="shared" si="447"/>
        <v>33.798100000000005</v>
      </c>
      <c r="S1595" s="2">
        <f t="shared" si="439"/>
        <v>0</v>
      </c>
      <c r="T1595" s="2">
        <f t="shared" si="450"/>
        <v>0</v>
      </c>
      <c r="U1595" s="2">
        <f t="shared" si="440"/>
        <v>0</v>
      </c>
      <c r="V1595" t="str">
        <f t="shared" si="448"/>
        <v>Y</v>
      </c>
      <c r="W1595" s="2">
        <f t="shared" si="449"/>
        <v>0</v>
      </c>
      <c r="X1595" s="2">
        <f t="shared" si="441"/>
        <v>0</v>
      </c>
      <c r="Y1595" s="2"/>
    </row>
    <row r="1596" spans="1:25" x14ac:dyDescent="0.2">
      <c r="A1596">
        <v>9</v>
      </c>
      <c r="B1596" s="1">
        <v>42802.374999996136</v>
      </c>
      <c r="C1596">
        <v>40.799999999999997</v>
      </c>
      <c r="D1596" s="15">
        <f t="shared" si="442"/>
        <v>40.799999999999997</v>
      </c>
      <c r="E1596">
        <v>32</v>
      </c>
      <c r="F1596" s="6">
        <v>15.0984</v>
      </c>
      <c r="G1596" s="6">
        <v>34.714150000000004</v>
      </c>
      <c r="H1596" s="6">
        <f t="shared" si="433"/>
        <v>49.812550000000002</v>
      </c>
      <c r="I1596" s="6">
        <f t="shared" si="434"/>
        <v>8.7999999999999972</v>
      </c>
      <c r="J1596" s="6">
        <f t="shared" si="435"/>
        <v>0</v>
      </c>
      <c r="K1596" s="3">
        <f t="shared" si="443"/>
        <v>0</v>
      </c>
      <c r="L1596" s="6">
        <f t="shared" si="436"/>
        <v>41.012550000000005</v>
      </c>
      <c r="M1596" s="6">
        <f t="shared" si="444"/>
        <v>220</v>
      </c>
      <c r="N1596" s="6">
        <f t="shared" si="445"/>
        <v>41.012550000000033</v>
      </c>
      <c r="O1596" s="2">
        <f t="shared" si="437"/>
        <v>-32</v>
      </c>
      <c r="P1596" s="2">
        <f t="shared" si="446"/>
        <v>0</v>
      </c>
      <c r="Q1596" s="2">
        <f t="shared" si="438"/>
        <v>40.799999999999997</v>
      </c>
      <c r="R1596" s="2">
        <f t="shared" si="447"/>
        <v>40.799999999999997</v>
      </c>
      <c r="S1596" s="2">
        <f t="shared" si="439"/>
        <v>0</v>
      </c>
      <c r="T1596" s="2">
        <f t="shared" si="450"/>
        <v>0</v>
      </c>
      <c r="U1596" s="2">
        <f t="shared" si="440"/>
        <v>9.0125500000000329</v>
      </c>
      <c r="V1596" t="str">
        <f t="shared" si="448"/>
        <v>Y</v>
      </c>
      <c r="W1596" s="2">
        <f t="shared" si="449"/>
        <v>9.0125500000000329</v>
      </c>
      <c r="X1596" s="2">
        <f t="shared" si="441"/>
        <v>0</v>
      </c>
      <c r="Y1596" s="2"/>
    </row>
    <row r="1597" spans="1:25" x14ac:dyDescent="0.2">
      <c r="A1597">
        <v>10</v>
      </c>
      <c r="B1597" s="1">
        <v>42802.416666662801</v>
      </c>
      <c r="C1597">
        <v>42.9</v>
      </c>
      <c r="D1597" s="15">
        <f t="shared" si="442"/>
        <v>42.9</v>
      </c>
      <c r="E1597">
        <v>32</v>
      </c>
      <c r="F1597" s="6">
        <v>15.0984</v>
      </c>
      <c r="G1597" s="6">
        <v>43.822830000000003</v>
      </c>
      <c r="H1597" s="6">
        <f t="shared" si="433"/>
        <v>58.921230000000001</v>
      </c>
      <c r="I1597" s="6">
        <f t="shared" si="434"/>
        <v>10.899999999999999</v>
      </c>
      <c r="J1597" s="6">
        <f t="shared" si="435"/>
        <v>0</v>
      </c>
      <c r="K1597" s="3">
        <f t="shared" si="443"/>
        <v>0</v>
      </c>
      <c r="L1597" s="6">
        <f t="shared" si="436"/>
        <v>48.021230000000003</v>
      </c>
      <c r="M1597" s="6">
        <f t="shared" si="444"/>
        <v>220</v>
      </c>
      <c r="N1597" s="6">
        <f t="shared" si="445"/>
        <v>48.021230000000003</v>
      </c>
      <c r="O1597" s="2">
        <f t="shared" si="437"/>
        <v>-32</v>
      </c>
      <c r="P1597" s="2">
        <f t="shared" si="446"/>
        <v>0</v>
      </c>
      <c r="Q1597" s="2">
        <f t="shared" si="438"/>
        <v>42.9</v>
      </c>
      <c r="R1597" s="2">
        <f t="shared" si="447"/>
        <v>42.9</v>
      </c>
      <c r="S1597" s="2">
        <f t="shared" si="439"/>
        <v>0</v>
      </c>
      <c r="T1597" s="2">
        <f t="shared" si="450"/>
        <v>0</v>
      </c>
      <c r="U1597" s="2">
        <f t="shared" si="440"/>
        <v>16.021230000000003</v>
      </c>
      <c r="V1597" t="str">
        <f t="shared" si="448"/>
        <v>Y</v>
      </c>
      <c r="W1597" s="2">
        <f t="shared" si="449"/>
        <v>16.021230000000003</v>
      </c>
      <c r="X1597" s="2">
        <f t="shared" si="441"/>
        <v>0</v>
      </c>
      <c r="Y1597" s="2"/>
    </row>
    <row r="1598" spans="1:25" x14ac:dyDescent="0.2">
      <c r="A1598">
        <v>11</v>
      </c>
      <c r="B1598" s="1">
        <v>42802.458333329465</v>
      </c>
      <c r="C1598">
        <v>43.9</v>
      </c>
      <c r="D1598" s="15">
        <f t="shared" si="442"/>
        <v>43.9</v>
      </c>
      <c r="E1598">
        <v>32</v>
      </c>
      <c r="F1598" s="6">
        <v>13.3492</v>
      </c>
      <c r="G1598" s="6">
        <v>30.126099999999997</v>
      </c>
      <c r="H1598" s="6">
        <f t="shared" si="433"/>
        <v>43.475299999999997</v>
      </c>
      <c r="I1598" s="6">
        <f t="shared" si="434"/>
        <v>11.899999999999999</v>
      </c>
      <c r="J1598" s="6">
        <f t="shared" si="435"/>
        <v>0</v>
      </c>
      <c r="K1598" s="3">
        <f t="shared" si="443"/>
        <v>0</v>
      </c>
      <c r="L1598" s="6">
        <f t="shared" si="436"/>
        <v>31.575299999999999</v>
      </c>
      <c r="M1598" s="6">
        <f t="shared" si="444"/>
        <v>220</v>
      </c>
      <c r="N1598" s="6">
        <f t="shared" si="445"/>
        <v>31.575299999999999</v>
      </c>
      <c r="O1598" s="2">
        <f t="shared" si="437"/>
        <v>-31.575299999999999</v>
      </c>
      <c r="P1598" s="2">
        <f t="shared" si="446"/>
        <v>0.42470000000000141</v>
      </c>
      <c r="Q1598" s="2">
        <f t="shared" si="438"/>
        <v>43.475299999999997</v>
      </c>
      <c r="R1598" s="2">
        <f t="shared" si="447"/>
        <v>43.475299999999997</v>
      </c>
      <c r="S1598" s="2">
        <f t="shared" si="439"/>
        <v>0</v>
      </c>
      <c r="T1598" s="2">
        <f t="shared" si="450"/>
        <v>0</v>
      </c>
      <c r="U1598" s="2">
        <f t="shared" si="440"/>
        <v>0</v>
      </c>
      <c r="V1598" t="str">
        <f t="shared" si="448"/>
        <v>Y</v>
      </c>
      <c r="W1598" s="2">
        <f t="shared" si="449"/>
        <v>0</v>
      </c>
      <c r="X1598" s="2">
        <f t="shared" si="441"/>
        <v>0</v>
      </c>
      <c r="Y1598" s="2"/>
    </row>
    <row r="1599" spans="1:25" x14ac:dyDescent="0.2">
      <c r="A1599">
        <v>12</v>
      </c>
      <c r="B1599" s="1">
        <v>42802.499999996129</v>
      </c>
      <c r="C1599">
        <v>46.1</v>
      </c>
      <c r="D1599" s="15">
        <f t="shared" si="442"/>
        <v>46.1</v>
      </c>
      <c r="E1599">
        <v>32</v>
      </c>
      <c r="F1599" s="6">
        <v>9.6375100000000007</v>
      </c>
      <c r="G1599" s="6">
        <v>15.87482</v>
      </c>
      <c r="H1599" s="6">
        <f t="shared" si="433"/>
        <v>25.512329999999999</v>
      </c>
      <c r="I1599" s="6">
        <f t="shared" si="434"/>
        <v>14.100000000000001</v>
      </c>
      <c r="J1599" s="6">
        <f t="shared" si="435"/>
        <v>0</v>
      </c>
      <c r="K1599" s="3">
        <f t="shared" si="443"/>
        <v>0</v>
      </c>
      <c r="L1599" s="6">
        <f t="shared" si="436"/>
        <v>11.412329999999997</v>
      </c>
      <c r="M1599" s="6">
        <f t="shared" si="444"/>
        <v>220</v>
      </c>
      <c r="N1599" s="6">
        <f t="shared" si="445"/>
        <v>11.412329999999997</v>
      </c>
      <c r="O1599" s="2">
        <f t="shared" si="437"/>
        <v>-11.412329999999997</v>
      </c>
      <c r="P1599" s="2">
        <f t="shared" si="446"/>
        <v>20.587670000000003</v>
      </c>
      <c r="Q1599" s="2">
        <f t="shared" si="438"/>
        <v>25.512329999999999</v>
      </c>
      <c r="R1599" s="2">
        <f t="shared" si="447"/>
        <v>25.512329999999999</v>
      </c>
      <c r="S1599" s="2">
        <f t="shared" si="439"/>
        <v>0</v>
      </c>
      <c r="T1599" s="2">
        <f t="shared" si="450"/>
        <v>0</v>
      </c>
      <c r="U1599" s="2">
        <f t="shared" si="440"/>
        <v>0</v>
      </c>
      <c r="V1599" t="str">
        <f t="shared" si="448"/>
        <v>Y</v>
      </c>
      <c r="W1599" s="2">
        <f t="shared" si="449"/>
        <v>0</v>
      </c>
      <c r="X1599" s="2">
        <f t="shared" si="441"/>
        <v>0</v>
      </c>
      <c r="Y1599" s="2"/>
    </row>
    <row r="1600" spans="1:25" x14ac:dyDescent="0.2">
      <c r="A1600">
        <v>13</v>
      </c>
      <c r="B1600" s="1">
        <v>42802.541666662793</v>
      </c>
      <c r="C1600">
        <v>46.3</v>
      </c>
      <c r="D1600" s="15">
        <f t="shared" si="442"/>
        <v>46.3</v>
      </c>
      <c r="E1600">
        <v>32</v>
      </c>
      <c r="F1600" s="6">
        <v>8.5257500000000004</v>
      </c>
      <c r="G1600" s="6">
        <v>48.86647</v>
      </c>
      <c r="H1600" s="6">
        <f t="shared" si="433"/>
        <v>57.392220000000002</v>
      </c>
      <c r="I1600" s="6">
        <f t="shared" si="434"/>
        <v>14.299999999999997</v>
      </c>
      <c r="J1600" s="6">
        <f t="shared" si="435"/>
        <v>0</v>
      </c>
      <c r="K1600" s="3">
        <f t="shared" si="443"/>
        <v>0</v>
      </c>
      <c r="L1600" s="6">
        <f t="shared" si="436"/>
        <v>43.092220000000005</v>
      </c>
      <c r="M1600" s="6">
        <f t="shared" si="444"/>
        <v>220</v>
      </c>
      <c r="N1600" s="6">
        <f t="shared" si="445"/>
        <v>43.092219999999998</v>
      </c>
      <c r="O1600" s="2">
        <f t="shared" si="437"/>
        <v>-32</v>
      </c>
      <c r="P1600" s="2">
        <f t="shared" si="446"/>
        <v>0</v>
      </c>
      <c r="Q1600" s="2">
        <f t="shared" si="438"/>
        <v>46.3</v>
      </c>
      <c r="R1600" s="2">
        <f t="shared" si="447"/>
        <v>46.3</v>
      </c>
      <c r="S1600" s="2">
        <f t="shared" si="439"/>
        <v>0</v>
      </c>
      <c r="T1600" s="2">
        <f t="shared" si="450"/>
        <v>0</v>
      </c>
      <c r="U1600" s="2">
        <f t="shared" si="440"/>
        <v>11.092219999999998</v>
      </c>
      <c r="V1600" t="str">
        <f t="shared" si="448"/>
        <v>Y</v>
      </c>
      <c r="W1600" s="2">
        <f t="shared" si="449"/>
        <v>11.092219999999998</v>
      </c>
      <c r="X1600" s="2">
        <f t="shared" si="441"/>
        <v>0</v>
      </c>
      <c r="Y1600" s="2"/>
    </row>
    <row r="1601" spans="1:25" x14ac:dyDescent="0.2">
      <c r="A1601">
        <v>14</v>
      </c>
      <c r="B1601" s="1">
        <v>42802.583333329458</v>
      </c>
      <c r="C1601">
        <v>46.5</v>
      </c>
      <c r="D1601" s="15">
        <f t="shared" si="442"/>
        <v>46.5</v>
      </c>
      <c r="E1601">
        <v>32</v>
      </c>
      <c r="F1601" s="6">
        <v>6.7378400000000003</v>
      </c>
      <c r="G1601" s="6">
        <v>42.210029999999996</v>
      </c>
      <c r="H1601" s="6">
        <f t="shared" si="433"/>
        <v>48.947869999999995</v>
      </c>
      <c r="I1601" s="6">
        <f t="shared" si="434"/>
        <v>14.5</v>
      </c>
      <c r="J1601" s="6">
        <f t="shared" si="435"/>
        <v>0</v>
      </c>
      <c r="K1601" s="3">
        <f t="shared" si="443"/>
        <v>0</v>
      </c>
      <c r="L1601" s="6">
        <f t="shared" si="436"/>
        <v>34.447869999999995</v>
      </c>
      <c r="M1601" s="6">
        <f t="shared" si="444"/>
        <v>220</v>
      </c>
      <c r="N1601" s="6">
        <f t="shared" si="445"/>
        <v>34.447869999999995</v>
      </c>
      <c r="O1601" s="2">
        <f t="shared" si="437"/>
        <v>-32</v>
      </c>
      <c r="P1601" s="2">
        <f t="shared" si="446"/>
        <v>0</v>
      </c>
      <c r="Q1601" s="2">
        <f t="shared" si="438"/>
        <v>46.5</v>
      </c>
      <c r="R1601" s="2">
        <f t="shared" si="447"/>
        <v>46.5</v>
      </c>
      <c r="S1601" s="2">
        <f t="shared" si="439"/>
        <v>0</v>
      </c>
      <c r="T1601" s="2">
        <f t="shared" si="450"/>
        <v>0</v>
      </c>
      <c r="U1601" s="2">
        <f t="shared" si="440"/>
        <v>2.4478699999999947</v>
      </c>
      <c r="V1601" t="str">
        <f t="shared" si="448"/>
        <v>Y</v>
      </c>
      <c r="W1601" s="2">
        <f t="shared" si="449"/>
        <v>2.4478699999999947</v>
      </c>
      <c r="X1601" s="2">
        <f t="shared" si="441"/>
        <v>0</v>
      </c>
      <c r="Y1601" s="2"/>
    </row>
    <row r="1602" spans="1:25" x14ac:dyDescent="0.2">
      <c r="A1602">
        <v>15</v>
      </c>
      <c r="B1602" s="1">
        <v>42802.624999996122</v>
      </c>
      <c r="C1602">
        <v>46.5</v>
      </c>
      <c r="D1602" s="15">
        <f t="shared" si="442"/>
        <v>46.5</v>
      </c>
      <c r="E1602">
        <v>32</v>
      </c>
      <c r="F1602" s="6">
        <v>5.2542600000000004</v>
      </c>
      <c r="G1602" s="6">
        <v>34.460099999999997</v>
      </c>
      <c r="H1602" s="6">
        <f t="shared" si="433"/>
        <v>39.714359999999999</v>
      </c>
      <c r="I1602" s="6">
        <f t="shared" si="434"/>
        <v>14.5</v>
      </c>
      <c r="J1602" s="6">
        <f t="shared" si="435"/>
        <v>0</v>
      </c>
      <c r="K1602" s="3">
        <f t="shared" si="443"/>
        <v>0</v>
      </c>
      <c r="L1602" s="6">
        <f t="shared" si="436"/>
        <v>25.214359999999999</v>
      </c>
      <c r="M1602" s="6">
        <f t="shared" si="444"/>
        <v>220</v>
      </c>
      <c r="N1602" s="6">
        <f t="shared" si="445"/>
        <v>25.214359999999999</v>
      </c>
      <c r="O1602" s="2">
        <f t="shared" si="437"/>
        <v>-25.214359999999999</v>
      </c>
      <c r="P1602" s="2">
        <f t="shared" si="446"/>
        <v>6.7856400000000008</v>
      </c>
      <c r="Q1602" s="2">
        <f t="shared" si="438"/>
        <v>39.714359999999999</v>
      </c>
      <c r="R1602" s="2">
        <f t="shared" si="447"/>
        <v>39.714359999999999</v>
      </c>
      <c r="S1602" s="2">
        <f t="shared" si="439"/>
        <v>0</v>
      </c>
      <c r="T1602" s="2">
        <f t="shared" si="450"/>
        <v>0</v>
      </c>
      <c r="U1602" s="2">
        <f t="shared" si="440"/>
        <v>0</v>
      </c>
      <c r="V1602" t="str">
        <f t="shared" si="448"/>
        <v>Y</v>
      </c>
      <c r="W1602" s="2">
        <f t="shared" si="449"/>
        <v>0</v>
      </c>
      <c r="X1602" s="2">
        <f t="shared" si="441"/>
        <v>0</v>
      </c>
      <c r="Y1602" s="2"/>
    </row>
    <row r="1603" spans="1:25" x14ac:dyDescent="0.2">
      <c r="A1603">
        <v>16</v>
      </c>
      <c r="B1603" s="1">
        <v>42802.666666662786</v>
      </c>
      <c r="C1603">
        <v>46.6</v>
      </c>
      <c r="D1603" s="15">
        <f t="shared" si="442"/>
        <v>46.6</v>
      </c>
      <c r="E1603">
        <v>32</v>
      </c>
      <c r="F1603" s="6">
        <v>4.2741100000000003</v>
      </c>
      <c r="G1603" s="6">
        <v>22.060680000000001</v>
      </c>
      <c r="H1603" s="6">
        <f t="shared" ref="H1603:H1666" si="451">(F1603+G1603)</f>
        <v>26.334790000000002</v>
      </c>
      <c r="I1603" s="6">
        <f t="shared" ref="I1603:I1666" si="452">IF((D1603-E1603)&gt;0,D1603-E1603,0)</f>
        <v>14.600000000000001</v>
      </c>
      <c r="J1603" s="6">
        <f t="shared" ref="J1603:J1666" si="453">IF((I1603-H1603)&gt;0, (I1603-H1603), (0))</f>
        <v>0</v>
      </c>
      <c r="K1603" s="3">
        <f t="shared" si="443"/>
        <v>0</v>
      </c>
      <c r="L1603" s="6">
        <f t="shared" ref="L1603:L1666" si="454">IF(J1603=0, H1603-I1603,0)</f>
        <v>11.73479</v>
      </c>
      <c r="M1603" s="6">
        <f t="shared" si="444"/>
        <v>220</v>
      </c>
      <c r="N1603" s="6">
        <f t="shared" si="445"/>
        <v>11.734790000000004</v>
      </c>
      <c r="O1603" s="2">
        <f t="shared" ref="O1603:O1666" si="455">IF((N1603&lt;E1603-$AA$7),-N1603,$AA$7-E1603)</f>
        <v>-11.734790000000004</v>
      </c>
      <c r="P1603" s="2">
        <f t="shared" si="446"/>
        <v>20.265209999999996</v>
      </c>
      <c r="Q1603" s="2">
        <f t="shared" ref="Q1603:Q1666" si="456">D1603-P1603</f>
        <v>26.334790000000005</v>
      </c>
      <c r="R1603" s="2">
        <f t="shared" si="447"/>
        <v>26.334790000000005</v>
      </c>
      <c r="S1603" s="2">
        <f t="shared" ref="S1603:S1666" si="457">IF(Q1603-R1603&gt;0, Q1603-R1603, 0)</f>
        <v>0</v>
      </c>
      <c r="T1603" s="2">
        <f t="shared" si="450"/>
        <v>0</v>
      </c>
      <c r="U1603" s="2">
        <f t="shared" ref="U1603:U1666" si="458">N1603+O1603</f>
        <v>0</v>
      </c>
      <c r="V1603" t="str">
        <f t="shared" si="448"/>
        <v>Y</v>
      </c>
      <c r="W1603" s="2">
        <f t="shared" si="449"/>
        <v>0</v>
      </c>
      <c r="X1603" s="2">
        <f t="shared" ref="X1603:X1666" si="459">D1603- (P1603+R1603+S1603)</f>
        <v>0</v>
      </c>
      <c r="Y1603" s="2"/>
    </row>
    <row r="1604" spans="1:25" x14ac:dyDescent="0.2">
      <c r="A1604">
        <v>17</v>
      </c>
      <c r="B1604" s="1">
        <v>42802.70833332945</v>
      </c>
      <c r="C1604">
        <v>47.1</v>
      </c>
      <c r="D1604" s="15">
        <f t="shared" ref="D1604:D1667" si="460">C1604/$AA$4*$AA$5</f>
        <v>47.1</v>
      </c>
      <c r="E1604">
        <v>32</v>
      </c>
      <c r="F1604" s="6">
        <v>3.8955199999999999</v>
      </c>
      <c r="G1604" s="6">
        <v>2.7664899999999997</v>
      </c>
      <c r="H1604" s="6">
        <f t="shared" si="451"/>
        <v>6.6620099999999995</v>
      </c>
      <c r="I1604" s="6">
        <f t="shared" si="452"/>
        <v>15.100000000000001</v>
      </c>
      <c r="J1604" s="6">
        <f t="shared" si="453"/>
        <v>8.4379900000000028</v>
      </c>
      <c r="K1604" s="3">
        <f t="shared" ref="K1604:K1667" si="461">IF((M1603-M1604)&gt;0,M1603-M1604,0)</f>
        <v>9.643417142857146</v>
      </c>
      <c r="L1604" s="6">
        <f t="shared" si="454"/>
        <v>0</v>
      </c>
      <c r="M1604" s="6">
        <f t="shared" ref="M1604:M1667" si="462">IF( (M1603-J1604/$AA$11+L1604)&gt;$AA$25, IF((M1603-J1604/$AA$11+L1604)&lt;$AA$9,(M1603-J1604/$AA$11+L1604),$AA$9), $AA$25)</f>
        <v>210.35658285714285</v>
      </c>
      <c r="N1604" s="6">
        <f t="shared" ref="N1604:N1667" si="463">IF(((M1603-J1604+L1604)-M1604)&gt;0,((M1603-J1604+L1604)-M1604),0)</f>
        <v>1.2054271428571326</v>
      </c>
      <c r="O1604" s="2">
        <f t="shared" si="455"/>
        <v>-1.2054271428571326</v>
      </c>
      <c r="P1604" s="2">
        <f t="shared" ref="P1604:P1667" si="464">E1604+O1604</f>
        <v>30.794572857142867</v>
      </c>
      <c r="Q1604" s="2">
        <f t="shared" si="456"/>
        <v>16.305427142857134</v>
      </c>
      <c r="R1604" s="2">
        <f t="shared" ref="R1604:R1667" si="465">IF(Q1604&gt;H1604, H1604, Q1604)</f>
        <v>6.6620099999999995</v>
      </c>
      <c r="S1604" s="2">
        <f t="shared" si="457"/>
        <v>9.6434171428571354</v>
      </c>
      <c r="T1604" s="2">
        <f t="shared" si="450"/>
        <v>0</v>
      </c>
      <c r="U1604" s="2">
        <f t="shared" si="458"/>
        <v>0</v>
      </c>
      <c r="V1604" t="str">
        <f t="shared" ref="V1604:V1667" si="466">IF(AND(A1604&gt;7,A1604&lt;17), "Y", "N")</f>
        <v>N</v>
      </c>
      <c r="W1604" s="2">
        <f t="shared" ref="W1604:W1667" si="467">IF(V1604="Y", U1604, 0)</f>
        <v>0</v>
      </c>
      <c r="X1604" s="2">
        <f t="shared" si="459"/>
        <v>0</v>
      </c>
      <c r="Y1604" s="2"/>
    </row>
    <row r="1605" spans="1:25" x14ac:dyDescent="0.2">
      <c r="A1605">
        <v>18</v>
      </c>
      <c r="B1605" s="1">
        <v>42802.749999996115</v>
      </c>
      <c r="C1605">
        <v>47.3</v>
      </c>
      <c r="D1605" s="15">
        <f t="shared" si="460"/>
        <v>47.3</v>
      </c>
      <c r="E1605">
        <v>32</v>
      </c>
      <c r="F1605" s="6">
        <v>6.6031700000000004</v>
      </c>
      <c r="G1605" s="6">
        <v>-1.5167529999999999E-2</v>
      </c>
      <c r="H1605" s="6">
        <f t="shared" si="451"/>
        <v>6.5880024700000002</v>
      </c>
      <c r="I1605" s="6">
        <f t="shared" si="452"/>
        <v>15.299999999999997</v>
      </c>
      <c r="J1605" s="6">
        <f t="shared" si="453"/>
        <v>8.7119975299999979</v>
      </c>
      <c r="K1605" s="3">
        <f t="shared" si="461"/>
        <v>9.9565686057142955</v>
      </c>
      <c r="L1605" s="6">
        <f t="shared" si="454"/>
        <v>0</v>
      </c>
      <c r="M1605" s="6">
        <f t="shared" si="462"/>
        <v>200.40001425142856</v>
      </c>
      <c r="N1605" s="6">
        <f t="shared" si="463"/>
        <v>1.2445710757143047</v>
      </c>
      <c r="O1605" s="2">
        <f t="shared" si="455"/>
        <v>-1.2445710757143047</v>
      </c>
      <c r="P1605" s="2">
        <f t="shared" si="464"/>
        <v>30.755428924285695</v>
      </c>
      <c r="Q1605" s="2">
        <f t="shared" si="456"/>
        <v>16.544571075714302</v>
      </c>
      <c r="R1605" s="2">
        <f t="shared" si="465"/>
        <v>6.5880024700000002</v>
      </c>
      <c r="S1605" s="2">
        <f t="shared" si="457"/>
        <v>9.9565686057143026</v>
      </c>
      <c r="T1605" s="2">
        <f t="shared" si="450"/>
        <v>0</v>
      </c>
      <c r="U1605" s="2">
        <f t="shared" si="458"/>
        <v>0</v>
      </c>
      <c r="V1605" t="str">
        <f t="shared" si="466"/>
        <v>N</v>
      </c>
      <c r="W1605" s="2">
        <f t="shared" si="467"/>
        <v>0</v>
      </c>
      <c r="X1605" s="2">
        <f t="shared" si="459"/>
        <v>0</v>
      </c>
      <c r="Y1605" s="2"/>
    </row>
    <row r="1606" spans="1:25" x14ac:dyDescent="0.2">
      <c r="A1606">
        <v>19</v>
      </c>
      <c r="B1606" s="1">
        <v>42802.791666662779</v>
      </c>
      <c r="C1606">
        <v>47.5</v>
      </c>
      <c r="D1606" s="15">
        <f t="shared" si="460"/>
        <v>47.5</v>
      </c>
      <c r="E1606">
        <v>32</v>
      </c>
      <c r="F1606" s="6">
        <v>4.5645300000000004</v>
      </c>
      <c r="G1606" s="6">
        <v>-1.5167529999999999E-2</v>
      </c>
      <c r="H1606" s="6">
        <f t="shared" si="451"/>
        <v>4.5493624700000002</v>
      </c>
      <c r="I1606" s="6">
        <f t="shared" si="452"/>
        <v>15.5</v>
      </c>
      <c r="J1606" s="6">
        <f t="shared" si="453"/>
        <v>10.95063753</v>
      </c>
      <c r="K1606" s="3">
        <f t="shared" si="461"/>
        <v>12.515014320000006</v>
      </c>
      <c r="L1606" s="6">
        <f t="shared" si="454"/>
        <v>0</v>
      </c>
      <c r="M1606" s="6">
        <f t="shared" si="462"/>
        <v>187.88499993142855</v>
      </c>
      <c r="N1606" s="6">
        <f t="shared" si="463"/>
        <v>1.5643767900000114</v>
      </c>
      <c r="O1606" s="2">
        <f t="shared" si="455"/>
        <v>-1.5643767900000114</v>
      </c>
      <c r="P1606" s="2">
        <f t="shared" si="464"/>
        <v>30.435623209999989</v>
      </c>
      <c r="Q1606" s="2">
        <f t="shared" si="456"/>
        <v>17.064376790000011</v>
      </c>
      <c r="R1606" s="2">
        <f t="shared" si="465"/>
        <v>4.5493624700000002</v>
      </c>
      <c r="S1606" s="2">
        <f t="shared" si="457"/>
        <v>12.515014320000011</v>
      </c>
      <c r="T1606" s="2">
        <f t="shared" si="450"/>
        <v>0</v>
      </c>
      <c r="U1606" s="2">
        <f t="shared" si="458"/>
        <v>0</v>
      </c>
      <c r="V1606" t="str">
        <f t="shared" si="466"/>
        <v>N</v>
      </c>
      <c r="W1606" s="2">
        <f t="shared" si="467"/>
        <v>0</v>
      </c>
      <c r="X1606" s="2">
        <f t="shared" si="459"/>
        <v>0</v>
      </c>
      <c r="Y1606" s="2"/>
    </row>
    <row r="1607" spans="1:25" x14ac:dyDescent="0.2">
      <c r="A1607">
        <v>20</v>
      </c>
      <c r="B1607" s="1">
        <v>42802.833333329443</v>
      </c>
      <c r="C1607">
        <v>48.6</v>
      </c>
      <c r="D1607" s="15">
        <f t="shared" si="460"/>
        <v>48.6</v>
      </c>
      <c r="E1607">
        <v>32</v>
      </c>
      <c r="F1607" s="6">
        <v>4.0439600000000002</v>
      </c>
      <c r="G1607" s="6">
        <v>-1.5167529999999999E-2</v>
      </c>
      <c r="H1607" s="6">
        <f t="shared" si="451"/>
        <v>4.02879247</v>
      </c>
      <c r="I1607" s="6">
        <f t="shared" si="452"/>
        <v>16.600000000000001</v>
      </c>
      <c r="J1607" s="6">
        <f t="shared" si="453"/>
        <v>12.571207530000002</v>
      </c>
      <c r="K1607" s="3">
        <f t="shared" si="461"/>
        <v>14.367094320000007</v>
      </c>
      <c r="L1607" s="6">
        <f t="shared" si="454"/>
        <v>0</v>
      </c>
      <c r="M1607" s="6">
        <f t="shared" si="462"/>
        <v>173.51790561142855</v>
      </c>
      <c r="N1607" s="6">
        <f t="shared" si="463"/>
        <v>1.7958867899999973</v>
      </c>
      <c r="O1607" s="2">
        <f t="shared" si="455"/>
        <v>-1.7958867899999973</v>
      </c>
      <c r="P1607" s="2">
        <f t="shared" si="464"/>
        <v>30.204113210000003</v>
      </c>
      <c r="Q1607" s="2">
        <f t="shared" si="456"/>
        <v>18.395886789999999</v>
      </c>
      <c r="R1607" s="2">
        <f t="shared" si="465"/>
        <v>4.02879247</v>
      </c>
      <c r="S1607" s="2">
        <f t="shared" si="457"/>
        <v>14.36709432</v>
      </c>
      <c r="T1607" s="2">
        <f t="shared" si="450"/>
        <v>0</v>
      </c>
      <c r="U1607" s="2">
        <f t="shared" si="458"/>
        <v>0</v>
      </c>
      <c r="V1607" t="str">
        <f t="shared" si="466"/>
        <v>N</v>
      </c>
      <c r="W1607" s="2">
        <f t="shared" si="467"/>
        <v>0</v>
      </c>
      <c r="X1607" s="2">
        <f t="shared" si="459"/>
        <v>0</v>
      </c>
      <c r="Y1607" s="2"/>
    </row>
    <row r="1608" spans="1:25" x14ac:dyDescent="0.2">
      <c r="A1608">
        <v>21</v>
      </c>
      <c r="B1608" s="1">
        <v>42802.874999996107</v>
      </c>
      <c r="C1608">
        <v>45.8</v>
      </c>
      <c r="D1608" s="15">
        <f t="shared" si="460"/>
        <v>45.8</v>
      </c>
      <c r="E1608">
        <v>32</v>
      </c>
      <c r="F1608" s="6">
        <v>4.6973000000000003</v>
      </c>
      <c r="G1608" s="6">
        <v>-1.5167529999999999E-2</v>
      </c>
      <c r="H1608" s="6">
        <f t="shared" si="451"/>
        <v>4.68213247</v>
      </c>
      <c r="I1608" s="6">
        <f t="shared" si="452"/>
        <v>13.799999999999997</v>
      </c>
      <c r="J1608" s="6">
        <f t="shared" si="453"/>
        <v>9.1178675299999981</v>
      </c>
      <c r="K1608" s="3">
        <f t="shared" si="461"/>
        <v>10.420420034285712</v>
      </c>
      <c r="L1608" s="6">
        <f t="shared" si="454"/>
        <v>0</v>
      </c>
      <c r="M1608" s="6">
        <f t="shared" si="462"/>
        <v>163.09748557714283</v>
      </c>
      <c r="N1608" s="6">
        <f t="shared" si="463"/>
        <v>1.3025525042856998</v>
      </c>
      <c r="O1608" s="2">
        <f t="shared" si="455"/>
        <v>-1.3025525042856998</v>
      </c>
      <c r="P1608" s="2">
        <f t="shared" si="464"/>
        <v>30.6974474957143</v>
      </c>
      <c r="Q1608" s="2">
        <f t="shared" si="456"/>
        <v>15.102552504285697</v>
      </c>
      <c r="R1608" s="2">
        <f t="shared" si="465"/>
        <v>4.68213247</v>
      </c>
      <c r="S1608" s="2">
        <f t="shared" si="457"/>
        <v>10.420420034285698</v>
      </c>
      <c r="T1608" s="2">
        <f t="shared" si="450"/>
        <v>0</v>
      </c>
      <c r="U1608" s="2">
        <f t="shared" si="458"/>
        <v>0</v>
      </c>
      <c r="V1608" t="str">
        <f t="shared" si="466"/>
        <v>N</v>
      </c>
      <c r="W1608" s="2">
        <f t="shared" si="467"/>
        <v>0</v>
      </c>
      <c r="X1608" s="2">
        <f t="shared" si="459"/>
        <v>0</v>
      </c>
      <c r="Y1608" s="2"/>
    </row>
    <row r="1609" spans="1:25" x14ac:dyDescent="0.2">
      <c r="A1609">
        <v>22</v>
      </c>
      <c r="B1609" s="1">
        <v>42802.916666662772</v>
      </c>
      <c r="C1609">
        <v>43.8</v>
      </c>
      <c r="D1609" s="15">
        <f t="shared" si="460"/>
        <v>43.8</v>
      </c>
      <c r="E1609">
        <v>32</v>
      </c>
      <c r="F1609" s="6">
        <v>4.83249</v>
      </c>
      <c r="G1609" s="6">
        <v>-1.5167529999999999E-2</v>
      </c>
      <c r="H1609" s="6">
        <f t="shared" si="451"/>
        <v>4.8173224699999997</v>
      </c>
      <c r="I1609" s="6">
        <f t="shared" si="452"/>
        <v>11.799999999999997</v>
      </c>
      <c r="J1609" s="6">
        <f t="shared" si="453"/>
        <v>6.9826775299999975</v>
      </c>
      <c r="K1609" s="3">
        <f t="shared" si="461"/>
        <v>7.9802028914285756</v>
      </c>
      <c r="L1609" s="6">
        <f t="shared" si="454"/>
        <v>0</v>
      </c>
      <c r="M1609" s="6">
        <f t="shared" si="462"/>
        <v>155.11728268571426</v>
      </c>
      <c r="N1609" s="6">
        <f t="shared" si="463"/>
        <v>0.99752536142858617</v>
      </c>
      <c r="O1609" s="2">
        <f t="shared" si="455"/>
        <v>-0.99752536142858617</v>
      </c>
      <c r="P1609" s="2">
        <f t="shared" si="464"/>
        <v>31.002474638571414</v>
      </c>
      <c r="Q1609" s="2">
        <f t="shared" si="456"/>
        <v>12.797525361428583</v>
      </c>
      <c r="R1609" s="2">
        <f t="shared" si="465"/>
        <v>4.8173224699999997</v>
      </c>
      <c r="S1609" s="2">
        <f t="shared" si="457"/>
        <v>7.9802028914285836</v>
      </c>
      <c r="T1609" s="2">
        <f t="shared" si="450"/>
        <v>0</v>
      </c>
      <c r="U1609" s="2">
        <f t="shared" si="458"/>
        <v>0</v>
      </c>
      <c r="V1609" t="str">
        <f t="shared" si="466"/>
        <v>N</v>
      </c>
      <c r="W1609" s="2">
        <f t="shared" si="467"/>
        <v>0</v>
      </c>
      <c r="X1609" s="2">
        <f t="shared" si="459"/>
        <v>0</v>
      </c>
      <c r="Y1609" s="2"/>
    </row>
    <row r="1610" spans="1:25" x14ac:dyDescent="0.2">
      <c r="A1610">
        <v>23</v>
      </c>
      <c r="B1610" s="1">
        <v>42802.958333329436</v>
      </c>
      <c r="C1610">
        <v>40.1</v>
      </c>
      <c r="D1610" s="15">
        <f t="shared" si="460"/>
        <v>40.1</v>
      </c>
      <c r="E1610">
        <v>32</v>
      </c>
      <c r="F1610" s="6">
        <v>4.6275399999999998</v>
      </c>
      <c r="G1610" s="6">
        <v>-1.5167529999999999E-2</v>
      </c>
      <c r="H1610" s="6">
        <f t="shared" si="451"/>
        <v>4.6123724699999995</v>
      </c>
      <c r="I1610" s="6">
        <f t="shared" si="452"/>
        <v>8.1000000000000014</v>
      </c>
      <c r="J1610" s="6">
        <f t="shared" si="453"/>
        <v>3.4876275300000019</v>
      </c>
      <c r="K1610" s="3">
        <f t="shared" si="461"/>
        <v>3.9858600342857073</v>
      </c>
      <c r="L1610" s="6">
        <f t="shared" si="454"/>
        <v>0</v>
      </c>
      <c r="M1610" s="6">
        <f t="shared" si="462"/>
        <v>151.13142265142855</v>
      </c>
      <c r="N1610" s="6">
        <f t="shared" si="463"/>
        <v>0.49823250428570987</v>
      </c>
      <c r="O1610" s="2">
        <f t="shared" si="455"/>
        <v>-0.49823250428570987</v>
      </c>
      <c r="P1610" s="2">
        <f t="shared" si="464"/>
        <v>31.50176749571429</v>
      </c>
      <c r="Q1610" s="2">
        <f t="shared" si="456"/>
        <v>8.5982325042857113</v>
      </c>
      <c r="R1610" s="2">
        <f t="shared" si="465"/>
        <v>4.6123724699999995</v>
      </c>
      <c r="S1610" s="2">
        <f t="shared" si="457"/>
        <v>3.9858600342857118</v>
      </c>
      <c r="T1610" s="2">
        <f t="shared" ref="T1610:T1673" si="468">IF(Q1610-R1610&gt;0, 0, ABS(M1609-M1610))</f>
        <v>0</v>
      </c>
      <c r="U1610" s="2">
        <f t="shared" si="458"/>
        <v>0</v>
      </c>
      <c r="V1610" t="str">
        <f t="shared" si="466"/>
        <v>N</v>
      </c>
      <c r="W1610" s="2">
        <f t="shared" si="467"/>
        <v>0</v>
      </c>
      <c r="X1610" s="2">
        <f t="shared" si="459"/>
        <v>0</v>
      </c>
      <c r="Y1610" s="2"/>
    </row>
    <row r="1611" spans="1:25" x14ac:dyDescent="0.2">
      <c r="A1611">
        <v>0</v>
      </c>
      <c r="B1611" s="1">
        <v>42802.9999999961</v>
      </c>
      <c r="C1611">
        <v>36.6</v>
      </c>
      <c r="D1611" s="15">
        <f t="shared" si="460"/>
        <v>36.6</v>
      </c>
      <c r="E1611">
        <v>32</v>
      </c>
      <c r="F1611" s="6">
        <v>4.9834199999999997</v>
      </c>
      <c r="G1611" s="6">
        <v>-1.5167529999999999E-2</v>
      </c>
      <c r="H1611" s="6">
        <f t="shared" si="451"/>
        <v>4.9682524699999995</v>
      </c>
      <c r="I1611" s="6">
        <f t="shared" si="452"/>
        <v>4.6000000000000014</v>
      </c>
      <c r="J1611" s="6">
        <f t="shared" si="453"/>
        <v>0</v>
      </c>
      <c r="K1611" s="3">
        <f t="shared" si="461"/>
        <v>0</v>
      </c>
      <c r="L1611" s="6">
        <f t="shared" si="454"/>
        <v>0.36825246999999806</v>
      </c>
      <c r="M1611" s="6">
        <f t="shared" si="462"/>
        <v>151.49967512142854</v>
      </c>
      <c r="N1611" s="6">
        <f t="shared" si="463"/>
        <v>0</v>
      </c>
      <c r="O1611" s="2">
        <f t="shared" si="455"/>
        <v>0</v>
      </c>
      <c r="P1611" s="2">
        <f t="shared" si="464"/>
        <v>32</v>
      </c>
      <c r="Q1611" s="2">
        <f t="shared" si="456"/>
        <v>4.6000000000000014</v>
      </c>
      <c r="R1611" s="2">
        <f t="shared" si="465"/>
        <v>4.6000000000000014</v>
      </c>
      <c r="S1611" s="2">
        <f t="shared" si="457"/>
        <v>0</v>
      </c>
      <c r="T1611" s="2">
        <f t="shared" si="468"/>
        <v>0.3682524699999874</v>
      </c>
      <c r="U1611" s="2">
        <f t="shared" si="458"/>
        <v>0</v>
      </c>
      <c r="V1611" t="str">
        <f t="shared" si="466"/>
        <v>N</v>
      </c>
      <c r="W1611" s="2">
        <f t="shared" si="467"/>
        <v>0</v>
      </c>
      <c r="X1611" s="2">
        <f t="shared" si="459"/>
        <v>0</v>
      </c>
      <c r="Y1611" s="2"/>
    </row>
    <row r="1612" spans="1:25" x14ac:dyDescent="0.2">
      <c r="A1612">
        <v>1</v>
      </c>
      <c r="B1612" s="1">
        <v>42803.041666662764</v>
      </c>
      <c r="C1612">
        <v>34.4</v>
      </c>
      <c r="D1612" s="15">
        <f t="shared" si="460"/>
        <v>34.4</v>
      </c>
      <c r="E1612">
        <v>32</v>
      </c>
      <c r="F1612" s="6">
        <v>4.5066699999999997</v>
      </c>
      <c r="G1612" s="6">
        <v>-1.5167529999999999E-2</v>
      </c>
      <c r="H1612" s="6">
        <f t="shared" si="451"/>
        <v>4.4915024699999995</v>
      </c>
      <c r="I1612" s="6">
        <f t="shared" si="452"/>
        <v>2.3999999999999986</v>
      </c>
      <c r="J1612" s="6">
        <f t="shared" si="453"/>
        <v>0</v>
      </c>
      <c r="K1612" s="3">
        <f t="shared" si="461"/>
        <v>0</v>
      </c>
      <c r="L1612" s="6">
        <f t="shared" si="454"/>
        <v>2.0915024700000009</v>
      </c>
      <c r="M1612" s="6">
        <f t="shared" si="462"/>
        <v>153.59117759142853</v>
      </c>
      <c r="N1612" s="6">
        <f t="shared" si="463"/>
        <v>0</v>
      </c>
      <c r="O1612" s="2">
        <f t="shared" si="455"/>
        <v>0</v>
      </c>
      <c r="P1612" s="2">
        <f t="shared" si="464"/>
        <v>32</v>
      </c>
      <c r="Q1612" s="2">
        <f t="shared" si="456"/>
        <v>2.3999999999999986</v>
      </c>
      <c r="R1612" s="2">
        <f t="shared" si="465"/>
        <v>2.3999999999999986</v>
      </c>
      <c r="S1612" s="2">
        <f t="shared" si="457"/>
        <v>0</v>
      </c>
      <c r="T1612" s="2">
        <f t="shared" si="468"/>
        <v>2.0915024699999947</v>
      </c>
      <c r="U1612" s="2">
        <f t="shared" si="458"/>
        <v>0</v>
      </c>
      <c r="V1612" t="str">
        <f t="shared" si="466"/>
        <v>N</v>
      </c>
      <c r="W1612" s="2">
        <f t="shared" si="467"/>
        <v>0</v>
      </c>
      <c r="X1612" s="2">
        <f t="shared" si="459"/>
        <v>0</v>
      </c>
      <c r="Y1612" s="2"/>
    </row>
    <row r="1613" spans="1:25" x14ac:dyDescent="0.2">
      <c r="A1613">
        <v>2</v>
      </c>
      <c r="B1613" s="1">
        <v>42803.083333329429</v>
      </c>
      <c r="C1613">
        <v>33.5</v>
      </c>
      <c r="D1613" s="15">
        <f t="shared" si="460"/>
        <v>33.5</v>
      </c>
      <c r="E1613">
        <v>32</v>
      </c>
      <c r="F1613" s="6">
        <v>4.7893499999999998</v>
      </c>
      <c r="G1613" s="6">
        <v>-1.5167529999999999E-2</v>
      </c>
      <c r="H1613" s="6">
        <f t="shared" si="451"/>
        <v>4.7741824699999995</v>
      </c>
      <c r="I1613" s="6">
        <f t="shared" si="452"/>
        <v>1.5</v>
      </c>
      <c r="J1613" s="6">
        <f t="shared" si="453"/>
        <v>0</v>
      </c>
      <c r="K1613" s="3">
        <f t="shared" si="461"/>
        <v>0</v>
      </c>
      <c r="L1613" s="6">
        <f t="shared" si="454"/>
        <v>3.2741824699999995</v>
      </c>
      <c r="M1613" s="6">
        <f t="shared" si="462"/>
        <v>156.86536006142853</v>
      </c>
      <c r="N1613" s="6">
        <f t="shared" si="463"/>
        <v>0</v>
      </c>
      <c r="O1613" s="2">
        <f t="shared" si="455"/>
        <v>0</v>
      </c>
      <c r="P1613" s="2">
        <f t="shared" si="464"/>
        <v>32</v>
      </c>
      <c r="Q1613" s="2">
        <f t="shared" si="456"/>
        <v>1.5</v>
      </c>
      <c r="R1613" s="2">
        <f t="shared" si="465"/>
        <v>1.5</v>
      </c>
      <c r="S1613" s="2">
        <f t="shared" si="457"/>
        <v>0</v>
      </c>
      <c r="T1613" s="2">
        <f t="shared" si="468"/>
        <v>3.2741824699999995</v>
      </c>
      <c r="U1613" s="2">
        <f t="shared" si="458"/>
        <v>0</v>
      </c>
      <c r="V1613" t="str">
        <f t="shared" si="466"/>
        <v>N</v>
      </c>
      <c r="W1613" s="2">
        <f t="shared" si="467"/>
        <v>0</v>
      </c>
      <c r="X1613" s="2">
        <f t="shared" si="459"/>
        <v>0</v>
      </c>
      <c r="Y1613" s="2"/>
    </row>
    <row r="1614" spans="1:25" x14ac:dyDescent="0.2">
      <c r="A1614">
        <v>3</v>
      </c>
      <c r="B1614" s="1">
        <v>42803.124999996093</v>
      </c>
      <c r="C1614">
        <v>32.1</v>
      </c>
      <c r="D1614" s="15">
        <f t="shared" si="460"/>
        <v>32.1</v>
      </c>
      <c r="E1614">
        <v>32</v>
      </c>
      <c r="F1614" s="6">
        <v>6.9966900000000001</v>
      </c>
      <c r="G1614" s="6">
        <v>-1.5167529999999999E-2</v>
      </c>
      <c r="H1614" s="6">
        <f t="shared" si="451"/>
        <v>6.9815224699999998</v>
      </c>
      <c r="I1614" s="6">
        <f t="shared" si="452"/>
        <v>0.10000000000000142</v>
      </c>
      <c r="J1614" s="6">
        <f t="shared" si="453"/>
        <v>0</v>
      </c>
      <c r="K1614" s="3">
        <f t="shared" si="461"/>
        <v>0</v>
      </c>
      <c r="L1614" s="6">
        <f t="shared" si="454"/>
        <v>6.8815224699999984</v>
      </c>
      <c r="M1614" s="6">
        <f t="shared" si="462"/>
        <v>163.74688253142853</v>
      </c>
      <c r="N1614" s="6">
        <f t="shared" si="463"/>
        <v>0</v>
      </c>
      <c r="O1614" s="2">
        <f t="shared" si="455"/>
        <v>0</v>
      </c>
      <c r="P1614" s="2">
        <f t="shared" si="464"/>
        <v>32</v>
      </c>
      <c r="Q1614" s="2">
        <f t="shared" si="456"/>
        <v>0.10000000000000142</v>
      </c>
      <c r="R1614" s="2">
        <f t="shared" si="465"/>
        <v>0.10000000000000142</v>
      </c>
      <c r="S1614" s="2">
        <f t="shared" si="457"/>
        <v>0</v>
      </c>
      <c r="T1614" s="2">
        <f t="shared" si="468"/>
        <v>6.8815224699999931</v>
      </c>
      <c r="U1614" s="2">
        <f t="shared" si="458"/>
        <v>0</v>
      </c>
      <c r="V1614" t="str">
        <f t="shared" si="466"/>
        <v>N</v>
      </c>
      <c r="W1614" s="2">
        <f t="shared" si="467"/>
        <v>0</v>
      </c>
      <c r="X1614" s="2">
        <f t="shared" si="459"/>
        <v>0</v>
      </c>
      <c r="Y1614" s="2"/>
    </row>
    <row r="1615" spans="1:25" x14ac:dyDescent="0.2">
      <c r="A1615">
        <v>4</v>
      </c>
      <c r="B1615" s="1">
        <v>42803.166666662757</v>
      </c>
      <c r="C1615">
        <v>31.5</v>
      </c>
      <c r="D1615" s="15">
        <f t="shared" si="460"/>
        <v>31.5</v>
      </c>
      <c r="E1615">
        <v>32</v>
      </c>
      <c r="F1615" s="6">
        <v>13.0969</v>
      </c>
      <c r="G1615" s="6">
        <v>-1.5167529999999999E-2</v>
      </c>
      <c r="H1615" s="6">
        <f t="shared" si="451"/>
        <v>13.08173247</v>
      </c>
      <c r="I1615" s="6">
        <f t="shared" si="452"/>
        <v>0</v>
      </c>
      <c r="J1615" s="6">
        <f t="shared" si="453"/>
        <v>0</v>
      </c>
      <c r="K1615" s="3">
        <f t="shared" si="461"/>
        <v>0</v>
      </c>
      <c r="L1615" s="6">
        <f t="shared" si="454"/>
        <v>13.08173247</v>
      </c>
      <c r="M1615" s="6">
        <f t="shared" si="462"/>
        <v>176.82861500142852</v>
      </c>
      <c r="N1615" s="6">
        <f t="shared" si="463"/>
        <v>0</v>
      </c>
      <c r="O1615" s="2">
        <f t="shared" si="455"/>
        <v>0</v>
      </c>
      <c r="P1615" s="2">
        <f t="shared" si="464"/>
        <v>32</v>
      </c>
      <c r="Q1615" s="2">
        <f t="shared" si="456"/>
        <v>-0.5</v>
      </c>
      <c r="R1615" s="2">
        <f t="shared" si="465"/>
        <v>-0.5</v>
      </c>
      <c r="S1615" s="2">
        <f t="shared" si="457"/>
        <v>0</v>
      </c>
      <c r="T1615" s="2">
        <f t="shared" si="468"/>
        <v>13.081732469999992</v>
      </c>
      <c r="U1615" s="2">
        <f t="shared" si="458"/>
        <v>0</v>
      </c>
      <c r="V1615" t="str">
        <f t="shared" si="466"/>
        <v>N</v>
      </c>
      <c r="W1615" s="2">
        <f t="shared" si="467"/>
        <v>0</v>
      </c>
      <c r="X1615" s="2">
        <f t="shared" si="459"/>
        <v>0</v>
      </c>
      <c r="Y1615" s="2"/>
    </row>
    <row r="1616" spans="1:25" x14ac:dyDescent="0.2">
      <c r="A1616">
        <v>5</v>
      </c>
      <c r="B1616" s="1">
        <v>42803.208333329421</v>
      </c>
      <c r="C1616">
        <v>31.2</v>
      </c>
      <c r="D1616" s="15">
        <f t="shared" si="460"/>
        <v>31.2</v>
      </c>
      <c r="E1616">
        <v>32</v>
      </c>
      <c r="F1616" s="6">
        <v>9.7461300000000008</v>
      </c>
      <c r="G1616" s="6">
        <v>-1.5167529999999999E-2</v>
      </c>
      <c r="H1616" s="6">
        <f t="shared" si="451"/>
        <v>9.7309624700000015</v>
      </c>
      <c r="I1616" s="6">
        <f t="shared" si="452"/>
        <v>0</v>
      </c>
      <c r="J1616" s="6">
        <f t="shared" si="453"/>
        <v>0</v>
      </c>
      <c r="K1616" s="3">
        <f t="shared" si="461"/>
        <v>0</v>
      </c>
      <c r="L1616" s="6">
        <f t="shared" si="454"/>
        <v>9.7309624700000015</v>
      </c>
      <c r="M1616" s="6">
        <f t="shared" si="462"/>
        <v>186.55957747142853</v>
      </c>
      <c r="N1616" s="6">
        <f t="shared" si="463"/>
        <v>0</v>
      </c>
      <c r="O1616" s="2">
        <f t="shared" si="455"/>
        <v>0</v>
      </c>
      <c r="P1616" s="2">
        <f t="shared" si="464"/>
        <v>32</v>
      </c>
      <c r="Q1616" s="2">
        <f t="shared" si="456"/>
        <v>-0.80000000000000071</v>
      </c>
      <c r="R1616" s="2">
        <f t="shared" si="465"/>
        <v>-0.80000000000000071</v>
      </c>
      <c r="S1616" s="2">
        <f t="shared" si="457"/>
        <v>0</v>
      </c>
      <c r="T1616" s="2">
        <f t="shared" si="468"/>
        <v>9.7309624700000086</v>
      </c>
      <c r="U1616" s="2">
        <f t="shared" si="458"/>
        <v>0</v>
      </c>
      <c r="V1616" t="str">
        <f t="shared" si="466"/>
        <v>N</v>
      </c>
      <c r="W1616" s="2">
        <f t="shared" si="467"/>
        <v>0</v>
      </c>
      <c r="X1616" s="2">
        <f t="shared" si="459"/>
        <v>0</v>
      </c>
      <c r="Y1616" s="2"/>
    </row>
    <row r="1617" spans="1:25" x14ac:dyDescent="0.2">
      <c r="A1617">
        <v>6</v>
      </c>
      <c r="B1617" s="1">
        <v>42803.249999996086</v>
      </c>
      <c r="C1617">
        <v>32.200000000000003</v>
      </c>
      <c r="D1617" s="15">
        <f t="shared" si="460"/>
        <v>32.200000000000003</v>
      </c>
      <c r="E1617">
        <v>32</v>
      </c>
      <c r="F1617" s="6">
        <v>10.340999999999999</v>
      </c>
      <c r="G1617" s="6">
        <v>-1.5167529999999999E-2</v>
      </c>
      <c r="H1617" s="6">
        <f t="shared" si="451"/>
        <v>10.32583247</v>
      </c>
      <c r="I1617" s="6">
        <f t="shared" si="452"/>
        <v>0.20000000000000284</v>
      </c>
      <c r="J1617" s="6">
        <f t="shared" si="453"/>
        <v>0</v>
      </c>
      <c r="K1617" s="3">
        <f t="shared" si="461"/>
        <v>0</v>
      </c>
      <c r="L1617" s="6">
        <f t="shared" si="454"/>
        <v>10.125832469999997</v>
      </c>
      <c r="M1617" s="6">
        <f t="shared" si="462"/>
        <v>196.68540994142853</v>
      </c>
      <c r="N1617" s="6">
        <f t="shared" si="463"/>
        <v>0</v>
      </c>
      <c r="O1617" s="2">
        <f t="shared" si="455"/>
        <v>0</v>
      </c>
      <c r="P1617" s="2">
        <f t="shared" si="464"/>
        <v>32</v>
      </c>
      <c r="Q1617" s="2">
        <f t="shared" si="456"/>
        <v>0.20000000000000284</v>
      </c>
      <c r="R1617" s="2">
        <f t="shared" si="465"/>
        <v>0.20000000000000284</v>
      </c>
      <c r="S1617" s="2">
        <f t="shared" si="457"/>
        <v>0</v>
      </c>
      <c r="T1617" s="2">
        <f t="shared" si="468"/>
        <v>10.125832470000006</v>
      </c>
      <c r="U1617" s="2">
        <f t="shared" si="458"/>
        <v>0</v>
      </c>
      <c r="V1617" t="str">
        <f t="shared" si="466"/>
        <v>N</v>
      </c>
      <c r="W1617" s="2">
        <f t="shared" si="467"/>
        <v>0</v>
      </c>
      <c r="X1617" s="2">
        <f t="shared" si="459"/>
        <v>0</v>
      </c>
      <c r="Y1617" s="2"/>
    </row>
    <row r="1618" spans="1:25" x14ac:dyDescent="0.2">
      <c r="A1618">
        <v>7</v>
      </c>
      <c r="B1618" s="1">
        <v>42803.29166666275</v>
      </c>
      <c r="C1618">
        <v>33.9</v>
      </c>
      <c r="D1618" s="15">
        <f t="shared" si="460"/>
        <v>33.9</v>
      </c>
      <c r="E1618">
        <v>32</v>
      </c>
      <c r="F1618" s="6">
        <v>11.223599999999999</v>
      </c>
      <c r="G1618" s="6">
        <v>8.41601</v>
      </c>
      <c r="H1618" s="6">
        <f t="shared" si="451"/>
        <v>19.639609999999998</v>
      </c>
      <c r="I1618" s="6">
        <f t="shared" si="452"/>
        <v>1.8999999999999986</v>
      </c>
      <c r="J1618" s="6">
        <f t="shared" si="453"/>
        <v>0</v>
      </c>
      <c r="K1618" s="3">
        <f t="shared" si="461"/>
        <v>0</v>
      </c>
      <c r="L1618" s="6">
        <f t="shared" si="454"/>
        <v>17.739609999999999</v>
      </c>
      <c r="M1618" s="6">
        <f t="shared" si="462"/>
        <v>214.42501994142853</v>
      </c>
      <c r="N1618" s="6">
        <f t="shared" si="463"/>
        <v>0</v>
      </c>
      <c r="O1618" s="2">
        <f t="shared" si="455"/>
        <v>0</v>
      </c>
      <c r="P1618" s="2">
        <f t="shared" si="464"/>
        <v>32</v>
      </c>
      <c r="Q1618" s="2">
        <f t="shared" si="456"/>
        <v>1.8999999999999986</v>
      </c>
      <c r="R1618" s="2">
        <f t="shared" si="465"/>
        <v>1.8999999999999986</v>
      </c>
      <c r="S1618" s="2">
        <f t="shared" si="457"/>
        <v>0</v>
      </c>
      <c r="T1618" s="2">
        <f t="shared" si="468"/>
        <v>17.739609999999999</v>
      </c>
      <c r="U1618" s="2">
        <f t="shared" si="458"/>
        <v>0</v>
      </c>
      <c r="V1618" t="str">
        <f t="shared" si="466"/>
        <v>N</v>
      </c>
      <c r="W1618" s="2">
        <f t="shared" si="467"/>
        <v>0</v>
      </c>
      <c r="X1618" s="2">
        <f t="shared" si="459"/>
        <v>0</v>
      </c>
      <c r="Y1618" s="2"/>
    </row>
    <row r="1619" spans="1:25" x14ac:dyDescent="0.2">
      <c r="A1619">
        <v>8</v>
      </c>
      <c r="B1619" s="1">
        <v>42803.333333329414</v>
      </c>
      <c r="C1619">
        <v>38.200000000000003</v>
      </c>
      <c r="D1619" s="15">
        <f t="shared" si="460"/>
        <v>38.200000000000003</v>
      </c>
      <c r="E1619">
        <v>32</v>
      </c>
      <c r="F1619" s="6">
        <v>13.2333</v>
      </c>
      <c r="G1619" s="6">
        <v>23.020299999999999</v>
      </c>
      <c r="H1619" s="6">
        <f t="shared" si="451"/>
        <v>36.253599999999999</v>
      </c>
      <c r="I1619" s="6">
        <f t="shared" si="452"/>
        <v>6.2000000000000028</v>
      </c>
      <c r="J1619" s="6">
        <f t="shared" si="453"/>
        <v>0</v>
      </c>
      <c r="K1619" s="3">
        <f t="shared" si="461"/>
        <v>0</v>
      </c>
      <c r="L1619" s="6">
        <f t="shared" si="454"/>
        <v>30.053599999999996</v>
      </c>
      <c r="M1619" s="6">
        <f t="shared" si="462"/>
        <v>220</v>
      </c>
      <c r="N1619" s="6">
        <f t="shared" si="463"/>
        <v>24.478619941428519</v>
      </c>
      <c r="O1619" s="2">
        <f t="shared" si="455"/>
        <v>-24.478619941428519</v>
      </c>
      <c r="P1619" s="2">
        <f t="shared" si="464"/>
        <v>7.5213800585714807</v>
      </c>
      <c r="Q1619" s="2">
        <f t="shared" si="456"/>
        <v>30.678619941428522</v>
      </c>
      <c r="R1619" s="2">
        <f t="shared" si="465"/>
        <v>30.678619941428522</v>
      </c>
      <c r="S1619" s="2">
        <f t="shared" si="457"/>
        <v>0</v>
      </c>
      <c r="T1619" s="2">
        <f t="shared" si="468"/>
        <v>5.5749800585714695</v>
      </c>
      <c r="U1619" s="2">
        <f t="shared" si="458"/>
        <v>0</v>
      </c>
      <c r="V1619" t="str">
        <f t="shared" si="466"/>
        <v>Y</v>
      </c>
      <c r="W1619" s="2">
        <f t="shared" si="467"/>
        <v>0</v>
      </c>
      <c r="X1619" s="2">
        <f t="shared" si="459"/>
        <v>0</v>
      </c>
      <c r="Y1619" s="2"/>
    </row>
    <row r="1620" spans="1:25" x14ac:dyDescent="0.2">
      <c r="A1620">
        <v>9</v>
      </c>
      <c r="B1620" s="1">
        <v>42803.374999996078</v>
      </c>
      <c r="C1620">
        <v>39.6</v>
      </c>
      <c r="D1620" s="15">
        <f t="shared" si="460"/>
        <v>39.6</v>
      </c>
      <c r="E1620">
        <v>32</v>
      </c>
      <c r="F1620" s="6">
        <v>15.0984</v>
      </c>
      <c r="G1620" s="6">
        <v>35.360250000000001</v>
      </c>
      <c r="H1620" s="6">
        <f t="shared" si="451"/>
        <v>50.458649999999999</v>
      </c>
      <c r="I1620" s="6">
        <f t="shared" si="452"/>
        <v>7.6000000000000014</v>
      </c>
      <c r="J1620" s="6">
        <f t="shared" si="453"/>
        <v>0</v>
      </c>
      <c r="K1620" s="3">
        <f t="shared" si="461"/>
        <v>0</v>
      </c>
      <c r="L1620" s="6">
        <f t="shared" si="454"/>
        <v>42.858649999999997</v>
      </c>
      <c r="M1620" s="6">
        <f t="shared" si="462"/>
        <v>220</v>
      </c>
      <c r="N1620" s="6">
        <f t="shared" si="463"/>
        <v>42.858650000000011</v>
      </c>
      <c r="O1620" s="2">
        <f t="shared" si="455"/>
        <v>-32</v>
      </c>
      <c r="P1620" s="2">
        <f t="shared" si="464"/>
        <v>0</v>
      </c>
      <c r="Q1620" s="2">
        <f t="shared" si="456"/>
        <v>39.6</v>
      </c>
      <c r="R1620" s="2">
        <f t="shared" si="465"/>
        <v>39.6</v>
      </c>
      <c r="S1620" s="2">
        <f t="shared" si="457"/>
        <v>0</v>
      </c>
      <c r="T1620" s="2">
        <f t="shared" si="468"/>
        <v>0</v>
      </c>
      <c r="U1620" s="2">
        <f t="shared" si="458"/>
        <v>10.858650000000011</v>
      </c>
      <c r="V1620" t="str">
        <f t="shared" si="466"/>
        <v>Y</v>
      </c>
      <c r="W1620" s="2">
        <f t="shared" si="467"/>
        <v>10.858650000000011</v>
      </c>
      <c r="X1620" s="2">
        <f t="shared" si="459"/>
        <v>0</v>
      </c>
      <c r="Y1620" s="2"/>
    </row>
    <row r="1621" spans="1:25" x14ac:dyDescent="0.2">
      <c r="A1621">
        <v>10</v>
      </c>
      <c r="B1621" s="1">
        <v>42803.416666662743</v>
      </c>
      <c r="C1621">
        <v>42.5</v>
      </c>
      <c r="D1621" s="15">
        <f t="shared" si="460"/>
        <v>42.5</v>
      </c>
      <c r="E1621">
        <v>32</v>
      </c>
      <c r="F1621" s="6">
        <v>13.080500000000001</v>
      </c>
      <c r="G1621" s="6">
        <v>44.256569999999996</v>
      </c>
      <c r="H1621" s="6">
        <f t="shared" si="451"/>
        <v>57.337069999999997</v>
      </c>
      <c r="I1621" s="6">
        <f t="shared" si="452"/>
        <v>10.5</v>
      </c>
      <c r="J1621" s="6">
        <f t="shared" si="453"/>
        <v>0</v>
      </c>
      <c r="K1621" s="3">
        <f t="shared" si="461"/>
        <v>0</v>
      </c>
      <c r="L1621" s="6">
        <f t="shared" si="454"/>
        <v>46.837069999999997</v>
      </c>
      <c r="M1621" s="6">
        <f t="shared" si="462"/>
        <v>220</v>
      </c>
      <c r="N1621" s="6">
        <f t="shared" si="463"/>
        <v>46.837069999999983</v>
      </c>
      <c r="O1621" s="2">
        <f t="shared" si="455"/>
        <v>-32</v>
      </c>
      <c r="P1621" s="2">
        <f t="shared" si="464"/>
        <v>0</v>
      </c>
      <c r="Q1621" s="2">
        <f t="shared" si="456"/>
        <v>42.5</v>
      </c>
      <c r="R1621" s="2">
        <f t="shared" si="465"/>
        <v>42.5</v>
      </c>
      <c r="S1621" s="2">
        <f t="shared" si="457"/>
        <v>0</v>
      </c>
      <c r="T1621" s="2">
        <f t="shared" si="468"/>
        <v>0</v>
      </c>
      <c r="U1621" s="2">
        <f t="shared" si="458"/>
        <v>14.837069999999983</v>
      </c>
      <c r="V1621" t="str">
        <f t="shared" si="466"/>
        <v>Y</v>
      </c>
      <c r="W1621" s="2">
        <f t="shared" si="467"/>
        <v>14.837069999999983</v>
      </c>
      <c r="X1621" s="2">
        <f t="shared" si="459"/>
        <v>0</v>
      </c>
      <c r="Y1621" s="2"/>
    </row>
    <row r="1622" spans="1:25" x14ac:dyDescent="0.2">
      <c r="A1622">
        <v>11</v>
      </c>
      <c r="B1622" s="1">
        <v>42803.458333329407</v>
      </c>
      <c r="C1622">
        <v>43.3</v>
      </c>
      <c r="D1622" s="15">
        <f t="shared" si="460"/>
        <v>43.3</v>
      </c>
      <c r="E1622">
        <v>32</v>
      </c>
      <c r="F1622" s="6">
        <v>13.689299999999999</v>
      </c>
      <c r="G1622" s="6">
        <v>48.944129999999994</v>
      </c>
      <c r="H1622" s="6">
        <f t="shared" si="451"/>
        <v>62.63342999999999</v>
      </c>
      <c r="I1622" s="6">
        <f t="shared" si="452"/>
        <v>11.299999999999997</v>
      </c>
      <c r="J1622" s="6">
        <f t="shared" si="453"/>
        <v>0</v>
      </c>
      <c r="K1622" s="3">
        <f t="shared" si="461"/>
        <v>0</v>
      </c>
      <c r="L1622" s="6">
        <f t="shared" si="454"/>
        <v>51.333429999999993</v>
      </c>
      <c r="M1622" s="6">
        <f t="shared" si="462"/>
        <v>220</v>
      </c>
      <c r="N1622" s="6">
        <f t="shared" si="463"/>
        <v>51.333430000000021</v>
      </c>
      <c r="O1622" s="2">
        <f t="shared" si="455"/>
        <v>-32</v>
      </c>
      <c r="P1622" s="2">
        <f t="shared" si="464"/>
        <v>0</v>
      </c>
      <c r="Q1622" s="2">
        <f t="shared" si="456"/>
        <v>43.3</v>
      </c>
      <c r="R1622" s="2">
        <f t="shared" si="465"/>
        <v>43.3</v>
      </c>
      <c r="S1622" s="2">
        <f t="shared" si="457"/>
        <v>0</v>
      </c>
      <c r="T1622" s="2">
        <f t="shared" si="468"/>
        <v>0</v>
      </c>
      <c r="U1622" s="2">
        <f t="shared" si="458"/>
        <v>19.333430000000021</v>
      </c>
      <c r="V1622" t="str">
        <f t="shared" si="466"/>
        <v>Y</v>
      </c>
      <c r="W1622" s="2">
        <f t="shared" si="467"/>
        <v>19.333430000000021</v>
      </c>
      <c r="X1622" s="2">
        <f t="shared" si="459"/>
        <v>0</v>
      </c>
      <c r="Y1622" s="2"/>
    </row>
    <row r="1623" spans="1:25" x14ac:dyDescent="0.2">
      <c r="A1623">
        <v>12</v>
      </c>
      <c r="B1623" s="1">
        <v>42803.499999996071</v>
      </c>
      <c r="C1623">
        <v>45.3</v>
      </c>
      <c r="D1623" s="15">
        <f t="shared" si="460"/>
        <v>45.3</v>
      </c>
      <c r="E1623">
        <v>32</v>
      </c>
      <c r="F1623" s="6">
        <v>11.417199999999999</v>
      </c>
      <c r="G1623" s="6">
        <v>49.182859999999998</v>
      </c>
      <c r="H1623" s="6">
        <f t="shared" si="451"/>
        <v>60.600059999999999</v>
      </c>
      <c r="I1623" s="6">
        <f t="shared" si="452"/>
        <v>13.299999999999997</v>
      </c>
      <c r="J1623" s="6">
        <f t="shared" si="453"/>
        <v>0</v>
      </c>
      <c r="K1623" s="3">
        <f t="shared" si="461"/>
        <v>0</v>
      </c>
      <c r="L1623" s="6">
        <f t="shared" si="454"/>
        <v>47.300060000000002</v>
      </c>
      <c r="M1623" s="6">
        <f t="shared" si="462"/>
        <v>220</v>
      </c>
      <c r="N1623" s="6">
        <f t="shared" si="463"/>
        <v>47.30006000000003</v>
      </c>
      <c r="O1623" s="2">
        <f t="shared" si="455"/>
        <v>-32</v>
      </c>
      <c r="P1623" s="2">
        <f t="shared" si="464"/>
        <v>0</v>
      </c>
      <c r="Q1623" s="2">
        <f t="shared" si="456"/>
        <v>45.3</v>
      </c>
      <c r="R1623" s="2">
        <f t="shared" si="465"/>
        <v>45.3</v>
      </c>
      <c r="S1623" s="2">
        <f t="shared" si="457"/>
        <v>0</v>
      </c>
      <c r="T1623" s="2">
        <f t="shared" si="468"/>
        <v>0</v>
      </c>
      <c r="U1623" s="2">
        <f t="shared" si="458"/>
        <v>15.30006000000003</v>
      </c>
      <c r="V1623" t="str">
        <f t="shared" si="466"/>
        <v>Y</v>
      </c>
      <c r="W1623" s="2">
        <f t="shared" si="467"/>
        <v>15.30006000000003</v>
      </c>
      <c r="X1623" s="2">
        <f t="shared" si="459"/>
        <v>0</v>
      </c>
      <c r="Y1623" s="2"/>
    </row>
    <row r="1624" spans="1:25" x14ac:dyDescent="0.2">
      <c r="A1624">
        <v>13</v>
      </c>
      <c r="B1624" s="1">
        <v>42803.541666662735</v>
      </c>
      <c r="C1624">
        <v>44.9</v>
      </c>
      <c r="D1624" s="15">
        <f t="shared" si="460"/>
        <v>44.9</v>
      </c>
      <c r="E1624">
        <v>32</v>
      </c>
      <c r="F1624" s="6">
        <v>9.7543199999999999</v>
      </c>
      <c r="G1624" s="6">
        <v>48.905749999999998</v>
      </c>
      <c r="H1624" s="6">
        <f t="shared" si="451"/>
        <v>58.660069999999997</v>
      </c>
      <c r="I1624" s="6">
        <f t="shared" si="452"/>
        <v>12.899999999999999</v>
      </c>
      <c r="J1624" s="6">
        <f t="shared" si="453"/>
        <v>0</v>
      </c>
      <c r="K1624" s="3">
        <f t="shared" si="461"/>
        <v>0</v>
      </c>
      <c r="L1624" s="6">
        <f t="shared" si="454"/>
        <v>45.760069999999999</v>
      </c>
      <c r="M1624" s="6">
        <f t="shared" si="462"/>
        <v>220</v>
      </c>
      <c r="N1624" s="6">
        <f t="shared" si="463"/>
        <v>45.760069999999985</v>
      </c>
      <c r="O1624" s="2">
        <f t="shared" si="455"/>
        <v>-32</v>
      </c>
      <c r="P1624" s="2">
        <f t="shared" si="464"/>
        <v>0</v>
      </c>
      <c r="Q1624" s="2">
        <f t="shared" si="456"/>
        <v>44.9</v>
      </c>
      <c r="R1624" s="2">
        <f t="shared" si="465"/>
        <v>44.9</v>
      </c>
      <c r="S1624" s="2">
        <f t="shared" si="457"/>
        <v>0</v>
      </c>
      <c r="T1624" s="2">
        <f t="shared" si="468"/>
        <v>0</v>
      </c>
      <c r="U1624" s="2">
        <f t="shared" si="458"/>
        <v>13.760069999999985</v>
      </c>
      <c r="V1624" t="str">
        <f t="shared" si="466"/>
        <v>Y</v>
      </c>
      <c r="W1624" s="2">
        <f t="shared" si="467"/>
        <v>13.760069999999985</v>
      </c>
      <c r="X1624" s="2">
        <f t="shared" si="459"/>
        <v>0</v>
      </c>
      <c r="Y1624" s="2"/>
    </row>
    <row r="1625" spans="1:25" x14ac:dyDescent="0.2">
      <c r="A1625">
        <v>14</v>
      </c>
      <c r="B1625" s="1">
        <v>42803.583333329399</v>
      </c>
      <c r="C1625">
        <v>44.7</v>
      </c>
      <c r="D1625" s="15">
        <f t="shared" si="460"/>
        <v>44.7</v>
      </c>
      <c r="E1625">
        <v>32</v>
      </c>
      <c r="F1625" s="6">
        <v>6.1265700000000001</v>
      </c>
      <c r="G1625" s="6">
        <v>43.41818</v>
      </c>
      <c r="H1625" s="6">
        <f t="shared" si="451"/>
        <v>49.544750000000001</v>
      </c>
      <c r="I1625" s="6">
        <f t="shared" si="452"/>
        <v>12.700000000000003</v>
      </c>
      <c r="J1625" s="6">
        <f t="shared" si="453"/>
        <v>0</v>
      </c>
      <c r="K1625" s="3">
        <f t="shared" si="461"/>
        <v>0</v>
      </c>
      <c r="L1625" s="6">
        <f t="shared" si="454"/>
        <v>36.844749999999998</v>
      </c>
      <c r="M1625" s="6">
        <f t="shared" si="462"/>
        <v>220</v>
      </c>
      <c r="N1625" s="6">
        <f t="shared" si="463"/>
        <v>36.844749999999976</v>
      </c>
      <c r="O1625" s="2">
        <f t="shared" si="455"/>
        <v>-32</v>
      </c>
      <c r="P1625" s="2">
        <f t="shared" si="464"/>
        <v>0</v>
      </c>
      <c r="Q1625" s="2">
        <f t="shared" si="456"/>
        <v>44.7</v>
      </c>
      <c r="R1625" s="2">
        <f t="shared" si="465"/>
        <v>44.7</v>
      </c>
      <c r="S1625" s="2">
        <f t="shared" si="457"/>
        <v>0</v>
      </c>
      <c r="T1625" s="2">
        <f t="shared" si="468"/>
        <v>0</v>
      </c>
      <c r="U1625" s="2">
        <f t="shared" si="458"/>
        <v>4.8447499999999764</v>
      </c>
      <c r="V1625" t="str">
        <f t="shared" si="466"/>
        <v>Y</v>
      </c>
      <c r="W1625" s="2">
        <f t="shared" si="467"/>
        <v>4.8447499999999764</v>
      </c>
      <c r="X1625" s="2">
        <f t="shared" si="459"/>
        <v>0</v>
      </c>
      <c r="Y1625" s="2"/>
    </row>
    <row r="1626" spans="1:25" x14ac:dyDescent="0.2">
      <c r="A1626">
        <v>15</v>
      </c>
      <c r="B1626" s="1">
        <v>42803.624999996064</v>
      </c>
      <c r="C1626">
        <v>45.4</v>
      </c>
      <c r="D1626" s="15">
        <f t="shared" si="460"/>
        <v>45.4</v>
      </c>
      <c r="E1626">
        <v>32</v>
      </c>
      <c r="F1626" s="6">
        <v>4.5459100000000001</v>
      </c>
      <c r="G1626" s="6">
        <v>34.531649999999999</v>
      </c>
      <c r="H1626" s="6">
        <f t="shared" si="451"/>
        <v>39.077559999999998</v>
      </c>
      <c r="I1626" s="6">
        <f t="shared" si="452"/>
        <v>13.399999999999999</v>
      </c>
      <c r="J1626" s="6">
        <f t="shared" si="453"/>
        <v>0</v>
      </c>
      <c r="K1626" s="3">
        <f t="shared" si="461"/>
        <v>0</v>
      </c>
      <c r="L1626" s="6">
        <f t="shared" si="454"/>
        <v>25.67756</v>
      </c>
      <c r="M1626" s="6">
        <f t="shared" si="462"/>
        <v>220</v>
      </c>
      <c r="N1626" s="6">
        <f t="shared" si="463"/>
        <v>25.67756</v>
      </c>
      <c r="O1626" s="2">
        <f t="shared" si="455"/>
        <v>-25.67756</v>
      </c>
      <c r="P1626" s="2">
        <f t="shared" si="464"/>
        <v>6.3224400000000003</v>
      </c>
      <c r="Q1626" s="2">
        <f t="shared" si="456"/>
        <v>39.077559999999998</v>
      </c>
      <c r="R1626" s="2">
        <f t="shared" si="465"/>
        <v>39.077559999999998</v>
      </c>
      <c r="S1626" s="2">
        <f t="shared" si="457"/>
        <v>0</v>
      </c>
      <c r="T1626" s="2">
        <f t="shared" si="468"/>
        <v>0</v>
      </c>
      <c r="U1626" s="2">
        <f t="shared" si="458"/>
        <v>0</v>
      </c>
      <c r="V1626" t="str">
        <f t="shared" si="466"/>
        <v>Y</v>
      </c>
      <c r="W1626" s="2">
        <f t="shared" si="467"/>
        <v>0</v>
      </c>
      <c r="X1626" s="2">
        <f t="shared" si="459"/>
        <v>0</v>
      </c>
      <c r="Y1626" s="2"/>
    </row>
    <row r="1627" spans="1:25" x14ac:dyDescent="0.2">
      <c r="A1627">
        <v>16</v>
      </c>
      <c r="B1627" s="1">
        <v>42803.666666662728</v>
      </c>
      <c r="C1627">
        <v>45.5</v>
      </c>
      <c r="D1627" s="15">
        <f t="shared" si="460"/>
        <v>45.5</v>
      </c>
      <c r="E1627">
        <v>32</v>
      </c>
      <c r="F1627" s="6">
        <v>2.86206</v>
      </c>
      <c r="G1627" s="6">
        <v>22.258890000000001</v>
      </c>
      <c r="H1627" s="6">
        <f t="shared" si="451"/>
        <v>25.120950000000001</v>
      </c>
      <c r="I1627" s="6">
        <f t="shared" si="452"/>
        <v>13.5</v>
      </c>
      <c r="J1627" s="6">
        <f t="shared" si="453"/>
        <v>0</v>
      </c>
      <c r="K1627" s="3">
        <f t="shared" si="461"/>
        <v>0</v>
      </c>
      <c r="L1627" s="6">
        <f t="shared" si="454"/>
        <v>11.620950000000001</v>
      </c>
      <c r="M1627" s="6">
        <f t="shared" si="462"/>
        <v>220</v>
      </c>
      <c r="N1627" s="6">
        <f t="shared" si="463"/>
        <v>11.620949999999993</v>
      </c>
      <c r="O1627" s="2">
        <f t="shared" si="455"/>
        <v>-11.620949999999993</v>
      </c>
      <c r="P1627" s="2">
        <f t="shared" si="464"/>
        <v>20.379050000000007</v>
      </c>
      <c r="Q1627" s="2">
        <f t="shared" si="456"/>
        <v>25.120949999999993</v>
      </c>
      <c r="R1627" s="2">
        <f t="shared" si="465"/>
        <v>25.120949999999993</v>
      </c>
      <c r="S1627" s="2">
        <f t="shared" si="457"/>
        <v>0</v>
      </c>
      <c r="T1627" s="2">
        <f t="shared" si="468"/>
        <v>0</v>
      </c>
      <c r="U1627" s="2">
        <f t="shared" si="458"/>
        <v>0</v>
      </c>
      <c r="V1627" t="str">
        <f t="shared" si="466"/>
        <v>Y</v>
      </c>
      <c r="W1627" s="2">
        <f t="shared" si="467"/>
        <v>0</v>
      </c>
      <c r="X1627" s="2">
        <f t="shared" si="459"/>
        <v>0</v>
      </c>
      <c r="Y1627" s="2"/>
    </row>
    <row r="1628" spans="1:25" x14ac:dyDescent="0.2">
      <c r="A1628">
        <v>17</v>
      </c>
      <c r="B1628" s="1">
        <v>42803.708333329392</v>
      </c>
      <c r="C1628">
        <v>45.9</v>
      </c>
      <c r="D1628" s="15">
        <f t="shared" si="460"/>
        <v>45.9</v>
      </c>
      <c r="E1628">
        <v>32</v>
      </c>
      <c r="F1628" s="6">
        <v>3.0723699999999998</v>
      </c>
      <c r="G1628" s="6">
        <v>7.9777100000000001</v>
      </c>
      <c r="H1628" s="6">
        <f t="shared" si="451"/>
        <v>11.050079999999999</v>
      </c>
      <c r="I1628" s="6">
        <f t="shared" si="452"/>
        <v>13.899999999999999</v>
      </c>
      <c r="J1628" s="6">
        <f t="shared" si="453"/>
        <v>2.8499199999999991</v>
      </c>
      <c r="K1628" s="3">
        <f t="shared" si="461"/>
        <v>3.2570514285714296</v>
      </c>
      <c r="L1628" s="6">
        <f t="shared" si="454"/>
        <v>0</v>
      </c>
      <c r="M1628" s="6">
        <f t="shared" si="462"/>
        <v>216.74294857142857</v>
      </c>
      <c r="N1628" s="6">
        <f t="shared" si="463"/>
        <v>0.40713142857143225</v>
      </c>
      <c r="O1628" s="2">
        <f t="shared" si="455"/>
        <v>-0.40713142857143225</v>
      </c>
      <c r="P1628" s="2">
        <f t="shared" si="464"/>
        <v>31.592868571428568</v>
      </c>
      <c r="Q1628" s="2">
        <f t="shared" si="456"/>
        <v>14.307131428571431</v>
      </c>
      <c r="R1628" s="2">
        <f t="shared" si="465"/>
        <v>11.050079999999999</v>
      </c>
      <c r="S1628" s="2">
        <f t="shared" si="457"/>
        <v>3.2570514285714314</v>
      </c>
      <c r="T1628" s="2">
        <f t="shared" si="468"/>
        <v>0</v>
      </c>
      <c r="U1628" s="2">
        <f t="shared" si="458"/>
        <v>0</v>
      </c>
      <c r="V1628" t="str">
        <f t="shared" si="466"/>
        <v>N</v>
      </c>
      <c r="W1628" s="2">
        <f t="shared" si="467"/>
        <v>0</v>
      </c>
      <c r="X1628" s="2">
        <f t="shared" si="459"/>
        <v>0</v>
      </c>
      <c r="Y1628" s="2"/>
    </row>
    <row r="1629" spans="1:25" x14ac:dyDescent="0.2">
      <c r="A1629">
        <v>18</v>
      </c>
      <c r="B1629" s="1">
        <v>42803.749999996056</v>
      </c>
      <c r="C1629">
        <v>44.5</v>
      </c>
      <c r="D1629" s="15">
        <f t="shared" si="460"/>
        <v>44.5</v>
      </c>
      <c r="E1629">
        <v>32</v>
      </c>
      <c r="F1629" s="6">
        <v>3.7123699999999999</v>
      </c>
      <c r="G1629" s="6">
        <v>-1.5167529999999999E-2</v>
      </c>
      <c r="H1629" s="6">
        <f t="shared" si="451"/>
        <v>3.6972024700000001</v>
      </c>
      <c r="I1629" s="6">
        <f t="shared" si="452"/>
        <v>12.5</v>
      </c>
      <c r="J1629" s="6">
        <f t="shared" si="453"/>
        <v>8.8027975299999994</v>
      </c>
      <c r="K1629" s="3">
        <f t="shared" si="461"/>
        <v>10.060340034285701</v>
      </c>
      <c r="L1629" s="6">
        <f t="shared" si="454"/>
        <v>0</v>
      </c>
      <c r="M1629" s="6">
        <f t="shared" si="462"/>
        <v>206.68260853714287</v>
      </c>
      <c r="N1629" s="6">
        <f t="shared" si="463"/>
        <v>1.2575425042857091</v>
      </c>
      <c r="O1629" s="2">
        <f t="shared" si="455"/>
        <v>-1.2575425042857091</v>
      </c>
      <c r="P1629" s="2">
        <f t="shared" si="464"/>
        <v>30.742457495714291</v>
      </c>
      <c r="Q1629" s="2">
        <f t="shared" si="456"/>
        <v>13.757542504285709</v>
      </c>
      <c r="R1629" s="2">
        <f t="shared" si="465"/>
        <v>3.6972024700000001</v>
      </c>
      <c r="S1629" s="2">
        <f t="shared" si="457"/>
        <v>10.060340034285709</v>
      </c>
      <c r="T1629" s="2">
        <f t="shared" si="468"/>
        <v>0</v>
      </c>
      <c r="U1629" s="2">
        <f t="shared" si="458"/>
        <v>0</v>
      </c>
      <c r="V1629" t="str">
        <f t="shared" si="466"/>
        <v>N</v>
      </c>
      <c r="W1629" s="2">
        <f t="shared" si="467"/>
        <v>0</v>
      </c>
      <c r="X1629" s="2">
        <f t="shared" si="459"/>
        <v>0</v>
      </c>
      <c r="Y1629" s="2"/>
    </row>
    <row r="1630" spans="1:25" x14ac:dyDescent="0.2">
      <c r="A1630">
        <v>19</v>
      </c>
      <c r="B1630" s="1">
        <v>42803.791666662721</v>
      </c>
      <c r="C1630">
        <v>43.9</v>
      </c>
      <c r="D1630" s="15">
        <f t="shared" si="460"/>
        <v>43.9</v>
      </c>
      <c r="E1630">
        <v>32</v>
      </c>
      <c r="F1630" s="6">
        <v>2.56419</v>
      </c>
      <c r="G1630" s="6">
        <v>-1.5167529999999999E-2</v>
      </c>
      <c r="H1630" s="6">
        <f t="shared" si="451"/>
        <v>2.5490224700000002</v>
      </c>
      <c r="I1630" s="6">
        <f t="shared" si="452"/>
        <v>11.899999999999999</v>
      </c>
      <c r="J1630" s="6">
        <f t="shared" si="453"/>
        <v>9.350977529999998</v>
      </c>
      <c r="K1630" s="3">
        <f t="shared" si="461"/>
        <v>10.686831462857128</v>
      </c>
      <c r="L1630" s="6">
        <f t="shared" si="454"/>
        <v>0</v>
      </c>
      <c r="M1630" s="6">
        <f t="shared" si="462"/>
        <v>195.99577707428574</v>
      </c>
      <c r="N1630" s="6">
        <f t="shared" si="463"/>
        <v>1.3358539328571339</v>
      </c>
      <c r="O1630" s="2">
        <f t="shared" si="455"/>
        <v>-1.3358539328571339</v>
      </c>
      <c r="P1630" s="2">
        <f t="shared" si="464"/>
        <v>30.664146067142866</v>
      </c>
      <c r="Q1630" s="2">
        <f t="shared" si="456"/>
        <v>13.235853932857133</v>
      </c>
      <c r="R1630" s="2">
        <f t="shared" si="465"/>
        <v>2.5490224700000002</v>
      </c>
      <c r="S1630" s="2">
        <f t="shared" si="457"/>
        <v>10.686831462857132</v>
      </c>
      <c r="T1630" s="2">
        <f t="shared" si="468"/>
        <v>0</v>
      </c>
      <c r="U1630" s="2">
        <f t="shared" si="458"/>
        <v>0</v>
      </c>
      <c r="V1630" t="str">
        <f t="shared" si="466"/>
        <v>N</v>
      </c>
      <c r="W1630" s="2">
        <f t="shared" si="467"/>
        <v>0</v>
      </c>
      <c r="X1630" s="2">
        <f t="shared" si="459"/>
        <v>0</v>
      </c>
      <c r="Y1630" s="2"/>
    </row>
    <row r="1631" spans="1:25" x14ac:dyDescent="0.2">
      <c r="A1631">
        <v>20</v>
      </c>
      <c r="B1631" s="1">
        <v>42803.833333329385</v>
      </c>
      <c r="C1631">
        <v>44.8</v>
      </c>
      <c r="D1631" s="15">
        <f t="shared" si="460"/>
        <v>44.8</v>
      </c>
      <c r="E1631">
        <v>32</v>
      </c>
      <c r="F1631" s="6">
        <v>2.3704000000000001</v>
      </c>
      <c r="G1631" s="6">
        <v>-1.5167529999999999E-2</v>
      </c>
      <c r="H1631" s="6">
        <f t="shared" si="451"/>
        <v>2.3552324700000002</v>
      </c>
      <c r="I1631" s="6">
        <f t="shared" si="452"/>
        <v>12.799999999999997</v>
      </c>
      <c r="J1631" s="6">
        <f t="shared" si="453"/>
        <v>10.444767529999996</v>
      </c>
      <c r="K1631" s="3">
        <f t="shared" si="461"/>
        <v>11.936877177142861</v>
      </c>
      <c r="L1631" s="6">
        <f t="shared" si="454"/>
        <v>0</v>
      </c>
      <c r="M1631" s="6">
        <f t="shared" si="462"/>
        <v>184.05889989714288</v>
      </c>
      <c r="N1631" s="6">
        <f t="shared" si="463"/>
        <v>1.4921096471428541</v>
      </c>
      <c r="O1631" s="2">
        <f t="shared" si="455"/>
        <v>-1.4921096471428541</v>
      </c>
      <c r="P1631" s="2">
        <f t="shared" si="464"/>
        <v>30.507890352857146</v>
      </c>
      <c r="Q1631" s="2">
        <f t="shared" si="456"/>
        <v>14.292109647142851</v>
      </c>
      <c r="R1631" s="2">
        <f t="shared" si="465"/>
        <v>2.3552324700000002</v>
      </c>
      <c r="S1631" s="2">
        <f t="shared" si="457"/>
        <v>11.936877177142851</v>
      </c>
      <c r="T1631" s="2">
        <f t="shared" si="468"/>
        <v>0</v>
      </c>
      <c r="U1631" s="2">
        <f t="shared" si="458"/>
        <v>0</v>
      </c>
      <c r="V1631" t="str">
        <f t="shared" si="466"/>
        <v>N</v>
      </c>
      <c r="W1631" s="2">
        <f t="shared" si="467"/>
        <v>0</v>
      </c>
      <c r="X1631" s="2">
        <f t="shared" si="459"/>
        <v>0</v>
      </c>
      <c r="Y1631" s="2"/>
    </row>
    <row r="1632" spans="1:25" x14ac:dyDescent="0.2">
      <c r="A1632">
        <v>21</v>
      </c>
      <c r="B1632" s="1">
        <v>42803.874999996049</v>
      </c>
      <c r="C1632">
        <v>44.2</v>
      </c>
      <c r="D1632" s="15">
        <f t="shared" si="460"/>
        <v>44.2</v>
      </c>
      <c r="E1632">
        <v>32</v>
      </c>
      <c r="F1632" s="6">
        <v>2.1439300000000001</v>
      </c>
      <c r="G1632" s="6">
        <v>-1.5167529999999999E-2</v>
      </c>
      <c r="H1632" s="6">
        <f t="shared" si="451"/>
        <v>2.1287624700000003</v>
      </c>
      <c r="I1632" s="6">
        <f t="shared" si="452"/>
        <v>12.200000000000003</v>
      </c>
      <c r="J1632" s="6">
        <f t="shared" si="453"/>
        <v>10.071237530000003</v>
      </c>
      <c r="K1632" s="3">
        <f t="shared" si="461"/>
        <v>11.509985748571438</v>
      </c>
      <c r="L1632" s="6">
        <f t="shared" si="454"/>
        <v>0</v>
      </c>
      <c r="M1632" s="6">
        <f t="shared" si="462"/>
        <v>172.54891414857144</v>
      </c>
      <c r="N1632" s="6">
        <f t="shared" si="463"/>
        <v>1.4387482185714475</v>
      </c>
      <c r="O1632" s="2">
        <f t="shared" si="455"/>
        <v>-1.4387482185714475</v>
      </c>
      <c r="P1632" s="2">
        <f t="shared" si="464"/>
        <v>30.561251781428552</v>
      </c>
      <c r="Q1632" s="2">
        <f t="shared" si="456"/>
        <v>13.63874821857145</v>
      </c>
      <c r="R1632" s="2">
        <f t="shared" si="465"/>
        <v>2.1287624700000003</v>
      </c>
      <c r="S1632" s="2">
        <f t="shared" si="457"/>
        <v>11.509985748571451</v>
      </c>
      <c r="T1632" s="2">
        <f t="shared" si="468"/>
        <v>0</v>
      </c>
      <c r="U1632" s="2">
        <f t="shared" si="458"/>
        <v>0</v>
      </c>
      <c r="V1632" t="str">
        <f t="shared" si="466"/>
        <v>N</v>
      </c>
      <c r="W1632" s="2">
        <f t="shared" si="467"/>
        <v>0</v>
      </c>
      <c r="X1632" s="2">
        <f t="shared" si="459"/>
        <v>0</v>
      </c>
      <c r="Y1632" s="2"/>
    </row>
    <row r="1633" spans="1:25" x14ac:dyDescent="0.2">
      <c r="A1633">
        <v>22</v>
      </c>
      <c r="B1633" s="1">
        <v>42803.916666662713</v>
      </c>
      <c r="C1633">
        <v>42</v>
      </c>
      <c r="D1633" s="15">
        <f t="shared" si="460"/>
        <v>42</v>
      </c>
      <c r="E1633">
        <v>32</v>
      </c>
      <c r="F1633" s="6">
        <v>3.4657900000000001</v>
      </c>
      <c r="G1633" s="6">
        <v>-1.5167529999999999E-2</v>
      </c>
      <c r="H1633" s="6">
        <f t="shared" si="451"/>
        <v>3.4506224700000003</v>
      </c>
      <c r="I1633" s="6">
        <f t="shared" si="452"/>
        <v>10</v>
      </c>
      <c r="J1633" s="6">
        <f t="shared" si="453"/>
        <v>6.5493775299999992</v>
      </c>
      <c r="K1633" s="3">
        <f t="shared" si="461"/>
        <v>7.4850028914285645</v>
      </c>
      <c r="L1633" s="6">
        <f t="shared" si="454"/>
        <v>0</v>
      </c>
      <c r="M1633" s="6">
        <f t="shared" si="462"/>
        <v>165.06391125714288</v>
      </c>
      <c r="N1633" s="6">
        <f t="shared" si="463"/>
        <v>0.93562536142857766</v>
      </c>
      <c r="O1633" s="2">
        <f t="shared" si="455"/>
        <v>-0.93562536142857766</v>
      </c>
      <c r="P1633" s="2">
        <f t="shared" si="464"/>
        <v>31.064374638571422</v>
      </c>
      <c r="Q1633" s="2">
        <f t="shared" si="456"/>
        <v>10.935625361428578</v>
      </c>
      <c r="R1633" s="2">
        <f t="shared" si="465"/>
        <v>3.4506224700000003</v>
      </c>
      <c r="S1633" s="2">
        <f t="shared" si="457"/>
        <v>7.4850028914285769</v>
      </c>
      <c r="T1633" s="2">
        <f t="shared" si="468"/>
        <v>0</v>
      </c>
      <c r="U1633" s="2">
        <f t="shared" si="458"/>
        <v>0</v>
      </c>
      <c r="V1633" t="str">
        <f t="shared" si="466"/>
        <v>N</v>
      </c>
      <c r="W1633" s="2">
        <f t="shared" si="467"/>
        <v>0</v>
      </c>
      <c r="X1633" s="2">
        <f t="shared" si="459"/>
        <v>0</v>
      </c>
      <c r="Y1633" s="2"/>
    </row>
    <row r="1634" spans="1:25" x14ac:dyDescent="0.2">
      <c r="A1634">
        <v>23</v>
      </c>
      <c r="B1634" s="1">
        <v>42803.958333329378</v>
      </c>
      <c r="C1634">
        <v>39.6</v>
      </c>
      <c r="D1634" s="15">
        <f t="shared" si="460"/>
        <v>39.6</v>
      </c>
      <c r="E1634">
        <v>32</v>
      </c>
      <c r="F1634" s="6">
        <v>4.93086</v>
      </c>
      <c r="G1634" s="6">
        <v>-1.5167529999999999E-2</v>
      </c>
      <c r="H1634" s="6">
        <f t="shared" si="451"/>
        <v>4.9156924699999998</v>
      </c>
      <c r="I1634" s="6">
        <f t="shared" si="452"/>
        <v>7.6000000000000014</v>
      </c>
      <c r="J1634" s="6">
        <f t="shared" si="453"/>
        <v>2.6843075300000017</v>
      </c>
      <c r="K1634" s="3">
        <f t="shared" si="461"/>
        <v>3.067780034285704</v>
      </c>
      <c r="L1634" s="6">
        <f t="shared" si="454"/>
        <v>0</v>
      </c>
      <c r="M1634" s="6">
        <f t="shared" si="462"/>
        <v>161.99613122285717</v>
      </c>
      <c r="N1634" s="6">
        <f t="shared" si="463"/>
        <v>0.38347250428569168</v>
      </c>
      <c r="O1634" s="2">
        <f t="shared" si="455"/>
        <v>-0.38347250428569168</v>
      </c>
      <c r="P1634" s="2">
        <f t="shared" si="464"/>
        <v>31.616527495714308</v>
      </c>
      <c r="Q1634" s="2">
        <f t="shared" si="456"/>
        <v>7.9834725042856931</v>
      </c>
      <c r="R1634" s="2">
        <f t="shared" si="465"/>
        <v>4.9156924699999998</v>
      </c>
      <c r="S1634" s="2">
        <f t="shared" si="457"/>
        <v>3.0677800342856933</v>
      </c>
      <c r="T1634" s="2">
        <f t="shared" si="468"/>
        <v>0</v>
      </c>
      <c r="U1634" s="2">
        <f t="shared" si="458"/>
        <v>0</v>
      </c>
      <c r="V1634" t="str">
        <f t="shared" si="466"/>
        <v>N</v>
      </c>
      <c r="W1634" s="2">
        <f t="shared" si="467"/>
        <v>0</v>
      </c>
      <c r="X1634" s="2">
        <f t="shared" si="459"/>
        <v>0</v>
      </c>
      <c r="Y1634" s="2"/>
    </row>
    <row r="1635" spans="1:25" x14ac:dyDescent="0.2">
      <c r="A1635">
        <v>0</v>
      </c>
      <c r="B1635" s="1">
        <v>42803.999999996042</v>
      </c>
      <c r="C1635">
        <v>37.799999999999997</v>
      </c>
      <c r="D1635" s="15">
        <f t="shared" si="460"/>
        <v>37.799999999999997</v>
      </c>
      <c r="E1635">
        <v>32</v>
      </c>
      <c r="F1635" s="6">
        <v>4.4360999999999997</v>
      </c>
      <c r="G1635" s="6">
        <v>-1.5167529999999999E-2</v>
      </c>
      <c r="H1635" s="6">
        <f t="shared" si="451"/>
        <v>4.4209324699999994</v>
      </c>
      <c r="I1635" s="6">
        <f t="shared" si="452"/>
        <v>5.7999999999999972</v>
      </c>
      <c r="J1635" s="6">
        <f t="shared" si="453"/>
        <v>1.3790675299999977</v>
      </c>
      <c r="K1635" s="3">
        <f t="shared" si="461"/>
        <v>1.5760771771428495</v>
      </c>
      <c r="L1635" s="6">
        <f t="shared" si="454"/>
        <v>0</v>
      </c>
      <c r="M1635" s="6">
        <f t="shared" si="462"/>
        <v>160.42005404571432</v>
      </c>
      <c r="N1635" s="6">
        <f t="shared" si="463"/>
        <v>0.19700964714286329</v>
      </c>
      <c r="O1635" s="2">
        <f t="shared" si="455"/>
        <v>-0.19700964714286329</v>
      </c>
      <c r="P1635" s="2">
        <f t="shared" si="464"/>
        <v>31.802990352857137</v>
      </c>
      <c r="Q1635" s="2">
        <f t="shared" si="456"/>
        <v>5.9970096471428604</v>
      </c>
      <c r="R1635" s="2">
        <f t="shared" si="465"/>
        <v>4.4209324699999994</v>
      </c>
      <c r="S1635" s="2">
        <f t="shared" si="457"/>
        <v>1.576077177142861</v>
      </c>
      <c r="T1635" s="2">
        <f t="shared" si="468"/>
        <v>0</v>
      </c>
      <c r="U1635" s="2">
        <f t="shared" si="458"/>
        <v>0</v>
      </c>
      <c r="V1635" t="str">
        <f t="shared" si="466"/>
        <v>N</v>
      </c>
      <c r="W1635" s="2">
        <f t="shared" si="467"/>
        <v>0</v>
      </c>
      <c r="X1635" s="2">
        <f t="shared" si="459"/>
        <v>0</v>
      </c>
      <c r="Y1635" s="2"/>
    </row>
    <row r="1636" spans="1:25" x14ac:dyDescent="0.2">
      <c r="A1636">
        <v>1</v>
      </c>
      <c r="B1636" s="1">
        <v>42804.041666662706</v>
      </c>
      <c r="C1636">
        <v>34.1</v>
      </c>
      <c r="D1636" s="15">
        <f t="shared" si="460"/>
        <v>34.1</v>
      </c>
      <c r="E1636">
        <v>32</v>
      </c>
      <c r="F1636" s="6">
        <v>3.37283</v>
      </c>
      <c r="G1636" s="6">
        <v>-1.5167529999999999E-2</v>
      </c>
      <c r="H1636" s="6">
        <f t="shared" si="451"/>
        <v>3.3576624700000002</v>
      </c>
      <c r="I1636" s="6">
        <f t="shared" si="452"/>
        <v>2.1000000000000014</v>
      </c>
      <c r="J1636" s="6">
        <f t="shared" si="453"/>
        <v>0</v>
      </c>
      <c r="K1636" s="3">
        <f t="shared" si="461"/>
        <v>0</v>
      </c>
      <c r="L1636" s="6">
        <f t="shared" si="454"/>
        <v>1.2576624699999988</v>
      </c>
      <c r="M1636" s="6">
        <f t="shared" si="462"/>
        <v>161.67771651571431</v>
      </c>
      <c r="N1636" s="6">
        <f t="shared" si="463"/>
        <v>0</v>
      </c>
      <c r="O1636" s="2">
        <f t="shared" si="455"/>
        <v>0</v>
      </c>
      <c r="P1636" s="2">
        <f t="shared" si="464"/>
        <v>32</v>
      </c>
      <c r="Q1636" s="2">
        <f t="shared" si="456"/>
        <v>2.1000000000000014</v>
      </c>
      <c r="R1636" s="2">
        <f t="shared" si="465"/>
        <v>2.1000000000000014</v>
      </c>
      <c r="S1636" s="2">
        <f t="shared" si="457"/>
        <v>0</v>
      </c>
      <c r="T1636" s="2">
        <f t="shared" si="468"/>
        <v>1.2576624699999854</v>
      </c>
      <c r="U1636" s="2">
        <f t="shared" si="458"/>
        <v>0</v>
      </c>
      <c r="V1636" t="str">
        <f t="shared" si="466"/>
        <v>N</v>
      </c>
      <c r="W1636" s="2">
        <f t="shared" si="467"/>
        <v>0</v>
      </c>
      <c r="X1636" s="2">
        <f t="shared" si="459"/>
        <v>0</v>
      </c>
      <c r="Y1636" s="2"/>
    </row>
    <row r="1637" spans="1:25" x14ac:dyDescent="0.2">
      <c r="A1637">
        <v>2</v>
      </c>
      <c r="B1637" s="1">
        <v>42804.08333332937</v>
      </c>
      <c r="C1637">
        <v>33.4</v>
      </c>
      <c r="D1637" s="15">
        <f t="shared" si="460"/>
        <v>33.4</v>
      </c>
      <c r="E1637">
        <v>32</v>
      </c>
      <c r="F1637" s="6">
        <v>2.87391</v>
      </c>
      <c r="G1637" s="6">
        <v>-1.5167529999999999E-2</v>
      </c>
      <c r="H1637" s="6">
        <f t="shared" si="451"/>
        <v>2.8587424700000001</v>
      </c>
      <c r="I1637" s="6">
        <f t="shared" si="452"/>
        <v>1.3999999999999986</v>
      </c>
      <c r="J1637" s="6">
        <f t="shared" si="453"/>
        <v>0</v>
      </c>
      <c r="K1637" s="3">
        <f t="shared" si="461"/>
        <v>0</v>
      </c>
      <c r="L1637" s="6">
        <f t="shared" si="454"/>
        <v>1.4587424700000016</v>
      </c>
      <c r="M1637" s="6">
        <f t="shared" si="462"/>
        <v>163.13645898571431</v>
      </c>
      <c r="N1637" s="6">
        <f t="shared" si="463"/>
        <v>0</v>
      </c>
      <c r="O1637" s="2">
        <f t="shared" si="455"/>
        <v>0</v>
      </c>
      <c r="P1637" s="2">
        <f t="shared" si="464"/>
        <v>32</v>
      </c>
      <c r="Q1637" s="2">
        <f t="shared" si="456"/>
        <v>1.3999999999999986</v>
      </c>
      <c r="R1637" s="2">
        <f t="shared" si="465"/>
        <v>1.3999999999999986</v>
      </c>
      <c r="S1637" s="2">
        <f t="shared" si="457"/>
        <v>0</v>
      </c>
      <c r="T1637" s="2">
        <f t="shared" si="468"/>
        <v>1.4587424700000042</v>
      </c>
      <c r="U1637" s="2">
        <f t="shared" si="458"/>
        <v>0</v>
      </c>
      <c r="V1637" t="str">
        <f t="shared" si="466"/>
        <v>N</v>
      </c>
      <c r="W1637" s="2">
        <f t="shared" si="467"/>
        <v>0</v>
      </c>
      <c r="X1637" s="2">
        <f t="shared" si="459"/>
        <v>0</v>
      </c>
      <c r="Y1637" s="2"/>
    </row>
    <row r="1638" spans="1:25" x14ac:dyDescent="0.2">
      <c r="A1638">
        <v>3</v>
      </c>
      <c r="B1638" s="1">
        <v>42804.124999996035</v>
      </c>
      <c r="C1638">
        <v>32.9</v>
      </c>
      <c r="D1638" s="15">
        <f t="shared" si="460"/>
        <v>32.9</v>
      </c>
      <c r="E1638">
        <v>32</v>
      </c>
      <c r="F1638" s="6">
        <v>2.9139200000000001</v>
      </c>
      <c r="G1638" s="6">
        <v>-1.5167529999999999E-2</v>
      </c>
      <c r="H1638" s="6">
        <f t="shared" si="451"/>
        <v>2.8987524700000002</v>
      </c>
      <c r="I1638" s="6">
        <f t="shared" si="452"/>
        <v>0.89999999999999858</v>
      </c>
      <c r="J1638" s="6">
        <f t="shared" si="453"/>
        <v>0</v>
      </c>
      <c r="K1638" s="3">
        <f t="shared" si="461"/>
        <v>0</v>
      </c>
      <c r="L1638" s="6">
        <f t="shared" si="454"/>
        <v>1.9987524700000017</v>
      </c>
      <c r="M1638" s="6">
        <f t="shared" si="462"/>
        <v>165.13521145571431</v>
      </c>
      <c r="N1638" s="6">
        <f t="shared" si="463"/>
        <v>0</v>
      </c>
      <c r="O1638" s="2">
        <f t="shared" si="455"/>
        <v>0</v>
      </c>
      <c r="P1638" s="2">
        <f t="shared" si="464"/>
        <v>32</v>
      </c>
      <c r="Q1638" s="2">
        <f t="shared" si="456"/>
        <v>0.89999999999999858</v>
      </c>
      <c r="R1638" s="2">
        <f t="shared" si="465"/>
        <v>0.89999999999999858</v>
      </c>
      <c r="S1638" s="2">
        <f t="shared" si="457"/>
        <v>0</v>
      </c>
      <c r="T1638" s="2">
        <f t="shared" si="468"/>
        <v>1.9987524699999994</v>
      </c>
      <c r="U1638" s="2">
        <f t="shared" si="458"/>
        <v>0</v>
      </c>
      <c r="V1638" t="str">
        <f t="shared" si="466"/>
        <v>N</v>
      </c>
      <c r="W1638" s="2">
        <f t="shared" si="467"/>
        <v>0</v>
      </c>
      <c r="X1638" s="2">
        <f t="shared" si="459"/>
        <v>0</v>
      </c>
      <c r="Y1638" s="2"/>
    </row>
    <row r="1639" spans="1:25" x14ac:dyDescent="0.2">
      <c r="A1639">
        <v>4</v>
      </c>
      <c r="B1639" s="1">
        <v>42804.166666662699</v>
      </c>
      <c r="C1639">
        <v>32.299999999999997</v>
      </c>
      <c r="D1639" s="15">
        <f t="shared" si="460"/>
        <v>32.299999999999997</v>
      </c>
      <c r="E1639">
        <v>32</v>
      </c>
      <c r="F1639" s="6">
        <v>3.2216</v>
      </c>
      <c r="G1639" s="6">
        <v>-1.5167529999999999E-2</v>
      </c>
      <c r="H1639" s="6">
        <f t="shared" si="451"/>
        <v>3.2064324700000002</v>
      </c>
      <c r="I1639" s="6">
        <f t="shared" si="452"/>
        <v>0.29999999999999716</v>
      </c>
      <c r="J1639" s="6">
        <f t="shared" si="453"/>
        <v>0</v>
      </c>
      <c r="K1639" s="3">
        <f t="shared" si="461"/>
        <v>0</v>
      </c>
      <c r="L1639" s="6">
        <f t="shared" si="454"/>
        <v>2.906432470000003</v>
      </c>
      <c r="M1639" s="6">
        <f t="shared" si="462"/>
        <v>168.04164392571431</v>
      </c>
      <c r="N1639" s="6">
        <f t="shared" si="463"/>
        <v>0</v>
      </c>
      <c r="O1639" s="2">
        <f t="shared" si="455"/>
        <v>0</v>
      </c>
      <c r="P1639" s="2">
        <f t="shared" si="464"/>
        <v>32</v>
      </c>
      <c r="Q1639" s="2">
        <f t="shared" si="456"/>
        <v>0.29999999999999716</v>
      </c>
      <c r="R1639" s="2">
        <f t="shared" si="465"/>
        <v>0.29999999999999716</v>
      </c>
      <c r="S1639" s="2">
        <f t="shared" si="457"/>
        <v>0</v>
      </c>
      <c r="T1639" s="2">
        <f t="shared" si="468"/>
        <v>2.9064324699999986</v>
      </c>
      <c r="U1639" s="2">
        <f t="shared" si="458"/>
        <v>0</v>
      </c>
      <c r="V1639" t="str">
        <f t="shared" si="466"/>
        <v>N</v>
      </c>
      <c r="W1639" s="2">
        <f t="shared" si="467"/>
        <v>0</v>
      </c>
      <c r="X1639" s="2">
        <f t="shared" si="459"/>
        <v>0</v>
      </c>
      <c r="Y1639" s="2"/>
    </row>
    <row r="1640" spans="1:25" x14ac:dyDescent="0.2">
      <c r="A1640">
        <v>5</v>
      </c>
      <c r="B1640" s="1">
        <v>42804.208333329363</v>
      </c>
      <c r="C1640">
        <v>31.6</v>
      </c>
      <c r="D1640" s="15">
        <f t="shared" si="460"/>
        <v>31.6</v>
      </c>
      <c r="E1640">
        <v>32</v>
      </c>
      <c r="F1640" s="6">
        <v>2.35249</v>
      </c>
      <c r="G1640" s="6">
        <v>-1.5167529999999999E-2</v>
      </c>
      <c r="H1640" s="6">
        <f t="shared" si="451"/>
        <v>2.3373224700000002</v>
      </c>
      <c r="I1640" s="6">
        <f t="shared" si="452"/>
        <v>0</v>
      </c>
      <c r="J1640" s="6">
        <f t="shared" si="453"/>
        <v>0</v>
      </c>
      <c r="K1640" s="3">
        <f t="shared" si="461"/>
        <v>0</v>
      </c>
      <c r="L1640" s="6">
        <f t="shared" si="454"/>
        <v>2.3373224700000002</v>
      </c>
      <c r="M1640" s="6">
        <f t="shared" si="462"/>
        <v>170.37896639571431</v>
      </c>
      <c r="N1640" s="6">
        <f t="shared" si="463"/>
        <v>0</v>
      </c>
      <c r="O1640" s="2">
        <f t="shared" si="455"/>
        <v>0</v>
      </c>
      <c r="P1640" s="2">
        <f t="shared" si="464"/>
        <v>32</v>
      </c>
      <c r="Q1640" s="2">
        <f t="shared" si="456"/>
        <v>-0.39999999999999858</v>
      </c>
      <c r="R1640" s="2">
        <f t="shared" si="465"/>
        <v>-0.39999999999999858</v>
      </c>
      <c r="S1640" s="2">
        <f t="shared" si="457"/>
        <v>0</v>
      </c>
      <c r="T1640" s="2">
        <f t="shared" si="468"/>
        <v>2.3373224700000037</v>
      </c>
      <c r="U1640" s="2">
        <f t="shared" si="458"/>
        <v>0</v>
      </c>
      <c r="V1640" t="str">
        <f t="shared" si="466"/>
        <v>N</v>
      </c>
      <c r="W1640" s="2">
        <f t="shared" si="467"/>
        <v>0</v>
      </c>
      <c r="X1640" s="2">
        <f t="shared" si="459"/>
        <v>0</v>
      </c>
      <c r="Y1640" s="2"/>
    </row>
    <row r="1641" spans="1:25" x14ac:dyDescent="0.2">
      <c r="A1641">
        <v>6</v>
      </c>
      <c r="B1641" s="1">
        <v>42804.249999996027</v>
      </c>
      <c r="C1641">
        <v>31.9</v>
      </c>
      <c r="D1641" s="15">
        <f t="shared" si="460"/>
        <v>31.9</v>
      </c>
      <c r="E1641">
        <v>32</v>
      </c>
      <c r="F1641" s="6">
        <v>3.3736299999999999</v>
      </c>
      <c r="G1641" s="6">
        <v>-1.5167529999999999E-2</v>
      </c>
      <c r="H1641" s="6">
        <f t="shared" si="451"/>
        <v>3.3584624700000001</v>
      </c>
      <c r="I1641" s="6">
        <f t="shared" si="452"/>
        <v>0</v>
      </c>
      <c r="J1641" s="6">
        <f t="shared" si="453"/>
        <v>0</v>
      </c>
      <c r="K1641" s="3">
        <f t="shared" si="461"/>
        <v>0</v>
      </c>
      <c r="L1641" s="6">
        <f t="shared" si="454"/>
        <v>3.3584624700000001</v>
      </c>
      <c r="M1641" s="6">
        <f t="shared" si="462"/>
        <v>173.73742886571432</v>
      </c>
      <c r="N1641" s="6">
        <f t="shared" si="463"/>
        <v>0</v>
      </c>
      <c r="O1641" s="2">
        <f t="shared" si="455"/>
        <v>0</v>
      </c>
      <c r="P1641" s="2">
        <f t="shared" si="464"/>
        <v>32</v>
      </c>
      <c r="Q1641" s="2">
        <f t="shared" si="456"/>
        <v>-0.10000000000000142</v>
      </c>
      <c r="R1641" s="2">
        <f t="shared" si="465"/>
        <v>-0.10000000000000142</v>
      </c>
      <c r="S1641" s="2">
        <f t="shared" si="457"/>
        <v>0</v>
      </c>
      <c r="T1641" s="2">
        <f t="shared" si="468"/>
        <v>3.3584624700000063</v>
      </c>
      <c r="U1641" s="2">
        <f t="shared" si="458"/>
        <v>0</v>
      </c>
      <c r="V1641" t="str">
        <f t="shared" si="466"/>
        <v>N</v>
      </c>
      <c r="W1641" s="2">
        <f t="shared" si="467"/>
        <v>0</v>
      </c>
      <c r="X1641" s="2">
        <f t="shared" si="459"/>
        <v>0</v>
      </c>
      <c r="Y1641" s="2"/>
    </row>
    <row r="1642" spans="1:25" x14ac:dyDescent="0.2">
      <c r="A1642">
        <v>7</v>
      </c>
      <c r="B1642" s="1">
        <v>42804.291666662692</v>
      </c>
      <c r="C1642">
        <v>35.6</v>
      </c>
      <c r="D1642" s="15">
        <f t="shared" si="460"/>
        <v>35.6</v>
      </c>
      <c r="E1642">
        <v>32</v>
      </c>
      <c r="F1642" s="6">
        <v>2.5275699999999999</v>
      </c>
      <c r="G1642" s="6">
        <v>8.3627599999999997</v>
      </c>
      <c r="H1642" s="6">
        <f t="shared" si="451"/>
        <v>10.890329999999999</v>
      </c>
      <c r="I1642" s="6">
        <f t="shared" si="452"/>
        <v>3.6000000000000014</v>
      </c>
      <c r="J1642" s="6">
        <f t="shared" si="453"/>
        <v>0</v>
      </c>
      <c r="K1642" s="3">
        <f t="shared" si="461"/>
        <v>0</v>
      </c>
      <c r="L1642" s="6">
        <f t="shared" si="454"/>
        <v>7.2903299999999973</v>
      </c>
      <c r="M1642" s="6">
        <f t="shared" si="462"/>
        <v>181.0277588657143</v>
      </c>
      <c r="N1642" s="6">
        <f t="shared" si="463"/>
        <v>0</v>
      </c>
      <c r="O1642" s="2">
        <f t="shared" si="455"/>
        <v>0</v>
      </c>
      <c r="P1642" s="2">
        <f t="shared" si="464"/>
        <v>32</v>
      </c>
      <c r="Q1642" s="2">
        <f t="shared" si="456"/>
        <v>3.6000000000000014</v>
      </c>
      <c r="R1642" s="2">
        <f t="shared" si="465"/>
        <v>3.6000000000000014</v>
      </c>
      <c r="S1642" s="2">
        <f t="shared" si="457"/>
        <v>0</v>
      </c>
      <c r="T1642" s="2">
        <f t="shared" si="468"/>
        <v>7.2903299999999831</v>
      </c>
      <c r="U1642" s="2">
        <f t="shared" si="458"/>
        <v>0</v>
      </c>
      <c r="V1642" t="str">
        <f t="shared" si="466"/>
        <v>N</v>
      </c>
      <c r="W1642" s="2">
        <f t="shared" si="467"/>
        <v>0</v>
      </c>
      <c r="X1642" s="2">
        <f t="shared" si="459"/>
        <v>0</v>
      </c>
      <c r="Y1642" s="2"/>
    </row>
    <row r="1643" spans="1:25" x14ac:dyDescent="0.2">
      <c r="A1643">
        <v>8</v>
      </c>
      <c r="B1643" s="1">
        <v>42804.333333329356</v>
      </c>
      <c r="C1643">
        <v>38.9</v>
      </c>
      <c r="D1643" s="15">
        <f t="shared" si="460"/>
        <v>38.9</v>
      </c>
      <c r="E1643">
        <v>32</v>
      </c>
      <c r="F1643" s="6">
        <v>3.9060700000000002</v>
      </c>
      <c r="G1643" s="6">
        <v>22.75329</v>
      </c>
      <c r="H1643" s="6">
        <f t="shared" si="451"/>
        <v>26.65936</v>
      </c>
      <c r="I1643" s="6">
        <f t="shared" si="452"/>
        <v>6.8999999999999986</v>
      </c>
      <c r="J1643" s="6">
        <f t="shared" si="453"/>
        <v>0</v>
      </c>
      <c r="K1643" s="3">
        <f t="shared" si="461"/>
        <v>0</v>
      </c>
      <c r="L1643" s="6">
        <f t="shared" si="454"/>
        <v>19.759360000000001</v>
      </c>
      <c r="M1643" s="6">
        <f t="shared" si="462"/>
        <v>200.78711886571432</v>
      </c>
      <c r="N1643" s="6">
        <f t="shared" si="463"/>
        <v>0</v>
      </c>
      <c r="O1643" s="2">
        <f t="shared" si="455"/>
        <v>0</v>
      </c>
      <c r="P1643" s="2">
        <f t="shared" si="464"/>
        <v>32</v>
      </c>
      <c r="Q1643" s="2">
        <f t="shared" si="456"/>
        <v>6.8999999999999986</v>
      </c>
      <c r="R1643" s="2">
        <f t="shared" si="465"/>
        <v>6.8999999999999986</v>
      </c>
      <c r="S1643" s="2">
        <f t="shared" si="457"/>
        <v>0</v>
      </c>
      <c r="T1643" s="2">
        <f t="shared" si="468"/>
        <v>19.759360000000015</v>
      </c>
      <c r="U1643" s="2">
        <f t="shared" si="458"/>
        <v>0</v>
      </c>
      <c r="V1643" t="str">
        <f t="shared" si="466"/>
        <v>Y</v>
      </c>
      <c r="W1643" s="2">
        <f t="shared" si="467"/>
        <v>0</v>
      </c>
      <c r="X1643" s="2">
        <f t="shared" si="459"/>
        <v>0</v>
      </c>
      <c r="Y1643" s="2"/>
    </row>
    <row r="1644" spans="1:25" x14ac:dyDescent="0.2">
      <c r="A1644">
        <v>9</v>
      </c>
      <c r="B1644" s="1">
        <v>42804.37499999602</v>
      </c>
      <c r="C1644">
        <v>40.9</v>
      </c>
      <c r="D1644" s="15">
        <f t="shared" si="460"/>
        <v>40.9</v>
      </c>
      <c r="E1644">
        <v>32</v>
      </c>
      <c r="F1644" s="6">
        <v>3.1510099999999999</v>
      </c>
      <c r="G1644" s="6">
        <v>34.897520000000007</v>
      </c>
      <c r="H1644" s="6">
        <f t="shared" si="451"/>
        <v>38.048530000000007</v>
      </c>
      <c r="I1644" s="6">
        <f t="shared" si="452"/>
        <v>8.8999999999999986</v>
      </c>
      <c r="J1644" s="6">
        <f t="shared" si="453"/>
        <v>0</v>
      </c>
      <c r="K1644" s="3">
        <f t="shared" si="461"/>
        <v>0</v>
      </c>
      <c r="L1644" s="6">
        <f t="shared" si="454"/>
        <v>29.148530000000008</v>
      </c>
      <c r="M1644" s="6">
        <f t="shared" si="462"/>
        <v>220</v>
      </c>
      <c r="N1644" s="6">
        <f t="shared" si="463"/>
        <v>9.9356488657143132</v>
      </c>
      <c r="O1644" s="2">
        <f t="shared" si="455"/>
        <v>-9.9356488657143132</v>
      </c>
      <c r="P1644" s="2">
        <f t="shared" si="464"/>
        <v>22.064351134285687</v>
      </c>
      <c r="Q1644" s="2">
        <f t="shared" si="456"/>
        <v>18.835648865714312</v>
      </c>
      <c r="R1644" s="2">
        <f t="shared" si="465"/>
        <v>18.835648865714312</v>
      </c>
      <c r="S1644" s="2">
        <f t="shared" si="457"/>
        <v>0</v>
      </c>
      <c r="T1644" s="2">
        <f t="shared" si="468"/>
        <v>19.212881134285681</v>
      </c>
      <c r="U1644" s="2">
        <f t="shared" si="458"/>
        <v>0</v>
      </c>
      <c r="V1644" t="str">
        <f t="shared" si="466"/>
        <v>Y</v>
      </c>
      <c r="W1644" s="2">
        <f t="shared" si="467"/>
        <v>0</v>
      </c>
      <c r="X1644" s="2">
        <f t="shared" si="459"/>
        <v>0</v>
      </c>
      <c r="Y1644" s="2"/>
    </row>
    <row r="1645" spans="1:25" x14ac:dyDescent="0.2">
      <c r="A1645">
        <v>10</v>
      </c>
      <c r="B1645" s="1">
        <v>42804.416666662684</v>
      </c>
      <c r="C1645">
        <v>41.9</v>
      </c>
      <c r="D1645" s="15">
        <f t="shared" si="460"/>
        <v>41.9</v>
      </c>
      <c r="E1645">
        <v>32</v>
      </c>
      <c r="F1645" s="6">
        <v>4.0459699999999996</v>
      </c>
      <c r="G1645" s="6">
        <v>41.51567</v>
      </c>
      <c r="H1645" s="6">
        <f t="shared" si="451"/>
        <v>45.561639999999997</v>
      </c>
      <c r="I1645" s="6">
        <f t="shared" si="452"/>
        <v>9.8999999999999986</v>
      </c>
      <c r="J1645" s="6">
        <f t="shared" si="453"/>
        <v>0</v>
      </c>
      <c r="K1645" s="3">
        <f t="shared" si="461"/>
        <v>0</v>
      </c>
      <c r="L1645" s="6">
        <f t="shared" si="454"/>
        <v>35.661639999999998</v>
      </c>
      <c r="M1645" s="6">
        <f t="shared" si="462"/>
        <v>220</v>
      </c>
      <c r="N1645" s="6">
        <f t="shared" si="463"/>
        <v>35.661640000000006</v>
      </c>
      <c r="O1645" s="2">
        <f t="shared" si="455"/>
        <v>-32</v>
      </c>
      <c r="P1645" s="2">
        <f t="shared" si="464"/>
        <v>0</v>
      </c>
      <c r="Q1645" s="2">
        <f t="shared" si="456"/>
        <v>41.9</v>
      </c>
      <c r="R1645" s="2">
        <f t="shared" si="465"/>
        <v>41.9</v>
      </c>
      <c r="S1645" s="2">
        <f t="shared" si="457"/>
        <v>0</v>
      </c>
      <c r="T1645" s="2">
        <f t="shared" si="468"/>
        <v>0</v>
      </c>
      <c r="U1645" s="2">
        <f t="shared" si="458"/>
        <v>3.6616400000000056</v>
      </c>
      <c r="V1645" t="str">
        <f t="shared" si="466"/>
        <v>Y</v>
      </c>
      <c r="W1645" s="2">
        <f t="shared" si="467"/>
        <v>3.6616400000000056</v>
      </c>
      <c r="X1645" s="2">
        <f t="shared" si="459"/>
        <v>0</v>
      </c>
      <c r="Y1645" s="2"/>
    </row>
    <row r="1646" spans="1:25" x14ac:dyDescent="0.2">
      <c r="A1646">
        <v>11</v>
      </c>
      <c r="B1646" s="1">
        <v>42804.458333329349</v>
      </c>
      <c r="C1646">
        <v>43.4</v>
      </c>
      <c r="D1646" s="15">
        <f t="shared" si="460"/>
        <v>43.4</v>
      </c>
      <c r="E1646">
        <v>32</v>
      </c>
      <c r="F1646" s="6">
        <v>5.1775099999999998</v>
      </c>
      <c r="G1646" s="6">
        <v>48.807439999999993</v>
      </c>
      <c r="H1646" s="6">
        <f t="shared" si="451"/>
        <v>53.984949999999991</v>
      </c>
      <c r="I1646" s="6">
        <f t="shared" si="452"/>
        <v>11.399999999999999</v>
      </c>
      <c r="J1646" s="6">
        <f t="shared" si="453"/>
        <v>0</v>
      </c>
      <c r="K1646" s="3">
        <f t="shared" si="461"/>
        <v>0</v>
      </c>
      <c r="L1646" s="6">
        <f t="shared" si="454"/>
        <v>42.584949999999992</v>
      </c>
      <c r="M1646" s="6">
        <f t="shared" si="462"/>
        <v>220</v>
      </c>
      <c r="N1646" s="6">
        <f t="shared" si="463"/>
        <v>42.584949999999992</v>
      </c>
      <c r="O1646" s="2">
        <f t="shared" si="455"/>
        <v>-32</v>
      </c>
      <c r="P1646" s="2">
        <f t="shared" si="464"/>
        <v>0</v>
      </c>
      <c r="Q1646" s="2">
        <f t="shared" si="456"/>
        <v>43.4</v>
      </c>
      <c r="R1646" s="2">
        <f t="shared" si="465"/>
        <v>43.4</v>
      </c>
      <c r="S1646" s="2">
        <f t="shared" si="457"/>
        <v>0</v>
      </c>
      <c r="T1646" s="2">
        <f t="shared" si="468"/>
        <v>0</v>
      </c>
      <c r="U1646" s="2">
        <f t="shared" si="458"/>
        <v>10.584949999999992</v>
      </c>
      <c r="V1646" t="str">
        <f t="shared" si="466"/>
        <v>Y</v>
      </c>
      <c r="W1646" s="2">
        <f t="shared" si="467"/>
        <v>10.584949999999992</v>
      </c>
      <c r="X1646" s="2">
        <f t="shared" si="459"/>
        <v>0</v>
      </c>
      <c r="Y1646" s="2"/>
    </row>
    <row r="1647" spans="1:25" x14ac:dyDescent="0.2">
      <c r="A1647">
        <v>12</v>
      </c>
      <c r="B1647" s="1">
        <v>42804.499999996013</v>
      </c>
      <c r="C1647">
        <v>44.6</v>
      </c>
      <c r="D1647" s="15">
        <f t="shared" si="460"/>
        <v>44.6</v>
      </c>
      <c r="E1647">
        <v>32</v>
      </c>
      <c r="F1647" s="6">
        <v>4.1521800000000004</v>
      </c>
      <c r="G1647" s="6">
        <v>49.102619999999995</v>
      </c>
      <c r="H1647" s="6">
        <f t="shared" si="451"/>
        <v>53.254799999999996</v>
      </c>
      <c r="I1647" s="6">
        <f t="shared" si="452"/>
        <v>12.600000000000001</v>
      </c>
      <c r="J1647" s="6">
        <f t="shared" si="453"/>
        <v>0</v>
      </c>
      <c r="K1647" s="3">
        <f t="shared" si="461"/>
        <v>0</v>
      </c>
      <c r="L1647" s="6">
        <f t="shared" si="454"/>
        <v>40.654799999999994</v>
      </c>
      <c r="M1647" s="6">
        <f t="shared" si="462"/>
        <v>220</v>
      </c>
      <c r="N1647" s="6">
        <f t="shared" si="463"/>
        <v>40.654800000000023</v>
      </c>
      <c r="O1647" s="2">
        <f t="shared" si="455"/>
        <v>-32</v>
      </c>
      <c r="P1647" s="2">
        <f t="shared" si="464"/>
        <v>0</v>
      </c>
      <c r="Q1647" s="2">
        <f t="shared" si="456"/>
        <v>44.6</v>
      </c>
      <c r="R1647" s="2">
        <f t="shared" si="465"/>
        <v>44.6</v>
      </c>
      <c r="S1647" s="2">
        <f t="shared" si="457"/>
        <v>0</v>
      </c>
      <c r="T1647" s="2">
        <f t="shared" si="468"/>
        <v>0</v>
      </c>
      <c r="U1647" s="2">
        <f t="shared" si="458"/>
        <v>8.6548000000000229</v>
      </c>
      <c r="V1647" t="str">
        <f t="shared" si="466"/>
        <v>Y</v>
      </c>
      <c r="W1647" s="2">
        <f t="shared" si="467"/>
        <v>8.6548000000000229</v>
      </c>
      <c r="X1647" s="2">
        <f t="shared" si="459"/>
        <v>0</v>
      </c>
      <c r="Y1647" s="2"/>
    </row>
    <row r="1648" spans="1:25" x14ac:dyDescent="0.2">
      <c r="A1648">
        <v>13</v>
      </c>
      <c r="B1648" s="1">
        <v>42804.541666662677</v>
      </c>
      <c r="C1648">
        <v>44.8</v>
      </c>
      <c r="D1648" s="15">
        <f t="shared" si="460"/>
        <v>44.8</v>
      </c>
      <c r="E1648">
        <v>32</v>
      </c>
      <c r="F1648" s="6">
        <v>3.2766299999999999</v>
      </c>
      <c r="G1648" s="6">
        <v>44.860229999999994</v>
      </c>
      <c r="H1648" s="6">
        <f t="shared" si="451"/>
        <v>48.136859999999992</v>
      </c>
      <c r="I1648" s="6">
        <f t="shared" si="452"/>
        <v>12.799999999999997</v>
      </c>
      <c r="J1648" s="6">
        <f t="shared" si="453"/>
        <v>0</v>
      </c>
      <c r="K1648" s="3">
        <f t="shared" si="461"/>
        <v>0</v>
      </c>
      <c r="L1648" s="6">
        <f t="shared" si="454"/>
        <v>35.336859999999994</v>
      </c>
      <c r="M1648" s="6">
        <f t="shared" si="462"/>
        <v>220</v>
      </c>
      <c r="N1648" s="6">
        <f t="shared" si="463"/>
        <v>35.336860000000001</v>
      </c>
      <c r="O1648" s="2">
        <f t="shared" si="455"/>
        <v>-32</v>
      </c>
      <c r="P1648" s="2">
        <f t="shared" si="464"/>
        <v>0</v>
      </c>
      <c r="Q1648" s="2">
        <f t="shared" si="456"/>
        <v>44.8</v>
      </c>
      <c r="R1648" s="2">
        <f t="shared" si="465"/>
        <v>44.8</v>
      </c>
      <c r="S1648" s="2">
        <f t="shared" si="457"/>
        <v>0</v>
      </c>
      <c r="T1648" s="2">
        <f t="shared" si="468"/>
        <v>0</v>
      </c>
      <c r="U1648" s="2">
        <f t="shared" si="458"/>
        <v>3.3368600000000015</v>
      </c>
      <c r="V1648" t="str">
        <f t="shared" si="466"/>
        <v>Y</v>
      </c>
      <c r="W1648" s="2">
        <f t="shared" si="467"/>
        <v>3.3368600000000015</v>
      </c>
      <c r="X1648" s="2">
        <f t="shared" si="459"/>
        <v>0</v>
      </c>
      <c r="Y1648" s="2"/>
    </row>
    <row r="1649" spans="1:25" x14ac:dyDescent="0.2">
      <c r="A1649">
        <v>14</v>
      </c>
      <c r="B1649" s="1">
        <v>42804.583333329341</v>
      </c>
      <c r="C1649">
        <v>45.1</v>
      </c>
      <c r="D1649" s="15">
        <f t="shared" si="460"/>
        <v>45.1</v>
      </c>
      <c r="E1649">
        <v>32</v>
      </c>
      <c r="F1649" s="6">
        <v>2.8249300000000002</v>
      </c>
      <c r="G1649" s="6">
        <v>40.202160000000006</v>
      </c>
      <c r="H1649" s="6">
        <f t="shared" si="451"/>
        <v>43.027090000000008</v>
      </c>
      <c r="I1649" s="6">
        <f t="shared" si="452"/>
        <v>13.100000000000001</v>
      </c>
      <c r="J1649" s="6">
        <f t="shared" si="453"/>
        <v>0</v>
      </c>
      <c r="K1649" s="3">
        <f t="shared" si="461"/>
        <v>0</v>
      </c>
      <c r="L1649" s="6">
        <f t="shared" si="454"/>
        <v>29.927090000000007</v>
      </c>
      <c r="M1649" s="6">
        <f t="shared" si="462"/>
        <v>220</v>
      </c>
      <c r="N1649" s="6">
        <f t="shared" si="463"/>
        <v>29.927090000000021</v>
      </c>
      <c r="O1649" s="2">
        <f t="shared" si="455"/>
        <v>-29.927090000000021</v>
      </c>
      <c r="P1649" s="2">
        <f t="shared" si="464"/>
        <v>2.0729099999999789</v>
      </c>
      <c r="Q1649" s="2">
        <f t="shared" si="456"/>
        <v>43.027090000000022</v>
      </c>
      <c r="R1649" s="2">
        <f t="shared" si="465"/>
        <v>43.027090000000022</v>
      </c>
      <c r="S1649" s="2">
        <f t="shared" si="457"/>
        <v>0</v>
      </c>
      <c r="T1649" s="2">
        <f t="shared" si="468"/>
        <v>0</v>
      </c>
      <c r="U1649" s="2">
        <f t="shared" si="458"/>
        <v>0</v>
      </c>
      <c r="V1649" t="str">
        <f t="shared" si="466"/>
        <v>Y</v>
      </c>
      <c r="W1649" s="2">
        <f t="shared" si="467"/>
        <v>0</v>
      </c>
      <c r="X1649" s="2">
        <f t="shared" si="459"/>
        <v>0</v>
      </c>
      <c r="Y1649" s="2"/>
    </row>
    <row r="1650" spans="1:25" x14ac:dyDescent="0.2">
      <c r="A1650">
        <v>15</v>
      </c>
      <c r="B1650" s="1">
        <v>42804.624999996005</v>
      </c>
      <c r="C1650">
        <v>45.4</v>
      </c>
      <c r="D1650" s="15">
        <f t="shared" si="460"/>
        <v>45.4</v>
      </c>
      <c r="E1650">
        <v>32</v>
      </c>
      <c r="F1650" s="6">
        <v>2.8949500000000001</v>
      </c>
      <c r="G1650" s="6">
        <v>31.39452</v>
      </c>
      <c r="H1650" s="6">
        <f t="shared" si="451"/>
        <v>34.289470000000001</v>
      </c>
      <c r="I1650" s="6">
        <f t="shared" si="452"/>
        <v>13.399999999999999</v>
      </c>
      <c r="J1650" s="6">
        <f t="shared" si="453"/>
        <v>0</v>
      </c>
      <c r="K1650" s="3">
        <f t="shared" si="461"/>
        <v>0</v>
      </c>
      <c r="L1650" s="6">
        <f t="shared" si="454"/>
        <v>20.889470000000003</v>
      </c>
      <c r="M1650" s="6">
        <f t="shared" si="462"/>
        <v>220</v>
      </c>
      <c r="N1650" s="6">
        <f t="shared" si="463"/>
        <v>20.889470000000017</v>
      </c>
      <c r="O1650" s="2">
        <f t="shared" si="455"/>
        <v>-20.889470000000017</v>
      </c>
      <c r="P1650" s="2">
        <f t="shared" si="464"/>
        <v>11.110529999999983</v>
      </c>
      <c r="Q1650" s="2">
        <f t="shared" si="456"/>
        <v>34.289470000000016</v>
      </c>
      <c r="R1650" s="2">
        <f t="shared" si="465"/>
        <v>34.289470000000016</v>
      </c>
      <c r="S1650" s="2">
        <f t="shared" si="457"/>
        <v>0</v>
      </c>
      <c r="T1650" s="2">
        <f t="shared" si="468"/>
        <v>0</v>
      </c>
      <c r="U1650" s="2">
        <f t="shared" si="458"/>
        <v>0</v>
      </c>
      <c r="V1650" t="str">
        <f t="shared" si="466"/>
        <v>Y</v>
      </c>
      <c r="W1650" s="2">
        <f t="shared" si="467"/>
        <v>0</v>
      </c>
      <c r="X1650" s="2">
        <f t="shared" si="459"/>
        <v>0</v>
      </c>
      <c r="Y1650" s="2"/>
    </row>
    <row r="1651" spans="1:25" x14ac:dyDescent="0.2">
      <c r="A1651">
        <v>16</v>
      </c>
      <c r="B1651" s="1">
        <v>42804.66666666267</v>
      </c>
      <c r="C1651">
        <v>45.3</v>
      </c>
      <c r="D1651" s="15">
        <f t="shared" si="460"/>
        <v>45.3</v>
      </c>
      <c r="E1651">
        <v>32</v>
      </c>
      <c r="F1651" s="6">
        <v>2.8935300000000002</v>
      </c>
      <c r="G1651" s="6">
        <v>20.77233</v>
      </c>
      <c r="H1651" s="6">
        <f t="shared" si="451"/>
        <v>23.665860000000002</v>
      </c>
      <c r="I1651" s="6">
        <f t="shared" si="452"/>
        <v>13.299999999999997</v>
      </c>
      <c r="J1651" s="6">
        <f t="shared" si="453"/>
        <v>0</v>
      </c>
      <c r="K1651" s="3">
        <f t="shared" si="461"/>
        <v>0</v>
      </c>
      <c r="L1651" s="6">
        <f t="shared" si="454"/>
        <v>10.365860000000005</v>
      </c>
      <c r="M1651" s="6">
        <f t="shared" si="462"/>
        <v>220</v>
      </c>
      <c r="N1651" s="6">
        <f t="shared" si="463"/>
        <v>10.365859999999998</v>
      </c>
      <c r="O1651" s="2">
        <f t="shared" si="455"/>
        <v>-10.365859999999998</v>
      </c>
      <c r="P1651" s="2">
        <f t="shared" si="464"/>
        <v>21.634140000000002</v>
      </c>
      <c r="Q1651" s="2">
        <f t="shared" si="456"/>
        <v>23.665859999999995</v>
      </c>
      <c r="R1651" s="2">
        <f t="shared" si="465"/>
        <v>23.665859999999995</v>
      </c>
      <c r="S1651" s="2">
        <f t="shared" si="457"/>
        <v>0</v>
      </c>
      <c r="T1651" s="2">
        <f t="shared" si="468"/>
        <v>0</v>
      </c>
      <c r="U1651" s="2">
        <f t="shared" si="458"/>
        <v>0</v>
      </c>
      <c r="V1651" t="str">
        <f t="shared" si="466"/>
        <v>Y</v>
      </c>
      <c r="W1651" s="2">
        <f t="shared" si="467"/>
        <v>0</v>
      </c>
      <c r="X1651" s="2">
        <f t="shared" si="459"/>
        <v>0</v>
      </c>
      <c r="Y1651" s="2"/>
    </row>
    <row r="1652" spans="1:25" x14ac:dyDescent="0.2">
      <c r="A1652">
        <v>17</v>
      </c>
      <c r="B1652" s="1">
        <v>42804.708333329334</v>
      </c>
      <c r="C1652">
        <v>46.2</v>
      </c>
      <c r="D1652" s="15">
        <f t="shared" si="460"/>
        <v>46.2</v>
      </c>
      <c r="E1652">
        <v>32</v>
      </c>
      <c r="F1652" s="6">
        <v>2.3468</v>
      </c>
      <c r="G1652" s="6">
        <v>7.1174529999999994</v>
      </c>
      <c r="H1652" s="6">
        <f t="shared" si="451"/>
        <v>9.4642529999999994</v>
      </c>
      <c r="I1652" s="6">
        <f t="shared" si="452"/>
        <v>14.200000000000003</v>
      </c>
      <c r="J1652" s="6">
        <f t="shared" si="453"/>
        <v>4.7357470000000035</v>
      </c>
      <c r="K1652" s="3">
        <f t="shared" si="461"/>
        <v>5.4122822857142978</v>
      </c>
      <c r="L1652" s="6">
        <f t="shared" si="454"/>
        <v>0</v>
      </c>
      <c r="M1652" s="6">
        <f t="shared" si="462"/>
        <v>214.5877177142857</v>
      </c>
      <c r="N1652" s="6">
        <f t="shared" si="463"/>
        <v>0.67653528571429433</v>
      </c>
      <c r="O1652" s="2">
        <f t="shared" si="455"/>
        <v>-0.67653528571429433</v>
      </c>
      <c r="P1652" s="2">
        <f t="shared" si="464"/>
        <v>31.323464714285706</v>
      </c>
      <c r="Q1652" s="2">
        <f t="shared" si="456"/>
        <v>14.876535285714297</v>
      </c>
      <c r="R1652" s="2">
        <f t="shared" si="465"/>
        <v>9.4642529999999994</v>
      </c>
      <c r="S1652" s="2">
        <f t="shared" si="457"/>
        <v>5.4122822857142978</v>
      </c>
      <c r="T1652" s="2">
        <f t="shared" si="468"/>
        <v>0</v>
      </c>
      <c r="U1652" s="2">
        <f t="shared" si="458"/>
        <v>0</v>
      </c>
      <c r="V1652" t="str">
        <f t="shared" si="466"/>
        <v>N</v>
      </c>
      <c r="W1652" s="2">
        <f t="shared" si="467"/>
        <v>0</v>
      </c>
      <c r="X1652" s="2">
        <f t="shared" si="459"/>
        <v>0</v>
      </c>
      <c r="Y1652" s="2"/>
    </row>
    <row r="1653" spans="1:25" x14ac:dyDescent="0.2">
      <c r="A1653">
        <v>18</v>
      </c>
      <c r="B1653" s="1">
        <v>42804.749999995998</v>
      </c>
      <c r="C1653">
        <v>45.9</v>
      </c>
      <c r="D1653" s="15">
        <f t="shared" si="460"/>
        <v>45.9</v>
      </c>
      <c r="E1653">
        <v>32</v>
      </c>
      <c r="F1653" s="6">
        <v>2.36659</v>
      </c>
      <c r="G1653" s="6">
        <v>-1.5167529999999999E-2</v>
      </c>
      <c r="H1653" s="6">
        <f t="shared" si="451"/>
        <v>2.3514224700000002</v>
      </c>
      <c r="I1653" s="6">
        <f t="shared" si="452"/>
        <v>13.899999999999999</v>
      </c>
      <c r="J1653" s="6">
        <f t="shared" si="453"/>
        <v>11.548577529999999</v>
      </c>
      <c r="K1653" s="3">
        <f t="shared" si="461"/>
        <v>13.198374319999999</v>
      </c>
      <c r="L1653" s="6">
        <f t="shared" si="454"/>
        <v>0</v>
      </c>
      <c r="M1653" s="6">
        <f t="shared" si="462"/>
        <v>201.3893433942857</v>
      </c>
      <c r="N1653" s="6">
        <f t="shared" si="463"/>
        <v>1.6497967900000106</v>
      </c>
      <c r="O1653" s="2">
        <f t="shared" si="455"/>
        <v>-1.6497967900000106</v>
      </c>
      <c r="P1653" s="2">
        <f t="shared" si="464"/>
        <v>30.350203209999989</v>
      </c>
      <c r="Q1653" s="2">
        <f t="shared" si="456"/>
        <v>15.549796790000009</v>
      </c>
      <c r="R1653" s="2">
        <f t="shared" si="465"/>
        <v>2.3514224700000002</v>
      </c>
      <c r="S1653" s="2">
        <f t="shared" si="457"/>
        <v>13.19837432000001</v>
      </c>
      <c r="T1653" s="2">
        <f t="shared" si="468"/>
        <v>0</v>
      </c>
      <c r="U1653" s="2">
        <f t="shared" si="458"/>
        <v>0</v>
      </c>
      <c r="V1653" t="str">
        <f t="shared" si="466"/>
        <v>N</v>
      </c>
      <c r="W1653" s="2">
        <f t="shared" si="467"/>
        <v>0</v>
      </c>
      <c r="X1653" s="2">
        <f t="shared" si="459"/>
        <v>0</v>
      </c>
      <c r="Y1653" s="2"/>
    </row>
    <row r="1654" spans="1:25" x14ac:dyDescent="0.2">
      <c r="A1654">
        <v>19</v>
      </c>
      <c r="B1654" s="1">
        <v>42804.791666662662</v>
      </c>
      <c r="C1654">
        <v>45.7</v>
      </c>
      <c r="D1654" s="15">
        <f t="shared" si="460"/>
        <v>45.7</v>
      </c>
      <c r="E1654">
        <v>32</v>
      </c>
      <c r="F1654" s="6">
        <v>2.52332</v>
      </c>
      <c r="G1654" s="6">
        <v>-1.5167529999999999E-2</v>
      </c>
      <c r="H1654" s="6">
        <f t="shared" si="451"/>
        <v>2.5081524700000002</v>
      </c>
      <c r="I1654" s="6">
        <f t="shared" si="452"/>
        <v>13.700000000000003</v>
      </c>
      <c r="J1654" s="6">
        <f t="shared" si="453"/>
        <v>11.191847530000002</v>
      </c>
      <c r="K1654" s="3">
        <f t="shared" si="461"/>
        <v>12.790682891428588</v>
      </c>
      <c r="L1654" s="6">
        <f t="shared" si="454"/>
        <v>0</v>
      </c>
      <c r="M1654" s="6">
        <f t="shared" si="462"/>
        <v>188.59866050285711</v>
      </c>
      <c r="N1654" s="6">
        <f t="shared" si="463"/>
        <v>1.5988353614285984</v>
      </c>
      <c r="O1654" s="2">
        <f t="shared" si="455"/>
        <v>-1.5988353614285984</v>
      </c>
      <c r="P1654" s="2">
        <f t="shared" si="464"/>
        <v>30.401164638571402</v>
      </c>
      <c r="Q1654" s="2">
        <f t="shared" si="456"/>
        <v>15.298835361428601</v>
      </c>
      <c r="R1654" s="2">
        <f t="shared" si="465"/>
        <v>2.5081524700000002</v>
      </c>
      <c r="S1654" s="2">
        <f t="shared" si="457"/>
        <v>12.790682891428601</v>
      </c>
      <c r="T1654" s="2">
        <f t="shared" si="468"/>
        <v>0</v>
      </c>
      <c r="U1654" s="2">
        <f t="shared" si="458"/>
        <v>0</v>
      </c>
      <c r="V1654" t="str">
        <f t="shared" si="466"/>
        <v>N</v>
      </c>
      <c r="W1654" s="2">
        <f t="shared" si="467"/>
        <v>0</v>
      </c>
      <c r="X1654" s="2">
        <f t="shared" si="459"/>
        <v>0</v>
      </c>
      <c r="Y1654" s="2"/>
    </row>
    <row r="1655" spans="1:25" x14ac:dyDescent="0.2">
      <c r="A1655">
        <v>20</v>
      </c>
      <c r="B1655" s="1">
        <v>42804.833333329327</v>
      </c>
      <c r="C1655">
        <v>46.5</v>
      </c>
      <c r="D1655" s="15">
        <f t="shared" si="460"/>
        <v>46.5</v>
      </c>
      <c r="E1655">
        <v>32</v>
      </c>
      <c r="F1655" s="6">
        <v>2.6697000000000002</v>
      </c>
      <c r="G1655" s="6">
        <v>-1.5167529999999999E-2</v>
      </c>
      <c r="H1655" s="6">
        <f t="shared" si="451"/>
        <v>2.6545324700000004</v>
      </c>
      <c r="I1655" s="6">
        <f t="shared" si="452"/>
        <v>14.5</v>
      </c>
      <c r="J1655" s="6">
        <f t="shared" si="453"/>
        <v>11.845467530000001</v>
      </c>
      <c r="K1655" s="3">
        <f t="shared" si="461"/>
        <v>13.537677177142854</v>
      </c>
      <c r="L1655" s="6">
        <f t="shared" si="454"/>
        <v>0</v>
      </c>
      <c r="M1655" s="6">
        <f t="shared" si="462"/>
        <v>175.06098332571426</v>
      </c>
      <c r="N1655" s="6">
        <f t="shared" si="463"/>
        <v>1.6922096471428461</v>
      </c>
      <c r="O1655" s="2">
        <f t="shared" si="455"/>
        <v>-1.6922096471428461</v>
      </c>
      <c r="P1655" s="2">
        <f t="shared" si="464"/>
        <v>30.307790352857154</v>
      </c>
      <c r="Q1655" s="2">
        <f t="shared" si="456"/>
        <v>16.192209647142846</v>
      </c>
      <c r="R1655" s="2">
        <f t="shared" si="465"/>
        <v>2.6545324700000004</v>
      </c>
      <c r="S1655" s="2">
        <f t="shared" si="457"/>
        <v>13.537677177142847</v>
      </c>
      <c r="T1655" s="2">
        <f t="shared" si="468"/>
        <v>0</v>
      </c>
      <c r="U1655" s="2">
        <f t="shared" si="458"/>
        <v>0</v>
      </c>
      <c r="V1655" t="str">
        <f t="shared" si="466"/>
        <v>N</v>
      </c>
      <c r="W1655" s="2">
        <f t="shared" si="467"/>
        <v>0</v>
      </c>
      <c r="X1655" s="2">
        <f t="shared" si="459"/>
        <v>0</v>
      </c>
      <c r="Y1655" s="2"/>
    </row>
    <row r="1656" spans="1:25" x14ac:dyDescent="0.2">
      <c r="A1656">
        <v>21</v>
      </c>
      <c r="B1656" s="1">
        <v>42804.874999995991</v>
      </c>
      <c r="C1656">
        <v>45.8</v>
      </c>
      <c r="D1656" s="15">
        <f t="shared" si="460"/>
        <v>45.8</v>
      </c>
      <c r="E1656">
        <v>32</v>
      </c>
      <c r="F1656" s="6">
        <v>5.6509</v>
      </c>
      <c r="G1656" s="6">
        <v>-1.5167529999999999E-2</v>
      </c>
      <c r="H1656" s="6">
        <f t="shared" si="451"/>
        <v>5.6357324699999998</v>
      </c>
      <c r="I1656" s="6">
        <f t="shared" si="452"/>
        <v>13.799999999999997</v>
      </c>
      <c r="J1656" s="6">
        <f t="shared" si="453"/>
        <v>8.1642675299999965</v>
      </c>
      <c r="K1656" s="3">
        <f t="shared" si="461"/>
        <v>9.3305914628571429</v>
      </c>
      <c r="L1656" s="6">
        <f t="shared" si="454"/>
        <v>0</v>
      </c>
      <c r="M1656" s="6">
        <f t="shared" si="462"/>
        <v>165.73039186285712</v>
      </c>
      <c r="N1656" s="6">
        <f t="shared" si="463"/>
        <v>1.1663239328571535</v>
      </c>
      <c r="O1656" s="2">
        <f t="shared" si="455"/>
        <v>-1.1663239328571535</v>
      </c>
      <c r="P1656" s="2">
        <f t="shared" si="464"/>
        <v>30.833676067142846</v>
      </c>
      <c r="Q1656" s="2">
        <f t="shared" si="456"/>
        <v>14.966323932857151</v>
      </c>
      <c r="R1656" s="2">
        <f t="shared" si="465"/>
        <v>5.6357324699999998</v>
      </c>
      <c r="S1656" s="2">
        <f t="shared" si="457"/>
        <v>9.33059146285715</v>
      </c>
      <c r="T1656" s="2">
        <f t="shared" si="468"/>
        <v>0</v>
      </c>
      <c r="U1656" s="2">
        <f t="shared" si="458"/>
        <v>0</v>
      </c>
      <c r="V1656" t="str">
        <f t="shared" si="466"/>
        <v>N</v>
      </c>
      <c r="W1656" s="2">
        <f t="shared" si="467"/>
        <v>0</v>
      </c>
      <c r="X1656" s="2">
        <f t="shared" si="459"/>
        <v>0</v>
      </c>
      <c r="Y1656" s="2"/>
    </row>
    <row r="1657" spans="1:25" x14ac:dyDescent="0.2">
      <c r="A1657">
        <v>22</v>
      </c>
      <c r="B1657" s="1">
        <v>42804.916666662655</v>
      </c>
      <c r="C1657">
        <v>42.3</v>
      </c>
      <c r="D1657" s="15">
        <f t="shared" si="460"/>
        <v>42.3</v>
      </c>
      <c r="E1657">
        <v>32</v>
      </c>
      <c r="F1657" s="6">
        <v>8.5232500000000009</v>
      </c>
      <c r="G1657" s="6">
        <v>-1.5167529999999999E-2</v>
      </c>
      <c r="H1657" s="6">
        <f t="shared" si="451"/>
        <v>8.5080824700000015</v>
      </c>
      <c r="I1657" s="6">
        <f t="shared" si="452"/>
        <v>10.299999999999997</v>
      </c>
      <c r="J1657" s="6">
        <f t="shared" si="453"/>
        <v>1.7919175299999957</v>
      </c>
      <c r="K1657" s="3">
        <f t="shared" si="461"/>
        <v>2.0479057485714236</v>
      </c>
      <c r="L1657" s="6">
        <f t="shared" si="454"/>
        <v>0</v>
      </c>
      <c r="M1657" s="6">
        <f t="shared" si="462"/>
        <v>163.68248611428569</v>
      </c>
      <c r="N1657" s="6">
        <f t="shared" si="463"/>
        <v>0.25598821857141729</v>
      </c>
      <c r="O1657" s="2">
        <f t="shared" si="455"/>
        <v>-0.25598821857141729</v>
      </c>
      <c r="P1657" s="2">
        <f t="shared" si="464"/>
        <v>31.744011781428583</v>
      </c>
      <c r="Q1657" s="2">
        <f t="shared" si="456"/>
        <v>10.555988218571414</v>
      </c>
      <c r="R1657" s="2">
        <f t="shared" si="465"/>
        <v>8.5080824700000015</v>
      </c>
      <c r="S1657" s="2">
        <f t="shared" si="457"/>
        <v>2.0479057485714129</v>
      </c>
      <c r="T1657" s="2">
        <f t="shared" si="468"/>
        <v>0</v>
      </c>
      <c r="U1657" s="2">
        <f t="shared" si="458"/>
        <v>0</v>
      </c>
      <c r="V1657" t="str">
        <f t="shared" si="466"/>
        <v>N</v>
      </c>
      <c r="W1657" s="2">
        <f t="shared" si="467"/>
        <v>0</v>
      </c>
      <c r="X1657" s="2">
        <f t="shared" si="459"/>
        <v>0</v>
      </c>
      <c r="Y1657" s="2"/>
    </row>
    <row r="1658" spans="1:25" x14ac:dyDescent="0.2">
      <c r="A1658">
        <v>23</v>
      </c>
      <c r="B1658" s="1">
        <v>42804.958333329319</v>
      </c>
      <c r="C1658">
        <v>39.6</v>
      </c>
      <c r="D1658" s="15">
        <f t="shared" si="460"/>
        <v>39.6</v>
      </c>
      <c r="E1658">
        <v>32</v>
      </c>
      <c r="F1658" s="6">
        <v>14.0177</v>
      </c>
      <c r="G1658" s="6">
        <v>-1.5167529999999999E-2</v>
      </c>
      <c r="H1658" s="6">
        <f t="shared" si="451"/>
        <v>14.00253247</v>
      </c>
      <c r="I1658" s="6">
        <f t="shared" si="452"/>
        <v>7.6000000000000014</v>
      </c>
      <c r="J1658" s="6">
        <f t="shared" si="453"/>
        <v>0</v>
      </c>
      <c r="K1658" s="3">
        <f t="shared" si="461"/>
        <v>0</v>
      </c>
      <c r="L1658" s="6">
        <f t="shared" si="454"/>
        <v>6.4025324699999988</v>
      </c>
      <c r="M1658" s="6">
        <f t="shared" si="462"/>
        <v>170.08501858428571</v>
      </c>
      <c r="N1658" s="6">
        <f t="shared" si="463"/>
        <v>0</v>
      </c>
      <c r="O1658" s="2">
        <f t="shared" si="455"/>
        <v>0</v>
      </c>
      <c r="P1658" s="2">
        <f t="shared" si="464"/>
        <v>32</v>
      </c>
      <c r="Q1658" s="2">
        <f t="shared" si="456"/>
        <v>7.6000000000000014</v>
      </c>
      <c r="R1658" s="2">
        <f t="shared" si="465"/>
        <v>7.6000000000000014</v>
      </c>
      <c r="S1658" s="2">
        <f t="shared" si="457"/>
        <v>0</v>
      </c>
      <c r="T1658" s="2">
        <f t="shared" si="468"/>
        <v>6.4025324700000112</v>
      </c>
      <c r="U1658" s="2">
        <f t="shared" si="458"/>
        <v>0</v>
      </c>
      <c r="V1658" t="str">
        <f t="shared" si="466"/>
        <v>N</v>
      </c>
      <c r="W1658" s="2">
        <f t="shared" si="467"/>
        <v>0</v>
      </c>
      <c r="X1658" s="2">
        <f t="shared" si="459"/>
        <v>0</v>
      </c>
      <c r="Y1658" s="2"/>
    </row>
    <row r="1659" spans="1:25" x14ac:dyDescent="0.2">
      <c r="A1659">
        <v>0</v>
      </c>
      <c r="B1659" s="1">
        <v>42804.999999995984</v>
      </c>
      <c r="C1659">
        <v>37.799999999999997</v>
      </c>
      <c r="D1659" s="15">
        <f t="shared" si="460"/>
        <v>37.799999999999997</v>
      </c>
      <c r="E1659">
        <v>32</v>
      </c>
      <c r="F1659" s="6">
        <v>13.092499999999999</v>
      </c>
      <c r="G1659" s="6">
        <v>-1.5167529999999999E-2</v>
      </c>
      <c r="H1659" s="6">
        <f t="shared" si="451"/>
        <v>13.07733247</v>
      </c>
      <c r="I1659" s="6">
        <f t="shared" si="452"/>
        <v>5.7999999999999972</v>
      </c>
      <c r="J1659" s="6">
        <f t="shared" si="453"/>
        <v>0</v>
      </c>
      <c r="K1659" s="3">
        <f t="shared" si="461"/>
        <v>0</v>
      </c>
      <c r="L1659" s="6">
        <f t="shared" si="454"/>
        <v>7.2773324700000028</v>
      </c>
      <c r="M1659" s="6">
        <f t="shared" si="462"/>
        <v>177.36235105428571</v>
      </c>
      <c r="N1659" s="6">
        <f t="shared" si="463"/>
        <v>0</v>
      </c>
      <c r="O1659" s="2">
        <f t="shared" si="455"/>
        <v>0</v>
      </c>
      <c r="P1659" s="2">
        <f t="shared" si="464"/>
        <v>32</v>
      </c>
      <c r="Q1659" s="2">
        <f t="shared" si="456"/>
        <v>5.7999999999999972</v>
      </c>
      <c r="R1659" s="2">
        <f t="shared" si="465"/>
        <v>5.7999999999999972</v>
      </c>
      <c r="S1659" s="2">
        <f t="shared" si="457"/>
        <v>0</v>
      </c>
      <c r="T1659" s="2">
        <f t="shared" si="468"/>
        <v>7.2773324700000046</v>
      </c>
      <c r="U1659" s="2">
        <f t="shared" si="458"/>
        <v>0</v>
      </c>
      <c r="V1659" t="str">
        <f t="shared" si="466"/>
        <v>N</v>
      </c>
      <c r="W1659" s="2">
        <f t="shared" si="467"/>
        <v>0</v>
      </c>
      <c r="X1659" s="2">
        <f t="shared" si="459"/>
        <v>0</v>
      </c>
      <c r="Y1659" s="2"/>
    </row>
    <row r="1660" spans="1:25" x14ac:dyDescent="0.2">
      <c r="A1660">
        <v>1</v>
      </c>
      <c r="B1660" s="1">
        <v>42805.041666662648</v>
      </c>
      <c r="C1660">
        <v>34.9</v>
      </c>
      <c r="D1660" s="15">
        <f t="shared" si="460"/>
        <v>34.9</v>
      </c>
      <c r="E1660">
        <v>32</v>
      </c>
      <c r="F1660" s="6">
        <v>15.0984</v>
      </c>
      <c r="G1660" s="6">
        <v>-1.5167529999999999E-2</v>
      </c>
      <c r="H1660" s="6">
        <f t="shared" si="451"/>
        <v>15.08323247</v>
      </c>
      <c r="I1660" s="6">
        <f t="shared" si="452"/>
        <v>2.8999999999999986</v>
      </c>
      <c r="J1660" s="6">
        <f t="shared" si="453"/>
        <v>0</v>
      </c>
      <c r="K1660" s="3">
        <f t="shared" si="461"/>
        <v>0</v>
      </c>
      <c r="L1660" s="6">
        <f t="shared" si="454"/>
        <v>12.183232470000002</v>
      </c>
      <c r="M1660" s="6">
        <f t="shared" si="462"/>
        <v>189.54558352428572</v>
      </c>
      <c r="N1660" s="6">
        <f t="shared" si="463"/>
        <v>0</v>
      </c>
      <c r="O1660" s="2">
        <f t="shared" si="455"/>
        <v>0</v>
      </c>
      <c r="P1660" s="2">
        <f t="shared" si="464"/>
        <v>32</v>
      </c>
      <c r="Q1660" s="2">
        <f t="shared" si="456"/>
        <v>2.8999999999999986</v>
      </c>
      <c r="R1660" s="2">
        <f t="shared" si="465"/>
        <v>2.8999999999999986</v>
      </c>
      <c r="S1660" s="2">
        <f t="shared" si="457"/>
        <v>0</v>
      </c>
      <c r="T1660" s="2">
        <f t="shared" si="468"/>
        <v>12.183232470000007</v>
      </c>
      <c r="U1660" s="2">
        <f t="shared" si="458"/>
        <v>0</v>
      </c>
      <c r="V1660" t="str">
        <f t="shared" si="466"/>
        <v>N</v>
      </c>
      <c r="W1660" s="2">
        <f t="shared" si="467"/>
        <v>0</v>
      </c>
      <c r="X1660" s="2">
        <f t="shared" si="459"/>
        <v>0</v>
      </c>
      <c r="Y1660" s="2"/>
    </row>
    <row r="1661" spans="1:25" x14ac:dyDescent="0.2">
      <c r="A1661">
        <v>2</v>
      </c>
      <c r="B1661" s="1">
        <v>42805.083333329312</v>
      </c>
      <c r="C1661">
        <v>35.1</v>
      </c>
      <c r="D1661" s="15">
        <f t="shared" si="460"/>
        <v>35.1</v>
      </c>
      <c r="E1661">
        <v>32</v>
      </c>
      <c r="F1661" s="6">
        <v>15.0984</v>
      </c>
      <c r="G1661" s="6">
        <v>-1.5167529999999999E-2</v>
      </c>
      <c r="H1661" s="6">
        <f t="shared" si="451"/>
        <v>15.08323247</v>
      </c>
      <c r="I1661" s="6">
        <f t="shared" si="452"/>
        <v>3.1000000000000014</v>
      </c>
      <c r="J1661" s="6">
        <f t="shared" si="453"/>
        <v>0</v>
      </c>
      <c r="K1661" s="3">
        <f t="shared" si="461"/>
        <v>0</v>
      </c>
      <c r="L1661" s="6">
        <f t="shared" si="454"/>
        <v>11.983232469999999</v>
      </c>
      <c r="M1661" s="6">
        <f t="shared" si="462"/>
        <v>201.52881599428571</v>
      </c>
      <c r="N1661" s="6">
        <f t="shared" si="463"/>
        <v>0</v>
      </c>
      <c r="O1661" s="2">
        <f t="shared" si="455"/>
        <v>0</v>
      </c>
      <c r="P1661" s="2">
        <f t="shared" si="464"/>
        <v>32</v>
      </c>
      <c r="Q1661" s="2">
        <f t="shared" si="456"/>
        <v>3.1000000000000014</v>
      </c>
      <c r="R1661" s="2">
        <f t="shared" si="465"/>
        <v>3.1000000000000014</v>
      </c>
      <c r="S1661" s="2">
        <f t="shared" si="457"/>
        <v>0</v>
      </c>
      <c r="T1661" s="2">
        <f t="shared" si="468"/>
        <v>11.98323246999999</v>
      </c>
      <c r="U1661" s="2">
        <f t="shared" si="458"/>
        <v>0</v>
      </c>
      <c r="V1661" t="str">
        <f t="shared" si="466"/>
        <v>N</v>
      </c>
      <c r="W1661" s="2">
        <f t="shared" si="467"/>
        <v>0</v>
      </c>
      <c r="X1661" s="2">
        <f t="shared" si="459"/>
        <v>0</v>
      </c>
      <c r="Y1661" s="2"/>
    </row>
    <row r="1662" spans="1:25" x14ac:dyDescent="0.2">
      <c r="A1662">
        <v>3</v>
      </c>
      <c r="B1662" s="1">
        <v>42805.124999995976</v>
      </c>
      <c r="C1662">
        <v>33.5</v>
      </c>
      <c r="D1662" s="15">
        <f t="shared" si="460"/>
        <v>33.5</v>
      </c>
      <c r="E1662">
        <v>32</v>
      </c>
      <c r="F1662" s="6">
        <v>15.0984</v>
      </c>
      <c r="G1662" s="6">
        <v>-1.5167529999999999E-2</v>
      </c>
      <c r="H1662" s="6">
        <f t="shared" si="451"/>
        <v>15.08323247</v>
      </c>
      <c r="I1662" s="6">
        <f t="shared" si="452"/>
        <v>1.5</v>
      </c>
      <c r="J1662" s="6">
        <f t="shared" si="453"/>
        <v>0</v>
      </c>
      <c r="K1662" s="3">
        <f t="shared" si="461"/>
        <v>0</v>
      </c>
      <c r="L1662" s="6">
        <f t="shared" si="454"/>
        <v>13.58323247</v>
      </c>
      <c r="M1662" s="6">
        <f t="shared" si="462"/>
        <v>215.11204846428572</v>
      </c>
      <c r="N1662" s="6">
        <f t="shared" si="463"/>
        <v>0</v>
      </c>
      <c r="O1662" s="2">
        <f t="shared" si="455"/>
        <v>0</v>
      </c>
      <c r="P1662" s="2">
        <f t="shared" si="464"/>
        <v>32</v>
      </c>
      <c r="Q1662" s="2">
        <f t="shared" si="456"/>
        <v>1.5</v>
      </c>
      <c r="R1662" s="2">
        <f t="shared" si="465"/>
        <v>1.5</v>
      </c>
      <c r="S1662" s="2">
        <f t="shared" si="457"/>
        <v>0</v>
      </c>
      <c r="T1662" s="2">
        <f t="shared" si="468"/>
        <v>13.583232470000013</v>
      </c>
      <c r="U1662" s="2">
        <f t="shared" si="458"/>
        <v>0</v>
      </c>
      <c r="V1662" t="str">
        <f t="shared" si="466"/>
        <v>N</v>
      </c>
      <c r="W1662" s="2">
        <f t="shared" si="467"/>
        <v>0</v>
      </c>
      <c r="X1662" s="2">
        <f t="shared" si="459"/>
        <v>0</v>
      </c>
      <c r="Y1662" s="2"/>
    </row>
    <row r="1663" spans="1:25" x14ac:dyDescent="0.2">
      <c r="A1663">
        <v>4</v>
      </c>
      <c r="B1663" s="1">
        <v>42805.166666662641</v>
      </c>
      <c r="C1663">
        <v>32.799999999999997</v>
      </c>
      <c r="D1663" s="15">
        <f t="shared" si="460"/>
        <v>32.799999999999997</v>
      </c>
      <c r="E1663">
        <v>32</v>
      </c>
      <c r="F1663" s="6">
        <v>15.0984</v>
      </c>
      <c r="G1663" s="6">
        <v>-1.5167529999999999E-2</v>
      </c>
      <c r="H1663" s="6">
        <f t="shared" si="451"/>
        <v>15.08323247</v>
      </c>
      <c r="I1663" s="6">
        <f t="shared" si="452"/>
        <v>0.79999999999999716</v>
      </c>
      <c r="J1663" s="6">
        <f t="shared" si="453"/>
        <v>0</v>
      </c>
      <c r="K1663" s="3">
        <f t="shared" si="461"/>
        <v>0</v>
      </c>
      <c r="L1663" s="6">
        <f t="shared" si="454"/>
        <v>14.283232470000003</v>
      </c>
      <c r="M1663" s="6">
        <f t="shared" si="462"/>
        <v>220</v>
      </c>
      <c r="N1663" s="6">
        <f t="shared" si="463"/>
        <v>9.3952809342857222</v>
      </c>
      <c r="O1663" s="2">
        <f t="shared" si="455"/>
        <v>-9.3952809342857222</v>
      </c>
      <c r="P1663" s="2">
        <f t="shared" si="464"/>
        <v>22.604719065714278</v>
      </c>
      <c r="Q1663" s="2">
        <f t="shared" si="456"/>
        <v>10.195280934285719</v>
      </c>
      <c r="R1663" s="2">
        <f t="shared" si="465"/>
        <v>10.195280934285719</v>
      </c>
      <c r="S1663" s="2">
        <f t="shared" si="457"/>
        <v>0</v>
      </c>
      <c r="T1663" s="2">
        <f t="shared" si="468"/>
        <v>4.8879515357142793</v>
      </c>
      <c r="U1663" s="2">
        <f t="shared" si="458"/>
        <v>0</v>
      </c>
      <c r="V1663" t="str">
        <f t="shared" si="466"/>
        <v>N</v>
      </c>
      <c r="W1663" s="2">
        <f t="shared" si="467"/>
        <v>0</v>
      </c>
      <c r="X1663" s="2">
        <f t="shared" si="459"/>
        <v>0</v>
      </c>
      <c r="Y1663" s="2"/>
    </row>
    <row r="1664" spans="1:25" x14ac:dyDescent="0.2">
      <c r="A1664">
        <v>5</v>
      </c>
      <c r="B1664" s="1">
        <v>42805.208333329305</v>
      </c>
      <c r="C1664">
        <v>32.200000000000003</v>
      </c>
      <c r="D1664" s="15">
        <f t="shared" si="460"/>
        <v>32.200000000000003</v>
      </c>
      <c r="E1664">
        <v>32</v>
      </c>
      <c r="F1664" s="6">
        <v>14.7631</v>
      </c>
      <c r="G1664" s="6">
        <v>-1.5167529999999999E-2</v>
      </c>
      <c r="H1664" s="6">
        <f t="shared" si="451"/>
        <v>14.74793247</v>
      </c>
      <c r="I1664" s="6">
        <f t="shared" si="452"/>
        <v>0.20000000000000284</v>
      </c>
      <c r="J1664" s="6">
        <f t="shared" si="453"/>
        <v>0</v>
      </c>
      <c r="K1664" s="3">
        <f t="shared" si="461"/>
        <v>0</v>
      </c>
      <c r="L1664" s="6">
        <f t="shared" si="454"/>
        <v>14.547932469999997</v>
      </c>
      <c r="M1664" s="6">
        <f t="shared" si="462"/>
        <v>220</v>
      </c>
      <c r="N1664" s="6">
        <f t="shared" si="463"/>
        <v>14.547932470000006</v>
      </c>
      <c r="O1664" s="2">
        <f t="shared" si="455"/>
        <v>-14.547932470000006</v>
      </c>
      <c r="P1664" s="2">
        <f t="shared" si="464"/>
        <v>17.452067529999994</v>
      </c>
      <c r="Q1664" s="2">
        <f t="shared" si="456"/>
        <v>14.747932470000009</v>
      </c>
      <c r="R1664" s="2">
        <f t="shared" si="465"/>
        <v>14.747932470000009</v>
      </c>
      <c r="S1664" s="2">
        <f t="shared" si="457"/>
        <v>0</v>
      </c>
      <c r="T1664" s="2">
        <f t="shared" si="468"/>
        <v>0</v>
      </c>
      <c r="U1664" s="2">
        <f t="shared" si="458"/>
        <v>0</v>
      </c>
      <c r="V1664" t="str">
        <f t="shared" si="466"/>
        <v>N</v>
      </c>
      <c r="W1664" s="2">
        <f t="shared" si="467"/>
        <v>0</v>
      </c>
      <c r="X1664" s="2">
        <f t="shared" si="459"/>
        <v>0</v>
      </c>
      <c r="Y1664" s="2"/>
    </row>
    <row r="1665" spans="1:25" x14ac:dyDescent="0.2">
      <c r="A1665">
        <v>6</v>
      </c>
      <c r="B1665" s="1">
        <v>42805.249999995969</v>
      </c>
      <c r="C1665">
        <v>31.9</v>
      </c>
      <c r="D1665" s="15">
        <f t="shared" si="460"/>
        <v>31.9</v>
      </c>
      <c r="E1665">
        <v>32</v>
      </c>
      <c r="F1665" s="6">
        <v>13.9565</v>
      </c>
      <c r="G1665" s="6">
        <v>-1.5167529999999999E-2</v>
      </c>
      <c r="H1665" s="6">
        <f t="shared" si="451"/>
        <v>13.941332470000001</v>
      </c>
      <c r="I1665" s="6">
        <f t="shared" si="452"/>
        <v>0</v>
      </c>
      <c r="J1665" s="6">
        <f t="shared" si="453"/>
        <v>0</v>
      </c>
      <c r="K1665" s="3">
        <f t="shared" si="461"/>
        <v>0</v>
      </c>
      <c r="L1665" s="6">
        <f t="shared" si="454"/>
        <v>13.941332470000001</v>
      </c>
      <c r="M1665" s="6">
        <f t="shared" si="462"/>
        <v>220</v>
      </c>
      <c r="N1665" s="6">
        <f t="shared" si="463"/>
        <v>13.941332469999992</v>
      </c>
      <c r="O1665" s="2">
        <f t="shared" si="455"/>
        <v>-13.941332469999992</v>
      </c>
      <c r="P1665" s="2">
        <f t="shared" si="464"/>
        <v>18.058667530000008</v>
      </c>
      <c r="Q1665" s="2">
        <f t="shared" si="456"/>
        <v>13.84133246999999</v>
      </c>
      <c r="R1665" s="2">
        <f t="shared" si="465"/>
        <v>13.84133246999999</v>
      </c>
      <c r="S1665" s="2">
        <f t="shared" si="457"/>
        <v>0</v>
      </c>
      <c r="T1665" s="2">
        <f t="shared" si="468"/>
        <v>0</v>
      </c>
      <c r="U1665" s="2">
        <f t="shared" si="458"/>
        <v>0</v>
      </c>
      <c r="V1665" t="str">
        <f t="shared" si="466"/>
        <v>N</v>
      </c>
      <c r="W1665" s="2">
        <f t="shared" si="467"/>
        <v>0</v>
      </c>
      <c r="X1665" s="2">
        <f t="shared" si="459"/>
        <v>0</v>
      </c>
      <c r="Y1665" s="2"/>
    </row>
    <row r="1666" spans="1:25" x14ac:dyDescent="0.2">
      <c r="A1666">
        <v>7</v>
      </c>
      <c r="B1666" s="1">
        <v>42805.291666662633</v>
      </c>
      <c r="C1666">
        <v>33.5</v>
      </c>
      <c r="D1666" s="15">
        <f t="shared" si="460"/>
        <v>33.5</v>
      </c>
      <c r="E1666">
        <v>32</v>
      </c>
      <c r="F1666" s="6">
        <v>11.3469</v>
      </c>
      <c r="G1666" s="6">
        <v>7.7206439999999992</v>
      </c>
      <c r="H1666" s="6">
        <f t="shared" si="451"/>
        <v>19.067543999999998</v>
      </c>
      <c r="I1666" s="6">
        <f t="shared" si="452"/>
        <v>1.5</v>
      </c>
      <c r="J1666" s="6">
        <f t="shared" si="453"/>
        <v>0</v>
      </c>
      <c r="K1666" s="3">
        <f t="shared" si="461"/>
        <v>0</v>
      </c>
      <c r="L1666" s="6">
        <f t="shared" si="454"/>
        <v>17.567543999999998</v>
      </c>
      <c r="M1666" s="6">
        <f t="shared" si="462"/>
        <v>220</v>
      </c>
      <c r="N1666" s="6">
        <f t="shared" si="463"/>
        <v>17.567543999999998</v>
      </c>
      <c r="O1666" s="2">
        <f t="shared" si="455"/>
        <v>-17.567543999999998</v>
      </c>
      <c r="P1666" s="2">
        <f t="shared" si="464"/>
        <v>14.432456000000002</v>
      </c>
      <c r="Q1666" s="2">
        <f t="shared" si="456"/>
        <v>19.067543999999998</v>
      </c>
      <c r="R1666" s="2">
        <f t="shared" si="465"/>
        <v>19.067543999999998</v>
      </c>
      <c r="S1666" s="2">
        <f t="shared" si="457"/>
        <v>0</v>
      </c>
      <c r="T1666" s="2">
        <f t="shared" si="468"/>
        <v>0</v>
      </c>
      <c r="U1666" s="2">
        <f t="shared" si="458"/>
        <v>0</v>
      </c>
      <c r="V1666" t="str">
        <f t="shared" si="466"/>
        <v>N</v>
      </c>
      <c r="W1666" s="2">
        <f t="shared" si="467"/>
        <v>0</v>
      </c>
      <c r="X1666" s="2">
        <f t="shared" si="459"/>
        <v>0</v>
      </c>
      <c r="Y1666" s="2"/>
    </row>
    <row r="1667" spans="1:25" x14ac:dyDescent="0.2">
      <c r="A1667">
        <v>8</v>
      </c>
      <c r="B1667" s="1">
        <v>42805.333333329298</v>
      </c>
      <c r="C1667">
        <v>34.700000000000003</v>
      </c>
      <c r="D1667" s="15">
        <f t="shared" si="460"/>
        <v>34.700000000000003</v>
      </c>
      <c r="E1667">
        <v>32</v>
      </c>
      <c r="F1667" s="6">
        <v>10.411</v>
      </c>
      <c r="G1667" s="6">
        <v>22.91301</v>
      </c>
      <c r="H1667" s="6">
        <f t="shared" ref="H1667:H1730" si="469">(F1667+G1667)</f>
        <v>33.324010000000001</v>
      </c>
      <c r="I1667" s="6">
        <f t="shared" ref="I1667:I1730" si="470">IF((D1667-E1667)&gt;0,D1667-E1667,0)</f>
        <v>2.7000000000000028</v>
      </c>
      <c r="J1667" s="6">
        <f t="shared" ref="J1667:J1730" si="471">IF((I1667-H1667)&gt;0, (I1667-H1667), (0))</f>
        <v>0</v>
      </c>
      <c r="K1667" s="3">
        <f t="shared" si="461"/>
        <v>0</v>
      </c>
      <c r="L1667" s="6">
        <f t="shared" ref="L1667:L1730" si="472">IF(J1667=0, H1667-I1667,0)</f>
        <v>30.624009999999998</v>
      </c>
      <c r="M1667" s="6">
        <f t="shared" si="462"/>
        <v>220</v>
      </c>
      <c r="N1667" s="6">
        <f t="shared" si="463"/>
        <v>30.624009999999998</v>
      </c>
      <c r="O1667" s="2">
        <f t="shared" ref="O1667:O1730" si="473">IF((N1667&lt;E1667-$AA$7),-N1667,$AA$7-E1667)</f>
        <v>-30.624009999999998</v>
      </c>
      <c r="P1667" s="2">
        <f t="shared" si="464"/>
        <v>1.3759900000000016</v>
      </c>
      <c r="Q1667" s="2">
        <f t="shared" ref="Q1667:Q1730" si="474">D1667-P1667</f>
        <v>33.324010000000001</v>
      </c>
      <c r="R1667" s="2">
        <f t="shared" si="465"/>
        <v>33.324010000000001</v>
      </c>
      <c r="S1667" s="2">
        <f t="shared" ref="S1667:S1730" si="475">IF(Q1667-R1667&gt;0, Q1667-R1667, 0)</f>
        <v>0</v>
      </c>
      <c r="T1667" s="2">
        <f t="shared" si="468"/>
        <v>0</v>
      </c>
      <c r="U1667" s="2">
        <f t="shared" ref="U1667:U1730" si="476">N1667+O1667</f>
        <v>0</v>
      </c>
      <c r="V1667" t="str">
        <f t="shared" si="466"/>
        <v>Y</v>
      </c>
      <c r="W1667" s="2">
        <f t="shared" si="467"/>
        <v>0</v>
      </c>
      <c r="X1667" s="2">
        <f t="shared" ref="X1667:X1730" si="477">D1667- (P1667+R1667+S1667)</f>
        <v>0</v>
      </c>
      <c r="Y1667" s="2"/>
    </row>
    <row r="1668" spans="1:25" x14ac:dyDescent="0.2">
      <c r="A1668">
        <v>9</v>
      </c>
      <c r="B1668" s="1">
        <v>42805.374999995962</v>
      </c>
      <c r="C1668">
        <v>37.700000000000003</v>
      </c>
      <c r="D1668" s="15">
        <f t="shared" ref="D1668:D1731" si="478">C1668/$AA$4*$AA$5</f>
        <v>37.700000000000003</v>
      </c>
      <c r="E1668">
        <v>32</v>
      </c>
      <c r="F1668" s="6">
        <v>8.3186199999999992</v>
      </c>
      <c r="G1668" s="6">
        <v>35.23601</v>
      </c>
      <c r="H1668" s="6">
        <f t="shared" si="469"/>
        <v>43.554630000000003</v>
      </c>
      <c r="I1668" s="6">
        <f t="shared" si="470"/>
        <v>5.7000000000000028</v>
      </c>
      <c r="J1668" s="6">
        <f t="shared" si="471"/>
        <v>0</v>
      </c>
      <c r="K1668" s="3">
        <f t="shared" ref="K1668:K1731" si="479">IF((M1667-M1668)&gt;0,M1667-M1668,0)</f>
        <v>0</v>
      </c>
      <c r="L1668" s="6">
        <f t="shared" si="472"/>
        <v>37.85463</v>
      </c>
      <c r="M1668" s="6">
        <f t="shared" ref="M1668:M1731" si="480">IF( (M1667-J1668/$AA$11+L1668)&gt;$AA$25, IF((M1667-J1668/$AA$11+L1668)&lt;$AA$9,(M1667-J1668/$AA$11+L1668),$AA$9), $AA$25)</f>
        <v>220</v>
      </c>
      <c r="N1668" s="6">
        <f t="shared" ref="N1668:N1731" si="481">IF(((M1667-J1668+L1668)-M1668)&gt;0,((M1667-J1668+L1668)-M1668),0)</f>
        <v>37.854629999999986</v>
      </c>
      <c r="O1668" s="2">
        <f t="shared" si="473"/>
        <v>-32</v>
      </c>
      <c r="P1668" s="2">
        <f t="shared" ref="P1668:P1731" si="482">E1668+O1668</f>
        <v>0</v>
      </c>
      <c r="Q1668" s="2">
        <f t="shared" si="474"/>
        <v>37.700000000000003</v>
      </c>
      <c r="R1668" s="2">
        <f t="shared" ref="R1668:R1731" si="483">IF(Q1668&gt;H1668, H1668, Q1668)</f>
        <v>37.700000000000003</v>
      </c>
      <c r="S1668" s="2">
        <f t="shared" si="475"/>
        <v>0</v>
      </c>
      <c r="T1668" s="2">
        <f t="shared" si="468"/>
        <v>0</v>
      </c>
      <c r="U1668" s="2">
        <f t="shared" si="476"/>
        <v>5.854629999999986</v>
      </c>
      <c r="V1668" t="str">
        <f t="shared" ref="V1668:V1731" si="484">IF(AND(A1668&gt;7,A1668&lt;17), "Y", "N")</f>
        <v>Y</v>
      </c>
      <c r="W1668" s="2">
        <f t="shared" ref="W1668:W1731" si="485">IF(V1668="Y", U1668, 0)</f>
        <v>5.854629999999986</v>
      </c>
      <c r="X1668" s="2">
        <f t="shared" si="477"/>
        <v>0</v>
      </c>
      <c r="Y1668" s="2"/>
    </row>
    <row r="1669" spans="1:25" x14ac:dyDescent="0.2">
      <c r="A1669">
        <v>10</v>
      </c>
      <c r="B1669" s="1">
        <v>42805.416666662626</v>
      </c>
      <c r="C1669">
        <v>40.6</v>
      </c>
      <c r="D1669" s="15">
        <f t="shared" si="478"/>
        <v>40.6</v>
      </c>
      <c r="E1669">
        <v>32</v>
      </c>
      <c r="F1669" s="6">
        <v>8.1718299999999999</v>
      </c>
      <c r="G1669" s="6">
        <v>44.028170000000003</v>
      </c>
      <c r="H1669" s="6">
        <f t="shared" si="469"/>
        <v>52.2</v>
      </c>
      <c r="I1669" s="6">
        <f t="shared" si="470"/>
        <v>8.6000000000000014</v>
      </c>
      <c r="J1669" s="6">
        <f t="shared" si="471"/>
        <v>0</v>
      </c>
      <c r="K1669" s="3">
        <f t="shared" si="479"/>
        <v>0</v>
      </c>
      <c r="L1669" s="6">
        <f t="shared" si="472"/>
        <v>43.6</v>
      </c>
      <c r="M1669" s="6">
        <f t="shared" si="480"/>
        <v>220</v>
      </c>
      <c r="N1669" s="6">
        <f t="shared" si="481"/>
        <v>43.600000000000023</v>
      </c>
      <c r="O1669" s="2">
        <f t="shared" si="473"/>
        <v>-32</v>
      </c>
      <c r="P1669" s="2">
        <f t="shared" si="482"/>
        <v>0</v>
      </c>
      <c r="Q1669" s="2">
        <f t="shared" si="474"/>
        <v>40.6</v>
      </c>
      <c r="R1669" s="2">
        <f t="shared" si="483"/>
        <v>40.6</v>
      </c>
      <c r="S1669" s="2">
        <f t="shared" si="475"/>
        <v>0</v>
      </c>
      <c r="T1669" s="2">
        <f t="shared" si="468"/>
        <v>0</v>
      </c>
      <c r="U1669" s="2">
        <f t="shared" si="476"/>
        <v>11.600000000000023</v>
      </c>
      <c r="V1669" t="str">
        <f t="shared" si="484"/>
        <v>Y</v>
      </c>
      <c r="W1669" s="2">
        <f t="shared" si="485"/>
        <v>11.600000000000023</v>
      </c>
      <c r="X1669" s="2">
        <f t="shared" si="477"/>
        <v>0</v>
      </c>
      <c r="Y1669" s="2"/>
    </row>
    <row r="1670" spans="1:25" x14ac:dyDescent="0.2">
      <c r="A1670">
        <v>11</v>
      </c>
      <c r="B1670" s="1">
        <v>42805.45833332929</v>
      </c>
      <c r="C1670">
        <v>41.5</v>
      </c>
      <c r="D1670" s="15">
        <f t="shared" si="478"/>
        <v>41.5</v>
      </c>
      <c r="E1670">
        <v>32</v>
      </c>
      <c r="F1670" s="6">
        <v>8.7329899999999991</v>
      </c>
      <c r="G1670" s="6">
        <v>47.339460000000003</v>
      </c>
      <c r="H1670" s="6">
        <f t="shared" si="469"/>
        <v>56.072450000000003</v>
      </c>
      <c r="I1670" s="6">
        <f t="shared" si="470"/>
        <v>9.5</v>
      </c>
      <c r="J1670" s="6">
        <f t="shared" si="471"/>
        <v>0</v>
      </c>
      <c r="K1670" s="3">
        <f t="shared" si="479"/>
        <v>0</v>
      </c>
      <c r="L1670" s="6">
        <f t="shared" si="472"/>
        <v>46.572450000000003</v>
      </c>
      <c r="M1670" s="6">
        <f t="shared" si="480"/>
        <v>220</v>
      </c>
      <c r="N1670" s="6">
        <f t="shared" si="481"/>
        <v>46.572450000000003</v>
      </c>
      <c r="O1670" s="2">
        <f t="shared" si="473"/>
        <v>-32</v>
      </c>
      <c r="P1670" s="2">
        <f t="shared" si="482"/>
        <v>0</v>
      </c>
      <c r="Q1670" s="2">
        <f t="shared" si="474"/>
        <v>41.5</v>
      </c>
      <c r="R1670" s="2">
        <f t="shared" si="483"/>
        <v>41.5</v>
      </c>
      <c r="S1670" s="2">
        <f t="shared" si="475"/>
        <v>0</v>
      </c>
      <c r="T1670" s="2">
        <f t="shared" si="468"/>
        <v>0</v>
      </c>
      <c r="U1670" s="2">
        <f t="shared" si="476"/>
        <v>14.572450000000003</v>
      </c>
      <c r="V1670" t="str">
        <f t="shared" si="484"/>
        <v>Y</v>
      </c>
      <c r="W1670" s="2">
        <f t="shared" si="485"/>
        <v>14.572450000000003</v>
      </c>
      <c r="X1670" s="2">
        <f t="shared" si="477"/>
        <v>0</v>
      </c>
      <c r="Y1670" s="2"/>
    </row>
    <row r="1671" spans="1:25" x14ac:dyDescent="0.2">
      <c r="A1671">
        <v>12</v>
      </c>
      <c r="B1671" s="1">
        <v>42805.499999995955</v>
      </c>
      <c r="C1671">
        <v>43.3</v>
      </c>
      <c r="D1671" s="15">
        <f t="shared" si="478"/>
        <v>43.3</v>
      </c>
      <c r="E1671">
        <v>32</v>
      </c>
      <c r="F1671" s="6">
        <v>8.3237000000000005</v>
      </c>
      <c r="G1671" s="6">
        <v>43.71396</v>
      </c>
      <c r="H1671" s="6">
        <f t="shared" si="469"/>
        <v>52.037660000000002</v>
      </c>
      <c r="I1671" s="6">
        <f t="shared" si="470"/>
        <v>11.299999999999997</v>
      </c>
      <c r="J1671" s="6">
        <f t="shared" si="471"/>
        <v>0</v>
      </c>
      <c r="K1671" s="3">
        <f t="shared" si="479"/>
        <v>0</v>
      </c>
      <c r="L1671" s="6">
        <f t="shared" si="472"/>
        <v>40.737660000000005</v>
      </c>
      <c r="M1671" s="6">
        <f t="shared" si="480"/>
        <v>220</v>
      </c>
      <c r="N1671" s="6">
        <f t="shared" si="481"/>
        <v>40.737660000000005</v>
      </c>
      <c r="O1671" s="2">
        <f t="shared" si="473"/>
        <v>-32</v>
      </c>
      <c r="P1671" s="2">
        <f t="shared" si="482"/>
        <v>0</v>
      </c>
      <c r="Q1671" s="2">
        <f t="shared" si="474"/>
        <v>43.3</v>
      </c>
      <c r="R1671" s="2">
        <f t="shared" si="483"/>
        <v>43.3</v>
      </c>
      <c r="S1671" s="2">
        <f t="shared" si="475"/>
        <v>0</v>
      </c>
      <c r="T1671" s="2">
        <f t="shared" si="468"/>
        <v>0</v>
      </c>
      <c r="U1671" s="2">
        <f t="shared" si="476"/>
        <v>8.7376600000000053</v>
      </c>
      <c r="V1671" t="str">
        <f t="shared" si="484"/>
        <v>Y</v>
      </c>
      <c r="W1671" s="2">
        <f t="shared" si="485"/>
        <v>8.7376600000000053</v>
      </c>
      <c r="X1671" s="2">
        <f t="shared" si="477"/>
        <v>0</v>
      </c>
      <c r="Y1671" s="2"/>
    </row>
    <row r="1672" spans="1:25" x14ac:dyDescent="0.2">
      <c r="A1672">
        <v>13</v>
      </c>
      <c r="B1672" s="1">
        <v>42805.541666662619</v>
      </c>
      <c r="C1672">
        <v>42.2</v>
      </c>
      <c r="D1672" s="15">
        <f t="shared" si="478"/>
        <v>42.2</v>
      </c>
      <c r="E1672">
        <v>32</v>
      </c>
      <c r="F1672" s="6">
        <v>8.0082299999999993</v>
      </c>
      <c r="G1672" s="6">
        <v>44.473559999999999</v>
      </c>
      <c r="H1672" s="6">
        <f t="shared" si="469"/>
        <v>52.481789999999997</v>
      </c>
      <c r="I1672" s="6">
        <f t="shared" si="470"/>
        <v>10.200000000000003</v>
      </c>
      <c r="J1672" s="6">
        <f t="shared" si="471"/>
        <v>0</v>
      </c>
      <c r="K1672" s="3">
        <f t="shared" si="479"/>
        <v>0</v>
      </c>
      <c r="L1672" s="6">
        <f t="shared" si="472"/>
        <v>42.281789999999994</v>
      </c>
      <c r="M1672" s="6">
        <f t="shared" si="480"/>
        <v>220</v>
      </c>
      <c r="N1672" s="6">
        <f t="shared" si="481"/>
        <v>42.281790000000001</v>
      </c>
      <c r="O1672" s="2">
        <f t="shared" si="473"/>
        <v>-32</v>
      </c>
      <c r="P1672" s="2">
        <f t="shared" si="482"/>
        <v>0</v>
      </c>
      <c r="Q1672" s="2">
        <f t="shared" si="474"/>
        <v>42.2</v>
      </c>
      <c r="R1672" s="2">
        <f t="shared" si="483"/>
        <v>42.2</v>
      </c>
      <c r="S1672" s="2">
        <f t="shared" si="475"/>
        <v>0</v>
      </c>
      <c r="T1672" s="2">
        <f t="shared" si="468"/>
        <v>0</v>
      </c>
      <c r="U1672" s="2">
        <f t="shared" si="476"/>
        <v>10.281790000000001</v>
      </c>
      <c r="V1672" t="str">
        <f t="shared" si="484"/>
        <v>Y</v>
      </c>
      <c r="W1672" s="2">
        <f t="shared" si="485"/>
        <v>10.281790000000001</v>
      </c>
      <c r="X1672" s="2">
        <f t="shared" si="477"/>
        <v>0</v>
      </c>
      <c r="Y1672" s="2"/>
    </row>
    <row r="1673" spans="1:25" x14ac:dyDescent="0.2">
      <c r="A1673">
        <v>14</v>
      </c>
      <c r="B1673" s="1">
        <v>42805.583333329283</v>
      </c>
      <c r="C1673">
        <v>41.3</v>
      </c>
      <c r="D1673" s="15">
        <f t="shared" si="478"/>
        <v>41.3</v>
      </c>
      <c r="E1673">
        <v>32</v>
      </c>
      <c r="F1673" s="6">
        <v>7.0355600000000003</v>
      </c>
      <c r="G1673" s="6">
        <v>43.498989999999999</v>
      </c>
      <c r="H1673" s="6">
        <f t="shared" si="469"/>
        <v>50.534549999999996</v>
      </c>
      <c r="I1673" s="6">
        <f t="shared" si="470"/>
        <v>9.2999999999999972</v>
      </c>
      <c r="J1673" s="6">
        <f t="shared" si="471"/>
        <v>0</v>
      </c>
      <c r="K1673" s="3">
        <f t="shared" si="479"/>
        <v>0</v>
      </c>
      <c r="L1673" s="6">
        <f t="shared" si="472"/>
        <v>41.234549999999999</v>
      </c>
      <c r="M1673" s="6">
        <f t="shared" si="480"/>
        <v>220</v>
      </c>
      <c r="N1673" s="6">
        <f t="shared" si="481"/>
        <v>41.234550000000013</v>
      </c>
      <c r="O1673" s="2">
        <f t="shared" si="473"/>
        <v>-32</v>
      </c>
      <c r="P1673" s="2">
        <f t="shared" si="482"/>
        <v>0</v>
      </c>
      <c r="Q1673" s="2">
        <f t="shared" si="474"/>
        <v>41.3</v>
      </c>
      <c r="R1673" s="2">
        <f t="shared" si="483"/>
        <v>41.3</v>
      </c>
      <c r="S1673" s="2">
        <f t="shared" si="475"/>
        <v>0</v>
      </c>
      <c r="T1673" s="2">
        <f t="shared" si="468"/>
        <v>0</v>
      </c>
      <c r="U1673" s="2">
        <f t="shared" si="476"/>
        <v>9.2345500000000129</v>
      </c>
      <c r="V1673" t="str">
        <f t="shared" si="484"/>
        <v>Y</v>
      </c>
      <c r="W1673" s="2">
        <f t="shared" si="485"/>
        <v>9.2345500000000129</v>
      </c>
      <c r="X1673" s="2">
        <f t="shared" si="477"/>
        <v>0</v>
      </c>
      <c r="Y1673" s="2"/>
    </row>
    <row r="1674" spans="1:25" x14ac:dyDescent="0.2">
      <c r="A1674">
        <v>15</v>
      </c>
      <c r="B1674" s="1">
        <v>42805.624999995947</v>
      </c>
      <c r="C1674">
        <v>41.6</v>
      </c>
      <c r="D1674" s="15">
        <f t="shared" si="478"/>
        <v>41.6</v>
      </c>
      <c r="E1674">
        <v>32</v>
      </c>
      <c r="F1674" s="6">
        <v>6.3606400000000001</v>
      </c>
      <c r="G1674" s="6">
        <v>34.58746</v>
      </c>
      <c r="H1674" s="6">
        <f t="shared" si="469"/>
        <v>40.948099999999997</v>
      </c>
      <c r="I1674" s="6">
        <f t="shared" si="470"/>
        <v>9.6000000000000014</v>
      </c>
      <c r="J1674" s="6">
        <f t="shared" si="471"/>
        <v>0</v>
      </c>
      <c r="K1674" s="3">
        <f t="shared" si="479"/>
        <v>0</v>
      </c>
      <c r="L1674" s="6">
        <f t="shared" si="472"/>
        <v>31.348099999999995</v>
      </c>
      <c r="M1674" s="6">
        <f t="shared" si="480"/>
        <v>220</v>
      </c>
      <c r="N1674" s="6">
        <f t="shared" si="481"/>
        <v>31.348099999999988</v>
      </c>
      <c r="O1674" s="2">
        <f t="shared" si="473"/>
        <v>-31.348099999999988</v>
      </c>
      <c r="P1674" s="2">
        <f t="shared" si="482"/>
        <v>0.65190000000001191</v>
      </c>
      <c r="Q1674" s="2">
        <f t="shared" si="474"/>
        <v>40.94809999999999</v>
      </c>
      <c r="R1674" s="2">
        <f t="shared" si="483"/>
        <v>40.94809999999999</v>
      </c>
      <c r="S1674" s="2">
        <f t="shared" si="475"/>
        <v>0</v>
      </c>
      <c r="T1674" s="2">
        <f t="shared" ref="T1674:T1737" si="486">IF(Q1674-R1674&gt;0, 0, ABS(M1673-M1674))</f>
        <v>0</v>
      </c>
      <c r="U1674" s="2">
        <f t="shared" si="476"/>
        <v>0</v>
      </c>
      <c r="V1674" t="str">
        <f t="shared" si="484"/>
        <v>Y</v>
      </c>
      <c r="W1674" s="2">
        <f t="shared" si="485"/>
        <v>0</v>
      </c>
      <c r="X1674" s="2">
        <f t="shared" si="477"/>
        <v>0</v>
      </c>
      <c r="Y1674" s="2"/>
    </row>
    <row r="1675" spans="1:25" x14ac:dyDescent="0.2">
      <c r="A1675">
        <v>16</v>
      </c>
      <c r="B1675" s="1">
        <v>42805.666666662612</v>
      </c>
      <c r="C1675">
        <v>42.3</v>
      </c>
      <c r="D1675" s="15">
        <f t="shared" si="478"/>
        <v>42.3</v>
      </c>
      <c r="E1675">
        <v>32</v>
      </c>
      <c r="F1675" s="6">
        <v>4.9321900000000003</v>
      </c>
      <c r="G1675" s="6">
        <v>22.306719999999999</v>
      </c>
      <c r="H1675" s="6">
        <f t="shared" si="469"/>
        <v>27.238909999999997</v>
      </c>
      <c r="I1675" s="6">
        <f t="shared" si="470"/>
        <v>10.299999999999997</v>
      </c>
      <c r="J1675" s="6">
        <f t="shared" si="471"/>
        <v>0</v>
      </c>
      <c r="K1675" s="3">
        <f t="shared" si="479"/>
        <v>0</v>
      </c>
      <c r="L1675" s="6">
        <f t="shared" si="472"/>
        <v>16.93891</v>
      </c>
      <c r="M1675" s="6">
        <f t="shared" si="480"/>
        <v>220</v>
      </c>
      <c r="N1675" s="6">
        <f t="shared" si="481"/>
        <v>16.938909999999993</v>
      </c>
      <c r="O1675" s="2">
        <f t="shared" si="473"/>
        <v>-16.938909999999993</v>
      </c>
      <c r="P1675" s="2">
        <f t="shared" si="482"/>
        <v>15.061090000000007</v>
      </c>
      <c r="Q1675" s="2">
        <f t="shared" si="474"/>
        <v>27.23890999999999</v>
      </c>
      <c r="R1675" s="2">
        <f t="shared" si="483"/>
        <v>27.23890999999999</v>
      </c>
      <c r="S1675" s="2">
        <f t="shared" si="475"/>
        <v>0</v>
      </c>
      <c r="T1675" s="2">
        <f t="shared" si="486"/>
        <v>0</v>
      </c>
      <c r="U1675" s="2">
        <f t="shared" si="476"/>
        <v>0</v>
      </c>
      <c r="V1675" t="str">
        <f t="shared" si="484"/>
        <v>Y</v>
      </c>
      <c r="W1675" s="2">
        <f t="shared" si="485"/>
        <v>0</v>
      </c>
      <c r="X1675" s="2">
        <f t="shared" si="477"/>
        <v>0</v>
      </c>
      <c r="Y1675" s="2"/>
    </row>
    <row r="1676" spans="1:25" x14ac:dyDescent="0.2">
      <c r="A1676">
        <v>17</v>
      </c>
      <c r="B1676" s="1">
        <v>42805.708333329276</v>
      </c>
      <c r="C1676">
        <v>33.9</v>
      </c>
      <c r="D1676" s="15">
        <f t="shared" si="478"/>
        <v>33.9</v>
      </c>
      <c r="E1676">
        <v>32</v>
      </c>
      <c r="F1676" s="6">
        <v>3.6665000000000001</v>
      </c>
      <c r="G1676" s="6">
        <v>7.9649200000000002</v>
      </c>
      <c r="H1676" s="6">
        <f t="shared" si="469"/>
        <v>11.63142</v>
      </c>
      <c r="I1676" s="6">
        <f t="shared" si="470"/>
        <v>1.8999999999999986</v>
      </c>
      <c r="J1676" s="6">
        <f t="shared" si="471"/>
        <v>0</v>
      </c>
      <c r="K1676" s="3">
        <f t="shared" si="479"/>
        <v>0</v>
      </c>
      <c r="L1676" s="6">
        <f t="shared" si="472"/>
        <v>9.7314200000000017</v>
      </c>
      <c r="M1676" s="6">
        <f t="shared" si="480"/>
        <v>220</v>
      </c>
      <c r="N1676" s="6">
        <f t="shared" si="481"/>
        <v>9.7314200000000142</v>
      </c>
      <c r="O1676" s="2">
        <f t="shared" si="473"/>
        <v>-9.7314200000000142</v>
      </c>
      <c r="P1676" s="2">
        <f t="shared" si="482"/>
        <v>22.268579999999986</v>
      </c>
      <c r="Q1676" s="2">
        <f t="shared" si="474"/>
        <v>11.631420000000013</v>
      </c>
      <c r="R1676" s="2">
        <f t="shared" si="483"/>
        <v>11.631420000000013</v>
      </c>
      <c r="S1676" s="2">
        <f t="shared" si="475"/>
        <v>0</v>
      </c>
      <c r="T1676" s="2">
        <f t="shared" si="486"/>
        <v>0</v>
      </c>
      <c r="U1676" s="2">
        <f t="shared" si="476"/>
        <v>0</v>
      </c>
      <c r="V1676" t="str">
        <f t="shared" si="484"/>
        <v>N</v>
      </c>
      <c r="W1676" s="2">
        <f t="shared" si="485"/>
        <v>0</v>
      </c>
      <c r="X1676" s="2">
        <f t="shared" si="477"/>
        <v>0</v>
      </c>
      <c r="Y1676" s="2"/>
    </row>
    <row r="1677" spans="1:25" x14ac:dyDescent="0.2">
      <c r="A1677">
        <v>18</v>
      </c>
      <c r="B1677" s="1">
        <v>42805.74999999594</v>
      </c>
      <c r="C1677">
        <v>41.4</v>
      </c>
      <c r="D1677" s="15">
        <f t="shared" si="478"/>
        <v>41.4</v>
      </c>
      <c r="E1677">
        <v>32</v>
      </c>
      <c r="F1677" s="6">
        <v>2.7579500000000001</v>
      </c>
      <c r="G1677" s="6">
        <v>-1.5167529999999999E-2</v>
      </c>
      <c r="H1677" s="6">
        <f t="shared" si="469"/>
        <v>2.7427824700000003</v>
      </c>
      <c r="I1677" s="6">
        <f t="shared" si="470"/>
        <v>9.3999999999999986</v>
      </c>
      <c r="J1677" s="6">
        <f t="shared" si="471"/>
        <v>6.6572175299999987</v>
      </c>
      <c r="K1677" s="3">
        <f t="shared" si="479"/>
        <v>7.6082486057142944</v>
      </c>
      <c r="L1677" s="6">
        <f t="shared" si="472"/>
        <v>0</v>
      </c>
      <c r="M1677" s="6">
        <f t="shared" si="480"/>
        <v>212.39175139428571</v>
      </c>
      <c r="N1677" s="6">
        <f t="shared" si="481"/>
        <v>0.95103107571429746</v>
      </c>
      <c r="O1677" s="2">
        <f t="shared" si="473"/>
        <v>-0.95103107571429746</v>
      </c>
      <c r="P1677" s="2">
        <f t="shared" si="482"/>
        <v>31.048968924285703</v>
      </c>
      <c r="Q1677" s="2">
        <f t="shared" si="474"/>
        <v>10.351031075714296</v>
      </c>
      <c r="R1677" s="2">
        <f t="shared" si="483"/>
        <v>2.7427824700000003</v>
      </c>
      <c r="S1677" s="2">
        <f t="shared" si="475"/>
        <v>7.6082486057142962</v>
      </c>
      <c r="T1677" s="2">
        <f t="shared" si="486"/>
        <v>0</v>
      </c>
      <c r="U1677" s="2">
        <f t="shared" si="476"/>
        <v>0</v>
      </c>
      <c r="V1677" t="str">
        <f t="shared" si="484"/>
        <v>N</v>
      </c>
      <c r="W1677" s="2">
        <f t="shared" si="485"/>
        <v>0</v>
      </c>
      <c r="X1677" s="2">
        <f t="shared" si="477"/>
        <v>0</v>
      </c>
      <c r="Y1677" s="2"/>
    </row>
    <row r="1678" spans="1:25" x14ac:dyDescent="0.2">
      <c r="A1678">
        <v>19</v>
      </c>
      <c r="B1678" s="1">
        <v>42805.791666662604</v>
      </c>
      <c r="C1678">
        <v>43.8</v>
      </c>
      <c r="D1678" s="15">
        <f t="shared" si="478"/>
        <v>43.8</v>
      </c>
      <c r="E1678">
        <v>32</v>
      </c>
      <c r="F1678" s="6">
        <v>2.8107799999999998</v>
      </c>
      <c r="G1678" s="6">
        <v>-1.5167529999999999E-2</v>
      </c>
      <c r="H1678" s="6">
        <f t="shared" si="469"/>
        <v>2.79561247</v>
      </c>
      <c r="I1678" s="6">
        <f t="shared" si="470"/>
        <v>11.799999999999997</v>
      </c>
      <c r="J1678" s="6">
        <f t="shared" si="471"/>
        <v>9.0043875299999971</v>
      </c>
      <c r="K1678" s="3">
        <f t="shared" si="479"/>
        <v>10.290728605714293</v>
      </c>
      <c r="L1678" s="6">
        <f t="shared" si="472"/>
        <v>0</v>
      </c>
      <c r="M1678" s="6">
        <f t="shared" si="480"/>
        <v>202.10102278857141</v>
      </c>
      <c r="N1678" s="6">
        <f t="shared" si="481"/>
        <v>1.2863410757142901</v>
      </c>
      <c r="O1678" s="2">
        <f t="shared" si="473"/>
        <v>-1.2863410757142901</v>
      </c>
      <c r="P1678" s="2">
        <f t="shared" si="482"/>
        <v>30.71365892428571</v>
      </c>
      <c r="Q1678" s="2">
        <f t="shared" si="474"/>
        <v>13.086341075714287</v>
      </c>
      <c r="R1678" s="2">
        <f t="shared" si="483"/>
        <v>2.79561247</v>
      </c>
      <c r="S1678" s="2">
        <f t="shared" si="475"/>
        <v>10.290728605714287</v>
      </c>
      <c r="T1678" s="2">
        <f t="shared" si="486"/>
        <v>0</v>
      </c>
      <c r="U1678" s="2">
        <f t="shared" si="476"/>
        <v>0</v>
      </c>
      <c r="V1678" t="str">
        <f t="shared" si="484"/>
        <v>N</v>
      </c>
      <c r="W1678" s="2">
        <f t="shared" si="485"/>
        <v>0</v>
      </c>
      <c r="X1678" s="2">
        <f t="shared" si="477"/>
        <v>0</v>
      </c>
      <c r="Y1678" s="2"/>
    </row>
    <row r="1679" spans="1:25" x14ac:dyDescent="0.2">
      <c r="A1679">
        <v>20</v>
      </c>
      <c r="B1679" s="1">
        <v>42805.833333329268</v>
      </c>
      <c r="C1679">
        <v>45.2</v>
      </c>
      <c r="D1679" s="15">
        <f t="shared" si="478"/>
        <v>45.2</v>
      </c>
      <c r="E1679">
        <v>32</v>
      </c>
      <c r="F1679" s="6">
        <v>4.6610800000000001</v>
      </c>
      <c r="G1679" s="6">
        <v>-1.5167529999999999E-2</v>
      </c>
      <c r="H1679" s="6">
        <f t="shared" si="469"/>
        <v>4.6459124699999998</v>
      </c>
      <c r="I1679" s="6">
        <f t="shared" si="470"/>
        <v>13.200000000000003</v>
      </c>
      <c r="J1679" s="6">
        <f t="shared" si="471"/>
        <v>8.5540875300000039</v>
      </c>
      <c r="K1679" s="3">
        <f t="shared" si="479"/>
        <v>9.7761000342857187</v>
      </c>
      <c r="L1679" s="6">
        <f t="shared" si="472"/>
        <v>0</v>
      </c>
      <c r="M1679" s="6">
        <f t="shared" si="480"/>
        <v>192.32492275428569</v>
      </c>
      <c r="N1679" s="6">
        <f t="shared" si="481"/>
        <v>1.2220125042857148</v>
      </c>
      <c r="O1679" s="2">
        <f t="shared" si="473"/>
        <v>-1.2220125042857148</v>
      </c>
      <c r="P1679" s="2">
        <f t="shared" si="482"/>
        <v>30.777987495714285</v>
      </c>
      <c r="Q1679" s="2">
        <f t="shared" si="474"/>
        <v>14.422012504285718</v>
      </c>
      <c r="R1679" s="2">
        <f t="shared" si="483"/>
        <v>4.6459124699999998</v>
      </c>
      <c r="S1679" s="2">
        <f t="shared" si="475"/>
        <v>9.7761000342857187</v>
      </c>
      <c r="T1679" s="2">
        <f t="shared" si="486"/>
        <v>0</v>
      </c>
      <c r="U1679" s="2">
        <f t="shared" si="476"/>
        <v>0</v>
      </c>
      <c r="V1679" t="str">
        <f t="shared" si="484"/>
        <v>N</v>
      </c>
      <c r="W1679" s="2">
        <f t="shared" si="485"/>
        <v>0</v>
      </c>
      <c r="X1679" s="2">
        <f t="shared" si="477"/>
        <v>0</v>
      </c>
      <c r="Y1679" s="2"/>
    </row>
    <row r="1680" spans="1:25" x14ac:dyDescent="0.2">
      <c r="A1680">
        <v>21</v>
      </c>
      <c r="B1680" s="1">
        <v>42805.874999995933</v>
      </c>
      <c r="C1680">
        <v>45.7</v>
      </c>
      <c r="D1680" s="15">
        <f t="shared" si="478"/>
        <v>45.7</v>
      </c>
      <c r="E1680">
        <v>32</v>
      </c>
      <c r="F1680" s="6">
        <v>4.9056300000000004</v>
      </c>
      <c r="G1680" s="6">
        <v>-1.5167529999999999E-2</v>
      </c>
      <c r="H1680" s="6">
        <f t="shared" si="469"/>
        <v>4.8904624700000001</v>
      </c>
      <c r="I1680" s="6">
        <f t="shared" si="470"/>
        <v>13.700000000000003</v>
      </c>
      <c r="J1680" s="6">
        <f t="shared" si="471"/>
        <v>8.8095375300000036</v>
      </c>
      <c r="K1680" s="3">
        <f t="shared" si="479"/>
        <v>10.068042891428576</v>
      </c>
      <c r="L1680" s="6">
        <f t="shared" si="472"/>
        <v>0</v>
      </c>
      <c r="M1680" s="6">
        <f t="shared" si="480"/>
        <v>182.25687986285712</v>
      </c>
      <c r="N1680" s="6">
        <f t="shared" si="481"/>
        <v>1.2585053614285755</v>
      </c>
      <c r="O1680" s="2">
        <f t="shared" si="473"/>
        <v>-1.2585053614285755</v>
      </c>
      <c r="P1680" s="2">
        <f t="shared" si="482"/>
        <v>30.741494638571425</v>
      </c>
      <c r="Q1680" s="2">
        <f t="shared" si="474"/>
        <v>14.958505361428578</v>
      </c>
      <c r="R1680" s="2">
        <f t="shared" si="483"/>
        <v>4.8904624700000001</v>
      </c>
      <c r="S1680" s="2">
        <f t="shared" si="475"/>
        <v>10.068042891428579</v>
      </c>
      <c r="T1680" s="2">
        <f t="shared" si="486"/>
        <v>0</v>
      </c>
      <c r="U1680" s="2">
        <f t="shared" si="476"/>
        <v>0</v>
      </c>
      <c r="V1680" t="str">
        <f t="shared" si="484"/>
        <v>N</v>
      </c>
      <c r="W1680" s="2">
        <f t="shared" si="485"/>
        <v>0</v>
      </c>
      <c r="X1680" s="2">
        <f t="shared" si="477"/>
        <v>0</v>
      </c>
      <c r="Y1680" s="2"/>
    </row>
    <row r="1681" spans="1:25" x14ac:dyDescent="0.2">
      <c r="A1681">
        <v>22</v>
      </c>
      <c r="B1681" s="1">
        <v>42805.916666662597</v>
      </c>
      <c r="C1681">
        <v>43.4</v>
      </c>
      <c r="D1681" s="15">
        <f t="shared" si="478"/>
        <v>43.4</v>
      </c>
      <c r="E1681">
        <v>32</v>
      </c>
      <c r="F1681" s="6">
        <v>5.0874300000000003</v>
      </c>
      <c r="G1681" s="6">
        <v>-1.5167529999999999E-2</v>
      </c>
      <c r="H1681" s="6">
        <f t="shared" si="469"/>
        <v>5.0722624700000001</v>
      </c>
      <c r="I1681" s="6">
        <f t="shared" si="470"/>
        <v>11.399999999999999</v>
      </c>
      <c r="J1681" s="6">
        <f t="shared" si="471"/>
        <v>6.3277375299999985</v>
      </c>
      <c r="K1681" s="3">
        <f t="shared" si="479"/>
        <v>7.2317000342857227</v>
      </c>
      <c r="L1681" s="6">
        <f t="shared" si="472"/>
        <v>0</v>
      </c>
      <c r="M1681" s="6">
        <f t="shared" si="480"/>
        <v>175.0251798285714</v>
      </c>
      <c r="N1681" s="6">
        <f t="shared" si="481"/>
        <v>0.90396250428571534</v>
      </c>
      <c r="O1681" s="2">
        <f t="shared" si="473"/>
        <v>-0.90396250428571534</v>
      </c>
      <c r="P1681" s="2">
        <f t="shared" si="482"/>
        <v>31.096037495714285</v>
      </c>
      <c r="Q1681" s="2">
        <f t="shared" si="474"/>
        <v>12.303962504285714</v>
      </c>
      <c r="R1681" s="2">
        <f t="shared" si="483"/>
        <v>5.0722624700000001</v>
      </c>
      <c r="S1681" s="2">
        <f t="shared" si="475"/>
        <v>7.2317000342857138</v>
      </c>
      <c r="T1681" s="2">
        <f t="shared" si="486"/>
        <v>0</v>
      </c>
      <c r="U1681" s="2">
        <f t="shared" si="476"/>
        <v>0</v>
      </c>
      <c r="V1681" t="str">
        <f t="shared" si="484"/>
        <v>N</v>
      </c>
      <c r="W1681" s="2">
        <f t="shared" si="485"/>
        <v>0</v>
      </c>
      <c r="X1681" s="2">
        <f t="shared" si="477"/>
        <v>0</v>
      </c>
      <c r="Y1681" s="2"/>
    </row>
    <row r="1682" spans="1:25" x14ac:dyDescent="0.2">
      <c r="A1682">
        <v>23</v>
      </c>
      <c r="B1682" s="1">
        <v>42805.958333329261</v>
      </c>
      <c r="C1682">
        <v>41.2</v>
      </c>
      <c r="D1682" s="15">
        <f t="shared" si="478"/>
        <v>41.2</v>
      </c>
      <c r="E1682">
        <v>32</v>
      </c>
      <c r="F1682" s="6">
        <v>6.8679899999999998</v>
      </c>
      <c r="G1682" s="6">
        <v>-1.5167529999999999E-2</v>
      </c>
      <c r="H1682" s="6">
        <f t="shared" si="469"/>
        <v>6.8528224699999996</v>
      </c>
      <c r="I1682" s="6">
        <f t="shared" si="470"/>
        <v>9.2000000000000028</v>
      </c>
      <c r="J1682" s="6">
        <f t="shared" si="471"/>
        <v>2.3471775300000033</v>
      </c>
      <c r="K1682" s="3">
        <f t="shared" si="479"/>
        <v>2.6824886057142976</v>
      </c>
      <c r="L1682" s="6">
        <f t="shared" si="472"/>
        <v>0</v>
      </c>
      <c r="M1682" s="6">
        <f t="shared" si="480"/>
        <v>172.3426912228571</v>
      </c>
      <c r="N1682" s="6">
        <f t="shared" si="481"/>
        <v>0.3353110757142872</v>
      </c>
      <c r="O1682" s="2">
        <f t="shared" si="473"/>
        <v>-0.3353110757142872</v>
      </c>
      <c r="P1682" s="2">
        <f t="shared" si="482"/>
        <v>31.664688924285713</v>
      </c>
      <c r="Q1682" s="2">
        <f t="shared" si="474"/>
        <v>9.53531107571429</v>
      </c>
      <c r="R1682" s="2">
        <f t="shared" si="483"/>
        <v>6.8528224699999996</v>
      </c>
      <c r="S1682" s="2">
        <f t="shared" si="475"/>
        <v>2.6824886057142905</v>
      </c>
      <c r="T1682" s="2">
        <f t="shared" si="486"/>
        <v>0</v>
      </c>
      <c r="U1682" s="2">
        <f t="shared" si="476"/>
        <v>0</v>
      </c>
      <c r="V1682" t="str">
        <f t="shared" si="484"/>
        <v>N</v>
      </c>
      <c r="W1682" s="2">
        <f t="shared" si="485"/>
        <v>0</v>
      </c>
      <c r="X1682" s="2">
        <f t="shared" si="477"/>
        <v>0</v>
      </c>
      <c r="Y1682" s="2"/>
    </row>
    <row r="1683" spans="1:25" x14ac:dyDescent="0.2">
      <c r="A1683">
        <v>0</v>
      </c>
      <c r="B1683" s="1">
        <v>42805.999999995925</v>
      </c>
      <c r="C1683">
        <v>39.1</v>
      </c>
      <c r="D1683" s="15">
        <f t="shared" si="478"/>
        <v>39.1</v>
      </c>
      <c r="E1683">
        <v>32</v>
      </c>
      <c r="F1683" s="6">
        <v>4.7413400000000001</v>
      </c>
      <c r="G1683" s="6">
        <v>-1.5167529999999999E-2</v>
      </c>
      <c r="H1683" s="6">
        <f t="shared" si="469"/>
        <v>4.7261724699999998</v>
      </c>
      <c r="I1683" s="6">
        <f t="shared" si="470"/>
        <v>7.1000000000000014</v>
      </c>
      <c r="J1683" s="6">
        <f t="shared" si="471"/>
        <v>2.3738275300000016</v>
      </c>
      <c r="K1683" s="3">
        <f t="shared" si="479"/>
        <v>2.7129457485714283</v>
      </c>
      <c r="L1683" s="6">
        <f t="shared" si="472"/>
        <v>0</v>
      </c>
      <c r="M1683" s="6">
        <f t="shared" si="480"/>
        <v>169.62974547428567</v>
      </c>
      <c r="N1683" s="6">
        <f t="shared" si="481"/>
        <v>0.33911821857142854</v>
      </c>
      <c r="O1683" s="2">
        <f t="shared" si="473"/>
        <v>-0.33911821857142854</v>
      </c>
      <c r="P1683" s="2">
        <f t="shared" si="482"/>
        <v>31.660881781428571</v>
      </c>
      <c r="Q1683" s="2">
        <f t="shared" si="474"/>
        <v>7.43911821857143</v>
      </c>
      <c r="R1683" s="2">
        <f t="shared" si="483"/>
        <v>4.7261724699999998</v>
      </c>
      <c r="S1683" s="2">
        <f t="shared" si="475"/>
        <v>2.7129457485714301</v>
      </c>
      <c r="T1683" s="2">
        <f t="shared" si="486"/>
        <v>0</v>
      </c>
      <c r="U1683" s="2">
        <f t="shared" si="476"/>
        <v>0</v>
      </c>
      <c r="V1683" t="str">
        <f t="shared" si="484"/>
        <v>N</v>
      </c>
      <c r="W1683" s="2">
        <f t="shared" si="485"/>
        <v>0</v>
      </c>
      <c r="X1683" s="2">
        <f t="shared" si="477"/>
        <v>0</v>
      </c>
      <c r="Y1683" s="2"/>
    </row>
    <row r="1684" spans="1:25" x14ac:dyDescent="0.2">
      <c r="A1684">
        <v>1</v>
      </c>
      <c r="B1684" s="1">
        <v>42806.04166666259</v>
      </c>
      <c r="C1684">
        <v>37.1</v>
      </c>
      <c r="D1684" s="15">
        <f t="shared" si="478"/>
        <v>37.1</v>
      </c>
      <c r="E1684">
        <v>32</v>
      </c>
      <c r="F1684" s="6">
        <v>4.3603300000000003</v>
      </c>
      <c r="G1684" s="6">
        <v>-1.5167529999999999E-2</v>
      </c>
      <c r="H1684" s="6">
        <f t="shared" si="469"/>
        <v>4.34516247</v>
      </c>
      <c r="I1684" s="6">
        <f t="shared" si="470"/>
        <v>5.1000000000000014</v>
      </c>
      <c r="J1684" s="6">
        <f t="shared" si="471"/>
        <v>0.75483753000000142</v>
      </c>
      <c r="K1684" s="3">
        <f t="shared" si="479"/>
        <v>0.86267146285715057</v>
      </c>
      <c r="L1684" s="6">
        <f t="shared" si="472"/>
        <v>0</v>
      </c>
      <c r="M1684" s="6">
        <f t="shared" si="480"/>
        <v>168.76707401142852</v>
      </c>
      <c r="N1684" s="6">
        <f t="shared" si="481"/>
        <v>0.10783393285714737</v>
      </c>
      <c r="O1684" s="2">
        <f t="shared" si="473"/>
        <v>-0.10783393285714737</v>
      </c>
      <c r="P1684" s="2">
        <f t="shared" si="482"/>
        <v>31.892166067142853</v>
      </c>
      <c r="Q1684" s="2">
        <f t="shared" si="474"/>
        <v>5.2078339328571488</v>
      </c>
      <c r="R1684" s="2">
        <f t="shared" si="483"/>
        <v>4.34516247</v>
      </c>
      <c r="S1684" s="2">
        <f t="shared" si="475"/>
        <v>0.8626714628571488</v>
      </c>
      <c r="T1684" s="2">
        <f t="shared" si="486"/>
        <v>0</v>
      </c>
      <c r="U1684" s="2">
        <f t="shared" si="476"/>
        <v>0</v>
      </c>
      <c r="V1684" t="str">
        <f t="shared" si="484"/>
        <v>N</v>
      </c>
      <c r="W1684" s="2">
        <f t="shared" si="485"/>
        <v>0</v>
      </c>
      <c r="X1684" s="2">
        <f t="shared" si="477"/>
        <v>0</v>
      </c>
      <c r="Y1684" s="2"/>
    </row>
    <row r="1685" spans="1:25" x14ac:dyDescent="0.2">
      <c r="A1685">
        <v>2</v>
      </c>
      <c r="B1685" s="1">
        <v>42806.083333329254</v>
      </c>
      <c r="C1685">
        <v>34.4</v>
      </c>
      <c r="D1685" s="15">
        <f t="shared" si="478"/>
        <v>34.4</v>
      </c>
      <c r="E1685">
        <v>32</v>
      </c>
      <c r="F1685" s="6">
        <v>4.8560800000000004</v>
      </c>
      <c r="G1685" s="6">
        <v>-1.5167529999999999E-2</v>
      </c>
      <c r="H1685" s="6">
        <f t="shared" si="469"/>
        <v>4.8409124700000001</v>
      </c>
      <c r="I1685" s="6">
        <f t="shared" si="470"/>
        <v>2.3999999999999986</v>
      </c>
      <c r="J1685" s="6">
        <f t="shared" si="471"/>
        <v>0</v>
      </c>
      <c r="K1685" s="3">
        <f t="shared" si="479"/>
        <v>0</v>
      </c>
      <c r="L1685" s="6">
        <f t="shared" si="472"/>
        <v>2.4409124700000016</v>
      </c>
      <c r="M1685" s="6">
        <f t="shared" si="480"/>
        <v>171.20798648142852</v>
      </c>
      <c r="N1685" s="6">
        <f t="shared" si="481"/>
        <v>0</v>
      </c>
      <c r="O1685" s="2">
        <f t="shared" si="473"/>
        <v>0</v>
      </c>
      <c r="P1685" s="2">
        <f t="shared" si="482"/>
        <v>32</v>
      </c>
      <c r="Q1685" s="2">
        <f t="shared" si="474"/>
        <v>2.3999999999999986</v>
      </c>
      <c r="R1685" s="2">
        <f t="shared" si="483"/>
        <v>2.3999999999999986</v>
      </c>
      <c r="S1685" s="2">
        <f t="shared" si="475"/>
        <v>0</v>
      </c>
      <c r="T1685" s="2">
        <f t="shared" si="486"/>
        <v>2.4409124700000007</v>
      </c>
      <c r="U1685" s="2">
        <f t="shared" si="476"/>
        <v>0</v>
      </c>
      <c r="V1685" t="str">
        <f t="shared" si="484"/>
        <v>N</v>
      </c>
      <c r="W1685" s="2">
        <f t="shared" si="485"/>
        <v>0</v>
      </c>
      <c r="X1685" s="2">
        <f t="shared" si="477"/>
        <v>0</v>
      </c>
      <c r="Y1685" s="2"/>
    </row>
    <row r="1686" spans="1:25" x14ac:dyDescent="0.2">
      <c r="A1686">
        <v>3</v>
      </c>
      <c r="B1686" s="1">
        <v>42806.124999995918</v>
      </c>
      <c r="C1686">
        <v>33.4</v>
      </c>
      <c r="D1686" s="15">
        <f t="shared" si="478"/>
        <v>33.4</v>
      </c>
      <c r="E1686">
        <v>32</v>
      </c>
      <c r="F1686" s="6">
        <v>2.1311900000000001</v>
      </c>
      <c r="G1686" s="6">
        <v>-1.5167529999999999E-2</v>
      </c>
      <c r="H1686" s="6">
        <f t="shared" si="469"/>
        <v>2.1160224700000003</v>
      </c>
      <c r="I1686" s="6">
        <f t="shared" si="470"/>
        <v>1.3999999999999986</v>
      </c>
      <c r="J1686" s="6">
        <f t="shared" si="471"/>
        <v>0</v>
      </c>
      <c r="K1686" s="3">
        <f t="shared" si="479"/>
        <v>0</v>
      </c>
      <c r="L1686" s="6">
        <f t="shared" si="472"/>
        <v>0.71602247000000174</v>
      </c>
      <c r="M1686" s="6">
        <f t="shared" si="480"/>
        <v>171.92400895142853</v>
      </c>
      <c r="N1686" s="6">
        <f t="shared" si="481"/>
        <v>0</v>
      </c>
      <c r="O1686" s="2">
        <f t="shared" si="473"/>
        <v>0</v>
      </c>
      <c r="P1686" s="2">
        <f t="shared" si="482"/>
        <v>32</v>
      </c>
      <c r="Q1686" s="2">
        <f t="shared" si="474"/>
        <v>1.3999999999999986</v>
      </c>
      <c r="R1686" s="2">
        <f t="shared" si="483"/>
        <v>1.3999999999999986</v>
      </c>
      <c r="S1686" s="2">
        <f t="shared" si="475"/>
        <v>0</v>
      </c>
      <c r="T1686" s="2">
        <f t="shared" si="486"/>
        <v>0.71602247000001285</v>
      </c>
      <c r="U1686" s="2">
        <f t="shared" si="476"/>
        <v>0</v>
      </c>
      <c r="V1686" t="str">
        <f t="shared" si="484"/>
        <v>N</v>
      </c>
      <c r="W1686" s="2">
        <f t="shared" si="485"/>
        <v>0</v>
      </c>
      <c r="X1686" s="2">
        <f t="shared" si="477"/>
        <v>0</v>
      </c>
      <c r="Y1686" s="2"/>
    </row>
    <row r="1687" spans="1:25" x14ac:dyDescent="0.2">
      <c r="A1687">
        <v>4</v>
      </c>
      <c r="B1687" s="1">
        <v>42806.166666662582</v>
      </c>
      <c r="C1687">
        <v>32.9</v>
      </c>
      <c r="D1687" s="15">
        <f t="shared" si="478"/>
        <v>32.9</v>
      </c>
      <c r="E1687">
        <v>32</v>
      </c>
      <c r="F1687" s="6">
        <v>2.77528</v>
      </c>
      <c r="G1687" s="6">
        <v>-1.5167529999999999E-2</v>
      </c>
      <c r="H1687" s="6">
        <f t="shared" si="469"/>
        <v>2.7601124700000002</v>
      </c>
      <c r="I1687" s="6">
        <f t="shared" si="470"/>
        <v>0.89999999999999858</v>
      </c>
      <c r="J1687" s="6">
        <f t="shared" si="471"/>
        <v>0</v>
      </c>
      <c r="K1687" s="3">
        <f t="shared" si="479"/>
        <v>0</v>
      </c>
      <c r="L1687" s="6">
        <f t="shared" si="472"/>
        <v>1.8601124700000016</v>
      </c>
      <c r="M1687" s="6">
        <f t="shared" si="480"/>
        <v>173.78412142142852</v>
      </c>
      <c r="N1687" s="6">
        <f t="shared" si="481"/>
        <v>0</v>
      </c>
      <c r="O1687" s="2">
        <f t="shared" si="473"/>
        <v>0</v>
      </c>
      <c r="P1687" s="2">
        <f t="shared" si="482"/>
        <v>32</v>
      </c>
      <c r="Q1687" s="2">
        <f t="shared" si="474"/>
        <v>0.89999999999999858</v>
      </c>
      <c r="R1687" s="2">
        <f t="shared" si="483"/>
        <v>0.89999999999999858</v>
      </c>
      <c r="S1687" s="2">
        <f t="shared" si="475"/>
        <v>0</v>
      </c>
      <c r="T1687" s="2">
        <f t="shared" si="486"/>
        <v>1.86011246999999</v>
      </c>
      <c r="U1687" s="2">
        <f t="shared" si="476"/>
        <v>0</v>
      </c>
      <c r="V1687" t="str">
        <f t="shared" si="484"/>
        <v>N</v>
      </c>
      <c r="W1687" s="2">
        <f t="shared" si="485"/>
        <v>0</v>
      </c>
      <c r="X1687" s="2">
        <f t="shared" si="477"/>
        <v>0</v>
      </c>
      <c r="Y1687" s="2"/>
    </row>
    <row r="1688" spans="1:25" x14ac:dyDescent="0.2">
      <c r="A1688">
        <v>5</v>
      </c>
      <c r="B1688" s="1">
        <v>42806.208333329247</v>
      </c>
      <c r="C1688">
        <v>32.1</v>
      </c>
      <c r="D1688" s="15">
        <f t="shared" si="478"/>
        <v>32.1</v>
      </c>
      <c r="E1688">
        <v>32</v>
      </c>
      <c r="F1688" s="6">
        <v>2.18215</v>
      </c>
      <c r="G1688" s="6">
        <v>-1.5167529999999999E-2</v>
      </c>
      <c r="H1688" s="6">
        <f t="shared" si="469"/>
        <v>2.1669824700000002</v>
      </c>
      <c r="I1688" s="6">
        <f t="shared" si="470"/>
        <v>0.10000000000000142</v>
      </c>
      <c r="J1688" s="6">
        <f t="shared" si="471"/>
        <v>0</v>
      </c>
      <c r="K1688" s="3">
        <f t="shared" si="479"/>
        <v>0</v>
      </c>
      <c r="L1688" s="6">
        <f t="shared" si="472"/>
        <v>2.0669824699999988</v>
      </c>
      <c r="M1688" s="6">
        <f t="shared" si="480"/>
        <v>175.85110389142852</v>
      </c>
      <c r="N1688" s="6">
        <f t="shared" si="481"/>
        <v>0</v>
      </c>
      <c r="O1688" s="2">
        <f t="shared" si="473"/>
        <v>0</v>
      </c>
      <c r="P1688" s="2">
        <f t="shared" si="482"/>
        <v>32</v>
      </c>
      <c r="Q1688" s="2">
        <f t="shared" si="474"/>
        <v>0.10000000000000142</v>
      </c>
      <c r="R1688" s="2">
        <f t="shared" si="483"/>
        <v>0.10000000000000142</v>
      </c>
      <c r="S1688" s="2">
        <f t="shared" si="475"/>
        <v>0</v>
      </c>
      <c r="T1688" s="2">
        <f t="shared" si="486"/>
        <v>2.0669824699999992</v>
      </c>
      <c r="U1688" s="2">
        <f t="shared" si="476"/>
        <v>0</v>
      </c>
      <c r="V1688" t="str">
        <f t="shared" si="484"/>
        <v>N</v>
      </c>
      <c r="W1688" s="2">
        <f t="shared" si="485"/>
        <v>0</v>
      </c>
      <c r="X1688" s="2">
        <f t="shared" si="477"/>
        <v>0</v>
      </c>
      <c r="Y1688" s="2"/>
    </row>
    <row r="1689" spans="1:25" x14ac:dyDescent="0.2">
      <c r="A1689">
        <v>6</v>
      </c>
      <c r="B1689" s="1">
        <v>42806.249999995911</v>
      </c>
      <c r="C1689">
        <v>31.7</v>
      </c>
      <c r="D1689" s="15">
        <f t="shared" si="478"/>
        <v>31.7</v>
      </c>
      <c r="E1689">
        <v>32</v>
      </c>
      <c r="F1689" s="6">
        <v>2.8995700000000002</v>
      </c>
      <c r="G1689" s="6">
        <v>-1.5167529999999999E-2</v>
      </c>
      <c r="H1689" s="6">
        <f t="shared" si="469"/>
        <v>2.8844024700000004</v>
      </c>
      <c r="I1689" s="6">
        <f t="shared" si="470"/>
        <v>0</v>
      </c>
      <c r="J1689" s="6">
        <f t="shared" si="471"/>
        <v>0</v>
      </c>
      <c r="K1689" s="3">
        <f t="shared" si="479"/>
        <v>0</v>
      </c>
      <c r="L1689" s="6">
        <f t="shared" si="472"/>
        <v>2.8844024700000004</v>
      </c>
      <c r="M1689" s="6">
        <f t="shared" si="480"/>
        <v>178.73550636142852</v>
      </c>
      <c r="N1689" s="6">
        <f t="shared" si="481"/>
        <v>0</v>
      </c>
      <c r="O1689" s="2">
        <f t="shared" si="473"/>
        <v>0</v>
      </c>
      <c r="P1689" s="2">
        <f t="shared" si="482"/>
        <v>32</v>
      </c>
      <c r="Q1689" s="2">
        <f t="shared" si="474"/>
        <v>-0.30000000000000071</v>
      </c>
      <c r="R1689" s="2">
        <f t="shared" si="483"/>
        <v>-0.30000000000000071</v>
      </c>
      <c r="S1689" s="2">
        <f t="shared" si="475"/>
        <v>0</v>
      </c>
      <c r="T1689" s="2">
        <f t="shared" si="486"/>
        <v>2.8844024699999977</v>
      </c>
      <c r="U1689" s="2">
        <f t="shared" si="476"/>
        <v>0</v>
      </c>
      <c r="V1689" t="str">
        <f t="shared" si="484"/>
        <v>N</v>
      </c>
      <c r="W1689" s="2">
        <f t="shared" si="485"/>
        <v>0</v>
      </c>
      <c r="X1689" s="2">
        <f t="shared" si="477"/>
        <v>0</v>
      </c>
      <c r="Y1689" s="2"/>
    </row>
    <row r="1690" spans="1:25" x14ac:dyDescent="0.2">
      <c r="A1690">
        <v>7</v>
      </c>
      <c r="B1690" s="1">
        <v>42806.291666662575</v>
      </c>
      <c r="C1690">
        <v>32.6</v>
      </c>
      <c r="D1690" s="15">
        <f t="shared" si="478"/>
        <v>32.6</v>
      </c>
      <c r="E1690">
        <v>32</v>
      </c>
      <c r="F1690" s="6">
        <v>4.9827899999999996</v>
      </c>
      <c r="G1690" s="6">
        <v>8.7028300000000005</v>
      </c>
      <c r="H1690" s="6">
        <f t="shared" si="469"/>
        <v>13.68562</v>
      </c>
      <c r="I1690" s="6">
        <f t="shared" si="470"/>
        <v>0.60000000000000142</v>
      </c>
      <c r="J1690" s="6">
        <f t="shared" si="471"/>
        <v>0</v>
      </c>
      <c r="K1690" s="3">
        <f t="shared" si="479"/>
        <v>0</v>
      </c>
      <c r="L1690" s="6">
        <f t="shared" si="472"/>
        <v>13.085619999999999</v>
      </c>
      <c r="M1690" s="6">
        <f t="shared" si="480"/>
        <v>191.82112636142853</v>
      </c>
      <c r="N1690" s="6">
        <f t="shared" si="481"/>
        <v>0</v>
      </c>
      <c r="O1690" s="2">
        <f t="shared" si="473"/>
        <v>0</v>
      </c>
      <c r="P1690" s="2">
        <f t="shared" si="482"/>
        <v>32</v>
      </c>
      <c r="Q1690" s="2">
        <f t="shared" si="474"/>
        <v>0.60000000000000142</v>
      </c>
      <c r="R1690" s="2">
        <f t="shared" si="483"/>
        <v>0.60000000000000142</v>
      </c>
      <c r="S1690" s="2">
        <f t="shared" si="475"/>
        <v>0</v>
      </c>
      <c r="T1690" s="2">
        <f t="shared" si="486"/>
        <v>13.085620000000006</v>
      </c>
      <c r="U1690" s="2">
        <f t="shared" si="476"/>
        <v>0</v>
      </c>
      <c r="V1690" t="str">
        <f t="shared" si="484"/>
        <v>N</v>
      </c>
      <c r="W1690" s="2">
        <f t="shared" si="485"/>
        <v>0</v>
      </c>
      <c r="X1690" s="2">
        <f t="shared" si="477"/>
        <v>0</v>
      </c>
      <c r="Y1690" s="2"/>
    </row>
    <row r="1691" spans="1:25" x14ac:dyDescent="0.2">
      <c r="A1691">
        <v>8</v>
      </c>
      <c r="B1691" s="1">
        <v>42806.333333329239</v>
      </c>
      <c r="C1691">
        <v>33.299999999999997</v>
      </c>
      <c r="D1691" s="15">
        <f t="shared" si="478"/>
        <v>33.299999999999997</v>
      </c>
      <c r="E1691">
        <v>32</v>
      </c>
      <c r="F1691" s="6">
        <v>8.3681699999999992</v>
      </c>
      <c r="G1691" s="6">
        <v>20.304591000000002</v>
      </c>
      <c r="H1691" s="6">
        <f t="shared" si="469"/>
        <v>28.672761000000001</v>
      </c>
      <c r="I1691" s="6">
        <f t="shared" si="470"/>
        <v>1.2999999999999972</v>
      </c>
      <c r="J1691" s="6">
        <f t="shared" si="471"/>
        <v>0</v>
      </c>
      <c r="K1691" s="3">
        <f t="shared" si="479"/>
        <v>0</v>
      </c>
      <c r="L1691" s="6">
        <f t="shared" si="472"/>
        <v>27.372761000000004</v>
      </c>
      <c r="M1691" s="6">
        <f t="shared" si="480"/>
        <v>219.19388736142852</v>
      </c>
      <c r="N1691" s="6">
        <f t="shared" si="481"/>
        <v>0</v>
      </c>
      <c r="O1691" s="2">
        <f t="shared" si="473"/>
        <v>0</v>
      </c>
      <c r="P1691" s="2">
        <f t="shared" si="482"/>
        <v>32</v>
      </c>
      <c r="Q1691" s="2">
        <f t="shared" si="474"/>
        <v>1.2999999999999972</v>
      </c>
      <c r="R1691" s="2">
        <f t="shared" si="483"/>
        <v>1.2999999999999972</v>
      </c>
      <c r="S1691" s="2">
        <f t="shared" si="475"/>
        <v>0</v>
      </c>
      <c r="T1691" s="2">
        <f t="shared" si="486"/>
        <v>27.372760999999997</v>
      </c>
      <c r="U1691" s="2">
        <f t="shared" si="476"/>
        <v>0</v>
      </c>
      <c r="V1691" t="str">
        <f t="shared" si="484"/>
        <v>Y</v>
      </c>
      <c r="W1691" s="2">
        <f t="shared" si="485"/>
        <v>0</v>
      </c>
      <c r="X1691" s="2">
        <f t="shared" si="477"/>
        <v>0</v>
      </c>
      <c r="Y1691" s="2"/>
    </row>
    <row r="1692" spans="1:25" x14ac:dyDescent="0.2">
      <c r="A1692">
        <v>9</v>
      </c>
      <c r="B1692" s="1">
        <v>42806.374999995904</v>
      </c>
      <c r="C1692">
        <v>37.200000000000003</v>
      </c>
      <c r="D1692" s="15">
        <f t="shared" si="478"/>
        <v>37.200000000000003</v>
      </c>
      <c r="E1692">
        <v>32</v>
      </c>
      <c r="F1692" s="6">
        <v>7.3812600000000002</v>
      </c>
      <c r="G1692" s="6">
        <v>35.672229999999999</v>
      </c>
      <c r="H1692" s="6">
        <f t="shared" si="469"/>
        <v>43.053489999999996</v>
      </c>
      <c r="I1692" s="6">
        <f t="shared" si="470"/>
        <v>5.2000000000000028</v>
      </c>
      <c r="J1692" s="6">
        <f t="shared" si="471"/>
        <v>0</v>
      </c>
      <c r="K1692" s="3">
        <f t="shared" si="479"/>
        <v>0</v>
      </c>
      <c r="L1692" s="6">
        <f t="shared" si="472"/>
        <v>37.853489999999994</v>
      </c>
      <c r="M1692" s="6">
        <f t="shared" si="480"/>
        <v>220</v>
      </c>
      <c r="N1692" s="6">
        <f t="shared" si="481"/>
        <v>37.047377361428516</v>
      </c>
      <c r="O1692" s="2">
        <f t="shared" si="473"/>
        <v>-32</v>
      </c>
      <c r="P1692" s="2">
        <f t="shared" si="482"/>
        <v>0</v>
      </c>
      <c r="Q1692" s="2">
        <f t="shared" si="474"/>
        <v>37.200000000000003</v>
      </c>
      <c r="R1692" s="2">
        <f t="shared" si="483"/>
        <v>37.200000000000003</v>
      </c>
      <c r="S1692" s="2">
        <f t="shared" si="475"/>
        <v>0</v>
      </c>
      <c r="T1692" s="2">
        <f t="shared" si="486"/>
        <v>0.80611263857147719</v>
      </c>
      <c r="U1692" s="2">
        <f t="shared" si="476"/>
        <v>5.0473773614285165</v>
      </c>
      <c r="V1692" t="str">
        <f t="shared" si="484"/>
        <v>Y</v>
      </c>
      <c r="W1692" s="2">
        <f t="shared" si="485"/>
        <v>5.0473773614285165</v>
      </c>
      <c r="X1692" s="2">
        <f t="shared" si="477"/>
        <v>0</v>
      </c>
      <c r="Y1692" s="2"/>
    </row>
    <row r="1693" spans="1:25" x14ac:dyDescent="0.2">
      <c r="A1693">
        <v>10</v>
      </c>
      <c r="B1693" s="1">
        <v>42806.416666662568</v>
      </c>
      <c r="C1693">
        <v>38.4</v>
      </c>
      <c r="D1693" s="15">
        <f t="shared" si="478"/>
        <v>38.4</v>
      </c>
      <c r="E1693">
        <v>32</v>
      </c>
      <c r="F1693" s="6">
        <v>10.070600000000001</v>
      </c>
      <c r="G1693" s="6">
        <v>40.760130000000004</v>
      </c>
      <c r="H1693" s="6">
        <f t="shared" si="469"/>
        <v>50.830730000000003</v>
      </c>
      <c r="I1693" s="6">
        <f t="shared" si="470"/>
        <v>6.3999999999999986</v>
      </c>
      <c r="J1693" s="6">
        <f t="shared" si="471"/>
        <v>0</v>
      </c>
      <c r="K1693" s="3">
        <f t="shared" si="479"/>
        <v>0</v>
      </c>
      <c r="L1693" s="6">
        <f t="shared" si="472"/>
        <v>44.430730000000004</v>
      </c>
      <c r="M1693" s="6">
        <f t="shared" si="480"/>
        <v>220</v>
      </c>
      <c r="N1693" s="6">
        <f t="shared" si="481"/>
        <v>44.430729999999983</v>
      </c>
      <c r="O1693" s="2">
        <f t="shared" si="473"/>
        <v>-32</v>
      </c>
      <c r="P1693" s="2">
        <f t="shared" si="482"/>
        <v>0</v>
      </c>
      <c r="Q1693" s="2">
        <f t="shared" si="474"/>
        <v>38.4</v>
      </c>
      <c r="R1693" s="2">
        <f t="shared" si="483"/>
        <v>38.4</v>
      </c>
      <c r="S1693" s="2">
        <f t="shared" si="475"/>
        <v>0</v>
      </c>
      <c r="T1693" s="2">
        <f t="shared" si="486"/>
        <v>0</v>
      </c>
      <c r="U1693" s="2">
        <f t="shared" si="476"/>
        <v>12.430729999999983</v>
      </c>
      <c r="V1693" t="str">
        <f t="shared" si="484"/>
        <v>Y</v>
      </c>
      <c r="W1693" s="2">
        <f t="shared" si="485"/>
        <v>12.430729999999983</v>
      </c>
      <c r="X1693" s="2">
        <f t="shared" si="477"/>
        <v>0</v>
      </c>
      <c r="Y1693" s="2"/>
    </row>
    <row r="1694" spans="1:25" x14ac:dyDescent="0.2">
      <c r="A1694">
        <v>11</v>
      </c>
      <c r="B1694" s="1">
        <v>42806.458333329232</v>
      </c>
      <c r="C1694">
        <v>39.1</v>
      </c>
      <c r="D1694" s="15">
        <f t="shared" si="478"/>
        <v>39.1</v>
      </c>
      <c r="E1694">
        <v>32</v>
      </c>
      <c r="F1694" s="6">
        <v>8.9863800000000005</v>
      </c>
      <c r="G1694" s="6">
        <v>44.992689999999996</v>
      </c>
      <c r="H1694" s="6">
        <f t="shared" si="469"/>
        <v>53.979069999999993</v>
      </c>
      <c r="I1694" s="6">
        <f t="shared" si="470"/>
        <v>7.1000000000000014</v>
      </c>
      <c r="J1694" s="6">
        <f t="shared" si="471"/>
        <v>0</v>
      </c>
      <c r="K1694" s="3">
        <f t="shared" si="479"/>
        <v>0</v>
      </c>
      <c r="L1694" s="6">
        <f t="shared" si="472"/>
        <v>46.879069999999992</v>
      </c>
      <c r="M1694" s="6">
        <f t="shared" si="480"/>
        <v>220</v>
      </c>
      <c r="N1694" s="6">
        <f t="shared" si="481"/>
        <v>46.879070000000013</v>
      </c>
      <c r="O1694" s="2">
        <f t="shared" si="473"/>
        <v>-32</v>
      </c>
      <c r="P1694" s="2">
        <f t="shared" si="482"/>
        <v>0</v>
      </c>
      <c r="Q1694" s="2">
        <f t="shared" si="474"/>
        <v>39.1</v>
      </c>
      <c r="R1694" s="2">
        <f t="shared" si="483"/>
        <v>39.1</v>
      </c>
      <c r="S1694" s="2">
        <f t="shared" si="475"/>
        <v>0</v>
      </c>
      <c r="T1694" s="2">
        <f t="shared" si="486"/>
        <v>0</v>
      </c>
      <c r="U1694" s="2">
        <f t="shared" si="476"/>
        <v>14.879070000000013</v>
      </c>
      <c r="V1694" t="str">
        <f t="shared" si="484"/>
        <v>Y</v>
      </c>
      <c r="W1694" s="2">
        <f t="shared" si="485"/>
        <v>14.879070000000013</v>
      </c>
      <c r="X1694" s="2">
        <f t="shared" si="477"/>
        <v>0</v>
      </c>
      <c r="Y1694" s="2"/>
    </row>
    <row r="1695" spans="1:25" x14ac:dyDescent="0.2">
      <c r="A1695">
        <v>12</v>
      </c>
      <c r="B1695" s="1">
        <v>42806.499999995896</v>
      </c>
      <c r="C1695">
        <v>40</v>
      </c>
      <c r="D1695" s="15">
        <f t="shared" si="478"/>
        <v>40</v>
      </c>
      <c r="E1695">
        <v>32</v>
      </c>
      <c r="F1695" s="6">
        <v>9.0273599999999998</v>
      </c>
      <c r="G1695" s="6">
        <v>49.181549999999994</v>
      </c>
      <c r="H1695" s="6">
        <f t="shared" si="469"/>
        <v>58.208909999999996</v>
      </c>
      <c r="I1695" s="6">
        <f t="shared" si="470"/>
        <v>8</v>
      </c>
      <c r="J1695" s="6">
        <f t="shared" si="471"/>
        <v>0</v>
      </c>
      <c r="K1695" s="3">
        <f t="shared" si="479"/>
        <v>0</v>
      </c>
      <c r="L1695" s="6">
        <f t="shared" si="472"/>
        <v>50.208909999999996</v>
      </c>
      <c r="M1695" s="6">
        <f t="shared" si="480"/>
        <v>220</v>
      </c>
      <c r="N1695" s="6">
        <f t="shared" si="481"/>
        <v>50.208910000000003</v>
      </c>
      <c r="O1695" s="2">
        <f t="shared" si="473"/>
        <v>-32</v>
      </c>
      <c r="P1695" s="2">
        <f t="shared" si="482"/>
        <v>0</v>
      </c>
      <c r="Q1695" s="2">
        <f t="shared" si="474"/>
        <v>40</v>
      </c>
      <c r="R1695" s="2">
        <f t="shared" si="483"/>
        <v>40</v>
      </c>
      <c r="S1695" s="2">
        <f t="shared" si="475"/>
        <v>0</v>
      </c>
      <c r="T1695" s="2">
        <f t="shared" si="486"/>
        <v>0</v>
      </c>
      <c r="U1695" s="2">
        <f t="shared" si="476"/>
        <v>18.208910000000003</v>
      </c>
      <c r="V1695" t="str">
        <f t="shared" si="484"/>
        <v>Y</v>
      </c>
      <c r="W1695" s="2">
        <f t="shared" si="485"/>
        <v>18.208910000000003</v>
      </c>
      <c r="X1695" s="2">
        <f t="shared" si="477"/>
        <v>0</v>
      </c>
      <c r="Y1695" s="2"/>
    </row>
    <row r="1696" spans="1:25" x14ac:dyDescent="0.2">
      <c r="A1696">
        <v>13</v>
      </c>
      <c r="B1696" s="1">
        <v>42806.541666662561</v>
      </c>
      <c r="C1696">
        <v>40.299999999999997</v>
      </c>
      <c r="D1696" s="15">
        <f t="shared" si="478"/>
        <v>40.299999999999997</v>
      </c>
      <c r="E1696">
        <v>32</v>
      </c>
      <c r="F1696" s="6">
        <v>5.7407500000000002</v>
      </c>
      <c r="G1696" s="6">
        <v>48.878639999999997</v>
      </c>
      <c r="H1696" s="6">
        <f t="shared" si="469"/>
        <v>54.619389999999996</v>
      </c>
      <c r="I1696" s="6">
        <f t="shared" si="470"/>
        <v>8.2999999999999972</v>
      </c>
      <c r="J1696" s="6">
        <f t="shared" si="471"/>
        <v>0</v>
      </c>
      <c r="K1696" s="3">
        <f t="shared" si="479"/>
        <v>0</v>
      </c>
      <c r="L1696" s="6">
        <f t="shared" si="472"/>
        <v>46.319389999999999</v>
      </c>
      <c r="M1696" s="6">
        <f t="shared" si="480"/>
        <v>220</v>
      </c>
      <c r="N1696" s="6">
        <f t="shared" si="481"/>
        <v>46.319389999999999</v>
      </c>
      <c r="O1696" s="2">
        <f t="shared" si="473"/>
        <v>-32</v>
      </c>
      <c r="P1696" s="2">
        <f t="shared" si="482"/>
        <v>0</v>
      </c>
      <c r="Q1696" s="2">
        <f t="shared" si="474"/>
        <v>40.299999999999997</v>
      </c>
      <c r="R1696" s="2">
        <f t="shared" si="483"/>
        <v>40.299999999999997</v>
      </c>
      <c r="S1696" s="2">
        <f t="shared" si="475"/>
        <v>0</v>
      </c>
      <c r="T1696" s="2">
        <f t="shared" si="486"/>
        <v>0</v>
      </c>
      <c r="U1696" s="2">
        <f t="shared" si="476"/>
        <v>14.319389999999999</v>
      </c>
      <c r="V1696" t="str">
        <f t="shared" si="484"/>
        <v>Y</v>
      </c>
      <c r="W1696" s="2">
        <f t="shared" si="485"/>
        <v>14.319389999999999</v>
      </c>
      <c r="X1696" s="2">
        <f t="shared" si="477"/>
        <v>0</v>
      </c>
      <c r="Y1696" s="2"/>
    </row>
    <row r="1697" spans="1:25" x14ac:dyDescent="0.2">
      <c r="A1697">
        <v>14</v>
      </c>
      <c r="B1697" s="1">
        <v>42806.583333329225</v>
      </c>
      <c r="C1697">
        <v>40</v>
      </c>
      <c r="D1697" s="15">
        <f t="shared" si="478"/>
        <v>40</v>
      </c>
      <c r="E1697">
        <v>32</v>
      </c>
      <c r="F1697" s="6">
        <v>5.4725299999999999</v>
      </c>
      <c r="G1697" s="6">
        <v>44.060600000000001</v>
      </c>
      <c r="H1697" s="6">
        <f t="shared" si="469"/>
        <v>49.53313</v>
      </c>
      <c r="I1697" s="6">
        <f t="shared" si="470"/>
        <v>8</v>
      </c>
      <c r="J1697" s="6">
        <f t="shared" si="471"/>
        <v>0</v>
      </c>
      <c r="K1697" s="3">
        <f t="shared" si="479"/>
        <v>0</v>
      </c>
      <c r="L1697" s="6">
        <f t="shared" si="472"/>
        <v>41.53313</v>
      </c>
      <c r="M1697" s="6">
        <f t="shared" si="480"/>
        <v>220</v>
      </c>
      <c r="N1697" s="6">
        <f t="shared" si="481"/>
        <v>41.533130000000028</v>
      </c>
      <c r="O1697" s="2">
        <f t="shared" si="473"/>
        <v>-32</v>
      </c>
      <c r="P1697" s="2">
        <f t="shared" si="482"/>
        <v>0</v>
      </c>
      <c r="Q1697" s="2">
        <f t="shared" si="474"/>
        <v>40</v>
      </c>
      <c r="R1697" s="2">
        <f t="shared" si="483"/>
        <v>40</v>
      </c>
      <c r="S1697" s="2">
        <f t="shared" si="475"/>
        <v>0</v>
      </c>
      <c r="T1697" s="2">
        <f t="shared" si="486"/>
        <v>0</v>
      </c>
      <c r="U1697" s="2">
        <f t="shared" si="476"/>
        <v>9.5331300000000283</v>
      </c>
      <c r="V1697" t="str">
        <f t="shared" si="484"/>
        <v>Y</v>
      </c>
      <c r="W1697" s="2">
        <f t="shared" si="485"/>
        <v>9.5331300000000283</v>
      </c>
      <c r="X1697" s="2">
        <f t="shared" si="477"/>
        <v>0</v>
      </c>
      <c r="Y1697" s="2"/>
    </row>
    <row r="1698" spans="1:25" x14ac:dyDescent="0.2">
      <c r="A1698">
        <v>15</v>
      </c>
      <c r="B1698" s="1">
        <v>42806.624999995889</v>
      </c>
      <c r="C1698">
        <v>40.299999999999997</v>
      </c>
      <c r="D1698" s="15">
        <f t="shared" si="478"/>
        <v>40.299999999999997</v>
      </c>
      <c r="E1698">
        <v>32</v>
      </c>
      <c r="F1698" s="6">
        <v>6.5914999999999999</v>
      </c>
      <c r="G1698" s="6">
        <v>34.906529999999997</v>
      </c>
      <c r="H1698" s="6">
        <f t="shared" si="469"/>
        <v>41.49803</v>
      </c>
      <c r="I1698" s="6">
        <f t="shared" si="470"/>
        <v>8.2999999999999972</v>
      </c>
      <c r="J1698" s="6">
        <f t="shared" si="471"/>
        <v>0</v>
      </c>
      <c r="K1698" s="3">
        <f t="shared" si="479"/>
        <v>0</v>
      </c>
      <c r="L1698" s="6">
        <f t="shared" si="472"/>
        <v>33.198030000000003</v>
      </c>
      <c r="M1698" s="6">
        <f t="shared" si="480"/>
        <v>220</v>
      </c>
      <c r="N1698" s="6">
        <f t="shared" si="481"/>
        <v>33.198030000000017</v>
      </c>
      <c r="O1698" s="2">
        <f t="shared" si="473"/>
        <v>-32</v>
      </c>
      <c r="P1698" s="2">
        <f t="shared" si="482"/>
        <v>0</v>
      </c>
      <c r="Q1698" s="2">
        <f t="shared" si="474"/>
        <v>40.299999999999997</v>
      </c>
      <c r="R1698" s="2">
        <f t="shared" si="483"/>
        <v>40.299999999999997</v>
      </c>
      <c r="S1698" s="2">
        <f t="shared" si="475"/>
        <v>0</v>
      </c>
      <c r="T1698" s="2">
        <f t="shared" si="486"/>
        <v>0</v>
      </c>
      <c r="U1698" s="2">
        <f t="shared" si="476"/>
        <v>1.198030000000017</v>
      </c>
      <c r="V1698" t="str">
        <f t="shared" si="484"/>
        <v>Y</v>
      </c>
      <c r="W1698" s="2">
        <f t="shared" si="485"/>
        <v>1.198030000000017</v>
      </c>
      <c r="X1698" s="2">
        <f t="shared" si="477"/>
        <v>0</v>
      </c>
      <c r="Y1698" s="2"/>
    </row>
    <row r="1699" spans="1:25" x14ac:dyDescent="0.2">
      <c r="A1699">
        <v>16</v>
      </c>
      <c r="B1699" s="1">
        <v>42806.666666662553</v>
      </c>
      <c r="C1699">
        <v>41.1</v>
      </c>
      <c r="D1699" s="15">
        <f t="shared" si="478"/>
        <v>41.1</v>
      </c>
      <c r="E1699">
        <v>32</v>
      </c>
      <c r="F1699" s="6">
        <v>4.0358700000000001</v>
      </c>
      <c r="G1699" s="6">
        <v>22.371389999999998</v>
      </c>
      <c r="H1699" s="6">
        <f t="shared" si="469"/>
        <v>26.407259999999997</v>
      </c>
      <c r="I1699" s="6">
        <f t="shared" si="470"/>
        <v>9.1000000000000014</v>
      </c>
      <c r="J1699" s="6">
        <f t="shared" si="471"/>
        <v>0</v>
      </c>
      <c r="K1699" s="3">
        <f t="shared" si="479"/>
        <v>0</v>
      </c>
      <c r="L1699" s="6">
        <f t="shared" si="472"/>
        <v>17.307259999999996</v>
      </c>
      <c r="M1699" s="6">
        <f t="shared" si="480"/>
        <v>220</v>
      </c>
      <c r="N1699" s="6">
        <f t="shared" si="481"/>
        <v>17.307259999999985</v>
      </c>
      <c r="O1699" s="2">
        <f t="shared" si="473"/>
        <v>-17.307259999999985</v>
      </c>
      <c r="P1699" s="2">
        <f t="shared" si="482"/>
        <v>14.692740000000015</v>
      </c>
      <c r="Q1699" s="2">
        <f t="shared" si="474"/>
        <v>26.407259999999987</v>
      </c>
      <c r="R1699" s="2">
        <f t="shared" si="483"/>
        <v>26.407259999999987</v>
      </c>
      <c r="S1699" s="2">
        <f t="shared" si="475"/>
        <v>0</v>
      </c>
      <c r="T1699" s="2">
        <f t="shared" si="486"/>
        <v>0</v>
      </c>
      <c r="U1699" s="2">
        <f t="shared" si="476"/>
        <v>0</v>
      </c>
      <c r="V1699" t="str">
        <f t="shared" si="484"/>
        <v>Y</v>
      </c>
      <c r="W1699" s="2">
        <f t="shared" si="485"/>
        <v>0</v>
      </c>
      <c r="X1699" s="2">
        <f t="shared" si="477"/>
        <v>0</v>
      </c>
      <c r="Y1699" s="2"/>
    </row>
    <row r="1700" spans="1:25" x14ac:dyDescent="0.2">
      <c r="A1700">
        <v>17</v>
      </c>
      <c r="B1700" s="1">
        <v>42806.708333329218</v>
      </c>
      <c r="C1700">
        <v>41.6</v>
      </c>
      <c r="D1700" s="15">
        <f t="shared" si="478"/>
        <v>41.6</v>
      </c>
      <c r="E1700">
        <v>32</v>
      </c>
      <c r="F1700" s="6">
        <v>4.8041400000000003</v>
      </c>
      <c r="G1700" s="6">
        <v>7.9286000000000003</v>
      </c>
      <c r="H1700" s="6">
        <f t="shared" si="469"/>
        <v>12.73274</v>
      </c>
      <c r="I1700" s="6">
        <f t="shared" si="470"/>
        <v>9.6000000000000014</v>
      </c>
      <c r="J1700" s="6">
        <f t="shared" si="471"/>
        <v>0</v>
      </c>
      <c r="K1700" s="3">
        <f t="shared" si="479"/>
        <v>0</v>
      </c>
      <c r="L1700" s="6">
        <f t="shared" si="472"/>
        <v>3.1327399999999983</v>
      </c>
      <c r="M1700" s="6">
        <f t="shared" si="480"/>
        <v>220</v>
      </c>
      <c r="N1700" s="6">
        <f t="shared" si="481"/>
        <v>3.1327400000000125</v>
      </c>
      <c r="O1700" s="2">
        <f t="shared" si="473"/>
        <v>-3.1327400000000125</v>
      </c>
      <c r="P1700" s="2">
        <f t="shared" si="482"/>
        <v>28.867259999999987</v>
      </c>
      <c r="Q1700" s="2">
        <f t="shared" si="474"/>
        <v>12.732740000000014</v>
      </c>
      <c r="R1700" s="2">
        <f t="shared" si="483"/>
        <v>12.732740000000014</v>
      </c>
      <c r="S1700" s="2">
        <f t="shared" si="475"/>
        <v>0</v>
      </c>
      <c r="T1700" s="2">
        <f t="shared" si="486"/>
        <v>0</v>
      </c>
      <c r="U1700" s="2">
        <f t="shared" si="476"/>
        <v>0</v>
      </c>
      <c r="V1700" t="str">
        <f t="shared" si="484"/>
        <v>N</v>
      </c>
      <c r="W1700" s="2">
        <f t="shared" si="485"/>
        <v>0</v>
      </c>
      <c r="X1700" s="2">
        <f t="shared" si="477"/>
        <v>0</v>
      </c>
      <c r="Y1700" s="2"/>
    </row>
    <row r="1701" spans="1:25" x14ac:dyDescent="0.2">
      <c r="A1701">
        <v>18</v>
      </c>
      <c r="B1701" s="1">
        <v>42806.749999995882</v>
      </c>
      <c r="C1701">
        <v>43.7</v>
      </c>
      <c r="D1701" s="15">
        <f t="shared" si="478"/>
        <v>43.7</v>
      </c>
      <c r="E1701">
        <v>32</v>
      </c>
      <c r="F1701" s="6">
        <v>5.0963399999999996</v>
      </c>
      <c r="G1701" s="6">
        <v>-1.5167529999999999E-2</v>
      </c>
      <c r="H1701" s="6">
        <f t="shared" si="469"/>
        <v>5.0811724699999994</v>
      </c>
      <c r="I1701" s="6">
        <f t="shared" si="470"/>
        <v>11.700000000000003</v>
      </c>
      <c r="J1701" s="6">
        <f t="shared" si="471"/>
        <v>6.6188275300000035</v>
      </c>
      <c r="K1701" s="3">
        <f t="shared" si="479"/>
        <v>7.5643743200000131</v>
      </c>
      <c r="L1701" s="6">
        <f t="shared" si="472"/>
        <v>0</v>
      </c>
      <c r="M1701" s="6">
        <f t="shared" si="480"/>
        <v>212.43562567999999</v>
      </c>
      <c r="N1701" s="6">
        <f t="shared" si="481"/>
        <v>0.94554679000000874</v>
      </c>
      <c r="O1701" s="2">
        <f t="shared" si="473"/>
        <v>-0.94554679000000874</v>
      </c>
      <c r="P1701" s="2">
        <f t="shared" si="482"/>
        <v>31.054453209999991</v>
      </c>
      <c r="Q1701" s="2">
        <f t="shared" si="474"/>
        <v>12.645546790000012</v>
      </c>
      <c r="R1701" s="2">
        <f t="shared" si="483"/>
        <v>5.0811724699999994</v>
      </c>
      <c r="S1701" s="2">
        <f t="shared" si="475"/>
        <v>7.5643743200000122</v>
      </c>
      <c r="T1701" s="2">
        <f t="shared" si="486"/>
        <v>0</v>
      </c>
      <c r="U1701" s="2">
        <f t="shared" si="476"/>
        <v>0</v>
      </c>
      <c r="V1701" t="str">
        <f t="shared" si="484"/>
        <v>N</v>
      </c>
      <c r="W1701" s="2">
        <f t="shared" si="485"/>
        <v>0</v>
      </c>
      <c r="X1701" s="2">
        <f t="shared" si="477"/>
        <v>0</v>
      </c>
      <c r="Y1701" s="2"/>
    </row>
    <row r="1702" spans="1:25" x14ac:dyDescent="0.2">
      <c r="A1702">
        <v>19</v>
      </c>
      <c r="B1702" s="1">
        <v>42806.791666662546</v>
      </c>
      <c r="C1702">
        <v>43.7</v>
      </c>
      <c r="D1702" s="15">
        <f t="shared" si="478"/>
        <v>43.7</v>
      </c>
      <c r="E1702">
        <v>32</v>
      </c>
      <c r="F1702" s="6">
        <v>5.4137000000000004</v>
      </c>
      <c r="G1702" s="6">
        <v>-1.5167529999999999E-2</v>
      </c>
      <c r="H1702" s="6">
        <f t="shared" si="469"/>
        <v>5.3985324700000001</v>
      </c>
      <c r="I1702" s="6">
        <f t="shared" si="470"/>
        <v>11.700000000000003</v>
      </c>
      <c r="J1702" s="6">
        <f t="shared" si="471"/>
        <v>6.3014675300000027</v>
      </c>
      <c r="K1702" s="3">
        <f t="shared" si="479"/>
        <v>7.2016771771428694</v>
      </c>
      <c r="L1702" s="6">
        <f t="shared" si="472"/>
        <v>0</v>
      </c>
      <c r="M1702" s="6">
        <f t="shared" si="480"/>
        <v>205.23394850285712</v>
      </c>
      <c r="N1702" s="6">
        <f t="shared" si="481"/>
        <v>0.90020964714287288</v>
      </c>
      <c r="O1702" s="2">
        <f t="shared" si="473"/>
        <v>-0.90020964714287288</v>
      </c>
      <c r="P1702" s="2">
        <f t="shared" si="482"/>
        <v>31.099790352857127</v>
      </c>
      <c r="Q1702" s="2">
        <f t="shared" si="474"/>
        <v>12.600209647142876</v>
      </c>
      <c r="R1702" s="2">
        <f t="shared" si="483"/>
        <v>5.3985324700000001</v>
      </c>
      <c r="S1702" s="2">
        <f t="shared" si="475"/>
        <v>7.2016771771428756</v>
      </c>
      <c r="T1702" s="2">
        <f t="shared" si="486"/>
        <v>0</v>
      </c>
      <c r="U1702" s="2">
        <f t="shared" si="476"/>
        <v>0</v>
      </c>
      <c r="V1702" t="str">
        <f t="shared" si="484"/>
        <v>N</v>
      </c>
      <c r="W1702" s="2">
        <f t="shared" si="485"/>
        <v>0</v>
      </c>
      <c r="X1702" s="2">
        <f t="shared" si="477"/>
        <v>0</v>
      </c>
      <c r="Y1702" s="2"/>
    </row>
    <row r="1703" spans="1:25" x14ac:dyDescent="0.2">
      <c r="A1703">
        <v>20</v>
      </c>
      <c r="B1703" s="1">
        <v>42806.83333332921</v>
      </c>
      <c r="C1703">
        <v>44.7</v>
      </c>
      <c r="D1703" s="15">
        <f t="shared" si="478"/>
        <v>44.7</v>
      </c>
      <c r="E1703">
        <v>32</v>
      </c>
      <c r="F1703" s="6">
        <v>6.5785200000000001</v>
      </c>
      <c r="G1703" s="6">
        <v>-1.5167529999999999E-2</v>
      </c>
      <c r="H1703" s="6">
        <f t="shared" si="469"/>
        <v>6.5633524699999999</v>
      </c>
      <c r="I1703" s="6">
        <f t="shared" si="470"/>
        <v>12.700000000000003</v>
      </c>
      <c r="J1703" s="6">
        <f t="shared" si="471"/>
        <v>6.136647530000003</v>
      </c>
      <c r="K1703" s="3">
        <f t="shared" si="479"/>
        <v>7.013311462857132</v>
      </c>
      <c r="L1703" s="6">
        <f t="shared" si="472"/>
        <v>0</v>
      </c>
      <c r="M1703" s="6">
        <f t="shared" si="480"/>
        <v>198.22063703999999</v>
      </c>
      <c r="N1703" s="6">
        <f t="shared" si="481"/>
        <v>0.87666393285712729</v>
      </c>
      <c r="O1703" s="2">
        <f t="shared" si="473"/>
        <v>-0.87666393285712729</v>
      </c>
      <c r="P1703" s="2">
        <f t="shared" si="482"/>
        <v>31.123336067142873</v>
      </c>
      <c r="Q1703" s="2">
        <f t="shared" si="474"/>
        <v>13.57666393285713</v>
      </c>
      <c r="R1703" s="2">
        <f t="shared" si="483"/>
        <v>6.5633524699999999</v>
      </c>
      <c r="S1703" s="2">
        <f t="shared" si="475"/>
        <v>7.0133114628571303</v>
      </c>
      <c r="T1703" s="2">
        <f t="shared" si="486"/>
        <v>0</v>
      </c>
      <c r="U1703" s="2">
        <f t="shared" si="476"/>
        <v>0</v>
      </c>
      <c r="V1703" t="str">
        <f t="shared" si="484"/>
        <v>N</v>
      </c>
      <c r="W1703" s="2">
        <f t="shared" si="485"/>
        <v>0</v>
      </c>
      <c r="X1703" s="2">
        <f t="shared" si="477"/>
        <v>0</v>
      </c>
      <c r="Y1703" s="2"/>
    </row>
    <row r="1704" spans="1:25" x14ac:dyDescent="0.2">
      <c r="A1704">
        <v>21</v>
      </c>
      <c r="B1704" s="1">
        <v>42806.874999995875</v>
      </c>
      <c r="C1704">
        <v>44.1</v>
      </c>
      <c r="D1704" s="15">
        <f t="shared" si="478"/>
        <v>44.1</v>
      </c>
      <c r="E1704">
        <v>32</v>
      </c>
      <c r="F1704" s="6">
        <v>10.0647</v>
      </c>
      <c r="G1704" s="6">
        <v>-1.5167529999999999E-2</v>
      </c>
      <c r="H1704" s="6">
        <f t="shared" si="469"/>
        <v>10.049532470000001</v>
      </c>
      <c r="I1704" s="6">
        <f t="shared" si="470"/>
        <v>12.100000000000001</v>
      </c>
      <c r="J1704" s="6">
        <f t="shared" si="471"/>
        <v>2.0504675300000006</v>
      </c>
      <c r="K1704" s="3">
        <f t="shared" si="479"/>
        <v>2.3433914628571415</v>
      </c>
      <c r="L1704" s="6">
        <f t="shared" si="472"/>
        <v>0</v>
      </c>
      <c r="M1704" s="6">
        <f t="shared" si="480"/>
        <v>195.87724557714284</v>
      </c>
      <c r="N1704" s="6">
        <f t="shared" si="481"/>
        <v>0.29292393285714979</v>
      </c>
      <c r="O1704" s="2">
        <f t="shared" si="473"/>
        <v>-0.29292393285714979</v>
      </c>
      <c r="P1704" s="2">
        <f t="shared" si="482"/>
        <v>31.70707606714285</v>
      </c>
      <c r="Q1704" s="2">
        <f t="shared" si="474"/>
        <v>12.392923932857151</v>
      </c>
      <c r="R1704" s="2">
        <f t="shared" si="483"/>
        <v>10.049532470000001</v>
      </c>
      <c r="S1704" s="2">
        <f t="shared" si="475"/>
        <v>2.3433914628571504</v>
      </c>
      <c r="T1704" s="2">
        <f t="shared" si="486"/>
        <v>0</v>
      </c>
      <c r="U1704" s="2">
        <f t="shared" si="476"/>
        <v>0</v>
      </c>
      <c r="V1704" t="str">
        <f t="shared" si="484"/>
        <v>N</v>
      </c>
      <c r="W1704" s="2">
        <f t="shared" si="485"/>
        <v>0</v>
      </c>
      <c r="X1704" s="2">
        <f t="shared" si="477"/>
        <v>0</v>
      </c>
      <c r="Y1704" s="2"/>
    </row>
    <row r="1705" spans="1:25" x14ac:dyDescent="0.2">
      <c r="A1705">
        <v>22</v>
      </c>
      <c r="B1705" s="1">
        <v>42806.916666662539</v>
      </c>
      <c r="C1705">
        <v>42.2</v>
      </c>
      <c r="D1705" s="15">
        <f t="shared" si="478"/>
        <v>42.2</v>
      </c>
      <c r="E1705">
        <v>32</v>
      </c>
      <c r="F1705" s="6">
        <v>8.4189299999999996</v>
      </c>
      <c r="G1705" s="6">
        <v>-1.5167529999999999E-2</v>
      </c>
      <c r="H1705" s="6">
        <f t="shared" si="469"/>
        <v>8.4037624700000002</v>
      </c>
      <c r="I1705" s="6">
        <f t="shared" si="470"/>
        <v>10.200000000000003</v>
      </c>
      <c r="J1705" s="6">
        <f t="shared" si="471"/>
        <v>1.7962375300000026</v>
      </c>
      <c r="K1705" s="3">
        <f t="shared" si="479"/>
        <v>2.0528428914285826</v>
      </c>
      <c r="L1705" s="6">
        <f t="shared" si="472"/>
        <v>0</v>
      </c>
      <c r="M1705" s="6">
        <f t="shared" si="480"/>
        <v>193.82440268571426</v>
      </c>
      <c r="N1705" s="6">
        <f t="shared" si="481"/>
        <v>0.25660536142856927</v>
      </c>
      <c r="O1705" s="2">
        <f t="shared" si="473"/>
        <v>-0.25660536142856927</v>
      </c>
      <c r="P1705" s="2">
        <f t="shared" si="482"/>
        <v>31.743394638571431</v>
      </c>
      <c r="Q1705" s="2">
        <f t="shared" si="474"/>
        <v>10.456605361428572</v>
      </c>
      <c r="R1705" s="2">
        <f t="shared" si="483"/>
        <v>8.4037624700000002</v>
      </c>
      <c r="S1705" s="2">
        <f t="shared" si="475"/>
        <v>2.0528428914285719</v>
      </c>
      <c r="T1705" s="2">
        <f t="shared" si="486"/>
        <v>0</v>
      </c>
      <c r="U1705" s="2">
        <f t="shared" si="476"/>
        <v>0</v>
      </c>
      <c r="V1705" t="str">
        <f t="shared" si="484"/>
        <v>N</v>
      </c>
      <c r="W1705" s="2">
        <f t="shared" si="485"/>
        <v>0</v>
      </c>
      <c r="X1705" s="2">
        <f t="shared" si="477"/>
        <v>0</v>
      </c>
      <c r="Y1705" s="2"/>
    </row>
    <row r="1706" spans="1:25" x14ac:dyDescent="0.2">
      <c r="A1706">
        <v>23</v>
      </c>
      <c r="B1706" s="1">
        <v>42806.958333329203</v>
      </c>
      <c r="C1706">
        <v>40.1</v>
      </c>
      <c r="D1706" s="15">
        <f t="shared" si="478"/>
        <v>40.1</v>
      </c>
      <c r="E1706">
        <v>32</v>
      </c>
      <c r="F1706" s="6">
        <v>10.347799999999999</v>
      </c>
      <c r="G1706" s="6">
        <v>-1.5167529999999999E-2</v>
      </c>
      <c r="H1706" s="6">
        <f t="shared" si="469"/>
        <v>10.33263247</v>
      </c>
      <c r="I1706" s="6">
        <f t="shared" si="470"/>
        <v>8.1000000000000014</v>
      </c>
      <c r="J1706" s="6">
        <f t="shared" si="471"/>
        <v>0</v>
      </c>
      <c r="K1706" s="3">
        <f t="shared" si="479"/>
        <v>0</v>
      </c>
      <c r="L1706" s="6">
        <f t="shared" si="472"/>
        <v>2.2326324699999986</v>
      </c>
      <c r="M1706" s="6">
        <f t="shared" si="480"/>
        <v>196.05703515571426</v>
      </c>
      <c r="N1706" s="6">
        <f t="shared" si="481"/>
        <v>0</v>
      </c>
      <c r="O1706" s="2">
        <f t="shared" si="473"/>
        <v>0</v>
      </c>
      <c r="P1706" s="2">
        <f t="shared" si="482"/>
        <v>32</v>
      </c>
      <c r="Q1706" s="2">
        <f t="shared" si="474"/>
        <v>8.1000000000000014</v>
      </c>
      <c r="R1706" s="2">
        <f t="shared" si="483"/>
        <v>8.1000000000000014</v>
      </c>
      <c r="S1706" s="2">
        <f t="shared" si="475"/>
        <v>0</v>
      </c>
      <c r="T1706" s="2">
        <f t="shared" si="486"/>
        <v>2.2326324699999986</v>
      </c>
      <c r="U1706" s="2">
        <f t="shared" si="476"/>
        <v>0</v>
      </c>
      <c r="V1706" t="str">
        <f t="shared" si="484"/>
        <v>N</v>
      </c>
      <c r="W1706" s="2">
        <f t="shared" si="485"/>
        <v>0</v>
      </c>
      <c r="X1706" s="2">
        <f t="shared" si="477"/>
        <v>0</v>
      </c>
      <c r="Y1706" s="2"/>
    </row>
    <row r="1707" spans="1:25" x14ac:dyDescent="0.2">
      <c r="A1707">
        <v>0</v>
      </c>
      <c r="B1707" s="1">
        <v>42806.999999995867</v>
      </c>
      <c r="C1707">
        <v>37.799999999999997</v>
      </c>
      <c r="D1707" s="15">
        <f t="shared" si="478"/>
        <v>37.799999999999997</v>
      </c>
      <c r="E1707">
        <v>32</v>
      </c>
      <c r="F1707" s="6">
        <v>10.935700000000001</v>
      </c>
      <c r="G1707" s="6">
        <v>-1.5167529999999999E-2</v>
      </c>
      <c r="H1707" s="6">
        <f t="shared" si="469"/>
        <v>10.920532470000001</v>
      </c>
      <c r="I1707" s="6">
        <f t="shared" si="470"/>
        <v>5.7999999999999972</v>
      </c>
      <c r="J1707" s="6">
        <f t="shared" si="471"/>
        <v>0</v>
      </c>
      <c r="K1707" s="3">
        <f t="shared" si="479"/>
        <v>0</v>
      </c>
      <c r="L1707" s="6">
        <f t="shared" si="472"/>
        <v>5.1205324700000041</v>
      </c>
      <c r="M1707" s="6">
        <f t="shared" si="480"/>
        <v>201.17756762571426</v>
      </c>
      <c r="N1707" s="6">
        <f t="shared" si="481"/>
        <v>0</v>
      </c>
      <c r="O1707" s="2">
        <f t="shared" si="473"/>
        <v>0</v>
      </c>
      <c r="P1707" s="2">
        <f t="shared" si="482"/>
        <v>32</v>
      </c>
      <c r="Q1707" s="2">
        <f t="shared" si="474"/>
        <v>5.7999999999999972</v>
      </c>
      <c r="R1707" s="2">
        <f t="shared" si="483"/>
        <v>5.7999999999999972</v>
      </c>
      <c r="S1707" s="2">
        <f t="shared" si="475"/>
        <v>0</v>
      </c>
      <c r="T1707" s="2">
        <f t="shared" si="486"/>
        <v>5.1205324700000006</v>
      </c>
      <c r="U1707" s="2">
        <f t="shared" si="476"/>
        <v>0</v>
      </c>
      <c r="V1707" t="str">
        <f t="shared" si="484"/>
        <v>N</v>
      </c>
      <c r="W1707" s="2">
        <f t="shared" si="485"/>
        <v>0</v>
      </c>
      <c r="X1707" s="2">
        <f t="shared" si="477"/>
        <v>0</v>
      </c>
      <c r="Y1707" s="2"/>
    </row>
    <row r="1708" spans="1:25" x14ac:dyDescent="0.2">
      <c r="A1708">
        <v>1</v>
      </c>
      <c r="B1708" s="1">
        <v>42807.041666662531</v>
      </c>
      <c r="C1708">
        <v>34.4</v>
      </c>
      <c r="D1708" s="15">
        <f t="shared" si="478"/>
        <v>34.4</v>
      </c>
      <c r="E1708">
        <v>32</v>
      </c>
      <c r="F1708" s="6">
        <v>13.1089</v>
      </c>
      <c r="G1708" s="6">
        <v>-1.5167529999999999E-2</v>
      </c>
      <c r="H1708" s="6">
        <f t="shared" si="469"/>
        <v>13.093732470000001</v>
      </c>
      <c r="I1708" s="6">
        <f t="shared" si="470"/>
        <v>2.3999999999999986</v>
      </c>
      <c r="J1708" s="6">
        <f t="shared" si="471"/>
        <v>0</v>
      </c>
      <c r="K1708" s="3">
        <f t="shared" si="479"/>
        <v>0</v>
      </c>
      <c r="L1708" s="6">
        <f t="shared" si="472"/>
        <v>10.693732470000002</v>
      </c>
      <c r="M1708" s="6">
        <f t="shared" si="480"/>
        <v>211.87130009571428</v>
      </c>
      <c r="N1708" s="6">
        <f t="shared" si="481"/>
        <v>0</v>
      </c>
      <c r="O1708" s="2">
        <f t="shared" si="473"/>
        <v>0</v>
      </c>
      <c r="P1708" s="2">
        <f t="shared" si="482"/>
        <v>32</v>
      </c>
      <c r="Q1708" s="2">
        <f t="shared" si="474"/>
        <v>2.3999999999999986</v>
      </c>
      <c r="R1708" s="2">
        <f t="shared" si="483"/>
        <v>2.3999999999999986</v>
      </c>
      <c r="S1708" s="2">
        <f t="shared" si="475"/>
        <v>0</v>
      </c>
      <c r="T1708" s="2">
        <f t="shared" si="486"/>
        <v>10.693732470000015</v>
      </c>
      <c r="U1708" s="2">
        <f t="shared" si="476"/>
        <v>0</v>
      </c>
      <c r="V1708" t="str">
        <f t="shared" si="484"/>
        <v>N</v>
      </c>
      <c r="W1708" s="2">
        <f t="shared" si="485"/>
        <v>0</v>
      </c>
      <c r="X1708" s="2">
        <f t="shared" si="477"/>
        <v>0</v>
      </c>
      <c r="Y1708" s="2"/>
    </row>
    <row r="1709" spans="1:25" x14ac:dyDescent="0.2">
      <c r="A1709">
        <v>2</v>
      </c>
      <c r="B1709" s="1">
        <v>42807.083333329196</v>
      </c>
      <c r="C1709">
        <v>33.1</v>
      </c>
      <c r="D1709" s="15">
        <f t="shared" si="478"/>
        <v>33.1</v>
      </c>
      <c r="E1709">
        <v>32</v>
      </c>
      <c r="F1709" s="6">
        <v>14.453099999999999</v>
      </c>
      <c r="G1709" s="6">
        <v>-1.5167529999999999E-2</v>
      </c>
      <c r="H1709" s="6">
        <f t="shared" si="469"/>
        <v>14.43793247</v>
      </c>
      <c r="I1709" s="6">
        <f t="shared" si="470"/>
        <v>1.1000000000000014</v>
      </c>
      <c r="J1709" s="6">
        <f t="shared" si="471"/>
        <v>0</v>
      </c>
      <c r="K1709" s="3">
        <f t="shared" si="479"/>
        <v>0</v>
      </c>
      <c r="L1709" s="6">
        <f t="shared" si="472"/>
        <v>13.337932469999998</v>
      </c>
      <c r="M1709" s="6">
        <f t="shared" si="480"/>
        <v>220</v>
      </c>
      <c r="N1709" s="6">
        <f t="shared" si="481"/>
        <v>5.2092325657142737</v>
      </c>
      <c r="O1709" s="2">
        <f t="shared" si="473"/>
        <v>-5.2092325657142737</v>
      </c>
      <c r="P1709" s="2">
        <f t="shared" si="482"/>
        <v>26.790767434285726</v>
      </c>
      <c r="Q1709" s="2">
        <f t="shared" si="474"/>
        <v>6.3092325657142752</v>
      </c>
      <c r="R1709" s="2">
        <f t="shared" si="483"/>
        <v>6.3092325657142752</v>
      </c>
      <c r="S1709" s="2">
        <f t="shared" si="475"/>
        <v>0</v>
      </c>
      <c r="T1709" s="2">
        <f t="shared" si="486"/>
        <v>8.1286999042857246</v>
      </c>
      <c r="U1709" s="2">
        <f t="shared" si="476"/>
        <v>0</v>
      </c>
      <c r="V1709" t="str">
        <f t="shared" si="484"/>
        <v>N</v>
      </c>
      <c r="W1709" s="2">
        <f t="shared" si="485"/>
        <v>0</v>
      </c>
      <c r="X1709" s="2">
        <f t="shared" si="477"/>
        <v>0</v>
      </c>
      <c r="Y1709" s="2"/>
    </row>
    <row r="1710" spans="1:25" x14ac:dyDescent="0.2">
      <c r="A1710">
        <v>3</v>
      </c>
      <c r="B1710" s="1">
        <v>42807.12499999586</v>
      </c>
      <c r="C1710">
        <v>31.7</v>
      </c>
      <c r="D1710" s="15">
        <f t="shared" si="478"/>
        <v>31.7</v>
      </c>
      <c r="E1710">
        <v>32</v>
      </c>
      <c r="F1710" s="6">
        <v>14.9679</v>
      </c>
      <c r="G1710" s="6">
        <v>-1.5167529999999999E-2</v>
      </c>
      <c r="H1710" s="6">
        <f t="shared" si="469"/>
        <v>14.952732470000001</v>
      </c>
      <c r="I1710" s="6">
        <f t="shared" si="470"/>
        <v>0</v>
      </c>
      <c r="J1710" s="6">
        <f t="shared" si="471"/>
        <v>0</v>
      </c>
      <c r="K1710" s="3">
        <f t="shared" si="479"/>
        <v>0</v>
      </c>
      <c r="L1710" s="6">
        <f t="shared" si="472"/>
        <v>14.952732470000001</v>
      </c>
      <c r="M1710" s="6">
        <f t="shared" si="480"/>
        <v>220</v>
      </c>
      <c r="N1710" s="6">
        <f t="shared" si="481"/>
        <v>14.952732470000001</v>
      </c>
      <c r="O1710" s="2">
        <f t="shared" si="473"/>
        <v>-14.952732470000001</v>
      </c>
      <c r="P1710" s="2">
        <f t="shared" si="482"/>
        <v>17.047267529999999</v>
      </c>
      <c r="Q1710" s="2">
        <f t="shared" si="474"/>
        <v>14.65273247</v>
      </c>
      <c r="R1710" s="2">
        <f t="shared" si="483"/>
        <v>14.65273247</v>
      </c>
      <c r="S1710" s="2">
        <f t="shared" si="475"/>
        <v>0</v>
      </c>
      <c r="T1710" s="2">
        <f t="shared" si="486"/>
        <v>0</v>
      </c>
      <c r="U1710" s="2">
        <f t="shared" si="476"/>
        <v>0</v>
      </c>
      <c r="V1710" t="str">
        <f t="shared" si="484"/>
        <v>N</v>
      </c>
      <c r="W1710" s="2">
        <f t="shared" si="485"/>
        <v>0</v>
      </c>
      <c r="X1710" s="2">
        <f t="shared" si="477"/>
        <v>0</v>
      </c>
      <c r="Y1710" s="2"/>
    </row>
    <row r="1711" spans="1:25" x14ac:dyDescent="0.2">
      <c r="A1711">
        <v>4</v>
      </c>
      <c r="B1711" s="1">
        <v>42807.166666662524</v>
      </c>
      <c r="C1711">
        <v>31.7</v>
      </c>
      <c r="D1711" s="15">
        <f t="shared" si="478"/>
        <v>31.7</v>
      </c>
      <c r="E1711">
        <v>32</v>
      </c>
      <c r="F1711" s="6">
        <v>15.0984</v>
      </c>
      <c r="G1711" s="6">
        <v>-1.5167529999999999E-2</v>
      </c>
      <c r="H1711" s="6">
        <f t="shared" si="469"/>
        <v>15.08323247</v>
      </c>
      <c r="I1711" s="6">
        <f t="shared" si="470"/>
        <v>0</v>
      </c>
      <c r="J1711" s="6">
        <f t="shared" si="471"/>
        <v>0</v>
      </c>
      <c r="K1711" s="3">
        <f t="shared" si="479"/>
        <v>0</v>
      </c>
      <c r="L1711" s="6">
        <f t="shared" si="472"/>
        <v>15.08323247</v>
      </c>
      <c r="M1711" s="6">
        <f t="shared" si="480"/>
        <v>220</v>
      </c>
      <c r="N1711" s="6">
        <f t="shared" si="481"/>
        <v>15.083232470000013</v>
      </c>
      <c r="O1711" s="2">
        <f t="shared" si="473"/>
        <v>-15.083232470000013</v>
      </c>
      <c r="P1711" s="2">
        <f t="shared" si="482"/>
        <v>16.916767529999987</v>
      </c>
      <c r="Q1711" s="2">
        <f t="shared" si="474"/>
        <v>14.783232470000012</v>
      </c>
      <c r="R1711" s="2">
        <f t="shared" si="483"/>
        <v>14.783232470000012</v>
      </c>
      <c r="S1711" s="2">
        <f t="shared" si="475"/>
        <v>0</v>
      </c>
      <c r="T1711" s="2">
        <f t="shared" si="486"/>
        <v>0</v>
      </c>
      <c r="U1711" s="2">
        <f t="shared" si="476"/>
        <v>0</v>
      </c>
      <c r="V1711" t="str">
        <f t="shared" si="484"/>
        <v>N</v>
      </c>
      <c r="W1711" s="2">
        <f t="shared" si="485"/>
        <v>0</v>
      </c>
      <c r="X1711" s="2">
        <f t="shared" si="477"/>
        <v>0</v>
      </c>
      <c r="Y1711" s="2"/>
    </row>
    <row r="1712" spans="1:25" x14ac:dyDescent="0.2">
      <c r="A1712">
        <v>5</v>
      </c>
      <c r="B1712" s="1">
        <v>42807.208333329188</v>
      </c>
      <c r="C1712">
        <v>31.6</v>
      </c>
      <c r="D1712" s="15">
        <f t="shared" si="478"/>
        <v>31.6</v>
      </c>
      <c r="E1712">
        <v>32</v>
      </c>
      <c r="F1712" s="6">
        <v>14.5413</v>
      </c>
      <c r="G1712" s="6">
        <v>-1.5167529999999999E-2</v>
      </c>
      <c r="H1712" s="6">
        <f t="shared" si="469"/>
        <v>14.52613247</v>
      </c>
      <c r="I1712" s="6">
        <f t="shared" si="470"/>
        <v>0</v>
      </c>
      <c r="J1712" s="6">
        <f t="shared" si="471"/>
        <v>0</v>
      </c>
      <c r="K1712" s="3">
        <f t="shared" si="479"/>
        <v>0</v>
      </c>
      <c r="L1712" s="6">
        <f t="shared" si="472"/>
        <v>14.52613247</v>
      </c>
      <c r="M1712" s="6">
        <f t="shared" si="480"/>
        <v>220</v>
      </c>
      <c r="N1712" s="6">
        <f t="shared" si="481"/>
        <v>14.526132469999993</v>
      </c>
      <c r="O1712" s="2">
        <f t="shared" si="473"/>
        <v>-14.526132469999993</v>
      </c>
      <c r="P1712" s="2">
        <f t="shared" si="482"/>
        <v>17.473867530000007</v>
      </c>
      <c r="Q1712" s="2">
        <f t="shared" si="474"/>
        <v>14.126132469999995</v>
      </c>
      <c r="R1712" s="2">
        <f t="shared" si="483"/>
        <v>14.126132469999995</v>
      </c>
      <c r="S1712" s="2">
        <f t="shared" si="475"/>
        <v>0</v>
      </c>
      <c r="T1712" s="2">
        <f t="shared" si="486"/>
        <v>0</v>
      </c>
      <c r="U1712" s="2">
        <f t="shared" si="476"/>
        <v>0</v>
      </c>
      <c r="V1712" t="str">
        <f t="shared" si="484"/>
        <v>N</v>
      </c>
      <c r="W1712" s="2">
        <f t="shared" si="485"/>
        <v>0</v>
      </c>
      <c r="X1712" s="2">
        <f t="shared" si="477"/>
        <v>0</v>
      </c>
      <c r="Y1712" s="2"/>
    </row>
    <row r="1713" spans="1:25" x14ac:dyDescent="0.2">
      <c r="A1713">
        <v>6</v>
      </c>
      <c r="B1713" s="1">
        <v>42807.249999995853</v>
      </c>
      <c r="C1713">
        <v>31.7</v>
      </c>
      <c r="D1713" s="15">
        <f t="shared" si="478"/>
        <v>31.7</v>
      </c>
      <c r="E1713">
        <v>32</v>
      </c>
      <c r="F1713" s="6">
        <v>10.4513</v>
      </c>
      <c r="G1713" s="6">
        <v>-1.5167529999999999E-2</v>
      </c>
      <c r="H1713" s="6">
        <f t="shared" si="469"/>
        <v>10.43613247</v>
      </c>
      <c r="I1713" s="6">
        <f t="shared" si="470"/>
        <v>0</v>
      </c>
      <c r="J1713" s="6">
        <f t="shared" si="471"/>
        <v>0</v>
      </c>
      <c r="K1713" s="3">
        <f t="shared" si="479"/>
        <v>0</v>
      </c>
      <c r="L1713" s="6">
        <f t="shared" si="472"/>
        <v>10.43613247</v>
      </c>
      <c r="M1713" s="6">
        <f t="shared" si="480"/>
        <v>220</v>
      </c>
      <c r="N1713" s="6">
        <f t="shared" si="481"/>
        <v>10.43613246999999</v>
      </c>
      <c r="O1713" s="2">
        <f t="shared" si="473"/>
        <v>-10.43613246999999</v>
      </c>
      <c r="P1713" s="2">
        <f t="shared" si="482"/>
        <v>21.56386753000001</v>
      </c>
      <c r="Q1713" s="2">
        <f t="shared" si="474"/>
        <v>10.136132469999989</v>
      </c>
      <c r="R1713" s="2">
        <f t="shared" si="483"/>
        <v>10.136132469999989</v>
      </c>
      <c r="S1713" s="2">
        <f t="shared" si="475"/>
        <v>0</v>
      </c>
      <c r="T1713" s="2">
        <f t="shared" si="486"/>
        <v>0</v>
      </c>
      <c r="U1713" s="2">
        <f t="shared" si="476"/>
        <v>0</v>
      </c>
      <c r="V1713" t="str">
        <f t="shared" si="484"/>
        <v>N</v>
      </c>
      <c r="W1713" s="2">
        <f t="shared" si="485"/>
        <v>0</v>
      </c>
      <c r="X1713" s="2">
        <f t="shared" si="477"/>
        <v>0</v>
      </c>
      <c r="Y1713" s="2"/>
    </row>
    <row r="1714" spans="1:25" x14ac:dyDescent="0.2">
      <c r="A1714">
        <v>7</v>
      </c>
      <c r="B1714" s="1">
        <v>42807.291666662517</v>
      </c>
      <c r="C1714">
        <v>35.799999999999997</v>
      </c>
      <c r="D1714" s="15">
        <f t="shared" si="478"/>
        <v>35.799999999999997</v>
      </c>
      <c r="E1714">
        <v>32</v>
      </c>
      <c r="F1714" s="6">
        <v>11.4093</v>
      </c>
      <c r="G1714" s="6">
        <v>8.7715400000000017</v>
      </c>
      <c r="H1714" s="6">
        <f t="shared" si="469"/>
        <v>20.180840000000003</v>
      </c>
      <c r="I1714" s="6">
        <f t="shared" si="470"/>
        <v>3.7999999999999972</v>
      </c>
      <c r="J1714" s="6">
        <f t="shared" si="471"/>
        <v>0</v>
      </c>
      <c r="K1714" s="3">
        <f t="shared" si="479"/>
        <v>0</v>
      </c>
      <c r="L1714" s="6">
        <f t="shared" si="472"/>
        <v>16.380840000000006</v>
      </c>
      <c r="M1714" s="6">
        <f t="shared" si="480"/>
        <v>220</v>
      </c>
      <c r="N1714" s="6">
        <f t="shared" si="481"/>
        <v>16.380840000000006</v>
      </c>
      <c r="O1714" s="2">
        <f t="shared" si="473"/>
        <v>-16.380840000000006</v>
      </c>
      <c r="P1714" s="2">
        <f t="shared" si="482"/>
        <v>15.619159999999994</v>
      </c>
      <c r="Q1714" s="2">
        <f t="shared" si="474"/>
        <v>20.180840000000003</v>
      </c>
      <c r="R1714" s="2">
        <f t="shared" si="483"/>
        <v>20.180840000000003</v>
      </c>
      <c r="S1714" s="2">
        <f t="shared" si="475"/>
        <v>0</v>
      </c>
      <c r="T1714" s="2">
        <f t="shared" si="486"/>
        <v>0</v>
      </c>
      <c r="U1714" s="2">
        <f t="shared" si="476"/>
        <v>0</v>
      </c>
      <c r="V1714" t="str">
        <f t="shared" si="484"/>
        <v>N</v>
      </c>
      <c r="W1714" s="2">
        <f t="shared" si="485"/>
        <v>0</v>
      </c>
      <c r="X1714" s="2">
        <f t="shared" si="477"/>
        <v>0</v>
      </c>
      <c r="Y1714" s="2"/>
    </row>
    <row r="1715" spans="1:25" x14ac:dyDescent="0.2">
      <c r="A1715">
        <v>8</v>
      </c>
      <c r="B1715" s="1">
        <v>42807.333333329181</v>
      </c>
      <c r="C1715">
        <v>39.799999999999997</v>
      </c>
      <c r="D1715" s="15">
        <f t="shared" si="478"/>
        <v>39.799999999999997</v>
      </c>
      <c r="E1715">
        <v>32</v>
      </c>
      <c r="F1715" s="6">
        <v>13.3621</v>
      </c>
      <c r="G1715" s="6">
        <v>19.970701000000002</v>
      </c>
      <c r="H1715" s="6">
        <f t="shared" si="469"/>
        <v>33.332801000000003</v>
      </c>
      <c r="I1715" s="6">
        <f t="shared" si="470"/>
        <v>7.7999999999999972</v>
      </c>
      <c r="J1715" s="6">
        <f t="shared" si="471"/>
        <v>0</v>
      </c>
      <c r="K1715" s="3">
        <f t="shared" si="479"/>
        <v>0</v>
      </c>
      <c r="L1715" s="6">
        <f t="shared" si="472"/>
        <v>25.532801000000006</v>
      </c>
      <c r="M1715" s="6">
        <f t="shared" si="480"/>
        <v>220</v>
      </c>
      <c r="N1715" s="6">
        <f t="shared" si="481"/>
        <v>25.532801000000006</v>
      </c>
      <c r="O1715" s="2">
        <f t="shared" si="473"/>
        <v>-25.532801000000006</v>
      </c>
      <c r="P1715" s="2">
        <f t="shared" si="482"/>
        <v>6.4671989999999937</v>
      </c>
      <c r="Q1715" s="2">
        <f t="shared" si="474"/>
        <v>33.332801000000003</v>
      </c>
      <c r="R1715" s="2">
        <f t="shared" si="483"/>
        <v>33.332801000000003</v>
      </c>
      <c r="S1715" s="2">
        <f t="shared" si="475"/>
        <v>0</v>
      </c>
      <c r="T1715" s="2">
        <f t="shared" si="486"/>
        <v>0</v>
      </c>
      <c r="U1715" s="2">
        <f t="shared" si="476"/>
        <v>0</v>
      </c>
      <c r="V1715" t="str">
        <f t="shared" si="484"/>
        <v>Y</v>
      </c>
      <c r="W1715" s="2">
        <f t="shared" si="485"/>
        <v>0</v>
      </c>
      <c r="X1715" s="2">
        <f t="shared" si="477"/>
        <v>0</v>
      </c>
      <c r="Y1715" s="2"/>
    </row>
    <row r="1716" spans="1:25" x14ac:dyDescent="0.2">
      <c r="A1716">
        <v>9</v>
      </c>
      <c r="B1716" s="1">
        <v>42807.374999995845</v>
      </c>
      <c r="C1716">
        <v>40.9</v>
      </c>
      <c r="D1716" s="15">
        <f t="shared" si="478"/>
        <v>40.9</v>
      </c>
      <c r="E1716">
        <v>32</v>
      </c>
      <c r="F1716" s="6">
        <v>13.250400000000001</v>
      </c>
      <c r="G1716" s="6">
        <v>30.119181999999999</v>
      </c>
      <c r="H1716" s="6">
        <f t="shared" si="469"/>
        <v>43.369582000000001</v>
      </c>
      <c r="I1716" s="6">
        <f t="shared" si="470"/>
        <v>8.8999999999999986</v>
      </c>
      <c r="J1716" s="6">
        <f t="shared" si="471"/>
        <v>0</v>
      </c>
      <c r="K1716" s="3">
        <f t="shared" si="479"/>
        <v>0</v>
      </c>
      <c r="L1716" s="6">
        <f t="shared" si="472"/>
        <v>34.469582000000003</v>
      </c>
      <c r="M1716" s="6">
        <f t="shared" si="480"/>
        <v>220</v>
      </c>
      <c r="N1716" s="6">
        <f t="shared" si="481"/>
        <v>34.469582000000003</v>
      </c>
      <c r="O1716" s="2">
        <f t="shared" si="473"/>
        <v>-32</v>
      </c>
      <c r="P1716" s="2">
        <f t="shared" si="482"/>
        <v>0</v>
      </c>
      <c r="Q1716" s="2">
        <f t="shared" si="474"/>
        <v>40.9</v>
      </c>
      <c r="R1716" s="2">
        <f t="shared" si="483"/>
        <v>40.9</v>
      </c>
      <c r="S1716" s="2">
        <f t="shared" si="475"/>
        <v>0</v>
      </c>
      <c r="T1716" s="2">
        <f t="shared" si="486"/>
        <v>0</v>
      </c>
      <c r="U1716" s="2">
        <f t="shared" si="476"/>
        <v>2.4695820000000026</v>
      </c>
      <c r="V1716" t="str">
        <f t="shared" si="484"/>
        <v>Y</v>
      </c>
      <c r="W1716" s="2">
        <f t="shared" si="485"/>
        <v>2.4695820000000026</v>
      </c>
      <c r="X1716" s="2">
        <f t="shared" si="477"/>
        <v>0</v>
      </c>
      <c r="Y1716" s="2"/>
    </row>
    <row r="1717" spans="1:25" x14ac:dyDescent="0.2">
      <c r="A1717">
        <v>10</v>
      </c>
      <c r="B1717" s="1">
        <v>42807.41666666251</v>
      </c>
      <c r="C1717">
        <v>44.5</v>
      </c>
      <c r="D1717" s="15">
        <f t="shared" si="478"/>
        <v>44.5</v>
      </c>
      <c r="E1717">
        <v>32</v>
      </c>
      <c r="F1717" s="6">
        <v>10.792899999999999</v>
      </c>
      <c r="G1717" s="6">
        <v>39.403079999999996</v>
      </c>
      <c r="H1717" s="6">
        <f t="shared" si="469"/>
        <v>50.195979999999992</v>
      </c>
      <c r="I1717" s="6">
        <f t="shared" si="470"/>
        <v>12.5</v>
      </c>
      <c r="J1717" s="6">
        <f t="shared" si="471"/>
        <v>0</v>
      </c>
      <c r="K1717" s="3">
        <f t="shared" si="479"/>
        <v>0</v>
      </c>
      <c r="L1717" s="6">
        <f t="shared" si="472"/>
        <v>37.695979999999992</v>
      </c>
      <c r="M1717" s="6">
        <f t="shared" si="480"/>
        <v>220</v>
      </c>
      <c r="N1717" s="6">
        <f t="shared" si="481"/>
        <v>37.695979999999963</v>
      </c>
      <c r="O1717" s="2">
        <f t="shared" si="473"/>
        <v>-32</v>
      </c>
      <c r="P1717" s="2">
        <f t="shared" si="482"/>
        <v>0</v>
      </c>
      <c r="Q1717" s="2">
        <f t="shared" si="474"/>
        <v>44.5</v>
      </c>
      <c r="R1717" s="2">
        <f t="shared" si="483"/>
        <v>44.5</v>
      </c>
      <c r="S1717" s="2">
        <f t="shared" si="475"/>
        <v>0</v>
      </c>
      <c r="T1717" s="2">
        <f t="shared" si="486"/>
        <v>0</v>
      </c>
      <c r="U1717" s="2">
        <f t="shared" si="476"/>
        <v>5.6959799999999632</v>
      </c>
      <c r="V1717" t="str">
        <f t="shared" si="484"/>
        <v>Y</v>
      </c>
      <c r="W1717" s="2">
        <f t="shared" si="485"/>
        <v>5.6959799999999632</v>
      </c>
      <c r="X1717" s="2">
        <f t="shared" si="477"/>
        <v>0</v>
      </c>
      <c r="Y1717" s="2"/>
    </row>
    <row r="1718" spans="1:25" x14ac:dyDescent="0.2">
      <c r="A1718">
        <v>11</v>
      </c>
      <c r="B1718" s="1">
        <v>42807.458333329174</v>
      </c>
      <c r="C1718">
        <v>46.2</v>
      </c>
      <c r="D1718" s="15">
        <f t="shared" si="478"/>
        <v>46.2</v>
      </c>
      <c r="E1718">
        <v>32</v>
      </c>
      <c r="F1718" s="6">
        <v>10.248799999999999</v>
      </c>
      <c r="G1718" s="6">
        <v>49.031309999999998</v>
      </c>
      <c r="H1718" s="6">
        <f t="shared" si="469"/>
        <v>59.280109999999993</v>
      </c>
      <c r="I1718" s="6">
        <f t="shared" si="470"/>
        <v>14.200000000000003</v>
      </c>
      <c r="J1718" s="6">
        <f t="shared" si="471"/>
        <v>0</v>
      </c>
      <c r="K1718" s="3">
        <f t="shared" si="479"/>
        <v>0</v>
      </c>
      <c r="L1718" s="6">
        <f t="shared" si="472"/>
        <v>45.080109999999991</v>
      </c>
      <c r="M1718" s="6">
        <f t="shared" si="480"/>
        <v>220</v>
      </c>
      <c r="N1718" s="6">
        <f t="shared" si="481"/>
        <v>45.080109999999991</v>
      </c>
      <c r="O1718" s="2">
        <f t="shared" si="473"/>
        <v>-32</v>
      </c>
      <c r="P1718" s="2">
        <f t="shared" si="482"/>
        <v>0</v>
      </c>
      <c r="Q1718" s="2">
        <f t="shared" si="474"/>
        <v>46.2</v>
      </c>
      <c r="R1718" s="2">
        <f t="shared" si="483"/>
        <v>46.2</v>
      </c>
      <c r="S1718" s="2">
        <f t="shared" si="475"/>
        <v>0</v>
      </c>
      <c r="T1718" s="2">
        <f t="shared" si="486"/>
        <v>0</v>
      </c>
      <c r="U1718" s="2">
        <f t="shared" si="476"/>
        <v>13.080109999999991</v>
      </c>
      <c r="V1718" t="str">
        <f t="shared" si="484"/>
        <v>Y</v>
      </c>
      <c r="W1718" s="2">
        <f t="shared" si="485"/>
        <v>13.080109999999991</v>
      </c>
      <c r="X1718" s="2">
        <f t="shared" si="477"/>
        <v>0</v>
      </c>
      <c r="Y1718" s="2"/>
    </row>
    <row r="1719" spans="1:25" x14ac:dyDescent="0.2">
      <c r="A1719">
        <v>12</v>
      </c>
      <c r="B1719" s="1">
        <v>42807.499999995838</v>
      </c>
      <c r="C1719">
        <v>44.5</v>
      </c>
      <c r="D1719" s="15">
        <f t="shared" si="478"/>
        <v>44.5</v>
      </c>
      <c r="E1719">
        <v>32</v>
      </c>
      <c r="F1719" s="6">
        <v>9.6843800000000009</v>
      </c>
      <c r="G1719" s="6">
        <v>44.004649999999991</v>
      </c>
      <c r="H1719" s="6">
        <f t="shared" si="469"/>
        <v>53.689029999999988</v>
      </c>
      <c r="I1719" s="6">
        <f t="shared" si="470"/>
        <v>12.5</v>
      </c>
      <c r="J1719" s="6">
        <f t="shared" si="471"/>
        <v>0</v>
      </c>
      <c r="K1719" s="3">
        <f t="shared" si="479"/>
        <v>0</v>
      </c>
      <c r="L1719" s="6">
        <f t="shared" si="472"/>
        <v>41.189029999999988</v>
      </c>
      <c r="M1719" s="6">
        <f t="shared" si="480"/>
        <v>220</v>
      </c>
      <c r="N1719" s="6">
        <f t="shared" si="481"/>
        <v>41.189030000000002</v>
      </c>
      <c r="O1719" s="2">
        <f t="shared" si="473"/>
        <v>-32</v>
      </c>
      <c r="P1719" s="2">
        <f t="shared" si="482"/>
        <v>0</v>
      </c>
      <c r="Q1719" s="2">
        <f t="shared" si="474"/>
        <v>44.5</v>
      </c>
      <c r="R1719" s="2">
        <f t="shared" si="483"/>
        <v>44.5</v>
      </c>
      <c r="S1719" s="2">
        <f t="shared" si="475"/>
        <v>0</v>
      </c>
      <c r="T1719" s="2">
        <f t="shared" si="486"/>
        <v>0</v>
      </c>
      <c r="U1719" s="2">
        <f t="shared" si="476"/>
        <v>9.1890300000000025</v>
      </c>
      <c r="V1719" t="str">
        <f t="shared" si="484"/>
        <v>Y</v>
      </c>
      <c r="W1719" s="2">
        <f t="shared" si="485"/>
        <v>9.1890300000000025</v>
      </c>
      <c r="X1719" s="2">
        <f t="shared" si="477"/>
        <v>0</v>
      </c>
      <c r="Y1719" s="2"/>
    </row>
    <row r="1720" spans="1:25" x14ac:dyDescent="0.2">
      <c r="A1720">
        <v>13</v>
      </c>
      <c r="B1720" s="1">
        <v>42807.541666662502</v>
      </c>
      <c r="C1720">
        <v>45.2</v>
      </c>
      <c r="D1720" s="15">
        <f t="shared" si="478"/>
        <v>45.2</v>
      </c>
      <c r="E1720">
        <v>32</v>
      </c>
      <c r="F1720" s="6">
        <v>9.0150100000000002</v>
      </c>
      <c r="G1720" s="6">
        <v>44.8947</v>
      </c>
      <c r="H1720" s="6">
        <f t="shared" si="469"/>
        <v>53.909710000000004</v>
      </c>
      <c r="I1720" s="6">
        <f t="shared" si="470"/>
        <v>13.200000000000003</v>
      </c>
      <c r="J1720" s="6">
        <f t="shared" si="471"/>
        <v>0</v>
      </c>
      <c r="K1720" s="3">
        <f t="shared" si="479"/>
        <v>0</v>
      </c>
      <c r="L1720" s="6">
        <f t="shared" si="472"/>
        <v>40.709710000000001</v>
      </c>
      <c r="M1720" s="6">
        <f t="shared" si="480"/>
        <v>220</v>
      </c>
      <c r="N1720" s="6">
        <f t="shared" si="481"/>
        <v>40.709709999999973</v>
      </c>
      <c r="O1720" s="2">
        <f t="shared" si="473"/>
        <v>-32</v>
      </c>
      <c r="P1720" s="2">
        <f t="shared" si="482"/>
        <v>0</v>
      </c>
      <c r="Q1720" s="2">
        <f t="shared" si="474"/>
        <v>45.2</v>
      </c>
      <c r="R1720" s="2">
        <f t="shared" si="483"/>
        <v>45.2</v>
      </c>
      <c r="S1720" s="2">
        <f t="shared" si="475"/>
        <v>0</v>
      </c>
      <c r="T1720" s="2">
        <f t="shared" si="486"/>
        <v>0</v>
      </c>
      <c r="U1720" s="2">
        <f t="shared" si="476"/>
        <v>8.7097099999999728</v>
      </c>
      <c r="V1720" t="str">
        <f t="shared" si="484"/>
        <v>Y</v>
      </c>
      <c r="W1720" s="2">
        <f t="shared" si="485"/>
        <v>8.7097099999999728</v>
      </c>
      <c r="X1720" s="2">
        <f t="shared" si="477"/>
        <v>0</v>
      </c>
      <c r="Y1720" s="2"/>
    </row>
    <row r="1721" spans="1:25" x14ac:dyDescent="0.2">
      <c r="A1721">
        <v>14</v>
      </c>
      <c r="B1721" s="1">
        <v>42807.583333329167</v>
      </c>
      <c r="C1721">
        <v>46.4</v>
      </c>
      <c r="D1721" s="15">
        <f t="shared" si="478"/>
        <v>46.4</v>
      </c>
      <c r="E1721">
        <v>32</v>
      </c>
      <c r="F1721" s="6">
        <v>7.0761399999999997</v>
      </c>
      <c r="G1721" s="6">
        <v>43.350200000000001</v>
      </c>
      <c r="H1721" s="6">
        <f t="shared" si="469"/>
        <v>50.426340000000003</v>
      </c>
      <c r="I1721" s="6">
        <f t="shared" si="470"/>
        <v>14.399999999999999</v>
      </c>
      <c r="J1721" s="6">
        <f t="shared" si="471"/>
        <v>0</v>
      </c>
      <c r="K1721" s="3">
        <f t="shared" si="479"/>
        <v>0</v>
      </c>
      <c r="L1721" s="6">
        <f t="shared" si="472"/>
        <v>36.026340000000005</v>
      </c>
      <c r="M1721" s="6">
        <f t="shared" si="480"/>
        <v>220</v>
      </c>
      <c r="N1721" s="6">
        <f t="shared" si="481"/>
        <v>36.026340000000005</v>
      </c>
      <c r="O1721" s="2">
        <f t="shared" si="473"/>
        <v>-32</v>
      </c>
      <c r="P1721" s="2">
        <f t="shared" si="482"/>
        <v>0</v>
      </c>
      <c r="Q1721" s="2">
        <f t="shared" si="474"/>
        <v>46.4</v>
      </c>
      <c r="R1721" s="2">
        <f t="shared" si="483"/>
        <v>46.4</v>
      </c>
      <c r="S1721" s="2">
        <f t="shared" si="475"/>
        <v>0</v>
      </c>
      <c r="T1721" s="2">
        <f t="shared" si="486"/>
        <v>0</v>
      </c>
      <c r="U1721" s="2">
        <f t="shared" si="476"/>
        <v>4.0263400000000047</v>
      </c>
      <c r="V1721" t="str">
        <f t="shared" si="484"/>
        <v>Y</v>
      </c>
      <c r="W1721" s="2">
        <f t="shared" si="485"/>
        <v>4.0263400000000047</v>
      </c>
      <c r="X1721" s="2">
        <f t="shared" si="477"/>
        <v>0</v>
      </c>
      <c r="Y1721" s="2"/>
    </row>
    <row r="1722" spans="1:25" x14ac:dyDescent="0.2">
      <c r="A1722">
        <v>15</v>
      </c>
      <c r="B1722" s="1">
        <v>42807.624999995831</v>
      </c>
      <c r="C1722">
        <v>46.3</v>
      </c>
      <c r="D1722" s="15">
        <f t="shared" si="478"/>
        <v>46.3</v>
      </c>
      <c r="E1722">
        <v>32</v>
      </c>
      <c r="F1722" s="6">
        <v>6.6990699999999999</v>
      </c>
      <c r="G1722" s="6">
        <v>31.211299999999998</v>
      </c>
      <c r="H1722" s="6">
        <f t="shared" si="469"/>
        <v>37.91037</v>
      </c>
      <c r="I1722" s="6">
        <f t="shared" si="470"/>
        <v>14.299999999999997</v>
      </c>
      <c r="J1722" s="6">
        <f t="shared" si="471"/>
        <v>0</v>
      </c>
      <c r="K1722" s="3">
        <f t="shared" si="479"/>
        <v>0</v>
      </c>
      <c r="L1722" s="6">
        <f t="shared" si="472"/>
        <v>23.610370000000003</v>
      </c>
      <c r="M1722" s="6">
        <f t="shared" si="480"/>
        <v>220</v>
      </c>
      <c r="N1722" s="6">
        <f t="shared" si="481"/>
        <v>23.610369999999989</v>
      </c>
      <c r="O1722" s="2">
        <f t="shared" si="473"/>
        <v>-23.610369999999989</v>
      </c>
      <c r="P1722" s="2">
        <f t="shared" si="482"/>
        <v>8.389630000000011</v>
      </c>
      <c r="Q1722" s="2">
        <f t="shared" si="474"/>
        <v>37.910369999999986</v>
      </c>
      <c r="R1722" s="2">
        <f t="shared" si="483"/>
        <v>37.910369999999986</v>
      </c>
      <c r="S1722" s="2">
        <f t="shared" si="475"/>
        <v>0</v>
      </c>
      <c r="T1722" s="2">
        <f t="shared" si="486"/>
        <v>0</v>
      </c>
      <c r="U1722" s="2">
        <f t="shared" si="476"/>
        <v>0</v>
      </c>
      <c r="V1722" t="str">
        <f t="shared" si="484"/>
        <v>Y</v>
      </c>
      <c r="W1722" s="2">
        <f t="shared" si="485"/>
        <v>0</v>
      </c>
      <c r="X1722" s="2">
        <f t="shared" si="477"/>
        <v>0</v>
      </c>
      <c r="Y1722" s="2"/>
    </row>
    <row r="1723" spans="1:25" x14ac:dyDescent="0.2">
      <c r="A1723">
        <v>16</v>
      </c>
      <c r="B1723" s="1">
        <v>42807.666666662495</v>
      </c>
      <c r="C1723">
        <v>46.8</v>
      </c>
      <c r="D1723" s="15">
        <f t="shared" si="478"/>
        <v>46.8</v>
      </c>
      <c r="E1723">
        <v>32</v>
      </c>
      <c r="F1723" s="6">
        <v>6.8977899999999996</v>
      </c>
      <c r="G1723" s="6">
        <v>18.980185999999996</v>
      </c>
      <c r="H1723" s="6">
        <f t="shared" si="469"/>
        <v>25.877975999999997</v>
      </c>
      <c r="I1723" s="6">
        <f t="shared" si="470"/>
        <v>14.799999999999997</v>
      </c>
      <c r="J1723" s="6">
        <f t="shared" si="471"/>
        <v>0</v>
      </c>
      <c r="K1723" s="3">
        <f t="shared" si="479"/>
        <v>0</v>
      </c>
      <c r="L1723" s="6">
        <f t="shared" si="472"/>
        <v>11.077976</v>
      </c>
      <c r="M1723" s="6">
        <f t="shared" si="480"/>
        <v>220</v>
      </c>
      <c r="N1723" s="6">
        <f t="shared" si="481"/>
        <v>11.077976000000007</v>
      </c>
      <c r="O1723" s="2">
        <f t="shared" si="473"/>
        <v>-11.077976000000007</v>
      </c>
      <c r="P1723" s="2">
        <f t="shared" si="482"/>
        <v>20.922023999999993</v>
      </c>
      <c r="Q1723" s="2">
        <f t="shared" si="474"/>
        <v>25.877976000000004</v>
      </c>
      <c r="R1723" s="2">
        <f t="shared" si="483"/>
        <v>25.877976000000004</v>
      </c>
      <c r="S1723" s="2">
        <f t="shared" si="475"/>
        <v>0</v>
      </c>
      <c r="T1723" s="2">
        <f t="shared" si="486"/>
        <v>0</v>
      </c>
      <c r="U1723" s="2">
        <f t="shared" si="476"/>
        <v>0</v>
      </c>
      <c r="V1723" t="str">
        <f t="shared" si="484"/>
        <v>Y</v>
      </c>
      <c r="W1723" s="2">
        <f t="shared" si="485"/>
        <v>0</v>
      </c>
      <c r="X1723" s="2">
        <f t="shared" si="477"/>
        <v>0</v>
      </c>
      <c r="Y1723" s="2"/>
    </row>
    <row r="1724" spans="1:25" x14ac:dyDescent="0.2">
      <c r="A1724">
        <v>17</v>
      </c>
      <c r="B1724" s="1">
        <v>42807.708333329159</v>
      </c>
      <c r="C1724">
        <v>46.7</v>
      </c>
      <c r="D1724" s="15">
        <f t="shared" si="478"/>
        <v>46.7</v>
      </c>
      <c r="E1724">
        <v>32</v>
      </c>
      <c r="F1724" s="6">
        <v>7.8894700000000002</v>
      </c>
      <c r="G1724" s="6">
        <v>7.6918100000000003</v>
      </c>
      <c r="H1724" s="6">
        <f t="shared" si="469"/>
        <v>15.58128</v>
      </c>
      <c r="I1724" s="6">
        <f t="shared" si="470"/>
        <v>14.700000000000003</v>
      </c>
      <c r="J1724" s="6">
        <f t="shared" si="471"/>
        <v>0</v>
      </c>
      <c r="K1724" s="3">
        <f t="shared" si="479"/>
        <v>0</v>
      </c>
      <c r="L1724" s="6">
        <f t="shared" si="472"/>
        <v>0.88127999999999673</v>
      </c>
      <c r="M1724" s="6">
        <f t="shared" si="480"/>
        <v>220</v>
      </c>
      <c r="N1724" s="6">
        <f t="shared" si="481"/>
        <v>0.88128000000000384</v>
      </c>
      <c r="O1724" s="2">
        <f t="shared" si="473"/>
        <v>-0.88128000000000384</v>
      </c>
      <c r="P1724" s="2">
        <f t="shared" si="482"/>
        <v>31.118719999999996</v>
      </c>
      <c r="Q1724" s="2">
        <f t="shared" si="474"/>
        <v>15.581280000000007</v>
      </c>
      <c r="R1724" s="2">
        <f t="shared" si="483"/>
        <v>15.581280000000007</v>
      </c>
      <c r="S1724" s="2">
        <f t="shared" si="475"/>
        <v>0</v>
      </c>
      <c r="T1724" s="2">
        <f t="shared" si="486"/>
        <v>0</v>
      </c>
      <c r="U1724" s="2">
        <f t="shared" si="476"/>
        <v>0</v>
      </c>
      <c r="V1724" t="str">
        <f t="shared" si="484"/>
        <v>N</v>
      </c>
      <c r="W1724" s="2">
        <f t="shared" si="485"/>
        <v>0</v>
      </c>
      <c r="X1724" s="2">
        <f t="shared" si="477"/>
        <v>0</v>
      </c>
      <c r="Y1724" s="2"/>
    </row>
    <row r="1725" spans="1:25" x14ac:dyDescent="0.2">
      <c r="A1725">
        <v>18</v>
      </c>
      <c r="B1725" s="1">
        <v>42807.749999995824</v>
      </c>
      <c r="C1725">
        <v>46.5</v>
      </c>
      <c r="D1725" s="15">
        <f t="shared" si="478"/>
        <v>46.5</v>
      </c>
      <c r="E1725">
        <v>32</v>
      </c>
      <c r="F1725" s="6">
        <v>7.51492</v>
      </c>
      <c r="G1725" s="6">
        <v>-1.5167529999999999E-2</v>
      </c>
      <c r="H1725" s="6">
        <f t="shared" si="469"/>
        <v>7.4997524699999998</v>
      </c>
      <c r="I1725" s="6">
        <f t="shared" si="470"/>
        <v>14.5</v>
      </c>
      <c r="J1725" s="6">
        <f t="shared" si="471"/>
        <v>7.0002475300000002</v>
      </c>
      <c r="K1725" s="3">
        <f t="shared" si="479"/>
        <v>8.0002828914285828</v>
      </c>
      <c r="L1725" s="6">
        <f t="shared" si="472"/>
        <v>0</v>
      </c>
      <c r="M1725" s="6">
        <f t="shared" si="480"/>
        <v>211.99971710857142</v>
      </c>
      <c r="N1725" s="6">
        <f t="shared" si="481"/>
        <v>1.0000353614285871</v>
      </c>
      <c r="O1725" s="2">
        <f t="shared" si="473"/>
        <v>-1.0000353614285871</v>
      </c>
      <c r="P1725" s="2">
        <f t="shared" si="482"/>
        <v>30.999964638571413</v>
      </c>
      <c r="Q1725" s="2">
        <f t="shared" si="474"/>
        <v>15.500035361428587</v>
      </c>
      <c r="R1725" s="2">
        <f t="shared" si="483"/>
        <v>7.4997524699999998</v>
      </c>
      <c r="S1725" s="2">
        <f t="shared" si="475"/>
        <v>8.0002828914285864</v>
      </c>
      <c r="T1725" s="2">
        <f t="shared" si="486"/>
        <v>0</v>
      </c>
      <c r="U1725" s="2">
        <f t="shared" si="476"/>
        <v>0</v>
      </c>
      <c r="V1725" t="str">
        <f t="shared" si="484"/>
        <v>N</v>
      </c>
      <c r="W1725" s="2">
        <f t="shared" si="485"/>
        <v>0</v>
      </c>
      <c r="X1725" s="2">
        <f t="shared" si="477"/>
        <v>0</v>
      </c>
      <c r="Y1725" s="2"/>
    </row>
    <row r="1726" spans="1:25" x14ac:dyDescent="0.2">
      <c r="A1726">
        <v>19</v>
      </c>
      <c r="B1726" s="1">
        <v>42807.791666662488</v>
      </c>
      <c r="C1726">
        <v>46</v>
      </c>
      <c r="D1726" s="15">
        <f t="shared" si="478"/>
        <v>46</v>
      </c>
      <c r="E1726">
        <v>32</v>
      </c>
      <c r="F1726" s="6">
        <v>8.5153999999999996</v>
      </c>
      <c r="G1726" s="6">
        <v>-1.5167529999999999E-2</v>
      </c>
      <c r="H1726" s="6">
        <f t="shared" si="469"/>
        <v>8.5002324700000003</v>
      </c>
      <c r="I1726" s="6">
        <f t="shared" si="470"/>
        <v>14</v>
      </c>
      <c r="J1726" s="6">
        <f t="shared" si="471"/>
        <v>5.4997675299999997</v>
      </c>
      <c r="K1726" s="3">
        <f t="shared" si="479"/>
        <v>6.2854486057142935</v>
      </c>
      <c r="L1726" s="6">
        <f t="shared" si="472"/>
        <v>0</v>
      </c>
      <c r="M1726" s="6">
        <f t="shared" si="480"/>
        <v>205.71426850285712</v>
      </c>
      <c r="N1726" s="6">
        <f t="shared" si="481"/>
        <v>0.78568107571430801</v>
      </c>
      <c r="O1726" s="2">
        <f t="shared" si="473"/>
        <v>-0.78568107571430801</v>
      </c>
      <c r="P1726" s="2">
        <f t="shared" si="482"/>
        <v>31.214318924285692</v>
      </c>
      <c r="Q1726" s="2">
        <f t="shared" si="474"/>
        <v>14.785681075714308</v>
      </c>
      <c r="R1726" s="2">
        <f t="shared" si="483"/>
        <v>8.5002324700000003</v>
      </c>
      <c r="S1726" s="2">
        <f t="shared" si="475"/>
        <v>6.2854486057143077</v>
      </c>
      <c r="T1726" s="2">
        <f t="shared" si="486"/>
        <v>0</v>
      </c>
      <c r="U1726" s="2">
        <f t="shared" si="476"/>
        <v>0</v>
      </c>
      <c r="V1726" t="str">
        <f t="shared" si="484"/>
        <v>N</v>
      </c>
      <c r="W1726" s="2">
        <f t="shared" si="485"/>
        <v>0</v>
      </c>
      <c r="X1726" s="2">
        <f t="shared" si="477"/>
        <v>0</v>
      </c>
      <c r="Y1726" s="2"/>
    </row>
    <row r="1727" spans="1:25" x14ac:dyDescent="0.2">
      <c r="A1727">
        <v>20</v>
      </c>
      <c r="B1727" s="1">
        <v>42807.833333329152</v>
      </c>
      <c r="C1727">
        <v>48.1</v>
      </c>
      <c r="D1727" s="15">
        <f t="shared" si="478"/>
        <v>48.1</v>
      </c>
      <c r="E1727">
        <v>32</v>
      </c>
      <c r="F1727" s="6">
        <v>11.3681</v>
      </c>
      <c r="G1727" s="6">
        <v>-1.5167529999999999E-2</v>
      </c>
      <c r="H1727" s="6">
        <f t="shared" si="469"/>
        <v>11.352932470000001</v>
      </c>
      <c r="I1727" s="6">
        <f t="shared" si="470"/>
        <v>16.100000000000001</v>
      </c>
      <c r="J1727" s="6">
        <f t="shared" si="471"/>
        <v>4.7470675300000007</v>
      </c>
      <c r="K1727" s="3">
        <f t="shared" si="479"/>
        <v>5.4252200342857009</v>
      </c>
      <c r="L1727" s="6">
        <f t="shared" si="472"/>
        <v>0</v>
      </c>
      <c r="M1727" s="6">
        <f t="shared" si="480"/>
        <v>200.28904846857142</v>
      </c>
      <c r="N1727" s="6">
        <f t="shared" si="481"/>
        <v>0.67815250428569129</v>
      </c>
      <c r="O1727" s="2">
        <f t="shared" si="473"/>
        <v>-0.67815250428569129</v>
      </c>
      <c r="P1727" s="2">
        <f t="shared" si="482"/>
        <v>31.321847495714309</v>
      </c>
      <c r="Q1727" s="2">
        <f t="shared" si="474"/>
        <v>16.778152504285693</v>
      </c>
      <c r="R1727" s="2">
        <f t="shared" si="483"/>
        <v>11.352932470000001</v>
      </c>
      <c r="S1727" s="2">
        <f t="shared" si="475"/>
        <v>5.425220034285692</v>
      </c>
      <c r="T1727" s="2">
        <f t="shared" si="486"/>
        <v>0</v>
      </c>
      <c r="U1727" s="2">
        <f t="shared" si="476"/>
        <v>0</v>
      </c>
      <c r="V1727" t="str">
        <f t="shared" si="484"/>
        <v>N</v>
      </c>
      <c r="W1727" s="2">
        <f t="shared" si="485"/>
        <v>0</v>
      </c>
      <c r="X1727" s="2">
        <f t="shared" si="477"/>
        <v>0</v>
      </c>
      <c r="Y1727" s="2"/>
    </row>
    <row r="1728" spans="1:25" x14ac:dyDescent="0.2">
      <c r="A1728">
        <v>21</v>
      </c>
      <c r="B1728" s="1">
        <v>42807.874999995816</v>
      </c>
      <c r="C1728">
        <v>46.4</v>
      </c>
      <c r="D1728" s="15">
        <f t="shared" si="478"/>
        <v>46.4</v>
      </c>
      <c r="E1728">
        <v>32</v>
      </c>
      <c r="F1728" s="6">
        <v>14.1799</v>
      </c>
      <c r="G1728" s="6">
        <v>-1.5167529999999999E-2</v>
      </c>
      <c r="H1728" s="6">
        <f t="shared" si="469"/>
        <v>14.164732470000001</v>
      </c>
      <c r="I1728" s="6">
        <f t="shared" si="470"/>
        <v>14.399999999999999</v>
      </c>
      <c r="J1728" s="6">
        <f t="shared" si="471"/>
        <v>0.235267529999998</v>
      </c>
      <c r="K1728" s="3">
        <f t="shared" si="479"/>
        <v>0.26887717714285486</v>
      </c>
      <c r="L1728" s="6">
        <f t="shared" si="472"/>
        <v>0</v>
      </c>
      <c r="M1728" s="6">
        <f t="shared" si="480"/>
        <v>200.02017129142857</v>
      </c>
      <c r="N1728" s="6">
        <f t="shared" si="481"/>
        <v>3.3609647142867516E-2</v>
      </c>
      <c r="O1728" s="2">
        <f t="shared" si="473"/>
        <v>-3.3609647142867516E-2</v>
      </c>
      <c r="P1728" s="2">
        <f t="shared" si="482"/>
        <v>31.966390352857132</v>
      </c>
      <c r="Q1728" s="2">
        <f t="shared" si="474"/>
        <v>14.433609647142866</v>
      </c>
      <c r="R1728" s="2">
        <f t="shared" si="483"/>
        <v>14.164732470000001</v>
      </c>
      <c r="S1728" s="2">
        <f t="shared" si="475"/>
        <v>0.26887717714286552</v>
      </c>
      <c r="T1728" s="2">
        <f t="shared" si="486"/>
        <v>0</v>
      </c>
      <c r="U1728" s="2">
        <f t="shared" si="476"/>
        <v>0</v>
      </c>
      <c r="V1728" t="str">
        <f t="shared" si="484"/>
        <v>N</v>
      </c>
      <c r="W1728" s="2">
        <f t="shared" si="485"/>
        <v>0</v>
      </c>
      <c r="X1728" s="2">
        <f t="shared" si="477"/>
        <v>0</v>
      </c>
      <c r="Y1728" s="2"/>
    </row>
    <row r="1729" spans="1:25" x14ac:dyDescent="0.2">
      <c r="A1729">
        <v>22</v>
      </c>
      <c r="B1729" s="1">
        <v>42807.916666662481</v>
      </c>
      <c r="C1729">
        <v>43.5</v>
      </c>
      <c r="D1729" s="15">
        <f t="shared" si="478"/>
        <v>43.5</v>
      </c>
      <c r="E1729">
        <v>32</v>
      </c>
      <c r="F1729" s="6">
        <v>15.0984</v>
      </c>
      <c r="G1729" s="6">
        <v>-1.5167529999999999E-2</v>
      </c>
      <c r="H1729" s="6">
        <f t="shared" si="469"/>
        <v>15.08323247</v>
      </c>
      <c r="I1729" s="6">
        <f t="shared" si="470"/>
        <v>11.5</v>
      </c>
      <c r="J1729" s="6">
        <f t="shared" si="471"/>
        <v>0</v>
      </c>
      <c r="K1729" s="3">
        <f t="shared" si="479"/>
        <v>0</v>
      </c>
      <c r="L1729" s="6">
        <f t="shared" si="472"/>
        <v>3.5832324700000004</v>
      </c>
      <c r="M1729" s="6">
        <f t="shared" si="480"/>
        <v>203.60340376142858</v>
      </c>
      <c r="N1729" s="6">
        <f t="shared" si="481"/>
        <v>0</v>
      </c>
      <c r="O1729" s="2">
        <f t="shared" si="473"/>
        <v>0</v>
      </c>
      <c r="P1729" s="2">
        <f t="shared" si="482"/>
        <v>32</v>
      </c>
      <c r="Q1729" s="2">
        <f t="shared" si="474"/>
        <v>11.5</v>
      </c>
      <c r="R1729" s="2">
        <f t="shared" si="483"/>
        <v>11.5</v>
      </c>
      <c r="S1729" s="2">
        <f t="shared" si="475"/>
        <v>0</v>
      </c>
      <c r="T1729" s="2">
        <f t="shared" si="486"/>
        <v>3.5832324700000129</v>
      </c>
      <c r="U1729" s="2">
        <f t="shared" si="476"/>
        <v>0</v>
      </c>
      <c r="V1729" t="str">
        <f t="shared" si="484"/>
        <v>N</v>
      </c>
      <c r="W1729" s="2">
        <f t="shared" si="485"/>
        <v>0</v>
      </c>
      <c r="X1729" s="2">
        <f t="shared" si="477"/>
        <v>0</v>
      </c>
      <c r="Y1729" s="2"/>
    </row>
    <row r="1730" spans="1:25" x14ac:dyDescent="0.2">
      <c r="A1730">
        <v>23</v>
      </c>
      <c r="B1730" s="1">
        <v>42807.958333329145</v>
      </c>
      <c r="C1730">
        <v>39.6</v>
      </c>
      <c r="D1730" s="15">
        <f t="shared" si="478"/>
        <v>39.6</v>
      </c>
      <c r="E1730">
        <v>32</v>
      </c>
      <c r="F1730" s="6">
        <v>15.0984</v>
      </c>
      <c r="G1730" s="6">
        <v>-1.5167529999999999E-2</v>
      </c>
      <c r="H1730" s="6">
        <f t="shared" si="469"/>
        <v>15.08323247</v>
      </c>
      <c r="I1730" s="6">
        <f t="shared" si="470"/>
        <v>7.6000000000000014</v>
      </c>
      <c r="J1730" s="6">
        <f t="shared" si="471"/>
        <v>0</v>
      </c>
      <c r="K1730" s="3">
        <f t="shared" si="479"/>
        <v>0</v>
      </c>
      <c r="L1730" s="6">
        <f t="shared" si="472"/>
        <v>7.483232469999999</v>
      </c>
      <c r="M1730" s="6">
        <f t="shared" si="480"/>
        <v>211.08663623142857</v>
      </c>
      <c r="N1730" s="6">
        <f t="shared" si="481"/>
        <v>0</v>
      </c>
      <c r="O1730" s="2">
        <f t="shared" si="473"/>
        <v>0</v>
      </c>
      <c r="P1730" s="2">
        <f t="shared" si="482"/>
        <v>32</v>
      </c>
      <c r="Q1730" s="2">
        <f t="shared" si="474"/>
        <v>7.6000000000000014</v>
      </c>
      <c r="R1730" s="2">
        <f t="shared" si="483"/>
        <v>7.6000000000000014</v>
      </c>
      <c r="S1730" s="2">
        <f t="shared" si="475"/>
        <v>0</v>
      </c>
      <c r="T1730" s="2">
        <f t="shared" si="486"/>
        <v>7.4832324699999901</v>
      </c>
      <c r="U1730" s="2">
        <f t="shared" si="476"/>
        <v>0</v>
      </c>
      <c r="V1730" t="str">
        <f t="shared" si="484"/>
        <v>N</v>
      </c>
      <c r="W1730" s="2">
        <f t="shared" si="485"/>
        <v>0</v>
      </c>
      <c r="X1730" s="2">
        <f t="shared" si="477"/>
        <v>0</v>
      </c>
      <c r="Y1730" s="2"/>
    </row>
    <row r="1731" spans="1:25" x14ac:dyDescent="0.2">
      <c r="A1731">
        <v>0</v>
      </c>
      <c r="B1731" s="1">
        <v>42807.999999995809</v>
      </c>
      <c r="C1731">
        <v>36.799999999999997</v>
      </c>
      <c r="D1731" s="15">
        <f t="shared" si="478"/>
        <v>36.799999999999997</v>
      </c>
      <c r="E1731">
        <v>32</v>
      </c>
      <c r="F1731" s="6">
        <v>15.0984</v>
      </c>
      <c r="G1731" s="6">
        <v>-1.5167529999999999E-2</v>
      </c>
      <c r="H1731" s="6">
        <f t="shared" ref="H1731:H1794" si="487">(F1731+G1731)</f>
        <v>15.08323247</v>
      </c>
      <c r="I1731" s="6">
        <f t="shared" ref="I1731:I1794" si="488">IF((D1731-E1731)&gt;0,D1731-E1731,0)</f>
        <v>4.7999999999999972</v>
      </c>
      <c r="J1731" s="6">
        <f t="shared" ref="J1731:J1794" si="489">IF((I1731-H1731)&gt;0, (I1731-H1731), (0))</f>
        <v>0</v>
      </c>
      <c r="K1731" s="3">
        <f t="shared" si="479"/>
        <v>0</v>
      </c>
      <c r="L1731" s="6">
        <f t="shared" ref="L1731:L1794" si="490">IF(J1731=0, H1731-I1731,0)</f>
        <v>10.283232470000003</v>
      </c>
      <c r="M1731" s="6">
        <f t="shared" si="480"/>
        <v>220</v>
      </c>
      <c r="N1731" s="6">
        <f t="shared" si="481"/>
        <v>1.3698687014285724</v>
      </c>
      <c r="O1731" s="2">
        <f t="shared" ref="O1731:O1794" si="491">IF((N1731&lt;E1731-$AA$7),-N1731,$AA$7-E1731)</f>
        <v>-1.3698687014285724</v>
      </c>
      <c r="P1731" s="2">
        <f t="shared" si="482"/>
        <v>30.630131298571428</v>
      </c>
      <c r="Q1731" s="2">
        <f t="shared" ref="Q1731:Q1794" si="492">D1731-P1731</f>
        <v>6.1698687014285696</v>
      </c>
      <c r="R1731" s="2">
        <f t="shared" si="483"/>
        <v>6.1698687014285696</v>
      </c>
      <c r="S1731" s="2">
        <f t="shared" ref="S1731:S1794" si="493">IF(Q1731-R1731&gt;0, Q1731-R1731, 0)</f>
        <v>0</v>
      </c>
      <c r="T1731" s="2">
        <f t="shared" si="486"/>
        <v>8.9133637685714291</v>
      </c>
      <c r="U1731" s="2">
        <f t="shared" ref="U1731:U1794" si="494">N1731+O1731</f>
        <v>0</v>
      </c>
      <c r="V1731" t="str">
        <f t="shared" si="484"/>
        <v>N</v>
      </c>
      <c r="W1731" s="2">
        <f t="shared" si="485"/>
        <v>0</v>
      </c>
      <c r="X1731" s="2">
        <f t="shared" ref="X1731:X1794" si="495">D1731- (P1731+R1731+S1731)</f>
        <v>0</v>
      </c>
      <c r="Y1731" s="2"/>
    </row>
    <row r="1732" spans="1:25" x14ac:dyDescent="0.2">
      <c r="A1732">
        <v>1</v>
      </c>
      <c r="B1732" s="1">
        <v>42808.041666662473</v>
      </c>
      <c r="C1732">
        <v>34.6</v>
      </c>
      <c r="D1732" s="15">
        <f t="shared" ref="D1732:D1795" si="496">C1732/$AA$4*$AA$5</f>
        <v>34.6</v>
      </c>
      <c r="E1732">
        <v>32</v>
      </c>
      <c r="F1732" s="6">
        <v>15.0984</v>
      </c>
      <c r="G1732" s="6">
        <v>-1.5167529999999999E-2</v>
      </c>
      <c r="H1732" s="6">
        <f t="shared" si="487"/>
        <v>15.08323247</v>
      </c>
      <c r="I1732" s="6">
        <f t="shared" si="488"/>
        <v>2.6000000000000014</v>
      </c>
      <c r="J1732" s="6">
        <f t="shared" si="489"/>
        <v>0</v>
      </c>
      <c r="K1732" s="3">
        <f t="shared" ref="K1732:K1795" si="497">IF((M1731-M1732)&gt;0,M1731-M1732,0)</f>
        <v>0</v>
      </c>
      <c r="L1732" s="6">
        <f t="shared" si="490"/>
        <v>12.483232469999999</v>
      </c>
      <c r="M1732" s="6">
        <f t="shared" ref="M1732:M1795" si="498">IF( (M1731-J1732/$AA$11+L1732)&gt;$AA$25, IF((M1731-J1732/$AA$11+L1732)&lt;$AA$9,(M1731-J1732/$AA$11+L1732),$AA$9), $AA$25)</f>
        <v>220</v>
      </c>
      <c r="N1732" s="6">
        <f t="shared" ref="N1732:N1795" si="499">IF(((M1731-J1732+L1732)-M1732)&gt;0,((M1731-J1732+L1732)-M1732),0)</f>
        <v>12.48323246999999</v>
      </c>
      <c r="O1732" s="2">
        <f t="shared" si="491"/>
        <v>-12.48323246999999</v>
      </c>
      <c r="P1732" s="2">
        <f t="shared" ref="P1732:P1795" si="500">E1732+O1732</f>
        <v>19.51676753000001</v>
      </c>
      <c r="Q1732" s="2">
        <f t="shared" si="492"/>
        <v>15.083232469999992</v>
      </c>
      <c r="R1732" s="2">
        <f t="shared" ref="R1732:R1795" si="501">IF(Q1732&gt;H1732, H1732, Q1732)</f>
        <v>15.083232469999992</v>
      </c>
      <c r="S1732" s="2">
        <f t="shared" si="493"/>
        <v>0</v>
      </c>
      <c r="T1732" s="2">
        <f t="shared" si="486"/>
        <v>0</v>
      </c>
      <c r="U1732" s="2">
        <f t="shared" si="494"/>
        <v>0</v>
      </c>
      <c r="V1732" t="str">
        <f t="shared" ref="V1732:V1795" si="502">IF(AND(A1732&gt;7,A1732&lt;17), "Y", "N")</f>
        <v>N</v>
      </c>
      <c r="W1732" s="2">
        <f t="shared" ref="W1732:W1795" si="503">IF(V1732="Y", U1732, 0)</f>
        <v>0</v>
      </c>
      <c r="X1732" s="2">
        <f t="shared" si="495"/>
        <v>0</v>
      </c>
      <c r="Y1732" s="2"/>
    </row>
    <row r="1733" spans="1:25" x14ac:dyDescent="0.2">
      <c r="A1733">
        <v>2</v>
      </c>
      <c r="B1733" s="1">
        <v>42808.083333329138</v>
      </c>
      <c r="C1733">
        <v>32.6</v>
      </c>
      <c r="D1733" s="15">
        <f t="shared" si="496"/>
        <v>32.6</v>
      </c>
      <c r="E1733">
        <v>32</v>
      </c>
      <c r="F1733" s="6">
        <v>15.0984</v>
      </c>
      <c r="G1733" s="6">
        <v>-1.5167529999999999E-2</v>
      </c>
      <c r="H1733" s="6">
        <f t="shared" si="487"/>
        <v>15.08323247</v>
      </c>
      <c r="I1733" s="6">
        <f t="shared" si="488"/>
        <v>0.60000000000000142</v>
      </c>
      <c r="J1733" s="6">
        <f t="shared" si="489"/>
        <v>0</v>
      </c>
      <c r="K1733" s="3">
        <f t="shared" si="497"/>
        <v>0</v>
      </c>
      <c r="L1733" s="6">
        <f t="shared" si="490"/>
        <v>14.483232469999999</v>
      </c>
      <c r="M1733" s="6">
        <f t="shared" si="498"/>
        <v>220</v>
      </c>
      <c r="N1733" s="6">
        <f t="shared" si="499"/>
        <v>14.48323246999999</v>
      </c>
      <c r="O1733" s="2">
        <f t="shared" si="491"/>
        <v>-14.48323246999999</v>
      </c>
      <c r="P1733" s="2">
        <f t="shared" si="500"/>
        <v>17.51676753000001</v>
      </c>
      <c r="Q1733" s="2">
        <f t="shared" si="492"/>
        <v>15.083232469999992</v>
      </c>
      <c r="R1733" s="2">
        <f t="shared" si="501"/>
        <v>15.083232469999992</v>
      </c>
      <c r="S1733" s="2">
        <f t="shared" si="493"/>
        <v>0</v>
      </c>
      <c r="T1733" s="2">
        <f t="shared" si="486"/>
        <v>0</v>
      </c>
      <c r="U1733" s="2">
        <f t="shared" si="494"/>
        <v>0</v>
      </c>
      <c r="V1733" t="str">
        <f t="shared" si="502"/>
        <v>N</v>
      </c>
      <c r="W1733" s="2">
        <f t="shared" si="503"/>
        <v>0</v>
      </c>
      <c r="X1733" s="2">
        <f t="shared" si="495"/>
        <v>0</v>
      </c>
      <c r="Y1733" s="2"/>
    </row>
    <row r="1734" spans="1:25" x14ac:dyDescent="0.2">
      <c r="A1734">
        <v>3</v>
      </c>
      <c r="B1734" s="1">
        <v>42808.124999995802</v>
      </c>
      <c r="C1734">
        <v>31.6</v>
      </c>
      <c r="D1734" s="15">
        <f t="shared" si="496"/>
        <v>31.6</v>
      </c>
      <c r="E1734">
        <v>32</v>
      </c>
      <c r="F1734" s="6">
        <v>14.702400000000001</v>
      </c>
      <c r="G1734" s="6">
        <v>-1.5167529999999999E-2</v>
      </c>
      <c r="H1734" s="6">
        <f t="shared" si="487"/>
        <v>14.687232470000001</v>
      </c>
      <c r="I1734" s="6">
        <f t="shared" si="488"/>
        <v>0</v>
      </c>
      <c r="J1734" s="6">
        <f t="shared" si="489"/>
        <v>0</v>
      </c>
      <c r="K1734" s="3">
        <f t="shared" si="497"/>
        <v>0</v>
      </c>
      <c r="L1734" s="6">
        <f t="shared" si="490"/>
        <v>14.687232470000001</v>
      </c>
      <c r="M1734" s="6">
        <f t="shared" si="498"/>
        <v>220</v>
      </c>
      <c r="N1734" s="6">
        <f t="shared" si="499"/>
        <v>14.687232469999998</v>
      </c>
      <c r="O1734" s="2">
        <f t="shared" si="491"/>
        <v>-14.687232469999998</v>
      </c>
      <c r="P1734" s="2">
        <f t="shared" si="500"/>
        <v>17.312767530000002</v>
      </c>
      <c r="Q1734" s="2">
        <f t="shared" si="492"/>
        <v>14.287232469999999</v>
      </c>
      <c r="R1734" s="2">
        <f t="shared" si="501"/>
        <v>14.287232469999999</v>
      </c>
      <c r="S1734" s="2">
        <f t="shared" si="493"/>
        <v>0</v>
      </c>
      <c r="T1734" s="2">
        <f t="shared" si="486"/>
        <v>0</v>
      </c>
      <c r="U1734" s="2">
        <f t="shared" si="494"/>
        <v>0</v>
      </c>
      <c r="V1734" t="str">
        <f t="shared" si="502"/>
        <v>N</v>
      </c>
      <c r="W1734" s="2">
        <f t="shared" si="503"/>
        <v>0</v>
      </c>
      <c r="X1734" s="2">
        <f t="shared" si="495"/>
        <v>0</v>
      </c>
      <c r="Y1734" s="2"/>
    </row>
    <row r="1735" spans="1:25" x14ac:dyDescent="0.2">
      <c r="A1735">
        <v>4</v>
      </c>
      <c r="B1735" s="1">
        <v>42808.166666662466</v>
      </c>
      <c r="C1735">
        <v>31.3</v>
      </c>
      <c r="D1735" s="15">
        <f t="shared" si="496"/>
        <v>31.3</v>
      </c>
      <c r="E1735">
        <v>32</v>
      </c>
      <c r="F1735" s="6">
        <v>14.762</v>
      </c>
      <c r="G1735" s="6">
        <v>-1.5167529999999999E-2</v>
      </c>
      <c r="H1735" s="6">
        <f t="shared" si="487"/>
        <v>14.746832470000001</v>
      </c>
      <c r="I1735" s="6">
        <f t="shared" si="488"/>
        <v>0</v>
      </c>
      <c r="J1735" s="6">
        <f t="shared" si="489"/>
        <v>0</v>
      </c>
      <c r="K1735" s="3">
        <f t="shared" si="497"/>
        <v>0</v>
      </c>
      <c r="L1735" s="6">
        <f t="shared" si="490"/>
        <v>14.746832470000001</v>
      </c>
      <c r="M1735" s="6">
        <f t="shared" si="498"/>
        <v>220</v>
      </c>
      <c r="N1735" s="6">
        <f t="shared" si="499"/>
        <v>14.746832470000015</v>
      </c>
      <c r="O1735" s="2">
        <f t="shared" si="491"/>
        <v>-14.746832470000015</v>
      </c>
      <c r="P1735" s="2">
        <f t="shared" si="500"/>
        <v>17.253167529999985</v>
      </c>
      <c r="Q1735" s="2">
        <f t="shared" si="492"/>
        <v>14.046832470000016</v>
      </c>
      <c r="R1735" s="2">
        <f t="shared" si="501"/>
        <v>14.046832470000016</v>
      </c>
      <c r="S1735" s="2">
        <f t="shared" si="493"/>
        <v>0</v>
      </c>
      <c r="T1735" s="2">
        <f t="shared" si="486"/>
        <v>0</v>
      </c>
      <c r="U1735" s="2">
        <f t="shared" si="494"/>
        <v>0</v>
      </c>
      <c r="V1735" t="str">
        <f t="shared" si="502"/>
        <v>N</v>
      </c>
      <c r="W1735" s="2">
        <f t="shared" si="503"/>
        <v>0</v>
      </c>
      <c r="X1735" s="2">
        <f t="shared" si="495"/>
        <v>0</v>
      </c>
      <c r="Y1735" s="2"/>
    </row>
    <row r="1736" spans="1:25" x14ac:dyDescent="0.2">
      <c r="A1736">
        <v>5</v>
      </c>
      <c r="B1736" s="1">
        <v>42808.20833332913</v>
      </c>
      <c r="C1736">
        <v>31.2</v>
      </c>
      <c r="D1736" s="15">
        <f t="shared" si="496"/>
        <v>31.2</v>
      </c>
      <c r="E1736">
        <v>32</v>
      </c>
      <c r="F1736" s="6">
        <v>10.4659</v>
      </c>
      <c r="G1736" s="6">
        <v>-1.5167529999999999E-2</v>
      </c>
      <c r="H1736" s="6">
        <f t="shared" si="487"/>
        <v>10.45073247</v>
      </c>
      <c r="I1736" s="6">
        <f t="shared" si="488"/>
        <v>0</v>
      </c>
      <c r="J1736" s="6">
        <f t="shared" si="489"/>
        <v>0</v>
      </c>
      <c r="K1736" s="3">
        <f t="shared" si="497"/>
        <v>0</v>
      </c>
      <c r="L1736" s="6">
        <f t="shared" si="490"/>
        <v>10.45073247</v>
      </c>
      <c r="M1736" s="6">
        <f t="shared" si="498"/>
        <v>220</v>
      </c>
      <c r="N1736" s="6">
        <f t="shared" si="499"/>
        <v>10.450732469999991</v>
      </c>
      <c r="O1736" s="2">
        <f t="shared" si="491"/>
        <v>-10.450732469999991</v>
      </c>
      <c r="P1736" s="2">
        <f t="shared" si="500"/>
        <v>21.549267530000009</v>
      </c>
      <c r="Q1736" s="2">
        <f t="shared" si="492"/>
        <v>9.6507324699999906</v>
      </c>
      <c r="R1736" s="2">
        <f t="shared" si="501"/>
        <v>9.6507324699999906</v>
      </c>
      <c r="S1736" s="2">
        <f t="shared" si="493"/>
        <v>0</v>
      </c>
      <c r="T1736" s="2">
        <f t="shared" si="486"/>
        <v>0</v>
      </c>
      <c r="U1736" s="2">
        <f t="shared" si="494"/>
        <v>0</v>
      </c>
      <c r="V1736" t="str">
        <f t="shared" si="502"/>
        <v>N</v>
      </c>
      <c r="W1736" s="2">
        <f t="shared" si="503"/>
        <v>0</v>
      </c>
      <c r="X1736" s="2">
        <f t="shared" si="495"/>
        <v>0</v>
      </c>
      <c r="Y1736" s="2"/>
    </row>
    <row r="1737" spans="1:25" x14ac:dyDescent="0.2">
      <c r="A1737">
        <v>6</v>
      </c>
      <c r="B1737" s="1">
        <v>42808.249999995794</v>
      </c>
      <c r="C1737">
        <v>31.6</v>
      </c>
      <c r="D1737" s="15">
        <f t="shared" si="496"/>
        <v>31.6</v>
      </c>
      <c r="E1737">
        <v>32</v>
      </c>
      <c r="F1737" s="6">
        <v>12.7143</v>
      </c>
      <c r="G1737" s="6">
        <v>-1.5167529999999999E-2</v>
      </c>
      <c r="H1737" s="6">
        <f t="shared" si="487"/>
        <v>12.69913247</v>
      </c>
      <c r="I1737" s="6">
        <f t="shared" si="488"/>
        <v>0</v>
      </c>
      <c r="J1737" s="6">
        <f t="shared" si="489"/>
        <v>0</v>
      </c>
      <c r="K1737" s="3">
        <f t="shared" si="497"/>
        <v>0</v>
      </c>
      <c r="L1737" s="6">
        <f t="shared" si="490"/>
        <v>12.69913247</v>
      </c>
      <c r="M1737" s="6">
        <f t="shared" si="498"/>
        <v>220</v>
      </c>
      <c r="N1737" s="6">
        <f t="shared" si="499"/>
        <v>12.699132469999995</v>
      </c>
      <c r="O1737" s="2">
        <f t="shared" si="491"/>
        <v>-12.699132469999995</v>
      </c>
      <c r="P1737" s="2">
        <f t="shared" si="500"/>
        <v>19.300867530000005</v>
      </c>
      <c r="Q1737" s="2">
        <f t="shared" si="492"/>
        <v>12.299132469999996</v>
      </c>
      <c r="R1737" s="2">
        <f t="shared" si="501"/>
        <v>12.299132469999996</v>
      </c>
      <c r="S1737" s="2">
        <f t="shared" si="493"/>
        <v>0</v>
      </c>
      <c r="T1737" s="2">
        <f t="shared" si="486"/>
        <v>0</v>
      </c>
      <c r="U1737" s="2">
        <f t="shared" si="494"/>
        <v>0</v>
      </c>
      <c r="V1737" t="str">
        <f t="shared" si="502"/>
        <v>N</v>
      </c>
      <c r="W1737" s="2">
        <f t="shared" si="503"/>
        <v>0</v>
      </c>
      <c r="X1737" s="2">
        <f t="shared" si="495"/>
        <v>0</v>
      </c>
      <c r="Y1737" s="2"/>
    </row>
    <row r="1738" spans="1:25" x14ac:dyDescent="0.2">
      <c r="A1738">
        <v>7</v>
      </c>
      <c r="B1738" s="1">
        <v>42808.291666662459</v>
      </c>
      <c r="C1738">
        <v>35.1</v>
      </c>
      <c r="D1738" s="15">
        <f t="shared" si="496"/>
        <v>35.1</v>
      </c>
      <c r="E1738">
        <v>32</v>
      </c>
      <c r="F1738" s="6">
        <v>14.4948</v>
      </c>
      <c r="G1738" s="6">
        <v>5.8709800000000003</v>
      </c>
      <c r="H1738" s="6">
        <f t="shared" si="487"/>
        <v>20.365780000000001</v>
      </c>
      <c r="I1738" s="6">
        <f t="shared" si="488"/>
        <v>3.1000000000000014</v>
      </c>
      <c r="J1738" s="6">
        <f t="shared" si="489"/>
        <v>0</v>
      </c>
      <c r="K1738" s="3">
        <f t="shared" si="497"/>
        <v>0</v>
      </c>
      <c r="L1738" s="6">
        <f t="shared" si="490"/>
        <v>17.265779999999999</v>
      </c>
      <c r="M1738" s="6">
        <f t="shared" si="498"/>
        <v>220</v>
      </c>
      <c r="N1738" s="6">
        <f t="shared" si="499"/>
        <v>17.265780000000007</v>
      </c>
      <c r="O1738" s="2">
        <f t="shared" si="491"/>
        <v>-17.265780000000007</v>
      </c>
      <c r="P1738" s="2">
        <f t="shared" si="500"/>
        <v>14.734219999999993</v>
      </c>
      <c r="Q1738" s="2">
        <f t="shared" si="492"/>
        <v>20.365780000000008</v>
      </c>
      <c r="R1738" s="2">
        <f t="shared" si="501"/>
        <v>20.365780000000008</v>
      </c>
      <c r="S1738" s="2">
        <f t="shared" si="493"/>
        <v>0</v>
      </c>
      <c r="T1738" s="2">
        <f t="shared" ref="T1738:T1801" si="504">IF(Q1738-R1738&gt;0, 0, ABS(M1737-M1738))</f>
        <v>0</v>
      </c>
      <c r="U1738" s="2">
        <f t="shared" si="494"/>
        <v>0</v>
      </c>
      <c r="V1738" t="str">
        <f t="shared" si="502"/>
        <v>N</v>
      </c>
      <c r="W1738" s="2">
        <f t="shared" si="503"/>
        <v>0</v>
      </c>
      <c r="X1738" s="2">
        <f t="shared" si="495"/>
        <v>0</v>
      </c>
      <c r="Y1738" s="2"/>
    </row>
    <row r="1739" spans="1:25" x14ac:dyDescent="0.2">
      <c r="A1739">
        <v>8</v>
      </c>
      <c r="B1739" s="1">
        <v>42808.333333329123</v>
      </c>
      <c r="C1739">
        <v>39.5</v>
      </c>
      <c r="D1739" s="15">
        <f t="shared" si="496"/>
        <v>39.5</v>
      </c>
      <c r="E1739">
        <v>32</v>
      </c>
      <c r="F1739" s="6">
        <v>10.958399999999999</v>
      </c>
      <c r="G1739" s="6">
        <v>23.018909999999998</v>
      </c>
      <c r="H1739" s="6">
        <f t="shared" si="487"/>
        <v>33.977309999999996</v>
      </c>
      <c r="I1739" s="6">
        <f t="shared" si="488"/>
        <v>7.5</v>
      </c>
      <c r="J1739" s="6">
        <f t="shared" si="489"/>
        <v>0</v>
      </c>
      <c r="K1739" s="3">
        <f t="shared" si="497"/>
        <v>0</v>
      </c>
      <c r="L1739" s="6">
        <f t="shared" si="490"/>
        <v>26.477309999999996</v>
      </c>
      <c r="M1739" s="6">
        <f t="shared" si="498"/>
        <v>220</v>
      </c>
      <c r="N1739" s="6">
        <f t="shared" si="499"/>
        <v>26.477309999999989</v>
      </c>
      <c r="O1739" s="2">
        <f t="shared" si="491"/>
        <v>-26.477309999999989</v>
      </c>
      <c r="P1739" s="2">
        <f t="shared" si="500"/>
        <v>5.5226900000000114</v>
      </c>
      <c r="Q1739" s="2">
        <f t="shared" si="492"/>
        <v>33.977309999999989</v>
      </c>
      <c r="R1739" s="2">
        <f t="shared" si="501"/>
        <v>33.977309999999989</v>
      </c>
      <c r="S1739" s="2">
        <f t="shared" si="493"/>
        <v>0</v>
      </c>
      <c r="T1739" s="2">
        <f t="shared" si="504"/>
        <v>0</v>
      </c>
      <c r="U1739" s="2">
        <f t="shared" si="494"/>
        <v>0</v>
      </c>
      <c r="V1739" t="str">
        <f t="shared" si="502"/>
        <v>Y</v>
      </c>
      <c r="W1739" s="2">
        <f t="shared" si="503"/>
        <v>0</v>
      </c>
      <c r="X1739" s="2">
        <f t="shared" si="495"/>
        <v>0</v>
      </c>
      <c r="Y1739" s="2"/>
    </row>
    <row r="1740" spans="1:25" x14ac:dyDescent="0.2">
      <c r="A1740">
        <v>9</v>
      </c>
      <c r="B1740" s="1">
        <v>42808.374999995787</v>
      </c>
      <c r="C1740">
        <v>39.9</v>
      </c>
      <c r="D1740" s="15">
        <f t="shared" si="496"/>
        <v>39.9</v>
      </c>
      <c r="E1740">
        <v>32</v>
      </c>
      <c r="F1740" s="6">
        <v>12.6646</v>
      </c>
      <c r="G1740" s="6">
        <v>35.28989</v>
      </c>
      <c r="H1740" s="6">
        <f t="shared" si="487"/>
        <v>47.95449</v>
      </c>
      <c r="I1740" s="6">
        <f t="shared" si="488"/>
        <v>7.8999999999999986</v>
      </c>
      <c r="J1740" s="6">
        <f t="shared" si="489"/>
        <v>0</v>
      </c>
      <c r="K1740" s="3">
        <f t="shared" si="497"/>
        <v>0</v>
      </c>
      <c r="L1740" s="6">
        <f t="shared" si="490"/>
        <v>40.054490000000001</v>
      </c>
      <c r="M1740" s="6">
        <f t="shared" si="498"/>
        <v>220</v>
      </c>
      <c r="N1740" s="6">
        <f t="shared" si="499"/>
        <v>40.054489999999987</v>
      </c>
      <c r="O1740" s="2">
        <f t="shared" si="491"/>
        <v>-32</v>
      </c>
      <c r="P1740" s="2">
        <f t="shared" si="500"/>
        <v>0</v>
      </c>
      <c r="Q1740" s="2">
        <f t="shared" si="492"/>
        <v>39.9</v>
      </c>
      <c r="R1740" s="2">
        <f t="shared" si="501"/>
        <v>39.9</v>
      </c>
      <c r="S1740" s="2">
        <f t="shared" si="493"/>
        <v>0</v>
      </c>
      <c r="T1740" s="2">
        <f t="shared" si="504"/>
        <v>0</v>
      </c>
      <c r="U1740" s="2">
        <f t="shared" si="494"/>
        <v>8.054489999999987</v>
      </c>
      <c r="V1740" t="str">
        <f t="shared" si="502"/>
        <v>Y</v>
      </c>
      <c r="W1740" s="2">
        <f t="shared" si="503"/>
        <v>8.054489999999987</v>
      </c>
      <c r="X1740" s="2">
        <f t="shared" si="495"/>
        <v>0</v>
      </c>
      <c r="Y1740" s="2"/>
    </row>
    <row r="1741" spans="1:25" x14ac:dyDescent="0.2">
      <c r="A1741">
        <v>10</v>
      </c>
      <c r="B1741" s="1">
        <v>42808.416666662451</v>
      </c>
      <c r="C1741">
        <v>43.7</v>
      </c>
      <c r="D1741" s="15">
        <f t="shared" si="496"/>
        <v>43.7</v>
      </c>
      <c r="E1741">
        <v>32</v>
      </c>
      <c r="F1741" s="6">
        <v>11.1685</v>
      </c>
      <c r="G1741" s="6">
        <v>44.204070000000002</v>
      </c>
      <c r="H1741" s="6">
        <f t="shared" si="487"/>
        <v>55.372570000000003</v>
      </c>
      <c r="I1741" s="6">
        <f t="shared" si="488"/>
        <v>11.700000000000003</v>
      </c>
      <c r="J1741" s="6">
        <f t="shared" si="489"/>
        <v>0</v>
      </c>
      <c r="K1741" s="3">
        <f t="shared" si="497"/>
        <v>0</v>
      </c>
      <c r="L1741" s="6">
        <f t="shared" si="490"/>
        <v>43.67257</v>
      </c>
      <c r="M1741" s="6">
        <f t="shared" si="498"/>
        <v>220</v>
      </c>
      <c r="N1741" s="6">
        <f t="shared" si="499"/>
        <v>43.672570000000007</v>
      </c>
      <c r="O1741" s="2">
        <f t="shared" si="491"/>
        <v>-32</v>
      </c>
      <c r="P1741" s="2">
        <f t="shared" si="500"/>
        <v>0</v>
      </c>
      <c r="Q1741" s="2">
        <f t="shared" si="492"/>
        <v>43.7</v>
      </c>
      <c r="R1741" s="2">
        <f t="shared" si="501"/>
        <v>43.7</v>
      </c>
      <c r="S1741" s="2">
        <f t="shared" si="493"/>
        <v>0</v>
      </c>
      <c r="T1741" s="2">
        <f t="shared" si="504"/>
        <v>0</v>
      </c>
      <c r="U1741" s="2">
        <f t="shared" si="494"/>
        <v>11.672570000000007</v>
      </c>
      <c r="V1741" t="str">
        <f t="shared" si="502"/>
        <v>Y</v>
      </c>
      <c r="W1741" s="2">
        <f t="shared" si="503"/>
        <v>11.672570000000007</v>
      </c>
      <c r="X1741" s="2">
        <f t="shared" si="495"/>
        <v>0</v>
      </c>
      <c r="Y1741" s="2"/>
    </row>
    <row r="1742" spans="1:25" x14ac:dyDescent="0.2">
      <c r="A1742">
        <v>11</v>
      </c>
      <c r="B1742" s="1">
        <v>42808.458333329116</v>
      </c>
      <c r="C1742">
        <v>44.8</v>
      </c>
      <c r="D1742" s="15">
        <f t="shared" si="496"/>
        <v>44.8</v>
      </c>
      <c r="E1742">
        <v>32</v>
      </c>
      <c r="F1742" s="6">
        <v>12.4414</v>
      </c>
      <c r="G1742" s="6">
        <v>48.892489999999995</v>
      </c>
      <c r="H1742" s="6">
        <f t="shared" si="487"/>
        <v>61.333889999999997</v>
      </c>
      <c r="I1742" s="6">
        <f t="shared" si="488"/>
        <v>12.799999999999997</v>
      </c>
      <c r="J1742" s="6">
        <f t="shared" si="489"/>
        <v>0</v>
      </c>
      <c r="K1742" s="3">
        <f t="shared" si="497"/>
        <v>0</v>
      </c>
      <c r="L1742" s="6">
        <f t="shared" si="490"/>
        <v>48.53389</v>
      </c>
      <c r="M1742" s="6">
        <f t="shared" si="498"/>
        <v>220</v>
      </c>
      <c r="N1742" s="6">
        <f t="shared" si="499"/>
        <v>48.533889999999985</v>
      </c>
      <c r="O1742" s="2">
        <f t="shared" si="491"/>
        <v>-32</v>
      </c>
      <c r="P1742" s="2">
        <f t="shared" si="500"/>
        <v>0</v>
      </c>
      <c r="Q1742" s="2">
        <f t="shared" si="492"/>
        <v>44.8</v>
      </c>
      <c r="R1742" s="2">
        <f t="shared" si="501"/>
        <v>44.8</v>
      </c>
      <c r="S1742" s="2">
        <f t="shared" si="493"/>
        <v>0</v>
      </c>
      <c r="T1742" s="2">
        <f t="shared" si="504"/>
        <v>0</v>
      </c>
      <c r="U1742" s="2">
        <f t="shared" si="494"/>
        <v>16.533889999999985</v>
      </c>
      <c r="V1742" t="str">
        <f t="shared" si="502"/>
        <v>Y</v>
      </c>
      <c r="W1742" s="2">
        <f t="shared" si="503"/>
        <v>16.533889999999985</v>
      </c>
      <c r="X1742" s="2">
        <f t="shared" si="495"/>
        <v>0</v>
      </c>
      <c r="Y1742" s="2"/>
    </row>
    <row r="1743" spans="1:25" x14ac:dyDescent="0.2">
      <c r="A1743">
        <v>12</v>
      </c>
      <c r="B1743" s="1">
        <v>42808.49999999578</v>
      </c>
      <c r="C1743">
        <v>45</v>
      </c>
      <c r="D1743" s="15">
        <f t="shared" si="496"/>
        <v>45</v>
      </c>
      <c r="E1743">
        <v>32</v>
      </c>
      <c r="F1743" s="6">
        <v>12.757300000000001</v>
      </c>
      <c r="G1743" s="6">
        <v>47.432739999999995</v>
      </c>
      <c r="H1743" s="6">
        <f t="shared" si="487"/>
        <v>60.190039999999996</v>
      </c>
      <c r="I1743" s="6">
        <f t="shared" si="488"/>
        <v>13</v>
      </c>
      <c r="J1743" s="6">
        <f t="shared" si="489"/>
        <v>0</v>
      </c>
      <c r="K1743" s="3">
        <f t="shared" si="497"/>
        <v>0</v>
      </c>
      <c r="L1743" s="6">
        <f t="shared" si="490"/>
        <v>47.190039999999996</v>
      </c>
      <c r="M1743" s="6">
        <f t="shared" si="498"/>
        <v>220</v>
      </c>
      <c r="N1743" s="6">
        <f t="shared" si="499"/>
        <v>47.19004000000001</v>
      </c>
      <c r="O1743" s="2">
        <f t="shared" si="491"/>
        <v>-32</v>
      </c>
      <c r="P1743" s="2">
        <f t="shared" si="500"/>
        <v>0</v>
      </c>
      <c r="Q1743" s="2">
        <f t="shared" si="492"/>
        <v>45</v>
      </c>
      <c r="R1743" s="2">
        <f t="shared" si="501"/>
        <v>45</v>
      </c>
      <c r="S1743" s="2">
        <f t="shared" si="493"/>
        <v>0</v>
      </c>
      <c r="T1743" s="2">
        <f t="shared" si="504"/>
        <v>0</v>
      </c>
      <c r="U1743" s="2">
        <f t="shared" si="494"/>
        <v>15.19004000000001</v>
      </c>
      <c r="V1743" t="str">
        <f t="shared" si="502"/>
        <v>Y</v>
      </c>
      <c r="W1743" s="2">
        <f t="shared" si="503"/>
        <v>15.19004000000001</v>
      </c>
      <c r="X1743" s="2">
        <f t="shared" si="495"/>
        <v>0</v>
      </c>
      <c r="Y1743" s="2"/>
    </row>
    <row r="1744" spans="1:25" x14ac:dyDescent="0.2">
      <c r="A1744">
        <v>13</v>
      </c>
      <c r="B1744" s="1">
        <v>42808.541666662444</v>
      </c>
      <c r="C1744">
        <v>45</v>
      </c>
      <c r="D1744" s="15">
        <f t="shared" si="496"/>
        <v>45</v>
      </c>
      <c r="E1744">
        <v>32</v>
      </c>
      <c r="F1744" s="6">
        <v>12.178000000000001</v>
      </c>
      <c r="G1744" s="6">
        <v>46.19021</v>
      </c>
      <c r="H1744" s="6">
        <f t="shared" si="487"/>
        <v>58.368210000000005</v>
      </c>
      <c r="I1744" s="6">
        <f t="shared" si="488"/>
        <v>13</v>
      </c>
      <c r="J1744" s="6">
        <f t="shared" si="489"/>
        <v>0</v>
      </c>
      <c r="K1744" s="3">
        <f t="shared" si="497"/>
        <v>0</v>
      </c>
      <c r="L1744" s="6">
        <f t="shared" si="490"/>
        <v>45.368210000000005</v>
      </c>
      <c r="M1744" s="6">
        <f t="shared" si="498"/>
        <v>220</v>
      </c>
      <c r="N1744" s="6">
        <f t="shared" si="499"/>
        <v>45.368209999999976</v>
      </c>
      <c r="O1744" s="2">
        <f t="shared" si="491"/>
        <v>-32</v>
      </c>
      <c r="P1744" s="2">
        <f t="shared" si="500"/>
        <v>0</v>
      </c>
      <c r="Q1744" s="2">
        <f t="shared" si="492"/>
        <v>45</v>
      </c>
      <c r="R1744" s="2">
        <f t="shared" si="501"/>
        <v>45</v>
      </c>
      <c r="S1744" s="2">
        <f t="shared" si="493"/>
        <v>0</v>
      </c>
      <c r="T1744" s="2">
        <f t="shared" si="504"/>
        <v>0</v>
      </c>
      <c r="U1744" s="2">
        <f t="shared" si="494"/>
        <v>13.368209999999976</v>
      </c>
      <c r="V1744" t="str">
        <f t="shared" si="502"/>
        <v>Y</v>
      </c>
      <c r="W1744" s="2">
        <f t="shared" si="503"/>
        <v>13.368209999999976</v>
      </c>
      <c r="X1744" s="2">
        <f t="shared" si="495"/>
        <v>0</v>
      </c>
      <c r="Y1744" s="2"/>
    </row>
    <row r="1745" spans="1:25" x14ac:dyDescent="0.2">
      <c r="A1745">
        <v>14</v>
      </c>
      <c r="B1745" s="1">
        <v>42808.583333329108</v>
      </c>
      <c r="C1745">
        <v>44.1</v>
      </c>
      <c r="D1745" s="15">
        <f t="shared" si="496"/>
        <v>44.1</v>
      </c>
      <c r="E1745">
        <v>32</v>
      </c>
      <c r="F1745" s="6">
        <v>11.4962</v>
      </c>
      <c r="G1745" s="6">
        <v>39.632450000000006</v>
      </c>
      <c r="H1745" s="6">
        <f t="shared" si="487"/>
        <v>51.128650000000007</v>
      </c>
      <c r="I1745" s="6">
        <f t="shared" si="488"/>
        <v>12.100000000000001</v>
      </c>
      <c r="J1745" s="6">
        <f t="shared" si="489"/>
        <v>0</v>
      </c>
      <c r="K1745" s="3">
        <f t="shared" si="497"/>
        <v>0</v>
      </c>
      <c r="L1745" s="6">
        <f t="shared" si="490"/>
        <v>39.028650000000006</v>
      </c>
      <c r="M1745" s="6">
        <f t="shared" si="498"/>
        <v>220</v>
      </c>
      <c r="N1745" s="6">
        <f t="shared" si="499"/>
        <v>39.028650000000027</v>
      </c>
      <c r="O1745" s="2">
        <f t="shared" si="491"/>
        <v>-32</v>
      </c>
      <c r="P1745" s="2">
        <f t="shared" si="500"/>
        <v>0</v>
      </c>
      <c r="Q1745" s="2">
        <f t="shared" si="492"/>
        <v>44.1</v>
      </c>
      <c r="R1745" s="2">
        <f t="shared" si="501"/>
        <v>44.1</v>
      </c>
      <c r="S1745" s="2">
        <f t="shared" si="493"/>
        <v>0</v>
      </c>
      <c r="T1745" s="2">
        <f t="shared" si="504"/>
        <v>0</v>
      </c>
      <c r="U1745" s="2">
        <f t="shared" si="494"/>
        <v>7.0286500000000274</v>
      </c>
      <c r="V1745" t="str">
        <f t="shared" si="502"/>
        <v>Y</v>
      </c>
      <c r="W1745" s="2">
        <f t="shared" si="503"/>
        <v>7.0286500000000274</v>
      </c>
      <c r="X1745" s="2">
        <f t="shared" si="495"/>
        <v>0</v>
      </c>
      <c r="Y1745" s="2"/>
    </row>
    <row r="1746" spans="1:25" x14ac:dyDescent="0.2">
      <c r="A1746">
        <v>15</v>
      </c>
      <c r="B1746" s="1">
        <v>42808.624999995773</v>
      </c>
      <c r="C1746">
        <v>45.4</v>
      </c>
      <c r="D1746" s="15">
        <f t="shared" si="496"/>
        <v>45.4</v>
      </c>
      <c r="E1746">
        <v>32</v>
      </c>
      <c r="F1746" s="6">
        <v>10.165900000000001</v>
      </c>
      <c r="G1746" s="6">
        <v>30.64114</v>
      </c>
      <c r="H1746" s="6">
        <f t="shared" si="487"/>
        <v>40.807040000000001</v>
      </c>
      <c r="I1746" s="6">
        <f t="shared" si="488"/>
        <v>13.399999999999999</v>
      </c>
      <c r="J1746" s="6">
        <f t="shared" si="489"/>
        <v>0</v>
      </c>
      <c r="K1746" s="3">
        <f t="shared" si="497"/>
        <v>0</v>
      </c>
      <c r="L1746" s="6">
        <f t="shared" si="490"/>
        <v>27.407040000000002</v>
      </c>
      <c r="M1746" s="6">
        <f t="shared" si="498"/>
        <v>220</v>
      </c>
      <c r="N1746" s="6">
        <f t="shared" si="499"/>
        <v>27.407039999999995</v>
      </c>
      <c r="O1746" s="2">
        <f t="shared" si="491"/>
        <v>-27.407039999999995</v>
      </c>
      <c r="P1746" s="2">
        <f t="shared" si="500"/>
        <v>4.592960000000005</v>
      </c>
      <c r="Q1746" s="2">
        <f t="shared" si="492"/>
        <v>40.807039999999994</v>
      </c>
      <c r="R1746" s="2">
        <f t="shared" si="501"/>
        <v>40.807039999999994</v>
      </c>
      <c r="S1746" s="2">
        <f t="shared" si="493"/>
        <v>0</v>
      </c>
      <c r="T1746" s="2">
        <f t="shared" si="504"/>
        <v>0</v>
      </c>
      <c r="U1746" s="2">
        <f t="shared" si="494"/>
        <v>0</v>
      </c>
      <c r="V1746" t="str">
        <f t="shared" si="502"/>
        <v>Y</v>
      </c>
      <c r="W1746" s="2">
        <f t="shared" si="503"/>
        <v>0</v>
      </c>
      <c r="X1746" s="2">
        <f t="shared" si="495"/>
        <v>0</v>
      </c>
      <c r="Y1746" s="2"/>
    </row>
    <row r="1747" spans="1:25" x14ac:dyDescent="0.2">
      <c r="A1747">
        <v>16</v>
      </c>
      <c r="B1747" s="1">
        <v>42808.666666662437</v>
      </c>
      <c r="C1747">
        <v>46.3</v>
      </c>
      <c r="D1747" s="15">
        <f t="shared" si="496"/>
        <v>46.3</v>
      </c>
      <c r="E1747">
        <v>32</v>
      </c>
      <c r="F1747" s="6">
        <v>9.2214799999999997</v>
      </c>
      <c r="G1747" s="6">
        <v>19.573560000000001</v>
      </c>
      <c r="H1747" s="6">
        <f t="shared" si="487"/>
        <v>28.79504</v>
      </c>
      <c r="I1747" s="6">
        <f t="shared" si="488"/>
        <v>14.299999999999997</v>
      </c>
      <c r="J1747" s="6">
        <f t="shared" si="489"/>
        <v>0</v>
      </c>
      <c r="K1747" s="3">
        <f t="shared" si="497"/>
        <v>0</v>
      </c>
      <c r="L1747" s="6">
        <f t="shared" si="490"/>
        <v>14.495040000000003</v>
      </c>
      <c r="M1747" s="6">
        <f t="shared" si="498"/>
        <v>220</v>
      </c>
      <c r="N1747" s="6">
        <f t="shared" si="499"/>
        <v>14.495040000000017</v>
      </c>
      <c r="O1747" s="2">
        <f t="shared" si="491"/>
        <v>-14.495040000000017</v>
      </c>
      <c r="P1747" s="2">
        <f t="shared" si="500"/>
        <v>17.504959999999983</v>
      </c>
      <c r="Q1747" s="2">
        <f t="shared" si="492"/>
        <v>28.795040000000014</v>
      </c>
      <c r="R1747" s="2">
        <f t="shared" si="501"/>
        <v>28.795040000000014</v>
      </c>
      <c r="S1747" s="2">
        <f t="shared" si="493"/>
        <v>0</v>
      </c>
      <c r="T1747" s="2">
        <f t="shared" si="504"/>
        <v>0</v>
      </c>
      <c r="U1747" s="2">
        <f t="shared" si="494"/>
        <v>0</v>
      </c>
      <c r="V1747" t="str">
        <f t="shared" si="502"/>
        <v>Y</v>
      </c>
      <c r="W1747" s="2">
        <f t="shared" si="503"/>
        <v>0</v>
      </c>
      <c r="X1747" s="2">
        <f t="shared" si="495"/>
        <v>0</v>
      </c>
      <c r="Y1747" s="2"/>
    </row>
    <row r="1748" spans="1:25" x14ac:dyDescent="0.2">
      <c r="A1748">
        <v>17</v>
      </c>
      <c r="B1748" s="1">
        <v>42808.708333329101</v>
      </c>
      <c r="C1748">
        <v>45.3</v>
      </c>
      <c r="D1748" s="15">
        <f t="shared" si="496"/>
        <v>45.3</v>
      </c>
      <c r="E1748">
        <v>32</v>
      </c>
      <c r="F1748" s="6">
        <v>9.4039400000000004</v>
      </c>
      <c r="G1748" s="6">
        <v>7.6630600000000006</v>
      </c>
      <c r="H1748" s="6">
        <f t="shared" si="487"/>
        <v>17.067</v>
      </c>
      <c r="I1748" s="6">
        <f t="shared" si="488"/>
        <v>13.299999999999997</v>
      </c>
      <c r="J1748" s="6">
        <f t="shared" si="489"/>
        <v>0</v>
      </c>
      <c r="K1748" s="3">
        <f t="shared" si="497"/>
        <v>0</v>
      </c>
      <c r="L1748" s="6">
        <f t="shared" si="490"/>
        <v>3.767000000000003</v>
      </c>
      <c r="M1748" s="6">
        <f t="shared" si="498"/>
        <v>220</v>
      </c>
      <c r="N1748" s="6">
        <f t="shared" si="499"/>
        <v>3.7669999999999959</v>
      </c>
      <c r="O1748" s="2">
        <f t="shared" si="491"/>
        <v>-3.7669999999999959</v>
      </c>
      <c r="P1748" s="2">
        <f t="shared" si="500"/>
        <v>28.233000000000004</v>
      </c>
      <c r="Q1748" s="2">
        <f t="shared" si="492"/>
        <v>17.066999999999993</v>
      </c>
      <c r="R1748" s="2">
        <f t="shared" si="501"/>
        <v>17.066999999999993</v>
      </c>
      <c r="S1748" s="2">
        <f t="shared" si="493"/>
        <v>0</v>
      </c>
      <c r="T1748" s="2">
        <f t="shared" si="504"/>
        <v>0</v>
      </c>
      <c r="U1748" s="2">
        <f t="shared" si="494"/>
        <v>0</v>
      </c>
      <c r="V1748" t="str">
        <f t="shared" si="502"/>
        <v>N</v>
      </c>
      <c r="W1748" s="2">
        <f t="shared" si="503"/>
        <v>0</v>
      </c>
      <c r="X1748" s="2">
        <f t="shared" si="495"/>
        <v>0</v>
      </c>
      <c r="Y1748" s="2"/>
    </row>
    <row r="1749" spans="1:25" x14ac:dyDescent="0.2">
      <c r="A1749">
        <v>18</v>
      </c>
      <c r="B1749" s="1">
        <v>42808.749999995765</v>
      </c>
      <c r="C1749">
        <v>45.7</v>
      </c>
      <c r="D1749" s="15">
        <f t="shared" si="496"/>
        <v>45.7</v>
      </c>
      <c r="E1749">
        <v>32</v>
      </c>
      <c r="F1749" s="6">
        <v>9.2790099999999995</v>
      </c>
      <c r="G1749" s="6">
        <v>-1.5167529999999999E-2</v>
      </c>
      <c r="H1749" s="6">
        <f t="shared" si="487"/>
        <v>9.2638424700000002</v>
      </c>
      <c r="I1749" s="6">
        <f t="shared" si="488"/>
        <v>13.700000000000003</v>
      </c>
      <c r="J1749" s="6">
        <f t="shared" si="489"/>
        <v>4.4361575300000027</v>
      </c>
      <c r="K1749" s="3">
        <f t="shared" si="497"/>
        <v>5.0698943200000031</v>
      </c>
      <c r="L1749" s="6">
        <f t="shared" si="490"/>
        <v>0</v>
      </c>
      <c r="M1749" s="6">
        <f t="shared" si="498"/>
        <v>214.93010568</v>
      </c>
      <c r="N1749" s="6">
        <f t="shared" si="499"/>
        <v>0.63373679000000038</v>
      </c>
      <c r="O1749" s="2">
        <f t="shared" si="491"/>
        <v>-0.63373679000000038</v>
      </c>
      <c r="P1749" s="2">
        <f t="shared" si="500"/>
        <v>31.36626321</v>
      </c>
      <c r="Q1749" s="2">
        <f t="shared" si="492"/>
        <v>14.333736790000003</v>
      </c>
      <c r="R1749" s="2">
        <f t="shared" si="501"/>
        <v>9.2638424700000002</v>
      </c>
      <c r="S1749" s="2">
        <f t="shared" si="493"/>
        <v>5.0698943200000031</v>
      </c>
      <c r="T1749" s="2">
        <f t="shared" si="504"/>
        <v>0</v>
      </c>
      <c r="U1749" s="2">
        <f t="shared" si="494"/>
        <v>0</v>
      </c>
      <c r="V1749" t="str">
        <f t="shared" si="502"/>
        <v>N</v>
      </c>
      <c r="W1749" s="2">
        <f t="shared" si="503"/>
        <v>0</v>
      </c>
      <c r="X1749" s="2">
        <f t="shared" si="495"/>
        <v>0</v>
      </c>
      <c r="Y1749" s="2"/>
    </row>
    <row r="1750" spans="1:25" x14ac:dyDescent="0.2">
      <c r="A1750">
        <v>19</v>
      </c>
      <c r="B1750" s="1">
        <v>42808.79166666243</v>
      </c>
      <c r="C1750">
        <v>45.9</v>
      </c>
      <c r="D1750" s="15">
        <f t="shared" si="496"/>
        <v>45.9</v>
      </c>
      <c r="E1750">
        <v>32</v>
      </c>
      <c r="F1750" s="6">
        <v>10.4061</v>
      </c>
      <c r="G1750" s="6">
        <v>-1.5167529999999999E-2</v>
      </c>
      <c r="H1750" s="6">
        <f t="shared" si="487"/>
        <v>10.390932470000001</v>
      </c>
      <c r="I1750" s="6">
        <f t="shared" si="488"/>
        <v>13.899999999999999</v>
      </c>
      <c r="J1750" s="6">
        <f t="shared" si="489"/>
        <v>3.5090675299999976</v>
      </c>
      <c r="K1750" s="3">
        <f t="shared" si="497"/>
        <v>4.0103628914285707</v>
      </c>
      <c r="L1750" s="6">
        <f t="shared" si="490"/>
        <v>0</v>
      </c>
      <c r="M1750" s="6">
        <f t="shared" si="498"/>
        <v>210.91974278857143</v>
      </c>
      <c r="N1750" s="6">
        <f t="shared" si="499"/>
        <v>0.50129536142856068</v>
      </c>
      <c r="O1750" s="2">
        <f t="shared" si="491"/>
        <v>-0.50129536142856068</v>
      </c>
      <c r="P1750" s="2">
        <f t="shared" si="500"/>
        <v>31.498704638571439</v>
      </c>
      <c r="Q1750" s="2">
        <f t="shared" si="492"/>
        <v>14.401295361428559</v>
      </c>
      <c r="R1750" s="2">
        <f t="shared" si="501"/>
        <v>10.390932470000001</v>
      </c>
      <c r="S1750" s="2">
        <f t="shared" si="493"/>
        <v>4.0103628914285583</v>
      </c>
      <c r="T1750" s="2">
        <f t="shared" si="504"/>
        <v>0</v>
      </c>
      <c r="U1750" s="2">
        <f t="shared" si="494"/>
        <v>0</v>
      </c>
      <c r="V1750" t="str">
        <f t="shared" si="502"/>
        <v>N</v>
      </c>
      <c r="W1750" s="2">
        <f t="shared" si="503"/>
        <v>0</v>
      </c>
      <c r="X1750" s="2">
        <f t="shared" si="495"/>
        <v>0</v>
      </c>
      <c r="Y1750" s="2"/>
    </row>
    <row r="1751" spans="1:25" x14ac:dyDescent="0.2">
      <c r="A1751">
        <v>20</v>
      </c>
      <c r="B1751" s="1">
        <v>42808.833333329094</v>
      </c>
      <c r="C1751">
        <v>46.1</v>
      </c>
      <c r="D1751" s="15">
        <f t="shared" si="496"/>
        <v>46.1</v>
      </c>
      <c r="E1751">
        <v>32</v>
      </c>
      <c r="F1751" s="6">
        <v>8.6445900000000009</v>
      </c>
      <c r="G1751" s="6">
        <v>-1.5167529999999999E-2</v>
      </c>
      <c r="H1751" s="6">
        <f t="shared" si="487"/>
        <v>8.6294224700000015</v>
      </c>
      <c r="I1751" s="6">
        <f t="shared" si="488"/>
        <v>14.100000000000001</v>
      </c>
      <c r="J1751" s="6">
        <f t="shared" si="489"/>
        <v>5.4705775299999999</v>
      </c>
      <c r="K1751" s="3">
        <f t="shared" si="497"/>
        <v>6.2520886057142775</v>
      </c>
      <c r="L1751" s="6">
        <f t="shared" si="490"/>
        <v>0</v>
      </c>
      <c r="M1751" s="6">
        <f t="shared" si="498"/>
        <v>204.66765418285715</v>
      </c>
      <c r="N1751" s="6">
        <f t="shared" si="499"/>
        <v>0.78151107571429179</v>
      </c>
      <c r="O1751" s="2">
        <f t="shared" si="491"/>
        <v>-0.78151107571429179</v>
      </c>
      <c r="P1751" s="2">
        <f t="shared" si="500"/>
        <v>31.218488924285708</v>
      </c>
      <c r="Q1751" s="2">
        <f t="shared" si="492"/>
        <v>14.881511075714293</v>
      </c>
      <c r="R1751" s="2">
        <f t="shared" si="501"/>
        <v>8.6294224700000015</v>
      </c>
      <c r="S1751" s="2">
        <f t="shared" si="493"/>
        <v>6.2520886057142917</v>
      </c>
      <c r="T1751" s="2">
        <f t="shared" si="504"/>
        <v>0</v>
      </c>
      <c r="U1751" s="2">
        <f t="shared" si="494"/>
        <v>0</v>
      </c>
      <c r="V1751" t="str">
        <f t="shared" si="502"/>
        <v>N</v>
      </c>
      <c r="W1751" s="2">
        <f t="shared" si="503"/>
        <v>0</v>
      </c>
      <c r="X1751" s="2">
        <f t="shared" si="495"/>
        <v>0</v>
      </c>
      <c r="Y1751" s="2"/>
    </row>
    <row r="1752" spans="1:25" x14ac:dyDescent="0.2">
      <c r="A1752">
        <v>21</v>
      </c>
      <c r="B1752" s="1">
        <v>42808.874999995758</v>
      </c>
      <c r="C1752">
        <v>44.3</v>
      </c>
      <c r="D1752" s="15">
        <f t="shared" si="496"/>
        <v>44.3</v>
      </c>
      <c r="E1752">
        <v>32</v>
      </c>
      <c r="F1752" s="6">
        <v>9.23536</v>
      </c>
      <c r="G1752" s="6">
        <v>-1.5167529999999999E-2</v>
      </c>
      <c r="H1752" s="6">
        <f t="shared" si="487"/>
        <v>9.2201924700000006</v>
      </c>
      <c r="I1752" s="6">
        <f t="shared" si="488"/>
        <v>12.299999999999997</v>
      </c>
      <c r="J1752" s="6">
        <f t="shared" si="489"/>
        <v>3.0798075299999965</v>
      </c>
      <c r="K1752" s="3">
        <f t="shared" si="497"/>
        <v>3.5197800342857022</v>
      </c>
      <c r="L1752" s="6">
        <f t="shared" si="490"/>
        <v>0</v>
      </c>
      <c r="M1752" s="6">
        <f t="shared" si="498"/>
        <v>201.14787414857145</v>
      </c>
      <c r="N1752" s="6">
        <f t="shared" si="499"/>
        <v>0.43997250428569146</v>
      </c>
      <c r="O1752" s="2">
        <f t="shared" si="491"/>
        <v>-0.43997250428569146</v>
      </c>
      <c r="P1752" s="2">
        <f t="shared" si="500"/>
        <v>31.560027495714309</v>
      </c>
      <c r="Q1752" s="2">
        <f t="shared" si="492"/>
        <v>12.739972504285689</v>
      </c>
      <c r="R1752" s="2">
        <f t="shared" si="501"/>
        <v>9.2201924700000006</v>
      </c>
      <c r="S1752" s="2">
        <f t="shared" si="493"/>
        <v>3.519780034285688</v>
      </c>
      <c r="T1752" s="2">
        <f t="shared" si="504"/>
        <v>0</v>
      </c>
      <c r="U1752" s="2">
        <f t="shared" si="494"/>
        <v>0</v>
      </c>
      <c r="V1752" t="str">
        <f t="shared" si="502"/>
        <v>N</v>
      </c>
      <c r="W1752" s="2">
        <f t="shared" si="503"/>
        <v>0</v>
      </c>
      <c r="X1752" s="2">
        <f t="shared" si="495"/>
        <v>0</v>
      </c>
      <c r="Y1752" s="2"/>
    </row>
    <row r="1753" spans="1:25" x14ac:dyDescent="0.2">
      <c r="A1753">
        <v>22</v>
      </c>
      <c r="B1753" s="1">
        <v>42808.916666662422</v>
      </c>
      <c r="C1753">
        <v>41.9</v>
      </c>
      <c r="D1753" s="15">
        <f t="shared" si="496"/>
        <v>41.9</v>
      </c>
      <c r="E1753">
        <v>32</v>
      </c>
      <c r="F1753" s="6">
        <v>10.8391</v>
      </c>
      <c r="G1753" s="6">
        <v>-1.5167529999999999E-2</v>
      </c>
      <c r="H1753" s="6">
        <f t="shared" si="487"/>
        <v>10.823932470000001</v>
      </c>
      <c r="I1753" s="6">
        <f t="shared" si="488"/>
        <v>9.8999999999999986</v>
      </c>
      <c r="J1753" s="6">
        <f t="shared" si="489"/>
        <v>0</v>
      </c>
      <c r="K1753" s="3">
        <f t="shared" si="497"/>
        <v>0</v>
      </c>
      <c r="L1753" s="6">
        <f t="shared" si="490"/>
        <v>0.92393247000000223</v>
      </c>
      <c r="M1753" s="6">
        <f t="shared" si="498"/>
        <v>202.07180661857146</v>
      </c>
      <c r="N1753" s="6">
        <f t="shared" si="499"/>
        <v>0</v>
      </c>
      <c r="O1753" s="2">
        <f t="shared" si="491"/>
        <v>0</v>
      </c>
      <c r="P1753" s="2">
        <f t="shared" si="500"/>
        <v>32</v>
      </c>
      <c r="Q1753" s="2">
        <f t="shared" si="492"/>
        <v>9.8999999999999986</v>
      </c>
      <c r="R1753" s="2">
        <f t="shared" si="501"/>
        <v>9.8999999999999986</v>
      </c>
      <c r="S1753" s="2">
        <f t="shared" si="493"/>
        <v>0</v>
      </c>
      <c r="T1753" s="2">
        <f t="shared" si="504"/>
        <v>0.92393247000001111</v>
      </c>
      <c r="U1753" s="2">
        <f t="shared" si="494"/>
        <v>0</v>
      </c>
      <c r="V1753" t="str">
        <f t="shared" si="502"/>
        <v>N</v>
      </c>
      <c r="W1753" s="2">
        <f t="shared" si="503"/>
        <v>0</v>
      </c>
      <c r="X1753" s="2">
        <f t="shared" si="495"/>
        <v>0</v>
      </c>
      <c r="Y1753" s="2"/>
    </row>
    <row r="1754" spans="1:25" x14ac:dyDescent="0.2">
      <c r="A1754">
        <v>23</v>
      </c>
      <c r="B1754" s="1">
        <v>42808.958333329087</v>
      </c>
      <c r="C1754">
        <v>39.9</v>
      </c>
      <c r="D1754" s="15">
        <f t="shared" si="496"/>
        <v>39.9</v>
      </c>
      <c r="E1754">
        <v>32</v>
      </c>
      <c r="F1754" s="6">
        <v>12.5252</v>
      </c>
      <c r="G1754" s="6">
        <v>-1.5167529999999999E-2</v>
      </c>
      <c r="H1754" s="6">
        <f t="shared" si="487"/>
        <v>12.510032470000001</v>
      </c>
      <c r="I1754" s="6">
        <f t="shared" si="488"/>
        <v>7.8999999999999986</v>
      </c>
      <c r="J1754" s="6">
        <f t="shared" si="489"/>
        <v>0</v>
      </c>
      <c r="K1754" s="3">
        <f t="shared" si="497"/>
        <v>0</v>
      </c>
      <c r="L1754" s="6">
        <f t="shared" si="490"/>
        <v>4.6100324700000019</v>
      </c>
      <c r="M1754" s="6">
        <f t="shared" si="498"/>
        <v>206.68183908857145</v>
      </c>
      <c r="N1754" s="6">
        <f t="shared" si="499"/>
        <v>0</v>
      </c>
      <c r="O1754" s="2">
        <f t="shared" si="491"/>
        <v>0</v>
      </c>
      <c r="P1754" s="2">
        <f t="shared" si="500"/>
        <v>32</v>
      </c>
      <c r="Q1754" s="2">
        <f t="shared" si="492"/>
        <v>7.8999999999999986</v>
      </c>
      <c r="R1754" s="2">
        <f t="shared" si="501"/>
        <v>7.8999999999999986</v>
      </c>
      <c r="S1754" s="2">
        <f t="shared" si="493"/>
        <v>0</v>
      </c>
      <c r="T1754" s="2">
        <f t="shared" si="504"/>
        <v>4.6100324699999931</v>
      </c>
      <c r="U1754" s="2">
        <f t="shared" si="494"/>
        <v>0</v>
      </c>
      <c r="V1754" t="str">
        <f t="shared" si="502"/>
        <v>N</v>
      </c>
      <c r="W1754" s="2">
        <f t="shared" si="503"/>
        <v>0</v>
      </c>
      <c r="X1754" s="2">
        <f t="shared" si="495"/>
        <v>0</v>
      </c>
      <c r="Y1754" s="2"/>
    </row>
    <row r="1755" spans="1:25" x14ac:dyDescent="0.2">
      <c r="A1755">
        <v>0</v>
      </c>
      <c r="B1755" s="1">
        <v>42808.999999995751</v>
      </c>
      <c r="C1755">
        <v>37</v>
      </c>
      <c r="D1755" s="15">
        <f t="shared" si="496"/>
        <v>37</v>
      </c>
      <c r="E1755">
        <v>32</v>
      </c>
      <c r="F1755" s="6">
        <v>10.4329</v>
      </c>
      <c r="G1755" s="6">
        <v>-1.5167529999999999E-2</v>
      </c>
      <c r="H1755" s="6">
        <f t="shared" si="487"/>
        <v>10.417732470000001</v>
      </c>
      <c r="I1755" s="6">
        <f t="shared" si="488"/>
        <v>5</v>
      </c>
      <c r="J1755" s="6">
        <f t="shared" si="489"/>
        <v>0</v>
      </c>
      <c r="K1755" s="3">
        <f t="shared" si="497"/>
        <v>0</v>
      </c>
      <c r="L1755" s="6">
        <f t="shared" si="490"/>
        <v>5.4177324700000007</v>
      </c>
      <c r="M1755" s="6">
        <f t="shared" si="498"/>
        <v>212.09957155857145</v>
      </c>
      <c r="N1755" s="6">
        <f t="shared" si="499"/>
        <v>0</v>
      </c>
      <c r="O1755" s="2">
        <f t="shared" si="491"/>
        <v>0</v>
      </c>
      <c r="P1755" s="2">
        <f t="shared" si="500"/>
        <v>32</v>
      </c>
      <c r="Q1755" s="2">
        <f t="shared" si="492"/>
        <v>5</v>
      </c>
      <c r="R1755" s="2">
        <f t="shared" si="501"/>
        <v>5</v>
      </c>
      <c r="S1755" s="2">
        <f t="shared" si="493"/>
        <v>0</v>
      </c>
      <c r="T1755" s="2">
        <f t="shared" si="504"/>
        <v>5.4177324700000042</v>
      </c>
      <c r="U1755" s="2">
        <f t="shared" si="494"/>
        <v>0</v>
      </c>
      <c r="V1755" t="str">
        <f t="shared" si="502"/>
        <v>N</v>
      </c>
      <c r="W1755" s="2">
        <f t="shared" si="503"/>
        <v>0</v>
      </c>
      <c r="X1755" s="2">
        <f t="shared" si="495"/>
        <v>0</v>
      </c>
      <c r="Y1755" s="2"/>
    </row>
    <row r="1756" spans="1:25" x14ac:dyDescent="0.2">
      <c r="A1756">
        <v>1</v>
      </c>
      <c r="B1756" s="1">
        <v>42809.041666662415</v>
      </c>
      <c r="C1756">
        <v>34.799999999999997</v>
      </c>
      <c r="D1756" s="15">
        <f t="shared" si="496"/>
        <v>34.799999999999997</v>
      </c>
      <c r="E1756">
        <v>32</v>
      </c>
      <c r="F1756" s="6">
        <v>12.0928</v>
      </c>
      <c r="G1756" s="6">
        <v>-1.5167529999999999E-2</v>
      </c>
      <c r="H1756" s="6">
        <f t="shared" si="487"/>
        <v>12.077632470000001</v>
      </c>
      <c r="I1756" s="6">
        <f t="shared" si="488"/>
        <v>2.7999999999999972</v>
      </c>
      <c r="J1756" s="6">
        <f t="shared" si="489"/>
        <v>0</v>
      </c>
      <c r="K1756" s="3">
        <f t="shared" si="497"/>
        <v>0</v>
      </c>
      <c r="L1756" s="6">
        <f t="shared" si="490"/>
        <v>9.2776324700000039</v>
      </c>
      <c r="M1756" s="6">
        <f t="shared" si="498"/>
        <v>220</v>
      </c>
      <c r="N1756" s="6">
        <f t="shared" si="499"/>
        <v>1.3772040285714695</v>
      </c>
      <c r="O1756" s="2">
        <f t="shared" si="491"/>
        <v>-1.3772040285714695</v>
      </c>
      <c r="P1756" s="2">
        <f t="shared" si="500"/>
        <v>30.62279597142853</v>
      </c>
      <c r="Q1756" s="2">
        <f t="shared" si="492"/>
        <v>4.1772040285714667</v>
      </c>
      <c r="R1756" s="2">
        <f t="shared" si="501"/>
        <v>4.1772040285714667</v>
      </c>
      <c r="S1756" s="2">
        <f t="shared" si="493"/>
        <v>0</v>
      </c>
      <c r="T1756" s="2">
        <f t="shared" si="504"/>
        <v>7.9004284414285451</v>
      </c>
      <c r="U1756" s="2">
        <f t="shared" si="494"/>
        <v>0</v>
      </c>
      <c r="V1756" t="str">
        <f t="shared" si="502"/>
        <v>N</v>
      </c>
      <c r="W1756" s="2">
        <f t="shared" si="503"/>
        <v>0</v>
      </c>
      <c r="X1756" s="2">
        <f t="shared" si="495"/>
        <v>0</v>
      </c>
      <c r="Y1756" s="2"/>
    </row>
    <row r="1757" spans="1:25" x14ac:dyDescent="0.2">
      <c r="A1757">
        <v>2</v>
      </c>
      <c r="B1757" s="1">
        <v>42809.083333329079</v>
      </c>
      <c r="C1757">
        <v>32.4</v>
      </c>
      <c r="D1757" s="15">
        <f t="shared" si="496"/>
        <v>32.4</v>
      </c>
      <c r="E1757">
        <v>32</v>
      </c>
      <c r="F1757" s="6">
        <v>12.734299999999999</v>
      </c>
      <c r="G1757" s="6">
        <v>-1.5167529999999999E-2</v>
      </c>
      <c r="H1757" s="6">
        <f t="shared" si="487"/>
        <v>12.71913247</v>
      </c>
      <c r="I1757" s="6">
        <f t="shared" si="488"/>
        <v>0.39999999999999858</v>
      </c>
      <c r="J1757" s="6">
        <f t="shared" si="489"/>
        <v>0</v>
      </c>
      <c r="K1757" s="3">
        <f t="shared" si="497"/>
        <v>0</v>
      </c>
      <c r="L1757" s="6">
        <f t="shared" si="490"/>
        <v>12.319132470000001</v>
      </c>
      <c r="M1757" s="6">
        <f t="shared" si="498"/>
        <v>220</v>
      </c>
      <c r="N1757" s="6">
        <f t="shared" si="499"/>
        <v>12.31913247</v>
      </c>
      <c r="O1757" s="2">
        <f t="shared" si="491"/>
        <v>-12.31913247</v>
      </c>
      <c r="P1757" s="2">
        <f t="shared" si="500"/>
        <v>19.68086753</v>
      </c>
      <c r="Q1757" s="2">
        <f t="shared" si="492"/>
        <v>12.719132469999998</v>
      </c>
      <c r="R1757" s="2">
        <f t="shared" si="501"/>
        <v>12.719132469999998</v>
      </c>
      <c r="S1757" s="2">
        <f t="shared" si="493"/>
        <v>0</v>
      </c>
      <c r="T1757" s="2">
        <f t="shared" si="504"/>
        <v>0</v>
      </c>
      <c r="U1757" s="2">
        <f t="shared" si="494"/>
        <v>0</v>
      </c>
      <c r="V1757" t="str">
        <f t="shared" si="502"/>
        <v>N</v>
      </c>
      <c r="W1757" s="2">
        <f t="shared" si="503"/>
        <v>0</v>
      </c>
      <c r="X1757" s="2">
        <f t="shared" si="495"/>
        <v>0</v>
      </c>
      <c r="Y1757" s="2"/>
    </row>
    <row r="1758" spans="1:25" x14ac:dyDescent="0.2">
      <c r="A1758">
        <v>3</v>
      </c>
      <c r="B1758" s="1">
        <v>42809.124999995744</v>
      </c>
      <c r="C1758">
        <v>32.6</v>
      </c>
      <c r="D1758" s="15">
        <f t="shared" si="496"/>
        <v>32.6</v>
      </c>
      <c r="E1758">
        <v>32</v>
      </c>
      <c r="F1758" s="6">
        <v>15.0984</v>
      </c>
      <c r="G1758" s="6">
        <v>-1.5167529999999999E-2</v>
      </c>
      <c r="H1758" s="6">
        <f t="shared" si="487"/>
        <v>15.08323247</v>
      </c>
      <c r="I1758" s="6">
        <f t="shared" si="488"/>
        <v>0.60000000000000142</v>
      </c>
      <c r="J1758" s="6">
        <f t="shared" si="489"/>
        <v>0</v>
      </c>
      <c r="K1758" s="3">
        <f t="shared" si="497"/>
        <v>0</v>
      </c>
      <c r="L1758" s="6">
        <f t="shared" si="490"/>
        <v>14.483232469999999</v>
      </c>
      <c r="M1758" s="6">
        <f t="shared" si="498"/>
        <v>220</v>
      </c>
      <c r="N1758" s="6">
        <f t="shared" si="499"/>
        <v>14.48323246999999</v>
      </c>
      <c r="O1758" s="2">
        <f t="shared" si="491"/>
        <v>-14.48323246999999</v>
      </c>
      <c r="P1758" s="2">
        <f t="shared" si="500"/>
        <v>17.51676753000001</v>
      </c>
      <c r="Q1758" s="2">
        <f t="shared" si="492"/>
        <v>15.083232469999992</v>
      </c>
      <c r="R1758" s="2">
        <f t="shared" si="501"/>
        <v>15.083232469999992</v>
      </c>
      <c r="S1758" s="2">
        <f t="shared" si="493"/>
        <v>0</v>
      </c>
      <c r="T1758" s="2">
        <f t="shared" si="504"/>
        <v>0</v>
      </c>
      <c r="U1758" s="2">
        <f t="shared" si="494"/>
        <v>0</v>
      </c>
      <c r="V1758" t="str">
        <f t="shared" si="502"/>
        <v>N</v>
      </c>
      <c r="W1758" s="2">
        <f t="shared" si="503"/>
        <v>0</v>
      </c>
      <c r="X1758" s="2">
        <f t="shared" si="495"/>
        <v>0</v>
      </c>
      <c r="Y1758" s="2"/>
    </row>
    <row r="1759" spans="1:25" x14ac:dyDescent="0.2">
      <c r="A1759">
        <v>4</v>
      </c>
      <c r="B1759" s="1">
        <v>42809.166666662408</v>
      </c>
      <c r="C1759">
        <v>32</v>
      </c>
      <c r="D1759" s="15">
        <f t="shared" si="496"/>
        <v>32</v>
      </c>
      <c r="E1759">
        <v>32</v>
      </c>
      <c r="F1759" s="6">
        <v>11.5321</v>
      </c>
      <c r="G1759" s="6">
        <v>-1.5167529999999999E-2</v>
      </c>
      <c r="H1759" s="6">
        <f t="shared" si="487"/>
        <v>11.51693247</v>
      </c>
      <c r="I1759" s="6">
        <f t="shared" si="488"/>
        <v>0</v>
      </c>
      <c r="J1759" s="6">
        <f t="shared" si="489"/>
        <v>0</v>
      </c>
      <c r="K1759" s="3">
        <f t="shared" si="497"/>
        <v>0</v>
      </c>
      <c r="L1759" s="6">
        <f t="shared" si="490"/>
        <v>11.51693247</v>
      </c>
      <c r="M1759" s="6">
        <f t="shared" si="498"/>
        <v>220</v>
      </c>
      <c r="N1759" s="6">
        <f t="shared" si="499"/>
        <v>11.51693247</v>
      </c>
      <c r="O1759" s="2">
        <f t="shared" si="491"/>
        <v>-11.51693247</v>
      </c>
      <c r="P1759" s="2">
        <f t="shared" si="500"/>
        <v>20.48306753</v>
      </c>
      <c r="Q1759" s="2">
        <f t="shared" si="492"/>
        <v>11.51693247</v>
      </c>
      <c r="R1759" s="2">
        <f t="shared" si="501"/>
        <v>11.51693247</v>
      </c>
      <c r="S1759" s="2">
        <f t="shared" si="493"/>
        <v>0</v>
      </c>
      <c r="T1759" s="2">
        <f t="shared" si="504"/>
        <v>0</v>
      </c>
      <c r="U1759" s="2">
        <f t="shared" si="494"/>
        <v>0</v>
      </c>
      <c r="V1759" t="str">
        <f t="shared" si="502"/>
        <v>N</v>
      </c>
      <c r="W1759" s="2">
        <f t="shared" si="503"/>
        <v>0</v>
      </c>
      <c r="X1759" s="2">
        <f t="shared" si="495"/>
        <v>0</v>
      </c>
      <c r="Y1759" s="2"/>
    </row>
    <row r="1760" spans="1:25" x14ac:dyDescent="0.2">
      <c r="A1760">
        <v>5</v>
      </c>
      <c r="B1760" s="1">
        <v>42809.208333329072</v>
      </c>
      <c r="C1760">
        <v>32</v>
      </c>
      <c r="D1760" s="15">
        <f t="shared" si="496"/>
        <v>32</v>
      </c>
      <c r="E1760">
        <v>32</v>
      </c>
      <c r="F1760" s="6">
        <v>11.8492</v>
      </c>
      <c r="G1760" s="6">
        <v>-1.5167529999999999E-2</v>
      </c>
      <c r="H1760" s="6">
        <f t="shared" si="487"/>
        <v>11.83403247</v>
      </c>
      <c r="I1760" s="6">
        <f t="shared" si="488"/>
        <v>0</v>
      </c>
      <c r="J1760" s="6">
        <f t="shared" si="489"/>
        <v>0</v>
      </c>
      <c r="K1760" s="3">
        <f t="shared" si="497"/>
        <v>0</v>
      </c>
      <c r="L1760" s="6">
        <f t="shared" si="490"/>
        <v>11.83403247</v>
      </c>
      <c r="M1760" s="6">
        <f t="shared" si="498"/>
        <v>220</v>
      </c>
      <c r="N1760" s="6">
        <f t="shared" si="499"/>
        <v>11.834032470000011</v>
      </c>
      <c r="O1760" s="2">
        <f t="shared" si="491"/>
        <v>-11.834032470000011</v>
      </c>
      <c r="P1760" s="2">
        <f t="shared" si="500"/>
        <v>20.165967529999989</v>
      </c>
      <c r="Q1760" s="2">
        <f t="shared" si="492"/>
        <v>11.834032470000011</v>
      </c>
      <c r="R1760" s="2">
        <f t="shared" si="501"/>
        <v>11.834032470000011</v>
      </c>
      <c r="S1760" s="2">
        <f t="shared" si="493"/>
        <v>0</v>
      </c>
      <c r="T1760" s="2">
        <f t="shared" si="504"/>
        <v>0</v>
      </c>
      <c r="U1760" s="2">
        <f t="shared" si="494"/>
        <v>0</v>
      </c>
      <c r="V1760" t="str">
        <f t="shared" si="502"/>
        <v>N</v>
      </c>
      <c r="W1760" s="2">
        <f t="shared" si="503"/>
        <v>0</v>
      </c>
      <c r="X1760" s="2">
        <f t="shared" si="495"/>
        <v>0</v>
      </c>
      <c r="Y1760" s="2"/>
    </row>
    <row r="1761" spans="1:25" x14ac:dyDescent="0.2">
      <c r="A1761">
        <v>6</v>
      </c>
      <c r="B1761" s="1">
        <v>42809.249999995736</v>
      </c>
      <c r="C1761">
        <v>31.4</v>
      </c>
      <c r="D1761" s="15">
        <f t="shared" si="496"/>
        <v>31.4</v>
      </c>
      <c r="E1761">
        <v>32</v>
      </c>
      <c r="F1761" s="6">
        <v>14.7578</v>
      </c>
      <c r="G1761" s="6">
        <v>-1.5167529999999999E-2</v>
      </c>
      <c r="H1761" s="6">
        <f t="shared" si="487"/>
        <v>14.74263247</v>
      </c>
      <c r="I1761" s="6">
        <f t="shared" si="488"/>
        <v>0</v>
      </c>
      <c r="J1761" s="6">
        <f t="shared" si="489"/>
        <v>0</v>
      </c>
      <c r="K1761" s="3">
        <f t="shared" si="497"/>
        <v>0</v>
      </c>
      <c r="L1761" s="6">
        <f t="shared" si="490"/>
        <v>14.74263247</v>
      </c>
      <c r="M1761" s="6">
        <f t="shared" si="498"/>
        <v>220</v>
      </c>
      <c r="N1761" s="6">
        <f t="shared" si="499"/>
        <v>14.74263246999999</v>
      </c>
      <c r="O1761" s="2">
        <f t="shared" si="491"/>
        <v>-14.74263246999999</v>
      </c>
      <c r="P1761" s="2">
        <f t="shared" si="500"/>
        <v>17.25736753000001</v>
      </c>
      <c r="Q1761" s="2">
        <f t="shared" si="492"/>
        <v>14.142632469999988</v>
      </c>
      <c r="R1761" s="2">
        <f t="shared" si="501"/>
        <v>14.142632469999988</v>
      </c>
      <c r="S1761" s="2">
        <f t="shared" si="493"/>
        <v>0</v>
      </c>
      <c r="T1761" s="2">
        <f t="shared" si="504"/>
        <v>0</v>
      </c>
      <c r="U1761" s="2">
        <f t="shared" si="494"/>
        <v>0</v>
      </c>
      <c r="V1761" t="str">
        <f t="shared" si="502"/>
        <v>N</v>
      </c>
      <c r="W1761" s="2">
        <f t="shared" si="503"/>
        <v>0</v>
      </c>
      <c r="X1761" s="2">
        <f t="shared" si="495"/>
        <v>0</v>
      </c>
      <c r="Y1761" s="2"/>
    </row>
    <row r="1762" spans="1:25" x14ac:dyDescent="0.2">
      <c r="A1762">
        <v>7</v>
      </c>
      <c r="B1762" s="1">
        <v>42809.291666662401</v>
      </c>
      <c r="C1762">
        <v>35.9</v>
      </c>
      <c r="D1762" s="15">
        <f t="shared" si="496"/>
        <v>35.9</v>
      </c>
      <c r="E1762">
        <v>32</v>
      </c>
      <c r="F1762" s="6">
        <v>15.093999999999999</v>
      </c>
      <c r="G1762" s="6">
        <v>8.2512000000000008</v>
      </c>
      <c r="H1762" s="6">
        <f t="shared" si="487"/>
        <v>23.345199999999998</v>
      </c>
      <c r="I1762" s="6">
        <f t="shared" si="488"/>
        <v>3.8999999999999986</v>
      </c>
      <c r="J1762" s="6">
        <f t="shared" si="489"/>
        <v>0</v>
      </c>
      <c r="K1762" s="3">
        <f t="shared" si="497"/>
        <v>0</v>
      </c>
      <c r="L1762" s="6">
        <f t="shared" si="490"/>
        <v>19.4452</v>
      </c>
      <c r="M1762" s="6">
        <f t="shared" si="498"/>
        <v>220</v>
      </c>
      <c r="N1762" s="6">
        <f t="shared" si="499"/>
        <v>19.4452</v>
      </c>
      <c r="O1762" s="2">
        <f t="shared" si="491"/>
        <v>-19.4452</v>
      </c>
      <c r="P1762" s="2">
        <f t="shared" si="500"/>
        <v>12.5548</v>
      </c>
      <c r="Q1762" s="2">
        <f t="shared" si="492"/>
        <v>23.345199999999998</v>
      </c>
      <c r="R1762" s="2">
        <f t="shared" si="501"/>
        <v>23.345199999999998</v>
      </c>
      <c r="S1762" s="2">
        <f t="shared" si="493"/>
        <v>0</v>
      </c>
      <c r="T1762" s="2">
        <f t="shared" si="504"/>
        <v>0</v>
      </c>
      <c r="U1762" s="2">
        <f t="shared" si="494"/>
        <v>0</v>
      </c>
      <c r="V1762" t="str">
        <f t="shared" si="502"/>
        <v>N</v>
      </c>
      <c r="W1762" s="2">
        <f t="shared" si="503"/>
        <v>0</v>
      </c>
      <c r="X1762" s="2">
        <f t="shared" si="495"/>
        <v>0</v>
      </c>
      <c r="Y1762" s="2"/>
    </row>
    <row r="1763" spans="1:25" x14ac:dyDescent="0.2">
      <c r="A1763">
        <v>8</v>
      </c>
      <c r="B1763" s="1">
        <v>42809.333333329065</v>
      </c>
      <c r="C1763">
        <v>39.799999999999997</v>
      </c>
      <c r="D1763" s="15">
        <f t="shared" si="496"/>
        <v>39.799999999999997</v>
      </c>
      <c r="E1763">
        <v>32</v>
      </c>
      <c r="F1763" s="6">
        <v>12.3651</v>
      </c>
      <c r="G1763" s="6">
        <v>20.44218</v>
      </c>
      <c r="H1763" s="6">
        <f t="shared" si="487"/>
        <v>32.807279999999999</v>
      </c>
      <c r="I1763" s="6">
        <f t="shared" si="488"/>
        <v>7.7999999999999972</v>
      </c>
      <c r="J1763" s="6">
        <f t="shared" si="489"/>
        <v>0</v>
      </c>
      <c r="K1763" s="3">
        <f t="shared" si="497"/>
        <v>0</v>
      </c>
      <c r="L1763" s="6">
        <f t="shared" si="490"/>
        <v>25.007280000000002</v>
      </c>
      <c r="M1763" s="6">
        <f t="shared" si="498"/>
        <v>220</v>
      </c>
      <c r="N1763" s="6">
        <f t="shared" si="499"/>
        <v>25.007280000000009</v>
      </c>
      <c r="O1763" s="2">
        <f t="shared" si="491"/>
        <v>-25.007280000000009</v>
      </c>
      <c r="P1763" s="2">
        <f t="shared" si="500"/>
        <v>6.9927199999999914</v>
      </c>
      <c r="Q1763" s="2">
        <f t="shared" si="492"/>
        <v>32.807280000000006</v>
      </c>
      <c r="R1763" s="2">
        <f t="shared" si="501"/>
        <v>32.807280000000006</v>
      </c>
      <c r="S1763" s="2">
        <f t="shared" si="493"/>
        <v>0</v>
      </c>
      <c r="T1763" s="2">
        <f t="shared" si="504"/>
        <v>0</v>
      </c>
      <c r="U1763" s="2">
        <f t="shared" si="494"/>
        <v>0</v>
      </c>
      <c r="V1763" t="str">
        <f t="shared" si="502"/>
        <v>Y</v>
      </c>
      <c r="W1763" s="2">
        <f t="shared" si="503"/>
        <v>0</v>
      </c>
      <c r="X1763" s="2">
        <f t="shared" si="495"/>
        <v>0</v>
      </c>
      <c r="Y1763" s="2"/>
    </row>
    <row r="1764" spans="1:25" x14ac:dyDescent="0.2">
      <c r="A1764">
        <v>9</v>
      </c>
      <c r="B1764" s="1">
        <v>42809.374999995729</v>
      </c>
      <c r="C1764">
        <v>41.2</v>
      </c>
      <c r="D1764" s="15">
        <f t="shared" si="496"/>
        <v>41.2</v>
      </c>
      <c r="E1764">
        <v>32</v>
      </c>
      <c r="F1764" s="6">
        <v>8.1555300000000006</v>
      </c>
      <c r="G1764" s="6">
        <v>30.715299999999999</v>
      </c>
      <c r="H1764" s="6">
        <f t="shared" si="487"/>
        <v>38.870829999999998</v>
      </c>
      <c r="I1764" s="6">
        <f t="shared" si="488"/>
        <v>9.2000000000000028</v>
      </c>
      <c r="J1764" s="6">
        <f t="shared" si="489"/>
        <v>0</v>
      </c>
      <c r="K1764" s="3">
        <f t="shared" si="497"/>
        <v>0</v>
      </c>
      <c r="L1764" s="6">
        <f t="shared" si="490"/>
        <v>29.670829999999995</v>
      </c>
      <c r="M1764" s="6">
        <f t="shared" si="498"/>
        <v>220</v>
      </c>
      <c r="N1764" s="6">
        <f t="shared" si="499"/>
        <v>29.670829999999995</v>
      </c>
      <c r="O1764" s="2">
        <f t="shared" si="491"/>
        <v>-29.670829999999995</v>
      </c>
      <c r="P1764" s="2">
        <f t="shared" si="500"/>
        <v>2.3291700000000048</v>
      </c>
      <c r="Q1764" s="2">
        <f t="shared" si="492"/>
        <v>38.870829999999998</v>
      </c>
      <c r="R1764" s="2">
        <f t="shared" si="501"/>
        <v>38.870829999999998</v>
      </c>
      <c r="S1764" s="2">
        <f t="shared" si="493"/>
        <v>0</v>
      </c>
      <c r="T1764" s="2">
        <f t="shared" si="504"/>
        <v>0</v>
      </c>
      <c r="U1764" s="2">
        <f t="shared" si="494"/>
        <v>0</v>
      </c>
      <c r="V1764" t="str">
        <f t="shared" si="502"/>
        <v>Y</v>
      </c>
      <c r="W1764" s="2">
        <f t="shared" si="503"/>
        <v>0</v>
      </c>
      <c r="X1764" s="2">
        <f t="shared" si="495"/>
        <v>0</v>
      </c>
      <c r="Y1764" s="2"/>
    </row>
    <row r="1765" spans="1:25" x14ac:dyDescent="0.2">
      <c r="A1765">
        <v>10</v>
      </c>
      <c r="B1765" s="1">
        <v>42809.416666662393</v>
      </c>
      <c r="C1765">
        <v>44</v>
      </c>
      <c r="D1765" s="15">
        <f t="shared" si="496"/>
        <v>44</v>
      </c>
      <c r="E1765">
        <v>32</v>
      </c>
      <c r="F1765" s="6">
        <v>4.8360599999999998</v>
      </c>
      <c r="G1765" s="6">
        <v>38.969880000000003</v>
      </c>
      <c r="H1765" s="6">
        <f t="shared" si="487"/>
        <v>43.805940000000007</v>
      </c>
      <c r="I1765" s="6">
        <f t="shared" si="488"/>
        <v>12</v>
      </c>
      <c r="J1765" s="6">
        <f t="shared" si="489"/>
        <v>0</v>
      </c>
      <c r="K1765" s="3">
        <f t="shared" si="497"/>
        <v>0</v>
      </c>
      <c r="L1765" s="6">
        <f t="shared" si="490"/>
        <v>31.805940000000007</v>
      </c>
      <c r="M1765" s="6">
        <f t="shared" si="498"/>
        <v>220</v>
      </c>
      <c r="N1765" s="6">
        <f t="shared" si="499"/>
        <v>31.805940000000021</v>
      </c>
      <c r="O1765" s="2">
        <f t="shared" si="491"/>
        <v>-31.805940000000021</v>
      </c>
      <c r="P1765" s="2">
        <f t="shared" si="500"/>
        <v>0.19405999999997903</v>
      </c>
      <c r="Q1765" s="2">
        <f t="shared" si="492"/>
        <v>43.805940000000021</v>
      </c>
      <c r="R1765" s="2">
        <f t="shared" si="501"/>
        <v>43.805940000000021</v>
      </c>
      <c r="S1765" s="2">
        <f t="shared" si="493"/>
        <v>0</v>
      </c>
      <c r="T1765" s="2">
        <f t="shared" si="504"/>
        <v>0</v>
      </c>
      <c r="U1765" s="2">
        <f t="shared" si="494"/>
        <v>0</v>
      </c>
      <c r="V1765" t="str">
        <f t="shared" si="502"/>
        <v>Y</v>
      </c>
      <c r="W1765" s="2">
        <f t="shared" si="503"/>
        <v>0</v>
      </c>
      <c r="X1765" s="2">
        <f t="shared" si="495"/>
        <v>0</v>
      </c>
      <c r="Y1765" s="2"/>
    </row>
    <row r="1766" spans="1:25" x14ac:dyDescent="0.2">
      <c r="A1766">
        <v>11</v>
      </c>
      <c r="B1766" s="1">
        <v>42809.458333329057</v>
      </c>
      <c r="C1766">
        <v>44.4</v>
      </c>
      <c r="D1766" s="15">
        <f t="shared" si="496"/>
        <v>44.4</v>
      </c>
      <c r="E1766">
        <v>32</v>
      </c>
      <c r="F1766" s="6">
        <v>5.5195800000000004</v>
      </c>
      <c r="G1766" s="6">
        <v>43.207920000000009</v>
      </c>
      <c r="H1766" s="6">
        <f t="shared" si="487"/>
        <v>48.727500000000006</v>
      </c>
      <c r="I1766" s="6">
        <f t="shared" si="488"/>
        <v>12.399999999999999</v>
      </c>
      <c r="J1766" s="6">
        <f t="shared" si="489"/>
        <v>0</v>
      </c>
      <c r="K1766" s="3">
        <f t="shared" si="497"/>
        <v>0</v>
      </c>
      <c r="L1766" s="6">
        <f t="shared" si="490"/>
        <v>36.327500000000008</v>
      </c>
      <c r="M1766" s="6">
        <f t="shared" si="498"/>
        <v>220</v>
      </c>
      <c r="N1766" s="6">
        <f t="shared" si="499"/>
        <v>36.327499999999986</v>
      </c>
      <c r="O1766" s="2">
        <f t="shared" si="491"/>
        <v>-32</v>
      </c>
      <c r="P1766" s="2">
        <f t="shared" si="500"/>
        <v>0</v>
      </c>
      <c r="Q1766" s="2">
        <f t="shared" si="492"/>
        <v>44.4</v>
      </c>
      <c r="R1766" s="2">
        <f t="shared" si="501"/>
        <v>44.4</v>
      </c>
      <c r="S1766" s="2">
        <f t="shared" si="493"/>
        <v>0</v>
      </c>
      <c r="T1766" s="2">
        <f t="shared" si="504"/>
        <v>0</v>
      </c>
      <c r="U1766" s="2">
        <f t="shared" si="494"/>
        <v>4.3274999999999864</v>
      </c>
      <c r="V1766" t="str">
        <f t="shared" si="502"/>
        <v>Y</v>
      </c>
      <c r="W1766" s="2">
        <f t="shared" si="503"/>
        <v>4.3274999999999864</v>
      </c>
      <c r="X1766" s="2">
        <f t="shared" si="495"/>
        <v>0</v>
      </c>
      <c r="Y1766" s="2"/>
    </row>
    <row r="1767" spans="1:25" x14ac:dyDescent="0.2">
      <c r="A1767">
        <v>12</v>
      </c>
      <c r="B1767" s="1">
        <v>42809.499999995722</v>
      </c>
      <c r="C1767">
        <v>45.1</v>
      </c>
      <c r="D1767" s="15">
        <f t="shared" si="496"/>
        <v>45.1</v>
      </c>
      <c r="E1767">
        <v>32</v>
      </c>
      <c r="F1767" s="6">
        <v>7.0030400000000004</v>
      </c>
      <c r="G1767" s="6">
        <v>42.864789999999999</v>
      </c>
      <c r="H1767" s="6">
        <f t="shared" si="487"/>
        <v>49.867829999999998</v>
      </c>
      <c r="I1767" s="6">
        <f t="shared" si="488"/>
        <v>13.100000000000001</v>
      </c>
      <c r="J1767" s="6">
        <f t="shared" si="489"/>
        <v>0</v>
      </c>
      <c r="K1767" s="3">
        <f t="shared" si="497"/>
        <v>0</v>
      </c>
      <c r="L1767" s="6">
        <f t="shared" si="490"/>
        <v>36.767829999999996</v>
      </c>
      <c r="M1767" s="6">
        <f t="shared" si="498"/>
        <v>220</v>
      </c>
      <c r="N1767" s="6">
        <f t="shared" si="499"/>
        <v>36.767830000000004</v>
      </c>
      <c r="O1767" s="2">
        <f t="shared" si="491"/>
        <v>-32</v>
      </c>
      <c r="P1767" s="2">
        <f t="shared" si="500"/>
        <v>0</v>
      </c>
      <c r="Q1767" s="2">
        <f t="shared" si="492"/>
        <v>45.1</v>
      </c>
      <c r="R1767" s="2">
        <f t="shared" si="501"/>
        <v>45.1</v>
      </c>
      <c r="S1767" s="2">
        <f t="shared" si="493"/>
        <v>0</v>
      </c>
      <c r="T1767" s="2">
        <f t="shared" si="504"/>
        <v>0</v>
      </c>
      <c r="U1767" s="2">
        <f t="shared" si="494"/>
        <v>4.7678300000000036</v>
      </c>
      <c r="V1767" t="str">
        <f t="shared" si="502"/>
        <v>Y</v>
      </c>
      <c r="W1767" s="2">
        <f t="shared" si="503"/>
        <v>4.7678300000000036</v>
      </c>
      <c r="X1767" s="2">
        <f t="shared" si="495"/>
        <v>0</v>
      </c>
      <c r="Y1767" s="2"/>
    </row>
    <row r="1768" spans="1:25" x14ac:dyDescent="0.2">
      <c r="A1768">
        <v>13</v>
      </c>
      <c r="B1768" s="1">
        <v>42809.541666662386</v>
      </c>
      <c r="C1768">
        <v>46.1</v>
      </c>
      <c r="D1768" s="15">
        <f t="shared" si="496"/>
        <v>46.1</v>
      </c>
      <c r="E1768">
        <v>32</v>
      </c>
      <c r="F1768" s="6">
        <v>8.1692699999999991</v>
      </c>
      <c r="G1768" s="6">
        <v>31.481999999999999</v>
      </c>
      <c r="H1768" s="6">
        <f t="shared" si="487"/>
        <v>39.651269999999997</v>
      </c>
      <c r="I1768" s="6">
        <f t="shared" si="488"/>
        <v>14.100000000000001</v>
      </c>
      <c r="J1768" s="6">
        <f t="shared" si="489"/>
        <v>0</v>
      </c>
      <c r="K1768" s="3">
        <f t="shared" si="497"/>
        <v>0</v>
      </c>
      <c r="L1768" s="6">
        <f t="shared" si="490"/>
        <v>25.551269999999995</v>
      </c>
      <c r="M1768" s="6">
        <f t="shared" si="498"/>
        <v>220</v>
      </c>
      <c r="N1768" s="6">
        <f t="shared" si="499"/>
        <v>25.551269999999988</v>
      </c>
      <c r="O1768" s="2">
        <f t="shared" si="491"/>
        <v>-25.551269999999988</v>
      </c>
      <c r="P1768" s="2">
        <f t="shared" si="500"/>
        <v>6.4487300000000118</v>
      </c>
      <c r="Q1768" s="2">
        <f t="shared" si="492"/>
        <v>39.65126999999999</v>
      </c>
      <c r="R1768" s="2">
        <f t="shared" si="501"/>
        <v>39.65126999999999</v>
      </c>
      <c r="S1768" s="2">
        <f t="shared" si="493"/>
        <v>0</v>
      </c>
      <c r="T1768" s="2">
        <f t="shared" si="504"/>
        <v>0</v>
      </c>
      <c r="U1768" s="2">
        <f t="shared" si="494"/>
        <v>0</v>
      </c>
      <c r="V1768" t="str">
        <f t="shared" si="502"/>
        <v>Y</v>
      </c>
      <c r="W1768" s="2">
        <f t="shared" si="503"/>
        <v>0</v>
      </c>
      <c r="X1768" s="2">
        <f t="shared" si="495"/>
        <v>0</v>
      </c>
      <c r="Y1768" s="2"/>
    </row>
    <row r="1769" spans="1:25" x14ac:dyDescent="0.2">
      <c r="A1769">
        <v>14</v>
      </c>
      <c r="B1769" s="1">
        <v>42809.58333332905</v>
      </c>
      <c r="C1769">
        <v>44.5</v>
      </c>
      <c r="D1769" s="15">
        <f t="shared" si="496"/>
        <v>44.5</v>
      </c>
      <c r="E1769">
        <v>32</v>
      </c>
      <c r="F1769" s="6">
        <v>5.2335799999999999</v>
      </c>
      <c r="G1769" s="6">
        <v>37.296300000000002</v>
      </c>
      <c r="H1769" s="6">
        <f t="shared" si="487"/>
        <v>42.529880000000006</v>
      </c>
      <c r="I1769" s="6">
        <f t="shared" si="488"/>
        <v>12.5</v>
      </c>
      <c r="J1769" s="6">
        <f t="shared" si="489"/>
        <v>0</v>
      </c>
      <c r="K1769" s="3">
        <f t="shared" si="497"/>
        <v>0</v>
      </c>
      <c r="L1769" s="6">
        <f t="shared" si="490"/>
        <v>30.029880000000006</v>
      </c>
      <c r="M1769" s="6">
        <f t="shared" si="498"/>
        <v>220</v>
      </c>
      <c r="N1769" s="6">
        <f t="shared" si="499"/>
        <v>30.029879999999991</v>
      </c>
      <c r="O1769" s="2">
        <f t="shared" si="491"/>
        <v>-30.029879999999991</v>
      </c>
      <c r="P1769" s="2">
        <f t="shared" si="500"/>
        <v>1.9701200000000085</v>
      </c>
      <c r="Q1769" s="2">
        <f t="shared" si="492"/>
        <v>42.529879999999991</v>
      </c>
      <c r="R1769" s="2">
        <f t="shared" si="501"/>
        <v>42.529879999999991</v>
      </c>
      <c r="S1769" s="2">
        <f t="shared" si="493"/>
        <v>0</v>
      </c>
      <c r="T1769" s="2">
        <f t="shared" si="504"/>
        <v>0</v>
      </c>
      <c r="U1769" s="2">
        <f t="shared" si="494"/>
        <v>0</v>
      </c>
      <c r="V1769" t="str">
        <f t="shared" si="502"/>
        <v>Y</v>
      </c>
      <c r="W1769" s="2">
        <f t="shared" si="503"/>
        <v>0</v>
      </c>
      <c r="X1769" s="2">
        <f t="shared" si="495"/>
        <v>0</v>
      </c>
      <c r="Y1769" s="2"/>
    </row>
    <row r="1770" spans="1:25" x14ac:dyDescent="0.2">
      <c r="A1770">
        <v>15</v>
      </c>
      <c r="B1770" s="1">
        <v>42809.624999995714</v>
      </c>
      <c r="C1770">
        <v>44.8</v>
      </c>
      <c r="D1770" s="15">
        <f t="shared" si="496"/>
        <v>44.8</v>
      </c>
      <c r="E1770">
        <v>32</v>
      </c>
      <c r="F1770" s="6">
        <v>5.1020500000000002</v>
      </c>
      <c r="G1770" s="6">
        <v>26.699549999999999</v>
      </c>
      <c r="H1770" s="6">
        <f t="shared" si="487"/>
        <v>31.801600000000001</v>
      </c>
      <c r="I1770" s="6">
        <f t="shared" si="488"/>
        <v>12.799999999999997</v>
      </c>
      <c r="J1770" s="6">
        <f t="shared" si="489"/>
        <v>0</v>
      </c>
      <c r="K1770" s="3">
        <f t="shared" si="497"/>
        <v>0</v>
      </c>
      <c r="L1770" s="6">
        <f t="shared" si="490"/>
        <v>19.001600000000003</v>
      </c>
      <c r="M1770" s="6">
        <f t="shared" si="498"/>
        <v>220</v>
      </c>
      <c r="N1770" s="6">
        <f t="shared" si="499"/>
        <v>19.001599999999996</v>
      </c>
      <c r="O1770" s="2">
        <f t="shared" si="491"/>
        <v>-19.001599999999996</v>
      </c>
      <c r="P1770" s="2">
        <f t="shared" si="500"/>
        <v>12.998400000000004</v>
      </c>
      <c r="Q1770" s="2">
        <f t="shared" si="492"/>
        <v>31.801599999999993</v>
      </c>
      <c r="R1770" s="2">
        <f t="shared" si="501"/>
        <v>31.801599999999993</v>
      </c>
      <c r="S1770" s="2">
        <f t="shared" si="493"/>
        <v>0</v>
      </c>
      <c r="T1770" s="2">
        <f t="shared" si="504"/>
        <v>0</v>
      </c>
      <c r="U1770" s="2">
        <f t="shared" si="494"/>
        <v>0</v>
      </c>
      <c r="V1770" t="str">
        <f t="shared" si="502"/>
        <v>Y</v>
      </c>
      <c r="W1770" s="2">
        <f t="shared" si="503"/>
        <v>0</v>
      </c>
      <c r="X1770" s="2">
        <f t="shared" si="495"/>
        <v>0</v>
      </c>
      <c r="Y1770" s="2"/>
    </row>
    <row r="1771" spans="1:25" x14ac:dyDescent="0.2">
      <c r="A1771">
        <v>16</v>
      </c>
      <c r="B1771" s="1">
        <v>42809.666666662379</v>
      </c>
      <c r="C1771">
        <v>45.9</v>
      </c>
      <c r="D1771" s="15">
        <f t="shared" si="496"/>
        <v>45.9</v>
      </c>
      <c r="E1771">
        <v>32</v>
      </c>
      <c r="F1771" s="6">
        <v>6.0719799999999999</v>
      </c>
      <c r="G1771" s="6">
        <v>19.905510000000003</v>
      </c>
      <c r="H1771" s="6">
        <f t="shared" si="487"/>
        <v>25.977490000000003</v>
      </c>
      <c r="I1771" s="6">
        <f t="shared" si="488"/>
        <v>13.899999999999999</v>
      </c>
      <c r="J1771" s="6">
        <f t="shared" si="489"/>
        <v>0</v>
      </c>
      <c r="K1771" s="3">
        <f t="shared" si="497"/>
        <v>0</v>
      </c>
      <c r="L1771" s="6">
        <f t="shared" si="490"/>
        <v>12.077490000000004</v>
      </c>
      <c r="M1771" s="6">
        <f t="shared" si="498"/>
        <v>220</v>
      </c>
      <c r="N1771" s="6">
        <f t="shared" si="499"/>
        <v>12.077490000000012</v>
      </c>
      <c r="O1771" s="2">
        <f t="shared" si="491"/>
        <v>-12.077490000000012</v>
      </c>
      <c r="P1771" s="2">
        <f t="shared" si="500"/>
        <v>19.922509999999988</v>
      </c>
      <c r="Q1771" s="2">
        <f t="shared" si="492"/>
        <v>25.97749000000001</v>
      </c>
      <c r="R1771" s="2">
        <f t="shared" si="501"/>
        <v>25.97749000000001</v>
      </c>
      <c r="S1771" s="2">
        <f t="shared" si="493"/>
        <v>0</v>
      </c>
      <c r="T1771" s="2">
        <f t="shared" si="504"/>
        <v>0</v>
      </c>
      <c r="U1771" s="2">
        <f t="shared" si="494"/>
        <v>0</v>
      </c>
      <c r="V1771" t="str">
        <f t="shared" si="502"/>
        <v>Y</v>
      </c>
      <c r="W1771" s="2">
        <f t="shared" si="503"/>
        <v>0</v>
      </c>
      <c r="X1771" s="2">
        <f t="shared" si="495"/>
        <v>0</v>
      </c>
      <c r="Y1771" s="2"/>
    </row>
    <row r="1772" spans="1:25" x14ac:dyDescent="0.2">
      <c r="A1772">
        <v>17</v>
      </c>
      <c r="B1772" s="1">
        <v>42809.708333329043</v>
      </c>
      <c r="C1772">
        <v>46</v>
      </c>
      <c r="D1772" s="15">
        <f t="shared" si="496"/>
        <v>46</v>
      </c>
      <c r="E1772">
        <v>32</v>
      </c>
      <c r="F1772" s="6">
        <v>2.9921700000000002</v>
      </c>
      <c r="G1772" s="6">
        <v>6.9330999999999996</v>
      </c>
      <c r="H1772" s="6">
        <f t="shared" si="487"/>
        <v>9.9252699999999994</v>
      </c>
      <c r="I1772" s="6">
        <f t="shared" si="488"/>
        <v>14</v>
      </c>
      <c r="J1772" s="6">
        <f t="shared" si="489"/>
        <v>4.0747300000000006</v>
      </c>
      <c r="K1772" s="3">
        <f t="shared" si="497"/>
        <v>4.6568342857142966</v>
      </c>
      <c r="L1772" s="6">
        <f t="shared" si="490"/>
        <v>0</v>
      </c>
      <c r="M1772" s="6">
        <f t="shared" si="498"/>
        <v>215.3431657142857</v>
      </c>
      <c r="N1772" s="6">
        <f t="shared" si="499"/>
        <v>0.58210428571430839</v>
      </c>
      <c r="O1772" s="2">
        <f t="shared" si="491"/>
        <v>-0.58210428571430839</v>
      </c>
      <c r="P1772" s="2">
        <f t="shared" si="500"/>
        <v>31.417895714285692</v>
      </c>
      <c r="Q1772" s="2">
        <f t="shared" si="492"/>
        <v>14.582104285714308</v>
      </c>
      <c r="R1772" s="2">
        <f t="shared" si="501"/>
        <v>9.9252699999999994</v>
      </c>
      <c r="S1772" s="2">
        <f t="shared" si="493"/>
        <v>4.656834285714309</v>
      </c>
      <c r="T1772" s="2">
        <f t="shared" si="504"/>
        <v>0</v>
      </c>
      <c r="U1772" s="2">
        <f t="shared" si="494"/>
        <v>0</v>
      </c>
      <c r="V1772" t="str">
        <f t="shared" si="502"/>
        <v>N</v>
      </c>
      <c r="W1772" s="2">
        <f t="shared" si="503"/>
        <v>0</v>
      </c>
      <c r="X1772" s="2">
        <f t="shared" si="495"/>
        <v>0</v>
      </c>
      <c r="Y1772" s="2"/>
    </row>
    <row r="1773" spans="1:25" x14ac:dyDescent="0.2">
      <c r="A1773">
        <v>18</v>
      </c>
      <c r="B1773" s="1">
        <v>42809.749999995707</v>
      </c>
      <c r="C1773">
        <v>46.3</v>
      </c>
      <c r="D1773" s="15">
        <f t="shared" si="496"/>
        <v>46.3</v>
      </c>
      <c r="E1773">
        <v>32</v>
      </c>
      <c r="F1773" s="6">
        <v>4.1031899999999997</v>
      </c>
      <c r="G1773" s="6">
        <v>-1.5167529999999999E-2</v>
      </c>
      <c r="H1773" s="6">
        <f t="shared" si="487"/>
        <v>4.0880224699999994</v>
      </c>
      <c r="I1773" s="6">
        <f t="shared" si="488"/>
        <v>14.299999999999997</v>
      </c>
      <c r="J1773" s="6">
        <f t="shared" si="489"/>
        <v>10.211977529999999</v>
      </c>
      <c r="K1773" s="3">
        <f t="shared" si="497"/>
        <v>11.670831462857137</v>
      </c>
      <c r="L1773" s="6">
        <f t="shared" si="490"/>
        <v>0</v>
      </c>
      <c r="M1773" s="6">
        <f t="shared" si="498"/>
        <v>203.67233425142857</v>
      </c>
      <c r="N1773" s="6">
        <f t="shared" si="499"/>
        <v>1.4588539328571244</v>
      </c>
      <c r="O1773" s="2">
        <f t="shared" si="491"/>
        <v>-1.4588539328571244</v>
      </c>
      <c r="P1773" s="2">
        <f t="shared" si="500"/>
        <v>30.541146067142876</v>
      </c>
      <c r="Q1773" s="2">
        <f t="shared" si="492"/>
        <v>15.758853932857122</v>
      </c>
      <c r="R1773" s="2">
        <f t="shared" si="501"/>
        <v>4.0880224699999994</v>
      </c>
      <c r="S1773" s="2">
        <f t="shared" si="493"/>
        <v>11.670831462857123</v>
      </c>
      <c r="T1773" s="2">
        <f t="shared" si="504"/>
        <v>0</v>
      </c>
      <c r="U1773" s="2">
        <f t="shared" si="494"/>
        <v>0</v>
      </c>
      <c r="V1773" t="str">
        <f t="shared" si="502"/>
        <v>N</v>
      </c>
      <c r="W1773" s="2">
        <f t="shared" si="503"/>
        <v>0</v>
      </c>
      <c r="X1773" s="2">
        <f t="shared" si="495"/>
        <v>0</v>
      </c>
      <c r="Y1773" s="2"/>
    </row>
    <row r="1774" spans="1:25" x14ac:dyDescent="0.2">
      <c r="A1774">
        <v>19</v>
      </c>
      <c r="B1774" s="1">
        <v>42809.791666662371</v>
      </c>
      <c r="C1774">
        <v>46.4</v>
      </c>
      <c r="D1774" s="15">
        <f t="shared" si="496"/>
        <v>46.4</v>
      </c>
      <c r="E1774">
        <v>32</v>
      </c>
      <c r="F1774" s="6">
        <v>4.1317599999999999</v>
      </c>
      <c r="G1774" s="6">
        <v>-1.5167529999999999E-2</v>
      </c>
      <c r="H1774" s="6">
        <f t="shared" si="487"/>
        <v>4.1165924699999996</v>
      </c>
      <c r="I1774" s="6">
        <f t="shared" si="488"/>
        <v>14.399999999999999</v>
      </c>
      <c r="J1774" s="6">
        <f t="shared" si="489"/>
        <v>10.283407529999998</v>
      </c>
      <c r="K1774" s="3">
        <f t="shared" si="497"/>
        <v>11.752465748571439</v>
      </c>
      <c r="L1774" s="6">
        <f t="shared" si="490"/>
        <v>0</v>
      </c>
      <c r="M1774" s="6">
        <f t="shared" si="498"/>
        <v>191.91986850285713</v>
      </c>
      <c r="N1774" s="6">
        <f t="shared" si="499"/>
        <v>1.4690582185714334</v>
      </c>
      <c r="O1774" s="2">
        <f t="shared" si="491"/>
        <v>-1.4690582185714334</v>
      </c>
      <c r="P1774" s="2">
        <f t="shared" si="500"/>
        <v>30.530941781428567</v>
      </c>
      <c r="Q1774" s="2">
        <f t="shared" si="492"/>
        <v>15.869058218571432</v>
      </c>
      <c r="R1774" s="2">
        <f t="shared" si="501"/>
        <v>4.1165924699999996</v>
      </c>
      <c r="S1774" s="2">
        <f t="shared" si="493"/>
        <v>11.752465748571431</v>
      </c>
      <c r="T1774" s="2">
        <f t="shared" si="504"/>
        <v>0</v>
      </c>
      <c r="U1774" s="2">
        <f t="shared" si="494"/>
        <v>0</v>
      </c>
      <c r="V1774" t="str">
        <f t="shared" si="502"/>
        <v>N</v>
      </c>
      <c r="W1774" s="2">
        <f t="shared" si="503"/>
        <v>0</v>
      </c>
      <c r="X1774" s="2">
        <f t="shared" si="495"/>
        <v>0</v>
      </c>
      <c r="Y1774" s="2"/>
    </row>
    <row r="1775" spans="1:25" x14ac:dyDescent="0.2">
      <c r="A1775">
        <v>20</v>
      </c>
      <c r="B1775" s="1">
        <v>42809.833333329036</v>
      </c>
      <c r="C1775">
        <v>46.8</v>
      </c>
      <c r="D1775" s="15">
        <f t="shared" si="496"/>
        <v>46.8</v>
      </c>
      <c r="E1775">
        <v>32</v>
      </c>
      <c r="F1775" s="6">
        <v>3.5725899999999999</v>
      </c>
      <c r="G1775" s="6">
        <v>-1.5167529999999999E-2</v>
      </c>
      <c r="H1775" s="6">
        <f t="shared" si="487"/>
        <v>3.5574224700000001</v>
      </c>
      <c r="I1775" s="6">
        <f t="shared" si="488"/>
        <v>14.799999999999997</v>
      </c>
      <c r="J1775" s="6">
        <f t="shared" si="489"/>
        <v>11.242577529999997</v>
      </c>
      <c r="K1775" s="3">
        <f t="shared" si="497"/>
        <v>12.8486600342857</v>
      </c>
      <c r="L1775" s="6">
        <f t="shared" si="490"/>
        <v>0</v>
      </c>
      <c r="M1775" s="6">
        <f t="shared" si="498"/>
        <v>179.07120846857143</v>
      </c>
      <c r="N1775" s="6">
        <f t="shared" si="499"/>
        <v>1.6060825042856948</v>
      </c>
      <c r="O1775" s="2">
        <f t="shared" si="491"/>
        <v>-1.6060825042856948</v>
      </c>
      <c r="P1775" s="2">
        <f t="shared" si="500"/>
        <v>30.393917495714305</v>
      </c>
      <c r="Q1775" s="2">
        <f t="shared" si="492"/>
        <v>16.406082504285692</v>
      </c>
      <c r="R1775" s="2">
        <f t="shared" si="501"/>
        <v>3.5574224700000001</v>
      </c>
      <c r="S1775" s="2">
        <f t="shared" si="493"/>
        <v>12.848660034285691</v>
      </c>
      <c r="T1775" s="2">
        <f t="shared" si="504"/>
        <v>0</v>
      </c>
      <c r="U1775" s="2">
        <f t="shared" si="494"/>
        <v>0</v>
      </c>
      <c r="V1775" t="str">
        <f t="shared" si="502"/>
        <v>N</v>
      </c>
      <c r="W1775" s="2">
        <f t="shared" si="503"/>
        <v>0</v>
      </c>
      <c r="X1775" s="2">
        <f t="shared" si="495"/>
        <v>0</v>
      </c>
      <c r="Y1775" s="2"/>
    </row>
    <row r="1776" spans="1:25" x14ac:dyDescent="0.2">
      <c r="A1776">
        <v>21</v>
      </c>
      <c r="B1776" s="1">
        <v>42809.8749999957</v>
      </c>
      <c r="C1776">
        <v>46.2</v>
      </c>
      <c r="D1776" s="15">
        <f t="shared" si="496"/>
        <v>46.2</v>
      </c>
      <c r="E1776">
        <v>32</v>
      </c>
      <c r="F1776" s="6">
        <v>4.30246</v>
      </c>
      <c r="G1776" s="6">
        <v>-1.5167529999999999E-2</v>
      </c>
      <c r="H1776" s="6">
        <f t="shared" si="487"/>
        <v>4.2872924699999997</v>
      </c>
      <c r="I1776" s="6">
        <f t="shared" si="488"/>
        <v>14.200000000000003</v>
      </c>
      <c r="J1776" s="6">
        <f t="shared" si="489"/>
        <v>9.9127075300000023</v>
      </c>
      <c r="K1776" s="3">
        <f t="shared" si="497"/>
        <v>11.3288086057143</v>
      </c>
      <c r="L1776" s="6">
        <f t="shared" si="490"/>
        <v>0</v>
      </c>
      <c r="M1776" s="6">
        <f t="shared" si="498"/>
        <v>167.74239986285713</v>
      </c>
      <c r="N1776" s="6">
        <f t="shared" si="499"/>
        <v>1.4161010757142947</v>
      </c>
      <c r="O1776" s="2">
        <f t="shared" si="491"/>
        <v>-1.4161010757142947</v>
      </c>
      <c r="P1776" s="2">
        <f t="shared" si="500"/>
        <v>30.583898924285705</v>
      </c>
      <c r="Q1776" s="2">
        <f t="shared" si="492"/>
        <v>15.616101075714298</v>
      </c>
      <c r="R1776" s="2">
        <f t="shared" si="501"/>
        <v>4.2872924699999997</v>
      </c>
      <c r="S1776" s="2">
        <f t="shared" si="493"/>
        <v>11.328808605714297</v>
      </c>
      <c r="T1776" s="2">
        <f t="shared" si="504"/>
        <v>0</v>
      </c>
      <c r="U1776" s="2">
        <f t="shared" si="494"/>
        <v>0</v>
      </c>
      <c r="V1776" t="str">
        <f t="shared" si="502"/>
        <v>N</v>
      </c>
      <c r="W1776" s="2">
        <f t="shared" si="503"/>
        <v>0</v>
      </c>
      <c r="X1776" s="2">
        <f t="shared" si="495"/>
        <v>0</v>
      </c>
      <c r="Y1776" s="2"/>
    </row>
    <row r="1777" spans="1:25" x14ac:dyDescent="0.2">
      <c r="A1777">
        <v>22</v>
      </c>
      <c r="B1777" s="1">
        <v>42809.916666662364</v>
      </c>
      <c r="C1777">
        <v>44.4</v>
      </c>
      <c r="D1777" s="15">
        <f t="shared" si="496"/>
        <v>44.4</v>
      </c>
      <c r="E1777">
        <v>32</v>
      </c>
      <c r="F1777" s="6">
        <v>4.4291799999999997</v>
      </c>
      <c r="G1777" s="6">
        <v>-1.5167529999999999E-2</v>
      </c>
      <c r="H1777" s="6">
        <f t="shared" si="487"/>
        <v>4.4140124699999994</v>
      </c>
      <c r="I1777" s="6">
        <f t="shared" si="488"/>
        <v>12.399999999999999</v>
      </c>
      <c r="J1777" s="6">
        <f t="shared" si="489"/>
        <v>7.9859875299999992</v>
      </c>
      <c r="K1777" s="3">
        <f t="shared" si="497"/>
        <v>9.1268428914285664</v>
      </c>
      <c r="L1777" s="6">
        <f t="shared" si="490"/>
        <v>0</v>
      </c>
      <c r="M1777" s="6">
        <f t="shared" si="498"/>
        <v>158.61555697142856</v>
      </c>
      <c r="N1777" s="6">
        <f t="shared" si="499"/>
        <v>1.1408553614285779</v>
      </c>
      <c r="O1777" s="2">
        <f t="shared" si="491"/>
        <v>-1.1408553614285779</v>
      </c>
      <c r="P1777" s="2">
        <f t="shared" si="500"/>
        <v>30.859144638571422</v>
      </c>
      <c r="Q1777" s="2">
        <f t="shared" si="492"/>
        <v>13.540855361428576</v>
      </c>
      <c r="R1777" s="2">
        <f t="shared" si="501"/>
        <v>4.4140124699999994</v>
      </c>
      <c r="S1777" s="2">
        <f t="shared" si="493"/>
        <v>9.1268428914285771</v>
      </c>
      <c r="T1777" s="2">
        <f t="shared" si="504"/>
        <v>0</v>
      </c>
      <c r="U1777" s="2">
        <f t="shared" si="494"/>
        <v>0</v>
      </c>
      <c r="V1777" t="str">
        <f t="shared" si="502"/>
        <v>N</v>
      </c>
      <c r="W1777" s="2">
        <f t="shared" si="503"/>
        <v>0</v>
      </c>
      <c r="X1777" s="2">
        <f t="shared" si="495"/>
        <v>0</v>
      </c>
      <c r="Y1777" s="2"/>
    </row>
    <row r="1778" spans="1:25" x14ac:dyDescent="0.2">
      <c r="A1778">
        <v>23</v>
      </c>
      <c r="B1778" s="1">
        <v>42809.958333329028</v>
      </c>
      <c r="C1778">
        <v>40.700000000000003</v>
      </c>
      <c r="D1778" s="15">
        <f t="shared" si="496"/>
        <v>40.700000000000003</v>
      </c>
      <c r="E1778">
        <v>32</v>
      </c>
      <c r="F1778" s="6">
        <v>4.2016499999999999</v>
      </c>
      <c r="G1778" s="6">
        <v>-1.5167529999999999E-2</v>
      </c>
      <c r="H1778" s="6">
        <f t="shared" si="487"/>
        <v>4.1864824699999996</v>
      </c>
      <c r="I1778" s="6">
        <f t="shared" si="488"/>
        <v>8.7000000000000028</v>
      </c>
      <c r="J1778" s="6">
        <f t="shared" si="489"/>
        <v>4.5135175300000032</v>
      </c>
      <c r="K1778" s="3">
        <f t="shared" si="497"/>
        <v>5.1583057485714221</v>
      </c>
      <c r="L1778" s="6">
        <f t="shared" si="490"/>
        <v>0</v>
      </c>
      <c r="M1778" s="6">
        <f t="shared" si="498"/>
        <v>153.45725122285714</v>
      </c>
      <c r="N1778" s="6">
        <f t="shared" si="499"/>
        <v>0.64478821857142066</v>
      </c>
      <c r="O1778" s="2">
        <f t="shared" si="491"/>
        <v>-0.64478821857142066</v>
      </c>
      <c r="P1778" s="2">
        <f t="shared" si="500"/>
        <v>31.355211781428579</v>
      </c>
      <c r="Q1778" s="2">
        <f t="shared" si="492"/>
        <v>9.3447882185714235</v>
      </c>
      <c r="R1778" s="2">
        <f t="shared" si="501"/>
        <v>4.1864824699999996</v>
      </c>
      <c r="S1778" s="2">
        <f t="shared" si="493"/>
        <v>5.1583057485714239</v>
      </c>
      <c r="T1778" s="2">
        <f t="shared" si="504"/>
        <v>0</v>
      </c>
      <c r="U1778" s="2">
        <f t="shared" si="494"/>
        <v>0</v>
      </c>
      <c r="V1778" t="str">
        <f t="shared" si="502"/>
        <v>N</v>
      </c>
      <c r="W1778" s="2">
        <f t="shared" si="503"/>
        <v>0</v>
      </c>
      <c r="X1778" s="2">
        <f t="shared" si="495"/>
        <v>0</v>
      </c>
      <c r="Y1778" s="2"/>
    </row>
    <row r="1779" spans="1:25" x14ac:dyDescent="0.2">
      <c r="A1779">
        <v>0</v>
      </c>
      <c r="B1779" s="1">
        <v>42809.999999995693</v>
      </c>
      <c r="C1779">
        <v>38.299999999999997</v>
      </c>
      <c r="D1779" s="15">
        <f t="shared" si="496"/>
        <v>38.299999999999997</v>
      </c>
      <c r="E1779">
        <v>32</v>
      </c>
      <c r="F1779" s="6">
        <v>7.0247999999999999</v>
      </c>
      <c r="G1779" s="6">
        <v>-1.5167529999999999E-2</v>
      </c>
      <c r="H1779" s="6">
        <f t="shared" si="487"/>
        <v>7.0096324699999997</v>
      </c>
      <c r="I1779" s="6">
        <f t="shared" si="488"/>
        <v>6.2999999999999972</v>
      </c>
      <c r="J1779" s="6">
        <f t="shared" si="489"/>
        <v>0</v>
      </c>
      <c r="K1779" s="3">
        <f t="shared" si="497"/>
        <v>0</v>
      </c>
      <c r="L1779" s="6">
        <f t="shared" si="490"/>
        <v>0.70963247000000251</v>
      </c>
      <c r="M1779" s="6">
        <f t="shared" si="498"/>
        <v>154.16688369285714</v>
      </c>
      <c r="N1779" s="6">
        <f t="shared" si="499"/>
        <v>0</v>
      </c>
      <c r="O1779" s="2">
        <f t="shared" si="491"/>
        <v>0</v>
      </c>
      <c r="P1779" s="2">
        <f t="shared" si="500"/>
        <v>32</v>
      </c>
      <c r="Q1779" s="2">
        <f t="shared" si="492"/>
        <v>6.2999999999999972</v>
      </c>
      <c r="R1779" s="2">
        <f t="shared" si="501"/>
        <v>6.2999999999999972</v>
      </c>
      <c r="S1779" s="2">
        <f t="shared" si="493"/>
        <v>0</v>
      </c>
      <c r="T1779" s="2">
        <f t="shared" si="504"/>
        <v>0.70963247000000251</v>
      </c>
      <c r="U1779" s="2">
        <f t="shared" si="494"/>
        <v>0</v>
      </c>
      <c r="V1779" t="str">
        <f t="shared" si="502"/>
        <v>N</v>
      </c>
      <c r="W1779" s="2">
        <f t="shared" si="503"/>
        <v>0</v>
      </c>
      <c r="X1779" s="2">
        <f t="shared" si="495"/>
        <v>0</v>
      </c>
      <c r="Y1779" s="2"/>
    </row>
    <row r="1780" spans="1:25" x14ac:dyDescent="0.2">
      <c r="A1780">
        <v>1</v>
      </c>
      <c r="B1780" s="1">
        <v>42810.041666662357</v>
      </c>
      <c r="C1780">
        <v>36.200000000000003</v>
      </c>
      <c r="D1780" s="15">
        <f t="shared" si="496"/>
        <v>36.200000000000003</v>
      </c>
      <c r="E1780">
        <v>32</v>
      </c>
      <c r="F1780" s="6">
        <v>11.996600000000001</v>
      </c>
      <c r="G1780" s="6">
        <v>-1.5167529999999999E-2</v>
      </c>
      <c r="H1780" s="6">
        <f t="shared" si="487"/>
        <v>11.981432470000001</v>
      </c>
      <c r="I1780" s="6">
        <f t="shared" si="488"/>
        <v>4.2000000000000028</v>
      </c>
      <c r="J1780" s="6">
        <f t="shared" si="489"/>
        <v>0</v>
      </c>
      <c r="K1780" s="3">
        <f t="shared" si="497"/>
        <v>0</v>
      </c>
      <c r="L1780" s="6">
        <f t="shared" si="490"/>
        <v>7.7814324699999986</v>
      </c>
      <c r="M1780" s="6">
        <f t="shared" si="498"/>
        <v>161.94831616285714</v>
      </c>
      <c r="N1780" s="6">
        <f t="shared" si="499"/>
        <v>0</v>
      </c>
      <c r="O1780" s="2">
        <f t="shared" si="491"/>
        <v>0</v>
      </c>
      <c r="P1780" s="2">
        <f t="shared" si="500"/>
        <v>32</v>
      </c>
      <c r="Q1780" s="2">
        <f t="shared" si="492"/>
        <v>4.2000000000000028</v>
      </c>
      <c r="R1780" s="2">
        <f t="shared" si="501"/>
        <v>4.2000000000000028</v>
      </c>
      <c r="S1780" s="2">
        <f t="shared" si="493"/>
        <v>0</v>
      </c>
      <c r="T1780" s="2">
        <f t="shared" si="504"/>
        <v>7.7814324699999986</v>
      </c>
      <c r="U1780" s="2">
        <f t="shared" si="494"/>
        <v>0</v>
      </c>
      <c r="V1780" t="str">
        <f t="shared" si="502"/>
        <v>N</v>
      </c>
      <c r="W1780" s="2">
        <f t="shared" si="503"/>
        <v>0</v>
      </c>
      <c r="X1780" s="2">
        <f t="shared" si="495"/>
        <v>0</v>
      </c>
      <c r="Y1780" s="2"/>
    </row>
    <row r="1781" spans="1:25" x14ac:dyDescent="0.2">
      <c r="A1781">
        <v>2</v>
      </c>
      <c r="B1781" s="1">
        <v>42810.083333329021</v>
      </c>
      <c r="C1781">
        <v>34</v>
      </c>
      <c r="D1781" s="15">
        <f t="shared" si="496"/>
        <v>34</v>
      </c>
      <c r="E1781">
        <v>32</v>
      </c>
      <c r="F1781" s="6">
        <v>8.9964499999999994</v>
      </c>
      <c r="G1781" s="6">
        <v>-1.5167529999999999E-2</v>
      </c>
      <c r="H1781" s="6">
        <f t="shared" si="487"/>
        <v>8.98128247</v>
      </c>
      <c r="I1781" s="6">
        <f t="shared" si="488"/>
        <v>2</v>
      </c>
      <c r="J1781" s="6">
        <f t="shared" si="489"/>
        <v>0</v>
      </c>
      <c r="K1781" s="3">
        <f t="shared" si="497"/>
        <v>0</v>
      </c>
      <c r="L1781" s="6">
        <f t="shared" si="490"/>
        <v>6.98128247</v>
      </c>
      <c r="M1781" s="6">
        <f t="shared" si="498"/>
        <v>168.92959863285714</v>
      </c>
      <c r="N1781" s="6">
        <f t="shared" si="499"/>
        <v>0</v>
      </c>
      <c r="O1781" s="2">
        <f t="shared" si="491"/>
        <v>0</v>
      </c>
      <c r="P1781" s="2">
        <f t="shared" si="500"/>
        <v>32</v>
      </c>
      <c r="Q1781" s="2">
        <f t="shared" si="492"/>
        <v>2</v>
      </c>
      <c r="R1781" s="2">
        <f t="shared" si="501"/>
        <v>2</v>
      </c>
      <c r="S1781" s="2">
        <f t="shared" si="493"/>
        <v>0</v>
      </c>
      <c r="T1781" s="2">
        <f t="shared" si="504"/>
        <v>6.9812824699999965</v>
      </c>
      <c r="U1781" s="2">
        <f t="shared" si="494"/>
        <v>0</v>
      </c>
      <c r="V1781" t="str">
        <f t="shared" si="502"/>
        <v>N</v>
      </c>
      <c r="W1781" s="2">
        <f t="shared" si="503"/>
        <v>0</v>
      </c>
      <c r="X1781" s="2">
        <f t="shared" si="495"/>
        <v>0</v>
      </c>
      <c r="Y1781" s="2"/>
    </row>
    <row r="1782" spans="1:25" x14ac:dyDescent="0.2">
      <c r="A1782">
        <v>3</v>
      </c>
      <c r="B1782" s="1">
        <v>42810.124999995685</v>
      </c>
      <c r="C1782">
        <v>33.799999999999997</v>
      </c>
      <c r="D1782" s="15">
        <f t="shared" si="496"/>
        <v>33.799999999999997</v>
      </c>
      <c r="E1782">
        <v>32</v>
      </c>
      <c r="F1782" s="6">
        <v>12.722300000000001</v>
      </c>
      <c r="G1782" s="6">
        <v>-1.5167529999999999E-2</v>
      </c>
      <c r="H1782" s="6">
        <f t="shared" si="487"/>
        <v>12.707132470000001</v>
      </c>
      <c r="I1782" s="6">
        <f t="shared" si="488"/>
        <v>1.7999999999999972</v>
      </c>
      <c r="J1782" s="6">
        <f t="shared" si="489"/>
        <v>0</v>
      </c>
      <c r="K1782" s="3">
        <f t="shared" si="497"/>
        <v>0</v>
      </c>
      <c r="L1782" s="6">
        <f t="shared" si="490"/>
        <v>10.907132470000004</v>
      </c>
      <c r="M1782" s="6">
        <f t="shared" si="498"/>
        <v>179.83673110285713</v>
      </c>
      <c r="N1782" s="6">
        <f t="shared" si="499"/>
        <v>0</v>
      </c>
      <c r="O1782" s="2">
        <f t="shared" si="491"/>
        <v>0</v>
      </c>
      <c r="P1782" s="2">
        <f t="shared" si="500"/>
        <v>32</v>
      </c>
      <c r="Q1782" s="2">
        <f t="shared" si="492"/>
        <v>1.7999999999999972</v>
      </c>
      <c r="R1782" s="2">
        <f t="shared" si="501"/>
        <v>1.7999999999999972</v>
      </c>
      <c r="S1782" s="2">
        <f t="shared" si="493"/>
        <v>0</v>
      </c>
      <c r="T1782" s="2">
        <f t="shared" si="504"/>
        <v>10.907132469999993</v>
      </c>
      <c r="U1782" s="2">
        <f t="shared" si="494"/>
        <v>0</v>
      </c>
      <c r="V1782" t="str">
        <f t="shared" si="502"/>
        <v>N</v>
      </c>
      <c r="W1782" s="2">
        <f t="shared" si="503"/>
        <v>0</v>
      </c>
      <c r="X1782" s="2">
        <f t="shared" si="495"/>
        <v>0</v>
      </c>
      <c r="Y1782" s="2"/>
    </row>
    <row r="1783" spans="1:25" x14ac:dyDescent="0.2">
      <c r="A1783">
        <v>4</v>
      </c>
      <c r="B1783" s="1">
        <v>42810.16666666235</v>
      </c>
      <c r="C1783">
        <v>32.5</v>
      </c>
      <c r="D1783" s="15">
        <f t="shared" si="496"/>
        <v>32.5</v>
      </c>
      <c r="E1783">
        <v>32</v>
      </c>
      <c r="F1783" s="6">
        <v>12.3186</v>
      </c>
      <c r="G1783" s="6">
        <v>-1.5167529999999999E-2</v>
      </c>
      <c r="H1783" s="6">
        <f t="shared" si="487"/>
        <v>12.303432470000001</v>
      </c>
      <c r="I1783" s="6">
        <f t="shared" si="488"/>
        <v>0.5</v>
      </c>
      <c r="J1783" s="6">
        <f t="shared" si="489"/>
        <v>0</v>
      </c>
      <c r="K1783" s="3">
        <f t="shared" si="497"/>
        <v>0</v>
      </c>
      <c r="L1783" s="6">
        <f t="shared" si="490"/>
        <v>11.803432470000001</v>
      </c>
      <c r="M1783" s="6">
        <f t="shared" si="498"/>
        <v>191.64016357285712</v>
      </c>
      <c r="N1783" s="6">
        <f t="shared" si="499"/>
        <v>0</v>
      </c>
      <c r="O1783" s="2">
        <f t="shared" si="491"/>
        <v>0</v>
      </c>
      <c r="P1783" s="2">
        <f t="shared" si="500"/>
        <v>32</v>
      </c>
      <c r="Q1783" s="2">
        <f t="shared" si="492"/>
        <v>0.5</v>
      </c>
      <c r="R1783" s="2">
        <f t="shared" si="501"/>
        <v>0.5</v>
      </c>
      <c r="S1783" s="2">
        <f t="shared" si="493"/>
        <v>0</v>
      </c>
      <c r="T1783" s="2">
        <f t="shared" si="504"/>
        <v>11.80343246999999</v>
      </c>
      <c r="U1783" s="2">
        <f t="shared" si="494"/>
        <v>0</v>
      </c>
      <c r="V1783" t="str">
        <f t="shared" si="502"/>
        <v>N</v>
      </c>
      <c r="W1783" s="2">
        <f t="shared" si="503"/>
        <v>0</v>
      </c>
      <c r="X1783" s="2">
        <f t="shared" si="495"/>
        <v>0</v>
      </c>
      <c r="Y1783" s="2"/>
    </row>
    <row r="1784" spans="1:25" x14ac:dyDescent="0.2">
      <c r="A1784">
        <v>5</v>
      </c>
      <c r="B1784" s="1">
        <v>42810.208333329014</v>
      </c>
      <c r="C1784">
        <v>32.5</v>
      </c>
      <c r="D1784" s="15">
        <f t="shared" si="496"/>
        <v>32.5</v>
      </c>
      <c r="E1784">
        <v>32</v>
      </c>
      <c r="F1784" s="6">
        <v>13.776</v>
      </c>
      <c r="G1784" s="6">
        <v>-1.5167529999999999E-2</v>
      </c>
      <c r="H1784" s="6">
        <f t="shared" si="487"/>
        <v>13.76083247</v>
      </c>
      <c r="I1784" s="6">
        <f t="shared" si="488"/>
        <v>0.5</v>
      </c>
      <c r="J1784" s="6">
        <f t="shared" si="489"/>
        <v>0</v>
      </c>
      <c r="K1784" s="3">
        <f t="shared" si="497"/>
        <v>0</v>
      </c>
      <c r="L1784" s="6">
        <f t="shared" si="490"/>
        <v>13.26083247</v>
      </c>
      <c r="M1784" s="6">
        <f t="shared" si="498"/>
        <v>204.90099604285712</v>
      </c>
      <c r="N1784" s="6">
        <f t="shared" si="499"/>
        <v>0</v>
      </c>
      <c r="O1784" s="2">
        <f t="shared" si="491"/>
        <v>0</v>
      </c>
      <c r="P1784" s="2">
        <f t="shared" si="500"/>
        <v>32</v>
      </c>
      <c r="Q1784" s="2">
        <f t="shared" si="492"/>
        <v>0.5</v>
      </c>
      <c r="R1784" s="2">
        <f t="shared" si="501"/>
        <v>0.5</v>
      </c>
      <c r="S1784" s="2">
        <f t="shared" si="493"/>
        <v>0</v>
      </c>
      <c r="T1784" s="2">
        <f t="shared" si="504"/>
        <v>13.260832469999997</v>
      </c>
      <c r="U1784" s="2">
        <f t="shared" si="494"/>
        <v>0</v>
      </c>
      <c r="V1784" t="str">
        <f t="shared" si="502"/>
        <v>N</v>
      </c>
      <c r="W1784" s="2">
        <f t="shared" si="503"/>
        <v>0</v>
      </c>
      <c r="X1784" s="2">
        <f t="shared" si="495"/>
        <v>0</v>
      </c>
      <c r="Y1784" s="2"/>
    </row>
    <row r="1785" spans="1:25" x14ac:dyDescent="0.2">
      <c r="A1785">
        <v>6</v>
      </c>
      <c r="B1785" s="1">
        <v>42810.249999995678</v>
      </c>
      <c r="C1785">
        <v>33.200000000000003</v>
      </c>
      <c r="D1785" s="15">
        <f t="shared" si="496"/>
        <v>33.200000000000003</v>
      </c>
      <c r="E1785">
        <v>32</v>
      </c>
      <c r="F1785" s="6">
        <v>13.180899999999999</v>
      </c>
      <c r="G1785" s="6">
        <v>-1.5167529999999999E-2</v>
      </c>
      <c r="H1785" s="6">
        <f t="shared" si="487"/>
        <v>13.16573247</v>
      </c>
      <c r="I1785" s="6">
        <f t="shared" si="488"/>
        <v>1.2000000000000028</v>
      </c>
      <c r="J1785" s="6">
        <f t="shared" si="489"/>
        <v>0</v>
      </c>
      <c r="K1785" s="3">
        <f t="shared" si="497"/>
        <v>0</v>
      </c>
      <c r="L1785" s="6">
        <f t="shared" si="490"/>
        <v>11.965732469999997</v>
      </c>
      <c r="M1785" s="6">
        <f t="shared" si="498"/>
        <v>216.86672851285712</v>
      </c>
      <c r="N1785" s="6">
        <f t="shared" si="499"/>
        <v>0</v>
      </c>
      <c r="O1785" s="2">
        <f t="shared" si="491"/>
        <v>0</v>
      </c>
      <c r="P1785" s="2">
        <f t="shared" si="500"/>
        <v>32</v>
      </c>
      <c r="Q1785" s="2">
        <f t="shared" si="492"/>
        <v>1.2000000000000028</v>
      </c>
      <c r="R1785" s="2">
        <f t="shared" si="501"/>
        <v>1.2000000000000028</v>
      </c>
      <c r="S1785" s="2">
        <f t="shared" si="493"/>
        <v>0</v>
      </c>
      <c r="T1785" s="2">
        <f t="shared" si="504"/>
        <v>11.965732470000006</v>
      </c>
      <c r="U1785" s="2">
        <f t="shared" si="494"/>
        <v>0</v>
      </c>
      <c r="V1785" t="str">
        <f t="shared" si="502"/>
        <v>N</v>
      </c>
      <c r="W1785" s="2">
        <f t="shared" si="503"/>
        <v>0</v>
      </c>
      <c r="X1785" s="2">
        <f t="shared" si="495"/>
        <v>0</v>
      </c>
      <c r="Y1785" s="2"/>
    </row>
    <row r="1786" spans="1:25" x14ac:dyDescent="0.2">
      <c r="A1786">
        <v>7</v>
      </c>
      <c r="B1786" s="1">
        <v>42810.291666662342</v>
      </c>
      <c r="C1786">
        <v>36.6</v>
      </c>
      <c r="D1786" s="15">
        <f t="shared" si="496"/>
        <v>36.6</v>
      </c>
      <c r="E1786">
        <v>32</v>
      </c>
      <c r="F1786" s="6">
        <v>10.8407</v>
      </c>
      <c r="G1786" s="6">
        <v>8.8420799999999993</v>
      </c>
      <c r="H1786" s="6">
        <f t="shared" si="487"/>
        <v>19.682780000000001</v>
      </c>
      <c r="I1786" s="6">
        <f t="shared" si="488"/>
        <v>4.6000000000000014</v>
      </c>
      <c r="J1786" s="6">
        <f t="shared" si="489"/>
        <v>0</v>
      </c>
      <c r="K1786" s="3">
        <f t="shared" si="497"/>
        <v>0</v>
      </c>
      <c r="L1786" s="6">
        <f t="shared" si="490"/>
        <v>15.08278</v>
      </c>
      <c r="M1786" s="6">
        <f t="shared" si="498"/>
        <v>220</v>
      </c>
      <c r="N1786" s="6">
        <f t="shared" si="499"/>
        <v>11.949508512857108</v>
      </c>
      <c r="O1786" s="2">
        <f t="shared" si="491"/>
        <v>-11.949508512857108</v>
      </c>
      <c r="P1786" s="2">
        <f t="shared" si="500"/>
        <v>20.050491487142892</v>
      </c>
      <c r="Q1786" s="2">
        <f t="shared" si="492"/>
        <v>16.549508512857109</v>
      </c>
      <c r="R1786" s="2">
        <f t="shared" si="501"/>
        <v>16.549508512857109</v>
      </c>
      <c r="S1786" s="2">
        <f t="shared" si="493"/>
        <v>0</v>
      </c>
      <c r="T1786" s="2">
        <f t="shared" si="504"/>
        <v>3.1332714871428777</v>
      </c>
      <c r="U1786" s="2">
        <f t="shared" si="494"/>
        <v>0</v>
      </c>
      <c r="V1786" t="str">
        <f t="shared" si="502"/>
        <v>N</v>
      </c>
      <c r="W1786" s="2">
        <f t="shared" si="503"/>
        <v>0</v>
      </c>
      <c r="X1786" s="2">
        <f t="shared" si="495"/>
        <v>0</v>
      </c>
      <c r="Y1786" s="2"/>
    </row>
    <row r="1787" spans="1:25" x14ac:dyDescent="0.2">
      <c r="A1787">
        <v>8</v>
      </c>
      <c r="B1787" s="1">
        <v>42810.333333329007</v>
      </c>
      <c r="C1787">
        <v>40.1</v>
      </c>
      <c r="D1787" s="15">
        <f t="shared" si="496"/>
        <v>40.1</v>
      </c>
      <c r="E1787">
        <v>32</v>
      </c>
      <c r="F1787" s="6">
        <v>11.257899999999999</v>
      </c>
      <c r="G1787" s="6">
        <v>23.08428</v>
      </c>
      <c r="H1787" s="6">
        <f t="shared" si="487"/>
        <v>34.342179999999999</v>
      </c>
      <c r="I1787" s="6">
        <f t="shared" si="488"/>
        <v>8.1000000000000014</v>
      </c>
      <c r="J1787" s="6">
        <f t="shared" si="489"/>
        <v>0</v>
      </c>
      <c r="K1787" s="3">
        <f t="shared" si="497"/>
        <v>0</v>
      </c>
      <c r="L1787" s="6">
        <f t="shared" si="490"/>
        <v>26.242179999999998</v>
      </c>
      <c r="M1787" s="6">
        <f t="shared" si="498"/>
        <v>220</v>
      </c>
      <c r="N1787" s="6">
        <f t="shared" si="499"/>
        <v>26.242179999999991</v>
      </c>
      <c r="O1787" s="2">
        <f t="shared" si="491"/>
        <v>-26.242179999999991</v>
      </c>
      <c r="P1787" s="2">
        <f t="shared" si="500"/>
        <v>5.7578200000000095</v>
      </c>
      <c r="Q1787" s="2">
        <f t="shared" si="492"/>
        <v>34.342179999999992</v>
      </c>
      <c r="R1787" s="2">
        <f t="shared" si="501"/>
        <v>34.342179999999992</v>
      </c>
      <c r="S1787" s="2">
        <f t="shared" si="493"/>
        <v>0</v>
      </c>
      <c r="T1787" s="2">
        <f t="shared" si="504"/>
        <v>0</v>
      </c>
      <c r="U1787" s="2">
        <f t="shared" si="494"/>
        <v>0</v>
      </c>
      <c r="V1787" t="str">
        <f t="shared" si="502"/>
        <v>Y</v>
      </c>
      <c r="W1787" s="2">
        <f t="shared" si="503"/>
        <v>0</v>
      </c>
      <c r="X1787" s="2">
        <f t="shared" si="495"/>
        <v>0</v>
      </c>
      <c r="Y1787" s="2"/>
    </row>
    <row r="1788" spans="1:25" x14ac:dyDescent="0.2">
      <c r="A1788">
        <v>9</v>
      </c>
      <c r="B1788" s="1">
        <v>42810.374999995671</v>
      </c>
      <c r="C1788">
        <v>40.9</v>
      </c>
      <c r="D1788" s="15">
        <f t="shared" si="496"/>
        <v>40.9</v>
      </c>
      <c r="E1788">
        <v>32</v>
      </c>
      <c r="F1788" s="6">
        <v>11.8628</v>
      </c>
      <c r="G1788" s="6">
        <v>35.465170000000001</v>
      </c>
      <c r="H1788" s="6">
        <f t="shared" si="487"/>
        <v>47.327970000000001</v>
      </c>
      <c r="I1788" s="6">
        <f t="shared" si="488"/>
        <v>8.8999999999999986</v>
      </c>
      <c r="J1788" s="6">
        <f t="shared" si="489"/>
        <v>0</v>
      </c>
      <c r="K1788" s="3">
        <f t="shared" si="497"/>
        <v>0</v>
      </c>
      <c r="L1788" s="6">
        <f t="shared" si="490"/>
        <v>38.427970000000002</v>
      </c>
      <c r="M1788" s="6">
        <f t="shared" si="498"/>
        <v>220</v>
      </c>
      <c r="N1788" s="6">
        <f t="shared" si="499"/>
        <v>38.427970000000016</v>
      </c>
      <c r="O1788" s="2">
        <f t="shared" si="491"/>
        <v>-32</v>
      </c>
      <c r="P1788" s="2">
        <f t="shared" si="500"/>
        <v>0</v>
      </c>
      <c r="Q1788" s="2">
        <f t="shared" si="492"/>
        <v>40.9</v>
      </c>
      <c r="R1788" s="2">
        <f t="shared" si="501"/>
        <v>40.9</v>
      </c>
      <c r="S1788" s="2">
        <f t="shared" si="493"/>
        <v>0</v>
      </c>
      <c r="T1788" s="2">
        <f t="shared" si="504"/>
        <v>0</v>
      </c>
      <c r="U1788" s="2">
        <f t="shared" si="494"/>
        <v>6.4279700000000162</v>
      </c>
      <c r="V1788" t="str">
        <f t="shared" si="502"/>
        <v>Y</v>
      </c>
      <c r="W1788" s="2">
        <f t="shared" si="503"/>
        <v>6.4279700000000162</v>
      </c>
      <c r="X1788" s="2">
        <f t="shared" si="495"/>
        <v>0</v>
      </c>
      <c r="Y1788" s="2"/>
    </row>
    <row r="1789" spans="1:25" x14ac:dyDescent="0.2">
      <c r="A1789">
        <v>10</v>
      </c>
      <c r="B1789" s="1">
        <v>42810.416666662335</v>
      </c>
      <c r="C1789">
        <v>43.7</v>
      </c>
      <c r="D1789" s="15">
        <f t="shared" si="496"/>
        <v>43.7</v>
      </c>
      <c r="E1789">
        <v>32</v>
      </c>
      <c r="F1789" s="6">
        <v>11.581</v>
      </c>
      <c r="G1789" s="6">
        <v>42.21322</v>
      </c>
      <c r="H1789" s="6">
        <f t="shared" si="487"/>
        <v>53.794219999999996</v>
      </c>
      <c r="I1789" s="6">
        <f t="shared" si="488"/>
        <v>11.700000000000003</v>
      </c>
      <c r="J1789" s="6">
        <f t="shared" si="489"/>
        <v>0</v>
      </c>
      <c r="K1789" s="3">
        <f t="shared" si="497"/>
        <v>0</v>
      </c>
      <c r="L1789" s="6">
        <f t="shared" si="490"/>
        <v>42.094219999999993</v>
      </c>
      <c r="M1789" s="6">
        <f t="shared" si="498"/>
        <v>220</v>
      </c>
      <c r="N1789" s="6">
        <f t="shared" si="499"/>
        <v>42.094220000000007</v>
      </c>
      <c r="O1789" s="2">
        <f t="shared" si="491"/>
        <v>-32</v>
      </c>
      <c r="P1789" s="2">
        <f t="shared" si="500"/>
        <v>0</v>
      </c>
      <c r="Q1789" s="2">
        <f t="shared" si="492"/>
        <v>43.7</v>
      </c>
      <c r="R1789" s="2">
        <f t="shared" si="501"/>
        <v>43.7</v>
      </c>
      <c r="S1789" s="2">
        <f t="shared" si="493"/>
        <v>0</v>
      </c>
      <c r="T1789" s="2">
        <f t="shared" si="504"/>
        <v>0</v>
      </c>
      <c r="U1789" s="2">
        <f t="shared" si="494"/>
        <v>10.094220000000007</v>
      </c>
      <c r="V1789" t="str">
        <f t="shared" si="502"/>
        <v>Y</v>
      </c>
      <c r="W1789" s="2">
        <f t="shared" si="503"/>
        <v>10.094220000000007</v>
      </c>
      <c r="X1789" s="2">
        <f t="shared" si="495"/>
        <v>0</v>
      </c>
      <c r="Y1789" s="2"/>
    </row>
    <row r="1790" spans="1:25" x14ac:dyDescent="0.2">
      <c r="A1790">
        <v>11</v>
      </c>
      <c r="B1790" s="1">
        <v>42810.458333328999</v>
      </c>
      <c r="C1790">
        <v>44.7</v>
      </c>
      <c r="D1790" s="15">
        <f t="shared" si="496"/>
        <v>44.7</v>
      </c>
      <c r="E1790">
        <v>32</v>
      </c>
      <c r="F1790" s="6">
        <v>12.1219</v>
      </c>
      <c r="G1790" s="6">
        <v>48.964979999999997</v>
      </c>
      <c r="H1790" s="6">
        <f t="shared" si="487"/>
        <v>61.086879999999994</v>
      </c>
      <c r="I1790" s="6">
        <f t="shared" si="488"/>
        <v>12.700000000000003</v>
      </c>
      <c r="J1790" s="6">
        <f t="shared" si="489"/>
        <v>0</v>
      </c>
      <c r="K1790" s="3">
        <f t="shared" si="497"/>
        <v>0</v>
      </c>
      <c r="L1790" s="6">
        <f t="shared" si="490"/>
        <v>48.386879999999991</v>
      </c>
      <c r="M1790" s="6">
        <f t="shared" si="498"/>
        <v>220</v>
      </c>
      <c r="N1790" s="6">
        <f t="shared" si="499"/>
        <v>48.386880000000019</v>
      </c>
      <c r="O1790" s="2">
        <f t="shared" si="491"/>
        <v>-32</v>
      </c>
      <c r="P1790" s="2">
        <f t="shared" si="500"/>
        <v>0</v>
      </c>
      <c r="Q1790" s="2">
        <f t="shared" si="492"/>
        <v>44.7</v>
      </c>
      <c r="R1790" s="2">
        <f t="shared" si="501"/>
        <v>44.7</v>
      </c>
      <c r="S1790" s="2">
        <f t="shared" si="493"/>
        <v>0</v>
      </c>
      <c r="T1790" s="2">
        <f t="shared" si="504"/>
        <v>0</v>
      </c>
      <c r="U1790" s="2">
        <f t="shared" si="494"/>
        <v>16.386880000000019</v>
      </c>
      <c r="V1790" t="str">
        <f t="shared" si="502"/>
        <v>Y</v>
      </c>
      <c r="W1790" s="2">
        <f t="shared" si="503"/>
        <v>16.386880000000019</v>
      </c>
      <c r="X1790" s="2">
        <f t="shared" si="495"/>
        <v>0</v>
      </c>
      <c r="Y1790" s="2"/>
    </row>
    <row r="1791" spans="1:25" x14ac:dyDescent="0.2">
      <c r="A1791">
        <v>12</v>
      </c>
      <c r="B1791" s="1">
        <v>42810.499999995664</v>
      </c>
      <c r="C1791">
        <v>45.2</v>
      </c>
      <c r="D1791" s="15">
        <f t="shared" si="496"/>
        <v>45.2</v>
      </c>
      <c r="E1791">
        <v>32</v>
      </c>
      <c r="F1791" s="6">
        <v>9.5866299999999995</v>
      </c>
      <c r="G1791" s="6">
        <v>49.19442999999999</v>
      </c>
      <c r="H1791" s="6">
        <f t="shared" si="487"/>
        <v>58.781059999999989</v>
      </c>
      <c r="I1791" s="6">
        <f t="shared" si="488"/>
        <v>13.200000000000003</v>
      </c>
      <c r="J1791" s="6">
        <f t="shared" si="489"/>
        <v>0</v>
      </c>
      <c r="K1791" s="3">
        <f t="shared" si="497"/>
        <v>0</v>
      </c>
      <c r="L1791" s="6">
        <f t="shared" si="490"/>
        <v>45.581059999999987</v>
      </c>
      <c r="M1791" s="6">
        <f t="shared" si="498"/>
        <v>220</v>
      </c>
      <c r="N1791" s="6">
        <f t="shared" si="499"/>
        <v>45.581059999999979</v>
      </c>
      <c r="O1791" s="2">
        <f t="shared" si="491"/>
        <v>-32</v>
      </c>
      <c r="P1791" s="2">
        <f t="shared" si="500"/>
        <v>0</v>
      </c>
      <c r="Q1791" s="2">
        <f t="shared" si="492"/>
        <v>45.2</v>
      </c>
      <c r="R1791" s="2">
        <f t="shared" si="501"/>
        <v>45.2</v>
      </c>
      <c r="S1791" s="2">
        <f t="shared" si="493"/>
        <v>0</v>
      </c>
      <c r="T1791" s="2">
        <f t="shared" si="504"/>
        <v>0</v>
      </c>
      <c r="U1791" s="2">
        <f t="shared" si="494"/>
        <v>13.581059999999979</v>
      </c>
      <c r="V1791" t="str">
        <f t="shared" si="502"/>
        <v>Y</v>
      </c>
      <c r="W1791" s="2">
        <f t="shared" si="503"/>
        <v>13.581059999999979</v>
      </c>
      <c r="X1791" s="2">
        <f t="shared" si="495"/>
        <v>0</v>
      </c>
      <c r="Y1791" s="2"/>
    </row>
    <row r="1792" spans="1:25" x14ac:dyDescent="0.2">
      <c r="A1792">
        <v>13</v>
      </c>
      <c r="B1792" s="1">
        <v>42810.541666662328</v>
      </c>
      <c r="C1792">
        <v>45.4</v>
      </c>
      <c r="D1792" s="15">
        <f t="shared" si="496"/>
        <v>45.4</v>
      </c>
      <c r="E1792">
        <v>32</v>
      </c>
      <c r="F1792" s="6">
        <v>9.2239799999999992</v>
      </c>
      <c r="G1792" s="6">
        <v>48.792269999999995</v>
      </c>
      <c r="H1792" s="6">
        <f t="shared" si="487"/>
        <v>58.016249999999992</v>
      </c>
      <c r="I1792" s="6">
        <f t="shared" si="488"/>
        <v>13.399999999999999</v>
      </c>
      <c r="J1792" s="6">
        <f t="shared" si="489"/>
        <v>0</v>
      </c>
      <c r="K1792" s="3">
        <f t="shared" si="497"/>
        <v>0</v>
      </c>
      <c r="L1792" s="6">
        <f t="shared" si="490"/>
        <v>44.616249999999994</v>
      </c>
      <c r="M1792" s="6">
        <f t="shared" si="498"/>
        <v>220</v>
      </c>
      <c r="N1792" s="6">
        <f t="shared" si="499"/>
        <v>44.61624999999998</v>
      </c>
      <c r="O1792" s="2">
        <f t="shared" si="491"/>
        <v>-32</v>
      </c>
      <c r="P1792" s="2">
        <f t="shared" si="500"/>
        <v>0</v>
      </c>
      <c r="Q1792" s="2">
        <f t="shared" si="492"/>
        <v>45.4</v>
      </c>
      <c r="R1792" s="2">
        <f t="shared" si="501"/>
        <v>45.4</v>
      </c>
      <c r="S1792" s="2">
        <f t="shared" si="493"/>
        <v>0</v>
      </c>
      <c r="T1792" s="2">
        <f t="shared" si="504"/>
        <v>0</v>
      </c>
      <c r="U1792" s="2">
        <f t="shared" si="494"/>
        <v>12.61624999999998</v>
      </c>
      <c r="V1792" t="str">
        <f t="shared" si="502"/>
        <v>Y</v>
      </c>
      <c r="W1792" s="2">
        <f t="shared" si="503"/>
        <v>12.61624999999998</v>
      </c>
      <c r="X1792" s="2">
        <f t="shared" si="495"/>
        <v>0</v>
      </c>
      <c r="Y1792" s="2"/>
    </row>
    <row r="1793" spans="1:25" x14ac:dyDescent="0.2">
      <c r="A1793">
        <v>14</v>
      </c>
      <c r="B1793" s="1">
        <v>42810.583333328992</v>
      </c>
      <c r="C1793">
        <v>45.4</v>
      </c>
      <c r="D1793" s="15">
        <f t="shared" si="496"/>
        <v>45.4</v>
      </c>
      <c r="E1793">
        <v>32</v>
      </c>
      <c r="F1793" s="6">
        <v>9.2593099999999993</v>
      </c>
      <c r="G1793" s="6">
        <v>41.476199999999999</v>
      </c>
      <c r="H1793" s="6">
        <f t="shared" si="487"/>
        <v>50.735509999999998</v>
      </c>
      <c r="I1793" s="6">
        <f t="shared" si="488"/>
        <v>13.399999999999999</v>
      </c>
      <c r="J1793" s="6">
        <f t="shared" si="489"/>
        <v>0</v>
      </c>
      <c r="K1793" s="3">
        <f t="shared" si="497"/>
        <v>0</v>
      </c>
      <c r="L1793" s="6">
        <f t="shared" si="490"/>
        <v>37.335509999999999</v>
      </c>
      <c r="M1793" s="6">
        <f t="shared" si="498"/>
        <v>220</v>
      </c>
      <c r="N1793" s="6">
        <f t="shared" si="499"/>
        <v>37.335509999999999</v>
      </c>
      <c r="O1793" s="2">
        <f t="shared" si="491"/>
        <v>-32</v>
      </c>
      <c r="P1793" s="2">
        <f t="shared" si="500"/>
        <v>0</v>
      </c>
      <c r="Q1793" s="2">
        <f t="shared" si="492"/>
        <v>45.4</v>
      </c>
      <c r="R1793" s="2">
        <f t="shared" si="501"/>
        <v>45.4</v>
      </c>
      <c r="S1793" s="2">
        <f t="shared" si="493"/>
        <v>0</v>
      </c>
      <c r="T1793" s="2">
        <f t="shared" si="504"/>
        <v>0</v>
      </c>
      <c r="U1793" s="2">
        <f t="shared" si="494"/>
        <v>5.3355099999999993</v>
      </c>
      <c r="V1793" t="str">
        <f t="shared" si="502"/>
        <v>Y</v>
      </c>
      <c r="W1793" s="2">
        <f t="shared" si="503"/>
        <v>5.3355099999999993</v>
      </c>
      <c r="X1793" s="2">
        <f t="shared" si="495"/>
        <v>0</v>
      </c>
      <c r="Y1793" s="2"/>
    </row>
    <row r="1794" spans="1:25" x14ac:dyDescent="0.2">
      <c r="A1794">
        <v>15</v>
      </c>
      <c r="B1794" s="1">
        <v>42810.624999995656</v>
      </c>
      <c r="C1794">
        <v>45.9</v>
      </c>
      <c r="D1794" s="15">
        <f t="shared" si="496"/>
        <v>45.9</v>
      </c>
      <c r="E1794">
        <v>32</v>
      </c>
      <c r="F1794" s="6">
        <v>9.3349200000000003</v>
      </c>
      <c r="G1794" s="6">
        <v>28.886490000000002</v>
      </c>
      <c r="H1794" s="6">
        <f t="shared" si="487"/>
        <v>38.221410000000006</v>
      </c>
      <c r="I1794" s="6">
        <f t="shared" si="488"/>
        <v>13.899999999999999</v>
      </c>
      <c r="J1794" s="6">
        <f t="shared" si="489"/>
        <v>0</v>
      </c>
      <c r="K1794" s="3">
        <f t="shared" si="497"/>
        <v>0</v>
      </c>
      <c r="L1794" s="6">
        <f t="shared" si="490"/>
        <v>24.321410000000007</v>
      </c>
      <c r="M1794" s="6">
        <f t="shared" si="498"/>
        <v>220</v>
      </c>
      <c r="N1794" s="6">
        <f t="shared" si="499"/>
        <v>24.321410000000014</v>
      </c>
      <c r="O1794" s="2">
        <f t="shared" si="491"/>
        <v>-24.321410000000014</v>
      </c>
      <c r="P1794" s="2">
        <f t="shared" si="500"/>
        <v>7.6785899999999856</v>
      </c>
      <c r="Q1794" s="2">
        <f t="shared" si="492"/>
        <v>38.221410000000013</v>
      </c>
      <c r="R1794" s="2">
        <f t="shared" si="501"/>
        <v>38.221410000000013</v>
      </c>
      <c r="S1794" s="2">
        <f t="shared" si="493"/>
        <v>0</v>
      </c>
      <c r="T1794" s="2">
        <f t="shared" si="504"/>
        <v>0</v>
      </c>
      <c r="U1794" s="2">
        <f t="shared" si="494"/>
        <v>0</v>
      </c>
      <c r="V1794" t="str">
        <f t="shared" si="502"/>
        <v>Y</v>
      </c>
      <c r="W1794" s="2">
        <f t="shared" si="503"/>
        <v>0</v>
      </c>
      <c r="X1794" s="2">
        <f t="shared" si="495"/>
        <v>0</v>
      </c>
      <c r="Y1794" s="2"/>
    </row>
    <row r="1795" spans="1:25" x14ac:dyDescent="0.2">
      <c r="A1795">
        <v>16</v>
      </c>
      <c r="B1795" s="1">
        <v>42810.66666666232</v>
      </c>
      <c r="C1795">
        <v>46.7</v>
      </c>
      <c r="D1795" s="15">
        <f t="shared" si="496"/>
        <v>46.7</v>
      </c>
      <c r="E1795">
        <v>32</v>
      </c>
      <c r="F1795" s="6">
        <v>7.83772</v>
      </c>
      <c r="G1795" s="6">
        <v>21.707369999999997</v>
      </c>
      <c r="H1795" s="6">
        <f t="shared" ref="H1795:H1858" si="505">(F1795+G1795)</f>
        <v>29.545089999999998</v>
      </c>
      <c r="I1795" s="6">
        <f t="shared" ref="I1795:I1858" si="506">IF((D1795-E1795)&gt;0,D1795-E1795,0)</f>
        <v>14.700000000000003</v>
      </c>
      <c r="J1795" s="6">
        <f t="shared" ref="J1795:J1858" si="507">IF((I1795-H1795)&gt;0, (I1795-H1795), (0))</f>
        <v>0</v>
      </c>
      <c r="K1795" s="3">
        <f t="shared" si="497"/>
        <v>0</v>
      </c>
      <c r="L1795" s="6">
        <f t="shared" ref="L1795:L1858" si="508">IF(J1795=0, H1795-I1795,0)</f>
        <v>14.845089999999995</v>
      </c>
      <c r="M1795" s="6">
        <f t="shared" si="498"/>
        <v>220</v>
      </c>
      <c r="N1795" s="6">
        <f t="shared" si="499"/>
        <v>14.845089999999999</v>
      </c>
      <c r="O1795" s="2">
        <f t="shared" ref="O1795:O1858" si="509">IF((N1795&lt;E1795-$AA$7),-N1795,$AA$7-E1795)</f>
        <v>-14.845089999999999</v>
      </c>
      <c r="P1795" s="2">
        <f t="shared" si="500"/>
        <v>17.154910000000001</v>
      </c>
      <c r="Q1795" s="2">
        <f t="shared" ref="Q1795:Q1858" si="510">D1795-P1795</f>
        <v>29.545090000000002</v>
      </c>
      <c r="R1795" s="2">
        <f t="shared" si="501"/>
        <v>29.545090000000002</v>
      </c>
      <c r="S1795" s="2">
        <f t="shared" ref="S1795:S1858" si="511">IF(Q1795-R1795&gt;0, Q1795-R1795, 0)</f>
        <v>0</v>
      </c>
      <c r="T1795" s="2">
        <f t="shared" si="504"/>
        <v>0</v>
      </c>
      <c r="U1795" s="2">
        <f t="shared" ref="U1795:U1858" si="512">N1795+O1795</f>
        <v>0</v>
      </c>
      <c r="V1795" t="str">
        <f t="shared" si="502"/>
        <v>Y</v>
      </c>
      <c r="W1795" s="2">
        <f t="shared" si="503"/>
        <v>0</v>
      </c>
      <c r="X1795" s="2">
        <f t="shared" ref="X1795:X1858" si="513">D1795- (P1795+R1795+S1795)</f>
        <v>0</v>
      </c>
      <c r="Y1795" s="2"/>
    </row>
    <row r="1796" spans="1:25" x14ac:dyDescent="0.2">
      <c r="A1796">
        <v>17</v>
      </c>
      <c r="B1796" s="1">
        <v>42810.708333328985</v>
      </c>
      <c r="C1796">
        <v>47</v>
      </c>
      <c r="D1796" s="15">
        <f t="shared" ref="D1796:D1859" si="514">C1796/$AA$4*$AA$5</f>
        <v>47</v>
      </c>
      <c r="E1796">
        <v>32</v>
      </c>
      <c r="F1796" s="6">
        <v>9.2521699999999996</v>
      </c>
      <c r="G1796" s="6">
        <v>7.6835499999999994</v>
      </c>
      <c r="H1796" s="6">
        <f t="shared" si="505"/>
        <v>16.93572</v>
      </c>
      <c r="I1796" s="6">
        <f t="shared" si="506"/>
        <v>15</v>
      </c>
      <c r="J1796" s="6">
        <f t="shared" si="507"/>
        <v>0</v>
      </c>
      <c r="K1796" s="3">
        <f t="shared" ref="K1796:K1859" si="515">IF((M1795-M1796)&gt;0,M1795-M1796,0)</f>
        <v>0</v>
      </c>
      <c r="L1796" s="6">
        <f t="shared" si="508"/>
        <v>1.9357199999999999</v>
      </c>
      <c r="M1796" s="6">
        <f t="shared" ref="M1796:M1859" si="516">IF( (M1795-J1796/$AA$11+L1796)&gt;$AA$25, IF((M1795-J1796/$AA$11+L1796)&lt;$AA$9,(M1795-J1796/$AA$11+L1796),$AA$9), $AA$25)</f>
        <v>220</v>
      </c>
      <c r="N1796" s="6">
        <f t="shared" ref="N1796:N1859" si="517">IF(((M1795-J1796+L1796)-M1796)&gt;0,((M1795-J1796+L1796)-M1796),0)</f>
        <v>1.9357200000000034</v>
      </c>
      <c r="O1796" s="2">
        <f t="shared" si="509"/>
        <v>-1.9357200000000034</v>
      </c>
      <c r="P1796" s="2">
        <f t="shared" ref="P1796:P1859" si="518">E1796+O1796</f>
        <v>30.064279999999997</v>
      </c>
      <c r="Q1796" s="2">
        <f t="shared" si="510"/>
        <v>16.935720000000003</v>
      </c>
      <c r="R1796" s="2">
        <f t="shared" ref="R1796:R1859" si="519">IF(Q1796&gt;H1796, H1796, Q1796)</f>
        <v>16.935720000000003</v>
      </c>
      <c r="S1796" s="2">
        <f t="shared" si="511"/>
        <v>0</v>
      </c>
      <c r="T1796" s="2">
        <f t="shared" si="504"/>
        <v>0</v>
      </c>
      <c r="U1796" s="2">
        <f t="shared" si="512"/>
        <v>0</v>
      </c>
      <c r="V1796" t="str">
        <f t="shared" ref="V1796:V1859" si="520">IF(AND(A1796&gt;7,A1796&lt;17), "Y", "N")</f>
        <v>N</v>
      </c>
      <c r="W1796" s="2">
        <f t="shared" ref="W1796:W1859" si="521">IF(V1796="Y", U1796, 0)</f>
        <v>0</v>
      </c>
      <c r="X1796" s="2">
        <f t="shared" si="513"/>
        <v>0</v>
      </c>
      <c r="Y1796" s="2"/>
    </row>
    <row r="1797" spans="1:25" x14ac:dyDescent="0.2">
      <c r="A1797">
        <v>18</v>
      </c>
      <c r="B1797" s="1">
        <v>42810.749999995649</v>
      </c>
      <c r="C1797">
        <v>47.8</v>
      </c>
      <c r="D1797" s="15">
        <f t="shared" si="514"/>
        <v>47.8</v>
      </c>
      <c r="E1797">
        <v>32</v>
      </c>
      <c r="F1797" s="6">
        <v>8.8499199999999991</v>
      </c>
      <c r="G1797" s="6">
        <v>-1.5167529999999999E-2</v>
      </c>
      <c r="H1797" s="6">
        <f t="shared" si="505"/>
        <v>8.8347524699999997</v>
      </c>
      <c r="I1797" s="6">
        <f t="shared" si="506"/>
        <v>15.799999999999997</v>
      </c>
      <c r="J1797" s="6">
        <f t="shared" si="507"/>
        <v>6.9652475299999974</v>
      </c>
      <c r="K1797" s="3">
        <f t="shared" si="515"/>
        <v>7.9602828914285624</v>
      </c>
      <c r="L1797" s="6">
        <f t="shared" si="508"/>
        <v>0</v>
      </c>
      <c r="M1797" s="6">
        <f t="shared" si="516"/>
        <v>212.03971710857144</v>
      </c>
      <c r="N1797" s="6">
        <f t="shared" si="517"/>
        <v>0.99503536142856319</v>
      </c>
      <c r="O1797" s="2">
        <f t="shared" si="509"/>
        <v>-0.99503536142856319</v>
      </c>
      <c r="P1797" s="2">
        <f t="shared" si="518"/>
        <v>31.004964638571437</v>
      </c>
      <c r="Q1797" s="2">
        <f t="shared" si="510"/>
        <v>16.79503536142856</v>
      </c>
      <c r="R1797" s="2">
        <f t="shared" si="519"/>
        <v>8.8347524699999997</v>
      </c>
      <c r="S1797" s="2">
        <f t="shared" si="511"/>
        <v>7.9602828914285606</v>
      </c>
      <c r="T1797" s="2">
        <f t="shared" si="504"/>
        <v>0</v>
      </c>
      <c r="U1797" s="2">
        <f t="shared" si="512"/>
        <v>0</v>
      </c>
      <c r="V1797" t="str">
        <f t="shared" si="520"/>
        <v>N</v>
      </c>
      <c r="W1797" s="2">
        <f t="shared" si="521"/>
        <v>0</v>
      </c>
      <c r="X1797" s="2">
        <f t="shared" si="513"/>
        <v>0</v>
      </c>
      <c r="Y1797" s="2"/>
    </row>
    <row r="1798" spans="1:25" x14ac:dyDescent="0.2">
      <c r="A1798">
        <v>19</v>
      </c>
      <c r="B1798" s="1">
        <v>42810.791666662313</v>
      </c>
      <c r="C1798">
        <v>47.4</v>
      </c>
      <c r="D1798" s="15">
        <f t="shared" si="514"/>
        <v>47.4</v>
      </c>
      <c r="E1798">
        <v>32</v>
      </c>
      <c r="F1798" s="6">
        <v>9.1723199999999991</v>
      </c>
      <c r="G1798" s="6">
        <v>-1.5167529999999999E-2</v>
      </c>
      <c r="H1798" s="6">
        <f t="shared" si="505"/>
        <v>9.1571524699999998</v>
      </c>
      <c r="I1798" s="6">
        <f t="shared" si="506"/>
        <v>15.399999999999999</v>
      </c>
      <c r="J1798" s="6">
        <f t="shared" si="507"/>
        <v>6.2428475299999988</v>
      </c>
      <c r="K1798" s="3">
        <f t="shared" si="515"/>
        <v>7.1346828914285823</v>
      </c>
      <c r="L1798" s="6">
        <f t="shared" si="508"/>
        <v>0</v>
      </c>
      <c r="M1798" s="6">
        <f t="shared" si="516"/>
        <v>204.90503421714286</v>
      </c>
      <c r="N1798" s="6">
        <f t="shared" si="517"/>
        <v>0.89183536142857633</v>
      </c>
      <c r="O1798" s="2">
        <f t="shared" si="509"/>
        <v>-0.89183536142857633</v>
      </c>
      <c r="P1798" s="2">
        <f t="shared" si="518"/>
        <v>31.108164638571424</v>
      </c>
      <c r="Q1798" s="2">
        <f t="shared" si="510"/>
        <v>16.291835361428575</v>
      </c>
      <c r="R1798" s="2">
        <f t="shared" si="519"/>
        <v>9.1571524699999998</v>
      </c>
      <c r="S1798" s="2">
        <f t="shared" si="511"/>
        <v>7.1346828914285751</v>
      </c>
      <c r="T1798" s="2">
        <f t="shared" si="504"/>
        <v>0</v>
      </c>
      <c r="U1798" s="2">
        <f t="shared" si="512"/>
        <v>0</v>
      </c>
      <c r="V1798" t="str">
        <f t="shared" si="520"/>
        <v>N</v>
      </c>
      <c r="W1798" s="2">
        <f t="shared" si="521"/>
        <v>0</v>
      </c>
      <c r="X1798" s="2">
        <f t="shared" si="513"/>
        <v>0</v>
      </c>
      <c r="Y1798" s="2"/>
    </row>
    <row r="1799" spans="1:25" x14ac:dyDescent="0.2">
      <c r="A1799">
        <v>20</v>
      </c>
      <c r="B1799" s="1">
        <v>42810.833333328977</v>
      </c>
      <c r="C1799">
        <v>48.1</v>
      </c>
      <c r="D1799" s="15">
        <f t="shared" si="514"/>
        <v>48.1</v>
      </c>
      <c r="E1799">
        <v>32</v>
      </c>
      <c r="F1799" s="6">
        <v>12.8408</v>
      </c>
      <c r="G1799" s="6">
        <v>-1.5167529999999999E-2</v>
      </c>
      <c r="H1799" s="6">
        <f t="shared" si="505"/>
        <v>12.82563247</v>
      </c>
      <c r="I1799" s="6">
        <f t="shared" si="506"/>
        <v>16.100000000000001</v>
      </c>
      <c r="J1799" s="6">
        <f t="shared" si="507"/>
        <v>3.274367530000001</v>
      </c>
      <c r="K1799" s="3">
        <f t="shared" si="515"/>
        <v>3.742134319999991</v>
      </c>
      <c r="L1799" s="6">
        <f t="shared" si="508"/>
        <v>0</v>
      </c>
      <c r="M1799" s="6">
        <f t="shared" si="516"/>
        <v>201.16289989714286</v>
      </c>
      <c r="N1799" s="6">
        <f t="shared" si="517"/>
        <v>0.46776678999998467</v>
      </c>
      <c r="O1799" s="2">
        <f t="shared" si="509"/>
        <v>-0.46776678999998467</v>
      </c>
      <c r="P1799" s="2">
        <f t="shared" si="518"/>
        <v>31.532233210000015</v>
      </c>
      <c r="Q1799" s="2">
        <f t="shared" si="510"/>
        <v>16.567766789999986</v>
      </c>
      <c r="R1799" s="2">
        <f t="shared" si="519"/>
        <v>12.82563247</v>
      </c>
      <c r="S1799" s="2">
        <f t="shared" si="511"/>
        <v>3.7421343199999857</v>
      </c>
      <c r="T1799" s="2">
        <f t="shared" si="504"/>
        <v>0</v>
      </c>
      <c r="U1799" s="2">
        <f t="shared" si="512"/>
        <v>0</v>
      </c>
      <c r="V1799" t="str">
        <f t="shared" si="520"/>
        <v>N</v>
      </c>
      <c r="W1799" s="2">
        <f t="shared" si="521"/>
        <v>0</v>
      </c>
      <c r="X1799" s="2">
        <f t="shared" si="513"/>
        <v>0</v>
      </c>
      <c r="Y1799" s="2"/>
    </row>
    <row r="1800" spans="1:25" x14ac:dyDescent="0.2">
      <c r="A1800">
        <v>21</v>
      </c>
      <c r="B1800" s="1">
        <v>42810.874999995642</v>
      </c>
      <c r="C1800">
        <v>47.2</v>
      </c>
      <c r="D1800" s="15">
        <f t="shared" si="514"/>
        <v>47.2</v>
      </c>
      <c r="E1800">
        <v>32</v>
      </c>
      <c r="F1800" s="6">
        <v>12.4444</v>
      </c>
      <c r="G1800" s="6">
        <v>-1.5167529999999999E-2</v>
      </c>
      <c r="H1800" s="6">
        <f t="shared" si="505"/>
        <v>12.429232470000001</v>
      </c>
      <c r="I1800" s="6">
        <f t="shared" si="506"/>
        <v>15.200000000000003</v>
      </c>
      <c r="J1800" s="6">
        <f t="shared" si="507"/>
        <v>2.7707675300000023</v>
      </c>
      <c r="K1800" s="3">
        <f t="shared" si="515"/>
        <v>3.1665914628571556</v>
      </c>
      <c r="L1800" s="6">
        <f t="shared" si="508"/>
        <v>0</v>
      </c>
      <c r="M1800" s="6">
        <f t="shared" si="516"/>
        <v>197.99630843428571</v>
      </c>
      <c r="N1800" s="6">
        <f t="shared" si="517"/>
        <v>0.39582393285715511</v>
      </c>
      <c r="O1800" s="2">
        <f t="shared" si="509"/>
        <v>-0.39582393285715511</v>
      </c>
      <c r="P1800" s="2">
        <f t="shared" si="518"/>
        <v>31.604176067142845</v>
      </c>
      <c r="Q1800" s="2">
        <f t="shared" si="510"/>
        <v>15.595823932857158</v>
      </c>
      <c r="R1800" s="2">
        <f t="shared" si="519"/>
        <v>12.429232470000001</v>
      </c>
      <c r="S1800" s="2">
        <f t="shared" si="511"/>
        <v>3.1665914628571574</v>
      </c>
      <c r="T1800" s="2">
        <f t="shared" si="504"/>
        <v>0</v>
      </c>
      <c r="U1800" s="2">
        <f t="shared" si="512"/>
        <v>0</v>
      </c>
      <c r="V1800" t="str">
        <f t="shared" si="520"/>
        <v>N</v>
      </c>
      <c r="W1800" s="2">
        <f t="shared" si="521"/>
        <v>0</v>
      </c>
      <c r="X1800" s="2">
        <f t="shared" si="513"/>
        <v>0</v>
      </c>
      <c r="Y1800" s="2"/>
    </row>
    <row r="1801" spans="1:25" x14ac:dyDescent="0.2">
      <c r="A1801">
        <v>22</v>
      </c>
      <c r="B1801" s="1">
        <v>42810.916666662306</v>
      </c>
      <c r="C1801">
        <v>44.7</v>
      </c>
      <c r="D1801" s="15">
        <f t="shared" si="514"/>
        <v>44.7</v>
      </c>
      <c r="E1801">
        <v>32</v>
      </c>
      <c r="F1801" s="6">
        <v>15.0984</v>
      </c>
      <c r="G1801" s="6">
        <v>-1.5167529999999999E-2</v>
      </c>
      <c r="H1801" s="6">
        <f t="shared" si="505"/>
        <v>15.08323247</v>
      </c>
      <c r="I1801" s="6">
        <f t="shared" si="506"/>
        <v>12.700000000000003</v>
      </c>
      <c r="J1801" s="6">
        <f t="shared" si="507"/>
        <v>0</v>
      </c>
      <c r="K1801" s="3">
        <f t="shared" si="515"/>
        <v>0</v>
      </c>
      <c r="L1801" s="6">
        <f t="shared" si="508"/>
        <v>2.3832324699999976</v>
      </c>
      <c r="M1801" s="6">
        <f t="shared" si="516"/>
        <v>200.3795409042857</v>
      </c>
      <c r="N1801" s="6">
        <f t="shared" si="517"/>
        <v>0</v>
      </c>
      <c r="O1801" s="2">
        <f t="shared" si="509"/>
        <v>0</v>
      </c>
      <c r="P1801" s="2">
        <f t="shared" si="518"/>
        <v>32</v>
      </c>
      <c r="Q1801" s="2">
        <f t="shared" si="510"/>
        <v>12.700000000000003</v>
      </c>
      <c r="R1801" s="2">
        <f t="shared" si="519"/>
        <v>12.700000000000003</v>
      </c>
      <c r="S1801" s="2">
        <f t="shared" si="511"/>
        <v>0</v>
      </c>
      <c r="T1801" s="2">
        <f t="shared" si="504"/>
        <v>2.3832324699999958</v>
      </c>
      <c r="U1801" s="2">
        <f t="shared" si="512"/>
        <v>0</v>
      </c>
      <c r="V1801" t="str">
        <f t="shared" si="520"/>
        <v>N</v>
      </c>
      <c r="W1801" s="2">
        <f t="shared" si="521"/>
        <v>0</v>
      </c>
      <c r="X1801" s="2">
        <f t="shared" si="513"/>
        <v>0</v>
      </c>
      <c r="Y1801" s="2"/>
    </row>
    <row r="1802" spans="1:25" x14ac:dyDescent="0.2">
      <c r="A1802">
        <v>23</v>
      </c>
      <c r="B1802" s="1">
        <v>42810.95833332897</v>
      </c>
      <c r="C1802">
        <v>42.2</v>
      </c>
      <c r="D1802" s="15">
        <f t="shared" si="514"/>
        <v>42.2</v>
      </c>
      <c r="E1802">
        <v>32</v>
      </c>
      <c r="F1802" s="6">
        <v>15.0984</v>
      </c>
      <c r="G1802" s="6">
        <v>-1.5167529999999999E-2</v>
      </c>
      <c r="H1802" s="6">
        <f t="shared" si="505"/>
        <v>15.08323247</v>
      </c>
      <c r="I1802" s="6">
        <f t="shared" si="506"/>
        <v>10.200000000000003</v>
      </c>
      <c r="J1802" s="6">
        <f t="shared" si="507"/>
        <v>0</v>
      </c>
      <c r="K1802" s="3">
        <f t="shared" si="515"/>
        <v>0</v>
      </c>
      <c r="L1802" s="6">
        <f t="shared" si="508"/>
        <v>4.8832324699999976</v>
      </c>
      <c r="M1802" s="6">
        <f t="shared" si="516"/>
        <v>205.2627733742857</v>
      </c>
      <c r="N1802" s="6">
        <f t="shared" si="517"/>
        <v>0</v>
      </c>
      <c r="O1802" s="2">
        <f t="shared" si="509"/>
        <v>0</v>
      </c>
      <c r="P1802" s="2">
        <f t="shared" si="518"/>
        <v>32</v>
      </c>
      <c r="Q1802" s="2">
        <f t="shared" si="510"/>
        <v>10.200000000000003</v>
      </c>
      <c r="R1802" s="2">
        <f t="shared" si="519"/>
        <v>10.200000000000003</v>
      </c>
      <c r="S1802" s="2">
        <f t="shared" si="511"/>
        <v>0</v>
      </c>
      <c r="T1802" s="2">
        <f t="shared" ref="T1802:T1865" si="522">IF(Q1802-R1802&gt;0, 0, ABS(M1801-M1802))</f>
        <v>4.8832324699999958</v>
      </c>
      <c r="U1802" s="2">
        <f t="shared" si="512"/>
        <v>0</v>
      </c>
      <c r="V1802" t="str">
        <f t="shared" si="520"/>
        <v>N</v>
      </c>
      <c r="W1802" s="2">
        <f t="shared" si="521"/>
        <v>0</v>
      </c>
      <c r="X1802" s="2">
        <f t="shared" si="513"/>
        <v>0</v>
      </c>
      <c r="Y1802" s="2"/>
    </row>
    <row r="1803" spans="1:25" x14ac:dyDescent="0.2">
      <c r="A1803">
        <v>0</v>
      </c>
      <c r="B1803" s="1">
        <v>42810.999999995634</v>
      </c>
      <c r="C1803">
        <v>38.9</v>
      </c>
      <c r="D1803" s="15">
        <f t="shared" si="514"/>
        <v>38.9</v>
      </c>
      <c r="E1803">
        <v>32</v>
      </c>
      <c r="F1803" s="6">
        <v>15.0984</v>
      </c>
      <c r="G1803" s="6">
        <v>-1.5167529999999999E-2</v>
      </c>
      <c r="H1803" s="6">
        <f t="shared" si="505"/>
        <v>15.08323247</v>
      </c>
      <c r="I1803" s="6">
        <f t="shared" si="506"/>
        <v>6.8999999999999986</v>
      </c>
      <c r="J1803" s="6">
        <f t="shared" si="507"/>
        <v>0</v>
      </c>
      <c r="K1803" s="3">
        <f t="shared" si="515"/>
        <v>0</v>
      </c>
      <c r="L1803" s="6">
        <f t="shared" si="508"/>
        <v>8.1832324700000019</v>
      </c>
      <c r="M1803" s="6">
        <f t="shared" si="516"/>
        <v>213.44600584428571</v>
      </c>
      <c r="N1803" s="6">
        <f t="shared" si="517"/>
        <v>0</v>
      </c>
      <c r="O1803" s="2">
        <f t="shared" si="509"/>
        <v>0</v>
      </c>
      <c r="P1803" s="2">
        <f t="shared" si="518"/>
        <v>32</v>
      </c>
      <c r="Q1803" s="2">
        <f t="shared" si="510"/>
        <v>6.8999999999999986</v>
      </c>
      <c r="R1803" s="2">
        <f t="shared" si="519"/>
        <v>6.8999999999999986</v>
      </c>
      <c r="S1803" s="2">
        <f t="shared" si="511"/>
        <v>0</v>
      </c>
      <c r="T1803" s="2">
        <f t="shared" si="522"/>
        <v>8.1832324700000072</v>
      </c>
      <c r="U1803" s="2">
        <f t="shared" si="512"/>
        <v>0</v>
      </c>
      <c r="V1803" t="str">
        <f t="shared" si="520"/>
        <v>N</v>
      </c>
      <c r="W1803" s="2">
        <f t="shared" si="521"/>
        <v>0</v>
      </c>
      <c r="X1803" s="2">
        <f t="shared" si="513"/>
        <v>0</v>
      </c>
      <c r="Y1803" s="2"/>
    </row>
    <row r="1804" spans="1:25" x14ac:dyDescent="0.2">
      <c r="A1804">
        <v>1</v>
      </c>
      <c r="B1804" s="1">
        <v>42811.041666662299</v>
      </c>
      <c r="C1804">
        <v>36.700000000000003</v>
      </c>
      <c r="D1804" s="15">
        <f t="shared" si="514"/>
        <v>36.700000000000003</v>
      </c>
      <c r="E1804">
        <v>32</v>
      </c>
      <c r="F1804" s="6">
        <v>15.0984</v>
      </c>
      <c r="G1804" s="6">
        <v>-1.5167529999999999E-2</v>
      </c>
      <c r="H1804" s="6">
        <f t="shared" si="505"/>
        <v>15.08323247</v>
      </c>
      <c r="I1804" s="6">
        <f t="shared" si="506"/>
        <v>4.7000000000000028</v>
      </c>
      <c r="J1804" s="6">
        <f t="shared" si="507"/>
        <v>0</v>
      </c>
      <c r="K1804" s="3">
        <f t="shared" si="515"/>
        <v>0</v>
      </c>
      <c r="L1804" s="6">
        <f t="shared" si="508"/>
        <v>10.383232469999998</v>
      </c>
      <c r="M1804" s="6">
        <f t="shared" si="516"/>
        <v>220</v>
      </c>
      <c r="N1804" s="6">
        <f t="shared" si="517"/>
        <v>3.8292383142857034</v>
      </c>
      <c r="O1804" s="2">
        <f t="shared" si="509"/>
        <v>-3.8292383142857034</v>
      </c>
      <c r="P1804" s="2">
        <f t="shared" si="518"/>
        <v>28.170761685714297</v>
      </c>
      <c r="Q1804" s="2">
        <f t="shared" si="510"/>
        <v>8.5292383142857062</v>
      </c>
      <c r="R1804" s="2">
        <f t="shared" si="519"/>
        <v>8.5292383142857062</v>
      </c>
      <c r="S1804" s="2">
        <f t="shared" si="511"/>
        <v>0</v>
      </c>
      <c r="T1804" s="2">
        <f t="shared" si="522"/>
        <v>6.5539941557142924</v>
      </c>
      <c r="U1804" s="2">
        <f t="shared" si="512"/>
        <v>0</v>
      </c>
      <c r="V1804" t="str">
        <f t="shared" si="520"/>
        <v>N</v>
      </c>
      <c r="W1804" s="2">
        <f t="shared" si="521"/>
        <v>0</v>
      </c>
      <c r="X1804" s="2">
        <f t="shared" si="513"/>
        <v>0</v>
      </c>
      <c r="Y1804" s="2"/>
    </row>
    <row r="1805" spans="1:25" x14ac:dyDescent="0.2">
      <c r="A1805">
        <v>2</v>
      </c>
      <c r="B1805" s="1">
        <v>42811.083333328963</v>
      </c>
      <c r="C1805">
        <v>35.1</v>
      </c>
      <c r="D1805" s="15">
        <f t="shared" si="514"/>
        <v>35.1</v>
      </c>
      <c r="E1805">
        <v>32</v>
      </c>
      <c r="F1805" s="6">
        <v>15.0984</v>
      </c>
      <c r="G1805" s="6">
        <v>-1.5167529999999999E-2</v>
      </c>
      <c r="H1805" s="6">
        <f t="shared" si="505"/>
        <v>15.08323247</v>
      </c>
      <c r="I1805" s="6">
        <f t="shared" si="506"/>
        <v>3.1000000000000014</v>
      </c>
      <c r="J1805" s="6">
        <f t="shared" si="507"/>
        <v>0</v>
      </c>
      <c r="K1805" s="3">
        <f t="shared" si="515"/>
        <v>0</v>
      </c>
      <c r="L1805" s="6">
        <f t="shared" si="508"/>
        <v>11.983232469999999</v>
      </c>
      <c r="M1805" s="6">
        <f t="shared" si="516"/>
        <v>220</v>
      </c>
      <c r="N1805" s="6">
        <f t="shared" si="517"/>
        <v>11.98323246999999</v>
      </c>
      <c r="O1805" s="2">
        <f t="shared" si="509"/>
        <v>-11.98323246999999</v>
      </c>
      <c r="P1805" s="2">
        <f t="shared" si="518"/>
        <v>20.01676753000001</v>
      </c>
      <c r="Q1805" s="2">
        <f t="shared" si="510"/>
        <v>15.083232469999992</v>
      </c>
      <c r="R1805" s="2">
        <f t="shared" si="519"/>
        <v>15.083232469999992</v>
      </c>
      <c r="S1805" s="2">
        <f t="shared" si="511"/>
        <v>0</v>
      </c>
      <c r="T1805" s="2">
        <f t="shared" si="522"/>
        <v>0</v>
      </c>
      <c r="U1805" s="2">
        <f t="shared" si="512"/>
        <v>0</v>
      </c>
      <c r="V1805" t="str">
        <f t="shared" si="520"/>
        <v>N</v>
      </c>
      <c r="W1805" s="2">
        <f t="shared" si="521"/>
        <v>0</v>
      </c>
      <c r="X1805" s="2">
        <f t="shared" si="513"/>
        <v>0</v>
      </c>
      <c r="Y1805" s="2"/>
    </row>
    <row r="1806" spans="1:25" x14ac:dyDescent="0.2">
      <c r="A1806">
        <v>3</v>
      </c>
      <c r="B1806" s="1">
        <v>42811.124999995627</v>
      </c>
      <c r="C1806">
        <v>33.9</v>
      </c>
      <c r="D1806" s="15">
        <f t="shared" si="514"/>
        <v>33.9</v>
      </c>
      <c r="E1806">
        <v>32</v>
      </c>
      <c r="F1806" s="6">
        <v>15.0984</v>
      </c>
      <c r="G1806" s="6">
        <v>-1.5167529999999999E-2</v>
      </c>
      <c r="H1806" s="6">
        <f t="shared" si="505"/>
        <v>15.08323247</v>
      </c>
      <c r="I1806" s="6">
        <f t="shared" si="506"/>
        <v>1.8999999999999986</v>
      </c>
      <c r="J1806" s="6">
        <f t="shared" si="507"/>
        <v>0</v>
      </c>
      <c r="K1806" s="3">
        <f t="shared" si="515"/>
        <v>0</v>
      </c>
      <c r="L1806" s="6">
        <f t="shared" si="508"/>
        <v>13.183232470000002</v>
      </c>
      <c r="M1806" s="6">
        <f t="shared" si="516"/>
        <v>220</v>
      </c>
      <c r="N1806" s="6">
        <f t="shared" si="517"/>
        <v>13.183232470000007</v>
      </c>
      <c r="O1806" s="2">
        <f t="shared" si="509"/>
        <v>-13.183232470000007</v>
      </c>
      <c r="P1806" s="2">
        <f t="shared" si="518"/>
        <v>18.816767529999993</v>
      </c>
      <c r="Q1806" s="2">
        <f t="shared" si="510"/>
        <v>15.083232470000006</v>
      </c>
      <c r="R1806" s="2">
        <f t="shared" si="519"/>
        <v>15.083232470000006</v>
      </c>
      <c r="S1806" s="2">
        <f t="shared" si="511"/>
        <v>0</v>
      </c>
      <c r="T1806" s="2">
        <f t="shared" si="522"/>
        <v>0</v>
      </c>
      <c r="U1806" s="2">
        <f t="shared" si="512"/>
        <v>0</v>
      </c>
      <c r="V1806" t="str">
        <f t="shared" si="520"/>
        <v>N</v>
      </c>
      <c r="W1806" s="2">
        <f t="shared" si="521"/>
        <v>0</v>
      </c>
      <c r="X1806" s="2">
        <f t="shared" si="513"/>
        <v>0</v>
      </c>
      <c r="Y1806" s="2"/>
    </row>
    <row r="1807" spans="1:25" x14ac:dyDescent="0.2">
      <c r="A1807">
        <v>4</v>
      </c>
      <c r="B1807" s="1">
        <v>42811.166666662291</v>
      </c>
      <c r="C1807">
        <v>33.4</v>
      </c>
      <c r="D1807" s="15">
        <f t="shared" si="514"/>
        <v>33.4</v>
      </c>
      <c r="E1807">
        <v>32</v>
      </c>
      <c r="F1807" s="6">
        <v>15.0984</v>
      </c>
      <c r="G1807" s="6">
        <v>-1.5167529999999999E-2</v>
      </c>
      <c r="H1807" s="6">
        <f t="shared" si="505"/>
        <v>15.08323247</v>
      </c>
      <c r="I1807" s="6">
        <f t="shared" si="506"/>
        <v>1.3999999999999986</v>
      </c>
      <c r="J1807" s="6">
        <f t="shared" si="507"/>
        <v>0</v>
      </c>
      <c r="K1807" s="3">
        <f t="shared" si="515"/>
        <v>0</v>
      </c>
      <c r="L1807" s="6">
        <f t="shared" si="508"/>
        <v>13.683232470000002</v>
      </c>
      <c r="M1807" s="6">
        <f t="shared" si="516"/>
        <v>220</v>
      </c>
      <c r="N1807" s="6">
        <f t="shared" si="517"/>
        <v>13.683232470000007</v>
      </c>
      <c r="O1807" s="2">
        <f t="shared" si="509"/>
        <v>-13.683232470000007</v>
      </c>
      <c r="P1807" s="2">
        <f t="shared" si="518"/>
        <v>18.316767529999993</v>
      </c>
      <c r="Q1807" s="2">
        <f t="shared" si="510"/>
        <v>15.083232470000006</v>
      </c>
      <c r="R1807" s="2">
        <f t="shared" si="519"/>
        <v>15.083232470000006</v>
      </c>
      <c r="S1807" s="2">
        <f t="shared" si="511"/>
        <v>0</v>
      </c>
      <c r="T1807" s="2">
        <f t="shared" si="522"/>
        <v>0</v>
      </c>
      <c r="U1807" s="2">
        <f t="shared" si="512"/>
        <v>0</v>
      </c>
      <c r="V1807" t="str">
        <f t="shared" si="520"/>
        <v>N</v>
      </c>
      <c r="W1807" s="2">
        <f t="shared" si="521"/>
        <v>0</v>
      </c>
      <c r="X1807" s="2">
        <f t="shared" si="513"/>
        <v>0</v>
      </c>
      <c r="Y1807" s="2"/>
    </row>
    <row r="1808" spans="1:25" x14ac:dyDescent="0.2">
      <c r="A1808">
        <v>5</v>
      </c>
      <c r="B1808" s="1">
        <v>42811.208333328956</v>
      </c>
      <c r="C1808">
        <v>32.6</v>
      </c>
      <c r="D1808" s="15">
        <f t="shared" si="514"/>
        <v>32.6</v>
      </c>
      <c r="E1808">
        <v>32</v>
      </c>
      <c r="F1808" s="6">
        <v>15.0984</v>
      </c>
      <c r="G1808" s="6">
        <v>-1.5167529999999999E-2</v>
      </c>
      <c r="H1808" s="6">
        <f t="shared" si="505"/>
        <v>15.08323247</v>
      </c>
      <c r="I1808" s="6">
        <f t="shared" si="506"/>
        <v>0.60000000000000142</v>
      </c>
      <c r="J1808" s="6">
        <f t="shared" si="507"/>
        <v>0</v>
      </c>
      <c r="K1808" s="3">
        <f t="shared" si="515"/>
        <v>0</v>
      </c>
      <c r="L1808" s="6">
        <f t="shared" si="508"/>
        <v>14.483232469999999</v>
      </c>
      <c r="M1808" s="6">
        <f t="shared" si="516"/>
        <v>220</v>
      </c>
      <c r="N1808" s="6">
        <f t="shared" si="517"/>
        <v>14.48323246999999</v>
      </c>
      <c r="O1808" s="2">
        <f t="shared" si="509"/>
        <v>-14.48323246999999</v>
      </c>
      <c r="P1808" s="2">
        <f t="shared" si="518"/>
        <v>17.51676753000001</v>
      </c>
      <c r="Q1808" s="2">
        <f t="shared" si="510"/>
        <v>15.083232469999992</v>
      </c>
      <c r="R1808" s="2">
        <f t="shared" si="519"/>
        <v>15.083232469999992</v>
      </c>
      <c r="S1808" s="2">
        <f t="shared" si="511"/>
        <v>0</v>
      </c>
      <c r="T1808" s="2">
        <f t="shared" si="522"/>
        <v>0</v>
      </c>
      <c r="U1808" s="2">
        <f t="shared" si="512"/>
        <v>0</v>
      </c>
      <c r="V1808" t="str">
        <f t="shared" si="520"/>
        <v>N</v>
      </c>
      <c r="W1808" s="2">
        <f t="shared" si="521"/>
        <v>0</v>
      </c>
      <c r="X1808" s="2">
        <f t="shared" si="513"/>
        <v>0</v>
      </c>
      <c r="Y1808" s="2"/>
    </row>
    <row r="1809" spans="1:25" x14ac:dyDescent="0.2">
      <c r="A1809">
        <v>6</v>
      </c>
      <c r="B1809" s="1">
        <v>42811.24999999562</v>
      </c>
      <c r="C1809">
        <v>34.1</v>
      </c>
      <c r="D1809" s="15">
        <f t="shared" si="514"/>
        <v>34.1</v>
      </c>
      <c r="E1809">
        <v>32</v>
      </c>
      <c r="F1809" s="6">
        <v>14.789300000000001</v>
      </c>
      <c r="G1809" s="6">
        <v>-1.5167529999999999E-2</v>
      </c>
      <c r="H1809" s="6">
        <f t="shared" si="505"/>
        <v>14.774132470000001</v>
      </c>
      <c r="I1809" s="6">
        <f t="shared" si="506"/>
        <v>2.1000000000000014</v>
      </c>
      <c r="J1809" s="6">
        <f t="shared" si="507"/>
        <v>0</v>
      </c>
      <c r="K1809" s="3">
        <f t="shared" si="515"/>
        <v>0</v>
      </c>
      <c r="L1809" s="6">
        <f t="shared" si="508"/>
        <v>12.67413247</v>
      </c>
      <c r="M1809" s="6">
        <f t="shared" si="516"/>
        <v>220</v>
      </c>
      <c r="N1809" s="6">
        <f t="shared" si="517"/>
        <v>12.674132469999989</v>
      </c>
      <c r="O1809" s="2">
        <f t="shared" si="509"/>
        <v>-12.674132469999989</v>
      </c>
      <c r="P1809" s="2">
        <f t="shared" si="518"/>
        <v>19.325867530000011</v>
      </c>
      <c r="Q1809" s="2">
        <f t="shared" si="510"/>
        <v>14.774132469999991</v>
      </c>
      <c r="R1809" s="2">
        <f t="shared" si="519"/>
        <v>14.774132469999991</v>
      </c>
      <c r="S1809" s="2">
        <f t="shared" si="511"/>
        <v>0</v>
      </c>
      <c r="T1809" s="2">
        <f t="shared" si="522"/>
        <v>0</v>
      </c>
      <c r="U1809" s="2">
        <f t="shared" si="512"/>
        <v>0</v>
      </c>
      <c r="V1809" t="str">
        <f t="shared" si="520"/>
        <v>N</v>
      </c>
      <c r="W1809" s="2">
        <f t="shared" si="521"/>
        <v>0</v>
      </c>
      <c r="X1809" s="2">
        <f t="shared" si="513"/>
        <v>0</v>
      </c>
      <c r="Y1809" s="2"/>
    </row>
    <row r="1810" spans="1:25" x14ac:dyDescent="0.2">
      <c r="A1810">
        <v>7</v>
      </c>
      <c r="B1810" s="1">
        <v>42811.291666662284</v>
      </c>
      <c r="C1810">
        <v>35.799999999999997</v>
      </c>
      <c r="D1810" s="15">
        <f t="shared" si="514"/>
        <v>35.799999999999997</v>
      </c>
      <c r="E1810">
        <v>32</v>
      </c>
      <c r="F1810" s="6">
        <v>15.0984</v>
      </c>
      <c r="G1810" s="6">
        <v>6.0108900000000007</v>
      </c>
      <c r="H1810" s="6">
        <f t="shared" si="505"/>
        <v>21.109290000000001</v>
      </c>
      <c r="I1810" s="6">
        <f t="shared" si="506"/>
        <v>3.7999999999999972</v>
      </c>
      <c r="J1810" s="6">
        <f t="shared" si="507"/>
        <v>0</v>
      </c>
      <c r="K1810" s="3">
        <f t="shared" si="515"/>
        <v>0</v>
      </c>
      <c r="L1810" s="6">
        <f t="shared" si="508"/>
        <v>17.309290000000004</v>
      </c>
      <c r="M1810" s="6">
        <f t="shared" si="516"/>
        <v>220</v>
      </c>
      <c r="N1810" s="6">
        <f t="shared" si="517"/>
        <v>17.309290000000004</v>
      </c>
      <c r="O1810" s="2">
        <f t="shared" si="509"/>
        <v>-17.309290000000004</v>
      </c>
      <c r="P1810" s="2">
        <f t="shared" si="518"/>
        <v>14.690709999999996</v>
      </c>
      <c r="Q1810" s="2">
        <f t="shared" si="510"/>
        <v>21.109290000000001</v>
      </c>
      <c r="R1810" s="2">
        <f t="shared" si="519"/>
        <v>21.109290000000001</v>
      </c>
      <c r="S1810" s="2">
        <f t="shared" si="511"/>
        <v>0</v>
      </c>
      <c r="T1810" s="2">
        <f t="shared" si="522"/>
        <v>0</v>
      </c>
      <c r="U1810" s="2">
        <f t="shared" si="512"/>
        <v>0</v>
      </c>
      <c r="V1810" t="str">
        <f t="shared" si="520"/>
        <v>N</v>
      </c>
      <c r="W1810" s="2">
        <f t="shared" si="521"/>
        <v>0</v>
      </c>
      <c r="X1810" s="2">
        <f t="shared" si="513"/>
        <v>0</v>
      </c>
      <c r="Y1810" s="2"/>
    </row>
    <row r="1811" spans="1:25" x14ac:dyDescent="0.2">
      <c r="A1811">
        <v>8</v>
      </c>
      <c r="B1811" s="1">
        <v>42811.333333328948</v>
      </c>
      <c r="C1811">
        <v>40.200000000000003</v>
      </c>
      <c r="D1811" s="15">
        <f t="shared" si="514"/>
        <v>40.200000000000003</v>
      </c>
      <c r="E1811">
        <v>32</v>
      </c>
      <c r="F1811" s="6">
        <v>15.049099999999999</v>
      </c>
      <c r="G1811" s="6">
        <v>19.241430000000001</v>
      </c>
      <c r="H1811" s="6">
        <f t="shared" si="505"/>
        <v>34.290530000000004</v>
      </c>
      <c r="I1811" s="6">
        <f t="shared" si="506"/>
        <v>8.2000000000000028</v>
      </c>
      <c r="J1811" s="6">
        <f t="shared" si="507"/>
        <v>0</v>
      </c>
      <c r="K1811" s="3">
        <f t="shared" si="515"/>
        <v>0</v>
      </c>
      <c r="L1811" s="6">
        <f t="shared" si="508"/>
        <v>26.090530000000001</v>
      </c>
      <c r="M1811" s="6">
        <f t="shared" si="516"/>
        <v>220</v>
      </c>
      <c r="N1811" s="6">
        <f t="shared" si="517"/>
        <v>26.090530000000001</v>
      </c>
      <c r="O1811" s="2">
        <f t="shared" si="509"/>
        <v>-26.090530000000001</v>
      </c>
      <c r="P1811" s="2">
        <f t="shared" si="518"/>
        <v>5.9094699999999989</v>
      </c>
      <c r="Q1811" s="2">
        <f t="shared" si="510"/>
        <v>34.290530000000004</v>
      </c>
      <c r="R1811" s="2">
        <f t="shared" si="519"/>
        <v>34.290530000000004</v>
      </c>
      <c r="S1811" s="2">
        <f t="shared" si="511"/>
        <v>0</v>
      </c>
      <c r="T1811" s="2">
        <f t="shared" si="522"/>
        <v>0</v>
      </c>
      <c r="U1811" s="2">
        <f t="shared" si="512"/>
        <v>0</v>
      </c>
      <c r="V1811" t="str">
        <f t="shared" si="520"/>
        <v>Y</v>
      </c>
      <c r="W1811" s="2">
        <f t="shared" si="521"/>
        <v>0</v>
      </c>
      <c r="X1811" s="2">
        <f t="shared" si="513"/>
        <v>0</v>
      </c>
      <c r="Y1811" s="2"/>
    </row>
    <row r="1812" spans="1:25" x14ac:dyDescent="0.2">
      <c r="A1812">
        <v>9</v>
      </c>
      <c r="B1812" s="1">
        <v>42811.374999995613</v>
      </c>
      <c r="C1812">
        <v>41.6</v>
      </c>
      <c r="D1812" s="15">
        <f t="shared" si="514"/>
        <v>41.6</v>
      </c>
      <c r="E1812">
        <v>32</v>
      </c>
      <c r="F1812" s="6">
        <v>14.229100000000001</v>
      </c>
      <c r="G1812" s="6">
        <v>24.915039999999998</v>
      </c>
      <c r="H1812" s="6">
        <f t="shared" si="505"/>
        <v>39.14414</v>
      </c>
      <c r="I1812" s="6">
        <f t="shared" si="506"/>
        <v>9.6000000000000014</v>
      </c>
      <c r="J1812" s="6">
        <f t="shared" si="507"/>
        <v>0</v>
      </c>
      <c r="K1812" s="3">
        <f t="shared" si="515"/>
        <v>0</v>
      </c>
      <c r="L1812" s="6">
        <f t="shared" si="508"/>
        <v>29.544139999999999</v>
      </c>
      <c r="M1812" s="6">
        <f t="shared" si="516"/>
        <v>220</v>
      </c>
      <c r="N1812" s="6">
        <f t="shared" si="517"/>
        <v>29.544139999999999</v>
      </c>
      <c r="O1812" s="2">
        <f t="shared" si="509"/>
        <v>-29.544139999999999</v>
      </c>
      <c r="P1812" s="2">
        <f t="shared" si="518"/>
        <v>2.4558600000000013</v>
      </c>
      <c r="Q1812" s="2">
        <f t="shared" si="510"/>
        <v>39.14414</v>
      </c>
      <c r="R1812" s="2">
        <f t="shared" si="519"/>
        <v>39.14414</v>
      </c>
      <c r="S1812" s="2">
        <f t="shared" si="511"/>
        <v>0</v>
      </c>
      <c r="T1812" s="2">
        <f t="shared" si="522"/>
        <v>0</v>
      </c>
      <c r="U1812" s="2">
        <f t="shared" si="512"/>
        <v>0</v>
      </c>
      <c r="V1812" t="str">
        <f t="shared" si="520"/>
        <v>Y</v>
      </c>
      <c r="W1812" s="2">
        <f t="shared" si="521"/>
        <v>0</v>
      </c>
      <c r="X1812" s="2">
        <f t="shared" si="513"/>
        <v>0</v>
      </c>
      <c r="Y1812" s="2"/>
    </row>
    <row r="1813" spans="1:25" x14ac:dyDescent="0.2">
      <c r="A1813">
        <v>10</v>
      </c>
      <c r="B1813" s="1">
        <v>42811.416666662277</v>
      </c>
      <c r="C1813">
        <v>45.1</v>
      </c>
      <c r="D1813" s="15">
        <f t="shared" si="514"/>
        <v>45.1</v>
      </c>
      <c r="E1813">
        <v>32</v>
      </c>
      <c r="F1813" s="6">
        <v>12.5566</v>
      </c>
      <c r="G1813" s="6">
        <v>39.685929999999999</v>
      </c>
      <c r="H1813" s="6">
        <f t="shared" si="505"/>
        <v>52.242530000000002</v>
      </c>
      <c r="I1813" s="6">
        <f t="shared" si="506"/>
        <v>13.100000000000001</v>
      </c>
      <c r="J1813" s="6">
        <f t="shared" si="507"/>
        <v>0</v>
      </c>
      <c r="K1813" s="3">
        <f t="shared" si="515"/>
        <v>0</v>
      </c>
      <c r="L1813" s="6">
        <f t="shared" si="508"/>
        <v>39.142530000000001</v>
      </c>
      <c r="M1813" s="6">
        <f t="shared" si="516"/>
        <v>220</v>
      </c>
      <c r="N1813" s="6">
        <f t="shared" si="517"/>
        <v>39.142530000000022</v>
      </c>
      <c r="O1813" s="2">
        <f t="shared" si="509"/>
        <v>-32</v>
      </c>
      <c r="P1813" s="2">
        <f t="shared" si="518"/>
        <v>0</v>
      </c>
      <c r="Q1813" s="2">
        <f t="shared" si="510"/>
        <v>45.1</v>
      </c>
      <c r="R1813" s="2">
        <f t="shared" si="519"/>
        <v>45.1</v>
      </c>
      <c r="S1813" s="2">
        <f t="shared" si="511"/>
        <v>0</v>
      </c>
      <c r="T1813" s="2">
        <f t="shared" si="522"/>
        <v>0</v>
      </c>
      <c r="U1813" s="2">
        <f t="shared" si="512"/>
        <v>7.142530000000022</v>
      </c>
      <c r="V1813" t="str">
        <f t="shared" si="520"/>
        <v>Y</v>
      </c>
      <c r="W1813" s="2">
        <f t="shared" si="521"/>
        <v>7.142530000000022</v>
      </c>
      <c r="X1813" s="2">
        <f t="shared" si="513"/>
        <v>0</v>
      </c>
      <c r="Y1813" s="2"/>
    </row>
    <row r="1814" spans="1:25" x14ac:dyDescent="0.2">
      <c r="A1814">
        <v>11</v>
      </c>
      <c r="B1814" s="1">
        <v>42811.458333328941</v>
      </c>
      <c r="C1814">
        <v>45.1</v>
      </c>
      <c r="D1814" s="15">
        <f t="shared" si="514"/>
        <v>45.1</v>
      </c>
      <c r="E1814">
        <v>32</v>
      </c>
      <c r="F1814" s="6">
        <v>11.929600000000001</v>
      </c>
      <c r="G1814" s="6">
        <v>43.245990000000006</v>
      </c>
      <c r="H1814" s="6">
        <f t="shared" si="505"/>
        <v>55.175590000000007</v>
      </c>
      <c r="I1814" s="6">
        <f t="shared" si="506"/>
        <v>13.100000000000001</v>
      </c>
      <c r="J1814" s="6">
        <f t="shared" si="507"/>
        <v>0</v>
      </c>
      <c r="K1814" s="3">
        <f t="shared" si="515"/>
        <v>0</v>
      </c>
      <c r="L1814" s="6">
        <f t="shared" si="508"/>
        <v>42.075590000000005</v>
      </c>
      <c r="M1814" s="6">
        <f t="shared" si="516"/>
        <v>220</v>
      </c>
      <c r="N1814" s="6">
        <f t="shared" si="517"/>
        <v>42.075590000000034</v>
      </c>
      <c r="O1814" s="2">
        <f t="shared" si="509"/>
        <v>-32</v>
      </c>
      <c r="P1814" s="2">
        <f t="shared" si="518"/>
        <v>0</v>
      </c>
      <c r="Q1814" s="2">
        <f t="shared" si="510"/>
        <v>45.1</v>
      </c>
      <c r="R1814" s="2">
        <f t="shared" si="519"/>
        <v>45.1</v>
      </c>
      <c r="S1814" s="2">
        <f t="shared" si="511"/>
        <v>0</v>
      </c>
      <c r="T1814" s="2">
        <f t="shared" si="522"/>
        <v>0</v>
      </c>
      <c r="U1814" s="2">
        <f t="shared" si="512"/>
        <v>10.075590000000034</v>
      </c>
      <c r="V1814" t="str">
        <f t="shared" si="520"/>
        <v>Y</v>
      </c>
      <c r="W1814" s="2">
        <f t="shared" si="521"/>
        <v>10.075590000000034</v>
      </c>
      <c r="X1814" s="2">
        <f t="shared" si="513"/>
        <v>0</v>
      </c>
      <c r="Y1814" s="2"/>
    </row>
    <row r="1815" spans="1:25" x14ac:dyDescent="0.2">
      <c r="A1815">
        <v>12</v>
      </c>
      <c r="B1815" s="1">
        <v>42811.499999995605</v>
      </c>
      <c r="C1815">
        <v>45.3</v>
      </c>
      <c r="D1815" s="15">
        <f t="shared" si="514"/>
        <v>45.3</v>
      </c>
      <c r="E1815">
        <v>32</v>
      </c>
      <c r="F1815" s="6">
        <v>11.128</v>
      </c>
      <c r="G1815" s="6">
        <v>44.928069999999998</v>
      </c>
      <c r="H1815" s="6">
        <f t="shared" si="505"/>
        <v>56.056069999999998</v>
      </c>
      <c r="I1815" s="6">
        <f t="shared" si="506"/>
        <v>13.299999999999997</v>
      </c>
      <c r="J1815" s="6">
        <f t="shared" si="507"/>
        <v>0</v>
      </c>
      <c r="K1815" s="3">
        <f t="shared" si="515"/>
        <v>0</v>
      </c>
      <c r="L1815" s="6">
        <f t="shared" si="508"/>
        <v>42.756070000000001</v>
      </c>
      <c r="M1815" s="6">
        <f t="shared" si="516"/>
        <v>220</v>
      </c>
      <c r="N1815" s="6">
        <f t="shared" si="517"/>
        <v>42.756070000000022</v>
      </c>
      <c r="O1815" s="2">
        <f t="shared" si="509"/>
        <v>-32</v>
      </c>
      <c r="P1815" s="2">
        <f t="shared" si="518"/>
        <v>0</v>
      </c>
      <c r="Q1815" s="2">
        <f t="shared" si="510"/>
        <v>45.3</v>
      </c>
      <c r="R1815" s="2">
        <f t="shared" si="519"/>
        <v>45.3</v>
      </c>
      <c r="S1815" s="2">
        <f t="shared" si="511"/>
        <v>0</v>
      </c>
      <c r="T1815" s="2">
        <f t="shared" si="522"/>
        <v>0</v>
      </c>
      <c r="U1815" s="2">
        <f t="shared" si="512"/>
        <v>10.756070000000022</v>
      </c>
      <c r="V1815" t="str">
        <f t="shared" si="520"/>
        <v>Y</v>
      </c>
      <c r="W1815" s="2">
        <f t="shared" si="521"/>
        <v>10.756070000000022</v>
      </c>
      <c r="X1815" s="2">
        <f t="shared" si="513"/>
        <v>0</v>
      </c>
      <c r="Y1815" s="2"/>
    </row>
    <row r="1816" spans="1:25" x14ac:dyDescent="0.2">
      <c r="A1816">
        <v>13</v>
      </c>
      <c r="B1816" s="1">
        <v>42811.54166666227</v>
      </c>
      <c r="C1816">
        <v>46.1</v>
      </c>
      <c r="D1816" s="15">
        <f t="shared" si="514"/>
        <v>46.1</v>
      </c>
      <c r="E1816">
        <v>32</v>
      </c>
      <c r="F1816" s="6">
        <v>11.526199999999999</v>
      </c>
      <c r="G1816" s="6">
        <v>48.049870000000006</v>
      </c>
      <c r="H1816" s="6">
        <f t="shared" si="505"/>
        <v>59.576070000000001</v>
      </c>
      <c r="I1816" s="6">
        <f t="shared" si="506"/>
        <v>14.100000000000001</v>
      </c>
      <c r="J1816" s="6">
        <f t="shared" si="507"/>
        <v>0</v>
      </c>
      <c r="K1816" s="3">
        <f t="shared" si="515"/>
        <v>0</v>
      </c>
      <c r="L1816" s="6">
        <f t="shared" si="508"/>
        <v>45.47607</v>
      </c>
      <c r="M1816" s="6">
        <f t="shared" si="516"/>
        <v>220</v>
      </c>
      <c r="N1816" s="6">
        <f t="shared" si="517"/>
        <v>45.476069999999993</v>
      </c>
      <c r="O1816" s="2">
        <f t="shared" si="509"/>
        <v>-32</v>
      </c>
      <c r="P1816" s="2">
        <f t="shared" si="518"/>
        <v>0</v>
      </c>
      <c r="Q1816" s="2">
        <f t="shared" si="510"/>
        <v>46.1</v>
      </c>
      <c r="R1816" s="2">
        <f t="shared" si="519"/>
        <v>46.1</v>
      </c>
      <c r="S1816" s="2">
        <f t="shared" si="511"/>
        <v>0</v>
      </c>
      <c r="T1816" s="2">
        <f t="shared" si="522"/>
        <v>0</v>
      </c>
      <c r="U1816" s="2">
        <f t="shared" si="512"/>
        <v>13.476069999999993</v>
      </c>
      <c r="V1816" t="str">
        <f t="shared" si="520"/>
        <v>Y</v>
      </c>
      <c r="W1816" s="2">
        <f t="shared" si="521"/>
        <v>13.476069999999993</v>
      </c>
      <c r="X1816" s="2">
        <f t="shared" si="513"/>
        <v>0</v>
      </c>
      <c r="Y1816" s="2"/>
    </row>
    <row r="1817" spans="1:25" x14ac:dyDescent="0.2">
      <c r="A1817">
        <v>14</v>
      </c>
      <c r="B1817" s="1">
        <v>42811.583333328934</v>
      </c>
      <c r="C1817">
        <v>46.6</v>
      </c>
      <c r="D1817" s="15">
        <f t="shared" si="514"/>
        <v>46.6</v>
      </c>
      <c r="E1817">
        <v>32</v>
      </c>
      <c r="F1817" s="6">
        <v>12.0878</v>
      </c>
      <c r="G1817" s="6">
        <v>42.238020000000006</v>
      </c>
      <c r="H1817" s="6">
        <f t="shared" si="505"/>
        <v>54.325820000000007</v>
      </c>
      <c r="I1817" s="6">
        <f t="shared" si="506"/>
        <v>14.600000000000001</v>
      </c>
      <c r="J1817" s="6">
        <f t="shared" si="507"/>
        <v>0</v>
      </c>
      <c r="K1817" s="3">
        <f t="shared" si="515"/>
        <v>0</v>
      </c>
      <c r="L1817" s="6">
        <f t="shared" si="508"/>
        <v>39.725820000000006</v>
      </c>
      <c r="M1817" s="6">
        <f t="shared" si="516"/>
        <v>220</v>
      </c>
      <c r="N1817" s="6">
        <f t="shared" si="517"/>
        <v>39.725819999999999</v>
      </c>
      <c r="O1817" s="2">
        <f t="shared" si="509"/>
        <v>-32</v>
      </c>
      <c r="P1817" s="2">
        <f t="shared" si="518"/>
        <v>0</v>
      </c>
      <c r="Q1817" s="2">
        <f t="shared" si="510"/>
        <v>46.6</v>
      </c>
      <c r="R1817" s="2">
        <f t="shared" si="519"/>
        <v>46.6</v>
      </c>
      <c r="S1817" s="2">
        <f t="shared" si="511"/>
        <v>0</v>
      </c>
      <c r="T1817" s="2">
        <f t="shared" si="522"/>
        <v>0</v>
      </c>
      <c r="U1817" s="2">
        <f t="shared" si="512"/>
        <v>7.7258199999999988</v>
      </c>
      <c r="V1817" t="str">
        <f t="shared" si="520"/>
        <v>Y</v>
      </c>
      <c r="W1817" s="2">
        <f t="shared" si="521"/>
        <v>7.7258199999999988</v>
      </c>
      <c r="X1817" s="2">
        <f t="shared" si="513"/>
        <v>0</v>
      </c>
      <c r="Y1817" s="2"/>
    </row>
    <row r="1818" spans="1:25" x14ac:dyDescent="0.2">
      <c r="A1818">
        <v>15</v>
      </c>
      <c r="B1818" s="1">
        <v>42811.624999995598</v>
      </c>
      <c r="C1818">
        <v>47</v>
      </c>
      <c r="D1818" s="15">
        <f t="shared" si="514"/>
        <v>47</v>
      </c>
      <c r="E1818">
        <v>32</v>
      </c>
      <c r="F1818" s="6">
        <v>12.6128</v>
      </c>
      <c r="G1818" s="6">
        <v>33.302529999999997</v>
      </c>
      <c r="H1818" s="6">
        <f t="shared" si="505"/>
        <v>45.915329999999997</v>
      </c>
      <c r="I1818" s="6">
        <f t="shared" si="506"/>
        <v>15</v>
      </c>
      <c r="J1818" s="6">
        <f t="shared" si="507"/>
        <v>0</v>
      </c>
      <c r="K1818" s="3">
        <f t="shared" si="515"/>
        <v>0</v>
      </c>
      <c r="L1818" s="6">
        <f t="shared" si="508"/>
        <v>30.915329999999997</v>
      </c>
      <c r="M1818" s="6">
        <f t="shared" si="516"/>
        <v>220</v>
      </c>
      <c r="N1818" s="6">
        <f t="shared" si="517"/>
        <v>30.915329999999983</v>
      </c>
      <c r="O1818" s="2">
        <f t="shared" si="509"/>
        <v>-30.915329999999983</v>
      </c>
      <c r="P1818" s="2">
        <f t="shared" si="518"/>
        <v>1.0846700000000169</v>
      </c>
      <c r="Q1818" s="2">
        <f t="shared" si="510"/>
        <v>45.915329999999983</v>
      </c>
      <c r="R1818" s="2">
        <f t="shared" si="519"/>
        <v>45.915329999999983</v>
      </c>
      <c r="S1818" s="2">
        <f t="shared" si="511"/>
        <v>0</v>
      </c>
      <c r="T1818" s="2">
        <f t="shared" si="522"/>
        <v>0</v>
      </c>
      <c r="U1818" s="2">
        <f t="shared" si="512"/>
        <v>0</v>
      </c>
      <c r="V1818" t="str">
        <f t="shared" si="520"/>
        <v>Y</v>
      </c>
      <c r="W1818" s="2">
        <f t="shared" si="521"/>
        <v>0</v>
      </c>
      <c r="X1818" s="2">
        <f t="shared" si="513"/>
        <v>0</v>
      </c>
      <c r="Y1818" s="2"/>
    </row>
    <row r="1819" spans="1:25" x14ac:dyDescent="0.2">
      <c r="A1819">
        <v>16</v>
      </c>
      <c r="B1819" s="1">
        <v>42811.666666662262</v>
      </c>
      <c r="C1819">
        <v>47.5</v>
      </c>
      <c r="D1819" s="15">
        <f t="shared" si="514"/>
        <v>47.5</v>
      </c>
      <c r="E1819">
        <v>32</v>
      </c>
      <c r="F1819" s="6">
        <v>11.299899999999999</v>
      </c>
      <c r="G1819" s="6">
        <v>21.088810000000002</v>
      </c>
      <c r="H1819" s="6">
        <f t="shared" si="505"/>
        <v>32.388710000000003</v>
      </c>
      <c r="I1819" s="6">
        <f t="shared" si="506"/>
        <v>15.5</v>
      </c>
      <c r="J1819" s="6">
        <f t="shared" si="507"/>
        <v>0</v>
      </c>
      <c r="K1819" s="3">
        <f t="shared" si="515"/>
        <v>0</v>
      </c>
      <c r="L1819" s="6">
        <f t="shared" si="508"/>
        <v>16.888710000000003</v>
      </c>
      <c r="M1819" s="6">
        <f t="shared" si="516"/>
        <v>220</v>
      </c>
      <c r="N1819" s="6">
        <f t="shared" si="517"/>
        <v>16.888710000000003</v>
      </c>
      <c r="O1819" s="2">
        <f t="shared" si="509"/>
        <v>-16.888710000000003</v>
      </c>
      <c r="P1819" s="2">
        <f t="shared" si="518"/>
        <v>15.111289999999997</v>
      </c>
      <c r="Q1819" s="2">
        <f t="shared" si="510"/>
        <v>32.388710000000003</v>
      </c>
      <c r="R1819" s="2">
        <f t="shared" si="519"/>
        <v>32.388710000000003</v>
      </c>
      <c r="S1819" s="2">
        <f t="shared" si="511"/>
        <v>0</v>
      </c>
      <c r="T1819" s="2">
        <f t="shared" si="522"/>
        <v>0</v>
      </c>
      <c r="U1819" s="2">
        <f t="shared" si="512"/>
        <v>0</v>
      </c>
      <c r="V1819" t="str">
        <f t="shared" si="520"/>
        <v>Y</v>
      </c>
      <c r="W1819" s="2">
        <f t="shared" si="521"/>
        <v>0</v>
      </c>
      <c r="X1819" s="2">
        <f t="shared" si="513"/>
        <v>0</v>
      </c>
      <c r="Y1819" s="2"/>
    </row>
    <row r="1820" spans="1:25" x14ac:dyDescent="0.2">
      <c r="A1820">
        <v>17</v>
      </c>
      <c r="B1820" s="1">
        <v>42811.708333328927</v>
      </c>
      <c r="C1820">
        <v>47.3</v>
      </c>
      <c r="D1820" s="15">
        <f t="shared" si="514"/>
        <v>47.3</v>
      </c>
      <c r="E1820">
        <v>32</v>
      </c>
      <c r="F1820" s="6">
        <v>11.2401</v>
      </c>
      <c r="G1820" s="6">
        <v>7.2954499999999998</v>
      </c>
      <c r="H1820" s="6">
        <f t="shared" si="505"/>
        <v>18.535550000000001</v>
      </c>
      <c r="I1820" s="6">
        <f t="shared" si="506"/>
        <v>15.299999999999997</v>
      </c>
      <c r="J1820" s="6">
        <f t="shared" si="507"/>
        <v>0</v>
      </c>
      <c r="K1820" s="3">
        <f t="shared" si="515"/>
        <v>0</v>
      </c>
      <c r="L1820" s="6">
        <f t="shared" si="508"/>
        <v>3.2355500000000035</v>
      </c>
      <c r="M1820" s="6">
        <f t="shared" si="516"/>
        <v>220</v>
      </c>
      <c r="N1820" s="6">
        <f t="shared" si="517"/>
        <v>3.2355499999999893</v>
      </c>
      <c r="O1820" s="2">
        <f t="shared" si="509"/>
        <v>-3.2355499999999893</v>
      </c>
      <c r="P1820" s="2">
        <f t="shared" si="518"/>
        <v>28.764450000000011</v>
      </c>
      <c r="Q1820" s="2">
        <f t="shared" si="510"/>
        <v>18.535549999999986</v>
      </c>
      <c r="R1820" s="2">
        <f t="shared" si="519"/>
        <v>18.535549999999986</v>
      </c>
      <c r="S1820" s="2">
        <f t="shared" si="511"/>
        <v>0</v>
      </c>
      <c r="T1820" s="2">
        <f t="shared" si="522"/>
        <v>0</v>
      </c>
      <c r="U1820" s="2">
        <f t="shared" si="512"/>
        <v>0</v>
      </c>
      <c r="V1820" t="str">
        <f t="shared" si="520"/>
        <v>N</v>
      </c>
      <c r="W1820" s="2">
        <f t="shared" si="521"/>
        <v>0</v>
      </c>
      <c r="X1820" s="2">
        <f t="shared" si="513"/>
        <v>0</v>
      </c>
      <c r="Y1820" s="2"/>
    </row>
    <row r="1821" spans="1:25" x14ac:dyDescent="0.2">
      <c r="A1821">
        <v>18</v>
      </c>
      <c r="B1821" s="1">
        <v>42811.749999995591</v>
      </c>
      <c r="C1821">
        <v>48.3</v>
      </c>
      <c r="D1821" s="15">
        <f t="shared" si="514"/>
        <v>48.3</v>
      </c>
      <c r="E1821">
        <v>32</v>
      </c>
      <c r="F1821" s="6">
        <v>5.7149900000000002</v>
      </c>
      <c r="G1821" s="6">
        <v>-1.5167529999999999E-2</v>
      </c>
      <c r="H1821" s="6">
        <f t="shared" si="505"/>
        <v>5.69982247</v>
      </c>
      <c r="I1821" s="6">
        <f t="shared" si="506"/>
        <v>16.299999999999997</v>
      </c>
      <c r="J1821" s="6">
        <f t="shared" si="507"/>
        <v>10.600177529999996</v>
      </c>
      <c r="K1821" s="3">
        <f t="shared" si="515"/>
        <v>12.114488605714286</v>
      </c>
      <c r="L1821" s="6">
        <f t="shared" si="508"/>
        <v>0</v>
      </c>
      <c r="M1821" s="6">
        <f t="shared" si="516"/>
        <v>207.88551139428571</v>
      </c>
      <c r="N1821" s="6">
        <f t="shared" si="517"/>
        <v>1.5143110757142892</v>
      </c>
      <c r="O1821" s="2">
        <f t="shared" si="509"/>
        <v>-1.5143110757142892</v>
      </c>
      <c r="P1821" s="2">
        <f t="shared" si="518"/>
        <v>30.485688924285711</v>
      </c>
      <c r="Q1821" s="2">
        <f t="shared" si="510"/>
        <v>17.814311075714286</v>
      </c>
      <c r="R1821" s="2">
        <f t="shared" si="519"/>
        <v>5.69982247</v>
      </c>
      <c r="S1821" s="2">
        <f t="shared" si="511"/>
        <v>12.114488605714286</v>
      </c>
      <c r="T1821" s="2">
        <f t="shared" si="522"/>
        <v>0</v>
      </c>
      <c r="U1821" s="2">
        <f t="shared" si="512"/>
        <v>0</v>
      </c>
      <c r="V1821" t="str">
        <f t="shared" si="520"/>
        <v>N</v>
      </c>
      <c r="W1821" s="2">
        <f t="shared" si="521"/>
        <v>0</v>
      </c>
      <c r="X1821" s="2">
        <f t="shared" si="513"/>
        <v>0</v>
      </c>
      <c r="Y1821" s="2"/>
    </row>
    <row r="1822" spans="1:25" x14ac:dyDescent="0.2">
      <c r="A1822">
        <v>19</v>
      </c>
      <c r="B1822" s="1">
        <v>42811.791666662255</v>
      </c>
      <c r="C1822">
        <v>47.6</v>
      </c>
      <c r="D1822" s="15">
        <f t="shared" si="514"/>
        <v>47.6</v>
      </c>
      <c r="E1822">
        <v>32</v>
      </c>
      <c r="F1822" s="6">
        <v>5.1459099999999998</v>
      </c>
      <c r="G1822" s="6">
        <v>-1.5167529999999999E-2</v>
      </c>
      <c r="H1822" s="6">
        <f t="shared" si="505"/>
        <v>5.1307424699999995</v>
      </c>
      <c r="I1822" s="6">
        <f t="shared" si="506"/>
        <v>15.600000000000001</v>
      </c>
      <c r="J1822" s="6">
        <f t="shared" si="507"/>
        <v>10.469257530000002</v>
      </c>
      <c r="K1822" s="3">
        <f t="shared" si="515"/>
        <v>11.964865748571441</v>
      </c>
      <c r="L1822" s="6">
        <f t="shared" si="508"/>
        <v>0</v>
      </c>
      <c r="M1822" s="6">
        <f t="shared" si="516"/>
        <v>195.92064564571427</v>
      </c>
      <c r="N1822" s="6">
        <f t="shared" si="517"/>
        <v>1.4956082185714479</v>
      </c>
      <c r="O1822" s="2">
        <f t="shared" si="509"/>
        <v>-1.4956082185714479</v>
      </c>
      <c r="P1822" s="2">
        <f t="shared" si="518"/>
        <v>30.504391781428552</v>
      </c>
      <c r="Q1822" s="2">
        <f t="shared" si="510"/>
        <v>17.095608218571449</v>
      </c>
      <c r="R1822" s="2">
        <f t="shared" si="519"/>
        <v>5.1307424699999995</v>
      </c>
      <c r="S1822" s="2">
        <f t="shared" si="511"/>
        <v>11.96486574857145</v>
      </c>
      <c r="T1822" s="2">
        <f t="shared" si="522"/>
        <v>0</v>
      </c>
      <c r="U1822" s="2">
        <f t="shared" si="512"/>
        <v>0</v>
      </c>
      <c r="V1822" t="str">
        <f t="shared" si="520"/>
        <v>N</v>
      </c>
      <c r="W1822" s="2">
        <f t="shared" si="521"/>
        <v>0</v>
      </c>
      <c r="X1822" s="2">
        <f t="shared" si="513"/>
        <v>0</v>
      </c>
      <c r="Y1822" s="2"/>
    </row>
    <row r="1823" spans="1:25" x14ac:dyDescent="0.2">
      <c r="A1823">
        <v>20</v>
      </c>
      <c r="B1823" s="1">
        <v>42811.833333328919</v>
      </c>
      <c r="C1823">
        <v>47.9</v>
      </c>
      <c r="D1823" s="15">
        <f t="shared" si="514"/>
        <v>47.9</v>
      </c>
      <c r="E1823">
        <v>32</v>
      </c>
      <c r="F1823" s="6">
        <v>6.3438499999999998</v>
      </c>
      <c r="G1823" s="6">
        <v>-1.5167529999999999E-2</v>
      </c>
      <c r="H1823" s="6">
        <f t="shared" si="505"/>
        <v>6.3286824699999995</v>
      </c>
      <c r="I1823" s="6">
        <f t="shared" si="506"/>
        <v>15.899999999999999</v>
      </c>
      <c r="J1823" s="6">
        <f t="shared" si="507"/>
        <v>9.5713175299999982</v>
      </c>
      <c r="K1823" s="3">
        <f t="shared" si="515"/>
        <v>10.938648605714292</v>
      </c>
      <c r="L1823" s="6">
        <f t="shared" si="508"/>
        <v>0</v>
      </c>
      <c r="M1823" s="6">
        <f t="shared" si="516"/>
        <v>184.98199703999998</v>
      </c>
      <c r="N1823" s="6">
        <f t="shared" si="517"/>
        <v>1.3673310757143042</v>
      </c>
      <c r="O1823" s="2">
        <f t="shared" si="509"/>
        <v>-1.3673310757143042</v>
      </c>
      <c r="P1823" s="2">
        <f t="shared" si="518"/>
        <v>30.632668924285696</v>
      </c>
      <c r="Q1823" s="2">
        <f t="shared" si="510"/>
        <v>17.267331075714303</v>
      </c>
      <c r="R1823" s="2">
        <f t="shared" si="519"/>
        <v>6.3286824699999995</v>
      </c>
      <c r="S1823" s="2">
        <f t="shared" si="511"/>
        <v>10.938648605714302</v>
      </c>
      <c r="T1823" s="2">
        <f t="shared" si="522"/>
        <v>0</v>
      </c>
      <c r="U1823" s="2">
        <f t="shared" si="512"/>
        <v>0</v>
      </c>
      <c r="V1823" t="str">
        <f t="shared" si="520"/>
        <v>N</v>
      </c>
      <c r="W1823" s="2">
        <f t="shared" si="521"/>
        <v>0</v>
      </c>
      <c r="X1823" s="2">
        <f t="shared" si="513"/>
        <v>0</v>
      </c>
      <c r="Y1823" s="2"/>
    </row>
    <row r="1824" spans="1:25" x14ac:dyDescent="0.2">
      <c r="A1824">
        <v>21</v>
      </c>
      <c r="B1824" s="1">
        <v>42811.874999995583</v>
      </c>
      <c r="C1824">
        <v>45.9</v>
      </c>
      <c r="D1824" s="15">
        <f t="shared" si="514"/>
        <v>45.9</v>
      </c>
      <c r="E1824">
        <v>32</v>
      </c>
      <c r="F1824" s="6">
        <v>5.4435500000000001</v>
      </c>
      <c r="G1824" s="6">
        <v>-1.5167529999999999E-2</v>
      </c>
      <c r="H1824" s="6">
        <f t="shared" si="505"/>
        <v>5.4283824699999998</v>
      </c>
      <c r="I1824" s="6">
        <f t="shared" si="506"/>
        <v>13.899999999999999</v>
      </c>
      <c r="J1824" s="6">
        <f t="shared" si="507"/>
        <v>8.4716175299999996</v>
      </c>
      <c r="K1824" s="3">
        <f t="shared" si="515"/>
        <v>9.6818486057142934</v>
      </c>
      <c r="L1824" s="6">
        <f t="shared" si="508"/>
        <v>0</v>
      </c>
      <c r="M1824" s="6">
        <f t="shared" si="516"/>
        <v>175.30014843428569</v>
      </c>
      <c r="N1824" s="6">
        <f t="shared" si="517"/>
        <v>1.2102310757142902</v>
      </c>
      <c r="O1824" s="2">
        <f t="shared" si="509"/>
        <v>-1.2102310757142902</v>
      </c>
      <c r="P1824" s="2">
        <f t="shared" si="518"/>
        <v>30.78976892428571</v>
      </c>
      <c r="Q1824" s="2">
        <f t="shared" si="510"/>
        <v>15.110231075714289</v>
      </c>
      <c r="R1824" s="2">
        <f t="shared" si="519"/>
        <v>5.4283824699999998</v>
      </c>
      <c r="S1824" s="2">
        <f t="shared" si="511"/>
        <v>9.6818486057142898</v>
      </c>
      <c r="T1824" s="2">
        <f t="shared" si="522"/>
        <v>0</v>
      </c>
      <c r="U1824" s="2">
        <f t="shared" si="512"/>
        <v>0</v>
      </c>
      <c r="V1824" t="str">
        <f t="shared" si="520"/>
        <v>N</v>
      </c>
      <c r="W1824" s="2">
        <f t="shared" si="521"/>
        <v>0</v>
      </c>
      <c r="X1824" s="2">
        <f t="shared" si="513"/>
        <v>0</v>
      </c>
      <c r="Y1824" s="2"/>
    </row>
    <row r="1825" spans="1:25" x14ac:dyDescent="0.2">
      <c r="A1825">
        <v>22</v>
      </c>
      <c r="B1825" s="1">
        <v>42811.916666662248</v>
      </c>
      <c r="C1825">
        <v>44.7</v>
      </c>
      <c r="D1825" s="15">
        <f t="shared" si="514"/>
        <v>44.7</v>
      </c>
      <c r="E1825">
        <v>32</v>
      </c>
      <c r="F1825" s="6">
        <v>7.9687000000000001</v>
      </c>
      <c r="G1825" s="6">
        <v>-1.5167529999999999E-2</v>
      </c>
      <c r="H1825" s="6">
        <f t="shared" si="505"/>
        <v>7.9535324699999999</v>
      </c>
      <c r="I1825" s="6">
        <f t="shared" si="506"/>
        <v>12.700000000000003</v>
      </c>
      <c r="J1825" s="6">
        <f t="shared" si="507"/>
        <v>4.746467530000003</v>
      </c>
      <c r="K1825" s="3">
        <f t="shared" si="515"/>
        <v>5.4245343199999922</v>
      </c>
      <c r="L1825" s="6">
        <f t="shared" si="508"/>
        <v>0</v>
      </c>
      <c r="M1825" s="6">
        <f t="shared" si="516"/>
        <v>169.8756141142857</v>
      </c>
      <c r="N1825" s="6">
        <f t="shared" si="517"/>
        <v>0.67806679000000258</v>
      </c>
      <c r="O1825" s="2">
        <f t="shared" si="509"/>
        <v>-0.67806679000000258</v>
      </c>
      <c r="P1825" s="2">
        <f t="shared" si="518"/>
        <v>31.321933209999997</v>
      </c>
      <c r="Q1825" s="2">
        <f t="shared" si="510"/>
        <v>13.378066790000005</v>
      </c>
      <c r="R1825" s="2">
        <f t="shared" si="519"/>
        <v>7.9535324699999999</v>
      </c>
      <c r="S1825" s="2">
        <f t="shared" si="511"/>
        <v>5.4245343200000056</v>
      </c>
      <c r="T1825" s="2">
        <f t="shared" si="522"/>
        <v>0</v>
      </c>
      <c r="U1825" s="2">
        <f t="shared" si="512"/>
        <v>0</v>
      </c>
      <c r="V1825" t="str">
        <f t="shared" si="520"/>
        <v>N</v>
      </c>
      <c r="W1825" s="2">
        <f t="shared" si="521"/>
        <v>0</v>
      </c>
      <c r="X1825" s="2">
        <f t="shared" si="513"/>
        <v>0</v>
      </c>
      <c r="Y1825" s="2"/>
    </row>
    <row r="1826" spans="1:25" x14ac:dyDescent="0.2">
      <c r="A1826">
        <v>23</v>
      </c>
      <c r="B1826" s="1">
        <v>42811.958333328912</v>
      </c>
      <c r="C1826">
        <v>40.6</v>
      </c>
      <c r="D1826" s="15">
        <f t="shared" si="514"/>
        <v>40.6</v>
      </c>
      <c r="E1826">
        <v>32</v>
      </c>
      <c r="F1826" s="6">
        <v>9.0357599999999998</v>
      </c>
      <c r="G1826" s="6">
        <v>-1.5167529999999999E-2</v>
      </c>
      <c r="H1826" s="6">
        <f t="shared" si="505"/>
        <v>9.0205924700000004</v>
      </c>
      <c r="I1826" s="6">
        <f t="shared" si="506"/>
        <v>8.6000000000000014</v>
      </c>
      <c r="J1826" s="6">
        <f t="shared" si="507"/>
        <v>0</v>
      </c>
      <c r="K1826" s="3">
        <f t="shared" si="515"/>
        <v>0</v>
      </c>
      <c r="L1826" s="6">
        <f t="shared" si="508"/>
        <v>0.420592469999999</v>
      </c>
      <c r="M1826" s="6">
        <f t="shared" si="516"/>
        <v>170.2962065842857</v>
      </c>
      <c r="N1826" s="6">
        <f t="shared" si="517"/>
        <v>0</v>
      </c>
      <c r="O1826" s="2">
        <f t="shared" si="509"/>
        <v>0</v>
      </c>
      <c r="P1826" s="2">
        <f t="shared" si="518"/>
        <v>32</v>
      </c>
      <c r="Q1826" s="2">
        <f t="shared" si="510"/>
        <v>8.6000000000000014</v>
      </c>
      <c r="R1826" s="2">
        <f t="shared" si="519"/>
        <v>8.6000000000000014</v>
      </c>
      <c r="S1826" s="2">
        <f t="shared" si="511"/>
        <v>0</v>
      </c>
      <c r="T1826" s="2">
        <f t="shared" si="522"/>
        <v>0.42059247000000255</v>
      </c>
      <c r="U1826" s="2">
        <f t="shared" si="512"/>
        <v>0</v>
      </c>
      <c r="V1826" t="str">
        <f t="shared" si="520"/>
        <v>N</v>
      </c>
      <c r="W1826" s="2">
        <f t="shared" si="521"/>
        <v>0</v>
      </c>
      <c r="X1826" s="2">
        <f t="shared" si="513"/>
        <v>0</v>
      </c>
      <c r="Y1826" s="2"/>
    </row>
    <row r="1827" spans="1:25" x14ac:dyDescent="0.2">
      <c r="A1827">
        <v>0</v>
      </c>
      <c r="B1827" s="1">
        <v>42811.999999995576</v>
      </c>
      <c r="C1827">
        <v>37.9</v>
      </c>
      <c r="D1827" s="15">
        <f t="shared" si="514"/>
        <v>37.9</v>
      </c>
      <c r="E1827">
        <v>32</v>
      </c>
      <c r="F1827" s="6">
        <v>8.5127000000000006</v>
      </c>
      <c r="G1827" s="6">
        <v>-1.5167529999999999E-2</v>
      </c>
      <c r="H1827" s="6">
        <f t="shared" si="505"/>
        <v>8.4975324700000012</v>
      </c>
      <c r="I1827" s="6">
        <f t="shared" si="506"/>
        <v>5.8999999999999986</v>
      </c>
      <c r="J1827" s="6">
        <f t="shared" si="507"/>
        <v>0</v>
      </c>
      <c r="K1827" s="3">
        <f t="shared" si="515"/>
        <v>0</v>
      </c>
      <c r="L1827" s="6">
        <f t="shared" si="508"/>
        <v>2.5975324700000026</v>
      </c>
      <c r="M1827" s="6">
        <f t="shared" si="516"/>
        <v>172.8937390542857</v>
      </c>
      <c r="N1827" s="6">
        <f t="shared" si="517"/>
        <v>0</v>
      </c>
      <c r="O1827" s="2">
        <f t="shared" si="509"/>
        <v>0</v>
      </c>
      <c r="P1827" s="2">
        <f t="shared" si="518"/>
        <v>32</v>
      </c>
      <c r="Q1827" s="2">
        <f t="shared" si="510"/>
        <v>5.8999999999999986</v>
      </c>
      <c r="R1827" s="2">
        <f t="shared" si="519"/>
        <v>5.8999999999999986</v>
      </c>
      <c r="S1827" s="2">
        <f t="shared" si="511"/>
        <v>0</v>
      </c>
      <c r="T1827" s="2">
        <f t="shared" si="522"/>
        <v>2.5975324700000044</v>
      </c>
      <c r="U1827" s="2">
        <f t="shared" si="512"/>
        <v>0</v>
      </c>
      <c r="V1827" t="str">
        <f t="shared" si="520"/>
        <v>N</v>
      </c>
      <c r="W1827" s="2">
        <f t="shared" si="521"/>
        <v>0</v>
      </c>
      <c r="X1827" s="2">
        <f t="shared" si="513"/>
        <v>0</v>
      </c>
      <c r="Y1827" s="2"/>
    </row>
    <row r="1828" spans="1:25" x14ac:dyDescent="0.2">
      <c r="A1828">
        <v>1</v>
      </c>
      <c r="B1828" s="1">
        <v>42812.04166666224</v>
      </c>
      <c r="C1828">
        <v>36.700000000000003</v>
      </c>
      <c r="D1828" s="15">
        <f t="shared" si="514"/>
        <v>36.700000000000003</v>
      </c>
      <c r="E1828">
        <v>32</v>
      </c>
      <c r="F1828" s="6">
        <v>10.1693</v>
      </c>
      <c r="G1828" s="6">
        <v>-1.5167529999999999E-2</v>
      </c>
      <c r="H1828" s="6">
        <f t="shared" si="505"/>
        <v>10.15413247</v>
      </c>
      <c r="I1828" s="6">
        <f t="shared" si="506"/>
        <v>4.7000000000000028</v>
      </c>
      <c r="J1828" s="6">
        <f t="shared" si="507"/>
        <v>0</v>
      </c>
      <c r="K1828" s="3">
        <f t="shared" si="515"/>
        <v>0</v>
      </c>
      <c r="L1828" s="6">
        <f t="shared" si="508"/>
        <v>5.4541324699999976</v>
      </c>
      <c r="M1828" s="6">
        <f t="shared" si="516"/>
        <v>178.34787152428569</v>
      </c>
      <c r="N1828" s="6">
        <f t="shared" si="517"/>
        <v>0</v>
      </c>
      <c r="O1828" s="2">
        <f t="shared" si="509"/>
        <v>0</v>
      </c>
      <c r="P1828" s="2">
        <f t="shared" si="518"/>
        <v>32</v>
      </c>
      <c r="Q1828" s="2">
        <f t="shared" si="510"/>
        <v>4.7000000000000028</v>
      </c>
      <c r="R1828" s="2">
        <f t="shared" si="519"/>
        <v>4.7000000000000028</v>
      </c>
      <c r="S1828" s="2">
        <f t="shared" si="511"/>
        <v>0</v>
      </c>
      <c r="T1828" s="2">
        <f t="shared" si="522"/>
        <v>5.4541324699999905</v>
      </c>
      <c r="U1828" s="2">
        <f t="shared" si="512"/>
        <v>0</v>
      </c>
      <c r="V1828" t="str">
        <f t="shared" si="520"/>
        <v>N</v>
      </c>
      <c r="W1828" s="2">
        <f t="shared" si="521"/>
        <v>0</v>
      </c>
      <c r="X1828" s="2">
        <f t="shared" si="513"/>
        <v>0</v>
      </c>
      <c r="Y1828" s="2"/>
    </row>
    <row r="1829" spans="1:25" x14ac:dyDescent="0.2">
      <c r="A1829">
        <v>2</v>
      </c>
      <c r="B1829" s="1">
        <v>42812.083333328905</v>
      </c>
      <c r="C1829">
        <v>35.1</v>
      </c>
      <c r="D1829" s="15">
        <f t="shared" si="514"/>
        <v>35.1</v>
      </c>
      <c r="E1829">
        <v>32</v>
      </c>
      <c r="F1829" s="6">
        <v>10.2684</v>
      </c>
      <c r="G1829" s="6">
        <v>-1.5167529999999999E-2</v>
      </c>
      <c r="H1829" s="6">
        <f t="shared" si="505"/>
        <v>10.25323247</v>
      </c>
      <c r="I1829" s="6">
        <f t="shared" si="506"/>
        <v>3.1000000000000014</v>
      </c>
      <c r="J1829" s="6">
        <f t="shared" si="507"/>
        <v>0</v>
      </c>
      <c r="K1829" s="3">
        <f t="shared" si="515"/>
        <v>0</v>
      </c>
      <c r="L1829" s="6">
        <f t="shared" si="508"/>
        <v>7.153232469999999</v>
      </c>
      <c r="M1829" s="6">
        <f t="shared" si="516"/>
        <v>185.5011039942857</v>
      </c>
      <c r="N1829" s="6">
        <f t="shared" si="517"/>
        <v>0</v>
      </c>
      <c r="O1829" s="2">
        <f t="shared" si="509"/>
        <v>0</v>
      </c>
      <c r="P1829" s="2">
        <f t="shared" si="518"/>
        <v>32</v>
      </c>
      <c r="Q1829" s="2">
        <f t="shared" si="510"/>
        <v>3.1000000000000014</v>
      </c>
      <c r="R1829" s="2">
        <f t="shared" si="519"/>
        <v>3.1000000000000014</v>
      </c>
      <c r="S1829" s="2">
        <f t="shared" si="511"/>
        <v>0</v>
      </c>
      <c r="T1829" s="2">
        <f t="shared" si="522"/>
        <v>7.1532324700000061</v>
      </c>
      <c r="U1829" s="2">
        <f t="shared" si="512"/>
        <v>0</v>
      </c>
      <c r="V1829" t="str">
        <f t="shared" si="520"/>
        <v>N</v>
      </c>
      <c r="W1829" s="2">
        <f t="shared" si="521"/>
        <v>0</v>
      </c>
      <c r="X1829" s="2">
        <f t="shared" si="513"/>
        <v>0</v>
      </c>
      <c r="Y1829" s="2"/>
    </row>
    <row r="1830" spans="1:25" x14ac:dyDescent="0.2">
      <c r="A1830">
        <v>3</v>
      </c>
      <c r="B1830" s="1">
        <v>42812.124999995569</v>
      </c>
      <c r="C1830">
        <v>34.6</v>
      </c>
      <c r="D1830" s="15">
        <f t="shared" si="514"/>
        <v>34.6</v>
      </c>
      <c r="E1830">
        <v>32</v>
      </c>
      <c r="F1830" s="6">
        <v>10.5945</v>
      </c>
      <c r="G1830" s="6">
        <v>-1.5167529999999999E-2</v>
      </c>
      <c r="H1830" s="6">
        <f t="shared" si="505"/>
        <v>10.579332470000001</v>
      </c>
      <c r="I1830" s="6">
        <f t="shared" si="506"/>
        <v>2.6000000000000014</v>
      </c>
      <c r="J1830" s="6">
        <f t="shared" si="507"/>
        <v>0</v>
      </c>
      <c r="K1830" s="3">
        <f t="shared" si="515"/>
        <v>0</v>
      </c>
      <c r="L1830" s="6">
        <f t="shared" si="508"/>
        <v>7.9793324699999992</v>
      </c>
      <c r="M1830" s="6">
        <f t="shared" si="516"/>
        <v>193.4804364642857</v>
      </c>
      <c r="N1830" s="6">
        <f t="shared" si="517"/>
        <v>0</v>
      </c>
      <c r="O1830" s="2">
        <f t="shared" si="509"/>
        <v>0</v>
      </c>
      <c r="P1830" s="2">
        <f t="shared" si="518"/>
        <v>32</v>
      </c>
      <c r="Q1830" s="2">
        <f t="shared" si="510"/>
        <v>2.6000000000000014</v>
      </c>
      <c r="R1830" s="2">
        <f t="shared" si="519"/>
        <v>2.6000000000000014</v>
      </c>
      <c r="S1830" s="2">
        <f t="shared" si="511"/>
        <v>0</v>
      </c>
      <c r="T1830" s="2">
        <f t="shared" si="522"/>
        <v>7.9793324700000028</v>
      </c>
      <c r="U1830" s="2">
        <f t="shared" si="512"/>
        <v>0</v>
      </c>
      <c r="V1830" t="str">
        <f t="shared" si="520"/>
        <v>N</v>
      </c>
      <c r="W1830" s="2">
        <f t="shared" si="521"/>
        <v>0</v>
      </c>
      <c r="X1830" s="2">
        <f t="shared" si="513"/>
        <v>0</v>
      </c>
      <c r="Y1830" s="2"/>
    </row>
    <row r="1831" spans="1:25" x14ac:dyDescent="0.2">
      <c r="A1831">
        <v>4</v>
      </c>
      <c r="B1831" s="1">
        <v>42812.166666662233</v>
      </c>
      <c r="C1831">
        <v>34.200000000000003</v>
      </c>
      <c r="D1831" s="15">
        <f t="shared" si="514"/>
        <v>34.200000000000003</v>
      </c>
      <c r="E1831">
        <v>32</v>
      </c>
      <c r="F1831" s="6">
        <v>8.5442800000000005</v>
      </c>
      <c r="G1831" s="6">
        <v>-1.5167529999999999E-2</v>
      </c>
      <c r="H1831" s="6">
        <f t="shared" si="505"/>
        <v>8.5291124700000012</v>
      </c>
      <c r="I1831" s="6">
        <f t="shared" si="506"/>
        <v>2.2000000000000028</v>
      </c>
      <c r="J1831" s="6">
        <f t="shared" si="507"/>
        <v>0</v>
      </c>
      <c r="K1831" s="3">
        <f t="shared" si="515"/>
        <v>0</v>
      </c>
      <c r="L1831" s="6">
        <f t="shared" si="508"/>
        <v>6.3291124699999983</v>
      </c>
      <c r="M1831" s="6">
        <f t="shared" si="516"/>
        <v>199.80954893428571</v>
      </c>
      <c r="N1831" s="6">
        <f t="shared" si="517"/>
        <v>0</v>
      </c>
      <c r="O1831" s="2">
        <f t="shared" si="509"/>
        <v>0</v>
      </c>
      <c r="P1831" s="2">
        <f t="shared" si="518"/>
        <v>32</v>
      </c>
      <c r="Q1831" s="2">
        <f t="shared" si="510"/>
        <v>2.2000000000000028</v>
      </c>
      <c r="R1831" s="2">
        <f t="shared" si="519"/>
        <v>2.2000000000000028</v>
      </c>
      <c r="S1831" s="2">
        <f t="shared" si="511"/>
        <v>0</v>
      </c>
      <c r="T1831" s="2">
        <f t="shared" si="522"/>
        <v>6.3291124700000125</v>
      </c>
      <c r="U1831" s="2">
        <f t="shared" si="512"/>
        <v>0</v>
      </c>
      <c r="V1831" t="str">
        <f t="shared" si="520"/>
        <v>N</v>
      </c>
      <c r="W1831" s="2">
        <f t="shared" si="521"/>
        <v>0</v>
      </c>
      <c r="X1831" s="2">
        <f t="shared" si="513"/>
        <v>0</v>
      </c>
      <c r="Y1831" s="2"/>
    </row>
    <row r="1832" spans="1:25" x14ac:dyDescent="0.2">
      <c r="A1832">
        <v>5</v>
      </c>
      <c r="B1832" s="1">
        <v>42812.208333328897</v>
      </c>
      <c r="C1832">
        <v>33.4</v>
      </c>
      <c r="D1832" s="15">
        <f t="shared" si="514"/>
        <v>33.4</v>
      </c>
      <c r="E1832">
        <v>32</v>
      </c>
      <c r="F1832" s="6">
        <v>8.9194999999999993</v>
      </c>
      <c r="G1832" s="6">
        <v>-1.5167529999999999E-2</v>
      </c>
      <c r="H1832" s="6">
        <f t="shared" si="505"/>
        <v>8.9043324699999999</v>
      </c>
      <c r="I1832" s="6">
        <f t="shared" si="506"/>
        <v>1.3999999999999986</v>
      </c>
      <c r="J1832" s="6">
        <f t="shared" si="507"/>
        <v>0</v>
      </c>
      <c r="K1832" s="3">
        <f t="shared" si="515"/>
        <v>0</v>
      </c>
      <c r="L1832" s="6">
        <f t="shared" si="508"/>
        <v>7.5043324700000014</v>
      </c>
      <c r="M1832" s="6">
        <f t="shared" si="516"/>
        <v>207.31388140428572</v>
      </c>
      <c r="N1832" s="6">
        <f t="shared" si="517"/>
        <v>0</v>
      </c>
      <c r="O1832" s="2">
        <f t="shared" si="509"/>
        <v>0</v>
      </c>
      <c r="P1832" s="2">
        <f t="shared" si="518"/>
        <v>32</v>
      </c>
      <c r="Q1832" s="2">
        <f t="shared" si="510"/>
        <v>1.3999999999999986</v>
      </c>
      <c r="R1832" s="2">
        <f t="shared" si="519"/>
        <v>1.3999999999999986</v>
      </c>
      <c r="S1832" s="2">
        <f t="shared" si="511"/>
        <v>0</v>
      </c>
      <c r="T1832" s="2">
        <f t="shared" si="522"/>
        <v>7.5043324700000085</v>
      </c>
      <c r="U1832" s="2">
        <f t="shared" si="512"/>
        <v>0</v>
      </c>
      <c r="V1832" t="str">
        <f t="shared" si="520"/>
        <v>N</v>
      </c>
      <c r="W1832" s="2">
        <f t="shared" si="521"/>
        <v>0</v>
      </c>
      <c r="X1832" s="2">
        <f t="shared" si="513"/>
        <v>0</v>
      </c>
      <c r="Y1832" s="2"/>
    </row>
    <row r="1833" spans="1:25" x14ac:dyDescent="0.2">
      <c r="A1833">
        <v>6</v>
      </c>
      <c r="B1833" s="1">
        <v>42812.249999995562</v>
      </c>
      <c r="C1833">
        <v>32.5</v>
      </c>
      <c r="D1833" s="15">
        <f t="shared" si="514"/>
        <v>32.5</v>
      </c>
      <c r="E1833">
        <v>32</v>
      </c>
      <c r="F1833" s="6">
        <v>6.0780099999999999</v>
      </c>
      <c r="G1833" s="6">
        <v>-1.5167529999999999E-2</v>
      </c>
      <c r="H1833" s="6">
        <f t="shared" si="505"/>
        <v>6.0628424699999997</v>
      </c>
      <c r="I1833" s="6">
        <f t="shared" si="506"/>
        <v>0.5</v>
      </c>
      <c r="J1833" s="6">
        <f t="shared" si="507"/>
        <v>0</v>
      </c>
      <c r="K1833" s="3">
        <f t="shared" si="515"/>
        <v>0</v>
      </c>
      <c r="L1833" s="6">
        <f t="shared" si="508"/>
        <v>5.5628424699999997</v>
      </c>
      <c r="M1833" s="6">
        <f t="shared" si="516"/>
        <v>212.87672387428572</v>
      </c>
      <c r="N1833" s="6">
        <f t="shared" si="517"/>
        <v>0</v>
      </c>
      <c r="O1833" s="2">
        <f t="shared" si="509"/>
        <v>0</v>
      </c>
      <c r="P1833" s="2">
        <f t="shared" si="518"/>
        <v>32</v>
      </c>
      <c r="Q1833" s="2">
        <f t="shared" si="510"/>
        <v>0.5</v>
      </c>
      <c r="R1833" s="2">
        <f t="shared" si="519"/>
        <v>0.5</v>
      </c>
      <c r="S1833" s="2">
        <f t="shared" si="511"/>
        <v>0</v>
      </c>
      <c r="T1833" s="2">
        <f t="shared" si="522"/>
        <v>5.5628424699999925</v>
      </c>
      <c r="U1833" s="2">
        <f t="shared" si="512"/>
        <v>0</v>
      </c>
      <c r="V1833" t="str">
        <f t="shared" si="520"/>
        <v>N</v>
      </c>
      <c r="W1833" s="2">
        <f t="shared" si="521"/>
        <v>0</v>
      </c>
      <c r="X1833" s="2">
        <f t="shared" si="513"/>
        <v>0</v>
      </c>
      <c r="Y1833" s="2"/>
    </row>
    <row r="1834" spans="1:25" x14ac:dyDescent="0.2">
      <c r="A1834">
        <v>7</v>
      </c>
      <c r="B1834" s="1">
        <v>42812.291666662226</v>
      </c>
      <c r="C1834">
        <v>34.700000000000003</v>
      </c>
      <c r="D1834" s="15">
        <f t="shared" si="514"/>
        <v>34.700000000000003</v>
      </c>
      <c r="E1834">
        <v>32</v>
      </c>
      <c r="F1834" s="6">
        <v>6.9041100000000002</v>
      </c>
      <c r="G1834" s="6">
        <v>7.9091300000000002</v>
      </c>
      <c r="H1834" s="6">
        <f t="shared" si="505"/>
        <v>14.81324</v>
      </c>
      <c r="I1834" s="6">
        <f t="shared" si="506"/>
        <v>2.7000000000000028</v>
      </c>
      <c r="J1834" s="6">
        <f t="shared" si="507"/>
        <v>0</v>
      </c>
      <c r="K1834" s="3">
        <f t="shared" si="515"/>
        <v>0</v>
      </c>
      <c r="L1834" s="6">
        <f t="shared" si="508"/>
        <v>12.113239999999998</v>
      </c>
      <c r="M1834" s="6">
        <f t="shared" si="516"/>
        <v>220</v>
      </c>
      <c r="N1834" s="6">
        <f t="shared" si="517"/>
        <v>4.9899638742857064</v>
      </c>
      <c r="O1834" s="2">
        <f t="shared" si="509"/>
        <v>-4.9899638742857064</v>
      </c>
      <c r="P1834" s="2">
        <f t="shared" si="518"/>
        <v>27.010036125714294</v>
      </c>
      <c r="Q1834" s="2">
        <f t="shared" si="510"/>
        <v>7.6899638742857093</v>
      </c>
      <c r="R1834" s="2">
        <f t="shared" si="519"/>
        <v>7.6899638742857093</v>
      </c>
      <c r="S1834" s="2">
        <f t="shared" si="511"/>
        <v>0</v>
      </c>
      <c r="T1834" s="2">
        <f t="shared" si="522"/>
        <v>7.123276125714284</v>
      </c>
      <c r="U1834" s="2">
        <f t="shared" si="512"/>
        <v>0</v>
      </c>
      <c r="V1834" t="str">
        <f t="shared" si="520"/>
        <v>N</v>
      </c>
      <c r="W1834" s="2">
        <f t="shared" si="521"/>
        <v>0</v>
      </c>
      <c r="X1834" s="2">
        <f t="shared" si="513"/>
        <v>0</v>
      </c>
      <c r="Y1834" s="2"/>
    </row>
    <row r="1835" spans="1:25" x14ac:dyDescent="0.2">
      <c r="A1835">
        <v>8</v>
      </c>
      <c r="B1835" s="1">
        <v>42812.33333332889</v>
      </c>
      <c r="C1835">
        <v>35</v>
      </c>
      <c r="D1835" s="15">
        <f t="shared" si="514"/>
        <v>35</v>
      </c>
      <c r="E1835">
        <v>32</v>
      </c>
      <c r="F1835" s="6">
        <v>3.9547599999999998</v>
      </c>
      <c r="G1835" s="6">
        <v>15.60195</v>
      </c>
      <c r="H1835" s="6">
        <f t="shared" si="505"/>
        <v>19.556709999999999</v>
      </c>
      <c r="I1835" s="6">
        <f t="shared" si="506"/>
        <v>3</v>
      </c>
      <c r="J1835" s="6">
        <f t="shared" si="507"/>
        <v>0</v>
      </c>
      <c r="K1835" s="3">
        <f t="shared" si="515"/>
        <v>0</v>
      </c>
      <c r="L1835" s="6">
        <f t="shared" si="508"/>
        <v>16.556709999999999</v>
      </c>
      <c r="M1835" s="6">
        <f t="shared" si="516"/>
        <v>220</v>
      </c>
      <c r="N1835" s="6">
        <f t="shared" si="517"/>
        <v>16.55671000000001</v>
      </c>
      <c r="O1835" s="2">
        <f t="shared" si="509"/>
        <v>-16.55671000000001</v>
      </c>
      <c r="P1835" s="2">
        <f t="shared" si="518"/>
        <v>15.44328999999999</v>
      </c>
      <c r="Q1835" s="2">
        <f t="shared" si="510"/>
        <v>19.55671000000001</v>
      </c>
      <c r="R1835" s="2">
        <f t="shared" si="519"/>
        <v>19.55671000000001</v>
      </c>
      <c r="S1835" s="2">
        <f t="shared" si="511"/>
        <v>0</v>
      </c>
      <c r="T1835" s="2">
        <f t="shared" si="522"/>
        <v>0</v>
      </c>
      <c r="U1835" s="2">
        <f t="shared" si="512"/>
        <v>0</v>
      </c>
      <c r="V1835" t="str">
        <f t="shared" si="520"/>
        <v>Y</v>
      </c>
      <c r="W1835" s="2">
        <f t="shared" si="521"/>
        <v>0</v>
      </c>
      <c r="X1835" s="2">
        <f t="shared" si="513"/>
        <v>0</v>
      </c>
      <c r="Y1835" s="2"/>
    </row>
    <row r="1836" spans="1:25" x14ac:dyDescent="0.2">
      <c r="A1836">
        <v>9</v>
      </c>
      <c r="B1836" s="1">
        <v>42812.374999995554</v>
      </c>
      <c r="C1836">
        <v>38.799999999999997</v>
      </c>
      <c r="D1836" s="15">
        <f t="shared" si="514"/>
        <v>38.799999999999997</v>
      </c>
      <c r="E1836">
        <v>32</v>
      </c>
      <c r="F1836" s="6">
        <v>4.4339000000000004</v>
      </c>
      <c r="G1836" s="6">
        <v>25.668440000000004</v>
      </c>
      <c r="H1836" s="6">
        <f t="shared" si="505"/>
        <v>30.102340000000005</v>
      </c>
      <c r="I1836" s="6">
        <f t="shared" si="506"/>
        <v>6.7999999999999972</v>
      </c>
      <c r="J1836" s="6">
        <f t="shared" si="507"/>
        <v>0</v>
      </c>
      <c r="K1836" s="3">
        <f t="shared" si="515"/>
        <v>0</v>
      </c>
      <c r="L1836" s="6">
        <f t="shared" si="508"/>
        <v>23.302340000000008</v>
      </c>
      <c r="M1836" s="6">
        <f t="shared" si="516"/>
        <v>220</v>
      </c>
      <c r="N1836" s="6">
        <f t="shared" si="517"/>
        <v>23.302340000000015</v>
      </c>
      <c r="O1836" s="2">
        <f t="shared" si="509"/>
        <v>-23.302340000000015</v>
      </c>
      <c r="P1836" s="2">
        <f t="shared" si="518"/>
        <v>8.6976599999999848</v>
      </c>
      <c r="Q1836" s="2">
        <f t="shared" si="510"/>
        <v>30.102340000000012</v>
      </c>
      <c r="R1836" s="2">
        <f t="shared" si="519"/>
        <v>30.102340000000012</v>
      </c>
      <c r="S1836" s="2">
        <f t="shared" si="511"/>
        <v>0</v>
      </c>
      <c r="T1836" s="2">
        <f t="shared" si="522"/>
        <v>0</v>
      </c>
      <c r="U1836" s="2">
        <f t="shared" si="512"/>
        <v>0</v>
      </c>
      <c r="V1836" t="str">
        <f t="shared" si="520"/>
        <v>Y</v>
      </c>
      <c r="W1836" s="2">
        <f t="shared" si="521"/>
        <v>0</v>
      </c>
      <c r="X1836" s="2">
        <f t="shared" si="513"/>
        <v>0</v>
      </c>
      <c r="Y1836" s="2"/>
    </row>
    <row r="1837" spans="1:25" x14ac:dyDescent="0.2">
      <c r="A1837">
        <v>10</v>
      </c>
      <c r="B1837" s="1">
        <v>42812.416666662219</v>
      </c>
      <c r="C1837">
        <v>42.4</v>
      </c>
      <c r="D1837" s="15">
        <f t="shared" si="514"/>
        <v>42.4</v>
      </c>
      <c r="E1837">
        <v>32</v>
      </c>
      <c r="F1837" s="6">
        <v>3.6389999999999998</v>
      </c>
      <c r="G1837" s="6">
        <v>33.178539999999998</v>
      </c>
      <c r="H1837" s="6">
        <f t="shared" si="505"/>
        <v>36.817540000000001</v>
      </c>
      <c r="I1837" s="6">
        <f t="shared" si="506"/>
        <v>10.399999999999999</v>
      </c>
      <c r="J1837" s="6">
        <f t="shared" si="507"/>
        <v>0</v>
      </c>
      <c r="K1837" s="3">
        <f t="shared" si="515"/>
        <v>0</v>
      </c>
      <c r="L1837" s="6">
        <f t="shared" si="508"/>
        <v>26.417540000000002</v>
      </c>
      <c r="M1837" s="6">
        <f t="shared" si="516"/>
        <v>220</v>
      </c>
      <c r="N1837" s="6">
        <f t="shared" si="517"/>
        <v>26.417540000000002</v>
      </c>
      <c r="O1837" s="2">
        <f t="shared" si="509"/>
        <v>-26.417540000000002</v>
      </c>
      <c r="P1837" s="2">
        <f t="shared" si="518"/>
        <v>5.5824599999999975</v>
      </c>
      <c r="Q1837" s="2">
        <f t="shared" si="510"/>
        <v>36.817540000000001</v>
      </c>
      <c r="R1837" s="2">
        <f t="shared" si="519"/>
        <v>36.817540000000001</v>
      </c>
      <c r="S1837" s="2">
        <f t="shared" si="511"/>
        <v>0</v>
      </c>
      <c r="T1837" s="2">
        <f t="shared" si="522"/>
        <v>0</v>
      </c>
      <c r="U1837" s="2">
        <f t="shared" si="512"/>
        <v>0</v>
      </c>
      <c r="V1837" t="str">
        <f t="shared" si="520"/>
        <v>Y</v>
      </c>
      <c r="W1837" s="2">
        <f t="shared" si="521"/>
        <v>0</v>
      </c>
      <c r="X1837" s="2">
        <f t="shared" si="513"/>
        <v>0</v>
      </c>
      <c r="Y1837" s="2"/>
    </row>
    <row r="1838" spans="1:25" x14ac:dyDescent="0.2">
      <c r="A1838">
        <v>11</v>
      </c>
      <c r="B1838" s="1">
        <v>42812.458333328883</v>
      </c>
      <c r="C1838">
        <v>43</v>
      </c>
      <c r="D1838" s="15">
        <f t="shared" si="514"/>
        <v>43</v>
      </c>
      <c r="E1838">
        <v>32</v>
      </c>
      <c r="F1838" s="6">
        <v>4.29359</v>
      </c>
      <c r="G1838" s="6">
        <v>39.296140000000001</v>
      </c>
      <c r="H1838" s="6">
        <f t="shared" si="505"/>
        <v>43.589730000000003</v>
      </c>
      <c r="I1838" s="6">
        <f t="shared" si="506"/>
        <v>11</v>
      </c>
      <c r="J1838" s="6">
        <f t="shared" si="507"/>
        <v>0</v>
      </c>
      <c r="K1838" s="3">
        <f t="shared" si="515"/>
        <v>0</v>
      </c>
      <c r="L1838" s="6">
        <f t="shared" si="508"/>
        <v>32.589730000000003</v>
      </c>
      <c r="M1838" s="6">
        <f t="shared" si="516"/>
        <v>220</v>
      </c>
      <c r="N1838" s="6">
        <f t="shared" si="517"/>
        <v>32.589730000000003</v>
      </c>
      <c r="O1838" s="2">
        <f t="shared" si="509"/>
        <v>-32</v>
      </c>
      <c r="P1838" s="2">
        <f t="shared" si="518"/>
        <v>0</v>
      </c>
      <c r="Q1838" s="2">
        <f t="shared" si="510"/>
        <v>43</v>
      </c>
      <c r="R1838" s="2">
        <f t="shared" si="519"/>
        <v>43</v>
      </c>
      <c r="S1838" s="2">
        <f t="shared" si="511"/>
        <v>0</v>
      </c>
      <c r="T1838" s="2">
        <f t="shared" si="522"/>
        <v>0</v>
      </c>
      <c r="U1838" s="2">
        <f t="shared" si="512"/>
        <v>0.58973000000000297</v>
      </c>
      <c r="V1838" t="str">
        <f t="shared" si="520"/>
        <v>Y</v>
      </c>
      <c r="W1838" s="2">
        <f t="shared" si="521"/>
        <v>0.58973000000000297</v>
      </c>
      <c r="X1838" s="2">
        <f t="shared" si="513"/>
        <v>0</v>
      </c>
      <c r="Y1838" s="2"/>
    </row>
    <row r="1839" spans="1:25" x14ac:dyDescent="0.2">
      <c r="A1839">
        <v>12</v>
      </c>
      <c r="B1839" s="1">
        <v>42812.499999995547</v>
      </c>
      <c r="C1839">
        <v>43.4</v>
      </c>
      <c r="D1839" s="15">
        <f t="shared" si="514"/>
        <v>43.4</v>
      </c>
      <c r="E1839">
        <v>32</v>
      </c>
      <c r="F1839" s="6">
        <v>4.2849599999999999</v>
      </c>
      <c r="G1839" s="6">
        <v>40.511220000000002</v>
      </c>
      <c r="H1839" s="6">
        <f t="shared" si="505"/>
        <v>44.79618</v>
      </c>
      <c r="I1839" s="6">
        <f t="shared" si="506"/>
        <v>11.399999999999999</v>
      </c>
      <c r="J1839" s="6">
        <f t="shared" si="507"/>
        <v>0</v>
      </c>
      <c r="K1839" s="3">
        <f t="shared" si="515"/>
        <v>0</v>
      </c>
      <c r="L1839" s="6">
        <f t="shared" si="508"/>
        <v>33.396180000000001</v>
      </c>
      <c r="M1839" s="6">
        <f t="shared" si="516"/>
        <v>220</v>
      </c>
      <c r="N1839" s="6">
        <f t="shared" si="517"/>
        <v>33.396180000000015</v>
      </c>
      <c r="O1839" s="2">
        <f t="shared" si="509"/>
        <v>-32</v>
      </c>
      <c r="P1839" s="2">
        <f t="shared" si="518"/>
        <v>0</v>
      </c>
      <c r="Q1839" s="2">
        <f t="shared" si="510"/>
        <v>43.4</v>
      </c>
      <c r="R1839" s="2">
        <f t="shared" si="519"/>
        <v>43.4</v>
      </c>
      <c r="S1839" s="2">
        <f t="shared" si="511"/>
        <v>0</v>
      </c>
      <c r="T1839" s="2">
        <f t="shared" si="522"/>
        <v>0</v>
      </c>
      <c r="U1839" s="2">
        <f t="shared" si="512"/>
        <v>1.3961800000000153</v>
      </c>
      <c r="V1839" t="str">
        <f t="shared" si="520"/>
        <v>Y</v>
      </c>
      <c r="W1839" s="2">
        <f t="shared" si="521"/>
        <v>1.3961800000000153</v>
      </c>
      <c r="X1839" s="2">
        <f t="shared" si="513"/>
        <v>0</v>
      </c>
      <c r="Y1839" s="2"/>
    </row>
    <row r="1840" spans="1:25" x14ac:dyDescent="0.2">
      <c r="A1840">
        <v>13</v>
      </c>
      <c r="B1840" s="1">
        <v>42812.541666662211</v>
      </c>
      <c r="C1840">
        <v>43.6</v>
      </c>
      <c r="D1840" s="15">
        <f t="shared" si="514"/>
        <v>43.6</v>
      </c>
      <c r="E1840">
        <v>32</v>
      </c>
      <c r="F1840" s="6">
        <v>3.7801499999999999</v>
      </c>
      <c r="G1840" s="6">
        <v>41.066269999999996</v>
      </c>
      <c r="H1840" s="6">
        <f t="shared" si="505"/>
        <v>44.846419999999995</v>
      </c>
      <c r="I1840" s="6">
        <f t="shared" si="506"/>
        <v>11.600000000000001</v>
      </c>
      <c r="J1840" s="6">
        <f t="shared" si="507"/>
        <v>0</v>
      </c>
      <c r="K1840" s="3">
        <f t="shared" si="515"/>
        <v>0</v>
      </c>
      <c r="L1840" s="6">
        <f t="shared" si="508"/>
        <v>33.246419999999993</v>
      </c>
      <c r="M1840" s="6">
        <f t="shared" si="516"/>
        <v>220</v>
      </c>
      <c r="N1840" s="6">
        <f t="shared" si="517"/>
        <v>33.246420000000001</v>
      </c>
      <c r="O1840" s="2">
        <f t="shared" si="509"/>
        <v>-32</v>
      </c>
      <c r="P1840" s="2">
        <f t="shared" si="518"/>
        <v>0</v>
      </c>
      <c r="Q1840" s="2">
        <f t="shared" si="510"/>
        <v>43.6</v>
      </c>
      <c r="R1840" s="2">
        <f t="shared" si="519"/>
        <v>43.6</v>
      </c>
      <c r="S1840" s="2">
        <f t="shared" si="511"/>
        <v>0</v>
      </c>
      <c r="T1840" s="2">
        <f t="shared" si="522"/>
        <v>0</v>
      </c>
      <c r="U1840" s="2">
        <f t="shared" si="512"/>
        <v>1.2464200000000005</v>
      </c>
      <c r="V1840" t="str">
        <f t="shared" si="520"/>
        <v>Y</v>
      </c>
      <c r="W1840" s="2">
        <f t="shared" si="521"/>
        <v>1.2464200000000005</v>
      </c>
      <c r="X1840" s="2">
        <f t="shared" si="513"/>
        <v>0</v>
      </c>
      <c r="Y1840" s="2"/>
    </row>
    <row r="1841" spans="1:25" x14ac:dyDescent="0.2">
      <c r="A1841">
        <v>14</v>
      </c>
      <c r="B1841" s="1">
        <v>42812.583333328876</v>
      </c>
      <c r="C1841">
        <v>43.4</v>
      </c>
      <c r="D1841" s="15">
        <f t="shared" si="514"/>
        <v>43.4</v>
      </c>
      <c r="E1841">
        <v>32</v>
      </c>
      <c r="F1841" s="6">
        <v>2.8563499999999999</v>
      </c>
      <c r="G1841" s="6">
        <v>36.199840000000002</v>
      </c>
      <c r="H1841" s="6">
        <f t="shared" si="505"/>
        <v>39.056190000000001</v>
      </c>
      <c r="I1841" s="6">
        <f t="shared" si="506"/>
        <v>11.399999999999999</v>
      </c>
      <c r="J1841" s="6">
        <f t="shared" si="507"/>
        <v>0</v>
      </c>
      <c r="K1841" s="3">
        <f t="shared" si="515"/>
        <v>0</v>
      </c>
      <c r="L1841" s="6">
        <f t="shared" si="508"/>
        <v>27.656190000000002</v>
      </c>
      <c r="M1841" s="6">
        <f t="shared" si="516"/>
        <v>220</v>
      </c>
      <c r="N1841" s="6">
        <f t="shared" si="517"/>
        <v>27.656190000000009</v>
      </c>
      <c r="O1841" s="2">
        <f t="shared" si="509"/>
        <v>-27.656190000000009</v>
      </c>
      <c r="P1841" s="2">
        <f t="shared" si="518"/>
        <v>4.3438099999999906</v>
      </c>
      <c r="Q1841" s="2">
        <f t="shared" si="510"/>
        <v>39.056190000000008</v>
      </c>
      <c r="R1841" s="2">
        <f t="shared" si="519"/>
        <v>39.056190000000008</v>
      </c>
      <c r="S1841" s="2">
        <f t="shared" si="511"/>
        <v>0</v>
      </c>
      <c r="T1841" s="2">
        <f t="shared" si="522"/>
        <v>0</v>
      </c>
      <c r="U1841" s="2">
        <f t="shared" si="512"/>
        <v>0</v>
      </c>
      <c r="V1841" t="str">
        <f t="shared" si="520"/>
        <v>Y</v>
      </c>
      <c r="W1841" s="2">
        <f t="shared" si="521"/>
        <v>0</v>
      </c>
      <c r="X1841" s="2">
        <f t="shared" si="513"/>
        <v>0</v>
      </c>
      <c r="Y1841" s="2"/>
    </row>
    <row r="1842" spans="1:25" x14ac:dyDescent="0.2">
      <c r="A1842">
        <v>15</v>
      </c>
      <c r="B1842" s="1">
        <v>42812.62499999554</v>
      </c>
      <c r="C1842">
        <v>43.7</v>
      </c>
      <c r="D1842" s="15">
        <f t="shared" si="514"/>
        <v>43.7</v>
      </c>
      <c r="E1842">
        <v>32</v>
      </c>
      <c r="F1842" s="6">
        <v>2.7486899999999999</v>
      </c>
      <c r="G1842" s="6">
        <v>30.076599999999999</v>
      </c>
      <c r="H1842" s="6">
        <f t="shared" si="505"/>
        <v>32.825289999999995</v>
      </c>
      <c r="I1842" s="6">
        <f t="shared" si="506"/>
        <v>11.700000000000003</v>
      </c>
      <c r="J1842" s="6">
        <f t="shared" si="507"/>
        <v>0</v>
      </c>
      <c r="K1842" s="3">
        <f t="shared" si="515"/>
        <v>0</v>
      </c>
      <c r="L1842" s="6">
        <f t="shared" si="508"/>
        <v>21.125289999999993</v>
      </c>
      <c r="M1842" s="6">
        <f t="shared" si="516"/>
        <v>220</v>
      </c>
      <c r="N1842" s="6">
        <f t="shared" si="517"/>
        <v>21.125290000000007</v>
      </c>
      <c r="O1842" s="2">
        <f t="shared" si="509"/>
        <v>-21.125290000000007</v>
      </c>
      <c r="P1842" s="2">
        <f t="shared" si="518"/>
        <v>10.874709999999993</v>
      </c>
      <c r="Q1842" s="2">
        <f t="shared" si="510"/>
        <v>32.82529000000001</v>
      </c>
      <c r="R1842" s="2">
        <f t="shared" si="519"/>
        <v>32.82529000000001</v>
      </c>
      <c r="S1842" s="2">
        <f t="shared" si="511"/>
        <v>0</v>
      </c>
      <c r="T1842" s="2">
        <f t="shared" si="522"/>
        <v>0</v>
      </c>
      <c r="U1842" s="2">
        <f t="shared" si="512"/>
        <v>0</v>
      </c>
      <c r="V1842" t="str">
        <f t="shared" si="520"/>
        <v>Y</v>
      </c>
      <c r="W1842" s="2">
        <f t="shared" si="521"/>
        <v>0</v>
      </c>
      <c r="X1842" s="2">
        <f t="shared" si="513"/>
        <v>0</v>
      </c>
      <c r="Y1842" s="2"/>
    </row>
    <row r="1843" spans="1:25" x14ac:dyDescent="0.2">
      <c r="A1843">
        <v>16</v>
      </c>
      <c r="B1843" s="1">
        <v>42812.666666662204</v>
      </c>
      <c r="C1843">
        <v>45.8</v>
      </c>
      <c r="D1843" s="15">
        <f t="shared" si="514"/>
        <v>45.8</v>
      </c>
      <c r="E1843">
        <v>32</v>
      </c>
      <c r="F1843" s="6">
        <v>2.06968</v>
      </c>
      <c r="G1843" s="6">
        <v>17.550840000000001</v>
      </c>
      <c r="H1843" s="6">
        <f t="shared" si="505"/>
        <v>19.620519999999999</v>
      </c>
      <c r="I1843" s="6">
        <f t="shared" si="506"/>
        <v>13.799999999999997</v>
      </c>
      <c r="J1843" s="6">
        <f t="shared" si="507"/>
        <v>0</v>
      </c>
      <c r="K1843" s="3">
        <f t="shared" si="515"/>
        <v>0</v>
      </c>
      <c r="L1843" s="6">
        <f t="shared" si="508"/>
        <v>5.8205200000000019</v>
      </c>
      <c r="M1843" s="6">
        <f t="shared" si="516"/>
        <v>220</v>
      </c>
      <c r="N1843" s="6">
        <f t="shared" si="517"/>
        <v>5.8205199999999877</v>
      </c>
      <c r="O1843" s="2">
        <f t="shared" si="509"/>
        <v>-5.8205199999999877</v>
      </c>
      <c r="P1843" s="2">
        <f t="shared" si="518"/>
        <v>26.179480000000012</v>
      </c>
      <c r="Q1843" s="2">
        <f t="shared" si="510"/>
        <v>19.620519999999985</v>
      </c>
      <c r="R1843" s="2">
        <f t="shared" si="519"/>
        <v>19.620519999999985</v>
      </c>
      <c r="S1843" s="2">
        <f t="shared" si="511"/>
        <v>0</v>
      </c>
      <c r="T1843" s="2">
        <f t="shared" si="522"/>
        <v>0</v>
      </c>
      <c r="U1843" s="2">
        <f t="shared" si="512"/>
        <v>0</v>
      </c>
      <c r="V1843" t="str">
        <f t="shared" si="520"/>
        <v>Y</v>
      </c>
      <c r="W1843" s="2">
        <f t="shared" si="521"/>
        <v>0</v>
      </c>
      <c r="X1843" s="2">
        <f t="shared" si="513"/>
        <v>0</v>
      </c>
      <c r="Y1843" s="2"/>
    </row>
    <row r="1844" spans="1:25" x14ac:dyDescent="0.2">
      <c r="A1844">
        <v>17</v>
      </c>
      <c r="B1844" s="1">
        <v>42812.708333328868</v>
      </c>
      <c r="C1844">
        <v>46.1</v>
      </c>
      <c r="D1844" s="15">
        <f t="shared" si="514"/>
        <v>46.1</v>
      </c>
      <c r="E1844">
        <v>32</v>
      </c>
      <c r="F1844" s="6">
        <v>1.92577</v>
      </c>
      <c r="G1844" s="6">
        <v>7.2411199999999996</v>
      </c>
      <c r="H1844" s="6">
        <f t="shared" si="505"/>
        <v>9.1668899999999987</v>
      </c>
      <c r="I1844" s="6">
        <f t="shared" si="506"/>
        <v>14.100000000000001</v>
      </c>
      <c r="J1844" s="6">
        <f t="shared" si="507"/>
        <v>4.9331100000000028</v>
      </c>
      <c r="K1844" s="3">
        <f t="shared" si="515"/>
        <v>5.6378400000000113</v>
      </c>
      <c r="L1844" s="6">
        <f t="shared" si="508"/>
        <v>0</v>
      </c>
      <c r="M1844" s="6">
        <f t="shared" si="516"/>
        <v>214.36215999999999</v>
      </c>
      <c r="N1844" s="6">
        <f t="shared" si="517"/>
        <v>0.70473000000001207</v>
      </c>
      <c r="O1844" s="2">
        <f t="shared" si="509"/>
        <v>-0.70473000000001207</v>
      </c>
      <c r="P1844" s="2">
        <f t="shared" si="518"/>
        <v>31.295269999999988</v>
      </c>
      <c r="Q1844" s="2">
        <f t="shared" si="510"/>
        <v>14.804730000000013</v>
      </c>
      <c r="R1844" s="2">
        <f t="shared" si="519"/>
        <v>9.1668899999999987</v>
      </c>
      <c r="S1844" s="2">
        <f t="shared" si="511"/>
        <v>5.6378400000000148</v>
      </c>
      <c r="T1844" s="2">
        <f t="shared" si="522"/>
        <v>0</v>
      </c>
      <c r="U1844" s="2">
        <f t="shared" si="512"/>
        <v>0</v>
      </c>
      <c r="V1844" t="str">
        <f t="shared" si="520"/>
        <v>N</v>
      </c>
      <c r="W1844" s="2">
        <f t="shared" si="521"/>
        <v>0</v>
      </c>
      <c r="X1844" s="2">
        <f t="shared" si="513"/>
        <v>0</v>
      </c>
      <c r="Y1844" s="2"/>
    </row>
    <row r="1845" spans="1:25" x14ac:dyDescent="0.2">
      <c r="A1845">
        <v>18</v>
      </c>
      <c r="B1845" s="1">
        <v>42812.749999995533</v>
      </c>
      <c r="C1845">
        <v>47.1</v>
      </c>
      <c r="D1845" s="15">
        <f t="shared" si="514"/>
        <v>47.1</v>
      </c>
      <c r="E1845">
        <v>32</v>
      </c>
      <c r="F1845" s="6">
        <v>2.07172</v>
      </c>
      <c r="G1845" s="6">
        <v>-1.5167529999999999E-2</v>
      </c>
      <c r="H1845" s="6">
        <f t="shared" si="505"/>
        <v>2.0565524700000002</v>
      </c>
      <c r="I1845" s="6">
        <f t="shared" si="506"/>
        <v>15.100000000000001</v>
      </c>
      <c r="J1845" s="6">
        <f t="shared" si="507"/>
        <v>13.043447530000002</v>
      </c>
      <c r="K1845" s="3">
        <f t="shared" si="515"/>
        <v>14.906797177142863</v>
      </c>
      <c r="L1845" s="6">
        <f t="shared" si="508"/>
        <v>0</v>
      </c>
      <c r="M1845" s="6">
        <f t="shared" si="516"/>
        <v>199.45536282285713</v>
      </c>
      <c r="N1845" s="6">
        <f t="shared" si="517"/>
        <v>1.8633496471428543</v>
      </c>
      <c r="O1845" s="2">
        <f t="shared" si="509"/>
        <v>-1.8633496471428543</v>
      </c>
      <c r="P1845" s="2">
        <f t="shared" si="518"/>
        <v>30.136650352857146</v>
      </c>
      <c r="Q1845" s="2">
        <f t="shared" si="510"/>
        <v>16.963349647142856</v>
      </c>
      <c r="R1845" s="2">
        <f t="shared" si="519"/>
        <v>2.0565524700000002</v>
      </c>
      <c r="S1845" s="2">
        <f t="shared" si="511"/>
        <v>14.906797177142856</v>
      </c>
      <c r="T1845" s="2">
        <f t="shared" si="522"/>
        <v>0</v>
      </c>
      <c r="U1845" s="2">
        <f t="shared" si="512"/>
        <v>0</v>
      </c>
      <c r="V1845" t="str">
        <f t="shared" si="520"/>
        <v>N</v>
      </c>
      <c r="W1845" s="2">
        <f t="shared" si="521"/>
        <v>0</v>
      </c>
      <c r="X1845" s="2">
        <f t="shared" si="513"/>
        <v>0</v>
      </c>
      <c r="Y1845" s="2"/>
    </row>
    <row r="1846" spans="1:25" x14ac:dyDescent="0.2">
      <c r="A1846">
        <v>19</v>
      </c>
      <c r="B1846" s="1">
        <v>42812.791666662197</v>
      </c>
      <c r="C1846">
        <v>47.4</v>
      </c>
      <c r="D1846" s="15">
        <f t="shared" si="514"/>
        <v>47.4</v>
      </c>
      <c r="E1846">
        <v>32</v>
      </c>
      <c r="F1846" s="6">
        <v>0.84284999999999999</v>
      </c>
      <c r="G1846" s="6">
        <v>-1.5167529999999999E-2</v>
      </c>
      <c r="H1846" s="6">
        <f t="shared" si="505"/>
        <v>0.82768246999999995</v>
      </c>
      <c r="I1846" s="6">
        <f t="shared" si="506"/>
        <v>15.399999999999999</v>
      </c>
      <c r="J1846" s="6">
        <f t="shared" si="507"/>
        <v>14.572317529999999</v>
      </c>
      <c r="K1846" s="3">
        <f t="shared" si="515"/>
        <v>16.654077177142852</v>
      </c>
      <c r="L1846" s="6">
        <f t="shared" si="508"/>
        <v>0</v>
      </c>
      <c r="M1846" s="6">
        <f t="shared" si="516"/>
        <v>182.80128564571427</v>
      </c>
      <c r="N1846" s="6">
        <f t="shared" si="517"/>
        <v>2.0817596471428601</v>
      </c>
      <c r="O1846" s="2">
        <f t="shared" si="509"/>
        <v>-2.0817596471428601</v>
      </c>
      <c r="P1846" s="2">
        <f t="shared" si="518"/>
        <v>29.91824035285714</v>
      </c>
      <c r="Q1846" s="2">
        <f t="shared" si="510"/>
        <v>17.481759647142859</v>
      </c>
      <c r="R1846" s="2">
        <f t="shared" si="519"/>
        <v>0.82768246999999995</v>
      </c>
      <c r="S1846" s="2">
        <f t="shared" si="511"/>
        <v>16.65407717714286</v>
      </c>
      <c r="T1846" s="2">
        <f t="shared" si="522"/>
        <v>0</v>
      </c>
      <c r="U1846" s="2">
        <f t="shared" si="512"/>
        <v>0</v>
      </c>
      <c r="V1846" t="str">
        <f t="shared" si="520"/>
        <v>N</v>
      </c>
      <c r="W1846" s="2">
        <f t="shared" si="521"/>
        <v>0</v>
      </c>
      <c r="X1846" s="2">
        <f t="shared" si="513"/>
        <v>0</v>
      </c>
      <c r="Y1846" s="2"/>
    </row>
    <row r="1847" spans="1:25" x14ac:dyDescent="0.2">
      <c r="A1847">
        <v>20</v>
      </c>
      <c r="B1847" s="1">
        <v>42812.833333328861</v>
      </c>
      <c r="C1847">
        <v>47.9</v>
      </c>
      <c r="D1847" s="15">
        <f t="shared" si="514"/>
        <v>47.9</v>
      </c>
      <c r="E1847">
        <v>32</v>
      </c>
      <c r="F1847" s="6">
        <v>0.92411500000000002</v>
      </c>
      <c r="G1847" s="6">
        <v>-1.5167529999999999E-2</v>
      </c>
      <c r="H1847" s="6">
        <f t="shared" si="505"/>
        <v>0.90894746999999998</v>
      </c>
      <c r="I1847" s="6">
        <f t="shared" si="506"/>
        <v>15.899999999999999</v>
      </c>
      <c r="J1847" s="6">
        <f t="shared" si="507"/>
        <v>14.991052529999999</v>
      </c>
      <c r="K1847" s="3">
        <f t="shared" si="515"/>
        <v>17.132631462857148</v>
      </c>
      <c r="L1847" s="6">
        <f t="shared" si="508"/>
        <v>0</v>
      </c>
      <c r="M1847" s="6">
        <f t="shared" si="516"/>
        <v>165.66865418285713</v>
      </c>
      <c r="N1847" s="6">
        <f t="shared" si="517"/>
        <v>2.1415789328571577</v>
      </c>
      <c r="O1847" s="2">
        <f t="shared" si="509"/>
        <v>-2.1415789328571577</v>
      </c>
      <c r="P1847" s="2">
        <f t="shared" si="518"/>
        <v>29.858421067142842</v>
      </c>
      <c r="Q1847" s="2">
        <f t="shared" si="510"/>
        <v>18.041578932857156</v>
      </c>
      <c r="R1847" s="2">
        <f t="shared" si="519"/>
        <v>0.90894746999999998</v>
      </c>
      <c r="S1847" s="2">
        <f t="shared" si="511"/>
        <v>17.132631462857155</v>
      </c>
      <c r="T1847" s="2">
        <f t="shared" si="522"/>
        <v>0</v>
      </c>
      <c r="U1847" s="2">
        <f t="shared" si="512"/>
        <v>0</v>
      </c>
      <c r="V1847" t="str">
        <f t="shared" si="520"/>
        <v>N</v>
      </c>
      <c r="W1847" s="2">
        <f t="shared" si="521"/>
        <v>0</v>
      </c>
      <c r="X1847" s="2">
        <f t="shared" si="513"/>
        <v>0</v>
      </c>
      <c r="Y1847" s="2"/>
    </row>
    <row r="1848" spans="1:25" x14ac:dyDescent="0.2">
      <c r="A1848">
        <v>21</v>
      </c>
      <c r="B1848" s="1">
        <v>42812.874999995525</v>
      </c>
      <c r="C1848">
        <v>47.1</v>
      </c>
      <c r="D1848" s="15">
        <f t="shared" si="514"/>
        <v>47.1</v>
      </c>
      <c r="E1848">
        <v>32</v>
      </c>
      <c r="F1848" s="6">
        <v>1.46797</v>
      </c>
      <c r="G1848" s="6">
        <v>-1.5167529999999999E-2</v>
      </c>
      <c r="H1848" s="6">
        <f t="shared" si="505"/>
        <v>1.45280247</v>
      </c>
      <c r="I1848" s="6">
        <f t="shared" si="506"/>
        <v>15.100000000000001</v>
      </c>
      <c r="J1848" s="6">
        <f t="shared" si="507"/>
        <v>13.647197530000001</v>
      </c>
      <c r="K1848" s="3">
        <f t="shared" si="515"/>
        <v>15.596797177142861</v>
      </c>
      <c r="L1848" s="6">
        <f t="shared" si="508"/>
        <v>0</v>
      </c>
      <c r="M1848" s="6">
        <f t="shared" si="516"/>
        <v>150.07185700571426</v>
      </c>
      <c r="N1848" s="6">
        <f t="shared" si="517"/>
        <v>1.9495996471428612</v>
      </c>
      <c r="O1848" s="2">
        <f t="shared" si="509"/>
        <v>-1.9495996471428612</v>
      </c>
      <c r="P1848" s="2">
        <f t="shared" si="518"/>
        <v>30.050400352857139</v>
      </c>
      <c r="Q1848" s="2">
        <f t="shared" si="510"/>
        <v>17.049599647142863</v>
      </c>
      <c r="R1848" s="2">
        <f t="shared" si="519"/>
        <v>1.45280247</v>
      </c>
      <c r="S1848" s="2">
        <f t="shared" si="511"/>
        <v>15.596797177142863</v>
      </c>
      <c r="T1848" s="2">
        <f t="shared" si="522"/>
        <v>0</v>
      </c>
      <c r="U1848" s="2">
        <f t="shared" si="512"/>
        <v>0</v>
      </c>
      <c r="V1848" t="str">
        <f t="shared" si="520"/>
        <v>N</v>
      </c>
      <c r="W1848" s="2">
        <f t="shared" si="521"/>
        <v>0</v>
      </c>
      <c r="X1848" s="2">
        <f t="shared" si="513"/>
        <v>0</v>
      </c>
      <c r="Y1848" s="2"/>
    </row>
    <row r="1849" spans="1:25" x14ac:dyDescent="0.2">
      <c r="A1849">
        <v>22</v>
      </c>
      <c r="B1849" s="1">
        <v>42812.91666666219</v>
      </c>
      <c r="C1849">
        <v>45.3</v>
      </c>
      <c r="D1849" s="15">
        <f t="shared" si="514"/>
        <v>45.3</v>
      </c>
      <c r="E1849">
        <v>32</v>
      </c>
      <c r="F1849" s="6">
        <v>1.5949800000000001</v>
      </c>
      <c r="G1849" s="6">
        <v>-1.5167529999999999E-2</v>
      </c>
      <c r="H1849" s="6">
        <f t="shared" si="505"/>
        <v>1.57981247</v>
      </c>
      <c r="I1849" s="6">
        <f t="shared" si="506"/>
        <v>13.299999999999997</v>
      </c>
      <c r="J1849" s="6">
        <f t="shared" si="507"/>
        <v>11.720187529999997</v>
      </c>
      <c r="K1849" s="3">
        <f t="shared" si="515"/>
        <v>13.394500034285699</v>
      </c>
      <c r="L1849" s="6">
        <f t="shared" si="508"/>
        <v>0</v>
      </c>
      <c r="M1849" s="6">
        <f t="shared" si="516"/>
        <v>136.67735697142857</v>
      </c>
      <c r="N1849" s="6">
        <f t="shared" si="517"/>
        <v>1.6743125042856946</v>
      </c>
      <c r="O1849" s="2">
        <f t="shared" si="509"/>
        <v>-1.6743125042856946</v>
      </c>
      <c r="P1849" s="2">
        <f t="shared" si="518"/>
        <v>30.325687495714305</v>
      </c>
      <c r="Q1849" s="2">
        <f t="shared" si="510"/>
        <v>14.974312504285692</v>
      </c>
      <c r="R1849" s="2">
        <f t="shared" si="519"/>
        <v>1.57981247</v>
      </c>
      <c r="S1849" s="2">
        <f t="shared" si="511"/>
        <v>13.394500034285691</v>
      </c>
      <c r="T1849" s="2">
        <f t="shared" si="522"/>
        <v>0</v>
      </c>
      <c r="U1849" s="2">
        <f t="shared" si="512"/>
        <v>0</v>
      </c>
      <c r="V1849" t="str">
        <f t="shared" si="520"/>
        <v>N</v>
      </c>
      <c r="W1849" s="2">
        <f t="shared" si="521"/>
        <v>0</v>
      </c>
      <c r="X1849" s="2">
        <f t="shared" si="513"/>
        <v>0</v>
      </c>
      <c r="Y1849" s="2"/>
    </row>
    <row r="1850" spans="1:25" x14ac:dyDescent="0.2">
      <c r="A1850">
        <v>23</v>
      </c>
      <c r="B1850" s="1">
        <v>42812.958333328854</v>
      </c>
      <c r="C1850">
        <v>42.1</v>
      </c>
      <c r="D1850" s="15">
        <f t="shared" si="514"/>
        <v>42.1</v>
      </c>
      <c r="E1850">
        <v>32</v>
      </c>
      <c r="F1850" s="6">
        <v>1.9672099999999999</v>
      </c>
      <c r="G1850" s="6">
        <v>-1.5167529999999999E-2</v>
      </c>
      <c r="H1850" s="6">
        <f t="shared" si="505"/>
        <v>1.9520424699999999</v>
      </c>
      <c r="I1850" s="6">
        <f t="shared" si="506"/>
        <v>10.100000000000001</v>
      </c>
      <c r="J1850" s="6">
        <f t="shared" si="507"/>
        <v>8.1479575300000011</v>
      </c>
      <c r="K1850" s="3">
        <f t="shared" si="515"/>
        <v>9.311951462857138</v>
      </c>
      <c r="L1850" s="6">
        <f t="shared" si="508"/>
        <v>0</v>
      </c>
      <c r="M1850" s="6">
        <f t="shared" si="516"/>
        <v>127.36540550857143</v>
      </c>
      <c r="N1850" s="6">
        <f t="shared" si="517"/>
        <v>1.1639939328571245</v>
      </c>
      <c r="O1850" s="2">
        <f t="shared" si="509"/>
        <v>-1.1639939328571245</v>
      </c>
      <c r="P1850" s="2">
        <f t="shared" si="518"/>
        <v>30.836006067142876</v>
      </c>
      <c r="Q1850" s="2">
        <f t="shared" si="510"/>
        <v>11.263993932857126</v>
      </c>
      <c r="R1850" s="2">
        <f t="shared" si="519"/>
        <v>1.9520424699999999</v>
      </c>
      <c r="S1850" s="2">
        <f t="shared" si="511"/>
        <v>9.3119514628571256</v>
      </c>
      <c r="T1850" s="2">
        <f t="shared" si="522"/>
        <v>0</v>
      </c>
      <c r="U1850" s="2">
        <f t="shared" si="512"/>
        <v>0</v>
      </c>
      <c r="V1850" t="str">
        <f t="shared" si="520"/>
        <v>N</v>
      </c>
      <c r="W1850" s="2">
        <f t="shared" si="521"/>
        <v>0</v>
      </c>
      <c r="X1850" s="2">
        <f t="shared" si="513"/>
        <v>0</v>
      </c>
      <c r="Y1850" s="2"/>
    </row>
    <row r="1851" spans="1:25" x14ac:dyDescent="0.2">
      <c r="A1851">
        <v>0</v>
      </c>
      <c r="B1851" s="1">
        <v>42812.999999995518</v>
      </c>
      <c r="C1851">
        <v>40.4</v>
      </c>
      <c r="D1851" s="15">
        <f t="shared" si="514"/>
        <v>40.4</v>
      </c>
      <c r="E1851">
        <v>32</v>
      </c>
      <c r="F1851" s="6">
        <v>1.6070899999999999</v>
      </c>
      <c r="G1851" s="6">
        <v>-1.5167529999999999E-2</v>
      </c>
      <c r="H1851" s="6">
        <f t="shared" si="505"/>
        <v>1.5919224699999999</v>
      </c>
      <c r="I1851" s="6">
        <f t="shared" si="506"/>
        <v>8.3999999999999986</v>
      </c>
      <c r="J1851" s="6">
        <f t="shared" si="507"/>
        <v>6.8080775299999985</v>
      </c>
      <c r="K1851" s="3">
        <f t="shared" si="515"/>
        <v>7.7806600342857166</v>
      </c>
      <c r="L1851" s="6">
        <f t="shared" si="508"/>
        <v>0</v>
      </c>
      <c r="M1851" s="6">
        <f t="shared" si="516"/>
        <v>119.58474547428571</v>
      </c>
      <c r="N1851" s="6">
        <f t="shared" si="517"/>
        <v>0.97258250428572524</v>
      </c>
      <c r="O1851" s="2">
        <f t="shared" si="509"/>
        <v>-0.97258250428572524</v>
      </c>
      <c r="P1851" s="2">
        <f t="shared" si="518"/>
        <v>31.027417495714275</v>
      </c>
      <c r="Q1851" s="2">
        <f t="shared" si="510"/>
        <v>9.3725825042857238</v>
      </c>
      <c r="R1851" s="2">
        <f t="shared" si="519"/>
        <v>1.5919224699999999</v>
      </c>
      <c r="S1851" s="2">
        <f t="shared" si="511"/>
        <v>7.7806600342857237</v>
      </c>
      <c r="T1851" s="2">
        <f t="shared" si="522"/>
        <v>0</v>
      </c>
      <c r="U1851" s="2">
        <f t="shared" si="512"/>
        <v>0</v>
      </c>
      <c r="V1851" t="str">
        <f t="shared" si="520"/>
        <v>N</v>
      </c>
      <c r="W1851" s="2">
        <f t="shared" si="521"/>
        <v>0</v>
      </c>
      <c r="X1851" s="2">
        <f t="shared" si="513"/>
        <v>0</v>
      </c>
      <c r="Y1851" s="2"/>
    </row>
    <row r="1852" spans="1:25" x14ac:dyDescent="0.2">
      <c r="A1852">
        <v>1</v>
      </c>
      <c r="B1852" s="1">
        <v>42813.041666662182</v>
      </c>
      <c r="C1852">
        <v>38</v>
      </c>
      <c r="D1852" s="15">
        <f t="shared" si="514"/>
        <v>38</v>
      </c>
      <c r="E1852">
        <v>32</v>
      </c>
      <c r="F1852" s="6">
        <v>2.7148300000000001</v>
      </c>
      <c r="G1852" s="6">
        <v>-1.5167529999999999E-2</v>
      </c>
      <c r="H1852" s="6">
        <f t="shared" si="505"/>
        <v>2.6996624700000003</v>
      </c>
      <c r="I1852" s="6">
        <f t="shared" si="506"/>
        <v>6</v>
      </c>
      <c r="J1852" s="6">
        <f t="shared" si="507"/>
        <v>3.3003375299999997</v>
      </c>
      <c r="K1852" s="3">
        <f t="shared" si="515"/>
        <v>3.7718143200000043</v>
      </c>
      <c r="L1852" s="6">
        <f t="shared" si="508"/>
        <v>0</v>
      </c>
      <c r="M1852" s="6">
        <f t="shared" si="516"/>
        <v>115.81293115428571</v>
      </c>
      <c r="N1852" s="6">
        <f t="shared" si="517"/>
        <v>0.47147679000001119</v>
      </c>
      <c r="O1852" s="2">
        <f t="shared" si="509"/>
        <v>-0.47147679000001119</v>
      </c>
      <c r="P1852" s="2">
        <f t="shared" si="518"/>
        <v>31.528523209999989</v>
      </c>
      <c r="Q1852" s="2">
        <f t="shared" si="510"/>
        <v>6.4714767900000112</v>
      </c>
      <c r="R1852" s="2">
        <f t="shared" si="519"/>
        <v>2.6996624700000003</v>
      </c>
      <c r="S1852" s="2">
        <f t="shared" si="511"/>
        <v>3.7718143200000109</v>
      </c>
      <c r="T1852" s="2">
        <f t="shared" si="522"/>
        <v>0</v>
      </c>
      <c r="U1852" s="2">
        <f t="shared" si="512"/>
        <v>0</v>
      </c>
      <c r="V1852" t="str">
        <f t="shared" si="520"/>
        <v>N</v>
      </c>
      <c r="W1852" s="2">
        <f t="shared" si="521"/>
        <v>0</v>
      </c>
      <c r="X1852" s="2">
        <f t="shared" si="513"/>
        <v>0</v>
      </c>
      <c r="Y1852" s="2"/>
    </row>
    <row r="1853" spans="1:25" x14ac:dyDescent="0.2">
      <c r="A1853">
        <v>2</v>
      </c>
      <c r="B1853" s="1">
        <v>42813.083333328846</v>
      </c>
      <c r="C1853">
        <v>35.1</v>
      </c>
      <c r="D1853" s="15">
        <f t="shared" si="514"/>
        <v>35.1</v>
      </c>
      <c r="E1853">
        <v>32</v>
      </c>
      <c r="F1853" s="6">
        <v>2.4899399999999998</v>
      </c>
      <c r="G1853" s="6">
        <v>-1.5167529999999999E-2</v>
      </c>
      <c r="H1853" s="6">
        <f t="shared" si="505"/>
        <v>2.47477247</v>
      </c>
      <c r="I1853" s="6">
        <f t="shared" si="506"/>
        <v>3.1000000000000014</v>
      </c>
      <c r="J1853" s="6">
        <f t="shared" si="507"/>
        <v>0.62522753000000142</v>
      </c>
      <c r="K1853" s="3">
        <f t="shared" si="515"/>
        <v>0.71454574857142461</v>
      </c>
      <c r="L1853" s="6">
        <f t="shared" si="508"/>
        <v>0</v>
      </c>
      <c r="M1853" s="6">
        <f t="shared" si="516"/>
        <v>115.09838540571428</v>
      </c>
      <c r="N1853" s="6">
        <f t="shared" si="517"/>
        <v>8.9318218571420971E-2</v>
      </c>
      <c r="O1853" s="2">
        <f t="shared" si="509"/>
        <v>-8.9318218571420971E-2</v>
      </c>
      <c r="P1853" s="2">
        <f t="shared" si="518"/>
        <v>31.910681781428579</v>
      </c>
      <c r="Q1853" s="2">
        <f t="shared" si="510"/>
        <v>3.1893182185714224</v>
      </c>
      <c r="R1853" s="2">
        <f t="shared" si="519"/>
        <v>2.47477247</v>
      </c>
      <c r="S1853" s="2">
        <f t="shared" si="511"/>
        <v>0.71454574857142239</v>
      </c>
      <c r="T1853" s="2">
        <f t="shared" si="522"/>
        <v>0</v>
      </c>
      <c r="U1853" s="2">
        <f t="shared" si="512"/>
        <v>0</v>
      </c>
      <c r="V1853" t="str">
        <f t="shared" si="520"/>
        <v>N</v>
      </c>
      <c r="W1853" s="2">
        <f t="shared" si="521"/>
        <v>0</v>
      </c>
      <c r="X1853" s="2">
        <f t="shared" si="513"/>
        <v>0</v>
      </c>
      <c r="Y1853" s="2"/>
    </row>
    <row r="1854" spans="1:25" x14ac:dyDescent="0.2">
      <c r="A1854">
        <v>3</v>
      </c>
      <c r="B1854" s="1">
        <v>42813.124999995511</v>
      </c>
      <c r="C1854">
        <v>34.799999999999997</v>
      </c>
      <c r="D1854" s="15">
        <f t="shared" si="514"/>
        <v>34.799999999999997</v>
      </c>
      <c r="E1854">
        <v>32</v>
      </c>
      <c r="F1854" s="6">
        <v>1.6806099999999999</v>
      </c>
      <c r="G1854" s="6">
        <v>-1.5167529999999999E-2</v>
      </c>
      <c r="H1854" s="6">
        <f t="shared" si="505"/>
        <v>1.6654424699999999</v>
      </c>
      <c r="I1854" s="6">
        <f t="shared" si="506"/>
        <v>2.7999999999999972</v>
      </c>
      <c r="J1854" s="6">
        <f t="shared" si="507"/>
        <v>1.1345575299999973</v>
      </c>
      <c r="K1854" s="3">
        <f t="shared" si="515"/>
        <v>1.2966371771428555</v>
      </c>
      <c r="L1854" s="6">
        <f t="shared" si="508"/>
        <v>0</v>
      </c>
      <c r="M1854" s="6">
        <f t="shared" si="516"/>
        <v>113.80174822857143</v>
      </c>
      <c r="N1854" s="6">
        <f t="shared" si="517"/>
        <v>0.16207964714286049</v>
      </c>
      <c r="O1854" s="2">
        <f t="shared" si="509"/>
        <v>-0.16207964714286049</v>
      </c>
      <c r="P1854" s="2">
        <f t="shared" si="518"/>
        <v>31.83792035285714</v>
      </c>
      <c r="Q1854" s="2">
        <f t="shared" si="510"/>
        <v>2.9620796471428577</v>
      </c>
      <c r="R1854" s="2">
        <f t="shared" si="519"/>
        <v>1.6654424699999999</v>
      </c>
      <c r="S1854" s="2">
        <f t="shared" si="511"/>
        <v>1.2966371771428578</v>
      </c>
      <c r="T1854" s="2">
        <f t="shared" si="522"/>
        <v>0</v>
      </c>
      <c r="U1854" s="2">
        <f t="shared" si="512"/>
        <v>0</v>
      </c>
      <c r="V1854" t="str">
        <f t="shared" si="520"/>
        <v>N</v>
      </c>
      <c r="W1854" s="2">
        <f t="shared" si="521"/>
        <v>0</v>
      </c>
      <c r="X1854" s="2">
        <f t="shared" si="513"/>
        <v>0</v>
      </c>
      <c r="Y1854" s="2"/>
    </row>
    <row r="1855" spans="1:25" x14ac:dyDescent="0.2">
      <c r="A1855">
        <v>4</v>
      </c>
      <c r="B1855" s="1">
        <v>42813.166666662175</v>
      </c>
      <c r="C1855">
        <v>34.200000000000003</v>
      </c>
      <c r="D1855" s="15">
        <f t="shared" si="514"/>
        <v>34.200000000000003</v>
      </c>
      <c r="E1855">
        <v>32</v>
      </c>
      <c r="F1855" s="6">
        <v>1.9149400000000001</v>
      </c>
      <c r="G1855" s="6">
        <v>-1.5167529999999999E-2</v>
      </c>
      <c r="H1855" s="6">
        <f t="shared" si="505"/>
        <v>1.89977247</v>
      </c>
      <c r="I1855" s="6">
        <f t="shared" si="506"/>
        <v>2.2000000000000028</v>
      </c>
      <c r="J1855" s="6">
        <f t="shared" si="507"/>
        <v>0.3002275300000028</v>
      </c>
      <c r="K1855" s="3">
        <f t="shared" si="515"/>
        <v>0.34311717714285805</v>
      </c>
      <c r="L1855" s="6">
        <f t="shared" si="508"/>
        <v>0</v>
      </c>
      <c r="M1855" s="6">
        <f t="shared" si="516"/>
        <v>113.45863105142857</v>
      </c>
      <c r="N1855" s="6">
        <f t="shared" si="517"/>
        <v>4.2889647142857257E-2</v>
      </c>
      <c r="O1855" s="2">
        <f t="shared" si="509"/>
        <v>-4.2889647142857257E-2</v>
      </c>
      <c r="P1855" s="2">
        <f t="shared" si="518"/>
        <v>31.957110352857143</v>
      </c>
      <c r="Q1855" s="2">
        <f t="shared" si="510"/>
        <v>2.2428896471428601</v>
      </c>
      <c r="R1855" s="2">
        <f t="shared" si="519"/>
        <v>1.89977247</v>
      </c>
      <c r="S1855" s="2">
        <f t="shared" si="511"/>
        <v>0.34311717714286005</v>
      </c>
      <c r="T1855" s="2">
        <f t="shared" si="522"/>
        <v>0</v>
      </c>
      <c r="U1855" s="2">
        <f t="shared" si="512"/>
        <v>0</v>
      </c>
      <c r="V1855" t="str">
        <f t="shared" si="520"/>
        <v>N</v>
      </c>
      <c r="W1855" s="2">
        <f t="shared" si="521"/>
        <v>0</v>
      </c>
      <c r="X1855" s="2">
        <f t="shared" si="513"/>
        <v>0</v>
      </c>
      <c r="Y1855" s="2"/>
    </row>
    <row r="1856" spans="1:25" x14ac:dyDescent="0.2">
      <c r="A1856">
        <v>5</v>
      </c>
      <c r="B1856" s="1">
        <v>42813.208333328839</v>
      </c>
      <c r="C1856">
        <v>33.799999999999997</v>
      </c>
      <c r="D1856" s="15">
        <f t="shared" si="514"/>
        <v>33.799999999999997</v>
      </c>
      <c r="E1856">
        <v>32</v>
      </c>
      <c r="F1856" s="6">
        <v>0.89880499999999997</v>
      </c>
      <c r="G1856" s="6">
        <v>-1.5167529999999999E-2</v>
      </c>
      <c r="H1856" s="6">
        <f t="shared" si="505"/>
        <v>0.88363746999999992</v>
      </c>
      <c r="I1856" s="6">
        <f t="shared" si="506"/>
        <v>1.7999999999999972</v>
      </c>
      <c r="J1856" s="6">
        <f t="shared" si="507"/>
        <v>0.91636252999999723</v>
      </c>
      <c r="K1856" s="3">
        <f t="shared" si="515"/>
        <v>1.0472714628571396</v>
      </c>
      <c r="L1856" s="6">
        <f t="shared" si="508"/>
        <v>0</v>
      </c>
      <c r="M1856" s="6">
        <f t="shared" si="516"/>
        <v>112.41135958857143</v>
      </c>
      <c r="N1856" s="6">
        <f t="shared" si="517"/>
        <v>0.13090893285713889</v>
      </c>
      <c r="O1856" s="2">
        <f t="shared" si="509"/>
        <v>-0.13090893285713889</v>
      </c>
      <c r="P1856" s="2">
        <f t="shared" si="518"/>
        <v>31.869091067142861</v>
      </c>
      <c r="Q1856" s="2">
        <f t="shared" si="510"/>
        <v>1.9309089328571361</v>
      </c>
      <c r="R1856" s="2">
        <f t="shared" si="519"/>
        <v>0.88363746999999992</v>
      </c>
      <c r="S1856" s="2">
        <f t="shared" si="511"/>
        <v>1.047271462857136</v>
      </c>
      <c r="T1856" s="2">
        <f t="shared" si="522"/>
        <v>0</v>
      </c>
      <c r="U1856" s="2">
        <f t="shared" si="512"/>
        <v>0</v>
      </c>
      <c r="V1856" t="str">
        <f t="shared" si="520"/>
        <v>N</v>
      </c>
      <c r="W1856" s="2">
        <f t="shared" si="521"/>
        <v>0</v>
      </c>
      <c r="X1856" s="2">
        <f t="shared" si="513"/>
        <v>0</v>
      </c>
      <c r="Y1856" s="2"/>
    </row>
    <row r="1857" spans="1:25" x14ac:dyDescent="0.2">
      <c r="A1857">
        <v>6</v>
      </c>
      <c r="B1857" s="1">
        <v>42813.249999995503</v>
      </c>
      <c r="C1857">
        <v>33.700000000000003</v>
      </c>
      <c r="D1857" s="15">
        <f t="shared" si="514"/>
        <v>33.700000000000003</v>
      </c>
      <c r="E1857">
        <v>32</v>
      </c>
      <c r="F1857" s="6">
        <v>1.1465700000000001</v>
      </c>
      <c r="G1857" s="6">
        <v>-1.5167529999999999E-2</v>
      </c>
      <c r="H1857" s="6">
        <f t="shared" si="505"/>
        <v>1.13140247</v>
      </c>
      <c r="I1857" s="6">
        <f t="shared" si="506"/>
        <v>1.7000000000000028</v>
      </c>
      <c r="J1857" s="6">
        <f t="shared" si="507"/>
        <v>0.56859753000000279</v>
      </c>
      <c r="K1857" s="3">
        <f t="shared" si="515"/>
        <v>0.64982574857143049</v>
      </c>
      <c r="L1857" s="6">
        <f t="shared" si="508"/>
        <v>0</v>
      </c>
      <c r="M1857" s="6">
        <f t="shared" si="516"/>
        <v>111.76153384</v>
      </c>
      <c r="N1857" s="6">
        <f t="shared" si="517"/>
        <v>8.1228218571425259E-2</v>
      </c>
      <c r="O1857" s="2">
        <f t="shared" si="509"/>
        <v>-8.1228218571425259E-2</v>
      </c>
      <c r="P1857" s="2">
        <f t="shared" si="518"/>
        <v>31.918771781428575</v>
      </c>
      <c r="Q1857" s="2">
        <f t="shared" si="510"/>
        <v>1.7812282185714281</v>
      </c>
      <c r="R1857" s="2">
        <f t="shared" si="519"/>
        <v>1.13140247</v>
      </c>
      <c r="S1857" s="2">
        <f t="shared" si="511"/>
        <v>0.64982574857142805</v>
      </c>
      <c r="T1857" s="2">
        <f t="shared" si="522"/>
        <v>0</v>
      </c>
      <c r="U1857" s="2">
        <f t="shared" si="512"/>
        <v>0</v>
      </c>
      <c r="V1857" t="str">
        <f t="shared" si="520"/>
        <v>N</v>
      </c>
      <c r="W1857" s="2">
        <f t="shared" si="521"/>
        <v>0</v>
      </c>
      <c r="X1857" s="2">
        <f t="shared" si="513"/>
        <v>0</v>
      </c>
      <c r="Y1857" s="2"/>
    </row>
    <row r="1858" spans="1:25" x14ac:dyDescent="0.2">
      <c r="A1858">
        <v>7</v>
      </c>
      <c r="B1858" s="1">
        <v>42813.291666662168</v>
      </c>
      <c r="C1858">
        <v>35.1</v>
      </c>
      <c r="D1858" s="15">
        <f t="shared" si="514"/>
        <v>35.1</v>
      </c>
      <c r="E1858">
        <v>32</v>
      </c>
      <c r="F1858" s="6">
        <v>0.95244899999999999</v>
      </c>
      <c r="G1858" s="6">
        <v>1.0860435800000001</v>
      </c>
      <c r="H1858" s="6">
        <f t="shared" si="505"/>
        <v>2.0384925800000002</v>
      </c>
      <c r="I1858" s="6">
        <f t="shared" si="506"/>
        <v>3.1000000000000014</v>
      </c>
      <c r="J1858" s="6">
        <f t="shared" si="507"/>
        <v>1.0615074200000012</v>
      </c>
      <c r="K1858" s="3">
        <f t="shared" si="515"/>
        <v>1.2131513371428611</v>
      </c>
      <c r="L1858" s="6">
        <f t="shared" si="508"/>
        <v>0</v>
      </c>
      <c r="M1858" s="6">
        <f t="shared" si="516"/>
        <v>110.54838250285714</v>
      </c>
      <c r="N1858" s="6">
        <f t="shared" si="517"/>
        <v>0.15164391714286296</v>
      </c>
      <c r="O1858" s="2">
        <f t="shared" si="509"/>
        <v>-0.15164391714286296</v>
      </c>
      <c r="P1858" s="2">
        <f t="shared" si="518"/>
        <v>31.848356082857137</v>
      </c>
      <c r="Q1858" s="2">
        <f t="shared" si="510"/>
        <v>3.2516439171428644</v>
      </c>
      <c r="R1858" s="2">
        <f t="shared" si="519"/>
        <v>2.0384925800000002</v>
      </c>
      <c r="S1858" s="2">
        <f t="shared" si="511"/>
        <v>1.2131513371428642</v>
      </c>
      <c r="T1858" s="2">
        <f t="shared" si="522"/>
        <v>0</v>
      </c>
      <c r="U1858" s="2">
        <f t="shared" si="512"/>
        <v>0</v>
      </c>
      <c r="V1858" t="str">
        <f t="shared" si="520"/>
        <v>N</v>
      </c>
      <c r="W1858" s="2">
        <f t="shared" si="521"/>
        <v>0</v>
      </c>
      <c r="X1858" s="2">
        <f t="shared" si="513"/>
        <v>0</v>
      </c>
      <c r="Y1858" s="2"/>
    </row>
    <row r="1859" spans="1:25" x14ac:dyDescent="0.2">
      <c r="A1859">
        <v>8</v>
      </c>
      <c r="B1859" s="1">
        <v>42813.333333328832</v>
      </c>
      <c r="C1859">
        <v>36.299999999999997</v>
      </c>
      <c r="D1859" s="15">
        <f t="shared" si="514"/>
        <v>36.299999999999997</v>
      </c>
      <c r="E1859">
        <v>32</v>
      </c>
      <c r="F1859" s="6">
        <v>1.02671</v>
      </c>
      <c r="G1859" s="6">
        <v>13.87679</v>
      </c>
      <c r="H1859" s="6">
        <f t="shared" ref="H1859:H1922" si="523">(F1859+G1859)</f>
        <v>14.903499999999999</v>
      </c>
      <c r="I1859" s="6">
        <f t="shared" ref="I1859:I1922" si="524">IF((D1859-E1859)&gt;0,D1859-E1859,0)</f>
        <v>4.2999999999999972</v>
      </c>
      <c r="J1859" s="6">
        <f t="shared" ref="J1859:J1922" si="525">IF((I1859-H1859)&gt;0, (I1859-H1859), (0))</f>
        <v>0</v>
      </c>
      <c r="K1859" s="3">
        <f t="shared" si="515"/>
        <v>0</v>
      </c>
      <c r="L1859" s="6">
        <f t="shared" ref="L1859:L1922" si="526">IF(J1859=0, H1859-I1859,0)</f>
        <v>10.603500000000002</v>
      </c>
      <c r="M1859" s="6">
        <f t="shared" si="516"/>
        <v>121.15188250285713</v>
      </c>
      <c r="N1859" s="6">
        <f t="shared" si="517"/>
        <v>0</v>
      </c>
      <c r="O1859" s="2">
        <f t="shared" ref="O1859:O1922" si="527">IF((N1859&lt;E1859-$AA$7),-N1859,$AA$7-E1859)</f>
        <v>0</v>
      </c>
      <c r="P1859" s="2">
        <f t="shared" si="518"/>
        <v>32</v>
      </c>
      <c r="Q1859" s="2">
        <f t="shared" ref="Q1859:Q1922" si="528">D1859-P1859</f>
        <v>4.2999999999999972</v>
      </c>
      <c r="R1859" s="2">
        <f t="shared" si="519"/>
        <v>4.2999999999999972</v>
      </c>
      <c r="S1859" s="2">
        <f t="shared" ref="S1859:S1922" si="529">IF(Q1859-R1859&gt;0, Q1859-R1859, 0)</f>
        <v>0</v>
      </c>
      <c r="T1859" s="2">
        <f t="shared" si="522"/>
        <v>10.603499999999997</v>
      </c>
      <c r="U1859" s="2">
        <f t="shared" ref="U1859:U1922" si="530">N1859+O1859</f>
        <v>0</v>
      </c>
      <c r="V1859" t="str">
        <f t="shared" si="520"/>
        <v>Y</v>
      </c>
      <c r="W1859" s="2">
        <f t="shared" si="521"/>
        <v>0</v>
      </c>
      <c r="X1859" s="2">
        <f t="shared" ref="X1859:X1922" si="531">D1859- (P1859+R1859+S1859)</f>
        <v>0</v>
      </c>
      <c r="Y1859" s="2"/>
    </row>
    <row r="1860" spans="1:25" x14ac:dyDescent="0.2">
      <c r="A1860">
        <v>9</v>
      </c>
      <c r="B1860" s="1">
        <v>42813.374999995496</v>
      </c>
      <c r="C1860">
        <v>38.5</v>
      </c>
      <c r="D1860" s="15">
        <f t="shared" ref="D1860:D1923" si="532">C1860/$AA$4*$AA$5</f>
        <v>38.5</v>
      </c>
      <c r="E1860">
        <v>32</v>
      </c>
      <c r="F1860" s="6">
        <v>1.6735500000000001</v>
      </c>
      <c r="G1860" s="6">
        <v>27.127039999999997</v>
      </c>
      <c r="H1860" s="6">
        <f t="shared" si="523"/>
        <v>28.800589999999996</v>
      </c>
      <c r="I1860" s="6">
        <f t="shared" si="524"/>
        <v>6.5</v>
      </c>
      <c r="J1860" s="6">
        <f t="shared" si="525"/>
        <v>0</v>
      </c>
      <c r="K1860" s="3">
        <f t="shared" ref="K1860:K1923" si="533">IF((M1859-M1860)&gt;0,M1859-M1860,0)</f>
        <v>0</v>
      </c>
      <c r="L1860" s="6">
        <f t="shared" si="526"/>
        <v>22.300589999999996</v>
      </c>
      <c r="M1860" s="6">
        <f t="shared" ref="M1860:M1923" si="534">IF( (M1859-J1860/$AA$11+L1860)&gt;$AA$25, IF((M1859-J1860/$AA$11+L1860)&lt;$AA$9,(M1859-J1860/$AA$11+L1860),$AA$9), $AA$25)</f>
        <v>143.45247250285712</v>
      </c>
      <c r="N1860" s="6">
        <f t="shared" ref="N1860:N1923" si="535">IF(((M1859-J1860+L1860)-M1860)&gt;0,((M1859-J1860+L1860)-M1860),0)</f>
        <v>0</v>
      </c>
      <c r="O1860" s="2">
        <f t="shared" si="527"/>
        <v>0</v>
      </c>
      <c r="P1860" s="2">
        <f t="shared" ref="P1860:P1923" si="536">E1860+O1860</f>
        <v>32</v>
      </c>
      <c r="Q1860" s="2">
        <f t="shared" si="528"/>
        <v>6.5</v>
      </c>
      <c r="R1860" s="2">
        <f t="shared" ref="R1860:R1923" si="537">IF(Q1860&gt;H1860, H1860, Q1860)</f>
        <v>6.5</v>
      </c>
      <c r="S1860" s="2">
        <f t="shared" si="529"/>
        <v>0</v>
      </c>
      <c r="T1860" s="2">
        <f t="shared" si="522"/>
        <v>22.300589999999985</v>
      </c>
      <c r="U1860" s="2">
        <f t="shared" si="530"/>
        <v>0</v>
      </c>
      <c r="V1860" t="str">
        <f t="shared" ref="V1860:V1923" si="538">IF(AND(A1860&gt;7,A1860&lt;17), "Y", "N")</f>
        <v>Y</v>
      </c>
      <c r="W1860" s="2">
        <f t="shared" ref="W1860:W1923" si="539">IF(V1860="Y", U1860, 0)</f>
        <v>0</v>
      </c>
      <c r="X1860" s="2">
        <f t="shared" si="531"/>
        <v>0</v>
      </c>
      <c r="Y1860" s="2"/>
    </row>
    <row r="1861" spans="1:25" x14ac:dyDescent="0.2">
      <c r="A1861">
        <v>10</v>
      </c>
      <c r="B1861" s="1">
        <v>42813.41666666216</v>
      </c>
      <c r="C1861">
        <v>40.200000000000003</v>
      </c>
      <c r="D1861" s="15">
        <f t="shared" si="532"/>
        <v>40.200000000000003</v>
      </c>
      <c r="E1861">
        <v>32</v>
      </c>
      <c r="F1861" s="6">
        <v>4.4425600000000003</v>
      </c>
      <c r="G1861" s="6">
        <v>30.754989999999999</v>
      </c>
      <c r="H1861" s="6">
        <f t="shared" si="523"/>
        <v>35.19755</v>
      </c>
      <c r="I1861" s="6">
        <f t="shared" si="524"/>
        <v>8.2000000000000028</v>
      </c>
      <c r="J1861" s="6">
        <f t="shared" si="525"/>
        <v>0</v>
      </c>
      <c r="K1861" s="3">
        <f t="shared" si="533"/>
        <v>0</v>
      </c>
      <c r="L1861" s="6">
        <f t="shared" si="526"/>
        <v>26.997549999999997</v>
      </c>
      <c r="M1861" s="6">
        <f t="shared" si="534"/>
        <v>170.45002250285711</v>
      </c>
      <c r="N1861" s="6">
        <f t="shared" si="535"/>
        <v>0</v>
      </c>
      <c r="O1861" s="2">
        <f t="shared" si="527"/>
        <v>0</v>
      </c>
      <c r="P1861" s="2">
        <f t="shared" si="536"/>
        <v>32</v>
      </c>
      <c r="Q1861" s="2">
        <f t="shared" si="528"/>
        <v>8.2000000000000028</v>
      </c>
      <c r="R1861" s="2">
        <f t="shared" si="537"/>
        <v>8.2000000000000028</v>
      </c>
      <c r="S1861" s="2">
        <f t="shared" si="529"/>
        <v>0</v>
      </c>
      <c r="T1861" s="2">
        <f t="shared" si="522"/>
        <v>26.99754999999999</v>
      </c>
      <c r="U1861" s="2">
        <f t="shared" si="530"/>
        <v>0</v>
      </c>
      <c r="V1861" t="str">
        <f t="shared" si="538"/>
        <v>Y</v>
      </c>
      <c r="W1861" s="2">
        <f t="shared" si="539"/>
        <v>0</v>
      </c>
      <c r="X1861" s="2">
        <f t="shared" si="531"/>
        <v>0</v>
      </c>
      <c r="Y1861" s="2"/>
    </row>
    <row r="1862" spans="1:25" x14ac:dyDescent="0.2">
      <c r="A1862">
        <v>11</v>
      </c>
      <c r="B1862" s="1">
        <v>42813.458333328825</v>
      </c>
      <c r="C1862">
        <v>40.700000000000003</v>
      </c>
      <c r="D1862" s="15">
        <f t="shared" si="532"/>
        <v>40.700000000000003</v>
      </c>
      <c r="E1862">
        <v>32</v>
      </c>
      <c r="F1862" s="6">
        <v>4.3499800000000004</v>
      </c>
      <c r="G1862" s="6">
        <v>30.515210000000003</v>
      </c>
      <c r="H1862" s="6">
        <f t="shared" si="523"/>
        <v>34.865190000000005</v>
      </c>
      <c r="I1862" s="6">
        <f t="shared" si="524"/>
        <v>8.7000000000000028</v>
      </c>
      <c r="J1862" s="6">
        <f t="shared" si="525"/>
        <v>0</v>
      </c>
      <c r="K1862" s="3">
        <f t="shared" si="533"/>
        <v>0</v>
      </c>
      <c r="L1862" s="6">
        <f t="shared" si="526"/>
        <v>26.165190000000003</v>
      </c>
      <c r="M1862" s="6">
        <f t="shared" si="534"/>
        <v>196.6152125028571</v>
      </c>
      <c r="N1862" s="6">
        <f t="shared" si="535"/>
        <v>0</v>
      </c>
      <c r="O1862" s="2">
        <f t="shared" si="527"/>
        <v>0</v>
      </c>
      <c r="P1862" s="2">
        <f t="shared" si="536"/>
        <v>32</v>
      </c>
      <c r="Q1862" s="2">
        <f t="shared" si="528"/>
        <v>8.7000000000000028</v>
      </c>
      <c r="R1862" s="2">
        <f t="shared" si="537"/>
        <v>8.7000000000000028</v>
      </c>
      <c r="S1862" s="2">
        <f t="shared" si="529"/>
        <v>0</v>
      </c>
      <c r="T1862" s="2">
        <f t="shared" si="522"/>
        <v>26.165189999999996</v>
      </c>
      <c r="U1862" s="2">
        <f t="shared" si="530"/>
        <v>0</v>
      </c>
      <c r="V1862" t="str">
        <f t="shared" si="538"/>
        <v>Y</v>
      </c>
      <c r="W1862" s="2">
        <f t="shared" si="539"/>
        <v>0</v>
      </c>
      <c r="X1862" s="2">
        <f t="shared" si="531"/>
        <v>0</v>
      </c>
      <c r="Y1862" s="2"/>
    </row>
    <row r="1863" spans="1:25" x14ac:dyDescent="0.2">
      <c r="A1863">
        <v>12</v>
      </c>
      <c r="B1863" s="1">
        <v>42813.499999995489</v>
      </c>
      <c r="C1863">
        <v>41.6</v>
      </c>
      <c r="D1863" s="15">
        <f t="shared" si="532"/>
        <v>41.6</v>
      </c>
      <c r="E1863">
        <v>32</v>
      </c>
      <c r="F1863" s="6">
        <v>5.4532600000000002</v>
      </c>
      <c r="G1863" s="6">
        <v>38.342770000000002</v>
      </c>
      <c r="H1863" s="6">
        <f t="shared" si="523"/>
        <v>43.796030000000002</v>
      </c>
      <c r="I1863" s="6">
        <f t="shared" si="524"/>
        <v>9.6000000000000014</v>
      </c>
      <c r="J1863" s="6">
        <f t="shared" si="525"/>
        <v>0</v>
      </c>
      <c r="K1863" s="3">
        <f t="shared" si="533"/>
        <v>0</v>
      </c>
      <c r="L1863" s="6">
        <f t="shared" si="526"/>
        <v>34.19603</v>
      </c>
      <c r="M1863" s="6">
        <f t="shared" si="534"/>
        <v>220</v>
      </c>
      <c r="N1863" s="6">
        <f t="shared" si="535"/>
        <v>10.811242502857112</v>
      </c>
      <c r="O1863" s="2">
        <f t="shared" si="527"/>
        <v>-10.811242502857112</v>
      </c>
      <c r="P1863" s="2">
        <f t="shared" si="536"/>
        <v>21.188757497142888</v>
      </c>
      <c r="Q1863" s="2">
        <f t="shared" si="528"/>
        <v>20.411242502857114</v>
      </c>
      <c r="R1863" s="2">
        <f t="shared" si="537"/>
        <v>20.411242502857114</v>
      </c>
      <c r="S1863" s="2">
        <f t="shared" si="529"/>
        <v>0</v>
      </c>
      <c r="T1863" s="2">
        <f t="shared" si="522"/>
        <v>23.384787497142895</v>
      </c>
      <c r="U1863" s="2">
        <f t="shared" si="530"/>
        <v>0</v>
      </c>
      <c r="V1863" t="str">
        <f t="shared" si="538"/>
        <v>Y</v>
      </c>
      <c r="W1863" s="2">
        <f t="shared" si="539"/>
        <v>0</v>
      </c>
      <c r="X1863" s="2">
        <f t="shared" si="531"/>
        <v>0</v>
      </c>
      <c r="Y1863" s="2"/>
    </row>
    <row r="1864" spans="1:25" x14ac:dyDescent="0.2">
      <c r="A1864">
        <v>13</v>
      </c>
      <c r="B1864" s="1">
        <v>42813.541666662153</v>
      </c>
      <c r="C1864">
        <v>42.1</v>
      </c>
      <c r="D1864" s="15">
        <f t="shared" si="532"/>
        <v>42.1</v>
      </c>
      <c r="E1864">
        <v>32</v>
      </c>
      <c r="F1864" s="6">
        <v>5.2974600000000001</v>
      </c>
      <c r="G1864" s="6">
        <v>39.413129999999995</v>
      </c>
      <c r="H1864" s="6">
        <f t="shared" si="523"/>
        <v>44.710589999999996</v>
      </c>
      <c r="I1864" s="6">
        <f t="shared" si="524"/>
        <v>10.100000000000001</v>
      </c>
      <c r="J1864" s="6">
        <f t="shared" si="525"/>
        <v>0</v>
      </c>
      <c r="K1864" s="3">
        <f t="shared" si="533"/>
        <v>0</v>
      </c>
      <c r="L1864" s="6">
        <f t="shared" si="526"/>
        <v>34.610589999999995</v>
      </c>
      <c r="M1864" s="6">
        <f t="shared" si="534"/>
        <v>220</v>
      </c>
      <c r="N1864" s="6">
        <f t="shared" si="535"/>
        <v>34.610590000000002</v>
      </c>
      <c r="O1864" s="2">
        <f t="shared" si="527"/>
        <v>-32</v>
      </c>
      <c r="P1864" s="2">
        <f t="shared" si="536"/>
        <v>0</v>
      </c>
      <c r="Q1864" s="2">
        <f t="shared" si="528"/>
        <v>42.1</v>
      </c>
      <c r="R1864" s="2">
        <f t="shared" si="537"/>
        <v>42.1</v>
      </c>
      <c r="S1864" s="2">
        <f t="shared" si="529"/>
        <v>0</v>
      </c>
      <c r="T1864" s="2">
        <f t="shared" si="522"/>
        <v>0</v>
      </c>
      <c r="U1864" s="2">
        <f t="shared" si="530"/>
        <v>2.610590000000002</v>
      </c>
      <c r="V1864" t="str">
        <f t="shared" si="538"/>
        <v>Y</v>
      </c>
      <c r="W1864" s="2">
        <f t="shared" si="539"/>
        <v>2.610590000000002</v>
      </c>
      <c r="X1864" s="2">
        <f t="shared" si="531"/>
        <v>0</v>
      </c>
      <c r="Y1864" s="2"/>
    </row>
    <row r="1865" spans="1:25" x14ac:dyDescent="0.2">
      <c r="A1865">
        <v>14</v>
      </c>
      <c r="B1865" s="1">
        <v>42813.583333328817</v>
      </c>
      <c r="C1865">
        <v>42.2</v>
      </c>
      <c r="D1865" s="15">
        <f t="shared" si="532"/>
        <v>42.2</v>
      </c>
      <c r="E1865">
        <v>32</v>
      </c>
      <c r="F1865" s="6">
        <v>7.3637499999999996</v>
      </c>
      <c r="G1865" s="6">
        <v>34.641649999999998</v>
      </c>
      <c r="H1865" s="6">
        <f t="shared" si="523"/>
        <v>42.005399999999995</v>
      </c>
      <c r="I1865" s="6">
        <f t="shared" si="524"/>
        <v>10.200000000000003</v>
      </c>
      <c r="J1865" s="6">
        <f t="shared" si="525"/>
        <v>0</v>
      </c>
      <c r="K1865" s="3">
        <f t="shared" si="533"/>
        <v>0</v>
      </c>
      <c r="L1865" s="6">
        <f t="shared" si="526"/>
        <v>31.805399999999992</v>
      </c>
      <c r="M1865" s="6">
        <f t="shared" si="534"/>
        <v>220</v>
      </c>
      <c r="N1865" s="6">
        <f t="shared" si="535"/>
        <v>31.805399999999992</v>
      </c>
      <c r="O1865" s="2">
        <f t="shared" si="527"/>
        <v>-31.805399999999992</v>
      </c>
      <c r="P1865" s="2">
        <f t="shared" si="536"/>
        <v>0.19460000000000832</v>
      </c>
      <c r="Q1865" s="2">
        <f t="shared" si="528"/>
        <v>42.005399999999995</v>
      </c>
      <c r="R1865" s="2">
        <f t="shared" si="537"/>
        <v>42.005399999999995</v>
      </c>
      <c r="S1865" s="2">
        <f t="shared" si="529"/>
        <v>0</v>
      </c>
      <c r="T1865" s="2">
        <f t="shared" si="522"/>
        <v>0</v>
      </c>
      <c r="U1865" s="2">
        <f t="shared" si="530"/>
        <v>0</v>
      </c>
      <c r="V1865" t="str">
        <f t="shared" si="538"/>
        <v>Y</v>
      </c>
      <c r="W1865" s="2">
        <f t="shared" si="539"/>
        <v>0</v>
      </c>
      <c r="X1865" s="2">
        <f t="shared" si="531"/>
        <v>0</v>
      </c>
      <c r="Y1865" s="2"/>
    </row>
    <row r="1866" spans="1:25" x14ac:dyDescent="0.2">
      <c r="A1866">
        <v>15</v>
      </c>
      <c r="B1866" s="1">
        <v>42813.624999995482</v>
      </c>
      <c r="C1866">
        <v>42.5</v>
      </c>
      <c r="D1866" s="15">
        <f t="shared" si="532"/>
        <v>42.5</v>
      </c>
      <c r="E1866">
        <v>32</v>
      </c>
      <c r="F1866" s="6">
        <v>5.4815300000000002</v>
      </c>
      <c r="G1866" s="6">
        <v>27.354040000000001</v>
      </c>
      <c r="H1866" s="6">
        <f t="shared" si="523"/>
        <v>32.835570000000004</v>
      </c>
      <c r="I1866" s="6">
        <f t="shared" si="524"/>
        <v>10.5</v>
      </c>
      <c r="J1866" s="6">
        <f t="shared" si="525"/>
        <v>0</v>
      </c>
      <c r="K1866" s="3">
        <f t="shared" si="533"/>
        <v>0</v>
      </c>
      <c r="L1866" s="6">
        <f t="shared" si="526"/>
        <v>22.335570000000004</v>
      </c>
      <c r="M1866" s="6">
        <f t="shared" si="534"/>
        <v>220</v>
      </c>
      <c r="N1866" s="6">
        <f t="shared" si="535"/>
        <v>22.335570000000018</v>
      </c>
      <c r="O1866" s="2">
        <f t="shared" si="527"/>
        <v>-22.335570000000018</v>
      </c>
      <c r="P1866" s="2">
        <f t="shared" si="536"/>
        <v>9.6644299999999816</v>
      </c>
      <c r="Q1866" s="2">
        <f t="shared" si="528"/>
        <v>32.835570000000018</v>
      </c>
      <c r="R1866" s="2">
        <f t="shared" si="537"/>
        <v>32.835570000000018</v>
      </c>
      <c r="S1866" s="2">
        <f t="shared" si="529"/>
        <v>0</v>
      </c>
      <c r="T1866" s="2">
        <f t="shared" ref="T1866:T1929" si="540">IF(Q1866-R1866&gt;0, 0, ABS(M1865-M1866))</f>
        <v>0</v>
      </c>
      <c r="U1866" s="2">
        <f t="shared" si="530"/>
        <v>0</v>
      </c>
      <c r="V1866" t="str">
        <f t="shared" si="538"/>
        <v>Y</v>
      </c>
      <c r="W1866" s="2">
        <f t="shared" si="539"/>
        <v>0</v>
      </c>
      <c r="X1866" s="2">
        <f t="shared" si="531"/>
        <v>0</v>
      </c>
      <c r="Y1866" s="2"/>
    </row>
    <row r="1867" spans="1:25" x14ac:dyDescent="0.2">
      <c r="A1867">
        <v>16</v>
      </c>
      <c r="B1867" s="1">
        <v>42813.666666662146</v>
      </c>
      <c r="C1867">
        <v>42.2</v>
      </c>
      <c r="D1867" s="15">
        <f t="shared" si="532"/>
        <v>42.2</v>
      </c>
      <c r="E1867">
        <v>32</v>
      </c>
      <c r="F1867" s="6">
        <v>3.1465399999999999</v>
      </c>
      <c r="G1867" s="6">
        <v>16.08363117</v>
      </c>
      <c r="H1867" s="6">
        <f t="shared" si="523"/>
        <v>19.230171169999998</v>
      </c>
      <c r="I1867" s="6">
        <f t="shared" si="524"/>
        <v>10.200000000000003</v>
      </c>
      <c r="J1867" s="6">
        <f t="shared" si="525"/>
        <v>0</v>
      </c>
      <c r="K1867" s="3">
        <f t="shared" si="533"/>
        <v>0</v>
      </c>
      <c r="L1867" s="6">
        <f t="shared" si="526"/>
        <v>9.0301711699999956</v>
      </c>
      <c r="M1867" s="6">
        <f t="shared" si="534"/>
        <v>220</v>
      </c>
      <c r="N1867" s="6">
        <f t="shared" si="535"/>
        <v>9.0301711699999885</v>
      </c>
      <c r="O1867" s="2">
        <f t="shared" si="527"/>
        <v>-9.0301711699999885</v>
      </c>
      <c r="P1867" s="2">
        <f t="shared" si="536"/>
        <v>22.969828830000012</v>
      </c>
      <c r="Q1867" s="2">
        <f t="shared" si="528"/>
        <v>19.230171169999991</v>
      </c>
      <c r="R1867" s="2">
        <f t="shared" si="537"/>
        <v>19.230171169999991</v>
      </c>
      <c r="S1867" s="2">
        <f t="shared" si="529"/>
        <v>0</v>
      </c>
      <c r="T1867" s="2">
        <f t="shared" si="540"/>
        <v>0</v>
      </c>
      <c r="U1867" s="2">
        <f t="shared" si="530"/>
        <v>0</v>
      </c>
      <c r="V1867" t="str">
        <f t="shared" si="538"/>
        <v>Y</v>
      </c>
      <c r="W1867" s="2">
        <f t="shared" si="539"/>
        <v>0</v>
      </c>
      <c r="X1867" s="2">
        <f t="shared" si="531"/>
        <v>0</v>
      </c>
      <c r="Y1867" s="2"/>
    </row>
    <row r="1868" spans="1:25" x14ac:dyDescent="0.2">
      <c r="A1868">
        <v>17</v>
      </c>
      <c r="B1868" s="1">
        <v>42813.70833332881</v>
      </c>
      <c r="C1868">
        <v>43.1</v>
      </c>
      <c r="D1868" s="15">
        <f t="shared" si="532"/>
        <v>43.1</v>
      </c>
      <c r="E1868">
        <v>32</v>
      </c>
      <c r="F1868" s="6">
        <v>2.5038299999999998</v>
      </c>
      <c r="G1868" s="6">
        <v>6.8633999999999995</v>
      </c>
      <c r="H1868" s="6">
        <f t="shared" si="523"/>
        <v>9.3672299999999993</v>
      </c>
      <c r="I1868" s="6">
        <f t="shared" si="524"/>
        <v>11.100000000000001</v>
      </c>
      <c r="J1868" s="6">
        <f t="shared" si="525"/>
        <v>1.7327700000000021</v>
      </c>
      <c r="K1868" s="3">
        <f t="shared" si="533"/>
        <v>1.9803085714285658</v>
      </c>
      <c r="L1868" s="6">
        <f t="shared" si="526"/>
        <v>0</v>
      </c>
      <c r="M1868" s="6">
        <f t="shared" si="534"/>
        <v>218.01969142857143</v>
      </c>
      <c r="N1868" s="6">
        <f t="shared" si="535"/>
        <v>0.2475385714285494</v>
      </c>
      <c r="O1868" s="2">
        <f t="shared" si="527"/>
        <v>-0.2475385714285494</v>
      </c>
      <c r="P1868" s="2">
        <f t="shared" si="536"/>
        <v>31.752461428571451</v>
      </c>
      <c r="Q1868" s="2">
        <f t="shared" si="528"/>
        <v>11.347538571428551</v>
      </c>
      <c r="R1868" s="2">
        <f t="shared" si="537"/>
        <v>9.3672299999999993</v>
      </c>
      <c r="S1868" s="2">
        <f t="shared" si="529"/>
        <v>1.9803085714285515</v>
      </c>
      <c r="T1868" s="2">
        <f t="shared" si="540"/>
        <v>0</v>
      </c>
      <c r="U1868" s="2">
        <f t="shared" si="530"/>
        <v>0</v>
      </c>
      <c r="V1868" t="str">
        <f t="shared" si="538"/>
        <v>N</v>
      </c>
      <c r="W1868" s="2">
        <f t="shared" si="539"/>
        <v>0</v>
      </c>
      <c r="X1868" s="2">
        <f t="shared" si="531"/>
        <v>0</v>
      </c>
      <c r="Y1868" s="2"/>
    </row>
    <row r="1869" spans="1:25" x14ac:dyDescent="0.2">
      <c r="A1869">
        <v>18</v>
      </c>
      <c r="B1869" s="1">
        <v>42813.749999995474</v>
      </c>
      <c r="C1869">
        <v>45.1</v>
      </c>
      <c r="D1869" s="15">
        <f t="shared" si="532"/>
        <v>45.1</v>
      </c>
      <c r="E1869">
        <v>32</v>
      </c>
      <c r="F1869" s="6">
        <v>1.64469</v>
      </c>
      <c r="G1869" s="6">
        <v>-1.5167529999999999E-2</v>
      </c>
      <c r="H1869" s="6">
        <f t="shared" si="523"/>
        <v>1.6295224699999999</v>
      </c>
      <c r="I1869" s="6">
        <f t="shared" si="524"/>
        <v>13.100000000000001</v>
      </c>
      <c r="J1869" s="6">
        <f t="shared" si="525"/>
        <v>11.470477530000002</v>
      </c>
      <c r="K1869" s="3">
        <f t="shared" si="533"/>
        <v>13.109117177142849</v>
      </c>
      <c r="L1869" s="6">
        <f t="shared" si="526"/>
        <v>0</v>
      </c>
      <c r="M1869" s="6">
        <f t="shared" si="534"/>
        <v>204.91057425142859</v>
      </c>
      <c r="N1869" s="6">
        <f t="shared" si="535"/>
        <v>1.6386396471428384</v>
      </c>
      <c r="O1869" s="2">
        <f t="shared" si="527"/>
        <v>-1.6386396471428384</v>
      </c>
      <c r="P1869" s="2">
        <f t="shared" si="536"/>
        <v>30.361360352857162</v>
      </c>
      <c r="Q1869" s="2">
        <f t="shared" si="528"/>
        <v>14.73863964714284</v>
      </c>
      <c r="R1869" s="2">
        <f t="shared" si="537"/>
        <v>1.6295224699999999</v>
      </c>
      <c r="S1869" s="2">
        <f t="shared" si="529"/>
        <v>13.10911717714284</v>
      </c>
      <c r="T1869" s="2">
        <f t="shared" si="540"/>
        <v>0</v>
      </c>
      <c r="U1869" s="2">
        <f t="shared" si="530"/>
        <v>0</v>
      </c>
      <c r="V1869" t="str">
        <f t="shared" si="538"/>
        <v>N</v>
      </c>
      <c r="W1869" s="2">
        <f t="shared" si="539"/>
        <v>0</v>
      </c>
      <c r="X1869" s="2">
        <f t="shared" si="531"/>
        <v>0</v>
      </c>
      <c r="Y1869" s="2"/>
    </row>
    <row r="1870" spans="1:25" x14ac:dyDescent="0.2">
      <c r="A1870">
        <v>19</v>
      </c>
      <c r="B1870" s="1">
        <v>42813.791666662139</v>
      </c>
      <c r="C1870">
        <v>45.7</v>
      </c>
      <c r="D1870" s="15">
        <f t="shared" si="532"/>
        <v>45.7</v>
      </c>
      <c r="E1870">
        <v>32</v>
      </c>
      <c r="F1870" s="6">
        <v>1.22604</v>
      </c>
      <c r="G1870" s="6">
        <v>-1.5167529999999999E-2</v>
      </c>
      <c r="H1870" s="6">
        <f t="shared" si="523"/>
        <v>1.21087247</v>
      </c>
      <c r="I1870" s="6">
        <f t="shared" si="524"/>
        <v>13.700000000000003</v>
      </c>
      <c r="J1870" s="6">
        <f t="shared" si="525"/>
        <v>12.489127530000003</v>
      </c>
      <c r="K1870" s="3">
        <f t="shared" si="533"/>
        <v>14.273288605714299</v>
      </c>
      <c r="L1870" s="6">
        <f t="shared" si="526"/>
        <v>0</v>
      </c>
      <c r="M1870" s="6">
        <f t="shared" si="534"/>
        <v>190.63728564571429</v>
      </c>
      <c r="N1870" s="6">
        <f t="shared" si="535"/>
        <v>1.7841610757143087</v>
      </c>
      <c r="O1870" s="2">
        <f t="shared" si="527"/>
        <v>-1.7841610757143087</v>
      </c>
      <c r="P1870" s="2">
        <f t="shared" si="536"/>
        <v>30.215838924285691</v>
      </c>
      <c r="Q1870" s="2">
        <f t="shared" si="528"/>
        <v>15.484161075714312</v>
      </c>
      <c r="R1870" s="2">
        <f t="shared" si="537"/>
        <v>1.21087247</v>
      </c>
      <c r="S1870" s="2">
        <f t="shared" si="529"/>
        <v>14.273288605714312</v>
      </c>
      <c r="T1870" s="2">
        <f t="shared" si="540"/>
        <v>0</v>
      </c>
      <c r="U1870" s="2">
        <f t="shared" si="530"/>
        <v>0</v>
      </c>
      <c r="V1870" t="str">
        <f t="shared" si="538"/>
        <v>N</v>
      </c>
      <c r="W1870" s="2">
        <f t="shared" si="539"/>
        <v>0</v>
      </c>
      <c r="X1870" s="2">
        <f t="shared" si="531"/>
        <v>0</v>
      </c>
      <c r="Y1870" s="2"/>
    </row>
    <row r="1871" spans="1:25" x14ac:dyDescent="0.2">
      <c r="A1871">
        <v>20</v>
      </c>
      <c r="B1871" s="1">
        <v>42813.833333328803</v>
      </c>
      <c r="C1871">
        <v>48.5</v>
      </c>
      <c r="D1871" s="15">
        <f t="shared" si="532"/>
        <v>48.5</v>
      </c>
      <c r="E1871">
        <v>32</v>
      </c>
      <c r="F1871" s="6">
        <v>1.1328800000000001</v>
      </c>
      <c r="G1871" s="6">
        <v>-1.5167529999999999E-2</v>
      </c>
      <c r="H1871" s="6">
        <f t="shared" si="523"/>
        <v>1.1177124700000001</v>
      </c>
      <c r="I1871" s="6">
        <f t="shared" si="524"/>
        <v>16.5</v>
      </c>
      <c r="J1871" s="6">
        <f t="shared" si="525"/>
        <v>15.382287529999999</v>
      </c>
      <c r="K1871" s="3">
        <f t="shared" si="533"/>
        <v>17.579757177142852</v>
      </c>
      <c r="L1871" s="6">
        <f t="shared" si="526"/>
        <v>0</v>
      </c>
      <c r="M1871" s="6">
        <f t="shared" si="534"/>
        <v>173.05752846857143</v>
      </c>
      <c r="N1871" s="6">
        <f t="shared" si="535"/>
        <v>2.1974696471428388</v>
      </c>
      <c r="O1871" s="2">
        <f t="shared" si="527"/>
        <v>-2.1974696471428388</v>
      </c>
      <c r="P1871" s="2">
        <f t="shared" si="536"/>
        <v>29.802530352857161</v>
      </c>
      <c r="Q1871" s="2">
        <f t="shared" si="528"/>
        <v>18.697469647142839</v>
      </c>
      <c r="R1871" s="2">
        <f t="shared" si="537"/>
        <v>1.1177124700000001</v>
      </c>
      <c r="S1871" s="2">
        <f t="shared" si="529"/>
        <v>17.579757177142838</v>
      </c>
      <c r="T1871" s="2">
        <f t="shared" si="540"/>
        <v>0</v>
      </c>
      <c r="U1871" s="2">
        <f t="shared" si="530"/>
        <v>0</v>
      </c>
      <c r="V1871" t="str">
        <f t="shared" si="538"/>
        <v>N</v>
      </c>
      <c r="W1871" s="2">
        <f t="shared" si="539"/>
        <v>0</v>
      </c>
      <c r="X1871" s="2">
        <f t="shared" si="531"/>
        <v>0</v>
      </c>
      <c r="Y1871" s="2"/>
    </row>
    <row r="1872" spans="1:25" x14ac:dyDescent="0.2">
      <c r="A1872">
        <v>21</v>
      </c>
      <c r="B1872" s="1">
        <v>42813.874999995467</v>
      </c>
      <c r="C1872">
        <v>46.5</v>
      </c>
      <c r="D1872" s="15">
        <f t="shared" si="532"/>
        <v>46.5</v>
      </c>
      <c r="E1872">
        <v>32</v>
      </c>
      <c r="F1872" s="6">
        <v>1.09677</v>
      </c>
      <c r="G1872" s="6">
        <v>-1.5167529999999999E-2</v>
      </c>
      <c r="H1872" s="6">
        <f t="shared" si="523"/>
        <v>1.08160247</v>
      </c>
      <c r="I1872" s="6">
        <f t="shared" si="524"/>
        <v>14.5</v>
      </c>
      <c r="J1872" s="6">
        <f t="shared" si="525"/>
        <v>13.41839753</v>
      </c>
      <c r="K1872" s="3">
        <f t="shared" si="533"/>
        <v>15.335311462857135</v>
      </c>
      <c r="L1872" s="6">
        <f t="shared" si="526"/>
        <v>0</v>
      </c>
      <c r="M1872" s="6">
        <f t="shared" si="534"/>
        <v>157.7222170057143</v>
      </c>
      <c r="N1872" s="6">
        <f t="shared" si="535"/>
        <v>1.9169139328571418</v>
      </c>
      <c r="O1872" s="2">
        <f t="shared" si="527"/>
        <v>-1.9169139328571418</v>
      </c>
      <c r="P1872" s="2">
        <f t="shared" si="536"/>
        <v>30.083086067142858</v>
      </c>
      <c r="Q1872" s="2">
        <f t="shared" si="528"/>
        <v>16.416913932857142</v>
      </c>
      <c r="R1872" s="2">
        <f t="shared" si="537"/>
        <v>1.08160247</v>
      </c>
      <c r="S1872" s="2">
        <f t="shared" si="529"/>
        <v>15.335311462857142</v>
      </c>
      <c r="T1872" s="2">
        <f t="shared" si="540"/>
        <v>0</v>
      </c>
      <c r="U1872" s="2">
        <f t="shared" si="530"/>
        <v>0</v>
      </c>
      <c r="V1872" t="str">
        <f t="shared" si="538"/>
        <v>N</v>
      </c>
      <c r="W1872" s="2">
        <f t="shared" si="539"/>
        <v>0</v>
      </c>
      <c r="X1872" s="2">
        <f t="shared" si="531"/>
        <v>0</v>
      </c>
      <c r="Y1872" s="2"/>
    </row>
    <row r="1873" spans="1:25" x14ac:dyDescent="0.2">
      <c r="A1873">
        <v>22</v>
      </c>
      <c r="B1873" s="1">
        <v>42813.916666662131</v>
      </c>
      <c r="C1873">
        <v>44.1</v>
      </c>
      <c r="D1873" s="15">
        <f t="shared" si="532"/>
        <v>44.1</v>
      </c>
      <c r="E1873">
        <v>32</v>
      </c>
      <c r="F1873" s="6">
        <v>1.9884500000000001</v>
      </c>
      <c r="G1873" s="6">
        <v>-1.5167529999999999E-2</v>
      </c>
      <c r="H1873" s="6">
        <f t="shared" si="523"/>
        <v>1.97328247</v>
      </c>
      <c r="I1873" s="6">
        <f t="shared" si="524"/>
        <v>12.100000000000001</v>
      </c>
      <c r="J1873" s="6">
        <f t="shared" si="525"/>
        <v>10.126717530000001</v>
      </c>
      <c r="K1873" s="3">
        <f t="shared" si="533"/>
        <v>11.573391462857131</v>
      </c>
      <c r="L1873" s="6">
        <f t="shared" si="526"/>
        <v>0</v>
      </c>
      <c r="M1873" s="6">
        <f t="shared" si="534"/>
        <v>146.14882554285717</v>
      </c>
      <c r="N1873" s="6">
        <f t="shared" si="535"/>
        <v>1.4466739328571236</v>
      </c>
      <c r="O1873" s="2">
        <f t="shared" si="527"/>
        <v>-1.4466739328571236</v>
      </c>
      <c r="P1873" s="2">
        <f t="shared" si="536"/>
        <v>30.553326067142876</v>
      </c>
      <c r="Q1873" s="2">
        <f t="shared" si="528"/>
        <v>13.546673932857125</v>
      </c>
      <c r="R1873" s="2">
        <f t="shared" si="537"/>
        <v>1.97328247</v>
      </c>
      <c r="S1873" s="2">
        <f t="shared" si="529"/>
        <v>11.573391462857124</v>
      </c>
      <c r="T1873" s="2">
        <f t="shared" si="540"/>
        <v>0</v>
      </c>
      <c r="U1873" s="2">
        <f t="shared" si="530"/>
        <v>0</v>
      </c>
      <c r="V1873" t="str">
        <f t="shared" si="538"/>
        <v>N</v>
      </c>
      <c r="W1873" s="2">
        <f t="shared" si="539"/>
        <v>0</v>
      </c>
      <c r="X1873" s="2">
        <f t="shared" si="531"/>
        <v>0</v>
      </c>
      <c r="Y1873" s="2"/>
    </row>
    <row r="1874" spans="1:25" x14ac:dyDescent="0.2">
      <c r="A1874">
        <v>23</v>
      </c>
      <c r="B1874" s="1">
        <v>42813.958333328796</v>
      </c>
      <c r="C1874">
        <v>42.2</v>
      </c>
      <c r="D1874" s="15">
        <f t="shared" si="532"/>
        <v>42.2</v>
      </c>
      <c r="E1874">
        <v>32</v>
      </c>
      <c r="F1874" s="6">
        <v>1.7873300000000001</v>
      </c>
      <c r="G1874" s="6">
        <v>-1.5167529999999999E-2</v>
      </c>
      <c r="H1874" s="6">
        <f t="shared" si="523"/>
        <v>1.77216247</v>
      </c>
      <c r="I1874" s="6">
        <f t="shared" si="524"/>
        <v>10.200000000000003</v>
      </c>
      <c r="J1874" s="6">
        <f t="shared" si="525"/>
        <v>8.4278375300000032</v>
      </c>
      <c r="K1874" s="3">
        <f t="shared" si="533"/>
        <v>9.6318143200000179</v>
      </c>
      <c r="L1874" s="6">
        <f t="shared" si="526"/>
        <v>0</v>
      </c>
      <c r="M1874" s="6">
        <f t="shared" si="534"/>
        <v>136.51701122285715</v>
      </c>
      <c r="N1874" s="6">
        <f t="shared" si="535"/>
        <v>1.2039767900000129</v>
      </c>
      <c r="O1874" s="2">
        <f t="shared" si="527"/>
        <v>-1.2039767900000129</v>
      </c>
      <c r="P1874" s="2">
        <f t="shared" si="536"/>
        <v>30.796023209999987</v>
      </c>
      <c r="Q1874" s="2">
        <f t="shared" si="528"/>
        <v>11.403976790000016</v>
      </c>
      <c r="R1874" s="2">
        <f t="shared" si="537"/>
        <v>1.77216247</v>
      </c>
      <c r="S1874" s="2">
        <f t="shared" si="529"/>
        <v>9.6318143200000161</v>
      </c>
      <c r="T1874" s="2">
        <f t="shared" si="540"/>
        <v>0</v>
      </c>
      <c r="U1874" s="2">
        <f t="shared" si="530"/>
        <v>0</v>
      </c>
      <c r="V1874" t="str">
        <f t="shared" si="538"/>
        <v>N</v>
      </c>
      <c r="W1874" s="2">
        <f t="shared" si="539"/>
        <v>0</v>
      </c>
      <c r="X1874" s="2">
        <f t="shared" si="531"/>
        <v>0</v>
      </c>
      <c r="Y1874" s="2"/>
    </row>
    <row r="1875" spans="1:25" x14ac:dyDescent="0.2">
      <c r="A1875">
        <v>0</v>
      </c>
      <c r="B1875" s="1">
        <v>42813.99999999546</v>
      </c>
      <c r="C1875">
        <v>39.5</v>
      </c>
      <c r="D1875" s="15">
        <f t="shared" si="532"/>
        <v>39.5</v>
      </c>
      <c r="E1875">
        <v>32</v>
      </c>
      <c r="F1875" s="6">
        <v>1.57839</v>
      </c>
      <c r="G1875" s="6">
        <v>-1.5167529999999999E-2</v>
      </c>
      <c r="H1875" s="6">
        <f t="shared" si="523"/>
        <v>1.5632224699999999</v>
      </c>
      <c r="I1875" s="6">
        <f t="shared" si="524"/>
        <v>7.5</v>
      </c>
      <c r="J1875" s="6">
        <f t="shared" si="525"/>
        <v>5.9367775300000005</v>
      </c>
      <c r="K1875" s="3">
        <f t="shared" si="533"/>
        <v>6.7848886057142863</v>
      </c>
      <c r="L1875" s="6">
        <f t="shared" si="526"/>
        <v>0</v>
      </c>
      <c r="M1875" s="6">
        <f t="shared" si="534"/>
        <v>129.73212261714286</v>
      </c>
      <c r="N1875" s="6">
        <f t="shared" si="535"/>
        <v>0.84811107571428579</v>
      </c>
      <c r="O1875" s="2">
        <f t="shared" si="527"/>
        <v>-0.84811107571428579</v>
      </c>
      <c r="P1875" s="2">
        <f t="shared" si="536"/>
        <v>31.151888924285714</v>
      </c>
      <c r="Q1875" s="2">
        <f t="shared" si="528"/>
        <v>8.3481110757142858</v>
      </c>
      <c r="R1875" s="2">
        <f t="shared" si="537"/>
        <v>1.5632224699999999</v>
      </c>
      <c r="S1875" s="2">
        <f t="shared" si="529"/>
        <v>6.7848886057142863</v>
      </c>
      <c r="T1875" s="2">
        <f t="shared" si="540"/>
        <v>0</v>
      </c>
      <c r="U1875" s="2">
        <f t="shared" si="530"/>
        <v>0</v>
      </c>
      <c r="V1875" t="str">
        <f t="shared" si="538"/>
        <v>N</v>
      </c>
      <c r="W1875" s="2">
        <f t="shared" si="539"/>
        <v>0</v>
      </c>
      <c r="X1875" s="2">
        <f t="shared" si="531"/>
        <v>0</v>
      </c>
      <c r="Y1875" s="2"/>
    </row>
    <row r="1876" spans="1:25" x14ac:dyDescent="0.2">
      <c r="A1876">
        <v>1</v>
      </c>
      <c r="B1876" s="1">
        <v>42814.041666662124</v>
      </c>
      <c r="C1876">
        <v>36.9</v>
      </c>
      <c r="D1876" s="15">
        <f t="shared" si="532"/>
        <v>36.9</v>
      </c>
      <c r="E1876">
        <v>32</v>
      </c>
      <c r="F1876" s="6">
        <v>1.4693499999999999</v>
      </c>
      <c r="G1876" s="6">
        <v>-1.5167529999999999E-2</v>
      </c>
      <c r="H1876" s="6">
        <f t="shared" si="523"/>
        <v>1.4541824699999999</v>
      </c>
      <c r="I1876" s="6">
        <f t="shared" si="524"/>
        <v>4.8999999999999986</v>
      </c>
      <c r="J1876" s="6">
        <f t="shared" si="525"/>
        <v>3.4458175299999985</v>
      </c>
      <c r="K1876" s="3">
        <f t="shared" si="533"/>
        <v>3.9380771771428584</v>
      </c>
      <c r="L1876" s="6">
        <f t="shared" si="526"/>
        <v>0</v>
      </c>
      <c r="M1876" s="6">
        <f t="shared" si="534"/>
        <v>125.79404544</v>
      </c>
      <c r="N1876" s="6">
        <f t="shared" si="535"/>
        <v>0.49225964714285908</v>
      </c>
      <c r="O1876" s="2">
        <f t="shared" si="527"/>
        <v>-0.49225964714285908</v>
      </c>
      <c r="P1876" s="2">
        <f t="shared" si="536"/>
        <v>31.507740352857141</v>
      </c>
      <c r="Q1876" s="2">
        <f t="shared" si="528"/>
        <v>5.3922596471428577</v>
      </c>
      <c r="R1876" s="2">
        <f t="shared" si="537"/>
        <v>1.4541824699999999</v>
      </c>
      <c r="S1876" s="2">
        <f t="shared" si="529"/>
        <v>3.9380771771428575</v>
      </c>
      <c r="T1876" s="2">
        <f t="shared" si="540"/>
        <v>0</v>
      </c>
      <c r="U1876" s="2">
        <f t="shared" si="530"/>
        <v>0</v>
      </c>
      <c r="V1876" t="str">
        <f t="shared" si="538"/>
        <v>N</v>
      </c>
      <c r="W1876" s="2">
        <f t="shared" si="539"/>
        <v>0</v>
      </c>
      <c r="X1876" s="2">
        <f t="shared" si="531"/>
        <v>0</v>
      </c>
      <c r="Y1876" s="2"/>
    </row>
    <row r="1877" spans="1:25" x14ac:dyDescent="0.2">
      <c r="A1877">
        <v>2</v>
      </c>
      <c r="B1877" s="1">
        <v>42814.083333328788</v>
      </c>
      <c r="C1877">
        <v>35.799999999999997</v>
      </c>
      <c r="D1877" s="15">
        <f t="shared" si="532"/>
        <v>35.799999999999997</v>
      </c>
      <c r="E1877">
        <v>32</v>
      </c>
      <c r="F1877" s="6">
        <v>1.1995800000000001</v>
      </c>
      <c r="G1877" s="6">
        <v>-1.5167529999999999E-2</v>
      </c>
      <c r="H1877" s="6">
        <f t="shared" si="523"/>
        <v>1.1844124700000001</v>
      </c>
      <c r="I1877" s="6">
        <f t="shared" si="524"/>
        <v>3.7999999999999972</v>
      </c>
      <c r="J1877" s="6">
        <f t="shared" si="525"/>
        <v>2.6155875299999973</v>
      </c>
      <c r="K1877" s="3">
        <f t="shared" si="533"/>
        <v>2.9892428914285745</v>
      </c>
      <c r="L1877" s="6">
        <f t="shared" si="526"/>
        <v>0</v>
      </c>
      <c r="M1877" s="6">
        <f t="shared" si="534"/>
        <v>122.80480254857143</v>
      </c>
      <c r="N1877" s="6">
        <f t="shared" si="535"/>
        <v>0.37365536142857536</v>
      </c>
      <c r="O1877" s="2">
        <f t="shared" si="527"/>
        <v>-0.37365536142857536</v>
      </c>
      <c r="P1877" s="2">
        <f t="shared" si="536"/>
        <v>31.626344638571425</v>
      </c>
      <c r="Q1877" s="2">
        <f t="shared" si="528"/>
        <v>4.1736553614285725</v>
      </c>
      <c r="R1877" s="2">
        <f t="shared" si="537"/>
        <v>1.1844124700000001</v>
      </c>
      <c r="S1877" s="2">
        <f t="shared" si="529"/>
        <v>2.9892428914285727</v>
      </c>
      <c r="T1877" s="2">
        <f t="shared" si="540"/>
        <v>0</v>
      </c>
      <c r="U1877" s="2">
        <f t="shared" si="530"/>
        <v>0</v>
      </c>
      <c r="V1877" t="str">
        <f t="shared" si="538"/>
        <v>N</v>
      </c>
      <c r="W1877" s="2">
        <f t="shared" si="539"/>
        <v>0</v>
      </c>
      <c r="X1877" s="2">
        <f t="shared" si="531"/>
        <v>0</v>
      </c>
      <c r="Y1877" s="2"/>
    </row>
    <row r="1878" spans="1:25" x14ac:dyDescent="0.2">
      <c r="A1878">
        <v>3</v>
      </c>
      <c r="B1878" s="1">
        <v>42814.124999995453</v>
      </c>
      <c r="C1878">
        <v>35.4</v>
      </c>
      <c r="D1878" s="15">
        <f t="shared" si="532"/>
        <v>35.4</v>
      </c>
      <c r="E1878">
        <v>32</v>
      </c>
      <c r="F1878" s="6">
        <v>1.554</v>
      </c>
      <c r="G1878" s="6">
        <v>-1.5167529999999999E-2</v>
      </c>
      <c r="H1878" s="6">
        <f t="shared" si="523"/>
        <v>1.53883247</v>
      </c>
      <c r="I1878" s="6">
        <f t="shared" si="524"/>
        <v>3.3999999999999986</v>
      </c>
      <c r="J1878" s="6">
        <f t="shared" si="525"/>
        <v>1.8611675299999986</v>
      </c>
      <c r="K1878" s="3">
        <f t="shared" si="533"/>
        <v>2.127048605714279</v>
      </c>
      <c r="L1878" s="6">
        <f t="shared" si="526"/>
        <v>0</v>
      </c>
      <c r="M1878" s="6">
        <f t="shared" si="534"/>
        <v>120.67775394285715</v>
      </c>
      <c r="N1878" s="6">
        <f t="shared" si="535"/>
        <v>0.26588107571427599</v>
      </c>
      <c r="O1878" s="2">
        <f t="shared" si="527"/>
        <v>-0.26588107571427599</v>
      </c>
      <c r="P1878" s="2">
        <f t="shared" si="536"/>
        <v>31.734118924285724</v>
      </c>
      <c r="Q1878" s="2">
        <f t="shared" si="528"/>
        <v>3.6658810757142746</v>
      </c>
      <c r="R1878" s="2">
        <f t="shared" si="537"/>
        <v>1.53883247</v>
      </c>
      <c r="S1878" s="2">
        <f t="shared" si="529"/>
        <v>2.1270486057142746</v>
      </c>
      <c r="T1878" s="2">
        <f t="shared" si="540"/>
        <v>0</v>
      </c>
      <c r="U1878" s="2">
        <f t="shared" si="530"/>
        <v>0</v>
      </c>
      <c r="V1878" t="str">
        <f t="shared" si="538"/>
        <v>N</v>
      </c>
      <c r="W1878" s="2">
        <f t="shared" si="539"/>
        <v>0</v>
      </c>
      <c r="X1878" s="2">
        <f t="shared" si="531"/>
        <v>0</v>
      </c>
      <c r="Y1878" s="2"/>
    </row>
    <row r="1879" spans="1:25" x14ac:dyDescent="0.2">
      <c r="A1879">
        <v>4</v>
      </c>
      <c r="B1879" s="1">
        <v>42814.166666662117</v>
      </c>
      <c r="C1879">
        <v>34.700000000000003</v>
      </c>
      <c r="D1879" s="15">
        <f t="shared" si="532"/>
        <v>34.700000000000003</v>
      </c>
      <c r="E1879">
        <v>32</v>
      </c>
      <c r="F1879" s="6">
        <v>1.6378600000000001</v>
      </c>
      <c r="G1879" s="6">
        <v>-1.5167529999999999E-2</v>
      </c>
      <c r="H1879" s="6">
        <f t="shared" si="523"/>
        <v>1.6226924700000001</v>
      </c>
      <c r="I1879" s="6">
        <f t="shared" si="524"/>
        <v>2.7000000000000028</v>
      </c>
      <c r="J1879" s="6">
        <f t="shared" si="525"/>
        <v>1.0773075300000028</v>
      </c>
      <c r="K1879" s="3">
        <f t="shared" si="533"/>
        <v>1.2312086057142864</v>
      </c>
      <c r="L1879" s="6">
        <f t="shared" si="526"/>
        <v>0</v>
      </c>
      <c r="M1879" s="6">
        <f t="shared" si="534"/>
        <v>119.44654533714287</v>
      </c>
      <c r="N1879" s="6">
        <f t="shared" si="535"/>
        <v>0.15390107571428757</v>
      </c>
      <c r="O1879" s="2">
        <f t="shared" si="527"/>
        <v>-0.15390107571428757</v>
      </c>
      <c r="P1879" s="2">
        <f t="shared" si="536"/>
        <v>31.846098924285712</v>
      </c>
      <c r="Q1879" s="2">
        <f t="shared" si="528"/>
        <v>2.8539010757142904</v>
      </c>
      <c r="R1879" s="2">
        <f t="shared" si="537"/>
        <v>1.6226924700000001</v>
      </c>
      <c r="S1879" s="2">
        <f t="shared" si="529"/>
        <v>1.2312086057142904</v>
      </c>
      <c r="T1879" s="2">
        <f t="shared" si="540"/>
        <v>0</v>
      </c>
      <c r="U1879" s="2">
        <f t="shared" si="530"/>
        <v>0</v>
      </c>
      <c r="V1879" t="str">
        <f t="shared" si="538"/>
        <v>N</v>
      </c>
      <c r="W1879" s="2">
        <f t="shared" si="539"/>
        <v>0</v>
      </c>
      <c r="X1879" s="2">
        <f t="shared" si="531"/>
        <v>0</v>
      </c>
      <c r="Y1879" s="2"/>
    </row>
    <row r="1880" spans="1:25" x14ac:dyDescent="0.2">
      <c r="A1880">
        <v>5</v>
      </c>
      <c r="B1880" s="1">
        <v>42814.208333328781</v>
      </c>
      <c r="C1880">
        <v>34.1</v>
      </c>
      <c r="D1880" s="15">
        <f t="shared" si="532"/>
        <v>34.1</v>
      </c>
      <c r="E1880">
        <v>32</v>
      </c>
      <c r="F1880" s="6">
        <v>0.82900600000000002</v>
      </c>
      <c r="G1880" s="6">
        <v>-1.5167529999999999E-2</v>
      </c>
      <c r="H1880" s="6">
        <f t="shared" si="523"/>
        <v>0.81383846999999998</v>
      </c>
      <c r="I1880" s="6">
        <f t="shared" si="524"/>
        <v>2.1000000000000014</v>
      </c>
      <c r="J1880" s="6">
        <f t="shared" si="525"/>
        <v>1.2861615300000016</v>
      </c>
      <c r="K1880" s="3">
        <f t="shared" si="533"/>
        <v>1.4698988914285707</v>
      </c>
      <c r="L1880" s="6">
        <f t="shared" si="526"/>
        <v>0</v>
      </c>
      <c r="M1880" s="6">
        <f t="shared" si="534"/>
        <v>117.97664644571429</v>
      </c>
      <c r="N1880" s="6">
        <f t="shared" si="535"/>
        <v>0.18373736142856956</v>
      </c>
      <c r="O1880" s="2">
        <f t="shared" si="527"/>
        <v>-0.18373736142856956</v>
      </c>
      <c r="P1880" s="2">
        <f t="shared" si="536"/>
        <v>31.81626263857143</v>
      </c>
      <c r="Q1880" s="2">
        <f t="shared" si="528"/>
        <v>2.283737361428571</v>
      </c>
      <c r="R1880" s="2">
        <f t="shared" si="537"/>
        <v>0.81383846999999998</v>
      </c>
      <c r="S1880" s="2">
        <f t="shared" si="529"/>
        <v>1.4698988914285711</v>
      </c>
      <c r="T1880" s="2">
        <f t="shared" si="540"/>
        <v>0</v>
      </c>
      <c r="U1880" s="2">
        <f t="shared" si="530"/>
        <v>0</v>
      </c>
      <c r="V1880" t="str">
        <f t="shared" si="538"/>
        <v>N</v>
      </c>
      <c r="W1880" s="2">
        <f t="shared" si="539"/>
        <v>0</v>
      </c>
      <c r="X1880" s="2">
        <f t="shared" si="531"/>
        <v>0</v>
      </c>
      <c r="Y1880" s="2"/>
    </row>
    <row r="1881" spans="1:25" x14ac:dyDescent="0.2">
      <c r="A1881">
        <v>6</v>
      </c>
      <c r="B1881" s="1">
        <v>42814.249999995445</v>
      </c>
      <c r="C1881">
        <v>33.4</v>
      </c>
      <c r="D1881" s="15">
        <f t="shared" si="532"/>
        <v>33.4</v>
      </c>
      <c r="E1881">
        <v>32</v>
      </c>
      <c r="F1881" s="6">
        <v>1.20116</v>
      </c>
      <c r="G1881" s="6">
        <v>-1.5167529999999999E-2</v>
      </c>
      <c r="H1881" s="6">
        <f t="shared" si="523"/>
        <v>1.18599247</v>
      </c>
      <c r="I1881" s="6">
        <f t="shared" si="524"/>
        <v>1.3999999999999986</v>
      </c>
      <c r="J1881" s="6">
        <f t="shared" si="525"/>
        <v>0.21400752999999861</v>
      </c>
      <c r="K1881" s="3">
        <f t="shared" si="533"/>
        <v>0.24458003428571828</v>
      </c>
      <c r="L1881" s="6">
        <f t="shared" si="526"/>
        <v>0</v>
      </c>
      <c r="M1881" s="6">
        <f t="shared" si="534"/>
        <v>117.73206641142858</v>
      </c>
      <c r="N1881" s="6">
        <f t="shared" si="535"/>
        <v>3.0572504285714786E-2</v>
      </c>
      <c r="O1881" s="2">
        <f t="shared" si="527"/>
        <v>-3.0572504285714786E-2</v>
      </c>
      <c r="P1881" s="2">
        <f t="shared" si="536"/>
        <v>31.969427495714285</v>
      </c>
      <c r="Q1881" s="2">
        <f t="shared" si="528"/>
        <v>1.4305725042857134</v>
      </c>
      <c r="R1881" s="2">
        <f t="shared" si="537"/>
        <v>1.18599247</v>
      </c>
      <c r="S1881" s="2">
        <f t="shared" si="529"/>
        <v>0.2445800342857134</v>
      </c>
      <c r="T1881" s="2">
        <f t="shared" si="540"/>
        <v>0</v>
      </c>
      <c r="U1881" s="2">
        <f t="shared" si="530"/>
        <v>0</v>
      </c>
      <c r="V1881" t="str">
        <f t="shared" si="538"/>
        <v>N</v>
      </c>
      <c r="W1881" s="2">
        <f t="shared" si="539"/>
        <v>0</v>
      </c>
      <c r="X1881" s="2">
        <f t="shared" si="531"/>
        <v>0</v>
      </c>
      <c r="Y1881" s="2"/>
    </row>
    <row r="1882" spans="1:25" x14ac:dyDescent="0.2">
      <c r="A1882">
        <v>7</v>
      </c>
      <c r="B1882" s="1">
        <v>42814.291666662109</v>
      </c>
      <c r="C1882">
        <v>34.299999999999997</v>
      </c>
      <c r="D1882" s="15">
        <f t="shared" si="532"/>
        <v>34.299999999999997</v>
      </c>
      <c r="E1882">
        <v>32</v>
      </c>
      <c r="F1882" s="6">
        <v>1.4296899999999999</v>
      </c>
      <c r="G1882" s="6">
        <v>9.0369599999999988</v>
      </c>
      <c r="H1882" s="6">
        <f t="shared" si="523"/>
        <v>10.466649999999998</v>
      </c>
      <c r="I1882" s="6">
        <f t="shared" si="524"/>
        <v>2.2999999999999972</v>
      </c>
      <c r="J1882" s="6">
        <f t="shared" si="525"/>
        <v>0</v>
      </c>
      <c r="K1882" s="3">
        <f t="shared" si="533"/>
        <v>0</v>
      </c>
      <c r="L1882" s="6">
        <f t="shared" si="526"/>
        <v>8.1666500000000006</v>
      </c>
      <c r="M1882" s="6">
        <f t="shared" si="534"/>
        <v>125.89871641142858</v>
      </c>
      <c r="N1882" s="6">
        <f t="shared" si="535"/>
        <v>0</v>
      </c>
      <c r="O1882" s="2">
        <f t="shared" si="527"/>
        <v>0</v>
      </c>
      <c r="P1882" s="2">
        <f t="shared" si="536"/>
        <v>32</v>
      </c>
      <c r="Q1882" s="2">
        <f t="shared" si="528"/>
        <v>2.2999999999999972</v>
      </c>
      <c r="R1882" s="2">
        <f t="shared" si="537"/>
        <v>2.2999999999999972</v>
      </c>
      <c r="S1882" s="2">
        <f t="shared" si="529"/>
        <v>0</v>
      </c>
      <c r="T1882" s="2">
        <f t="shared" si="540"/>
        <v>8.1666500000000042</v>
      </c>
      <c r="U1882" s="2">
        <f t="shared" si="530"/>
        <v>0</v>
      </c>
      <c r="V1882" t="str">
        <f t="shared" si="538"/>
        <v>N</v>
      </c>
      <c r="W1882" s="2">
        <f t="shared" si="539"/>
        <v>0</v>
      </c>
      <c r="X1882" s="2">
        <f t="shared" si="531"/>
        <v>0</v>
      </c>
      <c r="Y1882" s="2"/>
    </row>
    <row r="1883" spans="1:25" x14ac:dyDescent="0.2">
      <c r="A1883">
        <v>8</v>
      </c>
      <c r="B1883" s="1">
        <v>42814.333333328774</v>
      </c>
      <c r="C1883">
        <v>36.700000000000003</v>
      </c>
      <c r="D1883" s="15">
        <f t="shared" si="532"/>
        <v>36.700000000000003</v>
      </c>
      <c r="E1883">
        <v>32</v>
      </c>
      <c r="F1883" s="6">
        <v>1.68319</v>
      </c>
      <c r="G1883" s="6">
        <v>22.996830000000003</v>
      </c>
      <c r="H1883" s="6">
        <f t="shared" si="523"/>
        <v>24.680020000000003</v>
      </c>
      <c r="I1883" s="6">
        <f t="shared" si="524"/>
        <v>4.7000000000000028</v>
      </c>
      <c r="J1883" s="6">
        <f t="shared" si="525"/>
        <v>0</v>
      </c>
      <c r="K1883" s="3">
        <f t="shared" si="533"/>
        <v>0</v>
      </c>
      <c r="L1883" s="6">
        <f t="shared" si="526"/>
        <v>19.98002</v>
      </c>
      <c r="M1883" s="6">
        <f t="shared" si="534"/>
        <v>145.87873641142858</v>
      </c>
      <c r="N1883" s="6">
        <f t="shared" si="535"/>
        <v>0</v>
      </c>
      <c r="O1883" s="2">
        <f t="shared" si="527"/>
        <v>0</v>
      </c>
      <c r="P1883" s="2">
        <f t="shared" si="536"/>
        <v>32</v>
      </c>
      <c r="Q1883" s="2">
        <f t="shared" si="528"/>
        <v>4.7000000000000028</v>
      </c>
      <c r="R1883" s="2">
        <f t="shared" si="537"/>
        <v>4.7000000000000028</v>
      </c>
      <c r="S1883" s="2">
        <f t="shared" si="529"/>
        <v>0</v>
      </c>
      <c r="T1883" s="2">
        <f t="shared" si="540"/>
        <v>19.980019999999996</v>
      </c>
      <c r="U1883" s="2">
        <f t="shared" si="530"/>
        <v>0</v>
      </c>
      <c r="V1883" t="str">
        <f t="shared" si="538"/>
        <v>Y</v>
      </c>
      <c r="W1883" s="2">
        <f t="shared" si="539"/>
        <v>0</v>
      </c>
      <c r="X1883" s="2">
        <f t="shared" si="531"/>
        <v>0</v>
      </c>
      <c r="Y1883" s="2"/>
    </row>
    <row r="1884" spans="1:25" x14ac:dyDescent="0.2">
      <c r="A1884">
        <v>9</v>
      </c>
      <c r="B1884" s="1">
        <v>42814.374999995438</v>
      </c>
      <c r="C1884">
        <v>39.200000000000003</v>
      </c>
      <c r="D1884" s="15">
        <f t="shared" si="532"/>
        <v>39.200000000000003</v>
      </c>
      <c r="E1884">
        <v>32</v>
      </c>
      <c r="F1884" s="6">
        <v>1.88879</v>
      </c>
      <c r="G1884" s="6">
        <v>31.608550000000001</v>
      </c>
      <c r="H1884" s="6">
        <f t="shared" si="523"/>
        <v>33.497340000000001</v>
      </c>
      <c r="I1884" s="6">
        <f t="shared" si="524"/>
        <v>7.2000000000000028</v>
      </c>
      <c r="J1884" s="6">
        <f t="shared" si="525"/>
        <v>0</v>
      </c>
      <c r="K1884" s="3">
        <f t="shared" si="533"/>
        <v>0</v>
      </c>
      <c r="L1884" s="6">
        <f t="shared" si="526"/>
        <v>26.297339999999998</v>
      </c>
      <c r="M1884" s="6">
        <f t="shared" si="534"/>
        <v>172.17607641142857</v>
      </c>
      <c r="N1884" s="6">
        <f t="shared" si="535"/>
        <v>0</v>
      </c>
      <c r="O1884" s="2">
        <f t="shared" si="527"/>
        <v>0</v>
      </c>
      <c r="P1884" s="2">
        <f t="shared" si="536"/>
        <v>32</v>
      </c>
      <c r="Q1884" s="2">
        <f t="shared" si="528"/>
        <v>7.2000000000000028</v>
      </c>
      <c r="R1884" s="2">
        <f t="shared" si="537"/>
        <v>7.2000000000000028</v>
      </c>
      <c r="S1884" s="2">
        <f t="shared" si="529"/>
        <v>0</v>
      </c>
      <c r="T1884" s="2">
        <f t="shared" si="540"/>
        <v>26.297339999999991</v>
      </c>
      <c r="U1884" s="2">
        <f t="shared" si="530"/>
        <v>0</v>
      </c>
      <c r="V1884" t="str">
        <f t="shared" si="538"/>
        <v>Y</v>
      </c>
      <c r="W1884" s="2">
        <f t="shared" si="539"/>
        <v>0</v>
      </c>
      <c r="X1884" s="2">
        <f t="shared" si="531"/>
        <v>0</v>
      </c>
      <c r="Y1884" s="2"/>
    </row>
    <row r="1885" spans="1:25" x14ac:dyDescent="0.2">
      <c r="A1885">
        <v>10</v>
      </c>
      <c r="B1885" s="1">
        <v>42814.416666662102</v>
      </c>
      <c r="C1885">
        <v>40.799999999999997</v>
      </c>
      <c r="D1885" s="15">
        <f t="shared" si="532"/>
        <v>40.799999999999997</v>
      </c>
      <c r="E1885">
        <v>32</v>
      </c>
      <c r="F1885" s="6">
        <v>3.67299</v>
      </c>
      <c r="G1885" s="6">
        <v>40.278220000000005</v>
      </c>
      <c r="H1885" s="6">
        <f t="shared" si="523"/>
        <v>43.951210000000003</v>
      </c>
      <c r="I1885" s="6">
        <f t="shared" si="524"/>
        <v>8.7999999999999972</v>
      </c>
      <c r="J1885" s="6">
        <f t="shared" si="525"/>
        <v>0</v>
      </c>
      <c r="K1885" s="3">
        <f t="shared" si="533"/>
        <v>0</v>
      </c>
      <c r="L1885" s="6">
        <f t="shared" si="526"/>
        <v>35.151210000000006</v>
      </c>
      <c r="M1885" s="6">
        <f t="shared" si="534"/>
        <v>207.32728641142859</v>
      </c>
      <c r="N1885" s="6">
        <f t="shared" si="535"/>
        <v>0</v>
      </c>
      <c r="O1885" s="2">
        <f t="shared" si="527"/>
        <v>0</v>
      </c>
      <c r="P1885" s="2">
        <f t="shared" si="536"/>
        <v>32</v>
      </c>
      <c r="Q1885" s="2">
        <f t="shared" si="528"/>
        <v>8.7999999999999972</v>
      </c>
      <c r="R1885" s="2">
        <f t="shared" si="537"/>
        <v>8.7999999999999972</v>
      </c>
      <c r="S1885" s="2">
        <f t="shared" si="529"/>
        <v>0</v>
      </c>
      <c r="T1885" s="2">
        <f t="shared" si="540"/>
        <v>35.15121000000002</v>
      </c>
      <c r="U1885" s="2">
        <f t="shared" si="530"/>
        <v>0</v>
      </c>
      <c r="V1885" t="str">
        <f t="shared" si="538"/>
        <v>Y</v>
      </c>
      <c r="W1885" s="2">
        <f t="shared" si="539"/>
        <v>0</v>
      </c>
      <c r="X1885" s="2">
        <f t="shared" si="531"/>
        <v>0</v>
      </c>
      <c r="Y1885" s="2"/>
    </row>
    <row r="1886" spans="1:25" x14ac:dyDescent="0.2">
      <c r="A1886">
        <v>11</v>
      </c>
      <c r="B1886" s="1">
        <v>42814.458333328766</v>
      </c>
      <c r="C1886">
        <v>42.7</v>
      </c>
      <c r="D1886" s="15">
        <f t="shared" si="532"/>
        <v>42.7</v>
      </c>
      <c r="E1886">
        <v>32</v>
      </c>
      <c r="F1886" s="6">
        <v>3.9298899999999999</v>
      </c>
      <c r="G1886" s="6">
        <v>43.750300000000003</v>
      </c>
      <c r="H1886" s="6">
        <f t="shared" si="523"/>
        <v>47.680190000000003</v>
      </c>
      <c r="I1886" s="6">
        <f t="shared" si="524"/>
        <v>10.700000000000003</v>
      </c>
      <c r="J1886" s="6">
        <f t="shared" si="525"/>
        <v>0</v>
      </c>
      <c r="K1886" s="3">
        <f t="shared" si="533"/>
        <v>0</v>
      </c>
      <c r="L1886" s="6">
        <f t="shared" si="526"/>
        <v>36.98019</v>
      </c>
      <c r="M1886" s="6">
        <f t="shared" si="534"/>
        <v>220</v>
      </c>
      <c r="N1886" s="6">
        <f t="shared" si="535"/>
        <v>24.307476411428581</v>
      </c>
      <c r="O1886" s="2">
        <f t="shared" si="527"/>
        <v>-24.307476411428581</v>
      </c>
      <c r="P1886" s="2">
        <f t="shared" si="536"/>
        <v>7.6925235885714187</v>
      </c>
      <c r="Q1886" s="2">
        <f t="shared" si="528"/>
        <v>35.007476411428584</v>
      </c>
      <c r="R1886" s="2">
        <f t="shared" si="537"/>
        <v>35.007476411428584</v>
      </c>
      <c r="S1886" s="2">
        <f t="shared" si="529"/>
        <v>0</v>
      </c>
      <c r="T1886" s="2">
        <f t="shared" si="540"/>
        <v>12.672713588571412</v>
      </c>
      <c r="U1886" s="2">
        <f t="shared" si="530"/>
        <v>0</v>
      </c>
      <c r="V1886" t="str">
        <f t="shared" si="538"/>
        <v>Y</v>
      </c>
      <c r="W1886" s="2">
        <f t="shared" si="539"/>
        <v>0</v>
      </c>
      <c r="X1886" s="2">
        <f t="shared" si="531"/>
        <v>0</v>
      </c>
      <c r="Y1886" s="2"/>
    </row>
    <row r="1887" spans="1:25" x14ac:dyDescent="0.2">
      <c r="A1887">
        <v>12</v>
      </c>
      <c r="B1887" s="1">
        <v>42814.499999995431</v>
      </c>
      <c r="C1887">
        <v>42.9</v>
      </c>
      <c r="D1887" s="15">
        <f t="shared" si="532"/>
        <v>42.9</v>
      </c>
      <c r="E1887">
        <v>32</v>
      </c>
      <c r="F1887" s="6">
        <v>3.9304600000000001</v>
      </c>
      <c r="G1887" s="6">
        <v>42.78781</v>
      </c>
      <c r="H1887" s="6">
        <f t="shared" si="523"/>
        <v>46.718270000000004</v>
      </c>
      <c r="I1887" s="6">
        <f t="shared" si="524"/>
        <v>10.899999999999999</v>
      </c>
      <c r="J1887" s="6">
        <f t="shared" si="525"/>
        <v>0</v>
      </c>
      <c r="K1887" s="3">
        <f t="shared" si="533"/>
        <v>0</v>
      </c>
      <c r="L1887" s="6">
        <f t="shared" si="526"/>
        <v>35.818270000000005</v>
      </c>
      <c r="M1887" s="6">
        <f t="shared" si="534"/>
        <v>220</v>
      </c>
      <c r="N1887" s="6">
        <f t="shared" si="535"/>
        <v>35.818270000000012</v>
      </c>
      <c r="O1887" s="2">
        <f t="shared" si="527"/>
        <v>-32</v>
      </c>
      <c r="P1887" s="2">
        <f t="shared" si="536"/>
        <v>0</v>
      </c>
      <c r="Q1887" s="2">
        <f t="shared" si="528"/>
        <v>42.9</v>
      </c>
      <c r="R1887" s="2">
        <f t="shared" si="537"/>
        <v>42.9</v>
      </c>
      <c r="S1887" s="2">
        <f t="shared" si="529"/>
        <v>0</v>
      </c>
      <c r="T1887" s="2">
        <f t="shared" si="540"/>
        <v>0</v>
      </c>
      <c r="U1887" s="2">
        <f t="shared" si="530"/>
        <v>3.8182700000000125</v>
      </c>
      <c r="V1887" t="str">
        <f t="shared" si="538"/>
        <v>Y</v>
      </c>
      <c r="W1887" s="2">
        <f t="shared" si="539"/>
        <v>3.8182700000000125</v>
      </c>
      <c r="X1887" s="2">
        <f t="shared" si="531"/>
        <v>0</v>
      </c>
      <c r="Y1887" s="2"/>
    </row>
    <row r="1888" spans="1:25" x14ac:dyDescent="0.2">
      <c r="A1888">
        <v>13</v>
      </c>
      <c r="B1888" s="1">
        <v>42814.541666662095</v>
      </c>
      <c r="C1888">
        <v>33.5</v>
      </c>
      <c r="D1888" s="15">
        <f t="shared" si="532"/>
        <v>33.5</v>
      </c>
      <c r="E1888">
        <v>32</v>
      </c>
      <c r="F1888" s="6">
        <v>3.8832</v>
      </c>
      <c r="G1888" s="6">
        <v>42.789509999999993</v>
      </c>
      <c r="H1888" s="6">
        <f t="shared" si="523"/>
        <v>46.672709999999995</v>
      </c>
      <c r="I1888" s="6">
        <f t="shared" si="524"/>
        <v>1.5</v>
      </c>
      <c r="J1888" s="6">
        <f t="shared" si="525"/>
        <v>0</v>
      </c>
      <c r="K1888" s="3">
        <f t="shared" si="533"/>
        <v>0</v>
      </c>
      <c r="L1888" s="6">
        <f t="shared" si="526"/>
        <v>45.172709999999995</v>
      </c>
      <c r="M1888" s="6">
        <f t="shared" si="534"/>
        <v>220</v>
      </c>
      <c r="N1888" s="6">
        <f t="shared" si="535"/>
        <v>45.172709999999995</v>
      </c>
      <c r="O1888" s="2">
        <f t="shared" si="527"/>
        <v>-32</v>
      </c>
      <c r="P1888" s="2">
        <f t="shared" si="536"/>
        <v>0</v>
      </c>
      <c r="Q1888" s="2">
        <f t="shared" si="528"/>
        <v>33.5</v>
      </c>
      <c r="R1888" s="2">
        <f t="shared" si="537"/>
        <v>33.5</v>
      </c>
      <c r="S1888" s="2">
        <f t="shared" si="529"/>
        <v>0</v>
      </c>
      <c r="T1888" s="2">
        <f t="shared" si="540"/>
        <v>0</v>
      </c>
      <c r="U1888" s="2">
        <f t="shared" si="530"/>
        <v>13.172709999999995</v>
      </c>
      <c r="V1888" t="str">
        <f t="shared" si="538"/>
        <v>Y</v>
      </c>
      <c r="W1888" s="2">
        <f t="shared" si="539"/>
        <v>13.172709999999995</v>
      </c>
      <c r="X1888" s="2">
        <f t="shared" si="531"/>
        <v>0</v>
      </c>
      <c r="Y1888" s="2"/>
    </row>
    <row r="1889" spans="1:25" x14ac:dyDescent="0.2">
      <c r="A1889">
        <v>14</v>
      </c>
      <c r="B1889" s="1">
        <v>42814.583333328759</v>
      </c>
      <c r="C1889">
        <v>43.6</v>
      </c>
      <c r="D1889" s="15">
        <f t="shared" si="532"/>
        <v>43.6</v>
      </c>
      <c r="E1889">
        <v>32</v>
      </c>
      <c r="F1889" s="6">
        <v>3.1806899999999998</v>
      </c>
      <c r="G1889" s="6">
        <v>40.881770000000003</v>
      </c>
      <c r="H1889" s="6">
        <f t="shared" si="523"/>
        <v>44.062460000000002</v>
      </c>
      <c r="I1889" s="6">
        <f t="shared" si="524"/>
        <v>11.600000000000001</v>
      </c>
      <c r="J1889" s="6">
        <f t="shared" si="525"/>
        <v>0</v>
      </c>
      <c r="K1889" s="3">
        <f t="shared" si="533"/>
        <v>0</v>
      </c>
      <c r="L1889" s="6">
        <f t="shared" si="526"/>
        <v>32.46246</v>
      </c>
      <c r="M1889" s="6">
        <f t="shared" si="534"/>
        <v>220</v>
      </c>
      <c r="N1889" s="6">
        <f t="shared" si="535"/>
        <v>32.462459999999993</v>
      </c>
      <c r="O1889" s="2">
        <f t="shared" si="527"/>
        <v>-32</v>
      </c>
      <c r="P1889" s="2">
        <f t="shared" si="536"/>
        <v>0</v>
      </c>
      <c r="Q1889" s="2">
        <f t="shared" si="528"/>
        <v>43.6</v>
      </c>
      <c r="R1889" s="2">
        <f t="shared" si="537"/>
        <v>43.6</v>
      </c>
      <c r="S1889" s="2">
        <f t="shared" si="529"/>
        <v>0</v>
      </c>
      <c r="T1889" s="2">
        <f t="shared" si="540"/>
        <v>0</v>
      </c>
      <c r="U1889" s="2">
        <f t="shared" si="530"/>
        <v>0.46245999999999299</v>
      </c>
      <c r="V1889" t="str">
        <f t="shared" si="538"/>
        <v>Y</v>
      </c>
      <c r="W1889" s="2">
        <f t="shared" si="539"/>
        <v>0.46245999999999299</v>
      </c>
      <c r="X1889" s="2">
        <f t="shared" si="531"/>
        <v>0</v>
      </c>
      <c r="Y1889" s="2"/>
    </row>
    <row r="1890" spans="1:25" x14ac:dyDescent="0.2">
      <c r="A1890">
        <v>15</v>
      </c>
      <c r="B1890" s="1">
        <v>42814.624999995423</v>
      </c>
      <c r="C1890">
        <v>43.4</v>
      </c>
      <c r="D1890" s="15">
        <f t="shared" si="532"/>
        <v>43.4</v>
      </c>
      <c r="E1890">
        <v>32</v>
      </c>
      <c r="F1890" s="6">
        <v>3.0932599999999999</v>
      </c>
      <c r="G1890" s="6">
        <v>30.916710000000002</v>
      </c>
      <c r="H1890" s="6">
        <f t="shared" si="523"/>
        <v>34.009970000000003</v>
      </c>
      <c r="I1890" s="6">
        <f t="shared" si="524"/>
        <v>11.399999999999999</v>
      </c>
      <c r="J1890" s="6">
        <f t="shared" si="525"/>
        <v>0</v>
      </c>
      <c r="K1890" s="3">
        <f t="shared" si="533"/>
        <v>0</v>
      </c>
      <c r="L1890" s="6">
        <f t="shared" si="526"/>
        <v>22.609970000000004</v>
      </c>
      <c r="M1890" s="6">
        <f t="shared" si="534"/>
        <v>220</v>
      </c>
      <c r="N1890" s="6">
        <f t="shared" si="535"/>
        <v>22.609970000000004</v>
      </c>
      <c r="O1890" s="2">
        <f t="shared" si="527"/>
        <v>-22.609970000000004</v>
      </c>
      <c r="P1890" s="2">
        <f t="shared" si="536"/>
        <v>9.3900299999999959</v>
      </c>
      <c r="Q1890" s="2">
        <f t="shared" si="528"/>
        <v>34.009970000000003</v>
      </c>
      <c r="R1890" s="2">
        <f t="shared" si="537"/>
        <v>34.009970000000003</v>
      </c>
      <c r="S1890" s="2">
        <f t="shared" si="529"/>
        <v>0</v>
      </c>
      <c r="T1890" s="2">
        <f t="shared" si="540"/>
        <v>0</v>
      </c>
      <c r="U1890" s="2">
        <f t="shared" si="530"/>
        <v>0</v>
      </c>
      <c r="V1890" t="str">
        <f t="shared" si="538"/>
        <v>Y</v>
      </c>
      <c r="W1890" s="2">
        <f t="shared" si="539"/>
        <v>0</v>
      </c>
      <c r="X1890" s="2">
        <f t="shared" si="531"/>
        <v>0</v>
      </c>
      <c r="Y1890" s="2"/>
    </row>
    <row r="1891" spans="1:25" x14ac:dyDescent="0.2">
      <c r="A1891">
        <v>16</v>
      </c>
      <c r="B1891" s="1">
        <v>42814.666666662088</v>
      </c>
      <c r="C1891">
        <v>43.7</v>
      </c>
      <c r="D1891" s="15">
        <f t="shared" si="532"/>
        <v>43.7</v>
      </c>
      <c r="E1891">
        <v>32</v>
      </c>
      <c r="F1891" s="6">
        <v>1.84199</v>
      </c>
      <c r="G1891" s="6">
        <v>21.516369999999998</v>
      </c>
      <c r="H1891" s="6">
        <f t="shared" si="523"/>
        <v>23.358359999999998</v>
      </c>
      <c r="I1891" s="6">
        <f t="shared" si="524"/>
        <v>11.700000000000003</v>
      </c>
      <c r="J1891" s="6">
        <f t="shared" si="525"/>
        <v>0</v>
      </c>
      <c r="K1891" s="3">
        <f t="shared" si="533"/>
        <v>0</v>
      </c>
      <c r="L1891" s="6">
        <f t="shared" si="526"/>
        <v>11.658359999999995</v>
      </c>
      <c r="M1891" s="6">
        <f t="shared" si="534"/>
        <v>220</v>
      </c>
      <c r="N1891" s="6">
        <f t="shared" si="535"/>
        <v>11.658359999999988</v>
      </c>
      <c r="O1891" s="2">
        <f t="shared" si="527"/>
        <v>-11.658359999999988</v>
      </c>
      <c r="P1891" s="2">
        <f t="shared" si="536"/>
        <v>20.341640000000012</v>
      </c>
      <c r="Q1891" s="2">
        <f t="shared" si="528"/>
        <v>23.35835999999999</v>
      </c>
      <c r="R1891" s="2">
        <f t="shared" si="537"/>
        <v>23.35835999999999</v>
      </c>
      <c r="S1891" s="2">
        <f t="shared" si="529"/>
        <v>0</v>
      </c>
      <c r="T1891" s="2">
        <f t="shared" si="540"/>
        <v>0</v>
      </c>
      <c r="U1891" s="2">
        <f t="shared" si="530"/>
        <v>0</v>
      </c>
      <c r="V1891" t="str">
        <f t="shared" si="538"/>
        <v>Y</v>
      </c>
      <c r="W1891" s="2">
        <f t="shared" si="539"/>
        <v>0</v>
      </c>
      <c r="X1891" s="2">
        <f t="shared" si="531"/>
        <v>0</v>
      </c>
      <c r="Y1891" s="2"/>
    </row>
    <row r="1892" spans="1:25" x14ac:dyDescent="0.2">
      <c r="A1892">
        <v>17</v>
      </c>
      <c r="B1892" s="1">
        <v>42814.708333328752</v>
      </c>
      <c r="C1892">
        <v>44.7</v>
      </c>
      <c r="D1892" s="15">
        <f t="shared" si="532"/>
        <v>44.7</v>
      </c>
      <c r="E1892">
        <v>32</v>
      </c>
      <c r="F1892" s="6">
        <v>1.5508900000000001</v>
      </c>
      <c r="G1892" s="6">
        <v>7.5348600000000001</v>
      </c>
      <c r="H1892" s="6">
        <f t="shared" si="523"/>
        <v>9.0857500000000009</v>
      </c>
      <c r="I1892" s="6">
        <f t="shared" si="524"/>
        <v>12.700000000000003</v>
      </c>
      <c r="J1892" s="6">
        <f t="shared" si="525"/>
        <v>3.614250000000002</v>
      </c>
      <c r="K1892" s="3">
        <f t="shared" si="533"/>
        <v>4.130571428571443</v>
      </c>
      <c r="L1892" s="6">
        <f t="shared" si="526"/>
        <v>0</v>
      </c>
      <c r="M1892" s="6">
        <f t="shared" si="534"/>
        <v>215.86942857142856</v>
      </c>
      <c r="N1892" s="6">
        <f t="shared" si="535"/>
        <v>0.51632142857144459</v>
      </c>
      <c r="O1892" s="2">
        <f t="shared" si="527"/>
        <v>-0.51632142857144459</v>
      </c>
      <c r="P1892" s="2">
        <f t="shared" si="536"/>
        <v>31.483678571428555</v>
      </c>
      <c r="Q1892" s="2">
        <f t="shared" si="528"/>
        <v>13.216321428571447</v>
      </c>
      <c r="R1892" s="2">
        <f t="shared" si="537"/>
        <v>9.0857500000000009</v>
      </c>
      <c r="S1892" s="2">
        <f t="shared" si="529"/>
        <v>4.1305714285714465</v>
      </c>
      <c r="T1892" s="2">
        <f t="shared" si="540"/>
        <v>0</v>
      </c>
      <c r="U1892" s="2">
        <f t="shared" si="530"/>
        <v>0</v>
      </c>
      <c r="V1892" t="str">
        <f t="shared" si="538"/>
        <v>N</v>
      </c>
      <c r="W1892" s="2">
        <f t="shared" si="539"/>
        <v>0</v>
      </c>
      <c r="X1892" s="2">
        <f t="shared" si="531"/>
        <v>0</v>
      </c>
      <c r="Y1892" s="2"/>
    </row>
    <row r="1893" spans="1:25" x14ac:dyDescent="0.2">
      <c r="A1893">
        <v>18</v>
      </c>
      <c r="B1893" s="1">
        <v>42814.749999995416</v>
      </c>
      <c r="C1893">
        <v>45.4</v>
      </c>
      <c r="D1893" s="15">
        <f t="shared" si="532"/>
        <v>45.4</v>
      </c>
      <c r="E1893">
        <v>32</v>
      </c>
      <c r="F1893" s="6">
        <v>1.51461</v>
      </c>
      <c r="G1893" s="6">
        <v>-1.5167529999999999E-2</v>
      </c>
      <c r="H1893" s="6">
        <f t="shared" si="523"/>
        <v>1.49944247</v>
      </c>
      <c r="I1893" s="6">
        <f t="shared" si="524"/>
        <v>13.399999999999999</v>
      </c>
      <c r="J1893" s="6">
        <f t="shared" si="525"/>
        <v>11.900557529999999</v>
      </c>
      <c r="K1893" s="3">
        <f t="shared" si="533"/>
        <v>13.600637177142858</v>
      </c>
      <c r="L1893" s="6">
        <f t="shared" si="526"/>
        <v>0</v>
      </c>
      <c r="M1893" s="6">
        <f t="shared" si="534"/>
        <v>202.2687913942857</v>
      </c>
      <c r="N1893" s="6">
        <f t="shared" si="535"/>
        <v>1.7000796471428714</v>
      </c>
      <c r="O1893" s="2">
        <f t="shared" si="527"/>
        <v>-1.7000796471428714</v>
      </c>
      <c r="P1893" s="2">
        <f t="shared" si="536"/>
        <v>30.299920352857129</v>
      </c>
      <c r="Q1893" s="2">
        <f t="shared" si="528"/>
        <v>15.10007964714287</v>
      </c>
      <c r="R1893" s="2">
        <f t="shared" si="537"/>
        <v>1.49944247</v>
      </c>
      <c r="S1893" s="2">
        <f t="shared" si="529"/>
        <v>13.60063717714287</v>
      </c>
      <c r="T1893" s="2">
        <f t="shared" si="540"/>
        <v>0</v>
      </c>
      <c r="U1893" s="2">
        <f t="shared" si="530"/>
        <v>0</v>
      </c>
      <c r="V1893" t="str">
        <f t="shared" si="538"/>
        <v>N</v>
      </c>
      <c r="W1893" s="2">
        <f t="shared" si="539"/>
        <v>0</v>
      </c>
      <c r="X1893" s="2">
        <f t="shared" si="531"/>
        <v>0</v>
      </c>
      <c r="Y1893" s="2"/>
    </row>
    <row r="1894" spans="1:25" x14ac:dyDescent="0.2">
      <c r="A1894">
        <v>19</v>
      </c>
      <c r="B1894" s="1">
        <v>42814.79166666208</v>
      </c>
      <c r="C1894">
        <v>45.2</v>
      </c>
      <c r="D1894" s="15">
        <f t="shared" si="532"/>
        <v>45.2</v>
      </c>
      <c r="E1894">
        <v>32</v>
      </c>
      <c r="F1894" s="6">
        <v>1.3082</v>
      </c>
      <c r="G1894" s="6">
        <v>-1.5167529999999999E-2</v>
      </c>
      <c r="H1894" s="6">
        <f t="shared" si="523"/>
        <v>1.29303247</v>
      </c>
      <c r="I1894" s="6">
        <f t="shared" si="524"/>
        <v>13.200000000000003</v>
      </c>
      <c r="J1894" s="6">
        <f t="shared" si="525"/>
        <v>11.906967530000003</v>
      </c>
      <c r="K1894" s="3">
        <f t="shared" si="533"/>
        <v>13.607962891428571</v>
      </c>
      <c r="L1894" s="6">
        <f t="shared" si="526"/>
        <v>0</v>
      </c>
      <c r="M1894" s="6">
        <f t="shared" si="534"/>
        <v>188.66082850285713</v>
      </c>
      <c r="N1894" s="6">
        <f t="shared" si="535"/>
        <v>1.7009953614285678</v>
      </c>
      <c r="O1894" s="2">
        <f t="shared" si="527"/>
        <v>-1.7009953614285678</v>
      </c>
      <c r="P1894" s="2">
        <f t="shared" si="536"/>
        <v>30.299004638571432</v>
      </c>
      <c r="Q1894" s="2">
        <f t="shared" si="528"/>
        <v>14.900995361428571</v>
      </c>
      <c r="R1894" s="2">
        <f t="shared" si="537"/>
        <v>1.29303247</v>
      </c>
      <c r="S1894" s="2">
        <f t="shared" si="529"/>
        <v>13.607962891428571</v>
      </c>
      <c r="T1894" s="2">
        <f t="shared" si="540"/>
        <v>0</v>
      </c>
      <c r="U1894" s="2">
        <f t="shared" si="530"/>
        <v>0</v>
      </c>
      <c r="V1894" t="str">
        <f t="shared" si="538"/>
        <v>N</v>
      </c>
      <c r="W1894" s="2">
        <f t="shared" si="539"/>
        <v>0</v>
      </c>
      <c r="X1894" s="2">
        <f t="shared" si="531"/>
        <v>0</v>
      </c>
      <c r="Y1894" s="2"/>
    </row>
    <row r="1895" spans="1:25" x14ac:dyDescent="0.2">
      <c r="A1895">
        <v>20</v>
      </c>
      <c r="B1895" s="1">
        <v>42814.833333328745</v>
      </c>
      <c r="C1895">
        <v>47.3</v>
      </c>
      <c r="D1895" s="15">
        <f t="shared" si="532"/>
        <v>47.3</v>
      </c>
      <c r="E1895">
        <v>32</v>
      </c>
      <c r="F1895" s="6">
        <v>0.299321</v>
      </c>
      <c r="G1895" s="6">
        <v>-1.5167529999999999E-2</v>
      </c>
      <c r="H1895" s="6">
        <f t="shared" si="523"/>
        <v>0.28415347000000002</v>
      </c>
      <c r="I1895" s="6">
        <f t="shared" si="524"/>
        <v>15.299999999999997</v>
      </c>
      <c r="J1895" s="6">
        <f t="shared" si="525"/>
        <v>15.015846529999997</v>
      </c>
      <c r="K1895" s="3">
        <f t="shared" si="533"/>
        <v>17.160967462857144</v>
      </c>
      <c r="L1895" s="6">
        <f t="shared" si="526"/>
        <v>0</v>
      </c>
      <c r="M1895" s="6">
        <f t="shared" si="534"/>
        <v>171.49986103999998</v>
      </c>
      <c r="N1895" s="6">
        <f t="shared" si="535"/>
        <v>2.1451209328571395</v>
      </c>
      <c r="O1895" s="2">
        <f t="shared" si="527"/>
        <v>-2.1451209328571395</v>
      </c>
      <c r="P1895" s="2">
        <f t="shared" si="536"/>
        <v>29.854879067142861</v>
      </c>
      <c r="Q1895" s="2">
        <f t="shared" si="528"/>
        <v>17.445120932857137</v>
      </c>
      <c r="R1895" s="2">
        <f t="shared" si="537"/>
        <v>0.28415347000000002</v>
      </c>
      <c r="S1895" s="2">
        <f t="shared" si="529"/>
        <v>17.160967462857137</v>
      </c>
      <c r="T1895" s="2">
        <f t="shared" si="540"/>
        <v>0</v>
      </c>
      <c r="U1895" s="2">
        <f t="shared" si="530"/>
        <v>0</v>
      </c>
      <c r="V1895" t="str">
        <f t="shared" si="538"/>
        <v>N</v>
      </c>
      <c r="W1895" s="2">
        <f t="shared" si="539"/>
        <v>0</v>
      </c>
      <c r="X1895" s="2">
        <f t="shared" si="531"/>
        <v>0</v>
      </c>
      <c r="Y1895" s="2"/>
    </row>
    <row r="1896" spans="1:25" x14ac:dyDescent="0.2">
      <c r="A1896">
        <v>21</v>
      </c>
      <c r="B1896" s="1">
        <v>42814.874999995409</v>
      </c>
      <c r="C1896">
        <v>45.8</v>
      </c>
      <c r="D1896" s="15">
        <f t="shared" si="532"/>
        <v>45.8</v>
      </c>
      <c r="E1896">
        <v>32</v>
      </c>
      <c r="F1896" s="6">
        <v>0.43113299999999999</v>
      </c>
      <c r="G1896" s="6">
        <v>-1.5167529999999999E-2</v>
      </c>
      <c r="H1896" s="6">
        <f t="shared" si="523"/>
        <v>0.41596547</v>
      </c>
      <c r="I1896" s="6">
        <f t="shared" si="524"/>
        <v>13.799999999999997</v>
      </c>
      <c r="J1896" s="6">
        <f t="shared" si="525"/>
        <v>13.384034529999997</v>
      </c>
      <c r="K1896" s="3">
        <f t="shared" si="533"/>
        <v>15.296039462857152</v>
      </c>
      <c r="L1896" s="6">
        <f t="shared" si="526"/>
        <v>0</v>
      </c>
      <c r="M1896" s="6">
        <f t="shared" si="534"/>
        <v>156.20382157714283</v>
      </c>
      <c r="N1896" s="6">
        <f t="shared" si="535"/>
        <v>1.912004932857144</v>
      </c>
      <c r="O1896" s="2">
        <f t="shared" si="527"/>
        <v>-1.912004932857144</v>
      </c>
      <c r="P1896" s="2">
        <f t="shared" si="536"/>
        <v>30.087995067142856</v>
      </c>
      <c r="Q1896" s="2">
        <f t="shared" si="528"/>
        <v>15.712004932857141</v>
      </c>
      <c r="R1896" s="2">
        <f t="shared" si="537"/>
        <v>0.41596547</v>
      </c>
      <c r="S1896" s="2">
        <f t="shared" si="529"/>
        <v>15.296039462857141</v>
      </c>
      <c r="T1896" s="2">
        <f t="shared" si="540"/>
        <v>0</v>
      </c>
      <c r="U1896" s="2">
        <f t="shared" si="530"/>
        <v>0</v>
      </c>
      <c r="V1896" t="str">
        <f t="shared" si="538"/>
        <v>N</v>
      </c>
      <c r="W1896" s="2">
        <f t="shared" si="539"/>
        <v>0</v>
      </c>
      <c r="X1896" s="2">
        <f t="shared" si="531"/>
        <v>0</v>
      </c>
      <c r="Y1896" s="2"/>
    </row>
    <row r="1897" spans="1:25" x14ac:dyDescent="0.2">
      <c r="A1897">
        <v>22</v>
      </c>
      <c r="B1897" s="1">
        <v>42814.916666662073</v>
      </c>
      <c r="C1897">
        <v>43.7</v>
      </c>
      <c r="D1897" s="15">
        <f t="shared" si="532"/>
        <v>43.7</v>
      </c>
      <c r="E1897">
        <v>32</v>
      </c>
      <c r="F1897" s="6">
        <v>0.46198499999999998</v>
      </c>
      <c r="G1897" s="6">
        <v>-1.5167529999999999E-2</v>
      </c>
      <c r="H1897" s="6">
        <f t="shared" si="523"/>
        <v>0.44681746999999999</v>
      </c>
      <c r="I1897" s="6">
        <f t="shared" si="524"/>
        <v>11.700000000000003</v>
      </c>
      <c r="J1897" s="6">
        <f t="shared" si="525"/>
        <v>11.253182530000004</v>
      </c>
      <c r="K1897" s="3">
        <f t="shared" si="533"/>
        <v>12.86078003428571</v>
      </c>
      <c r="L1897" s="6">
        <f t="shared" si="526"/>
        <v>0</v>
      </c>
      <c r="M1897" s="6">
        <f t="shared" si="534"/>
        <v>143.34304154285712</v>
      </c>
      <c r="N1897" s="6">
        <f t="shared" si="535"/>
        <v>1.6075975042857067</v>
      </c>
      <c r="O1897" s="2">
        <f t="shared" si="527"/>
        <v>-1.6075975042857067</v>
      </c>
      <c r="P1897" s="2">
        <f t="shared" si="536"/>
        <v>30.392402495714293</v>
      </c>
      <c r="Q1897" s="2">
        <f t="shared" si="528"/>
        <v>13.30759750428571</v>
      </c>
      <c r="R1897" s="2">
        <f t="shared" si="537"/>
        <v>0.44681746999999999</v>
      </c>
      <c r="S1897" s="2">
        <f t="shared" si="529"/>
        <v>12.86078003428571</v>
      </c>
      <c r="T1897" s="2">
        <f t="shared" si="540"/>
        <v>0</v>
      </c>
      <c r="U1897" s="2">
        <f t="shared" si="530"/>
        <v>0</v>
      </c>
      <c r="V1897" t="str">
        <f t="shared" si="538"/>
        <v>N</v>
      </c>
      <c r="W1897" s="2">
        <f t="shared" si="539"/>
        <v>0</v>
      </c>
      <c r="X1897" s="2">
        <f t="shared" si="531"/>
        <v>0</v>
      </c>
      <c r="Y1897" s="2"/>
    </row>
    <row r="1898" spans="1:25" x14ac:dyDescent="0.2">
      <c r="A1898">
        <v>23</v>
      </c>
      <c r="B1898" s="1">
        <v>42814.958333328737</v>
      </c>
      <c r="C1898">
        <v>41.5</v>
      </c>
      <c r="D1898" s="15">
        <f t="shared" si="532"/>
        <v>41.5</v>
      </c>
      <c r="E1898">
        <v>32</v>
      </c>
      <c r="F1898" s="6">
        <v>1.2506299999999999</v>
      </c>
      <c r="G1898" s="6">
        <v>-1.5167529999999999E-2</v>
      </c>
      <c r="H1898" s="6">
        <f t="shared" si="523"/>
        <v>1.2354624699999999</v>
      </c>
      <c r="I1898" s="6">
        <f t="shared" si="524"/>
        <v>9.5</v>
      </c>
      <c r="J1898" s="6">
        <f t="shared" si="525"/>
        <v>8.2645375300000001</v>
      </c>
      <c r="K1898" s="3">
        <f t="shared" si="533"/>
        <v>9.4451857485714186</v>
      </c>
      <c r="L1898" s="6">
        <f t="shared" si="526"/>
        <v>0</v>
      </c>
      <c r="M1898" s="6">
        <f t="shared" si="534"/>
        <v>133.8978557942857</v>
      </c>
      <c r="N1898" s="6">
        <f t="shared" si="535"/>
        <v>1.180648218571406</v>
      </c>
      <c r="O1898" s="2">
        <f t="shared" si="527"/>
        <v>-1.180648218571406</v>
      </c>
      <c r="P1898" s="2">
        <f t="shared" si="536"/>
        <v>30.819351781428594</v>
      </c>
      <c r="Q1898" s="2">
        <f t="shared" si="528"/>
        <v>10.680648218571406</v>
      </c>
      <c r="R1898" s="2">
        <f t="shared" si="537"/>
        <v>1.2354624699999999</v>
      </c>
      <c r="S1898" s="2">
        <f t="shared" si="529"/>
        <v>9.4451857485714061</v>
      </c>
      <c r="T1898" s="2">
        <f t="shared" si="540"/>
        <v>0</v>
      </c>
      <c r="U1898" s="2">
        <f t="shared" si="530"/>
        <v>0</v>
      </c>
      <c r="V1898" t="str">
        <f t="shared" si="538"/>
        <v>N</v>
      </c>
      <c r="W1898" s="2">
        <f t="shared" si="539"/>
        <v>0</v>
      </c>
      <c r="X1898" s="2">
        <f t="shared" si="531"/>
        <v>0</v>
      </c>
      <c r="Y1898" s="2"/>
    </row>
    <row r="1899" spans="1:25" x14ac:dyDescent="0.2">
      <c r="A1899">
        <v>0</v>
      </c>
      <c r="B1899" s="1">
        <v>42814.999999995402</v>
      </c>
      <c r="C1899">
        <v>38.799999999999997</v>
      </c>
      <c r="D1899" s="15">
        <f t="shared" si="532"/>
        <v>38.799999999999997</v>
      </c>
      <c r="E1899">
        <v>32</v>
      </c>
      <c r="F1899" s="6">
        <v>1.8079499999999999</v>
      </c>
      <c r="G1899" s="6">
        <v>-1.5167529999999999E-2</v>
      </c>
      <c r="H1899" s="6">
        <f t="shared" si="523"/>
        <v>1.7927824699999999</v>
      </c>
      <c r="I1899" s="6">
        <f t="shared" si="524"/>
        <v>6.7999999999999972</v>
      </c>
      <c r="J1899" s="6">
        <f t="shared" si="525"/>
        <v>5.0072175299999975</v>
      </c>
      <c r="K1899" s="3">
        <f t="shared" si="533"/>
        <v>5.7225343199999941</v>
      </c>
      <c r="L1899" s="6">
        <f t="shared" si="526"/>
        <v>0</v>
      </c>
      <c r="M1899" s="6">
        <f t="shared" si="534"/>
        <v>128.17532147428571</v>
      </c>
      <c r="N1899" s="6">
        <f t="shared" si="535"/>
        <v>0.71531679000000281</v>
      </c>
      <c r="O1899" s="2">
        <f t="shared" si="527"/>
        <v>-0.71531679000000281</v>
      </c>
      <c r="P1899" s="2">
        <f t="shared" si="536"/>
        <v>31.284683209999997</v>
      </c>
      <c r="Q1899" s="2">
        <f t="shared" si="528"/>
        <v>7.51531679</v>
      </c>
      <c r="R1899" s="2">
        <f t="shared" si="537"/>
        <v>1.7927824699999999</v>
      </c>
      <c r="S1899" s="2">
        <f t="shared" si="529"/>
        <v>5.7225343200000003</v>
      </c>
      <c r="T1899" s="2">
        <f t="shared" si="540"/>
        <v>0</v>
      </c>
      <c r="U1899" s="2">
        <f t="shared" si="530"/>
        <v>0</v>
      </c>
      <c r="V1899" t="str">
        <f t="shared" si="538"/>
        <v>N</v>
      </c>
      <c r="W1899" s="2">
        <f t="shared" si="539"/>
        <v>0</v>
      </c>
      <c r="X1899" s="2">
        <f t="shared" si="531"/>
        <v>0</v>
      </c>
      <c r="Y1899" s="2"/>
    </row>
    <row r="1900" spans="1:25" x14ac:dyDescent="0.2">
      <c r="A1900">
        <v>1</v>
      </c>
      <c r="B1900" s="1">
        <v>42815.041666662066</v>
      </c>
      <c r="C1900">
        <v>35.5</v>
      </c>
      <c r="D1900" s="15">
        <f t="shared" si="532"/>
        <v>35.5</v>
      </c>
      <c r="E1900">
        <v>32</v>
      </c>
      <c r="F1900" s="6">
        <v>1.4600299999999999</v>
      </c>
      <c r="G1900" s="6">
        <v>-1.5167529999999999E-2</v>
      </c>
      <c r="H1900" s="6">
        <f t="shared" si="523"/>
        <v>1.4448624699999999</v>
      </c>
      <c r="I1900" s="6">
        <f t="shared" si="524"/>
        <v>3.5</v>
      </c>
      <c r="J1900" s="6">
        <f t="shared" si="525"/>
        <v>2.0551375300000001</v>
      </c>
      <c r="K1900" s="3">
        <f t="shared" si="533"/>
        <v>2.3487286057142853</v>
      </c>
      <c r="L1900" s="6">
        <f t="shared" si="526"/>
        <v>0</v>
      </c>
      <c r="M1900" s="6">
        <f t="shared" si="534"/>
        <v>125.82659286857142</v>
      </c>
      <c r="N1900" s="6">
        <f t="shared" si="535"/>
        <v>0.29359107571428922</v>
      </c>
      <c r="O1900" s="2">
        <f t="shared" si="527"/>
        <v>-0.29359107571428922</v>
      </c>
      <c r="P1900" s="2">
        <f t="shared" si="536"/>
        <v>31.706408924285711</v>
      </c>
      <c r="Q1900" s="2">
        <f t="shared" si="528"/>
        <v>3.7935910757142892</v>
      </c>
      <c r="R1900" s="2">
        <f t="shared" si="537"/>
        <v>1.4448624699999999</v>
      </c>
      <c r="S1900" s="2">
        <f t="shared" si="529"/>
        <v>2.3487286057142893</v>
      </c>
      <c r="T1900" s="2">
        <f t="shared" si="540"/>
        <v>0</v>
      </c>
      <c r="U1900" s="2">
        <f t="shared" si="530"/>
        <v>0</v>
      </c>
      <c r="V1900" t="str">
        <f t="shared" si="538"/>
        <v>N</v>
      </c>
      <c r="W1900" s="2">
        <f t="shared" si="539"/>
        <v>0</v>
      </c>
      <c r="X1900" s="2">
        <f t="shared" si="531"/>
        <v>0</v>
      </c>
      <c r="Y1900" s="2"/>
    </row>
    <row r="1901" spans="1:25" x14ac:dyDescent="0.2">
      <c r="A1901">
        <v>2</v>
      </c>
      <c r="B1901" s="1">
        <v>42815.08333332873</v>
      </c>
      <c r="C1901">
        <v>33.799999999999997</v>
      </c>
      <c r="D1901" s="15">
        <f t="shared" si="532"/>
        <v>33.799999999999997</v>
      </c>
      <c r="E1901">
        <v>32</v>
      </c>
      <c r="F1901" s="6">
        <v>1.48997</v>
      </c>
      <c r="G1901" s="6">
        <v>-1.5167529999999999E-2</v>
      </c>
      <c r="H1901" s="6">
        <f t="shared" si="523"/>
        <v>1.47480247</v>
      </c>
      <c r="I1901" s="6">
        <f t="shared" si="524"/>
        <v>1.7999999999999972</v>
      </c>
      <c r="J1901" s="6">
        <f t="shared" si="525"/>
        <v>0.32519752999999718</v>
      </c>
      <c r="K1901" s="3">
        <f t="shared" si="533"/>
        <v>0.37165431999999043</v>
      </c>
      <c r="L1901" s="6">
        <f t="shared" si="526"/>
        <v>0</v>
      </c>
      <c r="M1901" s="6">
        <f t="shared" si="534"/>
        <v>125.45493854857143</v>
      </c>
      <c r="N1901" s="6">
        <f t="shared" si="535"/>
        <v>4.6456789999993475E-2</v>
      </c>
      <c r="O1901" s="2">
        <f t="shared" si="527"/>
        <v>-4.6456789999993475E-2</v>
      </c>
      <c r="P1901" s="2">
        <f t="shared" si="536"/>
        <v>31.953543210000007</v>
      </c>
      <c r="Q1901" s="2">
        <f t="shared" si="528"/>
        <v>1.8464567899999906</v>
      </c>
      <c r="R1901" s="2">
        <f t="shared" si="537"/>
        <v>1.47480247</v>
      </c>
      <c r="S1901" s="2">
        <f t="shared" si="529"/>
        <v>0.37165431999999066</v>
      </c>
      <c r="T1901" s="2">
        <f t="shared" si="540"/>
        <v>0</v>
      </c>
      <c r="U1901" s="2">
        <f t="shared" si="530"/>
        <v>0</v>
      </c>
      <c r="V1901" t="str">
        <f t="shared" si="538"/>
        <v>N</v>
      </c>
      <c r="W1901" s="2">
        <f t="shared" si="539"/>
        <v>0</v>
      </c>
      <c r="X1901" s="2">
        <f t="shared" si="531"/>
        <v>0</v>
      </c>
      <c r="Y1901" s="2"/>
    </row>
    <row r="1902" spans="1:25" x14ac:dyDescent="0.2">
      <c r="A1902">
        <v>3</v>
      </c>
      <c r="B1902" s="1">
        <v>42815.124999995394</v>
      </c>
      <c r="C1902">
        <v>32.200000000000003</v>
      </c>
      <c r="D1902" s="15">
        <f t="shared" si="532"/>
        <v>32.200000000000003</v>
      </c>
      <c r="E1902">
        <v>32</v>
      </c>
      <c r="F1902" s="6">
        <v>1.4793099999999999</v>
      </c>
      <c r="G1902" s="6">
        <v>-1.5167529999999999E-2</v>
      </c>
      <c r="H1902" s="6">
        <f t="shared" si="523"/>
        <v>1.4641424699999999</v>
      </c>
      <c r="I1902" s="6">
        <f t="shared" si="524"/>
        <v>0.20000000000000284</v>
      </c>
      <c r="J1902" s="6">
        <f t="shared" si="525"/>
        <v>0</v>
      </c>
      <c r="K1902" s="3">
        <f t="shared" si="533"/>
        <v>0</v>
      </c>
      <c r="L1902" s="6">
        <f t="shared" si="526"/>
        <v>1.264142469999997</v>
      </c>
      <c r="M1902" s="6">
        <f t="shared" si="534"/>
        <v>126.71908101857143</v>
      </c>
      <c r="N1902" s="6">
        <f t="shared" si="535"/>
        <v>0</v>
      </c>
      <c r="O1902" s="2">
        <f t="shared" si="527"/>
        <v>0</v>
      </c>
      <c r="P1902" s="2">
        <f t="shared" si="536"/>
        <v>32</v>
      </c>
      <c r="Q1902" s="2">
        <f t="shared" si="528"/>
        <v>0.20000000000000284</v>
      </c>
      <c r="R1902" s="2">
        <f t="shared" si="537"/>
        <v>0.20000000000000284</v>
      </c>
      <c r="S1902" s="2">
        <f t="shared" si="529"/>
        <v>0</v>
      </c>
      <c r="T1902" s="2">
        <f t="shared" si="540"/>
        <v>1.2641424699999959</v>
      </c>
      <c r="U1902" s="2">
        <f t="shared" si="530"/>
        <v>0</v>
      </c>
      <c r="V1902" t="str">
        <f t="shared" si="538"/>
        <v>N</v>
      </c>
      <c r="W1902" s="2">
        <f t="shared" si="539"/>
        <v>0</v>
      </c>
      <c r="X1902" s="2">
        <f t="shared" si="531"/>
        <v>0</v>
      </c>
      <c r="Y1902" s="2"/>
    </row>
    <row r="1903" spans="1:25" x14ac:dyDescent="0.2">
      <c r="A1903">
        <v>4</v>
      </c>
      <c r="B1903" s="1">
        <v>42815.166666662059</v>
      </c>
      <c r="C1903">
        <v>31.7</v>
      </c>
      <c r="D1903" s="15">
        <f t="shared" si="532"/>
        <v>31.7</v>
      </c>
      <c r="E1903">
        <v>32</v>
      </c>
      <c r="F1903" s="6">
        <v>1.68929</v>
      </c>
      <c r="G1903" s="6">
        <v>-1.5167529999999999E-2</v>
      </c>
      <c r="H1903" s="6">
        <f t="shared" si="523"/>
        <v>1.6741224699999999</v>
      </c>
      <c r="I1903" s="6">
        <f t="shared" si="524"/>
        <v>0</v>
      </c>
      <c r="J1903" s="6">
        <f t="shared" si="525"/>
        <v>0</v>
      </c>
      <c r="K1903" s="3">
        <f t="shared" si="533"/>
        <v>0</v>
      </c>
      <c r="L1903" s="6">
        <f t="shared" si="526"/>
        <v>1.6741224699999999</v>
      </c>
      <c r="M1903" s="6">
        <f t="shared" si="534"/>
        <v>128.39320348857143</v>
      </c>
      <c r="N1903" s="6">
        <f t="shared" si="535"/>
        <v>0</v>
      </c>
      <c r="O1903" s="2">
        <f t="shared" si="527"/>
        <v>0</v>
      </c>
      <c r="P1903" s="2">
        <f t="shared" si="536"/>
        <v>32</v>
      </c>
      <c r="Q1903" s="2">
        <f t="shared" si="528"/>
        <v>-0.30000000000000071</v>
      </c>
      <c r="R1903" s="2">
        <f t="shared" si="537"/>
        <v>-0.30000000000000071</v>
      </c>
      <c r="S1903" s="2">
        <f t="shared" si="529"/>
        <v>0</v>
      </c>
      <c r="T1903" s="2">
        <f t="shared" si="540"/>
        <v>1.6741224700000004</v>
      </c>
      <c r="U1903" s="2">
        <f t="shared" si="530"/>
        <v>0</v>
      </c>
      <c r="V1903" t="str">
        <f t="shared" si="538"/>
        <v>N</v>
      </c>
      <c r="W1903" s="2">
        <f t="shared" si="539"/>
        <v>0</v>
      </c>
      <c r="X1903" s="2">
        <f t="shared" si="531"/>
        <v>0</v>
      </c>
      <c r="Y1903" s="2"/>
    </row>
    <row r="1904" spans="1:25" x14ac:dyDescent="0.2">
      <c r="A1904">
        <v>5</v>
      </c>
      <c r="B1904" s="1">
        <v>42815.208333328723</v>
      </c>
      <c r="C1904">
        <v>31.1</v>
      </c>
      <c r="D1904" s="15">
        <f t="shared" si="532"/>
        <v>31.1</v>
      </c>
      <c r="E1904">
        <v>32</v>
      </c>
      <c r="F1904" s="6">
        <v>1.29206</v>
      </c>
      <c r="G1904" s="6">
        <v>-1.5167529999999999E-2</v>
      </c>
      <c r="H1904" s="6">
        <f t="shared" si="523"/>
        <v>1.2768924699999999</v>
      </c>
      <c r="I1904" s="6">
        <f t="shared" si="524"/>
        <v>0</v>
      </c>
      <c r="J1904" s="6">
        <f t="shared" si="525"/>
        <v>0</v>
      </c>
      <c r="K1904" s="3">
        <f t="shared" si="533"/>
        <v>0</v>
      </c>
      <c r="L1904" s="6">
        <f t="shared" si="526"/>
        <v>1.2768924699999999</v>
      </c>
      <c r="M1904" s="6">
        <f t="shared" si="534"/>
        <v>129.67009595857144</v>
      </c>
      <c r="N1904" s="6">
        <f t="shared" si="535"/>
        <v>0</v>
      </c>
      <c r="O1904" s="2">
        <f t="shared" si="527"/>
        <v>0</v>
      </c>
      <c r="P1904" s="2">
        <f t="shared" si="536"/>
        <v>32</v>
      </c>
      <c r="Q1904" s="2">
        <f t="shared" si="528"/>
        <v>-0.89999999999999858</v>
      </c>
      <c r="R1904" s="2">
        <f t="shared" si="537"/>
        <v>-0.89999999999999858</v>
      </c>
      <c r="S1904" s="2">
        <f t="shared" si="529"/>
        <v>0</v>
      </c>
      <c r="T1904" s="2">
        <f t="shared" si="540"/>
        <v>1.2768924700000071</v>
      </c>
      <c r="U1904" s="2">
        <f t="shared" si="530"/>
        <v>0</v>
      </c>
      <c r="V1904" t="str">
        <f t="shared" si="538"/>
        <v>N</v>
      </c>
      <c r="W1904" s="2">
        <f t="shared" si="539"/>
        <v>0</v>
      </c>
      <c r="X1904" s="2">
        <f t="shared" si="531"/>
        <v>0</v>
      </c>
      <c r="Y1904" s="2"/>
    </row>
    <row r="1905" spans="1:25" x14ac:dyDescent="0.2">
      <c r="A1905">
        <v>6</v>
      </c>
      <c r="B1905" s="1">
        <v>42815.249999995387</v>
      </c>
      <c r="C1905">
        <v>33.1</v>
      </c>
      <c r="D1905" s="15">
        <f t="shared" si="532"/>
        <v>33.1</v>
      </c>
      <c r="E1905">
        <v>32</v>
      </c>
      <c r="F1905" s="6">
        <v>1.46078</v>
      </c>
      <c r="G1905" s="6">
        <v>7.3275869999999993E-2</v>
      </c>
      <c r="H1905" s="6">
        <f t="shared" si="523"/>
        <v>1.53405587</v>
      </c>
      <c r="I1905" s="6">
        <f t="shared" si="524"/>
        <v>1.1000000000000014</v>
      </c>
      <c r="J1905" s="6">
        <f t="shared" si="525"/>
        <v>0</v>
      </c>
      <c r="K1905" s="3">
        <f t="shared" si="533"/>
        <v>0</v>
      </c>
      <c r="L1905" s="6">
        <f t="shared" si="526"/>
        <v>0.43405586999999857</v>
      </c>
      <c r="M1905" s="6">
        <f t="shared" si="534"/>
        <v>130.10415182857145</v>
      </c>
      <c r="N1905" s="6">
        <f t="shared" si="535"/>
        <v>0</v>
      </c>
      <c r="O1905" s="2">
        <f t="shared" si="527"/>
        <v>0</v>
      </c>
      <c r="P1905" s="2">
        <f t="shared" si="536"/>
        <v>32</v>
      </c>
      <c r="Q1905" s="2">
        <f t="shared" si="528"/>
        <v>1.1000000000000014</v>
      </c>
      <c r="R1905" s="2">
        <f t="shared" si="537"/>
        <v>1.1000000000000014</v>
      </c>
      <c r="S1905" s="2">
        <f t="shared" si="529"/>
        <v>0</v>
      </c>
      <c r="T1905" s="2">
        <f t="shared" si="540"/>
        <v>0.43405587000000878</v>
      </c>
      <c r="U1905" s="2">
        <f t="shared" si="530"/>
        <v>0</v>
      </c>
      <c r="V1905" t="str">
        <f t="shared" si="538"/>
        <v>N</v>
      </c>
      <c r="W1905" s="2">
        <f t="shared" si="539"/>
        <v>0</v>
      </c>
      <c r="X1905" s="2">
        <f t="shared" si="531"/>
        <v>0</v>
      </c>
      <c r="Y1905" s="2"/>
    </row>
    <row r="1906" spans="1:25" x14ac:dyDescent="0.2">
      <c r="A1906">
        <v>7</v>
      </c>
      <c r="B1906" s="1">
        <v>42815.291666662051</v>
      </c>
      <c r="C1906">
        <v>36.1</v>
      </c>
      <c r="D1906" s="15">
        <f t="shared" si="532"/>
        <v>36.1</v>
      </c>
      <c r="E1906">
        <v>32</v>
      </c>
      <c r="F1906" s="6">
        <v>1.5832599999999999</v>
      </c>
      <c r="G1906" s="6">
        <v>8.5139359999999993</v>
      </c>
      <c r="H1906" s="6">
        <f t="shared" si="523"/>
        <v>10.097195999999999</v>
      </c>
      <c r="I1906" s="6">
        <f t="shared" si="524"/>
        <v>4.1000000000000014</v>
      </c>
      <c r="J1906" s="6">
        <f t="shared" si="525"/>
        <v>0</v>
      </c>
      <c r="K1906" s="3">
        <f t="shared" si="533"/>
        <v>0</v>
      </c>
      <c r="L1906" s="6">
        <f t="shared" si="526"/>
        <v>5.9971959999999971</v>
      </c>
      <c r="M1906" s="6">
        <f t="shared" si="534"/>
        <v>136.10134782857145</v>
      </c>
      <c r="N1906" s="6">
        <f t="shared" si="535"/>
        <v>0</v>
      </c>
      <c r="O1906" s="2">
        <f t="shared" si="527"/>
        <v>0</v>
      </c>
      <c r="P1906" s="2">
        <f t="shared" si="536"/>
        <v>32</v>
      </c>
      <c r="Q1906" s="2">
        <f t="shared" si="528"/>
        <v>4.1000000000000014</v>
      </c>
      <c r="R1906" s="2">
        <f t="shared" si="537"/>
        <v>4.1000000000000014</v>
      </c>
      <c r="S1906" s="2">
        <f t="shared" si="529"/>
        <v>0</v>
      </c>
      <c r="T1906" s="2">
        <f t="shared" si="540"/>
        <v>5.9971960000000024</v>
      </c>
      <c r="U1906" s="2">
        <f t="shared" si="530"/>
        <v>0</v>
      </c>
      <c r="V1906" t="str">
        <f t="shared" si="538"/>
        <v>N</v>
      </c>
      <c r="W1906" s="2">
        <f t="shared" si="539"/>
        <v>0</v>
      </c>
      <c r="X1906" s="2">
        <f t="shared" si="531"/>
        <v>0</v>
      </c>
      <c r="Y1906" s="2"/>
    </row>
    <row r="1907" spans="1:25" x14ac:dyDescent="0.2">
      <c r="A1907">
        <v>8</v>
      </c>
      <c r="B1907" s="1">
        <v>42815.333333328716</v>
      </c>
      <c r="C1907">
        <v>39.200000000000003</v>
      </c>
      <c r="D1907" s="15">
        <f t="shared" si="532"/>
        <v>39.200000000000003</v>
      </c>
      <c r="E1907">
        <v>32</v>
      </c>
      <c r="F1907" s="6">
        <v>2.35561</v>
      </c>
      <c r="G1907" s="6">
        <v>23.458819999999999</v>
      </c>
      <c r="H1907" s="6">
        <f t="shared" si="523"/>
        <v>25.814429999999998</v>
      </c>
      <c r="I1907" s="6">
        <f t="shared" si="524"/>
        <v>7.2000000000000028</v>
      </c>
      <c r="J1907" s="6">
        <f t="shared" si="525"/>
        <v>0</v>
      </c>
      <c r="K1907" s="3">
        <f t="shared" si="533"/>
        <v>0</v>
      </c>
      <c r="L1907" s="6">
        <f t="shared" si="526"/>
        <v>18.614429999999995</v>
      </c>
      <c r="M1907" s="6">
        <f t="shared" si="534"/>
        <v>154.71577782857145</v>
      </c>
      <c r="N1907" s="6">
        <f t="shared" si="535"/>
        <v>0</v>
      </c>
      <c r="O1907" s="2">
        <f t="shared" si="527"/>
        <v>0</v>
      </c>
      <c r="P1907" s="2">
        <f t="shared" si="536"/>
        <v>32</v>
      </c>
      <c r="Q1907" s="2">
        <f t="shared" si="528"/>
        <v>7.2000000000000028</v>
      </c>
      <c r="R1907" s="2">
        <f t="shared" si="537"/>
        <v>7.2000000000000028</v>
      </c>
      <c r="S1907" s="2">
        <f t="shared" si="529"/>
        <v>0</v>
      </c>
      <c r="T1907" s="2">
        <f t="shared" si="540"/>
        <v>18.614429999999999</v>
      </c>
      <c r="U1907" s="2">
        <f t="shared" si="530"/>
        <v>0</v>
      </c>
      <c r="V1907" t="str">
        <f t="shared" si="538"/>
        <v>Y</v>
      </c>
      <c r="W1907" s="2">
        <f t="shared" si="539"/>
        <v>0</v>
      </c>
      <c r="X1907" s="2">
        <f t="shared" si="531"/>
        <v>0</v>
      </c>
      <c r="Y1907" s="2"/>
    </row>
    <row r="1908" spans="1:25" x14ac:dyDescent="0.2">
      <c r="A1908">
        <v>9</v>
      </c>
      <c r="B1908" s="1">
        <v>42815.37499999538</v>
      </c>
      <c r="C1908">
        <v>41.2</v>
      </c>
      <c r="D1908" s="15">
        <f t="shared" si="532"/>
        <v>41.2</v>
      </c>
      <c r="E1908">
        <v>32</v>
      </c>
      <c r="F1908" s="6">
        <v>2.8932699999999998</v>
      </c>
      <c r="G1908" s="6">
        <v>35.3842</v>
      </c>
      <c r="H1908" s="6">
        <f t="shared" si="523"/>
        <v>38.277470000000001</v>
      </c>
      <c r="I1908" s="6">
        <f t="shared" si="524"/>
        <v>9.2000000000000028</v>
      </c>
      <c r="J1908" s="6">
        <f t="shared" si="525"/>
        <v>0</v>
      </c>
      <c r="K1908" s="3">
        <f t="shared" si="533"/>
        <v>0</v>
      </c>
      <c r="L1908" s="6">
        <f t="shared" si="526"/>
        <v>29.077469999999998</v>
      </c>
      <c r="M1908" s="6">
        <f t="shared" si="534"/>
        <v>183.79324782857145</v>
      </c>
      <c r="N1908" s="6">
        <f t="shared" si="535"/>
        <v>0</v>
      </c>
      <c r="O1908" s="2">
        <f t="shared" si="527"/>
        <v>0</v>
      </c>
      <c r="P1908" s="2">
        <f t="shared" si="536"/>
        <v>32</v>
      </c>
      <c r="Q1908" s="2">
        <f t="shared" si="528"/>
        <v>9.2000000000000028</v>
      </c>
      <c r="R1908" s="2">
        <f t="shared" si="537"/>
        <v>9.2000000000000028</v>
      </c>
      <c r="S1908" s="2">
        <f t="shared" si="529"/>
        <v>0</v>
      </c>
      <c r="T1908" s="2">
        <f t="shared" si="540"/>
        <v>29.077470000000005</v>
      </c>
      <c r="U1908" s="2">
        <f t="shared" si="530"/>
        <v>0</v>
      </c>
      <c r="V1908" t="str">
        <f t="shared" si="538"/>
        <v>Y</v>
      </c>
      <c r="W1908" s="2">
        <f t="shared" si="539"/>
        <v>0</v>
      </c>
      <c r="X1908" s="2">
        <f t="shared" si="531"/>
        <v>0</v>
      </c>
      <c r="Y1908" s="2"/>
    </row>
    <row r="1909" spans="1:25" x14ac:dyDescent="0.2">
      <c r="A1909">
        <v>10</v>
      </c>
      <c r="B1909" s="1">
        <v>42815.416666662044</v>
      </c>
      <c r="C1909">
        <v>44.2</v>
      </c>
      <c r="D1909" s="15">
        <f t="shared" si="532"/>
        <v>44.2</v>
      </c>
      <c r="E1909">
        <v>32</v>
      </c>
      <c r="F1909" s="6">
        <v>2.6519400000000002</v>
      </c>
      <c r="G1909" s="6">
        <v>43.808910000000004</v>
      </c>
      <c r="H1909" s="6">
        <f t="shared" si="523"/>
        <v>46.460850000000008</v>
      </c>
      <c r="I1909" s="6">
        <f t="shared" si="524"/>
        <v>12.200000000000003</v>
      </c>
      <c r="J1909" s="6">
        <f t="shared" si="525"/>
        <v>0</v>
      </c>
      <c r="K1909" s="3">
        <f t="shared" si="533"/>
        <v>0</v>
      </c>
      <c r="L1909" s="6">
        <f t="shared" si="526"/>
        <v>34.260850000000005</v>
      </c>
      <c r="M1909" s="6">
        <f t="shared" si="534"/>
        <v>218.05409782857146</v>
      </c>
      <c r="N1909" s="6">
        <f t="shared" si="535"/>
        <v>0</v>
      </c>
      <c r="O1909" s="2">
        <f t="shared" si="527"/>
        <v>0</v>
      </c>
      <c r="P1909" s="2">
        <f t="shared" si="536"/>
        <v>32</v>
      </c>
      <c r="Q1909" s="2">
        <f t="shared" si="528"/>
        <v>12.200000000000003</v>
      </c>
      <c r="R1909" s="2">
        <f t="shared" si="537"/>
        <v>12.200000000000003</v>
      </c>
      <c r="S1909" s="2">
        <f t="shared" si="529"/>
        <v>0</v>
      </c>
      <c r="T1909" s="2">
        <f t="shared" si="540"/>
        <v>34.260850000000005</v>
      </c>
      <c r="U1909" s="2">
        <f t="shared" si="530"/>
        <v>0</v>
      </c>
      <c r="V1909" t="str">
        <f t="shared" si="538"/>
        <v>Y</v>
      </c>
      <c r="W1909" s="2">
        <f t="shared" si="539"/>
        <v>0</v>
      </c>
      <c r="X1909" s="2">
        <f t="shared" si="531"/>
        <v>0</v>
      </c>
      <c r="Y1909" s="2"/>
    </row>
    <row r="1910" spans="1:25" x14ac:dyDescent="0.2">
      <c r="A1910">
        <v>11</v>
      </c>
      <c r="B1910" s="1">
        <v>42815.458333328708</v>
      </c>
      <c r="C1910">
        <v>45.4</v>
      </c>
      <c r="D1910" s="15">
        <f t="shared" si="532"/>
        <v>45.4</v>
      </c>
      <c r="E1910">
        <v>32</v>
      </c>
      <c r="F1910" s="6">
        <v>2.4911599999999998</v>
      </c>
      <c r="G1910" s="6">
        <v>42.025280000000002</v>
      </c>
      <c r="H1910" s="6">
        <f t="shared" si="523"/>
        <v>44.516440000000003</v>
      </c>
      <c r="I1910" s="6">
        <f t="shared" si="524"/>
        <v>13.399999999999999</v>
      </c>
      <c r="J1910" s="6">
        <f t="shared" si="525"/>
        <v>0</v>
      </c>
      <c r="K1910" s="3">
        <f t="shared" si="533"/>
        <v>0</v>
      </c>
      <c r="L1910" s="6">
        <f t="shared" si="526"/>
        <v>31.116440000000004</v>
      </c>
      <c r="M1910" s="6">
        <f t="shared" si="534"/>
        <v>220</v>
      </c>
      <c r="N1910" s="6">
        <f t="shared" si="535"/>
        <v>29.170537828571469</v>
      </c>
      <c r="O1910" s="2">
        <f t="shared" si="527"/>
        <v>-29.170537828571469</v>
      </c>
      <c r="P1910" s="2">
        <f t="shared" si="536"/>
        <v>2.8294621714285313</v>
      </c>
      <c r="Q1910" s="2">
        <f t="shared" si="528"/>
        <v>42.570537828571467</v>
      </c>
      <c r="R1910" s="2">
        <f t="shared" si="537"/>
        <v>42.570537828571467</v>
      </c>
      <c r="S1910" s="2">
        <f t="shared" si="529"/>
        <v>0</v>
      </c>
      <c r="T1910" s="2">
        <f t="shared" si="540"/>
        <v>1.9459021714285427</v>
      </c>
      <c r="U1910" s="2">
        <f t="shared" si="530"/>
        <v>0</v>
      </c>
      <c r="V1910" t="str">
        <f t="shared" si="538"/>
        <v>Y</v>
      </c>
      <c r="W1910" s="2">
        <f t="shared" si="539"/>
        <v>0</v>
      </c>
      <c r="X1910" s="2">
        <f t="shared" si="531"/>
        <v>0</v>
      </c>
      <c r="Y1910" s="2"/>
    </row>
    <row r="1911" spans="1:25" x14ac:dyDescent="0.2">
      <c r="A1911">
        <v>12</v>
      </c>
      <c r="B1911" s="1">
        <v>42815.499999995372</v>
      </c>
      <c r="C1911">
        <v>43.3</v>
      </c>
      <c r="D1911" s="15">
        <f t="shared" si="532"/>
        <v>43.3</v>
      </c>
      <c r="E1911">
        <v>32</v>
      </c>
      <c r="F1911" s="6">
        <v>2.6432099999999998</v>
      </c>
      <c r="G1911" s="6">
        <v>47.532589999999999</v>
      </c>
      <c r="H1911" s="6">
        <f t="shared" si="523"/>
        <v>50.175799999999995</v>
      </c>
      <c r="I1911" s="6">
        <f t="shared" si="524"/>
        <v>11.299999999999997</v>
      </c>
      <c r="J1911" s="6">
        <f t="shared" si="525"/>
        <v>0</v>
      </c>
      <c r="K1911" s="3">
        <f t="shared" si="533"/>
        <v>0</v>
      </c>
      <c r="L1911" s="6">
        <f t="shared" si="526"/>
        <v>38.875799999999998</v>
      </c>
      <c r="M1911" s="6">
        <f t="shared" si="534"/>
        <v>220</v>
      </c>
      <c r="N1911" s="6">
        <f t="shared" si="535"/>
        <v>38.875800000000027</v>
      </c>
      <c r="O1911" s="2">
        <f t="shared" si="527"/>
        <v>-32</v>
      </c>
      <c r="P1911" s="2">
        <f t="shared" si="536"/>
        <v>0</v>
      </c>
      <c r="Q1911" s="2">
        <f t="shared" si="528"/>
        <v>43.3</v>
      </c>
      <c r="R1911" s="2">
        <f t="shared" si="537"/>
        <v>43.3</v>
      </c>
      <c r="S1911" s="2">
        <f t="shared" si="529"/>
        <v>0</v>
      </c>
      <c r="T1911" s="2">
        <f t="shared" si="540"/>
        <v>0</v>
      </c>
      <c r="U1911" s="2">
        <f t="shared" si="530"/>
        <v>6.8758000000000266</v>
      </c>
      <c r="V1911" t="str">
        <f t="shared" si="538"/>
        <v>Y</v>
      </c>
      <c r="W1911" s="2">
        <f t="shared" si="539"/>
        <v>6.8758000000000266</v>
      </c>
      <c r="X1911" s="2">
        <f t="shared" si="531"/>
        <v>0</v>
      </c>
      <c r="Y1911" s="2"/>
    </row>
    <row r="1912" spans="1:25" x14ac:dyDescent="0.2">
      <c r="A1912">
        <v>13</v>
      </c>
      <c r="B1912" s="1">
        <v>42815.541666662037</v>
      </c>
      <c r="C1912">
        <v>44.5</v>
      </c>
      <c r="D1912" s="15">
        <f t="shared" si="532"/>
        <v>44.5</v>
      </c>
      <c r="E1912">
        <v>32</v>
      </c>
      <c r="F1912" s="6">
        <v>2.3077299999999998</v>
      </c>
      <c r="G1912" s="6">
        <v>48.032690000000002</v>
      </c>
      <c r="H1912" s="6">
        <f t="shared" si="523"/>
        <v>50.340420000000002</v>
      </c>
      <c r="I1912" s="6">
        <f t="shared" si="524"/>
        <v>12.5</v>
      </c>
      <c r="J1912" s="6">
        <f t="shared" si="525"/>
        <v>0</v>
      </c>
      <c r="K1912" s="3">
        <f t="shared" si="533"/>
        <v>0</v>
      </c>
      <c r="L1912" s="6">
        <f t="shared" si="526"/>
        <v>37.840420000000002</v>
      </c>
      <c r="M1912" s="6">
        <f t="shared" si="534"/>
        <v>220</v>
      </c>
      <c r="N1912" s="6">
        <f t="shared" si="535"/>
        <v>37.840419999999995</v>
      </c>
      <c r="O1912" s="2">
        <f t="shared" si="527"/>
        <v>-32</v>
      </c>
      <c r="P1912" s="2">
        <f t="shared" si="536"/>
        <v>0</v>
      </c>
      <c r="Q1912" s="2">
        <f t="shared" si="528"/>
        <v>44.5</v>
      </c>
      <c r="R1912" s="2">
        <f t="shared" si="537"/>
        <v>44.5</v>
      </c>
      <c r="S1912" s="2">
        <f t="shared" si="529"/>
        <v>0</v>
      </c>
      <c r="T1912" s="2">
        <f t="shared" si="540"/>
        <v>0</v>
      </c>
      <c r="U1912" s="2">
        <f t="shared" si="530"/>
        <v>5.8404199999999946</v>
      </c>
      <c r="V1912" t="str">
        <f t="shared" si="538"/>
        <v>Y</v>
      </c>
      <c r="W1912" s="2">
        <f t="shared" si="539"/>
        <v>5.8404199999999946</v>
      </c>
      <c r="X1912" s="2">
        <f t="shared" si="531"/>
        <v>0</v>
      </c>
      <c r="Y1912" s="2"/>
    </row>
    <row r="1913" spans="1:25" x14ac:dyDescent="0.2">
      <c r="A1913">
        <v>14</v>
      </c>
      <c r="B1913" s="1">
        <v>42815.583333328701</v>
      </c>
      <c r="C1913">
        <v>46.1</v>
      </c>
      <c r="D1913" s="15">
        <f t="shared" si="532"/>
        <v>46.1</v>
      </c>
      <c r="E1913">
        <v>32</v>
      </c>
      <c r="F1913" s="6">
        <v>2.0474100000000002</v>
      </c>
      <c r="G1913" s="6">
        <v>42.63655</v>
      </c>
      <c r="H1913" s="6">
        <f t="shared" si="523"/>
        <v>44.683959999999999</v>
      </c>
      <c r="I1913" s="6">
        <f t="shared" si="524"/>
        <v>14.100000000000001</v>
      </c>
      <c r="J1913" s="6">
        <f t="shared" si="525"/>
        <v>0</v>
      </c>
      <c r="K1913" s="3">
        <f t="shared" si="533"/>
        <v>0</v>
      </c>
      <c r="L1913" s="6">
        <f t="shared" si="526"/>
        <v>30.583959999999998</v>
      </c>
      <c r="M1913" s="6">
        <f t="shared" si="534"/>
        <v>220</v>
      </c>
      <c r="N1913" s="6">
        <f t="shared" si="535"/>
        <v>30.58395999999999</v>
      </c>
      <c r="O1913" s="2">
        <f t="shared" si="527"/>
        <v>-30.58395999999999</v>
      </c>
      <c r="P1913" s="2">
        <f t="shared" si="536"/>
        <v>1.4160400000000095</v>
      </c>
      <c r="Q1913" s="2">
        <f t="shared" si="528"/>
        <v>44.683959999999992</v>
      </c>
      <c r="R1913" s="2">
        <f t="shared" si="537"/>
        <v>44.683959999999992</v>
      </c>
      <c r="S1913" s="2">
        <f t="shared" si="529"/>
        <v>0</v>
      </c>
      <c r="T1913" s="2">
        <f t="shared" si="540"/>
        <v>0</v>
      </c>
      <c r="U1913" s="2">
        <f t="shared" si="530"/>
        <v>0</v>
      </c>
      <c r="V1913" t="str">
        <f t="shared" si="538"/>
        <v>Y</v>
      </c>
      <c r="W1913" s="2">
        <f t="shared" si="539"/>
        <v>0</v>
      </c>
      <c r="X1913" s="2">
        <f t="shared" si="531"/>
        <v>0</v>
      </c>
      <c r="Y1913" s="2"/>
    </row>
    <row r="1914" spans="1:25" x14ac:dyDescent="0.2">
      <c r="A1914">
        <v>15</v>
      </c>
      <c r="B1914" s="1">
        <v>42815.624999995365</v>
      </c>
      <c r="C1914">
        <v>45.4</v>
      </c>
      <c r="D1914" s="15">
        <f t="shared" si="532"/>
        <v>45.4</v>
      </c>
      <c r="E1914">
        <v>32</v>
      </c>
      <c r="F1914" s="6">
        <v>1.4532700000000001</v>
      </c>
      <c r="G1914" s="6">
        <v>30.881850000000004</v>
      </c>
      <c r="H1914" s="6">
        <f t="shared" si="523"/>
        <v>32.335120000000003</v>
      </c>
      <c r="I1914" s="6">
        <f t="shared" si="524"/>
        <v>13.399999999999999</v>
      </c>
      <c r="J1914" s="6">
        <f t="shared" si="525"/>
        <v>0</v>
      </c>
      <c r="K1914" s="3">
        <f t="shared" si="533"/>
        <v>0</v>
      </c>
      <c r="L1914" s="6">
        <f t="shared" si="526"/>
        <v>18.935120000000005</v>
      </c>
      <c r="M1914" s="6">
        <f t="shared" si="534"/>
        <v>220</v>
      </c>
      <c r="N1914" s="6">
        <f t="shared" si="535"/>
        <v>18.935120000000012</v>
      </c>
      <c r="O1914" s="2">
        <f t="shared" si="527"/>
        <v>-18.935120000000012</v>
      </c>
      <c r="P1914" s="2">
        <f t="shared" si="536"/>
        <v>13.064879999999988</v>
      </c>
      <c r="Q1914" s="2">
        <f t="shared" si="528"/>
        <v>32.335120000000011</v>
      </c>
      <c r="R1914" s="2">
        <f t="shared" si="537"/>
        <v>32.335120000000011</v>
      </c>
      <c r="S1914" s="2">
        <f t="shared" si="529"/>
        <v>0</v>
      </c>
      <c r="T1914" s="2">
        <f t="shared" si="540"/>
        <v>0</v>
      </c>
      <c r="U1914" s="2">
        <f t="shared" si="530"/>
        <v>0</v>
      </c>
      <c r="V1914" t="str">
        <f t="shared" si="538"/>
        <v>Y</v>
      </c>
      <c r="W1914" s="2">
        <f t="shared" si="539"/>
        <v>0</v>
      </c>
      <c r="X1914" s="2">
        <f t="shared" si="531"/>
        <v>0</v>
      </c>
      <c r="Y1914" s="2"/>
    </row>
    <row r="1915" spans="1:25" x14ac:dyDescent="0.2">
      <c r="A1915">
        <v>16</v>
      </c>
      <c r="B1915" s="1">
        <v>42815.666666662029</v>
      </c>
      <c r="C1915">
        <v>45.3</v>
      </c>
      <c r="D1915" s="15">
        <f t="shared" si="532"/>
        <v>45.3</v>
      </c>
      <c r="E1915">
        <v>32</v>
      </c>
      <c r="F1915" s="6">
        <v>0.76670700000000003</v>
      </c>
      <c r="G1915" s="6">
        <v>1.8752259999999998</v>
      </c>
      <c r="H1915" s="6">
        <f t="shared" si="523"/>
        <v>2.6419329999999999</v>
      </c>
      <c r="I1915" s="6">
        <f t="shared" si="524"/>
        <v>13.299999999999997</v>
      </c>
      <c r="J1915" s="6">
        <f t="shared" si="525"/>
        <v>10.658066999999997</v>
      </c>
      <c r="K1915" s="3">
        <f t="shared" si="533"/>
        <v>12.180647999999991</v>
      </c>
      <c r="L1915" s="6">
        <f t="shared" si="526"/>
        <v>0</v>
      </c>
      <c r="M1915" s="6">
        <f t="shared" si="534"/>
        <v>207.81935200000001</v>
      </c>
      <c r="N1915" s="6">
        <f t="shared" si="535"/>
        <v>1.5225810000000024</v>
      </c>
      <c r="O1915" s="2">
        <f t="shared" si="527"/>
        <v>-1.5225810000000024</v>
      </c>
      <c r="P1915" s="2">
        <f t="shared" si="536"/>
        <v>30.477418999999998</v>
      </c>
      <c r="Q1915" s="2">
        <f t="shared" si="528"/>
        <v>14.822581</v>
      </c>
      <c r="R1915" s="2">
        <f t="shared" si="537"/>
        <v>2.6419329999999999</v>
      </c>
      <c r="S1915" s="2">
        <f t="shared" si="529"/>
        <v>12.180648</v>
      </c>
      <c r="T1915" s="2">
        <f t="shared" si="540"/>
        <v>0</v>
      </c>
      <c r="U1915" s="2">
        <f t="shared" si="530"/>
        <v>0</v>
      </c>
      <c r="V1915" t="str">
        <f t="shared" si="538"/>
        <v>Y</v>
      </c>
      <c r="W1915" s="2">
        <f t="shared" si="539"/>
        <v>0</v>
      </c>
      <c r="X1915" s="2">
        <f t="shared" si="531"/>
        <v>0</v>
      </c>
      <c r="Y1915" s="2"/>
    </row>
    <row r="1916" spans="1:25" x14ac:dyDescent="0.2">
      <c r="A1916">
        <v>17</v>
      </c>
      <c r="B1916" s="1">
        <v>42815.708333328694</v>
      </c>
      <c r="C1916">
        <v>45.8</v>
      </c>
      <c r="D1916" s="15">
        <f t="shared" si="532"/>
        <v>45.8</v>
      </c>
      <c r="E1916">
        <v>32</v>
      </c>
      <c r="F1916" s="6">
        <v>1.10175</v>
      </c>
      <c r="G1916" s="6">
        <v>7.3968800000000003</v>
      </c>
      <c r="H1916" s="6">
        <f t="shared" si="523"/>
        <v>8.4986300000000004</v>
      </c>
      <c r="I1916" s="6">
        <f t="shared" si="524"/>
        <v>13.799999999999997</v>
      </c>
      <c r="J1916" s="6">
        <f t="shared" si="525"/>
        <v>5.3013699999999968</v>
      </c>
      <c r="K1916" s="3">
        <f t="shared" si="533"/>
        <v>6.058708571428582</v>
      </c>
      <c r="L1916" s="6">
        <f t="shared" si="526"/>
        <v>0</v>
      </c>
      <c r="M1916" s="6">
        <f t="shared" si="534"/>
        <v>201.76064342857143</v>
      </c>
      <c r="N1916" s="6">
        <f t="shared" si="535"/>
        <v>0.75733857142859051</v>
      </c>
      <c r="O1916" s="2">
        <f t="shared" si="527"/>
        <v>-0.75733857142859051</v>
      </c>
      <c r="P1916" s="2">
        <f t="shared" si="536"/>
        <v>31.242661428571409</v>
      </c>
      <c r="Q1916" s="2">
        <f t="shared" si="528"/>
        <v>14.557338571428588</v>
      </c>
      <c r="R1916" s="2">
        <f t="shared" si="537"/>
        <v>8.4986300000000004</v>
      </c>
      <c r="S1916" s="2">
        <f t="shared" si="529"/>
        <v>6.0587085714285873</v>
      </c>
      <c r="T1916" s="2">
        <f t="shared" si="540"/>
        <v>0</v>
      </c>
      <c r="U1916" s="2">
        <f t="shared" si="530"/>
        <v>0</v>
      </c>
      <c r="V1916" t="str">
        <f t="shared" si="538"/>
        <v>N</v>
      </c>
      <c r="W1916" s="2">
        <f t="shared" si="539"/>
        <v>0</v>
      </c>
      <c r="X1916" s="2">
        <f t="shared" si="531"/>
        <v>0</v>
      </c>
      <c r="Y1916" s="2"/>
    </row>
    <row r="1917" spans="1:25" x14ac:dyDescent="0.2">
      <c r="A1917">
        <v>18</v>
      </c>
      <c r="B1917" s="1">
        <v>42815.749999995358</v>
      </c>
      <c r="C1917">
        <v>47.1</v>
      </c>
      <c r="D1917" s="15">
        <f t="shared" si="532"/>
        <v>47.1</v>
      </c>
      <c r="E1917">
        <v>32</v>
      </c>
      <c r="F1917" s="6">
        <v>0.380245</v>
      </c>
      <c r="G1917" s="6">
        <v>-1.5167529999999999E-2</v>
      </c>
      <c r="H1917" s="6">
        <f t="shared" si="523"/>
        <v>0.36507747000000002</v>
      </c>
      <c r="I1917" s="6">
        <f t="shared" si="524"/>
        <v>15.100000000000001</v>
      </c>
      <c r="J1917" s="6">
        <f t="shared" si="525"/>
        <v>14.734922530000002</v>
      </c>
      <c r="K1917" s="3">
        <f t="shared" si="533"/>
        <v>16.839911462857145</v>
      </c>
      <c r="L1917" s="6">
        <f t="shared" si="526"/>
        <v>0</v>
      </c>
      <c r="M1917" s="6">
        <f t="shared" si="534"/>
        <v>184.92073196571428</v>
      </c>
      <c r="N1917" s="6">
        <f t="shared" si="535"/>
        <v>2.1049889328571396</v>
      </c>
      <c r="O1917" s="2">
        <f t="shared" si="527"/>
        <v>-2.1049889328571396</v>
      </c>
      <c r="P1917" s="2">
        <f t="shared" si="536"/>
        <v>29.89501106714286</v>
      </c>
      <c r="Q1917" s="2">
        <f t="shared" si="528"/>
        <v>17.204988932857141</v>
      </c>
      <c r="R1917" s="2">
        <f t="shared" si="537"/>
        <v>0.36507747000000002</v>
      </c>
      <c r="S1917" s="2">
        <f t="shared" si="529"/>
        <v>16.839911462857142</v>
      </c>
      <c r="T1917" s="2">
        <f t="shared" si="540"/>
        <v>0</v>
      </c>
      <c r="U1917" s="2">
        <f t="shared" si="530"/>
        <v>0</v>
      </c>
      <c r="V1917" t="str">
        <f t="shared" si="538"/>
        <v>N</v>
      </c>
      <c r="W1917" s="2">
        <f t="shared" si="539"/>
        <v>0</v>
      </c>
      <c r="X1917" s="2">
        <f t="shared" si="531"/>
        <v>0</v>
      </c>
      <c r="Y1917" s="2"/>
    </row>
    <row r="1918" spans="1:25" x14ac:dyDescent="0.2">
      <c r="A1918">
        <v>19</v>
      </c>
      <c r="B1918" s="1">
        <v>42815.791666662022</v>
      </c>
      <c r="C1918">
        <v>46.4</v>
      </c>
      <c r="D1918" s="15">
        <f t="shared" si="532"/>
        <v>46.4</v>
      </c>
      <c r="E1918">
        <v>32</v>
      </c>
      <c r="F1918" s="6">
        <v>0.17022300000000001</v>
      </c>
      <c r="G1918" s="6">
        <v>-1.5167529999999999E-2</v>
      </c>
      <c r="H1918" s="6">
        <f t="shared" si="523"/>
        <v>0.15505547000000003</v>
      </c>
      <c r="I1918" s="6">
        <f t="shared" si="524"/>
        <v>14.399999999999999</v>
      </c>
      <c r="J1918" s="6">
        <f t="shared" si="525"/>
        <v>14.244944529999998</v>
      </c>
      <c r="K1918" s="3">
        <f t="shared" si="533"/>
        <v>16.279936605714283</v>
      </c>
      <c r="L1918" s="6">
        <f t="shared" si="526"/>
        <v>0</v>
      </c>
      <c r="M1918" s="6">
        <f t="shared" si="534"/>
        <v>168.64079536</v>
      </c>
      <c r="N1918" s="6">
        <f t="shared" si="535"/>
        <v>2.0349920757142854</v>
      </c>
      <c r="O1918" s="2">
        <f t="shared" si="527"/>
        <v>-2.0349920757142854</v>
      </c>
      <c r="P1918" s="2">
        <f t="shared" si="536"/>
        <v>29.965007924285715</v>
      </c>
      <c r="Q1918" s="2">
        <f t="shared" si="528"/>
        <v>16.434992075714284</v>
      </c>
      <c r="R1918" s="2">
        <f t="shared" si="537"/>
        <v>0.15505547000000003</v>
      </c>
      <c r="S1918" s="2">
        <f t="shared" si="529"/>
        <v>16.279936605714283</v>
      </c>
      <c r="T1918" s="2">
        <f t="shared" si="540"/>
        <v>0</v>
      </c>
      <c r="U1918" s="2">
        <f t="shared" si="530"/>
        <v>0</v>
      </c>
      <c r="V1918" t="str">
        <f t="shared" si="538"/>
        <v>N</v>
      </c>
      <c r="W1918" s="2">
        <f t="shared" si="539"/>
        <v>0</v>
      </c>
      <c r="X1918" s="2">
        <f t="shared" si="531"/>
        <v>0</v>
      </c>
      <c r="Y1918" s="2"/>
    </row>
    <row r="1919" spans="1:25" x14ac:dyDescent="0.2">
      <c r="A1919">
        <v>20</v>
      </c>
      <c r="B1919" s="1">
        <v>42815.833333328686</v>
      </c>
      <c r="C1919">
        <v>47.2</v>
      </c>
      <c r="D1919" s="15">
        <f t="shared" si="532"/>
        <v>47.2</v>
      </c>
      <c r="E1919">
        <v>32</v>
      </c>
      <c r="F1919" s="6">
        <v>9.7759200000000004E-2</v>
      </c>
      <c r="G1919" s="6">
        <v>-1.5167529999999999E-2</v>
      </c>
      <c r="H1919" s="6">
        <f t="shared" si="523"/>
        <v>8.2591670000000006E-2</v>
      </c>
      <c r="I1919" s="6">
        <f t="shared" si="524"/>
        <v>15.200000000000003</v>
      </c>
      <c r="J1919" s="6">
        <f t="shared" si="525"/>
        <v>15.117408330000004</v>
      </c>
      <c r="K1919" s="3">
        <f t="shared" si="533"/>
        <v>17.277038091428579</v>
      </c>
      <c r="L1919" s="6">
        <f t="shared" si="526"/>
        <v>0</v>
      </c>
      <c r="M1919" s="6">
        <f t="shared" si="534"/>
        <v>151.36375726857142</v>
      </c>
      <c r="N1919" s="6">
        <f t="shared" si="535"/>
        <v>2.1596297614285618</v>
      </c>
      <c r="O1919" s="2">
        <f t="shared" si="527"/>
        <v>-2.1596297614285618</v>
      </c>
      <c r="P1919" s="2">
        <f t="shared" si="536"/>
        <v>29.840370238571438</v>
      </c>
      <c r="Q1919" s="2">
        <f t="shared" si="528"/>
        <v>17.359629761428565</v>
      </c>
      <c r="R1919" s="2">
        <f t="shared" si="537"/>
        <v>8.2591670000000006E-2</v>
      </c>
      <c r="S1919" s="2">
        <f t="shared" si="529"/>
        <v>17.277038091428565</v>
      </c>
      <c r="T1919" s="2">
        <f t="shared" si="540"/>
        <v>0</v>
      </c>
      <c r="U1919" s="2">
        <f t="shared" si="530"/>
        <v>0</v>
      </c>
      <c r="V1919" t="str">
        <f t="shared" si="538"/>
        <v>N</v>
      </c>
      <c r="W1919" s="2">
        <f t="shared" si="539"/>
        <v>0</v>
      </c>
      <c r="X1919" s="2">
        <f t="shared" si="531"/>
        <v>0</v>
      </c>
      <c r="Y1919" s="2"/>
    </row>
    <row r="1920" spans="1:25" x14ac:dyDescent="0.2">
      <c r="A1920">
        <v>21</v>
      </c>
      <c r="B1920" s="1">
        <v>42815.874999995351</v>
      </c>
      <c r="C1920">
        <v>46</v>
      </c>
      <c r="D1920" s="15">
        <f t="shared" si="532"/>
        <v>46</v>
      </c>
      <c r="E1920">
        <v>32</v>
      </c>
      <c r="F1920" s="6">
        <v>0.153752</v>
      </c>
      <c r="G1920" s="6">
        <v>-1.5167529999999999E-2</v>
      </c>
      <c r="H1920" s="6">
        <f t="shared" si="523"/>
        <v>0.13858447000000002</v>
      </c>
      <c r="I1920" s="6">
        <f t="shared" si="524"/>
        <v>14</v>
      </c>
      <c r="J1920" s="6">
        <f t="shared" si="525"/>
        <v>13.86141553</v>
      </c>
      <c r="K1920" s="3">
        <f t="shared" si="533"/>
        <v>15.841617748571423</v>
      </c>
      <c r="L1920" s="6">
        <f t="shared" si="526"/>
        <v>0</v>
      </c>
      <c r="M1920" s="6">
        <f t="shared" si="534"/>
        <v>135.52213952</v>
      </c>
      <c r="N1920" s="6">
        <f t="shared" si="535"/>
        <v>1.980202218571435</v>
      </c>
      <c r="O1920" s="2">
        <f t="shared" si="527"/>
        <v>-1.980202218571435</v>
      </c>
      <c r="P1920" s="2">
        <f t="shared" si="536"/>
        <v>30.019797781428565</v>
      </c>
      <c r="Q1920" s="2">
        <f t="shared" si="528"/>
        <v>15.980202218571435</v>
      </c>
      <c r="R1920" s="2">
        <f t="shared" si="537"/>
        <v>0.13858447000000002</v>
      </c>
      <c r="S1920" s="2">
        <f t="shared" si="529"/>
        <v>15.841617748571435</v>
      </c>
      <c r="T1920" s="2">
        <f t="shared" si="540"/>
        <v>0</v>
      </c>
      <c r="U1920" s="2">
        <f t="shared" si="530"/>
        <v>0</v>
      </c>
      <c r="V1920" t="str">
        <f t="shared" si="538"/>
        <v>N</v>
      </c>
      <c r="W1920" s="2">
        <f t="shared" si="539"/>
        <v>0</v>
      </c>
      <c r="X1920" s="2">
        <f t="shared" si="531"/>
        <v>0</v>
      </c>
      <c r="Y1920" s="2"/>
    </row>
    <row r="1921" spans="1:25" x14ac:dyDescent="0.2">
      <c r="A1921">
        <v>22</v>
      </c>
      <c r="B1921" s="1">
        <v>42815.916666662015</v>
      </c>
      <c r="C1921">
        <v>44.3</v>
      </c>
      <c r="D1921" s="15">
        <f t="shared" si="532"/>
        <v>44.3</v>
      </c>
      <c r="E1921">
        <v>32</v>
      </c>
      <c r="F1921" s="6">
        <v>0</v>
      </c>
      <c r="G1921" s="6">
        <v>-1.5167529999999999E-2</v>
      </c>
      <c r="H1921" s="6">
        <f t="shared" si="523"/>
        <v>-1.5167529999999999E-2</v>
      </c>
      <c r="I1921" s="6">
        <f t="shared" si="524"/>
        <v>12.299999999999997</v>
      </c>
      <c r="J1921" s="6">
        <f t="shared" si="525"/>
        <v>12.315167529999997</v>
      </c>
      <c r="K1921" s="3">
        <f t="shared" si="533"/>
        <v>14.074477177142853</v>
      </c>
      <c r="L1921" s="6">
        <f t="shared" si="526"/>
        <v>0</v>
      </c>
      <c r="M1921" s="6">
        <f t="shared" si="534"/>
        <v>121.44766234285714</v>
      </c>
      <c r="N1921" s="6">
        <f t="shared" si="535"/>
        <v>1.7593096471428566</v>
      </c>
      <c r="O1921" s="2">
        <f t="shared" si="527"/>
        <v>-1.7593096471428566</v>
      </c>
      <c r="P1921" s="2">
        <f t="shared" si="536"/>
        <v>30.240690352857143</v>
      </c>
      <c r="Q1921" s="2">
        <f t="shared" si="528"/>
        <v>14.059309647142854</v>
      </c>
      <c r="R1921" s="2">
        <f t="shared" si="537"/>
        <v>-1.5167529999999999E-2</v>
      </c>
      <c r="S1921" s="2">
        <f t="shared" si="529"/>
        <v>14.074477177142853</v>
      </c>
      <c r="T1921" s="2">
        <f t="shared" si="540"/>
        <v>0</v>
      </c>
      <c r="U1921" s="2">
        <f t="shared" si="530"/>
        <v>0</v>
      </c>
      <c r="V1921" t="str">
        <f t="shared" si="538"/>
        <v>N</v>
      </c>
      <c r="W1921" s="2">
        <f t="shared" si="539"/>
        <v>0</v>
      </c>
      <c r="X1921" s="2">
        <f t="shared" si="531"/>
        <v>0</v>
      </c>
      <c r="Y1921" s="2"/>
    </row>
    <row r="1922" spans="1:25" x14ac:dyDescent="0.2">
      <c r="A1922">
        <v>23</v>
      </c>
      <c r="B1922" s="1">
        <v>42815.958333328679</v>
      </c>
      <c r="C1922">
        <v>40</v>
      </c>
      <c r="D1922" s="15">
        <f t="shared" si="532"/>
        <v>40</v>
      </c>
      <c r="E1922">
        <v>32</v>
      </c>
      <c r="F1922" s="6">
        <v>0</v>
      </c>
      <c r="G1922" s="6">
        <v>-1.5167529999999999E-2</v>
      </c>
      <c r="H1922" s="6">
        <f t="shared" si="523"/>
        <v>-1.5167529999999999E-2</v>
      </c>
      <c r="I1922" s="6">
        <f t="shared" si="524"/>
        <v>8</v>
      </c>
      <c r="J1922" s="6">
        <f t="shared" si="525"/>
        <v>8.0151675299999994</v>
      </c>
      <c r="K1922" s="3">
        <f t="shared" si="533"/>
        <v>9.1601914628571421</v>
      </c>
      <c r="L1922" s="6">
        <f t="shared" si="526"/>
        <v>0</v>
      </c>
      <c r="M1922" s="6">
        <f t="shared" si="534"/>
        <v>112.28747088</v>
      </c>
      <c r="N1922" s="6">
        <f t="shared" si="535"/>
        <v>1.1450239328571428</v>
      </c>
      <c r="O1922" s="2">
        <f t="shared" si="527"/>
        <v>-1.1450239328571428</v>
      </c>
      <c r="P1922" s="2">
        <f t="shared" si="536"/>
        <v>30.854976067142857</v>
      </c>
      <c r="Q1922" s="2">
        <f t="shared" si="528"/>
        <v>9.1450239328571428</v>
      </c>
      <c r="R1922" s="2">
        <f t="shared" si="537"/>
        <v>-1.5167529999999999E-2</v>
      </c>
      <c r="S1922" s="2">
        <f t="shared" si="529"/>
        <v>9.1601914628571421</v>
      </c>
      <c r="T1922" s="2">
        <f t="shared" si="540"/>
        <v>0</v>
      </c>
      <c r="U1922" s="2">
        <f t="shared" si="530"/>
        <v>0</v>
      </c>
      <c r="V1922" t="str">
        <f t="shared" si="538"/>
        <v>N</v>
      </c>
      <c r="W1922" s="2">
        <f t="shared" si="539"/>
        <v>0</v>
      </c>
      <c r="X1922" s="2">
        <f t="shared" si="531"/>
        <v>0</v>
      </c>
      <c r="Y1922" s="2"/>
    </row>
    <row r="1923" spans="1:25" x14ac:dyDescent="0.2">
      <c r="A1923">
        <v>0</v>
      </c>
      <c r="B1923" s="1">
        <v>42815.999999995343</v>
      </c>
      <c r="C1923">
        <v>38</v>
      </c>
      <c r="D1923" s="15">
        <f t="shared" si="532"/>
        <v>38</v>
      </c>
      <c r="E1923">
        <v>32</v>
      </c>
      <c r="F1923" s="6">
        <v>0.16129599999999999</v>
      </c>
      <c r="G1923" s="6">
        <v>-1.5167529999999999E-2</v>
      </c>
      <c r="H1923" s="6">
        <f t="shared" ref="H1923:H1986" si="541">(F1923+G1923)</f>
        <v>0.14612847000000001</v>
      </c>
      <c r="I1923" s="6">
        <f t="shared" ref="I1923:I1986" si="542">IF((D1923-E1923)&gt;0,D1923-E1923,0)</f>
        <v>6</v>
      </c>
      <c r="J1923" s="6">
        <f t="shared" ref="J1923:J1986" si="543">IF((I1923-H1923)&gt;0, (I1923-H1923), (0))</f>
        <v>5.8538715300000002</v>
      </c>
      <c r="K1923" s="3">
        <f t="shared" si="533"/>
        <v>2.2874708800000008</v>
      </c>
      <c r="L1923" s="6">
        <f t="shared" ref="L1923:L1986" si="544">IF(J1923=0, H1923-I1923,0)</f>
        <v>0</v>
      </c>
      <c r="M1923" s="6">
        <f t="shared" si="534"/>
        <v>110</v>
      </c>
      <c r="N1923" s="6">
        <f t="shared" si="535"/>
        <v>0</v>
      </c>
      <c r="O1923" s="2">
        <f t="shared" ref="O1923:O1986" si="545">IF((N1923&lt;E1923-$AA$7),-N1923,$AA$7-E1923)</f>
        <v>0</v>
      </c>
      <c r="P1923" s="2">
        <f t="shared" si="536"/>
        <v>32</v>
      </c>
      <c r="Q1923" s="2">
        <f t="shared" ref="Q1923:Q1986" si="546">D1923-P1923</f>
        <v>6</v>
      </c>
      <c r="R1923" s="2">
        <f t="shared" si="537"/>
        <v>0.14612847000000001</v>
      </c>
      <c r="S1923" s="2">
        <f t="shared" ref="S1923:S1986" si="547">IF(Q1923-R1923&gt;0, Q1923-R1923, 0)</f>
        <v>5.8538715300000002</v>
      </c>
      <c r="T1923" s="2">
        <f t="shared" si="540"/>
        <v>0</v>
      </c>
      <c r="U1923" s="2">
        <f t="shared" ref="U1923:U1986" si="548">N1923+O1923</f>
        <v>0</v>
      </c>
      <c r="V1923" t="str">
        <f t="shared" si="538"/>
        <v>N</v>
      </c>
      <c r="W1923" s="2">
        <f t="shared" si="539"/>
        <v>0</v>
      </c>
      <c r="X1923" s="2">
        <f t="shared" ref="X1923:X1986" si="549">D1923- (P1923+R1923+S1923)</f>
        <v>0</v>
      </c>
      <c r="Y1923" s="2"/>
    </row>
    <row r="1924" spans="1:25" x14ac:dyDescent="0.2">
      <c r="A1924">
        <v>1</v>
      </c>
      <c r="B1924" s="1">
        <v>42816.041666662008</v>
      </c>
      <c r="C1924">
        <v>34.200000000000003</v>
      </c>
      <c r="D1924" s="15">
        <f t="shared" ref="D1924:D1987" si="550">C1924/$AA$4*$AA$5</f>
        <v>34.200000000000003</v>
      </c>
      <c r="E1924">
        <v>32</v>
      </c>
      <c r="F1924" s="6">
        <v>0.28141699999999997</v>
      </c>
      <c r="G1924" s="6">
        <v>-1.5167529999999999E-2</v>
      </c>
      <c r="H1924" s="6">
        <f t="shared" si="541"/>
        <v>0.26624946999999999</v>
      </c>
      <c r="I1924" s="6">
        <f t="shared" si="542"/>
        <v>2.2000000000000028</v>
      </c>
      <c r="J1924" s="6">
        <f t="shared" si="543"/>
        <v>1.9337505300000029</v>
      </c>
      <c r="K1924" s="3">
        <f t="shared" ref="K1924:K1987" si="551">IF((M1923-M1924)&gt;0,M1923-M1924,0)</f>
        <v>0</v>
      </c>
      <c r="L1924" s="6">
        <f t="shared" si="544"/>
        <v>0</v>
      </c>
      <c r="M1924" s="6">
        <f t="shared" ref="M1924:M1987" si="552">IF( (M1923-J1924/$AA$11+L1924)&gt;$AA$25, IF((M1923-J1924/$AA$11+L1924)&lt;$AA$9,(M1923-J1924/$AA$11+L1924),$AA$9), $AA$25)</f>
        <v>110</v>
      </c>
      <c r="N1924" s="6">
        <f t="shared" ref="N1924:N1987" si="553">IF(((M1923-J1924+L1924)-M1924)&gt;0,((M1923-J1924+L1924)-M1924),0)</f>
        <v>0</v>
      </c>
      <c r="O1924" s="2">
        <f t="shared" si="545"/>
        <v>0</v>
      </c>
      <c r="P1924" s="2">
        <f t="shared" ref="P1924:P1987" si="554">E1924+O1924</f>
        <v>32</v>
      </c>
      <c r="Q1924" s="2">
        <f t="shared" si="546"/>
        <v>2.2000000000000028</v>
      </c>
      <c r="R1924" s="2">
        <f t="shared" ref="R1924:R1987" si="555">IF(Q1924&gt;H1924, H1924, Q1924)</f>
        <v>0.26624946999999999</v>
      </c>
      <c r="S1924" s="2">
        <f t="shared" si="547"/>
        <v>1.9337505300000029</v>
      </c>
      <c r="T1924" s="2">
        <f t="shared" si="540"/>
        <v>0</v>
      </c>
      <c r="U1924" s="2">
        <f t="shared" si="548"/>
        <v>0</v>
      </c>
      <c r="V1924" t="str">
        <f t="shared" ref="V1924:V1987" si="556">IF(AND(A1924&gt;7,A1924&lt;17), "Y", "N")</f>
        <v>N</v>
      </c>
      <c r="W1924" s="2">
        <f t="shared" ref="W1924:W1987" si="557">IF(V1924="Y", U1924, 0)</f>
        <v>0</v>
      </c>
      <c r="X1924" s="2">
        <f t="shared" si="549"/>
        <v>0</v>
      </c>
      <c r="Y1924" s="2"/>
    </row>
    <row r="1925" spans="1:25" x14ac:dyDescent="0.2">
      <c r="A1925">
        <v>2</v>
      </c>
      <c r="B1925" s="1">
        <v>42816.083333328672</v>
      </c>
      <c r="C1925">
        <v>33.299999999999997</v>
      </c>
      <c r="D1925" s="15">
        <f t="shared" si="550"/>
        <v>33.299999999999997</v>
      </c>
      <c r="E1925">
        <v>32</v>
      </c>
      <c r="F1925" s="6">
        <v>0.44662800000000002</v>
      </c>
      <c r="G1925" s="6">
        <v>-1.5167529999999999E-2</v>
      </c>
      <c r="H1925" s="6">
        <f t="shared" si="541"/>
        <v>0.43146047000000004</v>
      </c>
      <c r="I1925" s="6">
        <f t="shared" si="542"/>
        <v>1.2999999999999972</v>
      </c>
      <c r="J1925" s="6">
        <f t="shared" si="543"/>
        <v>0.86853952999999717</v>
      </c>
      <c r="K1925" s="3">
        <f t="shared" si="551"/>
        <v>0</v>
      </c>
      <c r="L1925" s="6">
        <f t="shared" si="544"/>
        <v>0</v>
      </c>
      <c r="M1925" s="6">
        <f t="shared" si="552"/>
        <v>110</v>
      </c>
      <c r="N1925" s="6">
        <f t="shared" si="553"/>
        <v>0</v>
      </c>
      <c r="O1925" s="2">
        <f t="shared" si="545"/>
        <v>0</v>
      </c>
      <c r="P1925" s="2">
        <f t="shared" si="554"/>
        <v>32</v>
      </c>
      <c r="Q1925" s="2">
        <f t="shared" si="546"/>
        <v>1.2999999999999972</v>
      </c>
      <c r="R1925" s="2">
        <f t="shared" si="555"/>
        <v>0.43146047000000004</v>
      </c>
      <c r="S1925" s="2">
        <f t="shared" si="547"/>
        <v>0.86853952999999717</v>
      </c>
      <c r="T1925" s="2">
        <f t="shared" si="540"/>
        <v>0</v>
      </c>
      <c r="U1925" s="2">
        <f t="shared" si="548"/>
        <v>0</v>
      </c>
      <c r="V1925" t="str">
        <f t="shared" si="556"/>
        <v>N</v>
      </c>
      <c r="W1925" s="2">
        <f t="shared" si="557"/>
        <v>0</v>
      </c>
      <c r="X1925" s="2">
        <f t="shared" si="549"/>
        <v>0</v>
      </c>
      <c r="Y1925" s="2"/>
    </row>
    <row r="1926" spans="1:25" x14ac:dyDescent="0.2">
      <c r="A1926">
        <v>3</v>
      </c>
      <c r="B1926" s="1">
        <v>42816.124999995336</v>
      </c>
      <c r="C1926">
        <v>32.6</v>
      </c>
      <c r="D1926" s="15">
        <f t="shared" si="550"/>
        <v>32.6</v>
      </c>
      <c r="E1926">
        <v>32</v>
      </c>
      <c r="F1926" s="6">
        <v>0.264154</v>
      </c>
      <c r="G1926" s="6">
        <v>-1.5167529999999999E-2</v>
      </c>
      <c r="H1926" s="6">
        <f t="shared" si="541"/>
        <v>0.24898647000000002</v>
      </c>
      <c r="I1926" s="6">
        <f t="shared" si="542"/>
        <v>0.60000000000000142</v>
      </c>
      <c r="J1926" s="6">
        <f t="shared" si="543"/>
        <v>0.35101353000000141</v>
      </c>
      <c r="K1926" s="3">
        <f t="shared" si="551"/>
        <v>0</v>
      </c>
      <c r="L1926" s="6">
        <f t="shared" si="544"/>
        <v>0</v>
      </c>
      <c r="M1926" s="6">
        <f t="shared" si="552"/>
        <v>110</v>
      </c>
      <c r="N1926" s="6">
        <f t="shared" si="553"/>
        <v>0</v>
      </c>
      <c r="O1926" s="2">
        <f t="shared" si="545"/>
        <v>0</v>
      </c>
      <c r="P1926" s="2">
        <f t="shared" si="554"/>
        <v>32</v>
      </c>
      <c r="Q1926" s="2">
        <f t="shared" si="546"/>
        <v>0.60000000000000142</v>
      </c>
      <c r="R1926" s="2">
        <f t="shared" si="555"/>
        <v>0.24898647000000002</v>
      </c>
      <c r="S1926" s="2">
        <f t="shared" si="547"/>
        <v>0.35101353000000141</v>
      </c>
      <c r="T1926" s="2">
        <f t="shared" si="540"/>
        <v>0</v>
      </c>
      <c r="U1926" s="2">
        <f t="shared" si="548"/>
        <v>0</v>
      </c>
      <c r="V1926" t="str">
        <f t="shared" si="556"/>
        <v>N</v>
      </c>
      <c r="W1926" s="2">
        <f t="shared" si="557"/>
        <v>0</v>
      </c>
      <c r="X1926" s="2">
        <f t="shared" si="549"/>
        <v>0</v>
      </c>
      <c r="Y1926" s="2"/>
    </row>
    <row r="1927" spans="1:25" x14ac:dyDescent="0.2">
      <c r="A1927">
        <v>4</v>
      </c>
      <c r="B1927" s="1">
        <v>42816.166666662</v>
      </c>
      <c r="C1927">
        <v>32.4</v>
      </c>
      <c r="D1927" s="15">
        <f t="shared" si="550"/>
        <v>32.4</v>
      </c>
      <c r="E1927">
        <v>32</v>
      </c>
      <c r="F1927" s="6">
        <v>0.55044599999999999</v>
      </c>
      <c r="G1927" s="6">
        <v>-1.5167529999999999E-2</v>
      </c>
      <c r="H1927" s="6">
        <f t="shared" si="541"/>
        <v>0.53527846999999995</v>
      </c>
      <c r="I1927" s="6">
        <f t="shared" si="542"/>
        <v>0.39999999999999858</v>
      </c>
      <c r="J1927" s="6">
        <f t="shared" si="543"/>
        <v>0</v>
      </c>
      <c r="K1927" s="3">
        <f t="shared" si="551"/>
        <v>0</v>
      </c>
      <c r="L1927" s="6">
        <f t="shared" si="544"/>
        <v>0.13527847000000137</v>
      </c>
      <c r="M1927" s="6">
        <f t="shared" si="552"/>
        <v>110.13527847</v>
      </c>
      <c r="N1927" s="6">
        <f t="shared" si="553"/>
        <v>0</v>
      </c>
      <c r="O1927" s="2">
        <f t="shared" si="545"/>
        <v>0</v>
      </c>
      <c r="P1927" s="2">
        <f t="shared" si="554"/>
        <v>32</v>
      </c>
      <c r="Q1927" s="2">
        <f t="shared" si="546"/>
        <v>0.39999999999999858</v>
      </c>
      <c r="R1927" s="2">
        <f t="shared" si="555"/>
        <v>0.39999999999999858</v>
      </c>
      <c r="S1927" s="2">
        <f t="shared" si="547"/>
        <v>0</v>
      </c>
      <c r="T1927" s="2">
        <f t="shared" si="540"/>
        <v>0.13527847000000293</v>
      </c>
      <c r="U1927" s="2">
        <f t="shared" si="548"/>
        <v>0</v>
      </c>
      <c r="V1927" t="str">
        <f t="shared" si="556"/>
        <v>N</v>
      </c>
      <c r="W1927" s="2">
        <f t="shared" si="557"/>
        <v>0</v>
      </c>
      <c r="X1927" s="2">
        <f t="shared" si="549"/>
        <v>0</v>
      </c>
      <c r="Y1927" s="2"/>
    </row>
    <row r="1928" spans="1:25" x14ac:dyDescent="0.2">
      <c r="A1928">
        <v>5</v>
      </c>
      <c r="B1928" s="1">
        <v>42816.208333328665</v>
      </c>
      <c r="C1928">
        <v>32.4</v>
      </c>
      <c r="D1928" s="15">
        <f t="shared" si="550"/>
        <v>32.4</v>
      </c>
      <c r="E1928">
        <v>32</v>
      </c>
      <c r="F1928" s="6">
        <v>0.29493399999999997</v>
      </c>
      <c r="G1928" s="6">
        <v>-1.5167529999999999E-2</v>
      </c>
      <c r="H1928" s="6">
        <f t="shared" si="541"/>
        <v>0.27976646999999999</v>
      </c>
      <c r="I1928" s="6">
        <f t="shared" si="542"/>
        <v>0.39999999999999858</v>
      </c>
      <c r="J1928" s="6">
        <f t="shared" si="543"/>
        <v>0.12023352999999859</v>
      </c>
      <c r="K1928" s="3">
        <f t="shared" si="551"/>
        <v>0.13527847000000293</v>
      </c>
      <c r="L1928" s="6">
        <f t="shared" si="544"/>
        <v>0</v>
      </c>
      <c r="M1928" s="6">
        <f t="shared" si="552"/>
        <v>110</v>
      </c>
      <c r="N1928" s="6">
        <f t="shared" si="553"/>
        <v>1.5044940000009888E-2</v>
      </c>
      <c r="O1928" s="2">
        <f t="shared" si="545"/>
        <v>-1.5044940000009888E-2</v>
      </c>
      <c r="P1928" s="2">
        <f t="shared" si="554"/>
        <v>31.98495505999999</v>
      </c>
      <c r="Q1928" s="2">
        <f t="shared" si="546"/>
        <v>0.41504494000000847</v>
      </c>
      <c r="R1928" s="2">
        <f t="shared" si="555"/>
        <v>0.27976646999999999</v>
      </c>
      <c r="S1928" s="2">
        <f t="shared" si="547"/>
        <v>0.13527847000000848</v>
      </c>
      <c r="T1928" s="2">
        <f t="shared" si="540"/>
        <v>0</v>
      </c>
      <c r="U1928" s="2">
        <f t="shared" si="548"/>
        <v>0</v>
      </c>
      <c r="V1928" t="str">
        <f t="shared" si="556"/>
        <v>N</v>
      </c>
      <c r="W1928" s="2">
        <f t="shared" si="557"/>
        <v>0</v>
      </c>
      <c r="X1928" s="2">
        <f t="shared" si="549"/>
        <v>0</v>
      </c>
      <c r="Y1928" s="2"/>
    </row>
    <row r="1929" spans="1:25" x14ac:dyDescent="0.2">
      <c r="A1929">
        <v>6</v>
      </c>
      <c r="B1929" s="1">
        <v>42816.249999995329</v>
      </c>
      <c r="C1929">
        <v>32.6</v>
      </c>
      <c r="D1929" s="15">
        <f t="shared" si="550"/>
        <v>32.6</v>
      </c>
      <c r="E1929">
        <v>32</v>
      </c>
      <c r="F1929" s="6">
        <v>0.182891</v>
      </c>
      <c r="G1929" s="6">
        <v>0.10121517000000001</v>
      </c>
      <c r="H1929" s="6">
        <f t="shared" si="541"/>
        <v>0.28410616999999999</v>
      </c>
      <c r="I1929" s="6">
        <f t="shared" si="542"/>
        <v>0.60000000000000142</v>
      </c>
      <c r="J1929" s="6">
        <f t="shared" si="543"/>
        <v>0.31589383000000143</v>
      </c>
      <c r="K1929" s="3">
        <f t="shared" si="551"/>
        <v>0</v>
      </c>
      <c r="L1929" s="6">
        <f t="shared" si="544"/>
        <v>0</v>
      </c>
      <c r="M1929" s="6">
        <f t="shared" si="552"/>
        <v>110</v>
      </c>
      <c r="N1929" s="6">
        <f t="shared" si="553"/>
        <v>0</v>
      </c>
      <c r="O1929" s="2">
        <f t="shared" si="545"/>
        <v>0</v>
      </c>
      <c r="P1929" s="2">
        <f t="shared" si="554"/>
        <v>32</v>
      </c>
      <c r="Q1929" s="2">
        <f t="shared" si="546"/>
        <v>0.60000000000000142</v>
      </c>
      <c r="R1929" s="2">
        <f t="shared" si="555"/>
        <v>0.28410616999999999</v>
      </c>
      <c r="S1929" s="2">
        <f t="shared" si="547"/>
        <v>0.31589383000000143</v>
      </c>
      <c r="T1929" s="2">
        <f t="shared" si="540"/>
        <v>0</v>
      </c>
      <c r="U1929" s="2">
        <f t="shared" si="548"/>
        <v>0</v>
      </c>
      <c r="V1929" t="str">
        <f t="shared" si="556"/>
        <v>N</v>
      </c>
      <c r="W1929" s="2">
        <f t="shared" si="557"/>
        <v>0</v>
      </c>
      <c r="X1929" s="2">
        <f t="shared" si="549"/>
        <v>0</v>
      </c>
      <c r="Y1929" s="2"/>
    </row>
    <row r="1930" spans="1:25" x14ac:dyDescent="0.2">
      <c r="A1930">
        <v>7</v>
      </c>
      <c r="B1930" s="1">
        <v>42816.291666661993</v>
      </c>
      <c r="C1930">
        <v>35.6</v>
      </c>
      <c r="D1930" s="15">
        <f t="shared" si="550"/>
        <v>35.6</v>
      </c>
      <c r="E1930">
        <v>32</v>
      </c>
      <c r="F1930" s="6">
        <v>0.27636300000000003</v>
      </c>
      <c r="G1930" s="6">
        <v>9.3288899999999995</v>
      </c>
      <c r="H1930" s="6">
        <f t="shared" si="541"/>
        <v>9.6052529999999994</v>
      </c>
      <c r="I1930" s="6">
        <f t="shared" si="542"/>
        <v>3.6000000000000014</v>
      </c>
      <c r="J1930" s="6">
        <f t="shared" si="543"/>
        <v>0</v>
      </c>
      <c r="K1930" s="3">
        <f t="shared" si="551"/>
        <v>0</v>
      </c>
      <c r="L1930" s="6">
        <f t="shared" si="544"/>
        <v>6.005252999999998</v>
      </c>
      <c r="M1930" s="6">
        <f t="shared" si="552"/>
        <v>116.005253</v>
      </c>
      <c r="N1930" s="6">
        <f t="shared" si="553"/>
        <v>0</v>
      </c>
      <c r="O1930" s="2">
        <f t="shared" si="545"/>
        <v>0</v>
      </c>
      <c r="P1930" s="2">
        <f t="shared" si="554"/>
        <v>32</v>
      </c>
      <c r="Q1930" s="2">
        <f t="shared" si="546"/>
        <v>3.6000000000000014</v>
      </c>
      <c r="R1930" s="2">
        <f t="shared" si="555"/>
        <v>3.6000000000000014</v>
      </c>
      <c r="S1930" s="2">
        <f t="shared" si="547"/>
        <v>0</v>
      </c>
      <c r="T1930" s="2">
        <f t="shared" ref="T1930:T1993" si="558">IF(Q1930-R1930&gt;0, 0, ABS(M1929-M1930))</f>
        <v>6.0052529999999962</v>
      </c>
      <c r="U1930" s="2">
        <f t="shared" si="548"/>
        <v>0</v>
      </c>
      <c r="V1930" t="str">
        <f t="shared" si="556"/>
        <v>N</v>
      </c>
      <c r="W1930" s="2">
        <f t="shared" si="557"/>
        <v>0</v>
      </c>
      <c r="X1930" s="2">
        <f t="shared" si="549"/>
        <v>0</v>
      </c>
      <c r="Y1930" s="2"/>
    </row>
    <row r="1931" spans="1:25" x14ac:dyDescent="0.2">
      <c r="A1931">
        <v>8</v>
      </c>
      <c r="B1931" s="1">
        <v>42816.333333328657</v>
      </c>
      <c r="C1931">
        <v>39.9</v>
      </c>
      <c r="D1931" s="15">
        <f t="shared" si="550"/>
        <v>39.9</v>
      </c>
      <c r="E1931">
        <v>32</v>
      </c>
      <c r="F1931" s="6">
        <v>0</v>
      </c>
      <c r="G1931" s="6">
        <v>23.37565</v>
      </c>
      <c r="H1931" s="6">
        <f t="shared" si="541"/>
        <v>23.37565</v>
      </c>
      <c r="I1931" s="6">
        <f t="shared" si="542"/>
        <v>7.8999999999999986</v>
      </c>
      <c r="J1931" s="6">
        <f t="shared" si="543"/>
        <v>0</v>
      </c>
      <c r="K1931" s="3">
        <f t="shared" si="551"/>
        <v>0</v>
      </c>
      <c r="L1931" s="6">
        <f t="shared" si="544"/>
        <v>15.475650000000002</v>
      </c>
      <c r="M1931" s="6">
        <f t="shared" si="552"/>
        <v>131.48090300000001</v>
      </c>
      <c r="N1931" s="6">
        <f t="shared" si="553"/>
        <v>0</v>
      </c>
      <c r="O1931" s="2">
        <f t="shared" si="545"/>
        <v>0</v>
      </c>
      <c r="P1931" s="2">
        <f t="shared" si="554"/>
        <v>32</v>
      </c>
      <c r="Q1931" s="2">
        <f t="shared" si="546"/>
        <v>7.8999999999999986</v>
      </c>
      <c r="R1931" s="2">
        <f t="shared" si="555"/>
        <v>7.8999999999999986</v>
      </c>
      <c r="S1931" s="2">
        <f t="shared" si="547"/>
        <v>0</v>
      </c>
      <c r="T1931" s="2">
        <f t="shared" si="558"/>
        <v>15.475650000000016</v>
      </c>
      <c r="U1931" s="2">
        <f t="shared" si="548"/>
        <v>0</v>
      </c>
      <c r="V1931" t="str">
        <f t="shared" si="556"/>
        <v>Y</v>
      </c>
      <c r="W1931" s="2">
        <f t="shared" si="557"/>
        <v>0</v>
      </c>
      <c r="X1931" s="2">
        <f t="shared" si="549"/>
        <v>0</v>
      </c>
      <c r="Y1931" s="2"/>
    </row>
    <row r="1932" spans="1:25" x14ac:dyDescent="0.2">
      <c r="A1932">
        <v>9</v>
      </c>
      <c r="B1932" s="1">
        <v>42816.374999995322</v>
      </c>
      <c r="C1932">
        <v>39.9</v>
      </c>
      <c r="D1932" s="15">
        <f t="shared" si="550"/>
        <v>39.9</v>
      </c>
      <c r="E1932">
        <v>32</v>
      </c>
      <c r="F1932" s="6">
        <v>0</v>
      </c>
      <c r="G1932" s="6">
        <v>35.172650000000004</v>
      </c>
      <c r="H1932" s="6">
        <f t="shared" si="541"/>
        <v>35.172650000000004</v>
      </c>
      <c r="I1932" s="6">
        <f t="shared" si="542"/>
        <v>7.8999999999999986</v>
      </c>
      <c r="J1932" s="6">
        <f t="shared" si="543"/>
        <v>0</v>
      </c>
      <c r="K1932" s="3">
        <f t="shared" si="551"/>
        <v>0</v>
      </c>
      <c r="L1932" s="6">
        <f t="shared" si="544"/>
        <v>27.272650000000006</v>
      </c>
      <c r="M1932" s="6">
        <f t="shared" si="552"/>
        <v>158.75355300000001</v>
      </c>
      <c r="N1932" s="6">
        <f t="shared" si="553"/>
        <v>0</v>
      </c>
      <c r="O1932" s="2">
        <f t="shared" si="545"/>
        <v>0</v>
      </c>
      <c r="P1932" s="2">
        <f t="shared" si="554"/>
        <v>32</v>
      </c>
      <c r="Q1932" s="2">
        <f t="shared" si="546"/>
        <v>7.8999999999999986</v>
      </c>
      <c r="R1932" s="2">
        <f t="shared" si="555"/>
        <v>7.8999999999999986</v>
      </c>
      <c r="S1932" s="2">
        <f t="shared" si="547"/>
        <v>0</v>
      </c>
      <c r="T1932" s="2">
        <f t="shared" si="558"/>
        <v>27.272649999999999</v>
      </c>
      <c r="U1932" s="2">
        <f t="shared" si="548"/>
        <v>0</v>
      </c>
      <c r="V1932" t="str">
        <f t="shared" si="556"/>
        <v>Y</v>
      </c>
      <c r="W1932" s="2">
        <f t="shared" si="557"/>
        <v>0</v>
      </c>
      <c r="X1932" s="2">
        <f t="shared" si="549"/>
        <v>0</v>
      </c>
      <c r="Y1932" s="2"/>
    </row>
    <row r="1933" spans="1:25" x14ac:dyDescent="0.2">
      <c r="A1933">
        <v>10</v>
      </c>
      <c r="B1933" s="1">
        <v>42816.416666661986</v>
      </c>
      <c r="C1933">
        <v>42.5</v>
      </c>
      <c r="D1933" s="15">
        <f t="shared" si="550"/>
        <v>42.5</v>
      </c>
      <c r="E1933">
        <v>32</v>
      </c>
      <c r="F1933" s="6">
        <v>0.21909899999999999</v>
      </c>
      <c r="G1933" s="6">
        <v>43.627319999999997</v>
      </c>
      <c r="H1933" s="6">
        <f t="shared" si="541"/>
        <v>43.846418999999997</v>
      </c>
      <c r="I1933" s="6">
        <f t="shared" si="542"/>
        <v>10.5</v>
      </c>
      <c r="J1933" s="6">
        <f t="shared" si="543"/>
        <v>0</v>
      </c>
      <c r="K1933" s="3">
        <f t="shared" si="551"/>
        <v>0</v>
      </c>
      <c r="L1933" s="6">
        <f t="shared" si="544"/>
        <v>33.346418999999997</v>
      </c>
      <c r="M1933" s="6">
        <f t="shared" si="552"/>
        <v>192.09997200000001</v>
      </c>
      <c r="N1933" s="6">
        <f t="shared" si="553"/>
        <v>0</v>
      </c>
      <c r="O1933" s="2">
        <f t="shared" si="545"/>
        <v>0</v>
      </c>
      <c r="P1933" s="2">
        <f t="shared" si="554"/>
        <v>32</v>
      </c>
      <c r="Q1933" s="2">
        <f t="shared" si="546"/>
        <v>10.5</v>
      </c>
      <c r="R1933" s="2">
        <f t="shared" si="555"/>
        <v>10.5</v>
      </c>
      <c r="S1933" s="2">
        <f t="shared" si="547"/>
        <v>0</v>
      </c>
      <c r="T1933" s="2">
        <f t="shared" si="558"/>
        <v>33.346418999999997</v>
      </c>
      <c r="U1933" s="2">
        <f t="shared" si="548"/>
        <v>0</v>
      </c>
      <c r="V1933" t="str">
        <f t="shared" si="556"/>
        <v>Y</v>
      </c>
      <c r="W1933" s="2">
        <f t="shared" si="557"/>
        <v>0</v>
      </c>
      <c r="X1933" s="2">
        <f t="shared" si="549"/>
        <v>0</v>
      </c>
      <c r="Y1933" s="2"/>
    </row>
    <row r="1934" spans="1:25" x14ac:dyDescent="0.2">
      <c r="A1934">
        <v>11</v>
      </c>
      <c r="B1934" s="1">
        <v>42816.45833332865</v>
      </c>
      <c r="C1934">
        <v>43.6</v>
      </c>
      <c r="D1934" s="15">
        <f t="shared" si="550"/>
        <v>43.6</v>
      </c>
      <c r="E1934">
        <v>32</v>
      </c>
      <c r="F1934" s="6">
        <v>0.14180499999999999</v>
      </c>
      <c r="G1934" s="6">
        <v>34.366390000000003</v>
      </c>
      <c r="H1934" s="6">
        <f t="shared" si="541"/>
        <v>34.508195000000001</v>
      </c>
      <c r="I1934" s="6">
        <f t="shared" si="542"/>
        <v>11.600000000000001</v>
      </c>
      <c r="J1934" s="6">
        <f t="shared" si="543"/>
        <v>0</v>
      </c>
      <c r="K1934" s="3">
        <f t="shared" si="551"/>
        <v>0</v>
      </c>
      <c r="L1934" s="6">
        <f t="shared" si="544"/>
        <v>22.908194999999999</v>
      </c>
      <c r="M1934" s="6">
        <f t="shared" si="552"/>
        <v>215.00816700000001</v>
      </c>
      <c r="N1934" s="6">
        <f t="shared" si="553"/>
        <v>0</v>
      </c>
      <c r="O1934" s="2">
        <f t="shared" si="545"/>
        <v>0</v>
      </c>
      <c r="P1934" s="2">
        <f t="shared" si="554"/>
        <v>32</v>
      </c>
      <c r="Q1934" s="2">
        <f t="shared" si="546"/>
        <v>11.600000000000001</v>
      </c>
      <c r="R1934" s="2">
        <f t="shared" si="555"/>
        <v>11.600000000000001</v>
      </c>
      <c r="S1934" s="2">
        <f t="shared" si="547"/>
        <v>0</v>
      </c>
      <c r="T1934" s="2">
        <f t="shared" si="558"/>
        <v>22.908195000000006</v>
      </c>
      <c r="U1934" s="2">
        <f t="shared" si="548"/>
        <v>0</v>
      </c>
      <c r="V1934" t="str">
        <f t="shared" si="556"/>
        <v>Y</v>
      </c>
      <c r="W1934" s="2">
        <f t="shared" si="557"/>
        <v>0</v>
      </c>
      <c r="X1934" s="2">
        <f t="shared" si="549"/>
        <v>0</v>
      </c>
      <c r="Y1934" s="2"/>
    </row>
    <row r="1935" spans="1:25" x14ac:dyDescent="0.2">
      <c r="A1935">
        <v>12</v>
      </c>
      <c r="B1935" s="1">
        <v>42816.499999995314</v>
      </c>
      <c r="C1935">
        <v>44.3</v>
      </c>
      <c r="D1935" s="15">
        <f t="shared" si="550"/>
        <v>44.3</v>
      </c>
      <c r="E1935">
        <v>32</v>
      </c>
      <c r="F1935" s="6">
        <v>0.27524500000000002</v>
      </c>
      <c r="G1935" s="6">
        <v>18.933109999999999</v>
      </c>
      <c r="H1935" s="6">
        <f t="shared" si="541"/>
        <v>19.208355000000001</v>
      </c>
      <c r="I1935" s="6">
        <f t="shared" si="542"/>
        <v>12.299999999999997</v>
      </c>
      <c r="J1935" s="6">
        <f t="shared" si="543"/>
        <v>0</v>
      </c>
      <c r="K1935" s="3">
        <f t="shared" si="551"/>
        <v>0</v>
      </c>
      <c r="L1935" s="6">
        <f t="shared" si="544"/>
        <v>6.9083550000000038</v>
      </c>
      <c r="M1935" s="6">
        <f t="shared" si="552"/>
        <v>220</v>
      </c>
      <c r="N1935" s="6">
        <f t="shared" si="553"/>
        <v>1.9165220000000147</v>
      </c>
      <c r="O1935" s="2">
        <f t="shared" si="545"/>
        <v>-1.9165220000000147</v>
      </c>
      <c r="P1935" s="2">
        <f t="shared" si="554"/>
        <v>30.083477999999985</v>
      </c>
      <c r="Q1935" s="2">
        <f t="shared" si="546"/>
        <v>14.216522000000012</v>
      </c>
      <c r="R1935" s="2">
        <f t="shared" si="555"/>
        <v>14.216522000000012</v>
      </c>
      <c r="S1935" s="2">
        <f t="shared" si="547"/>
        <v>0</v>
      </c>
      <c r="T1935" s="2">
        <f t="shared" si="558"/>
        <v>4.9918329999999855</v>
      </c>
      <c r="U1935" s="2">
        <f t="shared" si="548"/>
        <v>0</v>
      </c>
      <c r="V1935" t="str">
        <f t="shared" si="556"/>
        <v>Y</v>
      </c>
      <c r="W1935" s="2">
        <f t="shared" si="557"/>
        <v>0</v>
      </c>
      <c r="X1935" s="2">
        <f t="shared" si="549"/>
        <v>0</v>
      </c>
      <c r="Y1935" s="2"/>
    </row>
    <row r="1936" spans="1:25" x14ac:dyDescent="0.2">
      <c r="A1936">
        <v>13</v>
      </c>
      <c r="B1936" s="1">
        <v>42816.541666661979</v>
      </c>
      <c r="C1936">
        <v>44.2</v>
      </c>
      <c r="D1936" s="15">
        <f t="shared" si="550"/>
        <v>44.2</v>
      </c>
      <c r="E1936">
        <v>32</v>
      </c>
      <c r="F1936" s="6">
        <v>0</v>
      </c>
      <c r="G1936" s="6">
        <v>12.025639999999999</v>
      </c>
      <c r="H1936" s="6">
        <f t="shared" si="541"/>
        <v>12.025639999999999</v>
      </c>
      <c r="I1936" s="6">
        <f t="shared" si="542"/>
        <v>12.200000000000003</v>
      </c>
      <c r="J1936" s="6">
        <f t="shared" si="543"/>
        <v>0.17436000000000362</v>
      </c>
      <c r="K1936" s="3">
        <f t="shared" si="551"/>
        <v>0.19926857142857557</v>
      </c>
      <c r="L1936" s="6">
        <f t="shared" si="544"/>
        <v>0</v>
      </c>
      <c r="M1936" s="6">
        <f t="shared" si="552"/>
        <v>219.80073142857142</v>
      </c>
      <c r="N1936" s="6">
        <f t="shared" si="553"/>
        <v>2.4908571428568393E-2</v>
      </c>
      <c r="O1936" s="2">
        <f t="shared" si="545"/>
        <v>-2.4908571428568393E-2</v>
      </c>
      <c r="P1936" s="2">
        <f t="shared" si="554"/>
        <v>31.975091428571432</v>
      </c>
      <c r="Q1936" s="2">
        <f t="shared" si="546"/>
        <v>12.224908571428571</v>
      </c>
      <c r="R1936" s="2">
        <f t="shared" si="555"/>
        <v>12.025639999999999</v>
      </c>
      <c r="S1936" s="2">
        <f t="shared" si="547"/>
        <v>0.19926857142857202</v>
      </c>
      <c r="T1936" s="2">
        <f t="shared" si="558"/>
        <v>0</v>
      </c>
      <c r="U1936" s="2">
        <f t="shared" si="548"/>
        <v>0</v>
      </c>
      <c r="V1936" t="str">
        <f t="shared" si="556"/>
        <v>Y</v>
      </c>
      <c r="W1936" s="2">
        <f t="shared" si="557"/>
        <v>0</v>
      </c>
      <c r="X1936" s="2">
        <f t="shared" si="549"/>
        <v>0</v>
      </c>
      <c r="Y1936" s="2"/>
    </row>
    <row r="1937" spans="1:25" x14ac:dyDescent="0.2">
      <c r="A1937">
        <v>14</v>
      </c>
      <c r="B1937" s="1">
        <v>42816.583333328643</v>
      </c>
      <c r="C1937">
        <v>44.1</v>
      </c>
      <c r="D1937" s="15">
        <f t="shared" si="550"/>
        <v>44.1</v>
      </c>
      <c r="E1937">
        <v>32</v>
      </c>
      <c r="F1937" s="6">
        <v>0</v>
      </c>
      <c r="G1937" s="6">
        <v>22.341379999999997</v>
      </c>
      <c r="H1937" s="6">
        <f t="shared" si="541"/>
        <v>22.341379999999997</v>
      </c>
      <c r="I1937" s="6">
        <f t="shared" si="542"/>
        <v>12.100000000000001</v>
      </c>
      <c r="J1937" s="6">
        <f t="shared" si="543"/>
        <v>0</v>
      </c>
      <c r="K1937" s="3">
        <f t="shared" si="551"/>
        <v>0</v>
      </c>
      <c r="L1937" s="6">
        <f t="shared" si="544"/>
        <v>10.241379999999996</v>
      </c>
      <c r="M1937" s="6">
        <f t="shared" si="552"/>
        <v>220</v>
      </c>
      <c r="N1937" s="6">
        <f t="shared" si="553"/>
        <v>10.042111428571417</v>
      </c>
      <c r="O1937" s="2">
        <f t="shared" si="545"/>
        <v>-10.042111428571417</v>
      </c>
      <c r="P1937" s="2">
        <f t="shared" si="554"/>
        <v>21.957888571428583</v>
      </c>
      <c r="Q1937" s="2">
        <f t="shared" si="546"/>
        <v>22.142111428571418</v>
      </c>
      <c r="R1937" s="2">
        <f t="shared" si="555"/>
        <v>22.142111428571418</v>
      </c>
      <c r="S1937" s="2">
        <f t="shared" si="547"/>
        <v>0</v>
      </c>
      <c r="T1937" s="2">
        <f t="shared" si="558"/>
        <v>0.19926857142857557</v>
      </c>
      <c r="U1937" s="2">
        <f t="shared" si="548"/>
        <v>0</v>
      </c>
      <c r="V1937" t="str">
        <f t="shared" si="556"/>
        <v>Y</v>
      </c>
      <c r="W1937" s="2">
        <f t="shared" si="557"/>
        <v>0</v>
      </c>
      <c r="X1937" s="2">
        <f t="shared" si="549"/>
        <v>0</v>
      </c>
      <c r="Y1937" s="2"/>
    </row>
    <row r="1938" spans="1:25" x14ac:dyDescent="0.2">
      <c r="A1938">
        <v>15</v>
      </c>
      <c r="B1938" s="1">
        <v>42816.624999995307</v>
      </c>
      <c r="C1938">
        <v>45.3</v>
      </c>
      <c r="D1938" s="15">
        <f t="shared" si="550"/>
        <v>45.3</v>
      </c>
      <c r="E1938">
        <v>32</v>
      </c>
      <c r="F1938" s="6">
        <v>0</v>
      </c>
      <c r="G1938" s="6">
        <v>25.267660000000003</v>
      </c>
      <c r="H1938" s="6">
        <f t="shared" si="541"/>
        <v>25.267660000000003</v>
      </c>
      <c r="I1938" s="6">
        <f t="shared" si="542"/>
        <v>13.299999999999997</v>
      </c>
      <c r="J1938" s="6">
        <f t="shared" si="543"/>
        <v>0</v>
      </c>
      <c r="K1938" s="3">
        <f t="shared" si="551"/>
        <v>0</v>
      </c>
      <c r="L1938" s="6">
        <f t="shared" si="544"/>
        <v>11.967660000000006</v>
      </c>
      <c r="M1938" s="6">
        <f t="shared" si="552"/>
        <v>220</v>
      </c>
      <c r="N1938" s="6">
        <f t="shared" si="553"/>
        <v>11.967659999999995</v>
      </c>
      <c r="O1938" s="2">
        <f t="shared" si="545"/>
        <v>-11.967659999999995</v>
      </c>
      <c r="P1938" s="2">
        <f t="shared" si="554"/>
        <v>20.032340000000005</v>
      </c>
      <c r="Q1938" s="2">
        <f t="shared" si="546"/>
        <v>25.267659999999992</v>
      </c>
      <c r="R1938" s="2">
        <f t="shared" si="555"/>
        <v>25.267659999999992</v>
      </c>
      <c r="S1938" s="2">
        <f t="shared" si="547"/>
        <v>0</v>
      </c>
      <c r="T1938" s="2">
        <f t="shared" si="558"/>
        <v>0</v>
      </c>
      <c r="U1938" s="2">
        <f t="shared" si="548"/>
        <v>0</v>
      </c>
      <c r="V1938" t="str">
        <f t="shared" si="556"/>
        <v>Y</v>
      </c>
      <c r="W1938" s="2">
        <f t="shared" si="557"/>
        <v>0</v>
      </c>
      <c r="X1938" s="2">
        <f t="shared" si="549"/>
        <v>0</v>
      </c>
      <c r="Y1938" s="2"/>
    </row>
    <row r="1939" spans="1:25" x14ac:dyDescent="0.2">
      <c r="A1939">
        <v>16</v>
      </c>
      <c r="B1939" s="1">
        <v>42816.666666661971</v>
      </c>
      <c r="C1939">
        <v>44.7</v>
      </c>
      <c r="D1939" s="15">
        <f t="shared" si="550"/>
        <v>44.7</v>
      </c>
      <c r="E1939">
        <v>32</v>
      </c>
      <c r="F1939" s="6">
        <v>0</v>
      </c>
      <c r="G1939" s="6">
        <v>20.662670000000002</v>
      </c>
      <c r="H1939" s="6">
        <f t="shared" si="541"/>
        <v>20.662670000000002</v>
      </c>
      <c r="I1939" s="6">
        <f t="shared" si="542"/>
        <v>12.700000000000003</v>
      </c>
      <c r="J1939" s="6">
        <f t="shared" si="543"/>
        <v>0</v>
      </c>
      <c r="K1939" s="3">
        <f t="shared" si="551"/>
        <v>0</v>
      </c>
      <c r="L1939" s="6">
        <f t="shared" si="544"/>
        <v>7.9626699999999992</v>
      </c>
      <c r="M1939" s="6">
        <f t="shared" si="552"/>
        <v>220</v>
      </c>
      <c r="N1939" s="6">
        <f t="shared" si="553"/>
        <v>7.9626700000000028</v>
      </c>
      <c r="O1939" s="2">
        <f t="shared" si="545"/>
        <v>-7.9626700000000028</v>
      </c>
      <c r="P1939" s="2">
        <f t="shared" si="554"/>
        <v>24.037329999999997</v>
      </c>
      <c r="Q1939" s="2">
        <f t="shared" si="546"/>
        <v>20.662670000000006</v>
      </c>
      <c r="R1939" s="2">
        <f t="shared" si="555"/>
        <v>20.662670000000006</v>
      </c>
      <c r="S1939" s="2">
        <f t="shared" si="547"/>
        <v>0</v>
      </c>
      <c r="T1939" s="2">
        <f t="shared" si="558"/>
        <v>0</v>
      </c>
      <c r="U1939" s="2">
        <f t="shared" si="548"/>
        <v>0</v>
      </c>
      <c r="V1939" t="str">
        <f t="shared" si="556"/>
        <v>Y</v>
      </c>
      <c r="W1939" s="2">
        <f t="shared" si="557"/>
        <v>0</v>
      </c>
      <c r="X1939" s="2">
        <f t="shared" si="549"/>
        <v>0</v>
      </c>
      <c r="Y1939" s="2"/>
    </row>
    <row r="1940" spans="1:25" x14ac:dyDescent="0.2">
      <c r="A1940">
        <v>17</v>
      </c>
      <c r="B1940" s="1">
        <v>42816.708333328635</v>
      </c>
      <c r="C1940">
        <v>46.1</v>
      </c>
      <c r="D1940" s="15">
        <f t="shared" si="550"/>
        <v>46.1</v>
      </c>
      <c r="E1940">
        <v>32</v>
      </c>
      <c r="F1940" s="6">
        <v>0</v>
      </c>
      <c r="G1940" s="6">
        <v>7.1309900000000006</v>
      </c>
      <c r="H1940" s="6">
        <f t="shared" si="541"/>
        <v>7.1309900000000006</v>
      </c>
      <c r="I1940" s="6">
        <f t="shared" si="542"/>
        <v>14.100000000000001</v>
      </c>
      <c r="J1940" s="6">
        <f t="shared" si="543"/>
        <v>6.9690100000000008</v>
      </c>
      <c r="K1940" s="3">
        <f t="shared" si="551"/>
        <v>7.9645828571428581</v>
      </c>
      <c r="L1940" s="6">
        <f t="shared" si="544"/>
        <v>0</v>
      </c>
      <c r="M1940" s="6">
        <f t="shared" si="552"/>
        <v>212.03541714285714</v>
      </c>
      <c r="N1940" s="6">
        <f t="shared" si="553"/>
        <v>0.99557285714286081</v>
      </c>
      <c r="O1940" s="2">
        <f t="shared" si="545"/>
        <v>-0.99557285714286081</v>
      </c>
      <c r="P1940" s="2">
        <f t="shared" si="554"/>
        <v>31.004427142857139</v>
      </c>
      <c r="Q1940" s="2">
        <f t="shared" si="546"/>
        <v>15.095572857142862</v>
      </c>
      <c r="R1940" s="2">
        <f t="shared" si="555"/>
        <v>7.1309900000000006</v>
      </c>
      <c r="S1940" s="2">
        <f t="shared" si="547"/>
        <v>7.9645828571428616</v>
      </c>
      <c r="T1940" s="2">
        <f t="shared" si="558"/>
        <v>0</v>
      </c>
      <c r="U1940" s="2">
        <f t="shared" si="548"/>
        <v>0</v>
      </c>
      <c r="V1940" t="str">
        <f t="shared" si="556"/>
        <v>N</v>
      </c>
      <c r="W1940" s="2">
        <f t="shared" si="557"/>
        <v>0</v>
      </c>
      <c r="X1940" s="2">
        <f t="shared" si="549"/>
        <v>0</v>
      </c>
      <c r="Y1940" s="2"/>
    </row>
    <row r="1941" spans="1:25" x14ac:dyDescent="0.2">
      <c r="A1941">
        <v>18</v>
      </c>
      <c r="B1941" s="1">
        <v>42816.7499999953</v>
      </c>
      <c r="C1941">
        <v>46.9</v>
      </c>
      <c r="D1941" s="15">
        <f t="shared" si="550"/>
        <v>46.9</v>
      </c>
      <c r="E1941">
        <v>32</v>
      </c>
      <c r="F1941" s="6">
        <v>0</v>
      </c>
      <c r="G1941" s="6">
        <v>-1.5167529999999999E-2</v>
      </c>
      <c r="H1941" s="6">
        <f t="shared" si="541"/>
        <v>-1.5167529999999999E-2</v>
      </c>
      <c r="I1941" s="6">
        <f t="shared" si="542"/>
        <v>14.899999999999999</v>
      </c>
      <c r="J1941" s="6">
        <f t="shared" si="543"/>
        <v>14.915167529999998</v>
      </c>
      <c r="K1941" s="3">
        <f t="shared" si="551"/>
        <v>17.045905748571414</v>
      </c>
      <c r="L1941" s="6">
        <f t="shared" si="544"/>
        <v>0</v>
      </c>
      <c r="M1941" s="6">
        <f t="shared" si="552"/>
        <v>194.98951139428573</v>
      </c>
      <c r="N1941" s="6">
        <f t="shared" si="553"/>
        <v>2.1307382185714232</v>
      </c>
      <c r="O1941" s="2">
        <f t="shared" si="545"/>
        <v>-2.1307382185714232</v>
      </c>
      <c r="P1941" s="2">
        <f t="shared" si="554"/>
        <v>29.869261781428577</v>
      </c>
      <c r="Q1941" s="2">
        <f t="shared" si="546"/>
        <v>17.030738218571422</v>
      </c>
      <c r="R1941" s="2">
        <f t="shared" si="555"/>
        <v>-1.5167529999999999E-2</v>
      </c>
      <c r="S1941" s="2">
        <f t="shared" si="547"/>
        <v>17.045905748571421</v>
      </c>
      <c r="T1941" s="2">
        <f t="shared" si="558"/>
        <v>0</v>
      </c>
      <c r="U1941" s="2">
        <f t="shared" si="548"/>
        <v>0</v>
      </c>
      <c r="V1941" t="str">
        <f t="shared" si="556"/>
        <v>N</v>
      </c>
      <c r="W1941" s="2">
        <f t="shared" si="557"/>
        <v>0</v>
      </c>
      <c r="X1941" s="2">
        <f t="shared" si="549"/>
        <v>0</v>
      </c>
      <c r="Y1941" s="2"/>
    </row>
    <row r="1942" spans="1:25" x14ac:dyDescent="0.2">
      <c r="A1942">
        <v>19</v>
      </c>
      <c r="B1942" s="1">
        <v>42816.791666661964</v>
      </c>
      <c r="C1942">
        <v>47.1</v>
      </c>
      <c r="D1942" s="15">
        <f t="shared" si="550"/>
        <v>47.1</v>
      </c>
      <c r="E1942">
        <v>32</v>
      </c>
      <c r="F1942" s="6">
        <v>0</v>
      </c>
      <c r="G1942" s="6">
        <v>-1.5167529999999999E-2</v>
      </c>
      <c r="H1942" s="6">
        <f t="shared" si="541"/>
        <v>-1.5167529999999999E-2</v>
      </c>
      <c r="I1942" s="6">
        <f t="shared" si="542"/>
        <v>15.100000000000001</v>
      </c>
      <c r="J1942" s="6">
        <f t="shared" si="543"/>
        <v>15.115167530000001</v>
      </c>
      <c r="K1942" s="3">
        <f t="shared" si="551"/>
        <v>17.27447717714287</v>
      </c>
      <c r="L1942" s="6">
        <f t="shared" si="544"/>
        <v>0</v>
      </c>
      <c r="M1942" s="6">
        <f t="shared" si="552"/>
        <v>177.71503421714286</v>
      </c>
      <c r="N1942" s="6">
        <f t="shared" si="553"/>
        <v>2.1593096471428623</v>
      </c>
      <c r="O1942" s="2">
        <f t="shared" si="545"/>
        <v>-2.1593096471428623</v>
      </c>
      <c r="P1942" s="2">
        <f t="shared" si="554"/>
        <v>29.840690352857138</v>
      </c>
      <c r="Q1942" s="2">
        <f t="shared" si="546"/>
        <v>17.259309647142864</v>
      </c>
      <c r="R1942" s="2">
        <f t="shared" si="555"/>
        <v>-1.5167529999999999E-2</v>
      </c>
      <c r="S1942" s="2">
        <f t="shared" si="547"/>
        <v>17.274477177142863</v>
      </c>
      <c r="T1942" s="2">
        <f t="shared" si="558"/>
        <v>0</v>
      </c>
      <c r="U1942" s="2">
        <f t="shared" si="548"/>
        <v>0</v>
      </c>
      <c r="V1942" t="str">
        <f t="shared" si="556"/>
        <v>N</v>
      </c>
      <c r="W1942" s="2">
        <f t="shared" si="557"/>
        <v>0</v>
      </c>
      <c r="X1942" s="2">
        <f t="shared" si="549"/>
        <v>0</v>
      </c>
      <c r="Y1942" s="2"/>
    </row>
    <row r="1943" spans="1:25" x14ac:dyDescent="0.2">
      <c r="A1943">
        <v>20</v>
      </c>
      <c r="B1943" s="1">
        <v>42816.833333328628</v>
      </c>
      <c r="C1943">
        <v>47.3</v>
      </c>
      <c r="D1943" s="15">
        <f t="shared" si="550"/>
        <v>47.3</v>
      </c>
      <c r="E1943">
        <v>32</v>
      </c>
      <c r="F1943" s="6">
        <v>0</v>
      </c>
      <c r="G1943" s="6">
        <v>-1.5167529999999999E-2</v>
      </c>
      <c r="H1943" s="6">
        <f t="shared" si="541"/>
        <v>-1.5167529999999999E-2</v>
      </c>
      <c r="I1943" s="6">
        <f t="shared" si="542"/>
        <v>15.299999999999997</v>
      </c>
      <c r="J1943" s="6">
        <f t="shared" si="543"/>
        <v>15.315167529999997</v>
      </c>
      <c r="K1943" s="3">
        <f t="shared" si="551"/>
        <v>17.50304860571427</v>
      </c>
      <c r="L1943" s="6">
        <f t="shared" si="544"/>
        <v>0</v>
      </c>
      <c r="M1943" s="6">
        <f t="shared" si="552"/>
        <v>160.21198561142859</v>
      </c>
      <c r="N1943" s="6">
        <f t="shared" si="553"/>
        <v>2.187881075714273</v>
      </c>
      <c r="O1943" s="2">
        <f t="shared" si="545"/>
        <v>-2.187881075714273</v>
      </c>
      <c r="P1943" s="2">
        <f t="shared" si="554"/>
        <v>29.812118924285727</v>
      </c>
      <c r="Q1943" s="2">
        <f t="shared" si="546"/>
        <v>17.48788107571427</v>
      </c>
      <c r="R1943" s="2">
        <f t="shared" si="555"/>
        <v>-1.5167529999999999E-2</v>
      </c>
      <c r="S1943" s="2">
        <f t="shared" si="547"/>
        <v>17.50304860571427</v>
      </c>
      <c r="T1943" s="2">
        <f t="shared" si="558"/>
        <v>0</v>
      </c>
      <c r="U1943" s="2">
        <f t="shared" si="548"/>
        <v>0</v>
      </c>
      <c r="V1943" t="str">
        <f t="shared" si="556"/>
        <v>N</v>
      </c>
      <c r="W1943" s="2">
        <f t="shared" si="557"/>
        <v>0</v>
      </c>
      <c r="X1943" s="2">
        <f t="shared" si="549"/>
        <v>0</v>
      </c>
      <c r="Y1943" s="2"/>
    </row>
    <row r="1944" spans="1:25" x14ac:dyDescent="0.2">
      <c r="A1944">
        <v>21</v>
      </c>
      <c r="B1944" s="1">
        <v>42816.874999995292</v>
      </c>
      <c r="C1944">
        <v>45</v>
      </c>
      <c r="D1944" s="15">
        <f t="shared" si="550"/>
        <v>45</v>
      </c>
      <c r="E1944">
        <v>32</v>
      </c>
      <c r="F1944" s="6">
        <v>0</v>
      </c>
      <c r="G1944" s="6">
        <v>-1.5167529999999999E-2</v>
      </c>
      <c r="H1944" s="6">
        <f t="shared" si="541"/>
        <v>-1.5167529999999999E-2</v>
      </c>
      <c r="I1944" s="6">
        <f t="shared" si="542"/>
        <v>13</v>
      </c>
      <c r="J1944" s="6">
        <f t="shared" si="543"/>
        <v>13.015167529999999</v>
      </c>
      <c r="K1944" s="3">
        <f t="shared" si="551"/>
        <v>14.874477177142865</v>
      </c>
      <c r="L1944" s="6">
        <f t="shared" si="544"/>
        <v>0</v>
      </c>
      <c r="M1944" s="6">
        <f t="shared" si="552"/>
        <v>145.33750843428572</v>
      </c>
      <c r="N1944" s="6">
        <f t="shared" si="553"/>
        <v>1.8593096471428794</v>
      </c>
      <c r="O1944" s="2">
        <f t="shared" si="545"/>
        <v>-1.8593096471428794</v>
      </c>
      <c r="P1944" s="2">
        <f t="shared" si="554"/>
        <v>30.140690352857121</v>
      </c>
      <c r="Q1944" s="2">
        <f t="shared" si="546"/>
        <v>14.859309647142879</v>
      </c>
      <c r="R1944" s="2">
        <f t="shared" si="555"/>
        <v>-1.5167529999999999E-2</v>
      </c>
      <c r="S1944" s="2">
        <f t="shared" si="547"/>
        <v>14.874477177142879</v>
      </c>
      <c r="T1944" s="2">
        <f t="shared" si="558"/>
        <v>0</v>
      </c>
      <c r="U1944" s="2">
        <f t="shared" si="548"/>
        <v>0</v>
      </c>
      <c r="V1944" t="str">
        <f t="shared" si="556"/>
        <v>N</v>
      </c>
      <c r="W1944" s="2">
        <f t="shared" si="557"/>
        <v>0</v>
      </c>
      <c r="X1944" s="2">
        <f t="shared" si="549"/>
        <v>0</v>
      </c>
      <c r="Y1944" s="2"/>
    </row>
    <row r="1945" spans="1:25" x14ac:dyDescent="0.2">
      <c r="A1945">
        <v>22</v>
      </c>
      <c r="B1945" s="1">
        <v>42816.916666661957</v>
      </c>
      <c r="C1945">
        <v>42.7</v>
      </c>
      <c r="D1945" s="15">
        <f t="shared" si="550"/>
        <v>42.7</v>
      </c>
      <c r="E1945">
        <v>32</v>
      </c>
      <c r="F1945" s="6">
        <v>0</v>
      </c>
      <c r="G1945" s="6">
        <v>-1.5167529999999999E-2</v>
      </c>
      <c r="H1945" s="6">
        <f t="shared" si="541"/>
        <v>-1.5167529999999999E-2</v>
      </c>
      <c r="I1945" s="6">
        <f t="shared" si="542"/>
        <v>10.700000000000003</v>
      </c>
      <c r="J1945" s="6">
        <f t="shared" si="543"/>
        <v>10.715167530000002</v>
      </c>
      <c r="K1945" s="3">
        <f t="shared" si="551"/>
        <v>12.245905748571431</v>
      </c>
      <c r="L1945" s="6">
        <f t="shared" si="544"/>
        <v>0</v>
      </c>
      <c r="M1945" s="6">
        <f t="shared" si="552"/>
        <v>133.09160268571429</v>
      </c>
      <c r="N1945" s="6">
        <f t="shared" si="553"/>
        <v>1.5307382185714289</v>
      </c>
      <c r="O1945" s="2">
        <f t="shared" si="545"/>
        <v>-1.5307382185714289</v>
      </c>
      <c r="P1945" s="2">
        <f t="shared" si="554"/>
        <v>30.469261781428571</v>
      </c>
      <c r="Q1945" s="2">
        <f t="shared" si="546"/>
        <v>12.230738218571432</v>
      </c>
      <c r="R1945" s="2">
        <f t="shared" si="555"/>
        <v>-1.5167529999999999E-2</v>
      </c>
      <c r="S1945" s="2">
        <f t="shared" si="547"/>
        <v>12.245905748571431</v>
      </c>
      <c r="T1945" s="2">
        <f t="shared" si="558"/>
        <v>0</v>
      </c>
      <c r="U1945" s="2">
        <f t="shared" si="548"/>
        <v>0</v>
      </c>
      <c r="V1945" t="str">
        <f t="shared" si="556"/>
        <v>N</v>
      </c>
      <c r="W1945" s="2">
        <f t="shared" si="557"/>
        <v>0</v>
      </c>
      <c r="X1945" s="2">
        <f t="shared" si="549"/>
        <v>0</v>
      </c>
      <c r="Y1945" s="2"/>
    </row>
    <row r="1946" spans="1:25" x14ac:dyDescent="0.2">
      <c r="A1946">
        <v>23</v>
      </c>
      <c r="B1946" s="1">
        <v>42816.958333328621</v>
      </c>
      <c r="C1946">
        <v>39.5</v>
      </c>
      <c r="D1946" s="15">
        <f t="shared" si="550"/>
        <v>39.5</v>
      </c>
      <c r="E1946">
        <v>32</v>
      </c>
      <c r="F1946" s="6">
        <v>0</v>
      </c>
      <c r="G1946" s="6">
        <v>-1.5167529999999999E-2</v>
      </c>
      <c r="H1946" s="6">
        <f t="shared" si="541"/>
        <v>-1.5167529999999999E-2</v>
      </c>
      <c r="I1946" s="6">
        <f t="shared" si="542"/>
        <v>7.5</v>
      </c>
      <c r="J1946" s="6">
        <f t="shared" si="543"/>
        <v>7.5151675300000003</v>
      </c>
      <c r="K1946" s="3">
        <f t="shared" si="551"/>
        <v>8.5887628914285727</v>
      </c>
      <c r="L1946" s="6">
        <f t="shared" si="544"/>
        <v>0</v>
      </c>
      <c r="M1946" s="6">
        <f t="shared" si="552"/>
        <v>124.50283979428572</v>
      </c>
      <c r="N1946" s="6">
        <f t="shared" si="553"/>
        <v>1.0735953614285734</v>
      </c>
      <c r="O1946" s="2">
        <f t="shared" si="545"/>
        <v>-1.0735953614285734</v>
      </c>
      <c r="P1946" s="2">
        <f t="shared" si="554"/>
        <v>30.926404638571427</v>
      </c>
      <c r="Q1946" s="2">
        <f t="shared" si="546"/>
        <v>8.5735953614285734</v>
      </c>
      <c r="R1946" s="2">
        <f t="shared" si="555"/>
        <v>-1.5167529999999999E-2</v>
      </c>
      <c r="S1946" s="2">
        <f t="shared" si="547"/>
        <v>8.5887628914285727</v>
      </c>
      <c r="T1946" s="2">
        <f t="shared" si="558"/>
        <v>0</v>
      </c>
      <c r="U1946" s="2">
        <f t="shared" si="548"/>
        <v>0</v>
      </c>
      <c r="V1946" t="str">
        <f t="shared" si="556"/>
        <v>N</v>
      </c>
      <c r="W1946" s="2">
        <f t="shared" si="557"/>
        <v>0</v>
      </c>
      <c r="X1946" s="2">
        <f t="shared" si="549"/>
        <v>0</v>
      </c>
      <c r="Y1946" s="2"/>
    </row>
    <row r="1947" spans="1:25" x14ac:dyDescent="0.2">
      <c r="A1947">
        <v>0</v>
      </c>
      <c r="B1947" s="1">
        <v>42816.999999995285</v>
      </c>
      <c r="C1947">
        <v>37.1</v>
      </c>
      <c r="D1947" s="15">
        <f t="shared" si="550"/>
        <v>37.1</v>
      </c>
      <c r="E1947">
        <v>32</v>
      </c>
      <c r="F1947" s="6">
        <v>7.2126899999999994E-2</v>
      </c>
      <c r="G1947" s="6">
        <v>-1.5167529999999999E-2</v>
      </c>
      <c r="H1947" s="6">
        <f t="shared" si="541"/>
        <v>5.6959369999999995E-2</v>
      </c>
      <c r="I1947" s="6">
        <f t="shared" si="542"/>
        <v>5.1000000000000014</v>
      </c>
      <c r="J1947" s="6">
        <f t="shared" si="543"/>
        <v>5.043040630000001</v>
      </c>
      <c r="K1947" s="3">
        <f t="shared" si="551"/>
        <v>5.7634750057142838</v>
      </c>
      <c r="L1947" s="6">
        <f t="shared" si="544"/>
        <v>0</v>
      </c>
      <c r="M1947" s="6">
        <f t="shared" si="552"/>
        <v>118.73936478857144</v>
      </c>
      <c r="N1947" s="6">
        <f t="shared" si="553"/>
        <v>0.7204343757142766</v>
      </c>
      <c r="O1947" s="2">
        <f t="shared" si="545"/>
        <v>-0.7204343757142766</v>
      </c>
      <c r="P1947" s="2">
        <f t="shared" si="554"/>
        <v>31.279565624285723</v>
      </c>
      <c r="Q1947" s="2">
        <f t="shared" si="546"/>
        <v>5.820434375714278</v>
      </c>
      <c r="R1947" s="2">
        <f t="shared" si="555"/>
        <v>5.6959369999999995E-2</v>
      </c>
      <c r="S1947" s="2">
        <f t="shared" si="547"/>
        <v>5.7634750057142776</v>
      </c>
      <c r="T1947" s="2">
        <f t="shared" si="558"/>
        <v>0</v>
      </c>
      <c r="U1947" s="2">
        <f t="shared" si="548"/>
        <v>0</v>
      </c>
      <c r="V1947" t="str">
        <f t="shared" si="556"/>
        <v>N</v>
      </c>
      <c r="W1947" s="2">
        <f t="shared" si="557"/>
        <v>0</v>
      </c>
      <c r="X1947" s="2">
        <f t="shared" si="549"/>
        <v>0</v>
      </c>
      <c r="Y1947" s="2"/>
    </row>
    <row r="1948" spans="1:25" x14ac:dyDescent="0.2">
      <c r="A1948">
        <v>1</v>
      </c>
      <c r="B1948" s="1">
        <v>42817.041666661949</v>
      </c>
      <c r="C1948">
        <v>35.1</v>
      </c>
      <c r="D1948" s="15">
        <f t="shared" si="550"/>
        <v>35.1</v>
      </c>
      <c r="E1948">
        <v>32</v>
      </c>
      <c r="F1948" s="6">
        <v>0</v>
      </c>
      <c r="G1948" s="6">
        <v>-1.5167529999999999E-2</v>
      </c>
      <c r="H1948" s="6">
        <f t="shared" si="541"/>
        <v>-1.5167529999999999E-2</v>
      </c>
      <c r="I1948" s="6">
        <f t="shared" si="542"/>
        <v>3.1000000000000014</v>
      </c>
      <c r="J1948" s="6">
        <f t="shared" si="543"/>
        <v>3.1151675300000012</v>
      </c>
      <c r="K1948" s="3">
        <f t="shared" si="551"/>
        <v>3.5601914628571478</v>
      </c>
      <c r="L1948" s="6">
        <f t="shared" si="544"/>
        <v>0</v>
      </c>
      <c r="M1948" s="6">
        <f t="shared" si="552"/>
        <v>115.17917332571429</v>
      </c>
      <c r="N1948" s="6">
        <f t="shared" si="553"/>
        <v>0.44502393285713993</v>
      </c>
      <c r="O1948" s="2">
        <f t="shared" si="545"/>
        <v>-0.44502393285713993</v>
      </c>
      <c r="P1948" s="2">
        <f t="shared" si="554"/>
        <v>31.55497606714286</v>
      </c>
      <c r="Q1948" s="2">
        <f t="shared" si="546"/>
        <v>3.5450239328571413</v>
      </c>
      <c r="R1948" s="2">
        <f t="shared" si="555"/>
        <v>-1.5167529999999999E-2</v>
      </c>
      <c r="S1948" s="2">
        <f t="shared" si="547"/>
        <v>3.5601914628571412</v>
      </c>
      <c r="T1948" s="2">
        <f t="shared" si="558"/>
        <v>0</v>
      </c>
      <c r="U1948" s="2">
        <f t="shared" si="548"/>
        <v>0</v>
      </c>
      <c r="V1948" t="str">
        <f t="shared" si="556"/>
        <v>N</v>
      </c>
      <c r="W1948" s="2">
        <f t="shared" si="557"/>
        <v>0</v>
      </c>
      <c r="X1948" s="2">
        <f t="shared" si="549"/>
        <v>0</v>
      </c>
      <c r="Y1948" s="2"/>
    </row>
    <row r="1949" spans="1:25" x14ac:dyDescent="0.2">
      <c r="A1949">
        <v>2</v>
      </c>
      <c r="B1949" s="1">
        <v>42817.083333328614</v>
      </c>
      <c r="C1949">
        <v>32.700000000000003</v>
      </c>
      <c r="D1949" s="15">
        <f t="shared" si="550"/>
        <v>32.700000000000003</v>
      </c>
      <c r="E1949">
        <v>32</v>
      </c>
      <c r="F1949" s="6">
        <v>0</v>
      </c>
      <c r="G1949" s="6">
        <v>-1.5167529999999999E-2</v>
      </c>
      <c r="H1949" s="6">
        <f t="shared" si="541"/>
        <v>-1.5167529999999999E-2</v>
      </c>
      <c r="I1949" s="6">
        <f t="shared" si="542"/>
        <v>0.70000000000000284</v>
      </c>
      <c r="J1949" s="6">
        <f t="shared" si="543"/>
        <v>0.71516753000000288</v>
      </c>
      <c r="K1949" s="3">
        <f t="shared" si="551"/>
        <v>0.8173343200000005</v>
      </c>
      <c r="L1949" s="6">
        <f t="shared" si="544"/>
        <v>0</v>
      </c>
      <c r="M1949" s="6">
        <f t="shared" si="552"/>
        <v>114.36183900571429</v>
      </c>
      <c r="N1949" s="6">
        <f t="shared" si="553"/>
        <v>0.10216678999999829</v>
      </c>
      <c r="O1949" s="2">
        <f t="shared" si="545"/>
        <v>-0.10216678999999829</v>
      </c>
      <c r="P1949" s="2">
        <f t="shared" si="554"/>
        <v>31.897833210000002</v>
      </c>
      <c r="Q1949" s="2">
        <f t="shared" si="546"/>
        <v>0.80216679000000113</v>
      </c>
      <c r="R1949" s="2">
        <f t="shared" si="555"/>
        <v>-1.5167529999999999E-2</v>
      </c>
      <c r="S1949" s="2">
        <f t="shared" si="547"/>
        <v>0.81733432000000117</v>
      </c>
      <c r="T1949" s="2">
        <f t="shared" si="558"/>
        <v>0</v>
      </c>
      <c r="U1949" s="2">
        <f t="shared" si="548"/>
        <v>0</v>
      </c>
      <c r="V1949" t="str">
        <f t="shared" si="556"/>
        <v>N</v>
      </c>
      <c r="W1949" s="2">
        <f t="shared" si="557"/>
        <v>0</v>
      </c>
      <c r="X1949" s="2">
        <f t="shared" si="549"/>
        <v>0</v>
      </c>
      <c r="Y1949" s="2"/>
    </row>
    <row r="1950" spans="1:25" x14ac:dyDescent="0.2">
      <c r="A1950">
        <v>3</v>
      </c>
      <c r="B1950" s="1">
        <v>42817.124999995278</v>
      </c>
      <c r="C1950">
        <v>32</v>
      </c>
      <c r="D1950" s="15">
        <f t="shared" si="550"/>
        <v>32</v>
      </c>
      <c r="E1950">
        <v>32</v>
      </c>
      <c r="F1950" s="6">
        <v>0</v>
      </c>
      <c r="G1950" s="6">
        <v>-1.5167529999999999E-2</v>
      </c>
      <c r="H1950" s="6">
        <f t="shared" si="541"/>
        <v>-1.5167529999999999E-2</v>
      </c>
      <c r="I1950" s="6">
        <f t="shared" si="542"/>
        <v>0</v>
      </c>
      <c r="J1950" s="6">
        <f t="shared" si="543"/>
        <v>1.5167529999999999E-2</v>
      </c>
      <c r="K1950" s="3">
        <f t="shared" si="551"/>
        <v>1.7334320000003345E-2</v>
      </c>
      <c r="L1950" s="6">
        <f t="shared" si="544"/>
        <v>0</v>
      </c>
      <c r="M1950" s="6">
        <f t="shared" si="552"/>
        <v>114.34450468571428</v>
      </c>
      <c r="N1950" s="6">
        <f t="shared" si="553"/>
        <v>2.1667900000039708E-3</v>
      </c>
      <c r="O1950" s="2">
        <f t="shared" si="545"/>
        <v>-2.1667900000039708E-3</v>
      </c>
      <c r="P1950" s="2">
        <f t="shared" si="554"/>
        <v>31.997833209999996</v>
      </c>
      <c r="Q1950" s="2">
        <f t="shared" si="546"/>
        <v>2.1667900000039708E-3</v>
      </c>
      <c r="R1950" s="2">
        <f t="shared" si="555"/>
        <v>-1.5167529999999999E-2</v>
      </c>
      <c r="S1950" s="2">
        <f t="shared" si="547"/>
        <v>1.7334320000003969E-2</v>
      </c>
      <c r="T1950" s="2">
        <f t="shared" si="558"/>
        <v>0</v>
      </c>
      <c r="U1950" s="2">
        <f t="shared" si="548"/>
        <v>0</v>
      </c>
      <c r="V1950" t="str">
        <f t="shared" si="556"/>
        <v>N</v>
      </c>
      <c r="W1950" s="2">
        <f t="shared" si="557"/>
        <v>0</v>
      </c>
      <c r="X1950" s="2">
        <f t="shared" si="549"/>
        <v>0</v>
      </c>
      <c r="Y1950" s="2"/>
    </row>
    <row r="1951" spans="1:25" x14ac:dyDescent="0.2">
      <c r="A1951">
        <v>4</v>
      </c>
      <c r="B1951" s="1">
        <v>42817.166666661942</v>
      </c>
      <c r="C1951">
        <v>32</v>
      </c>
      <c r="D1951" s="15">
        <f t="shared" si="550"/>
        <v>32</v>
      </c>
      <c r="E1951">
        <v>32</v>
      </c>
      <c r="F1951" s="6">
        <v>4.2481100000000001E-2</v>
      </c>
      <c r="G1951" s="6">
        <v>-1.5167529999999999E-2</v>
      </c>
      <c r="H1951" s="6">
        <f t="shared" si="541"/>
        <v>2.7313570000000002E-2</v>
      </c>
      <c r="I1951" s="6">
        <f t="shared" si="542"/>
        <v>0</v>
      </c>
      <c r="J1951" s="6">
        <f t="shared" si="543"/>
        <v>0</v>
      </c>
      <c r="K1951" s="3">
        <f t="shared" si="551"/>
        <v>0</v>
      </c>
      <c r="L1951" s="6">
        <f t="shared" si="544"/>
        <v>2.7313570000000002E-2</v>
      </c>
      <c r="M1951" s="6">
        <f t="shared" si="552"/>
        <v>114.37181825571429</v>
      </c>
      <c r="N1951" s="6">
        <f t="shared" si="553"/>
        <v>0</v>
      </c>
      <c r="O1951" s="2">
        <f t="shared" si="545"/>
        <v>0</v>
      </c>
      <c r="P1951" s="2">
        <f t="shared" si="554"/>
        <v>32</v>
      </c>
      <c r="Q1951" s="2">
        <f t="shared" si="546"/>
        <v>0</v>
      </c>
      <c r="R1951" s="2">
        <f t="shared" si="555"/>
        <v>0</v>
      </c>
      <c r="S1951" s="2">
        <f t="shared" si="547"/>
        <v>0</v>
      </c>
      <c r="T1951" s="2">
        <f t="shared" si="558"/>
        <v>2.7313570000004006E-2</v>
      </c>
      <c r="U1951" s="2">
        <f t="shared" si="548"/>
        <v>0</v>
      </c>
      <c r="V1951" t="str">
        <f t="shared" si="556"/>
        <v>N</v>
      </c>
      <c r="W1951" s="2">
        <f t="shared" si="557"/>
        <v>0</v>
      </c>
      <c r="X1951" s="2">
        <f t="shared" si="549"/>
        <v>0</v>
      </c>
      <c r="Y1951" s="2"/>
    </row>
    <row r="1952" spans="1:25" x14ac:dyDescent="0.2">
      <c r="A1952">
        <v>5</v>
      </c>
      <c r="B1952" s="1">
        <v>42817.208333328606</v>
      </c>
      <c r="C1952">
        <v>31.5</v>
      </c>
      <c r="D1952" s="15">
        <f t="shared" si="550"/>
        <v>31.5</v>
      </c>
      <c r="E1952">
        <v>32</v>
      </c>
      <c r="F1952" s="6">
        <v>2.8153600000000001E-2</v>
      </c>
      <c r="G1952" s="6">
        <v>-1.5167529999999999E-2</v>
      </c>
      <c r="H1952" s="6">
        <f t="shared" si="541"/>
        <v>1.2986070000000002E-2</v>
      </c>
      <c r="I1952" s="6">
        <f t="shared" si="542"/>
        <v>0</v>
      </c>
      <c r="J1952" s="6">
        <f t="shared" si="543"/>
        <v>0</v>
      </c>
      <c r="K1952" s="3">
        <f t="shared" si="551"/>
        <v>0</v>
      </c>
      <c r="L1952" s="6">
        <f t="shared" si="544"/>
        <v>1.2986070000000002E-2</v>
      </c>
      <c r="M1952" s="6">
        <f t="shared" si="552"/>
        <v>114.38480432571428</v>
      </c>
      <c r="N1952" s="6">
        <f t="shared" si="553"/>
        <v>0</v>
      </c>
      <c r="O1952" s="2">
        <f t="shared" si="545"/>
        <v>0</v>
      </c>
      <c r="P1952" s="2">
        <f t="shared" si="554"/>
        <v>32</v>
      </c>
      <c r="Q1952" s="2">
        <f t="shared" si="546"/>
        <v>-0.5</v>
      </c>
      <c r="R1952" s="2">
        <f t="shared" si="555"/>
        <v>-0.5</v>
      </c>
      <c r="S1952" s="2">
        <f t="shared" si="547"/>
        <v>0</v>
      </c>
      <c r="T1952" s="2">
        <f t="shared" si="558"/>
        <v>1.298606999999663E-2</v>
      </c>
      <c r="U1952" s="2">
        <f t="shared" si="548"/>
        <v>0</v>
      </c>
      <c r="V1952" t="str">
        <f t="shared" si="556"/>
        <v>N</v>
      </c>
      <c r="W1952" s="2">
        <f t="shared" si="557"/>
        <v>0</v>
      </c>
      <c r="X1952" s="2">
        <f t="shared" si="549"/>
        <v>0</v>
      </c>
      <c r="Y1952" s="2"/>
    </row>
    <row r="1953" spans="1:25" x14ac:dyDescent="0.2">
      <c r="A1953">
        <v>6</v>
      </c>
      <c r="B1953" s="1">
        <v>42817.249999995271</v>
      </c>
      <c r="C1953">
        <v>31.5</v>
      </c>
      <c r="D1953" s="15">
        <f t="shared" si="550"/>
        <v>31.5</v>
      </c>
      <c r="E1953">
        <v>32</v>
      </c>
      <c r="F1953" s="6">
        <v>0</v>
      </c>
      <c r="G1953" s="6">
        <v>0.12535816999999999</v>
      </c>
      <c r="H1953" s="6">
        <f t="shared" si="541"/>
        <v>0.12535816999999999</v>
      </c>
      <c r="I1953" s="6">
        <f t="shared" si="542"/>
        <v>0</v>
      </c>
      <c r="J1953" s="6">
        <f t="shared" si="543"/>
        <v>0</v>
      </c>
      <c r="K1953" s="3">
        <f t="shared" si="551"/>
        <v>0</v>
      </c>
      <c r="L1953" s="6">
        <f t="shared" si="544"/>
        <v>0.12535816999999999</v>
      </c>
      <c r="M1953" s="6">
        <f t="shared" si="552"/>
        <v>114.51016249571428</v>
      </c>
      <c r="N1953" s="6">
        <f t="shared" si="553"/>
        <v>0</v>
      </c>
      <c r="O1953" s="2">
        <f t="shared" si="545"/>
        <v>0</v>
      </c>
      <c r="P1953" s="2">
        <f t="shared" si="554"/>
        <v>32</v>
      </c>
      <c r="Q1953" s="2">
        <f t="shared" si="546"/>
        <v>-0.5</v>
      </c>
      <c r="R1953" s="2">
        <f t="shared" si="555"/>
        <v>-0.5</v>
      </c>
      <c r="S1953" s="2">
        <f t="shared" si="547"/>
        <v>0</v>
      </c>
      <c r="T1953" s="2">
        <f t="shared" si="558"/>
        <v>0.12535816999999838</v>
      </c>
      <c r="U1953" s="2">
        <f t="shared" si="548"/>
        <v>0</v>
      </c>
      <c r="V1953" t="str">
        <f t="shared" si="556"/>
        <v>N</v>
      </c>
      <c r="W1953" s="2">
        <f t="shared" si="557"/>
        <v>0</v>
      </c>
      <c r="X1953" s="2">
        <f t="shared" si="549"/>
        <v>0</v>
      </c>
      <c r="Y1953" s="2"/>
    </row>
    <row r="1954" spans="1:25" x14ac:dyDescent="0.2">
      <c r="A1954">
        <v>7</v>
      </c>
      <c r="B1954" s="1">
        <v>42817.291666661935</v>
      </c>
      <c r="C1954">
        <v>35.4</v>
      </c>
      <c r="D1954" s="15">
        <f t="shared" si="550"/>
        <v>35.4</v>
      </c>
      <c r="E1954">
        <v>32</v>
      </c>
      <c r="F1954" s="6">
        <v>0.29321599999999998</v>
      </c>
      <c r="G1954" s="6">
        <v>8.6631959999999992</v>
      </c>
      <c r="H1954" s="6">
        <f t="shared" si="541"/>
        <v>8.9564119999999985</v>
      </c>
      <c r="I1954" s="6">
        <f t="shared" si="542"/>
        <v>3.3999999999999986</v>
      </c>
      <c r="J1954" s="6">
        <f t="shared" si="543"/>
        <v>0</v>
      </c>
      <c r="K1954" s="3">
        <f t="shared" si="551"/>
        <v>0</v>
      </c>
      <c r="L1954" s="6">
        <f t="shared" si="544"/>
        <v>5.5564119999999999</v>
      </c>
      <c r="M1954" s="6">
        <f t="shared" si="552"/>
        <v>120.06657449571428</v>
      </c>
      <c r="N1954" s="6">
        <f t="shared" si="553"/>
        <v>0</v>
      </c>
      <c r="O1954" s="2">
        <f t="shared" si="545"/>
        <v>0</v>
      </c>
      <c r="P1954" s="2">
        <f t="shared" si="554"/>
        <v>32</v>
      </c>
      <c r="Q1954" s="2">
        <f t="shared" si="546"/>
        <v>3.3999999999999986</v>
      </c>
      <c r="R1954" s="2">
        <f t="shared" si="555"/>
        <v>3.3999999999999986</v>
      </c>
      <c r="S1954" s="2">
        <f t="shared" si="547"/>
        <v>0</v>
      </c>
      <c r="T1954" s="2">
        <f t="shared" si="558"/>
        <v>5.5564119999999946</v>
      </c>
      <c r="U1954" s="2">
        <f t="shared" si="548"/>
        <v>0</v>
      </c>
      <c r="V1954" t="str">
        <f t="shared" si="556"/>
        <v>N</v>
      </c>
      <c r="W1954" s="2">
        <f t="shared" si="557"/>
        <v>0</v>
      </c>
      <c r="X1954" s="2">
        <f t="shared" si="549"/>
        <v>0</v>
      </c>
      <c r="Y1954" s="2"/>
    </row>
    <row r="1955" spans="1:25" x14ac:dyDescent="0.2">
      <c r="A1955">
        <v>8</v>
      </c>
      <c r="B1955" s="1">
        <v>42817.333333328599</v>
      </c>
      <c r="C1955">
        <v>38.700000000000003</v>
      </c>
      <c r="D1955" s="15">
        <f t="shared" si="550"/>
        <v>38.700000000000003</v>
      </c>
      <c r="E1955">
        <v>32</v>
      </c>
      <c r="F1955" s="6">
        <v>0.10064099999999999</v>
      </c>
      <c r="G1955" s="6">
        <v>23.126909999999999</v>
      </c>
      <c r="H1955" s="6">
        <f t="shared" si="541"/>
        <v>23.227550999999998</v>
      </c>
      <c r="I1955" s="6">
        <f t="shared" si="542"/>
        <v>6.7000000000000028</v>
      </c>
      <c r="J1955" s="6">
        <f t="shared" si="543"/>
        <v>0</v>
      </c>
      <c r="K1955" s="3">
        <f t="shared" si="551"/>
        <v>0</v>
      </c>
      <c r="L1955" s="6">
        <f t="shared" si="544"/>
        <v>16.527550999999995</v>
      </c>
      <c r="M1955" s="6">
        <f t="shared" si="552"/>
        <v>136.59412549571428</v>
      </c>
      <c r="N1955" s="6">
        <f t="shared" si="553"/>
        <v>0</v>
      </c>
      <c r="O1955" s="2">
        <f t="shared" si="545"/>
        <v>0</v>
      </c>
      <c r="P1955" s="2">
        <f t="shared" si="554"/>
        <v>32</v>
      </c>
      <c r="Q1955" s="2">
        <f t="shared" si="546"/>
        <v>6.7000000000000028</v>
      </c>
      <c r="R1955" s="2">
        <f t="shared" si="555"/>
        <v>6.7000000000000028</v>
      </c>
      <c r="S1955" s="2">
        <f t="shared" si="547"/>
        <v>0</v>
      </c>
      <c r="T1955" s="2">
        <f t="shared" si="558"/>
        <v>16.527551000000003</v>
      </c>
      <c r="U1955" s="2">
        <f t="shared" si="548"/>
        <v>0</v>
      </c>
      <c r="V1955" t="str">
        <f t="shared" si="556"/>
        <v>Y</v>
      </c>
      <c r="W1955" s="2">
        <f t="shared" si="557"/>
        <v>0</v>
      </c>
      <c r="X1955" s="2">
        <f t="shared" si="549"/>
        <v>0</v>
      </c>
      <c r="Y1955" s="2"/>
    </row>
    <row r="1956" spans="1:25" x14ac:dyDescent="0.2">
      <c r="A1956">
        <v>9</v>
      </c>
      <c r="B1956" s="1">
        <v>42817.374999995263</v>
      </c>
      <c r="C1956">
        <v>39.9</v>
      </c>
      <c r="D1956" s="15">
        <f t="shared" si="550"/>
        <v>39.9</v>
      </c>
      <c r="E1956">
        <v>32</v>
      </c>
      <c r="F1956" s="6">
        <v>0.34686299999999998</v>
      </c>
      <c r="G1956" s="6">
        <v>34.735479999999995</v>
      </c>
      <c r="H1956" s="6">
        <f t="shared" si="541"/>
        <v>35.082342999999995</v>
      </c>
      <c r="I1956" s="6">
        <f t="shared" si="542"/>
        <v>7.8999999999999986</v>
      </c>
      <c r="J1956" s="6">
        <f t="shared" si="543"/>
        <v>0</v>
      </c>
      <c r="K1956" s="3">
        <f t="shared" si="551"/>
        <v>0</v>
      </c>
      <c r="L1956" s="6">
        <f t="shared" si="544"/>
        <v>27.182342999999996</v>
      </c>
      <c r="M1956" s="6">
        <f t="shared" si="552"/>
        <v>163.77646849571428</v>
      </c>
      <c r="N1956" s="6">
        <f t="shared" si="553"/>
        <v>0</v>
      </c>
      <c r="O1956" s="2">
        <f t="shared" si="545"/>
        <v>0</v>
      </c>
      <c r="P1956" s="2">
        <f t="shared" si="554"/>
        <v>32</v>
      </c>
      <c r="Q1956" s="2">
        <f t="shared" si="546"/>
        <v>7.8999999999999986</v>
      </c>
      <c r="R1956" s="2">
        <f t="shared" si="555"/>
        <v>7.8999999999999986</v>
      </c>
      <c r="S1956" s="2">
        <f t="shared" si="547"/>
        <v>0</v>
      </c>
      <c r="T1956" s="2">
        <f t="shared" si="558"/>
        <v>27.182343000000003</v>
      </c>
      <c r="U1956" s="2">
        <f t="shared" si="548"/>
        <v>0</v>
      </c>
      <c r="V1956" t="str">
        <f t="shared" si="556"/>
        <v>Y</v>
      </c>
      <c r="W1956" s="2">
        <f t="shared" si="557"/>
        <v>0</v>
      </c>
      <c r="X1956" s="2">
        <f t="shared" si="549"/>
        <v>0</v>
      </c>
      <c r="Y1956" s="2"/>
    </row>
    <row r="1957" spans="1:25" x14ac:dyDescent="0.2">
      <c r="A1957">
        <v>10</v>
      </c>
      <c r="B1957" s="1">
        <v>42817.416666661928</v>
      </c>
      <c r="C1957">
        <v>42.8</v>
      </c>
      <c r="D1957" s="15">
        <f t="shared" si="550"/>
        <v>42.8</v>
      </c>
      <c r="E1957">
        <v>32</v>
      </c>
      <c r="F1957" s="6">
        <v>0.64190999999999998</v>
      </c>
      <c r="G1957" s="6">
        <v>41.558790000000002</v>
      </c>
      <c r="H1957" s="6">
        <f t="shared" si="541"/>
        <v>42.200700000000005</v>
      </c>
      <c r="I1957" s="6">
        <f t="shared" si="542"/>
        <v>10.799999999999997</v>
      </c>
      <c r="J1957" s="6">
        <f t="shared" si="543"/>
        <v>0</v>
      </c>
      <c r="K1957" s="3">
        <f t="shared" si="551"/>
        <v>0</v>
      </c>
      <c r="L1957" s="6">
        <f t="shared" si="544"/>
        <v>31.400700000000008</v>
      </c>
      <c r="M1957" s="6">
        <f t="shared" si="552"/>
        <v>195.17716849571428</v>
      </c>
      <c r="N1957" s="6">
        <f t="shared" si="553"/>
        <v>0</v>
      </c>
      <c r="O1957" s="2">
        <f t="shared" si="545"/>
        <v>0</v>
      </c>
      <c r="P1957" s="2">
        <f t="shared" si="554"/>
        <v>32</v>
      </c>
      <c r="Q1957" s="2">
        <f t="shared" si="546"/>
        <v>10.799999999999997</v>
      </c>
      <c r="R1957" s="2">
        <f t="shared" si="555"/>
        <v>10.799999999999997</v>
      </c>
      <c r="S1957" s="2">
        <f t="shared" si="547"/>
        <v>0</v>
      </c>
      <c r="T1957" s="2">
        <f t="shared" si="558"/>
        <v>31.400700000000001</v>
      </c>
      <c r="U1957" s="2">
        <f t="shared" si="548"/>
        <v>0</v>
      </c>
      <c r="V1957" t="str">
        <f t="shared" si="556"/>
        <v>Y</v>
      </c>
      <c r="W1957" s="2">
        <f t="shared" si="557"/>
        <v>0</v>
      </c>
      <c r="X1957" s="2">
        <f t="shared" si="549"/>
        <v>0</v>
      </c>
      <c r="Y1957" s="2"/>
    </row>
    <row r="1958" spans="1:25" x14ac:dyDescent="0.2">
      <c r="A1958">
        <v>11</v>
      </c>
      <c r="B1958" s="1">
        <v>42817.458333328592</v>
      </c>
      <c r="C1958">
        <v>42.6</v>
      </c>
      <c r="D1958" s="15">
        <f t="shared" si="550"/>
        <v>42.6</v>
      </c>
      <c r="E1958">
        <v>32</v>
      </c>
      <c r="F1958" s="6">
        <v>0.63299399999999995</v>
      </c>
      <c r="G1958" s="6">
        <v>19.308610000000002</v>
      </c>
      <c r="H1958" s="6">
        <f t="shared" si="541"/>
        <v>19.941604000000002</v>
      </c>
      <c r="I1958" s="6">
        <f t="shared" si="542"/>
        <v>10.600000000000001</v>
      </c>
      <c r="J1958" s="6">
        <f t="shared" si="543"/>
        <v>0</v>
      </c>
      <c r="K1958" s="3">
        <f t="shared" si="551"/>
        <v>0</v>
      </c>
      <c r="L1958" s="6">
        <f t="shared" si="544"/>
        <v>9.3416040000000002</v>
      </c>
      <c r="M1958" s="6">
        <f t="shared" si="552"/>
        <v>204.51877249571427</v>
      </c>
      <c r="N1958" s="6">
        <f t="shared" si="553"/>
        <v>0</v>
      </c>
      <c r="O1958" s="2">
        <f t="shared" si="545"/>
        <v>0</v>
      </c>
      <c r="P1958" s="2">
        <f t="shared" si="554"/>
        <v>32</v>
      </c>
      <c r="Q1958" s="2">
        <f t="shared" si="546"/>
        <v>10.600000000000001</v>
      </c>
      <c r="R1958" s="2">
        <f t="shared" si="555"/>
        <v>10.600000000000001</v>
      </c>
      <c r="S1958" s="2">
        <f t="shared" si="547"/>
        <v>0</v>
      </c>
      <c r="T1958" s="2">
        <f t="shared" si="558"/>
        <v>9.3416039999999896</v>
      </c>
      <c r="U1958" s="2">
        <f t="shared" si="548"/>
        <v>0</v>
      </c>
      <c r="V1958" t="str">
        <f t="shared" si="556"/>
        <v>Y</v>
      </c>
      <c r="W1958" s="2">
        <f t="shared" si="557"/>
        <v>0</v>
      </c>
      <c r="X1958" s="2">
        <f t="shared" si="549"/>
        <v>0</v>
      </c>
      <c r="Y1958" s="2"/>
    </row>
    <row r="1959" spans="1:25" x14ac:dyDescent="0.2">
      <c r="A1959">
        <v>12</v>
      </c>
      <c r="B1959" s="1">
        <v>42817.499999995256</v>
      </c>
      <c r="C1959">
        <v>44.1</v>
      </c>
      <c r="D1959" s="15">
        <f t="shared" si="550"/>
        <v>44.1</v>
      </c>
      <c r="E1959">
        <v>32</v>
      </c>
      <c r="F1959" s="6">
        <v>0.74052799999999996</v>
      </c>
      <c r="G1959" s="6">
        <v>29.875720000000001</v>
      </c>
      <c r="H1959" s="6">
        <f t="shared" si="541"/>
        <v>30.616248000000002</v>
      </c>
      <c r="I1959" s="6">
        <f t="shared" si="542"/>
        <v>12.100000000000001</v>
      </c>
      <c r="J1959" s="6">
        <f t="shared" si="543"/>
        <v>0</v>
      </c>
      <c r="K1959" s="3">
        <f t="shared" si="551"/>
        <v>0</v>
      </c>
      <c r="L1959" s="6">
        <f t="shared" si="544"/>
        <v>18.516248000000001</v>
      </c>
      <c r="M1959" s="6">
        <f t="shared" si="552"/>
        <v>220</v>
      </c>
      <c r="N1959" s="6">
        <f t="shared" si="553"/>
        <v>3.0350204957142637</v>
      </c>
      <c r="O1959" s="2">
        <f t="shared" si="545"/>
        <v>-3.0350204957142637</v>
      </c>
      <c r="P1959" s="2">
        <f t="shared" si="554"/>
        <v>28.964979504285736</v>
      </c>
      <c r="Q1959" s="2">
        <f t="shared" si="546"/>
        <v>15.135020495714265</v>
      </c>
      <c r="R1959" s="2">
        <f t="shared" si="555"/>
        <v>15.135020495714265</v>
      </c>
      <c r="S1959" s="2">
        <f t="shared" si="547"/>
        <v>0</v>
      </c>
      <c r="T1959" s="2">
        <f t="shared" si="558"/>
        <v>15.481227504285727</v>
      </c>
      <c r="U1959" s="2">
        <f t="shared" si="548"/>
        <v>0</v>
      </c>
      <c r="V1959" t="str">
        <f t="shared" si="556"/>
        <v>Y</v>
      </c>
      <c r="W1959" s="2">
        <f t="shared" si="557"/>
        <v>0</v>
      </c>
      <c r="X1959" s="2">
        <f t="shared" si="549"/>
        <v>0</v>
      </c>
      <c r="Y1959" s="2"/>
    </row>
    <row r="1960" spans="1:25" x14ac:dyDescent="0.2">
      <c r="A1960">
        <v>13</v>
      </c>
      <c r="B1960" s="1">
        <v>42817.54166666192</v>
      </c>
      <c r="C1960">
        <v>46.5</v>
      </c>
      <c r="D1960" s="15">
        <f t="shared" si="550"/>
        <v>46.5</v>
      </c>
      <c r="E1960">
        <v>32</v>
      </c>
      <c r="F1960" s="6">
        <v>1.1353500000000001</v>
      </c>
      <c r="G1960" s="6">
        <v>14.709100000000001</v>
      </c>
      <c r="H1960" s="6">
        <f t="shared" si="541"/>
        <v>15.844450000000002</v>
      </c>
      <c r="I1960" s="6">
        <f t="shared" si="542"/>
        <v>14.5</v>
      </c>
      <c r="J1960" s="6">
        <f t="shared" si="543"/>
        <v>0</v>
      </c>
      <c r="K1960" s="3">
        <f t="shared" si="551"/>
        <v>0</v>
      </c>
      <c r="L1960" s="6">
        <f t="shared" si="544"/>
        <v>1.3444500000000019</v>
      </c>
      <c r="M1960" s="6">
        <f t="shared" si="552"/>
        <v>220</v>
      </c>
      <c r="N1960" s="6">
        <f t="shared" si="553"/>
        <v>1.3444499999999948</v>
      </c>
      <c r="O1960" s="2">
        <f t="shared" si="545"/>
        <v>-1.3444499999999948</v>
      </c>
      <c r="P1960" s="2">
        <f t="shared" si="554"/>
        <v>30.655550000000005</v>
      </c>
      <c r="Q1960" s="2">
        <f t="shared" si="546"/>
        <v>15.844449999999995</v>
      </c>
      <c r="R1960" s="2">
        <f t="shared" si="555"/>
        <v>15.844449999999995</v>
      </c>
      <c r="S1960" s="2">
        <f t="shared" si="547"/>
        <v>0</v>
      </c>
      <c r="T1960" s="2">
        <f t="shared" si="558"/>
        <v>0</v>
      </c>
      <c r="U1960" s="2">
        <f t="shared" si="548"/>
        <v>0</v>
      </c>
      <c r="V1960" t="str">
        <f t="shared" si="556"/>
        <v>Y</v>
      </c>
      <c r="W1960" s="2">
        <f t="shared" si="557"/>
        <v>0</v>
      </c>
      <c r="X1960" s="2">
        <f t="shared" si="549"/>
        <v>0</v>
      </c>
      <c r="Y1960" s="2"/>
    </row>
    <row r="1961" spans="1:25" x14ac:dyDescent="0.2">
      <c r="A1961">
        <v>14</v>
      </c>
      <c r="B1961" s="1">
        <v>42817.583333328585</v>
      </c>
      <c r="C1961">
        <v>42.1</v>
      </c>
      <c r="D1961" s="15">
        <f t="shared" si="550"/>
        <v>42.1</v>
      </c>
      <c r="E1961">
        <v>32</v>
      </c>
      <c r="F1961" s="6">
        <v>1.8130999999999999</v>
      </c>
      <c r="G1961" s="6">
        <v>19.269830000000002</v>
      </c>
      <c r="H1961" s="6">
        <f t="shared" si="541"/>
        <v>21.082930000000001</v>
      </c>
      <c r="I1961" s="6">
        <f t="shared" si="542"/>
        <v>10.100000000000001</v>
      </c>
      <c r="J1961" s="6">
        <f t="shared" si="543"/>
        <v>0</v>
      </c>
      <c r="K1961" s="3">
        <f t="shared" si="551"/>
        <v>0</v>
      </c>
      <c r="L1961" s="6">
        <f t="shared" si="544"/>
        <v>10.98293</v>
      </c>
      <c r="M1961" s="6">
        <f t="shared" si="552"/>
        <v>220</v>
      </c>
      <c r="N1961" s="6">
        <f t="shared" si="553"/>
        <v>10.98293000000001</v>
      </c>
      <c r="O1961" s="2">
        <f t="shared" si="545"/>
        <v>-10.98293000000001</v>
      </c>
      <c r="P1961" s="2">
        <f t="shared" si="554"/>
        <v>21.01706999999999</v>
      </c>
      <c r="Q1961" s="2">
        <f t="shared" si="546"/>
        <v>21.082930000000012</v>
      </c>
      <c r="R1961" s="2">
        <f t="shared" si="555"/>
        <v>21.082930000000012</v>
      </c>
      <c r="S1961" s="2">
        <f t="shared" si="547"/>
        <v>0</v>
      </c>
      <c r="T1961" s="2">
        <f t="shared" si="558"/>
        <v>0</v>
      </c>
      <c r="U1961" s="2">
        <f t="shared" si="548"/>
        <v>0</v>
      </c>
      <c r="V1961" t="str">
        <f t="shared" si="556"/>
        <v>Y</v>
      </c>
      <c r="W1961" s="2">
        <f t="shared" si="557"/>
        <v>0</v>
      </c>
      <c r="X1961" s="2">
        <f t="shared" si="549"/>
        <v>0</v>
      </c>
      <c r="Y1961" s="2"/>
    </row>
    <row r="1962" spans="1:25" x14ac:dyDescent="0.2">
      <c r="A1962">
        <v>15</v>
      </c>
      <c r="B1962" s="1">
        <v>42817.624999995249</v>
      </c>
      <c r="C1962">
        <v>43.8</v>
      </c>
      <c r="D1962" s="15">
        <f t="shared" si="550"/>
        <v>43.8</v>
      </c>
      <c r="E1962">
        <v>32</v>
      </c>
      <c r="F1962" s="6">
        <v>1.17187</v>
      </c>
      <c r="G1962" s="6">
        <v>29.470219999999998</v>
      </c>
      <c r="H1962" s="6">
        <f t="shared" si="541"/>
        <v>30.642089999999996</v>
      </c>
      <c r="I1962" s="6">
        <f t="shared" si="542"/>
        <v>11.799999999999997</v>
      </c>
      <c r="J1962" s="6">
        <f t="shared" si="543"/>
        <v>0</v>
      </c>
      <c r="K1962" s="3">
        <f t="shared" si="551"/>
        <v>0</v>
      </c>
      <c r="L1962" s="6">
        <f t="shared" si="544"/>
        <v>18.842089999999999</v>
      </c>
      <c r="M1962" s="6">
        <f t="shared" si="552"/>
        <v>220</v>
      </c>
      <c r="N1962" s="6">
        <f t="shared" si="553"/>
        <v>18.842089999999985</v>
      </c>
      <c r="O1962" s="2">
        <f t="shared" si="545"/>
        <v>-18.842089999999985</v>
      </c>
      <c r="P1962" s="2">
        <f t="shared" si="554"/>
        <v>13.157910000000015</v>
      </c>
      <c r="Q1962" s="2">
        <f t="shared" si="546"/>
        <v>30.642089999999982</v>
      </c>
      <c r="R1962" s="2">
        <f t="shared" si="555"/>
        <v>30.642089999999982</v>
      </c>
      <c r="S1962" s="2">
        <f t="shared" si="547"/>
        <v>0</v>
      </c>
      <c r="T1962" s="2">
        <f t="shared" si="558"/>
        <v>0</v>
      </c>
      <c r="U1962" s="2">
        <f t="shared" si="548"/>
        <v>0</v>
      </c>
      <c r="V1962" t="str">
        <f t="shared" si="556"/>
        <v>Y</v>
      </c>
      <c r="W1962" s="2">
        <f t="shared" si="557"/>
        <v>0</v>
      </c>
      <c r="X1962" s="2">
        <f t="shared" si="549"/>
        <v>0</v>
      </c>
      <c r="Y1962" s="2"/>
    </row>
    <row r="1963" spans="1:25" x14ac:dyDescent="0.2">
      <c r="A1963">
        <v>16</v>
      </c>
      <c r="B1963" s="1">
        <v>42817.666666661913</v>
      </c>
      <c r="C1963">
        <v>44.6</v>
      </c>
      <c r="D1963" s="15">
        <f t="shared" si="550"/>
        <v>44.6</v>
      </c>
      <c r="E1963">
        <v>32</v>
      </c>
      <c r="F1963" s="6">
        <v>0.56406500000000004</v>
      </c>
      <c r="G1963" s="6">
        <v>10.965719999999999</v>
      </c>
      <c r="H1963" s="6">
        <f t="shared" si="541"/>
        <v>11.529784999999999</v>
      </c>
      <c r="I1963" s="6">
        <f t="shared" si="542"/>
        <v>12.600000000000001</v>
      </c>
      <c r="J1963" s="6">
        <f t="shared" si="543"/>
        <v>1.0702150000000028</v>
      </c>
      <c r="K1963" s="3">
        <f t="shared" si="551"/>
        <v>1.2231028571428624</v>
      </c>
      <c r="L1963" s="6">
        <f t="shared" si="544"/>
        <v>0</v>
      </c>
      <c r="M1963" s="6">
        <f t="shared" si="552"/>
        <v>218.77689714285714</v>
      </c>
      <c r="N1963" s="6">
        <f t="shared" si="553"/>
        <v>0.15288785714287201</v>
      </c>
      <c r="O1963" s="2">
        <f t="shared" si="545"/>
        <v>-0.15288785714287201</v>
      </c>
      <c r="P1963" s="2">
        <f t="shared" si="554"/>
        <v>31.847112142857128</v>
      </c>
      <c r="Q1963" s="2">
        <f t="shared" si="546"/>
        <v>12.752887857142873</v>
      </c>
      <c r="R1963" s="2">
        <f t="shared" si="555"/>
        <v>11.529784999999999</v>
      </c>
      <c r="S1963" s="2">
        <f t="shared" si="547"/>
        <v>1.2231028571428748</v>
      </c>
      <c r="T1963" s="2">
        <f t="shared" si="558"/>
        <v>0</v>
      </c>
      <c r="U1963" s="2">
        <f t="shared" si="548"/>
        <v>0</v>
      </c>
      <c r="V1963" t="str">
        <f t="shared" si="556"/>
        <v>Y</v>
      </c>
      <c r="W1963" s="2">
        <f t="shared" si="557"/>
        <v>0</v>
      </c>
      <c r="X1963" s="2">
        <f t="shared" si="549"/>
        <v>0</v>
      </c>
      <c r="Y1963" s="2"/>
    </row>
    <row r="1964" spans="1:25" x14ac:dyDescent="0.2">
      <c r="A1964">
        <v>17</v>
      </c>
      <c r="B1964" s="1">
        <v>42817.708333328577</v>
      </c>
      <c r="C1964">
        <v>46.2</v>
      </c>
      <c r="D1964" s="15">
        <f t="shared" si="550"/>
        <v>46.2</v>
      </c>
      <c r="E1964">
        <v>32</v>
      </c>
      <c r="F1964" s="6">
        <v>0.46574500000000002</v>
      </c>
      <c r="G1964" s="6">
        <v>7.3012799999999993</v>
      </c>
      <c r="H1964" s="6">
        <f t="shared" si="541"/>
        <v>7.7670249999999994</v>
      </c>
      <c r="I1964" s="6">
        <f t="shared" si="542"/>
        <v>14.200000000000003</v>
      </c>
      <c r="J1964" s="6">
        <f t="shared" si="543"/>
        <v>6.4329750000000034</v>
      </c>
      <c r="K1964" s="3">
        <f t="shared" si="551"/>
        <v>7.3519714285714315</v>
      </c>
      <c r="L1964" s="6">
        <f t="shared" si="544"/>
        <v>0</v>
      </c>
      <c r="M1964" s="6">
        <f t="shared" si="552"/>
        <v>211.42492571428571</v>
      </c>
      <c r="N1964" s="6">
        <f t="shared" si="553"/>
        <v>0.91899642857143249</v>
      </c>
      <c r="O1964" s="2">
        <f t="shared" si="545"/>
        <v>-0.91899642857143249</v>
      </c>
      <c r="P1964" s="2">
        <f t="shared" si="554"/>
        <v>31.081003571428568</v>
      </c>
      <c r="Q1964" s="2">
        <f t="shared" si="546"/>
        <v>15.118996428571435</v>
      </c>
      <c r="R1964" s="2">
        <f t="shared" si="555"/>
        <v>7.7670249999999994</v>
      </c>
      <c r="S1964" s="2">
        <f t="shared" si="547"/>
        <v>7.3519714285714359</v>
      </c>
      <c r="T1964" s="2">
        <f t="shared" si="558"/>
        <v>0</v>
      </c>
      <c r="U1964" s="2">
        <f t="shared" si="548"/>
        <v>0</v>
      </c>
      <c r="V1964" t="str">
        <f t="shared" si="556"/>
        <v>N</v>
      </c>
      <c r="W1964" s="2">
        <f t="shared" si="557"/>
        <v>0</v>
      </c>
      <c r="X1964" s="2">
        <f t="shared" si="549"/>
        <v>0</v>
      </c>
      <c r="Y1964" s="2"/>
    </row>
    <row r="1965" spans="1:25" x14ac:dyDescent="0.2">
      <c r="A1965">
        <v>18</v>
      </c>
      <c r="B1965" s="1">
        <v>42817.749999995242</v>
      </c>
      <c r="C1965">
        <v>46.4</v>
      </c>
      <c r="D1965" s="15">
        <f t="shared" si="550"/>
        <v>46.4</v>
      </c>
      <c r="E1965">
        <v>32</v>
      </c>
      <c r="F1965" s="6">
        <v>0.62111000000000005</v>
      </c>
      <c r="G1965" s="6">
        <v>-1.5167529999999999E-2</v>
      </c>
      <c r="H1965" s="6">
        <f t="shared" si="541"/>
        <v>0.60594247000000001</v>
      </c>
      <c r="I1965" s="6">
        <f t="shared" si="542"/>
        <v>14.399999999999999</v>
      </c>
      <c r="J1965" s="6">
        <f t="shared" si="543"/>
        <v>13.794057529999998</v>
      </c>
      <c r="K1965" s="3">
        <f t="shared" si="551"/>
        <v>15.764637177142845</v>
      </c>
      <c r="L1965" s="6">
        <f t="shared" si="544"/>
        <v>0</v>
      </c>
      <c r="M1965" s="6">
        <f t="shared" si="552"/>
        <v>195.66028853714286</v>
      </c>
      <c r="N1965" s="6">
        <f t="shared" si="553"/>
        <v>1.9705796471428414</v>
      </c>
      <c r="O1965" s="2">
        <f t="shared" si="545"/>
        <v>-1.9705796471428414</v>
      </c>
      <c r="P1965" s="2">
        <f t="shared" si="554"/>
        <v>30.029420352857159</v>
      </c>
      <c r="Q1965" s="2">
        <f t="shared" si="546"/>
        <v>16.37057964714284</v>
      </c>
      <c r="R1965" s="2">
        <f t="shared" si="555"/>
        <v>0.60594247000000001</v>
      </c>
      <c r="S1965" s="2">
        <f t="shared" si="547"/>
        <v>15.76463717714284</v>
      </c>
      <c r="T1965" s="2">
        <f t="shared" si="558"/>
        <v>0</v>
      </c>
      <c r="U1965" s="2">
        <f t="shared" si="548"/>
        <v>0</v>
      </c>
      <c r="V1965" t="str">
        <f t="shared" si="556"/>
        <v>N</v>
      </c>
      <c r="W1965" s="2">
        <f t="shared" si="557"/>
        <v>0</v>
      </c>
      <c r="X1965" s="2">
        <f t="shared" si="549"/>
        <v>0</v>
      </c>
      <c r="Y1965" s="2"/>
    </row>
    <row r="1966" spans="1:25" x14ac:dyDescent="0.2">
      <c r="A1966">
        <v>19</v>
      </c>
      <c r="B1966" s="1">
        <v>42817.791666661906</v>
      </c>
      <c r="C1966">
        <v>46.7</v>
      </c>
      <c r="D1966" s="15">
        <f t="shared" si="550"/>
        <v>46.7</v>
      </c>
      <c r="E1966">
        <v>32</v>
      </c>
      <c r="F1966" s="6">
        <v>1.0522800000000001</v>
      </c>
      <c r="G1966" s="6">
        <v>-1.5167529999999999E-2</v>
      </c>
      <c r="H1966" s="6">
        <f t="shared" si="541"/>
        <v>1.0371124700000001</v>
      </c>
      <c r="I1966" s="6">
        <f t="shared" si="542"/>
        <v>14.700000000000003</v>
      </c>
      <c r="J1966" s="6">
        <f t="shared" si="543"/>
        <v>13.662887530000003</v>
      </c>
      <c r="K1966" s="3">
        <f t="shared" si="551"/>
        <v>15.614728605714276</v>
      </c>
      <c r="L1966" s="6">
        <f t="shared" si="544"/>
        <v>0</v>
      </c>
      <c r="M1966" s="6">
        <f t="shared" si="552"/>
        <v>180.04555993142858</v>
      </c>
      <c r="N1966" s="6">
        <f t="shared" si="553"/>
        <v>1.9518410757142703</v>
      </c>
      <c r="O1966" s="2">
        <f t="shared" si="545"/>
        <v>-1.9518410757142703</v>
      </c>
      <c r="P1966" s="2">
        <f t="shared" si="554"/>
        <v>30.04815892428573</v>
      </c>
      <c r="Q1966" s="2">
        <f t="shared" si="546"/>
        <v>16.651841075714273</v>
      </c>
      <c r="R1966" s="2">
        <f t="shared" si="555"/>
        <v>1.0371124700000001</v>
      </c>
      <c r="S1966" s="2">
        <f t="shared" si="547"/>
        <v>15.614728605714273</v>
      </c>
      <c r="T1966" s="2">
        <f t="shared" si="558"/>
        <v>0</v>
      </c>
      <c r="U1966" s="2">
        <f t="shared" si="548"/>
        <v>0</v>
      </c>
      <c r="V1966" t="str">
        <f t="shared" si="556"/>
        <v>N</v>
      </c>
      <c r="W1966" s="2">
        <f t="shared" si="557"/>
        <v>0</v>
      </c>
      <c r="X1966" s="2">
        <f t="shared" si="549"/>
        <v>0</v>
      </c>
      <c r="Y1966" s="2"/>
    </row>
    <row r="1967" spans="1:25" x14ac:dyDescent="0.2">
      <c r="A1967">
        <v>20</v>
      </c>
      <c r="B1967" s="1">
        <v>42817.83333332857</v>
      </c>
      <c r="C1967">
        <v>47</v>
      </c>
      <c r="D1967" s="15">
        <f t="shared" si="550"/>
        <v>47</v>
      </c>
      <c r="E1967">
        <v>32</v>
      </c>
      <c r="F1967" s="6">
        <v>0.63888999999999996</v>
      </c>
      <c r="G1967" s="6">
        <v>-1.5167529999999999E-2</v>
      </c>
      <c r="H1967" s="6">
        <f t="shared" si="541"/>
        <v>0.62372246999999992</v>
      </c>
      <c r="I1967" s="6">
        <f t="shared" si="542"/>
        <v>15</v>
      </c>
      <c r="J1967" s="6">
        <f t="shared" si="543"/>
        <v>14.376277529999999</v>
      </c>
      <c r="K1967" s="3">
        <f t="shared" si="551"/>
        <v>16.43003146285713</v>
      </c>
      <c r="L1967" s="6">
        <f t="shared" si="544"/>
        <v>0</v>
      </c>
      <c r="M1967" s="6">
        <f t="shared" si="552"/>
        <v>163.61552846857145</v>
      </c>
      <c r="N1967" s="6">
        <f t="shared" si="553"/>
        <v>2.0537539328571199</v>
      </c>
      <c r="O1967" s="2">
        <f t="shared" si="545"/>
        <v>-2.0537539328571199</v>
      </c>
      <c r="P1967" s="2">
        <f t="shared" si="554"/>
        <v>29.94624606714288</v>
      </c>
      <c r="Q1967" s="2">
        <f t="shared" si="546"/>
        <v>17.05375393285712</v>
      </c>
      <c r="R1967" s="2">
        <f t="shared" si="555"/>
        <v>0.62372246999999992</v>
      </c>
      <c r="S1967" s="2">
        <f t="shared" si="547"/>
        <v>16.430031462857119</v>
      </c>
      <c r="T1967" s="2">
        <f t="shared" si="558"/>
        <v>0</v>
      </c>
      <c r="U1967" s="2">
        <f t="shared" si="548"/>
        <v>0</v>
      </c>
      <c r="V1967" t="str">
        <f t="shared" si="556"/>
        <v>N</v>
      </c>
      <c r="W1967" s="2">
        <f t="shared" si="557"/>
        <v>0</v>
      </c>
      <c r="X1967" s="2">
        <f t="shared" si="549"/>
        <v>0</v>
      </c>
      <c r="Y1967" s="2"/>
    </row>
    <row r="1968" spans="1:25" x14ac:dyDescent="0.2">
      <c r="A1968">
        <v>21</v>
      </c>
      <c r="B1968" s="1">
        <v>42817.874999995234</v>
      </c>
      <c r="C1968">
        <v>45.5</v>
      </c>
      <c r="D1968" s="15">
        <f t="shared" si="550"/>
        <v>45.5</v>
      </c>
      <c r="E1968">
        <v>32</v>
      </c>
      <c r="F1968" s="6">
        <v>1.4672499999999999</v>
      </c>
      <c r="G1968" s="6">
        <v>-1.5167529999999999E-2</v>
      </c>
      <c r="H1968" s="6">
        <f t="shared" si="541"/>
        <v>1.4520824699999999</v>
      </c>
      <c r="I1968" s="6">
        <f t="shared" si="542"/>
        <v>13.5</v>
      </c>
      <c r="J1968" s="6">
        <f t="shared" si="543"/>
        <v>12.047917529999999</v>
      </c>
      <c r="K1968" s="3">
        <f t="shared" si="551"/>
        <v>13.769048605714289</v>
      </c>
      <c r="L1968" s="6">
        <f t="shared" si="544"/>
        <v>0</v>
      </c>
      <c r="M1968" s="6">
        <f t="shared" si="552"/>
        <v>149.84647986285717</v>
      </c>
      <c r="N1968" s="6">
        <f t="shared" si="553"/>
        <v>1.7211310757142826</v>
      </c>
      <c r="O1968" s="2">
        <f t="shared" si="545"/>
        <v>-1.7211310757142826</v>
      </c>
      <c r="P1968" s="2">
        <f t="shared" si="554"/>
        <v>30.278868924285717</v>
      </c>
      <c r="Q1968" s="2">
        <f t="shared" si="546"/>
        <v>15.221131075714283</v>
      </c>
      <c r="R1968" s="2">
        <f t="shared" si="555"/>
        <v>1.4520824699999999</v>
      </c>
      <c r="S1968" s="2">
        <f t="shared" si="547"/>
        <v>13.769048605714282</v>
      </c>
      <c r="T1968" s="2">
        <f t="shared" si="558"/>
        <v>0</v>
      </c>
      <c r="U1968" s="2">
        <f t="shared" si="548"/>
        <v>0</v>
      </c>
      <c r="V1968" t="str">
        <f t="shared" si="556"/>
        <v>N</v>
      </c>
      <c r="W1968" s="2">
        <f t="shared" si="557"/>
        <v>0</v>
      </c>
      <c r="X1968" s="2">
        <f t="shared" si="549"/>
        <v>0</v>
      </c>
      <c r="Y1968" s="2"/>
    </row>
    <row r="1969" spans="1:25" x14ac:dyDescent="0.2">
      <c r="A1969">
        <v>22</v>
      </c>
      <c r="B1969" s="1">
        <v>42817.916666661898</v>
      </c>
      <c r="C1969">
        <v>44.3</v>
      </c>
      <c r="D1969" s="15">
        <f t="shared" si="550"/>
        <v>44.3</v>
      </c>
      <c r="E1969">
        <v>32</v>
      </c>
      <c r="F1969" s="6">
        <v>1.8791800000000001</v>
      </c>
      <c r="G1969" s="6">
        <v>-1.5167529999999999E-2</v>
      </c>
      <c r="H1969" s="6">
        <f t="shared" si="541"/>
        <v>1.86401247</v>
      </c>
      <c r="I1969" s="6">
        <f t="shared" si="542"/>
        <v>12.299999999999997</v>
      </c>
      <c r="J1969" s="6">
        <f t="shared" si="543"/>
        <v>10.435987529999997</v>
      </c>
      <c r="K1969" s="3">
        <f t="shared" si="551"/>
        <v>11.926842891428578</v>
      </c>
      <c r="L1969" s="6">
        <f t="shared" si="544"/>
        <v>0</v>
      </c>
      <c r="M1969" s="6">
        <f t="shared" si="552"/>
        <v>137.91963697142859</v>
      </c>
      <c r="N1969" s="6">
        <f t="shared" si="553"/>
        <v>1.4908553614285722</v>
      </c>
      <c r="O1969" s="2">
        <f t="shared" si="545"/>
        <v>-1.4908553614285722</v>
      </c>
      <c r="P1969" s="2">
        <f t="shared" si="554"/>
        <v>30.509144638571428</v>
      </c>
      <c r="Q1969" s="2">
        <f t="shared" si="546"/>
        <v>13.790855361428569</v>
      </c>
      <c r="R1969" s="2">
        <f t="shared" si="555"/>
        <v>1.86401247</v>
      </c>
      <c r="S1969" s="2">
        <f t="shared" si="547"/>
        <v>11.926842891428569</v>
      </c>
      <c r="T1969" s="2">
        <f t="shared" si="558"/>
        <v>0</v>
      </c>
      <c r="U1969" s="2">
        <f t="shared" si="548"/>
        <v>0</v>
      </c>
      <c r="V1969" t="str">
        <f t="shared" si="556"/>
        <v>N</v>
      </c>
      <c r="W1969" s="2">
        <f t="shared" si="557"/>
        <v>0</v>
      </c>
      <c r="X1969" s="2">
        <f t="shared" si="549"/>
        <v>0</v>
      </c>
      <c r="Y1969" s="2"/>
    </row>
    <row r="1970" spans="1:25" x14ac:dyDescent="0.2">
      <c r="A1970">
        <v>23</v>
      </c>
      <c r="B1970" s="1">
        <v>42817.958333328563</v>
      </c>
      <c r="C1970">
        <v>41.4</v>
      </c>
      <c r="D1970" s="15">
        <f t="shared" si="550"/>
        <v>41.4</v>
      </c>
      <c r="E1970">
        <v>32</v>
      </c>
      <c r="F1970" s="6">
        <v>2.38402</v>
      </c>
      <c r="G1970" s="6">
        <v>-1.5167529999999999E-2</v>
      </c>
      <c r="H1970" s="6">
        <f t="shared" si="541"/>
        <v>2.3688524700000002</v>
      </c>
      <c r="I1970" s="6">
        <f t="shared" si="542"/>
        <v>9.3999999999999986</v>
      </c>
      <c r="J1970" s="6">
        <f t="shared" si="543"/>
        <v>7.0311475299999984</v>
      </c>
      <c r="K1970" s="3">
        <f t="shared" si="551"/>
        <v>8.0355971771428472</v>
      </c>
      <c r="L1970" s="6">
        <f t="shared" si="544"/>
        <v>0</v>
      </c>
      <c r="M1970" s="6">
        <f t="shared" si="552"/>
        <v>129.88403979428574</v>
      </c>
      <c r="N1970" s="6">
        <f t="shared" si="553"/>
        <v>1.0044496471428488</v>
      </c>
      <c r="O1970" s="2">
        <f t="shared" si="545"/>
        <v>-1.0044496471428488</v>
      </c>
      <c r="P1970" s="2">
        <f t="shared" si="554"/>
        <v>30.995550352857151</v>
      </c>
      <c r="Q1970" s="2">
        <f t="shared" si="546"/>
        <v>10.404449647142847</v>
      </c>
      <c r="R1970" s="2">
        <f t="shared" si="555"/>
        <v>2.3688524700000002</v>
      </c>
      <c r="S1970" s="2">
        <f t="shared" si="547"/>
        <v>8.0355971771428472</v>
      </c>
      <c r="T1970" s="2">
        <f t="shared" si="558"/>
        <v>0</v>
      </c>
      <c r="U1970" s="2">
        <f t="shared" si="548"/>
        <v>0</v>
      </c>
      <c r="V1970" t="str">
        <f t="shared" si="556"/>
        <v>N</v>
      </c>
      <c r="W1970" s="2">
        <f t="shared" si="557"/>
        <v>0</v>
      </c>
      <c r="X1970" s="2">
        <f t="shared" si="549"/>
        <v>0</v>
      </c>
      <c r="Y1970" s="2"/>
    </row>
    <row r="1971" spans="1:25" x14ac:dyDescent="0.2">
      <c r="A1971">
        <v>0</v>
      </c>
      <c r="B1971" s="1">
        <v>42817.999999995227</v>
      </c>
      <c r="C1971">
        <v>38.299999999999997</v>
      </c>
      <c r="D1971" s="15">
        <f t="shared" si="550"/>
        <v>38.299999999999997</v>
      </c>
      <c r="E1971">
        <v>32</v>
      </c>
      <c r="F1971" s="6">
        <v>3.4164599999999998</v>
      </c>
      <c r="G1971" s="6">
        <v>-1.5167529999999999E-2</v>
      </c>
      <c r="H1971" s="6">
        <f t="shared" si="541"/>
        <v>3.40129247</v>
      </c>
      <c r="I1971" s="6">
        <f t="shared" si="542"/>
        <v>6.2999999999999972</v>
      </c>
      <c r="J1971" s="6">
        <f t="shared" si="543"/>
        <v>2.8987075299999971</v>
      </c>
      <c r="K1971" s="3">
        <f t="shared" si="551"/>
        <v>3.3128086057142809</v>
      </c>
      <c r="L1971" s="6">
        <f t="shared" si="544"/>
        <v>0</v>
      </c>
      <c r="M1971" s="6">
        <f t="shared" si="552"/>
        <v>126.57123118857146</v>
      </c>
      <c r="N1971" s="6">
        <f t="shared" si="553"/>
        <v>0.41410107571428512</v>
      </c>
      <c r="O1971" s="2">
        <f t="shared" si="545"/>
        <v>-0.41410107571428512</v>
      </c>
      <c r="P1971" s="2">
        <f t="shared" si="554"/>
        <v>31.585898924285715</v>
      </c>
      <c r="Q1971" s="2">
        <f t="shared" si="546"/>
        <v>6.7141010757142823</v>
      </c>
      <c r="R1971" s="2">
        <f t="shared" si="555"/>
        <v>3.40129247</v>
      </c>
      <c r="S1971" s="2">
        <f t="shared" si="547"/>
        <v>3.3128086057142823</v>
      </c>
      <c r="T1971" s="2">
        <f t="shared" si="558"/>
        <v>0</v>
      </c>
      <c r="U1971" s="2">
        <f t="shared" si="548"/>
        <v>0</v>
      </c>
      <c r="V1971" t="str">
        <f t="shared" si="556"/>
        <v>N</v>
      </c>
      <c r="W1971" s="2">
        <f t="shared" si="557"/>
        <v>0</v>
      </c>
      <c r="X1971" s="2">
        <f t="shared" si="549"/>
        <v>0</v>
      </c>
      <c r="Y1971" s="2"/>
    </row>
    <row r="1972" spans="1:25" x14ac:dyDescent="0.2">
      <c r="A1972">
        <v>1</v>
      </c>
      <c r="B1972" s="1">
        <v>42818.041666661891</v>
      </c>
      <c r="C1972">
        <v>35.4</v>
      </c>
      <c r="D1972" s="15">
        <f t="shared" si="550"/>
        <v>35.4</v>
      </c>
      <c r="E1972">
        <v>32</v>
      </c>
      <c r="F1972" s="6">
        <v>3.59965</v>
      </c>
      <c r="G1972" s="6">
        <v>-1.5167529999999999E-2</v>
      </c>
      <c r="H1972" s="6">
        <f t="shared" si="541"/>
        <v>3.5844824700000002</v>
      </c>
      <c r="I1972" s="6">
        <f t="shared" si="542"/>
        <v>3.3999999999999986</v>
      </c>
      <c r="J1972" s="6">
        <f t="shared" si="543"/>
        <v>0</v>
      </c>
      <c r="K1972" s="3">
        <f t="shared" si="551"/>
        <v>0</v>
      </c>
      <c r="L1972" s="6">
        <f t="shared" si="544"/>
        <v>0.18448247000000162</v>
      </c>
      <c r="M1972" s="6">
        <f t="shared" si="552"/>
        <v>126.75571365857147</v>
      </c>
      <c r="N1972" s="6">
        <f t="shared" si="553"/>
        <v>0</v>
      </c>
      <c r="O1972" s="2">
        <f t="shared" si="545"/>
        <v>0</v>
      </c>
      <c r="P1972" s="2">
        <f t="shared" si="554"/>
        <v>32</v>
      </c>
      <c r="Q1972" s="2">
        <f t="shared" si="546"/>
        <v>3.3999999999999986</v>
      </c>
      <c r="R1972" s="2">
        <f t="shared" si="555"/>
        <v>3.3999999999999986</v>
      </c>
      <c r="S1972" s="2">
        <f t="shared" si="547"/>
        <v>0</v>
      </c>
      <c r="T1972" s="2">
        <f t="shared" si="558"/>
        <v>0.18448247000000606</v>
      </c>
      <c r="U1972" s="2">
        <f t="shared" si="548"/>
        <v>0</v>
      </c>
      <c r="V1972" t="str">
        <f t="shared" si="556"/>
        <v>N</v>
      </c>
      <c r="W1972" s="2">
        <f t="shared" si="557"/>
        <v>0</v>
      </c>
      <c r="X1972" s="2">
        <f t="shared" si="549"/>
        <v>0</v>
      </c>
      <c r="Y1972" s="2"/>
    </row>
    <row r="1973" spans="1:25" x14ac:dyDescent="0.2">
      <c r="A1973">
        <v>2</v>
      </c>
      <c r="B1973" s="1">
        <v>42818.083333328555</v>
      </c>
      <c r="C1973">
        <v>34.200000000000003</v>
      </c>
      <c r="D1973" s="15">
        <f t="shared" si="550"/>
        <v>34.200000000000003</v>
      </c>
      <c r="E1973">
        <v>32</v>
      </c>
      <c r="F1973" s="6">
        <v>2.7424900000000001</v>
      </c>
      <c r="G1973" s="6">
        <v>-1.5167529999999999E-2</v>
      </c>
      <c r="H1973" s="6">
        <f t="shared" si="541"/>
        <v>2.7273224700000003</v>
      </c>
      <c r="I1973" s="6">
        <f t="shared" si="542"/>
        <v>2.2000000000000028</v>
      </c>
      <c r="J1973" s="6">
        <f t="shared" si="543"/>
        <v>0</v>
      </c>
      <c r="K1973" s="3">
        <f t="shared" si="551"/>
        <v>0</v>
      </c>
      <c r="L1973" s="6">
        <f t="shared" si="544"/>
        <v>0.52732246999999743</v>
      </c>
      <c r="M1973" s="6">
        <f t="shared" si="552"/>
        <v>127.28303612857147</v>
      </c>
      <c r="N1973" s="6">
        <f t="shared" si="553"/>
        <v>0</v>
      </c>
      <c r="O1973" s="2">
        <f t="shared" si="545"/>
        <v>0</v>
      </c>
      <c r="P1973" s="2">
        <f t="shared" si="554"/>
        <v>32</v>
      </c>
      <c r="Q1973" s="2">
        <f t="shared" si="546"/>
        <v>2.2000000000000028</v>
      </c>
      <c r="R1973" s="2">
        <f t="shared" si="555"/>
        <v>2.2000000000000028</v>
      </c>
      <c r="S1973" s="2">
        <f t="shared" si="547"/>
        <v>0</v>
      </c>
      <c r="T1973" s="2">
        <f t="shared" si="558"/>
        <v>0.52732247000000143</v>
      </c>
      <c r="U1973" s="2">
        <f t="shared" si="548"/>
        <v>0</v>
      </c>
      <c r="V1973" t="str">
        <f t="shared" si="556"/>
        <v>N</v>
      </c>
      <c r="W1973" s="2">
        <f t="shared" si="557"/>
        <v>0</v>
      </c>
      <c r="X1973" s="2">
        <f t="shared" si="549"/>
        <v>0</v>
      </c>
      <c r="Y1973" s="2"/>
    </row>
    <row r="1974" spans="1:25" x14ac:dyDescent="0.2">
      <c r="A1974">
        <v>3</v>
      </c>
      <c r="B1974" s="1">
        <v>42818.12499999522</v>
      </c>
      <c r="C1974">
        <v>33.6</v>
      </c>
      <c r="D1974" s="15">
        <f t="shared" si="550"/>
        <v>33.6</v>
      </c>
      <c r="E1974">
        <v>32</v>
      </c>
      <c r="F1974" s="6">
        <v>3.3073000000000001</v>
      </c>
      <c r="G1974" s="6">
        <v>-1.5167529999999999E-2</v>
      </c>
      <c r="H1974" s="6">
        <f t="shared" si="541"/>
        <v>3.2921324700000003</v>
      </c>
      <c r="I1974" s="6">
        <f t="shared" si="542"/>
        <v>1.6000000000000014</v>
      </c>
      <c r="J1974" s="6">
        <f t="shared" si="543"/>
        <v>0</v>
      </c>
      <c r="K1974" s="3">
        <f t="shared" si="551"/>
        <v>0</v>
      </c>
      <c r="L1974" s="6">
        <f t="shared" si="544"/>
        <v>1.6921324699999989</v>
      </c>
      <c r="M1974" s="6">
        <f t="shared" si="552"/>
        <v>128.97516859857146</v>
      </c>
      <c r="N1974" s="6">
        <f t="shared" si="553"/>
        <v>0</v>
      </c>
      <c r="O1974" s="2">
        <f t="shared" si="545"/>
        <v>0</v>
      </c>
      <c r="P1974" s="2">
        <f t="shared" si="554"/>
        <v>32</v>
      </c>
      <c r="Q1974" s="2">
        <f t="shared" si="546"/>
        <v>1.6000000000000014</v>
      </c>
      <c r="R1974" s="2">
        <f t="shared" si="555"/>
        <v>1.6000000000000014</v>
      </c>
      <c r="S1974" s="2">
        <f t="shared" si="547"/>
        <v>0</v>
      </c>
      <c r="T1974" s="2">
        <f t="shared" si="558"/>
        <v>1.69213246999999</v>
      </c>
      <c r="U1974" s="2">
        <f t="shared" si="548"/>
        <v>0</v>
      </c>
      <c r="V1974" t="str">
        <f t="shared" si="556"/>
        <v>N</v>
      </c>
      <c r="W1974" s="2">
        <f t="shared" si="557"/>
        <v>0</v>
      </c>
      <c r="X1974" s="2">
        <f t="shared" si="549"/>
        <v>0</v>
      </c>
      <c r="Y1974" s="2"/>
    </row>
    <row r="1975" spans="1:25" x14ac:dyDescent="0.2">
      <c r="A1975">
        <v>4</v>
      </c>
      <c r="B1975" s="1">
        <v>42818.166666661884</v>
      </c>
      <c r="C1975">
        <v>32.700000000000003</v>
      </c>
      <c r="D1975" s="15">
        <f t="shared" si="550"/>
        <v>32.700000000000003</v>
      </c>
      <c r="E1975">
        <v>32</v>
      </c>
      <c r="F1975" s="6">
        <v>1.74139</v>
      </c>
      <c r="G1975" s="6">
        <v>-1.5167529999999999E-2</v>
      </c>
      <c r="H1975" s="6">
        <f t="shared" si="541"/>
        <v>1.72622247</v>
      </c>
      <c r="I1975" s="6">
        <f t="shared" si="542"/>
        <v>0.70000000000000284</v>
      </c>
      <c r="J1975" s="6">
        <f t="shared" si="543"/>
        <v>0</v>
      </c>
      <c r="K1975" s="3">
        <f t="shared" si="551"/>
        <v>0</v>
      </c>
      <c r="L1975" s="6">
        <f t="shared" si="544"/>
        <v>1.0262224699999971</v>
      </c>
      <c r="M1975" s="6">
        <f t="shared" si="552"/>
        <v>130.00139106857145</v>
      </c>
      <c r="N1975" s="6">
        <f t="shared" si="553"/>
        <v>0</v>
      </c>
      <c r="O1975" s="2">
        <f t="shared" si="545"/>
        <v>0</v>
      </c>
      <c r="P1975" s="2">
        <f t="shared" si="554"/>
        <v>32</v>
      </c>
      <c r="Q1975" s="2">
        <f t="shared" si="546"/>
        <v>0.70000000000000284</v>
      </c>
      <c r="R1975" s="2">
        <f t="shared" si="555"/>
        <v>0.70000000000000284</v>
      </c>
      <c r="S1975" s="2">
        <f t="shared" si="547"/>
        <v>0</v>
      </c>
      <c r="T1975" s="2">
        <f t="shared" si="558"/>
        <v>1.0262224699999933</v>
      </c>
      <c r="U1975" s="2">
        <f t="shared" si="548"/>
        <v>0</v>
      </c>
      <c r="V1975" t="str">
        <f t="shared" si="556"/>
        <v>N</v>
      </c>
      <c r="W1975" s="2">
        <f t="shared" si="557"/>
        <v>0</v>
      </c>
      <c r="X1975" s="2">
        <f t="shared" si="549"/>
        <v>0</v>
      </c>
      <c r="Y1975" s="2"/>
    </row>
    <row r="1976" spans="1:25" x14ac:dyDescent="0.2">
      <c r="A1976">
        <v>5</v>
      </c>
      <c r="B1976" s="1">
        <v>42818.208333328548</v>
      </c>
      <c r="C1976">
        <v>32.6</v>
      </c>
      <c r="D1976" s="15">
        <f t="shared" si="550"/>
        <v>32.6</v>
      </c>
      <c r="E1976">
        <v>32</v>
      </c>
      <c r="F1976" s="6">
        <v>2.5530300000000001</v>
      </c>
      <c r="G1976" s="6">
        <v>-1.5167529999999999E-2</v>
      </c>
      <c r="H1976" s="6">
        <f t="shared" si="541"/>
        <v>2.5378624700000003</v>
      </c>
      <c r="I1976" s="6">
        <f t="shared" si="542"/>
        <v>0.60000000000000142</v>
      </c>
      <c r="J1976" s="6">
        <f t="shared" si="543"/>
        <v>0</v>
      </c>
      <c r="K1976" s="3">
        <f t="shared" si="551"/>
        <v>0</v>
      </c>
      <c r="L1976" s="6">
        <f t="shared" si="544"/>
        <v>1.9378624699999989</v>
      </c>
      <c r="M1976" s="6">
        <f t="shared" si="552"/>
        <v>131.93925353857145</v>
      </c>
      <c r="N1976" s="6">
        <f t="shared" si="553"/>
        <v>0</v>
      </c>
      <c r="O1976" s="2">
        <f t="shared" si="545"/>
        <v>0</v>
      </c>
      <c r="P1976" s="2">
        <f t="shared" si="554"/>
        <v>32</v>
      </c>
      <c r="Q1976" s="2">
        <f t="shared" si="546"/>
        <v>0.60000000000000142</v>
      </c>
      <c r="R1976" s="2">
        <f t="shared" si="555"/>
        <v>0.60000000000000142</v>
      </c>
      <c r="S1976" s="2">
        <f t="shared" si="547"/>
        <v>0</v>
      </c>
      <c r="T1976" s="2">
        <f t="shared" si="558"/>
        <v>1.9378624699999989</v>
      </c>
      <c r="U1976" s="2">
        <f t="shared" si="548"/>
        <v>0</v>
      </c>
      <c r="V1976" t="str">
        <f t="shared" si="556"/>
        <v>N</v>
      </c>
      <c r="W1976" s="2">
        <f t="shared" si="557"/>
        <v>0</v>
      </c>
      <c r="X1976" s="2">
        <f t="shared" si="549"/>
        <v>0</v>
      </c>
      <c r="Y1976" s="2"/>
    </row>
    <row r="1977" spans="1:25" x14ac:dyDescent="0.2">
      <c r="A1977">
        <v>6</v>
      </c>
      <c r="B1977" s="1">
        <v>42818.249999995212</v>
      </c>
      <c r="C1977">
        <v>33.1</v>
      </c>
      <c r="D1977" s="15">
        <f t="shared" si="550"/>
        <v>33.1</v>
      </c>
      <c r="E1977">
        <v>32</v>
      </c>
      <c r="F1977" s="6">
        <v>1.5612299999999999</v>
      </c>
      <c r="G1977" s="6">
        <v>0.15223017000000003</v>
      </c>
      <c r="H1977" s="6">
        <f t="shared" si="541"/>
        <v>1.7134601699999998</v>
      </c>
      <c r="I1977" s="6">
        <f t="shared" si="542"/>
        <v>1.1000000000000014</v>
      </c>
      <c r="J1977" s="6">
        <f t="shared" si="543"/>
        <v>0</v>
      </c>
      <c r="K1977" s="3">
        <f t="shared" si="551"/>
        <v>0</v>
      </c>
      <c r="L1977" s="6">
        <f t="shared" si="544"/>
        <v>0.61346016999999842</v>
      </c>
      <c r="M1977" s="6">
        <f t="shared" si="552"/>
        <v>132.55271370857145</v>
      </c>
      <c r="N1977" s="6">
        <f t="shared" si="553"/>
        <v>0</v>
      </c>
      <c r="O1977" s="2">
        <f t="shared" si="545"/>
        <v>0</v>
      </c>
      <c r="P1977" s="2">
        <f t="shared" si="554"/>
        <v>32</v>
      </c>
      <c r="Q1977" s="2">
        <f t="shared" si="546"/>
        <v>1.1000000000000014</v>
      </c>
      <c r="R1977" s="2">
        <f t="shared" si="555"/>
        <v>1.1000000000000014</v>
      </c>
      <c r="S1977" s="2">
        <f t="shared" si="547"/>
        <v>0</v>
      </c>
      <c r="T1977" s="2">
        <f t="shared" si="558"/>
        <v>0.6134601699999962</v>
      </c>
      <c r="U1977" s="2">
        <f t="shared" si="548"/>
        <v>0</v>
      </c>
      <c r="V1977" t="str">
        <f t="shared" si="556"/>
        <v>N</v>
      </c>
      <c r="W1977" s="2">
        <f t="shared" si="557"/>
        <v>0</v>
      </c>
      <c r="X1977" s="2">
        <f t="shared" si="549"/>
        <v>0</v>
      </c>
      <c r="Y1977" s="2"/>
    </row>
    <row r="1978" spans="1:25" x14ac:dyDescent="0.2">
      <c r="A1978">
        <v>7</v>
      </c>
      <c r="B1978" s="1">
        <v>42818.291666661877</v>
      </c>
      <c r="C1978">
        <v>35.700000000000003</v>
      </c>
      <c r="D1978" s="15">
        <f t="shared" si="550"/>
        <v>35.700000000000003</v>
      </c>
      <c r="E1978">
        <v>32</v>
      </c>
      <c r="F1978" s="6">
        <v>1.76796</v>
      </c>
      <c r="G1978" s="6">
        <v>6.3162219999999998</v>
      </c>
      <c r="H1978" s="6">
        <f t="shared" si="541"/>
        <v>8.0841820000000002</v>
      </c>
      <c r="I1978" s="6">
        <f t="shared" si="542"/>
        <v>3.7000000000000028</v>
      </c>
      <c r="J1978" s="6">
        <f t="shared" si="543"/>
        <v>0</v>
      </c>
      <c r="K1978" s="3">
        <f t="shared" si="551"/>
        <v>0</v>
      </c>
      <c r="L1978" s="6">
        <f t="shared" si="544"/>
        <v>4.3841819999999974</v>
      </c>
      <c r="M1978" s="6">
        <f t="shared" si="552"/>
        <v>136.93689570857146</v>
      </c>
      <c r="N1978" s="6">
        <f t="shared" si="553"/>
        <v>0</v>
      </c>
      <c r="O1978" s="2">
        <f t="shared" si="545"/>
        <v>0</v>
      </c>
      <c r="P1978" s="2">
        <f t="shared" si="554"/>
        <v>32</v>
      </c>
      <c r="Q1978" s="2">
        <f t="shared" si="546"/>
        <v>3.7000000000000028</v>
      </c>
      <c r="R1978" s="2">
        <f t="shared" si="555"/>
        <v>3.7000000000000028</v>
      </c>
      <c r="S1978" s="2">
        <f t="shared" si="547"/>
        <v>0</v>
      </c>
      <c r="T1978" s="2">
        <f t="shared" si="558"/>
        <v>4.3841820000000098</v>
      </c>
      <c r="U1978" s="2">
        <f t="shared" si="548"/>
        <v>0</v>
      </c>
      <c r="V1978" t="str">
        <f t="shared" si="556"/>
        <v>N</v>
      </c>
      <c r="W1978" s="2">
        <f t="shared" si="557"/>
        <v>0</v>
      </c>
      <c r="X1978" s="2">
        <f t="shared" si="549"/>
        <v>0</v>
      </c>
      <c r="Y1978" s="2"/>
    </row>
    <row r="1979" spans="1:25" x14ac:dyDescent="0.2">
      <c r="A1979">
        <v>8</v>
      </c>
      <c r="B1979" s="1">
        <v>42818.333333328541</v>
      </c>
      <c r="C1979">
        <v>40.1</v>
      </c>
      <c r="D1979" s="15">
        <f t="shared" si="550"/>
        <v>40.1</v>
      </c>
      <c r="E1979">
        <v>32</v>
      </c>
      <c r="F1979" s="6">
        <v>1.93119</v>
      </c>
      <c r="G1979" s="6">
        <v>22.162890000000001</v>
      </c>
      <c r="H1979" s="6">
        <f t="shared" si="541"/>
        <v>24.094080000000002</v>
      </c>
      <c r="I1979" s="6">
        <f t="shared" si="542"/>
        <v>8.1000000000000014</v>
      </c>
      <c r="J1979" s="6">
        <f t="shared" si="543"/>
        <v>0</v>
      </c>
      <c r="K1979" s="3">
        <f t="shared" si="551"/>
        <v>0</v>
      </c>
      <c r="L1979" s="6">
        <f t="shared" si="544"/>
        <v>15.99408</v>
      </c>
      <c r="M1979" s="6">
        <f t="shared" si="552"/>
        <v>152.93097570857145</v>
      </c>
      <c r="N1979" s="6">
        <f t="shared" si="553"/>
        <v>0</v>
      </c>
      <c r="O1979" s="2">
        <f t="shared" si="545"/>
        <v>0</v>
      </c>
      <c r="P1979" s="2">
        <f t="shared" si="554"/>
        <v>32</v>
      </c>
      <c r="Q1979" s="2">
        <f t="shared" si="546"/>
        <v>8.1000000000000014</v>
      </c>
      <c r="R1979" s="2">
        <f t="shared" si="555"/>
        <v>8.1000000000000014</v>
      </c>
      <c r="S1979" s="2">
        <f t="shared" si="547"/>
        <v>0</v>
      </c>
      <c r="T1979" s="2">
        <f t="shared" si="558"/>
        <v>15.994079999999997</v>
      </c>
      <c r="U1979" s="2">
        <f t="shared" si="548"/>
        <v>0</v>
      </c>
      <c r="V1979" t="str">
        <f t="shared" si="556"/>
        <v>Y</v>
      </c>
      <c r="W1979" s="2">
        <f t="shared" si="557"/>
        <v>0</v>
      </c>
      <c r="X1979" s="2">
        <f t="shared" si="549"/>
        <v>0</v>
      </c>
      <c r="Y1979" s="2"/>
    </row>
    <row r="1980" spans="1:25" x14ac:dyDescent="0.2">
      <c r="A1980">
        <v>9</v>
      </c>
      <c r="B1980" s="1">
        <v>42818.374999995205</v>
      </c>
      <c r="C1980">
        <v>41.7</v>
      </c>
      <c r="D1980" s="15">
        <f t="shared" si="550"/>
        <v>41.7</v>
      </c>
      <c r="E1980">
        <v>32</v>
      </c>
      <c r="F1980" s="6">
        <v>2.5488599999999999</v>
      </c>
      <c r="G1980" s="6">
        <v>33.214669999999998</v>
      </c>
      <c r="H1980" s="6">
        <f t="shared" si="541"/>
        <v>35.763529999999996</v>
      </c>
      <c r="I1980" s="6">
        <f t="shared" si="542"/>
        <v>9.7000000000000028</v>
      </c>
      <c r="J1980" s="6">
        <f t="shared" si="543"/>
        <v>0</v>
      </c>
      <c r="K1980" s="3">
        <f t="shared" si="551"/>
        <v>0</v>
      </c>
      <c r="L1980" s="6">
        <f t="shared" si="544"/>
        <v>26.063529999999993</v>
      </c>
      <c r="M1980" s="6">
        <f t="shared" si="552"/>
        <v>178.99450570857144</v>
      </c>
      <c r="N1980" s="6">
        <f t="shared" si="553"/>
        <v>0</v>
      </c>
      <c r="O1980" s="2">
        <f t="shared" si="545"/>
        <v>0</v>
      </c>
      <c r="P1980" s="2">
        <f t="shared" si="554"/>
        <v>32</v>
      </c>
      <c r="Q1980" s="2">
        <f t="shared" si="546"/>
        <v>9.7000000000000028</v>
      </c>
      <c r="R1980" s="2">
        <f t="shared" si="555"/>
        <v>9.7000000000000028</v>
      </c>
      <c r="S1980" s="2">
        <f t="shared" si="547"/>
        <v>0</v>
      </c>
      <c r="T1980" s="2">
        <f t="shared" si="558"/>
        <v>26.063529999999986</v>
      </c>
      <c r="U1980" s="2">
        <f t="shared" si="548"/>
        <v>0</v>
      </c>
      <c r="V1980" t="str">
        <f t="shared" si="556"/>
        <v>Y</v>
      </c>
      <c r="W1980" s="2">
        <f t="shared" si="557"/>
        <v>0</v>
      </c>
      <c r="X1980" s="2">
        <f t="shared" si="549"/>
        <v>0</v>
      </c>
      <c r="Y1980" s="2"/>
    </row>
    <row r="1981" spans="1:25" x14ac:dyDescent="0.2">
      <c r="A1981">
        <v>10</v>
      </c>
      <c r="B1981" s="1">
        <v>42818.416666661869</v>
      </c>
      <c r="C1981">
        <v>44.5</v>
      </c>
      <c r="D1981" s="15">
        <f t="shared" si="550"/>
        <v>44.5</v>
      </c>
      <c r="E1981">
        <v>32</v>
      </c>
      <c r="F1981" s="6">
        <v>1.70556</v>
      </c>
      <c r="G1981" s="6">
        <v>13.82729</v>
      </c>
      <c r="H1981" s="6">
        <f t="shared" si="541"/>
        <v>15.53285</v>
      </c>
      <c r="I1981" s="6">
        <f t="shared" si="542"/>
        <v>12.5</v>
      </c>
      <c r="J1981" s="6">
        <f t="shared" si="543"/>
        <v>0</v>
      </c>
      <c r="K1981" s="3">
        <f t="shared" si="551"/>
        <v>0</v>
      </c>
      <c r="L1981" s="6">
        <f t="shared" si="544"/>
        <v>3.0328499999999998</v>
      </c>
      <c r="M1981" s="6">
        <f t="shared" si="552"/>
        <v>182.02735570857143</v>
      </c>
      <c r="N1981" s="6">
        <f t="shared" si="553"/>
        <v>0</v>
      </c>
      <c r="O1981" s="2">
        <f t="shared" si="545"/>
        <v>0</v>
      </c>
      <c r="P1981" s="2">
        <f t="shared" si="554"/>
        <v>32</v>
      </c>
      <c r="Q1981" s="2">
        <f t="shared" si="546"/>
        <v>12.5</v>
      </c>
      <c r="R1981" s="2">
        <f t="shared" si="555"/>
        <v>12.5</v>
      </c>
      <c r="S1981" s="2">
        <f t="shared" si="547"/>
        <v>0</v>
      </c>
      <c r="T1981" s="2">
        <f t="shared" si="558"/>
        <v>3.0328499999999963</v>
      </c>
      <c r="U1981" s="2">
        <f t="shared" si="548"/>
        <v>0</v>
      </c>
      <c r="V1981" t="str">
        <f t="shared" si="556"/>
        <v>Y</v>
      </c>
      <c r="W1981" s="2">
        <f t="shared" si="557"/>
        <v>0</v>
      </c>
      <c r="X1981" s="2">
        <f t="shared" si="549"/>
        <v>0</v>
      </c>
      <c r="Y1981" s="2"/>
    </row>
    <row r="1982" spans="1:25" x14ac:dyDescent="0.2">
      <c r="A1982">
        <v>11</v>
      </c>
      <c r="B1982" s="1">
        <v>42818.458333328534</v>
      </c>
      <c r="C1982">
        <v>45.7</v>
      </c>
      <c r="D1982" s="15">
        <f t="shared" si="550"/>
        <v>45.7</v>
      </c>
      <c r="E1982">
        <v>32</v>
      </c>
      <c r="F1982" s="6">
        <v>2.5684</v>
      </c>
      <c r="G1982" s="6">
        <v>25.194430000000001</v>
      </c>
      <c r="H1982" s="6">
        <f t="shared" si="541"/>
        <v>27.762830000000001</v>
      </c>
      <c r="I1982" s="6">
        <f t="shared" si="542"/>
        <v>13.700000000000003</v>
      </c>
      <c r="J1982" s="6">
        <f t="shared" si="543"/>
        <v>0</v>
      </c>
      <c r="K1982" s="3">
        <f t="shared" si="551"/>
        <v>0</v>
      </c>
      <c r="L1982" s="6">
        <f t="shared" si="544"/>
        <v>14.062829999999998</v>
      </c>
      <c r="M1982" s="6">
        <f t="shared" si="552"/>
        <v>196.09018570857143</v>
      </c>
      <c r="N1982" s="6">
        <f t="shared" si="553"/>
        <v>0</v>
      </c>
      <c r="O1982" s="2">
        <f t="shared" si="545"/>
        <v>0</v>
      </c>
      <c r="P1982" s="2">
        <f t="shared" si="554"/>
        <v>32</v>
      </c>
      <c r="Q1982" s="2">
        <f t="shared" si="546"/>
        <v>13.700000000000003</v>
      </c>
      <c r="R1982" s="2">
        <f t="shared" si="555"/>
        <v>13.700000000000003</v>
      </c>
      <c r="S1982" s="2">
        <f t="shared" si="547"/>
        <v>0</v>
      </c>
      <c r="T1982" s="2">
        <f t="shared" si="558"/>
        <v>14.062829999999991</v>
      </c>
      <c r="U1982" s="2">
        <f t="shared" si="548"/>
        <v>0</v>
      </c>
      <c r="V1982" t="str">
        <f t="shared" si="556"/>
        <v>Y</v>
      </c>
      <c r="W1982" s="2">
        <f t="shared" si="557"/>
        <v>0</v>
      </c>
      <c r="X1982" s="2">
        <f t="shared" si="549"/>
        <v>0</v>
      </c>
      <c r="Y1982" s="2"/>
    </row>
    <row r="1983" spans="1:25" x14ac:dyDescent="0.2">
      <c r="A1983">
        <v>12</v>
      </c>
      <c r="B1983" s="1">
        <v>42818.499999995198</v>
      </c>
      <c r="C1983">
        <v>46.9</v>
      </c>
      <c r="D1983" s="15">
        <f t="shared" si="550"/>
        <v>46.9</v>
      </c>
      <c r="E1983">
        <v>32</v>
      </c>
      <c r="F1983" s="6">
        <v>2.0204499999999999</v>
      </c>
      <c r="G1983" s="6">
        <v>22.451180000000001</v>
      </c>
      <c r="H1983" s="6">
        <f t="shared" si="541"/>
        <v>24.471630000000001</v>
      </c>
      <c r="I1983" s="6">
        <f t="shared" si="542"/>
        <v>14.899999999999999</v>
      </c>
      <c r="J1983" s="6">
        <f t="shared" si="543"/>
        <v>0</v>
      </c>
      <c r="K1983" s="3">
        <f t="shared" si="551"/>
        <v>0</v>
      </c>
      <c r="L1983" s="6">
        <f t="shared" si="544"/>
        <v>9.5716300000000025</v>
      </c>
      <c r="M1983" s="6">
        <f t="shared" si="552"/>
        <v>205.66181570857142</v>
      </c>
      <c r="N1983" s="6">
        <f t="shared" si="553"/>
        <v>0</v>
      </c>
      <c r="O1983" s="2">
        <f t="shared" si="545"/>
        <v>0</v>
      </c>
      <c r="P1983" s="2">
        <f t="shared" si="554"/>
        <v>32</v>
      </c>
      <c r="Q1983" s="2">
        <f t="shared" si="546"/>
        <v>14.899999999999999</v>
      </c>
      <c r="R1983" s="2">
        <f t="shared" si="555"/>
        <v>14.899999999999999</v>
      </c>
      <c r="S1983" s="2">
        <f t="shared" si="547"/>
        <v>0</v>
      </c>
      <c r="T1983" s="2">
        <f t="shared" si="558"/>
        <v>9.571629999999999</v>
      </c>
      <c r="U1983" s="2">
        <f t="shared" si="548"/>
        <v>0</v>
      </c>
      <c r="V1983" t="str">
        <f t="shared" si="556"/>
        <v>Y</v>
      </c>
      <c r="W1983" s="2">
        <f t="shared" si="557"/>
        <v>0</v>
      </c>
      <c r="X1983" s="2">
        <f t="shared" si="549"/>
        <v>0</v>
      </c>
      <c r="Y1983" s="2"/>
    </row>
    <row r="1984" spans="1:25" x14ac:dyDescent="0.2">
      <c r="A1984">
        <v>13</v>
      </c>
      <c r="B1984" s="1">
        <v>42818.541666661862</v>
      </c>
      <c r="C1984">
        <v>46.1</v>
      </c>
      <c r="D1984" s="15">
        <f t="shared" si="550"/>
        <v>46.1</v>
      </c>
      <c r="E1984">
        <v>32</v>
      </c>
      <c r="F1984" s="6">
        <v>2.2948499999999998</v>
      </c>
      <c r="G1984" s="6">
        <v>19.74813</v>
      </c>
      <c r="H1984" s="6">
        <f t="shared" si="541"/>
        <v>22.04298</v>
      </c>
      <c r="I1984" s="6">
        <f t="shared" si="542"/>
        <v>14.100000000000001</v>
      </c>
      <c r="J1984" s="6">
        <f t="shared" si="543"/>
        <v>0</v>
      </c>
      <c r="K1984" s="3">
        <f t="shared" si="551"/>
        <v>0</v>
      </c>
      <c r="L1984" s="6">
        <f t="shared" si="544"/>
        <v>7.9429799999999986</v>
      </c>
      <c r="M1984" s="6">
        <f t="shared" si="552"/>
        <v>213.60479570857143</v>
      </c>
      <c r="N1984" s="6">
        <f t="shared" si="553"/>
        <v>0</v>
      </c>
      <c r="O1984" s="2">
        <f t="shared" si="545"/>
        <v>0</v>
      </c>
      <c r="P1984" s="2">
        <f t="shared" si="554"/>
        <v>32</v>
      </c>
      <c r="Q1984" s="2">
        <f t="shared" si="546"/>
        <v>14.100000000000001</v>
      </c>
      <c r="R1984" s="2">
        <f t="shared" si="555"/>
        <v>14.100000000000001</v>
      </c>
      <c r="S1984" s="2">
        <f t="shared" si="547"/>
        <v>0</v>
      </c>
      <c r="T1984" s="2">
        <f t="shared" si="558"/>
        <v>7.9429800000000057</v>
      </c>
      <c r="U1984" s="2">
        <f t="shared" si="548"/>
        <v>0</v>
      </c>
      <c r="V1984" t="str">
        <f t="shared" si="556"/>
        <v>Y</v>
      </c>
      <c r="W1984" s="2">
        <f t="shared" si="557"/>
        <v>0</v>
      </c>
      <c r="X1984" s="2">
        <f t="shared" si="549"/>
        <v>0</v>
      </c>
      <c r="Y1984" s="2"/>
    </row>
    <row r="1985" spans="1:25" x14ac:dyDescent="0.2">
      <c r="A1985">
        <v>14</v>
      </c>
      <c r="B1985" s="1">
        <v>42818.583333328526</v>
      </c>
      <c r="C1985">
        <v>46.7</v>
      </c>
      <c r="D1985" s="15">
        <f t="shared" si="550"/>
        <v>46.7</v>
      </c>
      <c r="E1985">
        <v>32</v>
      </c>
      <c r="F1985" s="6">
        <v>2.0147699999999999</v>
      </c>
      <c r="G1985" s="6">
        <v>30.359510000000004</v>
      </c>
      <c r="H1985" s="6">
        <f t="shared" si="541"/>
        <v>32.374280000000006</v>
      </c>
      <c r="I1985" s="6">
        <f t="shared" si="542"/>
        <v>14.700000000000003</v>
      </c>
      <c r="J1985" s="6">
        <f t="shared" si="543"/>
        <v>0</v>
      </c>
      <c r="K1985" s="3">
        <f t="shared" si="551"/>
        <v>0</v>
      </c>
      <c r="L1985" s="6">
        <f t="shared" si="544"/>
        <v>17.674280000000003</v>
      </c>
      <c r="M1985" s="6">
        <f t="shared" si="552"/>
        <v>220</v>
      </c>
      <c r="N1985" s="6">
        <f t="shared" si="553"/>
        <v>11.27907570857144</v>
      </c>
      <c r="O1985" s="2">
        <f t="shared" si="545"/>
        <v>-11.27907570857144</v>
      </c>
      <c r="P1985" s="2">
        <f t="shared" si="554"/>
        <v>20.72092429142856</v>
      </c>
      <c r="Q1985" s="2">
        <f t="shared" si="546"/>
        <v>25.979075708571443</v>
      </c>
      <c r="R1985" s="2">
        <f t="shared" si="555"/>
        <v>25.979075708571443</v>
      </c>
      <c r="S1985" s="2">
        <f t="shared" si="547"/>
        <v>0</v>
      </c>
      <c r="T1985" s="2">
        <f t="shared" si="558"/>
        <v>6.3952042914285698</v>
      </c>
      <c r="U1985" s="2">
        <f t="shared" si="548"/>
        <v>0</v>
      </c>
      <c r="V1985" t="str">
        <f t="shared" si="556"/>
        <v>Y</v>
      </c>
      <c r="W1985" s="2">
        <f t="shared" si="557"/>
        <v>0</v>
      </c>
      <c r="X1985" s="2">
        <f t="shared" si="549"/>
        <v>0</v>
      </c>
      <c r="Y1985" s="2"/>
    </row>
    <row r="1986" spans="1:25" x14ac:dyDescent="0.2">
      <c r="A1986">
        <v>15</v>
      </c>
      <c r="B1986" s="1">
        <v>42818.624999995191</v>
      </c>
      <c r="C1986">
        <v>46.3</v>
      </c>
      <c r="D1986" s="15">
        <f t="shared" si="550"/>
        <v>46.3</v>
      </c>
      <c r="E1986">
        <v>32</v>
      </c>
      <c r="F1986" s="6">
        <v>1.5338400000000001</v>
      </c>
      <c r="G1986" s="6">
        <v>30.694780000000002</v>
      </c>
      <c r="H1986" s="6">
        <f t="shared" si="541"/>
        <v>32.228619999999999</v>
      </c>
      <c r="I1986" s="6">
        <f t="shared" si="542"/>
        <v>14.299999999999997</v>
      </c>
      <c r="J1986" s="6">
        <f t="shared" si="543"/>
        <v>0</v>
      </c>
      <c r="K1986" s="3">
        <f t="shared" si="551"/>
        <v>0</v>
      </c>
      <c r="L1986" s="6">
        <f t="shared" si="544"/>
        <v>17.928620000000002</v>
      </c>
      <c r="M1986" s="6">
        <f t="shared" si="552"/>
        <v>220</v>
      </c>
      <c r="N1986" s="6">
        <f t="shared" si="553"/>
        <v>17.928619999999995</v>
      </c>
      <c r="O1986" s="2">
        <f t="shared" si="545"/>
        <v>-17.928619999999995</v>
      </c>
      <c r="P1986" s="2">
        <f t="shared" si="554"/>
        <v>14.071380000000005</v>
      </c>
      <c r="Q1986" s="2">
        <f t="shared" si="546"/>
        <v>32.228619999999992</v>
      </c>
      <c r="R1986" s="2">
        <f t="shared" si="555"/>
        <v>32.228619999999992</v>
      </c>
      <c r="S1986" s="2">
        <f t="shared" si="547"/>
        <v>0</v>
      </c>
      <c r="T1986" s="2">
        <f t="shared" si="558"/>
        <v>0</v>
      </c>
      <c r="U1986" s="2">
        <f t="shared" si="548"/>
        <v>0</v>
      </c>
      <c r="V1986" t="str">
        <f t="shared" si="556"/>
        <v>Y</v>
      </c>
      <c r="W1986" s="2">
        <f t="shared" si="557"/>
        <v>0</v>
      </c>
      <c r="X1986" s="2">
        <f t="shared" si="549"/>
        <v>0</v>
      </c>
      <c r="Y1986" s="2"/>
    </row>
    <row r="1987" spans="1:25" x14ac:dyDescent="0.2">
      <c r="A1987">
        <v>16</v>
      </c>
      <c r="B1987" s="1">
        <v>42818.666666661855</v>
      </c>
      <c r="C1987">
        <v>46.2</v>
      </c>
      <c r="D1987" s="15">
        <f t="shared" si="550"/>
        <v>46.2</v>
      </c>
      <c r="E1987">
        <v>32</v>
      </c>
      <c r="F1987" s="6">
        <v>1.73122</v>
      </c>
      <c r="G1987" s="6">
        <v>9.5715699999999995</v>
      </c>
      <c r="H1987" s="6">
        <f t="shared" ref="H1987:H2050" si="559">(F1987+G1987)</f>
        <v>11.30279</v>
      </c>
      <c r="I1987" s="6">
        <f t="shared" ref="I1987:I2050" si="560">IF((D1987-E1987)&gt;0,D1987-E1987,0)</f>
        <v>14.200000000000003</v>
      </c>
      <c r="J1987" s="6">
        <f t="shared" ref="J1987:J2050" si="561">IF((I1987-H1987)&gt;0, (I1987-H1987), (0))</f>
        <v>2.8972100000000029</v>
      </c>
      <c r="K1987" s="3">
        <f t="shared" si="551"/>
        <v>3.3110971428571361</v>
      </c>
      <c r="L1987" s="6">
        <f t="shared" ref="L1987:L2050" si="562">IF(J1987=0, H1987-I1987,0)</f>
        <v>0</v>
      </c>
      <c r="M1987" s="6">
        <f t="shared" si="552"/>
        <v>216.68890285714286</v>
      </c>
      <c r="N1987" s="6">
        <f t="shared" si="553"/>
        <v>0.4138871428571349</v>
      </c>
      <c r="O1987" s="2">
        <f t="shared" ref="O1987:O2050" si="563">IF((N1987&lt;E1987-$AA$7),-N1987,$AA$7-E1987)</f>
        <v>-0.4138871428571349</v>
      </c>
      <c r="P1987" s="2">
        <f t="shared" si="554"/>
        <v>31.586112857142865</v>
      </c>
      <c r="Q1987" s="2">
        <f t="shared" ref="Q1987:Q2050" si="564">D1987-P1987</f>
        <v>14.613887142857138</v>
      </c>
      <c r="R1987" s="2">
        <f t="shared" si="555"/>
        <v>11.30279</v>
      </c>
      <c r="S1987" s="2">
        <f t="shared" ref="S1987:S2050" si="565">IF(Q1987-R1987&gt;0, Q1987-R1987, 0)</f>
        <v>3.3110971428571379</v>
      </c>
      <c r="T1987" s="2">
        <f t="shared" si="558"/>
        <v>0</v>
      </c>
      <c r="U1987" s="2">
        <f t="shared" ref="U1987:U2050" si="566">N1987+O1987</f>
        <v>0</v>
      </c>
      <c r="V1987" t="str">
        <f t="shared" si="556"/>
        <v>Y</v>
      </c>
      <c r="W1987" s="2">
        <f t="shared" si="557"/>
        <v>0</v>
      </c>
      <c r="X1987" s="2">
        <f t="shared" ref="X1987:X2050" si="567">D1987- (P1987+R1987+S1987)</f>
        <v>0</v>
      </c>
      <c r="Y1987" s="2"/>
    </row>
    <row r="1988" spans="1:25" x14ac:dyDescent="0.2">
      <c r="A1988">
        <v>17</v>
      </c>
      <c r="B1988" s="1">
        <v>42818.708333328519</v>
      </c>
      <c r="C1988">
        <v>46.4</v>
      </c>
      <c r="D1988" s="15">
        <f t="shared" ref="D1988:D2051" si="568">C1988/$AA$4*$AA$5</f>
        <v>46.4</v>
      </c>
      <c r="E1988">
        <v>32</v>
      </c>
      <c r="F1988" s="6">
        <v>1.5708299999999999</v>
      </c>
      <c r="G1988" s="6">
        <v>7.2308300000000001</v>
      </c>
      <c r="H1988" s="6">
        <f t="shared" si="559"/>
        <v>8.80166</v>
      </c>
      <c r="I1988" s="6">
        <f t="shared" si="560"/>
        <v>14.399999999999999</v>
      </c>
      <c r="J1988" s="6">
        <f t="shared" si="561"/>
        <v>5.5983399999999985</v>
      </c>
      <c r="K1988" s="3">
        <f t="shared" ref="K1988:K2051" si="569">IF((M1987-M1988)&gt;0,M1987-M1988,0)</f>
        <v>6.3981028571428453</v>
      </c>
      <c r="L1988" s="6">
        <f t="shared" si="562"/>
        <v>0</v>
      </c>
      <c r="M1988" s="6">
        <f t="shared" ref="M1988:M2051" si="570">IF( (M1987-J1988/$AA$11+L1988)&gt;$AA$25, IF((M1987-J1988/$AA$11+L1988)&lt;$AA$9,(M1987-J1988/$AA$11+L1988),$AA$9), $AA$25)</f>
        <v>210.29080000000002</v>
      </c>
      <c r="N1988" s="6">
        <f t="shared" ref="N1988:N2051" si="571">IF(((M1987-J1988+L1988)-M1988)&gt;0,((M1987-J1988+L1988)-M1988),0)</f>
        <v>0.7997628571428379</v>
      </c>
      <c r="O1988" s="2">
        <f t="shared" si="563"/>
        <v>-0.7997628571428379</v>
      </c>
      <c r="P1988" s="2">
        <f t="shared" ref="P1988:P2051" si="572">E1988+O1988</f>
        <v>31.200237142857162</v>
      </c>
      <c r="Q1988" s="2">
        <f t="shared" si="564"/>
        <v>15.199762857142836</v>
      </c>
      <c r="R1988" s="2">
        <f t="shared" ref="R1988:R2051" si="573">IF(Q1988&gt;H1988, H1988, Q1988)</f>
        <v>8.80166</v>
      </c>
      <c r="S1988" s="2">
        <f t="shared" si="565"/>
        <v>6.3981028571428364</v>
      </c>
      <c r="T1988" s="2">
        <f t="shared" si="558"/>
        <v>0</v>
      </c>
      <c r="U1988" s="2">
        <f t="shared" si="566"/>
        <v>0</v>
      </c>
      <c r="V1988" t="str">
        <f t="shared" ref="V1988:V2051" si="574">IF(AND(A1988&gt;7,A1988&lt;17), "Y", "N")</f>
        <v>N</v>
      </c>
      <c r="W1988" s="2">
        <f t="shared" ref="W1988:W2051" si="575">IF(V1988="Y", U1988, 0)</f>
        <v>0</v>
      </c>
      <c r="X1988" s="2">
        <f t="shared" si="567"/>
        <v>0</v>
      </c>
      <c r="Y1988" s="2"/>
    </row>
    <row r="1989" spans="1:25" x14ac:dyDescent="0.2">
      <c r="A1989">
        <v>18</v>
      </c>
      <c r="B1989" s="1">
        <v>42818.749999995183</v>
      </c>
      <c r="C1989">
        <v>46.8</v>
      </c>
      <c r="D1989" s="15">
        <f t="shared" si="568"/>
        <v>46.8</v>
      </c>
      <c r="E1989">
        <v>32</v>
      </c>
      <c r="F1989" s="6">
        <v>1.62639</v>
      </c>
      <c r="G1989" s="6">
        <v>-1.5167529999999999E-2</v>
      </c>
      <c r="H1989" s="6">
        <f t="shared" si="559"/>
        <v>1.61122247</v>
      </c>
      <c r="I1989" s="6">
        <f t="shared" si="560"/>
        <v>14.799999999999997</v>
      </c>
      <c r="J1989" s="6">
        <f t="shared" si="561"/>
        <v>13.188777529999998</v>
      </c>
      <c r="K1989" s="3">
        <f t="shared" si="569"/>
        <v>15.072888605714269</v>
      </c>
      <c r="L1989" s="6">
        <f t="shared" si="562"/>
        <v>0</v>
      </c>
      <c r="M1989" s="6">
        <f t="shared" si="570"/>
        <v>195.21791139428575</v>
      </c>
      <c r="N1989" s="6">
        <f t="shared" si="571"/>
        <v>1.8841110757142587</v>
      </c>
      <c r="O1989" s="2">
        <f t="shared" si="563"/>
        <v>-1.8841110757142587</v>
      </c>
      <c r="P1989" s="2">
        <f t="shared" si="572"/>
        <v>30.115888924285741</v>
      </c>
      <c r="Q1989" s="2">
        <f t="shared" si="564"/>
        <v>16.684111075714256</v>
      </c>
      <c r="R1989" s="2">
        <f t="shared" si="573"/>
        <v>1.61122247</v>
      </c>
      <c r="S1989" s="2">
        <f t="shared" si="565"/>
        <v>15.072888605714256</v>
      </c>
      <c r="T1989" s="2">
        <f t="shared" si="558"/>
        <v>0</v>
      </c>
      <c r="U1989" s="2">
        <f t="shared" si="566"/>
        <v>0</v>
      </c>
      <c r="V1989" t="str">
        <f t="shared" si="574"/>
        <v>N</v>
      </c>
      <c r="W1989" s="2">
        <f t="shared" si="575"/>
        <v>0</v>
      </c>
      <c r="X1989" s="2">
        <f t="shared" si="567"/>
        <v>0</v>
      </c>
      <c r="Y1989" s="2"/>
    </row>
    <row r="1990" spans="1:25" x14ac:dyDescent="0.2">
      <c r="A1990">
        <v>19</v>
      </c>
      <c r="B1990" s="1">
        <v>42818.791666661848</v>
      </c>
      <c r="C1990">
        <v>46.6</v>
      </c>
      <c r="D1990" s="15">
        <f t="shared" si="568"/>
        <v>46.6</v>
      </c>
      <c r="E1990">
        <v>32</v>
      </c>
      <c r="F1990" s="6">
        <v>2.6568399999999999</v>
      </c>
      <c r="G1990" s="6">
        <v>-1.5167529999999999E-2</v>
      </c>
      <c r="H1990" s="6">
        <f t="shared" si="559"/>
        <v>2.6416724700000001</v>
      </c>
      <c r="I1990" s="6">
        <f t="shared" si="560"/>
        <v>14.600000000000001</v>
      </c>
      <c r="J1990" s="6">
        <f t="shared" si="561"/>
        <v>11.958327530000002</v>
      </c>
      <c r="K1990" s="3">
        <f t="shared" si="569"/>
        <v>13.666660034285712</v>
      </c>
      <c r="L1990" s="6">
        <f t="shared" si="562"/>
        <v>0</v>
      </c>
      <c r="M1990" s="6">
        <f t="shared" si="570"/>
        <v>181.55125136000004</v>
      </c>
      <c r="N1990" s="6">
        <f t="shared" si="571"/>
        <v>1.7083325042857211</v>
      </c>
      <c r="O1990" s="2">
        <f t="shared" si="563"/>
        <v>-1.7083325042857211</v>
      </c>
      <c r="P1990" s="2">
        <f t="shared" si="572"/>
        <v>30.291667495714279</v>
      </c>
      <c r="Q1990" s="2">
        <f t="shared" si="564"/>
        <v>16.308332504285723</v>
      </c>
      <c r="R1990" s="2">
        <f t="shared" si="573"/>
        <v>2.6416724700000001</v>
      </c>
      <c r="S1990" s="2">
        <f t="shared" si="565"/>
        <v>13.666660034285723</v>
      </c>
      <c r="T1990" s="2">
        <f t="shared" si="558"/>
        <v>0</v>
      </c>
      <c r="U1990" s="2">
        <f t="shared" si="566"/>
        <v>0</v>
      </c>
      <c r="V1990" t="str">
        <f t="shared" si="574"/>
        <v>N</v>
      </c>
      <c r="W1990" s="2">
        <f t="shared" si="575"/>
        <v>0</v>
      </c>
      <c r="X1990" s="2">
        <f t="shared" si="567"/>
        <v>0</v>
      </c>
      <c r="Y1990" s="2"/>
    </row>
    <row r="1991" spans="1:25" x14ac:dyDescent="0.2">
      <c r="A1991">
        <v>20</v>
      </c>
      <c r="B1991" s="1">
        <v>42818.833333328512</v>
      </c>
      <c r="C1991">
        <v>46.5</v>
      </c>
      <c r="D1991" s="15">
        <f t="shared" si="568"/>
        <v>46.5</v>
      </c>
      <c r="E1991">
        <v>32</v>
      </c>
      <c r="F1991" s="6">
        <v>3.8449200000000001</v>
      </c>
      <c r="G1991" s="6">
        <v>-1.5167529999999999E-2</v>
      </c>
      <c r="H1991" s="6">
        <f t="shared" si="559"/>
        <v>3.8297524700000003</v>
      </c>
      <c r="I1991" s="6">
        <f t="shared" si="560"/>
        <v>14.5</v>
      </c>
      <c r="J1991" s="6">
        <f t="shared" si="561"/>
        <v>10.670247529999999</v>
      </c>
      <c r="K1991" s="3">
        <f t="shared" si="569"/>
        <v>12.194568605714295</v>
      </c>
      <c r="L1991" s="6">
        <f t="shared" si="562"/>
        <v>0</v>
      </c>
      <c r="M1991" s="6">
        <f t="shared" si="570"/>
        <v>169.35668275428574</v>
      </c>
      <c r="N1991" s="6">
        <f t="shared" si="571"/>
        <v>1.5243210757142833</v>
      </c>
      <c r="O1991" s="2">
        <f t="shared" si="563"/>
        <v>-1.5243210757142833</v>
      </c>
      <c r="P1991" s="2">
        <f t="shared" si="572"/>
        <v>30.475678924285717</v>
      </c>
      <c r="Q1991" s="2">
        <f t="shared" si="564"/>
        <v>16.024321075714283</v>
      </c>
      <c r="R1991" s="2">
        <f t="shared" si="573"/>
        <v>3.8297524700000003</v>
      </c>
      <c r="S1991" s="2">
        <f t="shared" si="565"/>
        <v>12.194568605714283</v>
      </c>
      <c r="T1991" s="2">
        <f t="shared" si="558"/>
        <v>0</v>
      </c>
      <c r="U1991" s="2">
        <f t="shared" si="566"/>
        <v>0</v>
      </c>
      <c r="V1991" t="str">
        <f t="shared" si="574"/>
        <v>N</v>
      </c>
      <c r="W1991" s="2">
        <f t="shared" si="575"/>
        <v>0</v>
      </c>
      <c r="X1991" s="2">
        <f t="shared" si="567"/>
        <v>0</v>
      </c>
      <c r="Y1991" s="2"/>
    </row>
    <row r="1992" spans="1:25" x14ac:dyDescent="0.2">
      <c r="A1992">
        <v>21</v>
      </c>
      <c r="B1992" s="1">
        <v>42818.874999995176</v>
      </c>
      <c r="C1992">
        <v>46.7</v>
      </c>
      <c r="D1992" s="15">
        <f t="shared" si="568"/>
        <v>46.7</v>
      </c>
      <c r="E1992">
        <v>32</v>
      </c>
      <c r="F1992" s="6">
        <v>5.2221200000000003</v>
      </c>
      <c r="G1992" s="6">
        <v>-1.5167529999999999E-2</v>
      </c>
      <c r="H1992" s="6">
        <f t="shared" si="559"/>
        <v>5.2069524700000001</v>
      </c>
      <c r="I1992" s="6">
        <f t="shared" si="560"/>
        <v>14.700000000000003</v>
      </c>
      <c r="J1992" s="6">
        <f t="shared" si="561"/>
        <v>9.4930475300000019</v>
      </c>
      <c r="K1992" s="3">
        <f t="shared" si="569"/>
        <v>10.849197177142855</v>
      </c>
      <c r="L1992" s="6">
        <f t="shared" si="562"/>
        <v>0</v>
      </c>
      <c r="M1992" s="6">
        <f t="shared" si="570"/>
        <v>158.50748557714289</v>
      </c>
      <c r="N1992" s="6">
        <f t="shared" si="571"/>
        <v>1.3561496471428427</v>
      </c>
      <c r="O1992" s="2">
        <f t="shared" si="563"/>
        <v>-1.3561496471428427</v>
      </c>
      <c r="P1992" s="2">
        <f t="shared" si="572"/>
        <v>30.643850352857157</v>
      </c>
      <c r="Q1992" s="2">
        <f t="shared" si="564"/>
        <v>16.056149647142846</v>
      </c>
      <c r="R1992" s="2">
        <f t="shared" si="573"/>
        <v>5.2069524700000001</v>
      </c>
      <c r="S1992" s="2">
        <f t="shared" si="565"/>
        <v>10.849197177142845</v>
      </c>
      <c r="T1992" s="2">
        <f t="shared" si="558"/>
        <v>0</v>
      </c>
      <c r="U1992" s="2">
        <f t="shared" si="566"/>
        <v>0</v>
      </c>
      <c r="V1992" t="str">
        <f t="shared" si="574"/>
        <v>N</v>
      </c>
      <c r="W1992" s="2">
        <f t="shared" si="575"/>
        <v>0</v>
      </c>
      <c r="X1992" s="2">
        <f t="shared" si="567"/>
        <v>0</v>
      </c>
      <c r="Y1992" s="2"/>
    </row>
    <row r="1993" spans="1:25" x14ac:dyDescent="0.2">
      <c r="A1993">
        <v>22</v>
      </c>
      <c r="B1993" s="1">
        <v>42818.91666666184</v>
      </c>
      <c r="C1993">
        <v>44.8</v>
      </c>
      <c r="D1993" s="15">
        <f t="shared" si="568"/>
        <v>44.8</v>
      </c>
      <c r="E1993">
        <v>32</v>
      </c>
      <c r="F1993" s="6">
        <v>5.3913000000000002</v>
      </c>
      <c r="G1993" s="6">
        <v>-1.5167529999999999E-2</v>
      </c>
      <c r="H1993" s="6">
        <f t="shared" si="559"/>
        <v>5.3761324699999999</v>
      </c>
      <c r="I1993" s="6">
        <f t="shared" si="560"/>
        <v>12.799999999999997</v>
      </c>
      <c r="J1993" s="6">
        <f t="shared" si="561"/>
        <v>7.4238675299999972</v>
      </c>
      <c r="K1993" s="3">
        <f t="shared" si="569"/>
        <v>8.484420034285705</v>
      </c>
      <c r="L1993" s="6">
        <f t="shared" si="562"/>
        <v>0</v>
      </c>
      <c r="M1993" s="6">
        <f t="shared" si="570"/>
        <v>150.02306554285718</v>
      </c>
      <c r="N1993" s="6">
        <f t="shared" si="571"/>
        <v>1.0605525042857096</v>
      </c>
      <c r="O1993" s="2">
        <f t="shared" si="563"/>
        <v>-1.0605525042857096</v>
      </c>
      <c r="P1993" s="2">
        <f t="shared" si="572"/>
        <v>30.93944749571429</v>
      </c>
      <c r="Q1993" s="2">
        <f t="shared" si="564"/>
        <v>13.860552504285707</v>
      </c>
      <c r="R1993" s="2">
        <f t="shared" si="573"/>
        <v>5.3761324699999999</v>
      </c>
      <c r="S1993" s="2">
        <f t="shared" si="565"/>
        <v>8.4844200342857068</v>
      </c>
      <c r="T1993" s="2">
        <f t="shared" si="558"/>
        <v>0</v>
      </c>
      <c r="U1993" s="2">
        <f t="shared" si="566"/>
        <v>0</v>
      </c>
      <c r="V1993" t="str">
        <f t="shared" si="574"/>
        <v>N</v>
      </c>
      <c r="W1993" s="2">
        <f t="shared" si="575"/>
        <v>0</v>
      </c>
      <c r="X1993" s="2">
        <f t="shared" si="567"/>
        <v>0</v>
      </c>
      <c r="Y1993" s="2"/>
    </row>
    <row r="1994" spans="1:25" x14ac:dyDescent="0.2">
      <c r="A1994">
        <v>23</v>
      </c>
      <c r="B1994" s="1">
        <v>42818.958333328505</v>
      </c>
      <c r="C1994">
        <v>41.9</v>
      </c>
      <c r="D1994" s="15">
        <f t="shared" si="568"/>
        <v>41.9</v>
      </c>
      <c r="E1994">
        <v>32</v>
      </c>
      <c r="F1994" s="6">
        <v>5.0415900000000002</v>
      </c>
      <c r="G1994" s="6">
        <v>-1.5167529999999999E-2</v>
      </c>
      <c r="H1994" s="6">
        <f t="shared" si="559"/>
        <v>5.02642247</v>
      </c>
      <c r="I1994" s="6">
        <f t="shared" si="560"/>
        <v>9.8999999999999986</v>
      </c>
      <c r="J1994" s="6">
        <f t="shared" si="561"/>
        <v>4.8735775299999986</v>
      </c>
      <c r="K1994" s="3">
        <f t="shared" si="569"/>
        <v>5.5698028914285658</v>
      </c>
      <c r="L1994" s="6">
        <f t="shared" si="562"/>
        <v>0</v>
      </c>
      <c r="M1994" s="6">
        <f t="shared" si="570"/>
        <v>144.45326265142862</v>
      </c>
      <c r="N1994" s="6">
        <f t="shared" si="571"/>
        <v>0.69622536142856006</v>
      </c>
      <c r="O1994" s="2">
        <f t="shared" si="563"/>
        <v>-0.69622536142856006</v>
      </c>
      <c r="P1994" s="2">
        <f t="shared" si="572"/>
        <v>31.30377463857144</v>
      </c>
      <c r="Q1994" s="2">
        <f t="shared" si="564"/>
        <v>10.596225361428559</v>
      </c>
      <c r="R1994" s="2">
        <f t="shared" si="573"/>
        <v>5.02642247</v>
      </c>
      <c r="S1994" s="2">
        <f t="shared" si="565"/>
        <v>5.5698028914285587</v>
      </c>
      <c r="T1994" s="2">
        <f t="shared" ref="T1994:T2057" si="576">IF(Q1994-R1994&gt;0, 0, ABS(M1993-M1994))</f>
        <v>0</v>
      </c>
      <c r="U1994" s="2">
        <f t="shared" si="566"/>
        <v>0</v>
      </c>
      <c r="V1994" t="str">
        <f t="shared" si="574"/>
        <v>N</v>
      </c>
      <c r="W1994" s="2">
        <f t="shared" si="575"/>
        <v>0</v>
      </c>
      <c r="X1994" s="2">
        <f t="shared" si="567"/>
        <v>0</v>
      </c>
      <c r="Y1994" s="2"/>
    </row>
    <row r="1995" spans="1:25" x14ac:dyDescent="0.2">
      <c r="A1995">
        <v>0</v>
      </c>
      <c r="B1995" s="1">
        <v>42818.999999995169</v>
      </c>
      <c r="C1995">
        <v>38.799999999999997</v>
      </c>
      <c r="D1995" s="15">
        <f t="shared" si="568"/>
        <v>38.799999999999997</v>
      </c>
      <c r="E1995">
        <v>32</v>
      </c>
      <c r="F1995" s="6">
        <v>7.99343</v>
      </c>
      <c r="G1995" s="6">
        <v>-1.5167529999999999E-2</v>
      </c>
      <c r="H1995" s="6">
        <f t="shared" si="559"/>
        <v>7.9782624699999998</v>
      </c>
      <c r="I1995" s="6">
        <f t="shared" si="560"/>
        <v>6.7999999999999972</v>
      </c>
      <c r="J1995" s="6">
        <f t="shared" si="561"/>
        <v>0</v>
      </c>
      <c r="K1995" s="3">
        <f t="shared" si="569"/>
        <v>0</v>
      </c>
      <c r="L1995" s="6">
        <f t="shared" si="562"/>
        <v>1.1782624700000026</v>
      </c>
      <c r="M1995" s="6">
        <f t="shared" si="570"/>
        <v>145.63152512142861</v>
      </c>
      <c r="N1995" s="6">
        <f t="shared" si="571"/>
        <v>0</v>
      </c>
      <c r="O1995" s="2">
        <f t="shared" si="563"/>
        <v>0</v>
      </c>
      <c r="P1995" s="2">
        <f t="shared" si="572"/>
        <v>32</v>
      </c>
      <c r="Q1995" s="2">
        <f t="shared" si="564"/>
        <v>6.7999999999999972</v>
      </c>
      <c r="R1995" s="2">
        <f t="shared" si="573"/>
        <v>6.7999999999999972</v>
      </c>
      <c r="S1995" s="2">
        <f t="shared" si="565"/>
        <v>0</v>
      </c>
      <c r="T1995" s="2">
        <f t="shared" si="576"/>
        <v>1.1782624699999928</v>
      </c>
      <c r="U1995" s="2">
        <f t="shared" si="566"/>
        <v>0</v>
      </c>
      <c r="V1995" t="str">
        <f t="shared" si="574"/>
        <v>N</v>
      </c>
      <c r="W1995" s="2">
        <f t="shared" si="575"/>
        <v>0</v>
      </c>
      <c r="X1995" s="2">
        <f t="shared" si="567"/>
        <v>0</v>
      </c>
      <c r="Y1995" s="2"/>
    </row>
    <row r="1996" spans="1:25" x14ac:dyDescent="0.2">
      <c r="A1996">
        <v>1</v>
      </c>
      <c r="B1996" s="1">
        <v>42819.041666661833</v>
      </c>
      <c r="C1996">
        <v>36.1</v>
      </c>
      <c r="D1996" s="15">
        <f t="shared" si="568"/>
        <v>36.1</v>
      </c>
      <c r="E1996">
        <v>32</v>
      </c>
      <c r="F1996" s="6">
        <v>9.2446199999999994</v>
      </c>
      <c r="G1996" s="6">
        <v>-1.5167529999999999E-2</v>
      </c>
      <c r="H1996" s="6">
        <f t="shared" si="559"/>
        <v>9.22945247</v>
      </c>
      <c r="I1996" s="6">
        <f t="shared" si="560"/>
        <v>4.1000000000000014</v>
      </c>
      <c r="J1996" s="6">
        <f t="shared" si="561"/>
        <v>0</v>
      </c>
      <c r="K1996" s="3">
        <f t="shared" si="569"/>
        <v>0</v>
      </c>
      <c r="L1996" s="6">
        <f t="shared" si="562"/>
        <v>5.1294524699999986</v>
      </c>
      <c r="M1996" s="6">
        <f t="shared" si="570"/>
        <v>150.7609775914286</v>
      </c>
      <c r="N1996" s="6">
        <f t="shared" si="571"/>
        <v>0</v>
      </c>
      <c r="O1996" s="2">
        <f t="shared" si="563"/>
        <v>0</v>
      </c>
      <c r="P1996" s="2">
        <f t="shared" si="572"/>
        <v>32</v>
      </c>
      <c r="Q1996" s="2">
        <f t="shared" si="564"/>
        <v>4.1000000000000014</v>
      </c>
      <c r="R1996" s="2">
        <f t="shared" si="573"/>
        <v>4.1000000000000014</v>
      </c>
      <c r="S1996" s="2">
        <f t="shared" si="565"/>
        <v>0</v>
      </c>
      <c r="T1996" s="2">
        <f t="shared" si="576"/>
        <v>5.1294524699999897</v>
      </c>
      <c r="U1996" s="2">
        <f t="shared" si="566"/>
        <v>0</v>
      </c>
      <c r="V1996" t="str">
        <f t="shared" si="574"/>
        <v>N</v>
      </c>
      <c r="W1996" s="2">
        <f t="shared" si="575"/>
        <v>0</v>
      </c>
      <c r="X1996" s="2">
        <f t="shared" si="567"/>
        <v>0</v>
      </c>
      <c r="Y1996" s="2"/>
    </row>
    <row r="1997" spans="1:25" x14ac:dyDescent="0.2">
      <c r="A1997">
        <v>2</v>
      </c>
      <c r="B1997" s="1">
        <v>42819.083333328497</v>
      </c>
      <c r="C1997">
        <v>34.700000000000003</v>
      </c>
      <c r="D1997" s="15">
        <f t="shared" si="568"/>
        <v>34.700000000000003</v>
      </c>
      <c r="E1997">
        <v>32</v>
      </c>
      <c r="F1997" s="6">
        <v>8.3445900000000002</v>
      </c>
      <c r="G1997" s="6">
        <v>-1.5167529999999999E-2</v>
      </c>
      <c r="H1997" s="6">
        <f t="shared" si="559"/>
        <v>8.3294224700000008</v>
      </c>
      <c r="I1997" s="6">
        <f t="shared" si="560"/>
        <v>2.7000000000000028</v>
      </c>
      <c r="J1997" s="6">
        <f t="shared" si="561"/>
        <v>0</v>
      </c>
      <c r="K1997" s="3">
        <f t="shared" si="569"/>
        <v>0</v>
      </c>
      <c r="L1997" s="6">
        <f t="shared" si="562"/>
        <v>5.629422469999998</v>
      </c>
      <c r="M1997" s="6">
        <f t="shared" si="570"/>
        <v>156.39040006142861</v>
      </c>
      <c r="N1997" s="6">
        <f t="shared" si="571"/>
        <v>0</v>
      </c>
      <c r="O1997" s="2">
        <f t="shared" si="563"/>
        <v>0</v>
      </c>
      <c r="P1997" s="2">
        <f t="shared" si="572"/>
        <v>32</v>
      </c>
      <c r="Q1997" s="2">
        <f t="shared" si="564"/>
        <v>2.7000000000000028</v>
      </c>
      <c r="R1997" s="2">
        <f t="shared" si="573"/>
        <v>2.7000000000000028</v>
      </c>
      <c r="S1997" s="2">
        <f t="shared" si="565"/>
        <v>0</v>
      </c>
      <c r="T1997" s="2">
        <f t="shared" si="576"/>
        <v>5.6294224700000086</v>
      </c>
      <c r="U1997" s="2">
        <f t="shared" si="566"/>
        <v>0</v>
      </c>
      <c r="V1997" t="str">
        <f t="shared" si="574"/>
        <v>N</v>
      </c>
      <c r="W1997" s="2">
        <f t="shared" si="575"/>
        <v>0</v>
      </c>
      <c r="X1997" s="2">
        <f t="shared" si="567"/>
        <v>0</v>
      </c>
      <c r="Y1997" s="2"/>
    </row>
    <row r="1998" spans="1:25" x14ac:dyDescent="0.2">
      <c r="A1998">
        <v>3</v>
      </c>
      <c r="B1998" s="1">
        <v>42819.124999995161</v>
      </c>
      <c r="C1998">
        <v>32.799999999999997</v>
      </c>
      <c r="D1998" s="15">
        <f t="shared" si="568"/>
        <v>32.799999999999997</v>
      </c>
      <c r="E1998">
        <v>32</v>
      </c>
      <c r="F1998" s="6">
        <v>10.283799999999999</v>
      </c>
      <c r="G1998" s="6">
        <v>-1.5167529999999999E-2</v>
      </c>
      <c r="H1998" s="6">
        <f t="shared" si="559"/>
        <v>10.26863247</v>
      </c>
      <c r="I1998" s="6">
        <f t="shared" si="560"/>
        <v>0.79999999999999716</v>
      </c>
      <c r="J1998" s="6">
        <f t="shared" si="561"/>
        <v>0</v>
      </c>
      <c r="K1998" s="3">
        <f t="shared" si="569"/>
        <v>0</v>
      </c>
      <c r="L1998" s="6">
        <f t="shared" si="562"/>
        <v>9.4686324700000029</v>
      </c>
      <c r="M1998" s="6">
        <f t="shared" si="570"/>
        <v>165.85903253142862</v>
      </c>
      <c r="N1998" s="6">
        <f t="shared" si="571"/>
        <v>0</v>
      </c>
      <c r="O1998" s="2">
        <f t="shared" si="563"/>
        <v>0</v>
      </c>
      <c r="P1998" s="2">
        <f t="shared" si="572"/>
        <v>32</v>
      </c>
      <c r="Q1998" s="2">
        <f t="shared" si="564"/>
        <v>0.79999999999999716</v>
      </c>
      <c r="R1998" s="2">
        <f t="shared" si="573"/>
        <v>0.79999999999999716</v>
      </c>
      <c r="S1998" s="2">
        <f t="shared" si="565"/>
        <v>0</v>
      </c>
      <c r="T1998" s="2">
        <f t="shared" si="576"/>
        <v>9.4686324700000171</v>
      </c>
      <c r="U1998" s="2">
        <f t="shared" si="566"/>
        <v>0</v>
      </c>
      <c r="V1998" t="str">
        <f t="shared" si="574"/>
        <v>N</v>
      </c>
      <c r="W1998" s="2">
        <f t="shared" si="575"/>
        <v>0</v>
      </c>
      <c r="X1998" s="2">
        <f t="shared" si="567"/>
        <v>0</v>
      </c>
      <c r="Y1998" s="2"/>
    </row>
    <row r="1999" spans="1:25" x14ac:dyDescent="0.2">
      <c r="A1999">
        <v>4</v>
      </c>
      <c r="B1999" s="1">
        <v>42819.166666661826</v>
      </c>
      <c r="C1999">
        <v>32.200000000000003</v>
      </c>
      <c r="D1999" s="15">
        <f t="shared" si="568"/>
        <v>32.200000000000003</v>
      </c>
      <c r="E1999">
        <v>32</v>
      </c>
      <c r="F1999" s="6">
        <v>8.9309200000000004</v>
      </c>
      <c r="G1999" s="6">
        <v>-1.5167529999999999E-2</v>
      </c>
      <c r="H1999" s="6">
        <f t="shared" si="559"/>
        <v>8.915752470000001</v>
      </c>
      <c r="I1999" s="6">
        <f t="shared" si="560"/>
        <v>0.20000000000000284</v>
      </c>
      <c r="J1999" s="6">
        <f t="shared" si="561"/>
        <v>0</v>
      </c>
      <c r="K1999" s="3">
        <f t="shared" si="569"/>
        <v>0</v>
      </c>
      <c r="L1999" s="6">
        <f t="shared" si="562"/>
        <v>8.7157524699999982</v>
      </c>
      <c r="M1999" s="6">
        <f t="shared" si="570"/>
        <v>174.57478500142861</v>
      </c>
      <c r="N1999" s="6">
        <f t="shared" si="571"/>
        <v>0</v>
      </c>
      <c r="O1999" s="2">
        <f t="shared" si="563"/>
        <v>0</v>
      </c>
      <c r="P1999" s="2">
        <f t="shared" si="572"/>
        <v>32</v>
      </c>
      <c r="Q1999" s="2">
        <f t="shared" si="564"/>
        <v>0.20000000000000284</v>
      </c>
      <c r="R1999" s="2">
        <f t="shared" si="573"/>
        <v>0.20000000000000284</v>
      </c>
      <c r="S1999" s="2">
        <f t="shared" si="565"/>
        <v>0</v>
      </c>
      <c r="T1999" s="2">
        <f t="shared" si="576"/>
        <v>8.715752469999984</v>
      </c>
      <c r="U1999" s="2">
        <f t="shared" si="566"/>
        <v>0</v>
      </c>
      <c r="V1999" t="str">
        <f t="shared" si="574"/>
        <v>N</v>
      </c>
      <c r="W1999" s="2">
        <f t="shared" si="575"/>
        <v>0</v>
      </c>
      <c r="X1999" s="2">
        <f t="shared" si="567"/>
        <v>0</v>
      </c>
      <c r="Y1999" s="2"/>
    </row>
    <row r="2000" spans="1:25" x14ac:dyDescent="0.2">
      <c r="A2000">
        <v>5</v>
      </c>
      <c r="B2000" s="1">
        <v>42819.20833332849</v>
      </c>
      <c r="C2000">
        <v>32</v>
      </c>
      <c r="D2000" s="15">
        <f t="shared" si="568"/>
        <v>32</v>
      </c>
      <c r="E2000">
        <v>32</v>
      </c>
      <c r="F2000" s="6">
        <v>9.4746199999999998</v>
      </c>
      <c r="G2000" s="6">
        <v>-1.5167529999999999E-2</v>
      </c>
      <c r="H2000" s="6">
        <f t="shared" si="559"/>
        <v>9.4594524700000004</v>
      </c>
      <c r="I2000" s="6">
        <f t="shared" si="560"/>
        <v>0</v>
      </c>
      <c r="J2000" s="6">
        <f t="shared" si="561"/>
        <v>0</v>
      </c>
      <c r="K2000" s="3">
        <f t="shared" si="569"/>
        <v>0</v>
      </c>
      <c r="L2000" s="6">
        <f t="shared" si="562"/>
        <v>9.4594524700000004</v>
      </c>
      <c r="M2000" s="6">
        <f t="shared" si="570"/>
        <v>184.03423747142861</v>
      </c>
      <c r="N2000" s="6">
        <f t="shared" si="571"/>
        <v>0</v>
      </c>
      <c r="O2000" s="2">
        <f t="shared" si="563"/>
        <v>0</v>
      </c>
      <c r="P2000" s="2">
        <f t="shared" si="572"/>
        <v>32</v>
      </c>
      <c r="Q2000" s="2">
        <f t="shared" si="564"/>
        <v>0</v>
      </c>
      <c r="R2000" s="2">
        <f t="shared" si="573"/>
        <v>0</v>
      </c>
      <c r="S2000" s="2">
        <f t="shared" si="565"/>
        <v>0</v>
      </c>
      <c r="T2000" s="2">
        <f t="shared" si="576"/>
        <v>9.4594524700000022</v>
      </c>
      <c r="U2000" s="2">
        <f t="shared" si="566"/>
        <v>0</v>
      </c>
      <c r="V2000" t="str">
        <f t="shared" si="574"/>
        <v>N</v>
      </c>
      <c r="W2000" s="2">
        <f t="shared" si="575"/>
        <v>0</v>
      </c>
      <c r="X2000" s="2">
        <f t="shared" si="567"/>
        <v>0</v>
      </c>
      <c r="Y2000" s="2"/>
    </row>
    <row r="2001" spans="1:25" x14ac:dyDescent="0.2">
      <c r="A2001">
        <v>6</v>
      </c>
      <c r="B2001" s="1">
        <v>42819.249999995154</v>
      </c>
      <c r="C2001">
        <v>32.1</v>
      </c>
      <c r="D2001" s="15">
        <f t="shared" si="568"/>
        <v>32.1</v>
      </c>
      <c r="E2001">
        <v>32</v>
      </c>
      <c r="F2001" s="6">
        <v>9.0511599999999994</v>
      </c>
      <c r="G2001" s="6">
        <v>0.21256016999999999</v>
      </c>
      <c r="H2001" s="6">
        <f t="shared" si="559"/>
        <v>9.2637201699999991</v>
      </c>
      <c r="I2001" s="6">
        <f t="shared" si="560"/>
        <v>0.10000000000000142</v>
      </c>
      <c r="J2001" s="6">
        <f t="shared" si="561"/>
        <v>0</v>
      </c>
      <c r="K2001" s="3">
        <f t="shared" si="569"/>
        <v>0</v>
      </c>
      <c r="L2001" s="6">
        <f t="shared" si="562"/>
        <v>9.1637201699999977</v>
      </c>
      <c r="M2001" s="6">
        <f t="shared" si="570"/>
        <v>193.19795764142862</v>
      </c>
      <c r="N2001" s="6">
        <f t="shared" si="571"/>
        <v>0</v>
      </c>
      <c r="O2001" s="2">
        <f t="shared" si="563"/>
        <v>0</v>
      </c>
      <c r="P2001" s="2">
        <f t="shared" si="572"/>
        <v>32</v>
      </c>
      <c r="Q2001" s="2">
        <f t="shared" si="564"/>
        <v>0.10000000000000142</v>
      </c>
      <c r="R2001" s="2">
        <f t="shared" si="573"/>
        <v>0.10000000000000142</v>
      </c>
      <c r="S2001" s="2">
        <f t="shared" si="565"/>
        <v>0</v>
      </c>
      <c r="T2001" s="2">
        <f t="shared" si="576"/>
        <v>9.1637201700000048</v>
      </c>
      <c r="U2001" s="2">
        <f t="shared" si="566"/>
        <v>0</v>
      </c>
      <c r="V2001" t="str">
        <f t="shared" si="574"/>
        <v>N</v>
      </c>
      <c r="W2001" s="2">
        <f t="shared" si="575"/>
        <v>0</v>
      </c>
      <c r="X2001" s="2">
        <f t="shared" si="567"/>
        <v>0</v>
      </c>
      <c r="Y2001" s="2"/>
    </row>
    <row r="2002" spans="1:25" x14ac:dyDescent="0.2">
      <c r="A2002">
        <v>7</v>
      </c>
      <c r="B2002" s="1">
        <v>42819.291666661818</v>
      </c>
      <c r="C2002">
        <v>34.1</v>
      </c>
      <c r="D2002" s="15">
        <f t="shared" si="568"/>
        <v>34.1</v>
      </c>
      <c r="E2002">
        <v>32</v>
      </c>
      <c r="F2002" s="6">
        <v>8.3079599999999996</v>
      </c>
      <c r="G2002" s="6">
        <v>2.0908310000000001</v>
      </c>
      <c r="H2002" s="6">
        <f t="shared" si="559"/>
        <v>10.398790999999999</v>
      </c>
      <c r="I2002" s="6">
        <f t="shared" si="560"/>
        <v>2.1000000000000014</v>
      </c>
      <c r="J2002" s="6">
        <f t="shared" si="561"/>
        <v>0</v>
      </c>
      <c r="K2002" s="3">
        <f t="shared" si="569"/>
        <v>0</v>
      </c>
      <c r="L2002" s="6">
        <f t="shared" si="562"/>
        <v>8.2987909999999978</v>
      </c>
      <c r="M2002" s="6">
        <f t="shared" si="570"/>
        <v>201.49674864142861</v>
      </c>
      <c r="N2002" s="6">
        <f t="shared" si="571"/>
        <v>0</v>
      </c>
      <c r="O2002" s="2">
        <f t="shared" si="563"/>
        <v>0</v>
      </c>
      <c r="P2002" s="2">
        <f t="shared" si="572"/>
        <v>32</v>
      </c>
      <c r="Q2002" s="2">
        <f t="shared" si="564"/>
        <v>2.1000000000000014</v>
      </c>
      <c r="R2002" s="2">
        <f t="shared" si="573"/>
        <v>2.1000000000000014</v>
      </c>
      <c r="S2002" s="2">
        <f t="shared" si="565"/>
        <v>0</v>
      </c>
      <c r="T2002" s="2">
        <f t="shared" si="576"/>
        <v>8.2987909999999943</v>
      </c>
      <c r="U2002" s="2">
        <f t="shared" si="566"/>
        <v>0</v>
      </c>
      <c r="V2002" t="str">
        <f t="shared" si="574"/>
        <v>N</v>
      </c>
      <c r="W2002" s="2">
        <f t="shared" si="575"/>
        <v>0</v>
      </c>
      <c r="X2002" s="2">
        <f t="shared" si="567"/>
        <v>0</v>
      </c>
      <c r="Y2002" s="2"/>
    </row>
    <row r="2003" spans="1:25" x14ac:dyDescent="0.2">
      <c r="A2003">
        <v>8</v>
      </c>
      <c r="B2003" s="1">
        <v>42819.333333328483</v>
      </c>
      <c r="C2003">
        <v>35.1</v>
      </c>
      <c r="D2003" s="15">
        <f t="shared" si="568"/>
        <v>35.1</v>
      </c>
      <c r="E2003">
        <v>32</v>
      </c>
      <c r="F2003" s="6">
        <v>6.7232099999999999</v>
      </c>
      <c r="G2003" s="6">
        <v>23.261939999999999</v>
      </c>
      <c r="H2003" s="6">
        <f t="shared" si="559"/>
        <v>29.985149999999997</v>
      </c>
      <c r="I2003" s="6">
        <f t="shared" si="560"/>
        <v>3.1000000000000014</v>
      </c>
      <c r="J2003" s="6">
        <f t="shared" si="561"/>
        <v>0</v>
      </c>
      <c r="K2003" s="3">
        <f t="shared" si="569"/>
        <v>0</v>
      </c>
      <c r="L2003" s="6">
        <f t="shared" si="562"/>
        <v>26.885149999999996</v>
      </c>
      <c r="M2003" s="6">
        <f t="shared" si="570"/>
        <v>220</v>
      </c>
      <c r="N2003" s="6">
        <f t="shared" si="571"/>
        <v>8.3818986414286201</v>
      </c>
      <c r="O2003" s="2">
        <f t="shared" si="563"/>
        <v>-8.3818986414286201</v>
      </c>
      <c r="P2003" s="2">
        <f t="shared" si="572"/>
        <v>23.61810135857138</v>
      </c>
      <c r="Q2003" s="2">
        <f t="shared" si="564"/>
        <v>11.481898641428621</v>
      </c>
      <c r="R2003" s="2">
        <f t="shared" si="573"/>
        <v>11.481898641428621</v>
      </c>
      <c r="S2003" s="2">
        <f t="shared" si="565"/>
        <v>0</v>
      </c>
      <c r="T2003" s="2">
        <f t="shared" si="576"/>
        <v>18.50325135857139</v>
      </c>
      <c r="U2003" s="2">
        <f t="shared" si="566"/>
        <v>0</v>
      </c>
      <c r="V2003" t="str">
        <f t="shared" si="574"/>
        <v>Y</v>
      </c>
      <c r="W2003" s="2">
        <f t="shared" si="575"/>
        <v>0</v>
      </c>
      <c r="X2003" s="2">
        <f t="shared" si="567"/>
        <v>0</v>
      </c>
      <c r="Y2003" s="2"/>
    </row>
    <row r="2004" spans="1:25" x14ac:dyDescent="0.2">
      <c r="A2004">
        <v>9</v>
      </c>
      <c r="B2004" s="1">
        <v>42819.374999995147</v>
      </c>
      <c r="C2004">
        <v>37.799999999999997</v>
      </c>
      <c r="D2004" s="15">
        <f t="shared" si="568"/>
        <v>37.799999999999997</v>
      </c>
      <c r="E2004">
        <v>32</v>
      </c>
      <c r="F2004" s="6">
        <v>6.4698900000000004</v>
      </c>
      <c r="G2004" s="6">
        <v>17.655709999999999</v>
      </c>
      <c r="H2004" s="6">
        <f t="shared" si="559"/>
        <v>24.125599999999999</v>
      </c>
      <c r="I2004" s="6">
        <f t="shared" si="560"/>
        <v>5.7999999999999972</v>
      </c>
      <c r="J2004" s="6">
        <f t="shared" si="561"/>
        <v>0</v>
      </c>
      <c r="K2004" s="3">
        <f t="shared" si="569"/>
        <v>0</v>
      </c>
      <c r="L2004" s="6">
        <f t="shared" si="562"/>
        <v>18.325600000000001</v>
      </c>
      <c r="M2004" s="6">
        <f t="shared" si="570"/>
        <v>220</v>
      </c>
      <c r="N2004" s="6">
        <f t="shared" si="571"/>
        <v>18.325600000000009</v>
      </c>
      <c r="O2004" s="2">
        <f t="shared" si="563"/>
        <v>-18.325600000000009</v>
      </c>
      <c r="P2004" s="2">
        <f t="shared" si="572"/>
        <v>13.674399999999991</v>
      </c>
      <c r="Q2004" s="2">
        <f t="shared" si="564"/>
        <v>24.125600000000006</v>
      </c>
      <c r="R2004" s="2">
        <f t="shared" si="573"/>
        <v>24.125600000000006</v>
      </c>
      <c r="S2004" s="2">
        <f t="shared" si="565"/>
        <v>0</v>
      </c>
      <c r="T2004" s="2">
        <f t="shared" si="576"/>
        <v>0</v>
      </c>
      <c r="U2004" s="2">
        <f t="shared" si="566"/>
        <v>0</v>
      </c>
      <c r="V2004" t="str">
        <f t="shared" si="574"/>
        <v>Y</v>
      </c>
      <c r="W2004" s="2">
        <f t="shared" si="575"/>
        <v>0</v>
      </c>
      <c r="X2004" s="2">
        <f t="shared" si="567"/>
        <v>0</v>
      </c>
      <c r="Y2004" s="2"/>
    </row>
    <row r="2005" spans="1:25" x14ac:dyDescent="0.2">
      <c r="A2005">
        <v>10</v>
      </c>
      <c r="B2005" s="1">
        <v>42819.416666661811</v>
      </c>
      <c r="C2005">
        <v>40.5</v>
      </c>
      <c r="D2005" s="15">
        <f t="shared" si="568"/>
        <v>40.5</v>
      </c>
      <c r="E2005">
        <v>32</v>
      </c>
      <c r="F2005" s="6">
        <v>5.6822600000000003</v>
      </c>
      <c r="G2005" s="6">
        <v>37.030279999999998</v>
      </c>
      <c r="H2005" s="6">
        <f t="shared" si="559"/>
        <v>42.712539999999997</v>
      </c>
      <c r="I2005" s="6">
        <f t="shared" si="560"/>
        <v>8.5</v>
      </c>
      <c r="J2005" s="6">
        <f t="shared" si="561"/>
        <v>0</v>
      </c>
      <c r="K2005" s="3">
        <f t="shared" si="569"/>
        <v>0</v>
      </c>
      <c r="L2005" s="6">
        <f t="shared" si="562"/>
        <v>34.212539999999997</v>
      </c>
      <c r="M2005" s="6">
        <f t="shared" si="570"/>
        <v>220</v>
      </c>
      <c r="N2005" s="6">
        <f t="shared" si="571"/>
        <v>34.21253999999999</v>
      </c>
      <c r="O2005" s="2">
        <f t="shared" si="563"/>
        <v>-32</v>
      </c>
      <c r="P2005" s="2">
        <f t="shared" si="572"/>
        <v>0</v>
      </c>
      <c r="Q2005" s="2">
        <f t="shared" si="564"/>
        <v>40.5</v>
      </c>
      <c r="R2005" s="2">
        <f t="shared" si="573"/>
        <v>40.5</v>
      </c>
      <c r="S2005" s="2">
        <f t="shared" si="565"/>
        <v>0</v>
      </c>
      <c r="T2005" s="2">
        <f t="shared" si="576"/>
        <v>0</v>
      </c>
      <c r="U2005" s="2">
        <f t="shared" si="566"/>
        <v>2.21253999999999</v>
      </c>
      <c r="V2005" t="str">
        <f t="shared" si="574"/>
        <v>Y</v>
      </c>
      <c r="W2005" s="2">
        <f t="shared" si="575"/>
        <v>2.21253999999999</v>
      </c>
      <c r="X2005" s="2">
        <f t="shared" si="567"/>
        <v>0</v>
      </c>
      <c r="Y2005" s="2"/>
    </row>
    <row r="2006" spans="1:25" x14ac:dyDescent="0.2">
      <c r="A2006">
        <v>11</v>
      </c>
      <c r="B2006" s="1">
        <v>42819.458333328475</v>
      </c>
      <c r="C2006">
        <v>41.7</v>
      </c>
      <c r="D2006" s="15">
        <f t="shared" si="568"/>
        <v>41.7</v>
      </c>
      <c r="E2006">
        <v>32</v>
      </c>
      <c r="F2006" s="6">
        <v>6.1161700000000003</v>
      </c>
      <c r="G2006" s="6">
        <v>28.285119999999999</v>
      </c>
      <c r="H2006" s="6">
        <f t="shared" si="559"/>
        <v>34.401290000000003</v>
      </c>
      <c r="I2006" s="6">
        <f t="shared" si="560"/>
        <v>9.7000000000000028</v>
      </c>
      <c r="J2006" s="6">
        <f t="shared" si="561"/>
        <v>0</v>
      </c>
      <c r="K2006" s="3">
        <f t="shared" si="569"/>
        <v>0</v>
      </c>
      <c r="L2006" s="6">
        <f t="shared" si="562"/>
        <v>24.70129</v>
      </c>
      <c r="M2006" s="6">
        <f t="shared" si="570"/>
        <v>220</v>
      </c>
      <c r="N2006" s="6">
        <f t="shared" si="571"/>
        <v>24.70129</v>
      </c>
      <c r="O2006" s="2">
        <f t="shared" si="563"/>
        <v>-24.70129</v>
      </c>
      <c r="P2006" s="2">
        <f t="shared" si="572"/>
        <v>7.2987099999999998</v>
      </c>
      <c r="Q2006" s="2">
        <f t="shared" si="564"/>
        <v>34.401290000000003</v>
      </c>
      <c r="R2006" s="2">
        <f t="shared" si="573"/>
        <v>34.401290000000003</v>
      </c>
      <c r="S2006" s="2">
        <f t="shared" si="565"/>
        <v>0</v>
      </c>
      <c r="T2006" s="2">
        <f t="shared" si="576"/>
        <v>0</v>
      </c>
      <c r="U2006" s="2">
        <f t="shared" si="566"/>
        <v>0</v>
      </c>
      <c r="V2006" t="str">
        <f t="shared" si="574"/>
        <v>Y</v>
      </c>
      <c r="W2006" s="2">
        <f t="shared" si="575"/>
        <v>0</v>
      </c>
      <c r="X2006" s="2">
        <f t="shared" si="567"/>
        <v>0</v>
      </c>
      <c r="Y2006" s="2"/>
    </row>
    <row r="2007" spans="1:25" x14ac:dyDescent="0.2">
      <c r="A2007">
        <v>12</v>
      </c>
      <c r="B2007" s="1">
        <v>42819.49999999514</v>
      </c>
      <c r="C2007">
        <v>42.5</v>
      </c>
      <c r="D2007" s="15">
        <f t="shared" si="568"/>
        <v>42.5</v>
      </c>
      <c r="E2007">
        <v>32</v>
      </c>
      <c r="F2007" s="6">
        <v>4.9534700000000003</v>
      </c>
      <c r="G2007" s="6">
        <v>48.787219999999998</v>
      </c>
      <c r="H2007" s="6">
        <f t="shared" si="559"/>
        <v>53.740690000000001</v>
      </c>
      <c r="I2007" s="6">
        <f t="shared" si="560"/>
        <v>10.5</v>
      </c>
      <c r="J2007" s="6">
        <f t="shared" si="561"/>
        <v>0</v>
      </c>
      <c r="K2007" s="3">
        <f t="shared" si="569"/>
        <v>0</v>
      </c>
      <c r="L2007" s="6">
        <f t="shared" si="562"/>
        <v>43.240690000000001</v>
      </c>
      <c r="M2007" s="6">
        <f t="shared" si="570"/>
        <v>220</v>
      </c>
      <c r="N2007" s="6">
        <f t="shared" si="571"/>
        <v>43.240689999999972</v>
      </c>
      <c r="O2007" s="2">
        <f t="shared" si="563"/>
        <v>-32</v>
      </c>
      <c r="P2007" s="2">
        <f t="shared" si="572"/>
        <v>0</v>
      </c>
      <c r="Q2007" s="2">
        <f t="shared" si="564"/>
        <v>42.5</v>
      </c>
      <c r="R2007" s="2">
        <f t="shared" si="573"/>
        <v>42.5</v>
      </c>
      <c r="S2007" s="2">
        <f t="shared" si="565"/>
        <v>0</v>
      </c>
      <c r="T2007" s="2">
        <f t="shared" si="576"/>
        <v>0</v>
      </c>
      <c r="U2007" s="2">
        <f t="shared" si="566"/>
        <v>11.240689999999972</v>
      </c>
      <c r="V2007" t="str">
        <f t="shared" si="574"/>
        <v>Y</v>
      </c>
      <c r="W2007" s="2">
        <f t="shared" si="575"/>
        <v>11.240689999999972</v>
      </c>
      <c r="X2007" s="2">
        <f t="shared" si="567"/>
        <v>0</v>
      </c>
      <c r="Y2007" s="2"/>
    </row>
    <row r="2008" spans="1:25" x14ac:dyDescent="0.2">
      <c r="A2008">
        <v>13</v>
      </c>
      <c r="B2008" s="1">
        <v>42819.541666661804</v>
      </c>
      <c r="C2008">
        <v>42.8</v>
      </c>
      <c r="D2008" s="15">
        <f t="shared" si="568"/>
        <v>42.8</v>
      </c>
      <c r="E2008">
        <v>32</v>
      </c>
      <c r="F2008" s="6">
        <v>7.6174099999999996</v>
      </c>
      <c r="G2008" s="6">
        <v>30.179470000000002</v>
      </c>
      <c r="H2008" s="6">
        <f t="shared" si="559"/>
        <v>37.796880000000002</v>
      </c>
      <c r="I2008" s="6">
        <f t="shared" si="560"/>
        <v>10.799999999999997</v>
      </c>
      <c r="J2008" s="6">
        <f t="shared" si="561"/>
        <v>0</v>
      </c>
      <c r="K2008" s="3">
        <f t="shared" si="569"/>
        <v>0</v>
      </c>
      <c r="L2008" s="6">
        <f t="shared" si="562"/>
        <v>26.996880000000004</v>
      </c>
      <c r="M2008" s="6">
        <f t="shared" si="570"/>
        <v>220</v>
      </c>
      <c r="N2008" s="6">
        <f t="shared" si="571"/>
        <v>26.996880000000004</v>
      </c>
      <c r="O2008" s="2">
        <f t="shared" si="563"/>
        <v>-26.996880000000004</v>
      </c>
      <c r="P2008" s="2">
        <f t="shared" si="572"/>
        <v>5.0031199999999956</v>
      </c>
      <c r="Q2008" s="2">
        <f t="shared" si="564"/>
        <v>37.796880000000002</v>
      </c>
      <c r="R2008" s="2">
        <f t="shared" si="573"/>
        <v>37.796880000000002</v>
      </c>
      <c r="S2008" s="2">
        <f t="shared" si="565"/>
        <v>0</v>
      </c>
      <c r="T2008" s="2">
        <f t="shared" si="576"/>
        <v>0</v>
      </c>
      <c r="U2008" s="2">
        <f t="shared" si="566"/>
        <v>0</v>
      </c>
      <c r="V2008" t="str">
        <f t="shared" si="574"/>
        <v>Y</v>
      </c>
      <c r="W2008" s="2">
        <f t="shared" si="575"/>
        <v>0</v>
      </c>
      <c r="X2008" s="2">
        <f t="shared" si="567"/>
        <v>0</v>
      </c>
      <c r="Y2008" s="2"/>
    </row>
    <row r="2009" spans="1:25" x14ac:dyDescent="0.2">
      <c r="A2009">
        <v>14</v>
      </c>
      <c r="B2009" s="1">
        <v>42819.583333328468</v>
      </c>
      <c r="C2009">
        <v>42.5</v>
      </c>
      <c r="D2009" s="15">
        <f t="shared" si="568"/>
        <v>42.5</v>
      </c>
      <c r="E2009">
        <v>32</v>
      </c>
      <c r="F2009" s="6">
        <v>7.5059800000000001</v>
      </c>
      <c r="G2009" s="6">
        <v>21.541989999999998</v>
      </c>
      <c r="H2009" s="6">
        <f t="shared" si="559"/>
        <v>29.047969999999999</v>
      </c>
      <c r="I2009" s="6">
        <f t="shared" si="560"/>
        <v>10.5</v>
      </c>
      <c r="J2009" s="6">
        <f t="shared" si="561"/>
        <v>0</v>
      </c>
      <c r="K2009" s="3">
        <f t="shared" si="569"/>
        <v>0</v>
      </c>
      <c r="L2009" s="6">
        <f t="shared" si="562"/>
        <v>18.547969999999999</v>
      </c>
      <c r="M2009" s="6">
        <f t="shared" si="570"/>
        <v>220</v>
      </c>
      <c r="N2009" s="6">
        <f t="shared" si="571"/>
        <v>18.547969999999992</v>
      </c>
      <c r="O2009" s="2">
        <f t="shared" si="563"/>
        <v>-18.547969999999992</v>
      </c>
      <c r="P2009" s="2">
        <f t="shared" si="572"/>
        <v>13.452030000000008</v>
      </c>
      <c r="Q2009" s="2">
        <f t="shared" si="564"/>
        <v>29.047969999999992</v>
      </c>
      <c r="R2009" s="2">
        <f t="shared" si="573"/>
        <v>29.047969999999992</v>
      </c>
      <c r="S2009" s="2">
        <f t="shared" si="565"/>
        <v>0</v>
      </c>
      <c r="T2009" s="2">
        <f t="shared" si="576"/>
        <v>0</v>
      </c>
      <c r="U2009" s="2">
        <f t="shared" si="566"/>
        <v>0</v>
      </c>
      <c r="V2009" t="str">
        <f t="shared" si="574"/>
        <v>Y</v>
      </c>
      <c r="W2009" s="2">
        <f t="shared" si="575"/>
        <v>0</v>
      </c>
      <c r="X2009" s="2">
        <f t="shared" si="567"/>
        <v>0</v>
      </c>
      <c r="Y2009" s="2"/>
    </row>
    <row r="2010" spans="1:25" x14ac:dyDescent="0.2">
      <c r="A2010">
        <v>15</v>
      </c>
      <c r="B2010" s="1">
        <v>42819.624999995132</v>
      </c>
      <c r="C2010">
        <v>43.7</v>
      </c>
      <c r="D2010" s="15">
        <f t="shared" si="568"/>
        <v>43.7</v>
      </c>
      <c r="E2010">
        <v>32</v>
      </c>
      <c r="F2010" s="6">
        <v>4.2791800000000002</v>
      </c>
      <c r="G2010" s="6">
        <v>32.292729999999999</v>
      </c>
      <c r="H2010" s="6">
        <f t="shared" si="559"/>
        <v>36.571910000000003</v>
      </c>
      <c r="I2010" s="6">
        <f t="shared" si="560"/>
        <v>11.700000000000003</v>
      </c>
      <c r="J2010" s="6">
        <f t="shared" si="561"/>
        <v>0</v>
      </c>
      <c r="K2010" s="3">
        <f t="shared" si="569"/>
        <v>0</v>
      </c>
      <c r="L2010" s="6">
        <f t="shared" si="562"/>
        <v>24.87191</v>
      </c>
      <c r="M2010" s="6">
        <f t="shared" si="570"/>
        <v>220</v>
      </c>
      <c r="N2010" s="6">
        <f t="shared" si="571"/>
        <v>24.871910000000014</v>
      </c>
      <c r="O2010" s="2">
        <f t="shared" si="563"/>
        <v>-24.871910000000014</v>
      </c>
      <c r="P2010" s="2">
        <f t="shared" si="572"/>
        <v>7.128089999999986</v>
      </c>
      <c r="Q2010" s="2">
        <f t="shared" si="564"/>
        <v>36.571910000000017</v>
      </c>
      <c r="R2010" s="2">
        <f t="shared" si="573"/>
        <v>36.571910000000017</v>
      </c>
      <c r="S2010" s="2">
        <f t="shared" si="565"/>
        <v>0</v>
      </c>
      <c r="T2010" s="2">
        <f t="shared" si="576"/>
        <v>0</v>
      </c>
      <c r="U2010" s="2">
        <f t="shared" si="566"/>
        <v>0</v>
      </c>
      <c r="V2010" t="str">
        <f t="shared" si="574"/>
        <v>Y</v>
      </c>
      <c r="W2010" s="2">
        <f t="shared" si="575"/>
        <v>0</v>
      </c>
      <c r="X2010" s="2">
        <f t="shared" si="567"/>
        <v>0</v>
      </c>
      <c r="Y2010" s="2"/>
    </row>
    <row r="2011" spans="1:25" x14ac:dyDescent="0.2">
      <c r="A2011">
        <v>16</v>
      </c>
      <c r="B2011" s="1">
        <v>42819.666666661797</v>
      </c>
      <c r="C2011">
        <v>43.5</v>
      </c>
      <c r="D2011" s="15">
        <f t="shared" si="568"/>
        <v>43.5</v>
      </c>
      <c r="E2011">
        <v>32</v>
      </c>
      <c r="F2011" s="6">
        <v>5.7450099999999997</v>
      </c>
      <c r="G2011" s="6">
        <v>20.357779999999998</v>
      </c>
      <c r="H2011" s="6">
        <f t="shared" si="559"/>
        <v>26.102789999999999</v>
      </c>
      <c r="I2011" s="6">
        <f t="shared" si="560"/>
        <v>11.5</v>
      </c>
      <c r="J2011" s="6">
        <f t="shared" si="561"/>
        <v>0</v>
      </c>
      <c r="K2011" s="3">
        <f t="shared" si="569"/>
        <v>0</v>
      </c>
      <c r="L2011" s="6">
        <f t="shared" si="562"/>
        <v>14.602789999999999</v>
      </c>
      <c r="M2011" s="6">
        <f t="shared" si="570"/>
        <v>220</v>
      </c>
      <c r="N2011" s="6">
        <f t="shared" si="571"/>
        <v>14.602789999999999</v>
      </c>
      <c r="O2011" s="2">
        <f t="shared" si="563"/>
        <v>-14.602789999999999</v>
      </c>
      <c r="P2011" s="2">
        <f t="shared" si="572"/>
        <v>17.397210000000001</v>
      </c>
      <c r="Q2011" s="2">
        <f t="shared" si="564"/>
        <v>26.102789999999999</v>
      </c>
      <c r="R2011" s="2">
        <f t="shared" si="573"/>
        <v>26.102789999999999</v>
      </c>
      <c r="S2011" s="2">
        <f t="shared" si="565"/>
        <v>0</v>
      </c>
      <c r="T2011" s="2">
        <f t="shared" si="576"/>
        <v>0</v>
      </c>
      <c r="U2011" s="2">
        <f t="shared" si="566"/>
        <v>0</v>
      </c>
      <c r="V2011" t="str">
        <f t="shared" si="574"/>
        <v>Y</v>
      </c>
      <c r="W2011" s="2">
        <f t="shared" si="575"/>
        <v>0</v>
      </c>
      <c r="X2011" s="2">
        <f t="shared" si="567"/>
        <v>0</v>
      </c>
      <c r="Y2011" s="2"/>
    </row>
    <row r="2012" spans="1:25" x14ac:dyDescent="0.2">
      <c r="A2012">
        <v>17</v>
      </c>
      <c r="B2012" s="1">
        <v>42819.708333328461</v>
      </c>
      <c r="C2012">
        <v>44.8</v>
      </c>
      <c r="D2012" s="15">
        <f t="shared" si="568"/>
        <v>44.8</v>
      </c>
      <c r="E2012">
        <v>32</v>
      </c>
      <c r="F2012" s="6">
        <v>5.5106400000000004</v>
      </c>
      <c r="G2012" s="6">
        <v>6.9096800000000007</v>
      </c>
      <c r="H2012" s="6">
        <f t="shared" si="559"/>
        <v>12.42032</v>
      </c>
      <c r="I2012" s="6">
        <f t="shared" si="560"/>
        <v>12.799999999999997</v>
      </c>
      <c r="J2012" s="6">
        <f t="shared" si="561"/>
        <v>0.37967999999999691</v>
      </c>
      <c r="K2012" s="3">
        <f t="shared" si="569"/>
        <v>0.43392000000000053</v>
      </c>
      <c r="L2012" s="6">
        <f t="shared" si="562"/>
        <v>0</v>
      </c>
      <c r="M2012" s="6">
        <f t="shared" si="570"/>
        <v>219.56608</v>
      </c>
      <c r="N2012" s="6">
        <f t="shared" si="571"/>
        <v>5.4239999999992961E-2</v>
      </c>
      <c r="O2012" s="2">
        <f t="shared" si="563"/>
        <v>-5.4239999999992961E-2</v>
      </c>
      <c r="P2012" s="2">
        <f t="shared" si="572"/>
        <v>31.945760000000007</v>
      </c>
      <c r="Q2012" s="2">
        <f t="shared" si="564"/>
        <v>12.85423999999999</v>
      </c>
      <c r="R2012" s="2">
        <f t="shared" si="573"/>
        <v>12.42032</v>
      </c>
      <c r="S2012" s="2">
        <f t="shared" si="565"/>
        <v>0.43391999999998987</v>
      </c>
      <c r="T2012" s="2">
        <f t="shared" si="576"/>
        <v>0</v>
      </c>
      <c r="U2012" s="2">
        <f t="shared" si="566"/>
        <v>0</v>
      </c>
      <c r="V2012" t="str">
        <f t="shared" si="574"/>
        <v>N</v>
      </c>
      <c r="W2012" s="2">
        <f t="shared" si="575"/>
        <v>0</v>
      </c>
      <c r="X2012" s="2">
        <f t="shared" si="567"/>
        <v>0</v>
      </c>
      <c r="Y2012" s="2"/>
    </row>
    <row r="2013" spans="1:25" x14ac:dyDescent="0.2">
      <c r="A2013">
        <v>18</v>
      </c>
      <c r="B2013" s="1">
        <v>42819.749999995125</v>
      </c>
      <c r="C2013">
        <v>42.8</v>
      </c>
      <c r="D2013" s="15">
        <f t="shared" si="568"/>
        <v>42.8</v>
      </c>
      <c r="E2013">
        <v>32</v>
      </c>
      <c r="F2013" s="6">
        <v>4.3166399999999996</v>
      </c>
      <c r="G2013" s="6">
        <v>-1.5167529999999999E-2</v>
      </c>
      <c r="H2013" s="6">
        <f t="shared" si="559"/>
        <v>4.3014724699999993</v>
      </c>
      <c r="I2013" s="6">
        <f t="shared" si="560"/>
        <v>10.799999999999997</v>
      </c>
      <c r="J2013" s="6">
        <f t="shared" si="561"/>
        <v>6.4985275299999978</v>
      </c>
      <c r="K2013" s="3">
        <f t="shared" si="569"/>
        <v>7.4268886057142822</v>
      </c>
      <c r="L2013" s="6">
        <f t="shared" si="562"/>
        <v>0</v>
      </c>
      <c r="M2013" s="6">
        <f t="shared" si="570"/>
        <v>212.13919139428572</v>
      </c>
      <c r="N2013" s="6">
        <f t="shared" si="571"/>
        <v>0.92836107571429238</v>
      </c>
      <c r="O2013" s="2">
        <f t="shared" si="563"/>
        <v>-0.92836107571429238</v>
      </c>
      <c r="P2013" s="2">
        <f t="shared" si="572"/>
        <v>31.071638924285708</v>
      </c>
      <c r="Q2013" s="2">
        <f t="shared" si="564"/>
        <v>11.72836107571429</v>
      </c>
      <c r="R2013" s="2">
        <f t="shared" si="573"/>
        <v>4.3014724699999993</v>
      </c>
      <c r="S2013" s="2">
        <f t="shared" si="565"/>
        <v>7.4268886057142902</v>
      </c>
      <c r="T2013" s="2">
        <f t="shared" si="576"/>
        <v>0</v>
      </c>
      <c r="U2013" s="2">
        <f t="shared" si="566"/>
        <v>0</v>
      </c>
      <c r="V2013" t="str">
        <f t="shared" si="574"/>
        <v>N</v>
      </c>
      <c r="W2013" s="2">
        <f t="shared" si="575"/>
        <v>0</v>
      </c>
      <c r="X2013" s="2">
        <f t="shared" si="567"/>
        <v>0</v>
      </c>
      <c r="Y2013" s="2"/>
    </row>
    <row r="2014" spans="1:25" x14ac:dyDescent="0.2">
      <c r="A2014">
        <v>19</v>
      </c>
      <c r="B2014" s="1">
        <v>42819.791666661789</v>
      </c>
      <c r="C2014">
        <v>43.5</v>
      </c>
      <c r="D2014" s="15">
        <f t="shared" si="568"/>
        <v>43.5</v>
      </c>
      <c r="E2014">
        <v>32</v>
      </c>
      <c r="F2014" s="6">
        <v>3.7139600000000002</v>
      </c>
      <c r="G2014" s="6">
        <v>-1.5167529999999999E-2</v>
      </c>
      <c r="H2014" s="6">
        <f t="shared" si="559"/>
        <v>3.6987924700000003</v>
      </c>
      <c r="I2014" s="6">
        <f t="shared" si="560"/>
        <v>11.5</v>
      </c>
      <c r="J2014" s="6">
        <f t="shared" si="561"/>
        <v>7.8012075299999992</v>
      </c>
      <c r="K2014" s="3">
        <f t="shared" si="569"/>
        <v>8.9156657485714277</v>
      </c>
      <c r="L2014" s="6">
        <f t="shared" si="562"/>
        <v>0</v>
      </c>
      <c r="M2014" s="6">
        <f t="shared" si="570"/>
        <v>203.22352564571429</v>
      </c>
      <c r="N2014" s="6">
        <f t="shared" si="571"/>
        <v>1.1144582185714285</v>
      </c>
      <c r="O2014" s="2">
        <f t="shared" si="563"/>
        <v>-1.1144582185714285</v>
      </c>
      <c r="P2014" s="2">
        <f t="shared" si="572"/>
        <v>30.885541781428572</v>
      </c>
      <c r="Q2014" s="2">
        <f t="shared" si="564"/>
        <v>12.614458218571428</v>
      </c>
      <c r="R2014" s="2">
        <f t="shared" si="573"/>
        <v>3.6987924700000003</v>
      </c>
      <c r="S2014" s="2">
        <f t="shared" si="565"/>
        <v>8.9156657485714277</v>
      </c>
      <c r="T2014" s="2">
        <f t="shared" si="576"/>
        <v>0</v>
      </c>
      <c r="U2014" s="2">
        <f t="shared" si="566"/>
        <v>0</v>
      </c>
      <c r="V2014" t="str">
        <f t="shared" si="574"/>
        <v>N</v>
      </c>
      <c r="W2014" s="2">
        <f t="shared" si="575"/>
        <v>0</v>
      </c>
      <c r="X2014" s="2">
        <f t="shared" si="567"/>
        <v>0</v>
      </c>
      <c r="Y2014" s="2"/>
    </row>
    <row r="2015" spans="1:25" x14ac:dyDescent="0.2">
      <c r="A2015">
        <v>20</v>
      </c>
      <c r="B2015" s="1">
        <v>42819.833333328454</v>
      </c>
      <c r="C2015">
        <v>45</v>
      </c>
      <c r="D2015" s="15">
        <f t="shared" si="568"/>
        <v>45</v>
      </c>
      <c r="E2015">
        <v>32</v>
      </c>
      <c r="F2015" s="6">
        <v>3.9786100000000002</v>
      </c>
      <c r="G2015" s="6">
        <v>-1.5167529999999999E-2</v>
      </c>
      <c r="H2015" s="6">
        <f t="shared" si="559"/>
        <v>3.9634424700000004</v>
      </c>
      <c r="I2015" s="6">
        <f t="shared" si="560"/>
        <v>13</v>
      </c>
      <c r="J2015" s="6">
        <f t="shared" si="561"/>
        <v>9.0365575299999996</v>
      </c>
      <c r="K2015" s="3">
        <f t="shared" si="569"/>
        <v>10.32749432</v>
      </c>
      <c r="L2015" s="6">
        <f t="shared" si="562"/>
        <v>0</v>
      </c>
      <c r="M2015" s="6">
        <f t="shared" si="570"/>
        <v>192.89603132571429</v>
      </c>
      <c r="N2015" s="6">
        <f t="shared" si="571"/>
        <v>1.2909367899999893</v>
      </c>
      <c r="O2015" s="2">
        <f t="shared" si="563"/>
        <v>-1.2909367899999893</v>
      </c>
      <c r="P2015" s="2">
        <f t="shared" si="572"/>
        <v>30.709063210000011</v>
      </c>
      <c r="Q2015" s="2">
        <f t="shared" si="564"/>
        <v>14.290936789999989</v>
      </c>
      <c r="R2015" s="2">
        <f t="shared" si="573"/>
        <v>3.9634424700000004</v>
      </c>
      <c r="S2015" s="2">
        <f t="shared" si="565"/>
        <v>10.327494319999989</v>
      </c>
      <c r="T2015" s="2">
        <f t="shared" si="576"/>
        <v>0</v>
      </c>
      <c r="U2015" s="2">
        <f t="shared" si="566"/>
        <v>0</v>
      </c>
      <c r="V2015" t="str">
        <f t="shared" si="574"/>
        <v>N</v>
      </c>
      <c r="W2015" s="2">
        <f t="shared" si="575"/>
        <v>0</v>
      </c>
      <c r="X2015" s="2">
        <f t="shared" si="567"/>
        <v>0</v>
      </c>
      <c r="Y2015" s="2"/>
    </row>
    <row r="2016" spans="1:25" x14ac:dyDescent="0.2">
      <c r="A2016">
        <v>21</v>
      </c>
      <c r="B2016" s="1">
        <v>42819.874999995118</v>
      </c>
      <c r="C2016">
        <v>43.8</v>
      </c>
      <c r="D2016" s="15">
        <f t="shared" si="568"/>
        <v>43.8</v>
      </c>
      <c r="E2016">
        <v>32</v>
      </c>
      <c r="F2016" s="6">
        <v>3.7295199999999999</v>
      </c>
      <c r="G2016" s="6">
        <v>-1.5167529999999999E-2</v>
      </c>
      <c r="H2016" s="6">
        <f t="shared" si="559"/>
        <v>3.7143524700000001</v>
      </c>
      <c r="I2016" s="6">
        <f t="shared" si="560"/>
        <v>11.799999999999997</v>
      </c>
      <c r="J2016" s="6">
        <f t="shared" si="561"/>
        <v>8.0856475299999975</v>
      </c>
      <c r="K2016" s="3">
        <f t="shared" si="569"/>
        <v>9.2407400342857215</v>
      </c>
      <c r="L2016" s="6">
        <f t="shared" si="562"/>
        <v>0</v>
      </c>
      <c r="M2016" s="6">
        <f t="shared" si="570"/>
        <v>183.65529129142857</v>
      </c>
      <c r="N2016" s="6">
        <f t="shared" si="571"/>
        <v>1.155092504285733</v>
      </c>
      <c r="O2016" s="2">
        <f t="shared" si="563"/>
        <v>-1.155092504285733</v>
      </c>
      <c r="P2016" s="2">
        <f t="shared" si="572"/>
        <v>30.844907495714267</v>
      </c>
      <c r="Q2016" s="2">
        <f t="shared" si="564"/>
        <v>12.95509250428573</v>
      </c>
      <c r="R2016" s="2">
        <f t="shared" si="573"/>
        <v>3.7143524700000001</v>
      </c>
      <c r="S2016" s="2">
        <f t="shared" si="565"/>
        <v>9.2407400342857304</v>
      </c>
      <c r="T2016" s="2">
        <f t="shared" si="576"/>
        <v>0</v>
      </c>
      <c r="U2016" s="2">
        <f t="shared" si="566"/>
        <v>0</v>
      </c>
      <c r="V2016" t="str">
        <f t="shared" si="574"/>
        <v>N</v>
      </c>
      <c r="W2016" s="2">
        <f t="shared" si="575"/>
        <v>0</v>
      </c>
      <c r="X2016" s="2">
        <f t="shared" si="567"/>
        <v>0</v>
      </c>
      <c r="Y2016" s="2"/>
    </row>
    <row r="2017" spans="1:25" x14ac:dyDescent="0.2">
      <c r="A2017">
        <v>22</v>
      </c>
      <c r="B2017" s="1">
        <v>42819.916666661782</v>
      </c>
      <c r="C2017">
        <v>42.6</v>
      </c>
      <c r="D2017" s="15">
        <f t="shared" si="568"/>
        <v>42.6</v>
      </c>
      <c r="E2017">
        <v>32</v>
      </c>
      <c r="F2017" s="6">
        <v>4.4198700000000004</v>
      </c>
      <c r="G2017" s="6">
        <v>-1.5167529999999999E-2</v>
      </c>
      <c r="H2017" s="6">
        <f t="shared" si="559"/>
        <v>4.4047024700000001</v>
      </c>
      <c r="I2017" s="6">
        <f t="shared" si="560"/>
        <v>10.600000000000001</v>
      </c>
      <c r="J2017" s="6">
        <f t="shared" si="561"/>
        <v>6.1952975300000013</v>
      </c>
      <c r="K2017" s="3">
        <f t="shared" si="569"/>
        <v>7.0803400342857117</v>
      </c>
      <c r="L2017" s="6">
        <f t="shared" si="562"/>
        <v>0</v>
      </c>
      <c r="M2017" s="6">
        <f t="shared" si="570"/>
        <v>176.57495125714286</v>
      </c>
      <c r="N2017" s="6">
        <f t="shared" si="571"/>
        <v>0.88504250428570685</v>
      </c>
      <c r="O2017" s="2">
        <f t="shared" si="563"/>
        <v>-0.88504250428570685</v>
      </c>
      <c r="P2017" s="2">
        <f t="shared" si="572"/>
        <v>31.114957495714293</v>
      </c>
      <c r="Q2017" s="2">
        <f t="shared" si="564"/>
        <v>11.485042504285708</v>
      </c>
      <c r="R2017" s="2">
        <f t="shared" si="573"/>
        <v>4.4047024700000001</v>
      </c>
      <c r="S2017" s="2">
        <f t="shared" si="565"/>
        <v>7.0803400342857081</v>
      </c>
      <c r="T2017" s="2">
        <f t="shared" si="576"/>
        <v>0</v>
      </c>
      <c r="U2017" s="2">
        <f t="shared" si="566"/>
        <v>0</v>
      </c>
      <c r="V2017" t="str">
        <f t="shared" si="574"/>
        <v>N</v>
      </c>
      <c r="W2017" s="2">
        <f t="shared" si="575"/>
        <v>0</v>
      </c>
      <c r="X2017" s="2">
        <f t="shared" si="567"/>
        <v>0</v>
      </c>
      <c r="Y2017" s="2"/>
    </row>
    <row r="2018" spans="1:25" x14ac:dyDescent="0.2">
      <c r="A2018">
        <v>23</v>
      </c>
      <c r="B2018" s="1">
        <v>42819.958333328446</v>
      </c>
      <c r="C2018">
        <v>40.200000000000003</v>
      </c>
      <c r="D2018" s="15">
        <f t="shared" si="568"/>
        <v>40.200000000000003</v>
      </c>
      <c r="E2018">
        <v>32</v>
      </c>
      <c r="F2018" s="6">
        <v>4.8916700000000004</v>
      </c>
      <c r="G2018" s="6">
        <v>-1.5167529999999999E-2</v>
      </c>
      <c r="H2018" s="6">
        <f t="shared" si="559"/>
        <v>4.8765024700000001</v>
      </c>
      <c r="I2018" s="6">
        <f t="shared" si="560"/>
        <v>8.2000000000000028</v>
      </c>
      <c r="J2018" s="6">
        <f t="shared" si="561"/>
        <v>3.3234975300000027</v>
      </c>
      <c r="K2018" s="3">
        <f t="shared" si="569"/>
        <v>3.7982828914285847</v>
      </c>
      <c r="L2018" s="6">
        <f t="shared" si="562"/>
        <v>0</v>
      </c>
      <c r="M2018" s="6">
        <f t="shared" si="570"/>
        <v>172.77666836571427</v>
      </c>
      <c r="N2018" s="6">
        <f t="shared" si="571"/>
        <v>0.47478536142858729</v>
      </c>
      <c r="O2018" s="2">
        <f t="shared" si="563"/>
        <v>-0.47478536142858729</v>
      </c>
      <c r="P2018" s="2">
        <f t="shared" si="572"/>
        <v>31.525214638571413</v>
      </c>
      <c r="Q2018" s="2">
        <f t="shared" si="564"/>
        <v>8.6747853614285901</v>
      </c>
      <c r="R2018" s="2">
        <f t="shared" si="573"/>
        <v>4.8765024700000001</v>
      </c>
      <c r="S2018" s="2">
        <f t="shared" si="565"/>
        <v>3.79828289142859</v>
      </c>
      <c r="T2018" s="2">
        <f t="shared" si="576"/>
        <v>0</v>
      </c>
      <c r="U2018" s="2">
        <f t="shared" si="566"/>
        <v>0</v>
      </c>
      <c r="V2018" t="str">
        <f t="shared" si="574"/>
        <v>N</v>
      </c>
      <c r="W2018" s="2">
        <f t="shared" si="575"/>
        <v>0</v>
      </c>
      <c r="X2018" s="2">
        <f t="shared" si="567"/>
        <v>0</v>
      </c>
      <c r="Y2018" s="2"/>
    </row>
    <row r="2019" spans="1:25" x14ac:dyDescent="0.2">
      <c r="A2019">
        <v>0</v>
      </c>
      <c r="B2019" s="1">
        <v>42819.999999995111</v>
      </c>
      <c r="C2019">
        <v>37.799999999999997</v>
      </c>
      <c r="D2019" s="15">
        <f t="shared" si="568"/>
        <v>37.799999999999997</v>
      </c>
      <c r="E2019">
        <v>32</v>
      </c>
      <c r="F2019" s="6">
        <v>6.8659299999999996</v>
      </c>
      <c r="G2019" s="6">
        <v>-1.5167529999999999E-2</v>
      </c>
      <c r="H2019" s="6">
        <f t="shared" si="559"/>
        <v>6.8507624699999994</v>
      </c>
      <c r="I2019" s="6">
        <f t="shared" si="560"/>
        <v>5.7999999999999972</v>
      </c>
      <c r="J2019" s="6">
        <f t="shared" si="561"/>
        <v>0</v>
      </c>
      <c r="K2019" s="3">
        <f t="shared" si="569"/>
        <v>0</v>
      </c>
      <c r="L2019" s="6">
        <f t="shared" si="562"/>
        <v>1.0507624700000022</v>
      </c>
      <c r="M2019" s="6">
        <f t="shared" si="570"/>
        <v>173.82743083571427</v>
      </c>
      <c r="N2019" s="6">
        <f t="shared" si="571"/>
        <v>0</v>
      </c>
      <c r="O2019" s="2">
        <f t="shared" si="563"/>
        <v>0</v>
      </c>
      <c r="P2019" s="2">
        <f t="shared" si="572"/>
        <v>32</v>
      </c>
      <c r="Q2019" s="2">
        <f t="shared" si="564"/>
        <v>5.7999999999999972</v>
      </c>
      <c r="R2019" s="2">
        <f t="shared" si="573"/>
        <v>5.7999999999999972</v>
      </c>
      <c r="S2019" s="2">
        <f t="shared" si="565"/>
        <v>0</v>
      </c>
      <c r="T2019" s="2">
        <f t="shared" si="576"/>
        <v>1.0507624699999951</v>
      </c>
      <c r="U2019" s="2">
        <f t="shared" si="566"/>
        <v>0</v>
      </c>
      <c r="V2019" t="str">
        <f t="shared" si="574"/>
        <v>N</v>
      </c>
      <c r="W2019" s="2">
        <f t="shared" si="575"/>
        <v>0</v>
      </c>
      <c r="X2019" s="2">
        <f t="shared" si="567"/>
        <v>0</v>
      </c>
      <c r="Y2019" s="2"/>
    </row>
    <row r="2020" spans="1:25" x14ac:dyDescent="0.2">
      <c r="A2020">
        <v>1</v>
      </c>
      <c r="B2020" s="1">
        <v>42820.041666661775</v>
      </c>
      <c r="C2020">
        <v>35.4</v>
      </c>
      <c r="D2020" s="15">
        <f t="shared" si="568"/>
        <v>35.4</v>
      </c>
      <c r="E2020">
        <v>32</v>
      </c>
      <c r="F2020" s="6">
        <v>12.0915</v>
      </c>
      <c r="G2020" s="6">
        <v>-1.5167529999999999E-2</v>
      </c>
      <c r="H2020" s="6">
        <f t="shared" si="559"/>
        <v>12.076332470000001</v>
      </c>
      <c r="I2020" s="6">
        <f t="shared" si="560"/>
        <v>3.3999999999999986</v>
      </c>
      <c r="J2020" s="6">
        <f t="shared" si="561"/>
        <v>0</v>
      </c>
      <c r="K2020" s="3">
        <f t="shared" si="569"/>
        <v>0</v>
      </c>
      <c r="L2020" s="6">
        <f t="shared" si="562"/>
        <v>8.676332470000002</v>
      </c>
      <c r="M2020" s="6">
        <f t="shared" si="570"/>
        <v>182.50376330571427</v>
      </c>
      <c r="N2020" s="6">
        <f t="shared" si="571"/>
        <v>0</v>
      </c>
      <c r="O2020" s="2">
        <f t="shared" si="563"/>
        <v>0</v>
      </c>
      <c r="P2020" s="2">
        <f t="shared" si="572"/>
        <v>32</v>
      </c>
      <c r="Q2020" s="2">
        <f t="shared" si="564"/>
        <v>3.3999999999999986</v>
      </c>
      <c r="R2020" s="2">
        <f t="shared" si="573"/>
        <v>3.3999999999999986</v>
      </c>
      <c r="S2020" s="2">
        <f t="shared" si="565"/>
        <v>0</v>
      </c>
      <c r="T2020" s="2">
        <f t="shared" si="576"/>
        <v>8.6763324700000055</v>
      </c>
      <c r="U2020" s="2">
        <f t="shared" si="566"/>
        <v>0</v>
      </c>
      <c r="V2020" t="str">
        <f t="shared" si="574"/>
        <v>N</v>
      </c>
      <c r="W2020" s="2">
        <f t="shared" si="575"/>
        <v>0</v>
      </c>
      <c r="X2020" s="2">
        <f t="shared" si="567"/>
        <v>0</v>
      </c>
      <c r="Y2020" s="2"/>
    </row>
    <row r="2021" spans="1:25" x14ac:dyDescent="0.2">
      <c r="A2021">
        <v>2</v>
      </c>
      <c r="B2021" s="1">
        <v>42820.083333328439</v>
      </c>
      <c r="C2021">
        <v>33.200000000000003</v>
      </c>
      <c r="D2021" s="15">
        <f t="shared" si="568"/>
        <v>33.200000000000003</v>
      </c>
      <c r="E2021">
        <v>32</v>
      </c>
      <c r="F2021" s="6">
        <v>13.296099999999999</v>
      </c>
      <c r="G2021" s="6">
        <v>-1.5167529999999999E-2</v>
      </c>
      <c r="H2021" s="6">
        <f t="shared" si="559"/>
        <v>13.28093247</v>
      </c>
      <c r="I2021" s="6">
        <f t="shared" si="560"/>
        <v>1.2000000000000028</v>
      </c>
      <c r="J2021" s="6">
        <f t="shared" si="561"/>
        <v>0</v>
      </c>
      <c r="K2021" s="3">
        <f t="shared" si="569"/>
        <v>0</v>
      </c>
      <c r="L2021" s="6">
        <f t="shared" si="562"/>
        <v>12.080932469999997</v>
      </c>
      <c r="M2021" s="6">
        <f t="shared" si="570"/>
        <v>194.58469577571427</v>
      </c>
      <c r="N2021" s="6">
        <f t="shared" si="571"/>
        <v>0</v>
      </c>
      <c r="O2021" s="2">
        <f t="shared" si="563"/>
        <v>0</v>
      </c>
      <c r="P2021" s="2">
        <f t="shared" si="572"/>
        <v>32</v>
      </c>
      <c r="Q2021" s="2">
        <f t="shared" si="564"/>
        <v>1.2000000000000028</v>
      </c>
      <c r="R2021" s="2">
        <f t="shared" si="573"/>
        <v>1.2000000000000028</v>
      </c>
      <c r="S2021" s="2">
        <f t="shared" si="565"/>
        <v>0</v>
      </c>
      <c r="T2021" s="2">
        <f t="shared" si="576"/>
        <v>12.080932469999993</v>
      </c>
      <c r="U2021" s="2">
        <f t="shared" si="566"/>
        <v>0</v>
      </c>
      <c r="V2021" t="str">
        <f t="shared" si="574"/>
        <v>N</v>
      </c>
      <c r="W2021" s="2">
        <f t="shared" si="575"/>
        <v>0</v>
      </c>
      <c r="X2021" s="2">
        <f t="shared" si="567"/>
        <v>0</v>
      </c>
      <c r="Y2021" s="2"/>
    </row>
    <row r="2022" spans="1:25" x14ac:dyDescent="0.2">
      <c r="A2022">
        <v>3</v>
      </c>
      <c r="B2022" s="1">
        <v>42820.124999995103</v>
      </c>
      <c r="C2022">
        <v>32</v>
      </c>
      <c r="D2022" s="15">
        <f t="shared" si="568"/>
        <v>32</v>
      </c>
      <c r="E2022">
        <v>32</v>
      </c>
      <c r="F2022" s="6">
        <v>11.596299999999999</v>
      </c>
      <c r="G2022" s="6">
        <v>-1.5167529999999999E-2</v>
      </c>
      <c r="H2022" s="6">
        <f t="shared" si="559"/>
        <v>11.58113247</v>
      </c>
      <c r="I2022" s="6">
        <f t="shared" si="560"/>
        <v>0</v>
      </c>
      <c r="J2022" s="6">
        <f t="shared" si="561"/>
        <v>0</v>
      </c>
      <c r="K2022" s="3">
        <f t="shared" si="569"/>
        <v>0</v>
      </c>
      <c r="L2022" s="6">
        <f t="shared" si="562"/>
        <v>11.58113247</v>
      </c>
      <c r="M2022" s="6">
        <f t="shared" si="570"/>
        <v>206.16582824571427</v>
      </c>
      <c r="N2022" s="6">
        <f t="shared" si="571"/>
        <v>0</v>
      </c>
      <c r="O2022" s="2">
        <f t="shared" si="563"/>
        <v>0</v>
      </c>
      <c r="P2022" s="2">
        <f t="shared" si="572"/>
        <v>32</v>
      </c>
      <c r="Q2022" s="2">
        <f t="shared" si="564"/>
        <v>0</v>
      </c>
      <c r="R2022" s="2">
        <f t="shared" si="573"/>
        <v>0</v>
      </c>
      <c r="S2022" s="2">
        <f t="shared" si="565"/>
        <v>0</v>
      </c>
      <c r="T2022" s="2">
        <f t="shared" si="576"/>
        <v>11.58113247</v>
      </c>
      <c r="U2022" s="2">
        <f t="shared" si="566"/>
        <v>0</v>
      </c>
      <c r="V2022" t="str">
        <f t="shared" si="574"/>
        <v>N</v>
      </c>
      <c r="W2022" s="2">
        <f t="shared" si="575"/>
        <v>0</v>
      </c>
      <c r="X2022" s="2">
        <f t="shared" si="567"/>
        <v>0</v>
      </c>
      <c r="Y2022" s="2"/>
    </row>
    <row r="2023" spans="1:25" x14ac:dyDescent="0.2">
      <c r="A2023">
        <v>4</v>
      </c>
      <c r="B2023" s="1">
        <v>42820.166666661768</v>
      </c>
      <c r="C2023">
        <v>31.7</v>
      </c>
      <c r="D2023" s="15">
        <f t="shared" si="568"/>
        <v>31.7</v>
      </c>
      <c r="E2023">
        <v>32</v>
      </c>
      <c r="F2023" s="6">
        <v>13.7186</v>
      </c>
      <c r="G2023" s="6">
        <v>-1.5167529999999999E-2</v>
      </c>
      <c r="H2023" s="6">
        <f t="shared" si="559"/>
        <v>13.703432470000001</v>
      </c>
      <c r="I2023" s="6">
        <f t="shared" si="560"/>
        <v>0</v>
      </c>
      <c r="J2023" s="6">
        <f t="shared" si="561"/>
        <v>0</v>
      </c>
      <c r="K2023" s="3">
        <f t="shared" si="569"/>
        <v>0</v>
      </c>
      <c r="L2023" s="6">
        <f t="shared" si="562"/>
        <v>13.703432470000001</v>
      </c>
      <c r="M2023" s="6">
        <f t="shared" si="570"/>
        <v>219.86926071571426</v>
      </c>
      <c r="N2023" s="6">
        <f t="shared" si="571"/>
        <v>0</v>
      </c>
      <c r="O2023" s="2">
        <f t="shared" si="563"/>
        <v>0</v>
      </c>
      <c r="P2023" s="2">
        <f t="shared" si="572"/>
        <v>32</v>
      </c>
      <c r="Q2023" s="2">
        <f t="shared" si="564"/>
        <v>-0.30000000000000071</v>
      </c>
      <c r="R2023" s="2">
        <f t="shared" si="573"/>
        <v>-0.30000000000000071</v>
      </c>
      <c r="S2023" s="2">
        <f t="shared" si="565"/>
        <v>0</v>
      </c>
      <c r="T2023" s="2">
        <f t="shared" si="576"/>
        <v>13.703432469999996</v>
      </c>
      <c r="U2023" s="2">
        <f t="shared" si="566"/>
        <v>0</v>
      </c>
      <c r="V2023" t="str">
        <f t="shared" si="574"/>
        <v>N</v>
      </c>
      <c r="W2023" s="2">
        <f t="shared" si="575"/>
        <v>0</v>
      </c>
      <c r="X2023" s="2">
        <f t="shared" si="567"/>
        <v>0</v>
      </c>
      <c r="Y2023" s="2"/>
    </row>
    <row r="2024" spans="1:25" x14ac:dyDescent="0.2">
      <c r="A2024">
        <v>5</v>
      </c>
      <c r="B2024" s="1">
        <v>42820.208333328432</v>
      </c>
      <c r="C2024">
        <v>31.6</v>
      </c>
      <c r="D2024" s="15">
        <f t="shared" si="568"/>
        <v>31.6</v>
      </c>
      <c r="E2024">
        <v>32</v>
      </c>
      <c r="F2024" s="6">
        <v>14.6165</v>
      </c>
      <c r="G2024" s="6">
        <v>-1.5167529999999999E-2</v>
      </c>
      <c r="H2024" s="6">
        <f t="shared" si="559"/>
        <v>14.601332470000001</v>
      </c>
      <c r="I2024" s="6">
        <f t="shared" si="560"/>
        <v>0</v>
      </c>
      <c r="J2024" s="6">
        <f t="shared" si="561"/>
        <v>0</v>
      </c>
      <c r="K2024" s="3">
        <f t="shared" si="569"/>
        <v>0</v>
      </c>
      <c r="L2024" s="6">
        <f t="shared" si="562"/>
        <v>14.601332470000001</v>
      </c>
      <c r="M2024" s="6">
        <f t="shared" si="570"/>
        <v>220</v>
      </c>
      <c r="N2024" s="6">
        <f t="shared" si="571"/>
        <v>14.47059318571425</v>
      </c>
      <c r="O2024" s="2">
        <f t="shared" si="563"/>
        <v>-14.47059318571425</v>
      </c>
      <c r="P2024" s="2">
        <f t="shared" si="572"/>
        <v>17.52940681428575</v>
      </c>
      <c r="Q2024" s="2">
        <f t="shared" si="564"/>
        <v>14.070593185714252</v>
      </c>
      <c r="R2024" s="2">
        <f t="shared" si="573"/>
        <v>14.070593185714252</v>
      </c>
      <c r="S2024" s="2">
        <f t="shared" si="565"/>
        <v>0</v>
      </c>
      <c r="T2024" s="2">
        <f t="shared" si="576"/>
        <v>0.13073928428573822</v>
      </c>
      <c r="U2024" s="2">
        <f t="shared" si="566"/>
        <v>0</v>
      </c>
      <c r="V2024" t="str">
        <f t="shared" si="574"/>
        <v>N</v>
      </c>
      <c r="W2024" s="2">
        <f t="shared" si="575"/>
        <v>0</v>
      </c>
      <c r="X2024" s="2">
        <f t="shared" si="567"/>
        <v>0</v>
      </c>
      <c r="Y2024" s="2"/>
    </row>
    <row r="2025" spans="1:25" x14ac:dyDescent="0.2">
      <c r="A2025">
        <v>6</v>
      </c>
      <c r="B2025" s="1">
        <v>42820.249999995096</v>
      </c>
      <c r="C2025">
        <v>31.4</v>
      </c>
      <c r="D2025" s="15">
        <f t="shared" si="568"/>
        <v>31.4</v>
      </c>
      <c r="E2025">
        <v>32</v>
      </c>
      <c r="F2025" s="6">
        <v>15.0984</v>
      </c>
      <c r="G2025" s="6">
        <v>0.19263017000000002</v>
      </c>
      <c r="H2025" s="6">
        <f t="shared" si="559"/>
        <v>15.291030169999999</v>
      </c>
      <c r="I2025" s="6">
        <f t="shared" si="560"/>
        <v>0</v>
      </c>
      <c r="J2025" s="6">
        <f t="shared" si="561"/>
        <v>0</v>
      </c>
      <c r="K2025" s="3">
        <f t="shared" si="569"/>
        <v>0</v>
      </c>
      <c r="L2025" s="6">
        <f t="shared" si="562"/>
        <v>15.291030169999999</v>
      </c>
      <c r="M2025" s="6">
        <f t="shared" si="570"/>
        <v>220</v>
      </c>
      <c r="N2025" s="6">
        <f t="shared" si="571"/>
        <v>15.291030169999999</v>
      </c>
      <c r="O2025" s="2">
        <f t="shared" si="563"/>
        <v>-15.291030169999999</v>
      </c>
      <c r="P2025" s="2">
        <f t="shared" si="572"/>
        <v>16.708969830000001</v>
      </c>
      <c r="Q2025" s="2">
        <f t="shared" si="564"/>
        <v>14.691030169999998</v>
      </c>
      <c r="R2025" s="2">
        <f t="shared" si="573"/>
        <v>14.691030169999998</v>
      </c>
      <c r="S2025" s="2">
        <f t="shared" si="565"/>
        <v>0</v>
      </c>
      <c r="T2025" s="2">
        <f t="shared" si="576"/>
        <v>0</v>
      </c>
      <c r="U2025" s="2">
        <f t="shared" si="566"/>
        <v>0</v>
      </c>
      <c r="V2025" t="str">
        <f t="shared" si="574"/>
        <v>N</v>
      </c>
      <c r="W2025" s="2">
        <f t="shared" si="575"/>
        <v>0</v>
      </c>
      <c r="X2025" s="2">
        <f t="shared" si="567"/>
        <v>0</v>
      </c>
      <c r="Y2025" s="2"/>
    </row>
    <row r="2026" spans="1:25" x14ac:dyDescent="0.2">
      <c r="A2026">
        <v>7</v>
      </c>
      <c r="B2026" s="1">
        <v>42820.29166666176</v>
      </c>
      <c r="C2026">
        <v>32.6</v>
      </c>
      <c r="D2026" s="15">
        <f t="shared" si="568"/>
        <v>32.6</v>
      </c>
      <c r="E2026">
        <v>32</v>
      </c>
      <c r="F2026" s="6">
        <v>15.0984</v>
      </c>
      <c r="G2026" s="6">
        <v>9.241970000000002</v>
      </c>
      <c r="H2026" s="6">
        <f t="shared" si="559"/>
        <v>24.34037</v>
      </c>
      <c r="I2026" s="6">
        <f t="shared" si="560"/>
        <v>0.60000000000000142</v>
      </c>
      <c r="J2026" s="6">
        <f t="shared" si="561"/>
        <v>0</v>
      </c>
      <c r="K2026" s="3">
        <f t="shared" si="569"/>
        <v>0</v>
      </c>
      <c r="L2026" s="6">
        <f t="shared" si="562"/>
        <v>23.740369999999999</v>
      </c>
      <c r="M2026" s="6">
        <f t="shared" si="570"/>
        <v>220</v>
      </c>
      <c r="N2026" s="6">
        <f t="shared" si="571"/>
        <v>23.740369999999984</v>
      </c>
      <c r="O2026" s="2">
        <f t="shared" si="563"/>
        <v>-23.740369999999984</v>
      </c>
      <c r="P2026" s="2">
        <f t="shared" si="572"/>
        <v>8.2596300000000156</v>
      </c>
      <c r="Q2026" s="2">
        <f t="shared" si="564"/>
        <v>24.340369999999986</v>
      </c>
      <c r="R2026" s="2">
        <f t="shared" si="573"/>
        <v>24.340369999999986</v>
      </c>
      <c r="S2026" s="2">
        <f t="shared" si="565"/>
        <v>0</v>
      </c>
      <c r="T2026" s="2">
        <f t="shared" si="576"/>
        <v>0</v>
      </c>
      <c r="U2026" s="2">
        <f t="shared" si="566"/>
        <v>0</v>
      </c>
      <c r="V2026" t="str">
        <f t="shared" si="574"/>
        <v>N</v>
      </c>
      <c r="W2026" s="2">
        <f t="shared" si="575"/>
        <v>0</v>
      </c>
      <c r="X2026" s="2">
        <f t="shared" si="567"/>
        <v>0</v>
      </c>
      <c r="Y2026" s="2"/>
    </row>
    <row r="2027" spans="1:25" x14ac:dyDescent="0.2">
      <c r="A2027">
        <v>8</v>
      </c>
      <c r="B2027" s="1">
        <v>42820.333333328424</v>
      </c>
      <c r="C2027">
        <v>34.200000000000003</v>
      </c>
      <c r="D2027" s="15">
        <f t="shared" si="568"/>
        <v>34.200000000000003</v>
      </c>
      <c r="E2027">
        <v>32</v>
      </c>
      <c r="F2027" s="6">
        <v>15.0984</v>
      </c>
      <c r="G2027" s="6">
        <v>22.438970000000001</v>
      </c>
      <c r="H2027" s="6">
        <f t="shared" si="559"/>
        <v>37.537370000000003</v>
      </c>
      <c r="I2027" s="6">
        <f t="shared" si="560"/>
        <v>2.2000000000000028</v>
      </c>
      <c r="J2027" s="6">
        <f t="shared" si="561"/>
        <v>0</v>
      </c>
      <c r="K2027" s="3">
        <f t="shared" si="569"/>
        <v>0</v>
      </c>
      <c r="L2027" s="6">
        <f t="shared" si="562"/>
        <v>35.33737</v>
      </c>
      <c r="M2027" s="6">
        <f t="shared" si="570"/>
        <v>220</v>
      </c>
      <c r="N2027" s="6">
        <f t="shared" si="571"/>
        <v>35.337369999999993</v>
      </c>
      <c r="O2027" s="2">
        <f t="shared" si="563"/>
        <v>-32</v>
      </c>
      <c r="P2027" s="2">
        <f t="shared" si="572"/>
        <v>0</v>
      </c>
      <c r="Q2027" s="2">
        <f t="shared" si="564"/>
        <v>34.200000000000003</v>
      </c>
      <c r="R2027" s="2">
        <f t="shared" si="573"/>
        <v>34.200000000000003</v>
      </c>
      <c r="S2027" s="2">
        <f t="shared" si="565"/>
        <v>0</v>
      </c>
      <c r="T2027" s="2">
        <f t="shared" si="576"/>
        <v>0</v>
      </c>
      <c r="U2027" s="2">
        <f t="shared" si="566"/>
        <v>3.3373699999999928</v>
      </c>
      <c r="V2027" t="str">
        <f t="shared" si="574"/>
        <v>Y</v>
      </c>
      <c r="W2027" s="2">
        <f t="shared" si="575"/>
        <v>3.3373699999999928</v>
      </c>
      <c r="X2027" s="2">
        <f t="shared" si="567"/>
        <v>0</v>
      </c>
      <c r="Y2027" s="2"/>
    </row>
    <row r="2028" spans="1:25" x14ac:dyDescent="0.2">
      <c r="A2028">
        <v>9</v>
      </c>
      <c r="B2028" s="1">
        <v>42820.374999995089</v>
      </c>
      <c r="C2028">
        <v>36.700000000000003</v>
      </c>
      <c r="D2028" s="15">
        <f t="shared" si="568"/>
        <v>36.700000000000003</v>
      </c>
      <c r="E2028">
        <v>32</v>
      </c>
      <c r="F2028" s="6">
        <v>15.0984</v>
      </c>
      <c r="G2028" s="6">
        <v>33.896440000000005</v>
      </c>
      <c r="H2028" s="6">
        <f t="shared" si="559"/>
        <v>48.994840000000003</v>
      </c>
      <c r="I2028" s="6">
        <f t="shared" si="560"/>
        <v>4.7000000000000028</v>
      </c>
      <c r="J2028" s="6">
        <f t="shared" si="561"/>
        <v>0</v>
      </c>
      <c r="K2028" s="3">
        <f t="shared" si="569"/>
        <v>0</v>
      </c>
      <c r="L2028" s="6">
        <f t="shared" si="562"/>
        <v>44.294840000000001</v>
      </c>
      <c r="M2028" s="6">
        <f t="shared" si="570"/>
        <v>220</v>
      </c>
      <c r="N2028" s="6">
        <f t="shared" si="571"/>
        <v>44.294840000000022</v>
      </c>
      <c r="O2028" s="2">
        <f t="shared" si="563"/>
        <v>-32</v>
      </c>
      <c r="P2028" s="2">
        <f t="shared" si="572"/>
        <v>0</v>
      </c>
      <c r="Q2028" s="2">
        <f t="shared" si="564"/>
        <v>36.700000000000003</v>
      </c>
      <c r="R2028" s="2">
        <f t="shared" si="573"/>
        <v>36.700000000000003</v>
      </c>
      <c r="S2028" s="2">
        <f t="shared" si="565"/>
        <v>0</v>
      </c>
      <c r="T2028" s="2">
        <f t="shared" si="576"/>
        <v>0</v>
      </c>
      <c r="U2028" s="2">
        <f t="shared" si="566"/>
        <v>12.294840000000022</v>
      </c>
      <c r="V2028" t="str">
        <f t="shared" si="574"/>
        <v>Y</v>
      </c>
      <c r="W2028" s="2">
        <f t="shared" si="575"/>
        <v>12.294840000000022</v>
      </c>
      <c r="X2028" s="2">
        <f t="shared" si="567"/>
        <v>0</v>
      </c>
      <c r="Y2028" s="2"/>
    </row>
    <row r="2029" spans="1:25" x14ac:dyDescent="0.2">
      <c r="A2029">
        <v>10</v>
      </c>
      <c r="B2029" s="1">
        <v>42820.416666661753</v>
      </c>
      <c r="C2029">
        <v>39.700000000000003</v>
      </c>
      <c r="D2029" s="15">
        <f t="shared" si="568"/>
        <v>39.700000000000003</v>
      </c>
      <c r="E2029">
        <v>32</v>
      </c>
      <c r="F2029" s="6">
        <v>15.0984</v>
      </c>
      <c r="G2029" s="6">
        <v>42.08437</v>
      </c>
      <c r="H2029" s="6">
        <f t="shared" si="559"/>
        <v>57.182769999999998</v>
      </c>
      <c r="I2029" s="6">
        <f t="shared" si="560"/>
        <v>7.7000000000000028</v>
      </c>
      <c r="J2029" s="6">
        <f t="shared" si="561"/>
        <v>0</v>
      </c>
      <c r="K2029" s="3">
        <f t="shared" si="569"/>
        <v>0</v>
      </c>
      <c r="L2029" s="6">
        <f t="shared" si="562"/>
        <v>49.482769999999995</v>
      </c>
      <c r="M2029" s="6">
        <f t="shared" si="570"/>
        <v>220</v>
      </c>
      <c r="N2029" s="6">
        <f t="shared" si="571"/>
        <v>49.482770000000016</v>
      </c>
      <c r="O2029" s="2">
        <f t="shared" si="563"/>
        <v>-32</v>
      </c>
      <c r="P2029" s="2">
        <f t="shared" si="572"/>
        <v>0</v>
      </c>
      <c r="Q2029" s="2">
        <f t="shared" si="564"/>
        <v>39.700000000000003</v>
      </c>
      <c r="R2029" s="2">
        <f t="shared" si="573"/>
        <v>39.700000000000003</v>
      </c>
      <c r="S2029" s="2">
        <f t="shared" si="565"/>
        <v>0</v>
      </c>
      <c r="T2029" s="2">
        <f t="shared" si="576"/>
        <v>0</v>
      </c>
      <c r="U2029" s="2">
        <f t="shared" si="566"/>
        <v>17.482770000000016</v>
      </c>
      <c r="V2029" t="str">
        <f t="shared" si="574"/>
        <v>Y</v>
      </c>
      <c r="W2029" s="2">
        <f t="shared" si="575"/>
        <v>17.482770000000016</v>
      </c>
      <c r="X2029" s="2">
        <f t="shared" si="567"/>
        <v>0</v>
      </c>
      <c r="Y2029" s="2"/>
    </row>
    <row r="2030" spans="1:25" x14ac:dyDescent="0.2">
      <c r="A2030">
        <v>11</v>
      </c>
      <c r="B2030" s="1">
        <v>42820.458333328417</v>
      </c>
      <c r="C2030">
        <v>39</v>
      </c>
      <c r="D2030" s="15">
        <f t="shared" si="568"/>
        <v>39</v>
      </c>
      <c r="E2030">
        <v>32</v>
      </c>
      <c r="F2030" s="6">
        <v>15.0984</v>
      </c>
      <c r="G2030" s="6">
        <v>41.711520000000007</v>
      </c>
      <c r="H2030" s="6">
        <f t="shared" si="559"/>
        <v>56.809920000000005</v>
      </c>
      <c r="I2030" s="6">
        <f t="shared" si="560"/>
        <v>7</v>
      </c>
      <c r="J2030" s="6">
        <f t="shared" si="561"/>
        <v>0</v>
      </c>
      <c r="K2030" s="3">
        <f t="shared" si="569"/>
        <v>0</v>
      </c>
      <c r="L2030" s="6">
        <f t="shared" si="562"/>
        <v>49.809920000000005</v>
      </c>
      <c r="M2030" s="6">
        <f t="shared" si="570"/>
        <v>220</v>
      </c>
      <c r="N2030" s="6">
        <f t="shared" si="571"/>
        <v>49.809920000000034</v>
      </c>
      <c r="O2030" s="2">
        <f t="shared" si="563"/>
        <v>-32</v>
      </c>
      <c r="P2030" s="2">
        <f t="shared" si="572"/>
        <v>0</v>
      </c>
      <c r="Q2030" s="2">
        <f t="shared" si="564"/>
        <v>39</v>
      </c>
      <c r="R2030" s="2">
        <f t="shared" si="573"/>
        <v>39</v>
      </c>
      <c r="S2030" s="2">
        <f t="shared" si="565"/>
        <v>0</v>
      </c>
      <c r="T2030" s="2">
        <f t="shared" si="576"/>
        <v>0</v>
      </c>
      <c r="U2030" s="2">
        <f t="shared" si="566"/>
        <v>17.809920000000034</v>
      </c>
      <c r="V2030" t="str">
        <f t="shared" si="574"/>
        <v>Y</v>
      </c>
      <c r="W2030" s="2">
        <f t="shared" si="575"/>
        <v>17.809920000000034</v>
      </c>
      <c r="X2030" s="2">
        <f t="shared" si="567"/>
        <v>0</v>
      </c>
      <c r="Y2030" s="2"/>
    </row>
    <row r="2031" spans="1:25" x14ac:dyDescent="0.2">
      <c r="A2031">
        <v>12</v>
      </c>
      <c r="B2031" s="1">
        <v>42820.499999995081</v>
      </c>
      <c r="C2031">
        <v>40.6</v>
      </c>
      <c r="D2031" s="15">
        <f t="shared" si="568"/>
        <v>40.6</v>
      </c>
      <c r="E2031">
        <v>32</v>
      </c>
      <c r="F2031" s="6">
        <v>15.0984</v>
      </c>
      <c r="G2031" s="6">
        <v>41.542659999999998</v>
      </c>
      <c r="H2031" s="6">
        <f t="shared" si="559"/>
        <v>56.641059999999996</v>
      </c>
      <c r="I2031" s="6">
        <f t="shared" si="560"/>
        <v>8.6000000000000014</v>
      </c>
      <c r="J2031" s="6">
        <f t="shared" si="561"/>
        <v>0</v>
      </c>
      <c r="K2031" s="3">
        <f t="shared" si="569"/>
        <v>0</v>
      </c>
      <c r="L2031" s="6">
        <f t="shared" si="562"/>
        <v>48.041059999999995</v>
      </c>
      <c r="M2031" s="6">
        <f t="shared" si="570"/>
        <v>220</v>
      </c>
      <c r="N2031" s="6">
        <f t="shared" si="571"/>
        <v>48.041060000000016</v>
      </c>
      <c r="O2031" s="2">
        <f t="shared" si="563"/>
        <v>-32</v>
      </c>
      <c r="P2031" s="2">
        <f t="shared" si="572"/>
        <v>0</v>
      </c>
      <c r="Q2031" s="2">
        <f t="shared" si="564"/>
        <v>40.6</v>
      </c>
      <c r="R2031" s="2">
        <f t="shared" si="573"/>
        <v>40.6</v>
      </c>
      <c r="S2031" s="2">
        <f t="shared" si="565"/>
        <v>0</v>
      </c>
      <c r="T2031" s="2">
        <f t="shared" si="576"/>
        <v>0</v>
      </c>
      <c r="U2031" s="2">
        <f t="shared" si="566"/>
        <v>16.041060000000016</v>
      </c>
      <c r="V2031" t="str">
        <f t="shared" si="574"/>
        <v>Y</v>
      </c>
      <c r="W2031" s="2">
        <f t="shared" si="575"/>
        <v>16.041060000000016</v>
      </c>
      <c r="X2031" s="2">
        <f t="shared" si="567"/>
        <v>0</v>
      </c>
      <c r="Y2031" s="2"/>
    </row>
    <row r="2032" spans="1:25" x14ac:dyDescent="0.2">
      <c r="A2032">
        <v>13</v>
      </c>
      <c r="B2032" s="1">
        <v>42820.541666661746</v>
      </c>
      <c r="C2032">
        <v>40.1</v>
      </c>
      <c r="D2032" s="15">
        <f t="shared" si="568"/>
        <v>40.1</v>
      </c>
      <c r="E2032">
        <v>32</v>
      </c>
      <c r="F2032" s="6">
        <v>15.0984</v>
      </c>
      <c r="G2032" s="6">
        <v>42.559139999999999</v>
      </c>
      <c r="H2032" s="6">
        <f t="shared" si="559"/>
        <v>57.657539999999997</v>
      </c>
      <c r="I2032" s="6">
        <f t="shared" si="560"/>
        <v>8.1000000000000014</v>
      </c>
      <c r="J2032" s="6">
        <f t="shared" si="561"/>
        <v>0</v>
      </c>
      <c r="K2032" s="3">
        <f t="shared" si="569"/>
        <v>0</v>
      </c>
      <c r="L2032" s="6">
        <f t="shared" si="562"/>
        <v>49.557539999999996</v>
      </c>
      <c r="M2032" s="6">
        <f t="shared" si="570"/>
        <v>220</v>
      </c>
      <c r="N2032" s="6">
        <f t="shared" si="571"/>
        <v>49.557540000000017</v>
      </c>
      <c r="O2032" s="2">
        <f t="shared" si="563"/>
        <v>-32</v>
      </c>
      <c r="P2032" s="2">
        <f t="shared" si="572"/>
        <v>0</v>
      </c>
      <c r="Q2032" s="2">
        <f t="shared" si="564"/>
        <v>40.1</v>
      </c>
      <c r="R2032" s="2">
        <f t="shared" si="573"/>
        <v>40.1</v>
      </c>
      <c r="S2032" s="2">
        <f t="shared" si="565"/>
        <v>0</v>
      </c>
      <c r="T2032" s="2">
        <f t="shared" si="576"/>
        <v>0</v>
      </c>
      <c r="U2032" s="2">
        <f t="shared" si="566"/>
        <v>17.557540000000017</v>
      </c>
      <c r="V2032" t="str">
        <f t="shared" si="574"/>
        <v>Y</v>
      </c>
      <c r="W2032" s="2">
        <f t="shared" si="575"/>
        <v>17.557540000000017</v>
      </c>
      <c r="X2032" s="2">
        <f t="shared" si="567"/>
        <v>0</v>
      </c>
      <c r="Y2032" s="2"/>
    </row>
    <row r="2033" spans="1:25" x14ac:dyDescent="0.2">
      <c r="A2033">
        <v>14</v>
      </c>
      <c r="B2033" s="1">
        <v>42820.58333332841</v>
      </c>
      <c r="C2033">
        <v>39.799999999999997</v>
      </c>
      <c r="D2033" s="15">
        <f t="shared" si="568"/>
        <v>39.799999999999997</v>
      </c>
      <c r="E2033">
        <v>32</v>
      </c>
      <c r="F2033" s="6">
        <v>12.968999999999999</v>
      </c>
      <c r="G2033" s="6">
        <v>39.025690000000004</v>
      </c>
      <c r="H2033" s="6">
        <f t="shared" si="559"/>
        <v>51.994690000000006</v>
      </c>
      <c r="I2033" s="6">
        <f t="shared" si="560"/>
        <v>7.7999999999999972</v>
      </c>
      <c r="J2033" s="6">
        <f t="shared" si="561"/>
        <v>0</v>
      </c>
      <c r="K2033" s="3">
        <f t="shared" si="569"/>
        <v>0</v>
      </c>
      <c r="L2033" s="6">
        <f t="shared" si="562"/>
        <v>44.194690000000008</v>
      </c>
      <c r="M2033" s="6">
        <f t="shared" si="570"/>
        <v>220</v>
      </c>
      <c r="N2033" s="6">
        <f t="shared" si="571"/>
        <v>44.194690000000037</v>
      </c>
      <c r="O2033" s="2">
        <f t="shared" si="563"/>
        <v>-32</v>
      </c>
      <c r="P2033" s="2">
        <f t="shared" si="572"/>
        <v>0</v>
      </c>
      <c r="Q2033" s="2">
        <f t="shared" si="564"/>
        <v>39.799999999999997</v>
      </c>
      <c r="R2033" s="2">
        <f t="shared" si="573"/>
        <v>39.799999999999997</v>
      </c>
      <c r="S2033" s="2">
        <f t="shared" si="565"/>
        <v>0</v>
      </c>
      <c r="T2033" s="2">
        <f t="shared" si="576"/>
        <v>0</v>
      </c>
      <c r="U2033" s="2">
        <f t="shared" si="566"/>
        <v>12.194690000000037</v>
      </c>
      <c r="V2033" t="str">
        <f t="shared" si="574"/>
        <v>Y</v>
      </c>
      <c r="W2033" s="2">
        <f t="shared" si="575"/>
        <v>12.194690000000037</v>
      </c>
      <c r="X2033" s="2">
        <f t="shared" si="567"/>
        <v>0</v>
      </c>
      <c r="Y2033" s="2"/>
    </row>
    <row r="2034" spans="1:25" x14ac:dyDescent="0.2">
      <c r="A2034">
        <v>15</v>
      </c>
      <c r="B2034" s="1">
        <v>42820.624999995074</v>
      </c>
      <c r="C2034">
        <v>39.6</v>
      </c>
      <c r="D2034" s="15">
        <f t="shared" si="568"/>
        <v>39.6</v>
      </c>
      <c r="E2034">
        <v>32</v>
      </c>
      <c r="F2034" s="6">
        <v>14.9277</v>
      </c>
      <c r="G2034" s="6">
        <v>30.306570000000001</v>
      </c>
      <c r="H2034" s="6">
        <f t="shared" si="559"/>
        <v>45.234270000000002</v>
      </c>
      <c r="I2034" s="6">
        <f t="shared" si="560"/>
        <v>7.6000000000000014</v>
      </c>
      <c r="J2034" s="6">
        <f t="shared" si="561"/>
        <v>0</v>
      </c>
      <c r="K2034" s="3">
        <f t="shared" si="569"/>
        <v>0</v>
      </c>
      <c r="L2034" s="6">
        <f t="shared" si="562"/>
        <v>37.634270000000001</v>
      </c>
      <c r="M2034" s="6">
        <f t="shared" si="570"/>
        <v>220</v>
      </c>
      <c r="N2034" s="6">
        <f t="shared" si="571"/>
        <v>37.634270000000015</v>
      </c>
      <c r="O2034" s="2">
        <f t="shared" si="563"/>
        <v>-32</v>
      </c>
      <c r="P2034" s="2">
        <f t="shared" si="572"/>
        <v>0</v>
      </c>
      <c r="Q2034" s="2">
        <f t="shared" si="564"/>
        <v>39.6</v>
      </c>
      <c r="R2034" s="2">
        <f t="shared" si="573"/>
        <v>39.6</v>
      </c>
      <c r="S2034" s="2">
        <f t="shared" si="565"/>
        <v>0</v>
      </c>
      <c r="T2034" s="2">
        <f t="shared" si="576"/>
        <v>0</v>
      </c>
      <c r="U2034" s="2">
        <f t="shared" si="566"/>
        <v>5.634270000000015</v>
      </c>
      <c r="V2034" t="str">
        <f t="shared" si="574"/>
        <v>Y</v>
      </c>
      <c r="W2034" s="2">
        <f t="shared" si="575"/>
        <v>5.634270000000015</v>
      </c>
      <c r="X2034" s="2">
        <f t="shared" si="567"/>
        <v>0</v>
      </c>
      <c r="Y2034" s="2"/>
    </row>
    <row r="2035" spans="1:25" x14ac:dyDescent="0.2">
      <c r="A2035">
        <v>16</v>
      </c>
      <c r="B2035" s="1">
        <v>42820.666666661738</v>
      </c>
      <c r="C2035">
        <v>40.299999999999997</v>
      </c>
      <c r="D2035" s="15">
        <f t="shared" si="568"/>
        <v>40.299999999999997</v>
      </c>
      <c r="E2035">
        <v>32</v>
      </c>
      <c r="F2035" s="6">
        <v>10.273400000000001</v>
      </c>
      <c r="G2035" s="6">
        <v>19.954519999999995</v>
      </c>
      <c r="H2035" s="6">
        <f t="shared" si="559"/>
        <v>30.227919999999997</v>
      </c>
      <c r="I2035" s="6">
        <f t="shared" si="560"/>
        <v>8.2999999999999972</v>
      </c>
      <c r="J2035" s="6">
        <f t="shared" si="561"/>
        <v>0</v>
      </c>
      <c r="K2035" s="3">
        <f t="shared" si="569"/>
        <v>0</v>
      </c>
      <c r="L2035" s="6">
        <f t="shared" si="562"/>
        <v>21.92792</v>
      </c>
      <c r="M2035" s="6">
        <f t="shared" si="570"/>
        <v>220</v>
      </c>
      <c r="N2035" s="6">
        <f t="shared" si="571"/>
        <v>21.92792</v>
      </c>
      <c r="O2035" s="2">
        <f t="shared" si="563"/>
        <v>-21.92792</v>
      </c>
      <c r="P2035" s="2">
        <f t="shared" si="572"/>
        <v>10.07208</v>
      </c>
      <c r="Q2035" s="2">
        <f t="shared" si="564"/>
        <v>30.227919999999997</v>
      </c>
      <c r="R2035" s="2">
        <f t="shared" si="573"/>
        <v>30.227919999999997</v>
      </c>
      <c r="S2035" s="2">
        <f t="shared" si="565"/>
        <v>0</v>
      </c>
      <c r="T2035" s="2">
        <f t="shared" si="576"/>
        <v>0</v>
      </c>
      <c r="U2035" s="2">
        <f t="shared" si="566"/>
        <v>0</v>
      </c>
      <c r="V2035" t="str">
        <f t="shared" si="574"/>
        <v>Y</v>
      </c>
      <c r="W2035" s="2">
        <f t="shared" si="575"/>
        <v>0</v>
      </c>
      <c r="X2035" s="2">
        <f t="shared" si="567"/>
        <v>0</v>
      </c>
      <c r="Y2035" s="2"/>
    </row>
    <row r="2036" spans="1:25" x14ac:dyDescent="0.2">
      <c r="A2036">
        <v>17</v>
      </c>
      <c r="B2036" s="1">
        <v>42820.708333328403</v>
      </c>
      <c r="C2036">
        <v>39.200000000000003</v>
      </c>
      <c r="D2036" s="15">
        <f t="shared" si="568"/>
        <v>39.200000000000003</v>
      </c>
      <c r="E2036">
        <v>32</v>
      </c>
      <c r="F2036" s="6">
        <v>8.6733200000000004</v>
      </c>
      <c r="G2036" s="6">
        <v>6.8776450000000002</v>
      </c>
      <c r="H2036" s="6">
        <f t="shared" si="559"/>
        <v>15.550965000000001</v>
      </c>
      <c r="I2036" s="6">
        <f t="shared" si="560"/>
        <v>7.2000000000000028</v>
      </c>
      <c r="J2036" s="6">
        <f t="shared" si="561"/>
        <v>0</v>
      </c>
      <c r="K2036" s="3">
        <f t="shared" si="569"/>
        <v>0</v>
      </c>
      <c r="L2036" s="6">
        <f t="shared" si="562"/>
        <v>8.3509649999999986</v>
      </c>
      <c r="M2036" s="6">
        <f t="shared" si="570"/>
        <v>220</v>
      </c>
      <c r="N2036" s="6">
        <f t="shared" si="571"/>
        <v>8.3509650000000022</v>
      </c>
      <c r="O2036" s="2">
        <f t="shared" si="563"/>
        <v>-8.3509650000000022</v>
      </c>
      <c r="P2036" s="2">
        <f t="shared" si="572"/>
        <v>23.649034999999998</v>
      </c>
      <c r="Q2036" s="2">
        <f t="shared" si="564"/>
        <v>15.550965000000005</v>
      </c>
      <c r="R2036" s="2">
        <f t="shared" si="573"/>
        <v>15.550965000000005</v>
      </c>
      <c r="S2036" s="2">
        <f t="shared" si="565"/>
        <v>0</v>
      </c>
      <c r="T2036" s="2">
        <f t="shared" si="576"/>
        <v>0</v>
      </c>
      <c r="U2036" s="2">
        <f t="shared" si="566"/>
        <v>0</v>
      </c>
      <c r="V2036" t="str">
        <f t="shared" si="574"/>
        <v>N</v>
      </c>
      <c r="W2036" s="2">
        <f t="shared" si="575"/>
        <v>0</v>
      </c>
      <c r="X2036" s="2">
        <f t="shared" si="567"/>
        <v>0</v>
      </c>
      <c r="Y2036" s="2"/>
    </row>
    <row r="2037" spans="1:25" x14ac:dyDescent="0.2">
      <c r="A2037">
        <v>18</v>
      </c>
      <c r="B2037" s="1">
        <v>42820.749999995067</v>
      </c>
      <c r="C2037">
        <v>41.2</v>
      </c>
      <c r="D2037" s="15">
        <f t="shared" si="568"/>
        <v>41.2</v>
      </c>
      <c r="E2037">
        <v>32</v>
      </c>
      <c r="F2037" s="6">
        <v>7.1399800000000004</v>
      </c>
      <c r="G2037" s="6">
        <v>-1.5167529999999999E-2</v>
      </c>
      <c r="H2037" s="6">
        <f t="shared" si="559"/>
        <v>7.1248124700000002</v>
      </c>
      <c r="I2037" s="6">
        <f t="shared" si="560"/>
        <v>9.2000000000000028</v>
      </c>
      <c r="J2037" s="6">
        <f t="shared" si="561"/>
        <v>2.0751875300000027</v>
      </c>
      <c r="K2037" s="3">
        <f t="shared" si="569"/>
        <v>2.3716428914285643</v>
      </c>
      <c r="L2037" s="6">
        <f t="shared" si="562"/>
        <v>0</v>
      </c>
      <c r="M2037" s="6">
        <f t="shared" si="570"/>
        <v>217.62835710857144</v>
      </c>
      <c r="N2037" s="6">
        <f t="shared" si="571"/>
        <v>0.29645536142857054</v>
      </c>
      <c r="O2037" s="2">
        <f t="shared" si="563"/>
        <v>-0.29645536142857054</v>
      </c>
      <c r="P2037" s="2">
        <f t="shared" si="572"/>
        <v>31.703544638571429</v>
      </c>
      <c r="Q2037" s="2">
        <f t="shared" si="564"/>
        <v>9.4964553614285734</v>
      </c>
      <c r="R2037" s="2">
        <f t="shared" si="573"/>
        <v>7.1248124700000002</v>
      </c>
      <c r="S2037" s="2">
        <f t="shared" si="565"/>
        <v>2.3716428914285732</v>
      </c>
      <c r="T2037" s="2">
        <f t="shared" si="576"/>
        <v>0</v>
      </c>
      <c r="U2037" s="2">
        <f t="shared" si="566"/>
        <v>0</v>
      </c>
      <c r="V2037" t="str">
        <f t="shared" si="574"/>
        <v>N</v>
      </c>
      <c r="W2037" s="2">
        <f t="shared" si="575"/>
        <v>0</v>
      </c>
      <c r="X2037" s="2">
        <f t="shared" si="567"/>
        <v>0</v>
      </c>
      <c r="Y2037" s="2"/>
    </row>
    <row r="2038" spans="1:25" x14ac:dyDescent="0.2">
      <c r="A2038">
        <v>19</v>
      </c>
      <c r="B2038" s="1">
        <v>42820.791666661731</v>
      </c>
      <c r="C2038">
        <v>43.5</v>
      </c>
      <c r="D2038" s="15">
        <f t="shared" si="568"/>
        <v>43.5</v>
      </c>
      <c r="E2038">
        <v>32</v>
      </c>
      <c r="F2038" s="6">
        <v>5.7864399999999998</v>
      </c>
      <c r="G2038" s="6">
        <v>-1.5167529999999999E-2</v>
      </c>
      <c r="H2038" s="6">
        <f t="shared" si="559"/>
        <v>5.7712724699999995</v>
      </c>
      <c r="I2038" s="6">
        <f t="shared" si="560"/>
        <v>11.5</v>
      </c>
      <c r="J2038" s="6">
        <f t="shared" si="561"/>
        <v>5.7287275300000005</v>
      </c>
      <c r="K2038" s="3">
        <f t="shared" si="569"/>
        <v>6.5471171771428658</v>
      </c>
      <c r="L2038" s="6">
        <f t="shared" si="562"/>
        <v>0</v>
      </c>
      <c r="M2038" s="6">
        <f t="shared" si="570"/>
        <v>211.08123993142857</v>
      </c>
      <c r="N2038" s="6">
        <f t="shared" si="571"/>
        <v>0.81838964714285112</v>
      </c>
      <c r="O2038" s="2">
        <f t="shared" si="563"/>
        <v>-0.81838964714285112</v>
      </c>
      <c r="P2038" s="2">
        <f t="shared" si="572"/>
        <v>31.181610352857149</v>
      </c>
      <c r="Q2038" s="2">
        <f t="shared" si="564"/>
        <v>12.318389647142851</v>
      </c>
      <c r="R2038" s="2">
        <f t="shared" si="573"/>
        <v>5.7712724699999995</v>
      </c>
      <c r="S2038" s="2">
        <f t="shared" si="565"/>
        <v>6.5471171771428516</v>
      </c>
      <c r="T2038" s="2">
        <f t="shared" si="576"/>
        <v>0</v>
      </c>
      <c r="U2038" s="2">
        <f t="shared" si="566"/>
        <v>0</v>
      </c>
      <c r="V2038" t="str">
        <f t="shared" si="574"/>
        <v>N</v>
      </c>
      <c r="W2038" s="2">
        <f t="shared" si="575"/>
        <v>0</v>
      </c>
      <c r="X2038" s="2">
        <f t="shared" si="567"/>
        <v>0</v>
      </c>
      <c r="Y2038" s="2"/>
    </row>
    <row r="2039" spans="1:25" x14ac:dyDescent="0.2">
      <c r="A2039">
        <v>20</v>
      </c>
      <c r="B2039" s="1">
        <v>42820.833333328395</v>
      </c>
      <c r="C2039">
        <v>44.5</v>
      </c>
      <c r="D2039" s="15">
        <f t="shared" si="568"/>
        <v>44.5</v>
      </c>
      <c r="E2039">
        <v>32</v>
      </c>
      <c r="F2039" s="6">
        <v>6.3618600000000001</v>
      </c>
      <c r="G2039" s="6">
        <v>-1.5167529999999999E-2</v>
      </c>
      <c r="H2039" s="6">
        <f t="shared" si="559"/>
        <v>6.3466924699999998</v>
      </c>
      <c r="I2039" s="6">
        <f t="shared" si="560"/>
        <v>12.5</v>
      </c>
      <c r="J2039" s="6">
        <f t="shared" si="561"/>
        <v>6.1533075300000002</v>
      </c>
      <c r="K2039" s="3">
        <f t="shared" si="569"/>
        <v>7.0323514628571502</v>
      </c>
      <c r="L2039" s="6">
        <f t="shared" si="562"/>
        <v>0</v>
      </c>
      <c r="M2039" s="6">
        <f t="shared" si="570"/>
        <v>204.04888846857142</v>
      </c>
      <c r="N2039" s="6">
        <f t="shared" si="571"/>
        <v>0.87904393285714377</v>
      </c>
      <c r="O2039" s="2">
        <f t="shared" si="563"/>
        <v>-0.87904393285714377</v>
      </c>
      <c r="P2039" s="2">
        <f t="shared" si="572"/>
        <v>31.120956067142856</v>
      </c>
      <c r="Q2039" s="2">
        <f t="shared" si="564"/>
        <v>13.379043932857144</v>
      </c>
      <c r="R2039" s="2">
        <f t="shared" si="573"/>
        <v>6.3466924699999998</v>
      </c>
      <c r="S2039" s="2">
        <f t="shared" si="565"/>
        <v>7.032351462857144</v>
      </c>
      <c r="T2039" s="2">
        <f t="shared" si="576"/>
        <v>0</v>
      </c>
      <c r="U2039" s="2">
        <f t="shared" si="566"/>
        <v>0</v>
      </c>
      <c r="V2039" t="str">
        <f t="shared" si="574"/>
        <v>N</v>
      </c>
      <c r="W2039" s="2">
        <f t="shared" si="575"/>
        <v>0</v>
      </c>
      <c r="X2039" s="2">
        <f t="shared" si="567"/>
        <v>0</v>
      </c>
      <c r="Y2039" s="2"/>
    </row>
    <row r="2040" spans="1:25" x14ac:dyDescent="0.2">
      <c r="A2040">
        <v>21</v>
      </c>
      <c r="B2040" s="1">
        <v>42820.87499999506</v>
      </c>
      <c r="C2040">
        <v>44.6</v>
      </c>
      <c r="D2040" s="15">
        <f t="shared" si="568"/>
        <v>44.6</v>
      </c>
      <c r="E2040">
        <v>32</v>
      </c>
      <c r="F2040" s="6">
        <v>8.4620200000000008</v>
      </c>
      <c r="G2040" s="6">
        <v>-1.5167529999999999E-2</v>
      </c>
      <c r="H2040" s="6">
        <f t="shared" si="559"/>
        <v>8.4468524700000014</v>
      </c>
      <c r="I2040" s="6">
        <f t="shared" si="560"/>
        <v>12.600000000000001</v>
      </c>
      <c r="J2040" s="6">
        <f t="shared" si="561"/>
        <v>4.15314753</v>
      </c>
      <c r="K2040" s="3">
        <f t="shared" si="569"/>
        <v>4.746454319999998</v>
      </c>
      <c r="L2040" s="6">
        <f t="shared" si="562"/>
        <v>0</v>
      </c>
      <c r="M2040" s="6">
        <f t="shared" si="570"/>
        <v>199.30243414857142</v>
      </c>
      <c r="N2040" s="6">
        <f t="shared" si="571"/>
        <v>0.59330678999998554</v>
      </c>
      <c r="O2040" s="2">
        <f t="shared" si="563"/>
        <v>-0.59330678999998554</v>
      </c>
      <c r="P2040" s="2">
        <f t="shared" si="572"/>
        <v>31.406693210000014</v>
      </c>
      <c r="Q2040" s="2">
        <f t="shared" si="564"/>
        <v>13.193306789999987</v>
      </c>
      <c r="R2040" s="2">
        <f t="shared" si="573"/>
        <v>8.4468524700000014</v>
      </c>
      <c r="S2040" s="2">
        <f t="shared" si="565"/>
        <v>4.7464543199999856</v>
      </c>
      <c r="T2040" s="2">
        <f t="shared" si="576"/>
        <v>0</v>
      </c>
      <c r="U2040" s="2">
        <f t="shared" si="566"/>
        <v>0</v>
      </c>
      <c r="V2040" t="str">
        <f t="shared" si="574"/>
        <v>N</v>
      </c>
      <c r="W2040" s="2">
        <f t="shared" si="575"/>
        <v>0</v>
      </c>
      <c r="X2040" s="2">
        <f t="shared" si="567"/>
        <v>0</v>
      </c>
      <c r="Y2040" s="2"/>
    </row>
    <row r="2041" spans="1:25" x14ac:dyDescent="0.2">
      <c r="A2041">
        <v>22</v>
      </c>
      <c r="B2041" s="1">
        <v>42820.916666661724</v>
      </c>
      <c r="C2041">
        <v>43</v>
      </c>
      <c r="D2041" s="15">
        <f t="shared" si="568"/>
        <v>43</v>
      </c>
      <c r="E2041">
        <v>32</v>
      </c>
      <c r="F2041" s="6">
        <v>6.9733299999999998</v>
      </c>
      <c r="G2041" s="6">
        <v>-1.5167529999999999E-2</v>
      </c>
      <c r="H2041" s="6">
        <f t="shared" si="559"/>
        <v>6.9581624699999995</v>
      </c>
      <c r="I2041" s="6">
        <f t="shared" si="560"/>
        <v>11</v>
      </c>
      <c r="J2041" s="6">
        <f t="shared" si="561"/>
        <v>4.0418375300000005</v>
      </c>
      <c r="K2041" s="3">
        <f t="shared" si="569"/>
        <v>4.6192428914285699</v>
      </c>
      <c r="L2041" s="6">
        <f t="shared" si="562"/>
        <v>0</v>
      </c>
      <c r="M2041" s="6">
        <f t="shared" si="570"/>
        <v>194.68319125714285</v>
      </c>
      <c r="N2041" s="6">
        <f t="shared" si="571"/>
        <v>0.57740536142856058</v>
      </c>
      <c r="O2041" s="2">
        <f t="shared" si="563"/>
        <v>-0.57740536142856058</v>
      </c>
      <c r="P2041" s="2">
        <f t="shared" si="572"/>
        <v>31.422594638571439</v>
      </c>
      <c r="Q2041" s="2">
        <f t="shared" si="564"/>
        <v>11.577405361428561</v>
      </c>
      <c r="R2041" s="2">
        <f t="shared" si="573"/>
        <v>6.9581624699999995</v>
      </c>
      <c r="S2041" s="2">
        <f t="shared" si="565"/>
        <v>4.619242891428561</v>
      </c>
      <c r="T2041" s="2">
        <f t="shared" si="576"/>
        <v>0</v>
      </c>
      <c r="U2041" s="2">
        <f t="shared" si="566"/>
        <v>0</v>
      </c>
      <c r="V2041" t="str">
        <f t="shared" si="574"/>
        <v>N</v>
      </c>
      <c r="W2041" s="2">
        <f t="shared" si="575"/>
        <v>0</v>
      </c>
      <c r="X2041" s="2">
        <f t="shared" si="567"/>
        <v>0</v>
      </c>
      <c r="Y2041" s="2"/>
    </row>
    <row r="2042" spans="1:25" x14ac:dyDescent="0.2">
      <c r="A2042">
        <v>23</v>
      </c>
      <c r="B2042" s="1">
        <v>42820.958333328388</v>
      </c>
      <c r="C2042">
        <v>40.4</v>
      </c>
      <c r="D2042" s="15">
        <f t="shared" si="568"/>
        <v>40.4</v>
      </c>
      <c r="E2042">
        <v>32</v>
      </c>
      <c r="F2042" s="6">
        <v>8.1212400000000002</v>
      </c>
      <c r="G2042" s="6">
        <v>-1.5167529999999999E-2</v>
      </c>
      <c r="H2042" s="6">
        <f t="shared" si="559"/>
        <v>8.1060724700000009</v>
      </c>
      <c r="I2042" s="6">
        <f t="shared" si="560"/>
        <v>8.3999999999999986</v>
      </c>
      <c r="J2042" s="6">
        <f t="shared" si="561"/>
        <v>0.29392752999999772</v>
      </c>
      <c r="K2042" s="3">
        <f t="shared" si="569"/>
        <v>0.33591717714284641</v>
      </c>
      <c r="L2042" s="6">
        <f t="shared" si="562"/>
        <v>0</v>
      </c>
      <c r="M2042" s="6">
        <f t="shared" si="570"/>
        <v>194.34727408000001</v>
      </c>
      <c r="N2042" s="6">
        <f t="shared" si="571"/>
        <v>4.1989647142855802E-2</v>
      </c>
      <c r="O2042" s="2">
        <f t="shared" si="563"/>
        <v>-4.1989647142855802E-2</v>
      </c>
      <c r="P2042" s="2">
        <f t="shared" si="572"/>
        <v>31.958010352857144</v>
      </c>
      <c r="Q2042" s="2">
        <f t="shared" si="564"/>
        <v>8.4419896471428544</v>
      </c>
      <c r="R2042" s="2">
        <f t="shared" si="573"/>
        <v>8.1060724700000009</v>
      </c>
      <c r="S2042" s="2">
        <f t="shared" si="565"/>
        <v>0.33591717714285352</v>
      </c>
      <c r="T2042" s="2">
        <f t="shared" si="576"/>
        <v>0</v>
      </c>
      <c r="U2042" s="2">
        <f t="shared" si="566"/>
        <v>0</v>
      </c>
      <c r="V2042" t="str">
        <f t="shared" si="574"/>
        <v>N</v>
      </c>
      <c r="W2042" s="2">
        <f t="shared" si="575"/>
        <v>0</v>
      </c>
      <c r="X2042" s="2">
        <f t="shared" si="567"/>
        <v>0</v>
      </c>
      <c r="Y2042" s="2"/>
    </row>
    <row r="2043" spans="1:25" x14ac:dyDescent="0.2">
      <c r="A2043">
        <v>0</v>
      </c>
      <c r="B2043" s="1">
        <v>42820.999999995052</v>
      </c>
      <c r="C2043">
        <v>36.9</v>
      </c>
      <c r="D2043" s="15">
        <f t="shared" si="568"/>
        <v>36.9</v>
      </c>
      <c r="E2043">
        <v>32</v>
      </c>
      <c r="F2043" s="6">
        <v>4.6588599999999998</v>
      </c>
      <c r="G2043" s="6">
        <v>-1.5167529999999999E-2</v>
      </c>
      <c r="H2043" s="6">
        <f t="shared" si="559"/>
        <v>4.6436924699999995</v>
      </c>
      <c r="I2043" s="6">
        <f t="shared" si="560"/>
        <v>4.8999999999999986</v>
      </c>
      <c r="J2043" s="6">
        <f t="shared" si="561"/>
        <v>0.25630752999999906</v>
      </c>
      <c r="K2043" s="3">
        <f t="shared" si="569"/>
        <v>0.29292289142856021</v>
      </c>
      <c r="L2043" s="6">
        <f t="shared" si="562"/>
        <v>0</v>
      </c>
      <c r="M2043" s="6">
        <f t="shared" si="570"/>
        <v>194.05435118857145</v>
      </c>
      <c r="N2043" s="6">
        <f t="shared" si="571"/>
        <v>3.6615361428573578E-2</v>
      </c>
      <c r="O2043" s="2">
        <f t="shared" si="563"/>
        <v>-3.6615361428573578E-2</v>
      </c>
      <c r="P2043" s="2">
        <f t="shared" si="572"/>
        <v>31.963384638571426</v>
      </c>
      <c r="Q2043" s="2">
        <f t="shared" si="564"/>
        <v>4.9366153614285722</v>
      </c>
      <c r="R2043" s="2">
        <f t="shared" si="573"/>
        <v>4.6436924699999995</v>
      </c>
      <c r="S2043" s="2">
        <f t="shared" si="565"/>
        <v>0.29292289142857264</v>
      </c>
      <c r="T2043" s="2">
        <f t="shared" si="576"/>
        <v>0</v>
      </c>
      <c r="U2043" s="2">
        <f t="shared" si="566"/>
        <v>0</v>
      </c>
      <c r="V2043" t="str">
        <f t="shared" si="574"/>
        <v>N</v>
      </c>
      <c r="W2043" s="2">
        <f t="shared" si="575"/>
        <v>0</v>
      </c>
      <c r="X2043" s="2">
        <f t="shared" si="567"/>
        <v>0</v>
      </c>
      <c r="Y2043" s="2"/>
    </row>
    <row r="2044" spans="1:25" x14ac:dyDescent="0.2">
      <c r="A2044">
        <v>1</v>
      </c>
      <c r="B2044" s="1">
        <v>42821.041666661717</v>
      </c>
      <c r="C2044">
        <v>35.1</v>
      </c>
      <c r="D2044" s="15">
        <f t="shared" si="568"/>
        <v>35.1</v>
      </c>
      <c r="E2044">
        <v>32</v>
      </c>
      <c r="F2044" s="6">
        <v>4.8696200000000003</v>
      </c>
      <c r="G2044" s="6">
        <v>-1.5167529999999999E-2</v>
      </c>
      <c r="H2044" s="6">
        <f t="shared" si="559"/>
        <v>4.85445247</v>
      </c>
      <c r="I2044" s="6">
        <f t="shared" si="560"/>
        <v>3.1000000000000014</v>
      </c>
      <c r="J2044" s="6">
        <f t="shared" si="561"/>
        <v>0</v>
      </c>
      <c r="K2044" s="3">
        <f t="shared" si="569"/>
        <v>0</v>
      </c>
      <c r="L2044" s="6">
        <f t="shared" si="562"/>
        <v>1.7544524699999986</v>
      </c>
      <c r="M2044" s="6">
        <f t="shared" si="570"/>
        <v>195.80880365857143</v>
      </c>
      <c r="N2044" s="6">
        <f t="shared" si="571"/>
        <v>0</v>
      </c>
      <c r="O2044" s="2">
        <f t="shared" si="563"/>
        <v>0</v>
      </c>
      <c r="P2044" s="2">
        <f t="shared" si="572"/>
        <v>32</v>
      </c>
      <c r="Q2044" s="2">
        <f t="shared" si="564"/>
        <v>3.1000000000000014</v>
      </c>
      <c r="R2044" s="2">
        <f t="shared" si="573"/>
        <v>3.1000000000000014</v>
      </c>
      <c r="S2044" s="2">
        <f t="shared" si="565"/>
        <v>0</v>
      </c>
      <c r="T2044" s="2">
        <f t="shared" si="576"/>
        <v>1.7544524699999897</v>
      </c>
      <c r="U2044" s="2">
        <f t="shared" si="566"/>
        <v>0</v>
      </c>
      <c r="V2044" t="str">
        <f t="shared" si="574"/>
        <v>N</v>
      </c>
      <c r="W2044" s="2">
        <f t="shared" si="575"/>
        <v>0</v>
      </c>
      <c r="X2044" s="2">
        <f t="shared" si="567"/>
        <v>0</v>
      </c>
      <c r="Y2044" s="2"/>
    </row>
    <row r="2045" spans="1:25" x14ac:dyDescent="0.2">
      <c r="A2045">
        <v>2</v>
      </c>
      <c r="B2045" s="1">
        <v>42821.083333328381</v>
      </c>
      <c r="C2045">
        <v>33.200000000000003</v>
      </c>
      <c r="D2045" s="15">
        <f t="shared" si="568"/>
        <v>33.200000000000003</v>
      </c>
      <c r="E2045">
        <v>32</v>
      </c>
      <c r="F2045" s="6">
        <v>5.3807799999999997</v>
      </c>
      <c r="G2045" s="6">
        <v>-1.5167529999999999E-2</v>
      </c>
      <c r="H2045" s="6">
        <f t="shared" si="559"/>
        <v>5.3656124699999994</v>
      </c>
      <c r="I2045" s="6">
        <f t="shared" si="560"/>
        <v>1.2000000000000028</v>
      </c>
      <c r="J2045" s="6">
        <f t="shared" si="561"/>
        <v>0</v>
      </c>
      <c r="K2045" s="3">
        <f t="shared" si="569"/>
        <v>0</v>
      </c>
      <c r="L2045" s="6">
        <f t="shared" si="562"/>
        <v>4.1656124699999966</v>
      </c>
      <c r="M2045" s="6">
        <f t="shared" si="570"/>
        <v>199.97441612857142</v>
      </c>
      <c r="N2045" s="6">
        <f t="shared" si="571"/>
        <v>0</v>
      </c>
      <c r="O2045" s="2">
        <f t="shared" si="563"/>
        <v>0</v>
      </c>
      <c r="P2045" s="2">
        <f t="shared" si="572"/>
        <v>32</v>
      </c>
      <c r="Q2045" s="2">
        <f t="shared" si="564"/>
        <v>1.2000000000000028</v>
      </c>
      <c r="R2045" s="2">
        <f t="shared" si="573"/>
        <v>1.2000000000000028</v>
      </c>
      <c r="S2045" s="2">
        <f t="shared" si="565"/>
        <v>0</v>
      </c>
      <c r="T2045" s="2">
        <f t="shared" si="576"/>
        <v>4.165612469999985</v>
      </c>
      <c r="U2045" s="2">
        <f t="shared" si="566"/>
        <v>0</v>
      </c>
      <c r="V2045" t="str">
        <f t="shared" si="574"/>
        <v>N</v>
      </c>
      <c r="W2045" s="2">
        <f t="shared" si="575"/>
        <v>0</v>
      </c>
      <c r="X2045" s="2">
        <f t="shared" si="567"/>
        <v>0</v>
      </c>
      <c r="Y2045" s="2"/>
    </row>
    <row r="2046" spans="1:25" x14ac:dyDescent="0.2">
      <c r="A2046">
        <v>3</v>
      </c>
      <c r="B2046" s="1">
        <v>42821.124999995045</v>
      </c>
      <c r="C2046">
        <v>32.4</v>
      </c>
      <c r="D2046" s="15">
        <f t="shared" si="568"/>
        <v>32.4</v>
      </c>
      <c r="E2046">
        <v>32</v>
      </c>
      <c r="F2046" s="6">
        <v>4.1488300000000002</v>
      </c>
      <c r="G2046" s="6">
        <v>-1.5167529999999999E-2</v>
      </c>
      <c r="H2046" s="6">
        <f t="shared" si="559"/>
        <v>4.13366247</v>
      </c>
      <c r="I2046" s="6">
        <f t="shared" si="560"/>
        <v>0.39999999999999858</v>
      </c>
      <c r="J2046" s="6">
        <f t="shared" si="561"/>
        <v>0</v>
      </c>
      <c r="K2046" s="3">
        <f t="shared" si="569"/>
        <v>0</v>
      </c>
      <c r="L2046" s="6">
        <f t="shared" si="562"/>
        <v>3.7336624700000014</v>
      </c>
      <c r="M2046" s="6">
        <f t="shared" si="570"/>
        <v>203.70807859857143</v>
      </c>
      <c r="N2046" s="6">
        <f t="shared" si="571"/>
        <v>0</v>
      </c>
      <c r="O2046" s="2">
        <f t="shared" si="563"/>
        <v>0</v>
      </c>
      <c r="P2046" s="2">
        <f t="shared" si="572"/>
        <v>32</v>
      </c>
      <c r="Q2046" s="2">
        <f t="shared" si="564"/>
        <v>0.39999999999999858</v>
      </c>
      <c r="R2046" s="2">
        <f t="shared" si="573"/>
        <v>0.39999999999999858</v>
      </c>
      <c r="S2046" s="2">
        <f t="shared" si="565"/>
        <v>0</v>
      </c>
      <c r="T2046" s="2">
        <f t="shared" si="576"/>
        <v>3.7336624700000129</v>
      </c>
      <c r="U2046" s="2">
        <f t="shared" si="566"/>
        <v>0</v>
      </c>
      <c r="V2046" t="str">
        <f t="shared" si="574"/>
        <v>N</v>
      </c>
      <c r="W2046" s="2">
        <f t="shared" si="575"/>
        <v>0</v>
      </c>
      <c r="X2046" s="2">
        <f t="shared" si="567"/>
        <v>0</v>
      </c>
      <c r="Y2046" s="2"/>
    </row>
    <row r="2047" spans="1:25" x14ac:dyDescent="0.2">
      <c r="A2047">
        <v>4</v>
      </c>
      <c r="B2047" s="1">
        <v>42821.166666661709</v>
      </c>
      <c r="C2047">
        <v>31.6</v>
      </c>
      <c r="D2047" s="15">
        <f t="shared" si="568"/>
        <v>31.6</v>
      </c>
      <c r="E2047">
        <v>32</v>
      </c>
      <c r="F2047" s="6">
        <v>3.0110800000000002</v>
      </c>
      <c r="G2047" s="6">
        <v>-1.5167529999999999E-2</v>
      </c>
      <c r="H2047" s="6">
        <f t="shared" si="559"/>
        <v>2.9959124700000004</v>
      </c>
      <c r="I2047" s="6">
        <f t="shared" si="560"/>
        <v>0</v>
      </c>
      <c r="J2047" s="6">
        <f t="shared" si="561"/>
        <v>0</v>
      </c>
      <c r="K2047" s="3">
        <f t="shared" si="569"/>
        <v>0</v>
      </c>
      <c r="L2047" s="6">
        <f t="shared" si="562"/>
        <v>2.9959124700000004</v>
      </c>
      <c r="M2047" s="6">
        <f t="shared" si="570"/>
        <v>206.70399106857144</v>
      </c>
      <c r="N2047" s="6">
        <f t="shared" si="571"/>
        <v>0</v>
      </c>
      <c r="O2047" s="2">
        <f t="shared" si="563"/>
        <v>0</v>
      </c>
      <c r="P2047" s="2">
        <f t="shared" si="572"/>
        <v>32</v>
      </c>
      <c r="Q2047" s="2">
        <f t="shared" si="564"/>
        <v>-0.39999999999999858</v>
      </c>
      <c r="R2047" s="2">
        <f t="shared" si="573"/>
        <v>-0.39999999999999858</v>
      </c>
      <c r="S2047" s="2">
        <f t="shared" si="565"/>
        <v>0</v>
      </c>
      <c r="T2047" s="2">
        <f t="shared" si="576"/>
        <v>2.9959124700000075</v>
      </c>
      <c r="U2047" s="2">
        <f t="shared" si="566"/>
        <v>0</v>
      </c>
      <c r="V2047" t="str">
        <f t="shared" si="574"/>
        <v>N</v>
      </c>
      <c r="W2047" s="2">
        <f t="shared" si="575"/>
        <v>0</v>
      </c>
      <c r="X2047" s="2">
        <f t="shared" si="567"/>
        <v>0</v>
      </c>
      <c r="Y2047" s="2"/>
    </row>
    <row r="2048" spans="1:25" x14ac:dyDescent="0.2">
      <c r="A2048">
        <v>5</v>
      </c>
      <c r="B2048" s="1">
        <v>42821.208333328374</v>
      </c>
      <c r="C2048">
        <v>31.1</v>
      </c>
      <c r="D2048" s="15">
        <f t="shared" si="568"/>
        <v>31.1</v>
      </c>
      <c r="E2048">
        <v>32</v>
      </c>
      <c r="F2048" s="6">
        <v>2.8586299999999998</v>
      </c>
      <c r="G2048" s="6">
        <v>-1.5167529999999999E-2</v>
      </c>
      <c r="H2048" s="6">
        <f t="shared" si="559"/>
        <v>2.84346247</v>
      </c>
      <c r="I2048" s="6">
        <f t="shared" si="560"/>
        <v>0</v>
      </c>
      <c r="J2048" s="6">
        <f t="shared" si="561"/>
        <v>0</v>
      </c>
      <c r="K2048" s="3">
        <f t="shared" si="569"/>
        <v>0</v>
      </c>
      <c r="L2048" s="6">
        <f t="shared" si="562"/>
        <v>2.84346247</v>
      </c>
      <c r="M2048" s="6">
        <f t="shared" si="570"/>
        <v>209.54745353857143</v>
      </c>
      <c r="N2048" s="6">
        <f t="shared" si="571"/>
        <v>0</v>
      </c>
      <c r="O2048" s="2">
        <f t="shared" si="563"/>
        <v>0</v>
      </c>
      <c r="P2048" s="2">
        <f t="shared" si="572"/>
        <v>32</v>
      </c>
      <c r="Q2048" s="2">
        <f t="shared" si="564"/>
        <v>-0.89999999999999858</v>
      </c>
      <c r="R2048" s="2">
        <f t="shared" si="573"/>
        <v>-0.89999999999999858</v>
      </c>
      <c r="S2048" s="2">
        <f t="shared" si="565"/>
        <v>0</v>
      </c>
      <c r="T2048" s="2">
        <f t="shared" si="576"/>
        <v>2.8434624699999915</v>
      </c>
      <c r="U2048" s="2">
        <f t="shared" si="566"/>
        <v>0</v>
      </c>
      <c r="V2048" t="str">
        <f t="shared" si="574"/>
        <v>N</v>
      </c>
      <c r="W2048" s="2">
        <f t="shared" si="575"/>
        <v>0</v>
      </c>
      <c r="X2048" s="2">
        <f t="shared" si="567"/>
        <v>0</v>
      </c>
      <c r="Y2048" s="2"/>
    </row>
    <row r="2049" spans="1:25" x14ac:dyDescent="0.2">
      <c r="A2049">
        <v>6</v>
      </c>
      <c r="B2049" s="1">
        <v>42821.249999995038</v>
      </c>
      <c r="C2049">
        <v>32.700000000000003</v>
      </c>
      <c r="D2049" s="15">
        <f t="shared" si="568"/>
        <v>32.700000000000003</v>
      </c>
      <c r="E2049">
        <v>32</v>
      </c>
      <c r="F2049" s="6">
        <v>2.0324900000000001</v>
      </c>
      <c r="G2049" s="6">
        <v>0.15715117000000001</v>
      </c>
      <c r="H2049" s="6">
        <f t="shared" si="559"/>
        <v>2.1896411700000002</v>
      </c>
      <c r="I2049" s="6">
        <f t="shared" si="560"/>
        <v>0.70000000000000284</v>
      </c>
      <c r="J2049" s="6">
        <f t="shared" si="561"/>
        <v>0</v>
      </c>
      <c r="K2049" s="3">
        <f t="shared" si="569"/>
        <v>0</v>
      </c>
      <c r="L2049" s="6">
        <f t="shared" si="562"/>
        <v>1.4896411699999974</v>
      </c>
      <c r="M2049" s="6">
        <f t="shared" si="570"/>
        <v>211.03709470857143</v>
      </c>
      <c r="N2049" s="6">
        <f t="shared" si="571"/>
        <v>0</v>
      </c>
      <c r="O2049" s="2">
        <f t="shared" si="563"/>
        <v>0</v>
      </c>
      <c r="P2049" s="2">
        <f t="shared" si="572"/>
        <v>32</v>
      </c>
      <c r="Q2049" s="2">
        <f t="shared" si="564"/>
        <v>0.70000000000000284</v>
      </c>
      <c r="R2049" s="2">
        <f t="shared" si="573"/>
        <v>0.70000000000000284</v>
      </c>
      <c r="S2049" s="2">
        <f t="shared" si="565"/>
        <v>0</v>
      </c>
      <c r="T2049" s="2">
        <f t="shared" si="576"/>
        <v>1.4896411699999987</v>
      </c>
      <c r="U2049" s="2">
        <f t="shared" si="566"/>
        <v>0</v>
      </c>
      <c r="V2049" t="str">
        <f t="shared" si="574"/>
        <v>N</v>
      </c>
      <c r="W2049" s="2">
        <f t="shared" si="575"/>
        <v>0</v>
      </c>
      <c r="X2049" s="2">
        <f t="shared" si="567"/>
        <v>0</v>
      </c>
      <c r="Y2049" s="2"/>
    </row>
    <row r="2050" spans="1:25" x14ac:dyDescent="0.2">
      <c r="A2050">
        <v>7</v>
      </c>
      <c r="B2050" s="1">
        <v>42821.291666661702</v>
      </c>
      <c r="C2050">
        <v>35.200000000000003</v>
      </c>
      <c r="D2050" s="15">
        <f t="shared" si="568"/>
        <v>35.200000000000003</v>
      </c>
      <c r="E2050">
        <v>32</v>
      </c>
      <c r="F2050" s="6">
        <v>2.6947700000000001</v>
      </c>
      <c r="G2050" s="6">
        <v>9.3972999999999995</v>
      </c>
      <c r="H2050" s="6">
        <f t="shared" si="559"/>
        <v>12.09207</v>
      </c>
      <c r="I2050" s="6">
        <f t="shared" si="560"/>
        <v>3.2000000000000028</v>
      </c>
      <c r="J2050" s="6">
        <f t="shared" si="561"/>
        <v>0</v>
      </c>
      <c r="K2050" s="3">
        <f t="shared" si="569"/>
        <v>0</v>
      </c>
      <c r="L2050" s="6">
        <f t="shared" si="562"/>
        <v>8.8920699999999968</v>
      </c>
      <c r="M2050" s="6">
        <f t="shared" si="570"/>
        <v>219.92916470857142</v>
      </c>
      <c r="N2050" s="6">
        <f t="shared" si="571"/>
        <v>0</v>
      </c>
      <c r="O2050" s="2">
        <f t="shared" si="563"/>
        <v>0</v>
      </c>
      <c r="P2050" s="2">
        <f t="shared" si="572"/>
        <v>32</v>
      </c>
      <c r="Q2050" s="2">
        <f t="shared" si="564"/>
        <v>3.2000000000000028</v>
      </c>
      <c r="R2050" s="2">
        <f t="shared" si="573"/>
        <v>3.2000000000000028</v>
      </c>
      <c r="S2050" s="2">
        <f t="shared" si="565"/>
        <v>0</v>
      </c>
      <c r="T2050" s="2">
        <f t="shared" si="576"/>
        <v>8.8920699999999897</v>
      </c>
      <c r="U2050" s="2">
        <f t="shared" si="566"/>
        <v>0</v>
      </c>
      <c r="V2050" t="str">
        <f t="shared" si="574"/>
        <v>N</v>
      </c>
      <c r="W2050" s="2">
        <f t="shared" si="575"/>
        <v>0</v>
      </c>
      <c r="X2050" s="2">
        <f t="shared" si="567"/>
        <v>0</v>
      </c>
      <c r="Y2050" s="2"/>
    </row>
    <row r="2051" spans="1:25" x14ac:dyDescent="0.2">
      <c r="A2051">
        <v>8</v>
      </c>
      <c r="B2051" s="1">
        <v>42821.333333328366</v>
      </c>
      <c r="C2051">
        <v>39.799999999999997</v>
      </c>
      <c r="D2051" s="15">
        <f t="shared" si="568"/>
        <v>39.799999999999997</v>
      </c>
      <c r="E2051">
        <v>32</v>
      </c>
      <c r="F2051" s="6">
        <v>3.09213</v>
      </c>
      <c r="G2051" s="6">
        <v>18.028209999999998</v>
      </c>
      <c r="H2051" s="6">
        <f t="shared" ref="H2051:H2114" si="577">(F2051+G2051)</f>
        <v>21.120339999999999</v>
      </c>
      <c r="I2051" s="6">
        <f t="shared" ref="I2051:I2114" si="578">IF((D2051-E2051)&gt;0,D2051-E2051,0)</f>
        <v>7.7999999999999972</v>
      </c>
      <c r="J2051" s="6">
        <f t="shared" ref="J2051:J2114" si="579">IF((I2051-H2051)&gt;0, (I2051-H2051), (0))</f>
        <v>0</v>
      </c>
      <c r="K2051" s="3">
        <f t="shared" si="569"/>
        <v>0</v>
      </c>
      <c r="L2051" s="6">
        <f t="shared" ref="L2051:L2114" si="580">IF(J2051=0, H2051-I2051,0)</f>
        <v>13.320340000000002</v>
      </c>
      <c r="M2051" s="6">
        <f t="shared" si="570"/>
        <v>220</v>
      </c>
      <c r="N2051" s="6">
        <f t="shared" si="571"/>
        <v>13.249504708571408</v>
      </c>
      <c r="O2051" s="2">
        <f t="shared" ref="O2051:O2114" si="581">IF((N2051&lt;E2051-$AA$7),-N2051,$AA$7-E2051)</f>
        <v>-13.249504708571408</v>
      </c>
      <c r="P2051" s="2">
        <f t="shared" si="572"/>
        <v>18.750495291428592</v>
      </c>
      <c r="Q2051" s="2">
        <f t="shared" ref="Q2051:Q2114" si="582">D2051-P2051</f>
        <v>21.049504708571405</v>
      </c>
      <c r="R2051" s="2">
        <f t="shared" si="573"/>
        <v>21.049504708571405</v>
      </c>
      <c r="S2051" s="2">
        <f t="shared" ref="S2051:S2114" si="583">IF(Q2051-R2051&gt;0, Q2051-R2051, 0)</f>
        <v>0</v>
      </c>
      <c r="T2051" s="2">
        <f t="shared" si="576"/>
        <v>7.0835291428579694E-2</v>
      </c>
      <c r="U2051" s="2">
        <f t="shared" ref="U2051:U2114" si="584">N2051+O2051</f>
        <v>0</v>
      </c>
      <c r="V2051" t="str">
        <f t="shared" si="574"/>
        <v>Y</v>
      </c>
      <c r="W2051" s="2">
        <f t="shared" si="575"/>
        <v>0</v>
      </c>
      <c r="X2051" s="2">
        <f t="shared" ref="X2051:X2114" si="585">D2051- (P2051+R2051+S2051)</f>
        <v>0</v>
      </c>
      <c r="Y2051" s="2"/>
    </row>
    <row r="2052" spans="1:25" x14ac:dyDescent="0.2">
      <c r="A2052">
        <v>9</v>
      </c>
      <c r="B2052" s="1">
        <v>42821.374999995031</v>
      </c>
      <c r="C2052">
        <v>41.3</v>
      </c>
      <c r="D2052" s="15">
        <f t="shared" ref="D2052:D2115" si="586">C2052/$AA$4*$AA$5</f>
        <v>41.3</v>
      </c>
      <c r="E2052">
        <v>32</v>
      </c>
      <c r="F2052" s="6">
        <v>4.1644899999999998</v>
      </c>
      <c r="G2052" s="6">
        <v>33.857440000000004</v>
      </c>
      <c r="H2052" s="6">
        <f t="shared" si="577"/>
        <v>38.021930000000005</v>
      </c>
      <c r="I2052" s="6">
        <f t="shared" si="578"/>
        <v>9.2999999999999972</v>
      </c>
      <c r="J2052" s="6">
        <f t="shared" si="579"/>
        <v>0</v>
      </c>
      <c r="K2052" s="3">
        <f t="shared" ref="K2052:K2115" si="587">IF((M2051-M2052)&gt;0,M2051-M2052,0)</f>
        <v>0</v>
      </c>
      <c r="L2052" s="6">
        <f t="shared" si="580"/>
        <v>28.721930000000008</v>
      </c>
      <c r="M2052" s="6">
        <f t="shared" ref="M2052:M2115" si="588">IF( (M2051-J2052/$AA$11+L2052)&gt;$AA$25, IF((M2051-J2052/$AA$11+L2052)&lt;$AA$9,(M2051-J2052/$AA$11+L2052),$AA$9), $AA$25)</f>
        <v>220</v>
      </c>
      <c r="N2052" s="6">
        <f t="shared" ref="N2052:N2115" si="589">IF(((M2051-J2052+L2052)-M2052)&gt;0,((M2051-J2052+L2052)-M2052),0)</f>
        <v>28.721930000000015</v>
      </c>
      <c r="O2052" s="2">
        <f t="shared" si="581"/>
        <v>-28.721930000000015</v>
      </c>
      <c r="P2052" s="2">
        <f t="shared" ref="P2052:P2115" si="590">E2052+O2052</f>
        <v>3.2780699999999854</v>
      </c>
      <c r="Q2052" s="2">
        <f t="shared" si="582"/>
        <v>38.021930000000012</v>
      </c>
      <c r="R2052" s="2">
        <f t="shared" ref="R2052:R2115" si="591">IF(Q2052&gt;H2052, H2052, Q2052)</f>
        <v>38.021930000000012</v>
      </c>
      <c r="S2052" s="2">
        <f t="shared" si="583"/>
        <v>0</v>
      </c>
      <c r="T2052" s="2">
        <f t="shared" si="576"/>
        <v>0</v>
      </c>
      <c r="U2052" s="2">
        <f t="shared" si="584"/>
        <v>0</v>
      </c>
      <c r="V2052" t="str">
        <f t="shared" ref="V2052:V2115" si="592">IF(AND(A2052&gt;7,A2052&lt;17), "Y", "N")</f>
        <v>Y</v>
      </c>
      <c r="W2052" s="2">
        <f t="shared" ref="W2052:W2115" si="593">IF(V2052="Y", U2052, 0)</f>
        <v>0</v>
      </c>
      <c r="X2052" s="2">
        <f t="shared" si="585"/>
        <v>0</v>
      </c>
      <c r="Y2052" s="2"/>
    </row>
    <row r="2053" spans="1:25" x14ac:dyDescent="0.2">
      <c r="A2053">
        <v>10</v>
      </c>
      <c r="B2053" s="1">
        <v>42821.416666661695</v>
      </c>
      <c r="C2053">
        <v>43.7</v>
      </c>
      <c r="D2053" s="15">
        <f t="shared" si="586"/>
        <v>43.7</v>
      </c>
      <c r="E2053">
        <v>32</v>
      </c>
      <c r="F2053" s="6">
        <v>3.2492399999999999</v>
      </c>
      <c r="G2053" s="6">
        <v>41.70561</v>
      </c>
      <c r="H2053" s="6">
        <f t="shared" si="577"/>
        <v>44.95485</v>
      </c>
      <c r="I2053" s="6">
        <f t="shared" si="578"/>
        <v>11.700000000000003</v>
      </c>
      <c r="J2053" s="6">
        <f t="shared" si="579"/>
        <v>0</v>
      </c>
      <c r="K2053" s="3">
        <f t="shared" si="587"/>
        <v>0</v>
      </c>
      <c r="L2053" s="6">
        <f t="shared" si="580"/>
        <v>33.254849999999998</v>
      </c>
      <c r="M2053" s="6">
        <f t="shared" si="588"/>
        <v>220</v>
      </c>
      <c r="N2053" s="6">
        <f t="shared" si="589"/>
        <v>33.254850000000005</v>
      </c>
      <c r="O2053" s="2">
        <f t="shared" si="581"/>
        <v>-32</v>
      </c>
      <c r="P2053" s="2">
        <f t="shared" si="590"/>
        <v>0</v>
      </c>
      <c r="Q2053" s="2">
        <f t="shared" si="582"/>
        <v>43.7</v>
      </c>
      <c r="R2053" s="2">
        <f t="shared" si="591"/>
        <v>43.7</v>
      </c>
      <c r="S2053" s="2">
        <f t="shared" si="583"/>
        <v>0</v>
      </c>
      <c r="T2053" s="2">
        <f t="shared" si="576"/>
        <v>0</v>
      </c>
      <c r="U2053" s="2">
        <f t="shared" si="584"/>
        <v>1.2548500000000047</v>
      </c>
      <c r="V2053" t="str">
        <f t="shared" si="592"/>
        <v>Y</v>
      </c>
      <c r="W2053" s="2">
        <f t="shared" si="593"/>
        <v>1.2548500000000047</v>
      </c>
      <c r="X2053" s="2">
        <f t="shared" si="585"/>
        <v>0</v>
      </c>
      <c r="Y2053" s="2"/>
    </row>
    <row r="2054" spans="1:25" x14ac:dyDescent="0.2">
      <c r="A2054">
        <v>11</v>
      </c>
      <c r="B2054" s="1">
        <v>42821.458333328359</v>
      </c>
      <c r="C2054">
        <v>44.5</v>
      </c>
      <c r="D2054" s="15">
        <f t="shared" si="586"/>
        <v>44.5</v>
      </c>
      <c r="E2054">
        <v>32</v>
      </c>
      <c r="F2054" s="6">
        <v>6.1689299999999996</v>
      </c>
      <c r="G2054" s="6">
        <v>28.468679999999999</v>
      </c>
      <c r="H2054" s="6">
        <f t="shared" si="577"/>
        <v>34.637609999999995</v>
      </c>
      <c r="I2054" s="6">
        <f t="shared" si="578"/>
        <v>12.5</v>
      </c>
      <c r="J2054" s="6">
        <f t="shared" si="579"/>
        <v>0</v>
      </c>
      <c r="K2054" s="3">
        <f t="shared" si="587"/>
        <v>0</v>
      </c>
      <c r="L2054" s="6">
        <f t="shared" si="580"/>
        <v>22.137609999999995</v>
      </c>
      <c r="M2054" s="6">
        <f t="shared" si="588"/>
        <v>220</v>
      </c>
      <c r="N2054" s="6">
        <f t="shared" si="589"/>
        <v>22.137609999999995</v>
      </c>
      <c r="O2054" s="2">
        <f t="shared" si="581"/>
        <v>-22.137609999999995</v>
      </c>
      <c r="P2054" s="2">
        <f t="shared" si="590"/>
        <v>9.8623900000000049</v>
      </c>
      <c r="Q2054" s="2">
        <f t="shared" si="582"/>
        <v>34.637609999999995</v>
      </c>
      <c r="R2054" s="2">
        <f t="shared" si="591"/>
        <v>34.637609999999995</v>
      </c>
      <c r="S2054" s="2">
        <f t="shared" si="583"/>
        <v>0</v>
      </c>
      <c r="T2054" s="2">
        <f t="shared" si="576"/>
        <v>0</v>
      </c>
      <c r="U2054" s="2">
        <f t="shared" si="584"/>
        <v>0</v>
      </c>
      <c r="V2054" t="str">
        <f t="shared" si="592"/>
        <v>Y</v>
      </c>
      <c r="W2054" s="2">
        <f t="shared" si="593"/>
        <v>0</v>
      </c>
      <c r="X2054" s="2">
        <f t="shared" si="585"/>
        <v>0</v>
      </c>
      <c r="Y2054" s="2"/>
    </row>
    <row r="2055" spans="1:25" x14ac:dyDescent="0.2">
      <c r="A2055">
        <v>12</v>
      </c>
      <c r="B2055" s="1">
        <v>42821.499999995023</v>
      </c>
      <c r="C2055">
        <v>45.5</v>
      </c>
      <c r="D2055" s="15">
        <f t="shared" si="586"/>
        <v>45.5</v>
      </c>
      <c r="E2055">
        <v>32</v>
      </c>
      <c r="F2055" s="6">
        <v>5.84328</v>
      </c>
      <c r="G2055" s="6">
        <v>33.243169999999999</v>
      </c>
      <c r="H2055" s="6">
        <f t="shared" si="577"/>
        <v>39.086449999999999</v>
      </c>
      <c r="I2055" s="6">
        <f t="shared" si="578"/>
        <v>13.5</v>
      </c>
      <c r="J2055" s="6">
        <f t="shared" si="579"/>
        <v>0</v>
      </c>
      <c r="K2055" s="3">
        <f t="shared" si="587"/>
        <v>0</v>
      </c>
      <c r="L2055" s="6">
        <f t="shared" si="580"/>
        <v>25.586449999999999</v>
      </c>
      <c r="M2055" s="6">
        <f t="shared" si="588"/>
        <v>220</v>
      </c>
      <c r="N2055" s="6">
        <f t="shared" si="589"/>
        <v>25.586450000000013</v>
      </c>
      <c r="O2055" s="2">
        <f t="shared" si="581"/>
        <v>-25.586450000000013</v>
      </c>
      <c r="P2055" s="2">
        <f t="shared" si="590"/>
        <v>6.4135499999999865</v>
      </c>
      <c r="Q2055" s="2">
        <f t="shared" si="582"/>
        <v>39.086450000000013</v>
      </c>
      <c r="R2055" s="2">
        <f t="shared" si="591"/>
        <v>39.086450000000013</v>
      </c>
      <c r="S2055" s="2">
        <f t="shared" si="583"/>
        <v>0</v>
      </c>
      <c r="T2055" s="2">
        <f t="shared" si="576"/>
        <v>0</v>
      </c>
      <c r="U2055" s="2">
        <f t="shared" si="584"/>
        <v>0</v>
      </c>
      <c r="V2055" t="str">
        <f t="shared" si="592"/>
        <v>Y</v>
      </c>
      <c r="W2055" s="2">
        <f t="shared" si="593"/>
        <v>0</v>
      </c>
      <c r="X2055" s="2">
        <f t="shared" si="585"/>
        <v>0</v>
      </c>
      <c r="Y2055" s="2"/>
    </row>
    <row r="2056" spans="1:25" x14ac:dyDescent="0.2">
      <c r="A2056">
        <v>13</v>
      </c>
      <c r="B2056" s="1">
        <v>42821.541666661687</v>
      </c>
      <c r="C2056">
        <v>45.9</v>
      </c>
      <c r="D2056" s="15">
        <f t="shared" si="586"/>
        <v>45.9</v>
      </c>
      <c r="E2056">
        <v>32</v>
      </c>
      <c r="F2056" s="6">
        <v>4.6158799999999998</v>
      </c>
      <c r="G2056" s="6">
        <v>29.944490000000002</v>
      </c>
      <c r="H2056" s="6">
        <f t="shared" si="577"/>
        <v>34.560369999999999</v>
      </c>
      <c r="I2056" s="6">
        <f t="shared" si="578"/>
        <v>13.899999999999999</v>
      </c>
      <c r="J2056" s="6">
        <f t="shared" si="579"/>
        <v>0</v>
      </c>
      <c r="K2056" s="3">
        <f t="shared" si="587"/>
        <v>0</v>
      </c>
      <c r="L2056" s="6">
        <f t="shared" si="580"/>
        <v>20.66037</v>
      </c>
      <c r="M2056" s="6">
        <f t="shared" si="588"/>
        <v>220</v>
      </c>
      <c r="N2056" s="6">
        <f t="shared" si="589"/>
        <v>20.66037</v>
      </c>
      <c r="O2056" s="2">
        <f t="shared" si="581"/>
        <v>-20.66037</v>
      </c>
      <c r="P2056" s="2">
        <f t="shared" si="590"/>
        <v>11.33963</v>
      </c>
      <c r="Q2056" s="2">
        <f t="shared" si="582"/>
        <v>34.560369999999999</v>
      </c>
      <c r="R2056" s="2">
        <f t="shared" si="591"/>
        <v>34.560369999999999</v>
      </c>
      <c r="S2056" s="2">
        <f t="shared" si="583"/>
        <v>0</v>
      </c>
      <c r="T2056" s="2">
        <f t="shared" si="576"/>
        <v>0</v>
      </c>
      <c r="U2056" s="2">
        <f t="shared" si="584"/>
        <v>0</v>
      </c>
      <c r="V2056" t="str">
        <f t="shared" si="592"/>
        <v>Y</v>
      </c>
      <c r="W2056" s="2">
        <f t="shared" si="593"/>
        <v>0</v>
      </c>
      <c r="X2056" s="2">
        <f t="shared" si="585"/>
        <v>0</v>
      </c>
      <c r="Y2056" s="2"/>
    </row>
    <row r="2057" spans="1:25" x14ac:dyDescent="0.2">
      <c r="A2057">
        <v>14</v>
      </c>
      <c r="B2057" s="1">
        <v>42821.583333328352</v>
      </c>
      <c r="C2057">
        <v>46.3</v>
      </c>
      <c r="D2057" s="15">
        <f t="shared" si="586"/>
        <v>46.3</v>
      </c>
      <c r="E2057">
        <v>32</v>
      </c>
      <c r="F2057" s="6">
        <v>3.6303000000000001</v>
      </c>
      <c r="G2057" s="6">
        <v>39.100979999999993</v>
      </c>
      <c r="H2057" s="6">
        <f t="shared" si="577"/>
        <v>42.731279999999991</v>
      </c>
      <c r="I2057" s="6">
        <f t="shared" si="578"/>
        <v>14.299999999999997</v>
      </c>
      <c r="J2057" s="6">
        <f t="shared" si="579"/>
        <v>0</v>
      </c>
      <c r="K2057" s="3">
        <f t="shared" si="587"/>
        <v>0</v>
      </c>
      <c r="L2057" s="6">
        <f t="shared" si="580"/>
        <v>28.431279999999994</v>
      </c>
      <c r="M2057" s="6">
        <f t="shared" si="588"/>
        <v>220</v>
      </c>
      <c r="N2057" s="6">
        <f t="shared" si="589"/>
        <v>28.431279999999987</v>
      </c>
      <c r="O2057" s="2">
        <f t="shared" si="581"/>
        <v>-28.431279999999987</v>
      </c>
      <c r="P2057" s="2">
        <f t="shared" si="590"/>
        <v>3.5687200000000132</v>
      </c>
      <c r="Q2057" s="2">
        <f t="shared" si="582"/>
        <v>42.731279999999984</v>
      </c>
      <c r="R2057" s="2">
        <f t="shared" si="591"/>
        <v>42.731279999999984</v>
      </c>
      <c r="S2057" s="2">
        <f t="shared" si="583"/>
        <v>0</v>
      </c>
      <c r="T2057" s="2">
        <f t="shared" si="576"/>
        <v>0</v>
      </c>
      <c r="U2057" s="2">
        <f t="shared" si="584"/>
        <v>0</v>
      </c>
      <c r="V2057" t="str">
        <f t="shared" si="592"/>
        <v>Y</v>
      </c>
      <c r="W2057" s="2">
        <f t="shared" si="593"/>
        <v>0</v>
      </c>
      <c r="X2057" s="2">
        <f t="shared" si="585"/>
        <v>0</v>
      </c>
      <c r="Y2057" s="2"/>
    </row>
    <row r="2058" spans="1:25" x14ac:dyDescent="0.2">
      <c r="A2058">
        <v>15</v>
      </c>
      <c r="B2058" s="1">
        <v>42821.624999995016</v>
      </c>
      <c r="C2058">
        <v>46.9</v>
      </c>
      <c r="D2058" s="15">
        <f t="shared" si="586"/>
        <v>46.9</v>
      </c>
      <c r="E2058">
        <v>32</v>
      </c>
      <c r="F2058" s="6">
        <v>3.3066900000000001</v>
      </c>
      <c r="G2058" s="6">
        <v>30.930340000000001</v>
      </c>
      <c r="H2058" s="6">
        <f t="shared" si="577"/>
        <v>34.237030000000004</v>
      </c>
      <c r="I2058" s="6">
        <f t="shared" si="578"/>
        <v>14.899999999999999</v>
      </c>
      <c r="J2058" s="6">
        <f t="shared" si="579"/>
        <v>0</v>
      </c>
      <c r="K2058" s="3">
        <f t="shared" si="587"/>
        <v>0</v>
      </c>
      <c r="L2058" s="6">
        <f t="shared" si="580"/>
        <v>19.337030000000006</v>
      </c>
      <c r="M2058" s="6">
        <f t="shared" si="588"/>
        <v>220</v>
      </c>
      <c r="N2058" s="6">
        <f t="shared" si="589"/>
        <v>19.337029999999999</v>
      </c>
      <c r="O2058" s="2">
        <f t="shared" si="581"/>
        <v>-19.337029999999999</v>
      </c>
      <c r="P2058" s="2">
        <f t="shared" si="590"/>
        <v>12.662970000000001</v>
      </c>
      <c r="Q2058" s="2">
        <f t="shared" si="582"/>
        <v>34.237029999999997</v>
      </c>
      <c r="R2058" s="2">
        <f t="shared" si="591"/>
        <v>34.237029999999997</v>
      </c>
      <c r="S2058" s="2">
        <f t="shared" si="583"/>
        <v>0</v>
      </c>
      <c r="T2058" s="2">
        <f t="shared" ref="T2058:T2121" si="594">IF(Q2058-R2058&gt;0, 0, ABS(M2057-M2058))</f>
        <v>0</v>
      </c>
      <c r="U2058" s="2">
        <f t="shared" si="584"/>
        <v>0</v>
      </c>
      <c r="V2058" t="str">
        <f t="shared" si="592"/>
        <v>Y</v>
      </c>
      <c r="W2058" s="2">
        <f t="shared" si="593"/>
        <v>0</v>
      </c>
      <c r="X2058" s="2">
        <f t="shared" si="585"/>
        <v>0</v>
      </c>
      <c r="Y2058" s="2"/>
    </row>
    <row r="2059" spans="1:25" x14ac:dyDescent="0.2">
      <c r="A2059">
        <v>16</v>
      </c>
      <c r="B2059" s="1">
        <v>42821.66666666168</v>
      </c>
      <c r="C2059">
        <v>44.9</v>
      </c>
      <c r="D2059" s="15">
        <f t="shared" si="586"/>
        <v>44.9</v>
      </c>
      <c r="E2059">
        <v>32</v>
      </c>
      <c r="F2059" s="6">
        <v>4.6663600000000001</v>
      </c>
      <c r="G2059" s="6">
        <v>19.283580000000001</v>
      </c>
      <c r="H2059" s="6">
        <f t="shared" si="577"/>
        <v>23.949940000000002</v>
      </c>
      <c r="I2059" s="6">
        <f t="shared" si="578"/>
        <v>12.899999999999999</v>
      </c>
      <c r="J2059" s="6">
        <f t="shared" si="579"/>
        <v>0</v>
      </c>
      <c r="K2059" s="3">
        <f t="shared" si="587"/>
        <v>0</v>
      </c>
      <c r="L2059" s="6">
        <f t="shared" si="580"/>
        <v>11.049940000000003</v>
      </c>
      <c r="M2059" s="6">
        <f t="shared" si="588"/>
        <v>220</v>
      </c>
      <c r="N2059" s="6">
        <f t="shared" si="589"/>
        <v>11.049939999999992</v>
      </c>
      <c r="O2059" s="2">
        <f t="shared" si="581"/>
        <v>-11.049939999999992</v>
      </c>
      <c r="P2059" s="2">
        <f t="shared" si="590"/>
        <v>20.950060000000008</v>
      </c>
      <c r="Q2059" s="2">
        <f t="shared" si="582"/>
        <v>23.949939999999991</v>
      </c>
      <c r="R2059" s="2">
        <f t="shared" si="591"/>
        <v>23.949939999999991</v>
      </c>
      <c r="S2059" s="2">
        <f t="shared" si="583"/>
        <v>0</v>
      </c>
      <c r="T2059" s="2">
        <f t="shared" si="594"/>
        <v>0</v>
      </c>
      <c r="U2059" s="2">
        <f t="shared" si="584"/>
        <v>0</v>
      </c>
      <c r="V2059" t="str">
        <f t="shared" si="592"/>
        <v>Y</v>
      </c>
      <c r="W2059" s="2">
        <f t="shared" si="593"/>
        <v>0</v>
      </c>
      <c r="X2059" s="2">
        <f t="shared" si="585"/>
        <v>0</v>
      </c>
      <c r="Y2059" s="2"/>
    </row>
    <row r="2060" spans="1:25" x14ac:dyDescent="0.2">
      <c r="A2060">
        <v>17</v>
      </c>
      <c r="B2060" s="1">
        <v>42821.708333328344</v>
      </c>
      <c r="C2060">
        <v>45.6</v>
      </c>
      <c r="D2060" s="15">
        <f t="shared" si="586"/>
        <v>45.6</v>
      </c>
      <c r="E2060">
        <v>32</v>
      </c>
      <c r="F2060" s="6">
        <v>2.9133</v>
      </c>
      <c r="G2060" s="6">
        <v>6.7437570000000004</v>
      </c>
      <c r="H2060" s="6">
        <f t="shared" si="577"/>
        <v>9.657057</v>
      </c>
      <c r="I2060" s="6">
        <f t="shared" si="578"/>
        <v>13.600000000000001</v>
      </c>
      <c r="J2060" s="6">
        <f t="shared" si="579"/>
        <v>3.9429430000000014</v>
      </c>
      <c r="K2060" s="3">
        <f t="shared" si="587"/>
        <v>4.506220571428571</v>
      </c>
      <c r="L2060" s="6">
        <f t="shared" si="580"/>
        <v>0</v>
      </c>
      <c r="M2060" s="6">
        <f t="shared" si="588"/>
        <v>215.49377942857143</v>
      </c>
      <c r="N2060" s="6">
        <f t="shared" si="589"/>
        <v>0.56327757142855717</v>
      </c>
      <c r="O2060" s="2">
        <f t="shared" si="581"/>
        <v>-0.56327757142855717</v>
      </c>
      <c r="P2060" s="2">
        <f t="shared" si="590"/>
        <v>31.436722428571443</v>
      </c>
      <c r="Q2060" s="2">
        <f t="shared" si="582"/>
        <v>14.163277571428559</v>
      </c>
      <c r="R2060" s="2">
        <f t="shared" si="591"/>
        <v>9.657057</v>
      </c>
      <c r="S2060" s="2">
        <f t="shared" si="583"/>
        <v>4.5062205714285586</v>
      </c>
      <c r="T2060" s="2">
        <f t="shared" si="594"/>
        <v>0</v>
      </c>
      <c r="U2060" s="2">
        <f t="shared" si="584"/>
        <v>0</v>
      </c>
      <c r="V2060" t="str">
        <f t="shared" si="592"/>
        <v>N</v>
      </c>
      <c r="W2060" s="2">
        <f t="shared" si="593"/>
        <v>0</v>
      </c>
      <c r="X2060" s="2">
        <f t="shared" si="585"/>
        <v>0</v>
      </c>
      <c r="Y2060" s="2"/>
    </row>
    <row r="2061" spans="1:25" x14ac:dyDescent="0.2">
      <c r="A2061">
        <v>18</v>
      </c>
      <c r="B2061" s="1">
        <v>42821.749999995009</v>
      </c>
      <c r="C2061">
        <v>45.3</v>
      </c>
      <c r="D2061" s="15">
        <f t="shared" si="586"/>
        <v>45.3</v>
      </c>
      <c r="E2061">
        <v>32</v>
      </c>
      <c r="F2061" s="6">
        <v>2.6831900000000002</v>
      </c>
      <c r="G2061" s="6">
        <v>-1.5167529999999999E-2</v>
      </c>
      <c r="H2061" s="6">
        <f t="shared" si="577"/>
        <v>2.6680224700000004</v>
      </c>
      <c r="I2061" s="6">
        <f t="shared" si="578"/>
        <v>13.299999999999997</v>
      </c>
      <c r="J2061" s="6">
        <f t="shared" si="579"/>
        <v>10.631977529999997</v>
      </c>
      <c r="K2061" s="3">
        <f t="shared" si="587"/>
        <v>12.150831462857127</v>
      </c>
      <c r="L2061" s="6">
        <f t="shared" si="580"/>
        <v>0</v>
      </c>
      <c r="M2061" s="6">
        <f t="shared" si="588"/>
        <v>203.3429479657143</v>
      </c>
      <c r="N2061" s="6">
        <f t="shared" si="589"/>
        <v>1.5188539328571267</v>
      </c>
      <c r="O2061" s="2">
        <f t="shared" si="581"/>
        <v>-1.5188539328571267</v>
      </c>
      <c r="P2061" s="2">
        <f t="shared" si="590"/>
        <v>30.481146067142873</v>
      </c>
      <c r="Q2061" s="2">
        <f t="shared" si="582"/>
        <v>14.818853932857124</v>
      </c>
      <c r="R2061" s="2">
        <f t="shared" si="591"/>
        <v>2.6680224700000004</v>
      </c>
      <c r="S2061" s="2">
        <f t="shared" si="583"/>
        <v>12.150831462857123</v>
      </c>
      <c r="T2061" s="2">
        <f t="shared" si="594"/>
        <v>0</v>
      </c>
      <c r="U2061" s="2">
        <f t="shared" si="584"/>
        <v>0</v>
      </c>
      <c r="V2061" t="str">
        <f t="shared" si="592"/>
        <v>N</v>
      </c>
      <c r="W2061" s="2">
        <f t="shared" si="593"/>
        <v>0</v>
      </c>
      <c r="X2061" s="2">
        <f t="shared" si="585"/>
        <v>0</v>
      </c>
      <c r="Y2061" s="2"/>
    </row>
    <row r="2062" spans="1:25" x14ac:dyDescent="0.2">
      <c r="A2062">
        <v>19</v>
      </c>
      <c r="B2062" s="1">
        <v>42821.791666661673</v>
      </c>
      <c r="C2062">
        <v>45.6</v>
      </c>
      <c r="D2062" s="15">
        <f t="shared" si="586"/>
        <v>45.6</v>
      </c>
      <c r="E2062">
        <v>32</v>
      </c>
      <c r="F2062" s="6">
        <v>2.2877900000000002</v>
      </c>
      <c r="G2062" s="6">
        <v>-1.5167529999999999E-2</v>
      </c>
      <c r="H2062" s="6">
        <f t="shared" si="577"/>
        <v>2.2726224700000004</v>
      </c>
      <c r="I2062" s="6">
        <f t="shared" si="578"/>
        <v>13.600000000000001</v>
      </c>
      <c r="J2062" s="6">
        <f t="shared" si="579"/>
        <v>11.327377530000001</v>
      </c>
      <c r="K2062" s="3">
        <f t="shared" si="587"/>
        <v>12.945574319999992</v>
      </c>
      <c r="L2062" s="6">
        <f t="shared" si="580"/>
        <v>0</v>
      </c>
      <c r="M2062" s="6">
        <f t="shared" si="588"/>
        <v>190.39737364571431</v>
      </c>
      <c r="N2062" s="6">
        <f t="shared" si="589"/>
        <v>1.6181967899999847</v>
      </c>
      <c r="O2062" s="2">
        <f t="shared" si="581"/>
        <v>-1.6181967899999847</v>
      </c>
      <c r="P2062" s="2">
        <f t="shared" si="590"/>
        <v>30.381803210000015</v>
      </c>
      <c r="Q2062" s="2">
        <f t="shared" si="582"/>
        <v>15.218196789999986</v>
      </c>
      <c r="R2062" s="2">
        <f t="shared" si="591"/>
        <v>2.2726224700000004</v>
      </c>
      <c r="S2062" s="2">
        <f t="shared" si="583"/>
        <v>12.945574319999986</v>
      </c>
      <c r="T2062" s="2">
        <f t="shared" si="594"/>
        <v>0</v>
      </c>
      <c r="U2062" s="2">
        <f t="shared" si="584"/>
        <v>0</v>
      </c>
      <c r="V2062" t="str">
        <f t="shared" si="592"/>
        <v>N</v>
      </c>
      <c r="W2062" s="2">
        <f t="shared" si="593"/>
        <v>0</v>
      </c>
      <c r="X2062" s="2">
        <f t="shared" si="585"/>
        <v>0</v>
      </c>
      <c r="Y2062" s="2"/>
    </row>
    <row r="2063" spans="1:25" x14ac:dyDescent="0.2">
      <c r="A2063">
        <v>20</v>
      </c>
      <c r="B2063" s="1">
        <v>42821.833333328337</v>
      </c>
      <c r="C2063">
        <v>46.7</v>
      </c>
      <c r="D2063" s="15">
        <f t="shared" si="586"/>
        <v>46.7</v>
      </c>
      <c r="E2063">
        <v>32</v>
      </c>
      <c r="F2063" s="6">
        <v>2.28159</v>
      </c>
      <c r="G2063" s="6">
        <v>-1.5167529999999999E-2</v>
      </c>
      <c r="H2063" s="6">
        <f t="shared" si="577"/>
        <v>2.2664224700000002</v>
      </c>
      <c r="I2063" s="6">
        <f t="shared" si="578"/>
        <v>14.700000000000003</v>
      </c>
      <c r="J2063" s="6">
        <f t="shared" si="579"/>
        <v>12.433577530000003</v>
      </c>
      <c r="K2063" s="3">
        <f t="shared" si="587"/>
        <v>14.209802891428581</v>
      </c>
      <c r="L2063" s="6">
        <f t="shared" si="580"/>
        <v>0</v>
      </c>
      <c r="M2063" s="6">
        <f t="shared" si="588"/>
        <v>176.18757075428573</v>
      </c>
      <c r="N2063" s="6">
        <f t="shared" si="589"/>
        <v>1.7762253614285726</v>
      </c>
      <c r="O2063" s="2">
        <f t="shared" si="581"/>
        <v>-1.7762253614285726</v>
      </c>
      <c r="P2063" s="2">
        <f t="shared" si="590"/>
        <v>30.223774638571427</v>
      </c>
      <c r="Q2063" s="2">
        <f t="shared" si="582"/>
        <v>16.476225361428575</v>
      </c>
      <c r="R2063" s="2">
        <f t="shared" si="591"/>
        <v>2.2664224700000002</v>
      </c>
      <c r="S2063" s="2">
        <f t="shared" si="583"/>
        <v>14.209802891428575</v>
      </c>
      <c r="T2063" s="2">
        <f t="shared" si="594"/>
        <v>0</v>
      </c>
      <c r="U2063" s="2">
        <f t="shared" si="584"/>
        <v>0</v>
      </c>
      <c r="V2063" t="str">
        <f t="shared" si="592"/>
        <v>N</v>
      </c>
      <c r="W2063" s="2">
        <f t="shared" si="593"/>
        <v>0</v>
      </c>
      <c r="X2063" s="2">
        <f t="shared" si="585"/>
        <v>0</v>
      </c>
      <c r="Y2063" s="2"/>
    </row>
    <row r="2064" spans="1:25" x14ac:dyDescent="0.2">
      <c r="A2064">
        <v>21</v>
      </c>
      <c r="B2064" s="1">
        <v>42821.874999995001</v>
      </c>
      <c r="C2064">
        <v>45.7</v>
      </c>
      <c r="D2064" s="15">
        <f t="shared" si="586"/>
        <v>45.7</v>
      </c>
      <c r="E2064">
        <v>32</v>
      </c>
      <c r="F2064" s="6">
        <v>2.9420600000000001</v>
      </c>
      <c r="G2064" s="6">
        <v>-1.5167529999999999E-2</v>
      </c>
      <c r="H2064" s="6">
        <f t="shared" si="577"/>
        <v>2.9268924700000003</v>
      </c>
      <c r="I2064" s="6">
        <f t="shared" si="578"/>
        <v>13.700000000000003</v>
      </c>
      <c r="J2064" s="6">
        <f t="shared" si="579"/>
        <v>10.773107530000003</v>
      </c>
      <c r="K2064" s="3">
        <f t="shared" si="587"/>
        <v>12.312122891428572</v>
      </c>
      <c r="L2064" s="6">
        <f t="shared" si="580"/>
        <v>0</v>
      </c>
      <c r="M2064" s="6">
        <f t="shared" si="588"/>
        <v>163.87544786285716</v>
      </c>
      <c r="N2064" s="6">
        <f t="shared" si="589"/>
        <v>1.539015361428568</v>
      </c>
      <c r="O2064" s="2">
        <f t="shared" si="581"/>
        <v>-1.539015361428568</v>
      </c>
      <c r="P2064" s="2">
        <f t="shared" si="590"/>
        <v>30.460984638571432</v>
      </c>
      <c r="Q2064" s="2">
        <f t="shared" si="582"/>
        <v>15.239015361428571</v>
      </c>
      <c r="R2064" s="2">
        <f t="shared" si="591"/>
        <v>2.9268924700000003</v>
      </c>
      <c r="S2064" s="2">
        <f t="shared" si="583"/>
        <v>12.312122891428571</v>
      </c>
      <c r="T2064" s="2">
        <f t="shared" si="594"/>
        <v>0</v>
      </c>
      <c r="U2064" s="2">
        <f t="shared" si="584"/>
        <v>0</v>
      </c>
      <c r="V2064" t="str">
        <f t="shared" si="592"/>
        <v>N</v>
      </c>
      <c r="W2064" s="2">
        <f t="shared" si="593"/>
        <v>0</v>
      </c>
      <c r="X2064" s="2">
        <f t="shared" si="585"/>
        <v>0</v>
      </c>
      <c r="Y2064" s="2"/>
    </row>
    <row r="2065" spans="1:25" x14ac:dyDescent="0.2">
      <c r="A2065">
        <v>22</v>
      </c>
      <c r="B2065" s="1">
        <v>42821.916666661666</v>
      </c>
      <c r="C2065">
        <v>43.7</v>
      </c>
      <c r="D2065" s="15">
        <f t="shared" si="586"/>
        <v>43.7</v>
      </c>
      <c r="E2065">
        <v>32</v>
      </c>
      <c r="F2065" s="6">
        <v>3.4782600000000001</v>
      </c>
      <c r="G2065" s="6">
        <v>-1.5167529999999999E-2</v>
      </c>
      <c r="H2065" s="6">
        <f t="shared" si="577"/>
        <v>3.4630924700000003</v>
      </c>
      <c r="I2065" s="6">
        <f t="shared" si="578"/>
        <v>11.700000000000003</v>
      </c>
      <c r="J2065" s="6">
        <f t="shared" si="579"/>
        <v>8.2369075300000034</v>
      </c>
      <c r="K2065" s="3">
        <f t="shared" si="587"/>
        <v>9.4136086057143018</v>
      </c>
      <c r="L2065" s="6">
        <f t="shared" si="580"/>
        <v>0</v>
      </c>
      <c r="M2065" s="6">
        <f t="shared" si="588"/>
        <v>154.46183925714286</v>
      </c>
      <c r="N2065" s="6">
        <f t="shared" si="589"/>
        <v>1.1767010757143055</v>
      </c>
      <c r="O2065" s="2">
        <f t="shared" si="581"/>
        <v>-1.1767010757143055</v>
      </c>
      <c r="P2065" s="2">
        <f t="shared" si="590"/>
        <v>30.823298924285695</v>
      </c>
      <c r="Q2065" s="2">
        <f t="shared" si="582"/>
        <v>12.876701075714308</v>
      </c>
      <c r="R2065" s="2">
        <f t="shared" si="591"/>
        <v>3.4630924700000003</v>
      </c>
      <c r="S2065" s="2">
        <f t="shared" si="583"/>
        <v>9.4136086057143089</v>
      </c>
      <c r="T2065" s="2">
        <f t="shared" si="594"/>
        <v>0</v>
      </c>
      <c r="U2065" s="2">
        <f t="shared" si="584"/>
        <v>0</v>
      </c>
      <c r="V2065" t="str">
        <f t="shared" si="592"/>
        <v>N</v>
      </c>
      <c r="W2065" s="2">
        <f t="shared" si="593"/>
        <v>0</v>
      </c>
      <c r="X2065" s="2">
        <f t="shared" si="585"/>
        <v>0</v>
      </c>
      <c r="Y2065" s="2"/>
    </row>
    <row r="2066" spans="1:25" x14ac:dyDescent="0.2">
      <c r="A2066">
        <v>23</v>
      </c>
      <c r="B2066" s="1">
        <v>42821.95833332833</v>
      </c>
      <c r="C2066">
        <v>40.299999999999997</v>
      </c>
      <c r="D2066" s="15">
        <f t="shared" si="586"/>
        <v>40.299999999999997</v>
      </c>
      <c r="E2066">
        <v>32</v>
      </c>
      <c r="F2066" s="6">
        <v>5.2462299999999997</v>
      </c>
      <c r="G2066" s="6">
        <v>-1.5167529999999999E-2</v>
      </c>
      <c r="H2066" s="6">
        <f t="shared" si="577"/>
        <v>5.2310624699999995</v>
      </c>
      <c r="I2066" s="6">
        <f t="shared" si="578"/>
        <v>8.2999999999999972</v>
      </c>
      <c r="J2066" s="6">
        <f t="shared" si="579"/>
        <v>3.0689375299999977</v>
      </c>
      <c r="K2066" s="3">
        <f t="shared" si="587"/>
        <v>3.5073571771428647</v>
      </c>
      <c r="L2066" s="6">
        <f t="shared" si="580"/>
        <v>0</v>
      </c>
      <c r="M2066" s="6">
        <f t="shared" si="588"/>
        <v>150.95448207999999</v>
      </c>
      <c r="N2066" s="6">
        <f t="shared" si="589"/>
        <v>0.43841964714286519</v>
      </c>
      <c r="O2066" s="2">
        <f t="shared" si="581"/>
        <v>-0.43841964714286519</v>
      </c>
      <c r="P2066" s="2">
        <f t="shared" si="590"/>
        <v>31.561580352857135</v>
      </c>
      <c r="Q2066" s="2">
        <f t="shared" si="582"/>
        <v>8.7384196471428623</v>
      </c>
      <c r="R2066" s="2">
        <f t="shared" si="591"/>
        <v>5.2310624699999995</v>
      </c>
      <c r="S2066" s="2">
        <f t="shared" si="583"/>
        <v>3.5073571771428629</v>
      </c>
      <c r="T2066" s="2">
        <f t="shared" si="594"/>
        <v>0</v>
      </c>
      <c r="U2066" s="2">
        <f t="shared" si="584"/>
        <v>0</v>
      </c>
      <c r="V2066" t="str">
        <f t="shared" si="592"/>
        <v>N</v>
      </c>
      <c r="W2066" s="2">
        <f t="shared" si="593"/>
        <v>0</v>
      </c>
      <c r="X2066" s="2">
        <f t="shared" si="585"/>
        <v>0</v>
      </c>
      <c r="Y2066" s="2"/>
    </row>
    <row r="2067" spans="1:25" x14ac:dyDescent="0.2">
      <c r="A2067">
        <v>0</v>
      </c>
      <c r="B2067" s="1">
        <v>42821.999999994994</v>
      </c>
      <c r="C2067">
        <v>37.1</v>
      </c>
      <c r="D2067" s="15">
        <f t="shared" si="586"/>
        <v>37.1</v>
      </c>
      <c r="E2067">
        <v>32</v>
      </c>
      <c r="F2067" s="6">
        <v>4.5899400000000004</v>
      </c>
      <c r="G2067" s="6">
        <v>-1.5167529999999999E-2</v>
      </c>
      <c r="H2067" s="6">
        <f t="shared" si="577"/>
        <v>4.5747724700000001</v>
      </c>
      <c r="I2067" s="6">
        <f t="shared" si="578"/>
        <v>5.1000000000000014</v>
      </c>
      <c r="J2067" s="6">
        <f t="shared" si="579"/>
        <v>0.52522753000000133</v>
      </c>
      <c r="K2067" s="3">
        <f t="shared" si="587"/>
        <v>0.60026003428572494</v>
      </c>
      <c r="L2067" s="6">
        <f t="shared" si="580"/>
        <v>0</v>
      </c>
      <c r="M2067" s="6">
        <f t="shared" si="588"/>
        <v>150.35422204571427</v>
      </c>
      <c r="N2067" s="6">
        <f t="shared" si="589"/>
        <v>7.5032504285729829E-2</v>
      </c>
      <c r="O2067" s="2">
        <f t="shared" si="581"/>
        <v>-7.5032504285729829E-2</v>
      </c>
      <c r="P2067" s="2">
        <f t="shared" si="590"/>
        <v>31.92496749571427</v>
      </c>
      <c r="Q2067" s="2">
        <f t="shared" si="582"/>
        <v>5.1750325042857312</v>
      </c>
      <c r="R2067" s="2">
        <f t="shared" si="591"/>
        <v>4.5747724700000001</v>
      </c>
      <c r="S2067" s="2">
        <f t="shared" si="583"/>
        <v>0.60026003428573116</v>
      </c>
      <c r="T2067" s="2">
        <f t="shared" si="594"/>
        <v>0</v>
      </c>
      <c r="U2067" s="2">
        <f t="shared" si="584"/>
        <v>0</v>
      </c>
      <c r="V2067" t="str">
        <f t="shared" si="592"/>
        <v>N</v>
      </c>
      <c r="W2067" s="2">
        <f t="shared" si="593"/>
        <v>0</v>
      </c>
      <c r="X2067" s="2">
        <f t="shared" si="585"/>
        <v>0</v>
      </c>
      <c r="Y2067" s="2"/>
    </row>
    <row r="2068" spans="1:25" x14ac:dyDescent="0.2">
      <c r="A2068">
        <v>1</v>
      </c>
      <c r="B2068" s="1">
        <v>42822.041666661658</v>
      </c>
      <c r="C2068">
        <v>35</v>
      </c>
      <c r="D2068" s="15">
        <f t="shared" si="586"/>
        <v>35</v>
      </c>
      <c r="E2068">
        <v>32</v>
      </c>
      <c r="F2068" s="6">
        <v>4.37927</v>
      </c>
      <c r="G2068" s="6">
        <v>-1.5167529999999999E-2</v>
      </c>
      <c r="H2068" s="6">
        <f t="shared" si="577"/>
        <v>4.3641024699999997</v>
      </c>
      <c r="I2068" s="6">
        <f t="shared" si="578"/>
        <v>3</v>
      </c>
      <c r="J2068" s="6">
        <f t="shared" si="579"/>
        <v>0</v>
      </c>
      <c r="K2068" s="3">
        <f t="shared" si="587"/>
        <v>0</v>
      </c>
      <c r="L2068" s="6">
        <f t="shared" si="580"/>
        <v>1.3641024699999997</v>
      </c>
      <c r="M2068" s="6">
        <f t="shared" si="588"/>
        <v>151.71832451571427</v>
      </c>
      <c r="N2068" s="6">
        <f t="shared" si="589"/>
        <v>0</v>
      </c>
      <c r="O2068" s="2">
        <f t="shared" si="581"/>
        <v>0</v>
      </c>
      <c r="P2068" s="2">
        <f t="shared" si="590"/>
        <v>32</v>
      </c>
      <c r="Q2068" s="2">
        <f t="shared" si="582"/>
        <v>3</v>
      </c>
      <c r="R2068" s="2">
        <f t="shared" si="591"/>
        <v>3</v>
      </c>
      <c r="S2068" s="2">
        <f t="shared" si="583"/>
        <v>0</v>
      </c>
      <c r="T2068" s="2">
        <f t="shared" si="594"/>
        <v>1.364102470000006</v>
      </c>
      <c r="U2068" s="2">
        <f t="shared" si="584"/>
        <v>0</v>
      </c>
      <c r="V2068" t="str">
        <f t="shared" si="592"/>
        <v>N</v>
      </c>
      <c r="W2068" s="2">
        <f t="shared" si="593"/>
        <v>0</v>
      </c>
      <c r="X2068" s="2">
        <f t="shared" si="585"/>
        <v>0</v>
      </c>
      <c r="Y2068" s="2"/>
    </row>
    <row r="2069" spans="1:25" x14ac:dyDescent="0.2">
      <c r="A2069">
        <v>2</v>
      </c>
      <c r="B2069" s="1">
        <v>42822.083333328323</v>
      </c>
      <c r="C2069">
        <v>33.299999999999997</v>
      </c>
      <c r="D2069" s="15">
        <f t="shared" si="586"/>
        <v>33.299999999999997</v>
      </c>
      <c r="E2069">
        <v>32</v>
      </c>
      <c r="F2069" s="6">
        <v>4.7964799999999999</v>
      </c>
      <c r="G2069" s="6">
        <v>-1.5167529999999999E-2</v>
      </c>
      <c r="H2069" s="6">
        <f t="shared" si="577"/>
        <v>4.7813124699999996</v>
      </c>
      <c r="I2069" s="6">
        <f t="shared" si="578"/>
        <v>1.2999999999999972</v>
      </c>
      <c r="J2069" s="6">
        <f t="shared" si="579"/>
        <v>0</v>
      </c>
      <c r="K2069" s="3">
        <f t="shared" si="587"/>
        <v>0</v>
      </c>
      <c r="L2069" s="6">
        <f t="shared" si="580"/>
        <v>3.4813124700000024</v>
      </c>
      <c r="M2069" s="6">
        <f t="shared" si="588"/>
        <v>155.19963698571428</v>
      </c>
      <c r="N2069" s="6">
        <f t="shared" si="589"/>
        <v>0</v>
      </c>
      <c r="O2069" s="2">
        <f t="shared" si="581"/>
        <v>0</v>
      </c>
      <c r="P2069" s="2">
        <f t="shared" si="590"/>
        <v>32</v>
      </c>
      <c r="Q2069" s="2">
        <f t="shared" si="582"/>
        <v>1.2999999999999972</v>
      </c>
      <c r="R2069" s="2">
        <f t="shared" si="591"/>
        <v>1.2999999999999972</v>
      </c>
      <c r="S2069" s="2">
        <f t="shared" si="583"/>
        <v>0</v>
      </c>
      <c r="T2069" s="2">
        <f t="shared" si="594"/>
        <v>3.481312470000006</v>
      </c>
      <c r="U2069" s="2">
        <f t="shared" si="584"/>
        <v>0</v>
      </c>
      <c r="V2069" t="str">
        <f t="shared" si="592"/>
        <v>N</v>
      </c>
      <c r="W2069" s="2">
        <f t="shared" si="593"/>
        <v>0</v>
      </c>
      <c r="X2069" s="2">
        <f t="shared" si="585"/>
        <v>0</v>
      </c>
      <c r="Y2069" s="2"/>
    </row>
    <row r="2070" spans="1:25" x14ac:dyDescent="0.2">
      <c r="A2070">
        <v>3</v>
      </c>
      <c r="B2070" s="1">
        <v>42822.124999994987</v>
      </c>
      <c r="C2070">
        <v>33.1</v>
      </c>
      <c r="D2070" s="15">
        <f t="shared" si="586"/>
        <v>33.1</v>
      </c>
      <c r="E2070">
        <v>32</v>
      </c>
      <c r="F2070" s="6">
        <v>4.4852999999999996</v>
      </c>
      <c r="G2070" s="6">
        <v>-1.5167529999999999E-2</v>
      </c>
      <c r="H2070" s="6">
        <f t="shared" si="577"/>
        <v>4.4701324699999994</v>
      </c>
      <c r="I2070" s="6">
        <f t="shared" si="578"/>
        <v>1.1000000000000014</v>
      </c>
      <c r="J2070" s="6">
        <f t="shared" si="579"/>
        <v>0</v>
      </c>
      <c r="K2070" s="3">
        <f t="shared" si="587"/>
        <v>0</v>
      </c>
      <c r="L2070" s="6">
        <f t="shared" si="580"/>
        <v>3.3701324699999979</v>
      </c>
      <c r="M2070" s="6">
        <f t="shared" si="588"/>
        <v>158.56976945571427</v>
      </c>
      <c r="N2070" s="6">
        <f t="shared" si="589"/>
        <v>0</v>
      </c>
      <c r="O2070" s="2">
        <f t="shared" si="581"/>
        <v>0</v>
      </c>
      <c r="P2070" s="2">
        <f t="shared" si="590"/>
        <v>32</v>
      </c>
      <c r="Q2070" s="2">
        <f t="shared" si="582"/>
        <v>1.1000000000000014</v>
      </c>
      <c r="R2070" s="2">
        <f t="shared" si="591"/>
        <v>1.1000000000000014</v>
      </c>
      <c r="S2070" s="2">
        <f t="shared" si="583"/>
        <v>0</v>
      </c>
      <c r="T2070" s="2">
        <f t="shared" si="594"/>
        <v>3.3701324699999873</v>
      </c>
      <c r="U2070" s="2">
        <f t="shared" si="584"/>
        <v>0</v>
      </c>
      <c r="V2070" t="str">
        <f t="shared" si="592"/>
        <v>N</v>
      </c>
      <c r="W2070" s="2">
        <f t="shared" si="593"/>
        <v>0</v>
      </c>
      <c r="X2070" s="2">
        <f t="shared" si="585"/>
        <v>0</v>
      </c>
      <c r="Y2070" s="2"/>
    </row>
    <row r="2071" spans="1:25" x14ac:dyDescent="0.2">
      <c r="A2071">
        <v>4</v>
      </c>
      <c r="B2071" s="1">
        <v>42822.166666661651</v>
      </c>
      <c r="C2071">
        <v>32.200000000000003</v>
      </c>
      <c r="D2071" s="15">
        <f t="shared" si="586"/>
        <v>32.200000000000003</v>
      </c>
      <c r="E2071">
        <v>32</v>
      </c>
      <c r="F2071" s="6">
        <v>3.5928100000000001</v>
      </c>
      <c r="G2071" s="6">
        <v>-1.5167529999999999E-2</v>
      </c>
      <c r="H2071" s="6">
        <f t="shared" si="577"/>
        <v>3.5776424700000002</v>
      </c>
      <c r="I2071" s="6">
        <f t="shared" si="578"/>
        <v>0.20000000000000284</v>
      </c>
      <c r="J2071" s="6">
        <f t="shared" si="579"/>
        <v>0</v>
      </c>
      <c r="K2071" s="3">
        <f t="shared" si="587"/>
        <v>0</v>
      </c>
      <c r="L2071" s="6">
        <f t="shared" si="580"/>
        <v>3.3776424699999974</v>
      </c>
      <c r="M2071" s="6">
        <f t="shared" si="588"/>
        <v>161.94741192571425</v>
      </c>
      <c r="N2071" s="6">
        <f t="shared" si="589"/>
        <v>0</v>
      </c>
      <c r="O2071" s="2">
        <f t="shared" si="581"/>
        <v>0</v>
      </c>
      <c r="P2071" s="2">
        <f t="shared" si="590"/>
        <v>32</v>
      </c>
      <c r="Q2071" s="2">
        <f t="shared" si="582"/>
        <v>0.20000000000000284</v>
      </c>
      <c r="R2071" s="2">
        <f t="shared" si="591"/>
        <v>0.20000000000000284</v>
      </c>
      <c r="S2071" s="2">
        <f t="shared" si="583"/>
        <v>0</v>
      </c>
      <c r="T2071" s="2">
        <f t="shared" si="594"/>
        <v>3.3776424699999836</v>
      </c>
      <c r="U2071" s="2">
        <f t="shared" si="584"/>
        <v>0</v>
      </c>
      <c r="V2071" t="str">
        <f t="shared" si="592"/>
        <v>N</v>
      </c>
      <c r="W2071" s="2">
        <f t="shared" si="593"/>
        <v>0</v>
      </c>
      <c r="X2071" s="2">
        <f t="shared" si="585"/>
        <v>0</v>
      </c>
      <c r="Y2071" s="2"/>
    </row>
    <row r="2072" spans="1:25" x14ac:dyDescent="0.2">
      <c r="A2072">
        <v>5</v>
      </c>
      <c r="B2072" s="1">
        <v>42822.208333328315</v>
      </c>
      <c r="C2072">
        <v>32.200000000000003</v>
      </c>
      <c r="D2072" s="15">
        <f t="shared" si="586"/>
        <v>32.200000000000003</v>
      </c>
      <c r="E2072">
        <v>32</v>
      </c>
      <c r="F2072" s="6">
        <v>3.4771000000000001</v>
      </c>
      <c r="G2072" s="6">
        <v>-1.5167529999999999E-2</v>
      </c>
      <c r="H2072" s="6">
        <f t="shared" si="577"/>
        <v>3.4619324700000003</v>
      </c>
      <c r="I2072" s="6">
        <f t="shared" si="578"/>
        <v>0.20000000000000284</v>
      </c>
      <c r="J2072" s="6">
        <f t="shared" si="579"/>
        <v>0</v>
      </c>
      <c r="K2072" s="3">
        <f t="shared" si="587"/>
        <v>0</v>
      </c>
      <c r="L2072" s="6">
        <f t="shared" si="580"/>
        <v>3.2619324699999974</v>
      </c>
      <c r="M2072" s="6">
        <f t="shared" si="588"/>
        <v>165.20934439571425</v>
      </c>
      <c r="N2072" s="6">
        <f t="shared" si="589"/>
        <v>0</v>
      </c>
      <c r="O2072" s="2">
        <f t="shared" si="581"/>
        <v>0</v>
      </c>
      <c r="P2072" s="2">
        <f t="shared" si="590"/>
        <v>32</v>
      </c>
      <c r="Q2072" s="2">
        <f t="shared" si="582"/>
        <v>0.20000000000000284</v>
      </c>
      <c r="R2072" s="2">
        <f t="shared" si="591"/>
        <v>0.20000000000000284</v>
      </c>
      <c r="S2072" s="2">
        <f t="shared" si="583"/>
        <v>0</v>
      </c>
      <c r="T2072" s="2">
        <f t="shared" si="594"/>
        <v>3.261932470000005</v>
      </c>
      <c r="U2072" s="2">
        <f t="shared" si="584"/>
        <v>0</v>
      </c>
      <c r="V2072" t="str">
        <f t="shared" si="592"/>
        <v>N</v>
      </c>
      <c r="W2072" s="2">
        <f t="shared" si="593"/>
        <v>0</v>
      </c>
      <c r="X2072" s="2">
        <f t="shared" si="585"/>
        <v>0</v>
      </c>
      <c r="Y2072" s="2"/>
    </row>
    <row r="2073" spans="1:25" x14ac:dyDescent="0.2">
      <c r="A2073">
        <v>6</v>
      </c>
      <c r="B2073" s="1">
        <v>42822.24999999498</v>
      </c>
      <c r="C2073">
        <v>32.4</v>
      </c>
      <c r="D2073" s="15">
        <f t="shared" si="586"/>
        <v>32.4</v>
      </c>
      <c r="E2073">
        <v>32</v>
      </c>
      <c r="F2073" s="6">
        <v>2.4941</v>
      </c>
      <c r="G2073" s="6">
        <v>0.22334717000000001</v>
      </c>
      <c r="H2073" s="6">
        <f t="shared" si="577"/>
        <v>2.7174471699999998</v>
      </c>
      <c r="I2073" s="6">
        <f t="shared" si="578"/>
        <v>0.39999999999999858</v>
      </c>
      <c r="J2073" s="6">
        <f t="shared" si="579"/>
        <v>0</v>
      </c>
      <c r="K2073" s="3">
        <f t="shared" si="587"/>
        <v>0</v>
      </c>
      <c r="L2073" s="6">
        <f t="shared" si="580"/>
        <v>2.3174471700000012</v>
      </c>
      <c r="M2073" s="6">
        <f t="shared" si="588"/>
        <v>167.52679156571426</v>
      </c>
      <c r="N2073" s="6">
        <f t="shared" si="589"/>
        <v>0</v>
      </c>
      <c r="O2073" s="2">
        <f t="shared" si="581"/>
        <v>0</v>
      </c>
      <c r="P2073" s="2">
        <f t="shared" si="590"/>
        <v>32</v>
      </c>
      <c r="Q2073" s="2">
        <f t="shared" si="582"/>
        <v>0.39999999999999858</v>
      </c>
      <c r="R2073" s="2">
        <f t="shared" si="591"/>
        <v>0.39999999999999858</v>
      </c>
      <c r="S2073" s="2">
        <f t="shared" si="583"/>
        <v>0</v>
      </c>
      <c r="T2073" s="2">
        <f t="shared" si="594"/>
        <v>2.3174471700000083</v>
      </c>
      <c r="U2073" s="2">
        <f t="shared" si="584"/>
        <v>0</v>
      </c>
      <c r="V2073" t="str">
        <f t="shared" si="592"/>
        <v>N</v>
      </c>
      <c r="W2073" s="2">
        <f t="shared" si="593"/>
        <v>0</v>
      </c>
      <c r="X2073" s="2">
        <f t="shared" si="585"/>
        <v>0</v>
      </c>
      <c r="Y2073" s="2"/>
    </row>
    <row r="2074" spans="1:25" x14ac:dyDescent="0.2">
      <c r="A2074">
        <v>7</v>
      </c>
      <c r="B2074" s="1">
        <v>42822.291666661644</v>
      </c>
      <c r="C2074">
        <v>35.9</v>
      </c>
      <c r="D2074" s="15">
        <f t="shared" si="586"/>
        <v>35.9</v>
      </c>
      <c r="E2074">
        <v>32</v>
      </c>
      <c r="F2074" s="6">
        <v>2.3713500000000001</v>
      </c>
      <c r="G2074" s="6">
        <v>9.2987700000000011</v>
      </c>
      <c r="H2074" s="6">
        <f t="shared" si="577"/>
        <v>11.670120000000001</v>
      </c>
      <c r="I2074" s="6">
        <f t="shared" si="578"/>
        <v>3.8999999999999986</v>
      </c>
      <c r="J2074" s="6">
        <f t="shared" si="579"/>
        <v>0</v>
      </c>
      <c r="K2074" s="3">
        <f t="shared" si="587"/>
        <v>0</v>
      </c>
      <c r="L2074" s="6">
        <f t="shared" si="580"/>
        <v>7.7701200000000021</v>
      </c>
      <c r="M2074" s="6">
        <f t="shared" si="588"/>
        <v>175.29691156571425</v>
      </c>
      <c r="N2074" s="6">
        <f t="shared" si="589"/>
        <v>0</v>
      </c>
      <c r="O2074" s="2">
        <f t="shared" si="581"/>
        <v>0</v>
      </c>
      <c r="P2074" s="2">
        <f t="shared" si="590"/>
        <v>32</v>
      </c>
      <c r="Q2074" s="2">
        <f t="shared" si="582"/>
        <v>3.8999999999999986</v>
      </c>
      <c r="R2074" s="2">
        <f t="shared" si="591"/>
        <v>3.8999999999999986</v>
      </c>
      <c r="S2074" s="2">
        <f t="shared" si="583"/>
        <v>0</v>
      </c>
      <c r="T2074" s="2">
        <f t="shared" si="594"/>
        <v>7.7701199999999915</v>
      </c>
      <c r="U2074" s="2">
        <f t="shared" si="584"/>
        <v>0</v>
      </c>
      <c r="V2074" t="str">
        <f t="shared" si="592"/>
        <v>N</v>
      </c>
      <c r="W2074" s="2">
        <f t="shared" si="593"/>
        <v>0</v>
      </c>
      <c r="X2074" s="2">
        <f t="shared" si="585"/>
        <v>0</v>
      </c>
      <c r="Y2074" s="2"/>
    </row>
    <row r="2075" spans="1:25" x14ac:dyDescent="0.2">
      <c r="A2075">
        <v>8</v>
      </c>
      <c r="B2075" s="1">
        <v>42822.333333328308</v>
      </c>
      <c r="C2075">
        <v>38.299999999999997</v>
      </c>
      <c r="D2075" s="15">
        <f t="shared" si="586"/>
        <v>38.299999999999997</v>
      </c>
      <c r="E2075">
        <v>32</v>
      </c>
      <c r="F2075" s="6">
        <v>3.3989600000000002</v>
      </c>
      <c r="G2075" s="6">
        <v>22.683850000000003</v>
      </c>
      <c r="H2075" s="6">
        <f t="shared" si="577"/>
        <v>26.082810000000002</v>
      </c>
      <c r="I2075" s="6">
        <f t="shared" si="578"/>
        <v>6.2999999999999972</v>
      </c>
      <c r="J2075" s="6">
        <f t="shared" si="579"/>
        <v>0</v>
      </c>
      <c r="K2075" s="3">
        <f t="shared" si="587"/>
        <v>0</v>
      </c>
      <c r="L2075" s="6">
        <f t="shared" si="580"/>
        <v>19.782810000000005</v>
      </c>
      <c r="M2075" s="6">
        <f t="shared" si="588"/>
        <v>195.07972156571427</v>
      </c>
      <c r="N2075" s="6">
        <f t="shared" si="589"/>
        <v>0</v>
      </c>
      <c r="O2075" s="2">
        <f t="shared" si="581"/>
        <v>0</v>
      </c>
      <c r="P2075" s="2">
        <f t="shared" si="590"/>
        <v>32</v>
      </c>
      <c r="Q2075" s="2">
        <f t="shared" si="582"/>
        <v>6.2999999999999972</v>
      </c>
      <c r="R2075" s="2">
        <f t="shared" si="591"/>
        <v>6.2999999999999972</v>
      </c>
      <c r="S2075" s="2">
        <f t="shared" si="583"/>
        <v>0</v>
      </c>
      <c r="T2075" s="2">
        <f t="shared" si="594"/>
        <v>19.782810000000012</v>
      </c>
      <c r="U2075" s="2">
        <f t="shared" si="584"/>
        <v>0</v>
      </c>
      <c r="V2075" t="str">
        <f t="shared" si="592"/>
        <v>Y</v>
      </c>
      <c r="W2075" s="2">
        <f t="shared" si="593"/>
        <v>0</v>
      </c>
      <c r="X2075" s="2">
        <f t="shared" si="585"/>
        <v>0</v>
      </c>
      <c r="Y2075" s="2"/>
    </row>
    <row r="2076" spans="1:25" x14ac:dyDescent="0.2">
      <c r="A2076">
        <v>9</v>
      </c>
      <c r="B2076" s="1">
        <v>42822.374999994972</v>
      </c>
      <c r="C2076">
        <v>39</v>
      </c>
      <c r="D2076" s="15">
        <f t="shared" si="586"/>
        <v>39</v>
      </c>
      <c r="E2076">
        <v>32</v>
      </c>
      <c r="F2076" s="6">
        <v>3.82029</v>
      </c>
      <c r="G2076" s="6">
        <v>32.265660000000004</v>
      </c>
      <c r="H2076" s="6">
        <f t="shared" si="577"/>
        <v>36.085950000000004</v>
      </c>
      <c r="I2076" s="6">
        <f t="shared" si="578"/>
        <v>7</v>
      </c>
      <c r="J2076" s="6">
        <f t="shared" si="579"/>
        <v>0</v>
      </c>
      <c r="K2076" s="3">
        <f t="shared" si="587"/>
        <v>0</v>
      </c>
      <c r="L2076" s="6">
        <f t="shared" si="580"/>
        <v>29.085950000000004</v>
      </c>
      <c r="M2076" s="6">
        <f t="shared" si="588"/>
        <v>220</v>
      </c>
      <c r="N2076" s="6">
        <f t="shared" si="589"/>
        <v>4.1656715657142627</v>
      </c>
      <c r="O2076" s="2">
        <f t="shared" si="581"/>
        <v>-4.1656715657142627</v>
      </c>
      <c r="P2076" s="2">
        <f t="shared" si="590"/>
        <v>27.834328434285737</v>
      </c>
      <c r="Q2076" s="2">
        <f t="shared" si="582"/>
        <v>11.165671565714263</v>
      </c>
      <c r="R2076" s="2">
        <f t="shared" si="591"/>
        <v>11.165671565714263</v>
      </c>
      <c r="S2076" s="2">
        <f t="shared" si="583"/>
        <v>0</v>
      </c>
      <c r="T2076" s="2">
        <f t="shared" si="594"/>
        <v>24.920278434285734</v>
      </c>
      <c r="U2076" s="2">
        <f t="shared" si="584"/>
        <v>0</v>
      </c>
      <c r="V2076" t="str">
        <f t="shared" si="592"/>
        <v>Y</v>
      </c>
      <c r="W2076" s="2">
        <f t="shared" si="593"/>
        <v>0</v>
      </c>
      <c r="X2076" s="2">
        <f t="shared" si="585"/>
        <v>0</v>
      </c>
      <c r="Y2076" s="2"/>
    </row>
    <row r="2077" spans="1:25" x14ac:dyDescent="0.2">
      <c r="A2077">
        <v>10</v>
      </c>
      <c r="B2077" s="1">
        <v>42822.416666661637</v>
      </c>
      <c r="C2077">
        <v>42.7</v>
      </c>
      <c r="D2077" s="15">
        <f t="shared" si="586"/>
        <v>42.7</v>
      </c>
      <c r="E2077">
        <v>32</v>
      </c>
      <c r="F2077" s="6">
        <v>4.5337800000000001</v>
      </c>
      <c r="G2077" s="6">
        <v>40.473570000000009</v>
      </c>
      <c r="H2077" s="6">
        <f t="shared" si="577"/>
        <v>45.00735000000001</v>
      </c>
      <c r="I2077" s="6">
        <f t="shared" si="578"/>
        <v>10.700000000000003</v>
      </c>
      <c r="J2077" s="6">
        <f t="shared" si="579"/>
        <v>0</v>
      </c>
      <c r="K2077" s="3">
        <f t="shared" si="587"/>
        <v>0</v>
      </c>
      <c r="L2077" s="6">
        <f t="shared" si="580"/>
        <v>34.307350000000007</v>
      </c>
      <c r="M2077" s="6">
        <f t="shared" si="588"/>
        <v>220</v>
      </c>
      <c r="N2077" s="6">
        <f t="shared" si="589"/>
        <v>34.307350000000014</v>
      </c>
      <c r="O2077" s="2">
        <f t="shared" si="581"/>
        <v>-32</v>
      </c>
      <c r="P2077" s="2">
        <f t="shared" si="590"/>
        <v>0</v>
      </c>
      <c r="Q2077" s="2">
        <f t="shared" si="582"/>
        <v>42.7</v>
      </c>
      <c r="R2077" s="2">
        <f t="shared" si="591"/>
        <v>42.7</v>
      </c>
      <c r="S2077" s="2">
        <f t="shared" si="583"/>
        <v>0</v>
      </c>
      <c r="T2077" s="2">
        <f t="shared" si="594"/>
        <v>0</v>
      </c>
      <c r="U2077" s="2">
        <f t="shared" si="584"/>
        <v>2.3073500000000138</v>
      </c>
      <c r="V2077" t="str">
        <f t="shared" si="592"/>
        <v>Y</v>
      </c>
      <c r="W2077" s="2">
        <f t="shared" si="593"/>
        <v>2.3073500000000138</v>
      </c>
      <c r="X2077" s="2">
        <f t="shared" si="585"/>
        <v>0</v>
      </c>
      <c r="Y2077" s="2"/>
    </row>
    <row r="2078" spans="1:25" x14ac:dyDescent="0.2">
      <c r="A2078">
        <v>11</v>
      </c>
      <c r="B2078" s="1">
        <v>42822.458333328301</v>
      </c>
      <c r="C2078">
        <v>43</v>
      </c>
      <c r="D2078" s="15">
        <f t="shared" si="586"/>
        <v>43</v>
      </c>
      <c r="E2078">
        <v>32</v>
      </c>
      <c r="F2078" s="6">
        <v>3.8151299999999999</v>
      </c>
      <c r="G2078" s="6">
        <v>44.993300000000005</v>
      </c>
      <c r="H2078" s="6">
        <f t="shared" si="577"/>
        <v>48.808430000000001</v>
      </c>
      <c r="I2078" s="6">
        <f t="shared" si="578"/>
        <v>11</v>
      </c>
      <c r="J2078" s="6">
        <f t="shared" si="579"/>
        <v>0</v>
      </c>
      <c r="K2078" s="3">
        <f t="shared" si="587"/>
        <v>0</v>
      </c>
      <c r="L2078" s="6">
        <f t="shared" si="580"/>
        <v>37.808430000000001</v>
      </c>
      <c r="M2078" s="6">
        <f t="shared" si="588"/>
        <v>220</v>
      </c>
      <c r="N2078" s="6">
        <f t="shared" si="589"/>
        <v>37.808429999999987</v>
      </c>
      <c r="O2078" s="2">
        <f t="shared" si="581"/>
        <v>-32</v>
      </c>
      <c r="P2078" s="2">
        <f t="shared" si="590"/>
        <v>0</v>
      </c>
      <c r="Q2078" s="2">
        <f t="shared" si="582"/>
        <v>43</v>
      </c>
      <c r="R2078" s="2">
        <f t="shared" si="591"/>
        <v>43</v>
      </c>
      <c r="S2078" s="2">
        <f t="shared" si="583"/>
        <v>0</v>
      </c>
      <c r="T2078" s="2">
        <f t="shared" si="594"/>
        <v>0</v>
      </c>
      <c r="U2078" s="2">
        <f t="shared" si="584"/>
        <v>5.8084299999999871</v>
      </c>
      <c r="V2078" t="str">
        <f t="shared" si="592"/>
        <v>Y</v>
      </c>
      <c r="W2078" s="2">
        <f t="shared" si="593"/>
        <v>5.8084299999999871</v>
      </c>
      <c r="X2078" s="2">
        <f t="shared" si="585"/>
        <v>0</v>
      </c>
      <c r="Y2078" s="2"/>
    </row>
    <row r="2079" spans="1:25" x14ac:dyDescent="0.2">
      <c r="A2079">
        <v>12</v>
      </c>
      <c r="B2079" s="1">
        <v>42822.499999994965</v>
      </c>
      <c r="C2079">
        <v>43.2</v>
      </c>
      <c r="D2079" s="15">
        <f t="shared" si="586"/>
        <v>43.2</v>
      </c>
      <c r="E2079">
        <v>32</v>
      </c>
      <c r="F2079" s="6">
        <v>4.6478999999999999</v>
      </c>
      <c r="G2079" s="6">
        <v>37.187659999999994</v>
      </c>
      <c r="H2079" s="6">
        <f t="shared" si="577"/>
        <v>41.835559999999994</v>
      </c>
      <c r="I2079" s="6">
        <f t="shared" si="578"/>
        <v>11.200000000000003</v>
      </c>
      <c r="J2079" s="6">
        <f t="shared" si="579"/>
        <v>0</v>
      </c>
      <c r="K2079" s="3">
        <f t="shared" si="587"/>
        <v>0</v>
      </c>
      <c r="L2079" s="6">
        <f t="shared" si="580"/>
        <v>30.635559999999991</v>
      </c>
      <c r="M2079" s="6">
        <f t="shared" si="588"/>
        <v>220</v>
      </c>
      <c r="N2079" s="6">
        <f t="shared" si="589"/>
        <v>30.635559999999998</v>
      </c>
      <c r="O2079" s="2">
        <f t="shared" si="581"/>
        <v>-30.635559999999998</v>
      </c>
      <c r="P2079" s="2">
        <f t="shared" si="590"/>
        <v>1.3644400000000019</v>
      </c>
      <c r="Q2079" s="2">
        <f t="shared" si="582"/>
        <v>41.835560000000001</v>
      </c>
      <c r="R2079" s="2">
        <f t="shared" si="591"/>
        <v>41.835560000000001</v>
      </c>
      <c r="S2079" s="2">
        <f t="shared" si="583"/>
        <v>0</v>
      </c>
      <c r="T2079" s="2">
        <f t="shared" si="594"/>
        <v>0</v>
      </c>
      <c r="U2079" s="2">
        <f t="shared" si="584"/>
        <v>0</v>
      </c>
      <c r="V2079" t="str">
        <f t="shared" si="592"/>
        <v>Y</v>
      </c>
      <c r="W2079" s="2">
        <f t="shared" si="593"/>
        <v>0</v>
      </c>
      <c r="X2079" s="2">
        <f t="shared" si="585"/>
        <v>0</v>
      </c>
      <c r="Y2079" s="2"/>
    </row>
    <row r="2080" spans="1:25" x14ac:dyDescent="0.2">
      <c r="A2080">
        <v>13</v>
      </c>
      <c r="B2080" s="1">
        <v>42822.541666661629</v>
      </c>
      <c r="C2080">
        <v>44.8</v>
      </c>
      <c r="D2080" s="15">
        <f t="shared" si="586"/>
        <v>44.8</v>
      </c>
      <c r="E2080">
        <v>32</v>
      </c>
      <c r="F2080" s="6">
        <v>4.7309700000000001</v>
      </c>
      <c r="G2080" s="6">
        <v>43.953270000000003</v>
      </c>
      <c r="H2080" s="6">
        <f t="shared" si="577"/>
        <v>48.684240000000003</v>
      </c>
      <c r="I2080" s="6">
        <f t="shared" si="578"/>
        <v>12.799999999999997</v>
      </c>
      <c r="J2080" s="6">
        <f t="shared" si="579"/>
        <v>0</v>
      </c>
      <c r="K2080" s="3">
        <f t="shared" si="587"/>
        <v>0</v>
      </c>
      <c r="L2080" s="6">
        <f t="shared" si="580"/>
        <v>35.884240000000005</v>
      </c>
      <c r="M2080" s="6">
        <f t="shared" si="588"/>
        <v>220</v>
      </c>
      <c r="N2080" s="6">
        <f t="shared" si="589"/>
        <v>35.884240000000005</v>
      </c>
      <c r="O2080" s="2">
        <f t="shared" si="581"/>
        <v>-32</v>
      </c>
      <c r="P2080" s="2">
        <f t="shared" si="590"/>
        <v>0</v>
      </c>
      <c r="Q2080" s="2">
        <f t="shared" si="582"/>
        <v>44.8</v>
      </c>
      <c r="R2080" s="2">
        <f t="shared" si="591"/>
        <v>44.8</v>
      </c>
      <c r="S2080" s="2">
        <f t="shared" si="583"/>
        <v>0</v>
      </c>
      <c r="T2080" s="2">
        <f t="shared" si="594"/>
        <v>0</v>
      </c>
      <c r="U2080" s="2">
        <f t="shared" si="584"/>
        <v>3.8842400000000055</v>
      </c>
      <c r="V2080" t="str">
        <f t="shared" si="592"/>
        <v>Y</v>
      </c>
      <c r="W2080" s="2">
        <f t="shared" si="593"/>
        <v>3.8842400000000055</v>
      </c>
      <c r="X2080" s="2">
        <f t="shared" si="585"/>
        <v>0</v>
      </c>
      <c r="Y2080" s="2"/>
    </row>
    <row r="2081" spans="1:25" x14ac:dyDescent="0.2">
      <c r="A2081">
        <v>14</v>
      </c>
      <c r="B2081" s="1">
        <v>42822.583333328294</v>
      </c>
      <c r="C2081">
        <v>45</v>
      </c>
      <c r="D2081" s="15">
        <f t="shared" si="586"/>
        <v>45</v>
      </c>
      <c r="E2081">
        <v>32</v>
      </c>
      <c r="F2081" s="6">
        <v>3.8569300000000002</v>
      </c>
      <c r="G2081" s="6">
        <v>38.521879999999996</v>
      </c>
      <c r="H2081" s="6">
        <f t="shared" si="577"/>
        <v>42.378809999999994</v>
      </c>
      <c r="I2081" s="6">
        <f t="shared" si="578"/>
        <v>13</v>
      </c>
      <c r="J2081" s="6">
        <f t="shared" si="579"/>
        <v>0</v>
      </c>
      <c r="K2081" s="3">
        <f t="shared" si="587"/>
        <v>0</v>
      </c>
      <c r="L2081" s="6">
        <f t="shared" si="580"/>
        <v>29.378809999999994</v>
      </c>
      <c r="M2081" s="6">
        <f t="shared" si="588"/>
        <v>220</v>
      </c>
      <c r="N2081" s="6">
        <f t="shared" si="589"/>
        <v>29.378809999999987</v>
      </c>
      <c r="O2081" s="2">
        <f t="shared" si="581"/>
        <v>-29.378809999999987</v>
      </c>
      <c r="P2081" s="2">
        <f t="shared" si="590"/>
        <v>2.6211900000000128</v>
      </c>
      <c r="Q2081" s="2">
        <f t="shared" si="582"/>
        <v>42.378809999999987</v>
      </c>
      <c r="R2081" s="2">
        <f t="shared" si="591"/>
        <v>42.378809999999987</v>
      </c>
      <c r="S2081" s="2">
        <f t="shared" si="583"/>
        <v>0</v>
      </c>
      <c r="T2081" s="2">
        <f t="shared" si="594"/>
        <v>0</v>
      </c>
      <c r="U2081" s="2">
        <f t="shared" si="584"/>
        <v>0</v>
      </c>
      <c r="V2081" t="str">
        <f t="shared" si="592"/>
        <v>Y</v>
      </c>
      <c r="W2081" s="2">
        <f t="shared" si="593"/>
        <v>0</v>
      </c>
      <c r="X2081" s="2">
        <f t="shared" si="585"/>
        <v>0</v>
      </c>
      <c r="Y2081" s="2"/>
    </row>
    <row r="2082" spans="1:25" x14ac:dyDescent="0.2">
      <c r="A2082">
        <v>15</v>
      </c>
      <c r="B2082" s="1">
        <v>42822.624999994958</v>
      </c>
      <c r="C2082">
        <v>45.8</v>
      </c>
      <c r="D2082" s="15">
        <f t="shared" si="586"/>
        <v>45.8</v>
      </c>
      <c r="E2082">
        <v>32</v>
      </c>
      <c r="F2082" s="6">
        <v>2.2398899999999999</v>
      </c>
      <c r="G2082" s="6">
        <v>30.795530000000003</v>
      </c>
      <c r="H2082" s="6">
        <f t="shared" si="577"/>
        <v>33.035420000000002</v>
      </c>
      <c r="I2082" s="6">
        <f t="shared" si="578"/>
        <v>13.799999999999997</v>
      </c>
      <c r="J2082" s="6">
        <f t="shared" si="579"/>
        <v>0</v>
      </c>
      <c r="K2082" s="3">
        <f t="shared" si="587"/>
        <v>0</v>
      </c>
      <c r="L2082" s="6">
        <f t="shared" si="580"/>
        <v>19.235420000000005</v>
      </c>
      <c r="M2082" s="6">
        <f t="shared" si="588"/>
        <v>220</v>
      </c>
      <c r="N2082" s="6">
        <f t="shared" si="589"/>
        <v>19.235420000000005</v>
      </c>
      <c r="O2082" s="2">
        <f t="shared" si="581"/>
        <v>-19.235420000000005</v>
      </c>
      <c r="P2082" s="2">
        <f t="shared" si="590"/>
        <v>12.764579999999995</v>
      </c>
      <c r="Q2082" s="2">
        <f t="shared" si="582"/>
        <v>33.035420000000002</v>
      </c>
      <c r="R2082" s="2">
        <f t="shared" si="591"/>
        <v>33.035420000000002</v>
      </c>
      <c r="S2082" s="2">
        <f t="shared" si="583"/>
        <v>0</v>
      </c>
      <c r="T2082" s="2">
        <f t="shared" si="594"/>
        <v>0</v>
      </c>
      <c r="U2082" s="2">
        <f t="shared" si="584"/>
        <v>0</v>
      </c>
      <c r="V2082" t="str">
        <f t="shared" si="592"/>
        <v>Y</v>
      </c>
      <c r="W2082" s="2">
        <f t="shared" si="593"/>
        <v>0</v>
      </c>
      <c r="X2082" s="2">
        <f t="shared" si="585"/>
        <v>0</v>
      </c>
      <c r="Y2082" s="2"/>
    </row>
    <row r="2083" spans="1:25" x14ac:dyDescent="0.2">
      <c r="A2083">
        <v>16</v>
      </c>
      <c r="B2083" s="1">
        <v>42822.666666661622</v>
      </c>
      <c r="C2083">
        <v>45.8</v>
      </c>
      <c r="D2083" s="15">
        <f t="shared" si="586"/>
        <v>45.8</v>
      </c>
      <c r="E2083">
        <v>32</v>
      </c>
      <c r="F2083" s="6">
        <v>2.2614899999999998</v>
      </c>
      <c r="G2083" s="6">
        <v>19.08455</v>
      </c>
      <c r="H2083" s="6">
        <f t="shared" si="577"/>
        <v>21.346039999999999</v>
      </c>
      <c r="I2083" s="6">
        <f t="shared" si="578"/>
        <v>13.799999999999997</v>
      </c>
      <c r="J2083" s="6">
        <f t="shared" si="579"/>
        <v>0</v>
      </c>
      <c r="K2083" s="3">
        <f t="shared" si="587"/>
        <v>0</v>
      </c>
      <c r="L2083" s="6">
        <f t="shared" si="580"/>
        <v>7.5460400000000014</v>
      </c>
      <c r="M2083" s="6">
        <f t="shared" si="588"/>
        <v>220</v>
      </c>
      <c r="N2083" s="6">
        <f t="shared" si="589"/>
        <v>7.546040000000005</v>
      </c>
      <c r="O2083" s="2">
        <f t="shared" si="581"/>
        <v>-7.546040000000005</v>
      </c>
      <c r="P2083" s="2">
        <f t="shared" si="590"/>
        <v>24.453959999999995</v>
      </c>
      <c r="Q2083" s="2">
        <f t="shared" si="582"/>
        <v>21.346040000000002</v>
      </c>
      <c r="R2083" s="2">
        <f t="shared" si="591"/>
        <v>21.346040000000002</v>
      </c>
      <c r="S2083" s="2">
        <f t="shared" si="583"/>
        <v>0</v>
      </c>
      <c r="T2083" s="2">
        <f t="shared" si="594"/>
        <v>0</v>
      </c>
      <c r="U2083" s="2">
        <f t="shared" si="584"/>
        <v>0</v>
      </c>
      <c r="V2083" t="str">
        <f t="shared" si="592"/>
        <v>Y</v>
      </c>
      <c r="W2083" s="2">
        <f t="shared" si="593"/>
        <v>0</v>
      </c>
      <c r="X2083" s="2">
        <f t="shared" si="585"/>
        <v>0</v>
      </c>
      <c r="Y2083" s="2"/>
    </row>
    <row r="2084" spans="1:25" x14ac:dyDescent="0.2">
      <c r="A2084">
        <v>17</v>
      </c>
      <c r="B2084" s="1">
        <v>42822.708333328286</v>
      </c>
      <c r="C2084">
        <v>45.6</v>
      </c>
      <c r="D2084" s="15">
        <f t="shared" si="586"/>
        <v>45.6</v>
      </c>
      <c r="E2084">
        <v>32</v>
      </c>
      <c r="F2084" s="6">
        <v>1.3947799999999999</v>
      </c>
      <c r="G2084" s="6">
        <v>5.6784809999999997</v>
      </c>
      <c r="H2084" s="6">
        <f t="shared" si="577"/>
        <v>7.0732609999999996</v>
      </c>
      <c r="I2084" s="6">
        <f t="shared" si="578"/>
        <v>13.600000000000001</v>
      </c>
      <c r="J2084" s="6">
        <f t="shared" si="579"/>
        <v>6.5267390000000018</v>
      </c>
      <c r="K2084" s="3">
        <f t="shared" si="587"/>
        <v>7.4591302857142807</v>
      </c>
      <c r="L2084" s="6">
        <f t="shared" si="580"/>
        <v>0</v>
      </c>
      <c r="M2084" s="6">
        <f t="shared" si="588"/>
        <v>212.54086971428572</v>
      </c>
      <c r="N2084" s="6">
        <f t="shared" si="589"/>
        <v>0.93239128571428864</v>
      </c>
      <c r="O2084" s="2">
        <f t="shared" si="581"/>
        <v>-0.93239128571428864</v>
      </c>
      <c r="P2084" s="2">
        <f t="shared" si="590"/>
        <v>31.067608714285711</v>
      </c>
      <c r="Q2084" s="2">
        <f t="shared" si="582"/>
        <v>14.53239128571429</v>
      </c>
      <c r="R2084" s="2">
        <f t="shared" si="591"/>
        <v>7.0732609999999996</v>
      </c>
      <c r="S2084" s="2">
        <f t="shared" si="583"/>
        <v>7.4591302857142905</v>
      </c>
      <c r="T2084" s="2">
        <f t="shared" si="594"/>
        <v>0</v>
      </c>
      <c r="U2084" s="2">
        <f t="shared" si="584"/>
        <v>0</v>
      </c>
      <c r="V2084" t="str">
        <f t="shared" si="592"/>
        <v>N</v>
      </c>
      <c r="W2084" s="2">
        <f t="shared" si="593"/>
        <v>0</v>
      </c>
      <c r="X2084" s="2">
        <f t="shared" si="585"/>
        <v>0</v>
      </c>
      <c r="Y2084" s="2"/>
    </row>
    <row r="2085" spans="1:25" x14ac:dyDescent="0.2">
      <c r="A2085">
        <v>18</v>
      </c>
      <c r="B2085" s="1">
        <v>42822.74999999495</v>
      </c>
      <c r="C2085">
        <v>45.9</v>
      </c>
      <c r="D2085" s="15">
        <f t="shared" si="586"/>
        <v>45.9</v>
      </c>
      <c r="E2085">
        <v>32</v>
      </c>
      <c r="F2085" s="6">
        <v>1.75891</v>
      </c>
      <c r="G2085" s="6">
        <v>-1.5167529999999999E-2</v>
      </c>
      <c r="H2085" s="6">
        <f t="shared" si="577"/>
        <v>1.7437424699999999</v>
      </c>
      <c r="I2085" s="6">
        <f t="shared" si="578"/>
        <v>13.899999999999999</v>
      </c>
      <c r="J2085" s="6">
        <f t="shared" si="579"/>
        <v>12.156257529999998</v>
      </c>
      <c r="K2085" s="3">
        <f t="shared" si="587"/>
        <v>13.892865748571438</v>
      </c>
      <c r="L2085" s="6">
        <f t="shared" si="580"/>
        <v>0</v>
      </c>
      <c r="M2085" s="6">
        <f t="shared" si="588"/>
        <v>198.64800396571428</v>
      </c>
      <c r="N2085" s="6">
        <f t="shared" si="589"/>
        <v>1.7366082185714333</v>
      </c>
      <c r="O2085" s="2">
        <f t="shared" si="581"/>
        <v>-1.7366082185714333</v>
      </c>
      <c r="P2085" s="2">
        <f t="shared" si="590"/>
        <v>30.263391781428567</v>
      </c>
      <c r="Q2085" s="2">
        <f t="shared" si="582"/>
        <v>15.636608218571432</v>
      </c>
      <c r="R2085" s="2">
        <f t="shared" si="591"/>
        <v>1.7437424699999999</v>
      </c>
      <c r="S2085" s="2">
        <f t="shared" si="583"/>
        <v>13.892865748571431</v>
      </c>
      <c r="T2085" s="2">
        <f t="shared" si="594"/>
        <v>0</v>
      </c>
      <c r="U2085" s="2">
        <f t="shared" si="584"/>
        <v>0</v>
      </c>
      <c r="V2085" t="str">
        <f t="shared" si="592"/>
        <v>N</v>
      </c>
      <c r="W2085" s="2">
        <f t="shared" si="593"/>
        <v>0</v>
      </c>
      <c r="X2085" s="2">
        <f t="shared" si="585"/>
        <v>0</v>
      </c>
      <c r="Y2085" s="2"/>
    </row>
    <row r="2086" spans="1:25" x14ac:dyDescent="0.2">
      <c r="A2086">
        <v>19</v>
      </c>
      <c r="B2086" s="1">
        <v>42822.791666661615</v>
      </c>
      <c r="C2086">
        <v>46</v>
      </c>
      <c r="D2086" s="15">
        <f t="shared" si="586"/>
        <v>46</v>
      </c>
      <c r="E2086">
        <v>32</v>
      </c>
      <c r="F2086" s="6">
        <v>1.8660300000000001</v>
      </c>
      <c r="G2086" s="6">
        <v>-1.5167529999999999E-2</v>
      </c>
      <c r="H2086" s="6">
        <f t="shared" si="577"/>
        <v>1.85086247</v>
      </c>
      <c r="I2086" s="6">
        <f t="shared" si="578"/>
        <v>14</v>
      </c>
      <c r="J2086" s="6">
        <f t="shared" si="579"/>
        <v>12.149137530000001</v>
      </c>
      <c r="K2086" s="3">
        <f t="shared" si="587"/>
        <v>13.884728605714287</v>
      </c>
      <c r="L2086" s="6">
        <f t="shared" si="580"/>
        <v>0</v>
      </c>
      <c r="M2086" s="6">
        <f t="shared" si="588"/>
        <v>184.76327535999999</v>
      </c>
      <c r="N2086" s="6">
        <f t="shared" si="589"/>
        <v>1.7355910757142965</v>
      </c>
      <c r="O2086" s="2">
        <f t="shared" si="581"/>
        <v>-1.7355910757142965</v>
      </c>
      <c r="P2086" s="2">
        <f t="shared" si="590"/>
        <v>30.264408924285704</v>
      </c>
      <c r="Q2086" s="2">
        <f t="shared" si="582"/>
        <v>15.735591075714296</v>
      </c>
      <c r="R2086" s="2">
        <f t="shared" si="591"/>
        <v>1.85086247</v>
      </c>
      <c r="S2086" s="2">
        <f t="shared" si="583"/>
        <v>13.884728605714297</v>
      </c>
      <c r="T2086" s="2">
        <f t="shared" si="594"/>
        <v>0</v>
      </c>
      <c r="U2086" s="2">
        <f t="shared" si="584"/>
        <v>0</v>
      </c>
      <c r="V2086" t="str">
        <f t="shared" si="592"/>
        <v>N</v>
      </c>
      <c r="W2086" s="2">
        <f t="shared" si="593"/>
        <v>0</v>
      </c>
      <c r="X2086" s="2">
        <f t="shared" si="585"/>
        <v>0</v>
      </c>
      <c r="Y2086" s="2"/>
    </row>
    <row r="2087" spans="1:25" x14ac:dyDescent="0.2">
      <c r="A2087">
        <v>20</v>
      </c>
      <c r="B2087" s="1">
        <v>42822.833333328279</v>
      </c>
      <c r="C2087">
        <v>46.2</v>
      </c>
      <c r="D2087" s="15">
        <f t="shared" si="586"/>
        <v>46.2</v>
      </c>
      <c r="E2087">
        <v>32</v>
      </c>
      <c r="F2087" s="6">
        <v>1.60192</v>
      </c>
      <c r="G2087" s="6">
        <v>-1.5167529999999999E-2</v>
      </c>
      <c r="H2087" s="6">
        <f t="shared" si="577"/>
        <v>1.58675247</v>
      </c>
      <c r="I2087" s="6">
        <f t="shared" si="578"/>
        <v>14.200000000000003</v>
      </c>
      <c r="J2087" s="6">
        <f t="shared" si="579"/>
        <v>12.613247530000002</v>
      </c>
      <c r="K2087" s="3">
        <f t="shared" si="587"/>
        <v>14.415140034285713</v>
      </c>
      <c r="L2087" s="6">
        <f t="shared" si="580"/>
        <v>0</v>
      </c>
      <c r="M2087" s="6">
        <f t="shared" si="588"/>
        <v>170.34813532571428</v>
      </c>
      <c r="N2087" s="6">
        <f t="shared" si="589"/>
        <v>1.8018925042857177</v>
      </c>
      <c r="O2087" s="2">
        <f t="shared" si="581"/>
        <v>-1.8018925042857177</v>
      </c>
      <c r="P2087" s="2">
        <f t="shared" si="590"/>
        <v>30.198107495714282</v>
      </c>
      <c r="Q2087" s="2">
        <f t="shared" si="582"/>
        <v>16.001892504285721</v>
      </c>
      <c r="R2087" s="2">
        <f t="shared" si="591"/>
        <v>1.58675247</v>
      </c>
      <c r="S2087" s="2">
        <f t="shared" si="583"/>
        <v>14.41514003428572</v>
      </c>
      <c r="T2087" s="2">
        <f t="shared" si="594"/>
        <v>0</v>
      </c>
      <c r="U2087" s="2">
        <f t="shared" si="584"/>
        <v>0</v>
      </c>
      <c r="V2087" t="str">
        <f t="shared" si="592"/>
        <v>N</v>
      </c>
      <c r="W2087" s="2">
        <f t="shared" si="593"/>
        <v>0</v>
      </c>
      <c r="X2087" s="2">
        <f t="shared" si="585"/>
        <v>0</v>
      </c>
      <c r="Y2087" s="2"/>
    </row>
    <row r="2088" spans="1:25" x14ac:dyDescent="0.2">
      <c r="A2088">
        <v>21</v>
      </c>
      <c r="B2088" s="1">
        <v>42822.874999994943</v>
      </c>
      <c r="C2088">
        <v>45.2</v>
      </c>
      <c r="D2088" s="15">
        <f t="shared" si="586"/>
        <v>45.2</v>
      </c>
      <c r="E2088">
        <v>32</v>
      </c>
      <c r="F2088" s="6">
        <v>2.2862900000000002</v>
      </c>
      <c r="G2088" s="6">
        <v>-1.5167529999999999E-2</v>
      </c>
      <c r="H2088" s="6">
        <f t="shared" si="577"/>
        <v>2.2711224700000003</v>
      </c>
      <c r="I2088" s="6">
        <f t="shared" si="578"/>
        <v>13.200000000000003</v>
      </c>
      <c r="J2088" s="6">
        <f t="shared" si="579"/>
        <v>10.928877530000003</v>
      </c>
      <c r="K2088" s="3">
        <f t="shared" si="587"/>
        <v>12.490145748571422</v>
      </c>
      <c r="L2088" s="6">
        <f t="shared" si="580"/>
        <v>0</v>
      </c>
      <c r="M2088" s="6">
        <f t="shared" si="588"/>
        <v>157.85798957714286</v>
      </c>
      <c r="N2088" s="6">
        <f t="shared" si="589"/>
        <v>1.5612682185714277</v>
      </c>
      <c r="O2088" s="2">
        <f t="shared" si="581"/>
        <v>-1.5612682185714277</v>
      </c>
      <c r="P2088" s="2">
        <f t="shared" si="590"/>
        <v>30.438731781428572</v>
      </c>
      <c r="Q2088" s="2">
        <f t="shared" si="582"/>
        <v>14.761268218571431</v>
      </c>
      <c r="R2088" s="2">
        <f t="shared" si="591"/>
        <v>2.2711224700000003</v>
      </c>
      <c r="S2088" s="2">
        <f t="shared" si="583"/>
        <v>12.490145748571431</v>
      </c>
      <c r="T2088" s="2">
        <f t="shared" si="594"/>
        <v>0</v>
      </c>
      <c r="U2088" s="2">
        <f t="shared" si="584"/>
        <v>0</v>
      </c>
      <c r="V2088" t="str">
        <f t="shared" si="592"/>
        <v>N</v>
      </c>
      <c r="W2088" s="2">
        <f t="shared" si="593"/>
        <v>0</v>
      </c>
      <c r="X2088" s="2">
        <f t="shared" si="585"/>
        <v>0</v>
      </c>
      <c r="Y2088" s="2"/>
    </row>
    <row r="2089" spans="1:25" x14ac:dyDescent="0.2">
      <c r="A2089">
        <v>22</v>
      </c>
      <c r="B2089" s="1">
        <v>42822.916666661607</v>
      </c>
      <c r="C2089">
        <v>43.8</v>
      </c>
      <c r="D2089" s="15">
        <f t="shared" si="586"/>
        <v>43.8</v>
      </c>
      <c r="E2089">
        <v>32</v>
      </c>
      <c r="F2089" s="6">
        <v>2.9078400000000002</v>
      </c>
      <c r="G2089" s="6">
        <v>-1.5167529999999999E-2</v>
      </c>
      <c r="H2089" s="6">
        <f t="shared" si="577"/>
        <v>2.8926724700000004</v>
      </c>
      <c r="I2089" s="6">
        <f t="shared" si="578"/>
        <v>11.799999999999997</v>
      </c>
      <c r="J2089" s="6">
        <f t="shared" si="579"/>
        <v>8.9073275299999963</v>
      </c>
      <c r="K2089" s="3">
        <f t="shared" si="587"/>
        <v>10.179802891428579</v>
      </c>
      <c r="L2089" s="6">
        <f t="shared" si="580"/>
        <v>0</v>
      </c>
      <c r="M2089" s="6">
        <f t="shared" si="588"/>
        <v>147.67818668571428</v>
      </c>
      <c r="N2089" s="6">
        <f t="shared" si="589"/>
        <v>1.272475361428576</v>
      </c>
      <c r="O2089" s="2">
        <f t="shared" si="581"/>
        <v>-1.272475361428576</v>
      </c>
      <c r="P2089" s="2">
        <f t="shared" si="590"/>
        <v>30.727524638571424</v>
      </c>
      <c r="Q2089" s="2">
        <f t="shared" si="582"/>
        <v>13.072475361428573</v>
      </c>
      <c r="R2089" s="2">
        <f t="shared" si="591"/>
        <v>2.8926724700000004</v>
      </c>
      <c r="S2089" s="2">
        <f t="shared" si="583"/>
        <v>10.179802891428572</v>
      </c>
      <c r="T2089" s="2">
        <f t="shared" si="594"/>
        <v>0</v>
      </c>
      <c r="U2089" s="2">
        <f t="shared" si="584"/>
        <v>0</v>
      </c>
      <c r="V2089" t="str">
        <f t="shared" si="592"/>
        <v>N</v>
      </c>
      <c r="W2089" s="2">
        <f t="shared" si="593"/>
        <v>0</v>
      </c>
      <c r="X2089" s="2">
        <f t="shared" si="585"/>
        <v>0</v>
      </c>
      <c r="Y2089" s="2"/>
    </row>
    <row r="2090" spans="1:25" x14ac:dyDescent="0.2">
      <c r="A2090">
        <v>23</v>
      </c>
      <c r="B2090" s="1">
        <v>42822.958333328272</v>
      </c>
      <c r="C2090">
        <v>40.200000000000003</v>
      </c>
      <c r="D2090" s="15">
        <f t="shared" si="586"/>
        <v>40.200000000000003</v>
      </c>
      <c r="E2090">
        <v>32</v>
      </c>
      <c r="F2090" s="6">
        <v>5.0155099999999999</v>
      </c>
      <c r="G2090" s="6">
        <v>-1.5167529999999999E-2</v>
      </c>
      <c r="H2090" s="6">
        <f t="shared" si="577"/>
        <v>5.0003424699999997</v>
      </c>
      <c r="I2090" s="6">
        <f t="shared" si="578"/>
        <v>8.2000000000000028</v>
      </c>
      <c r="J2090" s="6">
        <f t="shared" si="579"/>
        <v>3.1996575300000032</v>
      </c>
      <c r="K2090" s="3">
        <f t="shared" si="587"/>
        <v>3.6567514628571587</v>
      </c>
      <c r="L2090" s="6">
        <f t="shared" si="580"/>
        <v>0</v>
      </c>
      <c r="M2090" s="6">
        <f t="shared" si="588"/>
        <v>144.02143522285712</v>
      </c>
      <c r="N2090" s="6">
        <f t="shared" si="589"/>
        <v>0.4570939328571626</v>
      </c>
      <c r="O2090" s="2">
        <f t="shared" si="581"/>
        <v>-0.4570939328571626</v>
      </c>
      <c r="P2090" s="2">
        <f t="shared" si="590"/>
        <v>31.542906067142837</v>
      </c>
      <c r="Q2090" s="2">
        <f t="shared" si="582"/>
        <v>8.6570939328571654</v>
      </c>
      <c r="R2090" s="2">
        <f t="shared" si="591"/>
        <v>5.0003424699999997</v>
      </c>
      <c r="S2090" s="2">
        <f t="shared" si="583"/>
        <v>3.6567514628571658</v>
      </c>
      <c r="T2090" s="2">
        <f t="shared" si="594"/>
        <v>0</v>
      </c>
      <c r="U2090" s="2">
        <f t="shared" si="584"/>
        <v>0</v>
      </c>
      <c r="V2090" t="str">
        <f t="shared" si="592"/>
        <v>N</v>
      </c>
      <c r="W2090" s="2">
        <f t="shared" si="593"/>
        <v>0</v>
      </c>
      <c r="X2090" s="2">
        <f t="shared" si="585"/>
        <v>0</v>
      </c>
      <c r="Y2090" s="2"/>
    </row>
    <row r="2091" spans="1:25" x14ac:dyDescent="0.2">
      <c r="A2091">
        <v>0</v>
      </c>
      <c r="B2091" s="1">
        <v>42822.999999994936</v>
      </c>
      <c r="C2091">
        <v>36.6</v>
      </c>
      <c r="D2091" s="15">
        <f t="shared" si="586"/>
        <v>36.6</v>
      </c>
      <c r="E2091">
        <v>32</v>
      </c>
      <c r="F2091" s="6">
        <v>6.3416100000000002</v>
      </c>
      <c r="G2091" s="6">
        <v>-1.5167529999999999E-2</v>
      </c>
      <c r="H2091" s="6">
        <f t="shared" si="577"/>
        <v>6.3264424699999999</v>
      </c>
      <c r="I2091" s="6">
        <f t="shared" si="578"/>
        <v>4.6000000000000014</v>
      </c>
      <c r="J2091" s="6">
        <f t="shared" si="579"/>
        <v>0</v>
      </c>
      <c r="K2091" s="3">
        <f t="shared" si="587"/>
        <v>0</v>
      </c>
      <c r="L2091" s="6">
        <f t="shared" si="580"/>
        <v>1.7264424699999985</v>
      </c>
      <c r="M2091" s="6">
        <f t="shared" si="588"/>
        <v>145.74787769285712</v>
      </c>
      <c r="N2091" s="6">
        <f t="shared" si="589"/>
        <v>0</v>
      </c>
      <c r="O2091" s="2">
        <f t="shared" si="581"/>
        <v>0</v>
      </c>
      <c r="P2091" s="2">
        <f t="shared" si="590"/>
        <v>32</v>
      </c>
      <c r="Q2091" s="2">
        <f t="shared" si="582"/>
        <v>4.6000000000000014</v>
      </c>
      <c r="R2091" s="2">
        <f t="shared" si="591"/>
        <v>4.6000000000000014</v>
      </c>
      <c r="S2091" s="2">
        <f t="shared" si="583"/>
        <v>0</v>
      </c>
      <c r="T2091" s="2">
        <f t="shared" si="594"/>
        <v>1.726442469999995</v>
      </c>
      <c r="U2091" s="2">
        <f t="shared" si="584"/>
        <v>0</v>
      </c>
      <c r="V2091" t="str">
        <f t="shared" si="592"/>
        <v>N</v>
      </c>
      <c r="W2091" s="2">
        <f t="shared" si="593"/>
        <v>0</v>
      </c>
      <c r="X2091" s="2">
        <f t="shared" si="585"/>
        <v>0</v>
      </c>
      <c r="Y2091" s="2"/>
    </row>
    <row r="2092" spans="1:25" x14ac:dyDescent="0.2">
      <c r="A2092">
        <v>1</v>
      </c>
      <c r="B2092" s="1">
        <v>42823.0416666616</v>
      </c>
      <c r="C2092">
        <v>35.1</v>
      </c>
      <c r="D2092" s="15">
        <f t="shared" si="586"/>
        <v>35.1</v>
      </c>
      <c r="E2092">
        <v>32</v>
      </c>
      <c r="F2092" s="6">
        <v>5.2874699999999999</v>
      </c>
      <c r="G2092" s="6">
        <v>-1.5167529999999999E-2</v>
      </c>
      <c r="H2092" s="6">
        <f t="shared" si="577"/>
        <v>5.2723024699999996</v>
      </c>
      <c r="I2092" s="6">
        <f t="shared" si="578"/>
        <v>3.1000000000000014</v>
      </c>
      <c r="J2092" s="6">
        <f t="shared" si="579"/>
        <v>0</v>
      </c>
      <c r="K2092" s="3">
        <f t="shared" si="587"/>
        <v>0</v>
      </c>
      <c r="L2092" s="6">
        <f t="shared" si="580"/>
        <v>2.1723024699999982</v>
      </c>
      <c r="M2092" s="6">
        <f t="shared" si="588"/>
        <v>147.92018016285712</v>
      </c>
      <c r="N2092" s="6">
        <f t="shared" si="589"/>
        <v>0</v>
      </c>
      <c r="O2092" s="2">
        <f t="shared" si="581"/>
        <v>0</v>
      </c>
      <c r="P2092" s="2">
        <f t="shared" si="590"/>
        <v>32</v>
      </c>
      <c r="Q2092" s="2">
        <f t="shared" si="582"/>
        <v>3.1000000000000014</v>
      </c>
      <c r="R2092" s="2">
        <f t="shared" si="591"/>
        <v>3.1000000000000014</v>
      </c>
      <c r="S2092" s="2">
        <f t="shared" si="583"/>
        <v>0</v>
      </c>
      <c r="T2092" s="2">
        <f t="shared" si="594"/>
        <v>2.1723024700000053</v>
      </c>
      <c r="U2092" s="2">
        <f t="shared" si="584"/>
        <v>0</v>
      </c>
      <c r="V2092" t="str">
        <f t="shared" si="592"/>
        <v>N</v>
      </c>
      <c r="W2092" s="2">
        <f t="shared" si="593"/>
        <v>0</v>
      </c>
      <c r="X2092" s="2">
        <f t="shared" si="585"/>
        <v>0</v>
      </c>
      <c r="Y2092" s="2"/>
    </row>
    <row r="2093" spans="1:25" x14ac:dyDescent="0.2">
      <c r="A2093">
        <v>2</v>
      </c>
      <c r="B2093" s="1">
        <v>42823.083333328264</v>
      </c>
      <c r="C2093">
        <v>33.299999999999997</v>
      </c>
      <c r="D2093" s="15">
        <f t="shared" si="586"/>
        <v>33.299999999999997</v>
      </c>
      <c r="E2093">
        <v>32</v>
      </c>
      <c r="F2093" s="6">
        <v>4.2475800000000001</v>
      </c>
      <c r="G2093" s="6">
        <v>-1.5167529999999999E-2</v>
      </c>
      <c r="H2093" s="6">
        <f t="shared" si="577"/>
        <v>4.2324124699999999</v>
      </c>
      <c r="I2093" s="6">
        <f t="shared" si="578"/>
        <v>1.2999999999999972</v>
      </c>
      <c r="J2093" s="6">
        <f t="shared" si="579"/>
        <v>0</v>
      </c>
      <c r="K2093" s="3">
        <f t="shared" si="587"/>
        <v>0</v>
      </c>
      <c r="L2093" s="6">
        <f t="shared" si="580"/>
        <v>2.9324124700000027</v>
      </c>
      <c r="M2093" s="6">
        <f t="shared" si="588"/>
        <v>150.85259263285712</v>
      </c>
      <c r="N2093" s="6">
        <f t="shared" si="589"/>
        <v>0</v>
      </c>
      <c r="O2093" s="2">
        <f t="shared" si="581"/>
        <v>0</v>
      </c>
      <c r="P2093" s="2">
        <f t="shared" si="590"/>
        <v>32</v>
      </c>
      <c r="Q2093" s="2">
        <f t="shared" si="582"/>
        <v>1.2999999999999972</v>
      </c>
      <c r="R2093" s="2">
        <f t="shared" si="591"/>
        <v>1.2999999999999972</v>
      </c>
      <c r="S2093" s="2">
        <f t="shared" si="583"/>
        <v>0</v>
      </c>
      <c r="T2093" s="2">
        <f t="shared" si="594"/>
        <v>2.9324124700000027</v>
      </c>
      <c r="U2093" s="2">
        <f t="shared" si="584"/>
        <v>0</v>
      </c>
      <c r="V2093" t="str">
        <f t="shared" si="592"/>
        <v>N</v>
      </c>
      <c r="W2093" s="2">
        <f t="shared" si="593"/>
        <v>0</v>
      </c>
      <c r="X2093" s="2">
        <f t="shared" si="585"/>
        <v>0</v>
      </c>
      <c r="Y2093" s="2"/>
    </row>
    <row r="2094" spans="1:25" x14ac:dyDescent="0.2">
      <c r="A2094">
        <v>3</v>
      </c>
      <c r="B2094" s="1">
        <v>42823.124999994929</v>
      </c>
      <c r="C2094">
        <v>32.6</v>
      </c>
      <c r="D2094" s="15">
        <f t="shared" si="586"/>
        <v>32.6</v>
      </c>
      <c r="E2094">
        <v>32</v>
      </c>
      <c r="F2094" s="6">
        <v>5.21455</v>
      </c>
      <c r="G2094" s="6">
        <v>-1.5167529999999999E-2</v>
      </c>
      <c r="H2094" s="6">
        <f t="shared" si="577"/>
        <v>5.1993824699999998</v>
      </c>
      <c r="I2094" s="6">
        <f t="shared" si="578"/>
        <v>0.60000000000000142</v>
      </c>
      <c r="J2094" s="6">
        <f t="shared" si="579"/>
        <v>0</v>
      </c>
      <c r="K2094" s="3">
        <f t="shared" si="587"/>
        <v>0</v>
      </c>
      <c r="L2094" s="6">
        <f t="shared" si="580"/>
        <v>4.5993824699999983</v>
      </c>
      <c r="M2094" s="6">
        <f t="shared" si="588"/>
        <v>155.45197510285712</v>
      </c>
      <c r="N2094" s="6">
        <f t="shared" si="589"/>
        <v>0</v>
      </c>
      <c r="O2094" s="2">
        <f t="shared" si="581"/>
        <v>0</v>
      </c>
      <c r="P2094" s="2">
        <f t="shared" si="590"/>
        <v>32</v>
      </c>
      <c r="Q2094" s="2">
        <f t="shared" si="582"/>
        <v>0.60000000000000142</v>
      </c>
      <c r="R2094" s="2">
        <f t="shared" si="591"/>
        <v>0.60000000000000142</v>
      </c>
      <c r="S2094" s="2">
        <f t="shared" si="583"/>
        <v>0</v>
      </c>
      <c r="T2094" s="2">
        <f t="shared" si="594"/>
        <v>4.5993824699999948</v>
      </c>
      <c r="U2094" s="2">
        <f t="shared" si="584"/>
        <v>0</v>
      </c>
      <c r="V2094" t="str">
        <f t="shared" si="592"/>
        <v>N</v>
      </c>
      <c r="W2094" s="2">
        <f t="shared" si="593"/>
        <v>0</v>
      </c>
      <c r="X2094" s="2">
        <f t="shared" si="585"/>
        <v>0</v>
      </c>
      <c r="Y2094" s="2"/>
    </row>
    <row r="2095" spans="1:25" x14ac:dyDescent="0.2">
      <c r="A2095">
        <v>4</v>
      </c>
      <c r="B2095" s="1">
        <v>42823.166666661593</v>
      </c>
      <c r="C2095">
        <v>31.8</v>
      </c>
      <c r="D2095" s="15">
        <f t="shared" si="586"/>
        <v>31.8</v>
      </c>
      <c r="E2095">
        <v>32</v>
      </c>
      <c r="F2095" s="6">
        <v>4.8980699999999997</v>
      </c>
      <c r="G2095" s="6">
        <v>-1.5167529999999999E-2</v>
      </c>
      <c r="H2095" s="6">
        <f t="shared" si="577"/>
        <v>4.8829024699999994</v>
      </c>
      <c r="I2095" s="6">
        <f t="shared" si="578"/>
        <v>0</v>
      </c>
      <c r="J2095" s="6">
        <f t="shared" si="579"/>
        <v>0</v>
      </c>
      <c r="K2095" s="3">
        <f t="shared" si="587"/>
        <v>0</v>
      </c>
      <c r="L2095" s="6">
        <f t="shared" si="580"/>
        <v>4.8829024699999994</v>
      </c>
      <c r="M2095" s="6">
        <f t="shared" si="588"/>
        <v>160.33487757285712</v>
      </c>
      <c r="N2095" s="6">
        <f t="shared" si="589"/>
        <v>0</v>
      </c>
      <c r="O2095" s="2">
        <f t="shared" si="581"/>
        <v>0</v>
      </c>
      <c r="P2095" s="2">
        <f t="shared" si="590"/>
        <v>32</v>
      </c>
      <c r="Q2095" s="2">
        <f t="shared" si="582"/>
        <v>-0.19999999999999929</v>
      </c>
      <c r="R2095" s="2">
        <f t="shared" si="591"/>
        <v>-0.19999999999999929</v>
      </c>
      <c r="S2095" s="2">
        <f t="shared" si="583"/>
        <v>0</v>
      </c>
      <c r="T2095" s="2">
        <f t="shared" si="594"/>
        <v>4.8829024700000048</v>
      </c>
      <c r="U2095" s="2">
        <f t="shared" si="584"/>
        <v>0</v>
      </c>
      <c r="V2095" t="str">
        <f t="shared" si="592"/>
        <v>N</v>
      </c>
      <c r="W2095" s="2">
        <f t="shared" si="593"/>
        <v>0</v>
      </c>
      <c r="X2095" s="2">
        <f t="shared" si="585"/>
        <v>0</v>
      </c>
      <c r="Y2095" s="2"/>
    </row>
    <row r="2096" spans="1:25" x14ac:dyDescent="0.2">
      <c r="A2096">
        <v>5</v>
      </c>
      <c r="B2096" s="1">
        <v>42823.208333328257</v>
      </c>
      <c r="C2096">
        <v>31.5</v>
      </c>
      <c r="D2096" s="15">
        <f t="shared" si="586"/>
        <v>31.5</v>
      </c>
      <c r="E2096">
        <v>32</v>
      </c>
      <c r="F2096" s="6">
        <v>4.7639699999999996</v>
      </c>
      <c r="G2096" s="6">
        <v>-1.5167529999999999E-2</v>
      </c>
      <c r="H2096" s="6">
        <f t="shared" si="577"/>
        <v>4.7488024699999993</v>
      </c>
      <c r="I2096" s="6">
        <f t="shared" si="578"/>
        <v>0</v>
      </c>
      <c r="J2096" s="6">
        <f t="shared" si="579"/>
        <v>0</v>
      </c>
      <c r="K2096" s="3">
        <f t="shared" si="587"/>
        <v>0</v>
      </c>
      <c r="L2096" s="6">
        <f t="shared" si="580"/>
        <v>4.7488024699999993</v>
      </c>
      <c r="M2096" s="6">
        <f t="shared" si="588"/>
        <v>165.08368004285711</v>
      </c>
      <c r="N2096" s="6">
        <f t="shared" si="589"/>
        <v>0</v>
      </c>
      <c r="O2096" s="2">
        <f t="shared" si="581"/>
        <v>0</v>
      </c>
      <c r="P2096" s="2">
        <f t="shared" si="590"/>
        <v>32</v>
      </c>
      <c r="Q2096" s="2">
        <f t="shared" si="582"/>
        <v>-0.5</v>
      </c>
      <c r="R2096" s="2">
        <f t="shared" si="591"/>
        <v>-0.5</v>
      </c>
      <c r="S2096" s="2">
        <f t="shared" si="583"/>
        <v>0</v>
      </c>
      <c r="T2096" s="2">
        <f t="shared" si="594"/>
        <v>4.7488024699999869</v>
      </c>
      <c r="U2096" s="2">
        <f t="shared" si="584"/>
        <v>0</v>
      </c>
      <c r="V2096" t="str">
        <f t="shared" si="592"/>
        <v>N</v>
      </c>
      <c r="W2096" s="2">
        <f t="shared" si="593"/>
        <v>0</v>
      </c>
      <c r="X2096" s="2">
        <f t="shared" si="585"/>
        <v>0</v>
      </c>
      <c r="Y2096" s="2"/>
    </row>
    <row r="2097" spans="1:25" x14ac:dyDescent="0.2">
      <c r="A2097">
        <v>6</v>
      </c>
      <c r="B2097" s="1">
        <v>42823.249999994921</v>
      </c>
      <c r="C2097">
        <v>32.200000000000003</v>
      </c>
      <c r="D2097" s="15">
        <f t="shared" si="586"/>
        <v>32.200000000000003</v>
      </c>
      <c r="E2097">
        <v>32</v>
      </c>
      <c r="F2097" s="6">
        <v>3.5192800000000002</v>
      </c>
      <c r="G2097" s="6">
        <v>4.0206270000000002E-2</v>
      </c>
      <c r="H2097" s="6">
        <f t="shared" si="577"/>
        <v>3.5594862700000003</v>
      </c>
      <c r="I2097" s="6">
        <f t="shared" si="578"/>
        <v>0.20000000000000284</v>
      </c>
      <c r="J2097" s="6">
        <f t="shared" si="579"/>
        <v>0</v>
      </c>
      <c r="K2097" s="3">
        <f t="shared" si="587"/>
        <v>0</v>
      </c>
      <c r="L2097" s="6">
        <f t="shared" si="580"/>
        <v>3.3594862699999974</v>
      </c>
      <c r="M2097" s="6">
        <f t="shared" si="588"/>
        <v>168.4431663128571</v>
      </c>
      <c r="N2097" s="6">
        <f t="shared" si="589"/>
        <v>0</v>
      </c>
      <c r="O2097" s="2">
        <f t="shared" si="581"/>
        <v>0</v>
      </c>
      <c r="P2097" s="2">
        <f t="shared" si="590"/>
        <v>32</v>
      </c>
      <c r="Q2097" s="2">
        <f t="shared" si="582"/>
        <v>0.20000000000000284</v>
      </c>
      <c r="R2097" s="2">
        <f t="shared" si="591"/>
        <v>0.20000000000000284</v>
      </c>
      <c r="S2097" s="2">
        <f t="shared" si="583"/>
        <v>0</v>
      </c>
      <c r="T2097" s="2">
        <f t="shared" si="594"/>
        <v>3.3594862699999908</v>
      </c>
      <c r="U2097" s="2">
        <f t="shared" si="584"/>
        <v>0</v>
      </c>
      <c r="V2097" t="str">
        <f t="shared" si="592"/>
        <v>N</v>
      </c>
      <c r="W2097" s="2">
        <f t="shared" si="593"/>
        <v>0</v>
      </c>
      <c r="X2097" s="2">
        <f t="shared" si="585"/>
        <v>0</v>
      </c>
      <c r="Y2097" s="2"/>
    </row>
    <row r="2098" spans="1:25" x14ac:dyDescent="0.2">
      <c r="A2098">
        <v>7</v>
      </c>
      <c r="B2098" s="1">
        <v>42823.291666661586</v>
      </c>
      <c r="C2098">
        <v>35.6</v>
      </c>
      <c r="D2098" s="15">
        <f t="shared" si="586"/>
        <v>35.6</v>
      </c>
      <c r="E2098">
        <v>32</v>
      </c>
      <c r="F2098" s="6">
        <v>4.4495899999999997</v>
      </c>
      <c r="G2098" s="6">
        <v>6.3701499999999998</v>
      </c>
      <c r="H2098" s="6">
        <f t="shared" si="577"/>
        <v>10.819739999999999</v>
      </c>
      <c r="I2098" s="6">
        <f t="shared" si="578"/>
        <v>3.6000000000000014</v>
      </c>
      <c r="J2098" s="6">
        <f t="shared" si="579"/>
        <v>0</v>
      </c>
      <c r="K2098" s="3">
        <f t="shared" si="587"/>
        <v>0</v>
      </c>
      <c r="L2098" s="6">
        <f t="shared" si="580"/>
        <v>7.219739999999998</v>
      </c>
      <c r="M2098" s="6">
        <f t="shared" si="588"/>
        <v>175.6629063128571</v>
      </c>
      <c r="N2098" s="6">
        <f t="shared" si="589"/>
        <v>0</v>
      </c>
      <c r="O2098" s="2">
        <f t="shared" si="581"/>
        <v>0</v>
      </c>
      <c r="P2098" s="2">
        <f t="shared" si="590"/>
        <v>32</v>
      </c>
      <c r="Q2098" s="2">
        <f t="shared" si="582"/>
        <v>3.6000000000000014</v>
      </c>
      <c r="R2098" s="2">
        <f t="shared" si="591"/>
        <v>3.6000000000000014</v>
      </c>
      <c r="S2098" s="2">
        <f t="shared" si="583"/>
        <v>0</v>
      </c>
      <c r="T2098" s="2">
        <f t="shared" si="594"/>
        <v>7.2197400000000016</v>
      </c>
      <c r="U2098" s="2">
        <f t="shared" si="584"/>
        <v>0</v>
      </c>
      <c r="V2098" t="str">
        <f t="shared" si="592"/>
        <v>N</v>
      </c>
      <c r="W2098" s="2">
        <f t="shared" si="593"/>
        <v>0</v>
      </c>
      <c r="X2098" s="2">
        <f t="shared" si="585"/>
        <v>0</v>
      </c>
      <c r="Y2098" s="2"/>
    </row>
    <row r="2099" spans="1:25" x14ac:dyDescent="0.2">
      <c r="A2099">
        <v>8</v>
      </c>
      <c r="B2099" s="1">
        <v>42823.33333332825</v>
      </c>
      <c r="C2099">
        <v>38.6</v>
      </c>
      <c r="D2099" s="15">
        <f t="shared" si="586"/>
        <v>38.6</v>
      </c>
      <c r="E2099">
        <v>32</v>
      </c>
      <c r="F2099" s="6">
        <v>4.03322</v>
      </c>
      <c r="G2099" s="6">
        <v>19.502420000000001</v>
      </c>
      <c r="H2099" s="6">
        <f t="shared" si="577"/>
        <v>23.535640000000001</v>
      </c>
      <c r="I2099" s="6">
        <f t="shared" si="578"/>
        <v>6.6000000000000014</v>
      </c>
      <c r="J2099" s="6">
        <f t="shared" si="579"/>
        <v>0</v>
      </c>
      <c r="K2099" s="3">
        <f t="shared" si="587"/>
        <v>0</v>
      </c>
      <c r="L2099" s="6">
        <f t="shared" si="580"/>
        <v>16.935639999999999</v>
      </c>
      <c r="M2099" s="6">
        <f t="shared" si="588"/>
        <v>192.59854631285711</v>
      </c>
      <c r="N2099" s="6">
        <f t="shared" si="589"/>
        <v>0</v>
      </c>
      <c r="O2099" s="2">
        <f t="shared" si="581"/>
        <v>0</v>
      </c>
      <c r="P2099" s="2">
        <f t="shared" si="590"/>
        <v>32</v>
      </c>
      <c r="Q2099" s="2">
        <f t="shared" si="582"/>
        <v>6.6000000000000014</v>
      </c>
      <c r="R2099" s="2">
        <f t="shared" si="591"/>
        <v>6.6000000000000014</v>
      </c>
      <c r="S2099" s="2">
        <f t="shared" si="583"/>
        <v>0</v>
      </c>
      <c r="T2099" s="2">
        <f t="shared" si="594"/>
        <v>16.935640000000006</v>
      </c>
      <c r="U2099" s="2">
        <f t="shared" si="584"/>
        <v>0</v>
      </c>
      <c r="V2099" t="str">
        <f t="shared" si="592"/>
        <v>Y</v>
      </c>
      <c r="W2099" s="2">
        <f t="shared" si="593"/>
        <v>0</v>
      </c>
      <c r="X2099" s="2">
        <f t="shared" si="585"/>
        <v>0</v>
      </c>
      <c r="Y2099" s="2"/>
    </row>
    <row r="2100" spans="1:25" x14ac:dyDescent="0.2">
      <c r="A2100">
        <v>9</v>
      </c>
      <c r="B2100" s="1">
        <v>42823.374999994914</v>
      </c>
      <c r="C2100">
        <v>39.299999999999997</v>
      </c>
      <c r="D2100" s="15">
        <f t="shared" si="586"/>
        <v>39.299999999999997</v>
      </c>
      <c r="E2100">
        <v>32</v>
      </c>
      <c r="F2100" s="6">
        <v>5.23813</v>
      </c>
      <c r="G2100" s="6">
        <v>14.445319999999999</v>
      </c>
      <c r="H2100" s="6">
        <f t="shared" si="577"/>
        <v>19.683450000000001</v>
      </c>
      <c r="I2100" s="6">
        <f t="shared" si="578"/>
        <v>7.2999999999999972</v>
      </c>
      <c r="J2100" s="6">
        <f t="shared" si="579"/>
        <v>0</v>
      </c>
      <c r="K2100" s="3">
        <f t="shared" si="587"/>
        <v>0</v>
      </c>
      <c r="L2100" s="6">
        <f t="shared" si="580"/>
        <v>12.383450000000003</v>
      </c>
      <c r="M2100" s="6">
        <f t="shared" si="588"/>
        <v>204.98199631285712</v>
      </c>
      <c r="N2100" s="6">
        <f t="shared" si="589"/>
        <v>0</v>
      </c>
      <c r="O2100" s="2">
        <f t="shared" si="581"/>
        <v>0</v>
      </c>
      <c r="P2100" s="2">
        <f t="shared" si="590"/>
        <v>32</v>
      </c>
      <c r="Q2100" s="2">
        <f t="shared" si="582"/>
        <v>7.2999999999999972</v>
      </c>
      <c r="R2100" s="2">
        <f t="shared" si="591"/>
        <v>7.2999999999999972</v>
      </c>
      <c r="S2100" s="2">
        <f t="shared" si="583"/>
        <v>0</v>
      </c>
      <c r="T2100" s="2">
        <f t="shared" si="594"/>
        <v>12.383450000000011</v>
      </c>
      <c r="U2100" s="2">
        <f t="shared" si="584"/>
        <v>0</v>
      </c>
      <c r="V2100" t="str">
        <f t="shared" si="592"/>
        <v>Y</v>
      </c>
      <c r="W2100" s="2">
        <f t="shared" si="593"/>
        <v>0</v>
      </c>
      <c r="X2100" s="2">
        <f t="shared" si="585"/>
        <v>0</v>
      </c>
      <c r="Y2100" s="2"/>
    </row>
    <row r="2101" spans="1:25" x14ac:dyDescent="0.2">
      <c r="A2101">
        <v>10</v>
      </c>
      <c r="B2101" s="1">
        <v>42823.416666661578</v>
      </c>
      <c r="C2101">
        <v>42.1</v>
      </c>
      <c r="D2101" s="15">
        <f t="shared" si="586"/>
        <v>42.1</v>
      </c>
      <c r="E2101">
        <v>32</v>
      </c>
      <c r="F2101" s="6">
        <v>6.8413899999999996</v>
      </c>
      <c r="G2101" s="6">
        <v>29.615230000000004</v>
      </c>
      <c r="H2101" s="6">
        <f t="shared" si="577"/>
        <v>36.456620000000001</v>
      </c>
      <c r="I2101" s="6">
        <f t="shared" si="578"/>
        <v>10.100000000000001</v>
      </c>
      <c r="J2101" s="6">
        <f t="shared" si="579"/>
        <v>0</v>
      </c>
      <c r="K2101" s="3">
        <f t="shared" si="587"/>
        <v>0</v>
      </c>
      <c r="L2101" s="6">
        <f t="shared" si="580"/>
        <v>26.356619999999999</v>
      </c>
      <c r="M2101" s="6">
        <f t="shared" si="588"/>
        <v>220</v>
      </c>
      <c r="N2101" s="6">
        <f t="shared" si="589"/>
        <v>11.338616312857113</v>
      </c>
      <c r="O2101" s="2">
        <f t="shared" si="581"/>
        <v>-11.338616312857113</v>
      </c>
      <c r="P2101" s="2">
        <f t="shared" si="590"/>
        <v>20.661383687142887</v>
      </c>
      <c r="Q2101" s="2">
        <f t="shared" si="582"/>
        <v>21.438616312857114</v>
      </c>
      <c r="R2101" s="2">
        <f t="shared" si="591"/>
        <v>21.438616312857114</v>
      </c>
      <c r="S2101" s="2">
        <f t="shared" si="583"/>
        <v>0</v>
      </c>
      <c r="T2101" s="2">
        <f t="shared" si="594"/>
        <v>15.01800368714288</v>
      </c>
      <c r="U2101" s="2">
        <f t="shared" si="584"/>
        <v>0</v>
      </c>
      <c r="V2101" t="str">
        <f t="shared" si="592"/>
        <v>Y</v>
      </c>
      <c r="W2101" s="2">
        <f t="shared" si="593"/>
        <v>0</v>
      </c>
      <c r="X2101" s="2">
        <f t="shared" si="585"/>
        <v>0</v>
      </c>
      <c r="Y2101" s="2"/>
    </row>
    <row r="2102" spans="1:25" x14ac:dyDescent="0.2">
      <c r="A2102">
        <v>11</v>
      </c>
      <c r="B2102" s="1">
        <v>42823.458333328243</v>
      </c>
      <c r="C2102">
        <v>41</v>
      </c>
      <c r="D2102" s="15">
        <f t="shared" si="586"/>
        <v>41</v>
      </c>
      <c r="E2102">
        <v>32</v>
      </c>
      <c r="F2102" s="6">
        <v>7.7020200000000001</v>
      </c>
      <c r="G2102" s="6">
        <v>36.36739</v>
      </c>
      <c r="H2102" s="6">
        <f t="shared" si="577"/>
        <v>44.069409999999998</v>
      </c>
      <c r="I2102" s="6">
        <f t="shared" si="578"/>
        <v>9</v>
      </c>
      <c r="J2102" s="6">
        <f t="shared" si="579"/>
        <v>0</v>
      </c>
      <c r="K2102" s="3">
        <f t="shared" si="587"/>
        <v>0</v>
      </c>
      <c r="L2102" s="6">
        <f t="shared" si="580"/>
        <v>35.069409999999998</v>
      </c>
      <c r="M2102" s="6">
        <f t="shared" si="588"/>
        <v>220</v>
      </c>
      <c r="N2102" s="6">
        <f t="shared" si="589"/>
        <v>35.069410000000005</v>
      </c>
      <c r="O2102" s="2">
        <f t="shared" si="581"/>
        <v>-32</v>
      </c>
      <c r="P2102" s="2">
        <f t="shared" si="590"/>
        <v>0</v>
      </c>
      <c r="Q2102" s="2">
        <f t="shared" si="582"/>
        <v>41</v>
      </c>
      <c r="R2102" s="2">
        <f t="shared" si="591"/>
        <v>41</v>
      </c>
      <c r="S2102" s="2">
        <f t="shared" si="583"/>
        <v>0</v>
      </c>
      <c r="T2102" s="2">
        <f t="shared" si="594"/>
        <v>0</v>
      </c>
      <c r="U2102" s="2">
        <f t="shared" si="584"/>
        <v>3.0694100000000049</v>
      </c>
      <c r="V2102" t="str">
        <f t="shared" si="592"/>
        <v>Y</v>
      </c>
      <c r="W2102" s="2">
        <f t="shared" si="593"/>
        <v>3.0694100000000049</v>
      </c>
      <c r="X2102" s="2">
        <f t="shared" si="585"/>
        <v>0</v>
      </c>
      <c r="Y2102" s="2"/>
    </row>
    <row r="2103" spans="1:25" x14ac:dyDescent="0.2">
      <c r="A2103">
        <v>12</v>
      </c>
      <c r="B2103" s="1">
        <v>42823.499999994907</v>
      </c>
      <c r="C2103">
        <v>42.9</v>
      </c>
      <c r="D2103" s="15">
        <f t="shared" si="586"/>
        <v>42.9</v>
      </c>
      <c r="E2103">
        <v>32</v>
      </c>
      <c r="F2103" s="6">
        <v>6.3862399999999999</v>
      </c>
      <c r="G2103" s="6">
        <v>24.408249999999999</v>
      </c>
      <c r="H2103" s="6">
        <f t="shared" si="577"/>
        <v>30.79449</v>
      </c>
      <c r="I2103" s="6">
        <f t="shared" si="578"/>
        <v>10.899999999999999</v>
      </c>
      <c r="J2103" s="6">
        <f t="shared" si="579"/>
        <v>0</v>
      </c>
      <c r="K2103" s="3">
        <f t="shared" si="587"/>
        <v>0</v>
      </c>
      <c r="L2103" s="6">
        <f t="shared" si="580"/>
        <v>19.894490000000001</v>
      </c>
      <c r="M2103" s="6">
        <f t="shared" si="588"/>
        <v>220</v>
      </c>
      <c r="N2103" s="6">
        <f t="shared" si="589"/>
        <v>19.89448999999999</v>
      </c>
      <c r="O2103" s="2">
        <f t="shared" si="581"/>
        <v>-19.89448999999999</v>
      </c>
      <c r="P2103" s="2">
        <f t="shared" si="590"/>
        <v>12.10551000000001</v>
      </c>
      <c r="Q2103" s="2">
        <f t="shared" si="582"/>
        <v>30.794489999999989</v>
      </c>
      <c r="R2103" s="2">
        <f t="shared" si="591"/>
        <v>30.794489999999989</v>
      </c>
      <c r="S2103" s="2">
        <f t="shared" si="583"/>
        <v>0</v>
      </c>
      <c r="T2103" s="2">
        <f t="shared" si="594"/>
        <v>0</v>
      </c>
      <c r="U2103" s="2">
        <f t="shared" si="584"/>
        <v>0</v>
      </c>
      <c r="V2103" t="str">
        <f t="shared" si="592"/>
        <v>Y</v>
      </c>
      <c r="W2103" s="2">
        <f t="shared" si="593"/>
        <v>0</v>
      </c>
      <c r="X2103" s="2">
        <f t="shared" si="585"/>
        <v>0</v>
      </c>
      <c r="Y2103" s="2"/>
    </row>
    <row r="2104" spans="1:25" x14ac:dyDescent="0.2">
      <c r="A2104">
        <v>13</v>
      </c>
      <c r="B2104" s="1">
        <v>42823.541666661571</v>
      </c>
      <c r="C2104">
        <v>43</v>
      </c>
      <c r="D2104" s="15">
        <f t="shared" si="586"/>
        <v>43</v>
      </c>
      <c r="E2104">
        <v>32</v>
      </c>
      <c r="F2104" s="6">
        <v>5.8967900000000002</v>
      </c>
      <c r="G2104" s="6">
        <v>13.64565</v>
      </c>
      <c r="H2104" s="6">
        <f t="shared" si="577"/>
        <v>19.542439999999999</v>
      </c>
      <c r="I2104" s="6">
        <f t="shared" si="578"/>
        <v>11</v>
      </c>
      <c r="J2104" s="6">
        <f t="shared" si="579"/>
        <v>0</v>
      </c>
      <c r="K2104" s="3">
        <f t="shared" si="587"/>
        <v>0</v>
      </c>
      <c r="L2104" s="6">
        <f t="shared" si="580"/>
        <v>8.5424399999999991</v>
      </c>
      <c r="M2104" s="6">
        <f t="shared" si="588"/>
        <v>220</v>
      </c>
      <c r="N2104" s="6">
        <f t="shared" si="589"/>
        <v>8.5424399999999991</v>
      </c>
      <c r="O2104" s="2">
        <f t="shared" si="581"/>
        <v>-8.5424399999999991</v>
      </c>
      <c r="P2104" s="2">
        <f t="shared" si="590"/>
        <v>23.457560000000001</v>
      </c>
      <c r="Q2104" s="2">
        <f t="shared" si="582"/>
        <v>19.542439999999999</v>
      </c>
      <c r="R2104" s="2">
        <f t="shared" si="591"/>
        <v>19.542439999999999</v>
      </c>
      <c r="S2104" s="2">
        <f t="shared" si="583"/>
        <v>0</v>
      </c>
      <c r="T2104" s="2">
        <f t="shared" si="594"/>
        <v>0</v>
      </c>
      <c r="U2104" s="2">
        <f t="shared" si="584"/>
        <v>0</v>
      </c>
      <c r="V2104" t="str">
        <f t="shared" si="592"/>
        <v>Y</v>
      </c>
      <c r="W2104" s="2">
        <f t="shared" si="593"/>
        <v>0</v>
      </c>
      <c r="X2104" s="2">
        <f t="shared" si="585"/>
        <v>0</v>
      </c>
      <c r="Y2104" s="2"/>
    </row>
    <row r="2105" spans="1:25" x14ac:dyDescent="0.2">
      <c r="A2105">
        <v>14</v>
      </c>
      <c r="B2105" s="1">
        <v>42823.583333328235</v>
      </c>
      <c r="C2105">
        <v>43.1</v>
      </c>
      <c r="D2105" s="15">
        <f t="shared" si="586"/>
        <v>43.1</v>
      </c>
      <c r="E2105">
        <v>32</v>
      </c>
      <c r="F2105" s="6">
        <v>5.6372099999999996</v>
      </c>
      <c r="G2105" s="6">
        <v>30.92427</v>
      </c>
      <c r="H2105" s="6">
        <f t="shared" si="577"/>
        <v>36.561480000000003</v>
      </c>
      <c r="I2105" s="6">
        <f t="shared" si="578"/>
        <v>11.100000000000001</v>
      </c>
      <c r="J2105" s="6">
        <f t="shared" si="579"/>
        <v>0</v>
      </c>
      <c r="K2105" s="3">
        <f t="shared" si="587"/>
        <v>0</v>
      </c>
      <c r="L2105" s="6">
        <f t="shared" si="580"/>
        <v>25.461480000000002</v>
      </c>
      <c r="M2105" s="6">
        <f t="shared" si="588"/>
        <v>220</v>
      </c>
      <c r="N2105" s="6">
        <f t="shared" si="589"/>
        <v>25.461479999999995</v>
      </c>
      <c r="O2105" s="2">
        <f t="shared" si="581"/>
        <v>-25.461479999999995</v>
      </c>
      <c r="P2105" s="2">
        <f t="shared" si="590"/>
        <v>6.5385200000000054</v>
      </c>
      <c r="Q2105" s="2">
        <f t="shared" si="582"/>
        <v>36.561479999999996</v>
      </c>
      <c r="R2105" s="2">
        <f t="shared" si="591"/>
        <v>36.561479999999996</v>
      </c>
      <c r="S2105" s="2">
        <f t="shared" si="583"/>
        <v>0</v>
      </c>
      <c r="T2105" s="2">
        <f t="shared" si="594"/>
        <v>0</v>
      </c>
      <c r="U2105" s="2">
        <f t="shared" si="584"/>
        <v>0</v>
      </c>
      <c r="V2105" t="str">
        <f t="shared" si="592"/>
        <v>Y</v>
      </c>
      <c r="W2105" s="2">
        <f t="shared" si="593"/>
        <v>0</v>
      </c>
      <c r="X2105" s="2">
        <f t="shared" si="585"/>
        <v>0</v>
      </c>
      <c r="Y2105" s="2"/>
    </row>
    <row r="2106" spans="1:25" x14ac:dyDescent="0.2">
      <c r="A2106">
        <v>15</v>
      </c>
      <c r="B2106" s="1">
        <v>42823.6249999949</v>
      </c>
      <c r="C2106">
        <v>43.3</v>
      </c>
      <c r="D2106" s="15">
        <f t="shared" si="586"/>
        <v>43.3</v>
      </c>
      <c r="E2106">
        <v>32</v>
      </c>
      <c r="F2106" s="6">
        <v>6.7290900000000002</v>
      </c>
      <c r="G2106" s="6">
        <v>12.734220000000001</v>
      </c>
      <c r="H2106" s="6">
        <f t="shared" si="577"/>
        <v>19.46331</v>
      </c>
      <c r="I2106" s="6">
        <f t="shared" si="578"/>
        <v>11.299999999999997</v>
      </c>
      <c r="J2106" s="6">
        <f t="shared" si="579"/>
        <v>0</v>
      </c>
      <c r="K2106" s="3">
        <f t="shared" si="587"/>
        <v>0</v>
      </c>
      <c r="L2106" s="6">
        <f t="shared" si="580"/>
        <v>8.1633100000000027</v>
      </c>
      <c r="M2106" s="6">
        <f t="shared" si="588"/>
        <v>220</v>
      </c>
      <c r="N2106" s="6">
        <f t="shared" si="589"/>
        <v>8.1633099999999956</v>
      </c>
      <c r="O2106" s="2">
        <f t="shared" si="581"/>
        <v>-8.1633099999999956</v>
      </c>
      <c r="P2106" s="2">
        <f t="shared" si="590"/>
        <v>23.836690000000004</v>
      </c>
      <c r="Q2106" s="2">
        <f t="shared" si="582"/>
        <v>19.463309999999993</v>
      </c>
      <c r="R2106" s="2">
        <f t="shared" si="591"/>
        <v>19.463309999999993</v>
      </c>
      <c r="S2106" s="2">
        <f t="shared" si="583"/>
        <v>0</v>
      </c>
      <c r="T2106" s="2">
        <f t="shared" si="594"/>
        <v>0</v>
      </c>
      <c r="U2106" s="2">
        <f t="shared" si="584"/>
        <v>0</v>
      </c>
      <c r="V2106" t="str">
        <f t="shared" si="592"/>
        <v>Y</v>
      </c>
      <c r="W2106" s="2">
        <f t="shared" si="593"/>
        <v>0</v>
      </c>
      <c r="X2106" s="2">
        <f t="shared" si="585"/>
        <v>0</v>
      </c>
      <c r="Y2106" s="2"/>
    </row>
    <row r="2107" spans="1:25" x14ac:dyDescent="0.2">
      <c r="A2107">
        <v>16</v>
      </c>
      <c r="B2107" s="1">
        <v>42823.666666661564</v>
      </c>
      <c r="C2107">
        <v>42.8</v>
      </c>
      <c r="D2107" s="15">
        <f t="shared" si="586"/>
        <v>42.8</v>
      </c>
      <c r="E2107">
        <v>32</v>
      </c>
      <c r="F2107" s="6">
        <v>5.7493400000000001</v>
      </c>
      <c r="G2107" s="6">
        <v>19.728580000000001</v>
      </c>
      <c r="H2107" s="6">
        <f t="shared" si="577"/>
        <v>25.477920000000001</v>
      </c>
      <c r="I2107" s="6">
        <f t="shared" si="578"/>
        <v>10.799999999999997</v>
      </c>
      <c r="J2107" s="6">
        <f t="shared" si="579"/>
        <v>0</v>
      </c>
      <c r="K2107" s="3">
        <f t="shared" si="587"/>
        <v>0</v>
      </c>
      <c r="L2107" s="6">
        <f t="shared" si="580"/>
        <v>14.677920000000004</v>
      </c>
      <c r="M2107" s="6">
        <f t="shared" si="588"/>
        <v>220</v>
      </c>
      <c r="N2107" s="6">
        <f t="shared" si="589"/>
        <v>14.67792</v>
      </c>
      <c r="O2107" s="2">
        <f t="shared" si="581"/>
        <v>-14.67792</v>
      </c>
      <c r="P2107" s="2">
        <f t="shared" si="590"/>
        <v>17.32208</v>
      </c>
      <c r="Q2107" s="2">
        <f t="shared" si="582"/>
        <v>25.477919999999997</v>
      </c>
      <c r="R2107" s="2">
        <f t="shared" si="591"/>
        <v>25.477919999999997</v>
      </c>
      <c r="S2107" s="2">
        <f t="shared" si="583"/>
        <v>0</v>
      </c>
      <c r="T2107" s="2">
        <f t="shared" si="594"/>
        <v>0</v>
      </c>
      <c r="U2107" s="2">
        <f t="shared" si="584"/>
        <v>0</v>
      </c>
      <c r="V2107" t="str">
        <f t="shared" si="592"/>
        <v>Y</v>
      </c>
      <c r="W2107" s="2">
        <f t="shared" si="593"/>
        <v>0</v>
      </c>
      <c r="X2107" s="2">
        <f t="shared" si="585"/>
        <v>0</v>
      </c>
      <c r="Y2107" s="2"/>
    </row>
    <row r="2108" spans="1:25" x14ac:dyDescent="0.2">
      <c r="A2108">
        <v>17</v>
      </c>
      <c r="B2108" s="1">
        <v>42823.708333328228</v>
      </c>
      <c r="C2108">
        <v>45.4</v>
      </c>
      <c r="D2108" s="15">
        <f t="shared" si="586"/>
        <v>45.4</v>
      </c>
      <c r="E2108">
        <v>32</v>
      </c>
      <c r="F2108" s="6">
        <v>4.5411099999999998</v>
      </c>
      <c r="G2108" s="6">
        <v>6.733994</v>
      </c>
      <c r="H2108" s="6">
        <f t="shared" si="577"/>
        <v>11.275103999999999</v>
      </c>
      <c r="I2108" s="6">
        <f t="shared" si="578"/>
        <v>13.399999999999999</v>
      </c>
      <c r="J2108" s="6">
        <f t="shared" si="579"/>
        <v>2.1248959999999997</v>
      </c>
      <c r="K2108" s="3">
        <f t="shared" si="587"/>
        <v>2.4284525714285792</v>
      </c>
      <c r="L2108" s="6">
        <f t="shared" si="580"/>
        <v>0</v>
      </c>
      <c r="M2108" s="6">
        <f t="shared" si="588"/>
        <v>217.57154742857142</v>
      </c>
      <c r="N2108" s="6">
        <f t="shared" si="589"/>
        <v>0.3035565714285724</v>
      </c>
      <c r="O2108" s="2">
        <f t="shared" si="581"/>
        <v>-0.3035565714285724</v>
      </c>
      <c r="P2108" s="2">
        <f t="shared" si="590"/>
        <v>31.696443428571428</v>
      </c>
      <c r="Q2108" s="2">
        <f t="shared" si="582"/>
        <v>13.703556571428571</v>
      </c>
      <c r="R2108" s="2">
        <f t="shared" si="591"/>
        <v>11.275103999999999</v>
      </c>
      <c r="S2108" s="2">
        <f t="shared" si="583"/>
        <v>2.4284525714285721</v>
      </c>
      <c r="T2108" s="2">
        <f t="shared" si="594"/>
        <v>0</v>
      </c>
      <c r="U2108" s="2">
        <f t="shared" si="584"/>
        <v>0</v>
      </c>
      <c r="V2108" t="str">
        <f t="shared" si="592"/>
        <v>N</v>
      </c>
      <c r="W2108" s="2">
        <f t="shared" si="593"/>
        <v>0</v>
      </c>
      <c r="X2108" s="2">
        <f t="shared" si="585"/>
        <v>0</v>
      </c>
      <c r="Y2108" s="2"/>
    </row>
    <row r="2109" spans="1:25" x14ac:dyDescent="0.2">
      <c r="A2109">
        <v>18</v>
      </c>
      <c r="B2109" s="1">
        <v>42823.749999994892</v>
      </c>
      <c r="C2109">
        <v>45.9</v>
      </c>
      <c r="D2109" s="15">
        <f t="shared" si="586"/>
        <v>45.9</v>
      </c>
      <c r="E2109">
        <v>32</v>
      </c>
      <c r="F2109" s="6">
        <v>3.4944299999999999</v>
      </c>
      <c r="G2109" s="6">
        <v>-1.5167529999999999E-2</v>
      </c>
      <c r="H2109" s="6">
        <f t="shared" si="577"/>
        <v>3.4792624700000001</v>
      </c>
      <c r="I2109" s="6">
        <f t="shared" si="578"/>
        <v>13.899999999999999</v>
      </c>
      <c r="J2109" s="6">
        <f t="shared" si="579"/>
        <v>10.420737529999998</v>
      </c>
      <c r="K2109" s="3">
        <f t="shared" si="587"/>
        <v>11.909414319999996</v>
      </c>
      <c r="L2109" s="6">
        <f t="shared" si="580"/>
        <v>0</v>
      </c>
      <c r="M2109" s="6">
        <f t="shared" si="588"/>
        <v>205.66213310857142</v>
      </c>
      <c r="N2109" s="6">
        <f t="shared" si="589"/>
        <v>1.4886767899999995</v>
      </c>
      <c r="O2109" s="2">
        <f t="shared" si="581"/>
        <v>-1.4886767899999995</v>
      </c>
      <c r="P2109" s="2">
        <f t="shared" si="590"/>
        <v>30.51132321</v>
      </c>
      <c r="Q2109" s="2">
        <f t="shared" si="582"/>
        <v>15.388676789999998</v>
      </c>
      <c r="R2109" s="2">
        <f t="shared" si="591"/>
        <v>3.4792624700000001</v>
      </c>
      <c r="S2109" s="2">
        <f t="shared" si="583"/>
        <v>11.909414319999998</v>
      </c>
      <c r="T2109" s="2">
        <f t="shared" si="594"/>
        <v>0</v>
      </c>
      <c r="U2109" s="2">
        <f t="shared" si="584"/>
        <v>0</v>
      </c>
      <c r="V2109" t="str">
        <f t="shared" si="592"/>
        <v>N</v>
      </c>
      <c r="W2109" s="2">
        <f t="shared" si="593"/>
        <v>0</v>
      </c>
      <c r="X2109" s="2">
        <f t="shared" si="585"/>
        <v>0</v>
      </c>
      <c r="Y2109" s="2"/>
    </row>
    <row r="2110" spans="1:25" x14ac:dyDescent="0.2">
      <c r="A2110">
        <v>19</v>
      </c>
      <c r="B2110" s="1">
        <v>42823.791666661557</v>
      </c>
      <c r="C2110">
        <v>45.7</v>
      </c>
      <c r="D2110" s="15">
        <f t="shared" si="586"/>
        <v>45.7</v>
      </c>
      <c r="E2110">
        <v>32</v>
      </c>
      <c r="F2110" s="6">
        <v>3.27088</v>
      </c>
      <c r="G2110" s="6">
        <v>-1.5167529999999999E-2</v>
      </c>
      <c r="H2110" s="6">
        <f t="shared" si="577"/>
        <v>3.2557124700000002</v>
      </c>
      <c r="I2110" s="6">
        <f t="shared" si="578"/>
        <v>13.700000000000003</v>
      </c>
      <c r="J2110" s="6">
        <f t="shared" si="579"/>
        <v>10.444287530000002</v>
      </c>
      <c r="K2110" s="3">
        <f t="shared" si="587"/>
        <v>11.936328605714294</v>
      </c>
      <c r="L2110" s="6">
        <f t="shared" si="580"/>
        <v>0</v>
      </c>
      <c r="M2110" s="6">
        <f t="shared" si="588"/>
        <v>193.72580450285713</v>
      </c>
      <c r="N2110" s="6">
        <f t="shared" si="589"/>
        <v>1.4920410757142974</v>
      </c>
      <c r="O2110" s="2">
        <f t="shared" si="581"/>
        <v>-1.4920410757142974</v>
      </c>
      <c r="P2110" s="2">
        <f t="shared" si="590"/>
        <v>30.507958924285703</v>
      </c>
      <c r="Q2110" s="2">
        <f t="shared" si="582"/>
        <v>15.1920410757143</v>
      </c>
      <c r="R2110" s="2">
        <f t="shared" si="591"/>
        <v>3.2557124700000002</v>
      </c>
      <c r="S2110" s="2">
        <f t="shared" si="583"/>
        <v>11.9363286057143</v>
      </c>
      <c r="T2110" s="2">
        <f t="shared" si="594"/>
        <v>0</v>
      </c>
      <c r="U2110" s="2">
        <f t="shared" si="584"/>
        <v>0</v>
      </c>
      <c r="V2110" t="str">
        <f t="shared" si="592"/>
        <v>N</v>
      </c>
      <c r="W2110" s="2">
        <f t="shared" si="593"/>
        <v>0</v>
      </c>
      <c r="X2110" s="2">
        <f t="shared" si="585"/>
        <v>0</v>
      </c>
      <c r="Y2110" s="2"/>
    </row>
    <row r="2111" spans="1:25" x14ac:dyDescent="0.2">
      <c r="A2111">
        <v>20</v>
      </c>
      <c r="B2111" s="1">
        <v>42823.833333328221</v>
      </c>
      <c r="C2111">
        <v>46.1</v>
      </c>
      <c r="D2111" s="15">
        <f t="shared" si="586"/>
        <v>46.1</v>
      </c>
      <c r="E2111">
        <v>32</v>
      </c>
      <c r="F2111" s="6">
        <v>2.82246</v>
      </c>
      <c r="G2111" s="6">
        <v>-1.5167529999999999E-2</v>
      </c>
      <c r="H2111" s="6">
        <f t="shared" si="577"/>
        <v>2.8072924700000002</v>
      </c>
      <c r="I2111" s="6">
        <f t="shared" si="578"/>
        <v>14.100000000000001</v>
      </c>
      <c r="J2111" s="6">
        <f t="shared" si="579"/>
        <v>11.292707530000001</v>
      </c>
      <c r="K2111" s="3">
        <f t="shared" si="587"/>
        <v>12.905951462857132</v>
      </c>
      <c r="L2111" s="6">
        <f t="shared" si="580"/>
        <v>0</v>
      </c>
      <c r="M2111" s="6">
        <f t="shared" si="588"/>
        <v>180.81985304</v>
      </c>
      <c r="N2111" s="6">
        <f t="shared" si="589"/>
        <v>1.6132439328571309</v>
      </c>
      <c r="O2111" s="2">
        <f t="shared" si="581"/>
        <v>-1.6132439328571309</v>
      </c>
      <c r="P2111" s="2">
        <f t="shared" si="590"/>
        <v>30.386756067142869</v>
      </c>
      <c r="Q2111" s="2">
        <f t="shared" si="582"/>
        <v>15.713243932857132</v>
      </c>
      <c r="R2111" s="2">
        <f t="shared" si="591"/>
        <v>2.8072924700000002</v>
      </c>
      <c r="S2111" s="2">
        <f t="shared" si="583"/>
        <v>12.905951462857132</v>
      </c>
      <c r="T2111" s="2">
        <f t="shared" si="594"/>
        <v>0</v>
      </c>
      <c r="U2111" s="2">
        <f t="shared" si="584"/>
        <v>0</v>
      </c>
      <c r="V2111" t="str">
        <f t="shared" si="592"/>
        <v>N</v>
      </c>
      <c r="W2111" s="2">
        <f t="shared" si="593"/>
        <v>0</v>
      </c>
      <c r="X2111" s="2">
        <f t="shared" si="585"/>
        <v>0</v>
      </c>
      <c r="Y2111" s="2"/>
    </row>
    <row r="2112" spans="1:25" x14ac:dyDescent="0.2">
      <c r="A2112">
        <v>21</v>
      </c>
      <c r="B2112" s="1">
        <v>42823.874999994885</v>
      </c>
      <c r="C2112">
        <v>44.4</v>
      </c>
      <c r="D2112" s="15">
        <f t="shared" si="586"/>
        <v>44.4</v>
      </c>
      <c r="E2112">
        <v>32</v>
      </c>
      <c r="F2112" s="6">
        <v>2.2339600000000002</v>
      </c>
      <c r="G2112" s="6">
        <v>-1.5167529999999999E-2</v>
      </c>
      <c r="H2112" s="6">
        <f t="shared" si="577"/>
        <v>2.2187924700000003</v>
      </c>
      <c r="I2112" s="6">
        <f t="shared" si="578"/>
        <v>12.399999999999999</v>
      </c>
      <c r="J2112" s="6">
        <f t="shared" si="579"/>
        <v>10.181207529999998</v>
      </c>
      <c r="K2112" s="3">
        <f t="shared" si="587"/>
        <v>11.635665748571427</v>
      </c>
      <c r="L2112" s="6">
        <f t="shared" si="580"/>
        <v>0</v>
      </c>
      <c r="M2112" s="6">
        <f t="shared" si="588"/>
        <v>169.18418729142857</v>
      </c>
      <c r="N2112" s="6">
        <f t="shared" si="589"/>
        <v>1.4544582185714319</v>
      </c>
      <c r="O2112" s="2">
        <f t="shared" si="581"/>
        <v>-1.4544582185714319</v>
      </c>
      <c r="P2112" s="2">
        <f t="shared" si="590"/>
        <v>30.545541781428568</v>
      </c>
      <c r="Q2112" s="2">
        <f t="shared" si="582"/>
        <v>13.85445821857143</v>
      </c>
      <c r="R2112" s="2">
        <f t="shared" si="591"/>
        <v>2.2187924700000003</v>
      </c>
      <c r="S2112" s="2">
        <f t="shared" si="583"/>
        <v>11.63566574857143</v>
      </c>
      <c r="T2112" s="2">
        <f t="shared" si="594"/>
        <v>0</v>
      </c>
      <c r="U2112" s="2">
        <f t="shared" si="584"/>
        <v>0</v>
      </c>
      <c r="V2112" t="str">
        <f t="shared" si="592"/>
        <v>N</v>
      </c>
      <c r="W2112" s="2">
        <f t="shared" si="593"/>
        <v>0</v>
      </c>
      <c r="X2112" s="2">
        <f t="shared" si="585"/>
        <v>0</v>
      </c>
      <c r="Y2112" s="2"/>
    </row>
    <row r="2113" spans="1:25" x14ac:dyDescent="0.2">
      <c r="A2113">
        <v>22</v>
      </c>
      <c r="B2113" s="1">
        <v>42823.916666661549</v>
      </c>
      <c r="C2113">
        <v>42.3</v>
      </c>
      <c r="D2113" s="15">
        <f t="shared" si="586"/>
        <v>42.3</v>
      </c>
      <c r="E2113">
        <v>32</v>
      </c>
      <c r="F2113" s="6">
        <v>2.2509999999999999</v>
      </c>
      <c r="G2113" s="6">
        <v>-1.5167529999999999E-2</v>
      </c>
      <c r="H2113" s="6">
        <f t="shared" si="577"/>
        <v>2.2358324700000001</v>
      </c>
      <c r="I2113" s="6">
        <f t="shared" si="578"/>
        <v>10.299999999999997</v>
      </c>
      <c r="J2113" s="6">
        <f t="shared" si="579"/>
        <v>8.0641675299999971</v>
      </c>
      <c r="K2113" s="3">
        <f t="shared" si="587"/>
        <v>9.2161914628571537</v>
      </c>
      <c r="L2113" s="6">
        <f t="shared" si="580"/>
        <v>0</v>
      </c>
      <c r="M2113" s="6">
        <f t="shared" si="588"/>
        <v>159.96799582857142</v>
      </c>
      <c r="N2113" s="6">
        <f t="shared" si="589"/>
        <v>1.152023932857162</v>
      </c>
      <c r="O2113" s="2">
        <f t="shared" si="581"/>
        <v>-1.152023932857162</v>
      </c>
      <c r="P2113" s="2">
        <f t="shared" si="590"/>
        <v>30.847976067142838</v>
      </c>
      <c r="Q2113" s="2">
        <f t="shared" si="582"/>
        <v>11.452023932857159</v>
      </c>
      <c r="R2113" s="2">
        <f t="shared" si="591"/>
        <v>2.2358324700000001</v>
      </c>
      <c r="S2113" s="2">
        <f t="shared" si="583"/>
        <v>9.2161914628571591</v>
      </c>
      <c r="T2113" s="2">
        <f t="shared" si="594"/>
        <v>0</v>
      </c>
      <c r="U2113" s="2">
        <f t="shared" si="584"/>
        <v>0</v>
      </c>
      <c r="V2113" t="str">
        <f t="shared" si="592"/>
        <v>N</v>
      </c>
      <c r="W2113" s="2">
        <f t="shared" si="593"/>
        <v>0</v>
      </c>
      <c r="X2113" s="2">
        <f t="shared" si="585"/>
        <v>0</v>
      </c>
      <c r="Y2113" s="2"/>
    </row>
    <row r="2114" spans="1:25" x14ac:dyDescent="0.2">
      <c r="A2114">
        <v>23</v>
      </c>
      <c r="B2114" s="1">
        <v>42823.958333328213</v>
      </c>
      <c r="C2114">
        <v>40</v>
      </c>
      <c r="D2114" s="15">
        <f t="shared" si="586"/>
        <v>40</v>
      </c>
      <c r="E2114">
        <v>32</v>
      </c>
      <c r="F2114" s="6">
        <v>5.5414300000000001</v>
      </c>
      <c r="G2114" s="6">
        <v>-1.5167529999999999E-2</v>
      </c>
      <c r="H2114" s="6">
        <f t="shared" si="577"/>
        <v>5.5262624699999998</v>
      </c>
      <c r="I2114" s="6">
        <f t="shared" si="578"/>
        <v>8</v>
      </c>
      <c r="J2114" s="6">
        <f t="shared" si="579"/>
        <v>2.4737375300000002</v>
      </c>
      <c r="K2114" s="3">
        <f t="shared" si="587"/>
        <v>2.8271286057142788</v>
      </c>
      <c r="L2114" s="6">
        <f t="shared" si="580"/>
        <v>0</v>
      </c>
      <c r="M2114" s="6">
        <f t="shared" si="588"/>
        <v>157.14086722285714</v>
      </c>
      <c r="N2114" s="6">
        <f t="shared" si="589"/>
        <v>0.35339107571428485</v>
      </c>
      <c r="O2114" s="2">
        <f t="shared" si="581"/>
        <v>-0.35339107571428485</v>
      </c>
      <c r="P2114" s="2">
        <f t="shared" si="590"/>
        <v>31.646608924285715</v>
      </c>
      <c r="Q2114" s="2">
        <f t="shared" si="582"/>
        <v>8.3533910757142849</v>
      </c>
      <c r="R2114" s="2">
        <f t="shared" si="591"/>
        <v>5.5262624699999998</v>
      </c>
      <c r="S2114" s="2">
        <f t="shared" si="583"/>
        <v>2.827128605714285</v>
      </c>
      <c r="T2114" s="2">
        <f t="shared" si="594"/>
        <v>0</v>
      </c>
      <c r="U2114" s="2">
        <f t="shared" si="584"/>
        <v>0</v>
      </c>
      <c r="V2114" t="str">
        <f t="shared" si="592"/>
        <v>N</v>
      </c>
      <c r="W2114" s="2">
        <f t="shared" si="593"/>
        <v>0</v>
      </c>
      <c r="X2114" s="2">
        <f t="shared" si="585"/>
        <v>0</v>
      </c>
      <c r="Y2114" s="2"/>
    </row>
    <row r="2115" spans="1:25" x14ac:dyDescent="0.2">
      <c r="A2115">
        <v>0</v>
      </c>
      <c r="B2115" s="1">
        <v>42823.999999994878</v>
      </c>
      <c r="C2115">
        <v>36.1</v>
      </c>
      <c r="D2115" s="15">
        <f t="shared" si="586"/>
        <v>36.1</v>
      </c>
      <c r="E2115">
        <v>32</v>
      </c>
      <c r="F2115" s="6">
        <v>4.3984399999999999</v>
      </c>
      <c r="G2115" s="6">
        <v>-1.5167529999999999E-2</v>
      </c>
      <c r="H2115" s="6">
        <f t="shared" ref="H2115:H2178" si="595">(F2115+G2115)</f>
        <v>4.3832724699999996</v>
      </c>
      <c r="I2115" s="6">
        <f t="shared" ref="I2115:I2178" si="596">IF((D2115-E2115)&gt;0,D2115-E2115,0)</f>
        <v>4.1000000000000014</v>
      </c>
      <c r="J2115" s="6">
        <f t="shared" ref="J2115:J2178" si="597">IF((I2115-H2115)&gt;0, (I2115-H2115), (0))</f>
        <v>0</v>
      </c>
      <c r="K2115" s="3">
        <f t="shared" si="587"/>
        <v>0</v>
      </c>
      <c r="L2115" s="6">
        <f t="shared" ref="L2115:L2178" si="598">IF(J2115=0, H2115-I2115,0)</f>
        <v>0.28327246999999822</v>
      </c>
      <c r="M2115" s="6">
        <f t="shared" si="588"/>
        <v>157.42413969285712</v>
      </c>
      <c r="N2115" s="6">
        <f t="shared" si="589"/>
        <v>0</v>
      </c>
      <c r="O2115" s="2">
        <f t="shared" ref="O2115:O2178" si="599">IF((N2115&lt;E2115-$AA$7),-N2115,$AA$7-E2115)</f>
        <v>0</v>
      </c>
      <c r="P2115" s="2">
        <f t="shared" si="590"/>
        <v>32</v>
      </c>
      <c r="Q2115" s="2">
        <f t="shared" ref="Q2115:Q2178" si="600">D2115-P2115</f>
        <v>4.1000000000000014</v>
      </c>
      <c r="R2115" s="2">
        <f t="shared" si="591"/>
        <v>4.1000000000000014</v>
      </c>
      <c r="S2115" s="2">
        <f t="shared" ref="S2115:S2178" si="601">IF(Q2115-R2115&gt;0, Q2115-R2115, 0)</f>
        <v>0</v>
      </c>
      <c r="T2115" s="2">
        <f t="shared" si="594"/>
        <v>0.28327246999998579</v>
      </c>
      <c r="U2115" s="2">
        <f t="shared" ref="U2115:U2178" si="602">N2115+O2115</f>
        <v>0</v>
      </c>
      <c r="V2115" t="str">
        <f t="shared" si="592"/>
        <v>N</v>
      </c>
      <c r="W2115" s="2">
        <f t="shared" si="593"/>
        <v>0</v>
      </c>
      <c r="X2115" s="2">
        <f t="shared" ref="X2115:X2178" si="603">D2115- (P2115+R2115+S2115)</f>
        <v>0</v>
      </c>
      <c r="Y2115" s="2"/>
    </row>
    <row r="2116" spans="1:25" x14ac:dyDescent="0.2">
      <c r="A2116">
        <v>1</v>
      </c>
      <c r="B2116" s="1">
        <v>42824.041666661542</v>
      </c>
      <c r="C2116">
        <v>34.200000000000003</v>
      </c>
      <c r="D2116" s="15">
        <f t="shared" ref="D2116:D2179" si="604">C2116/$AA$4*$AA$5</f>
        <v>34.200000000000003</v>
      </c>
      <c r="E2116">
        <v>32</v>
      </c>
      <c r="F2116" s="6">
        <v>5.6000500000000004</v>
      </c>
      <c r="G2116" s="6">
        <v>-1.5167529999999999E-2</v>
      </c>
      <c r="H2116" s="6">
        <f t="shared" si="595"/>
        <v>5.5848824700000002</v>
      </c>
      <c r="I2116" s="6">
        <f t="shared" si="596"/>
        <v>2.2000000000000028</v>
      </c>
      <c r="J2116" s="6">
        <f t="shared" si="597"/>
        <v>0</v>
      </c>
      <c r="K2116" s="3">
        <f t="shared" ref="K2116:K2179" si="605">IF((M2115-M2116)&gt;0,M2115-M2116,0)</f>
        <v>0</v>
      </c>
      <c r="L2116" s="6">
        <f t="shared" si="598"/>
        <v>3.3848824699999973</v>
      </c>
      <c r="M2116" s="6">
        <f t="shared" ref="M2116:M2179" si="606">IF( (M2115-J2116/$AA$11+L2116)&gt;$AA$25, IF((M2115-J2116/$AA$11+L2116)&lt;$AA$9,(M2115-J2116/$AA$11+L2116),$AA$9), $AA$25)</f>
        <v>160.80902216285713</v>
      </c>
      <c r="N2116" s="6">
        <f t="shared" ref="N2116:N2179" si="607">IF(((M2115-J2116+L2116)-M2116)&gt;0,((M2115-J2116+L2116)-M2116),0)</f>
        <v>0</v>
      </c>
      <c r="O2116" s="2">
        <f t="shared" si="599"/>
        <v>0</v>
      </c>
      <c r="P2116" s="2">
        <f t="shared" ref="P2116:P2179" si="608">E2116+O2116</f>
        <v>32</v>
      </c>
      <c r="Q2116" s="2">
        <f t="shared" si="600"/>
        <v>2.2000000000000028</v>
      </c>
      <c r="R2116" s="2">
        <f t="shared" ref="R2116:R2179" si="609">IF(Q2116&gt;H2116, H2116, Q2116)</f>
        <v>2.2000000000000028</v>
      </c>
      <c r="S2116" s="2">
        <f t="shared" si="601"/>
        <v>0</v>
      </c>
      <c r="T2116" s="2">
        <f t="shared" si="594"/>
        <v>3.384882470000008</v>
      </c>
      <c r="U2116" s="2">
        <f t="shared" si="602"/>
        <v>0</v>
      </c>
      <c r="V2116" t="str">
        <f t="shared" ref="V2116:V2179" si="610">IF(AND(A2116&gt;7,A2116&lt;17), "Y", "N")</f>
        <v>N</v>
      </c>
      <c r="W2116" s="2">
        <f t="shared" ref="W2116:W2179" si="611">IF(V2116="Y", U2116, 0)</f>
        <v>0</v>
      </c>
      <c r="X2116" s="2">
        <f t="shared" si="603"/>
        <v>0</v>
      </c>
      <c r="Y2116" s="2"/>
    </row>
    <row r="2117" spans="1:25" x14ac:dyDescent="0.2">
      <c r="A2117">
        <v>2</v>
      </c>
      <c r="B2117" s="1">
        <v>42824.083333328206</v>
      </c>
      <c r="C2117">
        <v>32</v>
      </c>
      <c r="D2117" s="15">
        <f t="shared" si="604"/>
        <v>32</v>
      </c>
      <c r="E2117">
        <v>32</v>
      </c>
      <c r="F2117" s="6">
        <v>9.2931799999999996</v>
      </c>
      <c r="G2117" s="6">
        <v>-1.5167529999999999E-2</v>
      </c>
      <c r="H2117" s="6">
        <f t="shared" si="595"/>
        <v>9.2780124700000002</v>
      </c>
      <c r="I2117" s="6">
        <f t="shared" si="596"/>
        <v>0</v>
      </c>
      <c r="J2117" s="6">
        <f t="shared" si="597"/>
        <v>0</v>
      </c>
      <c r="K2117" s="3">
        <f t="shared" si="605"/>
        <v>0</v>
      </c>
      <c r="L2117" s="6">
        <f t="shared" si="598"/>
        <v>9.2780124700000002</v>
      </c>
      <c r="M2117" s="6">
        <f t="shared" si="606"/>
        <v>170.08703463285713</v>
      </c>
      <c r="N2117" s="6">
        <f t="shared" si="607"/>
        <v>0</v>
      </c>
      <c r="O2117" s="2">
        <f t="shared" si="599"/>
        <v>0</v>
      </c>
      <c r="P2117" s="2">
        <f t="shared" si="608"/>
        <v>32</v>
      </c>
      <c r="Q2117" s="2">
        <f t="shared" si="600"/>
        <v>0</v>
      </c>
      <c r="R2117" s="2">
        <f t="shared" si="609"/>
        <v>0</v>
      </c>
      <c r="S2117" s="2">
        <f t="shared" si="601"/>
        <v>0</v>
      </c>
      <c r="T2117" s="2">
        <f t="shared" si="594"/>
        <v>9.2780124699999931</v>
      </c>
      <c r="U2117" s="2">
        <f t="shared" si="602"/>
        <v>0</v>
      </c>
      <c r="V2117" t="str">
        <f t="shared" si="610"/>
        <v>N</v>
      </c>
      <c r="W2117" s="2">
        <f t="shared" si="611"/>
        <v>0</v>
      </c>
      <c r="X2117" s="2">
        <f t="shared" si="603"/>
        <v>0</v>
      </c>
      <c r="Y2117" s="2"/>
    </row>
    <row r="2118" spans="1:25" x14ac:dyDescent="0.2">
      <c r="A2118">
        <v>3</v>
      </c>
      <c r="B2118" s="1">
        <v>42824.12499999487</v>
      </c>
      <c r="C2118">
        <v>31.4</v>
      </c>
      <c r="D2118" s="15">
        <f t="shared" si="604"/>
        <v>31.4</v>
      </c>
      <c r="E2118">
        <v>32</v>
      </c>
      <c r="F2118" s="6">
        <v>11.279500000000001</v>
      </c>
      <c r="G2118" s="6">
        <v>-1.5167529999999999E-2</v>
      </c>
      <c r="H2118" s="6">
        <f t="shared" si="595"/>
        <v>11.264332470000001</v>
      </c>
      <c r="I2118" s="6">
        <f t="shared" si="596"/>
        <v>0</v>
      </c>
      <c r="J2118" s="6">
        <f t="shared" si="597"/>
        <v>0</v>
      </c>
      <c r="K2118" s="3">
        <f t="shared" si="605"/>
        <v>0</v>
      </c>
      <c r="L2118" s="6">
        <f t="shared" si="598"/>
        <v>11.264332470000001</v>
      </c>
      <c r="M2118" s="6">
        <f t="shared" si="606"/>
        <v>181.35136710285713</v>
      </c>
      <c r="N2118" s="6">
        <f t="shared" si="607"/>
        <v>0</v>
      </c>
      <c r="O2118" s="2">
        <f t="shared" si="599"/>
        <v>0</v>
      </c>
      <c r="P2118" s="2">
        <f t="shared" si="608"/>
        <v>32</v>
      </c>
      <c r="Q2118" s="2">
        <f t="shared" si="600"/>
        <v>-0.60000000000000142</v>
      </c>
      <c r="R2118" s="2">
        <f t="shared" si="609"/>
        <v>-0.60000000000000142</v>
      </c>
      <c r="S2118" s="2">
        <f t="shared" si="601"/>
        <v>0</v>
      </c>
      <c r="T2118" s="2">
        <f t="shared" si="594"/>
        <v>11.264332469999999</v>
      </c>
      <c r="U2118" s="2">
        <f t="shared" si="602"/>
        <v>0</v>
      </c>
      <c r="V2118" t="str">
        <f t="shared" si="610"/>
        <v>N</v>
      </c>
      <c r="W2118" s="2">
        <f t="shared" si="611"/>
        <v>0</v>
      </c>
      <c r="X2118" s="2">
        <f t="shared" si="603"/>
        <v>0</v>
      </c>
      <c r="Y2118" s="2"/>
    </row>
    <row r="2119" spans="1:25" x14ac:dyDescent="0.2">
      <c r="A2119">
        <v>4</v>
      </c>
      <c r="B2119" s="1">
        <v>42824.166666661535</v>
      </c>
      <c r="C2119">
        <v>34.299999999999997</v>
      </c>
      <c r="D2119" s="15">
        <f t="shared" si="604"/>
        <v>34.299999999999997</v>
      </c>
      <c r="E2119">
        <v>32</v>
      </c>
      <c r="F2119" s="6">
        <v>8.5216600000000007</v>
      </c>
      <c r="G2119" s="6">
        <v>-1.5167529999999999E-2</v>
      </c>
      <c r="H2119" s="6">
        <f t="shared" si="595"/>
        <v>8.5064924700000013</v>
      </c>
      <c r="I2119" s="6">
        <f t="shared" si="596"/>
        <v>2.2999999999999972</v>
      </c>
      <c r="J2119" s="6">
        <f t="shared" si="597"/>
        <v>0</v>
      </c>
      <c r="K2119" s="3">
        <f t="shared" si="605"/>
        <v>0</v>
      </c>
      <c r="L2119" s="6">
        <f t="shared" si="598"/>
        <v>6.2064924700000041</v>
      </c>
      <c r="M2119" s="6">
        <f t="shared" si="606"/>
        <v>187.55785957285713</v>
      </c>
      <c r="N2119" s="6">
        <f t="shared" si="607"/>
        <v>0</v>
      </c>
      <c r="O2119" s="2">
        <f t="shared" si="599"/>
        <v>0</v>
      </c>
      <c r="P2119" s="2">
        <f t="shared" si="608"/>
        <v>32</v>
      </c>
      <c r="Q2119" s="2">
        <f t="shared" si="600"/>
        <v>2.2999999999999972</v>
      </c>
      <c r="R2119" s="2">
        <f t="shared" si="609"/>
        <v>2.2999999999999972</v>
      </c>
      <c r="S2119" s="2">
        <f t="shared" si="601"/>
        <v>0</v>
      </c>
      <c r="T2119" s="2">
        <f t="shared" si="594"/>
        <v>6.2064924700000006</v>
      </c>
      <c r="U2119" s="2">
        <f t="shared" si="602"/>
        <v>0</v>
      </c>
      <c r="V2119" t="str">
        <f t="shared" si="610"/>
        <v>N</v>
      </c>
      <c r="W2119" s="2">
        <f t="shared" si="611"/>
        <v>0</v>
      </c>
      <c r="X2119" s="2">
        <f t="shared" si="603"/>
        <v>0</v>
      </c>
      <c r="Y2119" s="2"/>
    </row>
    <row r="2120" spans="1:25" x14ac:dyDescent="0.2">
      <c r="A2120">
        <v>5</v>
      </c>
      <c r="B2120" s="1">
        <v>42824.208333328199</v>
      </c>
      <c r="C2120">
        <v>34.1</v>
      </c>
      <c r="D2120" s="15">
        <f t="shared" si="604"/>
        <v>34.1</v>
      </c>
      <c r="E2120">
        <v>32</v>
      </c>
      <c r="F2120" s="6">
        <v>10.581</v>
      </c>
      <c r="G2120" s="6">
        <v>-1.5167529999999999E-2</v>
      </c>
      <c r="H2120" s="6">
        <f t="shared" si="595"/>
        <v>10.56583247</v>
      </c>
      <c r="I2120" s="6">
        <f t="shared" si="596"/>
        <v>2.1000000000000014</v>
      </c>
      <c r="J2120" s="6">
        <f t="shared" si="597"/>
        <v>0</v>
      </c>
      <c r="K2120" s="3">
        <f t="shared" si="605"/>
        <v>0</v>
      </c>
      <c r="L2120" s="6">
        <f t="shared" si="598"/>
        <v>8.4658324699999987</v>
      </c>
      <c r="M2120" s="6">
        <f t="shared" si="606"/>
        <v>196.02369204285714</v>
      </c>
      <c r="N2120" s="6">
        <f t="shared" si="607"/>
        <v>0</v>
      </c>
      <c r="O2120" s="2">
        <f t="shared" si="599"/>
        <v>0</v>
      </c>
      <c r="P2120" s="2">
        <f t="shared" si="608"/>
        <v>32</v>
      </c>
      <c r="Q2120" s="2">
        <f t="shared" si="600"/>
        <v>2.1000000000000014</v>
      </c>
      <c r="R2120" s="2">
        <f t="shared" si="609"/>
        <v>2.1000000000000014</v>
      </c>
      <c r="S2120" s="2">
        <f t="shared" si="601"/>
        <v>0</v>
      </c>
      <c r="T2120" s="2">
        <f t="shared" si="594"/>
        <v>8.4658324700000094</v>
      </c>
      <c r="U2120" s="2">
        <f t="shared" si="602"/>
        <v>0</v>
      </c>
      <c r="V2120" t="str">
        <f t="shared" si="610"/>
        <v>N</v>
      </c>
      <c r="W2120" s="2">
        <f t="shared" si="611"/>
        <v>0</v>
      </c>
      <c r="X2120" s="2">
        <f t="shared" si="603"/>
        <v>0</v>
      </c>
      <c r="Y2120" s="2"/>
    </row>
    <row r="2121" spans="1:25" x14ac:dyDescent="0.2">
      <c r="A2121">
        <v>6</v>
      </c>
      <c r="B2121" s="1">
        <v>42824.249999994863</v>
      </c>
      <c r="C2121">
        <v>31.3</v>
      </c>
      <c r="D2121" s="15">
        <f t="shared" si="604"/>
        <v>31.3</v>
      </c>
      <c r="E2121">
        <v>32</v>
      </c>
      <c r="F2121" s="6">
        <v>9.0817200000000007</v>
      </c>
      <c r="G2121" s="6">
        <v>0.26351117000000002</v>
      </c>
      <c r="H2121" s="6">
        <f t="shared" si="595"/>
        <v>9.3452311699999999</v>
      </c>
      <c r="I2121" s="6">
        <f t="shared" si="596"/>
        <v>0</v>
      </c>
      <c r="J2121" s="6">
        <f t="shared" si="597"/>
        <v>0</v>
      </c>
      <c r="K2121" s="3">
        <f t="shared" si="605"/>
        <v>0</v>
      </c>
      <c r="L2121" s="6">
        <f t="shared" si="598"/>
        <v>9.3452311699999999</v>
      </c>
      <c r="M2121" s="6">
        <f t="shared" si="606"/>
        <v>205.36892321285714</v>
      </c>
      <c r="N2121" s="6">
        <f t="shared" si="607"/>
        <v>0</v>
      </c>
      <c r="O2121" s="2">
        <f t="shared" si="599"/>
        <v>0</v>
      </c>
      <c r="P2121" s="2">
        <f t="shared" si="608"/>
        <v>32</v>
      </c>
      <c r="Q2121" s="2">
        <f t="shared" si="600"/>
        <v>-0.69999999999999929</v>
      </c>
      <c r="R2121" s="2">
        <f t="shared" si="609"/>
        <v>-0.69999999999999929</v>
      </c>
      <c r="S2121" s="2">
        <f t="shared" si="601"/>
        <v>0</v>
      </c>
      <c r="T2121" s="2">
        <f t="shared" si="594"/>
        <v>9.3452311700000052</v>
      </c>
      <c r="U2121" s="2">
        <f t="shared" si="602"/>
        <v>0</v>
      </c>
      <c r="V2121" t="str">
        <f t="shared" si="610"/>
        <v>N</v>
      </c>
      <c r="W2121" s="2">
        <f t="shared" si="611"/>
        <v>0</v>
      </c>
      <c r="X2121" s="2">
        <f t="shared" si="603"/>
        <v>0</v>
      </c>
      <c r="Y2121" s="2"/>
    </row>
    <row r="2122" spans="1:25" x14ac:dyDescent="0.2">
      <c r="A2122">
        <v>7</v>
      </c>
      <c r="B2122" s="1">
        <v>42824.291666661527</v>
      </c>
      <c r="C2122">
        <v>34.5</v>
      </c>
      <c r="D2122" s="15">
        <f t="shared" si="604"/>
        <v>34.5</v>
      </c>
      <c r="E2122">
        <v>32</v>
      </c>
      <c r="F2122" s="6">
        <v>8.3718699999999995</v>
      </c>
      <c r="G2122" s="6">
        <v>9.4658700000000007</v>
      </c>
      <c r="H2122" s="6">
        <f t="shared" si="595"/>
        <v>17.83774</v>
      </c>
      <c r="I2122" s="6">
        <f t="shared" si="596"/>
        <v>2.5</v>
      </c>
      <c r="J2122" s="6">
        <f t="shared" si="597"/>
        <v>0</v>
      </c>
      <c r="K2122" s="3">
        <f t="shared" si="605"/>
        <v>0</v>
      </c>
      <c r="L2122" s="6">
        <f t="shared" si="598"/>
        <v>15.33774</v>
      </c>
      <c r="M2122" s="6">
        <f t="shared" si="606"/>
        <v>220</v>
      </c>
      <c r="N2122" s="6">
        <f t="shared" si="607"/>
        <v>0.70666321285713707</v>
      </c>
      <c r="O2122" s="2">
        <f t="shared" si="599"/>
        <v>-0.70666321285713707</v>
      </c>
      <c r="P2122" s="2">
        <f t="shared" si="608"/>
        <v>31.293336787142863</v>
      </c>
      <c r="Q2122" s="2">
        <f t="shared" si="600"/>
        <v>3.2066632128571371</v>
      </c>
      <c r="R2122" s="2">
        <f t="shared" si="609"/>
        <v>3.2066632128571371</v>
      </c>
      <c r="S2122" s="2">
        <f t="shared" si="601"/>
        <v>0</v>
      </c>
      <c r="T2122" s="2">
        <f t="shared" ref="T2122:T2185" si="612">IF(Q2122-R2122&gt;0, 0, ABS(M2121-M2122))</f>
        <v>14.63107678714286</v>
      </c>
      <c r="U2122" s="2">
        <f t="shared" si="602"/>
        <v>0</v>
      </c>
      <c r="V2122" t="str">
        <f t="shared" si="610"/>
        <v>N</v>
      </c>
      <c r="W2122" s="2">
        <f t="shared" si="611"/>
        <v>0</v>
      </c>
      <c r="X2122" s="2">
        <f t="shared" si="603"/>
        <v>0</v>
      </c>
      <c r="Y2122" s="2"/>
    </row>
    <row r="2123" spans="1:25" x14ac:dyDescent="0.2">
      <c r="A2123">
        <v>8</v>
      </c>
      <c r="B2123" s="1">
        <v>42824.333333328192</v>
      </c>
      <c r="C2123">
        <v>37.799999999999997</v>
      </c>
      <c r="D2123" s="15">
        <f t="shared" si="604"/>
        <v>37.799999999999997</v>
      </c>
      <c r="E2123">
        <v>32</v>
      </c>
      <c r="F2123" s="6">
        <v>5.2177699999999998</v>
      </c>
      <c r="G2123" s="6">
        <v>21.362779999999997</v>
      </c>
      <c r="H2123" s="6">
        <f t="shared" si="595"/>
        <v>26.580549999999995</v>
      </c>
      <c r="I2123" s="6">
        <f t="shared" si="596"/>
        <v>5.7999999999999972</v>
      </c>
      <c r="J2123" s="6">
        <f t="shared" si="597"/>
        <v>0</v>
      </c>
      <c r="K2123" s="3">
        <f t="shared" si="605"/>
        <v>0</v>
      </c>
      <c r="L2123" s="6">
        <f t="shared" si="598"/>
        <v>20.780549999999998</v>
      </c>
      <c r="M2123" s="6">
        <f t="shared" si="606"/>
        <v>220</v>
      </c>
      <c r="N2123" s="6">
        <f t="shared" si="607"/>
        <v>20.780550000000005</v>
      </c>
      <c r="O2123" s="2">
        <f t="shared" si="599"/>
        <v>-20.780550000000005</v>
      </c>
      <c r="P2123" s="2">
        <f t="shared" si="608"/>
        <v>11.219449999999995</v>
      </c>
      <c r="Q2123" s="2">
        <f t="shared" si="600"/>
        <v>26.580550000000002</v>
      </c>
      <c r="R2123" s="2">
        <f t="shared" si="609"/>
        <v>26.580550000000002</v>
      </c>
      <c r="S2123" s="2">
        <f t="shared" si="601"/>
        <v>0</v>
      </c>
      <c r="T2123" s="2">
        <f t="shared" si="612"/>
        <v>0</v>
      </c>
      <c r="U2123" s="2">
        <f t="shared" si="602"/>
        <v>0</v>
      </c>
      <c r="V2123" t="str">
        <f t="shared" si="610"/>
        <v>Y</v>
      </c>
      <c r="W2123" s="2">
        <f t="shared" si="611"/>
        <v>0</v>
      </c>
      <c r="X2123" s="2">
        <f t="shared" si="603"/>
        <v>0</v>
      </c>
      <c r="Y2123" s="2"/>
    </row>
    <row r="2124" spans="1:25" x14ac:dyDescent="0.2">
      <c r="A2124">
        <v>9</v>
      </c>
      <c r="B2124" s="1">
        <v>42824.374999994856</v>
      </c>
      <c r="C2124">
        <v>39.4</v>
      </c>
      <c r="D2124" s="15">
        <f t="shared" si="604"/>
        <v>39.4</v>
      </c>
      <c r="E2124">
        <v>32</v>
      </c>
      <c r="F2124" s="6">
        <v>6.1530699999999996</v>
      </c>
      <c r="G2124" s="6">
        <v>32.181600000000003</v>
      </c>
      <c r="H2124" s="6">
        <f t="shared" si="595"/>
        <v>38.334670000000003</v>
      </c>
      <c r="I2124" s="6">
        <f t="shared" si="596"/>
        <v>7.3999999999999986</v>
      </c>
      <c r="J2124" s="6">
        <f t="shared" si="597"/>
        <v>0</v>
      </c>
      <c r="K2124" s="3">
        <f t="shared" si="605"/>
        <v>0</v>
      </c>
      <c r="L2124" s="6">
        <f t="shared" si="598"/>
        <v>30.934670000000004</v>
      </c>
      <c r="M2124" s="6">
        <f t="shared" si="606"/>
        <v>220</v>
      </c>
      <c r="N2124" s="6">
        <f t="shared" si="607"/>
        <v>30.934670000000011</v>
      </c>
      <c r="O2124" s="2">
        <f t="shared" si="599"/>
        <v>-30.934670000000011</v>
      </c>
      <c r="P2124" s="2">
        <f t="shared" si="608"/>
        <v>1.0653299999999888</v>
      </c>
      <c r="Q2124" s="2">
        <f t="shared" si="600"/>
        <v>38.33467000000001</v>
      </c>
      <c r="R2124" s="2">
        <f t="shared" si="609"/>
        <v>38.33467000000001</v>
      </c>
      <c r="S2124" s="2">
        <f t="shared" si="601"/>
        <v>0</v>
      </c>
      <c r="T2124" s="2">
        <f t="shared" si="612"/>
        <v>0</v>
      </c>
      <c r="U2124" s="2">
        <f t="shared" si="602"/>
        <v>0</v>
      </c>
      <c r="V2124" t="str">
        <f t="shared" si="610"/>
        <v>Y</v>
      </c>
      <c r="W2124" s="2">
        <f t="shared" si="611"/>
        <v>0</v>
      </c>
      <c r="X2124" s="2">
        <f t="shared" si="603"/>
        <v>0</v>
      </c>
      <c r="Y2124" s="2"/>
    </row>
    <row r="2125" spans="1:25" x14ac:dyDescent="0.2">
      <c r="A2125">
        <v>10</v>
      </c>
      <c r="B2125" s="1">
        <v>42824.41666666152</v>
      </c>
      <c r="C2125">
        <v>42.1</v>
      </c>
      <c r="D2125" s="15">
        <f t="shared" si="604"/>
        <v>42.1</v>
      </c>
      <c r="E2125">
        <v>32</v>
      </c>
      <c r="F2125" s="6">
        <v>7.0866300000000004</v>
      </c>
      <c r="G2125" s="6">
        <v>30.150190000000002</v>
      </c>
      <c r="H2125" s="6">
        <f t="shared" si="595"/>
        <v>37.236820000000002</v>
      </c>
      <c r="I2125" s="6">
        <f t="shared" si="596"/>
        <v>10.100000000000001</v>
      </c>
      <c r="J2125" s="6">
        <f t="shared" si="597"/>
        <v>0</v>
      </c>
      <c r="K2125" s="3">
        <f t="shared" si="605"/>
        <v>0</v>
      </c>
      <c r="L2125" s="6">
        <f t="shared" si="598"/>
        <v>27.13682</v>
      </c>
      <c r="M2125" s="6">
        <f t="shared" si="606"/>
        <v>220</v>
      </c>
      <c r="N2125" s="6">
        <f t="shared" si="607"/>
        <v>27.13682</v>
      </c>
      <c r="O2125" s="2">
        <f t="shared" si="599"/>
        <v>-27.13682</v>
      </c>
      <c r="P2125" s="2">
        <f t="shared" si="608"/>
        <v>4.8631799999999998</v>
      </c>
      <c r="Q2125" s="2">
        <f t="shared" si="600"/>
        <v>37.236820000000002</v>
      </c>
      <c r="R2125" s="2">
        <f t="shared" si="609"/>
        <v>37.236820000000002</v>
      </c>
      <c r="S2125" s="2">
        <f t="shared" si="601"/>
        <v>0</v>
      </c>
      <c r="T2125" s="2">
        <f t="shared" si="612"/>
        <v>0</v>
      </c>
      <c r="U2125" s="2">
        <f t="shared" si="602"/>
        <v>0</v>
      </c>
      <c r="V2125" t="str">
        <f t="shared" si="610"/>
        <v>Y</v>
      </c>
      <c r="W2125" s="2">
        <f t="shared" si="611"/>
        <v>0</v>
      </c>
      <c r="X2125" s="2">
        <f t="shared" si="603"/>
        <v>0</v>
      </c>
      <c r="Y2125" s="2"/>
    </row>
    <row r="2126" spans="1:25" x14ac:dyDescent="0.2">
      <c r="A2126">
        <v>11</v>
      </c>
      <c r="B2126" s="1">
        <v>42824.458333328184</v>
      </c>
      <c r="C2126">
        <v>42.3</v>
      </c>
      <c r="D2126" s="15">
        <f t="shared" si="604"/>
        <v>42.3</v>
      </c>
      <c r="E2126">
        <v>32</v>
      </c>
      <c r="F2126" s="6">
        <v>6.2169999999999996</v>
      </c>
      <c r="G2126" s="6">
        <v>35.909889999999997</v>
      </c>
      <c r="H2126" s="6">
        <f t="shared" si="595"/>
        <v>42.126889999999996</v>
      </c>
      <c r="I2126" s="6">
        <f t="shared" si="596"/>
        <v>10.299999999999997</v>
      </c>
      <c r="J2126" s="6">
        <f t="shared" si="597"/>
        <v>0</v>
      </c>
      <c r="K2126" s="3">
        <f t="shared" si="605"/>
        <v>0</v>
      </c>
      <c r="L2126" s="6">
        <f t="shared" si="598"/>
        <v>31.826889999999999</v>
      </c>
      <c r="M2126" s="6">
        <f t="shared" si="606"/>
        <v>220</v>
      </c>
      <c r="N2126" s="6">
        <f t="shared" si="607"/>
        <v>31.826889999999992</v>
      </c>
      <c r="O2126" s="2">
        <f t="shared" si="599"/>
        <v>-31.826889999999992</v>
      </c>
      <c r="P2126" s="2">
        <f t="shared" si="608"/>
        <v>0.17311000000000831</v>
      </c>
      <c r="Q2126" s="2">
        <f t="shared" si="600"/>
        <v>42.126889999999989</v>
      </c>
      <c r="R2126" s="2">
        <f t="shared" si="609"/>
        <v>42.126889999999989</v>
      </c>
      <c r="S2126" s="2">
        <f t="shared" si="601"/>
        <v>0</v>
      </c>
      <c r="T2126" s="2">
        <f t="shared" si="612"/>
        <v>0</v>
      </c>
      <c r="U2126" s="2">
        <f t="shared" si="602"/>
        <v>0</v>
      </c>
      <c r="V2126" t="str">
        <f t="shared" si="610"/>
        <v>Y</v>
      </c>
      <c r="W2126" s="2">
        <f t="shared" si="611"/>
        <v>0</v>
      </c>
      <c r="X2126" s="2">
        <f t="shared" si="603"/>
        <v>0</v>
      </c>
      <c r="Y2126" s="2"/>
    </row>
    <row r="2127" spans="1:25" x14ac:dyDescent="0.2">
      <c r="A2127">
        <v>12</v>
      </c>
      <c r="B2127" s="1">
        <v>42824.499999994849</v>
      </c>
      <c r="C2127">
        <v>42.7</v>
      </c>
      <c r="D2127" s="15">
        <f t="shared" si="604"/>
        <v>42.7</v>
      </c>
      <c r="E2127">
        <v>32</v>
      </c>
      <c r="F2127" s="6">
        <v>6.6021299999999998</v>
      </c>
      <c r="G2127" s="6">
        <v>10.96729</v>
      </c>
      <c r="H2127" s="6">
        <f t="shared" si="595"/>
        <v>17.569420000000001</v>
      </c>
      <c r="I2127" s="6">
        <f t="shared" si="596"/>
        <v>10.700000000000003</v>
      </c>
      <c r="J2127" s="6">
        <f t="shared" si="597"/>
        <v>0</v>
      </c>
      <c r="K2127" s="3">
        <f t="shared" si="605"/>
        <v>0</v>
      </c>
      <c r="L2127" s="6">
        <f t="shared" si="598"/>
        <v>6.8694199999999981</v>
      </c>
      <c r="M2127" s="6">
        <f t="shared" si="606"/>
        <v>220</v>
      </c>
      <c r="N2127" s="6">
        <f t="shared" si="607"/>
        <v>6.869419999999991</v>
      </c>
      <c r="O2127" s="2">
        <f t="shared" si="599"/>
        <v>-6.869419999999991</v>
      </c>
      <c r="P2127" s="2">
        <f t="shared" si="608"/>
        <v>25.130580000000009</v>
      </c>
      <c r="Q2127" s="2">
        <f t="shared" si="600"/>
        <v>17.569419999999994</v>
      </c>
      <c r="R2127" s="2">
        <f t="shared" si="609"/>
        <v>17.569419999999994</v>
      </c>
      <c r="S2127" s="2">
        <f t="shared" si="601"/>
        <v>0</v>
      </c>
      <c r="T2127" s="2">
        <f t="shared" si="612"/>
        <v>0</v>
      </c>
      <c r="U2127" s="2">
        <f t="shared" si="602"/>
        <v>0</v>
      </c>
      <c r="V2127" t="str">
        <f t="shared" si="610"/>
        <v>Y</v>
      </c>
      <c r="W2127" s="2">
        <f t="shared" si="611"/>
        <v>0</v>
      </c>
      <c r="X2127" s="2">
        <f t="shared" si="603"/>
        <v>0</v>
      </c>
      <c r="Y2127" s="2"/>
    </row>
    <row r="2128" spans="1:25" x14ac:dyDescent="0.2">
      <c r="A2128">
        <v>13</v>
      </c>
      <c r="B2128" s="1">
        <v>42824.541666661513</v>
      </c>
      <c r="C2128">
        <v>43.5</v>
      </c>
      <c r="D2128" s="15">
        <f t="shared" si="604"/>
        <v>43.5</v>
      </c>
      <c r="E2128">
        <v>32</v>
      </c>
      <c r="F2128" s="6">
        <v>5.8553899999999999</v>
      </c>
      <c r="G2128" s="6">
        <v>35.378569999999996</v>
      </c>
      <c r="H2128" s="6">
        <f t="shared" si="595"/>
        <v>41.233959999999996</v>
      </c>
      <c r="I2128" s="6">
        <f t="shared" si="596"/>
        <v>11.5</v>
      </c>
      <c r="J2128" s="6">
        <f t="shared" si="597"/>
        <v>0</v>
      </c>
      <c r="K2128" s="3">
        <f t="shared" si="605"/>
        <v>0</v>
      </c>
      <c r="L2128" s="6">
        <f t="shared" si="598"/>
        <v>29.733959999999996</v>
      </c>
      <c r="M2128" s="6">
        <f t="shared" si="606"/>
        <v>220</v>
      </c>
      <c r="N2128" s="6">
        <f t="shared" si="607"/>
        <v>29.733959999999996</v>
      </c>
      <c r="O2128" s="2">
        <f t="shared" si="599"/>
        <v>-29.733959999999996</v>
      </c>
      <c r="P2128" s="2">
        <f t="shared" si="608"/>
        <v>2.2660400000000038</v>
      </c>
      <c r="Q2128" s="2">
        <f t="shared" si="600"/>
        <v>41.233959999999996</v>
      </c>
      <c r="R2128" s="2">
        <f t="shared" si="609"/>
        <v>41.233959999999996</v>
      </c>
      <c r="S2128" s="2">
        <f t="shared" si="601"/>
        <v>0</v>
      </c>
      <c r="T2128" s="2">
        <f t="shared" si="612"/>
        <v>0</v>
      </c>
      <c r="U2128" s="2">
        <f t="shared" si="602"/>
        <v>0</v>
      </c>
      <c r="V2128" t="str">
        <f t="shared" si="610"/>
        <v>Y</v>
      </c>
      <c r="W2128" s="2">
        <f t="shared" si="611"/>
        <v>0</v>
      </c>
      <c r="X2128" s="2">
        <f t="shared" si="603"/>
        <v>0</v>
      </c>
      <c r="Y2128" s="2"/>
    </row>
    <row r="2129" spans="1:25" x14ac:dyDescent="0.2">
      <c r="A2129">
        <v>14</v>
      </c>
      <c r="B2129" s="1">
        <v>42824.583333328177</v>
      </c>
      <c r="C2129">
        <v>45.7</v>
      </c>
      <c r="D2129" s="15">
        <f t="shared" si="604"/>
        <v>45.7</v>
      </c>
      <c r="E2129">
        <v>32</v>
      </c>
      <c r="F2129" s="6">
        <v>5.9535299999999998</v>
      </c>
      <c r="G2129" s="6">
        <v>18.117639999999998</v>
      </c>
      <c r="H2129" s="6">
        <f t="shared" si="595"/>
        <v>24.071169999999999</v>
      </c>
      <c r="I2129" s="6">
        <f t="shared" si="596"/>
        <v>13.700000000000003</v>
      </c>
      <c r="J2129" s="6">
        <f t="shared" si="597"/>
        <v>0</v>
      </c>
      <c r="K2129" s="3">
        <f t="shared" si="605"/>
        <v>0</v>
      </c>
      <c r="L2129" s="6">
        <f t="shared" si="598"/>
        <v>10.371169999999996</v>
      </c>
      <c r="M2129" s="6">
        <f t="shared" si="606"/>
        <v>220</v>
      </c>
      <c r="N2129" s="6">
        <f t="shared" si="607"/>
        <v>10.371170000000006</v>
      </c>
      <c r="O2129" s="2">
        <f t="shared" si="599"/>
        <v>-10.371170000000006</v>
      </c>
      <c r="P2129" s="2">
        <f t="shared" si="608"/>
        <v>21.628829999999994</v>
      </c>
      <c r="Q2129" s="2">
        <f t="shared" si="600"/>
        <v>24.071170000000009</v>
      </c>
      <c r="R2129" s="2">
        <f t="shared" si="609"/>
        <v>24.071170000000009</v>
      </c>
      <c r="S2129" s="2">
        <f t="shared" si="601"/>
        <v>0</v>
      </c>
      <c r="T2129" s="2">
        <f t="shared" si="612"/>
        <v>0</v>
      </c>
      <c r="U2129" s="2">
        <f t="shared" si="602"/>
        <v>0</v>
      </c>
      <c r="V2129" t="str">
        <f t="shared" si="610"/>
        <v>Y</v>
      </c>
      <c r="W2129" s="2">
        <f t="shared" si="611"/>
        <v>0</v>
      </c>
      <c r="X2129" s="2">
        <f t="shared" si="603"/>
        <v>0</v>
      </c>
      <c r="Y2129" s="2"/>
    </row>
    <row r="2130" spans="1:25" x14ac:dyDescent="0.2">
      <c r="A2130">
        <v>15</v>
      </c>
      <c r="B2130" s="1">
        <v>42824.624999994841</v>
      </c>
      <c r="C2130">
        <v>45.5</v>
      </c>
      <c r="D2130" s="15">
        <f t="shared" si="604"/>
        <v>45.5</v>
      </c>
      <c r="E2130">
        <v>32</v>
      </c>
      <c r="F2130" s="6">
        <v>4.6559299999999997</v>
      </c>
      <c r="G2130" s="6">
        <v>26.784950000000002</v>
      </c>
      <c r="H2130" s="6">
        <f t="shared" si="595"/>
        <v>31.44088</v>
      </c>
      <c r="I2130" s="6">
        <f t="shared" si="596"/>
        <v>13.5</v>
      </c>
      <c r="J2130" s="6">
        <f t="shared" si="597"/>
        <v>0</v>
      </c>
      <c r="K2130" s="3">
        <f t="shared" si="605"/>
        <v>0</v>
      </c>
      <c r="L2130" s="6">
        <f t="shared" si="598"/>
        <v>17.94088</v>
      </c>
      <c r="M2130" s="6">
        <f t="shared" si="606"/>
        <v>220</v>
      </c>
      <c r="N2130" s="6">
        <f t="shared" si="607"/>
        <v>17.940879999999993</v>
      </c>
      <c r="O2130" s="2">
        <f t="shared" si="599"/>
        <v>-17.940879999999993</v>
      </c>
      <c r="P2130" s="2">
        <f t="shared" si="608"/>
        <v>14.059120000000007</v>
      </c>
      <c r="Q2130" s="2">
        <f t="shared" si="600"/>
        <v>31.440879999999993</v>
      </c>
      <c r="R2130" s="2">
        <f t="shared" si="609"/>
        <v>31.440879999999993</v>
      </c>
      <c r="S2130" s="2">
        <f t="shared" si="601"/>
        <v>0</v>
      </c>
      <c r="T2130" s="2">
        <f t="shared" si="612"/>
        <v>0</v>
      </c>
      <c r="U2130" s="2">
        <f t="shared" si="602"/>
        <v>0</v>
      </c>
      <c r="V2130" t="str">
        <f t="shared" si="610"/>
        <v>Y</v>
      </c>
      <c r="W2130" s="2">
        <f t="shared" si="611"/>
        <v>0</v>
      </c>
      <c r="X2130" s="2">
        <f t="shared" si="603"/>
        <v>0</v>
      </c>
      <c r="Y2130" s="2"/>
    </row>
    <row r="2131" spans="1:25" x14ac:dyDescent="0.2">
      <c r="A2131">
        <v>16</v>
      </c>
      <c r="B2131" s="1">
        <v>42824.666666661506</v>
      </c>
      <c r="C2131">
        <v>45.7</v>
      </c>
      <c r="D2131" s="15">
        <f t="shared" si="604"/>
        <v>45.7</v>
      </c>
      <c r="E2131">
        <v>32</v>
      </c>
      <c r="F2131" s="6">
        <v>3.1154000000000002</v>
      </c>
      <c r="G2131" s="6">
        <v>16.795339999999999</v>
      </c>
      <c r="H2131" s="6">
        <f t="shared" si="595"/>
        <v>19.910740000000001</v>
      </c>
      <c r="I2131" s="6">
        <f t="shared" si="596"/>
        <v>13.700000000000003</v>
      </c>
      <c r="J2131" s="6">
        <f t="shared" si="597"/>
        <v>0</v>
      </c>
      <c r="K2131" s="3">
        <f t="shared" si="605"/>
        <v>0</v>
      </c>
      <c r="L2131" s="6">
        <f t="shared" si="598"/>
        <v>6.2107399999999977</v>
      </c>
      <c r="M2131" s="6">
        <f t="shared" si="606"/>
        <v>220</v>
      </c>
      <c r="N2131" s="6">
        <f t="shared" si="607"/>
        <v>6.210739999999987</v>
      </c>
      <c r="O2131" s="2">
        <f t="shared" si="599"/>
        <v>-6.210739999999987</v>
      </c>
      <c r="P2131" s="2">
        <f t="shared" si="608"/>
        <v>25.789260000000013</v>
      </c>
      <c r="Q2131" s="2">
        <f t="shared" si="600"/>
        <v>19.91073999999999</v>
      </c>
      <c r="R2131" s="2">
        <f t="shared" si="609"/>
        <v>19.91073999999999</v>
      </c>
      <c r="S2131" s="2">
        <f t="shared" si="601"/>
        <v>0</v>
      </c>
      <c r="T2131" s="2">
        <f t="shared" si="612"/>
        <v>0</v>
      </c>
      <c r="U2131" s="2">
        <f t="shared" si="602"/>
        <v>0</v>
      </c>
      <c r="V2131" t="str">
        <f t="shared" si="610"/>
        <v>Y</v>
      </c>
      <c r="W2131" s="2">
        <f t="shared" si="611"/>
        <v>0</v>
      </c>
      <c r="X2131" s="2">
        <f t="shared" si="603"/>
        <v>0</v>
      </c>
      <c r="Y2131" s="2"/>
    </row>
    <row r="2132" spans="1:25" x14ac:dyDescent="0.2">
      <c r="A2132">
        <v>17</v>
      </c>
      <c r="B2132" s="1">
        <v>42824.70833332817</v>
      </c>
      <c r="C2132">
        <v>46</v>
      </c>
      <c r="D2132" s="15">
        <f t="shared" si="604"/>
        <v>46</v>
      </c>
      <c r="E2132">
        <v>32</v>
      </c>
      <c r="F2132" s="6">
        <v>3.11538</v>
      </c>
      <c r="G2132" s="6">
        <v>6.6402679999999998</v>
      </c>
      <c r="H2132" s="6">
        <f t="shared" si="595"/>
        <v>9.7556480000000008</v>
      </c>
      <c r="I2132" s="6">
        <f t="shared" si="596"/>
        <v>14</v>
      </c>
      <c r="J2132" s="6">
        <f t="shared" si="597"/>
        <v>4.2443519999999992</v>
      </c>
      <c r="K2132" s="3">
        <f t="shared" si="605"/>
        <v>4.850687999999991</v>
      </c>
      <c r="L2132" s="6">
        <f t="shared" si="598"/>
        <v>0</v>
      </c>
      <c r="M2132" s="6">
        <f t="shared" si="606"/>
        <v>215.14931200000001</v>
      </c>
      <c r="N2132" s="6">
        <f t="shared" si="607"/>
        <v>0.60633599999999888</v>
      </c>
      <c r="O2132" s="2">
        <f t="shared" si="599"/>
        <v>-0.60633599999999888</v>
      </c>
      <c r="P2132" s="2">
        <f t="shared" si="608"/>
        <v>31.393664000000001</v>
      </c>
      <c r="Q2132" s="2">
        <f t="shared" si="600"/>
        <v>14.606335999999999</v>
      </c>
      <c r="R2132" s="2">
        <f t="shared" si="609"/>
        <v>9.7556480000000008</v>
      </c>
      <c r="S2132" s="2">
        <f t="shared" si="601"/>
        <v>4.8506879999999981</v>
      </c>
      <c r="T2132" s="2">
        <f t="shared" si="612"/>
        <v>0</v>
      </c>
      <c r="U2132" s="2">
        <f t="shared" si="602"/>
        <v>0</v>
      </c>
      <c r="V2132" t="str">
        <f t="shared" si="610"/>
        <v>N</v>
      </c>
      <c r="W2132" s="2">
        <f t="shared" si="611"/>
        <v>0</v>
      </c>
      <c r="X2132" s="2">
        <f t="shared" si="603"/>
        <v>0</v>
      </c>
      <c r="Y2132" s="2"/>
    </row>
    <row r="2133" spans="1:25" x14ac:dyDescent="0.2">
      <c r="A2133">
        <v>18</v>
      </c>
      <c r="B2133" s="1">
        <v>42824.749999994834</v>
      </c>
      <c r="C2133">
        <v>46</v>
      </c>
      <c r="D2133" s="15">
        <f t="shared" si="604"/>
        <v>46</v>
      </c>
      <c r="E2133">
        <v>32</v>
      </c>
      <c r="F2133" s="6">
        <v>1.8512599999999999</v>
      </c>
      <c r="G2133" s="6">
        <v>-1.5167529999999999E-2</v>
      </c>
      <c r="H2133" s="6">
        <f t="shared" si="595"/>
        <v>1.8360924699999999</v>
      </c>
      <c r="I2133" s="6">
        <f t="shared" si="596"/>
        <v>14</v>
      </c>
      <c r="J2133" s="6">
        <f t="shared" si="597"/>
        <v>12.163907529999999</v>
      </c>
      <c r="K2133" s="3">
        <f t="shared" si="605"/>
        <v>13.901608605714273</v>
      </c>
      <c r="L2133" s="6">
        <f t="shared" si="598"/>
        <v>0</v>
      </c>
      <c r="M2133" s="6">
        <f t="shared" si="606"/>
        <v>201.24770339428574</v>
      </c>
      <c r="N2133" s="6">
        <f t="shared" si="607"/>
        <v>1.7377010757142841</v>
      </c>
      <c r="O2133" s="2">
        <f t="shared" si="599"/>
        <v>-1.7377010757142841</v>
      </c>
      <c r="P2133" s="2">
        <f t="shared" si="608"/>
        <v>30.262298924285716</v>
      </c>
      <c r="Q2133" s="2">
        <f t="shared" si="600"/>
        <v>15.737701075714284</v>
      </c>
      <c r="R2133" s="2">
        <f t="shared" si="609"/>
        <v>1.8360924699999999</v>
      </c>
      <c r="S2133" s="2">
        <f t="shared" si="601"/>
        <v>13.901608605714284</v>
      </c>
      <c r="T2133" s="2">
        <f t="shared" si="612"/>
        <v>0</v>
      </c>
      <c r="U2133" s="2">
        <f t="shared" si="602"/>
        <v>0</v>
      </c>
      <c r="V2133" t="str">
        <f t="shared" si="610"/>
        <v>N</v>
      </c>
      <c r="W2133" s="2">
        <f t="shared" si="611"/>
        <v>0</v>
      </c>
      <c r="X2133" s="2">
        <f t="shared" si="603"/>
        <v>0</v>
      </c>
      <c r="Y2133" s="2"/>
    </row>
    <row r="2134" spans="1:25" x14ac:dyDescent="0.2">
      <c r="A2134">
        <v>19</v>
      </c>
      <c r="B2134" s="1">
        <v>42824.791666661498</v>
      </c>
      <c r="C2134">
        <v>45.6</v>
      </c>
      <c r="D2134" s="15">
        <f t="shared" si="604"/>
        <v>45.6</v>
      </c>
      <c r="E2134">
        <v>32</v>
      </c>
      <c r="F2134" s="6">
        <v>2.3372799999999998</v>
      </c>
      <c r="G2134" s="6">
        <v>-1.5167529999999999E-2</v>
      </c>
      <c r="H2134" s="6">
        <f t="shared" si="595"/>
        <v>2.32211247</v>
      </c>
      <c r="I2134" s="6">
        <f t="shared" si="596"/>
        <v>13.600000000000001</v>
      </c>
      <c r="J2134" s="6">
        <f t="shared" si="597"/>
        <v>11.277887530000001</v>
      </c>
      <c r="K2134" s="3">
        <f t="shared" si="605"/>
        <v>12.889014320000001</v>
      </c>
      <c r="L2134" s="6">
        <f t="shared" si="598"/>
        <v>0</v>
      </c>
      <c r="M2134" s="6">
        <f t="shared" si="606"/>
        <v>188.35868907428573</v>
      </c>
      <c r="N2134" s="6">
        <f t="shared" si="607"/>
        <v>1.6111267900000144</v>
      </c>
      <c r="O2134" s="2">
        <f t="shared" si="599"/>
        <v>-1.6111267900000144</v>
      </c>
      <c r="P2134" s="2">
        <f t="shared" si="608"/>
        <v>30.388873209999986</v>
      </c>
      <c r="Q2134" s="2">
        <f t="shared" si="600"/>
        <v>15.211126790000016</v>
      </c>
      <c r="R2134" s="2">
        <f t="shared" si="609"/>
        <v>2.32211247</v>
      </c>
      <c r="S2134" s="2">
        <f t="shared" si="601"/>
        <v>12.889014320000015</v>
      </c>
      <c r="T2134" s="2">
        <f t="shared" si="612"/>
        <v>0</v>
      </c>
      <c r="U2134" s="2">
        <f t="shared" si="602"/>
        <v>0</v>
      </c>
      <c r="V2134" t="str">
        <f t="shared" si="610"/>
        <v>N</v>
      </c>
      <c r="W2134" s="2">
        <f t="shared" si="611"/>
        <v>0</v>
      </c>
      <c r="X2134" s="2">
        <f t="shared" si="603"/>
        <v>0</v>
      </c>
      <c r="Y2134" s="2"/>
    </row>
    <row r="2135" spans="1:25" x14ac:dyDescent="0.2">
      <c r="A2135">
        <v>20</v>
      </c>
      <c r="B2135" s="1">
        <v>42824.833333328163</v>
      </c>
      <c r="C2135">
        <v>47.9</v>
      </c>
      <c r="D2135" s="15">
        <f t="shared" si="604"/>
        <v>47.9</v>
      </c>
      <c r="E2135">
        <v>32</v>
      </c>
      <c r="F2135" s="6">
        <v>2.1250200000000001</v>
      </c>
      <c r="G2135" s="6">
        <v>-1.5167529999999999E-2</v>
      </c>
      <c r="H2135" s="6">
        <f t="shared" si="595"/>
        <v>2.1098524700000003</v>
      </c>
      <c r="I2135" s="6">
        <f t="shared" si="596"/>
        <v>15.899999999999999</v>
      </c>
      <c r="J2135" s="6">
        <f t="shared" si="597"/>
        <v>13.790147529999999</v>
      </c>
      <c r="K2135" s="3">
        <f t="shared" si="605"/>
        <v>15.760168605714284</v>
      </c>
      <c r="L2135" s="6">
        <f t="shared" si="598"/>
        <v>0</v>
      </c>
      <c r="M2135" s="6">
        <f t="shared" si="606"/>
        <v>172.59852046857145</v>
      </c>
      <c r="N2135" s="6">
        <f t="shared" si="607"/>
        <v>1.9700210757142713</v>
      </c>
      <c r="O2135" s="2">
        <f t="shared" si="599"/>
        <v>-1.9700210757142713</v>
      </c>
      <c r="P2135" s="2">
        <f t="shared" si="608"/>
        <v>30.029978924285729</v>
      </c>
      <c r="Q2135" s="2">
        <f t="shared" si="600"/>
        <v>17.87002107571427</v>
      </c>
      <c r="R2135" s="2">
        <f t="shared" si="609"/>
        <v>2.1098524700000003</v>
      </c>
      <c r="S2135" s="2">
        <f t="shared" si="601"/>
        <v>15.76016860571427</v>
      </c>
      <c r="T2135" s="2">
        <f t="shared" si="612"/>
        <v>0</v>
      </c>
      <c r="U2135" s="2">
        <f t="shared" si="602"/>
        <v>0</v>
      </c>
      <c r="V2135" t="str">
        <f t="shared" si="610"/>
        <v>N</v>
      </c>
      <c r="W2135" s="2">
        <f t="shared" si="611"/>
        <v>0</v>
      </c>
      <c r="X2135" s="2">
        <f t="shared" si="603"/>
        <v>0</v>
      </c>
      <c r="Y2135" s="2"/>
    </row>
    <row r="2136" spans="1:25" x14ac:dyDescent="0.2">
      <c r="A2136">
        <v>21</v>
      </c>
      <c r="B2136" s="1">
        <v>42824.874999994827</v>
      </c>
      <c r="C2136">
        <v>45.9</v>
      </c>
      <c r="D2136" s="15">
        <f t="shared" si="604"/>
        <v>45.9</v>
      </c>
      <c r="E2136">
        <v>32</v>
      </c>
      <c r="F2136" s="6">
        <v>3.2930000000000001</v>
      </c>
      <c r="G2136" s="6">
        <v>-1.5167529999999999E-2</v>
      </c>
      <c r="H2136" s="6">
        <f t="shared" si="595"/>
        <v>3.2778324700000003</v>
      </c>
      <c r="I2136" s="6">
        <f t="shared" si="596"/>
        <v>13.899999999999999</v>
      </c>
      <c r="J2136" s="6">
        <f t="shared" si="597"/>
        <v>10.622167529999999</v>
      </c>
      <c r="K2136" s="3">
        <f t="shared" si="605"/>
        <v>12.139620034285713</v>
      </c>
      <c r="L2136" s="6">
        <f t="shared" si="598"/>
        <v>0</v>
      </c>
      <c r="M2136" s="6">
        <f t="shared" si="606"/>
        <v>160.45890043428574</v>
      </c>
      <c r="N2136" s="6">
        <f t="shared" si="607"/>
        <v>1.5174525042856999</v>
      </c>
      <c r="O2136" s="2">
        <f t="shared" si="599"/>
        <v>-1.5174525042856999</v>
      </c>
      <c r="P2136" s="2">
        <f t="shared" si="608"/>
        <v>30.4825474957143</v>
      </c>
      <c r="Q2136" s="2">
        <f t="shared" si="600"/>
        <v>15.417452504285698</v>
      </c>
      <c r="R2136" s="2">
        <f t="shared" si="609"/>
        <v>3.2778324700000003</v>
      </c>
      <c r="S2136" s="2">
        <f t="shared" si="601"/>
        <v>12.139620034285699</v>
      </c>
      <c r="T2136" s="2">
        <f t="shared" si="612"/>
        <v>0</v>
      </c>
      <c r="U2136" s="2">
        <f t="shared" si="602"/>
        <v>0</v>
      </c>
      <c r="V2136" t="str">
        <f t="shared" si="610"/>
        <v>N</v>
      </c>
      <c r="W2136" s="2">
        <f t="shared" si="611"/>
        <v>0</v>
      </c>
      <c r="X2136" s="2">
        <f t="shared" si="603"/>
        <v>0</v>
      </c>
      <c r="Y2136" s="2"/>
    </row>
    <row r="2137" spans="1:25" x14ac:dyDescent="0.2">
      <c r="A2137">
        <v>22</v>
      </c>
      <c r="B2137" s="1">
        <v>42824.916666661491</v>
      </c>
      <c r="C2137">
        <v>43.6</v>
      </c>
      <c r="D2137" s="15">
        <f t="shared" si="604"/>
        <v>43.6</v>
      </c>
      <c r="E2137">
        <v>32</v>
      </c>
      <c r="F2137" s="6">
        <v>4.3083200000000001</v>
      </c>
      <c r="G2137" s="6">
        <v>-1.5167529999999999E-2</v>
      </c>
      <c r="H2137" s="6">
        <f t="shared" si="595"/>
        <v>4.2931524699999999</v>
      </c>
      <c r="I2137" s="6">
        <f t="shared" si="596"/>
        <v>11.600000000000001</v>
      </c>
      <c r="J2137" s="6">
        <f t="shared" si="597"/>
        <v>7.3068475300000015</v>
      </c>
      <c r="K2137" s="3">
        <f t="shared" si="605"/>
        <v>8.350682891428562</v>
      </c>
      <c r="L2137" s="6">
        <f t="shared" si="598"/>
        <v>0</v>
      </c>
      <c r="M2137" s="6">
        <f t="shared" si="606"/>
        <v>152.10821754285718</v>
      </c>
      <c r="N2137" s="6">
        <f t="shared" si="607"/>
        <v>1.0438353614285631</v>
      </c>
      <c r="O2137" s="2">
        <f t="shared" si="599"/>
        <v>-1.0438353614285631</v>
      </c>
      <c r="P2137" s="2">
        <f t="shared" si="608"/>
        <v>30.956164638571437</v>
      </c>
      <c r="Q2137" s="2">
        <f t="shared" si="600"/>
        <v>12.643835361428565</v>
      </c>
      <c r="R2137" s="2">
        <f t="shared" si="609"/>
        <v>4.2931524699999999</v>
      </c>
      <c r="S2137" s="2">
        <f t="shared" si="601"/>
        <v>8.3506828914285656</v>
      </c>
      <c r="T2137" s="2">
        <f t="shared" si="612"/>
        <v>0</v>
      </c>
      <c r="U2137" s="2">
        <f t="shared" si="602"/>
        <v>0</v>
      </c>
      <c r="V2137" t="str">
        <f t="shared" si="610"/>
        <v>N</v>
      </c>
      <c r="W2137" s="2">
        <f t="shared" si="611"/>
        <v>0</v>
      </c>
      <c r="X2137" s="2">
        <f t="shared" si="603"/>
        <v>0</v>
      </c>
      <c r="Y2137" s="2"/>
    </row>
    <row r="2138" spans="1:25" x14ac:dyDescent="0.2">
      <c r="A2138">
        <v>23</v>
      </c>
      <c r="B2138" s="1">
        <v>42824.958333328155</v>
      </c>
      <c r="C2138">
        <v>42.7</v>
      </c>
      <c r="D2138" s="15">
        <f t="shared" si="604"/>
        <v>42.7</v>
      </c>
      <c r="E2138">
        <v>32</v>
      </c>
      <c r="F2138" s="6">
        <v>3.7210299999999998</v>
      </c>
      <c r="G2138" s="6">
        <v>-1.5167529999999999E-2</v>
      </c>
      <c r="H2138" s="6">
        <f t="shared" si="595"/>
        <v>3.70586247</v>
      </c>
      <c r="I2138" s="6">
        <f t="shared" si="596"/>
        <v>10.700000000000003</v>
      </c>
      <c r="J2138" s="6">
        <f t="shared" si="597"/>
        <v>6.9941375300000033</v>
      </c>
      <c r="K2138" s="3">
        <f t="shared" si="605"/>
        <v>7.9933000342857099</v>
      </c>
      <c r="L2138" s="6">
        <f t="shared" si="598"/>
        <v>0</v>
      </c>
      <c r="M2138" s="6">
        <f t="shared" si="606"/>
        <v>144.11491750857147</v>
      </c>
      <c r="N2138" s="6">
        <f t="shared" si="607"/>
        <v>0.99916250428572084</v>
      </c>
      <c r="O2138" s="2">
        <f t="shared" si="599"/>
        <v>-0.99916250428572084</v>
      </c>
      <c r="P2138" s="2">
        <f t="shared" si="608"/>
        <v>31.000837495714279</v>
      </c>
      <c r="Q2138" s="2">
        <f t="shared" si="600"/>
        <v>11.699162504285724</v>
      </c>
      <c r="R2138" s="2">
        <f t="shared" si="609"/>
        <v>3.70586247</v>
      </c>
      <c r="S2138" s="2">
        <f t="shared" si="601"/>
        <v>7.9933000342857241</v>
      </c>
      <c r="T2138" s="2">
        <f t="shared" si="612"/>
        <v>0</v>
      </c>
      <c r="U2138" s="2">
        <f t="shared" si="602"/>
        <v>0</v>
      </c>
      <c r="V2138" t="str">
        <f t="shared" si="610"/>
        <v>N</v>
      </c>
      <c r="W2138" s="2">
        <f t="shared" si="611"/>
        <v>0</v>
      </c>
      <c r="X2138" s="2">
        <f t="shared" si="603"/>
        <v>0</v>
      </c>
      <c r="Y2138" s="2"/>
    </row>
    <row r="2139" spans="1:25" x14ac:dyDescent="0.2">
      <c r="A2139">
        <v>0</v>
      </c>
      <c r="B2139" s="1">
        <v>42824.99999999482</v>
      </c>
      <c r="C2139">
        <v>39.1</v>
      </c>
      <c r="D2139" s="15">
        <f t="shared" si="604"/>
        <v>39.1</v>
      </c>
      <c r="E2139">
        <v>32</v>
      </c>
      <c r="F2139" s="6">
        <v>6.4379200000000001</v>
      </c>
      <c r="G2139" s="6">
        <v>-1.5167529999999999E-2</v>
      </c>
      <c r="H2139" s="6">
        <f t="shared" si="595"/>
        <v>6.4227524699999998</v>
      </c>
      <c r="I2139" s="6">
        <f t="shared" si="596"/>
        <v>7.1000000000000014</v>
      </c>
      <c r="J2139" s="6">
        <f t="shared" si="597"/>
        <v>0.6772475300000016</v>
      </c>
      <c r="K2139" s="3">
        <f t="shared" si="605"/>
        <v>0.77399717714285998</v>
      </c>
      <c r="L2139" s="6">
        <f t="shared" si="598"/>
        <v>0</v>
      </c>
      <c r="M2139" s="6">
        <f t="shared" si="606"/>
        <v>143.34092033142861</v>
      </c>
      <c r="N2139" s="6">
        <f t="shared" si="607"/>
        <v>9.6749647142871709E-2</v>
      </c>
      <c r="O2139" s="2">
        <f t="shared" si="599"/>
        <v>-9.6749647142871709E-2</v>
      </c>
      <c r="P2139" s="2">
        <f t="shared" si="608"/>
        <v>31.903250352857128</v>
      </c>
      <c r="Q2139" s="2">
        <f t="shared" si="600"/>
        <v>7.1967496471428731</v>
      </c>
      <c r="R2139" s="2">
        <f t="shared" si="609"/>
        <v>6.4227524699999998</v>
      </c>
      <c r="S2139" s="2">
        <f t="shared" si="601"/>
        <v>0.7739971771428733</v>
      </c>
      <c r="T2139" s="2">
        <f t="shared" si="612"/>
        <v>0</v>
      </c>
      <c r="U2139" s="2">
        <f t="shared" si="602"/>
        <v>0</v>
      </c>
      <c r="V2139" t="str">
        <f t="shared" si="610"/>
        <v>N</v>
      </c>
      <c r="W2139" s="2">
        <f t="shared" si="611"/>
        <v>0</v>
      </c>
      <c r="X2139" s="2">
        <f t="shared" si="603"/>
        <v>0</v>
      </c>
      <c r="Y2139" s="2"/>
    </row>
    <row r="2140" spans="1:25" x14ac:dyDescent="0.2">
      <c r="A2140">
        <v>1</v>
      </c>
      <c r="B2140" s="1">
        <v>42825.041666661484</v>
      </c>
      <c r="C2140">
        <v>35.799999999999997</v>
      </c>
      <c r="D2140" s="15">
        <f t="shared" si="604"/>
        <v>35.799999999999997</v>
      </c>
      <c r="E2140">
        <v>32</v>
      </c>
      <c r="F2140" s="6">
        <v>8.7413299999999996</v>
      </c>
      <c r="G2140" s="6">
        <v>-1.5167529999999999E-2</v>
      </c>
      <c r="H2140" s="6">
        <f t="shared" si="595"/>
        <v>8.7261624700000002</v>
      </c>
      <c r="I2140" s="6">
        <f t="shared" si="596"/>
        <v>3.7999999999999972</v>
      </c>
      <c r="J2140" s="6">
        <f t="shared" si="597"/>
        <v>0</v>
      </c>
      <c r="K2140" s="3">
        <f t="shared" si="605"/>
        <v>0</v>
      </c>
      <c r="L2140" s="6">
        <f t="shared" si="598"/>
        <v>4.9261624700000031</v>
      </c>
      <c r="M2140" s="6">
        <f t="shared" si="606"/>
        <v>148.26708280142861</v>
      </c>
      <c r="N2140" s="6">
        <f t="shared" si="607"/>
        <v>0</v>
      </c>
      <c r="O2140" s="2">
        <f t="shared" si="599"/>
        <v>0</v>
      </c>
      <c r="P2140" s="2">
        <f t="shared" si="608"/>
        <v>32</v>
      </c>
      <c r="Q2140" s="2">
        <f t="shared" si="600"/>
        <v>3.7999999999999972</v>
      </c>
      <c r="R2140" s="2">
        <f t="shared" si="609"/>
        <v>3.7999999999999972</v>
      </c>
      <c r="S2140" s="2">
        <f t="shared" si="601"/>
        <v>0</v>
      </c>
      <c r="T2140" s="2">
        <f t="shared" si="612"/>
        <v>4.9261624700000084</v>
      </c>
      <c r="U2140" s="2">
        <f t="shared" si="602"/>
        <v>0</v>
      </c>
      <c r="V2140" t="str">
        <f t="shared" si="610"/>
        <v>N</v>
      </c>
      <c r="W2140" s="2">
        <f t="shared" si="611"/>
        <v>0</v>
      </c>
      <c r="X2140" s="2">
        <f t="shared" si="603"/>
        <v>0</v>
      </c>
      <c r="Y2140" s="2"/>
    </row>
    <row r="2141" spans="1:25" x14ac:dyDescent="0.2">
      <c r="A2141">
        <v>2</v>
      </c>
      <c r="B2141" s="1">
        <v>42825.083333328148</v>
      </c>
      <c r="C2141">
        <v>34.4</v>
      </c>
      <c r="D2141" s="15">
        <f t="shared" si="604"/>
        <v>34.4</v>
      </c>
      <c r="E2141">
        <v>32</v>
      </c>
      <c r="F2141" s="6">
        <v>6.34823</v>
      </c>
      <c r="G2141" s="6">
        <v>-1.5167529999999999E-2</v>
      </c>
      <c r="H2141" s="6">
        <f t="shared" si="595"/>
        <v>6.3330624699999998</v>
      </c>
      <c r="I2141" s="6">
        <f t="shared" si="596"/>
        <v>2.3999999999999986</v>
      </c>
      <c r="J2141" s="6">
        <f t="shared" si="597"/>
        <v>0</v>
      </c>
      <c r="K2141" s="3">
        <f t="shared" si="605"/>
        <v>0</v>
      </c>
      <c r="L2141" s="6">
        <f t="shared" si="598"/>
        <v>3.9330624700000012</v>
      </c>
      <c r="M2141" s="6">
        <f t="shared" si="606"/>
        <v>152.20014527142862</v>
      </c>
      <c r="N2141" s="6">
        <f t="shared" si="607"/>
        <v>0</v>
      </c>
      <c r="O2141" s="2">
        <f t="shared" si="599"/>
        <v>0</v>
      </c>
      <c r="P2141" s="2">
        <f t="shared" si="608"/>
        <v>32</v>
      </c>
      <c r="Q2141" s="2">
        <f t="shared" si="600"/>
        <v>2.3999999999999986</v>
      </c>
      <c r="R2141" s="2">
        <f t="shared" si="609"/>
        <v>2.3999999999999986</v>
      </c>
      <c r="S2141" s="2">
        <f t="shared" si="601"/>
        <v>0</v>
      </c>
      <c r="T2141" s="2">
        <f t="shared" si="612"/>
        <v>3.9330624700000101</v>
      </c>
      <c r="U2141" s="2">
        <f t="shared" si="602"/>
        <v>0</v>
      </c>
      <c r="V2141" t="str">
        <f t="shared" si="610"/>
        <v>N</v>
      </c>
      <c r="W2141" s="2">
        <f t="shared" si="611"/>
        <v>0</v>
      </c>
      <c r="X2141" s="2">
        <f t="shared" si="603"/>
        <v>0</v>
      </c>
      <c r="Y2141" s="2"/>
    </row>
    <row r="2142" spans="1:25" x14ac:dyDescent="0.2">
      <c r="A2142">
        <v>3</v>
      </c>
      <c r="B2142" s="1">
        <v>42825.124999994812</v>
      </c>
      <c r="C2142">
        <v>34</v>
      </c>
      <c r="D2142" s="15">
        <f t="shared" si="604"/>
        <v>34</v>
      </c>
      <c r="E2142">
        <v>32</v>
      </c>
      <c r="F2142" s="6">
        <v>6.3806500000000002</v>
      </c>
      <c r="G2142" s="6">
        <v>-1.5167529999999999E-2</v>
      </c>
      <c r="H2142" s="6">
        <f t="shared" si="595"/>
        <v>6.3654824699999999</v>
      </c>
      <c r="I2142" s="6">
        <f t="shared" si="596"/>
        <v>2</v>
      </c>
      <c r="J2142" s="6">
        <f t="shared" si="597"/>
        <v>0</v>
      </c>
      <c r="K2142" s="3">
        <f t="shared" si="605"/>
        <v>0</v>
      </c>
      <c r="L2142" s="6">
        <f t="shared" si="598"/>
        <v>4.3654824699999999</v>
      </c>
      <c r="M2142" s="6">
        <f t="shared" si="606"/>
        <v>156.56562774142861</v>
      </c>
      <c r="N2142" s="6">
        <f t="shared" si="607"/>
        <v>0</v>
      </c>
      <c r="O2142" s="2">
        <f t="shared" si="599"/>
        <v>0</v>
      </c>
      <c r="P2142" s="2">
        <f t="shared" si="608"/>
        <v>32</v>
      </c>
      <c r="Q2142" s="2">
        <f t="shared" si="600"/>
        <v>2</v>
      </c>
      <c r="R2142" s="2">
        <f t="shared" si="609"/>
        <v>2</v>
      </c>
      <c r="S2142" s="2">
        <f t="shared" si="601"/>
        <v>0</v>
      </c>
      <c r="T2142" s="2">
        <f t="shared" si="612"/>
        <v>4.3654824699999892</v>
      </c>
      <c r="U2142" s="2">
        <f t="shared" si="602"/>
        <v>0</v>
      </c>
      <c r="V2142" t="str">
        <f t="shared" si="610"/>
        <v>N</v>
      </c>
      <c r="W2142" s="2">
        <f t="shared" si="611"/>
        <v>0</v>
      </c>
      <c r="X2142" s="2">
        <f t="shared" si="603"/>
        <v>0</v>
      </c>
      <c r="Y2142" s="2"/>
    </row>
    <row r="2143" spans="1:25" x14ac:dyDescent="0.2">
      <c r="A2143">
        <v>4</v>
      </c>
      <c r="B2143" s="1">
        <v>42825.166666661476</v>
      </c>
      <c r="C2143">
        <v>33.299999999999997</v>
      </c>
      <c r="D2143" s="15">
        <f t="shared" si="604"/>
        <v>33.299999999999997</v>
      </c>
      <c r="E2143">
        <v>32</v>
      </c>
      <c r="F2143" s="6">
        <v>6.5215500000000004</v>
      </c>
      <c r="G2143" s="6">
        <v>-1.5167529999999999E-2</v>
      </c>
      <c r="H2143" s="6">
        <f t="shared" si="595"/>
        <v>6.5063824700000001</v>
      </c>
      <c r="I2143" s="6">
        <f t="shared" si="596"/>
        <v>1.2999999999999972</v>
      </c>
      <c r="J2143" s="6">
        <f t="shared" si="597"/>
        <v>0</v>
      </c>
      <c r="K2143" s="3">
        <f t="shared" si="605"/>
        <v>0</v>
      </c>
      <c r="L2143" s="6">
        <f t="shared" si="598"/>
        <v>5.206382470000003</v>
      </c>
      <c r="M2143" s="6">
        <f t="shared" si="606"/>
        <v>161.77201021142861</v>
      </c>
      <c r="N2143" s="6">
        <f t="shared" si="607"/>
        <v>0</v>
      </c>
      <c r="O2143" s="2">
        <f t="shared" si="599"/>
        <v>0</v>
      </c>
      <c r="P2143" s="2">
        <f t="shared" si="608"/>
        <v>32</v>
      </c>
      <c r="Q2143" s="2">
        <f t="shared" si="600"/>
        <v>1.2999999999999972</v>
      </c>
      <c r="R2143" s="2">
        <f t="shared" si="609"/>
        <v>1.2999999999999972</v>
      </c>
      <c r="S2143" s="2">
        <f t="shared" si="601"/>
        <v>0</v>
      </c>
      <c r="T2143" s="2">
        <f t="shared" si="612"/>
        <v>5.2063824699999941</v>
      </c>
      <c r="U2143" s="2">
        <f t="shared" si="602"/>
        <v>0</v>
      </c>
      <c r="V2143" t="str">
        <f t="shared" si="610"/>
        <v>N</v>
      </c>
      <c r="W2143" s="2">
        <f t="shared" si="611"/>
        <v>0</v>
      </c>
      <c r="X2143" s="2">
        <f t="shared" si="603"/>
        <v>0</v>
      </c>
      <c r="Y2143" s="2"/>
    </row>
    <row r="2144" spans="1:25" x14ac:dyDescent="0.2">
      <c r="A2144">
        <v>5</v>
      </c>
      <c r="B2144" s="1">
        <v>42825.208333328141</v>
      </c>
      <c r="C2144">
        <v>31.9</v>
      </c>
      <c r="D2144" s="15">
        <f t="shared" si="604"/>
        <v>31.9</v>
      </c>
      <c r="E2144">
        <v>32</v>
      </c>
      <c r="F2144" s="6">
        <v>7.9914899999999998</v>
      </c>
      <c r="G2144" s="6">
        <v>-1.5167529999999999E-2</v>
      </c>
      <c r="H2144" s="6">
        <f t="shared" si="595"/>
        <v>7.9763224699999995</v>
      </c>
      <c r="I2144" s="6">
        <f t="shared" si="596"/>
        <v>0</v>
      </c>
      <c r="J2144" s="6">
        <f t="shared" si="597"/>
        <v>0</v>
      </c>
      <c r="K2144" s="3">
        <f t="shared" si="605"/>
        <v>0</v>
      </c>
      <c r="L2144" s="6">
        <f t="shared" si="598"/>
        <v>7.9763224699999995</v>
      </c>
      <c r="M2144" s="6">
        <f t="shared" si="606"/>
        <v>169.74833268142862</v>
      </c>
      <c r="N2144" s="6">
        <f t="shared" si="607"/>
        <v>0</v>
      </c>
      <c r="O2144" s="2">
        <f t="shared" si="599"/>
        <v>0</v>
      </c>
      <c r="P2144" s="2">
        <f t="shared" si="608"/>
        <v>32</v>
      </c>
      <c r="Q2144" s="2">
        <f t="shared" si="600"/>
        <v>-0.10000000000000142</v>
      </c>
      <c r="R2144" s="2">
        <f t="shared" si="609"/>
        <v>-0.10000000000000142</v>
      </c>
      <c r="S2144" s="2">
        <f t="shared" si="601"/>
        <v>0</v>
      </c>
      <c r="T2144" s="2">
        <f t="shared" si="612"/>
        <v>7.9763224700000137</v>
      </c>
      <c r="U2144" s="2">
        <f t="shared" si="602"/>
        <v>0</v>
      </c>
      <c r="V2144" t="str">
        <f t="shared" si="610"/>
        <v>N</v>
      </c>
      <c r="W2144" s="2">
        <f t="shared" si="611"/>
        <v>0</v>
      </c>
      <c r="X2144" s="2">
        <f t="shared" si="603"/>
        <v>0</v>
      </c>
      <c r="Y2144" s="2"/>
    </row>
    <row r="2145" spans="1:25" x14ac:dyDescent="0.2">
      <c r="A2145">
        <v>6</v>
      </c>
      <c r="B2145" s="1">
        <v>42825.249999994805</v>
      </c>
      <c r="C2145">
        <v>32.4</v>
      </c>
      <c r="D2145" s="15">
        <f t="shared" si="604"/>
        <v>32.4</v>
      </c>
      <c r="E2145">
        <v>32</v>
      </c>
      <c r="F2145" s="6">
        <v>8.4160900000000005</v>
      </c>
      <c r="G2145" s="6">
        <v>1.6785969999999997E-2</v>
      </c>
      <c r="H2145" s="6">
        <f t="shared" si="595"/>
        <v>8.4328759700000013</v>
      </c>
      <c r="I2145" s="6">
        <f t="shared" si="596"/>
        <v>0.39999999999999858</v>
      </c>
      <c r="J2145" s="6">
        <f t="shared" si="597"/>
        <v>0</v>
      </c>
      <c r="K2145" s="3">
        <f t="shared" si="605"/>
        <v>0</v>
      </c>
      <c r="L2145" s="6">
        <f t="shared" si="598"/>
        <v>8.0328759700000028</v>
      </c>
      <c r="M2145" s="6">
        <f t="shared" si="606"/>
        <v>177.78120865142861</v>
      </c>
      <c r="N2145" s="6">
        <f t="shared" si="607"/>
        <v>0</v>
      </c>
      <c r="O2145" s="2">
        <f t="shared" si="599"/>
        <v>0</v>
      </c>
      <c r="P2145" s="2">
        <f t="shared" si="608"/>
        <v>32</v>
      </c>
      <c r="Q2145" s="2">
        <f t="shared" si="600"/>
        <v>0.39999999999999858</v>
      </c>
      <c r="R2145" s="2">
        <f t="shared" si="609"/>
        <v>0.39999999999999858</v>
      </c>
      <c r="S2145" s="2">
        <f t="shared" si="601"/>
        <v>0</v>
      </c>
      <c r="T2145" s="2">
        <f t="shared" si="612"/>
        <v>8.0328759699999921</v>
      </c>
      <c r="U2145" s="2">
        <f t="shared" si="602"/>
        <v>0</v>
      </c>
      <c r="V2145" t="str">
        <f t="shared" si="610"/>
        <v>N</v>
      </c>
      <c r="W2145" s="2">
        <f t="shared" si="611"/>
        <v>0</v>
      </c>
      <c r="X2145" s="2">
        <f t="shared" si="603"/>
        <v>0</v>
      </c>
      <c r="Y2145" s="2"/>
    </row>
    <row r="2146" spans="1:25" x14ac:dyDescent="0.2">
      <c r="A2146">
        <v>7</v>
      </c>
      <c r="B2146" s="1">
        <v>42825.291666661469</v>
      </c>
      <c r="C2146">
        <v>36.1</v>
      </c>
      <c r="D2146" s="15">
        <f t="shared" si="604"/>
        <v>36.1</v>
      </c>
      <c r="E2146">
        <v>32</v>
      </c>
      <c r="F2146" s="6">
        <v>10.079599999999999</v>
      </c>
      <c r="G2146" s="6">
        <v>6.58725</v>
      </c>
      <c r="H2146" s="6">
        <f t="shared" si="595"/>
        <v>16.66685</v>
      </c>
      <c r="I2146" s="6">
        <f t="shared" si="596"/>
        <v>4.1000000000000014</v>
      </c>
      <c r="J2146" s="6">
        <f t="shared" si="597"/>
        <v>0</v>
      </c>
      <c r="K2146" s="3">
        <f t="shared" si="605"/>
        <v>0</v>
      </c>
      <c r="L2146" s="6">
        <f t="shared" si="598"/>
        <v>12.566849999999999</v>
      </c>
      <c r="M2146" s="6">
        <f t="shared" si="606"/>
        <v>190.3480586514286</v>
      </c>
      <c r="N2146" s="6">
        <f t="shared" si="607"/>
        <v>0</v>
      </c>
      <c r="O2146" s="2">
        <f t="shared" si="599"/>
        <v>0</v>
      </c>
      <c r="P2146" s="2">
        <f t="shared" si="608"/>
        <v>32</v>
      </c>
      <c r="Q2146" s="2">
        <f t="shared" si="600"/>
        <v>4.1000000000000014</v>
      </c>
      <c r="R2146" s="2">
        <f t="shared" si="609"/>
        <v>4.1000000000000014</v>
      </c>
      <c r="S2146" s="2">
        <f t="shared" si="601"/>
        <v>0</v>
      </c>
      <c r="T2146" s="2">
        <f t="shared" si="612"/>
        <v>12.566849999999988</v>
      </c>
      <c r="U2146" s="2">
        <f t="shared" si="602"/>
        <v>0</v>
      </c>
      <c r="V2146" t="str">
        <f t="shared" si="610"/>
        <v>N</v>
      </c>
      <c r="W2146" s="2">
        <f t="shared" si="611"/>
        <v>0</v>
      </c>
      <c r="X2146" s="2">
        <f t="shared" si="603"/>
        <v>0</v>
      </c>
      <c r="Y2146" s="2"/>
    </row>
    <row r="2147" spans="1:25" x14ac:dyDescent="0.2">
      <c r="A2147">
        <v>8</v>
      </c>
      <c r="B2147" s="1">
        <v>42825.333333328133</v>
      </c>
      <c r="C2147">
        <v>40</v>
      </c>
      <c r="D2147" s="15">
        <f t="shared" si="604"/>
        <v>40</v>
      </c>
      <c r="E2147">
        <v>32</v>
      </c>
      <c r="F2147" s="6">
        <v>9.1965900000000005</v>
      </c>
      <c r="G2147" s="6">
        <v>14.741400000000001</v>
      </c>
      <c r="H2147" s="6">
        <f t="shared" si="595"/>
        <v>23.937989999999999</v>
      </c>
      <c r="I2147" s="6">
        <f t="shared" si="596"/>
        <v>8</v>
      </c>
      <c r="J2147" s="6">
        <f t="shared" si="597"/>
        <v>0</v>
      </c>
      <c r="K2147" s="3">
        <f t="shared" si="605"/>
        <v>0</v>
      </c>
      <c r="L2147" s="6">
        <f t="shared" si="598"/>
        <v>15.937989999999999</v>
      </c>
      <c r="M2147" s="6">
        <f t="shared" si="606"/>
        <v>206.28604865142859</v>
      </c>
      <c r="N2147" s="6">
        <f t="shared" si="607"/>
        <v>0</v>
      </c>
      <c r="O2147" s="2">
        <f t="shared" si="599"/>
        <v>0</v>
      </c>
      <c r="P2147" s="2">
        <f t="shared" si="608"/>
        <v>32</v>
      </c>
      <c r="Q2147" s="2">
        <f t="shared" si="600"/>
        <v>8</v>
      </c>
      <c r="R2147" s="2">
        <f t="shared" si="609"/>
        <v>8</v>
      </c>
      <c r="S2147" s="2">
        <f t="shared" si="601"/>
        <v>0</v>
      </c>
      <c r="T2147" s="2">
        <f t="shared" si="612"/>
        <v>15.937989999999985</v>
      </c>
      <c r="U2147" s="2">
        <f t="shared" si="602"/>
        <v>0</v>
      </c>
      <c r="V2147" t="str">
        <f t="shared" si="610"/>
        <v>Y</v>
      </c>
      <c r="W2147" s="2">
        <f t="shared" si="611"/>
        <v>0</v>
      </c>
      <c r="X2147" s="2">
        <f t="shared" si="603"/>
        <v>0</v>
      </c>
      <c r="Y2147" s="2"/>
    </row>
    <row r="2148" spans="1:25" x14ac:dyDescent="0.2">
      <c r="A2148">
        <v>9</v>
      </c>
      <c r="B2148" s="1">
        <v>42825.374999994798</v>
      </c>
      <c r="C2148">
        <v>40.9</v>
      </c>
      <c r="D2148" s="15">
        <f t="shared" si="604"/>
        <v>40.9</v>
      </c>
      <c r="E2148">
        <v>32</v>
      </c>
      <c r="F2148" s="6">
        <v>11.3675</v>
      </c>
      <c r="G2148" s="6">
        <v>17.675000000000001</v>
      </c>
      <c r="H2148" s="6">
        <f t="shared" si="595"/>
        <v>29.0425</v>
      </c>
      <c r="I2148" s="6">
        <f t="shared" si="596"/>
        <v>8.8999999999999986</v>
      </c>
      <c r="J2148" s="6">
        <f t="shared" si="597"/>
        <v>0</v>
      </c>
      <c r="K2148" s="3">
        <f t="shared" si="605"/>
        <v>0</v>
      </c>
      <c r="L2148" s="6">
        <f t="shared" si="598"/>
        <v>20.142500000000002</v>
      </c>
      <c r="M2148" s="6">
        <f t="shared" si="606"/>
        <v>220</v>
      </c>
      <c r="N2148" s="6">
        <f t="shared" si="607"/>
        <v>6.4285486514285992</v>
      </c>
      <c r="O2148" s="2">
        <f t="shared" si="599"/>
        <v>-6.4285486514285992</v>
      </c>
      <c r="P2148" s="2">
        <f t="shared" si="608"/>
        <v>25.571451348571401</v>
      </c>
      <c r="Q2148" s="2">
        <f t="shared" si="600"/>
        <v>15.328548651428598</v>
      </c>
      <c r="R2148" s="2">
        <f t="shared" si="609"/>
        <v>15.328548651428598</v>
      </c>
      <c r="S2148" s="2">
        <f t="shared" si="601"/>
        <v>0</v>
      </c>
      <c r="T2148" s="2">
        <f t="shared" si="612"/>
        <v>13.713951348571413</v>
      </c>
      <c r="U2148" s="2">
        <f t="shared" si="602"/>
        <v>0</v>
      </c>
      <c r="V2148" t="str">
        <f t="shared" si="610"/>
        <v>Y</v>
      </c>
      <c r="W2148" s="2">
        <f t="shared" si="611"/>
        <v>0</v>
      </c>
      <c r="X2148" s="2">
        <f t="shared" si="603"/>
        <v>0</v>
      </c>
      <c r="Y2148" s="2"/>
    </row>
    <row r="2149" spans="1:25" x14ac:dyDescent="0.2">
      <c r="A2149">
        <v>10</v>
      </c>
      <c r="B2149" s="1">
        <v>42825.416666661462</v>
      </c>
      <c r="C2149">
        <v>43.3</v>
      </c>
      <c r="D2149" s="15">
        <f t="shared" si="604"/>
        <v>43.3</v>
      </c>
      <c r="E2149">
        <v>32</v>
      </c>
      <c r="F2149" s="6">
        <v>10.631</v>
      </c>
      <c r="G2149" s="6">
        <v>28.590510000000002</v>
      </c>
      <c r="H2149" s="6">
        <f t="shared" si="595"/>
        <v>39.221510000000002</v>
      </c>
      <c r="I2149" s="6">
        <f t="shared" si="596"/>
        <v>11.299999999999997</v>
      </c>
      <c r="J2149" s="6">
        <f t="shared" si="597"/>
        <v>0</v>
      </c>
      <c r="K2149" s="3">
        <f t="shared" si="605"/>
        <v>0</v>
      </c>
      <c r="L2149" s="6">
        <f t="shared" si="598"/>
        <v>27.921510000000005</v>
      </c>
      <c r="M2149" s="6">
        <f t="shared" si="606"/>
        <v>220</v>
      </c>
      <c r="N2149" s="6">
        <f t="shared" si="607"/>
        <v>27.921510000000012</v>
      </c>
      <c r="O2149" s="2">
        <f t="shared" si="599"/>
        <v>-27.921510000000012</v>
      </c>
      <c r="P2149" s="2">
        <f t="shared" si="608"/>
        <v>4.078489999999988</v>
      </c>
      <c r="Q2149" s="2">
        <f t="shared" si="600"/>
        <v>39.221510000000009</v>
      </c>
      <c r="R2149" s="2">
        <f t="shared" si="609"/>
        <v>39.221510000000009</v>
      </c>
      <c r="S2149" s="2">
        <f t="shared" si="601"/>
        <v>0</v>
      </c>
      <c r="T2149" s="2">
        <f t="shared" si="612"/>
        <v>0</v>
      </c>
      <c r="U2149" s="2">
        <f t="shared" si="602"/>
        <v>0</v>
      </c>
      <c r="V2149" t="str">
        <f t="shared" si="610"/>
        <v>Y</v>
      </c>
      <c r="W2149" s="2">
        <f t="shared" si="611"/>
        <v>0</v>
      </c>
      <c r="X2149" s="2">
        <f t="shared" si="603"/>
        <v>0</v>
      </c>
      <c r="Y2149" s="2"/>
    </row>
    <row r="2150" spans="1:25" x14ac:dyDescent="0.2">
      <c r="A2150">
        <v>11</v>
      </c>
      <c r="B2150" s="1">
        <v>42825.458333328126</v>
      </c>
      <c r="C2150">
        <v>43.9</v>
      </c>
      <c r="D2150" s="15">
        <f t="shared" si="604"/>
        <v>43.9</v>
      </c>
      <c r="E2150">
        <v>32</v>
      </c>
      <c r="F2150" s="6">
        <v>13.318899999999999</v>
      </c>
      <c r="G2150" s="6">
        <v>30.90588</v>
      </c>
      <c r="H2150" s="6">
        <f t="shared" si="595"/>
        <v>44.224779999999996</v>
      </c>
      <c r="I2150" s="6">
        <f t="shared" si="596"/>
        <v>11.899999999999999</v>
      </c>
      <c r="J2150" s="6">
        <f t="shared" si="597"/>
        <v>0</v>
      </c>
      <c r="K2150" s="3">
        <f t="shared" si="605"/>
        <v>0</v>
      </c>
      <c r="L2150" s="6">
        <f t="shared" si="598"/>
        <v>32.324779999999997</v>
      </c>
      <c r="M2150" s="6">
        <f t="shared" si="606"/>
        <v>220</v>
      </c>
      <c r="N2150" s="6">
        <f t="shared" si="607"/>
        <v>32.324780000000004</v>
      </c>
      <c r="O2150" s="2">
        <f t="shared" si="599"/>
        <v>-32</v>
      </c>
      <c r="P2150" s="2">
        <f t="shared" si="608"/>
        <v>0</v>
      </c>
      <c r="Q2150" s="2">
        <f t="shared" si="600"/>
        <v>43.9</v>
      </c>
      <c r="R2150" s="2">
        <f t="shared" si="609"/>
        <v>43.9</v>
      </c>
      <c r="S2150" s="2">
        <f t="shared" si="601"/>
        <v>0</v>
      </c>
      <c r="T2150" s="2">
        <f t="shared" si="612"/>
        <v>0</v>
      </c>
      <c r="U2150" s="2">
        <f t="shared" si="602"/>
        <v>0.32478000000000407</v>
      </c>
      <c r="V2150" t="str">
        <f t="shared" si="610"/>
        <v>Y</v>
      </c>
      <c r="W2150" s="2">
        <f t="shared" si="611"/>
        <v>0.32478000000000407</v>
      </c>
      <c r="X2150" s="2">
        <f t="shared" si="603"/>
        <v>0</v>
      </c>
      <c r="Y2150" s="2"/>
    </row>
    <row r="2151" spans="1:25" x14ac:dyDescent="0.2">
      <c r="A2151">
        <v>12</v>
      </c>
      <c r="B2151" s="1">
        <v>42825.49999999479</v>
      </c>
      <c r="C2151">
        <v>45.6</v>
      </c>
      <c r="D2151" s="15">
        <f t="shared" si="604"/>
        <v>45.6</v>
      </c>
      <c r="E2151">
        <v>32</v>
      </c>
      <c r="F2151" s="6">
        <v>11.891299999999999</v>
      </c>
      <c r="G2151" s="6">
        <v>35.636769999999999</v>
      </c>
      <c r="H2151" s="6">
        <f t="shared" si="595"/>
        <v>47.52807</v>
      </c>
      <c r="I2151" s="6">
        <f t="shared" si="596"/>
        <v>13.600000000000001</v>
      </c>
      <c r="J2151" s="6">
        <f t="shared" si="597"/>
        <v>0</v>
      </c>
      <c r="K2151" s="3">
        <f t="shared" si="605"/>
        <v>0</v>
      </c>
      <c r="L2151" s="6">
        <f t="shared" si="598"/>
        <v>33.928069999999998</v>
      </c>
      <c r="M2151" s="6">
        <f t="shared" si="606"/>
        <v>220</v>
      </c>
      <c r="N2151" s="6">
        <f t="shared" si="607"/>
        <v>33.928069999999991</v>
      </c>
      <c r="O2151" s="2">
        <f t="shared" si="599"/>
        <v>-32</v>
      </c>
      <c r="P2151" s="2">
        <f t="shared" si="608"/>
        <v>0</v>
      </c>
      <c r="Q2151" s="2">
        <f t="shared" si="600"/>
        <v>45.6</v>
      </c>
      <c r="R2151" s="2">
        <f t="shared" si="609"/>
        <v>45.6</v>
      </c>
      <c r="S2151" s="2">
        <f t="shared" si="601"/>
        <v>0</v>
      </c>
      <c r="T2151" s="2">
        <f t="shared" si="612"/>
        <v>0</v>
      </c>
      <c r="U2151" s="2">
        <f t="shared" si="602"/>
        <v>1.9280699999999911</v>
      </c>
      <c r="V2151" t="str">
        <f t="shared" si="610"/>
        <v>Y</v>
      </c>
      <c r="W2151" s="2">
        <f t="shared" si="611"/>
        <v>1.9280699999999911</v>
      </c>
      <c r="X2151" s="2">
        <f t="shared" si="603"/>
        <v>0</v>
      </c>
      <c r="Y2151" s="2"/>
    </row>
    <row r="2152" spans="1:25" x14ac:dyDescent="0.2">
      <c r="A2152">
        <v>13</v>
      </c>
      <c r="B2152" s="1">
        <v>42825.541666661455</v>
      </c>
      <c r="C2152">
        <v>45.8</v>
      </c>
      <c r="D2152" s="15">
        <f t="shared" si="604"/>
        <v>45.8</v>
      </c>
      <c r="E2152">
        <v>32</v>
      </c>
      <c r="F2152" s="6">
        <v>11.251899999999999</v>
      </c>
      <c r="G2152" s="6">
        <v>20.687739999999998</v>
      </c>
      <c r="H2152" s="6">
        <f t="shared" si="595"/>
        <v>31.939639999999997</v>
      </c>
      <c r="I2152" s="6">
        <f t="shared" si="596"/>
        <v>13.799999999999997</v>
      </c>
      <c r="J2152" s="6">
        <f t="shared" si="597"/>
        <v>0</v>
      </c>
      <c r="K2152" s="3">
        <f t="shared" si="605"/>
        <v>0</v>
      </c>
      <c r="L2152" s="6">
        <f t="shared" si="598"/>
        <v>18.13964</v>
      </c>
      <c r="M2152" s="6">
        <f t="shared" si="606"/>
        <v>220</v>
      </c>
      <c r="N2152" s="6">
        <f t="shared" si="607"/>
        <v>18.139639999999986</v>
      </c>
      <c r="O2152" s="2">
        <f t="shared" si="599"/>
        <v>-18.139639999999986</v>
      </c>
      <c r="P2152" s="2">
        <f t="shared" si="608"/>
        <v>13.860360000000014</v>
      </c>
      <c r="Q2152" s="2">
        <f t="shared" si="600"/>
        <v>31.939639999999983</v>
      </c>
      <c r="R2152" s="2">
        <f t="shared" si="609"/>
        <v>31.939639999999983</v>
      </c>
      <c r="S2152" s="2">
        <f t="shared" si="601"/>
        <v>0</v>
      </c>
      <c r="T2152" s="2">
        <f t="shared" si="612"/>
        <v>0</v>
      </c>
      <c r="U2152" s="2">
        <f t="shared" si="602"/>
        <v>0</v>
      </c>
      <c r="V2152" t="str">
        <f t="shared" si="610"/>
        <v>Y</v>
      </c>
      <c r="W2152" s="2">
        <f t="shared" si="611"/>
        <v>0</v>
      </c>
      <c r="X2152" s="2">
        <f t="shared" si="603"/>
        <v>0</v>
      </c>
      <c r="Y2152" s="2"/>
    </row>
    <row r="2153" spans="1:25" x14ac:dyDescent="0.2">
      <c r="A2153">
        <v>14</v>
      </c>
      <c r="B2153" s="1">
        <v>42825.583333328119</v>
      </c>
      <c r="C2153">
        <v>45.8</v>
      </c>
      <c r="D2153" s="15">
        <f t="shared" si="604"/>
        <v>45.8</v>
      </c>
      <c r="E2153">
        <v>32</v>
      </c>
      <c r="F2153" s="6">
        <v>10.8223</v>
      </c>
      <c r="G2153" s="6">
        <v>21.617990000000002</v>
      </c>
      <c r="H2153" s="6">
        <f t="shared" si="595"/>
        <v>32.440290000000005</v>
      </c>
      <c r="I2153" s="6">
        <f t="shared" si="596"/>
        <v>13.799999999999997</v>
      </c>
      <c r="J2153" s="6">
        <f t="shared" si="597"/>
        <v>0</v>
      </c>
      <c r="K2153" s="3">
        <f t="shared" si="605"/>
        <v>0</v>
      </c>
      <c r="L2153" s="6">
        <f t="shared" si="598"/>
        <v>18.640290000000007</v>
      </c>
      <c r="M2153" s="6">
        <f t="shared" si="606"/>
        <v>220</v>
      </c>
      <c r="N2153" s="6">
        <f t="shared" si="607"/>
        <v>18.640289999999993</v>
      </c>
      <c r="O2153" s="2">
        <f t="shared" si="599"/>
        <v>-18.640289999999993</v>
      </c>
      <c r="P2153" s="2">
        <f t="shared" si="608"/>
        <v>13.359710000000007</v>
      </c>
      <c r="Q2153" s="2">
        <f t="shared" si="600"/>
        <v>32.44028999999999</v>
      </c>
      <c r="R2153" s="2">
        <f t="shared" si="609"/>
        <v>32.44028999999999</v>
      </c>
      <c r="S2153" s="2">
        <f t="shared" si="601"/>
        <v>0</v>
      </c>
      <c r="T2153" s="2">
        <f t="shared" si="612"/>
        <v>0</v>
      </c>
      <c r="U2153" s="2">
        <f t="shared" si="602"/>
        <v>0</v>
      </c>
      <c r="V2153" t="str">
        <f t="shared" si="610"/>
        <v>Y</v>
      </c>
      <c r="W2153" s="2">
        <f t="shared" si="611"/>
        <v>0</v>
      </c>
      <c r="X2153" s="2">
        <f t="shared" si="603"/>
        <v>0</v>
      </c>
      <c r="Y2153" s="2"/>
    </row>
    <row r="2154" spans="1:25" x14ac:dyDescent="0.2">
      <c r="A2154">
        <v>15</v>
      </c>
      <c r="B2154" s="1">
        <v>42825.624999994783</v>
      </c>
      <c r="C2154">
        <v>47</v>
      </c>
      <c r="D2154" s="15">
        <f t="shared" si="604"/>
        <v>47</v>
      </c>
      <c r="E2154">
        <v>32</v>
      </c>
      <c r="F2154" s="6">
        <v>10.207100000000001</v>
      </c>
      <c r="G2154" s="6">
        <v>23.171289999999996</v>
      </c>
      <c r="H2154" s="6">
        <f t="shared" si="595"/>
        <v>33.378389999999996</v>
      </c>
      <c r="I2154" s="6">
        <f t="shared" si="596"/>
        <v>15</v>
      </c>
      <c r="J2154" s="6">
        <f t="shared" si="597"/>
        <v>0</v>
      </c>
      <c r="K2154" s="3">
        <f t="shared" si="605"/>
        <v>0</v>
      </c>
      <c r="L2154" s="6">
        <f t="shared" si="598"/>
        <v>18.378389999999996</v>
      </c>
      <c r="M2154" s="6">
        <f t="shared" si="606"/>
        <v>220</v>
      </c>
      <c r="N2154" s="6">
        <f t="shared" si="607"/>
        <v>18.378389999999996</v>
      </c>
      <c r="O2154" s="2">
        <f t="shared" si="599"/>
        <v>-18.378389999999996</v>
      </c>
      <c r="P2154" s="2">
        <f t="shared" si="608"/>
        <v>13.621610000000004</v>
      </c>
      <c r="Q2154" s="2">
        <f t="shared" si="600"/>
        <v>33.378389999999996</v>
      </c>
      <c r="R2154" s="2">
        <f t="shared" si="609"/>
        <v>33.378389999999996</v>
      </c>
      <c r="S2154" s="2">
        <f t="shared" si="601"/>
        <v>0</v>
      </c>
      <c r="T2154" s="2">
        <f t="shared" si="612"/>
        <v>0</v>
      </c>
      <c r="U2154" s="2">
        <f t="shared" si="602"/>
        <v>0</v>
      </c>
      <c r="V2154" t="str">
        <f t="shared" si="610"/>
        <v>Y</v>
      </c>
      <c r="W2154" s="2">
        <f t="shared" si="611"/>
        <v>0</v>
      </c>
      <c r="X2154" s="2">
        <f t="shared" si="603"/>
        <v>0</v>
      </c>
      <c r="Y2154" s="2"/>
    </row>
    <row r="2155" spans="1:25" x14ac:dyDescent="0.2">
      <c r="A2155">
        <v>16</v>
      </c>
      <c r="B2155" s="1">
        <v>42825.666666661447</v>
      </c>
      <c r="C2155">
        <v>47.8</v>
      </c>
      <c r="D2155" s="15">
        <f t="shared" si="604"/>
        <v>47.8</v>
      </c>
      <c r="E2155">
        <v>32</v>
      </c>
      <c r="F2155" s="6">
        <v>10.5869</v>
      </c>
      <c r="G2155" s="6">
        <v>20.091870000000004</v>
      </c>
      <c r="H2155" s="6">
        <f t="shared" si="595"/>
        <v>30.678770000000004</v>
      </c>
      <c r="I2155" s="6">
        <f t="shared" si="596"/>
        <v>15.799999999999997</v>
      </c>
      <c r="J2155" s="6">
        <f t="shared" si="597"/>
        <v>0</v>
      </c>
      <c r="K2155" s="3">
        <f t="shared" si="605"/>
        <v>0</v>
      </c>
      <c r="L2155" s="6">
        <f t="shared" si="598"/>
        <v>14.878770000000006</v>
      </c>
      <c r="M2155" s="6">
        <f t="shared" si="606"/>
        <v>220</v>
      </c>
      <c r="N2155" s="6">
        <f t="shared" si="607"/>
        <v>14.878770000000003</v>
      </c>
      <c r="O2155" s="2">
        <f t="shared" si="599"/>
        <v>-14.878770000000003</v>
      </c>
      <c r="P2155" s="2">
        <f t="shared" si="608"/>
        <v>17.121229999999997</v>
      </c>
      <c r="Q2155" s="2">
        <f t="shared" si="600"/>
        <v>30.67877</v>
      </c>
      <c r="R2155" s="2">
        <f t="shared" si="609"/>
        <v>30.67877</v>
      </c>
      <c r="S2155" s="2">
        <f t="shared" si="601"/>
        <v>0</v>
      </c>
      <c r="T2155" s="2">
        <f t="shared" si="612"/>
        <v>0</v>
      </c>
      <c r="U2155" s="2">
        <f t="shared" si="602"/>
        <v>0</v>
      </c>
      <c r="V2155" t="str">
        <f t="shared" si="610"/>
        <v>Y</v>
      </c>
      <c r="W2155" s="2">
        <f t="shared" si="611"/>
        <v>0</v>
      </c>
      <c r="X2155" s="2">
        <f t="shared" si="603"/>
        <v>0</v>
      </c>
      <c r="Y2155" s="2"/>
    </row>
    <row r="2156" spans="1:25" x14ac:dyDescent="0.2">
      <c r="A2156">
        <v>17</v>
      </c>
      <c r="B2156" s="1">
        <v>42825.708333328112</v>
      </c>
      <c r="C2156">
        <v>47.7</v>
      </c>
      <c r="D2156" s="15">
        <f t="shared" si="604"/>
        <v>47.7</v>
      </c>
      <c r="E2156">
        <v>32</v>
      </c>
      <c r="F2156" s="6">
        <v>7.5290299999999997</v>
      </c>
      <c r="G2156" s="6">
        <v>5.545223</v>
      </c>
      <c r="H2156" s="6">
        <f t="shared" si="595"/>
        <v>13.074252999999999</v>
      </c>
      <c r="I2156" s="6">
        <f t="shared" si="596"/>
        <v>15.700000000000003</v>
      </c>
      <c r="J2156" s="6">
        <f t="shared" si="597"/>
        <v>2.625747000000004</v>
      </c>
      <c r="K2156" s="3">
        <f t="shared" si="605"/>
        <v>3.0008537142857108</v>
      </c>
      <c r="L2156" s="6">
        <f t="shared" si="598"/>
        <v>0</v>
      </c>
      <c r="M2156" s="6">
        <f t="shared" si="606"/>
        <v>216.99914628571429</v>
      </c>
      <c r="N2156" s="6">
        <f t="shared" si="607"/>
        <v>0.37510671428572095</v>
      </c>
      <c r="O2156" s="2">
        <f t="shared" si="599"/>
        <v>-0.37510671428572095</v>
      </c>
      <c r="P2156" s="2">
        <f t="shared" si="608"/>
        <v>31.624893285714279</v>
      </c>
      <c r="Q2156" s="2">
        <f t="shared" si="600"/>
        <v>16.075106714285724</v>
      </c>
      <c r="R2156" s="2">
        <f t="shared" si="609"/>
        <v>13.074252999999999</v>
      </c>
      <c r="S2156" s="2">
        <f t="shared" si="601"/>
        <v>3.000853714285725</v>
      </c>
      <c r="T2156" s="2">
        <f t="shared" si="612"/>
        <v>0</v>
      </c>
      <c r="U2156" s="2">
        <f t="shared" si="602"/>
        <v>0</v>
      </c>
      <c r="V2156" t="str">
        <f t="shared" si="610"/>
        <v>N</v>
      </c>
      <c r="W2156" s="2">
        <f t="shared" si="611"/>
        <v>0</v>
      </c>
      <c r="X2156" s="2">
        <f t="shared" si="603"/>
        <v>0</v>
      </c>
      <c r="Y2156" s="2"/>
    </row>
    <row r="2157" spans="1:25" x14ac:dyDescent="0.2">
      <c r="A2157">
        <v>18</v>
      </c>
      <c r="B2157" s="1">
        <v>42825.749999994776</v>
      </c>
      <c r="C2157">
        <v>47.4</v>
      </c>
      <c r="D2157" s="15">
        <f t="shared" si="604"/>
        <v>47.4</v>
      </c>
      <c r="E2157">
        <v>32</v>
      </c>
      <c r="F2157" s="6">
        <v>6.1607200000000004</v>
      </c>
      <c r="G2157" s="6">
        <v>-1.5167529999999999E-2</v>
      </c>
      <c r="H2157" s="6">
        <f t="shared" si="595"/>
        <v>6.1455524700000002</v>
      </c>
      <c r="I2157" s="6">
        <f t="shared" si="596"/>
        <v>15.399999999999999</v>
      </c>
      <c r="J2157" s="6">
        <f t="shared" si="597"/>
        <v>9.2544475299999984</v>
      </c>
      <c r="K2157" s="3">
        <f t="shared" si="605"/>
        <v>10.576511462857127</v>
      </c>
      <c r="L2157" s="6">
        <f t="shared" si="598"/>
        <v>0</v>
      </c>
      <c r="M2157" s="6">
        <f t="shared" si="606"/>
        <v>206.42263482285716</v>
      </c>
      <c r="N2157" s="6">
        <f t="shared" si="607"/>
        <v>1.3220639328571338</v>
      </c>
      <c r="O2157" s="2">
        <f t="shared" si="599"/>
        <v>-1.3220639328571338</v>
      </c>
      <c r="P2157" s="2">
        <f t="shared" si="608"/>
        <v>30.677936067142866</v>
      </c>
      <c r="Q2157" s="2">
        <f t="shared" si="600"/>
        <v>16.722063932857132</v>
      </c>
      <c r="R2157" s="2">
        <f t="shared" si="609"/>
        <v>6.1455524700000002</v>
      </c>
      <c r="S2157" s="2">
        <f t="shared" si="601"/>
        <v>10.576511462857132</v>
      </c>
      <c r="T2157" s="2">
        <f t="shared" si="612"/>
        <v>0</v>
      </c>
      <c r="U2157" s="2">
        <f t="shared" si="602"/>
        <v>0</v>
      </c>
      <c r="V2157" t="str">
        <f t="shared" si="610"/>
        <v>N</v>
      </c>
      <c r="W2157" s="2">
        <f t="shared" si="611"/>
        <v>0</v>
      </c>
      <c r="X2157" s="2">
        <f t="shared" si="603"/>
        <v>0</v>
      </c>
      <c r="Y2157" s="2"/>
    </row>
    <row r="2158" spans="1:25" x14ac:dyDescent="0.2">
      <c r="A2158">
        <v>19</v>
      </c>
      <c r="B2158" s="1">
        <v>42825.79166666144</v>
      </c>
      <c r="C2158">
        <v>46.9</v>
      </c>
      <c r="D2158" s="15">
        <f t="shared" si="604"/>
        <v>46.9</v>
      </c>
      <c r="E2158">
        <v>32</v>
      </c>
      <c r="F2158" s="6">
        <v>3.36219</v>
      </c>
      <c r="G2158" s="6">
        <v>-1.5167529999999999E-2</v>
      </c>
      <c r="H2158" s="6">
        <f t="shared" si="595"/>
        <v>3.3470224700000002</v>
      </c>
      <c r="I2158" s="6">
        <f t="shared" si="596"/>
        <v>14.899999999999999</v>
      </c>
      <c r="J2158" s="6">
        <f t="shared" si="597"/>
        <v>11.552977529999998</v>
      </c>
      <c r="K2158" s="3">
        <f t="shared" si="605"/>
        <v>13.203402891428567</v>
      </c>
      <c r="L2158" s="6">
        <f t="shared" si="598"/>
        <v>0</v>
      </c>
      <c r="M2158" s="6">
        <f t="shared" si="606"/>
        <v>193.2192319314286</v>
      </c>
      <c r="N2158" s="6">
        <f t="shared" si="607"/>
        <v>1.6504253614285744</v>
      </c>
      <c r="O2158" s="2">
        <f t="shared" si="599"/>
        <v>-1.6504253614285744</v>
      </c>
      <c r="P2158" s="2">
        <f t="shared" si="608"/>
        <v>30.349574638571426</v>
      </c>
      <c r="Q2158" s="2">
        <f t="shared" si="600"/>
        <v>16.550425361428573</v>
      </c>
      <c r="R2158" s="2">
        <f t="shared" si="609"/>
        <v>3.3470224700000002</v>
      </c>
      <c r="S2158" s="2">
        <f t="shared" si="601"/>
        <v>13.203402891428572</v>
      </c>
      <c r="T2158" s="2">
        <f t="shared" si="612"/>
        <v>0</v>
      </c>
      <c r="U2158" s="2">
        <f t="shared" si="602"/>
        <v>0</v>
      </c>
      <c r="V2158" t="str">
        <f t="shared" si="610"/>
        <v>N</v>
      </c>
      <c r="W2158" s="2">
        <f t="shared" si="611"/>
        <v>0</v>
      </c>
      <c r="X2158" s="2">
        <f t="shared" si="603"/>
        <v>0</v>
      </c>
      <c r="Y2158" s="2"/>
    </row>
    <row r="2159" spans="1:25" x14ac:dyDescent="0.2">
      <c r="A2159">
        <v>20</v>
      </c>
      <c r="B2159" s="1">
        <v>42825.833333328104</v>
      </c>
      <c r="C2159">
        <v>47.5</v>
      </c>
      <c r="D2159" s="15">
        <f t="shared" si="604"/>
        <v>47.5</v>
      </c>
      <c r="E2159">
        <v>32</v>
      </c>
      <c r="F2159" s="6">
        <v>2.4441899999999999</v>
      </c>
      <c r="G2159" s="6">
        <v>-1.5167529999999999E-2</v>
      </c>
      <c r="H2159" s="6">
        <f t="shared" si="595"/>
        <v>2.42902247</v>
      </c>
      <c r="I2159" s="6">
        <f t="shared" si="596"/>
        <v>15.5</v>
      </c>
      <c r="J2159" s="6">
        <f t="shared" si="597"/>
        <v>13.07097753</v>
      </c>
      <c r="K2159" s="3">
        <f t="shared" si="605"/>
        <v>14.938260034285719</v>
      </c>
      <c r="L2159" s="6">
        <f t="shared" si="598"/>
        <v>0</v>
      </c>
      <c r="M2159" s="6">
        <f t="shared" si="606"/>
        <v>178.28097189714288</v>
      </c>
      <c r="N2159" s="6">
        <f t="shared" si="607"/>
        <v>1.8672825042857255</v>
      </c>
      <c r="O2159" s="2">
        <f t="shared" si="599"/>
        <v>-1.8672825042857255</v>
      </c>
      <c r="P2159" s="2">
        <f t="shared" si="608"/>
        <v>30.132717495714274</v>
      </c>
      <c r="Q2159" s="2">
        <f t="shared" si="600"/>
        <v>17.367282504285726</v>
      </c>
      <c r="R2159" s="2">
        <f t="shared" si="609"/>
        <v>2.42902247</v>
      </c>
      <c r="S2159" s="2">
        <f t="shared" si="601"/>
        <v>14.938260034285726</v>
      </c>
      <c r="T2159" s="2">
        <f t="shared" si="612"/>
        <v>0</v>
      </c>
      <c r="U2159" s="2">
        <f t="shared" si="602"/>
        <v>0</v>
      </c>
      <c r="V2159" t="str">
        <f t="shared" si="610"/>
        <v>N</v>
      </c>
      <c r="W2159" s="2">
        <f t="shared" si="611"/>
        <v>0</v>
      </c>
      <c r="X2159" s="2">
        <f t="shared" si="603"/>
        <v>0</v>
      </c>
      <c r="Y2159" s="2"/>
    </row>
    <row r="2160" spans="1:25" x14ac:dyDescent="0.2">
      <c r="A2160">
        <v>21</v>
      </c>
      <c r="B2160" s="1">
        <v>42825.874999994769</v>
      </c>
      <c r="C2160">
        <v>45.1</v>
      </c>
      <c r="D2160" s="15">
        <f t="shared" si="604"/>
        <v>45.1</v>
      </c>
      <c r="E2160">
        <v>32</v>
      </c>
      <c r="F2160" s="6">
        <v>3.0013700000000001</v>
      </c>
      <c r="G2160" s="6">
        <v>-1.5167529999999999E-2</v>
      </c>
      <c r="H2160" s="6">
        <f t="shared" si="595"/>
        <v>2.9862024700000003</v>
      </c>
      <c r="I2160" s="6">
        <f t="shared" si="596"/>
        <v>13.100000000000001</v>
      </c>
      <c r="J2160" s="6">
        <f t="shared" si="597"/>
        <v>10.113797530000001</v>
      </c>
      <c r="K2160" s="3">
        <f t="shared" si="605"/>
        <v>11.558625748571444</v>
      </c>
      <c r="L2160" s="6">
        <f t="shared" si="598"/>
        <v>0</v>
      </c>
      <c r="M2160" s="6">
        <f t="shared" si="606"/>
        <v>166.72234614857143</v>
      </c>
      <c r="N2160" s="6">
        <f t="shared" si="607"/>
        <v>1.4448282185714447</v>
      </c>
      <c r="O2160" s="2">
        <f t="shared" si="599"/>
        <v>-1.4448282185714447</v>
      </c>
      <c r="P2160" s="2">
        <f t="shared" si="608"/>
        <v>30.555171781428555</v>
      </c>
      <c r="Q2160" s="2">
        <f t="shared" si="600"/>
        <v>14.544828218571446</v>
      </c>
      <c r="R2160" s="2">
        <f t="shared" si="609"/>
        <v>2.9862024700000003</v>
      </c>
      <c r="S2160" s="2">
        <f t="shared" si="601"/>
        <v>11.558625748571446</v>
      </c>
      <c r="T2160" s="2">
        <f t="shared" si="612"/>
        <v>0</v>
      </c>
      <c r="U2160" s="2">
        <f t="shared" si="602"/>
        <v>0</v>
      </c>
      <c r="V2160" t="str">
        <f t="shared" si="610"/>
        <v>N</v>
      </c>
      <c r="W2160" s="2">
        <f t="shared" si="611"/>
        <v>0</v>
      </c>
      <c r="X2160" s="2">
        <f t="shared" si="603"/>
        <v>0</v>
      </c>
      <c r="Y2160" s="2"/>
    </row>
    <row r="2161" spans="1:25" x14ac:dyDescent="0.2">
      <c r="A2161">
        <v>22</v>
      </c>
      <c r="B2161" s="1">
        <v>42825.916666661433</v>
      </c>
      <c r="C2161">
        <v>43.4</v>
      </c>
      <c r="D2161" s="15">
        <f t="shared" si="604"/>
        <v>43.4</v>
      </c>
      <c r="E2161">
        <v>32</v>
      </c>
      <c r="F2161" s="6">
        <v>2.58975</v>
      </c>
      <c r="G2161" s="6">
        <v>-1.5167529999999999E-2</v>
      </c>
      <c r="H2161" s="6">
        <f t="shared" si="595"/>
        <v>2.5745824700000002</v>
      </c>
      <c r="I2161" s="6">
        <f t="shared" si="596"/>
        <v>11.399999999999999</v>
      </c>
      <c r="J2161" s="6">
        <f t="shared" si="597"/>
        <v>8.8254175299999993</v>
      </c>
      <c r="K2161" s="3">
        <f t="shared" si="605"/>
        <v>10.08619146285713</v>
      </c>
      <c r="L2161" s="6">
        <f t="shared" si="598"/>
        <v>0</v>
      </c>
      <c r="M2161" s="6">
        <f t="shared" si="606"/>
        <v>156.6361546857143</v>
      </c>
      <c r="N2161" s="6">
        <f t="shared" si="607"/>
        <v>1.2607739328571199</v>
      </c>
      <c r="O2161" s="2">
        <f t="shared" si="599"/>
        <v>-1.2607739328571199</v>
      </c>
      <c r="P2161" s="2">
        <f t="shared" si="608"/>
        <v>30.73922606714288</v>
      </c>
      <c r="Q2161" s="2">
        <f t="shared" si="600"/>
        <v>12.660773932857118</v>
      </c>
      <c r="R2161" s="2">
        <f t="shared" si="609"/>
        <v>2.5745824700000002</v>
      </c>
      <c r="S2161" s="2">
        <f t="shared" si="601"/>
        <v>10.086191462857119</v>
      </c>
      <c r="T2161" s="2">
        <f t="shared" si="612"/>
        <v>0</v>
      </c>
      <c r="U2161" s="2">
        <f t="shared" si="602"/>
        <v>0</v>
      </c>
      <c r="V2161" t="str">
        <f t="shared" si="610"/>
        <v>N</v>
      </c>
      <c r="W2161" s="2">
        <f t="shared" si="611"/>
        <v>0</v>
      </c>
      <c r="X2161" s="2">
        <f t="shared" si="603"/>
        <v>0</v>
      </c>
      <c r="Y2161" s="2"/>
    </row>
    <row r="2162" spans="1:25" x14ac:dyDescent="0.2">
      <c r="A2162">
        <v>23</v>
      </c>
      <c r="B2162" s="1">
        <v>42825.958333328097</v>
      </c>
      <c r="C2162">
        <v>42.3</v>
      </c>
      <c r="D2162" s="15">
        <f t="shared" si="604"/>
        <v>42.3</v>
      </c>
      <c r="E2162">
        <v>32</v>
      </c>
      <c r="F2162" s="6">
        <v>4.2282000000000002</v>
      </c>
      <c r="G2162" s="6">
        <v>-1.5167529999999999E-2</v>
      </c>
      <c r="H2162" s="6">
        <f t="shared" si="595"/>
        <v>4.2130324699999999</v>
      </c>
      <c r="I2162" s="6">
        <f t="shared" si="596"/>
        <v>10.299999999999997</v>
      </c>
      <c r="J2162" s="6">
        <f t="shared" si="597"/>
        <v>6.0869675299999972</v>
      </c>
      <c r="K2162" s="3">
        <f t="shared" si="605"/>
        <v>6.9565343200000029</v>
      </c>
      <c r="L2162" s="6">
        <f t="shared" si="598"/>
        <v>0</v>
      </c>
      <c r="M2162" s="6">
        <f t="shared" si="606"/>
        <v>149.6796203657143</v>
      </c>
      <c r="N2162" s="6">
        <f t="shared" si="607"/>
        <v>0.86956678999999326</v>
      </c>
      <c r="O2162" s="2">
        <f t="shared" si="599"/>
        <v>-0.86956678999999326</v>
      </c>
      <c r="P2162" s="2">
        <f t="shared" si="608"/>
        <v>31.130433210000007</v>
      </c>
      <c r="Q2162" s="2">
        <f t="shared" si="600"/>
        <v>11.16956678999999</v>
      </c>
      <c r="R2162" s="2">
        <f t="shared" si="609"/>
        <v>4.2130324699999999</v>
      </c>
      <c r="S2162" s="2">
        <f t="shared" si="601"/>
        <v>6.9565343199999905</v>
      </c>
      <c r="T2162" s="2">
        <f t="shared" si="612"/>
        <v>0</v>
      </c>
      <c r="U2162" s="2">
        <f t="shared" si="602"/>
        <v>0</v>
      </c>
      <c r="V2162" t="str">
        <f t="shared" si="610"/>
        <v>N</v>
      </c>
      <c r="W2162" s="2">
        <f t="shared" si="611"/>
        <v>0</v>
      </c>
      <c r="X2162" s="2">
        <f t="shared" si="603"/>
        <v>0</v>
      </c>
      <c r="Y2162" s="2"/>
    </row>
    <row r="2163" spans="1:25" x14ac:dyDescent="0.2">
      <c r="A2163">
        <v>0</v>
      </c>
      <c r="B2163" s="1">
        <v>42825.999999994761</v>
      </c>
      <c r="C2163">
        <v>39.1</v>
      </c>
      <c r="D2163" s="15">
        <f t="shared" si="604"/>
        <v>39.1</v>
      </c>
      <c r="E2163">
        <v>32</v>
      </c>
      <c r="F2163" s="6">
        <v>3.9794900000000002</v>
      </c>
      <c r="G2163" s="6">
        <v>-1.5167529999999999E-2</v>
      </c>
      <c r="H2163" s="6">
        <f t="shared" si="595"/>
        <v>3.9643224700000004</v>
      </c>
      <c r="I2163" s="6">
        <f t="shared" si="596"/>
        <v>7.1000000000000014</v>
      </c>
      <c r="J2163" s="6">
        <f t="shared" si="597"/>
        <v>3.135677530000001</v>
      </c>
      <c r="K2163" s="3">
        <f t="shared" si="605"/>
        <v>3.5836314628571415</v>
      </c>
      <c r="L2163" s="6">
        <f t="shared" si="598"/>
        <v>0</v>
      </c>
      <c r="M2163" s="6">
        <f t="shared" si="606"/>
        <v>146.09598890285716</v>
      </c>
      <c r="N2163" s="6">
        <f t="shared" si="607"/>
        <v>0.44795393285713203</v>
      </c>
      <c r="O2163" s="2">
        <f t="shared" si="599"/>
        <v>-0.44795393285713203</v>
      </c>
      <c r="P2163" s="2">
        <f t="shared" si="608"/>
        <v>31.552046067142868</v>
      </c>
      <c r="Q2163" s="2">
        <f t="shared" si="600"/>
        <v>7.5479539328571335</v>
      </c>
      <c r="R2163" s="2">
        <f t="shared" si="609"/>
        <v>3.9643224700000004</v>
      </c>
      <c r="S2163" s="2">
        <f t="shared" si="601"/>
        <v>3.5836314628571331</v>
      </c>
      <c r="T2163" s="2">
        <f t="shared" si="612"/>
        <v>0</v>
      </c>
      <c r="U2163" s="2">
        <f t="shared" si="602"/>
        <v>0</v>
      </c>
      <c r="V2163" t="str">
        <f t="shared" si="610"/>
        <v>N</v>
      </c>
      <c r="W2163" s="2">
        <f t="shared" si="611"/>
        <v>0</v>
      </c>
      <c r="X2163" s="2">
        <f t="shared" si="603"/>
        <v>0</v>
      </c>
      <c r="Y2163" s="2"/>
    </row>
    <row r="2164" spans="1:25" x14ac:dyDescent="0.2">
      <c r="A2164">
        <v>1</v>
      </c>
      <c r="B2164" s="1">
        <v>42826.041666661426</v>
      </c>
      <c r="C2164">
        <v>36.200000000000003</v>
      </c>
      <c r="D2164" s="15">
        <f t="shared" si="604"/>
        <v>36.200000000000003</v>
      </c>
      <c r="E2164">
        <v>32</v>
      </c>
      <c r="F2164" s="6">
        <v>3.5664899999999999</v>
      </c>
      <c r="G2164" s="6">
        <v>-1.5167529999999999E-2</v>
      </c>
      <c r="H2164" s="6">
        <f t="shared" si="595"/>
        <v>3.5513224700000001</v>
      </c>
      <c r="I2164" s="6">
        <f t="shared" si="596"/>
        <v>4.2000000000000028</v>
      </c>
      <c r="J2164" s="6">
        <f t="shared" si="597"/>
        <v>0.64867753000000272</v>
      </c>
      <c r="K2164" s="3">
        <f t="shared" si="605"/>
        <v>0.74134574857143321</v>
      </c>
      <c r="L2164" s="6">
        <f t="shared" si="598"/>
        <v>0</v>
      </c>
      <c r="M2164" s="6">
        <f t="shared" si="606"/>
        <v>145.35464315428572</v>
      </c>
      <c r="N2164" s="6">
        <f t="shared" si="607"/>
        <v>9.2668218571418493E-2</v>
      </c>
      <c r="O2164" s="2">
        <f t="shared" si="599"/>
        <v>-9.2668218571418493E-2</v>
      </c>
      <c r="P2164" s="2">
        <f t="shared" si="608"/>
        <v>31.907331781428582</v>
      </c>
      <c r="Q2164" s="2">
        <f t="shared" si="600"/>
        <v>4.2926682185714213</v>
      </c>
      <c r="R2164" s="2">
        <f t="shared" si="609"/>
        <v>3.5513224700000001</v>
      </c>
      <c r="S2164" s="2">
        <f t="shared" si="601"/>
        <v>0.74134574857142121</v>
      </c>
      <c r="T2164" s="2">
        <f t="shared" si="612"/>
        <v>0</v>
      </c>
      <c r="U2164" s="2">
        <f t="shared" si="602"/>
        <v>0</v>
      </c>
      <c r="V2164" t="str">
        <f t="shared" si="610"/>
        <v>N</v>
      </c>
      <c r="W2164" s="2">
        <f t="shared" si="611"/>
        <v>0</v>
      </c>
      <c r="X2164" s="2">
        <f t="shared" si="603"/>
        <v>0</v>
      </c>
      <c r="Y2164" s="2"/>
    </row>
    <row r="2165" spans="1:25" x14ac:dyDescent="0.2">
      <c r="A2165">
        <v>2</v>
      </c>
      <c r="B2165" s="1">
        <v>42826.08333332809</v>
      </c>
      <c r="C2165">
        <v>34.6</v>
      </c>
      <c r="D2165" s="15">
        <f t="shared" si="604"/>
        <v>34.6</v>
      </c>
      <c r="E2165">
        <v>32</v>
      </c>
      <c r="F2165" s="6">
        <v>4.67835</v>
      </c>
      <c r="G2165" s="6">
        <v>-1.5167529999999999E-2</v>
      </c>
      <c r="H2165" s="6">
        <f t="shared" si="595"/>
        <v>4.6631824699999997</v>
      </c>
      <c r="I2165" s="6">
        <f t="shared" si="596"/>
        <v>2.6000000000000014</v>
      </c>
      <c r="J2165" s="6">
        <f t="shared" si="597"/>
        <v>0</v>
      </c>
      <c r="K2165" s="3">
        <f t="shared" si="605"/>
        <v>0</v>
      </c>
      <c r="L2165" s="6">
        <f t="shared" si="598"/>
        <v>2.0631824699999983</v>
      </c>
      <c r="M2165" s="6">
        <f t="shared" si="606"/>
        <v>147.41782562428571</v>
      </c>
      <c r="N2165" s="6">
        <f t="shared" si="607"/>
        <v>0</v>
      </c>
      <c r="O2165" s="2">
        <f t="shared" si="599"/>
        <v>0</v>
      </c>
      <c r="P2165" s="2">
        <f t="shared" si="608"/>
        <v>32</v>
      </c>
      <c r="Q2165" s="2">
        <f t="shared" si="600"/>
        <v>2.6000000000000014</v>
      </c>
      <c r="R2165" s="2">
        <f t="shared" si="609"/>
        <v>2.6000000000000014</v>
      </c>
      <c r="S2165" s="2">
        <f t="shared" si="601"/>
        <v>0</v>
      </c>
      <c r="T2165" s="2">
        <f t="shared" si="612"/>
        <v>2.0631824699999868</v>
      </c>
      <c r="U2165" s="2">
        <f t="shared" si="602"/>
        <v>0</v>
      </c>
      <c r="V2165" t="str">
        <f t="shared" si="610"/>
        <v>N</v>
      </c>
      <c r="W2165" s="2">
        <f t="shared" si="611"/>
        <v>0</v>
      </c>
      <c r="X2165" s="2">
        <f t="shared" si="603"/>
        <v>0</v>
      </c>
      <c r="Y2165" s="2"/>
    </row>
    <row r="2166" spans="1:25" x14ac:dyDescent="0.2">
      <c r="A2166">
        <v>3</v>
      </c>
      <c r="B2166" s="1">
        <v>42826.124999994754</v>
      </c>
      <c r="C2166">
        <v>34.1</v>
      </c>
      <c r="D2166" s="15">
        <f t="shared" si="604"/>
        <v>34.1</v>
      </c>
      <c r="E2166">
        <v>32</v>
      </c>
      <c r="F2166" s="6">
        <v>5.4464499999999996</v>
      </c>
      <c r="G2166" s="6">
        <v>-1.5167529999999999E-2</v>
      </c>
      <c r="H2166" s="6">
        <f t="shared" si="595"/>
        <v>5.4312824699999993</v>
      </c>
      <c r="I2166" s="6">
        <f t="shared" si="596"/>
        <v>2.1000000000000014</v>
      </c>
      <c r="J2166" s="6">
        <f t="shared" si="597"/>
        <v>0</v>
      </c>
      <c r="K2166" s="3">
        <f t="shared" si="605"/>
        <v>0</v>
      </c>
      <c r="L2166" s="6">
        <f t="shared" si="598"/>
        <v>3.3312824699999979</v>
      </c>
      <c r="M2166" s="6">
        <f t="shared" si="606"/>
        <v>150.7491080942857</v>
      </c>
      <c r="N2166" s="6">
        <f t="shared" si="607"/>
        <v>0</v>
      </c>
      <c r="O2166" s="2">
        <f t="shared" si="599"/>
        <v>0</v>
      </c>
      <c r="P2166" s="2">
        <f t="shared" si="608"/>
        <v>32</v>
      </c>
      <c r="Q2166" s="2">
        <f t="shared" si="600"/>
        <v>2.1000000000000014</v>
      </c>
      <c r="R2166" s="2">
        <f t="shared" si="609"/>
        <v>2.1000000000000014</v>
      </c>
      <c r="S2166" s="2">
        <f t="shared" si="601"/>
        <v>0</v>
      </c>
      <c r="T2166" s="2">
        <f t="shared" si="612"/>
        <v>3.3312824699999908</v>
      </c>
      <c r="U2166" s="2">
        <f t="shared" si="602"/>
        <v>0</v>
      </c>
      <c r="V2166" t="str">
        <f t="shared" si="610"/>
        <v>N</v>
      </c>
      <c r="W2166" s="2">
        <f t="shared" si="611"/>
        <v>0</v>
      </c>
      <c r="X2166" s="2">
        <f t="shared" si="603"/>
        <v>0</v>
      </c>
      <c r="Y2166" s="2"/>
    </row>
    <row r="2167" spans="1:25" x14ac:dyDescent="0.2">
      <c r="A2167">
        <v>4</v>
      </c>
      <c r="B2167" s="1">
        <v>42826.166666661418</v>
      </c>
      <c r="C2167">
        <v>33</v>
      </c>
      <c r="D2167" s="15">
        <f t="shared" si="604"/>
        <v>33</v>
      </c>
      <c r="E2167">
        <v>32</v>
      </c>
      <c r="F2167" s="6">
        <v>3.8533499999999998</v>
      </c>
      <c r="G2167" s="6">
        <v>-1.5167529999999999E-2</v>
      </c>
      <c r="H2167" s="6">
        <f t="shared" si="595"/>
        <v>3.83818247</v>
      </c>
      <c r="I2167" s="6">
        <f t="shared" si="596"/>
        <v>1</v>
      </c>
      <c r="J2167" s="6">
        <f t="shared" si="597"/>
        <v>0</v>
      </c>
      <c r="K2167" s="3">
        <f t="shared" si="605"/>
        <v>0</v>
      </c>
      <c r="L2167" s="6">
        <f t="shared" si="598"/>
        <v>2.83818247</v>
      </c>
      <c r="M2167" s="6">
        <f t="shared" si="606"/>
        <v>153.58729056428569</v>
      </c>
      <c r="N2167" s="6">
        <f t="shared" si="607"/>
        <v>0</v>
      </c>
      <c r="O2167" s="2">
        <f t="shared" si="599"/>
        <v>0</v>
      </c>
      <c r="P2167" s="2">
        <f t="shared" si="608"/>
        <v>32</v>
      </c>
      <c r="Q2167" s="2">
        <f t="shared" si="600"/>
        <v>1</v>
      </c>
      <c r="R2167" s="2">
        <f t="shared" si="609"/>
        <v>1</v>
      </c>
      <c r="S2167" s="2">
        <f t="shared" si="601"/>
        <v>0</v>
      </c>
      <c r="T2167" s="2">
        <f t="shared" si="612"/>
        <v>2.8381824699999925</v>
      </c>
      <c r="U2167" s="2">
        <f t="shared" si="602"/>
        <v>0</v>
      </c>
      <c r="V2167" t="str">
        <f t="shared" si="610"/>
        <v>N</v>
      </c>
      <c r="W2167" s="2">
        <f t="shared" si="611"/>
        <v>0</v>
      </c>
      <c r="X2167" s="2">
        <f t="shared" si="603"/>
        <v>0</v>
      </c>
      <c r="Y2167" s="2"/>
    </row>
    <row r="2168" spans="1:25" x14ac:dyDescent="0.2">
      <c r="A2168">
        <v>5</v>
      </c>
      <c r="B2168" s="1">
        <v>42826.208333328083</v>
      </c>
      <c r="C2168">
        <v>33.1</v>
      </c>
      <c r="D2168" s="15">
        <f t="shared" si="604"/>
        <v>33.1</v>
      </c>
      <c r="E2168">
        <v>32</v>
      </c>
      <c r="F2168" s="6">
        <v>3.1391800000000001</v>
      </c>
      <c r="G2168" s="6">
        <v>-1.5167529999999999E-2</v>
      </c>
      <c r="H2168" s="6">
        <f t="shared" si="595"/>
        <v>3.1240124700000003</v>
      </c>
      <c r="I2168" s="6">
        <f t="shared" si="596"/>
        <v>1.1000000000000014</v>
      </c>
      <c r="J2168" s="6">
        <f t="shared" si="597"/>
        <v>0</v>
      </c>
      <c r="K2168" s="3">
        <f t="shared" si="605"/>
        <v>0</v>
      </c>
      <c r="L2168" s="6">
        <f t="shared" si="598"/>
        <v>2.0240124699999988</v>
      </c>
      <c r="M2168" s="6">
        <f t="shared" si="606"/>
        <v>155.6113030342857</v>
      </c>
      <c r="N2168" s="6">
        <f t="shared" si="607"/>
        <v>0</v>
      </c>
      <c r="O2168" s="2">
        <f t="shared" si="599"/>
        <v>0</v>
      </c>
      <c r="P2168" s="2">
        <f t="shared" si="608"/>
        <v>32</v>
      </c>
      <c r="Q2168" s="2">
        <f t="shared" si="600"/>
        <v>1.1000000000000014</v>
      </c>
      <c r="R2168" s="2">
        <f t="shared" si="609"/>
        <v>1.1000000000000014</v>
      </c>
      <c r="S2168" s="2">
        <f t="shared" si="601"/>
        <v>0</v>
      </c>
      <c r="T2168" s="2">
        <f t="shared" si="612"/>
        <v>2.0240124700000024</v>
      </c>
      <c r="U2168" s="2">
        <f t="shared" si="602"/>
        <v>0</v>
      </c>
      <c r="V2168" t="str">
        <f t="shared" si="610"/>
        <v>N</v>
      </c>
      <c r="W2168" s="2">
        <f t="shared" si="611"/>
        <v>0</v>
      </c>
      <c r="X2168" s="2">
        <f t="shared" si="603"/>
        <v>0</v>
      </c>
      <c r="Y2168" s="2"/>
    </row>
    <row r="2169" spans="1:25" x14ac:dyDescent="0.2">
      <c r="A2169">
        <v>6</v>
      </c>
      <c r="B2169" s="1">
        <v>42826.249999994747</v>
      </c>
      <c r="C2169">
        <v>33.200000000000003</v>
      </c>
      <c r="D2169" s="15">
        <f t="shared" si="604"/>
        <v>33.200000000000003</v>
      </c>
      <c r="E2169">
        <v>32</v>
      </c>
      <c r="F2169" s="6">
        <v>4.08629</v>
      </c>
      <c r="G2169" s="6">
        <v>0.34901516999999999</v>
      </c>
      <c r="H2169" s="6">
        <f t="shared" si="595"/>
        <v>4.4353051700000004</v>
      </c>
      <c r="I2169" s="6">
        <f t="shared" si="596"/>
        <v>1.2000000000000028</v>
      </c>
      <c r="J2169" s="6">
        <f t="shared" si="597"/>
        <v>0</v>
      </c>
      <c r="K2169" s="3">
        <f t="shared" si="605"/>
        <v>0</v>
      </c>
      <c r="L2169" s="6">
        <f t="shared" si="598"/>
        <v>3.2353051699999975</v>
      </c>
      <c r="M2169" s="6">
        <f t="shared" si="606"/>
        <v>158.8466082042857</v>
      </c>
      <c r="N2169" s="6">
        <f t="shared" si="607"/>
        <v>0</v>
      </c>
      <c r="O2169" s="2">
        <f t="shared" si="599"/>
        <v>0</v>
      </c>
      <c r="P2169" s="2">
        <f t="shared" si="608"/>
        <v>32</v>
      </c>
      <c r="Q2169" s="2">
        <f t="shared" si="600"/>
        <v>1.2000000000000028</v>
      </c>
      <c r="R2169" s="2">
        <f t="shared" si="609"/>
        <v>1.2000000000000028</v>
      </c>
      <c r="S2169" s="2">
        <f t="shared" si="601"/>
        <v>0</v>
      </c>
      <c r="T2169" s="2">
        <f t="shared" si="612"/>
        <v>3.2353051700000037</v>
      </c>
      <c r="U2169" s="2">
        <f t="shared" si="602"/>
        <v>0</v>
      </c>
      <c r="V2169" t="str">
        <f t="shared" si="610"/>
        <v>N</v>
      </c>
      <c r="W2169" s="2">
        <f t="shared" si="611"/>
        <v>0</v>
      </c>
      <c r="X2169" s="2">
        <f t="shared" si="603"/>
        <v>0</v>
      </c>
      <c r="Y2169" s="2"/>
    </row>
    <row r="2170" spans="1:25" x14ac:dyDescent="0.2">
      <c r="A2170">
        <v>7</v>
      </c>
      <c r="B2170" s="1">
        <v>42826.291666661411</v>
      </c>
      <c r="C2170">
        <v>33.299999999999997</v>
      </c>
      <c r="D2170" s="15">
        <f t="shared" si="604"/>
        <v>33.299999999999997</v>
      </c>
      <c r="E2170">
        <v>32</v>
      </c>
      <c r="F2170" s="6">
        <v>5.2292100000000001</v>
      </c>
      <c r="G2170" s="6">
        <v>9.6201999999999988</v>
      </c>
      <c r="H2170" s="6">
        <f t="shared" si="595"/>
        <v>14.849409999999999</v>
      </c>
      <c r="I2170" s="6">
        <f t="shared" si="596"/>
        <v>1.2999999999999972</v>
      </c>
      <c r="J2170" s="6">
        <f t="shared" si="597"/>
        <v>0</v>
      </c>
      <c r="K2170" s="3">
        <f t="shared" si="605"/>
        <v>0</v>
      </c>
      <c r="L2170" s="6">
        <f t="shared" si="598"/>
        <v>13.549410000000002</v>
      </c>
      <c r="M2170" s="6">
        <f t="shared" si="606"/>
        <v>172.3960182042857</v>
      </c>
      <c r="N2170" s="6">
        <f t="shared" si="607"/>
        <v>0</v>
      </c>
      <c r="O2170" s="2">
        <f t="shared" si="599"/>
        <v>0</v>
      </c>
      <c r="P2170" s="2">
        <f t="shared" si="608"/>
        <v>32</v>
      </c>
      <c r="Q2170" s="2">
        <f t="shared" si="600"/>
        <v>1.2999999999999972</v>
      </c>
      <c r="R2170" s="2">
        <f t="shared" si="609"/>
        <v>1.2999999999999972</v>
      </c>
      <c r="S2170" s="2">
        <f t="shared" si="601"/>
        <v>0</v>
      </c>
      <c r="T2170" s="2">
        <f t="shared" si="612"/>
        <v>13.549409999999995</v>
      </c>
      <c r="U2170" s="2">
        <f t="shared" si="602"/>
        <v>0</v>
      </c>
      <c r="V2170" t="str">
        <f t="shared" si="610"/>
        <v>N</v>
      </c>
      <c r="W2170" s="2">
        <f t="shared" si="611"/>
        <v>0</v>
      </c>
      <c r="X2170" s="2">
        <f t="shared" si="603"/>
        <v>0</v>
      </c>
      <c r="Y2170" s="2"/>
    </row>
    <row r="2171" spans="1:25" x14ac:dyDescent="0.2">
      <c r="A2171">
        <v>8</v>
      </c>
      <c r="B2171" s="1">
        <v>42826.333333328075</v>
      </c>
      <c r="C2171">
        <v>36.4</v>
      </c>
      <c r="D2171" s="15">
        <f t="shared" si="604"/>
        <v>36.4</v>
      </c>
      <c r="E2171">
        <v>32</v>
      </c>
      <c r="F2171" s="6">
        <v>5.7923600000000004</v>
      </c>
      <c r="G2171" s="6">
        <v>23.672329999999999</v>
      </c>
      <c r="H2171" s="6">
        <f t="shared" si="595"/>
        <v>29.464689999999997</v>
      </c>
      <c r="I2171" s="6">
        <f t="shared" si="596"/>
        <v>4.3999999999999986</v>
      </c>
      <c r="J2171" s="6">
        <f t="shared" si="597"/>
        <v>0</v>
      </c>
      <c r="K2171" s="3">
        <f t="shared" si="605"/>
        <v>0</v>
      </c>
      <c r="L2171" s="6">
        <f t="shared" si="598"/>
        <v>25.064689999999999</v>
      </c>
      <c r="M2171" s="6">
        <f t="shared" si="606"/>
        <v>197.46070820428571</v>
      </c>
      <c r="N2171" s="6">
        <f t="shared" si="607"/>
        <v>0</v>
      </c>
      <c r="O2171" s="2">
        <f t="shared" si="599"/>
        <v>0</v>
      </c>
      <c r="P2171" s="2">
        <f t="shared" si="608"/>
        <v>32</v>
      </c>
      <c r="Q2171" s="2">
        <f t="shared" si="600"/>
        <v>4.3999999999999986</v>
      </c>
      <c r="R2171" s="2">
        <f t="shared" si="609"/>
        <v>4.3999999999999986</v>
      </c>
      <c r="S2171" s="2">
        <f t="shared" si="601"/>
        <v>0</v>
      </c>
      <c r="T2171" s="2">
        <f t="shared" si="612"/>
        <v>25.064690000000013</v>
      </c>
      <c r="U2171" s="2">
        <f t="shared" si="602"/>
        <v>0</v>
      </c>
      <c r="V2171" t="str">
        <f t="shared" si="610"/>
        <v>Y</v>
      </c>
      <c r="W2171" s="2">
        <f t="shared" si="611"/>
        <v>0</v>
      </c>
      <c r="X2171" s="2">
        <f t="shared" si="603"/>
        <v>0</v>
      </c>
      <c r="Y2171" s="2"/>
    </row>
    <row r="2172" spans="1:25" x14ac:dyDescent="0.2">
      <c r="A2172">
        <v>9</v>
      </c>
      <c r="B2172" s="1">
        <v>42826.374999994739</v>
      </c>
      <c r="C2172">
        <v>37.4</v>
      </c>
      <c r="D2172" s="15">
        <f t="shared" si="604"/>
        <v>37.4</v>
      </c>
      <c r="E2172">
        <v>32</v>
      </c>
      <c r="F2172" s="6">
        <v>6.24857</v>
      </c>
      <c r="G2172" s="6">
        <v>33.232660000000003</v>
      </c>
      <c r="H2172" s="6">
        <f t="shared" si="595"/>
        <v>39.481230000000004</v>
      </c>
      <c r="I2172" s="6">
        <f t="shared" si="596"/>
        <v>5.3999999999999986</v>
      </c>
      <c r="J2172" s="6">
        <f t="shared" si="597"/>
        <v>0</v>
      </c>
      <c r="K2172" s="3">
        <f t="shared" si="605"/>
        <v>0</v>
      </c>
      <c r="L2172" s="6">
        <f t="shared" si="598"/>
        <v>34.081230000000005</v>
      </c>
      <c r="M2172" s="6">
        <f t="shared" si="606"/>
        <v>220</v>
      </c>
      <c r="N2172" s="6">
        <f t="shared" si="607"/>
        <v>11.541938204285714</v>
      </c>
      <c r="O2172" s="2">
        <f t="shared" si="599"/>
        <v>-11.541938204285714</v>
      </c>
      <c r="P2172" s="2">
        <f t="shared" si="608"/>
        <v>20.458061795714286</v>
      </c>
      <c r="Q2172" s="2">
        <f t="shared" si="600"/>
        <v>16.941938204285712</v>
      </c>
      <c r="R2172" s="2">
        <f t="shared" si="609"/>
        <v>16.941938204285712</v>
      </c>
      <c r="S2172" s="2">
        <f t="shared" si="601"/>
        <v>0</v>
      </c>
      <c r="T2172" s="2">
        <f t="shared" si="612"/>
        <v>22.539291795714291</v>
      </c>
      <c r="U2172" s="2">
        <f t="shared" si="602"/>
        <v>0</v>
      </c>
      <c r="V2172" t="str">
        <f t="shared" si="610"/>
        <v>Y</v>
      </c>
      <c r="W2172" s="2">
        <f t="shared" si="611"/>
        <v>0</v>
      </c>
      <c r="X2172" s="2">
        <f t="shared" si="603"/>
        <v>0</v>
      </c>
      <c r="Y2172" s="2"/>
    </row>
    <row r="2173" spans="1:25" x14ac:dyDescent="0.2">
      <c r="A2173">
        <v>10</v>
      </c>
      <c r="B2173" s="1">
        <v>42826.416666661404</v>
      </c>
      <c r="C2173">
        <v>40.6</v>
      </c>
      <c r="D2173" s="15">
        <f t="shared" si="604"/>
        <v>40.6</v>
      </c>
      <c r="E2173">
        <v>32</v>
      </c>
      <c r="F2173" s="6">
        <v>7.6081200000000004</v>
      </c>
      <c r="G2173" s="6">
        <v>40.581780000000002</v>
      </c>
      <c r="H2173" s="6">
        <f t="shared" si="595"/>
        <v>48.189900000000002</v>
      </c>
      <c r="I2173" s="6">
        <f t="shared" si="596"/>
        <v>8.6000000000000014</v>
      </c>
      <c r="J2173" s="6">
        <f t="shared" si="597"/>
        <v>0</v>
      </c>
      <c r="K2173" s="3">
        <f t="shared" si="605"/>
        <v>0</v>
      </c>
      <c r="L2173" s="6">
        <f t="shared" si="598"/>
        <v>39.5899</v>
      </c>
      <c r="M2173" s="6">
        <f t="shared" si="606"/>
        <v>220</v>
      </c>
      <c r="N2173" s="6">
        <f t="shared" si="607"/>
        <v>39.5899</v>
      </c>
      <c r="O2173" s="2">
        <f t="shared" si="599"/>
        <v>-32</v>
      </c>
      <c r="P2173" s="2">
        <f t="shared" si="608"/>
        <v>0</v>
      </c>
      <c r="Q2173" s="2">
        <f t="shared" si="600"/>
        <v>40.6</v>
      </c>
      <c r="R2173" s="2">
        <f t="shared" si="609"/>
        <v>40.6</v>
      </c>
      <c r="S2173" s="2">
        <f t="shared" si="601"/>
        <v>0</v>
      </c>
      <c r="T2173" s="2">
        <f t="shared" si="612"/>
        <v>0</v>
      </c>
      <c r="U2173" s="2">
        <f t="shared" si="602"/>
        <v>7.5899000000000001</v>
      </c>
      <c r="V2173" t="str">
        <f t="shared" si="610"/>
        <v>Y</v>
      </c>
      <c r="W2173" s="2">
        <f t="shared" si="611"/>
        <v>7.5899000000000001</v>
      </c>
      <c r="X2173" s="2">
        <f t="shared" si="603"/>
        <v>0</v>
      </c>
      <c r="Y2173" s="2"/>
    </row>
    <row r="2174" spans="1:25" x14ac:dyDescent="0.2">
      <c r="A2174">
        <v>11</v>
      </c>
      <c r="B2174" s="1">
        <v>42826.458333328068</v>
      </c>
      <c r="C2174">
        <v>41.5</v>
      </c>
      <c r="D2174" s="15">
        <f t="shared" si="604"/>
        <v>41.5</v>
      </c>
      <c r="E2174">
        <v>32</v>
      </c>
      <c r="F2174" s="6">
        <v>7.0758099999999997</v>
      </c>
      <c r="G2174" s="6">
        <v>29.824550000000002</v>
      </c>
      <c r="H2174" s="6">
        <f t="shared" si="595"/>
        <v>36.900359999999999</v>
      </c>
      <c r="I2174" s="6">
        <f t="shared" si="596"/>
        <v>9.5</v>
      </c>
      <c r="J2174" s="6">
        <f t="shared" si="597"/>
        <v>0</v>
      </c>
      <c r="K2174" s="3">
        <f t="shared" si="605"/>
        <v>0</v>
      </c>
      <c r="L2174" s="6">
        <f t="shared" si="598"/>
        <v>27.400359999999999</v>
      </c>
      <c r="M2174" s="6">
        <f t="shared" si="606"/>
        <v>220</v>
      </c>
      <c r="N2174" s="6">
        <f t="shared" si="607"/>
        <v>27.400360000000006</v>
      </c>
      <c r="O2174" s="2">
        <f t="shared" si="599"/>
        <v>-27.400360000000006</v>
      </c>
      <c r="P2174" s="2">
        <f t="shared" si="608"/>
        <v>4.5996399999999937</v>
      </c>
      <c r="Q2174" s="2">
        <f t="shared" si="600"/>
        <v>36.900360000000006</v>
      </c>
      <c r="R2174" s="2">
        <f t="shared" si="609"/>
        <v>36.900360000000006</v>
      </c>
      <c r="S2174" s="2">
        <f t="shared" si="601"/>
        <v>0</v>
      </c>
      <c r="T2174" s="2">
        <f t="shared" si="612"/>
        <v>0</v>
      </c>
      <c r="U2174" s="2">
        <f t="shared" si="602"/>
        <v>0</v>
      </c>
      <c r="V2174" t="str">
        <f t="shared" si="610"/>
        <v>Y</v>
      </c>
      <c r="W2174" s="2">
        <f t="shared" si="611"/>
        <v>0</v>
      </c>
      <c r="X2174" s="2">
        <f t="shared" si="603"/>
        <v>0</v>
      </c>
      <c r="Y2174" s="2"/>
    </row>
    <row r="2175" spans="1:25" x14ac:dyDescent="0.2">
      <c r="A2175">
        <v>12</v>
      </c>
      <c r="B2175" s="1">
        <v>42826.499999994732</v>
      </c>
      <c r="C2175">
        <v>42.4</v>
      </c>
      <c r="D2175" s="15">
        <f t="shared" si="604"/>
        <v>42.4</v>
      </c>
      <c r="E2175">
        <v>32</v>
      </c>
      <c r="F2175" s="6">
        <v>3.5001899999999999</v>
      </c>
      <c r="G2175" s="6">
        <v>39.131520000000002</v>
      </c>
      <c r="H2175" s="6">
        <f t="shared" si="595"/>
        <v>42.631709999999998</v>
      </c>
      <c r="I2175" s="6">
        <f t="shared" si="596"/>
        <v>10.399999999999999</v>
      </c>
      <c r="J2175" s="6">
        <f t="shared" si="597"/>
        <v>0</v>
      </c>
      <c r="K2175" s="3">
        <f t="shared" si="605"/>
        <v>0</v>
      </c>
      <c r="L2175" s="6">
        <f t="shared" si="598"/>
        <v>32.23171</v>
      </c>
      <c r="M2175" s="6">
        <f t="shared" si="606"/>
        <v>220</v>
      </c>
      <c r="N2175" s="6">
        <f t="shared" si="607"/>
        <v>32.231709999999993</v>
      </c>
      <c r="O2175" s="2">
        <f t="shared" si="599"/>
        <v>-32</v>
      </c>
      <c r="P2175" s="2">
        <f t="shared" si="608"/>
        <v>0</v>
      </c>
      <c r="Q2175" s="2">
        <f t="shared" si="600"/>
        <v>42.4</v>
      </c>
      <c r="R2175" s="2">
        <f t="shared" si="609"/>
        <v>42.4</v>
      </c>
      <c r="S2175" s="2">
        <f t="shared" si="601"/>
        <v>0</v>
      </c>
      <c r="T2175" s="2">
        <f t="shared" si="612"/>
        <v>0</v>
      </c>
      <c r="U2175" s="2">
        <f t="shared" si="602"/>
        <v>0.23170999999999253</v>
      </c>
      <c r="V2175" t="str">
        <f t="shared" si="610"/>
        <v>Y</v>
      </c>
      <c r="W2175" s="2">
        <f t="shared" si="611"/>
        <v>0.23170999999999253</v>
      </c>
      <c r="X2175" s="2">
        <f t="shared" si="603"/>
        <v>0</v>
      </c>
      <c r="Y2175" s="2"/>
    </row>
    <row r="2176" spans="1:25" x14ac:dyDescent="0.2">
      <c r="A2176">
        <v>13</v>
      </c>
      <c r="B2176" s="1">
        <v>42826.541666661396</v>
      </c>
      <c r="C2176">
        <v>43.4</v>
      </c>
      <c r="D2176" s="15">
        <f t="shared" si="604"/>
        <v>43.4</v>
      </c>
      <c r="E2176">
        <v>32</v>
      </c>
      <c r="F2176" s="6">
        <v>3.7895699999999999</v>
      </c>
      <c r="G2176" s="6">
        <v>38.817720000000001</v>
      </c>
      <c r="H2176" s="6">
        <f t="shared" si="595"/>
        <v>42.607289999999999</v>
      </c>
      <c r="I2176" s="6">
        <f t="shared" si="596"/>
        <v>11.399999999999999</v>
      </c>
      <c r="J2176" s="6">
        <f t="shared" si="597"/>
        <v>0</v>
      </c>
      <c r="K2176" s="3">
        <f t="shared" si="605"/>
        <v>0</v>
      </c>
      <c r="L2176" s="6">
        <f t="shared" si="598"/>
        <v>31.20729</v>
      </c>
      <c r="M2176" s="6">
        <f t="shared" si="606"/>
        <v>220</v>
      </c>
      <c r="N2176" s="6">
        <f t="shared" si="607"/>
        <v>31.20729</v>
      </c>
      <c r="O2176" s="2">
        <f t="shared" si="599"/>
        <v>-31.20729</v>
      </c>
      <c r="P2176" s="2">
        <f t="shared" si="608"/>
        <v>0.79270999999999958</v>
      </c>
      <c r="Q2176" s="2">
        <f t="shared" si="600"/>
        <v>42.607289999999999</v>
      </c>
      <c r="R2176" s="2">
        <f t="shared" si="609"/>
        <v>42.607289999999999</v>
      </c>
      <c r="S2176" s="2">
        <f t="shared" si="601"/>
        <v>0</v>
      </c>
      <c r="T2176" s="2">
        <f t="shared" si="612"/>
        <v>0</v>
      </c>
      <c r="U2176" s="2">
        <f t="shared" si="602"/>
        <v>0</v>
      </c>
      <c r="V2176" t="str">
        <f t="shared" si="610"/>
        <v>Y</v>
      </c>
      <c r="W2176" s="2">
        <f t="shared" si="611"/>
        <v>0</v>
      </c>
      <c r="X2176" s="2">
        <f t="shared" si="603"/>
        <v>0</v>
      </c>
      <c r="Y2176" s="2"/>
    </row>
    <row r="2177" spans="1:25" x14ac:dyDescent="0.2">
      <c r="A2177">
        <v>14</v>
      </c>
      <c r="B2177" s="1">
        <v>42826.583333328061</v>
      </c>
      <c r="C2177">
        <v>43.5</v>
      </c>
      <c r="D2177" s="15">
        <f t="shared" si="604"/>
        <v>43.5</v>
      </c>
      <c r="E2177">
        <v>32</v>
      </c>
      <c r="F2177" s="6">
        <v>3.9603299999999999</v>
      </c>
      <c r="G2177" s="6">
        <v>26.62257</v>
      </c>
      <c r="H2177" s="6">
        <f t="shared" si="595"/>
        <v>30.582899999999999</v>
      </c>
      <c r="I2177" s="6">
        <f t="shared" si="596"/>
        <v>11.5</v>
      </c>
      <c r="J2177" s="6">
        <f t="shared" si="597"/>
        <v>0</v>
      </c>
      <c r="K2177" s="3">
        <f t="shared" si="605"/>
        <v>0</v>
      </c>
      <c r="L2177" s="6">
        <f t="shared" si="598"/>
        <v>19.082899999999999</v>
      </c>
      <c r="M2177" s="6">
        <f t="shared" si="606"/>
        <v>220</v>
      </c>
      <c r="N2177" s="6">
        <f t="shared" si="607"/>
        <v>19.082899999999995</v>
      </c>
      <c r="O2177" s="2">
        <f t="shared" si="599"/>
        <v>-19.082899999999995</v>
      </c>
      <c r="P2177" s="2">
        <f t="shared" si="608"/>
        <v>12.917100000000005</v>
      </c>
      <c r="Q2177" s="2">
        <f t="shared" si="600"/>
        <v>30.582899999999995</v>
      </c>
      <c r="R2177" s="2">
        <f t="shared" si="609"/>
        <v>30.582899999999995</v>
      </c>
      <c r="S2177" s="2">
        <f t="shared" si="601"/>
        <v>0</v>
      </c>
      <c r="T2177" s="2">
        <f t="shared" si="612"/>
        <v>0</v>
      </c>
      <c r="U2177" s="2">
        <f t="shared" si="602"/>
        <v>0</v>
      </c>
      <c r="V2177" t="str">
        <f t="shared" si="610"/>
        <v>Y</v>
      </c>
      <c r="W2177" s="2">
        <f t="shared" si="611"/>
        <v>0</v>
      </c>
      <c r="X2177" s="2">
        <f t="shared" si="603"/>
        <v>0</v>
      </c>
      <c r="Y2177" s="2"/>
    </row>
    <row r="2178" spans="1:25" x14ac:dyDescent="0.2">
      <c r="A2178">
        <v>15</v>
      </c>
      <c r="B2178" s="1">
        <v>42826.624999994725</v>
      </c>
      <c r="C2178">
        <v>43.4</v>
      </c>
      <c r="D2178" s="15">
        <f t="shared" si="604"/>
        <v>43.4</v>
      </c>
      <c r="E2178">
        <v>32</v>
      </c>
      <c r="F2178" s="6">
        <v>3.1756799999999998</v>
      </c>
      <c r="G2178" s="6">
        <v>30.830549999999999</v>
      </c>
      <c r="H2178" s="6">
        <f t="shared" si="595"/>
        <v>34.006230000000002</v>
      </c>
      <c r="I2178" s="6">
        <f t="shared" si="596"/>
        <v>11.399999999999999</v>
      </c>
      <c r="J2178" s="6">
        <f t="shared" si="597"/>
        <v>0</v>
      </c>
      <c r="K2178" s="3">
        <f t="shared" si="605"/>
        <v>0</v>
      </c>
      <c r="L2178" s="6">
        <f t="shared" si="598"/>
        <v>22.606230000000004</v>
      </c>
      <c r="M2178" s="6">
        <f t="shared" si="606"/>
        <v>220</v>
      </c>
      <c r="N2178" s="6">
        <f t="shared" si="607"/>
        <v>22.606230000000011</v>
      </c>
      <c r="O2178" s="2">
        <f t="shared" si="599"/>
        <v>-22.606230000000011</v>
      </c>
      <c r="P2178" s="2">
        <f t="shared" si="608"/>
        <v>9.3937699999999893</v>
      </c>
      <c r="Q2178" s="2">
        <f t="shared" si="600"/>
        <v>34.006230000000009</v>
      </c>
      <c r="R2178" s="2">
        <f t="shared" si="609"/>
        <v>34.006230000000009</v>
      </c>
      <c r="S2178" s="2">
        <f t="shared" si="601"/>
        <v>0</v>
      </c>
      <c r="T2178" s="2">
        <f t="shared" si="612"/>
        <v>0</v>
      </c>
      <c r="U2178" s="2">
        <f t="shared" si="602"/>
        <v>0</v>
      </c>
      <c r="V2178" t="str">
        <f t="shared" si="610"/>
        <v>Y</v>
      </c>
      <c r="W2178" s="2">
        <f t="shared" si="611"/>
        <v>0</v>
      </c>
      <c r="X2178" s="2">
        <f t="shared" si="603"/>
        <v>0</v>
      </c>
      <c r="Y2178" s="2"/>
    </row>
    <row r="2179" spans="1:25" x14ac:dyDescent="0.2">
      <c r="A2179">
        <v>16</v>
      </c>
      <c r="B2179" s="1">
        <v>42826.666666661389</v>
      </c>
      <c r="C2179">
        <v>43.3</v>
      </c>
      <c r="D2179" s="15">
        <f t="shared" si="604"/>
        <v>43.3</v>
      </c>
      <c r="E2179">
        <v>32</v>
      </c>
      <c r="F2179" s="6">
        <v>3.27929</v>
      </c>
      <c r="G2179" s="6">
        <v>16.12865</v>
      </c>
      <c r="H2179" s="6">
        <f t="shared" ref="H2179:H2242" si="613">(F2179+G2179)</f>
        <v>19.40794</v>
      </c>
      <c r="I2179" s="6">
        <f t="shared" ref="I2179:I2242" si="614">IF((D2179-E2179)&gt;0,D2179-E2179,0)</f>
        <v>11.299999999999997</v>
      </c>
      <c r="J2179" s="6">
        <f t="shared" ref="J2179:J2242" si="615">IF((I2179-H2179)&gt;0, (I2179-H2179), (0))</f>
        <v>0</v>
      </c>
      <c r="K2179" s="3">
        <f t="shared" si="605"/>
        <v>0</v>
      </c>
      <c r="L2179" s="6">
        <f t="shared" ref="L2179:L2242" si="616">IF(J2179=0, H2179-I2179,0)</f>
        <v>8.1079400000000028</v>
      </c>
      <c r="M2179" s="6">
        <f t="shared" si="606"/>
        <v>220</v>
      </c>
      <c r="N2179" s="6">
        <f t="shared" si="607"/>
        <v>8.1079400000000135</v>
      </c>
      <c r="O2179" s="2">
        <f t="shared" ref="O2179:O2242" si="617">IF((N2179&lt;E2179-$AA$7),-N2179,$AA$7-E2179)</f>
        <v>-8.1079400000000135</v>
      </c>
      <c r="P2179" s="2">
        <f t="shared" si="608"/>
        <v>23.892059999999987</v>
      </c>
      <c r="Q2179" s="2">
        <f t="shared" ref="Q2179:Q2242" si="618">D2179-P2179</f>
        <v>19.407940000000011</v>
      </c>
      <c r="R2179" s="2">
        <f t="shared" si="609"/>
        <v>19.407940000000011</v>
      </c>
      <c r="S2179" s="2">
        <f t="shared" ref="S2179:S2242" si="619">IF(Q2179-R2179&gt;0, Q2179-R2179, 0)</f>
        <v>0</v>
      </c>
      <c r="T2179" s="2">
        <f t="shared" si="612"/>
        <v>0</v>
      </c>
      <c r="U2179" s="2">
        <f t="shared" ref="U2179:U2242" si="620">N2179+O2179</f>
        <v>0</v>
      </c>
      <c r="V2179" t="str">
        <f t="shared" si="610"/>
        <v>Y</v>
      </c>
      <c r="W2179" s="2">
        <f t="shared" si="611"/>
        <v>0</v>
      </c>
      <c r="X2179" s="2">
        <f t="shared" ref="X2179:X2242" si="621">D2179- (P2179+R2179+S2179)</f>
        <v>0</v>
      </c>
      <c r="Y2179" s="2"/>
    </row>
    <row r="2180" spans="1:25" x14ac:dyDescent="0.2">
      <c r="A2180">
        <v>17</v>
      </c>
      <c r="B2180" s="1">
        <v>42826.708333328053</v>
      </c>
      <c r="C2180">
        <v>44.2</v>
      </c>
      <c r="D2180" s="15">
        <f t="shared" ref="D2180:D2243" si="622">C2180/$AA$4*$AA$5</f>
        <v>44.2</v>
      </c>
      <c r="E2180">
        <v>32</v>
      </c>
      <c r="F2180" s="6">
        <v>2.0622199999999999</v>
      </c>
      <c r="G2180" s="6">
        <v>6.633356</v>
      </c>
      <c r="H2180" s="6">
        <f t="shared" si="613"/>
        <v>8.6955759999999991</v>
      </c>
      <c r="I2180" s="6">
        <f t="shared" si="614"/>
        <v>12.200000000000003</v>
      </c>
      <c r="J2180" s="6">
        <f t="shared" si="615"/>
        <v>3.5044240000000038</v>
      </c>
      <c r="K2180" s="3">
        <f t="shared" ref="K2180:K2243" si="623">IF((M2179-M2180)&gt;0,M2179-M2180,0)</f>
        <v>4.0050559999999962</v>
      </c>
      <c r="L2180" s="6">
        <f t="shared" si="616"/>
        <v>0</v>
      </c>
      <c r="M2180" s="6">
        <f t="shared" ref="M2180:M2243" si="624">IF( (M2179-J2180/$AA$11+L2180)&gt;$AA$25, IF((M2179-J2180/$AA$11+L2180)&lt;$AA$9,(M2179-J2180/$AA$11+L2180),$AA$9), $AA$25)</f>
        <v>215.994944</v>
      </c>
      <c r="N2180" s="6">
        <f t="shared" ref="N2180:N2243" si="625">IF(((M2179-J2180+L2180)-M2180)&gt;0,((M2179-J2180+L2180)-M2180),0)</f>
        <v>0.50063199999999597</v>
      </c>
      <c r="O2180" s="2">
        <f t="shared" si="617"/>
        <v>-0.50063199999999597</v>
      </c>
      <c r="P2180" s="2">
        <f t="shared" ref="P2180:P2243" si="626">E2180+O2180</f>
        <v>31.499368000000004</v>
      </c>
      <c r="Q2180" s="2">
        <f t="shared" si="618"/>
        <v>12.700631999999999</v>
      </c>
      <c r="R2180" s="2">
        <f t="shared" ref="R2180:R2243" si="627">IF(Q2180&gt;H2180, H2180, Q2180)</f>
        <v>8.6955759999999991</v>
      </c>
      <c r="S2180" s="2">
        <f t="shared" si="619"/>
        <v>4.0050559999999997</v>
      </c>
      <c r="T2180" s="2">
        <f t="shared" si="612"/>
        <v>0</v>
      </c>
      <c r="U2180" s="2">
        <f t="shared" si="620"/>
        <v>0</v>
      </c>
      <c r="V2180" t="str">
        <f t="shared" ref="V2180:V2243" si="628">IF(AND(A2180&gt;7,A2180&lt;17), "Y", "N")</f>
        <v>N</v>
      </c>
      <c r="W2180" s="2">
        <f t="shared" ref="W2180:W2243" si="629">IF(V2180="Y", U2180, 0)</f>
        <v>0</v>
      </c>
      <c r="X2180" s="2">
        <f t="shared" si="621"/>
        <v>0</v>
      </c>
      <c r="Y2180" s="2"/>
    </row>
    <row r="2181" spans="1:25" x14ac:dyDescent="0.2">
      <c r="A2181">
        <v>18</v>
      </c>
      <c r="B2181" s="1">
        <v>42826.749999994718</v>
      </c>
      <c r="C2181">
        <v>45</v>
      </c>
      <c r="D2181" s="15">
        <f t="shared" si="622"/>
        <v>45</v>
      </c>
      <c r="E2181">
        <v>32</v>
      </c>
      <c r="F2181" s="6">
        <v>2.0205500000000001</v>
      </c>
      <c r="G2181" s="6">
        <v>-1.5167529999999999E-2</v>
      </c>
      <c r="H2181" s="6">
        <f t="shared" si="613"/>
        <v>2.0053824700000003</v>
      </c>
      <c r="I2181" s="6">
        <f t="shared" si="614"/>
        <v>13</v>
      </c>
      <c r="J2181" s="6">
        <f t="shared" si="615"/>
        <v>10.994617529999999</v>
      </c>
      <c r="K2181" s="3">
        <f t="shared" si="623"/>
        <v>12.56527717714286</v>
      </c>
      <c r="L2181" s="6">
        <f t="shared" si="616"/>
        <v>0</v>
      </c>
      <c r="M2181" s="6">
        <f t="shared" si="624"/>
        <v>203.42966682285714</v>
      </c>
      <c r="N2181" s="6">
        <f t="shared" si="625"/>
        <v>1.5706596471428611</v>
      </c>
      <c r="O2181" s="2">
        <f t="shared" si="617"/>
        <v>-1.5706596471428611</v>
      </c>
      <c r="P2181" s="2">
        <f t="shared" si="626"/>
        <v>30.429340352857139</v>
      </c>
      <c r="Q2181" s="2">
        <f t="shared" si="618"/>
        <v>14.570659647142861</v>
      </c>
      <c r="R2181" s="2">
        <f t="shared" si="627"/>
        <v>2.0053824700000003</v>
      </c>
      <c r="S2181" s="2">
        <f t="shared" si="619"/>
        <v>12.56527717714286</v>
      </c>
      <c r="T2181" s="2">
        <f t="shared" si="612"/>
        <v>0</v>
      </c>
      <c r="U2181" s="2">
        <f t="shared" si="620"/>
        <v>0</v>
      </c>
      <c r="V2181" t="str">
        <f t="shared" si="628"/>
        <v>N</v>
      </c>
      <c r="W2181" s="2">
        <f t="shared" si="629"/>
        <v>0</v>
      </c>
      <c r="X2181" s="2">
        <f t="shared" si="621"/>
        <v>0</v>
      </c>
      <c r="Y2181" s="2"/>
    </row>
    <row r="2182" spans="1:25" x14ac:dyDescent="0.2">
      <c r="A2182">
        <v>19</v>
      </c>
      <c r="B2182" s="1">
        <v>42826.791666661382</v>
      </c>
      <c r="C2182">
        <v>44.4</v>
      </c>
      <c r="D2182" s="15">
        <f t="shared" si="622"/>
        <v>44.4</v>
      </c>
      <c r="E2182">
        <v>32</v>
      </c>
      <c r="F2182" s="6">
        <v>1.53139</v>
      </c>
      <c r="G2182" s="6">
        <v>-1.5167529999999999E-2</v>
      </c>
      <c r="H2182" s="6">
        <f t="shared" si="613"/>
        <v>1.51622247</v>
      </c>
      <c r="I2182" s="6">
        <f t="shared" si="614"/>
        <v>12.399999999999999</v>
      </c>
      <c r="J2182" s="6">
        <f t="shared" si="615"/>
        <v>10.883777529999998</v>
      </c>
      <c r="K2182" s="3">
        <f t="shared" si="623"/>
        <v>12.438602891428559</v>
      </c>
      <c r="L2182" s="6">
        <f t="shared" si="616"/>
        <v>0</v>
      </c>
      <c r="M2182" s="6">
        <f t="shared" si="624"/>
        <v>190.99106393142858</v>
      </c>
      <c r="N2182" s="6">
        <f t="shared" si="625"/>
        <v>1.5548253614285557</v>
      </c>
      <c r="O2182" s="2">
        <f t="shared" si="617"/>
        <v>-1.5548253614285557</v>
      </c>
      <c r="P2182" s="2">
        <f t="shared" si="626"/>
        <v>30.445174638571444</v>
      </c>
      <c r="Q2182" s="2">
        <f t="shared" si="618"/>
        <v>13.954825361428554</v>
      </c>
      <c r="R2182" s="2">
        <f t="shared" si="627"/>
        <v>1.51622247</v>
      </c>
      <c r="S2182" s="2">
        <f t="shared" si="619"/>
        <v>12.438602891428554</v>
      </c>
      <c r="T2182" s="2">
        <f t="shared" si="612"/>
        <v>0</v>
      </c>
      <c r="U2182" s="2">
        <f t="shared" si="620"/>
        <v>0</v>
      </c>
      <c r="V2182" t="str">
        <f t="shared" si="628"/>
        <v>N</v>
      </c>
      <c r="W2182" s="2">
        <f t="shared" si="629"/>
        <v>0</v>
      </c>
      <c r="X2182" s="2">
        <f t="shared" si="621"/>
        <v>0</v>
      </c>
      <c r="Y2182" s="2"/>
    </row>
    <row r="2183" spans="1:25" x14ac:dyDescent="0.2">
      <c r="A2183">
        <v>20</v>
      </c>
      <c r="B2183" s="1">
        <v>42826.833333328046</v>
      </c>
      <c r="C2183">
        <v>47.1</v>
      </c>
      <c r="D2183" s="15">
        <f t="shared" si="622"/>
        <v>47.1</v>
      </c>
      <c r="E2183">
        <v>32</v>
      </c>
      <c r="F2183" s="6">
        <v>0.82933699999999999</v>
      </c>
      <c r="G2183" s="6">
        <v>-1.5167529999999999E-2</v>
      </c>
      <c r="H2183" s="6">
        <f t="shared" si="613"/>
        <v>0.81416946999999995</v>
      </c>
      <c r="I2183" s="6">
        <f t="shared" si="614"/>
        <v>15.100000000000001</v>
      </c>
      <c r="J2183" s="6">
        <f t="shared" si="615"/>
        <v>14.285830530000002</v>
      </c>
      <c r="K2183" s="3">
        <f t="shared" si="623"/>
        <v>16.326663462857141</v>
      </c>
      <c r="L2183" s="6">
        <f t="shared" si="616"/>
        <v>0</v>
      </c>
      <c r="M2183" s="6">
        <f t="shared" si="624"/>
        <v>174.66440046857144</v>
      </c>
      <c r="N2183" s="6">
        <f t="shared" si="625"/>
        <v>2.0408329328571426</v>
      </c>
      <c r="O2183" s="2">
        <f t="shared" si="617"/>
        <v>-2.0408329328571426</v>
      </c>
      <c r="P2183" s="2">
        <f t="shared" si="626"/>
        <v>29.959167067142857</v>
      </c>
      <c r="Q2183" s="2">
        <f t="shared" si="618"/>
        <v>17.140832932857144</v>
      </c>
      <c r="R2183" s="2">
        <f t="shared" si="627"/>
        <v>0.81416946999999995</v>
      </c>
      <c r="S2183" s="2">
        <f t="shared" si="619"/>
        <v>16.326663462857145</v>
      </c>
      <c r="T2183" s="2">
        <f t="shared" si="612"/>
        <v>0</v>
      </c>
      <c r="U2183" s="2">
        <f t="shared" si="620"/>
        <v>0</v>
      </c>
      <c r="V2183" t="str">
        <f t="shared" si="628"/>
        <v>N</v>
      </c>
      <c r="W2183" s="2">
        <f t="shared" si="629"/>
        <v>0</v>
      </c>
      <c r="X2183" s="2">
        <f t="shared" si="621"/>
        <v>0</v>
      </c>
      <c r="Y2183" s="2"/>
    </row>
    <row r="2184" spans="1:25" x14ac:dyDescent="0.2">
      <c r="A2184">
        <v>21</v>
      </c>
      <c r="B2184" s="1">
        <v>42826.87499999471</v>
      </c>
      <c r="C2184">
        <v>45.5</v>
      </c>
      <c r="D2184" s="15">
        <f t="shared" si="622"/>
        <v>45.5</v>
      </c>
      <c r="E2184">
        <v>32</v>
      </c>
      <c r="F2184" s="6">
        <v>1.6534899999999999</v>
      </c>
      <c r="G2184" s="6">
        <v>-1.5167529999999999E-2</v>
      </c>
      <c r="H2184" s="6">
        <f t="shared" si="613"/>
        <v>1.6383224699999999</v>
      </c>
      <c r="I2184" s="6">
        <f t="shared" si="614"/>
        <v>13.5</v>
      </c>
      <c r="J2184" s="6">
        <f t="shared" si="615"/>
        <v>11.86167753</v>
      </c>
      <c r="K2184" s="3">
        <f t="shared" si="623"/>
        <v>13.556202891428569</v>
      </c>
      <c r="L2184" s="6">
        <f t="shared" si="616"/>
        <v>0</v>
      </c>
      <c r="M2184" s="6">
        <f t="shared" si="624"/>
        <v>161.10819757714287</v>
      </c>
      <c r="N2184" s="6">
        <f t="shared" si="625"/>
        <v>1.6945253614285605</v>
      </c>
      <c r="O2184" s="2">
        <f t="shared" si="617"/>
        <v>-1.6945253614285605</v>
      </c>
      <c r="P2184" s="2">
        <f t="shared" si="626"/>
        <v>30.30547463857144</v>
      </c>
      <c r="Q2184" s="2">
        <f t="shared" si="618"/>
        <v>15.19452536142856</v>
      </c>
      <c r="R2184" s="2">
        <f t="shared" si="627"/>
        <v>1.6383224699999999</v>
      </c>
      <c r="S2184" s="2">
        <f t="shared" si="619"/>
        <v>13.55620289142856</v>
      </c>
      <c r="T2184" s="2">
        <f t="shared" si="612"/>
        <v>0</v>
      </c>
      <c r="U2184" s="2">
        <f t="shared" si="620"/>
        <v>0</v>
      </c>
      <c r="V2184" t="str">
        <f t="shared" si="628"/>
        <v>N</v>
      </c>
      <c r="W2184" s="2">
        <f t="shared" si="629"/>
        <v>0</v>
      </c>
      <c r="X2184" s="2">
        <f t="shared" si="621"/>
        <v>0</v>
      </c>
      <c r="Y2184" s="2"/>
    </row>
    <row r="2185" spans="1:25" x14ac:dyDescent="0.2">
      <c r="A2185">
        <v>22</v>
      </c>
      <c r="B2185" s="1">
        <v>42826.916666661375</v>
      </c>
      <c r="C2185">
        <v>43.6</v>
      </c>
      <c r="D2185" s="15">
        <f t="shared" si="622"/>
        <v>43.6</v>
      </c>
      <c r="E2185">
        <v>32</v>
      </c>
      <c r="F2185" s="6">
        <v>2.3924500000000002</v>
      </c>
      <c r="G2185" s="6">
        <v>-1.5167529999999999E-2</v>
      </c>
      <c r="H2185" s="6">
        <f t="shared" si="613"/>
        <v>2.3772824700000004</v>
      </c>
      <c r="I2185" s="6">
        <f t="shared" si="614"/>
        <v>11.600000000000001</v>
      </c>
      <c r="J2185" s="6">
        <f t="shared" si="615"/>
        <v>9.2227175300000006</v>
      </c>
      <c r="K2185" s="3">
        <f t="shared" si="623"/>
        <v>10.540248605714282</v>
      </c>
      <c r="L2185" s="6">
        <f t="shared" si="616"/>
        <v>0</v>
      </c>
      <c r="M2185" s="6">
        <f t="shared" si="624"/>
        <v>150.56794897142859</v>
      </c>
      <c r="N2185" s="6">
        <f t="shared" si="625"/>
        <v>1.3175310757142711</v>
      </c>
      <c r="O2185" s="2">
        <f t="shared" si="617"/>
        <v>-1.3175310757142711</v>
      </c>
      <c r="P2185" s="2">
        <f t="shared" si="626"/>
        <v>30.682468924285729</v>
      </c>
      <c r="Q2185" s="2">
        <f t="shared" si="618"/>
        <v>12.917531075714273</v>
      </c>
      <c r="R2185" s="2">
        <f t="shared" si="627"/>
        <v>2.3772824700000004</v>
      </c>
      <c r="S2185" s="2">
        <f t="shared" si="619"/>
        <v>10.540248605714272</v>
      </c>
      <c r="T2185" s="2">
        <f t="shared" si="612"/>
        <v>0</v>
      </c>
      <c r="U2185" s="2">
        <f t="shared" si="620"/>
        <v>0</v>
      </c>
      <c r="V2185" t="str">
        <f t="shared" si="628"/>
        <v>N</v>
      </c>
      <c r="W2185" s="2">
        <f t="shared" si="629"/>
        <v>0</v>
      </c>
      <c r="X2185" s="2">
        <f t="shared" si="621"/>
        <v>0</v>
      </c>
      <c r="Y2185" s="2"/>
    </row>
    <row r="2186" spans="1:25" x14ac:dyDescent="0.2">
      <c r="A2186">
        <v>23</v>
      </c>
      <c r="B2186" s="1">
        <v>42826.958333328039</v>
      </c>
      <c r="C2186">
        <v>41.2</v>
      </c>
      <c r="D2186" s="15">
        <f t="shared" si="622"/>
        <v>41.2</v>
      </c>
      <c r="E2186">
        <v>32</v>
      </c>
      <c r="F2186" s="6">
        <v>3.6320100000000002</v>
      </c>
      <c r="G2186" s="6">
        <v>-1.5167529999999999E-2</v>
      </c>
      <c r="H2186" s="6">
        <f t="shared" si="613"/>
        <v>3.6168424700000004</v>
      </c>
      <c r="I2186" s="6">
        <f t="shared" si="614"/>
        <v>9.2000000000000028</v>
      </c>
      <c r="J2186" s="6">
        <f t="shared" si="615"/>
        <v>5.5831575300000029</v>
      </c>
      <c r="K2186" s="3">
        <f t="shared" si="623"/>
        <v>6.3807514628571482</v>
      </c>
      <c r="L2186" s="6">
        <f t="shared" si="616"/>
        <v>0</v>
      </c>
      <c r="M2186" s="6">
        <f t="shared" si="624"/>
        <v>144.18719750857144</v>
      </c>
      <c r="N2186" s="6">
        <f t="shared" si="625"/>
        <v>0.79759393285715419</v>
      </c>
      <c r="O2186" s="2">
        <f t="shared" si="617"/>
        <v>-0.79759393285715419</v>
      </c>
      <c r="P2186" s="2">
        <f t="shared" si="626"/>
        <v>31.202406067142846</v>
      </c>
      <c r="Q2186" s="2">
        <f t="shared" si="618"/>
        <v>9.997593932857157</v>
      </c>
      <c r="R2186" s="2">
        <f t="shared" si="627"/>
        <v>3.6168424700000004</v>
      </c>
      <c r="S2186" s="2">
        <f t="shared" si="619"/>
        <v>6.3807514628571571</v>
      </c>
      <c r="T2186" s="2">
        <f t="shared" ref="T2186:T2249" si="630">IF(Q2186-R2186&gt;0, 0, ABS(M2185-M2186))</f>
        <v>0</v>
      </c>
      <c r="U2186" s="2">
        <f t="shared" si="620"/>
        <v>0</v>
      </c>
      <c r="V2186" t="str">
        <f t="shared" si="628"/>
        <v>N</v>
      </c>
      <c r="W2186" s="2">
        <f t="shared" si="629"/>
        <v>0</v>
      </c>
      <c r="X2186" s="2">
        <f t="shared" si="621"/>
        <v>0</v>
      </c>
      <c r="Y2186" s="2"/>
    </row>
    <row r="2187" spans="1:25" x14ac:dyDescent="0.2">
      <c r="A2187">
        <v>0</v>
      </c>
      <c r="B2187" s="1">
        <v>42826.999999994703</v>
      </c>
      <c r="C2187">
        <v>39.299999999999997</v>
      </c>
      <c r="D2187" s="15">
        <f t="shared" si="622"/>
        <v>39.299999999999997</v>
      </c>
      <c r="E2187">
        <v>32</v>
      </c>
      <c r="F2187" s="6">
        <v>3.3395800000000002</v>
      </c>
      <c r="G2187" s="6">
        <v>-1.5167529999999999E-2</v>
      </c>
      <c r="H2187" s="6">
        <f t="shared" si="613"/>
        <v>3.3244124700000004</v>
      </c>
      <c r="I2187" s="6">
        <f t="shared" si="614"/>
        <v>7.2999999999999972</v>
      </c>
      <c r="J2187" s="6">
        <f t="shared" si="615"/>
        <v>3.9755875299999968</v>
      </c>
      <c r="K2187" s="3">
        <f t="shared" si="623"/>
        <v>4.5435286057142719</v>
      </c>
      <c r="L2187" s="6">
        <f t="shared" si="616"/>
        <v>0</v>
      </c>
      <c r="M2187" s="6">
        <f t="shared" si="624"/>
        <v>139.64366890285717</v>
      </c>
      <c r="N2187" s="6">
        <f t="shared" si="625"/>
        <v>0.56794107571428754</v>
      </c>
      <c r="O2187" s="2">
        <f t="shared" si="617"/>
        <v>-0.56794107571428754</v>
      </c>
      <c r="P2187" s="2">
        <f t="shared" si="626"/>
        <v>31.432058924285712</v>
      </c>
      <c r="Q2187" s="2">
        <f t="shared" si="618"/>
        <v>7.8679410757142847</v>
      </c>
      <c r="R2187" s="2">
        <f t="shared" si="627"/>
        <v>3.3244124700000004</v>
      </c>
      <c r="S2187" s="2">
        <f t="shared" si="619"/>
        <v>4.5435286057142843</v>
      </c>
      <c r="T2187" s="2">
        <f t="shared" si="630"/>
        <v>0</v>
      </c>
      <c r="U2187" s="2">
        <f t="shared" si="620"/>
        <v>0</v>
      </c>
      <c r="V2187" t="str">
        <f t="shared" si="628"/>
        <v>N</v>
      </c>
      <c r="W2187" s="2">
        <f t="shared" si="629"/>
        <v>0</v>
      </c>
      <c r="X2187" s="2">
        <f t="shared" si="621"/>
        <v>0</v>
      </c>
      <c r="Y2187" s="2"/>
    </row>
    <row r="2188" spans="1:25" x14ac:dyDescent="0.2">
      <c r="A2188">
        <v>1</v>
      </c>
      <c r="B2188" s="1">
        <v>42827.041666661367</v>
      </c>
      <c r="C2188">
        <v>37.200000000000003</v>
      </c>
      <c r="D2188" s="15">
        <f t="shared" si="622"/>
        <v>37.200000000000003</v>
      </c>
      <c r="E2188">
        <v>32</v>
      </c>
      <c r="F2188" s="6">
        <v>4.8165899999999997</v>
      </c>
      <c r="G2188" s="6">
        <v>-1.5167529999999999E-2</v>
      </c>
      <c r="H2188" s="6">
        <f t="shared" si="613"/>
        <v>4.8014224699999994</v>
      </c>
      <c r="I2188" s="6">
        <f t="shared" si="614"/>
        <v>5.2000000000000028</v>
      </c>
      <c r="J2188" s="6">
        <f t="shared" si="615"/>
        <v>0.3985775300000034</v>
      </c>
      <c r="K2188" s="3">
        <f t="shared" si="623"/>
        <v>0.4555171771428661</v>
      </c>
      <c r="L2188" s="6">
        <f t="shared" si="616"/>
        <v>0</v>
      </c>
      <c r="M2188" s="6">
        <f t="shared" si="624"/>
        <v>139.18815172571431</v>
      </c>
      <c r="N2188" s="6">
        <f t="shared" si="625"/>
        <v>5.693964714285471E-2</v>
      </c>
      <c r="O2188" s="2">
        <f t="shared" si="617"/>
        <v>-5.693964714285471E-2</v>
      </c>
      <c r="P2188" s="2">
        <f t="shared" si="626"/>
        <v>31.943060352857145</v>
      </c>
      <c r="Q2188" s="2">
        <f t="shared" si="618"/>
        <v>5.2569396471428576</v>
      </c>
      <c r="R2188" s="2">
        <f t="shared" si="627"/>
        <v>4.8014224699999994</v>
      </c>
      <c r="S2188" s="2">
        <f t="shared" si="619"/>
        <v>0.45551717714285811</v>
      </c>
      <c r="T2188" s="2">
        <f t="shared" si="630"/>
        <v>0</v>
      </c>
      <c r="U2188" s="2">
        <f t="shared" si="620"/>
        <v>0</v>
      </c>
      <c r="V2188" t="str">
        <f t="shared" si="628"/>
        <v>N</v>
      </c>
      <c r="W2188" s="2">
        <f t="shared" si="629"/>
        <v>0</v>
      </c>
      <c r="X2188" s="2">
        <f t="shared" si="621"/>
        <v>0</v>
      </c>
      <c r="Y2188" s="2"/>
    </row>
    <row r="2189" spans="1:25" x14ac:dyDescent="0.2">
      <c r="A2189">
        <v>2</v>
      </c>
      <c r="B2189" s="1">
        <v>42827.083333328032</v>
      </c>
      <c r="C2189">
        <v>34.9</v>
      </c>
      <c r="D2189" s="15">
        <f t="shared" si="622"/>
        <v>34.9</v>
      </c>
      <c r="E2189">
        <v>32</v>
      </c>
      <c r="F2189" s="6">
        <v>5.0309799999999996</v>
      </c>
      <c r="G2189" s="6">
        <v>-1.5167529999999999E-2</v>
      </c>
      <c r="H2189" s="6">
        <f t="shared" si="613"/>
        <v>5.0158124699999993</v>
      </c>
      <c r="I2189" s="6">
        <f t="shared" si="614"/>
        <v>2.8999999999999986</v>
      </c>
      <c r="J2189" s="6">
        <f t="shared" si="615"/>
        <v>0</v>
      </c>
      <c r="K2189" s="3">
        <f t="shared" si="623"/>
        <v>0</v>
      </c>
      <c r="L2189" s="6">
        <f t="shared" si="616"/>
        <v>2.1158124700000007</v>
      </c>
      <c r="M2189" s="6">
        <f t="shared" si="624"/>
        <v>141.30396419571431</v>
      </c>
      <c r="N2189" s="6">
        <f t="shared" si="625"/>
        <v>0</v>
      </c>
      <c r="O2189" s="2">
        <f t="shared" si="617"/>
        <v>0</v>
      </c>
      <c r="P2189" s="2">
        <f t="shared" si="626"/>
        <v>32</v>
      </c>
      <c r="Q2189" s="2">
        <f t="shared" si="618"/>
        <v>2.8999999999999986</v>
      </c>
      <c r="R2189" s="2">
        <f t="shared" si="627"/>
        <v>2.8999999999999986</v>
      </c>
      <c r="S2189" s="2">
        <f t="shared" si="619"/>
        <v>0</v>
      </c>
      <c r="T2189" s="2">
        <f t="shared" si="630"/>
        <v>2.1158124700000087</v>
      </c>
      <c r="U2189" s="2">
        <f t="shared" si="620"/>
        <v>0</v>
      </c>
      <c r="V2189" t="str">
        <f t="shared" si="628"/>
        <v>N</v>
      </c>
      <c r="W2189" s="2">
        <f t="shared" si="629"/>
        <v>0</v>
      </c>
      <c r="X2189" s="2">
        <f t="shared" si="621"/>
        <v>0</v>
      </c>
      <c r="Y2189" s="2"/>
    </row>
    <row r="2190" spans="1:25" x14ac:dyDescent="0.2">
      <c r="A2190">
        <v>3</v>
      </c>
      <c r="B2190" s="1">
        <v>42827.124999994696</v>
      </c>
      <c r="C2190">
        <v>34.299999999999997</v>
      </c>
      <c r="D2190" s="15">
        <f t="shared" si="622"/>
        <v>34.299999999999997</v>
      </c>
      <c r="E2190">
        <v>32</v>
      </c>
      <c r="F2190" s="6">
        <v>6.6611799999999999</v>
      </c>
      <c r="G2190" s="6">
        <v>-1.5167529999999999E-2</v>
      </c>
      <c r="H2190" s="6">
        <f t="shared" si="613"/>
        <v>6.6460124699999996</v>
      </c>
      <c r="I2190" s="6">
        <f t="shared" si="614"/>
        <v>2.2999999999999972</v>
      </c>
      <c r="J2190" s="6">
        <f t="shared" si="615"/>
        <v>0</v>
      </c>
      <c r="K2190" s="3">
        <f t="shared" si="623"/>
        <v>0</v>
      </c>
      <c r="L2190" s="6">
        <f t="shared" si="616"/>
        <v>4.3460124700000025</v>
      </c>
      <c r="M2190" s="6">
        <f t="shared" si="624"/>
        <v>145.64997666571432</v>
      </c>
      <c r="N2190" s="6">
        <f t="shared" si="625"/>
        <v>0</v>
      </c>
      <c r="O2190" s="2">
        <f t="shared" si="617"/>
        <v>0</v>
      </c>
      <c r="P2190" s="2">
        <f t="shared" si="626"/>
        <v>32</v>
      </c>
      <c r="Q2190" s="2">
        <f t="shared" si="618"/>
        <v>2.2999999999999972</v>
      </c>
      <c r="R2190" s="2">
        <f t="shared" si="627"/>
        <v>2.2999999999999972</v>
      </c>
      <c r="S2190" s="2">
        <f t="shared" si="619"/>
        <v>0</v>
      </c>
      <c r="T2190" s="2">
        <f t="shared" si="630"/>
        <v>4.3460124700000051</v>
      </c>
      <c r="U2190" s="2">
        <f t="shared" si="620"/>
        <v>0</v>
      </c>
      <c r="V2190" t="str">
        <f t="shared" si="628"/>
        <v>N</v>
      </c>
      <c r="W2190" s="2">
        <f t="shared" si="629"/>
        <v>0</v>
      </c>
      <c r="X2190" s="2">
        <f t="shared" si="621"/>
        <v>0</v>
      </c>
      <c r="Y2190" s="2"/>
    </row>
    <row r="2191" spans="1:25" x14ac:dyDescent="0.2">
      <c r="A2191">
        <v>4</v>
      </c>
      <c r="B2191" s="1">
        <v>42827.16666666136</v>
      </c>
      <c r="C2191">
        <v>33.700000000000003</v>
      </c>
      <c r="D2191" s="15">
        <f t="shared" si="622"/>
        <v>33.700000000000003</v>
      </c>
      <c r="E2191">
        <v>32</v>
      </c>
      <c r="F2191" s="6">
        <v>6.6218700000000004</v>
      </c>
      <c r="G2191" s="6">
        <v>-1.5167529999999999E-2</v>
      </c>
      <c r="H2191" s="6">
        <f t="shared" si="613"/>
        <v>6.6067024700000001</v>
      </c>
      <c r="I2191" s="6">
        <f t="shared" si="614"/>
        <v>1.7000000000000028</v>
      </c>
      <c r="J2191" s="6">
        <f t="shared" si="615"/>
        <v>0</v>
      </c>
      <c r="K2191" s="3">
        <f t="shared" si="623"/>
        <v>0</v>
      </c>
      <c r="L2191" s="6">
        <f t="shared" si="616"/>
        <v>4.9067024699999973</v>
      </c>
      <c r="M2191" s="6">
        <f t="shared" si="624"/>
        <v>150.55667913571432</v>
      </c>
      <c r="N2191" s="6">
        <f t="shared" si="625"/>
        <v>0</v>
      </c>
      <c r="O2191" s="2">
        <f t="shared" si="617"/>
        <v>0</v>
      </c>
      <c r="P2191" s="2">
        <f t="shared" si="626"/>
        <v>32</v>
      </c>
      <c r="Q2191" s="2">
        <f t="shared" si="618"/>
        <v>1.7000000000000028</v>
      </c>
      <c r="R2191" s="2">
        <f t="shared" si="627"/>
        <v>1.7000000000000028</v>
      </c>
      <c r="S2191" s="2">
        <f t="shared" si="619"/>
        <v>0</v>
      </c>
      <c r="T2191" s="2">
        <f t="shared" si="630"/>
        <v>4.906702469999999</v>
      </c>
      <c r="U2191" s="2">
        <f t="shared" si="620"/>
        <v>0</v>
      </c>
      <c r="V2191" t="str">
        <f t="shared" si="628"/>
        <v>N</v>
      </c>
      <c r="W2191" s="2">
        <f t="shared" si="629"/>
        <v>0</v>
      </c>
      <c r="X2191" s="2">
        <f t="shared" si="621"/>
        <v>0</v>
      </c>
      <c r="Y2191" s="2"/>
    </row>
    <row r="2192" spans="1:25" x14ac:dyDescent="0.2">
      <c r="A2192">
        <v>5</v>
      </c>
      <c r="B2192" s="1">
        <v>42827.208333328024</v>
      </c>
      <c r="C2192">
        <v>32.700000000000003</v>
      </c>
      <c r="D2192" s="15">
        <f t="shared" si="622"/>
        <v>32.700000000000003</v>
      </c>
      <c r="E2192">
        <v>32</v>
      </c>
      <c r="F2192" s="6">
        <v>5.9679000000000002</v>
      </c>
      <c r="G2192" s="6">
        <v>-1.5167529999999999E-2</v>
      </c>
      <c r="H2192" s="6">
        <f t="shared" si="613"/>
        <v>5.9527324699999999</v>
      </c>
      <c r="I2192" s="6">
        <f t="shared" si="614"/>
        <v>0.70000000000000284</v>
      </c>
      <c r="J2192" s="6">
        <f t="shared" si="615"/>
        <v>0</v>
      </c>
      <c r="K2192" s="3">
        <f t="shared" si="623"/>
        <v>0</v>
      </c>
      <c r="L2192" s="6">
        <f t="shared" si="616"/>
        <v>5.2527324699999971</v>
      </c>
      <c r="M2192" s="6">
        <f t="shared" si="624"/>
        <v>155.8094116057143</v>
      </c>
      <c r="N2192" s="6">
        <f t="shared" si="625"/>
        <v>0</v>
      </c>
      <c r="O2192" s="2">
        <f t="shared" si="617"/>
        <v>0</v>
      </c>
      <c r="P2192" s="2">
        <f t="shared" si="626"/>
        <v>32</v>
      </c>
      <c r="Q2192" s="2">
        <f t="shared" si="618"/>
        <v>0.70000000000000284</v>
      </c>
      <c r="R2192" s="2">
        <f t="shared" si="627"/>
        <v>0.70000000000000284</v>
      </c>
      <c r="S2192" s="2">
        <f t="shared" si="619"/>
        <v>0</v>
      </c>
      <c r="T2192" s="2">
        <f t="shared" si="630"/>
        <v>5.2527324699999838</v>
      </c>
      <c r="U2192" s="2">
        <f t="shared" si="620"/>
        <v>0</v>
      </c>
      <c r="V2192" t="str">
        <f t="shared" si="628"/>
        <v>N</v>
      </c>
      <c r="W2192" s="2">
        <f t="shared" si="629"/>
        <v>0</v>
      </c>
      <c r="X2192" s="2">
        <f t="shared" si="621"/>
        <v>0</v>
      </c>
      <c r="Y2192" s="2"/>
    </row>
    <row r="2193" spans="1:25" x14ac:dyDescent="0.2">
      <c r="A2193">
        <v>6</v>
      </c>
      <c r="B2193" s="1">
        <v>42827.249999994689</v>
      </c>
      <c r="C2193">
        <v>32.700000000000003</v>
      </c>
      <c r="D2193" s="15">
        <f t="shared" si="622"/>
        <v>32.700000000000003</v>
      </c>
      <c r="E2193">
        <v>32</v>
      </c>
      <c r="F2193" s="6">
        <v>6.7484700000000002</v>
      </c>
      <c r="G2193" s="6">
        <v>0.37554417000000001</v>
      </c>
      <c r="H2193" s="6">
        <f t="shared" si="613"/>
        <v>7.1240141700000006</v>
      </c>
      <c r="I2193" s="6">
        <f t="shared" si="614"/>
        <v>0.70000000000000284</v>
      </c>
      <c r="J2193" s="6">
        <f t="shared" si="615"/>
        <v>0</v>
      </c>
      <c r="K2193" s="3">
        <f t="shared" si="623"/>
        <v>0</v>
      </c>
      <c r="L2193" s="6">
        <f t="shared" si="616"/>
        <v>6.4240141699999977</v>
      </c>
      <c r="M2193" s="6">
        <f t="shared" si="624"/>
        <v>162.2334257757143</v>
      </c>
      <c r="N2193" s="6">
        <f t="shared" si="625"/>
        <v>0</v>
      </c>
      <c r="O2193" s="2">
        <f t="shared" si="617"/>
        <v>0</v>
      </c>
      <c r="P2193" s="2">
        <f t="shared" si="626"/>
        <v>32</v>
      </c>
      <c r="Q2193" s="2">
        <f t="shared" si="618"/>
        <v>0.70000000000000284</v>
      </c>
      <c r="R2193" s="2">
        <f t="shared" si="627"/>
        <v>0.70000000000000284</v>
      </c>
      <c r="S2193" s="2">
        <f t="shared" si="619"/>
        <v>0</v>
      </c>
      <c r="T2193" s="2">
        <f t="shared" si="630"/>
        <v>6.4240141699999924</v>
      </c>
      <c r="U2193" s="2">
        <f t="shared" si="620"/>
        <v>0</v>
      </c>
      <c r="V2193" t="str">
        <f t="shared" si="628"/>
        <v>N</v>
      </c>
      <c r="W2193" s="2">
        <f t="shared" si="629"/>
        <v>0</v>
      </c>
      <c r="X2193" s="2">
        <f t="shared" si="621"/>
        <v>0</v>
      </c>
      <c r="Y2193" s="2"/>
    </row>
    <row r="2194" spans="1:25" x14ac:dyDescent="0.2">
      <c r="A2194">
        <v>7</v>
      </c>
      <c r="B2194" s="1">
        <v>42827.291666661353</v>
      </c>
      <c r="C2194">
        <v>33.200000000000003</v>
      </c>
      <c r="D2194" s="15">
        <f t="shared" si="622"/>
        <v>33.200000000000003</v>
      </c>
      <c r="E2194">
        <v>32</v>
      </c>
      <c r="F2194" s="6">
        <v>3.9693800000000001</v>
      </c>
      <c r="G2194" s="6">
        <v>7.1981700000000002</v>
      </c>
      <c r="H2194" s="6">
        <f t="shared" si="613"/>
        <v>11.16755</v>
      </c>
      <c r="I2194" s="6">
        <f t="shared" si="614"/>
        <v>1.2000000000000028</v>
      </c>
      <c r="J2194" s="6">
        <f t="shared" si="615"/>
        <v>0</v>
      </c>
      <c r="K2194" s="3">
        <f t="shared" si="623"/>
        <v>0</v>
      </c>
      <c r="L2194" s="6">
        <f t="shared" si="616"/>
        <v>9.9675499999999975</v>
      </c>
      <c r="M2194" s="6">
        <f t="shared" si="624"/>
        <v>172.20097577571428</v>
      </c>
      <c r="N2194" s="6">
        <f t="shared" si="625"/>
        <v>0</v>
      </c>
      <c r="O2194" s="2">
        <f t="shared" si="617"/>
        <v>0</v>
      </c>
      <c r="P2194" s="2">
        <f t="shared" si="626"/>
        <v>32</v>
      </c>
      <c r="Q2194" s="2">
        <f t="shared" si="618"/>
        <v>1.2000000000000028</v>
      </c>
      <c r="R2194" s="2">
        <f t="shared" si="627"/>
        <v>1.2000000000000028</v>
      </c>
      <c r="S2194" s="2">
        <f t="shared" si="619"/>
        <v>0</v>
      </c>
      <c r="T2194" s="2">
        <f t="shared" si="630"/>
        <v>9.9675499999999886</v>
      </c>
      <c r="U2194" s="2">
        <f t="shared" si="620"/>
        <v>0</v>
      </c>
      <c r="V2194" t="str">
        <f t="shared" si="628"/>
        <v>N</v>
      </c>
      <c r="W2194" s="2">
        <f t="shared" si="629"/>
        <v>0</v>
      </c>
      <c r="X2194" s="2">
        <f t="shared" si="621"/>
        <v>0</v>
      </c>
      <c r="Y2194" s="2"/>
    </row>
    <row r="2195" spans="1:25" x14ac:dyDescent="0.2">
      <c r="A2195">
        <v>8</v>
      </c>
      <c r="B2195" s="1">
        <v>42827.333333328017</v>
      </c>
      <c r="C2195">
        <v>34.6</v>
      </c>
      <c r="D2195" s="15">
        <f t="shared" si="622"/>
        <v>34.6</v>
      </c>
      <c r="E2195">
        <v>32</v>
      </c>
      <c r="F2195" s="6">
        <v>4.1994100000000003</v>
      </c>
      <c r="G2195" s="6">
        <v>18.293050000000001</v>
      </c>
      <c r="H2195" s="6">
        <f t="shared" si="613"/>
        <v>22.492460000000001</v>
      </c>
      <c r="I2195" s="6">
        <f t="shared" si="614"/>
        <v>2.6000000000000014</v>
      </c>
      <c r="J2195" s="6">
        <f t="shared" si="615"/>
        <v>0</v>
      </c>
      <c r="K2195" s="3">
        <f t="shared" si="623"/>
        <v>0</v>
      </c>
      <c r="L2195" s="6">
        <f t="shared" si="616"/>
        <v>19.89246</v>
      </c>
      <c r="M2195" s="6">
        <f t="shared" si="624"/>
        <v>192.09343577571428</v>
      </c>
      <c r="N2195" s="6">
        <f t="shared" si="625"/>
        <v>0</v>
      </c>
      <c r="O2195" s="2">
        <f t="shared" si="617"/>
        <v>0</v>
      </c>
      <c r="P2195" s="2">
        <f t="shared" si="626"/>
        <v>32</v>
      </c>
      <c r="Q2195" s="2">
        <f t="shared" si="618"/>
        <v>2.6000000000000014</v>
      </c>
      <c r="R2195" s="2">
        <f t="shared" si="627"/>
        <v>2.6000000000000014</v>
      </c>
      <c r="S2195" s="2">
        <f t="shared" si="619"/>
        <v>0</v>
      </c>
      <c r="T2195" s="2">
        <f t="shared" si="630"/>
        <v>19.89246</v>
      </c>
      <c r="U2195" s="2">
        <f t="shared" si="620"/>
        <v>0</v>
      </c>
      <c r="V2195" t="str">
        <f t="shared" si="628"/>
        <v>Y</v>
      </c>
      <c r="W2195" s="2">
        <f t="shared" si="629"/>
        <v>0</v>
      </c>
      <c r="X2195" s="2">
        <f t="shared" si="621"/>
        <v>0</v>
      </c>
      <c r="Y2195" s="2"/>
    </row>
    <row r="2196" spans="1:25" x14ac:dyDescent="0.2">
      <c r="A2196">
        <v>9</v>
      </c>
      <c r="B2196" s="1">
        <v>42827.374999994681</v>
      </c>
      <c r="C2196">
        <v>37.4</v>
      </c>
      <c r="D2196" s="15">
        <f t="shared" si="622"/>
        <v>37.4</v>
      </c>
      <c r="E2196">
        <v>32</v>
      </c>
      <c r="F2196" s="6">
        <v>3.8403800000000001</v>
      </c>
      <c r="G2196" s="6">
        <v>30.681529999999999</v>
      </c>
      <c r="H2196" s="6">
        <f t="shared" si="613"/>
        <v>34.521909999999998</v>
      </c>
      <c r="I2196" s="6">
        <f t="shared" si="614"/>
        <v>5.3999999999999986</v>
      </c>
      <c r="J2196" s="6">
        <f t="shared" si="615"/>
        <v>0</v>
      </c>
      <c r="K2196" s="3">
        <f t="shared" si="623"/>
        <v>0</v>
      </c>
      <c r="L2196" s="6">
        <f t="shared" si="616"/>
        <v>29.12191</v>
      </c>
      <c r="M2196" s="6">
        <f t="shared" si="624"/>
        <v>220</v>
      </c>
      <c r="N2196" s="6">
        <f t="shared" si="625"/>
        <v>1.2153457757142974</v>
      </c>
      <c r="O2196" s="2">
        <f t="shared" si="617"/>
        <v>-1.2153457757142974</v>
      </c>
      <c r="P2196" s="2">
        <f t="shared" si="626"/>
        <v>30.784654224285703</v>
      </c>
      <c r="Q2196" s="2">
        <f t="shared" si="618"/>
        <v>6.6153457757142959</v>
      </c>
      <c r="R2196" s="2">
        <f t="shared" si="627"/>
        <v>6.6153457757142959</v>
      </c>
      <c r="S2196" s="2">
        <f t="shared" si="619"/>
        <v>0</v>
      </c>
      <c r="T2196" s="2">
        <f t="shared" si="630"/>
        <v>27.906564224285717</v>
      </c>
      <c r="U2196" s="2">
        <f t="shared" si="620"/>
        <v>0</v>
      </c>
      <c r="V2196" t="str">
        <f t="shared" si="628"/>
        <v>Y</v>
      </c>
      <c r="W2196" s="2">
        <f t="shared" si="629"/>
        <v>0</v>
      </c>
      <c r="X2196" s="2">
        <f t="shared" si="621"/>
        <v>0</v>
      </c>
      <c r="Y2196" s="2"/>
    </row>
    <row r="2197" spans="1:25" x14ac:dyDescent="0.2">
      <c r="A2197">
        <v>10</v>
      </c>
      <c r="B2197" s="1">
        <v>42827.416666661346</v>
      </c>
      <c r="C2197">
        <v>38.299999999999997</v>
      </c>
      <c r="D2197" s="15">
        <f t="shared" si="622"/>
        <v>38.299999999999997</v>
      </c>
      <c r="E2197">
        <v>32</v>
      </c>
      <c r="F2197" s="6">
        <v>3.73428</v>
      </c>
      <c r="G2197" s="6">
        <v>39.530070000000002</v>
      </c>
      <c r="H2197" s="6">
        <f t="shared" si="613"/>
        <v>43.26435</v>
      </c>
      <c r="I2197" s="6">
        <f t="shared" si="614"/>
        <v>6.2999999999999972</v>
      </c>
      <c r="J2197" s="6">
        <f t="shared" si="615"/>
        <v>0</v>
      </c>
      <c r="K2197" s="3">
        <f t="shared" si="623"/>
        <v>0</v>
      </c>
      <c r="L2197" s="6">
        <f t="shared" si="616"/>
        <v>36.964350000000003</v>
      </c>
      <c r="M2197" s="6">
        <f t="shared" si="624"/>
        <v>220</v>
      </c>
      <c r="N2197" s="6">
        <f t="shared" si="625"/>
        <v>36.964350000000024</v>
      </c>
      <c r="O2197" s="2">
        <f t="shared" si="617"/>
        <v>-32</v>
      </c>
      <c r="P2197" s="2">
        <f t="shared" si="626"/>
        <v>0</v>
      </c>
      <c r="Q2197" s="2">
        <f t="shared" si="618"/>
        <v>38.299999999999997</v>
      </c>
      <c r="R2197" s="2">
        <f t="shared" si="627"/>
        <v>38.299999999999997</v>
      </c>
      <c r="S2197" s="2">
        <f t="shared" si="619"/>
        <v>0</v>
      </c>
      <c r="T2197" s="2">
        <f t="shared" si="630"/>
        <v>0</v>
      </c>
      <c r="U2197" s="2">
        <f t="shared" si="620"/>
        <v>4.9643500000000245</v>
      </c>
      <c r="V2197" t="str">
        <f t="shared" si="628"/>
        <v>Y</v>
      </c>
      <c r="W2197" s="2">
        <f t="shared" si="629"/>
        <v>4.9643500000000245</v>
      </c>
      <c r="X2197" s="2">
        <f t="shared" si="621"/>
        <v>0</v>
      </c>
      <c r="Y2197" s="2"/>
    </row>
    <row r="2198" spans="1:25" x14ac:dyDescent="0.2">
      <c r="A2198">
        <v>11</v>
      </c>
      <c r="B2198" s="1">
        <v>42827.45833332801</v>
      </c>
      <c r="C2198">
        <v>39.4</v>
      </c>
      <c r="D2198" s="15">
        <f t="shared" si="622"/>
        <v>39.4</v>
      </c>
      <c r="E2198">
        <v>32</v>
      </c>
      <c r="F2198" s="6">
        <v>3.8586100000000001</v>
      </c>
      <c r="G2198" s="6">
        <v>37.9285</v>
      </c>
      <c r="H2198" s="6">
        <f t="shared" si="613"/>
        <v>41.787109999999998</v>
      </c>
      <c r="I2198" s="6">
        <f t="shared" si="614"/>
        <v>7.3999999999999986</v>
      </c>
      <c r="J2198" s="6">
        <f t="shared" si="615"/>
        <v>0</v>
      </c>
      <c r="K2198" s="3">
        <f t="shared" si="623"/>
        <v>0</v>
      </c>
      <c r="L2198" s="6">
        <f t="shared" si="616"/>
        <v>34.38711</v>
      </c>
      <c r="M2198" s="6">
        <f t="shared" si="624"/>
        <v>220</v>
      </c>
      <c r="N2198" s="6">
        <f t="shared" si="625"/>
        <v>34.387110000000007</v>
      </c>
      <c r="O2198" s="2">
        <f t="shared" si="617"/>
        <v>-32</v>
      </c>
      <c r="P2198" s="2">
        <f t="shared" si="626"/>
        <v>0</v>
      </c>
      <c r="Q2198" s="2">
        <f t="shared" si="618"/>
        <v>39.4</v>
      </c>
      <c r="R2198" s="2">
        <f t="shared" si="627"/>
        <v>39.4</v>
      </c>
      <c r="S2198" s="2">
        <f t="shared" si="619"/>
        <v>0</v>
      </c>
      <c r="T2198" s="2">
        <f t="shared" si="630"/>
        <v>0</v>
      </c>
      <c r="U2198" s="2">
        <f t="shared" si="620"/>
        <v>2.3871100000000069</v>
      </c>
      <c r="V2198" t="str">
        <f t="shared" si="628"/>
        <v>Y</v>
      </c>
      <c r="W2198" s="2">
        <f t="shared" si="629"/>
        <v>2.3871100000000069</v>
      </c>
      <c r="X2198" s="2">
        <f t="shared" si="621"/>
        <v>0</v>
      </c>
      <c r="Y2198" s="2"/>
    </row>
    <row r="2199" spans="1:25" x14ac:dyDescent="0.2">
      <c r="A2199">
        <v>12</v>
      </c>
      <c r="B2199" s="1">
        <v>42827.499999994674</v>
      </c>
      <c r="C2199">
        <v>39.700000000000003</v>
      </c>
      <c r="D2199" s="15">
        <f t="shared" si="622"/>
        <v>39.700000000000003</v>
      </c>
      <c r="E2199">
        <v>32</v>
      </c>
      <c r="F2199" s="6">
        <v>3.9825300000000001</v>
      </c>
      <c r="G2199" s="6">
        <v>44.156879999999994</v>
      </c>
      <c r="H2199" s="6">
        <f t="shared" si="613"/>
        <v>48.139409999999991</v>
      </c>
      <c r="I2199" s="6">
        <f t="shared" si="614"/>
        <v>7.7000000000000028</v>
      </c>
      <c r="J2199" s="6">
        <f t="shared" si="615"/>
        <v>0</v>
      </c>
      <c r="K2199" s="3">
        <f t="shared" si="623"/>
        <v>0</v>
      </c>
      <c r="L2199" s="6">
        <f t="shared" si="616"/>
        <v>40.439409999999988</v>
      </c>
      <c r="M2199" s="6">
        <f t="shared" si="624"/>
        <v>220</v>
      </c>
      <c r="N2199" s="6">
        <f t="shared" si="625"/>
        <v>40.439410000000009</v>
      </c>
      <c r="O2199" s="2">
        <f t="shared" si="617"/>
        <v>-32</v>
      </c>
      <c r="P2199" s="2">
        <f t="shared" si="626"/>
        <v>0</v>
      </c>
      <c r="Q2199" s="2">
        <f t="shared" si="618"/>
        <v>39.700000000000003</v>
      </c>
      <c r="R2199" s="2">
        <f t="shared" si="627"/>
        <v>39.700000000000003</v>
      </c>
      <c r="S2199" s="2">
        <f t="shared" si="619"/>
        <v>0</v>
      </c>
      <c r="T2199" s="2">
        <f t="shared" si="630"/>
        <v>0</v>
      </c>
      <c r="U2199" s="2">
        <f t="shared" si="620"/>
        <v>8.4394100000000094</v>
      </c>
      <c r="V2199" t="str">
        <f t="shared" si="628"/>
        <v>Y</v>
      </c>
      <c r="W2199" s="2">
        <f t="shared" si="629"/>
        <v>8.4394100000000094</v>
      </c>
      <c r="X2199" s="2">
        <f t="shared" si="621"/>
        <v>0</v>
      </c>
      <c r="Y2199" s="2"/>
    </row>
    <row r="2200" spans="1:25" x14ac:dyDescent="0.2">
      <c r="A2200">
        <v>13</v>
      </c>
      <c r="B2200" s="1">
        <v>42827.541666661338</v>
      </c>
      <c r="C2200">
        <v>40.5</v>
      </c>
      <c r="D2200" s="15">
        <f t="shared" si="622"/>
        <v>40.5</v>
      </c>
      <c r="E2200">
        <v>32</v>
      </c>
      <c r="F2200" s="6">
        <v>2.9836800000000001</v>
      </c>
      <c r="G2200" s="6">
        <v>40.595179999999999</v>
      </c>
      <c r="H2200" s="6">
        <f t="shared" si="613"/>
        <v>43.578859999999999</v>
      </c>
      <c r="I2200" s="6">
        <f t="shared" si="614"/>
        <v>8.5</v>
      </c>
      <c r="J2200" s="6">
        <f t="shared" si="615"/>
        <v>0</v>
      </c>
      <c r="K2200" s="3">
        <f t="shared" si="623"/>
        <v>0</v>
      </c>
      <c r="L2200" s="6">
        <f t="shared" si="616"/>
        <v>35.078859999999999</v>
      </c>
      <c r="M2200" s="6">
        <f t="shared" si="624"/>
        <v>220</v>
      </c>
      <c r="N2200" s="6">
        <f t="shared" si="625"/>
        <v>35.078859999999992</v>
      </c>
      <c r="O2200" s="2">
        <f t="shared" si="617"/>
        <v>-32</v>
      </c>
      <c r="P2200" s="2">
        <f t="shared" si="626"/>
        <v>0</v>
      </c>
      <c r="Q2200" s="2">
        <f t="shared" si="618"/>
        <v>40.5</v>
      </c>
      <c r="R2200" s="2">
        <f t="shared" si="627"/>
        <v>40.5</v>
      </c>
      <c r="S2200" s="2">
        <f t="shared" si="619"/>
        <v>0</v>
      </c>
      <c r="T2200" s="2">
        <f t="shared" si="630"/>
        <v>0</v>
      </c>
      <c r="U2200" s="2">
        <f t="shared" si="620"/>
        <v>3.0788599999999917</v>
      </c>
      <c r="V2200" t="str">
        <f t="shared" si="628"/>
        <v>Y</v>
      </c>
      <c r="W2200" s="2">
        <f t="shared" si="629"/>
        <v>3.0788599999999917</v>
      </c>
      <c r="X2200" s="2">
        <f t="shared" si="621"/>
        <v>0</v>
      </c>
      <c r="Y2200" s="2"/>
    </row>
    <row r="2201" spans="1:25" x14ac:dyDescent="0.2">
      <c r="A2201">
        <v>14</v>
      </c>
      <c r="B2201" s="1">
        <v>42827.583333328002</v>
      </c>
      <c r="C2201">
        <v>40.5</v>
      </c>
      <c r="D2201" s="15">
        <f t="shared" si="622"/>
        <v>40.5</v>
      </c>
      <c r="E2201">
        <v>32</v>
      </c>
      <c r="F2201" s="6">
        <v>3.1932100000000001</v>
      </c>
      <c r="G2201" s="6">
        <v>35.740610000000004</v>
      </c>
      <c r="H2201" s="6">
        <f t="shared" si="613"/>
        <v>38.933820000000004</v>
      </c>
      <c r="I2201" s="6">
        <f t="shared" si="614"/>
        <v>8.5</v>
      </c>
      <c r="J2201" s="6">
        <f t="shared" si="615"/>
        <v>0</v>
      </c>
      <c r="K2201" s="3">
        <f t="shared" si="623"/>
        <v>0</v>
      </c>
      <c r="L2201" s="6">
        <f t="shared" si="616"/>
        <v>30.433820000000004</v>
      </c>
      <c r="M2201" s="6">
        <f t="shared" si="624"/>
        <v>220</v>
      </c>
      <c r="N2201" s="6">
        <f t="shared" si="625"/>
        <v>30.433819999999997</v>
      </c>
      <c r="O2201" s="2">
        <f t="shared" si="617"/>
        <v>-30.433819999999997</v>
      </c>
      <c r="P2201" s="2">
        <f t="shared" si="626"/>
        <v>1.5661800000000028</v>
      </c>
      <c r="Q2201" s="2">
        <f t="shared" si="618"/>
        <v>38.933819999999997</v>
      </c>
      <c r="R2201" s="2">
        <f t="shared" si="627"/>
        <v>38.933819999999997</v>
      </c>
      <c r="S2201" s="2">
        <f t="shared" si="619"/>
        <v>0</v>
      </c>
      <c r="T2201" s="2">
        <f t="shared" si="630"/>
        <v>0</v>
      </c>
      <c r="U2201" s="2">
        <f t="shared" si="620"/>
        <v>0</v>
      </c>
      <c r="V2201" t="str">
        <f t="shared" si="628"/>
        <v>Y</v>
      </c>
      <c r="W2201" s="2">
        <f t="shared" si="629"/>
        <v>0</v>
      </c>
      <c r="X2201" s="2">
        <f t="shared" si="621"/>
        <v>0</v>
      </c>
      <c r="Y2201" s="2"/>
    </row>
    <row r="2202" spans="1:25" x14ac:dyDescent="0.2">
      <c r="A2202">
        <v>15</v>
      </c>
      <c r="B2202" s="1">
        <v>42827.624999994667</v>
      </c>
      <c r="C2202">
        <v>40.5</v>
      </c>
      <c r="D2202" s="15">
        <f t="shared" si="622"/>
        <v>40.5</v>
      </c>
      <c r="E2202">
        <v>32</v>
      </c>
      <c r="F2202" s="6">
        <v>2.8078699999999999</v>
      </c>
      <c r="G2202" s="6">
        <v>28.067040000000002</v>
      </c>
      <c r="H2202" s="6">
        <f t="shared" si="613"/>
        <v>30.874910000000003</v>
      </c>
      <c r="I2202" s="6">
        <f t="shared" si="614"/>
        <v>8.5</v>
      </c>
      <c r="J2202" s="6">
        <f t="shared" si="615"/>
        <v>0</v>
      </c>
      <c r="K2202" s="3">
        <f t="shared" si="623"/>
        <v>0</v>
      </c>
      <c r="L2202" s="6">
        <f t="shared" si="616"/>
        <v>22.374910000000003</v>
      </c>
      <c r="M2202" s="6">
        <f t="shared" si="624"/>
        <v>220</v>
      </c>
      <c r="N2202" s="6">
        <f t="shared" si="625"/>
        <v>22.37491</v>
      </c>
      <c r="O2202" s="2">
        <f t="shared" si="617"/>
        <v>-22.37491</v>
      </c>
      <c r="P2202" s="2">
        <f t="shared" si="626"/>
        <v>9.6250900000000001</v>
      </c>
      <c r="Q2202" s="2">
        <f t="shared" si="618"/>
        <v>30.87491</v>
      </c>
      <c r="R2202" s="2">
        <f t="shared" si="627"/>
        <v>30.87491</v>
      </c>
      <c r="S2202" s="2">
        <f t="shared" si="619"/>
        <v>0</v>
      </c>
      <c r="T2202" s="2">
        <f t="shared" si="630"/>
        <v>0</v>
      </c>
      <c r="U2202" s="2">
        <f t="shared" si="620"/>
        <v>0</v>
      </c>
      <c r="V2202" t="str">
        <f t="shared" si="628"/>
        <v>Y</v>
      </c>
      <c r="W2202" s="2">
        <f t="shared" si="629"/>
        <v>0</v>
      </c>
      <c r="X2202" s="2">
        <f t="shared" si="621"/>
        <v>0</v>
      </c>
      <c r="Y2202" s="2"/>
    </row>
    <row r="2203" spans="1:25" x14ac:dyDescent="0.2">
      <c r="A2203">
        <v>16</v>
      </c>
      <c r="B2203" s="1">
        <v>42827.666666661331</v>
      </c>
      <c r="C2203">
        <v>41.5</v>
      </c>
      <c r="D2203" s="15">
        <f t="shared" si="622"/>
        <v>41.5</v>
      </c>
      <c r="E2203">
        <v>32</v>
      </c>
      <c r="F2203" s="6">
        <v>1.88828</v>
      </c>
      <c r="G2203" s="6">
        <v>17.581850000000003</v>
      </c>
      <c r="H2203" s="6">
        <f t="shared" si="613"/>
        <v>19.470130000000005</v>
      </c>
      <c r="I2203" s="6">
        <f t="shared" si="614"/>
        <v>9.5</v>
      </c>
      <c r="J2203" s="6">
        <f t="shared" si="615"/>
        <v>0</v>
      </c>
      <c r="K2203" s="3">
        <f t="shared" si="623"/>
        <v>0</v>
      </c>
      <c r="L2203" s="6">
        <f t="shared" si="616"/>
        <v>9.9701300000000046</v>
      </c>
      <c r="M2203" s="6">
        <f t="shared" si="624"/>
        <v>220</v>
      </c>
      <c r="N2203" s="6">
        <f t="shared" si="625"/>
        <v>9.9701300000000117</v>
      </c>
      <c r="O2203" s="2">
        <f t="shared" si="617"/>
        <v>-9.9701300000000117</v>
      </c>
      <c r="P2203" s="2">
        <f t="shared" si="626"/>
        <v>22.029869999999988</v>
      </c>
      <c r="Q2203" s="2">
        <f t="shared" si="618"/>
        <v>19.470130000000012</v>
      </c>
      <c r="R2203" s="2">
        <f t="shared" si="627"/>
        <v>19.470130000000012</v>
      </c>
      <c r="S2203" s="2">
        <f t="shared" si="619"/>
        <v>0</v>
      </c>
      <c r="T2203" s="2">
        <f t="shared" si="630"/>
        <v>0</v>
      </c>
      <c r="U2203" s="2">
        <f t="shared" si="620"/>
        <v>0</v>
      </c>
      <c r="V2203" t="str">
        <f t="shared" si="628"/>
        <v>Y</v>
      </c>
      <c r="W2203" s="2">
        <f t="shared" si="629"/>
        <v>0</v>
      </c>
      <c r="X2203" s="2">
        <f t="shared" si="621"/>
        <v>0</v>
      </c>
      <c r="Y2203" s="2"/>
    </row>
    <row r="2204" spans="1:25" x14ac:dyDescent="0.2">
      <c r="A2204">
        <v>17</v>
      </c>
      <c r="B2204" s="1">
        <v>42827.708333327995</v>
      </c>
      <c r="C2204">
        <v>41.7</v>
      </c>
      <c r="D2204" s="15">
        <f t="shared" si="622"/>
        <v>41.7</v>
      </c>
      <c r="E2204">
        <v>32</v>
      </c>
      <c r="F2204" s="6">
        <v>1.36697</v>
      </c>
      <c r="G2204" s="6">
        <v>5.4530470000000006</v>
      </c>
      <c r="H2204" s="6">
        <f t="shared" si="613"/>
        <v>6.8200170000000009</v>
      </c>
      <c r="I2204" s="6">
        <f t="shared" si="614"/>
        <v>9.7000000000000028</v>
      </c>
      <c r="J2204" s="6">
        <f t="shared" si="615"/>
        <v>2.879983000000002</v>
      </c>
      <c r="K2204" s="3">
        <f t="shared" si="623"/>
        <v>3.2914091428571339</v>
      </c>
      <c r="L2204" s="6">
        <f t="shared" si="616"/>
        <v>0</v>
      </c>
      <c r="M2204" s="6">
        <f t="shared" si="624"/>
        <v>216.70859085714287</v>
      </c>
      <c r="N2204" s="6">
        <f t="shared" si="625"/>
        <v>0.41142614285712398</v>
      </c>
      <c r="O2204" s="2">
        <f t="shared" si="617"/>
        <v>-0.41142614285712398</v>
      </c>
      <c r="P2204" s="2">
        <f t="shared" si="626"/>
        <v>31.588573857142876</v>
      </c>
      <c r="Q2204" s="2">
        <f t="shared" si="618"/>
        <v>10.111426142857127</v>
      </c>
      <c r="R2204" s="2">
        <f t="shared" si="627"/>
        <v>6.8200170000000009</v>
      </c>
      <c r="S2204" s="2">
        <f t="shared" si="619"/>
        <v>3.2914091428571259</v>
      </c>
      <c r="T2204" s="2">
        <f t="shared" si="630"/>
        <v>0</v>
      </c>
      <c r="U2204" s="2">
        <f t="shared" si="620"/>
        <v>0</v>
      </c>
      <c r="V2204" t="str">
        <f t="shared" si="628"/>
        <v>N</v>
      </c>
      <c r="W2204" s="2">
        <f t="shared" si="629"/>
        <v>0</v>
      </c>
      <c r="X2204" s="2">
        <f t="shared" si="621"/>
        <v>0</v>
      </c>
      <c r="Y2204" s="2"/>
    </row>
    <row r="2205" spans="1:25" x14ac:dyDescent="0.2">
      <c r="A2205">
        <v>18</v>
      </c>
      <c r="B2205" s="1">
        <v>42827.749999994659</v>
      </c>
      <c r="C2205">
        <v>43</v>
      </c>
      <c r="D2205" s="15">
        <f t="shared" si="622"/>
        <v>43</v>
      </c>
      <c r="E2205">
        <v>32</v>
      </c>
      <c r="F2205" s="6">
        <v>1.0757000000000001</v>
      </c>
      <c r="G2205" s="6">
        <v>-1.5167529999999999E-2</v>
      </c>
      <c r="H2205" s="6">
        <f t="shared" si="613"/>
        <v>1.0605324700000001</v>
      </c>
      <c r="I2205" s="6">
        <f t="shared" si="614"/>
        <v>11</v>
      </c>
      <c r="J2205" s="6">
        <f t="shared" si="615"/>
        <v>9.9394675299999999</v>
      </c>
      <c r="K2205" s="3">
        <f t="shared" si="623"/>
        <v>11.359391462857133</v>
      </c>
      <c r="L2205" s="6">
        <f t="shared" si="616"/>
        <v>0</v>
      </c>
      <c r="M2205" s="6">
        <f t="shared" si="624"/>
        <v>205.34919939428573</v>
      </c>
      <c r="N2205" s="6">
        <f t="shared" si="625"/>
        <v>1.4199239328571309</v>
      </c>
      <c r="O2205" s="2">
        <f t="shared" si="617"/>
        <v>-1.4199239328571309</v>
      </c>
      <c r="P2205" s="2">
        <f t="shared" si="626"/>
        <v>30.580076067142869</v>
      </c>
      <c r="Q2205" s="2">
        <f t="shared" si="618"/>
        <v>12.419923932857131</v>
      </c>
      <c r="R2205" s="2">
        <f t="shared" si="627"/>
        <v>1.0605324700000001</v>
      </c>
      <c r="S2205" s="2">
        <f t="shared" si="619"/>
        <v>11.359391462857131</v>
      </c>
      <c r="T2205" s="2">
        <f t="shared" si="630"/>
        <v>0</v>
      </c>
      <c r="U2205" s="2">
        <f t="shared" si="620"/>
        <v>0</v>
      </c>
      <c r="V2205" t="str">
        <f t="shared" si="628"/>
        <v>N</v>
      </c>
      <c r="W2205" s="2">
        <f t="shared" si="629"/>
        <v>0</v>
      </c>
      <c r="X2205" s="2">
        <f t="shared" si="621"/>
        <v>0</v>
      </c>
      <c r="Y2205" s="2"/>
    </row>
    <row r="2206" spans="1:25" x14ac:dyDescent="0.2">
      <c r="A2206">
        <v>19</v>
      </c>
      <c r="B2206" s="1">
        <v>42827.791666661324</v>
      </c>
      <c r="C2206">
        <v>43.3</v>
      </c>
      <c r="D2206" s="15">
        <f t="shared" si="622"/>
        <v>43.3</v>
      </c>
      <c r="E2206">
        <v>32</v>
      </c>
      <c r="F2206" s="6">
        <v>1.22136</v>
      </c>
      <c r="G2206" s="6">
        <v>-1.5167529999999999E-2</v>
      </c>
      <c r="H2206" s="6">
        <f t="shared" si="613"/>
        <v>1.20619247</v>
      </c>
      <c r="I2206" s="6">
        <f t="shared" si="614"/>
        <v>11.299999999999997</v>
      </c>
      <c r="J2206" s="6">
        <f t="shared" si="615"/>
        <v>10.093807529999998</v>
      </c>
      <c r="K2206" s="3">
        <f t="shared" si="623"/>
        <v>11.535780034285722</v>
      </c>
      <c r="L2206" s="6">
        <f t="shared" si="616"/>
        <v>0</v>
      </c>
      <c r="M2206" s="6">
        <f t="shared" si="624"/>
        <v>193.81341936000001</v>
      </c>
      <c r="N2206" s="6">
        <f t="shared" si="625"/>
        <v>1.4419725042857294</v>
      </c>
      <c r="O2206" s="2">
        <f t="shared" si="617"/>
        <v>-1.4419725042857294</v>
      </c>
      <c r="P2206" s="2">
        <f t="shared" si="626"/>
        <v>30.558027495714271</v>
      </c>
      <c r="Q2206" s="2">
        <f t="shared" si="618"/>
        <v>12.741972504285727</v>
      </c>
      <c r="R2206" s="2">
        <f t="shared" si="627"/>
        <v>1.20619247</v>
      </c>
      <c r="S2206" s="2">
        <f t="shared" si="619"/>
        <v>11.535780034285727</v>
      </c>
      <c r="T2206" s="2">
        <f t="shared" si="630"/>
        <v>0</v>
      </c>
      <c r="U2206" s="2">
        <f t="shared" si="620"/>
        <v>0</v>
      </c>
      <c r="V2206" t="str">
        <f t="shared" si="628"/>
        <v>N</v>
      </c>
      <c r="W2206" s="2">
        <f t="shared" si="629"/>
        <v>0</v>
      </c>
      <c r="X2206" s="2">
        <f t="shared" si="621"/>
        <v>0</v>
      </c>
      <c r="Y2206" s="2"/>
    </row>
    <row r="2207" spans="1:25" x14ac:dyDescent="0.2">
      <c r="A2207">
        <v>20</v>
      </c>
      <c r="B2207" s="1">
        <v>42827.833333327988</v>
      </c>
      <c r="C2207">
        <v>46</v>
      </c>
      <c r="D2207" s="15">
        <f t="shared" si="622"/>
        <v>46</v>
      </c>
      <c r="E2207">
        <v>32</v>
      </c>
      <c r="F2207" s="6">
        <v>1.627</v>
      </c>
      <c r="G2207" s="6">
        <v>-1.5167529999999999E-2</v>
      </c>
      <c r="H2207" s="6">
        <f t="shared" si="613"/>
        <v>1.61183247</v>
      </c>
      <c r="I2207" s="6">
        <f t="shared" si="614"/>
        <v>14</v>
      </c>
      <c r="J2207" s="6">
        <f t="shared" si="615"/>
        <v>12.38816753</v>
      </c>
      <c r="K2207" s="3">
        <f t="shared" si="623"/>
        <v>14.157905748571437</v>
      </c>
      <c r="L2207" s="6">
        <f t="shared" si="616"/>
        <v>0</v>
      </c>
      <c r="M2207" s="6">
        <f t="shared" si="624"/>
        <v>179.65551361142857</v>
      </c>
      <c r="N2207" s="6">
        <f t="shared" si="625"/>
        <v>1.7697382185714332</v>
      </c>
      <c r="O2207" s="2">
        <f t="shared" si="617"/>
        <v>-1.7697382185714332</v>
      </c>
      <c r="P2207" s="2">
        <f t="shared" si="626"/>
        <v>30.230261781428567</v>
      </c>
      <c r="Q2207" s="2">
        <f t="shared" si="618"/>
        <v>15.769738218571433</v>
      </c>
      <c r="R2207" s="2">
        <f t="shared" si="627"/>
        <v>1.61183247</v>
      </c>
      <c r="S2207" s="2">
        <f t="shared" si="619"/>
        <v>14.157905748571434</v>
      </c>
      <c r="T2207" s="2">
        <f t="shared" si="630"/>
        <v>0</v>
      </c>
      <c r="U2207" s="2">
        <f t="shared" si="620"/>
        <v>0</v>
      </c>
      <c r="V2207" t="str">
        <f t="shared" si="628"/>
        <v>N</v>
      </c>
      <c r="W2207" s="2">
        <f t="shared" si="629"/>
        <v>0</v>
      </c>
      <c r="X2207" s="2">
        <f t="shared" si="621"/>
        <v>0</v>
      </c>
      <c r="Y2207" s="2"/>
    </row>
    <row r="2208" spans="1:25" x14ac:dyDescent="0.2">
      <c r="A2208">
        <v>21</v>
      </c>
      <c r="B2208" s="1">
        <v>42827.874999994652</v>
      </c>
      <c r="C2208">
        <v>45.4</v>
      </c>
      <c r="D2208" s="15">
        <f t="shared" si="622"/>
        <v>45.4</v>
      </c>
      <c r="E2208">
        <v>32</v>
      </c>
      <c r="F2208" s="6">
        <v>1.37923</v>
      </c>
      <c r="G2208" s="6">
        <v>-1.5167529999999999E-2</v>
      </c>
      <c r="H2208" s="6">
        <f t="shared" si="613"/>
        <v>1.3640624699999999</v>
      </c>
      <c r="I2208" s="6">
        <f t="shared" si="614"/>
        <v>13.399999999999999</v>
      </c>
      <c r="J2208" s="6">
        <f t="shared" si="615"/>
        <v>12.035937529999998</v>
      </c>
      <c r="K2208" s="3">
        <f t="shared" si="623"/>
        <v>13.755357177142855</v>
      </c>
      <c r="L2208" s="6">
        <f t="shared" si="616"/>
        <v>0</v>
      </c>
      <c r="M2208" s="6">
        <f t="shared" si="624"/>
        <v>165.90015643428572</v>
      </c>
      <c r="N2208" s="6">
        <f t="shared" si="625"/>
        <v>1.7194196471428711</v>
      </c>
      <c r="O2208" s="2">
        <f t="shared" si="617"/>
        <v>-1.7194196471428711</v>
      </c>
      <c r="P2208" s="2">
        <f t="shared" si="626"/>
        <v>30.280580352857129</v>
      </c>
      <c r="Q2208" s="2">
        <f t="shared" si="618"/>
        <v>15.11941964714287</v>
      </c>
      <c r="R2208" s="2">
        <f t="shared" si="627"/>
        <v>1.3640624699999999</v>
      </c>
      <c r="S2208" s="2">
        <f t="shared" si="619"/>
        <v>13.755357177142869</v>
      </c>
      <c r="T2208" s="2">
        <f t="shared" si="630"/>
        <v>0</v>
      </c>
      <c r="U2208" s="2">
        <f t="shared" si="620"/>
        <v>0</v>
      </c>
      <c r="V2208" t="str">
        <f t="shared" si="628"/>
        <v>N</v>
      </c>
      <c r="W2208" s="2">
        <f t="shared" si="629"/>
        <v>0</v>
      </c>
      <c r="X2208" s="2">
        <f t="shared" si="621"/>
        <v>0</v>
      </c>
      <c r="Y2208" s="2"/>
    </row>
    <row r="2209" spans="1:25" x14ac:dyDescent="0.2">
      <c r="A2209">
        <v>22</v>
      </c>
      <c r="B2209" s="1">
        <v>42827.916666661316</v>
      </c>
      <c r="C2209">
        <v>43.6</v>
      </c>
      <c r="D2209" s="15">
        <f t="shared" si="622"/>
        <v>43.6</v>
      </c>
      <c r="E2209">
        <v>32</v>
      </c>
      <c r="F2209" s="6">
        <v>2.12764</v>
      </c>
      <c r="G2209" s="6">
        <v>-1.5167529999999999E-2</v>
      </c>
      <c r="H2209" s="6">
        <f t="shared" si="613"/>
        <v>2.1124724700000002</v>
      </c>
      <c r="I2209" s="6">
        <f t="shared" si="614"/>
        <v>11.600000000000001</v>
      </c>
      <c r="J2209" s="6">
        <f t="shared" si="615"/>
        <v>9.4875275300000013</v>
      </c>
      <c r="K2209" s="3">
        <f t="shared" si="623"/>
        <v>10.842888605714279</v>
      </c>
      <c r="L2209" s="6">
        <f t="shared" si="616"/>
        <v>0</v>
      </c>
      <c r="M2209" s="6">
        <f t="shared" si="624"/>
        <v>155.05726782857144</v>
      </c>
      <c r="N2209" s="6">
        <f t="shared" si="625"/>
        <v>1.3553610757142849</v>
      </c>
      <c r="O2209" s="2">
        <f t="shared" si="617"/>
        <v>-1.3553610757142849</v>
      </c>
      <c r="P2209" s="2">
        <f t="shared" si="626"/>
        <v>30.644638924285715</v>
      </c>
      <c r="Q2209" s="2">
        <f t="shared" si="618"/>
        <v>12.955361075714286</v>
      </c>
      <c r="R2209" s="2">
        <f t="shared" si="627"/>
        <v>2.1124724700000002</v>
      </c>
      <c r="S2209" s="2">
        <f t="shared" si="619"/>
        <v>10.842888605714286</v>
      </c>
      <c r="T2209" s="2">
        <f t="shared" si="630"/>
        <v>0</v>
      </c>
      <c r="U2209" s="2">
        <f t="shared" si="620"/>
        <v>0</v>
      </c>
      <c r="V2209" t="str">
        <f t="shared" si="628"/>
        <v>N</v>
      </c>
      <c r="W2209" s="2">
        <f t="shared" si="629"/>
        <v>0</v>
      </c>
      <c r="X2209" s="2">
        <f t="shared" si="621"/>
        <v>0</v>
      </c>
      <c r="Y2209" s="2"/>
    </row>
    <row r="2210" spans="1:25" x14ac:dyDescent="0.2">
      <c r="A2210">
        <v>23</v>
      </c>
      <c r="B2210" s="1">
        <v>42827.958333327981</v>
      </c>
      <c r="C2210">
        <v>41</v>
      </c>
      <c r="D2210" s="15">
        <f t="shared" si="622"/>
        <v>41</v>
      </c>
      <c r="E2210">
        <v>32</v>
      </c>
      <c r="F2210" s="6">
        <v>2.6721300000000001</v>
      </c>
      <c r="G2210" s="6">
        <v>-1.5167529999999999E-2</v>
      </c>
      <c r="H2210" s="6">
        <f t="shared" si="613"/>
        <v>2.6569624700000003</v>
      </c>
      <c r="I2210" s="6">
        <f t="shared" si="614"/>
        <v>9</v>
      </c>
      <c r="J2210" s="6">
        <f t="shared" si="615"/>
        <v>6.3430375300000001</v>
      </c>
      <c r="K2210" s="3">
        <f t="shared" si="623"/>
        <v>7.2491857485714206</v>
      </c>
      <c r="L2210" s="6">
        <f t="shared" si="616"/>
        <v>0</v>
      </c>
      <c r="M2210" s="6">
        <f t="shared" si="624"/>
        <v>147.80808208000002</v>
      </c>
      <c r="N2210" s="6">
        <f t="shared" si="625"/>
        <v>0.90614821857141692</v>
      </c>
      <c r="O2210" s="2">
        <f t="shared" si="617"/>
        <v>-0.90614821857141692</v>
      </c>
      <c r="P2210" s="2">
        <f t="shared" si="626"/>
        <v>31.093851781428583</v>
      </c>
      <c r="Q2210" s="2">
        <f t="shared" si="618"/>
        <v>9.9061482185714169</v>
      </c>
      <c r="R2210" s="2">
        <f t="shared" si="627"/>
        <v>2.6569624700000003</v>
      </c>
      <c r="S2210" s="2">
        <f t="shared" si="619"/>
        <v>7.2491857485714171</v>
      </c>
      <c r="T2210" s="2">
        <f t="shared" si="630"/>
        <v>0</v>
      </c>
      <c r="U2210" s="2">
        <f t="shared" si="620"/>
        <v>0</v>
      </c>
      <c r="V2210" t="str">
        <f t="shared" si="628"/>
        <v>N</v>
      </c>
      <c r="W2210" s="2">
        <f t="shared" si="629"/>
        <v>0</v>
      </c>
      <c r="X2210" s="2">
        <f t="shared" si="621"/>
        <v>0</v>
      </c>
      <c r="Y2210" s="2"/>
    </row>
    <row r="2211" spans="1:25" x14ac:dyDescent="0.2">
      <c r="A2211">
        <v>0</v>
      </c>
      <c r="B2211" s="1">
        <v>42827.999999994645</v>
      </c>
      <c r="C2211">
        <v>38.9</v>
      </c>
      <c r="D2211" s="15">
        <f t="shared" si="622"/>
        <v>38.9</v>
      </c>
      <c r="E2211">
        <v>32</v>
      </c>
      <c r="F2211" s="6">
        <v>4.4163100000000002</v>
      </c>
      <c r="G2211" s="6">
        <v>-1.5167529999999999E-2</v>
      </c>
      <c r="H2211" s="6">
        <f t="shared" si="613"/>
        <v>4.4011424699999999</v>
      </c>
      <c r="I2211" s="6">
        <f t="shared" si="614"/>
        <v>6.8999999999999986</v>
      </c>
      <c r="J2211" s="6">
        <f t="shared" si="615"/>
        <v>2.4988575299999987</v>
      </c>
      <c r="K2211" s="3">
        <f t="shared" si="623"/>
        <v>2.8558371771428597</v>
      </c>
      <c r="L2211" s="6">
        <f t="shared" si="616"/>
        <v>0</v>
      </c>
      <c r="M2211" s="6">
        <f t="shared" si="624"/>
        <v>144.95224490285716</v>
      </c>
      <c r="N2211" s="6">
        <f t="shared" si="625"/>
        <v>0.35697964714285035</v>
      </c>
      <c r="O2211" s="2">
        <f t="shared" si="617"/>
        <v>-0.35697964714285035</v>
      </c>
      <c r="P2211" s="2">
        <f t="shared" si="626"/>
        <v>31.64302035285715</v>
      </c>
      <c r="Q2211" s="2">
        <f t="shared" si="618"/>
        <v>7.2569796471428489</v>
      </c>
      <c r="R2211" s="2">
        <f t="shared" si="627"/>
        <v>4.4011424699999999</v>
      </c>
      <c r="S2211" s="2">
        <f t="shared" si="619"/>
        <v>2.855837177142849</v>
      </c>
      <c r="T2211" s="2">
        <f t="shared" si="630"/>
        <v>0</v>
      </c>
      <c r="U2211" s="2">
        <f t="shared" si="620"/>
        <v>0</v>
      </c>
      <c r="V2211" t="str">
        <f t="shared" si="628"/>
        <v>N</v>
      </c>
      <c r="W2211" s="2">
        <f t="shared" si="629"/>
        <v>0</v>
      </c>
      <c r="X2211" s="2">
        <f t="shared" si="621"/>
        <v>0</v>
      </c>
      <c r="Y2211" s="2"/>
    </row>
    <row r="2212" spans="1:25" x14ac:dyDescent="0.2">
      <c r="A2212">
        <v>1</v>
      </c>
      <c r="B2212" s="1">
        <v>42828.041666661309</v>
      </c>
      <c r="C2212">
        <v>36.1</v>
      </c>
      <c r="D2212" s="15">
        <f t="shared" si="622"/>
        <v>36.1</v>
      </c>
      <c r="E2212">
        <v>32</v>
      </c>
      <c r="F2212" s="6">
        <v>5.7568000000000001</v>
      </c>
      <c r="G2212" s="6">
        <v>-1.5167529999999999E-2</v>
      </c>
      <c r="H2212" s="6">
        <f t="shared" si="613"/>
        <v>5.7416324699999999</v>
      </c>
      <c r="I2212" s="6">
        <f t="shared" si="614"/>
        <v>4.1000000000000014</v>
      </c>
      <c r="J2212" s="6">
        <f t="shared" si="615"/>
        <v>0</v>
      </c>
      <c r="K2212" s="3">
        <f t="shared" si="623"/>
        <v>0</v>
      </c>
      <c r="L2212" s="6">
        <f t="shared" si="616"/>
        <v>1.6416324699999985</v>
      </c>
      <c r="M2212" s="6">
        <f t="shared" si="624"/>
        <v>146.59387737285715</v>
      </c>
      <c r="N2212" s="6">
        <f t="shared" si="625"/>
        <v>0</v>
      </c>
      <c r="O2212" s="2">
        <f t="shared" si="617"/>
        <v>0</v>
      </c>
      <c r="P2212" s="2">
        <f t="shared" si="626"/>
        <v>32</v>
      </c>
      <c r="Q2212" s="2">
        <f t="shared" si="618"/>
        <v>4.1000000000000014</v>
      </c>
      <c r="R2212" s="2">
        <f t="shared" si="627"/>
        <v>4.1000000000000014</v>
      </c>
      <c r="S2212" s="2">
        <f t="shared" si="619"/>
        <v>0</v>
      </c>
      <c r="T2212" s="2">
        <f t="shared" si="630"/>
        <v>1.6416324699999905</v>
      </c>
      <c r="U2212" s="2">
        <f t="shared" si="620"/>
        <v>0</v>
      </c>
      <c r="V2212" t="str">
        <f t="shared" si="628"/>
        <v>N</v>
      </c>
      <c r="W2212" s="2">
        <f t="shared" si="629"/>
        <v>0</v>
      </c>
      <c r="X2212" s="2">
        <f t="shared" si="621"/>
        <v>0</v>
      </c>
      <c r="Y2212" s="2"/>
    </row>
    <row r="2213" spans="1:25" x14ac:dyDescent="0.2">
      <c r="A2213">
        <v>2</v>
      </c>
      <c r="B2213" s="1">
        <v>42828.083333327973</v>
      </c>
      <c r="C2213">
        <v>34.700000000000003</v>
      </c>
      <c r="D2213" s="15">
        <f t="shared" si="622"/>
        <v>34.700000000000003</v>
      </c>
      <c r="E2213">
        <v>32</v>
      </c>
      <c r="F2213" s="6">
        <v>9.5249299999999995</v>
      </c>
      <c r="G2213" s="6">
        <v>-1.5167529999999999E-2</v>
      </c>
      <c r="H2213" s="6">
        <f t="shared" si="613"/>
        <v>9.5097624700000001</v>
      </c>
      <c r="I2213" s="6">
        <f t="shared" si="614"/>
        <v>2.7000000000000028</v>
      </c>
      <c r="J2213" s="6">
        <f t="shared" si="615"/>
        <v>0</v>
      </c>
      <c r="K2213" s="3">
        <f t="shared" si="623"/>
        <v>0</v>
      </c>
      <c r="L2213" s="6">
        <f t="shared" si="616"/>
        <v>6.8097624699999972</v>
      </c>
      <c r="M2213" s="6">
        <f t="shared" si="624"/>
        <v>153.40363984285716</v>
      </c>
      <c r="N2213" s="6">
        <f t="shared" si="625"/>
        <v>0</v>
      </c>
      <c r="O2213" s="2">
        <f t="shared" si="617"/>
        <v>0</v>
      </c>
      <c r="P2213" s="2">
        <f t="shared" si="626"/>
        <v>32</v>
      </c>
      <c r="Q2213" s="2">
        <f t="shared" si="618"/>
        <v>2.7000000000000028</v>
      </c>
      <c r="R2213" s="2">
        <f t="shared" si="627"/>
        <v>2.7000000000000028</v>
      </c>
      <c r="S2213" s="2">
        <f t="shared" si="619"/>
        <v>0</v>
      </c>
      <c r="T2213" s="2">
        <f t="shared" si="630"/>
        <v>6.8097624700000097</v>
      </c>
      <c r="U2213" s="2">
        <f t="shared" si="620"/>
        <v>0</v>
      </c>
      <c r="V2213" t="str">
        <f t="shared" si="628"/>
        <v>N</v>
      </c>
      <c r="W2213" s="2">
        <f t="shared" si="629"/>
        <v>0</v>
      </c>
      <c r="X2213" s="2">
        <f t="shared" si="621"/>
        <v>0</v>
      </c>
      <c r="Y2213" s="2"/>
    </row>
    <row r="2214" spans="1:25" x14ac:dyDescent="0.2">
      <c r="A2214">
        <v>3</v>
      </c>
      <c r="B2214" s="1">
        <v>42828.124999994638</v>
      </c>
      <c r="C2214">
        <v>33.5</v>
      </c>
      <c r="D2214" s="15">
        <f t="shared" si="622"/>
        <v>33.5</v>
      </c>
      <c r="E2214">
        <v>32</v>
      </c>
      <c r="F2214" s="6">
        <v>10.461600000000001</v>
      </c>
      <c r="G2214" s="6">
        <v>-1.5167529999999999E-2</v>
      </c>
      <c r="H2214" s="6">
        <f t="shared" si="613"/>
        <v>10.446432470000001</v>
      </c>
      <c r="I2214" s="6">
        <f t="shared" si="614"/>
        <v>1.5</v>
      </c>
      <c r="J2214" s="6">
        <f t="shared" si="615"/>
        <v>0</v>
      </c>
      <c r="K2214" s="3">
        <f t="shared" si="623"/>
        <v>0</v>
      </c>
      <c r="L2214" s="6">
        <f t="shared" si="616"/>
        <v>8.9464324700000013</v>
      </c>
      <c r="M2214" s="6">
        <f t="shared" si="624"/>
        <v>162.35007231285715</v>
      </c>
      <c r="N2214" s="6">
        <f t="shared" si="625"/>
        <v>0</v>
      </c>
      <c r="O2214" s="2">
        <f t="shared" si="617"/>
        <v>0</v>
      </c>
      <c r="P2214" s="2">
        <f t="shared" si="626"/>
        <v>32</v>
      </c>
      <c r="Q2214" s="2">
        <f t="shared" si="618"/>
        <v>1.5</v>
      </c>
      <c r="R2214" s="2">
        <f t="shared" si="627"/>
        <v>1.5</v>
      </c>
      <c r="S2214" s="2">
        <f t="shared" si="619"/>
        <v>0</v>
      </c>
      <c r="T2214" s="2">
        <f t="shared" si="630"/>
        <v>8.9464324699999906</v>
      </c>
      <c r="U2214" s="2">
        <f t="shared" si="620"/>
        <v>0</v>
      </c>
      <c r="V2214" t="str">
        <f t="shared" si="628"/>
        <v>N</v>
      </c>
      <c r="W2214" s="2">
        <f t="shared" si="629"/>
        <v>0</v>
      </c>
      <c r="X2214" s="2">
        <f t="shared" si="621"/>
        <v>0</v>
      </c>
      <c r="Y2214" s="2"/>
    </row>
    <row r="2215" spans="1:25" x14ac:dyDescent="0.2">
      <c r="A2215">
        <v>4</v>
      </c>
      <c r="B2215" s="1">
        <v>42828.166666661302</v>
      </c>
      <c r="C2215">
        <v>32.4</v>
      </c>
      <c r="D2215" s="15">
        <f t="shared" si="622"/>
        <v>32.4</v>
      </c>
      <c r="E2215">
        <v>32</v>
      </c>
      <c r="F2215" s="6">
        <v>8.3603699999999996</v>
      </c>
      <c r="G2215" s="6">
        <v>-1.5167529999999999E-2</v>
      </c>
      <c r="H2215" s="6">
        <f t="shared" si="613"/>
        <v>8.3452024700000003</v>
      </c>
      <c r="I2215" s="6">
        <f t="shared" si="614"/>
        <v>0.39999999999999858</v>
      </c>
      <c r="J2215" s="6">
        <f t="shared" si="615"/>
        <v>0</v>
      </c>
      <c r="K2215" s="3">
        <f t="shared" si="623"/>
        <v>0</v>
      </c>
      <c r="L2215" s="6">
        <f t="shared" si="616"/>
        <v>7.9452024700000017</v>
      </c>
      <c r="M2215" s="6">
        <f t="shared" si="624"/>
        <v>170.29527478285715</v>
      </c>
      <c r="N2215" s="6">
        <f t="shared" si="625"/>
        <v>0</v>
      </c>
      <c r="O2215" s="2">
        <f t="shared" si="617"/>
        <v>0</v>
      </c>
      <c r="P2215" s="2">
        <f t="shared" si="626"/>
        <v>32</v>
      </c>
      <c r="Q2215" s="2">
        <f t="shared" si="618"/>
        <v>0.39999999999999858</v>
      </c>
      <c r="R2215" s="2">
        <f t="shared" si="627"/>
        <v>0.39999999999999858</v>
      </c>
      <c r="S2215" s="2">
        <f t="shared" si="619"/>
        <v>0</v>
      </c>
      <c r="T2215" s="2">
        <f t="shared" si="630"/>
        <v>7.9452024699999981</v>
      </c>
      <c r="U2215" s="2">
        <f t="shared" si="620"/>
        <v>0</v>
      </c>
      <c r="V2215" t="str">
        <f t="shared" si="628"/>
        <v>N</v>
      </c>
      <c r="W2215" s="2">
        <f t="shared" si="629"/>
        <v>0</v>
      </c>
      <c r="X2215" s="2">
        <f t="shared" si="621"/>
        <v>0</v>
      </c>
      <c r="Y2215" s="2"/>
    </row>
    <row r="2216" spans="1:25" x14ac:dyDescent="0.2">
      <c r="A2216">
        <v>5</v>
      </c>
      <c r="B2216" s="1">
        <v>42828.208333327966</v>
      </c>
      <c r="C2216">
        <v>32.299999999999997</v>
      </c>
      <c r="D2216" s="15">
        <f t="shared" si="622"/>
        <v>32.299999999999997</v>
      </c>
      <c r="E2216">
        <v>32</v>
      </c>
      <c r="F2216" s="6">
        <v>7.0625400000000003</v>
      </c>
      <c r="G2216" s="6">
        <v>-1.5167529999999999E-2</v>
      </c>
      <c r="H2216" s="6">
        <f t="shared" si="613"/>
        <v>7.04737247</v>
      </c>
      <c r="I2216" s="6">
        <f t="shared" si="614"/>
        <v>0.29999999999999716</v>
      </c>
      <c r="J2216" s="6">
        <f t="shared" si="615"/>
        <v>0</v>
      </c>
      <c r="K2216" s="3">
        <f t="shared" si="623"/>
        <v>0</v>
      </c>
      <c r="L2216" s="6">
        <f t="shared" si="616"/>
        <v>6.7473724700000028</v>
      </c>
      <c r="M2216" s="6">
        <f t="shared" si="624"/>
        <v>177.04264725285717</v>
      </c>
      <c r="N2216" s="6">
        <f t="shared" si="625"/>
        <v>0</v>
      </c>
      <c r="O2216" s="2">
        <f t="shared" si="617"/>
        <v>0</v>
      </c>
      <c r="P2216" s="2">
        <f t="shared" si="626"/>
        <v>32</v>
      </c>
      <c r="Q2216" s="2">
        <f t="shared" si="618"/>
        <v>0.29999999999999716</v>
      </c>
      <c r="R2216" s="2">
        <f t="shared" si="627"/>
        <v>0.29999999999999716</v>
      </c>
      <c r="S2216" s="2">
        <f t="shared" si="619"/>
        <v>0</v>
      </c>
      <c r="T2216" s="2">
        <f t="shared" si="630"/>
        <v>6.7473724700000162</v>
      </c>
      <c r="U2216" s="2">
        <f t="shared" si="620"/>
        <v>0</v>
      </c>
      <c r="V2216" t="str">
        <f t="shared" si="628"/>
        <v>N</v>
      </c>
      <c r="W2216" s="2">
        <f t="shared" si="629"/>
        <v>0</v>
      </c>
      <c r="X2216" s="2">
        <f t="shared" si="621"/>
        <v>0</v>
      </c>
      <c r="Y2216" s="2"/>
    </row>
    <row r="2217" spans="1:25" x14ac:dyDescent="0.2">
      <c r="A2217">
        <v>6</v>
      </c>
      <c r="B2217" s="1">
        <v>42828.24999999463</v>
      </c>
      <c r="C2217">
        <v>33.799999999999997</v>
      </c>
      <c r="D2217" s="15">
        <f t="shared" si="622"/>
        <v>33.799999999999997</v>
      </c>
      <c r="E2217">
        <v>32</v>
      </c>
      <c r="F2217" s="6">
        <v>6.9413999999999998</v>
      </c>
      <c r="G2217" s="6">
        <v>0.39804016999999997</v>
      </c>
      <c r="H2217" s="6">
        <f t="shared" si="613"/>
        <v>7.3394401699999996</v>
      </c>
      <c r="I2217" s="6">
        <f t="shared" si="614"/>
        <v>1.7999999999999972</v>
      </c>
      <c r="J2217" s="6">
        <f t="shared" si="615"/>
        <v>0</v>
      </c>
      <c r="K2217" s="3">
        <f t="shared" si="623"/>
        <v>0</v>
      </c>
      <c r="L2217" s="6">
        <f t="shared" si="616"/>
        <v>5.5394401700000024</v>
      </c>
      <c r="M2217" s="6">
        <f t="shared" si="624"/>
        <v>182.58208742285717</v>
      </c>
      <c r="N2217" s="6">
        <f t="shared" si="625"/>
        <v>0</v>
      </c>
      <c r="O2217" s="2">
        <f t="shared" si="617"/>
        <v>0</v>
      </c>
      <c r="P2217" s="2">
        <f t="shared" si="626"/>
        <v>32</v>
      </c>
      <c r="Q2217" s="2">
        <f t="shared" si="618"/>
        <v>1.7999999999999972</v>
      </c>
      <c r="R2217" s="2">
        <f t="shared" si="627"/>
        <v>1.7999999999999972</v>
      </c>
      <c r="S2217" s="2">
        <f t="shared" si="619"/>
        <v>0</v>
      </c>
      <c r="T2217" s="2">
        <f t="shared" si="630"/>
        <v>5.539440170000006</v>
      </c>
      <c r="U2217" s="2">
        <f t="shared" si="620"/>
        <v>0</v>
      </c>
      <c r="V2217" t="str">
        <f t="shared" si="628"/>
        <v>N</v>
      </c>
      <c r="W2217" s="2">
        <f t="shared" si="629"/>
        <v>0</v>
      </c>
      <c r="X2217" s="2">
        <f t="shared" si="621"/>
        <v>0</v>
      </c>
      <c r="Y2217" s="2"/>
    </row>
    <row r="2218" spans="1:25" x14ac:dyDescent="0.2">
      <c r="A2218">
        <v>7</v>
      </c>
      <c r="B2218" s="1">
        <v>42828.291666661295</v>
      </c>
      <c r="C2218">
        <v>36.299999999999997</v>
      </c>
      <c r="D2218" s="15">
        <f t="shared" si="622"/>
        <v>36.299999999999997</v>
      </c>
      <c r="E2218">
        <v>32</v>
      </c>
      <c r="F2218" s="6">
        <v>5.5328200000000001</v>
      </c>
      <c r="G2218" s="6">
        <v>10.056899999999999</v>
      </c>
      <c r="H2218" s="6">
        <f t="shared" si="613"/>
        <v>15.58972</v>
      </c>
      <c r="I2218" s="6">
        <f t="shared" si="614"/>
        <v>4.2999999999999972</v>
      </c>
      <c r="J2218" s="6">
        <f t="shared" si="615"/>
        <v>0</v>
      </c>
      <c r="K2218" s="3">
        <f t="shared" si="623"/>
        <v>0</v>
      </c>
      <c r="L2218" s="6">
        <f t="shared" si="616"/>
        <v>11.289720000000003</v>
      </c>
      <c r="M2218" s="6">
        <f t="shared" si="624"/>
        <v>193.87180742285716</v>
      </c>
      <c r="N2218" s="6">
        <f t="shared" si="625"/>
        <v>0</v>
      </c>
      <c r="O2218" s="2">
        <f t="shared" si="617"/>
        <v>0</v>
      </c>
      <c r="P2218" s="2">
        <f t="shared" si="626"/>
        <v>32</v>
      </c>
      <c r="Q2218" s="2">
        <f t="shared" si="618"/>
        <v>4.2999999999999972</v>
      </c>
      <c r="R2218" s="2">
        <f t="shared" si="627"/>
        <v>4.2999999999999972</v>
      </c>
      <c r="S2218" s="2">
        <f t="shared" si="619"/>
        <v>0</v>
      </c>
      <c r="T2218" s="2">
        <f t="shared" si="630"/>
        <v>11.289719999999988</v>
      </c>
      <c r="U2218" s="2">
        <f t="shared" si="620"/>
        <v>0</v>
      </c>
      <c r="V2218" t="str">
        <f t="shared" si="628"/>
        <v>N</v>
      </c>
      <c r="W2218" s="2">
        <f t="shared" si="629"/>
        <v>0</v>
      </c>
      <c r="X2218" s="2">
        <f t="shared" si="621"/>
        <v>0</v>
      </c>
      <c r="Y2218" s="2"/>
    </row>
    <row r="2219" spans="1:25" x14ac:dyDescent="0.2">
      <c r="A2219">
        <v>8</v>
      </c>
      <c r="B2219" s="1">
        <v>42828.333333327959</v>
      </c>
      <c r="C2219">
        <v>40</v>
      </c>
      <c r="D2219" s="15">
        <f t="shared" si="622"/>
        <v>40</v>
      </c>
      <c r="E2219">
        <v>32</v>
      </c>
      <c r="F2219" s="6">
        <v>5.1423300000000003</v>
      </c>
      <c r="G2219" s="6">
        <v>23.313239999999997</v>
      </c>
      <c r="H2219" s="6">
        <f t="shared" si="613"/>
        <v>28.455569999999998</v>
      </c>
      <c r="I2219" s="6">
        <f t="shared" si="614"/>
        <v>8</v>
      </c>
      <c r="J2219" s="6">
        <f t="shared" si="615"/>
        <v>0</v>
      </c>
      <c r="K2219" s="3">
        <f t="shared" si="623"/>
        <v>0</v>
      </c>
      <c r="L2219" s="6">
        <f t="shared" si="616"/>
        <v>20.455569999999998</v>
      </c>
      <c r="M2219" s="6">
        <f t="shared" si="624"/>
        <v>214.32737742285715</v>
      </c>
      <c r="N2219" s="6">
        <f t="shared" si="625"/>
        <v>0</v>
      </c>
      <c r="O2219" s="2">
        <f t="shared" si="617"/>
        <v>0</v>
      </c>
      <c r="P2219" s="2">
        <f t="shared" si="626"/>
        <v>32</v>
      </c>
      <c r="Q2219" s="2">
        <f t="shared" si="618"/>
        <v>8</v>
      </c>
      <c r="R2219" s="2">
        <f t="shared" si="627"/>
        <v>8</v>
      </c>
      <c r="S2219" s="2">
        <f t="shared" si="619"/>
        <v>0</v>
      </c>
      <c r="T2219" s="2">
        <f t="shared" si="630"/>
        <v>20.455569999999994</v>
      </c>
      <c r="U2219" s="2">
        <f t="shared" si="620"/>
        <v>0</v>
      </c>
      <c r="V2219" t="str">
        <f t="shared" si="628"/>
        <v>Y</v>
      </c>
      <c r="W2219" s="2">
        <f t="shared" si="629"/>
        <v>0</v>
      </c>
      <c r="X2219" s="2">
        <f t="shared" si="621"/>
        <v>0</v>
      </c>
      <c r="Y2219" s="2"/>
    </row>
    <row r="2220" spans="1:25" x14ac:dyDescent="0.2">
      <c r="A2220">
        <v>9</v>
      </c>
      <c r="B2220" s="1">
        <v>42828.374999994623</v>
      </c>
      <c r="C2220">
        <v>41.4</v>
      </c>
      <c r="D2220" s="15">
        <f t="shared" si="622"/>
        <v>41.4</v>
      </c>
      <c r="E2220">
        <v>32</v>
      </c>
      <c r="F2220" s="6">
        <v>4.9553000000000003</v>
      </c>
      <c r="G2220" s="6">
        <v>34.489580000000004</v>
      </c>
      <c r="H2220" s="6">
        <f t="shared" si="613"/>
        <v>39.444880000000005</v>
      </c>
      <c r="I2220" s="6">
        <f t="shared" si="614"/>
        <v>9.3999999999999986</v>
      </c>
      <c r="J2220" s="6">
        <f t="shared" si="615"/>
        <v>0</v>
      </c>
      <c r="K2220" s="3">
        <f t="shared" si="623"/>
        <v>0</v>
      </c>
      <c r="L2220" s="6">
        <f t="shared" si="616"/>
        <v>30.044880000000006</v>
      </c>
      <c r="M2220" s="6">
        <f t="shared" si="624"/>
        <v>220</v>
      </c>
      <c r="N2220" s="6">
        <f t="shared" si="625"/>
        <v>24.37225742285716</v>
      </c>
      <c r="O2220" s="2">
        <f t="shared" si="617"/>
        <v>-24.37225742285716</v>
      </c>
      <c r="P2220" s="2">
        <f t="shared" si="626"/>
        <v>7.6277425771428398</v>
      </c>
      <c r="Q2220" s="2">
        <f t="shared" si="618"/>
        <v>33.772257422857159</v>
      </c>
      <c r="R2220" s="2">
        <f t="shared" si="627"/>
        <v>33.772257422857159</v>
      </c>
      <c r="S2220" s="2">
        <f t="shared" si="619"/>
        <v>0</v>
      </c>
      <c r="T2220" s="2">
        <f t="shared" si="630"/>
        <v>5.672622577142846</v>
      </c>
      <c r="U2220" s="2">
        <f t="shared" si="620"/>
        <v>0</v>
      </c>
      <c r="V2220" t="str">
        <f t="shared" si="628"/>
        <v>Y</v>
      </c>
      <c r="W2220" s="2">
        <f t="shared" si="629"/>
        <v>0</v>
      </c>
      <c r="X2220" s="2">
        <f t="shared" si="621"/>
        <v>0</v>
      </c>
      <c r="Y2220" s="2"/>
    </row>
    <row r="2221" spans="1:25" x14ac:dyDescent="0.2">
      <c r="A2221">
        <v>10</v>
      </c>
      <c r="B2221" s="1">
        <v>42828.416666661287</v>
      </c>
      <c r="C2221">
        <v>44.3</v>
      </c>
      <c r="D2221" s="15">
        <f t="shared" si="622"/>
        <v>44.3</v>
      </c>
      <c r="E2221">
        <v>32</v>
      </c>
      <c r="F2221" s="6">
        <v>4.9163300000000003</v>
      </c>
      <c r="G2221" s="6">
        <v>42.292569999999998</v>
      </c>
      <c r="H2221" s="6">
        <f t="shared" si="613"/>
        <v>47.2089</v>
      </c>
      <c r="I2221" s="6">
        <f t="shared" si="614"/>
        <v>12.299999999999997</v>
      </c>
      <c r="J2221" s="6">
        <f t="shared" si="615"/>
        <v>0</v>
      </c>
      <c r="K2221" s="3">
        <f t="shared" si="623"/>
        <v>0</v>
      </c>
      <c r="L2221" s="6">
        <f t="shared" si="616"/>
        <v>34.908900000000003</v>
      </c>
      <c r="M2221" s="6">
        <f t="shared" si="624"/>
        <v>220</v>
      </c>
      <c r="N2221" s="6">
        <f t="shared" si="625"/>
        <v>34.908900000000017</v>
      </c>
      <c r="O2221" s="2">
        <f t="shared" si="617"/>
        <v>-32</v>
      </c>
      <c r="P2221" s="2">
        <f t="shared" si="626"/>
        <v>0</v>
      </c>
      <c r="Q2221" s="2">
        <f t="shared" si="618"/>
        <v>44.3</v>
      </c>
      <c r="R2221" s="2">
        <f t="shared" si="627"/>
        <v>44.3</v>
      </c>
      <c r="S2221" s="2">
        <f t="shared" si="619"/>
        <v>0</v>
      </c>
      <c r="T2221" s="2">
        <f t="shared" si="630"/>
        <v>0</v>
      </c>
      <c r="U2221" s="2">
        <f t="shared" si="620"/>
        <v>2.9089000000000169</v>
      </c>
      <c r="V2221" t="str">
        <f t="shared" si="628"/>
        <v>Y</v>
      </c>
      <c r="W2221" s="2">
        <f t="shared" si="629"/>
        <v>2.9089000000000169</v>
      </c>
      <c r="X2221" s="2">
        <f t="shared" si="621"/>
        <v>0</v>
      </c>
      <c r="Y2221" s="2"/>
    </row>
    <row r="2222" spans="1:25" x14ac:dyDescent="0.2">
      <c r="A2222">
        <v>11</v>
      </c>
      <c r="B2222" s="1">
        <v>42828.458333327952</v>
      </c>
      <c r="C2222">
        <v>46.4</v>
      </c>
      <c r="D2222" s="15">
        <f t="shared" si="622"/>
        <v>46.4</v>
      </c>
      <c r="E2222">
        <v>32</v>
      </c>
      <c r="F2222" s="6">
        <v>6.0361799999999999</v>
      </c>
      <c r="G2222" s="6">
        <v>46.523689999999995</v>
      </c>
      <c r="H2222" s="6">
        <f t="shared" si="613"/>
        <v>52.559869999999997</v>
      </c>
      <c r="I2222" s="6">
        <f t="shared" si="614"/>
        <v>14.399999999999999</v>
      </c>
      <c r="J2222" s="6">
        <f t="shared" si="615"/>
        <v>0</v>
      </c>
      <c r="K2222" s="3">
        <f t="shared" si="623"/>
        <v>0</v>
      </c>
      <c r="L2222" s="6">
        <f t="shared" si="616"/>
        <v>38.159869999999998</v>
      </c>
      <c r="M2222" s="6">
        <f t="shared" si="624"/>
        <v>220</v>
      </c>
      <c r="N2222" s="6">
        <f t="shared" si="625"/>
        <v>38.159870000000012</v>
      </c>
      <c r="O2222" s="2">
        <f t="shared" si="617"/>
        <v>-32</v>
      </c>
      <c r="P2222" s="2">
        <f t="shared" si="626"/>
        <v>0</v>
      </c>
      <c r="Q2222" s="2">
        <f t="shared" si="618"/>
        <v>46.4</v>
      </c>
      <c r="R2222" s="2">
        <f t="shared" si="627"/>
        <v>46.4</v>
      </c>
      <c r="S2222" s="2">
        <f t="shared" si="619"/>
        <v>0</v>
      </c>
      <c r="T2222" s="2">
        <f t="shared" si="630"/>
        <v>0</v>
      </c>
      <c r="U2222" s="2">
        <f t="shared" si="620"/>
        <v>6.1598700000000122</v>
      </c>
      <c r="V2222" t="str">
        <f t="shared" si="628"/>
        <v>Y</v>
      </c>
      <c r="W2222" s="2">
        <f t="shared" si="629"/>
        <v>6.1598700000000122</v>
      </c>
      <c r="X2222" s="2">
        <f t="shared" si="621"/>
        <v>0</v>
      </c>
      <c r="Y2222" s="2"/>
    </row>
    <row r="2223" spans="1:25" x14ac:dyDescent="0.2">
      <c r="A2223">
        <v>12</v>
      </c>
      <c r="B2223" s="1">
        <v>42828.499999994616</v>
      </c>
      <c r="C2223">
        <v>45.7</v>
      </c>
      <c r="D2223" s="15">
        <f t="shared" si="622"/>
        <v>45.7</v>
      </c>
      <c r="E2223">
        <v>32</v>
      </c>
      <c r="F2223" s="6">
        <v>5.3838100000000004</v>
      </c>
      <c r="G2223" s="6">
        <v>47.367800000000003</v>
      </c>
      <c r="H2223" s="6">
        <f t="shared" si="613"/>
        <v>52.751609999999999</v>
      </c>
      <c r="I2223" s="6">
        <f t="shared" si="614"/>
        <v>13.700000000000003</v>
      </c>
      <c r="J2223" s="6">
        <f t="shared" si="615"/>
        <v>0</v>
      </c>
      <c r="K2223" s="3">
        <f t="shared" si="623"/>
        <v>0</v>
      </c>
      <c r="L2223" s="6">
        <f t="shared" si="616"/>
        <v>39.051609999999997</v>
      </c>
      <c r="M2223" s="6">
        <f t="shared" si="624"/>
        <v>220</v>
      </c>
      <c r="N2223" s="6">
        <f t="shared" si="625"/>
        <v>39.051609999999982</v>
      </c>
      <c r="O2223" s="2">
        <f t="shared" si="617"/>
        <v>-32</v>
      </c>
      <c r="P2223" s="2">
        <f t="shared" si="626"/>
        <v>0</v>
      </c>
      <c r="Q2223" s="2">
        <f t="shared" si="618"/>
        <v>45.7</v>
      </c>
      <c r="R2223" s="2">
        <f t="shared" si="627"/>
        <v>45.7</v>
      </c>
      <c r="S2223" s="2">
        <f t="shared" si="619"/>
        <v>0</v>
      </c>
      <c r="T2223" s="2">
        <f t="shared" si="630"/>
        <v>0</v>
      </c>
      <c r="U2223" s="2">
        <f t="shared" si="620"/>
        <v>7.0516099999999824</v>
      </c>
      <c r="V2223" t="str">
        <f t="shared" si="628"/>
        <v>Y</v>
      </c>
      <c r="W2223" s="2">
        <f t="shared" si="629"/>
        <v>7.0516099999999824</v>
      </c>
      <c r="X2223" s="2">
        <f t="shared" si="621"/>
        <v>0</v>
      </c>
      <c r="Y2223" s="2"/>
    </row>
    <row r="2224" spans="1:25" x14ac:dyDescent="0.2">
      <c r="A2224">
        <v>13</v>
      </c>
      <c r="B2224" s="1">
        <v>42828.54166666128</v>
      </c>
      <c r="C2224">
        <v>46</v>
      </c>
      <c r="D2224" s="15">
        <f t="shared" si="622"/>
        <v>46</v>
      </c>
      <c r="E2224">
        <v>32</v>
      </c>
      <c r="F2224" s="6">
        <v>4.8143900000000004</v>
      </c>
      <c r="G2224" s="6">
        <v>45.217549999999996</v>
      </c>
      <c r="H2224" s="6">
        <f t="shared" si="613"/>
        <v>50.031939999999999</v>
      </c>
      <c r="I2224" s="6">
        <f t="shared" si="614"/>
        <v>14</v>
      </c>
      <c r="J2224" s="6">
        <f t="shared" si="615"/>
        <v>0</v>
      </c>
      <c r="K2224" s="3">
        <f t="shared" si="623"/>
        <v>0</v>
      </c>
      <c r="L2224" s="6">
        <f t="shared" si="616"/>
        <v>36.031939999999999</v>
      </c>
      <c r="M2224" s="6">
        <f t="shared" si="624"/>
        <v>220</v>
      </c>
      <c r="N2224" s="6">
        <f t="shared" si="625"/>
        <v>36.03194000000002</v>
      </c>
      <c r="O2224" s="2">
        <f t="shared" si="617"/>
        <v>-32</v>
      </c>
      <c r="P2224" s="2">
        <f t="shared" si="626"/>
        <v>0</v>
      </c>
      <c r="Q2224" s="2">
        <f t="shared" si="618"/>
        <v>46</v>
      </c>
      <c r="R2224" s="2">
        <f t="shared" si="627"/>
        <v>46</v>
      </c>
      <c r="S2224" s="2">
        <f t="shared" si="619"/>
        <v>0</v>
      </c>
      <c r="T2224" s="2">
        <f t="shared" si="630"/>
        <v>0</v>
      </c>
      <c r="U2224" s="2">
        <f t="shared" si="620"/>
        <v>4.0319400000000201</v>
      </c>
      <c r="V2224" t="str">
        <f t="shared" si="628"/>
        <v>Y</v>
      </c>
      <c r="W2224" s="2">
        <f t="shared" si="629"/>
        <v>4.0319400000000201</v>
      </c>
      <c r="X2224" s="2">
        <f t="shared" si="621"/>
        <v>0</v>
      </c>
      <c r="Y2224" s="2"/>
    </row>
    <row r="2225" spans="1:25" x14ac:dyDescent="0.2">
      <c r="A2225">
        <v>14</v>
      </c>
      <c r="B2225" s="1">
        <v>42828.583333327944</v>
      </c>
      <c r="C2225">
        <v>44.3</v>
      </c>
      <c r="D2225" s="15">
        <f t="shared" si="622"/>
        <v>44.3</v>
      </c>
      <c r="E2225">
        <v>32</v>
      </c>
      <c r="F2225" s="6">
        <v>4.6519599999999999</v>
      </c>
      <c r="G2225" s="6">
        <v>40.104740000000007</v>
      </c>
      <c r="H2225" s="6">
        <f t="shared" si="613"/>
        <v>44.756700000000009</v>
      </c>
      <c r="I2225" s="6">
        <f t="shared" si="614"/>
        <v>12.299999999999997</v>
      </c>
      <c r="J2225" s="6">
        <f t="shared" si="615"/>
        <v>0</v>
      </c>
      <c r="K2225" s="3">
        <f t="shared" si="623"/>
        <v>0</v>
      </c>
      <c r="L2225" s="6">
        <f t="shared" si="616"/>
        <v>32.456700000000012</v>
      </c>
      <c r="M2225" s="6">
        <f t="shared" si="624"/>
        <v>220</v>
      </c>
      <c r="N2225" s="6">
        <f t="shared" si="625"/>
        <v>32.456700000000012</v>
      </c>
      <c r="O2225" s="2">
        <f t="shared" si="617"/>
        <v>-32</v>
      </c>
      <c r="P2225" s="2">
        <f t="shared" si="626"/>
        <v>0</v>
      </c>
      <c r="Q2225" s="2">
        <f t="shared" si="618"/>
        <v>44.3</v>
      </c>
      <c r="R2225" s="2">
        <f t="shared" si="627"/>
        <v>44.3</v>
      </c>
      <c r="S2225" s="2">
        <f t="shared" si="619"/>
        <v>0</v>
      </c>
      <c r="T2225" s="2">
        <f t="shared" si="630"/>
        <v>0</v>
      </c>
      <c r="U2225" s="2">
        <f t="shared" si="620"/>
        <v>0.4567000000000121</v>
      </c>
      <c r="V2225" t="str">
        <f t="shared" si="628"/>
        <v>Y</v>
      </c>
      <c r="W2225" s="2">
        <f t="shared" si="629"/>
        <v>0.4567000000000121</v>
      </c>
      <c r="X2225" s="2">
        <f t="shared" si="621"/>
        <v>0</v>
      </c>
      <c r="Y2225" s="2"/>
    </row>
    <row r="2226" spans="1:25" x14ac:dyDescent="0.2">
      <c r="A2226">
        <v>15</v>
      </c>
      <c r="B2226" s="1">
        <v>42828.624999994609</v>
      </c>
      <c r="C2226">
        <v>45.7</v>
      </c>
      <c r="D2226" s="15">
        <f t="shared" si="622"/>
        <v>45.7</v>
      </c>
      <c r="E2226">
        <v>32</v>
      </c>
      <c r="F2226" s="6">
        <v>3.3666800000000001</v>
      </c>
      <c r="G2226" s="6">
        <v>31.57077</v>
      </c>
      <c r="H2226" s="6">
        <f t="shared" si="613"/>
        <v>34.937449999999998</v>
      </c>
      <c r="I2226" s="6">
        <f t="shared" si="614"/>
        <v>13.700000000000003</v>
      </c>
      <c r="J2226" s="6">
        <f t="shared" si="615"/>
        <v>0</v>
      </c>
      <c r="K2226" s="3">
        <f t="shared" si="623"/>
        <v>0</v>
      </c>
      <c r="L2226" s="6">
        <f t="shared" si="616"/>
        <v>21.237449999999995</v>
      </c>
      <c r="M2226" s="6">
        <f t="shared" si="624"/>
        <v>220</v>
      </c>
      <c r="N2226" s="6">
        <f t="shared" si="625"/>
        <v>21.237449999999995</v>
      </c>
      <c r="O2226" s="2">
        <f t="shared" si="617"/>
        <v>-21.237449999999995</v>
      </c>
      <c r="P2226" s="2">
        <f t="shared" si="626"/>
        <v>10.762550000000005</v>
      </c>
      <c r="Q2226" s="2">
        <f t="shared" si="618"/>
        <v>34.937449999999998</v>
      </c>
      <c r="R2226" s="2">
        <f t="shared" si="627"/>
        <v>34.937449999999998</v>
      </c>
      <c r="S2226" s="2">
        <f t="shared" si="619"/>
        <v>0</v>
      </c>
      <c r="T2226" s="2">
        <f t="shared" si="630"/>
        <v>0</v>
      </c>
      <c r="U2226" s="2">
        <f t="shared" si="620"/>
        <v>0</v>
      </c>
      <c r="V2226" t="str">
        <f t="shared" si="628"/>
        <v>Y</v>
      </c>
      <c r="W2226" s="2">
        <f t="shared" si="629"/>
        <v>0</v>
      </c>
      <c r="X2226" s="2">
        <f t="shared" si="621"/>
        <v>0</v>
      </c>
      <c r="Y2226" s="2"/>
    </row>
    <row r="2227" spans="1:25" x14ac:dyDescent="0.2">
      <c r="A2227">
        <v>16</v>
      </c>
      <c r="B2227" s="1">
        <v>42828.666666661273</v>
      </c>
      <c r="C2227">
        <v>46.1</v>
      </c>
      <c r="D2227" s="15">
        <f t="shared" si="622"/>
        <v>46.1</v>
      </c>
      <c r="E2227">
        <v>32</v>
      </c>
      <c r="F2227" s="6">
        <v>2.6655899999999999</v>
      </c>
      <c r="G2227" s="6">
        <v>19.872399999999999</v>
      </c>
      <c r="H2227" s="6">
        <f t="shared" si="613"/>
        <v>22.537990000000001</v>
      </c>
      <c r="I2227" s="6">
        <f t="shared" si="614"/>
        <v>14.100000000000001</v>
      </c>
      <c r="J2227" s="6">
        <f t="shared" si="615"/>
        <v>0</v>
      </c>
      <c r="K2227" s="3">
        <f t="shared" si="623"/>
        <v>0</v>
      </c>
      <c r="L2227" s="6">
        <f t="shared" si="616"/>
        <v>8.4379899999999992</v>
      </c>
      <c r="M2227" s="6">
        <f t="shared" si="624"/>
        <v>220</v>
      </c>
      <c r="N2227" s="6">
        <f t="shared" si="625"/>
        <v>8.4379900000000134</v>
      </c>
      <c r="O2227" s="2">
        <f t="shared" si="617"/>
        <v>-8.4379900000000134</v>
      </c>
      <c r="P2227" s="2">
        <f t="shared" si="626"/>
        <v>23.562009999999987</v>
      </c>
      <c r="Q2227" s="2">
        <f t="shared" si="618"/>
        <v>22.537990000000015</v>
      </c>
      <c r="R2227" s="2">
        <f t="shared" si="627"/>
        <v>22.537990000000015</v>
      </c>
      <c r="S2227" s="2">
        <f t="shared" si="619"/>
        <v>0</v>
      </c>
      <c r="T2227" s="2">
        <f t="shared" si="630"/>
        <v>0</v>
      </c>
      <c r="U2227" s="2">
        <f t="shared" si="620"/>
        <v>0</v>
      </c>
      <c r="V2227" t="str">
        <f t="shared" si="628"/>
        <v>Y</v>
      </c>
      <c r="W2227" s="2">
        <f t="shared" si="629"/>
        <v>0</v>
      </c>
      <c r="X2227" s="2">
        <f t="shared" si="621"/>
        <v>0</v>
      </c>
      <c r="Y2227" s="2"/>
    </row>
    <row r="2228" spans="1:25" x14ac:dyDescent="0.2">
      <c r="A2228">
        <v>17</v>
      </c>
      <c r="B2228" s="1">
        <v>42828.708333327937</v>
      </c>
      <c r="C2228">
        <v>47.1</v>
      </c>
      <c r="D2228" s="15">
        <f t="shared" si="622"/>
        <v>47.1</v>
      </c>
      <c r="E2228">
        <v>32</v>
      </c>
      <c r="F2228" s="6">
        <v>2.6700900000000001</v>
      </c>
      <c r="G2228" s="6">
        <v>5.5728999999999997</v>
      </c>
      <c r="H2228" s="6">
        <f t="shared" si="613"/>
        <v>8.2429899999999989</v>
      </c>
      <c r="I2228" s="6">
        <f t="shared" si="614"/>
        <v>15.100000000000001</v>
      </c>
      <c r="J2228" s="6">
        <f t="shared" si="615"/>
        <v>6.8570100000000025</v>
      </c>
      <c r="K2228" s="3">
        <f t="shared" si="623"/>
        <v>7.8365828571428722</v>
      </c>
      <c r="L2228" s="6">
        <f t="shared" si="616"/>
        <v>0</v>
      </c>
      <c r="M2228" s="6">
        <f t="shared" si="624"/>
        <v>212.16341714285713</v>
      </c>
      <c r="N2228" s="6">
        <f t="shared" si="625"/>
        <v>0.97957285714286968</v>
      </c>
      <c r="O2228" s="2">
        <f t="shared" si="617"/>
        <v>-0.97957285714286968</v>
      </c>
      <c r="P2228" s="2">
        <f t="shared" si="626"/>
        <v>31.02042714285713</v>
      </c>
      <c r="Q2228" s="2">
        <f t="shared" si="618"/>
        <v>16.079572857142871</v>
      </c>
      <c r="R2228" s="2">
        <f t="shared" si="627"/>
        <v>8.2429899999999989</v>
      </c>
      <c r="S2228" s="2">
        <f t="shared" si="619"/>
        <v>7.8365828571428722</v>
      </c>
      <c r="T2228" s="2">
        <f t="shared" si="630"/>
        <v>0</v>
      </c>
      <c r="U2228" s="2">
        <f t="shared" si="620"/>
        <v>0</v>
      </c>
      <c r="V2228" t="str">
        <f t="shared" si="628"/>
        <v>N</v>
      </c>
      <c r="W2228" s="2">
        <f t="shared" si="629"/>
        <v>0</v>
      </c>
      <c r="X2228" s="2">
        <f t="shared" si="621"/>
        <v>0</v>
      </c>
      <c r="Y2228" s="2"/>
    </row>
    <row r="2229" spans="1:25" x14ac:dyDescent="0.2">
      <c r="A2229">
        <v>18</v>
      </c>
      <c r="B2229" s="1">
        <v>42828.749999994601</v>
      </c>
      <c r="C2229">
        <v>47.5</v>
      </c>
      <c r="D2229" s="15">
        <f t="shared" si="622"/>
        <v>47.5</v>
      </c>
      <c r="E2229">
        <v>32</v>
      </c>
      <c r="F2229" s="6">
        <v>1.9479200000000001</v>
      </c>
      <c r="G2229" s="6">
        <v>-1.5167529999999999E-2</v>
      </c>
      <c r="H2229" s="6">
        <f t="shared" si="613"/>
        <v>1.9327524700000001</v>
      </c>
      <c r="I2229" s="6">
        <f t="shared" si="614"/>
        <v>15.5</v>
      </c>
      <c r="J2229" s="6">
        <f t="shared" si="615"/>
        <v>13.56724753</v>
      </c>
      <c r="K2229" s="3">
        <f t="shared" si="623"/>
        <v>15.50542574857144</v>
      </c>
      <c r="L2229" s="6">
        <f t="shared" si="616"/>
        <v>0</v>
      </c>
      <c r="M2229" s="6">
        <f t="shared" si="624"/>
        <v>196.65799139428569</v>
      </c>
      <c r="N2229" s="6">
        <f t="shared" si="625"/>
        <v>1.9381782185714371</v>
      </c>
      <c r="O2229" s="2">
        <f t="shared" si="617"/>
        <v>-1.9381782185714371</v>
      </c>
      <c r="P2229" s="2">
        <f t="shared" si="626"/>
        <v>30.061821781428563</v>
      </c>
      <c r="Q2229" s="2">
        <f t="shared" si="618"/>
        <v>17.438178218571437</v>
      </c>
      <c r="R2229" s="2">
        <f t="shared" si="627"/>
        <v>1.9327524700000001</v>
      </c>
      <c r="S2229" s="2">
        <f t="shared" si="619"/>
        <v>15.505425748571437</v>
      </c>
      <c r="T2229" s="2">
        <f t="shared" si="630"/>
        <v>0</v>
      </c>
      <c r="U2229" s="2">
        <f t="shared" si="620"/>
        <v>0</v>
      </c>
      <c r="V2229" t="str">
        <f t="shared" si="628"/>
        <v>N</v>
      </c>
      <c r="W2229" s="2">
        <f t="shared" si="629"/>
        <v>0</v>
      </c>
      <c r="X2229" s="2">
        <f t="shared" si="621"/>
        <v>0</v>
      </c>
      <c r="Y2229" s="2"/>
    </row>
    <row r="2230" spans="1:25" x14ac:dyDescent="0.2">
      <c r="A2230">
        <v>19</v>
      </c>
      <c r="B2230" s="1">
        <v>42828.791666661265</v>
      </c>
      <c r="C2230">
        <v>46.7</v>
      </c>
      <c r="D2230" s="15">
        <f t="shared" si="622"/>
        <v>46.7</v>
      </c>
      <c r="E2230">
        <v>32</v>
      </c>
      <c r="F2230" s="6">
        <v>2.4151400000000001</v>
      </c>
      <c r="G2230" s="6">
        <v>-1.5167529999999999E-2</v>
      </c>
      <c r="H2230" s="6">
        <f t="shared" si="613"/>
        <v>2.3999724700000002</v>
      </c>
      <c r="I2230" s="6">
        <f t="shared" si="614"/>
        <v>14.700000000000003</v>
      </c>
      <c r="J2230" s="6">
        <f t="shared" si="615"/>
        <v>12.300027530000003</v>
      </c>
      <c r="K2230" s="3">
        <f t="shared" si="623"/>
        <v>14.057174320000001</v>
      </c>
      <c r="L2230" s="6">
        <f t="shared" si="616"/>
        <v>0</v>
      </c>
      <c r="M2230" s="6">
        <f t="shared" si="624"/>
        <v>182.60081707428569</v>
      </c>
      <c r="N2230" s="6">
        <f t="shared" si="625"/>
        <v>1.7571467900000073</v>
      </c>
      <c r="O2230" s="2">
        <f t="shared" si="617"/>
        <v>-1.7571467900000073</v>
      </c>
      <c r="P2230" s="2">
        <f t="shared" si="626"/>
        <v>30.242853209999993</v>
      </c>
      <c r="Q2230" s="2">
        <f t="shared" si="618"/>
        <v>16.45714679000001</v>
      </c>
      <c r="R2230" s="2">
        <f t="shared" si="627"/>
        <v>2.3999724700000002</v>
      </c>
      <c r="S2230" s="2">
        <f t="shared" si="619"/>
        <v>14.05717432000001</v>
      </c>
      <c r="T2230" s="2">
        <f t="shared" si="630"/>
        <v>0</v>
      </c>
      <c r="U2230" s="2">
        <f t="shared" si="620"/>
        <v>0</v>
      </c>
      <c r="V2230" t="str">
        <f t="shared" si="628"/>
        <v>N</v>
      </c>
      <c r="W2230" s="2">
        <f t="shared" si="629"/>
        <v>0</v>
      </c>
      <c r="X2230" s="2">
        <f t="shared" si="621"/>
        <v>0</v>
      </c>
      <c r="Y2230" s="2"/>
    </row>
    <row r="2231" spans="1:25" x14ac:dyDescent="0.2">
      <c r="A2231">
        <v>20</v>
      </c>
      <c r="B2231" s="1">
        <v>42828.83333332793</v>
      </c>
      <c r="C2231">
        <v>47.2</v>
      </c>
      <c r="D2231" s="15">
        <f t="shared" si="622"/>
        <v>47.2</v>
      </c>
      <c r="E2231">
        <v>32</v>
      </c>
      <c r="F2231" s="6">
        <v>2.18188</v>
      </c>
      <c r="G2231" s="6">
        <v>-1.5167529999999999E-2</v>
      </c>
      <c r="H2231" s="6">
        <f t="shared" si="613"/>
        <v>2.1667124700000002</v>
      </c>
      <c r="I2231" s="6">
        <f t="shared" si="614"/>
        <v>15.200000000000003</v>
      </c>
      <c r="J2231" s="6">
        <f t="shared" si="615"/>
        <v>13.033287530000003</v>
      </c>
      <c r="K2231" s="3">
        <f t="shared" si="623"/>
        <v>14.895185748571436</v>
      </c>
      <c r="L2231" s="6">
        <f t="shared" si="616"/>
        <v>0</v>
      </c>
      <c r="M2231" s="6">
        <f t="shared" si="624"/>
        <v>167.70563132571425</v>
      </c>
      <c r="N2231" s="6">
        <f t="shared" si="625"/>
        <v>1.8618982185714401</v>
      </c>
      <c r="O2231" s="2">
        <f t="shared" si="617"/>
        <v>-1.8618982185714401</v>
      </c>
      <c r="P2231" s="2">
        <f t="shared" si="626"/>
        <v>30.13810178142856</v>
      </c>
      <c r="Q2231" s="2">
        <f t="shared" si="618"/>
        <v>17.061898218571443</v>
      </c>
      <c r="R2231" s="2">
        <f t="shared" si="627"/>
        <v>2.1667124700000002</v>
      </c>
      <c r="S2231" s="2">
        <f t="shared" si="619"/>
        <v>14.895185748571443</v>
      </c>
      <c r="T2231" s="2">
        <f t="shared" si="630"/>
        <v>0</v>
      </c>
      <c r="U2231" s="2">
        <f t="shared" si="620"/>
        <v>0</v>
      </c>
      <c r="V2231" t="str">
        <f t="shared" si="628"/>
        <v>N</v>
      </c>
      <c r="W2231" s="2">
        <f t="shared" si="629"/>
        <v>0</v>
      </c>
      <c r="X2231" s="2">
        <f t="shared" si="621"/>
        <v>0</v>
      </c>
      <c r="Y2231" s="2"/>
    </row>
    <row r="2232" spans="1:25" x14ac:dyDescent="0.2">
      <c r="A2232">
        <v>21</v>
      </c>
      <c r="B2232" s="1">
        <v>42828.874999994594</v>
      </c>
      <c r="C2232">
        <v>46.9</v>
      </c>
      <c r="D2232" s="15">
        <f t="shared" si="622"/>
        <v>46.9</v>
      </c>
      <c r="E2232">
        <v>32</v>
      </c>
      <c r="F2232" s="6">
        <v>1.73489</v>
      </c>
      <c r="G2232" s="6">
        <v>-1.5167529999999999E-2</v>
      </c>
      <c r="H2232" s="6">
        <f t="shared" si="613"/>
        <v>1.71972247</v>
      </c>
      <c r="I2232" s="6">
        <f t="shared" si="614"/>
        <v>14.899999999999999</v>
      </c>
      <c r="J2232" s="6">
        <f t="shared" si="615"/>
        <v>13.180277529999998</v>
      </c>
      <c r="K2232" s="3">
        <f t="shared" si="623"/>
        <v>15.063174320000002</v>
      </c>
      <c r="L2232" s="6">
        <f t="shared" si="616"/>
        <v>0</v>
      </c>
      <c r="M2232" s="6">
        <f t="shared" si="624"/>
        <v>152.64245700571425</v>
      </c>
      <c r="N2232" s="6">
        <f t="shared" si="625"/>
        <v>1.8828967899999896</v>
      </c>
      <c r="O2232" s="2">
        <f t="shared" si="617"/>
        <v>-1.8828967899999896</v>
      </c>
      <c r="P2232" s="2">
        <f t="shared" si="626"/>
        <v>30.11710321000001</v>
      </c>
      <c r="Q2232" s="2">
        <f t="shared" si="618"/>
        <v>16.782896789999988</v>
      </c>
      <c r="R2232" s="2">
        <f t="shared" si="627"/>
        <v>1.71972247</v>
      </c>
      <c r="S2232" s="2">
        <f t="shared" si="619"/>
        <v>15.063174319999987</v>
      </c>
      <c r="T2232" s="2">
        <f t="shared" si="630"/>
        <v>0</v>
      </c>
      <c r="U2232" s="2">
        <f t="shared" si="620"/>
        <v>0</v>
      </c>
      <c r="V2232" t="str">
        <f t="shared" si="628"/>
        <v>N</v>
      </c>
      <c r="W2232" s="2">
        <f t="shared" si="629"/>
        <v>0</v>
      </c>
      <c r="X2232" s="2">
        <f t="shared" si="621"/>
        <v>0</v>
      </c>
      <c r="Y2232" s="2"/>
    </row>
    <row r="2233" spans="1:25" x14ac:dyDescent="0.2">
      <c r="A2233">
        <v>22</v>
      </c>
      <c r="B2233" s="1">
        <v>42828.916666661258</v>
      </c>
      <c r="C2233">
        <v>44.1</v>
      </c>
      <c r="D2233" s="15">
        <f t="shared" si="622"/>
        <v>44.1</v>
      </c>
      <c r="E2233">
        <v>32</v>
      </c>
      <c r="F2233" s="6">
        <v>1.9952099999999999</v>
      </c>
      <c r="G2233" s="6">
        <v>-1.5167529999999999E-2</v>
      </c>
      <c r="H2233" s="6">
        <f t="shared" si="613"/>
        <v>1.9800424699999999</v>
      </c>
      <c r="I2233" s="6">
        <f t="shared" si="614"/>
        <v>12.100000000000001</v>
      </c>
      <c r="J2233" s="6">
        <f t="shared" si="615"/>
        <v>10.119957530000001</v>
      </c>
      <c r="K2233" s="3">
        <f t="shared" si="623"/>
        <v>11.565665748571433</v>
      </c>
      <c r="L2233" s="6">
        <f t="shared" si="616"/>
        <v>0</v>
      </c>
      <c r="M2233" s="6">
        <f t="shared" si="624"/>
        <v>141.07679125714282</v>
      </c>
      <c r="N2233" s="6">
        <f t="shared" si="625"/>
        <v>1.4457082185714398</v>
      </c>
      <c r="O2233" s="2">
        <f t="shared" si="617"/>
        <v>-1.4457082185714398</v>
      </c>
      <c r="P2233" s="2">
        <f t="shared" si="626"/>
        <v>30.55429178142856</v>
      </c>
      <c r="Q2233" s="2">
        <f t="shared" si="618"/>
        <v>13.545708218571441</v>
      </c>
      <c r="R2233" s="2">
        <f t="shared" si="627"/>
        <v>1.9800424699999999</v>
      </c>
      <c r="S2233" s="2">
        <f t="shared" si="619"/>
        <v>11.56566574857144</v>
      </c>
      <c r="T2233" s="2">
        <f t="shared" si="630"/>
        <v>0</v>
      </c>
      <c r="U2233" s="2">
        <f t="shared" si="620"/>
        <v>0</v>
      </c>
      <c r="V2233" t="str">
        <f t="shared" si="628"/>
        <v>N</v>
      </c>
      <c r="W2233" s="2">
        <f t="shared" si="629"/>
        <v>0</v>
      </c>
      <c r="X2233" s="2">
        <f t="shared" si="621"/>
        <v>0</v>
      </c>
      <c r="Y2233" s="2"/>
    </row>
    <row r="2234" spans="1:25" x14ac:dyDescent="0.2">
      <c r="A2234">
        <v>23</v>
      </c>
      <c r="B2234" s="1">
        <v>42828.958333327922</v>
      </c>
      <c r="C2234">
        <v>40.799999999999997</v>
      </c>
      <c r="D2234" s="15">
        <f t="shared" si="622"/>
        <v>40.799999999999997</v>
      </c>
      <c r="E2234">
        <v>32</v>
      </c>
      <c r="F2234" s="6">
        <v>2.0989200000000001</v>
      </c>
      <c r="G2234" s="6">
        <v>-1.5167529999999999E-2</v>
      </c>
      <c r="H2234" s="6">
        <f t="shared" si="613"/>
        <v>2.0837524700000003</v>
      </c>
      <c r="I2234" s="6">
        <f t="shared" si="614"/>
        <v>8.7999999999999972</v>
      </c>
      <c r="J2234" s="6">
        <f t="shared" si="615"/>
        <v>6.7162475299999969</v>
      </c>
      <c r="K2234" s="3">
        <f t="shared" si="623"/>
        <v>7.6757114628571514</v>
      </c>
      <c r="L2234" s="6">
        <f t="shared" si="616"/>
        <v>0</v>
      </c>
      <c r="M2234" s="6">
        <f t="shared" si="624"/>
        <v>133.40107979428566</v>
      </c>
      <c r="N2234" s="6">
        <f t="shared" si="625"/>
        <v>0.95946393285714748</v>
      </c>
      <c r="O2234" s="2">
        <f t="shared" si="617"/>
        <v>-0.95946393285714748</v>
      </c>
      <c r="P2234" s="2">
        <f t="shared" si="626"/>
        <v>31.040536067142853</v>
      </c>
      <c r="Q2234" s="2">
        <f t="shared" si="618"/>
        <v>9.7594639328571446</v>
      </c>
      <c r="R2234" s="2">
        <f t="shared" si="627"/>
        <v>2.0837524700000003</v>
      </c>
      <c r="S2234" s="2">
        <f t="shared" si="619"/>
        <v>7.6757114628571443</v>
      </c>
      <c r="T2234" s="2">
        <f t="shared" si="630"/>
        <v>0</v>
      </c>
      <c r="U2234" s="2">
        <f t="shared" si="620"/>
        <v>0</v>
      </c>
      <c r="V2234" t="str">
        <f t="shared" si="628"/>
        <v>N</v>
      </c>
      <c r="W2234" s="2">
        <f t="shared" si="629"/>
        <v>0</v>
      </c>
      <c r="X2234" s="2">
        <f t="shared" si="621"/>
        <v>0</v>
      </c>
      <c r="Y2234" s="2"/>
    </row>
    <row r="2235" spans="1:25" x14ac:dyDescent="0.2">
      <c r="A2235">
        <v>0</v>
      </c>
      <c r="B2235" s="1">
        <v>42828.999999994587</v>
      </c>
      <c r="C2235">
        <v>38.700000000000003</v>
      </c>
      <c r="D2235" s="15">
        <f t="shared" si="622"/>
        <v>38.700000000000003</v>
      </c>
      <c r="E2235">
        <v>32</v>
      </c>
      <c r="F2235" s="6">
        <v>3.1710199999999999</v>
      </c>
      <c r="G2235" s="6">
        <v>-1.5167529999999999E-2</v>
      </c>
      <c r="H2235" s="6">
        <f t="shared" si="613"/>
        <v>3.1558524700000001</v>
      </c>
      <c r="I2235" s="6">
        <f t="shared" si="614"/>
        <v>6.7000000000000028</v>
      </c>
      <c r="J2235" s="6">
        <f t="shared" si="615"/>
        <v>3.5441475300000027</v>
      </c>
      <c r="K2235" s="3">
        <f t="shared" si="623"/>
        <v>4.0504543200000001</v>
      </c>
      <c r="L2235" s="6">
        <f t="shared" si="616"/>
        <v>0</v>
      </c>
      <c r="M2235" s="6">
        <f t="shared" si="624"/>
        <v>129.35062547428566</v>
      </c>
      <c r="N2235" s="6">
        <f t="shared" si="625"/>
        <v>0.50630678999999645</v>
      </c>
      <c r="O2235" s="2">
        <f t="shared" si="617"/>
        <v>-0.50630678999999645</v>
      </c>
      <c r="P2235" s="2">
        <f t="shared" si="626"/>
        <v>31.493693210000004</v>
      </c>
      <c r="Q2235" s="2">
        <f t="shared" si="618"/>
        <v>7.2063067899999993</v>
      </c>
      <c r="R2235" s="2">
        <f t="shared" si="627"/>
        <v>3.1558524700000001</v>
      </c>
      <c r="S2235" s="2">
        <f t="shared" si="619"/>
        <v>4.0504543199999992</v>
      </c>
      <c r="T2235" s="2">
        <f t="shared" si="630"/>
        <v>0</v>
      </c>
      <c r="U2235" s="2">
        <f t="shared" si="620"/>
        <v>0</v>
      </c>
      <c r="V2235" t="str">
        <f t="shared" si="628"/>
        <v>N</v>
      </c>
      <c r="W2235" s="2">
        <f t="shared" si="629"/>
        <v>0</v>
      </c>
      <c r="X2235" s="2">
        <f t="shared" si="621"/>
        <v>0</v>
      </c>
      <c r="Y2235" s="2"/>
    </row>
    <row r="2236" spans="1:25" x14ac:dyDescent="0.2">
      <c r="A2236">
        <v>1</v>
      </c>
      <c r="B2236" s="1">
        <v>42829.041666661251</v>
      </c>
      <c r="C2236">
        <v>36</v>
      </c>
      <c r="D2236" s="15">
        <f t="shared" si="622"/>
        <v>36</v>
      </c>
      <c r="E2236">
        <v>32</v>
      </c>
      <c r="F2236" s="6">
        <v>2.66079</v>
      </c>
      <c r="G2236" s="6">
        <v>-1.5167529999999999E-2</v>
      </c>
      <c r="H2236" s="6">
        <f t="shared" si="613"/>
        <v>2.6456224700000002</v>
      </c>
      <c r="I2236" s="6">
        <f t="shared" si="614"/>
        <v>4</v>
      </c>
      <c r="J2236" s="6">
        <f t="shared" si="615"/>
        <v>1.3543775299999998</v>
      </c>
      <c r="K2236" s="3">
        <f t="shared" si="623"/>
        <v>1.5478600342857192</v>
      </c>
      <c r="L2236" s="6">
        <f t="shared" si="616"/>
        <v>0</v>
      </c>
      <c r="M2236" s="6">
        <f t="shared" si="624"/>
        <v>127.80276543999994</v>
      </c>
      <c r="N2236" s="6">
        <f t="shared" si="625"/>
        <v>0.19348250428572555</v>
      </c>
      <c r="O2236" s="2">
        <f t="shared" si="617"/>
        <v>-0.19348250428572555</v>
      </c>
      <c r="P2236" s="2">
        <f t="shared" si="626"/>
        <v>31.806517495714274</v>
      </c>
      <c r="Q2236" s="2">
        <f t="shared" si="618"/>
        <v>4.1934825042857256</v>
      </c>
      <c r="R2236" s="2">
        <f t="shared" si="627"/>
        <v>2.6456224700000002</v>
      </c>
      <c r="S2236" s="2">
        <f t="shared" si="619"/>
        <v>1.5478600342857254</v>
      </c>
      <c r="T2236" s="2">
        <f t="shared" si="630"/>
        <v>0</v>
      </c>
      <c r="U2236" s="2">
        <f t="shared" si="620"/>
        <v>0</v>
      </c>
      <c r="V2236" t="str">
        <f t="shared" si="628"/>
        <v>N</v>
      </c>
      <c r="W2236" s="2">
        <f t="shared" si="629"/>
        <v>0</v>
      </c>
      <c r="X2236" s="2">
        <f t="shared" si="621"/>
        <v>0</v>
      </c>
      <c r="Y2236" s="2"/>
    </row>
    <row r="2237" spans="1:25" x14ac:dyDescent="0.2">
      <c r="A2237">
        <v>2</v>
      </c>
      <c r="B2237" s="1">
        <v>42829.083333327915</v>
      </c>
      <c r="C2237">
        <v>34.799999999999997</v>
      </c>
      <c r="D2237" s="15">
        <f t="shared" si="622"/>
        <v>34.799999999999997</v>
      </c>
      <c r="E2237">
        <v>32</v>
      </c>
      <c r="F2237" s="6">
        <v>2.5194200000000002</v>
      </c>
      <c r="G2237" s="6">
        <v>-1.5167529999999999E-2</v>
      </c>
      <c r="H2237" s="6">
        <f t="shared" si="613"/>
        <v>2.5042524700000004</v>
      </c>
      <c r="I2237" s="6">
        <f t="shared" si="614"/>
        <v>2.7999999999999972</v>
      </c>
      <c r="J2237" s="6">
        <f t="shared" si="615"/>
        <v>0.29574752999999676</v>
      </c>
      <c r="K2237" s="3">
        <f t="shared" si="623"/>
        <v>0.33799717714285293</v>
      </c>
      <c r="L2237" s="6">
        <f t="shared" si="616"/>
        <v>0</v>
      </c>
      <c r="M2237" s="6">
        <f t="shared" si="624"/>
        <v>127.46476826285709</v>
      </c>
      <c r="N2237" s="6">
        <f t="shared" si="625"/>
        <v>4.2249647142853064E-2</v>
      </c>
      <c r="O2237" s="2">
        <f t="shared" si="617"/>
        <v>-4.2249647142853064E-2</v>
      </c>
      <c r="P2237" s="2">
        <f t="shared" si="626"/>
        <v>31.957750352857147</v>
      </c>
      <c r="Q2237" s="2">
        <f t="shared" si="618"/>
        <v>2.8422496471428502</v>
      </c>
      <c r="R2237" s="2">
        <f t="shared" si="627"/>
        <v>2.5042524700000004</v>
      </c>
      <c r="S2237" s="2">
        <f t="shared" si="619"/>
        <v>0.33799717714284983</v>
      </c>
      <c r="T2237" s="2">
        <f t="shared" si="630"/>
        <v>0</v>
      </c>
      <c r="U2237" s="2">
        <f t="shared" si="620"/>
        <v>0</v>
      </c>
      <c r="V2237" t="str">
        <f t="shared" si="628"/>
        <v>N</v>
      </c>
      <c r="W2237" s="2">
        <f t="shared" si="629"/>
        <v>0</v>
      </c>
      <c r="X2237" s="2">
        <f t="shared" si="621"/>
        <v>0</v>
      </c>
      <c r="Y2237" s="2"/>
    </row>
    <row r="2238" spans="1:25" x14ac:dyDescent="0.2">
      <c r="A2238">
        <v>3</v>
      </c>
      <c r="B2238" s="1">
        <v>42829.124999994579</v>
      </c>
      <c r="C2238">
        <v>33.6</v>
      </c>
      <c r="D2238" s="15">
        <f t="shared" si="622"/>
        <v>33.6</v>
      </c>
      <c r="E2238">
        <v>32</v>
      </c>
      <c r="F2238" s="6">
        <v>2.6383999999999999</v>
      </c>
      <c r="G2238" s="6">
        <v>-1.5167529999999999E-2</v>
      </c>
      <c r="H2238" s="6">
        <f t="shared" si="613"/>
        <v>2.62323247</v>
      </c>
      <c r="I2238" s="6">
        <f t="shared" si="614"/>
        <v>1.6000000000000014</v>
      </c>
      <c r="J2238" s="6">
        <f t="shared" si="615"/>
        <v>0</v>
      </c>
      <c r="K2238" s="3">
        <f t="shared" si="623"/>
        <v>0</v>
      </c>
      <c r="L2238" s="6">
        <f t="shared" si="616"/>
        <v>1.0232324699999986</v>
      </c>
      <c r="M2238" s="6">
        <f t="shared" si="624"/>
        <v>128.4880007328571</v>
      </c>
      <c r="N2238" s="6">
        <f t="shared" si="625"/>
        <v>0</v>
      </c>
      <c r="O2238" s="2">
        <f t="shared" si="617"/>
        <v>0</v>
      </c>
      <c r="P2238" s="2">
        <f t="shared" si="626"/>
        <v>32</v>
      </c>
      <c r="Q2238" s="2">
        <f t="shared" si="618"/>
        <v>1.6000000000000014</v>
      </c>
      <c r="R2238" s="2">
        <f t="shared" si="627"/>
        <v>1.6000000000000014</v>
      </c>
      <c r="S2238" s="2">
        <f t="shared" si="619"/>
        <v>0</v>
      </c>
      <c r="T2238" s="2">
        <f t="shared" si="630"/>
        <v>1.0232324700000106</v>
      </c>
      <c r="U2238" s="2">
        <f t="shared" si="620"/>
        <v>0</v>
      </c>
      <c r="V2238" t="str">
        <f t="shared" si="628"/>
        <v>N</v>
      </c>
      <c r="W2238" s="2">
        <f t="shared" si="629"/>
        <v>0</v>
      </c>
      <c r="X2238" s="2">
        <f t="shared" si="621"/>
        <v>0</v>
      </c>
      <c r="Y2238" s="2"/>
    </row>
    <row r="2239" spans="1:25" x14ac:dyDescent="0.2">
      <c r="A2239">
        <v>4</v>
      </c>
      <c r="B2239" s="1">
        <v>42829.166666661244</v>
      </c>
      <c r="C2239">
        <v>32.799999999999997</v>
      </c>
      <c r="D2239" s="15">
        <f t="shared" si="622"/>
        <v>32.799999999999997</v>
      </c>
      <c r="E2239">
        <v>32</v>
      </c>
      <c r="F2239" s="6">
        <v>2.2249699999999999</v>
      </c>
      <c r="G2239" s="6">
        <v>-1.5167529999999999E-2</v>
      </c>
      <c r="H2239" s="6">
        <f t="shared" si="613"/>
        <v>2.2098024700000001</v>
      </c>
      <c r="I2239" s="6">
        <f t="shared" si="614"/>
        <v>0.79999999999999716</v>
      </c>
      <c r="J2239" s="6">
        <f t="shared" si="615"/>
        <v>0</v>
      </c>
      <c r="K2239" s="3">
        <f t="shared" si="623"/>
        <v>0</v>
      </c>
      <c r="L2239" s="6">
        <f t="shared" si="616"/>
        <v>1.4098024700000029</v>
      </c>
      <c r="M2239" s="6">
        <f t="shared" si="624"/>
        <v>129.89780320285712</v>
      </c>
      <c r="N2239" s="6">
        <f t="shared" si="625"/>
        <v>0</v>
      </c>
      <c r="O2239" s="2">
        <f t="shared" si="617"/>
        <v>0</v>
      </c>
      <c r="P2239" s="2">
        <f t="shared" si="626"/>
        <v>32</v>
      </c>
      <c r="Q2239" s="2">
        <f t="shared" si="618"/>
        <v>0.79999999999999716</v>
      </c>
      <c r="R2239" s="2">
        <f t="shared" si="627"/>
        <v>0.79999999999999716</v>
      </c>
      <c r="S2239" s="2">
        <f t="shared" si="619"/>
        <v>0</v>
      </c>
      <c r="T2239" s="2">
        <f t="shared" si="630"/>
        <v>1.4098024700000167</v>
      </c>
      <c r="U2239" s="2">
        <f t="shared" si="620"/>
        <v>0</v>
      </c>
      <c r="V2239" t="str">
        <f t="shared" si="628"/>
        <v>N</v>
      </c>
      <c r="W2239" s="2">
        <f t="shared" si="629"/>
        <v>0</v>
      </c>
      <c r="X2239" s="2">
        <f t="shared" si="621"/>
        <v>0</v>
      </c>
      <c r="Y2239" s="2"/>
    </row>
    <row r="2240" spans="1:25" x14ac:dyDescent="0.2">
      <c r="A2240">
        <v>5</v>
      </c>
      <c r="B2240" s="1">
        <v>42829.208333327908</v>
      </c>
      <c r="C2240">
        <v>32.799999999999997</v>
      </c>
      <c r="D2240" s="15">
        <f t="shared" si="622"/>
        <v>32.799999999999997</v>
      </c>
      <c r="E2240">
        <v>32</v>
      </c>
      <c r="F2240" s="6">
        <v>2.2448299999999999</v>
      </c>
      <c r="G2240" s="6">
        <v>-1.5167529999999999E-2</v>
      </c>
      <c r="H2240" s="6">
        <f t="shared" si="613"/>
        <v>2.2296624700000001</v>
      </c>
      <c r="I2240" s="6">
        <f t="shared" si="614"/>
        <v>0.79999999999999716</v>
      </c>
      <c r="J2240" s="6">
        <f t="shared" si="615"/>
        <v>0</v>
      </c>
      <c r="K2240" s="3">
        <f t="shared" si="623"/>
        <v>0</v>
      </c>
      <c r="L2240" s="6">
        <f t="shared" si="616"/>
        <v>1.4296624700000029</v>
      </c>
      <c r="M2240" s="6">
        <f t="shared" si="624"/>
        <v>131.32746567285713</v>
      </c>
      <c r="N2240" s="6">
        <f t="shared" si="625"/>
        <v>0</v>
      </c>
      <c r="O2240" s="2">
        <f t="shared" si="617"/>
        <v>0</v>
      </c>
      <c r="P2240" s="2">
        <f t="shared" si="626"/>
        <v>32</v>
      </c>
      <c r="Q2240" s="2">
        <f t="shared" si="618"/>
        <v>0.79999999999999716</v>
      </c>
      <c r="R2240" s="2">
        <f t="shared" si="627"/>
        <v>0.79999999999999716</v>
      </c>
      <c r="S2240" s="2">
        <f t="shared" si="619"/>
        <v>0</v>
      </c>
      <c r="T2240" s="2">
        <f t="shared" si="630"/>
        <v>1.4296624700000109</v>
      </c>
      <c r="U2240" s="2">
        <f t="shared" si="620"/>
        <v>0</v>
      </c>
      <c r="V2240" t="str">
        <f t="shared" si="628"/>
        <v>N</v>
      </c>
      <c r="W2240" s="2">
        <f t="shared" si="629"/>
        <v>0</v>
      </c>
      <c r="X2240" s="2">
        <f t="shared" si="621"/>
        <v>0</v>
      </c>
      <c r="Y2240" s="2"/>
    </row>
    <row r="2241" spans="1:25" x14ac:dyDescent="0.2">
      <c r="A2241">
        <v>6</v>
      </c>
      <c r="B2241" s="1">
        <v>42829.249999994572</v>
      </c>
      <c r="C2241">
        <v>33.4</v>
      </c>
      <c r="D2241" s="15">
        <f t="shared" si="622"/>
        <v>33.4</v>
      </c>
      <c r="E2241">
        <v>32</v>
      </c>
      <c r="F2241" s="6">
        <v>0.92723800000000001</v>
      </c>
      <c r="G2241" s="6">
        <v>0.39721217000000003</v>
      </c>
      <c r="H2241" s="6">
        <f t="shared" si="613"/>
        <v>1.32445017</v>
      </c>
      <c r="I2241" s="6">
        <f t="shared" si="614"/>
        <v>1.3999999999999986</v>
      </c>
      <c r="J2241" s="6">
        <f t="shared" si="615"/>
        <v>7.5549829999998597E-2</v>
      </c>
      <c r="K2241" s="3">
        <f t="shared" si="623"/>
        <v>8.6342662857134655E-2</v>
      </c>
      <c r="L2241" s="6">
        <f t="shared" si="616"/>
        <v>0</v>
      </c>
      <c r="M2241" s="6">
        <f t="shared" si="624"/>
        <v>131.24112301</v>
      </c>
      <c r="N2241" s="6">
        <f t="shared" si="625"/>
        <v>1.0792832857134727E-2</v>
      </c>
      <c r="O2241" s="2">
        <f t="shared" si="617"/>
        <v>-1.0792832857134727E-2</v>
      </c>
      <c r="P2241" s="2">
        <f t="shared" si="626"/>
        <v>31.989207167142865</v>
      </c>
      <c r="Q2241" s="2">
        <f t="shared" si="618"/>
        <v>1.4107928328571333</v>
      </c>
      <c r="R2241" s="2">
        <f t="shared" si="627"/>
        <v>1.32445017</v>
      </c>
      <c r="S2241" s="2">
        <f t="shared" si="619"/>
        <v>8.6342662857133323E-2</v>
      </c>
      <c r="T2241" s="2">
        <f t="shared" si="630"/>
        <v>0</v>
      </c>
      <c r="U2241" s="2">
        <f t="shared" si="620"/>
        <v>0</v>
      </c>
      <c r="V2241" t="str">
        <f t="shared" si="628"/>
        <v>N</v>
      </c>
      <c r="W2241" s="2">
        <f t="shared" si="629"/>
        <v>0</v>
      </c>
      <c r="X2241" s="2">
        <f t="shared" si="621"/>
        <v>0</v>
      </c>
      <c r="Y2241" s="2"/>
    </row>
    <row r="2242" spans="1:25" x14ac:dyDescent="0.2">
      <c r="A2242">
        <v>7</v>
      </c>
      <c r="B2242" s="1">
        <v>42829.291666661236</v>
      </c>
      <c r="C2242">
        <v>36.799999999999997</v>
      </c>
      <c r="D2242" s="15">
        <f t="shared" si="622"/>
        <v>36.799999999999997</v>
      </c>
      <c r="E2242">
        <v>32</v>
      </c>
      <c r="F2242" s="6">
        <v>0.72640000000000005</v>
      </c>
      <c r="G2242" s="6">
        <v>9.0095790000000004</v>
      </c>
      <c r="H2242" s="6">
        <f t="shared" si="613"/>
        <v>9.7359790000000004</v>
      </c>
      <c r="I2242" s="6">
        <f t="shared" si="614"/>
        <v>4.7999999999999972</v>
      </c>
      <c r="J2242" s="6">
        <f t="shared" si="615"/>
        <v>0</v>
      </c>
      <c r="K2242" s="3">
        <f t="shared" si="623"/>
        <v>0</v>
      </c>
      <c r="L2242" s="6">
        <f t="shared" si="616"/>
        <v>4.9359790000000032</v>
      </c>
      <c r="M2242" s="6">
        <f t="shared" si="624"/>
        <v>136.17710201</v>
      </c>
      <c r="N2242" s="6">
        <f t="shared" si="625"/>
        <v>0</v>
      </c>
      <c r="O2242" s="2">
        <f t="shared" si="617"/>
        <v>0</v>
      </c>
      <c r="P2242" s="2">
        <f t="shared" si="626"/>
        <v>32</v>
      </c>
      <c r="Q2242" s="2">
        <f t="shared" si="618"/>
        <v>4.7999999999999972</v>
      </c>
      <c r="R2242" s="2">
        <f t="shared" si="627"/>
        <v>4.7999999999999972</v>
      </c>
      <c r="S2242" s="2">
        <f t="shared" si="619"/>
        <v>0</v>
      </c>
      <c r="T2242" s="2">
        <f t="shared" si="630"/>
        <v>4.9359790000000032</v>
      </c>
      <c r="U2242" s="2">
        <f t="shared" si="620"/>
        <v>0</v>
      </c>
      <c r="V2242" t="str">
        <f t="shared" si="628"/>
        <v>N</v>
      </c>
      <c r="W2242" s="2">
        <f t="shared" si="629"/>
        <v>0</v>
      </c>
      <c r="X2242" s="2">
        <f t="shared" si="621"/>
        <v>0</v>
      </c>
      <c r="Y2242" s="2"/>
    </row>
    <row r="2243" spans="1:25" x14ac:dyDescent="0.2">
      <c r="A2243">
        <v>8</v>
      </c>
      <c r="B2243" s="1">
        <v>42829.333333327901</v>
      </c>
      <c r="C2243">
        <v>40.6</v>
      </c>
      <c r="D2243" s="15">
        <f t="shared" si="622"/>
        <v>40.6</v>
      </c>
      <c r="E2243">
        <v>32</v>
      </c>
      <c r="F2243" s="6">
        <v>0.88133600000000001</v>
      </c>
      <c r="G2243" s="6">
        <v>22.412689999999998</v>
      </c>
      <c r="H2243" s="6">
        <f t="shared" ref="H2243:H2306" si="631">(F2243+G2243)</f>
        <v>23.294025999999999</v>
      </c>
      <c r="I2243" s="6">
        <f t="shared" ref="I2243:I2306" si="632">IF((D2243-E2243)&gt;0,D2243-E2243,0)</f>
        <v>8.6000000000000014</v>
      </c>
      <c r="J2243" s="6">
        <f t="shared" ref="J2243:J2306" si="633">IF((I2243-H2243)&gt;0, (I2243-H2243), (0))</f>
        <v>0</v>
      </c>
      <c r="K2243" s="3">
        <f t="shared" si="623"/>
        <v>0</v>
      </c>
      <c r="L2243" s="6">
        <f t="shared" ref="L2243:L2306" si="634">IF(J2243=0, H2243-I2243,0)</f>
        <v>14.694025999999997</v>
      </c>
      <c r="M2243" s="6">
        <f t="shared" si="624"/>
        <v>150.87112801000001</v>
      </c>
      <c r="N2243" s="6">
        <f t="shared" si="625"/>
        <v>0</v>
      </c>
      <c r="O2243" s="2">
        <f t="shared" ref="O2243:O2306" si="635">IF((N2243&lt;E2243-$AA$7),-N2243,$AA$7-E2243)</f>
        <v>0</v>
      </c>
      <c r="P2243" s="2">
        <f t="shared" si="626"/>
        <v>32</v>
      </c>
      <c r="Q2243" s="2">
        <f t="shared" ref="Q2243:Q2306" si="636">D2243-P2243</f>
        <v>8.6000000000000014</v>
      </c>
      <c r="R2243" s="2">
        <f t="shared" si="627"/>
        <v>8.6000000000000014</v>
      </c>
      <c r="S2243" s="2">
        <f t="shared" ref="S2243:S2306" si="637">IF(Q2243-R2243&gt;0, Q2243-R2243, 0)</f>
        <v>0</v>
      </c>
      <c r="T2243" s="2">
        <f t="shared" si="630"/>
        <v>14.694026000000008</v>
      </c>
      <c r="U2243" s="2">
        <f t="shared" ref="U2243:U2306" si="638">N2243+O2243</f>
        <v>0</v>
      </c>
      <c r="V2243" t="str">
        <f t="shared" si="628"/>
        <v>Y</v>
      </c>
      <c r="W2243" s="2">
        <f t="shared" si="629"/>
        <v>0</v>
      </c>
      <c r="X2243" s="2">
        <f t="shared" ref="X2243:X2306" si="639">D2243- (P2243+R2243+S2243)</f>
        <v>0</v>
      </c>
      <c r="Y2243" s="2"/>
    </row>
    <row r="2244" spans="1:25" x14ac:dyDescent="0.2">
      <c r="A2244">
        <v>9</v>
      </c>
      <c r="B2244" s="1">
        <v>42829.374999994565</v>
      </c>
      <c r="C2244">
        <v>41.7</v>
      </c>
      <c r="D2244" s="15">
        <f t="shared" ref="D2244:D2307" si="640">C2244/$AA$4*$AA$5</f>
        <v>41.7</v>
      </c>
      <c r="E2244">
        <v>32</v>
      </c>
      <c r="F2244" s="6">
        <v>1.1863999999999999</v>
      </c>
      <c r="G2244" s="6">
        <v>32.614989999999999</v>
      </c>
      <c r="H2244" s="6">
        <f t="shared" si="631"/>
        <v>33.801389999999998</v>
      </c>
      <c r="I2244" s="6">
        <f t="shared" si="632"/>
        <v>9.7000000000000028</v>
      </c>
      <c r="J2244" s="6">
        <f t="shared" si="633"/>
        <v>0</v>
      </c>
      <c r="K2244" s="3">
        <f t="shared" ref="K2244:K2307" si="641">IF((M2243-M2244)&gt;0,M2243-M2244,0)</f>
        <v>0</v>
      </c>
      <c r="L2244" s="6">
        <f t="shared" si="634"/>
        <v>24.101389999999995</v>
      </c>
      <c r="M2244" s="6">
        <f t="shared" ref="M2244:M2307" si="642">IF( (M2243-J2244/$AA$11+L2244)&gt;$AA$25, IF((M2243-J2244/$AA$11+L2244)&lt;$AA$9,(M2243-J2244/$AA$11+L2244),$AA$9), $AA$25)</f>
        <v>174.97251800999999</v>
      </c>
      <c r="N2244" s="6">
        <f t="shared" ref="N2244:N2307" si="643">IF(((M2243-J2244+L2244)-M2244)&gt;0,((M2243-J2244+L2244)-M2244),0)</f>
        <v>0</v>
      </c>
      <c r="O2244" s="2">
        <f t="shared" si="635"/>
        <v>0</v>
      </c>
      <c r="P2244" s="2">
        <f t="shared" ref="P2244:P2307" si="644">E2244+O2244</f>
        <v>32</v>
      </c>
      <c r="Q2244" s="2">
        <f t="shared" si="636"/>
        <v>9.7000000000000028</v>
      </c>
      <c r="R2244" s="2">
        <f t="shared" ref="R2244:R2307" si="645">IF(Q2244&gt;H2244, H2244, Q2244)</f>
        <v>9.7000000000000028</v>
      </c>
      <c r="S2244" s="2">
        <f t="shared" si="637"/>
        <v>0</v>
      </c>
      <c r="T2244" s="2">
        <f t="shared" si="630"/>
        <v>24.101389999999981</v>
      </c>
      <c r="U2244" s="2">
        <f t="shared" si="638"/>
        <v>0</v>
      </c>
      <c r="V2244" t="str">
        <f t="shared" ref="V2244:V2307" si="646">IF(AND(A2244&gt;7,A2244&lt;17), "Y", "N")</f>
        <v>Y</v>
      </c>
      <c r="W2244" s="2">
        <f t="shared" ref="W2244:W2307" si="647">IF(V2244="Y", U2244, 0)</f>
        <v>0</v>
      </c>
      <c r="X2244" s="2">
        <f t="shared" si="639"/>
        <v>0</v>
      </c>
      <c r="Y2244" s="2"/>
    </row>
    <row r="2245" spans="1:25" x14ac:dyDescent="0.2">
      <c r="A2245">
        <v>10</v>
      </c>
      <c r="B2245" s="1">
        <v>42829.416666661229</v>
      </c>
      <c r="C2245">
        <v>44</v>
      </c>
      <c r="D2245" s="15">
        <f t="shared" si="640"/>
        <v>44</v>
      </c>
      <c r="E2245">
        <v>32</v>
      </c>
      <c r="F2245" s="6">
        <v>2.6888000000000001</v>
      </c>
      <c r="G2245" s="6">
        <v>33.658879999999996</v>
      </c>
      <c r="H2245" s="6">
        <f t="shared" si="631"/>
        <v>36.347679999999997</v>
      </c>
      <c r="I2245" s="6">
        <f t="shared" si="632"/>
        <v>12</v>
      </c>
      <c r="J2245" s="6">
        <f t="shared" si="633"/>
        <v>0</v>
      </c>
      <c r="K2245" s="3">
        <f t="shared" si="641"/>
        <v>0</v>
      </c>
      <c r="L2245" s="6">
        <f t="shared" si="634"/>
        <v>24.347679999999997</v>
      </c>
      <c r="M2245" s="6">
        <f t="shared" si="642"/>
        <v>199.32019800999998</v>
      </c>
      <c r="N2245" s="6">
        <f t="shared" si="643"/>
        <v>0</v>
      </c>
      <c r="O2245" s="2">
        <f t="shared" si="635"/>
        <v>0</v>
      </c>
      <c r="P2245" s="2">
        <f t="shared" si="644"/>
        <v>32</v>
      </c>
      <c r="Q2245" s="2">
        <f t="shared" si="636"/>
        <v>12</v>
      </c>
      <c r="R2245" s="2">
        <f t="shared" si="645"/>
        <v>12</v>
      </c>
      <c r="S2245" s="2">
        <f t="shared" si="637"/>
        <v>0</v>
      </c>
      <c r="T2245" s="2">
        <f t="shared" si="630"/>
        <v>24.347679999999997</v>
      </c>
      <c r="U2245" s="2">
        <f t="shared" si="638"/>
        <v>0</v>
      </c>
      <c r="V2245" t="str">
        <f t="shared" si="646"/>
        <v>Y</v>
      </c>
      <c r="W2245" s="2">
        <f t="shared" si="647"/>
        <v>0</v>
      </c>
      <c r="X2245" s="2">
        <f t="shared" si="639"/>
        <v>0</v>
      </c>
      <c r="Y2245" s="2"/>
    </row>
    <row r="2246" spans="1:25" x14ac:dyDescent="0.2">
      <c r="A2246">
        <v>11</v>
      </c>
      <c r="B2246" s="1">
        <v>42829.458333327893</v>
      </c>
      <c r="C2246">
        <v>45.7</v>
      </c>
      <c r="D2246" s="15">
        <f t="shared" si="640"/>
        <v>45.7</v>
      </c>
      <c r="E2246">
        <v>32</v>
      </c>
      <c r="F2246" s="6">
        <v>2.70946</v>
      </c>
      <c r="G2246" s="6">
        <v>40.502192999999998</v>
      </c>
      <c r="H2246" s="6">
        <f t="shared" si="631"/>
        <v>43.211652999999998</v>
      </c>
      <c r="I2246" s="6">
        <f t="shared" si="632"/>
        <v>13.700000000000003</v>
      </c>
      <c r="J2246" s="6">
        <f t="shared" si="633"/>
        <v>0</v>
      </c>
      <c r="K2246" s="3">
        <f t="shared" si="641"/>
        <v>0</v>
      </c>
      <c r="L2246" s="6">
        <f t="shared" si="634"/>
        <v>29.511652999999995</v>
      </c>
      <c r="M2246" s="6">
        <f t="shared" si="642"/>
        <v>220</v>
      </c>
      <c r="N2246" s="6">
        <f t="shared" si="643"/>
        <v>8.8318510099999799</v>
      </c>
      <c r="O2246" s="2">
        <f t="shared" si="635"/>
        <v>-8.8318510099999799</v>
      </c>
      <c r="P2246" s="2">
        <f t="shared" si="644"/>
        <v>23.16814899000002</v>
      </c>
      <c r="Q2246" s="2">
        <f t="shared" si="636"/>
        <v>22.531851009999983</v>
      </c>
      <c r="R2246" s="2">
        <f t="shared" si="645"/>
        <v>22.531851009999983</v>
      </c>
      <c r="S2246" s="2">
        <f t="shared" si="637"/>
        <v>0</v>
      </c>
      <c r="T2246" s="2">
        <f t="shared" si="630"/>
        <v>20.679801990000016</v>
      </c>
      <c r="U2246" s="2">
        <f t="shared" si="638"/>
        <v>0</v>
      </c>
      <c r="V2246" t="str">
        <f t="shared" si="646"/>
        <v>Y</v>
      </c>
      <c r="W2246" s="2">
        <f t="shared" si="647"/>
        <v>0</v>
      </c>
      <c r="X2246" s="2">
        <f t="shared" si="639"/>
        <v>0</v>
      </c>
      <c r="Y2246" s="2"/>
    </row>
    <row r="2247" spans="1:25" x14ac:dyDescent="0.2">
      <c r="A2247">
        <v>12</v>
      </c>
      <c r="B2247" s="1">
        <v>42829.499999994558</v>
      </c>
      <c r="C2247">
        <v>47.4</v>
      </c>
      <c r="D2247" s="15">
        <f t="shared" si="640"/>
        <v>47.4</v>
      </c>
      <c r="E2247">
        <v>32</v>
      </c>
      <c r="F2247" s="6">
        <v>2.7259099999999998</v>
      </c>
      <c r="G2247" s="6">
        <v>37.861060000000002</v>
      </c>
      <c r="H2247" s="6">
        <f t="shared" si="631"/>
        <v>40.586970000000001</v>
      </c>
      <c r="I2247" s="6">
        <f t="shared" si="632"/>
        <v>15.399999999999999</v>
      </c>
      <c r="J2247" s="6">
        <f t="shared" si="633"/>
        <v>0</v>
      </c>
      <c r="K2247" s="3">
        <f t="shared" si="641"/>
        <v>0</v>
      </c>
      <c r="L2247" s="6">
        <f t="shared" si="634"/>
        <v>25.186970000000002</v>
      </c>
      <c r="M2247" s="6">
        <f t="shared" si="642"/>
        <v>220</v>
      </c>
      <c r="N2247" s="6">
        <f t="shared" si="643"/>
        <v>25.186970000000002</v>
      </c>
      <c r="O2247" s="2">
        <f t="shared" si="635"/>
        <v>-25.186970000000002</v>
      </c>
      <c r="P2247" s="2">
        <f t="shared" si="644"/>
        <v>6.8130299999999977</v>
      </c>
      <c r="Q2247" s="2">
        <f t="shared" si="636"/>
        <v>40.586970000000001</v>
      </c>
      <c r="R2247" s="2">
        <f t="shared" si="645"/>
        <v>40.586970000000001</v>
      </c>
      <c r="S2247" s="2">
        <f t="shared" si="637"/>
        <v>0</v>
      </c>
      <c r="T2247" s="2">
        <f t="shared" si="630"/>
        <v>0</v>
      </c>
      <c r="U2247" s="2">
        <f t="shared" si="638"/>
        <v>0</v>
      </c>
      <c r="V2247" t="str">
        <f t="shared" si="646"/>
        <v>Y</v>
      </c>
      <c r="W2247" s="2">
        <f t="shared" si="647"/>
        <v>0</v>
      </c>
      <c r="X2247" s="2">
        <f t="shared" si="639"/>
        <v>0</v>
      </c>
      <c r="Y2247" s="2"/>
    </row>
    <row r="2248" spans="1:25" x14ac:dyDescent="0.2">
      <c r="A2248">
        <v>13</v>
      </c>
      <c r="B2248" s="1">
        <v>42829.541666661222</v>
      </c>
      <c r="C2248">
        <v>46.7</v>
      </c>
      <c r="D2248" s="15">
        <f t="shared" si="640"/>
        <v>46.7</v>
      </c>
      <c r="E2248">
        <v>32</v>
      </c>
      <c r="F2248" s="6">
        <v>3.33927</v>
      </c>
      <c r="G2248" s="6">
        <v>35.72898</v>
      </c>
      <c r="H2248" s="6">
        <f t="shared" si="631"/>
        <v>39.068249999999999</v>
      </c>
      <c r="I2248" s="6">
        <f t="shared" si="632"/>
        <v>14.700000000000003</v>
      </c>
      <c r="J2248" s="6">
        <f t="shared" si="633"/>
        <v>0</v>
      </c>
      <c r="K2248" s="3">
        <f t="shared" si="641"/>
        <v>0</v>
      </c>
      <c r="L2248" s="6">
        <f t="shared" si="634"/>
        <v>24.368249999999996</v>
      </c>
      <c r="M2248" s="6">
        <f t="shared" si="642"/>
        <v>220</v>
      </c>
      <c r="N2248" s="6">
        <f t="shared" si="643"/>
        <v>24.368249999999989</v>
      </c>
      <c r="O2248" s="2">
        <f t="shared" si="635"/>
        <v>-24.368249999999989</v>
      </c>
      <c r="P2248" s="2">
        <f t="shared" si="644"/>
        <v>7.6317500000000109</v>
      </c>
      <c r="Q2248" s="2">
        <f t="shared" si="636"/>
        <v>39.068249999999992</v>
      </c>
      <c r="R2248" s="2">
        <f t="shared" si="645"/>
        <v>39.068249999999992</v>
      </c>
      <c r="S2248" s="2">
        <f t="shared" si="637"/>
        <v>0</v>
      </c>
      <c r="T2248" s="2">
        <f t="shared" si="630"/>
        <v>0</v>
      </c>
      <c r="U2248" s="2">
        <f t="shared" si="638"/>
        <v>0</v>
      </c>
      <c r="V2248" t="str">
        <f t="shared" si="646"/>
        <v>Y</v>
      </c>
      <c r="W2248" s="2">
        <f t="shared" si="647"/>
        <v>0</v>
      </c>
      <c r="X2248" s="2">
        <f t="shared" si="639"/>
        <v>0</v>
      </c>
      <c r="Y2248" s="2"/>
    </row>
    <row r="2249" spans="1:25" x14ac:dyDescent="0.2">
      <c r="A2249">
        <v>14</v>
      </c>
      <c r="B2249" s="1">
        <v>42829.583333327886</v>
      </c>
      <c r="C2249">
        <v>46.8</v>
      </c>
      <c r="D2249" s="15">
        <f t="shared" si="640"/>
        <v>46.8</v>
      </c>
      <c r="E2249">
        <v>32</v>
      </c>
      <c r="F2249" s="6">
        <v>3.1730100000000001</v>
      </c>
      <c r="G2249" s="6">
        <v>36.994779999999999</v>
      </c>
      <c r="H2249" s="6">
        <f t="shared" si="631"/>
        <v>40.167789999999997</v>
      </c>
      <c r="I2249" s="6">
        <f t="shared" si="632"/>
        <v>14.799999999999997</v>
      </c>
      <c r="J2249" s="6">
        <f t="shared" si="633"/>
        <v>0</v>
      </c>
      <c r="K2249" s="3">
        <f t="shared" si="641"/>
        <v>0</v>
      </c>
      <c r="L2249" s="6">
        <f t="shared" si="634"/>
        <v>25.367789999999999</v>
      </c>
      <c r="M2249" s="6">
        <f t="shared" si="642"/>
        <v>220</v>
      </c>
      <c r="N2249" s="6">
        <f t="shared" si="643"/>
        <v>25.367790000000014</v>
      </c>
      <c r="O2249" s="2">
        <f t="shared" si="635"/>
        <v>-25.367790000000014</v>
      </c>
      <c r="P2249" s="2">
        <f t="shared" si="644"/>
        <v>6.6322099999999864</v>
      </c>
      <c r="Q2249" s="2">
        <f t="shared" si="636"/>
        <v>40.167790000000011</v>
      </c>
      <c r="R2249" s="2">
        <f t="shared" si="645"/>
        <v>40.167790000000011</v>
      </c>
      <c r="S2249" s="2">
        <f t="shared" si="637"/>
        <v>0</v>
      </c>
      <c r="T2249" s="2">
        <f t="shared" si="630"/>
        <v>0</v>
      </c>
      <c r="U2249" s="2">
        <f t="shared" si="638"/>
        <v>0</v>
      </c>
      <c r="V2249" t="str">
        <f t="shared" si="646"/>
        <v>Y</v>
      </c>
      <c r="W2249" s="2">
        <f t="shared" si="647"/>
        <v>0</v>
      </c>
      <c r="X2249" s="2">
        <f t="shared" si="639"/>
        <v>0</v>
      </c>
      <c r="Y2249" s="2"/>
    </row>
    <row r="2250" spans="1:25" x14ac:dyDescent="0.2">
      <c r="A2250">
        <v>15</v>
      </c>
      <c r="B2250" s="1">
        <v>42829.62499999455</v>
      </c>
      <c r="C2250">
        <v>46.2</v>
      </c>
      <c r="D2250" s="15">
        <f t="shared" si="640"/>
        <v>46.2</v>
      </c>
      <c r="E2250">
        <v>32</v>
      </c>
      <c r="F2250" s="6">
        <v>1.8413200000000001</v>
      </c>
      <c r="G2250" s="6">
        <v>26.892309999999998</v>
      </c>
      <c r="H2250" s="6">
        <f t="shared" si="631"/>
        <v>28.733629999999998</v>
      </c>
      <c r="I2250" s="6">
        <f t="shared" si="632"/>
        <v>14.200000000000003</v>
      </c>
      <c r="J2250" s="6">
        <f t="shared" si="633"/>
        <v>0</v>
      </c>
      <c r="K2250" s="3">
        <f t="shared" si="641"/>
        <v>0</v>
      </c>
      <c r="L2250" s="6">
        <f t="shared" si="634"/>
        <v>14.533629999999995</v>
      </c>
      <c r="M2250" s="6">
        <f t="shared" si="642"/>
        <v>220</v>
      </c>
      <c r="N2250" s="6">
        <f t="shared" si="643"/>
        <v>14.533629999999988</v>
      </c>
      <c r="O2250" s="2">
        <f t="shared" si="635"/>
        <v>-14.533629999999988</v>
      </c>
      <c r="P2250" s="2">
        <f t="shared" si="644"/>
        <v>17.466370000000012</v>
      </c>
      <c r="Q2250" s="2">
        <f t="shared" si="636"/>
        <v>28.733629999999991</v>
      </c>
      <c r="R2250" s="2">
        <f t="shared" si="645"/>
        <v>28.733629999999991</v>
      </c>
      <c r="S2250" s="2">
        <f t="shared" si="637"/>
        <v>0</v>
      </c>
      <c r="T2250" s="2">
        <f t="shared" ref="T2250:T2313" si="648">IF(Q2250-R2250&gt;0, 0, ABS(M2249-M2250))</f>
        <v>0</v>
      </c>
      <c r="U2250" s="2">
        <f t="shared" si="638"/>
        <v>0</v>
      </c>
      <c r="V2250" t="str">
        <f t="shared" si="646"/>
        <v>Y</v>
      </c>
      <c r="W2250" s="2">
        <f t="shared" si="647"/>
        <v>0</v>
      </c>
      <c r="X2250" s="2">
        <f t="shared" si="639"/>
        <v>0</v>
      </c>
      <c r="Y2250" s="2"/>
    </row>
    <row r="2251" spans="1:25" x14ac:dyDescent="0.2">
      <c r="A2251">
        <v>16</v>
      </c>
      <c r="B2251" s="1">
        <v>42829.666666661215</v>
      </c>
      <c r="C2251">
        <v>46.4</v>
      </c>
      <c r="D2251" s="15">
        <f t="shared" si="640"/>
        <v>46.4</v>
      </c>
      <c r="E2251">
        <v>32</v>
      </c>
      <c r="F2251" s="6">
        <v>1.67648</v>
      </c>
      <c r="G2251" s="6">
        <v>13.244200000000001</v>
      </c>
      <c r="H2251" s="6">
        <f t="shared" si="631"/>
        <v>14.920680000000001</v>
      </c>
      <c r="I2251" s="6">
        <f t="shared" si="632"/>
        <v>14.399999999999999</v>
      </c>
      <c r="J2251" s="6">
        <f t="shared" si="633"/>
        <v>0</v>
      </c>
      <c r="K2251" s="3">
        <f t="shared" si="641"/>
        <v>0</v>
      </c>
      <c r="L2251" s="6">
        <f t="shared" si="634"/>
        <v>0.52068000000000225</v>
      </c>
      <c r="M2251" s="6">
        <f t="shared" si="642"/>
        <v>220</v>
      </c>
      <c r="N2251" s="6">
        <f t="shared" si="643"/>
        <v>0.5206799999999987</v>
      </c>
      <c r="O2251" s="2">
        <f t="shared" si="635"/>
        <v>-0.5206799999999987</v>
      </c>
      <c r="P2251" s="2">
        <f t="shared" si="644"/>
        <v>31.479320000000001</v>
      </c>
      <c r="Q2251" s="2">
        <f t="shared" si="636"/>
        <v>14.920679999999997</v>
      </c>
      <c r="R2251" s="2">
        <f t="shared" si="645"/>
        <v>14.920679999999997</v>
      </c>
      <c r="S2251" s="2">
        <f t="shared" si="637"/>
        <v>0</v>
      </c>
      <c r="T2251" s="2">
        <f t="shared" si="648"/>
        <v>0</v>
      </c>
      <c r="U2251" s="2">
        <f t="shared" si="638"/>
        <v>0</v>
      </c>
      <c r="V2251" t="str">
        <f t="shared" si="646"/>
        <v>Y</v>
      </c>
      <c r="W2251" s="2">
        <f t="shared" si="647"/>
        <v>0</v>
      </c>
      <c r="X2251" s="2">
        <f t="shared" si="639"/>
        <v>0</v>
      </c>
      <c r="Y2251" s="2"/>
    </row>
    <row r="2252" spans="1:25" x14ac:dyDescent="0.2">
      <c r="A2252">
        <v>17</v>
      </c>
      <c r="B2252" s="1">
        <v>42829.708333327879</v>
      </c>
      <c r="C2252">
        <v>47.8</v>
      </c>
      <c r="D2252" s="15">
        <f t="shared" si="640"/>
        <v>47.8</v>
      </c>
      <c r="E2252">
        <v>32</v>
      </c>
      <c r="F2252" s="6">
        <v>1.5078800000000001</v>
      </c>
      <c r="G2252" s="6">
        <v>5.5388910000000005</v>
      </c>
      <c r="H2252" s="6">
        <f t="shared" si="631"/>
        <v>7.0467710000000006</v>
      </c>
      <c r="I2252" s="6">
        <f t="shared" si="632"/>
        <v>15.799999999999997</v>
      </c>
      <c r="J2252" s="6">
        <f t="shared" si="633"/>
        <v>8.7532289999999975</v>
      </c>
      <c r="K2252" s="3">
        <f t="shared" si="641"/>
        <v>10.003690285714271</v>
      </c>
      <c r="L2252" s="6">
        <f t="shared" si="634"/>
        <v>0</v>
      </c>
      <c r="M2252" s="6">
        <f t="shared" si="642"/>
        <v>209.99630971428573</v>
      </c>
      <c r="N2252" s="6">
        <f t="shared" si="643"/>
        <v>1.2504612857142661</v>
      </c>
      <c r="O2252" s="2">
        <f t="shared" si="635"/>
        <v>-1.2504612857142661</v>
      </c>
      <c r="P2252" s="2">
        <f t="shared" si="644"/>
        <v>30.749538714285734</v>
      </c>
      <c r="Q2252" s="2">
        <f t="shared" si="636"/>
        <v>17.050461285714263</v>
      </c>
      <c r="R2252" s="2">
        <f t="shared" si="645"/>
        <v>7.0467710000000006</v>
      </c>
      <c r="S2252" s="2">
        <f t="shared" si="637"/>
        <v>10.003690285714264</v>
      </c>
      <c r="T2252" s="2">
        <f t="shared" si="648"/>
        <v>0</v>
      </c>
      <c r="U2252" s="2">
        <f t="shared" si="638"/>
        <v>0</v>
      </c>
      <c r="V2252" t="str">
        <f t="shared" si="646"/>
        <v>N</v>
      </c>
      <c r="W2252" s="2">
        <f t="shared" si="647"/>
        <v>0</v>
      </c>
      <c r="X2252" s="2">
        <f t="shared" si="639"/>
        <v>0</v>
      </c>
      <c r="Y2252" s="2"/>
    </row>
    <row r="2253" spans="1:25" x14ac:dyDescent="0.2">
      <c r="A2253">
        <v>18</v>
      </c>
      <c r="B2253" s="1">
        <v>42829.749999994543</v>
      </c>
      <c r="C2253">
        <v>48.2</v>
      </c>
      <c r="D2253" s="15">
        <f t="shared" si="640"/>
        <v>48.2</v>
      </c>
      <c r="E2253">
        <v>32</v>
      </c>
      <c r="F2253" s="6">
        <v>0.47311199999999998</v>
      </c>
      <c r="G2253" s="6">
        <v>-1.5167529999999999E-2</v>
      </c>
      <c r="H2253" s="6">
        <f t="shared" si="631"/>
        <v>0.45794446999999999</v>
      </c>
      <c r="I2253" s="6">
        <f t="shared" si="632"/>
        <v>16.200000000000003</v>
      </c>
      <c r="J2253" s="6">
        <f t="shared" si="633"/>
        <v>15.742055530000004</v>
      </c>
      <c r="K2253" s="3">
        <f t="shared" si="641"/>
        <v>17.99092060571428</v>
      </c>
      <c r="L2253" s="6">
        <f t="shared" si="634"/>
        <v>0</v>
      </c>
      <c r="M2253" s="6">
        <f t="shared" si="642"/>
        <v>192.00538910857145</v>
      </c>
      <c r="N2253" s="6">
        <f t="shared" si="643"/>
        <v>2.2488650757142636</v>
      </c>
      <c r="O2253" s="2">
        <f t="shared" si="635"/>
        <v>-2.2488650757142636</v>
      </c>
      <c r="P2253" s="2">
        <f t="shared" si="644"/>
        <v>29.751134924285736</v>
      </c>
      <c r="Q2253" s="2">
        <f t="shared" si="636"/>
        <v>18.448865075714266</v>
      </c>
      <c r="R2253" s="2">
        <f t="shared" si="645"/>
        <v>0.45794446999999999</v>
      </c>
      <c r="S2253" s="2">
        <f t="shared" si="637"/>
        <v>17.990920605714265</v>
      </c>
      <c r="T2253" s="2">
        <f t="shared" si="648"/>
        <v>0</v>
      </c>
      <c r="U2253" s="2">
        <f t="shared" si="638"/>
        <v>0</v>
      </c>
      <c r="V2253" t="str">
        <f t="shared" si="646"/>
        <v>N</v>
      </c>
      <c r="W2253" s="2">
        <f t="shared" si="647"/>
        <v>0</v>
      </c>
      <c r="X2253" s="2">
        <f t="shared" si="639"/>
        <v>0</v>
      </c>
      <c r="Y2253" s="2"/>
    </row>
    <row r="2254" spans="1:25" x14ac:dyDescent="0.2">
      <c r="A2254">
        <v>19</v>
      </c>
      <c r="B2254" s="1">
        <v>42829.791666661207</v>
      </c>
      <c r="C2254">
        <v>47.7</v>
      </c>
      <c r="D2254" s="15">
        <f t="shared" si="640"/>
        <v>47.7</v>
      </c>
      <c r="E2254">
        <v>32</v>
      </c>
      <c r="F2254" s="6">
        <v>0.37019800000000003</v>
      </c>
      <c r="G2254" s="6">
        <v>-1.5167529999999999E-2</v>
      </c>
      <c r="H2254" s="6">
        <f t="shared" si="631"/>
        <v>0.35503047000000004</v>
      </c>
      <c r="I2254" s="6">
        <f t="shared" si="632"/>
        <v>15.700000000000003</v>
      </c>
      <c r="J2254" s="6">
        <f t="shared" si="633"/>
        <v>15.344969530000002</v>
      </c>
      <c r="K2254" s="3">
        <f t="shared" si="641"/>
        <v>17.537108034285723</v>
      </c>
      <c r="L2254" s="6">
        <f t="shared" si="634"/>
        <v>0</v>
      </c>
      <c r="M2254" s="6">
        <f t="shared" si="642"/>
        <v>174.46828107428573</v>
      </c>
      <c r="N2254" s="6">
        <f t="shared" si="643"/>
        <v>2.1921385042857082</v>
      </c>
      <c r="O2254" s="2">
        <f t="shared" si="635"/>
        <v>-2.1921385042857082</v>
      </c>
      <c r="P2254" s="2">
        <f t="shared" si="644"/>
        <v>29.807861495714292</v>
      </c>
      <c r="Q2254" s="2">
        <f t="shared" si="636"/>
        <v>17.892138504285711</v>
      </c>
      <c r="R2254" s="2">
        <f t="shared" si="645"/>
        <v>0.35503047000000004</v>
      </c>
      <c r="S2254" s="2">
        <f t="shared" si="637"/>
        <v>17.537108034285712</v>
      </c>
      <c r="T2254" s="2">
        <f t="shared" si="648"/>
        <v>0</v>
      </c>
      <c r="U2254" s="2">
        <f t="shared" si="638"/>
        <v>0</v>
      </c>
      <c r="V2254" t="str">
        <f t="shared" si="646"/>
        <v>N</v>
      </c>
      <c r="W2254" s="2">
        <f t="shared" si="647"/>
        <v>0</v>
      </c>
      <c r="X2254" s="2">
        <f t="shared" si="639"/>
        <v>0</v>
      </c>
      <c r="Y2254" s="2"/>
    </row>
    <row r="2255" spans="1:25" x14ac:dyDescent="0.2">
      <c r="A2255">
        <v>20</v>
      </c>
      <c r="B2255" s="1">
        <v>42829.833333327872</v>
      </c>
      <c r="C2255">
        <v>49.1</v>
      </c>
      <c r="D2255" s="15">
        <f t="shared" si="640"/>
        <v>49.1</v>
      </c>
      <c r="E2255">
        <v>32</v>
      </c>
      <c r="F2255" s="6">
        <v>0.27665200000000001</v>
      </c>
      <c r="G2255" s="6">
        <v>-1.5167529999999999E-2</v>
      </c>
      <c r="H2255" s="6">
        <f t="shared" si="631"/>
        <v>0.26148447000000002</v>
      </c>
      <c r="I2255" s="6">
        <f t="shared" si="632"/>
        <v>17.100000000000001</v>
      </c>
      <c r="J2255" s="6">
        <f t="shared" si="633"/>
        <v>16.838515530000002</v>
      </c>
      <c r="K2255" s="3">
        <f t="shared" si="641"/>
        <v>19.244017748571423</v>
      </c>
      <c r="L2255" s="6">
        <f t="shared" si="634"/>
        <v>0</v>
      </c>
      <c r="M2255" s="6">
        <f t="shared" si="642"/>
        <v>155.2242633257143</v>
      </c>
      <c r="N2255" s="6">
        <f t="shared" si="643"/>
        <v>2.4055022185714279</v>
      </c>
      <c r="O2255" s="2">
        <f t="shared" si="635"/>
        <v>-2.4055022185714279</v>
      </c>
      <c r="P2255" s="2">
        <f t="shared" si="644"/>
        <v>29.594497781428572</v>
      </c>
      <c r="Q2255" s="2">
        <f t="shared" si="636"/>
        <v>19.505502218571429</v>
      </c>
      <c r="R2255" s="2">
        <f t="shared" si="645"/>
        <v>0.26148447000000002</v>
      </c>
      <c r="S2255" s="2">
        <f t="shared" si="637"/>
        <v>19.24401774857143</v>
      </c>
      <c r="T2255" s="2">
        <f t="shared" si="648"/>
        <v>0</v>
      </c>
      <c r="U2255" s="2">
        <f t="shared" si="638"/>
        <v>0</v>
      </c>
      <c r="V2255" t="str">
        <f t="shared" si="646"/>
        <v>N</v>
      </c>
      <c r="W2255" s="2">
        <f t="shared" si="647"/>
        <v>0</v>
      </c>
      <c r="X2255" s="2">
        <f t="shared" si="639"/>
        <v>0</v>
      </c>
      <c r="Y2255" s="2"/>
    </row>
    <row r="2256" spans="1:25" x14ac:dyDescent="0.2">
      <c r="A2256">
        <v>21</v>
      </c>
      <c r="B2256" s="1">
        <v>42829.874999994536</v>
      </c>
      <c r="C2256">
        <v>46.7</v>
      </c>
      <c r="D2256" s="15">
        <f t="shared" si="640"/>
        <v>46.7</v>
      </c>
      <c r="E2256">
        <v>32</v>
      </c>
      <c r="F2256" s="6">
        <v>0.81227199999999999</v>
      </c>
      <c r="G2256" s="6">
        <v>-1.5167529999999999E-2</v>
      </c>
      <c r="H2256" s="6">
        <f t="shared" si="631"/>
        <v>0.79710446999999995</v>
      </c>
      <c r="I2256" s="6">
        <f t="shared" si="632"/>
        <v>14.700000000000003</v>
      </c>
      <c r="J2256" s="6">
        <f t="shared" si="633"/>
        <v>13.902895530000002</v>
      </c>
      <c r="K2256" s="3">
        <f t="shared" si="641"/>
        <v>15.889023462857153</v>
      </c>
      <c r="L2256" s="6">
        <f t="shared" si="634"/>
        <v>0</v>
      </c>
      <c r="M2256" s="6">
        <f t="shared" si="642"/>
        <v>139.33523986285715</v>
      </c>
      <c r="N2256" s="6">
        <f t="shared" si="643"/>
        <v>1.9861279328571584</v>
      </c>
      <c r="O2256" s="2">
        <f t="shared" si="635"/>
        <v>-1.9861279328571584</v>
      </c>
      <c r="P2256" s="2">
        <f t="shared" si="644"/>
        <v>30.013872067142842</v>
      </c>
      <c r="Q2256" s="2">
        <f t="shared" si="636"/>
        <v>16.686127932857161</v>
      </c>
      <c r="R2256" s="2">
        <f t="shared" si="645"/>
        <v>0.79710446999999995</v>
      </c>
      <c r="S2256" s="2">
        <f t="shared" si="637"/>
        <v>15.88902346285716</v>
      </c>
      <c r="T2256" s="2">
        <f t="shared" si="648"/>
        <v>0</v>
      </c>
      <c r="U2256" s="2">
        <f t="shared" si="638"/>
        <v>0</v>
      </c>
      <c r="V2256" t="str">
        <f t="shared" si="646"/>
        <v>N</v>
      </c>
      <c r="W2256" s="2">
        <f t="shared" si="647"/>
        <v>0</v>
      </c>
      <c r="X2256" s="2">
        <f t="shared" si="639"/>
        <v>0</v>
      </c>
      <c r="Y2256" s="2"/>
    </row>
    <row r="2257" spans="1:25" x14ac:dyDescent="0.2">
      <c r="A2257">
        <v>22</v>
      </c>
      <c r="B2257" s="1">
        <v>42829.9166666612</v>
      </c>
      <c r="C2257">
        <v>44.3</v>
      </c>
      <c r="D2257" s="15">
        <f t="shared" si="640"/>
        <v>44.3</v>
      </c>
      <c r="E2257">
        <v>32</v>
      </c>
      <c r="F2257" s="6">
        <v>0.529644</v>
      </c>
      <c r="G2257" s="6">
        <v>-1.5167529999999999E-2</v>
      </c>
      <c r="H2257" s="6">
        <f t="shared" si="631"/>
        <v>0.51447646999999996</v>
      </c>
      <c r="I2257" s="6">
        <f t="shared" si="632"/>
        <v>12.299999999999997</v>
      </c>
      <c r="J2257" s="6">
        <f t="shared" si="633"/>
        <v>11.785523529999997</v>
      </c>
      <c r="K2257" s="3">
        <f t="shared" si="641"/>
        <v>13.469169748571431</v>
      </c>
      <c r="L2257" s="6">
        <f t="shared" si="634"/>
        <v>0</v>
      </c>
      <c r="M2257" s="6">
        <f t="shared" si="642"/>
        <v>125.86607011428572</v>
      </c>
      <c r="N2257" s="6">
        <f t="shared" si="643"/>
        <v>1.6836462185714396</v>
      </c>
      <c r="O2257" s="2">
        <f t="shared" si="635"/>
        <v>-1.6836462185714396</v>
      </c>
      <c r="P2257" s="2">
        <f t="shared" si="644"/>
        <v>30.31635378142856</v>
      </c>
      <c r="Q2257" s="2">
        <f t="shared" si="636"/>
        <v>13.983646218571437</v>
      </c>
      <c r="R2257" s="2">
        <f t="shared" si="645"/>
        <v>0.51447646999999996</v>
      </c>
      <c r="S2257" s="2">
        <f t="shared" si="637"/>
        <v>13.469169748571437</v>
      </c>
      <c r="T2257" s="2">
        <f t="shared" si="648"/>
        <v>0</v>
      </c>
      <c r="U2257" s="2">
        <f t="shared" si="638"/>
        <v>0</v>
      </c>
      <c r="V2257" t="str">
        <f t="shared" si="646"/>
        <v>N</v>
      </c>
      <c r="W2257" s="2">
        <f t="shared" si="647"/>
        <v>0</v>
      </c>
      <c r="X2257" s="2">
        <f t="shared" si="639"/>
        <v>0</v>
      </c>
      <c r="Y2257" s="2"/>
    </row>
    <row r="2258" spans="1:25" x14ac:dyDescent="0.2">
      <c r="A2258">
        <v>23</v>
      </c>
      <c r="B2258" s="1">
        <v>42829.958333327864</v>
      </c>
      <c r="C2258">
        <v>41.7</v>
      </c>
      <c r="D2258" s="15">
        <f t="shared" si="640"/>
        <v>41.7</v>
      </c>
      <c r="E2258">
        <v>32</v>
      </c>
      <c r="F2258" s="6">
        <v>0.766235</v>
      </c>
      <c r="G2258" s="6">
        <v>-1.5167529999999999E-2</v>
      </c>
      <c r="H2258" s="6">
        <f t="shared" si="631"/>
        <v>0.75106746999999996</v>
      </c>
      <c r="I2258" s="6">
        <f t="shared" si="632"/>
        <v>9.7000000000000028</v>
      </c>
      <c r="J2258" s="6">
        <f t="shared" si="633"/>
        <v>8.9489325300000022</v>
      </c>
      <c r="K2258" s="3">
        <f t="shared" si="641"/>
        <v>10.227351462857143</v>
      </c>
      <c r="L2258" s="6">
        <f t="shared" si="634"/>
        <v>0</v>
      </c>
      <c r="M2258" s="6">
        <f t="shared" si="642"/>
        <v>115.63871865142858</v>
      </c>
      <c r="N2258" s="6">
        <f t="shared" si="643"/>
        <v>1.2784189328571358</v>
      </c>
      <c r="O2258" s="2">
        <f t="shared" si="635"/>
        <v>-1.2784189328571358</v>
      </c>
      <c r="P2258" s="2">
        <f t="shared" si="644"/>
        <v>30.721581067142864</v>
      </c>
      <c r="Q2258" s="2">
        <f t="shared" si="636"/>
        <v>10.978418932857139</v>
      </c>
      <c r="R2258" s="2">
        <f t="shared" si="645"/>
        <v>0.75106746999999996</v>
      </c>
      <c r="S2258" s="2">
        <f t="shared" si="637"/>
        <v>10.227351462857138</v>
      </c>
      <c r="T2258" s="2">
        <f t="shared" si="648"/>
        <v>0</v>
      </c>
      <c r="U2258" s="2">
        <f t="shared" si="638"/>
        <v>0</v>
      </c>
      <c r="V2258" t="str">
        <f t="shared" si="646"/>
        <v>N</v>
      </c>
      <c r="W2258" s="2">
        <f t="shared" si="647"/>
        <v>0</v>
      </c>
      <c r="X2258" s="2">
        <f t="shared" si="639"/>
        <v>0</v>
      </c>
      <c r="Y2258" s="2"/>
    </row>
    <row r="2259" spans="1:25" x14ac:dyDescent="0.2">
      <c r="A2259">
        <v>0</v>
      </c>
      <c r="B2259" s="1">
        <v>42829.999999994528</v>
      </c>
      <c r="C2259">
        <v>38.799999999999997</v>
      </c>
      <c r="D2259" s="15">
        <f t="shared" si="640"/>
        <v>38.799999999999997</v>
      </c>
      <c r="E2259">
        <v>32</v>
      </c>
      <c r="F2259" s="6">
        <v>0.47619600000000001</v>
      </c>
      <c r="G2259" s="6">
        <v>-1.5167529999999999E-2</v>
      </c>
      <c r="H2259" s="6">
        <f t="shared" si="631"/>
        <v>0.46102847000000002</v>
      </c>
      <c r="I2259" s="6">
        <f t="shared" si="632"/>
        <v>6.7999999999999972</v>
      </c>
      <c r="J2259" s="6">
        <f t="shared" si="633"/>
        <v>6.3389715299999967</v>
      </c>
      <c r="K2259" s="3">
        <f t="shared" si="641"/>
        <v>5.6387186514285759</v>
      </c>
      <c r="L2259" s="6">
        <f t="shared" si="634"/>
        <v>0</v>
      </c>
      <c r="M2259" s="6">
        <f t="shared" si="642"/>
        <v>110</v>
      </c>
      <c r="N2259" s="6">
        <f t="shared" si="643"/>
        <v>0</v>
      </c>
      <c r="O2259" s="2">
        <f t="shared" si="635"/>
        <v>0</v>
      </c>
      <c r="P2259" s="2">
        <f t="shared" si="644"/>
        <v>32</v>
      </c>
      <c r="Q2259" s="2">
        <f t="shared" si="636"/>
        <v>6.7999999999999972</v>
      </c>
      <c r="R2259" s="2">
        <f t="shared" si="645"/>
        <v>0.46102847000000002</v>
      </c>
      <c r="S2259" s="2">
        <f t="shared" si="637"/>
        <v>6.3389715299999967</v>
      </c>
      <c r="T2259" s="2">
        <f t="shared" si="648"/>
        <v>0</v>
      </c>
      <c r="U2259" s="2">
        <f t="shared" si="638"/>
        <v>0</v>
      </c>
      <c r="V2259" t="str">
        <f t="shared" si="646"/>
        <v>N</v>
      </c>
      <c r="W2259" s="2">
        <f t="shared" si="647"/>
        <v>0</v>
      </c>
      <c r="X2259" s="2">
        <f t="shared" si="639"/>
        <v>0</v>
      </c>
      <c r="Y2259" s="2"/>
    </row>
    <row r="2260" spans="1:25" x14ac:dyDescent="0.2">
      <c r="A2260">
        <v>1</v>
      </c>
      <c r="B2260" s="1">
        <v>42830.041666661193</v>
      </c>
      <c r="C2260">
        <v>36.200000000000003</v>
      </c>
      <c r="D2260" s="15">
        <f t="shared" si="640"/>
        <v>36.200000000000003</v>
      </c>
      <c r="E2260">
        <v>32</v>
      </c>
      <c r="F2260" s="6">
        <v>0.90268199999999998</v>
      </c>
      <c r="G2260" s="6">
        <v>-1.5167529999999999E-2</v>
      </c>
      <c r="H2260" s="6">
        <f t="shared" si="631"/>
        <v>0.88751446999999994</v>
      </c>
      <c r="I2260" s="6">
        <f t="shared" si="632"/>
        <v>4.2000000000000028</v>
      </c>
      <c r="J2260" s="6">
        <f t="shared" si="633"/>
        <v>3.3124855300000027</v>
      </c>
      <c r="K2260" s="3">
        <f t="shared" si="641"/>
        <v>0</v>
      </c>
      <c r="L2260" s="6">
        <f t="shared" si="634"/>
        <v>0</v>
      </c>
      <c r="M2260" s="6">
        <f t="shared" si="642"/>
        <v>110</v>
      </c>
      <c r="N2260" s="6">
        <f t="shared" si="643"/>
        <v>0</v>
      </c>
      <c r="O2260" s="2">
        <f t="shared" si="635"/>
        <v>0</v>
      </c>
      <c r="P2260" s="2">
        <f t="shared" si="644"/>
        <v>32</v>
      </c>
      <c r="Q2260" s="2">
        <f t="shared" si="636"/>
        <v>4.2000000000000028</v>
      </c>
      <c r="R2260" s="2">
        <f t="shared" si="645"/>
        <v>0.88751446999999994</v>
      </c>
      <c r="S2260" s="2">
        <f t="shared" si="637"/>
        <v>3.3124855300000027</v>
      </c>
      <c r="T2260" s="2">
        <f t="shared" si="648"/>
        <v>0</v>
      </c>
      <c r="U2260" s="2">
        <f t="shared" si="638"/>
        <v>0</v>
      </c>
      <c r="V2260" t="str">
        <f t="shared" si="646"/>
        <v>N</v>
      </c>
      <c r="W2260" s="2">
        <f t="shared" si="647"/>
        <v>0</v>
      </c>
      <c r="X2260" s="2">
        <f t="shared" si="639"/>
        <v>0</v>
      </c>
      <c r="Y2260" s="2"/>
    </row>
    <row r="2261" spans="1:25" x14ac:dyDescent="0.2">
      <c r="A2261">
        <v>2</v>
      </c>
      <c r="B2261" s="1">
        <v>42830.083333327857</v>
      </c>
      <c r="C2261">
        <v>34.299999999999997</v>
      </c>
      <c r="D2261" s="15">
        <f t="shared" si="640"/>
        <v>34.299999999999997</v>
      </c>
      <c r="E2261">
        <v>32</v>
      </c>
      <c r="F2261" s="6">
        <v>2.0787599999999999</v>
      </c>
      <c r="G2261" s="6">
        <v>-1.5167529999999999E-2</v>
      </c>
      <c r="H2261" s="6">
        <f t="shared" si="631"/>
        <v>2.0635924700000001</v>
      </c>
      <c r="I2261" s="6">
        <f t="shared" si="632"/>
        <v>2.2999999999999972</v>
      </c>
      <c r="J2261" s="6">
        <f t="shared" si="633"/>
        <v>0.23640752999999703</v>
      </c>
      <c r="K2261" s="3">
        <f t="shared" si="641"/>
        <v>0</v>
      </c>
      <c r="L2261" s="6">
        <f t="shared" si="634"/>
        <v>0</v>
      </c>
      <c r="M2261" s="6">
        <f t="shared" si="642"/>
        <v>110</v>
      </c>
      <c r="N2261" s="6">
        <f t="shared" si="643"/>
        <v>0</v>
      </c>
      <c r="O2261" s="2">
        <f t="shared" si="635"/>
        <v>0</v>
      </c>
      <c r="P2261" s="2">
        <f t="shared" si="644"/>
        <v>32</v>
      </c>
      <c r="Q2261" s="2">
        <f t="shared" si="636"/>
        <v>2.2999999999999972</v>
      </c>
      <c r="R2261" s="2">
        <f t="shared" si="645"/>
        <v>2.0635924700000001</v>
      </c>
      <c r="S2261" s="2">
        <f t="shared" si="637"/>
        <v>0.23640752999999703</v>
      </c>
      <c r="T2261" s="2">
        <f t="shared" si="648"/>
        <v>0</v>
      </c>
      <c r="U2261" s="2">
        <f t="shared" si="638"/>
        <v>0</v>
      </c>
      <c r="V2261" t="str">
        <f t="shared" si="646"/>
        <v>N</v>
      </c>
      <c r="W2261" s="2">
        <f t="shared" si="647"/>
        <v>0</v>
      </c>
      <c r="X2261" s="2">
        <f t="shared" si="639"/>
        <v>0</v>
      </c>
      <c r="Y2261" s="2"/>
    </row>
    <row r="2262" spans="1:25" x14ac:dyDescent="0.2">
      <c r="A2262">
        <v>3</v>
      </c>
      <c r="B2262" s="1">
        <v>42830.124999994521</v>
      </c>
      <c r="C2262">
        <v>33.5</v>
      </c>
      <c r="D2262" s="15">
        <f t="shared" si="640"/>
        <v>33.5</v>
      </c>
      <c r="E2262">
        <v>32</v>
      </c>
      <c r="F2262" s="6">
        <v>0.945461</v>
      </c>
      <c r="G2262" s="6">
        <v>-1.5167529999999999E-2</v>
      </c>
      <c r="H2262" s="6">
        <f t="shared" si="631"/>
        <v>0.93029346999999996</v>
      </c>
      <c r="I2262" s="6">
        <f t="shared" si="632"/>
        <v>1.5</v>
      </c>
      <c r="J2262" s="6">
        <f t="shared" si="633"/>
        <v>0.56970653000000004</v>
      </c>
      <c r="K2262" s="3">
        <f t="shared" si="641"/>
        <v>0</v>
      </c>
      <c r="L2262" s="6">
        <f t="shared" si="634"/>
        <v>0</v>
      </c>
      <c r="M2262" s="6">
        <f t="shared" si="642"/>
        <v>110</v>
      </c>
      <c r="N2262" s="6">
        <f t="shared" si="643"/>
        <v>0</v>
      </c>
      <c r="O2262" s="2">
        <f t="shared" si="635"/>
        <v>0</v>
      </c>
      <c r="P2262" s="2">
        <f t="shared" si="644"/>
        <v>32</v>
      </c>
      <c r="Q2262" s="2">
        <f t="shared" si="636"/>
        <v>1.5</v>
      </c>
      <c r="R2262" s="2">
        <f t="shared" si="645"/>
        <v>0.93029346999999996</v>
      </c>
      <c r="S2262" s="2">
        <f t="shared" si="637"/>
        <v>0.56970653000000004</v>
      </c>
      <c r="T2262" s="2">
        <f t="shared" si="648"/>
        <v>0</v>
      </c>
      <c r="U2262" s="2">
        <f t="shared" si="638"/>
        <v>0</v>
      </c>
      <c r="V2262" t="str">
        <f t="shared" si="646"/>
        <v>N</v>
      </c>
      <c r="W2262" s="2">
        <f t="shared" si="647"/>
        <v>0</v>
      </c>
      <c r="X2262" s="2">
        <f t="shared" si="639"/>
        <v>0</v>
      </c>
      <c r="Y2262" s="2"/>
    </row>
    <row r="2263" spans="1:25" x14ac:dyDescent="0.2">
      <c r="A2263">
        <v>4</v>
      </c>
      <c r="B2263" s="1">
        <v>42830.166666661185</v>
      </c>
      <c r="C2263">
        <v>33.299999999999997</v>
      </c>
      <c r="D2263" s="15">
        <f t="shared" si="640"/>
        <v>33.299999999999997</v>
      </c>
      <c r="E2263">
        <v>32</v>
      </c>
      <c r="F2263" s="6">
        <v>1.05504</v>
      </c>
      <c r="G2263" s="6">
        <v>-1.5167529999999999E-2</v>
      </c>
      <c r="H2263" s="6">
        <f t="shared" si="631"/>
        <v>1.0398724699999999</v>
      </c>
      <c r="I2263" s="6">
        <f t="shared" si="632"/>
        <v>1.2999999999999972</v>
      </c>
      <c r="J2263" s="6">
        <f t="shared" si="633"/>
        <v>0.26012752999999722</v>
      </c>
      <c r="K2263" s="3">
        <f t="shared" si="641"/>
        <v>0</v>
      </c>
      <c r="L2263" s="6">
        <f t="shared" si="634"/>
        <v>0</v>
      </c>
      <c r="M2263" s="6">
        <f t="shared" si="642"/>
        <v>110</v>
      </c>
      <c r="N2263" s="6">
        <f t="shared" si="643"/>
        <v>0</v>
      </c>
      <c r="O2263" s="2">
        <f t="shared" si="635"/>
        <v>0</v>
      </c>
      <c r="P2263" s="2">
        <f t="shared" si="644"/>
        <v>32</v>
      </c>
      <c r="Q2263" s="2">
        <f t="shared" si="636"/>
        <v>1.2999999999999972</v>
      </c>
      <c r="R2263" s="2">
        <f t="shared" si="645"/>
        <v>1.0398724699999999</v>
      </c>
      <c r="S2263" s="2">
        <f t="shared" si="637"/>
        <v>0.26012752999999722</v>
      </c>
      <c r="T2263" s="2">
        <f t="shared" si="648"/>
        <v>0</v>
      </c>
      <c r="U2263" s="2">
        <f t="shared" si="638"/>
        <v>0</v>
      </c>
      <c r="V2263" t="str">
        <f t="shared" si="646"/>
        <v>N</v>
      </c>
      <c r="W2263" s="2">
        <f t="shared" si="647"/>
        <v>0</v>
      </c>
      <c r="X2263" s="2">
        <f t="shared" si="639"/>
        <v>0</v>
      </c>
      <c r="Y2263" s="2"/>
    </row>
    <row r="2264" spans="1:25" x14ac:dyDescent="0.2">
      <c r="A2264">
        <v>5</v>
      </c>
      <c r="B2264" s="1">
        <v>42830.20833332785</v>
      </c>
      <c r="C2264">
        <v>32.9</v>
      </c>
      <c r="D2264" s="15">
        <f t="shared" si="640"/>
        <v>32.9</v>
      </c>
      <c r="E2264">
        <v>32</v>
      </c>
      <c r="F2264" s="6">
        <v>1.92391</v>
      </c>
      <c r="G2264" s="6">
        <v>-1.5167529999999999E-2</v>
      </c>
      <c r="H2264" s="6">
        <f t="shared" si="631"/>
        <v>1.90874247</v>
      </c>
      <c r="I2264" s="6">
        <f t="shared" si="632"/>
        <v>0.89999999999999858</v>
      </c>
      <c r="J2264" s="6">
        <f t="shared" si="633"/>
        <v>0</v>
      </c>
      <c r="K2264" s="3">
        <f t="shared" si="641"/>
        <v>0</v>
      </c>
      <c r="L2264" s="6">
        <f t="shared" si="634"/>
        <v>1.0087424700000014</v>
      </c>
      <c r="M2264" s="6">
        <f t="shared" si="642"/>
        <v>111.00874247</v>
      </c>
      <c r="N2264" s="6">
        <f t="shared" si="643"/>
        <v>0</v>
      </c>
      <c r="O2264" s="2">
        <f t="shared" si="635"/>
        <v>0</v>
      </c>
      <c r="P2264" s="2">
        <f t="shared" si="644"/>
        <v>32</v>
      </c>
      <c r="Q2264" s="2">
        <f t="shared" si="636"/>
        <v>0.89999999999999858</v>
      </c>
      <c r="R2264" s="2">
        <f t="shared" si="645"/>
        <v>0.89999999999999858</v>
      </c>
      <c r="S2264" s="2">
        <f t="shared" si="637"/>
        <v>0</v>
      </c>
      <c r="T2264" s="2">
        <f t="shared" si="648"/>
        <v>1.0087424700000014</v>
      </c>
      <c r="U2264" s="2">
        <f t="shared" si="638"/>
        <v>0</v>
      </c>
      <c r="V2264" t="str">
        <f t="shared" si="646"/>
        <v>N</v>
      </c>
      <c r="W2264" s="2">
        <f t="shared" si="647"/>
        <v>0</v>
      </c>
      <c r="X2264" s="2">
        <f t="shared" si="639"/>
        <v>0</v>
      </c>
      <c r="Y2264" s="2"/>
    </row>
    <row r="2265" spans="1:25" x14ac:dyDescent="0.2">
      <c r="A2265">
        <v>6</v>
      </c>
      <c r="B2265" s="1">
        <v>42830.249999994514</v>
      </c>
      <c r="C2265">
        <v>33.200000000000003</v>
      </c>
      <c r="D2265" s="15">
        <f t="shared" si="640"/>
        <v>33.200000000000003</v>
      </c>
      <c r="E2265">
        <v>32</v>
      </c>
      <c r="F2265" s="6">
        <v>1.53661</v>
      </c>
      <c r="G2265" s="6">
        <v>0.46395417000000005</v>
      </c>
      <c r="H2265" s="6">
        <f t="shared" si="631"/>
        <v>2.0005641700000001</v>
      </c>
      <c r="I2265" s="6">
        <f t="shared" si="632"/>
        <v>1.2000000000000028</v>
      </c>
      <c r="J2265" s="6">
        <f t="shared" si="633"/>
        <v>0</v>
      </c>
      <c r="K2265" s="3">
        <f t="shared" si="641"/>
        <v>0</v>
      </c>
      <c r="L2265" s="6">
        <f t="shared" si="634"/>
        <v>0.80056416999999724</v>
      </c>
      <c r="M2265" s="6">
        <f t="shared" si="642"/>
        <v>111.80930664</v>
      </c>
      <c r="N2265" s="6">
        <f t="shared" si="643"/>
        <v>0</v>
      </c>
      <c r="O2265" s="2">
        <f t="shared" si="635"/>
        <v>0</v>
      </c>
      <c r="P2265" s="2">
        <f t="shared" si="644"/>
        <v>32</v>
      </c>
      <c r="Q2265" s="2">
        <f t="shared" si="636"/>
        <v>1.2000000000000028</v>
      </c>
      <c r="R2265" s="2">
        <f t="shared" si="645"/>
        <v>1.2000000000000028</v>
      </c>
      <c r="S2265" s="2">
        <f t="shared" si="637"/>
        <v>0</v>
      </c>
      <c r="T2265" s="2">
        <f t="shared" si="648"/>
        <v>0.80056417000000124</v>
      </c>
      <c r="U2265" s="2">
        <f t="shared" si="638"/>
        <v>0</v>
      </c>
      <c r="V2265" t="str">
        <f t="shared" si="646"/>
        <v>N</v>
      </c>
      <c r="W2265" s="2">
        <f t="shared" si="647"/>
        <v>0</v>
      </c>
      <c r="X2265" s="2">
        <f t="shared" si="639"/>
        <v>0</v>
      </c>
      <c r="Y2265" s="2"/>
    </row>
    <row r="2266" spans="1:25" x14ac:dyDescent="0.2">
      <c r="A2266">
        <v>7</v>
      </c>
      <c r="B2266" s="1">
        <v>42830.291666661178</v>
      </c>
      <c r="C2266">
        <v>36.1</v>
      </c>
      <c r="D2266" s="15">
        <f t="shared" si="640"/>
        <v>36.1</v>
      </c>
      <c r="E2266">
        <v>32</v>
      </c>
      <c r="F2266" s="6">
        <v>2.0204200000000001</v>
      </c>
      <c r="G2266" s="6">
        <v>10.30086</v>
      </c>
      <c r="H2266" s="6">
        <f t="shared" si="631"/>
        <v>12.32128</v>
      </c>
      <c r="I2266" s="6">
        <f t="shared" si="632"/>
        <v>4.1000000000000014</v>
      </c>
      <c r="J2266" s="6">
        <f t="shared" si="633"/>
        <v>0</v>
      </c>
      <c r="K2266" s="3">
        <f t="shared" si="641"/>
        <v>0</v>
      </c>
      <c r="L2266" s="6">
        <f t="shared" si="634"/>
        <v>8.2212799999999984</v>
      </c>
      <c r="M2266" s="6">
        <f t="shared" si="642"/>
        <v>120.03058664</v>
      </c>
      <c r="N2266" s="6">
        <f t="shared" si="643"/>
        <v>0</v>
      </c>
      <c r="O2266" s="2">
        <f t="shared" si="635"/>
        <v>0</v>
      </c>
      <c r="P2266" s="2">
        <f t="shared" si="644"/>
        <v>32</v>
      </c>
      <c r="Q2266" s="2">
        <f t="shared" si="636"/>
        <v>4.1000000000000014</v>
      </c>
      <c r="R2266" s="2">
        <f t="shared" si="645"/>
        <v>4.1000000000000014</v>
      </c>
      <c r="S2266" s="2">
        <f t="shared" si="637"/>
        <v>0</v>
      </c>
      <c r="T2266" s="2">
        <f t="shared" si="648"/>
        <v>8.221279999999993</v>
      </c>
      <c r="U2266" s="2">
        <f t="shared" si="638"/>
        <v>0</v>
      </c>
      <c r="V2266" t="str">
        <f t="shared" si="646"/>
        <v>N</v>
      </c>
      <c r="W2266" s="2">
        <f t="shared" si="647"/>
        <v>0</v>
      </c>
      <c r="X2266" s="2">
        <f t="shared" si="639"/>
        <v>0</v>
      </c>
      <c r="Y2266" s="2"/>
    </row>
    <row r="2267" spans="1:25" x14ac:dyDescent="0.2">
      <c r="A2267">
        <v>8</v>
      </c>
      <c r="B2267" s="1">
        <v>42830.333333327842</v>
      </c>
      <c r="C2267">
        <v>39.799999999999997</v>
      </c>
      <c r="D2267" s="15">
        <f t="shared" si="640"/>
        <v>39.799999999999997</v>
      </c>
      <c r="E2267">
        <v>32</v>
      </c>
      <c r="F2267" s="6">
        <v>3.4628800000000002</v>
      </c>
      <c r="G2267" s="6">
        <v>17.963699999999999</v>
      </c>
      <c r="H2267" s="6">
        <f t="shared" si="631"/>
        <v>21.426580000000001</v>
      </c>
      <c r="I2267" s="6">
        <f t="shared" si="632"/>
        <v>7.7999999999999972</v>
      </c>
      <c r="J2267" s="6">
        <f t="shared" si="633"/>
        <v>0</v>
      </c>
      <c r="K2267" s="3">
        <f t="shared" si="641"/>
        <v>0</v>
      </c>
      <c r="L2267" s="6">
        <f t="shared" si="634"/>
        <v>13.626580000000004</v>
      </c>
      <c r="M2267" s="6">
        <f t="shared" si="642"/>
        <v>133.65716664000001</v>
      </c>
      <c r="N2267" s="6">
        <f t="shared" si="643"/>
        <v>0</v>
      </c>
      <c r="O2267" s="2">
        <f t="shared" si="635"/>
        <v>0</v>
      </c>
      <c r="P2267" s="2">
        <f t="shared" si="644"/>
        <v>32</v>
      </c>
      <c r="Q2267" s="2">
        <f t="shared" si="636"/>
        <v>7.7999999999999972</v>
      </c>
      <c r="R2267" s="2">
        <f t="shared" si="645"/>
        <v>7.7999999999999972</v>
      </c>
      <c r="S2267" s="2">
        <f t="shared" si="637"/>
        <v>0</v>
      </c>
      <c r="T2267" s="2">
        <f t="shared" si="648"/>
        <v>13.626580000000018</v>
      </c>
      <c r="U2267" s="2">
        <f t="shared" si="638"/>
        <v>0</v>
      </c>
      <c r="V2267" t="str">
        <f t="shared" si="646"/>
        <v>Y</v>
      </c>
      <c r="W2267" s="2">
        <f t="shared" si="647"/>
        <v>0</v>
      </c>
      <c r="X2267" s="2">
        <f t="shared" si="639"/>
        <v>0</v>
      </c>
      <c r="Y2267" s="2"/>
    </row>
    <row r="2268" spans="1:25" x14ac:dyDescent="0.2">
      <c r="A2268">
        <v>9</v>
      </c>
      <c r="B2268" s="1">
        <v>42830.374999994507</v>
      </c>
      <c r="C2268">
        <v>41.3</v>
      </c>
      <c r="D2268" s="15">
        <f t="shared" si="640"/>
        <v>41.3</v>
      </c>
      <c r="E2268">
        <v>32</v>
      </c>
      <c r="F2268" s="6">
        <v>4.72255</v>
      </c>
      <c r="G2268" s="6">
        <v>22.751944999999999</v>
      </c>
      <c r="H2268" s="6">
        <f t="shared" si="631"/>
        <v>27.474494999999997</v>
      </c>
      <c r="I2268" s="6">
        <f t="shared" si="632"/>
        <v>9.2999999999999972</v>
      </c>
      <c r="J2268" s="6">
        <f t="shared" si="633"/>
        <v>0</v>
      </c>
      <c r="K2268" s="3">
        <f t="shared" si="641"/>
        <v>0</v>
      </c>
      <c r="L2268" s="6">
        <f t="shared" si="634"/>
        <v>18.174495</v>
      </c>
      <c r="M2268" s="6">
        <f t="shared" si="642"/>
        <v>151.83166164000002</v>
      </c>
      <c r="N2268" s="6">
        <f t="shared" si="643"/>
        <v>0</v>
      </c>
      <c r="O2268" s="2">
        <f t="shared" si="635"/>
        <v>0</v>
      </c>
      <c r="P2268" s="2">
        <f t="shared" si="644"/>
        <v>32</v>
      </c>
      <c r="Q2268" s="2">
        <f t="shared" si="636"/>
        <v>9.2999999999999972</v>
      </c>
      <c r="R2268" s="2">
        <f t="shared" si="645"/>
        <v>9.2999999999999972</v>
      </c>
      <c r="S2268" s="2">
        <f t="shared" si="637"/>
        <v>0</v>
      </c>
      <c r="T2268" s="2">
        <f t="shared" si="648"/>
        <v>18.174495000000007</v>
      </c>
      <c r="U2268" s="2">
        <f t="shared" si="638"/>
        <v>0</v>
      </c>
      <c r="V2268" t="str">
        <f t="shared" si="646"/>
        <v>Y</v>
      </c>
      <c r="W2268" s="2">
        <f t="shared" si="647"/>
        <v>0</v>
      </c>
      <c r="X2268" s="2">
        <f t="shared" si="639"/>
        <v>0</v>
      </c>
      <c r="Y2268" s="2"/>
    </row>
    <row r="2269" spans="1:25" x14ac:dyDescent="0.2">
      <c r="A2269">
        <v>10</v>
      </c>
      <c r="B2269" s="1">
        <v>42830.416666661171</v>
      </c>
      <c r="C2269">
        <v>45.4</v>
      </c>
      <c r="D2269" s="15">
        <f t="shared" si="640"/>
        <v>45.4</v>
      </c>
      <c r="E2269">
        <v>32</v>
      </c>
      <c r="F2269" s="6">
        <v>7.9327500000000004</v>
      </c>
      <c r="G2269" s="6">
        <v>32.911739999999995</v>
      </c>
      <c r="H2269" s="6">
        <f t="shared" si="631"/>
        <v>40.844489999999993</v>
      </c>
      <c r="I2269" s="6">
        <f t="shared" si="632"/>
        <v>13.399999999999999</v>
      </c>
      <c r="J2269" s="6">
        <f t="shared" si="633"/>
        <v>0</v>
      </c>
      <c r="K2269" s="3">
        <f t="shared" si="641"/>
        <v>0</v>
      </c>
      <c r="L2269" s="6">
        <f t="shared" si="634"/>
        <v>27.444489999999995</v>
      </c>
      <c r="M2269" s="6">
        <f t="shared" si="642"/>
        <v>179.27615164000002</v>
      </c>
      <c r="N2269" s="6">
        <f t="shared" si="643"/>
        <v>0</v>
      </c>
      <c r="O2269" s="2">
        <f t="shared" si="635"/>
        <v>0</v>
      </c>
      <c r="P2269" s="2">
        <f t="shared" si="644"/>
        <v>32</v>
      </c>
      <c r="Q2269" s="2">
        <f t="shared" si="636"/>
        <v>13.399999999999999</v>
      </c>
      <c r="R2269" s="2">
        <f t="shared" si="645"/>
        <v>13.399999999999999</v>
      </c>
      <c r="S2269" s="2">
        <f t="shared" si="637"/>
        <v>0</v>
      </c>
      <c r="T2269" s="2">
        <f t="shared" si="648"/>
        <v>27.444490000000002</v>
      </c>
      <c r="U2269" s="2">
        <f t="shared" si="638"/>
        <v>0</v>
      </c>
      <c r="V2269" t="str">
        <f t="shared" si="646"/>
        <v>Y</v>
      </c>
      <c r="W2269" s="2">
        <f t="shared" si="647"/>
        <v>0</v>
      </c>
      <c r="X2269" s="2">
        <f t="shared" si="639"/>
        <v>0</v>
      </c>
      <c r="Y2269" s="2"/>
    </row>
    <row r="2270" spans="1:25" x14ac:dyDescent="0.2">
      <c r="A2270">
        <v>11</v>
      </c>
      <c r="B2270" s="1">
        <v>42830.458333327835</v>
      </c>
      <c r="C2270">
        <v>45.4</v>
      </c>
      <c r="D2270" s="15">
        <f t="shared" si="640"/>
        <v>45.4</v>
      </c>
      <c r="E2270">
        <v>32</v>
      </c>
      <c r="F2270" s="6">
        <v>7.4974999999999996</v>
      </c>
      <c r="G2270" s="6">
        <v>40.7898</v>
      </c>
      <c r="H2270" s="6">
        <f t="shared" si="631"/>
        <v>48.287300000000002</v>
      </c>
      <c r="I2270" s="6">
        <f t="shared" si="632"/>
        <v>13.399999999999999</v>
      </c>
      <c r="J2270" s="6">
        <f t="shared" si="633"/>
        <v>0</v>
      </c>
      <c r="K2270" s="3">
        <f t="shared" si="641"/>
        <v>0</v>
      </c>
      <c r="L2270" s="6">
        <f t="shared" si="634"/>
        <v>34.887300000000003</v>
      </c>
      <c r="M2270" s="6">
        <f t="shared" si="642"/>
        <v>214.16345164000003</v>
      </c>
      <c r="N2270" s="6">
        <f t="shared" si="643"/>
        <v>0</v>
      </c>
      <c r="O2270" s="2">
        <f t="shared" si="635"/>
        <v>0</v>
      </c>
      <c r="P2270" s="2">
        <f t="shared" si="644"/>
        <v>32</v>
      </c>
      <c r="Q2270" s="2">
        <f t="shared" si="636"/>
        <v>13.399999999999999</v>
      </c>
      <c r="R2270" s="2">
        <f t="shared" si="645"/>
        <v>13.399999999999999</v>
      </c>
      <c r="S2270" s="2">
        <f t="shared" si="637"/>
        <v>0</v>
      </c>
      <c r="T2270" s="2">
        <f t="shared" si="648"/>
        <v>34.88730000000001</v>
      </c>
      <c r="U2270" s="2">
        <f t="shared" si="638"/>
        <v>0</v>
      </c>
      <c r="V2270" t="str">
        <f t="shared" si="646"/>
        <v>Y</v>
      </c>
      <c r="W2270" s="2">
        <f t="shared" si="647"/>
        <v>0</v>
      </c>
      <c r="X2270" s="2">
        <f t="shared" si="639"/>
        <v>0</v>
      </c>
      <c r="Y2270" s="2"/>
    </row>
    <row r="2271" spans="1:25" x14ac:dyDescent="0.2">
      <c r="A2271">
        <v>12</v>
      </c>
      <c r="B2271" s="1">
        <v>42830.499999994499</v>
      </c>
      <c r="C2271">
        <v>44.6</v>
      </c>
      <c r="D2271" s="15">
        <f t="shared" si="640"/>
        <v>44.6</v>
      </c>
      <c r="E2271">
        <v>32</v>
      </c>
      <c r="F2271" s="6">
        <v>7.7393299999999998</v>
      </c>
      <c r="G2271" s="6">
        <v>35.931770000000007</v>
      </c>
      <c r="H2271" s="6">
        <f t="shared" si="631"/>
        <v>43.67110000000001</v>
      </c>
      <c r="I2271" s="6">
        <f t="shared" si="632"/>
        <v>12.600000000000001</v>
      </c>
      <c r="J2271" s="6">
        <f t="shared" si="633"/>
        <v>0</v>
      </c>
      <c r="K2271" s="3">
        <f t="shared" si="641"/>
        <v>0</v>
      </c>
      <c r="L2271" s="6">
        <f t="shared" si="634"/>
        <v>31.071100000000008</v>
      </c>
      <c r="M2271" s="6">
        <f t="shared" si="642"/>
        <v>220</v>
      </c>
      <c r="N2271" s="6">
        <f t="shared" si="643"/>
        <v>25.234551640000035</v>
      </c>
      <c r="O2271" s="2">
        <f t="shared" si="635"/>
        <v>-25.234551640000035</v>
      </c>
      <c r="P2271" s="2">
        <f t="shared" si="644"/>
        <v>6.7654483599999651</v>
      </c>
      <c r="Q2271" s="2">
        <f t="shared" si="636"/>
        <v>37.834551640000036</v>
      </c>
      <c r="R2271" s="2">
        <f t="shared" si="645"/>
        <v>37.834551640000036</v>
      </c>
      <c r="S2271" s="2">
        <f t="shared" si="637"/>
        <v>0</v>
      </c>
      <c r="T2271" s="2">
        <f t="shared" si="648"/>
        <v>5.8365483599999664</v>
      </c>
      <c r="U2271" s="2">
        <f t="shared" si="638"/>
        <v>0</v>
      </c>
      <c r="V2271" t="str">
        <f t="shared" si="646"/>
        <v>Y</v>
      </c>
      <c r="W2271" s="2">
        <f t="shared" si="647"/>
        <v>0</v>
      </c>
      <c r="X2271" s="2">
        <f t="shared" si="639"/>
        <v>0</v>
      </c>
      <c r="Y2271" s="2"/>
    </row>
    <row r="2272" spans="1:25" x14ac:dyDescent="0.2">
      <c r="A2272">
        <v>13</v>
      </c>
      <c r="B2272" s="1">
        <v>42830.541666661164</v>
      </c>
      <c r="C2272">
        <v>45.5</v>
      </c>
      <c r="D2272" s="15">
        <f t="shared" si="640"/>
        <v>45.5</v>
      </c>
      <c r="E2272">
        <v>32</v>
      </c>
      <c r="F2272" s="6">
        <v>6.0315599999999998</v>
      </c>
      <c r="G2272" s="6">
        <v>37.86533</v>
      </c>
      <c r="H2272" s="6">
        <f t="shared" si="631"/>
        <v>43.896889999999999</v>
      </c>
      <c r="I2272" s="6">
        <f t="shared" si="632"/>
        <v>13.5</v>
      </c>
      <c r="J2272" s="6">
        <f t="shared" si="633"/>
        <v>0</v>
      </c>
      <c r="K2272" s="3">
        <f t="shared" si="641"/>
        <v>0</v>
      </c>
      <c r="L2272" s="6">
        <f t="shared" si="634"/>
        <v>30.396889999999999</v>
      </c>
      <c r="M2272" s="6">
        <f t="shared" si="642"/>
        <v>220</v>
      </c>
      <c r="N2272" s="6">
        <f t="shared" si="643"/>
        <v>30.396889999999985</v>
      </c>
      <c r="O2272" s="2">
        <f t="shared" si="635"/>
        <v>-30.396889999999985</v>
      </c>
      <c r="P2272" s="2">
        <f t="shared" si="644"/>
        <v>1.6031100000000151</v>
      </c>
      <c r="Q2272" s="2">
        <f t="shared" si="636"/>
        <v>43.896889999999985</v>
      </c>
      <c r="R2272" s="2">
        <f t="shared" si="645"/>
        <v>43.896889999999985</v>
      </c>
      <c r="S2272" s="2">
        <f t="shared" si="637"/>
        <v>0</v>
      </c>
      <c r="T2272" s="2">
        <f t="shared" si="648"/>
        <v>0</v>
      </c>
      <c r="U2272" s="2">
        <f t="shared" si="638"/>
        <v>0</v>
      </c>
      <c r="V2272" t="str">
        <f t="shared" si="646"/>
        <v>Y</v>
      </c>
      <c r="W2272" s="2">
        <f t="shared" si="647"/>
        <v>0</v>
      </c>
      <c r="X2272" s="2">
        <f t="shared" si="639"/>
        <v>0</v>
      </c>
      <c r="Y2272" s="2"/>
    </row>
    <row r="2273" spans="1:25" x14ac:dyDescent="0.2">
      <c r="A2273">
        <v>14</v>
      </c>
      <c r="B2273" s="1">
        <v>42830.583333327828</v>
      </c>
      <c r="C2273">
        <v>45.6</v>
      </c>
      <c r="D2273" s="15">
        <f t="shared" si="640"/>
        <v>45.6</v>
      </c>
      <c r="E2273">
        <v>32</v>
      </c>
      <c r="F2273" s="6">
        <v>6.5422700000000003</v>
      </c>
      <c r="G2273" s="6">
        <v>28.693260000000002</v>
      </c>
      <c r="H2273" s="6">
        <f t="shared" si="631"/>
        <v>35.235530000000004</v>
      </c>
      <c r="I2273" s="6">
        <f t="shared" si="632"/>
        <v>13.600000000000001</v>
      </c>
      <c r="J2273" s="6">
        <f t="shared" si="633"/>
        <v>0</v>
      </c>
      <c r="K2273" s="3">
        <f t="shared" si="641"/>
        <v>0</v>
      </c>
      <c r="L2273" s="6">
        <f t="shared" si="634"/>
        <v>21.635530000000003</v>
      </c>
      <c r="M2273" s="6">
        <f t="shared" si="642"/>
        <v>220</v>
      </c>
      <c r="N2273" s="6">
        <f t="shared" si="643"/>
        <v>21.635530000000017</v>
      </c>
      <c r="O2273" s="2">
        <f t="shared" si="635"/>
        <v>-21.635530000000017</v>
      </c>
      <c r="P2273" s="2">
        <f t="shared" si="644"/>
        <v>10.364469999999983</v>
      </c>
      <c r="Q2273" s="2">
        <f t="shared" si="636"/>
        <v>35.235530000000018</v>
      </c>
      <c r="R2273" s="2">
        <f t="shared" si="645"/>
        <v>35.235530000000018</v>
      </c>
      <c r="S2273" s="2">
        <f t="shared" si="637"/>
        <v>0</v>
      </c>
      <c r="T2273" s="2">
        <f t="shared" si="648"/>
        <v>0</v>
      </c>
      <c r="U2273" s="2">
        <f t="shared" si="638"/>
        <v>0</v>
      </c>
      <c r="V2273" t="str">
        <f t="shared" si="646"/>
        <v>Y</v>
      </c>
      <c r="W2273" s="2">
        <f t="shared" si="647"/>
        <v>0</v>
      </c>
      <c r="X2273" s="2">
        <f t="shared" si="639"/>
        <v>0</v>
      </c>
      <c r="Y2273" s="2"/>
    </row>
    <row r="2274" spans="1:25" x14ac:dyDescent="0.2">
      <c r="A2274">
        <v>15</v>
      </c>
      <c r="B2274" s="1">
        <v>42830.624999994492</v>
      </c>
      <c r="C2274">
        <v>46.5</v>
      </c>
      <c r="D2274" s="15">
        <f t="shared" si="640"/>
        <v>46.5</v>
      </c>
      <c r="E2274">
        <v>32</v>
      </c>
      <c r="F2274" s="6">
        <v>6.4384600000000001</v>
      </c>
      <c r="G2274" s="6">
        <v>23.340260000000001</v>
      </c>
      <c r="H2274" s="6">
        <f t="shared" si="631"/>
        <v>29.77872</v>
      </c>
      <c r="I2274" s="6">
        <f t="shared" si="632"/>
        <v>14.5</v>
      </c>
      <c r="J2274" s="6">
        <f t="shared" si="633"/>
        <v>0</v>
      </c>
      <c r="K2274" s="3">
        <f t="shared" si="641"/>
        <v>0</v>
      </c>
      <c r="L2274" s="6">
        <f t="shared" si="634"/>
        <v>15.27872</v>
      </c>
      <c r="M2274" s="6">
        <f t="shared" si="642"/>
        <v>220</v>
      </c>
      <c r="N2274" s="6">
        <f t="shared" si="643"/>
        <v>15.278719999999993</v>
      </c>
      <c r="O2274" s="2">
        <f t="shared" si="635"/>
        <v>-15.278719999999993</v>
      </c>
      <c r="P2274" s="2">
        <f t="shared" si="644"/>
        <v>16.721280000000007</v>
      </c>
      <c r="Q2274" s="2">
        <f t="shared" si="636"/>
        <v>29.778719999999993</v>
      </c>
      <c r="R2274" s="2">
        <f t="shared" si="645"/>
        <v>29.778719999999993</v>
      </c>
      <c r="S2274" s="2">
        <f t="shared" si="637"/>
        <v>0</v>
      </c>
      <c r="T2274" s="2">
        <f t="shared" si="648"/>
        <v>0</v>
      </c>
      <c r="U2274" s="2">
        <f t="shared" si="638"/>
        <v>0</v>
      </c>
      <c r="V2274" t="str">
        <f t="shared" si="646"/>
        <v>Y</v>
      </c>
      <c r="W2274" s="2">
        <f t="shared" si="647"/>
        <v>0</v>
      </c>
      <c r="X2274" s="2">
        <f t="shared" si="639"/>
        <v>0</v>
      </c>
      <c r="Y2274" s="2"/>
    </row>
    <row r="2275" spans="1:25" x14ac:dyDescent="0.2">
      <c r="A2275">
        <v>16</v>
      </c>
      <c r="B2275" s="1">
        <v>42830.666666661156</v>
      </c>
      <c r="C2275">
        <v>46.8</v>
      </c>
      <c r="D2275" s="15">
        <f t="shared" si="640"/>
        <v>46.8</v>
      </c>
      <c r="E2275">
        <v>32</v>
      </c>
      <c r="F2275" s="6">
        <v>4.4421400000000002</v>
      </c>
      <c r="G2275" s="6">
        <v>15.4335</v>
      </c>
      <c r="H2275" s="6">
        <f t="shared" si="631"/>
        <v>19.875640000000001</v>
      </c>
      <c r="I2275" s="6">
        <f t="shared" si="632"/>
        <v>14.799999999999997</v>
      </c>
      <c r="J2275" s="6">
        <f t="shared" si="633"/>
        <v>0</v>
      </c>
      <c r="K2275" s="3">
        <f t="shared" si="641"/>
        <v>0</v>
      </c>
      <c r="L2275" s="6">
        <f t="shared" si="634"/>
        <v>5.0756400000000035</v>
      </c>
      <c r="M2275" s="6">
        <f t="shared" si="642"/>
        <v>220</v>
      </c>
      <c r="N2275" s="6">
        <f t="shared" si="643"/>
        <v>5.0756399999999928</v>
      </c>
      <c r="O2275" s="2">
        <f t="shared" si="635"/>
        <v>-5.0756399999999928</v>
      </c>
      <c r="P2275" s="2">
        <f t="shared" si="644"/>
        <v>26.924360000000007</v>
      </c>
      <c r="Q2275" s="2">
        <f t="shared" si="636"/>
        <v>19.87563999999999</v>
      </c>
      <c r="R2275" s="2">
        <f t="shared" si="645"/>
        <v>19.87563999999999</v>
      </c>
      <c r="S2275" s="2">
        <f t="shared" si="637"/>
        <v>0</v>
      </c>
      <c r="T2275" s="2">
        <f t="shared" si="648"/>
        <v>0</v>
      </c>
      <c r="U2275" s="2">
        <f t="shared" si="638"/>
        <v>0</v>
      </c>
      <c r="V2275" t="str">
        <f t="shared" si="646"/>
        <v>Y</v>
      </c>
      <c r="W2275" s="2">
        <f t="shared" si="647"/>
        <v>0</v>
      </c>
      <c r="X2275" s="2">
        <f t="shared" si="639"/>
        <v>0</v>
      </c>
      <c r="Y2275" s="2"/>
    </row>
    <row r="2276" spans="1:25" x14ac:dyDescent="0.2">
      <c r="A2276">
        <v>17</v>
      </c>
      <c r="B2276" s="1">
        <v>42830.708333327821</v>
      </c>
      <c r="C2276">
        <v>47.7</v>
      </c>
      <c r="D2276" s="15">
        <f t="shared" si="640"/>
        <v>47.7</v>
      </c>
      <c r="E2276">
        <v>32</v>
      </c>
      <c r="F2276" s="6">
        <v>3.45153</v>
      </c>
      <c r="G2276" s="6">
        <v>6.146617</v>
      </c>
      <c r="H2276" s="6">
        <f t="shared" si="631"/>
        <v>9.5981470000000009</v>
      </c>
      <c r="I2276" s="6">
        <f t="shared" si="632"/>
        <v>15.700000000000003</v>
      </c>
      <c r="J2276" s="6">
        <f t="shared" si="633"/>
        <v>6.101853000000002</v>
      </c>
      <c r="K2276" s="3">
        <f t="shared" si="641"/>
        <v>6.973546285714292</v>
      </c>
      <c r="L2276" s="6">
        <f t="shared" si="634"/>
        <v>0</v>
      </c>
      <c r="M2276" s="6">
        <f t="shared" si="642"/>
        <v>213.02645371428571</v>
      </c>
      <c r="N2276" s="6">
        <f t="shared" si="643"/>
        <v>0.8716932857142865</v>
      </c>
      <c r="O2276" s="2">
        <f t="shared" si="635"/>
        <v>-0.8716932857142865</v>
      </c>
      <c r="P2276" s="2">
        <f t="shared" si="644"/>
        <v>31.128306714285713</v>
      </c>
      <c r="Q2276" s="2">
        <f t="shared" si="636"/>
        <v>16.571693285714289</v>
      </c>
      <c r="R2276" s="2">
        <f t="shared" si="645"/>
        <v>9.5981470000000009</v>
      </c>
      <c r="S2276" s="2">
        <f t="shared" si="637"/>
        <v>6.9735462857142885</v>
      </c>
      <c r="T2276" s="2">
        <f t="shared" si="648"/>
        <v>0</v>
      </c>
      <c r="U2276" s="2">
        <f t="shared" si="638"/>
        <v>0</v>
      </c>
      <c r="V2276" t="str">
        <f t="shared" si="646"/>
        <v>N</v>
      </c>
      <c r="W2276" s="2">
        <f t="shared" si="647"/>
        <v>0</v>
      </c>
      <c r="X2276" s="2">
        <f t="shared" si="639"/>
        <v>0</v>
      </c>
      <c r="Y2276" s="2"/>
    </row>
    <row r="2277" spans="1:25" x14ac:dyDescent="0.2">
      <c r="A2277">
        <v>18</v>
      </c>
      <c r="B2277" s="1">
        <v>42830.749999994485</v>
      </c>
      <c r="C2277">
        <v>47.9</v>
      </c>
      <c r="D2277" s="15">
        <f t="shared" si="640"/>
        <v>47.9</v>
      </c>
      <c r="E2277">
        <v>32</v>
      </c>
      <c r="F2277" s="6">
        <v>4.1243600000000002</v>
      </c>
      <c r="G2277" s="6">
        <v>-1.5167529999999999E-2</v>
      </c>
      <c r="H2277" s="6">
        <f t="shared" si="631"/>
        <v>4.10919247</v>
      </c>
      <c r="I2277" s="6">
        <f t="shared" si="632"/>
        <v>15.899999999999999</v>
      </c>
      <c r="J2277" s="6">
        <f t="shared" si="633"/>
        <v>11.790807529999999</v>
      </c>
      <c r="K2277" s="3">
        <f t="shared" si="641"/>
        <v>13.475208605714272</v>
      </c>
      <c r="L2277" s="6">
        <f t="shared" si="634"/>
        <v>0</v>
      </c>
      <c r="M2277" s="6">
        <f t="shared" si="642"/>
        <v>199.55124510857144</v>
      </c>
      <c r="N2277" s="6">
        <f t="shared" si="643"/>
        <v>1.6844010757142769</v>
      </c>
      <c r="O2277" s="2">
        <f t="shared" si="635"/>
        <v>-1.6844010757142769</v>
      </c>
      <c r="P2277" s="2">
        <f t="shared" si="644"/>
        <v>30.315598924285723</v>
      </c>
      <c r="Q2277" s="2">
        <f t="shared" si="636"/>
        <v>17.584401075714275</v>
      </c>
      <c r="R2277" s="2">
        <f t="shared" si="645"/>
        <v>4.10919247</v>
      </c>
      <c r="S2277" s="2">
        <f t="shared" si="637"/>
        <v>13.475208605714275</v>
      </c>
      <c r="T2277" s="2">
        <f t="shared" si="648"/>
        <v>0</v>
      </c>
      <c r="U2277" s="2">
        <f t="shared" si="638"/>
        <v>0</v>
      </c>
      <c r="V2277" t="str">
        <f t="shared" si="646"/>
        <v>N</v>
      </c>
      <c r="W2277" s="2">
        <f t="shared" si="647"/>
        <v>0</v>
      </c>
      <c r="X2277" s="2">
        <f t="shared" si="639"/>
        <v>0</v>
      </c>
      <c r="Y2277" s="2"/>
    </row>
    <row r="2278" spans="1:25" x14ac:dyDescent="0.2">
      <c r="A2278">
        <v>19</v>
      </c>
      <c r="B2278" s="1">
        <v>42830.791666661149</v>
      </c>
      <c r="C2278">
        <v>47.6</v>
      </c>
      <c r="D2278" s="15">
        <f t="shared" si="640"/>
        <v>47.6</v>
      </c>
      <c r="E2278">
        <v>32</v>
      </c>
      <c r="F2278" s="6">
        <v>3.34484</v>
      </c>
      <c r="G2278" s="6">
        <v>-1.5167529999999999E-2</v>
      </c>
      <c r="H2278" s="6">
        <f t="shared" si="631"/>
        <v>3.3296724700000002</v>
      </c>
      <c r="I2278" s="6">
        <f t="shared" si="632"/>
        <v>15.600000000000001</v>
      </c>
      <c r="J2278" s="6">
        <f t="shared" si="633"/>
        <v>12.270327530000001</v>
      </c>
      <c r="K2278" s="3">
        <f t="shared" si="641"/>
        <v>14.023231462857154</v>
      </c>
      <c r="L2278" s="6">
        <f t="shared" si="634"/>
        <v>0</v>
      </c>
      <c r="M2278" s="6">
        <f t="shared" si="642"/>
        <v>185.52801364571428</v>
      </c>
      <c r="N2278" s="6">
        <f t="shared" si="643"/>
        <v>1.7529039328571514</v>
      </c>
      <c r="O2278" s="2">
        <f t="shared" si="635"/>
        <v>-1.7529039328571514</v>
      </c>
      <c r="P2278" s="2">
        <f t="shared" si="644"/>
        <v>30.247096067142849</v>
      </c>
      <c r="Q2278" s="2">
        <f t="shared" si="636"/>
        <v>17.352903932857153</v>
      </c>
      <c r="R2278" s="2">
        <f t="shared" si="645"/>
        <v>3.3296724700000002</v>
      </c>
      <c r="S2278" s="2">
        <f t="shared" si="637"/>
        <v>14.023231462857153</v>
      </c>
      <c r="T2278" s="2">
        <f t="shared" si="648"/>
        <v>0</v>
      </c>
      <c r="U2278" s="2">
        <f t="shared" si="638"/>
        <v>0</v>
      </c>
      <c r="V2278" t="str">
        <f t="shared" si="646"/>
        <v>N</v>
      </c>
      <c r="W2278" s="2">
        <f t="shared" si="647"/>
        <v>0</v>
      </c>
      <c r="X2278" s="2">
        <f t="shared" si="639"/>
        <v>0</v>
      </c>
      <c r="Y2278" s="2"/>
    </row>
    <row r="2279" spans="1:25" x14ac:dyDescent="0.2">
      <c r="A2279">
        <v>20</v>
      </c>
      <c r="B2279" s="1">
        <v>42830.833333327813</v>
      </c>
      <c r="C2279">
        <v>49.4</v>
      </c>
      <c r="D2279" s="15">
        <f t="shared" si="640"/>
        <v>49.4</v>
      </c>
      <c r="E2279">
        <v>32</v>
      </c>
      <c r="F2279" s="6">
        <v>2.6916899999999999</v>
      </c>
      <c r="G2279" s="6">
        <v>-1.5167529999999999E-2</v>
      </c>
      <c r="H2279" s="6">
        <f t="shared" si="631"/>
        <v>2.6765224700000001</v>
      </c>
      <c r="I2279" s="6">
        <f t="shared" si="632"/>
        <v>17.399999999999999</v>
      </c>
      <c r="J2279" s="6">
        <f t="shared" si="633"/>
        <v>14.723477529999998</v>
      </c>
      <c r="K2279" s="3">
        <f t="shared" si="641"/>
        <v>16.826831462857143</v>
      </c>
      <c r="L2279" s="6">
        <f t="shared" si="634"/>
        <v>0</v>
      </c>
      <c r="M2279" s="6">
        <f t="shared" si="642"/>
        <v>168.70118218285714</v>
      </c>
      <c r="N2279" s="6">
        <f t="shared" si="643"/>
        <v>2.1033539328571464</v>
      </c>
      <c r="O2279" s="2">
        <f t="shared" si="635"/>
        <v>-2.1033539328571464</v>
      </c>
      <c r="P2279" s="2">
        <f t="shared" si="644"/>
        <v>29.896646067142854</v>
      </c>
      <c r="Q2279" s="2">
        <f t="shared" si="636"/>
        <v>19.503353932857145</v>
      </c>
      <c r="R2279" s="2">
        <f t="shared" si="645"/>
        <v>2.6765224700000001</v>
      </c>
      <c r="S2279" s="2">
        <f t="shared" si="637"/>
        <v>16.826831462857143</v>
      </c>
      <c r="T2279" s="2">
        <f t="shared" si="648"/>
        <v>0</v>
      </c>
      <c r="U2279" s="2">
        <f t="shared" si="638"/>
        <v>0</v>
      </c>
      <c r="V2279" t="str">
        <f t="shared" si="646"/>
        <v>N</v>
      </c>
      <c r="W2279" s="2">
        <f t="shared" si="647"/>
        <v>0</v>
      </c>
      <c r="X2279" s="2">
        <f t="shared" si="639"/>
        <v>0</v>
      </c>
      <c r="Y2279" s="2"/>
    </row>
    <row r="2280" spans="1:25" x14ac:dyDescent="0.2">
      <c r="A2280">
        <v>21</v>
      </c>
      <c r="B2280" s="1">
        <v>42830.874999994478</v>
      </c>
      <c r="C2280">
        <v>46.9</v>
      </c>
      <c r="D2280" s="15">
        <f t="shared" si="640"/>
        <v>46.9</v>
      </c>
      <c r="E2280">
        <v>32</v>
      </c>
      <c r="F2280" s="6">
        <v>2.4886300000000001</v>
      </c>
      <c r="G2280" s="6">
        <v>-1.5167529999999999E-2</v>
      </c>
      <c r="H2280" s="6">
        <f t="shared" si="631"/>
        <v>2.4734624700000003</v>
      </c>
      <c r="I2280" s="6">
        <f t="shared" si="632"/>
        <v>14.899999999999999</v>
      </c>
      <c r="J2280" s="6">
        <f t="shared" si="633"/>
        <v>12.426537529999997</v>
      </c>
      <c r="K2280" s="3">
        <f t="shared" si="641"/>
        <v>14.201757177142866</v>
      </c>
      <c r="L2280" s="6">
        <f t="shared" si="634"/>
        <v>0</v>
      </c>
      <c r="M2280" s="6">
        <f t="shared" si="642"/>
        <v>154.49942500571427</v>
      </c>
      <c r="N2280" s="6">
        <f t="shared" si="643"/>
        <v>1.7752196471428761</v>
      </c>
      <c r="O2280" s="2">
        <f t="shared" si="635"/>
        <v>-1.7752196471428761</v>
      </c>
      <c r="P2280" s="2">
        <f t="shared" si="644"/>
        <v>30.224780352857124</v>
      </c>
      <c r="Q2280" s="2">
        <f t="shared" si="636"/>
        <v>16.675219647142875</v>
      </c>
      <c r="R2280" s="2">
        <f t="shared" si="645"/>
        <v>2.4734624700000003</v>
      </c>
      <c r="S2280" s="2">
        <f t="shared" si="637"/>
        <v>14.201757177142873</v>
      </c>
      <c r="T2280" s="2">
        <f t="shared" si="648"/>
        <v>0</v>
      </c>
      <c r="U2280" s="2">
        <f t="shared" si="638"/>
        <v>0</v>
      </c>
      <c r="V2280" t="str">
        <f t="shared" si="646"/>
        <v>N</v>
      </c>
      <c r="W2280" s="2">
        <f t="shared" si="647"/>
        <v>0</v>
      </c>
      <c r="X2280" s="2">
        <f t="shared" si="639"/>
        <v>0</v>
      </c>
      <c r="Y2280" s="2"/>
    </row>
    <row r="2281" spans="1:25" x14ac:dyDescent="0.2">
      <c r="A2281">
        <v>22</v>
      </c>
      <c r="B2281" s="1">
        <v>42830.916666661142</v>
      </c>
      <c r="C2281">
        <v>45.2</v>
      </c>
      <c r="D2281" s="15">
        <f t="shared" si="640"/>
        <v>45.2</v>
      </c>
      <c r="E2281">
        <v>32</v>
      </c>
      <c r="F2281" s="6">
        <v>3.2118099999999998</v>
      </c>
      <c r="G2281" s="6">
        <v>-1.5167529999999999E-2</v>
      </c>
      <c r="H2281" s="6">
        <f t="shared" si="631"/>
        <v>3.19664247</v>
      </c>
      <c r="I2281" s="6">
        <f t="shared" si="632"/>
        <v>13.200000000000003</v>
      </c>
      <c r="J2281" s="6">
        <f t="shared" si="633"/>
        <v>10.003357530000002</v>
      </c>
      <c r="K2281" s="3">
        <f t="shared" si="641"/>
        <v>11.432408605714301</v>
      </c>
      <c r="L2281" s="6">
        <f t="shared" si="634"/>
        <v>0</v>
      </c>
      <c r="M2281" s="6">
        <f t="shared" si="642"/>
        <v>143.06701639999997</v>
      </c>
      <c r="N2281" s="6">
        <f t="shared" si="643"/>
        <v>1.429051075714284</v>
      </c>
      <c r="O2281" s="2">
        <f t="shared" si="635"/>
        <v>-1.429051075714284</v>
      </c>
      <c r="P2281" s="2">
        <f t="shared" si="644"/>
        <v>30.570948924285716</v>
      </c>
      <c r="Q2281" s="2">
        <f t="shared" si="636"/>
        <v>14.629051075714287</v>
      </c>
      <c r="R2281" s="2">
        <f t="shared" si="645"/>
        <v>3.19664247</v>
      </c>
      <c r="S2281" s="2">
        <f t="shared" si="637"/>
        <v>11.432408605714286</v>
      </c>
      <c r="T2281" s="2">
        <f t="shared" si="648"/>
        <v>0</v>
      </c>
      <c r="U2281" s="2">
        <f t="shared" si="638"/>
        <v>0</v>
      </c>
      <c r="V2281" t="str">
        <f t="shared" si="646"/>
        <v>N</v>
      </c>
      <c r="W2281" s="2">
        <f t="shared" si="647"/>
        <v>0</v>
      </c>
      <c r="X2281" s="2">
        <f t="shared" si="639"/>
        <v>0</v>
      </c>
      <c r="Y2281" s="2"/>
    </row>
    <row r="2282" spans="1:25" x14ac:dyDescent="0.2">
      <c r="A2282">
        <v>23</v>
      </c>
      <c r="B2282" s="1">
        <v>42830.958333327806</v>
      </c>
      <c r="C2282">
        <v>42.6</v>
      </c>
      <c r="D2282" s="15">
        <f t="shared" si="640"/>
        <v>42.6</v>
      </c>
      <c r="E2282">
        <v>32</v>
      </c>
      <c r="F2282" s="6">
        <v>3.4836999999999998</v>
      </c>
      <c r="G2282" s="6">
        <v>-1.5167529999999999E-2</v>
      </c>
      <c r="H2282" s="6">
        <f t="shared" si="631"/>
        <v>3.46853247</v>
      </c>
      <c r="I2282" s="6">
        <f t="shared" si="632"/>
        <v>10.600000000000001</v>
      </c>
      <c r="J2282" s="6">
        <f t="shared" si="633"/>
        <v>7.1314675300000019</v>
      </c>
      <c r="K2282" s="3">
        <f t="shared" si="641"/>
        <v>8.150248605714296</v>
      </c>
      <c r="L2282" s="6">
        <f t="shared" si="634"/>
        <v>0</v>
      </c>
      <c r="M2282" s="6">
        <f t="shared" si="642"/>
        <v>134.91676779428568</v>
      </c>
      <c r="N2282" s="6">
        <f t="shared" si="643"/>
        <v>1.018781075714287</v>
      </c>
      <c r="O2282" s="2">
        <f t="shared" si="635"/>
        <v>-1.018781075714287</v>
      </c>
      <c r="P2282" s="2">
        <f t="shared" si="644"/>
        <v>30.981218924285713</v>
      </c>
      <c r="Q2282" s="2">
        <f t="shared" si="636"/>
        <v>11.618781075714288</v>
      </c>
      <c r="R2282" s="2">
        <f t="shared" si="645"/>
        <v>3.46853247</v>
      </c>
      <c r="S2282" s="2">
        <f t="shared" si="637"/>
        <v>8.1502486057142889</v>
      </c>
      <c r="T2282" s="2">
        <f t="shared" si="648"/>
        <v>0</v>
      </c>
      <c r="U2282" s="2">
        <f t="shared" si="638"/>
        <v>0</v>
      </c>
      <c r="V2282" t="str">
        <f t="shared" si="646"/>
        <v>N</v>
      </c>
      <c r="W2282" s="2">
        <f t="shared" si="647"/>
        <v>0</v>
      </c>
      <c r="X2282" s="2">
        <f t="shared" si="639"/>
        <v>0</v>
      </c>
      <c r="Y2282" s="2"/>
    </row>
    <row r="2283" spans="1:25" x14ac:dyDescent="0.2">
      <c r="A2283">
        <v>0</v>
      </c>
      <c r="B2283" s="1">
        <v>42830.99999999447</v>
      </c>
      <c r="C2283">
        <v>39.299999999999997</v>
      </c>
      <c r="D2283" s="15">
        <f t="shared" si="640"/>
        <v>39.299999999999997</v>
      </c>
      <c r="E2283">
        <v>32</v>
      </c>
      <c r="F2283" s="6">
        <v>3.3523299999999998</v>
      </c>
      <c r="G2283" s="6">
        <v>-1.5167529999999999E-2</v>
      </c>
      <c r="H2283" s="6">
        <f t="shared" si="631"/>
        <v>3.33716247</v>
      </c>
      <c r="I2283" s="6">
        <f t="shared" si="632"/>
        <v>7.2999999999999972</v>
      </c>
      <c r="J2283" s="6">
        <f t="shared" si="633"/>
        <v>3.9628375299999972</v>
      </c>
      <c r="K2283" s="3">
        <f t="shared" si="641"/>
        <v>4.5289571771428427</v>
      </c>
      <c r="L2283" s="6">
        <f t="shared" si="634"/>
        <v>0</v>
      </c>
      <c r="M2283" s="6">
        <f t="shared" si="642"/>
        <v>130.38781061714283</v>
      </c>
      <c r="N2283" s="6">
        <f t="shared" si="643"/>
        <v>0.56611964714284113</v>
      </c>
      <c r="O2283" s="2">
        <f t="shared" si="635"/>
        <v>-0.56611964714284113</v>
      </c>
      <c r="P2283" s="2">
        <f t="shared" si="644"/>
        <v>31.433880352857159</v>
      </c>
      <c r="Q2283" s="2">
        <f t="shared" si="636"/>
        <v>7.8661196471428383</v>
      </c>
      <c r="R2283" s="2">
        <f t="shared" si="645"/>
        <v>3.33716247</v>
      </c>
      <c r="S2283" s="2">
        <f t="shared" si="637"/>
        <v>4.5289571771428383</v>
      </c>
      <c r="T2283" s="2">
        <f t="shared" si="648"/>
        <v>0</v>
      </c>
      <c r="U2283" s="2">
        <f t="shared" si="638"/>
        <v>0</v>
      </c>
      <c r="V2283" t="str">
        <f t="shared" si="646"/>
        <v>N</v>
      </c>
      <c r="W2283" s="2">
        <f t="shared" si="647"/>
        <v>0</v>
      </c>
      <c r="X2283" s="2">
        <f t="shared" si="639"/>
        <v>0</v>
      </c>
      <c r="Y2283" s="2"/>
    </row>
    <row r="2284" spans="1:25" x14ac:dyDescent="0.2">
      <c r="A2284">
        <v>1</v>
      </c>
      <c r="B2284" s="1">
        <v>42831.041666661135</v>
      </c>
      <c r="C2284">
        <v>36.4</v>
      </c>
      <c r="D2284" s="15">
        <f t="shared" si="640"/>
        <v>36.4</v>
      </c>
      <c r="E2284">
        <v>32</v>
      </c>
      <c r="F2284" s="6">
        <v>3.2597800000000001</v>
      </c>
      <c r="G2284" s="6">
        <v>-1.5167529999999999E-2</v>
      </c>
      <c r="H2284" s="6">
        <f t="shared" si="631"/>
        <v>3.2446124700000003</v>
      </c>
      <c r="I2284" s="6">
        <f t="shared" si="632"/>
        <v>4.3999999999999986</v>
      </c>
      <c r="J2284" s="6">
        <f t="shared" si="633"/>
        <v>1.1553875299999983</v>
      </c>
      <c r="K2284" s="3">
        <f t="shared" si="641"/>
        <v>1.32044289142857</v>
      </c>
      <c r="L2284" s="6">
        <f t="shared" si="634"/>
        <v>0</v>
      </c>
      <c r="M2284" s="6">
        <f t="shared" si="642"/>
        <v>129.06736772571426</v>
      </c>
      <c r="N2284" s="6">
        <f t="shared" si="643"/>
        <v>0.16505536142858546</v>
      </c>
      <c r="O2284" s="2">
        <f t="shared" si="635"/>
        <v>-0.16505536142858546</v>
      </c>
      <c r="P2284" s="2">
        <f t="shared" si="644"/>
        <v>31.834944638571415</v>
      </c>
      <c r="Q2284" s="2">
        <f t="shared" si="636"/>
        <v>4.565055361428584</v>
      </c>
      <c r="R2284" s="2">
        <f t="shared" si="645"/>
        <v>3.2446124700000003</v>
      </c>
      <c r="S2284" s="2">
        <f t="shared" si="637"/>
        <v>1.3204428914285837</v>
      </c>
      <c r="T2284" s="2">
        <f t="shared" si="648"/>
        <v>0</v>
      </c>
      <c r="U2284" s="2">
        <f t="shared" si="638"/>
        <v>0</v>
      </c>
      <c r="V2284" t="str">
        <f t="shared" si="646"/>
        <v>N</v>
      </c>
      <c r="W2284" s="2">
        <f t="shared" si="647"/>
        <v>0</v>
      </c>
      <c r="X2284" s="2">
        <f t="shared" si="639"/>
        <v>0</v>
      </c>
      <c r="Y2284" s="2"/>
    </row>
    <row r="2285" spans="1:25" x14ac:dyDescent="0.2">
      <c r="A2285">
        <v>2</v>
      </c>
      <c r="B2285" s="1">
        <v>42831.083333327799</v>
      </c>
      <c r="C2285">
        <v>34.6</v>
      </c>
      <c r="D2285" s="15">
        <f t="shared" si="640"/>
        <v>34.6</v>
      </c>
      <c r="E2285">
        <v>32</v>
      </c>
      <c r="F2285" s="6">
        <v>6.4153000000000002</v>
      </c>
      <c r="G2285" s="6">
        <v>-1.5167529999999999E-2</v>
      </c>
      <c r="H2285" s="6">
        <f t="shared" si="631"/>
        <v>6.40013247</v>
      </c>
      <c r="I2285" s="6">
        <f t="shared" si="632"/>
        <v>2.6000000000000014</v>
      </c>
      <c r="J2285" s="6">
        <f t="shared" si="633"/>
        <v>0</v>
      </c>
      <c r="K2285" s="3">
        <f t="shared" si="641"/>
        <v>0</v>
      </c>
      <c r="L2285" s="6">
        <f t="shared" si="634"/>
        <v>3.8001324699999985</v>
      </c>
      <c r="M2285" s="6">
        <f t="shared" si="642"/>
        <v>132.86750019571426</v>
      </c>
      <c r="N2285" s="6">
        <f t="shared" si="643"/>
        <v>0</v>
      </c>
      <c r="O2285" s="2">
        <f t="shared" si="635"/>
        <v>0</v>
      </c>
      <c r="P2285" s="2">
        <f t="shared" si="644"/>
        <v>32</v>
      </c>
      <c r="Q2285" s="2">
        <f t="shared" si="636"/>
        <v>2.6000000000000014</v>
      </c>
      <c r="R2285" s="2">
        <f t="shared" si="645"/>
        <v>2.6000000000000014</v>
      </c>
      <c r="S2285" s="2">
        <f t="shared" si="637"/>
        <v>0</v>
      </c>
      <c r="T2285" s="2">
        <f t="shared" si="648"/>
        <v>3.8001324699999941</v>
      </c>
      <c r="U2285" s="2">
        <f t="shared" si="638"/>
        <v>0</v>
      </c>
      <c r="V2285" t="str">
        <f t="shared" si="646"/>
        <v>N</v>
      </c>
      <c r="W2285" s="2">
        <f t="shared" si="647"/>
        <v>0</v>
      </c>
      <c r="X2285" s="2">
        <f t="shared" si="639"/>
        <v>0</v>
      </c>
      <c r="Y2285" s="2"/>
    </row>
    <row r="2286" spans="1:25" x14ac:dyDescent="0.2">
      <c r="A2286">
        <v>3</v>
      </c>
      <c r="B2286" s="1">
        <v>42831.124999994463</v>
      </c>
      <c r="C2286">
        <v>33.700000000000003</v>
      </c>
      <c r="D2286" s="15">
        <f t="shared" si="640"/>
        <v>33.700000000000003</v>
      </c>
      <c r="E2286">
        <v>32</v>
      </c>
      <c r="F2286" s="6">
        <v>7.4523299999999999</v>
      </c>
      <c r="G2286" s="6">
        <v>-1.5167529999999999E-2</v>
      </c>
      <c r="H2286" s="6">
        <f t="shared" si="631"/>
        <v>7.4371624699999996</v>
      </c>
      <c r="I2286" s="6">
        <f t="shared" si="632"/>
        <v>1.7000000000000028</v>
      </c>
      <c r="J2286" s="6">
        <f t="shared" si="633"/>
        <v>0</v>
      </c>
      <c r="K2286" s="3">
        <f t="shared" si="641"/>
        <v>0</v>
      </c>
      <c r="L2286" s="6">
        <f t="shared" si="634"/>
        <v>5.7371624699999968</v>
      </c>
      <c r="M2286" s="6">
        <f t="shared" si="642"/>
        <v>138.60466266571424</v>
      </c>
      <c r="N2286" s="6">
        <f t="shared" si="643"/>
        <v>0</v>
      </c>
      <c r="O2286" s="2">
        <f t="shared" si="635"/>
        <v>0</v>
      </c>
      <c r="P2286" s="2">
        <f t="shared" si="644"/>
        <v>32</v>
      </c>
      <c r="Q2286" s="2">
        <f t="shared" si="636"/>
        <v>1.7000000000000028</v>
      </c>
      <c r="R2286" s="2">
        <f t="shared" si="645"/>
        <v>1.7000000000000028</v>
      </c>
      <c r="S2286" s="2">
        <f t="shared" si="637"/>
        <v>0</v>
      </c>
      <c r="T2286" s="2">
        <f t="shared" si="648"/>
        <v>5.737162469999987</v>
      </c>
      <c r="U2286" s="2">
        <f t="shared" si="638"/>
        <v>0</v>
      </c>
      <c r="V2286" t="str">
        <f t="shared" si="646"/>
        <v>N</v>
      </c>
      <c r="W2286" s="2">
        <f t="shared" si="647"/>
        <v>0</v>
      </c>
      <c r="X2286" s="2">
        <f t="shared" si="639"/>
        <v>0</v>
      </c>
      <c r="Y2286" s="2"/>
    </row>
    <row r="2287" spans="1:25" x14ac:dyDescent="0.2">
      <c r="A2287">
        <v>4</v>
      </c>
      <c r="B2287" s="1">
        <v>42831.166666661127</v>
      </c>
      <c r="C2287">
        <v>32.9</v>
      </c>
      <c r="D2287" s="15">
        <f t="shared" si="640"/>
        <v>32.9</v>
      </c>
      <c r="E2287">
        <v>32</v>
      </c>
      <c r="F2287" s="6">
        <v>7.5120800000000001</v>
      </c>
      <c r="G2287" s="6">
        <v>-1.5167529999999999E-2</v>
      </c>
      <c r="H2287" s="6">
        <f t="shared" si="631"/>
        <v>7.4969124699999998</v>
      </c>
      <c r="I2287" s="6">
        <f t="shared" si="632"/>
        <v>0.89999999999999858</v>
      </c>
      <c r="J2287" s="6">
        <f t="shared" si="633"/>
        <v>0</v>
      </c>
      <c r="K2287" s="3">
        <f t="shared" si="641"/>
        <v>0</v>
      </c>
      <c r="L2287" s="6">
        <f t="shared" si="634"/>
        <v>6.5969124700000012</v>
      </c>
      <c r="M2287" s="6">
        <f t="shared" si="642"/>
        <v>145.20157513571425</v>
      </c>
      <c r="N2287" s="6">
        <f t="shared" si="643"/>
        <v>0</v>
      </c>
      <c r="O2287" s="2">
        <f t="shared" si="635"/>
        <v>0</v>
      </c>
      <c r="P2287" s="2">
        <f t="shared" si="644"/>
        <v>32</v>
      </c>
      <c r="Q2287" s="2">
        <f t="shared" si="636"/>
        <v>0.89999999999999858</v>
      </c>
      <c r="R2287" s="2">
        <f t="shared" si="645"/>
        <v>0.89999999999999858</v>
      </c>
      <c r="S2287" s="2">
        <f t="shared" si="637"/>
        <v>0</v>
      </c>
      <c r="T2287" s="2">
        <f t="shared" si="648"/>
        <v>6.5969124700000066</v>
      </c>
      <c r="U2287" s="2">
        <f t="shared" si="638"/>
        <v>0</v>
      </c>
      <c r="V2287" t="str">
        <f t="shared" si="646"/>
        <v>N</v>
      </c>
      <c r="W2287" s="2">
        <f t="shared" si="647"/>
        <v>0</v>
      </c>
      <c r="X2287" s="2">
        <f t="shared" si="639"/>
        <v>0</v>
      </c>
      <c r="Y2287" s="2"/>
    </row>
    <row r="2288" spans="1:25" x14ac:dyDescent="0.2">
      <c r="A2288">
        <v>5</v>
      </c>
      <c r="B2288" s="1">
        <v>42831.208333327791</v>
      </c>
      <c r="C2288">
        <v>32.799999999999997</v>
      </c>
      <c r="D2288" s="15">
        <f t="shared" si="640"/>
        <v>32.799999999999997</v>
      </c>
      <c r="E2288">
        <v>32</v>
      </c>
      <c r="F2288" s="6">
        <v>7.6166099999999997</v>
      </c>
      <c r="G2288" s="6">
        <v>-1.5167529999999999E-2</v>
      </c>
      <c r="H2288" s="6">
        <f t="shared" si="631"/>
        <v>7.6014424699999994</v>
      </c>
      <c r="I2288" s="6">
        <f t="shared" si="632"/>
        <v>0.79999999999999716</v>
      </c>
      <c r="J2288" s="6">
        <f t="shared" si="633"/>
        <v>0</v>
      </c>
      <c r="K2288" s="3">
        <f t="shared" si="641"/>
        <v>0</v>
      </c>
      <c r="L2288" s="6">
        <f t="shared" si="634"/>
        <v>6.8014424700000022</v>
      </c>
      <c r="M2288" s="6">
        <f t="shared" si="642"/>
        <v>152.00301760571426</v>
      </c>
      <c r="N2288" s="6">
        <f t="shared" si="643"/>
        <v>0</v>
      </c>
      <c r="O2288" s="2">
        <f t="shared" si="635"/>
        <v>0</v>
      </c>
      <c r="P2288" s="2">
        <f t="shared" si="644"/>
        <v>32</v>
      </c>
      <c r="Q2288" s="2">
        <f t="shared" si="636"/>
        <v>0.79999999999999716</v>
      </c>
      <c r="R2288" s="2">
        <f t="shared" si="645"/>
        <v>0.79999999999999716</v>
      </c>
      <c r="S2288" s="2">
        <f t="shared" si="637"/>
        <v>0</v>
      </c>
      <c r="T2288" s="2">
        <f t="shared" si="648"/>
        <v>6.801442470000012</v>
      </c>
      <c r="U2288" s="2">
        <f t="shared" si="638"/>
        <v>0</v>
      </c>
      <c r="V2288" t="str">
        <f t="shared" si="646"/>
        <v>N</v>
      </c>
      <c r="W2288" s="2">
        <f t="shared" si="647"/>
        <v>0</v>
      </c>
      <c r="X2288" s="2">
        <f t="shared" si="639"/>
        <v>0</v>
      </c>
      <c r="Y2288" s="2"/>
    </row>
    <row r="2289" spans="1:25" x14ac:dyDescent="0.2">
      <c r="A2289">
        <v>6</v>
      </c>
      <c r="B2289" s="1">
        <v>42831.249999994456</v>
      </c>
      <c r="C2289">
        <v>33</v>
      </c>
      <c r="D2289" s="15">
        <f t="shared" si="640"/>
        <v>33</v>
      </c>
      <c r="E2289">
        <v>32</v>
      </c>
      <c r="F2289" s="6">
        <v>8.2841500000000003</v>
      </c>
      <c r="G2289" s="6">
        <v>0.52249716999999996</v>
      </c>
      <c r="H2289" s="6">
        <f t="shared" si="631"/>
        <v>8.8066471699999997</v>
      </c>
      <c r="I2289" s="6">
        <f t="shared" si="632"/>
        <v>1</v>
      </c>
      <c r="J2289" s="6">
        <f t="shared" si="633"/>
        <v>0</v>
      </c>
      <c r="K2289" s="3">
        <f t="shared" si="641"/>
        <v>0</v>
      </c>
      <c r="L2289" s="6">
        <f t="shared" si="634"/>
        <v>7.8066471699999997</v>
      </c>
      <c r="M2289" s="6">
        <f t="shared" si="642"/>
        <v>159.80966477571425</v>
      </c>
      <c r="N2289" s="6">
        <f t="shared" si="643"/>
        <v>0</v>
      </c>
      <c r="O2289" s="2">
        <f t="shared" si="635"/>
        <v>0</v>
      </c>
      <c r="P2289" s="2">
        <f t="shared" si="644"/>
        <v>32</v>
      </c>
      <c r="Q2289" s="2">
        <f t="shared" si="636"/>
        <v>1</v>
      </c>
      <c r="R2289" s="2">
        <f t="shared" si="645"/>
        <v>1</v>
      </c>
      <c r="S2289" s="2">
        <f t="shared" si="637"/>
        <v>0</v>
      </c>
      <c r="T2289" s="2">
        <f t="shared" si="648"/>
        <v>7.8066471699999909</v>
      </c>
      <c r="U2289" s="2">
        <f t="shared" si="638"/>
        <v>0</v>
      </c>
      <c r="V2289" t="str">
        <f t="shared" si="646"/>
        <v>N</v>
      </c>
      <c r="W2289" s="2">
        <f t="shared" si="647"/>
        <v>0</v>
      </c>
      <c r="X2289" s="2">
        <f t="shared" si="639"/>
        <v>0</v>
      </c>
      <c r="Y2289" s="2"/>
    </row>
    <row r="2290" spans="1:25" x14ac:dyDescent="0.2">
      <c r="A2290">
        <v>7</v>
      </c>
      <c r="B2290" s="1">
        <v>42831.29166666112</v>
      </c>
      <c r="C2290">
        <v>36</v>
      </c>
      <c r="D2290" s="15">
        <f t="shared" si="640"/>
        <v>36</v>
      </c>
      <c r="E2290">
        <v>32</v>
      </c>
      <c r="F2290" s="6">
        <v>8.19435</v>
      </c>
      <c r="G2290" s="6">
        <v>10.29204</v>
      </c>
      <c r="H2290" s="6">
        <f t="shared" si="631"/>
        <v>18.48639</v>
      </c>
      <c r="I2290" s="6">
        <f t="shared" si="632"/>
        <v>4</v>
      </c>
      <c r="J2290" s="6">
        <f t="shared" si="633"/>
        <v>0</v>
      </c>
      <c r="K2290" s="3">
        <f t="shared" si="641"/>
        <v>0</v>
      </c>
      <c r="L2290" s="6">
        <f t="shared" si="634"/>
        <v>14.48639</v>
      </c>
      <c r="M2290" s="6">
        <f t="shared" si="642"/>
        <v>174.29605477571425</v>
      </c>
      <c r="N2290" s="6">
        <f t="shared" si="643"/>
        <v>0</v>
      </c>
      <c r="O2290" s="2">
        <f t="shared" si="635"/>
        <v>0</v>
      </c>
      <c r="P2290" s="2">
        <f t="shared" si="644"/>
        <v>32</v>
      </c>
      <c r="Q2290" s="2">
        <f t="shared" si="636"/>
        <v>4</v>
      </c>
      <c r="R2290" s="2">
        <f t="shared" si="645"/>
        <v>4</v>
      </c>
      <c r="S2290" s="2">
        <f t="shared" si="637"/>
        <v>0</v>
      </c>
      <c r="T2290" s="2">
        <f t="shared" si="648"/>
        <v>14.48639</v>
      </c>
      <c r="U2290" s="2">
        <f t="shared" si="638"/>
        <v>0</v>
      </c>
      <c r="V2290" t="str">
        <f t="shared" si="646"/>
        <v>N</v>
      </c>
      <c r="W2290" s="2">
        <f t="shared" si="647"/>
        <v>0</v>
      </c>
      <c r="X2290" s="2">
        <f t="shared" si="639"/>
        <v>0</v>
      </c>
      <c r="Y2290" s="2"/>
    </row>
    <row r="2291" spans="1:25" x14ac:dyDescent="0.2">
      <c r="A2291">
        <v>8</v>
      </c>
      <c r="B2291" s="1">
        <v>42831.333333327784</v>
      </c>
      <c r="C2291">
        <v>39.299999999999997</v>
      </c>
      <c r="D2291" s="15">
        <f t="shared" si="640"/>
        <v>39.299999999999997</v>
      </c>
      <c r="E2291">
        <v>32</v>
      </c>
      <c r="F2291" s="6">
        <v>5.0758099999999997</v>
      </c>
      <c r="G2291" s="6">
        <v>22.595970000000001</v>
      </c>
      <c r="H2291" s="6">
        <f t="shared" si="631"/>
        <v>27.671780000000002</v>
      </c>
      <c r="I2291" s="6">
        <f t="shared" si="632"/>
        <v>7.2999999999999972</v>
      </c>
      <c r="J2291" s="6">
        <f t="shared" si="633"/>
        <v>0</v>
      </c>
      <c r="K2291" s="3">
        <f t="shared" si="641"/>
        <v>0</v>
      </c>
      <c r="L2291" s="6">
        <f t="shared" si="634"/>
        <v>20.371780000000005</v>
      </c>
      <c r="M2291" s="6">
        <f t="shared" si="642"/>
        <v>194.66783477571425</v>
      </c>
      <c r="N2291" s="6">
        <f t="shared" si="643"/>
        <v>0</v>
      </c>
      <c r="O2291" s="2">
        <f t="shared" si="635"/>
        <v>0</v>
      </c>
      <c r="P2291" s="2">
        <f t="shared" si="644"/>
        <v>32</v>
      </c>
      <c r="Q2291" s="2">
        <f t="shared" si="636"/>
        <v>7.2999999999999972</v>
      </c>
      <c r="R2291" s="2">
        <f t="shared" si="645"/>
        <v>7.2999999999999972</v>
      </c>
      <c r="S2291" s="2">
        <f t="shared" si="637"/>
        <v>0</v>
      </c>
      <c r="T2291" s="2">
        <f t="shared" si="648"/>
        <v>20.371780000000001</v>
      </c>
      <c r="U2291" s="2">
        <f t="shared" si="638"/>
        <v>0</v>
      </c>
      <c r="V2291" t="str">
        <f t="shared" si="646"/>
        <v>Y</v>
      </c>
      <c r="W2291" s="2">
        <f t="shared" si="647"/>
        <v>0</v>
      </c>
      <c r="X2291" s="2">
        <f t="shared" si="639"/>
        <v>0</v>
      </c>
      <c r="Y2291" s="2"/>
    </row>
    <row r="2292" spans="1:25" x14ac:dyDescent="0.2">
      <c r="A2292">
        <v>9</v>
      </c>
      <c r="B2292" s="1">
        <v>42831.374999994448</v>
      </c>
      <c r="C2292">
        <v>41.5</v>
      </c>
      <c r="D2292" s="15">
        <f t="shared" si="640"/>
        <v>41.5</v>
      </c>
      <c r="E2292">
        <v>32</v>
      </c>
      <c r="F2292" s="6">
        <v>4.6311600000000004</v>
      </c>
      <c r="G2292" s="6">
        <v>34.952129999999997</v>
      </c>
      <c r="H2292" s="6">
        <f t="shared" si="631"/>
        <v>39.583289999999998</v>
      </c>
      <c r="I2292" s="6">
        <f t="shared" si="632"/>
        <v>9.5</v>
      </c>
      <c r="J2292" s="6">
        <f t="shared" si="633"/>
        <v>0</v>
      </c>
      <c r="K2292" s="3">
        <f t="shared" si="641"/>
        <v>0</v>
      </c>
      <c r="L2292" s="6">
        <f t="shared" si="634"/>
        <v>30.083289999999998</v>
      </c>
      <c r="M2292" s="6">
        <f t="shared" si="642"/>
        <v>220</v>
      </c>
      <c r="N2292" s="6">
        <f t="shared" si="643"/>
        <v>4.7511247757142598</v>
      </c>
      <c r="O2292" s="2">
        <f t="shared" si="635"/>
        <v>-4.7511247757142598</v>
      </c>
      <c r="P2292" s="2">
        <f t="shared" si="644"/>
        <v>27.24887522428574</v>
      </c>
      <c r="Q2292" s="2">
        <f t="shared" si="636"/>
        <v>14.25112477571426</v>
      </c>
      <c r="R2292" s="2">
        <f t="shared" si="645"/>
        <v>14.25112477571426</v>
      </c>
      <c r="S2292" s="2">
        <f t="shared" si="637"/>
        <v>0</v>
      </c>
      <c r="T2292" s="2">
        <f t="shared" si="648"/>
        <v>25.332165224285745</v>
      </c>
      <c r="U2292" s="2">
        <f t="shared" si="638"/>
        <v>0</v>
      </c>
      <c r="V2292" t="str">
        <f t="shared" si="646"/>
        <v>Y</v>
      </c>
      <c r="W2292" s="2">
        <f t="shared" si="647"/>
        <v>0</v>
      </c>
      <c r="X2292" s="2">
        <f t="shared" si="639"/>
        <v>0</v>
      </c>
      <c r="Y2292" s="2"/>
    </row>
    <row r="2293" spans="1:25" x14ac:dyDescent="0.2">
      <c r="A2293">
        <v>10</v>
      </c>
      <c r="B2293" s="1">
        <v>42831.416666661113</v>
      </c>
      <c r="C2293">
        <v>45</v>
      </c>
      <c r="D2293" s="15">
        <f t="shared" si="640"/>
        <v>45</v>
      </c>
      <c r="E2293">
        <v>32</v>
      </c>
      <c r="F2293" s="6">
        <v>4.6068800000000003</v>
      </c>
      <c r="G2293" s="6">
        <v>42.937130000000003</v>
      </c>
      <c r="H2293" s="6">
        <f t="shared" si="631"/>
        <v>47.54401</v>
      </c>
      <c r="I2293" s="6">
        <f t="shared" si="632"/>
        <v>13</v>
      </c>
      <c r="J2293" s="6">
        <f t="shared" si="633"/>
        <v>0</v>
      </c>
      <c r="K2293" s="3">
        <f t="shared" si="641"/>
        <v>0</v>
      </c>
      <c r="L2293" s="6">
        <f t="shared" si="634"/>
        <v>34.54401</v>
      </c>
      <c r="M2293" s="6">
        <f t="shared" si="642"/>
        <v>220</v>
      </c>
      <c r="N2293" s="6">
        <f t="shared" si="643"/>
        <v>34.544010000000014</v>
      </c>
      <c r="O2293" s="2">
        <f t="shared" si="635"/>
        <v>-32</v>
      </c>
      <c r="P2293" s="2">
        <f t="shared" si="644"/>
        <v>0</v>
      </c>
      <c r="Q2293" s="2">
        <f t="shared" si="636"/>
        <v>45</v>
      </c>
      <c r="R2293" s="2">
        <f t="shared" si="645"/>
        <v>45</v>
      </c>
      <c r="S2293" s="2">
        <f t="shared" si="637"/>
        <v>0</v>
      </c>
      <c r="T2293" s="2">
        <f t="shared" si="648"/>
        <v>0</v>
      </c>
      <c r="U2293" s="2">
        <f t="shared" si="638"/>
        <v>2.5440100000000143</v>
      </c>
      <c r="V2293" t="str">
        <f t="shared" si="646"/>
        <v>Y</v>
      </c>
      <c r="W2293" s="2">
        <f t="shared" si="647"/>
        <v>2.5440100000000143</v>
      </c>
      <c r="X2293" s="2">
        <f t="shared" si="639"/>
        <v>0</v>
      </c>
      <c r="Y2293" s="2"/>
    </row>
    <row r="2294" spans="1:25" x14ac:dyDescent="0.2">
      <c r="A2294">
        <v>11</v>
      </c>
      <c r="B2294" s="1">
        <v>42831.458333327777</v>
      </c>
      <c r="C2294">
        <v>44.6</v>
      </c>
      <c r="D2294" s="15">
        <f t="shared" si="640"/>
        <v>44.6</v>
      </c>
      <c r="E2294">
        <v>32</v>
      </c>
      <c r="F2294" s="6">
        <v>5.5317400000000001</v>
      </c>
      <c r="G2294" s="6">
        <v>47.01896</v>
      </c>
      <c r="H2294" s="6">
        <f t="shared" si="631"/>
        <v>52.550699999999999</v>
      </c>
      <c r="I2294" s="6">
        <f t="shared" si="632"/>
        <v>12.600000000000001</v>
      </c>
      <c r="J2294" s="6">
        <f t="shared" si="633"/>
        <v>0</v>
      </c>
      <c r="K2294" s="3">
        <f t="shared" si="641"/>
        <v>0</v>
      </c>
      <c r="L2294" s="6">
        <f t="shared" si="634"/>
        <v>39.950699999999998</v>
      </c>
      <c r="M2294" s="6">
        <f t="shared" si="642"/>
        <v>220</v>
      </c>
      <c r="N2294" s="6">
        <f t="shared" si="643"/>
        <v>39.950699999999983</v>
      </c>
      <c r="O2294" s="2">
        <f t="shared" si="635"/>
        <v>-32</v>
      </c>
      <c r="P2294" s="2">
        <f t="shared" si="644"/>
        <v>0</v>
      </c>
      <c r="Q2294" s="2">
        <f t="shared" si="636"/>
        <v>44.6</v>
      </c>
      <c r="R2294" s="2">
        <f t="shared" si="645"/>
        <v>44.6</v>
      </c>
      <c r="S2294" s="2">
        <f t="shared" si="637"/>
        <v>0</v>
      </c>
      <c r="T2294" s="2">
        <f t="shared" si="648"/>
        <v>0</v>
      </c>
      <c r="U2294" s="2">
        <f t="shared" si="638"/>
        <v>7.9506999999999834</v>
      </c>
      <c r="V2294" t="str">
        <f t="shared" si="646"/>
        <v>Y</v>
      </c>
      <c r="W2294" s="2">
        <f t="shared" si="647"/>
        <v>7.9506999999999834</v>
      </c>
      <c r="X2294" s="2">
        <f t="shared" si="639"/>
        <v>0</v>
      </c>
      <c r="Y2294" s="2"/>
    </row>
    <row r="2295" spans="1:25" x14ac:dyDescent="0.2">
      <c r="A2295">
        <v>12</v>
      </c>
      <c r="B2295" s="1">
        <v>42831.499999994441</v>
      </c>
      <c r="C2295">
        <v>43.4</v>
      </c>
      <c r="D2295" s="15">
        <f t="shared" si="640"/>
        <v>43.4</v>
      </c>
      <c r="E2295">
        <v>32</v>
      </c>
      <c r="F2295" s="6">
        <v>5.5121599999999997</v>
      </c>
      <c r="G2295" s="6">
        <v>48.029400000000003</v>
      </c>
      <c r="H2295" s="6">
        <f t="shared" si="631"/>
        <v>53.541560000000004</v>
      </c>
      <c r="I2295" s="6">
        <f t="shared" si="632"/>
        <v>11.399999999999999</v>
      </c>
      <c r="J2295" s="6">
        <f t="shared" si="633"/>
        <v>0</v>
      </c>
      <c r="K2295" s="3">
        <f t="shared" si="641"/>
        <v>0</v>
      </c>
      <c r="L2295" s="6">
        <f t="shared" si="634"/>
        <v>42.141560000000005</v>
      </c>
      <c r="M2295" s="6">
        <f t="shared" si="642"/>
        <v>220</v>
      </c>
      <c r="N2295" s="6">
        <f t="shared" si="643"/>
        <v>42.141560000000027</v>
      </c>
      <c r="O2295" s="2">
        <f t="shared" si="635"/>
        <v>-32</v>
      </c>
      <c r="P2295" s="2">
        <f t="shared" si="644"/>
        <v>0</v>
      </c>
      <c r="Q2295" s="2">
        <f t="shared" si="636"/>
        <v>43.4</v>
      </c>
      <c r="R2295" s="2">
        <f t="shared" si="645"/>
        <v>43.4</v>
      </c>
      <c r="S2295" s="2">
        <f t="shared" si="637"/>
        <v>0</v>
      </c>
      <c r="T2295" s="2">
        <f t="shared" si="648"/>
        <v>0</v>
      </c>
      <c r="U2295" s="2">
        <f t="shared" si="638"/>
        <v>10.141560000000027</v>
      </c>
      <c r="V2295" t="str">
        <f t="shared" si="646"/>
        <v>Y</v>
      </c>
      <c r="W2295" s="2">
        <f t="shared" si="647"/>
        <v>10.141560000000027</v>
      </c>
      <c r="X2295" s="2">
        <f t="shared" si="639"/>
        <v>0</v>
      </c>
      <c r="Y2295" s="2"/>
    </row>
    <row r="2296" spans="1:25" x14ac:dyDescent="0.2">
      <c r="A2296">
        <v>13</v>
      </c>
      <c r="B2296" s="1">
        <v>42831.541666661105</v>
      </c>
      <c r="C2296">
        <v>44.4</v>
      </c>
      <c r="D2296" s="15">
        <f t="shared" si="640"/>
        <v>44.4</v>
      </c>
      <c r="E2296">
        <v>32</v>
      </c>
      <c r="F2296" s="6">
        <v>3.60195</v>
      </c>
      <c r="G2296" s="6">
        <v>45.836550000000003</v>
      </c>
      <c r="H2296" s="6">
        <f t="shared" si="631"/>
        <v>49.438500000000005</v>
      </c>
      <c r="I2296" s="6">
        <f t="shared" si="632"/>
        <v>12.399999999999999</v>
      </c>
      <c r="J2296" s="6">
        <f t="shared" si="633"/>
        <v>0</v>
      </c>
      <c r="K2296" s="3">
        <f t="shared" si="641"/>
        <v>0</v>
      </c>
      <c r="L2296" s="6">
        <f t="shared" si="634"/>
        <v>37.038500000000006</v>
      </c>
      <c r="M2296" s="6">
        <f t="shared" si="642"/>
        <v>220</v>
      </c>
      <c r="N2296" s="6">
        <f t="shared" si="643"/>
        <v>37.038499999999999</v>
      </c>
      <c r="O2296" s="2">
        <f t="shared" si="635"/>
        <v>-32</v>
      </c>
      <c r="P2296" s="2">
        <f t="shared" si="644"/>
        <v>0</v>
      </c>
      <c r="Q2296" s="2">
        <f t="shared" si="636"/>
        <v>44.4</v>
      </c>
      <c r="R2296" s="2">
        <f t="shared" si="645"/>
        <v>44.4</v>
      </c>
      <c r="S2296" s="2">
        <f t="shared" si="637"/>
        <v>0</v>
      </c>
      <c r="T2296" s="2">
        <f t="shared" si="648"/>
        <v>0</v>
      </c>
      <c r="U2296" s="2">
        <f t="shared" si="638"/>
        <v>5.0384999999999991</v>
      </c>
      <c r="V2296" t="str">
        <f t="shared" si="646"/>
        <v>Y</v>
      </c>
      <c r="W2296" s="2">
        <f t="shared" si="647"/>
        <v>5.0384999999999991</v>
      </c>
      <c r="X2296" s="2">
        <f t="shared" si="639"/>
        <v>0</v>
      </c>
      <c r="Y2296" s="2"/>
    </row>
    <row r="2297" spans="1:25" x14ac:dyDescent="0.2">
      <c r="A2297">
        <v>14</v>
      </c>
      <c r="B2297" s="1">
        <v>42831.58333332777</v>
      </c>
      <c r="C2297">
        <v>45.4</v>
      </c>
      <c r="D2297" s="15">
        <f t="shared" si="640"/>
        <v>45.4</v>
      </c>
      <c r="E2297">
        <v>32</v>
      </c>
      <c r="F2297" s="6">
        <v>3.4924900000000001</v>
      </c>
      <c r="G2297" s="6">
        <v>36.124409999999997</v>
      </c>
      <c r="H2297" s="6">
        <f t="shared" si="631"/>
        <v>39.616900000000001</v>
      </c>
      <c r="I2297" s="6">
        <f t="shared" si="632"/>
        <v>13.399999999999999</v>
      </c>
      <c r="J2297" s="6">
        <f t="shared" si="633"/>
        <v>0</v>
      </c>
      <c r="K2297" s="3">
        <f t="shared" si="641"/>
        <v>0</v>
      </c>
      <c r="L2297" s="6">
        <f t="shared" si="634"/>
        <v>26.216900000000003</v>
      </c>
      <c r="M2297" s="6">
        <f t="shared" si="642"/>
        <v>220</v>
      </c>
      <c r="N2297" s="6">
        <f t="shared" si="643"/>
        <v>26.21690000000001</v>
      </c>
      <c r="O2297" s="2">
        <f t="shared" si="635"/>
        <v>-26.21690000000001</v>
      </c>
      <c r="P2297" s="2">
        <f t="shared" si="644"/>
        <v>5.7830999999999904</v>
      </c>
      <c r="Q2297" s="2">
        <f t="shared" si="636"/>
        <v>39.616900000000008</v>
      </c>
      <c r="R2297" s="2">
        <f t="shared" si="645"/>
        <v>39.616900000000008</v>
      </c>
      <c r="S2297" s="2">
        <f t="shared" si="637"/>
        <v>0</v>
      </c>
      <c r="T2297" s="2">
        <f t="shared" si="648"/>
        <v>0</v>
      </c>
      <c r="U2297" s="2">
        <f t="shared" si="638"/>
        <v>0</v>
      </c>
      <c r="V2297" t="str">
        <f t="shared" si="646"/>
        <v>Y</v>
      </c>
      <c r="W2297" s="2">
        <f t="shared" si="647"/>
        <v>0</v>
      </c>
      <c r="X2297" s="2">
        <f t="shared" si="639"/>
        <v>0</v>
      </c>
      <c r="Y2297" s="2"/>
    </row>
    <row r="2298" spans="1:25" x14ac:dyDescent="0.2">
      <c r="A2298">
        <v>15</v>
      </c>
      <c r="B2298" s="1">
        <v>42831.624999994434</v>
      </c>
      <c r="C2298">
        <v>45.3</v>
      </c>
      <c r="D2298" s="15">
        <f t="shared" si="640"/>
        <v>45.3</v>
      </c>
      <c r="E2298">
        <v>32</v>
      </c>
      <c r="F2298" s="6">
        <v>3.5484900000000001</v>
      </c>
      <c r="G2298" s="6">
        <v>28.82011</v>
      </c>
      <c r="H2298" s="6">
        <f t="shared" si="631"/>
        <v>32.368600000000001</v>
      </c>
      <c r="I2298" s="6">
        <f t="shared" si="632"/>
        <v>13.299999999999997</v>
      </c>
      <c r="J2298" s="6">
        <f t="shared" si="633"/>
        <v>0</v>
      </c>
      <c r="K2298" s="3">
        <f t="shared" si="641"/>
        <v>0</v>
      </c>
      <c r="L2298" s="6">
        <f t="shared" si="634"/>
        <v>19.068600000000004</v>
      </c>
      <c r="M2298" s="6">
        <f t="shared" si="642"/>
        <v>220</v>
      </c>
      <c r="N2298" s="6">
        <f t="shared" si="643"/>
        <v>19.068600000000004</v>
      </c>
      <c r="O2298" s="2">
        <f t="shared" si="635"/>
        <v>-19.068600000000004</v>
      </c>
      <c r="P2298" s="2">
        <f t="shared" si="644"/>
        <v>12.931399999999996</v>
      </c>
      <c r="Q2298" s="2">
        <f t="shared" si="636"/>
        <v>32.368600000000001</v>
      </c>
      <c r="R2298" s="2">
        <f t="shared" si="645"/>
        <v>32.368600000000001</v>
      </c>
      <c r="S2298" s="2">
        <f t="shared" si="637"/>
        <v>0</v>
      </c>
      <c r="T2298" s="2">
        <f t="shared" si="648"/>
        <v>0</v>
      </c>
      <c r="U2298" s="2">
        <f t="shared" si="638"/>
        <v>0</v>
      </c>
      <c r="V2298" t="str">
        <f t="shared" si="646"/>
        <v>Y</v>
      </c>
      <c r="W2298" s="2">
        <f t="shared" si="647"/>
        <v>0</v>
      </c>
      <c r="X2298" s="2">
        <f t="shared" si="639"/>
        <v>0</v>
      </c>
      <c r="Y2298" s="2"/>
    </row>
    <row r="2299" spans="1:25" x14ac:dyDescent="0.2">
      <c r="A2299">
        <v>16</v>
      </c>
      <c r="B2299" s="1">
        <v>42831.666666661098</v>
      </c>
      <c r="C2299">
        <v>42.7</v>
      </c>
      <c r="D2299" s="15">
        <f t="shared" si="640"/>
        <v>42.7</v>
      </c>
      <c r="E2299">
        <v>32</v>
      </c>
      <c r="F2299" s="6">
        <v>3.6802100000000002</v>
      </c>
      <c r="G2299" s="6">
        <v>17.800919999999998</v>
      </c>
      <c r="H2299" s="6">
        <f t="shared" si="631"/>
        <v>21.481129999999997</v>
      </c>
      <c r="I2299" s="6">
        <f t="shared" si="632"/>
        <v>10.700000000000003</v>
      </c>
      <c r="J2299" s="6">
        <f t="shared" si="633"/>
        <v>0</v>
      </c>
      <c r="K2299" s="3">
        <f t="shared" si="641"/>
        <v>0</v>
      </c>
      <c r="L2299" s="6">
        <f t="shared" si="634"/>
        <v>10.781129999999994</v>
      </c>
      <c r="M2299" s="6">
        <f t="shared" si="642"/>
        <v>220</v>
      </c>
      <c r="N2299" s="6">
        <f t="shared" si="643"/>
        <v>10.78112999999999</v>
      </c>
      <c r="O2299" s="2">
        <f t="shared" si="635"/>
        <v>-10.78112999999999</v>
      </c>
      <c r="P2299" s="2">
        <f t="shared" si="644"/>
        <v>21.21887000000001</v>
      </c>
      <c r="Q2299" s="2">
        <f t="shared" si="636"/>
        <v>21.481129999999993</v>
      </c>
      <c r="R2299" s="2">
        <f t="shared" si="645"/>
        <v>21.481129999999993</v>
      </c>
      <c r="S2299" s="2">
        <f t="shared" si="637"/>
        <v>0</v>
      </c>
      <c r="T2299" s="2">
        <f t="shared" si="648"/>
        <v>0</v>
      </c>
      <c r="U2299" s="2">
        <f t="shared" si="638"/>
        <v>0</v>
      </c>
      <c r="V2299" t="str">
        <f t="shared" si="646"/>
        <v>Y</v>
      </c>
      <c r="W2299" s="2">
        <f t="shared" si="647"/>
        <v>0</v>
      </c>
      <c r="X2299" s="2">
        <f t="shared" si="639"/>
        <v>0</v>
      </c>
      <c r="Y2299" s="2"/>
    </row>
    <row r="2300" spans="1:25" x14ac:dyDescent="0.2">
      <c r="A2300">
        <v>17</v>
      </c>
      <c r="B2300" s="1">
        <v>42831.708333327762</v>
      </c>
      <c r="C2300">
        <v>44.4</v>
      </c>
      <c r="D2300" s="15">
        <f t="shared" si="640"/>
        <v>44.4</v>
      </c>
      <c r="E2300">
        <v>32</v>
      </c>
      <c r="F2300" s="6">
        <v>3.5910799999999998</v>
      </c>
      <c r="G2300" s="6">
        <v>5.8743340000000011</v>
      </c>
      <c r="H2300" s="6">
        <f t="shared" si="631"/>
        <v>9.4654140000000009</v>
      </c>
      <c r="I2300" s="6">
        <f t="shared" si="632"/>
        <v>12.399999999999999</v>
      </c>
      <c r="J2300" s="6">
        <f t="shared" si="633"/>
        <v>2.9345859999999977</v>
      </c>
      <c r="K2300" s="3">
        <f t="shared" si="641"/>
        <v>3.3538125714285627</v>
      </c>
      <c r="L2300" s="6">
        <f t="shared" si="634"/>
        <v>0</v>
      </c>
      <c r="M2300" s="6">
        <f t="shared" si="642"/>
        <v>216.64618742857144</v>
      </c>
      <c r="N2300" s="6">
        <f t="shared" si="643"/>
        <v>0.41922657142856679</v>
      </c>
      <c r="O2300" s="2">
        <f t="shared" si="635"/>
        <v>-0.41922657142856679</v>
      </c>
      <c r="P2300" s="2">
        <f t="shared" si="644"/>
        <v>31.580773428571433</v>
      </c>
      <c r="Q2300" s="2">
        <f t="shared" si="636"/>
        <v>12.819226571428565</v>
      </c>
      <c r="R2300" s="2">
        <f t="shared" si="645"/>
        <v>9.4654140000000009</v>
      </c>
      <c r="S2300" s="2">
        <f t="shared" si="637"/>
        <v>3.3538125714285645</v>
      </c>
      <c r="T2300" s="2">
        <f t="shared" si="648"/>
        <v>0</v>
      </c>
      <c r="U2300" s="2">
        <f t="shared" si="638"/>
        <v>0</v>
      </c>
      <c r="V2300" t="str">
        <f t="shared" si="646"/>
        <v>N</v>
      </c>
      <c r="W2300" s="2">
        <f t="shared" si="647"/>
        <v>0</v>
      </c>
      <c r="X2300" s="2">
        <f t="shared" si="639"/>
        <v>0</v>
      </c>
      <c r="Y2300" s="2"/>
    </row>
    <row r="2301" spans="1:25" x14ac:dyDescent="0.2">
      <c r="A2301">
        <v>18</v>
      </c>
      <c r="B2301" s="1">
        <v>42831.749999994427</v>
      </c>
      <c r="C2301">
        <v>45.1</v>
      </c>
      <c r="D2301" s="15">
        <f t="shared" si="640"/>
        <v>45.1</v>
      </c>
      <c r="E2301">
        <v>32</v>
      </c>
      <c r="F2301" s="6">
        <v>1.1617900000000001</v>
      </c>
      <c r="G2301" s="6">
        <v>-1.5167529999999999E-2</v>
      </c>
      <c r="H2301" s="6">
        <f t="shared" si="631"/>
        <v>1.1466224700000001</v>
      </c>
      <c r="I2301" s="6">
        <f t="shared" si="632"/>
        <v>13.100000000000001</v>
      </c>
      <c r="J2301" s="6">
        <f t="shared" si="633"/>
        <v>11.953377530000001</v>
      </c>
      <c r="K2301" s="3">
        <f t="shared" si="641"/>
        <v>13.661002891428581</v>
      </c>
      <c r="L2301" s="6">
        <f t="shared" si="634"/>
        <v>0</v>
      </c>
      <c r="M2301" s="6">
        <f t="shared" si="642"/>
        <v>202.98518453714286</v>
      </c>
      <c r="N2301" s="6">
        <f t="shared" si="643"/>
        <v>1.707625361428569</v>
      </c>
      <c r="O2301" s="2">
        <f t="shared" si="635"/>
        <v>-1.707625361428569</v>
      </c>
      <c r="P2301" s="2">
        <f t="shared" si="644"/>
        <v>30.292374638571431</v>
      </c>
      <c r="Q2301" s="2">
        <f t="shared" si="636"/>
        <v>14.80762536142857</v>
      </c>
      <c r="R2301" s="2">
        <f t="shared" si="645"/>
        <v>1.1466224700000001</v>
      </c>
      <c r="S2301" s="2">
        <f t="shared" si="637"/>
        <v>13.66100289142857</v>
      </c>
      <c r="T2301" s="2">
        <f t="shared" si="648"/>
        <v>0</v>
      </c>
      <c r="U2301" s="2">
        <f t="shared" si="638"/>
        <v>0</v>
      </c>
      <c r="V2301" t="str">
        <f t="shared" si="646"/>
        <v>N</v>
      </c>
      <c r="W2301" s="2">
        <f t="shared" si="647"/>
        <v>0</v>
      </c>
      <c r="X2301" s="2">
        <f t="shared" si="639"/>
        <v>0</v>
      </c>
      <c r="Y2301" s="2"/>
    </row>
    <row r="2302" spans="1:25" x14ac:dyDescent="0.2">
      <c r="A2302">
        <v>19</v>
      </c>
      <c r="B2302" s="1">
        <v>42831.791666661091</v>
      </c>
      <c r="C2302">
        <v>44</v>
      </c>
      <c r="D2302" s="15">
        <f t="shared" si="640"/>
        <v>44</v>
      </c>
      <c r="E2302">
        <v>32</v>
      </c>
      <c r="F2302" s="6">
        <v>1.11911</v>
      </c>
      <c r="G2302" s="6">
        <v>-1.5167529999999999E-2</v>
      </c>
      <c r="H2302" s="6">
        <f t="shared" si="631"/>
        <v>1.10394247</v>
      </c>
      <c r="I2302" s="6">
        <f t="shared" si="632"/>
        <v>12</v>
      </c>
      <c r="J2302" s="6">
        <f t="shared" si="633"/>
        <v>10.89605753</v>
      </c>
      <c r="K2302" s="3">
        <f t="shared" si="641"/>
        <v>12.452637177142861</v>
      </c>
      <c r="L2302" s="6">
        <f t="shared" si="634"/>
        <v>0</v>
      </c>
      <c r="M2302" s="6">
        <f t="shared" si="642"/>
        <v>190.53254736</v>
      </c>
      <c r="N2302" s="6">
        <f t="shared" si="643"/>
        <v>1.5565796471428541</v>
      </c>
      <c r="O2302" s="2">
        <f t="shared" si="635"/>
        <v>-1.5565796471428541</v>
      </c>
      <c r="P2302" s="2">
        <f t="shared" si="644"/>
        <v>30.443420352857146</v>
      </c>
      <c r="Q2302" s="2">
        <f t="shared" si="636"/>
        <v>13.556579647142854</v>
      </c>
      <c r="R2302" s="2">
        <f t="shared" si="645"/>
        <v>1.10394247</v>
      </c>
      <c r="S2302" s="2">
        <f t="shared" si="637"/>
        <v>12.452637177142854</v>
      </c>
      <c r="T2302" s="2">
        <f t="shared" si="648"/>
        <v>0</v>
      </c>
      <c r="U2302" s="2">
        <f t="shared" si="638"/>
        <v>0</v>
      </c>
      <c r="V2302" t="str">
        <f t="shared" si="646"/>
        <v>N</v>
      </c>
      <c r="W2302" s="2">
        <f t="shared" si="647"/>
        <v>0</v>
      </c>
      <c r="X2302" s="2">
        <f t="shared" si="639"/>
        <v>0</v>
      </c>
      <c r="Y2302" s="2"/>
    </row>
    <row r="2303" spans="1:25" x14ac:dyDescent="0.2">
      <c r="A2303">
        <v>20</v>
      </c>
      <c r="B2303" s="1">
        <v>42831.833333327755</v>
      </c>
      <c r="C2303">
        <v>45.6</v>
      </c>
      <c r="D2303" s="15">
        <f t="shared" si="640"/>
        <v>45.6</v>
      </c>
      <c r="E2303">
        <v>32</v>
      </c>
      <c r="F2303" s="6">
        <v>0.85573100000000002</v>
      </c>
      <c r="G2303" s="6">
        <v>-1.5167529999999999E-2</v>
      </c>
      <c r="H2303" s="6">
        <f t="shared" si="631"/>
        <v>0.84056346999999998</v>
      </c>
      <c r="I2303" s="6">
        <f t="shared" si="632"/>
        <v>13.600000000000001</v>
      </c>
      <c r="J2303" s="6">
        <f t="shared" si="633"/>
        <v>12.759436530000002</v>
      </c>
      <c r="K2303" s="3">
        <f t="shared" si="641"/>
        <v>14.582213177142847</v>
      </c>
      <c r="L2303" s="6">
        <f t="shared" si="634"/>
        <v>0</v>
      </c>
      <c r="M2303" s="6">
        <f t="shared" si="642"/>
        <v>175.95033418285715</v>
      </c>
      <c r="N2303" s="6">
        <f t="shared" si="643"/>
        <v>1.8227766471428595</v>
      </c>
      <c r="O2303" s="2">
        <f t="shared" si="635"/>
        <v>-1.8227766471428595</v>
      </c>
      <c r="P2303" s="2">
        <f t="shared" si="644"/>
        <v>30.177223352857141</v>
      </c>
      <c r="Q2303" s="2">
        <f t="shared" si="636"/>
        <v>15.422776647142861</v>
      </c>
      <c r="R2303" s="2">
        <f t="shared" si="645"/>
        <v>0.84056346999999998</v>
      </c>
      <c r="S2303" s="2">
        <f t="shared" si="637"/>
        <v>14.582213177142862</v>
      </c>
      <c r="T2303" s="2">
        <f t="shared" si="648"/>
        <v>0</v>
      </c>
      <c r="U2303" s="2">
        <f t="shared" si="638"/>
        <v>0</v>
      </c>
      <c r="V2303" t="str">
        <f t="shared" si="646"/>
        <v>N</v>
      </c>
      <c r="W2303" s="2">
        <f t="shared" si="647"/>
        <v>0</v>
      </c>
      <c r="X2303" s="2">
        <f t="shared" si="639"/>
        <v>0</v>
      </c>
      <c r="Y2303" s="2"/>
    </row>
    <row r="2304" spans="1:25" x14ac:dyDescent="0.2">
      <c r="A2304">
        <v>21</v>
      </c>
      <c r="B2304" s="1">
        <v>42831.874999994419</v>
      </c>
      <c r="C2304">
        <v>44.4</v>
      </c>
      <c r="D2304" s="15">
        <f t="shared" si="640"/>
        <v>44.4</v>
      </c>
      <c r="E2304">
        <v>32</v>
      </c>
      <c r="F2304" s="6">
        <v>0.91600400000000004</v>
      </c>
      <c r="G2304" s="6">
        <v>-1.5167529999999999E-2</v>
      </c>
      <c r="H2304" s="6">
        <f t="shared" si="631"/>
        <v>0.90083647</v>
      </c>
      <c r="I2304" s="6">
        <f t="shared" si="632"/>
        <v>12.399999999999999</v>
      </c>
      <c r="J2304" s="6">
        <f t="shared" si="633"/>
        <v>11.499163529999999</v>
      </c>
      <c r="K2304" s="3">
        <f t="shared" si="641"/>
        <v>13.14190117714287</v>
      </c>
      <c r="L2304" s="6">
        <f t="shared" si="634"/>
        <v>0</v>
      </c>
      <c r="M2304" s="6">
        <f t="shared" si="642"/>
        <v>162.80843300571428</v>
      </c>
      <c r="N2304" s="6">
        <f t="shared" si="643"/>
        <v>1.6427376471428659</v>
      </c>
      <c r="O2304" s="2">
        <f t="shared" si="635"/>
        <v>-1.6427376471428659</v>
      </c>
      <c r="P2304" s="2">
        <f t="shared" si="644"/>
        <v>30.357262352857134</v>
      </c>
      <c r="Q2304" s="2">
        <f t="shared" si="636"/>
        <v>14.042737647142864</v>
      </c>
      <c r="R2304" s="2">
        <f t="shared" si="645"/>
        <v>0.90083647</v>
      </c>
      <c r="S2304" s="2">
        <f t="shared" si="637"/>
        <v>13.141901177142865</v>
      </c>
      <c r="T2304" s="2">
        <f t="shared" si="648"/>
        <v>0</v>
      </c>
      <c r="U2304" s="2">
        <f t="shared" si="638"/>
        <v>0</v>
      </c>
      <c r="V2304" t="str">
        <f t="shared" si="646"/>
        <v>N</v>
      </c>
      <c r="W2304" s="2">
        <f t="shared" si="647"/>
        <v>0</v>
      </c>
      <c r="X2304" s="2">
        <f t="shared" si="639"/>
        <v>0</v>
      </c>
      <c r="Y2304" s="2"/>
    </row>
    <row r="2305" spans="1:25" x14ac:dyDescent="0.2">
      <c r="A2305">
        <v>22</v>
      </c>
      <c r="B2305" s="1">
        <v>42831.916666661084</v>
      </c>
      <c r="C2305">
        <v>42.2</v>
      </c>
      <c r="D2305" s="15">
        <f t="shared" si="640"/>
        <v>42.2</v>
      </c>
      <c r="E2305">
        <v>32</v>
      </c>
      <c r="F2305" s="6">
        <v>2.1009899999999999</v>
      </c>
      <c r="G2305" s="6">
        <v>-1.5167529999999999E-2</v>
      </c>
      <c r="H2305" s="6">
        <f t="shared" si="631"/>
        <v>2.0858224700000001</v>
      </c>
      <c r="I2305" s="6">
        <f t="shared" si="632"/>
        <v>10.200000000000003</v>
      </c>
      <c r="J2305" s="6">
        <f t="shared" si="633"/>
        <v>8.1141775300000027</v>
      </c>
      <c r="K2305" s="3">
        <f t="shared" si="641"/>
        <v>9.2733457485714439</v>
      </c>
      <c r="L2305" s="6">
        <f t="shared" si="634"/>
        <v>0</v>
      </c>
      <c r="M2305" s="6">
        <f t="shared" si="642"/>
        <v>153.53508725714283</v>
      </c>
      <c r="N2305" s="6">
        <f t="shared" si="643"/>
        <v>1.1591682185714376</v>
      </c>
      <c r="O2305" s="2">
        <f t="shared" si="635"/>
        <v>-1.1591682185714376</v>
      </c>
      <c r="P2305" s="2">
        <f t="shared" si="644"/>
        <v>30.840831781428562</v>
      </c>
      <c r="Q2305" s="2">
        <f t="shared" si="636"/>
        <v>11.35916821857144</v>
      </c>
      <c r="R2305" s="2">
        <f t="shared" si="645"/>
        <v>2.0858224700000001</v>
      </c>
      <c r="S2305" s="2">
        <f t="shared" si="637"/>
        <v>9.2733457485714403</v>
      </c>
      <c r="T2305" s="2">
        <f t="shared" si="648"/>
        <v>0</v>
      </c>
      <c r="U2305" s="2">
        <f t="shared" si="638"/>
        <v>0</v>
      </c>
      <c r="V2305" t="str">
        <f t="shared" si="646"/>
        <v>N</v>
      </c>
      <c r="W2305" s="2">
        <f t="shared" si="647"/>
        <v>0</v>
      </c>
      <c r="X2305" s="2">
        <f t="shared" si="639"/>
        <v>0</v>
      </c>
      <c r="Y2305" s="2"/>
    </row>
    <row r="2306" spans="1:25" x14ac:dyDescent="0.2">
      <c r="A2306">
        <v>23</v>
      </c>
      <c r="B2306" s="1">
        <v>42831.958333327748</v>
      </c>
      <c r="C2306">
        <v>39.6</v>
      </c>
      <c r="D2306" s="15">
        <f t="shared" si="640"/>
        <v>39.6</v>
      </c>
      <c r="E2306">
        <v>32</v>
      </c>
      <c r="F2306" s="6">
        <v>2.2130299999999998</v>
      </c>
      <c r="G2306" s="6">
        <v>-1.5167529999999999E-2</v>
      </c>
      <c r="H2306" s="6">
        <f t="shared" si="631"/>
        <v>2.19786247</v>
      </c>
      <c r="I2306" s="6">
        <f t="shared" si="632"/>
        <v>7.6000000000000014</v>
      </c>
      <c r="J2306" s="6">
        <f t="shared" si="633"/>
        <v>5.402137530000001</v>
      </c>
      <c r="K2306" s="3">
        <f t="shared" si="641"/>
        <v>6.1738714628571358</v>
      </c>
      <c r="L2306" s="6">
        <f t="shared" si="634"/>
        <v>0</v>
      </c>
      <c r="M2306" s="6">
        <f t="shared" si="642"/>
        <v>147.3612157942857</v>
      </c>
      <c r="N2306" s="6">
        <f t="shared" si="643"/>
        <v>0.77173393285713132</v>
      </c>
      <c r="O2306" s="2">
        <f t="shared" si="635"/>
        <v>-0.77173393285713132</v>
      </c>
      <c r="P2306" s="2">
        <f t="shared" si="644"/>
        <v>31.228266067142869</v>
      </c>
      <c r="Q2306" s="2">
        <f t="shared" si="636"/>
        <v>8.3717339328571327</v>
      </c>
      <c r="R2306" s="2">
        <f t="shared" si="645"/>
        <v>2.19786247</v>
      </c>
      <c r="S2306" s="2">
        <f t="shared" si="637"/>
        <v>6.1738714628571323</v>
      </c>
      <c r="T2306" s="2">
        <f t="shared" si="648"/>
        <v>0</v>
      </c>
      <c r="U2306" s="2">
        <f t="shared" si="638"/>
        <v>0</v>
      </c>
      <c r="V2306" t="str">
        <f t="shared" si="646"/>
        <v>N</v>
      </c>
      <c r="W2306" s="2">
        <f t="shared" si="647"/>
        <v>0</v>
      </c>
      <c r="X2306" s="2">
        <f t="shared" si="639"/>
        <v>0</v>
      </c>
      <c r="Y2306" s="2"/>
    </row>
    <row r="2307" spans="1:25" x14ac:dyDescent="0.2">
      <c r="A2307">
        <v>0</v>
      </c>
      <c r="B2307" s="1">
        <v>42831.999999994412</v>
      </c>
      <c r="C2307">
        <v>36</v>
      </c>
      <c r="D2307" s="15">
        <f t="shared" si="640"/>
        <v>36</v>
      </c>
      <c r="E2307">
        <v>32</v>
      </c>
      <c r="F2307" s="6">
        <v>3.7092499999999999</v>
      </c>
      <c r="G2307" s="6">
        <v>-1.5167529999999999E-2</v>
      </c>
      <c r="H2307" s="6">
        <f t="shared" ref="H2307:H2370" si="649">(F2307+G2307)</f>
        <v>3.6940824700000001</v>
      </c>
      <c r="I2307" s="6">
        <f t="shared" ref="I2307:I2370" si="650">IF((D2307-E2307)&gt;0,D2307-E2307,0)</f>
        <v>4</v>
      </c>
      <c r="J2307" s="6">
        <f t="shared" ref="J2307:J2370" si="651">IF((I2307-H2307)&gt;0, (I2307-H2307), (0))</f>
        <v>0.30591752999999988</v>
      </c>
      <c r="K2307" s="3">
        <f t="shared" si="641"/>
        <v>0.34962003428572075</v>
      </c>
      <c r="L2307" s="6">
        <f t="shared" ref="L2307:L2370" si="652">IF(J2307=0, H2307-I2307,0)</f>
        <v>0</v>
      </c>
      <c r="M2307" s="6">
        <f t="shared" si="642"/>
        <v>147.01159575999998</v>
      </c>
      <c r="N2307" s="6">
        <f t="shared" si="643"/>
        <v>4.3702504285732857E-2</v>
      </c>
      <c r="O2307" s="2">
        <f t="shared" ref="O2307:O2370" si="653">IF((N2307&lt;E2307-$AA$7),-N2307,$AA$7-E2307)</f>
        <v>-4.3702504285732857E-2</v>
      </c>
      <c r="P2307" s="2">
        <f t="shared" si="644"/>
        <v>31.956297495714267</v>
      </c>
      <c r="Q2307" s="2">
        <f t="shared" ref="Q2307:Q2370" si="654">D2307-P2307</f>
        <v>4.0437025042857329</v>
      </c>
      <c r="R2307" s="2">
        <f t="shared" si="645"/>
        <v>3.6940824700000001</v>
      </c>
      <c r="S2307" s="2">
        <f t="shared" ref="S2307:S2370" si="655">IF(Q2307-R2307&gt;0, Q2307-R2307, 0)</f>
        <v>0.34962003428573274</v>
      </c>
      <c r="T2307" s="2">
        <f t="shared" si="648"/>
        <v>0</v>
      </c>
      <c r="U2307" s="2">
        <f t="shared" ref="U2307:U2370" si="656">N2307+O2307</f>
        <v>0</v>
      </c>
      <c r="V2307" t="str">
        <f t="shared" si="646"/>
        <v>N</v>
      </c>
      <c r="W2307" s="2">
        <f t="shared" si="647"/>
        <v>0</v>
      </c>
      <c r="X2307" s="2">
        <f t="shared" ref="X2307:X2370" si="657">D2307- (P2307+R2307+S2307)</f>
        <v>0</v>
      </c>
      <c r="Y2307" s="2"/>
    </row>
    <row r="2308" spans="1:25" x14ac:dyDescent="0.2">
      <c r="A2308">
        <v>1</v>
      </c>
      <c r="B2308" s="1">
        <v>42832.041666661076</v>
      </c>
      <c r="C2308">
        <v>33.4</v>
      </c>
      <c r="D2308" s="15">
        <f t="shared" ref="D2308:D2371" si="658">C2308/$AA$4*$AA$5</f>
        <v>33.4</v>
      </c>
      <c r="E2308">
        <v>32</v>
      </c>
      <c r="F2308" s="6">
        <v>3.7886700000000002</v>
      </c>
      <c r="G2308" s="6">
        <v>-1.5167529999999999E-2</v>
      </c>
      <c r="H2308" s="6">
        <f t="shared" si="649"/>
        <v>3.7735024700000004</v>
      </c>
      <c r="I2308" s="6">
        <f t="shared" si="650"/>
        <v>1.3999999999999986</v>
      </c>
      <c r="J2308" s="6">
        <f t="shared" si="651"/>
        <v>0</v>
      </c>
      <c r="K2308" s="3">
        <f t="shared" ref="K2308:K2371" si="659">IF((M2307-M2308)&gt;0,M2307-M2308,0)</f>
        <v>0</v>
      </c>
      <c r="L2308" s="6">
        <f t="shared" si="652"/>
        <v>2.3735024700000018</v>
      </c>
      <c r="M2308" s="6">
        <f t="shared" ref="M2308:M2371" si="660">IF( (M2307-J2308/$AA$11+L2308)&gt;$AA$25, IF((M2307-J2308/$AA$11+L2308)&lt;$AA$9,(M2307-J2308/$AA$11+L2308),$AA$9), $AA$25)</f>
        <v>149.38509822999998</v>
      </c>
      <c r="N2308" s="6">
        <f t="shared" ref="N2308:N2371" si="661">IF(((M2307-J2308+L2308)-M2308)&gt;0,((M2307-J2308+L2308)-M2308),0)</f>
        <v>0</v>
      </c>
      <c r="O2308" s="2">
        <f t="shared" si="653"/>
        <v>0</v>
      </c>
      <c r="P2308" s="2">
        <f t="shared" ref="P2308:P2371" si="662">E2308+O2308</f>
        <v>32</v>
      </c>
      <c r="Q2308" s="2">
        <f t="shared" si="654"/>
        <v>1.3999999999999986</v>
      </c>
      <c r="R2308" s="2">
        <f t="shared" ref="R2308:R2371" si="663">IF(Q2308&gt;H2308, H2308, Q2308)</f>
        <v>1.3999999999999986</v>
      </c>
      <c r="S2308" s="2">
        <f t="shared" si="655"/>
        <v>0</v>
      </c>
      <c r="T2308" s="2">
        <f t="shared" si="648"/>
        <v>2.3735024700000054</v>
      </c>
      <c r="U2308" s="2">
        <f t="shared" si="656"/>
        <v>0</v>
      </c>
      <c r="V2308" t="str">
        <f t="shared" ref="V2308:V2371" si="664">IF(AND(A2308&gt;7,A2308&lt;17), "Y", "N")</f>
        <v>N</v>
      </c>
      <c r="W2308" s="2">
        <f t="shared" ref="W2308:W2371" si="665">IF(V2308="Y", U2308, 0)</f>
        <v>0</v>
      </c>
      <c r="X2308" s="2">
        <f t="shared" si="657"/>
        <v>0</v>
      </c>
      <c r="Y2308" s="2"/>
    </row>
    <row r="2309" spans="1:25" x14ac:dyDescent="0.2">
      <c r="A2309">
        <v>2</v>
      </c>
      <c r="B2309" s="1">
        <v>42832.083333327741</v>
      </c>
      <c r="C2309">
        <v>31.8</v>
      </c>
      <c r="D2309" s="15">
        <f t="shared" si="658"/>
        <v>31.8</v>
      </c>
      <c r="E2309">
        <v>32</v>
      </c>
      <c r="F2309" s="6">
        <v>4.3787799999999999</v>
      </c>
      <c r="G2309" s="6">
        <v>-1.5167529999999999E-2</v>
      </c>
      <c r="H2309" s="6">
        <f t="shared" si="649"/>
        <v>4.3636124699999996</v>
      </c>
      <c r="I2309" s="6">
        <f t="shared" si="650"/>
        <v>0</v>
      </c>
      <c r="J2309" s="6">
        <f t="shared" si="651"/>
        <v>0</v>
      </c>
      <c r="K2309" s="3">
        <f t="shared" si="659"/>
        <v>0</v>
      </c>
      <c r="L2309" s="6">
        <f t="shared" si="652"/>
        <v>4.3636124699999996</v>
      </c>
      <c r="M2309" s="6">
        <f t="shared" si="660"/>
        <v>153.74871069999998</v>
      </c>
      <c r="N2309" s="6">
        <f t="shared" si="661"/>
        <v>0</v>
      </c>
      <c r="O2309" s="2">
        <f t="shared" si="653"/>
        <v>0</v>
      </c>
      <c r="P2309" s="2">
        <f t="shared" si="662"/>
        <v>32</v>
      </c>
      <c r="Q2309" s="2">
        <f t="shared" si="654"/>
        <v>-0.19999999999999929</v>
      </c>
      <c r="R2309" s="2">
        <f t="shared" si="663"/>
        <v>-0.19999999999999929</v>
      </c>
      <c r="S2309" s="2">
        <f t="shared" si="655"/>
        <v>0</v>
      </c>
      <c r="T2309" s="2">
        <f t="shared" si="648"/>
        <v>4.3636124699999925</v>
      </c>
      <c r="U2309" s="2">
        <f t="shared" si="656"/>
        <v>0</v>
      </c>
      <c r="V2309" t="str">
        <f t="shared" si="664"/>
        <v>N</v>
      </c>
      <c r="W2309" s="2">
        <f t="shared" si="665"/>
        <v>0</v>
      </c>
      <c r="X2309" s="2">
        <f t="shared" si="657"/>
        <v>0</v>
      </c>
      <c r="Y2309" s="2"/>
    </row>
    <row r="2310" spans="1:25" x14ac:dyDescent="0.2">
      <c r="A2310">
        <v>3</v>
      </c>
      <c r="B2310" s="1">
        <v>42832.124999994405</v>
      </c>
      <c r="C2310">
        <v>35.700000000000003</v>
      </c>
      <c r="D2310" s="15">
        <f t="shared" si="658"/>
        <v>35.700000000000003</v>
      </c>
      <c r="E2310">
        <v>32</v>
      </c>
      <c r="F2310" s="6">
        <v>4.0694600000000003</v>
      </c>
      <c r="G2310" s="6">
        <v>-1.5167529999999999E-2</v>
      </c>
      <c r="H2310" s="6">
        <f t="shared" si="649"/>
        <v>4.05429247</v>
      </c>
      <c r="I2310" s="6">
        <f t="shared" si="650"/>
        <v>3.7000000000000028</v>
      </c>
      <c r="J2310" s="6">
        <f t="shared" si="651"/>
        <v>0</v>
      </c>
      <c r="K2310" s="3">
        <f t="shared" si="659"/>
        <v>0</v>
      </c>
      <c r="L2310" s="6">
        <f t="shared" si="652"/>
        <v>0.35429246999999719</v>
      </c>
      <c r="M2310" s="6">
        <f t="shared" si="660"/>
        <v>154.10300316999997</v>
      </c>
      <c r="N2310" s="6">
        <f t="shared" si="661"/>
        <v>0</v>
      </c>
      <c r="O2310" s="2">
        <f t="shared" si="653"/>
        <v>0</v>
      </c>
      <c r="P2310" s="2">
        <f t="shared" si="662"/>
        <v>32</v>
      </c>
      <c r="Q2310" s="2">
        <f t="shared" si="654"/>
        <v>3.7000000000000028</v>
      </c>
      <c r="R2310" s="2">
        <f t="shared" si="663"/>
        <v>3.7000000000000028</v>
      </c>
      <c r="S2310" s="2">
        <f t="shared" si="655"/>
        <v>0</v>
      </c>
      <c r="T2310" s="2">
        <f t="shared" si="648"/>
        <v>0.35429246999999009</v>
      </c>
      <c r="U2310" s="2">
        <f t="shared" si="656"/>
        <v>0</v>
      </c>
      <c r="V2310" t="str">
        <f t="shared" si="664"/>
        <v>N</v>
      </c>
      <c r="W2310" s="2">
        <f t="shared" si="665"/>
        <v>0</v>
      </c>
      <c r="X2310" s="2">
        <f t="shared" si="657"/>
        <v>0</v>
      </c>
      <c r="Y2310" s="2"/>
    </row>
    <row r="2311" spans="1:25" x14ac:dyDescent="0.2">
      <c r="A2311">
        <v>4</v>
      </c>
      <c r="B2311" s="1">
        <v>42832.166666661069</v>
      </c>
      <c r="C2311">
        <v>36</v>
      </c>
      <c r="D2311" s="15">
        <f t="shared" si="658"/>
        <v>36</v>
      </c>
      <c r="E2311">
        <v>32</v>
      </c>
      <c r="F2311" s="6">
        <v>2.5085299999999999</v>
      </c>
      <c r="G2311" s="6">
        <v>-1.5167529999999999E-2</v>
      </c>
      <c r="H2311" s="6">
        <f t="shared" si="649"/>
        <v>2.4933624700000001</v>
      </c>
      <c r="I2311" s="6">
        <f t="shared" si="650"/>
        <v>4</v>
      </c>
      <c r="J2311" s="6">
        <f t="shared" si="651"/>
        <v>1.5066375299999999</v>
      </c>
      <c r="K2311" s="3">
        <f t="shared" si="659"/>
        <v>1.7218714628571377</v>
      </c>
      <c r="L2311" s="6">
        <f t="shared" si="652"/>
        <v>0</v>
      </c>
      <c r="M2311" s="6">
        <f t="shared" si="660"/>
        <v>152.38113170714283</v>
      </c>
      <c r="N2311" s="6">
        <f t="shared" si="661"/>
        <v>0.21523393285713155</v>
      </c>
      <c r="O2311" s="2">
        <f t="shared" si="653"/>
        <v>-0.21523393285713155</v>
      </c>
      <c r="P2311" s="2">
        <f t="shared" si="662"/>
        <v>31.784766067142868</v>
      </c>
      <c r="Q2311" s="2">
        <f t="shared" si="654"/>
        <v>4.2152339328571315</v>
      </c>
      <c r="R2311" s="2">
        <f t="shared" si="663"/>
        <v>2.4933624700000001</v>
      </c>
      <c r="S2311" s="2">
        <f t="shared" si="655"/>
        <v>1.7218714628571314</v>
      </c>
      <c r="T2311" s="2">
        <f t="shared" si="648"/>
        <v>0</v>
      </c>
      <c r="U2311" s="2">
        <f t="shared" si="656"/>
        <v>0</v>
      </c>
      <c r="V2311" t="str">
        <f t="shared" si="664"/>
        <v>N</v>
      </c>
      <c r="W2311" s="2">
        <f t="shared" si="665"/>
        <v>0</v>
      </c>
      <c r="X2311" s="2">
        <f t="shared" si="657"/>
        <v>0</v>
      </c>
      <c r="Y2311" s="2"/>
    </row>
    <row r="2312" spans="1:25" x14ac:dyDescent="0.2">
      <c r="A2312">
        <v>5</v>
      </c>
      <c r="B2312" s="1">
        <v>42832.208333327733</v>
      </c>
      <c r="C2312">
        <v>33.799999999999997</v>
      </c>
      <c r="D2312" s="15">
        <f t="shared" si="658"/>
        <v>33.799999999999997</v>
      </c>
      <c r="E2312">
        <v>32</v>
      </c>
      <c r="F2312" s="6">
        <v>1.5255399999999999</v>
      </c>
      <c r="G2312" s="6">
        <v>-1.5167529999999999E-2</v>
      </c>
      <c r="H2312" s="6">
        <f t="shared" si="649"/>
        <v>1.5103724699999999</v>
      </c>
      <c r="I2312" s="6">
        <f t="shared" si="650"/>
        <v>1.7999999999999972</v>
      </c>
      <c r="J2312" s="6">
        <f t="shared" si="651"/>
        <v>0.2896275299999973</v>
      </c>
      <c r="K2312" s="3">
        <f t="shared" si="659"/>
        <v>0.33100289142856809</v>
      </c>
      <c r="L2312" s="6">
        <f t="shared" si="652"/>
        <v>0</v>
      </c>
      <c r="M2312" s="6">
        <f t="shared" si="660"/>
        <v>152.05012881571426</v>
      </c>
      <c r="N2312" s="6">
        <f t="shared" si="661"/>
        <v>4.1375361428578117E-2</v>
      </c>
      <c r="O2312" s="2">
        <f t="shared" si="653"/>
        <v>-4.1375361428578117E-2</v>
      </c>
      <c r="P2312" s="2">
        <f t="shared" si="662"/>
        <v>31.958624638571422</v>
      </c>
      <c r="Q2312" s="2">
        <f t="shared" si="654"/>
        <v>1.8413753614285753</v>
      </c>
      <c r="R2312" s="2">
        <f t="shared" si="663"/>
        <v>1.5103724699999999</v>
      </c>
      <c r="S2312" s="2">
        <f t="shared" si="655"/>
        <v>0.33100289142857542</v>
      </c>
      <c r="T2312" s="2">
        <f t="shared" si="648"/>
        <v>0</v>
      </c>
      <c r="U2312" s="2">
        <f t="shared" si="656"/>
        <v>0</v>
      </c>
      <c r="V2312" t="str">
        <f t="shared" si="664"/>
        <v>N</v>
      </c>
      <c r="W2312" s="2">
        <f t="shared" si="665"/>
        <v>0</v>
      </c>
      <c r="X2312" s="2">
        <f t="shared" si="657"/>
        <v>0</v>
      </c>
      <c r="Y2312" s="2"/>
    </row>
    <row r="2313" spans="1:25" x14ac:dyDescent="0.2">
      <c r="A2313">
        <v>6</v>
      </c>
      <c r="B2313" s="1">
        <v>42832.249999994398</v>
      </c>
      <c r="C2313">
        <v>31.1</v>
      </c>
      <c r="D2313" s="15">
        <f t="shared" si="658"/>
        <v>31.1</v>
      </c>
      <c r="E2313">
        <v>32</v>
      </c>
      <c r="F2313" s="6">
        <v>1.21241</v>
      </c>
      <c r="G2313" s="6">
        <v>0.52457116999999998</v>
      </c>
      <c r="H2313" s="6">
        <f t="shared" si="649"/>
        <v>1.73698117</v>
      </c>
      <c r="I2313" s="6">
        <f t="shared" si="650"/>
        <v>0</v>
      </c>
      <c r="J2313" s="6">
        <f t="shared" si="651"/>
        <v>0</v>
      </c>
      <c r="K2313" s="3">
        <f t="shared" si="659"/>
        <v>0</v>
      </c>
      <c r="L2313" s="6">
        <f t="shared" si="652"/>
        <v>1.73698117</v>
      </c>
      <c r="M2313" s="6">
        <f t="shared" si="660"/>
        <v>153.78710998571427</v>
      </c>
      <c r="N2313" s="6">
        <f t="shared" si="661"/>
        <v>0</v>
      </c>
      <c r="O2313" s="2">
        <f t="shared" si="653"/>
        <v>0</v>
      </c>
      <c r="P2313" s="2">
        <f t="shared" si="662"/>
        <v>32</v>
      </c>
      <c r="Q2313" s="2">
        <f t="shared" si="654"/>
        <v>-0.89999999999999858</v>
      </c>
      <c r="R2313" s="2">
        <f t="shared" si="663"/>
        <v>-0.89999999999999858</v>
      </c>
      <c r="S2313" s="2">
        <f t="shared" si="655"/>
        <v>0</v>
      </c>
      <c r="T2313" s="2">
        <f t="shared" si="648"/>
        <v>1.7369811700000071</v>
      </c>
      <c r="U2313" s="2">
        <f t="shared" si="656"/>
        <v>0</v>
      </c>
      <c r="V2313" t="str">
        <f t="shared" si="664"/>
        <v>N</v>
      </c>
      <c r="W2313" s="2">
        <f t="shared" si="665"/>
        <v>0</v>
      </c>
      <c r="X2313" s="2">
        <f t="shared" si="657"/>
        <v>0</v>
      </c>
      <c r="Y2313" s="2"/>
    </row>
    <row r="2314" spans="1:25" x14ac:dyDescent="0.2">
      <c r="A2314">
        <v>7</v>
      </c>
      <c r="B2314" s="1">
        <v>42832.291666661062</v>
      </c>
      <c r="C2314">
        <v>34.200000000000003</v>
      </c>
      <c r="D2314" s="15">
        <f t="shared" si="658"/>
        <v>34.200000000000003</v>
      </c>
      <c r="E2314">
        <v>32</v>
      </c>
      <c r="F2314" s="6">
        <v>1.0915900000000001</v>
      </c>
      <c r="G2314" s="6">
        <v>5.7790311700000006</v>
      </c>
      <c r="H2314" s="6">
        <f t="shared" si="649"/>
        <v>6.8706211700000006</v>
      </c>
      <c r="I2314" s="6">
        <f t="shared" si="650"/>
        <v>2.2000000000000028</v>
      </c>
      <c r="J2314" s="6">
        <f t="shared" si="651"/>
        <v>0</v>
      </c>
      <c r="K2314" s="3">
        <f t="shared" si="659"/>
        <v>0</v>
      </c>
      <c r="L2314" s="6">
        <f t="shared" si="652"/>
        <v>4.6706211699999978</v>
      </c>
      <c r="M2314" s="6">
        <f t="shared" si="660"/>
        <v>158.45773115571427</v>
      </c>
      <c r="N2314" s="6">
        <f t="shared" si="661"/>
        <v>0</v>
      </c>
      <c r="O2314" s="2">
        <f t="shared" si="653"/>
        <v>0</v>
      </c>
      <c r="P2314" s="2">
        <f t="shared" si="662"/>
        <v>32</v>
      </c>
      <c r="Q2314" s="2">
        <f t="shared" si="654"/>
        <v>2.2000000000000028</v>
      </c>
      <c r="R2314" s="2">
        <f t="shared" si="663"/>
        <v>2.2000000000000028</v>
      </c>
      <c r="S2314" s="2">
        <f t="shared" si="655"/>
        <v>0</v>
      </c>
      <c r="T2314" s="2">
        <f t="shared" ref="T2314:T2377" si="666">IF(Q2314-R2314&gt;0, 0, ABS(M2313-M2314))</f>
        <v>4.670621170000004</v>
      </c>
      <c r="U2314" s="2">
        <f t="shared" si="656"/>
        <v>0</v>
      </c>
      <c r="V2314" t="str">
        <f t="shared" si="664"/>
        <v>N</v>
      </c>
      <c r="W2314" s="2">
        <f t="shared" si="665"/>
        <v>0</v>
      </c>
      <c r="X2314" s="2">
        <f t="shared" si="657"/>
        <v>0</v>
      </c>
      <c r="Y2314" s="2"/>
    </row>
    <row r="2315" spans="1:25" x14ac:dyDescent="0.2">
      <c r="A2315">
        <v>8</v>
      </c>
      <c r="B2315" s="1">
        <v>42832.333333327726</v>
      </c>
      <c r="C2315">
        <v>37.6</v>
      </c>
      <c r="D2315" s="15">
        <f t="shared" si="658"/>
        <v>37.6</v>
      </c>
      <c r="E2315">
        <v>32</v>
      </c>
      <c r="F2315" s="6">
        <v>1.7891900000000001</v>
      </c>
      <c r="G2315" s="6">
        <v>16.32395</v>
      </c>
      <c r="H2315" s="6">
        <f t="shared" si="649"/>
        <v>18.113140000000001</v>
      </c>
      <c r="I2315" s="6">
        <f t="shared" si="650"/>
        <v>5.6000000000000014</v>
      </c>
      <c r="J2315" s="6">
        <f t="shared" si="651"/>
        <v>0</v>
      </c>
      <c r="K2315" s="3">
        <f t="shared" si="659"/>
        <v>0</v>
      </c>
      <c r="L2315" s="6">
        <f t="shared" si="652"/>
        <v>12.51314</v>
      </c>
      <c r="M2315" s="6">
        <f t="shared" si="660"/>
        <v>170.97087115571426</v>
      </c>
      <c r="N2315" s="6">
        <f t="shared" si="661"/>
        <v>0</v>
      </c>
      <c r="O2315" s="2">
        <f t="shared" si="653"/>
        <v>0</v>
      </c>
      <c r="P2315" s="2">
        <f t="shared" si="662"/>
        <v>32</v>
      </c>
      <c r="Q2315" s="2">
        <f t="shared" si="654"/>
        <v>5.6000000000000014</v>
      </c>
      <c r="R2315" s="2">
        <f t="shared" si="663"/>
        <v>5.6000000000000014</v>
      </c>
      <c r="S2315" s="2">
        <f t="shared" si="655"/>
        <v>0</v>
      </c>
      <c r="T2315" s="2">
        <f t="shared" si="666"/>
        <v>12.513139999999993</v>
      </c>
      <c r="U2315" s="2">
        <f t="shared" si="656"/>
        <v>0</v>
      </c>
      <c r="V2315" t="str">
        <f t="shared" si="664"/>
        <v>Y</v>
      </c>
      <c r="W2315" s="2">
        <f t="shared" si="665"/>
        <v>0</v>
      </c>
      <c r="X2315" s="2">
        <f t="shared" si="657"/>
        <v>0</v>
      </c>
      <c r="Y2315" s="2"/>
    </row>
    <row r="2316" spans="1:25" x14ac:dyDescent="0.2">
      <c r="A2316">
        <v>9</v>
      </c>
      <c r="B2316" s="1">
        <v>42832.37499999439</v>
      </c>
      <c r="C2316">
        <v>39.6</v>
      </c>
      <c r="D2316" s="15">
        <f t="shared" si="658"/>
        <v>39.6</v>
      </c>
      <c r="E2316">
        <v>32</v>
      </c>
      <c r="F2316" s="6">
        <v>1.82579</v>
      </c>
      <c r="G2316" s="6">
        <v>26.212610000000002</v>
      </c>
      <c r="H2316" s="6">
        <f t="shared" si="649"/>
        <v>28.038400000000003</v>
      </c>
      <c r="I2316" s="6">
        <f t="shared" si="650"/>
        <v>7.6000000000000014</v>
      </c>
      <c r="J2316" s="6">
        <f t="shared" si="651"/>
        <v>0</v>
      </c>
      <c r="K2316" s="3">
        <f t="shared" si="659"/>
        <v>0</v>
      </c>
      <c r="L2316" s="6">
        <f t="shared" si="652"/>
        <v>20.438400000000001</v>
      </c>
      <c r="M2316" s="6">
        <f t="shared" si="660"/>
        <v>191.40927115571426</v>
      </c>
      <c r="N2316" s="6">
        <f t="shared" si="661"/>
        <v>0</v>
      </c>
      <c r="O2316" s="2">
        <f t="shared" si="653"/>
        <v>0</v>
      </c>
      <c r="P2316" s="2">
        <f t="shared" si="662"/>
        <v>32</v>
      </c>
      <c r="Q2316" s="2">
        <f t="shared" si="654"/>
        <v>7.6000000000000014</v>
      </c>
      <c r="R2316" s="2">
        <f t="shared" si="663"/>
        <v>7.6000000000000014</v>
      </c>
      <c r="S2316" s="2">
        <f t="shared" si="655"/>
        <v>0</v>
      </c>
      <c r="T2316" s="2">
        <f t="shared" si="666"/>
        <v>20.438400000000001</v>
      </c>
      <c r="U2316" s="2">
        <f t="shared" si="656"/>
        <v>0</v>
      </c>
      <c r="V2316" t="str">
        <f t="shared" si="664"/>
        <v>Y</v>
      </c>
      <c r="W2316" s="2">
        <f t="shared" si="665"/>
        <v>0</v>
      </c>
      <c r="X2316" s="2">
        <f t="shared" si="657"/>
        <v>0</v>
      </c>
      <c r="Y2316" s="2"/>
    </row>
    <row r="2317" spans="1:25" x14ac:dyDescent="0.2">
      <c r="A2317">
        <v>10</v>
      </c>
      <c r="B2317" s="1">
        <v>42832.416666661054</v>
      </c>
      <c r="C2317">
        <v>42.5</v>
      </c>
      <c r="D2317" s="15">
        <f t="shared" si="658"/>
        <v>42.5</v>
      </c>
      <c r="E2317">
        <v>32</v>
      </c>
      <c r="F2317" s="6">
        <v>1.8477300000000001</v>
      </c>
      <c r="G2317" s="6">
        <v>33.706520000000005</v>
      </c>
      <c r="H2317" s="6">
        <f t="shared" si="649"/>
        <v>35.554250000000003</v>
      </c>
      <c r="I2317" s="6">
        <f t="shared" si="650"/>
        <v>10.5</v>
      </c>
      <c r="J2317" s="6">
        <f t="shared" si="651"/>
        <v>0</v>
      </c>
      <c r="K2317" s="3">
        <f t="shared" si="659"/>
        <v>0</v>
      </c>
      <c r="L2317" s="6">
        <f t="shared" si="652"/>
        <v>25.054250000000003</v>
      </c>
      <c r="M2317" s="6">
        <f t="shared" si="660"/>
        <v>216.46352115571426</v>
      </c>
      <c r="N2317" s="6">
        <f t="shared" si="661"/>
        <v>0</v>
      </c>
      <c r="O2317" s="2">
        <f t="shared" si="653"/>
        <v>0</v>
      </c>
      <c r="P2317" s="2">
        <f t="shared" si="662"/>
        <v>32</v>
      </c>
      <c r="Q2317" s="2">
        <f t="shared" si="654"/>
        <v>10.5</v>
      </c>
      <c r="R2317" s="2">
        <f t="shared" si="663"/>
        <v>10.5</v>
      </c>
      <c r="S2317" s="2">
        <f t="shared" si="655"/>
        <v>0</v>
      </c>
      <c r="T2317" s="2">
        <f t="shared" si="666"/>
        <v>25.054249999999996</v>
      </c>
      <c r="U2317" s="2">
        <f t="shared" si="656"/>
        <v>0</v>
      </c>
      <c r="V2317" t="str">
        <f t="shared" si="664"/>
        <v>Y</v>
      </c>
      <c r="W2317" s="2">
        <f t="shared" si="665"/>
        <v>0</v>
      </c>
      <c r="X2317" s="2">
        <f t="shared" si="657"/>
        <v>0</v>
      </c>
      <c r="Y2317" s="2"/>
    </row>
    <row r="2318" spans="1:25" x14ac:dyDescent="0.2">
      <c r="A2318">
        <v>11</v>
      </c>
      <c r="B2318" s="1">
        <v>42832.458333327719</v>
      </c>
      <c r="C2318">
        <v>43.5</v>
      </c>
      <c r="D2318" s="15">
        <f t="shared" si="658"/>
        <v>43.5</v>
      </c>
      <c r="E2318">
        <v>32</v>
      </c>
      <c r="F2318" s="6">
        <v>2.9154800000000001</v>
      </c>
      <c r="G2318" s="6">
        <v>30.731180000000002</v>
      </c>
      <c r="H2318" s="6">
        <f t="shared" si="649"/>
        <v>33.646660000000004</v>
      </c>
      <c r="I2318" s="6">
        <f t="shared" si="650"/>
        <v>11.5</v>
      </c>
      <c r="J2318" s="6">
        <f t="shared" si="651"/>
        <v>0</v>
      </c>
      <c r="K2318" s="3">
        <f t="shared" si="659"/>
        <v>0</v>
      </c>
      <c r="L2318" s="6">
        <f t="shared" si="652"/>
        <v>22.146660000000004</v>
      </c>
      <c r="M2318" s="6">
        <f t="shared" si="660"/>
        <v>220</v>
      </c>
      <c r="N2318" s="6">
        <f t="shared" si="661"/>
        <v>18.610181155714258</v>
      </c>
      <c r="O2318" s="2">
        <f t="shared" si="653"/>
        <v>-18.610181155714258</v>
      </c>
      <c r="P2318" s="2">
        <f t="shared" si="662"/>
        <v>13.389818844285742</v>
      </c>
      <c r="Q2318" s="2">
        <f t="shared" si="654"/>
        <v>30.110181155714258</v>
      </c>
      <c r="R2318" s="2">
        <f t="shared" si="663"/>
        <v>30.110181155714258</v>
      </c>
      <c r="S2318" s="2">
        <f t="shared" si="655"/>
        <v>0</v>
      </c>
      <c r="T2318" s="2">
        <f t="shared" si="666"/>
        <v>3.5364788442857389</v>
      </c>
      <c r="U2318" s="2">
        <f t="shared" si="656"/>
        <v>0</v>
      </c>
      <c r="V2318" t="str">
        <f t="shared" si="664"/>
        <v>Y</v>
      </c>
      <c r="W2318" s="2">
        <f t="shared" si="665"/>
        <v>0</v>
      </c>
      <c r="X2318" s="2">
        <f t="shared" si="657"/>
        <v>0</v>
      </c>
      <c r="Y2318" s="2"/>
    </row>
    <row r="2319" spans="1:25" x14ac:dyDescent="0.2">
      <c r="A2319">
        <v>12</v>
      </c>
      <c r="B2319" s="1">
        <v>42832.499999994383</v>
      </c>
      <c r="C2319">
        <v>44.1</v>
      </c>
      <c r="D2319" s="15">
        <f t="shared" si="658"/>
        <v>44.1</v>
      </c>
      <c r="E2319">
        <v>32</v>
      </c>
      <c r="F2319" s="6">
        <v>3.6120000000000001</v>
      </c>
      <c r="G2319" s="6">
        <v>44.96302</v>
      </c>
      <c r="H2319" s="6">
        <f t="shared" si="649"/>
        <v>48.575020000000002</v>
      </c>
      <c r="I2319" s="6">
        <f t="shared" si="650"/>
        <v>12.100000000000001</v>
      </c>
      <c r="J2319" s="6">
        <f t="shared" si="651"/>
        <v>0</v>
      </c>
      <c r="K2319" s="3">
        <f t="shared" si="659"/>
        <v>0</v>
      </c>
      <c r="L2319" s="6">
        <f t="shared" si="652"/>
        <v>36.475020000000001</v>
      </c>
      <c r="M2319" s="6">
        <f t="shared" si="660"/>
        <v>220</v>
      </c>
      <c r="N2319" s="6">
        <f t="shared" si="661"/>
        <v>36.475019999999972</v>
      </c>
      <c r="O2319" s="2">
        <f t="shared" si="653"/>
        <v>-32</v>
      </c>
      <c r="P2319" s="2">
        <f t="shared" si="662"/>
        <v>0</v>
      </c>
      <c r="Q2319" s="2">
        <f t="shared" si="654"/>
        <v>44.1</v>
      </c>
      <c r="R2319" s="2">
        <f t="shared" si="663"/>
        <v>44.1</v>
      </c>
      <c r="S2319" s="2">
        <f t="shared" si="655"/>
        <v>0</v>
      </c>
      <c r="T2319" s="2">
        <f t="shared" si="666"/>
        <v>0</v>
      </c>
      <c r="U2319" s="2">
        <f t="shared" si="656"/>
        <v>4.4750199999999722</v>
      </c>
      <c r="V2319" t="str">
        <f t="shared" si="664"/>
        <v>Y</v>
      </c>
      <c r="W2319" s="2">
        <f t="shared" si="665"/>
        <v>4.4750199999999722</v>
      </c>
      <c r="X2319" s="2">
        <f t="shared" si="657"/>
        <v>0</v>
      </c>
      <c r="Y2319" s="2"/>
    </row>
    <row r="2320" spans="1:25" x14ac:dyDescent="0.2">
      <c r="A2320">
        <v>13</v>
      </c>
      <c r="B2320" s="1">
        <v>42832.541666661047</v>
      </c>
      <c r="C2320">
        <v>44.2</v>
      </c>
      <c r="D2320" s="15">
        <f t="shared" si="658"/>
        <v>44.2</v>
      </c>
      <c r="E2320">
        <v>32</v>
      </c>
      <c r="F2320" s="6">
        <v>4.0435699999999999</v>
      </c>
      <c r="G2320" s="6">
        <v>44.791470000000004</v>
      </c>
      <c r="H2320" s="6">
        <f t="shared" si="649"/>
        <v>48.835040000000006</v>
      </c>
      <c r="I2320" s="6">
        <f t="shared" si="650"/>
        <v>12.200000000000003</v>
      </c>
      <c r="J2320" s="6">
        <f t="shared" si="651"/>
        <v>0</v>
      </c>
      <c r="K2320" s="3">
        <f t="shared" si="659"/>
        <v>0</v>
      </c>
      <c r="L2320" s="6">
        <f t="shared" si="652"/>
        <v>36.635040000000004</v>
      </c>
      <c r="M2320" s="6">
        <f t="shared" si="660"/>
        <v>220</v>
      </c>
      <c r="N2320" s="6">
        <f t="shared" si="661"/>
        <v>36.635040000000004</v>
      </c>
      <c r="O2320" s="2">
        <f t="shared" si="653"/>
        <v>-32</v>
      </c>
      <c r="P2320" s="2">
        <f t="shared" si="662"/>
        <v>0</v>
      </c>
      <c r="Q2320" s="2">
        <f t="shared" si="654"/>
        <v>44.2</v>
      </c>
      <c r="R2320" s="2">
        <f t="shared" si="663"/>
        <v>44.2</v>
      </c>
      <c r="S2320" s="2">
        <f t="shared" si="655"/>
        <v>0</v>
      </c>
      <c r="T2320" s="2">
        <f t="shared" si="666"/>
        <v>0</v>
      </c>
      <c r="U2320" s="2">
        <f t="shared" si="656"/>
        <v>4.6350400000000036</v>
      </c>
      <c r="V2320" t="str">
        <f t="shared" si="664"/>
        <v>Y</v>
      </c>
      <c r="W2320" s="2">
        <f t="shared" si="665"/>
        <v>4.6350400000000036</v>
      </c>
      <c r="X2320" s="2">
        <f t="shared" si="657"/>
        <v>0</v>
      </c>
      <c r="Y2320" s="2"/>
    </row>
    <row r="2321" spans="1:25" x14ac:dyDescent="0.2">
      <c r="A2321">
        <v>14</v>
      </c>
      <c r="B2321" s="1">
        <v>42832.583333327711</v>
      </c>
      <c r="C2321">
        <v>45.1</v>
      </c>
      <c r="D2321" s="15">
        <f t="shared" si="658"/>
        <v>45.1</v>
      </c>
      <c r="E2321">
        <v>32</v>
      </c>
      <c r="F2321" s="6">
        <v>4.2058200000000001</v>
      </c>
      <c r="G2321" s="6">
        <v>21.409749999999999</v>
      </c>
      <c r="H2321" s="6">
        <f t="shared" si="649"/>
        <v>25.615569999999998</v>
      </c>
      <c r="I2321" s="6">
        <f t="shared" si="650"/>
        <v>13.100000000000001</v>
      </c>
      <c r="J2321" s="6">
        <f t="shared" si="651"/>
        <v>0</v>
      </c>
      <c r="K2321" s="3">
        <f t="shared" si="659"/>
        <v>0</v>
      </c>
      <c r="L2321" s="6">
        <f t="shared" si="652"/>
        <v>12.515569999999997</v>
      </c>
      <c r="M2321" s="6">
        <f t="shared" si="660"/>
        <v>220</v>
      </c>
      <c r="N2321" s="6">
        <f t="shared" si="661"/>
        <v>12.515569999999997</v>
      </c>
      <c r="O2321" s="2">
        <f t="shared" si="653"/>
        <v>-12.515569999999997</v>
      </c>
      <c r="P2321" s="2">
        <f t="shared" si="662"/>
        <v>19.484430000000003</v>
      </c>
      <c r="Q2321" s="2">
        <f t="shared" si="654"/>
        <v>25.615569999999998</v>
      </c>
      <c r="R2321" s="2">
        <f t="shared" si="663"/>
        <v>25.615569999999998</v>
      </c>
      <c r="S2321" s="2">
        <f t="shared" si="655"/>
        <v>0</v>
      </c>
      <c r="T2321" s="2">
        <f t="shared" si="666"/>
        <v>0</v>
      </c>
      <c r="U2321" s="2">
        <f t="shared" si="656"/>
        <v>0</v>
      </c>
      <c r="V2321" t="str">
        <f t="shared" si="664"/>
        <v>Y</v>
      </c>
      <c r="W2321" s="2">
        <f t="shared" si="665"/>
        <v>0</v>
      </c>
      <c r="X2321" s="2">
        <f t="shared" si="657"/>
        <v>0</v>
      </c>
      <c r="Y2321" s="2"/>
    </row>
    <row r="2322" spans="1:25" x14ac:dyDescent="0.2">
      <c r="A2322">
        <v>15</v>
      </c>
      <c r="B2322" s="1">
        <v>42832.624999994376</v>
      </c>
      <c r="C2322">
        <v>45.7</v>
      </c>
      <c r="D2322" s="15">
        <f t="shared" si="658"/>
        <v>45.7</v>
      </c>
      <c r="E2322">
        <v>32</v>
      </c>
      <c r="F2322" s="6">
        <v>3.6705100000000002</v>
      </c>
      <c r="G2322" s="6">
        <v>30.94003</v>
      </c>
      <c r="H2322" s="6">
        <f t="shared" si="649"/>
        <v>34.61054</v>
      </c>
      <c r="I2322" s="6">
        <f t="shared" si="650"/>
        <v>13.700000000000003</v>
      </c>
      <c r="J2322" s="6">
        <f t="shared" si="651"/>
        <v>0</v>
      </c>
      <c r="K2322" s="3">
        <f t="shared" si="659"/>
        <v>0</v>
      </c>
      <c r="L2322" s="6">
        <f t="shared" si="652"/>
        <v>20.910539999999997</v>
      </c>
      <c r="M2322" s="6">
        <f t="shared" si="660"/>
        <v>220</v>
      </c>
      <c r="N2322" s="6">
        <f t="shared" si="661"/>
        <v>20.910539999999997</v>
      </c>
      <c r="O2322" s="2">
        <f t="shared" si="653"/>
        <v>-20.910539999999997</v>
      </c>
      <c r="P2322" s="2">
        <f t="shared" si="662"/>
        <v>11.089460000000003</v>
      </c>
      <c r="Q2322" s="2">
        <f t="shared" si="654"/>
        <v>34.61054</v>
      </c>
      <c r="R2322" s="2">
        <f t="shared" si="663"/>
        <v>34.61054</v>
      </c>
      <c r="S2322" s="2">
        <f t="shared" si="655"/>
        <v>0</v>
      </c>
      <c r="T2322" s="2">
        <f t="shared" si="666"/>
        <v>0</v>
      </c>
      <c r="U2322" s="2">
        <f t="shared" si="656"/>
        <v>0</v>
      </c>
      <c r="V2322" t="str">
        <f t="shared" si="664"/>
        <v>Y</v>
      </c>
      <c r="W2322" s="2">
        <f t="shared" si="665"/>
        <v>0</v>
      </c>
      <c r="X2322" s="2">
        <f t="shared" si="657"/>
        <v>0</v>
      </c>
      <c r="Y2322" s="2"/>
    </row>
    <row r="2323" spans="1:25" x14ac:dyDescent="0.2">
      <c r="A2323">
        <v>16</v>
      </c>
      <c r="B2323" s="1">
        <v>42832.66666666104</v>
      </c>
      <c r="C2323">
        <v>46.7</v>
      </c>
      <c r="D2323" s="15">
        <f t="shared" si="658"/>
        <v>46.7</v>
      </c>
      <c r="E2323">
        <v>32</v>
      </c>
      <c r="F2323" s="6">
        <v>2.7137600000000002</v>
      </c>
      <c r="G2323" s="6">
        <v>19.366679999999999</v>
      </c>
      <c r="H2323" s="6">
        <f t="shared" si="649"/>
        <v>22.080439999999999</v>
      </c>
      <c r="I2323" s="6">
        <f t="shared" si="650"/>
        <v>14.700000000000003</v>
      </c>
      <c r="J2323" s="6">
        <f t="shared" si="651"/>
        <v>0</v>
      </c>
      <c r="K2323" s="3">
        <f t="shared" si="659"/>
        <v>0</v>
      </c>
      <c r="L2323" s="6">
        <f t="shared" si="652"/>
        <v>7.3804399999999966</v>
      </c>
      <c r="M2323" s="6">
        <f t="shared" si="660"/>
        <v>220</v>
      </c>
      <c r="N2323" s="6">
        <f t="shared" si="661"/>
        <v>7.380439999999993</v>
      </c>
      <c r="O2323" s="2">
        <f t="shared" si="653"/>
        <v>-7.380439999999993</v>
      </c>
      <c r="P2323" s="2">
        <f t="shared" si="662"/>
        <v>24.619560000000007</v>
      </c>
      <c r="Q2323" s="2">
        <f t="shared" si="654"/>
        <v>22.080439999999996</v>
      </c>
      <c r="R2323" s="2">
        <f t="shared" si="663"/>
        <v>22.080439999999996</v>
      </c>
      <c r="S2323" s="2">
        <f t="shared" si="655"/>
        <v>0</v>
      </c>
      <c r="T2323" s="2">
        <f t="shared" si="666"/>
        <v>0</v>
      </c>
      <c r="U2323" s="2">
        <f t="shared" si="656"/>
        <v>0</v>
      </c>
      <c r="V2323" t="str">
        <f t="shared" si="664"/>
        <v>Y</v>
      </c>
      <c r="W2323" s="2">
        <f t="shared" si="665"/>
        <v>0</v>
      </c>
      <c r="X2323" s="2">
        <f t="shared" si="657"/>
        <v>0</v>
      </c>
      <c r="Y2323" s="2"/>
    </row>
    <row r="2324" spans="1:25" x14ac:dyDescent="0.2">
      <c r="A2324">
        <v>17</v>
      </c>
      <c r="B2324" s="1">
        <v>42832.708333327704</v>
      </c>
      <c r="C2324">
        <v>47.1</v>
      </c>
      <c r="D2324" s="15">
        <f t="shared" si="658"/>
        <v>47.1</v>
      </c>
      <c r="E2324">
        <v>32</v>
      </c>
      <c r="F2324" s="6">
        <v>2.1729599999999998</v>
      </c>
      <c r="G2324" s="6">
        <v>6.3429970000000004</v>
      </c>
      <c r="H2324" s="6">
        <f t="shared" si="649"/>
        <v>8.5159570000000002</v>
      </c>
      <c r="I2324" s="6">
        <f t="shared" si="650"/>
        <v>15.100000000000001</v>
      </c>
      <c r="J2324" s="6">
        <f t="shared" si="651"/>
        <v>6.5840430000000012</v>
      </c>
      <c r="K2324" s="3">
        <f t="shared" si="659"/>
        <v>7.524620571428585</v>
      </c>
      <c r="L2324" s="6">
        <f t="shared" si="652"/>
        <v>0</v>
      </c>
      <c r="M2324" s="6">
        <f t="shared" si="660"/>
        <v>212.47537942857142</v>
      </c>
      <c r="N2324" s="6">
        <f t="shared" si="661"/>
        <v>0.94057757142857668</v>
      </c>
      <c r="O2324" s="2">
        <f t="shared" si="653"/>
        <v>-0.94057757142857668</v>
      </c>
      <c r="P2324" s="2">
        <f t="shared" si="662"/>
        <v>31.059422428571423</v>
      </c>
      <c r="Q2324" s="2">
        <f t="shared" si="654"/>
        <v>16.040577571428578</v>
      </c>
      <c r="R2324" s="2">
        <f t="shared" si="663"/>
        <v>8.5159570000000002</v>
      </c>
      <c r="S2324" s="2">
        <f t="shared" si="655"/>
        <v>7.5246205714285779</v>
      </c>
      <c r="T2324" s="2">
        <f t="shared" si="666"/>
        <v>0</v>
      </c>
      <c r="U2324" s="2">
        <f t="shared" si="656"/>
        <v>0</v>
      </c>
      <c r="V2324" t="str">
        <f t="shared" si="664"/>
        <v>N</v>
      </c>
      <c r="W2324" s="2">
        <f t="shared" si="665"/>
        <v>0</v>
      </c>
      <c r="X2324" s="2">
        <f t="shared" si="657"/>
        <v>0</v>
      </c>
      <c r="Y2324" s="2"/>
    </row>
    <row r="2325" spans="1:25" x14ac:dyDescent="0.2">
      <c r="A2325">
        <v>18</v>
      </c>
      <c r="B2325" s="1">
        <v>42832.749999994368</v>
      </c>
      <c r="C2325">
        <v>45</v>
      </c>
      <c r="D2325" s="15">
        <f t="shared" si="658"/>
        <v>45</v>
      </c>
      <c r="E2325">
        <v>32</v>
      </c>
      <c r="F2325" s="6">
        <v>1.68164</v>
      </c>
      <c r="G2325" s="6">
        <v>-1.5167529999999999E-2</v>
      </c>
      <c r="H2325" s="6">
        <f t="shared" si="649"/>
        <v>1.66647247</v>
      </c>
      <c r="I2325" s="6">
        <f t="shared" si="650"/>
        <v>13</v>
      </c>
      <c r="J2325" s="6">
        <f t="shared" si="651"/>
        <v>11.33352753</v>
      </c>
      <c r="K2325" s="3">
        <f t="shared" si="659"/>
        <v>12.952602891428569</v>
      </c>
      <c r="L2325" s="6">
        <f t="shared" si="652"/>
        <v>0</v>
      </c>
      <c r="M2325" s="6">
        <f t="shared" si="660"/>
        <v>199.52277653714285</v>
      </c>
      <c r="N2325" s="6">
        <f t="shared" si="661"/>
        <v>1.6190753614285711</v>
      </c>
      <c r="O2325" s="2">
        <f t="shared" si="653"/>
        <v>-1.6190753614285711</v>
      </c>
      <c r="P2325" s="2">
        <f t="shared" si="662"/>
        <v>30.380924638571429</v>
      </c>
      <c r="Q2325" s="2">
        <f t="shared" si="654"/>
        <v>14.619075361428571</v>
      </c>
      <c r="R2325" s="2">
        <f t="shared" si="663"/>
        <v>1.66647247</v>
      </c>
      <c r="S2325" s="2">
        <f t="shared" si="655"/>
        <v>12.952602891428571</v>
      </c>
      <c r="T2325" s="2">
        <f t="shared" si="666"/>
        <v>0</v>
      </c>
      <c r="U2325" s="2">
        <f t="shared" si="656"/>
        <v>0</v>
      </c>
      <c r="V2325" t="str">
        <f t="shared" si="664"/>
        <v>N</v>
      </c>
      <c r="W2325" s="2">
        <f t="shared" si="665"/>
        <v>0</v>
      </c>
      <c r="X2325" s="2">
        <f t="shared" si="657"/>
        <v>0</v>
      </c>
      <c r="Y2325" s="2"/>
    </row>
    <row r="2326" spans="1:25" x14ac:dyDescent="0.2">
      <c r="A2326">
        <v>19</v>
      </c>
      <c r="B2326" s="1">
        <v>42832.791666661033</v>
      </c>
      <c r="C2326">
        <v>44.7</v>
      </c>
      <c r="D2326" s="15">
        <f t="shared" si="658"/>
        <v>44.7</v>
      </c>
      <c r="E2326">
        <v>32</v>
      </c>
      <c r="F2326" s="6">
        <v>1.0718099999999999</v>
      </c>
      <c r="G2326" s="6">
        <v>-1.5167529999999999E-2</v>
      </c>
      <c r="H2326" s="6">
        <f t="shared" si="649"/>
        <v>1.0566424699999999</v>
      </c>
      <c r="I2326" s="6">
        <f t="shared" si="650"/>
        <v>12.700000000000003</v>
      </c>
      <c r="J2326" s="6">
        <f t="shared" si="651"/>
        <v>11.643357530000003</v>
      </c>
      <c r="K2326" s="3">
        <f t="shared" si="659"/>
        <v>13.306694319999991</v>
      </c>
      <c r="L2326" s="6">
        <f t="shared" si="652"/>
        <v>0</v>
      </c>
      <c r="M2326" s="6">
        <f t="shared" si="660"/>
        <v>186.21608221714285</v>
      </c>
      <c r="N2326" s="6">
        <f t="shared" si="661"/>
        <v>1.6633367899999882</v>
      </c>
      <c r="O2326" s="2">
        <f t="shared" si="653"/>
        <v>-1.6633367899999882</v>
      </c>
      <c r="P2326" s="2">
        <f t="shared" si="662"/>
        <v>30.336663210000012</v>
      </c>
      <c r="Q2326" s="2">
        <f t="shared" si="654"/>
        <v>14.363336789999991</v>
      </c>
      <c r="R2326" s="2">
        <f t="shared" si="663"/>
        <v>1.0566424699999999</v>
      </c>
      <c r="S2326" s="2">
        <f t="shared" si="655"/>
        <v>13.306694319999991</v>
      </c>
      <c r="T2326" s="2">
        <f t="shared" si="666"/>
        <v>0</v>
      </c>
      <c r="U2326" s="2">
        <f t="shared" si="656"/>
        <v>0</v>
      </c>
      <c r="V2326" t="str">
        <f t="shared" si="664"/>
        <v>N</v>
      </c>
      <c r="W2326" s="2">
        <f t="shared" si="665"/>
        <v>0</v>
      </c>
      <c r="X2326" s="2">
        <f t="shared" si="657"/>
        <v>0</v>
      </c>
      <c r="Y2326" s="2"/>
    </row>
    <row r="2327" spans="1:25" x14ac:dyDescent="0.2">
      <c r="A2327">
        <v>20</v>
      </c>
      <c r="B2327" s="1">
        <v>42832.833333327697</v>
      </c>
      <c r="C2327">
        <v>46.5</v>
      </c>
      <c r="D2327" s="15">
        <f t="shared" si="658"/>
        <v>46.5</v>
      </c>
      <c r="E2327">
        <v>32</v>
      </c>
      <c r="F2327" s="6">
        <v>1.0413399999999999</v>
      </c>
      <c r="G2327" s="6">
        <v>-1.5167529999999999E-2</v>
      </c>
      <c r="H2327" s="6">
        <f t="shared" si="649"/>
        <v>1.0261724699999999</v>
      </c>
      <c r="I2327" s="6">
        <f t="shared" si="650"/>
        <v>14.5</v>
      </c>
      <c r="J2327" s="6">
        <f t="shared" si="651"/>
        <v>13.473827529999999</v>
      </c>
      <c r="K2327" s="3">
        <f t="shared" si="659"/>
        <v>15.398660034285712</v>
      </c>
      <c r="L2327" s="6">
        <f t="shared" si="652"/>
        <v>0</v>
      </c>
      <c r="M2327" s="6">
        <f t="shared" si="660"/>
        <v>170.81742218285714</v>
      </c>
      <c r="N2327" s="6">
        <f t="shared" si="661"/>
        <v>1.9248325042857175</v>
      </c>
      <c r="O2327" s="2">
        <f t="shared" si="653"/>
        <v>-1.9248325042857175</v>
      </c>
      <c r="P2327" s="2">
        <f t="shared" si="662"/>
        <v>30.075167495714282</v>
      </c>
      <c r="Q2327" s="2">
        <f t="shared" si="654"/>
        <v>16.424832504285718</v>
      </c>
      <c r="R2327" s="2">
        <f t="shared" si="663"/>
        <v>1.0261724699999999</v>
      </c>
      <c r="S2327" s="2">
        <f t="shared" si="655"/>
        <v>15.398660034285717</v>
      </c>
      <c r="T2327" s="2">
        <f t="shared" si="666"/>
        <v>0</v>
      </c>
      <c r="U2327" s="2">
        <f t="shared" si="656"/>
        <v>0</v>
      </c>
      <c r="V2327" t="str">
        <f t="shared" si="664"/>
        <v>N</v>
      </c>
      <c r="W2327" s="2">
        <f t="shared" si="665"/>
        <v>0</v>
      </c>
      <c r="X2327" s="2">
        <f t="shared" si="657"/>
        <v>0</v>
      </c>
      <c r="Y2327" s="2"/>
    </row>
    <row r="2328" spans="1:25" x14ac:dyDescent="0.2">
      <c r="A2328">
        <v>21</v>
      </c>
      <c r="B2328" s="1">
        <v>42832.874999994361</v>
      </c>
      <c r="C2328">
        <v>44.4</v>
      </c>
      <c r="D2328" s="15">
        <f t="shared" si="658"/>
        <v>44.4</v>
      </c>
      <c r="E2328">
        <v>32</v>
      </c>
      <c r="F2328" s="6">
        <v>0.96905200000000002</v>
      </c>
      <c r="G2328" s="6">
        <v>-1.5167529999999999E-2</v>
      </c>
      <c r="H2328" s="6">
        <f t="shared" si="649"/>
        <v>0.95388446999999998</v>
      </c>
      <c r="I2328" s="6">
        <f t="shared" si="650"/>
        <v>12.399999999999999</v>
      </c>
      <c r="J2328" s="6">
        <f t="shared" si="651"/>
        <v>11.446115529999998</v>
      </c>
      <c r="K2328" s="3">
        <f t="shared" si="659"/>
        <v>13.081274891428563</v>
      </c>
      <c r="L2328" s="6">
        <f t="shared" si="652"/>
        <v>0</v>
      </c>
      <c r="M2328" s="6">
        <f t="shared" si="660"/>
        <v>157.73614729142858</v>
      </c>
      <c r="N2328" s="6">
        <f t="shared" si="661"/>
        <v>1.6351593614285775</v>
      </c>
      <c r="O2328" s="2">
        <f t="shared" si="653"/>
        <v>-1.6351593614285775</v>
      </c>
      <c r="P2328" s="2">
        <f t="shared" si="662"/>
        <v>30.364840638571422</v>
      </c>
      <c r="Q2328" s="2">
        <f t="shared" si="654"/>
        <v>14.035159361428576</v>
      </c>
      <c r="R2328" s="2">
        <f t="shared" si="663"/>
        <v>0.95388446999999998</v>
      </c>
      <c r="S2328" s="2">
        <f t="shared" si="655"/>
        <v>13.081274891428576</v>
      </c>
      <c r="T2328" s="2">
        <f t="shared" si="666"/>
        <v>0</v>
      </c>
      <c r="U2328" s="2">
        <f t="shared" si="656"/>
        <v>0</v>
      </c>
      <c r="V2328" t="str">
        <f t="shared" si="664"/>
        <v>N</v>
      </c>
      <c r="W2328" s="2">
        <f t="shared" si="665"/>
        <v>0</v>
      </c>
      <c r="X2328" s="2">
        <f t="shared" si="657"/>
        <v>0</v>
      </c>
      <c r="Y2328" s="2"/>
    </row>
    <row r="2329" spans="1:25" x14ac:dyDescent="0.2">
      <c r="A2329">
        <v>22</v>
      </c>
      <c r="B2329" s="1">
        <v>42832.916666661025</v>
      </c>
      <c r="C2329">
        <v>43.1</v>
      </c>
      <c r="D2329" s="15">
        <f t="shared" si="658"/>
        <v>43.1</v>
      </c>
      <c r="E2329">
        <v>32</v>
      </c>
      <c r="F2329" s="6">
        <v>0.83025000000000004</v>
      </c>
      <c r="G2329" s="6">
        <v>-1.5167529999999999E-2</v>
      </c>
      <c r="H2329" s="6">
        <f t="shared" si="649"/>
        <v>0.81508247</v>
      </c>
      <c r="I2329" s="6">
        <f t="shared" si="650"/>
        <v>11.100000000000001</v>
      </c>
      <c r="J2329" s="6">
        <f t="shared" si="651"/>
        <v>10.284917530000001</v>
      </c>
      <c r="K2329" s="3">
        <f t="shared" si="659"/>
        <v>11.754191462857136</v>
      </c>
      <c r="L2329" s="6">
        <f t="shared" si="652"/>
        <v>0</v>
      </c>
      <c r="M2329" s="6">
        <f t="shared" si="660"/>
        <v>145.98195582857144</v>
      </c>
      <c r="N2329" s="6">
        <f t="shared" si="661"/>
        <v>1.4692739328571349</v>
      </c>
      <c r="O2329" s="2">
        <f t="shared" si="653"/>
        <v>-1.4692739328571349</v>
      </c>
      <c r="P2329" s="2">
        <f t="shared" si="662"/>
        <v>30.530726067142865</v>
      </c>
      <c r="Q2329" s="2">
        <f t="shared" si="654"/>
        <v>12.569273932857136</v>
      </c>
      <c r="R2329" s="2">
        <f t="shared" si="663"/>
        <v>0.81508247</v>
      </c>
      <c r="S2329" s="2">
        <f t="shared" si="655"/>
        <v>11.754191462857136</v>
      </c>
      <c r="T2329" s="2">
        <f t="shared" si="666"/>
        <v>0</v>
      </c>
      <c r="U2329" s="2">
        <f t="shared" si="656"/>
        <v>0</v>
      </c>
      <c r="V2329" t="str">
        <f t="shared" si="664"/>
        <v>N</v>
      </c>
      <c r="W2329" s="2">
        <f t="shared" si="665"/>
        <v>0</v>
      </c>
      <c r="X2329" s="2">
        <f t="shared" si="657"/>
        <v>0</v>
      </c>
      <c r="Y2329" s="2"/>
    </row>
    <row r="2330" spans="1:25" x14ac:dyDescent="0.2">
      <c r="A2330">
        <v>23</v>
      </c>
      <c r="B2330" s="1">
        <v>42832.95833332769</v>
      </c>
      <c r="C2330">
        <v>40.5</v>
      </c>
      <c r="D2330" s="15">
        <f t="shared" si="658"/>
        <v>40.5</v>
      </c>
      <c r="E2330">
        <v>32</v>
      </c>
      <c r="F2330" s="6">
        <v>0.82150699999999999</v>
      </c>
      <c r="G2330" s="6">
        <v>-1.5167529999999999E-2</v>
      </c>
      <c r="H2330" s="6">
        <f t="shared" si="649"/>
        <v>0.80633946999999995</v>
      </c>
      <c r="I2330" s="6">
        <f t="shared" si="650"/>
        <v>8.5</v>
      </c>
      <c r="J2330" s="6">
        <f t="shared" si="651"/>
        <v>7.6936605299999998</v>
      </c>
      <c r="K2330" s="3">
        <f t="shared" si="659"/>
        <v>8.792754891428558</v>
      </c>
      <c r="L2330" s="6">
        <f t="shared" si="652"/>
        <v>0</v>
      </c>
      <c r="M2330" s="6">
        <f t="shared" si="660"/>
        <v>137.18920093714289</v>
      </c>
      <c r="N2330" s="6">
        <f t="shared" si="661"/>
        <v>1.0990943614285698</v>
      </c>
      <c r="O2330" s="2">
        <f t="shared" si="653"/>
        <v>-1.0990943614285698</v>
      </c>
      <c r="P2330" s="2">
        <f t="shared" si="662"/>
        <v>30.90090563857143</v>
      </c>
      <c r="Q2330" s="2">
        <f t="shared" si="654"/>
        <v>9.5990943614285698</v>
      </c>
      <c r="R2330" s="2">
        <f t="shared" si="663"/>
        <v>0.80633946999999995</v>
      </c>
      <c r="S2330" s="2">
        <f t="shared" si="655"/>
        <v>8.7927548914285705</v>
      </c>
      <c r="T2330" s="2">
        <f t="shared" si="666"/>
        <v>0</v>
      </c>
      <c r="U2330" s="2">
        <f t="shared" si="656"/>
        <v>0</v>
      </c>
      <c r="V2330" t="str">
        <f t="shared" si="664"/>
        <v>N</v>
      </c>
      <c r="W2330" s="2">
        <f t="shared" si="665"/>
        <v>0</v>
      </c>
      <c r="X2330" s="2">
        <f t="shared" si="657"/>
        <v>0</v>
      </c>
      <c r="Y2330" s="2"/>
    </row>
    <row r="2331" spans="1:25" x14ac:dyDescent="0.2">
      <c r="A2331">
        <v>0</v>
      </c>
      <c r="B2331" s="1">
        <v>42832.999999994354</v>
      </c>
      <c r="C2331">
        <v>38.4</v>
      </c>
      <c r="D2331" s="15">
        <f t="shared" si="658"/>
        <v>38.4</v>
      </c>
      <c r="E2331">
        <v>32</v>
      </c>
      <c r="F2331" s="6">
        <v>0.79624300000000003</v>
      </c>
      <c r="G2331" s="6">
        <v>-1.5167529999999999E-2</v>
      </c>
      <c r="H2331" s="6">
        <f t="shared" si="649"/>
        <v>0.78107546999999999</v>
      </c>
      <c r="I2331" s="6">
        <f t="shared" si="650"/>
        <v>6.3999999999999986</v>
      </c>
      <c r="J2331" s="6">
        <f t="shared" si="651"/>
        <v>5.6189245299999984</v>
      </c>
      <c r="K2331" s="3">
        <f t="shared" si="659"/>
        <v>6.4216280342857033</v>
      </c>
      <c r="L2331" s="6">
        <f t="shared" si="652"/>
        <v>0</v>
      </c>
      <c r="M2331" s="6">
        <f t="shared" si="660"/>
        <v>130.76757290285718</v>
      </c>
      <c r="N2331" s="6">
        <f t="shared" si="661"/>
        <v>0.80270350428571646</v>
      </c>
      <c r="O2331" s="2">
        <f t="shared" si="653"/>
        <v>-0.80270350428571646</v>
      </c>
      <c r="P2331" s="2">
        <f t="shared" si="662"/>
        <v>31.197296495714284</v>
      </c>
      <c r="Q2331" s="2">
        <f t="shared" si="654"/>
        <v>7.202703504285715</v>
      </c>
      <c r="R2331" s="2">
        <f t="shared" si="663"/>
        <v>0.78107546999999999</v>
      </c>
      <c r="S2331" s="2">
        <f t="shared" si="655"/>
        <v>6.4216280342857148</v>
      </c>
      <c r="T2331" s="2">
        <f t="shared" si="666"/>
        <v>0</v>
      </c>
      <c r="U2331" s="2">
        <f t="shared" si="656"/>
        <v>0</v>
      </c>
      <c r="V2331" t="str">
        <f t="shared" si="664"/>
        <v>N</v>
      </c>
      <c r="W2331" s="2">
        <f t="shared" si="665"/>
        <v>0</v>
      </c>
      <c r="X2331" s="2">
        <f t="shared" si="657"/>
        <v>0</v>
      </c>
      <c r="Y2331" s="2"/>
    </row>
    <row r="2332" spans="1:25" x14ac:dyDescent="0.2">
      <c r="A2332">
        <v>1</v>
      </c>
      <c r="B2332" s="1">
        <v>42833.041666661018</v>
      </c>
      <c r="C2332">
        <v>35.9</v>
      </c>
      <c r="D2332" s="15">
        <f t="shared" si="658"/>
        <v>35.9</v>
      </c>
      <c r="E2332">
        <v>32</v>
      </c>
      <c r="F2332" s="6">
        <v>1.3233999999999999</v>
      </c>
      <c r="G2332" s="6">
        <v>-1.5167529999999999E-2</v>
      </c>
      <c r="H2332" s="6">
        <f t="shared" si="649"/>
        <v>1.3082324699999999</v>
      </c>
      <c r="I2332" s="6">
        <f t="shared" si="650"/>
        <v>3.8999999999999986</v>
      </c>
      <c r="J2332" s="6">
        <f t="shared" si="651"/>
        <v>2.5917675299999985</v>
      </c>
      <c r="K2332" s="3">
        <f t="shared" si="659"/>
        <v>2.9620200342857146</v>
      </c>
      <c r="L2332" s="6">
        <f t="shared" si="652"/>
        <v>0</v>
      </c>
      <c r="M2332" s="6">
        <f t="shared" si="660"/>
        <v>127.80555286857147</v>
      </c>
      <c r="N2332" s="6">
        <f t="shared" si="661"/>
        <v>0.3702525042857161</v>
      </c>
      <c r="O2332" s="2">
        <f t="shared" si="653"/>
        <v>-0.3702525042857161</v>
      </c>
      <c r="P2332" s="2">
        <f t="shared" si="662"/>
        <v>31.629747495714284</v>
      </c>
      <c r="Q2332" s="2">
        <f t="shared" si="654"/>
        <v>4.2702525042857147</v>
      </c>
      <c r="R2332" s="2">
        <f t="shared" si="663"/>
        <v>1.3082324699999999</v>
      </c>
      <c r="S2332" s="2">
        <f t="shared" si="655"/>
        <v>2.9620200342857146</v>
      </c>
      <c r="T2332" s="2">
        <f t="shared" si="666"/>
        <v>0</v>
      </c>
      <c r="U2332" s="2">
        <f t="shared" si="656"/>
        <v>0</v>
      </c>
      <c r="V2332" t="str">
        <f t="shared" si="664"/>
        <v>N</v>
      </c>
      <c r="W2332" s="2">
        <f t="shared" si="665"/>
        <v>0</v>
      </c>
      <c r="X2332" s="2">
        <f t="shared" si="657"/>
        <v>0</v>
      </c>
      <c r="Y2332" s="2"/>
    </row>
    <row r="2333" spans="1:25" x14ac:dyDescent="0.2">
      <c r="A2333">
        <v>2</v>
      </c>
      <c r="B2333" s="1">
        <v>42833.083333327682</v>
      </c>
      <c r="C2333">
        <v>34.299999999999997</v>
      </c>
      <c r="D2333" s="15">
        <f t="shared" si="658"/>
        <v>34.299999999999997</v>
      </c>
      <c r="E2333">
        <v>32</v>
      </c>
      <c r="F2333" s="6">
        <v>0.92753799999999997</v>
      </c>
      <c r="G2333" s="6">
        <v>-1.5167529999999999E-2</v>
      </c>
      <c r="H2333" s="6">
        <f t="shared" si="649"/>
        <v>0.91237046999999993</v>
      </c>
      <c r="I2333" s="6">
        <f t="shared" si="650"/>
        <v>2.2999999999999972</v>
      </c>
      <c r="J2333" s="6">
        <f t="shared" si="651"/>
        <v>1.3876295299999972</v>
      </c>
      <c r="K2333" s="3">
        <f t="shared" si="659"/>
        <v>1.5858623200000039</v>
      </c>
      <c r="L2333" s="6">
        <f t="shared" si="652"/>
        <v>0</v>
      </c>
      <c r="M2333" s="6">
        <f t="shared" si="660"/>
        <v>126.21969054857146</v>
      </c>
      <c r="N2333" s="6">
        <f t="shared" si="661"/>
        <v>0.19823279000000582</v>
      </c>
      <c r="O2333" s="2">
        <f t="shared" si="653"/>
        <v>-0.19823279000000582</v>
      </c>
      <c r="P2333" s="2">
        <f t="shared" si="662"/>
        <v>31.801767209999994</v>
      </c>
      <c r="Q2333" s="2">
        <f t="shared" si="654"/>
        <v>2.498232790000003</v>
      </c>
      <c r="R2333" s="2">
        <f t="shared" si="663"/>
        <v>0.91237046999999993</v>
      </c>
      <c r="S2333" s="2">
        <f t="shared" si="655"/>
        <v>1.585862320000003</v>
      </c>
      <c r="T2333" s="2">
        <f t="shared" si="666"/>
        <v>0</v>
      </c>
      <c r="U2333" s="2">
        <f t="shared" si="656"/>
        <v>0</v>
      </c>
      <c r="V2333" t="str">
        <f t="shared" si="664"/>
        <v>N</v>
      </c>
      <c r="W2333" s="2">
        <f t="shared" si="665"/>
        <v>0</v>
      </c>
      <c r="X2333" s="2">
        <f t="shared" si="657"/>
        <v>0</v>
      </c>
      <c r="Y2333" s="2"/>
    </row>
    <row r="2334" spans="1:25" x14ac:dyDescent="0.2">
      <c r="A2334">
        <v>3</v>
      </c>
      <c r="B2334" s="1">
        <v>42833.124999994347</v>
      </c>
      <c r="C2334">
        <v>33.299999999999997</v>
      </c>
      <c r="D2334" s="15">
        <f t="shared" si="658"/>
        <v>33.299999999999997</v>
      </c>
      <c r="E2334">
        <v>32</v>
      </c>
      <c r="F2334" s="6">
        <v>0.95345500000000005</v>
      </c>
      <c r="G2334" s="6">
        <v>-1.5167529999999999E-2</v>
      </c>
      <c r="H2334" s="6">
        <f t="shared" si="649"/>
        <v>0.93828747000000001</v>
      </c>
      <c r="I2334" s="6">
        <f t="shared" si="650"/>
        <v>1.2999999999999972</v>
      </c>
      <c r="J2334" s="6">
        <f t="shared" si="651"/>
        <v>0.36171252999999715</v>
      </c>
      <c r="K2334" s="3">
        <f t="shared" si="659"/>
        <v>0.41338574857142873</v>
      </c>
      <c r="L2334" s="6">
        <f t="shared" si="652"/>
        <v>0</v>
      </c>
      <c r="M2334" s="6">
        <f t="shared" si="660"/>
        <v>125.80630480000004</v>
      </c>
      <c r="N2334" s="6">
        <f t="shared" si="661"/>
        <v>5.1673218571437474E-2</v>
      </c>
      <c r="O2334" s="2">
        <f t="shared" si="653"/>
        <v>-5.1673218571437474E-2</v>
      </c>
      <c r="P2334" s="2">
        <f t="shared" si="662"/>
        <v>31.948326781428563</v>
      </c>
      <c r="Q2334" s="2">
        <f t="shared" si="654"/>
        <v>1.3516732185714346</v>
      </c>
      <c r="R2334" s="2">
        <f t="shared" si="663"/>
        <v>0.93828747000000001</v>
      </c>
      <c r="S2334" s="2">
        <f t="shared" si="655"/>
        <v>0.41338574857143462</v>
      </c>
      <c r="T2334" s="2">
        <f t="shared" si="666"/>
        <v>0</v>
      </c>
      <c r="U2334" s="2">
        <f t="shared" si="656"/>
        <v>0</v>
      </c>
      <c r="V2334" t="str">
        <f t="shared" si="664"/>
        <v>N</v>
      </c>
      <c r="W2334" s="2">
        <f t="shared" si="665"/>
        <v>0</v>
      </c>
      <c r="X2334" s="2">
        <f t="shared" si="657"/>
        <v>0</v>
      </c>
      <c r="Y2334" s="2"/>
    </row>
    <row r="2335" spans="1:25" x14ac:dyDescent="0.2">
      <c r="A2335">
        <v>4</v>
      </c>
      <c r="B2335" s="1">
        <v>42833.166666661011</v>
      </c>
      <c r="C2335">
        <v>33</v>
      </c>
      <c r="D2335" s="15">
        <f t="shared" si="658"/>
        <v>33</v>
      </c>
      <c r="E2335">
        <v>32</v>
      </c>
      <c r="F2335" s="6">
        <v>0.74757300000000004</v>
      </c>
      <c r="G2335" s="6">
        <v>-1.5167529999999999E-2</v>
      </c>
      <c r="H2335" s="6">
        <f t="shared" si="649"/>
        <v>0.73240547</v>
      </c>
      <c r="I2335" s="6">
        <f t="shared" si="650"/>
        <v>1</v>
      </c>
      <c r="J2335" s="6">
        <f t="shared" si="651"/>
        <v>0.26759453</v>
      </c>
      <c r="K2335" s="3">
        <f t="shared" si="659"/>
        <v>0.30582232000000431</v>
      </c>
      <c r="L2335" s="6">
        <f t="shared" si="652"/>
        <v>0</v>
      </c>
      <c r="M2335" s="6">
        <f t="shared" si="660"/>
        <v>125.50048248000003</v>
      </c>
      <c r="N2335" s="6">
        <f t="shared" si="661"/>
        <v>3.8227790000007644E-2</v>
      </c>
      <c r="O2335" s="2">
        <f t="shared" si="653"/>
        <v>-3.8227790000007644E-2</v>
      </c>
      <c r="P2335" s="2">
        <f t="shared" si="662"/>
        <v>31.961772209999992</v>
      </c>
      <c r="Q2335" s="2">
        <f t="shared" si="654"/>
        <v>1.0382277900000076</v>
      </c>
      <c r="R2335" s="2">
        <f t="shared" si="663"/>
        <v>0.73240547</v>
      </c>
      <c r="S2335" s="2">
        <f t="shared" si="655"/>
        <v>0.30582232000000764</v>
      </c>
      <c r="T2335" s="2">
        <f t="shared" si="666"/>
        <v>0</v>
      </c>
      <c r="U2335" s="2">
        <f t="shared" si="656"/>
        <v>0</v>
      </c>
      <c r="V2335" t="str">
        <f t="shared" si="664"/>
        <v>N</v>
      </c>
      <c r="W2335" s="2">
        <f t="shared" si="665"/>
        <v>0</v>
      </c>
      <c r="X2335" s="2">
        <f t="shared" si="657"/>
        <v>0</v>
      </c>
      <c r="Y2335" s="2"/>
    </row>
    <row r="2336" spans="1:25" x14ac:dyDescent="0.2">
      <c r="A2336">
        <v>5</v>
      </c>
      <c r="B2336" s="1">
        <v>42833.208333327675</v>
      </c>
      <c r="C2336">
        <v>32.5</v>
      </c>
      <c r="D2336" s="15">
        <f t="shared" si="658"/>
        <v>32.5</v>
      </c>
      <c r="E2336">
        <v>32</v>
      </c>
      <c r="F2336" s="6">
        <v>1.02067</v>
      </c>
      <c r="G2336" s="6">
        <v>-1.5167529999999999E-2</v>
      </c>
      <c r="H2336" s="6">
        <f t="shared" si="649"/>
        <v>1.0055024699999999</v>
      </c>
      <c r="I2336" s="6">
        <f t="shared" si="650"/>
        <v>0.5</v>
      </c>
      <c r="J2336" s="6">
        <f t="shared" si="651"/>
        <v>0</v>
      </c>
      <c r="K2336" s="3">
        <f t="shared" si="659"/>
        <v>0</v>
      </c>
      <c r="L2336" s="6">
        <f t="shared" si="652"/>
        <v>0.50550246999999993</v>
      </c>
      <c r="M2336" s="6">
        <f t="shared" si="660"/>
        <v>126.00598495000003</v>
      </c>
      <c r="N2336" s="6">
        <f t="shared" si="661"/>
        <v>0</v>
      </c>
      <c r="O2336" s="2">
        <f t="shared" si="653"/>
        <v>0</v>
      </c>
      <c r="P2336" s="2">
        <f t="shared" si="662"/>
        <v>32</v>
      </c>
      <c r="Q2336" s="2">
        <f t="shared" si="654"/>
        <v>0.5</v>
      </c>
      <c r="R2336" s="2">
        <f t="shared" si="663"/>
        <v>0.5</v>
      </c>
      <c r="S2336" s="2">
        <f t="shared" si="655"/>
        <v>0</v>
      </c>
      <c r="T2336" s="2">
        <f t="shared" si="666"/>
        <v>0.50550246999999615</v>
      </c>
      <c r="U2336" s="2">
        <f t="shared" si="656"/>
        <v>0</v>
      </c>
      <c r="V2336" t="str">
        <f t="shared" si="664"/>
        <v>N</v>
      </c>
      <c r="W2336" s="2">
        <f t="shared" si="665"/>
        <v>0</v>
      </c>
      <c r="X2336" s="2">
        <f t="shared" si="657"/>
        <v>0</v>
      </c>
      <c r="Y2336" s="2"/>
    </row>
    <row r="2337" spans="1:25" x14ac:dyDescent="0.2">
      <c r="A2337">
        <v>6</v>
      </c>
      <c r="B2337" s="1">
        <v>42833.249999994339</v>
      </c>
      <c r="C2337">
        <v>32.5</v>
      </c>
      <c r="D2337" s="15">
        <f t="shared" si="658"/>
        <v>32.5</v>
      </c>
      <c r="E2337">
        <v>32</v>
      </c>
      <c r="F2337" s="6">
        <v>1.03488</v>
      </c>
      <c r="G2337" s="6">
        <v>0.64285316999999997</v>
      </c>
      <c r="H2337" s="6">
        <f t="shared" si="649"/>
        <v>1.67773317</v>
      </c>
      <c r="I2337" s="6">
        <f t="shared" si="650"/>
        <v>0.5</v>
      </c>
      <c r="J2337" s="6">
        <f t="shared" si="651"/>
        <v>0</v>
      </c>
      <c r="K2337" s="3">
        <f t="shared" si="659"/>
        <v>0</v>
      </c>
      <c r="L2337" s="6">
        <f t="shared" si="652"/>
        <v>1.17773317</v>
      </c>
      <c r="M2337" s="6">
        <f t="shared" si="660"/>
        <v>127.18371812000002</v>
      </c>
      <c r="N2337" s="6">
        <f t="shared" si="661"/>
        <v>0</v>
      </c>
      <c r="O2337" s="2">
        <f t="shared" si="653"/>
        <v>0</v>
      </c>
      <c r="P2337" s="2">
        <f t="shared" si="662"/>
        <v>32</v>
      </c>
      <c r="Q2337" s="2">
        <f t="shared" si="654"/>
        <v>0.5</v>
      </c>
      <c r="R2337" s="2">
        <f t="shared" si="663"/>
        <v>0.5</v>
      </c>
      <c r="S2337" s="2">
        <f t="shared" si="655"/>
        <v>0</v>
      </c>
      <c r="T2337" s="2">
        <f t="shared" si="666"/>
        <v>1.1777331699999962</v>
      </c>
      <c r="U2337" s="2">
        <f t="shared" si="656"/>
        <v>0</v>
      </c>
      <c r="V2337" t="str">
        <f t="shared" si="664"/>
        <v>N</v>
      </c>
      <c r="W2337" s="2">
        <f t="shared" si="665"/>
        <v>0</v>
      </c>
      <c r="X2337" s="2">
        <f t="shared" si="657"/>
        <v>0</v>
      </c>
      <c r="Y2337" s="2"/>
    </row>
    <row r="2338" spans="1:25" x14ac:dyDescent="0.2">
      <c r="A2338">
        <v>7</v>
      </c>
      <c r="B2338" s="1">
        <v>42833.291666661004</v>
      </c>
      <c r="C2338">
        <v>34.299999999999997</v>
      </c>
      <c r="D2338" s="15">
        <f t="shared" si="658"/>
        <v>34.299999999999997</v>
      </c>
      <c r="E2338">
        <v>32</v>
      </c>
      <c r="F2338" s="6">
        <v>1.4429799999999999</v>
      </c>
      <c r="G2338" s="6">
        <v>10.359290000000001</v>
      </c>
      <c r="H2338" s="6">
        <f t="shared" si="649"/>
        <v>11.802270000000002</v>
      </c>
      <c r="I2338" s="6">
        <f t="shared" si="650"/>
        <v>2.2999999999999972</v>
      </c>
      <c r="J2338" s="6">
        <f t="shared" si="651"/>
        <v>0</v>
      </c>
      <c r="K2338" s="3">
        <f t="shared" si="659"/>
        <v>0</v>
      </c>
      <c r="L2338" s="6">
        <f t="shared" si="652"/>
        <v>9.5022700000000047</v>
      </c>
      <c r="M2338" s="6">
        <f t="shared" si="660"/>
        <v>136.68598812000002</v>
      </c>
      <c r="N2338" s="6">
        <f t="shared" si="661"/>
        <v>0</v>
      </c>
      <c r="O2338" s="2">
        <f t="shared" si="653"/>
        <v>0</v>
      </c>
      <c r="P2338" s="2">
        <f t="shared" si="662"/>
        <v>32</v>
      </c>
      <c r="Q2338" s="2">
        <f t="shared" si="654"/>
        <v>2.2999999999999972</v>
      </c>
      <c r="R2338" s="2">
        <f t="shared" si="663"/>
        <v>2.2999999999999972</v>
      </c>
      <c r="S2338" s="2">
        <f t="shared" si="655"/>
        <v>0</v>
      </c>
      <c r="T2338" s="2">
        <f t="shared" si="666"/>
        <v>9.5022699999999958</v>
      </c>
      <c r="U2338" s="2">
        <f t="shared" si="656"/>
        <v>0</v>
      </c>
      <c r="V2338" t="str">
        <f t="shared" si="664"/>
        <v>N</v>
      </c>
      <c r="W2338" s="2">
        <f t="shared" si="665"/>
        <v>0</v>
      </c>
      <c r="X2338" s="2">
        <f t="shared" si="657"/>
        <v>0</v>
      </c>
      <c r="Y2338" s="2"/>
    </row>
    <row r="2339" spans="1:25" x14ac:dyDescent="0.2">
      <c r="A2339">
        <v>8</v>
      </c>
      <c r="B2339" s="1">
        <v>42833.333333327668</v>
      </c>
      <c r="C2339">
        <v>35.799999999999997</v>
      </c>
      <c r="D2339" s="15">
        <f t="shared" si="658"/>
        <v>35.799999999999997</v>
      </c>
      <c r="E2339">
        <v>32</v>
      </c>
      <c r="F2339" s="6">
        <v>1.98611</v>
      </c>
      <c r="G2339" s="6">
        <v>23.552789999999998</v>
      </c>
      <c r="H2339" s="6">
        <f t="shared" si="649"/>
        <v>25.538899999999998</v>
      </c>
      <c r="I2339" s="6">
        <f t="shared" si="650"/>
        <v>3.7999999999999972</v>
      </c>
      <c r="J2339" s="6">
        <f t="shared" si="651"/>
        <v>0</v>
      </c>
      <c r="K2339" s="3">
        <f t="shared" si="659"/>
        <v>0</v>
      </c>
      <c r="L2339" s="6">
        <f t="shared" si="652"/>
        <v>21.738900000000001</v>
      </c>
      <c r="M2339" s="6">
        <f t="shared" si="660"/>
        <v>158.42488812000002</v>
      </c>
      <c r="N2339" s="6">
        <f t="shared" si="661"/>
        <v>0</v>
      </c>
      <c r="O2339" s="2">
        <f t="shared" si="653"/>
        <v>0</v>
      </c>
      <c r="P2339" s="2">
        <f t="shared" si="662"/>
        <v>32</v>
      </c>
      <c r="Q2339" s="2">
        <f t="shared" si="654"/>
        <v>3.7999999999999972</v>
      </c>
      <c r="R2339" s="2">
        <f t="shared" si="663"/>
        <v>3.7999999999999972</v>
      </c>
      <c r="S2339" s="2">
        <f t="shared" si="655"/>
        <v>0</v>
      </c>
      <c r="T2339" s="2">
        <f t="shared" si="666"/>
        <v>21.738900000000001</v>
      </c>
      <c r="U2339" s="2">
        <f t="shared" si="656"/>
        <v>0</v>
      </c>
      <c r="V2339" t="str">
        <f t="shared" si="664"/>
        <v>Y</v>
      </c>
      <c r="W2339" s="2">
        <f t="shared" si="665"/>
        <v>0</v>
      </c>
      <c r="X2339" s="2">
        <f t="shared" si="657"/>
        <v>0</v>
      </c>
      <c r="Y2339" s="2"/>
    </row>
    <row r="2340" spans="1:25" x14ac:dyDescent="0.2">
      <c r="A2340">
        <v>9</v>
      </c>
      <c r="B2340" s="1">
        <v>42833.374999994332</v>
      </c>
      <c r="C2340">
        <v>38.6</v>
      </c>
      <c r="D2340" s="15">
        <f t="shared" si="658"/>
        <v>38.6</v>
      </c>
      <c r="E2340">
        <v>32</v>
      </c>
      <c r="F2340" s="6">
        <v>2.1394099999999998</v>
      </c>
      <c r="G2340" s="6">
        <v>34.38841</v>
      </c>
      <c r="H2340" s="6">
        <f t="shared" si="649"/>
        <v>36.527819999999998</v>
      </c>
      <c r="I2340" s="6">
        <f t="shared" si="650"/>
        <v>6.6000000000000014</v>
      </c>
      <c r="J2340" s="6">
        <f t="shared" si="651"/>
        <v>0</v>
      </c>
      <c r="K2340" s="3">
        <f t="shared" si="659"/>
        <v>0</v>
      </c>
      <c r="L2340" s="6">
        <f t="shared" si="652"/>
        <v>29.927819999999997</v>
      </c>
      <c r="M2340" s="6">
        <f t="shared" si="660"/>
        <v>188.35270812000002</v>
      </c>
      <c r="N2340" s="6">
        <f t="shared" si="661"/>
        <v>0</v>
      </c>
      <c r="O2340" s="2">
        <f t="shared" si="653"/>
        <v>0</v>
      </c>
      <c r="P2340" s="2">
        <f t="shared" si="662"/>
        <v>32</v>
      </c>
      <c r="Q2340" s="2">
        <f t="shared" si="654"/>
        <v>6.6000000000000014</v>
      </c>
      <c r="R2340" s="2">
        <f t="shared" si="663"/>
        <v>6.6000000000000014</v>
      </c>
      <c r="S2340" s="2">
        <f t="shared" si="655"/>
        <v>0</v>
      </c>
      <c r="T2340" s="2">
        <f t="shared" si="666"/>
        <v>29.927819999999997</v>
      </c>
      <c r="U2340" s="2">
        <f t="shared" si="656"/>
        <v>0</v>
      </c>
      <c r="V2340" t="str">
        <f t="shared" si="664"/>
        <v>Y</v>
      </c>
      <c r="W2340" s="2">
        <f t="shared" si="665"/>
        <v>0</v>
      </c>
      <c r="X2340" s="2">
        <f t="shared" si="657"/>
        <v>0</v>
      </c>
      <c r="Y2340" s="2"/>
    </row>
    <row r="2341" spans="1:25" x14ac:dyDescent="0.2">
      <c r="A2341">
        <v>10</v>
      </c>
      <c r="B2341" s="1">
        <v>42833.416666660996</v>
      </c>
      <c r="C2341">
        <v>41</v>
      </c>
      <c r="D2341" s="15">
        <f t="shared" si="658"/>
        <v>41</v>
      </c>
      <c r="E2341">
        <v>32</v>
      </c>
      <c r="F2341" s="6">
        <v>1.7967900000000001</v>
      </c>
      <c r="G2341" s="6">
        <v>21.875919999999997</v>
      </c>
      <c r="H2341" s="6">
        <f t="shared" si="649"/>
        <v>23.672709999999999</v>
      </c>
      <c r="I2341" s="6">
        <f t="shared" si="650"/>
        <v>9</v>
      </c>
      <c r="J2341" s="6">
        <f t="shared" si="651"/>
        <v>0</v>
      </c>
      <c r="K2341" s="3">
        <f t="shared" si="659"/>
        <v>0</v>
      </c>
      <c r="L2341" s="6">
        <f t="shared" si="652"/>
        <v>14.672709999999999</v>
      </c>
      <c r="M2341" s="6">
        <f t="shared" si="660"/>
        <v>203.02541812000001</v>
      </c>
      <c r="N2341" s="6">
        <f t="shared" si="661"/>
        <v>0</v>
      </c>
      <c r="O2341" s="2">
        <f t="shared" si="653"/>
        <v>0</v>
      </c>
      <c r="P2341" s="2">
        <f t="shared" si="662"/>
        <v>32</v>
      </c>
      <c r="Q2341" s="2">
        <f t="shared" si="654"/>
        <v>9</v>
      </c>
      <c r="R2341" s="2">
        <f t="shared" si="663"/>
        <v>9</v>
      </c>
      <c r="S2341" s="2">
        <f t="shared" si="655"/>
        <v>0</v>
      </c>
      <c r="T2341" s="2">
        <f t="shared" si="666"/>
        <v>14.672709999999995</v>
      </c>
      <c r="U2341" s="2">
        <f t="shared" si="656"/>
        <v>0</v>
      </c>
      <c r="V2341" t="str">
        <f t="shared" si="664"/>
        <v>Y</v>
      </c>
      <c r="W2341" s="2">
        <f t="shared" si="665"/>
        <v>0</v>
      </c>
      <c r="X2341" s="2">
        <f t="shared" si="657"/>
        <v>0</v>
      </c>
      <c r="Y2341" s="2"/>
    </row>
    <row r="2342" spans="1:25" x14ac:dyDescent="0.2">
      <c r="A2342">
        <v>11</v>
      </c>
      <c r="B2342" s="1">
        <v>42833.458333327661</v>
      </c>
      <c r="C2342">
        <v>42.9</v>
      </c>
      <c r="D2342" s="15">
        <f t="shared" si="658"/>
        <v>42.9</v>
      </c>
      <c r="E2342">
        <v>32</v>
      </c>
      <c r="F2342" s="6">
        <v>2.0792099999999998</v>
      </c>
      <c r="G2342" s="6">
        <v>46.055909999999997</v>
      </c>
      <c r="H2342" s="6">
        <f t="shared" si="649"/>
        <v>48.135120000000001</v>
      </c>
      <c r="I2342" s="6">
        <f t="shared" si="650"/>
        <v>10.899999999999999</v>
      </c>
      <c r="J2342" s="6">
        <f t="shared" si="651"/>
        <v>0</v>
      </c>
      <c r="K2342" s="3">
        <f t="shared" si="659"/>
        <v>0</v>
      </c>
      <c r="L2342" s="6">
        <f t="shared" si="652"/>
        <v>37.235120000000002</v>
      </c>
      <c r="M2342" s="6">
        <f t="shared" si="660"/>
        <v>220</v>
      </c>
      <c r="N2342" s="6">
        <f t="shared" si="661"/>
        <v>20.260538120000007</v>
      </c>
      <c r="O2342" s="2">
        <f t="shared" si="653"/>
        <v>-20.260538120000007</v>
      </c>
      <c r="P2342" s="2">
        <f t="shared" si="662"/>
        <v>11.739461879999993</v>
      </c>
      <c r="Q2342" s="2">
        <f t="shared" si="654"/>
        <v>31.160538120000005</v>
      </c>
      <c r="R2342" s="2">
        <f t="shared" si="663"/>
        <v>31.160538120000005</v>
      </c>
      <c r="S2342" s="2">
        <f t="shared" si="655"/>
        <v>0</v>
      </c>
      <c r="T2342" s="2">
        <f t="shared" si="666"/>
        <v>16.974581879999988</v>
      </c>
      <c r="U2342" s="2">
        <f t="shared" si="656"/>
        <v>0</v>
      </c>
      <c r="V2342" t="str">
        <f t="shared" si="664"/>
        <v>Y</v>
      </c>
      <c r="W2342" s="2">
        <f t="shared" si="665"/>
        <v>0</v>
      </c>
      <c r="X2342" s="2">
        <f t="shared" si="657"/>
        <v>0</v>
      </c>
      <c r="Y2342" s="2"/>
    </row>
    <row r="2343" spans="1:25" x14ac:dyDescent="0.2">
      <c r="A2343">
        <v>12</v>
      </c>
      <c r="B2343" s="1">
        <v>42833.499999994325</v>
      </c>
      <c r="C2343">
        <v>42.9</v>
      </c>
      <c r="D2343" s="15">
        <f t="shared" si="658"/>
        <v>42.9</v>
      </c>
      <c r="E2343">
        <v>32</v>
      </c>
      <c r="F2343" s="6">
        <v>2.7282899999999999</v>
      </c>
      <c r="G2343" s="6">
        <v>40.744500000000002</v>
      </c>
      <c r="H2343" s="6">
        <f t="shared" si="649"/>
        <v>43.472790000000003</v>
      </c>
      <c r="I2343" s="6">
        <f t="shared" si="650"/>
        <v>10.899999999999999</v>
      </c>
      <c r="J2343" s="6">
        <f t="shared" si="651"/>
        <v>0</v>
      </c>
      <c r="K2343" s="3">
        <f t="shared" si="659"/>
        <v>0</v>
      </c>
      <c r="L2343" s="6">
        <f t="shared" si="652"/>
        <v>32.572790000000005</v>
      </c>
      <c r="M2343" s="6">
        <f t="shared" si="660"/>
        <v>220</v>
      </c>
      <c r="N2343" s="6">
        <f t="shared" si="661"/>
        <v>32.572789999999998</v>
      </c>
      <c r="O2343" s="2">
        <f t="shared" si="653"/>
        <v>-32</v>
      </c>
      <c r="P2343" s="2">
        <f t="shared" si="662"/>
        <v>0</v>
      </c>
      <c r="Q2343" s="2">
        <f t="shared" si="654"/>
        <v>42.9</v>
      </c>
      <c r="R2343" s="2">
        <f t="shared" si="663"/>
        <v>42.9</v>
      </c>
      <c r="S2343" s="2">
        <f t="shared" si="655"/>
        <v>0</v>
      </c>
      <c r="T2343" s="2">
        <f t="shared" si="666"/>
        <v>0</v>
      </c>
      <c r="U2343" s="2">
        <f t="shared" si="656"/>
        <v>0.57278999999999769</v>
      </c>
      <c r="V2343" t="str">
        <f t="shared" si="664"/>
        <v>Y</v>
      </c>
      <c r="W2343" s="2">
        <f t="shared" si="665"/>
        <v>0.57278999999999769</v>
      </c>
      <c r="X2343" s="2">
        <f t="shared" si="657"/>
        <v>0</v>
      </c>
      <c r="Y2343" s="2"/>
    </row>
    <row r="2344" spans="1:25" x14ac:dyDescent="0.2">
      <c r="A2344">
        <v>13</v>
      </c>
      <c r="B2344" s="1">
        <v>42833.541666660989</v>
      </c>
      <c r="C2344">
        <v>43.5</v>
      </c>
      <c r="D2344" s="15">
        <f t="shared" si="658"/>
        <v>43.5</v>
      </c>
      <c r="E2344">
        <v>32</v>
      </c>
      <c r="F2344" s="6">
        <v>3.2757700000000001</v>
      </c>
      <c r="G2344" s="6">
        <v>37.602409999999999</v>
      </c>
      <c r="H2344" s="6">
        <f t="shared" si="649"/>
        <v>40.87818</v>
      </c>
      <c r="I2344" s="6">
        <f t="shared" si="650"/>
        <v>11.5</v>
      </c>
      <c r="J2344" s="6">
        <f t="shared" si="651"/>
        <v>0</v>
      </c>
      <c r="K2344" s="3">
        <f t="shared" si="659"/>
        <v>0</v>
      </c>
      <c r="L2344" s="6">
        <f t="shared" si="652"/>
        <v>29.37818</v>
      </c>
      <c r="M2344" s="6">
        <f t="shared" si="660"/>
        <v>220</v>
      </c>
      <c r="N2344" s="6">
        <f t="shared" si="661"/>
        <v>29.378179999999986</v>
      </c>
      <c r="O2344" s="2">
        <f t="shared" si="653"/>
        <v>-29.378179999999986</v>
      </c>
      <c r="P2344" s="2">
        <f t="shared" si="662"/>
        <v>2.6218200000000138</v>
      </c>
      <c r="Q2344" s="2">
        <f t="shared" si="654"/>
        <v>40.878179999999986</v>
      </c>
      <c r="R2344" s="2">
        <f t="shared" si="663"/>
        <v>40.878179999999986</v>
      </c>
      <c r="S2344" s="2">
        <f t="shared" si="655"/>
        <v>0</v>
      </c>
      <c r="T2344" s="2">
        <f t="shared" si="666"/>
        <v>0</v>
      </c>
      <c r="U2344" s="2">
        <f t="shared" si="656"/>
        <v>0</v>
      </c>
      <c r="V2344" t="str">
        <f t="shared" si="664"/>
        <v>Y</v>
      </c>
      <c r="W2344" s="2">
        <f t="shared" si="665"/>
        <v>0</v>
      </c>
      <c r="X2344" s="2">
        <f t="shared" si="657"/>
        <v>0</v>
      </c>
      <c r="Y2344" s="2"/>
    </row>
    <row r="2345" spans="1:25" x14ac:dyDescent="0.2">
      <c r="A2345">
        <v>14</v>
      </c>
      <c r="B2345" s="1">
        <v>42833.583333327653</v>
      </c>
      <c r="C2345">
        <v>43.5</v>
      </c>
      <c r="D2345" s="15">
        <f t="shared" si="658"/>
        <v>43.5</v>
      </c>
      <c r="E2345">
        <v>32</v>
      </c>
      <c r="F2345" s="6">
        <v>3.21367</v>
      </c>
      <c r="G2345" s="6">
        <v>31.422229999999999</v>
      </c>
      <c r="H2345" s="6">
        <f t="shared" si="649"/>
        <v>34.635899999999999</v>
      </c>
      <c r="I2345" s="6">
        <f t="shared" si="650"/>
        <v>11.5</v>
      </c>
      <c r="J2345" s="6">
        <f t="shared" si="651"/>
        <v>0</v>
      </c>
      <c r="K2345" s="3">
        <f t="shared" si="659"/>
        <v>0</v>
      </c>
      <c r="L2345" s="6">
        <f t="shared" si="652"/>
        <v>23.135899999999999</v>
      </c>
      <c r="M2345" s="6">
        <f t="shared" si="660"/>
        <v>220</v>
      </c>
      <c r="N2345" s="6">
        <f t="shared" si="661"/>
        <v>23.135899999999992</v>
      </c>
      <c r="O2345" s="2">
        <f t="shared" si="653"/>
        <v>-23.135899999999992</v>
      </c>
      <c r="P2345" s="2">
        <f t="shared" si="662"/>
        <v>8.8641000000000076</v>
      </c>
      <c r="Q2345" s="2">
        <f t="shared" si="654"/>
        <v>34.635899999999992</v>
      </c>
      <c r="R2345" s="2">
        <f t="shared" si="663"/>
        <v>34.635899999999992</v>
      </c>
      <c r="S2345" s="2">
        <f t="shared" si="655"/>
        <v>0</v>
      </c>
      <c r="T2345" s="2">
        <f t="shared" si="666"/>
        <v>0</v>
      </c>
      <c r="U2345" s="2">
        <f t="shared" si="656"/>
        <v>0</v>
      </c>
      <c r="V2345" t="str">
        <f t="shared" si="664"/>
        <v>Y</v>
      </c>
      <c r="W2345" s="2">
        <f t="shared" si="665"/>
        <v>0</v>
      </c>
      <c r="X2345" s="2">
        <f t="shared" si="657"/>
        <v>0</v>
      </c>
      <c r="Y2345" s="2"/>
    </row>
    <row r="2346" spans="1:25" x14ac:dyDescent="0.2">
      <c r="A2346">
        <v>15</v>
      </c>
      <c r="B2346" s="1">
        <v>42833.624999994317</v>
      </c>
      <c r="C2346">
        <v>44.1</v>
      </c>
      <c r="D2346" s="15">
        <f t="shared" si="658"/>
        <v>44.1</v>
      </c>
      <c r="E2346">
        <v>32</v>
      </c>
      <c r="F2346" s="6">
        <v>2.8942399999999999</v>
      </c>
      <c r="G2346" s="6">
        <v>25.444830000000003</v>
      </c>
      <c r="H2346" s="6">
        <f t="shared" si="649"/>
        <v>28.339070000000003</v>
      </c>
      <c r="I2346" s="6">
        <f t="shared" si="650"/>
        <v>12.100000000000001</v>
      </c>
      <c r="J2346" s="6">
        <f t="shared" si="651"/>
        <v>0</v>
      </c>
      <c r="K2346" s="3">
        <f t="shared" si="659"/>
        <v>0</v>
      </c>
      <c r="L2346" s="6">
        <f t="shared" si="652"/>
        <v>16.239070000000002</v>
      </c>
      <c r="M2346" s="6">
        <f t="shared" si="660"/>
        <v>220</v>
      </c>
      <c r="N2346" s="6">
        <f t="shared" si="661"/>
        <v>16.239069999999998</v>
      </c>
      <c r="O2346" s="2">
        <f t="shared" si="653"/>
        <v>-16.239069999999998</v>
      </c>
      <c r="P2346" s="2">
        <f t="shared" si="662"/>
        <v>15.760930000000002</v>
      </c>
      <c r="Q2346" s="2">
        <f t="shared" si="654"/>
        <v>28.33907</v>
      </c>
      <c r="R2346" s="2">
        <f t="shared" si="663"/>
        <v>28.33907</v>
      </c>
      <c r="S2346" s="2">
        <f t="shared" si="655"/>
        <v>0</v>
      </c>
      <c r="T2346" s="2">
        <f t="shared" si="666"/>
        <v>0</v>
      </c>
      <c r="U2346" s="2">
        <f t="shared" si="656"/>
        <v>0</v>
      </c>
      <c r="V2346" t="str">
        <f t="shared" si="664"/>
        <v>Y</v>
      </c>
      <c r="W2346" s="2">
        <f t="shared" si="665"/>
        <v>0</v>
      </c>
      <c r="X2346" s="2">
        <f t="shared" si="657"/>
        <v>0</v>
      </c>
      <c r="Y2346" s="2"/>
    </row>
    <row r="2347" spans="1:25" x14ac:dyDescent="0.2">
      <c r="A2347">
        <v>16</v>
      </c>
      <c r="B2347" s="1">
        <v>42833.666666660982</v>
      </c>
      <c r="C2347">
        <v>44.1</v>
      </c>
      <c r="D2347" s="15">
        <f t="shared" si="658"/>
        <v>44.1</v>
      </c>
      <c r="E2347">
        <v>32</v>
      </c>
      <c r="F2347" s="6">
        <v>2.6686000000000001</v>
      </c>
      <c r="G2347" s="6">
        <v>16.343879999999999</v>
      </c>
      <c r="H2347" s="6">
        <f t="shared" si="649"/>
        <v>19.01248</v>
      </c>
      <c r="I2347" s="6">
        <f t="shared" si="650"/>
        <v>12.100000000000001</v>
      </c>
      <c r="J2347" s="6">
        <f t="shared" si="651"/>
        <v>0</v>
      </c>
      <c r="K2347" s="3">
        <f t="shared" si="659"/>
        <v>0</v>
      </c>
      <c r="L2347" s="6">
        <f t="shared" si="652"/>
        <v>6.9124799999999986</v>
      </c>
      <c r="M2347" s="6">
        <f t="shared" si="660"/>
        <v>220</v>
      </c>
      <c r="N2347" s="6">
        <f t="shared" si="661"/>
        <v>6.912479999999988</v>
      </c>
      <c r="O2347" s="2">
        <f t="shared" si="653"/>
        <v>-6.912479999999988</v>
      </c>
      <c r="P2347" s="2">
        <f t="shared" si="662"/>
        <v>25.087520000000012</v>
      </c>
      <c r="Q2347" s="2">
        <f t="shared" si="654"/>
        <v>19.012479999999989</v>
      </c>
      <c r="R2347" s="2">
        <f t="shared" si="663"/>
        <v>19.012479999999989</v>
      </c>
      <c r="S2347" s="2">
        <f t="shared" si="655"/>
        <v>0</v>
      </c>
      <c r="T2347" s="2">
        <f t="shared" si="666"/>
        <v>0</v>
      </c>
      <c r="U2347" s="2">
        <f t="shared" si="656"/>
        <v>0</v>
      </c>
      <c r="V2347" t="str">
        <f t="shared" si="664"/>
        <v>Y</v>
      </c>
      <c r="W2347" s="2">
        <f t="shared" si="665"/>
        <v>0</v>
      </c>
      <c r="X2347" s="2">
        <f t="shared" si="657"/>
        <v>0</v>
      </c>
      <c r="Y2347" s="2"/>
    </row>
    <row r="2348" spans="1:25" x14ac:dyDescent="0.2">
      <c r="A2348">
        <v>17</v>
      </c>
      <c r="B2348" s="1">
        <v>42833.708333327646</v>
      </c>
      <c r="C2348">
        <v>46</v>
      </c>
      <c r="D2348" s="15">
        <f t="shared" si="658"/>
        <v>46</v>
      </c>
      <c r="E2348">
        <v>32</v>
      </c>
      <c r="F2348" s="6">
        <v>1.9585399999999999</v>
      </c>
      <c r="G2348" s="6">
        <v>5.6537300000000004</v>
      </c>
      <c r="H2348" s="6">
        <f t="shared" si="649"/>
        <v>7.6122700000000005</v>
      </c>
      <c r="I2348" s="6">
        <f t="shared" si="650"/>
        <v>14</v>
      </c>
      <c r="J2348" s="6">
        <f t="shared" si="651"/>
        <v>6.3877299999999995</v>
      </c>
      <c r="K2348" s="3">
        <f t="shared" si="659"/>
        <v>7.3002628571428545</v>
      </c>
      <c r="L2348" s="6">
        <f t="shared" si="652"/>
        <v>0</v>
      </c>
      <c r="M2348" s="6">
        <f t="shared" si="660"/>
        <v>212.69973714285715</v>
      </c>
      <c r="N2348" s="6">
        <f t="shared" si="661"/>
        <v>0.91253285714284971</v>
      </c>
      <c r="O2348" s="2">
        <f t="shared" si="653"/>
        <v>-0.91253285714284971</v>
      </c>
      <c r="P2348" s="2">
        <f t="shared" si="662"/>
        <v>31.08746714285715</v>
      </c>
      <c r="Q2348" s="2">
        <f t="shared" si="654"/>
        <v>14.91253285714285</v>
      </c>
      <c r="R2348" s="2">
        <f t="shared" si="663"/>
        <v>7.6122700000000005</v>
      </c>
      <c r="S2348" s="2">
        <f t="shared" si="655"/>
        <v>7.3002628571428492</v>
      </c>
      <c r="T2348" s="2">
        <f t="shared" si="666"/>
        <v>0</v>
      </c>
      <c r="U2348" s="2">
        <f t="shared" si="656"/>
        <v>0</v>
      </c>
      <c r="V2348" t="str">
        <f t="shared" si="664"/>
        <v>N</v>
      </c>
      <c r="W2348" s="2">
        <f t="shared" si="665"/>
        <v>0</v>
      </c>
      <c r="X2348" s="2">
        <f t="shared" si="657"/>
        <v>0</v>
      </c>
      <c r="Y2348" s="2"/>
    </row>
    <row r="2349" spans="1:25" x14ac:dyDescent="0.2">
      <c r="A2349">
        <v>18</v>
      </c>
      <c r="B2349" s="1">
        <v>42833.74999999431</v>
      </c>
      <c r="C2349">
        <v>45.1</v>
      </c>
      <c r="D2349" s="15">
        <f t="shared" si="658"/>
        <v>45.1</v>
      </c>
      <c r="E2349">
        <v>32</v>
      </c>
      <c r="F2349" s="6">
        <v>1.6032900000000001</v>
      </c>
      <c r="G2349" s="6">
        <v>-1.5167529999999999E-2</v>
      </c>
      <c r="H2349" s="6">
        <f t="shared" si="649"/>
        <v>1.5881224700000001</v>
      </c>
      <c r="I2349" s="6">
        <f t="shared" si="650"/>
        <v>13.100000000000001</v>
      </c>
      <c r="J2349" s="6">
        <f t="shared" si="651"/>
        <v>11.511877530000001</v>
      </c>
      <c r="K2349" s="3">
        <f t="shared" si="659"/>
        <v>13.156431462857142</v>
      </c>
      <c r="L2349" s="6">
        <f t="shared" si="652"/>
        <v>0</v>
      </c>
      <c r="M2349" s="6">
        <f t="shared" si="660"/>
        <v>199.54330568</v>
      </c>
      <c r="N2349" s="6">
        <f t="shared" si="661"/>
        <v>1.6445539328571499</v>
      </c>
      <c r="O2349" s="2">
        <f t="shared" si="653"/>
        <v>-1.6445539328571499</v>
      </c>
      <c r="P2349" s="2">
        <f t="shared" si="662"/>
        <v>30.35544606714285</v>
      </c>
      <c r="Q2349" s="2">
        <f t="shared" si="654"/>
        <v>14.744553932857151</v>
      </c>
      <c r="R2349" s="2">
        <f t="shared" si="663"/>
        <v>1.5881224700000001</v>
      </c>
      <c r="S2349" s="2">
        <f t="shared" si="655"/>
        <v>13.156431462857151</v>
      </c>
      <c r="T2349" s="2">
        <f t="shared" si="666"/>
        <v>0</v>
      </c>
      <c r="U2349" s="2">
        <f t="shared" si="656"/>
        <v>0</v>
      </c>
      <c r="V2349" t="str">
        <f t="shared" si="664"/>
        <v>N</v>
      </c>
      <c r="W2349" s="2">
        <f t="shared" si="665"/>
        <v>0</v>
      </c>
      <c r="X2349" s="2">
        <f t="shared" si="657"/>
        <v>0</v>
      </c>
      <c r="Y2349" s="2"/>
    </row>
    <row r="2350" spans="1:25" x14ac:dyDescent="0.2">
      <c r="A2350">
        <v>19</v>
      </c>
      <c r="B2350" s="1">
        <v>42833.791666660974</v>
      </c>
      <c r="C2350">
        <v>45.1</v>
      </c>
      <c r="D2350" s="15">
        <f t="shared" si="658"/>
        <v>45.1</v>
      </c>
      <c r="E2350">
        <v>32</v>
      </c>
      <c r="F2350" s="6">
        <v>1.6879999999999999</v>
      </c>
      <c r="G2350" s="6">
        <v>-1.5167529999999999E-2</v>
      </c>
      <c r="H2350" s="6">
        <f t="shared" si="649"/>
        <v>1.6728324699999999</v>
      </c>
      <c r="I2350" s="6">
        <f t="shared" si="650"/>
        <v>13.100000000000001</v>
      </c>
      <c r="J2350" s="6">
        <f t="shared" si="651"/>
        <v>11.427167530000002</v>
      </c>
      <c r="K2350" s="3">
        <f t="shared" si="659"/>
        <v>13.059620034285729</v>
      </c>
      <c r="L2350" s="6">
        <f t="shared" si="652"/>
        <v>0</v>
      </c>
      <c r="M2350" s="6">
        <f t="shared" si="660"/>
        <v>186.48368564571427</v>
      </c>
      <c r="N2350" s="6">
        <f t="shared" si="661"/>
        <v>1.6324525042857374</v>
      </c>
      <c r="O2350" s="2">
        <f t="shared" si="653"/>
        <v>-1.6324525042857374</v>
      </c>
      <c r="P2350" s="2">
        <f t="shared" si="662"/>
        <v>30.367547495714263</v>
      </c>
      <c r="Q2350" s="2">
        <f t="shared" si="654"/>
        <v>14.732452504285739</v>
      </c>
      <c r="R2350" s="2">
        <f t="shared" si="663"/>
        <v>1.6728324699999999</v>
      </c>
      <c r="S2350" s="2">
        <f t="shared" si="655"/>
        <v>13.059620034285739</v>
      </c>
      <c r="T2350" s="2">
        <f t="shared" si="666"/>
        <v>0</v>
      </c>
      <c r="U2350" s="2">
        <f t="shared" si="656"/>
        <v>0</v>
      </c>
      <c r="V2350" t="str">
        <f t="shared" si="664"/>
        <v>N</v>
      </c>
      <c r="W2350" s="2">
        <f t="shared" si="665"/>
        <v>0</v>
      </c>
      <c r="X2350" s="2">
        <f t="shared" si="657"/>
        <v>0</v>
      </c>
      <c r="Y2350" s="2"/>
    </row>
    <row r="2351" spans="1:25" x14ac:dyDescent="0.2">
      <c r="A2351">
        <v>20</v>
      </c>
      <c r="B2351" s="1">
        <v>42833.833333327639</v>
      </c>
      <c r="C2351">
        <v>46.5</v>
      </c>
      <c r="D2351" s="15">
        <f t="shared" si="658"/>
        <v>46.5</v>
      </c>
      <c r="E2351">
        <v>32</v>
      </c>
      <c r="F2351" s="6">
        <v>2.2422900000000001</v>
      </c>
      <c r="G2351" s="6">
        <v>-1.5167529999999999E-2</v>
      </c>
      <c r="H2351" s="6">
        <f t="shared" si="649"/>
        <v>2.2271224700000003</v>
      </c>
      <c r="I2351" s="6">
        <f t="shared" si="650"/>
        <v>14.5</v>
      </c>
      <c r="J2351" s="6">
        <f t="shared" si="651"/>
        <v>12.272877529999999</v>
      </c>
      <c r="K2351" s="3">
        <f t="shared" si="659"/>
        <v>14.026145748571423</v>
      </c>
      <c r="L2351" s="6">
        <f t="shared" si="652"/>
        <v>0</v>
      </c>
      <c r="M2351" s="6">
        <f t="shared" si="660"/>
        <v>172.45753989714285</v>
      </c>
      <c r="N2351" s="6">
        <f t="shared" si="661"/>
        <v>1.753268218571435</v>
      </c>
      <c r="O2351" s="2">
        <f t="shared" si="653"/>
        <v>-1.753268218571435</v>
      </c>
      <c r="P2351" s="2">
        <f t="shared" si="662"/>
        <v>30.246731781428565</v>
      </c>
      <c r="Q2351" s="2">
        <f t="shared" si="654"/>
        <v>16.253268218571435</v>
      </c>
      <c r="R2351" s="2">
        <f t="shared" si="663"/>
        <v>2.2271224700000003</v>
      </c>
      <c r="S2351" s="2">
        <f t="shared" si="655"/>
        <v>14.026145748571434</v>
      </c>
      <c r="T2351" s="2">
        <f t="shared" si="666"/>
        <v>0</v>
      </c>
      <c r="U2351" s="2">
        <f t="shared" si="656"/>
        <v>0</v>
      </c>
      <c r="V2351" t="str">
        <f t="shared" si="664"/>
        <v>N</v>
      </c>
      <c r="W2351" s="2">
        <f t="shared" si="665"/>
        <v>0</v>
      </c>
      <c r="X2351" s="2">
        <f t="shared" si="657"/>
        <v>0</v>
      </c>
      <c r="Y2351" s="2"/>
    </row>
    <row r="2352" spans="1:25" x14ac:dyDescent="0.2">
      <c r="A2352">
        <v>21</v>
      </c>
      <c r="B2352" s="1">
        <v>42833.874999994303</v>
      </c>
      <c r="C2352">
        <v>45.2</v>
      </c>
      <c r="D2352" s="15">
        <f t="shared" si="658"/>
        <v>45.2</v>
      </c>
      <c r="E2352">
        <v>32</v>
      </c>
      <c r="F2352" s="6">
        <v>2.1890800000000001</v>
      </c>
      <c r="G2352" s="6">
        <v>-1.5167529999999999E-2</v>
      </c>
      <c r="H2352" s="6">
        <f t="shared" si="649"/>
        <v>2.1739124700000003</v>
      </c>
      <c r="I2352" s="6">
        <f t="shared" si="650"/>
        <v>13.200000000000003</v>
      </c>
      <c r="J2352" s="6">
        <f t="shared" si="651"/>
        <v>11.026087530000002</v>
      </c>
      <c r="K2352" s="3">
        <f t="shared" si="659"/>
        <v>12.601242891428569</v>
      </c>
      <c r="L2352" s="6">
        <f t="shared" si="652"/>
        <v>0</v>
      </c>
      <c r="M2352" s="6">
        <f t="shared" si="660"/>
        <v>159.85629700571428</v>
      </c>
      <c r="N2352" s="6">
        <f t="shared" si="661"/>
        <v>1.5751553614285569</v>
      </c>
      <c r="O2352" s="2">
        <f t="shared" si="653"/>
        <v>-1.5751553614285569</v>
      </c>
      <c r="P2352" s="2">
        <f t="shared" si="662"/>
        <v>30.424844638571443</v>
      </c>
      <c r="Q2352" s="2">
        <f t="shared" si="654"/>
        <v>14.77515536142856</v>
      </c>
      <c r="R2352" s="2">
        <f t="shared" si="663"/>
        <v>2.1739124700000003</v>
      </c>
      <c r="S2352" s="2">
        <f t="shared" si="655"/>
        <v>12.601242891428559</v>
      </c>
      <c r="T2352" s="2">
        <f t="shared" si="666"/>
        <v>0</v>
      </c>
      <c r="U2352" s="2">
        <f t="shared" si="656"/>
        <v>0</v>
      </c>
      <c r="V2352" t="str">
        <f t="shared" si="664"/>
        <v>N</v>
      </c>
      <c r="W2352" s="2">
        <f t="shared" si="665"/>
        <v>0</v>
      </c>
      <c r="X2352" s="2">
        <f t="shared" si="657"/>
        <v>0</v>
      </c>
      <c r="Y2352" s="2"/>
    </row>
    <row r="2353" spans="1:25" x14ac:dyDescent="0.2">
      <c r="A2353">
        <v>22</v>
      </c>
      <c r="B2353" s="1">
        <v>42833.916666660967</v>
      </c>
      <c r="C2353">
        <v>43.6</v>
      </c>
      <c r="D2353" s="15">
        <f t="shared" si="658"/>
        <v>43.6</v>
      </c>
      <c r="E2353">
        <v>32</v>
      </c>
      <c r="F2353" s="6">
        <v>2.3591799999999998</v>
      </c>
      <c r="G2353" s="6">
        <v>-1.5167529999999999E-2</v>
      </c>
      <c r="H2353" s="6">
        <f t="shared" si="649"/>
        <v>2.34401247</v>
      </c>
      <c r="I2353" s="6">
        <f t="shared" si="650"/>
        <v>11.600000000000001</v>
      </c>
      <c r="J2353" s="6">
        <f t="shared" si="651"/>
        <v>9.2559875300000023</v>
      </c>
      <c r="K2353" s="3">
        <f t="shared" si="659"/>
        <v>10.578271462857145</v>
      </c>
      <c r="L2353" s="6">
        <f t="shared" si="652"/>
        <v>0</v>
      </c>
      <c r="M2353" s="6">
        <f t="shared" si="660"/>
        <v>149.27802554285714</v>
      </c>
      <c r="N2353" s="6">
        <f t="shared" si="661"/>
        <v>1.3222839328571467</v>
      </c>
      <c r="O2353" s="2">
        <f t="shared" si="653"/>
        <v>-1.3222839328571467</v>
      </c>
      <c r="P2353" s="2">
        <f t="shared" si="662"/>
        <v>30.677716067142853</v>
      </c>
      <c r="Q2353" s="2">
        <f t="shared" si="654"/>
        <v>12.922283932857148</v>
      </c>
      <c r="R2353" s="2">
        <f t="shared" si="663"/>
        <v>2.34401247</v>
      </c>
      <c r="S2353" s="2">
        <f t="shared" si="655"/>
        <v>10.578271462857149</v>
      </c>
      <c r="T2353" s="2">
        <f t="shared" si="666"/>
        <v>0</v>
      </c>
      <c r="U2353" s="2">
        <f t="shared" si="656"/>
        <v>0</v>
      </c>
      <c r="V2353" t="str">
        <f t="shared" si="664"/>
        <v>N</v>
      </c>
      <c r="W2353" s="2">
        <f t="shared" si="665"/>
        <v>0</v>
      </c>
      <c r="X2353" s="2">
        <f t="shared" si="657"/>
        <v>0</v>
      </c>
      <c r="Y2353" s="2"/>
    </row>
    <row r="2354" spans="1:25" x14ac:dyDescent="0.2">
      <c r="A2354">
        <v>23</v>
      </c>
      <c r="B2354" s="1">
        <v>42833.958333327631</v>
      </c>
      <c r="C2354">
        <v>41.6</v>
      </c>
      <c r="D2354" s="15">
        <f t="shared" si="658"/>
        <v>41.6</v>
      </c>
      <c r="E2354">
        <v>32</v>
      </c>
      <c r="F2354" s="6">
        <v>4.5836199999999998</v>
      </c>
      <c r="G2354" s="6">
        <v>-1.5167529999999999E-2</v>
      </c>
      <c r="H2354" s="6">
        <f t="shared" si="649"/>
        <v>4.5684524699999995</v>
      </c>
      <c r="I2354" s="6">
        <f t="shared" si="650"/>
        <v>9.6000000000000014</v>
      </c>
      <c r="J2354" s="6">
        <f t="shared" si="651"/>
        <v>5.0315475300000019</v>
      </c>
      <c r="K2354" s="3">
        <f t="shared" si="659"/>
        <v>5.7503400342857276</v>
      </c>
      <c r="L2354" s="6">
        <f t="shared" si="652"/>
        <v>0</v>
      </c>
      <c r="M2354" s="6">
        <f t="shared" si="660"/>
        <v>143.52768550857141</v>
      </c>
      <c r="N2354" s="6">
        <f t="shared" si="661"/>
        <v>0.71879250428571595</v>
      </c>
      <c r="O2354" s="2">
        <f t="shared" si="653"/>
        <v>-0.71879250428571595</v>
      </c>
      <c r="P2354" s="2">
        <f t="shared" si="662"/>
        <v>31.281207495714284</v>
      </c>
      <c r="Q2354" s="2">
        <f t="shared" si="654"/>
        <v>10.318792504285717</v>
      </c>
      <c r="R2354" s="2">
        <f t="shared" si="663"/>
        <v>4.5684524699999995</v>
      </c>
      <c r="S2354" s="2">
        <f t="shared" si="655"/>
        <v>5.7503400342857178</v>
      </c>
      <c r="T2354" s="2">
        <f t="shared" si="666"/>
        <v>0</v>
      </c>
      <c r="U2354" s="2">
        <f t="shared" si="656"/>
        <v>0</v>
      </c>
      <c r="V2354" t="str">
        <f t="shared" si="664"/>
        <v>N</v>
      </c>
      <c r="W2354" s="2">
        <f t="shared" si="665"/>
        <v>0</v>
      </c>
      <c r="X2354" s="2">
        <f t="shared" si="657"/>
        <v>0</v>
      </c>
      <c r="Y2354" s="2"/>
    </row>
    <row r="2355" spans="1:25" x14ac:dyDescent="0.2">
      <c r="A2355">
        <v>0</v>
      </c>
      <c r="B2355" s="1">
        <v>42833.999999994296</v>
      </c>
      <c r="C2355">
        <v>38.9</v>
      </c>
      <c r="D2355" s="15">
        <f t="shared" si="658"/>
        <v>38.9</v>
      </c>
      <c r="E2355">
        <v>32</v>
      </c>
      <c r="F2355" s="6">
        <v>3.9656199999999999</v>
      </c>
      <c r="G2355" s="6">
        <v>-1.5167529999999999E-2</v>
      </c>
      <c r="H2355" s="6">
        <f t="shared" si="649"/>
        <v>3.9504524700000001</v>
      </c>
      <c r="I2355" s="6">
        <f t="shared" si="650"/>
        <v>6.8999999999999986</v>
      </c>
      <c r="J2355" s="6">
        <f t="shared" si="651"/>
        <v>2.9495475299999985</v>
      </c>
      <c r="K2355" s="3">
        <f t="shared" si="659"/>
        <v>3.3709114628571513</v>
      </c>
      <c r="L2355" s="6">
        <f t="shared" si="652"/>
        <v>0</v>
      </c>
      <c r="M2355" s="6">
        <f t="shared" si="660"/>
        <v>140.15677404571426</v>
      </c>
      <c r="N2355" s="6">
        <f t="shared" si="661"/>
        <v>0.42136393285716167</v>
      </c>
      <c r="O2355" s="2">
        <f t="shared" si="653"/>
        <v>-0.42136393285716167</v>
      </c>
      <c r="P2355" s="2">
        <f t="shared" si="662"/>
        <v>31.578636067142838</v>
      </c>
      <c r="Q2355" s="2">
        <f t="shared" si="654"/>
        <v>7.3213639328571603</v>
      </c>
      <c r="R2355" s="2">
        <f t="shared" si="663"/>
        <v>3.9504524700000001</v>
      </c>
      <c r="S2355" s="2">
        <f t="shared" si="655"/>
        <v>3.3709114628571601</v>
      </c>
      <c r="T2355" s="2">
        <f t="shared" si="666"/>
        <v>0</v>
      </c>
      <c r="U2355" s="2">
        <f t="shared" si="656"/>
        <v>0</v>
      </c>
      <c r="V2355" t="str">
        <f t="shared" si="664"/>
        <v>N</v>
      </c>
      <c r="W2355" s="2">
        <f t="shared" si="665"/>
        <v>0</v>
      </c>
      <c r="X2355" s="2">
        <f t="shared" si="657"/>
        <v>0</v>
      </c>
      <c r="Y2355" s="2"/>
    </row>
    <row r="2356" spans="1:25" x14ac:dyDescent="0.2">
      <c r="A2356">
        <v>1</v>
      </c>
      <c r="B2356" s="1">
        <v>42834.04166666096</v>
      </c>
      <c r="C2356">
        <v>36.299999999999997</v>
      </c>
      <c r="D2356" s="15">
        <f t="shared" si="658"/>
        <v>36.299999999999997</v>
      </c>
      <c r="E2356">
        <v>32</v>
      </c>
      <c r="F2356" s="6">
        <v>6.0625999999999998</v>
      </c>
      <c r="G2356" s="6">
        <v>-1.5167529999999999E-2</v>
      </c>
      <c r="H2356" s="6">
        <f t="shared" si="649"/>
        <v>6.0474324699999995</v>
      </c>
      <c r="I2356" s="6">
        <f t="shared" si="650"/>
        <v>4.2999999999999972</v>
      </c>
      <c r="J2356" s="6">
        <f t="shared" si="651"/>
        <v>0</v>
      </c>
      <c r="K2356" s="3">
        <f t="shared" si="659"/>
        <v>0</v>
      </c>
      <c r="L2356" s="6">
        <f t="shared" si="652"/>
        <v>1.7474324700000023</v>
      </c>
      <c r="M2356" s="6">
        <f t="shared" si="660"/>
        <v>141.90420651571426</v>
      </c>
      <c r="N2356" s="6">
        <f t="shared" si="661"/>
        <v>0</v>
      </c>
      <c r="O2356" s="2">
        <f t="shared" si="653"/>
        <v>0</v>
      </c>
      <c r="P2356" s="2">
        <f t="shared" si="662"/>
        <v>32</v>
      </c>
      <c r="Q2356" s="2">
        <f t="shared" si="654"/>
        <v>4.2999999999999972</v>
      </c>
      <c r="R2356" s="2">
        <f t="shared" si="663"/>
        <v>4.2999999999999972</v>
      </c>
      <c r="S2356" s="2">
        <f t="shared" si="655"/>
        <v>0</v>
      </c>
      <c r="T2356" s="2">
        <f t="shared" si="666"/>
        <v>1.7474324700000068</v>
      </c>
      <c r="U2356" s="2">
        <f t="shared" si="656"/>
        <v>0</v>
      </c>
      <c r="V2356" t="str">
        <f t="shared" si="664"/>
        <v>N</v>
      </c>
      <c r="W2356" s="2">
        <f t="shared" si="665"/>
        <v>0</v>
      </c>
      <c r="X2356" s="2">
        <f t="shared" si="657"/>
        <v>0</v>
      </c>
      <c r="Y2356" s="2"/>
    </row>
    <row r="2357" spans="1:25" x14ac:dyDescent="0.2">
      <c r="A2357">
        <v>2</v>
      </c>
      <c r="B2357" s="1">
        <v>42834.083333327624</v>
      </c>
      <c r="C2357">
        <v>33.299999999999997</v>
      </c>
      <c r="D2357" s="15">
        <f t="shared" si="658"/>
        <v>33.299999999999997</v>
      </c>
      <c r="E2357">
        <v>32</v>
      </c>
      <c r="F2357" s="6">
        <v>7.3904300000000003</v>
      </c>
      <c r="G2357" s="6">
        <v>-1.5167529999999999E-2</v>
      </c>
      <c r="H2357" s="6">
        <f t="shared" si="649"/>
        <v>7.37526247</v>
      </c>
      <c r="I2357" s="6">
        <f t="shared" si="650"/>
        <v>1.2999999999999972</v>
      </c>
      <c r="J2357" s="6">
        <f t="shared" si="651"/>
        <v>0</v>
      </c>
      <c r="K2357" s="3">
        <f t="shared" si="659"/>
        <v>0</v>
      </c>
      <c r="L2357" s="6">
        <f t="shared" si="652"/>
        <v>6.0752624700000029</v>
      </c>
      <c r="M2357" s="6">
        <f t="shared" si="660"/>
        <v>147.97946898571428</v>
      </c>
      <c r="N2357" s="6">
        <f t="shared" si="661"/>
        <v>0</v>
      </c>
      <c r="O2357" s="2">
        <f t="shared" si="653"/>
        <v>0</v>
      </c>
      <c r="P2357" s="2">
        <f t="shared" si="662"/>
        <v>32</v>
      </c>
      <c r="Q2357" s="2">
        <f t="shared" si="654"/>
        <v>1.2999999999999972</v>
      </c>
      <c r="R2357" s="2">
        <f t="shared" si="663"/>
        <v>1.2999999999999972</v>
      </c>
      <c r="S2357" s="2">
        <f t="shared" si="655"/>
        <v>0</v>
      </c>
      <c r="T2357" s="2">
        <f t="shared" si="666"/>
        <v>6.0752624700000126</v>
      </c>
      <c r="U2357" s="2">
        <f t="shared" si="656"/>
        <v>0</v>
      </c>
      <c r="V2357" t="str">
        <f t="shared" si="664"/>
        <v>N</v>
      </c>
      <c r="W2357" s="2">
        <f t="shared" si="665"/>
        <v>0</v>
      </c>
      <c r="X2357" s="2">
        <f t="shared" si="657"/>
        <v>0</v>
      </c>
      <c r="Y2357" s="2"/>
    </row>
    <row r="2358" spans="1:25" x14ac:dyDescent="0.2">
      <c r="A2358">
        <v>3</v>
      </c>
      <c r="B2358" s="1">
        <v>42834.124999994288</v>
      </c>
      <c r="C2358">
        <v>32.299999999999997</v>
      </c>
      <c r="D2358" s="15">
        <f t="shared" si="658"/>
        <v>32.299999999999997</v>
      </c>
      <c r="E2358">
        <v>32</v>
      </c>
      <c r="F2358" s="6">
        <v>6.7828299999999997</v>
      </c>
      <c r="G2358" s="6">
        <v>-1.5167529999999999E-2</v>
      </c>
      <c r="H2358" s="6">
        <f t="shared" si="649"/>
        <v>6.7676624699999994</v>
      </c>
      <c r="I2358" s="6">
        <f t="shared" si="650"/>
        <v>0.29999999999999716</v>
      </c>
      <c r="J2358" s="6">
        <f t="shared" si="651"/>
        <v>0</v>
      </c>
      <c r="K2358" s="3">
        <f t="shared" si="659"/>
        <v>0</v>
      </c>
      <c r="L2358" s="6">
        <f t="shared" si="652"/>
        <v>6.4676624700000023</v>
      </c>
      <c r="M2358" s="6">
        <f t="shared" si="660"/>
        <v>154.44713145571427</v>
      </c>
      <c r="N2358" s="6">
        <f t="shared" si="661"/>
        <v>0</v>
      </c>
      <c r="O2358" s="2">
        <f t="shared" si="653"/>
        <v>0</v>
      </c>
      <c r="P2358" s="2">
        <f t="shared" si="662"/>
        <v>32</v>
      </c>
      <c r="Q2358" s="2">
        <f t="shared" si="654"/>
        <v>0.29999999999999716</v>
      </c>
      <c r="R2358" s="2">
        <f t="shared" si="663"/>
        <v>0.29999999999999716</v>
      </c>
      <c r="S2358" s="2">
        <f t="shared" si="655"/>
        <v>0</v>
      </c>
      <c r="T2358" s="2">
        <f t="shared" si="666"/>
        <v>6.4676624699999934</v>
      </c>
      <c r="U2358" s="2">
        <f t="shared" si="656"/>
        <v>0</v>
      </c>
      <c r="V2358" t="str">
        <f t="shared" si="664"/>
        <v>N</v>
      </c>
      <c r="W2358" s="2">
        <f t="shared" si="665"/>
        <v>0</v>
      </c>
      <c r="X2358" s="2">
        <f t="shared" si="657"/>
        <v>0</v>
      </c>
      <c r="Y2358" s="2"/>
    </row>
    <row r="2359" spans="1:25" x14ac:dyDescent="0.2">
      <c r="A2359">
        <v>4</v>
      </c>
      <c r="B2359" s="1">
        <v>42834.166666660953</v>
      </c>
      <c r="C2359">
        <v>31.9</v>
      </c>
      <c r="D2359" s="15">
        <f t="shared" si="658"/>
        <v>31.9</v>
      </c>
      <c r="E2359">
        <v>32</v>
      </c>
      <c r="F2359" s="6">
        <v>3.8638599999999999</v>
      </c>
      <c r="G2359" s="6">
        <v>-1.5167529999999999E-2</v>
      </c>
      <c r="H2359" s="6">
        <f t="shared" si="649"/>
        <v>3.84869247</v>
      </c>
      <c r="I2359" s="6">
        <f t="shared" si="650"/>
        <v>0</v>
      </c>
      <c r="J2359" s="6">
        <f t="shared" si="651"/>
        <v>0</v>
      </c>
      <c r="K2359" s="3">
        <f t="shared" si="659"/>
        <v>0</v>
      </c>
      <c r="L2359" s="6">
        <f t="shared" si="652"/>
        <v>3.84869247</v>
      </c>
      <c r="M2359" s="6">
        <f t="shared" si="660"/>
        <v>158.29582392571427</v>
      </c>
      <c r="N2359" s="6">
        <f t="shared" si="661"/>
        <v>0</v>
      </c>
      <c r="O2359" s="2">
        <f t="shared" si="653"/>
        <v>0</v>
      </c>
      <c r="P2359" s="2">
        <f t="shared" si="662"/>
        <v>32</v>
      </c>
      <c r="Q2359" s="2">
        <f t="shared" si="654"/>
        <v>-0.10000000000000142</v>
      </c>
      <c r="R2359" s="2">
        <f t="shared" si="663"/>
        <v>-0.10000000000000142</v>
      </c>
      <c r="S2359" s="2">
        <f t="shared" si="655"/>
        <v>0</v>
      </c>
      <c r="T2359" s="2">
        <f t="shared" si="666"/>
        <v>3.8486924700000031</v>
      </c>
      <c r="U2359" s="2">
        <f t="shared" si="656"/>
        <v>0</v>
      </c>
      <c r="V2359" t="str">
        <f t="shared" si="664"/>
        <v>N</v>
      </c>
      <c r="W2359" s="2">
        <f t="shared" si="665"/>
        <v>0</v>
      </c>
      <c r="X2359" s="2">
        <f t="shared" si="657"/>
        <v>0</v>
      </c>
      <c r="Y2359" s="2"/>
    </row>
    <row r="2360" spans="1:25" x14ac:dyDescent="0.2">
      <c r="A2360">
        <v>5</v>
      </c>
      <c r="B2360" s="1">
        <v>42834.208333327617</v>
      </c>
      <c r="C2360">
        <v>32.200000000000003</v>
      </c>
      <c r="D2360" s="15">
        <f t="shared" si="658"/>
        <v>32.200000000000003</v>
      </c>
      <c r="E2360">
        <v>32</v>
      </c>
      <c r="F2360" s="6">
        <v>4.2849399999999997</v>
      </c>
      <c r="G2360" s="6">
        <v>-1.5167529999999999E-2</v>
      </c>
      <c r="H2360" s="6">
        <f t="shared" si="649"/>
        <v>4.2697724699999995</v>
      </c>
      <c r="I2360" s="6">
        <f t="shared" si="650"/>
        <v>0.20000000000000284</v>
      </c>
      <c r="J2360" s="6">
        <f t="shared" si="651"/>
        <v>0</v>
      </c>
      <c r="K2360" s="3">
        <f t="shared" si="659"/>
        <v>0</v>
      </c>
      <c r="L2360" s="6">
        <f t="shared" si="652"/>
        <v>4.0697724699999966</v>
      </c>
      <c r="M2360" s="6">
        <f t="shared" si="660"/>
        <v>162.36559639571428</v>
      </c>
      <c r="N2360" s="6">
        <f t="shared" si="661"/>
        <v>0</v>
      </c>
      <c r="O2360" s="2">
        <f t="shared" si="653"/>
        <v>0</v>
      </c>
      <c r="P2360" s="2">
        <f t="shared" si="662"/>
        <v>32</v>
      </c>
      <c r="Q2360" s="2">
        <f t="shared" si="654"/>
        <v>0.20000000000000284</v>
      </c>
      <c r="R2360" s="2">
        <f t="shared" si="663"/>
        <v>0.20000000000000284</v>
      </c>
      <c r="S2360" s="2">
        <f t="shared" si="655"/>
        <v>0</v>
      </c>
      <c r="T2360" s="2">
        <f t="shared" si="666"/>
        <v>4.0697724700000038</v>
      </c>
      <c r="U2360" s="2">
        <f t="shared" si="656"/>
        <v>0</v>
      </c>
      <c r="V2360" t="str">
        <f t="shared" si="664"/>
        <v>N</v>
      </c>
      <c r="W2360" s="2">
        <f t="shared" si="665"/>
        <v>0</v>
      </c>
      <c r="X2360" s="2">
        <f t="shared" si="657"/>
        <v>0</v>
      </c>
      <c r="Y2360" s="2"/>
    </row>
    <row r="2361" spans="1:25" x14ac:dyDescent="0.2">
      <c r="A2361">
        <v>6</v>
      </c>
      <c r="B2361" s="1">
        <v>42834.249999994281</v>
      </c>
      <c r="C2361">
        <v>33.299999999999997</v>
      </c>
      <c r="D2361" s="15">
        <f t="shared" si="658"/>
        <v>33.299999999999997</v>
      </c>
      <c r="E2361">
        <v>32</v>
      </c>
      <c r="F2361" s="6">
        <v>3.4404300000000001</v>
      </c>
      <c r="G2361" s="6">
        <v>0.34634017</v>
      </c>
      <c r="H2361" s="6">
        <f t="shared" si="649"/>
        <v>3.78677017</v>
      </c>
      <c r="I2361" s="6">
        <f t="shared" si="650"/>
        <v>1.2999999999999972</v>
      </c>
      <c r="J2361" s="6">
        <f t="shared" si="651"/>
        <v>0</v>
      </c>
      <c r="K2361" s="3">
        <f t="shared" si="659"/>
        <v>0</v>
      </c>
      <c r="L2361" s="6">
        <f t="shared" si="652"/>
        <v>2.4867701700000029</v>
      </c>
      <c r="M2361" s="6">
        <f t="shared" si="660"/>
        <v>164.85236656571428</v>
      </c>
      <c r="N2361" s="6">
        <f t="shared" si="661"/>
        <v>0</v>
      </c>
      <c r="O2361" s="2">
        <f t="shared" si="653"/>
        <v>0</v>
      </c>
      <c r="P2361" s="2">
        <f t="shared" si="662"/>
        <v>32</v>
      </c>
      <c r="Q2361" s="2">
        <f t="shared" si="654"/>
        <v>1.2999999999999972</v>
      </c>
      <c r="R2361" s="2">
        <f t="shared" si="663"/>
        <v>1.2999999999999972</v>
      </c>
      <c r="S2361" s="2">
        <f t="shared" si="655"/>
        <v>0</v>
      </c>
      <c r="T2361" s="2">
        <f t="shared" si="666"/>
        <v>2.4867701699999998</v>
      </c>
      <c r="U2361" s="2">
        <f t="shared" si="656"/>
        <v>0</v>
      </c>
      <c r="V2361" t="str">
        <f t="shared" si="664"/>
        <v>N</v>
      </c>
      <c r="W2361" s="2">
        <f t="shared" si="665"/>
        <v>0</v>
      </c>
      <c r="X2361" s="2">
        <f t="shared" si="657"/>
        <v>0</v>
      </c>
      <c r="Y2361" s="2"/>
    </row>
    <row r="2362" spans="1:25" x14ac:dyDescent="0.2">
      <c r="A2362">
        <v>7</v>
      </c>
      <c r="B2362" s="1">
        <v>42834.291666660945</v>
      </c>
      <c r="C2362">
        <v>35</v>
      </c>
      <c r="D2362" s="15">
        <f t="shared" si="658"/>
        <v>35</v>
      </c>
      <c r="E2362">
        <v>32</v>
      </c>
      <c r="F2362" s="6">
        <v>2.5250300000000001</v>
      </c>
      <c r="G2362" s="6">
        <v>10.460949999999999</v>
      </c>
      <c r="H2362" s="6">
        <f t="shared" si="649"/>
        <v>12.985979999999998</v>
      </c>
      <c r="I2362" s="6">
        <f t="shared" si="650"/>
        <v>3</v>
      </c>
      <c r="J2362" s="6">
        <f t="shared" si="651"/>
        <v>0</v>
      </c>
      <c r="K2362" s="3">
        <f t="shared" si="659"/>
        <v>0</v>
      </c>
      <c r="L2362" s="6">
        <f t="shared" si="652"/>
        <v>9.9859799999999979</v>
      </c>
      <c r="M2362" s="6">
        <f t="shared" si="660"/>
        <v>174.83834656571429</v>
      </c>
      <c r="N2362" s="6">
        <f t="shared" si="661"/>
        <v>0</v>
      </c>
      <c r="O2362" s="2">
        <f t="shared" si="653"/>
        <v>0</v>
      </c>
      <c r="P2362" s="2">
        <f t="shared" si="662"/>
        <v>32</v>
      </c>
      <c r="Q2362" s="2">
        <f t="shared" si="654"/>
        <v>3</v>
      </c>
      <c r="R2362" s="2">
        <f t="shared" si="663"/>
        <v>3</v>
      </c>
      <c r="S2362" s="2">
        <f t="shared" si="655"/>
        <v>0</v>
      </c>
      <c r="T2362" s="2">
        <f t="shared" si="666"/>
        <v>9.9859800000000121</v>
      </c>
      <c r="U2362" s="2">
        <f t="shared" si="656"/>
        <v>0</v>
      </c>
      <c r="V2362" t="str">
        <f t="shared" si="664"/>
        <v>N</v>
      </c>
      <c r="W2362" s="2">
        <f t="shared" si="665"/>
        <v>0</v>
      </c>
      <c r="X2362" s="2">
        <f t="shared" si="657"/>
        <v>0</v>
      </c>
      <c r="Y2362" s="2"/>
    </row>
    <row r="2363" spans="1:25" x14ac:dyDescent="0.2">
      <c r="A2363">
        <v>8</v>
      </c>
      <c r="B2363" s="1">
        <v>42834.33333332761</v>
      </c>
      <c r="C2363">
        <v>38.1</v>
      </c>
      <c r="D2363" s="15">
        <f t="shared" si="658"/>
        <v>38.1</v>
      </c>
      <c r="E2363">
        <v>32</v>
      </c>
      <c r="F2363" s="6">
        <v>2.77142</v>
      </c>
      <c r="G2363" s="6">
        <v>20.723970000000001</v>
      </c>
      <c r="H2363" s="6">
        <f t="shared" si="649"/>
        <v>23.49539</v>
      </c>
      <c r="I2363" s="6">
        <f t="shared" si="650"/>
        <v>6.1000000000000014</v>
      </c>
      <c r="J2363" s="6">
        <f t="shared" si="651"/>
        <v>0</v>
      </c>
      <c r="K2363" s="3">
        <f t="shared" si="659"/>
        <v>0</v>
      </c>
      <c r="L2363" s="6">
        <f t="shared" si="652"/>
        <v>17.395389999999999</v>
      </c>
      <c r="M2363" s="6">
        <f t="shared" si="660"/>
        <v>192.23373656571428</v>
      </c>
      <c r="N2363" s="6">
        <f t="shared" si="661"/>
        <v>0</v>
      </c>
      <c r="O2363" s="2">
        <f t="shared" si="653"/>
        <v>0</v>
      </c>
      <c r="P2363" s="2">
        <f t="shared" si="662"/>
        <v>32</v>
      </c>
      <c r="Q2363" s="2">
        <f t="shared" si="654"/>
        <v>6.1000000000000014</v>
      </c>
      <c r="R2363" s="2">
        <f t="shared" si="663"/>
        <v>6.1000000000000014</v>
      </c>
      <c r="S2363" s="2">
        <f t="shared" si="655"/>
        <v>0</v>
      </c>
      <c r="T2363" s="2">
        <f t="shared" si="666"/>
        <v>17.395389999999992</v>
      </c>
      <c r="U2363" s="2">
        <f t="shared" si="656"/>
        <v>0</v>
      </c>
      <c r="V2363" t="str">
        <f t="shared" si="664"/>
        <v>Y</v>
      </c>
      <c r="W2363" s="2">
        <f t="shared" si="665"/>
        <v>0</v>
      </c>
      <c r="X2363" s="2">
        <f t="shared" si="657"/>
        <v>0</v>
      </c>
      <c r="Y2363" s="2"/>
    </row>
    <row r="2364" spans="1:25" x14ac:dyDescent="0.2">
      <c r="A2364">
        <v>9</v>
      </c>
      <c r="B2364" s="1">
        <v>42834.374999994274</v>
      </c>
      <c r="C2364">
        <v>40.5</v>
      </c>
      <c r="D2364" s="15">
        <f t="shared" si="658"/>
        <v>40.5</v>
      </c>
      <c r="E2364">
        <v>32</v>
      </c>
      <c r="F2364" s="6">
        <v>3.6150799999999998</v>
      </c>
      <c r="G2364" s="6">
        <v>33.397460000000002</v>
      </c>
      <c r="H2364" s="6">
        <f t="shared" si="649"/>
        <v>37.012540000000001</v>
      </c>
      <c r="I2364" s="6">
        <f t="shared" si="650"/>
        <v>8.5</v>
      </c>
      <c r="J2364" s="6">
        <f t="shared" si="651"/>
        <v>0</v>
      </c>
      <c r="K2364" s="3">
        <f t="shared" si="659"/>
        <v>0</v>
      </c>
      <c r="L2364" s="6">
        <f t="shared" si="652"/>
        <v>28.512540000000001</v>
      </c>
      <c r="M2364" s="6">
        <f t="shared" si="660"/>
        <v>220</v>
      </c>
      <c r="N2364" s="6">
        <f t="shared" si="661"/>
        <v>0.74627656571428247</v>
      </c>
      <c r="O2364" s="2">
        <f t="shared" si="653"/>
        <v>-0.74627656571428247</v>
      </c>
      <c r="P2364" s="2">
        <f t="shared" si="662"/>
        <v>31.253723434285718</v>
      </c>
      <c r="Q2364" s="2">
        <f t="shared" si="654"/>
        <v>9.2462765657142825</v>
      </c>
      <c r="R2364" s="2">
        <f t="shared" si="663"/>
        <v>9.2462765657142825</v>
      </c>
      <c r="S2364" s="2">
        <f t="shared" si="655"/>
        <v>0</v>
      </c>
      <c r="T2364" s="2">
        <f t="shared" si="666"/>
        <v>27.766263434285719</v>
      </c>
      <c r="U2364" s="2">
        <f t="shared" si="656"/>
        <v>0</v>
      </c>
      <c r="V2364" t="str">
        <f t="shared" si="664"/>
        <v>Y</v>
      </c>
      <c r="W2364" s="2">
        <f t="shared" si="665"/>
        <v>0</v>
      </c>
      <c r="X2364" s="2">
        <f t="shared" si="657"/>
        <v>0</v>
      </c>
      <c r="Y2364" s="2"/>
    </row>
    <row r="2365" spans="1:25" x14ac:dyDescent="0.2">
      <c r="A2365">
        <v>10</v>
      </c>
      <c r="B2365" s="1">
        <v>42834.416666660938</v>
      </c>
      <c r="C2365">
        <v>41.2</v>
      </c>
      <c r="D2365" s="15">
        <f t="shared" si="658"/>
        <v>41.2</v>
      </c>
      <c r="E2365">
        <v>32</v>
      </c>
      <c r="F2365" s="6">
        <v>3.3167</v>
      </c>
      <c r="G2365" s="6">
        <v>42.392510000000001</v>
      </c>
      <c r="H2365" s="6">
        <f t="shared" si="649"/>
        <v>45.709209999999999</v>
      </c>
      <c r="I2365" s="6">
        <f t="shared" si="650"/>
        <v>9.2000000000000028</v>
      </c>
      <c r="J2365" s="6">
        <f t="shared" si="651"/>
        <v>0</v>
      </c>
      <c r="K2365" s="3">
        <f t="shared" si="659"/>
        <v>0</v>
      </c>
      <c r="L2365" s="6">
        <f t="shared" si="652"/>
        <v>36.509209999999996</v>
      </c>
      <c r="M2365" s="6">
        <f t="shared" si="660"/>
        <v>220</v>
      </c>
      <c r="N2365" s="6">
        <f t="shared" si="661"/>
        <v>36.509209999999996</v>
      </c>
      <c r="O2365" s="2">
        <f t="shared" si="653"/>
        <v>-32</v>
      </c>
      <c r="P2365" s="2">
        <f t="shared" si="662"/>
        <v>0</v>
      </c>
      <c r="Q2365" s="2">
        <f t="shared" si="654"/>
        <v>41.2</v>
      </c>
      <c r="R2365" s="2">
        <f t="shared" si="663"/>
        <v>41.2</v>
      </c>
      <c r="S2365" s="2">
        <f t="shared" si="655"/>
        <v>0</v>
      </c>
      <c r="T2365" s="2">
        <f t="shared" si="666"/>
        <v>0</v>
      </c>
      <c r="U2365" s="2">
        <f t="shared" si="656"/>
        <v>4.5092099999999959</v>
      </c>
      <c r="V2365" t="str">
        <f t="shared" si="664"/>
        <v>Y</v>
      </c>
      <c r="W2365" s="2">
        <f t="shared" si="665"/>
        <v>4.5092099999999959</v>
      </c>
      <c r="X2365" s="2">
        <f t="shared" si="657"/>
        <v>0</v>
      </c>
      <c r="Y2365" s="2"/>
    </row>
    <row r="2366" spans="1:25" x14ac:dyDescent="0.2">
      <c r="A2366">
        <v>11</v>
      </c>
      <c r="B2366" s="1">
        <v>42834.458333327602</v>
      </c>
      <c r="C2366">
        <v>42.7</v>
      </c>
      <c r="D2366" s="15">
        <f t="shared" si="658"/>
        <v>42.7</v>
      </c>
      <c r="E2366">
        <v>32</v>
      </c>
      <c r="F2366" s="6">
        <v>4.6085500000000001</v>
      </c>
      <c r="G2366" s="6">
        <v>30.761299999999999</v>
      </c>
      <c r="H2366" s="6">
        <f t="shared" si="649"/>
        <v>35.36985</v>
      </c>
      <c r="I2366" s="6">
        <f t="shared" si="650"/>
        <v>10.700000000000003</v>
      </c>
      <c r="J2366" s="6">
        <f t="shared" si="651"/>
        <v>0</v>
      </c>
      <c r="K2366" s="3">
        <f t="shared" si="659"/>
        <v>0</v>
      </c>
      <c r="L2366" s="6">
        <f t="shared" si="652"/>
        <v>24.669849999999997</v>
      </c>
      <c r="M2366" s="6">
        <f t="shared" si="660"/>
        <v>220</v>
      </c>
      <c r="N2366" s="6">
        <f t="shared" si="661"/>
        <v>24.669849999999997</v>
      </c>
      <c r="O2366" s="2">
        <f t="shared" si="653"/>
        <v>-24.669849999999997</v>
      </c>
      <c r="P2366" s="2">
        <f t="shared" si="662"/>
        <v>7.3301500000000033</v>
      </c>
      <c r="Q2366" s="2">
        <f t="shared" si="654"/>
        <v>35.36985</v>
      </c>
      <c r="R2366" s="2">
        <f t="shared" si="663"/>
        <v>35.36985</v>
      </c>
      <c r="S2366" s="2">
        <f t="shared" si="655"/>
        <v>0</v>
      </c>
      <c r="T2366" s="2">
        <f t="shared" si="666"/>
        <v>0</v>
      </c>
      <c r="U2366" s="2">
        <f t="shared" si="656"/>
        <v>0</v>
      </c>
      <c r="V2366" t="str">
        <f t="shared" si="664"/>
        <v>Y</v>
      </c>
      <c r="W2366" s="2">
        <f t="shared" si="665"/>
        <v>0</v>
      </c>
      <c r="X2366" s="2">
        <f t="shared" si="657"/>
        <v>0</v>
      </c>
      <c r="Y2366" s="2"/>
    </row>
    <row r="2367" spans="1:25" x14ac:dyDescent="0.2">
      <c r="A2367">
        <v>12</v>
      </c>
      <c r="B2367" s="1">
        <v>42834.499999994267</v>
      </c>
      <c r="C2367">
        <v>42.1</v>
      </c>
      <c r="D2367" s="15">
        <f t="shared" si="658"/>
        <v>42.1</v>
      </c>
      <c r="E2367">
        <v>32</v>
      </c>
      <c r="F2367" s="6">
        <v>3.4055200000000001</v>
      </c>
      <c r="G2367" s="6">
        <v>27.145239999999998</v>
      </c>
      <c r="H2367" s="6">
        <f t="shared" si="649"/>
        <v>30.550759999999997</v>
      </c>
      <c r="I2367" s="6">
        <f t="shared" si="650"/>
        <v>10.100000000000001</v>
      </c>
      <c r="J2367" s="6">
        <f t="shared" si="651"/>
        <v>0</v>
      </c>
      <c r="K2367" s="3">
        <f t="shared" si="659"/>
        <v>0</v>
      </c>
      <c r="L2367" s="6">
        <f t="shared" si="652"/>
        <v>20.450759999999995</v>
      </c>
      <c r="M2367" s="6">
        <f t="shared" si="660"/>
        <v>220</v>
      </c>
      <c r="N2367" s="6">
        <f t="shared" si="661"/>
        <v>20.450760000000002</v>
      </c>
      <c r="O2367" s="2">
        <f t="shared" si="653"/>
        <v>-20.450760000000002</v>
      </c>
      <c r="P2367" s="2">
        <f t="shared" si="662"/>
        <v>11.549239999999998</v>
      </c>
      <c r="Q2367" s="2">
        <f t="shared" si="654"/>
        <v>30.550760000000004</v>
      </c>
      <c r="R2367" s="2">
        <f t="shared" si="663"/>
        <v>30.550760000000004</v>
      </c>
      <c r="S2367" s="2">
        <f t="shared" si="655"/>
        <v>0</v>
      </c>
      <c r="T2367" s="2">
        <f t="shared" si="666"/>
        <v>0</v>
      </c>
      <c r="U2367" s="2">
        <f t="shared" si="656"/>
        <v>0</v>
      </c>
      <c r="V2367" t="str">
        <f t="shared" si="664"/>
        <v>Y</v>
      </c>
      <c r="W2367" s="2">
        <f t="shared" si="665"/>
        <v>0</v>
      </c>
      <c r="X2367" s="2">
        <f t="shared" si="657"/>
        <v>0</v>
      </c>
      <c r="Y2367" s="2"/>
    </row>
    <row r="2368" spans="1:25" x14ac:dyDescent="0.2">
      <c r="A2368">
        <v>13</v>
      </c>
      <c r="B2368" s="1">
        <v>42834.541666660931</v>
      </c>
      <c r="C2368">
        <v>42.6</v>
      </c>
      <c r="D2368" s="15">
        <f t="shared" si="658"/>
        <v>42.6</v>
      </c>
      <c r="E2368">
        <v>32</v>
      </c>
      <c r="F2368" s="6">
        <v>3.6642600000000001</v>
      </c>
      <c r="G2368" s="6">
        <v>28.878360000000001</v>
      </c>
      <c r="H2368" s="6">
        <f t="shared" si="649"/>
        <v>32.542619999999999</v>
      </c>
      <c r="I2368" s="6">
        <f t="shared" si="650"/>
        <v>10.600000000000001</v>
      </c>
      <c r="J2368" s="6">
        <f t="shared" si="651"/>
        <v>0</v>
      </c>
      <c r="K2368" s="3">
        <f t="shared" si="659"/>
        <v>0</v>
      </c>
      <c r="L2368" s="6">
        <f t="shared" si="652"/>
        <v>21.942619999999998</v>
      </c>
      <c r="M2368" s="6">
        <f t="shared" si="660"/>
        <v>220</v>
      </c>
      <c r="N2368" s="6">
        <f t="shared" si="661"/>
        <v>21.942620000000005</v>
      </c>
      <c r="O2368" s="2">
        <f t="shared" si="653"/>
        <v>-21.942620000000005</v>
      </c>
      <c r="P2368" s="2">
        <f t="shared" si="662"/>
        <v>10.057379999999995</v>
      </c>
      <c r="Q2368" s="2">
        <f t="shared" si="654"/>
        <v>32.542620000000007</v>
      </c>
      <c r="R2368" s="2">
        <f t="shared" si="663"/>
        <v>32.542620000000007</v>
      </c>
      <c r="S2368" s="2">
        <f t="shared" si="655"/>
        <v>0</v>
      </c>
      <c r="T2368" s="2">
        <f t="shared" si="666"/>
        <v>0</v>
      </c>
      <c r="U2368" s="2">
        <f t="shared" si="656"/>
        <v>0</v>
      </c>
      <c r="V2368" t="str">
        <f t="shared" si="664"/>
        <v>Y</v>
      </c>
      <c r="W2368" s="2">
        <f t="shared" si="665"/>
        <v>0</v>
      </c>
      <c r="X2368" s="2">
        <f t="shared" si="657"/>
        <v>0</v>
      </c>
      <c r="Y2368" s="2"/>
    </row>
    <row r="2369" spans="1:25" x14ac:dyDescent="0.2">
      <c r="A2369">
        <v>14</v>
      </c>
      <c r="B2369" s="1">
        <v>42834.583333327595</v>
      </c>
      <c r="C2369">
        <v>41.1</v>
      </c>
      <c r="D2369" s="15">
        <f t="shared" si="658"/>
        <v>41.1</v>
      </c>
      <c r="E2369">
        <v>32</v>
      </c>
      <c r="F2369" s="6">
        <v>3.2854899999999998</v>
      </c>
      <c r="G2369" s="6">
        <v>22.1737</v>
      </c>
      <c r="H2369" s="6">
        <f t="shared" si="649"/>
        <v>25.45919</v>
      </c>
      <c r="I2369" s="6">
        <f t="shared" si="650"/>
        <v>9.1000000000000014</v>
      </c>
      <c r="J2369" s="6">
        <f t="shared" si="651"/>
        <v>0</v>
      </c>
      <c r="K2369" s="3">
        <f t="shared" si="659"/>
        <v>0</v>
      </c>
      <c r="L2369" s="6">
        <f t="shared" si="652"/>
        <v>16.359189999999998</v>
      </c>
      <c r="M2369" s="6">
        <f t="shared" si="660"/>
        <v>220</v>
      </c>
      <c r="N2369" s="6">
        <f t="shared" si="661"/>
        <v>16.359190000000012</v>
      </c>
      <c r="O2369" s="2">
        <f t="shared" si="653"/>
        <v>-16.359190000000012</v>
      </c>
      <c r="P2369" s="2">
        <f t="shared" si="662"/>
        <v>15.640809999999988</v>
      </c>
      <c r="Q2369" s="2">
        <f t="shared" si="654"/>
        <v>25.459190000000014</v>
      </c>
      <c r="R2369" s="2">
        <f t="shared" si="663"/>
        <v>25.459190000000014</v>
      </c>
      <c r="S2369" s="2">
        <f t="shared" si="655"/>
        <v>0</v>
      </c>
      <c r="T2369" s="2">
        <f t="shared" si="666"/>
        <v>0</v>
      </c>
      <c r="U2369" s="2">
        <f t="shared" si="656"/>
        <v>0</v>
      </c>
      <c r="V2369" t="str">
        <f t="shared" si="664"/>
        <v>Y</v>
      </c>
      <c r="W2369" s="2">
        <f t="shared" si="665"/>
        <v>0</v>
      </c>
      <c r="X2369" s="2">
        <f t="shared" si="657"/>
        <v>0</v>
      </c>
      <c r="Y2369" s="2"/>
    </row>
    <row r="2370" spans="1:25" x14ac:dyDescent="0.2">
      <c r="A2370">
        <v>15</v>
      </c>
      <c r="B2370" s="1">
        <v>42834.624999994259</v>
      </c>
      <c r="C2370">
        <v>41</v>
      </c>
      <c r="D2370" s="15">
        <f t="shared" si="658"/>
        <v>41</v>
      </c>
      <c r="E2370">
        <v>32</v>
      </c>
      <c r="F2370" s="6">
        <v>2.9322599999999999</v>
      </c>
      <c r="G2370" s="6">
        <v>18.754099999999998</v>
      </c>
      <c r="H2370" s="6">
        <f t="shared" si="649"/>
        <v>21.686359999999997</v>
      </c>
      <c r="I2370" s="6">
        <f t="shared" si="650"/>
        <v>9</v>
      </c>
      <c r="J2370" s="6">
        <f t="shared" si="651"/>
        <v>0</v>
      </c>
      <c r="K2370" s="3">
        <f t="shared" si="659"/>
        <v>0</v>
      </c>
      <c r="L2370" s="6">
        <f t="shared" si="652"/>
        <v>12.686359999999997</v>
      </c>
      <c r="M2370" s="6">
        <f t="shared" si="660"/>
        <v>220</v>
      </c>
      <c r="N2370" s="6">
        <f t="shared" si="661"/>
        <v>12.686360000000008</v>
      </c>
      <c r="O2370" s="2">
        <f t="shared" si="653"/>
        <v>-12.686360000000008</v>
      </c>
      <c r="P2370" s="2">
        <f t="shared" si="662"/>
        <v>19.313639999999992</v>
      </c>
      <c r="Q2370" s="2">
        <f t="shared" si="654"/>
        <v>21.686360000000008</v>
      </c>
      <c r="R2370" s="2">
        <f t="shared" si="663"/>
        <v>21.686360000000008</v>
      </c>
      <c r="S2370" s="2">
        <f t="shared" si="655"/>
        <v>0</v>
      </c>
      <c r="T2370" s="2">
        <f t="shared" si="666"/>
        <v>0</v>
      </c>
      <c r="U2370" s="2">
        <f t="shared" si="656"/>
        <v>0</v>
      </c>
      <c r="V2370" t="str">
        <f t="shared" si="664"/>
        <v>Y</v>
      </c>
      <c r="W2370" s="2">
        <f t="shared" si="665"/>
        <v>0</v>
      </c>
      <c r="X2370" s="2">
        <f t="shared" si="657"/>
        <v>0</v>
      </c>
      <c r="Y2370" s="2"/>
    </row>
    <row r="2371" spans="1:25" x14ac:dyDescent="0.2">
      <c r="A2371">
        <v>16</v>
      </c>
      <c r="B2371" s="1">
        <v>42834.666666660924</v>
      </c>
      <c r="C2371">
        <v>43</v>
      </c>
      <c r="D2371" s="15">
        <f t="shared" si="658"/>
        <v>43</v>
      </c>
      <c r="E2371">
        <v>32</v>
      </c>
      <c r="F2371" s="6">
        <v>2.8622899999999998</v>
      </c>
      <c r="G2371" s="6">
        <v>19.171880000000002</v>
      </c>
      <c r="H2371" s="6">
        <f t="shared" ref="H2371:H2434" si="667">(F2371+G2371)</f>
        <v>22.034170000000003</v>
      </c>
      <c r="I2371" s="6">
        <f t="shared" ref="I2371:I2434" si="668">IF((D2371-E2371)&gt;0,D2371-E2371,0)</f>
        <v>11</v>
      </c>
      <c r="J2371" s="6">
        <f t="shared" ref="J2371:J2434" si="669">IF((I2371-H2371)&gt;0, (I2371-H2371), (0))</f>
        <v>0</v>
      </c>
      <c r="K2371" s="3">
        <f t="shared" si="659"/>
        <v>0</v>
      </c>
      <c r="L2371" s="6">
        <f t="shared" ref="L2371:L2434" si="670">IF(J2371=0, H2371-I2371,0)</f>
        <v>11.034170000000003</v>
      </c>
      <c r="M2371" s="6">
        <f t="shared" si="660"/>
        <v>220</v>
      </c>
      <c r="N2371" s="6">
        <f t="shared" si="661"/>
        <v>11.034170000000017</v>
      </c>
      <c r="O2371" s="2">
        <f t="shared" ref="O2371:O2434" si="671">IF((N2371&lt;E2371-$AA$7),-N2371,$AA$7-E2371)</f>
        <v>-11.034170000000017</v>
      </c>
      <c r="P2371" s="2">
        <f t="shared" si="662"/>
        <v>20.965829999999983</v>
      </c>
      <c r="Q2371" s="2">
        <f t="shared" ref="Q2371:Q2434" si="672">D2371-P2371</f>
        <v>22.034170000000017</v>
      </c>
      <c r="R2371" s="2">
        <f t="shared" si="663"/>
        <v>22.034170000000017</v>
      </c>
      <c r="S2371" s="2">
        <f t="shared" ref="S2371:S2434" si="673">IF(Q2371-R2371&gt;0, Q2371-R2371, 0)</f>
        <v>0</v>
      </c>
      <c r="T2371" s="2">
        <f t="shared" si="666"/>
        <v>0</v>
      </c>
      <c r="U2371" s="2">
        <f t="shared" ref="U2371:U2434" si="674">N2371+O2371</f>
        <v>0</v>
      </c>
      <c r="V2371" t="str">
        <f t="shared" si="664"/>
        <v>Y</v>
      </c>
      <c r="W2371" s="2">
        <f t="shared" si="665"/>
        <v>0</v>
      </c>
      <c r="X2371" s="2">
        <f t="shared" ref="X2371:X2434" si="675">D2371- (P2371+R2371+S2371)</f>
        <v>0</v>
      </c>
      <c r="Y2371" s="2"/>
    </row>
    <row r="2372" spans="1:25" x14ac:dyDescent="0.2">
      <c r="A2372">
        <v>17</v>
      </c>
      <c r="B2372" s="1">
        <v>42834.708333327588</v>
      </c>
      <c r="C2372">
        <v>43.2</v>
      </c>
      <c r="D2372" s="15">
        <f t="shared" ref="D2372:D2435" si="676">C2372/$AA$4*$AA$5</f>
        <v>43.2</v>
      </c>
      <c r="E2372">
        <v>32</v>
      </c>
      <c r="F2372" s="6">
        <v>2.9998399999999998</v>
      </c>
      <c r="G2372" s="6">
        <v>6.331893</v>
      </c>
      <c r="H2372" s="6">
        <f t="shared" si="667"/>
        <v>9.3317329999999998</v>
      </c>
      <c r="I2372" s="6">
        <f t="shared" si="668"/>
        <v>11.200000000000003</v>
      </c>
      <c r="J2372" s="6">
        <f t="shared" si="669"/>
        <v>1.868267000000003</v>
      </c>
      <c r="K2372" s="3">
        <f t="shared" ref="K2372:K2435" si="677">IF((M2371-M2372)&gt;0,M2371-M2372,0)</f>
        <v>2.1351622857143013</v>
      </c>
      <c r="L2372" s="6">
        <f t="shared" si="670"/>
        <v>0</v>
      </c>
      <c r="M2372" s="6">
        <f t="shared" ref="M2372:M2435" si="678">IF( (M2371-J2372/$AA$11+L2372)&gt;$AA$25, IF((M2371-J2372/$AA$11+L2372)&lt;$AA$9,(M2371-J2372/$AA$11+L2372),$AA$9), $AA$25)</f>
        <v>217.8648377142857</v>
      </c>
      <c r="N2372" s="6">
        <f t="shared" ref="N2372:N2435" si="679">IF(((M2371-J2372+L2372)-M2372)&gt;0,((M2371-J2372+L2372)-M2372),0)</f>
        <v>0.26689528571429832</v>
      </c>
      <c r="O2372" s="2">
        <f t="shared" si="671"/>
        <v>-0.26689528571429832</v>
      </c>
      <c r="P2372" s="2">
        <f t="shared" ref="P2372:P2435" si="680">E2372+O2372</f>
        <v>31.733104714285702</v>
      </c>
      <c r="Q2372" s="2">
        <f t="shared" si="672"/>
        <v>11.466895285714301</v>
      </c>
      <c r="R2372" s="2">
        <f t="shared" ref="R2372:R2435" si="681">IF(Q2372&gt;H2372, H2372, Q2372)</f>
        <v>9.3317329999999998</v>
      </c>
      <c r="S2372" s="2">
        <f t="shared" si="673"/>
        <v>2.1351622857143013</v>
      </c>
      <c r="T2372" s="2">
        <f t="shared" si="666"/>
        <v>0</v>
      </c>
      <c r="U2372" s="2">
        <f t="shared" si="674"/>
        <v>0</v>
      </c>
      <c r="V2372" t="str">
        <f t="shared" ref="V2372:V2435" si="682">IF(AND(A2372&gt;7,A2372&lt;17), "Y", "N")</f>
        <v>N</v>
      </c>
      <c r="W2372" s="2">
        <f t="shared" ref="W2372:W2435" si="683">IF(V2372="Y", U2372, 0)</f>
        <v>0</v>
      </c>
      <c r="X2372" s="2">
        <f t="shared" si="675"/>
        <v>0</v>
      </c>
      <c r="Y2372" s="2"/>
    </row>
    <row r="2373" spans="1:25" x14ac:dyDescent="0.2">
      <c r="A2373">
        <v>18</v>
      </c>
      <c r="B2373" s="1">
        <v>42834.749999994252</v>
      </c>
      <c r="C2373">
        <v>44.2</v>
      </c>
      <c r="D2373" s="15">
        <f t="shared" si="676"/>
        <v>44.2</v>
      </c>
      <c r="E2373">
        <v>32</v>
      </c>
      <c r="F2373" s="6">
        <v>3.4041800000000002</v>
      </c>
      <c r="G2373" s="6">
        <v>-1.5167529999999999E-2</v>
      </c>
      <c r="H2373" s="6">
        <f t="shared" si="667"/>
        <v>3.3890124700000004</v>
      </c>
      <c r="I2373" s="6">
        <f t="shared" si="668"/>
        <v>12.200000000000003</v>
      </c>
      <c r="J2373" s="6">
        <f t="shared" si="669"/>
        <v>8.810987530000002</v>
      </c>
      <c r="K2373" s="3">
        <f t="shared" si="677"/>
        <v>10.069700034285717</v>
      </c>
      <c r="L2373" s="6">
        <f t="shared" si="670"/>
        <v>0</v>
      </c>
      <c r="M2373" s="6">
        <f t="shared" si="678"/>
        <v>207.79513767999998</v>
      </c>
      <c r="N2373" s="6">
        <f t="shared" si="679"/>
        <v>1.258712504285711</v>
      </c>
      <c r="O2373" s="2">
        <f t="shared" si="671"/>
        <v>-1.258712504285711</v>
      </c>
      <c r="P2373" s="2">
        <f t="shared" si="680"/>
        <v>30.741287495714289</v>
      </c>
      <c r="Q2373" s="2">
        <f t="shared" si="672"/>
        <v>13.458712504285714</v>
      </c>
      <c r="R2373" s="2">
        <f t="shared" si="681"/>
        <v>3.3890124700000004</v>
      </c>
      <c r="S2373" s="2">
        <f t="shared" si="673"/>
        <v>10.069700034285713</v>
      </c>
      <c r="T2373" s="2">
        <f t="shared" si="666"/>
        <v>0</v>
      </c>
      <c r="U2373" s="2">
        <f t="shared" si="674"/>
        <v>0</v>
      </c>
      <c r="V2373" t="str">
        <f t="shared" si="682"/>
        <v>N</v>
      </c>
      <c r="W2373" s="2">
        <f t="shared" si="683"/>
        <v>0</v>
      </c>
      <c r="X2373" s="2">
        <f t="shared" si="675"/>
        <v>0</v>
      </c>
      <c r="Y2373" s="2"/>
    </row>
    <row r="2374" spans="1:25" x14ac:dyDescent="0.2">
      <c r="A2374">
        <v>19</v>
      </c>
      <c r="B2374" s="1">
        <v>42834.791666660916</v>
      </c>
      <c r="C2374">
        <v>46.5</v>
      </c>
      <c r="D2374" s="15">
        <f t="shared" si="676"/>
        <v>46.5</v>
      </c>
      <c r="E2374">
        <v>32</v>
      </c>
      <c r="F2374" s="6">
        <v>2.8184900000000002</v>
      </c>
      <c r="G2374" s="6">
        <v>-1.5167529999999999E-2</v>
      </c>
      <c r="H2374" s="6">
        <f t="shared" si="667"/>
        <v>2.8033224700000003</v>
      </c>
      <c r="I2374" s="6">
        <f t="shared" si="668"/>
        <v>14.5</v>
      </c>
      <c r="J2374" s="6">
        <f t="shared" si="669"/>
        <v>11.696677529999999</v>
      </c>
      <c r="K2374" s="3">
        <f t="shared" si="677"/>
        <v>13.367631462857133</v>
      </c>
      <c r="L2374" s="6">
        <f t="shared" si="670"/>
        <v>0</v>
      </c>
      <c r="M2374" s="6">
        <f t="shared" si="678"/>
        <v>194.42750621714285</v>
      </c>
      <c r="N2374" s="6">
        <f t="shared" si="679"/>
        <v>1.6709539328571452</v>
      </c>
      <c r="O2374" s="2">
        <f t="shared" si="671"/>
        <v>-1.6709539328571452</v>
      </c>
      <c r="P2374" s="2">
        <f t="shared" si="680"/>
        <v>30.329046067142855</v>
      </c>
      <c r="Q2374" s="2">
        <f t="shared" si="672"/>
        <v>16.170953932857145</v>
      </c>
      <c r="R2374" s="2">
        <f t="shared" si="681"/>
        <v>2.8033224700000003</v>
      </c>
      <c r="S2374" s="2">
        <f t="shared" si="673"/>
        <v>13.367631462857144</v>
      </c>
      <c r="T2374" s="2">
        <f t="shared" si="666"/>
        <v>0</v>
      </c>
      <c r="U2374" s="2">
        <f t="shared" si="674"/>
        <v>0</v>
      </c>
      <c r="V2374" t="str">
        <f t="shared" si="682"/>
        <v>N</v>
      </c>
      <c r="W2374" s="2">
        <f t="shared" si="683"/>
        <v>0</v>
      </c>
      <c r="X2374" s="2">
        <f t="shared" si="675"/>
        <v>0</v>
      </c>
      <c r="Y2374" s="2"/>
    </row>
    <row r="2375" spans="1:25" x14ac:dyDescent="0.2">
      <c r="A2375">
        <v>20</v>
      </c>
      <c r="B2375" s="1">
        <v>42834.83333332758</v>
      </c>
      <c r="C2375">
        <v>45.8</v>
      </c>
      <c r="D2375" s="15">
        <f t="shared" si="676"/>
        <v>45.8</v>
      </c>
      <c r="E2375">
        <v>32</v>
      </c>
      <c r="F2375" s="6">
        <v>3.39256</v>
      </c>
      <c r="G2375" s="6">
        <v>-1.5167529999999999E-2</v>
      </c>
      <c r="H2375" s="6">
        <f t="shared" si="667"/>
        <v>3.3773924700000002</v>
      </c>
      <c r="I2375" s="6">
        <f t="shared" si="668"/>
        <v>13.799999999999997</v>
      </c>
      <c r="J2375" s="6">
        <f t="shared" si="669"/>
        <v>10.422607529999997</v>
      </c>
      <c r="K2375" s="3">
        <f t="shared" si="677"/>
        <v>11.911551462857147</v>
      </c>
      <c r="L2375" s="6">
        <f t="shared" si="670"/>
        <v>0</v>
      </c>
      <c r="M2375" s="6">
        <f t="shared" si="678"/>
        <v>182.5159547542857</v>
      </c>
      <c r="N2375" s="6">
        <f t="shared" si="679"/>
        <v>1.4889439328571541</v>
      </c>
      <c r="O2375" s="2">
        <f t="shared" si="671"/>
        <v>-1.4889439328571541</v>
      </c>
      <c r="P2375" s="2">
        <f t="shared" si="680"/>
        <v>30.511056067142846</v>
      </c>
      <c r="Q2375" s="2">
        <f t="shared" si="672"/>
        <v>15.288943932857151</v>
      </c>
      <c r="R2375" s="2">
        <f t="shared" si="681"/>
        <v>3.3773924700000002</v>
      </c>
      <c r="S2375" s="2">
        <f t="shared" si="673"/>
        <v>11.911551462857151</v>
      </c>
      <c r="T2375" s="2">
        <f t="shared" si="666"/>
        <v>0</v>
      </c>
      <c r="U2375" s="2">
        <f t="shared" si="674"/>
        <v>0</v>
      </c>
      <c r="V2375" t="str">
        <f t="shared" si="682"/>
        <v>N</v>
      </c>
      <c r="W2375" s="2">
        <f t="shared" si="683"/>
        <v>0</v>
      </c>
      <c r="X2375" s="2">
        <f t="shared" si="675"/>
        <v>0</v>
      </c>
      <c r="Y2375" s="2"/>
    </row>
    <row r="2376" spans="1:25" x14ac:dyDescent="0.2">
      <c r="A2376">
        <v>21</v>
      </c>
      <c r="B2376" s="1">
        <v>42834.874999994245</v>
      </c>
      <c r="C2376">
        <v>43.9</v>
      </c>
      <c r="D2376" s="15">
        <f t="shared" si="676"/>
        <v>43.9</v>
      </c>
      <c r="E2376">
        <v>32</v>
      </c>
      <c r="F2376" s="6">
        <v>4.3188899999999997</v>
      </c>
      <c r="G2376" s="6">
        <v>-1.5167529999999999E-2</v>
      </c>
      <c r="H2376" s="6">
        <f t="shared" si="667"/>
        <v>4.3037224699999994</v>
      </c>
      <c r="I2376" s="6">
        <f t="shared" si="668"/>
        <v>11.899999999999999</v>
      </c>
      <c r="J2376" s="6">
        <f t="shared" si="669"/>
        <v>7.5962775299999992</v>
      </c>
      <c r="K2376" s="3">
        <f t="shared" si="677"/>
        <v>8.6814600342857204</v>
      </c>
      <c r="L2376" s="6">
        <f t="shared" si="670"/>
        <v>0</v>
      </c>
      <c r="M2376" s="6">
        <f t="shared" si="678"/>
        <v>173.83449471999998</v>
      </c>
      <c r="N2376" s="6">
        <f t="shared" si="679"/>
        <v>1.0851825042857115</v>
      </c>
      <c r="O2376" s="2">
        <f t="shared" si="671"/>
        <v>-1.0851825042857115</v>
      </c>
      <c r="P2376" s="2">
        <f t="shared" si="680"/>
        <v>30.914817495714288</v>
      </c>
      <c r="Q2376" s="2">
        <f t="shared" si="672"/>
        <v>12.98518250428571</v>
      </c>
      <c r="R2376" s="2">
        <f t="shared" si="681"/>
        <v>4.3037224699999994</v>
      </c>
      <c r="S2376" s="2">
        <f t="shared" si="673"/>
        <v>8.6814600342857098</v>
      </c>
      <c r="T2376" s="2">
        <f t="shared" si="666"/>
        <v>0</v>
      </c>
      <c r="U2376" s="2">
        <f t="shared" si="674"/>
        <v>0</v>
      </c>
      <c r="V2376" t="str">
        <f t="shared" si="682"/>
        <v>N</v>
      </c>
      <c r="W2376" s="2">
        <f t="shared" si="683"/>
        <v>0</v>
      </c>
      <c r="X2376" s="2">
        <f t="shared" si="675"/>
        <v>0</v>
      </c>
      <c r="Y2376" s="2"/>
    </row>
    <row r="2377" spans="1:25" x14ac:dyDescent="0.2">
      <c r="A2377">
        <v>22</v>
      </c>
      <c r="B2377" s="1">
        <v>42834.916666660909</v>
      </c>
      <c r="C2377">
        <v>41.3</v>
      </c>
      <c r="D2377" s="15">
        <f t="shared" si="676"/>
        <v>41.3</v>
      </c>
      <c r="E2377">
        <v>32</v>
      </c>
      <c r="F2377" s="6">
        <v>6.5826099999999999</v>
      </c>
      <c r="G2377" s="6">
        <v>-1.5167529999999999E-2</v>
      </c>
      <c r="H2377" s="6">
        <f t="shared" si="667"/>
        <v>6.5674424699999996</v>
      </c>
      <c r="I2377" s="6">
        <f t="shared" si="668"/>
        <v>9.2999999999999972</v>
      </c>
      <c r="J2377" s="6">
        <f t="shared" si="669"/>
        <v>2.7325575299999976</v>
      </c>
      <c r="K2377" s="3">
        <f t="shared" si="677"/>
        <v>3.1229228914285727</v>
      </c>
      <c r="L2377" s="6">
        <f t="shared" si="670"/>
        <v>0</v>
      </c>
      <c r="M2377" s="6">
        <f t="shared" si="678"/>
        <v>170.71157182857141</v>
      </c>
      <c r="N2377" s="6">
        <f t="shared" si="679"/>
        <v>0.39036536142856448</v>
      </c>
      <c r="O2377" s="2">
        <f t="shared" si="671"/>
        <v>-0.39036536142856448</v>
      </c>
      <c r="P2377" s="2">
        <f t="shared" si="680"/>
        <v>31.609634638571436</v>
      </c>
      <c r="Q2377" s="2">
        <f t="shared" si="672"/>
        <v>9.6903653614285616</v>
      </c>
      <c r="R2377" s="2">
        <f t="shared" si="681"/>
        <v>6.5674424699999996</v>
      </c>
      <c r="S2377" s="2">
        <f t="shared" si="673"/>
        <v>3.1229228914285621</v>
      </c>
      <c r="T2377" s="2">
        <f t="shared" si="666"/>
        <v>0</v>
      </c>
      <c r="U2377" s="2">
        <f t="shared" si="674"/>
        <v>0</v>
      </c>
      <c r="V2377" t="str">
        <f t="shared" si="682"/>
        <v>N</v>
      </c>
      <c r="W2377" s="2">
        <f t="shared" si="683"/>
        <v>0</v>
      </c>
      <c r="X2377" s="2">
        <f t="shared" si="675"/>
        <v>0</v>
      </c>
      <c r="Y2377" s="2"/>
    </row>
    <row r="2378" spans="1:25" x14ac:dyDescent="0.2">
      <c r="A2378">
        <v>23</v>
      </c>
      <c r="B2378" s="1">
        <v>42834.958333327573</v>
      </c>
      <c r="C2378">
        <v>38</v>
      </c>
      <c r="D2378" s="15">
        <f t="shared" si="676"/>
        <v>38</v>
      </c>
      <c r="E2378">
        <v>32</v>
      </c>
      <c r="F2378" s="6">
        <v>9.2690300000000008</v>
      </c>
      <c r="G2378" s="6">
        <v>-1.5167529999999999E-2</v>
      </c>
      <c r="H2378" s="6">
        <f t="shared" si="667"/>
        <v>9.2538624700000014</v>
      </c>
      <c r="I2378" s="6">
        <f t="shared" si="668"/>
        <v>6</v>
      </c>
      <c r="J2378" s="6">
        <f t="shared" si="669"/>
        <v>0</v>
      </c>
      <c r="K2378" s="3">
        <f t="shared" si="677"/>
        <v>0</v>
      </c>
      <c r="L2378" s="6">
        <f t="shared" si="670"/>
        <v>3.2538624700000014</v>
      </c>
      <c r="M2378" s="6">
        <f t="shared" si="678"/>
        <v>173.96543429857141</v>
      </c>
      <c r="N2378" s="6">
        <f t="shared" si="679"/>
        <v>0</v>
      </c>
      <c r="O2378" s="2">
        <f t="shared" si="671"/>
        <v>0</v>
      </c>
      <c r="P2378" s="2">
        <f t="shared" si="680"/>
        <v>32</v>
      </c>
      <c r="Q2378" s="2">
        <f t="shared" si="672"/>
        <v>6</v>
      </c>
      <c r="R2378" s="2">
        <f t="shared" si="681"/>
        <v>6</v>
      </c>
      <c r="S2378" s="2">
        <f t="shared" si="673"/>
        <v>0</v>
      </c>
      <c r="T2378" s="2">
        <f t="shared" ref="T2378:T2441" si="684">IF(Q2378-R2378&gt;0, 0, ABS(M2377-M2378))</f>
        <v>3.2538624700000014</v>
      </c>
      <c r="U2378" s="2">
        <f t="shared" si="674"/>
        <v>0</v>
      </c>
      <c r="V2378" t="str">
        <f t="shared" si="682"/>
        <v>N</v>
      </c>
      <c r="W2378" s="2">
        <f t="shared" si="683"/>
        <v>0</v>
      </c>
      <c r="X2378" s="2">
        <f t="shared" si="675"/>
        <v>0</v>
      </c>
      <c r="Y2378" s="2"/>
    </row>
    <row r="2379" spans="1:25" x14ac:dyDescent="0.2">
      <c r="A2379">
        <v>0</v>
      </c>
      <c r="B2379" s="1">
        <v>42834.999999994237</v>
      </c>
      <c r="C2379">
        <v>35.9</v>
      </c>
      <c r="D2379" s="15">
        <f t="shared" si="676"/>
        <v>35.9</v>
      </c>
      <c r="E2379">
        <v>32</v>
      </c>
      <c r="F2379" s="6">
        <v>10.754300000000001</v>
      </c>
      <c r="G2379" s="6">
        <v>-1.5167529999999999E-2</v>
      </c>
      <c r="H2379" s="6">
        <f t="shared" si="667"/>
        <v>10.739132470000001</v>
      </c>
      <c r="I2379" s="6">
        <f t="shared" si="668"/>
        <v>3.8999999999999986</v>
      </c>
      <c r="J2379" s="6">
        <f t="shared" si="669"/>
        <v>0</v>
      </c>
      <c r="K2379" s="3">
        <f t="shared" si="677"/>
        <v>0</v>
      </c>
      <c r="L2379" s="6">
        <f t="shared" si="670"/>
        <v>6.8391324700000027</v>
      </c>
      <c r="M2379" s="6">
        <f t="shared" si="678"/>
        <v>180.80456676857142</v>
      </c>
      <c r="N2379" s="6">
        <f t="shared" si="679"/>
        <v>0</v>
      </c>
      <c r="O2379" s="2">
        <f t="shared" si="671"/>
        <v>0</v>
      </c>
      <c r="P2379" s="2">
        <f t="shared" si="680"/>
        <v>32</v>
      </c>
      <c r="Q2379" s="2">
        <f t="shared" si="672"/>
        <v>3.8999999999999986</v>
      </c>
      <c r="R2379" s="2">
        <f t="shared" si="681"/>
        <v>3.8999999999999986</v>
      </c>
      <c r="S2379" s="2">
        <f t="shared" si="673"/>
        <v>0</v>
      </c>
      <c r="T2379" s="2">
        <f t="shared" si="684"/>
        <v>6.8391324700000098</v>
      </c>
      <c r="U2379" s="2">
        <f t="shared" si="674"/>
        <v>0</v>
      </c>
      <c r="V2379" t="str">
        <f t="shared" si="682"/>
        <v>N</v>
      </c>
      <c r="W2379" s="2">
        <f t="shared" si="683"/>
        <v>0</v>
      </c>
      <c r="X2379" s="2">
        <f t="shared" si="675"/>
        <v>0</v>
      </c>
      <c r="Y2379" s="2"/>
    </row>
    <row r="2380" spans="1:25" x14ac:dyDescent="0.2">
      <c r="A2380">
        <v>1</v>
      </c>
      <c r="B2380" s="1">
        <v>42835.041666660902</v>
      </c>
      <c r="C2380">
        <v>34.1</v>
      </c>
      <c r="D2380" s="15">
        <f t="shared" si="676"/>
        <v>34.1</v>
      </c>
      <c r="E2380">
        <v>32</v>
      </c>
      <c r="F2380" s="6">
        <v>15.081</v>
      </c>
      <c r="G2380" s="6">
        <v>-1.5167529999999999E-2</v>
      </c>
      <c r="H2380" s="6">
        <f t="shared" si="667"/>
        <v>15.06583247</v>
      </c>
      <c r="I2380" s="6">
        <f t="shared" si="668"/>
        <v>2.1000000000000014</v>
      </c>
      <c r="J2380" s="6">
        <f t="shared" si="669"/>
        <v>0</v>
      </c>
      <c r="K2380" s="3">
        <f t="shared" si="677"/>
        <v>0</v>
      </c>
      <c r="L2380" s="6">
        <f t="shared" si="670"/>
        <v>12.965832469999999</v>
      </c>
      <c r="M2380" s="6">
        <f t="shared" si="678"/>
        <v>193.77039923857143</v>
      </c>
      <c r="N2380" s="6">
        <f t="shared" si="679"/>
        <v>0</v>
      </c>
      <c r="O2380" s="2">
        <f t="shared" si="671"/>
        <v>0</v>
      </c>
      <c r="P2380" s="2">
        <f t="shared" si="680"/>
        <v>32</v>
      </c>
      <c r="Q2380" s="2">
        <f t="shared" si="672"/>
        <v>2.1000000000000014</v>
      </c>
      <c r="R2380" s="2">
        <f t="shared" si="681"/>
        <v>2.1000000000000014</v>
      </c>
      <c r="S2380" s="2">
        <f t="shared" si="673"/>
        <v>0</v>
      </c>
      <c r="T2380" s="2">
        <f t="shared" si="684"/>
        <v>12.965832470000009</v>
      </c>
      <c r="U2380" s="2">
        <f t="shared" si="674"/>
        <v>0</v>
      </c>
      <c r="V2380" t="str">
        <f t="shared" si="682"/>
        <v>N</v>
      </c>
      <c r="W2380" s="2">
        <f t="shared" si="683"/>
        <v>0</v>
      </c>
      <c r="X2380" s="2">
        <f t="shared" si="675"/>
        <v>0</v>
      </c>
      <c r="Y2380" s="2"/>
    </row>
    <row r="2381" spans="1:25" x14ac:dyDescent="0.2">
      <c r="A2381">
        <v>2</v>
      </c>
      <c r="B2381" s="1">
        <v>42835.083333327566</v>
      </c>
      <c r="C2381">
        <v>33.700000000000003</v>
      </c>
      <c r="D2381" s="15">
        <f t="shared" si="676"/>
        <v>33.700000000000003</v>
      </c>
      <c r="E2381">
        <v>32</v>
      </c>
      <c r="F2381" s="6">
        <v>11.485900000000001</v>
      </c>
      <c r="G2381" s="6">
        <v>-1.5167529999999999E-2</v>
      </c>
      <c r="H2381" s="6">
        <f t="shared" si="667"/>
        <v>11.470732470000002</v>
      </c>
      <c r="I2381" s="6">
        <f t="shared" si="668"/>
        <v>1.7000000000000028</v>
      </c>
      <c r="J2381" s="6">
        <f t="shared" si="669"/>
        <v>0</v>
      </c>
      <c r="K2381" s="3">
        <f t="shared" si="677"/>
        <v>0</v>
      </c>
      <c r="L2381" s="6">
        <f t="shared" si="670"/>
        <v>9.7707324699999987</v>
      </c>
      <c r="M2381" s="6">
        <f t="shared" si="678"/>
        <v>203.54113170857141</v>
      </c>
      <c r="N2381" s="6">
        <f t="shared" si="679"/>
        <v>0</v>
      </c>
      <c r="O2381" s="2">
        <f t="shared" si="671"/>
        <v>0</v>
      </c>
      <c r="P2381" s="2">
        <f t="shared" si="680"/>
        <v>32</v>
      </c>
      <c r="Q2381" s="2">
        <f t="shared" si="672"/>
        <v>1.7000000000000028</v>
      </c>
      <c r="R2381" s="2">
        <f t="shared" si="681"/>
        <v>1.7000000000000028</v>
      </c>
      <c r="S2381" s="2">
        <f t="shared" si="673"/>
        <v>0</v>
      </c>
      <c r="T2381" s="2">
        <f t="shared" si="684"/>
        <v>9.7707324699999845</v>
      </c>
      <c r="U2381" s="2">
        <f t="shared" si="674"/>
        <v>0</v>
      </c>
      <c r="V2381" t="str">
        <f t="shared" si="682"/>
        <v>N</v>
      </c>
      <c r="W2381" s="2">
        <f t="shared" si="683"/>
        <v>0</v>
      </c>
      <c r="X2381" s="2">
        <f t="shared" si="675"/>
        <v>0</v>
      </c>
      <c r="Y2381" s="2"/>
    </row>
    <row r="2382" spans="1:25" x14ac:dyDescent="0.2">
      <c r="A2382">
        <v>3</v>
      </c>
      <c r="B2382" s="1">
        <v>42835.12499999423</v>
      </c>
      <c r="C2382">
        <v>32.6</v>
      </c>
      <c r="D2382" s="15">
        <f t="shared" si="676"/>
        <v>32.6</v>
      </c>
      <c r="E2382">
        <v>32</v>
      </c>
      <c r="F2382" s="6">
        <v>8.77346</v>
      </c>
      <c r="G2382" s="6">
        <v>-1.5167529999999999E-2</v>
      </c>
      <c r="H2382" s="6">
        <f t="shared" si="667"/>
        <v>8.7582924700000007</v>
      </c>
      <c r="I2382" s="6">
        <f t="shared" si="668"/>
        <v>0.60000000000000142</v>
      </c>
      <c r="J2382" s="6">
        <f t="shared" si="669"/>
        <v>0</v>
      </c>
      <c r="K2382" s="3">
        <f t="shared" si="677"/>
        <v>0</v>
      </c>
      <c r="L2382" s="6">
        <f t="shared" si="670"/>
        <v>8.1582924699999992</v>
      </c>
      <c r="M2382" s="6">
        <f t="shared" si="678"/>
        <v>211.69942417857141</v>
      </c>
      <c r="N2382" s="6">
        <f t="shared" si="679"/>
        <v>0</v>
      </c>
      <c r="O2382" s="2">
        <f t="shared" si="671"/>
        <v>0</v>
      </c>
      <c r="P2382" s="2">
        <f t="shared" si="680"/>
        <v>32</v>
      </c>
      <c r="Q2382" s="2">
        <f t="shared" si="672"/>
        <v>0.60000000000000142</v>
      </c>
      <c r="R2382" s="2">
        <f t="shared" si="681"/>
        <v>0.60000000000000142</v>
      </c>
      <c r="S2382" s="2">
        <f t="shared" si="673"/>
        <v>0</v>
      </c>
      <c r="T2382" s="2">
        <f t="shared" si="684"/>
        <v>8.1582924699999921</v>
      </c>
      <c r="U2382" s="2">
        <f t="shared" si="674"/>
        <v>0</v>
      </c>
      <c r="V2382" t="str">
        <f t="shared" si="682"/>
        <v>N</v>
      </c>
      <c r="W2382" s="2">
        <f t="shared" si="683"/>
        <v>0</v>
      </c>
      <c r="X2382" s="2">
        <f t="shared" si="675"/>
        <v>0</v>
      </c>
      <c r="Y2382" s="2"/>
    </row>
    <row r="2383" spans="1:25" x14ac:dyDescent="0.2">
      <c r="A2383">
        <v>4</v>
      </c>
      <c r="B2383" s="1">
        <v>42835.166666660894</v>
      </c>
      <c r="C2383">
        <v>32.4</v>
      </c>
      <c r="D2383" s="15">
        <f t="shared" si="676"/>
        <v>32.4</v>
      </c>
      <c r="E2383">
        <v>32</v>
      </c>
      <c r="F2383" s="6">
        <v>10.8262</v>
      </c>
      <c r="G2383" s="6">
        <v>-1.5167529999999999E-2</v>
      </c>
      <c r="H2383" s="6">
        <f t="shared" si="667"/>
        <v>10.811032470000001</v>
      </c>
      <c r="I2383" s="6">
        <f t="shared" si="668"/>
        <v>0.39999999999999858</v>
      </c>
      <c r="J2383" s="6">
        <f t="shared" si="669"/>
        <v>0</v>
      </c>
      <c r="K2383" s="3">
        <f t="shared" si="677"/>
        <v>0</v>
      </c>
      <c r="L2383" s="6">
        <f t="shared" si="670"/>
        <v>10.411032470000002</v>
      </c>
      <c r="M2383" s="6">
        <f t="shared" si="678"/>
        <v>220</v>
      </c>
      <c r="N2383" s="6">
        <f t="shared" si="679"/>
        <v>2.1104566485714145</v>
      </c>
      <c r="O2383" s="2">
        <f t="shared" si="671"/>
        <v>-2.1104566485714145</v>
      </c>
      <c r="P2383" s="2">
        <f t="shared" si="680"/>
        <v>29.889543351428586</v>
      </c>
      <c r="Q2383" s="2">
        <f t="shared" si="672"/>
        <v>2.510456648571413</v>
      </c>
      <c r="R2383" s="2">
        <f t="shared" si="681"/>
        <v>2.510456648571413</v>
      </c>
      <c r="S2383" s="2">
        <f t="shared" si="673"/>
        <v>0</v>
      </c>
      <c r="T2383" s="2">
        <f t="shared" si="684"/>
        <v>8.3005758214285947</v>
      </c>
      <c r="U2383" s="2">
        <f t="shared" si="674"/>
        <v>0</v>
      </c>
      <c r="V2383" t="str">
        <f t="shared" si="682"/>
        <v>N</v>
      </c>
      <c r="W2383" s="2">
        <f t="shared" si="683"/>
        <v>0</v>
      </c>
      <c r="X2383" s="2">
        <f t="shared" si="675"/>
        <v>0</v>
      </c>
      <c r="Y2383" s="2"/>
    </row>
    <row r="2384" spans="1:25" x14ac:dyDescent="0.2">
      <c r="A2384">
        <v>5</v>
      </c>
      <c r="B2384" s="1">
        <v>42835.208333327559</v>
      </c>
      <c r="C2384">
        <v>32.1</v>
      </c>
      <c r="D2384" s="15">
        <f t="shared" si="676"/>
        <v>32.1</v>
      </c>
      <c r="E2384">
        <v>32</v>
      </c>
      <c r="F2384" s="6">
        <v>8.5634200000000007</v>
      </c>
      <c r="G2384" s="6">
        <v>-1.5167529999999999E-2</v>
      </c>
      <c r="H2384" s="6">
        <f t="shared" si="667"/>
        <v>8.5482524700000013</v>
      </c>
      <c r="I2384" s="6">
        <f t="shared" si="668"/>
        <v>0.10000000000000142</v>
      </c>
      <c r="J2384" s="6">
        <f t="shared" si="669"/>
        <v>0</v>
      </c>
      <c r="K2384" s="3">
        <f t="shared" si="677"/>
        <v>0</v>
      </c>
      <c r="L2384" s="6">
        <f t="shared" si="670"/>
        <v>8.4482524699999999</v>
      </c>
      <c r="M2384" s="6">
        <f t="shared" si="678"/>
        <v>220</v>
      </c>
      <c r="N2384" s="6">
        <f t="shared" si="679"/>
        <v>8.4482524699999999</v>
      </c>
      <c r="O2384" s="2">
        <f t="shared" si="671"/>
        <v>-8.4482524699999999</v>
      </c>
      <c r="P2384" s="2">
        <f t="shared" si="680"/>
        <v>23.55174753</v>
      </c>
      <c r="Q2384" s="2">
        <f t="shared" si="672"/>
        <v>8.5482524700000013</v>
      </c>
      <c r="R2384" s="2">
        <f t="shared" si="681"/>
        <v>8.5482524700000013</v>
      </c>
      <c r="S2384" s="2">
        <f t="shared" si="673"/>
        <v>0</v>
      </c>
      <c r="T2384" s="2">
        <f t="shared" si="684"/>
        <v>0</v>
      </c>
      <c r="U2384" s="2">
        <f t="shared" si="674"/>
        <v>0</v>
      </c>
      <c r="V2384" t="str">
        <f t="shared" si="682"/>
        <v>N</v>
      </c>
      <c r="W2384" s="2">
        <f t="shared" si="683"/>
        <v>0</v>
      </c>
      <c r="X2384" s="2">
        <f t="shared" si="675"/>
        <v>0</v>
      </c>
      <c r="Y2384" s="2"/>
    </row>
    <row r="2385" spans="1:25" x14ac:dyDescent="0.2">
      <c r="A2385">
        <v>6</v>
      </c>
      <c r="B2385" s="1">
        <v>42835.249999994223</v>
      </c>
      <c r="C2385">
        <v>35</v>
      </c>
      <c r="D2385" s="15">
        <f t="shared" si="676"/>
        <v>35</v>
      </c>
      <c r="E2385">
        <v>32</v>
      </c>
      <c r="F2385" s="6">
        <v>7.3780599999999996</v>
      </c>
      <c r="G2385" s="6">
        <v>0.77762916999999998</v>
      </c>
      <c r="H2385" s="6">
        <f t="shared" si="667"/>
        <v>8.1556891699999987</v>
      </c>
      <c r="I2385" s="6">
        <f t="shared" si="668"/>
        <v>3</v>
      </c>
      <c r="J2385" s="6">
        <f t="shared" si="669"/>
        <v>0</v>
      </c>
      <c r="K2385" s="3">
        <f t="shared" si="677"/>
        <v>0</v>
      </c>
      <c r="L2385" s="6">
        <f t="shared" si="670"/>
        <v>5.1556891699999987</v>
      </c>
      <c r="M2385" s="6">
        <f t="shared" si="678"/>
        <v>220</v>
      </c>
      <c r="N2385" s="6">
        <f t="shared" si="679"/>
        <v>5.1556891699999881</v>
      </c>
      <c r="O2385" s="2">
        <f t="shared" si="671"/>
        <v>-5.1556891699999881</v>
      </c>
      <c r="P2385" s="2">
        <f t="shared" si="680"/>
        <v>26.844310830000012</v>
      </c>
      <c r="Q2385" s="2">
        <f t="shared" si="672"/>
        <v>8.1556891699999881</v>
      </c>
      <c r="R2385" s="2">
        <f t="shared" si="681"/>
        <v>8.1556891699999881</v>
      </c>
      <c r="S2385" s="2">
        <f t="shared" si="673"/>
        <v>0</v>
      </c>
      <c r="T2385" s="2">
        <f t="shared" si="684"/>
        <v>0</v>
      </c>
      <c r="U2385" s="2">
        <f t="shared" si="674"/>
        <v>0</v>
      </c>
      <c r="V2385" t="str">
        <f t="shared" si="682"/>
        <v>N</v>
      </c>
      <c r="W2385" s="2">
        <f t="shared" si="683"/>
        <v>0</v>
      </c>
      <c r="X2385" s="2">
        <f t="shared" si="675"/>
        <v>0</v>
      </c>
      <c r="Y2385" s="2"/>
    </row>
    <row r="2386" spans="1:25" x14ac:dyDescent="0.2">
      <c r="A2386">
        <v>7</v>
      </c>
      <c r="B2386" s="1">
        <v>42835.291666660887</v>
      </c>
      <c r="C2386">
        <v>39.6</v>
      </c>
      <c r="D2386" s="15">
        <f t="shared" si="676"/>
        <v>39.6</v>
      </c>
      <c r="E2386">
        <v>32</v>
      </c>
      <c r="F2386" s="6">
        <v>8.3946400000000008</v>
      </c>
      <c r="G2386" s="6">
        <v>10.45749</v>
      </c>
      <c r="H2386" s="6">
        <f t="shared" si="667"/>
        <v>18.852130000000002</v>
      </c>
      <c r="I2386" s="6">
        <f t="shared" si="668"/>
        <v>7.6000000000000014</v>
      </c>
      <c r="J2386" s="6">
        <f t="shared" si="669"/>
        <v>0</v>
      </c>
      <c r="K2386" s="3">
        <f t="shared" si="677"/>
        <v>0</v>
      </c>
      <c r="L2386" s="6">
        <f t="shared" si="670"/>
        <v>11.252130000000001</v>
      </c>
      <c r="M2386" s="6">
        <f t="shared" si="678"/>
        <v>220</v>
      </c>
      <c r="N2386" s="6">
        <f t="shared" si="679"/>
        <v>11.252129999999994</v>
      </c>
      <c r="O2386" s="2">
        <f t="shared" si="671"/>
        <v>-11.252129999999994</v>
      </c>
      <c r="P2386" s="2">
        <f t="shared" si="680"/>
        <v>20.747870000000006</v>
      </c>
      <c r="Q2386" s="2">
        <f t="shared" si="672"/>
        <v>18.852129999999995</v>
      </c>
      <c r="R2386" s="2">
        <f t="shared" si="681"/>
        <v>18.852129999999995</v>
      </c>
      <c r="S2386" s="2">
        <f t="shared" si="673"/>
        <v>0</v>
      </c>
      <c r="T2386" s="2">
        <f t="shared" si="684"/>
        <v>0</v>
      </c>
      <c r="U2386" s="2">
        <f t="shared" si="674"/>
        <v>0</v>
      </c>
      <c r="V2386" t="str">
        <f t="shared" si="682"/>
        <v>N</v>
      </c>
      <c r="W2386" s="2">
        <f t="shared" si="683"/>
        <v>0</v>
      </c>
      <c r="X2386" s="2">
        <f t="shared" si="675"/>
        <v>0</v>
      </c>
      <c r="Y2386" s="2"/>
    </row>
    <row r="2387" spans="1:25" x14ac:dyDescent="0.2">
      <c r="A2387">
        <v>8</v>
      </c>
      <c r="B2387" s="1">
        <v>42835.333333327551</v>
      </c>
      <c r="C2387">
        <v>40.6</v>
      </c>
      <c r="D2387" s="15">
        <f t="shared" si="676"/>
        <v>40.6</v>
      </c>
      <c r="E2387">
        <v>32</v>
      </c>
      <c r="F2387" s="6">
        <v>7.9388300000000003</v>
      </c>
      <c r="G2387" s="6">
        <v>23.73198</v>
      </c>
      <c r="H2387" s="6">
        <f t="shared" si="667"/>
        <v>31.670809999999999</v>
      </c>
      <c r="I2387" s="6">
        <f t="shared" si="668"/>
        <v>8.6000000000000014</v>
      </c>
      <c r="J2387" s="6">
        <f t="shared" si="669"/>
        <v>0</v>
      </c>
      <c r="K2387" s="3">
        <f t="shared" si="677"/>
        <v>0</v>
      </c>
      <c r="L2387" s="6">
        <f t="shared" si="670"/>
        <v>23.070809999999998</v>
      </c>
      <c r="M2387" s="6">
        <f t="shared" si="678"/>
        <v>220</v>
      </c>
      <c r="N2387" s="6">
        <f t="shared" si="679"/>
        <v>23.070809999999994</v>
      </c>
      <c r="O2387" s="2">
        <f t="shared" si="671"/>
        <v>-23.070809999999994</v>
      </c>
      <c r="P2387" s="2">
        <f t="shared" si="680"/>
        <v>8.9291900000000055</v>
      </c>
      <c r="Q2387" s="2">
        <f t="shared" si="672"/>
        <v>31.670809999999996</v>
      </c>
      <c r="R2387" s="2">
        <f t="shared" si="681"/>
        <v>31.670809999999996</v>
      </c>
      <c r="S2387" s="2">
        <f t="shared" si="673"/>
        <v>0</v>
      </c>
      <c r="T2387" s="2">
        <f t="shared" si="684"/>
        <v>0</v>
      </c>
      <c r="U2387" s="2">
        <f t="shared" si="674"/>
        <v>0</v>
      </c>
      <c r="V2387" t="str">
        <f t="shared" si="682"/>
        <v>Y</v>
      </c>
      <c r="W2387" s="2">
        <f t="shared" si="683"/>
        <v>0</v>
      </c>
      <c r="X2387" s="2">
        <f t="shared" si="675"/>
        <v>0</v>
      </c>
      <c r="Y2387" s="2"/>
    </row>
    <row r="2388" spans="1:25" x14ac:dyDescent="0.2">
      <c r="A2388">
        <v>9</v>
      </c>
      <c r="B2388" s="1">
        <v>42835.374999994216</v>
      </c>
      <c r="C2388">
        <v>45</v>
      </c>
      <c r="D2388" s="15">
        <f t="shared" si="676"/>
        <v>45</v>
      </c>
      <c r="E2388">
        <v>32</v>
      </c>
      <c r="F2388" s="6">
        <v>6.8731400000000002</v>
      </c>
      <c r="G2388" s="6">
        <v>34.894179999999999</v>
      </c>
      <c r="H2388" s="6">
        <f t="shared" si="667"/>
        <v>41.767319999999998</v>
      </c>
      <c r="I2388" s="6">
        <f t="shared" si="668"/>
        <v>13</v>
      </c>
      <c r="J2388" s="6">
        <f t="shared" si="669"/>
        <v>0</v>
      </c>
      <c r="K2388" s="3">
        <f t="shared" si="677"/>
        <v>0</v>
      </c>
      <c r="L2388" s="6">
        <f t="shared" si="670"/>
        <v>28.767319999999998</v>
      </c>
      <c r="M2388" s="6">
        <f t="shared" si="678"/>
        <v>220</v>
      </c>
      <c r="N2388" s="6">
        <f t="shared" si="679"/>
        <v>28.767319999999984</v>
      </c>
      <c r="O2388" s="2">
        <f t="shared" si="671"/>
        <v>-28.767319999999984</v>
      </c>
      <c r="P2388" s="2">
        <f t="shared" si="680"/>
        <v>3.2326800000000162</v>
      </c>
      <c r="Q2388" s="2">
        <f t="shared" si="672"/>
        <v>41.767319999999984</v>
      </c>
      <c r="R2388" s="2">
        <f t="shared" si="681"/>
        <v>41.767319999999984</v>
      </c>
      <c r="S2388" s="2">
        <f t="shared" si="673"/>
        <v>0</v>
      </c>
      <c r="T2388" s="2">
        <f t="shared" si="684"/>
        <v>0</v>
      </c>
      <c r="U2388" s="2">
        <f t="shared" si="674"/>
        <v>0</v>
      </c>
      <c r="V2388" t="str">
        <f t="shared" si="682"/>
        <v>Y</v>
      </c>
      <c r="W2388" s="2">
        <f t="shared" si="683"/>
        <v>0</v>
      </c>
      <c r="X2388" s="2">
        <f t="shared" si="675"/>
        <v>0</v>
      </c>
      <c r="Y2388" s="2"/>
    </row>
    <row r="2389" spans="1:25" x14ac:dyDescent="0.2">
      <c r="A2389">
        <v>10</v>
      </c>
      <c r="B2389" s="1">
        <v>42835.41666666088</v>
      </c>
      <c r="C2389">
        <v>45.7</v>
      </c>
      <c r="D2389" s="15">
        <f t="shared" si="676"/>
        <v>45.7</v>
      </c>
      <c r="E2389">
        <v>32</v>
      </c>
      <c r="F2389" s="6">
        <v>6.4112099999999996</v>
      </c>
      <c r="G2389" s="6">
        <v>42.683490000000006</v>
      </c>
      <c r="H2389" s="6">
        <f t="shared" si="667"/>
        <v>49.094700000000003</v>
      </c>
      <c r="I2389" s="6">
        <f t="shared" si="668"/>
        <v>13.700000000000003</v>
      </c>
      <c r="J2389" s="6">
        <f t="shared" si="669"/>
        <v>0</v>
      </c>
      <c r="K2389" s="3">
        <f t="shared" si="677"/>
        <v>0</v>
      </c>
      <c r="L2389" s="6">
        <f t="shared" si="670"/>
        <v>35.3947</v>
      </c>
      <c r="M2389" s="6">
        <f t="shared" si="678"/>
        <v>220</v>
      </c>
      <c r="N2389" s="6">
        <f t="shared" si="679"/>
        <v>35.3947</v>
      </c>
      <c r="O2389" s="2">
        <f t="shared" si="671"/>
        <v>-32</v>
      </c>
      <c r="P2389" s="2">
        <f t="shared" si="680"/>
        <v>0</v>
      </c>
      <c r="Q2389" s="2">
        <f t="shared" si="672"/>
        <v>45.7</v>
      </c>
      <c r="R2389" s="2">
        <f t="shared" si="681"/>
        <v>45.7</v>
      </c>
      <c r="S2389" s="2">
        <f t="shared" si="673"/>
        <v>0</v>
      </c>
      <c r="T2389" s="2">
        <f t="shared" si="684"/>
        <v>0</v>
      </c>
      <c r="U2389" s="2">
        <f t="shared" si="674"/>
        <v>3.3947000000000003</v>
      </c>
      <c r="V2389" t="str">
        <f t="shared" si="682"/>
        <v>Y</v>
      </c>
      <c r="W2389" s="2">
        <f t="shared" si="683"/>
        <v>3.3947000000000003</v>
      </c>
      <c r="X2389" s="2">
        <f t="shared" si="675"/>
        <v>0</v>
      </c>
      <c r="Y2389" s="2"/>
    </row>
    <row r="2390" spans="1:25" x14ac:dyDescent="0.2">
      <c r="A2390">
        <v>11</v>
      </c>
      <c r="B2390" s="1">
        <v>42835.458333327544</v>
      </c>
      <c r="C2390">
        <v>45.8</v>
      </c>
      <c r="D2390" s="15">
        <f t="shared" si="676"/>
        <v>45.8</v>
      </c>
      <c r="E2390">
        <v>32</v>
      </c>
      <c r="F2390" s="6">
        <v>6.3681999999999999</v>
      </c>
      <c r="G2390" s="6">
        <v>47.105499999999999</v>
      </c>
      <c r="H2390" s="6">
        <f t="shared" si="667"/>
        <v>53.473700000000001</v>
      </c>
      <c r="I2390" s="6">
        <f t="shared" si="668"/>
        <v>13.799999999999997</v>
      </c>
      <c r="J2390" s="6">
        <f t="shared" si="669"/>
        <v>0</v>
      </c>
      <c r="K2390" s="3">
        <f t="shared" si="677"/>
        <v>0</v>
      </c>
      <c r="L2390" s="6">
        <f t="shared" si="670"/>
        <v>39.673700000000004</v>
      </c>
      <c r="M2390" s="6">
        <f t="shared" si="678"/>
        <v>220</v>
      </c>
      <c r="N2390" s="6">
        <f t="shared" si="679"/>
        <v>39.673699999999997</v>
      </c>
      <c r="O2390" s="2">
        <f t="shared" si="671"/>
        <v>-32</v>
      </c>
      <c r="P2390" s="2">
        <f t="shared" si="680"/>
        <v>0</v>
      </c>
      <c r="Q2390" s="2">
        <f t="shared" si="672"/>
        <v>45.8</v>
      </c>
      <c r="R2390" s="2">
        <f t="shared" si="681"/>
        <v>45.8</v>
      </c>
      <c r="S2390" s="2">
        <f t="shared" si="673"/>
        <v>0</v>
      </c>
      <c r="T2390" s="2">
        <f t="shared" si="684"/>
        <v>0</v>
      </c>
      <c r="U2390" s="2">
        <f t="shared" si="674"/>
        <v>7.6736999999999966</v>
      </c>
      <c r="V2390" t="str">
        <f t="shared" si="682"/>
        <v>Y</v>
      </c>
      <c r="W2390" s="2">
        <f t="shared" si="683"/>
        <v>7.6736999999999966</v>
      </c>
      <c r="X2390" s="2">
        <f t="shared" si="675"/>
        <v>0</v>
      </c>
      <c r="Y2390" s="2"/>
    </row>
    <row r="2391" spans="1:25" x14ac:dyDescent="0.2">
      <c r="A2391">
        <v>12</v>
      </c>
      <c r="B2391" s="1">
        <v>42835.499999994208</v>
      </c>
      <c r="C2391">
        <v>45.6</v>
      </c>
      <c r="D2391" s="15">
        <f t="shared" si="676"/>
        <v>45.6</v>
      </c>
      <c r="E2391">
        <v>32</v>
      </c>
      <c r="F2391" s="6">
        <v>8.6452100000000005</v>
      </c>
      <c r="G2391" s="6">
        <v>46.111230000000006</v>
      </c>
      <c r="H2391" s="6">
        <f t="shared" si="667"/>
        <v>54.756440000000005</v>
      </c>
      <c r="I2391" s="6">
        <f t="shared" si="668"/>
        <v>13.600000000000001</v>
      </c>
      <c r="J2391" s="6">
        <f t="shared" si="669"/>
        <v>0</v>
      </c>
      <c r="K2391" s="3">
        <f t="shared" si="677"/>
        <v>0</v>
      </c>
      <c r="L2391" s="6">
        <f t="shared" si="670"/>
        <v>41.156440000000003</v>
      </c>
      <c r="M2391" s="6">
        <f t="shared" si="678"/>
        <v>220</v>
      </c>
      <c r="N2391" s="6">
        <f t="shared" si="679"/>
        <v>41.156439999999975</v>
      </c>
      <c r="O2391" s="2">
        <f t="shared" si="671"/>
        <v>-32</v>
      </c>
      <c r="P2391" s="2">
        <f t="shared" si="680"/>
        <v>0</v>
      </c>
      <c r="Q2391" s="2">
        <f t="shared" si="672"/>
        <v>45.6</v>
      </c>
      <c r="R2391" s="2">
        <f t="shared" si="681"/>
        <v>45.6</v>
      </c>
      <c r="S2391" s="2">
        <f t="shared" si="673"/>
        <v>0</v>
      </c>
      <c r="T2391" s="2">
        <f t="shared" si="684"/>
        <v>0</v>
      </c>
      <c r="U2391" s="2">
        <f t="shared" si="674"/>
        <v>9.156439999999975</v>
      </c>
      <c r="V2391" t="str">
        <f t="shared" si="682"/>
        <v>Y</v>
      </c>
      <c r="W2391" s="2">
        <f t="shared" si="683"/>
        <v>9.156439999999975</v>
      </c>
      <c r="X2391" s="2">
        <f t="shared" si="675"/>
        <v>0</v>
      </c>
      <c r="Y2391" s="2"/>
    </row>
    <row r="2392" spans="1:25" x14ac:dyDescent="0.2">
      <c r="A2392">
        <v>13</v>
      </c>
      <c r="B2392" s="1">
        <v>42835.541666660873</v>
      </c>
      <c r="C2392">
        <v>45.2</v>
      </c>
      <c r="D2392" s="15">
        <f t="shared" si="676"/>
        <v>45.2</v>
      </c>
      <c r="E2392">
        <v>32</v>
      </c>
      <c r="F2392" s="6">
        <v>7.5501699999999996</v>
      </c>
      <c r="G2392" s="6">
        <v>43.708529999999996</v>
      </c>
      <c r="H2392" s="6">
        <f t="shared" si="667"/>
        <v>51.258699999999997</v>
      </c>
      <c r="I2392" s="6">
        <f t="shared" si="668"/>
        <v>13.200000000000003</v>
      </c>
      <c r="J2392" s="6">
        <f t="shared" si="669"/>
        <v>0</v>
      </c>
      <c r="K2392" s="3">
        <f t="shared" si="677"/>
        <v>0</v>
      </c>
      <c r="L2392" s="6">
        <f t="shared" si="670"/>
        <v>38.058699999999995</v>
      </c>
      <c r="M2392" s="6">
        <f t="shared" si="678"/>
        <v>220</v>
      </c>
      <c r="N2392" s="6">
        <f t="shared" si="679"/>
        <v>38.058699999999988</v>
      </c>
      <c r="O2392" s="2">
        <f t="shared" si="671"/>
        <v>-32</v>
      </c>
      <c r="P2392" s="2">
        <f t="shared" si="680"/>
        <v>0</v>
      </c>
      <c r="Q2392" s="2">
        <f t="shared" si="672"/>
        <v>45.2</v>
      </c>
      <c r="R2392" s="2">
        <f t="shared" si="681"/>
        <v>45.2</v>
      </c>
      <c r="S2392" s="2">
        <f t="shared" si="673"/>
        <v>0</v>
      </c>
      <c r="T2392" s="2">
        <f t="shared" si="684"/>
        <v>0</v>
      </c>
      <c r="U2392" s="2">
        <f t="shared" si="674"/>
        <v>6.0586999999999875</v>
      </c>
      <c r="V2392" t="str">
        <f t="shared" si="682"/>
        <v>Y</v>
      </c>
      <c r="W2392" s="2">
        <f t="shared" si="683"/>
        <v>6.0586999999999875</v>
      </c>
      <c r="X2392" s="2">
        <f t="shared" si="675"/>
        <v>0</v>
      </c>
      <c r="Y2392" s="2"/>
    </row>
    <row r="2393" spans="1:25" x14ac:dyDescent="0.2">
      <c r="A2393">
        <v>14</v>
      </c>
      <c r="B2393" s="1">
        <v>42835.583333327537</v>
      </c>
      <c r="C2393">
        <v>46.4</v>
      </c>
      <c r="D2393" s="15">
        <f t="shared" si="676"/>
        <v>46.4</v>
      </c>
      <c r="E2393">
        <v>32</v>
      </c>
      <c r="F2393" s="6">
        <v>7.8076299999999996</v>
      </c>
      <c r="G2393" s="6">
        <v>38.152180000000001</v>
      </c>
      <c r="H2393" s="6">
        <f t="shared" si="667"/>
        <v>45.959810000000004</v>
      </c>
      <c r="I2393" s="6">
        <f t="shared" si="668"/>
        <v>14.399999999999999</v>
      </c>
      <c r="J2393" s="6">
        <f t="shared" si="669"/>
        <v>0</v>
      </c>
      <c r="K2393" s="3">
        <f t="shared" si="677"/>
        <v>0</v>
      </c>
      <c r="L2393" s="6">
        <f t="shared" si="670"/>
        <v>31.559810000000006</v>
      </c>
      <c r="M2393" s="6">
        <f t="shared" si="678"/>
        <v>220</v>
      </c>
      <c r="N2393" s="6">
        <f t="shared" si="679"/>
        <v>31.559809999999999</v>
      </c>
      <c r="O2393" s="2">
        <f t="shared" si="671"/>
        <v>-31.559809999999999</v>
      </c>
      <c r="P2393" s="2">
        <f t="shared" si="680"/>
        <v>0.44019000000000119</v>
      </c>
      <c r="Q2393" s="2">
        <f t="shared" si="672"/>
        <v>45.959809999999997</v>
      </c>
      <c r="R2393" s="2">
        <f t="shared" si="681"/>
        <v>45.959809999999997</v>
      </c>
      <c r="S2393" s="2">
        <f t="shared" si="673"/>
        <v>0</v>
      </c>
      <c r="T2393" s="2">
        <f t="shared" si="684"/>
        <v>0</v>
      </c>
      <c r="U2393" s="2">
        <f t="shared" si="674"/>
        <v>0</v>
      </c>
      <c r="V2393" t="str">
        <f t="shared" si="682"/>
        <v>Y</v>
      </c>
      <c r="W2393" s="2">
        <f t="shared" si="683"/>
        <v>0</v>
      </c>
      <c r="X2393" s="2">
        <f t="shared" si="675"/>
        <v>0</v>
      </c>
      <c r="Y2393" s="2"/>
    </row>
    <row r="2394" spans="1:25" x14ac:dyDescent="0.2">
      <c r="A2394">
        <v>15</v>
      </c>
      <c r="B2394" s="1">
        <v>42835.624999994201</v>
      </c>
      <c r="C2394">
        <v>46.5</v>
      </c>
      <c r="D2394" s="15">
        <f t="shared" si="676"/>
        <v>46.5</v>
      </c>
      <c r="E2394">
        <v>32</v>
      </c>
      <c r="F2394" s="6">
        <v>7.8237899999999998</v>
      </c>
      <c r="G2394" s="6">
        <v>29.791260000000001</v>
      </c>
      <c r="H2394" s="6">
        <f t="shared" si="667"/>
        <v>37.615050000000004</v>
      </c>
      <c r="I2394" s="6">
        <f t="shared" si="668"/>
        <v>14.5</v>
      </c>
      <c r="J2394" s="6">
        <f t="shared" si="669"/>
        <v>0</v>
      </c>
      <c r="K2394" s="3">
        <f t="shared" si="677"/>
        <v>0</v>
      </c>
      <c r="L2394" s="6">
        <f t="shared" si="670"/>
        <v>23.115050000000004</v>
      </c>
      <c r="M2394" s="6">
        <f t="shared" si="678"/>
        <v>220</v>
      </c>
      <c r="N2394" s="6">
        <f t="shared" si="679"/>
        <v>23.115049999999997</v>
      </c>
      <c r="O2394" s="2">
        <f t="shared" si="671"/>
        <v>-23.115049999999997</v>
      </c>
      <c r="P2394" s="2">
        <f t="shared" si="680"/>
        <v>8.8849500000000035</v>
      </c>
      <c r="Q2394" s="2">
        <f t="shared" si="672"/>
        <v>37.615049999999997</v>
      </c>
      <c r="R2394" s="2">
        <f t="shared" si="681"/>
        <v>37.615049999999997</v>
      </c>
      <c r="S2394" s="2">
        <f t="shared" si="673"/>
        <v>0</v>
      </c>
      <c r="T2394" s="2">
        <f t="shared" si="684"/>
        <v>0</v>
      </c>
      <c r="U2394" s="2">
        <f t="shared" si="674"/>
        <v>0</v>
      </c>
      <c r="V2394" t="str">
        <f t="shared" si="682"/>
        <v>Y</v>
      </c>
      <c r="W2394" s="2">
        <f t="shared" si="683"/>
        <v>0</v>
      </c>
      <c r="X2394" s="2">
        <f t="shared" si="675"/>
        <v>0</v>
      </c>
      <c r="Y2394" s="2"/>
    </row>
    <row r="2395" spans="1:25" x14ac:dyDescent="0.2">
      <c r="A2395">
        <v>16</v>
      </c>
      <c r="B2395" s="1">
        <v>42835.666666660865</v>
      </c>
      <c r="C2395">
        <v>46.8</v>
      </c>
      <c r="D2395" s="15">
        <f t="shared" si="676"/>
        <v>46.8</v>
      </c>
      <c r="E2395">
        <v>32</v>
      </c>
      <c r="F2395" s="6">
        <v>4.8190900000000001</v>
      </c>
      <c r="G2395" s="6">
        <v>18.4344</v>
      </c>
      <c r="H2395" s="6">
        <f t="shared" si="667"/>
        <v>23.253489999999999</v>
      </c>
      <c r="I2395" s="6">
        <f t="shared" si="668"/>
        <v>14.799999999999997</v>
      </c>
      <c r="J2395" s="6">
        <f t="shared" si="669"/>
        <v>0</v>
      </c>
      <c r="K2395" s="3">
        <f t="shared" si="677"/>
        <v>0</v>
      </c>
      <c r="L2395" s="6">
        <f t="shared" si="670"/>
        <v>8.4534900000000022</v>
      </c>
      <c r="M2395" s="6">
        <f t="shared" si="678"/>
        <v>220</v>
      </c>
      <c r="N2395" s="6">
        <f t="shared" si="679"/>
        <v>8.453489999999988</v>
      </c>
      <c r="O2395" s="2">
        <f t="shared" si="671"/>
        <v>-8.453489999999988</v>
      </c>
      <c r="P2395" s="2">
        <f t="shared" si="680"/>
        <v>23.546510000000012</v>
      </c>
      <c r="Q2395" s="2">
        <f t="shared" si="672"/>
        <v>23.253489999999985</v>
      </c>
      <c r="R2395" s="2">
        <f t="shared" si="681"/>
        <v>23.253489999999985</v>
      </c>
      <c r="S2395" s="2">
        <f t="shared" si="673"/>
        <v>0</v>
      </c>
      <c r="T2395" s="2">
        <f t="shared" si="684"/>
        <v>0</v>
      </c>
      <c r="U2395" s="2">
        <f t="shared" si="674"/>
        <v>0</v>
      </c>
      <c r="V2395" t="str">
        <f t="shared" si="682"/>
        <v>Y</v>
      </c>
      <c r="W2395" s="2">
        <f t="shared" si="683"/>
        <v>0</v>
      </c>
      <c r="X2395" s="2">
        <f t="shared" si="675"/>
        <v>0</v>
      </c>
      <c r="Y2395" s="2"/>
    </row>
    <row r="2396" spans="1:25" x14ac:dyDescent="0.2">
      <c r="A2396">
        <v>17</v>
      </c>
      <c r="B2396" s="1">
        <v>42835.70833332753</v>
      </c>
      <c r="C2396">
        <v>46.8</v>
      </c>
      <c r="D2396" s="15">
        <f t="shared" si="676"/>
        <v>46.8</v>
      </c>
      <c r="E2396">
        <v>32</v>
      </c>
      <c r="F2396" s="6">
        <v>4.6513799999999996</v>
      </c>
      <c r="G2396" s="6">
        <v>6.1338670000000004</v>
      </c>
      <c r="H2396" s="6">
        <f t="shared" si="667"/>
        <v>10.785247</v>
      </c>
      <c r="I2396" s="6">
        <f t="shared" si="668"/>
        <v>14.799999999999997</v>
      </c>
      <c r="J2396" s="6">
        <f t="shared" si="669"/>
        <v>4.0147529999999971</v>
      </c>
      <c r="K2396" s="3">
        <f t="shared" si="677"/>
        <v>4.5882891428571497</v>
      </c>
      <c r="L2396" s="6">
        <f t="shared" si="670"/>
        <v>0</v>
      </c>
      <c r="M2396" s="6">
        <f t="shared" si="678"/>
        <v>215.41171085714285</v>
      </c>
      <c r="N2396" s="6">
        <f t="shared" si="679"/>
        <v>0.57353614285716503</v>
      </c>
      <c r="O2396" s="2">
        <f t="shared" si="671"/>
        <v>-0.57353614285716503</v>
      </c>
      <c r="P2396" s="2">
        <f t="shared" si="680"/>
        <v>31.426463857142835</v>
      </c>
      <c r="Q2396" s="2">
        <f t="shared" si="672"/>
        <v>15.373536142857162</v>
      </c>
      <c r="R2396" s="2">
        <f t="shared" si="681"/>
        <v>10.785247</v>
      </c>
      <c r="S2396" s="2">
        <f t="shared" si="673"/>
        <v>4.5882891428571622</v>
      </c>
      <c r="T2396" s="2">
        <f t="shared" si="684"/>
        <v>0</v>
      </c>
      <c r="U2396" s="2">
        <f t="shared" si="674"/>
        <v>0</v>
      </c>
      <c r="V2396" t="str">
        <f t="shared" si="682"/>
        <v>N</v>
      </c>
      <c r="W2396" s="2">
        <f t="shared" si="683"/>
        <v>0</v>
      </c>
      <c r="X2396" s="2">
        <f t="shared" si="675"/>
        <v>0</v>
      </c>
      <c r="Y2396" s="2"/>
    </row>
    <row r="2397" spans="1:25" x14ac:dyDescent="0.2">
      <c r="A2397">
        <v>18</v>
      </c>
      <c r="B2397" s="1">
        <v>42835.749999994194</v>
      </c>
      <c r="C2397">
        <v>46.1</v>
      </c>
      <c r="D2397" s="15">
        <f t="shared" si="676"/>
        <v>46.1</v>
      </c>
      <c r="E2397">
        <v>32</v>
      </c>
      <c r="F2397" s="6">
        <v>5.2755099999999997</v>
      </c>
      <c r="G2397" s="6">
        <v>-1.5167529999999999E-2</v>
      </c>
      <c r="H2397" s="6">
        <f t="shared" si="667"/>
        <v>5.2603424699999994</v>
      </c>
      <c r="I2397" s="6">
        <f t="shared" si="668"/>
        <v>14.100000000000001</v>
      </c>
      <c r="J2397" s="6">
        <f t="shared" si="669"/>
        <v>8.839657530000002</v>
      </c>
      <c r="K2397" s="3">
        <f t="shared" si="677"/>
        <v>10.102465748571433</v>
      </c>
      <c r="L2397" s="6">
        <f t="shared" si="670"/>
        <v>0</v>
      </c>
      <c r="M2397" s="6">
        <f t="shared" si="678"/>
        <v>205.30924510857142</v>
      </c>
      <c r="N2397" s="6">
        <f t="shared" si="679"/>
        <v>1.262808218571422</v>
      </c>
      <c r="O2397" s="2">
        <f t="shared" si="671"/>
        <v>-1.262808218571422</v>
      </c>
      <c r="P2397" s="2">
        <f t="shared" si="680"/>
        <v>30.737191781428578</v>
      </c>
      <c r="Q2397" s="2">
        <f t="shared" si="672"/>
        <v>15.362808218571423</v>
      </c>
      <c r="R2397" s="2">
        <f t="shared" si="681"/>
        <v>5.2603424699999994</v>
      </c>
      <c r="S2397" s="2">
        <f t="shared" si="673"/>
        <v>10.102465748571424</v>
      </c>
      <c r="T2397" s="2">
        <f t="shared" si="684"/>
        <v>0</v>
      </c>
      <c r="U2397" s="2">
        <f t="shared" si="674"/>
        <v>0</v>
      </c>
      <c r="V2397" t="str">
        <f t="shared" si="682"/>
        <v>N</v>
      </c>
      <c r="W2397" s="2">
        <f t="shared" si="683"/>
        <v>0</v>
      </c>
      <c r="X2397" s="2">
        <f t="shared" si="675"/>
        <v>0</v>
      </c>
      <c r="Y2397" s="2"/>
    </row>
    <row r="2398" spans="1:25" x14ac:dyDescent="0.2">
      <c r="A2398">
        <v>19</v>
      </c>
      <c r="B2398" s="1">
        <v>42835.791666660858</v>
      </c>
      <c r="C2398">
        <v>47.5</v>
      </c>
      <c r="D2398" s="15">
        <f t="shared" si="676"/>
        <v>47.5</v>
      </c>
      <c r="E2398">
        <v>32</v>
      </c>
      <c r="F2398" s="6">
        <v>4.4674100000000001</v>
      </c>
      <c r="G2398" s="6">
        <v>-1.5167529999999999E-2</v>
      </c>
      <c r="H2398" s="6">
        <f t="shared" si="667"/>
        <v>4.4522424699999998</v>
      </c>
      <c r="I2398" s="6">
        <f t="shared" si="668"/>
        <v>15.5</v>
      </c>
      <c r="J2398" s="6">
        <f t="shared" si="669"/>
        <v>11.04775753</v>
      </c>
      <c r="K2398" s="3">
        <f t="shared" si="677"/>
        <v>12.626008605714276</v>
      </c>
      <c r="L2398" s="6">
        <f t="shared" si="670"/>
        <v>0</v>
      </c>
      <c r="M2398" s="6">
        <f t="shared" si="678"/>
        <v>192.68323650285714</v>
      </c>
      <c r="N2398" s="6">
        <f t="shared" si="679"/>
        <v>1.5782510757142632</v>
      </c>
      <c r="O2398" s="2">
        <f t="shared" si="671"/>
        <v>-1.5782510757142632</v>
      </c>
      <c r="P2398" s="2">
        <f t="shared" si="680"/>
        <v>30.421748924285737</v>
      </c>
      <c r="Q2398" s="2">
        <f t="shared" si="672"/>
        <v>17.078251075714263</v>
      </c>
      <c r="R2398" s="2">
        <f t="shared" si="681"/>
        <v>4.4522424699999998</v>
      </c>
      <c r="S2398" s="2">
        <f t="shared" si="673"/>
        <v>12.626008605714263</v>
      </c>
      <c r="T2398" s="2">
        <f t="shared" si="684"/>
        <v>0</v>
      </c>
      <c r="U2398" s="2">
        <f t="shared" si="674"/>
        <v>0</v>
      </c>
      <c r="V2398" t="str">
        <f t="shared" si="682"/>
        <v>N</v>
      </c>
      <c r="W2398" s="2">
        <f t="shared" si="683"/>
        <v>0</v>
      </c>
      <c r="X2398" s="2">
        <f t="shared" si="675"/>
        <v>0</v>
      </c>
      <c r="Y2398" s="2"/>
    </row>
    <row r="2399" spans="1:25" x14ac:dyDescent="0.2">
      <c r="A2399">
        <v>20</v>
      </c>
      <c r="B2399" s="1">
        <v>42835.833333327522</v>
      </c>
      <c r="C2399">
        <v>46.4</v>
      </c>
      <c r="D2399" s="15">
        <f t="shared" si="676"/>
        <v>46.4</v>
      </c>
      <c r="E2399">
        <v>32</v>
      </c>
      <c r="F2399" s="6">
        <v>6.9902199999999999</v>
      </c>
      <c r="G2399" s="6">
        <v>-1.5167529999999999E-2</v>
      </c>
      <c r="H2399" s="6">
        <f t="shared" si="667"/>
        <v>6.9750524699999996</v>
      </c>
      <c r="I2399" s="6">
        <f t="shared" si="668"/>
        <v>14.399999999999999</v>
      </c>
      <c r="J2399" s="6">
        <f t="shared" si="669"/>
        <v>7.424947529999999</v>
      </c>
      <c r="K2399" s="3">
        <f t="shared" si="677"/>
        <v>8.485654320000009</v>
      </c>
      <c r="L2399" s="6">
        <f t="shared" si="670"/>
        <v>0</v>
      </c>
      <c r="M2399" s="6">
        <f t="shared" si="678"/>
        <v>184.19758218285713</v>
      </c>
      <c r="N2399" s="6">
        <f t="shared" si="679"/>
        <v>1.0607067900000118</v>
      </c>
      <c r="O2399" s="2">
        <f t="shared" si="671"/>
        <v>-1.0607067900000118</v>
      </c>
      <c r="P2399" s="2">
        <f t="shared" si="680"/>
        <v>30.939293209999988</v>
      </c>
      <c r="Q2399" s="2">
        <f t="shared" si="672"/>
        <v>15.46070679000001</v>
      </c>
      <c r="R2399" s="2">
        <f t="shared" si="681"/>
        <v>6.9750524699999996</v>
      </c>
      <c r="S2399" s="2">
        <f t="shared" si="673"/>
        <v>8.4856543200000107</v>
      </c>
      <c r="T2399" s="2">
        <f t="shared" si="684"/>
        <v>0</v>
      </c>
      <c r="U2399" s="2">
        <f t="shared" si="674"/>
        <v>0</v>
      </c>
      <c r="V2399" t="str">
        <f t="shared" si="682"/>
        <v>N</v>
      </c>
      <c r="W2399" s="2">
        <f t="shared" si="683"/>
        <v>0</v>
      </c>
      <c r="X2399" s="2">
        <f t="shared" si="675"/>
        <v>0</v>
      </c>
      <c r="Y2399" s="2"/>
    </row>
    <row r="2400" spans="1:25" x14ac:dyDescent="0.2">
      <c r="A2400">
        <v>21</v>
      </c>
      <c r="B2400" s="1">
        <v>42835.874999994187</v>
      </c>
      <c r="C2400">
        <v>44.4</v>
      </c>
      <c r="D2400" s="15">
        <f t="shared" si="676"/>
        <v>44.4</v>
      </c>
      <c r="E2400">
        <v>32</v>
      </c>
      <c r="F2400" s="6">
        <v>8.7267799999999998</v>
      </c>
      <c r="G2400" s="6">
        <v>-1.5167529999999999E-2</v>
      </c>
      <c r="H2400" s="6">
        <f t="shared" si="667"/>
        <v>8.7116124700000004</v>
      </c>
      <c r="I2400" s="6">
        <f t="shared" si="668"/>
        <v>12.399999999999999</v>
      </c>
      <c r="J2400" s="6">
        <f t="shared" si="669"/>
        <v>3.6883875299999982</v>
      </c>
      <c r="K2400" s="3">
        <f t="shared" si="677"/>
        <v>4.2153000342857183</v>
      </c>
      <c r="L2400" s="6">
        <f t="shared" si="670"/>
        <v>0</v>
      </c>
      <c r="M2400" s="6">
        <f t="shared" si="678"/>
        <v>179.98228214857141</v>
      </c>
      <c r="N2400" s="6">
        <f t="shared" si="679"/>
        <v>0.52691250428571834</v>
      </c>
      <c r="O2400" s="2">
        <f t="shared" si="671"/>
        <v>-0.52691250428571834</v>
      </c>
      <c r="P2400" s="2">
        <f t="shared" si="680"/>
        <v>31.473087495714282</v>
      </c>
      <c r="Q2400" s="2">
        <f t="shared" si="672"/>
        <v>12.926912504285717</v>
      </c>
      <c r="R2400" s="2">
        <f t="shared" si="681"/>
        <v>8.7116124700000004</v>
      </c>
      <c r="S2400" s="2">
        <f t="shared" si="673"/>
        <v>4.2153000342857165</v>
      </c>
      <c r="T2400" s="2">
        <f t="shared" si="684"/>
        <v>0</v>
      </c>
      <c r="U2400" s="2">
        <f t="shared" si="674"/>
        <v>0</v>
      </c>
      <c r="V2400" t="str">
        <f t="shared" si="682"/>
        <v>N</v>
      </c>
      <c r="W2400" s="2">
        <f t="shared" si="683"/>
        <v>0</v>
      </c>
      <c r="X2400" s="2">
        <f t="shared" si="675"/>
        <v>0</v>
      </c>
      <c r="Y2400" s="2"/>
    </row>
    <row r="2401" spans="1:25" x14ac:dyDescent="0.2">
      <c r="A2401">
        <v>22</v>
      </c>
      <c r="B2401" s="1">
        <v>42835.916666660851</v>
      </c>
      <c r="C2401">
        <v>40.799999999999997</v>
      </c>
      <c r="D2401" s="15">
        <f t="shared" si="676"/>
        <v>40.799999999999997</v>
      </c>
      <c r="E2401">
        <v>32</v>
      </c>
      <c r="F2401" s="6">
        <v>12.5785</v>
      </c>
      <c r="G2401" s="6">
        <v>-1.5167529999999999E-2</v>
      </c>
      <c r="H2401" s="6">
        <f t="shared" si="667"/>
        <v>12.563332470000001</v>
      </c>
      <c r="I2401" s="6">
        <f t="shared" si="668"/>
        <v>8.7999999999999972</v>
      </c>
      <c r="J2401" s="6">
        <f t="shared" si="669"/>
        <v>0</v>
      </c>
      <c r="K2401" s="3">
        <f t="shared" si="677"/>
        <v>0</v>
      </c>
      <c r="L2401" s="6">
        <f t="shared" si="670"/>
        <v>3.7633324700000035</v>
      </c>
      <c r="M2401" s="6">
        <f t="shared" si="678"/>
        <v>183.74561461857141</v>
      </c>
      <c r="N2401" s="6">
        <f t="shared" si="679"/>
        <v>0</v>
      </c>
      <c r="O2401" s="2">
        <f t="shared" si="671"/>
        <v>0</v>
      </c>
      <c r="P2401" s="2">
        <f t="shared" si="680"/>
        <v>32</v>
      </c>
      <c r="Q2401" s="2">
        <f t="shared" si="672"/>
        <v>8.7999999999999972</v>
      </c>
      <c r="R2401" s="2">
        <f t="shared" si="681"/>
        <v>8.7999999999999972</v>
      </c>
      <c r="S2401" s="2">
        <f t="shared" si="673"/>
        <v>0</v>
      </c>
      <c r="T2401" s="2">
        <f t="shared" si="684"/>
        <v>3.7633324699999946</v>
      </c>
      <c r="U2401" s="2">
        <f t="shared" si="674"/>
        <v>0</v>
      </c>
      <c r="V2401" t="str">
        <f t="shared" si="682"/>
        <v>N</v>
      </c>
      <c r="W2401" s="2">
        <f t="shared" si="683"/>
        <v>0</v>
      </c>
      <c r="X2401" s="2">
        <f t="shared" si="675"/>
        <v>0</v>
      </c>
      <c r="Y2401" s="2"/>
    </row>
    <row r="2402" spans="1:25" x14ac:dyDescent="0.2">
      <c r="A2402">
        <v>23</v>
      </c>
      <c r="B2402" s="1">
        <v>42835.958333327515</v>
      </c>
      <c r="C2402">
        <v>36.9</v>
      </c>
      <c r="D2402" s="15">
        <f t="shared" si="676"/>
        <v>36.9</v>
      </c>
      <c r="E2402">
        <v>32</v>
      </c>
      <c r="F2402" s="6">
        <v>15.0984</v>
      </c>
      <c r="G2402" s="6">
        <v>-1.5167529999999999E-2</v>
      </c>
      <c r="H2402" s="6">
        <f t="shared" si="667"/>
        <v>15.08323247</v>
      </c>
      <c r="I2402" s="6">
        <f t="shared" si="668"/>
        <v>4.8999999999999986</v>
      </c>
      <c r="J2402" s="6">
        <f t="shared" si="669"/>
        <v>0</v>
      </c>
      <c r="K2402" s="3">
        <f t="shared" si="677"/>
        <v>0</v>
      </c>
      <c r="L2402" s="6">
        <f t="shared" si="670"/>
        <v>10.183232470000002</v>
      </c>
      <c r="M2402" s="6">
        <f t="shared" si="678"/>
        <v>193.92884708857142</v>
      </c>
      <c r="N2402" s="6">
        <f t="shared" si="679"/>
        <v>0</v>
      </c>
      <c r="O2402" s="2">
        <f t="shared" si="671"/>
        <v>0</v>
      </c>
      <c r="P2402" s="2">
        <f t="shared" si="680"/>
        <v>32</v>
      </c>
      <c r="Q2402" s="2">
        <f t="shared" si="672"/>
        <v>4.8999999999999986</v>
      </c>
      <c r="R2402" s="2">
        <f t="shared" si="681"/>
        <v>4.8999999999999986</v>
      </c>
      <c r="S2402" s="2">
        <f t="shared" si="673"/>
        <v>0</v>
      </c>
      <c r="T2402" s="2">
        <f t="shared" si="684"/>
        <v>10.183232470000007</v>
      </c>
      <c r="U2402" s="2">
        <f t="shared" si="674"/>
        <v>0</v>
      </c>
      <c r="V2402" t="str">
        <f t="shared" si="682"/>
        <v>N</v>
      </c>
      <c r="W2402" s="2">
        <f t="shared" si="683"/>
        <v>0</v>
      </c>
      <c r="X2402" s="2">
        <f t="shared" si="675"/>
        <v>0</v>
      </c>
      <c r="Y2402" s="2"/>
    </row>
    <row r="2403" spans="1:25" x14ac:dyDescent="0.2">
      <c r="A2403">
        <v>0</v>
      </c>
      <c r="B2403" s="1">
        <v>42835.999999994179</v>
      </c>
      <c r="C2403">
        <v>35.200000000000003</v>
      </c>
      <c r="D2403" s="15">
        <f t="shared" si="676"/>
        <v>35.200000000000003</v>
      </c>
      <c r="E2403">
        <v>32</v>
      </c>
      <c r="F2403" s="6">
        <v>15.0984</v>
      </c>
      <c r="G2403" s="6">
        <v>-1.5167529999999999E-2</v>
      </c>
      <c r="H2403" s="6">
        <f t="shared" si="667"/>
        <v>15.08323247</v>
      </c>
      <c r="I2403" s="6">
        <f t="shared" si="668"/>
        <v>3.2000000000000028</v>
      </c>
      <c r="J2403" s="6">
        <f t="shared" si="669"/>
        <v>0</v>
      </c>
      <c r="K2403" s="3">
        <f t="shared" si="677"/>
        <v>0</v>
      </c>
      <c r="L2403" s="6">
        <f t="shared" si="670"/>
        <v>11.883232469999998</v>
      </c>
      <c r="M2403" s="6">
        <f t="shared" si="678"/>
        <v>205.81207955857141</v>
      </c>
      <c r="N2403" s="6">
        <f t="shared" si="679"/>
        <v>0</v>
      </c>
      <c r="O2403" s="2">
        <f t="shared" si="671"/>
        <v>0</v>
      </c>
      <c r="P2403" s="2">
        <f t="shared" si="680"/>
        <v>32</v>
      </c>
      <c r="Q2403" s="2">
        <f t="shared" si="672"/>
        <v>3.2000000000000028</v>
      </c>
      <c r="R2403" s="2">
        <f t="shared" si="681"/>
        <v>3.2000000000000028</v>
      </c>
      <c r="S2403" s="2">
        <f t="shared" si="673"/>
        <v>0</v>
      </c>
      <c r="T2403" s="2">
        <f t="shared" si="684"/>
        <v>11.883232469999996</v>
      </c>
      <c r="U2403" s="2">
        <f t="shared" si="674"/>
        <v>0</v>
      </c>
      <c r="V2403" t="str">
        <f t="shared" si="682"/>
        <v>N</v>
      </c>
      <c r="W2403" s="2">
        <f t="shared" si="683"/>
        <v>0</v>
      </c>
      <c r="X2403" s="2">
        <f t="shared" si="675"/>
        <v>0</v>
      </c>
      <c r="Y2403" s="2"/>
    </row>
    <row r="2404" spans="1:25" x14ac:dyDescent="0.2">
      <c r="A2404">
        <v>1</v>
      </c>
      <c r="B2404" s="1">
        <v>42836.041666660843</v>
      </c>
      <c r="C2404">
        <v>32.700000000000003</v>
      </c>
      <c r="D2404" s="15">
        <f t="shared" si="676"/>
        <v>32.700000000000003</v>
      </c>
      <c r="E2404">
        <v>32</v>
      </c>
      <c r="F2404" s="6">
        <v>15.0984</v>
      </c>
      <c r="G2404" s="6">
        <v>-1.5167529999999999E-2</v>
      </c>
      <c r="H2404" s="6">
        <f t="shared" si="667"/>
        <v>15.08323247</v>
      </c>
      <c r="I2404" s="6">
        <f t="shared" si="668"/>
        <v>0.70000000000000284</v>
      </c>
      <c r="J2404" s="6">
        <f t="shared" si="669"/>
        <v>0</v>
      </c>
      <c r="K2404" s="3">
        <f t="shared" si="677"/>
        <v>0</v>
      </c>
      <c r="L2404" s="6">
        <f t="shared" si="670"/>
        <v>14.383232469999998</v>
      </c>
      <c r="M2404" s="6">
        <f t="shared" si="678"/>
        <v>220</v>
      </c>
      <c r="N2404" s="6">
        <f t="shared" si="679"/>
        <v>0.19531202857140784</v>
      </c>
      <c r="O2404" s="2">
        <f t="shared" si="671"/>
        <v>-0.19531202857140784</v>
      </c>
      <c r="P2404" s="2">
        <f t="shared" si="680"/>
        <v>31.804687971428592</v>
      </c>
      <c r="Q2404" s="2">
        <f t="shared" si="672"/>
        <v>0.89531202857141068</v>
      </c>
      <c r="R2404" s="2">
        <f t="shared" si="681"/>
        <v>0.89531202857141068</v>
      </c>
      <c r="S2404" s="2">
        <f t="shared" si="673"/>
        <v>0</v>
      </c>
      <c r="T2404" s="2">
        <f t="shared" si="684"/>
        <v>14.187920441428588</v>
      </c>
      <c r="U2404" s="2">
        <f t="shared" si="674"/>
        <v>0</v>
      </c>
      <c r="V2404" t="str">
        <f t="shared" si="682"/>
        <v>N</v>
      </c>
      <c r="W2404" s="2">
        <f t="shared" si="683"/>
        <v>0</v>
      </c>
      <c r="X2404" s="2">
        <f t="shared" si="675"/>
        <v>0</v>
      </c>
      <c r="Y2404" s="2"/>
    </row>
    <row r="2405" spans="1:25" x14ac:dyDescent="0.2">
      <c r="A2405">
        <v>2</v>
      </c>
      <c r="B2405" s="1">
        <v>42836.083333327508</v>
      </c>
      <c r="C2405">
        <v>32.799999999999997</v>
      </c>
      <c r="D2405" s="15">
        <f t="shared" si="676"/>
        <v>32.799999999999997</v>
      </c>
      <c r="E2405">
        <v>32</v>
      </c>
      <c r="F2405" s="6">
        <v>15.0984</v>
      </c>
      <c r="G2405" s="6">
        <v>-1.5167529999999999E-2</v>
      </c>
      <c r="H2405" s="6">
        <f t="shared" si="667"/>
        <v>15.08323247</v>
      </c>
      <c r="I2405" s="6">
        <f t="shared" si="668"/>
        <v>0.79999999999999716</v>
      </c>
      <c r="J2405" s="6">
        <f t="shared" si="669"/>
        <v>0</v>
      </c>
      <c r="K2405" s="3">
        <f t="shared" si="677"/>
        <v>0</v>
      </c>
      <c r="L2405" s="6">
        <f t="shared" si="670"/>
        <v>14.283232470000003</v>
      </c>
      <c r="M2405" s="6">
        <f t="shared" si="678"/>
        <v>220</v>
      </c>
      <c r="N2405" s="6">
        <f t="shared" si="679"/>
        <v>14.283232470000002</v>
      </c>
      <c r="O2405" s="2">
        <f t="shared" si="671"/>
        <v>-14.283232470000002</v>
      </c>
      <c r="P2405" s="2">
        <f t="shared" si="680"/>
        <v>17.716767529999998</v>
      </c>
      <c r="Q2405" s="2">
        <f t="shared" si="672"/>
        <v>15.083232469999999</v>
      </c>
      <c r="R2405" s="2">
        <f t="shared" si="681"/>
        <v>15.083232469999999</v>
      </c>
      <c r="S2405" s="2">
        <f t="shared" si="673"/>
        <v>0</v>
      </c>
      <c r="T2405" s="2">
        <f t="shared" si="684"/>
        <v>0</v>
      </c>
      <c r="U2405" s="2">
        <f t="shared" si="674"/>
        <v>0</v>
      </c>
      <c r="V2405" t="str">
        <f t="shared" si="682"/>
        <v>N</v>
      </c>
      <c r="W2405" s="2">
        <f t="shared" si="683"/>
        <v>0</v>
      </c>
      <c r="X2405" s="2">
        <f t="shared" si="675"/>
        <v>0</v>
      </c>
      <c r="Y2405" s="2"/>
    </row>
    <row r="2406" spans="1:25" x14ac:dyDescent="0.2">
      <c r="A2406">
        <v>3</v>
      </c>
      <c r="B2406" s="1">
        <v>42836.124999994172</v>
      </c>
      <c r="C2406">
        <v>31.9</v>
      </c>
      <c r="D2406" s="15">
        <f t="shared" si="676"/>
        <v>31.9</v>
      </c>
      <c r="E2406">
        <v>32</v>
      </c>
      <c r="F2406" s="6">
        <v>15.0984</v>
      </c>
      <c r="G2406" s="6">
        <v>-1.5167529999999999E-2</v>
      </c>
      <c r="H2406" s="6">
        <f t="shared" si="667"/>
        <v>15.08323247</v>
      </c>
      <c r="I2406" s="6">
        <f t="shared" si="668"/>
        <v>0</v>
      </c>
      <c r="J2406" s="6">
        <f t="shared" si="669"/>
        <v>0</v>
      </c>
      <c r="K2406" s="3">
        <f t="shared" si="677"/>
        <v>0</v>
      </c>
      <c r="L2406" s="6">
        <f t="shared" si="670"/>
        <v>15.08323247</v>
      </c>
      <c r="M2406" s="6">
        <f t="shared" si="678"/>
        <v>220</v>
      </c>
      <c r="N2406" s="6">
        <f t="shared" si="679"/>
        <v>15.083232470000013</v>
      </c>
      <c r="O2406" s="2">
        <f t="shared" si="671"/>
        <v>-15.083232470000013</v>
      </c>
      <c r="P2406" s="2">
        <f t="shared" si="680"/>
        <v>16.916767529999987</v>
      </c>
      <c r="Q2406" s="2">
        <f t="shared" si="672"/>
        <v>14.983232470000011</v>
      </c>
      <c r="R2406" s="2">
        <f t="shared" si="681"/>
        <v>14.983232470000011</v>
      </c>
      <c r="S2406" s="2">
        <f t="shared" si="673"/>
        <v>0</v>
      </c>
      <c r="T2406" s="2">
        <f t="shared" si="684"/>
        <v>0</v>
      </c>
      <c r="U2406" s="2">
        <f t="shared" si="674"/>
        <v>0</v>
      </c>
      <c r="V2406" t="str">
        <f t="shared" si="682"/>
        <v>N</v>
      </c>
      <c r="W2406" s="2">
        <f t="shared" si="683"/>
        <v>0</v>
      </c>
      <c r="X2406" s="2">
        <f t="shared" si="675"/>
        <v>0</v>
      </c>
      <c r="Y2406" s="2"/>
    </row>
    <row r="2407" spans="1:25" x14ac:dyDescent="0.2">
      <c r="A2407">
        <v>4</v>
      </c>
      <c r="B2407" s="1">
        <v>42836.166666660836</v>
      </c>
      <c r="C2407">
        <v>31.6</v>
      </c>
      <c r="D2407" s="15">
        <f t="shared" si="676"/>
        <v>31.6</v>
      </c>
      <c r="E2407">
        <v>32</v>
      </c>
      <c r="F2407" s="6">
        <v>15.0984</v>
      </c>
      <c r="G2407" s="6">
        <v>-1.5167529999999999E-2</v>
      </c>
      <c r="H2407" s="6">
        <f t="shared" si="667"/>
        <v>15.08323247</v>
      </c>
      <c r="I2407" s="6">
        <f t="shared" si="668"/>
        <v>0</v>
      </c>
      <c r="J2407" s="6">
        <f t="shared" si="669"/>
        <v>0</v>
      </c>
      <c r="K2407" s="3">
        <f t="shared" si="677"/>
        <v>0</v>
      </c>
      <c r="L2407" s="6">
        <f t="shared" si="670"/>
        <v>15.08323247</v>
      </c>
      <c r="M2407" s="6">
        <f t="shared" si="678"/>
        <v>220</v>
      </c>
      <c r="N2407" s="6">
        <f t="shared" si="679"/>
        <v>15.083232470000013</v>
      </c>
      <c r="O2407" s="2">
        <f t="shared" si="671"/>
        <v>-15.083232470000013</v>
      </c>
      <c r="P2407" s="2">
        <f t="shared" si="680"/>
        <v>16.916767529999987</v>
      </c>
      <c r="Q2407" s="2">
        <f t="shared" si="672"/>
        <v>14.683232470000014</v>
      </c>
      <c r="R2407" s="2">
        <f t="shared" si="681"/>
        <v>14.683232470000014</v>
      </c>
      <c r="S2407" s="2">
        <f t="shared" si="673"/>
        <v>0</v>
      </c>
      <c r="T2407" s="2">
        <f t="shared" si="684"/>
        <v>0</v>
      </c>
      <c r="U2407" s="2">
        <f t="shared" si="674"/>
        <v>0</v>
      </c>
      <c r="V2407" t="str">
        <f t="shared" si="682"/>
        <v>N</v>
      </c>
      <c r="W2407" s="2">
        <f t="shared" si="683"/>
        <v>0</v>
      </c>
      <c r="X2407" s="2">
        <f t="shared" si="675"/>
        <v>0</v>
      </c>
      <c r="Y2407" s="2"/>
    </row>
    <row r="2408" spans="1:25" x14ac:dyDescent="0.2">
      <c r="A2408">
        <v>5</v>
      </c>
      <c r="B2408" s="1">
        <v>42836.2083333275</v>
      </c>
      <c r="C2408">
        <v>32.1</v>
      </c>
      <c r="D2408" s="15">
        <f t="shared" si="676"/>
        <v>32.1</v>
      </c>
      <c r="E2408">
        <v>32</v>
      </c>
      <c r="F2408" s="6">
        <v>14.077500000000001</v>
      </c>
      <c r="G2408" s="6">
        <v>-1.5167529999999999E-2</v>
      </c>
      <c r="H2408" s="6">
        <f t="shared" si="667"/>
        <v>14.062332470000001</v>
      </c>
      <c r="I2408" s="6">
        <f t="shared" si="668"/>
        <v>0.10000000000000142</v>
      </c>
      <c r="J2408" s="6">
        <f t="shared" si="669"/>
        <v>0</v>
      </c>
      <c r="K2408" s="3">
        <f t="shared" si="677"/>
        <v>0</v>
      </c>
      <c r="L2408" s="6">
        <f t="shared" si="670"/>
        <v>13.96233247</v>
      </c>
      <c r="M2408" s="6">
        <f t="shared" si="678"/>
        <v>220</v>
      </c>
      <c r="N2408" s="6">
        <f t="shared" si="679"/>
        <v>13.962332470000007</v>
      </c>
      <c r="O2408" s="2">
        <f t="shared" si="671"/>
        <v>-13.962332470000007</v>
      </c>
      <c r="P2408" s="2">
        <f t="shared" si="680"/>
        <v>18.037667529999993</v>
      </c>
      <c r="Q2408" s="2">
        <f t="shared" si="672"/>
        <v>14.062332470000008</v>
      </c>
      <c r="R2408" s="2">
        <f t="shared" si="681"/>
        <v>14.062332470000008</v>
      </c>
      <c r="S2408" s="2">
        <f t="shared" si="673"/>
        <v>0</v>
      </c>
      <c r="T2408" s="2">
        <f t="shared" si="684"/>
        <v>0</v>
      </c>
      <c r="U2408" s="2">
        <f t="shared" si="674"/>
        <v>0</v>
      </c>
      <c r="V2408" t="str">
        <f t="shared" si="682"/>
        <v>N</v>
      </c>
      <c r="W2408" s="2">
        <f t="shared" si="683"/>
        <v>0</v>
      </c>
      <c r="X2408" s="2">
        <f t="shared" si="675"/>
        <v>0</v>
      </c>
      <c r="Y2408" s="2"/>
    </row>
    <row r="2409" spans="1:25" x14ac:dyDescent="0.2">
      <c r="A2409">
        <v>6</v>
      </c>
      <c r="B2409" s="1">
        <v>42836.249999994165</v>
      </c>
      <c r="C2409">
        <v>34.700000000000003</v>
      </c>
      <c r="D2409" s="15">
        <f t="shared" si="676"/>
        <v>34.700000000000003</v>
      </c>
      <c r="E2409">
        <v>32</v>
      </c>
      <c r="F2409" s="6">
        <v>13.7049</v>
      </c>
      <c r="G2409" s="6">
        <v>0.81430316999999985</v>
      </c>
      <c r="H2409" s="6">
        <f t="shared" si="667"/>
        <v>14.519203170000001</v>
      </c>
      <c r="I2409" s="6">
        <f t="shared" si="668"/>
        <v>2.7000000000000028</v>
      </c>
      <c r="J2409" s="6">
        <f t="shared" si="669"/>
        <v>0</v>
      </c>
      <c r="K2409" s="3">
        <f t="shared" si="677"/>
        <v>0</v>
      </c>
      <c r="L2409" s="6">
        <f t="shared" si="670"/>
        <v>11.819203169999998</v>
      </c>
      <c r="M2409" s="6">
        <f t="shared" si="678"/>
        <v>220</v>
      </c>
      <c r="N2409" s="6">
        <f t="shared" si="679"/>
        <v>11.819203170000009</v>
      </c>
      <c r="O2409" s="2">
        <f t="shared" si="671"/>
        <v>-11.819203170000009</v>
      </c>
      <c r="P2409" s="2">
        <f t="shared" si="680"/>
        <v>20.180796829999991</v>
      </c>
      <c r="Q2409" s="2">
        <f t="shared" si="672"/>
        <v>14.519203170000011</v>
      </c>
      <c r="R2409" s="2">
        <f t="shared" si="681"/>
        <v>14.519203170000011</v>
      </c>
      <c r="S2409" s="2">
        <f t="shared" si="673"/>
        <v>0</v>
      </c>
      <c r="T2409" s="2">
        <f t="shared" si="684"/>
        <v>0</v>
      </c>
      <c r="U2409" s="2">
        <f t="shared" si="674"/>
        <v>0</v>
      </c>
      <c r="V2409" t="str">
        <f t="shared" si="682"/>
        <v>N</v>
      </c>
      <c r="W2409" s="2">
        <f t="shared" si="683"/>
        <v>0</v>
      </c>
      <c r="X2409" s="2">
        <f t="shared" si="675"/>
        <v>0</v>
      </c>
      <c r="Y2409" s="2"/>
    </row>
    <row r="2410" spans="1:25" x14ac:dyDescent="0.2">
      <c r="A2410">
        <v>7</v>
      </c>
      <c r="B2410" s="1">
        <v>42836.291666660829</v>
      </c>
      <c r="C2410">
        <v>38.700000000000003</v>
      </c>
      <c r="D2410" s="15">
        <f t="shared" si="676"/>
        <v>38.700000000000003</v>
      </c>
      <c r="E2410">
        <v>32</v>
      </c>
      <c r="F2410" s="6">
        <v>11.1004</v>
      </c>
      <c r="G2410" s="6">
        <v>10.552569999999999</v>
      </c>
      <c r="H2410" s="6">
        <f t="shared" si="667"/>
        <v>21.65297</v>
      </c>
      <c r="I2410" s="6">
        <f t="shared" si="668"/>
        <v>6.7000000000000028</v>
      </c>
      <c r="J2410" s="6">
        <f t="shared" si="669"/>
        <v>0</v>
      </c>
      <c r="K2410" s="3">
        <f t="shared" si="677"/>
        <v>0</v>
      </c>
      <c r="L2410" s="6">
        <f t="shared" si="670"/>
        <v>14.952969999999997</v>
      </c>
      <c r="M2410" s="6">
        <f t="shared" si="678"/>
        <v>220</v>
      </c>
      <c r="N2410" s="6">
        <f t="shared" si="679"/>
        <v>14.952969999999993</v>
      </c>
      <c r="O2410" s="2">
        <f t="shared" si="671"/>
        <v>-14.952969999999993</v>
      </c>
      <c r="P2410" s="2">
        <f t="shared" si="680"/>
        <v>17.047030000000007</v>
      </c>
      <c r="Q2410" s="2">
        <f t="shared" si="672"/>
        <v>21.652969999999996</v>
      </c>
      <c r="R2410" s="2">
        <f t="shared" si="681"/>
        <v>21.652969999999996</v>
      </c>
      <c r="S2410" s="2">
        <f t="shared" si="673"/>
        <v>0</v>
      </c>
      <c r="T2410" s="2">
        <f t="shared" si="684"/>
        <v>0</v>
      </c>
      <c r="U2410" s="2">
        <f t="shared" si="674"/>
        <v>0</v>
      </c>
      <c r="V2410" t="str">
        <f t="shared" si="682"/>
        <v>N</v>
      </c>
      <c r="W2410" s="2">
        <f t="shared" si="683"/>
        <v>0</v>
      </c>
      <c r="X2410" s="2">
        <f t="shared" si="675"/>
        <v>0</v>
      </c>
      <c r="Y2410" s="2"/>
    </row>
    <row r="2411" spans="1:25" x14ac:dyDescent="0.2">
      <c r="A2411">
        <v>8</v>
      </c>
      <c r="B2411" s="1">
        <v>42836.333333327493</v>
      </c>
      <c r="C2411">
        <v>40</v>
      </c>
      <c r="D2411" s="15">
        <f t="shared" si="676"/>
        <v>40</v>
      </c>
      <c r="E2411">
        <v>32</v>
      </c>
      <c r="F2411" s="6">
        <v>10.174099999999999</v>
      </c>
      <c r="G2411" s="6">
        <v>23.846989999999998</v>
      </c>
      <c r="H2411" s="6">
        <f t="shared" si="667"/>
        <v>34.021090000000001</v>
      </c>
      <c r="I2411" s="6">
        <f t="shared" si="668"/>
        <v>8</v>
      </c>
      <c r="J2411" s="6">
        <f t="shared" si="669"/>
        <v>0</v>
      </c>
      <c r="K2411" s="3">
        <f t="shared" si="677"/>
        <v>0</v>
      </c>
      <c r="L2411" s="6">
        <f t="shared" si="670"/>
        <v>26.021090000000001</v>
      </c>
      <c r="M2411" s="6">
        <f t="shared" si="678"/>
        <v>220</v>
      </c>
      <c r="N2411" s="6">
        <f t="shared" si="679"/>
        <v>26.021090000000015</v>
      </c>
      <c r="O2411" s="2">
        <f t="shared" si="671"/>
        <v>-26.021090000000015</v>
      </c>
      <c r="P2411" s="2">
        <f t="shared" si="680"/>
        <v>5.9789099999999848</v>
      </c>
      <c r="Q2411" s="2">
        <f t="shared" si="672"/>
        <v>34.021090000000015</v>
      </c>
      <c r="R2411" s="2">
        <f t="shared" si="681"/>
        <v>34.021090000000015</v>
      </c>
      <c r="S2411" s="2">
        <f t="shared" si="673"/>
        <v>0</v>
      </c>
      <c r="T2411" s="2">
        <f t="shared" si="684"/>
        <v>0</v>
      </c>
      <c r="U2411" s="2">
        <f t="shared" si="674"/>
        <v>0</v>
      </c>
      <c r="V2411" t="str">
        <f t="shared" si="682"/>
        <v>Y</v>
      </c>
      <c r="W2411" s="2">
        <f t="shared" si="683"/>
        <v>0</v>
      </c>
      <c r="X2411" s="2">
        <f t="shared" si="675"/>
        <v>0</v>
      </c>
      <c r="Y2411" s="2"/>
    </row>
    <row r="2412" spans="1:25" x14ac:dyDescent="0.2">
      <c r="A2412">
        <v>9</v>
      </c>
      <c r="B2412" s="1">
        <v>42836.374999994157</v>
      </c>
      <c r="C2412">
        <v>42.5</v>
      </c>
      <c r="D2412" s="15">
        <f t="shared" si="676"/>
        <v>42.5</v>
      </c>
      <c r="E2412">
        <v>32</v>
      </c>
      <c r="F2412" s="6">
        <v>8.7083300000000001</v>
      </c>
      <c r="G2412" s="6">
        <v>34.872309999999999</v>
      </c>
      <c r="H2412" s="6">
        <f t="shared" si="667"/>
        <v>43.580640000000002</v>
      </c>
      <c r="I2412" s="6">
        <f t="shared" si="668"/>
        <v>10.5</v>
      </c>
      <c r="J2412" s="6">
        <f t="shared" si="669"/>
        <v>0</v>
      </c>
      <c r="K2412" s="3">
        <f t="shared" si="677"/>
        <v>0</v>
      </c>
      <c r="L2412" s="6">
        <f t="shared" si="670"/>
        <v>33.080640000000002</v>
      </c>
      <c r="M2412" s="6">
        <f t="shared" si="678"/>
        <v>220</v>
      </c>
      <c r="N2412" s="6">
        <f t="shared" si="679"/>
        <v>33.080640000000017</v>
      </c>
      <c r="O2412" s="2">
        <f t="shared" si="671"/>
        <v>-32</v>
      </c>
      <c r="P2412" s="2">
        <f t="shared" si="680"/>
        <v>0</v>
      </c>
      <c r="Q2412" s="2">
        <f t="shared" si="672"/>
        <v>42.5</v>
      </c>
      <c r="R2412" s="2">
        <f t="shared" si="681"/>
        <v>42.5</v>
      </c>
      <c r="S2412" s="2">
        <f t="shared" si="673"/>
        <v>0</v>
      </c>
      <c r="T2412" s="2">
        <f t="shared" si="684"/>
        <v>0</v>
      </c>
      <c r="U2412" s="2">
        <f t="shared" si="674"/>
        <v>1.0806400000000167</v>
      </c>
      <c r="V2412" t="str">
        <f t="shared" si="682"/>
        <v>Y</v>
      </c>
      <c r="W2412" s="2">
        <f t="shared" si="683"/>
        <v>1.0806400000000167</v>
      </c>
      <c r="X2412" s="2">
        <f t="shared" si="675"/>
        <v>0</v>
      </c>
      <c r="Y2412" s="2"/>
    </row>
    <row r="2413" spans="1:25" x14ac:dyDescent="0.2">
      <c r="A2413">
        <v>10</v>
      </c>
      <c r="B2413" s="1">
        <v>42836.416666660822</v>
      </c>
      <c r="C2413">
        <v>44.6</v>
      </c>
      <c r="D2413" s="15">
        <f t="shared" si="676"/>
        <v>44.6</v>
      </c>
      <c r="E2413">
        <v>32</v>
      </c>
      <c r="F2413" s="6">
        <v>8.1726200000000002</v>
      </c>
      <c r="G2413" s="6">
        <v>42.679809999999996</v>
      </c>
      <c r="H2413" s="6">
        <f t="shared" si="667"/>
        <v>50.852429999999998</v>
      </c>
      <c r="I2413" s="6">
        <f t="shared" si="668"/>
        <v>12.600000000000001</v>
      </c>
      <c r="J2413" s="6">
        <f t="shared" si="669"/>
        <v>0</v>
      </c>
      <c r="K2413" s="3">
        <f t="shared" si="677"/>
        <v>0</v>
      </c>
      <c r="L2413" s="6">
        <f t="shared" si="670"/>
        <v>38.252429999999997</v>
      </c>
      <c r="M2413" s="6">
        <f t="shared" si="678"/>
        <v>220</v>
      </c>
      <c r="N2413" s="6">
        <f t="shared" si="679"/>
        <v>38.252430000000004</v>
      </c>
      <c r="O2413" s="2">
        <f t="shared" si="671"/>
        <v>-32</v>
      </c>
      <c r="P2413" s="2">
        <f t="shared" si="680"/>
        <v>0</v>
      </c>
      <c r="Q2413" s="2">
        <f t="shared" si="672"/>
        <v>44.6</v>
      </c>
      <c r="R2413" s="2">
        <f t="shared" si="681"/>
        <v>44.6</v>
      </c>
      <c r="S2413" s="2">
        <f t="shared" si="673"/>
        <v>0</v>
      </c>
      <c r="T2413" s="2">
        <f t="shared" si="684"/>
        <v>0</v>
      </c>
      <c r="U2413" s="2">
        <f t="shared" si="674"/>
        <v>6.2524300000000039</v>
      </c>
      <c r="V2413" t="str">
        <f t="shared" si="682"/>
        <v>Y</v>
      </c>
      <c r="W2413" s="2">
        <f t="shared" si="683"/>
        <v>6.2524300000000039</v>
      </c>
      <c r="X2413" s="2">
        <f t="shared" si="675"/>
        <v>0</v>
      </c>
      <c r="Y2413" s="2"/>
    </row>
    <row r="2414" spans="1:25" x14ac:dyDescent="0.2">
      <c r="A2414">
        <v>11</v>
      </c>
      <c r="B2414" s="1">
        <v>42836.458333327486</v>
      </c>
      <c r="C2414">
        <v>45.6</v>
      </c>
      <c r="D2414" s="15">
        <f t="shared" si="676"/>
        <v>45.6</v>
      </c>
      <c r="E2414">
        <v>32</v>
      </c>
      <c r="F2414" s="6">
        <v>8.4481699999999993</v>
      </c>
      <c r="G2414" s="6">
        <v>47.035359999999997</v>
      </c>
      <c r="H2414" s="6">
        <f t="shared" si="667"/>
        <v>55.483529999999995</v>
      </c>
      <c r="I2414" s="6">
        <f t="shared" si="668"/>
        <v>13.600000000000001</v>
      </c>
      <c r="J2414" s="6">
        <f t="shared" si="669"/>
        <v>0</v>
      </c>
      <c r="K2414" s="3">
        <f t="shared" si="677"/>
        <v>0</v>
      </c>
      <c r="L2414" s="6">
        <f t="shared" si="670"/>
        <v>41.883529999999993</v>
      </c>
      <c r="M2414" s="6">
        <f t="shared" si="678"/>
        <v>220</v>
      </c>
      <c r="N2414" s="6">
        <f t="shared" si="679"/>
        <v>41.883530000000007</v>
      </c>
      <c r="O2414" s="2">
        <f t="shared" si="671"/>
        <v>-32</v>
      </c>
      <c r="P2414" s="2">
        <f t="shared" si="680"/>
        <v>0</v>
      </c>
      <c r="Q2414" s="2">
        <f t="shared" si="672"/>
        <v>45.6</v>
      </c>
      <c r="R2414" s="2">
        <f t="shared" si="681"/>
        <v>45.6</v>
      </c>
      <c r="S2414" s="2">
        <f t="shared" si="673"/>
        <v>0</v>
      </c>
      <c r="T2414" s="2">
        <f t="shared" si="684"/>
        <v>0</v>
      </c>
      <c r="U2414" s="2">
        <f t="shared" si="674"/>
        <v>9.8835300000000075</v>
      </c>
      <c r="V2414" t="str">
        <f t="shared" si="682"/>
        <v>Y</v>
      </c>
      <c r="W2414" s="2">
        <f t="shared" si="683"/>
        <v>9.8835300000000075</v>
      </c>
      <c r="X2414" s="2">
        <f t="shared" si="675"/>
        <v>0</v>
      </c>
      <c r="Y2414" s="2"/>
    </row>
    <row r="2415" spans="1:25" x14ac:dyDescent="0.2">
      <c r="A2415">
        <v>12</v>
      </c>
      <c r="B2415" s="1">
        <v>42836.49999999415</v>
      </c>
      <c r="C2415">
        <v>45.7</v>
      </c>
      <c r="D2415" s="15">
        <f t="shared" si="676"/>
        <v>45.7</v>
      </c>
      <c r="E2415">
        <v>32</v>
      </c>
      <c r="F2415" s="6">
        <v>9.1350499999999997</v>
      </c>
      <c r="G2415" s="6">
        <v>47.688159999999996</v>
      </c>
      <c r="H2415" s="6">
        <f t="shared" si="667"/>
        <v>56.823209999999996</v>
      </c>
      <c r="I2415" s="6">
        <f t="shared" si="668"/>
        <v>13.700000000000003</v>
      </c>
      <c r="J2415" s="6">
        <f t="shared" si="669"/>
        <v>0</v>
      </c>
      <c r="K2415" s="3">
        <f t="shared" si="677"/>
        <v>0</v>
      </c>
      <c r="L2415" s="6">
        <f t="shared" si="670"/>
        <v>43.123209999999993</v>
      </c>
      <c r="M2415" s="6">
        <f t="shared" si="678"/>
        <v>220</v>
      </c>
      <c r="N2415" s="6">
        <f t="shared" si="679"/>
        <v>43.123209999999972</v>
      </c>
      <c r="O2415" s="2">
        <f t="shared" si="671"/>
        <v>-32</v>
      </c>
      <c r="P2415" s="2">
        <f t="shared" si="680"/>
        <v>0</v>
      </c>
      <c r="Q2415" s="2">
        <f t="shared" si="672"/>
        <v>45.7</v>
      </c>
      <c r="R2415" s="2">
        <f t="shared" si="681"/>
        <v>45.7</v>
      </c>
      <c r="S2415" s="2">
        <f t="shared" si="673"/>
        <v>0</v>
      </c>
      <c r="T2415" s="2">
        <f t="shared" si="684"/>
        <v>0</v>
      </c>
      <c r="U2415" s="2">
        <f t="shared" si="674"/>
        <v>11.123209999999972</v>
      </c>
      <c r="V2415" t="str">
        <f t="shared" si="682"/>
        <v>Y</v>
      </c>
      <c r="W2415" s="2">
        <f t="shared" si="683"/>
        <v>11.123209999999972</v>
      </c>
      <c r="X2415" s="2">
        <f t="shared" si="675"/>
        <v>0</v>
      </c>
      <c r="Y2415" s="2"/>
    </row>
    <row r="2416" spans="1:25" x14ac:dyDescent="0.2">
      <c r="A2416">
        <v>13</v>
      </c>
      <c r="B2416" s="1">
        <v>42836.541666660814</v>
      </c>
      <c r="C2416">
        <v>45.7</v>
      </c>
      <c r="D2416" s="15">
        <f t="shared" si="676"/>
        <v>45.7</v>
      </c>
      <c r="E2416">
        <v>32</v>
      </c>
      <c r="F2416" s="6">
        <v>8.6942400000000006</v>
      </c>
      <c r="G2416" s="6">
        <v>45.369860000000003</v>
      </c>
      <c r="H2416" s="6">
        <f t="shared" si="667"/>
        <v>54.064100000000003</v>
      </c>
      <c r="I2416" s="6">
        <f t="shared" si="668"/>
        <v>13.700000000000003</v>
      </c>
      <c r="J2416" s="6">
        <f t="shared" si="669"/>
        <v>0</v>
      </c>
      <c r="K2416" s="3">
        <f t="shared" si="677"/>
        <v>0</v>
      </c>
      <c r="L2416" s="6">
        <f t="shared" si="670"/>
        <v>40.364100000000001</v>
      </c>
      <c r="M2416" s="6">
        <f t="shared" si="678"/>
        <v>220</v>
      </c>
      <c r="N2416" s="6">
        <f t="shared" si="679"/>
        <v>40.364100000000008</v>
      </c>
      <c r="O2416" s="2">
        <f t="shared" si="671"/>
        <v>-32</v>
      </c>
      <c r="P2416" s="2">
        <f t="shared" si="680"/>
        <v>0</v>
      </c>
      <c r="Q2416" s="2">
        <f t="shared" si="672"/>
        <v>45.7</v>
      </c>
      <c r="R2416" s="2">
        <f t="shared" si="681"/>
        <v>45.7</v>
      </c>
      <c r="S2416" s="2">
        <f t="shared" si="673"/>
        <v>0</v>
      </c>
      <c r="T2416" s="2">
        <f t="shared" si="684"/>
        <v>0</v>
      </c>
      <c r="U2416" s="2">
        <f t="shared" si="674"/>
        <v>8.3641000000000076</v>
      </c>
      <c r="V2416" t="str">
        <f t="shared" si="682"/>
        <v>Y</v>
      </c>
      <c r="W2416" s="2">
        <f t="shared" si="683"/>
        <v>8.3641000000000076</v>
      </c>
      <c r="X2416" s="2">
        <f t="shared" si="675"/>
        <v>0</v>
      </c>
      <c r="Y2416" s="2"/>
    </row>
    <row r="2417" spans="1:25" x14ac:dyDescent="0.2">
      <c r="A2417">
        <v>14</v>
      </c>
      <c r="B2417" s="1">
        <v>42836.583333327479</v>
      </c>
      <c r="C2417">
        <v>46</v>
      </c>
      <c r="D2417" s="15">
        <f t="shared" si="676"/>
        <v>46</v>
      </c>
      <c r="E2417">
        <v>32</v>
      </c>
      <c r="F2417" s="6">
        <v>7.2506500000000003</v>
      </c>
      <c r="G2417" s="6">
        <v>39.854120000000002</v>
      </c>
      <c r="H2417" s="6">
        <f t="shared" si="667"/>
        <v>47.104770000000002</v>
      </c>
      <c r="I2417" s="6">
        <f t="shared" si="668"/>
        <v>14</v>
      </c>
      <c r="J2417" s="6">
        <f t="shared" si="669"/>
        <v>0</v>
      </c>
      <c r="K2417" s="3">
        <f t="shared" si="677"/>
        <v>0</v>
      </c>
      <c r="L2417" s="6">
        <f t="shared" si="670"/>
        <v>33.104770000000002</v>
      </c>
      <c r="M2417" s="6">
        <f t="shared" si="678"/>
        <v>220</v>
      </c>
      <c r="N2417" s="6">
        <f t="shared" si="679"/>
        <v>33.104770000000002</v>
      </c>
      <c r="O2417" s="2">
        <f t="shared" si="671"/>
        <v>-32</v>
      </c>
      <c r="P2417" s="2">
        <f t="shared" si="680"/>
        <v>0</v>
      </c>
      <c r="Q2417" s="2">
        <f t="shared" si="672"/>
        <v>46</v>
      </c>
      <c r="R2417" s="2">
        <f t="shared" si="681"/>
        <v>46</v>
      </c>
      <c r="S2417" s="2">
        <f t="shared" si="673"/>
        <v>0</v>
      </c>
      <c r="T2417" s="2">
        <f t="shared" si="684"/>
        <v>0</v>
      </c>
      <c r="U2417" s="2">
        <f t="shared" si="674"/>
        <v>1.104770000000002</v>
      </c>
      <c r="V2417" t="str">
        <f t="shared" si="682"/>
        <v>Y</v>
      </c>
      <c r="W2417" s="2">
        <f t="shared" si="683"/>
        <v>1.104770000000002</v>
      </c>
      <c r="X2417" s="2">
        <f t="shared" si="675"/>
        <v>0</v>
      </c>
      <c r="Y2417" s="2"/>
    </row>
    <row r="2418" spans="1:25" x14ac:dyDescent="0.2">
      <c r="A2418">
        <v>15</v>
      </c>
      <c r="B2418" s="1">
        <v>42836.624999994143</v>
      </c>
      <c r="C2418">
        <v>45.8</v>
      </c>
      <c r="D2418" s="15">
        <f t="shared" si="676"/>
        <v>45.8</v>
      </c>
      <c r="E2418">
        <v>32</v>
      </c>
      <c r="F2418" s="6">
        <v>4.41587</v>
      </c>
      <c r="G2418" s="6">
        <v>31.021660000000001</v>
      </c>
      <c r="H2418" s="6">
        <f t="shared" si="667"/>
        <v>35.437530000000002</v>
      </c>
      <c r="I2418" s="6">
        <f t="shared" si="668"/>
        <v>13.799999999999997</v>
      </c>
      <c r="J2418" s="6">
        <f t="shared" si="669"/>
        <v>0</v>
      </c>
      <c r="K2418" s="3">
        <f t="shared" si="677"/>
        <v>0</v>
      </c>
      <c r="L2418" s="6">
        <f t="shared" si="670"/>
        <v>21.637530000000005</v>
      </c>
      <c r="M2418" s="6">
        <f t="shared" si="678"/>
        <v>220</v>
      </c>
      <c r="N2418" s="6">
        <f t="shared" si="679"/>
        <v>21.637529999999998</v>
      </c>
      <c r="O2418" s="2">
        <f t="shared" si="671"/>
        <v>-21.637529999999998</v>
      </c>
      <c r="P2418" s="2">
        <f t="shared" si="680"/>
        <v>10.362470000000002</v>
      </c>
      <c r="Q2418" s="2">
        <f t="shared" si="672"/>
        <v>35.437529999999995</v>
      </c>
      <c r="R2418" s="2">
        <f t="shared" si="681"/>
        <v>35.437529999999995</v>
      </c>
      <c r="S2418" s="2">
        <f t="shared" si="673"/>
        <v>0</v>
      </c>
      <c r="T2418" s="2">
        <f t="shared" si="684"/>
        <v>0</v>
      </c>
      <c r="U2418" s="2">
        <f t="shared" si="674"/>
        <v>0</v>
      </c>
      <c r="V2418" t="str">
        <f t="shared" si="682"/>
        <v>Y</v>
      </c>
      <c r="W2418" s="2">
        <f t="shared" si="683"/>
        <v>0</v>
      </c>
      <c r="X2418" s="2">
        <f t="shared" si="675"/>
        <v>0</v>
      </c>
      <c r="Y2418" s="2"/>
    </row>
    <row r="2419" spans="1:25" x14ac:dyDescent="0.2">
      <c r="A2419">
        <v>16</v>
      </c>
      <c r="B2419" s="1">
        <v>42836.666666660807</v>
      </c>
      <c r="C2419">
        <v>45.8</v>
      </c>
      <c r="D2419" s="15">
        <f t="shared" si="676"/>
        <v>45.8</v>
      </c>
      <c r="E2419">
        <v>32</v>
      </c>
      <c r="F2419" s="6">
        <v>4.3162799999999999</v>
      </c>
      <c r="G2419" s="6">
        <v>19.153230000000001</v>
      </c>
      <c r="H2419" s="6">
        <f t="shared" si="667"/>
        <v>23.46951</v>
      </c>
      <c r="I2419" s="6">
        <f t="shared" si="668"/>
        <v>13.799999999999997</v>
      </c>
      <c r="J2419" s="6">
        <f t="shared" si="669"/>
        <v>0</v>
      </c>
      <c r="K2419" s="3">
        <f t="shared" si="677"/>
        <v>0</v>
      </c>
      <c r="L2419" s="6">
        <f t="shared" si="670"/>
        <v>9.6695100000000025</v>
      </c>
      <c r="M2419" s="6">
        <f t="shared" si="678"/>
        <v>220</v>
      </c>
      <c r="N2419" s="6">
        <f t="shared" si="679"/>
        <v>9.6695100000000025</v>
      </c>
      <c r="O2419" s="2">
        <f t="shared" si="671"/>
        <v>-9.6695100000000025</v>
      </c>
      <c r="P2419" s="2">
        <f t="shared" si="680"/>
        <v>22.330489999999998</v>
      </c>
      <c r="Q2419" s="2">
        <f t="shared" si="672"/>
        <v>23.46951</v>
      </c>
      <c r="R2419" s="2">
        <f t="shared" si="681"/>
        <v>23.46951</v>
      </c>
      <c r="S2419" s="2">
        <f t="shared" si="673"/>
        <v>0</v>
      </c>
      <c r="T2419" s="2">
        <f t="shared" si="684"/>
        <v>0</v>
      </c>
      <c r="U2419" s="2">
        <f t="shared" si="674"/>
        <v>0</v>
      </c>
      <c r="V2419" t="str">
        <f t="shared" si="682"/>
        <v>Y</v>
      </c>
      <c r="W2419" s="2">
        <f t="shared" si="683"/>
        <v>0</v>
      </c>
      <c r="X2419" s="2">
        <f t="shared" si="675"/>
        <v>0</v>
      </c>
      <c r="Y2419" s="2"/>
    </row>
    <row r="2420" spans="1:25" x14ac:dyDescent="0.2">
      <c r="A2420">
        <v>17</v>
      </c>
      <c r="B2420" s="1">
        <v>42836.708333327471</v>
      </c>
      <c r="C2420">
        <v>45.9</v>
      </c>
      <c r="D2420" s="15">
        <f t="shared" si="676"/>
        <v>45.9</v>
      </c>
      <c r="E2420">
        <v>32</v>
      </c>
      <c r="F2420" s="6">
        <v>3.7441800000000001</v>
      </c>
      <c r="G2420" s="6">
        <v>6.324465</v>
      </c>
      <c r="H2420" s="6">
        <f t="shared" si="667"/>
        <v>10.068645</v>
      </c>
      <c r="I2420" s="6">
        <f t="shared" si="668"/>
        <v>13.899999999999999</v>
      </c>
      <c r="J2420" s="6">
        <f t="shared" si="669"/>
        <v>3.8313549999999985</v>
      </c>
      <c r="K2420" s="3">
        <f t="shared" si="677"/>
        <v>4.3786914285714147</v>
      </c>
      <c r="L2420" s="6">
        <f t="shared" si="670"/>
        <v>0</v>
      </c>
      <c r="M2420" s="6">
        <f t="shared" si="678"/>
        <v>215.62130857142859</v>
      </c>
      <c r="N2420" s="6">
        <f t="shared" si="679"/>
        <v>0.54733642857141263</v>
      </c>
      <c r="O2420" s="2">
        <f t="shared" si="671"/>
        <v>-0.54733642857141263</v>
      </c>
      <c r="P2420" s="2">
        <f t="shared" si="680"/>
        <v>31.452663571428587</v>
      </c>
      <c r="Q2420" s="2">
        <f t="shared" si="672"/>
        <v>14.447336428571411</v>
      </c>
      <c r="R2420" s="2">
        <f t="shared" si="681"/>
        <v>10.068645</v>
      </c>
      <c r="S2420" s="2">
        <f t="shared" si="673"/>
        <v>4.3786914285714111</v>
      </c>
      <c r="T2420" s="2">
        <f t="shared" si="684"/>
        <v>0</v>
      </c>
      <c r="U2420" s="2">
        <f t="shared" si="674"/>
        <v>0</v>
      </c>
      <c r="V2420" t="str">
        <f t="shared" si="682"/>
        <v>N</v>
      </c>
      <c r="W2420" s="2">
        <f t="shared" si="683"/>
        <v>0</v>
      </c>
      <c r="X2420" s="2">
        <f t="shared" si="675"/>
        <v>0</v>
      </c>
      <c r="Y2420" s="2"/>
    </row>
    <row r="2421" spans="1:25" x14ac:dyDescent="0.2">
      <c r="A2421">
        <v>18</v>
      </c>
      <c r="B2421" s="1">
        <v>42836.749999994136</v>
      </c>
      <c r="C2421">
        <v>45.6</v>
      </c>
      <c r="D2421" s="15">
        <f t="shared" si="676"/>
        <v>45.6</v>
      </c>
      <c r="E2421">
        <v>32</v>
      </c>
      <c r="F2421" s="6">
        <v>3.5450599999999999</v>
      </c>
      <c r="G2421" s="6">
        <v>-1.5167529999999999E-2</v>
      </c>
      <c r="H2421" s="6">
        <f t="shared" si="667"/>
        <v>3.5298924700000001</v>
      </c>
      <c r="I2421" s="6">
        <f t="shared" si="668"/>
        <v>13.600000000000001</v>
      </c>
      <c r="J2421" s="6">
        <f t="shared" si="669"/>
        <v>10.070107530000001</v>
      </c>
      <c r="K2421" s="3">
        <f t="shared" si="677"/>
        <v>11.508694319999989</v>
      </c>
      <c r="L2421" s="6">
        <f t="shared" si="670"/>
        <v>0</v>
      </c>
      <c r="M2421" s="6">
        <f t="shared" si="678"/>
        <v>204.1126142514286</v>
      </c>
      <c r="N2421" s="6">
        <f t="shared" si="679"/>
        <v>1.438586789999988</v>
      </c>
      <c r="O2421" s="2">
        <f t="shared" si="671"/>
        <v>-1.438586789999988</v>
      </c>
      <c r="P2421" s="2">
        <f t="shared" si="680"/>
        <v>30.561413210000012</v>
      </c>
      <c r="Q2421" s="2">
        <f t="shared" si="672"/>
        <v>15.038586789999989</v>
      </c>
      <c r="R2421" s="2">
        <f t="shared" si="681"/>
        <v>3.5298924700000001</v>
      </c>
      <c r="S2421" s="2">
        <f t="shared" si="673"/>
        <v>11.508694319999989</v>
      </c>
      <c r="T2421" s="2">
        <f t="shared" si="684"/>
        <v>0</v>
      </c>
      <c r="U2421" s="2">
        <f t="shared" si="674"/>
        <v>0</v>
      </c>
      <c r="V2421" t="str">
        <f t="shared" si="682"/>
        <v>N</v>
      </c>
      <c r="W2421" s="2">
        <f t="shared" si="683"/>
        <v>0</v>
      </c>
      <c r="X2421" s="2">
        <f t="shared" si="675"/>
        <v>0</v>
      </c>
      <c r="Y2421" s="2"/>
    </row>
    <row r="2422" spans="1:25" x14ac:dyDescent="0.2">
      <c r="A2422">
        <v>19</v>
      </c>
      <c r="B2422" s="1">
        <v>42836.7916666608</v>
      </c>
      <c r="C2422">
        <v>47.5</v>
      </c>
      <c r="D2422" s="15">
        <f t="shared" si="676"/>
        <v>47.5</v>
      </c>
      <c r="E2422">
        <v>32</v>
      </c>
      <c r="F2422" s="6">
        <v>2.8342800000000001</v>
      </c>
      <c r="G2422" s="6">
        <v>-1.5167529999999999E-2</v>
      </c>
      <c r="H2422" s="6">
        <f t="shared" si="667"/>
        <v>2.8191124700000003</v>
      </c>
      <c r="I2422" s="6">
        <f t="shared" si="668"/>
        <v>15.5</v>
      </c>
      <c r="J2422" s="6">
        <f t="shared" si="669"/>
        <v>12.68088753</v>
      </c>
      <c r="K2422" s="3">
        <f t="shared" si="677"/>
        <v>14.492442891428567</v>
      </c>
      <c r="L2422" s="6">
        <f t="shared" si="670"/>
        <v>0</v>
      </c>
      <c r="M2422" s="6">
        <f t="shared" si="678"/>
        <v>189.62017136000003</v>
      </c>
      <c r="N2422" s="6">
        <f t="shared" si="679"/>
        <v>1.8115553614285602</v>
      </c>
      <c r="O2422" s="2">
        <f t="shared" si="671"/>
        <v>-1.8115553614285602</v>
      </c>
      <c r="P2422" s="2">
        <f t="shared" si="680"/>
        <v>30.18844463857144</v>
      </c>
      <c r="Q2422" s="2">
        <f t="shared" si="672"/>
        <v>17.31155536142856</v>
      </c>
      <c r="R2422" s="2">
        <f t="shared" si="681"/>
        <v>2.8191124700000003</v>
      </c>
      <c r="S2422" s="2">
        <f t="shared" si="673"/>
        <v>14.49244289142856</v>
      </c>
      <c r="T2422" s="2">
        <f t="shared" si="684"/>
        <v>0</v>
      </c>
      <c r="U2422" s="2">
        <f t="shared" si="674"/>
        <v>0</v>
      </c>
      <c r="V2422" t="str">
        <f t="shared" si="682"/>
        <v>N</v>
      </c>
      <c r="W2422" s="2">
        <f t="shared" si="683"/>
        <v>0</v>
      </c>
      <c r="X2422" s="2">
        <f t="shared" si="675"/>
        <v>0</v>
      </c>
      <c r="Y2422" s="2"/>
    </row>
    <row r="2423" spans="1:25" x14ac:dyDescent="0.2">
      <c r="A2423">
        <v>20</v>
      </c>
      <c r="B2423" s="1">
        <v>42836.833333327464</v>
      </c>
      <c r="C2423">
        <v>46.4</v>
      </c>
      <c r="D2423" s="15">
        <f t="shared" si="676"/>
        <v>46.4</v>
      </c>
      <c r="E2423">
        <v>32</v>
      </c>
      <c r="F2423" s="6">
        <v>2.4225300000000001</v>
      </c>
      <c r="G2423" s="6">
        <v>-1.5167529999999999E-2</v>
      </c>
      <c r="H2423" s="6">
        <f t="shared" si="667"/>
        <v>2.4073624700000003</v>
      </c>
      <c r="I2423" s="6">
        <f t="shared" si="668"/>
        <v>14.399999999999999</v>
      </c>
      <c r="J2423" s="6">
        <f t="shared" si="669"/>
        <v>11.992637529999998</v>
      </c>
      <c r="K2423" s="3">
        <f t="shared" si="677"/>
        <v>13.705871462857147</v>
      </c>
      <c r="L2423" s="6">
        <f t="shared" si="670"/>
        <v>0</v>
      </c>
      <c r="M2423" s="6">
        <f t="shared" si="678"/>
        <v>175.91429989714288</v>
      </c>
      <c r="N2423" s="6">
        <f t="shared" si="679"/>
        <v>1.7132339328571504</v>
      </c>
      <c r="O2423" s="2">
        <f t="shared" si="671"/>
        <v>-1.7132339328571504</v>
      </c>
      <c r="P2423" s="2">
        <f t="shared" si="680"/>
        <v>30.28676606714285</v>
      </c>
      <c r="Q2423" s="2">
        <f t="shared" si="672"/>
        <v>16.113233932857149</v>
      </c>
      <c r="R2423" s="2">
        <f t="shared" si="681"/>
        <v>2.4073624700000003</v>
      </c>
      <c r="S2423" s="2">
        <f t="shared" si="673"/>
        <v>13.705871462857148</v>
      </c>
      <c r="T2423" s="2">
        <f t="shared" si="684"/>
        <v>0</v>
      </c>
      <c r="U2423" s="2">
        <f t="shared" si="674"/>
        <v>0</v>
      </c>
      <c r="V2423" t="str">
        <f t="shared" si="682"/>
        <v>N</v>
      </c>
      <c r="W2423" s="2">
        <f t="shared" si="683"/>
        <v>0</v>
      </c>
      <c r="X2423" s="2">
        <f t="shared" si="675"/>
        <v>0</v>
      </c>
      <c r="Y2423" s="2"/>
    </row>
    <row r="2424" spans="1:25" x14ac:dyDescent="0.2">
      <c r="A2424">
        <v>21</v>
      </c>
      <c r="B2424" s="1">
        <v>42836.874999994128</v>
      </c>
      <c r="C2424">
        <v>44</v>
      </c>
      <c r="D2424" s="15">
        <f t="shared" si="676"/>
        <v>44</v>
      </c>
      <c r="E2424">
        <v>32</v>
      </c>
      <c r="F2424" s="6">
        <v>1.97445</v>
      </c>
      <c r="G2424" s="6">
        <v>-1.5167529999999999E-2</v>
      </c>
      <c r="H2424" s="6">
        <f t="shared" si="667"/>
        <v>1.95928247</v>
      </c>
      <c r="I2424" s="6">
        <f t="shared" si="668"/>
        <v>12</v>
      </c>
      <c r="J2424" s="6">
        <f t="shared" si="669"/>
        <v>10.04071753</v>
      </c>
      <c r="K2424" s="3">
        <f t="shared" si="677"/>
        <v>11.475105748571423</v>
      </c>
      <c r="L2424" s="6">
        <f t="shared" si="670"/>
        <v>0</v>
      </c>
      <c r="M2424" s="6">
        <f t="shared" si="678"/>
        <v>164.43919414857146</v>
      </c>
      <c r="N2424" s="6">
        <f t="shared" si="679"/>
        <v>1.4343882185714278</v>
      </c>
      <c r="O2424" s="2">
        <f t="shared" si="671"/>
        <v>-1.4343882185714278</v>
      </c>
      <c r="P2424" s="2">
        <f t="shared" si="680"/>
        <v>30.565611781428572</v>
      </c>
      <c r="Q2424" s="2">
        <f t="shared" si="672"/>
        <v>13.434388218571428</v>
      </c>
      <c r="R2424" s="2">
        <f t="shared" si="681"/>
        <v>1.95928247</v>
      </c>
      <c r="S2424" s="2">
        <f t="shared" si="673"/>
        <v>11.475105748571428</v>
      </c>
      <c r="T2424" s="2">
        <f t="shared" si="684"/>
        <v>0</v>
      </c>
      <c r="U2424" s="2">
        <f t="shared" si="674"/>
        <v>0</v>
      </c>
      <c r="V2424" t="str">
        <f t="shared" si="682"/>
        <v>N</v>
      </c>
      <c r="W2424" s="2">
        <f t="shared" si="683"/>
        <v>0</v>
      </c>
      <c r="X2424" s="2">
        <f t="shared" si="675"/>
        <v>0</v>
      </c>
      <c r="Y2424" s="2"/>
    </row>
    <row r="2425" spans="1:25" x14ac:dyDescent="0.2">
      <c r="A2425">
        <v>22</v>
      </c>
      <c r="B2425" s="1">
        <v>42836.916666660793</v>
      </c>
      <c r="C2425">
        <v>41.3</v>
      </c>
      <c r="D2425" s="15">
        <f t="shared" si="676"/>
        <v>41.3</v>
      </c>
      <c r="E2425">
        <v>32</v>
      </c>
      <c r="F2425" s="6">
        <v>2.5376099999999999</v>
      </c>
      <c r="G2425" s="6">
        <v>-1.5167529999999999E-2</v>
      </c>
      <c r="H2425" s="6">
        <f t="shared" si="667"/>
        <v>2.5224424700000001</v>
      </c>
      <c r="I2425" s="6">
        <f t="shared" si="668"/>
        <v>9.2999999999999972</v>
      </c>
      <c r="J2425" s="6">
        <f t="shared" si="669"/>
        <v>6.7775575299999975</v>
      </c>
      <c r="K2425" s="3">
        <f t="shared" si="677"/>
        <v>7.7457800342857013</v>
      </c>
      <c r="L2425" s="6">
        <f t="shared" si="670"/>
        <v>0</v>
      </c>
      <c r="M2425" s="6">
        <f t="shared" si="678"/>
        <v>156.69341411428576</v>
      </c>
      <c r="N2425" s="6">
        <f t="shared" si="679"/>
        <v>0.96822250428570555</v>
      </c>
      <c r="O2425" s="2">
        <f t="shared" si="671"/>
        <v>-0.96822250428570555</v>
      </c>
      <c r="P2425" s="2">
        <f t="shared" si="680"/>
        <v>31.031777495714294</v>
      </c>
      <c r="Q2425" s="2">
        <f t="shared" si="672"/>
        <v>10.268222504285703</v>
      </c>
      <c r="R2425" s="2">
        <f t="shared" si="681"/>
        <v>2.5224424700000001</v>
      </c>
      <c r="S2425" s="2">
        <f t="shared" si="673"/>
        <v>7.7457800342857031</v>
      </c>
      <c r="T2425" s="2">
        <f t="shared" si="684"/>
        <v>0</v>
      </c>
      <c r="U2425" s="2">
        <f t="shared" si="674"/>
        <v>0</v>
      </c>
      <c r="V2425" t="str">
        <f t="shared" si="682"/>
        <v>N</v>
      </c>
      <c r="W2425" s="2">
        <f t="shared" si="683"/>
        <v>0</v>
      </c>
      <c r="X2425" s="2">
        <f t="shared" si="675"/>
        <v>0</v>
      </c>
      <c r="Y2425" s="2"/>
    </row>
    <row r="2426" spans="1:25" x14ac:dyDescent="0.2">
      <c r="A2426">
        <v>23</v>
      </c>
      <c r="B2426" s="1">
        <v>42836.958333327457</v>
      </c>
      <c r="C2426">
        <v>37.6</v>
      </c>
      <c r="D2426" s="15">
        <f t="shared" si="676"/>
        <v>37.6</v>
      </c>
      <c r="E2426">
        <v>32</v>
      </c>
      <c r="F2426" s="6">
        <v>2.0385</v>
      </c>
      <c r="G2426" s="6">
        <v>-1.5167529999999999E-2</v>
      </c>
      <c r="H2426" s="6">
        <f t="shared" si="667"/>
        <v>2.0233324700000002</v>
      </c>
      <c r="I2426" s="6">
        <f t="shared" si="668"/>
        <v>5.6000000000000014</v>
      </c>
      <c r="J2426" s="6">
        <f t="shared" si="669"/>
        <v>3.5766675300000013</v>
      </c>
      <c r="K2426" s="3">
        <f t="shared" si="677"/>
        <v>4.0876200342857203</v>
      </c>
      <c r="L2426" s="6">
        <f t="shared" si="670"/>
        <v>0</v>
      </c>
      <c r="M2426" s="6">
        <f t="shared" si="678"/>
        <v>152.60579408000004</v>
      </c>
      <c r="N2426" s="6">
        <f t="shared" si="679"/>
        <v>0.51095250428571148</v>
      </c>
      <c r="O2426" s="2">
        <f t="shared" si="671"/>
        <v>-0.51095250428571148</v>
      </c>
      <c r="P2426" s="2">
        <f t="shared" si="680"/>
        <v>31.489047495714289</v>
      </c>
      <c r="Q2426" s="2">
        <f t="shared" si="672"/>
        <v>6.1109525042857129</v>
      </c>
      <c r="R2426" s="2">
        <f t="shared" si="681"/>
        <v>2.0233324700000002</v>
      </c>
      <c r="S2426" s="2">
        <f t="shared" si="673"/>
        <v>4.0876200342857132</v>
      </c>
      <c r="T2426" s="2">
        <f t="shared" si="684"/>
        <v>0</v>
      </c>
      <c r="U2426" s="2">
        <f t="shared" si="674"/>
        <v>0</v>
      </c>
      <c r="V2426" t="str">
        <f t="shared" si="682"/>
        <v>N</v>
      </c>
      <c r="W2426" s="2">
        <f t="shared" si="683"/>
        <v>0</v>
      </c>
      <c r="X2426" s="2">
        <f t="shared" si="675"/>
        <v>0</v>
      </c>
      <c r="Y2426" s="2"/>
    </row>
    <row r="2427" spans="1:25" x14ac:dyDescent="0.2">
      <c r="A2427">
        <v>0</v>
      </c>
      <c r="B2427" s="1">
        <v>42836.999999994121</v>
      </c>
      <c r="C2427">
        <v>35.5</v>
      </c>
      <c r="D2427" s="15">
        <f t="shared" si="676"/>
        <v>35.5</v>
      </c>
      <c r="E2427">
        <v>32</v>
      </c>
      <c r="F2427" s="6">
        <v>3.7196099999999999</v>
      </c>
      <c r="G2427" s="6">
        <v>-1.5167529999999999E-2</v>
      </c>
      <c r="H2427" s="6">
        <f t="shared" si="667"/>
        <v>3.70444247</v>
      </c>
      <c r="I2427" s="6">
        <f t="shared" si="668"/>
        <v>3.5</v>
      </c>
      <c r="J2427" s="6">
        <f t="shared" si="669"/>
        <v>0</v>
      </c>
      <c r="K2427" s="3">
        <f t="shared" si="677"/>
        <v>0</v>
      </c>
      <c r="L2427" s="6">
        <f t="shared" si="670"/>
        <v>0.20444247000000004</v>
      </c>
      <c r="M2427" s="6">
        <f t="shared" si="678"/>
        <v>152.81023655000004</v>
      </c>
      <c r="N2427" s="6">
        <f t="shared" si="679"/>
        <v>0</v>
      </c>
      <c r="O2427" s="2">
        <f t="shared" si="671"/>
        <v>0</v>
      </c>
      <c r="P2427" s="2">
        <f t="shared" si="680"/>
        <v>32</v>
      </c>
      <c r="Q2427" s="2">
        <f t="shared" si="672"/>
        <v>3.5</v>
      </c>
      <c r="R2427" s="2">
        <f t="shared" si="681"/>
        <v>3.5</v>
      </c>
      <c r="S2427" s="2">
        <f t="shared" si="673"/>
        <v>0</v>
      </c>
      <c r="T2427" s="2">
        <f t="shared" si="684"/>
        <v>0.2044424700000036</v>
      </c>
      <c r="U2427" s="2">
        <f t="shared" si="674"/>
        <v>0</v>
      </c>
      <c r="V2427" t="str">
        <f t="shared" si="682"/>
        <v>N</v>
      </c>
      <c r="W2427" s="2">
        <f t="shared" si="683"/>
        <v>0</v>
      </c>
      <c r="X2427" s="2">
        <f t="shared" si="675"/>
        <v>0</v>
      </c>
      <c r="Y2427" s="2"/>
    </row>
    <row r="2428" spans="1:25" x14ac:dyDescent="0.2">
      <c r="A2428">
        <v>1</v>
      </c>
      <c r="B2428" s="1">
        <v>42837.041666660785</v>
      </c>
      <c r="C2428">
        <v>33.1</v>
      </c>
      <c r="D2428" s="15">
        <f t="shared" si="676"/>
        <v>33.1</v>
      </c>
      <c r="E2428">
        <v>32</v>
      </c>
      <c r="F2428" s="6">
        <v>2.5746199999999999</v>
      </c>
      <c r="G2428" s="6">
        <v>-1.5167529999999999E-2</v>
      </c>
      <c r="H2428" s="6">
        <f t="shared" si="667"/>
        <v>2.5594524700000001</v>
      </c>
      <c r="I2428" s="6">
        <f t="shared" si="668"/>
        <v>1.1000000000000014</v>
      </c>
      <c r="J2428" s="6">
        <f t="shared" si="669"/>
        <v>0</v>
      </c>
      <c r="K2428" s="3">
        <f t="shared" si="677"/>
        <v>0</v>
      </c>
      <c r="L2428" s="6">
        <f t="shared" si="670"/>
        <v>1.4594524699999987</v>
      </c>
      <c r="M2428" s="6">
        <f t="shared" si="678"/>
        <v>154.26968902000004</v>
      </c>
      <c r="N2428" s="6">
        <f t="shared" si="679"/>
        <v>0</v>
      </c>
      <c r="O2428" s="2">
        <f t="shared" si="671"/>
        <v>0</v>
      </c>
      <c r="P2428" s="2">
        <f t="shared" si="680"/>
        <v>32</v>
      </c>
      <c r="Q2428" s="2">
        <f t="shared" si="672"/>
        <v>1.1000000000000014</v>
      </c>
      <c r="R2428" s="2">
        <f t="shared" si="681"/>
        <v>1.1000000000000014</v>
      </c>
      <c r="S2428" s="2">
        <f t="shared" si="673"/>
        <v>0</v>
      </c>
      <c r="T2428" s="2">
        <f t="shared" si="684"/>
        <v>1.4594524700000022</v>
      </c>
      <c r="U2428" s="2">
        <f t="shared" si="674"/>
        <v>0</v>
      </c>
      <c r="V2428" t="str">
        <f t="shared" si="682"/>
        <v>N</v>
      </c>
      <c r="W2428" s="2">
        <f t="shared" si="683"/>
        <v>0</v>
      </c>
      <c r="X2428" s="2">
        <f t="shared" si="675"/>
        <v>0</v>
      </c>
      <c r="Y2428" s="2"/>
    </row>
    <row r="2429" spans="1:25" x14ac:dyDescent="0.2">
      <c r="A2429">
        <v>2</v>
      </c>
      <c r="B2429" s="1">
        <v>42837.08333332745</v>
      </c>
      <c r="C2429">
        <v>31.9</v>
      </c>
      <c r="D2429" s="15">
        <f t="shared" si="676"/>
        <v>31.9</v>
      </c>
      <c r="E2429">
        <v>32</v>
      </c>
      <c r="F2429" s="6">
        <v>2.4041100000000002</v>
      </c>
      <c r="G2429" s="6">
        <v>-1.5167529999999999E-2</v>
      </c>
      <c r="H2429" s="6">
        <f t="shared" si="667"/>
        <v>2.3889424700000004</v>
      </c>
      <c r="I2429" s="6">
        <f t="shared" si="668"/>
        <v>0</v>
      </c>
      <c r="J2429" s="6">
        <f t="shared" si="669"/>
        <v>0</v>
      </c>
      <c r="K2429" s="3">
        <f t="shared" si="677"/>
        <v>0</v>
      </c>
      <c r="L2429" s="6">
        <f t="shared" si="670"/>
        <v>2.3889424700000004</v>
      </c>
      <c r="M2429" s="6">
        <f t="shared" si="678"/>
        <v>156.65863149000003</v>
      </c>
      <c r="N2429" s="6">
        <f t="shared" si="679"/>
        <v>0</v>
      </c>
      <c r="O2429" s="2">
        <f t="shared" si="671"/>
        <v>0</v>
      </c>
      <c r="P2429" s="2">
        <f t="shared" si="680"/>
        <v>32</v>
      </c>
      <c r="Q2429" s="2">
        <f t="shared" si="672"/>
        <v>-0.10000000000000142</v>
      </c>
      <c r="R2429" s="2">
        <f t="shared" si="681"/>
        <v>-0.10000000000000142</v>
      </c>
      <c r="S2429" s="2">
        <f t="shared" si="673"/>
        <v>0</v>
      </c>
      <c r="T2429" s="2">
        <f t="shared" si="684"/>
        <v>2.3889424699999893</v>
      </c>
      <c r="U2429" s="2">
        <f t="shared" si="674"/>
        <v>0</v>
      </c>
      <c r="V2429" t="str">
        <f t="shared" si="682"/>
        <v>N</v>
      </c>
      <c r="W2429" s="2">
        <f t="shared" si="683"/>
        <v>0</v>
      </c>
      <c r="X2429" s="2">
        <f t="shared" si="675"/>
        <v>0</v>
      </c>
      <c r="Y2429" s="2"/>
    </row>
    <row r="2430" spans="1:25" x14ac:dyDescent="0.2">
      <c r="A2430">
        <v>3</v>
      </c>
      <c r="B2430" s="1">
        <v>42837.124999994114</v>
      </c>
      <c r="C2430">
        <v>31.6</v>
      </c>
      <c r="D2430" s="15">
        <f t="shared" si="676"/>
        <v>31.6</v>
      </c>
      <c r="E2430">
        <v>32</v>
      </c>
      <c r="F2430" s="6">
        <v>2.9432700000000001</v>
      </c>
      <c r="G2430" s="6">
        <v>-1.5167529999999999E-2</v>
      </c>
      <c r="H2430" s="6">
        <f t="shared" si="667"/>
        <v>2.9281024700000002</v>
      </c>
      <c r="I2430" s="6">
        <f t="shared" si="668"/>
        <v>0</v>
      </c>
      <c r="J2430" s="6">
        <f t="shared" si="669"/>
        <v>0</v>
      </c>
      <c r="K2430" s="3">
        <f t="shared" si="677"/>
        <v>0</v>
      </c>
      <c r="L2430" s="6">
        <f t="shared" si="670"/>
        <v>2.9281024700000002</v>
      </c>
      <c r="M2430" s="6">
        <f t="shared" si="678"/>
        <v>159.58673396000003</v>
      </c>
      <c r="N2430" s="6">
        <f t="shared" si="679"/>
        <v>0</v>
      </c>
      <c r="O2430" s="2">
        <f t="shared" si="671"/>
        <v>0</v>
      </c>
      <c r="P2430" s="2">
        <f t="shared" si="680"/>
        <v>32</v>
      </c>
      <c r="Q2430" s="2">
        <f t="shared" si="672"/>
        <v>-0.39999999999999858</v>
      </c>
      <c r="R2430" s="2">
        <f t="shared" si="681"/>
        <v>-0.39999999999999858</v>
      </c>
      <c r="S2430" s="2">
        <f t="shared" si="673"/>
        <v>0</v>
      </c>
      <c r="T2430" s="2">
        <f t="shared" si="684"/>
        <v>2.9281024699999989</v>
      </c>
      <c r="U2430" s="2">
        <f t="shared" si="674"/>
        <v>0</v>
      </c>
      <c r="V2430" t="str">
        <f t="shared" si="682"/>
        <v>N</v>
      </c>
      <c r="W2430" s="2">
        <f t="shared" si="683"/>
        <v>0</v>
      </c>
      <c r="X2430" s="2">
        <f t="shared" si="675"/>
        <v>0</v>
      </c>
      <c r="Y2430" s="2"/>
    </row>
    <row r="2431" spans="1:25" x14ac:dyDescent="0.2">
      <c r="A2431">
        <v>4</v>
      </c>
      <c r="B2431" s="1">
        <v>42837.166666660778</v>
      </c>
      <c r="C2431">
        <v>31.5</v>
      </c>
      <c r="D2431" s="15">
        <f t="shared" si="676"/>
        <v>31.5</v>
      </c>
      <c r="E2431">
        <v>32</v>
      </c>
      <c r="F2431" s="6">
        <v>1.62157</v>
      </c>
      <c r="G2431" s="6">
        <v>-1.5167529999999999E-2</v>
      </c>
      <c r="H2431" s="6">
        <f t="shared" si="667"/>
        <v>1.6064024699999999</v>
      </c>
      <c r="I2431" s="6">
        <f t="shared" si="668"/>
        <v>0</v>
      </c>
      <c r="J2431" s="6">
        <f t="shared" si="669"/>
        <v>0</v>
      </c>
      <c r="K2431" s="3">
        <f t="shared" si="677"/>
        <v>0</v>
      </c>
      <c r="L2431" s="6">
        <f t="shared" si="670"/>
        <v>1.6064024699999999</v>
      </c>
      <c r="M2431" s="6">
        <f t="shared" si="678"/>
        <v>161.19313643000004</v>
      </c>
      <c r="N2431" s="6">
        <f t="shared" si="679"/>
        <v>0</v>
      </c>
      <c r="O2431" s="2">
        <f t="shared" si="671"/>
        <v>0</v>
      </c>
      <c r="P2431" s="2">
        <f t="shared" si="680"/>
        <v>32</v>
      </c>
      <c r="Q2431" s="2">
        <f t="shared" si="672"/>
        <v>-0.5</v>
      </c>
      <c r="R2431" s="2">
        <f t="shared" si="681"/>
        <v>-0.5</v>
      </c>
      <c r="S2431" s="2">
        <f t="shared" si="673"/>
        <v>0</v>
      </c>
      <c r="T2431" s="2">
        <f t="shared" si="684"/>
        <v>1.6064024700000061</v>
      </c>
      <c r="U2431" s="2">
        <f t="shared" si="674"/>
        <v>0</v>
      </c>
      <c r="V2431" t="str">
        <f t="shared" si="682"/>
        <v>N</v>
      </c>
      <c r="W2431" s="2">
        <f t="shared" si="683"/>
        <v>0</v>
      </c>
      <c r="X2431" s="2">
        <f t="shared" si="675"/>
        <v>0</v>
      </c>
      <c r="Y2431" s="2"/>
    </row>
    <row r="2432" spans="1:25" x14ac:dyDescent="0.2">
      <c r="A2432">
        <v>5</v>
      </c>
      <c r="B2432" s="1">
        <v>42837.208333327442</v>
      </c>
      <c r="C2432">
        <v>31.4</v>
      </c>
      <c r="D2432" s="15">
        <f t="shared" si="676"/>
        <v>31.4</v>
      </c>
      <c r="E2432">
        <v>32</v>
      </c>
      <c r="F2432" s="6">
        <v>0.75065700000000002</v>
      </c>
      <c r="G2432" s="6">
        <v>-1.5167529999999999E-2</v>
      </c>
      <c r="H2432" s="6">
        <f t="shared" si="667"/>
        <v>0.73548946999999998</v>
      </c>
      <c r="I2432" s="6">
        <f t="shared" si="668"/>
        <v>0</v>
      </c>
      <c r="J2432" s="6">
        <f t="shared" si="669"/>
        <v>0</v>
      </c>
      <c r="K2432" s="3">
        <f t="shared" si="677"/>
        <v>0</v>
      </c>
      <c r="L2432" s="6">
        <f t="shared" si="670"/>
        <v>0.73548946999999998</v>
      </c>
      <c r="M2432" s="6">
        <f t="shared" si="678"/>
        <v>161.92862590000004</v>
      </c>
      <c r="N2432" s="6">
        <f t="shared" si="679"/>
        <v>0</v>
      </c>
      <c r="O2432" s="2">
        <f t="shared" si="671"/>
        <v>0</v>
      </c>
      <c r="P2432" s="2">
        <f t="shared" si="680"/>
        <v>32</v>
      </c>
      <c r="Q2432" s="2">
        <f t="shared" si="672"/>
        <v>-0.60000000000000142</v>
      </c>
      <c r="R2432" s="2">
        <f t="shared" si="681"/>
        <v>-0.60000000000000142</v>
      </c>
      <c r="S2432" s="2">
        <f t="shared" si="673"/>
        <v>0</v>
      </c>
      <c r="T2432" s="2">
        <f t="shared" si="684"/>
        <v>0.73548947000000453</v>
      </c>
      <c r="U2432" s="2">
        <f t="shared" si="674"/>
        <v>0</v>
      </c>
      <c r="V2432" t="str">
        <f t="shared" si="682"/>
        <v>N</v>
      </c>
      <c r="W2432" s="2">
        <f t="shared" si="683"/>
        <v>0</v>
      </c>
      <c r="X2432" s="2">
        <f t="shared" si="675"/>
        <v>0</v>
      </c>
      <c r="Y2432" s="2"/>
    </row>
    <row r="2433" spans="1:25" x14ac:dyDescent="0.2">
      <c r="A2433">
        <v>6</v>
      </c>
      <c r="B2433" s="1">
        <v>42837.249999994106</v>
      </c>
      <c r="C2433">
        <v>35</v>
      </c>
      <c r="D2433" s="15">
        <f t="shared" si="676"/>
        <v>35</v>
      </c>
      <c r="E2433">
        <v>32</v>
      </c>
      <c r="F2433" s="6">
        <v>1.28718</v>
      </c>
      <c r="G2433" s="6">
        <v>0.93668016999999992</v>
      </c>
      <c r="H2433" s="6">
        <f t="shared" si="667"/>
        <v>2.22386017</v>
      </c>
      <c r="I2433" s="6">
        <f t="shared" si="668"/>
        <v>3</v>
      </c>
      <c r="J2433" s="6">
        <f t="shared" si="669"/>
        <v>0.77613982999999998</v>
      </c>
      <c r="K2433" s="3">
        <f t="shared" si="677"/>
        <v>0.88701694857144275</v>
      </c>
      <c r="L2433" s="6">
        <f t="shared" si="670"/>
        <v>0</v>
      </c>
      <c r="M2433" s="6">
        <f t="shared" si="678"/>
        <v>161.0416089514286</v>
      </c>
      <c r="N2433" s="6">
        <f t="shared" si="679"/>
        <v>0.11087711857143745</v>
      </c>
      <c r="O2433" s="2">
        <f t="shared" si="671"/>
        <v>-0.11087711857143745</v>
      </c>
      <c r="P2433" s="2">
        <f t="shared" si="680"/>
        <v>31.889122881428563</v>
      </c>
      <c r="Q2433" s="2">
        <f t="shared" si="672"/>
        <v>3.1108771185714374</v>
      </c>
      <c r="R2433" s="2">
        <f t="shared" si="681"/>
        <v>2.22386017</v>
      </c>
      <c r="S2433" s="2">
        <f t="shared" si="673"/>
        <v>0.88701694857143742</v>
      </c>
      <c r="T2433" s="2">
        <f t="shared" si="684"/>
        <v>0</v>
      </c>
      <c r="U2433" s="2">
        <f t="shared" si="674"/>
        <v>0</v>
      </c>
      <c r="V2433" t="str">
        <f t="shared" si="682"/>
        <v>N</v>
      </c>
      <c r="W2433" s="2">
        <f t="shared" si="683"/>
        <v>0</v>
      </c>
      <c r="X2433" s="2">
        <f t="shared" si="675"/>
        <v>0</v>
      </c>
      <c r="Y2433" s="2"/>
    </row>
    <row r="2434" spans="1:25" x14ac:dyDescent="0.2">
      <c r="A2434">
        <v>7</v>
      </c>
      <c r="B2434" s="1">
        <v>42837.291666660771</v>
      </c>
      <c r="C2434">
        <v>39</v>
      </c>
      <c r="D2434" s="15">
        <f t="shared" si="676"/>
        <v>39</v>
      </c>
      <c r="E2434">
        <v>32</v>
      </c>
      <c r="F2434" s="6">
        <v>1.46112</v>
      </c>
      <c r="G2434" s="6">
        <v>10.42916</v>
      </c>
      <c r="H2434" s="6">
        <f t="shared" si="667"/>
        <v>11.890279999999999</v>
      </c>
      <c r="I2434" s="6">
        <f t="shared" si="668"/>
        <v>7</v>
      </c>
      <c r="J2434" s="6">
        <f t="shared" si="669"/>
        <v>0</v>
      </c>
      <c r="K2434" s="3">
        <f t="shared" si="677"/>
        <v>0</v>
      </c>
      <c r="L2434" s="6">
        <f t="shared" si="670"/>
        <v>4.8902799999999989</v>
      </c>
      <c r="M2434" s="6">
        <f t="shared" si="678"/>
        <v>165.93188895142859</v>
      </c>
      <c r="N2434" s="6">
        <f t="shared" si="679"/>
        <v>0</v>
      </c>
      <c r="O2434" s="2">
        <f t="shared" si="671"/>
        <v>0</v>
      </c>
      <c r="P2434" s="2">
        <f t="shared" si="680"/>
        <v>32</v>
      </c>
      <c r="Q2434" s="2">
        <f t="shared" si="672"/>
        <v>7</v>
      </c>
      <c r="R2434" s="2">
        <f t="shared" si="681"/>
        <v>7</v>
      </c>
      <c r="S2434" s="2">
        <f t="shared" si="673"/>
        <v>0</v>
      </c>
      <c r="T2434" s="2">
        <f t="shared" si="684"/>
        <v>4.89027999999999</v>
      </c>
      <c r="U2434" s="2">
        <f t="shared" si="674"/>
        <v>0</v>
      </c>
      <c r="V2434" t="str">
        <f t="shared" si="682"/>
        <v>N</v>
      </c>
      <c r="W2434" s="2">
        <f t="shared" si="683"/>
        <v>0</v>
      </c>
      <c r="X2434" s="2">
        <f t="shared" si="675"/>
        <v>0</v>
      </c>
      <c r="Y2434" s="2"/>
    </row>
    <row r="2435" spans="1:25" x14ac:dyDescent="0.2">
      <c r="A2435">
        <v>8</v>
      </c>
      <c r="B2435" s="1">
        <v>42837.333333327435</v>
      </c>
      <c r="C2435">
        <v>40.200000000000003</v>
      </c>
      <c r="D2435" s="15">
        <f t="shared" si="676"/>
        <v>40.200000000000003</v>
      </c>
      <c r="E2435">
        <v>32</v>
      </c>
      <c r="F2435" s="6">
        <v>0.60458100000000004</v>
      </c>
      <c r="G2435" s="6">
        <v>21.897899999999996</v>
      </c>
      <c r="H2435" s="6">
        <f t="shared" ref="H2435:H2498" si="685">(F2435+G2435)</f>
        <v>22.502480999999996</v>
      </c>
      <c r="I2435" s="6">
        <f t="shared" ref="I2435:I2498" si="686">IF((D2435-E2435)&gt;0,D2435-E2435,0)</f>
        <v>8.2000000000000028</v>
      </c>
      <c r="J2435" s="6">
        <f t="shared" ref="J2435:J2498" si="687">IF((I2435-H2435)&gt;0, (I2435-H2435), (0))</f>
        <v>0</v>
      </c>
      <c r="K2435" s="3">
        <f t="shared" si="677"/>
        <v>0</v>
      </c>
      <c r="L2435" s="6">
        <f t="shared" ref="L2435:L2498" si="688">IF(J2435=0, H2435-I2435,0)</f>
        <v>14.302480999999993</v>
      </c>
      <c r="M2435" s="6">
        <f t="shared" si="678"/>
        <v>180.23436995142859</v>
      </c>
      <c r="N2435" s="6">
        <f t="shared" si="679"/>
        <v>0</v>
      </c>
      <c r="O2435" s="2">
        <f t="shared" ref="O2435:O2498" si="689">IF((N2435&lt;E2435-$AA$7),-N2435,$AA$7-E2435)</f>
        <v>0</v>
      </c>
      <c r="P2435" s="2">
        <f t="shared" si="680"/>
        <v>32</v>
      </c>
      <c r="Q2435" s="2">
        <f t="shared" ref="Q2435:Q2498" si="690">D2435-P2435</f>
        <v>8.2000000000000028</v>
      </c>
      <c r="R2435" s="2">
        <f t="shared" si="681"/>
        <v>8.2000000000000028</v>
      </c>
      <c r="S2435" s="2">
        <f t="shared" ref="S2435:S2498" si="691">IF(Q2435-R2435&gt;0, Q2435-R2435, 0)</f>
        <v>0</v>
      </c>
      <c r="T2435" s="2">
        <f t="shared" si="684"/>
        <v>14.302481</v>
      </c>
      <c r="U2435" s="2">
        <f t="shared" ref="U2435:U2498" si="692">N2435+O2435</f>
        <v>0</v>
      </c>
      <c r="V2435" t="str">
        <f t="shared" si="682"/>
        <v>Y</v>
      </c>
      <c r="W2435" s="2">
        <f t="shared" si="683"/>
        <v>0</v>
      </c>
      <c r="X2435" s="2">
        <f t="shared" ref="X2435:X2498" si="693">D2435- (P2435+R2435+S2435)</f>
        <v>0</v>
      </c>
      <c r="Y2435" s="2"/>
    </row>
    <row r="2436" spans="1:25" x14ac:dyDescent="0.2">
      <c r="A2436">
        <v>9</v>
      </c>
      <c r="B2436" s="1">
        <v>42837.374999994099</v>
      </c>
      <c r="C2436">
        <v>42.9</v>
      </c>
      <c r="D2436" s="15">
        <f t="shared" ref="D2436:D2499" si="694">C2436/$AA$4*$AA$5</f>
        <v>42.9</v>
      </c>
      <c r="E2436">
        <v>32</v>
      </c>
      <c r="F2436" s="6">
        <v>0.77823100000000001</v>
      </c>
      <c r="G2436" s="6">
        <v>34.17512</v>
      </c>
      <c r="H2436" s="6">
        <f t="shared" si="685"/>
        <v>34.953350999999998</v>
      </c>
      <c r="I2436" s="6">
        <f t="shared" si="686"/>
        <v>10.899999999999999</v>
      </c>
      <c r="J2436" s="6">
        <f t="shared" si="687"/>
        <v>0</v>
      </c>
      <c r="K2436" s="3">
        <f t="shared" ref="K2436:K2499" si="695">IF((M2435-M2436)&gt;0,M2435-M2436,0)</f>
        <v>0</v>
      </c>
      <c r="L2436" s="6">
        <f t="shared" si="688"/>
        <v>24.053350999999999</v>
      </c>
      <c r="M2436" s="6">
        <f t="shared" ref="M2436:M2499" si="696">IF( (M2435-J2436/$AA$11+L2436)&gt;$AA$25, IF((M2435-J2436/$AA$11+L2436)&lt;$AA$9,(M2435-J2436/$AA$11+L2436),$AA$9), $AA$25)</f>
        <v>204.28772095142858</v>
      </c>
      <c r="N2436" s="6">
        <f t="shared" ref="N2436:N2499" si="697">IF(((M2435-J2436+L2436)-M2436)&gt;0,((M2435-J2436+L2436)-M2436),0)</f>
        <v>0</v>
      </c>
      <c r="O2436" s="2">
        <f t="shared" si="689"/>
        <v>0</v>
      </c>
      <c r="P2436" s="2">
        <f t="shared" ref="P2436:P2499" si="698">E2436+O2436</f>
        <v>32</v>
      </c>
      <c r="Q2436" s="2">
        <f t="shared" si="690"/>
        <v>10.899999999999999</v>
      </c>
      <c r="R2436" s="2">
        <f t="shared" ref="R2436:R2499" si="699">IF(Q2436&gt;H2436, H2436, Q2436)</f>
        <v>10.899999999999999</v>
      </c>
      <c r="S2436" s="2">
        <f t="shared" si="691"/>
        <v>0</v>
      </c>
      <c r="T2436" s="2">
        <f t="shared" si="684"/>
        <v>24.053350999999992</v>
      </c>
      <c r="U2436" s="2">
        <f t="shared" si="692"/>
        <v>0</v>
      </c>
      <c r="V2436" t="str">
        <f t="shared" ref="V2436:V2499" si="700">IF(AND(A2436&gt;7,A2436&lt;17), "Y", "N")</f>
        <v>Y</v>
      </c>
      <c r="W2436" s="2">
        <f t="shared" ref="W2436:W2499" si="701">IF(V2436="Y", U2436, 0)</f>
        <v>0</v>
      </c>
      <c r="X2436" s="2">
        <f t="shared" si="693"/>
        <v>0</v>
      </c>
      <c r="Y2436" s="2"/>
    </row>
    <row r="2437" spans="1:25" x14ac:dyDescent="0.2">
      <c r="A2437">
        <v>10</v>
      </c>
      <c r="B2437" s="1">
        <v>42837.416666660763</v>
      </c>
      <c r="C2437">
        <v>45.1</v>
      </c>
      <c r="D2437" s="15">
        <f t="shared" si="694"/>
        <v>45.1</v>
      </c>
      <c r="E2437">
        <v>32</v>
      </c>
      <c r="F2437" s="6">
        <v>2.4524499999999998</v>
      </c>
      <c r="G2437" s="6">
        <v>42.03322</v>
      </c>
      <c r="H2437" s="6">
        <f t="shared" si="685"/>
        <v>44.485669999999999</v>
      </c>
      <c r="I2437" s="6">
        <f t="shared" si="686"/>
        <v>13.100000000000001</v>
      </c>
      <c r="J2437" s="6">
        <f t="shared" si="687"/>
        <v>0</v>
      </c>
      <c r="K2437" s="3">
        <f t="shared" si="695"/>
        <v>0</v>
      </c>
      <c r="L2437" s="6">
        <f t="shared" si="688"/>
        <v>31.385669999999998</v>
      </c>
      <c r="M2437" s="6">
        <f t="shared" si="696"/>
        <v>220</v>
      </c>
      <c r="N2437" s="6">
        <f t="shared" si="697"/>
        <v>15.673390951428587</v>
      </c>
      <c r="O2437" s="2">
        <f t="shared" si="689"/>
        <v>-15.673390951428587</v>
      </c>
      <c r="P2437" s="2">
        <f t="shared" si="698"/>
        <v>16.326609048571413</v>
      </c>
      <c r="Q2437" s="2">
        <f t="shared" si="690"/>
        <v>28.773390951428588</v>
      </c>
      <c r="R2437" s="2">
        <f t="shared" si="699"/>
        <v>28.773390951428588</v>
      </c>
      <c r="S2437" s="2">
        <f t="shared" si="691"/>
        <v>0</v>
      </c>
      <c r="T2437" s="2">
        <f t="shared" si="684"/>
        <v>15.712279048571418</v>
      </c>
      <c r="U2437" s="2">
        <f t="shared" si="692"/>
        <v>0</v>
      </c>
      <c r="V2437" t="str">
        <f t="shared" si="700"/>
        <v>Y</v>
      </c>
      <c r="W2437" s="2">
        <f t="shared" si="701"/>
        <v>0</v>
      </c>
      <c r="X2437" s="2">
        <f t="shared" si="693"/>
        <v>0</v>
      </c>
      <c r="Y2437" s="2"/>
    </row>
    <row r="2438" spans="1:25" x14ac:dyDescent="0.2">
      <c r="A2438">
        <v>11</v>
      </c>
      <c r="B2438" s="1">
        <v>42837.458333327428</v>
      </c>
      <c r="C2438">
        <v>45.7</v>
      </c>
      <c r="D2438" s="15">
        <f t="shared" si="694"/>
        <v>45.7</v>
      </c>
      <c r="E2438">
        <v>32</v>
      </c>
      <c r="F2438" s="6">
        <v>2.6762299999999999</v>
      </c>
      <c r="G2438" s="6">
        <v>46.65643</v>
      </c>
      <c r="H2438" s="6">
        <f t="shared" si="685"/>
        <v>49.332659999999997</v>
      </c>
      <c r="I2438" s="6">
        <f t="shared" si="686"/>
        <v>13.700000000000003</v>
      </c>
      <c r="J2438" s="6">
        <f t="shared" si="687"/>
        <v>0</v>
      </c>
      <c r="K2438" s="3">
        <f t="shared" si="695"/>
        <v>0</v>
      </c>
      <c r="L2438" s="6">
        <f t="shared" si="688"/>
        <v>35.632659999999994</v>
      </c>
      <c r="M2438" s="6">
        <f t="shared" si="696"/>
        <v>220</v>
      </c>
      <c r="N2438" s="6">
        <f t="shared" si="697"/>
        <v>35.632659999999987</v>
      </c>
      <c r="O2438" s="2">
        <f t="shared" si="689"/>
        <v>-32</v>
      </c>
      <c r="P2438" s="2">
        <f t="shared" si="698"/>
        <v>0</v>
      </c>
      <c r="Q2438" s="2">
        <f t="shared" si="690"/>
        <v>45.7</v>
      </c>
      <c r="R2438" s="2">
        <f t="shared" si="699"/>
        <v>45.7</v>
      </c>
      <c r="S2438" s="2">
        <f t="shared" si="691"/>
        <v>0</v>
      </c>
      <c r="T2438" s="2">
        <f t="shared" si="684"/>
        <v>0</v>
      </c>
      <c r="U2438" s="2">
        <f t="shared" si="692"/>
        <v>3.6326599999999871</v>
      </c>
      <c r="V2438" t="str">
        <f t="shared" si="700"/>
        <v>Y</v>
      </c>
      <c r="W2438" s="2">
        <f t="shared" si="701"/>
        <v>3.6326599999999871</v>
      </c>
      <c r="X2438" s="2">
        <f t="shared" si="693"/>
        <v>0</v>
      </c>
      <c r="Y2438" s="2"/>
    </row>
    <row r="2439" spans="1:25" x14ac:dyDescent="0.2">
      <c r="A2439">
        <v>12</v>
      </c>
      <c r="B2439" s="1">
        <v>42837.499999994092</v>
      </c>
      <c r="C2439">
        <v>46</v>
      </c>
      <c r="D2439" s="15">
        <f t="shared" si="694"/>
        <v>46</v>
      </c>
      <c r="E2439">
        <v>32</v>
      </c>
      <c r="F2439" s="6">
        <v>3.0162300000000002</v>
      </c>
      <c r="G2439" s="6">
        <v>47.205940000000005</v>
      </c>
      <c r="H2439" s="6">
        <f t="shared" si="685"/>
        <v>50.222170000000006</v>
      </c>
      <c r="I2439" s="6">
        <f t="shared" si="686"/>
        <v>14</v>
      </c>
      <c r="J2439" s="6">
        <f t="shared" si="687"/>
        <v>0</v>
      </c>
      <c r="K2439" s="3">
        <f t="shared" si="695"/>
        <v>0</v>
      </c>
      <c r="L2439" s="6">
        <f t="shared" si="688"/>
        <v>36.222170000000006</v>
      </c>
      <c r="M2439" s="6">
        <f t="shared" si="696"/>
        <v>220</v>
      </c>
      <c r="N2439" s="6">
        <f t="shared" si="697"/>
        <v>36.222170000000006</v>
      </c>
      <c r="O2439" s="2">
        <f t="shared" si="689"/>
        <v>-32</v>
      </c>
      <c r="P2439" s="2">
        <f t="shared" si="698"/>
        <v>0</v>
      </c>
      <c r="Q2439" s="2">
        <f t="shared" si="690"/>
        <v>46</v>
      </c>
      <c r="R2439" s="2">
        <f t="shared" si="699"/>
        <v>46</v>
      </c>
      <c r="S2439" s="2">
        <f t="shared" si="691"/>
        <v>0</v>
      </c>
      <c r="T2439" s="2">
        <f t="shared" si="684"/>
        <v>0</v>
      </c>
      <c r="U2439" s="2">
        <f t="shared" si="692"/>
        <v>4.2221700000000055</v>
      </c>
      <c r="V2439" t="str">
        <f t="shared" si="700"/>
        <v>Y</v>
      </c>
      <c r="W2439" s="2">
        <f t="shared" si="701"/>
        <v>4.2221700000000055</v>
      </c>
      <c r="X2439" s="2">
        <f t="shared" si="693"/>
        <v>0</v>
      </c>
      <c r="Y2439" s="2"/>
    </row>
    <row r="2440" spans="1:25" x14ac:dyDescent="0.2">
      <c r="A2440">
        <v>13</v>
      </c>
      <c r="B2440" s="1">
        <v>42837.541666660756</v>
      </c>
      <c r="C2440">
        <v>45.7</v>
      </c>
      <c r="D2440" s="15">
        <f t="shared" si="694"/>
        <v>45.7</v>
      </c>
      <c r="E2440">
        <v>32</v>
      </c>
      <c r="F2440" s="6">
        <v>3.4033500000000001</v>
      </c>
      <c r="G2440" s="6">
        <v>44.585970000000003</v>
      </c>
      <c r="H2440" s="6">
        <f t="shared" si="685"/>
        <v>47.989320000000006</v>
      </c>
      <c r="I2440" s="6">
        <f t="shared" si="686"/>
        <v>13.700000000000003</v>
      </c>
      <c r="J2440" s="6">
        <f t="shared" si="687"/>
        <v>0</v>
      </c>
      <c r="K2440" s="3">
        <f t="shared" si="695"/>
        <v>0</v>
      </c>
      <c r="L2440" s="6">
        <f t="shared" si="688"/>
        <v>34.289320000000004</v>
      </c>
      <c r="M2440" s="6">
        <f t="shared" si="696"/>
        <v>220</v>
      </c>
      <c r="N2440" s="6">
        <f t="shared" si="697"/>
        <v>34.289320000000004</v>
      </c>
      <c r="O2440" s="2">
        <f t="shared" si="689"/>
        <v>-32</v>
      </c>
      <c r="P2440" s="2">
        <f t="shared" si="698"/>
        <v>0</v>
      </c>
      <c r="Q2440" s="2">
        <f t="shared" si="690"/>
        <v>45.7</v>
      </c>
      <c r="R2440" s="2">
        <f t="shared" si="699"/>
        <v>45.7</v>
      </c>
      <c r="S2440" s="2">
        <f t="shared" si="691"/>
        <v>0</v>
      </c>
      <c r="T2440" s="2">
        <f t="shared" si="684"/>
        <v>0</v>
      </c>
      <c r="U2440" s="2">
        <f t="shared" si="692"/>
        <v>2.2893200000000036</v>
      </c>
      <c r="V2440" t="str">
        <f t="shared" si="700"/>
        <v>Y</v>
      </c>
      <c r="W2440" s="2">
        <f t="shared" si="701"/>
        <v>2.2893200000000036</v>
      </c>
      <c r="X2440" s="2">
        <f t="shared" si="693"/>
        <v>0</v>
      </c>
      <c r="Y2440" s="2"/>
    </row>
    <row r="2441" spans="1:25" x14ac:dyDescent="0.2">
      <c r="A2441">
        <v>14</v>
      </c>
      <c r="B2441" s="1">
        <v>42837.58333332742</v>
      </c>
      <c r="C2441">
        <v>46</v>
      </c>
      <c r="D2441" s="15">
        <f t="shared" si="694"/>
        <v>46</v>
      </c>
      <c r="E2441">
        <v>32</v>
      </c>
      <c r="F2441" s="6">
        <v>4.0178099999999999</v>
      </c>
      <c r="G2441" s="6">
        <v>38.977009999999993</v>
      </c>
      <c r="H2441" s="6">
        <f t="shared" si="685"/>
        <v>42.99481999999999</v>
      </c>
      <c r="I2441" s="6">
        <f t="shared" si="686"/>
        <v>14</v>
      </c>
      <c r="J2441" s="6">
        <f t="shared" si="687"/>
        <v>0</v>
      </c>
      <c r="K2441" s="3">
        <f t="shared" si="695"/>
        <v>0</v>
      </c>
      <c r="L2441" s="6">
        <f t="shared" si="688"/>
        <v>28.99481999999999</v>
      </c>
      <c r="M2441" s="6">
        <f t="shared" si="696"/>
        <v>220</v>
      </c>
      <c r="N2441" s="6">
        <f t="shared" si="697"/>
        <v>28.994820000000004</v>
      </c>
      <c r="O2441" s="2">
        <f t="shared" si="689"/>
        <v>-28.994820000000004</v>
      </c>
      <c r="P2441" s="2">
        <f t="shared" si="698"/>
        <v>3.0051799999999957</v>
      </c>
      <c r="Q2441" s="2">
        <f t="shared" si="690"/>
        <v>42.994820000000004</v>
      </c>
      <c r="R2441" s="2">
        <f t="shared" si="699"/>
        <v>42.994820000000004</v>
      </c>
      <c r="S2441" s="2">
        <f t="shared" si="691"/>
        <v>0</v>
      </c>
      <c r="T2441" s="2">
        <f t="shared" si="684"/>
        <v>0</v>
      </c>
      <c r="U2441" s="2">
        <f t="shared" si="692"/>
        <v>0</v>
      </c>
      <c r="V2441" t="str">
        <f t="shared" si="700"/>
        <v>Y</v>
      </c>
      <c r="W2441" s="2">
        <f t="shared" si="701"/>
        <v>0</v>
      </c>
      <c r="X2441" s="2">
        <f t="shared" si="693"/>
        <v>0</v>
      </c>
      <c r="Y2441" s="2"/>
    </row>
    <row r="2442" spans="1:25" x14ac:dyDescent="0.2">
      <c r="A2442">
        <v>15</v>
      </c>
      <c r="B2442" s="1">
        <v>42837.624999994085</v>
      </c>
      <c r="C2442">
        <v>47.2</v>
      </c>
      <c r="D2442" s="15">
        <f t="shared" si="694"/>
        <v>47.2</v>
      </c>
      <c r="E2442">
        <v>32</v>
      </c>
      <c r="F2442" s="6">
        <v>4.2683299999999997</v>
      </c>
      <c r="G2442" s="6">
        <v>30.305139999999998</v>
      </c>
      <c r="H2442" s="6">
        <f t="shared" si="685"/>
        <v>34.57347</v>
      </c>
      <c r="I2442" s="6">
        <f t="shared" si="686"/>
        <v>15.200000000000003</v>
      </c>
      <c r="J2442" s="6">
        <f t="shared" si="687"/>
        <v>0</v>
      </c>
      <c r="K2442" s="3">
        <f t="shared" si="695"/>
        <v>0</v>
      </c>
      <c r="L2442" s="6">
        <f t="shared" si="688"/>
        <v>19.373469999999998</v>
      </c>
      <c r="M2442" s="6">
        <f t="shared" si="696"/>
        <v>220</v>
      </c>
      <c r="N2442" s="6">
        <f t="shared" si="697"/>
        <v>19.373469999999998</v>
      </c>
      <c r="O2442" s="2">
        <f t="shared" si="689"/>
        <v>-19.373469999999998</v>
      </c>
      <c r="P2442" s="2">
        <f t="shared" si="698"/>
        <v>12.626530000000002</v>
      </c>
      <c r="Q2442" s="2">
        <f t="shared" si="690"/>
        <v>34.57347</v>
      </c>
      <c r="R2442" s="2">
        <f t="shared" si="699"/>
        <v>34.57347</v>
      </c>
      <c r="S2442" s="2">
        <f t="shared" si="691"/>
        <v>0</v>
      </c>
      <c r="T2442" s="2">
        <f t="shared" ref="T2442:T2505" si="702">IF(Q2442-R2442&gt;0, 0, ABS(M2441-M2442))</f>
        <v>0</v>
      </c>
      <c r="U2442" s="2">
        <f t="shared" si="692"/>
        <v>0</v>
      </c>
      <c r="V2442" t="str">
        <f t="shared" si="700"/>
        <v>Y</v>
      </c>
      <c r="W2442" s="2">
        <f t="shared" si="701"/>
        <v>0</v>
      </c>
      <c r="X2442" s="2">
        <f t="shared" si="693"/>
        <v>0</v>
      </c>
      <c r="Y2442" s="2"/>
    </row>
    <row r="2443" spans="1:25" x14ac:dyDescent="0.2">
      <c r="A2443">
        <v>16</v>
      </c>
      <c r="B2443" s="1">
        <v>42837.666666660749</v>
      </c>
      <c r="C2443">
        <v>47.8</v>
      </c>
      <c r="D2443" s="15">
        <f t="shared" si="694"/>
        <v>47.8</v>
      </c>
      <c r="E2443">
        <v>32</v>
      </c>
      <c r="F2443" s="6">
        <v>2.3708900000000002</v>
      </c>
      <c r="G2443" s="6">
        <v>18.79447</v>
      </c>
      <c r="H2443" s="6">
        <f t="shared" si="685"/>
        <v>21.16536</v>
      </c>
      <c r="I2443" s="6">
        <f t="shared" si="686"/>
        <v>15.799999999999997</v>
      </c>
      <c r="J2443" s="6">
        <f t="shared" si="687"/>
        <v>0</v>
      </c>
      <c r="K2443" s="3">
        <f t="shared" si="695"/>
        <v>0</v>
      </c>
      <c r="L2443" s="6">
        <f t="shared" si="688"/>
        <v>5.3653600000000026</v>
      </c>
      <c r="M2443" s="6">
        <f t="shared" si="696"/>
        <v>220</v>
      </c>
      <c r="N2443" s="6">
        <f t="shared" si="697"/>
        <v>5.3653600000000097</v>
      </c>
      <c r="O2443" s="2">
        <f t="shared" si="689"/>
        <v>-5.3653600000000097</v>
      </c>
      <c r="P2443" s="2">
        <f t="shared" si="698"/>
        <v>26.63463999999999</v>
      </c>
      <c r="Q2443" s="2">
        <f t="shared" si="690"/>
        <v>21.165360000000007</v>
      </c>
      <c r="R2443" s="2">
        <f t="shared" si="699"/>
        <v>21.165360000000007</v>
      </c>
      <c r="S2443" s="2">
        <f t="shared" si="691"/>
        <v>0</v>
      </c>
      <c r="T2443" s="2">
        <f t="shared" si="702"/>
        <v>0</v>
      </c>
      <c r="U2443" s="2">
        <f t="shared" si="692"/>
        <v>0</v>
      </c>
      <c r="V2443" t="str">
        <f t="shared" si="700"/>
        <v>Y</v>
      </c>
      <c r="W2443" s="2">
        <f t="shared" si="701"/>
        <v>0</v>
      </c>
      <c r="X2443" s="2">
        <f t="shared" si="693"/>
        <v>0</v>
      </c>
      <c r="Y2443" s="2"/>
    </row>
    <row r="2444" spans="1:25" x14ac:dyDescent="0.2">
      <c r="A2444">
        <v>17</v>
      </c>
      <c r="B2444" s="1">
        <v>42837.708333327413</v>
      </c>
      <c r="C2444">
        <v>48.3</v>
      </c>
      <c r="D2444" s="15">
        <f t="shared" si="694"/>
        <v>48.3</v>
      </c>
      <c r="E2444">
        <v>32</v>
      </c>
      <c r="F2444" s="6">
        <v>1.8267599999999999</v>
      </c>
      <c r="G2444" s="6">
        <v>6.21204</v>
      </c>
      <c r="H2444" s="6">
        <f t="shared" si="685"/>
        <v>8.0388000000000002</v>
      </c>
      <c r="I2444" s="6">
        <f t="shared" si="686"/>
        <v>16.299999999999997</v>
      </c>
      <c r="J2444" s="6">
        <f t="shared" si="687"/>
        <v>8.261199999999997</v>
      </c>
      <c r="K2444" s="3">
        <f t="shared" si="695"/>
        <v>9.441371428571415</v>
      </c>
      <c r="L2444" s="6">
        <f t="shared" si="688"/>
        <v>0</v>
      </c>
      <c r="M2444" s="6">
        <f t="shared" si="696"/>
        <v>210.55862857142859</v>
      </c>
      <c r="N2444" s="6">
        <f t="shared" si="697"/>
        <v>1.1801714285714127</v>
      </c>
      <c r="O2444" s="2">
        <f t="shared" si="689"/>
        <v>-1.1801714285714127</v>
      </c>
      <c r="P2444" s="2">
        <f t="shared" si="698"/>
        <v>30.819828571428587</v>
      </c>
      <c r="Q2444" s="2">
        <f t="shared" si="690"/>
        <v>17.48017142857141</v>
      </c>
      <c r="R2444" s="2">
        <f t="shared" si="699"/>
        <v>8.0388000000000002</v>
      </c>
      <c r="S2444" s="2">
        <f t="shared" si="691"/>
        <v>9.4413714285714097</v>
      </c>
      <c r="T2444" s="2">
        <f t="shared" si="702"/>
        <v>0</v>
      </c>
      <c r="U2444" s="2">
        <f t="shared" si="692"/>
        <v>0</v>
      </c>
      <c r="V2444" t="str">
        <f t="shared" si="700"/>
        <v>N</v>
      </c>
      <c r="W2444" s="2">
        <f t="shared" si="701"/>
        <v>0</v>
      </c>
      <c r="X2444" s="2">
        <f t="shared" si="693"/>
        <v>0</v>
      </c>
      <c r="Y2444" s="2"/>
    </row>
    <row r="2445" spans="1:25" x14ac:dyDescent="0.2">
      <c r="A2445">
        <v>18</v>
      </c>
      <c r="B2445" s="1">
        <v>42837.749999994077</v>
      </c>
      <c r="C2445">
        <v>47.9</v>
      </c>
      <c r="D2445" s="15">
        <f t="shared" si="694"/>
        <v>47.9</v>
      </c>
      <c r="E2445">
        <v>32</v>
      </c>
      <c r="F2445" s="6">
        <v>0.79613500000000004</v>
      </c>
      <c r="G2445" s="6">
        <v>-1.5167529999999999E-2</v>
      </c>
      <c r="H2445" s="6">
        <f t="shared" si="685"/>
        <v>0.78096747</v>
      </c>
      <c r="I2445" s="6">
        <f t="shared" si="686"/>
        <v>15.899999999999999</v>
      </c>
      <c r="J2445" s="6">
        <f t="shared" si="687"/>
        <v>15.119032529999998</v>
      </c>
      <c r="K2445" s="3">
        <f t="shared" si="695"/>
        <v>17.278894320000006</v>
      </c>
      <c r="L2445" s="6">
        <f t="shared" si="688"/>
        <v>0</v>
      </c>
      <c r="M2445" s="6">
        <f t="shared" si="696"/>
        <v>193.27973425142858</v>
      </c>
      <c r="N2445" s="6">
        <f t="shared" si="697"/>
        <v>2.1598617900000079</v>
      </c>
      <c r="O2445" s="2">
        <f t="shared" si="689"/>
        <v>-2.1598617900000079</v>
      </c>
      <c r="P2445" s="2">
        <f t="shared" si="698"/>
        <v>29.840138209999992</v>
      </c>
      <c r="Q2445" s="2">
        <f t="shared" si="690"/>
        <v>18.059861790000006</v>
      </c>
      <c r="R2445" s="2">
        <f t="shared" si="699"/>
        <v>0.78096747</v>
      </c>
      <c r="S2445" s="2">
        <f t="shared" si="691"/>
        <v>17.278894320000006</v>
      </c>
      <c r="T2445" s="2">
        <f t="shared" si="702"/>
        <v>0</v>
      </c>
      <c r="U2445" s="2">
        <f t="shared" si="692"/>
        <v>0</v>
      </c>
      <c r="V2445" t="str">
        <f t="shared" si="700"/>
        <v>N</v>
      </c>
      <c r="W2445" s="2">
        <f t="shared" si="701"/>
        <v>0</v>
      </c>
      <c r="X2445" s="2">
        <f t="shared" si="693"/>
        <v>0</v>
      </c>
      <c r="Y2445" s="2"/>
    </row>
    <row r="2446" spans="1:25" x14ac:dyDescent="0.2">
      <c r="A2446">
        <v>19</v>
      </c>
      <c r="B2446" s="1">
        <v>42837.791666660742</v>
      </c>
      <c r="C2446">
        <v>48.3</v>
      </c>
      <c r="D2446" s="15">
        <f t="shared" si="694"/>
        <v>48.3</v>
      </c>
      <c r="E2446">
        <v>32</v>
      </c>
      <c r="F2446" s="6">
        <v>0.91188599999999997</v>
      </c>
      <c r="G2446" s="6">
        <v>-1.5167529999999999E-2</v>
      </c>
      <c r="H2446" s="6">
        <f t="shared" si="685"/>
        <v>0.89671846999999993</v>
      </c>
      <c r="I2446" s="6">
        <f t="shared" si="686"/>
        <v>16.299999999999997</v>
      </c>
      <c r="J2446" s="6">
        <f t="shared" si="687"/>
        <v>15.403281529999997</v>
      </c>
      <c r="K2446" s="3">
        <f t="shared" si="695"/>
        <v>17.603750319999989</v>
      </c>
      <c r="L2446" s="6">
        <f t="shared" si="688"/>
        <v>0</v>
      </c>
      <c r="M2446" s="6">
        <f t="shared" si="696"/>
        <v>175.67598393142859</v>
      </c>
      <c r="N2446" s="6">
        <f t="shared" si="697"/>
        <v>2.2004687900000022</v>
      </c>
      <c r="O2446" s="2">
        <f t="shared" si="689"/>
        <v>-2.2004687900000022</v>
      </c>
      <c r="P2446" s="2">
        <f t="shared" si="698"/>
        <v>29.799531209999998</v>
      </c>
      <c r="Q2446" s="2">
        <f t="shared" si="690"/>
        <v>18.500468789999999</v>
      </c>
      <c r="R2446" s="2">
        <f t="shared" si="699"/>
        <v>0.89671846999999993</v>
      </c>
      <c r="S2446" s="2">
        <f t="shared" si="691"/>
        <v>17.60375032</v>
      </c>
      <c r="T2446" s="2">
        <f t="shared" si="702"/>
        <v>0</v>
      </c>
      <c r="U2446" s="2">
        <f t="shared" si="692"/>
        <v>0</v>
      </c>
      <c r="V2446" t="str">
        <f t="shared" si="700"/>
        <v>N</v>
      </c>
      <c r="W2446" s="2">
        <f t="shared" si="701"/>
        <v>0</v>
      </c>
      <c r="X2446" s="2">
        <f t="shared" si="693"/>
        <v>0</v>
      </c>
      <c r="Y2446" s="2"/>
    </row>
    <row r="2447" spans="1:25" x14ac:dyDescent="0.2">
      <c r="A2447">
        <v>20</v>
      </c>
      <c r="B2447" s="1">
        <v>42837.833333327406</v>
      </c>
      <c r="C2447">
        <v>46.2</v>
      </c>
      <c r="D2447" s="15">
        <f t="shared" si="694"/>
        <v>46.2</v>
      </c>
      <c r="E2447">
        <v>32</v>
      </c>
      <c r="F2447" s="6">
        <v>0.93096699999999999</v>
      </c>
      <c r="G2447" s="6">
        <v>-1.5167529999999999E-2</v>
      </c>
      <c r="H2447" s="6">
        <f t="shared" si="685"/>
        <v>0.91579946999999995</v>
      </c>
      <c r="I2447" s="6">
        <f t="shared" si="686"/>
        <v>14.200000000000003</v>
      </c>
      <c r="J2447" s="6">
        <f t="shared" si="687"/>
        <v>13.284200530000003</v>
      </c>
      <c r="K2447" s="3">
        <f t="shared" si="695"/>
        <v>15.181943462857134</v>
      </c>
      <c r="L2447" s="6">
        <f t="shared" si="688"/>
        <v>0</v>
      </c>
      <c r="M2447" s="6">
        <f t="shared" si="696"/>
        <v>160.49404046857146</v>
      </c>
      <c r="N2447" s="6">
        <f t="shared" si="697"/>
        <v>1.8977429328571418</v>
      </c>
      <c r="O2447" s="2">
        <f t="shared" si="689"/>
        <v>-1.8977429328571418</v>
      </c>
      <c r="P2447" s="2">
        <f t="shared" si="698"/>
        <v>30.102257067142858</v>
      </c>
      <c r="Q2447" s="2">
        <f t="shared" si="690"/>
        <v>16.097742932857145</v>
      </c>
      <c r="R2447" s="2">
        <f t="shared" si="699"/>
        <v>0.91579946999999995</v>
      </c>
      <c r="S2447" s="2">
        <f t="shared" si="691"/>
        <v>15.181943462857145</v>
      </c>
      <c r="T2447" s="2">
        <f t="shared" si="702"/>
        <v>0</v>
      </c>
      <c r="U2447" s="2">
        <f t="shared" si="692"/>
        <v>0</v>
      </c>
      <c r="V2447" t="str">
        <f t="shared" si="700"/>
        <v>N</v>
      </c>
      <c r="W2447" s="2">
        <f t="shared" si="701"/>
        <v>0</v>
      </c>
      <c r="X2447" s="2">
        <f t="shared" si="693"/>
        <v>0</v>
      </c>
      <c r="Y2447" s="2"/>
    </row>
    <row r="2448" spans="1:25" x14ac:dyDescent="0.2">
      <c r="A2448">
        <v>21</v>
      </c>
      <c r="B2448" s="1">
        <v>42837.87499999407</v>
      </c>
      <c r="C2448">
        <v>43.9</v>
      </c>
      <c r="D2448" s="15">
        <f t="shared" si="694"/>
        <v>43.9</v>
      </c>
      <c r="E2448">
        <v>32</v>
      </c>
      <c r="F2448" s="6">
        <v>0.92247000000000001</v>
      </c>
      <c r="G2448" s="6">
        <v>-1.5167529999999999E-2</v>
      </c>
      <c r="H2448" s="6">
        <f t="shared" si="685"/>
        <v>0.90730246999999997</v>
      </c>
      <c r="I2448" s="6">
        <f t="shared" si="686"/>
        <v>11.899999999999999</v>
      </c>
      <c r="J2448" s="6">
        <f t="shared" si="687"/>
        <v>10.992697529999999</v>
      </c>
      <c r="K2448" s="3">
        <f t="shared" si="695"/>
        <v>12.563082891428564</v>
      </c>
      <c r="L2448" s="6">
        <f t="shared" si="688"/>
        <v>0</v>
      </c>
      <c r="M2448" s="6">
        <f t="shared" si="696"/>
        <v>147.93095757714289</v>
      </c>
      <c r="N2448" s="6">
        <f t="shared" si="697"/>
        <v>1.5703853614285777</v>
      </c>
      <c r="O2448" s="2">
        <f t="shared" si="689"/>
        <v>-1.5703853614285777</v>
      </c>
      <c r="P2448" s="2">
        <f t="shared" si="698"/>
        <v>30.429614638571422</v>
      </c>
      <c r="Q2448" s="2">
        <f t="shared" si="690"/>
        <v>13.470385361428576</v>
      </c>
      <c r="R2448" s="2">
        <f t="shared" si="699"/>
        <v>0.90730246999999997</v>
      </c>
      <c r="S2448" s="2">
        <f t="shared" si="691"/>
        <v>12.563082891428577</v>
      </c>
      <c r="T2448" s="2">
        <f t="shared" si="702"/>
        <v>0</v>
      </c>
      <c r="U2448" s="2">
        <f t="shared" si="692"/>
        <v>0</v>
      </c>
      <c r="V2448" t="str">
        <f t="shared" si="700"/>
        <v>N</v>
      </c>
      <c r="W2448" s="2">
        <f t="shared" si="701"/>
        <v>0</v>
      </c>
      <c r="X2448" s="2">
        <f t="shared" si="693"/>
        <v>0</v>
      </c>
      <c r="Y2448" s="2"/>
    </row>
    <row r="2449" spans="1:25" x14ac:dyDescent="0.2">
      <c r="A2449">
        <v>22</v>
      </c>
      <c r="B2449" s="1">
        <v>42837.916666660734</v>
      </c>
      <c r="C2449">
        <v>41.3</v>
      </c>
      <c r="D2449" s="15">
        <f t="shared" si="694"/>
        <v>41.3</v>
      </c>
      <c r="E2449">
        <v>32</v>
      </c>
      <c r="F2449" s="6">
        <v>0.40523999999999999</v>
      </c>
      <c r="G2449" s="6">
        <v>-1.5167529999999999E-2</v>
      </c>
      <c r="H2449" s="6">
        <f t="shared" si="685"/>
        <v>0.39007247</v>
      </c>
      <c r="I2449" s="6">
        <f t="shared" si="686"/>
        <v>9.2999999999999972</v>
      </c>
      <c r="J2449" s="6">
        <f t="shared" si="687"/>
        <v>8.9099275299999974</v>
      </c>
      <c r="K2449" s="3">
        <f t="shared" si="695"/>
        <v>10.182774319999993</v>
      </c>
      <c r="L2449" s="6">
        <f t="shared" si="688"/>
        <v>0</v>
      </c>
      <c r="M2449" s="6">
        <f t="shared" si="696"/>
        <v>137.7481832571429</v>
      </c>
      <c r="N2449" s="6">
        <f t="shared" si="697"/>
        <v>1.2728467899999885</v>
      </c>
      <c r="O2449" s="2">
        <f t="shared" si="689"/>
        <v>-1.2728467899999885</v>
      </c>
      <c r="P2449" s="2">
        <f t="shared" si="698"/>
        <v>30.727153210000012</v>
      </c>
      <c r="Q2449" s="2">
        <f t="shared" si="690"/>
        <v>10.572846789999986</v>
      </c>
      <c r="R2449" s="2">
        <f t="shared" si="699"/>
        <v>0.39007247</v>
      </c>
      <c r="S2449" s="2">
        <f t="shared" si="691"/>
        <v>10.182774319999986</v>
      </c>
      <c r="T2449" s="2">
        <f t="shared" si="702"/>
        <v>0</v>
      </c>
      <c r="U2449" s="2">
        <f t="shared" si="692"/>
        <v>0</v>
      </c>
      <c r="V2449" t="str">
        <f t="shared" si="700"/>
        <v>N</v>
      </c>
      <c r="W2449" s="2">
        <f t="shared" si="701"/>
        <v>0</v>
      </c>
      <c r="X2449" s="2">
        <f t="shared" si="693"/>
        <v>0</v>
      </c>
      <c r="Y2449" s="2"/>
    </row>
    <row r="2450" spans="1:25" x14ac:dyDescent="0.2">
      <c r="A2450">
        <v>23</v>
      </c>
      <c r="B2450" s="1">
        <v>42837.958333327399</v>
      </c>
      <c r="C2450">
        <v>38</v>
      </c>
      <c r="D2450" s="15">
        <f t="shared" si="694"/>
        <v>38</v>
      </c>
      <c r="E2450">
        <v>32</v>
      </c>
      <c r="F2450" s="6">
        <v>0.85323099999999996</v>
      </c>
      <c r="G2450" s="6">
        <v>-1.5167529999999999E-2</v>
      </c>
      <c r="H2450" s="6">
        <f t="shared" si="685"/>
        <v>0.83806346999999992</v>
      </c>
      <c r="I2450" s="6">
        <f t="shared" si="686"/>
        <v>6</v>
      </c>
      <c r="J2450" s="6">
        <f t="shared" si="687"/>
        <v>5.1619365300000002</v>
      </c>
      <c r="K2450" s="3">
        <f t="shared" si="695"/>
        <v>5.8993560342857165</v>
      </c>
      <c r="L2450" s="6">
        <f t="shared" si="688"/>
        <v>0</v>
      </c>
      <c r="M2450" s="6">
        <f t="shared" si="696"/>
        <v>131.84882722285718</v>
      </c>
      <c r="N2450" s="6">
        <f t="shared" si="697"/>
        <v>0.73741950428572522</v>
      </c>
      <c r="O2450" s="2">
        <f t="shared" si="689"/>
        <v>-0.73741950428572522</v>
      </c>
      <c r="P2450" s="2">
        <f t="shared" si="698"/>
        <v>31.262580495714275</v>
      </c>
      <c r="Q2450" s="2">
        <f t="shared" si="690"/>
        <v>6.7374195042857252</v>
      </c>
      <c r="R2450" s="2">
        <f t="shared" si="699"/>
        <v>0.83806346999999992</v>
      </c>
      <c r="S2450" s="2">
        <f t="shared" si="691"/>
        <v>5.8993560342857254</v>
      </c>
      <c r="T2450" s="2">
        <f t="shared" si="702"/>
        <v>0</v>
      </c>
      <c r="U2450" s="2">
        <f t="shared" si="692"/>
        <v>0</v>
      </c>
      <c r="V2450" t="str">
        <f t="shared" si="700"/>
        <v>N</v>
      </c>
      <c r="W2450" s="2">
        <f t="shared" si="701"/>
        <v>0</v>
      </c>
      <c r="X2450" s="2">
        <f t="shared" si="693"/>
        <v>0</v>
      </c>
      <c r="Y2450" s="2"/>
    </row>
    <row r="2451" spans="1:25" x14ac:dyDescent="0.2">
      <c r="A2451">
        <v>0</v>
      </c>
      <c r="B2451" s="1">
        <v>42837.999999994063</v>
      </c>
      <c r="C2451">
        <v>35.4</v>
      </c>
      <c r="D2451" s="15">
        <f t="shared" si="694"/>
        <v>35.4</v>
      </c>
      <c r="E2451">
        <v>32</v>
      </c>
      <c r="F2451" s="6">
        <v>0.40057799999999999</v>
      </c>
      <c r="G2451" s="6">
        <v>-1.5167529999999999E-2</v>
      </c>
      <c r="H2451" s="6">
        <f t="shared" si="685"/>
        <v>0.38541047</v>
      </c>
      <c r="I2451" s="6">
        <f t="shared" si="686"/>
        <v>3.3999999999999986</v>
      </c>
      <c r="J2451" s="6">
        <f t="shared" si="687"/>
        <v>3.0145895299999985</v>
      </c>
      <c r="K2451" s="3">
        <f t="shared" si="695"/>
        <v>3.4452451771428514</v>
      </c>
      <c r="L2451" s="6">
        <f t="shared" si="688"/>
        <v>0</v>
      </c>
      <c r="M2451" s="6">
        <f t="shared" si="696"/>
        <v>128.40358204571433</v>
      </c>
      <c r="N2451" s="6">
        <f t="shared" si="697"/>
        <v>0.43065564714285642</v>
      </c>
      <c r="O2451" s="2">
        <f t="shared" si="689"/>
        <v>-0.43065564714285642</v>
      </c>
      <c r="P2451" s="2">
        <f t="shared" si="698"/>
        <v>31.569344352857144</v>
      </c>
      <c r="Q2451" s="2">
        <f t="shared" si="690"/>
        <v>3.830655647142855</v>
      </c>
      <c r="R2451" s="2">
        <f t="shared" si="699"/>
        <v>0.38541047</v>
      </c>
      <c r="S2451" s="2">
        <f t="shared" si="691"/>
        <v>3.4452451771428549</v>
      </c>
      <c r="T2451" s="2">
        <f t="shared" si="702"/>
        <v>0</v>
      </c>
      <c r="U2451" s="2">
        <f t="shared" si="692"/>
        <v>0</v>
      </c>
      <c r="V2451" t="str">
        <f t="shared" si="700"/>
        <v>N</v>
      </c>
      <c r="W2451" s="2">
        <f t="shared" si="701"/>
        <v>0</v>
      </c>
      <c r="X2451" s="2">
        <f t="shared" si="693"/>
        <v>0</v>
      </c>
      <c r="Y2451" s="2"/>
    </row>
    <row r="2452" spans="1:25" x14ac:dyDescent="0.2">
      <c r="A2452">
        <v>1</v>
      </c>
      <c r="B2452" s="1">
        <v>42838.041666660727</v>
      </c>
      <c r="C2452">
        <v>33.6</v>
      </c>
      <c r="D2452" s="15">
        <f t="shared" si="694"/>
        <v>33.6</v>
      </c>
      <c r="E2452">
        <v>32</v>
      </c>
      <c r="F2452" s="6">
        <v>0.200789</v>
      </c>
      <c r="G2452" s="6">
        <v>-1.5167529999999999E-2</v>
      </c>
      <c r="H2452" s="6">
        <f t="shared" si="685"/>
        <v>0.18562147000000001</v>
      </c>
      <c r="I2452" s="6">
        <f t="shared" si="686"/>
        <v>1.6000000000000014</v>
      </c>
      <c r="J2452" s="6">
        <f t="shared" si="687"/>
        <v>1.4143785300000014</v>
      </c>
      <c r="K2452" s="3">
        <f t="shared" si="695"/>
        <v>1.6164326057142944</v>
      </c>
      <c r="L2452" s="6">
        <f t="shared" si="688"/>
        <v>0</v>
      </c>
      <c r="M2452" s="6">
        <f t="shared" si="696"/>
        <v>126.78714944000004</v>
      </c>
      <c r="N2452" s="6">
        <f t="shared" si="697"/>
        <v>0.2020540757142868</v>
      </c>
      <c r="O2452" s="2">
        <f t="shared" si="689"/>
        <v>-0.2020540757142868</v>
      </c>
      <c r="P2452" s="2">
        <f t="shared" si="698"/>
        <v>31.797945924285713</v>
      </c>
      <c r="Q2452" s="2">
        <f t="shared" si="690"/>
        <v>1.8020540757142882</v>
      </c>
      <c r="R2452" s="2">
        <f t="shared" si="699"/>
        <v>0.18562147000000001</v>
      </c>
      <c r="S2452" s="2">
        <f t="shared" si="691"/>
        <v>1.6164326057142882</v>
      </c>
      <c r="T2452" s="2">
        <f t="shared" si="702"/>
        <v>0</v>
      </c>
      <c r="U2452" s="2">
        <f t="shared" si="692"/>
        <v>0</v>
      </c>
      <c r="V2452" t="str">
        <f t="shared" si="700"/>
        <v>N</v>
      </c>
      <c r="W2452" s="2">
        <f t="shared" si="701"/>
        <v>0</v>
      </c>
      <c r="X2452" s="2">
        <f t="shared" si="693"/>
        <v>0</v>
      </c>
      <c r="Y2452" s="2"/>
    </row>
    <row r="2453" spans="1:25" x14ac:dyDescent="0.2">
      <c r="A2453">
        <v>2</v>
      </c>
      <c r="B2453" s="1">
        <v>42838.083333327391</v>
      </c>
      <c r="C2453">
        <v>32.6</v>
      </c>
      <c r="D2453" s="15">
        <f t="shared" si="694"/>
        <v>32.6</v>
      </c>
      <c r="E2453">
        <v>32</v>
      </c>
      <c r="F2453" s="6">
        <v>0.77632400000000001</v>
      </c>
      <c r="G2453" s="6">
        <v>-1.5167529999999999E-2</v>
      </c>
      <c r="H2453" s="6">
        <f t="shared" si="685"/>
        <v>0.76115646999999997</v>
      </c>
      <c r="I2453" s="6">
        <f t="shared" si="686"/>
        <v>0.60000000000000142</v>
      </c>
      <c r="J2453" s="6">
        <f t="shared" si="687"/>
        <v>0</v>
      </c>
      <c r="K2453" s="3">
        <f t="shared" si="695"/>
        <v>0</v>
      </c>
      <c r="L2453" s="6">
        <f t="shared" si="688"/>
        <v>0.16115646999999855</v>
      </c>
      <c r="M2453" s="6">
        <f t="shared" si="696"/>
        <v>126.94830591000003</v>
      </c>
      <c r="N2453" s="6">
        <f t="shared" si="697"/>
        <v>0</v>
      </c>
      <c r="O2453" s="2">
        <f t="shared" si="689"/>
        <v>0</v>
      </c>
      <c r="P2453" s="2">
        <f t="shared" si="698"/>
        <v>32</v>
      </c>
      <c r="Q2453" s="2">
        <f t="shared" si="690"/>
        <v>0.60000000000000142</v>
      </c>
      <c r="R2453" s="2">
        <f t="shared" si="699"/>
        <v>0.60000000000000142</v>
      </c>
      <c r="S2453" s="2">
        <f t="shared" si="691"/>
        <v>0</v>
      </c>
      <c r="T2453" s="2">
        <f t="shared" si="702"/>
        <v>0.16115646999999456</v>
      </c>
      <c r="U2453" s="2">
        <f t="shared" si="692"/>
        <v>0</v>
      </c>
      <c r="V2453" t="str">
        <f t="shared" si="700"/>
        <v>N</v>
      </c>
      <c r="W2453" s="2">
        <f t="shared" si="701"/>
        <v>0</v>
      </c>
      <c r="X2453" s="2">
        <f t="shared" si="693"/>
        <v>0</v>
      </c>
      <c r="Y2453" s="2"/>
    </row>
    <row r="2454" spans="1:25" x14ac:dyDescent="0.2">
      <c r="A2454">
        <v>3</v>
      </c>
      <c r="B2454" s="1">
        <v>42838.124999994056</v>
      </c>
      <c r="C2454">
        <v>31.9</v>
      </c>
      <c r="D2454" s="15">
        <f t="shared" si="694"/>
        <v>31.9</v>
      </c>
      <c r="E2454">
        <v>32</v>
      </c>
      <c r="F2454" s="6">
        <v>0.61823300000000003</v>
      </c>
      <c r="G2454" s="6">
        <v>-1.5167529999999999E-2</v>
      </c>
      <c r="H2454" s="6">
        <f t="shared" si="685"/>
        <v>0.60306546999999999</v>
      </c>
      <c r="I2454" s="6">
        <f t="shared" si="686"/>
        <v>0</v>
      </c>
      <c r="J2454" s="6">
        <f t="shared" si="687"/>
        <v>0</v>
      </c>
      <c r="K2454" s="3">
        <f t="shared" si="695"/>
        <v>0</v>
      </c>
      <c r="L2454" s="6">
        <f t="shared" si="688"/>
        <v>0.60306546999999999</v>
      </c>
      <c r="M2454" s="6">
        <f t="shared" si="696"/>
        <v>127.55137138000003</v>
      </c>
      <c r="N2454" s="6">
        <f t="shared" si="697"/>
        <v>0</v>
      </c>
      <c r="O2454" s="2">
        <f t="shared" si="689"/>
        <v>0</v>
      </c>
      <c r="P2454" s="2">
        <f t="shared" si="698"/>
        <v>32</v>
      </c>
      <c r="Q2454" s="2">
        <f t="shared" si="690"/>
        <v>-0.10000000000000142</v>
      </c>
      <c r="R2454" s="2">
        <f t="shared" si="699"/>
        <v>-0.10000000000000142</v>
      </c>
      <c r="S2454" s="2">
        <f t="shared" si="691"/>
        <v>0</v>
      </c>
      <c r="T2454" s="2">
        <f t="shared" si="702"/>
        <v>0.60306547000000421</v>
      </c>
      <c r="U2454" s="2">
        <f t="shared" si="692"/>
        <v>0</v>
      </c>
      <c r="V2454" t="str">
        <f t="shared" si="700"/>
        <v>N</v>
      </c>
      <c r="W2454" s="2">
        <f t="shared" si="701"/>
        <v>0</v>
      </c>
      <c r="X2454" s="2">
        <f t="shared" si="693"/>
        <v>0</v>
      </c>
      <c r="Y2454" s="2"/>
    </row>
    <row r="2455" spans="1:25" x14ac:dyDescent="0.2">
      <c r="A2455">
        <v>4</v>
      </c>
      <c r="B2455" s="1">
        <v>42838.16666666072</v>
      </c>
      <c r="C2455">
        <v>31.9</v>
      </c>
      <c r="D2455" s="15">
        <f t="shared" si="694"/>
        <v>31.9</v>
      </c>
      <c r="E2455">
        <v>32</v>
      </c>
      <c r="F2455" s="6">
        <v>1.7000200000000001</v>
      </c>
      <c r="G2455" s="6">
        <v>-1.5167529999999999E-2</v>
      </c>
      <c r="H2455" s="6">
        <f t="shared" si="685"/>
        <v>1.68485247</v>
      </c>
      <c r="I2455" s="6">
        <f t="shared" si="686"/>
        <v>0</v>
      </c>
      <c r="J2455" s="6">
        <f t="shared" si="687"/>
        <v>0</v>
      </c>
      <c r="K2455" s="3">
        <f t="shared" si="695"/>
        <v>0</v>
      </c>
      <c r="L2455" s="6">
        <f t="shared" si="688"/>
        <v>1.68485247</v>
      </c>
      <c r="M2455" s="6">
        <f t="shared" si="696"/>
        <v>129.23622385000004</v>
      </c>
      <c r="N2455" s="6">
        <f t="shared" si="697"/>
        <v>0</v>
      </c>
      <c r="O2455" s="2">
        <f t="shared" si="689"/>
        <v>0</v>
      </c>
      <c r="P2455" s="2">
        <f t="shared" si="698"/>
        <v>32</v>
      </c>
      <c r="Q2455" s="2">
        <f t="shared" si="690"/>
        <v>-0.10000000000000142</v>
      </c>
      <c r="R2455" s="2">
        <f t="shared" si="699"/>
        <v>-0.10000000000000142</v>
      </c>
      <c r="S2455" s="2">
        <f t="shared" si="691"/>
        <v>0</v>
      </c>
      <c r="T2455" s="2">
        <f t="shared" si="702"/>
        <v>1.6848524700000098</v>
      </c>
      <c r="U2455" s="2">
        <f t="shared" si="692"/>
        <v>0</v>
      </c>
      <c r="V2455" t="str">
        <f t="shared" si="700"/>
        <v>N</v>
      </c>
      <c r="W2455" s="2">
        <f t="shared" si="701"/>
        <v>0</v>
      </c>
      <c r="X2455" s="2">
        <f t="shared" si="693"/>
        <v>0</v>
      </c>
      <c r="Y2455" s="2"/>
    </row>
    <row r="2456" spans="1:25" x14ac:dyDescent="0.2">
      <c r="A2456">
        <v>5</v>
      </c>
      <c r="B2456" s="1">
        <v>42838.208333327384</v>
      </c>
      <c r="C2456">
        <v>32.299999999999997</v>
      </c>
      <c r="D2456" s="15">
        <f t="shared" si="694"/>
        <v>32.299999999999997</v>
      </c>
      <c r="E2456">
        <v>32</v>
      </c>
      <c r="F2456" s="6">
        <v>1.51329</v>
      </c>
      <c r="G2456" s="6">
        <v>-1.5167529999999999E-2</v>
      </c>
      <c r="H2456" s="6">
        <f t="shared" si="685"/>
        <v>1.49812247</v>
      </c>
      <c r="I2456" s="6">
        <f t="shared" si="686"/>
        <v>0.29999999999999716</v>
      </c>
      <c r="J2456" s="6">
        <f t="shared" si="687"/>
        <v>0</v>
      </c>
      <c r="K2456" s="3">
        <f t="shared" si="695"/>
        <v>0</v>
      </c>
      <c r="L2456" s="6">
        <f t="shared" si="688"/>
        <v>1.1981224700000028</v>
      </c>
      <c r="M2456" s="6">
        <f t="shared" si="696"/>
        <v>130.43434632000006</v>
      </c>
      <c r="N2456" s="6">
        <f t="shared" si="697"/>
        <v>0</v>
      </c>
      <c r="O2456" s="2">
        <f t="shared" si="689"/>
        <v>0</v>
      </c>
      <c r="P2456" s="2">
        <f t="shared" si="698"/>
        <v>32</v>
      </c>
      <c r="Q2456" s="2">
        <f t="shared" si="690"/>
        <v>0.29999999999999716</v>
      </c>
      <c r="R2456" s="2">
        <f t="shared" si="699"/>
        <v>0.29999999999999716</v>
      </c>
      <c r="S2456" s="2">
        <f t="shared" si="691"/>
        <v>0</v>
      </c>
      <c r="T2456" s="2">
        <f t="shared" si="702"/>
        <v>1.1981224700000155</v>
      </c>
      <c r="U2456" s="2">
        <f t="shared" si="692"/>
        <v>0</v>
      </c>
      <c r="V2456" t="str">
        <f t="shared" si="700"/>
        <v>N</v>
      </c>
      <c r="W2456" s="2">
        <f t="shared" si="701"/>
        <v>0</v>
      </c>
      <c r="X2456" s="2">
        <f t="shared" si="693"/>
        <v>0</v>
      </c>
      <c r="Y2456" s="2"/>
    </row>
    <row r="2457" spans="1:25" x14ac:dyDescent="0.2">
      <c r="A2457">
        <v>6</v>
      </c>
      <c r="B2457" s="1">
        <v>42838.249999994048</v>
      </c>
      <c r="C2457">
        <v>35.299999999999997</v>
      </c>
      <c r="D2457" s="15">
        <f t="shared" si="694"/>
        <v>35.299999999999997</v>
      </c>
      <c r="E2457">
        <v>32</v>
      </c>
      <c r="F2457" s="6">
        <v>1.2322500000000001</v>
      </c>
      <c r="G2457" s="6">
        <v>0.88201216999999998</v>
      </c>
      <c r="H2457" s="6">
        <f t="shared" si="685"/>
        <v>2.1142621699999999</v>
      </c>
      <c r="I2457" s="6">
        <f t="shared" si="686"/>
        <v>3.2999999999999972</v>
      </c>
      <c r="J2457" s="6">
        <f t="shared" si="687"/>
        <v>1.1857378299999972</v>
      </c>
      <c r="K2457" s="3">
        <f t="shared" si="695"/>
        <v>1.3551289485714335</v>
      </c>
      <c r="L2457" s="6">
        <f t="shared" si="688"/>
        <v>0</v>
      </c>
      <c r="M2457" s="6">
        <f t="shared" si="696"/>
        <v>129.07921737142863</v>
      </c>
      <c r="N2457" s="6">
        <f t="shared" si="697"/>
        <v>0.16939111857143985</v>
      </c>
      <c r="O2457" s="2">
        <f t="shared" si="689"/>
        <v>-0.16939111857143985</v>
      </c>
      <c r="P2457" s="2">
        <f t="shared" si="698"/>
        <v>31.83060888142856</v>
      </c>
      <c r="Q2457" s="2">
        <f t="shared" si="690"/>
        <v>3.469391118571437</v>
      </c>
      <c r="R2457" s="2">
        <f t="shared" si="699"/>
        <v>2.1142621699999999</v>
      </c>
      <c r="S2457" s="2">
        <f t="shared" si="691"/>
        <v>1.3551289485714371</v>
      </c>
      <c r="T2457" s="2">
        <f t="shared" si="702"/>
        <v>0</v>
      </c>
      <c r="U2457" s="2">
        <f t="shared" si="692"/>
        <v>0</v>
      </c>
      <c r="V2457" t="str">
        <f t="shared" si="700"/>
        <v>N</v>
      </c>
      <c r="W2457" s="2">
        <f t="shared" si="701"/>
        <v>0</v>
      </c>
      <c r="X2457" s="2">
        <f t="shared" si="693"/>
        <v>0</v>
      </c>
      <c r="Y2457" s="2"/>
    </row>
    <row r="2458" spans="1:25" x14ac:dyDescent="0.2">
      <c r="A2458">
        <v>7</v>
      </c>
      <c r="B2458" s="1">
        <v>42838.291666660713</v>
      </c>
      <c r="C2458">
        <v>39</v>
      </c>
      <c r="D2458" s="15">
        <f t="shared" si="694"/>
        <v>39</v>
      </c>
      <c r="E2458">
        <v>32</v>
      </c>
      <c r="F2458" s="6">
        <v>1.97868</v>
      </c>
      <c r="G2458" s="6">
        <v>10.504910000000001</v>
      </c>
      <c r="H2458" s="6">
        <f t="shared" si="685"/>
        <v>12.483590000000001</v>
      </c>
      <c r="I2458" s="6">
        <f t="shared" si="686"/>
        <v>7</v>
      </c>
      <c r="J2458" s="6">
        <f t="shared" si="687"/>
        <v>0</v>
      </c>
      <c r="K2458" s="3">
        <f t="shared" si="695"/>
        <v>0</v>
      </c>
      <c r="L2458" s="6">
        <f t="shared" si="688"/>
        <v>5.4835900000000013</v>
      </c>
      <c r="M2458" s="6">
        <f t="shared" si="696"/>
        <v>134.56280737142862</v>
      </c>
      <c r="N2458" s="6">
        <f t="shared" si="697"/>
        <v>0</v>
      </c>
      <c r="O2458" s="2">
        <f t="shared" si="689"/>
        <v>0</v>
      </c>
      <c r="P2458" s="2">
        <f t="shared" si="698"/>
        <v>32</v>
      </c>
      <c r="Q2458" s="2">
        <f t="shared" si="690"/>
        <v>7</v>
      </c>
      <c r="R2458" s="2">
        <f t="shared" si="699"/>
        <v>7</v>
      </c>
      <c r="S2458" s="2">
        <f t="shared" si="691"/>
        <v>0</v>
      </c>
      <c r="T2458" s="2">
        <f t="shared" si="702"/>
        <v>5.4835899999999924</v>
      </c>
      <c r="U2458" s="2">
        <f t="shared" si="692"/>
        <v>0</v>
      </c>
      <c r="V2458" t="str">
        <f t="shared" si="700"/>
        <v>N</v>
      </c>
      <c r="W2458" s="2">
        <f t="shared" si="701"/>
        <v>0</v>
      </c>
      <c r="X2458" s="2">
        <f t="shared" si="693"/>
        <v>0</v>
      </c>
      <c r="Y2458" s="2"/>
    </row>
    <row r="2459" spans="1:25" x14ac:dyDescent="0.2">
      <c r="A2459">
        <v>8</v>
      </c>
      <c r="B2459" s="1">
        <v>42838.333333327377</v>
      </c>
      <c r="C2459">
        <v>40.9</v>
      </c>
      <c r="D2459" s="15">
        <f t="shared" si="694"/>
        <v>40.9</v>
      </c>
      <c r="E2459">
        <v>32</v>
      </c>
      <c r="F2459" s="6">
        <v>1.8299799999999999</v>
      </c>
      <c r="G2459" s="6">
        <v>23.40128</v>
      </c>
      <c r="H2459" s="6">
        <f t="shared" si="685"/>
        <v>25.231259999999999</v>
      </c>
      <c r="I2459" s="6">
        <f t="shared" si="686"/>
        <v>8.8999999999999986</v>
      </c>
      <c r="J2459" s="6">
        <f t="shared" si="687"/>
        <v>0</v>
      </c>
      <c r="K2459" s="3">
        <f t="shared" si="695"/>
        <v>0</v>
      </c>
      <c r="L2459" s="6">
        <f t="shared" si="688"/>
        <v>16.33126</v>
      </c>
      <c r="M2459" s="6">
        <f t="shared" si="696"/>
        <v>150.8940673714286</v>
      </c>
      <c r="N2459" s="6">
        <f t="shared" si="697"/>
        <v>0</v>
      </c>
      <c r="O2459" s="2">
        <f t="shared" si="689"/>
        <v>0</v>
      </c>
      <c r="P2459" s="2">
        <f t="shared" si="698"/>
        <v>32</v>
      </c>
      <c r="Q2459" s="2">
        <f t="shared" si="690"/>
        <v>8.8999999999999986</v>
      </c>
      <c r="R2459" s="2">
        <f t="shared" si="699"/>
        <v>8.8999999999999986</v>
      </c>
      <c r="S2459" s="2">
        <f t="shared" si="691"/>
        <v>0</v>
      </c>
      <c r="T2459" s="2">
        <f t="shared" si="702"/>
        <v>16.331259999999986</v>
      </c>
      <c r="U2459" s="2">
        <f t="shared" si="692"/>
        <v>0</v>
      </c>
      <c r="V2459" t="str">
        <f t="shared" si="700"/>
        <v>Y</v>
      </c>
      <c r="W2459" s="2">
        <f t="shared" si="701"/>
        <v>0</v>
      </c>
      <c r="X2459" s="2">
        <f t="shared" si="693"/>
        <v>0</v>
      </c>
      <c r="Y2459" s="2"/>
    </row>
    <row r="2460" spans="1:25" x14ac:dyDescent="0.2">
      <c r="A2460">
        <v>9</v>
      </c>
      <c r="B2460" s="1">
        <v>42838.374999994041</v>
      </c>
      <c r="C2460">
        <v>44.4</v>
      </c>
      <c r="D2460" s="15">
        <f t="shared" si="694"/>
        <v>44.4</v>
      </c>
      <c r="E2460">
        <v>32</v>
      </c>
      <c r="F2460" s="6">
        <v>3.5280499999999999</v>
      </c>
      <c r="G2460" s="6">
        <v>34.035809999999998</v>
      </c>
      <c r="H2460" s="6">
        <f t="shared" si="685"/>
        <v>37.563859999999998</v>
      </c>
      <c r="I2460" s="6">
        <f t="shared" si="686"/>
        <v>12.399999999999999</v>
      </c>
      <c r="J2460" s="6">
        <f t="shared" si="687"/>
        <v>0</v>
      </c>
      <c r="K2460" s="3">
        <f t="shared" si="695"/>
        <v>0</v>
      </c>
      <c r="L2460" s="6">
        <f t="shared" si="688"/>
        <v>25.16386</v>
      </c>
      <c r="M2460" s="6">
        <f t="shared" si="696"/>
        <v>176.0579273714286</v>
      </c>
      <c r="N2460" s="6">
        <f t="shared" si="697"/>
        <v>0</v>
      </c>
      <c r="O2460" s="2">
        <f t="shared" si="689"/>
        <v>0</v>
      </c>
      <c r="P2460" s="2">
        <f t="shared" si="698"/>
        <v>32</v>
      </c>
      <c r="Q2460" s="2">
        <f t="shared" si="690"/>
        <v>12.399999999999999</v>
      </c>
      <c r="R2460" s="2">
        <f t="shared" si="699"/>
        <v>12.399999999999999</v>
      </c>
      <c r="S2460" s="2">
        <f t="shared" si="691"/>
        <v>0</v>
      </c>
      <c r="T2460" s="2">
        <f t="shared" si="702"/>
        <v>25.16386</v>
      </c>
      <c r="U2460" s="2">
        <f t="shared" si="692"/>
        <v>0</v>
      </c>
      <c r="V2460" t="str">
        <f t="shared" si="700"/>
        <v>Y</v>
      </c>
      <c r="W2460" s="2">
        <f t="shared" si="701"/>
        <v>0</v>
      </c>
      <c r="X2460" s="2">
        <f t="shared" si="693"/>
        <v>0</v>
      </c>
      <c r="Y2460" s="2"/>
    </row>
    <row r="2461" spans="1:25" x14ac:dyDescent="0.2">
      <c r="A2461">
        <v>10</v>
      </c>
      <c r="B2461" s="1">
        <v>42838.416666660705</v>
      </c>
      <c r="C2461">
        <v>44.2</v>
      </c>
      <c r="D2461" s="15">
        <f t="shared" si="694"/>
        <v>44.2</v>
      </c>
      <c r="E2461">
        <v>32</v>
      </c>
      <c r="F2461" s="6">
        <v>4.3599399999999999</v>
      </c>
      <c r="G2461" s="6">
        <v>41.213709999999999</v>
      </c>
      <c r="H2461" s="6">
        <f t="shared" si="685"/>
        <v>45.573650000000001</v>
      </c>
      <c r="I2461" s="6">
        <f t="shared" si="686"/>
        <v>12.200000000000003</v>
      </c>
      <c r="J2461" s="6">
        <f t="shared" si="687"/>
        <v>0</v>
      </c>
      <c r="K2461" s="3">
        <f t="shared" si="695"/>
        <v>0</v>
      </c>
      <c r="L2461" s="6">
        <f t="shared" si="688"/>
        <v>33.373649999999998</v>
      </c>
      <c r="M2461" s="6">
        <f t="shared" si="696"/>
        <v>209.4315773714286</v>
      </c>
      <c r="N2461" s="6">
        <f t="shared" si="697"/>
        <v>0</v>
      </c>
      <c r="O2461" s="2">
        <f t="shared" si="689"/>
        <v>0</v>
      </c>
      <c r="P2461" s="2">
        <f t="shared" si="698"/>
        <v>32</v>
      </c>
      <c r="Q2461" s="2">
        <f t="shared" si="690"/>
        <v>12.200000000000003</v>
      </c>
      <c r="R2461" s="2">
        <f t="shared" si="699"/>
        <v>12.200000000000003</v>
      </c>
      <c r="S2461" s="2">
        <f t="shared" si="691"/>
        <v>0</v>
      </c>
      <c r="T2461" s="2">
        <f t="shared" si="702"/>
        <v>33.373649999999998</v>
      </c>
      <c r="U2461" s="2">
        <f t="shared" si="692"/>
        <v>0</v>
      </c>
      <c r="V2461" t="str">
        <f t="shared" si="700"/>
        <v>Y</v>
      </c>
      <c r="W2461" s="2">
        <f t="shared" si="701"/>
        <v>0</v>
      </c>
      <c r="X2461" s="2">
        <f t="shared" si="693"/>
        <v>0</v>
      </c>
      <c r="Y2461" s="2"/>
    </row>
    <row r="2462" spans="1:25" x14ac:dyDescent="0.2">
      <c r="A2462">
        <v>11</v>
      </c>
      <c r="B2462" s="1">
        <v>42838.458333327369</v>
      </c>
      <c r="C2462">
        <v>45.3</v>
      </c>
      <c r="D2462" s="15">
        <f t="shared" si="694"/>
        <v>45.3</v>
      </c>
      <c r="E2462">
        <v>32</v>
      </c>
      <c r="F2462" s="6">
        <v>4.5731700000000002</v>
      </c>
      <c r="G2462" s="6">
        <v>22.305130000000002</v>
      </c>
      <c r="H2462" s="6">
        <f t="shared" si="685"/>
        <v>26.878300000000003</v>
      </c>
      <c r="I2462" s="6">
        <f t="shared" si="686"/>
        <v>13.299999999999997</v>
      </c>
      <c r="J2462" s="6">
        <f t="shared" si="687"/>
        <v>0</v>
      </c>
      <c r="K2462" s="3">
        <f t="shared" si="695"/>
        <v>0</v>
      </c>
      <c r="L2462" s="6">
        <f t="shared" si="688"/>
        <v>13.578300000000006</v>
      </c>
      <c r="M2462" s="6">
        <f t="shared" si="696"/>
        <v>220</v>
      </c>
      <c r="N2462" s="6">
        <f t="shared" si="697"/>
        <v>3.0098773714286153</v>
      </c>
      <c r="O2462" s="2">
        <f t="shared" si="689"/>
        <v>-3.0098773714286153</v>
      </c>
      <c r="P2462" s="2">
        <f t="shared" si="698"/>
        <v>28.990122628571385</v>
      </c>
      <c r="Q2462" s="2">
        <f t="shared" si="690"/>
        <v>16.309877371428612</v>
      </c>
      <c r="R2462" s="2">
        <f t="shared" si="699"/>
        <v>16.309877371428612</v>
      </c>
      <c r="S2462" s="2">
        <f t="shared" si="691"/>
        <v>0</v>
      </c>
      <c r="T2462" s="2">
        <f t="shared" si="702"/>
        <v>10.568422628571398</v>
      </c>
      <c r="U2462" s="2">
        <f t="shared" si="692"/>
        <v>0</v>
      </c>
      <c r="V2462" t="str">
        <f t="shared" si="700"/>
        <v>Y</v>
      </c>
      <c r="W2462" s="2">
        <f t="shared" si="701"/>
        <v>0</v>
      </c>
      <c r="X2462" s="2">
        <f t="shared" si="693"/>
        <v>0</v>
      </c>
      <c r="Y2462" s="2"/>
    </row>
    <row r="2463" spans="1:25" x14ac:dyDescent="0.2">
      <c r="A2463">
        <v>12</v>
      </c>
      <c r="B2463" s="1">
        <v>42838.499999994034</v>
      </c>
      <c r="C2463">
        <v>45.6</v>
      </c>
      <c r="D2463" s="15">
        <f t="shared" si="694"/>
        <v>45.6</v>
      </c>
      <c r="E2463">
        <v>32</v>
      </c>
      <c r="F2463" s="6">
        <v>3.95004</v>
      </c>
      <c r="G2463" s="6">
        <v>19.308720000000001</v>
      </c>
      <c r="H2463" s="6">
        <f t="shared" si="685"/>
        <v>23.258760000000002</v>
      </c>
      <c r="I2463" s="6">
        <f t="shared" si="686"/>
        <v>13.600000000000001</v>
      </c>
      <c r="J2463" s="6">
        <f t="shared" si="687"/>
        <v>0</v>
      </c>
      <c r="K2463" s="3">
        <f t="shared" si="695"/>
        <v>0</v>
      </c>
      <c r="L2463" s="6">
        <f t="shared" si="688"/>
        <v>9.6587600000000009</v>
      </c>
      <c r="M2463" s="6">
        <f t="shared" si="696"/>
        <v>220</v>
      </c>
      <c r="N2463" s="6">
        <f t="shared" si="697"/>
        <v>9.6587600000000009</v>
      </c>
      <c r="O2463" s="2">
        <f t="shared" si="689"/>
        <v>-9.6587600000000009</v>
      </c>
      <c r="P2463" s="2">
        <f t="shared" si="698"/>
        <v>22.341239999999999</v>
      </c>
      <c r="Q2463" s="2">
        <f t="shared" si="690"/>
        <v>23.258760000000002</v>
      </c>
      <c r="R2463" s="2">
        <f t="shared" si="699"/>
        <v>23.258760000000002</v>
      </c>
      <c r="S2463" s="2">
        <f t="shared" si="691"/>
        <v>0</v>
      </c>
      <c r="T2463" s="2">
        <f t="shared" si="702"/>
        <v>0</v>
      </c>
      <c r="U2463" s="2">
        <f t="shared" si="692"/>
        <v>0</v>
      </c>
      <c r="V2463" t="str">
        <f t="shared" si="700"/>
        <v>Y</v>
      </c>
      <c r="W2463" s="2">
        <f t="shared" si="701"/>
        <v>0</v>
      </c>
      <c r="X2463" s="2">
        <f t="shared" si="693"/>
        <v>0</v>
      </c>
      <c r="Y2463" s="2"/>
    </row>
    <row r="2464" spans="1:25" x14ac:dyDescent="0.2">
      <c r="A2464">
        <v>13</v>
      </c>
      <c r="B2464" s="1">
        <v>42838.541666660698</v>
      </c>
      <c r="C2464">
        <v>46</v>
      </c>
      <c r="D2464" s="15">
        <f t="shared" si="694"/>
        <v>46</v>
      </c>
      <c r="E2464">
        <v>32</v>
      </c>
      <c r="F2464" s="6">
        <v>3.4862500000000001</v>
      </c>
      <c r="G2464" s="6">
        <v>29.083939999999998</v>
      </c>
      <c r="H2464" s="6">
        <f t="shared" si="685"/>
        <v>32.570189999999997</v>
      </c>
      <c r="I2464" s="6">
        <f t="shared" si="686"/>
        <v>14</v>
      </c>
      <c r="J2464" s="6">
        <f t="shared" si="687"/>
        <v>0</v>
      </c>
      <c r="K2464" s="3">
        <f t="shared" si="695"/>
        <v>0</v>
      </c>
      <c r="L2464" s="6">
        <f t="shared" si="688"/>
        <v>18.570189999999997</v>
      </c>
      <c r="M2464" s="6">
        <f t="shared" si="696"/>
        <v>220</v>
      </c>
      <c r="N2464" s="6">
        <f t="shared" si="697"/>
        <v>18.570189999999997</v>
      </c>
      <c r="O2464" s="2">
        <f t="shared" si="689"/>
        <v>-18.570189999999997</v>
      </c>
      <c r="P2464" s="2">
        <f t="shared" si="698"/>
        <v>13.429810000000003</v>
      </c>
      <c r="Q2464" s="2">
        <f t="shared" si="690"/>
        <v>32.570189999999997</v>
      </c>
      <c r="R2464" s="2">
        <f t="shared" si="699"/>
        <v>32.570189999999997</v>
      </c>
      <c r="S2464" s="2">
        <f t="shared" si="691"/>
        <v>0</v>
      </c>
      <c r="T2464" s="2">
        <f t="shared" si="702"/>
        <v>0</v>
      </c>
      <c r="U2464" s="2">
        <f t="shared" si="692"/>
        <v>0</v>
      </c>
      <c r="V2464" t="str">
        <f t="shared" si="700"/>
        <v>Y</v>
      </c>
      <c r="W2464" s="2">
        <f t="shared" si="701"/>
        <v>0</v>
      </c>
      <c r="X2464" s="2">
        <f t="shared" si="693"/>
        <v>0</v>
      </c>
      <c r="Y2464" s="2"/>
    </row>
    <row r="2465" spans="1:25" x14ac:dyDescent="0.2">
      <c r="A2465">
        <v>14</v>
      </c>
      <c r="B2465" s="1">
        <v>42838.583333327362</v>
      </c>
      <c r="C2465">
        <v>45.9</v>
      </c>
      <c r="D2465" s="15">
        <f t="shared" si="694"/>
        <v>45.9</v>
      </c>
      <c r="E2465">
        <v>32</v>
      </c>
      <c r="F2465" s="6">
        <v>3.2417400000000001</v>
      </c>
      <c r="G2465" s="6">
        <v>37.308669999999999</v>
      </c>
      <c r="H2465" s="6">
        <f t="shared" si="685"/>
        <v>40.550409999999999</v>
      </c>
      <c r="I2465" s="6">
        <f t="shared" si="686"/>
        <v>13.899999999999999</v>
      </c>
      <c r="J2465" s="6">
        <f t="shared" si="687"/>
        <v>0</v>
      </c>
      <c r="K2465" s="3">
        <f t="shared" si="695"/>
        <v>0</v>
      </c>
      <c r="L2465" s="6">
        <f t="shared" si="688"/>
        <v>26.650410000000001</v>
      </c>
      <c r="M2465" s="6">
        <f t="shared" si="696"/>
        <v>220</v>
      </c>
      <c r="N2465" s="6">
        <f t="shared" si="697"/>
        <v>26.650409999999994</v>
      </c>
      <c r="O2465" s="2">
        <f t="shared" si="689"/>
        <v>-26.650409999999994</v>
      </c>
      <c r="P2465" s="2">
        <f t="shared" si="698"/>
        <v>5.3495900000000063</v>
      </c>
      <c r="Q2465" s="2">
        <f t="shared" si="690"/>
        <v>40.550409999999992</v>
      </c>
      <c r="R2465" s="2">
        <f t="shared" si="699"/>
        <v>40.550409999999992</v>
      </c>
      <c r="S2465" s="2">
        <f t="shared" si="691"/>
        <v>0</v>
      </c>
      <c r="T2465" s="2">
        <f t="shared" si="702"/>
        <v>0</v>
      </c>
      <c r="U2465" s="2">
        <f t="shared" si="692"/>
        <v>0</v>
      </c>
      <c r="V2465" t="str">
        <f t="shared" si="700"/>
        <v>Y</v>
      </c>
      <c r="W2465" s="2">
        <f t="shared" si="701"/>
        <v>0</v>
      </c>
      <c r="X2465" s="2">
        <f t="shared" si="693"/>
        <v>0</v>
      </c>
      <c r="Y2465" s="2"/>
    </row>
    <row r="2466" spans="1:25" x14ac:dyDescent="0.2">
      <c r="A2466">
        <v>15</v>
      </c>
      <c r="B2466" s="1">
        <v>42838.624999994026</v>
      </c>
      <c r="C2466">
        <v>45.9</v>
      </c>
      <c r="D2466" s="15">
        <f t="shared" si="694"/>
        <v>45.9</v>
      </c>
      <c r="E2466">
        <v>32</v>
      </c>
      <c r="F2466" s="6">
        <v>2.7478600000000002</v>
      </c>
      <c r="G2466" s="6">
        <v>26.576460000000004</v>
      </c>
      <c r="H2466" s="6">
        <f t="shared" si="685"/>
        <v>29.324320000000004</v>
      </c>
      <c r="I2466" s="6">
        <f t="shared" si="686"/>
        <v>13.899999999999999</v>
      </c>
      <c r="J2466" s="6">
        <f t="shared" si="687"/>
        <v>0</v>
      </c>
      <c r="K2466" s="3">
        <f t="shared" si="695"/>
        <v>0</v>
      </c>
      <c r="L2466" s="6">
        <f t="shared" si="688"/>
        <v>15.424320000000005</v>
      </c>
      <c r="M2466" s="6">
        <f t="shared" si="696"/>
        <v>220</v>
      </c>
      <c r="N2466" s="6">
        <f t="shared" si="697"/>
        <v>15.424319999999994</v>
      </c>
      <c r="O2466" s="2">
        <f t="shared" si="689"/>
        <v>-15.424319999999994</v>
      </c>
      <c r="P2466" s="2">
        <f t="shared" si="698"/>
        <v>16.575680000000006</v>
      </c>
      <c r="Q2466" s="2">
        <f t="shared" si="690"/>
        <v>29.324319999999993</v>
      </c>
      <c r="R2466" s="2">
        <f t="shared" si="699"/>
        <v>29.324319999999993</v>
      </c>
      <c r="S2466" s="2">
        <f t="shared" si="691"/>
        <v>0</v>
      </c>
      <c r="T2466" s="2">
        <f t="shared" si="702"/>
        <v>0</v>
      </c>
      <c r="U2466" s="2">
        <f t="shared" si="692"/>
        <v>0</v>
      </c>
      <c r="V2466" t="str">
        <f t="shared" si="700"/>
        <v>Y</v>
      </c>
      <c r="W2466" s="2">
        <f t="shared" si="701"/>
        <v>0</v>
      </c>
      <c r="X2466" s="2">
        <f t="shared" si="693"/>
        <v>0</v>
      </c>
      <c r="Y2466" s="2"/>
    </row>
    <row r="2467" spans="1:25" x14ac:dyDescent="0.2">
      <c r="A2467">
        <v>16</v>
      </c>
      <c r="B2467" s="1">
        <v>42838.666666660691</v>
      </c>
      <c r="C2467">
        <v>47</v>
      </c>
      <c r="D2467" s="15">
        <f t="shared" si="694"/>
        <v>47</v>
      </c>
      <c r="E2467">
        <v>32</v>
      </c>
      <c r="F2467" s="6">
        <v>2.94869</v>
      </c>
      <c r="G2467" s="6">
        <v>8.0255399999999995</v>
      </c>
      <c r="H2467" s="6">
        <f t="shared" si="685"/>
        <v>10.974229999999999</v>
      </c>
      <c r="I2467" s="6">
        <f t="shared" si="686"/>
        <v>15</v>
      </c>
      <c r="J2467" s="6">
        <f t="shared" si="687"/>
        <v>4.0257700000000014</v>
      </c>
      <c r="K2467" s="3">
        <f t="shared" si="695"/>
        <v>4.6008799999999894</v>
      </c>
      <c r="L2467" s="6">
        <f t="shared" si="688"/>
        <v>0</v>
      </c>
      <c r="M2467" s="6">
        <f t="shared" si="696"/>
        <v>215.39912000000001</v>
      </c>
      <c r="N2467" s="6">
        <f t="shared" si="697"/>
        <v>0.57510999999999513</v>
      </c>
      <c r="O2467" s="2">
        <f t="shared" si="689"/>
        <v>-0.57510999999999513</v>
      </c>
      <c r="P2467" s="2">
        <f t="shared" si="698"/>
        <v>31.424890000000005</v>
      </c>
      <c r="Q2467" s="2">
        <f t="shared" si="690"/>
        <v>15.575109999999995</v>
      </c>
      <c r="R2467" s="2">
        <f t="shared" si="699"/>
        <v>10.974229999999999</v>
      </c>
      <c r="S2467" s="2">
        <f t="shared" si="691"/>
        <v>4.6008799999999965</v>
      </c>
      <c r="T2467" s="2">
        <f t="shared" si="702"/>
        <v>0</v>
      </c>
      <c r="U2467" s="2">
        <f t="shared" si="692"/>
        <v>0</v>
      </c>
      <c r="V2467" t="str">
        <f t="shared" si="700"/>
        <v>Y</v>
      </c>
      <c r="W2467" s="2">
        <f t="shared" si="701"/>
        <v>0</v>
      </c>
      <c r="X2467" s="2">
        <f t="shared" si="693"/>
        <v>0</v>
      </c>
      <c r="Y2467" s="2"/>
    </row>
    <row r="2468" spans="1:25" x14ac:dyDescent="0.2">
      <c r="A2468">
        <v>17</v>
      </c>
      <c r="B2468" s="1">
        <v>42838.708333327355</v>
      </c>
      <c r="C2468">
        <v>48.1</v>
      </c>
      <c r="D2468" s="15">
        <f t="shared" si="694"/>
        <v>48.1</v>
      </c>
      <c r="E2468">
        <v>32</v>
      </c>
      <c r="F2468" s="6">
        <v>2.5130300000000001</v>
      </c>
      <c r="G2468" s="6">
        <v>5.2934190000000001</v>
      </c>
      <c r="H2468" s="6">
        <f t="shared" si="685"/>
        <v>7.8064490000000006</v>
      </c>
      <c r="I2468" s="6">
        <f t="shared" si="686"/>
        <v>16.100000000000001</v>
      </c>
      <c r="J2468" s="6">
        <f t="shared" si="687"/>
        <v>8.2935510000000008</v>
      </c>
      <c r="K2468" s="3">
        <f t="shared" si="695"/>
        <v>9.4783439999999928</v>
      </c>
      <c r="L2468" s="6">
        <f t="shared" si="688"/>
        <v>0</v>
      </c>
      <c r="M2468" s="6">
        <f t="shared" si="696"/>
        <v>205.92077600000002</v>
      </c>
      <c r="N2468" s="6">
        <f t="shared" si="697"/>
        <v>1.1847929999999849</v>
      </c>
      <c r="O2468" s="2">
        <f t="shared" si="689"/>
        <v>-1.1847929999999849</v>
      </c>
      <c r="P2468" s="2">
        <f t="shared" si="698"/>
        <v>30.815207000000015</v>
      </c>
      <c r="Q2468" s="2">
        <f t="shared" si="690"/>
        <v>17.284792999999986</v>
      </c>
      <c r="R2468" s="2">
        <f t="shared" si="699"/>
        <v>7.8064490000000006</v>
      </c>
      <c r="S2468" s="2">
        <f t="shared" si="691"/>
        <v>9.4783439999999857</v>
      </c>
      <c r="T2468" s="2">
        <f t="shared" si="702"/>
        <v>0</v>
      </c>
      <c r="U2468" s="2">
        <f t="shared" si="692"/>
        <v>0</v>
      </c>
      <c r="V2468" t="str">
        <f t="shared" si="700"/>
        <v>N</v>
      </c>
      <c r="W2468" s="2">
        <f t="shared" si="701"/>
        <v>0</v>
      </c>
      <c r="X2468" s="2">
        <f t="shared" si="693"/>
        <v>0</v>
      </c>
      <c r="Y2468" s="2"/>
    </row>
    <row r="2469" spans="1:25" x14ac:dyDescent="0.2">
      <c r="A2469">
        <v>18</v>
      </c>
      <c r="B2469" s="1">
        <v>42838.749999994019</v>
      </c>
      <c r="C2469">
        <v>47</v>
      </c>
      <c r="D2469" s="15">
        <f t="shared" si="694"/>
        <v>47</v>
      </c>
      <c r="E2469">
        <v>32</v>
      </c>
      <c r="F2469" s="6">
        <v>2.4826800000000002</v>
      </c>
      <c r="G2469" s="6">
        <v>-1.5167529999999999E-2</v>
      </c>
      <c r="H2469" s="6">
        <f t="shared" si="685"/>
        <v>2.4675124700000004</v>
      </c>
      <c r="I2469" s="6">
        <f t="shared" si="686"/>
        <v>15</v>
      </c>
      <c r="J2469" s="6">
        <f t="shared" si="687"/>
        <v>12.532487529999999</v>
      </c>
      <c r="K2469" s="3">
        <f t="shared" si="695"/>
        <v>14.322842891428564</v>
      </c>
      <c r="L2469" s="6">
        <f t="shared" si="688"/>
        <v>0</v>
      </c>
      <c r="M2469" s="6">
        <f t="shared" si="696"/>
        <v>191.59793310857145</v>
      </c>
      <c r="N2469" s="6">
        <f t="shared" si="697"/>
        <v>1.790355361428567</v>
      </c>
      <c r="O2469" s="2">
        <f t="shared" si="689"/>
        <v>-1.790355361428567</v>
      </c>
      <c r="P2469" s="2">
        <f t="shared" si="698"/>
        <v>30.209644638571433</v>
      </c>
      <c r="Q2469" s="2">
        <f t="shared" si="690"/>
        <v>16.790355361428567</v>
      </c>
      <c r="R2469" s="2">
        <f t="shared" si="699"/>
        <v>2.4675124700000004</v>
      </c>
      <c r="S2469" s="2">
        <f t="shared" si="691"/>
        <v>14.322842891428566</v>
      </c>
      <c r="T2469" s="2">
        <f t="shared" si="702"/>
        <v>0</v>
      </c>
      <c r="U2469" s="2">
        <f t="shared" si="692"/>
        <v>0</v>
      </c>
      <c r="V2469" t="str">
        <f t="shared" si="700"/>
        <v>N</v>
      </c>
      <c r="W2469" s="2">
        <f t="shared" si="701"/>
        <v>0</v>
      </c>
      <c r="X2469" s="2">
        <f t="shared" si="693"/>
        <v>0</v>
      </c>
      <c r="Y2469" s="2"/>
    </row>
    <row r="2470" spans="1:25" x14ac:dyDescent="0.2">
      <c r="A2470">
        <v>19</v>
      </c>
      <c r="B2470" s="1">
        <v>42838.791666660683</v>
      </c>
      <c r="C2470">
        <v>48.6</v>
      </c>
      <c r="D2470" s="15">
        <f t="shared" si="694"/>
        <v>48.6</v>
      </c>
      <c r="E2470">
        <v>32</v>
      </c>
      <c r="F2470" s="6">
        <v>2.00726</v>
      </c>
      <c r="G2470" s="6">
        <v>-1.5167529999999999E-2</v>
      </c>
      <c r="H2470" s="6">
        <f t="shared" si="685"/>
        <v>1.99209247</v>
      </c>
      <c r="I2470" s="6">
        <f t="shared" si="686"/>
        <v>16.600000000000001</v>
      </c>
      <c r="J2470" s="6">
        <f t="shared" si="687"/>
        <v>14.607907530000002</v>
      </c>
      <c r="K2470" s="3">
        <f t="shared" si="695"/>
        <v>16.694751462857141</v>
      </c>
      <c r="L2470" s="6">
        <f t="shared" si="688"/>
        <v>0</v>
      </c>
      <c r="M2470" s="6">
        <f t="shared" si="696"/>
        <v>174.90318164571431</v>
      </c>
      <c r="N2470" s="6">
        <f t="shared" si="697"/>
        <v>2.0868439328571355</v>
      </c>
      <c r="O2470" s="2">
        <f t="shared" si="689"/>
        <v>-2.0868439328571355</v>
      </c>
      <c r="P2470" s="2">
        <f t="shared" si="698"/>
        <v>29.913156067142864</v>
      </c>
      <c r="Q2470" s="2">
        <f t="shared" si="690"/>
        <v>18.686843932857137</v>
      </c>
      <c r="R2470" s="2">
        <f t="shared" si="699"/>
        <v>1.99209247</v>
      </c>
      <c r="S2470" s="2">
        <f t="shared" si="691"/>
        <v>16.694751462857138</v>
      </c>
      <c r="T2470" s="2">
        <f t="shared" si="702"/>
        <v>0</v>
      </c>
      <c r="U2470" s="2">
        <f t="shared" si="692"/>
        <v>0</v>
      </c>
      <c r="V2470" t="str">
        <f t="shared" si="700"/>
        <v>N</v>
      </c>
      <c r="W2470" s="2">
        <f t="shared" si="701"/>
        <v>0</v>
      </c>
      <c r="X2470" s="2">
        <f t="shared" si="693"/>
        <v>0</v>
      </c>
      <c r="Y2470" s="2"/>
    </row>
    <row r="2471" spans="1:25" x14ac:dyDescent="0.2">
      <c r="A2471">
        <v>20</v>
      </c>
      <c r="B2471" s="1">
        <v>42838.833333327348</v>
      </c>
      <c r="C2471">
        <v>47</v>
      </c>
      <c r="D2471" s="15">
        <f t="shared" si="694"/>
        <v>47</v>
      </c>
      <c r="E2471">
        <v>32</v>
      </c>
      <c r="F2471" s="6">
        <v>2.2616800000000001</v>
      </c>
      <c r="G2471" s="6">
        <v>-1.5167529999999999E-2</v>
      </c>
      <c r="H2471" s="6">
        <f t="shared" si="685"/>
        <v>2.2465124700000003</v>
      </c>
      <c r="I2471" s="6">
        <f t="shared" si="686"/>
        <v>15</v>
      </c>
      <c r="J2471" s="6">
        <f t="shared" si="687"/>
        <v>12.753487529999999</v>
      </c>
      <c r="K2471" s="3">
        <f t="shared" si="695"/>
        <v>14.575414319999993</v>
      </c>
      <c r="L2471" s="6">
        <f t="shared" si="688"/>
        <v>0</v>
      </c>
      <c r="M2471" s="6">
        <f t="shared" si="696"/>
        <v>160.32776732571432</v>
      </c>
      <c r="N2471" s="6">
        <f t="shared" si="697"/>
        <v>1.821926789999992</v>
      </c>
      <c r="O2471" s="2">
        <f t="shared" si="689"/>
        <v>-1.821926789999992</v>
      </c>
      <c r="P2471" s="2">
        <f t="shared" si="698"/>
        <v>30.178073210000008</v>
      </c>
      <c r="Q2471" s="2">
        <f t="shared" si="690"/>
        <v>16.821926789999992</v>
      </c>
      <c r="R2471" s="2">
        <f t="shared" si="699"/>
        <v>2.2465124700000003</v>
      </c>
      <c r="S2471" s="2">
        <f t="shared" si="691"/>
        <v>14.575414319999991</v>
      </c>
      <c r="T2471" s="2">
        <f t="shared" si="702"/>
        <v>0</v>
      </c>
      <c r="U2471" s="2">
        <f t="shared" si="692"/>
        <v>0</v>
      </c>
      <c r="V2471" t="str">
        <f t="shared" si="700"/>
        <v>N</v>
      </c>
      <c r="W2471" s="2">
        <f t="shared" si="701"/>
        <v>0</v>
      </c>
      <c r="X2471" s="2">
        <f t="shared" si="693"/>
        <v>0</v>
      </c>
      <c r="Y2471" s="2"/>
    </row>
    <row r="2472" spans="1:25" x14ac:dyDescent="0.2">
      <c r="A2472">
        <v>21</v>
      </c>
      <c r="B2472" s="1">
        <v>42838.874999994012</v>
      </c>
      <c r="C2472">
        <v>45.9</v>
      </c>
      <c r="D2472" s="15">
        <f t="shared" si="694"/>
        <v>45.9</v>
      </c>
      <c r="E2472">
        <v>32</v>
      </c>
      <c r="F2472" s="6">
        <v>2.34823</v>
      </c>
      <c r="G2472" s="6">
        <v>-1.5167529999999999E-2</v>
      </c>
      <c r="H2472" s="6">
        <f t="shared" si="685"/>
        <v>2.3330624700000002</v>
      </c>
      <c r="I2472" s="6">
        <f t="shared" si="686"/>
        <v>13.899999999999999</v>
      </c>
      <c r="J2472" s="6">
        <f t="shared" si="687"/>
        <v>11.566937529999999</v>
      </c>
      <c r="K2472" s="3">
        <f t="shared" si="695"/>
        <v>13.219357177142854</v>
      </c>
      <c r="L2472" s="6">
        <f t="shared" si="688"/>
        <v>0</v>
      </c>
      <c r="M2472" s="6">
        <f t="shared" si="696"/>
        <v>147.10841014857147</v>
      </c>
      <c r="N2472" s="6">
        <f t="shared" si="697"/>
        <v>1.6524196471428638</v>
      </c>
      <c r="O2472" s="2">
        <f t="shared" si="689"/>
        <v>-1.6524196471428638</v>
      </c>
      <c r="P2472" s="2">
        <f t="shared" si="698"/>
        <v>30.347580352857136</v>
      </c>
      <c r="Q2472" s="2">
        <f t="shared" si="690"/>
        <v>15.552419647142862</v>
      </c>
      <c r="R2472" s="2">
        <f t="shared" si="699"/>
        <v>2.3330624700000002</v>
      </c>
      <c r="S2472" s="2">
        <f t="shared" si="691"/>
        <v>13.219357177142863</v>
      </c>
      <c r="T2472" s="2">
        <f t="shared" si="702"/>
        <v>0</v>
      </c>
      <c r="U2472" s="2">
        <f t="shared" si="692"/>
        <v>0</v>
      </c>
      <c r="V2472" t="str">
        <f t="shared" si="700"/>
        <v>N</v>
      </c>
      <c r="W2472" s="2">
        <f t="shared" si="701"/>
        <v>0</v>
      </c>
      <c r="X2472" s="2">
        <f t="shared" si="693"/>
        <v>0</v>
      </c>
      <c r="Y2472" s="2"/>
    </row>
    <row r="2473" spans="1:25" x14ac:dyDescent="0.2">
      <c r="A2473">
        <v>22</v>
      </c>
      <c r="B2473" s="1">
        <v>42838.916666660676</v>
      </c>
      <c r="C2473">
        <v>42.3</v>
      </c>
      <c r="D2473" s="15">
        <f t="shared" si="694"/>
        <v>42.3</v>
      </c>
      <c r="E2473">
        <v>32</v>
      </c>
      <c r="F2473" s="6">
        <v>3.3534700000000002</v>
      </c>
      <c r="G2473" s="6">
        <v>-1.5167529999999999E-2</v>
      </c>
      <c r="H2473" s="6">
        <f t="shared" si="685"/>
        <v>3.3383024700000004</v>
      </c>
      <c r="I2473" s="6">
        <f t="shared" si="686"/>
        <v>10.299999999999997</v>
      </c>
      <c r="J2473" s="6">
        <f t="shared" si="687"/>
        <v>6.9616975299999968</v>
      </c>
      <c r="K2473" s="3">
        <f t="shared" si="695"/>
        <v>7.9562257485714269</v>
      </c>
      <c r="L2473" s="6">
        <f t="shared" si="688"/>
        <v>0</v>
      </c>
      <c r="M2473" s="6">
        <f t="shared" si="696"/>
        <v>139.15218440000004</v>
      </c>
      <c r="N2473" s="6">
        <f t="shared" si="697"/>
        <v>0.99452821857141771</v>
      </c>
      <c r="O2473" s="2">
        <f t="shared" si="689"/>
        <v>-0.99452821857141771</v>
      </c>
      <c r="P2473" s="2">
        <f t="shared" si="698"/>
        <v>31.005471781428582</v>
      </c>
      <c r="Q2473" s="2">
        <f t="shared" si="690"/>
        <v>11.294528218571415</v>
      </c>
      <c r="R2473" s="2">
        <f t="shared" si="699"/>
        <v>3.3383024700000004</v>
      </c>
      <c r="S2473" s="2">
        <f t="shared" si="691"/>
        <v>7.9562257485714145</v>
      </c>
      <c r="T2473" s="2">
        <f t="shared" si="702"/>
        <v>0</v>
      </c>
      <c r="U2473" s="2">
        <f t="shared" si="692"/>
        <v>0</v>
      </c>
      <c r="V2473" t="str">
        <f t="shared" si="700"/>
        <v>N</v>
      </c>
      <c r="W2473" s="2">
        <f t="shared" si="701"/>
        <v>0</v>
      </c>
      <c r="X2473" s="2">
        <f t="shared" si="693"/>
        <v>0</v>
      </c>
      <c r="Y2473" s="2"/>
    </row>
    <row r="2474" spans="1:25" x14ac:dyDescent="0.2">
      <c r="A2474">
        <v>23</v>
      </c>
      <c r="B2474" s="1">
        <v>42838.95833332734</v>
      </c>
      <c r="C2474">
        <v>38.700000000000003</v>
      </c>
      <c r="D2474" s="15">
        <f t="shared" si="694"/>
        <v>38.700000000000003</v>
      </c>
      <c r="E2474">
        <v>32</v>
      </c>
      <c r="F2474" s="6">
        <v>6.7430000000000003</v>
      </c>
      <c r="G2474" s="6">
        <v>-1.5167529999999999E-2</v>
      </c>
      <c r="H2474" s="6">
        <f t="shared" si="685"/>
        <v>6.7278324700000001</v>
      </c>
      <c r="I2474" s="6">
        <f t="shared" si="686"/>
        <v>6.7000000000000028</v>
      </c>
      <c r="J2474" s="6">
        <f t="shared" si="687"/>
        <v>0</v>
      </c>
      <c r="K2474" s="3">
        <f t="shared" si="695"/>
        <v>0</v>
      </c>
      <c r="L2474" s="6">
        <f t="shared" si="688"/>
        <v>2.7832469999997222E-2</v>
      </c>
      <c r="M2474" s="6">
        <f t="shared" si="696"/>
        <v>139.18001687000003</v>
      </c>
      <c r="N2474" s="6">
        <f t="shared" si="697"/>
        <v>0</v>
      </c>
      <c r="O2474" s="2">
        <f t="shared" si="689"/>
        <v>0</v>
      </c>
      <c r="P2474" s="2">
        <f t="shared" si="698"/>
        <v>32</v>
      </c>
      <c r="Q2474" s="2">
        <f t="shared" si="690"/>
        <v>6.7000000000000028</v>
      </c>
      <c r="R2474" s="2">
        <f t="shared" si="699"/>
        <v>6.7000000000000028</v>
      </c>
      <c r="S2474" s="2">
        <f t="shared" si="691"/>
        <v>0</v>
      </c>
      <c r="T2474" s="2">
        <f t="shared" si="702"/>
        <v>2.7832469999992782E-2</v>
      </c>
      <c r="U2474" s="2">
        <f t="shared" si="692"/>
        <v>0</v>
      </c>
      <c r="V2474" t="str">
        <f t="shared" si="700"/>
        <v>N</v>
      </c>
      <c r="W2474" s="2">
        <f t="shared" si="701"/>
        <v>0</v>
      </c>
      <c r="X2474" s="2">
        <f t="shared" si="693"/>
        <v>0</v>
      </c>
      <c r="Y2474" s="2"/>
    </row>
    <row r="2475" spans="1:25" x14ac:dyDescent="0.2">
      <c r="A2475">
        <v>0</v>
      </c>
      <c r="B2475" s="1">
        <v>42838.999999994005</v>
      </c>
      <c r="C2475">
        <v>36.1</v>
      </c>
      <c r="D2475" s="15">
        <f t="shared" si="694"/>
        <v>36.1</v>
      </c>
      <c r="E2475">
        <v>32</v>
      </c>
      <c r="F2475" s="6">
        <v>8.1683599999999998</v>
      </c>
      <c r="G2475" s="6">
        <v>-1.5167529999999999E-2</v>
      </c>
      <c r="H2475" s="6">
        <f t="shared" si="685"/>
        <v>8.1531924700000005</v>
      </c>
      <c r="I2475" s="6">
        <f t="shared" si="686"/>
        <v>4.1000000000000014</v>
      </c>
      <c r="J2475" s="6">
        <f t="shared" si="687"/>
        <v>0</v>
      </c>
      <c r="K2475" s="3">
        <f t="shared" si="695"/>
        <v>0</v>
      </c>
      <c r="L2475" s="6">
        <f t="shared" si="688"/>
        <v>4.053192469999999</v>
      </c>
      <c r="M2475" s="6">
        <f t="shared" si="696"/>
        <v>143.23320934000003</v>
      </c>
      <c r="N2475" s="6">
        <f t="shared" si="697"/>
        <v>0</v>
      </c>
      <c r="O2475" s="2">
        <f t="shared" si="689"/>
        <v>0</v>
      </c>
      <c r="P2475" s="2">
        <f t="shared" si="698"/>
        <v>32</v>
      </c>
      <c r="Q2475" s="2">
        <f t="shared" si="690"/>
        <v>4.1000000000000014</v>
      </c>
      <c r="R2475" s="2">
        <f t="shared" si="699"/>
        <v>4.1000000000000014</v>
      </c>
      <c r="S2475" s="2">
        <f t="shared" si="691"/>
        <v>0</v>
      </c>
      <c r="T2475" s="2">
        <f t="shared" si="702"/>
        <v>4.053192469999999</v>
      </c>
      <c r="U2475" s="2">
        <f t="shared" si="692"/>
        <v>0</v>
      </c>
      <c r="V2475" t="str">
        <f t="shared" si="700"/>
        <v>N</v>
      </c>
      <c r="W2475" s="2">
        <f t="shared" si="701"/>
        <v>0</v>
      </c>
      <c r="X2475" s="2">
        <f t="shared" si="693"/>
        <v>0</v>
      </c>
      <c r="Y2475" s="2"/>
    </row>
    <row r="2476" spans="1:25" x14ac:dyDescent="0.2">
      <c r="A2476">
        <v>1</v>
      </c>
      <c r="B2476" s="1">
        <v>42839.041666660669</v>
      </c>
      <c r="C2476">
        <v>34.700000000000003</v>
      </c>
      <c r="D2476" s="15">
        <f t="shared" si="694"/>
        <v>34.700000000000003</v>
      </c>
      <c r="E2476">
        <v>32</v>
      </c>
      <c r="F2476" s="6">
        <v>13.7723</v>
      </c>
      <c r="G2476" s="6">
        <v>-1.5167529999999999E-2</v>
      </c>
      <c r="H2476" s="6">
        <f t="shared" si="685"/>
        <v>13.75713247</v>
      </c>
      <c r="I2476" s="6">
        <f t="shared" si="686"/>
        <v>2.7000000000000028</v>
      </c>
      <c r="J2476" s="6">
        <f t="shared" si="687"/>
        <v>0</v>
      </c>
      <c r="K2476" s="3">
        <f t="shared" si="695"/>
        <v>0</v>
      </c>
      <c r="L2476" s="6">
        <f t="shared" si="688"/>
        <v>11.057132469999997</v>
      </c>
      <c r="M2476" s="6">
        <f t="shared" si="696"/>
        <v>154.29034181000003</v>
      </c>
      <c r="N2476" s="6">
        <f t="shared" si="697"/>
        <v>0</v>
      </c>
      <c r="O2476" s="2">
        <f t="shared" si="689"/>
        <v>0</v>
      </c>
      <c r="P2476" s="2">
        <f t="shared" si="698"/>
        <v>32</v>
      </c>
      <c r="Q2476" s="2">
        <f t="shared" si="690"/>
        <v>2.7000000000000028</v>
      </c>
      <c r="R2476" s="2">
        <f t="shared" si="699"/>
        <v>2.7000000000000028</v>
      </c>
      <c r="S2476" s="2">
        <f t="shared" si="691"/>
        <v>0</v>
      </c>
      <c r="T2476" s="2">
        <f t="shared" si="702"/>
        <v>11.057132469999999</v>
      </c>
      <c r="U2476" s="2">
        <f t="shared" si="692"/>
        <v>0</v>
      </c>
      <c r="V2476" t="str">
        <f t="shared" si="700"/>
        <v>N</v>
      </c>
      <c r="W2476" s="2">
        <f t="shared" si="701"/>
        <v>0</v>
      </c>
      <c r="X2476" s="2">
        <f t="shared" si="693"/>
        <v>0</v>
      </c>
      <c r="Y2476" s="2"/>
    </row>
    <row r="2477" spans="1:25" x14ac:dyDescent="0.2">
      <c r="A2477">
        <v>2</v>
      </c>
      <c r="B2477" s="1">
        <v>42839.083333327333</v>
      </c>
      <c r="C2477">
        <v>33.700000000000003</v>
      </c>
      <c r="D2477" s="15">
        <f t="shared" si="694"/>
        <v>33.700000000000003</v>
      </c>
      <c r="E2477">
        <v>32</v>
      </c>
      <c r="F2477" s="6">
        <v>11.989100000000001</v>
      </c>
      <c r="G2477" s="6">
        <v>-1.5167529999999999E-2</v>
      </c>
      <c r="H2477" s="6">
        <f t="shared" si="685"/>
        <v>11.973932470000001</v>
      </c>
      <c r="I2477" s="6">
        <f t="shared" si="686"/>
        <v>1.7000000000000028</v>
      </c>
      <c r="J2477" s="6">
        <f t="shared" si="687"/>
        <v>0</v>
      </c>
      <c r="K2477" s="3">
        <f t="shared" si="695"/>
        <v>0</v>
      </c>
      <c r="L2477" s="6">
        <f t="shared" si="688"/>
        <v>10.273932469999998</v>
      </c>
      <c r="M2477" s="6">
        <f t="shared" si="696"/>
        <v>164.56427428000003</v>
      </c>
      <c r="N2477" s="6">
        <f t="shared" si="697"/>
        <v>0</v>
      </c>
      <c r="O2477" s="2">
        <f t="shared" si="689"/>
        <v>0</v>
      </c>
      <c r="P2477" s="2">
        <f t="shared" si="698"/>
        <v>32</v>
      </c>
      <c r="Q2477" s="2">
        <f t="shared" si="690"/>
        <v>1.7000000000000028</v>
      </c>
      <c r="R2477" s="2">
        <f t="shared" si="699"/>
        <v>1.7000000000000028</v>
      </c>
      <c r="S2477" s="2">
        <f t="shared" si="691"/>
        <v>0</v>
      </c>
      <c r="T2477" s="2">
        <f t="shared" si="702"/>
        <v>10.273932470000005</v>
      </c>
      <c r="U2477" s="2">
        <f t="shared" si="692"/>
        <v>0</v>
      </c>
      <c r="V2477" t="str">
        <f t="shared" si="700"/>
        <v>N</v>
      </c>
      <c r="W2477" s="2">
        <f t="shared" si="701"/>
        <v>0</v>
      </c>
      <c r="X2477" s="2">
        <f t="shared" si="693"/>
        <v>0</v>
      </c>
      <c r="Y2477" s="2"/>
    </row>
    <row r="2478" spans="1:25" x14ac:dyDescent="0.2">
      <c r="A2478">
        <v>3</v>
      </c>
      <c r="B2478" s="1">
        <v>42839.124999993997</v>
      </c>
      <c r="C2478">
        <v>32.4</v>
      </c>
      <c r="D2478" s="15">
        <f t="shared" si="694"/>
        <v>32.4</v>
      </c>
      <c r="E2478">
        <v>32</v>
      </c>
      <c r="F2478" s="6">
        <v>10.124499999999999</v>
      </c>
      <c r="G2478" s="6">
        <v>-1.5167529999999999E-2</v>
      </c>
      <c r="H2478" s="6">
        <f t="shared" si="685"/>
        <v>10.10933247</v>
      </c>
      <c r="I2478" s="6">
        <f t="shared" si="686"/>
        <v>0.39999999999999858</v>
      </c>
      <c r="J2478" s="6">
        <f t="shared" si="687"/>
        <v>0</v>
      </c>
      <c r="K2478" s="3">
        <f t="shared" si="695"/>
        <v>0</v>
      </c>
      <c r="L2478" s="6">
        <f t="shared" si="688"/>
        <v>9.7093324700000014</v>
      </c>
      <c r="M2478" s="6">
        <f t="shared" si="696"/>
        <v>174.27360675000003</v>
      </c>
      <c r="N2478" s="6">
        <f t="shared" si="697"/>
        <v>0</v>
      </c>
      <c r="O2478" s="2">
        <f t="shared" si="689"/>
        <v>0</v>
      </c>
      <c r="P2478" s="2">
        <f t="shared" si="698"/>
        <v>32</v>
      </c>
      <c r="Q2478" s="2">
        <f t="shared" si="690"/>
        <v>0.39999999999999858</v>
      </c>
      <c r="R2478" s="2">
        <f t="shared" si="699"/>
        <v>0.39999999999999858</v>
      </c>
      <c r="S2478" s="2">
        <f t="shared" si="691"/>
        <v>0</v>
      </c>
      <c r="T2478" s="2">
        <f t="shared" si="702"/>
        <v>9.7093324699999926</v>
      </c>
      <c r="U2478" s="2">
        <f t="shared" si="692"/>
        <v>0</v>
      </c>
      <c r="V2478" t="str">
        <f t="shared" si="700"/>
        <v>N</v>
      </c>
      <c r="W2478" s="2">
        <f t="shared" si="701"/>
        <v>0</v>
      </c>
      <c r="X2478" s="2">
        <f t="shared" si="693"/>
        <v>0</v>
      </c>
      <c r="Y2478" s="2"/>
    </row>
    <row r="2479" spans="1:25" x14ac:dyDescent="0.2">
      <c r="A2479">
        <v>4</v>
      </c>
      <c r="B2479" s="1">
        <v>42839.166666660662</v>
      </c>
      <c r="C2479">
        <v>32.700000000000003</v>
      </c>
      <c r="D2479" s="15">
        <f t="shared" si="694"/>
        <v>32.700000000000003</v>
      </c>
      <c r="E2479">
        <v>32</v>
      </c>
      <c r="F2479" s="6">
        <v>9.2386700000000008</v>
      </c>
      <c r="G2479" s="6">
        <v>-1.5167529999999999E-2</v>
      </c>
      <c r="H2479" s="6">
        <f t="shared" si="685"/>
        <v>9.2235024700000015</v>
      </c>
      <c r="I2479" s="6">
        <f t="shared" si="686"/>
        <v>0.70000000000000284</v>
      </c>
      <c r="J2479" s="6">
        <f t="shared" si="687"/>
        <v>0</v>
      </c>
      <c r="K2479" s="3">
        <f t="shared" si="695"/>
        <v>0</v>
      </c>
      <c r="L2479" s="6">
        <f t="shared" si="688"/>
        <v>8.5235024699999986</v>
      </c>
      <c r="M2479" s="6">
        <f t="shared" si="696"/>
        <v>182.79710922000004</v>
      </c>
      <c r="N2479" s="6">
        <f t="shared" si="697"/>
        <v>0</v>
      </c>
      <c r="O2479" s="2">
        <f t="shared" si="689"/>
        <v>0</v>
      </c>
      <c r="P2479" s="2">
        <f t="shared" si="698"/>
        <v>32</v>
      </c>
      <c r="Q2479" s="2">
        <f t="shared" si="690"/>
        <v>0.70000000000000284</v>
      </c>
      <c r="R2479" s="2">
        <f t="shared" si="699"/>
        <v>0.70000000000000284</v>
      </c>
      <c r="S2479" s="2">
        <f t="shared" si="691"/>
        <v>0</v>
      </c>
      <c r="T2479" s="2">
        <f t="shared" si="702"/>
        <v>8.523502470000011</v>
      </c>
      <c r="U2479" s="2">
        <f t="shared" si="692"/>
        <v>0</v>
      </c>
      <c r="V2479" t="str">
        <f t="shared" si="700"/>
        <v>N</v>
      </c>
      <c r="W2479" s="2">
        <f t="shared" si="701"/>
        <v>0</v>
      </c>
      <c r="X2479" s="2">
        <f t="shared" si="693"/>
        <v>0</v>
      </c>
      <c r="Y2479" s="2"/>
    </row>
    <row r="2480" spans="1:25" x14ac:dyDescent="0.2">
      <c r="A2480">
        <v>5</v>
      </c>
      <c r="B2480" s="1">
        <v>42839.208333327326</v>
      </c>
      <c r="C2480">
        <v>32.9</v>
      </c>
      <c r="D2480" s="15">
        <f t="shared" si="694"/>
        <v>32.9</v>
      </c>
      <c r="E2480">
        <v>32</v>
      </c>
      <c r="F2480" s="6">
        <v>10.382099999999999</v>
      </c>
      <c r="G2480" s="6">
        <v>-1.5167529999999999E-2</v>
      </c>
      <c r="H2480" s="6">
        <f t="shared" si="685"/>
        <v>10.36693247</v>
      </c>
      <c r="I2480" s="6">
        <f t="shared" si="686"/>
        <v>0.89999999999999858</v>
      </c>
      <c r="J2480" s="6">
        <f t="shared" si="687"/>
        <v>0</v>
      </c>
      <c r="K2480" s="3">
        <f t="shared" si="695"/>
        <v>0</v>
      </c>
      <c r="L2480" s="6">
        <f t="shared" si="688"/>
        <v>9.4669324700000015</v>
      </c>
      <c r="M2480" s="6">
        <f t="shared" si="696"/>
        <v>192.26404169000003</v>
      </c>
      <c r="N2480" s="6">
        <f t="shared" si="697"/>
        <v>0</v>
      </c>
      <c r="O2480" s="2">
        <f t="shared" si="689"/>
        <v>0</v>
      </c>
      <c r="P2480" s="2">
        <f t="shared" si="698"/>
        <v>32</v>
      </c>
      <c r="Q2480" s="2">
        <f t="shared" si="690"/>
        <v>0.89999999999999858</v>
      </c>
      <c r="R2480" s="2">
        <f t="shared" si="699"/>
        <v>0.89999999999999858</v>
      </c>
      <c r="S2480" s="2">
        <f t="shared" si="691"/>
        <v>0</v>
      </c>
      <c r="T2480" s="2">
        <f t="shared" si="702"/>
        <v>9.4669324699999891</v>
      </c>
      <c r="U2480" s="2">
        <f t="shared" si="692"/>
        <v>0</v>
      </c>
      <c r="V2480" t="str">
        <f t="shared" si="700"/>
        <v>N</v>
      </c>
      <c r="W2480" s="2">
        <f t="shared" si="701"/>
        <v>0</v>
      </c>
      <c r="X2480" s="2">
        <f t="shared" si="693"/>
        <v>0</v>
      </c>
      <c r="Y2480" s="2"/>
    </row>
    <row r="2481" spans="1:25" x14ac:dyDescent="0.2">
      <c r="A2481">
        <v>6</v>
      </c>
      <c r="B2481" s="1">
        <v>42839.24999999399</v>
      </c>
      <c r="C2481">
        <v>36.4</v>
      </c>
      <c r="D2481" s="15">
        <f t="shared" si="694"/>
        <v>36.4</v>
      </c>
      <c r="E2481">
        <v>32</v>
      </c>
      <c r="F2481" s="6">
        <v>9.6299299999999999</v>
      </c>
      <c r="G2481" s="6">
        <v>0.84538516999999991</v>
      </c>
      <c r="H2481" s="6">
        <f t="shared" si="685"/>
        <v>10.47531517</v>
      </c>
      <c r="I2481" s="6">
        <f t="shared" si="686"/>
        <v>4.3999999999999986</v>
      </c>
      <c r="J2481" s="6">
        <f t="shared" si="687"/>
        <v>0</v>
      </c>
      <c r="K2481" s="3">
        <f t="shared" si="695"/>
        <v>0</v>
      </c>
      <c r="L2481" s="6">
        <f t="shared" si="688"/>
        <v>6.0753151700000014</v>
      </c>
      <c r="M2481" s="6">
        <f t="shared" si="696"/>
        <v>198.33935686000004</v>
      </c>
      <c r="N2481" s="6">
        <f t="shared" si="697"/>
        <v>0</v>
      </c>
      <c r="O2481" s="2">
        <f t="shared" si="689"/>
        <v>0</v>
      </c>
      <c r="P2481" s="2">
        <f t="shared" si="698"/>
        <v>32</v>
      </c>
      <c r="Q2481" s="2">
        <f t="shared" si="690"/>
        <v>4.3999999999999986</v>
      </c>
      <c r="R2481" s="2">
        <f t="shared" si="699"/>
        <v>4.3999999999999986</v>
      </c>
      <c r="S2481" s="2">
        <f t="shared" si="691"/>
        <v>0</v>
      </c>
      <c r="T2481" s="2">
        <f t="shared" si="702"/>
        <v>6.0753151700000103</v>
      </c>
      <c r="U2481" s="2">
        <f t="shared" si="692"/>
        <v>0</v>
      </c>
      <c r="V2481" t="str">
        <f t="shared" si="700"/>
        <v>N</v>
      </c>
      <c r="W2481" s="2">
        <f t="shared" si="701"/>
        <v>0</v>
      </c>
      <c r="X2481" s="2">
        <f t="shared" si="693"/>
        <v>0</v>
      </c>
      <c r="Y2481" s="2"/>
    </row>
    <row r="2482" spans="1:25" x14ac:dyDescent="0.2">
      <c r="A2482">
        <v>7</v>
      </c>
      <c r="B2482" s="1">
        <v>42839.291666660654</v>
      </c>
      <c r="C2482">
        <v>38.200000000000003</v>
      </c>
      <c r="D2482" s="15">
        <f t="shared" si="694"/>
        <v>38.200000000000003</v>
      </c>
      <c r="E2482">
        <v>32</v>
      </c>
      <c r="F2482" s="6">
        <v>11.0601</v>
      </c>
      <c r="G2482" s="6">
        <v>10.642160000000001</v>
      </c>
      <c r="H2482" s="6">
        <f t="shared" si="685"/>
        <v>21.702260000000003</v>
      </c>
      <c r="I2482" s="6">
        <f t="shared" si="686"/>
        <v>6.2000000000000028</v>
      </c>
      <c r="J2482" s="6">
        <f t="shared" si="687"/>
        <v>0</v>
      </c>
      <c r="K2482" s="3">
        <f t="shared" si="695"/>
        <v>0</v>
      </c>
      <c r="L2482" s="6">
        <f t="shared" si="688"/>
        <v>15.50226</v>
      </c>
      <c r="M2482" s="6">
        <f t="shared" si="696"/>
        <v>213.84161686000004</v>
      </c>
      <c r="N2482" s="6">
        <f t="shared" si="697"/>
        <v>0</v>
      </c>
      <c r="O2482" s="2">
        <f t="shared" si="689"/>
        <v>0</v>
      </c>
      <c r="P2482" s="2">
        <f t="shared" si="698"/>
        <v>32</v>
      </c>
      <c r="Q2482" s="2">
        <f t="shared" si="690"/>
        <v>6.2000000000000028</v>
      </c>
      <c r="R2482" s="2">
        <f t="shared" si="699"/>
        <v>6.2000000000000028</v>
      </c>
      <c r="S2482" s="2">
        <f t="shared" si="691"/>
        <v>0</v>
      </c>
      <c r="T2482" s="2">
        <f t="shared" si="702"/>
        <v>15.502260000000007</v>
      </c>
      <c r="U2482" s="2">
        <f t="shared" si="692"/>
        <v>0</v>
      </c>
      <c r="V2482" t="str">
        <f t="shared" si="700"/>
        <v>N</v>
      </c>
      <c r="W2482" s="2">
        <f t="shared" si="701"/>
        <v>0</v>
      </c>
      <c r="X2482" s="2">
        <f t="shared" si="693"/>
        <v>0</v>
      </c>
      <c r="Y2482" s="2"/>
    </row>
    <row r="2483" spans="1:25" x14ac:dyDescent="0.2">
      <c r="A2483">
        <v>8</v>
      </c>
      <c r="B2483" s="1">
        <v>42839.333333327319</v>
      </c>
      <c r="C2483">
        <v>41.8</v>
      </c>
      <c r="D2483" s="15">
        <f t="shared" si="694"/>
        <v>41.8</v>
      </c>
      <c r="E2483">
        <v>32</v>
      </c>
      <c r="F2483" s="6">
        <v>13.812900000000001</v>
      </c>
      <c r="G2483" s="6">
        <v>23.658349999999999</v>
      </c>
      <c r="H2483" s="6">
        <f t="shared" si="685"/>
        <v>37.471249999999998</v>
      </c>
      <c r="I2483" s="6">
        <f t="shared" si="686"/>
        <v>9.7999999999999972</v>
      </c>
      <c r="J2483" s="6">
        <f t="shared" si="687"/>
        <v>0</v>
      </c>
      <c r="K2483" s="3">
        <f t="shared" si="695"/>
        <v>0</v>
      </c>
      <c r="L2483" s="6">
        <f t="shared" si="688"/>
        <v>27.671250000000001</v>
      </c>
      <c r="M2483" s="6">
        <f t="shared" si="696"/>
        <v>220</v>
      </c>
      <c r="N2483" s="6">
        <f t="shared" si="697"/>
        <v>21.512866860000031</v>
      </c>
      <c r="O2483" s="2">
        <f t="shared" si="689"/>
        <v>-21.512866860000031</v>
      </c>
      <c r="P2483" s="2">
        <f t="shared" si="698"/>
        <v>10.487133139999969</v>
      </c>
      <c r="Q2483" s="2">
        <f t="shared" si="690"/>
        <v>31.312866860000028</v>
      </c>
      <c r="R2483" s="2">
        <f t="shared" si="699"/>
        <v>31.312866860000028</v>
      </c>
      <c r="S2483" s="2">
        <f t="shared" si="691"/>
        <v>0</v>
      </c>
      <c r="T2483" s="2">
        <f t="shared" si="702"/>
        <v>6.1583831399999553</v>
      </c>
      <c r="U2483" s="2">
        <f t="shared" si="692"/>
        <v>0</v>
      </c>
      <c r="V2483" t="str">
        <f t="shared" si="700"/>
        <v>Y</v>
      </c>
      <c r="W2483" s="2">
        <f t="shared" si="701"/>
        <v>0</v>
      </c>
      <c r="X2483" s="2">
        <f t="shared" si="693"/>
        <v>0</v>
      </c>
      <c r="Y2483" s="2"/>
    </row>
    <row r="2484" spans="1:25" x14ac:dyDescent="0.2">
      <c r="A2484">
        <v>9</v>
      </c>
      <c r="B2484" s="1">
        <v>42839.374999993983</v>
      </c>
      <c r="C2484">
        <v>44.2</v>
      </c>
      <c r="D2484" s="15">
        <f t="shared" si="694"/>
        <v>44.2</v>
      </c>
      <c r="E2484">
        <v>32</v>
      </c>
      <c r="F2484" s="6">
        <v>13.8835</v>
      </c>
      <c r="G2484" s="6">
        <v>34.350819999999999</v>
      </c>
      <c r="H2484" s="6">
        <f t="shared" si="685"/>
        <v>48.234319999999997</v>
      </c>
      <c r="I2484" s="6">
        <f t="shared" si="686"/>
        <v>12.200000000000003</v>
      </c>
      <c r="J2484" s="6">
        <f t="shared" si="687"/>
        <v>0</v>
      </c>
      <c r="K2484" s="3">
        <f t="shared" si="695"/>
        <v>0</v>
      </c>
      <c r="L2484" s="6">
        <f t="shared" si="688"/>
        <v>36.034319999999994</v>
      </c>
      <c r="M2484" s="6">
        <f t="shared" si="696"/>
        <v>220</v>
      </c>
      <c r="N2484" s="6">
        <f t="shared" si="697"/>
        <v>36.03431999999998</v>
      </c>
      <c r="O2484" s="2">
        <f t="shared" si="689"/>
        <v>-32</v>
      </c>
      <c r="P2484" s="2">
        <f t="shared" si="698"/>
        <v>0</v>
      </c>
      <c r="Q2484" s="2">
        <f t="shared" si="690"/>
        <v>44.2</v>
      </c>
      <c r="R2484" s="2">
        <f t="shared" si="699"/>
        <v>44.2</v>
      </c>
      <c r="S2484" s="2">
        <f t="shared" si="691"/>
        <v>0</v>
      </c>
      <c r="T2484" s="2">
        <f t="shared" si="702"/>
        <v>0</v>
      </c>
      <c r="U2484" s="2">
        <f t="shared" si="692"/>
        <v>4.0343199999999797</v>
      </c>
      <c r="V2484" t="str">
        <f t="shared" si="700"/>
        <v>Y</v>
      </c>
      <c r="W2484" s="2">
        <f t="shared" si="701"/>
        <v>4.0343199999999797</v>
      </c>
      <c r="X2484" s="2">
        <f t="shared" si="693"/>
        <v>0</v>
      </c>
      <c r="Y2484" s="2"/>
    </row>
    <row r="2485" spans="1:25" x14ac:dyDescent="0.2">
      <c r="A2485">
        <v>10</v>
      </c>
      <c r="B2485" s="1">
        <v>42839.416666660647</v>
      </c>
      <c r="C2485">
        <v>45.2</v>
      </c>
      <c r="D2485" s="15">
        <f t="shared" si="694"/>
        <v>45.2</v>
      </c>
      <c r="E2485">
        <v>32</v>
      </c>
      <c r="F2485" s="6">
        <v>12.5327</v>
      </c>
      <c r="G2485" s="6">
        <v>41.787589999999994</v>
      </c>
      <c r="H2485" s="6">
        <f t="shared" si="685"/>
        <v>54.320289999999993</v>
      </c>
      <c r="I2485" s="6">
        <f t="shared" si="686"/>
        <v>13.200000000000003</v>
      </c>
      <c r="J2485" s="6">
        <f t="shared" si="687"/>
        <v>0</v>
      </c>
      <c r="K2485" s="3">
        <f t="shared" si="695"/>
        <v>0</v>
      </c>
      <c r="L2485" s="6">
        <f t="shared" si="688"/>
        <v>41.12028999999999</v>
      </c>
      <c r="M2485" s="6">
        <f t="shared" si="696"/>
        <v>220</v>
      </c>
      <c r="N2485" s="6">
        <f t="shared" si="697"/>
        <v>41.120290000000011</v>
      </c>
      <c r="O2485" s="2">
        <f t="shared" si="689"/>
        <v>-32</v>
      </c>
      <c r="P2485" s="2">
        <f t="shared" si="698"/>
        <v>0</v>
      </c>
      <c r="Q2485" s="2">
        <f t="shared" si="690"/>
        <v>45.2</v>
      </c>
      <c r="R2485" s="2">
        <f t="shared" si="699"/>
        <v>45.2</v>
      </c>
      <c r="S2485" s="2">
        <f t="shared" si="691"/>
        <v>0</v>
      </c>
      <c r="T2485" s="2">
        <f t="shared" si="702"/>
        <v>0</v>
      </c>
      <c r="U2485" s="2">
        <f t="shared" si="692"/>
        <v>9.1202900000000113</v>
      </c>
      <c r="V2485" t="str">
        <f t="shared" si="700"/>
        <v>Y</v>
      </c>
      <c r="W2485" s="2">
        <f t="shared" si="701"/>
        <v>9.1202900000000113</v>
      </c>
      <c r="X2485" s="2">
        <f t="shared" si="693"/>
        <v>0</v>
      </c>
      <c r="Y2485" s="2"/>
    </row>
    <row r="2486" spans="1:25" x14ac:dyDescent="0.2">
      <c r="A2486">
        <v>11</v>
      </c>
      <c r="B2486" s="1">
        <v>42839.458333327311</v>
      </c>
      <c r="C2486">
        <v>47</v>
      </c>
      <c r="D2486" s="15">
        <f t="shared" si="694"/>
        <v>47</v>
      </c>
      <c r="E2486">
        <v>32</v>
      </c>
      <c r="F2486" s="6">
        <v>12.709099999999999</v>
      </c>
      <c r="G2486" s="6">
        <v>45.348399999999991</v>
      </c>
      <c r="H2486" s="6">
        <f t="shared" si="685"/>
        <v>58.05749999999999</v>
      </c>
      <c r="I2486" s="6">
        <f t="shared" si="686"/>
        <v>15</v>
      </c>
      <c r="J2486" s="6">
        <f t="shared" si="687"/>
        <v>0</v>
      </c>
      <c r="K2486" s="3">
        <f t="shared" si="695"/>
        <v>0</v>
      </c>
      <c r="L2486" s="6">
        <f t="shared" si="688"/>
        <v>43.05749999999999</v>
      </c>
      <c r="M2486" s="6">
        <f t="shared" si="696"/>
        <v>220</v>
      </c>
      <c r="N2486" s="6">
        <f t="shared" si="697"/>
        <v>43.057500000000005</v>
      </c>
      <c r="O2486" s="2">
        <f t="shared" si="689"/>
        <v>-32</v>
      </c>
      <c r="P2486" s="2">
        <f t="shared" si="698"/>
        <v>0</v>
      </c>
      <c r="Q2486" s="2">
        <f t="shared" si="690"/>
        <v>47</v>
      </c>
      <c r="R2486" s="2">
        <f t="shared" si="699"/>
        <v>47</v>
      </c>
      <c r="S2486" s="2">
        <f t="shared" si="691"/>
        <v>0</v>
      </c>
      <c r="T2486" s="2">
        <f t="shared" si="702"/>
        <v>0</v>
      </c>
      <c r="U2486" s="2">
        <f t="shared" si="692"/>
        <v>11.057500000000005</v>
      </c>
      <c r="V2486" t="str">
        <f t="shared" si="700"/>
        <v>Y</v>
      </c>
      <c r="W2486" s="2">
        <f t="shared" si="701"/>
        <v>11.057500000000005</v>
      </c>
      <c r="X2486" s="2">
        <f t="shared" si="693"/>
        <v>0</v>
      </c>
      <c r="Y2486" s="2"/>
    </row>
    <row r="2487" spans="1:25" x14ac:dyDescent="0.2">
      <c r="A2487">
        <v>12</v>
      </c>
      <c r="B2487" s="1">
        <v>42839.499999993976</v>
      </c>
      <c r="C2487">
        <v>47.1</v>
      </c>
      <c r="D2487" s="15">
        <f t="shared" si="694"/>
        <v>47.1</v>
      </c>
      <c r="E2487">
        <v>32</v>
      </c>
      <c r="F2487" s="6">
        <v>11.6974</v>
      </c>
      <c r="G2487" s="6">
        <v>41.985800000000005</v>
      </c>
      <c r="H2487" s="6">
        <f t="shared" si="685"/>
        <v>53.683200000000006</v>
      </c>
      <c r="I2487" s="6">
        <f t="shared" si="686"/>
        <v>15.100000000000001</v>
      </c>
      <c r="J2487" s="6">
        <f t="shared" si="687"/>
        <v>0</v>
      </c>
      <c r="K2487" s="3">
        <f t="shared" si="695"/>
        <v>0</v>
      </c>
      <c r="L2487" s="6">
        <f t="shared" si="688"/>
        <v>38.583200000000005</v>
      </c>
      <c r="M2487" s="6">
        <f t="shared" si="696"/>
        <v>220</v>
      </c>
      <c r="N2487" s="6">
        <f t="shared" si="697"/>
        <v>38.583200000000033</v>
      </c>
      <c r="O2487" s="2">
        <f t="shared" si="689"/>
        <v>-32</v>
      </c>
      <c r="P2487" s="2">
        <f t="shared" si="698"/>
        <v>0</v>
      </c>
      <c r="Q2487" s="2">
        <f t="shared" si="690"/>
        <v>47.1</v>
      </c>
      <c r="R2487" s="2">
        <f t="shared" si="699"/>
        <v>47.1</v>
      </c>
      <c r="S2487" s="2">
        <f t="shared" si="691"/>
        <v>0</v>
      </c>
      <c r="T2487" s="2">
        <f t="shared" si="702"/>
        <v>0</v>
      </c>
      <c r="U2487" s="2">
        <f t="shared" si="692"/>
        <v>6.5832000000000335</v>
      </c>
      <c r="V2487" t="str">
        <f t="shared" si="700"/>
        <v>Y</v>
      </c>
      <c r="W2487" s="2">
        <f t="shared" si="701"/>
        <v>6.5832000000000335</v>
      </c>
      <c r="X2487" s="2">
        <f t="shared" si="693"/>
        <v>0</v>
      </c>
      <c r="Y2487" s="2"/>
    </row>
    <row r="2488" spans="1:25" x14ac:dyDescent="0.2">
      <c r="A2488">
        <v>13</v>
      </c>
      <c r="B2488" s="1">
        <v>42839.54166666064</v>
      </c>
      <c r="C2488">
        <v>47.7</v>
      </c>
      <c r="D2488" s="15">
        <f t="shared" si="694"/>
        <v>47.7</v>
      </c>
      <c r="E2488">
        <v>32</v>
      </c>
      <c r="F2488" s="6">
        <v>9.9327299999999994</v>
      </c>
      <c r="G2488" s="6">
        <v>43.844759999999994</v>
      </c>
      <c r="H2488" s="6">
        <f t="shared" si="685"/>
        <v>53.777489999999993</v>
      </c>
      <c r="I2488" s="6">
        <f t="shared" si="686"/>
        <v>15.700000000000003</v>
      </c>
      <c r="J2488" s="6">
        <f t="shared" si="687"/>
        <v>0</v>
      </c>
      <c r="K2488" s="3">
        <f t="shared" si="695"/>
        <v>0</v>
      </c>
      <c r="L2488" s="6">
        <f t="shared" si="688"/>
        <v>38.07748999999999</v>
      </c>
      <c r="M2488" s="6">
        <f t="shared" si="696"/>
        <v>220</v>
      </c>
      <c r="N2488" s="6">
        <f t="shared" si="697"/>
        <v>38.077490000000012</v>
      </c>
      <c r="O2488" s="2">
        <f t="shared" si="689"/>
        <v>-32</v>
      </c>
      <c r="P2488" s="2">
        <f t="shared" si="698"/>
        <v>0</v>
      </c>
      <c r="Q2488" s="2">
        <f t="shared" si="690"/>
        <v>47.7</v>
      </c>
      <c r="R2488" s="2">
        <f t="shared" si="699"/>
        <v>47.7</v>
      </c>
      <c r="S2488" s="2">
        <f t="shared" si="691"/>
        <v>0</v>
      </c>
      <c r="T2488" s="2">
        <f t="shared" si="702"/>
        <v>0</v>
      </c>
      <c r="U2488" s="2">
        <f t="shared" si="692"/>
        <v>6.0774900000000116</v>
      </c>
      <c r="V2488" t="str">
        <f t="shared" si="700"/>
        <v>Y</v>
      </c>
      <c r="W2488" s="2">
        <f t="shared" si="701"/>
        <v>6.0774900000000116</v>
      </c>
      <c r="X2488" s="2">
        <f t="shared" si="693"/>
        <v>0</v>
      </c>
      <c r="Y2488" s="2"/>
    </row>
    <row r="2489" spans="1:25" x14ac:dyDescent="0.2">
      <c r="A2489">
        <v>14</v>
      </c>
      <c r="B2489" s="1">
        <v>42839.583333327304</v>
      </c>
      <c r="C2489">
        <v>46.9</v>
      </c>
      <c r="D2489" s="15">
        <f t="shared" si="694"/>
        <v>46.9</v>
      </c>
      <c r="E2489">
        <v>32</v>
      </c>
      <c r="F2489" s="6">
        <v>8.3912200000000006</v>
      </c>
      <c r="G2489" s="6">
        <v>38.611699999999999</v>
      </c>
      <c r="H2489" s="6">
        <f t="shared" si="685"/>
        <v>47.002920000000003</v>
      </c>
      <c r="I2489" s="6">
        <f t="shared" si="686"/>
        <v>14.899999999999999</v>
      </c>
      <c r="J2489" s="6">
        <f t="shared" si="687"/>
        <v>0</v>
      </c>
      <c r="K2489" s="3">
        <f t="shared" si="695"/>
        <v>0</v>
      </c>
      <c r="L2489" s="6">
        <f t="shared" si="688"/>
        <v>32.102920000000005</v>
      </c>
      <c r="M2489" s="6">
        <f t="shared" si="696"/>
        <v>220</v>
      </c>
      <c r="N2489" s="6">
        <f t="shared" si="697"/>
        <v>32.102920000000012</v>
      </c>
      <c r="O2489" s="2">
        <f t="shared" si="689"/>
        <v>-32</v>
      </c>
      <c r="P2489" s="2">
        <f t="shared" si="698"/>
        <v>0</v>
      </c>
      <c r="Q2489" s="2">
        <f t="shared" si="690"/>
        <v>46.9</v>
      </c>
      <c r="R2489" s="2">
        <f t="shared" si="699"/>
        <v>46.9</v>
      </c>
      <c r="S2489" s="2">
        <f t="shared" si="691"/>
        <v>0</v>
      </c>
      <c r="T2489" s="2">
        <f t="shared" si="702"/>
        <v>0</v>
      </c>
      <c r="U2489" s="2">
        <f t="shared" si="692"/>
        <v>0.10292000000001167</v>
      </c>
      <c r="V2489" t="str">
        <f t="shared" si="700"/>
        <v>Y</v>
      </c>
      <c r="W2489" s="2">
        <f t="shared" si="701"/>
        <v>0.10292000000001167</v>
      </c>
      <c r="X2489" s="2">
        <f t="shared" si="693"/>
        <v>0</v>
      </c>
      <c r="Y2489" s="2"/>
    </row>
    <row r="2490" spans="1:25" x14ac:dyDescent="0.2">
      <c r="A2490">
        <v>15</v>
      </c>
      <c r="B2490" s="1">
        <v>42839.624999993968</v>
      </c>
      <c r="C2490">
        <v>46.7</v>
      </c>
      <c r="D2490" s="15">
        <f t="shared" si="694"/>
        <v>46.7</v>
      </c>
      <c r="E2490">
        <v>32</v>
      </c>
      <c r="F2490" s="6">
        <v>6.68743</v>
      </c>
      <c r="G2490" s="6">
        <v>30.38165</v>
      </c>
      <c r="H2490" s="6">
        <f t="shared" si="685"/>
        <v>37.06908</v>
      </c>
      <c r="I2490" s="6">
        <f t="shared" si="686"/>
        <v>14.700000000000003</v>
      </c>
      <c r="J2490" s="6">
        <f t="shared" si="687"/>
        <v>0</v>
      </c>
      <c r="K2490" s="3">
        <f t="shared" si="695"/>
        <v>0</v>
      </c>
      <c r="L2490" s="6">
        <f t="shared" si="688"/>
        <v>22.369079999999997</v>
      </c>
      <c r="M2490" s="6">
        <f t="shared" si="696"/>
        <v>220</v>
      </c>
      <c r="N2490" s="6">
        <f t="shared" si="697"/>
        <v>22.369079999999997</v>
      </c>
      <c r="O2490" s="2">
        <f t="shared" si="689"/>
        <v>-22.369079999999997</v>
      </c>
      <c r="P2490" s="2">
        <f t="shared" si="698"/>
        <v>9.6309200000000033</v>
      </c>
      <c r="Q2490" s="2">
        <f t="shared" si="690"/>
        <v>37.06908</v>
      </c>
      <c r="R2490" s="2">
        <f t="shared" si="699"/>
        <v>37.06908</v>
      </c>
      <c r="S2490" s="2">
        <f t="shared" si="691"/>
        <v>0</v>
      </c>
      <c r="T2490" s="2">
        <f t="shared" si="702"/>
        <v>0</v>
      </c>
      <c r="U2490" s="2">
        <f t="shared" si="692"/>
        <v>0</v>
      </c>
      <c r="V2490" t="str">
        <f t="shared" si="700"/>
        <v>Y</v>
      </c>
      <c r="W2490" s="2">
        <f t="shared" si="701"/>
        <v>0</v>
      </c>
      <c r="X2490" s="2">
        <f t="shared" si="693"/>
        <v>0</v>
      </c>
      <c r="Y2490" s="2"/>
    </row>
    <row r="2491" spans="1:25" x14ac:dyDescent="0.2">
      <c r="A2491">
        <v>16</v>
      </c>
      <c r="B2491" s="1">
        <v>42839.666666660632</v>
      </c>
      <c r="C2491">
        <v>46.1</v>
      </c>
      <c r="D2491" s="15">
        <f t="shared" si="694"/>
        <v>46.1</v>
      </c>
      <c r="E2491">
        <v>32</v>
      </c>
      <c r="F2491" s="6">
        <v>7.6932</v>
      </c>
      <c r="G2491" s="6">
        <v>17.432359999999999</v>
      </c>
      <c r="H2491" s="6">
        <f t="shared" si="685"/>
        <v>25.12556</v>
      </c>
      <c r="I2491" s="6">
        <f t="shared" si="686"/>
        <v>14.100000000000001</v>
      </c>
      <c r="J2491" s="6">
        <f t="shared" si="687"/>
        <v>0</v>
      </c>
      <c r="K2491" s="3">
        <f t="shared" si="695"/>
        <v>0</v>
      </c>
      <c r="L2491" s="6">
        <f t="shared" si="688"/>
        <v>11.025559999999999</v>
      </c>
      <c r="M2491" s="6">
        <f t="shared" si="696"/>
        <v>220</v>
      </c>
      <c r="N2491" s="6">
        <f t="shared" si="697"/>
        <v>11.025559999999984</v>
      </c>
      <c r="O2491" s="2">
        <f t="shared" si="689"/>
        <v>-11.025559999999984</v>
      </c>
      <c r="P2491" s="2">
        <f t="shared" si="698"/>
        <v>20.974440000000016</v>
      </c>
      <c r="Q2491" s="2">
        <f t="shared" si="690"/>
        <v>25.125559999999986</v>
      </c>
      <c r="R2491" s="2">
        <f t="shared" si="699"/>
        <v>25.125559999999986</v>
      </c>
      <c r="S2491" s="2">
        <f t="shared" si="691"/>
        <v>0</v>
      </c>
      <c r="T2491" s="2">
        <f t="shared" si="702"/>
        <v>0</v>
      </c>
      <c r="U2491" s="2">
        <f t="shared" si="692"/>
        <v>0</v>
      </c>
      <c r="V2491" t="str">
        <f t="shared" si="700"/>
        <v>Y</v>
      </c>
      <c r="W2491" s="2">
        <f t="shared" si="701"/>
        <v>0</v>
      </c>
      <c r="X2491" s="2">
        <f t="shared" si="693"/>
        <v>0</v>
      </c>
      <c r="Y2491" s="2"/>
    </row>
    <row r="2492" spans="1:25" x14ac:dyDescent="0.2">
      <c r="A2492">
        <v>17</v>
      </c>
      <c r="B2492" s="1">
        <v>42839.708333327297</v>
      </c>
      <c r="C2492">
        <v>46.2</v>
      </c>
      <c r="D2492" s="15">
        <f t="shared" si="694"/>
        <v>46.2</v>
      </c>
      <c r="E2492">
        <v>32</v>
      </c>
      <c r="F2492" s="6">
        <v>6.7287800000000004</v>
      </c>
      <c r="G2492" s="6">
        <v>2.3128099999999998</v>
      </c>
      <c r="H2492" s="6">
        <f t="shared" si="685"/>
        <v>9.0415899999999993</v>
      </c>
      <c r="I2492" s="6">
        <f t="shared" si="686"/>
        <v>14.200000000000003</v>
      </c>
      <c r="J2492" s="6">
        <f t="shared" si="687"/>
        <v>5.1584100000000035</v>
      </c>
      <c r="K2492" s="3">
        <f t="shared" si="695"/>
        <v>5.8953257142857183</v>
      </c>
      <c r="L2492" s="6">
        <f t="shared" si="688"/>
        <v>0</v>
      </c>
      <c r="M2492" s="6">
        <f t="shared" si="696"/>
        <v>214.10467428571428</v>
      </c>
      <c r="N2492" s="6">
        <f t="shared" si="697"/>
        <v>0.73691571428571478</v>
      </c>
      <c r="O2492" s="2">
        <f t="shared" si="689"/>
        <v>-0.73691571428571478</v>
      </c>
      <c r="P2492" s="2">
        <f t="shared" si="698"/>
        <v>31.263084285714285</v>
      </c>
      <c r="Q2492" s="2">
        <f t="shared" si="690"/>
        <v>14.936915714285718</v>
      </c>
      <c r="R2492" s="2">
        <f t="shared" si="699"/>
        <v>9.0415899999999993</v>
      </c>
      <c r="S2492" s="2">
        <f t="shared" si="691"/>
        <v>5.8953257142857183</v>
      </c>
      <c r="T2492" s="2">
        <f t="shared" si="702"/>
        <v>0</v>
      </c>
      <c r="U2492" s="2">
        <f t="shared" si="692"/>
        <v>0</v>
      </c>
      <c r="V2492" t="str">
        <f t="shared" si="700"/>
        <v>N</v>
      </c>
      <c r="W2492" s="2">
        <f t="shared" si="701"/>
        <v>0</v>
      </c>
      <c r="X2492" s="2">
        <f t="shared" si="693"/>
        <v>0</v>
      </c>
      <c r="Y2492" s="2"/>
    </row>
    <row r="2493" spans="1:25" x14ac:dyDescent="0.2">
      <c r="A2493">
        <v>18</v>
      </c>
      <c r="B2493" s="1">
        <v>42839.749999993961</v>
      </c>
      <c r="C2493">
        <v>46.3</v>
      </c>
      <c r="D2493" s="15">
        <f t="shared" si="694"/>
        <v>46.3</v>
      </c>
      <c r="E2493">
        <v>32</v>
      </c>
      <c r="F2493" s="6">
        <v>7.5986500000000001</v>
      </c>
      <c r="G2493" s="6">
        <v>-1.5167529999999999E-2</v>
      </c>
      <c r="H2493" s="6">
        <f t="shared" si="685"/>
        <v>7.5834824699999999</v>
      </c>
      <c r="I2493" s="6">
        <f t="shared" si="686"/>
        <v>14.299999999999997</v>
      </c>
      <c r="J2493" s="6">
        <f t="shared" si="687"/>
        <v>6.7165175299999973</v>
      </c>
      <c r="K2493" s="3">
        <f t="shared" si="695"/>
        <v>7.676020034285699</v>
      </c>
      <c r="L2493" s="6">
        <f t="shared" si="688"/>
        <v>0</v>
      </c>
      <c r="M2493" s="6">
        <f t="shared" si="696"/>
        <v>206.42865425142858</v>
      </c>
      <c r="N2493" s="6">
        <f t="shared" si="697"/>
        <v>0.95950250428569461</v>
      </c>
      <c r="O2493" s="2">
        <f t="shared" si="689"/>
        <v>-0.95950250428569461</v>
      </c>
      <c r="P2493" s="2">
        <f t="shared" si="698"/>
        <v>31.040497495714305</v>
      </c>
      <c r="Q2493" s="2">
        <f t="shared" si="690"/>
        <v>15.259502504285692</v>
      </c>
      <c r="R2493" s="2">
        <f t="shared" si="699"/>
        <v>7.5834824699999999</v>
      </c>
      <c r="S2493" s="2">
        <f t="shared" si="691"/>
        <v>7.6760200342856919</v>
      </c>
      <c r="T2493" s="2">
        <f t="shared" si="702"/>
        <v>0</v>
      </c>
      <c r="U2493" s="2">
        <f t="shared" si="692"/>
        <v>0</v>
      </c>
      <c r="V2493" t="str">
        <f t="shared" si="700"/>
        <v>N</v>
      </c>
      <c r="W2493" s="2">
        <f t="shared" si="701"/>
        <v>0</v>
      </c>
      <c r="X2493" s="2">
        <f t="shared" si="693"/>
        <v>0</v>
      </c>
      <c r="Y2493" s="2"/>
    </row>
    <row r="2494" spans="1:25" x14ac:dyDescent="0.2">
      <c r="A2494">
        <v>19</v>
      </c>
      <c r="B2494" s="1">
        <v>42839.791666660625</v>
      </c>
      <c r="C2494">
        <v>46.4</v>
      </c>
      <c r="D2494" s="15">
        <f t="shared" si="694"/>
        <v>46.4</v>
      </c>
      <c r="E2494">
        <v>32</v>
      </c>
      <c r="F2494" s="6">
        <v>5.6992000000000003</v>
      </c>
      <c r="G2494" s="6">
        <v>-1.5167529999999999E-2</v>
      </c>
      <c r="H2494" s="6">
        <f t="shared" si="685"/>
        <v>5.68403247</v>
      </c>
      <c r="I2494" s="6">
        <f t="shared" si="686"/>
        <v>14.399999999999999</v>
      </c>
      <c r="J2494" s="6">
        <f t="shared" si="687"/>
        <v>8.7159675299999986</v>
      </c>
      <c r="K2494" s="3">
        <f t="shared" si="695"/>
        <v>9.9611057485714412</v>
      </c>
      <c r="L2494" s="6">
        <f t="shared" si="688"/>
        <v>0</v>
      </c>
      <c r="M2494" s="6">
        <f t="shared" si="696"/>
        <v>196.46754850285714</v>
      </c>
      <c r="N2494" s="6">
        <f t="shared" si="697"/>
        <v>1.2451382185714408</v>
      </c>
      <c r="O2494" s="2">
        <f t="shared" si="689"/>
        <v>-1.2451382185714408</v>
      </c>
      <c r="P2494" s="2">
        <f t="shared" si="698"/>
        <v>30.754861781428559</v>
      </c>
      <c r="Q2494" s="2">
        <f t="shared" si="690"/>
        <v>15.645138218571439</v>
      </c>
      <c r="R2494" s="2">
        <f t="shared" si="699"/>
        <v>5.68403247</v>
      </c>
      <c r="S2494" s="2">
        <f t="shared" si="691"/>
        <v>9.9611057485714394</v>
      </c>
      <c r="T2494" s="2">
        <f t="shared" si="702"/>
        <v>0</v>
      </c>
      <c r="U2494" s="2">
        <f t="shared" si="692"/>
        <v>0</v>
      </c>
      <c r="V2494" t="str">
        <f t="shared" si="700"/>
        <v>N</v>
      </c>
      <c r="W2494" s="2">
        <f t="shared" si="701"/>
        <v>0</v>
      </c>
      <c r="X2494" s="2">
        <f t="shared" si="693"/>
        <v>0</v>
      </c>
      <c r="Y2494" s="2"/>
    </row>
    <row r="2495" spans="1:25" x14ac:dyDescent="0.2">
      <c r="A2495">
        <v>20</v>
      </c>
      <c r="B2495" s="1">
        <v>42839.833333327289</v>
      </c>
      <c r="C2495">
        <v>46</v>
      </c>
      <c r="D2495" s="15">
        <f t="shared" si="694"/>
        <v>46</v>
      </c>
      <c r="E2495">
        <v>32</v>
      </c>
      <c r="F2495" s="6">
        <v>7.3180899999999998</v>
      </c>
      <c r="G2495" s="6">
        <v>-1.5167529999999999E-2</v>
      </c>
      <c r="H2495" s="6">
        <f t="shared" si="685"/>
        <v>7.3029224699999995</v>
      </c>
      <c r="I2495" s="6">
        <f t="shared" si="686"/>
        <v>14</v>
      </c>
      <c r="J2495" s="6">
        <f t="shared" si="687"/>
        <v>6.6970775300000005</v>
      </c>
      <c r="K2495" s="3">
        <f t="shared" si="695"/>
        <v>7.653802891428569</v>
      </c>
      <c r="L2495" s="6">
        <f t="shared" si="688"/>
        <v>0</v>
      </c>
      <c r="M2495" s="6">
        <f t="shared" si="696"/>
        <v>188.81374561142857</v>
      </c>
      <c r="N2495" s="6">
        <f t="shared" si="697"/>
        <v>0.95672536142856757</v>
      </c>
      <c r="O2495" s="2">
        <f t="shared" si="689"/>
        <v>-0.95672536142856757</v>
      </c>
      <c r="P2495" s="2">
        <f t="shared" si="698"/>
        <v>31.043274638571432</v>
      </c>
      <c r="Q2495" s="2">
        <f t="shared" si="690"/>
        <v>14.956725361428568</v>
      </c>
      <c r="R2495" s="2">
        <f t="shared" si="699"/>
        <v>7.3029224699999995</v>
      </c>
      <c r="S2495" s="2">
        <f t="shared" si="691"/>
        <v>7.6538028914285681</v>
      </c>
      <c r="T2495" s="2">
        <f t="shared" si="702"/>
        <v>0</v>
      </c>
      <c r="U2495" s="2">
        <f t="shared" si="692"/>
        <v>0</v>
      </c>
      <c r="V2495" t="str">
        <f t="shared" si="700"/>
        <v>N</v>
      </c>
      <c r="W2495" s="2">
        <f t="shared" si="701"/>
        <v>0</v>
      </c>
      <c r="X2495" s="2">
        <f t="shared" si="693"/>
        <v>0</v>
      </c>
      <c r="Y2495" s="2"/>
    </row>
    <row r="2496" spans="1:25" x14ac:dyDescent="0.2">
      <c r="A2496">
        <v>21</v>
      </c>
      <c r="B2496" s="1">
        <v>42839.874999993954</v>
      </c>
      <c r="C2496">
        <v>43</v>
      </c>
      <c r="D2496" s="15">
        <f t="shared" si="694"/>
        <v>43</v>
      </c>
      <c r="E2496">
        <v>32</v>
      </c>
      <c r="F2496" s="6">
        <v>5.30748</v>
      </c>
      <c r="G2496" s="6">
        <v>-1.5167529999999999E-2</v>
      </c>
      <c r="H2496" s="6">
        <f t="shared" si="685"/>
        <v>5.2923124699999997</v>
      </c>
      <c r="I2496" s="6">
        <f t="shared" si="686"/>
        <v>11</v>
      </c>
      <c r="J2496" s="6">
        <f t="shared" si="687"/>
        <v>5.7076875300000003</v>
      </c>
      <c r="K2496" s="3">
        <f t="shared" si="695"/>
        <v>6.523071462857132</v>
      </c>
      <c r="L2496" s="6">
        <f t="shared" si="688"/>
        <v>0</v>
      </c>
      <c r="M2496" s="6">
        <f t="shared" si="696"/>
        <v>182.29067414857144</v>
      </c>
      <c r="N2496" s="6">
        <f t="shared" si="697"/>
        <v>0.81538393285714506</v>
      </c>
      <c r="O2496" s="2">
        <f t="shared" si="689"/>
        <v>-0.81538393285714506</v>
      </c>
      <c r="P2496" s="2">
        <f t="shared" si="698"/>
        <v>31.184616067142855</v>
      </c>
      <c r="Q2496" s="2">
        <f t="shared" si="690"/>
        <v>11.815383932857145</v>
      </c>
      <c r="R2496" s="2">
        <f t="shared" si="699"/>
        <v>5.2923124699999997</v>
      </c>
      <c r="S2496" s="2">
        <f t="shared" si="691"/>
        <v>6.5230714628571453</v>
      </c>
      <c r="T2496" s="2">
        <f t="shared" si="702"/>
        <v>0</v>
      </c>
      <c r="U2496" s="2">
        <f t="shared" si="692"/>
        <v>0</v>
      </c>
      <c r="V2496" t="str">
        <f t="shared" si="700"/>
        <v>N</v>
      </c>
      <c r="W2496" s="2">
        <f t="shared" si="701"/>
        <v>0</v>
      </c>
      <c r="X2496" s="2">
        <f t="shared" si="693"/>
        <v>0</v>
      </c>
      <c r="Y2496" s="2"/>
    </row>
    <row r="2497" spans="1:25" x14ac:dyDescent="0.2">
      <c r="A2497">
        <v>22</v>
      </c>
      <c r="B2497" s="1">
        <v>42839.916666660618</v>
      </c>
      <c r="C2497">
        <v>41.2</v>
      </c>
      <c r="D2497" s="15">
        <f t="shared" si="694"/>
        <v>41.2</v>
      </c>
      <c r="E2497">
        <v>32</v>
      </c>
      <c r="F2497" s="6">
        <v>5.3306800000000001</v>
      </c>
      <c r="G2497" s="6">
        <v>-1.5167529999999999E-2</v>
      </c>
      <c r="H2497" s="6">
        <f t="shared" si="685"/>
        <v>5.3155124699999998</v>
      </c>
      <c r="I2497" s="6">
        <f t="shared" si="686"/>
        <v>9.2000000000000028</v>
      </c>
      <c r="J2497" s="6">
        <f t="shared" si="687"/>
        <v>3.884487530000003</v>
      </c>
      <c r="K2497" s="3">
        <f t="shared" si="695"/>
        <v>4.4394143199999974</v>
      </c>
      <c r="L2497" s="6">
        <f t="shared" si="688"/>
        <v>0</v>
      </c>
      <c r="M2497" s="6">
        <f t="shared" si="696"/>
        <v>177.85125982857144</v>
      </c>
      <c r="N2497" s="6">
        <f t="shared" si="697"/>
        <v>0.55492678999999612</v>
      </c>
      <c r="O2497" s="2">
        <f t="shared" si="689"/>
        <v>-0.55492678999999612</v>
      </c>
      <c r="P2497" s="2">
        <f t="shared" si="698"/>
        <v>31.445073210000004</v>
      </c>
      <c r="Q2497" s="2">
        <f t="shared" si="690"/>
        <v>9.754926789999999</v>
      </c>
      <c r="R2497" s="2">
        <f t="shared" si="699"/>
        <v>5.3155124699999998</v>
      </c>
      <c r="S2497" s="2">
        <f t="shared" si="691"/>
        <v>4.4394143199999991</v>
      </c>
      <c r="T2497" s="2">
        <f t="shared" si="702"/>
        <v>0</v>
      </c>
      <c r="U2497" s="2">
        <f t="shared" si="692"/>
        <v>0</v>
      </c>
      <c r="V2497" t="str">
        <f t="shared" si="700"/>
        <v>N</v>
      </c>
      <c r="W2497" s="2">
        <f t="shared" si="701"/>
        <v>0</v>
      </c>
      <c r="X2497" s="2">
        <f t="shared" si="693"/>
        <v>0</v>
      </c>
      <c r="Y2497" s="2"/>
    </row>
    <row r="2498" spans="1:25" x14ac:dyDescent="0.2">
      <c r="A2498">
        <v>23</v>
      </c>
      <c r="B2498" s="1">
        <v>42839.958333327282</v>
      </c>
      <c r="C2498">
        <v>38</v>
      </c>
      <c r="D2498" s="15">
        <f t="shared" si="694"/>
        <v>38</v>
      </c>
      <c r="E2498">
        <v>32</v>
      </c>
      <c r="F2498" s="6">
        <v>5.1801899999999996</v>
      </c>
      <c r="G2498" s="6">
        <v>-1.5167529999999999E-2</v>
      </c>
      <c r="H2498" s="6">
        <f t="shared" si="685"/>
        <v>5.1650224699999994</v>
      </c>
      <c r="I2498" s="6">
        <f t="shared" si="686"/>
        <v>6</v>
      </c>
      <c r="J2498" s="6">
        <f t="shared" si="687"/>
        <v>0.83497753000000063</v>
      </c>
      <c r="K2498" s="3">
        <f t="shared" si="695"/>
        <v>0.95426003428570993</v>
      </c>
      <c r="L2498" s="6">
        <f t="shared" si="688"/>
        <v>0</v>
      </c>
      <c r="M2498" s="6">
        <f t="shared" si="696"/>
        <v>176.89699979428573</v>
      </c>
      <c r="N2498" s="6">
        <f t="shared" si="697"/>
        <v>0.11928250428570664</v>
      </c>
      <c r="O2498" s="2">
        <f t="shared" si="689"/>
        <v>-0.11928250428570664</v>
      </c>
      <c r="P2498" s="2">
        <f t="shared" si="698"/>
        <v>31.880717495714293</v>
      </c>
      <c r="Q2498" s="2">
        <f t="shared" si="690"/>
        <v>6.1192825042857066</v>
      </c>
      <c r="R2498" s="2">
        <f t="shared" si="699"/>
        <v>5.1650224699999994</v>
      </c>
      <c r="S2498" s="2">
        <f t="shared" si="691"/>
        <v>0.95426003428570727</v>
      </c>
      <c r="T2498" s="2">
        <f t="shared" si="702"/>
        <v>0</v>
      </c>
      <c r="U2498" s="2">
        <f t="shared" si="692"/>
        <v>0</v>
      </c>
      <c r="V2498" t="str">
        <f t="shared" si="700"/>
        <v>N</v>
      </c>
      <c r="W2498" s="2">
        <f t="shared" si="701"/>
        <v>0</v>
      </c>
      <c r="X2498" s="2">
        <f t="shared" si="693"/>
        <v>0</v>
      </c>
      <c r="Y2498" s="2"/>
    </row>
    <row r="2499" spans="1:25" x14ac:dyDescent="0.2">
      <c r="A2499">
        <v>0</v>
      </c>
      <c r="B2499" s="1">
        <v>42839.999999993946</v>
      </c>
      <c r="C2499">
        <v>36.5</v>
      </c>
      <c r="D2499" s="15">
        <f t="shared" si="694"/>
        <v>36.5</v>
      </c>
      <c r="E2499">
        <v>32</v>
      </c>
      <c r="F2499" s="6">
        <v>4.0411099999999998</v>
      </c>
      <c r="G2499" s="6">
        <v>-1.5167529999999999E-2</v>
      </c>
      <c r="H2499" s="6">
        <f t="shared" ref="H2499:H2562" si="703">(F2499+G2499)</f>
        <v>4.0259424699999995</v>
      </c>
      <c r="I2499" s="6">
        <f t="shared" ref="I2499:I2562" si="704">IF((D2499-E2499)&gt;0,D2499-E2499,0)</f>
        <v>4.5</v>
      </c>
      <c r="J2499" s="6">
        <f t="shared" ref="J2499:J2562" si="705">IF((I2499-H2499)&gt;0, (I2499-H2499), (0))</f>
        <v>0.4740575300000005</v>
      </c>
      <c r="K2499" s="3">
        <f t="shared" si="695"/>
        <v>0.54178003428572197</v>
      </c>
      <c r="L2499" s="6">
        <f t="shared" ref="L2499:L2562" si="706">IF(J2499=0, H2499-I2499,0)</f>
        <v>0</v>
      </c>
      <c r="M2499" s="6">
        <f t="shared" si="696"/>
        <v>176.35521976000001</v>
      </c>
      <c r="N2499" s="6">
        <f t="shared" si="697"/>
        <v>6.7722504285711693E-2</v>
      </c>
      <c r="O2499" s="2">
        <f t="shared" ref="O2499:O2562" si="707">IF((N2499&lt;E2499-$AA$7),-N2499,$AA$7-E2499)</f>
        <v>-6.7722504285711693E-2</v>
      </c>
      <c r="P2499" s="2">
        <f t="shared" si="698"/>
        <v>31.932277495714288</v>
      </c>
      <c r="Q2499" s="2">
        <f t="shared" ref="Q2499:Q2562" si="708">D2499-P2499</f>
        <v>4.5677225042857117</v>
      </c>
      <c r="R2499" s="2">
        <f t="shared" si="699"/>
        <v>4.0259424699999995</v>
      </c>
      <c r="S2499" s="2">
        <f t="shared" ref="S2499:S2562" si="709">IF(Q2499-R2499&gt;0, Q2499-R2499, 0)</f>
        <v>0.5417800342857122</v>
      </c>
      <c r="T2499" s="2">
        <f t="shared" si="702"/>
        <v>0</v>
      </c>
      <c r="U2499" s="2">
        <f t="shared" ref="U2499:U2562" si="710">N2499+O2499</f>
        <v>0</v>
      </c>
      <c r="V2499" t="str">
        <f t="shared" si="700"/>
        <v>N</v>
      </c>
      <c r="W2499" s="2">
        <f t="shared" si="701"/>
        <v>0</v>
      </c>
      <c r="X2499" s="2">
        <f t="shared" ref="X2499:X2562" si="711">D2499- (P2499+R2499+S2499)</f>
        <v>0</v>
      </c>
      <c r="Y2499" s="2"/>
    </row>
    <row r="2500" spans="1:25" x14ac:dyDescent="0.2">
      <c r="A2500">
        <v>1</v>
      </c>
      <c r="B2500" s="1">
        <v>42840.041666660611</v>
      </c>
      <c r="C2500">
        <v>34.700000000000003</v>
      </c>
      <c r="D2500" s="15">
        <f t="shared" ref="D2500:D2563" si="712">C2500/$AA$4*$AA$5</f>
        <v>34.700000000000003</v>
      </c>
      <c r="E2500">
        <v>32</v>
      </c>
      <c r="F2500" s="6">
        <v>3.11266</v>
      </c>
      <c r="G2500" s="6">
        <v>-1.5167529999999999E-2</v>
      </c>
      <c r="H2500" s="6">
        <f t="shared" si="703"/>
        <v>3.0974924700000002</v>
      </c>
      <c r="I2500" s="6">
        <f t="shared" si="704"/>
        <v>2.7000000000000028</v>
      </c>
      <c r="J2500" s="6">
        <f t="shared" si="705"/>
        <v>0</v>
      </c>
      <c r="K2500" s="3">
        <f t="shared" ref="K2500:K2563" si="713">IF((M2499-M2500)&gt;0,M2499-M2500,0)</f>
        <v>0</v>
      </c>
      <c r="L2500" s="6">
        <f t="shared" si="706"/>
        <v>0.39749246999999732</v>
      </c>
      <c r="M2500" s="6">
        <f t="shared" ref="M2500:M2563" si="714">IF( (M2499-J2500/$AA$11+L2500)&gt;$AA$25, IF((M2499-J2500/$AA$11+L2500)&lt;$AA$9,(M2499-J2500/$AA$11+L2500),$AA$9), $AA$25)</f>
        <v>176.75271223000001</v>
      </c>
      <c r="N2500" s="6">
        <f t="shared" ref="N2500:N2563" si="715">IF(((M2499-J2500+L2500)-M2500)&gt;0,((M2499-J2500+L2500)-M2500),0)</f>
        <v>0</v>
      </c>
      <c r="O2500" s="2">
        <f t="shared" si="707"/>
        <v>0</v>
      </c>
      <c r="P2500" s="2">
        <f t="shared" ref="P2500:P2563" si="716">E2500+O2500</f>
        <v>32</v>
      </c>
      <c r="Q2500" s="2">
        <f t="shared" si="708"/>
        <v>2.7000000000000028</v>
      </c>
      <c r="R2500" s="2">
        <f t="shared" ref="R2500:R2563" si="717">IF(Q2500&gt;H2500, H2500, Q2500)</f>
        <v>2.7000000000000028</v>
      </c>
      <c r="S2500" s="2">
        <f t="shared" si="709"/>
        <v>0</v>
      </c>
      <c r="T2500" s="2">
        <f t="shared" si="702"/>
        <v>0.3974924700000031</v>
      </c>
      <c r="U2500" s="2">
        <f t="shared" si="710"/>
        <v>0</v>
      </c>
      <c r="V2500" t="str">
        <f t="shared" ref="V2500:V2563" si="718">IF(AND(A2500&gt;7,A2500&lt;17), "Y", "N")</f>
        <v>N</v>
      </c>
      <c r="W2500" s="2">
        <f t="shared" ref="W2500:W2563" si="719">IF(V2500="Y", U2500, 0)</f>
        <v>0</v>
      </c>
      <c r="X2500" s="2">
        <f t="shared" si="711"/>
        <v>0</v>
      </c>
      <c r="Y2500" s="2"/>
    </row>
    <row r="2501" spans="1:25" x14ac:dyDescent="0.2">
      <c r="A2501">
        <v>2</v>
      </c>
      <c r="B2501" s="1">
        <v>42840.083333327275</v>
      </c>
      <c r="C2501">
        <v>33.9</v>
      </c>
      <c r="D2501" s="15">
        <f t="shared" si="712"/>
        <v>33.9</v>
      </c>
      <c r="E2501">
        <v>32</v>
      </c>
      <c r="F2501" s="6">
        <v>3.1264099999999999</v>
      </c>
      <c r="G2501" s="6">
        <v>-1.5167529999999999E-2</v>
      </c>
      <c r="H2501" s="6">
        <f t="shared" si="703"/>
        <v>3.1112424700000001</v>
      </c>
      <c r="I2501" s="6">
        <f t="shared" si="704"/>
        <v>1.8999999999999986</v>
      </c>
      <c r="J2501" s="6">
        <f t="shared" si="705"/>
        <v>0</v>
      </c>
      <c r="K2501" s="3">
        <f t="shared" si="713"/>
        <v>0</v>
      </c>
      <c r="L2501" s="6">
        <f t="shared" si="706"/>
        <v>1.2112424700000015</v>
      </c>
      <c r="M2501" s="6">
        <f t="shared" si="714"/>
        <v>177.96395470000002</v>
      </c>
      <c r="N2501" s="6">
        <f t="shared" si="715"/>
        <v>0</v>
      </c>
      <c r="O2501" s="2">
        <f t="shared" si="707"/>
        <v>0</v>
      </c>
      <c r="P2501" s="2">
        <f t="shared" si="716"/>
        <v>32</v>
      </c>
      <c r="Q2501" s="2">
        <f t="shared" si="708"/>
        <v>1.8999999999999986</v>
      </c>
      <c r="R2501" s="2">
        <f t="shared" si="717"/>
        <v>1.8999999999999986</v>
      </c>
      <c r="S2501" s="2">
        <f t="shared" si="709"/>
        <v>0</v>
      </c>
      <c r="T2501" s="2">
        <f t="shared" si="702"/>
        <v>1.211242470000002</v>
      </c>
      <c r="U2501" s="2">
        <f t="shared" si="710"/>
        <v>0</v>
      </c>
      <c r="V2501" t="str">
        <f t="shared" si="718"/>
        <v>N</v>
      </c>
      <c r="W2501" s="2">
        <f t="shared" si="719"/>
        <v>0</v>
      </c>
      <c r="X2501" s="2">
        <f t="shared" si="711"/>
        <v>0</v>
      </c>
      <c r="Y2501" s="2"/>
    </row>
    <row r="2502" spans="1:25" x14ac:dyDescent="0.2">
      <c r="A2502">
        <v>3</v>
      </c>
      <c r="B2502" s="1">
        <v>42840.124999993939</v>
      </c>
      <c r="C2502">
        <v>33.5</v>
      </c>
      <c r="D2502" s="15">
        <f t="shared" si="712"/>
        <v>33.5</v>
      </c>
      <c r="E2502">
        <v>32</v>
      </c>
      <c r="F2502" s="6">
        <v>4.0189199999999996</v>
      </c>
      <c r="G2502" s="6">
        <v>-1.5167529999999999E-2</v>
      </c>
      <c r="H2502" s="6">
        <f t="shared" si="703"/>
        <v>4.0037524699999993</v>
      </c>
      <c r="I2502" s="6">
        <f t="shared" si="704"/>
        <v>1.5</v>
      </c>
      <c r="J2502" s="6">
        <f t="shared" si="705"/>
        <v>0</v>
      </c>
      <c r="K2502" s="3">
        <f t="shared" si="713"/>
        <v>0</v>
      </c>
      <c r="L2502" s="6">
        <f t="shared" si="706"/>
        <v>2.5037524699999993</v>
      </c>
      <c r="M2502" s="6">
        <f t="shared" si="714"/>
        <v>180.46770717000001</v>
      </c>
      <c r="N2502" s="6">
        <f t="shared" si="715"/>
        <v>0</v>
      </c>
      <c r="O2502" s="2">
        <f t="shared" si="707"/>
        <v>0</v>
      </c>
      <c r="P2502" s="2">
        <f t="shared" si="716"/>
        <v>32</v>
      </c>
      <c r="Q2502" s="2">
        <f t="shared" si="708"/>
        <v>1.5</v>
      </c>
      <c r="R2502" s="2">
        <f t="shared" si="717"/>
        <v>1.5</v>
      </c>
      <c r="S2502" s="2">
        <f t="shared" si="709"/>
        <v>0</v>
      </c>
      <c r="T2502" s="2">
        <f t="shared" si="702"/>
        <v>2.5037524699999949</v>
      </c>
      <c r="U2502" s="2">
        <f t="shared" si="710"/>
        <v>0</v>
      </c>
      <c r="V2502" t="str">
        <f t="shared" si="718"/>
        <v>N</v>
      </c>
      <c r="W2502" s="2">
        <f t="shared" si="719"/>
        <v>0</v>
      </c>
      <c r="X2502" s="2">
        <f t="shared" si="711"/>
        <v>0</v>
      </c>
      <c r="Y2502" s="2"/>
    </row>
    <row r="2503" spans="1:25" x14ac:dyDescent="0.2">
      <c r="A2503">
        <v>4</v>
      </c>
      <c r="B2503" s="1">
        <v>42840.166666660603</v>
      </c>
      <c r="C2503">
        <v>32.200000000000003</v>
      </c>
      <c r="D2503" s="15">
        <f t="shared" si="712"/>
        <v>32.200000000000003</v>
      </c>
      <c r="E2503">
        <v>32</v>
      </c>
      <c r="F2503" s="6">
        <v>3.9457</v>
      </c>
      <c r="G2503" s="6">
        <v>-1.5167529999999999E-2</v>
      </c>
      <c r="H2503" s="6">
        <f t="shared" si="703"/>
        <v>3.9305324700000002</v>
      </c>
      <c r="I2503" s="6">
        <f t="shared" si="704"/>
        <v>0.20000000000000284</v>
      </c>
      <c r="J2503" s="6">
        <f t="shared" si="705"/>
        <v>0</v>
      </c>
      <c r="K2503" s="3">
        <f t="shared" si="713"/>
        <v>0</v>
      </c>
      <c r="L2503" s="6">
        <f t="shared" si="706"/>
        <v>3.7305324699999973</v>
      </c>
      <c r="M2503" s="6">
        <f t="shared" si="714"/>
        <v>184.19823964</v>
      </c>
      <c r="N2503" s="6">
        <f t="shared" si="715"/>
        <v>0</v>
      </c>
      <c r="O2503" s="2">
        <f t="shared" si="707"/>
        <v>0</v>
      </c>
      <c r="P2503" s="2">
        <f t="shared" si="716"/>
        <v>32</v>
      </c>
      <c r="Q2503" s="2">
        <f t="shared" si="708"/>
        <v>0.20000000000000284</v>
      </c>
      <c r="R2503" s="2">
        <f t="shared" si="717"/>
        <v>0.20000000000000284</v>
      </c>
      <c r="S2503" s="2">
        <f t="shared" si="709"/>
        <v>0</v>
      </c>
      <c r="T2503" s="2">
        <f t="shared" si="702"/>
        <v>3.7305324699999858</v>
      </c>
      <c r="U2503" s="2">
        <f t="shared" si="710"/>
        <v>0</v>
      </c>
      <c r="V2503" t="str">
        <f t="shared" si="718"/>
        <v>N</v>
      </c>
      <c r="W2503" s="2">
        <f t="shared" si="719"/>
        <v>0</v>
      </c>
      <c r="X2503" s="2">
        <f t="shared" si="711"/>
        <v>0</v>
      </c>
      <c r="Y2503" s="2"/>
    </row>
    <row r="2504" spans="1:25" x14ac:dyDescent="0.2">
      <c r="A2504">
        <v>5</v>
      </c>
      <c r="B2504" s="1">
        <v>42840.208333327268</v>
      </c>
      <c r="C2504">
        <v>32.1</v>
      </c>
      <c r="D2504" s="15">
        <f t="shared" si="712"/>
        <v>32.1</v>
      </c>
      <c r="E2504">
        <v>32</v>
      </c>
      <c r="F2504" s="6">
        <v>5.1019600000000001</v>
      </c>
      <c r="G2504" s="6">
        <v>-1.5167529999999999E-2</v>
      </c>
      <c r="H2504" s="6">
        <f t="shared" si="703"/>
        <v>5.0867924699999998</v>
      </c>
      <c r="I2504" s="6">
        <f t="shared" si="704"/>
        <v>0.10000000000000142</v>
      </c>
      <c r="J2504" s="6">
        <f t="shared" si="705"/>
        <v>0</v>
      </c>
      <c r="K2504" s="3">
        <f t="shared" si="713"/>
        <v>0</v>
      </c>
      <c r="L2504" s="6">
        <f t="shared" si="706"/>
        <v>4.9867924699999984</v>
      </c>
      <c r="M2504" s="6">
        <f t="shared" si="714"/>
        <v>189.18503211000001</v>
      </c>
      <c r="N2504" s="6">
        <f t="shared" si="715"/>
        <v>0</v>
      </c>
      <c r="O2504" s="2">
        <f t="shared" si="707"/>
        <v>0</v>
      </c>
      <c r="P2504" s="2">
        <f t="shared" si="716"/>
        <v>32</v>
      </c>
      <c r="Q2504" s="2">
        <f t="shared" si="708"/>
        <v>0.10000000000000142</v>
      </c>
      <c r="R2504" s="2">
        <f t="shared" si="717"/>
        <v>0.10000000000000142</v>
      </c>
      <c r="S2504" s="2">
        <f t="shared" si="709"/>
        <v>0</v>
      </c>
      <c r="T2504" s="2">
        <f t="shared" si="702"/>
        <v>4.9867924700000117</v>
      </c>
      <c r="U2504" s="2">
        <f t="shared" si="710"/>
        <v>0</v>
      </c>
      <c r="V2504" t="str">
        <f t="shared" si="718"/>
        <v>N</v>
      </c>
      <c r="W2504" s="2">
        <f t="shared" si="719"/>
        <v>0</v>
      </c>
      <c r="X2504" s="2">
        <f t="shared" si="711"/>
        <v>0</v>
      </c>
      <c r="Y2504" s="2"/>
    </row>
    <row r="2505" spans="1:25" x14ac:dyDescent="0.2">
      <c r="A2505">
        <v>6</v>
      </c>
      <c r="B2505" s="1">
        <v>42840.249999993932</v>
      </c>
      <c r="C2505">
        <v>34</v>
      </c>
      <c r="D2505" s="15">
        <f t="shared" si="712"/>
        <v>34</v>
      </c>
      <c r="E2505">
        <v>32</v>
      </c>
      <c r="F2505" s="6">
        <v>3.7543099999999998</v>
      </c>
      <c r="G2505" s="6">
        <v>1.18564117</v>
      </c>
      <c r="H2505" s="6">
        <f t="shared" si="703"/>
        <v>4.9399511699999996</v>
      </c>
      <c r="I2505" s="6">
        <f t="shared" si="704"/>
        <v>2</v>
      </c>
      <c r="J2505" s="6">
        <f t="shared" si="705"/>
        <v>0</v>
      </c>
      <c r="K2505" s="3">
        <f t="shared" si="713"/>
        <v>0</v>
      </c>
      <c r="L2505" s="6">
        <f t="shared" si="706"/>
        <v>2.9399511699999996</v>
      </c>
      <c r="M2505" s="6">
        <f t="shared" si="714"/>
        <v>192.12498328000001</v>
      </c>
      <c r="N2505" s="6">
        <f t="shared" si="715"/>
        <v>0</v>
      </c>
      <c r="O2505" s="2">
        <f t="shared" si="707"/>
        <v>0</v>
      </c>
      <c r="P2505" s="2">
        <f t="shared" si="716"/>
        <v>32</v>
      </c>
      <c r="Q2505" s="2">
        <f t="shared" si="708"/>
        <v>2</v>
      </c>
      <c r="R2505" s="2">
        <f t="shared" si="717"/>
        <v>2</v>
      </c>
      <c r="S2505" s="2">
        <f t="shared" si="709"/>
        <v>0</v>
      </c>
      <c r="T2505" s="2">
        <f t="shared" si="702"/>
        <v>2.9399511700000005</v>
      </c>
      <c r="U2505" s="2">
        <f t="shared" si="710"/>
        <v>0</v>
      </c>
      <c r="V2505" t="str">
        <f t="shared" si="718"/>
        <v>N</v>
      </c>
      <c r="W2505" s="2">
        <f t="shared" si="719"/>
        <v>0</v>
      </c>
      <c r="X2505" s="2">
        <f t="shared" si="711"/>
        <v>0</v>
      </c>
      <c r="Y2505" s="2"/>
    </row>
    <row r="2506" spans="1:25" x14ac:dyDescent="0.2">
      <c r="A2506">
        <v>7</v>
      </c>
      <c r="B2506" s="1">
        <v>42840.291666660596</v>
      </c>
      <c r="C2506">
        <v>35.6</v>
      </c>
      <c r="D2506" s="15">
        <f t="shared" si="712"/>
        <v>35.6</v>
      </c>
      <c r="E2506">
        <v>32</v>
      </c>
      <c r="F2506" s="6">
        <v>5.4046700000000003</v>
      </c>
      <c r="G2506" s="6">
        <v>10.457129999999999</v>
      </c>
      <c r="H2506" s="6">
        <f t="shared" si="703"/>
        <v>15.861799999999999</v>
      </c>
      <c r="I2506" s="6">
        <f t="shared" si="704"/>
        <v>3.6000000000000014</v>
      </c>
      <c r="J2506" s="6">
        <f t="shared" si="705"/>
        <v>0</v>
      </c>
      <c r="K2506" s="3">
        <f t="shared" si="713"/>
        <v>0</v>
      </c>
      <c r="L2506" s="6">
        <f t="shared" si="706"/>
        <v>12.261799999999997</v>
      </c>
      <c r="M2506" s="6">
        <f t="shared" si="714"/>
        <v>204.38678328</v>
      </c>
      <c r="N2506" s="6">
        <f t="shared" si="715"/>
        <v>0</v>
      </c>
      <c r="O2506" s="2">
        <f t="shared" si="707"/>
        <v>0</v>
      </c>
      <c r="P2506" s="2">
        <f t="shared" si="716"/>
        <v>32</v>
      </c>
      <c r="Q2506" s="2">
        <f t="shared" si="708"/>
        <v>3.6000000000000014</v>
      </c>
      <c r="R2506" s="2">
        <f t="shared" si="717"/>
        <v>3.6000000000000014</v>
      </c>
      <c r="S2506" s="2">
        <f t="shared" si="709"/>
        <v>0</v>
      </c>
      <c r="T2506" s="2">
        <f t="shared" ref="T2506:T2569" si="720">IF(Q2506-R2506&gt;0, 0, ABS(M2505-M2506))</f>
        <v>12.261799999999994</v>
      </c>
      <c r="U2506" s="2">
        <f t="shared" si="710"/>
        <v>0</v>
      </c>
      <c r="V2506" t="str">
        <f t="shared" si="718"/>
        <v>N</v>
      </c>
      <c r="W2506" s="2">
        <f t="shared" si="719"/>
        <v>0</v>
      </c>
      <c r="X2506" s="2">
        <f t="shared" si="711"/>
        <v>0</v>
      </c>
      <c r="Y2506" s="2"/>
    </row>
    <row r="2507" spans="1:25" x14ac:dyDescent="0.2">
      <c r="A2507">
        <v>8</v>
      </c>
      <c r="B2507" s="1">
        <v>42840.33333332726</v>
      </c>
      <c r="C2507">
        <v>37.799999999999997</v>
      </c>
      <c r="D2507" s="15">
        <f t="shared" si="712"/>
        <v>37.799999999999997</v>
      </c>
      <c r="E2507">
        <v>32</v>
      </c>
      <c r="F2507" s="6">
        <v>6.7358500000000001</v>
      </c>
      <c r="G2507" s="6">
        <v>23.34029</v>
      </c>
      <c r="H2507" s="6">
        <f t="shared" si="703"/>
        <v>30.076139999999999</v>
      </c>
      <c r="I2507" s="6">
        <f t="shared" si="704"/>
        <v>5.7999999999999972</v>
      </c>
      <c r="J2507" s="6">
        <f t="shared" si="705"/>
        <v>0</v>
      </c>
      <c r="K2507" s="3">
        <f t="shared" si="713"/>
        <v>0</v>
      </c>
      <c r="L2507" s="6">
        <f t="shared" si="706"/>
        <v>24.276140000000002</v>
      </c>
      <c r="M2507" s="6">
        <f t="shared" si="714"/>
        <v>220</v>
      </c>
      <c r="N2507" s="6">
        <f t="shared" si="715"/>
        <v>8.6629232800000011</v>
      </c>
      <c r="O2507" s="2">
        <f t="shared" si="707"/>
        <v>-8.6629232800000011</v>
      </c>
      <c r="P2507" s="2">
        <f t="shared" si="716"/>
        <v>23.337076719999999</v>
      </c>
      <c r="Q2507" s="2">
        <f t="shared" si="708"/>
        <v>14.462923279999998</v>
      </c>
      <c r="R2507" s="2">
        <f t="shared" si="717"/>
        <v>14.462923279999998</v>
      </c>
      <c r="S2507" s="2">
        <f t="shared" si="709"/>
        <v>0</v>
      </c>
      <c r="T2507" s="2">
        <f t="shared" si="720"/>
        <v>15.613216719999997</v>
      </c>
      <c r="U2507" s="2">
        <f t="shared" si="710"/>
        <v>0</v>
      </c>
      <c r="V2507" t="str">
        <f t="shared" si="718"/>
        <v>Y</v>
      </c>
      <c r="W2507" s="2">
        <f t="shared" si="719"/>
        <v>0</v>
      </c>
      <c r="X2507" s="2">
        <f t="shared" si="711"/>
        <v>0</v>
      </c>
      <c r="Y2507" s="2"/>
    </row>
    <row r="2508" spans="1:25" x14ac:dyDescent="0.2">
      <c r="A2508">
        <v>9</v>
      </c>
      <c r="B2508" s="1">
        <v>42840.374999993925</v>
      </c>
      <c r="C2508">
        <v>40.5</v>
      </c>
      <c r="D2508" s="15">
        <f t="shared" si="712"/>
        <v>40.5</v>
      </c>
      <c r="E2508">
        <v>32</v>
      </c>
      <c r="F2508" s="6">
        <v>6.5106299999999999</v>
      </c>
      <c r="G2508" s="6">
        <v>34.481830000000002</v>
      </c>
      <c r="H2508" s="6">
        <f t="shared" si="703"/>
        <v>40.992460000000001</v>
      </c>
      <c r="I2508" s="6">
        <f t="shared" si="704"/>
        <v>8.5</v>
      </c>
      <c r="J2508" s="6">
        <f t="shared" si="705"/>
        <v>0</v>
      </c>
      <c r="K2508" s="3">
        <f t="shared" si="713"/>
        <v>0</v>
      </c>
      <c r="L2508" s="6">
        <f t="shared" si="706"/>
        <v>32.492460000000001</v>
      </c>
      <c r="M2508" s="6">
        <f t="shared" si="714"/>
        <v>220</v>
      </c>
      <c r="N2508" s="6">
        <f t="shared" si="715"/>
        <v>32.492459999999994</v>
      </c>
      <c r="O2508" s="2">
        <f t="shared" si="707"/>
        <v>-32</v>
      </c>
      <c r="P2508" s="2">
        <f t="shared" si="716"/>
        <v>0</v>
      </c>
      <c r="Q2508" s="2">
        <f t="shared" si="708"/>
        <v>40.5</v>
      </c>
      <c r="R2508" s="2">
        <f t="shared" si="717"/>
        <v>40.5</v>
      </c>
      <c r="S2508" s="2">
        <f t="shared" si="709"/>
        <v>0</v>
      </c>
      <c r="T2508" s="2">
        <f t="shared" si="720"/>
        <v>0</v>
      </c>
      <c r="U2508" s="2">
        <f t="shared" si="710"/>
        <v>0.49245999999999412</v>
      </c>
      <c r="V2508" t="str">
        <f t="shared" si="718"/>
        <v>Y</v>
      </c>
      <c r="W2508" s="2">
        <f t="shared" si="719"/>
        <v>0.49245999999999412</v>
      </c>
      <c r="X2508" s="2">
        <f t="shared" si="711"/>
        <v>0</v>
      </c>
      <c r="Y2508" s="2"/>
    </row>
    <row r="2509" spans="1:25" x14ac:dyDescent="0.2">
      <c r="A2509">
        <v>10</v>
      </c>
      <c r="B2509" s="1">
        <v>42840.416666660589</v>
      </c>
      <c r="C2509">
        <v>41.4</v>
      </c>
      <c r="D2509" s="15">
        <f t="shared" si="712"/>
        <v>41.4</v>
      </c>
      <c r="E2509">
        <v>32</v>
      </c>
      <c r="F2509" s="6">
        <v>7.5359699999999998</v>
      </c>
      <c r="G2509" s="6">
        <v>40.989719999999998</v>
      </c>
      <c r="H2509" s="6">
        <f t="shared" si="703"/>
        <v>48.525689999999997</v>
      </c>
      <c r="I2509" s="6">
        <f t="shared" si="704"/>
        <v>9.3999999999999986</v>
      </c>
      <c r="J2509" s="6">
        <f t="shared" si="705"/>
        <v>0</v>
      </c>
      <c r="K2509" s="3">
        <f t="shared" si="713"/>
        <v>0</v>
      </c>
      <c r="L2509" s="6">
        <f t="shared" si="706"/>
        <v>39.125689999999999</v>
      </c>
      <c r="M2509" s="6">
        <f t="shared" si="714"/>
        <v>220</v>
      </c>
      <c r="N2509" s="6">
        <f t="shared" si="715"/>
        <v>39.12569000000002</v>
      </c>
      <c r="O2509" s="2">
        <f t="shared" si="707"/>
        <v>-32</v>
      </c>
      <c r="P2509" s="2">
        <f t="shared" si="716"/>
        <v>0</v>
      </c>
      <c r="Q2509" s="2">
        <f t="shared" si="708"/>
        <v>41.4</v>
      </c>
      <c r="R2509" s="2">
        <f t="shared" si="717"/>
        <v>41.4</v>
      </c>
      <c r="S2509" s="2">
        <f t="shared" si="709"/>
        <v>0</v>
      </c>
      <c r="T2509" s="2">
        <f t="shared" si="720"/>
        <v>0</v>
      </c>
      <c r="U2509" s="2">
        <f t="shared" si="710"/>
        <v>7.1256900000000201</v>
      </c>
      <c r="V2509" t="str">
        <f t="shared" si="718"/>
        <v>Y</v>
      </c>
      <c r="W2509" s="2">
        <f t="shared" si="719"/>
        <v>7.1256900000000201</v>
      </c>
      <c r="X2509" s="2">
        <f t="shared" si="711"/>
        <v>0</v>
      </c>
      <c r="Y2509" s="2"/>
    </row>
    <row r="2510" spans="1:25" x14ac:dyDescent="0.2">
      <c r="A2510">
        <v>11</v>
      </c>
      <c r="B2510" s="1">
        <v>42840.458333327253</v>
      </c>
      <c r="C2510">
        <v>42.7</v>
      </c>
      <c r="D2510" s="15">
        <f t="shared" si="712"/>
        <v>42.7</v>
      </c>
      <c r="E2510">
        <v>32</v>
      </c>
      <c r="F2510" s="6">
        <v>6.6364599999999996</v>
      </c>
      <c r="G2510" s="6">
        <v>47.308889999999998</v>
      </c>
      <c r="H2510" s="6">
        <f t="shared" si="703"/>
        <v>53.945349999999998</v>
      </c>
      <c r="I2510" s="6">
        <f t="shared" si="704"/>
        <v>10.700000000000003</v>
      </c>
      <c r="J2510" s="6">
        <f t="shared" si="705"/>
        <v>0</v>
      </c>
      <c r="K2510" s="3">
        <f t="shared" si="713"/>
        <v>0</v>
      </c>
      <c r="L2510" s="6">
        <f t="shared" si="706"/>
        <v>43.245349999999995</v>
      </c>
      <c r="M2510" s="6">
        <f t="shared" si="714"/>
        <v>220</v>
      </c>
      <c r="N2510" s="6">
        <f t="shared" si="715"/>
        <v>43.245349999999974</v>
      </c>
      <c r="O2510" s="2">
        <f t="shared" si="707"/>
        <v>-32</v>
      </c>
      <c r="P2510" s="2">
        <f t="shared" si="716"/>
        <v>0</v>
      </c>
      <c r="Q2510" s="2">
        <f t="shared" si="708"/>
        <v>42.7</v>
      </c>
      <c r="R2510" s="2">
        <f t="shared" si="717"/>
        <v>42.7</v>
      </c>
      <c r="S2510" s="2">
        <f t="shared" si="709"/>
        <v>0</v>
      </c>
      <c r="T2510" s="2">
        <f t="shared" si="720"/>
        <v>0</v>
      </c>
      <c r="U2510" s="2">
        <f t="shared" si="710"/>
        <v>11.245349999999974</v>
      </c>
      <c r="V2510" t="str">
        <f t="shared" si="718"/>
        <v>Y</v>
      </c>
      <c r="W2510" s="2">
        <f t="shared" si="719"/>
        <v>11.245349999999974</v>
      </c>
      <c r="X2510" s="2">
        <f t="shared" si="711"/>
        <v>0</v>
      </c>
      <c r="Y2510" s="2"/>
    </row>
    <row r="2511" spans="1:25" x14ac:dyDescent="0.2">
      <c r="A2511">
        <v>12</v>
      </c>
      <c r="B2511" s="1">
        <v>42840.499999993917</v>
      </c>
      <c r="C2511">
        <v>42.9</v>
      </c>
      <c r="D2511" s="15">
        <f t="shared" si="712"/>
        <v>42.9</v>
      </c>
      <c r="E2511">
        <v>32</v>
      </c>
      <c r="F2511" s="6">
        <v>6.7616800000000001</v>
      </c>
      <c r="G2511" s="6">
        <v>48.217699999999994</v>
      </c>
      <c r="H2511" s="6">
        <f t="shared" si="703"/>
        <v>54.979379999999992</v>
      </c>
      <c r="I2511" s="6">
        <f t="shared" si="704"/>
        <v>10.899999999999999</v>
      </c>
      <c r="J2511" s="6">
        <f t="shared" si="705"/>
        <v>0</v>
      </c>
      <c r="K2511" s="3">
        <f t="shared" si="713"/>
        <v>0</v>
      </c>
      <c r="L2511" s="6">
        <f t="shared" si="706"/>
        <v>44.079379999999993</v>
      </c>
      <c r="M2511" s="6">
        <f t="shared" si="714"/>
        <v>220</v>
      </c>
      <c r="N2511" s="6">
        <f t="shared" si="715"/>
        <v>44.079380000000015</v>
      </c>
      <c r="O2511" s="2">
        <f t="shared" si="707"/>
        <v>-32</v>
      </c>
      <c r="P2511" s="2">
        <f t="shared" si="716"/>
        <v>0</v>
      </c>
      <c r="Q2511" s="2">
        <f t="shared" si="708"/>
        <v>42.9</v>
      </c>
      <c r="R2511" s="2">
        <f t="shared" si="717"/>
        <v>42.9</v>
      </c>
      <c r="S2511" s="2">
        <f t="shared" si="709"/>
        <v>0</v>
      </c>
      <c r="T2511" s="2">
        <f t="shared" si="720"/>
        <v>0</v>
      </c>
      <c r="U2511" s="2">
        <f t="shared" si="710"/>
        <v>12.079380000000015</v>
      </c>
      <c r="V2511" t="str">
        <f t="shared" si="718"/>
        <v>Y</v>
      </c>
      <c r="W2511" s="2">
        <f t="shared" si="719"/>
        <v>12.079380000000015</v>
      </c>
      <c r="X2511" s="2">
        <f t="shared" si="711"/>
        <v>0</v>
      </c>
      <c r="Y2511" s="2"/>
    </row>
    <row r="2512" spans="1:25" x14ac:dyDescent="0.2">
      <c r="A2512">
        <v>13</v>
      </c>
      <c r="B2512" s="1">
        <v>42840.541666660582</v>
      </c>
      <c r="C2512">
        <v>43.1</v>
      </c>
      <c r="D2512" s="15">
        <f t="shared" si="712"/>
        <v>43.1</v>
      </c>
      <c r="E2512">
        <v>32</v>
      </c>
      <c r="F2512" s="6">
        <v>9.7129700000000003</v>
      </c>
      <c r="G2512" s="6">
        <v>45.76641</v>
      </c>
      <c r="H2512" s="6">
        <f t="shared" si="703"/>
        <v>55.479379999999999</v>
      </c>
      <c r="I2512" s="6">
        <f t="shared" si="704"/>
        <v>11.100000000000001</v>
      </c>
      <c r="J2512" s="6">
        <f t="shared" si="705"/>
        <v>0</v>
      </c>
      <c r="K2512" s="3">
        <f t="shared" si="713"/>
        <v>0</v>
      </c>
      <c r="L2512" s="6">
        <f t="shared" si="706"/>
        <v>44.379379999999998</v>
      </c>
      <c r="M2512" s="6">
        <f t="shared" si="714"/>
        <v>220</v>
      </c>
      <c r="N2512" s="6">
        <f t="shared" si="715"/>
        <v>44.379379999999969</v>
      </c>
      <c r="O2512" s="2">
        <f t="shared" si="707"/>
        <v>-32</v>
      </c>
      <c r="P2512" s="2">
        <f t="shared" si="716"/>
        <v>0</v>
      </c>
      <c r="Q2512" s="2">
        <f t="shared" si="708"/>
        <v>43.1</v>
      </c>
      <c r="R2512" s="2">
        <f t="shared" si="717"/>
        <v>43.1</v>
      </c>
      <c r="S2512" s="2">
        <f t="shared" si="709"/>
        <v>0</v>
      </c>
      <c r="T2512" s="2">
        <f t="shared" si="720"/>
        <v>0</v>
      </c>
      <c r="U2512" s="2">
        <f t="shared" si="710"/>
        <v>12.379379999999969</v>
      </c>
      <c r="V2512" t="str">
        <f t="shared" si="718"/>
        <v>Y</v>
      </c>
      <c r="W2512" s="2">
        <f t="shared" si="719"/>
        <v>12.379379999999969</v>
      </c>
      <c r="X2512" s="2">
        <f t="shared" si="711"/>
        <v>0</v>
      </c>
      <c r="Y2512" s="2"/>
    </row>
    <row r="2513" spans="1:25" x14ac:dyDescent="0.2">
      <c r="A2513">
        <v>14</v>
      </c>
      <c r="B2513" s="1">
        <v>42840.583333327246</v>
      </c>
      <c r="C2513">
        <v>43.4</v>
      </c>
      <c r="D2513" s="15">
        <f t="shared" si="712"/>
        <v>43.4</v>
      </c>
      <c r="E2513">
        <v>32</v>
      </c>
      <c r="F2513" s="6">
        <v>9.3500300000000003</v>
      </c>
      <c r="G2513" s="6">
        <v>40.278640000000003</v>
      </c>
      <c r="H2513" s="6">
        <f t="shared" si="703"/>
        <v>49.62867</v>
      </c>
      <c r="I2513" s="6">
        <f t="shared" si="704"/>
        <v>11.399999999999999</v>
      </c>
      <c r="J2513" s="6">
        <f t="shared" si="705"/>
        <v>0</v>
      </c>
      <c r="K2513" s="3">
        <f t="shared" si="713"/>
        <v>0</v>
      </c>
      <c r="L2513" s="6">
        <f t="shared" si="706"/>
        <v>38.228670000000001</v>
      </c>
      <c r="M2513" s="6">
        <f t="shared" si="714"/>
        <v>220</v>
      </c>
      <c r="N2513" s="6">
        <f t="shared" si="715"/>
        <v>38.228670000000022</v>
      </c>
      <c r="O2513" s="2">
        <f t="shared" si="707"/>
        <v>-32</v>
      </c>
      <c r="P2513" s="2">
        <f t="shared" si="716"/>
        <v>0</v>
      </c>
      <c r="Q2513" s="2">
        <f t="shared" si="708"/>
        <v>43.4</v>
      </c>
      <c r="R2513" s="2">
        <f t="shared" si="717"/>
        <v>43.4</v>
      </c>
      <c r="S2513" s="2">
        <f t="shared" si="709"/>
        <v>0</v>
      </c>
      <c r="T2513" s="2">
        <f t="shared" si="720"/>
        <v>0</v>
      </c>
      <c r="U2513" s="2">
        <f t="shared" si="710"/>
        <v>6.2286700000000224</v>
      </c>
      <c r="V2513" t="str">
        <f t="shared" si="718"/>
        <v>Y</v>
      </c>
      <c r="W2513" s="2">
        <f t="shared" si="719"/>
        <v>6.2286700000000224</v>
      </c>
      <c r="X2513" s="2">
        <f t="shared" si="711"/>
        <v>0</v>
      </c>
      <c r="Y2513" s="2"/>
    </row>
    <row r="2514" spans="1:25" x14ac:dyDescent="0.2">
      <c r="A2514">
        <v>15</v>
      </c>
      <c r="B2514" s="1">
        <v>42840.62499999391</v>
      </c>
      <c r="C2514">
        <v>43.4</v>
      </c>
      <c r="D2514" s="15">
        <f t="shared" si="712"/>
        <v>43.4</v>
      </c>
      <c r="E2514">
        <v>32</v>
      </c>
      <c r="F2514" s="6">
        <v>7.4466799999999997</v>
      </c>
      <c r="G2514" s="6">
        <v>31.195220000000003</v>
      </c>
      <c r="H2514" s="6">
        <f t="shared" si="703"/>
        <v>38.6419</v>
      </c>
      <c r="I2514" s="6">
        <f t="shared" si="704"/>
        <v>11.399999999999999</v>
      </c>
      <c r="J2514" s="6">
        <f t="shared" si="705"/>
        <v>0</v>
      </c>
      <c r="K2514" s="3">
        <f t="shared" si="713"/>
        <v>0</v>
      </c>
      <c r="L2514" s="6">
        <f t="shared" si="706"/>
        <v>27.241900000000001</v>
      </c>
      <c r="M2514" s="6">
        <f t="shared" si="714"/>
        <v>220</v>
      </c>
      <c r="N2514" s="6">
        <f t="shared" si="715"/>
        <v>27.241899999999987</v>
      </c>
      <c r="O2514" s="2">
        <f t="shared" si="707"/>
        <v>-27.241899999999987</v>
      </c>
      <c r="P2514" s="2">
        <f t="shared" si="716"/>
        <v>4.7581000000000131</v>
      </c>
      <c r="Q2514" s="2">
        <f t="shared" si="708"/>
        <v>38.641899999999985</v>
      </c>
      <c r="R2514" s="2">
        <f t="shared" si="717"/>
        <v>38.641899999999985</v>
      </c>
      <c r="S2514" s="2">
        <f t="shared" si="709"/>
        <v>0</v>
      </c>
      <c r="T2514" s="2">
        <f t="shared" si="720"/>
        <v>0</v>
      </c>
      <c r="U2514" s="2">
        <f t="shared" si="710"/>
        <v>0</v>
      </c>
      <c r="V2514" t="str">
        <f t="shared" si="718"/>
        <v>Y</v>
      </c>
      <c r="W2514" s="2">
        <f t="shared" si="719"/>
        <v>0</v>
      </c>
      <c r="X2514" s="2">
        <f t="shared" si="711"/>
        <v>0</v>
      </c>
      <c r="Y2514" s="2"/>
    </row>
    <row r="2515" spans="1:25" x14ac:dyDescent="0.2">
      <c r="A2515">
        <v>16</v>
      </c>
      <c r="B2515" s="1">
        <v>42840.666666660574</v>
      </c>
      <c r="C2515">
        <v>43.9</v>
      </c>
      <c r="D2515" s="15">
        <f t="shared" si="712"/>
        <v>43.9</v>
      </c>
      <c r="E2515">
        <v>32</v>
      </c>
      <c r="F2515" s="6">
        <v>7.77921</v>
      </c>
      <c r="G2515" s="6">
        <v>19.059850000000001</v>
      </c>
      <c r="H2515" s="6">
        <f t="shared" si="703"/>
        <v>26.83906</v>
      </c>
      <c r="I2515" s="6">
        <f t="shared" si="704"/>
        <v>11.899999999999999</v>
      </c>
      <c r="J2515" s="6">
        <f t="shared" si="705"/>
        <v>0</v>
      </c>
      <c r="K2515" s="3">
        <f t="shared" si="713"/>
        <v>0</v>
      </c>
      <c r="L2515" s="6">
        <f t="shared" si="706"/>
        <v>14.939060000000001</v>
      </c>
      <c r="M2515" s="6">
        <f t="shared" si="714"/>
        <v>220</v>
      </c>
      <c r="N2515" s="6">
        <f t="shared" si="715"/>
        <v>14.939060000000012</v>
      </c>
      <c r="O2515" s="2">
        <f t="shared" si="707"/>
        <v>-14.939060000000012</v>
      </c>
      <c r="P2515" s="2">
        <f t="shared" si="716"/>
        <v>17.060939999999988</v>
      </c>
      <c r="Q2515" s="2">
        <f t="shared" si="708"/>
        <v>26.839060000000011</v>
      </c>
      <c r="R2515" s="2">
        <f t="shared" si="717"/>
        <v>26.839060000000011</v>
      </c>
      <c r="S2515" s="2">
        <f t="shared" si="709"/>
        <v>0</v>
      </c>
      <c r="T2515" s="2">
        <f t="shared" si="720"/>
        <v>0</v>
      </c>
      <c r="U2515" s="2">
        <f t="shared" si="710"/>
        <v>0</v>
      </c>
      <c r="V2515" t="str">
        <f t="shared" si="718"/>
        <v>Y</v>
      </c>
      <c r="W2515" s="2">
        <f t="shared" si="719"/>
        <v>0</v>
      </c>
      <c r="X2515" s="2">
        <f t="shared" si="711"/>
        <v>0</v>
      </c>
      <c r="Y2515" s="2"/>
    </row>
    <row r="2516" spans="1:25" x14ac:dyDescent="0.2">
      <c r="A2516">
        <v>17</v>
      </c>
      <c r="B2516" s="1">
        <v>42840.708333327239</v>
      </c>
      <c r="C2516">
        <v>45.3</v>
      </c>
      <c r="D2516" s="15">
        <f t="shared" si="712"/>
        <v>45.3</v>
      </c>
      <c r="E2516">
        <v>32</v>
      </c>
      <c r="F2516" s="6">
        <v>7.3115500000000004</v>
      </c>
      <c r="G2516" s="6">
        <v>6.2407940000000002</v>
      </c>
      <c r="H2516" s="6">
        <f t="shared" si="703"/>
        <v>13.552344000000002</v>
      </c>
      <c r="I2516" s="6">
        <f t="shared" si="704"/>
        <v>13.299999999999997</v>
      </c>
      <c r="J2516" s="6">
        <f t="shared" si="705"/>
        <v>0</v>
      </c>
      <c r="K2516" s="3">
        <f t="shared" si="713"/>
        <v>0</v>
      </c>
      <c r="L2516" s="6">
        <f t="shared" si="706"/>
        <v>0.25234400000000434</v>
      </c>
      <c r="M2516" s="6">
        <f t="shared" si="714"/>
        <v>220</v>
      </c>
      <c r="N2516" s="6">
        <f t="shared" si="715"/>
        <v>0.25234399999999368</v>
      </c>
      <c r="O2516" s="2">
        <f t="shared" si="707"/>
        <v>-0.25234399999999368</v>
      </c>
      <c r="P2516" s="2">
        <f t="shared" si="716"/>
        <v>31.747656000000006</v>
      </c>
      <c r="Q2516" s="2">
        <f t="shared" si="708"/>
        <v>13.552343999999991</v>
      </c>
      <c r="R2516" s="2">
        <f t="shared" si="717"/>
        <v>13.552343999999991</v>
      </c>
      <c r="S2516" s="2">
        <f t="shared" si="709"/>
        <v>0</v>
      </c>
      <c r="T2516" s="2">
        <f t="shared" si="720"/>
        <v>0</v>
      </c>
      <c r="U2516" s="2">
        <f t="shared" si="710"/>
        <v>0</v>
      </c>
      <c r="V2516" t="str">
        <f t="shared" si="718"/>
        <v>N</v>
      </c>
      <c r="W2516" s="2">
        <f t="shared" si="719"/>
        <v>0</v>
      </c>
      <c r="X2516" s="2">
        <f t="shared" si="711"/>
        <v>0</v>
      </c>
      <c r="Y2516" s="2"/>
    </row>
    <row r="2517" spans="1:25" x14ac:dyDescent="0.2">
      <c r="A2517">
        <v>18</v>
      </c>
      <c r="B2517" s="1">
        <v>42840.749999993903</v>
      </c>
      <c r="C2517">
        <v>45.7</v>
      </c>
      <c r="D2517" s="15">
        <f t="shared" si="712"/>
        <v>45.7</v>
      </c>
      <c r="E2517">
        <v>32</v>
      </c>
      <c r="F2517" s="6">
        <v>5.3993399999999996</v>
      </c>
      <c r="G2517" s="6">
        <v>-1.5167529999999999E-2</v>
      </c>
      <c r="H2517" s="6">
        <f t="shared" si="703"/>
        <v>5.3841724699999993</v>
      </c>
      <c r="I2517" s="6">
        <f t="shared" si="704"/>
        <v>13.700000000000003</v>
      </c>
      <c r="J2517" s="6">
        <f t="shared" si="705"/>
        <v>8.3158275300000035</v>
      </c>
      <c r="K2517" s="3">
        <f t="shared" si="713"/>
        <v>9.5038028914285633</v>
      </c>
      <c r="L2517" s="6">
        <f t="shared" si="706"/>
        <v>0</v>
      </c>
      <c r="M2517" s="6">
        <f t="shared" si="714"/>
        <v>210.49619710857144</v>
      </c>
      <c r="N2517" s="6">
        <f t="shared" si="715"/>
        <v>1.1879753614285562</v>
      </c>
      <c r="O2517" s="2">
        <f t="shared" si="707"/>
        <v>-1.1879753614285562</v>
      </c>
      <c r="P2517" s="2">
        <f t="shared" si="716"/>
        <v>30.812024638571444</v>
      </c>
      <c r="Q2517" s="2">
        <f t="shared" si="708"/>
        <v>14.887975361428559</v>
      </c>
      <c r="R2517" s="2">
        <f t="shared" si="717"/>
        <v>5.3841724699999993</v>
      </c>
      <c r="S2517" s="2">
        <f t="shared" si="709"/>
        <v>9.5038028914285597</v>
      </c>
      <c r="T2517" s="2">
        <f t="shared" si="720"/>
        <v>0</v>
      </c>
      <c r="U2517" s="2">
        <f t="shared" si="710"/>
        <v>0</v>
      </c>
      <c r="V2517" t="str">
        <f t="shared" si="718"/>
        <v>N</v>
      </c>
      <c r="W2517" s="2">
        <f t="shared" si="719"/>
        <v>0</v>
      </c>
      <c r="X2517" s="2">
        <f t="shared" si="711"/>
        <v>0</v>
      </c>
      <c r="Y2517" s="2"/>
    </row>
    <row r="2518" spans="1:25" x14ac:dyDescent="0.2">
      <c r="A2518">
        <v>19</v>
      </c>
      <c r="B2518" s="1">
        <v>42840.791666660567</v>
      </c>
      <c r="C2518">
        <v>46.3</v>
      </c>
      <c r="D2518" s="15">
        <f t="shared" si="712"/>
        <v>46.3</v>
      </c>
      <c r="E2518">
        <v>32</v>
      </c>
      <c r="F2518" s="6">
        <v>4.3236800000000004</v>
      </c>
      <c r="G2518" s="6">
        <v>-1.5167529999999999E-2</v>
      </c>
      <c r="H2518" s="6">
        <f t="shared" si="703"/>
        <v>4.3085124700000001</v>
      </c>
      <c r="I2518" s="6">
        <f t="shared" si="704"/>
        <v>14.299999999999997</v>
      </c>
      <c r="J2518" s="6">
        <f t="shared" si="705"/>
        <v>9.991487529999997</v>
      </c>
      <c r="K2518" s="3">
        <f t="shared" si="713"/>
        <v>11.418842891428568</v>
      </c>
      <c r="L2518" s="6">
        <f t="shared" si="706"/>
        <v>0</v>
      </c>
      <c r="M2518" s="6">
        <f t="shared" si="714"/>
        <v>199.07735421714287</v>
      </c>
      <c r="N2518" s="6">
        <f t="shared" si="715"/>
        <v>1.4273553614285674</v>
      </c>
      <c r="O2518" s="2">
        <f t="shared" si="707"/>
        <v>-1.4273553614285674</v>
      </c>
      <c r="P2518" s="2">
        <f t="shared" si="716"/>
        <v>30.572644638571433</v>
      </c>
      <c r="Q2518" s="2">
        <f t="shared" si="708"/>
        <v>15.727355361428565</v>
      </c>
      <c r="R2518" s="2">
        <f t="shared" si="717"/>
        <v>4.3085124700000001</v>
      </c>
      <c r="S2518" s="2">
        <f t="shared" si="709"/>
        <v>11.418842891428564</v>
      </c>
      <c r="T2518" s="2">
        <f t="shared" si="720"/>
        <v>0</v>
      </c>
      <c r="U2518" s="2">
        <f t="shared" si="710"/>
        <v>0</v>
      </c>
      <c r="V2518" t="str">
        <f t="shared" si="718"/>
        <v>N</v>
      </c>
      <c r="W2518" s="2">
        <f t="shared" si="719"/>
        <v>0</v>
      </c>
      <c r="X2518" s="2">
        <f t="shared" si="711"/>
        <v>0</v>
      </c>
      <c r="Y2518" s="2"/>
    </row>
    <row r="2519" spans="1:25" x14ac:dyDescent="0.2">
      <c r="A2519">
        <v>20</v>
      </c>
      <c r="B2519" s="1">
        <v>42840.833333327231</v>
      </c>
      <c r="C2519">
        <v>45.4</v>
      </c>
      <c r="D2519" s="15">
        <f t="shared" si="712"/>
        <v>45.4</v>
      </c>
      <c r="E2519">
        <v>32</v>
      </c>
      <c r="F2519" s="6">
        <v>3.9840599999999999</v>
      </c>
      <c r="G2519" s="6">
        <v>-1.5167529999999999E-2</v>
      </c>
      <c r="H2519" s="6">
        <f t="shared" si="703"/>
        <v>3.9688924700000001</v>
      </c>
      <c r="I2519" s="6">
        <f t="shared" si="704"/>
        <v>13.399999999999999</v>
      </c>
      <c r="J2519" s="6">
        <f t="shared" si="705"/>
        <v>9.4311075299999985</v>
      </c>
      <c r="K2519" s="3">
        <f t="shared" si="713"/>
        <v>10.778408605714276</v>
      </c>
      <c r="L2519" s="6">
        <f t="shared" si="706"/>
        <v>0</v>
      </c>
      <c r="M2519" s="6">
        <f t="shared" si="714"/>
        <v>188.29894561142859</v>
      </c>
      <c r="N2519" s="6">
        <f t="shared" si="715"/>
        <v>1.3473010757142845</v>
      </c>
      <c r="O2519" s="2">
        <f t="shared" si="707"/>
        <v>-1.3473010757142845</v>
      </c>
      <c r="P2519" s="2">
        <f t="shared" si="716"/>
        <v>30.652698924285716</v>
      </c>
      <c r="Q2519" s="2">
        <f t="shared" si="708"/>
        <v>14.747301075714283</v>
      </c>
      <c r="R2519" s="2">
        <f t="shared" si="717"/>
        <v>3.9688924700000001</v>
      </c>
      <c r="S2519" s="2">
        <f t="shared" si="709"/>
        <v>10.778408605714283</v>
      </c>
      <c r="T2519" s="2">
        <f t="shared" si="720"/>
        <v>0</v>
      </c>
      <c r="U2519" s="2">
        <f t="shared" si="710"/>
        <v>0</v>
      </c>
      <c r="V2519" t="str">
        <f t="shared" si="718"/>
        <v>N</v>
      </c>
      <c r="W2519" s="2">
        <f t="shared" si="719"/>
        <v>0</v>
      </c>
      <c r="X2519" s="2">
        <f t="shared" si="711"/>
        <v>0</v>
      </c>
      <c r="Y2519" s="2"/>
    </row>
    <row r="2520" spans="1:25" x14ac:dyDescent="0.2">
      <c r="A2520">
        <v>21</v>
      </c>
      <c r="B2520" s="1">
        <v>42840.874999993895</v>
      </c>
      <c r="C2520">
        <v>44.4</v>
      </c>
      <c r="D2520" s="15">
        <f t="shared" si="712"/>
        <v>44.4</v>
      </c>
      <c r="E2520">
        <v>32</v>
      </c>
      <c r="F2520" s="6">
        <v>4.6812800000000001</v>
      </c>
      <c r="G2520" s="6">
        <v>-1.5167529999999999E-2</v>
      </c>
      <c r="H2520" s="6">
        <f t="shared" si="703"/>
        <v>4.6661124699999998</v>
      </c>
      <c r="I2520" s="6">
        <f t="shared" si="704"/>
        <v>12.399999999999999</v>
      </c>
      <c r="J2520" s="6">
        <f t="shared" si="705"/>
        <v>7.7338875299999987</v>
      </c>
      <c r="K2520" s="3">
        <f t="shared" si="713"/>
        <v>8.8387286057142944</v>
      </c>
      <c r="L2520" s="6">
        <f t="shared" si="706"/>
        <v>0</v>
      </c>
      <c r="M2520" s="6">
        <f t="shared" si="714"/>
        <v>179.4602170057143</v>
      </c>
      <c r="N2520" s="6">
        <f t="shared" si="715"/>
        <v>1.1048410757142904</v>
      </c>
      <c r="O2520" s="2">
        <f t="shared" si="707"/>
        <v>-1.1048410757142904</v>
      </c>
      <c r="P2520" s="2">
        <f t="shared" si="716"/>
        <v>30.89515892428571</v>
      </c>
      <c r="Q2520" s="2">
        <f t="shared" si="708"/>
        <v>13.504841075714289</v>
      </c>
      <c r="R2520" s="2">
        <f t="shared" si="717"/>
        <v>4.6661124699999998</v>
      </c>
      <c r="S2520" s="2">
        <f t="shared" si="709"/>
        <v>8.8387286057142891</v>
      </c>
      <c r="T2520" s="2">
        <f t="shared" si="720"/>
        <v>0</v>
      </c>
      <c r="U2520" s="2">
        <f t="shared" si="710"/>
        <v>0</v>
      </c>
      <c r="V2520" t="str">
        <f t="shared" si="718"/>
        <v>N</v>
      </c>
      <c r="W2520" s="2">
        <f t="shared" si="719"/>
        <v>0</v>
      </c>
      <c r="X2520" s="2">
        <f t="shared" si="711"/>
        <v>0</v>
      </c>
      <c r="Y2520" s="2"/>
    </row>
    <row r="2521" spans="1:25" x14ac:dyDescent="0.2">
      <c r="A2521">
        <v>22</v>
      </c>
      <c r="B2521" s="1">
        <v>42840.91666666056</v>
      </c>
      <c r="C2521">
        <v>41.6</v>
      </c>
      <c r="D2521" s="15">
        <f t="shared" si="712"/>
        <v>41.6</v>
      </c>
      <c r="E2521">
        <v>32</v>
      </c>
      <c r="F2521" s="6">
        <v>5.3586400000000003</v>
      </c>
      <c r="G2521" s="6">
        <v>-1.5167529999999999E-2</v>
      </c>
      <c r="H2521" s="6">
        <f t="shared" si="703"/>
        <v>5.34347247</v>
      </c>
      <c r="I2521" s="6">
        <f t="shared" si="704"/>
        <v>9.6000000000000014</v>
      </c>
      <c r="J2521" s="6">
        <f t="shared" si="705"/>
        <v>4.2565275300000014</v>
      </c>
      <c r="K2521" s="3">
        <f t="shared" si="713"/>
        <v>4.864602891428575</v>
      </c>
      <c r="L2521" s="6">
        <f t="shared" si="706"/>
        <v>0</v>
      </c>
      <c r="M2521" s="6">
        <f t="shared" si="714"/>
        <v>174.59561411428572</v>
      </c>
      <c r="N2521" s="6">
        <f t="shared" si="715"/>
        <v>0.60807536142857543</v>
      </c>
      <c r="O2521" s="2">
        <f t="shared" si="707"/>
        <v>-0.60807536142857543</v>
      </c>
      <c r="P2521" s="2">
        <f t="shared" si="716"/>
        <v>31.391924638571425</v>
      </c>
      <c r="Q2521" s="2">
        <f t="shared" si="708"/>
        <v>10.208075361428577</v>
      </c>
      <c r="R2521" s="2">
        <f t="shared" si="717"/>
        <v>5.34347247</v>
      </c>
      <c r="S2521" s="2">
        <f t="shared" si="709"/>
        <v>4.8646028914285768</v>
      </c>
      <c r="T2521" s="2">
        <f t="shared" si="720"/>
        <v>0</v>
      </c>
      <c r="U2521" s="2">
        <f t="shared" si="710"/>
        <v>0</v>
      </c>
      <c r="V2521" t="str">
        <f t="shared" si="718"/>
        <v>N</v>
      </c>
      <c r="W2521" s="2">
        <f t="shared" si="719"/>
        <v>0</v>
      </c>
      <c r="X2521" s="2">
        <f t="shared" si="711"/>
        <v>0</v>
      </c>
      <c r="Y2521" s="2"/>
    </row>
    <row r="2522" spans="1:25" x14ac:dyDescent="0.2">
      <c r="A2522">
        <v>23</v>
      </c>
      <c r="B2522" s="1">
        <v>42840.958333327224</v>
      </c>
      <c r="C2522">
        <v>38.9</v>
      </c>
      <c r="D2522" s="15">
        <f t="shared" si="712"/>
        <v>38.9</v>
      </c>
      <c r="E2522">
        <v>32</v>
      </c>
      <c r="F2522" s="6">
        <v>6.1444999999999999</v>
      </c>
      <c r="G2522" s="6">
        <v>-1.5167529999999999E-2</v>
      </c>
      <c r="H2522" s="6">
        <f t="shared" si="703"/>
        <v>6.1293324699999996</v>
      </c>
      <c r="I2522" s="6">
        <f t="shared" si="704"/>
        <v>6.8999999999999986</v>
      </c>
      <c r="J2522" s="6">
        <f t="shared" si="705"/>
        <v>0.77066752999999899</v>
      </c>
      <c r="K2522" s="3">
        <f t="shared" si="713"/>
        <v>0.88076289142856012</v>
      </c>
      <c r="L2522" s="6">
        <f t="shared" si="706"/>
        <v>0</v>
      </c>
      <c r="M2522" s="6">
        <f t="shared" si="714"/>
        <v>173.71485122285716</v>
      </c>
      <c r="N2522" s="6">
        <f t="shared" si="715"/>
        <v>0.11009536142856291</v>
      </c>
      <c r="O2522" s="2">
        <f t="shared" si="707"/>
        <v>-0.11009536142856291</v>
      </c>
      <c r="P2522" s="2">
        <f t="shared" si="716"/>
        <v>31.889904638571437</v>
      </c>
      <c r="Q2522" s="2">
        <f t="shared" si="708"/>
        <v>7.0100953614285615</v>
      </c>
      <c r="R2522" s="2">
        <f t="shared" si="717"/>
        <v>6.1293324699999996</v>
      </c>
      <c r="S2522" s="2">
        <f t="shared" si="709"/>
        <v>0.8807628914285619</v>
      </c>
      <c r="T2522" s="2">
        <f t="shared" si="720"/>
        <v>0</v>
      </c>
      <c r="U2522" s="2">
        <f t="shared" si="710"/>
        <v>0</v>
      </c>
      <c r="V2522" t="str">
        <f t="shared" si="718"/>
        <v>N</v>
      </c>
      <c r="W2522" s="2">
        <f t="shared" si="719"/>
        <v>0</v>
      </c>
      <c r="X2522" s="2">
        <f t="shared" si="711"/>
        <v>0</v>
      </c>
      <c r="Y2522" s="2"/>
    </row>
    <row r="2523" spans="1:25" x14ac:dyDescent="0.2">
      <c r="A2523">
        <v>0</v>
      </c>
      <c r="B2523" s="1">
        <v>42840.999999993888</v>
      </c>
      <c r="C2523">
        <v>36.299999999999997</v>
      </c>
      <c r="D2523" s="15">
        <f t="shared" si="712"/>
        <v>36.299999999999997</v>
      </c>
      <c r="E2523">
        <v>32</v>
      </c>
      <c r="F2523" s="6">
        <v>9.3574599999999997</v>
      </c>
      <c r="G2523" s="6">
        <v>-1.5167529999999999E-2</v>
      </c>
      <c r="H2523" s="6">
        <f t="shared" si="703"/>
        <v>9.3422924700000003</v>
      </c>
      <c r="I2523" s="6">
        <f t="shared" si="704"/>
        <v>4.2999999999999972</v>
      </c>
      <c r="J2523" s="6">
        <f t="shared" si="705"/>
        <v>0</v>
      </c>
      <c r="K2523" s="3">
        <f t="shared" si="713"/>
        <v>0</v>
      </c>
      <c r="L2523" s="6">
        <f t="shared" si="706"/>
        <v>5.0422924700000031</v>
      </c>
      <c r="M2523" s="6">
        <f t="shared" si="714"/>
        <v>178.75714369285717</v>
      </c>
      <c r="N2523" s="6">
        <f t="shared" si="715"/>
        <v>0</v>
      </c>
      <c r="O2523" s="2">
        <f t="shared" si="707"/>
        <v>0</v>
      </c>
      <c r="P2523" s="2">
        <f t="shared" si="716"/>
        <v>32</v>
      </c>
      <c r="Q2523" s="2">
        <f t="shared" si="708"/>
        <v>4.2999999999999972</v>
      </c>
      <c r="R2523" s="2">
        <f t="shared" si="717"/>
        <v>4.2999999999999972</v>
      </c>
      <c r="S2523" s="2">
        <f t="shared" si="709"/>
        <v>0</v>
      </c>
      <c r="T2523" s="2">
        <f t="shared" si="720"/>
        <v>5.0422924700000067</v>
      </c>
      <c r="U2523" s="2">
        <f t="shared" si="710"/>
        <v>0</v>
      </c>
      <c r="V2523" t="str">
        <f t="shared" si="718"/>
        <v>N</v>
      </c>
      <c r="W2523" s="2">
        <f t="shared" si="719"/>
        <v>0</v>
      </c>
      <c r="X2523" s="2">
        <f t="shared" si="711"/>
        <v>0</v>
      </c>
      <c r="Y2523" s="2"/>
    </row>
    <row r="2524" spans="1:25" x14ac:dyDescent="0.2">
      <c r="A2524">
        <v>1</v>
      </c>
      <c r="B2524" s="1">
        <v>42841.041666660552</v>
      </c>
      <c r="C2524">
        <v>33.6</v>
      </c>
      <c r="D2524" s="15">
        <f t="shared" si="712"/>
        <v>33.6</v>
      </c>
      <c r="E2524">
        <v>32</v>
      </c>
      <c r="F2524" s="6">
        <v>7.0200300000000002</v>
      </c>
      <c r="G2524" s="6">
        <v>-1.5167529999999999E-2</v>
      </c>
      <c r="H2524" s="6">
        <f t="shared" si="703"/>
        <v>7.00486247</v>
      </c>
      <c r="I2524" s="6">
        <f t="shared" si="704"/>
        <v>1.6000000000000014</v>
      </c>
      <c r="J2524" s="6">
        <f t="shared" si="705"/>
        <v>0</v>
      </c>
      <c r="K2524" s="3">
        <f t="shared" si="713"/>
        <v>0</v>
      </c>
      <c r="L2524" s="6">
        <f t="shared" si="706"/>
        <v>5.4048624699999985</v>
      </c>
      <c r="M2524" s="6">
        <f t="shared" si="714"/>
        <v>184.16200616285718</v>
      </c>
      <c r="N2524" s="6">
        <f t="shared" si="715"/>
        <v>0</v>
      </c>
      <c r="O2524" s="2">
        <f t="shared" si="707"/>
        <v>0</v>
      </c>
      <c r="P2524" s="2">
        <f t="shared" si="716"/>
        <v>32</v>
      </c>
      <c r="Q2524" s="2">
        <f t="shared" si="708"/>
        <v>1.6000000000000014</v>
      </c>
      <c r="R2524" s="2">
        <f t="shared" si="717"/>
        <v>1.6000000000000014</v>
      </c>
      <c r="S2524" s="2">
        <f t="shared" si="709"/>
        <v>0</v>
      </c>
      <c r="T2524" s="2">
        <f t="shared" si="720"/>
        <v>5.4048624700000119</v>
      </c>
      <c r="U2524" s="2">
        <f t="shared" si="710"/>
        <v>0</v>
      </c>
      <c r="V2524" t="str">
        <f t="shared" si="718"/>
        <v>N</v>
      </c>
      <c r="W2524" s="2">
        <f t="shared" si="719"/>
        <v>0</v>
      </c>
      <c r="X2524" s="2">
        <f t="shared" si="711"/>
        <v>0</v>
      </c>
      <c r="Y2524" s="2"/>
    </row>
    <row r="2525" spans="1:25" x14ac:dyDescent="0.2">
      <c r="A2525">
        <v>2</v>
      </c>
      <c r="B2525" s="1">
        <v>42841.083333327217</v>
      </c>
      <c r="C2525">
        <v>33.6</v>
      </c>
      <c r="D2525" s="15">
        <f t="shared" si="712"/>
        <v>33.6</v>
      </c>
      <c r="E2525">
        <v>32</v>
      </c>
      <c r="F2525" s="6">
        <v>5.3064200000000001</v>
      </c>
      <c r="G2525" s="6">
        <v>-1.5167529999999999E-2</v>
      </c>
      <c r="H2525" s="6">
        <f t="shared" si="703"/>
        <v>5.2912524699999999</v>
      </c>
      <c r="I2525" s="6">
        <f t="shared" si="704"/>
        <v>1.6000000000000014</v>
      </c>
      <c r="J2525" s="6">
        <f t="shared" si="705"/>
        <v>0</v>
      </c>
      <c r="K2525" s="3">
        <f t="shared" si="713"/>
        <v>0</v>
      </c>
      <c r="L2525" s="6">
        <f t="shared" si="706"/>
        <v>3.6912524699999985</v>
      </c>
      <c r="M2525" s="6">
        <f t="shared" si="714"/>
        <v>187.85325863285718</v>
      </c>
      <c r="N2525" s="6">
        <f t="shared" si="715"/>
        <v>0</v>
      </c>
      <c r="O2525" s="2">
        <f t="shared" si="707"/>
        <v>0</v>
      </c>
      <c r="P2525" s="2">
        <f t="shared" si="716"/>
        <v>32</v>
      </c>
      <c r="Q2525" s="2">
        <f t="shared" si="708"/>
        <v>1.6000000000000014</v>
      </c>
      <c r="R2525" s="2">
        <f t="shared" si="717"/>
        <v>1.6000000000000014</v>
      </c>
      <c r="S2525" s="2">
        <f t="shared" si="709"/>
        <v>0</v>
      </c>
      <c r="T2525" s="2">
        <f t="shared" si="720"/>
        <v>3.6912524699999949</v>
      </c>
      <c r="U2525" s="2">
        <f t="shared" si="710"/>
        <v>0</v>
      </c>
      <c r="V2525" t="str">
        <f t="shared" si="718"/>
        <v>N</v>
      </c>
      <c r="W2525" s="2">
        <f t="shared" si="719"/>
        <v>0</v>
      </c>
      <c r="X2525" s="2">
        <f t="shared" si="711"/>
        <v>0</v>
      </c>
      <c r="Y2525" s="2"/>
    </row>
    <row r="2526" spans="1:25" x14ac:dyDescent="0.2">
      <c r="A2526">
        <v>3</v>
      </c>
      <c r="B2526" s="1">
        <v>42841.124999993881</v>
      </c>
      <c r="C2526">
        <v>33.200000000000003</v>
      </c>
      <c r="D2526" s="15">
        <f t="shared" si="712"/>
        <v>33.200000000000003</v>
      </c>
      <c r="E2526">
        <v>32</v>
      </c>
      <c r="F2526" s="6">
        <v>5.02264</v>
      </c>
      <c r="G2526" s="6">
        <v>-1.5167529999999999E-2</v>
      </c>
      <c r="H2526" s="6">
        <f t="shared" si="703"/>
        <v>5.0074724699999997</v>
      </c>
      <c r="I2526" s="6">
        <f t="shared" si="704"/>
        <v>1.2000000000000028</v>
      </c>
      <c r="J2526" s="6">
        <f t="shared" si="705"/>
        <v>0</v>
      </c>
      <c r="K2526" s="3">
        <f t="shared" si="713"/>
        <v>0</v>
      </c>
      <c r="L2526" s="6">
        <f t="shared" si="706"/>
        <v>3.8074724699999969</v>
      </c>
      <c r="M2526" s="6">
        <f t="shared" si="714"/>
        <v>191.66073110285717</v>
      </c>
      <c r="N2526" s="6">
        <f t="shared" si="715"/>
        <v>0</v>
      </c>
      <c r="O2526" s="2">
        <f t="shared" si="707"/>
        <v>0</v>
      </c>
      <c r="P2526" s="2">
        <f t="shared" si="716"/>
        <v>32</v>
      </c>
      <c r="Q2526" s="2">
        <f t="shared" si="708"/>
        <v>1.2000000000000028</v>
      </c>
      <c r="R2526" s="2">
        <f t="shared" si="717"/>
        <v>1.2000000000000028</v>
      </c>
      <c r="S2526" s="2">
        <f t="shared" si="709"/>
        <v>0</v>
      </c>
      <c r="T2526" s="2">
        <f t="shared" si="720"/>
        <v>3.8074724699999933</v>
      </c>
      <c r="U2526" s="2">
        <f t="shared" si="710"/>
        <v>0</v>
      </c>
      <c r="V2526" t="str">
        <f t="shared" si="718"/>
        <v>N</v>
      </c>
      <c r="W2526" s="2">
        <f t="shared" si="719"/>
        <v>0</v>
      </c>
      <c r="X2526" s="2">
        <f t="shared" si="711"/>
        <v>0</v>
      </c>
      <c r="Y2526" s="2"/>
    </row>
    <row r="2527" spans="1:25" x14ac:dyDescent="0.2">
      <c r="A2527">
        <v>4</v>
      </c>
      <c r="B2527" s="1">
        <v>42841.166666660545</v>
      </c>
      <c r="C2527">
        <v>32.9</v>
      </c>
      <c r="D2527" s="15">
        <f t="shared" si="712"/>
        <v>32.9</v>
      </c>
      <c r="E2527">
        <v>32</v>
      </c>
      <c r="F2527" s="6">
        <v>3.0473499999999998</v>
      </c>
      <c r="G2527" s="6">
        <v>-1.5167529999999999E-2</v>
      </c>
      <c r="H2527" s="6">
        <f t="shared" si="703"/>
        <v>3.03218247</v>
      </c>
      <c r="I2527" s="6">
        <f t="shared" si="704"/>
        <v>0.89999999999999858</v>
      </c>
      <c r="J2527" s="6">
        <f t="shared" si="705"/>
        <v>0</v>
      </c>
      <c r="K2527" s="3">
        <f t="shared" si="713"/>
        <v>0</v>
      </c>
      <c r="L2527" s="6">
        <f t="shared" si="706"/>
        <v>2.1321824700000014</v>
      </c>
      <c r="M2527" s="6">
        <f t="shared" si="714"/>
        <v>193.79291357285717</v>
      </c>
      <c r="N2527" s="6">
        <f t="shared" si="715"/>
        <v>0</v>
      </c>
      <c r="O2527" s="2">
        <f t="shared" si="707"/>
        <v>0</v>
      </c>
      <c r="P2527" s="2">
        <f t="shared" si="716"/>
        <v>32</v>
      </c>
      <c r="Q2527" s="2">
        <f t="shared" si="708"/>
        <v>0.89999999999999858</v>
      </c>
      <c r="R2527" s="2">
        <f t="shared" si="717"/>
        <v>0.89999999999999858</v>
      </c>
      <c r="S2527" s="2">
        <f t="shared" si="709"/>
        <v>0</v>
      </c>
      <c r="T2527" s="2">
        <f t="shared" si="720"/>
        <v>2.1321824700000036</v>
      </c>
      <c r="U2527" s="2">
        <f t="shared" si="710"/>
        <v>0</v>
      </c>
      <c r="V2527" t="str">
        <f t="shared" si="718"/>
        <v>N</v>
      </c>
      <c r="W2527" s="2">
        <f t="shared" si="719"/>
        <v>0</v>
      </c>
      <c r="X2527" s="2">
        <f t="shared" si="711"/>
        <v>0</v>
      </c>
      <c r="Y2527" s="2"/>
    </row>
    <row r="2528" spans="1:25" x14ac:dyDescent="0.2">
      <c r="A2528">
        <v>5</v>
      </c>
      <c r="B2528" s="1">
        <v>42841.208333327209</v>
      </c>
      <c r="C2528">
        <v>32.700000000000003</v>
      </c>
      <c r="D2528" s="15">
        <f t="shared" si="712"/>
        <v>32.700000000000003</v>
      </c>
      <c r="E2528">
        <v>32</v>
      </c>
      <c r="F2528" s="6">
        <v>2.9850300000000001</v>
      </c>
      <c r="G2528" s="6">
        <v>-1.5167529999999999E-2</v>
      </c>
      <c r="H2528" s="6">
        <f t="shared" si="703"/>
        <v>2.9698624700000003</v>
      </c>
      <c r="I2528" s="6">
        <f t="shared" si="704"/>
        <v>0.70000000000000284</v>
      </c>
      <c r="J2528" s="6">
        <f t="shared" si="705"/>
        <v>0</v>
      </c>
      <c r="K2528" s="3">
        <f t="shared" si="713"/>
        <v>0</v>
      </c>
      <c r="L2528" s="6">
        <f t="shared" si="706"/>
        <v>2.2698624699999974</v>
      </c>
      <c r="M2528" s="6">
        <f t="shared" si="714"/>
        <v>196.06277604285717</v>
      </c>
      <c r="N2528" s="6">
        <f t="shared" si="715"/>
        <v>0</v>
      </c>
      <c r="O2528" s="2">
        <f t="shared" si="707"/>
        <v>0</v>
      </c>
      <c r="P2528" s="2">
        <f t="shared" si="716"/>
        <v>32</v>
      </c>
      <c r="Q2528" s="2">
        <f t="shared" si="708"/>
        <v>0.70000000000000284</v>
      </c>
      <c r="R2528" s="2">
        <f t="shared" si="717"/>
        <v>0.70000000000000284</v>
      </c>
      <c r="S2528" s="2">
        <f t="shared" si="709"/>
        <v>0</v>
      </c>
      <c r="T2528" s="2">
        <f t="shared" si="720"/>
        <v>2.2698624699999925</v>
      </c>
      <c r="U2528" s="2">
        <f t="shared" si="710"/>
        <v>0</v>
      </c>
      <c r="V2528" t="str">
        <f t="shared" si="718"/>
        <v>N</v>
      </c>
      <c r="W2528" s="2">
        <f t="shared" si="719"/>
        <v>0</v>
      </c>
      <c r="X2528" s="2">
        <f t="shared" si="711"/>
        <v>0</v>
      </c>
      <c r="Y2528" s="2"/>
    </row>
    <row r="2529" spans="1:25" x14ac:dyDescent="0.2">
      <c r="A2529">
        <v>6</v>
      </c>
      <c r="B2529" s="1">
        <v>42841.249999993874</v>
      </c>
      <c r="C2529">
        <v>32.6</v>
      </c>
      <c r="D2529" s="15">
        <f t="shared" si="712"/>
        <v>32.6</v>
      </c>
      <c r="E2529">
        <v>32</v>
      </c>
      <c r="F2529" s="6">
        <v>4.5463199999999997</v>
      </c>
      <c r="G2529" s="6">
        <v>1.2433311700000003</v>
      </c>
      <c r="H2529" s="6">
        <f t="shared" si="703"/>
        <v>5.78965117</v>
      </c>
      <c r="I2529" s="6">
        <f t="shared" si="704"/>
        <v>0.60000000000000142</v>
      </c>
      <c r="J2529" s="6">
        <f t="shared" si="705"/>
        <v>0</v>
      </c>
      <c r="K2529" s="3">
        <f t="shared" si="713"/>
        <v>0</v>
      </c>
      <c r="L2529" s="6">
        <f t="shared" si="706"/>
        <v>5.1896511699999985</v>
      </c>
      <c r="M2529" s="6">
        <f t="shared" si="714"/>
        <v>201.25242721285716</v>
      </c>
      <c r="N2529" s="6">
        <f t="shared" si="715"/>
        <v>0</v>
      </c>
      <c r="O2529" s="2">
        <f t="shared" si="707"/>
        <v>0</v>
      </c>
      <c r="P2529" s="2">
        <f t="shared" si="716"/>
        <v>32</v>
      </c>
      <c r="Q2529" s="2">
        <f t="shared" si="708"/>
        <v>0.60000000000000142</v>
      </c>
      <c r="R2529" s="2">
        <f t="shared" si="717"/>
        <v>0.60000000000000142</v>
      </c>
      <c r="S2529" s="2">
        <f t="shared" si="709"/>
        <v>0</v>
      </c>
      <c r="T2529" s="2">
        <f t="shared" si="720"/>
        <v>5.1896511699999905</v>
      </c>
      <c r="U2529" s="2">
        <f t="shared" si="710"/>
        <v>0</v>
      </c>
      <c r="V2529" t="str">
        <f t="shared" si="718"/>
        <v>N</v>
      </c>
      <c r="W2529" s="2">
        <f t="shared" si="719"/>
        <v>0</v>
      </c>
      <c r="X2529" s="2">
        <f t="shared" si="711"/>
        <v>0</v>
      </c>
      <c r="Y2529" s="2"/>
    </row>
    <row r="2530" spans="1:25" x14ac:dyDescent="0.2">
      <c r="A2530">
        <v>7</v>
      </c>
      <c r="B2530" s="1">
        <v>42841.291666660538</v>
      </c>
      <c r="C2530">
        <v>35.799999999999997</v>
      </c>
      <c r="D2530" s="15">
        <f t="shared" si="712"/>
        <v>35.799999999999997</v>
      </c>
      <c r="E2530">
        <v>32</v>
      </c>
      <c r="F2530" s="6">
        <v>4.0277799999999999</v>
      </c>
      <c r="G2530" s="6">
        <v>10.846290000000002</v>
      </c>
      <c r="H2530" s="6">
        <f t="shared" si="703"/>
        <v>14.874070000000001</v>
      </c>
      <c r="I2530" s="6">
        <f t="shared" si="704"/>
        <v>3.7999999999999972</v>
      </c>
      <c r="J2530" s="6">
        <f t="shared" si="705"/>
        <v>0</v>
      </c>
      <c r="K2530" s="3">
        <f t="shared" si="713"/>
        <v>0</v>
      </c>
      <c r="L2530" s="6">
        <f t="shared" si="706"/>
        <v>11.074070000000004</v>
      </c>
      <c r="M2530" s="6">
        <f t="shared" si="714"/>
        <v>212.32649721285716</v>
      </c>
      <c r="N2530" s="6">
        <f t="shared" si="715"/>
        <v>0</v>
      </c>
      <c r="O2530" s="2">
        <f t="shared" si="707"/>
        <v>0</v>
      </c>
      <c r="P2530" s="2">
        <f t="shared" si="716"/>
        <v>32</v>
      </c>
      <c r="Q2530" s="2">
        <f t="shared" si="708"/>
        <v>3.7999999999999972</v>
      </c>
      <c r="R2530" s="2">
        <f t="shared" si="717"/>
        <v>3.7999999999999972</v>
      </c>
      <c r="S2530" s="2">
        <f t="shared" si="709"/>
        <v>0</v>
      </c>
      <c r="T2530" s="2">
        <f t="shared" si="720"/>
        <v>11.074070000000006</v>
      </c>
      <c r="U2530" s="2">
        <f t="shared" si="710"/>
        <v>0</v>
      </c>
      <c r="V2530" t="str">
        <f t="shared" si="718"/>
        <v>N</v>
      </c>
      <c r="W2530" s="2">
        <f t="shared" si="719"/>
        <v>0</v>
      </c>
      <c r="X2530" s="2">
        <f t="shared" si="711"/>
        <v>0</v>
      </c>
      <c r="Y2530" s="2"/>
    </row>
    <row r="2531" spans="1:25" x14ac:dyDescent="0.2">
      <c r="A2531">
        <v>8</v>
      </c>
      <c r="B2531" s="1">
        <v>42841.333333327202</v>
      </c>
      <c r="C2531">
        <v>36.9</v>
      </c>
      <c r="D2531" s="15">
        <f t="shared" si="712"/>
        <v>36.9</v>
      </c>
      <c r="E2531">
        <v>32</v>
      </c>
      <c r="F2531" s="6">
        <v>8.1098999999999997</v>
      </c>
      <c r="G2531" s="6">
        <v>24.108730000000001</v>
      </c>
      <c r="H2531" s="6">
        <f t="shared" si="703"/>
        <v>32.218630000000005</v>
      </c>
      <c r="I2531" s="6">
        <f t="shared" si="704"/>
        <v>4.8999999999999986</v>
      </c>
      <c r="J2531" s="6">
        <f t="shared" si="705"/>
        <v>0</v>
      </c>
      <c r="K2531" s="3">
        <f t="shared" si="713"/>
        <v>0</v>
      </c>
      <c r="L2531" s="6">
        <f t="shared" si="706"/>
        <v>27.318630000000006</v>
      </c>
      <c r="M2531" s="6">
        <f t="shared" si="714"/>
        <v>220</v>
      </c>
      <c r="N2531" s="6">
        <f t="shared" si="715"/>
        <v>19.645127212857176</v>
      </c>
      <c r="O2531" s="2">
        <f t="shared" si="707"/>
        <v>-19.645127212857176</v>
      </c>
      <c r="P2531" s="2">
        <f t="shared" si="716"/>
        <v>12.354872787142824</v>
      </c>
      <c r="Q2531" s="2">
        <f t="shared" si="708"/>
        <v>24.545127212857174</v>
      </c>
      <c r="R2531" s="2">
        <f t="shared" si="717"/>
        <v>24.545127212857174</v>
      </c>
      <c r="S2531" s="2">
        <f t="shared" si="709"/>
        <v>0</v>
      </c>
      <c r="T2531" s="2">
        <f t="shared" si="720"/>
        <v>7.6735027871428372</v>
      </c>
      <c r="U2531" s="2">
        <f t="shared" si="710"/>
        <v>0</v>
      </c>
      <c r="V2531" t="str">
        <f t="shared" si="718"/>
        <v>Y</v>
      </c>
      <c r="W2531" s="2">
        <f t="shared" si="719"/>
        <v>0</v>
      </c>
      <c r="X2531" s="2">
        <f t="shared" si="711"/>
        <v>0</v>
      </c>
      <c r="Y2531" s="2"/>
    </row>
    <row r="2532" spans="1:25" x14ac:dyDescent="0.2">
      <c r="A2532">
        <v>9</v>
      </c>
      <c r="B2532" s="1">
        <v>42841.374999993866</v>
      </c>
      <c r="C2532">
        <v>39.1</v>
      </c>
      <c r="D2532" s="15">
        <f t="shared" si="712"/>
        <v>39.1</v>
      </c>
      <c r="E2532">
        <v>32</v>
      </c>
      <c r="F2532" s="6">
        <v>8.4173299999999998</v>
      </c>
      <c r="G2532" s="6">
        <v>35.401129999999995</v>
      </c>
      <c r="H2532" s="6">
        <f t="shared" si="703"/>
        <v>43.818459999999995</v>
      </c>
      <c r="I2532" s="6">
        <f t="shared" si="704"/>
        <v>7.1000000000000014</v>
      </c>
      <c r="J2532" s="6">
        <f t="shared" si="705"/>
        <v>0</v>
      </c>
      <c r="K2532" s="3">
        <f t="shared" si="713"/>
        <v>0</v>
      </c>
      <c r="L2532" s="6">
        <f t="shared" si="706"/>
        <v>36.718459999999993</v>
      </c>
      <c r="M2532" s="6">
        <f t="shared" si="714"/>
        <v>220</v>
      </c>
      <c r="N2532" s="6">
        <f t="shared" si="715"/>
        <v>36.718459999999993</v>
      </c>
      <c r="O2532" s="2">
        <f t="shared" si="707"/>
        <v>-32</v>
      </c>
      <c r="P2532" s="2">
        <f t="shared" si="716"/>
        <v>0</v>
      </c>
      <c r="Q2532" s="2">
        <f t="shared" si="708"/>
        <v>39.1</v>
      </c>
      <c r="R2532" s="2">
        <f t="shared" si="717"/>
        <v>39.1</v>
      </c>
      <c r="S2532" s="2">
        <f t="shared" si="709"/>
        <v>0</v>
      </c>
      <c r="T2532" s="2">
        <f t="shared" si="720"/>
        <v>0</v>
      </c>
      <c r="U2532" s="2">
        <f t="shared" si="710"/>
        <v>4.7184599999999932</v>
      </c>
      <c r="V2532" t="str">
        <f t="shared" si="718"/>
        <v>Y</v>
      </c>
      <c r="W2532" s="2">
        <f t="shared" si="719"/>
        <v>4.7184599999999932</v>
      </c>
      <c r="X2532" s="2">
        <f t="shared" si="711"/>
        <v>0</v>
      </c>
      <c r="Y2532" s="2"/>
    </row>
    <row r="2533" spans="1:25" x14ac:dyDescent="0.2">
      <c r="A2533">
        <v>10</v>
      </c>
      <c r="B2533" s="1">
        <v>42841.416666660531</v>
      </c>
      <c r="C2533">
        <v>39.700000000000003</v>
      </c>
      <c r="D2533" s="15">
        <f t="shared" si="712"/>
        <v>39.700000000000003</v>
      </c>
      <c r="E2533">
        <v>32</v>
      </c>
      <c r="F2533" s="6">
        <v>8.9501600000000003</v>
      </c>
      <c r="G2533" s="6">
        <v>43.449690000000004</v>
      </c>
      <c r="H2533" s="6">
        <f t="shared" si="703"/>
        <v>52.399850000000001</v>
      </c>
      <c r="I2533" s="6">
        <f t="shared" si="704"/>
        <v>7.7000000000000028</v>
      </c>
      <c r="J2533" s="6">
        <f t="shared" si="705"/>
        <v>0</v>
      </c>
      <c r="K2533" s="3">
        <f t="shared" si="713"/>
        <v>0</v>
      </c>
      <c r="L2533" s="6">
        <f t="shared" si="706"/>
        <v>44.699849999999998</v>
      </c>
      <c r="M2533" s="6">
        <f t="shared" si="714"/>
        <v>220</v>
      </c>
      <c r="N2533" s="6">
        <f t="shared" si="715"/>
        <v>44.699849999999969</v>
      </c>
      <c r="O2533" s="2">
        <f t="shared" si="707"/>
        <v>-32</v>
      </c>
      <c r="P2533" s="2">
        <f t="shared" si="716"/>
        <v>0</v>
      </c>
      <c r="Q2533" s="2">
        <f t="shared" si="708"/>
        <v>39.700000000000003</v>
      </c>
      <c r="R2533" s="2">
        <f t="shared" si="717"/>
        <v>39.700000000000003</v>
      </c>
      <c r="S2533" s="2">
        <f t="shared" si="709"/>
        <v>0</v>
      </c>
      <c r="T2533" s="2">
        <f t="shared" si="720"/>
        <v>0</v>
      </c>
      <c r="U2533" s="2">
        <f t="shared" si="710"/>
        <v>12.699849999999969</v>
      </c>
      <c r="V2533" t="str">
        <f t="shared" si="718"/>
        <v>Y</v>
      </c>
      <c r="W2533" s="2">
        <f t="shared" si="719"/>
        <v>12.699849999999969</v>
      </c>
      <c r="X2533" s="2">
        <f t="shared" si="711"/>
        <v>0</v>
      </c>
      <c r="Y2533" s="2"/>
    </row>
    <row r="2534" spans="1:25" x14ac:dyDescent="0.2">
      <c r="A2534">
        <v>11</v>
      </c>
      <c r="B2534" s="1">
        <v>42841.458333327195</v>
      </c>
      <c r="C2534">
        <v>40.299999999999997</v>
      </c>
      <c r="D2534" s="15">
        <f t="shared" si="712"/>
        <v>40.299999999999997</v>
      </c>
      <c r="E2534">
        <v>32</v>
      </c>
      <c r="F2534" s="6">
        <v>8.2670600000000007</v>
      </c>
      <c r="G2534" s="6">
        <v>47.938199999999995</v>
      </c>
      <c r="H2534" s="6">
        <f t="shared" si="703"/>
        <v>56.205259999999996</v>
      </c>
      <c r="I2534" s="6">
        <f t="shared" si="704"/>
        <v>8.2999999999999972</v>
      </c>
      <c r="J2534" s="6">
        <f t="shared" si="705"/>
        <v>0</v>
      </c>
      <c r="K2534" s="3">
        <f t="shared" si="713"/>
        <v>0</v>
      </c>
      <c r="L2534" s="6">
        <f t="shared" si="706"/>
        <v>47.905259999999998</v>
      </c>
      <c r="M2534" s="6">
        <f t="shared" si="714"/>
        <v>220</v>
      </c>
      <c r="N2534" s="6">
        <f t="shared" si="715"/>
        <v>47.905259999999998</v>
      </c>
      <c r="O2534" s="2">
        <f t="shared" si="707"/>
        <v>-32</v>
      </c>
      <c r="P2534" s="2">
        <f t="shared" si="716"/>
        <v>0</v>
      </c>
      <c r="Q2534" s="2">
        <f t="shared" si="708"/>
        <v>40.299999999999997</v>
      </c>
      <c r="R2534" s="2">
        <f t="shared" si="717"/>
        <v>40.299999999999997</v>
      </c>
      <c r="S2534" s="2">
        <f t="shared" si="709"/>
        <v>0</v>
      </c>
      <c r="T2534" s="2">
        <f t="shared" si="720"/>
        <v>0</v>
      </c>
      <c r="U2534" s="2">
        <f t="shared" si="710"/>
        <v>15.905259999999998</v>
      </c>
      <c r="V2534" t="str">
        <f t="shared" si="718"/>
        <v>Y</v>
      </c>
      <c r="W2534" s="2">
        <f t="shared" si="719"/>
        <v>15.905259999999998</v>
      </c>
      <c r="X2534" s="2">
        <f t="shared" si="711"/>
        <v>0</v>
      </c>
      <c r="Y2534" s="2"/>
    </row>
    <row r="2535" spans="1:25" x14ac:dyDescent="0.2">
      <c r="A2535">
        <v>12</v>
      </c>
      <c r="B2535" s="1">
        <v>42841.499999993859</v>
      </c>
      <c r="C2535">
        <v>40.4</v>
      </c>
      <c r="D2535" s="15">
        <f t="shared" si="712"/>
        <v>40.4</v>
      </c>
      <c r="E2535">
        <v>32</v>
      </c>
      <c r="F2535" s="6">
        <v>8.2362300000000008</v>
      </c>
      <c r="G2535" s="6">
        <v>48.0291</v>
      </c>
      <c r="H2535" s="6">
        <f t="shared" si="703"/>
        <v>56.265329999999999</v>
      </c>
      <c r="I2535" s="6">
        <f t="shared" si="704"/>
        <v>8.3999999999999986</v>
      </c>
      <c r="J2535" s="6">
        <f t="shared" si="705"/>
        <v>0</v>
      </c>
      <c r="K2535" s="3">
        <f t="shared" si="713"/>
        <v>0</v>
      </c>
      <c r="L2535" s="6">
        <f t="shared" si="706"/>
        <v>47.86533</v>
      </c>
      <c r="M2535" s="6">
        <f t="shared" si="714"/>
        <v>220</v>
      </c>
      <c r="N2535" s="6">
        <f t="shared" si="715"/>
        <v>47.865329999999972</v>
      </c>
      <c r="O2535" s="2">
        <f t="shared" si="707"/>
        <v>-32</v>
      </c>
      <c r="P2535" s="2">
        <f t="shared" si="716"/>
        <v>0</v>
      </c>
      <c r="Q2535" s="2">
        <f t="shared" si="708"/>
        <v>40.4</v>
      </c>
      <c r="R2535" s="2">
        <f t="shared" si="717"/>
        <v>40.4</v>
      </c>
      <c r="S2535" s="2">
        <f t="shared" si="709"/>
        <v>0</v>
      </c>
      <c r="T2535" s="2">
        <f t="shared" si="720"/>
        <v>0</v>
      </c>
      <c r="U2535" s="2">
        <f t="shared" si="710"/>
        <v>15.865329999999972</v>
      </c>
      <c r="V2535" t="str">
        <f t="shared" si="718"/>
        <v>Y</v>
      </c>
      <c r="W2535" s="2">
        <f t="shared" si="719"/>
        <v>15.865329999999972</v>
      </c>
      <c r="X2535" s="2">
        <f t="shared" si="711"/>
        <v>0</v>
      </c>
      <c r="Y2535" s="2"/>
    </row>
    <row r="2536" spans="1:25" x14ac:dyDescent="0.2">
      <c r="A2536">
        <v>13</v>
      </c>
      <c r="B2536" s="1">
        <v>42841.541666660523</v>
      </c>
      <c r="C2536">
        <v>40.700000000000003</v>
      </c>
      <c r="D2536" s="15">
        <f t="shared" si="712"/>
        <v>40.700000000000003</v>
      </c>
      <c r="E2536">
        <v>32</v>
      </c>
      <c r="F2536" s="6">
        <v>7.3164800000000003</v>
      </c>
      <c r="G2536" s="6">
        <v>46.376930000000002</v>
      </c>
      <c r="H2536" s="6">
        <f t="shared" si="703"/>
        <v>53.69341</v>
      </c>
      <c r="I2536" s="6">
        <f t="shared" si="704"/>
        <v>8.7000000000000028</v>
      </c>
      <c r="J2536" s="6">
        <f t="shared" si="705"/>
        <v>0</v>
      </c>
      <c r="K2536" s="3">
        <f t="shared" si="713"/>
        <v>0</v>
      </c>
      <c r="L2536" s="6">
        <f t="shared" si="706"/>
        <v>44.993409999999997</v>
      </c>
      <c r="M2536" s="6">
        <f t="shared" si="714"/>
        <v>220</v>
      </c>
      <c r="N2536" s="6">
        <f t="shared" si="715"/>
        <v>44.993409999999983</v>
      </c>
      <c r="O2536" s="2">
        <f t="shared" si="707"/>
        <v>-32</v>
      </c>
      <c r="P2536" s="2">
        <f t="shared" si="716"/>
        <v>0</v>
      </c>
      <c r="Q2536" s="2">
        <f t="shared" si="708"/>
        <v>40.700000000000003</v>
      </c>
      <c r="R2536" s="2">
        <f t="shared" si="717"/>
        <v>40.700000000000003</v>
      </c>
      <c r="S2536" s="2">
        <f t="shared" si="709"/>
        <v>0</v>
      </c>
      <c r="T2536" s="2">
        <f t="shared" si="720"/>
        <v>0</v>
      </c>
      <c r="U2536" s="2">
        <f t="shared" si="710"/>
        <v>12.993409999999983</v>
      </c>
      <c r="V2536" t="str">
        <f t="shared" si="718"/>
        <v>Y</v>
      </c>
      <c r="W2536" s="2">
        <f t="shared" si="719"/>
        <v>12.993409999999983</v>
      </c>
      <c r="X2536" s="2">
        <f t="shared" si="711"/>
        <v>0</v>
      </c>
      <c r="Y2536" s="2"/>
    </row>
    <row r="2537" spans="1:25" x14ac:dyDescent="0.2">
      <c r="A2537">
        <v>14</v>
      </c>
      <c r="B2537" s="1">
        <v>42841.583333327188</v>
      </c>
      <c r="C2537">
        <v>40.9</v>
      </c>
      <c r="D2537" s="15">
        <f t="shared" si="712"/>
        <v>40.9</v>
      </c>
      <c r="E2537">
        <v>32</v>
      </c>
      <c r="F2537" s="6">
        <v>6.6730200000000002</v>
      </c>
      <c r="G2537" s="6">
        <v>40.530970000000003</v>
      </c>
      <c r="H2537" s="6">
        <f t="shared" si="703"/>
        <v>47.203990000000005</v>
      </c>
      <c r="I2537" s="6">
        <f t="shared" si="704"/>
        <v>8.8999999999999986</v>
      </c>
      <c r="J2537" s="6">
        <f t="shared" si="705"/>
        <v>0</v>
      </c>
      <c r="K2537" s="3">
        <f t="shared" si="713"/>
        <v>0</v>
      </c>
      <c r="L2537" s="6">
        <f t="shared" si="706"/>
        <v>38.303990000000006</v>
      </c>
      <c r="M2537" s="6">
        <f t="shared" si="714"/>
        <v>220</v>
      </c>
      <c r="N2537" s="6">
        <f t="shared" si="715"/>
        <v>38.303989999999999</v>
      </c>
      <c r="O2537" s="2">
        <f t="shared" si="707"/>
        <v>-32</v>
      </c>
      <c r="P2537" s="2">
        <f t="shared" si="716"/>
        <v>0</v>
      </c>
      <c r="Q2537" s="2">
        <f t="shared" si="708"/>
        <v>40.9</v>
      </c>
      <c r="R2537" s="2">
        <f t="shared" si="717"/>
        <v>40.9</v>
      </c>
      <c r="S2537" s="2">
        <f t="shared" si="709"/>
        <v>0</v>
      </c>
      <c r="T2537" s="2">
        <f t="shared" si="720"/>
        <v>0</v>
      </c>
      <c r="U2537" s="2">
        <f t="shared" si="710"/>
        <v>6.3039899999999989</v>
      </c>
      <c r="V2537" t="str">
        <f t="shared" si="718"/>
        <v>Y</v>
      </c>
      <c r="W2537" s="2">
        <f t="shared" si="719"/>
        <v>6.3039899999999989</v>
      </c>
      <c r="X2537" s="2">
        <f t="shared" si="711"/>
        <v>0</v>
      </c>
      <c r="Y2537" s="2"/>
    </row>
    <row r="2538" spans="1:25" x14ac:dyDescent="0.2">
      <c r="A2538">
        <v>15</v>
      </c>
      <c r="B2538" s="1">
        <v>42841.624999993852</v>
      </c>
      <c r="C2538">
        <v>41.3</v>
      </c>
      <c r="D2538" s="15">
        <f t="shared" si="712"/>
        <v>41.3</v>
      </c>
      <c r="E2538">
        <v>32</v>
      </c>
      <c r="F2538" s="6">
        <v>3.5572499999999998</v>
      </c>
      <c r="G2538" s="6">
        <v>31.323930000000001</v>
      </c>
      <c r="H2538" s="6">
        <f t="shared" si="703"/>
        <v>34.881180000000001</v>
      </c>
      <c r="I2538" s="6">
        <f t="shared" si="704"/>
        <v>9.2999999999999972</v>
      </c>
      <c r="J2538" s="6">
        <f t="shared" si="705"/>
        <v>0</v>
      </c>
      <c r="K2538" s="3">
        <f t="shared" si="713"/>
        <v>0</v>
      </c>
      <c r="L2538" s="6">
        <f t="shared" si="706"/>
        <v>25.581180000000003</v>
      </c>
      <c r="M2538" s="6">
        <f t="shared" si="714"/>
        <v>220</v>
      </c>
      <c r="N2538" s="6">
        <f t="shared" si="715"/>
        <v>25.581180000000018</v>
      </c>
      <c r="O2538" s="2">
        <f t="shared" si="707"/>
        <v>-25.581180000000018</v>
      </c>
      <c r="P2538" s="2">
        <f t="shared" si="716"/>
        <v>6.4188199999999824</v>
      </c>
      <c r="Q2538" s="2">
        <f t="shared" si="708"/>
        <v>34.881180000000015</v>
      </c>
      <c r="R2538" s="2">
        <f t="shared" si="717"/>
        <v>34.881180000000015</v>
      </c>
      <c r="S2538" s="2">
        <f t="shared" si="709"/>
        <v>0</v>
      </c>
      <c r="T2538" s="2">
        <f t="shared" si="720"/>
        <v>0</v>
      </c>
      <c r="U2538" s="2">
        <f t="shared" si="710"/>
        <v>0</v>
      </c>
      <c r="V2538" t="str">
        <f t="shared" si="718"/>
        <v>Y</v>
      </c>
      <c r="W2538" s="2">
        <f t="shared" si="719"/>
        <v>0</v>
      </c>
      <c r="X2538" s="2">
        <f t="shared" si="711"/>
        <v>0</v>
      </c>
      <c r="Y2538" s="2"/>
    </row>
    <row r="2539" spans="1:25" x14ac:dyDescent="0.2">
      <c r="A2539">
        <v>16</v>
      </c>
      <c r="B2539" s="1">
        <v>42841.666666660516</v>
      </c>
      <c r="C2539">
        <v>42</v>
      </c>
      <c r="D2539" s="15">
        <f t="shared" si="712"/>
        <v>42</v>
      </c>
      <c r="E2539">
        <v>32</v>
      </c>
      <c r="F2539" s="6">
        <v>3.05681</v>
      </c>
      <c r="G2539" s="6">
        <v>19.199170000000002</v>
      </c>
      <c r="H2539" s="6">
        <f t="shared" si="703"/>
        <v>22.255980000000001</v>
      </c>
      <c r="I2539" s="6">
        <f t="shared" si="704"/>
        <v>10</v>
      </c>
      <c r="J2539" s="6">
        <f t="shared" si="705"/>
        <v>0</v>
      </c>
      <c r="K2539" s="3">
        <f t="shared" si="713"/>
        <v>0</v>
      </c>
      <c r="L2539" s="6">
        <f t="shared" si="706"/>
        <v>12.255980000000001</v>
      </c>
      <c r="M2539" s="6">
        <f t="shared" si="714"/>
        <v>220</v>
      </c>
      <c r="N2539" s="6">
        <f t="shared" si="715"/>
        <v>12.255979999999994</v>
      </c>
      <c r="O2539" s="2">
        <f t="shared" si="707"/>
        <v>-12.255979999999994</v>
      </c>
      <c r="P2539" s="2">
        <f t="shared" si="716"/>
        <v>19.744020000000006</v>
      </c>
      <c r="Q2539" s="2">
        <f t="shared" si="708"/>
        <v>22.255979999999994</v>
      </c>
      <c r="R2539" s="2">
        <f t="shared" si="717"/>
        <v>22.255979999999994</v>
      </c>
      <c r="S2539" s="2">
        <f t="shared" si="709"/>
        <v>0</v>
      </c>
      <c r="T2539" s="2">
        <f t="shared" si="720"/>
        <v>0</v>
      </c>
      <c r="U2539" s="2">
        <f t="shared" si="710"/>
        <v>0</v>
      </c>
      <c r="V2539" t="str">
        <f t="shared" si="718"/>
        <v>Y</v>
      </c>
      <c r="W2539" s="2">
        <f t="shared" si="719"/>
        <v>0</v>
      </c>
      <c r="X2539" s="2">
        <f t="shared" si="711"/>
        <v>0</v>
      </c>
      <c r="Y2539" s="2"/>
    </row>
    <row r="2540" spans="1:25" x14ac:dyDescent="0.2">
      <c r="A2540">
        <v>17</v>
      </c>
      <c r="B2540" s="1">
        <v>42841.70833332718</v>
      </c>
      <c r="C2540">
        <v>43.4</v>
      </c>
      <c r="D2540" s="15">
        <f t="shared" si="712"/>
        <v>43.4</v>
      </c>
      <c r="E2540">
        <v>32</v>
      </c>
      <c r="F2540" s="6">
        <v>2.4540000000000002</v>
      </c>
      <c r="G2540" s="6">
        <v>6.3221369999999997</v>
      </c>
      <c r="H2540" s="6">
        <f t="shared" si="703"/>
        <v>8.7761370000000003</v>
      </c>
      <c r="I2540" s="6">
        <f t="shared" si="704"/>
        <v>11.399999999999999</v>
      </c>
      <c r="J2540" s="6">
        <f t="shared" si="705"/>
        <v>2.6238629999999983</v>
      </c>
      <c r="K2540" s="3">
        <f t="shared" si="713"/>
        <v>2.9987005714285715</v>
      </c>
      <c r="L2540" s="6">
        <f t="shared" si="706"/>
        <v>0</v>
      </c>
      <c r="M2540" s="6">
        <f t="shared" si="714"/>
        <v>217.00129942857143</v>
      </c>
      <c r="N2540" s="6">
        <f t="shared" si="715"/>
        <v>0.37483757142857144</v>
      </c>
      <c r="O2540" s="2">
        <f t="shared" si="707"/>
        <v>-0.37483757142857144</v>
      </c>
      <c r="P2540" s="2">
        <f t="shared" si="716"/>
        <v>31.625162428571429</v>
      </c>
      <c r="Q2540" s="2">
        <f t="shared" si="708"/>
        <v>11.77483757142857</v>
      </c>
      <c r="R2540" s="2">
        <f t="shared" si="717"/>
        <v>8.7761370000000003</v>
      </c>
      <c r="S2540" s="2">
        <f t="shared" si="709"/>
        <v>2.9987005714285697</v>
      </c>
      <c r="T2540" s="2">
        <f t="shared" si="720"/>
        <v>0</v>
      </c>
      <c r="U2540" s="2">
        <f t="shared" si="710"/>
        <v>0</v>
      </c>
      <c r="V2540" t="str">
        <f t="shared" si="718"/>
        <v>N</v>
      </c>
      <c r="W2540" s="2">
        <f t="shared" si="719"/>
        <v>0</v>
      </c>
      <c r="X2540" s="2">
        <f t="shared" si="711"/>
        <v>0</v>
      </c>
      <c r="Y2540" s="2"/>
    </row>
    <row r="2541" spans="1:25" x14ac:dyDescent="0.2">
      <c r="A2541">
        <v>18</v>
      </c>
      <c r="B2541" s="1">
        <v>42841.749999993845</v>
      </c>
      <c r="C2541">
        <v>45.5</v>
      </c>
      <c r="D2541" s="15">
        <f t="shared" si="712"/>
        <v>45.5</v>
      </c>
      <c r="E2541">
        <v>32</v>
      </c>
      <c r="F2541" s="6">
        <v>2.7345000000000002</v>
      </c>
      <c r="G2541" s="6">
        <v>-1.5167529999999999E-2</v>
      </c>
      <c r="H2541" s="6">
        <f t="shared" si="703"/>
        <v>2.7193324700000003</v>
      </c>
      <c r="I2541" s="6">
        <f t="shared" si="704"/>
        <v>13.5</v>
      </c>
      <c r="J2541" s="6">
        <f t="shared" si="705"/>
        <v>10.780667529999999</v>
      </c>
      <c r="K2541" s="3">
        <f t="shared" si="713"/>
        <v>12.320762891428558</v>
      </c>
      <c r="L2541" s="6">
        <f t="shared" si="706"/>
        <v>0</v>
      </c>
      <c r="M2541" s="6">
        <f t="shared" si="714"/>
        <v>204.68053653714287</v>
      </c>
      <c r="N2541" s="6">
        <f t="shared" si="715"/>
        <v>1.5400953614285697</v>
      </c>
      <c r="O2541" s="2">
        <f t="shared" si="707"/>
        <v>-1.5400953614285697</v>
      </c>
      <c r="P2541" s="2">
        <f t="shared" si="716"/>
        <v>30.45990463857143</v>
      </c>
      <c r="Q2541" s="2">
        <f t="shared" si="708"/>
        <v>15.04009536142857</v>
      </c>
      <c r="R2541" s="2">
        <f t="shared" si="717"/>
        <v>2.7193324700000003</v>
      </c>
      <c r="S2541" s="2">
        <f t="shared" si="709"/>
        <v>12.320762891428569</v>
      </c>
      <c r="T2541" s="2">
        <f t="shared" si="720"/>
        <v>0</v>
      </c>
      <c r="U2541" s="2">
        <f t="shared" si="710"/>
        <v>0</v>
      </c>
      <c r="V2541" t="str">
        <f t="shared" si="718"/>
        <v>N</v>
      </c>
      <c r="W2541" s="2">
        <f t="shared" si="719"/>
        <v>0</v>
      </c>
      <c r="X2541" s="2">
        <f t="shared" si="711"/>
        <v>0</v>
      </c>
      <c r="Y2541" s="2"/>
    </row>
    <row r="2542" spans="1:25" x14ac:dyDescent="0.2">
      <c r="A2542">
        <v>19</v>
      </c>
      <c r="B2542" s="1">
        <v>42841.791666660509</v>
      </c>
      <c r="C2542">
        <v>46.7</v>
      </c>
      <c r="D2542" s="15">
        <f t="shared" si="712"/>
        <v>46.7</v>
      </c>
      <c r="E2542">
        <v>32</v>
      </c>
      <c r="F2542" s="6">
        <v>2.6130300000000002</v>
      </c>
      <c r="G2542" s="6">
        <v>-1.5167529999999999E-2</v>
      </c>
      <c r="H2542" s="6">
        <f t="shared" si="703"/>
        <v>2.5978624700000004</v>
      </c>
      <c r="I2542" s="6">
        <f t="shared" si="704"/>
        <v>14.700000000000003</v>
      </c>
      <c r="J2542" s="6">
        <f t="shared" si="705"/>
        <v>12.102137530000002</v>
      </c>
      <c r="K2542" s="3">
        <f t="shared" si="713"/>
        <v>13.831014320000008</v>
      </c>
      <c r="L2542" s="6">
        <f t="shared" si="706"/>
        <v>0</v>
      </c>
      <c r="M2542" s="6">
        <f t="shared" si="714"/>
        <v>190.84952221714286</v>
      </c>
      <c r="N2542" s="6">
        <f t="shared" si="715"/>
        <v>1.7288767900000153</v>
      </c>
      <c r="O2542" s="2">
        <f t="shared" si="707"/>
        <v>-1.7288767900000153</v>
      </c>
      <c r="P2542" s="2">
        <f t="shared" si="716"/>
        <v>30.271123209999985</v>
      </c>
      <c r="Q2542" s="2">
        <f t="shared" si="708"/>
        <v>16.428876790000018</v>
      </c>
      <c r="R2542" s="2">
        <f t="shared" si="717"/>
        <v>2.5978624700000004</v>
      </c>
      <c r="S2542" s="2">
        <f t="shared" si="709"/>
        <v>13.831014320000017</v>
      </c>
      <c r="T2542" s="2">
        <f t="shared" si="720"/>
        <v>0</v>
      </c>
      <c r="U2542" s="2">
        <f t="shared" si="710"/>
        <v>0</v>
      </c>
      <c r="V2542" t="str">
        <f t="shared" si="718"/>
        <v>N</v>
      </c>
      <c r="W2542" s="2">
        <f t="shared" si="719"/>
        <v>0</v>
      </c>
      <c r="X2542" s="2">
        <f t="shared" si="711"/>
        <v>0</v>
      </c>
      <c r="Y2542" s="2"/>
    </row>
    <row r="2543" spans="1:25" x14ac:dyDescent="0.2">
      <c r="A2543">
        <v>20</v>
      </c>
      <c r="B2543" s="1">
        <v>42841.833333327173</v>
      </c>
      <c r="C2543">
        <v>45.9</v>
      </c>
      <c r="D2543" s="15">
        <f t="shared" si="712"/>
        <v>45.9</v>
      </c>
      <c r="E2543">
        <v>32</v>
      </c>
      <c r="F2543" s="6">
        <v>1.8405199999999999</v>
      </c>
      <c r="G2543" s="6">
        <v>-1.5167529999999999E-2</v>
      </c>
      <c r="H2543" s="6">
        <f t="shared" si="703"/>
        <v>1.8253524699999999</v>
      </c>
      <c r="I2543" s="6">
        <f t="shared" si="704"/>
        <v>13.899999999999999</v>
      </c>
      <c r="J2543" s="6">
        <f t="shared" si="705"/>
        <v>12.074647529999998</v>
      </c>
      <c r="K2543" s="3">
        <f t="shared" si="713"/>
        <v>13.799597177142857</v>
      </c>
      <c r="L2543" s="6">
        <f t="shared" si="706"/>
        <v>0</v>
      </c>
      <c r="M2543" s="6">
        <f t="shared" si="714"/>
        <v>177.04992504000001</v>
      </c>
      <c r="N2543" s="6">
        <f t="shared" si="715"/>
        <v>1.7249496471428643</v>
      </c>
      <c r="O2543" s="2">
        <f t="shared" si="707"/>
        <v>-1.7249496471428643</v>
      </c>
      <c r="P2543" s="2">
        <f t="shared" si="716"/>
        <v>30.275050352857136</v>
      </c>
      <c r="Q2543" s="2">
        <f t="shared" si="708"/>
        <v>15.624949647142863</v>
      </c>
      <c r="R2543" s="2">
        <f t="shared" si="717"/>
        <v>1.8253524699999999</v>
      </c>
      <c r="S2543" s="2">
        <f t="shared" si="709"/>
        <v>13.799597177142862</v>
      </c>
      <c r="T2543" s="2">
        <f t="shared" si="720"/>
        <v>0</v>
      </c>
      <c r="U2543" s="2">
        <f t="shared" si="710"/>
        <v>0</v>
      </c>
      <c r="V2543" t="str">
        <f t="shared" si="718"/>
        <v>N</v>
      </c>
      <c r="W2543" s="2">
        <f t="shared" si="719"/>
        <v>0</v>
      </c>
      <c r="X2543" s="2">
        <f t="shared" si="711"/>
        <v>0</v>
      </c>
      <c r="Y2543" s="2"/>
    </row>
    <row r="2544" spans="1:25" x14ac:dyDescent="0.2">
      <c r="A2544">
        <v>21</v>
      </c>
      <c r="B2544" s="1">
        <v>42841.874999993837</v>
      </c>
      <c r="C2544">
        <v>43.5</v>
      </c>
      <c r="D2544" s="15">
        <f t="shared" si="712"/>
        <v>43.5</v>
      </c>
      <c r="E2544">
        <v>32</v>
      </c>
      <c r="F2544" s="6">
        <v>1.6240699999999999</v>
      </c>
      <c r="G2544" s="6">
        <v>-1.5167529999999999E-2</v>
      </c>
      <c r="H2544" s="6">
        <f t="shared" si="703"/>
        <v>1.6089024699999999</v>
      </c>
      <c r="I2544" s="6">
        <f t="shared" si="704"/>
        <v>11.5</v>
      </c>
      <c r="J2544" s="6">
        <f t="shared" si="705"/>
        <v>9.8910975299999997</v>
      </c>
      <c r="K2544" s="3">
        <f t="shared" si="713"/>
        <v>11.304111462857151</v>
      </c>
      <c r="L2544" s="6">
        <f t="shared" si="706"/>
        <v>0</v>
      </c>
      <c r="M2544" s="6">
        <f t="shared" si="714"/>
        <v>165.74581357714285</v>
      </c>
      <c r="N2544" s="6">
        <f t="shared" si="715"/>
        <v>1.4130139328571545</v>
      </c>
      <c r="O2544" s="2">
        <f t="shared" si="707"/>
        <v>-1.4130139328571545</v>
      </c>
      <c r="P2544" s="2">
        <f t="shared" si="716"/>
        <v>30.586986067142846</v>
      </c>
      <c r="Q2544" s="2">
        <f t="shared" si="708"/>
        <v>12.913013932857154</v>
      </c>
      <c r="R2544" s="2">
        <f t="shared" si="717"/>
        <v>1.6089024699999999</v>
      </c>
      <c r="S2544" s="2">
        <f t="shared" si="709"/>
        <v>11.304111462857154</v>
      </c>
      <c r="T2544" s="2">
        <f t="shared" si="720"/>
        <v>0</v>
      </c>
      <c r="U2544" s="2">
        <f t="shared" si="710"/>
        <v>0</v>
      </c>
      <c r="V2544" t="str">
        <f t="shared" si="718"/>
        <v>N</v>
      </c>
      <c r="W2544" s="2">
        <f t="shared" si="719"/>
        <v>0</v>
      </c>
      <c r="X2544" s="2">
        <f t="shared" si="711"/>
        <v>0</v>
      </c>
      <c r="Y2544" s="2"/>
    </row>
    <row r="2545" spans="1:25" x14ac:dyDescent="0.2">
      <c r="A2545">
        <v>22</v>
      </c>
      <c r="B2545" s="1">
        <v>42841.916666660502</v>
      </c>
      <c r="C2545">
        <v>41.7</v>
      </c>
      <c r="D2545" s="15">
        <f t="shared" si="712"/>
        <v>41.7</v>
      </c>
      <c r="E2545">
        <v>32</v>
      </c>
      <c r="F2545" s="6">
        <v>1.70661</v>
      </c>
      <c r="G2545" s="6">
        <v>-1.5167529999999999E-2</v>
      </c>
      <c r="H2545" s="6">
        <f t="shared" si="703"/>
        <v>1.6914424699999999</v>
      </c>
      <c r="I2545" s="6">
        <f t="shared" si="704"/>
        <v>9.7000000000000028</v>
      </c>
      <c r="J2545" s="6">
        <f t="shared" si="705"/>
        <v>8.0085575300000027</v>
      </c>
      <c r="K2545" s="3">
        <f t="shared" si="713"/>
        <v>9.1526371771428501</v>
      </c>
      <c r="L2545" s="6">
        <f t="shared" si="706"/>
        <v>0</v>
      </c>
      <c r="M2545" s="6">
        <f t="shared" si="714"/>
        <v>156.5931764</v>
      </c>
      <c r="N2545" s="6">
        <f t="shared" si="715"/>
        <v>1.1440796471428598</v>
      </c>
      <c r="O2545" s="2">
        <f t="shared" si="707"/>
        <v>-1.1440796471428598</v>
      </c>
      <c r="P2545" s="2">
        <f t="shared" si="716"/>
        <v>30.85592035285714</v>
      </c>
      <c r="Q2545" s="2">
        <f t="shared" si="708"/>
        <v>10.844079647142863</v>
      </c>
      <c r="R2545" s="2">
        <f t="shared" si="717"/>
        <v>1.6914424699999999</v>
      </c>
      <c r="S2545" s="2">
        <f t="shared" si="709"/>
        <v>9.1526371771428625</v>
      </c>
      <c r="T2545" s="2">
        <f t="shared" si="720"/>
        <v>0</v>
      </c>
      <c r="U2545" s="2">
        <f t="shared" si="710"/>
        <v>0</v>
      </c>
      <c r="V2545" t="str">
        <f t="shared" si="718"/>
        <v>N</v>
      </c>
      <c r="W2545" s="2">
        <f t="shared" si="719"/>
        <v>0</v>
      </c>
      <c r="X2545" s="2">
        <f t="shared" si="711"/>
        <v>0</v>
      </c>
      <c r="Y2545" s="2"/>
    </row>
    <row r="2546" spans="1:25" x14ac:dyDescent="0.2">
      <c r="A2546">
        <v>23</v>
      </c>
      <c r="B2546" s="1">
        <v>42841.958333327166</v>
      </c>
      <c r="C2546">
        <v>40.5</v>
      </c>
      <c r="D2546" s="15">
        <f t="shared" si="712"/>
        <v>40.5</v>
      </c>
      <c r="E2546">
        <v>32</v>
      </c>
      <c r="F2546" s="6">
        <v>1.36355</v>
      </c>
      <c r="G2546" s="6">
        <v>-1.5167529999999999E-2</v>
      </c>
      <c r="H2546" s="6">
        <f t="shared" si="703"/>
        <v>1.34838247</v>
      </c>
      <c r="I2546" s="6">
        <f t="shared" si="704"/>
        <v>8.5</v>
      </c>
      <c r="J2546" s="6">
        <f t="shared" si="705"/>
        <v>7.1516175300000002</v>
      </c>
      <c r="K2546" s="3">
        <f t="shared" si="713"/>
        <v>8.1732771771428645</v>
      </c>
      <c r="L2546" s="6">
        <f t="shared" si="706"/>
        <v>0</v>
      </c>
      <c r="M2546" s="6">
        <f t="shared" si="714"/>
        <v>148.41989922285714</v>
      </c>
      <c r="N2546" s="6">
        <f t="shared" si="715"/>
        <v>1.0216596471428545</v>
      </c>
      <c r="O2546" s="2">
        <f t="shared" si="707"/>
        <v>-1.0216596471428545</v>
      </c>
      <c r="P2546" s="2">
        <f t="shared" si="716"/>
        <v>30.978340352857145</v>
      </c>
      <c r="Q2546" s="2">
        <f t="shared" si="708"/>
        <v>9.5216596471428545</v>
      </c>
      <c r="R2546" s="2">
        <f t="shared" si="717"/>
        <v>1.34838247</v>
      </c>
      <c r="S2546" s="2">
        <f t="shared" si="709"/>
        <v>8.1732771771428538</v>
      </c>
      <c r="T2546" s="2">
        <f t="shared" si="720"/>
        <v>0</v>
      </c>
      <c r="U2546" s="2">
        <f t="shared" si="710"/>
        <v>0</v>
      </c>
      <c r="V2546" t="str">
        <f t="shared" si="718"/>
        <v>N</v>
      </c>
      <c r="W2546" s="2">
        <f t="shared" si="719"/>
        <v>0</v>
      </c>
      <c r="X2546" s="2">
        <f t="shared" si="711"/>
        <v>0</v>
      </c>
      <c r="Y2546" s="2"/>
    </row>
    <row r="2547" spans="1:25" x14ac:dyDescent="0.2">
      <c r="A2547">
        <v>0</v>
      </c>
      <c r="B2547" s="1">
        <v>42841.99999999383</v>
      </c>
      <c r="C2547">
        <v>37.4</v>
      </c>
      <c r="D2547" s="15">
        <f t="shared" si="712"/>
        <v>37.4</v>
      </c>
      <c r="E2547">
        <v>32</v>
      </c>
      <c r="F2547" s="6">
        <v>1.54566</v>
      </c>
      <c r="G2547" s="6">
        <v>-1.5167529999999999E-2</v>
      </c>
      <c r="H2547" s="6">
        <f t="shared" si="703"/>
        <v>1.53049247</v>
      </c>
      <c r="I2547" s="6">
        <f t="shared" si="704"/>
        <v>5.3999999999999986</v>
      </c>
      <c r="J2547" s="6">
        <f t="shared" si="705"/>
        <v>3.8695075299999986</v>
      </c>
      <c r="K2547" s="3">
        <f t="shared" si="713"/>
        <v>4.4222943199999918</v>
      </c>
      <c r="L2547" s="6">
        <f t="shared" si="706"/>
        <v>0</v>
      </c>
      <c r="M2547" s="6">
        <f t="shared" si="714"/>
        <v>143.99760490285715</v>
      </c>
      <c r="N2547" s="6">
        <f t="shared" si="715"/>
        <v>0.55278678999999897</v>
      </c>
      <c r="O2547" s="2">
        <f t="shared" si="707"/>
        <v>-0.55278678999999897</v>
      </c>
      <c r="P2547" s="2">
        <f t="shared" si="716"/>
        <v>31.447213210000001</v>
      </c>
      <c r="Q2547" s="2">
        <f t="shared" si="708"/>
        <v>5.9527867899999976</v>
      </c>
      <c r="R2547" s="2">
        <f t="shared" si="717"/>
        <v>1.53049247</v>
      </c>
      <c r="S2547" s="2">
        <f t="shared" si="709"/>
        <v>4.4222943199999971</v>
      </c>
      <c r="T2547" s="2">
        <f t="shared" si="720"/>
        <v>0</v>
      </c>
      <c r="U2547" s="2">
        <f t="shared" si="710"/>
        <v>0</v>
      </c>
      <c r="V2547" t="str">
        <f t="shared" si="718"/>
        <v>N</v>
      </c>
      <c r="W2547" s="2">
        <f t="shared" si="719"/>
        <v>0</v>
      </c>
      <c r="X2547" s="2">
        <f t="shared" si="711"/>
        <v>0</v>
      </c>
      <c r="Y2547" s="2"/>
    </row>
    <row r="2548" spans="1:25" x14ac:dyDescent="0.2">
      <c r="A2548">
        <v>1</v>
      </c>
      <c r="B2548" s="1">
        <v>42842.041666660494</v>
      </c>
      <c r="C2548">
        <v>38.200000000000003</v>
      </c>
      <c r="D2548" s="15">
        <f t="shared" si="712"/>
        <v>38.200000000000003</v>
      </c>
      <c r="E2548">
        <v>32</v>
      </c>
      <c r="F2548" s="6">
        <v>2.1540499999999998</v>
      </c>
      <c r="G2548" s="6">
        <v>-1.5167529999999999E-2</v>
      </c>
      <c r="H2548" s="6">
        <f t="shared" si="703"/>
        <v>2.13888247</v>
      </c>
      <c r="I2548" s="6">
        <f t="shared" si="704"/>
        <v>6.2000000000000028</v>
      </c>
      <c r="J2548" s="6">
        <f t="shared" si="705"/>
        <v>4.0611175300000024</v>
      </c>
      <c r="K2548" s="3">
        <f t="shared" si="713"/>
        <v>4.6412771771428538</v>
      </c>
      <c r="L2548" s="6">
        <f t="shared" si="706"/>
        <v>0</v>
      </c>
      <c r="M2548" s="6">
        <f t="shared" si="714"/>
        <v>139.35632772571429</v>
      </c>
      <c r="N2548" s="6">
        <f t="shared" si="715"/>
        <v>0.58015964714286383</v>
      </c>
      <c r="O2548" s="2">
        <f t="shared" si="707"/>
        <v>-0.58015964714286383</v>
      </c>
      <c r="P2548" s="2">
        <f t="shared" si="716"/>
        <v>31.419840352857136</v>
      </c>
      <c r="Q2548" s="2">
        <f t="shared" si="708"/>
        <v>6.7801596471428667</v>
      </c>
      <c r="R2548" s="2">
        <f t="shared" si="717"/>
        <v>2.13888247</v>
      </c>
      <c r="S2548" s="2">
        <f t="shared" si="709"/>
        <v>4.6412771771428663</v>
      </c>
      <c r="T2548" s="2">
        <f t="shared" si="720"/>
        <v>0</v>
      </c>
      <c r="U2548" s="2">
        <f t="shared" si="710"/>
        <v>0</v>
      </c>
      <c r="V2548" t="str">
        <f t="shared" si="718"/>
        <v>N</v>
      </c>
      <c r="W2548" s="2">
        <f t="shared" si="719"/>
        <v>0</v>
      </c>
      <c r="X2548" s="2">
        <f t="shared" si="711"/>
        <v>0</v>
      </c>
      <c r="Y2548" s="2"/>
    </row>
    <row r="2549" spans="1:25" x14ac:dyDescent="0.2">
      <c r="A2549">
        <v>2</v>
      </c>
      <c r="B2549" s="1">
        <v>42842.083333327158</v>
      </c>
      <c r="C2549">
        <v>34.4</v>
      </c>
      <c r="D2549" s="15">
        <f t="shared" si="712"/>
        <v>34.4</v>
      </c>
      <c r="E2549">
        <v>32</v>
      </c>
      <c r="F2549" s="6">
        <v>2.2834599999999998</v>
      </c>
      <c r="G2549" s="6">
        <v>-1.5167529999999999E-2</v>
      </c>
      <c r="H2549" s="6">
        <f t="shared" si="703"/>
        <v>2.26829247</v>
      </c>
      <c r="I2549" s="6">
        <f t="shared" si="704"/>
        <v>2.3999999999999986</v>
      </c>
      <c r="J2549" s="6">
        <f t="shared" si="705"/>
        <v>0.13170752999999857</v>
      </c>
      <c r="K2549" s="3">
        <f t="shared" si="713"/>
        <v>0.15052289142857944</v>
      </c>
      <c r="L2549" s="6">
        <f t="shared" si="706"/>
        <v>0</v>
      </c>
      <c r="M2549" s="6">
        <f t="shared" si="714"/>
        <v>139.20580483428571</v>
      </c>
      <c r="N2549" s="6">
        <f t="shared" si="715"/>
        <v>1.8815361428579536E-2</v>
      </c>
      <c r="O2549" s="2">
        <f t="shared" si="707"/>
        <v>-1.8815361428579536E-2</v>
      </c>
      <c r="P2549" s="2">
        <f t="shared" si="716"/>
        <v>31.98118463857142</v>
      </c>
      <c r="Q2549" s="2">
        <f t="shared" si="708"/>
        <v>2.4188153614285781</v>
      </c>
      <c r="R2549" s="2">
        <f t="shared" si="717"/>
        <v>2.26829247</v>
      </c>
      <c r="S2549" s="2">
        <f t="shared" si="709"/>
        <v>0.15052289142857811</v>
      </c>
      <c r="T2549" s="2">
        <f t="shared" si="720"/>
        <v>0</v>
      </c>
      <c r="U2549" s="2">
        <f t="shared" si="710"/>
        <v>0</v>
      </c>
      <c r="V2549" t="str">
        <f t="shared" si="718"/>
        <v>N</v>
      </c>
      <c r="W2549" s="2">
        <f t="shared" si="719"/>
        <v>0</v>
      </c>
      <c r="X2549" s="2">
        <f t="shared" si="711"/>
        <v>0</v>
      </c>
      <c r="Y2549" s="2"/>
    </row>
    <row r="2550" spans="1:25" x14ac:dyDescent="0.2">
      <c r="A2550">
        <v>3</v>
      </c>
      <c r="B2550" s="1">
        <v>42842.124999993823</v>
      </c>
      <c r="C2550">
        <v>33.799999999999997</v>
      </c>
      <c r="D2550" s="15">
        <f t="shared" si="712"/>
        <v>33.799999999999997</v>
      </c>
      <c r="E2550">
        <v>32</v>
      </c>
      <c r="F2550" s="6">
        <v>2.3988100000000001</v>
      </c>
      <c r="G2550" s="6">
        <v>-1.5167529999999999E-2</v>
      </c>
      <c r="H2550" s="6">
        <f t="shared" si="703"/>
        <v>2.3836424700000003</v>
      </c>
      <c r="I2550" s="6">
        <f t="shared" si="704"/>
        <v>1.7999999999999972</v>
      </c>
      <c r="J2550" s="6">
        <f t="shared" si="705"/>
        <v>0</v>
      </c>
      <c r="K2550" s="3">
        <f t="shared" si="713"/>
        <v>0</v>
      </c>
      <c r="L2550" s="6">
        <f t="shared" si="706"/>
        <v>0.58364247000000313</v>
      </c>
      <c r="M2550" s="6">
        <f t="shared" si="714"/>
        <v>139.78944730428572</v>
      </c>
      <c r="N2550" s="6">
        <f t="shared" si="715"/>
        <v>0</v>
      </c>
      <c r="O2550" s="2">
        <f t="shared" si="707"/>
        <v>0</v>
      </c>
      <c r="P2550" s="2">
        <f t="shared" si="716"/>
        <v>32</v>
      </c>
      <c r="Q2550" s="2">
        <f t="shared" si="708"/>
        <v>1.7999999999999972</v>
      </c>
      <c r="R2550" s="2">
        <f t="shared" si="717"/>
        <v>1.7999999999999972</v>
      </c>
      <c r="S2550" s="2">
        <f t="shared" si="709"/>
        <v>0</v>
      </c>
      <c r="T2550" s="2">
        <f t="shared" si="720"/>
        <v>0.58364247000000091</v>
      </c>
      <c r="U2550" s="2">
        <f t="shared" si="710"/>
        <v>0</v>
      </c>
      <c r="V2550" t="str">
        <f t="shared" si="718"/>
        <v>N</v>
      </c>
      <c r="W2550" s="2">
        <f t="shared" si="719"/>
        <v>0</v>
      </c>
      <c r="X2550" s="2">
        <f t="shared" si="711"/>
        <v>0</v>
      </c>
      <c r="Y2550" s="2"/>
    </row>
    <row r="2551" spans="1:25" x14ac:dyDescent="0.2">
      <c r="A2551">
        <v>4</v>
      </c>
      <c r="B2551" s="1">
        <v>42842.166666660487</v>
      </c>
      <c r="C2551">
        <v>33.5</v>
      </c>
      <c r="D2551" s="15">
        <f t="shared" si="712"/>
        <v>33.5</v>
      </c>
      <c r="E2551">
        <v>32</v>
      </c>
      <c r="F2551" s="6">
        <v>2.63971</v>
      </c>
      <c r="G2551" s="6">
        <v>-1.5167529999999999E-2</v>
      </c>
      <c r="H2551" s="6">
        <f t="shared" si="703"/>
        <v>2.6245424700000002</v>
      </c>
      <c r="I2551" s="6">
        <f t="shared" si="704"/>
        <v>1.5</v>
      </c>
      <c r="J2551" s="6">
        <f t="shared" si="705"/>
        <v>0</v>
      </c>
      <c r="K2551" s="3">
        <f t="shared" si="713"/>
        <v>0</v>
      </c>
      <c r="L2551" s="6">
        <f t="shared" si="706"/>
        <v>1.1245424700000002</v>
      </c>
      <c r="M2551" s="6">
        <f t="shared" si="714"/>
        <v>140.91398977428571</v>
      </c>
      <c r="N2551" s="6">
        <f t="shared" si="715"/>
        <v>0</v>
      </c>
      <c r="O2551" s="2">
        <f t="shared" si="707"/>
        <v>0</v>
      </c>
      <c r="P2551" s="2">
        <f t="shared" si="716"/>
        <v>32</v>
      </c>
      <c r="Q2551" s="2">
        <f t="shared" si="708"/>
        <v>1.5</v>
      </c>
      <c r="R2551" s="2">
        <f t="shared" si="717"/>
        <v>1.5</v>
      </c>
      <c r="S2551" s="2">
        <f t="shared" si="709"/>
        <v>0</v>
      </c>
      <c r="T2551" s="2">
        <f t="shared" si="720"/>
        <v>1.1245424699999944</v>
      </c>
      <c r="U2551" s="2">
        <f t="shared" si="710"/>
        <v>0</v>
      </c>
      <c r="V2551" t="str">
        <f t="shared" si="718"/>
        <v>N</v>
      </c>
      <c r="W2551" s="2">
        <f t="shared" si="719"/>
        <v>0</v>
      </c>
      <c r="X2551" s="2">
        <f t="shared" si="711"/>
        <v>0</v>
      </c>
      <c r="Y2551" s="2"/>
    </row>
    <row r="2552" spans="1:25" x14ac:dyDescent="0.2">
      <c r="A2552">
        <v>5</v>
      </c>
      <c r="B2552" s="1">
        <v>42842.208333327151</v>
      </c>
      <c r="C2552">
        <v>33.299999999999997</v>
      </c>
      <c r="D2552" s="15">
        <f t="shared" si="712"/>
        <v>33.299999999999997</v>
      </c>
      <c r="E2552">
        <v>32</v>
      </c>
      <c r="F2552" s="6">
        <v>3.1116799999999998</v>
      </c>
      <c r="G2552" s="6">
        <v>-1.5167529999999999E-2</v>
      </c>
      <c r="H2552" s="6">
        <f t="shared" si="703"/>
        <v>3.09651247</v>
      </c>
      <c r="I2552" s="6">
        <f t="shared" si="704"/>
        <v>1.2999999999999972</v>
      </c>
      <c r="J2552" s="6">
        <f t="shared" si="705"/>
        <v>0</v>
      </c>
      <c r="K2552" s="3">
        <f t="shared" si="713"/>
        <v>0</v>
      </c>
      <c r="L2552" s="6">
        <f t="shared" si="706"/>
        <v>1.7965124700000028</v>
      </c>
      <c r="M2552" s="6">
        <f t="shared" si="714"/>
        <v>142.71050224428572</v>
      </c>
      <c r="N2552" s="6">
        <f t="shared" si="715"/>
        <v>0</v>
      </c>
      <c r="O2552" s="2">
        <f t="shared" si="707"/>
        <v>0</v>
      </c>
      <c r="P2552" s="2">
        <f t="shared" si="716"/>
        <v>32</v>
      </c>
      <c r="Q2552" s="2">
        <f t="shared" si="708"/>
        <v>1.2999999999999972</v>
      </c>
      <c r="R2552" s="2">
        <f t="shared" si="717"/>
        <v>1.2999999999999972</v>
      </c>
      <c r="S2552" s="2">
        <f t="shared" si="709"/>
        <v>0</v>
      </c>
      <c r="T2552" s="2">
        <f t="shared" si="720"/>
        <v>1.7965124700000104</v>
      </c>
      <c r="U2552" s="2">
        <f t="shared" si="710"/>
        <v>0</v>
      </c>
      <c r="V2552" t="str">
        <f t="shared" si="718"/>
        <v>N</v>
      </c>
      <c r="W2552" s="2">
        <f t="shared" si="719"/>
        <v>0</v>
      </c>
      <c r="X2552" s="2">
        <f t="shared" si="711"/>
        <v>0</v>
      </c>
      <c r="Y2552" s="2"/>
    </row>
    <row r="2553" spans="1:25" x14ac:dyDescent="0.2">
      <c r="A2553">
        <v>6</v>
      </c>
      <c r="B2553" s="1">
        <v>42842.249999993815</v>
      </c>
      <c r="C2553">
        <v>34.799999999999997</v>
      </c>
      <c r="D2553" s="15">
        <f t="shared" si="712"/>
        <v>34.799999999999997</v>
      </c>
      <c r="E2553">
        <v>32</v>
      </c>
      <c r="F2553" s="6">
        <v>5.1847799999999999</v>
      </c>
      <c r="G2553" s="6">
        <v>1.14117117</v>
      </c>
      <c r="H2553" s="6">
        <f t="shared" si="703"/>
        <v>6.3259511699999997</v>
      </c>
      <c r="I2553" s="6">
        <f t="shared" si="704"/>
        <v>2.7999999999999972</v>
      </c>
      <c r="J2553" s="6">
        <f t="shared" si="705"/>
        <v>0</v>
      </c>
      <c r="K2553" s="3">
        <f t="shared" si="713"/>
        <v>0</v>
      </c>
      <c r="L2553" s="6">
        <f t="shared" si="706"/>
        <v>3.5259511700000026</v>
      </c>
      <c r="M2553" s="6">
        <f t="shared" si="714"/>
        <v>146.23645341428573</v>
      </c>
      <c r="N2553" s="6">
        <f t="shared" si="715"/>
        <v>0</v>
      </c>
      <c r="O2553" s="2">
        <f t="shared" si="707"/>
        <v>0</v>
      </c>
      <c r="P2553" s="2">
        <f t="shared" si="716"/>
        <v>32</v>
      </c>
      <c r="Q2553" s="2">
        <f t="shared" si="708"/>
        <v>2.7999999999999972</v>
      </c>
      <c r="R2553" s="2">
        <f t="shared" si="717"/>
        <v>2.7999999999999972</v>
      </c>
      <c r="S2553" s="2">
        <f t="shared" si="709"/>
        <v>0</v>
      </c>
      <c r="T2553" s="2">
        <f t="shared" si="720"/>
        <v>3.5259511700000132</v>
      </c>
      <c r="U2553" s="2">
        <f t="shared" si="710"/>
        <v>0</v>
      </c>
      <c r="V2553" t="str">
        <f t="shared" si="718"/>
        <v>N</v>
      </c>
      <c r="W2553" s="2">
        <f t="shared" si="719"/>
        <v>0</v>
      </c>
      <c r="X2553" s="2">
        <f t="shared" si="711"/>
        <v>0</v>
      </c>
      <c r="Y2553" s="2"/>
    </row>
    <row r="2554" spans="1:25" x14ac:dyDescent="0.2">
      <c r="A2554">
        <v>7</v>
      </c>
      <c r="B2554" s="1">
        <v>42842.29166666048</v>
      </c>
      <c r="C2554">
        <v>35.5</v>
      </c>
      <c r="D2554" s="15">
        <f t="shared" si="712"/>
        <v>35.5</v>
      </c>
      <c r="E2554">
        <v>32</v>
      </c>
      <c r="F2554" s="6">
        <v>4.2732700000000001</v>
      </c>
      <c r="G2554" s="6">
        <v>11.1701</v>
      </c>
      <c r="H2554" s="6">
        <f t="shared" si="703"/>
        <v>15.44337</v>
      </c>
      <c r="I2554" s="6">
        <f t="shared" si="704"/>
        <v>3.5</v>
      </c>
      <c r="J2554" s="6">
        <f t="shared" si="705"/>
        <v>0</v>
      </c>
      <c r="K2554" s="3">
        <f t="shared" si="713"/>
        <v>0</v>
      </c>
      <c r="L2554" s="6">
        <f t="shared" si="706"/>
        <v>11.94337</v>
      </c>
      <c r="M2554" s="6">
        <f t="shared" si="714"/>
        <v>158.17982341428572</v>
      </c>
      <c r="N2554" s="6">
        <f t="shared" si="715"/>
        <v>0</v>
      </c>
      <c r="O2554" s="2">
        <f t="shared" si="707"/>
        <v>0</v>
      </c>
      <c r="P2554" s="2">
        <f t="shared" si="716"/>
        <v>32</v>
      </c>
      <c r="Q2554" s="2">
        <f t="shared" si="708"/>
        <v>3.5</v>
      </c>
      <c r="R2554" s="2">
        <f t="shared" si="717"/>
        <v>3.5</v>
      </c>
      <c r="S2554" s="2">
        <f t="shared" si="709"/>
        <v>0</v>
      </c>
      <c r="T2554" s="2">
        <f t="shared" si="720"/>
        <v>11.943369999999987</v>
      </c>
      <c r="U2554" s="2">
        <f t="shared" si="710"/>
        <v>0</v>
      </c>
      <c r="V2554" t="str">
        <f t="shared" si="718"/>
        <v>N</v>
      </c>
      <c r="W2554" s="2">
        <f t="shared" si="719"/>
        <v>0</v>
      </c>
      <c r="X2554" s="2">
        <f t="shared" si="711"/>
        <v>0</v>
      </c>
      <c r="Y2554" s="2"/>
    </row>
    <row r="2555" spans="1:25" x14ac:dyDescent="0.2">
      <c r="A2555">
        <v>8</v>
      </c>
      <c r="B2555" s="1">
        <v>42842.333333327144</v>
      </c>
      <c r="C2555">
        <v>38.299999999999997</v>
      </c>
      <c r="D2555" s="15">
        <f t="shared" si="712"/>
        <v>38.299999999999997</v>
      </c>
      <c r="E2555">
        <v>32</v>
      </c>
      <c r="F2555" s="6">
        <v>3.9930400000000001</v>
      </c>
      <c r="G2555" s="6">
        <v>24.411840000000002</v>
      </c>
      <c r="H2555" s="6">
        <f t="shared" si="703"/>
        <v>28.404880000000002</v>
      </c>
      <c r="I2555" s="6">
        <f t="shared" si="704"/>
        <v>6.2999999999999972</v>
      </c>
      <c r="J2555" s="6">
        <f t="shared" si="705"/>
        <v>0</v>
      </c>
      <c r="K2555" s="3">
        <f t="shared" si="713"/>
        <v>0</v>
      </c>
      <c r="L2555" s="6">
        <f t="shared" si="706"/>
        <v>22.104880000000005</v>
      </c>
      <c r="M2555" s="6">
        <f t="shared" si="714"/>
        <v>180.28470341428573</v>
      </c>
      <c r="N2555" s="6">
        <f t="shared" si="715"/>
        <v>0</v>
      </c>
      <c r="O2555" s="2">
        <f t="shared" si="707"/>
        <v>0</v>
      </c>
      <c r="P2555" s="2">
        <f t="shared" si="716"/>
        <v>32</v>
      </c>
      <c r="Q2555" s="2">
        <f t="shared" si="708"/>
        <v>6.2999999999999972</v>
      </c>
      <c r="R2555" s="2">
        <f t="shared" si="717"/>
        <v>6.2999999999999972</v>
      </c>
      <c r="S2555" s="2">
        <f t="shared" si="709"/>
        <v>0</v>
      </c>
      <c r="T2555" s="2">
        <f t="shared" si="720"/>
        <v>22.104880000000009</v>
      </c>
      <c r="U2555" s="2">
        <f t="shared" si="710"/>
        <v>0</v>
      </c>
      <c r="V2555" t="str">
        <f t="shared" si="718"/>
        <v>Y</v>
      </c>
      <c r="W2555" s="2">
        <f t="shared" si="719"/>
        <v>0</v>
      </c>
      <c r="X2555" s="2">
        <f t="shared" si="711"/>
        <v>0</v>
      </c>
      <c r="Y2555" s="2"/>
    </row>
    <row r="2556" spans="1:25" x14ac:dyDescent="0.2">
      <c r="A2556">
        <v>9</v>
      </c>
      <c r="B2556" s="1">
        <v>42842.374999993808</v>
      </c>
      <c r="C2556">
        <v>41.6</v>
      </c>
      <c r="D2556" s="15">
        <f t="shared" si="712"/>
        <v>41.6</v>
      </c>
      <c r="E2556">
        <v>32</v>
      </c>
      <c r="F2556" s="6">
        <v>6.0653499999999996</v>
      </c>
      <c r="G2556" s="6">
        <v>35.410470000000004</v>
      </c>
      <c r="H2556" s="6">
        <f t="shared" si="703"/>
        <v>41.475820000000006</v>
      </c>
      <c r="I2556" s="6">
        <f t="shared" si="704"/>
        <v>9.6000000000000014</v>
      </c>
      <c r="J2556" s="6">
        <f t="shared" si="705"/>
        <v>0</v>
      </c>
      <c r="K2556" s="3">
        <f t="shared" si="713"/>
        <v>0</v>
      </c>
      <c r="L2556" s="6">
        <f t="shared" si="706"/>
        <v>31.875820000000004</v>
      </c>
      <c r="M2556" s="6">
        <f t="shared" si="714"/>
        <v>212.16052341428573</v>
      </c>
      <c r="N2556" s="6">
        <f t="shared" si="715"/>
        <v>0</v>
      </c>
      <c r="O2556" s="2">
        <f t="shared" si="707"/>
        <v>0</v>
      </c>
      <c r="P2556" s="2">
        <f t="shared" si="716"/>
        <v>32</v>
      </c>
      <c r="Q2556" s="2">
        <f t="shared" si="708"/>
        <v>9.6000000000000014</v>
      </c>
      <c r="R2556" s="2">
        <f t="shared" si="717"/>
        <v>9.6000000000000014</v>
      </c>
      <c r="S2556" s="2">
        <f t="shared" si="709"/>
        <v>0</v>
      </c>
      <c r="T2556" s="2">
        <f t="shared" si="720"/>
        <v>31.875820000000004</v>
      </c>
      <c r="U2556" s="2">
        <f t="shared" si="710"/>
        <v>0</v>
      </c>
      <c r="V2556" t="str">
        <f t="shared" si="718"/>
        <v>Y</v>
      </c>
      <c r="W2556" s="2">
        <f t="shared" si="719"/>
        <v>0</v>
      </c>
      <c r="X2556" s="2">
        <f t="shared" si="711"/>
        <v>0</v>
      </c>
      <c r="Y2556" s="2"/>
    </row>
    <row r="2557" spans="1:25" x14ac:dyDescent="0.2">
      <c r="A2557">
        <v>10</v>
      </c>
      <c r="B2557" s="1">
        <v>42842.416666660472</v>
      </c>
      <c r="C2557">
        <v>44.3</v>
      </c>
      <c r="D2557" s="15">
        <f t="shared" si="712"/>
        <v>44.3</v>
      </c>
      <c r="E2557">
        <v>32</v>
      </c>
      <c r="F2557" s="6">
        <v>3.9846900000000001</v>
      </c>
      <c r="G2557" s="6">
        <v>42.835239999999999</v>
      </c>
      <c r="H2557" s="6">
        <f t="shared" si="703"/>
        <v>46.819929999999999</v>
      </c>
      <c r="I2557" s="6">
        <f t="shared" si="704"/>
        <v>12.299999999999997</v>
      </c>
      <c r="J2557" s="6">
        <f t="shared" si="705"/>
        <v>0</v>
      </c>
      <c r="K2557" s="3">
        <f t="shared" si="713"/>
        <v>0</v>
      </c>
      <c r="L2557" s="6">
        <f t="shared" si="706"/>
        <v>34.519930000000002</v>
      </c>
      <c r="M2557" s="6">
        <f t="shared" si="714"/>
        <v>220</v>
      </c>
      <c r="N2557" s="6">
        <f t="shared" si="715"/>
        <v>26.680453414285751</v>
      </c>
      <c r="O2557" s="2">
        <f t="shared" si="707"/>
        <v>-26.680453414285751</v>
      </c>
      <c r="P2557" s="2">
        <f t="shared" si="716"/>
        <v>5.3195465857142494</v>
      </c>
      <c r="Q2557" s="2">
        <f t="shared" si="708"/>
        <v>38.980453414285748</v>
      </c>
      <c r="R2557" s="2">
        <f t="shared" si="717"/>
        <v>38.980453414285748</v>
      </c>
      <c r="S2557" s="2">
        <f t="shared" si="709"/>
        <v>0</v>
      </c>
      <c r="T2557" s="2">
        <f t="shared" si="720"/>
        <v>7.8394765857142659</v>
      </c>
      <c r="U2557" s="2">
        <f t="shared" si="710"/>
        <v>0</v>
      </c>
      <c r="V2557" t="str">
        <f t="shared" si="718"/>
        <v>Y</v>
      </c>
      <c r="W2557" s="2">
        <f t="shared" si="719"/>
        <v>0</v>
      </c>
      <c r="X2557" s="2">
        <f t="shared" si="711"/>
        <v>0</v>
      </c>
      <c r="Y2557" s="2"/>
    </row>
    <row r="2558" spans="1:25" x14ac:dyDescent="0.2">
      <c r="A2558">
        <v>11</v>
      </c>
      <c r="B2558" s="1">
        <v>42842.458333327137</v>
      </c>
      <c r="C2558">
        <v>46</v>
      </c>
      <c r="D2558" s="15">
        <f t="shared" si="712"/>
        <v>46</v>
      </c>
      <c r="E2558">
        <v>32</v>
      </c>
      <c r="F2558" s="6">
        <v>4.4926899999999996</v>
      </c>
      <c r="G2558" s="6">
        <v>46.881770000000003</v>
      </c>
      <c r="H2558" s="6">
        <f t="shared" si="703"/>
        <v>51.374459999999999</v>
      </c>
      <c r="I2558" s="6">
        <f t="shared" si="704"/>
        <v>14</v>
      </c>
      <c r="J2558" s="6">
        <f t="shared" si="705"/>
        <v>0</v>
      </c>
      <c r="K2558" s="3">
        <f t="shared" si="713"/>
        <v>0</v>
      </c>
      <c r="L2558" s="6">
        <f t="shared" si="706"/>
        <v>37.374459999999999</v>
      </c>
      <c r="M2558" s="6">
        <f t="shared" si="714"/>
        <v>220</v>
      </c>
      <c r="N2558" s="6">
        <f t="shared" si="715"/>
        <v>37.374459999999999</v>
      </c>
      <c r="O2558" s="2">
        <f t="shared" si="707"/>
        <v>-32</v>
      </c>
      <c r="P2558" s="2">
        <f t="shared" si="716"/>
        <v>0</v>
      </c>
      <c r="Q2558" s="2">
        <f t="shared" si="708"/>
        <v>46</v>
      </c>
      <c r="R2558" s="2">
        <f t="shared" si="717"/>
        <v>46</v>
      </c>
      <c r="S2558" s="2">
        <f t="shared" si="709"/>
        <v>0</v>
      </c>
      <c r="T2558" s="2">
        <f t="shared" si="720"/>
        <v>0</v>
      </c>
      <c r="U2558" s="2">
        <f t="shared" si="710"/>
        <v>5.3744599999999991</v>
      </c>
      <c r="V2558" t="str">
        <f t="shared" si="718"/>
        <v>Y</v>
      </c>
      <c r="W2558" s="2">
        <f t="shared" si="719"/>
        <v>5.3744599999999991</v>
      </c>
      <c r="X2558" s="2">
        <f t="shared" si="711"/>
        <v>0</v>
      </c>
      <c r="Y2558" s="2"/>
    </row>
    <row r="2559" spans="1:25" x14ac:dyDescent="0.2">
      <c r="A2559">
        <v>12</v>
      </c>
      <c r="B2559" s="1">
        <v>42842.499999993801</v>
      </c>
      <c r="C2559">
        <v>46.4</v>
      </c>
      <c r="D2559" s="15">
        <f t="shared" si="712"/>
        <v>46.4</v>
      </c>
      <c r="E2559">
        <v>32</v>
      </c>
      <c r="F2559" s="6">
        <v>4.10677</v>
      </c>
      <c r="G2559" s="6">
        <v>47.412750000000003</v>
      </c>
      <c r="H2559" s="6">
        <f t="shared" si="703"/>
        <v>51.51952</v>
      </c>
      <c r="I2559" s="6">
        <f t="shared" si="704"/>
        <v>14.399999999999999</v>
      </c>
      <c r="J2559" s="6">
        <f t="shared" si="705"/>
        <v>0</v>
      </c>
      <c r="K2559" s="3">
        <f t="shared" si="713"/>
        <v>0</v>
      </c>
      <c r="L2559" s="6">
        <f t="shared" si="706"/>
        <v>37.119520000000001</v>
      </c>
      <c r="M2559" s="6">
        <f t="shared" si="714"/>
        <v>220</v>
      </c>
      <c r="N2559" s="6">
        <f t="shared" si="715"/>
        <v>37.119520000000023</v>
      </c>
      <c r="O2559" s="2">
        <f t="shared" si="707"/>
        <v>-32</v>
      </c>
      <c r="P2559" s="2">
        <f t="shared" si="716"/>
        <v>0</v>
      </c>
      <c r="Q2559" s="2">
        <f t="shared" si="708"/>
        <v>46.4</v>
      </c>
      <c r="R2559" s="2">
        <f t="shared" si="717"/>
        <v>46.4</v>
      </c>
      <c r="S2559" s="2">
        <f t="shared" si="709"/>
        <v>0</v>
      </c>
      <c r="T2559" s="2">
        <f t="shared" si="720"/>
        <v>0</v>
      </c>
      <c r="U2559" s="2">
        <f t="shared" si="710"/>
        <v>5.1195200000000227</v>
      </c>
      <c r="V2559" t="str">
        <f t="shared" si="718"/>
        <v>Y</v>
      </c>
      <c r="W2559" s="2">
        <f t="shared" si="719"/>
        <v>5.1195200000000227</v>
      </c>
      <c r="X2559" s="2">
        <f t="shared" si="711"/>
        <v>0</v>
      </c>
      <c r="Y2559" s="2"/>
    </row>
    <row r="2560" spans="1:25" x14ac:dyDescent="0.2">
      <c r="A2560">
        <v>13</v>
      </c>
      <c r="B2560" s="1">
        <v>42842.541666660465</v>
      </c>
      <c r="C2560">
        <v>46.7</v>
      </c>
      <c r="D2560" s="15">
        <f t="shared" si="712"/>
        <v>46.7</v>
      </c>
      <c r="E2560">
        <v>32</v>
      </c>
      <c r="F2560" s="6">
        <v>5.04657</v>
      </c>
      <c r="G2560" s="6">
        <v>45.515309999999999</v>
      </c>
      <c r="H2560" s="6">
        <f t="shared" si="703"/>
        <v>50.561880000000002</v>
      </c>
      <c r="I2560" s="6">
        <f t="shared" si="704"/>
        <v>14.700000000000003</v>
      </c>
      <c r="J2560" s="6">
        <f t="shared" si="705"/>
        <v>0</v>
      </c>
      <c r="K2560" s="3">
        <f t="shared" si="713"/>
        <v>0</v>
      </c>
      <c r="L2560" s="6">
        <f t="shared" si="706"/>
        <v>35.861879999999999</v>
      </c>
      <c r="M2560" s="6">
        <f t="shared" si="714"/>
        <v>220</v>
      </c>
      <c r="N2560" s="6">
        <f t="shared" si="715"/>
        <v>35.861879999999985</v>
      </c>
      <c r="O2560" s="2">
        <f t="shared" si="707"/>
        <v>-32</v>
      </c>
      <c r="P2560" s="2">
        <f t="shared" si="716"/>
        <v>0</v>
      </c>
      <c r="Q2560" s="2">
        <f t="shared" si="708"/>
        <v>46.7</v>
      </c>
      <c r="R2560" s="2">
        <f t="shared" si="717"/>
        <v>46.7</v>
      </c>
      <c r="S2560" s="2">
        <f t="shared" si="709"/>
        <v>0</v>
      </c>
      <c r="T2560" s="2">
        <f t="shared" si="720"/>
        <v>0</v>
      </c>
      <c r="U2560" s="2">
        <f t="shared" si="710"/>
        <v>3.8618799999999851</v>
      </c>
      <c r="V2560" t="str">
        <f t="shared" si="718"/>
        <v>Y</v>
      </c>
      <c r="W2560" s="2">
        <f t="shared" si="719"/>
        <v>3.8618799999999851</v>
      </c>
      <c r="X2560" s="2">
        <f t="shared" si="711"/>
        <v>0</v>
      </c>
      <c r="Y2560" s="2"/>
    </row>
    <row r="2561" spans="1:25" x14ac:dyDescent="0.2">
      <c r="A2561">
        <v>14</v>
      </c>
      <c r="B2561" s="1">
        <v>42842.583333327129</v>
      </c>
      <c r="C2561">
        <v>46.3</v>
      </c>
      <c r="D2561" s="15">
        <f t="shared" si="712"/>
        <v>46.3</v>
      </c>
      <c r="E2561">
        <v>32</v>
      </c>
      <c r="F2561" s="6">
        <v>4.8133499999999998</v>
      </c>
      <c r="G2561" s="6">
        <v>39.962520000000005</v>
      </c>
      <c r="H2561" s="6">
        <f t="shared" si="703"/>
        <v>44.775870000000005</v>
      </c>
      <c r="I2561" s="6">
        <f t="shared" si="704"/>
        <v>14.299999999999997</v>
      </c>
      <c r="J2561" s="6">
        <f t="shared" si="705"/>
        <v>0</v>
      </c>
      <c r="K2561" s="3">
        <f t="shared" si="713"/>
        <v>0</v>
      </c>
      <c r="L2561" s="6">
        <f t="shared" si="706"/>
        <v>30.475870000000008</v>
      </c>
      <c r="M2561" s="6">
        <f t="shared" si="714"/>
        <v>220</v>
      </c>
      <c r="N2561" s="6">
        <f t="shared" si="715"/>
        <v>30.475870000000015</v>
      </c>
      <c r="O2561" s="2">
        <f t="shared" si="707"/>
        <v>-30.475870000000015</v>
      </c>
      <c r="P2561" s="2">
        <f t="shared" si="716"/>
        <v>1.5241299999999853</v>
      </c>
      <c r="Q2561" s="2">
        <f t="shared" si="708"/>
        <v>44.775870000000012</v>
      </c>
      <c r="R2561" s="2">
        <f t="shared" si="717"/>
        <v>44.775870000000012</v>
      </c>
      <c r="S2561" s="2">
        <f t="shared" si="709"/>
        <v>0</v>
      </c>
      <c r="T2561" s="2">
        <f t="shared" si="720"/>
        <v>0</v>
      </c>
      <c r="U2561" s="2">
        <f t="shared" si="710"/>
        <v>0</v>
      </c>
      <c r="V2561" t="str">
        <f t="shared" si="718"/>
        <v>Y</v>
      </c>
      <c r="W2561" s="2">
        <f t="shared" si="719"/>
        <v>0</v>
      </c>
      <c r="X2561" s="2">
        <f t="shared" si="711"/>
        <v>0</v>
      </c>
      <c r="Y2561" s="2"/>
    </row>
    <row r="2562" spans="1:25" x14ac:dyDescent="0.2">
      <c r="A2562">
        <v>15</v>
      </c>
      <c r="B2562" s="1">
        <v>42842.624999993794</v>
      </c>
      <c r="C2562">
        <v>46.2</v>
      </c>
      <c r="D2562" s="15">
        <f t="shared" si="712"/>
        <v>46.2</v>
      </c>
      <c r="E2562">
        <v>32</v>
      </c>
      <c r="F2562" s="6">
        <v>3.1079300000000001</v>
      </c>
      <c r="G2562" s="6">
        <v>25.807440000000003</v>
      </c>
      <c r="H2562" s="6">
        <f t="shared" si="703"/>
        <v>28.915370000000003</v>
      </c>
      <c r="I2562" s="6">
        <f t="shared" si="704"/>
        <v>14.200000000000003</v>
      </c>
      <c r="J2562" s="6">
        <f t="shared" si="705"/>
        <v>0</v>
      </c>
      <c r="K2562" s="3">
        <f t="shared" si="713"/>
        <v>0</v>
      </c>
      <c r="L2562" s="6">
        <f t="shared" si="706"/>
        <v>14.71537</v>
      </c>
      <c r="M2562" s="6">
        <f t="shared" si="714"/>
        <v>220</v>
      </c>
      <c r="N2562" s="6">
        <f t="shared" si="715"/>
        <v>14.715370000000007</v>
      </c>
      <c r="O2562" s="2">
        <f t="shared" si="707"/>
        <v>-14.715370000000007</v>
      </c>
      <c r="P2562" s="2">
        <f t="shared" si="716"/>
        <v>17.284629999999993</v>
      </c>
      <c r="Q2562" s="2">
        <f t="shared" si="708"/>
        <v>28.91537000000001</v>
      </c>
      <c r="R2562" s="2">
        <f t="shared" si="717"/>
        <v>28.91537000000001</v>
      </c>
      <c r="S2562" s="2">
        <f t="shared" si="709"/>
        <v>0</v>
      </c>
      <c r="T2562" s="2">
        <f t="shared" si="720"/>
        <v>0</v>
      </c>
      <c r="U2562" s="2">
        <f t="shared" si="710"/>
        <v>0</v>
      </c>
      <c r="V2562" t="str">
        <f t="shared" si="718"/>
        <v>Y</v>
      </c>
      <c r="W2562" s="2">
        <f t="shared" si="719"/>
        <v>0</v>
      </c>
      <c r="X2562" s="2">
        <f t="shared" si="711"/>
        <v>0</v>
      </c>
      <c r="Y2562" s="2"/>
    </row>
    <row r="2563" spans="1:25" x14ac:dyDescent="0.2">
      <c r="A2563">
        <v>16</v>
      </c>
      <c r="B2563" s="1">
        <v>42842.666666660458</v>
      </c>
      <c r="C2563">
        <v>46.2</v>
      </c>
      <c r="D2563" s="15">
        <f t="shared" si="712"/>
        <v>46.2</v>
      </c>
      <c r="E2563">
        <v>32</v>
      </c>
      <c r="F2563" s="6">
        <v>2.3639299999999999</v>
      </c>
      <c r="G2563" s="6">
        <v>9.3605299999999989</v>
      </c>
      <c r="H2563" s="6">
        <f t="shared" ref="H2563:H2626" si="721">(F2563+G2563)</f>
        <v>11.724459999999999</v>
      </c>
      <c r="I2563" s="6">
        <f t="shared" ref="I2563:I2626" si="722">IF((D2563-E2563)&gt;0,D2563-E2563,0)</f>
        <v>14.200000000000003</v>
      </c>
      <c r="J2563" s="6">
        <f t="shared" ref="J2563:J2626" si="723">IF((I2563-H2563)&gt;0, (I2563-H2563), (0))</f>
        <v>2.4755400000000041</v>
      </c>
      <c r="K2563" s="3">
        <f t="shared" si="713"/>
        <v>2.8291885714285741</v>
      </c>
      <c r="L2563" s="6">
        <f t="shared" ref="L2563:L2626" si="724">IF(J2563=0, H2563-I2563,0)</f>
        <v>0</v>
      </c>
      <c r="M2563" s="6">
        <f t="shared" si="714"/>
        <v>217.17081142857143</v>
      </c>
      <c r="N2563" s="6">
        <f t="shared" si="715"/>
        <v>0.35364857142857886</v>
      </c>
      <c r="O2563" s="2">
        <f t="shared" ref="O2563:O2626" si="725">IF((N2563&lt;E2563-$AA$7),-N2563,$AA$7-E2563)</f>
        <v>-0.35364857142857886</v>
      </c>
      <c r="P2563" s="2">
        <f t="shared" si="716"/>
        <v>31.646351428571421</v>
      </c>
      <c r="Q2563" s="2">
        <f t="shared" ref="Q2563:Q2626" si="726">D2563-P2563</f>
        <v>14.553648571428582</v>
      </c>
      <c r="R2563" s="2">
        <f t="shared" si="717"/>
        <v>11.724459999999999</v>
      </c>
      <c r="S2563" s="2">
        <f t="shared" ref="S2563:S2626" si="727">IF(Q2563-R2563&gt;0, Q2563-R2563, 0)</f>
        <v>2.8291885714285829</v>
      </c>
      <c r="T2563" s="2">
        <f t="shared" si="720"/>
        <v>0</v>
      </c>
      <c r="U2563" s="2">
        <f t="shared" ref="U2563:U2626" si="728">N2563+O2563</f>
        <v>0</v>
      </c>
      <c r="V2563" t="str">
        <f t="shared" si="718"/>
        <v>Y</v>
      </c>
      <c r="W2563" s="2">
        <f t="shared" si="719"/>
        <v>0</v>
      </c>
      <c r="X2563" s="2">
        <f t="shared" ref="X2563:X2626" si="729">D2563- (P2563+R2563+S2563)</f>
        <v>0</v>
      </c>
      <c r="Y2563" s="2"/>
    </row>
    <row r="2564" spans="1:25" x14ac:dyDescent="0.2">
      <c r="A2564">
        <v>17</v>
      </c>
      <c r="B2564" s="1">
        <v>42842.708333327122</v>
      </c>
      <c r="C2564">
        <v>47</v>
      </c>
      <c r="D2564" s="15">
        <f t="shared" ref="D2564:D2627" si="730">C2564/$AA$4*$AA$5</f>
        <v>47</v>
      </c>
      <c r="E2564">
        <v>32</v>
      </c>
      <c r="F2564" s="6">
        <v>2.3359899999999998</v>
      </c>
      <c r="G2564" s="6">
        <v>5.5341649999999998</v>
      </c>
      <c r="H2564" s="6">
        <f t="shared" si="721"/>
        <v>7.8701549999999996</v>
      </c>
      <c r="I2564" s="6">
        <f t="shared" si="722"/>
        <v>15</v>
      </c>
      <c r="J2564" s="6">
        <f t="shared" si="723"/>
        <v>7.1298450000000004</v>
      </c>
      <c r="K2564" s="3">
        <f t="shared" ref="K2564:K2627" si="731">IF((M2563-M2564)&gt;0,M2563-M2564,0)</f>
        <v>8.1483942857142893</v>
      </c>
      <c r="L2564" s="6">
        <f t="shared" si="724"/>
        <v>0</v>
      </c>
      <c r="M2564" s="6">
        <f t="shared" ref="M2564:M2627" si="732">IF( (M2563-J2564/$AA$11+L2564)&gt;$AA$25, IF((M2563-J2564/$AA$11+L2564)&lt;$AA$9,(M2563-J2564/$AA$11+L2564),$AA$9), $AA$25)</f>
        <v>209.02241714285714</v>
      </c>
      <c r="N2564" s="6">
        <f t="shared" ref="N2564:N2627" si="733">IF(((M2563-J2564+L2564)-M2564)&gt;0,((M2563-J2564+L2564)-M2564),0)</f>
        <v>1.0185492857143004</v>
      </c>
      <c r="O2564" s="2">
        <f t="shared" si="725"/>
        <v>-1.0185492857143004</v>
      </c>
      <c r="P2564" s="2">
        <f t="shared" ref="P2564:P2627" si="734">E2564+O2564</f>
        <v>30.9814507142857</v>
      </c>
      <c r="Q2564" s="2">
        <f t="shared" si="726"/>
        <v>16.0185492857143</v>
      </c>
      <c r="R2564" s="2">
        <f t="shared" ref="R2564:R2627" si="735">IF(Q2564&gt;H2564, H2564, Q2564)</f>
        <v>7.8701549999999996</v>
      </c>
      <c r="S2564" s="2">
        <f t="shared" si="727"/>
        <v>8.1483942857142999</v>
      </c>
      <c r="T2564" s="2">
        <f t="shared" si="720"/>
        <v>0</v>
      </c>
      <c r="U2564" s="2">
        <f t="shared" si="728"/>
        <v>0</v>
      </c>
      <c r="V2564" t="str">
        <f t="shared" ref="V2564:V2627" si="736">IF(AND(A2564&gt;7,A2564&lt;17), "Y", "N")</f>
        <v>N</v>
      </c>
      <c r="W2564" s="2">
        <f t="shared" ref="W2564:W2627" si="737">IF(V2564="Y", U2564, 0)</f>
        <v>0</v>
      </c>
      <c r="X2564" s="2">
        <f t="shared" si="729"/>
        <v>0</v>
      </c>
      <c r="Y2564" s="2"/>
    </row>
    <row r="2565" spans="1:25" x14ac:dyDescent="0.2">
      <c r="A2565">
        <v>18</v>
      </c>
      <c r="B2565" s="1">
        <v>42842.749999993786</v>
      </c>
      <c r="C2565">
        <v>47.2</v>
      </c>
      <c r="D2565" s="15">
        <f t="shared" si="730"/>
        <v>47.2</v>
      </c>
      <c r="E2565">
        <v>32</v>
      </c>
      <c r="F2565" s="6">
        <v>3.8106300000000002</v>
      </c>
      <c r="G2565" s="6">
        <v>-1.5167529999999999E-2</v>
      </c>
      <c r="H2565" s="6">
        <f t="shared" si="721"/>
        <v>3.7954624700000004</v>
      </c>
      <c r="I2565" s="6">
        <f t="shared" si="722"/>
        <v>15.200000000000003</v>
      </c>
      <c r="J2565" s="6">
        <f t="shared" si="723"/>
        <v>11.404537530000002</v>
      </c>
      <c r="K2565" s="3">
        <f t="shared" si="731"/>
        <v>13.03375717714286</v>
      </c>
      <c r="L2565" s="6">
        <f t="shared" si="724"/>
        <v>0</v>
      </c>
      <c r="M2565" s="6">
        <f t="shared" si="732"/>
        <v>195.98865996571428</v>
      </c>
      <c r="N2565" s="6">
        <f t="shared" si="733"/>
        <v>1.629219647142861</v>
      </c>
      <c r="O2565" s="2">
        <f t="shared" si="725"/>
        <v>-1.629219647142861</v>
      </c>
      <c r="P2565" s="2">
        <f t="shared" si="734"/>
        <v>30.370780352857139</v>
      </c>
      <c r="Q2565" s="2">
        <f t="shared" si="726"/>
        <v>16.829219647142864</v>
      </c>
      <c r="R2565" s="2">
        <f t="shared" si="735"/>
        <v>3.7954624700000004</v>
      </c>
      <c r="S2565" s="2">
        <f t="shared" si="727"/>
        <v>13.033757177142864</v>
      </c>
      <c r="T2565" s="2">
        <f t="shared" si="720"/>
        <v>0</v>
      </c>
      <c r="U2565" s="2">
        <f t="shared" si="728"/>
        <v>0</v>
      </c>
      <c r="V2565" t="str">
        <f t="shared" si="736"/>
        <v>N</v>
      </c>
      <c r="W2565" s="2">
        <f t="shared" si="737"/>
        <v>0</v>
      </c>
      <c r="X2565" s="2">
        <f t="shared" si="729"/>
        <v>0</v>
      </c>
      <c r="Y2565" s="2"/>
    </row>
    <row r="2566" spans="1:25" x14ac:dyDescent="0.2">
      <c r="A2566">
        <v>19</v>
      </c>
      <c r="B2566" s="1">
        <v>42842.791666660451</v>
      </c>
      <c r="C2566">
        <v>46.5</v>
      </c>
      <c r="D2566" s="15">
        <f t="shared" si="730"/>
        <v>46.5</v>
      </c>
      <c r="E2566">
        <v>32</v>
      </c>
      <c r="F2566" s="6">
        <v>1.75935</v>
      </c>
      <c r="G2566" s="6">
        <v>-1.5167529999999999E-2</v>
      </c>
      <c r="H2566" s="6">
        <f t="shared" si="721"/>
        <v>1.7441824699999999</v>
      </c>
      <c r="I2566" s="6">
        <f t="shared" si="722"/>
        <v>14.5</v>
      </c>
      <c r="J2566" s="6">
        <f t="shared" si="723"/>
        <v>12.75581753</v>
      </c>
      <c r="K2566" s="3">
        <f t="shared" si="731"/>
        <v>14.578077177142859</v>
      </c>
      <c r="L2566" s="6">
        <f t="shared" si="724"/>
        <v>0</v>
      </c>
      <c r="M2566" s="6">
        <f t="shared" si="732"/>
        <v>181.41058278857142</v>
      </c>
      <c r="N2566" s="6">
        <f t="shared" si="733"/>
        <v>1.8222596471428574</v>
      </c>
      <c r="O2566" s="2">
        <f t="shared" si="725"/>
        <v>-1.8222596471428574</v>
      </c>
      <c r="P2566" s="2">
        <f t="shared" si="734"/>
        <v>30.177740352857143</v>
      </c>
      <c r="Q2566" s="2">
        <f t="shared" si="726"/>
        <v>16.322259647142857</v>
      </c>
      <c r="R2566" s="2">
        <f t="shared" si="735"/>
        <v>1.7441824699999999</v>
      </c>
      <c r="S2566" s="2">
        <f t="shared" si="727"/>
        <v>14.578077177142857</v>
      </c>
      <c r="T2566" s="2">
        <f t="shared" si="720"/>
        <v>0</v>
      </c>
      <c r="U2566" s="2">
        <f t="shared" si="728"/>
        <v>0</v>
      </c>
      <c r="V2566" t="str">
        <f t="shared" si="736"/>
        <v>N</v>
      </c>
      <c r="W2566" s="2">
        <f t="shared" si="737"/>
        <v>0</v>
      </c>
      <c r="X2566" s="2">
        <f t="shared" si="729"/>
        <v>0</v>
      </c>
      <c r="Y2566" s="2"/>
    </row>
    <row r="2567" spans="1:25" x14ac:dyDescent="0.2">
      <c r="A2567">
        <v>20</v>
      </c>
      <c r="B2567" s="1">
        <v>42842.833333327115</v>
      </c>
      <c r="C2567">
        <v>47.6</v>
      </c>
      <c r="D2567" s="15">
        <f t="shared" si="730"/>
        <v>47.6</v>
      </c>
      <c r="E2567">
        <v>32</v>
      </c>
      <c r="F2567" s="6">
        <v>2.4226100000000002</v>
      </c>
      <c r="G2567" s="6">
        <v>-1.5167529999999999E-2</v>
      </c>
      <c r="H2567" s="6">
        <f t="shared" si="721"/>
        <v>2.4074424700000003</v>
      </c>
      <c r="I2567" s="6">
        <f t="shared" si="722"/>
        <v>15.600000000000001</v>
      </c>
      <c r="J2567" s="6">
        <f t="shared" si="723"/>
        <v>13.192557530000002</v>
      </c>
      <c r="K2567" s="3">
        <f t="shared" si="731"/>
        <v>15.077208605714276</v>
      </c>
      <c r="L2567" s="6">
        <f t="shared" si="724"/>
        <v>0</v>
      </c>
      <c r="M2567" s="6">
        <f t="shared" si="732"/>
        <v>166.33337418285714</v>
      </c>
      <c r="N2567" s="6">
        <f t="shared" si="733"/>
        <v>1.8846510757142596</v>
      </c>
      <c r="O2567" s="2">
        <f t="shared" si="725"/>
        <v>-1.8846510757142596</v>
      </c>
      <c r="P2567" s="2">
        <f t="shared" si="734"/>
        <v>30.11534892428574</v>
      </c>
      <c r="Q2567" s="2">
        <f t="shared" si="726"/>
        <v>17.484651075714261</v>
      </c>
      <c r="R2567" s="2">
        <f t="shared" si="735"/>
        <v>2.4074424700000003</v>
      </c>
      <c r="S2567" s="2">
        <f t="shared" si="727"/>
        <v>15.077208605714262</v>
      </c>
      <c r="T2567" s="2">
        <f t="shared" si="720"/>
        <v>0</v>
      </c>
      <c r="U2567" s="2">
        <f t="shared" si="728"/>
        <v>0</v>
      </c>
      <c r="V2567" t="str">
        <f t="shared" si="736"/>
        <v>N</v>
      </c>
      <c r="W2567" s="2">
        <f t="shared" si="737"/>
        <v>0</v>
      </c>
      <c r="X2567" s="2">
        <f t="shared" si="729"/>
        <v>0</v>
      </c>
      <c r="Y2567" s="2"/>
    </row>
    <row r="2568" spans="1:25" x14ac:dyDescent="0.2">
      <c r="A2568">
        <v>21</v>
      </c>
      <c r="B2568" s="1">
        <v>42842.874999993779</v>
      </c>
      <c r="C2568">
        <v>48.3</v>
      </c>
      <c r="D2568" s="15">
        <f t="shared" si="730"/>
        <v>48.3</v>
      </c>
      <c r="E2568">
        <v>32</v>
      </c>
      <c r="F2568" s="6">
        <v>1.98522</v>
      </c>
      <c r="G2568" s="6">
        <v>-1.5167529999999999E-2</v>
      </c>
      <c r="H2568" s="6">
        <f t="shared" si="721"/>
        <v>1.9700524699999999</v>
      </c>
      <c r="I2568" s="6">
        <f t="shared" si="722"/>
        <v>16.299999999999997</v>
      </c>
      <c r="J2568" s="6">
        <f t="shared" si="723"/>
        <v>14.329947529999997</v>
      </c>
      <c r="K2568" s="3">
        <f t="shared" si="731"/>
        <v>16.377082891428557</v>
      </c>
      <c r="L2568" s="6">
        <f t="shared" si="724"/>
        <v>0</v>
      </c>
      <c r="M2568" s="6">
        <f t="shared" si="732"/>
        <v>149.95629129142858</v>
      </c>
      <c r="N2568" s="6">
        <f t="shared" si="733"/>
        <v>2.047135361428559</v>
      </c>
      <c r="O2568" s="2">
        <f t="shared" si="725"/>
        <v>-2.047135361428559</v>
      </c>
      <c r="P2568" s="2">
        <f t="shared" si="734"/>
        <v>29.952864638571441</v>
      </c>
      <c r="Q2568" s="2">
        <f t="shared" si="726"/>
        <v>18.347135361428556</v>
      </c>
      <c r="R2568" s="2">
        <f t="shared" si="735"/>
        <v>1.9700524699999999</v>
      </c>
      <c r="S2568" s="2">
        <f t="shared" si="727"/>
        <v>16.377082891428557</v>
      </c>
      <c r="T2568" s="2">
        <f t="shared" si="720"/>
        <v>0</v>
      </c>
      <c r="U2568" s="2">
        <f t="shared" si="728"/>
        <v>0</v>
      </c>
      <c r="V2568" t="str">
        <f t="shared" si="736"/>
        <v>N</v>
      </c>
      <c r="W2568" s="2">
        <f t="shared" si="737"/>
        <v>0</v>
      </c>
      <c r="X2568" s="2">
        <f t="shared" si="729"/>
        <v>0</v>
      </c>
      <c r="Y2568" s="2"/>
    </row>
    <row r="2569" spans="1:25" x14ac:dyDescent="0.2">
      <c r="A2569">
        <v>22</v>
      </c>
      <c r="B2569" s="1">
        <v>42842.916666660443</v>
      </c>
      <c r="C2569">
        <v>47</v>
      </c>
      <c r="D2569" s="15">
        <f t="shared" si="730"/>
        <v>47</v>
      </c>
      <c r="E2569">
        <v>32</v>
      </c>
      <c r="F2569" s="6">
        <v>1.7415700000000001</v>
      </c>
      <c r="G2569" s="6">
        <v>-1.5167529999999999E-2</v>
      </c>
      <c r="H2569" s="6">
        <f t="shared" si="721"/>
        <v>1.72640247</v>
      </c>
      <c r="I2569" s="6">
        <f t="shared" si="722"/>
        <v>15</v>
      </c>
      <c r="J2569" s="6">
        <f t="shared" si="723"/>
        <v>13.27359753</v>
      </c>
      <c r="K2569" s="3">
        <f t="shared" si="731"/>
        <v>15.169825748571441</v>
      </c>
      <c r="L2569" s="6">
        <f t="shared" si="724"/>
        <v>0</v>
      </c>
      <c r="M2569" s="6">
        <f t="shared" si="732"/>
        <v>134.78646554285714</v>
      </c>
      <c r="N2569" s="6">
        <f t="shared" si="733"/>
        <v>1.8962282185714514</v>
      </c>
      <c r="O2569" s="2">
        <f t="shared" si="725"/>
        <v>-1.8962282185714514</v>
      </c>
      <c r="P2569" s="2">
        <f t="shared" si="734"/>
        <v>30.103771781428549</v>
      </c>
      <c r="Q2569" s="2">
        <f t="shared" si="726"/>
        <v>16.896228218571451</v>
      </c>
      <c r="R2569" s="2">
        <f t="shared" si="735"/>
        <v>1.72640247</v>
      </c>
      <c r="S2569" s="2">
        <f t="shared" si="727"/>
        <v>15.169825748571451</v>
      </c>
      <c r="T2569" s="2">
        <f t="shared" si="720"/>
        <v>0</v>
      </c>
      <c r="U2569" s="2">
        <f t="shared" si="728"/>
        <v>0</v>
      </c>
      <c r="V2569" t="str">
        <f t="shared" si="736"/>
        <v>N</v>
      </c>
      <c r="W2569" s="2">
        <f t="shared" si="737"/>
        <v>0</v>
      </c>
      <c r="X2569" s="2">
        <f t="shared" si="729"/>
        <v>0</v>
      </c>
      <c r="Y2569" s="2"/>
    </row>
    <row r="2570" spans="1:25" x14ac:dyDescent="0.2">
      <c r="A2570">
        <v>23</v>
      </c>
      <c r="B2570" s="1">
        <v>42842.958333327108</v>
      </c>
      <c r="C2570">
        <v>42.8</v>
      </c>
      <c r="D2570" s="15">
        <f t="shared" si="730"/>
        <v>42.8</v>
      </c>
      <c r="E2570">
        <v>32</v>
      </c>
      <c r="F2570" s="6">
        <v>1.51739</v>
      </c>
      <c r="G2570" s="6">
        <v>-1.5167529999999999E-2</v>
      </c>
      <c r="H2570" s="6">
        <f t="shared" si="721"/>
        <v>1.50222247</v>
      </c>
      <c r="I2570" s="6">
        <f t="shared" si="722"/>
        <v>10.799999999999997</v>
      </c>
      <c r="J2570" s="6">
        <f t="shared" si="723"/>
        <v>9.2977775299999976</v>
      </c>
      <c r="K2570" s="3">
        <f t="shared" si="731"/>
        <v>10.626031462857142</v>
      </c>
      <c r="L2570" s="6">
        <f t="shared" si="724"/>
        <v>0</v>
      </c>
      <c r="M2570" s="6">
        <f t="shared" si="732"/>
        <v>124.16043408</v>
      </c>
      <c r="N2570" s="6">
        <f t="shared" si="733"/>
        <v>1.3282539328571517</v>
      </c>
      <c r="O2570" s="2">
        <f t="shared" si="725"/>
        <v>-1.3282539328571517</v>
      </c>
      <c r="P2570" s="2">
        <f t="shared" si="734"/>
        <v>30.671746067142848</v>
      </c>
      <c r="Q2570" s="2">
        <f t="shared" si="726"/>
        <v>12.128253932857149</v>
      </c>
      <c r="R2570" s="2">
        <f t="shared" si="735"/>
        <v>1.50222247</v>
      </c>
      <c r="S2570" s="2">
        <f t="shared" si="727"/>
        <v>10.626031462857149</v>
      </c>
      <c r="T2570" s="2">
        <f t="shared" ref="T2570:T2633" si="738">IF(Q2570-R2570&gt;0, 0, ABS(M2569-M2570))</f>
        <v>0</v>
      </c>
      <c r="U2570" s="2">
        <f t="shared" si="728"/>
        <v>0</v>
      </c>
      <c r="V2570" t="str">
        <f t="shared" si="736"/>
        <v>N</v>
      </c>
      <c r="W2570" s="2">
        <f t="shared" si="737"/>
        <v>0</v>
      </c>
      <c r="X2570" s="2">
        <f t="shared" si="729"/>
        <v>0</v>
      </c>
      <c r="Y2570" s="2"/>
    </row>
    <row r="2571" spans="1:25" x14ac:dyDescent="0.2">
      <c r="A2571">
        <v>0</v>
      </c>
      <c r="B2571" s="1">
        <v>42842.999999993772</v>
      </c>
      <c r="C2571">
        <v>40.700000000000003</v>
      </c>
      <c r="D2571" s="15">
        <f t="shared" si="730"/>
        <v>40.700000000000003</v>
      </c>
      <c r="E2571">
        <v>32</v>
      </c>
      <c r="F2571" s="6">
        <v>1.3739600000000001</v>
      </c>
      <c r="G2571" s="6">
        <v>-1.5167529999999999E-2</v>
      </c>
      <c r="H2571" s="6">
        <f t="shared" si="721"/>
        <v>1.35879247</v>
      </c>
      <c r="I2571" s="6">
        <f t="shared" si="722"/>
        <v>8.7000000000000028</v>
      </c>
      <c r="J2571" s="6">
        <f t="shared" si="723"/>
        <v>7.3412075300000028</v>
      </c>
      <c r="K2571" s="3">
        <f t="shared" si="731"/>
        <v>8.389951462857141</v>
      </c>
      <c r="L2571" s="6">
        <f t="shared" si="724"/>
        <v>0</v>
      </c>
      <c r="M2571" s="6">
        <f t="shared" si="732"/>
        <v>115.77048261714286</v>
      </c>
      <c r="N2571" s="6">
        <f t="shared" si="733"/>
        <v>1.0487439328571355</v>
      </c>
      <c r="O2571" s="2">
        <f t="shared" si="725"/>
        <v>-1.0487439328571355</v>
      </c>
      <c r="P2571" s="2">
        <f t="shared" si="734"/>
        <v>30.951256067142864</v>
      </c>
      <c r="Q2571" s="2">
        <f t="shared" si="726"/>
        <v>9.7487439328571384</v>
      </c>
      <c r="R2571" s="2">
        <f t="shared" si="735"/>
        <v>1.35879247</v>
      </c>
      <c r="S2571" s="2">
        <f t="shared" si="727"/>
        <v>8.3899514628571374</v>
      </c>
      <c r="T2571" s="2">
        <f t="shared" si="738"/>
        <v>0</v>
      </c>
      <c r="U2571" s="2">
        <f t="shared" si="728"/>
        <v>0</v>
      </c>
      <c r="V2571" t="str">
        <f t="shared" si="736"/>
        <v>N</v>
      </c>
      <c r="W2571" s="2">
        <f t="shared" si="737"/>
        <v>0</v>
      </c>
      <c r="X2571" s="2">
        <f t="shared" si="729"/>
        <v>0</v>
      </c>
      <c r="Y2571" s="2"/>
    </row>
    <row r="2572" spans="1:25" x14ac:dyDescent="0.2">
      <c r="A2572">
        <v>1</v>
      </c>
      <c r="B2572" s="1">
        <v>42843.041666660436</v>
      </c>
      <c r="C2572">
        <v>35.700000000000003</v>
      </c>
      <c r="D2572" s="15">
        <f t="shared" si="730"/>
        <v>35.700000000000003</v>
      </c>
      <c r="E2572">
        <v>32</v>
      </c>
      <c r="F2572" s="6">
        <v>2.6753800000000001</v>
      </c>
      <c r="G2572" s="6">
        <v>-1.5167529999999999E-2</v>
      </c>
      <c r="H2572" s="6">
        <f t="shared" si="721"/>
        <v>2.6602124700000003</v>
      </c>
      <c r="I2572" s="6">
        <f t="shared" si="722"/>
        <v>3.7000000000000028</v>
      </c>
      <c r="J2572" s="6">
        <f t="shared" si="723"/>
        <v>1.0397875300000026</v>
      </c>
      <c r="K2572" s="3">
        <f t="shared" si="731"/>
        <v>1.1883286057142897</v>
      </c>
      <c r="L2572" s="6">
        <f t="shared" si="724"/>
        <v>0</v>
      </c>
      <c r="M2572" s="6">
        <f t="shared" si="732"/>
        <v>114.58215401142857</v>
      </c>
      <c r="N2572" s="6">
        <f t="shared" si="733"/>
        <v>0.14854107571429154</v>
      </c>
      <c r="O2572" s="2">
        <f t="shared" si="725"/>
        <v>-0.14854107571429154</v>
      </c>
      <c r="P2572" s="2">
        <f t="shared" si="734"/>
        <v>31.851458924285708</v>
      </c>
      <c r="Q2572" s="2">
        <f t="shared" si="726"/>
        <v>3.8485410757142944</v>
      </c>
      <c r="R2572" s="2">
        <f t="shared" si="735"/>
        <v>2.6602124700000003</v>
      </c>
      <c r="S2572" s="2">
        <f t="shared" si="727"/>
        <v>1.1883286057142941</v>
      </c>
      <c r="T2572" s="2">
        <f t="shared" si="738"/>
        <v>0</v>
      </c>
      <c r="U2572" s="2">
        <f t="shared" si="728"/>
        <v>0</v>
      </c>
      <c r="V2572" t="str">
        <f t="shared" si="736"/>
        <v>N</v>
      </c>
      <c r="W2572" s="2">
        <f t="shared" si="737"/>
        <v>0</v>
      </c>
      <c r="X2572" s="2">
        <f t="shared" si="729"/>
        <v>0</v>
      </c>
      <c r="Y2572" s="2"/>
    </row>
    <row r="2573" spans="1:25" x14ac:dyDescent="0.2">
      <c r="A2573">
        <v>2</v>
      </c>
      <c r="B2573" s="1">
        <v>42843.0833333271</v>
      </c>
      <c r="C2573">
        <v>34.5</v>
      </c>
      <c r="D2573" s="15">
        <f t="shared" si="730"/>
        <v>34.5</v>
      </c>
      <c r="E2573">
        <v>32</v>
      </c>
      <c r="F2573" s="6">
        <v>2.9372600000000002</v>
      </c>
      <c r="G2573" s="6">
        <v>-1.5167529999999999E-2</v>
      </c>
      <c r="H2573" s="6">
        <f t="shared" si="721"/>
        <v>2.9220924700000004</v>
      </c>
      <c r="I2573" s="6">
        <f t="shared" si="722"/>
        <v>2.5</v>
      </c>
      <c r="J2573" s="6">
        <f t="shared" si="723"/>
        <v>0</v>
      </c>
      <c r="K2573" s="3">
        <f t="shared" si="731"/>
        <v>0</v>
      </c>
      <c r="L2573" s="6">
        <f t="shared" si="724"/>
        <v>0.42209247000000039</v>
      </c>
      <c r="M2573" s="6">
        <f t="shared" si="732"/>
        <v>115.00424648142857</v>
      </c>
      <c r="N2573" s="6">
        <f t="shared" si="733"/>
        <v>0</v>
      </c>
      <c r="O2573" s="2">
        <f t="shared" si="725"/>
        <v>0</v>
      </c>
      <c r="P2573" s="2">
        <f t="shared" si="734"/>
        <v>32</v>
      </c>
      <c r="Q2573" s="2">
        <f t="shared" si="726"/>
        <v>2.5</v>
      </c>
      <c r="R2573" s="2">
        <f t="shared" si="735"/>
        <v>2.5</v>
      </c>
      <c r="S2573" s="2">
        <f t="shared" si="727"/>
        <v>0</v>
      </c>
      <c r="T2573" s="2">
        <f t="shared" si="738"/>
        <v>0.4220924699999955</v>
      </c>
      <c r="U2573" s="2">
        <f t="shared" si="728"/>
        <v>0</v>
      </c>
      <c r="V2573" t="str">
        <f t="shared" si="736"/>
        <v>N</v>
      </c>
      <c r="W2573" s="2">
        <f t="shared" si="737"/>
        <v>0</v>
      </c>
      <c r="X2573" s="2">
        <f t="shared" si="729"/>
        <v>0</v>
      </c>
      <c r="Y2573" s="2"/>
    </row>
    <row r="2574" spans="1:25" x14ac:dyDescent="0.2">
      <c r="A2574">
        <v>3</v>
      </c>
      <c r="B2574" s="1">
        <v>42843.124999993765</v>
      </c>
      <c r="C2574">
        <v>32.4</v>
      </c>
      <c r="D2574" s="15">
        <f t="shared" si="730"/>
        <v>32.4</v>
      </c>
      <c r="E2574">
        <v>32</v>
      </c>
      <c r="F2574" s="6">
        <v>3.2040600000000001</v>
      </c>
      <c r="G2574" s="6">
        <v>-1.5167529999999999E-2</v>
      </c>
      <c r="H2574" s="6">
        <f t="shared" si="721"/>
        <v>3.1888924700000003</v>
      </c>
      <c r="I2574" s="6">
        <f t="shared" si="722"/>
        <v>0.39999999999999858</v>
      </c>
      <c r="J2574" s="6">
        <f t="shared" si="723"/>
        <v>0</v>
      </c>
      <c r="K2574" s="3">
        <f t="shared" si="731"/>
        <v>0</v>
      </c>
      <c r="L2574" s="6">
        <f t="shared" si="724"/>
        <v>2.7888924700000017</v>
      </c>
      <c r="M2574" s="6">
        <f t="shared" si="732"/>
        <v>117.79313895142857</v>
      </c>
      <c r="N2574" s="6">
        <f t="shared" si="733"/>
        <v>0</v>
      </c>
      <c r="O2574" s="2">
        <f t="shared" si="725"/>
        <v>0</v>
      </c>
      <c r="P2574" s="2">
        <f t="shared" si="734"/>
        <v>32</v>
      </c>
      <c r="Q2574" s="2">
        <f t="shared" si="726"/>
        <v>0.39999999999999858</v>
      </c>
      <c r="R2574" s="2">
        <f t="shared" si="735"/>
        <v>0.39999999999999858</v>
      </c>
      <c r="S2574" s="2">
        <f t="shared" si="727"/>
        <v>0</v>
      </c>
      <c r="T2574" s="2">
        <f t="shared" si="738"/>
        <v>2.7888924700000075</v>
      </c>
      <c r="U2574" s="2">
        <f t="shared" si="728"/>
        <v>0</v>
      </c>
      <c r="V2574" t="str">
        <f t="shared" si="736"/>
        <v>N</v>
      </c>
      <c r="W2574" s="2">
        <f t="shared" si="737"/>
        <v>0</v>
      </c>
      <c r="X2574" s="2">
        <f t="shared" si="729"/>
        <v>0</v>
      </c>
      <c r="Y2574" s="2"/>
    </row>
    <row r="2575" spans="1:25" x14ac:dyDescent="0.2">
      <c r="A2575">
        <v>4</v>
      </c>
      <c r="B2575" s="1">
        <v>42843.166666660429</v>
      </c>
      <c r="C2575">
        <v>31.9</v>
      </c>
      <c r="D2575" s="15">
        <f t="shared" si="730"/>
        <v>31.9</v>
      </c>
      <c r="E2575">
        <v>32</v>
      </c>
      <c r="F2575" s="6">
        <v>3.61225</v>
      </c>
      <c r="G2575" s="6">
        <v>-1.5167529999999999E-2</v>
      </c>
      <c r="H2575" s="6">
        <f t="shared" si="721"/>
        <v>3.5970824700000001</v>
      </c>
      <c r="I2575" s="6">
        <f t="shared" si="722"/>
        <v>0</v>
      </c>
      <c r="J2575" s="6">
        <f t="shared" si="723"/>
        <v>0</v>
      </c>
      <c r="K2575" s="3">
        <f t="shared" si="731"/>
        <v>0</v>
      </c>
      <c r="L2575" s="6">
        <f t="shared" si="724"/>
        <v>3.5970824700000001</v>
      </c>
      <c r="M2575" s="6">
        <f t="shared" si="732"/>
        <v>121.39022142142858</v>
      </c>
      <c r="N2575" s="6">
        <f t="shared" si="733"/>
        <v>0</v>
      </c>
      <c r="O2575" s="2">
        <f t="shared" si="725"/>
        <v>0</v>
      </c>
      <c r="P2575" s="2">
        <f t="shared" si="734"/>
        <v>32</v>
      </c>
      <c r="Q2575" s="2">
        <f t="shared" si="726"/>
        <v>-0.10000000000000142</v>
      </c>
      <c r="R2575" s="2">
        <f t="shared" si="735"/>
        <v>-0.10000000000000142</v>
      </c>
      <c r="S2575" s="2">
        <f t="shared" si="727"/>
        <v>0</v>
      </c>
      <c r="T2575" s="2">
        <f t="shared" si="738"/>
        <v>3.5970824700000037</v>
      </c>
      <c r="U2575" s="2">
        <f t="shared" si="728"/>
        <v>0</v>
      </c>
      <c r="V2575" t="str">
        <f t="shared" si="736"/>
        <v>N</v>
      </c>
      <c r="W2575" s="2">
        <f t="shared" si="737"/>
        <v>0</v>
      </c>
      <c r="X2575" s="2">
        <f t="shared" si="729"/>
        <v>0</v>
      </c>
      <c r="Y2575" s="2"/>
    </row>
    <row r="2576" spans="1:25" x14ac:dyDescent="0.2">
      <c r="A2576">
        <v>5</v>
      </c>
      <c r="B2576" s="1">
        <v>42843.208333327093</v>
      </c>
      <c r="C2576">
        <v>31.2</v>
      </c>
      <c r="D2576" s="15">
        <f t="shared" si="730"/>
        <v>31.2</v>
      </c>
      <c r="E2576">
        <v>32</v>
      </c>
      <c r="F2576" s="6">
        <v>5.1622700000000004</v>
      </c>
      <c r="G2576" s="6">
        <v>-1.5167529999999999E-2</v>
      </c>
      <c r="H2576" s="6">
        <f t="shared" si="721"/>
        <v>5.1471024700000001</v>
      </c>
      <c r="I2576" s="6">
        <f t="shared" si="722"/>
        <v>0</v>
      </c>
      <c r="J2576" s="6">
        <f t="shared" si="723"/>
        <v>0</v>
      </c>
      <c r="K2576" s="3">
        <f t="shared" si="731"/>
        <v>0</v>
      </c>
      <c r="L2576" s="6">
        <f t="shared" si="724"/>
        <v>5.1471024700000001</v>
      </c>
      <c r="M2576" s="6">
        <f t="shared" si="732"/>
        <v>126.53732389142857</v>
      </c>
      <c r="N2576" s="6">
        <f t="shared" si="733"/>
        <v>0</v>
      </c>
      <c r="O2576" s="2">
        <f t="shared" si="725"/>
        <v>0</v>
      </c>
      <c r="P2576" s="2">
        <f t="shared" si="734"/>
        <v>32</v>
      </c>
      <c r="Q2576" s="2">
        <f t="shared" si="726"/>
        <v>-0.80000000000000071</v>
      </c>
      <c r="R2576" s="2">
        <f t="shared" si="735"/>
        <v>-0.80000000000000071</v>
      </c>
      <c r="S2576" s="2">
        <f t="shared" si="727"/>
        <v>0</v>
      </c>
      <c r="T2576" s="2">
        <f t="shared" si="738"/>
        <v>5.147102469999993</v>
      </c>
      <c r="U2576" s="2">
        <f t="shared" si="728"/>
        <v>0</v>
      </c>
      <c r="V2576" t="str">
        <f t="shared" si="736"/>
        <v>N</v>
      </c>
      <c r="W2576" s="2">
        <f t="shared" si="737"/>
        <v>0</v>
      </c>
      <c r="X2576" s="2">
        <f t="shared" si="729"/>
        <v>0</v>
      </c>
      <c r="Y2576" s="2"/>
    </row>
    <row r="2577" spans="1:25" x14ac:dyDescent="0.2">
      <c r="A2577">
        <v>6</v>
      </c>
      <c r="B2577" s="1">
        <v>42843.249999993757</v>
      </c>
      <c r="C2577">
        <v>33</v>
      </c>
      <c r="D2577" s="15">
        <f t="shared" si="730"/>
        <v>33</v>
      </c>
      <c r="E2577">
        <v>32</v>
      </c>
      <c r="F2577" s="6">
        <v>5.2468199999999996</v>
      </c>
      <c r="G2577" s="6">
        <v>1.1533811700000001</v>
      </c>
      <c r="H2577" s="6">
        <f t="shared" si="721"/>
        <v>6.4002011699999999</v>
      </c>
      <c r="I2577" s="6">
        <f t="shared" si="722"/>
        <v>1</v>
      </c>
      <c r="J2577" s="6">
        <f t="shared" si="723"/>
        <v>0</v>
      </c>
      <c r="K2577" s="3">
        <f t="shared" si="731"/>
        <v>0</v>
      </c>
      <c r="L2577" s="6">
        <f t="shared" si="724"/>
        <v>5.4002011699999999</v>
      </c>
      <c r="M2577" s="6">
        <f t="shared" si="732"/>
        <v>131.93752506142857</v>
      </c>
      <c r="N2577" s="6">
        <f t="shared" si="733"/>
        <v>0</v>
      </c>
      <c r="O2577" s="2">
        <f t="shared" si="725"/>
        <v>0</v>
      </c>
      <c r="P2577" s="2">
        <f t="shared" si="734"/>
        <v>32</v>
      </c>
      <c r="Q2577" s="2">
        <f t="shared" si="726"/>
        <v>1</v>
      </c>
      <c r="R2577" s="2">
        <f t="shared" si="735"/>
        <v>1</v>
      </c>
      <c r="S2577" s="2">
        <f t="shared" si="727"/>
        <v>0</v>
      </c>
      <c r="T2577" s="2">
        <f t="shared" si="738"/>
        <v>5.4002011700000025</v>
      </c>
      <c r="U2577" s="2">
        <f t="shared" si="728"/>
        <v>0</v>
      </c>
      <c r="V2577" t="str">
        <f t="shared" si="736"/>
        <v>N</v>
      </c>
      <c r="W2577" s="2">
        <f t="shared" si="737"/>
        <v>0</v>
      </c>
      <c r="X2577" s="2">
        <f t="shared" si="729"/>
        <v>0</v>
      </c>
      <c r="Y2577" s="2"/>
    </row>
    <row r="2578" spans="1:25" x14ac:dyDescent="0.2">
      <c r="A2578">
        <v>7</v>
      </c>
      <c r="B2578" s="1">
        <v>42843.291666660421</v>
      </c>
      <c r="C2578">
        <v>35.1</v>
      </c>
      <c r="D2578" s="15">
        <f t="shared" si="730"/>
        <v>35.1</v>
      </c>
      <c r="E2578">
        <v>32</v>
      </c>
      <c r="F2578" s="6">
        <v>2.4887199999999998</v>
      </c>
      <c r="G2578" s="6">
        <v>10.087087000000002</v>
      </c>
      <c r="H2578" s="6">
        <f t="shared" si="721"/>
        <v>12.575807000000001</v>
      </c>
      <c r="I2578" s="6">
        <f t="shared" si="722"/>
        <v>3.1000000000000014</v>
      </c>
      <c r="J2578" s="6">
        <f t="shared" si="723"/>
        <v>0</v>
      </c>
      <c r="K2578" s="3">
        <f t="shared" si="731"/>
        <v>0</v>
      </c>
      <c r="L2578" s="6">
        <f t="shared" si="724"/>
        <v>9.4758069999999996</v>
      </c>
      <c r="M2578" s="6">
        <f t="shared" si="732"/>
        <v>141.41333206142858</v>
      </c>
      <c r="N2578" s="6">
        <f t="shared" si="733"/>
        <v>0</v>
      </c>
      <c r="O2578" s="2">
        <f t="shared" si="725"/>
        <v>0</v>
      </c>
      <c r="P2578" s="2">
        <f t="shared" si="734"/>
        <v>32</v>
      </c>
      <c r="Q2578" s="2">
        <f t="shared" si="726"/>
        <v>3.1000000000000014</v>
      </c>
      <c r="R2578" s="2">
        <f t="shared" si="735"/>
        <v>3.1000000000000014</v>
      </c>
      <c r="S2578" s="2">
        <f t="shared" si="727"/>
        <v>0</v>
      </c>
      <c r="T2578" s="2">
        <f t="shared" si="738"/>
        <v>9.4758070000000032</v>
      </c>
      <c r="U2578" s="2">
        <f t="shared" si="728"/>
        <v>0</v>
      </c>
      <c r="V2578" t="str">
        <f t="shared" si="736"/>
        <v>N</v>
      </c>
      <c r="W2578" s="2">
        <f t="shared" si="737"/>
        <v>0</v>
      </c>
      <c r="X2578" s="2">
        <f t="shared" si="729"/>
        <v>0</v>
      </c>
      <c r="Y2578" s="2"/>
    </row>
    <row r="2579" spans="1:25" x14ac:dyDescent="0.2">
      <c r="A2579">
        <v>8</v>
      </c>
      <c r="B2579" s="1">
        <v>42843.333333327086</v>
      </c>
      <c r="C2579">
        <v>36.299999999999997</v>
      </c>
      <c r="D2579" s="15">
        <f t="shared" si="730"/>
        <v>36.299999999999997</v>
      </c>
      <c r="E2579">
        <v>32</v>
      </c>
      <c r="F2579" s="6">
        <v>2.9810599999999998</v>
      </c>
      <c r="G2579" s="6">
        <v>22.871459999999999</v>
      </c>
      <c r="H2579" s="6">
        <f t="shared" si="721"/>
        <v>25.852519999999998</v>
      </c>
      <c r="I2579" s="6">
        <f t="shared" si="722"/>
        <v>4.2999999999999972</v>
      </c>
      <c r="J2579" s="6">
        <f t="shared" si="723"/>
        <v>0</v>
      </c>
      <c r="K2579" s="3">
        <f t="shared" si="731"/>
        <v>0</v>
      </c>
      <c r="L2579" s="6">
        <f t="shared" si="724"/>
        <v>21.552520000000001</v>
      </c>
      <c r="M2579" s="6">
        <f t="shared" si="732"/>
        <v>162.96585206142856</v>
      </c>
      <c r="N2579" s="6">
        <f t="shared" si="733"/>
        <v>0</v>
      </c>
      <c r="O2579" s="2">
        <f t="shared" si="725"/>
        <v>0</v>
      </c>
      <c r="P2579" s="2">
        <f t="shared" si="734"/>
        <v>32</v>
      </c>
      <c r="Q2579" s="2">
        <f t="shared" si="726"/>
        <v>4.2999999999999972</v>
      </c>
      <c r="R2579" s="2">
        <f t="shared" si="735"/>
        <v>4.2999999999999972</v>
      </c>
      <c r="S2579" s="2">
        <f t="shared" si="727"/>
        <v>0</v>
      </c>
      <c r="T2579" s="2">
        <f t="shared" si="738"/>
        <v>21.552519999999987</v>
      </c>
      <c r="U2579" s="2">
        <f t="shared" si="728"/>
        <v>0</v>
      </c>
      <c r="V2579" t="str">
        <f t="shared" si="736"/>
        <v>Y</v>
      </c>
      <c r="W2579" s="2">
        <f t="shared" si="737"/>
        <v>0</v>
      </c>
      <c r="X2579" s="2">
        <f t="shared" si="729"/>
        <v>0</v>
      </c>
      <c r="Y2579" s="2"/>
    </row>
    <row r="2580" spans="1:25" x14ac:dyDescent="0.2">
      <c r="A2580">
        <v>9</v>
      </c>
      <c r="B2580" s="1">
        <v>42843.37499999375</v>
      </c>
      <c r="C2580">
        <v>39</v>
      </c>
      <c r="D2580" s="15">
        <f t="shared" si="730"/>
        <v>39</v>
      </c>
      <c r="E2580">
        <v>32</v>
      </c>
      <c r="F2580" s="6">
        <v>2.8373699999999999</v>
      </c>
      <c r="G2580" s="6">
        <v>31.957999999999998</v>
      </c>
      <c r="H2580" s="6">
        <f t="shared" si="721"/>
        <v>34.795369999999998</v>
      </c>
      <c r="I2580" s="6">
        <f t="shared" si="722"/>
        <v>7</v>
      </c>
      <c r="J2580" s="6">
        <f t="shared" si="723"/>
        <v>0</v>
      </c>
      <c r="K2580" s="3">
        <f t="shared" si="731"/>
        <v>0</v>
      </c>
      <c r="L2580" s="6">
        <f t="shared" si="724"/>
        <v>27.795369999999998</v>
      </c>
      <c r="M2580" s="6">
        <f t="shared" si="732"/>
        <v>190.76122206142855</v>
      </c>
      <c r="N2580" s="6">
        <f t="shared" si="733"/>
        <v>0</v>
      </c>
      <c r="O2580" s="2">
        <f t="shared" si="725"/>
        <v>0</v>
      </c>
      <c r="P2580" s="2">
        <f t="shared" si="734"/>
        <v>32</v>
      </c>
      <c r="Q2580" s="2">
        <f t="shared" si="726"/>
        <v>7</v>
      </c>
      <c r="R2580" s="2">
        <f t="shared" si="735"/>
        <v>7</v>
      </c>
      <c r="S2580" s="2">
        <f t="shared" si="727"/>
        <v>0</v>
      </c>
      <c r="T2580" s="2">
        <f t="shared" si="738"/>
        <v>27.795369999999991</v>
      </c>
      <c r="U2580" s="2">
        <f t="shared" si="728"/>
        <v>0</v>
      </c>
      <c r="V2580" t="str">
        <f t="shared" si="736"/>
        <v>Y</v>
      </c>
      <c r="W2580" s="2">
        <f t="shared" si="737"/>
        <v>0</v>
      </c>
      <c r="X2580" s="2">
        <f t="shared" si="729"/>
        <v>0</v>
      </c>
      <c r="Y2580" s="2"/>
    </row>
    <row r="2581" spans="1:25" x14ac:dyDescent="0.2">
      <c r="A2581">
        <v>10</v>
      </c>
      <c r="B2581" s="1">
        <v>42843.416666660414</v>
      </c>
      <c r="C2581">
        <v>42</v>
      </c>
      <c r="D2581" s="15">
        <f t="shared" si="730"/>
        <v>42</v>
      </c>
      <c r="E2581">
        <v>32</v>
      </c>
      <c r="F2581" s="6">
        <v>2.2278899999999999</v>
      </c>
      <c r="G2581" s="6">
        <v>40.611179999999997</v>
      </c>
      <c r="H2581" s="6">
        <f t="shared" si="721"/>
        <v>42.83907</v>
      </c>
      <c r="I2581" s="6">
        <f t="shared" si="722"/>
        <v>10</v>
      </c>
      <c r="J2581" s="6">
        <f t="shared" si="723"/>
        <v>0</v>
      </c>
      <c r="K2581" s="3">
        <f t="shared" si="731"/>
        <v>0</v>
      </c>
      <c r="L2581" s="6">
        <f t="shared" si="724"/>
        <v>32.83907</v>
      </c>
      <c r="M2581" s="6">
        <f t="shared" si="732"/>
        <v>220</v>
      </c>
      <c r="N2581" s="6">
        <f t="shared" si="733"/>
        <v>3.6002920614285472</v>
      </c>
      <c r="O2581" s="2">
        <f t="shared" si="725"/>
        <v>-3.6002920614285472</v>
      </c>
      <c r="P2581" s="2">
        <f t="shared" si="734"/>
        <v>28.399707938571453</v>
      </c>
      <c r="Q2581" s="2">
        <f t="shared" si="726"/>
        <v>13.600292061428547</v>
      </c>
      <c r="R2581" s="2">
        <f t="shared" si="735"/>
        <v>13.600292061428547</v>
      </c>
      <c r="S2581" s="2">
        <f t="shared" si="727"/>
        <v>0</v>
      </c>
      <c r="T2581" s="2">
        <f t="shared" si="738"/>
        <v>29.238777938571445</v>
      </c>
      <c r="U2581" s="2">
        <f t="shared" si="728"/>
        <v>0</v>
      </c>
      <c r="V2581" t="str">
        <f t="shared" si="736"/>
        <v>Y</v>
      </c>
      <c r="W2581" s="2">
        <f t="shared" si="737"/>
        <v>0</v>
      </c>
      <c r="X2581" s="2">
        <f t="shared" si="729"/>
        <v>0</v>
      </c>
      <c r="Y2581" s="2"/>
    </row>
    <row r="2582" spans="1:25" x14ac:dyDescent="0.2">
      <c r="A2582">
        <v>11</v>
      </c>
      <c r="B2582" s="1">
        <v>42843.458333327078</v>
      </c>
      <c r="C2582">
        <v>43.8</v>
      </c>
      <c r="D2582" s="15">
        <f t="shared" si="730"/>
        <v>43.8</v>
      </c>
      <c r="E2582">
        <v>32</v>
      </c>
      <c r="F2582" s="6">
        <v>2.5436200000000002</v>
      </c>
      <c r="G2582" s="6">
        <v>45.713120000000004</v>
      </c>
      <c r="H2582" s="6">
        <f t="shared" si="721"/>
        <v>48.256740000000001</v>
      </c>
      <c r="I2582" s="6">
        <f t="shared" si="722"/>
        <v>11.799999999999997</v>
      </c>
      <c r="J2582" s="6">
        <f t="shared" si="723"/>
        <v>0</v>
      </c>
      <c r="K2582" s="3">
        <f t="shared" si="731"/>
        <v>0</v>
      </c>
      <c r="L2582" s="6">
        <f t="shared" si="724"/>
        <v>36.456740000000003</v>
      </c>
      <c r="M2582" s="6">
        <f t="shared" si="732"/>
        <v>220</v>
      </c>
      <c r="N2582" s="6">
        <f t="shared" si="733"/>
        <v>36.456740000000025</v>
      </c>
      <c r="O2582" s="2">
        <f t="shared" si="725"/>
        <v>-32</v>
      </c>
      <c r="P2582" s="2">
        <f t="shared" si="734"/>
        <v>0</v>
      </c>
      <c r="Q2582" s="2">
        <f t="shared" si="726"/>
        <v>43.8</v>
      </c>
      <c r="R2582" s="2">
        <f t="shared" si="735"/>
        <v>43.8</v>
      </c>
      <c r="S2582" s="2">
        <f t="shared" si="727"/>
        <v>0</v>
      </c>
      <c r="T2582" s="2">
        <f t="shared" si="738"/>
        <v>0</v>
      </c>
      <c r="U2582" s="2">
        <f t="shared" si="728"/>
        <v>4.4567400000000248</v>
      </c>
      <c r="V2582" t="str">
        <f t="shared" si="736"/>
        <v>Y</v>
      </c>
      <c r="W2582" s="2">
        <f t="shared" si="737"/>
        <v>4.4567400000000248</v>
      </c>
      <c r="X2582" s="2">
        <f t="shared" si="729"/>
        <v>0</v>
      </c>
      <c r="Y2582" s="2"/>
    </row>
    <row r="2583" spans="1:25" x14ac:dyDescent="0.2">
      <c r="A2583">
        <v>12</v>
      </c>
      <c r="B2583" s="1">
        <v>42843.499999993743</v>
      </c>
      <c r="C2583">
        <v>46.3</v>
      </c>
      <c r="D2583" s="15">
        <f t="shared" si="730"/>
        <v>46.3</v>
      </c>
      <c r="E2583">
        <v>32</v>
      </c>
      <c r="F2583" s="6">
        <v>2.7242000000000002</v>
      </c>
      <c r="G2583" s="6">
        <v>46.178249999999998</v>
      </c>
      <c r="H2583" s="6">
        <f t="shared" si="721"/>
        <v>48.902450000000002</v>
      </c>
      <c r="I2583" s="6">
        <f t="shared" si="722"/>
        <v>14.299999999999997</v>
      </c>
      <c r="J2583" s="6">
        <f t="shared" si="723"/>
        <v>0</v>
      </c>
      <c r="K2583" s="3">
        <f t="shared" si="731"/>
        <v>0</v>
      </c>
      <c r="L2583" s="6">
        <f t="shared" si="724"/>
        <v>34.602450000000005</v>
      </c>
      <c r="M2583" s="6">
        <f t="shared" si="732"/>
        <v>220</v>
      </c>
      <c r="N2583" s="6">
        <f t="shared" si="733"/>
        <v>34.602450000000005</v>
      </c>
      <c r="O2583" s="2">
        <f t="shared" si="725"/>
        <v>-32</v>
      </c>
      <c r="P2583" s="2">
        <f t="shared" si="734"/>
        <v>0</v>
      </c>
      <c r="Q2583" s="2">
        <f t="shared" si="726"/>
        <v>46.3</v>
      </c>
      <c r="R2583" s="2">
        <f t="shared" si="735"/>
        <v>46.3</v>
      </c>
      <c r="S2583" s="2">
        <f t="shared" si="727"/>
        <v>0</v>
      </c>
      <c r="T2583" s="2">
        <f t="shared" si="738"/>
        <v>0</v>
      </c>
      <c r="U2583" s="2">
        <f t="shared" si="728"/>
        <v>2.6024500000000046</v>
      </c>
      <c r="V2583" t="str">
        <f t="shared" si="736"/>
        <v>Y</v>
      </c>
      <c r="W2583" s="2">
        <f t="shared" si="737"/>
        <v>2.6024500000000046</v>
      </c>
      <c r="X2583" s="2">
        <f t="shared" si="729"/>
        <v>0</v>
      </c>
      <c r="Y2583" s="2"/>
    </row>
    <row r="2584" spans="1:25" x14ac:dyDescent="0.2">
      <c r="A2584">
        <v>13</v>
      </c>
      <c r="B2584" s="1">
        <v>42843.541666660407</v>
      </c>
      <c r="C2584">
        <v>46.5</v>
      </c>
      <c r="D2584" s="15">
        <f t="shared" si="730"/>
        <v>46.5</v>
      </c>
      <c r="E2584">
        <v>32</v>
      </c>
      <c r="F2584" s="6">
        <v>2.6798999999999999</v>
      </c>
      <c r="G2584" s="6">
        <v>45.321159999999999</v>
      </c>
      <c r="H2584" s="6">
        <f t="shared" si="721"/>
        <v>48.001059999999995</v>
      </c>
      <c r="I2584" s="6">
        <f t="shared" si="722"/>
        <v>14.5</v>
      </c>
      <c r="J2584" s="6">
        <f t="shared" si="723"/>
        <v>0</v>
      </c>
      <c r="K2584" s="3">
        <f t="shared" si="731"/>
        <v>0</v>
      </c>
      <c r="L2584" s="6">
        <f t="shared" si="724"/>
        <v>33.501059999999995</v>
      </c>
      <c r="M2584" s="6">
        <f t="shared" si="732"/>
        <v>220</v>
      </c>
      <c r="N2584" s="6">
        <f t="shared" si="733"/>
        <v>33.501059999999995</v>
      </c>
      <c r="O2584" s="2">
        <f t="shared" si="725"/>
        <v>-32</v>
      </c>
      <c r="P2584" s="2">
        <f t="shared" si="734"/>
        <v>0</v>
      </c>
      <c r="Q2584" s="2">
        <f t="shared" si="726"/>
        <v>46.5</v>
      </c>
      <c r="R2584" s="2">
        <f t="shared" si="735"/>
        <v>46.5</v>
      </c>
      <c r="S2584" s="2">
        <f t="shared" si="727"/>
        <v>0</v>
      </c>
      <c r="T2584" s="2">
        <f t="shared" si="738"/>
        <v>0</v>
      </c>
      <c r="U2584" s="2">
        <f t="shared" si="728"/>
        <v>1.5010599999999954</v>
      </c>
      <c r="V2584" t="str">
        <f t="shared" si="736"/>
        <v>Y</v>
      </c>
      <c r="W2584" s="2">
        <f t="shared" si="737"/>
        <v>1.5010599999999954</v>
      </c>
      <c r="X2584" s="2">
        <f t="shared" si="729"/>
        <v>0</v>
      </c>
      <c r="Y2584" s="2"/>
    </row>
    <row r="2585" spans="1:25" x14ac:dyDescent="0.2">
      <c r="A2585">
        <v>14</v>
      </c>
      <c r="B2585" s="1">
        <v>42843.583333327071</v>
      </c>
      <c r="C2585">
        <v>46.7</v>
      </c>
      <c r="D2585" s="15">
        <f t="shared" si="730"/>
        <v>46.7</v>
      </c>
      <c r="E2585">
        <v>32</v>
      </c>
      <c r="F2585" s="6">
        <v>2.2343600000000001</v>
      </c>
      <c r="G2585" s="6">
        <v>39.737819999999999</v>
      </c>
      <c r="H2585" s="6">
        <f t="shared" si="721"/>
        <v>41.972180000000002</v>
      </c>
      <c r="I2585" s="6">
        <f t="shared" si="722"/>
        <v>14.700000000000003</v>
      </c>
      <c r="J2585" s="6">
        <f t="shared" si="723"/>
        <v>0</v>
      </c>
      <c r="K2585" s="3">
        <f t="shared" si="731"/>
        <v>0</v>
      </c>
      <c r="L2585" s="6">
        <f t="shared" si="724"/>
        <v>27.272179999999999</v>
      </c>
      <c r="M2585" s="6">
        <f t="shared" si="732"/>
        <v>220</v>
      </c>
      <c r="N2585" s="6">
        <f t="shared" si="733"/>
        <v>27.272179999999992</v>
      </c>
      <c r="O2585" s="2">
        <f t="shared" si="725"/>
        <v>-27.272179999999992</v>
      </c>
      <c r="P2585" s="2">
        <f t="shared" si="734"/>
        <v>4.7278200000000083</v>
      </c>
      <c r="Q2585" s="2">
        <f t="shared" si="726"/>
        <v>41.972179999999994</v>
      </c>
      <c r="R2585" s="2">
        <f t="shared" si="735"/>
        <v>41.972179999999994</v>
      </c>
      <c r="S2585" s="2">
        <f t="shared" si="727"/>
        <v>0</v>
      </c>
      <c r="T2585" s="2">
        <f t="shared" si="738"/>
        <v>0</v>
      </c>
      <c r="U2585" s="2">
        <f t="shared" si="728"/>
        <v>0</v>
      </c>
      <c r="V2585" t="str">
        <f t="shared" si="736"/>
        <v>Y</v>
      </c>
      <c r="W2585" s="2">
        <f t="shared" si="737"/>
        <v>0</v>
      </c>
      <c r="X2585" s="2">
        <f t="shared" si="729"/>
        <v>0</v>
      </c>
      <c r="Y2585" s="2"/>
    </row>
    <row r="2586" spans="1:25" x14ac:dyDescent="0.2">
      <c r="A2586">
        <v>15</v>
      </c>
      <c r="B2586" s="1">
        <v>42843.624999993735</v>
      </c>
      <c r="C2586">
        <v>47.3</v>
      </c>
      <c r="D2586" s="15">
        <f t="shared" si="730"/>
        <v>47.3</v>
      </c>
      <c r="E2586">
        <v>32</v>
      </c>
      <c r="F2586" s="6">
        <v>1.7964599999999999</v>
      </c>
      <c r="G2586" s="6">
        <v>30.873739999999998</v>
      </c>
      <c r="H2586" s="6">
        <f t="shared" si="721"/>
        <v>32.670200000000001</v>
      </c>
      <c r="I2586" s="6">
        <f t="shared" si="722"/>
        <v>15.299999999999997</v>
      </c>
      <c r="J2586" s="6">
        <f t="shared" si="723"/>
        <v>0</v>
      </c>
      <c r="K2586" s="3">
        <f t="shared" si="731"/>
        <v>0</v>
      </c>
      <c r="L2586" s="6">
        <f t="shared" si="724"/>
        <v>17.370200000000004</v>
      </c>
      <c r="M2586" s="6">
        <f t="shared" si="732"/>
        <v>220</v>
      </c>
      <c r="N2586" s="6">
        <f t="shared" si="733"/>
        <v>17.370200000000011</v>
      </c>
      <c r="O2586" s="2">
        <f t="shared" si="725"/>
        <v>-17.370200000000011</v>
      </c>
      <c r="P2586" s="2">
        <f t="shared" si="734"/>
        <v>14.629799999999989</v>
      </c>
      <c r="Q2586" s="2">
        <f t="shared" si="726"/>
        <v>32.670200000000008</v>
      </c>
      <c r="R2586" s="2">
        <f t="shared" si="735"/>
        <v>32.670200000000008</v>
      </c>
      <c r="S2586" s="2">
        <f t="shared" si="727"/>
        <v>0</v>
      </c>
      <c r="T2586" s="2">
        <f t="shared" si="738"/>
        <v>0</v>
      </c>
      <c r="U2586" s="2">
        <f t="shared" si="728"/>
        <v>0</v>
      </c>
      <c r="V2586" t="str">
        <f t="shared" si="736"/>
        <v>Y</v>
      </c>
      <c r="W2586" s="2">
        <f t="shared" si="737"/>
        <v>0</v>
      </c>
      <c r="X2586" s="2">
        <f t="shared" si="729"/>
        <v>0</v>
      </c>
      <c r="Y2586" s="2"/>
    </row>
    <row r="2587" spans="1:25" x14ac:dyDescent="0.2">
      <c r="A2587">
        <v>16</v>
      </c>
      <c r="B2587" s="1">
        <v>42843.6666666604</v>
      </c>
      <c r="C2587">
        <v>48</v>
      </c>
      <c r="D2587" s="15">
        <f t="shared" si="730"/>
        <v>48</v>
      </c>
      <c r="E2587">
        <v>32</v>
      </c>
      <c r="F2587" s="6">
        <v>2.1362800000000002</v>
      </c>
      <c r="G2587" s="6">
        <v>19.05575</v>
      </c>
      <c r="H2587" s="6">
        <f t="shared" si="721"/>
        <v>21.192029999999999</v>
      </c>
      <c r="I2587" s="6">
        <f t="shared" si="722"/>
        <v>16</v>
      </c>
      <c r="J2587" s="6">
        <f t="shared" si="723"/>
        <v>0</v>
      </c>
      <c r="K2587" s="3">
        <f t="shared" si="731"/>
        <v>0</v>
      </c>
      <c r="L2587" s="6">
        <f t="shared" si="724"/>
        <v>5.192029999999999</v>
      </c>
      <c r="M2587" s="6">
        <f t="shared" si="732"/>
        <v>220</v>
      </c>
      <c r="N2587" s="6">
        <f t="shared" si="733"/>
        <v>5.1920299999999884</v>
      </c>
      <c r="O2587" s="2">
        <f t="shared" si="725"/>
        <v>-5.1920299999999884</v>
      </c>
      <c r="P2587" s="2">
        <f t="shared" si="734"/>
        <v>26.807970000000012</v>
      </c>
      <c r="Q2587" s="2">
        <f t="shared" si="726"/>
        <v>21.192029999999988</v>
      </c>
      <c r="R2587" s="2">
        <f t="shared" si="735"/>
        <v>21.192029999999988</v>
      </c>
      <c r="S2587" s="2">
        <f t="shared" si="727"/>
        <v>0</v>
      </c>
      <c r="T2587" s="2">
        <f t="shared" si="738"/>
        <v>0</v>
      </c>
      <c r="U2587" s="2">
        <f t="shared" si="728"/>
        <v>0</v>
      </c>
      <c r="V2587" t="str">
        <f t="shared" si="736"/>
        <v>Y</v>
      </c>
      <c r="W2587" s="2">
        <f t="shared" si="737"/>
        <v>0</v>
      </c>
      <c r="X2587" s="2">
        <f t="shared" si="729"/>
        <v>0</v>
      </c>
      <c r="Y2587" s="2"/>
    </row>
    <row r="2588" spans="1:25" x14ac:dyDescent="0.2">
      <c r="A2588">
        <v>17</v>
      </c>
      <c r="B2588" s="1">
        <v>42843.708333327064</v>
      </c>
      <c r="C2588">
        <v>47.2</v>
      </c>
      <c r="D2588" s="15">
        <f t="shared" si="730"/>
        <v>47.2</v>
      </c>
      <c r="E2588">
        <v>32</v>
      </c>
      <c r="F2588" s="6">
        <v>0.97266600000000003</v>
      </c>
      <c r="G2588" s="6">
        <v>6.1027089999999999</v>
      </c>
      <c r="H2588" s="6">
        <f t="shared" si="721"/>
        <v>7.0753750000000002</v>
      </c>
      <c r="I2588" s="6">
        <f t="shared" si="722"/>
        <v>15.200000000000003</v>
      </c>
      <c r="J2588" s="6">
        <f t="shared" si="723"/>
        <v>8.1246250000000018</v>
      </c>
      <c r="K2588" s="3">
        <f t="shared" si="731"/>
        <v>9.2852857142857204</v>
      </c>
      <c r="L2588" s="6">
        <f t="shared" si="724"/>
        <v>0</v>
      </c>
      <c r="M2588" s="6">
        <f t="shared" si="732"/>
        <v>210.71471428571428</v>
      </c>
      <c r="N2588" s="6">
        <f t="shared" si="733"/>
        <v>1.1606607142857115</v>
      </c>
      <c r="O2588" s="2">
        <f t="shared" si="725"/>
        <v>-1.1606607142857115</v>
      </c>
      <c r="P2588" s="2">
        <f t="shared" si="734"/>
        <v>30.839339285714289</v>
      </c>
      <c r="Q2588" s="2">
        <f t="shared" si="726"/>
        <v>16.360660714285714</v>
      </c>
      <c r="R2588" s="2">
        <f t="shared" si="735"/>
        <v>7.0753750000000002</v>
      </c>
      <c r="S2588" s="2">
        <f t="shared" si="727"/>
        <v>9.2852857142857133</v>
      </c>
      <c r="T2588" s="2">
        <f t="shared" si="738"/>
        <v>0</v>
      </c>
      <c r="U2588" s="2">
        <f t="shared" si="728"/>
        <v>0</v>
      </c>
      <c r="V2588" t="str">
        <f t="shared" si="736"/>
        <v>N</v>
      </c>
      <c r="W2588" s="2">
        <f t="shared" si="737"/>
        <v>0</v>
      </c>
      <c r="X2588" s="2">
        <f t="shared" si="729"/>
        <v>0</v>
      </c>
      <c r="Y2588" s="2"/>
    </row>
    <row r="2589" spans="1:25" x14ac:dyDescent="0.2">
      <c r="A2589">
        <v>18</v>
      </c>
      <c r="B2589" s="1">
        <v>42843.749999993728</v>
      </c>
      <c r="C2589">
        <v>48.3</v>
      </c>
      <c r="D2589" s="15">
        <f t="shared" si="730"/>
        <v>48.3</v>
      </c>
      <c r="E2589">
        <v>32</v>
      </c>
      <c r="F2589" s="6">
        <v>1.02498</v>
      </c>
      <c r="G2589" s="6">
        <v>-1.5167529999999999E-2</v>
      </c>
      <c r="H2589" s="6">
        <f t="shared" si="721"/>
        <v>1.00981247</v>
      </c>
      <c r="I2589" s="6">
        <f t="shared" si="722"/>
        <v>16.299999999999997</v>
      </c>
      <c r="J2589" s="6">
        <f t="shared" si="723"/>
        <v>15.290187529999997</v>
      </c>
      <c r="K2589" s="3">
        <f t="shared" si="731"/>
        <v>17.474500034285711</v>
      </c>
      <c r="L2589" s="6">
        <f t="shared" si="724"/>
        <v>0</v>
      </c>
      <c r="M2589" s="6">
        <f t="shared" si="732"/>
        <v>193.24021425142857</v>
      </c>
      <c r="N2589" s="6">
        <f t="shared" si="733"/>
        <v>2.1843125042857139</v>
      </c>
      <c r="O2589" s="2">
        <f t="shared" si="725"/>
        <v>-2.1843125042857139</v>
      </c>
      <c r="P2589" s="2">
        <f t="shared" si="734"/>
        <v>29.815687495714286</v>
      </c>
      <c r="Q2589" s="2">
        <f t="shared" si="726"/>
        <v>18.484312504285711</v>
      </c>
      <c r="R2589" s="2">
        <f t="shared" si="735"/>
        <v>1.00981247</v>
      </c>
      <c r="S2589" s="2">
        <f t="shared" si="727"/>
        <v>17.474500034285711</v>
      </c>
      <c r="T2589" s="2">
        <f t="shared" si="738"/>
        <v>0</v>
      </c>
      <c r="U2589" s="2">
        <f t="shared" si="728"/>
        <v>0</v>
      </c>
      <c r="V2589" t="str">
        <f t="shared" si="736"/>
        <v>N</v>
      </c>
      <c r="W2589" s="2">
        <f t="shared" si="737"/>
        <v>0</v>
      </c>
      <c r="X2589" s="2">
        <f t="shared" si="729"/>
        <v>0</v>
      </c>
      <c r="Y2589" s="2"/>
    </row>
    <row r="2590" spans="1:25" x14ac:dyDescent="0.2">
      <c r="A2590">
        <v>19</v>
      </c>
      <c r="B2590" s="1">
        <v>42843.791666660392</v>
      </c>
      <c r="C2590">
        <v>48.4</v>
      </c>
      <c r="D2590" s="15">
        <f t="shared" si="730"/>
        <v>48.4</v>
      </c>
      <c r="E2590">
        <v>32</v>
      </c>
      <c r="F2590" s="6">
        <v>0.51456000000000002</v>
      </c>
      <c r="G2590" s="6">
        <v>-1.5167529999999999E-2</v>
      </c>
      <c r="H2590" s="6">
        <f t="shared" si="721"/>
        <v>0.49939247000000003</v>
      </c>
      <c r="I2590" s="6">
        <f t="shared" si="722"/>
        <v>16.399999999999999</v>
      </c>
      <c r="J2590" s="6">
        <f t="shared" si="723"/>
        <v>15.900607529999998</v>
      </c>
      <c r="K2590" s="3">
        <f t="shared" si="731"/>
        <v>18.172122891428558</v>
      </c>
      <c r="L2590" s="6">
        <f t="shared" si="724"/>
        <v>0</v>
      </c>
      <c r="M2590" s="6">
        <f t="shared" si="732"/>
        <v>175.06809136000001</v>
      </c>
      <c r="N2590" s="6">
        <f t="shared" si="733"/>
        <v>2.2715153614285555</v>
      </c>
      <c r="O2590" s="2">
        <f t="shared" si="725"/>
        <v>-2.2715153614285555</v>
      </c>
      <c r="P2590" s="2">
        <f t="shared" si="734"/>
        <v>29.728484638571445</v>
      </c>
      <c r="Q2590" s="2">
        <f t="shared" si="726"/>
        <v>18.671515361428554</v>
      </c>
      <c r="R2590" s="2">
        <f t="shared" si="735"/>
        <v>0.49939247000000003</v>
      </c>
      <c r="S2590" s="2">
        <f t="shared" si="727"/>
        <v>18.172122891428554</v>
      </c>
      <c r="T2590" s="2">
        <f t="shared" si="738"/>
        <v>0</v>
      </c>
      <c r="U2590" s="2">
        <f t="shared" si="728"/>
        <v>0</v>
      </c>
      <c r="V2590" t="str">
        <f t="shared" si="736"/>
        <v>N</v>
      </c>
      <c r="W2590" s="2">
        <f t="shared" si="737"/>
        <v>0</v>
      </c>
      <c r="X2590" s="2">
        <f t="shared" si="729"/>
        <v>0</v>
      </c>
      <c r="Y2590" s="2"/>
    </row>
    <row r="2591" spans="1:25" x14ac:dyDescent="0.2">
      <c r="A2591">
        <v>20</v>
      </c>
      <c r="B2591" s="1">
        <v>42843.833333327057</v>
      </c>
      <c r="C2591">
        <v>48.6</v>
      </c>
      <c r="D2591" s="15">
        <f t="shared" si="730"/>
        <v>48.6</v>
      </c>
      <c r="E2591">
        <v>32</v>
      </c>
      <c r="F2591" s="6">
        <v>0.53780399999999995</v>
      </c>
      <c r="G2591" s="6">
        <v>-1.5167529999999999E-2</v>
      </c>
      <c r="H2591" s="6">
        <f t="shared" si="721"/>
        <v>0.52263646999999991</v>
      </c>
      <c r="I2591" s="6">
        <f t="shared" si="722"/>
        <v>16.600000000000001</v>
      </c>
      <c r="J2591" s="6">
        <f t="shared" si="723"/>
        <v>16.077363530000003</v>
      </c>
      <c r="K2591" s="3">
        <f t="shared" si="731"/>
        <v>18.37412974857142</v>
      </c>
      <c r="L2591" s="6">
        <f t="shared" si="724"/>
        <v>0</v>
      </c>
      <c r="M2591" s="6">
        <f t="shared" si="732"/>
        <v>156.69396161142859</v>
      </c>
      <c r="N2591" s="6">
        <f t="shared" si="733"/>
        <v>2.2967662185714062</v>
      </c>
      <c r="O2591" s="2">
        <f t="shared" si="725"/>
        <v>-2.2967662185714062</v>
      </c>
      <c r="P2591" s="2">
        <f t="shared" si="734"/>
        <v>29.703233781428594</v>
      </c>
      <c r="Q2591" s="2">
        <f t="shared" si="726"/>
        <v>18.896766218571408</v>
      </c>
      <c r="R2591" s="2">
        <f t="shared" si="735"/>
        <v>0.52263646999999991</v>
      </c>
      <c r="S2591" s="2">
        <f t="shared" si="727"/>
        <v>18.374129748571409</v>
      </c>
      <c r="T2591" s="2">
        <f t="shared" si="738"/>
        <v>0</v>
      </c>
      <c r="U2591" s="2">
        <f t="shared" si="728"/>
        <v>0</v>
      </c>
      <c r="V2591" t="str">
        <f t="shared" si="736"/>
        <v>N</v>
      </c>
      <c r="W2591" s="2">
        <f t="shared" si="737"/>
        <v>0</v>
      </c>
      <c r="X2591" s="2">
        <f t="shared" si="729"/>
        <v>0</v>
      </c>
      <c r="Y2591" s="2"/>
    </row>
    <row r="2592" spans="1:25" x14ac:dyDescent="0.2">
      <c r="A2592">
        <v>21</v>
      </c>
      <c r="B2592" s="1">
        <v>42843.874999993721</v>
      </c>
      <c r="C2592">
        <v>49.5</v>
      </c>
      <c r="D2592" s="15">
        <f t="shared" si="730"/>
        <v>49.5</v>
      </c>
      <c r="E2592">
        <v>32</v>
      </c>
      <c r="F2592" s="6">
        <v>0.55745900000000004</v>
      </c>
      <c r="G2592" s="6">
        <v>-1.5167529999999999E-2</v>
      </c>
      <c r="H2592" s="6">
        <f t="shared" si="721"/>
        <v>0.54229147</v>
      </c>
      <c r="I2592" s="6">
        <f t="shared" si="722"/>
        <v>17.5</v>
      </c>
      <c r="J2592" s="6">
        <f t="shared" si="723"/>
        <v>16.957708530000001</v>
      </c>
      <c r="K2592" s="3">
        <f t="shared" si="731"/>
        <v>19.380238319999989</v>
      </c>
      <c r="L2592" s="6">
        <f t="shared" si="724"/>
        <v>0</v>
      </c>
      <c r="M2592" s="6">
        <f t="shared" si="732"/>
        <v>137.3137232914286</v>
      </c>
      <c r="N2592" s="6">
        <f t="shared" si="733"/>
        <v>2.4225297899999987</v>
      </c>
      <c r="O2592" s="2">
        <f t="shared" si="725"/>
        <v>-2.4225297899999987</v>
      </c>
      <c r="P2592" s="2">
        <f t="shared" si="734"/>
        <v>29.577470210000001</v>
      </c>
      <c r="Q2592" s="2">
        <f t="shared" si="726"/>
        <v>19.922529789999999</v>
      </c>
      <c r="R2592" s="2">
        <f t="shared" si="735"/>
        <v>0.54229147</v>
      </c>
      <c r="S2592" s="2">
        <f t="shared" si="727"/>
        <v>19.38023832</v>
      </c>
      <c r="T2592" s="2">
        <f t="shared" si="738"/>
        <v>0</v>
      </c>
      <c r="U2592" s="2">
        <f t="shared" si="728"/>
        <v>0</v>
      </c>
      <c r="V2592" t="str">
        <f t="shared" si="736"/>
        <v>N</v>
      </c>
      <c r="W2592" s="2">
        <f t="shared" si="737"/>
        <v>0</v>
      </c>
      <c r="X2592" s="2">
        <f t="shared" si="729"/>
        <v>0</v>
      </c>
      <c r="Y2592" s="2"/>
    </row>
    <row r="2593" spans="1:25" x14ac:dyDescent="0.2">
      <c r="A2593">
        <v>22</v>
      </c>
      <c r="B2593" s="1">
        <v>42843.916666660385</v>
      </c>
      <c r="C2593">
        <v>47.7</v>
      </c>
      <c r="D2593" s="15">
        <f t="shared" si="730"/>
        <v>47.7</v>
      </c>
      <c r="E2593">
        <v>32</v>
      </c>
      <c r="F2593" s="6">
        <v>1.05091</v>
      </c>
      <c r="G2593" s="6">
        <v>-1.5167529999999999E-2</v>
      </c>
      <c r="H2593" s="6">
        <f t="shared" si="721"/>
        <v>1.03574247</v>
      </c>
      <c r="I2593" s="6">
        <f t="shared" si="722"/>
        <v>15.700000000000003</v>
      </c>
      <c r="J2593" s="6">
        <f t="shared" si="723"/>
        <v>14.664257530000002</v>
      </c>
      <c r="K2593" s="3">
        <f t="shared" si="731"/>
        <v>16.759151462857147</v>
      </c>
      <c r="L2593" s="6">
        <f t="shared" si="724"/>
        <v>0</v>
      </c>
      <c r="M2593" s="6">
        <f t="shared" si="732"/>
        <v>120.55457182857145</v>
      </c>
      <c r="N2593" s="6">
        <f t="shared" si="733"/>
        <v>2.094893932857147</v>
      </c>
      <c r="O2593" s="2">
        <f t="shared" si="725"/>
        <v>-2.094893932857147</v>
      </c>
      <c r="P2593" s="2">
        <f t="shared" si="734"/>
        <v>29.905106067142853</v>
      </c>
      <c r="Q2593" s="2">
        <f t="shared" si="726"/>
        <v>17.79489393285715</v>
      </c>
      <c r="R2593" s="2">
        <f t="shared" si="735"/>
        <v>1.03574247</v>
      </c>
      <c r="S2593" s="2">
        <f t="shared" si="727"/>
        <v>16.759151462857151</v>
      </c>
      <c r="T2593" s="2">
        <f t="shared" si="738"/>
        <v>0</v>
      </c>
      <c r="U2593" s="2">
        <f t="shared" si="728"/>
        <v>0</v>
      </c>
      <c r="V2593" t="str">
        <f t="shared" si="736"/>
        <v>N</v>
      </c>
      <c r="W2593" s="2">
        <f t="shared" si="737"/>
        <v>0</v>
      </c>
      <c r="X2593" s="2">
        <f t="shared" si="729"/>
        <v>0</v>
      </c>
      <c r="Y2593" s="2"/>
    </row>
    <row r="2594" spans="1:25" x14ac:dyDescent="0.2">
      <c r="A2594">
        <v>23</v>
      </c>
      <c r="B2594" s="1">
        <v>42843.958333327049</v>
      </c>
      <c r="C2594">
        <v>43.7</v>
      </c>
      <c r="D2594" s="15">
        <f t="shared" si="730"/>
        <v>43.7</v>
      </c>
      <c r="E2594">
        <v>32</v>
      </c>
      <c r="F2594" s="6">
        <v>0.99993100000000001</v>
      </c>
      <c r="G2594" s="6">
        <v>-1.5167529999999999E-2</v>
      </c>
      <c r="H2594" s="6">
        <f t="shared" si="721"/>
        <v>0.98476346999999997</v>
      </c>
      <c r="I2594" s="6">
        <f t="shared" si="722"/>
        <v>11.700000000000003</v>
      </c>
      <c r="J2594" s="6">
        <f t="shared" si="723"/>
        <v>10.715236530000002</v>
      </c>
      <c r="K2594" s="3">
        <f t="shared" si="731"/>
        <v>10.554571828571454</v>
      </c>
      <c r="L2594" s="6">
        <f t="shared" si="724"/>
        <v>0</v>
      </c>
      <c r="M2594" s="6">
        <f t="shared" si="732"/>
        <v>110</v>
      </c>
      <c r="N2594" s="6">
        <f t="shared" si="733"/>
        <v>0</v>
      </c>
      <c r="O2594" s="2">
        <f t="shared" si="725"/>
        <v>0</v>
      </c>
      <c r="P2594" s="2">
        <f t="shared" si="734"/>
        <v>32</v>
      </c>
      <c r="Q2594" s="2">
        <f t="shared" si="726"/>
        <v>11.700000000000003</v>
      </c>
      <c r="R2594" s="2">
        <f t="shared" si="735"/>
        <v>0.98476346999999997</v>
      </c>
      <c r="S2594" s="2">
        <f t="shared" si="727"/>
        <v>10.715236530000002</v>
      </c>
      <c r="T2594" s="2">
        <f t="shared" si="738"/>
        <v>0</v>
      </c>
      <c r="U2594" s="2">
        <f t="shared" si="728"/>
        <v>0</v>
      </c>
      <c r="V2594" t="str">
        <f t="shared" si="736"/>
        <v>N</v>
      </c>
      <c r="W2594" s="2">
        <f t="shared" si="737"/>
        <v>0</v>
      </c>
      <c r="X2594" s="2">
        <f t="shared" si="729"/>
        <v>0</v>
      </c>
      <c r="Y2594" s="2"/>
    </row>
    <row r="2595" spans="1:25" x14ac:dyDescent="0.2">
      <c r="A2595">
        <v>0</v>
      </c>
      <c r="B2595" s="1">
        <v>42843.999999993714</v>
      </c>
      <c r="C2595">
        <v>43.4</v>
      </c>
      <c r="D2595" s="15">
        <f t="shared" si="730"/>
        <v>43.4</v>
      </c>
      <c r="E2595">
        <v>32</v>
      </c>
      <c r="F2595" s="6">
        <v>1.6708700000000001</v>
      </c>
      <c r="G2595" s="6">
        <v>-1.5167529999999999E-2</v>
      </c>
      <c r="H2595" s="6">
        <f t="shared" si="721"/>
        <v>1.65570247</v>
      </c>
      <c r="I2595" s="6">
        <f t="shared" si="722"/>
        <v>11.399999999999999</v>
      </c>
      <c r="J2595" s="6">
        <f t="shared" si="723"/>
        <v>9.744297529999999</v>
      </c>
      <c r="K2595" s="3">
        <f t="shared" si="731"/>
        <v>0</v>
      </c>
      <c r="L2595" s="6">
        <f t="shared" si="724"/>
        <v>0</v>
      </c>
      <c r="M2595" s="6">
        <f t="shared" si="732"/>
        <v>110</v>
      </c>
      <c r="N2595" s="6">
        <f t="shared" si="733"/>
        <v>0</v>
      </c>
      <c r="O2595" s="2">
        <f t="shared" si="725"/>
        <v>0</v>
      </c>
      <c r="P2595" s="2">
        <f t="shared" si="734"/>
        <v>32</v>
      </c>
      <c r="Q2595" s="2">
        <f t="shared" si="726"/>
        <v>11.399999999999999</v>
      </c>
      <c r="R2595" s="2">
        <f t="shared" si="735"/>
        <v>1.65570247</v>
      </c>
      <c r="S2595" s="2">
        <f t="shared" si="727"/>
        <v>9.744297529999999</v>
      </c>
      <c r="T2595" s="2">
        <f t="shared" si="738"/>
        <v>0</v>
      </c>
      <c r="U2595" s="2">
        <f t="shared" si="728"/>
        <v>0</v>
      </c>
      <c r="V2595" t="str">
        <f t="shared" si="736"/>
        <v>N</v>
      </c>
      <c r="W2595" s="2">
        <f t="shared" si="737"/>
        <v>0</v>
      </c>
      <c r="X2595" s="2">
        <f t="shared" si="729"/>
        <v>0</v>
      </c>
      <c r="Y2595" s="2"/>
    </row>
    <row r="2596" spans="1:25" x14ac:dyDescent="0.2">
      <c r="A2596">
        <v>1</v>
      </c>
      <c r="B2596" s="1">
        <v>42844.041666660378</v>
      </c>
      <c r="C2596">
        <v>39.200000000000003</v>
      </c>
      <c r="D2596" s="15">
        <f t="shared" si="730"/>
        <v>39.200000000000003</v>
      </c>
      <c r="E2596">
        <v>32</v>
      </c>
      <c r="F2596" s="6">
        <v>1.3977299999999999</v>
      </c>
      <c r="G2596" s="6">
        <v>-1.5167529999999999E-2</v>
      </c>
      <c r="H2596" s="6">
        <f t="shared" si="721"/>
        <v>1.3825624699999999</v>
      </c>
      <c r="I2596" s="6">
        <f t="shared" si="722"/>
        <v>7.2000000000000028</v>
      </c>
      <c r="J2596" s="6">
        <f t="shared" si="723"/>
        <v>5.817437530000003</v>
      </c>
      <c r="K2596" s="3">
        <f t="shared" si="731"/>
        <v>0</v>
      </c>
      <c r="L2596" s="6">
        <f t="shared" si="724"/>
        <v>0</v>
      </c>
      <c r="M2596" s="6">
        <f t="shared" si="732"/>
        <v>110</v>
      </c>
      <c r="N2596" s="6">
        <f t="shared" si="733"/>
        <v>0</v>
      </c>
      <c r="O2596" s="2">
        <f t="shared" si="725"/>
        <v>0</v>
      </c>
      <c r="P2596" s="2">
        <f t="shared" si="734"/>
        <v>32</v>
      </c>
      <c r="Q2596" s="2">
        <f t="shared" si="726"/>
        <v>7.2000000000000028</v>
      </c>
      <c r="R2596" s="2">
        <f t="shared" si="735"/>
        <v>1.3825624699999999</v>
      </c>
      <c r="S2596" s="2">
        <f t="shared" si="727"/>
        <v>5.817437530000003</v>
      </c>
      <c r="T2596" s="2">
        <f t="shared" si="738"/>
        <v>0</v>
      </c>
      <c r="U2596" s="2">
        <f t="shared" si="728"/>
        <v>0</v>
      </c>
      <c r="V2596" t="str">
        <f t="shared" si="736"/>
        <v>N</v>
      </c>
      <c r="W2596" s="2">
        <f t="shared" si="737"/>
        <v>0</v>
      </c>
      <c r="X2596" s="2">
        <f t="shared" si="729"/>
        <v>0</v>
      </c>
      <c r="Y2596" s="2"/>
    </row>
    <row r="2597" spans="1:25" x14ac:dyDescent="0.2">
      <c r="A2597">
        <v>2</v>
      </c>
      <c r="B2597" s="1">
        <v>42844.083333327042</v>
      </c>
      <c r="C2597">
        <v>35.4</v>
      </c>
      <c r="D2597" s="15">
        <f t="shared" si="730"/>
        <v>35.4</v>
      </c>
      <c r="E2597">
        <v>32</v>
      </c>
      <c r="F2597" s="6">
        <v>0.89747900000000003</v>
      </c>
      <c r="G2597" s="6">
        <v>-1.5167529999999999E-2</v>
      </c>
      <c r="H2597" s="6">
        <f t="shared" si="721"/>
        <v>0.88231146999999999</v>
      </c>
      <c r="I2597" s="6">
        <f t="shared" si="722"/>
        <v>3.3999999999999986</v>
      </c>
      <c r="J2597" s="6">
        <f t="shared" si="723"/>
        <v>2.5176885299999987</v>
      </c>
      <c r="K2597" s="3">
        <f t="shared" si="731"/>
        <v>0</v>
      </c>
      <c r="L2597" s="6">
        <f t="shared" si="724"/>
        <v>0</v>
      </c>
      <c r="M2597" s="6">
        <f t="shared" si="732"/>
        <v>110</v>
      </c>
      <c r="N2597" s="6">
        <f t="shared" si="733"/>
        <v>0</v>
      </c>
      <c r="O2597" s="2">
        <f t="shared" si="725"/>
        <v>0</v>
      </c>
      <c r="P2597" s="2">
        <f t="shared" si="734"/>
        <v>32</v>
      </c>
      <c r="Q2597" s="2">
        <f t="shared" si="726"/>
        <v>3.3999999999999986</v>
      </c>
      <c r="R2597" s="2">
        <f t="shared" si="735"/>
        <v>0.88231146999999999</v>
      </c>
      <c r="S2597" s="2">
        <f t="shared" si="727"/>
        <v>2.5176885299999987</v>
      </c>
      <c r="T2597" s="2">
        <f t="shared" si="738"/>
        <v>0</v>
      </c>
      <c r="U2597" s="2">
        <f t="shared" si="728"/>
        <v>0</v>
      </c>
      <c r="V2597" t="str">
        <f t="shared" si="736"/>
        <v>N</v>
      </c>
      <c r="W2597" s="2">
        <f t="shared" si="737"/>
        <v>0</v>
      </c>
      <c r="X2597" s="2">
        <f t="shared" si="729"/>
        <v>0</v>
      </c>
      <c r="Y2597" s="2"/>
    </row>
    <row r="2598" spans="1:25" x14ac:dyDescent="0.2">
      <c r="A2598">
        <v>3</v>
      </c>
      <c r="B2598" s="1">
        <v>42844.124999993706</v>
      </c>
      <c r="C2598">
        <v>34.200000000000003</v>
      </c>
      <c r="D2598" s="15">
        <f t="shared" si="730"/>
        <v>34.200000000000003</v>
      </c>
      <c r="E2598">
        <v>32</v>
      </c>
      <c r="F2598" s="6">
        <v>0.73898600000000003</v>
      </c>
      <c r="G2598" s="6">
        <v>-1.5167529999999999E-2</v>
      </c>
      <c r="H2598" s="6">
        <f t="shared" si="721"/>
        <v>0.72381846999999999</v>
      </c>
      <c r="I2598" s="6">
        <f t="shared" si="722"/>
        <v>2.2000000000000028</v>
      </c>
      <c r="J2598" s="6">
        <f t="shared" si="723"/>
        <v>1.476181530000003</v>
      </c>
      <c r="K2598" s="3">
        <f t="shared" si="731"/>
        <v>0</v>
      </c>
      <c r="L2598" s="6">
        <f t="shared" si="724"/>
        <v>0</v>
      </c>
      <c r="M2598" s="6">
        <f t="shared" si="732"/>
        <v>110</v>
      </c>
      <c r="N2598" s="6">
        <f t="shared" si="733"/>
        <v>0</v>
      </c>
      <c r="O2598" s="2">
        <f t="shared" si="725"/>
        <v>0</v>
      </c>
      <c r="P2598" s="2">
        <f t="shared" si="734"/>
        <v>32</v>
      </c>
      <c r="Q2598" s="2">
        <f t="shared" si="726"/>
        <v>2.2000000000000028</v>
      </c>
      <c r="R2598" s="2">
        <f t="shared" si="735"/>
        <v>0.72381846999999999</v>
      </c>
      <c r="S2598" s="2">
        <f t="shared" si="727"/>
        <v>1.476181530000003</v>
      </c>
      <c r="T2598" s="2">
        <f t="shared" si="738"/>
        <v>0</v>
      </c>
      <c r="U2598" s="2">
        <f t="shared" si="728"/>
        <v>0</v>
      </c>
      <c r="V2598" t="str">
        <f t="shared" si="736"/>
        <v>N</v>
      </c>
      <c r="W2598" s="2">
        <f t="shared" si="737"/>
        <v>0</v>
      </c>
      <c r="X2598" s="2">
        <f t="shared" si="729"/>
        <v>0</v>
      </c>
      <c r="Y2598" s="2"/>
    </row>
    <row r="2599" spans="1:25" x14ac:dyDescent="0.2">
      <c r="A2599">
        <v>4</v>
      </c>
      <c r="B2599" s="1">
        <v>42844.166666660371</v>
      </c>
      <c r="C2599">
        <v>34.1</v>
      </c>
      <c r="D2599" s="15">
        <f t="shared" si="730"/>
        <v>34.1</v>
      </c>
      <c r="E2599">
        <v>32</v>
      </c>
      <c r="F2599" s="6">
        <v>0.27722400000000003</v>
      </c>
      <c r="G2599" s="6">
        <v>-1.5167529999999999E-2</v>
      </c>
      <c r="H2599" s="6">
        <f t="shared" si="721"/>
        <v>0.26205647000000004</v>
      </c>
      <c r="I2599" s="6">
        <f t="shared" si="722"/>
        <v>2.1000000000000014</v>
      </c>
      <c r="J2599" s="6">
        <f t="shared" si="723"/>
        <v>1.8379435300000013</v>
      </c>
      <c r="K2599" s="3">
        <f t="shared" si="731"/>
        <v>0</v>
      </c>
      <c r="L2599" s="6">
        <f t="shared" si="724"/>
        <v>0</v>
      </c>
      <c r="M2599" s="6">
        <f t="shared" si="732"/>
        <v>110</v>
      </c>
      <c r="N2599" s="6">
        <f t="shared" si="733"/>
        <v>0</v>
      </c>
      <c r="O2599" s="2">
        <f t="shared" si="725"/>
        <v>0</v>
      </c>
      <c r="P2599" s="2">
        <f t="shared" si="734"/>
        <v>32</v>
      </c>
      <c r="Q2599" s="2">
        <f t="shared" si="726"/>
        <v>2.1000000000000014</v>
      </c>
      <c r="R2599" s="2">
        <f t="shared" si="735"/>
        <v>0.26205647000000004</v>
      </c>
      <c r="S2599" s="2">
        <f t="shared" si="727"/>
        <v>1.8379435300000013</v>
      </c>
      <c r="T2599" s="2">
        <f t="shared" si="738"/>
        <v>0</v>
      </c>
      <c r="U2599" s="2">
        <f t="shared" si="728"/>
        <v>0</v>
      </c>
      <c r="V2599" t="str">
        <f t="shared" si="736"/>
        <v>N</v>
      </c>
      <c r="W2599" s="2">
        <f t="shared" si="737"/>
        <v>0</v>
      </c>
      <c r="X2599" s="2">
        <f t="shared" si="729"/>
        <v>0</v>
      </c>
      <c r="Y2599" s="2"/>
    </row>
    <row r="2600" spans="1:25" x14ac:dyDescent="0.2">
      <c r="A2600">
        <v>5</v>
      </c>
      <c r="B2600" s="1">
        <v>42844.208333327035</v>
      </c>
      <c r="C2600">
        <v>35.700000000000003</v>
      </c>
      <c r="D2600" s="15">
        <f t="shared" si="730"/>
        <v>35.700000000000003</v>
      </c>
      <c r="E2600">
        <v>32</v>
      </c>
      <c r="F2600" s="6">
        <v>0.34210499999999999</v>
      </c>
      <c r="G2600" s="6">
        <v>-1.5167529999999999E-2</v>
      </c>
      <c r="H2600" s="6">
        <f t="shared" si="721"/>
        <v>0.32693747000000001</v>
      </c>
      <c r="I2600" s="6">
        <f t="shared" si="722"/>
        <v>3.7000000000000028</v>
      </c>
      <c r="J2600" s="6">
        <f t="shared" si="723"/>
        <v>3.373062530000003</v>
      </c>
      <c r="K2600" s="3">
        <f t="shared" si="731"/>
        <v>0</v>
      </c>
      <c r="L2600" s="6">
        <f t="shared" si="724"/>
        <v>0</v>
      </c>
      <c r="M2600" s="6">
        <f t="shared" si="732"/>
        <v>110</v>
      </c>
      <c r="N2600" s="6">
        <f t="shared" si="733"/>
        <v>0</v>
      </c>
      <c r="O2600" s="2">
        <f t="shared" si="725"/>
        <v>0</v>
      </c>
      <c r="P2600" s="2">
        <f t="shared" si="734"/>
        <v>32</v>
      </c>
      <c r="Q2600" s="2">
        <f t="shared" si="726"/>
        <v>3.7000000000000028</v>
      </c>
      <c r="R2600" s="2">
        <f t="shared" si="735"/>
        <v>0.32693747000000001</v>
      </c>
      <c r="S2600" s="2">
        <f t="shared" si="727"/>
        <v>3.373062530000003</v>
      </c>
      <c r="T2600" s="2">
        <f t="shared" si="738"/>
        <v>0</v>
      </c>
      <c r="U2600" s="2">
        <f t="shared" si="728"/>
        <v>0</v>
      </c>
      <c r="V2600" t="str">
        <f t="shared" si="736"/>
        <v>N</v>
      </c>
      <c r="W2600" s="2">
        <f t="shared" si="737"/>
        <v>0</v>
      </c>
      <c r="X2600" s="2">
        <f t="shared" si="729"/>
        <v>0</v>
      </c>
      <c r="Y2600" s="2"/>
    </row>
    <row r="2601" spans="1:25" x14ac:dyDescent="0.2">
      <c r="A2601">
        <v>6</v>
      </c>
      <c r="B2601" s="1">
        <v>42844.249999993699</v>
      </c>
      <c r="C2601">
        <v>37.299999999999997</v>
      </c>
      <c r="D2601" s="15">
        <f t="shared" si="730"/>
        <v>37.299999999999997</v>
      </c>
      <c r="E2601">
        <v>32</v>
      </c>
      <c r="F2601" s="6">
        <v>0.63066599999999995</v>
      </c>
      <c r="G2601" s="6">
        <v>1.0848211700000001</v>
      </c>
      <c r="H2601" s="6">
        <f t="shared" si="721"/>
        <v>1.7154871700000001</v>
      </c>
      <c r="I2601" s="6">
        <f t="shared" si="722"/>
        <v>5.2999999999999972</v>
      </c>
      <c r="J2601" s="6">
        <f t="shared" si="723"/>
        <v>3.5845128299999969</v>
      </c>
      <c r="K2601" s="3">
        <f t="shared" si="731"/>
        <v>0</v>
      </c>
      <c r="L2601" s="6">
        <f t="shared" si="724"/>
        <v>0</v>
      </c>
      <c r="M2601" s="6">
        <f t="shared" si="732"/>
        <v>110</v>
      </c>
      <c r="N2601" s="6">
        <f t="shared" si="733"/>
        <v>0</v>
      </c>
      <c r="O2601" s="2">
        <f t="shared" si="725"/>
        <v>0</v>
      </c>
      <c r="P2601" s="2">
        <f t="shared" si="734"/>
        <v>32</v>
      </c>
      <c r="Q2601" s="2">
        <f t="shared" si="726"/>
        <v>5.2999999999999972</v>
      </c>
      <c r="R2601" s="2">
        <f t="shared" si="735"/>
        <v>1.7154871700000001</v>
      </c>
      <c r="S2601" s="2">
        <f t="shared" si="727"/>
        <v>3.5845128299999969</v>
      </c>
      <c r="T2601" s="2">
        <f t="shared" si="738"/>
        <v>0</v>
      </c>
      <c r="U2601" s="2">
        <f t="shared" si="728"/>
        <v>0</v>
      </c>
      <c r="V2601" t="str">
        <f t="shared" si="736"/>
        <v>N</v>
      </c>
      <c r="W2601" s="2">
        <f t="shared" si="737"/>
        <v>0</v>
      </c>
      <c r="X2601" s="2">
        <f t="shared" si="729"/>
        <v>0</v>
      </c>
      <c r="Y2601" s="2"/>
    </row>
    <row r="2602" spans="1:25" x14ac:dyDescent="0.2">
      <c r="A2602">
        <v>7</v>
      </c>
      <c r="B2602" s="1">
        <v>42844.291666660363</v>
      </c>
      <c r="C2602">
        <v>36.4</v>
      </c>
      <c r="D2602" s="15">
        <f t="shared" si="730"/>
        <v>36.4</v>
      </c>
      <c r="E2602">
        <v>32</v>
      </c>
      <c r="F2602" s="6">
        <v>0.91235599999999994</v>
      </c>
      <c r="G2602" s="6">
        <v>11.137969999999999</v>
      </c>
      <c r="H2602" s="6">
        <f t="shared" si="721"/>
        <v>12.050325999999998</v>
      </c>
      <c r="I2602" s="6">
        <f t="shared" si="722"/>
        <v>4.3999999999999986</v>
      </c>
      <c r="J2602" s="6">
        <f t="shared" si="723"/>
        <v>0</v>
      </c>
      <c r="K2602" s="3">
        <f t="shared" si="731"/>
        <v>0</v>
      </c>
      <c r="L2602" s="6">
        <f t="shared" si="724"/>
        <v>7.6503259999999997</v>
      </c>
      <c r="M2602" s="6">
        <f t="shared" si="732"/>
        <v>117.65032600000001</v>
      </c>
      <c r="N2602" s="6">
        <f t="shared" si="733"/>
        <v>0</v>
      </c>
      <c r="O2602" s="2">
        <f t="shared" si="725"/>
        <v>0</v>
      </c>
      <c r="P2602" s="2">
        <f t="shared" si="734"/>
        <v>32</v>
      </c>
      <c r="Q2602" s="2">
        <f t="shared" si="726"/>
        <v>4.3999999999999986</v>
      </c>
      <c r="R2602" s="2">
        <f t="shared" si="735"/>
        <v>4.3999999999999986</v>
      </c>
      <c r="S2602" s="2">
        <f t="shared" si="727"/>
        <v>0</v>
      </c>
      <c r="T2602" s="2">
        <f t="shared" si="738"/>
        <v>7.6503260000000068</v>
      </c>
      <c r="U2602" s="2">
        <f t="shared" si="728"/>
        <v>0</v>
      </c>
      <c r="V2602" t="str">
        <f t="shared" si="736"/>
        <v>N</v>
      </c>
      <c r="W2602" s="2">
        <f t="shared" si="737"/>
        <v>0</v>
      </c>
      <c r="X2602" s="2">
        <f t="shared" si="729"/>
        <v>0</v>
      </c>
      <c r="Y2602" s="2"/>
    </row>
    <row r="2603" spans="1:25" x14ac:dyDescent="0.2">
      <c r="A2603">
        <v>8</v>
      </c>
      <c r="B2603" s="1">
        <v>42844.333333327028</v>
      </c>
      <c r="C2603">
        <v>39.799999999999997</v>
      </c>
      <c r="D2603" s="15">
        <f t="shared" si="730"/>
        <v>39.799999999999997</v>
      </c>
      <c r="E2603">
        <v>32</v>
      </c>
      <c r="F2603" s="6">
        <v>2.06819</v>
      </c>
      <c r="G2603" s="6">
        <v>24.352080000000001</v>
      </c>
      <c r="H2603" s="6">
        <f t="shared" si="721"/>
        <v>26.420270000000002</v>
      </c>
      <c r="I2603" s="6">
        <f t="shared" si="722"/>
        <v>7.7999999999999972</v>
      </c>
      <c r="J2603" s="6">
        <f t="shared" si="723"/>
        <v>0</v>
      </c>
      <c r="K2603" s="3">
        <f t="shared" si="731"/>
        <v>0</v>
      </c>
      <c r="L2603" s="6">
        <f t="shared" si="724"/>
        <v>18.620270000000005</v>
      </c>
      <c r="M2603" s="6">
        <f t="shared" si="732"/>
        <v>136.27059600000001</v>
      </c>
      <c r="N2603" s="6">
        <f t="shared" si="733"/>
        <v>0</v>
      </c>
      <c r="O2603" s="2">
        <f t="shared" si="725"/>
        <v>0</v>
      </c>
      <c r="P2603" s="2">
        <f t="shared" si="734"/>
        <v>32</v>
      </c>
      <c r="Q2603" s="2">
        <f t="shared" si="726"/>
        <v>7.7999999999999972</v>
      </c>
      <c r="R2603" s="2">
        <f t="shared" si="735"/>
        <v>7.7999999999999972</v>
      </c>
      <c r="S2603" s="2">
        <f t="shared" si="727"/>
        <v>0</v>
      </c>
      <c r="T2603" s="2">
        <f t="shared" si="738"/>
        <v>18.620270000000005</v>
      </c>
      <c r="U2603" s="2">
        <f t="shared" si="728"/>
        <v>0</v>
      </c>
      <c r="V2603" t="str">
        <f t="shared" si="736"/>
        <v>Y</v>
      </c>
      <c r="W2603" s="2">
        <f t="shared" si="737"/>
        <v>0</v>
      </c>
      <c r="X2603" s="2">
        <f t="shared" si="729"/>
        <v>0</v>
      </c>
      <c r="Y2603" s="2"/>
    </row>
    <row r="2604" spans="1:25" x14ac:dyDescent="0.2">
      <c r="A2604">
        <v>9</v>
      </c>
      <c r="B2604" s="1">
        <v>42844.374999993692</v>
      </c>
      <c r="C2604">
        <v>40.9</v>
      </c>
      <c r="D2604" s="15">
        <f t="shared" si="730"/>
        <v>40.9</v>
      </c>
      <c r="E2604">
        <v>32</v>
      </c>
      <c r="F2604" s="6">
        <v>2.2952499999999998</v>
      </c>
      <c r="G2604" s="6">
        <v>35.340619999999994</v>
      </c>
      <c r="H2604" s="6">
        <f t="shared" si="721"/>
        <v>37.635869999999997</v>
      </c>
      <c r="I2604" s="6">
        <f t="shared" si="722"/>
        <v>8.8999999999999986</v>
      </c>
      <c r="J2604" s="6">
        <f t="shared" si="723"/>
        <v>0</v>
      </c>
      <c r="K2604" s="3">
        <f t="shared" si="731"/>
        <v>0</v>
      </c>
      <c r="L2604" s="6">
        <f t="shared" si="724"/>
        <v>28.735869999999998</v>
      </c>
      <c r="M2604" s="6">
        <f t="shared" si="732"/>
        <v>165.00646600000002</v>
      </c>
      <c r="N2604" s="6">
        <f t="shared" si="733"/>
        <v>0</v>
      </c>
      <c r="O2604" s="2">
        <f t="shared" si="725"/>
        <v>0</v>
      </c>
      <c r="P2604" s="2">
        <f t="shared" si="734"/>
        <v>32</v>
      </c>
      <c r="Q2604" s="2">
        <f t="shared" si="726"/>
        <v>8.8999999999999986</v>
      </c>
      <c r="R2604" s="2">
        <f t="shared" si="735"/>
        <v>8.8999999999999986</v>
      </c>
      <c r="S2604" s="2">
        <f t="shared" si="727"/>
        <v>0</v>
      </c>
      <c r="T2604" s="2">
        <f t="shared" si="738"/>
        <v>28.735870000000006</v>
      </c>
      <c r="U2604" s="2">
        <f t="shared" si="728"/>
        <v>0</v>
      </c>
      <c r="V2604" t="str">
        <f t="shared" si="736"/>
        <v>Y</v>
      </c>
      <c r="W2604" s="2">
        <f t="shared" si="737"/>
        <v>0</v>
      </c>
      <c r="X2604" s="2">
        <f t="shared" si="729"/>
        <v>0</v>
      </c>
      <c r="Y2604" s="2"/>
    </row>
    <row r="2605" spans="1:25" x14ac:dyDescent="0.2">
      <c r="A2605">
        <v>10</v>
      </c>
      <c r="B2605" s="1">
        <v>42844.416666660356</v>
      </c>
      <c r="C2605">
        <v>45</v>
      </c>
      <c r="D2605" s="15">
        <f t="shared" si="730"/>
        <v>45</v>
      </c>
      <c r="E2605">
        <v>32</v>
      </c>
      <c r="F2605" s="6">
        <v>2.8226200000000001</v>
      </c>
      <c r="G2605" s="6">
        <v>43.05659</v>
      </c>
      <c r="H2605" s="6">
        <f t="shared" si="721"/>
        <v>45.87921</v>
      </c>
      <c r="I2605" s="6">
        <f t="shared" si="722"/>
        <v>13</v>
      </c>
      <c r="J2605" s="6">
        <f t="shared" si="723"/>
        <v>0</v>
      </c>
      <c r="K2605" s="3">
        <f t="shared" si="731"/>
        <v>0</v>
      </c>
      <c r="L2605" s="6">
        <f t="shared" si="724"/>
        <v>32.87921</v>
      </c>
      <c r="M2605" s="6">
        <f t="shared" si="732"/>
        <v>197.88567600000002</v>
      </c>
      <c r="N2605" s="6">
        <f t="shared" si="733"/>
        <v>0</v>
      </c>
      <c r="O2605" s="2">
        <f t="shared" si="725"/>
        <v>0</v>
      </c>
      <c r="P2605" s="2">
        <f t="shared" si="734"/>
        <v>32</v>
      </c>
      <c r="Q2605" s="2">
        <f t="shared" si="726"/>
        <v>13</v>
      </c>
      <c r="R2605" s="2">
        <f t="shared" si="735"/>
        <v>13</v>
      </c>
      <c r="S2605" s="2">
        <f t="shared" si="727"/>
        <v>0</v>
      </c>
      <c r="T2605" s="2">
        <f t="shared" si="738"/>
        <v>32.87921</v>
      </c>
      <c r="U2605" s="2">
        <f t="shared" si="728"/>
        <v>0</v>
      </c>
      <c r="V2605" t="str">
        <f t="shared" si="736"/>
        <v>Y</v>
      </c>
      <c r="W2605" s="2">
        <f t="shared" si="737"/>
        <v>0</v>
      </c>
      <c r="X2605" s="2">
        <f t="shared" si="729"/>
        <v>0</v>
      </c>
      <c r="Y2605" s="2"/>
    </row>
    <row r="2606" spans="1:25" x14ac:dyDescent="0.2">
      <c r="A2606">
        <v>11</v>
      </c>
      <c r="B2606" s="1">
        <v>42844.45833332702</v>
      </c>
      <c r="C2606">
        <v>47.4</v>
      </c>
      <c r="D2606" s="15">
        <f t="shared" si="730"/>
        <v>47.4</v>
      </c>
      <c r="E2606">
        <v>32</v>
      </c>
      <c r="F2606" s="6">
        <v>2.84992</v>
      </c>
      <c r="G2606" s="6">
        <v>47.397779999999997</v>
      </c>
      <c r="H2606" s="6">
        <f t="shared" si="721"/>
        <v>50.247699999999995</v>
      </c>
      <c r="I2606" s="6">
        <f t="shared" si="722"/>
        <v>15.399999999999999</v>
      </c>
      <c r="J2606" s="6">
        <f t="shared" si="723"/>
        <v>0</v>
      </c>
      <c r="K2606" s="3">
        <f t="shared" si="731"/>
        <v>0</v>
      </c>
      <c r="L2606" s="6">
        <f t="shared" si="724"/>
        <v>34.847699999999996</v>
      </c>
      <c r="M2606" s="6">
        <f t="shared" si="732"/>
        <v>220</v>
      </c>
      <c r="N2606" s="6">
        <f t="shared" si="733"/>
        <v>12.733376000000021</v>
      </c>
      <c r="O2606" s="2">
        <f t="shared" si="725"/>
        <v>-12.733376000000021</v>
      </c>
      <c r="P2606" s="2">
        <f t="shared" si="734"/>
        <v>19.266623999999979</v>
      </c>
      <c r="Q2606" s="2">
        <f t="shared" si="726"/>
        <v>28.13337600000002</v>
      </c>
      <c r="R2606" s="2">
        <f t="shared" si="735"/>
        <v>28.13337600000002</v>
      </c>
      <c r="S2606" s="2">
        <f t="shared" si="727"/>
        <v>0</v>
      </c>
      <c r="T2606" s="2">
        <f t="shared" si="738"/>
        <v>22.114323999999982</v>
      </c>
      <c r="U2606" s="2">
        <f t="shared" si="728"/>
        <v>0</v>
      </c>
      <c r="V2606" t="str">
        <f t="shared" si="736"/>
        <v>Y</v>
      </c>
      <c r="W2606" s="2">
        <f t="shared" si="737"/>
        <v>0</v>
      </c>
      <c r="X2606" s="2">
        <f t="shared" si="729"/>
        <v>0</v>
      </c>
      <c r="Y2606" s="2"/>
    </row>
    <row r="2607" spans="1:25" x14ac:dyDescent="0.2">
      <c r="A2607">
        <v>12</v>
      </c>
      <c r="B2607" s="1">
        <v>42844.499999993684</v>
      </c>
      <c r="C2607">
        <v>47.6</v>
      </c>
      <c r="D2607" s="15">
        <f t="shared" si="730"/>
        <v>47.6</v>
      </c>
      <c r="E2607">
        <v>32</v>
      </c>
      <c r="F2607" s="6">
        <v>2.40096</v>
      </c>
      <c r="G2607" s="6">
        <v>48.046099999999996</v>
      </c>
      <c r="H2607" s="6">
        <f t="shared" si="721"/>
        <v>50.447059999999993</v>
      </c>
      <c r="I2607" s="6">
        <f t="shared" si="722"/>
        <v>15.600000000000001</v>
      </c>
      <c r="J2607" s="6">
        <f t="shared" si="723"/>
        <v>0</v>
      </c>
      <c r="K2607" s="3">
        <f t="shared" si="731"/>
        <v>0</v>
      </c>
      <c r="L2607" s="6">
        <f t="shared" si="724"/>
        <v>34.847059999999992</v>
      </c>
      <c r="M2607" s="6">
        <f t="shared" si="732"/>
        <v>220</v>
      </c>
      <c r="N2607" s="6">
        <f t="shared" si="733"/>
        <v>34.847059999999999</v>
      </c>
      <c r="O2607" s="2">
        <f t="shared" si="725"/>
        <v>-32</v>
      </c>
      <c r="P2607" s="2">
        <f t="shared" si="734"/>
        <v>0</v>
      </c>
      <c r="Q2607" s="2">
        <f t="shared" si="726"/>
        <v>47.6</v>
      </c>
      <c r="R2607" s="2">
        <f t="shared" si="735"/>
        <v>47.6</v>
      </c>
      <c r="S2607" s="2">
        <f t="shared" si="727"/>
        <v>0</v>
      </c>
      <c r="T2607" s="2">
        <f t="shared" si="738"/>
        <v>0</v>
      </c>
      <c r="U2607" s="2">
        <f t="shared" si="728"/>
        <v>2.847059999999999</v>
      </c>
      <c r="V2607" t="str">
        <f t="shared" si="736"/>
        <v>Y</v>
      </c>
      <c r="W2607" s="2">
        <f t="shared" si="737"/>
        <v>2.847059999999999</v>
      </c>
      <c r="X2607" s="2">
        <f t="shared" si="729"/>
        <v>0</v>
      </c>
      <c r="Y2607" s="2"/>
    </row>
    <row r="2608" spans="1:25" x14ac:dyDescent="0.2">
      <c r="A2608">
        <v>13</v>
      </c>
      <c r="B2608" s="1">
        <v>42844.541666660349</v>
      </c>
      <c r="C2608">
        <v>47.4</v>
      </c>
      <c r="D2608" s="15">
        <f t="shared" si="730"/>
        <v>47.4</v>
      </c>
      <c r="E2608">
        <v>32</v>
      </c>
      <c r="F2608" s="6">
        <v>2.65137</v>
      </c>
      <c r="G2608" s="6">
        <v>45.886509999999994</v>
      </c>
      <c r="H2608" s="6">
        <f t="shared" si="721"/>
        <v>48.537879999999994</v>
      </c>
      <c r="I2608" s="6">
        <f t="shared" si="722"/>
        <v>15.399999999999999</v>
      </c>
      <c r="J2608" s="6">
        <f t="shared" si="723"/>
        <v>0</v>
      </c>
      <c r="K2608" s="3">
        <f t="shared" si="731"/>
        <v>0</v>
      </c>
      <c r="L2608" s="6">
        <f t="shared" si="724"/>
        <v>33.137879999999996</v>
      </c>
      <c r="M2608" s="6">
        <f t="shared" si="732"/>
        <v>220</v>
      </c>
      <c r="N2608" s="6">
        <f t="shared" si="733"/>
        <v>33.137879999999996</v>
      </c>
      <c r="O2608" s="2">
        <f t="shared" si="725"/>
        <v>-32</v>
      </c>
      <c r="P2608" s="2">
        <f t="shared" si="734"/>
        <v>0</v>
      </c>
      <c r="Q2608" s="2">
        <f t="shared" si="726"/>
        <v>47.4</v>
      </c>
      <c r="R2608" s="2">
        <f t="shared" si="735"/>
        <v>47.4</v>
      </c>
      <c r="S2608" s="2">
        <f t="shared" si="727"/>
        <v>0</v>
      </c>
      <c r="T2608" s="2">
        <f t="shared" si="738"/>
        <v>0</v>
      </c>
      <c r="U2608" s="2">
        <f t="shared" si="728"/>
        <v>1.1378799999999956</v>
      </c>
      <c r="V2608" t="str">
        <f t="shared" si="736"/>
        <v>Y</v>
      </c>
      <c r="W2608" s="2">
        <f t="shared" si="737"/>
        <v>1.1378799999999956</v>
      </c>
      <c r="X2608" s="2">
        <f t="shared" si="729"/>
        <v>0</v>
      </c>
      <c r="Y2608" s="2"/>
    </row>
    <row r="2609" spans="1:25" x14ac:dyDescent="0.2">
      <c r="A2609">
        <v>14</v>
      </c>
      <c r="B2609" s="1">
        <v>42844.583333327013</v>
      </c>
      <c r="C2609">
        <v>47.3</v>
      </c>
      <c r="D2609" s="15">
        <f t="shared" si="730"/>
        <v>47.3</v>
      </c>
      <c r="E2609">
        <v>32</v>
      </c>
      <c r="F2609" s="6">
        <v>3.6510500000000001</v>
      </c>
      <c r="G2609" s="6">
        <v>40.131389999999996</v>
      </c>
      <c r="H2609" s="6">
        <f t="shared" si="721"/>
        <v>43.782439999999994</v>
      </c>
      <c r="I2609" s="6">
        <f t="shared" si="722"/>
        <v>15.299999999999997</v>
      </c>
      <c r="J2609" s="6">
        <f t="shared" si="723"/>
        <v>0</v>
      </c>
      <c r="K2609" s="3">
        <f t="shared" si="731"/>
        <v>0</v>
      </c>
      <c r="L2609" s="6">
        <f t="shared" si="724"/>
        <v>28.482439999999997</v>
      </c>
      <c r="M2609" s="6">
        <f t="shared" si="732"/>
        <v>220</v>
      </c>
      <c r="N2609" s="6">
        <f t="shared" si="733"/>
        <v>28.482439999999997</v>
      </c>
      <c r="O2609" s="2">
        <f t="shared" si="725"/>
        <v>-28.482439999999997</v>
      </c>
      <c r="P2609" s="2">
        <f t="shared" si="734"/>
        <v>3.5175600000000031</v>
      </c>
      <c r="Q2609" s="2">
        <f t="shared" si="726"/>
        <v>43.782439999999994</v>
      </c>
      <c r="R2609" s="2">
        <f t="shared" si="735"/>
        <v>43.782439999999994</v>
      </c>
      <c r="S2609" s="2">
        <f t="shared" si="727"/>
        <v>0</v>
      </c>
      <c r="T2609" s="2">
        <f t="shared" si="738"/>
        <v>0</v>
      </c>
      <c r="U2609" s="2">
        <f t="shared" si="728"/>
        <v>0</v>
      </c>
      <c r="V2609" t="str">
        <f t="shared" si="736"/>
        <v>Y</v>
      </c>
      <c r="W2609" s="2">
        <f t="shared" si="737"/>
        <v>0</v>
      </c>
      <c r="X2609" s="2">
        <f t="shared" si="729"/>
        <v>0</v>
      </c>
      <c r="Y2609" s="2"/>
    </row>
    <row r="2610" spans="1:25" x14ac:dyDescent="0.2">
      <c r="A2610">
        <v>15</v>
      </c>
      <c r="B2610" s="1">
        <v>42844.624999993677</v>
      </c>
      <c r="C2610">
        <v>45.7</v>
      </c>
      <c r="D2610" s="15">
        <f t="shared" si="730"/>
        <v>45.7</v>
      </c>
      <c r="E2610">
        <v>32</v>
      </c>
      <c r="F2610" s="6">
        <v>2.3917999999999999</v>
      </c>
      <c r="G2610" s="6">
        <v>31.103439999999999</v>
      </c>
      <c r="H2610" s="6">
        <f t="shared" si="721"/>
        <v>33.495239999999995</v>
      </c>
      <c r="I2610" s="6">
        <f t="shared" si="722"/>
        <v>13.700000000000003</v>
      </c>
      <c r="J2610" s="6">
        <f t="shared" si="723"/>
        <v>0</v>
      </c>
      <c r="K2610" s="3">
        <f t="shared" si="731"/>
        <v>0</v>
      </c>
      <c r="L2610" s="6">
        <f t="shared" si="724"/>
        <v>19.795239999999993</v>
      </c>
      <c r="M2610" s="6">
        <f t="shared" si="732"/>
        <v>220</v>
      </c>
      <c r="N2610" s="6">
        <f t="shared" si="733"/>
        <v>19.795239999999978</v>
      </c>
      <c r="O2610" s="2">
        <f t="shared" si="725"/>
        <v>-19.795239999999978</v>
      </c>
      <c r="P2610" s="2">
        <f t="shared" si="734"/>
        <v>12.204760000000022</v>
      </c>
      <c r="Q2610" s="2">
        <f t="shared" si="726"/>
        <v>33.495239999999981</v>
      </c>
      <c r="R2610" s="2">
        <f t="shared" si="735"/>
        <v>33.495239999999981</v>
      </c>
      <c r="S2610" s="2">
        <f t="shared" si="727"/>
        <v>0</v>
      </c>
      <c r="T2610" s="2">
        <f t="shared" si="738"/>
        <v>0</v>
      </c>
      <c r="U2610" s="2">
        <f t="shared" si="728"/>
        <v>0</v>
      </c>
      <c r="V2610" t="str">
        <f t="shared" si="736"/>
        <v>Y</v>
      </c>
      <c r="W2610" s="2">
        <f t="shared" si="737"/>
        <v>0</v>
      </c>
      <c r="X2610" s="2">
        <f t="shared" si="729"/>
        <v>0</v>
      </c>
      <c r="Y2610" s="2"/>
    </row>
    <row r="2611" spans="1:25" x14ac:dyDescent="0.2">
      <c r="A2611">
        <v>16</v>
      </c>
      <c r="B2611" s="1">
        <v>42844.666666660341</v>
      </c>
      <c r="C2611">
        <v>47.6</v>
      </c>
      <c r="D2611" s="15">
        <f t="shared" si="730"/>
        <v>47.6</v>
      </c>
      <c r="E2611">
        <v>32</v>
      </c>
      <c r="F2611" s="6">
        <v>3.4409900000000002</v>
      </c>
      <c r="G2611" s="6">
        <v>18.973479999999999</v>
      </c>
      <c r="H2611" s="6">
        <f t="shared" si="721"/>
        <v>22.414469999999998</v>
      </c>
      <c r="I2611" s="6">
        <f t="shared" si="722"/>
        <v>15.600000000000001</v>
      </c>
      <c r="J2611" s="6">
        <f t="shared" si="723"/>
        <v>0</v>
      </c>
      <c r="K2611" s="3">
        <f t="shared" si="731"/>
        <v>0</v>
      </c>
      <c r="L2611" s="6">
        <f t="shared" si="724"/>
        <v>6.8144699999999965</v>
      </c>
      <c r="M2611" s="6">
        <f t="shared" si="732"/>
        <v>220</v>
      </c>
      <c r="N2611" s="6">
        <f t="shared" si="733"/>
        <v>6.81447</v>
      </c>
      <c r="O2611" s="2">
        <f t="shared" si="725"/>
        <v>-6.81447</v>
      </c>
      <c r="P2611" s="2">
        <f t="shared" si="734"/>
        <v>25.18553</v>
      </c>
      <c r="Q2611" s="2">
        <f t="shared" si="726"/>
        <v>22.414470000000001</v>
      </c>
      <c r="R2611" s="2">
        <f t="shared" si="735"/>
        <v>22.414470000000001</v>
      </c>
      <c r="S2611" s="2">
        <f t="shared" si="727"/>
        <v>0</v>
      </c>
      <c r="T2611" s="2">
        <f t="shared" si="738"/>
        <v>0</v>
      </c>
      <c r="U2611" s="2">
        <f t="shared" si="728"/>
        <v>0</v>
      </c>
      <c r="V2611" t="str">
        <f t="shared" si="736"/>
        <v>Y</v>
      </c>
      <c r="W2611" s="2">
        <f t="shared" si="737"/>
        <v>0</v>
      </c>
      <c r="X2611" s="2">
        <f t="shared" si="729"/>
        <v>0</v>
      </c>
      <c r="Y2611" s="2"/>
    </row>
    <row r="2612" spans="1:25" x14ac:dyDescent="0.2">
      <c r="A2612">
        <v>17</v>
      </c>
      <c r="B2612" s="1">
        <v>42844.708333327006</v>
      </c>
      <c r="C2612">
        <v>49</v>
      </c>
      <c r="D2612" s="15">
        <f t="shared" si="730"/>
        <v>49</v>
      </c>
      <c r="E2612">
        <v>32</v>
      </c>
      <c r="F2612" s="6">
        <v>3.5200399999999998</v>
      </c>
      <c r="G2612" s="6">
        <v>6.0925720000000005</v>
      </c>
      <c r="H2612" s="6">
        <f t="shared" si="721"/>
        <v>9.6126120000000004</v>
      </c>
      <c r="I2612" s="6">
        <f t="shared" si="722"/>
        <v>17</v>
      </c>
      <c r="J2612" s="6">
        <f t="shared" si="723"/>
        <v>7.3873879999999996</v>
      </c>
      <c r="K2612" s="3">
        <f t="shared" si="731"/>
        <v>8.4427291428571323</v>
      </c>
      <c r="L2612" s="6">
        <f t="shared" si="724"/>
        <v>0</v>
      </c>
      <c r="M2612" s="6">
        <f t="shared" si="732"/>
        <v>211.55727085714287</v>
      </c>
      <c r="N2612" s="6">
        <f t="shared" si="733"/>
        <v>1.0553411428571451</v>
      </c>
      <c r="O2612" s="2">
        <f t="shared" si="725"/>
        <v>-1.0553411428571451</v>
      </c>
      <c r="P2612" s="2">
        <f t="shared" si="734"/>
        <v>30.944658857142855</v>
      </c>
      <c r="Q2612" s="2">
        <f t="shared" si="726"/>
        <v>18.055341142857145</v>
      </c>
      <c r="R2612" s="2">
        <f t="shared" si="735"/>
        <v>9.6126120000000004</v>
      </c>
      <c r="S2612" s="2">
        <f t="shared" si="727"/>
        <v>8.4427291428571447</v>
      </c>
      <c r="T2612" s="2">
        <f t="shared" si="738"/>
        <v>0</v>
      </c>
      <c r="U2612" s="2">
        <f t="shared" si="728"/>
        <v>0</v>
      </c>
      <c r="V2612" t="str">
        <f t="shared" si="736"/>
        <v>N</v>
      </c>
      <c r="W2612" s="2">
        <f t="shared" si="737"/>
        <v>0</v>
      </c>
      <c r="X2612" s="2">
        <f t="shared" si="729"/>
        <v>0</v>
      </c>
      <c r="Y2612" s="2"/>
    </row>
    <row r="2613" spans="1:25" x14ac:dyDescent="0.2">
      <c r="A2613">
        <v>18</v>
      </c>
      <c r="B2613" s="1">
        <v>42844.74999999367</v>
      </c>
      <c r="C2613">
        <v>50.9</v>
      </c>
      <c r="D2613" s="15">
        <f t="shared" si="730"/>
        <v>50.9</v>
      </c>
      <c r="E2613">
        <v>32</v>
      </c>
      <c r="F2613" s="6">
        <v>4.7357500000000003</v>
      </c>
      <c r="G2613" s="6">
        <v>-1.5167529999999999E-2</v>
      </c>
      <c r="H2613" s="6">
        <f t="shared" si="721"/>
        <v>4.7205824700000001</v>
      </c>
      <c r="I2613" s="6">
        <f t="shared" si="722"/>
        <v>18.899999999999999</v>
      </c>
      <c r="J2613" s="6">
        <f t="shared" si="723"/>
        <v>14.179417529999998</v>
      </c>
      <c r="K2613" s="3">
        <f t="shared" si="731"/>
        <v>16.205048605714296</v>
      </c>
      <c r="L2613" s="6">
        <f t="shared" si="724"/>
        <v>0</v>
      </c>
      <c r="M2613" s="6">
        <f t="shared" si="732"/>
        <v>195.35222225142857</v>
      </c>
      <c r="N2613" s="6">
        <f t="shared" si="733"/>
        <v>2.0256310757143012</v>
      </c>
      <c r="O2613" s="2">
        <f t="shared" si="725"/>
        <v>-2.0256310757143012</v>
      </c>
      <c r="P2613" s="2">
        <f t="shared" si="734"/>
        <v>29.974368924285699</v>
      </c>
      <c r="Q2613" s="2">
        <f t="shared" si="726"/>
        <v>20.9256310757143</v>
      </c>
      <c r="R2613" s="2">
        <f t="shared" si="735"/>
        <v>4.7205824700000001</v>
      </c>
      <c r="S2613" s="2">
        <f t="shared" si="727"/>
        <v>16.2050486057143</v>
      </c>
      <c r="T2613" s="2">
        <f t="shared" si="738"/>
        <v>0</v>
      </c>
      <c r="U2613" s="2">
        <f t="shared" si="728"/>
        <v>0</v>
      </c>
      <c r="V2613" t="str">
        <f t="shared" si="736"/>
        <v>N</v>
      </c>
      <c r="W2613" s="2">
        <f t="shared" si="737"/>
        <v>0</v>
      </c>
      <c r="X2613" s="2">
        <f t="shared" si="729"/>
        <v>0</v>
      </c>
      <c r="Y2613" s="2"/>
    </row>
    <row r="2614" spans="1:25" x14ac:dyDescent="0.2">
      <c r="A2614">
        <v>19</v>
      </c>
      <c r="B2614" s="1">
        <v>42844.791666660334</v>
      </c>
      <c r="C2614">
        <v>49.9</v>
      </c>
      <c r="D2614" s="15">
        <f t="shared" si="730"/>
        <v>49.9</v>
      </c>
      <c r="E2614">
        <v>32</v>
      </c>
      <c r="F2614" s="6">
        <v>6.2216500000000003</v>
      </c>
      <c r="G2614" s="6">
        <v>-1.5167529999999999E-2</v>
      </c>
      <c r="H2614" s="6">
        <f t="shared" si="721"/>
        <v>6.2064824700000001</v>
      </c>
      <c r="I2614" s="6">
        <f t="shared" si="722"/>
        <v>17.899999999999999</v>
      </c>
      <c r="J2614" s="6">
        <f t="shared" si="723"/>
        <v>11.693517529999998</v>
      </c>
      <c r="K2614" s="3">
        <f t="shared" si="731"/>
        <v>13.364020034285716</v>
      </c>
      <c r="L2614" s="6">
        <f t="shared" si="724"/>
        <v>0</v>
      </c>
      <c r="M2614" s="6">
        <f t="shared" si="732"/>
        <v>181.98820221714286</v>
      </c>
      <c r="N2614" s="6">
        <f t="shared" si="733"/>
        <v>1.6705025042857073</v>
      </c>
      <c r="O2614" s="2">
        <f t="shared" si="725"/>
        <v>-1.6705025042857073</v>
      </c>
      <c r="P2614" s="2">
        <f t="shared" si="734"/>
        <v>30.329497495714293</v>
      </c>
      <c r="Q2614" s="2">
        <f t="shared" si="726"/>
        <v>19.570502504285706</v>
      </c>
      <c r="R2614" s="2">
        <f t="shared" si="735"/>
        <v>6.2064824700000001</v>
      </c>
      <c r="S2614" s="2">
        <f t="shared" si="727"/>
        <v>13.364020034285705</v>
      </c>
      <c r="T2614" s="2">
        <f t="shared" si="738"/>
        <v>0</v>
      </c>
      <c r="U2614" s="2">
        <f t="shared" si="728"/>
        <v>0</v>
      </c>
      <c r="V2614" t="str">
        <f t="shared" si="736"/>
        <v>N</v>
      </c>
      <c r="W2614" s="2">
        <f t="shared" si="737"/>
        <v>0</v>
      </c>
      <c r="X2614" s="2">
        <f t="shared" si="729"/>
        <v>0</v>
      </c>
      <c r="Y2614" s="2"/>
    </row>
    <row r="2615" spans="1:25" x14ac:dyDescent="0.2">
      <c r="A2615">
        <v>20</v>
      </c>
      <c r="B2615" s="1">
        <v>42844.833333326998</v>
      </c>
      <c r="C2615">
        <v>49.5</v>
      </c>
      <c r="D2615" s="15">
        <f t="shared" si="730"/>
        <v>49.5</v>
      </c>
      <c r="E2615">
        <v>32</v>
      </c>
      <c r="F2615" s="6">
        <v>4.7698600000000004</v>
      </c>
      <c r="G2615" s="6">
        <v>-1.5167529999999999E-2</v>
      </c>
      <c r="H2615" s="6">
        <f t="shared" si="721"/>
        <v>4.7546924700000002</v>
      </c>
      <c r="I2615" s="6">
        <f t="shared" si="722"/>
        <v>17.5</v>
      </c>
      <c r="J2615" s="6">
        <f t="shared" si="723"/>
        <v>12.74530753</v>
      </c>
      <c r="K2615" s="3">
        <f t="shared" si="731"/>
        <v>14.566065748571418</v>
      </c>
      <c r="L2615" s="6">
        <f t="shared" si="724"/>
        <v>0</v>
      </c>
      <c r="M2615" s="6">
        <f t="shared" si="732"/>
        <v>167.42213646857144</v>
      </c>
      <c r="N2615" s="6">
        <f t="shared" si="733"/>
        <v>1.8207582185714273</v>
      </c>
      <c r="O2615" s="2">
        <f t="shared" si="725"/>
        <v>-1.8207582185714273</v>
      </c>
      <c r="P2615" s="2">
        <f t="shared" si="734"/>
        <v>30.179241781428573</v>
      </c>
      <c r="Q2615" s="2">
        <f t="shared" si="726"/>
        <v>19.320758218571427</v>
      </c>
      <c r="R2615" s="2">
        <f t="shared" si="735"/>
        <v>4.7546924700000002</v>
      </c>
      <c r="S2615" s="2">
        <f t="shared" si="727"/>
        <v>14.566065748571427</v>
      </c>
      <c r="T2615" s="2">
        <f t="shared" si="738"/>
        <v>0</v>
      </c>
      <c r="U2615" s="2">
        <f t="shared" si="728"/>
        <v>0</v>
      </c>
      <c r="V2615" t="str">
        <f t="shared" si="736"/>
        <v>N</v>
      </c>
      <c r="W2615" s="2">
        <f t="shared" si="737"/>
        <v>0</v>
      </c>
      <c r="X2615" s="2">
        <f t="shared" si="729"/>
        <v>0</v>
      </c>
      <c r="Y2615" s="2"/>
    </row>
    <row r="2616" spans="1:25" x14ac:dyDescent="0.2">
      <c r="A2616">
        <v>21</v>
      </c>
      <c r="B2616" s="1">
        <v>42844.874999993663</v>
      </c>
      <c r="C2616">
        <v>48.8</v>
      </c>
      <c r="D2616" s="15">
        <f t="shared" si="730"/>
        <v>48.8</v>
      </c>
      <c r="E2616">
        <v>32</v>
      </c>
      <c r="F2616" s="6">
        <v>6.23874</v>
      </c>
      <c r="G2616" s="6">
        <v>-1.5167529999999999E-2</v>
      </c>
      <c r="H2616" s="6">
        <f t="shared" si="721"/>
        <v>6.2235724699999997</v>
      </c>
      <c r="I2616" s="6">
        <f t="shared" si="722"/>
        <v>16.799999999999997</v>
      </c>
      <c r="J2616" s="6">
        <f t="shared" si="723"/>
        <v>10.576427529999997</v>
      </c>
      <c r="K2616" s="3">
        <f t="shared" si="731"/>
        <v>12.087345748571437</v>
      </c>
      <c r="L2616" s="6">
        <f t="shared" si="724"/>
        <v>0</v>
      </c>
      <c r="M2616" s="6">
        <f t="shared" si="732"/>
        <v>155.33479072</v>
      </c>
      <c r="N2616" s="6">
        <f t="shared" si="733"/>
        <v>1.5109182185714474</v>
      </c>
      <c r="O2616" s="2">
        <f t="shared" si="725"/>
        <v>-1.5109182185714474</v>
      </c>
      <c r="P2616" s="2">
        <f t="shared" si="734"/>
        <v>30.489081781428553</v>
      </c>
      <c r="Q2616" s="2">
        <f t="shared" si="726"/>
        <v>18.310918218571445</v>
      </c>
      <c r="R2616" s="2">
        <f t="shared" si="735"/>
        <v>6.2235724699999997</v>
      </c>
      <c r="S2616" s="2">
        <f t="shared" si="727"/>
        <v>12.087345748571444</v>
      </c>
      <c r="T2616" s="2">
        <f t="shared" si="738"/>
        <v>0</v>
      </c>
      <c r="U2616" s="2">
        <f t="shared" si="728"/>
        <v>0</v>
      </c>
      <c r="V2616" t="str">
        <f t="shared" si="736"/>
        <v>N</v>
      </c>
      <c r="W2616" s="2">
        <f t="shared" si="737"/>
        <v>0</v>
      </c>
      <c r="X2616" s="2">
        <f t="shared" si="729"/>
        <v>0</v>
      </c>
      <c r="Y2616" s="2"/>
    </row>
    <row r="2617" spans="1:25" x14ac:dyDescent="0.2">
      <c r="A2617">
        <v>22</v>
      </c>
      <c r="B2617" s="1">
        <v>42844.916666660327</v>
      </c>
      <c r="C2617">
        <v>47.3</v>
      </c>
      <c r="D2617" s="15">
        <f t="shared" si="730"/>
        <v>47.3</v>
      </c>
      <c r="E2617">
        <v>32</v>
      </c>
      <c r="F2617" s="6">
        <v>9.8679799999999993</v>
      </c>
      <c r="G2617" s="6">
        <v>-1.5167529999999999E-2</v>
      </c>
      <c r="H2617" s="6">
        <f t="shared" si="721"/>
        <v>9.8528124699999999</v>
      </c>
      <c r="I2617" s="6">
        <f t="shared" si="722"/>
        <v>15.299999999999997</v>
      </c>
      <c r="J2617" s="6">
        <f t="shared" si="723"/>
        <v>5.4471875299999972</v>
      </c>
      <c r="K2617" s="3">
        <f t="shared" si="731"/>
        <v>6.225357177142854</v>
      </c>
      <c r="L2617" s="6">
        <f t="shared" si="724"/>
        <v>0</v>
      </c>
      <c r="M2617" s="6">
        <f t="shared" si="732"/>
        <v>149.10943354285715</v>
      </c>
      <c r="N2617" s="6">
        <f t="shared" si="733"/>
        <v>0.77816964714284609</v>
      </c>
      <c r="O2617" s="2">
        <f t="shared" si="725"/>
        <v>-0.77816964714284609</v>
      </c>
      <c r="P2617" s="2">
        <f t="shared" si="734"/>
        <v>31.221830352857154</v>
      </c>
      <c r="Q2617" s="2">
        <f t="shared" si="726"/>
        <v>16.078169647142843</v>
      </c>
      <c r="R2617" s="2">
        <f t="shared" si="735"/>
        <v>9.8528124699999999</v>
      </c>
      <c r="S2617" s="2">
        <f t="shared" si="727"/>
        <v>6.2253571771428433</v>
      </c>
      <c r="T2617" s="2">
        <f t="shared" si="738"/>
        <v>0</v>
      </c>
      <c r="U2617" s="2">
        <f t="shared" si="728"/>
        <v>0</v>
      </c>
      <c r="V2617" t="str">
        <f t="shared" si="736"/>
        <v>N</v>
      </c>
      <c r="W2617" s="2">
        <f t="shared" si="737"/>
        <v>0</v>
      </c>
      <c r="X2617" s="2">
        <f t="shared" si="729"/>
        <v>0</v>
      </c>
      <c r="Y2617" s="2"/>
    </row>
    <row r="2618" spans="1:25" x14ac:dyDescent="0.2">
      <c r="A2618">
        <v>23</v>
      </c>
      <c r="B2618" s="1">
        <v>42844.958333326991</v>
      </c>
      <c r="C2618">
        <v>44.4</v>
      </c>
      <c r="D2618" s="15">
        <f t="shared" si="730"/>
        <v>44.4</v>
      </c>
      <c r="E2618">
        <v>32</v>
      </c>
      <c r="F2618" s="6">
        <v>8.6467799999999997</v>
      </c>
      <c r="G2618" s="6">
        <v>-1.5167529999999999E-2</v>
      </c>
      <c r="H2618" s="6">
        <f t="shared" si="721"/>
        <v>8.6316124700000003</v>
      </c>
      <c r="I2618" s="6">
        <f t="shared" si="722"/>
        <v>12.399999999999999</v>
      </c>
      <c r="J2618" s="6">
        <f t="shared" si="723"/>
        <v>3.7683875299999983</v>
      </c>
      <c r="K2618" s="3">
        <f t="shared" si="731"/>
        <v>4.3067286057142837</v>
      </c>
      <c r="L2618" s="6">
        <f t="shared" si="724"/>
        <v>0</v>
      </c>
      <c r="M2618" s="6">
        <f t="shared" si="732"/>
        <v>144.80270493714286</v>
      </c>
      <c r="N2618" s="6">
        <f t="shared" si="733"/>
        <v>0.53834107571427126</v>
      </c>
      <c r="O2618" s="2">
        <f t="shared" si="725"/>
        <v>-0.53834107571427126</v>
      </c>
      <c r="P2618" s="2">
        <f t="shared" si="734"/>
        <v>31.461658924285729</v>
      </c>
      <c r="Q2618" s="2">
        <f t="shared" si="726"/>
        <v>12.93834107571427</v>
      </c>
      <c r="R2618" s="2">
        <f t="shared" si="735"/>
        <v>8.6316124700000003</v>
      </c>
      <c r="S2618" s="2">
        <f t="shared" si="727"/>
        <v>4.3067286057142695</v>
      </c>
      <c r="T2618" s="2">
        <f t="shared" si="738"/>
        <v>0</v>
      </c>
      <c r="U2618" s="2">
        <f t="shared" si="728"/>
        <v>0</v>
      </c>
      <c r="V2618" t="str">
        <f t="shared" si="736"/>
        <v>N</v>
      </c>
      <c r="W2618" s="2">
        <f t="shared" si="737"/>
        <v>0</v>
      </c>
      <c r="X2618" s="2">
        <f t="shared" si="729"/>
        <v>0</v>
      </c>
      <c r="Y2618" s="2"/>
    </row>
    <row r="2619" spans="1:25" x14ac:dyDescent="0.2">
      <c r="A2619">
        <v>0</v>
      </c>
      <c r="B2619" s="1">
        <v>42844.999999993655</v>
      </c>
      <c r="C2619">
        <v>45.3</v>
      </c>
      <c r="D2619" s="15">
        <f t="shared" si="730"/>
        <v>45.3</v>
      </c>
      <c r="E2619">
        <v>32</v>
      </c>
      <c r="F2619" s="6">
        <v>9.7772000000000006</v>
      </c>
      <c r="G2619" s="6">
        <v>-1.5167529999999999E-2</v>
      </c>
      <c r="H2619" s="6">
        <f t="shared" si="721"/>
        <v>9.7620324700000012</v>
      </c>
      <c r="I2619" s="6">
        <f t="shared" si="722"/>
        <v>13.299999999999997</v>
      </c>
      <c r="J2619" s="6">
        <f t="shared" si="723"/>
        <v>3.537967529999996</v>
      </c>
      <c r="K2619" s="3">
        <f t="shared" si="731"/>
        <v>4.0433914628571301</v>
      </c>
      <c r="L2619" s="6">
        <f t="shared" si="724"/>
        <v>0</v>
      </c>
      <c r="M2619" s="6">
        <f t="shared" si="732"/>
        <v>140.75931347428573</v>
      </c>
      <c r="N2619" s="6">
        <f t="shared" si="733"/>
        <v>0.50542393285712706</v>
      </c>
      <c r="O2619" s="2">
        <f t="shared" si="725"/>
        <v>-0.50542393285712706</v>
      </c>
      <c r="P2619" s="2">
        <f t="shared" si="734"/>
        <v>31.494576067142873</v>
      </c>
      <c r="Q2619" s="2">
        <f t="shared" si="726"/>
        <v>13.805423932857124</v>
      </c>
      <c r="R2619" s="2">
        <f t="shared" si="735"/>
        <v>9.7620324700000012</v>
      </c>
      <c r="S2619" s="2">
        <f t="shared" si="727"/>
        <v>4.043391462857123</v>
      </c>
      <c r="T2619" s="2">
        <f t="shared" si="738"/>
        <v>0</v>
      </c>
      <c r="U2619" s="2">
        <f t="shared" si="728"/>
        <v>0</v>
      </c>
      <c r="V2619" t="str">
        <f t="shared" si="736"/>
        <v>N</v>
      </c>
      <c r="W2619" s="2">
        <f t="shared" si="737"/>
        <v>0</v>
      </c>
      <c r="X2619" s="2">
        <f t="shared" si="729"/>
        <v>0</v>
      </c>
      <c r="Y2619" s="2"/>
    </row>
    <row r="2620" spans="1:25" x14ac:dyDescent="0.2">
      <c r="A2620">
        <v>1</v>
      </c>
      <c r="B2620" s="1">
        <v>42845.04166666032</v>
      </c>
      <c r="C2620">
        <v>41</v>
      </c>
      <c r="D2620" s="15">
        <f t="shared" si="730"/>
        <v>41</v>
      </c>
      <c r="E2620">
        <v>32</v>
      </c>
      <c r="F2620" s="6">
        <v>6.8748699999999996</v>
      </c>
      <c r="G2620" s="6">
        <v>-1.5167529999999999E-2</v>
      </c>
      <c r="H2620" s="6">
        <f t="shared" si="721"/>
        <v>6.8597024699999993</v>
      </c>
      <c r="I2620" s="6">
        <f t="shared" si="722"/>
        <v>9</v>
      </c>
      <c r="J2620" s="6">
        <f t="shared" si="723"/>
        <v>2.1402975300000007</v>
      </c>
      <c r="K2620" s="3">
        <f t="shared" si="731"/>
        <v>2.4460543200000018</v>
      </c>
      <c r="L2620" s="6">
        <f t="shared" si="724"/>
        <v>0</v>
      </c>
      <c r="M2620" s="6">
        <f t="shared" si="732"/>
        <v>138.31325915428573</v>
      </c>
      <c r="N2620" s="6">
        <f t="shared" si="733"/>
        <v>0.30575679000000378</v>
      </c>
      <c r="O2620" s="2">
        <f t="shared" si="725"/>
        <v>-0.30575679000000378</v>
      </c>
      <c r="P2620" s="2">
        <f t="shared" si="734"/>
        <v>31.694243209999996</v>
      </c>
      <c r="Q2620" s="2">
        <f t="shared" si="726"/>
        <v>9.3057567900000038</v>
      </c>
      <c r="R2620" s="2">
        <f t="shared" si="735"/>
        <v>6.8597024699999993</v>
      </c>
      <c r="S2620" s="2">
        <f t="shared" si="727"/>
        <v>2.4460543200000044</v>
      </c>
      <c r="T2620" s="2">
        <f t="shared" si="738"/>
        <v>0</v>
      </c>
      <c r="U2620" s="2">
        <f t="shared" si="728"/>
        <v>0</v>
      </c>
      <c r="V2620" t="str">
        <f t="shared" si="736"/>
        <v>N</v>
      </c>
      <c r="W2620" s="2">
        <f t="shared" si="737"/>
        <v>0</v>
      </c>
      <c r="X2620" s="2">
        <f t="shared" si="729"/>
        <v>0</v>
      </c>
      <c r="Y2620" s="2"/>
    </row>
    <row r="2621" spans="1:25" x14ac:dyDescent="0.2">
      <c r="A2621">
        <v>2</v>
      </c>
      <c r="B2621" s="1">
        <v>42845.083333326984</v>
      </c>
      <c r="C2621">
        <v>35.6</v>
      </c>
      <c r="D2621" s="15">
        <f t="shared" si="730"/>
        <v>35.6</v>
      </c>
      <c r="E2621">
        <v>32</v>
      </c>
      <c r="F2621" s="6">
        <v>6.4966299999999997</v>
      </c>
      <c r="G2621" s="6">
        <v>-1.5167529999999999E-2</v>
      </c>
      <c r="H2621" s="6">
        <f t="shared" si="721"/>
        <v>6.4814624699999994</v>
      </c>
      <c r="I2621" s="6">
        <f t="shared" si="722"/>
        <v>3.6000000000000014</v>
      </c>
      <c r="J2621" s="6">
        <f t="shared" si="723"/>
        <v>0</v>
      </c>
      <c r="K2621" s="3">
        <f t="shared" si="731"/>
        <v>0</v>
      </c>
      <c r="L2621" s="6">
        <f t="shared" si="724"/>
        <v>2.881462469999998</v>
      </c>
      <c r="M2621" s="6">
        <f t="shared" si="732"/>
        <v>141.19472162428573</v>
      </c>
      <c r="N2621" s="6">
        <f t="shared" si="733"/>
        <v>0</v>
      </c>
      <c r="O2621" s="2">
        <f t="shared" si="725"/>
        <v>0</v>
      </c>
      <c r="P2621" s="2">
        <f t="shared" si="734"/>
        <v>32</v>
      </c>
      <c r="Q2621" s="2">
        <f t="shared" si="726"/>
        <v>3.6000000000000014</v>
      </c>
      <c r="R2621" s="2">
        <f t="shared" si="735"/>
        <v>3.6000000000000014</v>
      </c>
      <c r="S2621" s="2">
        <f t="shared" si="727"/>
        <v>0</v>
      </c>
      <c r="T2621" s="2">
        <f t="shared" si="738"/>
        <v>2.8814624700000024</v>
      </c>
      <c r="U2621" s="2">
        <f t="shared" si="728"/>
        <v>0</v>
      </c>
      <c r="V2621" t="str">
        <f t="shared" si="736"/>
        <v>N</v>
      </c>
      <c r="W2621" s="2">
        <f t="shared" si="737"/>
        <v>0</v>
      </c>
      <c r="X2621" s="2">
        <f t="shared" si="729"/>
        <v>0</v>
      </c>
      <c r="Y2621" s="2"/>
    </row>
    <row r="2622" spans="1:25" x14ac:dyDescent="0.2">
      <c r="A2622">
        <v>3</v>
      </c>
      <c r="B2622" s="1">
        <v>42845.124999993648</v>
      </c>
      <c r="C2622">
        <v>34.9</v>
      </c>
      <c r="D2622" s="15">
        <f t="shared" si="730"/>
        <v>34.9</v>
      </c>
      <c r="E2622">
        <v>32</v>
      </c>
      <c r="F2622" s="6">
        <v>5.7775800000000004</v>
      </c>
      <c r="G2622" s="6">
        <v>-1.5167529999999999E-2</v>
      </c>
      <c r="H2622" s="6">
        <f t="shared" si="721"/>
        <v>5.7624124700000001</v>
      </c>
      <c r="I2622" s="6">
        <f t="shared" si="722"/>
        <v>2.8999999999999986</v>
      </c>
      <c r="J2622" s="6">
        <f t="shared" si="723"/>
        <v>0</v>
      </c>
      <c r="K2622" s="3">
        <f t="shared" si="731"/>
        <v>0</v>
      </c>
      <c r="L2622" s="6">
        <f t="shared" si="724"/>
        <v>2.8624124700000015</v>
      </c>
      <c r="M2622" s="6">
        <f t="shared" si="732"/>
        <v>144.05713409428574</v>
      </c>
      <c r="N2622" s="6">
        <f t="shared" si="733"/>
        <v>0</v>
      </c>
      <c r="O2622" s="2">
        <f t="shared" si="725"/>
        <v>0</v>
      </c>
      <c r="P2622" s="2">
        <f t="shared" si="734"/>
        <v>32</v>
      </c>
      <c r="Q2622" s="2">
        <f t="shared" si="726"/>
        <v>2.8999999999999986</v>
      </c>
      <c r="R2622" s="2">
        <f t="shared" si="735"/>
        <v>2.8999999999999986</v>
      </c>
      <c r="S2622" s="2">
        <f t="shared" si="727"/>
        <v>0</v>
      </c>
      <c r="T2622" s="2">
        <f t="shared" si="738"/>
        <v>2.8624124700000095</v>
      </c>
      <c r="U2622" s="2">
        <f t="shared" si="728"/>
        <v>0</v>
      </c>
      <c r="V2622" t="str">
        <f t="shared" si="736"/>
        <v>N</v>
      </c>
      <c r="W2622" s="2">
        <f t="shared" si="737"/>
        <v>0</v>
      </c>
      <c r="X2622" s="2">
        <f t="shared" si="729"/>
        <v>0</v>
      </c>
      <c r="Y2622" s="2"/>
    </row>
    <row r="2623" spans="1:25" x14ac:dyDescent="0.2">
      <c r="A2623">
        <v>4</v>
      </c>
      <c r="B2623" s="1">
        <v>42845.166666660312</v>
      </c>
      <c r="C2623">
        <v>34.299999999999997</v>
      </c>
      <c r="D2623" s="15">
        <f t="shared" si="730"/>
        <v>34.299999999999997</v>
      </c>
      <c r="E2623">
        <v>32</v>
      </c>
      <c r="F2623" s="6">
        <v>6.4702400000000004</v>
      </c>
      <c r="G2623" s="6">
        <v>-1.5167529999999999E-2</v>
      </c>
      <c r="H2623" s="6">
        <f t="shared" si="721"/>
        <v>6.4550724700000002</v>
      </c>
      <c r="I2623" s="6">
        <f t="shared" si="722"/>
        <v>2.2999999999999972</v>
      </c>
      <c r="J2623" s="6">
        <f t="shared" si="723"/>
        <v>0</v>
      </c>
      <c r="K2623" s="3">
        <f t="shared" si="731"/>
        <v>0</v>
      </c>
      <c r="L2623" s="6">
        <f t="shared" si="724"/>
        <v>4.155072470000003</v>
      </c>
      <c r="M2623" s="6">
        <f t="shared" si="732"/>
        <v>148.21220656428574</v>
      </c>
      <c r="N2623" s="6">
        <f t="shared" si="733"/>
        <v>0</v>
      </c>
      <c r="O2623" s="2">
        <f t="shared" si="725"/>
        <v>0</v>
      </c>
      <c r="P2623" s="2">
        <f t="shared" si="734"/>
        <v>32</v>
      </c>
      <c r="Q2623" s="2">
        <f t="shared" si="726"/>
        <v>2.2999999999999972</v>
      </c>
      <c r="R2623" s="2">
        <f t="shared" si="735"/>
        <v>2.2999999999999972</v>
      </c>
      <c r="S2623" s="2">
        <f t="shared" si="727"/>
        <v>0</v>
      </c>
      <c r="T2623" s="2">
        <f t="shared" si="738"/>
        <v>4.1550724699999932</v>
      </c>
      <c r="U2623" s="2">
        <f t="shared" si="728"/>
        <v>0</v>
      </c>
      <c r="V2623" t="str">
        <f t="shared" si="736"/>
        <v>N</v>
      </c>
      <c r="W2623" s="2">
        <f t="shared" si="737"/>
        <v>0</v>
      </c>
      <c r="X2623" s="2">
        <f t="shared" si="729"/>
        <v>0</v>
      </c>
      <c r="Y2623" s="2"/>
    </row>
    <row r="2624" spans="1:25" x14ac:dyDescent="0.2">
      <c r="A2624">
        <v>5</v>
      </c>
      <c r="B2624" s="1">
        <v>42845.208333326977</v>
      </c>
      <c r="C2624">
        <v>34.1</v>
      </c>
      <c r="D2624" s="15">
        <f t="shared" si="730"/>
        <v>34.1</v>
      </c>
      <c r="E2624">
        <v>32</v>
      </c>
      <c r="F2624" s="6">
        <v>5.1055400000000004</v>
      </c>
      <c r="G2624" s="6">
        <v>-1.5167529999999999E-2</v>
      </c>
      <c r="H2624" s="6">
        <f t="shared" si="721"/>
        <v>5.0903724700000001</v>
      </c>
      <c r="I2624" s="6">
        <f t="shared" si="722"/>
        <v>2.1000000000000014</v>
      </c>
      <c r="J2624" s="6">
        <f t="shared" si="723"/>
        <v>0</v>
      </c>
      <c r="K2624" s="3">
        <f t="shared" si="731"/>
        <v>0</v>
      </c>
      <c r="L2624" s="6">
        <f t="shared" si="724"/>
        <v>2.9903724699999987</v>
      </c>
      <c r="M2624" s="6">
        <f t="shared" si="732"/>
        <v>151.20257903428575</v>
      </c>
      <c r="N2624" s="6">
        <f t="shared" si="733"/>
        <v>0</v>
      </c>
      <c r="O2624" s="2">
        <f t="shared" si="725"/>
        <v>0</v>
      </c>
      <c r="P2624" s="2">
        <f t="shared" si="734"/>
        <v>32</v>
      </c>
      <c r="Q2624" s="2">
        <f t="shared" si="726"/>
        <v>2.1000000000000014</v>
      </c>
      <c r="R2624" s="2">
        <f t="shared" si="735"/>
        <v>2.1000000000000014</v>
      </c>
      <c r="S2624" s="2">
        <f t="shared" si="727"/>
        <v>0</v>
      </c>
      <c r="T2624" s="2">
        <f t="shared" si="738"/>
        <v>2.9903724700000112</v>
      </c>
      <c r="U2624" s="2">
        <f t="shared" si="728"/>
        <v>0</v>
      </c>
      <c r="V2624" t="str">
        <f t="shared" si="736"/>
        <v>N</v>
      </c>
      <c r="W2624" s="2">
        <f t="shared" si="737"/>
        <v>0</v>
      </c>
      <c r="X2624" s="2">
        <f t="shared" si="729"/>
        <v>0</v>
      </c>
      <c r="Y2624" s="2"/>
    </row>
    <row r="2625" spans="1:25" x14ac:dyDescent="0.2">
      <c r="A2625">
        <v>6</v>
      </c>
      <c r="B2625" s="1">
        <v>42845.249999993641</v>
      </c>
      <c r="C2625">
        <v>36</v>
      </c>
      <c r="D2625" s="15">
        <f t="shared" si="730"/>
        <v>36</v>
      </c>
      <c r="E2625">
        <v>32</v>
      </c>
      <c r="F2625" s="6">
        <v>5.64438</v>
      </c>
      <c r="G2625" s="6">
        <v>1.12599117</v>
      </c>
      <c r="H2625" s="6">
        <f t="shared" si="721"/>
        <v>6.7703711699999998</v>
      </c>
      <c r="I2625" s="6">
        <f t="shared" si="722"/>
        <v>4</v>
      </c>
      <c r="J2625" s="6">
        <f t="shared" si="723"/>
        <v>0</v>
      </c>
      <c r="K2625" s="3">
        <f t="shared" si="731"/>
        <v>0</v>
      </c>
      <c r="L2625" s="6">
        <f t="shared" si="724"/>
        <v>2.7703711699999998</v>
      </c>
      <c r="M2625" s="6">
        <f t="shared" si="732"/>
        <v>153.97295020428575</v>
      </c>
      <c r="N2625" s="6">
        <f t="shared" si="733"/>
        <v>0</v>
      </c>
      <c r="O2625" s="2">
        <f t="shared" si="725"/>
        <v>0</v>
      </c>
      <c r="P2625" s="2">
        <f t="shared" si="734"/>
        <v>32</v>
      </c>
      <c r="Q2625" s="2">
        <f t="shared" si="726"/>
        <v>4</v>
      </c>
      <c r="R2625" s="2">
        <f t="shared" si="735"/>
        <v>4</v>
      </c>
      <c r="S2625" s="2">
        <f t="shared" si="727"/>
        <v>0</v>
      </c>
      <c r="T2625" s="2">
        <f t="shared" si="738"/>
        <v>2.7703711700000042</v>
      </c>
      <c r="U2625" s="2">
        <f t="shared" si="728"/>
        <v>0</v>
      </c>
      <c r="V2625" t="str">
        <f t="shared" si="736"/>
        <v>N</v>
      </c>
      <c r="W2625" s="2">
        <f t="shared" si="737"/>
        <v>0</v>
      </c>
      <c r="X2625" s="2">
        <f t="shared" si="729"/>
        <v>0</v>
      </c>
      <c r="Y2625" s="2"/>
    </row>
    <row r="2626" spans="1:25" x14ac:dyDescent="0.2">
      <c r="A2626">
        <v>7</v>
      </c>
      <c r="B2626" s="1">
        <v>42845.291666660305</v>
      </c>
      <c r="C2626">
        <v>34.1</v>
      </c>
      <c r="D2626" s="15">
        <f t="shared" si="730"/>
        <v>34.1</v>
      </c>
      <c r="E2626">
        <v>32</v>
      </c>
      <c r="F2626" s="6">
        <v>3.2347199999999998</v>
      </c>
      <c r="G2626" s="6">
        <v>11.11847</v>
      </c>
      <c r="H2626" s="6">
        <f t="shared" si="721"/>
        <v>14.35319</v>
      </c>
      <c r="I2626" s="6">
        <f t="shared" si="722"/>
        <v>2.1000000000000014</v>
      </c>
      <c r="J2626" s="6">
        <f t="shared" si="723"/>
        <v>0</v>
      </c>
      <c r="K2626" s="3">
        <f t="shared" si="731"/>
        <v>0</v>
      </c>
      <c r="L2626" s="6">
        <f t="shared" si="724"/>
        <v>12.253189999999998</v>
      </c>
      <c r="M2626" s="6">
        <f t="shared" si="732"/>
        <v>166.22614020428574</v>
      </c>
      <c r="N2626" s="6">
        <f t="shared" si="733"/>
        <v>0</v>
      </c>
      <c r="O2626" s="2">
        <f t="shared" si="725"/>
        <v>0</v>
      </c>
      <c r="P2626" s="2">
        <f t="shared" si="734"/>
        <v>32</v>
      </c>
      <c r="Q2626" s="2">
        <f t="shared" si="726"/>
        <v>2.1000000000000014</v>
      </c>
      <c r="R2626" s="2">
        <f t="shared" si="735"/>
        <v>2.1000000000000014</v>
      </c>
      <c r="S2626" s="2">
        <f t="shared" si="727"/>
        <v>0</v>
      </c>
      <c r="T2626" s="2">
        <f t="shared" si="738"/>
        <v>12.253189999999989</v>
      </c>
      <c r="U2626" s="2">
        <f t="shared" si="728"/>
        <v>0</v>
      </c>
      <c r="V2626" t="str">
        <f t="shared" si="736"/>
        <v>N</v>
      </c>
      <c r="W2626" s="2">
        <f t="shared" si="737"/>
        <v>0</v>
      </c>
      <c r="X2626" s="2">
        <f t="shared" si="729"/>
        <v>0</v>
      </c>
      <c r="Y2626" s="2"/>
    </row>
    <row r="2627" spans="1:25" x14ac:dyDescent="0.2">
      <c r="A2627">
        <v>8</v>
      </c>
      <c r="B2627" s="1">
        <v>42845.333333326969</v>
      </c>
      <c r="C2627">
        <v>40</v>
      </c>
      <c r="D2627" s="15">
        <f t="shared" si="730"/>
        <v>40</v>
      </c>
      <c r="E2627">
        <v>32</v>
      </c>
      <c r="F2627" s="6">
        <v>3.6251899999999999</v>
      </c>
      <c r="G2627" s="6">
        <v>22.692440000000001</v>
      </c>
      <c r="H2627" s="6">
        <f t="shared" ref="H2627:H2690" si="739">(F2627+G2627)</f>
        <v>26.317630000000001</v>
      </c>
      <c r="I2627" s="6">
        <f t="shared" ref="I2627:I2690" si="740">IF((D2627-E2627)&gt;0,D2627-E2627,0)</f>
        <v>8</v>
      </c>
      <c r="J2627" s="6">
        <f t="shared" ref="J2627:J2690" si="741">IF((I2627-H2627)&gt;0, (I2627-H2627), (0))</f>
        <v>0</v>
      </c>
      <c r="K2627" s="3">
        <f t="shared" si="731"/>
        <v>0</v>
      </c>
      <c r="L2627" s="6">
        <f t="shared" ref="L2627:L2690" si="742">IF(J2627=0, H2627-I2627,0)</f>
        <v>18.317630000000001</v>
      </c>
      <c r="M2627" s="6">
        <f t="shared" si="732"/>
        <v>184.54377020428575</v>
      </c>
      <c r="N2627" s="6">
        <f t="shared" si="733"/>
        <v>0</v>
      </c>
      <c r="O2627" s="2">
        <f t="shared" ref="O2627:O2690" si="743">IF((N2627&lt;E2627-$AA$7),-N2627,$AA$7-E2627)</f>
        <v>0</v>
      </c>
      <c r="P2627" s="2">
        <f t="shared" si="734"/>
        <v>32</v>
      </c>
      <c r="Q2627" s="2">
        <f t="shared" ref="Q2627:Q2690" si="744">D2627-P2627</f>
        <v>8</v>
      </c>
      <c r="R2627" s="2">
        <f t="shared" si="735"/>
        <v>8</v>
      </c>
      <c r="S2627" s="2">
        <f t="shared" ref="S2627:S2690" si="745">IF(Q2627-R2627&gt;0, Q2627-R2627, 0)</f>
        <v>0</v>
      </c>
      <c r="T2627" s="2">
        <f t="shared" si="738"/>
        <v>18.317630000000008</v>
      </c>
      <c r="U2627" s="2">
        <f t="shared" ref="U2627:U2690" si="746">N2627+O2627</f>
        <v>0</v>
      </c>
      <c r="V2627" t="str">
        <f t="shared" si="736"/>
        <v>Y</v>
      </c>
      <c r="W2627" s="2">
        <f t="shared" si="737"/>
        <v>0</v>
      </c>
      <c r="X2627" s="2">
        <f t="shared" ref="X2627:X2690" si="747">D2627- (P2627+R2627+S2627)</f>
        <v>0</v>
      </c>
      <c r="Y2627" s="2"/>
    </row>
    <row r="2628" spans="1:25" x14ac:dyDescent="0.2">
      <c r="A2628">
        <v>9</v>
      </c>
      <c r="B2628" s="1">
        <v>42845.374999993634</v>
      </c>
      <c r="C2628">
        <v>43.3</v>
      </c>
      <c r="D2628" s="15">
        <f t="shared" ref="D2628:D2691" si="748">C2628/$AA$4*$AA$5</f>
        <v>43.3</v>
      </c>
      <c r="E2628">
        <v>32</v>
      </c>
      <c r="F2628" s="6">
        <v>2.92483</v>
      </c>
      <c r="G2628" s="6">
        <v>33.646239999999999</v>
      </c>
      <c r="H2628" s="6">
        <f t="shared" si="739"/>
        <v>36.571069999999999</v>
      </c>
      <c r="I2628" s="6">
        <f t="shared" si="740"/>
        <v>11.299999999999997</v>
      </c>
      <c r="J2628" s="6">
        <f t="shared" si="741"/>
        <v>0</v>
      </c>
      <c r="K2628" s="3">
        <f t="shared" ref="K2628:K2691" si="749">IF((M2627-M2628)&gt;0,M2627-M2628,0)</f>
        <v>0</v>
      </c>
      <c r="L2628" s="6">
        <f t="shared" si="742"/>
        <v>25.271070000000002</v>
      </c>
      <c r="M2628" s="6">
        <f t="shared" ref="M2628:M2691" si="750">IF( (M2627-J2628/$AA$11+L2628)&gt;$AA$25, IF((M2627-J2628/$AA$11+L2628)&lt;$AA$9,(M2627-J2628/$AA$11+L2628),$AA$9), $AA$25)</f>
        <v>209.81484020428576</v>
      </c>
      <c r="N2628" s="6">
        <f t="shared" ref="N2628:N2691" si="751">IF(((M2627-J2628+L2628)-M2628)&gt;0,((M2627-J2628+L2628)-M2628),0)</f>
        <v>0</v>
      </c>
      <c r="O2628" s="2">
        <f t="shared" si="743"/>
        <v>0</v>
      </c>
      <c r="P2628" s="2">
        <f t="shared" ref="P2628:P2691" si="752">E2628+O2628</f>
        <v>32</v>
      </c>
      <c r="Q2628" s="2">
        <f t="shared" si="744"/>
        <v>11.299999999999997</v>
      </c>
      <c r="R2628" s="2">
        <f t="shared" ref="R2628:R2691" si="753">IF(Q2628&gt;H2628, H2628, Q2628)</f>
        <v>11.299999999999997</v>
      </c>
      <c r="S2628" s="2">
        <f t="shared" si="745"/>
        <v>0</v>
      </c>
      <c r="T2628" s="2">
        <f t="shared" si="738"/>
        <v>25.271070000000009</v>
      </c>
      <c r="U2628" s="2">
        <f t="shared" si="746"/>
        <v>0</v>
      </c>
      <c r="V2628" t="str">
        <f t="shared" ref="V2628:V2691" si="754">IF(AND(A2628&gt;7,A2628&lt;17), "Y", "N")</f>
        <v>Y</v>
      </c>
      <c r="W2628" s="2">
        <f t="shared" ref="W2628:W2691" si="755">IF(V2628="Y", U2628, 0)</f>
        <v>0</v>
      </c>
      <c r="X2628" s="2">
        <f t="shared" si="747"/>
        <v>0</v>
      </c>
      <c r="Y2628" s="2"/>
    </row>
    <row r="2629" spans="1:25" x14ac:dyDescent="0.2">
      <c r="A2629">
        <v>10</v>
      </c>
      <c r="B2629" s="1">
        <v>42845.416666660298</v>
      </c>
      <c r="C2629">
        <v>43.6</v>
      </c>
      <c r="D2629" s="15">
        <f t="shared" si="748"/>
        <v>43.6</v>
      </c>
      <c r="E2629">
        <v>32</v>
      </c>
      <c r="F2629" s="6">
        <v>4.1819100000000002</v>
      </c>
      <c r="G2629" s="6">
        <v>42.651580000000003</v>
      </c>
      <c r="H2629" s="6">
        <f t="shared" si="739"/>
        <v>46.833490000000005</v>
      </c>
      <c r="I2629" s="6">
        <f t="shared" si="740"/>
        <v>11.600000000000001</v>
      </c>
      <c r="J2629" s="6">
        <f t="shared" si="741"/>
        <v>0</v>
      </c>
      <c r="K2629" s="3">
        <f t="shared" si="749"/>
        <v>0</v>
      </c>
      <c r="L2629" s="6">
        <f t="shared" si="742"/>
        <v>35.233490000000003</v>
      </c>
      <c r="M2629" s="6">
        <f t="shared" si="750"/>
        <v>220</v>
      </c>
      <c r="N2629" s="6">
        <f t="shared" si="751"/>
        <v>25.048330204285776</v>
      </c>
      <c r="O2629" s="2">
        <f t="shared" si="743"/>
        <v>-25.048330204285776</v>
      </c>
      <c r="P2629" s="2">
        <f t="shared" si="752"/>
        <v>6.9516697957142242</v>
      </c>
      <c r="Q2629" s="2">
        <f t="shared" si="744"/>
        <v>36.648330204285777</v>
      </c>
      <c r="R2629" s="2">
        <f t="shared" si="753"/>
        <v>36.648330204285777</v>
      </c>
      <c r="S2629" s="2">
        <f t="shared" si="745"/>
        <v>0</v>
      </c>
      <c r="T2629" s="2">
        <f t="shared" si="738"/>
        <v>10.185159795714242</v>
      </c>
      <c r="U2629" s="2">
        <f t="shared" si="746"/>
        <v>0</v>
      </c>
      <c r="V2629" t="str">
        <f t="shared" si="754"/>
        <v>Y</v>
      </c>
      <c r="W2629" s="2">
        <f t="shared" si="755"/>
        <v>0</v>
      </c>
      <c r="X2629" s="2">
        <f t="shared" si="747"/>
        <v>0</v>
      </c>
      <c r="Y2629" s="2"/>
    </row>
    <row r="2630" spans="1:25" x14ac:dyDescent="0.2">
      <c r="A2630">
        <v>11</v>
      </c>
      <c r="B2630" s="1">
        <v>42845.458333326962</v>
      </c>
      <c r="C2630">
        <v>41.9</v>
      </c>
      <c r="D2630" s="15">
        <f t="shared" si="748"/>
        <v>41.9</v>
      </c>
      <c r="E2630">
        <v>32</v>
      </c>
      <c r="F2630" s="6">
        <v>7.3856099999999998</v>
      </c>
      <c r="G2630" s="6">
        <v>46.911300000000004</v>
      </c>
      <c r="H2630" s="6">
        <f t="shared" si="739"/>
        <v>54.296910000000004</v>
      </c>
      <c r="I2630" s="6">
        <f t="shared" si="740"/>
        <v>9.8999999999999986</v>
      </c>
      <c r="J2630" s="6">
        <f t="shared" si="741"/>
        <v>0</v>
      </c>
      <c r="K2630" s="3">
        <f t="shared" si="749"/>
        <v>0</v>
      </c>
      <c r="L2630" s="6">
        <f t="shared" si="742"/>
        <v>44.396910000000005</v>
      </c>
      <c r="M2630" s="6">
        <f t="shared" si="750"/>
        <v>220</v>
      </c>
      <c r="N2630" s="6">
        <f t="shared" si="751"/>
        <v>44.396909999999991</v>
      </c>
      <c r="O2630" s="2">
        <f t="shared" si="743"/>
        <v>-32</v>
      </c>
      <c r="P2630" s="2">
        <f t="shared" si="752"/>
        <v>0</v>
      </c>
      <c r="Q2630" s="2">
        <f t="shared" si="744"/>
        <v>41.9</v>
      </c>
      <c r="R2630" s="2">
        <f t="shared" si="753"/>
        <v>41.9</v>
      </c>
      <c r="S2630" s="2">
        <f t="shared" si="745"/>
        <v>0</v>
      </c>
      <c r="T2630" s="2">
        <f t="shared" si="738"/>
        <v>0</v>
      </c>
      <c r="U2630" s="2">
        <f t="shared" si="746"/>
        <v>12.396909999999991</v>
      </c>
      <c r="V2630" t="str">
        <f t="shared" si="754"/>
        <v>Y</v>
      </c>
      <c r="W2630" s="2">
        <f t="shared" si="755"/>
        <v>12.396909999999991</v>
      </c>
      <c r="X2630" s="2">
        <f t="shared" si="747"/>
        <v>0</v>
      </c>
      <c r="Y2630" s="2"/>
    </row>
    <row r="2631" spans="1:25" x14ac:dyDescent="0.2">
      <c r="A2631">
        <v>12</v>
      </c>
      <c r="B2631" s="1">
        <v>42845.499999993626</v>
      </c>
      <c r="C2631">
        <v>45.1</v>
      </c>
      <c r="D2631" s="15">
        <f t="shared" si="748"/>
        <v>45.1</v>
      </c>
      <c r="E2631">
        <v>32</v>
      </c>
      <c r="F2631" s="6">
        <v>6.9476800000000001</v>
      </c>
      <c r="G2631" s="6">
        <v>47.709530000000001</v>
      </c>
      <c r="H2631" s="6">
        <f t="shared" si="739"/>
        <v>54.657209999999999</v>
      </c>
      <c r="I2631" s="6">
        <f t="shared" si="740"/>
        <v>13.100000000000001</v>
      </c>
      <c r="J2631" s="6">
        <f t="shared" si="741"/>
        <v>0</v>
      </c>
      <c r="K2631" s="3">
        <f t="shared" si="749"/>
        <v>0</v>
      </c>
      <c r="L2631" s="6">
        <f t="shared" si="742"/>
        <v>41.557209999999998</v>
      </c>
      <c r="M2631" s="6">
        <f t="shared" si="750"/>
        <v>220</v>
      </c>
      <c r="N2631" s="6">
        <f t="shared" si="751"/>
        <v>41.557209999999998</v>
      </c>
      <c r="O2631" s="2">
        <f t="shared" si="743"/>
        <v>-32</v>
      </c>
      <c r="P2631" s="2">
        <f t="shared" si="752"/>
        <v>0</v>
      </c>
      <c r="Q2631" s="2">
        <f t="shared" si="744"/>
        <v>45.1</v>
      </c>
      <c r="R2631" s="2">
        <f t="shared" si="753"/>
        <v>45.1</v>
      </c>
      <c r="S2631" s="2">
        <f t="shared" si="745"/>
        <v>0</v>
      </c>
      <c r="T2631" s="2">
        <f t="shared" si="738"/>
        <v>0</v>
      </c>
      <c r="U2631" s="2">
        <f t="shared" si="746"/>
        <v>9.5572099999999978</v>
      </c>
      <c r="V2631" t="str">
        <f t="shared" si="754"/>
        <v>Y</v>
      </c>
      <c r="W2631" s="2">
        <f t="shared" si="755"/>
        <v>9.5572099999999978</v>
      </c>
      <c r="X2631" s="2">
        <f t="shared" si="747"/>
        <v>0</v>
      </c>
      <c r="Y2631" s="2"/>
    </row>
    <row r="2632" spans="1:25" x14ac:dyDescent="0.2">
      <c r="A2632">
        <v>13</v>
      </c>
      <c r="B2632" s="1">
        <v>42845.541666660291</v>
      </c>
      <c r="C2632">
        <v>47.3</v>
      </c>
      <c r="D2632" s="15">
        <f t="shared" si="748"/>
        <v>47.3</v>
      </c>
      <c r="E2632">
        <v>32</v>
      </c>
      <c r="F2632" s="6">
        <v>7.48733</v>
      </c>
      <c r="G2632" s="6">
        <v>45.211260000000003</v>
      </c>
      <c r="H2632" s="6">
        <f t="shared" si="739"/>
        <v>52.698590000000003</v>
      </c>
      <c r="I2632" s="6">
        <f t="shared" si="740"/>
        <v>15.299999999999997</v>
      </c>
      <c r="J2632" s="6">
        <f t="shared" si="741"/>
        <v>0</v>
      </c>
      <c r="K2632" s="3">
        <f t="shared" si="749"/>
        <v>0</v>
      </c>
      <c r="L2632" s="6">
        <f t="shared" si="742"/>
        <v>37.398590000000006</v>
      </c>
      <c r="M2632" s="6">
        <f t="shared" si="750"/>
        <v>220</v>
      </c>
      <c r="N2632" s="6">
        <f t="shared" si="751"/>
        <v>37.398590000000013</v>
      </c>
      <c r="O2632" s="2">
        <f t="shared" si="743"/>
        <v>-32</v>
      </c>
      <c r="P2632" s="2">
        <f t="shared" si="752"/>
        <v>0</v>
      </c>
      <c r="Q2632" s="2">
        <f t="shared" si="744"/>
        <v>47.3</v>
      </c>
      <c r="R2632" s="2">
        <f t="shared" si="753"/>
        <v>47.3</v>
      </c>
      <c r="S2632" s="2">
        <f t="shared" si="745"/>
        <v>0</v>
      </c>
      <c r="T2632" s="2">
        <f t="shared" si="738"/>
        <v>0</v>
      </c>
      <c r="U2632" s="2">
        <f t="shared" si="746"/>
        <v>5.3985900000000129</v>
      </c>
      <c r="V2632" t="str">
        <f t="shared" si="754"/>
        <v>Y</v>
      </c>
      <c r="W2632" s="2">
        <f t="shared" si="755"/>
        <v>5.3985900000000129</v>
      </c>
      <c r="X2632" s="2">
        <f t="shared" si="747"/>
        <v>0</v>
      </c>
      <c r="Y2632" s="2"/>
    </row>
    <row r="2633" spans="1:25" x14ac:dyDescent="0.2">
      <c r="A2633">
        <v>14</v>
      </c>
      <c r="B2633" s="1">
        <v>42845.583333326955</v>
      </c>
      <c r="C2633">
        <v>47.5</v>
      </c>
      <c r="D2633" s="15">
        <f t="shared" si="748"/>
        <v>47.5</v>
      </c>
      <c r="E2633">
        <v>32</v>
      </c>
      <c r="F2633" s="6">
        <v>6.6467999999999998</v>
      </c>
      <c r="G2633" s="6">
        <v>39.603449999999995</v>
      </c>
      <c r="H2633" s="6">
        <f t="shared" si="739"/>
        <v>46.250249999999994</v>
      </c>
      <c r="I2633" s="6">
        <f t="shared" si="740"/>
        <v>15.5</v>
      </c>
      <c r="J2633" s="6">
        <f t="shared" si="741"/>
        <v>0</v>
      </c>
      <c r="K2633" s="3">
        <f t="shared" si="749"/>
        <v>0</v>
      </c>
      <c r="L2633" s="6">
        <f t="shared" si="742"/>
        <v>30.750249999999994</v>
      </c>
      <c r="M2633" s="6">
        <f t="shared" si="750"/>
        <v>220</v>
      </c>
      <c r="N2633" s="6">
        <f t="shared" si="751"/>
        <v>30.750249999999994</v>
      </c>
      <c r="O2633" s="2">
        <f t="shared" si="743"/>
        <v>-30.750249999999994</v>
      </c>
      <c r="P2633" s="2">
        <f t="shared" si="752"/>
        <v>1.2497500000000059</v>
      </c>
      <c r="Q2633" s="2">
        <f t="shared" si="744"/>
        <v>46.250249999999994</v>
      </c>
      <c r="R2633" s="2">
        <f t="shared" si="753"/>
        <v>46.250249999999994</v>
      </c>
      <c r="S2633" s="2">
        <f t="shared" si="745"/>
        <v>0</v>
      </c>
      <c r="T2633" s="2">
        <f t="shared" si="738"/>
        <v>0</v>
      </c>
      <c r="U2633" s="2">
        <f t="shared" si="746"/>
        <v>0</v>
      </c>
      <c r="V2633" t="str">
        <f t="shared" si="754"/>
        <v>Y</v>
      </c>
      <c r="W2633" s="2">
        <f t="shared" si="755"/>
        <v>0</v>
      </c>
      <c r="X2633" s="2">
        <f t="shared" si="747"/>
        <v>0</v>
      </c>
      <c r="Y2633" s="2"/>
    </row>
    <row r="2634" spans="1:25" x14ac:dyDescent="0.2">
      <c r="A2634">
        <v>15</v>
      </c>
      <c r="B2634" s="1">
        <v>42845.624999993619</v>
      </c>
      <c r="C2634">
        <v>47.8</v>
      </c>
      <c r="D2634" s="15">
        <f t="shared" si="748"/>
        <v>47.8</v>
      </c>
      <c r="E2634">
        <v>32</v>
      </c>
      <c r="F2634" s="6">
        <v>6.0670400000000004</v>
      </c>
      <c r="G2634" s="6">
        <v>30.601279999999999</v>
      </c>
      <c r="H2634" s="6">
        <f t="shared" si="739"/>
        <v>36.668320000000001</v>
      </c>
      <c r="I2634" s="6">
        <f t="shared" si="740"/>
        <v>15.799999999999997</v>
      </c>
      <c r="J2634" s="6">
        <f t="shared" si="741"/>
        <v>0</v>
      </c>
      <c r="K2634" s="3">
        <f t="shared" si="749"/>
        <v>0</v>
      </c>
      <c r="L2634" s="6">
        <f t="shared" si="742"/>
        <v>20.868320000000004</v>
      </c>
      <c r="M2634" s="6">
        <f t="shared" si="750"/>
        <v>220</v>
      </c>
      <c r="N2634" s="6">
        <f t="shared" si="751"/>
        <v>20.868320000000011</v>
      </c>
      <c r="O2634" s="2">
        <f t="shared" si="743"/>
        <v>-20.868320000000011</v>
      </c>
      <c r="P2634" s="2">
        <f t="shared" si="752"/>
        <v>11.131679999999989</v>
      </c>
      <c r="Q2634" s="2">
        <f t="shared" si="744"/>
        <v>36.668320000000008</v>
      </c>
      <c r="R2634" s="2">
        <f t="shared" si="753"/>
        <v>36.668320000000008</v>
      </c>
      <c r="S2634" s="2">
        <f t="shared" si="745"/>
        <v>0</v>
      </c>
      <c r="T2634" s="2">
        <f t="shared" ref="T2634:T2697" si="756">IF(Q2634-R2634&gt;0, 0, ABS(M2633-M2634))</f>
        <v>0</v>
      </c>
      <c r="U2634" s="2">
        <f t="shared" si="746"/>
        <v>0</v>
      </c>
      <c r="V2634" t="str">
        <f t="shared" si="754"/>
        <v>Y</v>
      </c>
      <c r="W2634" s="2">
        <f t="shared" si="755"/>
        <v>0</v>
      </c>
      <c r="X2634" s="2">
        <f t="shared" si="747"/>
        <v>0</v>
      </c>
      <c r="Y2634" s="2"/>
    </row>
    <row r="2635" spans="1:25" x14ac:dyDescent="0.2">
      <c r="A2635">
        <v>16</v>
      </c>
      <c r="B2635" s="1">
        <v>42845.666666660283</v>
      </c>
      <c r="C2635">
        <v>48.3</v>
      </c>
      <c r="D2635" s="15">
        <f t="shared" si="748"/>
        <v>48.3</v>
      </c>
      <c r="E2635">
        <v>32</v>
      </c>
      <c r="F2635" s="6">
        <v>6.15245</v>
      </c>
      <c r="G2635" s="6">
        <v>18.70693</v>
      </c>
      <c r="H2635" s="6">
        <f t="shared" si="739"/>
        <v>24.859380000000002</v>
      </c>
      <c r="I2635" s="6">
        <f t="shared" si="740"/>
        <v>16.299999999999997</v>
      </c>
      <c r="J2635" s="6">
        <f t="shared" si="741"/>
        <v>0</v>
      </c>
      <c r="K2635" s="3">
        <f t="shared" si="749"/>
        <v>0</v>
      </c>
      <c r="L2635" s="6">
        <f t="shared" si="742"/>
        <v>8.5593800000000044</v>
      </c>
      <c r="M2635" s="6">
        <f t="shared" si="750"/>
        <v>220</v>
      </c>
      <c r="N2635" s="6">
        <f t="shared" si="751"/>
        <v>8.5593800000000044</v>
      </c>
      <c r="O2635" s="2">
        <f t="shared" si="743"/>
        <v>-8.5593800000000044</v>
      </c>
      <c r="P2635" s="2">
        <f t="shared" si="752"/>
        <v>23.440619999999996</v>
      </c>
      <c r="Q2635" s="2">
        <f t="shared" si="744"/>
        <v>24.859380000000002</v>
      </c>
      <c r="R2635" s="2">
        <f t="shared" si="753"/>
        <v>24.859380000000002</v>
      </c>
      <c r="S2635" s="2">
        <f t="shared" si="745"/>
        <v>0</v>
      </c>
      <c r="T2635" s="2">
        <f t="shared" si="756"/>
        <v>0</v>
      </c>
      <c r="U2635" s="2">
        <f t="shared" si="746"/>
        <v>0</v>
      </c>
      <c r="V2635" t="str">
        <f t="shared" si="754"/>
        <v>Y</v>
      </c>
      <c r="W2635" s="2">
        <f t="shared" si="755"/>
        <v>0</v>
      </c>
      <c r="X2635" s="2">
        <f t="shared" si="747"/>
        <v>0</v>
      </c>
      <c r="Y2635" s="2"/>
    </row>
    <row r="2636" spans="1:25" x14ac:dyDescent="0.2">
      <c r="A2636">
        <v>17</v>
      </c>
      <c r="B2636" s="1">
        <v>42845.708333326947</v>
      </c>
      <c r="C2636">
        <v>48.6</v>
      </c>
      <c r="D2636" s="15">
        <f t="shared" si="748"/>
        <v>48.6</v>
      </c>
      <c r="E2636">
        <v>32</v>
      </c>
      <c r="F2636" s="6">
        <v>6.4885400000000004</v>
      </c>
      <c r="G2636" s="6">
        <v>5.9990869999999994</v>
      </c>
      <c r="H2636" s="6">
        <f t="shared" si="739"/>
        <v>12.487627</v>
      </c>
      <c r="I2636" s="6">
        <f t="shared" si="740"/>
        <v>16.600000000000001</v>
      </c>
      <c r="J2636" s="6">
        <f t="shared" si="741"/>
        <v>4.1123730000000016</v>
      </c>
      <c r="K2636" s="3">
        <f t="shared" si="749"/>
        <v>4.6998548571428671</v>
      </c>
      <c r="L2636" s="6">
        <f t="shared" si="742"/>
        <v>0</v>
      </c>
      <c r="M2636" s="6">
        <f t="shared" si="750"/>
        <v>215.30014514285713</v>
      </c>
      <c r="N2636" s="6">
        <f t="shared" si="751"/>
        <v>0.58748185714287615</v>
      </c>
      <c r="O2636" s="2">
        <f t="shared" si="743"/>
        <v>-0.58748185714287615</v>
      </c>
      <c r="P2636" s="2">
        <f t="shared" si="752"/>
        <v>31.412518142857124</v>
      </c>
      <c r="Q2636" s="2">
        <f t="shared" si="744"/>
        <v>17.187481857142878</v>
      </c>
      <c r="R2636" s="2">
        <f t="shared" si="753"/>
        <v>12.487627</v>
      </c>
      <c r="S2636" s="2">
        <f t="shared" si="745"/>
        <v>4.6998548571428778</v>
      </c>
      <c r="T2636" s="2">
        <f t="shared" si="756"/>
        <v>0</v>
      </c>
      <c r="U2636" s="2">
        <f t="shared" si="746"/>
        <v>0</v>
      </c>
      <c r="V2636" t="str">
        <f t="shared" si="754"/>
        <v>N</v>
      </c>
      <c r="W2636" s="2">
        <f t="shared" si="755"/>
        <v>0</v>
      </c>
      <c r="X2636" s="2">
        <f t="shared" si="747"/>
        <v>0</v>
      </c>
      <c r="Y2636" s="2"/>
    </row>
    <row r="2637" spans="1:25" x14ac:dyDescent="0.2">
      <c r="A2637">
        <v>18</v>
      </c>
      <c r="B2637" s="1">
        <v>42845.749999993612</v>
      </c>
      <c r="C2637">
        <v>49.9</v>
      </c>
      <c r="D2637" s="15">
        <f t="shared" si="748"/>
        <v>49.9</v>
      </c>
      <c r="E2637">
        <v>32</v>
      </c>
      <c r="F2637" s="6">
        <v>8.9362999999999992</v>
      </c>
      <c r="G2637" s="6">
        <v>-1.5167529999999999E-2</v>
      </c>
      <c r="H2637" s="6">
        <f t="shared" si="739"/>
        <v>8.9211324699999999</v>
      </c>
      <c r="I2637" s="6">
        <f t="shared" si="740"/>
        <v>17.899999999999999</v>
      </c>
      <c r="J2637" s="6">
        <f t="shared" si="741"/>
        <v>8.9788675299999987</v>
      </c>
      <c r="K2637" s="3">
        <f t="shared" si="749"/>
        <v>10.261562891428582</v>
      </c>
      <c r="L2637" s="6">
        <f t="shared" si="742"/>
        <v>0</v>
      </c>
      <c r="M2637" s="6">
        <f t="shared" si="750"/>
        <v>205.03858225142855</v>
      </c>
      <c r="N2637" s="6">
        <f t="shared" si="751"/>
        <v>1.2826953614285799</v>
      </c>
      <c r="O2637" s="2">
        <f t="shared" si="743"/>
        <v>-1.2826953614285799</v>
      </c>
      <c r="P2637" s="2">
        <f t="shared" si="752"/>
        <v>30.71730463857142</v>
      </c>
      <c r="Q2637" s="2">
        <f t="shared" si="744"/>
        <v>19.182695361428578</v>
      </c>
      <c r="R2637" s="2">
        <f t="shared" si="753"/>
        <v>8.9211324699999999</v>
      </c>
      <c r="S2637" s="2">
        <f t="shared" si="745"/>
        <v>10.261562891428579</v>
      </c>
      <c r="T2637" s="2">
        <f t="shared" si="756"/>
        <v>0</v>
      </c>
      <c r="U2637" s="2">
        <f t="shared" si="746"/>
        <v>0</v>
      </c>
      <c r="V2637" t="str">
        <f t="shared" si="754"/>
        <v>N</v>
      </c>
      <c r="W2637" s="2">
        <f t="shared" si="755"/>
        <v>0</v>
      </c>
      <c r="X2637" s="2">
        <f t="shared" si="747"/>
        <v>0</v>
      </c>
      <c r="Y2637" s="2"/>
    </row>
    <row r="2638" spans="1:25" x14ac:dyDescent="0.2">
      <c r="A2638">
        <v>19</v>
      </c>
      <c r="B2638" s="1">
        <v>42845.791666660276</v>
      </c>
      <c r="C2638">
        <v>42.4</v>
      </c>
      <c r="D2638" s="15">
        <f t="shared" si="748"/>
        <v>42.4</v>
      </c>
      <c r="E2638">
        <v>32</v>
      </c>
      <c r="F2638" s="6">
        <v>7.03254</v>
      </c>
      <c r="G2638" s="6">
        <v>-1.5167529999999999E-2</v>
      </c>
      <c r="H2638" s="6">
        <f t="shared" si="739"/>
        <v>7.0173724699999998</v>
      </c>
      <c r="I2638" s="6">
        <f t="shared" si="740"/>
        <v>10.399999999999999</v>
      </c>
      <c r="J2638" s="6">
        <f t="shared" si="741"/>
        <v>3.3826275299999988</v>
      </c>
      <c r="K2638" s="3">
        <f t="shared" si="749"/>
        <v>3.8658600342857028</v>
      </c>
      <c r="L2638" s="6">
        <f t="shared" si="742"/>
        <v>0</v>
      </c>
      <c r="M2638" s="6">
        <f t="shared" si="750"/>
        <v>201.17272221714285</v>
      </c>
      <c r="N2638" s="6">
        <f t="shared" si="751"/>
        <v>0.48323250428569509</v>
      </c>
      <c r="O2638" s="2">
        <f t="shared" si="743"/>
        <v>-0.48323250428569509</v>
      </c>
      <c r="P2638" s="2">
        <f t="shared" si="752"/>
        <v>31.516767495714305</v>
      </c>
      <c r="Q2638" s="2">
        <f t="shared" si="744"/>
        <v>10.883232504285694</v>
      </c>
      <c r="R2638" s="2">
        <f t="shared" si="753"/>
        <v>7.0173724699999998</v>
      </c>
      <c r="S2638" s="2">
        <f t="shared" si="745"/>
        <v>3.8658600342856939</v>
      </c>
      <c r="T2638" s="2">
        <f t="shared" si="756"/>
        <v>0</v>
      </c>
      <c r="U2638" s="2">
        <f t="shared" si="746"/>
        <v>0</v>
      </c>
      <c r="V2638" t="str">
        <f t="shared" si="754"/>
        <v>N</v>
      </c>
      <c r="W2638" s="2">
        <f t="shared" si="755"/>
        <v>0</v>
      </c>
      <c r="X2638" s="2">
        <f t="shared" si="747"/>
        <v>0</v>
      </c>
      <c r="Y2638" s="2"/>
    </row>
    <row r="2639" spans="1:25" x14ac:dyDescent="0.2">
      <c r="A2639">
        <v>20</v>
      </c>
      <c r="B2639" s="1">
        <v>42845.83333332694</v>
      </c>
      <c r="C2639">
        <v>42.2</v>
      </c>
      <c r="D2639" s="15">
        <f t="shared" si="748"/>
        <v>42.2</v>
      </c>
      <c r="E2639">
        <v>32</v>
      </c>
      <c r="F2639" s="6">
        <v>5.6303700000000001</v>
      </c>
      <c r="G2639" s="6">
        <v>-1.5167529999999999E-2</v>
      </c>
      <c r="H2639" s="6">
        <f t="shared" si="739"/>
        <v>5.6152024699999998</v>
      </c>
      <c r="I2639" s="6">
        <f t="shared" si="740"/>
        <v>10.200000000000003</v>
      </c>
      <c r="J2639" s="6">
        <f t="shared" si="741"/>
        <v>4.584797530000003</v>
      </c>
      <c r="K2639" s="3">
        <f t="shared" si="749"/>
        <v>5.2397686057142892</v>
      </c>
      <c r="L2639" s="6">
        <f t="shared" si="742"/>
        <v>0</v>
      </c>
      <c r="M2639" s="6">
        <f t="shared" si="750"/>
        <v>195.93295361142856</v>
      </c>
      <c r="N2639" s="6">
        <f t="shared" si="751"/>
        <v>0.65497107571428614</v>
      </c>
      <c r="O2639" s="2">
        <f t="shared" si="743"/>
        <v>-0.65497107571428614</v>
      </c>
      <c r="P2639" s="2">
        <f t="shared" si="752"/>
        <v>31.345028924285714</v>
      </c>
      <c r="Q2639" s="2">
        <f t="shared" si="744"/>
        <v>10.854971075714289</v>
      </c>
      <c r="R2639" s="2">
        <f t="shared" si="753"/>
        <v>5.6152024699999998</v>
      </c>
      <c r="S2639" s="2">
        <f t="shared" si="745"/>
        <v>5.2397686057142892</v>
      </c>
      <c r="T2639" s="2">
        <f t="shared" si="756"/>
        <v>0</v>
      </c>
      <c r="U2639" s="2">
        <f t="shared" si="746"/>
        <v>0</v>
      </c>
      <c r="V2639" t="str">
        <f t="shared" si="754"/>
        <v>N</v>
      </c>
      <c r="W2639" s="2">
        <f t="shared" si="755"/>
        <v>0</v>
      </c>
      <c r="X2639" s="2">
        <f t="shared" si="747"/>
        <v>0</v>
      </c>
      <c r="Y2639" s="2"/>
    </row>
    <row r="2640" spans="1:25" x14ac:dyDescent="0.2">
      <c r="A2640">
        <v>21</v>
      </c>
      <c r="B2640" s="1">
        <v>42845.874999993604</v>
      </c>
      <c r="C2640">
        <v>48.5</v>
      </c>
      <c r="D2640" s="15">
        <f t="shared" si="748"/>
        <v>48.5</v>
      </c>
      <c r="E2640">
        <v>32</v>
      </c>
      <c r="F2640" s="6">
        <v>6.5834299999999999</v>
      </c>
      <c r="G2640" s="6">
        <v>-1.5167529999999999E-2</v>
      </c>
      <c r="H2640" s="6">
        <f t="shared" si="739"/>
        <v>6.5682624699999996</v>
      </c>
      <c r="I2640" s="6">
        <f t="shared" si="740"/>
        <v>16.5</v>
      </c>
      <c r="J2640" s="6">
        <f t="shared" si="741"/>
        <v>9.9317375299999995</v>
      </c>
      <c r="K2640" s="3">
        <f t="shared" si="749"/>
        <v>11.350557177142861</v>
      </c>
      <c r="L2640" s="6">
        <f t="shared" si="742"/>
        <v>0</v>
      </c>
      <c r="M2640" s="6">
        <f t="shared" si="750"/>
        <v>184.5823964342857</v>
      </c>
      <c r="N2640" s="6">
        <f t="shared" si="751"/>
        <v>1.4188196471428682</v>
      </c>
      <c r="O2640" s="2">
        <f t="shared" si="743"/>
        <v>-1.4188196471428682</v>
      </c>
      <c r="P2640" s="2">
        <f t="shared" si="752"/>
        <v>30.581180352857132</v>
      </c>
      <c r="Q2640" s="2">
        <f t="shared" si="744"/>
        <v>17.918819647142868</v>
      </c>
      <c r="R2640" s="2">
        <f t="shared" si="753"/>
        <v>6.5682624699999996</v>
      </c>
      <c r="S2640" s="2">
        <f t="shared" si="745"/>
        <v>11.350557177142868</v>
      </c>
      <c r="T2640" s="2">
        <f t="shared" si="756"/>
        <v>0</v>
      </c>
      <c r="U2640" s="2">
        <f t="shared" si="746"/>
        <v>0</v>
      </c>
      <c r="V2640" t="str">
        <f t="shared" si="754"/>
        <v>N</v>
      </c>
      <c r="W2640" s="2">
        <f t="shared" si="755"/>
        <v>0</v>
      </c>
      <c r="X2640" s="2">
        <f t="shared" si="747"/>
        <v>0</v>
      </c>
      <c r="Y2640" s="2"/>
    </row>
    <row r="2641" spans="1:25" x14ac:dyDescent="0.2">
      <c r="A2641">
        <v>22</v>
      </c>
      <c r="B2641" s="1">
        <v>42845.916666660269</v>
      </c>
      <c r="C2641">
        <v>46.9</v>
      </c>
      <c r="D2641" s="15">
        <f t="shared" si="748"/>
        <v>46.9</v>
      </c>
      <c r="E2641">
        <v>32</v>
      </c>
      <c r="F2641" s="6">
        <v>5.6372799999999996</v>
      </c>
      <c r="G2641" s="6">
        <v>-1.5167529999999999E-2</v>
      </c>
      <c r="H2641" s="6">
        <f t="shared" si="739"/>
        <v>5.6221124699999994</v>
      </c>
      <c r="I2641" s="6">
        <f t="shared" si="740"/>
        <v>14.899999999999999</v>
      </c>
      <c r="J2641" s="6">
        <f t="shared" si="741"/>
        <v>9.2778875299999992</v>
      </c>
      <c r="K2641" s="3">
        <f t="shared" si="749"/>
        <v>10.603300034285724</v>
      </c>
      <c r="L2641" s="6">
        <f t="shared" si="742"/>
        <v>0</v>
      </c>
      <c r="M2641" s="6">
        <f t="shared" si="750"/>
        <v>173.97909639999997</v>
      </c>
      <c r="N2641" s="6">
        <f t="shared" si="751"/>
        <v>1.3254125042857368</v>
      </c>
      <c r="O2641" s="2">
        <f t="shared" si="743"/>
        <v>-1.3254125042857368</v>
      </c>
      <c r="P2641" s="2">
        <f t="shared" si="752"/>
        <v>30.674587495714263</v>
      </c>
      <c r="Q2641" s="2">
        <f t="shared" si="744"/>
        <v>16.225412504285735</v>
      </c>
      <c r="R2641" s="2">
        <f t="shared" si="753"/>
        <v>5.6221124699999994</v>
      </c>
      <c r="S2641" s="2">
        <f t="shared" si="745"/>
        <v>10.603300034285736</v>
      </c>
      <c r="T2641" s="2">
        <f t="shared" si="756"/>
        <v>0</v>
      </c>
      <c r="U2641" s="2">
        <f t="shared" si="746"/>
        <v>0</v>
      </c>
      <c r="V2641" t="str">
        <f t="shared" si="754"/>
        <v>N</v>
      </c>
      <c r="W2641" s="2">
        <f t="shared" si="755"/>
        <v>0</v>
      </c>
      <c r="X2641" s="2">
        <f t="shared" si="747"/>
        <v>0</v>
      </c>
      <c r="Y2641" s="2"/>
    </row>
    <row r="2642" spans="1:25" x14ac:dyDescent="0.2">
      <c r="A2642">
        <v>23</v>
      </c>
      <c r="B2642" s="1">
        <v>42845.958333326933</v>
      </c>
      <c r="C2642">
        <v>44.6</v>
      </c>
      <c r="D2642" s="15">
        <f t="shared" si="748"/>
        <v>44.6</v>
      </c>
      <c r="E2642">
        <v>32</v>
      </c>
      <c r="F2642" s="6">
        <v>4.8469899999999999</v>
      </c>
      <c r="G2642" s="6">
        <v>-1.5167529999999999E-2</v>
      </c>
      <c r="H2642" s="6">
        <f t="shared" si="739"/>
        <v>4.8318224699999996</v>
      </c>
      <c r="I2642" s="6">
        <f t="shared" si="740"/>
        <v>12.600000000000001</v>
      </c>
      <c r="J2642" s="6">
        <f t="shared" si="741"/>
        <v>7.7681775300000018</v>
      </c>
      <c r="K2642" s="3">
        <f t="shared" si="749"/>
        <v>8.877917177142848</v>
      </c>
      <c r="L2642" s="6">
        <f t="shared" si="742"/>
        <v>0</v>
      </c>
      <c r="M2642" s="6">
        <f t="shared" si="750"/>
        <v>165.10117922285713</v>
      </c>
      <c r="N2642" s="6">
        <f t="shared" si="751"/>
        <v>1.1097396471428453</v>
      </c>
      <c r="O2642" s="2">
        <f t="shared" si="743"/>
        <v>-1.1097396471428453</v>
      </c>
      <c r="P2642" s="2">
        <f t="shared" si="752"/>
        <v>30.890260352857155</v>
      </c>
      <c r="Q2642" s="2">
        <f t="shared" si="744"/>
        <v>13.709739647142847</v>
      </c>
      <c r="R2642" s="2">
        <f t="shared" si="753"/>
        <v>4.8318224699999996</v>
      </c>
      <c r="S2642" s="2">
        <f t="shared" si="745"/>
        <v>8.877917177142848</v>
      </c>
      <c r="T2642" s="2">
        <f t="shared" si="756"/>
        <v>0</v>
      </c>
      <c r="U2642" s="2">
        <f t="shared" si="746"/>
        <v>0</v>
      </c>
      <c r="V2642" t="str">
        <f t="shared" si="754"/>
        <v>N</v>
      </c>
      <c r="W2642" s="2">
        <f t="shared" si="755"/>
        <v>0</v>
      </c>
      <c r="X2642" s="2">
        <f t="shared" si="747"/>
        <v>0</v>
      </c>
      <c r="Y2642" s="2"/>
    </row>
    <row r="2643" spans="1:25" x14ac:dyDescent="0.2">
      <c r="A2643">
        <v>0</v>
      </c>
      <c r="B2643" s="1">
        <v>42845.999999993597</v>
      </c>
      <c r="C2643">
        <v>41.7</v>
      </c>
      <c r="D2643" s="15">
        <f t="shared" si="748"/>
        <v>41.7</v>
      </c>
      <c r="E2643">
        <v>32</v>
      </c>
      <c r="F2643" s="6">
        <v>6.0399500000000002</v>
      </c>
      <c r="G2643" s="6">
        <v>-1.5167529999999999E-2</v>
      </c>
      <c r="H2643" s="6">
        <f t="shared" si="739"/>
        <v>6.0247824699999999</v>
      </c>
      <c r="I2643" s="6">
        <f t="shared" si="740"/>
        <v>9.7000000000000028</v>
      </c>
      <c r="J2643" s="6">
        <f t="shared" si="741"/>
        <v>3.675217530000003</v>
      </c>
      <c r="K2643" s="3">
        <f t="shared" si="749"/>
        <v>4.2002486057142789</v>
      </c>
      <c r="L2643" s="6">
        <f t="shared" si="742"/>
        <v>0</v>
      </c>
      <c r="M2643" s="6">
        <f t="shared" si="750"/>
        <v>160.90093061714285</v>
      </c>
      <c r="N2643" s="6">
        <f t="shared" si="751"/>
        <v>0.52503107571428131</v>
      </c>
      <c r="O2643" s="2">
        <f t="shared" si="743"/>
        <v>-0.52503107571428131</v>
      </c>
      <c r="P2643" s="2">
        <f t="shared" si="752"/>
        <v>31.474968924285719</v>
      </c>
      <c r="Q2643" s="2">
        <f t="shared" si="744"/>
        <v>10.225031075714284</v>
      </c>
      <c r="R2643" s="2">
        <f t="shared" si="753"/>
        <v>6.0247824699999999</v>
      </c>
      <c r="S2643" s="2">
        <f t="shared" si="745"/>
        <v>4.2002486057142843</v>
      </c>
      <c r="T2643" s="2">
        <f t="shared" si="756"/>
        <v>0</v>
      </c>
      <c r="U2643" s="2">
        <f t="shared" si="746"/>
        <v>0</v>
      </c>
      <c r="V2643" t="str">
        <f t="shared" si="754"/>
        <v>N</v>
      </c>
      <c r="W2643" s="2">
        <f t="shared" si="755"/>
        <v>0</v>
      </c>
      <c r="X2643" s="2">
        <f t="shared" si="747"/>
        <v>0</v>
      </c>
      <c r="Y2643" s="2"/>
    </row>
    <row r="2644" spans="1:25" x14ac:dyDescent="0.2">
      <c r="A2644">
        <v>1</v>
      </c>
      <c r="B2644" s="1">
        <v>42846.041666660261</v>
      </c>
      <c r="C2644">
        <v>39</v>
      </c>
      <c r="D2644" s="15">
        <f t="shared" si="748"/>
        <v>39</v>
      </c>
      <c r="E2644">
        <v>32</v>
      </c>
      <c r="F2644" s="6">
        <v>4.6710700000000003</v>
      </c>
      <c r="G2644" s="6">
        <v>-1.5167529999999999E-2</v>
      </c>
      <c r="H2644" s="6">
        <f t="shared" si="739"/>
        <v>4.65590247</v>
      </c>
      <c r="I2644" s="6">
        <f t="shared" si="740"/>
        <v>7</v>
      </c>
      <c r="J2644" s="6">
        <f t="shared" si="741"/>
        <v>2.34409753</v>
      </c>
      <c r="K2644" s="3">
        <f t="shared" si="749"/>
        <v>2.6789686057142887</v>
      </c>
      <c r="L2644" s="6">
        <f t="shared" si="742"/>
        <v>0</v>
      </c>
      <c r="M2644" s="6">
        <f t="shared" si="750"/>
        <v>158.22196201142856</v>
      </c>
      <c r="N2644" s="6">
        <f t="shared" si="751"/>
        <v>0.33487107571428965</v>
      </c>
      <c r="O2644" s="2">
        <f t="shared" si="743"/>
        <v>-0.33487107571428965</v>
      </c>
      <c r="P2644" s="2">
        <f t="shared" si="752"/>
        <v>31.66512892428571</v>
      </c>
      <c r="Q2644" s="2">
        <f t="shared" si="744"/>
        <v>7.3348710757142896</v>
      </c>
      <c r="R2644" s="2">
        <f t="shared" si="753"/>
        <v>4.65590247</v>
      </c>
      <c r="S2644" s="2">
        <f t="shared" si="745"/>
        <v>2.6789686057142896</v>
      </c>
      <c r="T2644" s="2">
        <f t="shared" si="756"/>
        <v>0</v>
      </c>
      <c r="U2644" s="2">
        <f t="shared" si="746"/>
        <v>0</v>
      </c>
      <c r="V2644" t="str">
        <f t="shared" si="754"/>
        <v>N</v>
      </c>
      <c r="W2644" s="2">
        <f t="shared" si="755"/>
        <v>0</v>
      </c>
      <c r="X2644" s="2">
        <f t="shared" si="747"/>
        <v>0</v>
      </c>
      <c r="Y2644" s="2"/>
    </row>
    <row r="2645" spans="1:25" x14ac:dyDescent="0.2">
      <c r="A2645">
        <v>2</v>
      </c>
      <c r="B2645" s="1">
        <v>42846.083333326926</v>
      </c>
      <c r="C2645">
        <v>37.200000000000003</v>
      </c>
      <c r="D2645" s="15">
        <f t="shared" si="748"/>
        <v>37.200000000000003</v>
      </c>
      <c r="E2645">
        <v>32</v>
      </c>
      <c r="F2645" s="6">
        <v>2.8308399999999998</v>
      </c>
      <c r="G2645" s="6">
        <v>-1.5167529999999999E-2</v>
      </c>
      <c r="H2645" s="6">
        <f t="shared" si="739"/>
        <v>2.81567247</v>
      </c>
      <c r="I2645" s="6">
        <f t="shared" si="740"/>
        <v>5.2000000000000028</v>
      </c>
      <c r="J2645" s="6">
        <f t="shared" si="741"/>
        <v>2.3843275300000029</v>
      </c>
      <c r="K2645" s="3">
        <f t="shared" si="749"/>
        <v>2.7249457485714288</v>
      </c>
      <c r="L2645" s="6">
        <f t="shared" si="742"/>
        <v>0</v>
      </c>
      <c r="M2645" s="6">
        <f t="shared" si="750"/>
        <v>155.49701626285713</v>
      </c>
      <c r="N2645" s="6">
        <f t="shared" si="751"/>
        <v>0.34061821857142149</v>
      </c>
      <c r="O2645" s="2">
        <f t="shared" si="743"/>
        <v>-0.34061821857142149</v>
      </c>
      <c r="P2645" s="2">
        <f t="shared" si="752"/>
        <v>31.659381781428579</v>
      </c>
      <c r="Q2645" s="2">
        <f t="shared" si="744"/>
        <v>5.5406182185714243</v>
      </c>
      <c r="R2645" s="2">
        <f t="shared" si="753"/>
        <v>2.81567247</v>
      </c>
      <c r="S2645" s="2">
        <f t="shared" si="745"/>
        <v>2.7249457485714244</v>
      </c>
      <c r="T2645" s="2">
        <f t="shared" si="756"/>
        <v>0</v>
      </c>
      <c r="U2645" s="2">
        <f t="shared" si="746"/>
        <v>0</v>
      </c>
      <c r="V2645" t="str">
        <f t="shared" si="754"/>
        <v>N</v>
      </c>
      <c r="W2645" s="2">
        <f t="shared" si="755"/>
        <v>0</v>
      </c>
      <c r="X2645" s="2">
        <f t="shared" si="747"/>
        <v>0</v>
      </c>
      <c r="Y2645" s="2"/>
    </row>
    <row r="2646" spans="1:25" x14ac:dyDescent="0.2">
      <c r="A2646">
        <v>3</v>
      </c>
      <c r="B2646" s="1">
        <v>42846.12499999359</v>
      </c>
      <c r="C2646">
        <v>35.700000000000003</v>
      </c>
      <c r="D2646" s="15">
        <f t="shared" si="748"/>
        <v>35.700000000000003</v>
      </c>
      <c r="E2646">
        <v>32</v>
      </c>
      <c r="F2646" s="6">
        <v>2.8515700000000002</v>
      </c>
      <c r="G2646" s="6">
        <v>-1.5167529999999999E-2</v>
      </c>
      <c r="H2646" s="6">
        <f t="shared" si="739"/>
        <v>2.8364024700000003</v>
      </c>
      <c r="I2646" s="6">
        <f t="shared" si="740"/>
        <v>3.7000000000000028</v>
      </c>
      <c r="J2646" s="6">
        <f t="shared" si="741"/>
        <v>0.8635975300000025</v>
      </c>
      <c r="K2646" s="3">
        <f t="shared" si="749"/>
        <v>0.98696860571428147</v>
      </c>
      <c r="L2646" s="6">
        <f t="shared" si="742"/>
        <v>0</v>
      </c>
      <c r="M2646" s="6">
        <f t="shared" si="750"/>
        <v>154.51004765714285</v>
      </c>
      <c r="N2646" s="6">
        <f t="shared" si="751"/>
        <v>0.12337107571428874</v>
      </c>
      <c r="O2646" s="2">
        <f t="shared" si="743"/>
        <v>-0.12337107571428874</v>
      </c>
      <c r="P2646" s="2">
        <f t="shared" si="752"/>
        <v>31.876628924285711</v>
      </c>
      <c r="Q2646" s="2">
        <f t="shared" si="744"/>
        <v>3.8233710757142916</v>
      </c>
      <c r="R2646" s="2">
        <f t="shared" si="753"/>
        <v>2.8364024700000003</v>
      </c>
      <c r="S2646" s="2">
        <f t="shared" si="745"/>
        <v>0.98696860571429124</v>
      </c>
      <c r="T2646" s="2">
        <f t="shared" si="756"/>
        <v>0</v>
      </c>
      <c r="U2646" s="2">
        <f t="shared" si="746"/>
        <v>0</v>
      </c>
      <c r="V2646" t="str">
        <f t="shared" si="754"/>
        <v>N</v>
      </c>
      <c r="W2646" s="2">
        <f t="shared" si="755"/>
        <v>0</v>
      </c>
      <c r="X2646" s="2">
        <f t="shared" si="747"/>
        <v>0</v>
      </c>
      <c r="Y2646" s="2"/>
    </row>
    <row r="2647" spans="1:25" x14ac:dyDescent="0.2">
      <c r="A2647">
        <v>4</v>
      </c>
      <c r="B2647" s="1">
        <v>42846.166666660254</v>
      </c>
      <c r="C2647">
        <v>35</v>
      </c>
      <c r="D2647" s="15">
        <f t="shared" si="748"/>
        <v>35</v>
      </c>
      <c r="E2647">
        <v>32</v>
      </c>
      <c r="F2647" s="6">
        <v>3.3247</v>
      </c>
      <c r="G2647" s="6">
        <v>-1.5167529999999999E-2</v>
      </c>
      <c r="H2647" s="6">
        <f t="shared" si="739"/>
        <v>3.3095324700000002</v>
      </c>
      <c r="I2647" s="6">
        <f t="shared" si="740"/>
        <v>3</v>
      </c>
      <c r="J2647" s="6">
        <f t="shared" si="741"/>
        <v>0</v>
      </c>
      <c r="K2647" s="3">
        <f t="shared" si="749"/>
        <v>0</v>
      </c>
      <c r="L2647" s="6">
        <f t="shared" si="742"/>
        <v>0.30953247000000017</v>
      </c>
      <c r="M2647" s="6">
        <f t="shared" si="750"/>
        <v>154.81958012714284</v>
      </c>
      <c r="N2647" s="6">
        <f t="shared" si="751"/>
        <v>0</v>
      </c>
      <c r="O2647" s="2">
        <f t="shared" si="743"/>
        <v>0</v>
      </c>
      <c r="P2647" s="2">
        <f t="shared" si="752"/>
        <v>32</v>
      </c>
      <c r="Q2647" s="2">
        <f t="shared" si="744"/>
        <v>3</v>
      </c>
      <c r="R2647" s="2">
        <f t="shared" si="753"/>
        <v>3</v>
      </c>
      <c r="S2647" s="2">
        <f t="shared" si="745"/>
        <v>0</v>
      </c>
      <c r="T2647" s="2">
        <f t="shared" si="756"/>
        <v>0.30953246999999351</v>
      </c>
      <c r="U2647" s="2">
        <f t="shared" si="746"/>
        <v>0</v>
      </c>
      <c r="V2647" t="str">
        <f t="shared" si="754"/>
        <v>N</v>
      </c>
      <c r="W2647" s="2">
        <f t="shared" si="755"/>
        <v>0</v>
      </c>
      <c r="X2647" s="2">
        <f t="shared" si="747"/>
        <v>0</v>
      </c>
      <c r="Y2647" s="2"/>
    </row>
    <row r="2648" spans="1:25" x14ac:dyDescent="0.2">
      <c r="A2648">
        <v>5</v>
      </c>
      <c r="B2648" s="1">
        <v>42846.208333326918</v>
      </c>
      <c r="C2648">
        <v>34.799999999999997</v>
      </c>
      <c r="D2648" s="15">
        <f t="shared" si="748"/>
        <v>34.799999999999997</v>
      </c>
      <c r="E2648">
        <v>32</v>
      </c>
      <c r="F2648" s="6">
        <v>3.0014599999999998</v>
      </c>
      <c r="G2648" s="6">
        <v>-1.5167529999999999E-2</v>
      </c>
      <c r="H2648" s="6">
        <f t="shared" si="739"/>
        <v>2.98629247</v>
      </c>
      <c r="I2648" s="6">
        <f t="shared" si="740"/>
        <v>2.7999999999999972</v>
      </c>
      <c r="J2648" s="6">
        <f t="shared" si="741"/>
        <v>0</v>
      </c>
      <c r="K2648" s="3">
        <f t="shared" si="749"/>
        <v>0</v>
      </c>
      <c r="L2648" s="6">
        <f t="shared" si="742"/>
        <v>0.18629247000000282</v>
      </c>
      <c r="M2648" s="6">
        <f t="shared" si="750"/>
        <v>155.00587259714285</v>
      </c>
      <c r="N2648" s="6">
        <f t="shared" si="751"/>
        <v>0</v>
      </c>
      <c r="O2648" s="2">
        <f t="shared" si="743"/>
        <v>0</v>
      </c>
      <c r="P2648" s="2">
        <f t="shared" si="752"/>
        <v>32</v>
      </c>
      <c r="Q2648" s="2">
        <f t="shared" si="744"/>
        <v>2.7999999999999972</v>
      </c>
      <c r="R2648" s="2">
        <f t="shared" si="753"/>
        <v>2.7999999999999972</v>
      </c>
      <c r="S2648" s="2">
        <f t="shared" si="745"/>
        <v>0</v>
      </c>
      <c r="T2648" s="2">
        <f t="shared" si="756"/>
        <v>0.18629247000001214</v>
      </c>
      <c r="U2648" s="2">
        <f t="shared" si="746"/>
        <v>0</v>
      </c>
      <c r="V2648" t="str">
        <f t="shared" si="754"/>
        <v>N</v>
      </c>
      <c r="W2648" s="2">
        <f t="shared" si="755"/>
        <v>0</v>
      </c>
      <c r="X2648" s="2">
        <f t="shared" si="747"/>
        <v>0</v>
      </c>
      <c r="Y2648" s="2"/>
    </row>
    <row r="2649" spans="1:25" x14ac:dyDescent="0.2">
      <c r="A2649">
        <v>6</v>
      </c>
      <c r="B2649" s="1">
        <v>42846.249999993583</v>
      </c>
      <c r="C2649">
        <v>34.799999999999997</v>
      </c>
      <c r="D2649" s="15">
        <f t="shared" si="748"/>
        <v>34.799999999999997</v>
      </c>
      <c r="E2649">
        <v>32</v>
      </c>
      <c r="F2649" s="6">
        <v>2.0626500000000001</v>
      </c>
      <c r="G2649" s="6">
        <v>1.1979011700000002</v>
      </c>
      <c r="H2649" s="6">
        <f t="shared" si="739"/>
        <v>3.2605511700000003</v>
      </c>
      <c r="I2649" s="6">
        <f t="shared" si="740"/>
        <v>2.7999999999999972</v>
      </c>
      <c r="J2649" s="6">
        <f t="shared" si="741"/>
        <v>0</v>
      </c>
      <c r="K2649" s="3">
        <f t="shared" si="749"/>
        <v>0</v>
      </c>
      <c r="L2649" s="6">
        <f t="shared" si="742"/>
        <v>0.46055117000000312</v>
      </c>
      <c r="M2649" s="6">
        <f t="shared" si="750"/>
        <v>155.46642376714286</v>
      </c>
      <c r="N2649" s="6">
        <f t="shared" si="751"/>
        <v>0</v>
      </c>
      <c r="O2649" s="2">
        <f t="shared" si="743"/>
        <v>0</v>
      </c>
      <c r="P2649" s="2">
        <f t="shared" si="752"/>
        <v>32</v>
      </c>
      <c r="Q2649" s="2">
        <f t="shared" si="744"/>
        <v>2.7999999999999972</v>
      </c>
      <c r="R2649" s="2">
        <f t="shared" si="753"/>
        <v>2.7999999999999972</v>
      </c>
      <c r="S2649" s="2">
        <f t="shared" si="745"/>
        <v>0</v>
      </c>
      <c r="T2649" s="2">
        <f t="shared" si="756"/>
        <v>0.46055117000000223</v>
      </c>
      <c r="U2649" s="2">
        <f t="shared" si="746"/>
        <v>0</v>
      </c>
      <c r="V2649" t="str">
        <f t="shared" si="754"/>
        <v>N</v>
      </c>
      <c r="W2649" s="2">
        <f t="shared" si="755"/>
        <v>0</v>
      </c>
      <c r="X2649" s="2">
        <f t="shared" si="747"/>
        <v>0</v>
      </c>
      <c r="Y2649" s="2"/>
    </row>
    <row r="2650" spans="1:25" x14ac:dyDescent="0.2">
      <c r="A2650">
        <v>7</v>
      </c>
      <c r="B2650" s="1">
        <v>42846.291666660247</v>
      </c>
      <c r="C2650">
        <v>36.9</v>
      </c>
      <c r="D2650" s="15">
        <f t="shared" si="748"/>
        <v>36.9</v>
      </c>
      <c r="E2650">
        <v>32</v>
      </c>
      <c r="F2650" s="6">
        <v>3.7533500000000002</v>
      </c>
      <c r="G2650" s="6">
        <v>4.9233540000000007</v>
      </c>
      <c r="H2650" s="6">
        <f t="shared" si="739"/>
        <v>8.6767040000000009</v>
      </c>
      <c r="I2650" s="6">
        <f t="shared" si="740"/>
        <v>4.8999999999999986</v>
      </c>
      <c r="J2650" s="6">
        <f t="shared" si="741"/>
        <v>0</v>
      </c>
      <c r="K2650" s="3">
        <f t="shared" si="749"/>
        <v>0</v>
      </c>
      <c r="L2650" s="6">
        <f t="shared" si="742"/>
        <v>3.7767040000000023</v>
      </c>
      <c r="M2650" s="6">
        <f t="shared" si="750"/>
        <v>159.24312776714285</v>
      </c>
      <c r="N2650" s="6">
        <f t="shared" si="751"/>
        <v>0</v>
      </c>
      <c r="O2650" s="2">
        <f t="shared" si="743"/>
        <v>0</v>
      </c>
      <c r="P2650" s="2">
        <f t="shared" si="752"/>
        <v>32</v>
      </c>
      <c r="Q2650" s="2">
        <f t="shared" si="744"/>
        <v>4.8999999999999986</v>
      </c>
      <c r="R2650" s="2">
        <f t="shared" si="753"/>
        <v>4.8999999999999986</v>
      </c>
      <c r="S2650" s="2">
        <f t="shared" si="745"/>
        <v>0</v>
      </c>
      <c r="T2650" s="2">
        <f t="shared" si="756"/>
        <v>3.7767039999999952</v>
      </c>
      <c r="U2650" s="2">
        <f t="shared" si="746"/>
        <v>0</v>
      </c>
      <c r="V2650" t="str">
        <f t="shared" si="754"/>
        <v>N</v>
      </c>
      <c r="W2650" s="2">
        <f t="shared" si="755"/>
        <v>0</v>
      </c>
      <c r="X2650" s="2">
        <f t="shared" si="747"/>
        <v>0</v>
      </c>
      <c r="Y2650" s="2"/>
    </row>
    <row r="2651" spans="1:25" x14ac:dyDescent="0.2">
      <c r="A2651">
        <v>8</v>
      </c>
      <c r="B2651" s="1">
        <v>42846.333333326911</v>
      </c>
      <c r="C2651">
        <v>40.700000000000003</v>
      </c>
      <c r="D2651" s="15">
        <f t="shared" si="748"/>
        <v>40.700000000000003</v>
      </c>
      <c r="E2651">
        <v>32</v>
      </c>
      <c r="F2651" s="6">
        <v>5.0824999999999996</v>
      </c>
      <c r="G2651" s="6">
        <v>8.7495899999999995</v>
      </c>
      <c r="H2651" s="6">
        <f t="shared" si="739"/>
        <v>13.832089999999999</v>
      </c>
      <c r="I2651" s="6">
        <f t="shared" si="740"/>
        <v>8.7000000000000028</v>
      </c>
      <c r="J2651" s="6">
        <f t="shared" si="741"/>
        <v>0</v>
      </c>
      <c r="K2651" s="3">
        <f t="shared" si="749"/>
        <v>0</v>
      </c>
      <c r="L2651" s="6">
        <f t="shared" si="742"/>
        <v>5.1320899999999963</v>
      </c>
      <c r="M2651" s="6">
        <f t="shared" si="750"/>
        <v>164.37521776714286</v>
      </c>
      <c r="N2651" s="6">
        <f t="shared" si="751"/>
        <v>0</v>
      </c>
      <c r="O2651" s="2">
        <f t="shared" si="743"/>
        <v>0</v>
      </c>
      <c r="P2651" s="2">
        <f t="shared" si="752"/>
        <v>32</v>
      </c>
      <c r="Q2651" s="2">
        <f t="shared" si="744"/>
        <v>8.7000000000000028</v>
      </c>
      <c r="R2651" s="2">
        <f t="shared" si="753"/>
        <v>8.7000000000000028</v>
      </c>
      <c r="S2651" s="2">
        <f t="shared" si="745"/>
        <v>0</v>
      </c>
      <c r="T2651" s="2">
        <f t="shared" si="756"/>
        <v>5.1320900000000051</v>
      </c>
      <c r="U2651" s="2">
        <f t="shared" si="746"/>
        <v>0</v>
      </c>
      <c r="V2651" t="str">
        <f t="shared" si="754"/>
        <v>Y</v>
      </c>
      <c r="W2651" s="2">
        <f t="shared" si="755"/>
        <v>0</v>
      </c>
      <c r="X2651" s="2">
        <f t="shared" si="747"/>
        <v>0</v>
      </c>
      <c r="Y2651" s="2"/>
    </row>
    <row r="2652" spans="1:25" x14ac:dyDescent="0.2">
      <c r="A2652">
        <v>9</v>
      </c>
      <c r="B2652" s="1">
        <v>42846.374999993575</v>
      </c>
      <c r="C2652">
        <v>42.7</v>
      </c>
      <c r="D2652" s="15">
        <f t="shared" si="748"/>
        <v>42.7</v>
      </c>
      <c r="E2652">
        <v>32</v>
      </c>
      <c r="F2652" s="6">
        <v>5.9415300000000002</v>
      </c>
      <c r="G2652" s="6">
        <v>12.494639999999999</v>
      </c>
      <c r="H2652" s="6">
        <f t="shared" si="739"/>
        <v>18.436169999999997</v>
      </c>
      <c r="I2652" s="6">
        <f t="shared" si="740"/>
        <v>10.700000000000003</v>
      </c>
      <c r="J2652" s="6">
        <f t="shared" si="741"/>
        <v>0</v>
      </c>
      <c r="K2652" s="3">
        <f t="shared" si="749"/>
        <v>0</v>
      </c>
      <c r="L2652" s="6">
        <f t="shared" si="742"/>
        <v>7.7361699999999942</v>
      </c>
      <c r="M2652" s="6">
        <f t="shared" si="750"/>
        <v>172.11138776714284</v>
      </c>
      <c r="N2652" s="6">
        <f t="shared" si="751"/>
        <v>0</v>
      </c>
      <c r="O2652" s="2">
        <f t="shared" si="743"/>
        <v>0</v>
      </c>
      <c r="P2652" s="2">
        <f t="shared" si="752"/>
        <v>32</v>
      </c>
      <c r="Q2652" s="2">
        <f t="shared" si="744"/>
        <v>10.700000000000003</v>
      </c>
      <c r="R2652" s="2">
        <f t="shared" si="753"/>
        <v>10.700000000000003</v>
      </c>
      <c r="S2652" s="2">
        <f t="shared" si="745"/>
        <v>0</v>
      </c>
      <c r="T2652" s="2">
        <f t="shared" si="756"/>
        <v>7.7361699999999871</v>
      </c>
      <c r="U2652" s="2">
        <f t="shared" si="746"/>
        <v>0</v>
      </c>
      <c r="V2652" t="str">
        <f t="shared" si="754"/>
        <v>Y</v>
      </c>
      <c r="W2652" s="2">
        <f t="shared" si="755"/>
        <v>0</v>
      </c>
      <c r="X2652" s="2">
        <f t="shared" si="747"/>
        <v>0</v>
      </c>
      <c r="Y2652" s="2"/>
    </row>
    <row r="2653" spans="1:25" x14ac:dyDescent="0.2">
      <c r="A2653">
        <v>10</v>
      </c>
      <c r="B2653" s="1">
        <v>42846.41666666024</v>
      </c>
      <c r="C2653">
        <v>44.4</v>
      </c>
      <c r="D2653" s="15">
        <f t="shared" si="748"/>
        <v>44.4</v>
      </c>
      <c r="E2653">
        <v>32</v>
      </c>
      <c r="F2653" s="6">
        <v>7.7279400000000003</v>
      </c>
      <c r="G2653" s="6">
        <v>19.256250000000001</v>
      </c>
      <c r="H2653" s="6">
        <f t="shared" si="739"/>
        <v>26.984190000000002</v>
      </c>
      <c r="I2653" s="6">
        <f t="shared" si="740"/>
        <v>12.399999999999999</v>
      </c>
      <c r="J2653" s="6">
        <f t="shared" si="741"/>
        <v>0</v>
      </c>
      <c r="K2653" s="3">
        <f t="shared" si="749"/>
        <v>0</v>
      </c>
      <c r="L2653" s="6">
        <f t="shared" si="742"/>
        <v>14.584190000000003</v>
      </c>
      <c r="M2653" s="6">
        <f t="shared" si="750"/>
        <v>186.69557776714285</v>
      </c>
      <c r="N2653" s="6">
        <f t="shared" si="751"/>
        <v>0</v>
      </c>
      <c r="O2653" s="2">
        <f t="shared" si="743"/>
        <v>0</v>
      </c>
      <c r="P2653" s="2">
        <f t="shared" si="752"/>
        <v>32</v>
      </c>
      <c r="Q2653" s="2">
        <f t="shared" si="744"/>
        <v>12.399999999999999</v>
      </c>
      <c r="R2653" s="2">
        <f t="shared" si="753"/>
        <v>12.399999999999999</v>
      </c>
      <c r="S2653" s="2">
        <f t="shared" si="745"/>
        <v>0</v>
      </c>
      <c r="T2653" s="2">
        <f t="shared" si="756"/>
        <v>14.584190000000007</v>
      </c>
      <c r="U2653" s="2">
        <f t="shared" si="746"/>
        <v>0</v>
      </c>
      <c r="V2653" t="str">
        <f t="shared" si="754"/>
        <v>Y</v>
      </c>
      <c r="W2653" s="2">
        <f t="shared" si="755"/>
        <v>0</v>
      </c>
      <c r="X2653" s="2">
        <f t="shared" si="747"/>
        <v>0</v>
      </c>
      <c r="Y2653" s="2"/>
    </row>
    <row r="2654" spans="1:25" x14ac:dyDescent="0.2">
      <c r="A2654">
        <v>11</v>
      </c>
      <c r="B2654" s="1">
        <v>42846.458333326904</v>
      </c>
      <c r="C2654">
        <v>45.8</v>
      </c>
      <c r="D2654" s="15">
        <f t="shared" si="748"/>
        <v>45.8</v>
      </c>
      <c r="E2654">
        <v>32</v>
      </c>
      <c r="F2654" s="6">
        <v>10.7783</v>
      </c>
      <c r="G2654" s="6">
        <v>17.4053</v>
      </c>
      <c r="H2654" s="6">
        <f t="shared" si="739"/>
        <v>28.183599999999998</v>
      </c>
      <c r="I2654" s="6">
        <f t="shared" si="740"/>
        <v>13.799999999999997</v>
      </c>
      <c r="J2654" s="6">
        <f t="shared" si="741"/>
        <v>0</v>
      </c>
      <c r="K2654" s="3">
        <f t="shared" si="749"/>
        <v>0</v>
      </c>
      <c r="L2654" s="6">
        <f t="shared" si="742"/>
        <v>14.383600000000001</v>
      </c>
      <c r="M2654" s="6">
        <f t="shared" si="750"/>
        <v>201.07917776714285</v>
      </c>
      <c r="N2654" s="6">
        <f t="shared" si="751"/>
        <v>0</v>
      </c>
      <c r="O2654" s="2">
        <f t="shared" si="743"/>
        <v>0</v>
      </c>
      <c r="P2654" s="2">
        <f t="shared" si="752"/>
        <v>32</v>
      </c>
      <c r="Q2654" s="2">
        <f t="shared" si="744"/>
        <v>13.799999999999997</v>
      </c>
      <c r="R2654" s="2">
        <f t="shared" si="753"/>
        <v>13.799999999999997</v>
      </c>
      <c r="S2654" s="2">
        <f t="shared" si="745"/>
        <v>0</v>
      </c>
      <c r="T2654" s="2">
        <f t="shared" si="756"/>
        <v>14.383600000000001</v>
      </c>
      <c r="U2654" s="2">
        <f t="shared" si="746"/>
        <v>0</v>
      </c>
      <c r="V2654" t="str">
        <f t="shared" si="754"/>
        <v>Y</v>
      </c>
      <c r="W2654" s="2">
        <f t="shared" si="755"/>
        <v>0</v>
      </c>
      <c r="X2654" s="2">
        <f t="shared" si="747"/>
        <v>0</v>
      </c>
      <c r="Y2654" s="2"/>
    </row>
    <row r="2655" spans="1:25" x14ac:dyDescent="0.2">
      <c r="A2655">
        <v>12</v>
      </c>
      <c r="B2655" s="1">
        <v>42846.499999993568</v>
      </c>
      <c r="C2655">
        <v>46.8</v>
      </c>
      <c r="D2655" s="15">
        <f t="shared" si="748"/>
        <v>46.8</v>
      </c>
      <c r="E2655">
        <v>32</v>
      </c>
      <c r="F2655" s="6">
        <v>12.8932</v>
      </c>
      <c r="G2655" s="6">
        <v>20.263650000000002</v>
      </c>
      <c r="H2655" s="6">
        <f t="shared" si="739"/>
        <v>33.156850000000006</v>
      </c>
      <c r="I2655" s="6">
        <f t="shared" si="740"/>
        <v>14.799999999999997</v>
      </c>
      <c r="J2655" s="6">
        <f t="shared" si="741"/>
        <v>0</v>
      </c>
      <c r="K2655" s="3">
        <f t="shared" si="749"/>
        <v>0</v>
      </c>
      <c r="L2655" s="6">
        <f t="shared" si="742"/>
        <v>18.356850000000009</v>
      </c>
      <c r="M2655" s="6">
        <f t="shared" si="750"/>
        <v>219.43602776714286</v>
      </c>
      <c r="N2655" s="6">
        <f t="shared" si="751"/>
        <v>0</v>
      </c>
      <c r="O2655" s="2">
        <f t="shared" si="743"/>
        <v>0</v>
      </c>
      <c r="P2655" s="2">
        <f t="shared" si="752"/>
        <v>32</v>
      </c>
      <c r="Q2655" s="2">
        <f t="shared" si="744"/>
        <v>14.799999999999997</v>
      </c>
      <c r="R2655" s="2">
        <f t="shared" si="753"/>
        <v>14.799999999999997</v>
      </c>
      <c r="S2655" s="2">
        <f t="shared" si="745"/>
        <v>0</v>
      </c>
      <c r="T2655" s="2">
        <f t="shared" si="756"/>
        <v>18.356850000000009</v>
      </c>
      <c r="U2655" s="2">
        <f t="shared" si="746"/>
        <v>0</v>
      </c>
      <c r="V2655" t="str">
        <f t="shared" si="754"/>
        <v>Y</v>
      </c>
      <c r="W2655" s="2">
        <f t="shared" si="755"/>
        <v>0</v>
      </c>
      <c r="X2655" s="2">
        <f t="shared" si="747"/>
        <v>0</v>
      </c>
      <c r="Y2655" s="2"/>
    </row>
    <row r="2656" spans="1:25" x14ac:dyDescent="0.2">
      <c r="A2656">
        <v>13</v>
      </c>
      <c r="B2656" s="1">
        <v>42846.541666660232</v>
      </c>
      <c r="C2656">
        <v>46.9</v>
      </c>
      <c r="D2656" s="15">
        <f t="shared" si="748"/>
        <v>46.9</v>
      </c>
      <c r="E2656">
        <v>32</v>
      </c>
      <c r="F2656" s="6">
        <v>13.4466</v>
      </c>
      <c r="G2656" s="6">
        <v>30.584130000000002</v>
      </c>
      <c r="H2656" s="6">
        <f t="shared" si="739"/>
        <v>44.030730000000005</v>
      </c>
      <c r="I2656" s="6">
        <f t="shared" si="740"/>
        <v>14.899999999999999</v>
      </c>
      <c r="J2656" s="6">
        <f t="shared" si="741"/>
        <v>0</v>
      </c>
      <c r="K2656" s="3">
        <f t="shared" si="749"/>
        <v>0</v>
      </c>
      <c r="L2656" s="6">
        <f t="shared" si="742"/>
        <v>29.130730000000007</v>
      </c>
      <c r="M2656" s="6">
        <f t="shared" si="750"/>
        <v>220</v>
      </c>
      <c r="N2656" s="6">
        <f t="shared" si="751"/>
        <v>28.56675776714286</v>
      </c>
      <c r="O2656" s="2">
        <f t="shared" si="743"/>
        <v>-28.56675776714286</v>
      </c>
      <c r="P2656" s="2">
        <f t="shared" si="752"/>
        <v>3.4332422328571397</v>
      </c>
      <c r="Q2656" s="2">
        <f t="shared" si="744"/>
        <v>43.466757767142859</v>
      </c>
      <c r="R2656" s="2">
        <f t="shared" si="753"/>
        <v>43.466757767142859</v>
      </c>
      <c r="S2656" s="2">
        <f t="shared" si="745"/>
        <v>0</v>
      </c>
      <c r="T2656" s="2">
        <f t="shared" si="756"/>
        <v>0.56397223285713949</v>
      </c>
      <c r="U2656" s="2">
        <f t="shared" si="746"/>
        <v>0</v>
      </c>
      <c r="V2656" t="str">
        <f t="shared" si="754"/>
        <v>Y</v>
      </c>
      <c r="W2656" s="2">
        <f t="shared" si="755"/>
        <v>0</v>
      </c>
      <c r="X2656" s="2">
        <f t="shared" si="747"/>
        <v>0</v>
      </c>
      <c r="Y2656" s="2"/>
    </row>
    <row r="2657" spans="1:25" x14ac:dyDescent="0.2">
      <c r="A2657">
        <v>14</v>
      </c>
      <c r="B2657" s="1">
        <v>42846.583333326897</v>
      </c>
      <c r="C2657">
        <v>47.7</v>
      </c>
      <c r="D2657" s="15">
        <f t="shared" si="748"/>
        <v>47.7</v>
      </c>
      <c r="E2657">
        <v>32</v>
      </c>
      <c r="F2657" s="6">
        <v>13.8874</v>
      </c>
      <c r="G2657" s="6">
        <v>19.040217999999999</v>
      </c>
      <c r="H2657" s="6">
        <f t="shared" si="739"/>
        <v>32.927617999999995</v>
      </c>
      <c r="I2657" s="6">
        <f t="shared" si="740"/>
        <v>15.700000000000003</v>
      </c>
      <c r="J2657" s="6">
        <f t="shared" si="741"/>
        <v>0</v>
      </c>
      <c r="K2657" s="3">
        <f t="shared" si="749"/>
        <v>0</v>
      </c>
      <c r="L2657" s="6">
        <f t="shared" si="742"/>
        <v>17.227617999999993</v>
      </c>
      <c r="M2657" s="6">
        <f t="shared" si="750"/>
        <v>220</v>
      </c>
      <c r="N2657" s="6">
        <f t="shared" si="751"/>
        <v>17.227618000000007</v>
      </c>
      <c r="O2657" s="2">
        <f t="shared" si="743"/>
        <v>-17.227618000000007</v>
      </c>
      <c r="P2657" s="2">
        <f t="shared" si="752"/>
        <v>14.772381999999993</v>
      </c>
      <c r="Q2657" s="2">
        <f t="shared" si="744"/>
        <v>32.92761800000001</v>
      </c>
      <c r="R2657" s="2">
        <f t="shared" si="753"/>
        <v>32.92761800000001</v>
      </c>
      <c r="S2657" s="2">
        <f t="shared" si="745"/>
        <v>0</v>
      </c>
      <c r="T2657" s="2">
        <f t="shared" si="756"/>
        <v>0</v>
      </c>
      <c r="U2657" s="2">
        <f t="shared" si="746"/>
        <v>0</v>
      </c>
      <c r="V2657" t="str">
        <f t="shared" si="754"/>
        <v>Y</v>
      </c>
      <c r="W2657" s="2">
        <f t="shared" si="755"/>
        <v>0</v>
      </c>
      <c r="X2657" s="2">
        <f t="shared" si="747"/>
        <v>0</v>
      </c>
      <c r="Y2657" s="2"/>
    </row>
    <row r="2658" spans="1:25" x14ac:dyDescent="0.2">
      <c r="A2658">
        <v>15</v>
      </c>
      <c r="B2658" s="1">
        <v>42846.624999993561</v>
      </c>
      <c r="C2658">
        <v>47.8</v>
      </c>
      <c r="D2658" s="15">
        <f t="shared" si="748"/>
        <v>47.8</v>
      </c>
      <c r="E2658">
        <v>32</v>
      </c>
      <c r="F2658" s="6">
        <v>13.8909</v>
      </c>
      <c r="G2658" s="6">
        <v>25.526631170000002</v>
      </c>
      <c r="H2658" s="6">
        <f t="shared" si="739"/>
        <v>39.417531170000004</v>
      </c>
      <c r="I2658" s="6">
        <f t="shared" si="740"/>
        <v>15.799999999999997</v>
      </c>
      <c r="J2658" s="6">
        <f t="shared" si="741"/>
        <v>0</v>
      </c>
      <c r="K2658" s="3">
        <f t="shared" si="749"/>
        <v>0</v>
      </c>
      <c r="L2658" s="6">
        <f t="shared" si="742"/>
        <v>23.617531170000007</v>
      </c>
      <c r="M2658" s="6">
        <f t="shared" si="750"/>
        <v>220</v>
      </c>
      <c r="N2658" s="6">
        <f t="shared" si="751"/>
        <v>23.617531170000007</v>
      </c>
      <c r="O2658" s="2">
        <f t="shared" si="743"/>
        <v>-23.617531170000007</v>
      </c>
      <c r="P2658" s="2">
        <f t="shared" si="752"/>
        <v>8.3824688299999934</v>
      </c>
      <c r="Q2658" s="2">
        <f t="shared" si="744"/>
        <v>39.417531170000004</v>
      </c>
      <c r="R2658" s="2">
        <f t="shared" si="753"/>
        <v>39.417531170000004</v>
      </c>
      <c r="S2658" s="2">
        <f t="shared" si="745"/>
        <v>0</v>
      </c>
      <c r="T2658" s="2">
        <f t="shared" si="756"/>
        <v>0</v>
      </c>
      <c r="U2658" s="2">
        <f t="shared" si="746"/>
        <v>0</v>
      </c>
      <c r="V2658" t="str">
        <f t="shared" si="754"/>
        <v>Y</v>
      </c>
      <c r="W2658" s="2">
        <f t="shared" si="755"/>
        <v>0</v>
      </c>
      <c r="X2658" s="2">
        <f t="shared" si="747"/>
        <v>0</v>
      </c>
      <c r="Y2658" s="2"/>
    </row>
    <row r="2659" spans="1:25" x14ac:dyDescent="0.2">
      <c r="A2659">
        <v>16</v>
      </c>
      <c r="B2659" s="1">
        <v>42846.666666660225</v>
      </c>
      <c r="C2659">
        <v>48.8</v>
      </c>
      <c r="D2659" s="15">
        <f t="shared" si="748"/>
        <v>48.8</v>
      </c>
      <c r="E2659">
        <v>32</v>
      </c>
      <c r="F2659" s="6">
        <v>13.5319</v>
      </c>
      <c r="G2659" s="6">
        <v>15.7024781</v>
      </c>
      <c r="H2659" s="6">
        <f t="shared" si="739"/>
        <v>29.234378100000001</v>
      </c>
      <c r="I2659" s="6">
        <f t="shared" si="740"/>
        <v>16.799999999999997</v>
      </c>
      <c r="J2659" s="6">
        <f t="shared" si="741"/>
        <v>0</v>
      </c>
      <c r="K2659" s="3">
        <f t="shared" si="749"/>
        <v>0</v>
      </c>
      <c r="L2659" s="6">
        <f t="shared" si="742"/>
        <v>12.434378100000004</v>
      </c>
      <c r="M2659" s="6">
        <f t="shared" si="750"/>
        <v>220</v>
      </c>
      <c r="N2659" s="6">
        <f t="shared" si="751"/>
        <v>12.434378100000004</v>
      </c>
      <c r="O2659" s="2">
        <f t="shared" si="743"/>
        <v>-12.434378100000004</v>
      </c>
      <c r="P2659" s="2">
        <f t="shared" si="752"/>
        <v>19.565621899999996</v>
      </c>
      <c r="Q2659" s="2">
        <f t="shared" si="744"/>
        <v>29.234378100000001</v>
      </c>
      <c r="R2659" s="2">
        <f t="shared" si="753"/>
        <v>29.234378100000001</v>
      </c>
      <c r="S2659" s="2">
        <f t="shared" si="745"/>
        <v>0</v>
      </c>
      <c r="T2659" s="2">
        <f t="shared" si="756"/>
        <v>0</v>
      </c>
      <c r="U2659" s="2">
        <f t="shared" si="746"/>
        <v>0</v>
      </c>
      <c r="V2659" t="str">
        <f t="shared" si="754"/>
        <v>Y</v>
      </c>
      <c r="W2659" s="2">
        <f t="shared" si="755"/>
        <v>0</v>
      </c>
      <c r="X2659" s="2">
        <f t="shared" si="747"/>
        <v>0</v>
      </c>
      <c r="Y2659" s="2"/>
    </row>
    <row r="2660" spans="1:25" x14ac:dyDescent="0.2">
      <c r="A2660">
        <v>17</v>
      </c>
      <c r="B2660" s="1">
        <v>42846.708333326889</v>
      </c>
      <c r="C2660">
        <v>48.8</v>
      </c>
      <c r="D2660" s="15">
        <f t="shared" si="748"/>
        <v>48.8</v>
      </c>
      <c r="E2660">
        <v>32</v>
      </c>
      <c r="F2660" s="6">
        <v>15.0984</v>
      </c>
      <c r="G2660" s="6">
        <v>5.2533911699999996</v>
      </c>
      <c r="H2660" s="6">
        <f t="shared" si="739"/>
        <v>20.351791169999998</v>
      </c>
      <c r="I2660" s="6">
        <f t="shared" si="740"/>
        <v>16.799999999999997</v>
      </c>
      <c r="J2660" s="6">
        <f t="shared" si="741"/>
        <v>0</v>
      </c>
      <c r="K2660" s="3">
        <f t="shared" si="749"/>
        <v>0</v>
      </c>
      <c r="L2660" s="6">
        <f t="shared" si="742"/>
        <v>3.5517911700000013</v>
      </c>
      <c r="M2660" s="6">
        <f t="shared" si="750"/>
        <v>220</v>
      </c>
      <c r="N2660" s="6">
        <f t="shared" si="751"/>
        <v>3.5517911700000013</v>
      </c>
      <c r="O2660" s="2">
        <f t="shared" si="743"/>
        <v>-3.5517911700000013</v>
      </c>
      <c r="P2660" s="2">
        <f t="shared" si="752"/>
        <v>28.448208829999999</v>
      </c>
      <c r="Q2660" s="2">
        <f t="shared" si="744"/>
        <v>20.351791169999998</v>
      </c>
      <c r="R2660" s="2">
        <f t="shared" si="753"/>
        <v>20.351791169999998</v>
      </c>
      <c r="S2660" s="2">
        <f t="shared" si="745"/>
        <v>0</v>
      </c>
      <c r="T2660" s="2">
        <f t="shared" si="756"/>
        <v>0</v>
      </c>
      <c r="U2660" s="2">
        <f t="shared" si="746"/>
        <v>0</v>
      </c>
      <c r="V2660" t="str">
        <f t="shared" si="754"/>
        <v>N</v>
      </c>
      <c r="W2660" s="2">
        <f t="shared" si="755"/>
        <v>0</v>
      </c>
      <c r="X2660" s="2">
        <f t="shared" si="747"/>
        <v>0</v>
      </c>
      <c r="Y2660" s="2"/>
    </row>
    <row r="2661" spans="1:25" x14ac:dyDescent="0.2">
      <c r="A2661">
        <v>18</v>
      </c>
      <c r="B2661" s="1">
        <v>42846.749999993554</v>
      </c>
      <c r="C2661">
        <v>49</v>
      </c>
      <c r="D2661" s="15">
        <f t="shared" si="748"/>
        <v>49</v>
      </c>
      <c r="E2661">
        <v>32</v>
      </c>
      <c r="F2661" s="6">
        <v>14.7281</v>
      </c>
      <c r="G2661" s="6">
        <v>-1.5167529999999999E-2</v>
      </c>
      <c r="H2661" s="6">
        <f t="shared" si="739"/>
        <v>14.71293247</v>
      </c>
      <c r="I2661" s="6">
        <f t="shared" si="740"/>
        <v>17</v>
      </c>
      <c r="J2661" s="6">
        <f t="shared" si="741"/>
        <v>2.2870675299999998</v>
      </c>
      <c r="K2661" s="3">
        <f t="shared" si="749"/>
        <v>2.6137914628571366</v>
      </c>
      <c r="L2661" s="6">
        <f t="shared" si="742"/>
        <v>0</v>
      </c>
      <c r="M2661" s="6">
        <f t="shared" si="750"/>
        <v>217.38620853714286</v>
      </c>
      <c r="N2661" s="6">
        <f t="shared" si="751"/>
        <v>0.32672393285713497</v>
      </c>
      <c r="O2661" s="2">
        <f t="shared" si="743"/>
        <v>-0.32672393285713497</v>
      </c>
      <c r="P2661" s="2">
        <f t="shared" si="752"/>
        <v>31.673276067142865</v>
      </c>
      <c r="Q2661" s="2">
        <f t="shared" si="744"/>
        <v>17.326723932857135</v>
      </c>
      <c r="R2661" s="2">
        <f t="shared" si="753"/>
        <v>14.71293247</v>
      </c>
      <c r="S2661" s="2">
        <f t="shared" si="745"/>
        <v>2.6137914628571348</v>
      </c>
      <c r="T2661" s="2">
        <f t="shared" si="756"/>
        <v>0</v>
      </c>
      <c r="U2661" s="2">
        <f t="shared" si="746"/>
        <v>0</v>
      </c>
      <c r="V2661" t="str">
        <f t="shared" si="754"/>
        <v>N</v>
      </c>
      <c r="W2661" s="2">
        <f t="shared" si="755"/>
        <v>0</v>
      </c>
      <c r="X2661" s="2">
        <f t="shared" si="747"/>
        <v>0</v>
      </c>
      <c r="Y2661" s="2"/>
    </row>
    <row r="2662" spans="1:25" x14ac:dyDescent="0.2">
      <c r="A2662">
        <v>19</v>
      </c>
      <c r="B2662" s="1">
        <v>42846.791666660218</v>
      </c>
      <c r="C2662">
        <v>48.8</v>
      </c>
      <c r="D2662" s="15">
        <f t="shared" si="748"/>
        <v>48.8</v>
      </c>
      <c r="E2662">
        <v>32</v>
      </c>
      <c r="F2662" s="6">
        <v>14.2845</v>
      </c>
      <c r="G2662" s="6">
        <v>-1.5167529999999999E-2</v>
      </c>
      <c r="H2662" s="6">
        <f t="shared" si="739"/>
        <v>14.26933247</v>
      </c>
      <c r="I2662" s="6">
        <f t="shared" si="740"/>
        <v>16.799999999999997</v>
      </c>
      <c r="J2662" s="6">
        <f t="shared" si="741"/>
        <v>2.530667529999997</v>
      </c>
      <c r="K2662" s="3">
        <f t="shared" si="749"/>
        <v>2.8921914628571415</v>
      </c>
      <c r="L2662" s="6">
        <f t="shared" si="742"/>
        <v>0</v>
      </c>
      <c r="M2662" s="6">
        <f t="shared" si="750"/>
        <v>214.49401707428572</v>
      </c>
      <c r="N2662" s="6">
        <f t="shared" si="751"/>
        <v>0.36152393285715334</v>
      </c>
      <c r="O2662" s="2">
        <f t="shared" si="743"/>
        <v>-0.36152393285715334</v>
      </c>
      <c r="P2662" s="2">
        <f t="shared" si="752"/>
        <v>31.638476067142847</v>
      </c>
      <c r="Q2662" s="2">
        <f t="shared" si="744"/>
        <v>17.16152393285715</v>
      </c>
      <c r="R2662" s="2">
        <f t="shared" si="753"/>
        <v>14.26933247</v>
      </c>
      <c r="S2662" s="2">
        <f t="shared" si="745"/>
        <v>2.8921914628571503</v>
      </c>
      <c r="T2662" s="2">
        <f t="shared" si="756"/>
        <v>0</v>
      </c>
      <c r="U2662" s="2">
        <f t="shared" si="746"/>
        <v>0</v>
      </c>
      <c r="V2662" t="str">
        <f t="shared" si="754"/>
        <v>N</v>
      </c>
      <c r="W2662" s="2">
        <f t="shared" si="755"/>
        <v>0</v>
      </c>
      <c r="X2662" s="2">
        <f t="shared" si="747"/>
        <v>0</v>
      </c>
      <c r="Y2662" s="2"/>
    </row>
    <row r="2663" spans="1:25" x14ac:dyDescent="0.2">
      <c r="A2663">
        <v>20</v>
      </c>
      <c r="B2663" s="1">
        <v>42846.833333326882</v>
      </c>
      <c r="C2663">
        <v>49.1</v>
      </c>
      <c r="D2663" s="15">
        <f t="shared" si="748"/>
        <v>49.1</v>
      </c>
      <c r="E2663">
        <v>32</v>
      </c>
      <c r="F2663" s="6">
        <v>15.0984</v>
      </c>
      <c r="G2663" s="6">
        <v>-1.5167529999999999E-2</v>
      </c>
      <c r="H2663" s="6">
        <f t="shared" si="739"/>
        <v>15.08323247</v>
      </c>
      <c r="I2663" s="6">
        <f t="shared" si="740"/>
        <v>17.100000000000001</v>
      </c>
      <c r="J2663" s="6">
        <f t="shared" si="741"/>
        <v>2.016767530000001</v>
      </c>
      <c r="K2663" s="3">
        <f t="shared" si="749"/>
        <v>2.3048771771428562</v>
      </c>
      <c r="L2663" s="6">
        <f t="shared" si="742"/>
        <v>0</v>
      </c>
      <c r="M2663" s="6">
        <f t="shared" si="750"/>
        <v>212.18913989714287</v>
      </c>
      <c r="N2663" s="6">
        <f t="shared" si="751"/>
        <v>0.28810964714284637</v>
      </c>
      <c r="O2663" s="2">
        <f t="shared" si="743"/>
        <v>-0.28810964714284637</v>
      </c>
      <c r="P2663" s="2">
        <f t="shared" si="752"/>
        <v>31.711890352857154</v>
      </c>
      <c r="Q2663" s="2">
        <f t="shared" si="744"/>
        <v>17.388109647142848</v>
      </c>
      <c r="R2663" s="2">
        <f t="shared" si="753"/>
        <v>15.08323247</v>
      </c>
      <c r="S2663" s="2">
        <f t="shared" si="745"/>
        <v>2.3048771771428473</v>
      </c>
      <c r="T2663" s="2">
        <f t="shared" si="756"/>
        <v>0</v>
      </c>
      <c r="U2663" s="2">
        <f t="shared" si="746"/>
        <v>0</v>
      </c>
      <c r="V2663" t="str">
        <f t="shared" si="754"/>
        <v>N</v>
      </c>
      <c r="W2663" s="2">
        <f t="shared" si="755"/>
        <v>0</v>
      </c>
      <c r="X2663" s="2">
        <f t="shared" si="747"/>
        <v>0</v>
      </c>
      <c r="Y2663" s="2"/>
    </row>
    <row r="2664" spans="1:25" x14ac:dyDescent="0.2">
      <c r="A2664">
        <v>21</v>
      </c>
      <c r="B2664" s="1">
        <v>42846.874999993546</v>
      </c>
      <c r="C2664">
        <v>48.6</v>
      </c>
      <c r="D2664" s="15">
        <f t="shared" si="748"/>
        <v>48.6</v>
      </c>
      <c r="E2664">
        <v>32</v>
      </c>
      <c r="F2664" s="6">
        <v>15.0984</v>
      </c>
      <c r="G2664" s="6">
        <v>-1.5167529999999999E-2</v>
      </c>
      <c r="H2664" s="6">
        <f t="shared" si="739"/>
        <v>15.08323247</v>
      </c>
      <c r="I2664" s="6">
        <f t="shared" si="740"/>
        <v>16.600000000000001</v>
      </c>
      <c r="J2664" s="6">
        <f t="shared" si="741"/>
        <v>1.516767530000001</v>
      </c>
      <c r="K2664" s="3">
        <f t="shared" si="749"/>
        <v>1.7334486057142726</v>
      </c>
      <c r="L2664" s="6">
        <f t="shared" si="742"/>
        <v>0</v>
      </c>
      <c r="M2664" s="6">
        <f t="shared" si="750"/>
        <v>210.45569129142859</v>
      </c>
      <c r="N2664" s="6">
        <f t="shared" si="751"/>
        <v>0.21668107571426276</v>
      </c>
      <c r="O2664" s="2">
        <f t="shared" si="743"/>
        <v>-0.21668107571426276</v>
      </c>
      <c r="P2664" s="2">
        <f t="shared" si="752"/>
        <v>31.783318924285737</v>
      </c>
      <c r="Q2664" s="2">
        <f t="shared" si="744"/>
        <v>16.816681075714264</v>
      </c>
      <c r="R2664" s="2">
        <f t="shared" si="753"/>
        <v>15.08323247</v>
      </c>
      <c r="S2664" s="2">
        <f t="shared" si="745"/>
        <v>1.7334486057142637</v>
      </c>
      <c r="T2664" s="2">
        <f t="shared" si="756"/>
        <v>0</v>
      </c>
      <c r="U2664" s="2">
        <f t="shared" si="746"/>
        <v>0</v>
      </c>
      <c r="V2664" t="str">
        <f t="shared" si="754"/>
        <v>N</v>
      </c>
      <c r="W2664" s="2">
        <f t="shared" si="755"/>
        <v>0</v>
      </c>
      <c r="X2664" s="2">
        <f t="shared" si="747"/>
        <v>0</v>
      </c>
      <c r="Y2664" s="2"/>
    </row>
    <row r="2665" spans="1:25" x14ac:dyDescent="0.2">
      <c r="A2665">
        <v>22</v>
      </c>
      <c r="B2665" s="1">
        <v>42846.91666666021</v>
      </c>
      <c r="C2665">
        <v>46.5</v>
      </c>
      <c r="D2665" s="15">
        <f t="shared" si="748"/>
        <v>46.5</v>
      </c>
      <c r="E2665">
        <v>32</v>
      </c>
      <c r="F2665" s="6">
        <v>15.026999999999999</v>
      </c>
      <c r="G2665" s="6">
        <v>-1.5167529999999999E-2</v>
      </c>
      <c r="H2665" s="6">
        <f t="shared" si="739"/>
        <v>15.01183247</v>
      </c>
      <c r="I2665" s="6">
        <f t="shared" si="740"/>
        <v>14.5</v>
      </c>
      <c r="J2665" s="6">
        <f t="shared" si="741"/>
        <v>0</v>
      </c>
      <c r="K2665" s="3">
        <f t="shared" si="749"/>
        <v>0</v>
      </c>
      <c r="L2665" s="6">
        <f t="shared" si="742"/>
        <v>0.51183246999999987</v>
      </c>
      <c r="M2665" s="6">
        <f t="shared" si="750"/>
        <v>210.96752376142859</v>
      </c>
      <c r="N2665" s="6">
        <f t="shared" si="751"/>
        <v>0</v>
      </c>
      <c r="O2665" s="2">
        <f t="shared" si="743"/>
        <v>0</v>
      </c>
      <c r="P2665" s="2">
        <f t="shared" si="752"/>
        <v>32</v>
      </c>
      <c r="Q2665" s="2">
        <f t="shared" si="744"/>
        <v>14.5</v>
      </c>
      <c r="R2665" s="2">
        <f t="shared" si="753"/>
        <v>14.5</v>
      </c>
      <c r="S2665" s="2">
        <f t="shared" si="745"/>
        <v>0</v>
      </c>
      <c r="T2665" s="2">
        <f t="shared" si="756"/>
        <v>0.51183247000000165</v>
      </c>
      <c r="U2665" s="2">
        <f t="shared" si="746"/>
        <v>0</v>
      </c>
      <c r="V2665" t="str">
        <f t="shared" si="754"/>
        <v>N</v>
      </c>
      <c r="W2665" s="2">
        <f t="shared" si="755"/>
        <v>0</v>
      </c>
      <c r="X2665" s="2">
        <f t="shared" si="747"/>
        <v>0</v>
      </c>
      <c r="Y2665" s="2"/>
    </row>
    <row r="2666" spans="1:25" x14ac:dyDescent="0.2">
      <c r="A2666">
        <v>23</v>
      </c>
      <c r="B2666" s="1">
        <v>42846.958333326875</v>
      </c>
      <c r="C2666">
        <v>44.1</v>
      </c>
      <c r="D2666" s="15">
        <f t="shared" si="748"/>
        <v>44.1</v>
      </c>
      <c r="E2666">
        <v>32</v>
      </c>
      <c r="F2666" s="6">
        <v>15.0984</v>
      </c>
      <c r="G2666" s="6">
        <v>-1.5167529999999999E-2</v>
      </c>
      <c r="H2666" s="6">
        <f t="shared" si="739"/>
        <v>15.08323247</v>
      </c>
      <c r="I2666" s="6">
        <f t="shared" si="740"/>
        <v>12.100000000000001</v>
      </c>
      <c r="J2666" s="6">
        <f t="shared" si="741"/>
        <v>0</v>
      </c>
      <c r="K2666" s="3">
        <f t="shared" si="749"/>
        <v>0</v>
      </c>
      <c r="L2666" s="6">
        <f t="shared" si="742"/>
        <v>2.983232469999999</v>
      </c>
      <c r="M2666" s="6">
        <f t="shared" si="750"/>
        <v>213.95075623142858</v>
      </c>
      <c r="N2666" s="6">
        <f t="shared" si="751"/>
        <v>0</v>
      </c>
      <c r="O2666" s="2">
        <f t="shared" si="743"/>
        <v>0</v>
      </c>
      <c r="P2666" s="2">
        <f t="shared" si="752"/>
        <v>32</v>
      </c>
      <c r="Q2666" s="2">
        <f t="shared" si="744"/>
        <v>12.100000000000001</v>
      </c>
      <c r="R2666" s="2">
        <f t="shared" si="753"/>
        <v>12.100000000000001</v>
      </c>
      <c r="S2666" s="2">
        <f t="shared" si="745"/>
        <v>0</v>
      </c>
      <c r="T2666" s="2">
        <f t="shared" si="756"/>
        <v>2.9832324699999901</v>
      </c>
      <c r="U2666" s="2">
        <f t="shared" si="746"/>
        <v>0</v>
      </c>
      <c r="V2666" t="str">
        <f t="shared" si="754"/>
        <v>N</v>
      </c>
      <c r="W2666" s="2">
        <f t="shared" si="755"/>
        <v>0</v>
      </c>
      <c r="X2666" s="2">
        <f t="shared" si="747"/>
        <v>0</v>
      </c>
      <c r="Y2666" s="2"/>
    </row>
    <row r="2667" spans="1:25" x14ac:dyDescent="0.2">
      <c r="A2667">
        <v>0</v>
      </c>
      <c r="B2667" s="1">
        <v>42846.999999993539</v>
      </c>
      <c r="C2667">
        <v>41.7</v>
      </c>
      <c r="D2667" s="15">
        <f t="shared" si="748"/>
        <v>41.7</v>
      </c>
      <c r="E2667">
        <v>32</v>
      </c>
      <c r="F2667" s="6">
        <v>13.158899999999999</v>
      </c>
      <c r="G2667" s="6">
        <v>-1.5167529999999999E-2</v>
      </c>
      <c r="H2667" s="6">
        <f t="shared" si="739"/>
        <v>13.14373247</v>
      </c>
      <c r="I2667" s="6">
        <f t="shared" si="740"/>
        <v>9.7000000000000028</v>
      </c>
      <c r="J2667" s="6">
        <f t="shared" si="741"/>
        <v>0</v>
      </c>
      <c r="K2667" s="3">
        <f t="shared" si="749"/>
        <v>0</v>
      </c>
      <c r="L2667" s="6">
        <f t="shared" si="742"/>
        <v>3.4437324699999969</v>
      </c>
      <c r="M2667" s="6">
        <f t="shared" si="750"/>
        <v>217.39448870142857</v>
      </c>
      <c r="N2667" s="6">
        <f t="shared" si="751"/>
        <v>0</v>
      </c>
      <c r="O2667" s="2">
        <f t="shared" si="743"/>
        <v>0</v>
      </c>
      <c r="P2667" s="2">
        <f t="shared" si="752"/>
        <v>32</v>
      </c>
      <c r="Q2667" s="2">
        <f t="shared" si="744"/>
        <v>9.7000000000000028</v>
      </c>
      <c r="R2667" s="2">
        <f t="shared" si="753"/>
        <v>9.7000000000000028</v>
      </c>
      <c r="S2667" s="2">
        <f t="shared" si="745"/>
        <v>0</v>
      </c>
      <c r="T2667" s="2">
        <f t="shared" si="756"/>
        <v>3.4437324699999863</v>
      </c>
      <c r="U2667" s="2">
        <f t="shared" si="746"/>
        <v>0</v>
      </c>
      <c r="V2667" t="str">
        <f t="shared" si="754"/>
        <v>N</v>
      </c>
      <c r="W2667" s="2">
        <f t="shared" si="755"/>
        <v>0</v>
      </c>
      <c r="X2667" s="2">
        <f t="shared" si="747"/>
        <v>0</v>
      </c>
      <c r="Y2667" s="2"/>
    </row>
    <row r="2668" spans="1:25" x14ac:dyDescent="0.2">
      <c r="A2668">
        <v>1</v>
      </c>
      <c r="B2668" s="1">
        <v>42847.041666660203</v>
      </c>
      <c r="C2668">
        <v>39.200000000000003</v>
      </c>
      <c r="D2668" s="15">
        <f t="shared" si="748"/>
        <v>39.200000000000003</v>
      </c>
      <c r="E2668">
        <v>32</v>
      </c>
      <c r="F2668" s="6">
        <v>14.7745</v>
      </c>
      <c r="G2668" s="6">
        <v>-1.5167529999999999E-2</v>
      </c>
      <c r="H2668" s="6">
        <f t="shared" si="739"/>
        <v>14.75933247</v>
      </c>
      <c r="I2668" s="6">
        <f t="shared" si="740"/>
        <v>7.2000000000000028</v>
      </c>
      <c r="J2668" s="6">
        <f t="shared" si="741"/>
        <v>0</v>
      </c>
      <c r="K2668" s="3">
        <f t="shared" si="749"/>
        <v>0</v>
      </c>
      <c r="L2668" s="6">
        <f t="shared" si="742"/>
        <v>7.5593324699999975</v>
      </c>
      <c r="M2668" s="6">
        <f t="shared" si="750"/>
        <v>220</v>
      </c>
      <c r="N2668" s="6">
        <f t="shared" si="751"/>
        <v>4.953821171428558</v>
      </c>
      <c r="O2668" s="2">
        <f t="shared" si="743"/>
        <v>-4.953821171428558</v>
      </c>
      <c r="P2668" s="2">
        <f t="shared" si="752"/>
        <v>27.046178828571442</v>
      </c>
      <c r="Q2668" s="2">
        <f t="shared" si="744"/>
        <v>12.153821171428561</v>
      </c>
      <c r="R2668" s="2">
        <f t="shared" si="753"/>
        <v>12.153821171428561</v>
      </c>
      <c r="S2668" s="2">
        <f t="shared" si="745"/>
        <v>0</v>
      </c>
      <c r="T2668" s="2">
        <f t="shared" si="756"/>
        <v>2.6055112985714288</v>
      </c>
      <c r="U2668" s="2">
        <f t="shared" si="746"/>
        <v>0</v>
      </c>
      <c r="V2668" t="str">
        <f t="shared" si="754"/>
        <v>N</v>
      </c>
      <c r="W2668" s="2">
        <f t="shared" si="755"/>
        <v>0</v>
      </c>
      <c r="X2668" s="2">
        <f t="shared" si="747"/>
        <v>0</v>
      </c>
      <c r="Y2668" s="2"/>
    </row>
    <row r="2669" spans="1:25" x14ac:dyDescent="0.2">
      <c r="A2669">
        <v>2</v>
      </c>
      <c r="B2669" s="1">
        <v>42847.083333326867</v>
      </c>
      <c r="C2669">
        <v>37</v>
      </c>
      <c r="D2669" s="15">
        <f t="shared" si="748"/>
        <v>37</v>
      </c>
      <c r="E2669">
        <v>32</v>
      </c>
      <c r="F2669" s="6">
        <v>15.0984</v>
      </c>
      <c r="G2669" s="6">
        <v>-1.5167529999999999E-2</v>
      </c>
      <c r="H2669" s="6">
        <f t="shared" si="739"/>
        <v>15.08323247</v>
      </c>
      <c r="I2669" s="6">
        <f t="shared" si="740"/>
        <v>5</v>
      </c>
      <c r="J2669" s="6">
        <f t="shared" si="741"/>
        <v>0</v>
      </c>
      <c r="K2669" s="3">
        <f t="shared" si="749"/>
        <v>0</v>
      </c>
      <c r="L2669" s="6">
        <f t="shared" si="742"/>
        <v>10.08323247</v>
      </c>
      <c r="M2669" s="6">
        <f t="shared" si="750"/>
        <v>220</v>
      </c>
      <c r="N2669" s="6">
        <f t="shared" si="751"/>
        <v>10.083232470000013</v>
      </c>
      <c r="O2669" s="2">
        <f t="shared" si="743"/>
        <v>-10.083232470000013</v>
      </c>
      <c r="P2669" s="2">
        <f t="shared" si="752"/>
        <v>21.916767529999987</v>
      </c>
      <c r="Q2669" s="2">
        <f t="shared" si="744"/>
        <v>15.083232470000013</v>
      </c>
      <c r="R2669" s="2">
        <f t="shared" si="753"/>
        <v>15.083232470000013</v>
      </c>
      <c r="S2669" s="2">
        <f t="shared" si="745"/>
        <v>0</v>
      </c>
      <c r="T2669" s="2">
        <f t="shared" si="756"/>
        <v>0</v>
      </c>
      <c r="U2669" s="2">
        <f t="shared" si="746"/>
        <v>0</v>
      </c>
      <c r="V2669" t="str">
        <f t="shared" si="754"/>
        <v>N</v>
      </c>
      <c r="W2669" s="2">
        <f t="shared" si="755"/>
        <v>0</v>
      </c>
      <c r="X2669" s="2">
        <f t="shared" si="747"/>
        <v>0</v>
      </c>
      <c r="Y2669" s="2"/>
    </row>
    <row r="2670" spans="1:25" x14ac:dyDescent="0.2">
      <c r="A2670">
        <v>3</v>
      </c>
      <c r="B2670" s="1">
        <v>42847.124999993532</v>
      </c>
      <c r="C2670">
        <v>36</v>
      </c>
      <c r="D2670" s="15">
        <f t="shared" si="748"/>
        <v>36</v>
      </c>
      <c r="E2670">
        <v>32</v>
      </c>
      <c r="F2670" s="6">
        <v>15.0984</v>
      </c>
      <c r="G2670" s="6">
        <v>-1.5167529999999999E-2</v>
      </c>
      <c r="H2670" s="6">
        <f t="shared" si="739"/>
        <v>15.08323247</v>
      </c>
      <c r="I2670" s="6">
        <f t="shared" si="740"/>
        <v>4</v>
      </c>
      <c r="J2670" s="6">
        <f t="shared" si="741"/>
        <v>0</v>
      </c>
      <c r="K2670" s="3">
        <f t="shared" si="749"/>
        <v>0</v>
      </c>
      <c r="L2670" s="6">
        <f t="shared" si="742"/>
        <v>11.08323247</v>
      </c>
      <c r="M2670" s="6">
        <f t="shared" si="750"/>
        <v>220</v>
      </c>
      <c r="N2670" s="6">
        <f t="shared" si="751"/>
        <v>11.083232470000013</v>
      </c>
      <c r="O2670" s="2">
        <f t="shared" si="743"/>
        <v>-11.083232470000013</v>
      </c>
      <c r="P2670" s="2">
        <f t="shared" si="752"/>
        <v>20.916767529999987</v>
      </c>
      <c r="Q2670" s="2">
        <f t="shared" si="744"/>
        <v>15.083232470000013</v>
      </c>
      <c r="R2670" s="2">
        <f t="shared" si="753"/>
        <v>15.083232470000013</v>
      </c>
      <c r="S2670" s="2">
        <f t="shared" si="745"/>
        <v>0</v>
      </c>
      <c r="T2670" s="2">
        <f t="shared" si="756"/>
        <v>0</v>
      </c>
      <c r="U2670" s="2">
        <f t="shared" si="746"/>
        <v>0</v>
      </c>
      <c r="V2670" t="str">
        <f t="shared" si="754"/>
        <v>N</v>
      </c>
      <c r="W2670" s="2">
        <f t="shared" si="755"/>
        <v>0</v>
      </c>
      <c r="X2670" s="2">
        <f t="shared" si="747"/>
        <v>0</v>
      </c>
      <c r="Y2670" s="2"/>
    </row>
    <row r="2671" spans="1:25" x14ac:dyDescent="0.2">
      <c r="A2671">
        <v>4</v>
      </c>
      <c r="B2671" s="1">
        <v>42847.166666660196</v>
      </c>
      <c r="C2671">
        <v>34.700000000000003</v>
      </c>
      <c r="D2671" s="15">
        <f t="shared" si="748"/>
        <v>34.700000000000003</v>
      </c>
      <c r="E2671">
        <v>32</v>
      </c>
      <c r="F2671" s="6">
        <v>14.833399999999999</v>
      </c>
      <c r="G2671" s="6">
        <v>-1.5167529999999999E-2</v>
      </c>
      <c r="H2671" s="6">
        <f t="shared" si="739"/>
        <v>14.81823247</v>
      </c>
      <c r="I2671" s="6">
        <f t="shared" si="740"/>
        <v>2.7000000000000028</v>
      </c>
      <c r="J2671" s="6">
        <f t="shared" si="741"/>
        <v>0</v>
      </c>
      <c r="K2671" s="3">
        <f t="shared" si="749"/>
        <v>0</v>
      </c>
      <c r="L2671" s="6">
        <f t="shared" si="742"/>
        <v>12.118232469999997</v>
      </c>
      <c r="M2671" s="6">
        <f t="shared" si="750"/>
        <v>220</v>
      </c>
      <c r="N2671" s="6">
        <f t="shared" si="751"/>
        <v>12.118232470000009</v>
      </c>
      <c r="O2671" s="2">
        <f t="shared" si="743"/>
        <v>-12.118232470000009</v>
      </c>
      <c r="P2671" s="2">
        <f t="shared" si="752"/>
        <v>19.881767529999991</v>
      </c>
      <c r="Q2671" s="2">
        <f t="shared" si="744"/>
        <v>14.818232470000012</v>
      </c>
      <c r="R2671" s="2">
        <f t="shared" si="753"/>
        <v>14.818232470000012</v>
      </c>
      <c r="S2671" s="2">
        <f t="shared" si="745"/>
        <v>0</v>
      </c>
      <c r="T2671" s="2">
        <f t="shared" si="756"/>
        <v>0</v>
      </c>
      <c r="U2671" s="2">
        <f t="shared" si="746"/>
        <v>0</v>
      </c>
      <c r="V2671" t="str">
        <f t="shared" si="754"/>
        <v>N</v>
      </c>
      <c r="W2671" s="2">
        <f t="shared" si="755"/>
        <v>0</v>
      </c>
      <c r="X2671" s="2">
        <f t="shared" si="747"/>
        <v>0</v>
      </c>
      <c r="Y2671" s="2"/>
    </row>
    <row r="2672" spans="1:25" x14ac:dyDescent="0.2">
      <c r="A2672">
        <v>5</v>
      </c>
      <c r="B2672" s="1">
        <v>42847.20833332686</v>
      </c>
      <c r="C2672">
        <v>34.6</v>
      </c>
      <c r="D2672" s="15">
        <f t="shared" si="748"/>
        <v>34.6</v>
      </c>
      <c r="E2672">
        <v>32</v>
      </c>
      <c r="F2672" s="6">
        <v>15.0984</v>
      </c>
      <c r="G2672" s="6">
        <v>-1.5167529999999999E-2</v>
      </c>
      <c r="H2672" s="6">
        <f t="shared" si="739"/>
        <v>15.08323247</v>
      </c>
      <c r="I2672" s="6">
        <f t="shared" si="740"/>
        <v>2.6000000000000014</v>
      </c>
      <c r="J2672" s="6">
        <f t="shared" si="741"/>
        <v>0</v>
      </c>
      <c r="K2672" s="3">
        <f t="shared" si="749"/>
        <v>0</v>
      </c>
      <c r="L2672" s="6">
        <f t="shared" si="742"/>
        <v>12.483232469999999</v>
      </c>
      <c r="M2672" s="6">
        <f t="shared" si="750"/>
        <v>220</v>
      </c>
      <c r="N2672" s="6">
        <f t="shared" si="751"/>
        <v>12.48323246999999</v>
      </c>
      <c r="O2672" s="2">
        <f t="shared" si="743"/>
        <v>-12.48323246999999</v>
      </c>
      <c r="P2672" s="2">
        <f t="shared" si="752"/>
        <v>19.51676753000001</v>
      </c>
      <c r="Q2672" s="2">
        <f t="shared" si="744"/>
        <v>15.083232469999992</v>
      </c>
      <c r="R2672" s="2">
        <f t="shared" si="753"/>
        <v>15.083232469999992</v>
      </c>
      <c r="S2672" s="2">
        <f t="shared" si="745"/>
        <v>0</v>
      </c>
      <c r="T2672" s="2">
        <f t="shared" si="756"/>
        <v>0</v>
      </c>
      <c r="U2672" s="2">
        <f t="shared" si="746"/>
        <v>0</v>
      </c>
      <c r="V2672" t="str">
        <f t="shared" si="754"/>
        <v>N</v>
      </c>
      <c r="W2672" s="2">
        <f t="shared" si="755"/>
        <v>0</v>
      </c>
      <c r="X2672" s="2">
        <f t="shared" si="747"/>
        <v>0</v>
      </c>
      <c r="Y2672" s="2"/>
    </row>
    <row r="2673" spans="1:25" x14ac:dyDescent="0.2">
      <c r="A2673">
        <v>6</v>
      </c>
      <c r="B2673" s="1">
        <v>42847.249999993524</v>
      </c>
      <c r="C2673">
        <v>34.4</v>
      </c>
      <c r="D2673" s="15">
        <f t="shared" si="748"/>
        <v>34.4</v>
      </c>
      <c r="E2673">
        <v>32</v>
      </c>
      <c r="F2673" s="6">
        <v>12.7712</v>
      </c>
      <c r="G2673" s="6">
        <v>1.2412311700000001</v>
      </c>
      <c r="H2673" s="6">
        <f t="shared" si="739"/>
        <v>14.012431170000001</v>
      </c>
      <c r="I2673" s="6">
        <f t="shared" si="740"/>
        <v>2.3999999999999986</v>
      </c>
      <c r="J2673" s="6">
        <f t="shared" si="741"/>
        <v>0</v>
      </c>
      <c r="K2673" s="3">
        <f t="shared" si="749"/>
        <v>0</v>
      </c>
      <c r="L2673" s="6">
        <f t="shared" si="742"/>
        <v>11.612431170000002</v>
      </c>
      <c r="M2673" s="6">
        <f t="shared" si="750"/>
        <v>220</v>
      </c>
      <c r="N2673" s="6">
        <f t="shared" si="751"/>
        <v>11.612431170000008</v>
      </c>
      <c r="O2673" s="2">
        <f t="shared" si="743"/>
        <v>-11.612431170000008</v>
      </c>
      <c r="P2673" s="2">
        <f t="shared" si="752"/>
        <v>20.387568829999992</v>
      </c>
      <c r="Q2673" s="2">
        <f t="shared" si="744"/>
        <v>14.012431170000006</v>
      </c>
      <c r="R2673" s="2">
        <f t="shared" si="753"/>
        <v>14.012431170000006</v>
      </c>
      <c r="S2673" s="2">
        <f t="shared" si="745"/>
        <v>0</v>
      </c>
      <c r="T2673" s="2">
        <f t="shared" si="756"/>
        <v>0</v>
      </c>
      <c r="U2673" s="2">
        <f t="shared" si="746"/>
        <v>0</v>
      </c>
      <c r="V2673" t="str">
        <f t="shared" si="754"/>
        <v>N</v>
      </c>
      <c r="W2673" s="2">
        <f t="shared" si="755"/>
        <v>0</v>
      </c>
      <c r="X2673" s="2">
        <f t="shared" si="747"/>
        <v>0</v>
      </c>
      <c r="Y2673" s="2"/>
    </row>
    <row r="2674" spans="1:25" x14ac:dyDescent="0.2">
      <c r="A2674">
        <v>7</v>
      </c>
      <c r="B2674" s="1">
        <v>42847.291666660189</v>
      </c>
      <c r="C2674">
        <v>35.700000000000003</v>
      </c>
      <c r="D2674" s="15">
        <f t="shared" si="748"/>
        <v>35.700000000000003</v>
      </c>
      <c r="E2674">
        <v>32</v>
      </c>
      <c r="F2674" s="6">
        <v>15.053800000000001</v>
      </c>
      <c r="G2674" s="6">
        <v>6.2896211699999993</v>
      </c>
      <c r="H2674" s="6">
        <f t="shared" si="739"/>
        <v>21.343421169999999</v>
      </c>
      <c r="I2674" s="6">
        <f t="shared" si="740"/>
        <v>3.7000000000000028</v>
      </c>
      <c r="J2674" s="6">
        <f t="shared" si="741"/>
        <v>0</v>
      </c>
      <c r="K2674" s="3">
        <f t="shared" si="749"/>
        <v>0</v>
      </c>
      <c r="L2674" s="6">
        <f t="shared" si="742"/>
        <v>17.643421169999996</v>
      </c>
      <c r="M2674" s="6">
        <f t="shared" si="750"/>
        <v>220</v>
      </c>
      <c r="N2674" s="6">
        <f t="shared" si="751"/>
        <v>17.643421170000011</v>
      </c>
      <c r="O2674" s="2">
        <f t="shared" si="743"/>
        <v>-17.643421170000011</v>
      </c>
      <c r="P2674" s="2">
        <f t="shared" si="752"/>
        <v>14.356578829999989</v>
      </c>
      <c r="Q2674" s="2">
        <f t="shared" si="744"/>
        <v>21.343421170000013</v>
      </c>
      <c r="R2674" s="2">
        <f t="shared" si="753"/>
        <v>21.343421170000013</v>
      </c>
      <c r="S2674" s="2">
        <f t="shared" si="745"/>
        <v>0</v>
      </c>
      <c r="T2674" s="2">
        <f t="shared" si="756"/>
        <v>0</v>
      </c>
      <c r="U2674" s="2">
        <f t="shared" si="746"/>
        <v>0</v>
      </c>
      <c r="V2674" t="str">
        <f t="shared" si="754"/>
        <v>N</v>
      </c>
      <c r="W2674" s="2">
        <f t="shared" si="755"/>
        <v>0</v>
      </c>
      <c r="X2674" s="2">
        <f t="shared" si="747"/>
        <v>0</v>
      </c>
      <c r="Y2674" s="2"/>
    </row>
    <row r="2675" spans="1:25" x14ac:dyDescent="0.2">
      <c r="A2675">
        <v>8</v>
      </c>
      <c r="B2675" s="1">
        <v>42847.333333326853</v>
      </c>
      <c r="C2675">
        <v>37.1</v>
      </c>
      <c r="D2675" s="15">
        <f t="shared" si="748"/>
        <v>37.1</v>
      </c>
      <c r="E2675">
        <v>32</v>
      </c>
      <c r="F2675" s="6">
        <v>13.3652</v>
      </c>
      <c r="G2675" s="6">
        <v>7.8802070000000004</v>
      </c>
      <c r="H2675" s="6">
        <f t="shared" si="739"/>
        <v>21.245407</v>
      </c>
      <c r="I2675" s="6">
        <f t="shared" si="740"/>
        <v>5.1000000000000014</v>
      </c>
      <c r="J2675" s="6">
        <f t="shared" si="741"/>
        <v>0</v>
      </c>
      <c r="K2675" s="3">
        <f t="shared" si="749"/>
        <v>0</v>
      </c>
      <c r="L2675" s="6">
        <f t="shared" si="742"/>
        <v>16.145406999999999</v>
      </c>
      <c r="M2675" s="6">
        <f t="shared" si="750"/>
        <v>220</v>
      </c>
      <c r="N2675" s="6">
        <f t="shared" si="751"/>
        <v>16.145407000000006</v>
      </c>
      <c r="O2675" s="2">
        <f t="shared" si="743"/>
        <v>-16.145407000000006</v>
      </c>
      <c r="P2675" s="2">
        <f t="shared" si="752"/>
        <v>15.854592999999994</v>
      </c>
      <c r="Q2675" s="2">
        <f t="shared" si="744"/>
        <v>21.245407000000007</v>
      </c>
      <c r="R2675" s="2">
        <f t="shared" si="753"/>
        <v>21.245407000000007</v>
      </c>
      <c r="S2675" s="2">
        <f t="shared" si="745"/>
        <v>0</v>
      </c>
      <c r="T2675" s="2">
        <f t="shared" si="756"/>
        <v>0</v>
      </c>
      <c r="U2675" s="2">
        <f t="shared" si="746"/>
        <v>0</v>
      </c>
      <c r="V2675" t="str">
        <f t="shared" si="754"/>
        <v>Y</v>
      </c>
      <c r="W2675" s="2">
        <f t="shared" si="755"/>
        <v>0</v>
      </c>
      <c r="X2675" s="2">
        <f t="shared" si="747"/>
        <v>0</v>
      </c>
      <c r="Y2675" s="2"/>
    </row>
    <row r="2676" spans="1:25" x14ac:dyDescent="0.2">
      <c r="A2676">
        <v>9</v>
      </c>
      <c r="B2676" s="1">
        <v>42847.374999993517</v>
      </c>
      <c r="C2676">
        <v>39.6</v>
      </c>
      <c r="D2676" s="15">
        <f t="shared" si="748"/>
        <v>39.6</v>
      </c>
      <c r="E2676">
        <v>32</v>
      </c>
      <c r="F2676" s="6">
        <v>15.0984</v>
      </c>
      <c r="G2676" s="6">
        <v>7.5835029999999994</v>
      </c>
      <c r="H2676" s="6">
        <f t="shared" si="739"/>
        <v>22.681902999999998</v>
      </c>
      <c r="I2676" s="6">
        <f t="shared" si="740"/>
        <v>7.6000000000000014</v>
      </c>
      <c r="J2676" s="6">
        <f t="shared" si="741"/>
        <v>0</v>
      </c>
      <c r="K2676" s="3">
        <f t="shared" si="749"/>
        <v>0</v>
      </c>
      <c r="L2676" s="6">
        <f t="shared" si="742"/>
        <v>15.081902999999997</v>
      </c>
      <c r="M2676" s="6">
        <f t="shared" si="750"/>
        <v>220</v>
      </c>
      <c r="N2676" s="6">
        <f t="shared" si="751"/>
        <v>15.081903000000011</v>
      </c>
      <c r="O2676" s="2">
        <f t="shared" si="743"/>
        <v>-15.081903000000011</v>
      </c>
      <c r="P2676" s="2">
        <f t="shared" si="752"/>
        <v>16.918096999999989</v>
      </c>
      <c r="Q2676" s="2">
        <f t="shared" si="744"/>
        <v>22.681903000000013</v>
      </c>
      <c r="R2676" s="2">
        <f t="shared" si="753"/>
        <v>22.681903000000013</v>
      </c>
      <c r="S2676" s="2">
        <f t="shared" si="745"/>
        <v>0</v>
      </c>
      <c r="T2676" s="2">
        <f t="shared" si="756"/>
        <v>0</v>
      </c>
      <c r="U2676" s="2">
        <f t="shared" si="746"/>
        <v>0</v>
      </c>
      <c r="V2676" t="str">
        <f t="shared" si="754"/>
        <v>Y</v>
      </c>
      <c r="W2676" s="2">
        <f t="shared" si="755"/>
        <v>0</v>
      </c>
      <c r="X2676" s="2">
        <f t="shared" si="747"/>
        <v>0</v>
      </c>
      <c r="Y2676" s="2"/>
    </row>
    <row r="2677" spans="1:25" x14ac:dyDescent="0.2">
      <c r="A2677">
        <v>10</v>
      </c>
      <c r="B2677" s="1">
        <v>42847.416666660181</v>
      </c>
      <c r="C2677">
        <v>42.3</v>
      </c>
      <c r="D2677" s="15">
        <f t="shared" si="748"/>
        <v>42.3</v>
      </c>
      <c r="E2677">
        <v>32</v>
      </c>
      <c r="F2677" s="6">
        <v>15.0984</v>
      </c>
      <c r="G2677" s="6">
        <v>17.564859999999999</v>
      </c>
      <c r="H2677" s="6">
        <f t="shared" si="739"/>
        <v>32.663260000000001</v>
      </c>
      <c r="I2677" s="6">
        <f t="shared" si="740"/>
        <v>10.299999999999997</v>
      </c>
      <c r="J2677" s="6">
        <f t="shared" si="741"/>
        <v>0</v>
      </c>
      <c r="K2677" s="3">
        <f t="shared" si="749"/>
        <v>0</v>
      </c>
      <c r="L2677" s="6">
        <f t="shared" si="742"/>
        <v>22.363260000000004</v>
      </c>
      <c r="M2677" s="6">
        <f t="shared" si="750"/>
        <v>220</v>
      </c>
      <c r="N2677" s="6">
        <f t="shared" si="751"/>
        <v>22.363259999999997</v>
      </c>
      <c r="O2677" s="2">
        <f t="shared" si="743"/>
        <v>-22.363259999999997</v>
      </c>
      <c r="P2677" s="2">
        <f t="shared" si="752"/>
        <v>9.6367400000000032</v>
      </c>
      <c r="Q2677" s="2">
        <f t="shared" si="744"/>
        <v>32.663259999999994</v>
      </c>
      <c r="R2677" s="2">
        <f t="shared" si="753"/>
        <v>32.663259999999994</v>
      </c>
      <c r="S2677" s="2">
        <f t="shared" si="745"/>
        <v>0</v>
      </c>
      <c r="T2677" s="2">
        <f t="shared" si="756"/>
        <v>0</v>
      </c>
      <c r="U2677" s="2">
        <f t="shared" si="746"/>
        <v>0</v>
      </c>
      <c r="V2677" t="str">
        <f t="shared" si="754"/>
        <v>Y</v>
      </c>
      <c r="W2677" s="2">
        <f t="shared" si="755"/>
        <v>0</v>
      </c>
      <c r="X2677" s="2">
        <f t="shared" si="747"/>
        <v>0</v>
      </c>
      <c r="Y2677" s="2"/>
    </row>
    <row r="2678" spans="1:25" x14ac:dyDescent="0.2">
      <c r="A2678">
        <v>11</v>
      </c>
      <c r="B2678" s="1">
        <v>42847.458333326846</v>
      </c>
      <c r="C2678">
        <v>43.8</v>
      </c>
      <c r="D2678" s="15">
        <f t="shared" si="748"/>
        <v>43.8</v>
      </c>
      <c r="E2678">
        <v>32</v>
      </c>
      <c r="F2678" s="6">
        <v>15.0984</v>
      </c>
      <c r="G2678" s="6">
        <v>34.509720000000002</v>
      </c>
      <c r="H2678" s="6">
        <f t="shared" si="739"/>
        <v>49.60812</v>
      </c>
      <c r="I2678" s="6">
        <f t="shared" si="740"/>
        <v>11.799999999999997</v>
      </c>
      <c r="J2678" s="6">
        <f t="shared" si="741"/>
        <v>0</v>
      </c>
      <c r="K2678" s="3">
        <f t="shared" si="749"/>
        <v>0</v>
      </c>
      <c r="L2678" s="6">
        <f t="shared" si="742"/>
        <v>37.808120000000002</v>
      </c>
      <c r="M2678" s="6">
        <f t="shared" si="750"/>
        <v>220</v>
      </c>
      <c r="N2678" s="6">
        <f t="shared" si="751"/>
        <v>37.808120000000031</v>
      </c>
      <c r="O2678" s="2">
        <f t="shared" si="743"/>
        <v>-32</v>
      </c>
      <c r="P2678" s="2">
        <f t="shared" si="752"/>
        <v>0</v>
      </c>
      <c r="Q2678" s="2">
        <f t="shared" si="744"/>
        <v>43.8</v>
      </c>
      <c r="R2678" s="2">
        <f t="shared" si="753"/>
        <v>43.8</v>
      </c>
      <c r="S2678" s="2">
        <f t="shared" si="745"/>
        <v>0</v>
      </c>
      <c r="T2678" s="2">
        <f t="shared" si="756"/>
        <v>0</v>
      </c>
      <c r="U2678" s="2">
        <f t="shared" si="746"/>
        <v>5.8081200000000308</v>
      </c>
      <c r="V2678" t="str">
        <f t="shared" si="754"/>
        <v>Y</v>
      </c>
      <c r="W2678" s="2">
        <f t="shared" si="755"/>
        <v>5.8081200000000308</v>
      </c>
      <c r="X2678" s="2">
        <f t="shared" si="747"/>
        <v>0</v>
      </c>
      <c r="Y2678" s="2"/>
    </row>
    <row r="2679" spans="1:25" x14ac:dyDescent="0.2">
      <c r="A2679">
        <v>12</v>
      </c>
      <c r="B2679" s="1">
        <v>42847.49999999351</v>
      </c>
      <c r="C2679">
        <v>44.2</v>
      </c>
      <c r="D2679" s="15">
        <f t="shared" si="748"/>
        <v>44.2</v>
      </c>
      <c r="E2679">
        <v>32</v>
      </c>
      <c r="F2679" s="6">
        <v>15.0984</v>
      </c>
      <c r="G2679" s="6">
        <v>44.484010000000005</v>
      </c>
      <c r="H2679" s="6">
        <f t="shared" si="739"/>
        <v>59.582410000000003</v>
      </c>
      <c r="I2679" s="6">
        <f t="shared" si="740"/>
        <v>12.200000000000003</v>
      </c>
      <c r="J2679" s="6">
        <f t="shared" si="741"/>
        <v>0</v>
      </c>
      <c r="K2679" s="3">
        <f t="shared" si="749"/>
        <v>0</v>
      </c>
      <c r="L2679" s="6">
        <f t="shared" si="742"/>
        <v>47.38241</v>
      </c>
      <c r="M2679" s="6">
        <f t="shared" si="750"/>
        <v>220</v>
      </c>
      <c r="N2679" s="6">
        <f t="shared" si="751"/>
        <v>47.382409999999993</v>
      </c>
      <c r="O2679" s="2">
        <f t="shared" si="743"/>
        <v>-32</v>
      </c>
      <c r="P2679" s="2">
        <f t="shared" si="752"/>
        <v>0</v>
      </c>
      <c r="Q2679" s="2">
        <f t="shared" si="744"/>
        <v>44.2</v>
      </c>
      <c r="R2679" s="2">
        <f t="shared" si="753"/>
        <v>44.2</v>
      </c>
      <c r="S2679" s="2">
        <f t="shared" si="745"/>
        <v>0</v>
      </c>
      <c r="T2679" s="2">
        <f t="shared" si="756"/>
        <v>0</v>
      </c>
      <c r="U2679" s="2">
        <f t="shared" si="746"/>
        <v>15.382409999999993</v>
      </c>
      <c r="V2679" t="str">
        <f t="shared" si="754"/>
        <v>Y</v>
      </c>
      <c r="W2679" s="2">
        <f t="shared" si="755"/>
        <v>15.382409999999993</v>
      </c>
      <c r="X2679" s="2">
        <f t="shared" si="747"/>
        <v>0</v>
      </c>
      <c r="Y2679" s="2"/>
    </row>
    <row r="2680" spans="1:25" x14ac:dyDescent="0.2">
      <c r="A2680">
        <v>13</v>
      </c>
      <c r="B2680" s="1">
        <v>42847.541666660174</v>
      </c>
      <c r="C2680">
        <v>44.8</v>
      </c>
      <c r="D2680" s="15">
        <f t="shared" si="748"/>
        <v>44.8</v>
      </c>
      <c r="E2680">
        <v>32</v>
      </c>
      <c r="F2680" s="6">
        <v>15.0984</v>
      </c>
      <c r="G2680" s="6">
        <v>34.355809999999998</v>
      </c>
      <c r="H2680" s="6">
        <f t="shared" si="739"/>
        <v>49.454209999999996</v>
      </c>
      <c r="I2680" s="6">
        <f t="shared" si="740"/>
        <v>12.799999999999997</v>
      </c>
      <c r="J2680" s="6">
        <f t="shared" si="741"/>
        <v>0</v>
      </c>
      <c r="K2680" s="3">
        <f t="shared" si="749"/>
        <v>0</v>
      </c>
      <c r="L2680" s="6">
        <f t="shared" si="742"/>
        <v>36.654209999999999</v>
      </c>
      <c r="M2680" s="6">
        <f t="shared" si="750"/>
        <v>220</v>
      </c>
      <c r="N2680" s="6">
        <f t="shared" si="751"/>
        <v>36.654209999999978</v>
      </c>
      <c r="O2680" s="2">
        <f t="shared" si="743"/>
        <v>-32</v>
      </c>
      <c r="P2680" s="2">
        <f t="shared" si="752"/>
        <v>0</v>
      </c>
      <c r="Q2680" s="2">
        <f t="shared" si="744"/>
        <v>44.8</v>
      </c>
      <c r="R2680" s="2">
        <f t="shared" si="753"/>
        <v>44.8</v>
      </c>
      <c r="S2680" s="2">
        <f t="shared" si="745"/>
        <v>0</v>
      </c>
      <c r="T2680" s="2">
        <f t="shared" si="756"/>
        <v>0</v>
      </c>
      <c r="U2680" s="2">
        <f t="shared" si="746"/>
        <v>4.6542099999999778</v>
      </c>
      <c r="V2680" t="str">
        <f t="shared" si="754"/>
        <v>Y</v>
      </c>
      <c r="W2680" s="2">
        <f t="shared" si="755"/>
        <v>4.6542099999999778</v>
      </c>
      <c r="X2680" s="2">
        <f t="shared" si="747"/>
        <v>0</v>
      </c>
      <c r="Y2680" s="2"/>
    </row>
    <row r="2681" spans="1:25" x14ac:dyDescent="0.2">
      <c r="A2681">
        <v>14</v>
      </c>
      <c r="B2681" s="1">
        <v>42847.583333326838</v>
      </c>
      <c r="C2681">
        <v>45.7</v>
      </c>
      <c r="D2681" s="15">
        <f t="shared" si="748"/>
        <v>45.7</v>
      </c>
      <c r="E2681">
        <v>32</v>
      </c>
      <c r="F2681" s="6">
        <v>15.0984</v>
      </c>
      <c r="G2681" s="6">
        <v>26.003070000000001</v>
      </c>
      <c r="H2681" s="6">
        <f t="shared" si="739"/>
        <v>41.101469999999999</v>
      </c>
      <c r="I2681" s="6">
        <f t="shared" si="740"/>
        <v>13.700000000000003</v>
      </c>
      <c r="J2681" s="6">
        <f t="shared" si="741"/>
        <v>0</v>
      </c>
      <c r="K2681" s="3">
        <f t="shared" si="749"/>
        <v>0</v>
      </c>
      <c r="L2681" s="6">
        <f t="shared" si="742"/>
        <v>27.401469999999996</v>
      </c>
      <c r="M2681" s="6">
        <f t="shared" si="750"/>
        <v>220</v>
      </c>
      <c r="N2681" s="6">
        <f t="shared" si="751"/>
        <v>27.401469999999989</v>
      </c>
      <c r="O2681" s="2">
        <f t="shared" si="743"/>
        <v>-27.401469999999989</v>
      </c>
      <c r="P2681" s="2">
        <f t="shared" si="752"/>
        <v>4.5985300000000109</v>
      </c>
      <c r="Q2681" s="2">
        <f t="shared" si="744"/>
        <v>41.101469999999992</v>
      </c>
      <c r="R2681" s="2">
        <f t="shared" si="753"/>
        <v>41.101469999999992</v>
      </c>
      <c r="S2681" s="2">
        <f t="shared" si="745"/>
        <v>0</v>
      </c>
      <c r="T2681" s="2">
        <f t="shared" si="756"/>
        <v>0</v>
      </c>
      <c r="U2681" s="2">
        <f t="shared" si="746"/>
        <v>0</v>
      </c>
      <c r="V2681" t="str">
        <f t="shared" si="754"/>
        <v>Y</v>
      </c>
      <c r="W2681" s="2">
        <f t="shared" si="755"/>
        <v>0</v>
      </c>
      <c r="X2681" s="2">
        <f t="shared" si="747"/>
        <v>0</v>
      </c>
      <c r="Y2681" s="2"/>
    </row>
    <row r="2682" spans="1:25" x14ac:dyDescent="0.2">
      <c r="A2682">
        <v>15</v>
      </c>
      <c r="B2682" s="1">
        <v>42847.624999993503</v>
      </c>
      <c r="C2682">
        <v>45.9</v>
      </c>
      <c r="D2682" s="15">
        <f t="shared" si="748"/>
        <v>45.9</v>
      </c>
      <c r="E2682">
        <v>32</v>
      </c>
      <c r="F2682" s="6">
        <v>15.0984</v>
      </c>
      <c r="G2682" s="6">
        <v>29.1602</v>
      </c>
      <c r="H2682" s="6">
        <f t="shared" si="739"/>
        <v>44.258600000000001</v>
      </c>
      <c r="I2682" s="6">
        <f t="shared" si="740"/>
        <v>13.899999999999999</v>
      </c>
      <c r="J2682" s="6">
        <f t="shared" si="741"/>
        <v>0</v>
      </c>
      <c r="K2682" s="3">
        <f t="shared" si="749"/>
        <v>0</v>
      </c>
      <c r="L2682" s="6">
        <f t="shared" si="742"/>
        <v>30.358600000000003</v>
      </c>
      <c r="M2682" s="6">
        <f t="shared" si="750"/>
        <v>220</v>
      </c>
      <c r="N2682" s="6">
        <f t="shared" si="751"/>
        <v>30.358599999999996</v>
      </c>
      <c r="O2682" s="2">
        <f t="shared" si="743"/>
        <v>-30.358599999999996</v>
      </c>
      <c r="P2682" s="2">
        <f t="shared" si="752"/>
        <v>1.6414000000000044</v>
      </c>
      <c r="Q2682" s="2">
        <f t="shared" si="744"/>
        <v>44.258599999999994</v>
      </c>
      <c r="R2682" s="2">
        <f t="shared" si="753"/>
        <v>44.258599999999994</v>
      </c>
      <c r="S2682" s="2">
        <f t="shared" si="745"/>
        <v>0</v>
      </c>
      <c r="T2682" s="2">
        <f t="shared" si="756"/>
        <v>0</v>
      </c>
      <c r="U2682" s="2">
        <f t="shared" si="746"/>
        <v>0</v>
      </c>
      <c r="V2682" t="str">
        <f t="shared" si="754"/>
        <v>Y</v>
      </c>
      <c r="W2682" s="2">
        <f t="shared" si="755"/>
        <v>0</v>
      </c>
      <c r="X2682" s="2">
        <f t="shared" si="747"/>
        <v>0</v>
      </c>
      <c r="Y2682" s="2"/>
    </row>
    <row r="2683" spans="1:25" x14ac:dyDescent="0.2">
      <c r="A2683">
        <v>16</v>
      </c>
      <c r="B2683" s="1">
        <v>42847.666666660167</v>
      </c>
      <c r="C2683">
        <v>45.2</v>
      </c>
      <c r="D2683" s="15">
        <f t="shared" si="748"/>
        <v>45.2</v>
      </c>
      <c r="E2683">
        <v>32</v>
      </c>
      <c r="F2683" s="6">
        <v>13.7873</v>
      </c>
      <c r="G2683" s="6">
        <v>16.719540000000002</v>
      </c>
      <c r="H2683" s="6">
        <f t="shared" si="739"/>
        <v>30.506840000000004</v>
      </c>
      <c r="I2683" s="6">
        <f t="shared" si="740"/>
        <v>13.200000000000003</v>
      </c>
      <c r="J2683" s="6">
        <f t="shared" si="741"/>
        <v>0</v>
      </c>
      <c r="K2683" s="3">
        <f t="shared" si="749"/>
        <v>0</v>
      </c>
      <c r="L2683" s="6">
        <f t="shared" si="742"/>
        <v>17.306840000000001</v>
      </c>
      <c r="M2683" s="6">
        <f t="shared" si="750"/>
        <v>220</v>
      </c>
      <c r="N2683" s="6">
        <f t="shared" si="751"/>
        <v>17.306839999999994</v>
      </c>
      <c r="O2683" s="2">
        <f t="shared" si="743"/>
        <v>-17.306839999999994</v>
      </c>
      <c r="P2683" s="2">
        <f t="shared" si="752"/>
        <v>14.693160000000006</v>
      </c>
      <c r="Q2683" s="2">
        <f t="shared" si="744"/>
        <v>30.506839999999997</v>
      </c>
      <c r="R2683" s="2">
        <f t="shared" si="753"/>
        <v>30.506839999999997</v>
      </c>
      <c r="S2683" s="2">
        <f t="shared" si="745"/>
        <v>0</v>
      </c>
      <c r="T2683" s="2">
        <f t="shared" si="756"/>
        <v>0</v>
      </c>
      <c r="U2683" s="2">
        <f t="shared" si="746"/>
        <v>0</v>
      </c>
      <c r="V2683" t="str">
        <f t="shared" si="754"/>
        <v>Y</v>
      </c>
      <c r="W2683" s="2">
        <f t="shared" si="755"/>
        <v>0</v>
      </c>
      <c r="X2683" s="2">
        <f t="shared" si="747"/>
        <v>0</v>
      </c>
      <c r="Y2683" s="2"/>
    </row>
    <row r="2684" spans="1:25" x14ac:dyDescent="0.2">
      <c r="A2684">
        <v>17</v>
      </c>
      <c r="B2684" s="1">
        <v>42847.708333326831</v>
      </c>
      <c r="C2684">
        <v>45.2</v>
      </c>
      <c r="D2684" s="15">
        <f t="shared" si="748"/>
        <v>45.2</v>
      </c>
      <c r="E2684">
        <v>32</v>
      </c>
      <c r="F2684" s="6">
        <v>12.2105</v>
      </c>
      <c r="G2684" s="6">
        <v>5.6678419999999994</v>
      </c>
      <c r="H2684" s="6">
        <f t="shared" si="739"/>
        <v>17.878342</v>
      </c>
      <c r="I2684" s="6">
        <f t="shared" si="740"/>
        <v>13.200000000000003</v>
      </c>
      <c r="J2684" s="6">
        <f t="shared" si="741"/>
        <v>0</v>
      </c>
      <c r="K2684" s="3">
        <f t="shared" si="749"/>
        <v>0</v>
      </c>
      <c r="L2684" s="6">
        <f t="shared" si="742"/>
        <v>4.6783419999999971</v>
      </c>
      <c r="M2684" s="6">
        <f t="shared" si="750"/>
        <v>220</v>
      </c>
      <c r="N2684" s="6">
        <f t="shared" si="751"/>
        <v>4.6783419999999865</v>
      </c>
      <c r="O2684" s="2">
        <f t="shared" si="743"/>
        <v>-4.6783419999999865</v>
      </c>
      <c r="P2684" s="2">
        <f t="shared" si="752"/>
        <v>27.321658000000014</v>
      </c>
      <c r="Q2684" s="2">
        <f t="shared" si="744"/>
        <v>17.878341999999989</v>
      </c>
      <c r="R2684" s="2">
        <f t="shared" si="753"/>
        <v>17.878341999999989</v>
      </c>
      <c r="S2684" s="2">
        <f t="shared" si="745"/>
        <v>0</v>
      </c>
      <c r="T2684" s="2">
        <f t="shared" si="756"/>
        <v>0</v>
      </c>
      <c r="U2684" s="2">
        <f t="shared" si="746"/>
        <v>0</v>
      </c>
      <c r="V2684" t="str">
        <f t="shared" si="754"/>
        <v>N</v>
      </c>
      <c r="W2684" s="2">
        <f t="shared" si="755"/>
        <v>0</v>
      </c>
      <c r="X2684" s="2">
        <f t="shared" si="747"/>
        <v>0</v>
      </c>
      <c r="Y2684" s="2"/>
    </row>
    <row r="2685" spans="1:25" x14ac:dyDescent="0.2">
      <c r="A2685">
        <v>18</v>
      </c>
      <c r="B2685" s="1">
        <v>42847.749999993495</v>
      </c>
      <c r="C2685">
        <v>46.9</v>
      </c>
      <c r="D2685" s="15">
        <f t="shared" si="748"/>
        <v>46.9</v>
      </c>
      <c r="E2685">
        <v>32</v>
      </c>
      <c r="F2685" s="6">
        <v>9.7552000000000003</v>
      </c>
      <c r="G2685" s="6">
        <v>-1.5167529999999999E-2</v>
      </c>
      <c r="H2685" s="6">
        <f t="shared" si="739"/>
        <v>9.7400324700000009</v>
      </c>
      <c r="I2685" s="6">
        <f t="shared" si="740"/>
        <v>14.899999999999999</v>
      </c>
      <c r="J2685" s="6">
        <f t="shared" si="741"/>
        <v>5.1599675299999976</v>
      </c>
      <c r="K2685" s="3">
        <f t="shared" si="749"/>
        <v>5.8971057485714198</v>
      </c>
      <c r="L2685" s="6">
        <f t="shared" si="742"/>
        <v>0</v>
      </c>
      <c r="M2685" s="6">
        <f t="shared" si="750"/>
        <v>214.10289425142858</v>
      </c>
      <c r="N2685" s="6">
        <f t="shared" si="751"/>
        <v>0.73713821857143103</v>
      </c>
      <c r="O2685" s="2">
        <f t="shared" si="743"/>
        <v>-0.73713821857143103</v>
      </c>
      <c r="P2685" s="2">
        <f t="shared" si="752"/>
        <v>31.262861781428569</v>
      </c>
      <c r="Q2685" s="2">
        <f t="shared" si="744"/>
        <v>15.63713821857143</v>
      </c>
      <c r="R2685" s="2">
        <f t="shared" si="753"/>
        <v>9.7400324700000009</v>
      </c>
      <c r="S2685" s="2">
        <f t="shared" si="745"/>
        <v>5.8971057485714287</v>
      </c>
      <c r="T2685" s="2">
        <f t="shared" si="756"/>
        <v>0</v>
      </c>
      <c r="U2685" s="2">
        <f t="shared" si="746"/>
        <v>0</v>
      </c>
      <c r="V2685" t="str">
        <f t="shared" si="754"/>
        <v>N</v>
      </c>
      <c r="W2685" s="2">
        <f t="shared" si="755"/>
        <v>0</v>
      </c>
      <c r="X2685" s="2">
        <f t="shared" si="747"/>
        <v>0</v>
      </c>
      <c r="Y2685" s="2"/>
    </row>
    <row r="2686" spans="1:25" x14ac:dyDescent="0.2">
      <c r="A2686">
        <v>19</v>
      </c>
      <c r="B2686" s="1">
        <v>42847.79166666016</v>
      </c>
      <c r="C2686">
        <v>36.799999999999997</v>
      </c>
      <c r="D2686" s="15">
        <f t="shared" si="748"/>
        <v>36.799999999999997</v>
      </c>
      <c r="E2686">
        <v>32</v>
      </c>
      <c r="F2686" s="6">
        <v>5.6280200000000002</v>
      </c>
      <c r="G2686" s="6">
        <v>-1.5167529999999999E-2</v>
      </c>
      <c r="H2686" s="6">
        <f t="shared" si="739"/>
        <v>5.61285247</v>
      </c>
      <c r="I2686" s="6">
        <f t="shared" si="740"/>
        <v>4.7999999999999972</v>
      </c>
      <c r="J2686" s="6">
        <f t="shared" si="741"/>
        <v>0</v>
      </c>
      <c r="K2686" s="3">
        <f t="shared" si="749"/>
        <v>0</v>
      </c>
      <c r="L2686" s="6">
        <f t="shared" si="742"/>
        <v>0.81285247000000282</v>
      </c>
      <c r="M2686" s="6">
        <f t="shared" si="750"/>
        <v>214.91574672142858</v>
      </c>
      <c r="N2686" s="6">
        <f t="shared" si="751"/>
        <v>0</v>
      </c>
      <c r="O2686" s="2">
        <f t="shared" si="743"/>
        <v>0</v>
      </c>
      <c r="P2686" s="2">
        <f t="shared" si="752"/>
        <v>32</v>
      </c>
      <c r="Q2686" s="2">
        <f t="shared" si="744"/>
        <v>4.7999999999999972</v>
      </c>
      <c r="R2686" s="2">
        <f t="shared" si="753"/>
        <v>4.7999999999999972</v>
      </c>
      <c r="S2686" s="2">
        <f t="shared" si="745"/>
        <v>0</v>
      </c>
      <c r="T2686" s="2">
        <f t="shared" si="756"/>
        <v>0.81285246999999572</v>
      </c>
      <c r="U2686" s="2">
        <f t="shared" si="746"/>
        <v>0</v>
      </c>
      <c r="V2686" t="str">
        <f t="shared" si="754"/>
        <v>N</v>
      </c>
      <c r="W2686" s="2">
        <f t="shared" si="755"/>
        <v>0</v>
      </c>
      <c r="X2686" s="2">
        <f t="shared" si="747"/>
        <v>0</v>
      </c>
      <c r="Y2686" s="2"/>
    </row>
    <row r="2687" spans="1:25" x14ac:dyDescent="0.2">
      <c r="A2687">
        <v>20</v>
      </c>
      <c r="B2687" s="1">
        <v>42847.833333326824</v>
      </c>
      <c r="C2687">
        <v>44.9</v>
      </c>
      <c r="D2687" s="15">
        <f t="shared" si="748"/>
        <v>44.9</v>
      </c>
      <c r="E2687">
        <v>32</v>
      </c>
      <c r="F2687" s="6">
        <v>5.9330999999999996</v>
      </c>
      <c r="G2687" s="6">
        <v>-1.5167529999999999E-2</v>
      </c>
      <c r="H2687" s="6">
        <f t="shared" si="739"/>
        <v>5.9179324699999993</v>
      </c>
      <c r="I2687" s="6">
        <f t="shared" si="740"/>
        <v>12.899999999999999</v>
      </c>
      <c r="J2687" s="6">
        <f t="shared" si="741"/>
        <v>6.9820675299999992</v>
      </c>
      <c r="K2687" s="3">
        <f t="shared" si="749"/>
        <v>7.9795057485714267</v>
      </c>
      <c r="L2687" s="6">
        <f t="shared" si="742"/>
        <v>0</v>
      </c>
      <c r="M2687" s="6">
        <f t="shared" si="750"/>
        <v>206.93624097285715</v>
      </c>
      <c r="N2687" s="6">
        <f t="shared" si="751"/>
        <v>0.99743821857143189</v>
      </c>
      <c r="O2687" s="2">
        <f t="shared" si="743"/>
        <v>-0.99743821857143189</v>
      </c>
      <c r="P2687" s="2">
        <f t="shared" si="752"/>
        <v>31.002561781428568</v>
      </c>
      <c r="Q2687" s="2">
        <f t="shared" si="744"/>
        <v>13.89743821857143</v>
      </c>
      <c r="R2687" s="2">
        <f t="shared" si="753"/>
        <v>5.9179324699999993</v>
      </c>
      <c r="S2687" s="2">
        <f t="shared" si="745"/>
        <v>7.9795057485714311</v>
      </c>
      <c r="T2687" s="2">
        <f t="shared" si="756"/>
        <v>0</v>
      </c>
      <c r="U2687" s="2">
        <f t="shared" si="746"/>
        <v>0</v>
      </c>
      <c r="V2687" t="str">
        <f t="shared" si="754"/>
        <v>N</v>
      </c>
      <c r="W2687" s="2">
        <f t="shared" si="755"/>
        <v>0</v>
      </c>
      <c r="X2687" s="2">
        <f t="shared" si="747"/>
        <v>0</v>
      </c>
      <c r="Y2687" s="2"/>
    </row>
    <row r="2688" spans="1:25" x14ac:dyDescent="0.2">
      <c r="A2688">
        <v>21</v>
      </c>
      <c r="B2688" s="1">
        <v>42847.874999993488</v>
      </c>
      <c r="C2688">
        <v>47.7</v>
      </c>
      <c r="D2688" s="15">
        <f t="shared" si="748"/>
        <v>47.7</v>
      </c>
      <c r="E2688">
        <v>32</v>
      </c>
      <c r="F2688" s="6">
        <v>4.4708699999999997</v>
      </c>
      <c r="G2688" s="6">
        <v>-1.5167529999999999E-2</v>
      </c>
      <c r="H2688" s="6">
        <f t="shared" si="739"/>
        <v>4.4557024699999994</v>
      </c>
      <c r="I2688" s="6">
        <f t="shared" si="740"/>
        <v>15.700000000000003</v>
      </c>
      <c r="J2688" s="6">
        <f t="shared" si="741"/>
        <v>11.244297530000004</v>
      </c>
      <c r="K2688" s="3">
        <f t="shared" si="749"/>
        <v>12.850625748571446</v>
      </c>
      <c r="L2688" s="6">
        <f t="shared" si="742"/>
        <v>0</v>
      </c>
      <c r="M2688" s="6">
        <f t="shared" si="750"/>
        <v>194.0856152242857</v>
      </c>
      <c r="N2688" s="6">
        <f t="shared" si="751"/>
        <v>1.6063282185714343</v>
      </c>
      <c r="O2688" s="2">
        <f t="shared" si="743"/>
        <v>-1.6063282185714343</v>
      </c>
      <c r="P2688" s="2">
        <f t="shared" si="752"/>
        <v>30.393671781428566</v>
      </c>
      <c r="Q2688" s="2">
        <f t="shared" si="744"/>
        <v>17.306328218571437</v>
      </c>
      <c r="R2688" s="2">
        <f t="shared" si="753"/>
        <v>4.4557024699999994</v>
      </c>
      <c r="S2688" s="2">
        <f t="shared" si="745"/>
        <v>12.850625748571439</v>
      </c>
      <c r="T2688" s="2">
        <f t="shared" si="756"/>
        <v>0</v>
      </c>
      <c r="U2688" s="2">
        <f t="shared" si="746"/>
        <v>0</v>
      </c>
      <c r="V2688" t="str">
        <f t="shared" si="754"/>
        <v>N</v>
      </c>
      <c r="W2688" s="2">
        <f t="shared" si="755"/>
        <v>0</v>
      </c>
      <c r="X2688" s="2">
        <f t="shared" si="747"/>
        <v>0</v>
      </c>
      <c r="Y2688" s="2"/>
    </row>
    <row r="2689" spans="1:25" x14ac:dyDescent="0.2">
      <c r="A2689">
        <v>22</v>
      </c>
      <c r="B2689" s="1">
        <v>42847.916666660152</v>
      </c>
      <c r="C2689">
        <v>46</v>
      </c>
      <c r="D2689" s="15">
        <f t="shared" si="748"/>
        <v>46</v>
      </c>
      <c r="E2689">
        <v>32</v>
      </c>
      <c r="F2689" s="6">
        <v>3.9979100000000001</v>
      </c>
      <c r="G2689" s="6">
        <v>-1.5167529999999999E-2</v>
      </c>
      <c r="H2689" s="6">
        <f t="shared" si="739"/>
        <v>3.9827424700000003</v>
      </c>
      <c r="I2689" s="6">
        <f t="shared" si="740"/>
        <v>14</v>
      </c>
      <c r="J2689" s="6">
        <f t="shared" si="741"/>
        <v>10.01725753</v>
      </c>
      <c r="K2689" s="3">
        <f t="shared" si="749"/>
        <v>11.448294320000002</v>
      </c>
      <c r="L2689" s="6">
        <f t="shared" si="742"/>
        <v>0</v>
      </c>
      <c r="M2689" s="6">
        <f t="shared" si="750"/>
        <v>182.6373209042857</v>
      </c>
      <c r="N2689" s="6">
        <f t="shared" si="751"/>
        <v>1.4310367900000074</v>
      </c>
      <c r="O2689" s="2">
        <f t="shared" si="743"/>
        <v>-1.4310367900000074</v>
      </c>
      <c r="P2689" s="2">
        <f t="shared" si="752"/>
        <v>30.568963209999993</v>
      </c>
      <c r="Q2689" s="2">
        <f t="shared" si="744"/>
        <v>15.431036790000007</v>
      </c>
      <c r="R2689" s="2">
        <f t="shared" si="753"/>
        <v>3.9827424700000003</v>
      </c>
      <c r="S2689" s="2">
        <f t="shared" si="745"/>
        <v>11.448294320000008</v>
      </c>
      <c r="T2689" s="2">
        <f t="shared" si="756"/>
        <v>0</v>
      </c>
      <c r="U2689" s="2">
        <f t="shared" si="746"/>
        <v>0</v>
      </c>
      <c r="V2689" t="str">
        <f t="shared" si="754"/>
        <v>N</v>
      </c>
      <c r="W2689" s="2">
        <f t="shared" si="755"/>
        <v>0</v>
      </c>
      <c r="X2689" s="2">
        <f t="shared" si="747"/>
        <v>0</v>
      </c>
      <c r="Y2689" s="2"/>
    </row>
    <row r="2690" spans="1:25" x14ac:dyDescent="0.2">
      <c r="A2690">
        <v>23</v>
      </c>
      <c r="B2690" s="1">
        <v>42847.958333326817</v>
      </c>
      <c r="C2690">
        <v>44.4</v>
      </c>
      <c r="D2690" s="15">
        <f t="shared" si="748"/>
        <v>44.4</v>
      </c>
      <c r="E2690">
        <v>32</v>
      </c>
      <c r="F2690" s="6">
        <v>6.9605699999999997</v>
      </c>
      <c r="G2690" s="6">
        <v>-1.5167529999999999E-2</v>
      </c>
      <c r="H2690" s="6">
        <f t="shared" si="739"/>
        <v>6.9454024699999994</v>
      </c>
      <c r="I2690" s="6">
        <f t="shared" si="740"/>
        <v>12.399999999999999</v>
      </c>
      <c r="J2690" s="6">
        <f t="shared" si="741"/>
        <v>5.4545975299999991</v>
      </c>
      <c r="K2690" s="3">
        <f t="shared" si="749"/>
        <v>6.2338257485714337</v>
      </c>
      <c r="L2690" s="6">
        <f t="shared" si="742"/>
        <v>0</v>
      </c>
      <c r="M2690" s="6">
        <f t="shared" si="750"/>
        <v>176.40349515571427</v>
      </c>
      <c r="N2690" s="6">
        <f t="shared" si="751"/>
        <v>0.77922821857143276</v>
      </c>
      <c r="O2690" s="2">
        <f t="shared" si="743"/>
        <v>-0.77922821857143276</v>
      </c>
      <c r="P2690" s="2">
        <f t="shared" si="752"/>
        <v>31.220771781428567</v>
      </c>
      <c r="Q2690" s="2">
        <f t="shared" si="744"/>
        <v>13.179228218571431</v>
      </c>
      <c r="R2690" s="2">
        <f t="shared" si="753"/>
        <v>6.9454024699999994</v>
      </c>
      <c r="S2690" s="2">
        <f t="shared" si="745"/>
        <v>6.2338257485714319</v>
      </c>
      <c r="T2690" s="2">
        <f t="shared" si="756"/>
        <v>0</v>
      </c>
      <c r="U2690" s="2">
        <f t="shared" si="746"/>
        <v>0</v>
      </c>
      <c r="V2690" t="str">
        <f t="shared" si="754"/>
        <v>N</v>
      </c>
      <c r="W2690" s="2">
        <f t="shared" si="755"/>
        <v>0</v>
      </c>
      <c r="X2690" s="2">
        <f t="shared" si="747"/>
        <v>0</v>
      </c>
      <c r="Y2690" s="2"/>
    </row>
    <row r="2691" spans="1:25" x14ac:dyDescent="0.2">
      <c r="A2691">
        <v>0</v>
      </c>
      <c r="B2691" s="1">
        <v>42847.999999993481</v>
      </c>
      <c r="C2691">
        <v>41.7</v>
      </c>
      <c r="D2691" s="15">
        <f t="shared" si="748"/>
        <v>41.7</v>
      </c>
      <c r="E2691">
        <v>32</v>
      </c>
      <c r="F2691" s="6">
        <v>7.2690200000000003</v>
      </c>
      <c r="G2691" s="6">
        <v>-1.5167529999999999E-2</v>
      </c>
      <c r="H2691" s="6">
        <f t="shared" ref="H2691:H2754" si="757">(F2691+G2691)</f>
        <v>7.25385247</v>
      </c>
      <c r="I2691" s="6">
        <f t="shared" ref="I2691:I2754" si="758">IF((D2691-E2691)&gt;0,D2691-E2691,0)</f>
        <v>9.7000000000000028</v>
      </c>
      <c r="J2691" s="6">
        <f t="shared" ref="J2691:J2754" si="759">IF((I2691-H2691)&gt;0, (I2691-H2691), (0))</f>
        <v>2.4461475300000028</v>
      </c>
      <c r="K2691" s="3">
        <f t="shared" si="749"/>
        <v>2.7955971771428665</v>
      </c>
      <c r="L2691" s="6">
        <f t="shared" ref="L2691:L2754" si="760">IF(J2691=0, H2691-I2691,0)</f>
        <v>0</v>
      </c>
      <c r="M2691" s="6">
        <f t="shared" si="750"/>
        <v>173.6078979785714</v>
      </c>
      <c r="N2691" s="6">
        <f t="shared" si="751"/>
        <v>0.34944964714287607</v>
      </c>
      <c r="O2691" s="2">
        <f t="shared" ref="O2691:O2754" si="761">IF((N2691&lt;E2691-$AA$7),-N2691,$AA$7-E2691)</f>
        <v>-0.34944964714287607</v>
      </c>
      <c r="P2691" s="2">
        <f t="shared" si="752"/>
        <v>31.650550352857124</v>
      </c>
      <c r="Q2691" s="2">
        <f t="shared" ref="Q2691:Q2754" si="762">D2691-P2691</f>
        <v>10.049449647142879</v>
      </c>
      <c r="R2691" s="2">
        <f t="shared" si="753"/>
        <v>7.25385247</v>
      </c>
      <c r="S2691" s="2">
        <f t="shared" ref="S2691:S2754" si="763">IF(Q2691-R2691&gt;0, Q2691-R2691, 0)</f>
        <v>2.7955971771428789</v>
      </c>
      <c r="T2691" s="2">
        <f t="shared" si="756"/>
        <v>0</v>
      </c>
      <c r="U2691" s="2">
        <f t="shared" ref="U2691:U2754" si="764">N2691+O2691</f>
        <v>0</v>
      </c>
      <c r="V2691" t="str">
        <f t="shared" si="754"/>
        <v>N</v>
      </c>
      <c r="W2691" s="2">
        <f t="shared" si="755"/>
        <v>0</v>
      </c>
      <c r="X2691" s="2">
        <f t="shared" ref="X2691:X2754" si="765">D2691- (P2691+R2691+S2691)</f>
        <v>0</v>
      </c>
      <c r="Y2691" s="2"/>
    </row>
    <row r="2692" spans="1:25" x14ac:dyDescent="0.2">
      <c r="A2692">
        <v>1</v>
      </c>
      <c r="B2692" s="1">
        <v>42848.041666660145</v>
      </c>
      <c r="C2692">
        <v>39.5</v>
      </c>
      <c r="D2692" s="15">
        <f t="shared" ref="D2692:D2755" si="766">C2692/$AA$4*$AA$5</f>
        <v>39.5</v>
      </c>
      <c r="E2692">
        <v>32</v>
      </c>
      <c r="F2692" s="6">
        <v>5.6110899999999999</v>
      </c>
      <c r="G2692" s="6">
        <v>-1.5167529999999999E-2</v>
      </c>
      <c r="H2692" s="6">
        <f t="shared" si="757"/>
        <v>5.5959224699999996</v>
      </c>
      <c r="I2692" s="6">
        <f t="shared" si="758"/>
        <v>7.5</v>
      </c>
      <c r="J2692" s="6">
        <f t="shared" si="759"/>
        <v>1.9040775300000004</v>
      </c>
      <c r="K2692" s="3">
        <f t="shared" ref="K2692:K2755" si="767">IF((M2691-M2692)&gt;0,M2691-M2692,0)</f>
        <v>2.1760886057142841</v>
      </c>
      <c r="L2692" s="6">
        <f t="shared" si="760"/>
        <v>0</v>
      </c>
      <c r="M2692" s="6">
        <f t="shared" ref="M2692:M2755" si="768">IF( (M2691-J2692/$AA$11+L2692)&gt;$AA$25, IF((M2691-J2692/$AA$11+L2692)&lt;$AA$9,(M2691-J2692/$AA$11+L2692),$AA$9), $AA$25)</f>
        <v>171.43180937285712</v>
      </c>
      <c r="N2692" s="6">
        <f t="shared" ref="N2692:N2755" si="769">IF(((M2691-J2692+L2692)-M2692)&gt;0,((M2691-J2692+L2692)-M2692),0)</f>
        <v>0.27201107571428906</v>
      </c>
      <c r="O2692" s="2">
        <f t="shared" si="761"/>
        <v>-0.27201107571428906</v>
      </c>
      <c r="P2692" s="2">
        <f t="shared" ref="P2692:P2755" si="770">E2692+O2692</f>
        <v>31.727988924285711</v>
      </c>
      <c r="Q2692" s="2">
        <f t="shared" si="762"/>
        <v>7.7720110757142891</v>
      </c>
      <c r="R2692" s="2">
        <f t="shared" ref="R2692:R2755" si="771">IF(Q2692&gt;H2692, H2692, Q2692)</f>
        <v>5.5959224699999996</v>
      </c>
      <c r="S2692" s="2">
        <f t="shared" si="763"/>
        <v>2.1760886057142894</v>
      </c>
      <c r="T2692" s="2">
        <f t="shared" si="756"/>
        <v>0</v>
      </c>
      <c r="U2692" s="2">
        <f t="shared" si="764"/>
        <v>0</v>
      </c>
      <c r="V2692" t="str">
        <f t="shared" ref="V2692:V2755" si="772">IF(AND(A2692&gt;7,A2692&lt;17), "Y", "N")</f>
        <v>N</v>
      </c>
      <c r="W2692" s="2">
        <f t="shared" ref="W2692:W2755" si="773">IF(V2692="Y", U2692, 0)</f>
        <v>0</v>
      </c>
      <c r="X2692" s="2">
        <f t="shared" si="765"/>
        <v>0</v>
      </c>
      <c r="Y2692" s="2"/>
    </row>
    <row r="2693" spans="1:25" x14ac:dyDescent="0.2">
      <c r="A2693">
        <v>2</v>
      </c>
      <c r="B2693" s="1">
        <v>42848.083333326809</v>
      </c>
      <c r="C2693">
        <v>37.200000000000003</v>
      </c>
      <c r="D2693" s="15">
        <f t="shared" si="766"/>
        <v>37.200000000000003</v>
      </c>
      <c r="E2693">
        <v>32</v>
      </c>
      <c r="F2693" s="6">
        <v>6.1676599999999997</v>
      </c>
      <c r="G2693" s="6">
        <v>-1.5167529999999999E-2</v>
      </c>
      <c r="H2693" s="6">
        <f t="shared" si="757"/>
        <v>6.1524924699999994</v>
      </c>
      <c r="I2693" s="6">
        <f t="shared" si="758"/>
        <v>5.2000000000000028</v>
      </c>
      <c r="J2693" s="6">
        <f t="shared" si="759"/>
        <v>0</v>
      </c>
      <c r="K2693" s="3">
        <f t="shared" si="767"/>
        <v>0</v>
      </c>
      <c r="L2693" s="6">
        <f t="shared" si="760"/>
        <v>0.95249246999999659</v>
      </c>
      <c r="M2693" s="6">
        <f t="shared" si="768"/>
        <v>172.38430184285713</v>
      </c>
      <c r="N2693" s="6">
        <f t="shared" si="769"/>
        <v>0</v>
      </c>
      <c r="O2693" s="2">
        <f t="shared" si="761"/>
        <v>0</v>
      </c>
      <c r="P2693" s="2">
        <f t="shared" si="770"/>
        <v>32</v>
      </c>
      <c r="Q2693" s="2">
        <f t="shared" si="762"/>
        <v>5.2000000000000028</v>
      </c>
      <c r="R2693" s="2">
        <f t="shared" si="771"/>
        <v>5.2000000000000028</v>
      </c>
      <c r="S2693" s="2">
        <f t="shared" si="763"/>
        <v>0</v>
      </c>
      <c r="T2693" s="2">
        <f t="shared" si="756"/>
        <v>0.95249247000000992</v>
      </c>
      <c r="U2693" s="2">
        <f t="shared" si="764"/>
        <v>0</v>
      </c>
      <c r="V2693" t="str">
        <f t="shared" si="772"/>
        <v>N</v>
      </c>
      <c r="W2693" s="2">
        <f t="shared" si="773"/>
        <v>0</v>
      </c>
      <c r="X2693" s="2">
        <f t="shared" si="765"/>
        <v>0</v>
      </c>
      <c r="Y2693" s="2"/>
    </row>
    <row r="2694" spans="1:25" x14ac:dyDescent="0.2">
      <c r="A2694">
        <v>3</v>
      </c>
      <c r="B2694" s="1">
        <v>42848.124999993473</v>
      </c>
      <c r="C2694">
        <v>35.799999999999997</v>
      </c>
      <c r="D2694" s="15">
        <f t="shared" si="766"/>
        <v>35.799999999999997</v>
      </c>
      <c r="E2694">
        <v>32</v>
      </c>
      <c r="F2694" s="6">
        <v>8.9609900000000007</v>
      </c>
      <c r="G2694" s="6">
        <v>-1.5167529999999999E-2</v>
      </c>
      <c r="H2694" s="6">
        <f t="shared" si="757"/>
        <v>8.9458224700000013</v>
      </c>
      <c r="I2694" s="6">
        <f t="shared" si="758"/>
        <v>3.7999999999999972</v>
      </c>
      <c r="J2694" s="6">
        <f t="shared" si="759"/>
        <v>0</v>
      </c>
      <c r="K2694" s="3">
        <f t="shared" si="767"/>
        <v>0</v>
      </c>
      <c r="L2694" s="6">
        <f t="shared" si="760"/>
        <v>5.1458224700000041</v>
      </c>
      <c r="M2694" s="6">
        <f t="shared" si="768"/>
        <v>177.53012431285714</v>
      </c>
      <c r="N2694" s="6">
        <f t="shared" si="769"/>
        <v>0</v>
      </c>
      <c r="O2694" s="2">
        <f t="shared" si="761"/>
        <v>0</v>
      </c>
      <c r="P2694" s="2">
        <f t="shared" si="770"/>
        <v>32</v>
      </c>
      <c r="Q2694" s="2">
        <f t="shared" si="762"/>
        <v>3.7999999999999972</v>
      </c>
      <c r="R2694" s="2">
        <f t="shared" si="771"/>
        <v>3.7999999999999972</v>
      </c>
      <c r="S2694" s="2">
        <f t="shared" si="763"/>
        <v>0</v>
      </c>
      <c r="T2694" s="2">
        <f t="shared" si="756"/>
        <v>5.145822470000013</v>
      </c>
      <c r="U2694" s="2">
        <f t="shared" si="764"/>
        <v>0</v>
      </c>
      <c r="V2694" t="str">
        <f t="shared" si="772"/>
        <v>N</v>
      </c>
      <c r="W2694" s="2">
        <f t="shared" si="773"/>
        <v>0</v>
      </c>
      <c r="X2694" s="2">
        <f t="shared" si="765"/>
        <v>0</v>
      </c>
      <c r="Y2694" s="2"/>
    </row>
    <row r="2695" spans="1:25" x14ac:dyDescent="0.2">
      <c r="A2695">
        <v>4</v>
      </c>
      <c r="B2695" s="1">
        <v>42848.166666660138</v>
      </c>
      <c r="C2695">
        <v>34.9</v>
      </c>
      <c r="D2695" s="15">
        <f t="shared" si="766"/>
        <v>34.9</v>
      </c>
      <c r="E2695">
        <v>32</v>
      </c>
      <c r="F2695" s="6">
        <v>7.3901700000000003</v>
      </c>
      <c r="G2695" s="6">
        <v>-1.5167529999999999E-2</v>
      </c>
      <c r="H2695" s="6">
        <f t="shared" si="757"/>
        <v>7.3750024700000001</v>
      </c>
      <c r="I2695" s="6">
        <f t="shared" si="758"/>
        <v>2.8999999999999986</v>
      </c>
      <c r="J2695" s="6">
        <f t="shared" si="759"/>
        <v>0</v>
      </c>
      <c r="K2695" s="3">
        <f t="shared" si="767"/>
        <v>0</v>
      </c>
      <c r="L2695" s="6">
        <f t="shared" si="760"/>
        <v>4.4750024700000015</v>
      </c>
      <c r="M2695" s="6">
        <f t="shared" si="768"/>
        <v>182.00512678285713</v>
      </c>
      <c r="N2695" s="6">
        <f t="shared" si="769"/>
        <v>0</v>
      </c>
      <c r="O2695" s="2">
        <f t="shared" si="761"/>
        <v>0</v>
      </c>
      <c r="P2695" s="2">
        <f t="shared" si="770"/>
        <v>32</v>
      </c>
      <c r="Q2695" s="2">
        <f t="shared" si="762"/>
        <v>2.8999999999999986</v>
      </c>
      <c r="R2695" s="2">
        <f t="shared" si="771"/>
        <v>2.8999999999999986</v>
      </c>
      <c r="S2695" s="2">
        <f t="shared" si="763"/>
        <v>0</v>
      </c>
      <c r="T2695" s="2">
        <f t="shared" si="756"/>
        <v>4.4750024699999926</v>
      </c>
      <c r="U2695" s="2">
        <f t="shared" si="764"/>
        <v>0</v>
      </c>
      <c r="V2695" t="str">
        <f t="shared" si="772"/>
        <v>N</v>
      </c>
      <c r="W2695" s="2">
        <f t="shared" si="773"/>
        <v>0</v>
      </c>
      <c r="X2695" s="2">
        <f t="shared" si="765"/>
        <v>0</v>
      </c>
      <c r="Y2695" s="2"/>
    </row>
    <row r="2696" spans="1:25" x14ac:dyDescent="0.2">
      <c r="A2696">
        <v>5</v>
      </c>
      <c r="B2696" s="1">
        <v>42848.208333326802</v>
      </c>
      <c r="C2696">
        <v>34.200000000000003</v>
      </c>
      <c r="D2696" s="15">
        <f t="shared" si="766"/>
        <v>34.200000000000003</v>
      </c>
      <c r="E2696">
        <v>32</v>
      </c>
      <c r="F2696" s="6">
        <v>4.3925099999999997</v>
      </c>
      <c r="G2696" s="6">
        <v>-1.5167529999999999E-2</v>
      </c>
      <c r="H2696" s="6">
        <f t="shared" si="757"/>
        <v>4.3773424699999994</v>
      </c>
      <c r="I2696" s="6">
        <f t="shared" si="758"/>
        <v>2.2000000000000028</v>
      </c>
      <c r="J2696" s="6">
        <f t="shared" si="759"/>
        <v>0</v>
      </c>
      <c r="K2696" s="3">
        <f t="shared" si="767"/>
        <v>0</v>
      </c>
      <c r="L2696" s="6">
        <f t="shared" si="760"/>
        <v>2.1773424699999966</v>
      </c>
      <c r="M2696" s="6">
        <f t="shared" si="768"/>
        <v>184.18246925285712</v>
      </c>
      <c r="N2696" s="6">
        <f t="shared" si="769"/>
        <v>0</v>
      </c>
      <c r="O2696" s="2">
        <f t="shared" si="761"/>
        <v>0</v>
      </c>
      <c r="P2696" s="2">
        <f t="shared" si="770"/>
        <v>32</v>
      </c>
      <c r="Q2696" s="2">
        <f t="shared" si="762"/>
        <v>2.2000000000000028</v>
      </c>
      <c r="R2696" s="2">
        <f t="shared" si="771"/>
        <v>2.2000000000000028</v>
      </c>
      <c r="S2696" s="2">
        <f t="shared" si="763"/>
        <v>0</v>
      </c>
      <c r="T2696" s="2">
        <f t="shared" si="756"/>
        <v>2.177342469999985</v>
      </c>
      <c r="U2696" s="2">
        <f t="shared" si="764"/>
        <v>0</v>
      </c>
      <c r="V2696" t="str">
        <f t="shared" si="772"/>
        <v>N</v>
      </c>
      <c r="W2696" s="2">
        <f t="shared" si="773"/>
        <v>0</v>
      </c>
      <c r="X2696" s="2">
        <f t="shared" si="765"/>
        <v>0</v>
      </c>
      <c r="Y2696" s="2"/>
    </row>
    <row r="2697" spans="1:25" x14ac:dyDescent="0.2">
      <c r="A2697">
        <v>6</v>
      </c>
      <c r="B2697" s="1">
        <v>42848.249999993466</v>
      </c>
      <c r="C2697">
        <v>34.4</v>
      </c>
      <c r="D2697" s="15">
        <f t="shared" si="766"/>
        <v>34.4</v>
      </c>
      <c r="E2697">
        <v>32</v>
      </c>
      <c r="F2697" s="6">
        <v>6.7324700000000002</v>
      </c>
      <c r="G2697" s="6">
        <v>1.2555111699999999</v>
      </c>
      <c r="H2697" s="6">
        <f t="shared" si="757"/>
        <v>7.9879811700000003</v>
      </c>
      <c r="I2697" s="6">
        <f t="shared" si="758"/>
        <v>2.3999999999999986</v>
      </c>
      <c r="J2697" s="6">
        <f t="shared" si="759"/>
        <v>0</v>
      </c>
      <c r="K2697" s="3">
        <f t="shared" si="767"/>
        <v>0</v>
      </c>
      <c r="L2697" s="6">
        <f t="shared" si="760"/>
        <v>5.5879811700000017</v>
      </c>
      <c r="M2697" s="6">
        <f t="shared" si="768"/>
        <v>189.77045042285712</v>
      </c>
      <c r="N2697" s="6">
        <f t="shared" si="769"/>
        <v>0</v>
      </c>
      <c r="O2697" s="2">
        <f t="shared" si="761"/>
        <v>0</v>
      </c>
      <c r="P2697" s="2">
        <f t="shared" si="770"/>
        <v>32</v>
      </c>
      <c r="Q2697" s="2">
        <f t="shared" si="762"/>
        <v>2.3999999999999986</v>
      </c>
      <c r="R2697" s="2">
        <f t="shared" si="771"/>
        <v>2.3999999999999986</v>
      </c>
      <c r="S2697" s="2">
        <f t="shared" si="763"/>
        <v>0</v>
      </c>
      <c r="T2697" s="2">
        <f t="shared" si="756"/>
        <v>5.5879811700000062</v>
      </c>
      <c r="U2697" s="2">
        <f t="shared" si="764"/>
        <v>0</v>
      </c>
      <c r="V2697" t="str">
        <f t="shared" si="772"/>
        <v>N</v>
      </c>
      <c r="W2697" s="2">
        <f t="shared" si="773"/>
        <v>0</v>
      </c>
      <c r="X2697" s="2">
        <f t="shared" si="765"/>
        <v>0</v>
      </c>
      <c r="Y2697" s="2"/>
    </row>
    <row r="2698" spans="1:25" x14ac:dyDescent="0.2">
      <c r="A2698">
        <v>7</v>
      </c>
      <c r="B2698" s="1">
        <v>42848.29166666013</v>
      </c>
      <c r="C2698">
        <v>35.1</v>
      </c>
      <c r="D2698" s="15">
        <f t="shared" si="766"/>
        <v>35.1</v>
      </c>
      <c r="E2698">
        <v>32</v>
      </c>
      <c r="F2698" s="6">
        <v>5.0147599999999999</v>
      </c>
      <c r="G2698" s="6">
        <v>10.152384</v>
      </c>
      <c r="H2698" s="6">
        <f t="shared" si="757"/>
        <v>15.167144</v>
      </c>
      <c r="I2698" s="6">
        <f t="shared" si="758"/>
        <v>3.1000000000000014</v>
      </c>
      <c r="J2698" s="6">
        <f t="shared" si="759"/>
        <v>0</v>
      </c>
      <c r="K2698" s="3">
        <f t="shared" si="767"/>
        <v>0</v>
      </c>
      <c r="L2698" s="6">
        <f t="shared" si="760"/>
        <v>12.067143999999999</v>
      </c>
      <c r="M2698" s="6">
        <f t="shared" si="768"/>
        <v>201.83759442285714</v>
      </c>
      <c r="N2698" s="6">
        <f t="shared" si="769"/>
        <v>0</v>
      </c>
      <c r="O2698" s="2">
        <f t="shared" si="761"/>
        <v>0</v>
      </c>
      <c r="P2698" s="2">
        <f t="shared" si="770"/>
        <v>32</v>
      </c>
      <c r="Q2698" s="2">
        <f t="shared" si="762"/>
        <v>3.1000000000000014</v>
      </c>
      <c r="R2698" s="2">
        <f t="shared" si="771"/>
        <v>3.1000000000000014</v>
      </c>
      <c r="S2698" s="2">
        <f t="shared" si="763"/>
        <v>0</v>
      </c>
      <c r="T2698" s="2">
        <f t="shared" ref="T2698:T2761" si="774">IF(Q2698-R2698&gt;0, 0, ABS(M2697-M2698))</f>
        <v>12.067144000000013</v>
      </c>
      <c r="U2698" s="2">
        <f t="shared" si="764"/>
        <v>0</v>
      </c>
      <c r="V2698" t="str">
        <f t="shared" si="772"/>
        <v>N</v>
      </c>
      <c r="W2698" s="2">
        <f t="shared" si="773"/>
        <v>0</v>
      </c>
      <c r="X2698" s="2">
        <f t="shared" si="765"/>
        <v>0</v>
      </c>
      <c r="Y2698" s="2"/>
    </row>
    <row r="2699" spans="1:25" x14ac:dyDescent="0.2">
      <c r="A2699">
        <v>8</v>
      </c>
      <c r="B2699" s="1">
        <v>42848.333333326795</v>
      </c>
      <c r="C2699">
        <v>36.299999999999997</v>
      </c>
      <c r="D2699" s="15">
        <f t="shared" si="766"/>
        <v>36.299999999999997</v>
      </c>
      <c r="E2699">
        <v>32</v>
      </c>
      <c r="F2699" s="6">
        <v>7.5575999999999999</v>
      </c>
      <c r="G2699" s="6">
        <v>22.366139999999998</v>
      </c>
      <c r="H2699" s="6">
        <f t="shared" si="757"/>
        <v>29.923739999999999</v>
      </c>
      <c r="I2699" s="6">
        <f t="shared" si="758"/>
        <v>4.2999999999999972</v>
      </c>
      <c r="J2699" s="6">
        <f t="shared" si="759"/>
        <v>0</v>
      </c>
      <c r="K2699" s="3">
        <f t="shared" si="767"/>
        <v>0</v>
      </c>
      <c r="L2699" s="6">
        <f t="shared" si="760"/>
        <v>25.623740000000002</v>
      </c>
      <c r="M2699" s="6">
        <f t="shared" si="768"/>
        <v>220</v>
      </c>
      <c r="N2699" s="6">
        <f t="shared" si="769"/>
        <v>7.461334422857135</v>
      </c>
      <c r="O2699" s="2">
        <f t="shared" si="761"/>
        <v>-7.461334422857135</v>
      </c>
      <c r="P2699" s="2">
        <f t="shared" si="770"/>
        <v>24.538665577142865</v>
      </c>
      <c r="Q2699" s="2">
        <f t="shared" si="762"/>
        <v>11.761334422857132</v>
      </c>
      <c r="R2699" s="2">
        <f t="shared" si="771"/>
        <v>11.761334422857132</v>
      </c>
      <c r="S2699" s="2">
        <f t="shared" si="763"/>
        <v>0</v>
      </c>
      <c r="T2699" s="2">
        <f t="shared" si="774"/>
        <v>18.162405577142863</v>
      </c>
      <c r="U2699" s="2">
        <f t="shared" si="764"/>
        <v>0</v>
      </c>
      <c r="V2699" t="str">
        <f t="shared" si="772"/>
        <v>Y</v>
      </c>
      <c r="W2699" s="2">
        <f t="shared" si="773"/>
        <v>0</v>
      </c>
      <c r="X2699" s="2">
        <f t="shared" si="765"/>
        <v>0</v>
      </c>
      <c r="Y2699" s="2"/>
    </row>
    <row r="2700" spans="1:25" x14ac:dyDescent="0.2">
      <c r="A2700">
        <v>9</v>
      </c>
      <c r="B2700" s="1">
        <v>42848.374999993459</v>
      </c>
      <c r="C2700">
        <v>38.799999999999997</v>
      </c>
      <c r="D2700" s="15">
        <f t="shared" si="766"/>
        <v>38.799999999999997</v>
      </c>
      <c r="E2700">
        <v>32</v>
      </c>
      <c r="F2700" s="6">
        <v>10.198600000000001</v>
      </c>
      <c r="G2700" s="6">
        <v>32.81579</v>
      </c>
      <c r="H2700" s="6">
        <f t="shared" si="757"/>
        <v>43.014389999999999</v>
      </c>
      <c r="I2700" s="6">
        <f t="shared" si="758"/>
        <v>6.7999999999999972</v>
      </c>
      <c r="J2700" s="6">
        <f t="shared" si="759"/>
        <v>0</v>
      </c>
      <c r="K2700" s="3">
        <f t="shared" si="767"/>
        <v>0</v>
      </c>
      <c r="L2700" s="6">
        <f t="shared" si="760"/>
        <v>36.214390000000002</v>
      </c>
      <c r="M2700" s="6">
        <f t="shared" si="768"/>
        <v>220</v>
      </c>
      <c r="N2700" s="6">
        <f t="shared" si="769"/>
        <v>36.21438999999998</v>
      </c>
      <c r="O2700" s="2">
        <f t="shared" si="761"/>
        <v>-32</v>
      </c>
      <c r="P2700" s="2">
        <f t="shared" si="770"/>
        <v>0</v>
      </c>
      <c r="Q2700" s="2">
        <f t="shared" si="762"/>
        <v>38.799999999999997</v>
      </c>
      <c r="R2700" s="2">
        <f t="shared" si="771"/>
        <v>38.799999999999997</v>
      </c>
      <c r="S2700" s="2">
        <f t="shared" si="763"/>
        <v>0</v>
      </c>
      <c r="T2700" s="2">
        <f t="shared" si="774"/>
        <v>0</v>
      </c>
      <c r="U2700" s="2">
        <f t="shared" si="764"/>
        <v>4.2143899999999803</v>
      </c>
      <c r="V2700" t="str">
        <f t="shared" si="772"/>
        <v>Y</v>
      </c>
      <c r="W2700" s="2">
        <f t="shared" si="773"/>
        <v>4.2143899999999803</v>
      </c>
      <c r="X2700" s="2">
        <f t="shared" si="765"/>
        <v>0</v>
      </c>
      <c r="Y2700" s="2"/>
    </row>
    <row r="2701" spans="1:25" x14ac:dyDescent="0.2">
      <c r="A2701">
        <v>10</v>
      </c>
      <c r="B2701" s="1">
        <v>42848.416666660123</v>
      </c>
      <c r="C2701">
        <v>41.8</v>
      </c>
      <c r="D2701" s="15">
        <f t="shared" si="766"/>
        <v>41.8</v>
      </c>
      <c r="E2701">
        <v>32</v>
      </c>
      <c r="F2701" s="6">
        <v>11.9079</v>
      </c>
      <c r="G2701" s="6">
        <v>39.405449999999995</v>
      </c>
      <c r="H2701" s="6">
        <f t="shared" si="757"/>
        <v>51.313349999999993</v>
      </c>
      <c r="I2701" s="6">
        <f t="shared" si="758"/>
        <v>9.7999999999999972</v>
      </c>
      <c r="J2701" s="6">
        <f t="shared" si="759"/>
        <v>0</v>
      </c>
      <c r="K2701" s="3">
        <f t="shared" si="767"/>
        <v>0</v>
      </c>
      <c r="L2701" s="6">
        <f t="shared" si="760"/>
        <v>41.513349999999996</v>
      </c>
      <c r="M2701" s="6">
        <f t="shared" si="768"/>
        <v>220</v>
      </c>
      <c r="N2701" s="6">
        <f t="shared" si="769"/>
        <v>41.513350000000003</v>
      </c>
      <c r="O2701" s="2">
        <f t="shared" si="761"/>
        <v>-32</v>
      </c>
      <c r="P2701" s="2">
        <f t="shared" si="770"/>
        <v>0</v>
      </c>
      <c r="Q2701" s="2">
        <f t="shared" si="762"/>
        <v>41.8</v>
      </c>
      <c r="R2701" s="2">
        <f t="shared" si="771"/>
        <v>41.8</v>
      </c>
      <c r="S2701" s="2">
        <f t="shared" si="763"/>
        <v>0</v>
      </c>
      <c r="T2701" s="2">
        <f t="shared" si="774"/>
        <v>0</v>
      </c>
      <c r="U2701" s="2">
        <f t="shared" si="764"/>
        <v>9.5133500000000026</v>
      </c>
      <c r="V2701" t="str">
        <f t="shared" si="772"/>
        <v>Y</v>
      </c>
      <c r="W2701" s="2">
        <f t="shared" si="773"/>
        <v>9.5133500000000026</v>
      </c>
      <c r="X2701" s="2">
        <f t="shared" si="765"/>
        <v>0</v>
      </c>
      <c r="Y2701" s="2"/>
    </row>
    <row r="2702" spans="1:25" x14ac:dyDescent="0.2">
      <c r="A2702">
        <v>11</v>
      </c>
      <c r="B2702" s="1">
        <v>42848.458333326787</v>
      </c>
      <c r="C2702">
        <v>43.1</v>
      </c>
      <c r="D2702" s="15">
        <f t="shared" si="766"/>
        <v>43.1</v>
      </c>
      <c r="E2702">
        <v>32</v>
      </c>
      <c r="F2702" s="6">
        <v>12.5237</v>
      </c>
      <c r="G2702" s="6">
        <v>42.35792</v>
      </c>
      <c r="H2702" s="6">
        <f t="shared" si="757"/>
        <v>54.881619999999998</v>
      </c>
      <c r="I2702" s="6">
        <f t="shared" si="758"/>
        <v>11.100000000000001</v>
      </c>
      <c r="J2702" s="6">
        <f t="shared" si="759"/>
        <v>0</v>
      </c>
      <c r="K2702" s="3">
        <f t="shared" si="767"/>
        <v>0</v>
      </c>
      <c r="L2702" s="6">
        <f t="shared" si="760"/>
        <v>43.781619999999997</v>
      </c>
      <c r="M2702" s="6">
        <f t="shared" si="768"/>
        <v>220</v>
      </c>
      <c r="N2702" s="6">
        <f t="shared" si="769"/>
        <v>43.781619999999975</v>
      </c>
      <c r="O2702" s="2">
        <f t="shared" si="761"/>
        <v>-32</v>
      </c>
      <c r="P2702" s="2">
        <f t="shared" si="770"/>
        <v>0</v>
      </c>
      <c r="Q2702" s="2">
        <f t="shared" si="762"/>
        <v>43.1</v>
      </c>
      <c r="R2702" s="2">
        <f t="shared" si="771"/>
        <v>43.1</v>
      </c>
      <c r="S2702" s="2">
        <f t="shared" si="763"/>
        <v>0</v>
      </c>
      <c r="T2702" s="2">
        <f t="shared" si="774"/>
        <v>0</v>
      </c>
      <c r="U2702" s="2">
        <f t="shared" si="764"/>
        <v>11.781619999999975</v>
      </c>
      <c r="V2702" t="str">
        <f t="shared" si="772"/>
        <v>Y</v>
      </c>
      <c r="W2702" s="2">
        <f t="shared" si="773"/>
        <v>11.781619999999975</v>
      </c>
      <c r="X2702" s="2">
        <f t="shared" si="765"/>
        <v>0</v>
      </c>
      <c r="Y2702" s="2"/>
    </row>
    <row r="2703" spans="1:25" x14ac:dyDescent="0.2">
      <c r="A2703">
        <v>12</v>
      </c>
      <c r="B2703" s="1">
        <v>42848.499999993452</v>
      </c>
      <c r="C2703">
        <v>43.7</v>
      </c>
      <c r="D2703" s="15">
        <f t="shared" si="766"/>
        <v>43.7</v>
      </c>
      <c r="E2703">
        <v>32</v>
      </c>
      <c r="F2703" s="6">
        <v>11.2818</v>
      </c>
      <c r="G2703" s="6">
        <v>43.704809999999995</v>
      </c>
      <c r="H2703" s="6">
        <f t="shared" si="757"/>
        <v>54.986609999999999</v>
      </c>
      <c r="I2703" s="6">
        <f t="shared" si="758"/>
        <v>11.700000000000003</v>
      </c>
      <c r="J2703" s="6">
        <f t="shared" si="759"/>
        <v>0</v>
      </c>
      <c r="K2703" s="3">
        <f t="shared" si="767"/>
        <v>0</v>
      </c>
      <c r="L2703" s="6">
        <f t="shared" si="760"/>
        <v>43.286609999999996</v>
      </c>
      <c r="M2703" s="6">
        <f t="shared" si="768"/>
        <v>220</v>
      </c>
      <c r="N2703" s="6">
        <f t="shared" si="769"/>
        <v>43.286609999999996</v>
      </c>
      <c r="O2703" s="2">
        <f t="shared" si="761"/>
        <v>-32</v>
      </c>
      <c r="P2703" s="2">
        <f t="shared" si="770"/>
        <v>0</v>
      </c>
      <c r="Q2703" s="2">
        <f t="shared" si="762"/>
        <v>43.7</v>
      </c>
      <c r="R2703" s="2">
        <f t="shared" si="771"/>
        <v>43.7</v>
      </c>
      <c r="S2703" s="2">
        <f t="shared" si="763"/>
        <v>0</v>
      </c>
      <c r="T2703" s="2">
        <f t="shared" si="774"/>
        <v>0</v>
      </c>
      <c r="U2703" s="2">
        <f t="shared" si="764"/>
        <v>11.286609999999996</v>
      </c>
      <c r="V2703" t="str">
        <f t="shared" si="772"/>
        <v>Y</v>
      </c>
      <c r="W2703" s="2">
        <f t="shared" si="773"/>
        <v>11.286609999999996</v>
      </c>
      <c r="X2703" s="2">
        <f t="shared" si="765"/>
        <v>0</v>
      </c>
      <c r="Y2703" s="2"/>
    </row>
    <row r="2704" spans="1:25" x14ac:dyDescent="0.2">
      <c r="A2704">
        <v>13</v>
      </c>
      <c r="B2704" s="1">
        <v>42848.541666660116</v>
      </c>
      <c r="C2704">
        <v>39.1</v>
      </c>
      <c r="D2704" s="15">
        <f t="shared" si="766"/>
        <v>39.1</v>
      </c>
      <c r="E2704">
        <v>32</v>
      </c>
      <c r="F2704" s="6">
        <v>12.346299999999999</v>
      </c>
      <c r="G2704" s="6">
        <v>42.715780000000002</v>
      </c>
      <c r="H2704" s="6">
        <f t="shared" si="757"/>
        <v>55.062080000000002</v>
      </c>
      <c r="I2704" s="6">
        <f t="shared" si="758"/>
        <v>7.1000000000000014</v>
      </c>
      <c r="J2704" s="6">
        <f t="shared" si="759"/>
        <v>0</v>
      </c>
      <c r="K2704" s="3">
        <f t="shared" si="767"/>
        <v>0</v>
      </c>
      <c r="L2704" s="6">
        <f t="shared" si="760"/>
        <v>47.96208</v>
      </c>
      <c r="M2704" s="6">
        <f t="shared" si="768"/>
        <v>220</v>
      </c>
      <c r="N2704" s="6">
        <f t="shared" si="769"/>
        <v>47.962080000000014</v>
      </c>
      <c r="O2704" s="2">
        <f t="shared" si="761"/>
        <v>-32</v>
      </c>
      <c r="P2704" s="2">
        <f t="shared" si="770"/>
        <v>0</v>
      </c>
      <c r="Q2704" s="2">
        <f t="shared" si="762"/>
        <v>39.1</v>
      </c>
      <c r="R2704" s="2">
        <f t="shared" si="771"/>
        <v>39.1</v>
      </c>
      <c r="S2704" s="2">
        <f t="shared" si="763"/>
        <v>0</v>
      </c>
      <c r="T2704" s="2">
        <f t="shared" si="774"/>
        <v>0</v>
      </c>
      <c r="U2704" s="2">
        <f t="shared" si="764"/>
        <v>15.962080000000014</v>
      </c>
      <c r="V2704" t="str">
        <f t="shared" si="772"/>
        <v>Y</v>
      </c>
      <c r="W2704" s="2">
        <f t="shared" si="773"/>
        <v>15.962080000000014</v>
      </c>
      <c r="X2704" s="2">
        <f t="shared" si="765"/>
        <v>0</v>
      </c>
      <c r="Y2704" s="2"/>
    </row>
    <row r="2705" spans="1:25" x14ac:dyDescent="0.2">
      <c r="A2705">
        <v>14</v>
      </c>
      <c r="B2705" s="1">
        <v>42848.58333332678</v>
      </c>
      <c r="C2705">
        <v>44.4</v>
      </c>
      <c r="D2705" s="15">
        <f t="shared" si="766"/>
        <v>44.4</v>
      </c>
      <c r="E2705">
        <v>32</v>
      </c>
      <c r="F2705" s="6">
        <v>10.7248</v>
      </c>
      <c r="G2705" s="6">
        <v>36.17248</v>
      </c>
      <c r="H2705" s="6">
        <f t="shared" si="757"/>
        <v>46.897280000000002</v>
      </c>
      <c r="I2705" s="6">
        <f t="shared" si="758"/>
        <v>12.399999999999999</v>
      </c>
      <c r="J2705" s="6">
        <f t="shared" si="759"/>
        <v>0</v>
      </c>
      <c r="K2705" s="3">
        <f t="shared" si="767"/>
        <v>0</v>
      </c>
      <c r="L2705" s="6">
        <f t="shared" si="760"/>
        <v>34.497280000000003</v>
      </c>
      <c r="M2705" s="6">
        <f t="shared" si="768"/>
        <v>220</v>
      </c>
      <c r="N2705" s="6">
        <f t="shared" si="769"/>
        <v>34.497279999999989</v>
      </c>
      <c r="O2705" s="2">
        <f t="shared" si="761"/>
        <v>-32</v>
      </c>
      <c r="P2705" s="2">
        <f t="shared" si="770"/>
        <v>0</v>
      </c>
      <c r="Q2705" s="2">
        <f t="shared" si="762"/>
        <v>44.4</v>
      </c>
      <c r="R2705" s="2">
        <f t="shared" si="771"/>
        <v>44.4</v>
      </c>
      <c r="S2705" s="2">
        <f t="shared" si="763"/>
        <v>0</v>
      </c>
      <c r="T2705" s="2">
        <f t="shared" si="774"/>
        <v>0</v>
      </c>
      <c r="U2705" s="2">
        <f t="shared" si="764"/>
        <v>2.4972799999999893</v>
      </c>
      <c r="V2705" t="str">
        <f t="shared" si="772"/>
        <v>Y</v>
      </c>
      <c r="W2705" s="2">
        <f t="shared" si="773"/>
        <v>2.4972799999999893</v>
      </c>
      <c r="X2705" s="2">
        <f t="shared" si="765"/>
        <v>0</v>
      </c>
      <c r="Y2705" s="2"/>
    </row>
    <row r="2706" spans="1:25" x14ac:dyDescent="0.2">
      <c r="A2706">
        <v>15</v>
      </c>
      <c r="B2706" s="1">
        <v>42848.624999993444</v>
      </c>
      <c r="C2706">
        <v>44.4</v>
      </c>
      <c r="D2706" s="15">
        <f t="shared" si="766"/>
        <v>44.4</v>
      </c>
      <c r="E2706">
        <v>32</v>
      </c>
      <c r="F2706" s="6">
        <v>9.6714599999999997</v>
      </c>
      <c r="G2706" s="6">
        <v>25.353155399999999</v>
      </c>
      <c r="H2706" s="6">
        <f t="shared" si="757"/>
        <v>35.024615400000002</v>
      </c>
      <c r="I2706" s="6">
        <f t="shared" si="758"/>
        <v>12.399999999999999</v>
      </c>
      <c r="J2706" s="6">
        <f t="shared" si="759"/>
        <v>0</v>
      </c>
      <c r="K2706" s="3">
        <f t="shared" si="767"/>
        <v>0</v>
      </c>
      <c r="L2706" s="6">
        <f t="shared" si="760"/>
        <v>22.624615400000003</v>
      </c>
      <c r="M2706" s="6">
        <f t="shared" si="768"/>
        <v>220</v>
      </c>
      <c r="N2706" s="6">
        <f t="shared" si="769"/>
        <v>22.62461540000001</v>
      </c>
      <c r="O2706" s="2">
        <f t="shared" si="761"/>
        <v>-22.62461540000001</v>
      </c>
      <c r="P2706" s="2">
        <f t="shared" si="770"/>
        <v>9.3753845999999896</v>
      </c>
      <c r="Q2706" s="2">
        <f t="shared" si="762"/>
        <v>35.024615400000009</v>
      </c>
      <c r="R2706" s="2">
        <f t="shared" si="771"/>
        <v>35.024615400000009</v>
      </c>
      <c r="S2706" s="2">
        <f t="shared" si="763"/>
        <v>0</v>
      </c>
      <c r="T2706" s="2">
        <f t="shared" si="774"/>
        <v>0</v>
      </c>
      <c r="U2706" s="2">
        <f t="shared" si="764"/>
        <v>0</v>
      </c>
      <c r="V2706" t="str">
        <f t="shared" si="772"/>
        <v>Y</v>
      </c>
      <c r="W2706" s="2">
        <f t="shared" si="773"/>
        <v>0</v>
      </c>
      <c r="X2706" s="2">
        <f t="shared" si="765"/>
        <v>0</v>
      </c>
      <c r="Y2706" s="2"/>
    </row>
    <row r="2707" spans="1:25" x14ac:dyDescent="0.2">
      <c r="A2707">
        <v>16</v>
      </c>
      <c r="B2707" s="1">
        <v>42848.666666660109</v>
      </c>
      <c r="C2707">
        <v>44.1</v>
      </c>
      <c r="D2707" s="15">
        <f t="shared" si="766"/>
        <v>44.1</v>
      </c>
      <c r="E2707">
        <v>32</v>
      </c>
      <c r="F2707" s="6">
        <v>8.5165900000000008</v>
      </c>
      <c r="G2707" s="6">
        <v>16.69312</v>
      </c>
      <c r="H2707" s="6">
        <f t="shared" si="757"/>
        <v>25.209710000000001</v>
      </c>
      <c r="I2707" s="6">
        <f t="shared" si="758"/>
        <v>12.100000000000001</v>
      </c>
      <c r="J2707" s="6">
        <f t="shared" si="759"/>
        <v>0</v>
      </c>
      <c r="K2707" s="3">
        <f t="shared" si="767"/>
        <v>0</v>
      </c>
      <c r="L2707" s="6">
        <f t="shared" si="760"/>
        <v>13.10971</v>
      </c>
      <c r="M2707" s="6">
        <f t="shared" si="768"/>
        <v>220</v>
      </c>
      <c r="N2707" s="6">
        <f t="shared" si="769"/>
        <v>13.109710000000007</v>
      </c>
      <c r="O2707" s="2">
        <f t="shared" si="761"/>
        <v>-13.109710000000007</v>
      </c>
      <c r="P2707" s="2">
        <f t="shared" si="770"/>
        <v>18.890289999999993</v>
      </c>
      <c r="Q2707" s="2">
        <f t="shared" si="762"/>
        <v>25.209710000000008</v>
      </c>
      <c r="R2707" s="2">
        <f t="shared" si="771"/>
        <v>25.209710000000008</v>
      </c>
      <c r="S2707" s="2">
        <f t="shared" si="763"/>
        <v>0</v>
      </c>
      <c r="T2707" s="2">
        <f t="shared" si="774"/>
        <v>0</v>
      </c>
      <c r="U2707" s="2">
        <f t="shared" si="764"/>
        <v>0</v>
      </c>
      <c r="V2707" t="str">
        <f t="shared" si="772"/>
        <v>Y</v>
      </c>
      <c r="W2707" s="2">
        <f t="shared" si="773"/>
        <v>0</v>
      </c>
      <c r="X2707" s="2">
        <f t="shared" si="765"/>
        <v>0</v>
      </c>
      <c r="Y2707" s="2"/>
    </row>
    <row r="2708" spans="1:25" x14ac:dyDescent="0.2">
      <c r="A2708">
        <v>17</v>
      </c>
      <c r="B2708" s="1">
        <v>42848.708333326773</v>
      </c>
      <c r="C2708">
        <v>43</v>
      </c>
      <c r="D2708" s="15">
        <f t="shared" si="766"/>
        <v>43</v>
      </c>
      <c r="E2708">
        <v>32</v>
      </c>
      <c r="F2708" s="6">
        <v>5.9590800000000002</v>
      </c>
      <c r="G2708" s="6">
        <v>5.713336</v>
      </c>
      <c r="H2708" s="6">
        <f t="shared" si="757"/>
        <v>11.672416</v>
      </c>
      <c r="I2708" s="6">
        <f t="shared" si="758"/>
        <v>11</v>
      </c>
      <c r="J2708" s="6">
        <f t="shared" si="759"/>
        <v>0</v>
      </c>
      <c r="K2708" s="3">
        <f t="shared" si="767"/>
        <v>0</v>
      </c>
      <c r="L2708" s="6">
        <f t="shared" si="760"/>
        <v>0.67241600000000012</v>
      </c>
      <c r="M2708" s="6">
        <f t="shared" si="768"/>
        <v>220</v>
      </c>
      <c r="N2708" s="6">
        <f t="shared" si="769"/>
        <v>0.67241599999999835</v>
      </c>
      <c r="O2708" s="2">
        <f t="shared" si="761"/>
        <v>-0.67241599999999835</v>
      </c>
      <c r="P2708" s="2">
        <f t="shared" si="770"/>
        <v>31.327584000000002</v>
      </c>
      <c r="Q2708" s="2">
        <f t="shared" si="762"/>
        <v>11.672415999999998</v>
      </c>
      <c r="R2708" s="2">
        <f t="shared" si="771"/>
        <v>11.672415999999998</v>
      </c>
      <c r="S2708" s="2">
        <f t="shared" si="763"/>
        <v>0</v>
      </c>
      <c r="T2708" s="2">
        <f t="shared" si="774"/>
        <v>0</v>
      </c>
      <c r="U2708" s="2">
        <f t="shared" si="764"/>
        <v>0</v>
      </c>
      <c r="V2708" t="str">
        <f t="shared" si="772"/>
        <v>N</v>
      </c>
      <c r="W2708" s="2">
        <f t="shared" si="773"/>
        <v>0</v>
      </c>
      <c r="X2708" s="2">
        <f t="shared" si="765"/>
        <v>0</v>
      </c>
      <c r="Y2708" s="2"/>
    </row>
    <row r="2709" spans="1:25" x14ac:dyDescent="0.2">
      <c r="A2709">
        <v>18</v>
      </c>
      <c r="B2709" s="1">
        <v>42848.749999993437</v>
      </c>
      <c r="C2709">
        <v>49.3</v>
      </c>
      <c r="D2709" s="15">
        <f t="shared" si="766"/>
        <v>49.3</v>
      </c>
      <c r="E2709">
        <v>32</v>
      </c>
      <c r="F2709" s="6">
        <v>8.4475700000000007</v>
      </c>
      <c r="G2709" s="6">
        <v>-1.5167529999999999E-2</v>
      </c>
      <c r="H2709" s="6">
        <f t="shared" si="757"/>
        <v>8.4324024700000013</v>
      </c>
      <c r="I2709" s="6">
        <f t="shared" si="758"/>
        <v>17.299999999999997</v>
      </c>
      <c r="J2709" s="6">
        <f t="shared" si="759"/>
        <v>8.8675975299999958</v>
      </c>
      <c r="K2709" s="3">
        <f t="shared" si="767"/>
        <v>10.134397177142858</v>
      </c>
      <c r="L2709" s="6">
        <f t="shared" si="760"/>
        <v>0</v>
      </c>
      <c r="M2709" s="6">
        <f t="shared" si="768"/>
        <v>209.86560282285714</v>
      </c>
      <c r="N2709" s="6">
        <f t="shared" si="769"/>
        <v>1.2667996471428751</v>
      </c>
      <c r="O2709" s="2">
        <f t="shared" si="761"/>
        <v>-1.2667996471428751</v>
      </c>
      <c r="P2709" s="2">
        <f t="shared" si="770"/>
        <v>30.733200352857125</v>
      </c>
      <c r="Q2709" s="2">
        <f t="shared" si="762"/>
        <v>18.566799647142872</v>
      </c>
      <c r="R2709" s="2">
        <f t="shared" si="771"/>
        <v>8.4324024700000013</v>
      </c>
      <c r="S2709" s="2">
        <f t="shared" si="763"/>
        <v>10.134397177142871</v>
      </c>
      <c r="T2709" s="2">
        <f t="shared" si="774"/>
        <v>0</v>
      </c>
      <c r="U2709" s="2">
        <f t="shared" si="764"/>
        <v>0</v>
      </c>
      <c r="V2709" t="str">
        <f t="shared" si="772"/>
        <v>N</v>
      </c>
      <c r="W2709" s="2">
        <f t="shared" si="773"/>
        <v>0</v>
      </c>
      <c r="X2709" s="2">
        <f t="shared" si="765"/>
        <v>0</v>
      </c>
      <c r="Y2709" s="2"/>
    </row>
    <row r="2710" spans="1:25" x14ac:dyDescent="0.2">
      <c r="A2710">
        <v>19</v>
      </c>
      <c r="B2710" s="1">
        <v>42848.791666660101</v>
      </c>
      <c r="C2710">
        <v>43.6</v>
      </c>
      <c r="D2710" s="15">
        <f t="shared" si="766"/>
        <v>43.6</v>
      </c>
      <c r="E2710">
        <v>32</v>
      </c>
      <c r="F2710" s="6">
        <v>5.6751699999999996</v>
      </c>
      <c r="G2710" s="6">
        <v>-1.5167529999999999E-2</v>
      </c>
      <c r="H2710" s="6">
        <f t="shared" si="757"/>
        <v>5.6600024699999993</v>
      </c>
      <c r="I2710" s="6">
        <f t="shared" si="758"/>
        <v>11.600000000000001</v>
      </c>
      <c r="J2710" s="6">
        <f t="shared" si="759"/>
        <v>5.9399975300000021</v>
      </c>
      <c r="K2710" s="3">
        <f t="shared" si="767"/>
        <v>6.7885686057142891</v>
      </c>
      <c r="L2710" s="6">
        <f t="shared" si="760"/>
        <v>0</v>
      </c>
      <c r="M2710" s="6">
        <f t="shared" si="768"/>
        <v>203.07703421714285</v>
      </c>
      <c r="N2710" s="6">
        <f t="shared" si="769"/>
        <v>0.84857107571428969</v>
      </c>
      <c r="O2710" s="2">
        <f t="shared" si="761"/>
        <v>-0.84857107571428969</v>
      </c>
      <c r="P2710" s="2">
        <f t="shared" si="770"/>
        <v>31.15142892428571</v>
      </c>
      <c r="Q2710" s="2">
        <f t="shared" si="762"/>
        <v>12.448571075714291</v>
      </c>
      <c r="R2710" s="2">
        <f t="shared" si="771"/>
        <v>5.6600024699999993</v>
      </c>
      <c r="S2710" s="2">
        <f t="shared" si="763"/>
        <v>6.7885686057142918</v>
      </c>
      <c r="T2710" s="2">
        <f t="shared" si="774"/>
        <v>0</v>
      </c>
      <c r="U2710" s="2">
        <f t="shared" si="764"/>
        <v>0</v>
      </c>
      <c r="V2710" t="str">
        <f t="shared" si="772"/>
        <v>N</v>
      </c>
      <c r="W2710" s="2">
        <f t="shared" si="773"/>
        <v>0</v>
      </c>
      <c r="X2710" s="2">
        <f t="shared" si="765"/>
        <v>0</v>
      </c>
      <c r="Y2710" s="2"/>
    </row>
    <row r="2711" spans="1:25" x14ac:dyDescent="0.2">
      <c r="A2711">
        <v>20</v>
      </c>
      <c r="B2711" s="1">
        <v>42848.833333326766</v>
      </c>
      <c r="C2711">
        <v>44.8</v>
      </c>
      <c r="D2711" s="15">
        <f t="shared" si="766"/>
        <v>44.8</v>
      </c>
      <c r="E2711">
        <v>32</v>
      </c>
      <c r="F2711" s="6">
        <v>5.3524399999999996</v>
      </c>
      <c r="G2711" s="6">
        <v>-1.5167529999999999E-2</v>
      </c>
      <c r="H2711" s="6">
        <f t="shared" si="757"/>
        <v>5.3372724699999994</v>
      </c>
      <c r="I2711" s="6">
        <f t="shared" si="758"/>
        <v>12.799999999999997</v>
      </c>
      <c r="J2711" s="6">
        <f t="shared" si="759"/>
        <v>7.4627275299999978</v>
      </c>
      <c r="K2711" s="3">
        <f t="shared" si="767"/>
        <v>8.5288314628571413</v>
      </c>
      <c r="L2711" s="6">
        <f t="shared" si="760"/>
        <v>0</v>
      </c>
      <c r="M2711" s="6">
        <f t="shared" si="768"/>
        <v>194.54820275428571</v>
      </c>
      <c r="N2711" s="6">
        <f t="shared" si="769"/>
        <v>1.0661039328571462</v>
      </c>
      <c r="O2711" s="2">
        <f t="shared" si="761"/>
        <v>-1.0661039328571462</v>
      </c>
      <c r="P2711" s="2">
        <f t="shared" si="770"/>
        <v>30.933896067142854</v>
      </c>
      <c r="Q2711" s="2">
        <f t="shared" si="762"/>
        <v>13.866103932857143</v>
      </c>
      <c r="R2711" s="2">
        <f t="shared" si="771"/>
        <v>5.3372724699999994</v>
      </c>
      <c r="S2711" s="2">
        <f t="shared" si="763"/>
        <v>8.5288314628571449</v>
      </c>
      <c r="T2711" s="2">
        <f t="shared" si="774"/>
        <v>0</v>
      </c>
      <c r="U2711" s="2">
        <f t="shared" si="764"/>
        <v>0</v>
      </c>
      <c r="V2711" t="str">
        <f t="shared" si="772"/>
        <v>N</v>
      </c>
      <c r="W2711" s="2">
        <f t="shared" si="773"/>
        <v>0</v>
      </c>
      <c r="X2711" s="2">
        <f t="shared" si="765"/>
        <v>0</v>
      </c>
      <c r="Y2711" s="2"/>
    </row>
    <row r="2712" spans="1:25" x14ac:dyDescent="0.2">
      <c r="A2712">
        <v>21</v>
      </c>
      <c r="B2712" s="1">
        <v>42848.87499999343</v>
      </c>
      <c r="C2712">
        <v>44.6</v>
      </c>
      <c r="D2712" s="15">
        <f t="shared" si="766"/>
        <v>44.6</v>
      </c>
      <c r="E2712">
        <v>32</v>
      </c>
      <c r="F2712" s="6">
        <v>6.88619</v>
      </c>
      <c r="G2712" s="6">
        <v>-1.5167529999999999E-2</v>
      </c>
      <c r="H2712" s="6">
        <f t="shared" si="757"/>
        <v>6.8710224699999998</v>
      </c>
      <c r="I2712" s="6">
        <f t="shared" si="758"/>
        <v>12.600000000000001</v>
      </c>
      <c r="J2712" s="6">
        <f t="shared" si="759"/>
        <v>5.7289775300000017</v>
      </c>
      <c r="K2712" s="3">
        <f t="shared" si="767"/>
        <v>6.5474028914285611</v>
      </c>
      <c r="L2712" s="6">
        <f t="shared" si="760"/>
        <v>0</v>
      </c>
      <c r="M2712" s="6">
        <f t="shared" si="768"/>
        <v>188.00079986285715</v>
      </c>
      <c r="N2712" s="6">
        <f t="shared" si="769"/>
        <v>0.81842536142855238</v>
      </c>
      <c r="O2712" s="2">
        <f t="shared" si="761"/>
        <v>-0.81842536142855238</v>
      </c>
      <c r="P2712" s="2">
        <f t="shared" si="770"/>
        <v>31.181574638571448</v>
      </c>
      <c r="Q2712" s="2">
        <f t="shared" si="762"/>
        <v>13.418425361428554</v>
      </c>
      <c r="R2712" s="2">
        <f t="shared" si="771"/>
        <v>6.8710224699999998</v>
      </c>
      <c r="S2712" s="2">
        <f t="shared" si="763"/>
        <v>6.547402891428554</v>
      </c>
      <c r="T2712" s="2">
        <f t="shared" si="774"/>
        <v>0</v>
      </c>
      <c r="U2712" s="2">
        <f t="shared" si="764"/>
        <v>0</v>
      </c>
      <c r="V2712" t="str">
        <f t="shared" si="772"/>
        <v>N</v>
      </c>
      <c r="W2712" s="2">
        <f t="shared" si="773"/>
        <v>0</v>
      </c>
      <c r="X2712" s="2">
        <f t="shared" si="765"/>
        <v>0</v>
      </c>
      <c r="Y2712" s="2"/>
    </row>
    <row r="2713" spans="1:25" x14ac:dyDescent="0.2">
      <c r="A2713">
        <v>22</v>
      </c>
      <c r="B2713" s="1">
        <v>42848.916666660094</v>
      </c>
      <c r="C2713">
        <v>44</v>
      </c>
      <c r="D2713" s="15">
        <f t="shared" si="766"/>
        <v>44</v>
      </c>
      <c r="E2713">
        <v>32</v>
      </c>
      <c r="F2713" s="6">
        <v>5.1627400000000003</v>
      </c>
      <c r="G2713" s="6">
        <v>-1.5167529999999999E-2</v>
      </c>
      <c r="H2713" s="6">
        <f t="shared" si="757"/>
        <v>5.1475724700000001</v>
      </c>
      <c r="I2713" s="6">
        <f t="shared" si="758"/>
        <v>12</v>
      </c>
      <c r="J2713" s="6">
        <f t="shared" si="759"/>
        <v>6.8524275299999999</v>
      </c>
      <c r="K2713" s="3">
        <f t="shared" si="767"/>
        <v>7.8313457485714366</v>
      </c>
      <c r="L2713" s="6">
        <f t="shared" si="760"/>
        <v>0</v>
      </c>
      <c r="M2713" s="6">
        <f t="shared" si="768"/>
        <v>180.16945411428571</v>
      </c>
      <c r="N2713" s="6">
        <f t="shared" si="769"/>
        <v>0.97891821857143668</v>
      </c>
      <c r="O2713" s="2">
        <f t="shared" si="761"/>
        <v>-0.97891821857143668</v>
      </c>
      <c r="P2713" s="2">
        <f t="shared" si="770"/>
        <v>31.021081781428563</v>
      </c>
      <c r="Q2713" s="2">
        <f t="shared" si="762"/>
        <v>12.978918218571437</v>
      </c>
      <c r="R2713" s="2">
        <f t="shared" si="771"/>
        <v>5.1475724700000001</v>
      </c>
      <c r="S2713" s="2">
        <f t="shared" si="763"/>
        <v>7.8313457485714366</v>
      </c>
      <c r="T2713" s="2">
        <f t="shared" si="774"/>
        <v>0</v>
      </c>
      <c r="U2713" s="2">
        <f t="shared" si="764"/>
        <v>0</v>
      </c>
      <c r="V2713" t="str">
        <f t="shared" si="772"/>
        <v>N</v>
      </c>
      <c r="W2713" s="2">
        <f t="shared" si="773"/>
        <v>0</v>
      </c>
      <c r="X2713" s="2">
        <f t="shared" si="765"/>
        <v>0</v>
      </c>
      <c r="Y2713" s="2"/>
    </row>
    <row r="2714" spans="1:25" x14ac:dyDescent="0.2">
      <c r="A2714">
        <v>23</v>
      </c>
      <c r="B2714" s="1">
        <v>42848.958333326758</v>
      </c>
      <c r="C2714">
        <v>43.4</v>
      </c>
      <c r="D2714" s="15">
        <f t="shared" si="766"/>
        <v>43.4</v>
      </c>
      <c r="E2714">
        <v>32</v>
      </c>
      <c r="F2714" s="6">
        <v>9.2140799999999992</v>
      </c>
      <c r="G2714" s="6">
        <v>-1.5167529999999999E-2</v>
      </c>
      <c r="H2714" s="6">
        <f t="shared" si="757"/>
        <v>9.1989124699999998</v>
      </c>
      <c r="I2714" s="6">
        <f t="shared" si="758"/>
        <v>11.399999999999999</v>
      </c>
      <c r="J2714" s="6">
        <f t="shared" si="759"/>
        <v>2.2010875299999988</v>
      </c>
      <c r="K2714" s="3">
        <f t="shared" si="767"/>
        <v>2.5155286057142803</v>
      </c>
      <c r="L2714" s="6">
        <f t="shared" si="760"/>
        <v>0</v>
      </c>
      <c r="M2714" s="6">
        <f t="shared" si="768"/>
        <v>177.65392550857143</v>
      </c>
      <c r="N2714" s="6">
        <f t="shared" si="769"/>
        <v>0.31444107571428503</v>
      </c>
      <c r="O2714" s="2">
        <f t="shared" si="761"/>
        <v>-0.31444107571428503</v>
      </c>
      <c r="P2714" s="2">
        <f t="shared" si="770"/>
        <v>31.685558924285715</v>
      </c>
      <c r="Q2714" s="2">
        <f t="shared" si="762"/>
        <v>11.714441075714284</v>
      </c>
      <c r="R2714" s="2">
        <f t="shared" si="771"/>
        <v>9.1989124699999998</v>
      </c>
      <c r="S2714" s="2">
        <f t="shared" si="763"/>
        <v>2.5155286057142838</v>
      </c>
      <c r="T2714" s="2">
        <f t="shared" si="774"/>
        <v>0</v>
      </c>
      <c r="U2714" s="2">
        <f t="shared" si="764"/>
        <v>0</v>
      </c>
      <c r="V2714" t="str">
        <f t="shared" si="772"/>
        <v>N</v>
      </c>
      <c r="W2714" s="2">
        <f t="shared" si="773"/>
        <v>0</v>
      </c>
      <c r="X2714" s="2">
        <f t="shared" si="765"/>
        <v>0</v>
      </c>
      <c r="Y2714" s="2"/>
    </row>
    <row r="2715" spans="1:25" x14ac:dyDescent="0.2">
      <c r="A2715">
        <v>0</v>
      </c>
      <c r="B2715" s="1">
        <v>42848.999999993423</v>
      </c>
      <c r="C2715">
        <v>43.5</v>
      </c>
      <c r="D2715" s="15">
        <f t="shared" si="766"/>
        <v>43.5</v>
      </c>
      <c r="E2715">
        <v>32</v>
      </c>
      <c r="F2715" s="6">
        <v>5.5307700000000004</v>
      </c>
      <c r="G2715" s="6">
        <v>-1.5167529999999999E-2</v>
      </c>
      <c r="H2715" s="6">
        <f t="shared" si="757"/>
        <v>5.5156024700000001</v>
      </c>
      <c r="I2715" s="6">
        <f t="shared" si="758"/>
        <v>11.5</v>
      </c>
      <c r="J2715" s="6">
        <f t="shared" si="759"/>
        <v>5.9843975299999999</v>
      </c>
      <c r="K2715" s="3">
        <f t="shared" si="767"/>
        <v>6.8393114628571539</v>
      </c>
      <c r="L2715" s="6">
        <f t="shared" si="760"/>
        <v>0</v>
      </c>
      <c r="M2715" s="6">
        <f t="shared" si="768"/>
        <v>170.81461404571428</v>
      </c>
      <c r="N2715" s="6">
        <f t="shared" si="769"/>
        <v>0.85491393285715844</v>
      </c>
      <c r="O2715" s="2">
        <f t="shared" si="761"/>
        <v>-0.85491393285715844</v>
      </c>
      <c r="P2715" s="2">
        <f t="shared" si="770"/>
        <v>31.145086067142842</v>
      </c>
      <c r="Q2715" s="2">
        <f t="shared" si="762"/>
        <v>12.354913932857158</v>
      </c>
      <c r="R2715" s="2">
        <f t="shared" si="771"/>
        <v>5.5156024700000001</v>
      </c>
      <c r="S2715" s="2">
        <f t="shared" si="763"/>
        <v>6.8393114628571583</v>
      </c>
      <c r="T2715" s="2">
        <f t="shared" si="774"/>
        <v>0</v>
      </c>
      <c r="U2715" s="2">
        <f t="shared" si="764"/>
        <v>0</v>
      </c>
      <c r="V2715" t="str">
        <f t="shared" si="772"/>
        <v>N</v>
      </c>
      <c r="W2715" s="2">
        <f t="shared" si="773"/>
        <v>0</v>
      </c>
      <c r="X2715" s="2">
        <f t="shared" si="765"/>
        <v>0</v>
      </c>
      <c r="Y2715" s="2"/>
    </row>
    <row r="2716" spans="1:25" x14ac:dyDescent="0.2">
      <c r="A2716">
        <v>1</v>
      </c>
      <c r="B2716" s="1">
        <v>42849.041666660087</v>
      </c>
      <c r="C2716">
        <v>34.5</v>
      </c>
      <c r="D2716" s="15">
        <f t="shared" si="766"/>
        <v>34.5</v>
      </c>
      <c r="E2716">
        <v>32</v>
      </c>
      <c r="F2716" s="6">
        <v>5.8199899999999998</v>
      </c>
      <c r="G2716" s="6">
        <v>-1.5167529999999999E-2</v>
      </c>
      <c r="H2716" s="6">
        <f t="shared" si="757"/>
        <v>5.8048224699999995</v>
      </c>
      <c r="I2716" s="6">
        <f t="shared" si="758"/>
        <v>2.5</v>
      </c>
      <c r="J2716" s="6">
        <f t="shared" si="759"/>
        <v>0</v>
      </c>
      <c r="K2716" s="3">
        <f t="shared" si="767"/>
        <v>0</v>
      </c>
      <c r="L2716" s="6">
        <f t="shared" si="760"/>
        <v>3.3048224699999995</v>
      </c>
      <c r="M2716" s="6">
        <f t="shared" si="768"/>
        <v>174.11943651571428</v>
      </c>
      <c r="N2716" s="6">
        <f t="shared" si="769"/>
        <v>0</v>
      </c>
      <c r="O2716" s="2">
        <f t="shared" si="761"/>
        <v>0</v>
      </c>
      <c r="P2716" s="2">
        <f t="shared" si="770"/>
        <v>32</v>
      </c>
      <c r="Q2716" s="2">
        <f t="shared" si="762"/>
        <v>2.5</v>
      </c>
      <c r="R2716" s="2">
        <f t="shared" si="771"/>
        <v>2.5</v>
      </c>
      <c r="S2716" s="2">
        <f t="shared" si="763"/>
        <v>0</v>
      </c>
      <c r="T2716" s="2">
        <f t="shared" si="774"/>
        <v>3.3048224700000048</v>
      </c>
      <c r="U2716" s="2">
        <f t="shared" si="764"/>
        <v>0</v>
      </c>
      <c r="V2716" t="str">
        <f t="shared" si="772"/>
        <v>N</v>
      </c>
      <c r="W2716" s="2">
        <f t="shared" si="773"/>
        <v>0</v>
      </c>
      <c r="X2716" s="2">
        <f t="shared" si="765"/>
        <v>0</v>
      </c>
      <c r="Y2716" s="2"/>
    </row>
    <row r="2717" spans="1:25" x14ac:dyDescent="0.2">
      <c r="A2717">
        <v>2</v>
      </c>
      <c r="B2717" s="1">
        <v>42849.083333326751</v>
      </c>
      <c r="C2717">
        <v>36</v>
      </c>
      <c r="D2717" s="15">
        <f t="shared" si="766"/>
        <v>36</v>
      </c>
      <c r="E2717">
        <v>32</v>
      </c>
      <c r="F2717" s="6">
        <v>6.1703799999999998</v>
      </c>
      <c r="G2717" s="6">
        <v>-1.5167529999999999E-2</v>
      </c>
      <c r="H2717" s="6">
        <f t="shared" si="757"/>
        <v>6.1552124699999995</v>
      </c>
      <c r="I2717" s="6">
        <f t="shared" si="758"/>
        <v>4</v>
      </c>
      <c r="J2717" s="6">
        <f t="shared" si="759"/>
        <v>0</v>
      </c>
      <c r="K2717" s="3">
        <f t="shared" si="767"/>
        <v>0</v>
      </c>
      <c r="L2717" s="6">
        <f t="shared" si="760"/>
        <v>2.1552124699999995</v>
      </c>
      <c r="M2717" s="6">
        <f t="shared" si="768"/>
        <v>176.27464898571429</v>
      </c>
      <c r="N2717" s="6">
        <f t="shared" si="769"/>
        <v>0</v>
      </c>
      <c r="O2717" s="2">
        <f t="shared" si="761"/>
        <v>0</v>
      </c>
      <c r="P2717" s="2">
        <f t="shared" si="770"/>
        <v>32</v>
      </c>
      <c r="Q2717" s="2">
        <f t="shared" si="762"/>
        <v>4</v>
      </c>
      <c r="R2717" s="2">
        <f t="shared" si="771"/>
        <v>4</v>
      </c>
      <c r="S2717" s="2">
        <f t="shared" si="763"/>
        <v>0</v>
      </c>
      <c r="T2717" s="2">
        <f t="shared" si="774"/>
        <v>2.1552124700000093</v>
      </c>
      <c r="U2717" s="2">
        <f t="shared" si="764"/>
        <v>0</v>
      </c>
      <c r="V2717" t="str">
        <f t="shared" si="772"/>
        <v>N</v>
      </c>
      <c r="W2717" s="2">
        <f t="shared" si="773"/>
        <v>0</v>
      </c>
      <c r="X2717" s="2">
        <f t="shared" si="765"/>
        <v>0</v>
      </c>
      <c r="Y2717" s="2"/>
    </row>
    <row r="2718" spans="1:25" x14ac:dyDescent="0.2">
      <c r="A2718">
        <v>3</v>
      </c>
      <c r="B2718" s="1">
        <v>42849.124999993415</v>
      </c>
      <c r="C2718">
        <v>34</v>
      </c>
      <c r="D2718" s="15">
        <f t="shared" si="766"/>
        <v>34</v>
      </c>
      <c r="E2718">
        <v>32</v>
      </c>
      <c r="F2718" s="6">
        <v>6.3136599999999996</v>
      </c>
      <c r="G2718" s="6">
        <v>-1.5167529999999999E-2</v>
      </c>
      <c r="H2718" s="6">
        <f t="shared" si="757"/>
        <v>6.2984924699999993</v>
      </c>
      <c r="I2718" s="6">
        <f t="shared" si="758"/>
        <v>2</v>
      </c>
      <c r="J2718" s="6">
        <f t="shared" si="759"/>
        <v>0</v>
      </c>
      <c r="K2718" s="3">
        <f t="shared" si="767"/>
        <v>0</v>
      </c>
      <c r="L2718" s="6">
        <f t="shared" si="760"/>
        <v>4.2984924699999993</v>
      </c>
      <c r="M2718" s="6">
        <f t="shared" si="768"/>
        <v>180.57314145571428</v>
      </c>
      <c r="N2718" s="6">
        <f t="shared" si="769"/>
        <v>0</v>
      </c>
      <c r="O2718" s="2">
        <f t="shared" si="761"/>
        <v>0</v>
      </c>
      <c r="P2718" s="2">
        <f t="shared" si="770"/>
        <v>32</v>
      </c>
      <c r="Q2718" s="2">
        <f t="shared" si="762"/>
        <v>2</v>
      </c>
      <c r="R2718" s="2">
        <f t="shared" si="771"/>
        <v>2</v>
      </c>
      <c r="S2718" s="2">
        <f t="shared" si="763"/>
        <v>0</v>
      </c>
      <c r="T2718" s="2">
        <f t="shared" si="774"/>
        <v>4.2984924699999851</v>
      </c>
      <c r="U2718" s="2">
        <f t="shared" si="764"/>
        <v>0</v>
      </c>
      <c r="V2718" t="str">
        <f t="shared" si="772"/>
        <v>N</v>
      </c>
      <c r="W2718" s="2">
        <f t="shared" si="773"/>
        <v>0</v>
      </c>
      <c r="X2718" s="2">
        <f t="shared" si="765"/>
        <v>0</v>
      </c>
      <c r="Y2718" s="2"/>
    </row>
    <row r="2719" spans="1:25" x14ac:dyDescent="0.2">
      <c r="A2719">
        <v>4</v>
      </c>
      <c r="B2719" s="1">
        <v>42849.166666660079</v>
      </c>
      <c r="C2719">
        <v>33.1</v>
      </c>
      <c r="D2719" s="15">
        <f t="shared" si="766"/>
        <v>33.1</v>
      </c>
      <c r="E2719">
        <v>32</v>
      </c>
      <c r="F2719" s="6">
        <v>3.7824499999999999</v>
      </c>
      <c r="G2719" s="6">
        <v>-1.5167529999999999E-2</v>
      </c>
      <c r="H2719" s="6">
        <f t="shared" si="757"/>
        <v>3.76728247</v>
      </c>
      <c r="I2719" s="6">
        <f t="shared" si="758"/>
        <v>1.1000000000000014</v>
      </c>
      <c r="J2719" s="6">
        <f t="shared" si="759"/>
        <v>0</v>
      </c>
      <c r="K2719" s="3">
        <f t="shared" si="767"/>
        <v>0</v>
      </c>
      <c r="L2719" s="6">
        <f t="shared" si="760"/>
        <v>2.6672824699999986</v>
      </c>
      <c r="M2719" s="6">
        <f t="shared" si="768"/>
        <v>183.24042392571428</v>
      </c>
      <c r="N2719" s="6">
        <f t="shared" si="769"/>
        <v>0</v>
      </c>
      <c r="O2719" s="2">
        <f t="shared" si="761"/>
        <v>0</v>
      </c>
      <c r="P2719" s="2">
        <f t="shared" si="770"/>
        <v>32</v>
      </c>
      <c r="Q2719" s="2">
        <f t="shared" si="762"/>
        <v>1.1000000000000014</v>
      </c>
      <c r="R2719" s="2">
        <f t="shared" si="771"/>
        <v>1.1000000000000014</v>
      </c>
      <c r="S2719" s="2">
        <f t="shared" si="763"/>
        <v>0</v>
      </c>
      <c r="T2719" s="2">
        <f t="shared" si="774"/>
        <v>2.6672824700000035</v>
      </c>
      <c r="U2719" s="2">
        <f t="shared" si="764"/>
        <v>0</v>
      </c>
      <c r="V2719" t="str">
        <f t="shared" si="772"/>
        <v>N</v>
      </c>
      <c r="W2719" s="2">
        <f t="shared" si="773"/>
        <v>0</v>
      </c>
      <c r="X2719" s="2">
        <f t="shared" si="765"/>
        <v>0</v>
      </c>
      <c r="Y2719" s="2"/>
    </row>
    <row r="2720" spans="1:25" x14ac:dyDescent="0.2">
      <c r="A2720">
        <v>5</v>
      </c>
      <c r="B2720" s="1">
        <v>42849.208333326744</v>
      </c>
      <c r="C2720">
        <v>31.6</v>
      </c>
      <c r="D2720" s="15">
        <f t="shared" si="766"/>
        <v>31.6</v>
      </c>
      <c r="E2720">
        <v>32</v>
      </c>
      <c r="F2720" s="6">
        <v>3.5376099999999999</v>
      </c>
      <c r="G2720" s="6">
        <v>-1.5167529999999999E-2</v>
      </c>
      <c r="H2720" s="6">
        <f t="shared" si="757"/>
        <v>3.5224424700000001</v>
      </c>
      <c r="I2720" s="6">
        <f t="shared" si="758"/>
        <v>0</v>
      </c>
      <c r="J2720" s="6">
        <f t="shared" si="759"/>
        <v>0</v>
      </c>
      <c r="K2720" s="3">
        <f t="shared" si="767"/>
        <v>0</v>
      </c>
      <c r="L2720" s="6">
        <f t="shared" si="760"/>
        <v>3.5224424700000001</v>
      </c>
      <c r="M2720" s="6">
        <f t="shared" si="768"/>
        <v>186.76286639571427</v>
      </c>
      <c r="N2720" s="6">
        <f t="shared" si="769"/>
        <v>0</v>
      </c>
      <c r="O2720" s="2">
        <f t="shared" si="761"/>
        <v>0</v>
      </c>
      <c r="P2720" s="2">
        <f t="shared" si="770"/>
        <v>32</v>
      </c>
      <c r="Q2720" s="2">
        <f t="shared" si="762"/>
        <v>-0.39999999999999858</v>
      </c>
      <c r="R2720" s="2">
        <f t="shared" si="771"/>
        <v>-0.39999999999999858</v>
      </c>
      <c r="S2720" s="2">
        <f t="shared" si="763"/>
        <v>0</v>
      </c>
      <c r="T2720" s="2">
        <f t="shared" si="774"/>
        <v>3.5224424699999872</v>
      </c>
      <c r="U2720" s="2">
        <f t="shared" si="764"/>
        <v>0</v>
      </c>
      <c r="V2720" t="str">
        <f t="shared" si="772"/>
        <v>N</v>
      </c>
      <c r="W2720" s="2">
        <f t="shared" si="773"/>
        <v>0</v>
      </c>
      <c r="X2720" s="2">
        <f t="shared" si="765"/>
        <v>0</v>
      </c>
      <c r="Y2720" s="2"/>
    </row>
    <row r="2721" spans="1:25" x14ac:dyDescent="0.2">
      <c r="A2721">
        <v>6</v>
      </c>
      <c r="B2721" s="1">
        <v>42849.249999993408</v>
      </c>
      <c r="C2721">
        <v>33.5</v>
      </c>
      <c r="D2721" s="15">
        <f t="shared" si="766"/>
        <v>33.5</v>
      </c>
      <c r="E2721">
        <v>32</v>
      </c>
      <c r="F2721" s="6">
        <v>1.48855</v>
      </c>
      <c r="G2721" s="6">
        <v>1.2699111700000001</v>
      </c>
      <c r="H2721" s="6">
        <f t="shared" si="757"/>
        <v>2.7584611700000004</v>
      </c>
      <c r="I2721" s="6">
        <f t="shared" si="758"/>
        <v>1.5</v>
      </c>
      <c r="J2721" s="6">
        <f t="shared" si="759"/>
        <v>0</v>
      </c>
      <c r="K2721" s="3">
        <f t="shared" si="767"/>
        <v>0</v>
      </c>
      <c r="L2721" s="6">
        <f t="shared" si="760"/>
        <v>1.2584611700000004</v>
      </c>
      <c r="M2721" s="6">
        <f t="shared" si="768"/>
        <v>188.02132756571427</v>
      </c>
      <c r="N2721" s="6">
        <f t="shared" si="769"/>
        <v>0</v>
      </c>
      <c r="O2721" s="2">
        <f t="shared" si="761"/>
        <v>0</v>
      </c>
      <c r="P2721" s="2">
        <f t="shared" si="770"/>
        <v>32</v>
      </c>
      <c r="Q2721" s="2">
        <f t="shared" si="762"/>
        <v>1.5</v>
      </c>
      <c r="R2721" s="2">
        <f t="shared" si="771"/>
        <v>1.5</v>
      </c>
      <c r="S2721" s="2">
        <f t="shared" si="763"/>
        <v>0</v>
      </c>
      <c r="T2721" s="2">
        <f t="shared" si="774"/>
        <v>1.2584611700000039</v>
      </c>
      <c r="U2721" s="2">
        <f t="shared" si="764"/>
        <v>0</v>
      </c>
      <c r="V2721" t="str">
        <f t="shared" si="772"/>
        <v>N</v>
      </c>
      <c r="W2721" s="2">
        <f t="shared" si="773"/>
        <v>0</v>
      </c>
      <c r="X2721" s="2">
        <f t="shared" si="765"/>
        <v>0</v>
      </c>
      <c r="Y2721" s="2"/>
    </row>
    <row r="2722" spans="1:25" x14ac:dyDescent="0.2">
      <c r="A2722">
        <v>7</v>
      </c>
      <c r="B2722" s="1">
        <v>42849.291666660072</v>
      </c>
      <c r="C2722">
        <v>37.9</v>
      </c>
      <c r="D2722" s="15">
        <f t="shared" si="766"/>
        <v>37.9</v>
      </c>
      <c r="E2722">
        <v>32</v>
      </c>
      <c r="F2722" s="6">
        <v>1.56603</v>
      </c>
      <c r="G2722" s="6">
        <v>10.217527</v>
      </c>
      <c r="H2722" s="6">
        <f t="shared" si="757"/>
        <v>11.783557</v>
      </c>
      <c r="I2722" s="6">
        <f t="shared" si="758"/>
        <v>5.8999999999999986</v>
      </c>
      <c r="J2722" s="6">
        <f t="shared" si="759"/>
        <v>0</v>
      </c>
      <c r="K2722" s="3">
        <f t="shared" si="767"/>
        <v>0</v>
      </c>
      <c r="L2722" s="6">
        <f t="shared" si="760"/>
        <v>5.8835570000000015</v>
      </c>
      <c r="M2722" s="6">
        <f t="shared" si="768"/>
        <v>193.90488456571427</v>
      </c>
      <c r="N2722" s="6">
        <f t="shared" si="769"/>
        <v>0</v>
      </c>
      <c r="O2722" s="2">
        <f t="shared" si="761"/>
        <v>0</v>
      </c>
      <c r="P2722" s="2">
        <f t="shared" si="770"/>
        <v>32</v>
      </c>
      <c r="Q2722" s="2">
        <f t="shared" si="762"/>
        <v>5.8999999999999986</v>
      </c>
      <c r="R2722" s="2">
        <f t="shared" si="771"/>
        <v>5.8999999999999986</v>
      </c>
      <c r="S2722" s="2">
        <f t="shared" si="763"/>
        <v>0</v>
      </c>
      <c r="T2722" s="2">
        <f t="shared" si="774"/>
        <v>5.8835569999999962</v>
      </c>
      <c r="U2722" s="2">
        <f t="shared" si="764"/>
        <v>0</v>
      </c>
      <c r="V2722" t="str">
        <f t="shared" si="772"/>
        <v>N</v>
      </c>
      <c r="W2722" s="2">
        <f t="shared" si="773"/>
        <v>0</v>
      </c>
      <c r="X2722" s="2">
        <f t="shared" si="765"/>
        <v>0</v>
      </c>
      <c r="Y2722" s="2"/>
    </row>
    <row r="2723" spans="1:25" x14ac:dyDescent="0.2">
      <c r="A2723">
        <v>8</v>
      </c>
      <c r="B2723" s="1">
        <v>42849.333333326736</v>
      </c>
      <c r="C2723">
        <v>40.299999999999997</v>
      </c>
      <c r="D2723" s="15">
        <f t="shared" si="766"/>
        <v>40.299999999999997</v>
      </c>
      <c r="E2723">
        <v>32</v>
      </c>
      <c r="F2723" s="6">
        <v>2.7502499999999999</v>
      </c>
      <c r="G2723" s="6">
        <v>22.94631</v>
      </c>
      <c r="H2723" s="6">
        <f t="shared" si="757"/>
        <v>25.696560000000002</v>
      </c>
      <c r="I2723" s="6">
        <f t="shared" si="758"/>
        <v>8.2999999999999972</v>
      </c>
      <c r="J2723" s="6">
        <f t="shared" si="759"/>
        <v>0</v>
      </c>
      <c r="K2723" s="3">
        <f t="shared" si="767"/>
        <v>0</v>
      </c>
      <c r="L2723" s="6">
        <f t="shared" si="760"/>
        <v>17.396560000000004</v>
      </c>
      <c r="M2723" s="6">
        <f t="shared" si="768"/>
        <v>211.30144456571426</v>
      </c>
      <c r="N2723" s="6">
        <f t="shared" si="769"/>
        <v>0</v>
      </c>
      <c r="O2723" s="2">
        <f t="shared" si="761"/>
        <v>0</v>
      </c>
      <c r="P2723" s="2">
        <f t="shared" si="770"/>
        <v>32</v>
      </c>
      <c r="Q2723" s="2">
        <f t="shared" si="762"/>
        <v>8.2999999999999972</v>
      </c>
      <c r="R2723" s="2">
        <f t="shared" si="771"/>
        <v>8.2999999999999972</v>
      </c>
      <c r="S2723" s="2">
        <f t="shared" si="763"/>
        <v>0</v>
      </c>
      <c r="T2723" s="2">
        <f t="shared" si="774"/>
        <v>17.396559999999994</v>
      </c>
      <c r="U2723" s="2">
        <f t="shared" si="764"/>
        <v>0</v>
      </c>
      <c r="V2723" t="str">
        <f t="shared" si="772"/>
        <v>Y</v>
      </c>
      <c r="W2723" s="2">
        <f t="shared" si="773"/>
        <v>0</v>
      </c>
      <c r="X2723" s="2">
        <f t="shared" si="765"/>
        <v>0</v>
      </c>
      <c r="Y2723" s="2"/>
    </row>
    <row r="2724" spans="1:25" x14ac:dyDescent="0.2">
      <c r="A2724">
        <v>9</v>
      </c>
      <c r="B2724" s="1">
        <v>42849.374999993401</v>
      </c>
      <c r="C2724">
        <v>41.6</v>
      </c>
      <c r="D2724" s="15">
        <f t="shared" si="766"/>
        <v>41.6</v>
      </c>
      <c r="E2724">
        <v>32</v>
      </c>
      <c r="F2724" s="6">
        <v>4.4059600000000003</v>
      </c>
      <c r="G2724" s="6">
        <v>32.122129999999999</v>
      </c>
      <c r="H2724" s="6">
        <f t="shared" si="757"/>
        <v>36.528089999999999</v>
      </c>
      <c r="I2724" s="6">
        <f t="shared" si="758"/>
        <v>9.6000000000000014</v>
      </c>
      <c r="J2724" s="6">
        <f t="shared" si="759"/>
        <v>0</v>
      </c>
      <c r="K2724" s="3">
        <f t="shared" si="767"/>
        <v>0</v>
      </c>
      <c r="L2724" s="6">
        <f t="shared" si="760"/>
        <v>26.928089999999997</v>
      </c>
      <c r="M2724" s="6">
        <f t="shared" si="768"/>
        <v>220</v>
      </c>
      <c r="N2724" s="6">
        <f t="shared" si="769"/>
        <v>18.22953456571426</v>
      </c>
      <c r="O2724" s="2">
        <f t="shared" si="761"/>
        <v>-18.22953456571426</v>
      </c>
      <c r="P2724" s="2">
        <f t="shared" si="770"/>
        <v>13.77046543428574</v>
      </c>
      <c r="Q2724" s="2">
        <f t="shared" si="762"/>
        <v>27.829534565714262</v>
      </c>
      <c r="R2724" s="2">
        <f t="shared" si="771"/>
        <v>27.829534565714262</v>
      </c>
      <c r="S2724" s="2">
        <f t="shared" si="763"/>
        <v>0</v>
      </c>
      <c r="T2724" s="2">
        <f t="shared" si="774"/>
        <v>8.698555434285737</v>
      </c>
      <c r="U2724" s="2">
        <f t="shared" si="764"/>
        <v>0</v>
      </c>
      <c r="V2724" t="str">
        <f t="shared" si="772"/>
        <v>Y</v>
      </c>
      <c r="W2724" s="2">
        <f t="shared" si="773"/>
        <v>0</v>
      </c>
      <c r="X2724" s="2">
        <f t="shared" si="765"/>
        <v>0</v>
      </c>
      <c r="Y2724" s="2"/>
    </row>
    <row r="2725" spans="1:25" x14ac:dyDescent="0.2">
      <c r="A2725">
        <v>10</v>
      </c>
      <c r="B2725" s="1">
        <v>42849.416666660065</v>
      </c>
      <c r="C2725">
        <v>44.1</v>
      </c>
      <c r="D2725" s="15">
        <f t="shared" si="766"/>
        <v>44.1</v>
      </c>
      <c r="E2725">
        <v>32</v>
      </c>
      <c r="F2725" s="6">
        <v>4.6144299999999996</v>
      </c>
      <c r="G2725" s="6">
        <v>41.381680000000003</v>
      </c>
      <c r="H2725" s="6">
        <f t="shared" si="757"/>
        <v>45.996110000000002</v>
      </c>
      <c r="I2725" s="6">
        <f t="shared" si="758"/>
        <v>12.100000000000001</v>
      </c>
      <c r="J2725" s="6">
        <f t="shared" si="759"/>
        <v>0</v>
      </c>
      <c r="K2725" s="3">
        <f t="shared" si="767"/>
        <v>0</v>
      </c>
      <c r="L2725" s="6">
        <f t="shared" si="760"/>
        <v>33.89611</v>
      </c>
      <c r="M2725" s="6">
        <f t="shared" si="768"/>
        <v>220</v>
      </c>
      <c r="N2725" s="6">
        <f t="shared" si="769"/>
        <v>33.896109999999993</v>
      </c>
      <c r="O2725" s="2">
        <f t="shared" si="761"/>
        <v>-32</v>
      </c>
      <c r="P2725" s="2">
        <f t="shared" si="770"/>
        <v>0</v>
      </c>
      <c r="Q2725" s="2">
        <f t="shared" si="762"/>
        <v>44.1</v>
      </c>
      <c r="R2725" s="2">
        <f t="shared" si="771"/>
        <v>44.1</v>
      </c>
      <c r="S2725" s="2">
        <f t="shared" si="763"/>
        <v>0</v>
      </c>
      <c r="T2725" s="2">
        <f t="shared" si="774"/>
        <v>0</v>
      </c>
      <c r="U2725" s="2">
        <f t="shared" si="764"/>
        <v>1.8961099999999931</v>
      </c>
      <c r="V2725" t="str">
        <f t="shared" si="772"/>
        <v>Y</v>
      </c>
      <c r="W2725" s="2">
        <f t="shared" si="773"/>
        <v>1.8961099999999931</v>
      </c>
      <c r="X2725" s="2">
        <f t="shared" si="765"/>
        <v>0</v>
      </c>
      <c r="Y2725" s="2"/>
    </row>
    <row r="2726" spans="1:25" x14ac:dyDescent="0.2">
      <c r="A2726">
        <v>11</v>
      </c>
      <c r="B2726" s="1">
        <v>42849.458333326729</v>
      </c>
      <c r="C2726">
        <v>45</v>
      </c>
      <c r="D2726" s="15">
        <f t="shared" si="766"/>
        <v>45</v>
      </c>
      <c r="E2726">
        <v>32</v>
      </c>
      <c r="F2726" s="6">
        <v>5.7064000000000004</v>
      </c>
      <c r="G2726" s="6">
        <v>45.350670000000001</v>
      </c>
      <c r="H2726" s="6">
        <f t="shared" si="757"/>
        <v>51.057070000000003</v>
      </c>
      <c r="I2726" s="6">
        <f t="shared" si="758"/>
        <v>13</v>
      </c>
      <c r="J2726" s="6">
        <f t="shared" si="759"/>
        <v>0</v>
      </c>
      <c r="K2726" s="3">
        <f t="shared" si="767"/>
        <v>0</v>
      </c>
      <c r="L2726" s="6">
        <f t="shared" si="760"/>
        <v>38.057070000000003</v>
      </c>
      <c r="M2726" s="6">
        <f t="shared" si="768"/>
        <v>220</v>
      </c>
      <c r="N2726" s="6">
        <f t="shared" si="769"/>
        <v>38.05707000000001</v>
      </c>
      <c r="O2726" s="2">
        <f t="shared" si="761"/>
        <v>-32</v>
      </c>
      <c r="P2726" s="2">
        <f t="shared" si="770"/>
        <v>0</v>
      </c>
      <c r="Q2726" s="2">
        <f t="shared" si="762"/>
        <v>45</v>
      </c>
      <c r="R2726" s="2">
        <f t="shared" si="771"/>
        <v>45</v>
      </c>
      <c r="S2726" s="2">
        <f t="shared" si="763"/>
        <v>0</v>
      </c>
      <c r="T2726" s="2">
        <f t="shared" si="774"/>
        <v>0</v>
      </c>
      <c r="U2726" s="2">
        <f t="shared" si="764"/>
        <v>6.0570700000000102</v>
      </c>
      <c r="V2726" t="str">
        <f t="shared" si="772"/>
        <v>Y</v>
      </c>
      <c r="W2726" s="2">
        <f t="shared" si="773"/>
        <v>6.0570700000000102</v>
      </c>
      <c r="X2726" s="2">
        <f t="shared" si="765"/>
        <v>0</v>
      </c>
      <c r="Y2726" s="2"/>
    </row>
    <row r="2727" spans="1:25" x14ac:dyDescent="0.2">
      <c r="A2727">
        <v>12</v>
      </c>
      <c r="B2727" s="1">
        <v>42849.499999993393</v>
      </c>
      <c r="C2727">
        <v>45.7</v>
      </c>
      <c r="D2727" s="15">
        <f t="shared" si="766"/>
        <v>45.7</v>
      </c>
      <c r="E2727">
        <v>32</v>
      </c>
      <c r="F2727" s="6">
        <v>7.8394599999999999</v>
      </c>
      <c r="G2727" s="6">
        <v>45.84243</v>
      </c>
      <c r="H2727" s="6">
        <f t="shared" si="757"/>
        <v>53.681890000000003</v>
      </c>
      <c r="I2727" s="6">
        <f t="shared" si="758"/>
        <v>13.700000000000003</v>
      </c>
      <c r="J2727" s="6">
        <f t="shared" si="759"/>
        <v>0</v>
      </c>
      <c r="K2727" s="3">
        <f t="shared" si="767"/>
        <v>0</v>
      </c>
      <c r="L2727" s="6">
        <f t="shared" si="760"/>
        <v>39.98189</v>
      </c>
      <c r="M2727" s="6">
        <f t="shared" si="768"/>
        <v>220</v>
      </c>
      <c r="N2727" s="6">
        <f t="shared" si="769"/>
        <v>39.981890000000021</v>
      </c>
      <c r="O2727" s="2">
        <f t="shared" si="761"/>
        <v>-32</v>
      </c>
      <c r="P2727" s="2">
        <f t="shared" si="770"/>
        <v>0</v>
      </c>
      <c r="Q2727" s="2">
        <f t="shared" si="762"/>
        <v>45.7</v>
      </c>
      <c r="R2727" s="2">
        <f t="shared" si="771"/>
        <v>45.7</v>
      </c>
      <c r="S2727" s="2">
        <f t="shared" si="763"/>
        <v>0</v>
      </c>
      <c r="T2727" s="2">
        <f t="shared" si="774"/>
        <v>0</v>
      </c>
      <c r="U2727" s="2">
        <f t="shared" si="764"/>
        <v>7.9818900000000212</v>
      </c>
      <c r="V2727" t="str">
        <f t="shared" si="772"/>
        <v>Y</v>
      </c>
      <c r="W2727" s="2">
        <f t="shared" si="773"/>
        <v>7.9818900000000212</v>
      </c>
      <c r="X2727" s="2">
        <f t="shared" si="765"/>
        <v>0</v>
      </c>
      <c r="Y2727" s="2"/>
    </row>
    <row r="2728" spans="1:25" x14ac:dyDescent="0.2">
      <c r="A2728">
        <v>13</v>
      </c>
      <c r="B2728" s="1">
        <v>42849.541666660058</v>
      </c>
      <c r="C2728">
        <v>48.3</v>
      </c>
      <c r="D2728" s="15">
        <f t="shared" si="766"/>
        <v>48.3</v>
      </c>
      <c r="E2728">
        <v>32</v>
      </c>
      <c r="F2728" s="6">
        <v>8.9586600000000001</v>
      </c>
      <c r="G2728" s="6">
        <v>43.533230000000003</v>
      </c>
      <c r="H2728" s="6">
        <f t="shared" si="757"/>
        <v>52.491890000000005</v>
      </c>
      <c r="I2728" s="6">
        <f t="shared" si="758"/>
        <v>16.299999999999997</v>
      </c>
      <c r="J2728" s="6">
        <f t="shared" si="759"/>
        <v>0</v>
      </c>
      <c r="K2728" s="3">
        <f t="shared" si="767"/>
        <v>0</v>
      </c>
      <c r="L2728" s="6">
        <f t="shared" si="760"/>
        <v>36.191890000000008</v>
      </c>
      <c r="M2728" s="6">
        <f t="shared" si="768"/>
        <v>220</v>
      </c>
      <c r="N2728" s="6">
        <f t="shared" si="769"/>
        <v>36.191890000000001</v>
      </c>
      <c r="O2728" s="2">
        <f t="shared" si="761"/>
        <v>-32</v>
      </c>
      <c r="P2728" s="2">
        <f t="shared" si="770"/>
        <v>0</v>
      </c>
      <c r="Q2728" s="2">
        <f t="shared" si="762"/>
        <v>48.3</v>
      </c>
      <c r="R2728" s="2">
        <f t="shared" si="771"/>
        <v>48.3</v>
      </c>
      <c r="S2728" s="2">
        <f t="shared" si="763"/>
        <v>0</v>
      </c>
      <c r="T2728" s="2">
        <f t="shared" si="774"/>
        <v>0</v>
      </c>
      <c r="U2728" s="2">
        <f t="shared" si="764"/>
        <v>4.1918900000000008</v>
      </c>
      <c r="V2728" t="str">
        <f t="shared" si="772"/>
        <v>Y</v>
      </c>
      <c r="W2728" s="2">
        <f t="shared" si="773"/>
        <v>4.1918900000000008</v>
      </c>
      <c r="X2728" s="2">
        <f t="shared" si="765"/>
        <v>0</v>
      </c>
      <c r="Y2728" s="2"/>
    </row>
    <row r="2729" spans="1:25" x14ac:dyDescent="0.2">
      <c r="A2729">
        <v>14</v>
      </c>
      <c r="B2729" s="1">
        <v>42849.583333326722</v>
      </c>
      <c r="C2729">
        <v>47.8</v>
      </c>
      <c r="D2729" s="15">
        <f t="shared" si="766"/>
        <v>47.8</v>
      </c>
      <c r="E2729">
        <v>32</v>
      </c>
      <c r="F2729" s="6">
        <v>7.5816100000000004</v>
      </c>
      <c r="G2729" s="6">
        <v>33.875920000000001</v>
      </c>
      <c r="H2729" s="6">
        <f t="shared" si="757"/>
        <v>41.457529999999998</v>
      </c>
      <c r="I2729" s="6">
        <f t="shared" si="758"/>
        <v>15.799999999999997</v>
      </c>
      <c r="J2729" s="6">
        <f t="shared" si="759"/>
        <v>0</v>
      </c>
      <c r="K2729" s="3">
        <f t="shared" si="767"/>
        <v>0</v>
      </c>
      <c r="L2729" s="6">
        <f t="shared" si="760"/>
        <v>25.657530000000001</v>
      </c>
      <c r="M2729" s="6">
        <f t="shared" si="768"/>
        <v>220</v>
      </c>
      <c r="N2729" s="6">
        <f t="shared" si="769"/>
        <v>25.657530000000008</v>
      </c>
      <c r="O2729" s="2">
        <f t="shared" si="761"/>
        <v>-25.657530000000008</v>
      </c>
      <c r="P2729" s="2">
        <f t="shared" si="770"/>
        <v>6.3424699999999916</v>
      </c>
      <c r="Q2729" s="2">
        <f t="shared" si="762"/>
        <v>41.457530000000006</v>
      </c>
      <c r="R2729" s="2">
        <f t="shared" si="771"/>
        <v>41.457530000000006</v>
      </c>
      <c r="S2729" s="2">
        <f t="shared" si="763"/>
        <v>0</v>
      </c>
      <c r="T2729" s="2">
        <f t="shared" si="774"/>
        <v>0</v>
      </c>
      <c r="U2729" s="2">
        <f t="shared" si="764"/>
        <v>0</v>
      </c>
      <c r="V2729" t="str">
        <f t="shared" si="772"/>
        <v>Y</v>
      </c>
      <c r="W2729" s="2">
        <f t="shared" si="773"/>
        <v>0</v>
      </c>
      <c r="X2729" s="2">
        <f t="shared" si="765"/>
        <v>0</v>
      </c>
      <c r="Y2729" s="2"/>
    </row>
    <row r="2730" spans="1:25" x14ac:dyDescent="0.2">
      <c r="A2730">
        <v>15</v>
      </c>
      <c r="B2730" s="1">
        <v>42849.624999993386</v>
      </c>
      <c r="C2730">
        <v>47.6</v>
      </c>
      <c r="D2730" s="15">
        <f t="shared" si="766"/>
        <v>47.6</v>
      </c>
      <c r="E2730">
        <v>32</v>
      </c>
      <c r="F2730" s="6">
        <v>6.7979000000000003</v>
      </c>
      <c r="G2730" s="6">
        <v>27.608650000000001</v>
      </c>
      <c r="H2730" s="6">
        <f t="shared" si="757"/>
        <v>34.406550000000003</v>
      </c>
      <c r="I2730" s="6">
        <f t="shared" si="758"/>
        <v>15.600000000000001</v>
      </c>
      <c r="J2730" s="6">
        <f t="shared" si="759"/>
        <v>0</v>
      </c>
      <c r="K2730" s="3">
        <f t="shared" si="767"/>
        <v>0</v>
      </c>
      <c r="L2730" s="6">
        <f t="shared" si="760"/>
        <v>18.806550000000001</v>
      </c>
      <c r="M2730" s="6">
        <f t="shared" si="768"/>
        <v>220</v>
      </c>
      <c r="N2730" s="6">
        <f t="shared" si="769"/>
        <v>18.806550000000016</v>
      </c>
      <c r="O2730" s="2">
        <f t="shared" si="761"/>
        <v>-18.806550000000016</v>
      </c>
      <c r="P2730" s="2">
        <f t="shared" si="770"/>
        <v>13.193449999999984</v>
      </c>
      <c r="Q2730" s="2">
        <f t="shared" si="762"/>
        <v>34.406550000000017</v>
      </c>
      <c r="R2730" s="2">
        <f t="shared" si="771"/>
        <v>34.406550000000017</v>
      </c>
      <c r="S2730" s="2">
        <f t="shared" si="763"/>
        <v>0</v>
      </c>
      <c r="T2730" s="2">
        <f t="shared" si="774"/>
        <v>0</v>
      </c>
      <c r="U2730" s="2">
        <f t="shared" si="764"/>
        <v>0</v>
      </c>
      <c r="V2730" t="str">
        <f t="shared" si="772"/>
        <v>Y</v>
      </c>
      <c r="W2730" s="2">
        <f t="shared" si="773"/>
        <v>0</v>
      </c>
      <c r="X2730" s="2">
        <f t="shared" si="765"/>
        <v>0</v>
      </c>
      <c r="Y2730" s="2"/>
    </row>
    <row r="2731" spans="1:25" x14ac:dyDescent="0.2">
      <c r="A2731">
        <v>16</v>
      </c>
      <c r="B2731" s="1">
        <v>42849.66666666005</v>
      </c>
      <c r="C2731">
        <v>48.3</v>
      </c>
      <c r="D2731" s="15">
        <f t="shared" si="766"/>
        <v>48.3</v>
      </c>
      <c r="E2731">
        <v>32</v>
      </c>
      <c r="F2731" s="6">
        <v>3.6511100000000001</v>
      </c>
      <c r="G2731" s="6">
        <v>17.977330000000002</v>
      </c>
      <c r="H2731" s="6">
        <f t="shared" si="757"/>
        <v>21.628440000000001</v>
      </c>
      <c r="I2731" s="6">
        <f t="shared" si="758"/>
        <v>16.299999999999997</v>
      </c>
      <c r="J2731" s="6">
        <f t="shared" si="759"/>
        <v>0</v>
      </c>
      <c r="K2731" s="3">
        <f t="shared" si="767"/>
        <v>0</v>
      </c>
      <c r="L2731" s="6">
        <f t="shared" si="760"/>
        <v>5.3284400000000041</v>
      </c>
      <c r="M2731" s="6">
        <f t="shared" si="768"/>
        <v>220</v>
      </c>
      <c r="N2731" s="6">
        <f t="shared" si="769"/>
        <v>5.3284400000000005</v>
      </c>
      <c r="O2731" s="2">
        <f t="shared" si="761"/>
        <v>-5.3284400000000005</v>
      </c>
      <c r="P2731" s="2">
        <f t="shared" si="770"/>
        <v>26.671559999999999</v>
      </c>
      <c r="Q2731" s="2">
        <f t="shared" si="762"/>
        <v>21.628439999999998</v>
      </c>
      <c r="R2731" s="2">
        <f t="shared" si="771"/>
        <v>21.628439999999998</v>
      </c>
      <c r="S2731" s="2">
        <f t="shared" si="763"/>
        <v>0</v>
      </c>
      <c r="T2731" s="2">
        <f t="shared" si="774"/>
        <v>0</v>
      </c>
      <c r="U2731" s="2">
        <f t="shared" si="764"/>
        <v>0</v>
      </c>
      <c r="V2731" t="str">
        <f t="shared" si="772"/>
        <v>Y</v>
      </c>
      <c r="W2731" s="2">
        <f t="shared" si="773"/>
        <v>0</v>
      </c>
      <c r="X2731" s="2">
        <f t="shared" si="765"/>
        <v>0</v>
      </c>
      <c r="Y2731" s="2"/>
    </row>
    <row r="2732" spans="1:25" x14ac:dyDescent="0.2">
      <c r="A2732">
        <v>17</v>
      </c>
      <c r="B2732" s="1">
        <v>42849.708333326715</v>
      </c>
      <c r="C2732">
        <v>49.5</v>
      </c>
      <c r="D2732" s="15">
        <f t="shared" si="766"/>
        <v>49.5</v>
      </c>
      <c r="E2732">
        <v>32</v>
      </c>
      <c r="F2732" s="6">
        <v>3.31948</v>
      </c>
      <c r="G2732" s="6">
        <v>5.8488739999999995</v>
      </c>
      <c r="H2732" s="6">
        <f t="shared" si="757"/>
        <v>9.168353999999999</v>
      </c>
      <c r="I2732" s="6">
        <f t="shared" si="758"/>
        <v>17.5</v>
      </c>
      <c r="J2732" s="6">
        <f t="shared" si="759"/>
        <v>8.331646000000001</v>
      </c>
      <c r="K2732" s="3">
        <f t="shared" si="767"/>
        <v>9.5218811428571541</v>
      </c>
      <c r="L2732" s="6">
        <f t="shared" si="760"/>
        <v>0</v>
      </c>
      <c r="M2732" s="6">
        <f t="shared" si="768"/>
        <v>210.47811885714285</v>
      </c>
      <c r="N2732" s="6">
        <f t="shared" si="769"/>
        <v>1.1902351428571478</v>
      </c>
      <c r="O2732" s="2">
        <f t="shared" si="761"/>
        <v>-1.1902351428571478</v>
      </c>
      <c r="P2732" s="2">
        <f t="shared" si="770"/>
        <v>30.809764857142852</v>
      </c>
      <c r="Q2732" s="2">
        <f t="shared" si="762"/>
        <v>18.690235142857148</v>
      </c>
      <c r="R2732" s="2">
        <f t="shared" si="771"/>
        <v>9.168353999999999</v>
      </c>
      <c r="S2732" s="2">
        <f t="shared" si="763"/>
        <v>9.5218811428571488</v>
      </c>
      <c r="T2732" s="2">
        <f t="shared" si="774"/>
        <v>0</v>
      </c>
      <c r="U2732" s="2">
        <f t="shared" si="764"/>
        <v>0</v>
      </c>
      <c r="V2732" t="str">
        <f t="shared" si="772"/>
        <v>N</v>
      </c>
      <c r="W2732" s="2">
        <f t="shared" si="773"/>
        <v>0</v>
      </c>
      <c r="X2732" s="2">
        <f t="shared" si="765"/>
        <v>0</v>
      </c>
      <c r="Y2732" s="2"/>
    </row>
    <row r="2733" spans="1:25" x14ac:dyDescent="0.2">
      <c r="A2733">
        <v>18</v>
      </c>
      <c r="B2733" s="1">
        <v>42849.749999993379</v>
      </c>
      <c r="C2733">
        <v>49</v>
      </c>
      <c r="D2733" s="15">
        <f t="shared" si="766"/>
        <v>49</v>
      </c>
      <c r="E2733">
        <v>32</v>
      </c>
      <c r="F2733" s="6">
        <v>3.87269</v>
      </c>
      <c r="G2733" s="6">
        <v>-1.5167529999999999E-2</v>
      </c>
      <c r="H2733" s="6">
        <f t="shared" si="757"/>
        <v>3.8575224700000001</v>
      </c>
      <c r="I2733" s="6">
        <f t="shared" si="758"/>
        <v>17</v>
      </c>
      <c r="J2733" s="6">
        <f t="shared" si="759"/>
        <v>13.142477530000001</v>
      </c>
      <c r="K2733" s="3">
        <f t="shared" si="767"/>
        <v>15.019974319999989</v>
      </c>
      <c r="L2733" s="6">
        <f t="shared" si="760"/>
        <v>0</v>
      </c>
      <c r="M2733" s="6">
        <f t="shared" si="768"/>
        <v>195.45814453714286</v>
      </c>
      <c r="N2733" s="6">
        <f t="shared" si="769"/>
        <v>1.8774967899999808</v>
      </c>
      <c r="O2733" s="2">
        <f t="shared" si="761"/>
        <v>-1.8774967899999808</v>
      </c>
      <c r="P2733" s="2">
        <f t="shared" si="770"/>
        <v>30.122503210000019</v>
      </c>
      <c r="Q2733" s="2">
        <f t="shared" si="762"/>
        <v>18.877496789999981</v>
      </c>
      <c r="R2733" s="2">
        <f t="shared" si="771"/>
        <v>3.8575224700000001</v>
      </c>
      <c r="S2733" s="2">
        <f t="shared" si="763"/>
        <v>15.019974319999982</v>
      </c>
      <c r="T2733" s="2">
        <f t="shared" si="774"/>
        <v>0</v>
      </c>
      <c r="U2733" s="2">
        <f t="shared" si="764"/>
        <v>0</v>
      </c>
      <c r="V2733" t="str">
        <f t="shared" si="772"/>
        <v>N</v>
      </c>
      <c r="W2733" s="2">
        <f t="shared" si="773"/>
        <v>0</v>
      </c>
      <c r="X2733" s="2">
        <f t="shared" si="765"/>
        <v>0</v>
      </c>
      <c r="Y2733" s="2"/>
    </row>
    <row r="2734" spans="1:25" x14ac:dyDescent="0.2">
      <c r="A2734">
        <v>19</v>
      </c>
      <c r="B2734" s="1">
        <v>42849.791666660043</v>
      </c>
      <c r="C2734">
        <v>49.1</v>
      </c>
      <c r="D2734" s="15">
        <f t="shared" si="766"/>
        <v>49.1</v>
      </c>
      <c r="E2734">
        <v>32</v>
      </c>
      <c r="F2734" s="6">
        <v>3.1594099999999998</v>
      </c>
      <c r="G2734" s="6">
        <v>-1.5167529999999999E-2</v>
      </c>
      <c r="H2734" s="6">
        <f t="shared" si="757"/>
        <v>3.14424247</v>
      </c>
      <c r="I2734" s="6">
        <f t="shared" si="758"/>
        <v>17.100000000000001</v>
      </c>
      <c r="J2734" s="6">
        <f t="shared" si="759"/>
        <v>13.955757530000001</v>
      </c>
      <c r="K2734" s="3">
        <f t="shared" si="767"/>
        <v>15.949437177142869</v>
      </c>
      <c r="L2734" s="6">
        <f t="shared" si="760"/>
        <v>0</v>
      </c>
      <c r="M2734" s="6">
        <f t="shared" si="768"/>
        <v>179.50870735999999</v>
      </c>
      <c r="N2734" s="6">
        <f t="shared" si="769"/>
        <v>1.9936796471428693</v>
      </c>
      <c r="O2734" s="2">
        <f t="shared" si="761"/>
        <v>-1.9936796471428693</v>
      </c>
      <c r="P2734" s="2">
        <f t="shared" si="770"/>
        <v>30.006320352857131</v>
      </c>
      <c r="Q2734" s="2">
        <f t="shared" si="762"/>
        <v>19.093679647142871</v>
      </c>
      <c r="R2734" s="2">
        <f t="shared" si="771"/>
        <v>3.14424247</v>
      </c>
      <c r="S2734" s="2">
        <f t="shared" si="763"/>
        <v>15.949437177142871</v>
      </c>
      <c r="T2734" s="2">
        <f t="shared" si="774"/>
        <v>0</v>
      </c>
      <c r="U2734" s="2">
        <f t="shared" si="764"/>
        <v>0</v>
      </c>
      <c r="V2734" t="str">
        <f t="shared" si="772"/>
        <v>N</v>
      </c>
      <c r="W2734" s="2">
        <f t="shared" si="773"/>
        <v>0</v>
      </c>
      <c r="X2734" s="2">
        <f t="shared" si="765"/>
        <v>0</v>
      </c>
      <c r="Y2734" s="2"/>
    </row>
    <row r="2735" spans="1:25" x14ac:dyDescent="0.2">
      <c r="A2735">
        <v>20</v>
      </c>
      <c r="B2735" s="1">
        <v>42849.833333326707</v>
      </c>
      <c r="C2735">
        <v>48.1</v>
      </c>
      <c r="D2735" s="15">
        <f t="shared" si="766"/>
        <v>48.1</v>
      </c>
      <c r="E2735">
        <v>32</v>
      </c>
      <c r="F2735" s="6">
        <v>3.0677300000000001</v>
      </c>
      <c r="G2735" s="6">
        <v>-1.5167529999999999E-2</v>
      </c>
      <c r="H2735" s="6">
        <f t="shared" si="757"/>
        <v>3.0525624700000002</v>
      </c>
      <c r="I2735" s="6">
        <f t="shared" si="758"/>
        <v>16.100000000000001</v>
      </c>
      <c r="J2735" s="6">
        <f t="shared" si="759"/>
        <v>13.047437530000002</v>
      </c>
      <c r="K2735" s="3">
        <f t="shared" si="767"/>
        <v>14.911357177142861</v>
      </c>
      <c r="L2735" s="6">
        <f t="shared" si="760"/>
        <v>0</v>
      </c>
      <c r="M2735" s="6">
        <f t="shared" si="768"/>
        <v>164.59735018285713</v>
      </c>
      <c r="N2735" s="6">
        <f t="shared" si="769"/>
        <v>1.8639196471428647</v>
      </c>
      <c r="O2735" s="2">
        <f t="shared" si="761"/>
        <v>-1.8639196471428647</v>
      </c>
      <c r="P2735" s="2">
        <f t="shared" si="770"/>
        <v>30.136080352857135</v>
      </c>
      <c r="Q2735" s="2">
        <f t="shared" si="762"/>
        <v>17.963919647142866</v>
      </c>
      <c r="R2735" s="2">
        <f t="shared" si="771"/>
        <v>3.0525624700000002</v>
      </c>
      <c r="S2735" s="2">
        <f t="shared" si="763"/>
        <v>14.911357177142866</v>
      </c>
      <c r="T2735" s="2">
        <f t="shared" si="774"/>
        <v>0</v>
      </c>
      <c r="U2735" s="2">
        <f t="shared" si="764"/>
        <v>0</v>
      </c>
      <c r="V2735" t="str">
        <f t="shared" si="772"/>
        <v>N</v>
      </c>
      <c r="W2735" s="2">
        <f t="shared" si="773"/>
        <v>0</v>
      </c>
      <c r="X2735" s="2">
        <f t="shared" si="765"/>
        <v>0</v>
      </c>
      <c r="Y2735" s="2"/>
    </row>
    <row r="2736" spans="1:25" x14ac:dyDescent="0.2">
      <c r="A2736">
        <v>21</v>
      </c>
      <c r="B2736" s="1">
        <v>42849.874999993372</v>
      </c>
      <c r="C2736">
        <v>47.5</v>
      </c>
      <c r="D2736" s="15">
        <f t="shared" si="766"/>
        <v>47.5</v>
      </c>
      <c r="E2736">
        <v>32</v>
      </c>
      <c r="F2736" s="6">
        <v>2.3281700000000001</v>
      </c>
      <c r="G2736" s="6">
        <v>-1.5167529999999999E-2</v>
      </c>
      <c r="H2736" s="6">
        <f t="shared" si="757"/>
        <v>2.3130024700000003</v>
      </c>
      <c r="I2736" s="6">
        <f t="shared" si="758"/>
        <v>15.5</v>
      </c>
      <c r="J2736" s="6">
        <f t="shared" si="759"/>
        <v>13.186997529999999</v>
      </c>
      <c r="K2736" s="3">
        <f t="shared" si="767"/>
        <v>15.070854319999995</v>
      </c>
      <c r="L2736" s="6">
        <f t="shared" si="760"/>
        <v>0</v>
      </c>
      <c r="M2736" s="6">
        <f t="shared" si="768"/>
        <v>149.52649586285713</v>
      </c>
      <c r="N2736" s="6">
        <f t="shared" si="769"/>
        <v>1.8838567899999816</v>
      </c>
      <c r="O2736" s="2">
        <f t="shared" si="761"/>
        <v>-1.8838567899999816</v>
      </c>
      <c r="P2736" s="2">
        <f t="shared" si="770"/>
        <v>30.116143210000018</v>
      </c>
      <c r="Q2736" s="2">
        <f t="shared" si="762"/>
        <v>17.383856789999982</v>
      </c>
      <c r="R2736" s="2">
        <f t="shared" si="771"/>
        <v>2.3130024700000003</v>
      </c>
      <c r="S2736" s="2">
        <f t="shared" si="763"/>
        <v>15.070854319999981</v>
      </c>
      <c r="T2736" s="2">
        <f t="shared" si="774"/>
        <v>0</v>
      </c>
      <c r="U2736" s="2">
        <f t="shared" si="764"/>
        <v>0</v>
      </c>
      <c r="V2736" t="str">
        <f t="shared" si="772"/>
        <v>N</v>
      </c>
      <c r="W2736" s="2">
        <f t="shared" si="773"/>
        <v>0</v>
      </c>
      <c r="X2736" s="2">
        <f t="shared" si="765"/>
        <v>0</v>
      </c>
      <c r="Y2736" s="2"/>
    </row>
    <row r="2737" spans="1:25" x14ac:dyDescent="0.2">
      <c r="A2737">
        <v>22</v>
      </c>
      <c r="B2737" s="1">
        <v>42849.916666660036</v>
      </c>
      <c r="C2737">
        <v>48.8</v>
      </c>
      <c r="D2737" s="15">
        <f t="shared" si="766"/>
        <v>48.8</v>
      </c>
      <c r="E2737">
        <v>32</v>
      </c>
      <c r="F2737" s="6">
        <v>3.3321800000000001</v>
      </c>
      <c r="G2737" s="6">
        <v>-1.5167529999999999E-2</v>
      </c>
      <c r="H2737" s="6">
        <f t="shared" si="757"/>
        <v>3.3170124700000003</v>
      </c>
      <c r="I2737" s="6">
        <f t="shared" si="758"/>
        <v>16.799999999999997</v>
      </c>
      <c r="J2737" s="6">
        <f t="shared" si="759"/>
        <v>13.482987529999997</v>
      </c>
      <c r="K2737" s="3">
        <f t="shared" si="767"/>
        <v>15.409128605714272</v>
      </c>
      <c r="L2737" s="6">
        <f t="shared" si="760"/>
        <v>0</v>
      </c>
      <c r="M2737" s="6">
        <f t="shared" si="768"/>
        <v>134.11736725714286</v>
      </c>
      <c r="N2737" s="6">
        <f t="shared" si="769"/>
        <v>1.9261410757142698</v>
      </c>
      <c r="O2737" s="2">
        <f t="shared" si="761"/>
        <v>-1.9261410757142698</v>
      </c>
      <c r="P2737" s="2">
        <f t="shared" si="770"/>
        <v>30.07385892428573</v>
      </c>
      <c r="Q2737" s="2">
        <f t="shared" si="762"/>
        <v>18.726141075714267</v>
      </c>
      <c r="R2737" s="2">
        <f t="shared" si="771"/>
        <v>3.3170124700000003</v>
      </c>
      <c r="S2737" s="2">
        <f t="shared" si="763"/>
        <v>15.409128605714267</v>
      </c>
      <c r="T2737" s="2">
        <f t="shared" si="774"/>
        <v>0</v>
      </c>
      <c r="U2737" s="2">
        <f t="shared" si="764"/>
        <v>0</v>
      </c>
      <c r="V2737" t="str">
        <f t="shared" si="772"/>
        <v>N</v>
      </c>
      <c r="W2737" s="2">
        <f t="shared" si="773"/>
        <v>0</v>
      </c>
      <c r="X2737" s="2">
        <f t="shared" si="765"/>
        <v>0</v>
      </c>
      <c r="Y2737" s="2"/>
    </row>
    <row r="2738" spans="1:25" x14ac:dyDescent="0.2">
      <c r="A2738">
        <v>23</v>
      </c>
      <c r="B2738" s="1">
        <v>42849.9583333267</v>
      </c>
      <c r="C2738">
        <v>41</v>
      </c>
      <c r="D2738" s="15">
        <f t="shared" si="766"/>
        <v>41</v>
      </c>
      <c r="E2738">
        <v>32</v>
      </c>
      <c r="F2738" s="6">
        <v>3.0716899999999998</v>
      </c>
      <c r="G2738" s="6">
        <v>-1.5167529999999999E-2</v>
      </c>
      <c r="H2738" s="6">
        <f t="shared" si="757"/>
        <v>3.05652247</v>
      </c>
      <c r="I2738" s="6">
        <f t="shared" si="758"/>
        <v>9</v>
      </c>
      <c r="J2738" s="6">
        <f t="shared" si="759"/>
        <v>5.94347753</v>
      </c>
      <c r="K2738" s="3">
        <f t="shared" si="767"/>
        <v>6.7925457485714276</v>
      </c>
      <c r="L2738" s="6">
        <f t="shared" si="760"/>
        <v>0</v>
      </c>
      <c r="M2738" s="6">
        <f t="shared" si="768"/>
        <v>127.32482150857143</v>
      </c>
      <c r="N2738" s="6">
        <f t="shared" si="769"/>
        <v>0.849068218571432</v>
      </c>
      <c r="O2738" s="2">
        <f t="shared" si="761"/>
        <v>-0.849068218571432</v>
      </c>
      <c r="P2738" s="2">
        <f t="shared" si="770"/>
        <v>31.150931781428568</v>
      </c>
      <c r="Q2738" s="2">
        <f t="shared" si="762"/>
        <v>9.849068218571432</v>
      </c>
      <c r="R2738" s="2">
        <f t="shared" si="771"/>
        <v>3.05652247</v>
      </c>
      <c r="S2738" s="2">
        <f t="shared" si="763"/>
        <v>6.792545748571432</v>
      </c>
      <c r="T2738" s="2">
        <f t="shared" si="774"/>
        <v>0</v>
      </c>
      <c r="U2738" s="2">
        <f t="shared" si="764"/>
        <v>0</v>
      </c>
      <c r="V2738" t="str">
        <f t="shared" si="772"/>
        <v>N</v>
      </c>
      <c r="W2738" s="2">
        <f t="shared" si="773"/>
        <v>0</v>
      </c>
      <c r="X2738" s="2">
        <f t="shared" si="765"/>
        <v>0</v>
      </c>
      <c r="Y2738" s="2"/>
    </row>
    <row r="2739" spans="1:25" x14ac:dyDescent="0.2">
      <c r="A2739">
        <v>0</v>
      </c>
      <c r="B2739" s="1">
        <v>42849.999999993364</v>
      </c>
      <c r="C2739">
        <v>43.9</v>
      </c>
      <c r="D2739" s="15">
        <f t="shared" si="766"/>
        <v>43.9</v>
      </c>
      <c r="E2739">
        <v>32</v>
      </c>
      <c r="F2739" s="6">
        <v>3.3170099999999998</v>
      </c>
      <c r="G2739" s="6">
        <v>-1.5167529999999999E-2</v>
      </c>
      <c r="H2739" s="6">
        <f t="shared" si="757"/>
        <v>3.30184247</v>
      </c>
      <c r="I2739" s="6">
        <f t="shared" si="758"/>
        <v>11.899999999999999</v>
      </c>
      <c r="J2739" s="6">
        <f t="shared" si="759"/>
        <v>8.5981575299999982</v>
      </c>
      <c r="K2739" s="3">
        <f t="shared" si="767"/>
        <v>9.8264657485714224</v>
      </c>
      <c r="L2739" s="6">
        <f t="shared" si="760"/>
        <v>0</v>
      </c>
      <c r="M2739" s="6">
        <f t="shared" si="768"/>
        <v>117.49835576000001</v>
      </c>
      <c r="N2739" s="6">
        <f t="shared" si="769"/>
        <v>1.2283082185714278</v>
      </c>
      <c r="O2739" s="2">
        <f t="shared" si="761"/>
        <v>-1.2283082185714278</v>
      </c>
      <c r="P2739" s="2">
        <f t="shared" si="770"/>
        <v>30.771691781428572</v>
      </c>
      <c r="Q2739" s="2">
        <f t="shared" si="762"/>
        <v>13.128308218571426</v>
      </c>
      <c r="R2739" s="2">
        <f t="shared" si="771"/>
        <v>3.30184247</v>
      </c>
      <c r="S2739" s="2">
        <f t="shared" si="763"/>
        <v>9.826465748571426</v>
      </c>
      <c r="T2739" s="2">
        <f t="shared" si="774"/>
        <v>0</v>
      </c>
      <c r="U2739" s="2">
        <f t="shared" si="764"/>
        <v>0</v>
      </c>
      <c r="V2739" t="str">
        <f t="shared" si="772"/>
        <v>N</v>
      </c>
      <c r="W2739" s="2">
        <f t="shared" si="773"/>
        <v>0</v>
      </c>
      <c r="X2739" s="2">
        <f t="shared" si="765"/>
        <v>0</v>
      </c>
      <c r="Y2739" s="2"/>
    </row>
    <row r="2740" spans="1:25" x14ac:dyDescent="0.2">
      <c r="A2740">
        <v>1</v>
      </c>
      <c r="B2740" s="1">
        <v>42850.041666660029</v>
      </c>
      <c r="C2740">
        <v>36.6</v>
      </c>
      <c r="D2740" s="15">
        <f t="shared" si="766"/>
        <v>36.6</v>
      </c>
      <c r="E2740">
        <v>32</v>
      </c>
      <c r="F2740" s="6">
        <v>3.2383199999999999</v>
      </c>
      <c r="G2740" s="6">
        <v>-1.5167529999999999E-2</v>
      </c>
      <c r="H2740" s="6">
        <f t="shared" si="757"/>
        <v>3.22315247</v>
      </c>
      <c r="I2740" s="6">
        <f t="shared" si="758"/>
        <v>4.6000000000000014</v>
      </c>
      <c r="J2740" s="6">
        <f t="shared" si="759"/>
        <v>1.3768475300000014</v>
      </c>
      <c r="K2740" s="3">
        <f t="shared" si="767"/>
        <v>1.5735400342857133</v>
      </c>
      <c r="L2740" s="6">
        <f t="shared" si="760"/>
        <v>0</v>
      </c>
      <c r="M2740" s="6">
        <f t="shared" si="768"/>
        <v>115.9248157257143</v>
      </c>
      <c r="N2740" s="6">
        <f t="shared" si="769"/>
        <v>0.19669250428570706</v>
      </c>
      <c r="O2740" s="2">
        <f t="shared" si="761"/>
        <v>-0.19669250428570706</v>
      </c>
      <c r="P2740" s="2">
        <f t="shared" si="770"/>
        <v>31.803307495714293</v>
      </c>
      <c r="Q2740" s="2">
        <f t="shared" si="762"/>
        <v>4.7966925042857085</v>
      </c>
      <c r="R2740" s="2">
        <f t="shared" si="771"/>
        <v>3.22315247</v>
      </c>
      <c r="S2740" s="2">
        <f t="shared" si="763"/>
        <v>1.5735400342857084</v>
      </c>
      <c r="T2740" s="2">
        <f t="shared" si="774"/>
        <v>0</v>
      </c>
      <c r="U2740" s="2">
        <f t="shared" si="764"/>
        <v>0</v>
      </c>
      <c r="V2740" t="str">
        <f t="shared" si="772"/>
        <v>N</v>
      </c>
      <c r="W2740" s="2">
        <f t="shared" si="773"/>
        <v>0</v>
      </c>
      <c r="X2740" s="2">
        <f t="shared" si="765"/>
        <v>0</v>
      </c>
      <c r="Y2740" s="2"/>
    </row>
    <row r="2741" spans="1:25" x14ac:dyDescent="0.2">
      <c r="A2741">
        <v>2</v>
      </c>
      <c r="B2741" s="1">
        <v>42850.083333326693</v>
      </c>
      <c r="C2741">
        <v>36.299999999999997</v>
      </c>
      <c r="D2741" s="15">
        <f t="shared" si="766"/>
        <v>36.299999999999997</v>
      </c>
      <c r="E2741">
        <v>32</v>
      </c>
      <c r="F2741" s="6">
        <v>3.3769800000000001</v>
      </c>
      <c r="G2741" s="6">
        <v>-1.5167529999999999E-2</v>
      </c>
      <c r="H2741" s="6">
        <f t="shared" si="757"/>
        <v>3.3618124700000003</v>
      </c>
      <c r="I2741" s="6">
        <f t="shared" si="758"/>
        <v>4.2999999999999972</v>
      </c>
      <c r="J2741" s="6">
        <f t="shared" si="759"/>
        <v>0.93818752999999688</v>
      </c>
      <c r="K2741" s="3">
        <f t="shared" si="767"/>
        <v>1.0722143200000005</v>
      </c>
      <c r="L2741" s="6">
        <f t="shared" si="760"/>
        <v>0</v>
      </c>
      <c r="M2741" s="6">
        <f t="shared" si="768"/>
        <v>114.8526014057143</v>
      </c>
      <c r="N2741" s="6">
        <f t="shared" si="769"/>
        <v>0.13402679000000717</v>
      </c>
      <c r="O2741" s="2">
        <f t="shared" si="761"/>
        <v>-0.13402679000000717</v>
      </c>
      <c r="P2741" s="2">
        <f t="shared" si="770"/>
        <v>31.865973209999993</v>
      </c>
      <c r="Q2741" s="2">
        <f t="shared" si="762"/>
        <v>4.4340267900000043</v>
      </c>
      <c r="R2741" s="2">
        <f t="shared" si="771"/>
        <v>3.3618124700000003</v>
      </c>
      <c r="S2741" s="2">
        <f t="shared" si="763"/>
        <v>1.0722143200000041</v>
      </c>
      <c r="T2741" s="2">
        <f t="shared" si="774"/>
        <v>0</v>
      </c>
      <c r="U2741" s="2">
        <f t="shared" si="764"/>
        <v>0</v>
      </c>
      <c r="V2741" t="str">
        <f t="shared" si="772"/>
        <v>N</v>
      </c>
      <c r="W2741" s="2">
        <f t="shared" si="773"/>
        <v>0</v>
      </c>
      <c r="X2741" s="2">
        <f t="shared" si="765"/>
        <v>0</v>
      </c>
      <c r="Y2741" s="2"/>
    </row>
    <row r="2742" spans="1:25" x14ac:dyDescent="0.2">
      <c r="A2742">
        <v>3</v>
      </c>
      <c r="B2742" s="1">
        <v>42850.124999993357</v>
      </c>
      <c r="C2742">
        <v>34.700000000000003</v>
      </c>
      <c r="D2742" s="15">
        <f t="shared" si="766"/>
        <v>34.700000000000003</v>
      </c>
      <c r="E2742">
        <v>32</v>
      </c>
      <c r="F2742" s="6">
        <v>2.9333100000000001</v>
      </c>
      <c r="G2742" s="6">
        <v>-1.5167529999999999E-2</v>
      </c>
      <c r="H2742" s="6">
        <f t="shared" si="757"/>
        <v>2.9181424700000003</v>
      </c>
      <c r="I2742" s="6">
        <f t="shared" si="758"/>
        <v>2.7000000000000028</v>
      </c>
      <c r="J2742" s="6">
        <f t="shared" si="759"/>
        <v>0</v>
      </c>
      <c r="K2742" s="3">
        <f t="shared" si="767"/>
        <v>0</v>
      </c>
      <c r="L2742" s="6">
        <f t="shared" si="760"/>
        <v>0.21814246999999742</v>
      </c>
      <c r="M2742" s="6">
        <f t="shared" si="768"/>
        <v>115.0707438757143</v>
      </c>
      <c r="N2742" s="6">
        <f t="shared" si="769"/>
        <v>0</v>
      </c>
      <c r="O2742" s="2">
        <f t="shared" si="761"/>
        <v>0</v>
      </c>
      <c r="P2742" s="2">
        <f t="shared" si="770"/>
        <v>32</v>
      </c>
      <c r="Q2742" s="2">
        <f t="shared" si="762"/>
        <v>2.7000000000000028</v>
      </c>
      <c r="R2742" s="2">
        <f t="shared" si="771"/>
        <v>2.7000000000000028</v>
      </c>
      <c r="S2742" s="2">
        <f t="shared" si="763"/>
        <v>0</v>
      </c>
      <c r="T2742" s="2">
        <f t="shared" si="774"/>
        <v>0.21814247000000364</v>
      </c>
      <c r="U2742" s="2">
        <f t="shared" si="764"/>
        <v>0</v>
      </c>
      <c r="V2742" t="str">
        <f t="shared" si="772"/>
        <v>N</v>
      </c>
      <c r="W2742" s="2">
        <f t="shared" si="773"/>
        <v>0</v>
      </c>
      <c r="X2742" s="2">
        <f t="shared" si="765"/>
        <v>0</v>
      </c>
      <c r="Y2742" s="2"/>
    </row>
    <row r="2743" spans="1:25" x14ac:dyDescent="0.2">
      <c r="A2743">
        <v>4</v>
      </c>
      <c r="B2743" s="1">
        <v>42850.166666660021</v>
      </c>
      <c r="C2743">
        <v>34</v>
      </c>
      <c r="D2743" s="15">
        <f t="shared" si="766"/>
        <v>34</v>
      </c>
      <c r="E2743">
        <v>32</v>
      </c>
      <c r="F2743" s="6">
        <v>1.5927800000000001</v>
      </c>
      <c r="G2743" s="6">
        <v>-1.5167529999999999E-2</v>
      </c>
      <c r="H2743" s="6">
        <f t="shared" si="757"/>
        <v>1.57761247</v>
      </c>
      <c r="I2743" s="6">
        <f t="shared" si="758"/>
        <v>2</v>
      </c>
      <c r="J2743" s="6">
        <f t="shared" si="759"/>
        <v>0.42238752999999996</v>
      </c>
      <c r="K2743" s="3">
        <f t="shared" si="767"/>
        <v>0.48272860571428566</v>
      </c>
      <c r="L2743" s="6">
        <f t="shared" si="760"/>
        <v>0</v>
      </c>
      <c r="M2743" s="6">
        <f t="shared" si="768"/>
        <v>114.58801527000001</v>
      </c>
      <c r="N2743" s="6">
        <f t="shared" si="769"/>
        <v>6.0341075714291037E-2</v>
      </c>
      <c r="O2743" s="2">
        <f t="shared" si="761"/>
        <v>-6.0341075714291037E-2</v>
      </c>
      <c r="P2743" s="2">
        <f t="shared" si="770"/>
        <v>31.939658924285709</v>
      </c>
      <c r="Q2743" s="2">
        <f t="shared" si="762"/>
        <v>2.060341075714291</v>
      </c>
      <c r="R2743" s="2">
        <f t="shared" si="771"/>
        <v>1.57761247</v>
      </c>
      <c r="S2743" s="2">
        <f t="shared" si="763"/>
        <v>0.48272860571429099</v>
      </c>
      <c r="T2743" s="2">
        <f t="shared" si="774"/>
        <v>0</v>
      </c>
      <c r="U2743" s="2">
        <f t="shared" si="764"/>
        <v>0</v>
      </c>
      <c r="V2743" t="str">
        <f t="shared" si="772"/>
        <v>N</v>
      </c>
      <c r="W2743" s="2">
        <f t="shared" si="773"/>
        <v>0</v>
      </c>
      <c r="X2743" s="2">
        <f t="shared" si="765"/>
        <v>0</v>
      </c>
      <c r="Y2743" s="2"/>
    </row>
    <row r="2744" spans="1:25" x14ac:dyDescent="0.2">
      <c r="A2744">
        <v>5</v>
      </c>
      <c r="B2744" s="1">
        <v>42850.208333326686</v>
      </c>
      <c r="C2744">
        <v>33.9</v>
      </c>
      <c r="D2744" s="15">
        <f t="shared" si="766"/>
        <v>33.9</v>
      </c>
      <c r="E2744">
        <v>32</v>
      </c>
      <c r="F2744" s="6">
        <v>2.1263700000000001</v>
      </c>
      <c r="G2744" s="6">
        <v>-1.5167529999999999E-2</v>
      </c>
      <c r="H2744" s="6">
        <f t="shared" si="757"/>
        <v>2.1112024700000003</v>
      </c>
      <c r="I2744" s="6">
        <f t="shared" si="758"/>
        <v>1.8999999999999986</v>
      </c>
      <c r="J2744" s="6">
        <f t="shared" si="759"/>
        <v>0</v>
      </c>
      <c r="K2744" s="3">
        <f t="shared" si="767"/>
        <v>0</v>
      </c>
      <c r="L2744" s="6">
        <f t="shared" si="760"/>
        <v>0.2112024700000017</v>
      </c>
      <c r="M2744" s="6">
        <f t="shared" si="768"/>
        <v>114.79921774000002</v>
      </c>
      <c r="N2744" s="6">
        <f t="shared" si="769"/>
        <v>0</v>
      </c>
      <c r="O2744" s="2">
        <f t="shared" si="761"/>
        <v>0</v>
      </c>
      <c r="P2744" s="2">
        <f t="shared" si="770"/>
        <v>32</v>
      </c>
      <c r="Q2744" s="2">
        <f t="shared" si="762"/>
        <v>1.8999999999999986</v>
      </c>
      <c r="R2744" s="2">
        <f t="shared" si="771"/>
        <v>1.8999999999999986</v>
      </c>
      <c r="S2744" s="2">
        <f t="shared" si="763"/>
        <v>0</v>
      </c>
      <c r="T2744" s="2">
        <f t="shared" si="774"/>
        <v>0.21120247000000347</v>
      </c>
      <c r="U2744" s="2">
        <f t="shared" si="764"/>
        <v>0</v>
      </c>
      <c r="V2744" t="str">
        <f t="shared" si="772"/>
        <v>N</v>
      </c>
      <c r="W2744" s="2">
        <f t="shared" si="773"/>
        <v>0</v>
      </c>
      <c r="X2744" s="2">
        <f t="shared" si="765"/>
        <v>0</v>
      </c>
      <c r="Y2744" s="2"/>
    </row>
    <row r="2745" spans="1:25" x14ac:dyDescent="0.2">
      <c r="A2745">
        <v>6</v>
      </c>
      <c r="B2745" s="1">
        <v>42850.24999999335</v>
      </c>
      <c r="C2745">
        <v>32.9</v>
      </c>
      <c r="D2745" s="15">
        <f t="shared" si="766"/>
        <v>32.9</v>
      </c>
      <c r="E2745">
        <v>32</v>
      </c>
      <c r="F2745" s="6">
        <v>2.7481900000000001</v>
      </c>
      <c r="G2745" s="6">
        <v>0.49030416999999998</v>
      </c>
      <c r="H2745" s="6">
        <f t="shared" si="757"/>
        <v>3.2384941700000001</v>
      </c>
      <c r="I2745" s="6">
        <f t="shared" si="758"/>
        <v>0.89999999999999858</v>
      </c>
      <c r="J2745" s="6">
        <f t="shared" si="759"/>
        <v>0</v>
      </c>
      <c r="K2745" s="3">
        <f t="shared" si="767"/>
        <v>0</v>
      </c>
      <c r="L2745" s="6">
        <f t="shared" si="760"/>
        <v>2.3384941700000015</v>
      </c>
      <c r="M2745" s="6">
        <f t="shared" si="768"/>
        <v>117.13771191000002</v>
      </c>
      <c r="N2745" s="6">
        <f t="shared" si="769"/>
        <v>0</v>
      </c>
      <c r="O2745" s="2">
        <f t="shared" si="761"/>
        <v>0</v>
      </c>
      <c r="P2745" s="2">
        <f t="shared" si="770"/>
        <v>32</v>
      </c>
      <c r="Q2745" s="2">
        <f t="shared" si="762"/>
        <v>0.89999999999999858</v>
      </c>
      <c r="R2745" s="2">
        <f t="shared" si="771"/>
        <v>0.89999999999999858</v>
      </c>
      <c r="S2745" s="2">
        <f t="shared" si="763"/>
        <v>0</v>
      </c>
      <c r="T2745" s="2">
        <f t="shared" si="774"/>
        <v>2.3384941700000041</v>
      </c>
      <c r="U2745" s="2">
        <f t="shared" si="764"/>
        <v>0</v>
      </c>
      <c r="V2745" t="str">
        <f t="shared" si="772"/>
        <v>N</v>
      </c>
      <c r="W2745" s="2">
        <f t="shared" si="773"/>
        <v>0</v>
      </c>
      <c r="X2745" s="2">
        <f t="shared" si="765"/>
        <v>0</v>
      </c>
      <c r="Y2745" s="2"/>
    </row>
    <row r="2746" spans="1:25" x14ac:dyDescent="0.2">
      <c r="A2746">
        <v>7</v>
      </c>
      <c r="B2746" s="1">
        <v>42850.291666660014</v>
      </c>
      <c r="C2746">
        <v>37</v>
      </c>
      <c r="D2746" s="15">
        <f t="shared" si="766"/>
        <v>37</v>
      </c>
      <c r="E2746">
        <v>32</v>
      </c>
      <c r="F2746" s="6">
        <v>3.4883099999999998</v>
      </c>
      <c r="G2746" s="6">
        <v>5.4353100000000003</v>
      </c>
      <c r="H2746" s="6">
        <f t="shared" si="757"/>
        <v>8.9236199999999997</v>
      </c>
      <c r="I2746" s="6">
        <f t="shared" si="758"/>
        <v>5</v>
      </c>
      <c r="J2746" s="6">
        <f t="shared" si="759"/>
        <v>0</v>
      </c>
      <c r="K2746" s="3">
        <f t="shared" si="767"/>
        <v>0</v>
      </c>
      <c r="L2746" s="6">
        <f t="shared" si="760"/>
        <v>3.9236199999999997</v>
      </c>
      <c r="M2746" s="6">
        <f t="shared" si="768"/>
        <v>121.06133191000002</v>
      </c>
      <c r="N2746" s="6">
        <f t="shared" si="769"/>
        <v>0</v>
      </c>
      <c r="O2746" s="2">
        <f t="shared" si="761"/>
        <v>0</v>
      </c>
      <c r="P2746" s="2">
        <f t="shared" si="770"/>
        <v>32</v>
      </c>
      <c r="Q2746" s="2">
        <f t="shared" si="762"/>
        <v>5</v>
      </c>
      <c r="R2746" s="2">
        <f t="shared" si="771"/>
        <v>5</v>
      </c>
      <c r="S2746" s="2">
        <f t="shared" si="763"/>
        <v>0</v>
      </c>
      <c r="T2746" s="2">
        <f t="shared" si="774"/>
        <v>3.9236199999999997</v>
      </c>
      <c r="U2746" s="2">
        <f t="shared" si="764"/>
        <v>0</v>
      </c>
      <c r="V2746" t="str">
        <f t="shared" si="772"/>
        <v>N</v>
      </c>
      <c r="W2746" s="2">
        <f t="shared" si="773"/>
        <v>0</v>
      </c>
      <c r="X2746" s="2">
        <f t="shared" si="765"/>
        <v>0</v>
      </c>
      <c r="Y2746" s="2"/>
    </row>
    <row r="2747" spans="1:25" x14ac:dyDescent="0.2">
      <c r="A2747">
        <v>8</v>
      </c>
      <c r="B2747" s="1">
        <v>42850.333333326678</v>
      </c>
      <c r="C2747">
        <v>40.1</v>
      </c>
      <c r="D2747" s="15">
        <f t="shared" si="766"/>
        <v>40.1</v>
      </c>
      <c r="E2747">
        <v>32</v>
      </c>
      <c r="F2747" s="6">
        <v>4.8659800000000004</v>
      </c>
      <c r="G2747" s="6">
        <v>19.766939999999998</v>
      </c>
      <c r="H2747" s="6">
        <f t="shared" si="757"/>
        <v>24.632919999999999</v>
      </c>
      <c r="I2747" s="6">
        <f t="shared" si="758"/>
        <v>8.1000000000000014</v>
      </c>
      <c r="J2747" s="6">
        <f t="shared" si="759"/>
        <v>0</v>
      </c>
      <c r="K2747" s="3">
        <f t="shared" si="767"/>
        <v>0</v>
      </c>
      <c r="L2747" s="6">
        <f t="shared" si="760"/>
        <v>16.532919999999997</v>
      </c>
      <c r="M2747" s="6">
        <f t="shared" si="768"/>
        <v>137.59425191000003</v>
      </c>
      <c r="N2747" s="6">
        <f t="shared" si="769"/>
        <v>0</v>
      </c>
      <c r="O2747" s="2">
        <f t="shared" si="761"/>
        <v>0</v>
      </c>
      <c r="P2747" s="2">
        <f t="shared" si="770"/>
        <v>32</v>
      </c>
      <c r="Q2747" s="2">
        <f t="shared" si="762"/>
        <v>8.1000000000000014</v>
      </c>
      <c r="R2747" s="2">
        <f t="shared" si="771"/>
        <v>8.1000000000000014</v>
      </c>
      <c r="S2747" s="2">
        <f t="shared" si="763"/>
        <v>0</v>
      </c>
      <c r="T2747" s="2">
        <f t="shared" si="774"/>
        <v>16.532920000000004</v>
      </c>
      <c r="U2747" s="2">
        <f t="shared" si="764"/>
        <v>0</v>
      </c>
      <c r="V2747" t="str">
        <f t="shared" si="772"/>
        <v>Y</v>
      </c>
      <c r="W2747" s="2">
        <f t="shared" si="773"/>
        <v>0</v>
      </c>
      <c r="X2747" s="2">
        <f t="shared" si="765"/>
        <v>0</v>
      </c>
      <c r="Y2747" s="2"/>
    </row>
    <row r="2748" spans="1:25" x14ac:dyDescent="0.2">
      <c r="A2748">
        <v>9</v>
      </c>
      <c r="B2748" s="1">
        <v>42850.374999993342</v>
      </c>
      <c r="C2748">
        <v>38.6</v>
      </c>
      <c r="D2748" s="15">
        <f t="shared" si="766"/>
        <v>38.6</v>
      </c>
      <c r="E2748">
        <v>32</v>
      </c>
      <c r="F2748" s="6">
        <v>6.6060100000000004</v>
      </c>
      <c r="G2748" s="6">
        <v>25.36318</v>
      </c>
      <c r="H2748" s="6">
        <f t="shared" si="757"/>
        <v>31.969190000000001</v>
      </c>
      <c r="I2748" s="6">
        <f t="shared" si="758"/>
        <v>6.6000000000000014</v>
      </c>
      <c r="J2748" s="6">
        <f t="shared" si="759"/>
        <v>0</v>
      </c>
      <c r="K2748" s="3">
        <f t="shared" si="767"/>
        <v>0</v>
      </c>
      <c r="L2748" s="6">
        <f t="shared" si="760"/>
        <v>25.36919</v>
      </c>
      <c r="M2748" s="6">
        <f t="shared" si="768"/>
        <v>162.96344191000003</v>
      </c>
      <c r="N2748" s="6">
        <f t="shared" si="769"/>
        <v>0</v>
      </c>
      <c r="O2748" s="2">
        <f t="shared" si="761"/>
        <v>0</v>
      </c>
      <c r="P2748" s="2">
        <f t="shared" si="770"/>
        <v>32</v>
      </c>
      <c r="Q2748" s="2">
        <f t="shared" si="762"/>
        <v>6.6000000000000014</v>
      </c>
      <c r="R2748" s="2">
        <f t="shared" si="771"/>
        <v>6.6000000000000014</v>
      </c>
      <c r="S2748" s="2">
        <f t="shared" si="763"/>
        <v>0</v>
      </c>
      <c r="T2748" s="2">
        <f t="shared" si="774"/>
        <v>25.369190000000003</v>
      </c>
      <c r="U2748" s="2">
        <f t="shared" si="764"/>
        <v>0</v>
      </c>
      <c r="V2748" t="str">
        <f t="shared" si="772"/>
        <v>Y</v>
      </c>
      <c r="W2748" s="2">
        <f t="shared" si="773"/>
        <v>0</v>
      </c>
      <c r="X2748" s="2">
        <f t="shared" si="765"/>
        <v>0</v>
      </c>
      <c r="Y2748" s="2"/>
    </row>
    <row r="2749" spans="1:25" x14ac:dyDescent="0.2">
      <c r="A2749">
        <v>10</v>
      </c>
      <c r="B2749" s="1">
        <v>42850.416666660007</v>
      </c>
      <c r="C2749">
        <v>43.2</v>
      </c>
      <c r="D2749" s="15">
        <f t="shared" si="766"/>
        <v>43.2</v>
      </c>
      <c r="E2749">
        <v>32</v>
      </c>
      <c r="F2749" s="6">
        <v>8.7796699999999994</v>
      </c>
      <c r="G2749" s="6">
        <v>41.492650000000005</v>
      </c>
      <c r="H2749" s="6">
        <f t="shared" si="757"/>
        <v>50.272320000000008</v>
      </c>
      <c r="I2749" s="6">
        <f t="shared" si="758"/>
        <v>11.200000000000003</v>
      </c>
      <c r="J2749" s="6">
        <f t="shared" si="759"/>
        <v>0</v>
      </c>
      <c r="K2749" s="3">
        <f t="shared" si="767"/>
        <v>0</v>
      </c>
      <c r="L2749" s="6">
        <f t="shared" si="760"/>
        <v>39.072320000000005</v>
      </c>
      <c r="M2749" s="6">
        <f t="shared" si="768"/>
        <v>202.03576191000002</v>
      </c>
      <c r="N2749" s="6">
        <f t="shared" si="769"/>
        <v>0</v>
      </c>
      <c r="O2749" s="2">
        <f t="shared" si="761"/>
        <v>0</v>
      </c>
      <c r="P2749" s="2">
        <f t="shared" si="770"/>
        <v>32</v>
      </c>
      <c r="Q2749" s="2">
        <f t="shared" si="762"/>
        <v>11.200000000000003</v>
      </c>
      <c r="R2749" s="2">
        <f t="shared" si="771"/>
        <v>11.200000000000003</v>
      </c>
      <c r="S2749" s="2">
        <f t="shared" si="763"/>
        <v>0</v>
      </c>
      <c r="T2749" s="2">
        <f t="shared" si="774"/>
        <v>39.072319999999991</v>
      </c>
      <c r="U2749" s="2">
        <f t="shared" si="764"/>
        <v>0</v>
      </c>
      <c r="V2749" t="str">
        <f t="shared" si="772"/>
        <v>Y</v>
      </c>
      <c r="W2749" s="2">
        <f t="shared" si="773"/>
        <v>0</v>
      </c>
      <c r="X2749" s="2">
        <f t="shared" si="765"/>
        <v>0</v>
      </c>
      <c r="Y2749" s="2"/>
    </row>
    <row r="2750" spans="1:25" x14ac:dyDescent="0.2">
      <c r="A2750">
        <v>11</v>
      </c>
      <c r="B2750" s="1">
        <v>42850.458333326671</v>
      </c>
      <c r="C2750">
        <v>47.2</v>
      </c>
      <c r="D2750" s="15">
        <f t="shared" si="766"/>
        <v>47.2</v>
      </c>
      <c r="E2750">
        <v>32</v>
      </c>
      <c r="F2750" s="6">
        <v>9.8636300000000006</v>
      </c>
      <c r="G2750" s="6">
        <v>41.83175</v>
      </c>
      <c r="H2750" s="6">
        <f t="shared" si="757"/>
        <v>51.69538</v>
      </c>
      <c r="I2750" s="6">
        <f t="shared" si="758"/>
        <v>15.200000000000003</v>
      </c>
      <c r="J2750" s="6">
        <f t="shared" si="759"/>
        <v>0</v>
      </c>
      <c r="K2750" s="3">
        <f t="shared" si="767"/>
        <v>0</v>
      </c>
      <c r="L2750" s="6">
        <f t="shared" si="760"/>
        <v>36.495379999999997</v>
      </c>
      <c r="M2750" s="6">
        <f t="shared" si="768"/>
        <v>220</v>
      </c>
      <c r="N2750" s="6">
        <f t="shared" si="769"/>
        <v>18.531141910000031</v>
      </c>
      <c r="O2750" s="2">
        <f t="shared" si="761"/>
        <v>-18.531141910000031</v>
      </c>
      <c r="P2750" s="2">
        <f t="shared" si="770"/>
        <v>13.468858089999969</v>
      </c>
      <c r="Q2750" s="2">
        <f t="shared" si="762"/>
        <v>33.731141910000034</v>
      </c>
      <c r="R2750" s="2">
        <f t="shared" si="771"/>
        <v>33.731141910000034</v>
      </c>
      <c r="S2750" s="2">
        <f t="shared" si="763"/>
        <v>0</v>
      </c>
      <c r="T2750" s="2">
        <f t="shared" si="774"/>
        <v>17.964238089999981</v>
      </c>
      <c r="U2750" s="2">
        <f t="shared" si="764"/>
        <v>0</v>
      </c>
      <c r="V2750" t="str">
        <f t="shared" si="772"/>
        <v>Y</v>
      </c>
      <c r="W2750" s="2">
        <f t="shared" si="773"/>
        <v>0</v>
      </c>
      <c r="X2750" s="2">
        <f t="shared" si="765"/>
        <v>0</v>
      </c>
      <c r="Y2750" s="2"/>
    </row>
    <row r="2751" spans="1:25" x14ac:dyDescent="0.2">
      <c r="A2751">
        <v>12</v>
      </c>
      <c r="B2751" s="1">
        <v>42850.499999993335</v>
      </c>
      <c r="C2751">
        <v>48.6</v>
      </c>
      <c r="D2751" s="15">
        <f t="shared" si="766"/>
        <v>48.6</v>
      </c>
      <c r="E2751">
        <v>32</v>
      </c>
      <c r="F2751" s="6">
        <v>8.4419900000000005</v>
      </c>
      <c r="G2751" s="6">
        <v>42.747610000000002</v>
      </c>
      <c r="H2751" s="6">
        <f t="shared" si="757"/>
        <v>51.189599999999999</v>
      </c>
      <c r="I2751" s="6">
        <f t="shared" si="758"/>
        <v>16.600000000000001</v>
      </c>
      <c r="J2751" s="6">
        <f t="shared" si="759"/>
        <v>0</v>
      </c>
      <c r="K2751" s="3">
        <f t="shared" si="767"/>
        <v>0</v>
      </c>
      <c r="L2751" s="6">
        <f t="shared" si="760"/>
        <v>34.589599999999997</v>
      </c>
      <c r="M2751" s="6">
        <f t="shared" si="768"/>
        <v>220</v>
      </c>
      <c r="N2751" s="6">
        <f t="shared" si="769"/>
        <v>34.58959999999999</v>
      </c>
      <c r="O2751" s="2">
        <f t="shared" si="761"/>
        <v>-32</v>
      </c>
      <c r="P2751" s="2">
        <f t="shared" si="770"/>
        <v>0</v>
      </c>
      <c r="Q2751" s="2">
        <f t="shared" si="762"/>
        <v>48.6</v>
      </c>
      <c r="R2751" s="2">
        <f t="shared" si="771"/>
        <v>48.6</v>
      </c>
      <c r="S2751" s="2">
        <f t="shared" si="763"/>
        <v>0</v>
      </c>
      <c r="T2751" s="2">
        <f t="shared" si="774"/>
        <v>0</v>
      </c>
      <c r="U2751" s="2">
        <f t="shared" si="764"/>
        <v>2.5895999999999901</v>
      </c>
      <c r="V2751" t="str">
        <f t="shared" si="772"/>
        <v>Y</v>
      </c>
      <c r="W2751" s="2">
        <f t="shared" si="773"/>
        <v>2.5895999999999901</v>
      </c>
      <c r="X2751" s="2">
        <f t="shared" si="765"/>
        <v>0</v>
      </c>
      <c r="Y2751" s="2"/>
    </row>
    <row r="2752" spans="1:25" x14ac:dyDescent="0.2">
      <c r="A2752">
        <v>13</v>
      </c>
      <c r="B2752" s="1">
        <v>42850.541666659999</v>
      </c>
      <c r="C2752">
        <v>49.1</v>
      </c>
      <c r="D2752" s="15">
        <f t="shared" si="766"/>
        <v>49.1</v>
      </c>
      <c r="E2752">
        <v>32</v>
      </c>
      <c r="F2752" s="6">
        <v>9.1809600000000007</v>
      </c>
      <c r="G2752" s="6">
        <v>42.278199999999998</v>
      </c>
      <c r="H2752" s="6">
        <f t="shared" si="757"/>
        <v>51.459159999999997</v>
      </c>
      <c r="I2752" s="6">
        <f t="shared" si="758"/>
        <v>17.100000000000001</v>
      </c>
      <c r="J2752" s="6">
        <f t="shared" si="759"/>
        <v>0</v>
      </c>
      <c r="K2752" s="3">
        <f t="shared" si="767"/>
        <v>0</v>
      </c>
      <c r="L2752" s="6">
        <f t="shared" si="760"/>
        <v>34.359159999999996</v>
      </c>
      <c r="M2752" s="6">
        <f t="shared" si="768"/>
        <v>220</v>
      </c>
      <c r="N2752" s="6">
        <f t="shared" si="769"/>
        <v>34.359160000000003</v>
      </c>
      <c r="O2752" s="2">
        <f t="shared" si="761"/>
        <v>-32</v>
      </c>
      <c r="P2752" s="2">
        <f t="shared" si="770"/>
        <v>0</v>
      </c>
      <c r="Q2752" s="2">
        <f t="shared" si="762"/>
        <v>49.1</v>
      </c>
      <c r="R2752" s="2">
        <f t="shared" si="771"/>
        <v>49.1</v>
      </c>
      <c r="S2752" s="2">
        <f t="shared" si="763"/>
        <v>0</v>
      </c>
      <c r="T2752" s="2">
        <f t="shared" si="774"/>
        <v>0</v>
      </c>
      <c r="U2752" s="2">
        <f t="shared" si="764"/>
        <v>2.3591600000000028</v>
      </c>
      <c r="V2752" t="str">
        <f t="shared" si="772"/>
        <v>Y</v>
      </c>
      <c r="W2752" s="2">
        <f t="shared" si="773"/>
        <v>2.3591600000000028</v>
      </c>
      <c r="X2752" s="2">
        <f t="shared" si="765"/>
        <v>0</v>
      </c>
      <c r="Y2752" s="2"/>
    </row>
    <row r="2753" spans="1:25" x14ac:dyDescent="0.2">
      <c r="A2753">
        <v>14</v>
      </c>
      <c r="B2753" s="1">
        <v>42850.583333326664</v>
      </c>
      <c r="C2753">
        <v>49.4</v>
      </c>
      <c r="D2753" s="15">
        <f t="shared" si="766"/>
        <v>49.4</v>
      </c>
      <c r="E2753">
        <v>32</v>
      </c>
      <c r="F2753" s="6">
        <v>7.2957299999999998</v>
      </c>
      <c r="G2753" s="6">
        <v>25.190429999999999</v>
      </c>
      <c r="H2753" s="6">
        <f t="shared" si="757"/>
        <v>32.486159999999998</v>
      </c>
      <c r="I2753" s="6">
        <f t="shared" si="758"/>
        <v>17.399999999999999</v>
      </c>
      <c r="J2753" s="6">
        <f t="shared" si="759"/>
        <v>0</v>
      </c>
      <c r="K2753" s="3">
        <f t="shared" si="767"/>
        <v>0</v>
      </c>
      <c r="L2753" s="6">
        <f t="shared" si="760"/>
        <v>15.08616</v>
      </c>
      <c r="M2753" s="6">
        <f t="shared" si="768"/>
        <v>220</v>
      </c>
      <c r="N2753" s="6">
        <f t="shared" si="769"/>
        <v>15.086160000000007</v>
      </c>
      <c r="O2753" s="2">
        <f t="shared" si="761"/>
        <v>-15.086160000000007</v>
      </c>
      <c r="P2753" s="2">
        <f t="shared" si="770"/>
        <v>16.913839999999993</v>
      </c>
      <c r="Q2753" s="2">
        <f t="shared" si="762"/>
        <v>32.486160000000005</v>
      </c>
      <c r="R2753" s="2">
        <f t="shared" si="771"/>
        <v>32.486160000000005</v>
      </c>
      <c r="S2753" s="2">
        <f t="shared" si="763"/>
        <v>0</v>
      </c>
      <c r="T2753" s="2">
        <f t="shared" si="774"/>
        <v>0</v>
      </c>
      <c r="U2753" s="2">
        <f t="shared" si="764"/>
        <v>0</v>
      </c>
      <c r="V2753" t="str">
        <f t="shared" si="772"/>
        <v>Y</v>
      </c>
      <c r="W2753" s="2">
        <f t="shared" si="773"/>
        <v>0</v>
      </c>
      <c r="X2753" s="2">
        <f t="shared" si="765"/>
        <v>0</v>
      </c>
      <c r="Y2753" s="2"/>
    </row>
    <row r="2754" spans="1:25" x14ac:dyDescent="0.2">
      <c r="A2754">
        <v>15</v>
      </c>
      <c r="B2754" s="1">
        <v>42850.624999993328</v>
      </c>
      <c r="C2754">
        <v>49.6</v>
      </c>
      <c r="D2754" s="15">
        <f t="shared" si="766"/>
        <v>49.6</v>
      </c>
      <c r="E2754">
        <v>32</v>
      </c>
      <c r="F2754" s="6">
        <v>4.66967</v>
      </c>
      <c r="G2754" s="6">
        <v>20.675831170000002</v>
      </c>
      <c r="H2754" s="6">
        <f t="shared" si="757"/>
        <v>25.345501170000002</v>
      </c>
      <c r="I2754" s="6">
        <f t="shared" si="758"/>
        <v>17.600000000000001</v>
      </c>
      <c r="J2754" s="6">
        <f t="shared" si="759"/>
        <v>0</v>
      </c>
      <c r="K2754" s="3">
        <f t="shared" si="767"/>
        <v>0</v>
      </c>
      <c r="L2754" s="6">
        <f t="shared" si="760"/>
        <v>7.7455011700000007</v>
      </c>
      <c r="M2754" s="6">
        <f t="shared" si="768"/>
        <v>220</v>
      </c>
      <c r="N2754" s="6">
        <f t="shared" si="769"/>
        <v>7.7455011700000114</v>
      </c>
      <c r="O2754" s="2">
        <f t="shared" si="761"/>
        <v>-7.7455011700000114</v>
      </c>
      <c r="P2754" s="2">
        <f t="shared" si="770"/>
        <v>24.254498829999989</v>
      </c>
      <c r="Q2754" s="2">
        <f t="shared" si="762"/>
        <v>25.345501170000013</v>
      </c>
      <c r="R2754" s="2">
        <f t="shared" si="771"/>
        <v>25.345501170000013</v>
      </c>
      <c r="S2754" s="2">
        <f t="shared" si="763"/>
        <v>0</v>
      </c>
      <c r="T2754" s="2">
        <f t="shared" si="774"/>
        <v>0</v>
      </c>
      <c r="U2754" s="2">
        <f t="shared" si="764"/>
        <v>0</v>
      </c>
      <c r="V2754" t="str">
        <f t="shared" si="772"/>
        <v>Y</v>
      </c>
      <c r="W2754" s="2">
        <f t="shared" si="773"/>
        <v>0</v>
      </c>
      <c r="X2754" s="2">
        <f t="shared" si="765"/>
        <v>0</v>
      </c>
      <c r="Y2754" s="2"/>
    </row>
    <row r="2755" spans="1:25" x14ac:dyDescent="0.2">
      <c r="A2755">
        <v>16</v>
      </c>
      <c r="B2755" s="1">
        <v>42850.666666659992</v>
      </c>
      <c r="C2755">
        <v>49.8</v>
      </c>
      <c r="D2755" s="15">
        <f t="shared" si="766"/>
        <v>49.8</v>
      </c>
      <c r="E2755">
        <v>32</v>
      </c>
      <c r="F2755" s="6">
        <v>3.8673700000000002</v>
      </c>
      <c r="G2755" s="6">
        <v>16.084499999999998</v>
      </c>
      <c r="H2755" s="6">
        <f t="shared" ref="H2755:H2818" si="775">(F2755+G2755)</f>
        <v>19.95187</v>
      </c>
      <c r="I2755" s="6">
        <f t="shared" ref="I2755:I2818" si="776">IF((D2755-E2755)&gt;0,D2755-E2755,0)</f>
        <v>17.799999999999997</v>
      </c>
      <c r="J2755" s="6">
        <f t="shared" ref="J2755:J2818" si="777">IF((I2755-H2755)&gt;0, (I2755-H2755), (0))</f>
        <v>0</v>
      </c>
      <c r="K2755" s="3">
        <f t="shared" si="767"/>
        <v>0</v>
      </c>
      <c r="L2755" s="6">
        <f t="shared" ref="L2755:L2818" si="778">IF(J2755=0, H2755-I2755,0)</f>
        <v>2.1518700000000024</v>
      </c>
      <c r="M2755" s="6">
        <f t="shared" si="768"/>
        <v>220</v>
      </c>
      <c r="N2755" s="6">
        <f t="shared" si="769"/>
        <v>2.1518700000000024</v>
      </c>
      <c r="O2755" s="2">
        <f t="shared" ref="O2755:O2818" si="779">IF((N2755&lt;E2755-$AA$7),-N2755,$AA$7-E2755)</f>
        <v>-2.1518700000000024</v>
      </c>
      <c r="P2755" s="2">
        <f t="shared" si="770"/>
        <v>29.848129999999998</v>
      </c>
      <c r="Q2755" s="2">
        <f t="shared" ref="Q2755:Q2818" si="780">D2755-P2755</f>
        <v>19.95187</v>
      </c>
      <c r="R2755" s="2">
        <f t="shared" si="771"/>
        <v>19.95187</v>
      </c>
      <c r="S2755" s="2">
        <f t="shared" ref="S2755:S2818" si="781">IF(Q2755-R2755&gt;0, Q2755-R2755, 0)</f>
        <v>0</v>
      </c>
      <c r="T2755" s="2">
        <f t="shared" si="774"/>
        <v>0</v>
      </c>
      <c r="U2755" s="2">
        <f t="shared" ref="U2755:U2818" si="782">N2755+O2755</f>
        <v>0</v>
      </c>
      <c r="V2755" t="str">
        <f t="shared" si="772"/>
        <v>Y</v>
      </c>
      <c r="W2755" s="2">
        <f t="shared" si="773"/>
        <v>0</v>
      </c>
      <c r="X2755" s="2">
        <f t="shared" ref="X2755:X2818" si="783">D2755- (P2755+R2755+S2755)</f>
        <v>0</v>
      </c>
      <c r="Y2755" s="2"/>
    </row>
    <row r="2756" spans="1:25" x14ac:dyDescent="0.2">
      <c r="A2756">
        <v>17</v>
      </c>
      <c r="B2756" s="1">
        <v>42850.708333326656</v>
      </c>
      <c r="C2756">
        <v>50.3</v>
      </c>
      <c r="D2756" s="15">
        <f t="shared" ref="D2756:D2819" si="784">C2756/$AA$4*$AA$5</f>
        <v>50.3</v>
      </c>
      <c r="E2756">
        <v>32</v>
      </c>
      <c r="F2756" s="6">
        <v>4.4295200000000001</v>
      </c>
      <c r="G2756" s="6">
        <v>5.4586120000000005</v>
      </c>
      <c r="H2756" s="6">
        <f t="shared" si="775"/>
        <v>9.8881320000000006</v>
      </c>
      <c r="I2756" s="6">
        <f t="shared" si="776"/>
        <v>18.299999999999997</v>
      </c>
      <c r="J2756" s="6">
        <f t="shared" si="777"/>
        <v>8.4118679999999966</v>
      </c>
      <c r="K2756" s="3">
        <f t="shared" ref="K2756:K2819" si="785">IF((M2755-M2756)&gt;0,M2755-M2756,0)</f>
        <v>9.6135634285714104</v>
      </c>
      <c r="L2756" s="6">
        <f t="shared" si="778"/>
        <v>0</v>
      </c>
      <c r="M2756" s="6">
        <f t="shared" ref="M2756:M2819" si="786">IF( (M2755-J2756/$AA$11+L2756)&gt;$AA$25, IF((M2755-J2756/$AA$11+L2756)&lt;$AA$9,(M2755-J2756/$AA$11+L2756),$AA$9), $AA$25)</f>
        <v>210.38643657142859</v>
      </c>
      <c r="N2756" s="6">
        <f t="shared" ref="N2756:N2819" si="787">IF(((M2755-J2756+L2756)-M2756)&gt;0,((M2755-J2756+L2756)-M2756),0)</f>
        <v>1.2016954285714121</v>
      </c>
      <c r="O2756" s="2">
        <f t="shared" si="779"/>
        <v>-1.2016954285714121</v>
      </c>
      <c r="P2756" s="2">
        <f t="shared" ref="P2756:P2819" si="788">E2756+O2756</f>
        <v>30.798304571428588</v>
      </c>
      <c r="Q2756" s="2">
        <f t="shared" si="780"/>
        <v>19.501695428571409</v>
      </c>
      <c r="R2756" s="2">
        <f t="shared" ref="R2756:R2819" si="789">IF(Q2756&gt;H2756, H2756, Q2756)</f>
        <v>9.8881320000000006</v>
      </c>
      <c r="S2756" s="2">
        <f t="shared" si="781"/>
        <v>9.6135634285714087</v>
      </c>
      <c r="T2756" s="2">
        <f t="shared" si="774"/>
        <v>0</v>
      </c>
      <c r="U2756" s="2">
        <f t="shared" si="782"/>
        <v>0</v>
      </c>
      <c r="V2756" t="str">
        <f t="shared" ref="V2756:V2819" si="790">IF(AND(A2756&gt;7,A2756&lt;17), "Y", "N")</f>
        <v>N</v>
      </c>
      <c r="W2756" s="2">
        <f t="shared" ref="W2756:W2819" si="791">IF(V2756="Y", U2756, 0)</f>
        <v>0</v>
      </c>
      <c r="X2756" s="2">
        <f t="shared" si="783"/>
        <v>0</v>
      </c>
      <c r="Y2756" s="2"/>
    </row>
    <row r="2757" spans="1:25" x14ac:dyDescent="0.2">
      <c r="A2757">
        <v>18</v>
      </c>
      <c r="B2757" s="1">
        <v>42850.749999993321</v>
      </c>
      <c r="C2757">
        <v>50.5</v>
      </c>
      <c r="D2757" s="15">
        <f t="shared" si="784"/>
        <v>50.5</v>
      </c>
      <c r="E2757">
        <v>32</v>
      </c>
      <c r="F2757" s="6">
        <v>2.9437099999999998</v>
      </c>
      <c r="G2757" s="6">
        <v>1.3865070000000002E-2</v>
      </c>
      <c r="H2757" s="6">
        <f t="shared" si="775"/>
        <v>2.9575750699999999</v>
      </c>
      <c r="I2757" s="6">
        <f t="shared" si="776"/>
        <v>18.5</v>
      </c>
      <c r="J2757" s="6">
        <f t="shared" si="777"/>
        <v>15.542424929999999</v>
      </c>
      <c r="K2757" s="3">
        <f t="shared" si="785"/>
        <v>17.76277134857142</v>
      </c>
      <c r="L2757" s="6">
        <f t="shared" si="778"/>
        <v>0</v>
      </c>
      <c r="M2757" s="6">
        <f t="shared" si="786"/>
        <v>192.62366522285717</v>
      </c>
      <c r="N2757" s="6">
        <f t="shared" si="787"/>
        <v>2.2203464185714097</v>
      </c>
      <c r="O2757" s="2">
        <f t="shared" si="779"/>
        <v>-2.2203464185714097</v>
      </c>
      <c r="P2757" s="2">
        <f t="shared" si="788"/>
        <v>29.77965358142859</v>
      </c>
      <c r="Q2757" s="2">
        <f t="shared" si="780"/>
        <v>20.72034641857141</v>
      </c>
      <c r="R2757" s="2">
        <f t="shared" si="789"/>
        <v>2.9575750699999999</v>
      </c>
      <c r="S2757" s="2">
        <f t="shared" si="781"/>
        <v>17.762771348571409</v>
      </c>
      <c r="T2757" s="2">
        <f t="shared" si="774"/>
        <v>0</v>
      </c>
      <c r="U2757" s="2">
        <f t="shared" si="782"/>
        <v>0</v>
      </c>
      <c r="V2757" t="str">
        <f t="shared" si="790"/>
        <v>N</v>
      </c>
      <c r="W2757" s="2">
        <f t="shared" si="791"/>
        <v>0</v>
      </c>
      <c r="X2757" s="2">
        <f t="shared" si="783"/>
        <v>0</v>
      </c>
      <c r="Y2757" s="2"/>
    </row>
    <row r="2758" spans="1:25" x14ac:dyDescent="0.2">
      <c r="A2758">
        <v>19</v>
      </c>
      <c r="B2758" s="1">
        <v>42850.791666659985</v>
      </c>
      <c r="C2758">
        <v>49.9</v>
      </c>
      <c r="D2758" s="15">
        <f t="shared" si="784"/>
        <v>49.9</v>
      </c>
      <c r="E2758">
        <v>32</v>
      </c>
      <c r="F2758" s="6">
        <v>2.3975</v>
      </c>
      <c r="G2758" s="6">
        <v>-1.5167529999999999E-2</v>
      </c>
      <c r="H2758" s="6">
        <f t="shared" si="775"/>
        <v>2.3823324700000001</v>
      </c>
      <c r="I2758" s="6">
        <f t="shared" si="776"/>
        <v>17.899999999999999</v>
      </c>
      <c r="J2758" s="6">
        <f t="shared" si="777"/>
        <v>15.517667529999999</v>
      </c>
      <c r="K2758" s="3">
        <f t="shared" si="785"/>
        <v>17.73447717714285</v>
      </c>
      <c r="L2758" s="6">
        <f t="shared" si="778"/>
        <v>0</v>
      </c>
      <c r="M2758" s="6">
        <f t="shared" si="786"/>
        <v>174.88918804571432</v>
      </c>
      <c r="N2758" s="6">
        <f t="shared" si="787"/>
        <v>2.2168096471428385</v>
      </c>
      <c r="O2758" s="2">
        <f t="shared" si="779"/>
        <v>-2.2168096471428385</v>
      </c>
      <c r="P2758" s="2">
        <f t="shared" si="788"/>
        <v>29.783190352857162</v>
      </c>
      <c r="Q2758" s="2">
        <f t="shared" si="780"/>
        <v>20.116809647142837</v>
      </c>
      <c r="R2758" s="2">
        <f t="shared" si="789"/>
        <v>2.3823324700000001</v>
      </c>
      <c r="S2758" s="2">
        <f t="shared" si="781"/>
        <v>17.734477177142836</v>
      </c>
      <c r="T2758" s="2">
        <f t="shared" si="774"/>
        <v>0</v>
      </c>
      <c r="U2758" s="2">
        <f t="shared" si="782"/>
        <v>0</v>
      </c>
      <c r="V2758" t="str">
        <f t="shared" si="790"/>
        <v>N</v>
      </c>
      <c r="W2758" s="2">
        <f t="shared" si="791"/>
        <v>0</v>
      </c>
      <c r="X2758" s="2">
        <f t="shared" si="783"/>
        <v>0</v>
      </c>
      <c r="Y2758" s="2"/>
    </row>
    <row r="2759" spans="1:25" x14ac:dyDescent="0.2">
      <c r="A2759">
        <v>20</v>
      </c>
      <c r="B2759" s="1">
        <v>42850.833333326649</v>
      </c>
      <c r="C2759">
        <v>49.1</v>
      </c>
      <c r="D2759" s="15">
        <f t="shared" si="784"/>
        <v>49.1</v>
      </c>
      <c r="E2759">
        <v>32</v>
      </c>
      <c r="F2759" s="6">
        <v>3.6313300000000002</v>
      </c>
      <c r="G2759" s="6">
        <v>-1.5167529999999999E-2</v>
      </c>
      <c r="H2759" s="6">
        <f t="shared" si="775"/>
        <v>3.6161624700000004</v>
      </c>
      <c r="I2759" s="6">
        <f t="shared" si="776"/>
        <v>17.100000000000001</v>
      </c>
      <c r="J2759" s="6">
        <f t="shared" si="777"/>
        <v>13.483837530000001</v>
      </c>
      <c r="K2759" s="3">
        <f t="shared" si="785"/>
        <v>15.410100034285705</v>
      </c>
      <c r="L2759" s="6">
        <f t="shared" si="778"/>
        <v>0</v>
      </c>
      <c r="M2759" s="6">
        <f t="shared" si="786"/>
        <v>159.47908801142862</v>
      </c>
      <c r="N2759" s="6">
        <f t="shared" si="787"/>
        <v>1.9262625042857167</v>
      </c>
      <c r="O2759" s="2">
        <f t="shared" si="779"/>
        <v>-1.9262625042857167</v>
      </c>
      <c r="P2759" s="2">
        <f t="shared" si="788"/>
        <v>30.073737495714283</v>
      </c>
      <c r="Q2759" s="2">
        <f t="shared" si="780"/>
        <v>19.026262504285718</v>
      </c>
      <c r="R2759" s="2">
        <f t="shared" si="789"/>
        <v>3.6161624700000004</v>
      </c>
      <c r="S2759" s="2">
        <f t="shared" si="781"/>
        <v>15.410100034285717</v>
      </c>
      <c r="T2759" s="2">
        <f t="shared" si="774"/>
        <v>0</v>
      </c>
      <c r="U2759" s="2">
        <f t="shared" si="782"/>
        <v>0</v>
      </c>
      <c r="V2759" t="str">
        <f t="shared" si="790"/>
        <v>N</v>
      </c>
      <c r="W2759" s="2">
        <f t="shared" si="791"/>
        <v>0</v>
      </c>
      <c r="X2759" s="2">
        <f t="shared" si="783"/>
        <v>0</v>
      </c>
      <c r="Y2759" s="2"/>
    </row>
    <row r="2760" spans="1:25" x14ac:dyDescent="0.2">
      <c r="A2760">
        <v>21</v>
      </c>
      <c r="B2760" s="1">
        <v>42850.874999993313</v>
      </c>
      <c r="C2760">
        <v>48.8</v>
      </c>
      <c r="D2760" s="15">
        <f t="shared" si="784"/>
        <v>48.8</v>
      </c>
      <c r="E2760">
        <v>32</v>
      </c>
      <c r="F2760" s="6">
        <v>4.3821399999999997</v>
      </c>
      <c r="G2760" s="6">
        <v>-1.5167529999999999E-2</v>
      </c>
      <c r="H2760" s="6">
        <f t="shared" si="775"/>
        <v>4.3669724699999994</v>
      </c>
      <c r="I2760" s="6">
        <f t="shared" si="776"/>
        <v>16.799999999999997</v>
      </c>
      <c r="J2760" s="6">
        <f t="shared" si="777"/>
        <v>12.433027529999997</v>
      </c>
      <c r="K2760" s="3">
        <f t="shared" si="785"/>
        <v>14.209174319999988</v>
      </c>
      <c r="L2760" s="6">
        <f t="shared" si="778"/>
        <v>0</v>
      </c>
      <c r="M2760" s="6">
        <f t="shared" si="786"/>
        <v>145.26991369142863</v>
      </c>
      <c r="N2760" s="6">
        <f t="shared" si="787"/>
        <v>1.7761467899999843</v>
      </c>
      <c r="O2760" s="2">
        <f t="shared" si="779"/>
        <v>-1.7761467899999843</v>
      </c>
      <c r="P2760" s="2">
        <f t="shared" si="788"/>
        <v>30.223853210000016</v>
      </c>
      <c r="Q2760" s="2">
        <f t="shared" si="780"/>
        <v>18.576146789999981</v>
      </c>
      <c r="R2760" s="2">
        <f t="shared" si="789"/>
        <v>4.3669724699999994</v>
      </c>
      <c r="S2760" s="2">
        <f t="shared" si="781"/>
        <v>14.209174319999981</v>
      </c>
      <c r="T2760" s="2">
        <f t="shared" si="774"/>
        <v>0</v>
      </c>
      <c r="U2760" s="2">
        <f t="shared" si="782"/>
        <v>0</v>
      </c>
      <c r="V2760" t="str">
        <f t="shared" si="790"/>
        <v>N</v>
      </c>
      <c r="W2760" s="2">
        <f t="shared" si="791"/>
        <v>0</v>
      </c>
      <c r="X2760" s="2">
        <f t="shared" si="783"/>
        <v>0</v>
      </c>
      <c r="Y2760" s="2"/>
    </row>
    <row r="2761" spans="1:25" x14ac:dyDescent="0.2">
      <c r="A2761">
        <v>22</v>
      </c>
      <c r="B2761" s="1">
        <v>42850.916666659978</v>
      </c>
      <c r="C2761">
        <v>47.7</v>
      </c>
      <c r="D2761" s="15">
        <f t="shared" si="784"/>
        <v>47.7</v>
      </c>
      <c r="E2761">
        <v>32</v>
      </c>
      <c r="F2761" s="6">
        <v>6.5735999999999999</v>
      </c>
      <c r="G2761" s="6">
        <v>-1.5167529999999999E-2</v>
      </c>
      <c r="H2761" s="6">
        <f t="shared" si="775"/>
        <v>6.5584324699999996</v>
      </c>
      <c r="I2761" s="6">
        <f t="shared" si="776"/>
        <v>15.700000000000003</v>
      </c>
      <c r="J2761" s="6">
        <f t="shared" si="777"/>
        <v>9.1415675300000032</v>
      </c>
      <c r="K2761" s="3">
        <f t="shared" si="785"/>
        <v>10.447505748571444</v>
      </c>
      <c r="L2761" s="6">
        <f t="shared" si="778"/>
        <v>0</v>
      </c>
      <c r="M2761" s="6">
        <f t="shared" si="786"/>
        <v>134.82240794285718</v>
      </c>
      <c r="N2761" s="6">
        <f t="shared" si="787"/>
        <v>1.3059382185714412</v>
      </c>
      <c r="O2761" s="2">
        <f t="shared" si="779"/>
        <v>-1.3059382185714412</v>
      </c>
      <c r="P2761" s="2">
        <f t="shared" si="788"/>
        <v>30.694061781428559</v>
      </c>
      <c r="Q2761" s="2">
        <f t="shared" si="780"/>
        <v>17.005938218571444</v>
      </c>
      <c r="R2761" s="2">
        <f t="shared" si="789"/>
        <v>6.5584324699999996</v>
      </c>
      <c r="S2761" s="2">
        <f t="shared" si="781"/>
        <v>10.447505748571444</v>
      </c>
      <c r="T2761" s="2">
        <f t="shared" si="774"/>
        <v>0</v>
      </c>
      <c r="U2761" s="2">
        <f t="shared" si="782"/>
        <v>0</v>
      </c>
      <c r="V2761" t="str">
        <f t="shared" si="790"/>
        <v>N</v>
      </c>
      <c r="W2761" s="2">
        <f t="shared" si="791"/>
        <v>0</v>
      </c>
      <c r="X2761" s="2">
        <f t="shared" si="783"/>
        <v>0</v>
      </c>
      <c r="Y2761" s="2"/>
    </row>
    <row r="2762" spans="1:25" x14ac:dyDescent="0.2">
      <c r="A2762">
        <v>23</v>
      </c>
      <c r="B2762" s="1">
        <v>42850.958333326642</v>
      </c>
      <c r="C2762">
        <v>44.3</v>
      </c>
      <c r="D2762" s="15">
        <f t="shared" si="784"/>
        <v>44.3</v>
      </c>
      <c r="E2762">
        <v>32</v>
      </c>
      <c r="F2762" s="6">
        <v>8.04983</v>
      </c>
      <c r="G2762" s="6">
        <v>-1.5167529999999999E-2</v>
      </c>
      <c r="H2762" s="6">
        <f t="shared" si="775"/>
        <v>8.0346624700000007</v>
      </c>
      <c r="I2762" s="6">
        <f t="shared" si="776"/>
        <v>12.299999999999997</v>
      </c>
      <c r="J2762" s="6">
        <f t="shared" si="777"/>
        <v>4.2653375299999965</v>
      </c>
      <c r="K2762" s="3">
        <f t="shared" si="785"/>
        <v>4.874671462857151</v>
      </c>
      <c r="L2762" s="6">
        <f t="shared" si="778"/>
        <v>0</v>
      </c>
      <c r="M2762" s="6">
        <f t="shared" si="786"/>
        <v>129.94773648000003</v>
      </c>
      <c r="N2762" s="6">
        <f t="shared" si="787"/>
        <v>0.60933393285714033</v>
      </c>
      <c r="O2762" s="2">
        <f t="shared" si="779"/>
        <v>-0.60933393285714033</v>
      </c>
      <c r="P2762" s="2">
        <f t="shared" si="788"/>
        <v>31.39066606714286</v>
      </c>
      <c r="Q2762" s="2">
        <f t="shared" si="780"/>
        <v>12.909333932857137</v>
      </c>
      <c r="R2762" s="2">
        <f t="shared" si="789"/>
        <v>8.0346624700000007</v>
      </c>
      <c r="S2762" s="2">
        <f t="shared" si="781"/>
        <v>4.8746714628571368</v>
      </c>
      <c r="T2762" s="2">
        <f t="shared" ref="T2762:T2825" si="792">IF(Q2762-R2762&gt;0, 0, ABS(M2761-M2762))</f>
        <v>0</v>
      </c>
      <c r="U2762" s="2">
        <f t="shared" si="782"/>
        <v>0</v>
      </c>
      <c r="V2762" t="str">
        <f t="shared" si="790"/>
        <v>N</v>
      </c>
      <c r="W2762" s="2">
        <f t="shared" si="791"/>
        <v>0</v>
      </c>
      <c r="X2762" s="2">
        <f t="shared" si="783"/>
        <v>0</v>
      </c>
      <c r="Y2762" s="2"/>
    </row>
    <row r="2763" spans="1:25" x14ac:dyDescent="0.2">
      <c r="A2763">
        <v>0</v>
      </c>
      <c r="B2763" s="1">
        <v>42850.999999993306</v>
      </c>
      <c r="C2763">
        <v>42.4</v>
      </c>
      <c r="D2763" s="15">
        <f t="shared" si="784"/>
        <v>42.4</v>
      </c>
      <c r="E2763">
        <v>32</v>
      </c>
      <c r="F2763" s="6">
        <v>13.8812</v>
      </c>
      <c r="G2763" s="6">
        <v>-1.5167529999999999E-2</v>
      </c>
      <c r="H2763" s="6">
        <f t="shared" si="775"/>
        <v>13.86603247</v>
      </c>
      <c r="I2763" s="6">
        <f t="shared" si="776"/>
        <v>10.399999999999999</v>
      </c>
      <c r="J2763" s="6">
        <f t="shared" si="777"/>
        <v>0</v>
      </c>
      <c r="K2763" s="3">
        <f t="shared" si="785"/>
        <v>0</v>
      </c>
      <c r="L2763" s="6">
        <f t="shared" si="778"/>
        <v>3.4660324700000018</v>
      </c>
      <c r="M2763" s="6">
        <f t="shared" si="786"/>
        <v>133.41376895000002</v>
      </c>
      <c r="N2763" s="6">
        <f t="shared" si="787"/>
        <v>0</v>
      </c>
      <c r="O2763" s="2">
        <f t="shared" si="779"/>
        <v>0</v>
      </c>
      <c r="P2763" s="2">
        <f t="shared" si="788"/>
        <v>32</v>
      </c>
      <c r="Q2763" s="2">
        <f t="shared" si="780"/>
        <v>10.399999999999999</v>
      </c>
      <c r="R2763" s="2">
        <f t="shared" si="789"/>
        <v>10.399999999999999</v>
      </c>
      <c r="S2763" s="2">
        <f t="shared" si="781"/>
        <v>0</v>
      </c>
      <c r="T2763" s="2">
        <f t="shared" si="792"/>
        <v>3.4660324699999876</v>
      </c>
      <c r="U2763" s="2">
        <f t="shared" si="782"/>
        <v>0</v>
      </c>
      <c r="V2763" t="str">
        <f t="shared" si="790"/>
        <v>N</v>
      </c>
      <c r="W2763" s="2">
        <f t="shared" si="791"/>
        <v>0</v>
      </c>
      <c r="X2763" s="2">
        <f t="shared" si="783"/>
        <v>0</v>
      </c>
      <c r="Y2763" s="2"/>
    </row>
    <row r="2764" spans="1:25" x14ac:dyDescent="0.2">
      <c r="A2764">
        <v>1</v>
      </c>
      <c r="B2764" s="1">
        <v>42851.04166665997</v>
      </c>
      <c r="C2764">
        <v>37.799999999999997</v>
      </c>
      <c r="D2764" s="15">
        <f t="shared" si="784"/>
        <v>37.799999999999997</v>
      </c>
      <c r="E2764">
        <v>32</v>
      </c>
      <c r="F2764" s="6">
        <v>15.0884</v>
      </c>
      <c r="G2764" s="6">
        <v>-1.5167529999999999E-2</v>
      </c>
      <c r="H2764" s="6">
        <f t="shared" si="775"/>
        <v>15.073232470000001</v>
      </c>
      <c r="I2764" s="6">
        <f t="shared" si="776"/>
        <v>5.7999999999999972</v>
      </c>
      <c r="J2764" s="6">
        <f t="shared" si="777"/>
        <v>0</v>
      </c>
      <c r="K2764" s="3">
        <f t="shared" si="785"/>
        <v>0</v>
      </c>
      <c r="L2764" s="6">
        <f t="shared" si="778"/>
        <v>9.2732324700000035</v>
      </c>
      <c r="M2764" s="6">
        <f t="shared" si="786"/>
        <v>142.68700142000003</v>
      </c>
      <c r="N2764" s="6">
        <f t="shared" si="787"/>
        <v>0</v>
      </c>
      <c r="O2764" s="2">
        <f t="shared" si="779"/>
        <v>0</v>
      </c>
      <c r="P2764" s="2">
        <f t="shared" si="788"/>
        <v>32</v>
      </c>
      <c r="Q2764" s="2">
        <f t="shared" si="780"/>
        <v>5.7999999999999972</v>
      </c>
      <c r="R2764" s="2">
        <f t="shared" si="789"/>
        <v>5.7999999999999972</v>
      </c>
      <c r="S2764" s="2">
        <f t="shared" si="781"/>
        <v>0</v>
      </c>
      <c r="T2764" s="2">
        <f t="shared" si="792"/>
        <v>9.2732324700000106</v>
      </c>
      <c r="U2764" s="2">
        <f t="shared" si="782"/>
        <v>0</v>
      </c>
      <c r="V2764" t="str">
        <f t="shared" si="790"/>
        <v>N</v>
      </c>
      <c r="W2764" s="2">
        <f t="shared" si="791"/>
        <v>0</v>
      </c>
      <c r="X2764" s="2">
        <f t="shared" si="783"/>
        <v>0</v>
      </c>
      <c r="Y2764" s="2"/>
    </row>
    <row r="2765" spans="1:25" x14ac:dyDescent="0.2">
      <c r="A2765">
        <v>2</v>
      </c>
      <c r="B2765" s="1">
        <v>42851.083333326635</v>
      </c>
      <c r="C2765">
        <v>36</v>
      </c>
      <c r="D2765" s="15">
        <f t="shared" si="784"/>
        <v>36</v>
      </c>
      <c r="E2765">
        <v>32</v>
      </c>
      <c r="F2765" s="6">
        <v>15.0984</v>
      </c>
      <c r="G2765" s="6">
        <v>-1.5167529999999999E-2</v>
      </c>
      <c r="H2765" s="6">
        <f t="shared" si="775"/>
        <v>15.08323247</v>
      </c>
      <c r="I2765" s="6">
        <f t="shared" si="776"/>
        <v>4</v>
      </c>
      <c r="J2765" s="6">
        <f t="shared" si="777"/>
        <v>0</v>
      </c>
      <c r="K2765" s="3">
        <f t="shared" si="785"/>
        <v>0</v>
      </c>
      <c r="L2765" s="6">
        <f t="shared" si="778"/>
        <v>11.08323247</v>
      </c>
      <c r="M2765" s="6">
        <f t="shared" si="786"/>
        <v>153.77023389000004</v>
      </c>
      <c r="N2765" s="6">
        <f t="shared" si="787"/>
        <v>0</v>
      </c>
      <c r="O2765" s="2">
        <f t="shared" si="779"/>
        <v>0</v>
      </c>
      <c r="P2765" s="2">
        <f t="shared" si="788"/>
        <v>32</v>
      </c>
      <c r="Q2765" s="2">
        <f t="shared" si="780"/>
        <v>4</v>
      </c>
      <c r="R2765" s="2">
        <f t="shared" si="789"/>
        <v>4</v>
      </c>
      <c r="S2765" s="2">
        <f t="shared" si="781"/>
        <v>0</v>
      </c>
      <c r="T2765" s="2">
        <f t="shared" si="792"/>
        <v>11.083232470000013</v>
      </c>
      <c r="U2765" s="2">
        <f t="shared" si="782"/>
        <v>0</v>
      </c>
      <c r="V2765" t="str">
        <f t="shared" si="790"/>
        <v>N</v>
      </c>
      <c r="W2765" s="2">
        <f t="shared" si="791"/>
        <v>0</v>
      </c>
      <c r="X2765" s="2">
        <f t="shared" si="783"/>
        <v>0</v>
      </c>
      <c r="Y2765" s="2"/>
    </row>
    <row r="2766" spans="1:25" x14ac:dyDescent="0.2">
      <c r="A2766">
        <v>3</v>
      </c>
      <c r="B2766" s="1">
        <v>42851.124999993299</v>
      </c>
      <c r="C2766">
        <v>34.200000000000003</v>
      </c>
      <c r="D2766" s="15">
        <f t="shared" si="784"/>
        <v>34.200000000000003</v>
      </c>
      <c r="E2766">
        <v>32</v>
      </c>
      <c r="F2766" s="6">
        <v>9.8980800000000002</v>
      </c>
      <c r="G2766" s="6">
        <v>-1.5167529999999999E-2</v>
      </c>
      <c r="H2766" s="6">
        <f t="shared" si="775"/>
        <v>9.8829124700000008</v>
      </c>
      <c r="I2766" s="6">
        <f t="shared" si="776"/>
        <v>2.2000000000000028</v>
      </c>
      <c r="J2766" s="6">
        <f t="shared" si="777"/>
        <v>0</v>
      </c>
      <c r="K2766" s="3">
        <f t="shared" si="785"/>
        <v>0</v>
      </c>
      <c r="L2766" s="6">
        <f t="shared" si="778"/>
        <v>7.682912469999998</v>
      </c>
      <c r="M2766" s="6">
        <f t="shared" si="786"/>
        <v>161.45314636000003</v>
      </c>
      <c r="N2766" s="6">
        <f t="shared" si="787"/>
        <v>0</v>
      </c>
      <c r="O2766" s="2">
        <f t="shared" si="779"/>
        <v>0</v>
      </c>
      <c r="P2766" s="2">
        <f t="shared" si="788"/>
        <v>32</v>
      </c>
      <c r="Q2766" s="2">
        <f t="shared" si="780"/>
        <v>2.2000000000000028</v>
      </c>
      <c r="R2766" s="2">
        <f t="shared" si="789"/>
        <v>2.2000000000000028</v>
      </c>
      <c r="S2766" s="2">
        <f t="shared" si="781"/>
        <v>0</v>
      </c>
      <c r="T2766" s="2">
        <f t="shared" si="792"/>
        <v>7.6829124699999909</v>
      </c>
      <c r="U2766" s="2">
        <f t="shared" si="782"/>
        <v>0</v>
      </c>
      <c r="V2766" t="str">
        <f t="shared" si="790"/>
        <v>N</v>
      </c>
      <c r="W2766" s="2">
        <f t="shared" si="791"/>
        <v>0</v>
      </c>
      <c r="X2766" s="2">
        <f t="shared" si="783"/>
        <v>0</v>
      </c>
      <c r="Y2766" s="2"/>
    </row>
    <row r="2767" spans="1:25" x14ac:dyDescent="0.2">
      <c r="A2767">
        <v>4</v>
      </c>
      <c r="B2767" s="1">
        <v>42851.166666659963</v>
      </c>
      <c r="C2767">
        <v>33.5</v>
      </c>
      <c r="D2767" s="15">
        <f t="shared" si="784"/>
        <v>33.5</v>
      </c>
      <c r="E2767">
        <v>32</v>
      </c>
      <c r="F2767" s="6">
        <v>9.7208600000000001</v>
      </c>
      <c r="G2767" s="6">
        <v>-1.5167529999999999E-2</v>
      </c>
      <c r="H2767" s="6">
        <f t="shared" si="775"/>
        <v>9.7056924700000007</v>
      </c>
      <c r="I2767" s="6">
        <f t="shared" si="776"/>
        <v>1.5</v>
      </c>
      <c r="J2767" s="6">
        <f t="shared" si="777"/>
        <v>0</v>
      </c>
      <c r="K2767" s="3">
        <f t="shared" si="785"/>
        <v>0</v>
      </c>
      <c r="L2767" s="6">
        <f t="shared" si="778"/>
        <v>8.2056924700000007</v>
      </c>
      <c r="M2767" s="6">
        <f t="shared" si="786"/>
        <v>169.65883883000004</v>
      </c>
      <c r="N2767" s="6">
        <f t="shared" si="787"/>
        <v>0</v>
      </c>
      <c r="O2767" s="2">
        <f t="shared" si="779"/>
        <v>0</v>
      </c>
      <c r="P2767" s="2">
        <f t="shared" si="788"/>
        <v>32</v>
      </c>
      <c r="Q2767" s="2">
        <f t="shared" si="780"/>
        <v>1.5</v>
      </c>
      <c r="R2767" s="2">
        <f t="shared" si="789"/>
        <v>1.5</v>
      </c>
      <c r="S2767" s="2">
        <f t="shared" si="781"/>
        <v>0</v>
      </c>
      <c r="T2767" s="2">
        <f t="shared" si="792"/>
        <v>8.2056924700000025</v>
      </c>
      <c r="U2767" s="2">
        <f t="shared" si="782"/>
        <v>0</v>
      </c>
      <c r="V2767" t="str">
        <f t="shared" si="790"/>
        <v>N</v>
      </c>
      <c r="W2767" s="2">
        <f t="shared" si="791"/>
        <v>0</v>
      </c>
      <c r="X2767" s="2">
        <f t="shared" si="783"/>
        <v>0</v>
      </c>
      <c r="Y2767" s="2"/>
    </row>
    <row r="2768" spans="1:25" x14ac:dyDescent="0.2">
      <c r="A2768">
        <v>5</v>
      </c>
      <c r="B2768" s="1">
        <v>42851.208333326627</v>
      </c>
      <c r="C2768">
        <v>32.299999999999997</v>
      </c>
      <c r="D2768" s="15">
        <f t="shared" si="784"/>
        <v>32.299999999999997</v>
      </c>
      <c r="E2768">
        <v>32</v>
      </c>
      <c r="F2768" s="6">
        <v>10.0471</v>
      </c>
      <c r="G2768" s="6">
        <v>-1.5167529999999999E-2</v>
      </c>
      <c r="H2768" s="6">
        <f t="shared" si="775"/>
        <v>10.031932470000001</v>
      </c>
      <c r="I2768" s="6">
        <f t="shared" si="776"/>
        <v>0.29999999999999716</v>
      </c>
      <c r="J2768" s="6">
        <f t="shared" si="777"/>
        <v>0</v>
      </c>
      <c r="K2768" s="3">
        <f t="shared" si="785"/>
        <v>0</v>
      </c>
      <c r="L2768" s="6">
        <f t="shared" si="778"/>
        <v>9.7319324700000038</v>
      </c>
      <c r="M2768" s="6">
        <f t="shared" si="786"/>
        <v>179.39077130000004</v>
      </c>
      <c r="N2768" s="6">
        <f t="shared" si="787"/>
        <v>0</v>
      </c>
      <c r="O2768" s="2">
        <f t="shared" si="779"/>
        <v>0</v>
      </c>
      <c r="P2768" s="2">
        <f t="shared" si="788"/>
        <v>32</v>
      </c>
      <c r="Q2768" s="2">
        <f t="shared" si="780"/>
        <v>0.29999999999999716</v>
      </c>
      <c r="R2768" s="2">
        <f t="shared" si="789"/>
        <v>0.29999999999999716</v>
      </c>
      <c r="S2768" s="2">
        <f t="shared" si="781"/>
        <v>0</v>
      </c>
      <c r="T2768" s="2">
        <f t="shared" si="792"/>
        <v>9.7319324700000038</v>
      </c>
      <c r="U2768" s="2">
        <f t="shared" si="782"/>
        <v>0</v>
      </c>
      <c r="V2768" t="str">
        <f t="shared" si="790"/>
        <v>N</v>
      </c>
      <c r="W2768" s="2">
        <f t="shared" si="791"/>
        <v>0</v>
      </c>
      <c r="X2768" s="2">
        <f t="shared" si="783"/>
        <v>0</v>
      </c>
      <c r="Y2768" s="2"/>
    </row>
    <row r="2769" spans="1:25" x14ac:dyDescent="0.2">
      <c r="A2769">
        <v>6</v>
      </c>
      <c r="B2769" s="1">
        <v>42851.249999993292</v>
      </c>
      <c r="C2769">
        <v>33</v>
      </c>
      <c r="D2769" s="15">
        <f t="shared" si="784"/>
        <v>33</v>
      </c>
      <c r="E2769">
        <v>32</v>
      </c>
      <c r="F2769" s="6">
        <v>8.9470899999999993</v>
      </c>
      <c r="G2769" s="6">
        <v>1.2641211700000001</v>
      </c>
      <c r="H2769" s="6">
        <f t="shared" si="775"/>
        <v>10.211211169999999</v>
      </c>
      <c r="I2769" s="6">
        <f t="shared" si="776"/>
        <v>1</v>
      </c>
      <c r="J2769" s="6">
        <f t="shared" si="777"/>
        <v>0</v>
      </c>
      <c r="K2769" s="3">
        <f t="shared" si="785"/>
        <v>0</v>
      </c>
      <c r="L2769" s="6">
        <f t="shared" si="778"/>
        <v>9.2112111699999986</v>
      </c>
      <c r="M2769" s="6">
        <f t="shared" si="786"/>
        <v>188.60198247000005</v>
      </c>
      <c r="N2769" s="6">
        <f t="shared" si="787"/>
        <v>0</v>
      </c>
      <c r="O2769" s="2">
        <f t="shared" si="779"/>
        <v>0</v>
      </c>
      <c r="P2769" s="2">
        <f t="shared" si="788"/>
        <v>32</v>
      </c>
      <c r="Q2769" s="2">
        <f t="shared" si="780"/>
        <v>1</v>
      </c>
      <c r="R2769" s="2">
        <f t="shared" si="789"/>
        <v>1</v>
      </c>
      <c r="S2769" s="2">
        <f t="shared" si="781"/>
        <v>0</v>
      </c>
      <c r="T2769" s="2">
        <f t="shared" si="792"/>
        <v>9.2112111700000128</v>
      </c>
      <c r="U2769" s="2">
        <f t="shared" si="782"/>
        <v>0</v>
      </c>
      <c r="V2769" t="str">
        <f t="shared" si="790"/>
        <v>N</v>
      </c>
      <c r="W2769" s="2">
        <f t="shared" si="791"/>
        <v>0</v>
      </c>
      <c r="X2769" s="2">
        <f t="shared" si="783"/>
        <v>0</v>
      </c>
      <c r="Y2769" s="2"/>
    </row>
    <row r="2770" spans="1:25" x14ac:dyDescent="0.2">
      <c r="A2770">
        <v>7</v>
      </c>
      <c r="B2770" s="1">
        <v>42851.291666659956</v>
      </c>
      <c r="C2770">
        <v>33</v>
      </c>
      <c r="D2770" s="15">
        <f t="shared" si="784"/>
        <v>33</v>
      </c>
      <c r="E2770">
        <v>32</v>
      </c>
      <c r="F2770" s="6">
        <v>8.5368399999999998</v>
      </c>
      <c r="G2770" s="6">
        <v>10.71007</v>
      </c>
      <c r="H2770" s="6">
        <f t="shared" si="775"/>
        <v>19.24691</v>
      </c>
      <c r="I2770" s="6">
        <f t="shared" si="776"/>
        <v>1</v>
      </c>
      <c r="J2770" s="6">
        <f t="shared" si="777"/>
        <v>0</v>
      </c>
      <c r="K2770" s="3">
        <f t="shared" si="785"/>
        <v>0</v>
      </c>
      <c r="L2770" s="6">
        <f t="shared" si="778"/>
        <v>18.24691</v>
      </c>
      <c r="M2770" s="6">
        <f t="shared" si="786"/>
        <v>206.84889247000007</v>
      </c>
      <c r="N2770" s="6">
        <f t="shared" si="787"/>
        <v>0</v>
      </c>
      <c r="O2770" s="2">
        <f t="shared" si="779"/>
        <v>0</v>
      </c>
      <c r="P2770" s="2">
        <f t="shared" si="788"/>
        <v>32</v>
      </c>
      <c r="Q2770" s="2">
        <f t="shared" si="780"/>
        <v>1</v>
      </c>
      <c r="R2770" s="2">
        <f t="shared" si="789"/>
        <v>1</v>
      </c>
      <c r="S2770" s="2">
        <f t="shared" si="781"/>
        <v>0</v>
      </c>
      <c r="T2770" s="2">
        <f t="shared" si="792"/>
        <v>18.246910000000014</v>
      </c>
      <c r="U2770" s="2">
        <f t="shared" si="782"/>
        <v>0</v>
      </c>
      <c r="V2770" t="str">
        <f t="shared" si="790"/>
        <v>N</v>
      </c>
      <c r="W2770" s="2">
        <f t="shared" si="791"/>
        <v>0</v>
      </c>
      <c r="X2770" s="2">
        <f t="shared" si="783"/>
        <v>0</v>
      </c>
      <c r="Y2770" s="2"/>
    </row>
    <row r="2771" spans="1:25" x14ac:dyDescent="0.2">
      <c r="A2771">
        <v>8</v>
      </c>
      <c r="B2771" s="1">
        <v>42851.33333332662</v>
      </c>
      <c r="C2771">
        <v>41.5</v>
      </c>
      <c r="D2771" s="15">
        <f t="shared" si="784"/>
        <v>41.5</v>
      </c>
      <c r="E2771">
        <v>32</v>
      </c>
      <c r="F2771" s="6">
        <v>9.2877500000000008</v>
      </c>
      <c r="G2771" s="6">
        <v>21.451263999999998</v>
      </c>
      <c r="H2771" s="6">
        <f t="shared" si="775"/>
        <v>30.739013999999997</v>
      </c>
      <c r="I2771" s="6">
        <f t="shared" si="776"/>
        <v>9.5</v>
      </c>
      <c r="J2771" s="6">
        <f t="shared" si="777"/>
        <v>0</v>
      </c>
      <c r="K2771" s="3">
        <f t="shared" si="785"/>
        <v>0</v>
      </c>
      <c r="L2771" s="6">
        <f t="shared" si="778"/>
        <v>21.239013999999997</v>
      </c>
      <c r="M2771" s="6">
        <f t="shared" si="786"/>
        <v>220</v>
      </c>
      <c r="N2771" s="6">
        <f t="shared" si="787"/>
        <v>8.087906470000064</v>
      </c>
      <c r="O2771" s="2">
        <f t="shared" si="779"/>
        <v>-8.087906470000064</v>
      </c>
      <c r="P2771" s="2">
        <f t="shared" si="788"/>
        <v>23.912093529999936</v>
      </c>
      <c r="Q2771" s="2">
        <f t="shared" si="780"/>
        <v>17.587906470000064</v>
      </c>
      <c r="R2771" s="2">
        <f t="shared" si="789"/>
        <v>17.587906470000064</v>
      </c>
      <c r="S2771" s="2">
        <f t="shared" si="781"/>
        <v>0</v>
      </c>
      <c r="T2771" s="2">
        <f t="shared" si="792"/>
        <v>13.151107529999933</v>
      </c>
      <c r="U2771" s="2">
        <f t="shared" si="782"/>
        <v>0</v>
      </c>
      <c r="V2771" t="str">
        <f t="shared" si="790"/>
        <v>Y</v>
      </c>
      <c r="W2771" s="2">
        <f t="shared" si="791"/>
        <v>0</v>
      </c>
      <c r="X2771" s="2">
        <f t="shared" si="783"/>
        <v>0</v>
      </c>
      <c r="Y2771" s="2"/>
    </row>
    <row r="2772" spans="1:25" x14ac:dyDescent="0.2">
      <c r="A2772">
        <v>9</v>
      </c>
      <c r="B2772" s="1">
        <v>42851.374999993284</v>
      </c>
      <c r="C2772">
        <v>43.8</v>
      </c>
      <c r="D2772" s="15">
        <f t="shared" si="784"/>
        <v>43.8</v>
      </c>
      <c r="E2772">
        <v>32</v>
      </c>
      <c r="F2772" s="6">
        <v>10.64</v>
      </c>
      <c r="G2772" s="6">
        <v>33.718580000000003</v>
      </c>
      <c r="H2772" s="6">
        <f t="shared" si="775"/>
        <v>44.358580000000003</v>
      </c>
      <c r="I2772" s="6">
        <f t="shared" si="776"/>
        <v>11.799999999999997</v>
      </c>
      <c r="J2772" s="6">
        <f t="shared" si="777"/>
        <v>0</v>
      </c>
      <c r="K2772" s="3">
        <f t="shared" si="785"/>
        <v>0</v>
      </c>
      <c r="L2772" s="6">
        <f t="shared" si="778"/>
        <v>32.558580000000006</v>
      </c>
      <c r="M2772" s="6">
        <f t="shared" si="786"/>
        <v>220</v>
      </c>
      <c r="N2772" s="6">
        <f t="shared" si="787"/>
        <v>32.558580000000006</v>
      </c>
      <c r="O2772" s="2">
        <f t="shared" si="779"/>
        <v>-32</v>
      </c>
      <c r="P2772" s="2">
        <f t="shared" si="788"/>
        <v>0</v>
      </c>
      <c r="Q2772" s="2">
        <f t="shared" si="780"/>
        <v>43.8</v>
      </c>
      <c r="R2772" s="2">
        <f t="shared" si="789"/>
        <v>43.8</v>
      </c>
      <c r="S2772" s="2">
        <f t="shared" si="781"/>
        <v>0</v>
      </c>
      <c r="T2772" s="2">
        <f t="shared" si="792"/>
        <v>0</v>
      </c>
      <c r="U2772" s="2">
        <f t="shared" si="782"/>
        <v>0.55858000000000629</v>
      </c>
      <c r="V2772" t="str">
        <f t="shared" si="790"/>
        <v>Y</v>
      </c>
      <c r="W2772" s="2">
        <f t="shared" si="791"/>
        <v>0.55858000000000629</v>
      </c>
      <c r="X2772" s="2">
        <f t="shared" si="783"/>
        <v>0</v>
      </c>
      <c r="Y2772" s="2"/>
    </row>
    <row r="2773" spans="1:25" x14ac:dyDescent="0.2">
      <c r="A2773">
        <v>10</v>
      </c>
      <c r="B2773" s="1">
        <v>42851.416666659949</v>
      </c>
      <c r="C2773">
        <v>36</v>
      </c>
      <c r="D2773" s="15">
        <f t="shared" si="784"/>
        <v>36</v>
      </c>
      <c r="E2773">
        <v>32</v>
      </c>
      <c r="F2773" s="6">
        <v>10.932600000000001</v>
      </c>
      <c r="G2773" s="6">
        <v>40.173450000000003</v>
      </c>
      <c r="H2773" s="6">
        <f t="shared" si="775"/>
        <v>51.106050000000003</v>
      </c>
      <c r="I2773" s="6">
        <f t="shared" si="776"/>
        <v>4</v>
      </c>
      <c r="J2773" s="6">
        <f t="shared" si="777"/>
        <v>0</v>
      </c>
      <c r="K2773" s="3">
        <f t="shared" si="785"/>
        <v>0</v>
      </c>
      <c r="L2773" s="6">
        <f t="shared" si="778"/>
        <v>47.106050000000003</v>
      </c>
      <c r="M2773" s="6">
        <f t="shared" si="786"/>
        <v>220</v>
      </c>
      <c r="N2773" s="6">
        <f t="shared" si="787"/>
        <v>47.106049999999982</v>
      </c>
      <c r="O2773" s="2">
        <f t="shared" si="779"/>
        <v>-32</v>
      </c>
      <c r="P2773" s="2">
        <f t="shared" si="788"/>
        <v>0</v>
      </c>
      <c r="Q2773" s="2">
        <f t="shared" si="780"/>
        <v>36</v>
      </c>
      <c r="R2773" s="2">
        <f t="shared" si="789"/>
        <v>36</v>
      </c>
      <c r="S2773" s="2">
        <f t="shared" si="781"/>
        <v>0</v>
      </c>
      <c r="T2773" s="2">
        <f t="shared" si="792"/>
        <v>0</v>
      </c>
      <c r="U2773" s="2">
        <f t="shared" si="782"/>
        <v>15.106049999999982</v>
      </c>
      <c r="V2773" t="str">
        <f t="shared" si="790"/>
        <v>Y</v>
      </c>
      <c r="W2773" s="2">
        <f t="shared" si="791"/>
        <v>15.106049999999982</v>
      </c>
      <c r="X2773" s="2">
        <f t="shared" si="783"/>
        <v>0</v>
      </c>
      <c r="Y2773" s="2"/>
    </row>
    <row r="2774" spans="1:25" x14ac:dyDescent="0.2">
      <c r="A2774">
        <v>11</v>
      </c>
      <c r="B2774" s="1">
        <v>42851.458333326613</v>
      </c>
      <c r="C2774">
        <v>44.3</v>
      </c>
      <c r="D2774" s="15">
        <f t="shared" si="784"/>
        <v>44.3</v>
      </c>
      <c r="E2774">
        <v>32</v>
      </c>
      <c r="F2774" s="6">
        <v>11.1869</v>
      </c>
      <c r="G2774" s="6">
        <v>42.637770000000003</v>
      </c>
      <c r="H2774" s="6">
        <f t="shared" si="775"/>
        <v>53.824670000000005</v>
      </c>
      <c r="I2774" s="6">
        <f t="shared" si="776"/>
        <v>12.299999999999997</v>
      </c>
      <c r="J2774" s="6">
        <f t="shared" si="777"/>
        <v>0</v>
      </c>
      <c r="K2774" s="3">
        <f t="shared" si="785"/>
        <v>0</v>
      </c>
      <c r="L2774" s="6">
        <f t="shared" si="778"/>
        <v>41.524670000000008</v>
      </c>
      <c r="M2774" s="6">
        <f t="shared" si="786"/>
        <v>220</v>
      </c>
      <c r="N2774" s="6">
        <f t="shared" si="787"/>
        <v>41.524670000000015</v>
      </c>
      <c r="O2774" s="2">
        <f t="shared" si="779"/>
        <v>-32</v>
      </c>
      <c r="P2774" s="2">
        <f t="shared" si="788"/>
        <v>0</v>
      </c>
      <c r="Q2774" s="2">
        <f t="shared" si="780"/>
        <v>44.3</v>
      </c>
      <c r="R2774" s="2">
        <f t="shared" si="789"/>
        <v>44.3</v>
      </c>
      <c r="S2774" s="2">
        <f t="shared" si="781"/>
        <v>0</v>
      </c>
      <c r="T2774" s="2">
        <f t="shared" si="792"/>
        <v>0</v>
      </c>
      <c r="U2774" s="2">
        <f t="shared" si="782"/>
        <v>9.5246700000000146</v>
      </c>
      <c r="V2774" t="str">
        <f t="shared" si="790"/>
        <v>Y</v>
      </c>
      <c r="W2774" s="2">
        <f t="shared" si="791"/>
        <v>9.5246700000000146</v>
      </c>
      <c r="X2774" s="2">
        <f t="shared" si="783"/>
        <v>0</v>
      </c>
      <c r="Y2774" s="2"/>
    </row>
    <row r="2775" spans="1:25" x14ac:dyDescent="0.2">
      <c r="A2775">
        <v>12</v>
      </c>
      <c r="B2775" s="1">
        <v>42851.499999993277</v>
      </c>
      <c r="C2775">
        <v>46.9</v>
      </c>
      <c r="D2775" s="15">
        <f t="shared" si="784"/>
        <v>46.9</v>
      </c>
      <c r="E2775">
        <v>32</v>
      </c>
      <c r="F2775" s="6">
        <v>15.0984</v>
      </c>
      <c r="G2775" s="6">
        <v>43.482089999999999</v>
      </c>
      <c r="H2775" s="6">
        <f t="shared" si="775"/>
        <v>58.580489999999998</v>
      </c>
      <c r="I2775" s="6">
        <f t="shared" si="776"/>
        <v>14.899999999999999</v>
      </c>
      <c r="J2775" s="6">
        <f t="shared" si="777"/>
        <v>0</v>
      </c>
      <c r="K2775" s="3">
        <f t="shared" si="785"/>
        <v>0</v>
      </c>
      <c r="L2775" s="6">
        <f t="shared" si="778"/>
        <v>43.680489999999999</v>
      </c>
      <c r="M2775" s="6">
        <f t="shared" si="786"/>
        <v>220</v>
      </c>
      <c r="N2775" s="6">
        <f t="shared" si="787"/>
        <v>43.68049000000002</v>
      </c>
      <c r="O2775" s="2">
        <f t="shared" si="779"/>
        <v>-32</v>
      </c>
      <c r="P2775" s="2">
        <f t="shared" si="788"/>
        <v>0</v>
      </c>
      <c r="Q2775" s="2">
        <f t="shared" si="780"/>
        <v>46.9</v>
      </c>
      <c r="R2775" s="2">
        <f t="shared" si="789"/>
        <v>46.9</v>
      </c>
      <c r="S2775" s="2">
        <f t="shared" si="781"/>
        <v>0</v>
      </c>
      <c r="T2775" s="2">
        <f t="shared" si="792"/>
        <v>0</v>
      </c>
      <c r="U2775" s="2">
        <f t="shared" si="782"/>
        <v>11.68049000000002</v>
      </c>
      <c r="V2775" t="str">
        <f t="shared" si="790"/>
        <v>Y</v>
      </c>
      <c r="W2775" s="2">
        <f t="shared" si="791"/>
        <v>11.68049000000002</v>
      </c>
      <c r="X2775" s="2">
        <f t="shared" si="783"/>
        <v>0</v>
      </c>
      <c r="Y2775" s="2"/>
    </row>
    <row r="2776" spans="1:25" x14ac:dyDescent="0.2">
      <c r="A2776">
        <v>13</v>
      </c>
      <c r="B2776" s="1">
        <v>42851.541666659941</v>
      </c>
      <c r="C2776">
        <v>46.9</v>
      </c>
      <c r="D2776" s="15">
        <f t="shared" si="784"/>
        <v>46.9</v>
      </c>
      <c r="E2776">
        <v>32</v>
      </c>
      <c r="F2776" s="6">
        <v>15.0984</v>
      </c>
      <c r="G2776" s="6">
        <v>41.874300000000005</v>
      </c>
      <c r="H2776" s="6">
        <f t="shared" si="775"/>
        <v>56.972700000000003</v>
      </c>
      <c r="I2776" s="6">
        <f t="shared" si="776"/>
        <v>14.899999999999999</v>
      </c>
      <c r="J2776" s="6">
        <f t="shared" si="777"/>
        <v>0</v>
      </c>
      <c r="K2776" s="3">
        <f t="shared" si="785"/>
        <v>0</v>
      </c>
      <c r="L2776" s="6">
        <f t="shared" si="778"/>
        <v>42.072700000000005</v>
      </c>
      <c r="M2776" s="6">
        <f t="shared" si="786"/>
        <v>220</v>
      </c>
      <c r="N2776" s="6">
        <f t="shared" si="787"/>
        <v>42.072699999999998</v>
      </c>
      <c r="O2776" s="2">
        <f t="shared" si="779"/>
        <v>-32</v>
      </c>
      <c r="P2776" s="2">
        <f t="shared" si="788"/>
        <v>0</v>
      </c>
      <c r="Q2776" s="2">
        <f t="shared" si="780"/>
        <v>46.9</v>
      </c>
      <c r="R2776" s="2">
        <f t="shared" si="789"/>
        <v>46.9</v>
      </c>
      <c r="S2776" s="2">
        <f t="shared" si="781"/>
        <v>0</v>
      </c>
      <c r="T2776" s="2">
        <f t="shared" si="792"/>
        <v>0</v>
      </c>
      <c r="U2776" s="2">
        <f t="shared" si="782"/>
        <v>10.072699999999998</v>
      </c>
      <c r="V2776" t="str">
        <f t="shared" si="790"/>
        <v>Y</v>
      </c>
      <c r="W2776" s="2">
        <f t="shared" si="791"/>
        <v>10.072699999999998</v>
      </c>
      <c r="X2776" s="2">
        <f t="shared" si="783"/>
        <v>0</v>
      </c>
      <c r="Y2776" s="2"/>
    </row>
    <row r="2777" spans="1:25" x14ac:dyDescent="0.2">
      <c r="A2777">
        <v>14</v>
      </c>
      <c r="B2777" s="1">
        <v>42851.583333326605</v>
      </c>
      <c r="C2777">
        <v>44.3</v>
      </c>
      <c r="D2777" s="15">
        <f t="shared" si="784"/>
        <v>44.3</v>
      </c>
      <c r="E2777">
        <v>32</v>
      </c>
      <c r="F2777" s="6">
        <v>14.9232</v>
      </c>
      <c r="G2777" s="6">
        <v>38.943570000000001</v>
      </c>
      <c r="H2777" s="6">
        <f t="shared" si="775"/>
        <v>53.866770000000002</v>
      </c>
      <c r="I2777" s="6">
        <f t="shared" si="776"/>
        <v>12.299999999999997</v>
      </c>
      <c r="J2777" s="6">
        <f t="shared" si="777"/>
        <v>0</v>
      </c>
      <c r="K2777" s="3">
        <f t="shared" si="785"/>
        <v>0</v>
      </c>
      <c r="L2777" s="6">
        <f t="shared" si="778"/>
        <v>41.566770000000005</v>
      </c>
      <c r="M2777" s="6">
        <f t="shared" si="786"/>
        <v>220</v>
      </c>
      <c r="N2777" s="6">
        <f t="shared" si="787"/>
        <v>41.56677000000002</v>
      </c>
      <c r="O2777" s="2">
        <f t="shared" si="779"/>
        <v>-32</v>
      </c>
      <c r="P2777" s="2">
        <f t="shared" si="788"/>
        <v>0</v>
      </c>
      <c r="Q2777" s="2">
        <f t="shared" si="780"/>
        <v>44.3</v>
      </c>
      <c r="R2777" s="2">
        <f t="shared" si="789"/>
        <v>44.3</v>
      </c>
      <c r="S2777" s="2">
        <f t="shared" si="781"/>
        <v>0</v>
      </c>
      <c r="T2777" s="2">
        <f t="shared" si="792"/>
        <v>0</v>
      </c>
      <c r="U2777" s="2">
        <f t="shared" si="782"/>
        <v>9.5667700000000195</v>
      </c>
      <c r="V2777" t="str">
        <f t="shared" si="790"/>
        <v>Y</v>
      </c>
      <c r="W2777" s="2">
        <f t="shared" si="791"/>
        <v>9.5667700000000195</v>
      </c>
      <c r="X2777" s="2">
        <f t="shared" si="783"/>
        <v>0</v>
      </c>
      <c r="Y2777" s="2"/>
    </row>
    <row r="2778" spans="1:25" x14ac:dyDescent="0.2">
      <c r="A2778">
        <v>15</v>
      </c>
      <c r="B2778" s="1">
        <v>42851.62499999327</v>
      </c>
      <c r="C2778">
        <v>45.3</v>
      </c>
      <c r="D2778" s="15">
        <f t="shared" si="784"/>
        <v>45.3</v>
      </c>
      <c r="E2778">
        <v>32</v>
      </c>
      <c r="F2778" s="6">
        <v>13.1873</v>
      </c>
      <c r="G2778" s="6">
        <v>28.786199999999997</v>
      </c>
      <c r="H2778" s="6">
        <f t="shared" si="775"/>
        <v>41.973500000000001</v>
      </c>
      <c r="I2778" s="6">
        <f t="shared" si="776"/>
        <v>13.299999999999997</v>
      </c>
      <c r="J2778" s="6">
        <f t="shared" si="777"/>
        <v>0</v>
      </c>
      <c r="K2778" s="3">
        <f t="shared" si="785"/>
        <v>0</v>
      </c>
      <c r="L2778" s="6">
        <f t="shared" si="778"/>
        <v>28.673500000000004</v>
      </c>
      <c r="M2778" s="6">
        <f t="shared" si="786"/>
        <v>220</v>
      </c>
      <c r="N2778" s="6">
        <f t="shared" si="787"/>
        <v>28.67349999999999</v>
      </c>
      <c r="O2778" s="2">
        <f t="shared" si="779"/>
        <v>-28.67349999999999</v>
      </c>
      <c r="P2778" s="2">
        <f t="shared" si="788"/>
        <v>3.32650000000001</v>
      </c>
      <c r="Q2778" s="2">
        <f t="shared" si="780"/>
        <v>41.973499999999987</v>
      </c>
      <c r="R2778" s="2">
        <f t="shared" si="789"/>
        <v>41.973499999999987</v>
      </c>
      <c r="S2778" s="2">
        <f t="shared" si="781"/>
        <v>0</v>
      </c>
      <c r="T2778" s="2">
        <f t="shared" si="792"/>
        <v>0</v>
      </c>
      <c r="U2778" s="2">
        <f t="shared" si="782"/>
        <v>0</v>
      </c>
      <c r="V2778" t="str">
        <f t="shared" si="790"/>
        <v>Y</v>
      </c>
      <c r="W2778" s="2">
        <f t="shared" si="791"/>
        <v>0</v>
      </c>
      <c r="X2778" s="2">
        <f t="shared" si="783"/>
        <v>0</v>
      </c>
      <c r="Y2778" s="2"/>
    </row>
    <row r="2779" spans="1:25" x14ac:dyDescent="0.2">
      <c r="A2779">
        <v>16</v>
      </c>
      <c r="B2779" s="1">
        <v>42851.666666659934</v>
      </c>
      <c r="C2779">
        <v>48.8</v>
      </c>
      <c r="D2779" s="15">
        <f t="shared" si="784"/>
        <v>48.8</v>
      </c>
      <c r="E2779">
        <v>32</v>
      </c>
      <c r="F2779" s="6">
        <v>9.3434100000000004</v>
      </c>
      <c r="G2779" s="6">
        <v>18.282910000000001</v>
      </c>
      <c r="H2779" s="6">
        <f t="shared" si="775"/>
        <v>27.62632</v>
      </c>
      <c r="I2779" s="6">
        <f t="shared" si="776"/>
        <v>16.799999999999997</v>
      </c>
      <c r="J2779" s="6">
        <f t="shared" si="777"/>
        <v>0</v>
      </c>
      <c r="K2779" s="3">
        <f t="shared" si="785"/>
        <v>0</v>
      </c>
      <c r="L2779" s="6">
        <f t="shared" si="778"/>
        <v>10.826320000000003</v>
      </c>
      <c r="M2779" s="6">
        <f t="shared" si="786"/>
        <v>220</v>
      </c>
      <c r="N2779" s="6">
        <f t="shared" si="787"/>
        <v>10.82632000000001</v>
      </c>
      <c r="O2779" s="2">
        <f t="shared" si="779"/>
        <v>-10.82632000000001</v>
      </c>
      <c r="P2779" s="2">
        <f t="shared" si="788"/>
        <v>21.17367999999999</v>
      </c>
      <c r="Q2779" s="2">
        <f t="shared" si="780"/>
        <v>27.626320000000007</v>
      </c>
      <c r="R2779" s="2">
        <f t="shared" si="789"/>
        <v>27.626320000000007</v>
      </c>
      <c r="S2779" s="2">
        <f t="shared" si="781"/>
        <v>0</v>
      </c>
      <c r="T2779" s="2">
        <f t="shared" si="792"/>
        <v>0</v>
      </c>
      <c r="U2779" s="2">
        <f t="shared" si="782"/>
        <v>0</v>
      </c>
      <c r="V2779" t="str">
        <f t="shared" si="790"/>
        <v>Y</v>
      </c>
      <c r="W2779" s="2">
        <f t="shared" si="791"/>
        <v>0</v>
      </c>
      <c r="X2779" s="2">
        <f t="shared" si="783"/>
        <v>0</v>
      </c>
      <c r="Y2779" s="2"/>
    </row>
    <row r="2780" spans="1:25" x14ac:dyDescent="0.2">
      <c r="A2780">
        <v>17</v>
      </c>
      <c r="B2780" s="1">
        <v>42851.708333326598</v>
      </c>
      <c r="C2780">
        <v>42</v>
      </c>
      <c r="D2780" s="15">
        <f t="shared" si="784"/>
        <v>42</v>
      </c>
      <c r="E2780">
        <v>32</v>
      </c>
      <c r="F2780" s="6">
        <v>9.6373899999999999</v>
      </c>
      <c r="G2780" s="6">
        <v>5.6508379999999994</v>
      </c>
      <c r="H2780" s="6">
        <f t="shared" si="775"/>
        <v>15.288228</v>
      </c>
      <c r="I2780" s="6">
        <f t="shared" si="776"/>
        <v>10</v>
      </c>
      <c r="J2780" s="6">
        <f t="shared" si="777"/>
        <v>0</v>
      </c>
      <c r="K2780" s="3">
        <f t="shared" si="785"/>
        <v>0</v>
      </c>
      <c r="L2780" s="6">
        <f t="shared" si="778"/>
        <v>5.2882280000000002</v>
      </c>
      <c r="M2780" s="6">
        <f t="shared" si="786"/>
        <v>220</v>
      </c>
      <c r="N2780" s="6">
        <f t="shared" si="787"/>
        <v>5.2882280000000037</v>
      </c>
      <c r="O2780" s="2">
        <f t="shared" si="779"/>
        <v>-5.2882280000000037</v>
      </c>
      <c r="P2780" s="2">
        <f t="shared" si="788"/>
        <v>26.711771999999996</v>
      </c>
      <c r="Q2780" s="2">
        <f t="shared" si="780"/>
        <v>15.288228000000004</v>
      </c>
      <c r="R2780" s="2">
        <f t="shared" si="789"/>
        <v>15.288228000000004</v>
      </c>
      <c r="S2780" s="2">
        <f t="shared" si="781"/>
        <v>0</v>
      </c>
      <c r="T2780" s="2">
        <f t="shared" si="792"/>
        <v>0</v>
      </c>
      <c r="U2780" s="2">
        <f t="shared" si="782"/>
        <v>0</v>
      </c>
      <c r="V2780" t="str">
        <f t="shared" si="790"/>
        <v>N</v>
      </c>
      <c r="W2780" s="2">
        <f t="shared" si="791"/>
        <v>0</v>
      </c>
      <c r="X2780" s="2">
        <f t="shared" si="783"/>
        <v>0</v>
      </c>
      <c r="Y2780" s="2"/>
    </row>
    <row r="2781" spans="1:25" x14ac:dyDescent="0.2">
      <c r="A2781">
        <v>18</v>
      </c>
      <c r="B2781" s="1">
        <v>42851.749999993262</v>
      </c>
      <c r="C2781">
        <v>48.6</v>
      </c>
      <c r="D2781" s="15">
        <f t="shared" si="784"/>
        <v>48.6</v>
      </c>
      <c r="E2781">
        <v>32</v>
      </c>
      <c r="F2781" s="6">
        <v>7.9723600000000001</v>
      </c>
      <c r="G2781" s="6">
        <v>6.5654169999999998E-2</v>
      </c>
      <c r="H2781" s="6">
        <f t="shared" si="775"/>
        <v>8.0380141700000003</v>
      </c>
      <c r="I2781" s="6">
        <f t="shared" si="776"/>
        <v>16.600000000000001</v>
      </c>
      <c r="J2781" s="6">
        <f t="shared" si="777"/>
        <v>8.5619858300000011</v>
      </c>
      <c r="K2781" s="3">
        <f t="shared" si="785"/>
        <v>9.7851266628571523</v>
      </c>
      <c r="L2781" s="6">
        <f t="shared" si="778"/>
        <v>0</v>
      </c>
      <c r="M2781" s="6">
        <f t="shared" si="786"/>
        <v>210.21487333714285</v>
      </c>
      <c r="N2781" s="6">
        <f t="shared" si="787"/>
        <v>1.2231408328571547</v>
      </c>
      <c r="O2781" s="2">
        <f t="shared" si="779"/>
        <v>-1.2231408328571547</v>
      </c>
      <c r="P2781" s="2">
        <f t="shared" si="788"/>
        <v>30.776859167142845</v>
      </c>
      <c r="Q2781" s="2">
        <f t="shared" si="780"/>
        <v>17.823140832857156</v>
      </c>
      <c r="R2781" s="2">
        <f t="shared" si="789"/>
        <v>8.0380141700000003</v>
      </c>
      <c r="S2781" s="2">
        <f t="shared" si="781"/>
        <v>9.7851266628571558</v>
      </c>
      <c r="T2781" s="2">
        <f t="shared" si="792"/>
        <v>0</v>
      </c>
      <c r="U2781" s="2">
        <f t="shared" si="782"/>
        <v>0</v>
      </c>
      <c r="V2781" t="str">
        <f t="shared" si="790"/>
        <v>N</v>
      </c>
      <c r="W2781" s="2">
        <f t="shared" si="791"/>
        <v>0</v>
      </c>
      <c r="X2781" s="2">
        <f t="shared" si="783"/>
        <v>0</v>
      </c>
      <c r="Y2781" s="2"/>
    </row>
    <row r="2782" spans="1:25" x14ac:dyDescent="0.2">
      <c r="A2782">
        <v>19</v>
      </c>
      <c r="B2782" s="1">
        <v>42851.791666659927</v>
      </c>
      <c r="C2782">
        <v>50</v>
      </c>
      <c r="D2782" s="15">
        <f t="shared" si="784"/>
        <v>50</v>
      </c>
      <c r="E2782">
        <v>32</v>
      </c>
      <c r="F2782" s="6">
        <v>6.6655699999999998</v>
      </c>
      <c r="G2782" s="6">
        <v>-1.5167529999999999E-2</v>
      </c>
      <c r="H2782" s="6">
        <f t="shared" si="775"/>
        <v>6.6504024699999995</v>
      </c>
      <c r="I2782" s="6">
        <f t="shared" si="776"/>
        <v>18</v>
      </c>
      <c r="J2782" s="6">
        <f t="shared" si="777"/>
        <v>11.34959753</v>
      </c>
      <c r="K2782" s="3">
        <f t="shared" si="785"/>
        <v>12.97096860571429</v>
      </c>
      <c r="L2782" s="6">
        <f t="shared" si="778"/>
        <v>0</v>
      </c>
      <c r="M2782" s="6">
        <f t="shared" si="786"/>
        <v>197.24390473142856</v>
      </c>
      <c r="N2782" s="6">
        <f t="shared" si="787"/>
        <v>1.6213710757142792</v>
      </c>
      <c r="O2782" s="2">
        <f t="shared" si="779"/>
        <v>-1.6213710757142792</v>
      </c>
      <c r="P2782" s="2">
        <f t="shared" si="788"/>
        <v>30.378628924285721</v>
      </c>
      <c r="Q2782" s="2">
        <f t="shared" si="780"/>
        <v>19.621371075714279</v>
      </c>
      <c r="R2782" s="2">
        <f t="shared" si="789"/>
        <v>6.6504024699999995</v>
      </c>
      <c r="S2782" s="2">
        <f t="shared" si="781"/>
        <v>12.97096860571428</v>
      </c>
      <c r="T2782" s="2">
        <f t="shared" si="792"/>
        <v>0</v>
      </c>
      <c r="U2782" s="2">
        <f t="shared" si="782"/>
        <v>0</v>
      </c>
      <c r="V2782" t="str">
        <f t="shared" si="790"/>
        <v>N</v>
      </c>
      <c r="W2782" s="2">
        <f t="shared" si="791"/>
        <v>0</v>
      </c>
      <c r="X2782" s="2">
        <f t="shared" si="783"/>
        <v>0</v>
      </c>
      <c r="Y2782" s="2"/>
    </row>
    <row r="2783" spans="1:25" x14ac:dyDescent="0.2">
      <c r="A2783">
        <v>20</v>
      </c>
      <c r="B2783" s="1">
        <v>42851.833333326591</v>
      </c>
      <c r="C2783">
        <v>50.5</v>
      </c>
      <c r="D2783" s="15">
        <f t="shared" si="784"/>
        <v>50.5</v>
      </c>
      <c r="E2783">
        <v>32</v>
      </c>
      <c r="F2783" s="6">
        <v>5.0143199999999997</v>
      </c>
      <c r="G2783" s="6">
        <v>-1.5167529999999999E-2</v>
      </c>
      <c r="H2783" s="6">
        <f t="shared" si="775"/>
        <v>4.9991524699999994</v>
      </c>
      <c r="I2783" s="6">
        <f t="shared" si="776"/>
        <v>18.5</v>
      </c>
      <c r="J2783" s="6">
        <f t="shared" si="777"/>
        <v>13.500847530000001</v>
      </c>
      <c r="K2783" s="3">
        <f t="shared" si="785"/>
        <v>15.429540034285708</v>
      </c>
      <c r="L2783" s="6">
        <f t="shared" si="778"/>
        <v>0</v>
      </c>
      <c r="M2783" s="6">
        <f t="shared" si="786"/>
        <v>181.81436469714285</v>
      </c>
      <c r="N2783" s="6">
        <f t="shared" si="787"/>
        <v>1.9286925042856922</v>
      </c>
      <c r="O2783" s="2">
        <f t="shared" si="779"/>
        <v>-1.9286925042856922</v>
      </c>
      <c r="P2783" s="2">
        <f t="shared" si="788"/>
        <v>30.071307495714308</v>
      </c>
      <c r="Q2783" s="2">
        <f t="shared" si="780"/>
        <v>20.428692504285692</v>
      </c>
      <c r="R2783" s="2">
        <f t="shared" si="789"/>
        <v>4.9991524699999994</v>
      </c>
      <c r="S2783" s="2">
        <f t="shared" si="781"/>
        <v>15.429540034285694</v>
      </c>
      <c r="T2783" s="2">
        <f t="shared" si="792"/>
        <v>0</v>
      </c>
      <c r="U2783" s="2">
        <f t="shared" si="782"/>
        <v>0</v>
      </c>
      <c r="V2783" t="str">
        <f t="shared" si="790"/>
        <v>N</v>
      </c>
      <c r="W2783" s="2">
        <f t="shared" si="791"/>
        <v>0</v>
      </c>
      <c r="X2783" s="2">
        <f t="shared" si="783"/>
        <v>0</v>
      </c>
      <c r="Y2783" s="2"/>
    </row>
    <row r="2784" spans="1:25" x14ac:dyDescent="0.2">
      <c r="A2784">
        <v>21</v>
      </c>
      <c r="B2784" s="1">
        <v>42851.874999993255</v>
      </c>
      <c r="C2784">
        <v>49.9</v>
      </c>
      <c r="D2784" s="15">
        <f t="shared" si="784"/>
        <v>49.9</v>
      </c>
      <c r="E2784">
        <v>32</v>
      </c>
      <c r="F2784" s="6">
        <v>5.1535099999999998</v>
      </c>
      <c r="G2784" s="6">
        <v>-1.5167529999999999E-2</v>
      </c>
      <c r="H2784" s="6">
        <f t="shared" si="775"/>
        <v>5.1383424699999996</v>
      </c>
      <c r="I2784" s="6">
        <f t="shared" si="776"/>
        <v>17.899999999999999</v>
      </c>
      <c r="J2784" s="6">
        <f t="shared" si="777"/>
        <v>12.761657529999999</v>
      </c>
      <c r="K2784" s="3">
        <f t="shared" si="785"/>
        <v>14.584751462857156</v>
      </c>
      <c r="L2784" s="6">
        <f t="shared" si="778"/>
        <v>0</v>
      </c>
      <c r="M2784" s="6">
        <f t="shared" si="786"/>
        <v>167.22961323428569</v>
      </c>
      <c r="N2784" s="6">
        <f t="shared" si="787"/>
        <v>1.823093932857148</v>
      </c>
      <c r="O2784" s="2">
        <f t="shared" si="779"/>
        <v>-1.823093932857148</v>
      </c>
      <c r="P2784" s="2">
        <f t="shared" si="788"/>
        <v>30.176906067142852</v>
      </c>
      <c r="Q2784" s="2">
        <f t="shared" si="780"/>
        <v>19.723093932857147</v>
      </c>
      <c r="R2784" s="2">
        <f t="shared" si="789"/>
        <v>5.1383424699999996</v>
      </c>
      <c r="S2784" s="2">
        <f t="shared" si="781"/>
        <v>14.584751462857147</v>
      </c>
      <c r="T2784" s="2">
        <f t="shared" si="792"/>
        <v>0</v>
      </c>
      <c r="U2784" s="2">
        <f t="shared" si="782"/>
        <v>0</v>
      </c>
      <c r="V2784" t="str">
        <f t="shared" si="790"/>
        <v>N</v>
      </c>
      <c r="W2784" s="2">
        <f t="shared" si="791"/>
        <v>0</v>
      </c>
      <c r="X2784" s="2">
        <f t="shared" si="783"/>
        <v>0</v>
      </c>
      <c r="Y2784" s="2"/>
    </row>
    <row r="2785" spans="1:25" x14ac:dyDescent="0.2">
      <c r="A2785">
        <v>22</v>
      </c>
      <c r="B2785" s="1">
        <v>42851.916666659919</v>
      </c>
      <c r="C2785">
        <v>45.5</v>
      </c>
      <c r="D2785" s="15">
        <f t="shared" si="784"/>
        <v>45.5</v>
      </c>
      <c r="E2785">
        <v>32</v>
      </c>
      <c r="F2785" s="6">
        <v>5.4938700000000003</v>
      </c>
      <c r="G2785" s="6">
        <v>-1.5167529999999999E-2</v>
      </c>
      <c r="H2785" s="6">
        <f t="shared" si="775"/>
        <v>5.47870247</v>
      </c>
      <c r="I2785" s="6">
        <f t="shared" si="776"/>
        <v>13.5</v>
      </c>
      <c r="J2785" s="6">
        <f t="shared" si="777"/>
        <v>8.02129753</v>
      </c>
      <c r="K2785" s="3">
        <f t="shared" si="785"/>
        <v>9.1671971771428673</v>
      </c>
      <c r="L2785" s="6">
        <f t="shared" si="778"/>
        <v>0</v>
      </c>
      <c r="M2785" s="6">
        <f t="shared" si="786"/>
        <v>158.06241605714283</v>
      </c>
      <c r="N2785" s="6">
        <f t="shared" si="787"/>
        <v>1.1458996471428691</v>
      </c>
      <c r="O2785" s="2">
        <f t="shared" si="779"/>
        <v>-1.1458996471428691</v>
      </c>
      <c r="P2785" s="2">
        <f t="shared" si="788"/>
        <v>30.854100352857131</v>
      </c>
      <c r="Q2785" s="2">
        <f t="shared" si="780"/>
        <v>14.645899647142869</v>
      </c>
      <c r="R2785" s="2">
        <f t="shared" si="789"/>
        <v>5.47870247</v>
      </c>
      <c r="S2785" s="2">
        <f t="shared" si="781"/>
        <v>9.1671971771428691</v>
      </c>
      <c r="T2785" s="2">
        <f t="shared" si="792"/>
        <v>0</v>
      </c>
      <c r="U2785" s="2">
        <f t="shared" si="782"/>
        <v>0</v>
      </c>
      <c r="V2785" t="str">
        <f t="shared" si="790"/>
        <v>N</v>
      </c>
      <c r="W2785" s="2">
        <f t="shared" si="791"/>
        <v>0</v>
      </c>
      <c r="X2785" s="2">
        <f t="shared" si="783"/>
        <v>0</v>
      </c>
      <c r="Y2785" s="2"/>
    </row>
    <row r="2786" spans="1:25" x14ac:dyDescent="0.2">
      <c r="A2786">
        <v>23</v>
      </c>
      <c r="B2786" s="1">
        <v>42851.958333326584</v>
      </c>
      <c r="C2786">
        <v>43.7</v>
      </c>
      <c r="D2786" s="15">
        <f t="shared" si="784"/>
        <v>43.7</v>
      </c>
      <c r="E2786">
        <v>32</v>
      </c>
      <c r="F2786" s="6">
        <v>10.114100000000001</v>
      </c>
      <c r="G2786" s="6">
        <v>-1.5167529999999999E-2</v>
      </c>
      <c r="H2786" s="6">
        <f t="shared" si="775"/>
        <v>10.098932470000001</v>
      </c>
      <c r="I2786" s="6">
        <f t="shared" si="776"/>
        <v>11.700000000000003</v>
      </c>
      <c r="J2786" s="6">
        <f t="shared" si="777"/>
        <v>1.6010675300000017</v>
      </c>
      <c r="K2786" s="3">
        <f t="shared" si="785"/>
        <v>1.8297914628571448</v>
      </c>
      <c r="L2786" s="6">
        <f t="shared" si="778"/>
        <v>0</v>
      </c>
      <c r="M2786" s="6">
        <f t="shared" si="786"/>
        <v>156.23262459428568</v>
      </c>
      <c r="N2786" s="6">
        <f t="shared" si="787"/>
        <v>0.2287239328571502</v>
      </c>
      <c r="O2786" s="2">
        <f t="shared" si="779"/>
        <v>-0.2287239328571502</v>
      </c>
      <c r="P2786" s="2">
        <f t="shared" si="788"/>
        <v>31.77127606714285</v>
      </c>
      <c r="Q2786" s="2">
        <f t="shared" si="780"/>
        <v>11.928723932857153</v>
      </c>
      <c r="R2786" s="2">
        <f t="shared" si="789"/>
        <v>10.098932470000001</v>
      </c>
      <c r="S2786" s="2">
        <f t="shared" si="781"/>
        <v>1.8297914628571519</v>
      </c>
      <c r="T2786" s="2">
        <f t="shared" si="792"/>
        <v>0</v>
      </c>
      <c r="U2786" s="2">
        <f t="shared" si="782"/>
        <v>0</v>
      </c>
      <c r="V2786" t="str">
        <f t="shared" si="790"/>
        <v>N</v>
      </c>
      <c r="W2786" s="2">
        <f t="shared" si="791"/>
        <v>0</v>
      </c>
      <c r="X2786" s="2">
        <f t="shared" si="783"/>
        <v>0</v>
      </c>
      <c r="Y2786" s="2"/>
    </row>
    <row r="2787" spans="1:25" x14ac:dyDescent="0.2">
      <c r="A2787">
        <v>0</v>
      </c>
      <c r="B2787" s="1">
        <v>42851.999999993248</v>
      </c>
      <c r="C2787">
        <v>45.3</v>
      </c>
      <c r="D2787" s="15">
        <f t="shared" si="784"/>
        <v>45.3</v>
      </c>
      <c r="E2787">
        <v>32</v>
      </c>
      <c r="F2787" s="6">
        <v>10.389099999999999</v>
      </c>
      <c r="G2787" s="6">
        <v>-1.5167529999999999E-2</v>
      </c>
      <c r="H2787" s="6">
        <f t="shared" si="775"/>
        <v>10.37393247</v>
      </c>
      <c r="I2787" s="6">
        <f t="shared" si="776"/>
        <v>13.299999999999997</v>
      </c>
      <c r="J2787" s="6">
        <f t="shared" si="777"/>
        <v>2.9260675299999974</v>
      </c>
      <c r="K2787" s="3">
        <f t="shared" si="785"/>
        <v>3.3440771771428501</v>
      </c>
      <c r="L2787" s="6">
        <f t="shared" si="778"/>
        <v>0</v>
      </c>
      <c r="M2787" s="6">
        <f t="shared" si="786"/>
        <v>152.88854741714283</v>
      </c>
      <c r="N2787" s="6">
        <f t="shared" si="787"/>
        <v>0.41800964714286692</v>
      </c>
      <c r="O2787" s="2">
        <f t="shared" si="779"/>
        <v>-0.41800964714286692</v>
      </c>
      <c r="P2787" s="2">
        <f t="shared" si="788"/>
        <v>31.581990352857133</v>
      </c>
      <c r="Q2787" s="2">
        <f t="shared" si="780"/>
        <v>13.718009647142864</v>
      </c>
      <c r="R2787" s="2">
        <f t="shared" si="789"/>
        <v>10.37393247</v>
      </c>
      <c r="S2787" s="2">
        <f t="shared" si="781"/>
        <v>3.3440771771428643</v>
      </c>
      <c r="T2787" s="2">
        <f t="shared" si="792"/>
        <v>0</v>
      </c>
      <c r="U2787" s="2">
        <f t="shared" si="782"/>
        <v>0</v>
      </c>
      <c r="V2787" t="str">
        <f t="shared" si="790"/>
        <v>N</v>
      </c>
      <c r="W2787" s="2">
        <f t="shared" si="791"/>
        <v>0</v>
      </c>
      <c r="X2787" s="2">
        <f t="shared" si="783"/>
        <v>0</v>
      </c>
      <c r="Y2787" s="2"/>
    </row>
    <row r="2788" spans="1:25" x14ac:dyDescent="0.2">
      <c r="A2788">
        <v>1</v>
      </c>
      <c r="B2788" s="1">
        <v>42852.041666659912</v>
      </c>
      <c r="C2788">
        <v>36.200000000000003</v>
      </c>
      <c r="D2788" s="15">
        <f t="shared" si="784"/>
        <v>36.200000000000003</v>
      </c>
      <c r="E2788">
        <v>32</v>
      </c>
      <c r="F2788" s="6">
        <v>9.3312600000000003</v>
      </c>
      <c r="G2788" s="6">
        <v>-1.5167529999999999E-2</v>
      </c>
      <c r="H2788" s="6">
        <f t="shared" si="775"/>
        <v>9.316092470000001</v>
      </c>
      <c r="I2788" s="6">
        <f t="shared" si="776"/>
        <v>4.2000000000000028</v>
      </c>
      <c r="J2788" s="6">
        <f t="shared" si="777"/>
        <v>0</v>
      </c>
      <c r="K2788" s="3">
        <f t="shared" si="785"/>
        <v>0</v>
      </c>
      <c r="L2788" s="6">
        <f t="shared" si="778"/>
        <v>5.1160924699999981</v>
      </c>
      <c r="M2788" s="6">
        <f t="shared" si="786"/>
        <v>158.00463988714284</v>
      </c>
      <c r="N2788" s="6">
        <f t="shared" si="787"/>
        <v>0</v>
      </c>
      <c r="O2788" s="2">
        <f t="shared" si="779"/>
        <v>0</v>
      </c>
      <c r="P2788" s="2">
        <f t="shared" si="788"/>
        <v>32</v>
      </c>
      <c r="Q2788" s="2">
        <f t="shared" si="780"/>
        <v>4.2000000000000028</v>
      </c>
      <c r="R2788" s="2">
        <f t="shared" si="789"/>
        <v>4.2000000000000028</v>
      </c>
      <c r="S2788" s="2">
        <f t="shared" si="781"/>
        <v>0</v>
      </c>
      <c r="T2788" s="2">
        <f t="shared" si="792"/>
        <v>5.1160924700000123</v>
      </c>
      <c r="U2788" s="2">
        <f t="shared" si="782"/>
        <v>0</v>
      </c>
      <c r="V2788" t="str">
        <f t="shared" si="790"/>
        <v>N</v>
      </c>
      <c r="W2788" s="2">
        <f t="shared" si="791"/>
        <v>0</v>
      </c>
      <c r="X2788" s="2">
        <f t="shared" si="783"/>
        <v>0</v>
      </c>
      <c r="Y2788" s="2"/>
    </row>
    <row r="2789" spans="1:25" x14ac:dyDescent="0.2">
      <c r="A2789">
        <v>2</v>
      </c>
      <c r="B2789" s="1">
        <v>42852.083333326576</v>
      </c>
      <c r="C2789">
        <v>36.5</v>
      </c>
      <c r="D2789" s="15">
        <f t="shared" si="784"/>
        <v>36.5</v>
      </c>
      <c r="E2789">
        <v>32</v>
      </c>
      <c r="F2789" s="6">
        <v>11.833600000000001</v>
      </c>
      <c r="G2789" s="6">
        <v>-1.5167529999999999E-2</v>
      </c>
      <c r="H2789" s="6">
        <f t="shared" si="775"/>
        <v>11.818432470000001</v>
      </c>
      <c r="I2789" s="6">
        <f t="shared" si="776"/>
        <v>4.5</v>
      </c>
      <c r="J2789" s="6">
        <f t="shared" si="777"/>
        <v>0</v>
      </c>
      <c r="K2789" s="3">
        <f t="shared" si="785"/>
        <v>0</v>
      </c>
      <c r="L2789" s="6">
        <f t="shared" si="778"/>
        <v>7.3184324700000012</v>
      </c>
      <c r="M2789" s="6">
        <f t="shared" si="786"/>
        <v>165.32307235714285</v>
      </c>
      <c r="N2789" s="6">
        <f t="shared" si="787"/>
        <v>0</v>
      </c>
      <c r="O2789" s="2">
        <f t="shared" si="779"/>
        <v>0</v>
      </c>
      <c r="P2789" s="2">
        <f t="shared" si="788"/>
        <v>32</v>
      </c>
      <c r="Q2789" s="2">
        <f t="shared" si="780"/>
        <v>4.5</v>
      </c>
      <c r="R2789" s="2">
        <f t="shared" si="789"/>
        <v>4.5</v>
      </c>
      <c r="S2789" s="2">
        <f t="shared" si="781"/>
        <v>0</v>
      </c>
      <c r="T2789" s="2">
        <f t="shared" si="792"/>
        <v>7.3184324700000047</v>
      </c>
      <c r="U2789" s="2">
        <f t="shared" si="782"/>
        <v>0</v>
      </c>
      <c r="V2789" t="str">
        <f t="shared" si="790"/>
        <v>N</v>
      </c>
      <c r="W2789" s="2">
        <f t="shared" si="791"/>
        <v>0</v>
      </c>
      <c r="X2789" s="2">
        <f t="shared" si="783"/>
        <v>0</v>
      </c>
      <c r="Y2789" s="2"/>
    </row>
    <row r="2790" spans="1:25" x14ac:dyDescent="0.2">
      <c r="A2790">
        <v>3</v>
      </c>
      <c r="B2790" s="1">
        <v>42852.124999993241</v>
      </c>
      <c r="C2790">
        <v>35.5</v>
      </c>
      <c r="D2790" s="15">
        <f t="shared" si="784"/>
        <v>35.5</v>
      </c>
      <c r="E2790">
        <v>32</v>
      </c>
      <c r="F2790" s="6">
        <v>12.421200000000001</v>
      </c>
      <c r="G2790" s="6">
        <v>-1.5167529999999999E-2</v>
      </c>
      <c r="H2790" s="6">
        <f t="shared" si="775"/>
        <v>12.406032470000001</v>
      </c>
      <c r="I2790" s="6">
        <f t="shared" si="776"/>
        <v>3.5</v>
      </c>
      <c r="J2790" s="6">
        <f t="shared" si="777"/>
        <v>0</v>
      </c>
      <c r="K2790" s="3">
        <f t="shared" si="785"/>
        <v>0</v>
      </c>
      <c r="L2790" s="6">
        <f t="shared" si="778"/>
        <v>8.9060324700000013</v>
      </c>
      <c r="M2790" s="6">
        <f t="shared" si="786"/>
        <v>174.22910482714286</v>
      </c>
      <c r="N2790" s="6">
        <f t="shared" si="787"/>
        <v>0</v>
      </c>
      <c r="O2790" s="2">
        <f t="shared" si="779"/>
        <v>0</v>
      </c>
      <c r="P2790" s="2">
        <f t="shared" si="788"/>
        <v>32</v>
      </c>
      <c r="Q2790" s="2">
        <f t="shared" si="780"/>
        <v>3.5</v>
      </c>
      <c r="R2790" s="2">
        <f t="shared" si="789"/>
        <v>3.5</v>
      </c>
      <c r="S2790" s="2">
        <f t="shared" si="781"/>
        <v>0</v>
      </c>
      <c r="T2790" s="2">
        <f t="shared" si="792"/>
        <v>8.9060324700000137</v>
      </c>
      <c r="U2790" s="2">
        <f t="shared" si="782"/>
        <v>0</v>
      </c>
      <c r="V2790" t="str">
        <f t="shared" si="790"/>
        <v>N</v>
      </c>
      <c r="W2790" s="2">
        <f t="shared" si="791"/>
        <v>0</v>
      </c>
      <c r="X2790" s="2">
        <f t="shared" si="783"/>
        <v>0</v>
      </c>
      <c r="Y2790" s="2"/>
    </row>
    <row r="2791" spans="1:25" x14ac:dyDescent="0.2">
      <c r="A2791">
        <v>4</v>
      </c>
      <c r="B2791" s="1">
        <v>42852.166666659905</v>
      </c>
      <c r="C2791">
        <v>34.299999999999997</v>
      </c>
      <c r="D2791" s="15">
        <f t="shared" si="784"/>
        <v>34.299999999999997</v>
      </c>
      <c r="E2791">
        <v>32</v>
      </c>
      <c r="F2791" s="6">
        <v>14.3687</v>
      </c>
      <c r="G2791" s="6">
        <v>-1.5167529999999999E-2</v>
      </c>
      <c r="H2791" s="6">
        <f t="shared" si="775"/>
        <v>14.353532470000001</v>
      </c>
      <c r="I2791" s="6">
        <f t="shared" si="776"/>
        <v>2.2999999999999972</v>
      </c>
      <c r="J2791" s="6">
        <f t="shared" si="777"/>
        <v>0</v>
      </c>
      <c r="K2791" s="3">
        <f t="shared" si="785"/>
        <v>0</v>
      </c>
      <c r="L2791" s="6">
        <f t="shared" si="778"/>
        <v>12.053532470000004</v>
      </c>
      <c r="M2791" s="6">
        <f t="shared" si="786"/>
        <v>186.28263729714286</v>
      </c>
      <c r="N2791" s="6">
        <f t="shared" si="787"/>
        <v>0</v>
      </c>
      <c r="O2791" s="2">
        <f t="shared" si="779"/>
        <v>0</v>
      </c>
      <c r="P2791" s="2">
        <f t="shared" si="788"/>
        <v>32</v>
      </c>
      <c r="Q2791" s="2">
        <f t="shared" si="780"/>
        <v>2.2999999999999972</v>
      </c>
      <c r="R2791" s="2">
        <f t="shared" si="789"/>
        <v>2.2999999999999972</v>
      </c>
      <c r="S2791" s="2">
        <f t="shared" si="781"/>
        <v>0</v>
      </c>
      <c r="T2791" s="2">
        <f t="shared" si="792"/>
        <v>12.053532469999993</v>
      </c>
      <c r="U2791" s="2">
        <f t="shared" si="782"/>
        <v>0</v>
      </c>
      <c r="V2791" t="str">
        <f t="shared" si="790"/>
        <v>N</v>
      </c>
      <c r="W2791" s="2">
        <f t="shared" si="791"/>
        <v>0</v>
      </c>
      <c r="X2791" s="2">
        <f t="shared" si="783"/>
        <v>0</v>
      </c>
      <c r="Y2791" s="2"/>
    </row>
    <row r="2792" spans="1:25" x14ac:dyDescent="0.2">
      <c r="A2792">
        <v>5</v>
      </c>
      <c r="B2792" s="1">
        <v>42852.208333326569</v>
      </c>
      <c r="C2792">
        <v>34.200000000000003</v>
      </c>
      <c r="D2792" s="15">
        <f t="shared" si="784"/>
        <v>34.200000000000003</v>
      </c>
      <c r="E2792">
        <v>32</v>
      </c>
      <c r="F2792" s="6">
        <v>15.0984</v>
      </c>
      <c r="G2792" s="6">
        <v>-1.5167529999999999E-2</v>
      </c>
      <c r="H2792" s="6">
        <f t="shared" si="775"/>
        <v>15.08323247</v>
      </c>
      <c r="I2792" s="6">
        <f t="shared" si="776"/>
        <v>2.2000000000000028</v>
      </c>
      <c r="J2792" s="6">
        <f t="shared" si="777"/>
        <v>0</v>
      </c>
      <c r="K2792" s="3">
        <f t="shared" si="785"/>
        <v>0</v>
      </c>
      <c r="L2792" s="6">
        <f t="shared" si="778"/>
        <v>12.883232469999998</v>
      </c>
      <c r="M2792" s="6">
        <f t="shared" si="786"/>
        <v>199.16586976714285</v>
      </c>
      <c r="N2792" s="6">
        <f t="shared" si="787"/>
        <v>0</v>
      </c>
      <c r="O2792" s="2">
        <f t="shared" si="779"/>
        <v>0</v>
      </c>
      <c r="P2792" s="2">
        <f t="shared" si="788"/>
        <v>32</v>
      </c>
      <c r="Q2792" s="2">
        <f t="shared" si="780"/>
        <v>2.2000000000000028</v>
      </c>
      <c r="R2792" s="2">
        <f t="shared" si="789"/>
        <v>2.2000000000000028</v>
      </c>
      <c r="S2792" s="2">
        <f t="shared" si="781"/>
        <v>0</v>
      </c>
      <c r="T2792" s="2">
        <f t="shared" si="792"/>
        <v>12.883232469999996</v>
      </c>
      <c r="U2792" s="2">
        <f t="shared" si="782"/>
        <v>0</v>
      </c>
      <c r="V2792" t="str">
        <f t="shared" si="790"/>
        <v>N</v>
      </c>
      <c r="W2792" s="2">
        <f t="shared" si="791"/>
        <v>0</v>
      </c>
      <c r="X2792" s="2">
        <f t="shared" si="783"/>
        <v>0</v>
      </c>
      <c r="Y2792" s="2"/>
    </row>
    <row r="2793" spans="1:25" x14ac:dyDescent="0.2">
      <c r="A2793">
        <v>6</v>
      </c>
      <c r="B2793" s="1">
        <v>42852.249999993233</v>
      </c>
      <c r="C2793">
        <v>35.799999999999997</v>
      </c>
      <c r="D2793" s="15">
        <f t="shared" si="784"/>
        <v>35.799999999999997</v>
      </c>
      <c r="E2793">
        <v>32</v>
      </c>
      <c r="F2793" s="6">
        <v>15.0984</v>
      </c>
      <c r="G2793" s="6">
        <v>1.3253211700000003</v>
      </c>
      <c r="H2793" s="6">
        <f t="shared" si="775"/>
        <v>16.42372117</v>
      </c>
      <c r="I2793" s="6">
        <f t="shared" si="776"/>
        <v>3.7999999999999972</v>
      </c>
      <c r="J2793" s="6">
        <f t="shared" si="777"/>
        <v>0</v>
      </c>
      <c r="K2793" s="3">
        <f t="shared" si="785"/>
        <v>0</v>
      </c>
      <c r="L2793" s="6">
        <f t="shared" si="778"/>
        <v>12.623721170000003</v>
      </c>
      <c r="M2793" s="6">
        <f t="shared" si="786"/>
        <v>211.78959093714286</v>
      </c>
      <c r="N2793" s="6">
        <f t="shared" si="787"/>
        <v>0</v>
      </c>
      <c r="O2793" s="2">
        <f t="shared" si="779"/>
        <v>0</v>
      </c>
      <c r="P2793" s="2">
        <f t="shared" si="788"/>
        <v>32</v>
      </c>
      <c r="Q2793" s="2">
        <f t="shared" si="780"/>
        <v>3.7999999999999972</v>
      </c>
      <c r="R2793" s="2">
        <f t="shared" si="789"/>
        <v>3.7999999999999972</v>
      </c>
      <c r="S2793" s="2">
        <f t="shared" si="781"/>
        <v>0</v>
      </c>
      <c r="T2793" s="2">
        <f t="shared" si="792"/>
        <v>12.62372117000001</v>
      </c>
      <c r="U2793" s="2">
        <f t="shared" si="782"/>
        <v>0</v>
      </c>
      <c r="V2793" t="str">
        <f t="shared" si="790"/>
        <v>N</v>
      </c>
      <c r="W2793" s="2">
        <f t="shared" si="791"/>
        <v>0</v>
      </c>
      <c r="X2793" s="2">
        <f t="shared" si="783"/>
        <v>0</v>
      </c>
      <c r="Y2793" s="2"/>
    </row>
    <row r="2794" spans="1:25" x14ac:dyDescent="0.2">
      <c r="A2794">
        <v>7</v>
      </c>
      <c r="B2794" s="1">
        <v>42852.291666659898</v>
      </c>
      <c r="C2794">
        <v>35.9</v>
      </c>
      <c r="D2794" s="15">
        <f t="shared" si="784"/>
        <v>35.9</v>
      </c>
      <c r="E2794">
        <v>32</v>
      </c>
      <c r="F2794" s="6">
        <v>14.4338</v>
      </c>
      <c r="G2794" s="6">
        <v>11.12251</v>
      </c>
      <c r="H2794" s="6">
        <f t="shared" si="775"/>
        <v>25.55631</v>
      </c>
      <c r="I2794" s="6">
        <f t="shared" si="776"/>
        <v>3.8999999999999986</v>
      </c>
      <c r="J2794" s="6">
        <f t="shared" si="777"/>
        <v>0</v>
      </c>
      <c r="K2794" s="3">
        <f t="shared" si="785"/>
        <v>0</v>
      </c>
      <c r="L2794" s="6">
        <f t="shared" si="778"/>
        <v>21.656310000000001</v>
      </c>
      <c r="M2794" s="6">
        <f t="shared" si="786"/>
        <v>220</v>
      </c>
      <c r="N2794" s="6">
        <f t="shared" si="787"/>
        <v>13.445900937142852</v>
      </c>
      <c r="O2794" s="2">
        <f t="shared" si="779"/>
        <v>-13.445900937142852</v>
      </c>
      <c r="P2794" s="2">
        <f t="shared" si="788"/>
        <v>18.554099062857148</v>
      </c>
      <c r="Q2794" s="2">
        <f t="shared" si="780"/>
        <v>17.345900937142851</v>
      </c>
      <c r="R2794" s="2">
        <f t="shared" si="789"/>
        <v>17.345900937142851</v>
      </c>
      <c r="S2794" s="2">
        <f t="shared" si="781"/>
        <v>0</v>
      </c>
      <c r="T2794" s="2">
        <f t="shared" si="792"/>
        <v>8.2104090628571385</v>
      </c>
      <c r="U2794" s="2">
        <f t="shared" si="782"/>
        <v>0</v>
      </c>
      <c r="V2794" t="str">
        <f t="shared" si="790"/>
        <v>N</v>
      </c>
      <c r="W2794" s="2">
        <f t="shared" si="791"/>
        <v>0</v>
      </c>
      <c r="X2794" s="2">
        <f t="shared" si="783"/>
        <v>0</v>
      </c>
      <c r="Y2794" s="2"/>
    </row>
    <row r="2795" spans="1:25" x14ac:dyDescent="0.2">
      <c r="A2795">
        <v>8</v>
      </c>
      <c r="B2795" s="1">
        <v>42852.333333326562</v>
      </c>
      <c r="C2795">
        <v>40.799999999999997</v>
      </c>
      <c r="D2795" s="15">
        <f t="shared" si="784"/>
        <v>40.799999999999997</v>
      </c>
      <c r="E2795">
        <v>32</v>
      </c>
      <c r="F2795" s="6">
        <v>14.0396</v>
      </c>
      <c r="G2795" s="6">
        <v>24.096640000000001</v>
      </c>
      <c r="H2795" s="6">
        <f t="shared" si="775"/>
        <v>38.136240000000001</v>
      </c>
      <c r="I2795" s="6">
        <f t="shared" si="776"/>
        <v>8.7999999999999972</v>
      </c>
      <c r="J2795" s="6">
        <f t="shared" si="777"/>
        <v>0</v>
      </c>
      <c r="K2795" s="3">
        <f t="shared" si="785"/>
        <v>0</v>
      </c>
      <c r="L2795" s="6">
        <f t="shared" si="778"/>
        <v>29.336240000000004</v>
      </c>
      <c r="M2795" s="6">
        <f t="shared" si="786"/>
        <v>220</v>
      </c>
      <c r="N2795" s="6">
        <f t="shared" si="787"/>
        <v>29.336240000000004</v>
      </c>
      <c r="O2795" s="2">
        <f t="shared" si="779"/>
        <v>-29.336240000000004</v>
      </c>
      <c r="P2795" s="2">
        <f t="shared" si="788"/>
        <v>2.6637599999999964</v>
      </c>
      <c r="Q2795" s="2">
        <f t="shared" si="780"/>
        <v>38.136240000000001</v>
      </c>
      <c r="R2795" s="2">
        <f t="shared" si="789"/>
        <v>38.136240000000001</v>
      </c>
      <c r="S2795" s="2">
        <f t="shared" si="781"/>
        <v>0</v>
      </c>
      <c r="T2795" s="2">
        <f t="shared" si="792"/>
        <v>0</v>
      </c>
      <c r="U2795" s="2">
        <f t="shared" si="782"/>
        <v>0</v>
      </c>
      <c r="V2795" t="str">
        <f t="shared" si="790"/>
        <v>Y</v>
      </c>
      <c r="W2795" s="2">
        <f t="shared" si="791"/>
        <v>0</v>
      </c>
      <c r="X2795" s="2">
        <f t="shared" si="783"/>
        <v>0</v>
      </c>
      <c r="Y2795" s="2"/>
    </row>
    <row r="2796" spans="1:25" x14ac:dyDescent="0.2">
      <c r="A2796">
        <v>9</v>
      </c>
      <c r="B2796" s="1">
        <v>42852.374999993226</v>
      </c>
      <c r="C2796">
        <v>42.2</v>
      </c>
      <c r="D2796" s="15">
        <f t="shared" si="784"/>
        <v>42.2</v>
      </c>
      <c r="E2796">
        <v>32</v>
      </c>
      <c r="F2796" s="6">
        <v>15.012499999999999</v>
      </c>
      <c r="G2796" s="6">
        <v>34.927630000000008</v>
      </c>
      <c r="H2796" s="6">
        <f t="shared" si="775"/>
        <v>49.940130000000011</v>
      </c>
      <c r="I2796" s="6">
        <f t="shared" si="776"/>
        <v>10.200000000000003</v>
      </c>
      <c r="J2796" s="6">
        <f t="shared" si="777"/>
        <v>0</v>
      </c>
      <c r="K2796" s="3">
        <f t="shared" si="785"/>
        <v>0</v>
      </c>
      <c r="L2796" s="6">
        <f t="shared" si="778"/>
        <v>39.740130000000008</v>
      </c>
      <c r="M2796" s="6">
        <f t="shared" si="786"/>
        <v>220</v>
      </c>
      <c r="N2796" s="6">
        <f t="shared" si="787"/>
        <v>39.740130000000022</v>
      </c>
      <c r="O2796" s="2">
        <f t="shared" si="779"/>
        <v>-32</v>
      </c>
      <c r="P2796" s="2">
        <f t="shared" si="788"/>
        <v>0</v>
      </c>
      <c r="Q2796" s="2">
        <f t="shared" si="780"/>
        <v>42.2</v>
      </c>
      <c r="R2796" s="2">
        <f t="shared" si="789"/>
        <v>42.2</v>
      </c>
      <c r="S2796" s="2">
        <f t="shared" si="781"/>
        <v>0</v>
      </c>
      <c r="T2796" s="2">
        <f t="shared" si="792"/>
        <v>0</v>
      </c>
      <c r="U2796" s="2">
        <f t="shared" si="782"/>
        <v>7.7401300000000219</v>
      </c>
      <c r="V2796" t="str">
        <f t="shared" si="790"/>
        <v>Y</v>
      </c>
      <c r="W2796" s="2">
        <f t="shared" si="791"/>
        <v>7.7401300000000219</v>
      </c>
      <c r="X2796" s="2">
        <f t="shared" si="783"/>
        <v>0</v>
      </c>
      <c r="Y2796" s="2"/>
    </row>
    <row r="2797" spans="1:25" x14ac:dyDescent="0.2">
      <c r="A2797">
        <v>10</v>
      </c>
      <c r="B2797" s="1">
        <v>42852.41666665989</v>
      </c>
      <c r="C2797">
        <v>46.9</v>
      </c>
      <c r="D2797" s="15">
        <f t="shared" si="784"/>
        <v>46.9</v>
      </c>
      <c r="E2797">
        <v>32</v>
      </c>
      <c r="F2797" s="6">
        <v>14.8024</v>
      </c>
      <c r="G2797" s="6">
        <v>39.947099999999999</v>
      </c>
      <c r="H2797" s="6">
        <f t="shared" si="775"/>
        <v>54.749499999999998</v>
      </c>
      <c r="I2797" s="6">
        <f t="shared" si="776"/>
        <v>14.899999999999999</v>
      </c>
      <c r="J2797" s="6">
        <f t="shared" si="777"/>
        <v>0</v>
      </c>
      <c r="K2797" s="3">
        <f t="shared" si="785"/>
        <v>0</v>
      </c>
      <c r="L2797" s="6">
        <f t="shared" si="778"/>
        <v>39.849499999999999</v>
      </c>
      <c r="M2797" s="6">
        <f t="shared" si="786"/>
        <v>220</v>
      </c>
      <c r="N2797" s="6">
        <f t="shared" si="787"/>
        <v>39.849499999999978</v>
      </c>
      <c r="O2797" s="2">
        <f t="shared" si="779"/>
        <v>-32</v>
      </c>
      <c r="P2797" s="2">
        <f t="shared" si="788"/>
        <v>0</v>
      </c>
      <c r="Q2797" s="2">
        <f t="shared" si="780"/>
        <v>46.9</v>
      </c>
      <c r="R2797" s="2">
        <f t="shared" si="789"/>
        <v>46.9</v>
      </c>
      <c r="S2797" s="2">
        <f t="shared" si="781"/>
        <v>0</v>
      </c>
      <c r="T2797" s="2">
        <f t="shared" si="792"/>
        <v>0</v>
      </c>
      <c r="U2797" s="2">
        <f t="shared" si="782"/>
        <v>7.8494999999999777</v>
      </c>
      <c r="V2797" t="str">
        <f t="shared" si="790"/>
        <v>Y</v>
      </c>
      <c r="W2797" s="2">
        <f t="shared" si="791"/>
        <v>7.8494999999999777</v>
      </c>
      <c r="X2797" s="2">
        <f t="shared" si="783"/>
        <v>0</v>
      </c>
      <c r="Y2797" s="2"/>
    </row>
    <row r="2798" spans="1:25" x14ac:dyDescent="0.2">
      <c r="A2798">
        <v>11</v>
      </c>
      <c r="B2798" s="1">
        <v>42852.458333326555</v>
      </c>
      <c r="C2798">
        <v>45.6</v>
      </c>
      <c r="D2798" s="15">
        <f t="shared" si="784"/>
        <v>45.6</v>
      </c>
      <c r="E2798">
        <v>32</v>
      </c>
      <c r="F2798" s="6">
        <v>15.0984</v>
      </c>
      <c r="G2798" s="6">
        <v>30.195919999999997</v>
      </c>
      <c r="H2798" s="6">
        <f t="shared" si="775"/>
        <v>45.294319999999999</v>
      </c>
      <c r="I2798" s="6">
        <f t="shared" si="776"/>
        <v>13.600000000000001</v>
      </c>
      <c r="J2798" s="6">
        <f t="shared" si="777"/>
        <v>0</v>
      </c>
      <c r="K2798" s="3">
        <f t="shared" si="785"/>
        <v>0</v>
      </c>
      <c r="L2798" s="6">
        <f t="shared" si="778"/>
        <v>31.694319999999998</v>
      </c>
      <c r="M2798" s="6">
        <f t="shared" si="786"/>
        <v>220</v>
      </c>
      <c r="N2798" s="6">
        <f t="shared" si="787"/>
        <v>31.694320000000005</v>
      </c>
      <c r="O2798" s="2">
        <f t="shared" si="779"/>
        <v>-31.694320000000005</v>
      </c>
      <c r="P2798" s="2">
        <f t="shared" si="788"/>
        <v>0.30567999999999529</v>
      </c>
      <c r="Q2798" s="2">
        <f t="shared" si="780"/>
        <v>45.294320000000006</v>
      </c>
      <c r="R2798" s="2">
        <f t="shared" si="789"/>
        <v>45.294320000000006</v>
      </c>
      <c r="S2798" s="2">
        <f t="shared" si="781"/>
        <v>0</v>
      </c>
      <c r="T2798" s="2">
        <f t="shared" si="792"/>
        <v>0</v>
      </c>
      <c r="U2798" s="2">
        <f t="shared" si="782"/>
        <v>0</v>
      </c>
      <c r="V2798" t="str">
        <f t="shared" si="790"/>
        <v>Y</v>
      </c>
      <c r="W2798" s="2">
        <f t="shared" si="791"/>
        <v>0</v>
      </c>
      <c r="X2798" s="2">
        <f t="shared" si="783"/>
        <v>0</v>
      </c>
      <c r="Y2798" s="2"/>
    </row>
    <row r="2799" spans="1:25" x14ac:dyDescent="0.2">
      <c r="A2799">
        <v>12</v>
      </c>
      <c r="B2799" s="1">
        <v>42852.499999993219</v>
      </c>
      <c r="C2799">
        <v>47.7</v>
      </c>
      <c r="D2799" s="15">
        <f t="shared" si="784"/>
        <v>47.7</v>
      </c>
      <c r="E2799">
        <v>32</v>
      </c>
      <c r="F2799" s="6">
        <v>15.0984</v>
      </c>
      <c r="G2799" s="6">
        <v>47.439440000000005</v>
      </c>
      <c r="H2799" s="6">
        <f t="shared" si="775"/>
        <v>62.537840000000003</v>
      </c>
      <c r="I2799" s="6">
        <f t="shared" si="776"/>
        <v>15.700000000000003</v>
      </c>
      <c r="J2799" s="6">
        <f t="shared" si="777"/>
        <v>0</v>
      </c>
      <c r="K2799" s="3">
        <f t="shared" si="785"/>
        <v>0</v>
      </c>
      <c r="L2799" s="6">
        <f t="shared" si="778"/>
        <v>46.83784</v>
      </c>
      <c r="M2799" s="6">
        <f t="shared" si="786"/>
        <v>220</v>
      </c>
      <c r="N2799" s="6">
        <f t="shared" si="787"/>
        <v>46.837840000000028</v>
      </c>
      <c r="O2799" s="2">
        <f t="shared" si="779"/>
        <v>-32</v>
      </c>
      <c r="P2799" s="2">
        <f t="shared" si="788"/>
        <v>0</v>
      </c>
      <c r="Q2799" s="2">
        <f t="shared" si="780"/>
        <v>47.7</v>
      </c>
      <c r="R2799" s="2">
        <f t="shared" si="789"/>
        <v>47.7</v>
      </c>
      <c r="S2799" s="2">
        <f t="shared" si="781"/>
        <v>0</v>
      </c>
      <c r="T2799" s="2">
        <f t="shared" si="792"/>
        <v>0</v>
      </c>
      <c r="U2799" s="2">
        <f t="shared" si="782"/>
        <v>14.837840000000028</v>
      </c>
      <c r="V2799" t="str">
        <f t="shared" si="790"/>
        <v>Y</v>
      </c>
      <c r="W2799" s="2">
        <f t="shared" si="791"/>
        <v>14.837840000000028</v>
      </c>
      <c r="X2799" s="2">
        <f t="shared" si="783"/>
        <v>0</v>
      </c>
      <c r="Y2799" s="2"/>
    </row>
    <row r="2800" spans="1:25" x14ac:dyDescent="0.2">
      <c r="A2800">
        <v>13</v>
      </c>
      <c r="B2800" s="1">
        <v>42852.541666659883</v>
      </c>
      <c r="C2800">
        <v>48.5</v>
      </c>
      <c r="D2800" s="15">
        <f t="shared" si="784"/>
        <v>48.5</v>
      </c>
      <c r="E2800">
        <v>32</v>
      </c>
      <c r="F2800" s="6">
        <v>15.0984</v>
      </c>
      <c r="G2800" s="6">
        <v>44.884779999999999</v>
      </c>
      <c r="H2800" s="6">
        <f t="shared" si="775"/>
        <v>59.983179999999997</v>
      </c>
      <c r="I2800" s="6">
        <f t="shared" si="776"/>
        <v>16.5</v>
      </c>
      <c r="J2800" s="6">
        <f t="shared" si="777"/>
        <v>0</v>
      </c>
      <c r="K2800" s="3">
        <f t="shared" si="785"/>
        <v>0</v>
      </c>
      <c r="L2800" s="6">
        <f t="shared" si="778"/>
        <v>43.483179999999997</v>
      </c>
      <c r="M2800" s="6">
        <f t="shared" si="786"/>
        <v>220</v>
      </c>
      <c r="N2800" s="6">
        <f t="shared" si="787"/>
        <v>43.483180000000004</v>
      </c>
      <c r="O2800" s="2">
        <f t="shared" si="779"/>
        <v>-32</v>
      </c>
      <c r="P2800" s="2">
        <f t="shared" si="788"/>
        <v>0</v>
      </c>
      <c r="Q2800" s="2">
        <f t="shared" si="780"/>
        <v>48.5</v>
      </c>
      <c r="R2800" s="2">
        <f t="shared" si="789"/>
        <v>48.5</v>
      </c>
      <c r="S2800" s="2">
        <f t="shared" si="781"/>
        <v>0</v>
      </c>
      <c r="T2800" s="2">
        <f t="shared" si="792"/>
        <v>0</v>
      </c>
      <c r="U2800" s="2">
        <f t="shared" si="782"/>
        <v>11.483180000000004</v>
      </c>
      <c r="V2800" t="str">
        <f t="shared" si="790"/>
        <v>Y</v>
      </c>
      <c r="W2800" s="2">
        <f t="shared" si="791"/>
        <v>11.483180000000004</v>
      </c>
      <c r="X2800" s="2">
        <f t="shared" si="783"/>
        <v>0</v>
      </c>
      <c r="Y2800" s="2"/>
    </row>
    <row r="2801" spans="1:25" x14ac:dyDescent="0.2">
      <c r="A2801">
        <v>14</v>
      </c>
      <c r="B2801" s="1">
        <v>42852.583333326547</v>
      </c>
      <c r="C2801">
        <v>49.2</v>
      </c>
      <c r="D2801" s="15">
        <f t="shared" si="784"/>
        <v>49.2</v>
      </c>
      <c r="E2801">
        <v>32</v>
      </c>
      <c r="F2801" s="6">
        <v>15.0984</v>
      </c>
      <c r="G2801" s="6">
        <v>35.580280000000002</v>
      </c>
      <c r="H2801" s="6">
        <f t="shared" si="775"/>
        <v>50.67868</v>
      </c>
      <c r="I2801" s="6">
        <f t="shared" si="776"/>
        <v>17.200000000000003</v>
      </c>
      <c r="J2801" s="6">
        <f t="shared" si="777"/>
        <v>0</v>
      </c>
      <c r="K2801" s="3">
        <f t="shared" si="785"/>
        <v>0</v>
      </c>
      <c r="L2801" s="6">
        <f t="shared" si="778"/>
        <v>33.478679999999997</v>
      </c>
      <c r="M2801" s="6">
        <f t="shared" si="786"/>
        <v>220</v>
      </c>
      <c r="N2801" s="6">
        <f t="shared" si="787"/>
        <v>33.478679999999997</v>
      </c>
      <c r="O2801" s="2">
        <f t="shared" si="779"/>
        <v>-32</v>
      </c>
      <c r="P2801" s="2">
        <f t="shared" si="788"/>
        <v>0</v>
      </c>
      <c r="Q2801" s="2">
        <f t="shared" si="780"/>
        <v>49.2</v>
      </c>
      <c r="R2801" s="2">
        <f t="shared" si="789"/>
        <v>49.2</v>
      </c>
      <c r="S2801" s="2">
        <f t="shared" si="781"/>
        <v>0</v>
      </c>
      <c r="T2801" s="2">
        <f t="shared" si="792"/>
        <v>0</v>
      </c>
      <c r="U2801" s="2">
        <f t="shared" si="782"/>
        <v>1.4786799999999971</v>
      </c>
      <c r="V2801" t="str">
        <f t="shared" si="790"/>
        <v>Y</v>
      </c>
      <c r="W2801" s="2">
        <f t="shared" si="791"/>
        <v>1.4786799999999971</v>
      </c>
      <c r="X2801" s="2">
        <f t="shared" si="783"/>
        <v>0</v>
      </c>
      <c r="Y2801" s="2"/>
    </row>
    <row r="2802" spans="1:25" x14ac:dyDescent="0.2">
      <c r="A2802">
        <v>15</v>
      </c>
      <c r="B2802" s="1">
        <v>42852.624999993212</v>
      </c>
      <c r="C2802">
        <v>47</v>
      </c>
      <c r="D2802" s="15">
        <f t="shared" si="784"/>
        <v>47</v>
      </c>
      <c r="E2802">
        <v>32</v>
      </c>
      <c r="F2802" s="6">
        <v>13.807399999999999</v>
      </c>
      <c r="G2802" s="6">
        <v>30.019760000000002</v>
      </c>
      <c r="H2802" s="6">
        <f t="shared" si="775"/>
        <v>43.827159999999999</v>
      </c>
      <c r="I2802" s="6">
        <f t="shared" si="776"/>
        <v>15</v>
      </c>
      <c r="J2802" s="6">
        <f t="shared" si="777"/>
        <v>0</v>
      </c>
      <c r="K2802" s="3">
        <f t="shared" si="785"/>
        <v>0</v>
      </c>
      <c r="L2802" s="6">
        <f t="shared" si="778"/>
        <v>28.827159999999999</v>
      </c>
      <c r="M2802" s="6">
        <f t="shared" si="786"/>
        <v>220</v>
      </c>
      <c r="N2802" s="6">
        <f t="shared" si="787"/>
        <v>28.827159999999992</v>
      </c>
      <c r="O2802" s="2">
        <f t="shared" si="779"/>
        <v>-28.827159999999992</v>
      </c>
      <c r="P2802" s="2">
        <f t="shared" si="788"/>
        <v>3.1728400000000079</v>
      </c>
      <c r="Q2802" s="2">
        <f t="shared" si="780"/>
        <v>43.827159999999992</v>
      </c>
      <c r="R2802" s="2">
        <f t="shared" si="789"/>
        <v>43.827159999999992</v>
      </c>
      <c r="S2802" s="2">
        <f t="shared" si="781"/>
        <v>0</v>
      </c>
      <c r="T2802" s="2">
        <f t="shared" si="792"/>
        <v>0</v>
      </c>
      <c r="U2802" s="2">
        <f t="shared" si="782"/>
        <v>0</v>
      </c>
      <c r="V2802" t="str">
        <f t="shared" si="790"/>
        <v>Y</v>
      </c>
      <c r="W2802" s="2">
        <f t="shared" si="791"/>
        <v>0</v>
      </c>
      <c r="X2802" s="2">
        <f t="shared" si="783"/>
        <v>0</v>
      </c>
      <c r="Y2802" s="2"/>
    </row>
    <row r="2803" spans="1:25" x14ac:dyDescent="0.2">
      <c r="A2803">
        <v>16</v>
      </c>
      <c r="B2803" s="1">
        <v>42852.666666659876</v>
      </c>
      <c r="C2803">
        <v>47.5</v>
      </c>
      <c r="D2803" s="15">
        <f t="shared" si="784"/>
        <v>47.5</v>
      </c>
      <c r="E2803">
        <v>32</v>
      </c>
      <c r="F2803" s="6">
        <v>13.856</v>
      </c>
      <c r="G2803" s="6">
        <v>18.179059999999996</v>
      </c>
      <c r="H2803" s="6">
        <f t="shared" si="775"/>
        <v>32.035059999999994</v>
      </c>
      <c r="I2803" s="6">
        <f t="shared" si="776"/>
        <v>15.5</v>
      </c>
      <c r="J2803" s="6">
        <f t="shared" si="777"/>
        <v>0</v>
      </c>
      <c r="K2803" s="3">
        <f t="shared" si="785"/>
        <v>0</v>
      </c>
      <c r="L2803" s="6">
        <f t="shared" si="778"/>
        <v>16.535059999999994</v>
      </c>
      <c r="M2803" s="6">
        <f t="shared" si="786"/>
        <v>220</v>
      </c>
      <c r="N2803" s="6">
        <f t="shared" si="787"/>
        <v>16.535059999999987</v>
      </c>
      <c r="O2803" s="2">
        <f t="shared" si="779"/>
        <v>-16.535059999999987</v>
      </c>
      <c r="P2803" s="2">
        <f t="shared" si="788"/>
        <v>15.464940000000013</v>
      </c>
      <c r="Q2803" s="2">
        <f t="shared" si="780"/>
        <v>32.035059999999987</v>
      </c>
      <c r="R2803" s="2">
        <f t="shared" si="789"/>
        <v>32.035059999999987</v>
      </c>
      <c r="S2803" s="2">
        <f t="shared" si="781"/>
        <v>0</v>
      </c>
      <c r="T2803" s="2">
        <f t="shared" si="792"/>
        <v>0</v>
      </c>
      <c r="U2803" s="2">
        <f t="shared" si="782"/>
        <v>0</v>
      </c>
      <c r="V2803" t="str">
        <f t="shared" si="790"/>
        <v>Y</v>
      </c>
      <c r="W2803" s="2">
        <f t="shared" si="791"/>
        <v>0</v>
      </c>
      <c r="X2803" s="2">
        <f t="shared" si="783"/>
        <v>0</v>
      </c>
      <c r="Y2803" s="2"/>
    </row>
    <row r="2804" spans="1:25" x14ac:dyDescent="0.2">
      <c r="A2804">
        <v>17</v>
      </c>
      <c r="B2804" s="1">
        <v>42852.70833332654</v>
      </c>
      <c r="C2804">
        <v>48.8</v>
      </c>
      <c r="D2804" s="15">
        <f t="shared" si="784"/>
        <v>48.8</v>
      </c>
      <c r="E2804">
        <v>32</v>
      </c>
      <c r="F2804" s="6">
        <v>14.8576</v>
      </c>
      <c r="G2804" s="6">
        <v>5.8354549999999996</v>
      </c>
      <c r="H2804" s="6">
        <f t="shared" si="775"/>
        <v>20.693055000000001</v>
      </c>
      <c r="I2804" s="6">
        <f t="shared" si="776"/>
        <v>16.799999999999997</v>
      </c>
      <c r="J2804" s="6">
        <f t="shared" si="777"/>
        <v>0</v>
      </c>
      <c r="K2804" s="3">
        <f t="shared" si="785"/>
        <v>0</v>
      </c>
      <c r="L2804" s="6">
        <f t="shared" si="778"/>
        <v>3.8930550000000039</v>
      </c>
      <c r="M2804" s="6">
        <f t="shared" si="786"/>
        <v>220</v>
      </c>
      <c r="N2804" s="6">
        <f t="shared" si="787"/>
        <v>3.8930550000000039</v>
      </c>
      <c r="O2804" s="2">
        <f t="shared" si="779"/>
        <v>-3.8930550000000039</v>
      </c>
      <c r="P2804" s="2">
        <f t="shared" si="788"/>
        <v>28.106944999999996</v>
      </c>
      <c r="Q2804" s="2">
        <f t="shared" si="780"/>
        <v>20.693055000000001</v>
      </c>
      <c r="R2804" s="2">
        <f t="shared" si="789"/>
        <v>20.693055000000001</v>
      </c>
      <c r="S2804" s="2">
        <f t="shared" si="781"/>
        <v>0</v>
      </c>
      <c r="T2804" s="2">
        <f t="shared" si="792"/>
        <v>0</v>
      </c>
      <c r="U2804" s="2">
        <f t="shared" si="782"/>
        <v>0</v>
      </c>
      <c r="V2804" t="str">
        <f t="shared" si="790"/>
        <v>N</v>
      </c>
      <c r="W2804" s="2">
        <f t="shared" si="791"/>
        <v>0</v>
      </c>
      <c r="X2804" s="2">
        <f t="shared" si="783"/>
        <v>0</v>
      </c>
      <c r="Y2804" s="2"/>
    </row>
    <row r="2805" spans="1:25" x14ac:dyDescent="0.2">
      <c r="A2805">
        <v>18</v>
      </c>
      <c r="B2805" s="1">
        <v>42852.749999993204</v>
      </c>
      <c r="C2805">
        <v>48.9</v>
      </c>
      <c r="D2805" s="15">
        <f t="shared" si="784"/>
        <v>48.9</v>
      </c>
      <c r="E2805">
        <v>32</v>
      </c>
      <c r="F2805" s="6">
        <v>11.2844</v>
      </c>
      <c r="G2805" s="6">
        <v>6.5665970000000004E-2</v>
      </c>
      <c r="H2805" s="6">
        <f t="shared" si="775"/>
        <v>11.350065969999999</v>
      </c>
      <c r="I2805" s="6">
        <f t="shared" si="776"/>
        <v>16.899999999999999</v>
      </c>
      <c r="J2805" s="6">
        <f t="shared" si="777"/>
        <v>5.5499340299999993</v>
      </c>
      <c r="K2805" s="3">
        <f t="shared" si="785"/>
        <v>6.3427817485714399</v>
      </c>
      <c r="L2805" s="6">
        <f t="shared" si="778"/>
        <v>0</v>
      </c>
      <c r="M2805" s="6">
        <f t="shared" si="786"/>
        <v>213.65721825142856</v>
      </c>
      <c r="N2805" s="6">
        <f t="shared" si="787"/>
        <v>0.7928477185714371</v>
      </c>
      <c r="O2805" s="2">
        <f t="shared" si="779"/>
        <v>-0.7928477185714371</v>
      </c>
      <c r="P2805" s="2">
        <f t="shared" si="788"/>
        <v>31.207152281428563</v>
      </c>
      <c r="Q2805" s="2">
        <f t="shared" si="780"/>
        <v>17.692847718571436</v>
      </c>
      <c r="R2805" s="2">
        <f t="shared" si="789"/>
        <v>11.350065969999999</v>
      </c>
      <c r="S2805" s="2">
        <f t="shared" si="781"/>
        <v>6.3427817485714364</v>
      </c>
      <c r="T2805" s="2">
        <f t="shared" si="792"/>
        <v>0</v>
      </c>
      <c r="U2805" s="2">
        <f t="shared" si="782"/>
        <v>0</v>
      </c>
      <c r="V2805" t="str">
        <f t="shared" si="790"/>
        <v>N</v>
      </c>
      <c r="W2805" s="2">
        <f t="shared" si="791"/>
        <v>0</v>
      </c>
      <c r="X2805" s="2">
        <f t="shared" si="783"/>
        <v>0</v>
      </c>
      <c r="Y2805" s="2"/>
    </row>
    <row r="2806" spans="1:25" x14ac:dyDescent="0.2">
      <c r="A2806">
        <v>19</v>
      </c>
      <c r="B2806" s="1">
        <v>42852.791666659868</v>
      </c>
      <c r="C2806">
        <v>48.7</v>
      </c>
      <c r="D2806" s="15">
        <f t="shared" si="784"/>
        <v>48.7</v>
      </c>
      <c r="E2806">
        <v>32</v>
      </c>
      <c r="F2806" s="6">
        <v>11.923500000000001</v>
      </c>
      <c r="G2806" s="6">
        <v>-1.5167529999999999E-2</v>
      </c>
      <c r="H2806" s="6">
        <f t="shared" si="775"/>
        <v>11.908332470000001</v>
      </c>
      <c r="I2806" s="6">
        <f t="shared" si="776"/>
        <v>16.700000000000003</v>
      </c>
      <c r="J2806" s="6">
        <f t="shared" si="777"/>
        <v>4.7916675300000016</v>
      </c>
      <c r="K2806" s="3">
        <f t="shared" si="785"/>
        <v>5.4761914628571446</v>
      </c>
      <c r="L2806" s="6">
        <f t="shared" si="778"/>
        <v>0</v>
      </c>
      <c r="M2806" s="6">
        <f t="shared" si="786"/>
        <v>208.18102678857142</v>
      </c>
      <c r="N2806" s="6">
        <f t="shared" si="787"/>
        <v>0.68452393285713242</v>
      </c>
      <c r="O2806" s="2">
        <f t="shared" si="779"/>
        <v>-0.68452393285713242</v>
      </c>
      <c r="P2806" s="2">
        <f t="shared" si="788"/>
        <v>31.315476067142868</v>
      </c>
      <c r="Q2806" s="2">
        <f t="shared" si="780"/>
        <v>17.384523932857135</v>
      </c>
      <c r="R2806" s="2">
        <f t="shared" si="789"/>
        <v>11.908332470000001</v>
      </c>
      <c r="S2806" s="2">
        <f t="shared" si="781"/>
        <v>5.476191462857134</v>
      </c>
      <c r="T2806" s="2">
        <f t="shared" si="792"/>
        <v>0</v>
      </c>
      <c r="U2806" s="2">
        <f t="shared" si="782"/>
        <v>0</v>
      </c>
      <c r="V2806" t="str">
        <f t="shared" si="790"/>
        <v>N</v>
      </c>
      <c r="W2806" s="2">
        <f t="shared" si="791"/>
        <v>0</v>
      </c>
      <c r="X2806" s="2">
        <f t="shared" si="783"/>
        <v>0</v>
      </c>
      <c r="Y2806" s="2"/>
    </row>
    <row r="2807" spans="1:25" x14ac:dyDescent="0.2">
      <c r="A2807">
        <v>20</v>
      </c>
      <c r="B2807" s="1">
        <v>42852.833333326533</v>
      </c>
      <c r="C2807">
        <v>49.3</v>
      </c>
      <c r="D2807" s="15">
        <f t="shared" si="784"/>
        <v>49.3</v>
      </c>
      <c r="E2807">
        <v>32</v>
      </c>
      <c r="F2807" s="6">
        <v>14.469099999999999</v>
      </c>
      <c r="G2807" s="6">
        <v>-1.5167529999999999E-2</v>
      </c>
      <c r="H2807" s="6">
        <f t="shared" si="775"/>
        <v>14.45393247</v>
      </c>
      <c r="I2807" s="6">
        <f t="shared" si="776"/>
        <v>17.299999999999997</v>
      </c>
      <c r="J2807" s="6">
        <f t="shared" si="777"/>
        <v>2.8460675299999973</v>
      </c>
      <c r="K2807" s="3">
        <f t="shared" si="785"/>
        <v>3.2526486057142847</v>
      </c>
      <c r="L2807" s="6">
        <f t="shared" si="778"/>
        <v>0</v>
      </c>
      <c r="M2807" s="6">
        <f t="shared" si="786"/>
        <v>204.92837818285713</v>
      </c>
      <c r="N2807" s="6">
        <f t="shared" si="787"/>
        <v>0.40658107571428559</v>
      </c>
      <c r="O2807" s="2">
        <f t="shared" si="779"/>
        <v>-0.40658107571428559</v>
      </c>
      <c r="P2807" s="2">
        <f t="shared" si="788"/>
        <v>31.593418924285714</v>
      </c>
      <c r="Q2807" s="2">
        <f t="shared" si="780"/>
        <v>17.706581075714283</v>
      </c>
      <c r="R2807" s="2">
        <f t="shared" si="789"/>
        <v>14.45393247</v>
      </c>
      <c r="S2807" s="2">
        <f t="shared" si="781"/>
        <v>3.2526486057142829</v>
      </c>
      <c r="T2807" s="2">
        <f t="shared" si="792"/>
        <v>0</v>
      </c>
      <c r="U2807" s="2">
        <f t="shared" si="782"/>
        <v>0</v>
      </c>
      <c r="V2807" t="str">
        <f t="shared" si="790"/>
        <v>N</v>
      </c>
      <c r="W2807" s="2">
        <f t="shared" si="791"/>
        <v>0</v>
      </c>
      <c r="X2807" s="2">
        <f t="shared" si="783"/>
        <v>0</v>
      </c>
      <c r="Y2807" s="2"/>
    </row>
    <row r="2808" spans="1:25" x14ac:dyDescent="0.2">
      <c r="A2808">
        <v>21</v>
      </c>
      <c r="B2808" s="1">
        <v>42852.874999993197</v>
      </c>
      <c r="C2808">
        <v>48.7</v>
      </c>
      <c r="D2808" s="15">
        <f t="shared" si="784"/>
        <v>48.7</v>
      </c>
      <c r="E2808">
        <v>32</v>
      </c>
      <c r="F2808" s="6">
        <v>15.0984</v>
      </c>
      <c r="G2808" s="6">
        <v>-1.5167529999999999E-2</v>
      </c>
      <c r="H2808" s="6">
        <f t="shared" si="775"/>
        <v>15.08323247</v>
      </c>
      <c r="I2808" s="6">
        <f t="shared" si="776"/>
        <v>16.700000000000003</v>
      </c>
      <c r="J2808" s="6">
        <f t="shared" si="777"/>
        <v>1.6167675300000024</v>
      </c>
      <c r="K2808" s="3">
        <f t="shared" si="785"/>
        <v>1.8477343200000007</v>
      </c>
      <c r="L2808" s="6">
        <f t="shared" si="778"/>
        <v>0</v>
      </c>
      <c r="M2808" s="6">
        <f t="shared" si="786"/>
        <v>203.08064386285713</v>
      </c>
      <c r="N2808" s="6">
        <f t="shared" si="787"/>
        <v>0.23096678999999654</v>
      </c>
      <c r="O2808" s="2">
        <f t="shared" si="779"/>
        <v>-0.23096678999999654</v>
      </c>
      <c r="P2808" s="2">
        <f t="shared" si="788"/>
        <v>31.769033210000003</v>
      </c>
      <c r="Q2808" s="2">
        <f t="shared" si="780"/>
        <v>16.930966789999999</v>
      </c>
      <c r="R2808" s="2">
        <f t="shared" si="789"/>
        <v>15.08323247</v>
      </c>
      <c r="S2808" s="2">
        <f t="shared" si="781"/>
        <v>1.8477343199999989</v>
      </c>
      <c r="T2808" s="2">
        <f t="shared" si="792"/>
        <v>0</v>
      </c>
      <c r="U2808" s="2">
        <f t="shared" si="782"/>
        <v>0</v>
      </c>
      <c r="V2808" t="str">
        <f t="shared" si="790"/>
        <v>N</v>
      </c>
      <c r="W2808" s="2">
        <f t="shared" si="791"/>
        <v>0</v>
      </c>
      <c r="X2808" s="2">
        <f t="shared" si="783"/>
        <v>0</v>
      </c>
      <c r="Y2808" s="2"/>
    </row>
    <row r="2809" spans="1:25" x14ac:dyDescent="0.2">
      <c r="A2809">
        <v>22</v>
      </c>
      <c r="B2809" s="1">
        <v>42852.916666659861</v>
      </c>
      <c r="C2809">
        <v>47</v>
      </c>
      <c r="D2809" s="15">
        <f t="shared" si="784"/>
        <v>47</v>
      </c>
      <c r="E2809">
        <v>32</v>
      </c>
      <c r="F2809" s="6">
        <v>15.0984</v>
      </c>
      <c r="G2809" s="6">
        <v>-1.5167529999999999E-2</v>
      </c>
      <c r="H2809" s="6">
        <f t="shared" si="775"/>
        <v>15.08323247</v>
      </c>
      <c r="I2809" s="6">
        <f t="shared" si="776"/>
        <v>15</v>
      </c>
      <c r="J2809" s="6">
        <f t="shared" si="777"/>
        <v>0</v>
      </c>
      <c r="K2809" s="3">
        <f t="shared" si="785"/>
        <v>0</v>
      </c>
      <c r="L2809" s="6">
        <f t="shared" si="778"/>
        <v>8.3232470000000447E-2</v>
      </c>
      <c r="M2809" s="6">
        <f t="shared" si="786"/>
        <v>203.16387633285714</v>
      </c>
      <c r="N2809" s="6">
        <f t="shared" si="787"/>
        <v>0</v>
      </c>
      <c r="O2809" s="2">
        <f t="shared" si="779"/>
        <v>0</v>
      </c>
      <c r="P2809" s="2">
        <f t="shared" si="788"/>
        <v>32</v>
      </c>
      <c r="Q2809" s="2">
        <f t="shared" si="780"/>
        <v>15</v>
      </c>
      <c r="R2809" s="2">
        <f t="shared" si="789"/>
        <v>15</v>
      </c>
      <c r="S2809" s="2">
        <f t="shared" si="781"/>
        <v>0</v>
      </c>
      <c r="T2809" s="2">
        <f t="shared" si="792"/>
        <v>8.3232470000012881E-2</v>
      </c>
      <c r="U2809" s="2">
        <f t="shared" si="782"/>
        <v>0</v>
      </c>
      <c r="V2809" t="str">
        <f t="shared" si="790"/>
        <v>N</v>
      </c>
      <c r="W2809" s="2">
        <f t="shared" si="791"/>
        <v>0</v>
      </c>
      <c r="X2809" s="2">
        <f t="shared" si="783"/>
        <v>0</v>
      </c>
      <c r="Y2809" s="2"/>
    </row>
    <row r="2810" spans="1:25" x14ac:dyDescent="0.2">
      <c r="A2810">
        <v>23</v>
      </c>
      <c r="B2810" s="1">
        <v>42852.958333326525</v>
      </c>
      <c r="C2810">
        <v>45.1</v>
      </c>
      <c r="D2810" s="15">
        <f t="shared" si="784"/>
        <v>45.1</v>
      </c>
      <c r="E2810">
        <v>32</v>
      </c>
      <c r="F2810" s="6">
        <v>14.5503</v>
      </c>
      <c r="G2810" s="6">
        <v>-1.5167529999999999E-2</v>
      </c>
      <c r="H2810" s="6">
        <f t="shared" si="775"/>
        <v>14.535132470000001</v>
      </c>
      <c r="I2810" s="6">
        <f t="shared" si="776"/>
        <v>13.100000000000001</v>
      </c>
      <c r="J2810" s="6">
        <f t="shared" si="777"/>
        <v>0</v>
      </c>
      <c r="K2810" s="3">
        <f t="shared" si="785"/>
        <v>0</v>
      </c>
      <c r="L2810" s="6">
        <f t="shared" si="778"/>
        <v>1.4351324699999992</v>
      </c>
      <c r="M2810" s="6">
        <f t="shared" si="786"/>
        <v>204.59900880285716</v>
      </c>
      <c r="N2810" s="6">
        <f t="shared" si="787"/>
        <v>0</v>
      </c>
      <c r="O2810" s="2">
        <f t="shared" si="779"/>
        <v>0</v>
      </c>
      <c r="P2810" s="2">
        <f t="shared" si="788"/>
        <v>32</v>
      </c>
      <c r="Q2810" s="2">
        <f t="shared" si="780"/>
        <v>13.100000000000001</v>
      </c>
      <c r="R2810" s="2">
        <f t="shared" si="789"/>
        <v>13.100000000000001</v>
      </c>
      <c r="S2810" s="2">
        <f t="shared" si="781"/>
        <v>0</v>
      </c>
      <c r="T2810" s="2">
        <f t="shared" si="792"/>
        <v>1.4351324700000134</v>
      </c>
      <c r="U2810" s="2">
        <f t="shared" si="782"/>
        <v>0</v>
      </c>
      <c r="V2810" t="str">
        <f t="shared" si="790"/>
        <v>N</v>
      </c>
      <c r="W2810" s="2">
        <f t="shared" si="791"/>
        <v>0</v>
      </c>
      <c r="X2810" s="2">
        <f t="shared" si="783"/>
        <v>0</v>
      </c>
      <c r="Y2810" s="2"/>
    </row>
    <row r="2811" spans="1:25" x14ac:dyDescent="0.2">
      <c r="A2811">
        <v>0</v>
      </c>
      <c r="B2811" s="1">
        <v>42852.99999999319</v>
      </c>
      <c r="C2811">
        <v>43.1</v>
      </c>
      <c r="D2811" s="15">
        <f t="shared" si="784"/>
        <v>43.1</v>
      </c>
      <c r="E2811">
        <v>32</v>
      </c>
      <c r="F2811" s="6">
        <v>15.0984</v>
      </c>
      <c r="G2811" s="6">
        <v>-1.5167529999999999E-2</v>
      </c>
      <c r="H2811" s="6">
        <f t="shared" si="775"/>
        <v>15.08323247</v>
      </c>
      <c r="I2811" s="6">
        <f t="shared" si="776"/>
        <v>11.100000000000001</v>
      </c>
      <c r="J2811" s="6">
        <f t="shared" si="777"/>
        <v>0</v>
      </c>
      <c r="K2811" s="3">
        <f t="shared" si="785"/>
        <v>0</v>
      </c>
      <c r="L2811" s="6">
        <f t="shared" si="778"/>
        <v>3.983232469999999</v>
      </c>
      <c r="M2811" s="6">
        <f t="shared" si="786"/>
        <v>208.58224127285715</v>
      </c>
      <c r="N2811" s="6">
        <f t="shared" si="787"/>
        <v>0</v>
      </c>
      <c r="O2811" s="2">
        <f t="shared" si="779"/>
        <v>0</v>
      </c>
      <c r="P2811" s="2">
        <f t="shared" si="788"/>
        <v>32</v>
      </c>
      <c r="Q2811" s="2">
        <f t="shared" si="780"/>
        <v>11.100000000000001</v>
      </c>
      <c r="R2811" s="2">
        <f t="shared" si="789"/>
        <v>11.100000000000001</v>
      </c>
      <c r="S2811" s="2">
        <f t="shared" si="781"/>
        <v>0</v>
      </c>
      <c r="T2811" s="2">
        <f t="shared" si="792"/>
        <v>3.9832324699999901</v>
      </c>
      <c r="U2811" s="2">
        <f t="shared" si="782"/>
        <v>0</v>
      </c>
      <c r="V2811" t="str">
        <f t="shared" si="790"/>
        <v>N</v>
      </c>
      <c r="W2811" s="2">
        <f t="shared" si="791"/>
        <v>0</v>
      </c>
      <c r="X2811" s="2">
        <f t="shared" si="783"/>
        <v>0</v>
      </c>
      <c r="Y2811" s="2"/>
    </row>
    <row r="2812" spans="1:25" x14ac:dyDescent="0.2">
      <c r="A2812">
        <v>1</v>
      </c>
      <c r="B2812" s="1">
        <v>42853.041666659854</v>
      </c>
      <c r="C2812">
        <v>35.4</v>
      </c>
      <c r="D2812" s="15">
        <f t="shared" si="784"/>
        <v>35.4</v>
      </c>
      <c r="E2812">
        <v>32</v>
      </c>
      <c r="F2812" s="6">
        <v>11.658300000000001</v>
      </c>
      <c r="G2812" s="6">
        <v>-1.5167529999999999E-2</v>
      </c>
      <c r="H2812" s="6">
        <f t="shared" si="775"/>
        <v>11.643132470000001</v>
      </c>
      <c r="I2812" s="6">
        <f t="shared" si="776"/>
        <v>3.3999999999999986</v>
      </c>
      <c r="J2812" s="6">
        <f t="shared" si="777"/>
        <v>0</v>
      </c>
      <c r="K2812" s="3">
        <f t="shared" si="785"/>
        <v>0</v>
      </c>
      <c r="L2812" s="6">
        <f t="shared" si="778"/>
        <v>8.2431324700000026</v>
      </c>
      <c r="M2812" s="6">
        <f t="shared" si="786"/>
        <v>216.82537374285715</v>
      </c>
      <c r="N2812" s="6">
        <f t="shared" si="787"/>
        <v>0</v>
      </c>
      <c r="O2812" s="2">
        <f t="shared" si="779"/>
        <v>0</v>
      </c>
      <c r="P2812" s="2">
        <f t="shared" si="788"/>
        <v>32</v>
      </c>
      <c r="Q2812" s="2">
        <f t="shared" si="780"/>
        <v>3.3999999999999986</v>
      </c>
      <c r="R2812" s="2">
        <f t="shared" si="789"/>
        <v>3.3999999999999986</v>
      </c>
      <c r="S2812" s="2">
        <f t="shared" si="781"/>
        <v>0</v>
      </c>
      <c r="T2812" s="2">
        <f t="shared" si="792"/>
        <v>8.2431324700000062</v>
      </c>
      <c r="U2812" s="2">
        <f t="shared" si="782"/>
        <v>0</v>
      </c>
      <c r="V2812" t="str">
        <f t="shared" si="790"/>
        <v>N</v>
      </c>
      <c r="W2812" s="2">
        <f t="shared" si="791"/>
        <v>0</v>
      </c>
      <c r="X2812" s="2">
        <f t="shared" si="783"/>
        <v>0</v>
      </c>
      <c r="Y2812" s="2"/>
    </row>
    <row r="2813" spans="1:25" x14ac:dyDescent="0.2">
      <c r="A2813">
        <v>2</v>
      </c>
      <c r="B2813" s="1">
        <v>42853.083333326518</v>
      </c>
      <c r="C2813">
        <v>32.1</v>
      </c>
      <c r="D2813" s="15">
        <f t="shared" si="784"/>
        <v>32.1</v>
      </c>
      <c r="E2813">
        <v>32</v>
      </c>
      <c r="F2813" s="6">
        <v>14.0016</v>
      </c>
      <c r="G2813" s="6">
        <v>-1.5167529999999999E-2</v>
      </c>
      <c r="H2813" s="6">
        <f t="shared" si="775"/>
        <v>13.98643247</v>
      </c>
      <c r="I2813" s="6">
        <f t="shared" si="776"/>
        <v>0.10000000000000142</v>
      </c>
      <c r="J2813" s="6">
        <f t="shared" si="777"/>
        <v>0</v>
      </c>
      <c r="K2813" s="3">
        <f t="shared" si="785"/>
        <v>0</v>
      </c>
      <c r="L2813" s="6">
        <f t="shared" si="778"/>
        <v>13.886432469999999</v>
      </c>
      <c r="M2813" s="6">
        <f t="shared" si="786"/>
        <v>220</v>
      </c>
      <c r="N2813" s="6">
        <f t="shared" si="787"/>
        <v>10.711806212857141</v>
      </c>
      <c r="O2813" s="2">
        <f t="shared" si="779"/>
        <v>-10.711806212857141</v>
      </c>
      <c r="P2813" s="2">
        <f t="shared" si="788"/>
        <v>21.288193787142859</v>
      </c>
      <c r="Q2813" s="2">
        <f t="shared" si="780"/>
        <v>10.811806212857142</v>
      </c>
      <c r="R2813" s="2">
        <f t="shared" si="789"/>
        <v>10.811806212857142</v>
      </c>
      <c r="S2813" s="2">
        <f t="shared" si="781"/>
        <v>0</v>
      </c>
      <c r="T2813" s="2">
        <f t="shared" si="792"/>
        <v>3.1746262571428474</v>
      </c>
      <c r="U2813" s="2">
        <f t="shared" si="782"/>
        <v>0</v>
      </c>
      <c r="V2813" t="str">
        <f t="shared" si="790"/>
        <v>N</v>
      </c>
      <c r="W2813" s="2">
        <f t="shared" si="791"/>
        <v>0</v>
      </c>
      <c r="X2813" s="2">
        <f t="shared" si="783"/>
        <v>0</v>
      </c>
      <c r="Y2813" s="2"/>
    </row>
    <row r="2814" spans="1:25" x14ac:dyDescent="0.2">
      <c r="A2814">
        <v>3</v>
      </c>
      <c r="B2814" s="1">
        <v>42853.124999993182</v>
      </c>
      <c r="C2814">
        <v>34.4</v>
      </c>
      <c r="D2814" s="15">
        <f t="shared" si="784"/>
        <v>34.4</v>
      </c>
      <c r="E2814">
        <v>32</v>
      </c>
      <c r="F2814" s="6">
        <v>8.5438100000000006</v>
      </c>
      <c r="G2814" s="6">
        <v>-1.5167529999999999E-2</v>
      </c>
      <c r="H2814" s="6">
        <f t="shared" si="775"/>
        <v>8.5286424700000012</v>
      </c>
      <c r="I2814" s="6">
        <f t="shared" si="776"/>
        <v>2.3999999999999986</v>
      </c>
      <c r="J2814" s="6">
        <f t="shared" si="777"/>
        <v>0</v>
      </c>
      <c r="K2814" s="3">
        <f t="shared" si="785"/>
        <v>0</v>
      </c>
      <c r="L2814" s="6">
        <f t="shared" si="778"/>
        <v>6.1286424700000026</v>
      </c>
      <c r="M2814" s="6">
        <f t="shared" si="786"/>
        <v>220</v>
      </c>
      <c r="N2814" s="6">
        <f t="shared" si="787"/>
        <v>6.1286424699999884</v>
      </c>
      <c r="O2814" s="2">
        <f t="shared" si="779"/>
        <v>-6.1286424699999884</v>
      </c>
      <c r="P2814" s="2">
        <f t="shared" si="788"/>
        <v>25.871357530000012</v>
      </c>
      <c r="Q2814" s="2">
        <f t="shared" si="780"/>
        <v>8.528642469999987</v>
      </c>
      <c r="R2814" s="2">
        <f t="shared" si="789"/>
        <v>8.528642469999987</v>
      </c>
      <c r="S2814" s="2">
        <f t="shared" si="781"/>
        <v>0</v>
      </c>
      <c r="T2814" s="2">
        <f t="shared" si="792"/>
        <v>0</v>
      </c>
      <c r="U2814" s="2">
        <f t="shared" si="782"/>
        <v>0</v>
      </c>
      <c r="V2814" t="str">
        <f t="shared" si="790"/>
        <v>N</v>
      </c>
      <c r="W2814" s="2">
        <f t="shared" si="791"/>
        <v>0</v>
      </c>
      <c r="X2814" s="2">
        <f t="shared" si="783"/>
        <v>0</v>
      </c>
      <c r="Y2814" s="2"/>
    </row>
    <row r="2815" spans="1:25" x14ac:dyDescent="0.2">
      <c r="A2815">
        <v>4</v>
      </c>
      <c r="B2815" s="1">
        <v>42853.166666659847</v>
      </c>
      <c r="C2815">
        <v>36</v>
      </c>
      <c r="D2815" s="15">
        <f t="shared" si="784"/>
        <v>36</v>
      </c>
      <c r="E2815">
        <v>32</v>
      </c>
      <c r="F2815" s="6">
        <v>8.3511199999999999</v>
      </c>
      <c r="G2815" s="6">
        <v>-1.5167529999999999E-2</v>
      </c>
      <c r="H2815" s="6">
        <f t="shared" si="775"/>
        <v>8.3359524700000005</v>
      </c>
      <c r="I2815" s="6">
        <f t="shared" si="776"/>
        <v>4</v>
      </c>
      <c r="J2815" s="6">
        <f t="shared" si="777"/>
        <v>0</v>
      </c>
      <c r="K2815" s="3">
        <f t="shared" si="785"/>
        <v>0</v>
      </c>
      <c r="L2815" s="6">
        <f t="shared" si="778"/>
        <v>4.3359524700000005</v>
      </c>
      <c r="M2815" s="6">
        <f t="shared" si="786"/>
        <v>220</v>
      </c>
      <c r="N2815" s="6">
        <f t="shared" si="787"/>
        <v>4.3359524699999952</v>
      </c>
      <c r="O2815" s="2">
        <f t="shared" si="779"/>
        <v>-4.3359524699999952</v>
      </c>
      <c r="P2815" s="2">
        <f t="shared" si="788"/>
        <v>27.664047530000005</v>
      </c>
      <c r="Q2815" s="2">
        <f t="shared" si="780"/>
        <v>8.3359524699999952</v>
      </c>
      <c r="R2815" s="2">
        <f t="shared" si="789"/>
        <v>8.3359524699999952</v>
      </c>
      <c r="S2815" s="2">
        <f t="shared" si="781"/>
        <v>0</v>
      </c>
      <c r="T2815" s="2">
        <f t="shared" si="792"/>
        <v>0</v>
      </c>
      <c r="U2815" s="2">
        <f t="shared" si="782"/>
        <v>0</v>
      </c>
      <c r="V2815" t="str">
        <f t="shared" si="790"/>
        <v>N</v>
      </c>
      <c r="W2815" s="2">
        <f t="shared" si="791"/>
        <v>0</v>
      </c>
      <c r="X2815" s="2">
        <f t="shared" si="783"/>
        <v>0</v>
      </c>
      <c r="Y2815" s="2"/>
    </row>
    <row r="2816" spans="1:25" x14ac:dyDescent="0.2">
      <c r="A2816">
        <v>5</v>
      </c>
      <c r="B2816" s="1">
        <v>42853.208333326511</v>
      </c>
      <c r="C2816">
        <v>31.5</v>
      </c>
      <c r="D2816" s="15">
        <f t="shared" si="784"/>
        <v>31.5</v>
      </c>
      <c r="E2816">
        <v>32</v>
      </c>
      <c r="F2816" s="6">
        <v>6.4297700000000004</v>
      </c>
      <c r="G2816" s="6">
        <v>-1.5167529999999999E-2</v>
      </c>
      <c r="H2816" s="6">
        <f t="shared" si="775"/>
        <v>6.4146024700000002</v>
      </c>
      <c r="I2816" s="6">
        <f t="shared" si="776"/>
        <v>0</v>
      </c>
      <c r="J2816" s="6">
        <f t="shared" si="777"/>
        <v>0</v>
      </c>
      <c r="K2816" s="3">
        <f t="shared" si="785"/>
        <v>0</v>
      </c>
      <c r="L2816" s="6">
        <f t="shared" si="778"/>
        <v>6.4146024700000002</v>
      </c>
      <c r="M2816" s="6">
        <f t="shared" si="786"/>
        <v>220</v>
      </c>
      <c r="N2816" s="6">
        <f t="shared" si="787"/>
        <v>6.4146024700000055</v>
      </c>
      <c r="O2816" s="2">
        <f t="shared" si="779"/>
        <v>-6.4146024700000055</v>
      </c>
      <c r="P2816" s="2">
        <f t="shared" si="788"/>
        <v>25.585397529999995</v>
      </c>
      <c r="Q2816" s="2">
        <f t="shared" si="780"/>
        <v>5.9146024700000055</v>
      </c>
      <c r="R2816" s="2">
        <f t="shared" si="789"/>
        <v>5.9146024700000055</v>
      </c>
      <c r="S2816" s="2">
        <f t="shared" si="781"/>
        <v>0</v>
      </c>
      <c r="T2816" s="2">
        <f t="shared" si="792"/>
        <v>0</v>
      </c>
      <c r="U2816" s="2">
        <f t="shared" si="782"/>
        <v>0</v>
      </c>
      <c r="V2816" t="str">
        <f t="shared" si="790"/>
        <v>N</v>
      </c>
      <c r="W2816" s="2">
        <f t="shared" si="791"/>
        <v>0</v>
      </c>
      <c r="X2816" s="2">
        <f t="shared" si="783"/>
        <v>0</v>
      </c>
      <c r="Y2816" s="2"/>
    </row>
    <row r="2817" spans="1:25" x14ac:dyDescent="0.2">
      <c r="A2817">
        <v>6</v>
      </c>
      <c r="B2817" s="1">
        <v>42853.249999993175</v>
      </c>
      <c r="C2817">
        <v>33.5</v>
      </c>
      <c r="D2817" s="15">
        <f t="shared" si="784"/>
        <v>33.5</v>
      </c>
      <c r="E2817">
        <v>32</v>
      </c>
      <c r="F2817" s="6">
        <v>7.7000200000000003</v>
      </c>
      <c r="G2817" s="6">
        <v>1.32369117</v>
      </c>
      <c r="H2817" s="6">
        <f t="shared" si="775"/>
        <v>9.0237111700000003</v>
      </c>
      <c r="I2817" s="6">
        <f t="shared" si="776"/>
        <v>1.5</v>
      </c>
      <c r="J2817" s="6">
        <f t="shared" si="777"/>
        <v>0</v>
      </c>
      <c r="K2817" s="3">
        <f t="shared" si="785"/>
        <v>0</v>
      </c>
      <c r="L2817" s="6">
        <f t="shared" si="778"/>
        <v>7.5237111700000003</v>
      </c>
      <c r="M2817" s="6">
        <f t="shared" si="786"/>
        <v>220</v>
      </c>
      <c r="N2817" s="6">
        <f t="shared" si="787"/>
        <v>7.5237111700000128</v>
      </c>
      <c r="O2817" s="2">
        <f t="shared" si="779"/>
        <v>-7.5237111700000128</v>
      </c>
      <c r="P2817" s="2">
        <f t="shared" si="788"/>
        <v>24.476288829999987</v>
      </c>
      <c r="Q2817" s="2">
        <f t="shared" si="780"/>
        <v>9.0237111700000128</v>
      </c>
      <c r="R2817" s="2">
        <f t="shared" si="789"/>
        <v>9.0237111700000003</v>
      </c>
      <c r="S2817" s="2">
        <f t="shared" si="781"/>
        <v>1.2434497875801753E-14</v>
      </c>
      <c r="T2817" s="2">
        <f t="shared" si="792"/>
        <v>0</v>
      </c>
      <c r="U2817" s="2">
        <f t="shared" si="782"/>
        <v>0</v>
      </c>
      <c r="V2817" t="str">
        <f t="shared" si="790"/>
        <v>N</v>
      </c>
      <c r="W2817" s="2">
        <f t="shared" si="791"/>
        <v>0</v>
      </c>
      <c r="X2817" s="2">
        <f t="shared" si="783"/>
        <v>0</v>
      </c>
      <c r="Y2817" s="2"/>
    </row>
    <row r="2818" spans="1:25" x14ac:dyDescent="0.2">
      <c r="A2818">
        <v>7</v>
      </c>
      <c r="B2818" s="1">
        <v>42853.291666659839</v>
      </c>
      <c r="C2818">
        <v>34.200000000000003</v>
      </c>
      <c r="D2818" s="15">
        <f t="shared" si="784"/>
        <v>34.200000000000003</v>
      </c>
      <c r="E2818">
        <v>32</v>
      </c>
      <c r="F2818" s="6">
        <v>5.6505299999999998</v>
      </c>
      <c r="G2818" s="6">
        <v>9.2328159999999997</v>
      </c>
      <c r="H2818" s="6">
        <f t="shared" si="775"/>
        <v>14.883346</v>
      </c>
      <c r="I2818" s="6">
        <f t="shared" si="776"/>
        <v>2.2000000000000028</v>
      </c>
      <c r="J2818" s="6">
        <f t="shared" si="777"/>
        <v>0</v>
      </c>
      <c r="K2818" s="3">
        <f t="shared" si="785"/>
        <v>0</v>
      </c>
      <c r="L2818" s="6">
        <f t="shared" si="778"/>
        <v>12.683345999999997</v>
      </c>
      <c r="M2818" s="6">
        <f t="shared" si="786"/>
        <v>220</v>
      </c>
      <c r="N2818" s="6">
        <f t="shared" si="787"/>
        <v>12.683346</v>
      </c>
      <c r="O2818" s="2">
        <f t="shared" si="779"/>
        <v>-12.683346</v>
      </c>
      <c r="P2818" s="2">
        <f t="shared" si="788"/>
        <v>19.316654</v>
      </c>
      <c r="Q2818" s="2">
        <f t="shared" si="780"/>
        <v>14.883346000000003</v>
      </c>
      <c r="R2818" s="2">
        <f t="shared" si="789"/>
        <v>14.883346000000003</v>
      </c>
      <c r="S2818" s="2">
        <f t="shared" si="781"/>
        <v>0</v>
      </c>
      <c r="T2818" s="2">
        <f t="shared" si="792"/>
        <v>0</v>
      </c>
      <c r="U2818" s="2">
        <f t="shared" si="782"/>
        <v>0</v>
      </c>
      <c r="V2818" t="str">
        <f t="shared" si="790"/>
        <v>N</v>
      </c>
      <c r="W2818" s="2">
        <f t="shared" si="791"/>
        <v>0</v>
      </c>
      <c r="X2818" s="2">
        <f t="shared" si="783"/>
        <v>0</v>
      </c>
      <c r="Y2818" s="2"/>
    </row>
    <row r="2819" spans="1:25" x14ac:dyDescent="0.2">
      <c r="A2819">
        <v>8</v>
      </c>
      <c r="B2819" s="1">
        <v>42853.333333326504</v>
      </c>
      <c r="C2819">
        <v>41.1</v>
      </c>
      <c r="D2819" s="15">
        <f t="shared" si="784"/>
        <v>41.1</v>
      </c>
      <c r="E2819">
        <v>32</v>
      </c>
      <c r="F2819" s="6">
        <v>4.7816799999999997</v>
      </c>
      <c r="G2819" s="6">
        <v>21.048470000000002</v>
      </c>
      <c r="H2819" s="6">
        <f t="shared" ref="H2819:H2882" si="793">(F2819+G2819)</f>
        <v>25.830150000000003</v>
      </c>
      <c r="I2819" s="6">
        <f t="shared" ref="I2819:I2882" si="794">IF((D2819-E2819)&gt;0,D2819-E2819,0)</f>
        <v>9.1000000000000014</v>
      </c>
      <c r="J2819" s="6">
        <f t="shared" ref="J2819:J2882" si="795">IF((I2819-H2819)&gt;0, (I2819-H2819), (0))</f>
        <v>0</v>
      </c>
      <c r="K2819" s="3">
        <f t="shared" si="785"/>
        <v>0</v>
      </c>
      <c r="L2819" s="6">
        <f t="shared" ref="L2819:L2882" si="796">IF(J2819=0, H2819-I2819,0)</f>
        <v>16.730150000000002</v>
      </c>
      <c r="M2819" s="6">
        <f t="shared" si="786"/>
        <v>220</v>
      </c>
      <c r="N2819" s="6">
        <f t="shared" si="787"/>
        <v>16.730150000000009</v>
      </c>
      <c r="O2819" s="2">
        <f t="shared" ref="O2819:O2882" si="797">IF((N2819&lt;E2819-$AA$7),-N2819,$AA$7-E2819)</f>
        <v>-16.730150000000009</v>
      </c>
      <c r="P2819" s="2">
        <f t="shared" si="788"/>
        <v>15.269849999999991</v>
      </c>
      <c r="Q2819" s="2">
        <f t="shared" ref="Q2819:Q2882" si="798">D2819-P2819</f>
        <v>25.83015000000001</v>
      </c>
      <c r="R2819" s="2">
        <f t="shared" si="789"/>
        <v>25.83015000000001</v>
      </c>
      <c r="S2819" s="2">
        <f t="shared" ref="S2819:S2882" si="799">IF(Q2819-R2819&gt;0, Q2819-R2819, 0)</f>
        <v>0</v>
      </c>
      <c r="T2819" s="2">
        <f t="shared" si="792"/>
        <v>0</v>
      </c>
      <c r="U2819" s="2">
        <f t="shared" ref="U2819:U2882" si="800">N2819+O2819</f>
        <v>0</v>
      </c>
      <c r="V2819" t="str">
        <f t="shared" si="790"/>
        <v>Y</v>
      </c>
      <c r="W2819" s="2">
        <f t="shared" si="791"/>
        <v>0</v>
      </c>
      <c r="X2819" s="2">
        <f t="shared" ref="X2819:X2882" si="801">D2819- (P2819+R2819+S2819)</f>
        <v>0</v>
      </c>
      <c r="Y2819" s="2"/>
    </row>
    <row r="2820" spans="1:25" x14ac:dyDescent="0.2">
      <c r="A2820">
        <v>9</v>
      </c>
      <c r="B2820" s="1">
        <v>42853.374999993168</v>
      </c>
      <c r="C2820">
        <v>41.9</v>
      </c>
      <c r="D2820" s="15">
        <f t="shared" ref="D2820:D2883" si="802">C2820/$AA$4*$AA$5</f>
        <v>41.9</v>
      </c>
      <c r="E2820">
        <v>32</v>
      </c>
      <c r="F2820" s="6">
        <v>7.7709599999999996</v>
      </c>
      <c r="G2820" s="6">
        <v>35.352129999999995</v>
      </c>
      <c r="H2820" s="6">
        <f t="shared" si="793"/>
        <v>43.123089999999998</v>
      </c>
      <c r="I2820" s="6">
        <f t="shared" si="794"/>
        <v>9.8999999999999986</v>
      </c>
      <c r="J2820" s="6">
        <f t="shared" si="795"/>
        <v>0</v>
      </c>
      <c r="K2820" s="3">
        <f t="shared" ref="K2820:K2883" si="803">IF((M2819-M2820)&gt;0,M2819-M2820,0)</f>
        <v>0</v>
      </c>
      <c r="L2820" s="6">
        <f t="shared" si="796"/>
        <v>33.223089999999999</v>
      </c>
      <c r="M2820" s="6">
        <f t="shared" ref="M2820:M2883" si="804">IF( (M2819-J2820/$AA$11+L2820)&gt;$AA$25, IF((M2819-J2820/$AA$11+L2820)&lt;$AA$9,(M2819-J2820/$AA$11+L2820),$AA$9), $AA$25)</f>
        <v>220</v>
      </c>
      <c r="N2820" s="6">
        <f t="shared" ref="N2820:N2883" si="805">IF(((M2819-J2820+L2820)-M2820)&gt;0,((M2819-J2820+L2820)-M2820),0)</f>
        <v>33.223090000000013</v>
      </c>
      <c r="O2820" s="2">
        <f t="shared" si="797"/>
        <v>-32</v>
      </c>
      <c r="P2820" s="2">
        <f t="shared" ref="P2820:P2883" si="806">E2820+O2820</f>
        <v>0</v>
      </c>
      <c r="Q2820" s="2">
        <f t="shared" si="798"/>
        <v>41.9</v>
      </c>
      <c r="R2820" s="2">
        <f t="shared" ref="R2820:R2883" si="807">IF(Q2820&gt;H2820, H2820, Q2820)</f>
        <v>41.9</v>
      </c>
      <c r="S2820" s="2">
        <f t="shared" si="799"/>
        <v>0</v>
      </c>
      <c r="T2820" s="2">
        <f t="shared" si="792"/>
        <v>0</v>
      </c>
      <c r="U2820" s="2">
        <f t="shared" si="800"/>
        <v>1.2230900000000133</v>
      </c>
      <c r="V2820" t="str">
        <f t="shared" ref="V2820:V2883" si="808">IF(AND(A2820&gt;7,A2820&lt;17), "Y", "N")</f>
        <v>Y</v>
      </c>
      <c r="W2820" s="2">
        <f t="shared" ref="W2820:W2883" si="809">IF(V2820="Y", U2820, 0)</f>
        <v>1.2230900000000133</v>
      </c>
      <c r="X2820" s="2">
        <f t="shared" si="801"/>
        <v>0</v>
      </c>
      <c r="Y2820" s="2"/>
    </row>
    <row r="2821" spans="1:25" x14ac:dyDescent="0.2">
      <c r="A2821">
        <v>10</v>
      </c>
      <c r="B2821" s="1">
        <v>42853.416666659832</v>
      </c>
      <c r="C2821">
        <v>45.1</v>
      </c>
      <c r="D2821" s="15">
        <f t="shared" si="802"/>
        <v>45.1</v>
      </c>
      <c r="E2821">
        <v>32</v>
      </c>
      <c r="F2821" s="6">
        <v>8.3406599999999997</v>
      </c>
      <c r="G2821" s="6">
        <v>41.512709999999998</v>
      </c>
      <c r="H2821" s="6">
        <f t="shared" si="793"/>
        <v>49.853369999999998</v>
      </c>
      <c r="I2821" s="6">
        <f t="shared" si="794"/>
        <v>13.100000000000001</v>
      </c>
      <c r="J2821" s="6">
        <f t="shared" si="795"/>
        <v>0</v>
      </c>
      <c r="K2821" s="3">
        <f t="shared" si="803"/>
        <v>0</v>
      </c>
      <c r="L2821" s="6">
        <f t="shared" si="796"/>
        <v>36.753369999999997</v>
      </c>
      <c r="M2821" s="6">
        <f t="shared" si="804"/>
        <v>220</v>
      </c>
      <c r="N2821" s="6">
        <f t="shared" si="805"/>
        <v>36.753370000000018</v>
      </c>
      <c r="O2821" s="2">
        <f t="shared" si="797"/>
        <v>-32</v>
      </c>
      <c r="P2821" s="2">
        <f t="shared" si="806"/>
        <v>0</v>
      </c>
      <c r="Q2821" s="2">
        <f t="shared" si="798"/>
        <v>45.1</v>
      </c>
      <c r="R2821" s="2">
        <f t="shared" si="807"/>
        <v>45.1</v>
      </c>
      <c r="S2821" s="2">
        <f t="shared" si="799"/>
        <v>0</v>
      </c>
      <c r="T2821" s="2">
        <f t="shared" si="792"/>
        <v>0</v>
      </c>
      <c r="U2821" s="2">
        <f t="shared" si="800"/>
        <v>4.7533700000000181</v>
      </c>
      <c r="V2821" t="str">
        <f t="shared" si="808"/>
        <v>Y</v>
      </c>
      <c r="W2821" s="2">
        <f t="shared" si="809"/>
        <v>4.7533700000000181</v>
      </c>
      <c r="X2821" s="2">
        <f t="shared" si="801"/>
        <v>0</v>
      </c>
      <c r="Y2821" s="2"/>
    </row>
    <row r="2822" spans="1:25" x14ac:dyDescent="0.2">
      <c r="A2822">
        <v>11</v>
      </c>
      <c r="B2822" s="1">
        <v>42853.458333326496</v>
      </c>
      <c r="C2822">
        <v>46.5</v>
      </c>
      <c r="D2822" s="15">
        <f t="shared" si="802"/>
        <v>46.5</v>
      </c>
      <c r="E2822">
        <v>32</v>
      </c>
      <c r="F2822" s="6">
        <v>10.934799999999999</v>
      </c>
      <c r="G2822" s="6">
        <v>47.11506</v>
      </c>
      <c r="H2822" s="6">
        <f t="shared" si="793"/>
        <v>58.049859999999995</v>
      </c>
      <c r="I2822" s="6">
        <f t="shared" si="794"/>
        <v>14.5</v>
      </c>
      <c r="J2822" s="6">
        <f t="shared" si="795"/>
        <v>0</v>
      </c>
      <c r="K2822" s="3">
        <f t="shared" si="803"/>
        <v>0</v>
      </c>
      <c r="L2822" s="6">
        <f t="shared" si="796"/>
        <v>43.549859999999995</v>
      </c>
      <c r="M2822" s="6">
        <f t="shared" si="804"/>
        <v>220</v>
      </c>
      <c r="N2822" s="6">
        <f t="shared" si="805"/>
        <v>43.549859999999967</v>
      </c>
      <c r="O2822" s="2">
        <f t="shared" si="797"/>
        <v>-32</v>
      </c>
      <c r="P2822" s="2">
        <f t="shared" si="806"/>
        <v>0</v>
      </c>
      <c r="Q2822" s="2">
        <f t="shared" si="798"/>
        <v>46.5</v>
      </c>
      <c r="R2822" s="2">
        <f t="shared" si="807"/>
        <v>46.5</v>
      </c>
      <c r="S2822" s="2">
        <f t="shared" si="799"/>
        <v>0</v>
      </c>
      <c r="T2822" s="2">
        <f t="shared" si="792"/>
        <v>0</v>
      </c>
      <c r="U2822" s="2">
        <f t="shared" si="800"/>
        <v>11.549859999999967</v>
      </c>
      <c r="V2822" t="str">
        <f t="shared" si="808"/>
        <v>Y</v>
      </c>
      <c r="W2822" s="2">
        <f t="shared" si="809"/>
        <v>11.549859999999967</v>
      </c>
      <c r="X2822" s="2">
        <f t="shared" si="801"/>
        <v>0</v>
      </c>
      <c r="Y2822" s="2"/>
    </row>
    <row r="2823" spans="1:25" x14ac:dyDescent="0.2">
      <c r="A2823">
        <v>12</v>
      </c>
      <c r="B2823" s="1">
        <v>42853.499999993161</v>
      </c>
      <c r="C2823">
        <v>47.2</v>
      </c>
      <c r="D2823" s="15">
        <f t="shared" si="802"/>
        <v>47.2</v>
      </c>
      <c r="E2823">
        <v>32</v>
      </c>
      <c r="F2823" s="6">
        <v>14.927199999999999</v>
      </c>
      <c r="G2823" s="6">
        <v>47.787129999999998</v>
      </c>
      <c r="H2823" s="6">
        <f t="shared" si="793"/>
        <v>62.714329999999997</v>
      </c>
      <c r="I2823" s="6">
        <f t="shared" si="794"/>
        <v>15.200000000000003</v>
      </c>
      <c r="J2823" s="6">
        <f t="shared" si="795"/>
        <v>0</v>
      </c>
      <c r="K2823" s="3">
        <f t="shared" si="803"/>
        <v>0</v>
      </c>
      <c r="L2823" s="6">
        <f t="shared" si="796"/>
        <v>47.514329999999994</v>
      </c>
      <c r="M2823" s="6">
        <f t="shared" si="804"/>
        <v>220</v>
      </c>
      <c r="N2823" s="6">
        <f t="shared" si="805"/>
        <v>47.514329999999973</v>
      </c>
      <c r="O2823" s="2">
        <f t="shared" si="797"/>
        <v>-32</v>
      </c>
      <c r="P2823" s="2">
        <f t="shared" si="806"/>
        <v>0</v>
      </c>
      <c r="Q2823" s="2">
        <f t="shared" si="798"/>
        <v>47.2</v>
      </c>
      <c r="R2823" s="2">
        <f t="shared" si="807"/>
        <v>47.2</v>
      </c>
      <c r="S2823" s="2">
        <f t="shared" si="799"/>
        <v>0</v>
      </c>
      <c r="T2823" s="2">
        <f t="shared" si="792"/>
        <v>0</v>
      </c>
      <c r="U2823" s="2">
        <f t="shared" si="800"/>
        <v>15.514329999999973</v>
      </c>
      <c r="V2823" t="str">
        <f t="shared" si="808"/>
        <v>Y</v>
      </c>
      <c r="W2823" s="2">
        <f t="shared" si="809"/>
        <v>15.514329999999973</v>
      </c>
      <c r="X2823" s="2">
        <f t="shared" si="801"/>
        <v>0</v>
      </c>
      <c r="Y2823" s="2"/>
    </row>
    <row r="2824" spans="1:25" x14ac:dyDescent="0.2">
      <c r="A2824">
        <v>13</v>
      </c>
      <c r="B2824" s="1">
        <v>42853.541666659825</v>
      </c>
      <c r="C2824">
        <v>47.9</v>
      </c>
      <c r="D2824" s="15">
        <f t="shared" si="802"/>
        <v>47.9</v>
      </c>
      <c r="E2824">
        <v>32</v>
      </c>
      <c r="F2824" s="6">
        <v>15.0984</v>
      </c>
      <c r="G2824" s="6">
        <v>45.167519999999996</v>
      </c>
      <c r="H2824" s="6">
        <f t="shared" si="793"/>
        <v>60.265919999999994</v>
      </c>
      <c r="I2824" s="6">
        <f t="shared" si="794"/>
        <v>15.899999999999999</v>
      </c>
      <c r="J2824" s="6">
        <f t="shared" si="795"/>
        <v>0</v>
      </c>
      <c r="K2824" s="3">
        <f t="shared" si="803"/>
        <v>0</v>
      </c>
      <c r="L2824" s="6">
        <f t="shared" si="796"/>
        <v>44.365919999999996</v>
      </c>
      <c r="M2824" s="6">
        <f t="shared" si="804"/>
        <v>220</v>
      </c>
      <c r="N2824" s="6">
        <f t="shared" si="805"/>
        <v>44.365920000000017</v>
      </c>
      <c r="O2824" s="2">
        <f t="shared" si="797"/>
        <v>-32</v>
      </c>
      <c r="P2824" s="2">
        <f t="shared" si="806"/>
        <v>0</v>
      </c>
      <c r="Q2824" s="2">
        <f t="shared" si="798"/>
        <v>47.9</v>
      </c>
      <c r="R2824" s="2">
        <f t="shared" si="807"/>
        <v>47.9</v>
      </c>
      <c r="S2824" s="2">
        <f t="shared" si="799"/>
        <v>0</v>
      </c>
      <c r="T2824" s="2">
        <f t="shared" si="792"/>
        <v>0</v>
      </c>
      <c r="U2824" s="2">
        <f t="shared" si="800"/>
        <v>12.365920000000017</v>
      </c>
      <c r="V2824" t="str">
        <f t="shared" si="808"/>
        <v>Y</v>
      </c>
      <c r="W2824" s="2">
        <f t="shared" si="809"/>
        <v>12.365920000000017</v>
      </c>
      <c r="X2824" s="2">
        <f t="shared" si="801"/>
        <v>0</v>
      </c>
      <c r="Y2824" s="2"/>
    </row>
    <row r="2825" spans="1:25" x14ac:dyDescent="0.2">
      <c r="A2825">
        <v>14</v>
      </c>
      <c r="B2825" s="1">
        <v>42853.583333326489</v>
      </c>
      <c r="C2825">
        <v>48.3</v>
      </c>
      <c r="D2825" s="15">
        <f t="shared" si="802"/>
        <v>48.3</v>
      </c>
      <c r="E2825">
        <v>32</v>
      </c>
      <c r="F2825" s="6">
        <v>12.762499999999999</v>
      </c>
      <c r="G2825" s="6">
        <v>39.296510000000005</v>
      </c>
      <c r="H2825" s="6">
        <f t="shared" si="793"/>
        <v>52.059010000000001</v>
      </c>
      <c r="I2825" s="6">
        <f t="shared" si="794"/>
        <v>16.299999999999997</v>
      </c>
      <c r="J2825" s="6">
        <f t="shared" si="795"/>
        <v>0</v>
      </c>
      <c r="K2825" s="3">
        <f t="shared" si="803"/>
        <v>0</v>
      </c>
      <c r="L2825" s="6">
        <f t="shared" si="796"/>
        <v>35.759010000000004</v>
      </c>
      <c r="M2825" s="6">
        <f t="shared" si="804"/>
        <v>220</v>
      </c>
      <c r="N2825" s="6">
        <f t="shared" si="805"/>
        <v>35.759009999999989</v>
      </c>
      <c r="O2825" s="2">
        <f t="shared" si="797"/>
        <v>-32</v>
      </c>
      <c r="P2825" s="2">
        <f t="shared" si="806"/>
        <v>0</v>
      </c>
      <c r="Q2825" s="2">
        <f t="shared" si="798"/>
        <v>48.3</v>
      </c>
      <c r="R2825" s="2">
        <f t="shared" si="807"/>
        <v>48.3</v>
      </c>
      <c r="S2825" s="2">
        <f t="shared" si="799"/>
        <v>0</v>
      </c>
      <c r="T2825" s="2">
        <f t="shared" si="792"/>
        <v>0</v>
      </c>
      <c r="U2825" s="2">
        <f t="shared" si="800"/>
        <v>3.7590099999999893</v>
      </c>
      <c r="V2825" t="str">
        <f t="shared" si="808"/>
        <v>Y</v>
      </c>
      <c r="W2825" s="2">
        <f t="shared" si="809"/>
        <v>3.7590099999999893</v>
      </c>
      <c r="X2825" s="2">
        <f t="shared" si="801"/>
        <v>0</v>
      </c>
      <c r="Y2825" s="2"/>
    </row>
    <row r="2826" spans="1:25" x14ac:dyDescent="0.2">
      <c r="A2826">
        <v>15</v>
      </c>
      <c r="B2826" s="1">
        <v>42853.624999993153</v>
      </c>
      <c r="C2826">
        <v>48.8</v>
      </c>
      <c r="D2826" s="15">
        <f t="shared" si="802"/>
        <v>48.8</v>
      </c>
      <c r="E2826">
        <v>32</v>
      </c>
      <c r="F2826" s="6">
        <v>13.869199999999999</v>
      </c>
      <c r="G2826" s="6">
        <v>30.235520000000001</v>
      </c>
      <c r="H2826" s="6">
        <f t="shared" si="793"/>
        <v>44.10472</v>
      </c>
      <c r="I2826" s="6">
        <f t="shared" si="794"/>
        <v>16.799999999999997</v>
      </c>
      <c r="J2826" s="6">
        <f t="shared" si="795"/>
        <v>0</v>
      </c>
      <c r="K2826" s="3">
        <f t="shared" si="803"/>
        <v>0</v>
      </c>
      <c r="L2826" s="6">
        <f t="shared" si="796"/>
        <v>27.304720000000003</v>
      </c>
      <c r="M2826" s="6">
        <f t="shared" si="804"/>
        <v>220</v>
      </c>
      <c r="N2826" s="6">
        <f t="shared" si="805"/>
        <v>27.304720000000003</v>
      </c>
      <c r="O2826" s="2">
        <f t="shared" si="797"/>
        <v>-27.304720000000003</v>
      </c>
      <c r="P2826" s="2">
        <f t="shared" si="806"/>
        <v>4.6952799999999968</v>
      </c>
      <c r="Q2826" s="2">
        <f t="shared" si="798"/>
        <v>44.10472</v>
      </c>
      <c r="R2826" s="2">
        <f t="shared" si="807"/>
        <v>44.10472</v>
      </c>
      <c r="S2826" s="2">
        <f t="shared" si="799"/>
        <v>0</v>
      </c>
      <c r="T2826" s="2">
        <f t="shared" ref="T2826:T2889" si="810">IF(Q2826-R2826&gt;0, 0, ABS(M2825-M2826))</f>
        <v>0</v>
      </c>
      <c r="U2826" s="2">
        <f t="shared" si="800"/>
        <v>0</v>
      </c>
      <c r="V2826" t="str">
        <f t="shared" si="808"/>
        <v>Y</v>
      </c>
      <c r="W2826" s="2">
        <f t="shared" si="809"/>
        <v>0</v>
      </c>
      <c r="X2826" s="2">
        <f t="shared" si="801"/>
        <v>0</v>
      </c>
      <c r="Y2826" s="2"/>
    </row>
    <row r="2827" spans="1:25" x14ac:dyDescent="0.2">
      <c r="A2827">
        <v>16</v>
      </c>
      <c r="B2827" s="1">
        <v>42853.666666659818</v>
      </c>
      <c r="C2827">
        <v>49.2</v>
      </c>
      <c r="D2827" s="15">
        <f t="shared" si="802"/>
        <v>49.2</v>
      </c>
      <c r="E2827">
        <v>32</v>
      </c>
      <c r="F2827" s="6">
        <v>13.1267</v>
      </c>
      <c r="G2827" s="6">
        <v>15.57301</v>
      </c>
      <c r="H2827" s="6">
        <f t="shared" si="793"/>
        <v>28.69971</v>
      </c>
      <c r="I2827" s="6">
        <f t="shared" si="794"/>
        <v>17.200000000000003</v>
      </c>
      <c r="J2827" s="6">
        <f t="shared" si="795"/>
        <v>0</v>
      </c>
      <c r="K2827" s="3">
        <f t="shared" si="803"/>
        <v>0</v>
      </c>
      <c r="L2827" s="6">
        <f t="shared" si="796"/>
        <v>11.499709999999997</v>
      </c>
      <c r="M2827" s="6">
        <f t="shared" si="804"/>
        <v>220</v>
      </c>
      <c r="N2827" s="6">
        <f t="shared" si="805"/>
        <v>11.499709999999993</v>
      </c>
      <c r="O2827" s="2">
        <f t="shared" si="797"/>
        <v>-11.499709999999993</v>
      </c>
      <c r="P2827" s="2">
        <f t="shared" si="806"/>
        <v>20.500290000000007</v>
      </c>
      <c r="Q2827" s="2">
        <f t="shared" si="798"/>
        <v>28.699709999999996</v>
      </c>
      <c r="R2827" s="2">
        <f t="shared" si="807"/>
        <v>28.699709999999996</v>
      </c>
      <c r="S2827" s="2">
        <f t="shared" si="799"/>
        <v>0</v>
      </c>
      <c r="T2827" s="2">
        <f t="shared" si="810"/>
        <v>0</v>
      </c>
      <c r="U2827" s="2">
        <f t="shared" si="800"/>
        <v>0</v>
      </c>
      <c r="V2827" t="str">
        <f t="shared" si="808"/>
        <v>Y</v>
      </c>
      <c r="W2827" s="2">
        <f t="shared" si="809"/>
        <v>0</v>
      </c>
      <c r="X2827" s="2">
        <f t="shared" si="801"/>
        <v>0</v>
      </c>
      <c r="Y2827" s="2"/>
    </row>
    <row r="2828" spans="1:25" x14ac:dyDescent="0.2">
      <c r="A2828">
        <v>17</v>
      </c>
      <c r="B2828" s="1">
        <v>42853.708333326482</v>
      </c>
      <c r="C2828">
        <v>48.7</v>
      </c>
      <c r="D2828" s="15">
        <f t="shared" si="802"/>
        <v>48.7</v>
      </c>
      <c r="E2828">
        <v>32</v>
      </c>
      <c r="F2828" s="6">
        <v>12.303000000000001</v>
      </c>
      <c r="G2828" s="6">
        <v>5.7860050000000003</v>
      </c>
      <c r="H2828" s="6">
        <f t="shared" si="793"/>
        <v>18.089005</v>
      </c>
      <c r="I2828" s="6">
        <f t="shared" si="794"/>
        <v>16.700000000000003</v>
      </c>
      <c r="J2828" s="6">
        <f t="shared" si="795"/>
        <v>0</v>
      </c>
      <c r="K2828" s="3">
        <f t="shared" si="803"/>
        <v>0</v>
      </c>
      <c r="L2828" s="6">
        <f t="shared" si="796"/>
        <v>1.3890049999999974</v>
      </c>
      <c r="M2828" s="6">
        <f t="shared" si="804"/>
        <v>220</v>
      </c>
      <c r="N2828" s="6">
        <f t="shared" si="805"/>
        <v>1.3890049999999974</v>
      </c>
      <c r="O2828" s="2">
        <f t="shared" si="797"/>
        <v>-1.3890049999999974</v>
      </c>
      <c r="P2828" s="2">
        <f t="shared" si="806"/>
        <v>30.610995000000003</v>
      </c>
      <c r="Q2828" s="2">
        <f t="shared" si="798"/>
        <v>18.089005</v>
      </c>
      <c r="R2828" s="2">
        <f t="shared" si="807"/>
        <v>18.089005</v>
      </c>
      <c r="S2828" s="2">
        <f t="shared" si="799"/>
        <v>0</v>
      </c>
      <c r="T2828" s="2">
        <f t="shared" si="810"/>
        <v>0</v>
      </c>
      <c r="U2828" s="2">
        <f t="shared" si="800"/>
        <v>0</v>
      </c>
      <c r="V2828" t="str">
        <f t="shared" si="808"/>
        <v>N</v>
      </c>
      <c r="W2828" s="2">
        <f t="shared" si="809"/>
        <v>0</v>
      </c>
      <c r="X2828" s="2">
        <f t="shared" si="801"/>
        <v>0</v>
      </c>
      <c r="Y2828" s="2"/>
    </row>
    <row r="2829" spans="1:25" x14ac:dyDescent="0.2">
      <c r="A2829">
        <v>18</v>
      </c>
      <c r="B2829" s="1">
        <v>42853.749999993146</v>
      </c>
      <c r="C2829">
        <v>48.3</v>
      </c>
      <c r="D2829" s="15">
        <f t="shared" si="802"/>
        <v>48.3</v>
      </c>
      <c r="E2829">
        <v>32</v>
      </c>
      <c r="F2829" s="6">
        <v>13.151999999999999</v>
      </c>
      <c r="G2829" s="6">
        <v>6.5690769999999996E-2</v>
      </c>
      <c r="H2829" s="6">
        <f t="shared" si="793"/>
        <v>13.217690769999999</v>
      </c>
      <c r="I2829" s="6">
        <f t="shared" si="794"/>
        <v>16.299999999999997</v>
      </c>
      <c r="J2829" s="6">
        <f t="shared" si="795"/>
        <v>3.0823092299999981</v>
      </c>
      <c r="K2829" s="3">
        <f t="shared" si="803"/>
        <v>3.522639120000008</v>
      </c>
      <c r="L2829" s="6">
        <f t="shared" si="796"/>
        <v>0</v>
      </c>
      <c r="M2829" s="6">
        <f t="shared" si="804"/>
        <v>216.47736087999999</v>
      </c>
      <c r="N2829" s="6">
        <f t="shared" si="805"/>
        <v>0.44032989000001521</v>
      </c>
      <c r="O2829" s="2">
        <f t="shared" si="797"/>
        <v>-0.44032989000001521</v>
      </c>
      <c r="P2829" s="2">
        <f t="shared" si="806"/>
        <v>31.559670109999985</v>
      </c>
      <c r="Q2829" s="2">
        <f t="shared" si="798"/>
        <v>16.740329890000012</v>
      </c>
      <c r="R2829" s="2">
        <f t="shared" si="807"/>
        <v>13.217690769999999</v>
      </c>
      <c r="S2829" s="2">
        <f t="shared" si="799"/>
        <v>3.5226391200000133</v>
      </c>
      <c r="T2829" s="2">
        <f t="shared" si="810"/>
        <v>0</v>
      </c>
      <c r="U2829" s="2">
        <f t="shared" si="800"/>
        <v>0</v>
      </c>
      <c r="V2829" t="str">
        <f t="shared" si="808"/>
        <v>N</v>
      </c>
      <c r="W2829" s="2">
        <f t="shared" si="809"/>
        <v>0</v>
      </c>
      <c r="X2829" s="2">
        <f t="shared" si="801"/>
        <v>0</v>
      </c>
      <c r="Y2829" s="2"/>
    </row>
    <row r="2830" spans="1:25" x14ac:dyDescent="0.2">
      <c r="A2830">
        <v>19</v>
      </c>
      <c r="B2830" s="1">
        <v>42853.79166665981</v>
      </c>
      <c r="C2830">
        <v>49.6</v>
      </c>
      <c r="D2830" s="15">
        <f t="shared" si="802"/>
        <v>49.6</v>
      </c>
      <c r="E2830">
        <v>32</v>
      </c>
      <c r="F2830" s="6">
        <v>13.1686</v>
      </c>
      <c r="G2830" s="6">
        <v>-1.5167529999999999E-2</v>
      </c>
      <c r="H2830" s="6">
        <f t="shared" si="793"/>
        <v>13.15343247</v>
      </c>
      <c r="I2830" s="6">
        <f t="shared" si="794"/>
        <v>17.600000000000001</v>
      </c>
      <c r="J2830" s="6">
        <f t="shared" si="795"/>
        <v>4.4465675300000012</v>
      </c>
      <c r="K2830" s="3">
        <f t="shared" si="803"/>
        <v>5.0817914628571543</v>
      </c>
      <c r="L2830" s="6">
        <f t="shared" si="796"/>
        <v>0</v>
      </c>
      <c r="M2830" s="6">
        <f t="shared" si="804"/>
        <v>211.39556941714284</v>
      </c>
      <c r="N2830" s="6">
        <f t="shared" si="805"/>
        <v>0.63522393285714429</v>
      </c>
      <c r="O2830" s="2">
        <f t="shared" si="797"/>
        <v>-0.63522393285714429</v>
      </c>
      <c r="P2830" s="2">
        <f t="shared" si="806"/>
        <v>31.364776067142856</v>
      </c>
      <c r="Q2830" s="2">
        <f t="shared" si="798"/>
        <v>18.235223932857146</v>
      </c>
      <c r="R2830" s="2">
        <f t="shared" si="807"/>
        <v>13.15343247</v>
      </c>
      <c r="S2830" s="2">
        <f t="shared" si="799"/>
        <v>5.0817914628571454</v>
      </c>
      <c r="T2830" s="2">
        <f t="shared" si="810"/>
        <v>0</v>
      </c>
      <c r="U2830" s="2">
        <f t="shared" si="800"/>
        <v>0</v>
      </c>
      <c r="V2830" t="str">
        <f t="shared" si="808"/>
        <v>N</v>
      </c>
      <c r="W2830" s="2">
        <f t="shared" si="809"/>
        <v>0</v>
      </c>
      <c r="X2830" s="2">
        <f t="shared" si="801"/>
        <v>0</v>
      </c>
      <c r="Y2830" s="2"/>
    </row>
    <row r="2831" spans="1:25" x14ac:dyDescent="0.2">
      <c r="A2831">
        <v>20</v>
      </c>
      <c r="B2831" s="1">
        <v>42853.833333326475</v>
      </c>
      <c r="C2831">
        <v>49.1</v>
      </c>
      <c r="D2831" s="15">
        <f t="shared" si="802"/>
        <v>49.1</v>
      </c>
      <c r="E2831">
        <v>32</v>
      </c>
      <c r="F2831" s="6">
        <v>14.8825</v>
      </c>
      <c r="G2831" s="6">
        <v>-1.5167529999999999E-2</v>
      </c>
      <c r="H2831" s="6">
        <f t="shared" si="793"/>
        <v>14.867332470000001</v>
      </c>
      <c r="I2831" s="6">
        <f t="shared" si="794"/>
        <v>17.100000000000001</v>
      </c>
      <c r="J2831" s="6">
        <f t="shared" si="795"/>
        <v>2.2326675300000005</v>
      </c>
      <c r="K2831" s="3">
        <f t="shared" si="803"/>
        <v>2.5516200342857189</v>
      </c>
      <c r="L2831" s="6">
        <f t="shared" si="796"/>
        <v>0</v>
      </c>
      <c r="M2831" s="6">
        <f t="shared" si="804"/>
        <v>208.84394938285712</v>
      </c>
      <c r="N2831" s="6">
        <f t="shared" si="805"/>
        <v>0.31895250428570421</v>
      </c>
      <c r="O2831" s="2">
        <f t="shared" si="797"/>
        <v>-0.31895250428570421</v>
      </c>
      <c r="P2831" s="2">
        <f t="shared" si="806"/>
        <v>31.681047495714296</v>
      </c>
      <c r="Q2831" s="2">
        <f t="shared" si="798"/>
        <v>17.418952504285706</v>
      </c>
      <c r="R2831" s="2">
        <f t="shared" si="807"/>
        <v>14.867332470000001</v>
      </c>
      <c r="S2831" s="2">
        <f t="shared" si="799"/>
        <v>2.5516200342857047</v>
      </c>
      <c r="T2831" s="2">
        <f t="shared" si="810"/>
        <v>0</v>
      </c>
      <c r="U2831" s="2">
        <f t="shared" si="800"/>
        <v>0</v>
      </c>
      <c r="V2831" t="str">
        <f t="shared" si="808"/>
        <v>N</v>
      </c>
      <c r="W2831" s="2">
        <f t="shared" si="809"/>
        <v>0</v>
      </c>
      <c r="X2831" s="2">
        <f t="shared" si="801"/>
        <v>0</v>
      </c>
      <c r="Y2831" s="2"/>
    </row>
    <row r="2832" spans="1:25" x14ac:dyDescent="0.2">
      <c r="A2832">
        <v>21</v>
      </c>
      <c r="B2832" s="1">
        <v>42853.874999993139</v>
      </c>
      <c r="C2832">
        <v>46.3</v>
      </c>
      <c r="D2832" s="15">
        <f t="shared" si="802"/>
        <v>46.3</v>
      </c>
      <c r="E2832">
        <v>32</v>
      </c>
      <c r="F2832" s="6">
        <v>15.0984</v>
      </c>
      <c r="G2832" s="6">
        <v>-1.5167529999999999E-2</v>
      </c>
      <c r="H2832" s="6">
        <f t="shared" si="793"/>
        <v>15.08323247</v>
      </c>
      <c r="I2832" s="6">
        <f t="shared" si="794"/>
        <v>14.299999999999997</v>
      </c>
      <c r="J2832" s="6">
        <f t="shared" si="795"/>
        <v>0</v>
      </c>
      <c r="K2832" s="3">
        <f t="shared" si="803"/>
        <v>0</v>
      </c>
      <c r="L2832" s="6">
        <f t="shared" si="796"/>
        <v>0.78323247000000329</v>
      </c>
      <c r="M2832" s="6">
        <f t="shared" si="804"/>
        <v>209.62718185285712</v>
      </c>
      <c r="N2832" s="6">
        <f t="shared" si="805"/>
        <v>0</v>
      </c>
      <c r="O2832" s="2">
        <f t="shared" si="797"/>
        <v>0</v>
      </c>
      <c r="P2832" s="2">
        <f t="shared" si="806"/>
        <v>32</v>
      </c>
      <c r="Q2832" s="2">
        <f t="shared" si="798"/>
        <v>14.299999999999997</v>
      </c>
      <c r="R2832" s="2">
        <f t="shared" si="807"/>
        <v>14.299999999999997</v>
      </c>
      <c r="S2832" s="2">
        <f t="shared" si="799"/>
        <v>0</v>
      </c>
      <c r="T2832" s="2">
        <f t="shared" si="810"/>
        <v>0.78323247000000151</v>
      </c>
      <c r="U2832" s="2">
        <f t="shared" si="800"/>
        <v>0</v>
      </c>
      <c r="V2832" t="str">
        <f t="shared" si="808"/>
        <v>N</v>
      </c>
      <c r="W2832" s="2">
        <f t="shared" si="809"/>
        <v>0</v>
      </c>
      <c r="X2832" s="2">
        <f t="shared" si="801"/>
        <v>0</v>
      </c>
      <c r="Y2832" s="2"/>
    </row>
    <row r="2833" spans="1:25" x14ac:dyDescent="0.2">
      <c r="A2833">
        <v>22</v>
      </c>
      <c r="B2833" s="1">
        <v>42853.916666659803</v>
      </c>
      <c r="C2833">
        <v>46.2</v>
      </c>
      <c r="D2833" s="15">
        <f t="shared" si="802"/>
        <v>46.2</v>
      </c>
      <c r="E2833">
        <v>32</v>
      </c>
      <c r="F2833" s="6">
        <v>13.780200000000001</v>
      </c>
      <c r="G2833" s="6">
        <v>-1.5167529999999999E-2</v>
      </c>
      <c r="H2833" s="6">
        <f t="shared" si="793"/>
        <v>13.765032470000001</v>
      </c>
      <c r="I2833" s="6">
        <f t="shared" si="794"/>
        <v>14.200000000000003</v>
      </c>
      <c r="J2833" s="6">
        <f t="shared" si="795"/>
        <v>0.43496753000000155</v>
      </c>
      <c r="K2833" s="3">
        <f t="shared" si="803"/>
        <v>0.49710574857144252</v>
      </c>
      <c r="L2833" s="6">
        <f t="shared" si="796"/>
        <v>0</v>
      </c>
      <c r="M2833" s="6">
        <f t="shared" si="804"/>
        <v>209.13007610428568</v>
      </c>
      <c r="N2833" s="6">
        <f t="shared" si="805"/>
        <v>6.2138218571448078E-2</v>
      </c>
      <c r="O2833" s="2">
        <f t="shared" si="797"/>
        <v>-6.2138218571448078E-2</v>
      </c>
      <c r="P2833" s="2">
        <f t="shared" si="806"/>
        <v>31.937861781428552</v>
      </c>
      <c r="Q2833" s="2">
        <f t="shared" si="798"/>
        <v>14.262138218571451</v>
      </c>
      <c r="R2833" s="2">
        <f t="shared" si="807"/>
        <v>13.765032470000001</v>
      </c>
      <c r="S2833" s="2">
        <f t="shared" si="799"/>
        <v>0.49710574857144962</v>
      </c>
      <c r="T2833" s="2">
        <f t="shared" si="810"/>
        <v>0</v>
      </c>
      <c r="U2833" s="2">
        <f t="shared" si="800"/>
        <v>0</v>
      </c>
      <c r="V2833" t="str">
        <f t="shared" si="808"/>
        <v>N</v>
      </c>
      <c r="W2833" s="2">
        <f t="shared" si="809"/>
        <v>0</v>
      </c>
      <c r="X2833" s="2">
        <f t="shared" si="801"/>
        <v>0</v>
      </c>
      <c r="Y2833" s="2"/>
    </row>
    <row r="2834" spans="1:25" x14ac:dyDescent="0.2">
      <c r="A2834">
        <v>23</v>
      </c>
      <c r="B2834" s="1">
        <v>42853.958333326467</v>
      </c>
      <c r="C2834">
        <v>42.9</v>
      </c>
      <c r="D2834" s="15">
        <f t="shared" si="802"/>
        <v>42.9</v>
      </c>
      <c r="E2834">
        <v>32</v>
      </c>
      <c r="F2834" s="6">
        <v>15.0984</v>
      </c>
      <c r="G2834" s="6">
        <v>-1.5167529999999999E-2</v>
      </c>
      <c r="H2834" s="6">
        <f t="shared" si="793"/>
        <v>15.08323247</v>
      </c>
      <c r="I2834" s="6">
        <f t="shared" si="794"/>
        <v>10.899999999999999</v>
      </c>
      <c r="J2834" s="6">
        <f t="shared" si="795"/>
        <v>0</v>
      </c>
      <c r="K2834" s="3">
        <f t="shared" si="803"/>
        <v>0</v>
      </c>
      <c r="L2834" s="6">
        <f t="shared" si="796"/>
        <v>4.1832324700000019</v>
      </c>
      <c r="M2834" s="6">
        <f t="shared" si="804"/>
        <v>213.31330857428568</v>
      </c>
      <c r="N2834" s="6">
        <f t="shared" si="805"/>
        <v>0</v>
      </c>
      <c r="O2834" s="2">
        <f t="shared" si="797"/>
        <v>0</v>
      </c>
      <c r="P2834" s="2">
        <f t="shared" si="806"/>
        <v>32</v>
      </c>
      <c r="Q2834" s="2">
        <f t="shared" si="798"/>
        <v>10.899999999999999</v>
      </c>
      <c r="R2834" s="2">
        <f t="shared" si="807"/>
        <v>10.899999999999999</v>
      </c>
      <c r="S2834" s="2">
        <f t="shared" si="799"/>
        <v>0</v>
      </c>
      <c r="T2834" s="2">
        <f t="shared" si="810"/>
        <v>4.1832324700000072</v>
      </c>
      <c r="U2834" s="2">
        <f t="shared" si="800"/>
        <v>0</v>
      </c>
      <c r="V2834" t="str">
        <f t="shared" si="808"/>
        <v>N</v>
      </c>
      <c r="W2834" s="2">
        <f t="shared" si="809"/>
        <v>0</v>
      </c>
      <c r="X2834" s="2">
        <f t="shared" si="801"/>
        <v>0</v>
      </c>
      <c r="Y2834" s="2"/>
    </row>
    <row r="2835" spans="1:25" x14ac:dyDescent="0.2">
      <c r="A2835">
        <v>0</v>
      </c>
      <c r="B2835" s="1">
        <v>42853.999999993131</v>
      </c>
      <c r="C2835">
        <v>43.3</v>
      </c>
      <c r="D2835" s="15">
        <f t="shared" si="802"/>
        <v>43.3</v>
      </c>
      <c r="E2835">
        <v>32</v>
      </c>
      <c r="F2835" s="6">
        <v>15.0984</v>
      </c>
      <c r="G2835" s="6">
        <v>-1.5167529999999999E-2</v>
      </c>
      <c r="H2835" s="6">
        <f t="shared" si="793"/>
        <v>15.08323247</v>
      </c>
      <c r="I2835" s="6">
        <f t="shared" si="794"/>
        <v>11.299999999999997</v>
      </c>
      <c r="J2835" s="6">
        <f t="shared" si="795"/>
        <v>0</v>
      </c>
      <c r="K2835" s="3">
        <f t="shared" si="803"/>
        <v>0</v>
      </c>
      <c r="L2835" s="6">
        <f t="shared" si="796"/>
        <v>3.7832324700000033</v>
      </c>
      <c r="M2835" s="6">
        <f t="shared" si="804"/>
        <v>217.09654104428569</v>
      </c>
      <c r="N2835" s="6">
        <f t="shared" si="805"/>
        <v>0</v>
      </c>
      <c r="O2835" s="2">
        <f t="shared" si="797"/>
        <v>0</v>
      </c>
      <c r="P2835" s="2">
        <f t="shared" si="806"/>
        <v>32</v>
      </c>
      <c r="Q2835" s="2">
        <f t="shared" si="798"/>
        <v>11.299999999999997</v>
      </c>
      <c r="R2835" s="2">
        <f t="shared" si="807"/>
        <v>11.299999999999997</v>
      </c>
      <c r="S2835" s="2">
        <f t="shared" si="799"/>
        <v>0</v>
      </c>
      <c r="T2835" s="2">
        <f t="shared" si="810"/>
        <v>3.7832324700000015</v>
      </c>
      <c r="U2835" s="2">
        <f t="shared" si="800"/>
        <v>0</v>
      </c>
      <c r="V2835" t="str">
        <f t="shared" si="808"/>
        <v>N</v>
      </c>
      <c r="W2835" s="2">
        <f t="shared" si="809"/>
        <v>0</v>
      </c>
      <c r="X2835" s="2">
        <f t="shared" si="801"/>
        <v>0</v>
      </c>
      <c r="Y2835" s="2"/>
    </row>
    <row r="2836" spans="1:25" x14ac:dyDescent="0.2">
      <c r="A2836">
        <v>1</v>
      </c>
      <c r="B2836" s="1">
        <v>42854.041666659796</v>
      </c>
      <c r="C2836">
        <v>40.1</v>
      </c>
      <c r="D2836" s="15">
        <f t="shared" si="802"/>
        <v>40.1</v>
      </c>
      <c r="E2836">
        <v>32</v>
      </c>
      <c r="F2836" s="6">
        <v>15.0984</v>
      </c>
      <c r="G2836" s="6">
        <v>-1.5167529999999999E-2</v>
      </c>
      <c r="H2836" s="6">
        <f t="shared" si="793"/>
        <v>15.08323247</v>
      </c>
      <c r="I2836" s="6">
        <f t="shared" si="794"/>
        <v>8.1000000000000014</v>
      </c>
      <c r="J2836" s="6">
        <f t="shared" si="795"/>
        <v>0</v>
      </c>
      <c r="K2836" s="3">
        <f t="shared" si="803"/>
        <v>0</v>
      </c>
      <c r="L2836" s="6">
        <f t="shared" si="796"/>
        <v>6.983232469999999</v>
      </c>
      <c r="M2836" s="6">
        <f t="shared" si="804"/>
        <v>220</v>
      </c>
      <c r="N2836" s="6">
        <f t="shared" si="805"/>
        <v>4.0797735142856766</v>
      </c>
      <c r="O2836" s="2">
        <f t="shared" si="797"/>
        <v>-4.0797735142856766</v>
      </c>
      <c r="P2836" s="2">
        <f t="shared" si="806"/>
        <v>27.920226485714323</v>
      </c>
      <c r="Q2836" s="2">
        <f t="shared" si="798"/>
        <v>12.179773514285678</v>
      </c>
      <c r="R2836" s="2">
        <f t="shared" si="807"/>
        <v>12.179773514285678</v>
      </c>
      <c r="S2836" s="2">
        <f t="shared" si="799"/>
        <v>0</v>
      </c>
      <c r="T2836" s="2">
        <f t="shared" si="810"/>
        <v>2.9034589557143136</v>
      </c>
      <c r="U2836" s="2">
        <f t="shared" si="800"/>
        <v>0</v>
      </c>
      <c r="V2836" t="str">
        <f t="shared" si="808"/>
        <v>N</v>
      </c>
      <c r="W2836" s="2">
        <f t="shared" si="809"/>
        <v>0</v>
      </c>
      <c r="X2836" s="2">
        <f t="shared" si="801"/>
        <v>0</v>
      </c>
      <c r="Y2836" s="2"/>
    </row>
    <row r="2837" spans="1:25" x14ac:dyDescent="0.2">
      <c r="A2837">
        <v>2</v>
      </c>
      <c r="B2837" s="1">
        <v>42854.08333332646</v>
      </c>
      <c r="C2837">
        <v>33.6</v>
      </c>
      <c r="D2837" s="15">
        <f t="shared" si="802"/>
        <v>33.6</v>
      </c>
      <c r="E2837">
        <v>32</v>
      </c>
      <c r="F2837" s="6">
        <v>15.09</v>
      </c>
      <c r="G2837" s="6">
        <v>-1.5167529999999999E-2</v>
      </c>
      <c r="H2837" s="6">
        <f t="shared" si="793"/>
        <v>15.07483247</v>
      </c>
      <c r="I2837" s="6">
        <f t="shared" si="794"/>
        <v>1.6000000000000014</v>
      </c>
      <c r="J2837" s="6">
        <f t="shared" si="795"/>
        <v>0</v>
      </c>
      <c r="K2837" s="3">
        <f t="shared" si="803"/>
        <v>0</v>
      </c>
      <c r="L2837" s="6">
        <f t="shared" si="796"/>
        <v>13.474832469999999</v>
      </c>
      <c r="M2837" s="6">
        <f t="shared" si="804"/>
        <v>220</v>
      </c>
      <c r="N2837" s="6">
        <f t="shared" si="805"/>
        <v>13.474832469999996</v>
      </c>
      <c r="O2837" s="2">
        <f t="shared" si="797"/>
        <v>-13.474832469999996</v>
      </c>
      <c r="P2837" s="2">
        <f t="shared" si="806"/>
        <v>18.525167530000004</v>
      </c>
      <c r="Q2837" s="2">
        <f t="shared" si="798"/>
        <v>15.074832469999997</v>
      </c>
      <c r="R2837" s="2">
        <f t="shared" si="807"/>
        <v>15.074832469999997</v>
      </c>
      <c r="S2837" s="2">
        <f t="shared" si="799"/>
        <v>0</v>
      </c>
      <c r="T2837" s="2">
        <f t="shared" si="810"/>
        <v>0</v>
      </c>
      <c r="U2837" s="2">
        <f t="shared" si="800"/>
        <v>0</v>
      </c>
      <c r="V2837" t="str">
        <f t="shared" si="808"/>
        <v>N</v>
      </c>
      <c r="W2837" s="2">
        <f t="shared" si="809"/>
        <v>0</v>
      </c>
      <c r="X2837" s="2">
        <f t="shared" si="801"/>
        <v>0</v>
      </c>
      <c r="Y2837" s="2"/>
    </row>
    <row r="2838" spans="1:25" x14ac:dyDescent="0.2">
      <c r="A2838">
        <v>3</v>
      </c>
      <c r="B2838" s="1">
        <v>42854.124999993124</v>
      </c>
      <c r="C2838">
        <v>31</v>
      </c>
      <c r="D2838" s="15">
        <f t="shared" si="802"/>
        <v>31</v>
      </c>
      <c r="E2838">
        <v>32</v>
      </c>
      <c r="F2838" s="6">
        <v>14.4322</v>
      </c>
      <c r="G2838" s="6">
        <v>-1.5167529999999999E-2</v>
      </c>
      <c r="H2838" s="6">
        <f t="shared" si="793"/>
        <v>14.417032470000001</v>
      </c>
      <c r="I2838" s="6">
        <f t="shared" si="794"/>
        <v>0</v>
      </c>
      <c r="J2838" s="6">
        <f t="shared" si="795"/>
        <v>0</v>
      </c>
      <c r="K2838" s="3">
        <f t="shared" si="803"/>
        <v>0</v>
      </c>
      <c r="L2838" s="6">
        <f t="shared" si="796"/>
        <v>14.417032470000001</v>
      </c>
      <c r="M2838" s="6">
        <f t="shared" si="804"/>
        <v>220</v>
      </c>
      <c r="N2838" s="6">
        <f t="shared" si="805"/>
        <v>14.417032470000009</v>
      </c>
      <c r="O2838" s="2">
        <f t="shared" si="797"/>
        <v>-14.417032470000009</v>
      </c>
      <c r="P2838" s="2">
        <f t="shared" si="806"/>
        <v>17.582967529999991</v>
      </c>
      <c r="Q2838" s="2">
        <f t="shared" si="798"/>
        <v>13.417032470000009</v>
      </c>
      <c r="R2838" s="2">
        <f t="shared" si="807"/>
        <v>13.417032470000009</v>
      </c>
      <c r="S2838" s="2">
        <f t="shared" si="799"/>
        <v>0</v>
      </c>
      <c r="T2838" s="2">
        <f t="shared" si="810"/>
        <v>0</v>
      </c>
      <c r="U2838" s="2">
        <f t="shared" si="800"/>
        <v>0</v>
      </c>
      <c r="V2838" t="str">
        <f t="shared" si="808"/>
        <v>N</v>
      </c>
      <c r="W2838" s="2">
        <f t="shared" si="809"/>
        <v>0</v>
      </c>
      <c r="X2838" s="2">
        <f t="shared" si="801"/>
        <v>0</v>
      </c>
      <c r="Y2838" s="2"/>
    </row>
    <row r="2839" spans="1:25" x14ac:dyDescent="0.2">
      <c r="A2839">
        <v>4</v>
      </c>
      <c r="B2839" s="1">
        <v>42854.166666659788</v>
      </c>
      <c r="C2839">
        <v>33.6</v>
      </c>
      <c r="D2839" s="15">
        <f t="shared" si="802"/>
        <v>33.6</v>
      </c>
      <c r="E2839">
        <v>32</v>
      </c>
      <c r="F2839" s="6">
        <v>9.5170399999999997</v>
      </c>
      <c r="G2839" s="6">
        <v>-1.5167529999999999E-2</v>
      </c>
      <c r="H2839" s="6">
        <f t="shared" si="793"/>
        <v>9.5018724700000003</v>
      </c>
      <c r="I2839" s="6">
        <f t="shared" si="794"/>
        <v>1.6000000000000014</v>
      </c>
      <c r="J2839" s="6">
        <f t="shared" si="795"/>
        <v>0</v>
      </c>
      <c r="K2839" s="3">
        <f t="shared" si="803"/>
        <v>0</v>
      </c>
      <c r="L2839" s="6">
        <f t="shared" si="796"/>
        <v>7.9018724699999989</v>
      </c>
      <c r="M2839" s="6">
        <f t="shared" si="804"/>
        <v>220</v>
      </c>
      <c r="N2839" s="6">
        <f t="shared" si="805"/>
        <v>7.9018724700000007</v>
      </c>
      <c r="O2839" s="2">
        <f t="shared" si="797"/>
        <v>-7.9018724700000007</v>
      </c>
      <c r="P2839" s="2">
        <f t="shared" si="806"/>
        <v>24.098127529999999</v>
      </c>
      <c r="Q2839" s="2">
        <f t="shared" si="798"/>
        <v>9.5018724700000021</v>
      </c>
      <c r="R2839" s="2">
        <f t="shared" si="807"/>
        <v>9.5018724700000021</v>
      </c>
      <c r="S2839" s="2">
        <f t="shared" si="799"/>
        <v>0</v>
      </c>
      <c r="T2839" s="2">
        <f t="shared" si="810"/>
        <v>0</v>
      </c>
      <c r="U2839" s="2">
        <f t="shared" si="800"/>
        <v>0</v>
      </c>
      <c r="V2839" t="str">
        <f t="shared" si="808"/>
        <v>N</v>
      </c>
      <c r="W2839" s="2">
        <f t="shared" si="809"/>
        <v>0</v>
      </c>
      <c r="X2839" s="2">
        <f t="shared" si="801"/>
        <v>0</v>
      </c>
      <c r="Y2839" s="2"/>
    </row>
    <row r="2840" spans="1:25" x14ac:dyDescent="0.2">
      <c r="A2840">
        <v>5</v>
      </c>
      <c r="B2840" s="1">
        <v>42854.208333326453</v>
      </c>
      <c r="C2840">
        <v>34.6</v>
      </c>
      <c r="D2840" s="15">
        <f t="shared" si="802"/>
        <v>34.6</v>
      </c>
      <c r="E2840">
        <v>32</v>
      </c>
      <c r="F2840" s="6">
        <v>8.1347199999999997</v>
      </c>
      <c r="G2840" s="6">
        <v>-1.5167529999999999E-2</v>
      </c>
      <c r="H2840" s="6">
        <f t="shared" si="793"/>
        <v>8.1195524700000004</v>
      </c>
      <c r="I2840" s="6">
        <f t="shared" si="794"/>
        <v>2.6000000000000014</v>
      </c>
      <c r="J2840" s="6">
        <f t="shared" si="795"/>
        <v>0</v>
      </c>
      <c r="K2840" s="3">
        <f t="shared" si="803"/>
        <v>0</v>
      </c>
      <c r="L2840" s="6">
        <f t="shared" si="796"/>
        <v>5.5195524699999989</v>
      </c>
      <c r="M2840" s="6">
        <f t="shared" si="804"/>
        <v>220</v>
      </c>
      <c r="N2840" s="6">
        <f t="shared" si="805"/>
        <v>5.5195524700000078</v>
      </c>
      <c r="O2840" s="2">
        <f t="shared" si="797"/>
        <v>-5.5195524700000078</v>
      </c>
      <c r="P2840" s="2">
        <f t="shared" si="806"/>
        <v>26.480447529999992</v>
      </c>
      <c r="Q2840" s="2">
        <f t="shared" si="798"/>
        <v>8.1195524700000092</v>
      </c>
      <c r="R2840" s="2">
        <f t="shared" si="807"/>
        <v>8.1195524700000004</v>
      </c>
      <c r="S2840" s="2">
        <f t="shared" si="799"/>
        <v>8.8817841970012523E-15</v>
      </c>
      <c r="T2840" s="2">
        <f t="shared" si="810"/>
        <v>0</v>
      </c>
      <c r="U2840" s="2">
        <f t="shared" si="800"/>
        <v>0</v>
      </c>
      <c r="V2840" t="str">
        <f t="shared" si="808"/>
        <v>N</v>
      </c>
      <c r="W2840" s="2">
        <f t="shared" si="809"/>
        <v>0</v>
      </c>
      <c r="X2840" s="2">
        <f t="shared" si="801"/>
        <v>0</v>
      </c>
      <c r="Y2840" s="2"/>
    </row>
    <row r="2841" spans="1:25" x14ac:dyDescent="0.2">
      <c r="A2841">
        <v>6</v>
      </c>
      <c r="B2841" s="1">
        <v>42854.249999993117</v>
      </c>
      <c r="C2841">
        <v>33</v>
      </c>
      <c r="D2841" s="15">
        <f t="shared" si="802"/>
        <v>33</v>
      </c>
      <c r="E2841">
        <v>32</v>
      </c>
      <c r="F2841" s="6">
        <v>7.4030300000000002</v>
      </c>
      <c r="G2841" s="6">
        <v>1.6812111700000001</v>
      </c>
      <c r="H2841" s="6">
        <f t="shared" si="793"/>
        <v>9.0842411700000003</v>
      </c>
      <c r="I2841" s="6">
        <f t="shared" si="794"/>
        <v>1</v>
      </c>
      <c r="J2841" s="6">
        <f t="shared" si="795"/>
        <v>0</v>
      </c>
      <c r="K2841" s="3">
        <f t="shared" si="803"/>
        <v>0</v>
      </c>
      <c r="L2841" s="6">
        <f t="shared" si="796"/>
        <v>8.0842411700000003</v>
      </c>
      <c r="M2841" s="6">
        <f t="shared" si="804"/>
        <v>220</v>
      </c>
      <c r="N2841" s="6">
        <f t="shared" si="805"/>
        <v>8.0842411700000127</v>
      </c>
      <c r="O2841" s="2">
        <f t="shared" si="797"/>
        <v>-8.0842411700000127</v>
      </c>
      <c r="P2841" s="2">
        <f t="shared" si="806"/>
        <v>23.915758829999987</v>
      </c>
      <c r="Q2841" s="2">
        <f t="shared" si="798"/>
        <v>9.0842411700000127</v>
      </c>
      <c r="R2841" s="2">
        <f t="shared" si="807"/>
        <v>9.0842411700000003</v>
      </c>
      <c r="S2841" s="2">
        <f t="shared" si="799"/>
        <v>1.2434497875801753E-14</v>
      </c>
      <c r="T2841" s="2">
        <f t="shared" si="810"/>
        <v>0</v>
      </c>
      <c r="U2841" s="2">
        <f t="shared" si="800"/>
        <v>0</v>
      </c>
      <c r="V2841" t="str">
        <f t="shared" si="808"/>
        <v>N</v>
      </c>
      <c r="W2841" s="2">
        <f t="shared" si="809"/>
        <v>0</v>
      </c>
      <c r="X2841" s="2">
        <f t="shared" si="801"/>
        <v>0</v>
      </c>
      <c r="Y2841" s="2"/>
    </row>
    <row r="2842" spans="1:25" x14ac:dyDescent="0.2">
      <c r="A2842">
        <v>7</v>
      </c>
      <c r="B2842" s="1">
        <v>42854.291666659781</v>
      </c>
      <c r="C2842">
        <v>35.5</v>
      </c>
      <c r="D2842" s="15">
        <f t="shared" si="802"/>
        <v>35.5</v>
      </c>
      <c r="E2842">
        <v>32</v>
      </c>
      <c r="F2842" s="6">
        <v>11.678100000000001</v>
      </c>
      <c r="G2842" s="6">
        <v>7.5664999999999996</v>
      </c>
      <c r="H2842" s="6">
        <f t="shared" si="793"/>
        <v>19.244599999999998</v>
      </c>
      <c r="I2842" s="6">
        <f t="shared" si="794"/>
        <v>3.5</v>
      </c>
      <c r="J2842" s="6">
        <f t="shared" si="795"/>
        <v>0</v>
      </c>
      <c r="K2842" s="3">
        <f t="shared" si="803"/>
        <v>0</v>
      </c>
      <c r="L2842" s="6">
        <f t="shared" si="796"/>
        <v>15.744599999999998</v>
      </c>
      <c r="M2842" s="6">
        <f t="shared" si="804"/>
        <v>220</v>
      </c>
      <c r="N2842" s="6">
        <f t="shared" si="805"/>
        <v>15.744599999999991</v>
      </c>
      <c r="O2842" s="2">
        <f t="shared" si="797"/>
        <v>-15.744599999999991</v>
      </c>
      <c r="P2842" s="2">
        <f t="shared" si="806"/>
        <v>16.255400000000009</v>
      </c>
      <c r="Q2842" s="2">
        <f t="shared" si="798"/>
        <v>19.244599999999991</v>
      </c>
      <c r="R2842" s="2">
        <f t="shared" si="807"/>
        <v>19.244599999999991</v>
      </c>
      <c r="S2842" s="2">
        <f t="shared" si="799"/>
        <v>0</v>
      </c>
      <c r="T2842" s="2">
        <f t="shared" si="810"/>
        <v>0</v>
      </c>
      <c r="U2842" s="2">
        <f t="shared" si="800"/>
        <v>0</v>
      </c>
      <c r="V2842" t="str">
        <f t="shared" si="808"/>
        <v>N</v>
      </c>
      <c r="W2842" s="2">
        <f t="shared" si="809"/>
        <v>0</v>
      </c>
      <c r="X2842" s="2">
        <f t="shared" si="801"/>
        <v>0</v>
      </c>
      <c r="Y2842" s="2"/>
    </row>
    <row r="2843" spans="1:25" x14ac:dyDescent="0.2">
      <c r="A2843">
        <v>8</v>
      </c>
      <c r="B2843" s="1">
        <v>42854.333333326445</v>
      </c>
      <c r="C2843">
        <v>34.700000000000003</v>
      </c>
      <c r="D2843" s="15">
        <f t="shared" si="802"/>
        <v>34.700000000000003</v>
      </c>
      <c r="E2843">
        <v>32</v>
      </c>
      <c r="F2843" s="6">
        <v>10.4659</v>
      </c>
      <c r="G2843" s="6">
        <v>23.38616</v>
      </c>
      <c r="H2843" s="6">
        <f t="shared" si="793"/>
        <v>33.852060000000002</v>
      </c>
      <c r="I2843" s="6">
        <f t="shared" si="794"/>
        <v>2.7000000000000028</v>
      </c>
      <c r="J2843" s="6">
        <f t="shared" si="795"/>
        <v>0</v>
      </c>
      <c r="K2843" s="3">
        <f t="shared" si="803"/>
        <v>0</v>
      </c>
      <c r="L2843" s="6">
        <f t="shared" si="796"/>
        <v>31.152059999999999</v>
      </c>
      <c r="M2843" s="6">
        <f t="shared" si="804"/>
        <v>220</v>
      </c>
      <c r="N2843" s="6">
        <f t="shared" si="805"/>
        <v>31.152060000000006</v>
      </c>
      <c r="O2843" s="2">
        <f t="shared" si="797"/>
        <v>-31.152060000000006</v>
      </c>
      <c r="P2843" s="2">
        <f t="shared" si="806"/>
        <v>0.84793999999999414</v>
      </c>
      <c r="Q2843" s="2">
        <f t="shared" si="798"/>
        <v>33.852060000000009</v>
      </c>
      <c r="R2843" s="2">
        <f t="shared" si="807"/>
        <v>33.852060000000009</v>
      </c>
      <c r="S2843" s="2">
        <f t="shared" si="799"/>
        <v>0</v>
      </c>
      <c r="T2843" s="2">
        <f t="shared" si="810"/>
        <v>0</v>
      </c>
      <c r="U2843" s="2">
        <f t="shared" si="800"/>
        <v>0</v>
      </c>
      <c r="V2843" t="str">
        <f t="shared" si="808"/>
        <v>Y</v>
      </c>
      <c r="W2843" s="2">
        <f t="shared" si="809"/>
        <v>0</v>
      </c>
      <c r="X2843" s="2">
        <f t="shared" si="801"/>
        <v>0</v>
      </c>
      <c r="Y2843" s="2"/>
    </row>
    <row r="2844" spans="1:25" x14ac:dyDescent="0.2">
      <c r="A2844">
        <v>9</v>
      </c>
      <c r="B2844" s="1">
        <v>42854.37499999311</v>
      </c>
      <c r="C2844">
        <v>36.5</v>
      </c>
      <c r="D2844" s="15">
        <f t="shared" si="802"/>
        <v>36.5</v>
      </c>
      <c r="E2844">
        <v>32</v>
      </c>
      <c r="F2844" s="6">
        <v>10.5588</v>
      </c>
      <c r="G2844" s="6">
        <v>15.765139999999999</v>
      </c>
      <c r="H2844" s="6">
        <f t="shared" si="793"/>
        <v>26.32394</v>
      </c>
      <c r="I2844" s="6">
        <f t="shared" si="794"/>
        <v>4.5</v>
      </c>
      <c r="J2844" s="6">
        <f t="shared" si="795"/>
        <v>0</v>
      </c>
      <c r="K2844" s="3">
        <f t="shared" si="803"/>
        <v>0</v>
      </c>
      <c r="L2844" s="6">
        <f t="shared" si="796"/>
        <v>21.82394</v>
      </c>
      <c r="M2844" s="6">
        <f t="shared" si="804"/>
        <v>220</v>
      </c>
      <c r="N2844" s="6">
        <f t="shared" si="805"/>
        <v>21.823939999999993</v>
      </c>
      <c r="O2844" s="2">
        <f t="shared" si="797"/>
        <v>-21.823939999999993</v>
      </c>
      <c r="P2844" s="2">
        <f t="shared" si="806"/>
        <v>10.176060000000007</v>
      </c>
      <c r="Q2844" s="2">
        <f t="shared" si="798"/>
        <v>26.323939999999993</v>
      </c>
      <c r="R2844" s="2">
        <f t="shared" si="807"/>
        <v>26.323939999999993</v>
      </c>
      <c r="S2844" s="2">
        <f t="shared" si="799"/>
        <v>0</v>
      </c>
      <c r="T2844" s="2">
        <f t="shared" si="810"/>
        <v>0</v>
      </c>
      <c r="U2844" s="2">
        <f t="shared" si="800"/>
        <v>0</v>
      </c>
      <c r="V2844" t="str">
        <f t="shared" si="808"/>
        <v>Y</v>
      </c>
      <c r="W2844" s="2">
        <f t="shared" si="809"/>
        <v>0</v>
      </c>
      <c r="X2844" s="2">
        <f t="shared" si="801"/>
        <v>0</v>
      </c>
      <c r="Y2844" s="2"/>
    </row>
    <row r="2845" spans="1:25" x14ac:dyDescent="0.2">
      <c r="A2845">
        <v>10</v>
      </c>
      <c r="B2845" s="1">
        <v>42854.416666659774</v>
      </c>
      <c r="C2845">
        <v>40.5</v>
      </c>
      <c r="D2845" s="15">
        <f t="shared" si="802"/>
        <v>40.5</v>
      </c>
      <c r="E2845">
        <v>32</v>
      </c>
      <c r="F2845" s="6">
        <v>10.988099999999999</v>
      </c>
      <c r="G2845" s="6">
        <v>12.946479999999999</v>
      </c>
      <c r="H2845" s="6">
        <f t="shared" si="793"/>
        <v>23.934579999999997</v>
      </c>
      <c r="I2845" s="6">
        <f t="shared" si="794"/>
        <v>8.5</v>
      </c>
      <c r="J2845" s="6">
        <f t="shared" si="795"/>
        <v>0</v>
      </c>
      <c r="K2845" s="3">
        <f t="shared" si="803"/>
        <v>0</v>
      </c>
      <c r="L2845" s="6">
        <f t="shared" si="796"/>
        <v>15.434579999999997</v>
      </c>
      <c r="M2845" s="6">
        <f t="shared" si="804"/>
        <v>220</v>
      </c>
      <c r="N2845" s="6">
        <f t="shared" si="805"/>
        <v>15.434579999999983</v>
      </c>
      <c r="O2845" s="2">
        <f t="shared" si="797"/>
        <v>-15.434579999999983</v>
      </c>
      <c r="P2845" s="2">
        <f t="shared" si="806"/>
        <v>16.565420000000017</v>
      </c>
      <c r="Q2845" s="2">
        <f t="shared" si="798"/>
        <v>23.934579999999983</v>
      </c>
      <c r="R2845" s="2">
        <f t="shared" si="807"/>
        <v>23.934579999999983</v>
      </c>
      <c r="S2845" s="2">
        <f t="shared" si="799"/>
        <v>0</v>
      </c>
      <c r="T2845" s="2">
        <f t="shared" si="810"/>
        <v>0</v>
      </c>
      <c r="U2845" s="2">
        <f t="shared" si="800"/>
        <v>0</v>
      </c>
      <c r="V2845" t="str">
        <f t="shared" si="808"/>
        <v>Y</v>
      </c>
      <c r="W2845" s="2">
        <f t="shared" si="809"/>
        <v>0</v>
      </c>
      <c r="X2845" s="2">
        <f t="shared" si="801"/>
        <v>0</v>
      </c>
      <c r="Y2845" s="2"/>
    </row>
    <row r="2846" spans="1:25" x14ac:dyDescent="0.2">
      <c r="A2846">
        <v>11</v>
      </c>
      <c r="B2846" s="1">
        <v>42854.458333326438</v>
      </c>
      <c r="C2846">
        <v>42.1</v>
      </c>
      <c r="D2846" s="15">
        <f t="shared" si="802"/>
        <v>42.1</v>
      </c>
      <c r="E2846">
        <v>32</v>
      </c>
      <c r="F2846" s="6">
        <v>10.010400000000001</v>
      </c>
      <c r="G2846" s="6">
        <v>13.42834</v>
      </c>
      <c r="H2846" s="6">
        <f t="shared" si="793"/>
        <v>23.438740000000003</v>
      </c>
      <c r="I2846" s="6">
        <f t="shared" si="794"/>
        <v>10.100000000000001</v>
      </c>
      <c r="J2846" s="6">
        <f t="shared" si="795"/>
        <v>0</v>
      </c>
      <c r="K2846" s="3">
        <f t="shared" si="803"/>
        <v>0</v>
      </c>
      <c r="L2846" s="6">
        <f t="shared" si="796"/>
        <v>13.338740000000001</v>
      </c>
      <c r="M2846" s="6">
        <f t="shared" si="804"/>
        <v>220</v>
      </c>
      <c r="N2846" s="6">
        <f t="shared" si="805"/>
        <v>13.338740000000001</v>
      </c>
      <c r="O2846" s="2">
        <f t="shared" si="797"/>
        <v>-13.338740000000001</v>
      </c>
      <c r="P2846" s="2">
        <f t="shared" si="806"/>
        <v>18.661259999999999</v>
      </c>
      <c r="Q2846" s="2">
        <f t="shared" si="798"/>
        <v>23.438740000000003</v>
      </c>
      <c r="R2846" s="2">
        <f t="shared" si="807"/>
        <v>23.438740000000003</v>
      </c>
      <c r="S2846" s="2">
        <f t="shared" si="799"/>
        <v>0</v>
      </c>
      <c r="T2846" s="2">
        <f t="shared" si="810"/>
        <v>0</v>
      </c>
      <c r="U2846" s="2">
        <f t="shared" si="800"/>
        <v>0</v>
      </c>
      <c r="V2846" t="str">
        <f t="shared" si="808"/>
        <v>Y</v>
      </c>
      <c r="W2846" s="2">
        <f t="shared" si="809"/>
        <v>0</v>
      </c>
      <c r="X2846" s="2">
        <f t="shared" si="801"/>
        <v>0</v>
      </c>
      <c r="Y2846" s="2"/>
    </row>
    <row r="2847" spans="1:25" x14ac:dyDescent="0.2">
      <c r="A2847">
        <v>12</v>
      </c>
      <c r="B2847" s="1">
        <v>42854.499999993102</v>
      </c>
      <c r="C2847">
        <v>44.5</v>
      </c>
      <c r="D2847" s="15">
        <f t="shared" si="802"/>
        <v>44.5</v>
      </c>
      <c r="E2847">
        <v>32</v>
      </c>
      <c r="F2847" s="6">
        <v>11.2484</v>
      </c>
      <c r="G2847" s="6">
        <v>35.397169999999996</v>
      </c>
      <c r="H2847" s="6">
        <f t="shared" si="793"/>
        <v>46.645569999999992</v>
      </c>
      <c r="I2847" s="6">
        <f t="shared" si="794"/>
        <v>12.5</v>
      </c>
      <c r="J2847" s="6">
        <f t="shared" si="795"/>
        <v>0</v>
      </c>
      <c r="K2847" s="3">
        <f t="shared" si="803"/>
        <v>0</v>
      </c>
      <c r="L2847" s="6">
        <f t="shared" si="796"/>
        <v>34.145569999999992</v>
      </c>
      <c r="M2847" s="6">
        <f t="shared" si="804"/>
        <v>220</v>
      </c>
      <c r="N2847" s="6">
        <f t="shared" si="805"/>
        <v>34.145569999999992</v>
      </c>
      <c r="O2847" s="2">
        <f t="shared" si="797"/>
        <v>-32</v>
      </c>
      <c r="P2847" s="2">
        <f t="shared" si="806"/>
        <v>0</v>
      </c>
      <c r="Q2847" s="2">
        <f t="shared" si="798"/>
        <v>44.5</v>
      </c>
      <c r="R2847" s="2">
        <f t="shared" si="807"/>
        <v>44.5</v>
      </c>
      <c r="S2847" s="2">
        <f t="shared" si="799"/>
        <v>0</v>
      </c>
      <c r="T2847" s="2">
        <f t="shared" si="810"/>
        <v>0</v>
      </c>
      <c r="U2847" s="2">
        <f t="shared" si="800"/>
        <v>2.1455699999999922</v>
      </c>
      <c r="V2847" t="str">
        <f t="shared" si="808"/>
        <v>Y</v>
      </c>
      <c r="W2847" s="2">
        <f t="shared" si="809"/>
        <v>2.1455699999999922</v>
      </c>
      <c r="X2847" s="2">
        <f t="shared" si="801"/>
        <v>0</v>
      </c>
      <c r="Y2847" s="2"/>
    </row>
    <row r="2848" spans="1:25" x14ac:dyDescent="0.2">
      <c r="A2848">
        <v>13</v>
      </c>
      <c r="B2848" s="1">
        <v>42854.541666659767</v>
      </c>
      <c r="C2848">
        <v>44.3</v>
      </c>
      <c r="D2848" s="15">
        <f t="shared" si="802"/>
        <v>44.3</v>
      </c>
      <c r="E2848">
        <v>32</v>
      </c>
      <c r="F2848" s="6">
        <v>14.3878</v>
      </c>
      <c r="G2848" s="6">
        <v>14.33855</v>
      </c>
      <c r="H2848" s="6">
        <f t="shared" si="793"/>
        <v>28.72635</v>
      </c>
      <c r="I2848" s="6">
        <f t="shared" si="794"/>
        <v>12.299999999999997</v>
      </c>
      <c r="J2848" s="6">
        <f t="shared" si="795"/>
        <v>0</v>
      </c>
      <c r="K2848" s="3">
        <f t="shared" si="803"/>
        <v>0</v>
      </c>
      <c r="L2848" s="6">
        <f t="shared" si="796"/>
        <v>16.426350000000003</v>
      </c>
      <c r="M2848" s="6">
        <f t="shared" si="804"/>
        <v>220</v>
      </c>
      <c r="N2848" s="6">
        <f t="shared" si="805"/>
        <v>16.426350000000014</v>
      </c>
      <c r="O2848" s="2">
        <f t="shared" si="797"/>
        <v>-16.426350000000014</v>
      </c>
      <c r="P2848" s="2">
        <f t="shared" si="806"/>
        <v>15.573649999999986</v>
      </c>
      <c r="Q2848" s="2">
        <f t="shared" si="798"/>
        <v>28.726350000000011</v>
      </c>
      <c r="R2848" s="2">
        <f t="shared" si="807"/>
        <v>28.726350000000011</v>
      </c>
      <c r="S2848" s="2">
        <f t="shared" si="799"/>
        <v>0</v>
      </c>
      <c r="T2848" s="2">
        <f t="shared" si="810"/>
        <v>0</v>
      </c>
      <c r="U2848" s="2">
        <f t="shared" si="800"/>
        <v>0</v>
      </c>
      <c r="V2848" t="str">
        <f t="shared" si="808"/>
        <v>Y</v>
      </c>
      <c r="W2848" s="2">
        <f t="shared" si="809"/>
        <v>0</v>
      </c>
      <c r="X2848" s="2">
        <f t="shared" si="801"/>
        <v>0</v>
      </c>
      <c r="Y2848" s="2"/>
    </row>
    <row r="2849" spans="1:25" x14ac:dyDescent="0.2">
      <c r="A2849">
        <v>14</v>
      </c>
      <c r="B2849" s="1">
        <v>42854.583333326431</v>
      </c>
      <c r="C2849">
        <v>44.4</v>
      </c>
      <c r="D2849" s="15">
        <f t="shared" si="802"/>
        <v>44.4</v>
      </c>
      <c r="E2849">
        <v>32</v>
      </c>
      <c r="F2849" s="6">
        <v>14.8485</v>
      </c>
      <c r="G2849" s="6">
        <v>18.41414</v>
      </c>
      <c r="H2849" s="6">
        <f t="shared" si="793"/>
        <v>33.262639999999998</v>
      </c>
      <c r="I2849" s="6">
        <f t="shared" si="794"/>
        <v>12.399999999999999</v>
      </c>
      <c r="J2849" s="6">
        <f t="shared" si="795"/>
        <v>0</v>
      </c>
      <c r="K2849" s="3">
        <f t="shared" si="803"/>
        <v>0</v>
      </c>
      <c r="L2849" s="6">
        <f t="shared" si="796"/>
        <v>20.862639999999999</v>
      </c>
      <c r="M2849" s="6">
        <f t="shared" si="804"/>
        <v>220</v>
      </c>
      <c r="N2849" s="6">
        <f t="shared" si="805"/>
        <v>20.862639999999999</v>
      </c>
      <c r="O2849" s="2">
        <f t="shared" si="797"/>
        <v>-20.862639999999999</v>
      </c>
      <c r="P2849" s="2">
        <f t="shared" si="806"/>
        <v>11.137360000000001</v>
      </c>
      <c r="Q2849" s="2">
        <f t="shared" si="798"/>
        <v>33.262639999999998</v>
      </c>
      <c r="R2849" s="2">
        <f t="shared" si="807"/>
        <v>33.262639999999998</v>
      </c>
      <c r="S2849" s="2">
        <f t="shared" si="799"/>
        <v>0</v>
      </c>
      <c r="T2849" s="2">
        <f t="shared" si="810"/>
        <v>0</v>
      </c>
      <c r="U2849" s="2">
        <f t="shared" si="800"/>
        <v>0</v>
      </c>
      <c r="V2849" t="str">
        <f t="shared" si="808"/>
        <v>Y</v>
      </c>
      <c r="W2849" s="2">
        <f t="shared" si="809"/>
        <v>0</v>
      </c>
      <c r="X2849" s="2">
        <f t="shared" si="801"/>
        <v>0</v>
      </c>
      <c r="Y2849" s="2"/>
    </row>
    <row r="2850" spans="1:25" x14ac:dyDescent="0.2">
      <c r="A2850">
        <v>15</v>
      </c>
      <c r="B2850" s="1">
        <v>42854.624999993095</v>
      </c>
      <c r="C2850">
        <v>44.5</v>
      </c>
      <c r="D2850" s="15">
        <f t="shared" si="802"/>
        <v>44.5</v>
      </c>
      <c r="E2850">
        <v>32</v>
      </c>
      <c r="F2850" s="6">
        <v>12.1845</v>
      </c>
      <c r="G2850" s="6">
        <v>22.466270000000002</v>
      </c>
      <c r="H2850" s="6">
        <f t="shared" si="793"/>
        <v>34.650770000000001</v>
      </c>
      <c r="I2850" s="6">
        <f t="shared" si="794"/>
        <v>12.5</v>
      </c>
      <c r="J2850" s="6">
        <f t="shared" si="795"/>
        <v>0</v>
      </c>
      <c r="K2850" s="3">
        <f t="shared" si="803"/>
        <v>0</v>
      </c>
      <c r="L2850" s="6">
        <f t="shared" si="796"/>
        <v>22.150770000000001</v>
      </c>
      <c r="M2850" s="6">
        <f t="shared" si="804"/>
        <v>220</v>
      </c>
      <c r="N2850" s="6">
        <f t="shared" si="805"/>
        <v>22.150769999999994</v>
      </c>
      <c r="O2850" s="2">
        <f t="shared" si="797"/>
        <v>-22.150769999999994</v>
      </c>
      <c r="P2850" s="2">
        <f t="shared" si="806"/>
        <v>9.8492300000000057</v>
      </c>
      <c r="Q2850" s="2">
        <f t="shared" si="798"/>
        <v>34.650769999999994</v>
      </c>
      <c r="R2850" s="2">
        <f t="shared" si="807"/>
        <v>34.650769999999994</v>
      </c>
      <c r="S2850" s="2">
        <f t="shared" si="799"/>
        <v>0</v>
      </c>
      <c r="T2850" s="2">
        <f t="shared" si="810"/>
        <v>0</v>
      </c>
      <c r="U2850" s="2">
        <f t="shared" si="800"/>
        <v>0</v>
      </c>
      <c r="V2850" t="str">
        <f t="shared" si="808"/>
        <v>Y</v>
      </c>
      <c r="W2850" s="2">
        <f t="shared" si="809"/>
        <v>0</v>
      </c>
      <c r="X2850" s="2">
        <f t="shared" si="801"/>
        <v>0</v>
      </c>
      <c r="Y2850" s="2"/>
    </row>
    <row r="2851" spans="1:25" x14ac:dyDescent="0.2">
      <c r="A2851">
        <v>16</v>
      </c>
      <c r="B2851" s="1">
        <v>42854.666666659759</v>
      </c>
      <c r="C2851">
        <v>44.9</v>
      </c>
      <c r="D2851" s="15">
        <f t="shared" si="802"/>
        <v>44.9</v>
      </c>
      <c r="E2851">
        <v>32</v>
      </c>
      <c r="F2851" s="6">
        <v>8.9430999999999994</v>
      </c>
      <c r="G2851" s="6">
        <v>17.758710000000001</v>
      </c>
      <c r="H2851" s="6">
        <f t="shared" si="793"/>
        <v>26.701810000000002</v>
      </c>
      <c r="I2851" s="6">
        <f t="shared" si="794"/>
        <v>12.899999999999999</v>
      </c>
      <c r="J2851" s="6">
        <f t="shared" si="795"/>
        <v>0</v>
      </c>
      <c r="K2851" s="3">
        <f t="shared" si="803"/>
        <v>0</v>
      </c>
      <c r="L2851" s="6">
        <f t="shared" si="796"/>
        <v>13.801810000000003</v>
      </c>
      <c r="M2851" s="6">
        <f t="shared" si="804"/>
        <v>220</v>
      </c>
      <c r="N2851" s="6">
        <f t="shared" si="805"/>
        <v>13.801809999999989</v>
      </c>
      <c r="O2851" s="2">
        <f t="shared" si="797"/>
        <v>-13.801809999999989</v>
      </c>
      <c r="P2851" s="2">
        <f t="shared" si="806"/>
        <v>18.198190000000011</v>
      </c>
      <c r="Q2851" s="2">
        <f t="shared" si="798"/>
        <v>26.701809999999988</v>
      </c>
      <c r="R2851" s="2">
        <f t="shared" si="807"/>
        <v>26.701809999999988</v>
      </c>
      <c r="S2851" s="2">
        <f t="shared" si="799"/>
        <v>0</v>
      </c>
      <c r="T2851" s="2">
        <f t="shared" si="810"/>
        <v>0</v>
      </c>
      <c r="U2851" s="2">
        <f t="shared" si="800"/>
        <v>0</v>
      </c>
      <c r="V2851" t="str">
        <f t="shared" si="808"/>
        <v>Y</v>
      </c>
      <c r="W2851" s="2">
        <f t="shared" si="809"/>
        <v>0</v>
      </c>
      <c r="X2851" s="2">
        <f t="shared" si="801"/>
        <v>0</v>
      </c>
      <c r="Y2851" s="2"/>
    </row>
    <row r="2852" spans="1:25" x14ac:dyDescent="0.2">
      <c r="A2852">
        <v>17</v>
      </c>
      <c r="B2852" s="1">
        <v>42854.708333326424</v>
      </c>
      <c r="C2852">
        <v>45.5</v>
      </c>
      <c r="D2852" s="15">
        <f t="shared" si="802"/>
        <v>45.5</v>
      </c>
      <c r="E2852">
        <v>32</v>
      </c>
      <c r="F2852" s="6">
        <v>7.4060199999999998</v>
      </c>
      <c r="G2852" s="6">
        <v>5.6952230000000004</v>
      </c>
      <c r="H2852" s="6">
        <f t="shared" si="793"/>
        <v>13.101243</v>
      </c>
      <c r="I2852" s="6">
        <f t="shared" si="794"/>
        <v>13.5</v>
      </c>
      <c r="J2852" s="6">
        <f t="shared" si="795"/>
        <v>0.39875699999999981</v>
      </c>
      <c r="K2852" s="3">
        <f t="shared" si="803"/>
        <v>0.45572228571427331</v>
      </c>
      <c r="L2852" s="6">
        <f t="shared" si="796"/>
        <v>0</v>
      </c>
      <c r="M2852" s="6">
        <f t="shared" si="804"/>
        <v>219.54427771428573</v>
      </c>
      <c r="N2852" s="6">
        <f t="shared" si="805"/>
        <v>5.6965285714284164E-2</v>
      </c>
      <c r="O2852" s="2">
        <f t="shared" si="797"/>
        <v>-5.6965285714284164E-2</v>
      </c>
      <c r="P2852" s="2">
        <f t="shared" si="806"/>
        <v>31.943034714285716</v>
      </c>
      <c r="Q2852" s="2">
        <f t="shared" si="798"/>
        <v>13.556965285714284</v>
      </c>
      <c r="R2852" s="2">
        <f t="shared" si="807"/>
        <v>13.101243</v>
      </c>
      <c r="S2852" s="2">
        <f t="shared" si="799"/>
        <v>0.45572228571428397</v>
      </c>
      <c r="T2852" s="2">
        <f t="shared" si="810"/>
        <v>0</v>
      </c>
      <c r="U2852" s="2">
        <f t="shared" si="800"/>
        <v>0</v>
      </c>
      <c r="V2852" t="str">
        <f t="shared" si="808"/>
        <v>N</v>
      </c>
      <c r="W2852" s="2">
        <f t="shared" si="809"/>
        <v>0</v>
      </c>
      <c r="X2852" s="2">
        <f t="shared" si="801"/>
        <v>0</v>
      </c>
      <c r="Y2852" s="2"/>
    </row>
    <row r="2853" spans="1:25" x14ac:dyDescent="0.2">
      <c r="A2853">
        <v>18</v>
      </c>
      <c r="B2853" s="1">
        <v>42854.749999993088</v>
      </c>
      <c r="C2853">
        <v>46.1</v>
      </c>
      <c r="D2853" s="15">
        <f t="shared" si="802"/>
        <v>46.1</v>
      </c>
      <c r="E2853">
        <v>32</v>
      </c>
      <c r="F2853" s="6">
        <v>6.3481899999999998</v>
      </c>
      <c r="G2853" s="6">
        <v>6.5700369999999994E-2</v>
      </c>
      <c r="H2853" s="6">
        <f t="shared" si="793"/>
        <v>6.4138903699999998</v>
      </c>
      <c r="I2853" s="6">
        <f t="shared" si="794"/>
        <v>14.100000000000001</v>
      </c>
      <c r="J2853" s="6">
        <f t="shared" si="795"/>
        <v>7.6861096300000016</v>
      </c>
      <c r="K2853" s="3">
        <f t="shared" si="803"/>
        <v>8.7841252914285803</v>
      </c>
      <c r="L2853" s="6">
        <f t="shared" si="796"/>
        <v>0</v>
      </c>
      <c r="M2853" s="6">
        <f t="shared" si="804"/>
        <v>210.76015242285715</v>
      </c>
      <c r="N2853" s="6">
        <f t="shared" si="805"/>
        <v>1.0980156614285761</v>
      </c>
      <c r="O2853" s="2">
        <f t="shared" si="797"/>
        <v>-1.0980156614285761</v>
      </c>
      <c r="P2853" s="2">
        <f t="shared" si="806"/>
        <v>30.901984338571424</v>
      </c>
      <c r="Q2853" s="2">
        <f t="shared" si="798"/>
        <v>15.198015661428578</v>
      </c>
      <c r="R2853" s="2">
        <f t="shared" si="807"/>
        <v>6.4138903699999998</v>
      </c>
      <c r="S2853" s="2">
        <f t="shared" si="799"/>
        <v>8.7841252914285768</v>
      </c>
      <c r="T2853" s="2">
        <f t="shared" si="810"/>
        <v>0</v>
      </c>
      <c r="U2853" s="2">
        <f t="shared" si="800"/>
        <v>0</v>
      </c>
      <c r="V2853" t="str">
        <f t="shared" si="808"/>
        <v>N</v>
      </c>
      <c r="W2853" s="2">
        <f t="shared" si="809"/>
        <v>0</v>
      </c>
      <c r="X2853" s="2">
        <f t="shared" si="801"/>
        <v>0</v>
      </c>
      <c r="Y2853" s="2"/>
    </row>
    <row r="2854" spans="1:25" x14ac:dyDescent="0.2">
      <c r="A2854">
        <v>19</v>
      </c>
      <c r="B2854" s="1">
        <v>42854.791666659752</v>
      </c>
      <c r="C2854">
        <v>45.3</v>
      </c>
      <c r="D2854" s="15">
        <f t="shared" si="802"/>
        <v>45.3</v>
      </c>
      <c r="E2854">
        <v>32</v>
      </c>
      <c r="F2854" s="6">
        <v>4.0768899999999997</v>
      </c>
      <c r="G2854" s="6">
        <v>-1.5167529999999999E-2</v>
      </c>
      <c r="H2854" s="6">
        <f t="shared" si="793"/>
        <v>4.0617224699999994</v>
      </c>
      <c r="I2854" s="6">
        <f t="shared" si="794"/>
        <v>13.299999999999997</v>
      </c>
      <c r="J2854" s="6">
        <f t="shared" si="795"/>
        <v>9.2382775299999977</v>
      </c>
      <c r="K2854" s="3">
        <f t="shared" si="803"/>
        <v>10.558031462857144</v>
      </c>
      <c r="L2854" s="6">
        <f t="shared" si="796"/>
        <v>0</v>
      </c>
      <c r="M2854" s="6">
        <f t="shared" si="804"/>
        <v>200.20212096</v>
      </c>
      <c r="N2854" s="6">
        <f t="shared" si="805"/>
        <v>1.3197539328571395</v>
      </c>
      <c r="O2854" s="2">
        <f t="shared" si="797"/>
        <v>-1.3197539328571395</v>
      </c>
      <c r="P2854" s="2">
        <f t="shared" si="806"/>
        <v>30.680246067142861</v>
      </c>
      <c r="Q2854" s="2">
        <f t="shared" si="798"/>
        <v>14.619753932857137</v>
      </c>
      <c r="R2854" s="2">
        <f t="shared" si="807"/>
        <v>4.0617224699999994</v>
      </c>
      <c r="S2854" s="2">
        <f t="shared" si="799"/>
        <v>10.558031462857137</v>
      </c>
      <c r="T2854" s="2">
        <f t="shared" si="810"/>
        <v>0</v>
      </c>
      <c r="U2854" s="2">
        <f t="shared" si="800"/>
        <v>0</v>
      </c>
      <c r="V2854" t="str">
        <f t="shared" si="808"/>
        <v>N</v>
      </c>
      <c r="W2854" s="2">
        <f t="shared" si="809"/>
        <v>0</v>
      </c>
      <c r="X2854" s="2">
        <f t="shared" si="801"/>
        <v>0</v>
      </c>
      <c r="Y2854" s="2"/>
    </row>
    <row r="2855" spans="1:25" x14ac:dyDescent="0.2">
      <c r="A2855">
        <v>20</v>
      </c>
      <c r="B2855" s="1">
        <v>42854.833333326416</v>
      </c>
      <c r="C2855">
        <v>44.8</v>
      </c>
      <c r="D2855" s="15">
        <f t="shared" si="802"/>
        <v>44.8</v>
      </c>
      <c r="E2855">
        <v>32</v>
      </c>
      <c r="F2855" s="6">
        <v>4.1972500000000004</v>
      </c>
      <c r="G2855" s="6">
        <v>-1.5167529999999999E-2</v>
      </c>
      <c r="H2855" s="6">
        <f t="shared" si="793"/>
        <v>4.1820824700000001</v>
      </c>
      <c r="I2855" s="6">
        <f t="shared" si="794"/>
        <v>12.799999999999997</v>
      </c>
      <c r="J2855" s="6">
        <f t="shared" si="795"/>
        <v>8.6179175299999962</v>
      </c>
      <c r="K2855" s="3">
        <f t="shared" si="803"/>
        <v>9.8490486057142732</v>
      </c>
      <c r="L2855" s="6">
        <f t="shared" si="796"/>
        <v>0</v>
      </c>
      <c r="M2855" s="6">
        <f t="shared" si="804"/>
        <v>190.35307235428573</v>
      </c>
      <c r="N2855" s="6">
        <f t="shared" si="805"/>
        <v>1.2311310757142735</v>
      </c>
      <c r="O2855" s="2">
        <f t="shared" si="797"/>
        <v>-1.2311310757142735</v>
      </c>
      <c r="P2855" s="2">
        <f t="shared" si="806"/>
        <v>30.768868924285727</v>
      </c>
      <c r="Q2855" s="2">
        <f t="shared" si="798"/>
        <v>14.031131075714271</v>
      </c>
      <c r="R2855" s="2">
        <f t="shared" si="807"/>
        <v>4.1820824700000001</v>
      </c>
      <c r="S2855" s="2">
        <f t="shared" si="799"/>
        <v>9.8490486057142697</v>
      </c>
      <c r="T2855" s="2">
        <f t="shared" si="810"/>
        <v>0</v>
      </c>
      <c r="U2855" s="2">
        <f t="shared" si="800"/>
        <v>0</v>
      </c>
      <c r="V2855" t="str">
        <f t="shared" si="808"/>
        <v>N</v>
      </c>
      <c r="W2855" s="2">
        <f t="shared" si="809"/>
        <v>0</v>
      </c>
      <c r="X2855" s="2">
        <f t="shared" si="801"/>
        <v>0</v>
      </c>
      <c r="Y2855" s="2"/>
    </row>
    <row r="2856" spans="1:25" x14ac:dyDescent="0.2">
      <c r="A2856">
        <v>21</v>
      </c>
      <c r="B2856" s="1">
        <v>42854.874999993081</v>
      </c>
      <c r="C2856">
        <v>46.7</v>
      </c>
      <c r="D2856" s="15">
        <f t="shared" si="802"/>
        <v>46.7</v>
      </c>
      <c r="E2856">
        <v>32</v>
      </c>
      <c r="F2856" s="6">
        <v>4.3650399999999996</v>
      </c>
      <c r="G2856" s="6">
        <v>-1.5167529999999999E-2</v>
      </c>
      <c r="H2856" s="6">
        <f t="shared" si="793"/>
        <v>4.3498724699999993</v>
      </c>
      <c r="I2856" s="6">
        <f t="shared" si="794"/>
        <v>14.700000000000003</v>
      </c>
      <c r="J2856" s="6">
        <f t="shared" si="795"/>
        <v>10.350127530000004</v>
      </c>
      <c r="K2856" s="3">
        <f t="shared" si="803"/>
        <v>11.828717177142863</v>
      </c>
      <c r="L2856" s="6">
        <f t="shared" si="796"/>
        <v>0</v>
      </c>
      <c r="M2856" s="6">
        <f t="shared" si="804"/>
        <v>178.52435517714287</v>
      </c>
      <c r="N2856" s="6">
        <f t="shared" si="805"/>
        <v>1.4785896471428543</v>
      </c>
      <c r="O2856" s="2">
        <f t="shared" si="797"/>
        <v>-1.4785896471428543</v>
      </c>
      <c r="P2856" s="2">
        <f t="shared" si="806"/>
        <v>30.521410352857146</v>
      </c>
      <c r="Q2856" s="2">
        <f t="shared" si="798"/>
        <v>16.178589647142857</v>
      </c>
      <c r="R2856" s="2">
        <f t="shared" si="807"/>
        <v>4.3498724699999993</v>
      </c>
      <c r="S2856" s="2">
        <f t="shared" si="799"/>
        <v>11.828717177142858</v>
      </c>
      <c r="T2856" s="2">
        <f t="shared" si="810"/>
        <v>0</v>
      </c>
      <c r="U2856" s="2">
        <f t="shared" si="800"/>
        <v>0</v>
      </c>
      <c r="V2856" t="str">
        <f t="shared" si="808"/>
        <v>N</v>
      </c>
      <c r="W2856" s="2">
        <f t="shared" si="809"/>
        <v>0</v>
      </c>
      <c r="X2856" s="2">
        <f t="shared" si="801"/>
        <v>0</v>
      </c>
      <c r="Y2856" s="2"/>
    </row>
    <row r="2857" spans="1:25" x14ac:dyDescent="0.2">
      <c r="A2857">
        <v>22</v>
      </c>
      <c r="B2857" s="1">
        <v>42854.916666659745</v>
      </c>
      <c r="C2857">
        <v>44.9</v>
      </c>
      <c r="D2857" s="15">
        <f t="shared" si="802"/>
        <v>44.9</v>
      </c>
      <c r="E2857">
        <v>32</v>
      </c>
      <c r="F2857" s="6">
        <v>5.4647500000000004</v>
      </c>
      <c r="G2857" s="6">
        <v>-1.5167529999999999E-2</v>
      </c>
      <c r="H2857" s="6">
        <f t="shared" si="793"/>
        <v>5.4495824700000002</v>
      </c>
      <c r="I2857" s="6">
        <f t="shared" si="794"/>
        <v>12.899999999999999</v>
      </c>
      <c r="J2857" s="6">
        <f t="shared" si="795"/>
        <v>7.4504175299999984</v>
      </c>
      <c r="K2857" s="3">
        <f t="shared" si="803"/>
        <v>8.5147628914285747</v>
      </c>
      <c r="L2857" s="6">
        <f t="shared" si="796"/>
        <v>0</v>
      </c>
      <c r="M2857" s="6">
        <f t="shared" si="804"/>
        <v>170.00959228571429</v>
      </c>
      <c r="N2857" s="6">
        <f t="shared" si="805"/>
        <v>1.0643453614285647</v>
      </c>
      <c r="O2857" s="2">
        <f t="shared" si="797"/>
        <v>-1.0643453614285647</v>
      </c>
      <c r="P2857" s="2">
        <f t="shared" si="806"/>
        <v>30.935654638571435</v>
      </c>
      <c r="Q2857" s="2">
        <f t="shared" si="798"/>
        <v>13.964345361428563</v>
      </c>
      <c r="R2857" s="2">
        <f t="shared" si="807"/>
        <v>5.4495824700000002</v>
      </c>
      <c r="S2857" s="2">
        <f t="shared" si="799"/>
        <v>8.514762891428564</v>
      </c>
      <c r="T2857" s="2">
        <f t="shared" si="810"/>
        <v>0</v>
      </c>
      <c r="U2857" s="2">
        <f t="shared" si="800"/>
        <v>0</v>
      </c>
      <c r="V2857" t="str">
        <f t="shared" si="808"/>
        <v>N</v>
      </c>
      <c r="W2857" s="2">
        <f t="shared" si="809"/>
        <v>0</v>
      </c>
      <c r="X2857" s="2">
        <f t="shared" si="801"/>
        <v>0</v>
      </c>
      <c r="Y2857" s="2"/>
    </row>
    <row r="2858" spans="1:25" x14ac:dyDescent="0.2">
      <c r="A2858">
        <v>23</v>
      </c>
      <c r="B2858" s="1">
        <v>42854.958333326409</v>
      </c>
      <c r="C2858">
        <v>42.6</v>
      </c>
      <c r="D2858" s="15">
        <f t="shared" si="802"/>
        <v>42.6</v>
      </c>
      <c r="E2858">
        <v>32</v>
      </c>
      <c r="F2858" s="6">
        <v>10.0915</v>
      </c>
      <c r="G2858" s="6">
        <v>-1.5167529999999999E-2</v>
      </c>
      <c r="H2858" s="6">
        <f t="shared" si="793"/>
        <v>10.076332470000001</v>
      </c>
      <c r="I2858" s="6">
        <f t="shared" si="794"/>
        <v>10.600000000000001</v>
      </c>
      <c r="J2858" s="6">
        <f t="shared" si="795"/>
        <v>0.52366753000000088</v>
      </c>
      <c r="K2858" s="3">
        <f t="shared" si="803"/>
        <v>0.59847717714285409</v>
      </c>
      <c r="L2858" s="6">
        <f t="shared" si="796"/>
        <v>0</v>
      </c>
      <c r="M2858" s="6">
        <f t="shared" si="804"/>
        <v>169.41111510857144</v>
      </c>
      <c r="N2858" s="6">
        <f t="shared" si="805"/>
        <v>7.480964714284255E-2</v>
      </c>
      <c r="O2858" s="2">
        <f t="shared" si="797"/>
        <v>-7.480964714284255E-2</v>
      </c>
      <c r="P2858" s="2">
        <f t="shared" si="806"/>
        <v>31.925190352857157</v>
      </c>
      <c r="Q2858" s="2">
        <f t="shared" si="798"/>
        <v>10.674809647142844</v>
      </c>
      <c r="R2858" s="2">
        <f t="shared" si="807"/>
        <v>10.076332470000001</v>
      </c>
      <c r="S2858" s="2">
        <f t="shared" si="799"/>
        <v>0.59847717714284343</v>
      </c>
      <c r="T2858" s="2">
        <f t="shared" si="810"/>
        <v>0</v>
      </c>
      <c r="U2858" s="2">
        <f t="shared" si="800"/>
        <v>0</v>
      </c>
      <c r="V2858" t="str">
        <f t="shared" si="808"/>
        <v>N</v>
      </c>
      <c r="W2858" s="2">
        <f t="shared" si="809"/>
        <v>0</v>
      </c>
      <c r="X2858" s="2">
        <f t="shared" si="801"/>
        <v>0</v>
      </c>
      <c r="Y2858" s="2"/>
    </row>
    <row r="2859" spans="1:25" x14ac:dyDescent="0.2">
      <c r="A2859">
        <v>0</v>
      </c>
      <c r="B2859" s="1">
        <v>42854.999999993073</v>
      </c>
      <c r="C2859">
        <v>39.700000000000003</v>
      </c>
      <c r="D2859" s="15">
        <f t="shared" si="802"/>
        <v>39.700000000000003</v>
      </c>
      <c r="E2859">
        <v>32</v>
      </c>
      <c r="F2859" s="6">
        <v>11.0146</v>
      </c>
      <c r="G2859" s="6">
        <v>-1.5167529999999999E-2</v>
      </c>
      <c r="H2859" s="6">
        <f t="shared" si="793"/>
        <v>10.99943247</v>
      </c>
      <c r="I2859" s="6">
        <f t="shared" si="794"/>
        <v>7.7000000000000028</v>
      </c>
      <c r="J2859" s="6">
        <f t="shared" si="795"/>
        <v>0</v>
      </c>
      <c r="K2859" s="3">
        <f t="shared" si="803"/>
        <v>0</v>
      </c>
      <c r="L2859" s="6">
        <f t="shared" si="796"/>
        <v>3.2994324699999975</v>
      </c>
      <c r="M2859" s="6">
        <f t="shared" si="804"/>
        <v>172.71054757857144</v>
      </c>
      <c r="N2859" s="6">
        <f t="shared" si="805"/>
        <v>0</v>
      </c>
      <c r="O2859" s="2">
        <f t="shared" si="797"/>
        <v>0</v>
      </c>
      <c r="P2859" s="2">
        <f t="shared" si="806"/>
        <v>32</v>
      </c>
      <c r="Q2859" s="2">
        <f t="shared" si="798"/>
        <v>7.7000000000000028</v>
      </c>
      <c r="R2859" s="2">
        <f t="shared" si="807"/>
        <v>7.7000000000000028</v>
      </c>
      <c r="S2859" s="2">
        <f t="shared" si="799"/>
        <v>0</v>
      </c>
      <c r="T2859" s="2">
        <f t="shared" si="810"/>
        <v>3.2994324699999993</v>
      </c>
      <c r="U2859" s="2">
        <f t="shared" si="800"/>
        <v>0</v>
      </c>
      <c r="V2859" t="str">
        <f t="shared" si="808"/>
        <v>N</v>
      </c>
      <c r="W2859" s="2">
        <f t="shared" si="809"/>
        <v>0</v>
      </c>
      <c r="X2859" s="2">
        <f t="shared" si="801"/>
        <v>0</v>
      </c>
      <c r="Y2859" s="2"/>
    </row>
    <row r="2860" spans="1:25" x14ac:dyDescent="0.2">
      <c r="A2860">
        <v>1</v>
      </c>
      <c r="B2860" s="1">
        <v>42855.041666659738</v>
      </c>
      <c r="C2860">
        <v>35.4</v>
      </c>
      <c r="D2860" s="15">
        <f t="shared" si="802"/>
        <v>35.4</v>
      </c>
      <c r="E2860">
        <v>32</v>
      </c>
      <c r="F2860" s="6">
        <v>10.5563</v>
      </c>
      <c r="G2860" s="6">
        <v>-1.5167529999999999E-2</v>
      </c>
      <c r="H2860" s="6">
        <f t="shared" si="793"/>
        <v>10.541132470000001</v>
      </c>
      <c r="I2860" s="6">
        <f t="shared" si="794"/>
        <v>3.3999999999999986</v>
      </c>
      <c r="J2860" s="6">
        <f t="shared" si="795"/>
        <v>0</v>
      </c>
      <c r="K2860" s="3">
        <f t="shared" si="803"/>
        <v>0</v>
      </c>
      <c r="L2860" s="6">
        <f t="shared" si="796"/>
        <v>7.1411324700000023</v>
      </c>
      <c r="M2860" s="6">
        <f t="shared" si="804"/>
        <v>179.85168004857144</v>
      </c>
      <c r="N2860" s="6">
        <f t="shared" si="805"/>
        <v>0</v>
      </c>
      <c r="O2860" s="2">
        <f t="shared" si="797"/>
        <v>0</v>
      </c>
      <c r="P2860" s="2">
        <f t="shared" si="806"/>
        <v>32</v>
      </c>
      <c r="Q2860" s="2">
        <f t="shared" si="798"/>
        <v>3.3999999999999986</v>
      </c>
      <c r="R2860" s="2">
        <f t="shared" si="807"/>
        <v>3.3999999999999986</v>
      </c>
      <c r="S2860" s="2">
        <f t="shared" si="799"/>
        <v>0</v>
      </c>
      <c r="T2860" s="2">
        <f t="shared" si="810"/>
        <v>7.1411324700000023</v>
      </c>
      <c r="U2860" s="2">
        <f t="shared" si="800"/>
        <v>0</v>
      </c>
      <c r="V2860" t="str">
        <f t="shared" si="808"/>
        <v>N</v>
      </c>
      <c r="W2860" s="2">
        <f t="shared" si="809"/>
        <v>0</v>
      </c>
      <c r="X2860" s="2">
        <f t="shared" si="801"/>
        <v>0</v>
      </c>
      <c r="Y2860" s="2"/>
    </row>
    <row r="2861" spans="1:25" x14ac:dyDescent="0.2">
      <c r="A2861">
        <v>2</v>
      </c>
      <c r="B2861" s="1">
        <v>42855.083333326402</v>
      </c>
      <c r="C2861">
        <v>36.9</v>
      </c>
      <c r="D2861" s="15">
        <f t="shared" si="802"/>
        <v>36.9</v>
      </c>
      <c r="E2861">
        <v>32</v>
      </c>
      <c r="F2861" s="6">
        <v>11.6624</v>
      </c>
      <c r="G2861" s="6">
        <v>-1.5167529999999999E-2</v>
      </c>
      <c r="H2861" s="6">
        <f t="shared" si="793"/>
        <v>11.647232470000001</v>
      </c>
      <c r="I2861" s="6">
        <f t="shared" si="794"/>
        <v>4.8999999999999986</v>
      </c>
      <c r="J2861" s="6">
        <f t="shared" si="795"/>
        <v>0</v>
      </c>
      <c r="K2861" s="3">
        <f t="shared" si="803"/>
        <v>0</v>
      </c>
      <c r="L2861" s="6">
        <f t="shared" si="796"/>
        <v>6.7472324700000019</v>
      </c>
      <c r="M2861" s="6">
        <f t="shared" si="804"/>
        <v>186.59891251857144</v>
      </c>
      <c r="N2861" s="6">
        <f t="shared" si="805"/>
        <v>0</v>
      </c>
      <c r="O2861" s="2">
        <f t="shared" si="797"/>
        <v>0</v>
      </c>
      <c r="P2861" s="2">
        <f t="shared" si="806"/>
        <v>32</v>
      </c>
      <c r="Q2861" s="2">
        <f t="shared" si="798"/>
        <v>4.8999999999999986</v>
      </c>
      <c r="R2861" s="2">
        <f t="shared" si="807"/>
        <v>4.8999999999999986</v>
      </c>
      <c r="S2861" s="2">
        <f t="shared" si="799"/>
        <v>0</v>
      </c>
      <c r="T2861" s="2">
        <f t="shared" si="810"/>
        <v>6.7472324700000001</v>
      </c>
      <c r="U2861" s="2">
        <f t="shared" si="800"/>
        <v>0</v>
      </c>
      <c r="V2861" t="str">
        <f t="shared" si="808"/>
        <v>N</v>
      </c>
      <c r="W2861" s="2">
        <f t="shared" si="809"/>
        <v>0</v>
      </c>
      <c r="X2861" s="2">
        <f t="shared" si="801"/>
        <v>0</v>
      </c>
      <c r="Y2861" s="2"/>
    </row>
    <row r="2862" spans="1:25" x14ac:dyDescent="0.2">
      <c r="A2862">
        <v>3</v>
      </c>
      <c r="B2862" s="1">
        <v>42855.124999993066</v>
      </c>
      <c r="C2862">
        <v>35.4</v>
      </c>
      <c r="D2862" s="15">
        <f t="shared" si="802"/>
        <v>35.4</v>
      </c>
      <c r="E2862">
        <v>32</v>
      </c>
      <c r="F2862" s="6">
        <v>12.8278</v>
      </c>
      <c r="G2862" s="6">
        <v>-1.5167529999999999E-2</v>
      </c>
      <c r="H2862" s="6">
        <f t="shared" si="793"/>
        <v>12.81263247</v>
      </c>
      <c r="I2862" s="6">
        <f t="shared" si="794"/>
        <v>3.3999999999999986</v>
      </c>
      <c r="J2862" s="6">
        <f t="shared" si="795"/>
        <v>0</v>
      </c>
      <c r="K2862" s="3">
        <f t="shared" si="803"/>
        <v>0</v>
      </c>
      <c r="L2862" s="6">
        <f t="shared" si="796"/>
        <v>9.4126324700000019</v>
      </c>
      <c r="M2862" s="6">
        <f t="shared" si="804"/>
        <v>196.01154498857144</v>
      </c>
      <c r="N2862" s="6">
        <f t="shared" si="805"/>
        <v>0</v>
      </c>
      <c r="O2862" s="2">
        <f t="shared" si="797"/>
        <v>0</v>
      </c>
      <c r="P2862" s="2">
        <f t="shared" si="806"/>
        <v>32</v>
      </c>
      <c r="Q2862" s="2">
        <f t="shared" si="798"/>
        <v>3.3999999999999986</v>
      </c>
      <c r="R2862" s="2">
        <f t="shared" si="807"/>
        <v>3.3999999999999986</v>
      </c>
      <c r="S2862" s="2">
        <f t="shared" si="799"/>
        <v>0</v>
      </c>
      <c r="T2862" s="2">
        <f t="shared" si="810"/>
        <v>9.4126324700000055</v>
      </c>
      <c r="U2862" s="2">
        <f t="shared" si="800"/>
        <v>0</v>
      </c>
      <c r="V2862" t="str">
        <f t="shared" si="808"/>
        <v>N</v>
      </c>
      <c r="W2862" s="2">
        <f t="shared" si="809"/>
        <v>0</v>
      </c>
      <c r="X2862" s="2">
        <f t="shared" si="801"/>
        <v>0</v>
      </c>
      <c r="Y2862" s="2"/>
    </row>
    <row r="2863" spans="1:25" x14ac:dyDescent="0.2">
      <c r="A2863">
        <v>4</v>
      </c>
      <c r="B2863" s="1">
        <v>42855.16666665973</v>
      </c>
      <c r="C2863">
        <v>32.700000000000003</v>
      </c>
      <c r="D2863" s="15">
        <f t="shared" si="802"/>
        <v>32.700000000000003</v>
      </c>
      <c r="E2863">
        <v>32</v>
      </c>
      <c r="F2863" s="6">
        <v>13.3347</v>
      </c>
      <c r="G2863" s="6">
        <v>-1.5167529999999999E-2</v>
      </c>
      <c r="H2863" s="6">
        <f t="shared" si="793"/>
        <v>13.31953247</v>
      </c>
      <c r="I2863" s="6">
        <f t="shared" si="794"/>
        <v>0.70000000000000284</v>
      </c>
      <c r="J2863" s="6">
        <f t="shared" si="795"/>
        <v>0</v>
      </c>
      <c r="K2863" s="3">
        <f t="shared" si="803"/>
        <v>0</v>
      </c>
      <c r="L2863" s="6">
        <f t="shared" si="796"/>
        <v>12.619532469999998</v>
      </c>
      <c r="M2863" s="6">
        <f t="shared" si="804"/>
        <v>208.63107745857144</v>
      </c>
      <c r="N2863" s="6">
        <f t="shared" si="805"/>
        <v>0</v>
      </c>
      <c r="O2863" s="2">
        <f t="shared" si="797"/>
        <v>0</v>
      </c>
      <c r="P2863" s="2">
        <f t="shared" si="806"/>
        <v>32</v>
      </c>
      <c r="Q2863" s="2">
        <f t="shared" si="798"/>
        <v>0.70000000000000284</v>
      </c>
      <c r="R2863" s="2">
        <f t="shared" si="807"/>
        <v>0.70000000000000284</v>
      </c>
      <c r="S2863" s="2">
        <f t="shared" si="799"/>
        <v>0</v>
      </c>
      <c r="T2863" s="2">
        <f t="shared" si="810"/>
        <v>12.619532469999996</v>
      </c>
      <c r="U2863" s="2">
        <f t="shared" si="800"/>
        <v>0</v>
      </c>
      <c r="V2863" t="str">
        <f t="shared" si="808"/>
        <v>N</v>
      </c>
      <c r="W2863" s="2">
        <f t="shared" si="809"/>
        <v>0</v>
      </c>
      <c r="X2863" s="2">
        <f t="shared" si="801"/>
        <v>0</v>
      </c>
      <c r="Y2863" s="2"/>
    </row>
    <row r="2864" spans="1:25" x14ac:dyDescent="0.2">
      <c r="A2864">
        <v>5</v>
      </c>
      <c r="B2864" s="1">
        <v>42855.208333326394</v>
      </c>
      <c r="C2864">
        <v>32.299999999999997</v>
      </c>
      <c r="D2864" s="15">
        <f t="shared" si="802"/>
        <v>32.299999999999997</v>
      </c>
      <c r="E2864">
        <v>32</v>
      </c>
      <c r="F2864" s="6">
        <v>10.8809</v>
      </c>
      <c r="G2864" s="6">
        <v>-1.5167529999999999E-2</v>
      </c>
      <c r="H2864" s="6">
        <f t="shared" si="793"/>
        <v>10.865732470000001</v>
      </c>
      <c r="I2864" s="6">
        <f t="shared" si="794"/>
        <v>0.29999999999999716</v>
      </c>
      <c r="J2864" s="6">
        <f t="shared" si="795"/>
        <v>0</v>
      </c>
      <c r="K2864" s="3">
        <f t="shared" si="803"/>
        <v>0</v>
      </c>
      <c r="L2864" s="6">
        <f t="shared" si="796"/>
        <v>10.565732470000004</v>
      </c>
      <c r="M2864" s="6">
        <f t="shared" si="804"/>
        <v>219.19680992857144</v>
      </c>
      <c r="N2864" s="6">
        <f t="shared" si="805"/>
        <v>0</v>
      </c>
      <c r="O2864" s="2">
        <f t="shared" si="797"/>
        <v>0</v>
      </c>
      <c r="P2864" s="2">
        <f t="shared" si="806"/>
        <v>32</v>
      </c>
      <c r="Q2864" s="2">
        <f t="shared" si="798"/>
        <v>0.29999999999999716</v>
      </c>
      <c r="R2864" s="2">
        <f t="shared" si="807"/>
        <v>0.29999999999999716</v>
      </c>
      <c r="S2864" s="2">
        <f t="shared" si="799"/>
        <v>0</v>
      </c>
      <c r="T2864" s="2">
        <f t="shared" si="810"/>
        <v>10.56573247</v>
      </c>
      <c r="U2864" s="2">
        <f t="shared" si="800"/>
        <v>0</v>
      </c>
      <c r="V2864" t="str">
        <f t="shared" si="808"/>
        <v>N</v>
      </c>
      <c r="W2864" s="2">
        <f t="shared" si="809"/>
        <v>0</v>
      </c>
      <c r="X2864" s="2">
        <f t="shared" si="801"/>
        <v>0</v>
      </c>
      <c r="Y2864" s="2"/>
    </row>
    <row r="2865" spans="1:25" x14ac:dyDescent="0.2">
      <c r="A2865">
        <v>6</v>
      </c>
      <c r="B2865" s="1">
        <v>42855.249999993059</v>
      </c>
      <c r="C2865">
        <v>31.8</v>
      </c>
      <c r="D2865" s="15">
        <f t="shared" si="802"/>
        <v>31.8</v>
      </c>
      <c r="E2865">
        <v>32</v>
      </c>
      <c r="F2865" s="6">
        <v>9.2384400000000007</v>
      </c>
      <c r="G2865" s="6">
        <v>1.53972117</v>
      </c>
      <c r="H2865" s="6">
        <f t="shared" si="793"/>
        <v>10.778161170000001</v>
      </c>
      <c r="I2865" s="6">
        <f t="shared" si="794"/>
        <v>0</v>
      </c>
      <c r="J2865" s="6">
        <f t="shared" si="795"/>
        <v>0</v>
      </c>
      <c r="K2865" s="3">
        <f t="shared" si="803"/>
        <v>0</v>
      </c>
      <c r="L2865" s="6">
        <f t="shared" si="796"/>
        <v>10.778161170000001</v>
      </c>
      <c r="M2865" s="6">
        <f t="shared" si="804"/>
        <v>220</v>
      </c>
      <c r="N2865" s="6">
        <f t="shared" si="805"/>
        <v>9.9749710985714444</v>
      </c>
      <c r="O2865" s="2">
        <f t="shared" si="797"/>
        <v>-9.9749710985714444</v>
      </c>
      <c r="P2865" s="2">
        <f t="shared" si="806"/>
        <v>22.025028901428556</v>
      </c>
      <c r="Q2865" s="2">
        <f t="shared" si="798"/>
        <v>9.7749710985714451</v>
      </c>
      <c r="R2865" s="2">
        <f t="shared" si="807"/>
        <v>9.7749710985714451</v>
      </c>
      <c r="S2865" s="2">
        <f t="shared" si="799"/>
        <v>0</v>
      </c>
      <c r="T2865" s="2">
        <f t="shared" si="810"/>
        <v>0.8031900714285598</v>
      </c>
      <c r="U2865" s="2">
        <f t="shared" si="800"/>
        <v>0</v>
      </c>
      <c r="V2865" t="str">
        <f t="shared" si="808"/>
        <v>N</v>
      </c>
      <c r="W2865" s="2">
        <f t="shared" si="809"/>
        <v>0</v>
      </c>
      <c r="X2865" s="2">
        <f t="shared" si="801"/>
        <v>0</v>
      </c>
      <c r="Y2865" s="2"/>
    </row>
    <row r="2866" spans="1:25" x14ac:dyDescent="0.2">
      <c r="A2866">
        <v>7</v>
      </c>
      <c r="B2866" s="1">
        <v>42855.291666659723</v>
      </c>
      <c r="C2866">
        <v>32.5</v>
      </c>
      <c r="D2866" s="15">
        <f t="shared" si="802"/>
        <v>32.5</v>
      </c>
      <c r="E2866">
        <v>32</v>
      </c>
      <c r="F2866" s="6">
        <v>6.4750399999999999</v>
      </c>
      <c r="G2866" s="6">
        <v>8.6493899999999986</v>
      </c>
      <c r="H2866" s="6">
        <f t="shared" si="793"/>
        <v>15.124429999999998</v>
      </c>
      <c r="I2866" s="6">
        <f t="shared" si="794"/>
        <v>0.5</v>
      </c>
      <c r="J2866" s="6">
        <f t="shared" si="795"/>
        <v>0</v>
      </c>
      <c r="K2866" s="3">
        <f t="shared" si="803"/>
        <v>0</v>
      </c>
      <c r="L2866" s="6">
        <f t="shared" si="796"/>
        <v>14.624429999999998</v>
      </c>
      <c r="M2866" s="6">
        <f t="shared" si="804"/>
        <v>220</v>
      </c>
      <c r="N2866" s="6">
        <f t="shared" si="805"/>
        <v>14.62442999999999</v>
      </c>
      <c r="O2866" s="2">
        <f t="shared" si="797"/>
        <v>-14.62442999999999</v>
      </c>
      <c r="P2866" s="2">
        <f t="shared" si="806"/>
        <v>17.37557000000001</v>
      </c>
      <c r="Q2866" s="2">
        <f t="shared" si="798"/>
        <v>15.12442999999999</v>
      </c>
      <c r="R2866" s="2">
        <f t="shared" si="807"/>
        <v>15.12442999999999</v>
      </c>
      <c r="S2866" s="2">
        <f t="shared" si="799"/>
        <v>0</v>
      </c>
      <c r="T2866" s="2">
        <f t="shared" si="810"/>
        <v>0</v>
      </c>
      <c r="U2866" s="2">
        <f t="shared" si="800"/>
        <v>0</v>
      </c>
      <c r="V2866" t="str">
        <f t="shared" si="808"/>
        <v>N</v>
      </c>
      <c r="W2866" s="2">
        <f t="shared" si="809"/>
        <v>0</v>
      </c>
      <c r="X2866" s="2">
        <f t="shared" si="801"/>
        <v>0</v>
      </c>
      <c r="Y2866" s="2"/>
    </row>
    <row r="2867" spans="1:25" x14ac:dyDescent="0.2">
      <c r="A2867">
        <v>8</v>
      </c>
      <c r="B2867" s="1">
        <v>42855.333333326387</v>
      </c>
      <c r="C2867">
        <v>34.1</v>
      </c>
      <c r="D2867" s="15">
        <f t="shared" si="802"/>
        <v>34.1</v>
      </c>
      <c r="E2867">
        <v>32</v>
      </c>
      <c r="F2867" s="6">
        <v>7.7021199999999999</v>
      </c>
      <c r="G2867" s="6">
        <v>21.296279999999999</v>
      </c>
      <c r="H2867" s="6">
        <f t="shared" si="793"/>
        <v>28.9984</v>
      </c>
      <c r="I2867" s="6">
        <f t="shared" si="794"/>
        <v>2.1000000000000014</v>
      </c>
      <c r="J2867" s="6">
        <f t="shared" si="795"/>
        <v>0</v>
      </c>
      <c r="K2867" s="3">
        <f t="shared" si="803"/>
        <v>0</v>
      </c>
      <c r="L2867" s="6">
        <f t="shared" si="796"/>
        <v>26.898399999999999</v>
      </c>
      <c r="M2867" s="6">
        <f t="shared" si="804"/>
        <v>220</v>
      </c>
      <c r="N2867" s="6">
        <f t="shared" si="805"/>
        <v>26.898400000000009</v>
      </c>
      <c r="O2867" s="2">
        <f t="shared" si="797"/>
        <v>-26.898400000000009</v>
      </c>
      <c r="P2867" s="2">
        <f t="shared" si="806"/>
        <v>5.1015999999999906</v>
      </c>
      <c r="Q2867" s="2">
        <f t="shared" si="798"/>
        <v>28.998400000000011</v>
      </c>
      <c r="R2867" s="2">
        <f t="shared" si="807"/>
        <v>28.998400000000011</v>
      </c>
      <c r="S2867" s="2">
        <f t="shared" si="799"/>
        <v>0</v>
      </c>
      <c r="T2867" s="2">
        <f t="shared" si="810"/>
        <v>0</v>
      </c>
      <c r="U2867" s="2">
        <f t="shared" si="800"/>
        <v>0</v>
      </c>
      <c r="V2867" t="str">
        <f t="shared" si="808"/>
        <v>Y</v>
      </c>
      <c r="W2867" s="2">
        <f t="shared" si="809"/>
        <v>0</v>
      </c>
      <c r="X2867" s="2">
        <f t="shared" si="801"/>
        <v>0</v>
      </c>
      <c r="Y2867" s="2"/>
    </row>
    <row r="2868" spans="1:25" x14ac:dyDescent="0.2">
      <c r="A2868">
        <v>9</v>
      </c>
      <c r="B2868" s="1">
        <v>42855.374999993051</v>
      </c>
      <c r="C2868">
        <v>38.1</v>
      </c>
      <c r="D2868" s="15">
        <f t="shared" si="802"/>
        <v>38.1</v>
      </c>
      <c r="E2868">
        <v>32</v>
      </c>
      <c r="F2868" s="6">
        <v>8.8428500000000003</v>
      </c>
      <c r="G2868" s="6">
        <v>34.240300000000005</v>
      </c>
      <c r="H2868" s="6">
        <f t="shared" si="793"/>
        <v>43.083150000000003</v>
      </c>
      <c r="I2868" s="6">
        <f t="shared" si="794"/>
        <v>6.1000000000000014</v>
      </c>
      <c r="J2868" s="6">
        <f t="shared" si="795"/>
        <v>0</v>
      </c>
      <c r="K2868" s="3">
        <f t="shared" si="803"/>
        <v>0</v>
      </c>
      <c r="L2868" s="6">
        <f t="shared" si="796"/>
        <v>36.983150000000002</v>
      </c>
      <c r="M2868" s="6">
        <f t="shared" si="804"/>
        <v>220</v>
      </c>
      <c r="N2868" s="6">
        <f t="shared" si="805"/>
        <v>36.983150000000023</v>
      </c>
      <c r="O2868" s="2">
        <f t="shared" si="797"/>
        <v>-32</v>
      </c>
      <c r="P2868" s="2">
        <f t="shared" si="806"/>
        <v>0</v>
      </c>
      <c r="Q2868" s="2">
        <f t="shared" si="798"/>
        <v>38.1</v>
      </c>
      <c r="R2868" s="2">
        <f t="shared" si="807"/>
        <v>38.1</v>
      </c>
      <c r="S2868" s="2">
        <f t="shared" si="799"/>
        <v>0</v>
      </c>
      <c r="T2868" s="2">
        <f t="shared" si="810"/>
        <v>0</v>
      </c>
      <c r="U2868" s="2">
        <f t="shared" si="800"/>
        <v>4.9831500000000233</v>
      </c>
      <c r="V2868" t="str">
        <f t="shared" si="808"/>
        <v>Y</v>
      </c>
      <c r="W2868" s="2">
        <f t="shared" si="809"/>
        <v>4.9831500000000233</v>
      </c>
      <c r="X2868" s="2">
        <f t="shared" si="801"/>
        <v>0</v>
      </c>
      <c r="Y2868" s="2"/>
    </row>
    <row r="2869" spans="1:25" x14ac:dyDescent="0.2">
      <c r="A2869">
        <v>10</v>
      </c>
      <c r="B2869" s="1">
        <v>42855.416666659716</v>
      </c>
      <c r="C2869">
        <v>39.200000000000003</v>
      </c>
      <c r="D2869" s="15">
        <f t="shared" si="802"/>
        <v>39.200000000000003</v>
      </c>
      <c r="E2869">
        <v>32</v>
      </c>
      <c r="F2869" s="6">
        <v>8.6214999999999993</v>
      </c>
      <c r="G2869" s="6">
        <v>27.778809999999996</v>
      </c>
      <c r="H2869" s="6">
        <f t="shared" si="793"/>
        <v>36.400309999999998</v>
      </c>
      <c r="I2869" s="6">
        <f t="shared" si="794"/>
        <v>7.2000000000000028</v>
      </c>
      <c r="J2869" s="6">
        <f t="shared" si="795"/>
        <v>0</v>
      </c>
      <c r="K2869" s="3">
        <f t="shared" si="803"/>
        <v>0</v>
      </c>
      <c r="L2869" s="6">
        <f t="shared" si="796"/>
        <v>29.200309999999995</v>
      </c>
      <c r="M2869" s="6">
        <f t="shared" si="804"/>
        <v>220</v>
      </c>
      <c r="N2869" s="6">
        <f t="shared" si="805"/>
        <v>29.200310000000002</v>
      </c>
      <c r="O2869" s="2">
        <f t="shared" si="797"/>
        <v>-29.200310000000002</v>
      </c>
      <c r="P2869" s="2">
        <f t="shared" si="806"/>
        <v>2.7996899999999982</v>
      </c>
      <c r="Q2869" s="2">
        <f t="shared" si="798"/>
        <v>36.400310000000005</v>
      </c>
      <c r="R2869" s="2">
        <f t="shared" si="807"/>
        <v>36.400310000000005</v>
      </c>
      <c r="S2869" s="2">
        <f t="shared" si="799"/>
        <v>0</v>
      </c>
      <c r="T2869" s="2">
        <f t="shared" si="810"/>
        <v>0</v>
      </c>
      <c r="U2869" s="2">
        <f t="shared" si="800"/>
        <v>0</v>
      </c>
      <c r="V2869" t="str">
        <f t="shared" si="808"/>
        <v>Y</v>
      </c>
      <c r="W2869" s="2">
        <f t="shared" si="809"/>
        <v>0</v>
      </c>
      <c r="X2869" s="2">
        <f t="shared" si="801"/>
        <v>0</v>
      </c>
      <c r="Y2869" s="2"/>
    </row>
    <row r="2870" spans="1:25" x14ac:dyDescent="0.2">
      <c r="A2870">
        <v>11</v>
      </c>
      <c r="B2870" s="1">
        <v>42855.45833332638</v>
      </c>
      <c r="C2870">
        <v>40.799999999999997</v>
      </c>
      <c r="D2870" s="15">
        <f t="shared" si="802"/>
        <v>40.799999999999997</v>
      </c>
      <c r="E2870">
        <v>32</v>
      </c>
      <c r="F2870" s="6">
        <v>8.2472300000000001</v>
      </c>
      <c r="G2870" s="6">
        <v>15.935490000000001</v>
      </c>
      <c r="H2870" s="6">
        <f t="shared" si="793"/>
        <v>24.182720000000003</v>
      </c>
      <c r="I2870" s="6">
        <f t="shared" si="794"/>
        <v>8.7999999999999972</v>
      </c>
      <c r="J2870" s="6">
        <f t="shared" si="795"/>
        <v>0</v>
      </c>
      <c r="K2870" s="3">
        <f t="shared" si="803"/>
        <v>0</v>
      </c>
      <c r="L2870" s="6">
        <f t="shared" si="796"/>
        <v>15.382720000000006</v>
      </c>
      <c r="M2870" s="6">
        <f t="shared" si="804"/>
        <v>220</v>
      </c>
      <c r="N2870" s="6">
        <f t="shared" si="805"/>
        <v>15.382720000000006</v>
      </c>
      <c r="O2870" s="2">
        <f t="shared" si="797"/>
        <v>-15.382720000000006</v>
      </c>
      <c r="P2870" s="2">
        <f t="shared" si="806"/>
        <v>16.617279999999994</v>
      </c>
      <c r="Q2870" s="2">
        <f t="shared" si="798"/>
        <v>24.182720000000003</v>
      </c>
      <c r="R2870" s="2">
        <f t="shared" si="807"/>
        <v>24.182720000000003</v>
      </c>
      <c r="S2870" s="2">
        <f t="shared" si="799"/>
        <v>0</v>
      </c>
      <c r="T2870" s="2">
        <f t="shared" si="810"/>
        <v>0</v>
      </c>
      <c r="U2870" s="2">
        <f t="shared" si="800"/>
        <v>0</v>
      </c>
      <c r="V2870" t="str">
        <f t="shared" si="808"/>
        <v>Y</v>
      </c>
      <c r="W2870" s="2">
        <f t="shared" si="809"/>
        <v>0</v>
      </c>
      <c r="X2870" s="2">
        <f t="shared" si="801"/>
        <v>0</v>
      </c>
      <c r="Y2870" s="2"/>
    </row>
    <row r="2871" spans="1:25" x14ac:dyDescent="0.2">
      <c r="A2871">
        <v>12</v>
      </c>
      <c r="B2871" s="1">
        <v>42855.499999993044</v>
      </c>
      <c r="C2871">
        <v>41.3</v>
      </c>
      <c r="D2871" s="15">
        <f t="shared" si="802"/>
        <v>41.3</v>
      </c>
      <c r="E2871">
        <v>32</v>
      </c>
      <c r="F2871" s="6">
        <v>6.56175</v>
      </c>
      <c r="G2871" s="6">
        <v>26.04796</v>
      </c>
      <c r="H2871" s="6">
        <f t="shared" si="793"/>
        <v>32.60971</v>
      </c>
      <c r="I2871" s="6">
        <f t="shared" si="794"/>
        <v>9.2999999999999972</v>
      </c>
      <c r="J2871" s="6">
        <f t="shared" si="795"/>
        <v>0</v>
      </c>
      <c r="K2871" s="3">
        <f t="shared" si="803"/>
        <v>0</v>
      </c>
      <c r="L2871" s="6">
        <f t="shared" si="796"/>
        <v>23.309710000000003</v>
      </c>
      <c r="M2871" s="6">
        <f t="shared" si="804"/>
        <v>220</v>
      </c>
      <c r="N2871" s="6">
        <f t="shared" si="805"/>
        <v>23.309709999999995</v>
      </c>
      <c r="O2871" s="2">
        <f t="shared" si="797"/>
        <v>-23.309709999999995</v>
      </c>
      <c r="P2871" s="2">
        <f t="shared" si="806"/>
        <v>8.6902900000000045</v>
      </c>
      <c r="Q2871" s="2">
        <f t="shared" si="798"/>
        <v>32.609709999999993</v>
      </c>
      <c r="R2871" s="2">
        <f t="shared" si="807"/>
        <v>32.609709999999993</v>
      </c>
      <c r="S2871" s="2">
        <f t="shared" si="799"/>
        <v>0</v>
      </c>
      <c r="T2871" s="2">
        <f t="shared" si="810"/>
        <v>0</v>
      </c>
      <c r="U2871" s="2">
        <f t="shared" si="800"/>
        <v>0</v>
      </c>
      <c r="V2871" t="str">
        <f t="shared" si="808"/>
        <v>Y</v>
      </c>
      <c r="W2871" s="2">
        <f t="shared" si="809"/>
        <v>0</v>
      </c>
      <c r="X2871" s="2">
        <f t="shared" si="801"/>
        <v>0</v>
      </c>
      <c r="Y2871" s="2"/>
    </row>
    <row r="2872" spans="1:25" x14ac:dyDescent="0.2">
      <c r="A2872">
        <v>13</v>
      </c>
      <c r="B2872" s="1">
        <v>42855.541666659708</v>
      </c>
      <c r="C2872">
        <v>41.2</v>
      </c>
      <c r="D2872" s="15">
        <f t="shared" si="802"/>
        <v>41.2</v>
      </c>
      <c r="E2872">
        <v>32</v>
      </c>
      <c r="F2872" s="6">
        <v>6.4324500000000002</v>
      </c>
      <c r="G2872" s="6">
        <v>35.672820000000002</v>
      </c>
      <c r="H2872" s="6">
        <f t="shared" si="793"/>
        <v>42.105270000000004</v>
      </c>
      <c r="I2872" s="6">
        <f t="shared" si="794"/>
        <v>9.2000000000000028</v>
      </c>
      <c r="J2872" s="6">
        <f t="shared" si="795"/>
        <v>0</v>
      </c>
      <c r="K2872" s="3">
        <f t="shared" si="803"/>
        <v>0</v>
      </c>
      <c r="L2872" s="6">
        <f t="shared" si="796"/>
        <v>32.905270000000002</v>
      </c>
      <c r="M2872" s="6">
        <f t="shared" si="804"/>
        <v>220</v>
      </c>
      <c r="N2872" s="6">
        <f t="shared" si="805"/>
        <v>32.905270000000002</v>
      </c>
      <c r="O2872" s="2">
        <f t="shared" si="797"/>
        <v>-32</v>
      </c>
      <c r="P2872" s="2">
        <f t="shared" si="806"/>
        <v>0</v>
      </c>
      <c r="Q2872" s="2">
        <f t="shared" si="798"/>
        <v>41.2</v>
      </c>
      <c r="R2872" s="2">
        <f t="shared" si="807"/>
        <v>41.2</v>
      </c>
      <c r="S2872" s="2">
        <f t="shared" si="799"/>
        <v>0</v>
      </c>
      <c r="T2872" s="2">
        <f t="shared" si="810"/>
        <v>0</v>
      </c>
      <c r="U2872" s="2">
        <f t="shared" si="800"/>
        <v>0.90527000000000157</v>
      </c>
      <c r="V2872" t="str">
        <f t="shared" si="808"/>
        <v>Y</v>
      </c>
      <c r="W2872" s="2">
        <f t="shared" si="809"/>
        <v>0.90527000000000157</v>
      </c>
      <c r="X2872" s="2">
        <f t="shared" si="801"/>
        <v>0</v>
      </c>
      <c r="Y2872" s="2"/>
    </row>
    <row r="2873" spans="1:25" x14ac:dyDescent="0.2">
      <c r="A2873">
        <v>14</v>
      </c>
      <c r="B2873" s="1">
        <v>42855.583333326373</v>
      </c>
      <c r="C2873">
        <v>40.5</v>
      </c>
      <c r="D2873" s="15">
        <f t="shared" si="802"/>
        <v>40.5</v>
      </c>
      <c r="E2873">
        <v>32</v>
      </c>
      <c r="F2873" s="6">
        <v>5.3365200000000002</v>
      </c>
      <c r="G2873" s="6">
        <v>32.428840000000001</v>
      </c>
      <c r="H2873" s="6">
        <f t="shared" si="793"/>
        <v>37.765360000000001</v>
      </c>
      <c r="I2873" s="6">
        <f t="shared" si="794"/>
        <v>8.5</v>
      </c>
      <c r="J2873" s="6">
        <f t="shared" si="795"/>
        <v>0</v>
      </c>
      <c r="K2873" s="3">
        <f t="shared" si="803"/>
        <v>0</v>
      </c>
      <c r="L2873" s="6">
        <f t="shared" si="796"/>
        <v>29.265360000000001</v>
      </c>
      <c r="M2873" s="6">
        <f t="shared" si="804"/>
        <v>220</v>
      </c>
      <c r="N2873" s="6">
        <f t="shared" si="805"/>
        <v>29.265359999999987</v>
      </c>
      <c r="O2873" s="2">
        <f t="shared" si="797"/>
        <v>-29.265359999999987</v>
      </c>
      <c r="P2873" s="2">
        <f t="shared" si="806"/>
        <v>2.7346400000000131</v>
      </c>
      <c r="Q2873" s="2">
        <f t="shared" si="798"/>
        <v>37.765359999999987</v>
      </c>
      <c r="R2873" s="2">
        <f t="shared" si="807"/>
        <v>37.765359999999987</v>
      </c>
      <c r="S2873" s="2">
        <f t="shared" si="799"/>
        <v>0</v>
      </c>
      <c r="T2873" s="2">
        <f t="shared" si="810"/>
        <v>0</v>
      </c>
      <c r="U2873" s="2">
        <f t="shared" si="800"/>
        <v>0</v>
      </c>
      <c r="V2873" t="str">
        <f t="shared" si="808"/>
        <v>Y</v>
      </c>
      <c r="W2873" s="2">
        <f t="shared" si="809"/>
        <v>0</v>
      </c>
      <c r="X2873" s="2">
        <f t="shared" si="801"/>
        <v>0</v>
      </c>
      <c r="Y2873" s="2"/>
    </row>
    <row r="2874" spans="1:25" x14ac:dyDescent="0.2">
      <c r="A2874">
        <v>15</v>
      </c>
      <c r="B2874" s="1">
        <v>42855.624999993037</v>
      </c>
      <c r="C2874">
        <v>42.7</v>
      </c>
      <c r="D2874" s="15">
        <f t="shared" si="802"/>
        <v>42.7</v>
      </c>
      <c r="E2874">
        <v>32</v>
      </c>
      <c r="F2874" s="6">
        <v>4.0474100000000002</v>
      </c>
      <c r="G2874" s="6">
        <v>24.717189999999999</v>
      </c>
      <c r="H2874" s="6">
        <f t="shared" si="793"/>
        <v>28.764599999999998</v>
      </c>
      <c r="I2874" s="6">
        <f t="shared" si="794"/>
        <v>10.700000000000003</v>
      </c>
      <c r="J2874" s="6">
        <f t="shared" si="795"/>
        <v>0</v>
      </c>
      <c r="K2874" s="3">
        <f t="shared" si="803"/>
        <v>0</v>
      </c>
      <c r="L2874" s="6">
        <f t="shared" si="796"/>
        <v>18.064599999999995</v>
      </c>
      <c r="M2874" s="6">
        <f t="shared" si="804"/>
        <v>220</v>
      </c>
      <c r="N2874" s="6">
        <f t="shared" si="805"/>
        <v>18.064599999999984</v>
      </c>
      <c r="O2874" s="2">
        <f t="shared" si="797"/>
        <v>-18.064599999999984</v>
      </c>
      <c r="P2874" s="2">
        <f t="shared" si="806"/>
        <v>13.935400000000016</v>
      </c>
      <c r="Q2874" s="2">
        <f t="shared" si="798"/>
        <v>28.764599999999987</v>
      </c>
      <c r="R2874" s="2">
        <f t="shared" si="807"/>
        <v>28.764599999999987</v>
      </c>
      <c r="S2874" s="2">
        <f t="shared" si="799"/>
        <v>0</v>
      </c>
      <c r="T2874" s="2">
        <f t="shared" si="810"/>
        <v>0</v>
      </c>
      <c r="U2874" s="2">
        <f t="shared" si="800"/>
        <v>0</v>
      </c>
      <c r="V2874" t="str">
        <f t="shared" si="808"/>
        <v>Y</v>
      </c>
      <c r="W2874" s="2">
        <f t="shared" si="809"/>
        <v>0</v>
      </c>
      <c r="X2874" s="2">
        <f t="shared" si="801"/>
        <v>0</v>
      </c>
      <c r="Y2874" s="2"/>
    </row>
    <row r="2875" spans="1:25" x14ac:dyDescent="0.2">
      <c r="A2875">
        <v>16</v>
      </c>
      <c r="B2875" s="1">
        <v>42855.666666659701</v>
      </c>
      <c r="C2875">
        <v>42.5</v>
      </c>
      <c r="D2875" s="15">
        <f t="shared" si="802"/>
        <v>42.5</v>
      </c>
      <c r="E2875">
        <v>32</v>
      </c>
      <c r="F2875" s="6">
        <v>4.2107999999999999</v>
      </c>
      <c r="G2875" s="6">
        <v>17.669550000000001</v>
      </c>
      <c r="H2875" s="6">
        <f t="shared" si="793"/>
        <v>21.88035</v>
      </c>
      <c r="I2875" s="6">
        <f t="shared" si="794"/>
        <v>10.5</v>
      </c>
      <c r="J2875" s="6">
        <f t="shared" si="795"/>
        <v>0</v>
      </c>
      <c r="K2875" s="3">
        <f t="shared" si="803"/>
        <v>0</v>
      </c>
      <c r="L2875" s="6">
        <f t="shared" si="796"/>
        <v>11.38035</v>
      </c>
      <c r="M2875" s="6">
        <f t="shared" si="804"/>
        <v>220</v>
      </c>
      <c r="N2875" s="6">
        <f t="shared" si="805"/>
        <v>11.380349999999993</v>
      </c>
      <c r="O2875" s="2">
        <f t="shared" si="797"/>
        <v>-11.380349999999993</v>
      </c>
      <c r="P2875" s="2">
        <f t="shared" si="806"/>
        <v>20.619650000000007</v>
      </c>
      <c r="Q2875" s="2">
        <f t="shared" si="798"/>
        <v>21.880349999999993</v>
      </c>
      <c r="R2875" s="2">
        <f t="shared" si="807"/>
        <v>21.880349999999993</v>
      </c>
      <c r="S2875" s="2">
        <f t="shared" si="799"/>
        <v>0</v>
      </c>
      <c r="T2875" s="2">
        <f t="shared" si="810"/>
        <v>0</v>
      </c>
      <c r="U2875" s="2">
        <f t="shared" si="800"/>
        <v>0</v>
      </c>
      <c r="V2875" t="str">
        <f t="shared" si="808"/>
        <v>Y</v>
      </c>
      <c r="W2875" s="2">
        <f t="shared" si="809"/>
        <v>0</v>
      </c>
      <c r="X2875" s="2">
        <f t="shared" si="801"/>
        <v>0</v>
      </c>
      <c r="Y2875" s="2"/>
    </row>
    <row r="2876" spans="1:25" x14ac:dyDescent="0.2">
      <c r="A2876">
        <v>17</v>
      </c>
      <c r="B2876" s="1">
        <v>42855.708333326365</v>
      </c>
      <c r="C2876">
        <v>42.6</v>
      </c>
      <c r="D2876" s="15">
        <f t="shared" si="802"/>
        <v>42.6</v>
      </c>
      <c r="E2876">
        <v>32</v>
      </c>
      <c r="F2876" s="6">
        <v>2.3446600000000002</v>
      </c>
      <c r="G2876" s="6">
        <v>5.7719879999999995</v>
      </c>
      <c r="H2876" s="6">
        <f t="shared" si="793"/>
        <v>8.1166479999999996</v>
      </c>
      <c r="I2876" s="6">
        <f t="shared" si="794"/>
        <v>10.600000000000001</v>
      </c>
      <c r="J2876" s="6">
        <f t="shared" si="795"/>
        <v>2.4833520000000018</v>
      </c>
      <c r="K2876" s="3">
        <f t="shared" si="803"/>
        <v>2.8381165714285714</v>
      </c>
      <c r="L2876" s="6">
        <f t="shared" si="796"/>
        <v>0</v>
      </c>
      <c r="M2876" s="6">
        <f t="shared" si="804"/>
        <v>217.16188342857143</v>
      </c>
      <c r="N2876" s="6">
        <f t="shared" si="805"/>
        <v>0.35476457142857498</v>
      </c>
      <c r="O2876" s="2">
        <f t="shared" si="797"/>
        <v>-0.35476457142857498</v>
      </c>
      <c r="P2876" s="2">
        <f t="shared" si="806"/>
        <v>31.645235428571425</v>
      </c>
      <c r="Q2876" s="2">
        <f t="shared" si="798"/>
        <v>10.954764571428576</v>
      </c>
      <c r="R2876" s="2">
        <f t="shared" si="807"/>
        <v>8.1166479999999996</v>
      </c>
      <c r="S2876" s="2">
        <f t="shared" si="799"/>
        <v>2.8381165714285768</v>
      </c>
      <c r="T2876" s="2">
        <f t="shared" si="810"/>
        <v>0</v>
      </c>
      <c r="U2876" s="2">
        <f t="shared" si="800"/>
        <v>0</v>
      </c>
      <c r="V2876" t="str">
        <f t="shared" si="808"/>
        <v>N</v>
      </c>
      <c r="W2876" s="2">
        <f t="shared" si="809"/>
        <v>0</v>
      </c>
      <c r="X2876" s="2">
        <f t="shared" si="801"/>
        <v>0</v>
      </c>
      <c r="Y2876" s="2"/>
    </row>
    <row r="2877" spans="1:25" x14ac:dyDescent="0.2">
      <c r="A2877">
        <v>18</v>
      </c>
      <c r="B2877" s="1">
        <v>42855.74999999303</v>
      </c>
      <c r="C2877">
        <v>43.3</v>
      </c>
      <c r="D2877" s="15">
        <f t="shared" si="802"/>
        <v>43.3</v>
      </c>
      <c r="E2877">
        <v>32</v>
      </c>
      <c r="F2877" s="6">
        <v>1.83914</v>
      </c>
      <c r="G2877" s="6">
        <v>8.9599170000000006E-2</v>
      </c>
      <c r="H2877" s="6">
        <f t="shared" si="793"/>
        <v>1.9287391700000001</v>
      </c>
      <c r="I2877" s="6">
        <f t="shared" si="794"/>
        <v>11.299999999999997</v>
      </c>
      <c r="J2877" s="6">
        <f t="shared" si="795"/>
        <v>9.3712608299999971</v>
      </c>
      <c r="K2877" s="3">
        <f t="shared" si="803"/>
        <v>10.710012377142846</v>
      </c>
      <c r="L2877" s="6">
        <f t="shared" si="796"/>
        <v>0</v>
      </c>
      <c r="M2877" s="6">
        <f t="shared" si="804"/>
        <v>206.45187105142858</v>
      </c>
      <c r="N2877" s="6">
        <f t="shared" si="805"/>
        <v>1.3387515471428344</v>
      </c>
      <c r="O2877" s="2">
        <f t="shared" si="797"/>
        <v>-1.3387515471428344</v>
      </c>
      <c r="P2877" s="2">
        <f t="shared" si="806"/>
        <v>30.661248452857166</v>
      </c>
      <c r="Q2877" s="2">
        <f t="shared" si="798"/>
        <v>12.638751547142832</v>
      </c>
      <c r="R2877" s="2">
        <f t="shared" si="807"/>
        <v>1.9287391700000001</v>
      </c>
      <c r="S2877" s="2">
        <f t="shared" si="799"/>
        <v>10.710012377142831</v>
      </c>
      <c r="T2877" s="2">
        <f t="shared" si="810"/>
        <v>0</v>
      </c>
      <c r="U2877" s="2">
        <f t="shared" si="800"/>
        <v>0</v>
      </c>
      <c r="V2877" t="str">
        <f t="shared" si="808"/>
        <v>N</v>
      </c>
      <c r="W2877" s="2">
        <f t="shared" si="809"/>
        <v>0</v>
      </c>
      <c r="X2877" s="2">
        <f t="shared" si="801"/>
        <v>0</v>
      </c>
      <c r="Y2877" s="2"/>
    </row>
    <row r="2878" spans="1:25" x14ac:dyDescent="0.2">
      <c r="A2878">
        <v>19</v>
      </c>
      <c r="B2878" s="1">
        <v>42855.791666659694</v>
      </c>
      <c r="C2878">
        <v>43.5</v>
      </c>
      <c r="D2878" s="15">
        <f t="shared" si="802"/>
        <v>43.5</v>
      </c>
      <c r="E2878">
        <v>32</v>
      </c>
      <c r="F2878" s="6">
        <v>1.87629</v>
      </c>
      <c r="G2878" s="6">
        <v>-1.5167529999999999E-2</v>
      </c>
      <c r="H2878" s="6">
        <f t="shared" si="793"/>
        <v>1.86112247</v>
      </c>
      <c r="I2878" s="6">
        <f t="shared" si="794"/>
        <v>11.5</v>
      </c>
      <c r="J2878" s="6">
        <f t="shared" si="795"/>
        <v>9.6388775300000002</v>
      </c>
      <c r="K2878" s="3">
        <f t="shared" si="803"/>
        <v>11.015860034285708</v>
      </c>
      <c r="L2878" s="6">
        <f t="shared" si="796"/>
        <v>0</v>
      </c>
      <c r="M2878" s="6">
        <f t="shared" si="804"/>
        <v>195.43601101714287</v>
      </c>
      <c r="N2878" s="6">
        <f t="shared" si="805"/>
        <v>1.3769825042857065</v>
      </c>
      <c r="O2878" s="2">
        <f t="shared" si="797"/>
        <v>-1.3769825042857065</v>
      </c>
      <c r="P2878" s="2">
        <f t="shared" si="806"/>
        <v>30.623017495714294</v>
      </c>
      <c r="Q2878" s="2">
        <f t="shared" si="798"/>
        <v>12.876982504285706</v>
      </c>
      <c r="R2878" s="2">
        <f t="shared" si="807"/>
        <v>1.86112247</v>
      </c>
      <c r="S2878" s="2">
        <f t="shared" si="799"/>
        <v>11.015860034285707</v>
      </c>
      <c r="T2878" s="2">
        <f t="shared" si="810"/>
        <v>0</v>
      </c>
      <c r="U2878" s="2">
        <f t="shared" si="800"/>
        <v>0</v>
      </c>
      <c r="V2878" t="str">
        <f t="shared" si="808"/>
        <v>N</v>
      </c>
      <c r="W2878" s="2">
        <f t="shared" si="809"/>
        <v>0</v>
      </c>
      <c r="X2878" s="2">
        <f t="shared" si="801"/>
        <v>0</v>
      </c>
      <c r="Y2878" s="2"/>
    </row>
    <row r="2879" spans="1:25" x14ac:dyDescent="0.2">
      <c r="A2879">
        <v>20</v>
      </c>
      <c r="B2879" s="1">
        <v>42855.833333326358</v>
      </c>
      <c r="C2879">
        <v>44</v>
      </c>
      <c r="D2879" s="15">
        <f t="shared" si="802"/>
        <v>44</v>
      </c>
      <c r="E2879">
        <v>32</v>
      </c>
      <c r="F2879" s="6">
        <v>2.6114999999999999</v>
      </c>
      <c r="G2879" s="6">
        <v>-1.5167529999999999E-2</v>
      </c>
      <c r="H2879" s="6">
        <f t="shared" si="793"/>
        <v>2.5963324700000001</v>
      </c>
      <c r="I2879" s="6">
        <f t="shared" si="794"/>
        <v>12</v>
      </c>
      <c r="J2879" s="6">
        <f t="shared" si="795"/>
        <v>9.4036675299999999</v>
      </c>
      <c r="K2879" s="3">
        <f t="shared" si="803"/>
        <v>10.747048605714298</v>
      </c>
      <c r="L2879" s="6">
        <f t="shared" si="796"/>
        <v>0</v>
      </c>
      <c r="M2879" s="6">
        <f t="shared" si="804"/>
        <v>184.68896241142858</v>
      </c>
      <c r="N2879" s="6">
        <f t="shared" si="805"/>
        <v>1.3433810757142908</v>
      </c>
      <c r="O2879" s="2">
        <f t="shared" si="797"/>
        <v>-1.3433810757142908</v>
      </c>
      <c r="P2879" s="2">
        <f t="shared" si="806"/>
        <v>30.656618924285709</v>
      </c>
      <c r="Q2879" s="2">
        <f t="shared" si="798"/>
        <v>13.343381075714291</v>
      </c>
      <c r="R2879" s="2">
        <f t="shared" si="807"/>
        <v>2.5963324700000001</v>
      </c>
      <c r="S2879" s="2">
        <f t="shared" si="799"/>
        <v>10.747048605714291</v>
      </c>
      <c r="T2879" s="2">
        <f t="shared" si="810"/>
        <v>0</v>
      </c>
      <c r="U2879" s="2">
        <f t="shared" si="800"/>
        <v>0</v>
      </c>
      <c r="V2879" t="str">
        <f t="shared" si="808"/>
        <v>N</v>
      </c>
      <c r="W2879" s="2">
        <f t="shared" si="809"/>
        <v>0</v>
      </c>
      <c r="X2879" s="2">
        <f t="shared" si="801"/>
        <v>0</v>
      </c>
      <c r="Y2879" s="2"/>
    </row>
    <row r="2880" spans="1:25" x14ac:dyDescent="0.2">
      <c r="A2880">
        <v>21</v>
      </c>
      <c r="B2880" s="1">
        <v>42855.874999993022</v>
      </c>
      <c r="C2880">
        <v>44.4</v>
      </c>
      <c r="D2880" s="15">
        <f t="shared" si="802"/>
        <v>44.4</v>
      </c>
      <c r="E2880">
        <v>32</v>
      </c>
      <c r="F2880" s="6">
        <v>3.42055</v>
      </c>
      <c r="G2880" s="6">
        <v>-1.5167529999999999E-2</v>
      </c>
      <c r="H2880" s="6">
        <f t="shared" si="793"/>
        <v>3.4053824700000002</v>
      </c>
      <c r="I2880" s="6">
        <f t="shared" si="794"/>
        <v>12.399999999999999</v>
      </c>
      <c r="J2880" s="6">
        <f t="shared" si="795"/>
        <v>8.9946175299999993</v>
      </c>
      <c r="K2880" s="3">
        <f t="shared" si="803"/>
        <v>10.279562891428583</v>
      </c>
      <c r="L2880" s="6">
        <f t="shared" si="796"/>
        <v>0</v>
      </c>
      <c r="M2880" s="6">
        <f t="shared" si="804"/>
        <v>174.40939951999999</v>
      </c>
      <c r="N2880" s="6">
        <f t="shared" si="805"/>
        <v>1.2849453614285835</v>
      </c>
      <c r="O2880" s="2">
        <f t="shared" si="797"/>
        <v>-1.2849453614285835</v>
      </c>
      <c r="P2880" s="2">
        <f t="shared" si="806"/>
        <v>30.715054638571416</v>
      </c>
      <c r="Q2880" s="2">
        <f t="shared" si="798"/>
        <v>13.684945361428582</v>
      </c>
      <c r="R2880" s="2">
        <f t="shared" si="807"/>
        <v>3.4053824700000002</v>
      </c>
      <c r="S2880" s="2">
        <f t="shared" si="799"/>
        <v>10.279562891428583</v>
      </c>
      <c r="T2880" s="2">
        <f t="shared" si="810"/>
        <v>0</v>
      </c>
      <c r="U2880" s="2">
        <f t="shared" si="800"/>
        <v>0</v>
      </c>
      <c r="V2880" t="str">
        <f t="shared" si="808"/>
        <v>N</v>
      </c>
      <c r="W2880" s="2">
        <f t="shared" si="809"/>
        <v>0</v>
      </c>
      <c r="X2880" s="2">
        <f t="shared" si="801"/>
        <v>0</v>
      </c>
      <c r="Y2880" s="2"/>
    </row>
    <row r="2881" spans="1:25" x14ac:dyDescent="0.2">
      <c r="A2881">
        <v>22</v>
      </c>
      <c r="B2881" s="1">
        <v>42855.916666659687</v>
      </c>
      <c r="C2881">
        <v>42.1</v>
      </c>
      <c r="D2881" s="15">
        <f t="shared" si="802"/>
        <v>42.1</v>
      </c>
      <c r="E2881">
        <v>32</v>
      </c>
      <c r="F2881" s="6">
        <v>3.6554600000000002</v>
      </c>
      <c r="G2881" s="6">
        <v>-1.5167529999999999E-2</v>
      </c>
      <c r="H2881" s="6">
        <f t="shared" si="793"/>
        <v>3.6402924700000003</v>
      </c>
      <c r="I2881" s="6">
        <f t="shared" si="794"/>
        <v>10.100000000000001</v>
      </c>
      <c r="J2881" s="6">
        <f t="shared" si="795"/>
        <v>6.4597075300000011</v>
      </c>
      <c r="K2881" s="3">
        <f t="shared" si="803"/>
        <v>7.3825228914285788</v>
      </c>
      <c r="L2881" s="6">
        <f t="shared" si="796"/>
        <v>0</v>
      </c>
      <c r="M2881" s="6">
        <f t="shared" si="804"/>
        <v>167.02687662857142</v>
      </c>
      <c r="N2881" s="6">
        <f t="shared" si="805"/>
        <v>0.9228153614285759</v>
      </c>
      <c r="O2881" s="2">
        <f t="shared" si="797"/>
        <v>-0.9228153614285759</v>
      </c>
      <c r="P2881" s="2">
        <f t="shared" si="806"/>
        <v>31.077184638571424</v>
      </c>
      <c r="Q2881" s="2">
        <f t="shared" si="798"/>
        <v>11.022815361428577</v>
      </c>
      <c r="R2881" s="2">
        <f t="shared" si="807"/>
        <v>3.6402924700000003</v>
      </c>
      <c r="S2881" s="2">
        <f t="shared" si="799"/>
        <v>7.382522891428577</v>
      </c>
      <c r="T2881" s="2">
        <f t="shared" si="810"/>
        <v>0</v>
      </c>
      <c r="U2881" s="2">
        <f t="shared" si="800"/>
        <v>0</v>
      </c>
      <c r="V2881" t="str">
        <f t="shared" si="808"/>
        <v>N</v>
      </c>
      <c r="W2881" s="2">
        <f t="shared" si="809"/>
        <v>0</v>
      </c>
      <c r="X2881" s="2">
        <f t="shared" si="801"/>
        <v>0</v>
      </c>
      <c r="Y2881" s="2"/>
    </row>
    <row r="2882" spans="1:25" x14ac:dyDescent="0.2">
      <c r="A2882">
        <v>23</v>
      </c>
      <c r="B2882" s="1">
        <v>42855.958333326351</v>
      </c>
      <c r="C2882">
        <v>41.8</v>
      </c>
      <c r="D2882" s="15">
        <f t="shared" si="802"/>
        <v>41.8</v>
      </c>
      <c r="E2882">
        <v>32</v>
      </c>
      <c r="F2882" s="6">
        <v>5.1085599999999998</v>
      </c>
      <c r="G2882" s="6">
        <v>-1.5167529999999999E-2</v>
      </c>
      <c r="H2882" s="6">
        <f t="shared" si="793"/>
        <v>5.0933924699999995</v>
      </c>
      <c r="I2882" s="6">
        <f t="shared" si="794"/>
        <v>9.7999999999999972</v>
      </c>
      <c r="J2882" s="6">
        <f t="shared" si="795"/>
        <v>4.7066075299999977</v>
      </c>
      <c r="K2882" s="3">
        <f t="shared" si="803"/>
        <v>5.3789800342857177</v>
      </c>
      <c r="L2882" s="6">
        <f t="shared" si="796"/>
        <v>0</v>
      </c>
      <c r="M2882" s="6">
        <f t="shared" si="804"/>
        <v>161.6478965942857</v>
      </c>
      <c r="N2882" s="6">
        <f t="shared" si="805"/>
        <v>0.67237250428573248</v>
      </c>
      <c r="O2882" s="2">
        <f t="shared" si="797"/>
        <v>-0.67237250428573248</v>
      </c>
      <c r="P2882" s="2">
        <f t="shared" si="806"/>
        <v>31.327627495714268</v>
      </c>
      <c r="Q2882" s="2">
        <f t="shared" si="798"/>
        <v>10.47237250428573</v>
      </c>
      <c r="R2882" s="2">
        <f t="shared" si="807"/>
        <v>5.0933924699999995</v>
      </c>
      <c r="S2882" s="2">
        <f t="shared" si="799"/>
        <v>5.3789800342857301</v>
      </c>
      <c r="T2882" s="2">
        <f t="shared" si="810"/>
        <v>0</v>
      </c>
      <c r="U2882" s="2">
        <f t="shared" si="800"/>
        <v>0</v>
      </c>
      <c r="V2882" t="str">
        <f t="shared" si="808"/>
        <v>N</v>
      </c>
      <c r="W2882" s="2">
        <f t="shared" si="809"/>
        <v>0</v>
      </c>
      <c r="X2882" s="2">
        <f t="shared" si="801"/>
        <v>0</v>
      </c>
      <c r="Y2882" s="2"/>
    </row>
    <row r="2883" spans="1:25" x14ac:dyDescent="0.2">
      <c r="A2883">
        <v>0</v>
      </c>
      <c r="B2883" s="1">
        <v>42855.999999993015</v>
      </c>
      <c r="C2883">
        <v>41.1</v>
      </c>
      <c r="D2883" s="15">
        <f t="shared" si="802"/>
        <v>41.1</v>
      </c>
      <c r="E2883">
        <v>32</v>
      </c>
      <c r="F2883" s="6">
        <v>4.6601699999999999</v>
      </c>
      <c r="G2883" s="6">
        <v>-1.5167529999999999E-2</v>
      </c>
      <c r="H2883" s="6">
        <f t="shared" ref="H2883:H2946" si="811">(F2883+G2883)</f>
        <v>4.6450024699999997</v>
      </c>
      <c r="I2883" s="6">
        <f t="shared" ref="I2883:I2946" si="812">IF((D2883-E2883)&gt;0,D2883-E2883,0)</f>
        <v>9.1000000000000014</v>
      </c>
      <c r="J2883" s="6">
        <f t="shared" ref="J2883:J2946" si="813">IF((I2883-H2883)&gt;0, (I2883-H2883), (0))</f>
        <v>4.4549975300000018</v>
      </c>
      <c r="K2883" s="3">
        <f t="shared" si="803"/>
        <v>5.0914257485714245</v>
      </c>
      <c r="L2883" s="6">
        <f t="shared" ref="L2883:L2946" si="814">IF(J2883=0, H2883-I2883,0)</f>
        <v>0</v>
      </c>
      <c r="M2883" s="6">
        <f t="shared" si="804"/>
        <v>156.55647084571427</v>
      </c>
      <c r="N2883" s="6">
        <f t="shared" si="805"/>
        <v>0.6364282185714103</v>
      </c>
      <c r="O2883" s="2">
        <f t="shared" ref="O2883:O2946" si="815">IF((N2883&lt;E2883-$AA$7),-N2883,$AA$7-E2883)</f>
        <v>-0.6364282185714103</v>
      </c>
      <c r="P2883" s="2">
        <f t="shared" si="806"/>
        <v>31.36357178142859</v>
      </c>
      <c r="Q2883" s="2">
        <f t="shared" ref="Q2883:Q2946" si="816">D2883-P2883</f>
        <v>9.7364282185714117</v>
      </c>
      <c r="R2883" s="2">
        <f t="shared" si="807"/>
        <v>4.6450024699999997</v>
      </c>
      <c r="S2883" s="2">
        <f t="shared" ref="S2883:S2946" si="817">IF(Q2883-R2883&gt;0, Q2883-R2883, 0)</f>
        <v>5.0914257485714121</v>
      </c>
      <c r="T2883" s="2">
        <f t="shared" si="810"/>
        <v>0</v>
      </c>
      <c r="U2883" s="2">
        <f t="shared" ref="U2883:U2946" si="818">N2883+O2883</f>
        <v>0</v>
      </c>
      <c r="V2883" t="str">
        <f t="shared" si="808"/>
        <v>N</v>
      </c>
      <c r="W2883" s="2">
        <f t="shared" si="809"/>
        <v>0</v>
      </c>
      <c r="X2883" s="2">
        <f t="shared" ref="X2883:X2946" si="819">D2883- (P2883+R2883+S2883)</f>
        <v>0</v>
      </c>
      <c r="Y2883" s="2"/>
    </row>
    <row r="2884" spans="1:25" x14ac:dyDescent="0.2">
      <c r="A2884">
        <v>1</v>
      </c>
      <c r="B2884" s="1">
        <v>42856.041666659679</v>
      </c>
      <c r="C2884">
        <v>34</v>
      </c>
      <c r="D2884" s="15">
        <f t="shared" ref="D2884:D2947" si="820">C2884/$AA$4*$AA$5</f>
        <v>34</v>
      </c>
      <c r="E2884">
        <v>32</v>
      </c>
      <c r="F2884" s="6">
        <v>3.2178599999999999</v>
      </c>
      <c r="G2884" s="6">
        <v>-1.5167529999999999E-2</v>
      </c>
      <c r="H2884" s="6">
        <f t="shared" si="811"/>
        <v>3.2026924700000001</v>
      </c>
      <c r="I2884" s="6">
        <f t="shared" si="812"/>
        <v>2</v>
      </c>
      <c r="J2884" s="6">
        <f t="shared" si="813"/>
        <v>0</v>
      </c>
      <c r="K2884" s="3">
        <f t="shared" ref="K2884:K2947" si="821">IF((M2883-M2884)&gt;0,M2883-M2884,0)</f>
        <v>0</v>
      </c>
      <c r="L2884" s="6">
        <f t="shared" si="814"/>
        <v>1.2026924700000001</v>
      </c>
      <c r="M2884" s="6">
        <f t="shared" ref="M2884:M2947" si="822">IF( (M2883-J2884/$AA$11+L2884)&gt;$AA$25, IF((M2883-J2884/$AA$11+L2884)&lt;$AA$9,(M2883-J2884/$AA$11+L2884),$AA$9), $AA$25)</f>
        <v>157.75916331571426</v>
      </c>
      <c r="N2884" s="6">
        <f t="shared" ref="N2884:N2947" si="823">IF(((M2883-J2884+L2884)-M2884)&gt;0,((M2883-J2884+L2884)-M2884),0)</f>
        <v>0</v>
      </c>
      <c r="O2884" s="2">
        <f t="shared" si="815"/>
        <v>0</v>
      </c>
      <c r="P2884" s="2">
        <f t="shared" ref="P2884:P2947" si="824">E2884+O2884</f>
        <v>32</v>
      </c>
      <c r="Q2884" s="2">
        <f t="shared" si="816"/>
        <v>2</v>
      </c>
      <c r="R2884" s="2">
        <f t="shared" ref="R2884:R2947" si="825">IF(Q2884&gt;H2884, H2884, Q2884)</f>
        <v>2</v>
      </c>
      <c r="S2884" s="2">
        <f t="shared" si="817"/>
        <v>0</v>
      </c>
      <c r="T2884" s="2">
        <f t="shared" si="810"/>
        <v>1.2026924699999881</v>
      </c>
      <c r="U2884" s="2">
        <f t="shared" si="818"/>
        <v>0</v>
      </c>
      <c r="V2884" t="str">
        <f t="shared" ref="V2884:V2947" si="826">IF(AND(A2884&gt;7,A2884&lt;17), "Y", "N")</f>
        <v>N</v>
      </c>
      <c r="W2884" s="2">
        <f t="shared" ref="W2884:W2947" si="827">IF(V2884="Y", U2884, 0)</f>
        <v>0</v>
      </c>
      <c r="X2884" s="2">
        <f t="shared" si="819"/>
        <v>0</v>
      </c>
      <c r="Y2884" s="2"/>
    </row>
    <row r="2885" spans="1:25" x14ac:dyDescent="0.2">
      <c r="A2885">
        <v>2</v>
      </c>
      <c r="B2885" s="1">
        <v>42856.083333326344</v>
      </c>
      <c r="C2885">
        <v>34.1</v>
      </c>
      <c r="D2885" s="15">
        <f t="shared" si="820"/>
        <v>34.1</v>
      </c>
      <c r="E2885">
        <v>32</v>
      </c>
      <c r="F2885" s="6">
        <v>1.9079999999999999</v>
      </c>
      <c r="G2885" s="6">
        <v>-1.5167529999999999E-2</v>
      </c>
      <c r="H2885" s="6">
        <f t="shared" si="811"/>
        <v>1.8928324699999999</v>
      </c>
      <c r="I2885" s="6">
        <f t="shared" si="812"/>
        <v>2.1000000000000014</v>
      </c>
      <c r="J2885" s="6">
        <f t="shared" si="813"/>
        <v>0.20716753000000154</v>
      </c>
      <c r="K2885" s="3">
        <f t="shared" si="821"/>
        <v>0.23676289142858309</v>
      </c>
      <c r="L2885" s="6">
        <f t="shared" si="814"/>
        <v>0</v>
      </c>
      <c r="M2885" s="6">
        <f t="shared" si="822"/>
        <v>157.52240042428568</v>
      </c>
      <c r="N2885" s="6">
        <f t="shared" si="823"/>
        <v>2.959536142859065E-2</v>
      </c>
      <c r="O2885" s="2">
        <f t="shared" si="815"/>
        <v>-2.959536142859065E-2</v>
      </c>
      <c r="P2885" s="2">
        <f t="shared" si="824"/>
        <v>31.970404638571409</v>
      </c>
      <c r="Q2885" s="2">
        <f t="shared" si="816"/>
        <v>2.1295953614285921</v>
      </c>
      <c r="R2885" s="2">
        <f t="shared" si="825"/>
        <v>1.8928324699999999</v>
      </c>
      <c r="S2885" s="2">
        <f t="shared" si="817"/>
        <v>0.23676289142859219</v>
      </c>
      <c r="T2885" s="2">
        <f t="shared" si="810"/>
        <v>0</v>
      </c>
      <c r="U2885" s="2">
        <f t="shared" si="818"/>
        <v>0</v>
      </c>
      <c r="V2885" t="str">
        <f t="shared" si="826"/>
        <v>N</v>
      </c>
      <c r="W2885" s="2">
        <f t="shared" si="827"/>
        <v>0</v>
      </c>
      <c r="X2885" s="2">
        <f t="shared" si="819"/>
        <v>0</v>
      </c>
      <c r="Y2885" s="2"/>
    </row>
    <row r="2886" spans="1:25" x14ac:dyDescent="0.2">
      <c r="A2886">
        <v>3</v>
      </c>
      <c r="B2886" s="1">
        <v>42856.124999993008</v>
      </c>
      <c r="C2886">
        <v>33.799999999999997</v>
      </c>
      <c r="D2886" s="15">
        <f t="shared" si="820"/>
        <v>33.799999999999997</v>
      </c>
      <c r="E2886">
        <v>32</v>
      </c>
      <c r="F2886" s="6">
        <v>2.7180200000000001</v>
      </c>
      <c r="G2886" s="6">
        <v>-1.5167529999999999E-2</v>
      </c>
      <c r="H2886" s="6">
        <f t="shared" si="811"/>
        <v>2.7028524700000003</v>
      </c>
      <c r="I2886" s="6">
        <f t="shared" si="812"/>
        <v>1.7999999999999972</v>
      </c>
      <c r="J2886" s="6">
        <f t="shared" si="813"/>
        <v>0</v>
      </c>
      <c r="K2886" s="3">
        <f t="shared" si="821"/>
        <v>0</v>
      </c>
      <c r="L2886" s="6">
        <f t="shared" si="814"/>
        <v>0.90285247000000313</v>
      </c>
      <c r="M2886" s="6">
        <f t="shared" si="822"/>
        <v>158.42525289428568</v>
      </c>
      <c r="N2886" s="6">
        <f t="shared" si="823"/>
        <v>0</v>
      </c>
      <c r="O2886" s="2">
        <f t="shared" si="815"/>
        <v>0</v>
      </c>
      <c r="P2886" s="2">
        <f t="shared" si="824"/>
        <v>32</v>
      </c>
      <c r="Q2886" s="2">
        <f t="shared" si="816"/>
        <v>1.7999999999999972</v>
      </c>
      <c r="R2886" s="2">
        <f t="shared" si="825"/>
        <v>1.7999999999999972</v>
      </c>
      <c r="S2886" s="2">
        <f t="shared" si="817"/>
        <v>0</v>
      </c>
      <c r="T2886" s="2">
        <f t="shared" si="810"/>
        <v>0.90285246999999913</v>
      </c>
      <c r="U2886" s="2">
        <f t="shared" si="818"/>
        <v>0</v>
      </c>
      <c r="V2886" t="str">
        <f t="shared" si="826"/>
        <v>N</v>
      </c>
      <c r="W2886" s="2">
        <f t="shared" si="827"/>
        <v>0</v>
      </c>
      <c r="X2886" s="2">
        <f t="shared" si="819"/>
        <v>0</v>
      </c>
      <c r="Y2886" s="2"/>
    </row>
    <row r="2887" spans="1:25" x14ac:dyDescent="0.2">
      <c r="A2887">
        <v>4</v>
      </c>
      <c r="B2887" s="1">
        <v>42856.166666659672</v>
      </c>
      <c r="C2887">
        <v>33.200000000000003</v>
      </c>
      <c r="D2887" s="15">
        <f t="shared" si="820"/>
        <v>33.200000000000003</v>
      </c>
      <c r="E2887">
        <v>32</v>
      </c>
      <c r="F2887" s="6">
        <v>3.9976699999999998</v>
      </c>
      <c r="G2887" s="6">
        <v>-1.5167529999999999E-2</v>
      </c>
      <c r="H2887" s="6">
        <f t="shared" si="811"/>
        <v>3.98250247</v>
      </c>
      <c r="I2887" s="6">
        <f t="shared" si="812"/>
        <v>1.2000000000000028</v>
      </c>
      <c r="J2887" s="6">
        <f t="shared" si="813"/>
        <v>0</v>
      </c>
      <c r="K2887" s="3">
        <f t="shared" si="821"/>
        <v>0</v>
      </c>
      <c r="L2887" s="6">
        <f t="shared" si="814"/>
        <v>2.7825024699999972</v>
      </c>
      <c r="M2887" s="6">
        <f t="shared" si="822"/>
        <v>161.20775536428567</v>
      </c>
      <c r="N2887" s="6">
        <f t="shared" si="823"/>
        <v>0</v>
      </c>
      <c r="O2887" s="2">
        <f t="shared" si="815"/>
        <v>0</v>
      </c>
      <c r="P2887" s="2">
        <f t="shared" si="824"/>
        <v>32</v>
      </c>
      <c r="Q2887" s="2">
        <f t="shared" si="816"/>
        <v>1.2000000000000028</v>
      </c>
      <c r="R2887" s="2">
        <f t="shared" si="825"/>
        <v>1.2000000000000028</v>
      </c>
      <c r="S2887" s="2">
        <f t="shared" si="817"/>
        <v>0</v>
      </c>
      <c r="T2887" s="2">
        <f t="shared" si="810"/>
        <v>2.7825024699999972</v>
      </c>
      <c r="U2887" s="2">
        <f t="shared" si="818"/>
        <v>0</v>
      </c>
      <c r="V2887" t="str">
        <f t="shared" si="826"/>
        <v>N</v>
      </c>
      <c r="W2887" s="2">
        <f t="shared" si="827"/>
        <v>0</v>
      </c>
      <c r="X2887" s="2">
        <f t="shared" si="819"/>
        <v>0</v>
      </c>
      <c r="Y2887" s="2"/>
    </row>
    <row r="2888" spans="1:25" x14ac:dyDescent="0.2">
      <c r="A2888">
        <v>5</v>
      </c>
      <c r="B2888" s="1">
        <v>42856.208333326336</v>
      </c>
      <c r="C2888">
        <v>32.799999999999997</v>
      </c>
      <c r="D2888" s="15">
        <f t="shared" si="820"/>
        <v>32.799999999999997</v>
      </c>
      <c r="E2888">
        <v>32</v>
      </c>
      <c r="F2888" s="6">
        <v>1.8427800000000001</v>
      </c>
      <c r="G2888" s="6">
        <v>-1.5167529999999999E-2</v>
      </c>
      <c r="H2888" s="6">
        <f t="shared" si="811"/>
        <v>1.82761247</v>
      </c>
      <c r="I2888" s="6">
        <f t="shared" si="812"/>
        <v>0.79999999999999716</v>
      </c>
      <c r="J2888" s="6">
        <f t="shared" si="813"/>
        <v>0</v>
      </c>
      <c r="K2888" s="3">
        <f t="shared" si="821"/>
        <v>0</v>
      </c>
      <c r="L2888" s="6">
        <f t="shared" si="814"/>
        <v>1.0276124700000029</v>
      </c>
      <c r="M2888" s="6">
        <f t="shared" si="822"/>
        <v>162.23536783428568</v>
      </c>
      <c r="N2888" s="6">
        <f t="shared" si="823"/>
        <v>0</v>
      </c>
      <c r="O2888" s="2">
        <f t="shared" si="815"/>
        <v>0</v>
      </c>
      <c r="P2888" s="2">
        <f t="shared" si="824"/>
        <v>32</v>
      </c>
      <c r="Q2888" s="2">
        <f t="shared" si="816"/>
        <v>0.79999999999999716</v>
      </c>
      <c r="R2888" s="2">
        <f t="shared" si="825"/>
        <v>0.79999999999999716</v>
      </c>
      <c r="S2888" s="2">
        <f t="shared" si="817"/>
        <v>0</v>
      </c>
      <c r="T2888" s="2">
        <f t="shared" si="810"/>
        <v>1.0276124700000082</v>
      </c>
      <c r="U2888" s="2">
        <f t="shared" si="818"/>
        <v>0</v>
      </c>
      <c r="V2888" t="str">
        <f t="shared" si="826"/>
        <v>N</v>
      </c>
      <c r="W2888" s="2">
        <f t="shared" si="827"/>
        <v>0</v>
      </c>
      <c r="X2888" s="2">
        <f t="shared" si="819"/>
        <v>0</v>
      </c>
      <c r="Y2888" s="2"/>
    </row>
    <row r="2889" spans="1:25" x14ac:dyDescent="0.2">
      <c r="A2889">
        <v>6</v>
      </c>
      <c r="B2889" s="1">
        <v>42856.249999993001</v>
      </c>
      <c r="C2889">
        <v>32.700000000000003</v>
      </c>
      <c r="D2889" s="15">
        <f t="shared" si="820"/>
        <v>32.700000000000003</v>
      </c>
      <c r="E2889">
        <v>32</v>
      </c>
      <c r="F2889" s="6">
        <v>1.1794199999999999</v>
      </c>
      <c r="G2889" s="6">
        <v>1.4925011699999999</v>
      </c>
      <c r="H2889" s="6">
        <f t="shared" si="811"/>
        <v>2.6719211700000001</v>
      </c>
      <c r="I2889" s="6">
        <f t="shared" si="812"/>
        <v>0.70000000000000284</v>
      </c>
      <c r="J2889" s="6">
        <f t="shared" si="813"/>
        <v>0</v>
      </c>
      <c r="K2889" s="3">
        <f t="shared" si="821"/>
        <v>0</v>
      </c>
      <c r="L2889" s="6">
        <f t="shared" si="814"/>
        <v>1.9719211699999972</v>
      </c>
      <c r="M2889" s="6">
        <f t="shared" si="822"/>
        <v>164.20728900428568</v>
      </c>
      <c r="N2889" s="6">
        <f t="shared" si="823"/>
        <v>0</v>
      </c>
      <c r="O2889" s="2">
        <f t="shared" si="815"/>
        <v>0</v>
      </c>
      <c r="P2889" s="2">
        <f t="shared" si="824"/>
        <v>32</v>
      </c>
      <c r="Q2889" s="2">
        <f t="shared" si="816"/>
        <v>0.70000000000000284</v>
      </c>
      <c r="R2889" s="2">
        <f t="shared" si="825"/>
        <v>0.70000000000000284</v>
      </c>
      <c r="S2889" s="2">
        <f t="shared" si="817"/>
        <v>0</v>
      </c>
      <c r="T2889" s="2">
        <f t="shared" si="810"/>
        <v>1.9719211700000017</v>
      </c>
      <c r="U2889" s="2">
        <f t="shared" si="818"/>
        <v>0</v>
      </c>
      <c r="V2889" t="str">
        <f t="shared" si="826"/>
        <v>N</v>
      </c>
      <c r="W2889" s="2">
        <f t="shared" si="827"/>
        <v>0</v>
      </c>
      <c r="X2889" s="2">
        <f t="shared" si="819"/>
        <v>0</v>
      </c>
      <c r="Y2889" s="2"/>
    </row>
    <row r="2890" spans="1:25" x14ac:dyDescent="0.2">
      <c r="A2890">
        <v>7</v>
      </c>
      <c r="B2890" s="1">
        <v>42856.291666659665</v>
      </c>
      <c r="C2890">
        <v>32.4</v>
      </c>
      <c r="D2890" s="15">
        <f t="shared" si="820"/>
        <v>32.4</v>
      </c>
      <c r="E2890">
        <v>32</v>
      </c>
      <c r="F2890" s="6">
        <v>0.94023100000000004</v>
      </c>
      <c r="G2890" s="6">
        <v>10.841460000000001</v>
      </c>
      <c r="H2890" s="6">
        <f t="shared" si="811"/>
        <v>11.781691000000002</v>
      </c>
      <c r="I2890" s="6">
        <f t="shared" si="812"/>
        <v>0.39999999999999858</v>
      </c>
      <c r="J2890" s="6">
        <f t="shared" si="813"/>
        <v>0</v>
      </c>
      <c r="K2890" s="3">
        <f t="shared" si="821"/>
        <v>0</v>
      </c>
      <c r="L2890" s="6">
        <f t="shared" si="814"/>
        <v>11.381691000000004</v>
      </c>
      <c r="M2890" s="6">
        <f t="shared" si="822"/>
        <v>175.5889800042857</v>
      </c>
      <c r="N2890" s="6">
        <f t="shared" si="823"/>
        <v>0</v>
      </c>
      <c r="O2890" s="2">
        <f t="shared" si="815"/>
        <v>0</v>
      </c>
      <c r="P2890" s="2">
        <f t="shared" si="824"/>
        <v>32</v>
      </c>
      <c r="Q2890" s="2">
        <f t="shared" si="816"/>
        <v>0.39999999999999858</v>
      </c>
      <c r="R2890" s="2">
        <f t="shared" si="825"/>
        <v>0.39999999999999858</v>
      </c>
      <c r="S2890" s="2">
        <f t="shared" si="817"/>
        <v>0</v>
      </c>
      <c r="T2890" s="2">
        <f t="shared" ref="T2890:T2953" si="828">IF(Q2890-R2890&gt;0, 0, ABS(M2889-M2890))</f>
        <v>11.381691000000018</v>
      </c>
      <c r="U2890" s="2">
        <f t="shared" si="818"/>
        <v>0</v>
      </c>
      <c r="V2890" t="str">
        <f t="shared" si="826"/>
        <v>N</v>
      </c>
      <c r="W2890" s="2">
        <f t="shared" si="827"/>
        <v>0</v>
      </c>
      <c r="X2890" s="2">
        <f t="shared" si="819"/>
        <v>0</v>
      </c>
      <c r="Y2890" s="2"/>
    </row>
    <row r="2891" spans="1:25" x14ac:dyDescent="0.2">
      <c r="A2891">
        <v>8</v>
      </c>
      <c r="B2891" s="1">
        <v>42856.333333326329</v>
      </c>
      <c r="C2891">
        <v>36.6</v>
      </c>
      <c r="D2891" s="15">
        <f t="shared" si="820"/>
        <v>36.6</v>
      </c>
      <c r="E2891">
        <v>32</v>
      </c>
      <c r="F2891" s="6">
        <v>0.85527399999999998</v>
      </c>
      <c r="G2891" s="6">
        <v>21.675889999999999</v>
      </c>
      <c r="H2891" s="6">
        <f t="shared" si="811"/>
        <v>22.531164</v>
      </c>
      <c r="I2891" s="6">
        <f t="shared" si="812"/>
        <v>4.6000000000000014</v>
      </c>
      <c r="J2891" s="6">
        <f t="shared" si="813"/>
        <v>0</v>
      </c>
      <c r="K2891" s="3">
        <f t="shared" si="821"/>
        <v>0</v>
      </c>
      <c r="L2891" s="6">
        <f t="shared" si="814"/>
        <v>17.931163999999999</v>
      </c>
      <c r="M2891" s="6">
        <f t="shared" si="822"/>
        <v>193.5201440042857</v>
      </c>
      <c r="N2891" s="6">
        <f t="shared" si="823"/>
        <v>0</v>
      </c>
      <c r="O2891" s="2">
        <f t="shared" si="815"/>
        <v>0</v>
      </c>
      <c r="P2891" s="2">
        <f t="shared" si="824"/>
        <v>32</v>
      </c>
      <c r="Q2891" s="2">
        <f t="shared" si="816"/>
        <v>4.6000000000000014</v>
      </c>
      <c r="R2891" s="2">
        <f t="shared" si="825"/>
        <v>4.6000000000000014</v>
      </c>
      <c r="S2891" s="2">
        <f t="shared" si="817"/>
        <v>0</v>
      </c>
      <c r="T2891" s="2">
        <f t="shared" si="828"/>
        <v>17.931163999999995</v>
      </c>
      <c r="U2891" s="2">
        <f t="shared" si="818"/>
        <v>0</v>
      </c>
      <c r="V2891" t="str">
        <f t="shared" si="826"/>
        <v>Y</v>
      </c>
      <c r="W2891" s="2">
        <f t="shared" si="827"/>
        <v>0</v>
      </c>
      <c r="X2891" s="2">
        <f t="shared" si="819"/>
        <v>0</v>
      </c>
      <c r="Y2891" s="2"/>
    </row>
    <row r="2892" spans="1:25" x14ac:dyDescent="0.2">
      <c r="A2892">
        <v>9</v>
      </c>
      <c r="B2892" s="1">
        <v>42856.374999992993</v>
      </c>
      <c r="C2892">
        <v>39.299999999999997</v>
      </c>
      <c r="D2892" s="15">
        <f t="shared" si="820"/>
        <v>39.299999999999997</v>
      </c>
      <c r="E2892">
        <v>32</v>
      </c>
      <c r="F2892" s="6">
        <v>1.4933000000000001</v>
      </c>
      <c r="G2892" s="6">
        <v>33.044449999999998</v>
      </c>
      <c r="H2892" s="6">
        <f t="shared" si="811"/>
        <v>34.537749999999996</v>
      </c>
      <c r="I2892" s="6">
        <f t="shared" si="812"/>
        <v>7.2999999999999972</v>
      </c>
      <c r="J2892" s="6">
        <f t="shared" si="813"/>
        <v>0</v>
      </c>
      <c r="K2892" s="3">
        <f t="shared" si="821"/>
        <v>0</v>
      </c>
      <c r="L2892" s="6">
        <f t="shared" si="814"/>
        <v>27.237749999999998</v>
      </c>
      <c r="M2892" s="6">
        <f t="shared" si="822"/>
        <v>220</v>
      </c>
      <c r="N2892" s="6">
        <f t="shared" si="823"/>
        <v>0.75789400428570275</v>
      </c>
      <c r="O2892" s="2">
        <f t="shared" si="815"/>
        <v>-0.75789400428570275</v>
      </c>
      <c r="P2892" s="2">
        <f t="shared" si="824"/>
        <v>31.242105995714297</v>
      </c>
      <c r="Q2892" s="2">
        <f t="shared" si="816"/>
        <v>8.0578940042856999</v>
      </c>
      <c r="R2892" s="2">
        <f t="shared" si="825"/>
        <v>8.0578940042856999</v>
      </c>
      <c r="S2892" s="2">
        <f t="shared" si="817"/>
        <v>0</v>
      </c>
      <c r="T2892" s="2">
        <f t="shared" si="828"/>
        <v>26.479855995714303</v>
      </c>
      <c r="U2892" s="2">
        <f t="shared" si="818"/>
        <v>0</v>
      </c>
      <c r="V2892" t="str">
        <f t="shared" si="826"/>
        <v>Y</v>
      </c>
      <c r="W2892" s="2">
        <f t="shared" si="827"/>
        <v>0</v>
      </c>
      <c r="X2892" s="2">
        <f t="shared" si="819"/>
        <v>0</v>
      </c>
      <c r="Y2892" s="2"/>
    </row>
    <row r="2893" spans="1:25" x14ac:dyDescent="0.2">
      <c r="A2893">
        <v>10</v>
      </c>
      <c r="B2893" s="1">
        <v>42856.416666659657</v>
      </c>
      <c r="C2893">
        <v>43.8</v>
      </c>
      <c r="D2893" s="15">
        <f t="shared" si="820"/>
        <v>43.8</v>
      </c>
      <c r="E2893">
        <v>32</v>
      </c>
      <c r="F2893" s="6">
        <v>1.5750200000000001</v>
      </c>
      <c r="G2893" s="6">
        <v>23.785349999999998</v>
      </c>
      <c r="H2893" s="6">
        <f t="shared" si="811"/>
        <v>25.360369999999996</v>
      </c>
      <c r="I2893" s="6">
        <f t="shared" si="812"/>
        <v>11.799999999999997</v>
      </c>
      <c r="J2893" s="6">
        <f t="shared" si="813"/>
        <v>0</v>
      </c>
      <c r="K2893" s="3">
        <f t="shared" si="821"/>
        <v>0</v>
      </c>
      <c r="L2893" s="6">
        <f t="shared" si="814"/>
        <v>13.560369999999999</v>
      </c>
      <c r="M2893" s="6">
        <f t="shared" si="822"/>
        <v>220</v>
      </c>
      <c r="N2893" s="6">
        <f t="shared" si="823"/>
        <v>13.560370000000006</v>
      </c>
      <c r="O2893" s="2">
        <f t="shared" si="815"/>
        <v>-13.560370000000006</v>
      </c>
      <c r="P2893" s="2">
        <f t="shared" si="824"/>
        <v>18.439629999999994</v>
      </c>
      <c r="Q2893" s="2">
        <f t="shared" si="816"/>
        <v>25.360370000000003</v>
      </c>
      <c r="R2893" s="2">
        <f t="shared" si="825"/>
        <v>25.360370000000003</v>
      </c>
      <c r="S2893" s="2">
        <f t="shared" si="817"/>
        <v>0</v>
      </c>
      <c r="T2893" s="2">
        <f t="shared" si="828"/>
        <v>0</v>
      </c>
      <c r="U2893" s="2">
        <f t="shared" si="818"/>
        <v>0</v>
      </c>
      <c r="V2893" t="str">
        <f t="shared" si="826"/>
        <v>Y</v>
      </c>
      <c r="W2893" s="2">
        <f t="shared" si="827"/>
        <v>0</v>
      </c>
      <c r="X2893" s="2">
        <f t="shared" si="819"/>
        <v>0</v>
      </c>
      <c r="Y2893" s="2"/>
    </row>
    <row r="2894" spans="1:25" x14ac:dyDescent="0.2">
      <c r="A2894">
        <v>11</v>
      </c>
      <c r="B2894" s="1">
        <v>42856.458333326322</v>
      </c>
      <c r="C2894">
        <v>46</v>
      </c>
      <c r="D2894" s="15">
        <f t="shared" si="820"/>
        <v>46</v>
      </c>
      <c r="E2894">
        <v>32</v>
      </c>
      <c r="F2894" s="6">
        <v>1.6957899999999999</v>
      </c>
      <c r="G2894" s="6">
        <v>31.922339999999998</v>
      </c>
      <c r="H2894" s="6">
        <f t="shared" si="811"/>
        <v>33.618130000000001</v>
      </c>
      <c r="I2894" s="6">
        <f t="shared" si="812"/>
        <v>14</v>
      </c>
      <c r="J2894" s="6">
        <f t="shared" si="813"/>
        <v>0</v>
      </c>
      <c r="K2894" s="3">
        <f t="shared" si="821"/>
        <v>0</v>
      </c>
      <c r="L2894" s="6">
        <f t="shared" si="814"/>
        <v>19.618130000000001</v>
      </c>
      <c r="M2894" s="6">
        <f t="shared" si="822"/>
        <v>220</v>
      </c>
      <c r="N2894" s="6">
        <f t="shared" si="823"/>
        <v>19.618130000000008</v>
      </c>
      <c r="O2894" s="2">
        <f t="shared" si="815"/>
        <v>-19.618130000000008</v>
      </c>
      <c r="P2894" s="2">
        <f t="shared" si="824"/>
        <v>12.381869999999992</v>
      </c>
      <c r="Q2894" s="2">
        <f t="shared" si="816"/>
        <v>33.618130000000008</v>
      </c>
      <c r="R2894" s="2">
        <f t="shared" si="825"/>
        <v>33.618130000000008</v>
      </c>
      <c r="S2894" s="2">
        <f t="shared" si="817"/>
        <v>0</v>
      </c>
      <c r="T2894" s="2">
        <f t="shared" si="828"/>
        <v>0</v>
      </c>
      <c r="U2894" s="2">
        <f t="shared" si="818"/>
        <v>0</v>
      </c>
      <c r="V2894" t="str">
        <f t="shared" si="826"/>
        <v>Y</v>
      </c>
      <c r="W2894" s="2">
        <f t="shared" si="827"/>
        <v>0</v>
      </c>
      <c r="X2894" s="2">
        <f t="shared" si="819"/>
        <v>0</v>
      </c>
      <c r="Y2894" s="2"/>
    </row>
    <row r="2895" spans="1:25" x14ac:dyDescent="0.2">
      <c r="A2895">
        <v>12</v>
      </c>
      <c r="B2895" s="1">
        <v>42856.499999992986</v>
      </c>
      <c r="C2895">
        <v>46.4</v>
      </c>
      <c r="D2895" s="15">
        <f t="shared" si="820"/>
        <v>46.4</v>
      </c>
      <c r="E2895">
        <v>32</v>
      </c>
      <c r="F2895" s="6">
        <v>1.53291</v>
      </c>
      <c r="G2895" s="6">
        <v>35.590890000000002</v>
      </c>
      <c r="H2895" s="6">
        <f t="shared" si="811"/>
        <v>37.123800000000003</v>
      </c>
      <c r="I2895" s="6">
        <f t="shared" si="812"/>
        <v>14.399999999999999</v>
      </c>
      <c r="J2895" s="6">
        <f t="shared" si="813"/>
        <v>0</v>
      </c>
      <c r="K2895" s="3">
        <f t="shared" si="821"/>
        <v>0</v>
      </c>
      <c r="L2895" s="6">
        <f t="shared" si="814"/>
        <v>22.723800000000004</v>
      </c>
      <c r="M2895" s="6">
        <f t="shared" si="822"/>
        <v>220</v>
      </c>
      <c r="N2895" s="6">
        <f t="shared" si="823"/>
        <v>22.723800000000011</v>
      </c>
      <c r="O2895" s="2">
        <f t="shared" si="815"/>
        <v>-22.723800000000011</v>
      </c>
      <c r="P2895" s="2">
        <f t="shared" si="824"/>
        <v>9.2761999999999887</v>
      </c>
      <c r="Q2895" s="2">
        <f t="shared" si="816"/>
        <v>37.12380000000001</v>
      </c>
      <c r="R2895" s="2">
        <f t="shared" si="825"/>
        <v>37.12380000000001</v>
      </c>
      <c r="S2895" s="2">
        <f t="shared" si="817"/>
        <v>0</v>
      </c>
      <c r="T2895" s="2">
        <f t="shared" si="828"/>
        <v>0</v>
      </c>
      <c r="U2895" s="2">
        <f t="shared" si="818"/>
        <v>0</v>
      </c>
      <c r="V2895" t="str">
        <f t="shared" si="826"/>
        <v>Y</v>
      </c>
      <c r="W2895" s="2">
        <f t="shared" si="827"/>
        <v>0</v>
      </c>
      <c r="X2895" s="2">
        <f t="shared" si="819"/>
        <v>0</v>
      </c>
      <c r="Y2895" s="2"/>
    </row>
    <row r="2896" spans="1:25" x14ac:dyDescent="0.2">
      <c r="A2896">
        <v>13</v>
      </c>
      <c r="B2896" s="1">
        <v>42856.54166665965</v>
      </c>
      <c r="C2896">
        <v>46.8</v>
      </c>
      <c r="D2896" s="15">
        <f t="shared" si="820"/>
        <v>46.8</v>
      </c>
      <c r="E2896">
        <v>32</v>
      </c>
      <c r="F2896" s="6">
        <v>0.97210700000000005</v>
      </c>
      <c r="G2896" s="6">
        <v>21.688550000000003</v>
      </c>
      <c r="H2896" s="6">
        <f t="shared" si="811"/>
        <v>22.660657000000004</v>
      </c>
      <c r="I2896" s="6">
        <f t="shared" si="812"/>
        <v>14.799999999999997</v>
      </c>
      <c r="J2896" s="6">
        <f t="shared" si="813"/>
        <v>0</v>
      </c>
      <c r="K2896" s="3">
        <f t="shared" si="821"/>
        <v>0</v>
      </c>
      <c r="L2896" s="6">
        <f t="shared" si="814"/>
        <v>7.8606570000000069</v>
      </c>
      <c r="M2896" s="6">
        <f t="shared" si="822"/>
        <v>220</v>
      </c>
      <c r="N2896" s="6">
        <f t="shared" si="823"/>
        <v>7.8606570000000033</v>
      </c>
      <c r="O2896" s="2">
        <f t="shared" si="815"/>
        <v>-7.8606570000000033</v>
      </c>
      <c r="P2896" s="2">
        <f t="shared" si="824"/>
        <v>24.139342999999997</v>
      </c>
      <c r="Q2896" s="2">
        <f t="shared" si="816"/>
        <v>22.660657</v>
      </c>
      <c r="R2896" s="2">
        <f t="shared" si="825"/>
        <v>22.660657</v>
      </c>
      <c r="S2896" s="2">
        <f t="shared" si="817"/>
        <v>0</v>
      </c>
      <c r="T2896" s="2">
        <f t="shared" si="828"/>
        <v>0</v>
      </c>
      <c r="U2896" s="2">
        <f t="shared" si="818"/>
        <v>0</v>
      </c>
      <c r="V2896" t="str">
        <f t="shared" si="826"/>
        <v>Y</v>
      </c>
      <c r="W2896" s="2">
        <f t="shared" si="827"/>
        <v>0</v>
      </c>
      <c r="X2896" s="2">
        <f t="shared" si="819"/>
        <v>0</v>
      </c>
      <c r="Y2896" s="2"/>
    </row>
    <row r="2897" spans="1:25" x14ac:dyDescent="0.2">
      <c r="A2897">
        <v>14</v>
      </c>
      <c r="B2897" s="1">
        <v>42856.583333326314</v>
      </c>
      <c r="C2897">
        <v>46.2</v>
      </c>
      <c r="D2897" s="15">
        <f t="shared" si="820"/>
        <v>46.2</v>
      </c>
      <c r="E2897">
        <v>32</v>
      </c>
      <c r="F2897" s="6">
        <v>1.89</v>
      </c>
      <c r="G2897" s="6">
        <v>27.21987</v>
      </c>
      <c r="H2897" s="6">
        <f t="shared" si="811"/>
        <v>29.109870000000001</v>
      </c>
      <c r="I2897" s="6">
        <f t="shared" si="812"/>
        <v>14.200000000000003</v>
      </c>
      <c r="J2897" s="6">
        <f t="shared" si="813"/>
        <v>0</v>
      </c>
      <c r="K2897" s="3">
        <f t="shared" si="821"/>
        <v>0</v>
      </c>
      <c r="L2897" s="6">
        <f t="shared" si="814"/>
        <v>14.909869999999998</v>
      </c>
      <c r="M2897" s="6">
        <f t="shared" si="822"/>
        <v>220</v>
      </c>
      <c r="N2897" s="6">
        <f t="shared" si="823"/>
        <v>14.909870000000012</v>
      </c>
      <c r="O2897" s="2">
        <f t="shared" si="815"/>
        <v>-14.909870000000012</v>
      </c>
      <c r="P2897" s="2">
        <f t="shared" si="824"/>
        <v>17.090129999999988</v>
      </c>
      <c r="Q2897" s="2">
        <f t="shared" si="816"/>
        <v>29.109870000000015</v>
      </c>
      <c r="R2897" s="2">
        <f t="shared" si="825"/>
        <v>29.109870000000015</v>
      </c>
      <c r="S2897" s="2">
        <f t="shared" si="817"/>
        <v>0</v>
      </c>
      <c r="T2897" s="2">
        <f t="shared" si="828"/>
        <v>0</v>
      </c>
      <c r="U2897" s="2">
        <f t="shared" si="818"/>
        <v>0</v>
      </c>
      <c r="V2897" t="str">
        <f t="shared" si="826"/>
        <v>Y</v>
      </c>
      <c r="W2897" s="2">
        <f t="shared" si="827"/>
        <v>0</v>
      </c>
      <c r="X2897" s="2">
        <f t="shared" si="819"/>
        <v>0</v>
      </c>
      <c r="Y2897" s="2"/>
    </row>
    <row r="2898" spans="1:25" x14ac:dyDescent="0.2">
      <c r="A2898">
        <v>15</v>
      </c>
      <c r="B2898" s="1">
        <v>42856.624999992979</v>
      </c>
      <c r="C2898">
        <v>46.1</v>
      </c>
      <c r="D2898" s="15">
        <f t="shared" si="820"/>
        <v>46.1</v>
      </c>
      <c r="E2898">
        <v>32</v>
      </c>
      <c r="F2898" s="6">
        <v>2.38714</v>
      </c>
      <c r="G2898" s="6">
        <v>28.516549999999999</v>
      </c>
      <c r="H2898" s="6">
        <f t="shared" si="811"/>
        <v>30.903689999999997</v>
      </c>
      <c r="I2898" s="6">
        <f t="shared" si="812"/>
        <v>14.100000000000001</v>
      </c>
      <c r="J2898" s="6">
        <f t="shared" si="813"/>
        <v>0</v>
      </c>
      <c r="K2898" s="3">
        <f t="shared" si="821"/>
        <v>0</v>
      </c>
      <c r="L2898" s="6">
        <f t="shared" si="814"/>
        <v>16.803689999999996</v>
      </c>
      <c r="M2898" s="6">
        <f t="shared" si="822"/>
        <v>220</v>
      </c>
      <c r="N2898" s="6">
        <f t="shared" si="823"/>
        <v>16.803689999999989</v>
      </c>
      <c r="O2898" s="2">
        <f t="shared" si="815"/>
        <v>-16.803689999999989</v>
      </c>
      <c r="P2898" s="2">
        <f t="shared" si="824"/>
        <v>15.196310000000011</v>
      </c>
      <c r="Q2898" s="2">
        <f t="shared" si="816"/>
        <v>30.90368999999999</v>
      </c>
      <c r="R2898" s="2">
        <f t="shared" si="825"/>
        <v>30.90368999999999</v>
      </c>
      <c r="S2898" s="2">
        <f t="shared" si="817"/>
        <v>0</v>
      </c>
      <c r="T2898" s="2">
        <f t="shared" si="828"/>
        <v>0</v>
      </c>
      <c r="U2898" s="2">
        <f t="shared" si="818"/>
        <v>0</v>
      </c>
      <c r="V2898" t="str">
        <f t="shared" si="826"/>
        <v>Y</v>
      </c>
      <c r="W2898" s="2">
        <f t="shared" si="827"/>
        <v>0</v>
      </c>
      <c r="X2898" s="2">
        <f t="shared" si="819"/>
        <v>0</v>
      </c>
      <c r="Y2898" s="2"/>
    </row>
    <row r="2899" spans="1:25" x14ac:dyDescent="0.2">
      <c r="A2899">
        <v>16</v>
      </c>
      <c r="B2899" s="1">
        <v>42856.666666659643</v>
      </c>
      <c r="C2899">
        <v>46.3</v>
      </c>
      <c r="D2899" s="15">
        <f t="shared" si="820"/>
        <v>46.3</v>
      </c>
      <c r="E2899">
        <v>32</v>
      </c>
      <c r="F2899" s="6">
        <v>2.17923</v>
      </c>
      <c r="G2899" s="6">
        <v>16.950749999999999</v>
      </c>
      <c r="H2899" s="6">
        <f t="shared" si="811"/>
        <v>19.12998</v>
      </c>
      <c r="I2899" s="6">
        <f t="shared" si="812"/>
        <v>14.299999999999997</v>
      </c>
      <c r="J2899" s="6">
        <f t="shared" si="813"/>
        <v>0</v>
      </c>
      <c r="K2899" s="3">
        <f t="shared" si="821"/>
        <v>0</v>
      </c>
      <c r="L2899" s="6">
        <f t="shared" si="814"/>
        <v>4.8299800000000026</v>
      </c>
      <c r="M2899" s="6">
        <f t="shared" si="822"/>
        <v>220</v>
      </c>
      <c r="N2899" s="6">
        <f t="shared" si="823"/>
        <v>4.8299800000000062</v>
      </c>
      <c r="O2899" s="2">
        <f t="shared" si="815"/>
        <v>-4.8299800000000062</v>
      </c>
      <c r="P2899" s="2">
        <f t="shared" si="824"/>
        <v>27.170019999999994</v>
      </c>
      <c r="Q2899" s="2">
        <f t="shared" si="816"/>
        <v>19.129980000000003</v>
      </c>
      <c r="R2899" s="2">
        <f t="shared" si="825"/>
        <v>19.129980000000003</v>
      </c>
      <c r="S2899" s="2">
        <f t="shared" si="817"/>
        <v>0</v>
      </c>
      <c r="T2899" s="2">
        <f t="shared" si="828"/>
        <v>0</v>
      </c>
      <c r="U2899" s="2">
        <f t="shared" si="818"/>
        <v>0</v>
      </c>
      <c r="V2899" t="str">
        <f t="shared" si="826"/>
        <v>Y</v>
      </c>
      <c r="W2899" s="2">
        <f t="shared" si="827"/>
        <v>0</v>
      </c>
      <c r="X2899" s="2">
        <f t="shared" si="819"/>
        <v>0</v>
      </c>
      <c r="Y2899" s="2"/>
    </row>
    <row r="2900" spans="1:25" x14ac:dyDescent="0.2">
      <c r="A2900">
        <v>17</v>
      </c>
      <c r="B2900" s="1">
        <v>42856.708333326307</v>
      </c>
      <c r="C2900">
        <v>45.8</v>
      </c>
      <c r="D2900" s="15">
        <f t="shared" si="820"/>
        <v>45.8</v>
      </c>
      <c r="E2900">
        <v>32</v>
      </c>
      <c r="F2900" s="6">
        <v>2.8267899999999999</v>
      </c>
      <c r="G2900" s="6">
        <v>4.781375999999999</v>
      </c>
      <c r="H2900" s="6">
        <f t="shared" si="811"/>
        <v>7.6081659999999989</v>
      </c>
      <c r="I2900" s="6">
        <f t="shared" si="812"/>
        <v>13.799999999999997</v>
      </c>
      <c r="J2900" s="6">
        <f t="shared" si="813"/>
        <v>6.1918339999999983</v>
      </c>
      <c r="K2900" s="3">
        <f t="shared" si="821"/>
        <v>7.0763817142857022</v>
      </c>
      <c r="L2900" s="6">
        <f t="shared" si="814"/>
        <v>0</v>
      </c>
      <c r="M2900" s="6">
        <f t="shared" si="822"/>
        <v>212.9236182857143</v>
      </c>
      <c r="N2900" s="6">
        <f t="shared" si="823"/>
        <v>0.88454771428570211</v>
      </c>
      <c r="O2900" s="2">
        <f t="shared" si="815"/>
        <v>-0.88454771428570211</v>
      </c>
      <c r="P2900" s="2">
        <f t="shared" si="824"/>
        <v>31.115452285714298</v>
      </c>
      <c r="Q2900" s="2">
        <f t="shared" si="816"/>
        <v>14.684547714285699</v>
      </c>
      <c r="R2900" s="2">
        <f t="shared" si="825"/>
        <v>7.6081659999999989</v>
      </c>
      <c r="S2900" s="2">
        <f t="shared" si="817"/>
        <v>7.0763817142857004</v>
      </c>
      <c r="T2900" s="2">
        <f t="shared" si="828"/>
        <v>0</v>
      </c>
      <c r="U2900" s="2">
        <f t="shared" si="818"/>
        <v>0</v>
      </c>
      <c r="V2900" t="str">
        <f t="shared" si="826"/>
        <v>N</v>
      </c>
      <c r="W2900" s="2">
        <f t="shared" si="827"/>
        <v>0</v>
      </c>
      <c r="X2900" s="2">
        <f t="shared" si="819"/>
        <v>0</v>
      </c>
      <c r="Y2900" s="2"/>
    </row>
    <row r="2901" spans="1:25" x14ac:dyDescent="0.2">
      <c r="A2901">
        <v>18</v>
      </c>
      <c r="B2901" s="1">
        <v>42856.749999992971</v>
      </c>
      <c r="C2901">
        <v>46.3</v>
      </c>
      <c r="D2901" s="15">
        <f t="shared" si="820"/>
        <v>46.3</v>
      </c>
      <c r="E2901">
        <v>32</v>
      </c>
      <c r="F2901" s="6">
        <v>2.0455100000000002</v>
      </c>
      <c r="G2901" s="6">
        <v>-1.5167529999999999E-2</v>
      </c>
      <c r="H2901" s="6">
        <f t="shared" si="811"/>
        <v>2.0303424700000003</v>
      </c>
      <c r="I2901" s="6">
        <f t="shared" si="812"/>
        <v>14.299999999999997</v>
      </c>
      <c r="J2901" s="6">
        <f t="shared" si="813"/>
        <v>12.269657529999996</v>
      </c>
      <c r="K2901" s="3">
        <f t="shared" si="821"/>
        <v>14.02246574857142</v>
      </c>
      <c r="L2901" s="6">
        <f t="shared" si="814"/>
        <v>0</v>
      </c>
      <c r="M2901" s="6">
        <f t="shared" si="822"/>
        <v>198.90115253714288</v>
      </c>
      <c r="N2901" s="6">
        <f t="shared" si="823"/>
        <v>1.7528082185714311</v>
      </c>
      <c r="O2901" s="2">
        <f t="shared" si="815"/>
        <v>-1.7528082185714311</v>
      </c>
      <c r="P2901" s="2">
        <f t="shared" si="824"/>
        <v>30.247191781428569</v>
      </c>
      <c r="Q2901" s="2">
        <f t="shared" si="816"/>
        <v>16.052808218571428</v>
      </c>
      <c r="R2901" s="2">
        <f t="shared" si="825"/>
        <v>2.0303424700000003</v>
      </c>
      <c r="S2901" s="2">
        <f t="shared" si="817"/>
        <v>14.022465748571427</v>
      </c>
      <c r="T2901" s="2">
        <f t="shared" si="828"/>
        <v>0</v>
      </c>
      <c r="U2901" s="2">
        <f t="shared" si="818"/>
        <v>0</v>
      </c>
      <c r="V2901" t="str">
        <f t="shared" si="826"/>
        <v>N</v>
      </c>
      <c r="W2901" s="2">
        <f t="shared" si="827"/>
        <v>0</v>
      </c>
      <c r="X2901" s="2">
        <f t="shared" si="819"/>
        <v>0</v>
      </c>
      <c r="Y2901" s="2"/>
    </row>
    <row r="2902" spans="1:25" x14ac:dyDescent="0.2">
      <c r="A2902">
        <v>19</v>
      </c>
      <c r="B2902" s="1">
        <v>42856.791666659636</v>
      </c>
      <c r="C2902">
        <v>47.5</v>
      </c>
      <c r="D2902" s="15">
        <f t="shared" si="820"/>
        <v>47.5</v>
      </c>
      <c r="E2902">
        <v>32</v>
      </c>
      <c r="F2902" s="6">
        <v>3.6202200000000002</v>
      </c>
      <c r="G2902" s="6">
        <v>-1.5167529999999999E-2</v>
      </c>
      <c r="H2902" s="6">
        <f t="shared" si="811"/>
        <v>3.6050524700000004</v>
      </c>
      <c r="I2902" s="6">
        <f t="shared" si="812"/>
        <v>15.5</v>
      </c>
      <c r="J2902" s="6">
        <f t="shared" si="813"/>
        <v>11.89494753</v>
      </c>
      <c r="K2902" s="3">
        <f t="shared" si="821"/>
        <v>13.594225748571432</v>
      </c>
      <c r="L2902" s="6">
        <f t="shared" si="814"/>
        <v>0</v>
      </c>
      <c r="M2902" s="6">
        <f t="shared" si="822"/>
        <v>185.30692678857145</v>
      </c>
      <c r="N2902" s="6">
        <f t="shared" si="823"/>
        <v>1.6992782185714361</v>
      </c>
      <c r="O2902" s="2">
        <f t="shared" si="815"/>
        <v>-1.6992782185714361</v>
      </c>
      <c r="P2902" s="2">
        <f t="shared" si="824"/>
        <v>30.300721781428564</v>
      </c>
      <c r="Q2902" s="2">
        <f t="shared" si="816"/>
        <v>17.199278218571436</v>
      </c>
      <c r="R2902" s="2">
        <f t="shared" si="825"/>
        <v>3.6050524700000004</v>
      </c>
      <c r="S2902" s="2">
        <f t="shared" si="817"/>
        <v>13.594225748571436</v>
      </c>
      <c r="T2902" s="2">
        <f t="shared" si="828"/>
        <v>0</v>
      </c>
      <c r="U2902" s="2">
        <f t="shared" si="818"/>
        <v>0</v>
      </c>
      <c r="V2902" t="str">
        <f t="shared" si="826"/>
        <v>N</v>
      </c>
      <c r="W2902" s="2">
        <f t="shared" si="827"/>
        <v>0</v>
      </c>
      <c r="X2902" s="2">
        <f t="shared" si="819"/>
        <v>0</v>
      </c>
      <c r="Y2902" s="2"/>
    </row>
    <row r="2903" spans="1:25" x14ac:dyDescent="0.2">
      <c r="A2903">
        <v>20</v>
      </c>
      <c r="B2903" s="1">
        <v>42856.8333333263</v>
      </c>
      <c r="C2903">
        <v>47.6</v>
      </c>
      <c r="D2903" s="15">
        <f t="shared" si="820"/>
        <v>47.6</v>
      </c>
      <c r="E2903">
        <v>32</v>
      </c>
      <c r="F2903" s="6">
        <v>2.2234699999999998</v>
      </c>
      <c r="G2903" s="6">
        <v>-1.5167529999999999E-2</v>
      </c>
      <c r="H2903" s="6">
        <f t="shared" si="811"/>
        <v>2.20830247</v>
      </c>
      <c r="I2903" s="6">
        <f t="shared" si="812"/>
        <v>15.600000000000001</v>
      </c>
      <c r="J2903" s="6">
        <f t="shared" si="813"/>
        <v>13.391697530000002</v>
      </c>
      <c r="K2903" s="3">
        <f t="shared" si="821"/>
        <v>15.304797177142859</v>
      </c>
      <c r="L2903" s="6">
        <f t="shared" si="814"/>
        <v>0</v>
      </c>
      <c r="M2903" s="6">
        <f t="shared" si="822"/>
        <v>170.00212961142859</v>
      </c>
      <c r="N2903" s="6">
        <f t="shared" si="823"/>
        <v>1.9130996471428716</v>
      </c>
      <c r="O2903" s="2">
        <f t="shared" si="815"/>
        <v>-1.9130996471428716</v>
      </c>
      <c r="P2903" s="2">
        <f t="shared" si="824"/>
        <v>30.086900352857128</v>
      </c>
      <c r="Q2903" s="2">
        <f t="shared" si="816"/>
        <v>17.513099647142873</v>
      </c>
      <c r="R2903" s="2">
        <f t="shared" si="825"/>
        <v>2.20830247</v>
      </c>
      <c r="S2903" s="2">
        <f t="shared" si="817"/>
        <v>15.304797177142873</v>
      </c>
      <c r="T2903" s="2">
        <f t="shared" si="828"/>
        <v>0</v>
      </c>
      <c r="U2903" s="2">
        <f t="shared" si="818"/>
        <v>0</v>
      </c>
      <c r="V2903" t="str">
        <f t="shared" si="826"/>
        <v>N</v>
      </c>
      <c r="W2903" s="2">
        <f t="shared" si="827"/>
        <v>0</v>
      </c>
      <c r="X2903" s="2">
        <f t="shared" si="819"/>
        <v>0</v>
      </c>
      <c r="Y2903" s="2"/>
    </row>
    <row r="2904" spans="1:25" x14ac:dyDescent="0.2">
      <c r="A2904">
        <v>21</v>
      </c>
      <c r="B2904" s="1">
        <v>42856.874999992964</v>
      </c>
      <c r="C2904">
        <v>48.5</v>
      </c>
      <c r="D2904" s="15">
        <f t="shared" si="820"/>
        <v>48.5</v>
      </c>
      <c r="E2904">
        <v>32</v>
      </c>
      <c r="F2904" s="6">
        <v>2.29854</v>
      </c>
      <c r="G2904" s="6">
        <v>-1.5167529999999999E-2</v>
      </c>
      <c r="H2904" s="6">
        <f t="shared" si="811"/>
        <v>2.2833724700000002</v>
      </c>
      <c r="I2904" s="6">
        <f t="shared" si="812"/>
        <v>16.5</v>
      </c>
      <c r="J2904" s="6">
        <f t="shared" si="813"/>
        <v>14.21662753</v>
      </c>
      <c r="K2904" s="3">
        <f t="shared" si="821"/>
        <v>16.247574320000012</v>
      </c>
      <c r="L2904" s="6">
        <f t="shared" si="814"/>
        <v>0</v>
      </c>
      <c r="M2904" s="6">
        <f t="shared" si="822"/>
        <v>153.75455529142857</v>
      </c>
      <c r="N2904" s="6">
        <f t="shared" si="823"/>
        <v>2.0309467900000016</v>
      </c>
      <c r="O2904" s="2">
        <f t="shared" si="815"/>
        <v>-2.0309467900000016</v>
      </c>
      <c r="P2904" s="2">
        <f t="shared" si="824"/>
        <v>29.969053209999998</v>
      </c>
      <c r="Q2904" s="2">
        <f t="shared" si="816"/>
        <v>18.530946790000002</v>
      </c>
      <c r="R2904" s="2">
        <f t="shared" si="825"/>
        <v>2.2833724700000002</v>
      </c>
      <c r="S2904" s="2">
        <f t="shared" si="817"/>
        <v>16.247574320000002</v>
      </c>
      <c r="T2904" s="2">
        <f t="shared" si="828"/>
        <v>0</v>
      </c>
      <c r="U2904" s="2">
        <f t="shared" si="818"/>
        <v>0</v>
      </c>
      <c r="V2904" t="str">
        <f t="shared" si="826"/>
        <v>N</v>
      </c>
      <c r="W2904" s="2">
        <f t="shared" si="827"/>
        <v>0</v>
      </c>
      <c r="X2904" s="2">
        <f t="shared" si="819"/>
        <v>0</v>
      </c>
      <c r="Y2904" s="2"/>
    </row>
    <row r="2905" spans="1:25" x14ac:dyDescent="0.2">
      <c r="A2905">
        <v>22</v>
      </c>
      <c r="B2905" s="1">
        <v>42856.916666659628</v>
      </c>
      <c r="C2905">
        <v>47.4</v>
      </c>
      <c r="D2905" s="15">
        <f t="shared" si="820"/>
        <v>47.4</v>
      </c>
      <c r="E2905">
        <v>32</v>
      </c>
      <c r="F2905" s="6">
        <v>3.3334199999999998</v>
      </c>
      <c r="G2905" s="6">
        <v>-1.5167529999999999E-2</v>
      </c>
      <c r="H2905" s="6">
        <f t="shared" si="811"/>
        <v>3.31825247</v>
      </c>
      <c r="I2905" s="6">
        <f t="shared" si="812"/>
        <v>15.399999999999999</v>
      </c>
      <c r="J2905" s="6">
        <f t="shared" si="813"/>
        <v>12.081747529999998</v>
      </c>
      <c r="K2905" s="3">
        <f t="shared" si="821"/>
        <v>13.807711462857128</v>
      </c>
      <c r="L2905" s="6">
        <f t="shared" si="814"/>
        <v>0</v>
      </c>
      <c r="M2905" s="6">
        <f t="shared" si="822"/>
        <v>139.94684382857145</v>
      </c>
      <c r="N2905" s="6">
        <f t="shared" si="823"/>
        <v>1.7259639328571268</v>
      </c>
      <c r="O2905" s="2">
        <f t="shared" si="815"/>
        <v>-1.7259639328571268</v>
      </c>
      <c r="P2905" s="2">
        <f t="shared" si="824"/>
        <v>30.274036067142873</v>
      </c>
      <c r="Q2905" s="2">
        <f t="shared" si="816"/>
        <v>17.125963932857125</v>
      </c>
      <c r="R2905" s="2">
        <f t="shared" si="825"/>
        <v>3.31825247</v>
      </c>
      <c r="S2905" s="2">
        <f t="shared" si="817"/>
        <v>13.807711462857124</v>
      </c>
      <c r="T2905" s="2">
        <f t="shared" si="828"/>
        <v>0</v>
      </c>
      <c r="U2905" s="2">
        <f t="shared" si="818"/>
        <v>0</v>
      </c>
      <c r="V2905" t="str">
        <f t="shared" si="826"/>
        <v>N</v>
      </c>
      <c r="W2905" s="2">
        <f t="shared" si="827"/>
        <v>0</v>
      </c>
      <c r="X2905" s="2">
        <f t="shared" si="819"/>
        <v>0</v>
      </c>
      <c r="Y2905" s="2"/>
    </row>
    <row r="2906" spans="1:25" x14ac:dyDescent="0.2">
      <c r="A2906">
        <v>23</v>
      </c>
      <c r="B2906" s="1">
        <v>42856.958333326293</v>
      </c>
      <c r="C2906">
        <v>44.6</v>
      </c>
      <c r="D2906" s="15">
        <f t="shared" si="820"/>
        <v>44.6</v>
      </c>
      <c r="E2906">
        <v>32</v>
      </c>
      <c r="F2906" s="6">
        <v>2.6778400000000002</v>
      </c>
      <c r="G2906" s="6">
        <v>-1.5167529999999999E-2</v>
      </c>
      <c r="H2906" s="6">
        <f t="shared" si="811"/>
        <v>2.6626724700000004</v>
      </c>
      <c r="I2906" s="6">
        <f t="shared" si="812"/>
        <v>12.600000000000001</v>
      </c>
      <c r="J2906" s="6">
        <f t="shared" si="813"/>
        <v>9.937327530000001</v>
      </c>
      <c r="K2906" s="3">
        <f t="shared" si="821"/>
        <v>11.356945748571434</v>
      </c>
      <c r="L2906" s="6">
        <f t="shared" si="814"/>
        <v>0</v>
      </c>
      <c r="M2906" s="6">
        <f t="shared" si="822"/>
        <v>128.58989808000001</v>
      </c>
      <c r="N2906" s="6">
        <f t="shared" si="823"/>
        <v>1.4196182185714292</v>
      </c>
      <c r="O2906" s="2">
        <f t="shared" si="815"/>
        <v>-1.4196182185714292</v>
      </c>
      <c r="P2906" s="2">
        <f t="shared" si="824"/>
        <v>30.580381781428571</v>
      </c>
      <c r="Q2906" s="2">
        <f t="shared" si="816"/>
        <v>14.019618218571431</v>
      </c>
      <c r="R2906" s="2">
        <f t="shared" si="825"/>
        <v>2.6626724700000004</v>
      </c>
      <c r="S2906" s="2">
        <f t="shared" si="817"/>
        <v>11.35694574857143</v>
      </c>
      <c r="T2906" s="2">
        <f t="shared" si="828"/>
        <v>0</v>
      </c>
      <c r="U2906" s="2">
        <f t="shared" si="818"/>
        <v>0</v>
      </c>
      <c r="V2906" t="str">
        <f t="shared" si="826"/>
        <v>N</v>
      </c>
      <c r="W2906" s="2">
        <f t="shared" si="827"/>
        <v>0</v>
      </c>
      <c r="X2906" s="2">
        <f t="shared" si="819"/>
        <v>0</v>
      </c>
      <c r="Y2906" s="2"/>
    </row>
    <row r="2907" spans="1:25" x14ac:dyDescent="0.2">
      <c r="A2907">
        <v>0</v>
      </c>
      <c r="B2907" s="1">
        <v>42856.999999992957</v>
      </c>
      <c r="C2907">
        <v>41.9</v>
      </c>
      <c r="D2907" s="15">
        <f t="shared" si="820"/>
        <v>41.9</v>
      </c>
      <c r="E2907">
        <v>32</v>
      </c>
      <c r="F2907" s="6">
        <v>2.8489900000000001</v>
      </c>
      <c r="G2907" s="6">
        <v>-1.5167529999999999E-2</v>
      </c>
      <c r="H2907" s="6">
        <f t="shared" si="811"/>
        <v>2.8338224700000003</v>
      </c>
      <c r="I2907" s="6">
        <f t="shared" si="812"/>
        <v>9.8999999999999986</v>
      </c>
      <c r="J2907" s="6">
        <f t="shared" si="813"/>
        <v>7.0661775299999983</v>
      </c>
      <c r="K2907" s="3">
        <f t="shared" si="821"/>
        <v>8.0756314628571459</v>
      </c>
      <c r="L2907" s="6">
        <f t="shared" si="814"/>
        <v>0</v>
      </c>
      <c r="M2907" s="6">
        <f t="shared" si="822"/>
        <v>120.51426661714287</v>
      </c>
      <c r="N2907" s="6">
        <f t="shared" si="823"/>
        <v>1.0094539328571415</v>
      </c>
      <c r="O2907" s="2">
        <f t="shared" si="815"/>
        <v>-1.0094539328571415</v>
      </c>
      <c r="P2907" s="2">
        <f t="shared" si="824"/>
        <v>30.990546067142859</v>
      </c>
      <c r="Q2907" s="2">
        <f t="shared" si="816"/>
        <v>10.90945393285714</v>
      </c>
      <c r="R2907" s="2">
        <f t="shared" si="825"/>
        <v>2.8338224700000003</v>
      </c>
      <c r="S2907" s="2">
        <f t="shared" si="817"/>
        <v>8.0756314628571388</v>
      </c>
      <c r="T2907" s="2">
        <f t="shared" si="828"/>
        <v>0</v>
      </c>
      <c r="U2907" s="2">
        <f t="shared" si="818"/>
        <v>0</v>
      </c>
      <c r="V2907" t="str">
        <f t="shared" si="826"/>
        <v>N</v>
      </c>
      <c r="W2907" s="2">
        <f t="shared" si="827"/>
        <v>0</v>
      </c>
      <c r="X2907" s="2">
        <f t="shared" si="819"/>
        <v>0</v>
      </c>
      <c r="Y2907" s="2"/>
    </row>
    <row r="2908" spans="1:25" x14ac:dyDescent="0.2">
      <c r="A2908">
        <v>1</v>
      </c>
      <c r="B2908" s="1">
        <v>42857.041666659621</v>
      </c>
      <c r="C2908">
        <v>35.6</v>
      </c>
      <c r="D2908" s="15">
        <f t="shared" si="820"/>
        <v>35.6</v>
      </c>
      <c r="E2908">
        <v>32</v>
      </c>
      <c r="F2908" s="6">
        <v>3.52454</v>
      </c>
      <c r="G2908" s="6">
        <v>-1.5167529999999999E-2</v>
      </c>
      <c r="H2908" s="6">
        <f t="shared" si="811"/>
        <v>3.5093724700000002</v>
      </c>
      <c r="I2908" s="6">
        <f t="shared" si="812"/>
        <v>3.6000000000000014</v>
      </c>
      <c r="J2908" s="6">
        <f t="shared" si="813"/>
        <v>9.0627530000001233E-2</v>
      </c>
      <c r="K2908" s="3">
        <f t="shared" si="821"/>
        <v>0.10357432000000699</v>
      </c>
      <c r="L2908" s="6">
        <f t="shared" si="814"/>
        <v>0</v>
      </c>
      <c r="M2908" s="6">
        <f t="shared" si="822"/>
        <v>120.41069229714286</v>
      </c>
      <c r="N2908" s="6">
        <f t="shared" si="823"/>
        <v>1.2946790000000874E-2</v>
      </c>
      <c r="O2908" s="2">
        <f t="shared" si="815"/>
        <v>-1.2946790000000874E-2</v>
      </c>
      <c r="P2908" s="2">
        <f t="shared" si="824"/>
        <v>31.987053209999999</v>
      </c>
      <c r="Q2908" s="2">
        <f t="shared" si="816"/>
        <v>3.6129467900000023</v>
      </c>
      <c r="R2908" s="2">
        <f t="shared" si="825"/>
        <v>3.5093724700000002</v>
      </c>
      <c r="S2908" s="2">
        <f t="shared" si="817"/>
        <v>0.10357432000000211</v>
      </c>
      <c r="T2908" s="2">
        <f t="shared" si="828"/>
        <v>0</v>
      </c>
      <c r="U2908" s="2">
        <f t="shared" si="818"/>
        <v>0</v>
      </c>
      <c r="V2908" t="str">
        <f t="shared" si="826"/>
        <v>N</v>
      </c>
      <c r="W2908" s="2">
        <f t="shared" si="827"/>
        <v>0</v>
      </c>
      <c r="X2908" s="2">
        <f t="shared" si="819"/>
        <v>0</v>
      </c>
      <c r="Y2908" s="2"/>
    </row>
    <row r="2909" spans="1:25" x14ac:dyDescent="0.2">
      <c r="A2909">
        <v>2</v>
      </c>
      <c r="B2909" s="1">
        <v>42857.083333326285</v>
      </c>
      <c r="C2909">
        <v>33.6</v>
      </c>
      <c r="D2909" s="15">
        <f t="shared" si="820"/>
        <v>33.6</v>
      </c>
      <c r="E2909">
        <v>32</v>
      </c>
      <c r="F2909" s="6">
        <v>3.7664599999999999</v>
      </c>
      <c r="G2909" s="6">
        <v>-1.5167529999999999E-2</v>
      </c>
      <c r="H2909" s="6">
        <f t="shared" si="811"/>
        <v>3.7512924700000001</v>
      </c>
      <c r="I2909" s="6">
        <f t="shared" si="812"/>
        <v>1.6000000000000014</v>
      </c>
      <c r="J2909" s="6">
        <f t="shared" si="813"/>
        <v>0</v>
      </c>
      <c r="K2909" s="3">
        <f t="shared" si="821"/>
        <v>0</v>
      </c>
      <c r="L2909" s="6">
        <f t="shared" si="814"/>
        <v>2.1512924699999987</v>
      </c>
      <c r="M2909" s="6">
        <f t="shared" si="822"/>
        <v>122.56198476714286</v>
      </c>
      <c r="N2909" s="6">
        <f t="shared" si="823"/>
        <v>0</v>
      </c>
      <c r="O2909" s="2">
        <f t="shared" si="815"/>
        <v>0</v>
      </c>
      <c r="P2909" s="2">
        <f t="shared" si="824"/>
        <v>32</v>
      </c>
      <c r="Q2909" s="2">
        <f t="shared" si="816"/>
        <v>1.6000000000000014</v>
      </c>
      <c r="R2909" s="2">
        <f t="shared" si="825"/>
        <v>1.6000000000000014</v>
      </c>
      <c r="S2909" s="2">
        <f t="shared" si="817"/>
        <v>0</v>
      </c>
      <c r="T2909" s="2">
        <f t="shared" si="828"/>
        <v>2.1512924700000013</v>
      </c>
      <c r="U2909" s="2">
        <f t="shared" si="818"/>
        <v>0</v>
      </c>
      <c r="V2909" t="str">
        <f t="shared" si="826"/>
        <v>N</v>
      </c>
      <c r="W2909" s="2">
        <f t="shared" si="827"/>
        <v>0</v>
      </c>
      <c r="X2909" s="2">
        <f t="shared" si="819"/>
        <v>0</v>
      </c>
      <c r="Y2909" s="2"/>
    </row>
    <row r="2910" spans="1:25" x14ac:dyDescent="0.2">
      <c r="A2910">
        <v>3</v>
      </c>
      <c r="B2910" s="1">
        <v>42857.12499999295</v>
      </c>
      <c r="C2910">
        <v>34.4</v>
      </c>
      <c r="D2910" s="15">
        <f t="shared" si="820"/>
        <v>34.4</v>
      </c>
      <c r="E2910">
        <v>32</v>
      </c>
      <c r="F2910" s="6">
        <v>2.38923</v>
      </c>
      <c r="G2910" s="6">
        <v>-1.5167529999999999E-2</v>
      </c>
      <c r="H2910" s="6">
        <f t="shared" si="811"/>
        <v>2.3740624700000001</v>
      </c>
      <c r="I2910" s="6">
        <f t="shared" si="812"/>
        <v>2.3999999999999986</v>
      </c>
      <c r="J2910" s="6">
        <f t="shared" si="813"/>
        <v>2.5937529999998432E-2</v>
      </c>
      <c r="K2910" s="3">
        <f t="shared" si="821"/>
        <v>2.9642891428565576E-2</v>
      </c>
      <c r="L2910" s="6">
        <f t="shared" si="814"/>
        <v>0</v>
      </c>
      <c r="M2910" s="6">
        <f t="shared" si="822"/>
        <v>122.53234187571429</v>
      </c>
      <c r="N2910" s="6">
        <f t="shared" si="823"/>
        <v>3.7053614285724734E-3</v>
      </c>
      <c r="O2910" s="2">
        <f t="shared" si="815"/>
        <v>-3.7053614285724734E-3</v>
      </c>
      <c r="P2910" s="2">
        <f t="shared" si="824"/>
        <v>31.996294638571428</v>
      </c>
      <c r="Q2910" s="2">
        <f t="shared" si="816"/>
        <v>2.4037053614285711</v>
      </c>
      <c r="R2910" s="2">
        <f t="shared" si="825"/>
        <v>2.3740624700000001</v>
      </c>
      <c r="S2910" s="2">
        <f t="shared" si="817"/>
        <v>2.9642891428570906E-2</v>
      </c>
      <c r="T2910" s="2">
        <f t="shared" si="828"/>
        <v>0</v>
      </c>
      <c r="U2910" s="2">
        <f t="shared" si="818"/>
        <v>0</v>
      </c>
      <c r="V2910" t="str">
        <f t="shared" si="826"/>
        <v>N</v>
      </c>
      <c r="W2910" s="2">
        <f t="shared" si="827"/>
        <v>0</v>
      </c>
      <c r="X2910" s="2">
        <f t="shared" si="819"/>
        <v>0</v>
      </c>
      <c r="Y2910" s="2"/>
    </row>
    <row r="2911" spans="1:25" x14ac:dyDescent="0.2">
      <c r="A2911">
        <v>4</v>
      </c>
      <c r="B2911" s="1">
        <v>42857.166666659614</v>
      </c>
      <c r="C2911">
        <v>34.6</v>
      </c>
      <c r="D2911" s="15">
        <f t="shared" si="820"/>
        <v>34.6</v>
      </c>
      <c r="E2911">
        <v>32</v>
      </c>
      <c r="F2911" s="6">
        <v>2.78722</v>
      </c>
      <c r="G2911" s="6">
        <v>-1.5167529999999999E-2</v>
      </c>
      <c r="H2911" s="6">
        <f t="shared" si="811"/>
        <v>2.7720524700000002</v>
      </c>
      <c r="I2911" s="6">
        <f t="shared" si="812"/>
        <v>2.6000000000000014</v>
      </c>
      <c r="J2911" s="6">
        <f t="shared" si="813"/>
        <v>0</v>
      </c>
      <c r="K2911" s="3">
        <f t="shared" si="821"/>
        <v>0</v>
      </c>
      <c r="L2911" s="6">
        <f t="shared" si="814"/>
        <v>0.17205246999999879</v>
      </c>
      <c r="M2911" s="6">
        <f t="shared" si="822"/>
        <v>122.70439434571429</v>
      </c>
      <c r="N2911" s="6">
        <f t="shared" si="823"/>
        <v>0</v>
      </c>
      <c r="O2911" s="2">
        <f t="shared" si="815"/>
        <v>0</v>
      </c>
      <c r="P2911" s="2">
        <f t="shared" si="824"/>
        <v>32</v>
      </c>
      <c r="Q2911" s="2">
        <f t="shared" si="816"/>
        <v>2.6000000000000014</v>
      </c>
      <c r="R2911" s="2">
        <f t="shared" si="825"/>
        <v>2.6000000000000014</v>
      </c>
      <c r="S2911" s="2">
        <f t="shared" si="817"/>
        <v>0</v>
      </c>
      <c r="T2911" s="2">
        <f t="shared" si="828"/>
        <v>0.17205246999999702</v>
      </c>
      <c r="U2911" s="2">
        <f t="shared" si="818"/>
        <v>0</v>
      </c>
      <c r="V2911" t="str">
        <f t="shared" si="826"/>
        <v>N</v>
      </c>
      <c r="W2911" s="2">
        <f t="shared" si="827"/>
        <v>0</v>
      </c>
      <c r="X2911" s="2">
        <f t="shared" si="819"/>
        <v>0</v>
      </c>
      <c r="Y2911" s="2"/>
    </row>
    <row r="2912" spans="1:25" x14ac:dyDescent="0.2">
      <c r="A2912">
        <v>5</v>
      </c>
      <c r="B2912" s="1">
        <v>42857.208333326278</v>
      </c>
      <c r="C2912">
        <v>33.9</v>
      </c>
      <c r="D2912" s="15">
        <f t="shared" si="820"/>
        <v>33.9</v>
      </c>
      <c r="E2912">
        <v>32</v>
      </c>
      <c r="F2912" s="6">
        <v>2.7642099999999998</v>
      </c>
      <c r="G2912" s="6">
        <v>-1.5167529999999999E-2</v>
      </c>
      <c r="H2912" s="6">
        <f t="shared" si="811"/>
        <v>2.74904247</v>
      </c>
      <c r="I2912" s="6">
        <f t="shared" si="812"/>
        <v>1.8999999999999986</v>
      </c>
      <c r="J2912" s="6">
        <f t="shared" si="813"/>
        <v>0</v>
      </c>
      <c r="K2912" s="3">
        <f t="shared" si="821"/>
        <v>0</v>
      </c>
      <c r="L2912" s="6">
        <f t="shared" si="814"/>
        <v>0.84904247000000144</v>
      </c>
      <c r="M2912" s="6">
        <f t="shared" si="822"/>
        <v>123.55343681571429</v>
      </c>
      <c r="N2912" s="6">
        <f t="shared" si="823"/>
        <v>0</v>
      </c>
      <c r="O2912" s="2">
        <f t="shared" si="815"/>
        <v>0</v>
      </c>
      <c r="P2912" s="2">
        <f t="shared" si="824"/>
        <v>32</v>
      </c>
      <c r="Q2912" s="2">
        <f t="shared" si="816"/>
        <v>1.8999999999999986</v>
      </c>
      <c r="R2912" s="2">
        <f t="shared" si="825"/>
        <v>1.8999999999999986</v>
      </c>
      <c r="S2912" s="2">
        <f t="shared" si="817"/>
        <v>0</v>
      </c>
      <c r="T2912" s="2">
        <f t="shared" si="828"/>
        <v>0.84904247000000055</v>
      </c>
      <c r="U2912" s="2">
        <f t="shared" si="818"/>
        <v>0</v>
      </c>
      <c r="V2912" t="str">
        <f t="shared" si="826"/>
        <v>N</v>
      </c>
      <c r="W2912" s="2">
        <f t="shared" si="827"/>
        <v>0</v>
      </c>
      <c r="X2912" s="2">
        <f t="shared" si="819"/>
        <v>0</v>
      </c>
      <c r="Y2912" s="2"/>
    </row>
    <row r="2913" spans="1:25" x14ac:dyDescent="0.2">
      <c r="A2913">
        <v>6</v>
      </c>
      <c r="B2913" s="1">
        <v>42857.249999992942</v>
      </c>
      <c r="C2913">
        <v>35.700000000000003</v>
      </c>
      <c r="D2913" s="15">
        <f t="shared" si="820"/>
        <v>35.700000000000003</v>
      </c>
      <c r="E2913">
        <v>32</v>
      </c>
      <c r="F2913" s="6">
        <v>2.3344499999999999</v>
      </c>
      <c r="G2913" s="6">
        <v>0.78160717000000002</v>
      </c>
      <c r="H2913" s="6">
        <f t="shared" si="811"/>
        <v>3.1160571699999999</v>
      </c>
      <c r="I2913" s="6">
        <f t="shared" si="812"/>
        <v>3.7000000000000028</v>
      </c>
      <c r="J2913" s="6">
        <f t="shared" si="813"/>
        <v>0.58394283000000291</v>
      </c>
      <c r="K2913" s="3">
        <f t="shared" si="821"/>
        <v>0.66736323428571609</v>
      </c>
      <c r="L2913" s="6">
        <f t="shared" si="814"/>
        <v>0</v>
      </c>
      <c r="M2913" s="6">
        <f t="shared" si="822"/>
        <v>122.88607358142858</v>
      </c>
      <c r="N2913" s="6">
        <f t="shared" si="823"/>
        <v>8.3420404285718064E-2</v>
      </c>
      <c r="O2913" s="2">
        <f t="shared" si="815"/>
        <v>-8.3420404285718064E-2</v>
      </c>
      <c r="P2913" s="2">
        <f t="shared" si="824"/>
        <v>31.916579595714282</v>
      </c>
      <c r="Q2913" s="2">
        <f t="shared" si="816"/>
        <v>3.7834204042857209</v>
      </c>
      <c r="R2913" s="2">
        <f t="shared" si="825"/>
        <v>3.1160571699999999</v>
      </c>
      <c r="S2913" s="2">
        <f t="shared" si="817"/>
        <v>0.66736323428572097</v>
      </c>
      <c r="T2913" s="2">
        <f t="shared" si="828"/>
        <v>0</v>
      </c>
      <c r="U2913" s="2">
        <f t="shared" si="818"/>
        <v>0</v>
      </c>
      <c r="V2913" t="str">
        <f t="shared" si="826"/>
        <v>N</v>
      </c>
      <c r="W2913" s="2">
        <f t="shared" si="827"/>
        <v>0</v>
      </c>
      <c r="X2913" s="2">
        <f t="shared" si="819"/>
        <v>0</v>
      </c>
      <c r="Y2913" s="2"/>
    </row>
    <row r="2914" spans="1:25" x14ac:dyDescent="0.2">
      <c r="A2914">
        <v>7</v>
      </c>
      <c r="B2914" s="1">
        <v>42857.291666659607</v>
      </c>
      <c r="C2914">
        <v>34.5</v>
      </c>
      <c r="D2914" s="15">
        <f t="shared" si="820"/>
        <v>34.5</v>
      </c>
      <c r="E2914">
        <v>32</v>
      </c>
      <c r="F2914" s="6">
        <v>3.83927</v>
      </c>
      <c r="G2914" s="6">
        <v>6.3553199999999999</v>
      </c>
      <c r="H2914" s="6">
        <f t="shared" si="811"/>
        <v>10.19459</v>
      </c>
      <c r="I2914" s="6">
        <f t="shared" si="812"/>
        <v>2.5</v>
      </c>
      <c r="J2914" s="6">
        <f t="shared" si="813"/>
        <v>0</v>
      </c>
      <c r="K2914" s="3">
        <f t="shared" si="821"/>
        <v>0</v>
      </c>
      <c r="L2914" s="6">
        <f t="shared" si="814"/>
        <v>7.6945899999999998</v>
      </c>
      <c r="M2914" s="6">
        <f t="shared" si="822"/>
        <v>130.58066358142858</v>
      </c>
      <c r="N2914" s="6">
        <f t="shared" si="823"/>
        <v>0</v>
      </c>
      <c r="O2914" s="2">
        <f t="shared" si="815"/>
        <v>0</v>
      </c>
      <c r="P2914" s="2">
        <f t="shared" si="824"/>
        <v>32</v>
      </c>
      <c r="Q2914" s="2">
        <f t="shared" si="816"/>
        <v>2.5</v>
      </c>
      <c r="R2914" s="2">
        <f t="shared" si="825"/>
        <v>2.5</v>
      </c>
      <c r="S2914" s="2">
        <f t="shared" si="817"/>
        <v>0</v>
      </c>
      <c r="T2914" s="2">
        <f t="shared" si="828"/>
        <v>7.6945900000000051</v>
      </c>
      <c r="U2914" s="2">
        <f t="shared" si="818"/>
        <v>0</v>
      </c>
      <c r="V2914" t="str">
        <f t="shared" si="826"/>
        <v>N</v>
      </c>
      <c r="W2914" s="2">
        <f t="shared" si="827"/>
        <v>0</v>
      </c>
      <c r="X2914" s="2">
        <f t="shared" si="819"/>
        <v>0</v>
      </c>
      <c r="Y2914" s="2"/>
    </row>
    <row r="2915" spans="1:25" x14ac:dyDescent="0.2">
      <c r="A2915">
        <v>8</v>
      </c>
      <c r="B2915" s="1">
        <v>42857.333333326271</v>
      </c>
      <c r="C2915">
        <v>39.700000000000003</v>
      </c>
      <c r="D2915" s="15">
        <f t="shared" si="820"/>
        <v>39.700000000000003</v>
      </c>
      <c r="E2915">
        <v>32</v>
      </c>
      <c r="F2915" s="6">
        <v>4.7851100000000004</v>
      </c>
      <c r="G2915" s="6">
        <v>18.41564</v>
      </c>
      <c r="H2915" s="6">
        <f t="shared" si="811"/>
        <v>23.200749999999999</v>
      </c>
      <c r="I2915" s="6">
        <f t="shared" si="812"/>
        <v>7.7000000000000028</v>
      </c>
      <c r="J2915" s="6">
        <f t="shared" si="813"/>
        <v>0</v>
      </c>
      <c r="K2915" s="3">
        <f t="shared" si="821"/>
        <v>0</v>
      </c>
      <c r="L2915" s="6">
        <f t="shared" si="814"/>
        <v>15.500749999999996</v>
      </c>
      <c r="M2915" s="6">
        <f t="shared" si="822"/>
        <v>146.08141358142859</v>
      </c>
      <c r="N2915" s="6">
        <f t="shared" si="823"/>
        <v>0</v>
      </c>
      <c r="O2915" s="2">
        <f t="shared" si="815"/>
        <v>0</v>
      </c>
      <c r="P2915" s="2">
        <f t="shared" si="824"/>
        <v>32</v>
      </c>
      <c r="Q2915" s="2">
        <f t="shared" si="816"/>
        <v>7.7000000000000028</v>
      </c>
      <c r="R2915" s="2">
        <f t="shared" si="825"/>
        <v>7.7000000000000028</v>
      </c>
      <c r="S2915" s="2">
        <f t="shared" si="817"/>
        <v>0</v>
      </c>
      <c r="T2915" s="2">
        <f t="shared" si="828"/>
        <v>15.500750000000011</v>
      </c>
      <c r="U2915" s="2">
        <f t="shared" si="818"/>
        <v>0</v>
      </c>
      <c r="V2915" t="str">
        <f t="shared" si="826"/>
        <v>Y</v>
      </c>
      <c r="W2915" s="2">
        <f t="shared" si="827"/>
        <v>0</v>
      </c>
      <c r="X2915" s="2">
        <f t="shared" si="819"/>
        <v>0</v>
      </c>
      <c r="Y2915" s="2"/>
    </row>
    <row r="2916" spans="1:25" x14ac:dyDescent="0.2">
      <c r="A2916">
        <v>9</v>
      </c>
      <c r="B2916" s="1">
        <v>42857.374999992935</v>
      </c>
      <c r="C2916">
        <v>41.6</v>
      </c>
      <c r="D2916" s="15">
        <f t="shared" si="820"/>
        <v>41.6</v>
      </c>
      <c r="E2916">
        <v>32</v>
      </c>
      <c r="F2916" s="6">
        <v>3.9711400000000001</v>
      </c>
      <c r="G2916" s="6">
        <v>25.359470000000002</v>
      </c>
      <c r="H2916" s="6">
        <f t="shared" si="811"/>
        <v>29.33061</v>
      </c>
      <c r="I2916" s="6">
        <f t="shared" si="812"/>
        <v>9.6000000000000014</v>
      </c>
      <c r="J2916" s="6">
        <f t="shared" si="813"/>
        <v>0</v>
      </c>
      <c r="K2916" s="3">
        <f t="shared" si="821"/>
        <v>0</v>
      </c>
      <c r="L2916" s="6">
        <f t="shared" si="814"/>
        <v>19.730609999999999</v>
      </c>
      <c r="M2916" s="6">
        <f t="shared" si="822"/>
        <v>165.8120235814286</v>
      </c>
      <c r="N2916" s="6">
        <f t="shared" si="823"/>
        <v>0</v>
      </c>
      <c r="O2916" s="2">
        <f t="shared" si="815"/>
        <v>0</v>
      </c>
      <c r="P2916" s="2">
        <f t="shared" si="824"/>
        <v>32</v>
      </c>
      <c r="Q2916" s="2">
        <f t="shared" si="816"/>
        <v>9.6000000000000014</v>
      </c>
      <c r="R2916" s="2">
        <f t="shared" si="825"/>
        <v>9.6000000000000014</v>
      </c>
      <c r="S2916" s="2">
        <f t="shared" si="817"/>
        <v>0</v>
      </c>
      <c r="T2916" s="2">
        <f t="shared" si="828"/>
        <v>19.730610000000013</v>
      </c>
      <c r="U2916" s="2">
        <f t="shared" si="818"/>
        <v>0</v>
      </c>
      <c r="V2916" t="str">
        <f t="shared" si="826"/>
        <v>Y</v>
      </c>
      <c r="W2916" s="2">
        <f t="shared" si="827"/>
        <v>0</v>
      </c>
      <c r="X2916" s="2">
        <f t="shared" si="819"/>
        <v>0</v>
      </c>
      <c r="Y2916" s="2"/>
    </row>
    <row r="2917" spans="1:25" x14ac:dyDescent="0.2">
      <c r="A2917">
        <v>10</v>
      </c>
      <c r="B2917" s="1">
        <v>42857.416666659599</v>
      </c>
      <c r="C2917">
        <v>43.6</v>
      </c>
      <c r="D2917" s="15">
        <f t="shared" si="820"/>
        <v>43.6</v>
      </c>
      <c r="E2917">
        <v>32</v>
      </c>
      <c r="F2917" s="6">
        <v>6.5082899999999997</v>
      </c>
      <c r="G2917" s="6">
        <v>31.486510000000003</v>
      </c>
      <c r="H2917" s="6">
        <f t="shared" si="811"/>
        <v>37.994800000000005</v>
      </c>
      <c r="I2917" s="6">
        <f t="shared" si="812"/>
        <v>11.600000000000001</v>
      </c>
      <c r="J2917" s="6">
        <f t="shared" si="813"/>
        <v>0</v>
      </c>
      <c r="K2917" s="3">
        <f t="shared" si="821"/>
        <v>0</v>
      </c>
      <c r="L2917" s="6">
        <f t="shared" si="814"/>
        <v>26.394800000000004</v>
      </c>
      <c r="M2917" s="6">
        <f t="shared" si="822"/>
        <v>192.20682358142861</v>
      </c>
      <c r="N2917" s="6">
        <f t="shared" si="823"/>
        <v>0</v>
      </c>
      <c r="O2917" s="2">
        <f t="shared" si="815"/>
        <v>0</v>
      </c>
      <c r="P2917" s="2">
        <f t="shared" si="824"/>
        <v>32</v>
      </c>
      <c r="Q2917" s="2">
        <f t="shared" si="816"/>
        <v>11.600000000000001</v>
      </c>
      <c r="R2917" s="2">
        <f t="shared" si="825"/>
        <v>11.600000000000001</v>
      </c>
      <c r="S2917" s="2">
        <f t="shared" si="817"/>
        <v>0</v>
      </c>
      <c r="T2917" s="2">
        <f t="shared" si="828"/>
        <v>26.394800000000004</v>
      </c>
      <c r="U2917" s="2">
        <f t="shared" si="818"/>
        <v>0</v>
      </c>
      <c r="V2917" t="str">
        <f t="shared" si="826"/>
        <v>Y</v>
      </c>
      <c r="W2917" s="2">
        <f t="shared" si="827"/>
        <v>0</v>
      </c>
      <c r="X2917" s="2">
        <f t="shared" si="819"/>
        <v>0</v>
      </c>
      <c r="Y2917" s="2"/>
    </row>
    <row r="2918" spans="1:25" x14ac:dyDescent="0.2">
      <c r="A2918">
        <v>11</v>
      </c>
      <c r="B2918" s="1">
        <v>42857.458333326264</v>
      </c>
      <c r="C2918">
        <v>47.9</v>
      </c>
      <c r="D2918" s="15">
        <f t="shared" si="820"/>
        <v>47.9</v>
      </c>
      <c r="E2918">
        <v>32</v>
      </c>
      <c r="F2918" s="6">
        <v>5.72126</v>
      </c>
      <c r="G2918" s="6">
        <v>36.039979999999993</v>
      </c>
      <c r="H2918" s="6">
        <f t="shared" si="811"/>
        <v>41.761239999999994</v>
      </c>
      <c r="I2918" s="6">
        <f t="shared" si="812"/>
        <v>15.899999999999999</v>
      </c>
      <c r="J2918" s="6">
        <f t="shared" si="813"/>
        <v>0</v>
      </c>
      <c r="K2918" s="3">
        <f t="shared" si="821"/>
        <v>0</v>
      </c>
      <c r="L2918" s="6">
        <f t="shared" si="814"/>
        <v>25.861239999999995</v>
      </c>
      <c r="M2918" s="6">
        <f t="shared" si="822"/>
        <v>218.06806358142859</v>
      </c>
      <c r="N2918" s="6">
        <f t="shared" si="823"/>
        <v>0</v>
      </c>
      <c r="O2918" s="2">
        <f t="shared" si="815"/>
        <v>0</v>
      </c>
      <c r="P2918" s="2">
        <f t="shared" si="824"/>
        <v>32</v>
      </c>
      <c r="Q2918" s="2">
        <f t="shared" si="816"/>
        <v>15.899999999999999</v>
      </c>
      <c r="R2918" s="2">
        <f t="shared" si="825"/>
        <v>15.899999999999999</v>
      </c>
      <c r="S2918" s="2">
        <f t="shared" si="817"/>
        <v>0</v>
      </c>
      <c r="T2918" s="2">
        <f t="shared" si="828"/>
        <v>25.861239999999981</v>
      </c>
      <c r="U2918" s="2">
        <f t="shared" si="818"/>
        <v>0</v>
      </c>
      <c r="V2918" t="str">
        <f t="shared" si="826"/>
        <v>Y</v>
      </c>
      <c r="W2918" s="2">
        <f t="shared" si="827"/>
        <v>0</v>
      </c>
      <c r="X2918" s="2">
        <f t="shared" si="819"/>
        <v>0</v>
      </c>
      <c r="Y2918" s="2"/>
    </row>
    <row r="2919" spans="1:25" x14ac:dyDescent="0.2">
      <c r="A2919">
        <v>12</v>
      </c>
      <c r="B2919" s="1">
        <v>42857.499999992928</v>
      </c>
      <c r="C2919">
        <v>47.7</v>
      </c>
      <c r="D2919" s="15">
        <f t="shared" si="820"/>
        <v>47.7</v>
      </c>
      <c r="E2919">
        <v>32</v>
      </c>
      <c r="F2919" s="6">
        <v>4.8606999999999996</v>
      </c>
      <c r="G2919" s="6">
        <v>35.079749999999997</v>
      </c>
      <c r="H2919" s="6">
        <f t="shared" si="811"/>
        <v>39.940449999999998</v>
      </c>
      <c r="I2919" s="6">
        <f t="shared" si="812"/>
        <v>15.700000000000003</v>
      </c>
      <c r="J2919" s="6">
        <f t="shared" si="813"/>
        <v>0</v>
      </c>
      <c r="K2919" s="3">
        <f t="shared" si="821"/>
        <v>0</v>
      </c>
      <c r="L2919" s="6">
        <f t="shared" si="814"/>
        <v>24.240449999999996</v>
      </c>
      <c r="M2919" s="6">
        <f t="shared" si="822"/>
        <v>220</v>
      </c>
      <c r="N2919" s="6">
        <f t="shared" si="823"/>
        <v>22.308513581428599</v>
      </c>
      <c r="O2919" s="2">
        <f t="shared" si="815"/>
        <v>-22.308513581428599</v>
      </c>
      <c r="P2919" s="2">
        <f t="shared" si="824"/>
        <v>9.6914864185714009</v>
      </c>
      <c r="Q2919" s="2">
        <f t="shared" si="816"/>
        <v>38.008513581428602</v>
      </c>
      <c r="R2919" s="2">
        <f t="shared" si="825"/>
        <v>38.008513581428602</v>
      </c>
      <c r="S2919" s="2">
        <f t="shared" si="817"/>
        <v>0</v>
      </c>
      <c r="T2919" s="2">
        <f t="shared" si="828"/>
        <v>1.9319364185714107</v>
      </c>
      <c r="U2919" s="2">
        <f t="shared" si="818"/>
        <v>0</v>
      </c>
      <c r="V2919" t="str">
        <f t="shared" si="826"/>
        <v>Y</v>
      </c>
      <c r="W2919" s="2">
        <f t="shared" si="827"/>
        <v>0</v>
      </c>
      <c r="X2919" s="2">
        <f t="shared" si="819"/>
        <v>0</v>
      </c>
      <c r="Y2919" s="2"/>
    </row>
    <row r="2920" spans="1:25" x14ac:dyDescent="0.2">
      <c r="A2920">
        <v>13</v>
      </c>
      <c r="B2920" s="1">
        <v>42857.541666659592</v>
      </c>
      <c r="C2920">
        <v>48.3</v>
      </c>
      <c r="D2920" s="15">
        <f t="shared" si="820"/>
        <v>48.3</v>
      </c>
      <c r="E2920">
        <v>32</v>
      </c>
      <c r="F2920" s="6">
        <v>4.7903900000000004</v>
      </c>
      <c r="G2920" s="6">
        <v>27.950299999999999</v>
      </c>
      <c r="H2920" s="6">
        <f t="shared" si="811"/>
        <v>32.740690000000001</v>
      </c>
      <c r="I2920" s="6">
        <f t="shared" si="812"/>
        <v>16.299999999999997</v>
      </c>
      <c r="J2920" s="6">
        <f t="shared" si="813"/>
        <v>0</v>
      </c>
      <c r="K2920" s="3">
        <f t="shared" si="821"/>
        <v>0</v>
      </c>
      <c r="L2920" s="6">
        <f t="shared" si="814"/>
        <v>16.440690000000004</v>
      </c>
      <c r="M2920" s="6">
        <f t="shared" si="822"/>
        <v>220</v>
      </c>
      <c r="N2920" s="6">
        <f t="shared" si="823"/>
        <v>16.440690000000018</v>
      </c>
      <c r="O2920" s="2">
        <f t="shared" si="815"/>
        <v>-16.440690000000018</v>
      </c>
      <c r="P2920" s="2">
        <f t="shared" si="824"/>
        <v>15.559309999999982</v>
      </c>
      <c r="Q2920" s="2">
        <f t="shared" si="816"/>
        <v>32.740690000000015</v>
      </c>
      <c r="R2920" s="2">
        <f t="shared" si="825"/>
        <v>32.740690000000015</v>
      </c>
      <c r="S2920" s="2">
        <f t="shared" si="817"/>
        <v>0</v>
      </c>
      <c r="T2920" s="2">
        <f t="shared" si="828"/>
        <v>0</v>
      </c>
      <c r="U2920" s="2">
        <f t="shared" si="818"/>
        <v>0</v>
      </c>
      <c r="V2920" t="str">
        <f t="shared" si="826"/>
        <v>Y</v>
      </c>
      <c r="W2920" s="2">
        <f t="shared" si="827"/>
        <v>0</v>
      </c>
      <c r="X2920" s="2">
        <f t="shared" si="819"/>
        <v>0</v>
      </c>
      <c r="Y2920" s="2"/>
    </row>
    <row r="2921" spans="1:25" x14ac:dyDescent="0.2">
      <c r="A2921">
        <v>14</v>
      </c>
      <c r="B2921" s="1">
        <v>42857.583333326256</v>
      </c>
      <c r="C2921">
        <v>46.8</v>
      </c>
      <c r="D2921" s="15">
        <f t="shared" si="820"/>
        <v>46.8</v>
      </c>
      <c r="E2921">
        <v>32</v>
      </c>
      <c r="F2921" s="6">
        <v>5.7275</v>
      </c>
      <c r="G2921" s="6">
        <v>27.270329999999998</v>
      </c>
      <c r="H2921" s="6">
        <f t="shared" si="811"/>
        <v>32.99783</v>
      </c>
      <c r="I2921" s="6">
        <f t="shared" si="812"/>
        <v>14.799999999999997</v>
      </c>
      <c r="J2921" s="6">
        <f t="shared" si="813"/>
        <v>0</v>
      </c>
      <c r="K2921" s="3">
        <f t="shared" si="821"/>
        <v>0</v>
      </c>
      <c r="L2921" s="6">
        <f t="shared" si="814"/>
        <v>18.197830000000003</v>
      </c>
      <c r="M2921" s="6">
        <f t="shared" si="822"/>
        <v>220</v>
      </c>
      <c r="N2921" s="6">
        <f t="shared" si="823"/>
        <v>18.19783000000001</v>
      </c>
      <c r="O2921" s="2">
        <f t="shared" si="815"/>
        <v>-18.19783000000001</v>
      </c>
      <c r="P2921" s="2">
        <f t="shared" si="824"/>
        <v>13.80216999999999</v>
      </c>
      <c r="Q2921" s="2">
        <f t="shared" si="816"/>
        <v>32.997830000000008</v>
      </c>
      <c r="R2921" s="2">
        <f t="shared" si="825"/>
        <v>32.997830000000008</v>
      </c>
      <c r="S2921" s="2">
        <f t="shared" si="817"/>
        <v>0</v>
      </c>
      <c r="T2921" s="2">
        <f t="shared" si="828"/>
        <v>0</v>
      </c>
      <c r="U2921" s="2">
        <f t="shared" si="818"/>
        <v>0</v>
      </c>
      <c r="V2921" t="str">
        <f t="shared" si="826"/>
        <v>Y</v>
      </c>
      <c r="W2921" s="2">
        <f t="shared" si="827"/>
        <v>0</v>
      </c>
      <c r="X2921" s="2">
        <f t="shared" si="819"/>
        <v>0</v>
      </c>
      <c r="Y2921" s="2"/>
    </row>
    <row r="2922" spans="1:25" x14ac:dyDescent="0.2">
      <c r="A2922">
        <v>15</v>
      </c>
      <c r="B2922" s="1">
        <v>42857.62499999292</v>
      </c>
      <c r="C2922">
        <v>48.4</v>
      </c>
      <c r="D2922" s="15">
        <f t="shared" si="820"/>
        <v>48.4</v>
      </c>
      <c r="E2922">
        <v>32</v>
      </c>
      <c r="F2922" s="6">
        <v>5.0872999999999999</v>
      </c>
      <c r="G2922" s="6">
        <v>22.459679999999999</v>
      </c>
      <c r="H2922" s="6">
        <f t="shared" si="811"/>
        <v>27.546979999999998</v>
      </c>
      <c r="I2922" s="6">
        <f t="shared" si="812"/>
        <v>16.399999999999999</v>
      </c>
      <c r="J2922" s="6">
        <f t="shared" si="813"/>
        <v>0</v>
      </c>
      <c r="K2922" s="3">
        <f t="shared" si="821"/>
        <v>0</v>
      </c>
      <c r="L2922" s="6">
        <f t="shared" si="814"/>
        <v>11.146979999999999</v>
      </c>
      <c r="M2922" s="6">
        <f t="shared" si="822"/>
        <v>220</v>
      </c>
      <c r="N2922" s="6">
        <f t="shared" si="823"/>
        <v>11.146979999999985</v>
      </c>
      <c r="O2922" s="2">
        <f t="shared" si="815"/>
        <v>-11.146979999999985</v>
      </c>
      <c r="P2922" s="2">
        <f t="shared" si="824"/>
        <v>20.853020000000015</v>
      </c>
      <c r="Q2922" s="2">
        <f t="shared" si="816"/>
        <v>27.546979999999984</v>
      </c>
      <c r="R2922" s="2">
        <f t="shared" si="825"/>
        <v>27.546979999999984</v>
      </c>
      <c r="S2922" s="2">
        <f t="shared" si="817"/>
        <v>0</v>
      </c>
      <c r="T2922" s="2">
        <f t="shared" si="828"/>
        <v>0</v>
      </c>
      <c r="U2922" s="2">
        <f t="shared" si="818"/>
        <v>0</v>
      </c>
      <c r="V2922" t="str">
        <f t="shared" si="826"/>
        <v>Y</v>
      </c>
      <c r="W2922" s="2">
        <f t="shared" si="827"/>
        <v>0</v>
      </c>
      <c r="X2922" s="2">
        <f t="shared" si="819"/>
        <v>0</v>
      </c>
      <c r="Y2922" s="2"/>
    </row>
    <row r="2923" spans="1:25" x14ac:dyDescent="0.2">
      <c r="A2923">
        <v>16</v>
      </c>
      <c r="B2923" s="1">
        <v>42857.666666659585</v>
      </c>
      <c r="C2923">
        <v>50.2</v>
      </c>
      <c r="D2923" s="15">
        <f t="shared" si="820"/>
        <v>50.2</v>
      </c>
      <c r="E2923">
        <v>32</v>
      </c>
      <c r="F2923" s="6">
        <v>6.8732899999999999</v>
      </c>
      <c r="G2923" s="6">
        <v>11.01746</v>
      </c>
      <c r="H2923" s="6">
        <f t="shared" si="811"/>
        <v>17.890750000000001</v>
      </c>
      <c r="I2923" s="6">
        <f t="shared" si="812"/>
        <v>18.200000000000003</v>
      </c>
      <c r="J2923" s="6">
        <f t="shared" si="813"/>
        <v>0.30925000000000225</v>
      </c>
      <c r="K2923" s="3">
        <f t="shared" si="821"/>
        <v>0.35342857142856587</v>
      </c>
      <c r="L2923" s="6">
        <f t="shared" si="814"/>
        <v>0</v>
      </c>
      <c r="M2923" s="6">
        <f t="shared" si="822"/>
        <v>219.64657142857143</v>
      </c>
      <c r="N2923" s="6">
        <f t="shared" si="823"/>
        <v>4.4178571428574287E-2</v>
      </c>
      <c r="O2923" s="2">
        <f t="shared" si="815"/>
        <v>-4.4178571428574287E-2</v>
      </c>
      <c r="P2923" s="2">
        <f t="shared" si="824"/>
        <v>31.955821428571426</v>
      </c>
      <c r="Q2923" s="2">
        <f t="shared" si="816"/>
        <v>18.244178571428577</v>
      </c>
      <c r="R2923" s="2">
        <f t="shared" si="825"/>
        <v>17.890750000000001</v>
      </c>
      <c r="S2923" s="2">
        <f t="shared" si="817"/>
        <v>0.35342857142857653</v>
      </c>
      <c r="T2923" s="2">
        <f t="shared" si="828"/>
        <v>0</v>
      </c>
      <c r="U2923" s="2">
        <f t="shared" si="818"/>
        <v>0</v>
      </c>
      <c r="V2923" t="str">
        <f t="shared" si="826"/>
        <v>Y</v>
      </c>
      <c r="W2923" s="2">
        <f t="shared" si="827"/>
        <v>0</v>
      </c>
      <c r="X2923" s="2">
        <f t="shared" si="819"/>
        <v>0</v>
      </c>
      <c r="Y2923" s="2"/>
    </row>
    <row r="2924" spans="1:25" x14ac:dyDescent="0.2">
      <c r="A2924">
        <v>17</v>
      </c>
      <c r="B2924" s="1">
        <v>42857.708333326249</v>
      </c>
      <c r="C2924">
        <v>49.1</v>
      </c>
      <c r="D2924" s="15">
        <f t="shared" si="820"/>
        <v>49.1</v>
      </c>
      <c r="E2924">
        <v>32</v>
      </c>
      <c r="F2924" s="6">
        <v>4.5081800000000003</v>
      </c>
      <c r="G2924" s="6">
        <v>3.6048519999999997</v>
      </c>
      <c r="H2924" s="6">
        <f t="shared" si="811"/>
        <v>8.1130320000000005</v>
      </c>
      <c r="I2924" s="6">
        <f t="shared" si="812"/>
        <v>17.100000000000001</v>
      </c>
      <c r="J2924" s="6">
        <f t="shared" si="813"/>
        <v>8.986968000000001</v>
      </c>
      <c r="K2924" s="3">
        <f t="shared" si="821"/>
        <v>10.270820571428573</v>
      </c>
      <c r="L2924" s="6">
        <f t="shared" si="814"/>
        <v>0</v>
      </c>
      <c r="M2924" s="6">
        <f t="shared" si="822"/>
        <v>209.37575085714286</v>
      </c>
      <c r="N2924" s="6">
        <f t="shared" si="823"/>
        <v>1.2838525714285822</v>
      </c>
      <c r="O2924" s="2">
        <f t="shared" si="815"/>
        <v>-1.2838525714285822</v>
      </c>
      <c r="P2924" s="2">
        <f t="shared" si="824"/>
        <v>30.716147428571418</v>
      </c>
      <c r="Q2924" s="2">
        <f t="shared" si="816"/>
        <v>18.383852571428584</v>
      </c>
      <c r="R2924" s="2">
        <f t="shared" si="825"/>
        <v>8.1130320000000005</v>
      </c>
      <c r="S2924" s="2">
        <f t="shared" si="817"/>
        <v>10.270820571428583</v>
      </c>
      <c r="T2924" s="2">
        <f t="shared" si="828"/>
        <v>0</v>
      </c>
      <c r="U2924" s="2">
        <f t="shared" si="818"/>
        <v>0</v>
      </c>
      <c r="V2924" t="str">
        <f t="shared" si="826"/>
        <v>N</v>
      </c>
      <c r="W2924" s="2">
        <f t="shared" si="827"/>
        <v>0</v>
      </c>
      <c r="X2924" s="2">
        <f t="shared" si="819"/>
        <v>0</v>
      </c>
      <c r="Y2924" s="2"/>
    </row>
    <row r="2925" spans="1:25" x14ac:dyDescent="0.2">
      <c r="A2925">
        <v>18</v>
      </c>
      <c r="B2925" s="1">
        <v>42857.749999992913</v>
      </c>
      <c r="C2925">
        <v>50.8</v>
      </c>
      <c r="D2925" s="15">
        <f t="shared" si="820"/>
        <v>50.8</v>
      </c>
      <c r="E2925">
        <v>32</v>
      </c>
      <c r="F2925" s="6">
        <v>4.8496499999999996</v>
      </c>
      <c r="G2925" s="6">
        <v>-1.5167529999999999E-2</v>
      </c>
      <c r="H2925" s="6">
        <f t="shared" si="811"/>
        <v>4.8344824699999993</v>
      </c>
      <c r="I2925" s="6">
        <f t="shared" si="812"/>
        <v>18.799999999999997</v>
      </c>
      <c r="J2925" s="6">
        <f t="shared" si="813"/>
        <v>13.965517529999998</v>
      </c>
      <c r="K2925" s="3">
        <f t="shared" si="821"/>
        <v>15.960591462857138</v>
      </c>
      <c r="L2925" s="6">
        <f t="shared" si="814"/>
        <v>0</v>
      </c>
      <c r="M2925" s="6">
        <f t="shared" si="822"/>
        <v>193.41515939428572</v>
      </c>
      <c r="N2925" s="6">
        <f t="shared" si="823"/>
        <v>1.9950739328571387</v>
      </c>
      <c r="O2925" s="2">
        <f t="shared" si="815"/>
        <v>-1.9950739328571387</v>
      </c>
      <c r="P2925" s="2">
        <f t="shared" si="824"/>
        <v>30.004926067142861</v>
      </c>
      <c r="Q2925" s="2">
        <f t="shared" si="816"/>
        <v>20.795073932857136</v>
      </c>
      <c r="R2925" s="2">
        <f t="shared" si="825"/>
        <v>4.8344824699999993</v>
      </c>
      <c r="S2925" s="2">
        <f t="shared" si="817"/>
        <v>15.960591462857137</v>
      </c>
      <c r="T2925" s="2">
        <f t="shared" si="828"/>
        <v>0</v>
      </c>
      <c r="U2925" s="2">
        <f t="shared" si="818"/>
        <v>0</v>
      </c>
      <c r="V2925" t="str">
        <f t="shared" si="826"/>
        <v>N</v>
      </c>
      <c r="W2925" s="2">
        <f t="shared" si="827"/>
        <v>0</v>
      </c>
      <c r="X2925" s="2">
        <f t="shared" si="819"/>
        <v>0</v>
      </c>
      <c r="Y2925" s="2"/>
    </row>
    <row r="2926" spans="1:25" x14ac:dyDescent="0.2">
      <c r="A2926">
        <v>19</v>
      </c>
      <c r="B2926" s="1">
        <v>42857.791666659577</v>
      </c>
      <c r="C2926">
        <v>53.5</v>
      </c>
      <c r="D2926" s="15">
        <f t="shared" si="820"/>
        <v>53.5</v>
      </c>
      <c r="E2926">
        <v>32</v>
      </c>
      <c r="F2926" s="6">
        <v>4.9586399999999999</v>
      </c>
      <c r="G2926" s="6">
        <v>-1.5167529999999999E-2</v>
      </c>
      <c r="H2926" s="6">
        <f t="shared" si="811"/>
        <v>4.9434724699999997</v>
      </c>
      <c r="I2926" s="6">
        <f t="shared" si="812"/>
        <v>21.5</v>
      </c>
      <c r="J2926" s="6">
        <f t="shared" si="813"/>
        <v>16.55652753</v>
      </c>
      <c r="K2926" s="3">
        <f t="shared" si="821"/>
        <v>18.921745748571425</v>
      </c>
      <c r="L2926" s="6">
        <f t="shared" si="814"/>
        <v>0</v>
      </c>
      <c r="M2926" s="6">
        <f t="shared" si="822"/>
        <v>174.4934136457143</v>
      </c>
      <c r="N2926" s="6">
        <f t="shared" si="823"/>
        <v>2.3652182185714139</v>
      </c>
      <c r="O2926" s="2">
        <f t="shared" si="815"/>
        <v>-2.3652182185714139</v>
      </c>
      <c r="P2926" s="2">
        <f t="shared" si="824"/>
        <v>29.634781781428586</v>
      </c>
      <c r="Q2926" s="2">
        <f t="shared" si="816"/>
        <v>23.865218218571414</v>
      </c>
      <c r="R2926" s="2">
        <f t="shared" si="825"/>
        <v>4.9434724699999997</v>
      </c>
      <c r="S2926" s="2">
        <f t="shared" si="817"/>
        <v>18.921745748571414</v>
      </c>
      <c r="T2926" s="2">
        <f t="shared" si="828"/>
        <v>0</v>
      </c>
      <c r="U2926" s="2">
        <f t="shared" si="818"/>
        <v>0</v>
      </c>
      <c r="V2926" t="str">
        <f t="shared" si="826"/>
        <v>N</v>
      </c>
      <c r="W2926" s="2">
        <f t="shared" si="827"/>
        <v>0</v>
      </c>
      <c r="X2926" s="2">
        <f t="shared" si="819"/>
        <v>0</v>
      </c>
      <c r="Y2926" s="2"/>
    </row>
    <row r="2927" spans="1:25" x14ac:dyDescent="0.2">
      <c r="A2927">
        <v>20</v>
      </c>
      <c r="B2927" s="1">
        <v>42857.833333326242</v>
      </c>
      <c r="C2927">
        <v>49.5</v>
      </c>
      <c r="D2927" s="15">
        <f t="shared" si="820"/>
        <v>49.5</v>
      </c>
      <c r="E2927">
        <v>32</v>
      </c>
      <c r="F2927" s="6">
        <v>4.75162</v>
      </c>
      <c r="G2927" s="6">
        <v>-1.5167529999999999E-2</v>
      </c>
      <c r="H2927" s="6">
        <f t="shared" si="811"/>
        <v>4.7364524699999997</v>
      </c>
      <c r="I2927" s="6">
        <f t="shared" si="812"/>
        <v>17.5</v>
      </c>
      <c r="J2927" s="6">
        <f t="shared" si="813"/>
        <v>12.76354753</v>
      </c>
      <c r="K2927" s="3">
        <f t="shared" si="821"/>
        <v>14.586911462857131</v>
      </c>
      <c r="L2927" s="6">
        <f t="shared" si="814"/>
        <v>0</v>
      </c>
      <c r="M2927" s="6">
        <f t="shared" si="822"/>
        <v>159.90650218285717</v>
      </c>
      <c r="N2927" s="6">
        <f t="shared" si="823"/>
        <v>1.8233639328571201</v>
      </c>
      <c r="O2927" s="2">
        <f t="shared" si="815"/>
        <v>-1.8233639328571201</v>
      </c>
      <c r="P2927" s="2">
        <f t="shared" si="824"/>
        <v>30.17663606714288</v>
      </c>
      <c r="Q2927" s="2">
        <f t="shared" si="816"/>
        <v>19.32336393285712</v>
      </c>
      <c r="R2927" s="2">
        <f t="shared" si="825"/>
        <v>4.7364524699999997</v>
      </c>
      <c r="S2927" s="2">
        <f t="shared" si="817"/>
        <v>14.58691146285712</v>
      </c>
      <c r="T2927" s="2">
        <f t="shared" si="828"/>
        <v>0</v>
      </c>
      <c r="U2927" s="2">
        <f t="shared" si="818"/>
        <v>0</v>
      </c>
      <c r="V2927" t="str">
        <f t="shared" si="826"/>
        <v>N</v>
      </c>
      <c r="W2927" s="2">
        <f t="shared" si="827"/>
        <v>0</v>
      </c>
      <c r="X2927" s="2">
        <f t="shared" si="819"/>
        <v>0</v>
      </c>
      <c r="Y2927" s="2"/>
    </row>
    <row r="2928" spans="1:25" x14ac:dyDescent="0.2">
      <c r="A2928">
        <v>21</v>
      </c>
      <c r="B2928" s="1">
        <v>42857.874999992906</v>
      </c>
      <c r="C2928">
        <v>48.3</v>
      </c>
      <c r="D2928" s="15">
        <f t="shared" si="820"/>
        <v>48.3</v>
      </c>
      <c r="E2928">
        <v>32</v>
      </c>
      <c r="F2928" s="6">
        <v>6.19184</v>
      </c>
      <c r="G2928" s="6">
        <v>-1.5167529999999999E-2</v>
      </c>
      <c r="H2928" s="6">
        <f t="shared" si="811"/>
        <v>6.1766724699999997</v>
      </c>
      <c r="I2928" s="6">
        <f t="shared" si="812"/>
        <v>16.299999999999997</v>
      </c>
      <c r="J2928" s="6">
        <f t="shared" si="813"/>
        <v>10.123327529999997</v>
      </c>
      <c r="K2928" s="3">
        <f t="shared" si="821"/>
        <v>11.569517177142842</v>
      </c>
      <c r="L2928" s="6">
        <f t="shared" si="814"/>
        <v>0</v>
      </c>
      <c r="M2928" s="6">
        <f t="shared" si="822"/>
        <v>148.33698500571433</v>
      </c>
      <c r="N2928" s="6">
        <f t="shared" si="823"/>
        <v>1.4461896471428304</v>
      </c>
      <c r="O2928" s="2">
        <f t="shared" si="815"/>
        <v>-1.4461896471428304</v>
      </c>
      <c r="P2928" s="2">
        <f t="shared" si="824"/>
        <v>30.55381035285717</v>
      </c>
      <c r="Q2928" s="2">
        <f t="shared" si="816"/>
        <v>17.746189647142828</v>
      </c>
      <c r="R2928" s="2">
        <f t="shared" si="825"/>
        <v>6.1766724699999997</v>
      </c>
      <c r="S2928" s="2">
        <f t="shared" si="817"/>
        <v>11.569517177142828</v>
      </c>
      <c r="T2928" s="2">
        <f t="shared" si="828"/>
        <v>0</v>
      </c>
      <c r="U2928" s="2">
        <f t="shared" si="818"/>
        <v>0</v>
      </c>
      <c r="V2928" t="str">
        <f t="shared" si="826"/>
        <v>N</v>
      </c>
      <c r="W2928" s="2">
        <f t="shared" si="827"/>
        <v>0</v>
      </c>
      <c r="X2928" s="2">
        <f t="shared" si="819"/>
        <v>0</v>
      </c>
      <c r="Y2928" s="2"/>
    </row>
    <row r="2929" spans="1:25" x14ac:dyDescent="0.2">
      <c r="A2929">
        <v>22</v>
      </c>
      <c r="B2929" s="1">
        <v>42857.91666665957</v>
      </c>
      <c r="C2929">
        <v>45.7</v>
      </c>
      <c r="D2929" s="15">
        <f t="shared" si="820"/>
        <v>45.7</v>
      </c>
      <c r="E2929">
        <v>32</v>
      </c>
      <c r="F2929" s="6">
        <v>8.0504099999999994</v>
      </c>
      <c r="G2929" s="6">
        <v>-1.5167529999999999E-2</v>
      </c>
      <c r="H2929" s="6">
        <f t="shared" si="811"/>
        <v>8.03524247</v>
      </c>
      <c r="I2929" s="6">
        <f t="shared" si="812"/>
        <v>13.700000000000003</v>
      </c>
      <c r="J2929" s="6">
        <f t="shared" si="813"/>
        <v>5.6647575300000028</v>
      </c>
      <c r="K2929" s="3">
        <f t="shared" si="821"/>
        <v>6.4740086057142889</v>
      </c>
      <c r="L2929" s="6">
        <f t="shared" si="814"/>
        <v>0</v>
      </c>
      <c r="M2929" s="6">
        <f t="shared" si="822"/>
        <v>141.86297640000004</v>
      </c>
      <c r="N2929" s="6">
        <f t="shared" si="823"/>
        <v>0.80925107571428612</v>
      </c>
      <c r="O2929" s="2">
        <f t="shared" si="815"/>
        <v>-0.80925107571428612</v>
      </c>
      <c r="P2929" s="2">
        <f t="shared" si="824"/>
        <v>31.190748924285714</v>
      </c>
      <c r="Q2929" s="2">
        <f t="shared" si="816"/>
        <v>14.509251075714289</v>
      </c>
      <c r="R2929" s="2">
        <f t="shared" si="825"/>
        <v>8.03524247</v>
      </c>
      <c r="S2929" s="2">
        <f t="shared" si="817"/>
        <v>6.4740086057142889</v>
      </c>
      <c r="T2929" s="2">
        <f t="shared" si="828"/>
        <v>0</v>
      </c>
      <c r="U2929" s="2">
        <f t="shared" si="818"/>
        <v>0</v>
      </c>
      <c r="V2929" t="str">
        <f t="shared" si="826"/>
        <v>N</v>
      </c>
      <c r="W2929" s="2">
        <f t="shared" si="827"/>
        <v>0</v>
      </c>
      <c r="X2929" s="2">
        <f t="shared" si="819"/>
        <v>0</v>
      </c>
      <c r="Y2929" s="2"/>
    </row>
    <row r="2930" spans="1:25" x14ac:dyDescent="0.2">
      <c r="A2930">
        <v>23</v>
      </c>
      <c r="B2930" s="1">
        <v>42857.958333326234</v>
      </c>
      <c r="C2930">
        <v>44</v>
      </c>
      <c r="D2930" s="15">
        <f t="shared" si="820"/>
        <v>44</v>
      </c>
      <c r="E2930">
        <v>32</v>
      </c>
      <c r="F2930" s="6">
        <v>9.0309500000000007</v>
      </c>
      <c r="G2930" s="6">
        <v>-1.5167529999999999E-2</v>
      </c>
      <c r="H2930" s="6">
        <f t="shared" si="811"/>
        <v>9.0157824700000013</v>
      </c>
      <c r="I2930" s="6">
        <f t="shared" si="812"/>
        <v>12</v>
      </c>
      <c r="J2930" s="6">
        <f t="shared" si="813"/>
        <v>2.9842175299999987</v>
      </c>
      <c r="K2930" s="3">
        <f t="shared" si="821"/>
        <v>3.4105343200000107</v>
      </c>
      <c r="L2930" s="6">
        <f t="shared" si="814"/>
        <v>0</v>
      </c>
      <c r="M2930" s="6">
        <f t="shared" si="822"/>
        <v>138.45244208000003</v>
      </c>
      <c r="N2930" s="6">
        <f t="shared" si="823"/>
        <v>0.42631679000001554</v>
      </c>
      <c r="O2930" s="2">
        <f t="shared" si="815"/>
        <v>-0.42631679000001554</v>
      </c>
      <c r="P2930" s="2">
        <f t="shared" si="824"/>
        <v>31.573683209999984</v>
      </c>
      <c r="Q2930" s="2">
        <f t="shared" si="816"/>
        <v>12.426316790000016</v>
      </c>
      <c r="R2930" s="2">
        <f t="shared" si="825"/>
        <v>9.0157824700000013</v>
      </c>
      <c r="S2930" s="2">
        <f t="shared" si="817"/>
        <v>3.4105343200000142</v>
      </c>
      <c r="T2930" s="2">
        <f t="shared" si="828"/>
        <v>0</v>
      </c>
      <c r="U2930" s="2">
        <f t="shared" si="818"/>
        <v>0</v>
      </c>
      <c r="V2930" t="str">
        <f t="shared" si="826"/>
        <v>N</v>
      </c>
      <c r="W2930" s="2">
        <f t="shared" si="827"/>
        <v>0</v>
      </c>
      <c r="X2930" s="2">
        <f t="shared" si="819"/>
        <v>0</v>
      </c>
      <c r="Y2930" s="2"/>
    </row>
    <row r="2931" spans="1:25" x14ac:dyDescent="0.2">
      <c r="A2931">
        <v>0</v>
      </c>
      <c r="B2931" s="1">
        <v>42857.999999992899</v>
      </c>
      <c r="C2931">
        <v>44.7</v>
      </c>
      <c r="D2931" s="15">
        <f t="shared" si="820"/>
        <v>44.7</v>
      </c>
      <c r="E2931">
        <v>32</v>
      </c>
      <c r="F2931" s="6">
        <v>11.3902</v>
      </c>
      <c r="G2931" s="6">
        <v>-1.5167529999999999E-2</v>
      </c>
      <c r="H2931" s="6">
        <f t="shared" si="811"/>
        <v>11.375032470000001</v>
      </c>
      <c r="I2931" s="6">
        <f t="shared" si="812"/>
        <v>12.700000000000003</v>
      </c>
      <c r="J2931" s="6">
        <f t="shared" si="813"/>
        <v>1.3249675300000021</v>
      </c>
      <c r="K2931" s="3">
        <f t="shared" si="821"/>
        <v>1.5142486057143003</v>
      </c>
      <c r="L2931" s="6">
        <f t="shared" si="814"/>
        <v>0</v>
      </c>
      <c r="M2931" s="6">
        <f t="shared" si="822"/>
        <v>136.93819347428573</v>
      </c>
      <c r="N2931" s="6">
        <f t="shared" si="823"/>
        <v>0.18928107571429109</v>
      </c>
      <c r="O2931" s="2">
        <f t="shared" si="815"/>
        <v>-0.18928107571429109</v>
      </c>
      <c r="P2931" s="2">
        <f t="shared" si="824"/>
        <v>31.810718924285709</v>
      </c>
      <c r="Q2931" s="2">
        <f t="shared" si="816"/>
        <v>12.889281075714294</v>
      </c>
      <c r="R2931" s="2">
        <f t="shared" si="825"/>
        <v>11.375032470000001</v>
      </c>
      <c r="S2931" s="2">
        <f t="shared" si="817"/>
        <v>1.5142486057142932</v>
      </c>
      <c r="T2931" s="2">
        <f t="shared" si="828"/>
        <v>0</v>
      </c>
      <c r="U2931" s="2">
        <f t="shared" si="818"/>
        <v>0</v>
      </c>
      <c r="V2931" t="str">
        <f t="shared" si="826"/>
        <v>N</v>
      </c>
      <c r="W2931" s="2">
        <f t="shared" si="827"/>
        <v>0</v>
      </c>
      <c r="X2931" s="2">
        <f t="shared" si="819"/>
        <v>0</v>
      </c>
      <c r="Y2931" s="2"/>
    </row>
    <row r="2932" spans="1:25" x14ac:dyDescent="0.2">
      <c r="A2932">
        <v>1</v>
      </c>
      <c r="B2932" s="1">
        <v>42858.041666659563</v>
      </c>
      <c r="C2932">
        <v>40.799999999999997</v>
      </c>
      <c r="D2932" s="15">
        <f t="shared" si="820"/>
        <v>40.799999999999997</v>
      </c>
      <c r="E2932">
        <v>32</v>
      </c>
      <c r="F2932" s="6">
        <v>10.246700000000001</v>
      </c>
      <c r="G2932" s="6">
        <v>-1.5167529999999999E-2</v>
      </c>
      <c r="H2932" s="6">
        <f t="shared" si="811"/>
        <v>10.231532470000001</v>
      </c>
      <c r="I2932" s="6">
        <f t="shared" si="812"/>
        <v>8.7999999999999972</v>
      </c>
      <c r="J2932" s="6">
        <f t="shared" si="813"/>
        <v>0</v>
      </c>
      <c r="K2932" s="3">
        <f t="shared" si="821"/>
        <v>0</v>
      </c>
      <c r="L2932" s="6">
        <f t="shared" si="814"/>
        <v>1.4315324700000041</v>
      </c>
      <c r="M2932" s="6">
        <f t="shared" si="822"/>
        <v>138.36972594428573</v>
      </c>
      <c r="N2932" s="6">
        <f t="shared" si="823"/>
        <v>0</v>
      </c>
      <c r="O2932" s="2">
        <f t="shared" si="815"/>
        <v>0</v>
      </c>
      <c r="P2932" s="2">
        <f t="shared" si="824"/>
        <v>32</v>
      </c>
      <c r="Q2932" s="2">
        <f t="shared" si="816"/>
        <v>8.7999999999999972</v>
      </c>
      <c r="R2932" s="2">
        <f t="shared" si="825"/>
        <v>8.7999999999999972</v>
      </c>
      <c r="S2932" s="2">
        <f t="shared" si="817"/>
        <v>0</v>
      </c>
      <c r="T2932" s="2">
        <f t="shared" si="828"/>
        <v>1.4315324700000076</v>
      </c>
      <c r="U2932" s="2">
        <f t="shared" si="818"/>
        <v>0</v>
      </c>
      <c r="V2932" t="str">
        <f t="shared" si="826"/>
        <v>N</v>
      </c>
      <c r="W2932" s="2">
        <f t="shared" si="827"/>
        <v>0</v>
      </c>
      <c r="X2932" s="2">
        <f t="shared" si="819"/>
        <v>0</v>
      </c>
      <c r="Y2932" s="2"/>
    </row>
    <row r="2933" spans="1:25" x14ac:dyDescent="0.2">
      <c r="A2933">
        <v>2</v>
      </c>
      <c r="B2933" s="1">
        <v>42858.083333326227</v>
      </c>
      <c r="C2933">
        <v>35.200000000000003</v>
      </c>
      <c r="D2933" s="15">
        <f t="shared" si="820"/>
        <v>35.200000000000003</v>
      </c>
      <c r="E2933">
        <v>32</v>
      </c>
      <c r="F2933" s="6">
        <v>9.0420700000000007</v>
      </c>
      <c r="G2933" s="6">
        <v>-1.5167529999999999E-2</v>
      </c>
      <c r="H2933" s="6">
        <f t="shared" si="811"/>
        <v>9.0269024700000013</v>
      </c>
      <c r="I2933" s="6">
        <f t="shared" si="812"/>
        <v>3.2000000000000028</v>
      </c>
      <c r="J2933" s="6">
        <f t="shared" si="813"/>
        <v>0</v>
      </c>
      <c r="K2933" s="3">
        <f t="shared" si="821"/>
        <v>0</v>
      </c>
      <c r="L2933" s="6">
        <f t="shared" si="814"/>
        <v>5.8269024699999985</v>
      </c>
      <c r="M2933" s="6">
        <f t="shared" si="822"/>
        <v>144.19662841428573</v>
      </c>
      <c r="N2933" s="6">
        <f t="shared" si="823"/>
        <v>0</v>
      </c>
      <c r="O2933" s="2">
        <f t="shared" si="815"/>
        <v>0</v>
      </c>
      <c r="P2933" s="2">
        <f t="shared" si="824"/>
        <v>32</v>
      </c>
      <c r="Q2933" s="2">
        <f t="shared" si="816"/>
        <v>3.2000000000000028</v>
      </c>
      <c r="R2933" s="2">
        <f t="shared" si="825"/>
        <v>3.2000000000000028</v>
      </c>
      <c r="S2933" s="2">
        <f t="shared" si="817"/>
        <v>0</v>
      </c>
      <c r="T2933" s="2">
        <f t="shared" si="828"/>
        <v>5.8269024699999932</v>
      </c>
      <c r="U2933" s="2">
        <f t="shared" si="818"/>
        <v>0</v>
      </c>
      <c r="V2933" t="str">
        <f t="shared" si="826"/>
        <v>N</v>
      </c>
      <c r="W2933" s="2">
        <f t="shared" si="827"/>
        <v>0</v>
      </c>
      <c r="X2933" s="2">
        <f t="shared" si="819"/>
        <v>0</v>
      </c>
      <c r="Y2933" s="2"/>
    </row>
    <row r="2934" spans="1:25" x14ac:dyDescent="0.2">
      <c r="A2934">
        <v>3</v>
      </c>
      <c r="B2934" s="1">
        <v>42858.124999992891</v>
      </c>
      <c r="C2934">
        <v>35.299999999999997</v>
      </c>
      <c r="D2934" s="15">
        <f t="shared" si="820"/>
        <v>35.299999999999997</v>
      </c>
      <c r="E2934">
        <v>32</v>
      </c>
      <c r="F2934" s="6">
        <v>7.3163600000000004</v>
      </c>
      <c r="G2934" s="6">
        <v>-1.5167529999999999E-2</v>
      </c>
      <c r="H2934" s="6">
        <f t="shared" si="811"/>
        <v>7.3011924700000002</v>
      </c>
      <c r="I2934" s="6">
        <f t="shared" si="812"/>
        <v>3.2999999999999972</v>
      </c>
      <c r="J2934" s="6">
        <f t="shared" si="813"/>
        <v>0</v>
      </c>
      <c r="K2934" s="3">
        <f t="shared" si="821"/>
        <v>0</v>
      </c>
      <c r="L2934" s="6">
        <f t="shared" si="814"/>
        <v>4.001192470000003</v>
      </c>
      <c r="M2934" s="6">
        <f t="shared" si="822"/>
        <v>148.19782088428573</v>
      </c>
      <c r="N2934" s="6">
        <f t="shared" si="823"/>
        <v>0</v>
      </c>
      <c r="O2934" s="2">
        <f t="shared" si="815"/>
        <v>0</v>
      </c>
      <c r="P2934" s="2">
        <f t="shared" si="824"/>
        <v>32</v>
      </c>
      <c r="Q2934" s="2">
        <f t="shared" si="816"/>
        <v>3.2999999999999972</v>
      </c>
      <c r="R2934" s="2">
        <f t="shared" si="825"/>
        <v>3.2999999999999972</v>
      </c>
      <c r="S2934" s="2">
        <f t="shared" si="817"/>
        <v>0</v>
      </c>
      <c r="T2934" s="2">
        <f t="shared" si="828"/>
        <v>4.0011924700000066</v>
      </c>
      <c r="U2934" s="2">
        <f t="shared" si="818"/>
        <v>0</v>
      </c>
      <c r="V2934" t="str">
        <f t="shared" si="826"/>
        <v>N</v>
      </c>
      <c r="W2934" s="2">
        <f t="shared" si="827"/>
        <v>0</v>
      </c>
      <c r="X2934" s="2">
        <f t="shared" si="819"/>
        <v>0</v>
      </c>
      <c r="Y2934" s="2"/>
    </row>
    <row r="2935" spans="1:25" x14ac:dyDescent="0.2">
      <c r="A2935">
        <v>4</v>
      </c>
      <c r="B2935" s="1">
        <v>42858.166666659556</v>
      </c>
      <c r="C2935">
        <v>35.1</v>
      </c>
      <c r="D2935" s="15">
        <f t="shared" si="820"/>
        <v>35.1</v>
      </c>
      <c r="E2935">
        <v>32</v>
      </c>
      <c r="F2935" s="6">
        <v>3.6842999999999999</v>
      </c>
      <c r="G2935" s="6">
        <v>-1.5167529999999999E-2</v>
      </c>
      <c r="H2935" s="6">
        <f t="shared" si="811"/>
        <v>3.6691324700000001</v>
      </c>
      <c r="I2935" s="6">
        <f t="shared" si="812"/>
        <v>3.1000000000000014</v>
      </c>
      <c r="J2935" s="6">
        <f t="shared" si="813"/>
        <v>0</v>
      </c>
      <c r="K2935" s="3">
        <f t="shared" si="821"/>
        <v>0</v>
      </c>
      <c r="L2935" s="6">
        <f t="shared" si="814"/>
        <v>0.56913246999999867</v>
      </c>
      <c r="M2935" s="6">
        <f t="shared" si="822"/>
        <v>148.76695335428573</v>
      </c>
      <c r="N2935" s="6">
        <f t="shared" si="823"/>
        <v>0</v>
      </c>
      <c r="O2935" s="2">
        <f t="shared" si="815"/>
        <v>0</v>
      </c>
      <c r="P2935" s="2">
        <f t="shared" si="824"/>
        <v>32</v>
      </c>
      <c r="Q2935" s="2">
        <f t="shared" si="816"/>
        <v>3.1000000000000014</v>
      </c>
      <c r="R2935" s="2">
        <f t="shared" si="825"/>
        <v>3.1000000000000014</v>
      </c>
      <c r="S2935" s="2">
        <f t="shared" si="817"/>
        <v>0</v>
      </c>
      <c r="T2935" s="2">
        <f t="shared" si="828"/>
        <v>0.56913246999999956</v>
      </c>
      <c r="U2935" s="2">
        <f t="shared" si="818"/>
        <v>0</v>
      </c>
      <c r="V2935" t="str">
        <f t="shared" si="826"/>
        <v>N</v>
      </c>
      <c r="W2935" s="2">
        <f t="shared" si="827"/>
        <v>0</v>
      </c>
      <c r="X2935" s="2">
        <f t="shared" si="819"/>
        <v>0</v>
      </c>
      <c r="Y2935" s="2"/>
    </row>
    <row r="2936" spans="1:25" x14ac:dyDescent="0.2">
      <c r="A2936">
        <v>5</v>
      </c>
      <c r="B2936" s="1">
        <v>42858.20833332622</v>
      </c>
      <c r="C2936">
        <v>34.799999999999997</v>
      </c>
      <c r="D2936" s="15">
        <f t="shared" si="820"/>
        <v>34.799999999999997</v>
      </c>
      <c r="E2936">
        <v>32</v>
      </c>
      <c r="F2936" s="6">
        <v>4.21401</v>
      </c>
      <c r="G2936" s="6">
        <v>-1.5167529999999999E-2</v>
      </c>
      <c r="H2936" s="6">
        <f t="shared" si="811"/>
        <v>4.1988424699999998</v>
      </c>
      <c r="I2936" s="6">
        <f t="shared" si="812"/>
        <v>2.7999999999999972</v>
      </c>
      <c r="J2936" s="6">
        <f t="shared" si="813"/>
        <v>0</v>
      </c>
      <c r="K2936" s="3">
        <f t="shared" si="821"/>
        <v>0</v>
      </c>
      <c r="L2936" s="6">
        <f t="shared" si="814"/>
        <v>1.3988424700000026</v>
      </c>
      <c r="M2936" s="6">
        <f t="shared" si="822"/>
        <v>150.16579582428574</v>
      </c>
      <c r="N2936" s="6">
        <f t="shared" si="823"/>
        <v>0</v>
      </c>
      <c r="O2936" s="2">
        <f t="shared" si="815"/>
        <v>0</v>
      </c>
      <c r="P2936" s="2">
        <f t="shared" si="824"/>
        <v>32</v>
      </c>
      <c r="Q2936" s="2">
        <f t="shared" si="816"/>
        <v>2.7999999999999972</v>
      </c>
      <c r="R2936" s="2">
        <f t="shared" si="825"/>
        <v>2.7999999999999972</v>
      </c>
      <c r="S2936" s="2">
        <f t="shared" si="817"/>
        <v>0</v>
      </c>
      <c r="T2936" s="2">
        <f t="shared" si="828"/>
        <v>1.3988424700000053</v>
      </c>
      <c r="U2936" s="2">
        <f t="shared" si="818"/>
        <v>0</v>
      </c>
      <c r="V2936" t="str">
        <f t="shared" si="826"/>
        <v>N</v>
      </c>
      <c r="W2936" s="2">
        <f t="shared" si="827"/>
        <v>0</v>
      </c>
      <c r="X2936" s="2">
        <f t="shared" si="819"/>
        <v>0</v>
      </c>
      <c r="Y2936" s="2"/>
    </row>
    <row r="2937" spans="1:25" x14ac:dyDescent="0.2">
      <c r="A2937">
        <v>6</v>
      </c>
      <c r="B2937" s="1">
        <v>42858.249999992884</v>
      </c>
      <c r="C2937">
        <v>33.700000000000003</v>
      </c>
      <c r="D2937" s="15">
        <f t="shared" si="820"/>
        <v>33.700000000000003</v>
      </c>
      <c r="E2937">
        <v>32</v>
      </c>
      <c r="F2937" s="6">
        <v>3.9739200000000001</v>
      </c>
      <c r="G2937" s="6">
        <v>0.94540520000000006</v>
      </c>
      <c r="H2937" s="6">
        <f t="shared" si="811"/>
        <v>4.9193252000000003</v>
      </c>
      <c r="I2937" s="6">
        <f t="shared" si="812"/>
        <v>1.7000000000000028</v>
      </c>
      <c r="J2937" s="6">
        <f t="shared" si="813"/>
        <v>0</v>
      </c>
      <c r="K2937" s="3">
        <f t="shared" si="821"/>
        <v>0</v>
      </c>
      <c r="L2937" s="6">
        <f t="shared" si="814"/>
        <v>3.2193251999999974</v>
      </c>
      <c r="M2937" s="6">
        <f t="shared" si="822"/>
        <v>153.38512102428572</v>
      </c>
      <c r="N2937" s="6">
        <f t="shared" si="823"/>
        <v>0</v>
      </c>
      <c r="O2937" s="2">
        <f t="shared" si="815"/>
        <v>0</v>
      </c>
      <c r="P2937" s="2">
        <f t="shared" si="824"/>
        <v>32</v>
      </c>
      <c r="Q2937" s="2">
        <f t="shared" si="816"/>
        <v>1.7000000000000028</v>
      </c>
      <c r="R2937" s="2">
        <f t="shared" si="825"/>
        <v>1.7000000000000028</v>
      </c>
      <c r="S2937" s="2">
        <f t="shared" si="817"/>
        <v>0</v>
      </c>
      <c r="T2937" s="2">
        <f t="shared" si="828"/>
        <v>3.2193251999999859</v>
      </c>
      <c r="U2937" s="2">
        <f t="shared" si="818"/>
        <v>0</v>
      </c>
      <c r="V2937" t="str">
        <f t="shared" si="826"/>
        <v>N</v>
      </c>
      <c r="W2937" s="2">
        <f t="shared" si="827"/>
        <v>0</v>
      </c>
      <c r="X2937" s="2">
        <f t="shared" si="819"/>
        <v>0</v>
      </c>
      <c r="Y2937" s="2"/>
    </row>
    <row r="2938" spans="1:25" x14ac:dyDescent="0.2">
      <c r="A2938">
        <v>7</v>
      </c>
      <c r="B2938" s="1">
        <v>42858.291666659548</v>
      </c>
      <c r="C2938">
        <v>38.299999999999997</v>
      </c>
      <c r="D2938" s="15">
        <f t="shared" si="820"/>
        <v>38.299999999999997</v>
      </c>
      <c r="E2938">
        <v>32</v>
      </c>
      <c r="F2938" s="6">
        <v>3.6944499999999998</v>
      </c>
      <c r="G2938" s="6">
        <v>4.3529580000000001</v>
      </c>
      <c r="H2938" s="6">
        <f t="shared" si="811"/>
        <v>8.0474080000000008</v>
      </c>
      <c r="I2938" s="6">
        <f t="shared" si="812"/>
        <v>6.2999999999999972</v>
      </c>
      <c r="J2938" s="6">
        <f t="shared" si="813"/>
        <v>0</v>
      </c>
      <c r="K2938" s="3">
        <f t="shared" si="821"/>
        <v>0</v>
      </c>
      <c r="L2938" s="6">
        <f t="shared" si="814"/>
        <v>1.7474080000000036</v>
      </c>
      <c r="M2938" s="6">
        <f t="shared" si="822"/>
        <v>155.13252902428573</v>
      </c>
      <c r="N2938" s="6">
        <f t="shared" si="823"/>
        <v>0</v>
      </c>
      <c r="O2938" s="2">
        <f t="shared" si="815"/>
        <v>0</v>
      </c>
      <c r="P2938" s="2">
        <f t="shared" si="824"/>
        <v>32</v>
      </c>
      <c r="Q2938" s="2">
        <f t="shared" si="816"/>
        <v>6.2999999999999972</v>
      </c>
      <c r="R2938" s="2">
        <f t="shared" si="825"/>
        <v>6.2999999999999972</v>
      </c>
      <c r="S2938" s="2">
        <f t="shared" si="817"/>
        <v>0</v>
      </c>
      <c r="T2938" s="2">
        <f t="shared" si="828"/>
        <v>1.7474080000000072</v>
      </c>
      <c r="U2938" s="2">
        <f t="shared" si="818"/>
        <v>0</v>
      </c>
      <c r="V2938" t="str">
        <f t="shared" si="826"/>
        <v>N</v>
      </c>
      <c r="W2938" s="2">
        <f t="shared" si="827"/>
        <v>0</v>
      </c>
      <c r="X2938" s="2">
        <f t="shared" si="819"/>
        <v>0</v>
      </c>
      <c r="Y2938" s="2"/>
    </row>
    <row r="2939" spans="1:25" x14ac:dyDescent="0.2">
      <c r="A2939">
        <v>8</v>
      </c>
      <c r="B2939" s="1">
        <v>42858.333333326213</v>
      </c>
      <c r="C2939">
        <v>40</v>
      </c>
      <c r="D2939" s="15">
        <f t="shared" si="820"/>
        <v>40</v>
      </c>
      <c r="E2939">
        <v>32</v>
      </c>
      <c r="F2939" s="6">
        <v>4.7627100000000002</v>
      </c>
      <c r="G2939" s="6">
        <v>10.911670000000001</v>
      </c>
      <c r="H2939" s="6">
        <f t="shared" si="811"/>
        <v>15.674380000000001</v>
      </c>
      <c r="I2939" s="6">
        <f t="shared" si="812"/>
        <v>8</v>
      </c>
      <c r="J2939" s="6">
        <f t="shared" si="813"/>
        <v>0</v>
      </c>
      <c r="K2939" s="3">
        <f t="shared" si="821"/>
        <v>0</v>
      </c>
      <c r="L2939" s="6">
        <f t="shared" si="814"/>
        <v>7.6743800000000011</v>
      </c>
      <c r="M2939" s="6">
        <f t="shared" si="822"/>
        <v>162.80690902428574</v>
      </c>
      <c r="N2939" s="6">
        <f t="shared" si="823"/>
        <v>0</v>
      </c>
      <c r="O2939" s="2">
        <f t="shared" si="815"/>
        <v>0</v>
      </c>
      <c r="P2939" s="2">
        <f t="shared" si="824"/>
        <v>32</v>
      </c>
      <c r="Q2939" s="2">
        <f t="shared" si="816"/>
        <v>8</v>
      </c>
      <c r="R2939" s="2">
        <f t="shared" si="825"/>
        <v>8</v>
      </c>
      <c r="S2939" s="2">
        <f t="shared" si="817"/>
        <v>0</v>
      </c>
      <c r="T2939" s="2">
        <f t="shared" si="828"/>
        <v>7.6743800000000135</v>
      </c>
      <c r="U2939" s="2">
        <f t="shared" si="818"/>
        <v>0</v>
      </c>
      <c r="V2939" t="str">
        <f t="shared" si="826"/>
        <v>Y</v>
      </c>
      <c r="W2939" s="2">
        <f t="shared" si="827"/>
        <v>0</v>
      </c>
      <c r="X2939" s="2">
        <f t="shared" si="819"/>
        <v>0</v>
      </c>
      <c r="Y2939" s="2"/>
    </row>
    <row r="2940" spans="1:25" x14ac:dyDescent="0.2">
      <c r="A2940">
        <v>9</v>
      </c>
      <c r="B2940" s="1">
        <v>42858.374999992877</v>
      </c>
      <c r="C2940">
        <v>42.1</v>
      </c>
      <c r="D2940" s="15">
        <f t="shared" si="820"/>
        <v>42.1</v>
      </c>
      <c r="E2940">
        <v>32</v>
      </c>
      <c r="F2940" s="6">
        <v>5.4130500000000001</v>
      </c>
      <c r="G2940" s="6">
        <v>28.184720000000002</v>
      </c>
      <c r="H2940" s="6">
        <f t="shared" si="811"/>
        <v>33.597770000000004</v>
      </c>
      <c r="I2940" s="6">
        <f t="shared" si="812"/>
        <v>10.100000000000001</v>
      </c>
      <c r="J2940" s="6">
        <f t="shared" si="813"/>
        <v>0</v>
      </c>
      <c r="K2940" s="3">
        <f t="shared" si="821"/>
        <v>0</v>
      </c>
      <c r="L2940" s="6">
        <f t="shared" si="814"/>
        <v>23.497770000000003</v>
      </c>
      <c r="M2940" s="6">
        <f t="shared" si="822"/>
        <v>186.30467902428575</v>
      </c>
      <c r="N2940" s="6">
        <f t="shared" si="823"/>
        <v>0</v>
      </c>
      <c r="O2940" s="2">
        <f t="shared" si="815"/>
        <v>0</v>
      </c>
      <c r="P2940" s="2">
        <f t="shared" si="824"/>
        <v>32</v>
      </c>
      <c r="Q2940" s="2">
        <f t="shared" si="816"/>
        <v>10.100000000000001</v>
      </c>
      <c r="R2940" s="2">
        <f t="shared" si="825"/>
        <v>10.100000000000001</v>
      </c>
      <c r="S2940" s="2">
        <f t="shared" si="817"/>
        <v>0</v>
      </c>
      <c r="T2940" s="2">
        <f t="shared" si="828"/>
        <v>23.497770000000003</v>
      </c>
      <c r="U2940" s="2">
        <f t="shared" si="818"/>
        <v>0</v>
      </c>
      <c r="V2940" t="str">
        <f t="shared" si="826"/>
        <v>Y</v>
      </c>
      <c r="W2940" s="2">
        <f t="shared" si="827"/>
        <v>0</v>
      </c>
      <c r="X2940" s="2">
        <f t="shared" si="819"/>
        <v>0</v>
      </c>
      <c r="Y2940" s="2"/>
    </row>
    <row r="2941" spans="1:25" x14ac:dyDescent="0.2">
      <c r="A2941">
        <v>10</v>
      </c>
      <c r="B2941" s="1">
        <v>42858.416666659541</v>
      </c>
      <c r="C2941">
        <v>44.6</v>
      </c>
      <c r="D2941" s="15">
        <f t="shared" si="820"/>
        <v>44.6</v>
      </c>
      <c r="E2941">
        <v>32</v>
      </c>
      <c r="F2941" s="6">
        <v>6.4199799999999998</v>
      </c>
      <c r="G2941" s="6">
        <v>31.287309999999998</v>
      </c>
      <c r="H2941" s="6">
        <f t="shared" si="811"/>
        <v>37.70729</v>
      </c>
      <c r="I2941" s="6">
        <f t="shared" si="812"/>
        <v>12.600000000000001</v>
      </c>
      <c r="J2941" s="6">
        <f t="shared" si="813"/>
        <v>0</v>
      </c>
      <c r="K2941" s="3">
        <f t="shared" si="821"/>
        <v>0</v>
      </c>
      <c r="L2941" s="6">
        <f t="shared" si="814"/>
        <v>25.107289999999999</v>
      </c>
      <c r="M2941" s="6">
        <f t="shared" si="822"/>
        <v>211.41196902428575</v>
      </c>
      <c r="N2941" s="6">
        <f t="shared" si="823"/>
        <v>0</v>
      </c>
      <c r="O2941" s="2">
        <f t="shared" si="815"/>
        <v>0</v>
      </c>
      <c r="P2941" s="2">
        <f t="shared" si="824"/>
        <v>32</v>
      </c>
      <c r="Q2941" s="2">
        <f t="shared" si="816"/>
        <v>12.600000000000001</v>
      </c>
      <c r="R2941" s="2">
        <f t="shared" si="825"/>
        <v>12.600000000000001</v>
      </c>
      <c r="S2941" s="2">
        <f t="shared" si="817"/>
        <v>0</v>
      </c>
      <c r="T2941" s="2">
        <f t="shared" si="828"/>
        <v>25.107290000000006</v>
      </c>
      <c r="U2941" s="2">
        <f t="shared" si="818"/>
        <v>0</v>
      </c>
      <c r="V2941" t="str">
        <f t="shared" si="826"/>
        <v>Y</v>
      </c>
      <c r="W2941" s="2">
        <f t="shared" si="827"/>
        <v>0</v>
      </c>
      <c r="X2941" s="2">
        <f t="shared" si="819"/>
        <v>0</v>
      </c>
      <c r="Y2941" s="2"/>
    </row>
    <row r="2942" spans="1:25" x14ac:dyDescent="0.2">
      <c r="A2942">
        <v>11</v>
      </c>
      <c r="B2942" s="1">
        <v>42858.458333326205</v>
      </c>
      <c r="C2942">
        <v>46.7</v>
      </c>
      <c r="D2942" s="15">
        <f t="shared" si="820"/>
        <v>46.7</v>
      </c>
      <c r="E2942">
        <v>32</v>
      </c>
      <c r="F2942" s="6">
        <v>5.8676700000000004</v>
      </c>
      <c r="G2942" s="6">
        <v>36.211239999999997</v>
      </c>
      <c r="H2942" s="6">
        <f t="shared" si="811"/>
        <v>42.078909999999993</v>
      </c>
      <c r="I2942" s="6">
        <f t="shared" si="812"/>
        <v>14.700000000000003</v>
      </c>
      <c r="J2942" s="6">
        <f t="shared" si="813"/>
        <v>0</v>
      </c>
      <c r="K2942" s="3">
        <f t="shared" si="821"/>
        <v>0</v>
      </c>
      <c r="L2942" s="6">
        <f t="shared" si="814"/>
        <v>27.378909999999991</v>
      </c>
      <c r="M2942" s="6">
        <f t="shared" si="822"/>
        <v>220</v>
      </c>
      <c r="N2942" s="6">
        <f t="shared" si="823"/>
        <v>18.790879024285744</v>
      </c>
      <c r="O2942" s="2">
        <f t="shared" si="815"/>
        <v>-18.790879024285744</v>
      </c>
      <c r="P2942" s="2">
        <f t="shared" si="824"/>
        <v>13.209120975714256</v>
      </c>
      <c r="Q2942" s="2">
        <f t="shared" si="816"/>
        <v>33.490879024285746</v>
      </c>
      <c r="R2942" s="2">
        <f t="shared" si="825"/>
        <v>33.490879024285746</v>
      </c>
      <c r="S2942" s="2">
        <f t="shared" si="817"/>
        <v>0</v>
      </c>
      <c r="T2942" s="2">
        <f t="shared" si="828"/>
        <v>8.588030975714247</v>
      </c>
      <c r="U2942" s="2">
        <f t="shared" si="818"/>
        <v>0</v>
      </c>
      <c r="V2942" t="str">
        <f t="shared" si="826"/>
        <v>Y</v>
      </c>
      <c r="W2942" s="2">
        <f t="shared" si="827"/>
        <v>0</v>
      </c>
      <c r="X2942" s="2">
        <f t="shared" si="819"/>
        <v>0</v>
      </c>
      <c r="Y2942" s="2"/>
    </row>
    <row r="2943" spans="1:25" x14ac:dyDescent="0.2">
      <c r="A2943">
        <v>12</v>
      </c>
      <c r="B2943" s="1">
        <v>42858.49999999287</v>
      </c>
      <c r="C2943">
        <v>48.8</v>
      </c>
      <c r="D2943" s="15">
        <f t="shared" si="820"/>
        <v>48.8</v>
      </c>
      <c r="E2943">
        <v>32</v>
      </c>
      <c r="F2943" s="6">
        <v>7.7343400000000004</v>
      </c>
      <c r="G2943" s="6">
        <v>27.694939999999999</v>
      </c>
      <c r="H2943" s="6">
        <f t="shared" si="811"/>
        <v>35.429279999999999</v>
      </c>
      <c r="I2943" s="6">
        <f t="shared" si="812"/>
        <v>16.799999999999997</v>
      </c>
      <c r="J2943" s="6">
        <f t="shared" si="813"/>
        <v>0</v>
      </c>
      <c r="K2943" s="3">
        <f t="shared" si="821"/>
        <v>0</v>
      </c>
      <c r="L2943" s="6">
        <f t="shared" si="814"/>
        <v>18.629280000000001</v>
      </c>
      <c r="M2943" s="6">
        <f t="shared" si="822"/>
        <v>220</v>
      </c>
      <c r="N2943" s="6">
        <f t="shared" si="823"/>
        <v>18.629279999999994</v>
      </c>
      <c r="O2943" s="2">
        <f t="shared" si="815"/>
        <v>-18.629279999999994</v>
      </c>
      <c r="P2943" s="2">
        <f t="shared" si="824"/>
        <v>13.370720000000006</v>
      </c>
      <c r="Q2943" s="2">
        <f t="shared" si="816"/>
        <v>35.429279999999991</v>
      </c>
      <c r="R2943" s="2">
        <f t="shared" si="825"/>
        <v>35.429279999999991</v>
      </c>
      <c r="S2943" s="2">
        <f t="shared" si="817"/>
        <v>0</v>
      </c>
      <c r="T2943" s="2">
        <f t="shared" si="828"/>
        <v>0</v>
      </c>
      <c r="U2943" s="2">
        <f t="shared" si="818"/>
        <v>0</v>
      </c>
      <c r="V2943" t="str">
        <f t="shared" si="826"/>
        <v>Y</v>
      </c>
      <c r="W2943" s="2">
        <f t="shared" si="827"/>
        <v>0</v>
      </c>
      <c r="X2943" s="2">
        <f t="shared" si="819"/>
        <v>0</v>
      </c>
      <c r="Y2943" s="2"/>
    </row>
    <row r="2944" spans="1:25" x14ac:dyDescent="0.2">
      <c r="A2944">
        <v>13</v>
      </c>
      <c r="B2944" s="1">
        <v>42858.541666659534</v>
      </c>
      <c r="C2944">
        <v>48.4</v>
      </c>
      <c r="D2944" s="15">
        <f t="shared" si="820"/>
        <v>48.4</v>
      </c>
      <c r="E2944">
        <v>32</v>
      </c>
      <c r="F2944" s="6">
        <v>6.4619099999999996</v>
      </c>
      <c r="G2944" s="6">
        <v>29.784419999999997</v>
      </c>
      <c r="H2944" s="6">
        <f t="shared" si="811"/>
        <v>36.24633</v>
      </c>
      <c r="I2944" s="6">
        <f t="shared" si="812"/>
        <v>16.399999999999999</v>
      </c>
      <c r="J2944" s="6">
        <f t="shared" si="813"/>
        <v>0</v>
      </c>
      <c r="K2944" s="3">
        <f t="shared" si="821"/>
        <v>0</v>
      </c>
      <c r="L2944" s="6">
        <f t="shared" si="814"/>
        <v>19.846330000000002</v>
      </c>
      <c r="M2944" s="6">
        <f t="shared" si="822"/>
        <v>220</v>
      </c>
      <c r="N2944" s="6">
        <f t="shared" si="823"/>
        <v>19.846329999999995</v>
      </c>
      <c r="O2944" s="2">
        <f t="shared" si="815"/>
        <v>-19.846329999999995</v>
      </c>
      <c r="P2944" s="2">
        <f t="shared" si="824"/>
        <v>12.153670000000005</v>
      </c>
      <c r="Q2944" s="2">
        <f t="shared" si="816"/>
        <v>36.246329999999993</v>
      </c>
      <c r="R2944" s="2">
        <f t="shared" si="825"/>
        <v>36.246329999999993</v>
      </c>
      <c r="S2944" s="2">
        <f t="shared" si="817"/>
        <v>0</v>
      </c>
      <c r="T2944" s="2">
        <f t="shared" si="828"/>
        <v>0</v>
      </c>
      <c r="U2944" s="2">
        <f t="shared" si="818"/>
        <v>0</v>
      </c>
      <c r="V2944" t="str">
        <f t="shared" si="826"/>
        <v>Y</v>
      </c>
      <c r="W2944" s="2">
        <f t="shared" si="827"/>
        <v>0</v>
      </c>
      <c r="X2944" s="2">
        <f t="shared" si="819"/>
        <v>0</v>
      </c>
      <c r="Y2944" s="2"/>
    </row>
    <row r="2945" spans="1:25" x14ac:dyDescent="0.2">
      <c r="A2945">
        <v>14</v>
      </c>
      <c r="B2945" s="1">
        <v>42858.583333326198</v>
      </c>
      <c r="C2945">
        <v>47.3</v>
      </c>
      <c r="D2945" s="15">
        <f t="shared" si="820"/>
        <v>47.3</v>
      </c>
      <c r="E2945">
        <v>32</v>
      </c>
      <c r="F2945" s="6">
        <v>6.2549299999999999</v>
      </c>
      <c r="G2945" s="6">
        <v>27.63306</v>
      </c>
      <c r="H2945" s="6">
        <f t="shared" si="811"/>
        <v>33.887990000000002</v>
      </c>
      <c r="I2945" s="6">
        <f t="shared" si="812"/>
        <v>15.299999999999997</v>
      </c>
      <c r="J2945" s="6">
        <f t="shared" si="813"/>
        <v>0</v>
      </c>
      <c r="K2945" s="3">
        <f t="shared" si="821"/>
        <v>0</v>
      </c>
      <c r="L2945" s="6">
        <f t="shared" si="814"/>
        <v>18.587990000000005</v>
      </c>
      <c r="M2945" s="6">
        <f t="shared" si="822"/>
        <v>220</v>
      </c>
      <c r="N2945" s="6">
        <f t="shared" si="823"/>
        <v>18.587989999999991</v>
      </c>
      <c r="O2945" s="2">
        <f t="shared" si="815"/>
        <v>-18.587989999999991</v>
      </c>
      <c r="P2945" s="2">
        <f t="shared" si="824"/>
        <v>13.412010000000009</v>
      </c>
      <c r="Q2945" s="2">
        <f t="shared" si="816"/>
        <v>33.887989999999988</v>
      </c>
      <c r="R2945" s="2">
        <f t="shared" si="825"/>
        <v>33.887989999999988</v>
      </c>
      <c r="S2945" s="2">
        <f t="shared" si="817"/>
        <v>0</v>
      </c>
      <c r="T2945" s="2">
        <f t="shared" si="828"/>
        <v>0</v>
      </c>
      <c r="U2945" s="2">
        <f t="shared" si="818"/>
        <v>0</v>
      </c>
      <c r="V2945" t="str">
        <f t="shared" si="826"/>
        <v>Y</v>
      </c>
      <c r="W2945" s="2">
        <f t="shared" si="827"/>
        <v>0</v>
      </c>
      <c r="X2945" s="2">
        <f t="shared" si="819"/>
        <v>0</v>
      </c>
      <c r="Y2945" s="2"/>
    </row>
    <row r="2946" spans="1:25" x14ac:dyDescent="0.2">
      <c r="A2946">
        <v>15</v>
      </c>
      <c r="B2946" s="1">
        <v>42858.624999992862</v>
      </c>
      <c r="C2946">
        <v>46.9</v>
      </c>
      <c r="D2946" s="15">
        <f t="shared" si="820"/>
        <v>46.9</v>
      </c>
      <c r="E2946">
        <v>32</v>
      </c>
      <c r="F2946" s="6">
        <v>5.6904599999999999</v>
      </c>
      <c r="G2946" s="6">
        <v>19.088560000000001</v>
      </c>
      <c r="H2946" s="6">
        <f t="shared" si="811"/>
        <v>24.779020000000003</v>
      </c>
      <c r="I2946" s="6">
        <f t="shared" si="812"/>
        <v>14.899999999999999</v>
      </c>
      <c r="J2946" s="6">
        <f t="shared" si="813"/>
        <v>0</v>
      </c>
      <c r="K2946" s="3">
        <f t="shared" si="821"/>
        <v>0</v>
      </c>
      <c r="L2946" s="6">
        <f t="shared" si="814"/>
        <v>9.8790200000000041</v>
      </c>
      <c r="M2946" s="6">
        <f t="shared" si="822"/>
        <v>220</v>
      </c>
      <c r="N2946" s="6">
        <f t="shared" si="823"/>
        <v>9.879019999999997</v>
      </c>
      <c r="O2946" s="2">
        <f t="shared" si="815"/>
        <v>-9.879019999999997</v>
      </c>
      <c r="P2946" s="2">
        <f t="shared" si="824"/>
        <v>22.120980000000003</v>
      </c>
      <c r="Q2946" s="2">
        <f t="shared" si="816"/>
        <v>24.779019999999996</v>
      </c>
      <c r="R2946" s="2">
        <f t="shared" si="825"/>
        <v>24.779019999999996</v>
      </c>
      <c r="S2946" s="2">
        <f t="shared" si="817"/>
        <v>0</v>
      </c>
      <c r="T2946" s="2">
        <f t="shared" si="828"/>
        <v>0</v>
      </c>
      <c r="U2946" s="2">
        <f t="shared" si="818"/>
        <v>0</v>
      </c>
      <c r="V2946" t="str">
        <f t="shared" si="826"/>
        <v>Y</v>
      </c>
      <c r="W2946" s="2">
        <f t="shared" si="827"/>
        <v>0</v>
      </c>
      <c r="X2946" s="2">
        <f t="shared" si="819"/>
        <v>0</v>
      </c>
      <c r="Y2946" s="2"/>
    </row>
    <row r="2947" spans="1:25" x14ac:dyDescent="0.2">
      <c r="A2947">
        <v>16</v>
      </c>
      <c r="B2947" s="1">
        <v>42858.666666659527</v>
      </c>
      <c r="C2947">
        <v>47.1</v>
      </c>
      <c r="D2947" s="15">
        <f t="shared" si="820"/>
        <v>47.1</v>
      </c>
      <c r="E2947">
        <v>32</v>
      </c>
      <c r="F2947" s="6">
        <v>5.6257999999999999</v>
      </c>
      <c r="G2947" s="6">
        <v>12.398969999999998</v>
      </c>
      <c r="H2947" s="6">
        <f t="shared" ref="H2947:H3010" si="829">(F2947+G2947)</f>
        <v>18.024769999999997</v>
      </c>
      <c r="I2947" s="6">
        <f t="shared" ref="I2947:I3010" si="830">IF((D2947-E2947)&gt;0,D2947-E2947,0)</f>
        <v>15.100000000000001</v>
      </c>
      <c r="J2947" s="6">
        <f t="shared" ref="J2947:J3010" si="831">IF((I2947-H2947)&gt;0, (I2947-H2947), (0))</f>
        <v>0</v>
      </c>
      <c r="K2947" s="3">
        <f t="shared" si="821"/>
        <v>0</v>
      </c>
      <c r="L2947" s="6">
        <f t="shared" ref="L2947:L3010" si="832">IF(J2947=0, H2947-I2947,0)</f>
        <v>2.9247699999999952</v>
      </c>
      <c r="M2947" s="6">
        <f t="shared" si="822"/>
        <v>220</v>
      </c>
      <c r="N2947" s="6">
        <f t="shared" si="823"/>
        <v>2.9247699999999952</v>
      </c>
      <c r="O2947" s="2">
        <f t="shared" ref="O2947:O3010" si="833">IF((N2947&lt;E2947-$AA$7),-N2947,$AA$7-E2947)</f>
        <v>-2.9247699999999952</v>
      </c>
      <c r="P2947" s="2">
        <f t="shared" si="824"/>
        <v>29.075230000000005</v>
      </c>
      <c r="Q2947" s="2">
        <f t="shared" ref="Q2947:Q3010" si="834">D2947-P2947</f>
        <v>18.024769999999997</v>
      </c>
      <c r="R2947" s="2">
        <f t="shared" si="825"/>
        <v>18.024769999999997</v>
      </c>
      <c r="S2947" s="2">
        <f t="shared" ref="S2947:S3010" si="835">IF(Q2947-R2947&gt;0, Q2947-R2947, 0)</f>
        <v>0</v>
      </c>
      <c r="T2947" s="2">
        <f t="shared" si="828"/>
        <v>0</v>
      </c>
      <c r="U2947" s="2">
        <f t="shared" ref="U2947:U3010" si="836">N2947+O2947</f>
        <v>0</v>
      </c>
      <c r="V2947" t="str">
        <f t="shared" si="826"/>
        <v>Y</v>
      </c>
      <c r="W2947" s="2">
        <f t="shared" si="827"/>
        <v>0</v>
      </c>
      <c r="X2947" s="2">
        <f t="shared" ref="X2947:X3010" si="837">D2947- (P2947+R2947+S2947)</f>
        <v>0</v>
      </c>
      <c r="Y2947" s="2"/>
    </row>
    <row r="2948" spans="1:25" x14ac:dyDescent="0.2">
      <c r="A2948">
        <v>17</v>
      </c>
      <c r="B2948" s="1">
        <v>42858.708333326191</v>
      </c>
      <c r="C2948">
        <v>47.5</v>
      </c>
      <c r="D2948" s="15">
        <f t="shared" ref="D2948:D3011" si="838">C2948/$AA$4*$AA$5</f>
        <v>47.5</v>
      </c>
      <c r="E2948">
        <v>32</v>
      </c>
      <c r="F2948" s="6">
        <v>4.6616200000000001</v>
      </c>
      <c r="G2948" s="6">
        <v>4.6712210000000001</v>
      </c>
      <c r="H2948" s="6">
        <f t="shared" si="829"/>
        <v>9.3328410000000002</v>
      </c>
      <c r="I2948" s="6">
        <f t="shared" si="830"/>
        <v>15.5</v>
      </c>
      <c r="J2948" s="6">
        <f t="shared" si="831"/>
        <v>6.1671589999999998</v>
      </c>
      <c r="K2948" s="3">
        <f t="shared" ref="K2948:K3011" si="839">IF((M2947-M2948)&gt;0,M2947-M2948,0)</f>
        <v>7.0481817142857039</v>
      </c>
      <c r="L2948" s="6">
        <f t="shared" si="832"/>
        <v>0</v>
      </c>
      <c r="M2948" s="6">
        <f t="shared" ref="M2948:M3011" si="840">IF( (M2947-J2948/$AA$11+L2948)&gt;$AA$25, IF((M2947-J2948/$AA$11+L2948)&lt;$AA$9,(M2947-J2948/$AA$11+L2948),$AA$9), $AA$25)</f>
        <v>212.9518182857143</v>
      </c>
      <c r="N2948" s="6">
        <f t="shared" ref="N2948:N3011" si="841">IF(((M2947-J2948+L2948)-M2948)&gt;0,((M2947-J2948+L2948)-M2948),0)</f>
        <v>0.88102271428570589</v>
      </c>
      <c r="O2948" s="2">
        <f t="shared" si="833"/>
        <v>-0.88102271428570589</v>
      </c>
      <c r="P2948" s="2">
        <f t="shared" ref="P2948:P3011" si="842">E2948+O2948</f>
        <v>31.118977285714294</v>
      </c>
      <c r="Q2948" s="2">
        <f t="shared" si="834"/>
        <v>16.381022714285706</v>
      </c>
      <c r="R2948" s="2">
        <f t="shared" ref="R2948:R3011" si="843">IF(Q2948&gt;H2948, H2948, Q2948)</f>
        <v>9.3328410000000002</v>
      </c>
      <c r="S2948" s="2">
        <f t="shared" si="835"/>
        <v>7.0481817142857057</v>
      </c>
      <c r="T2948" s="2">
        <f t="shared" si="828"/>
        <v>0</v>
      </c>
      <c r="U2948" s="2">
        <f t="shared" si="836"/>
        <v>0</v>
      </c>
      <c r="V2948" t="str">
        <f t="shared" ref="V2948:V3011" si="844">IF(AND(A2948&gt;7,A2948&lt;17), "Y", "N")</f>
        <v>N</v>
      </c>
      <c r="W2948" s="2">
        <f t="shared" ref="W2948:W3011" si="845">IF(V2948="Y", U2948, 0)</f>
        <v>0</v>
      </c>
      <c r="X2948" s="2">
        <f t="shared" si="837"/>
        <v>0</v>
      </c>
      <c r="Y2948" s="2"/>
    </row>
    <row r="2949" spans="1:25" x14ac:dyDescent="0.2">
      <c r="A2949">
        <v>18</v>
      </c>
      <c r="B2949" s="1">
        <v>42858.749999992855</v>
      </c>
      <c r="C2949">
        <v>48.2</v>
      </c>
      <c r="D2949" s="15">
        <f t="shared" si="838"/>
        <v>48.2</v>
      </c>
      <c r="E2949">
        <v>32</v>
      </c>
      <c r="F2949" s="6">
        <v>4.0475599999999998</v>
      </c>
      <c r="G2949" s="6">
        <v>-1.5167529999999999E-2</v>
      </c>
      <c r="H2949" s="6">
        <f t="shared" si="829"/>
        <v>4.0323924699999996</v>
      </c>
      <c r="I2949" s="6">
        <f t="shared" si="830"/>
        <v>16.200000000000003</v>
      </c>
      <c r="J2949" s="6">
        <f t="shared" si="831"/>
        <v>12.167607530000003</v>
      </c>
      <c r="K2949" s="3">
        <f t="shared" si="839"/>
        <v>13.905837177142871</v>
      </c>
      <c r="L2949" s="6">
        <f t="shared" si="832"/>
        <v>0</v>
      </c>
      <c r="M2949" s="6">
        <f t="shared" si="840"/>
        <v>199.04598110857143</v>
      </c>
      <c r="N2949" s="6">
        <f t="shared" si="841"/>
        <v>1.7382296471428731</v>
      </c>
      <c r="O2949" s="2">
        <f t="shared" si="833"/>
        <v>-1.7382296471428731</v>
      </c>
      <c r="P2949" s="2">
        <f t="shared" si="842"/>
        <v>30.261770352857127</v>
      </c>
      <c r="Q2949" s="2">
        <f t="shared" si="834"/>
        <v>17.938229647142876</v>
      </c>
      <c r="R2949" s="2">
        <f t="shared" si="843"/>
        <v>4.0323924699999996</v>
      </c>
      <c r="S2949" s="2">
        <f t="shared" si="835"/>
        <v>13.905837177142876</v>
      </c>
      <c r="T2949" s="2">
        <f t="shared" si="828"/>
        <v>0</v>
      </c>
      <c r="U2949" s="2">
        <f t="shared" si="836"/>
        <v>0</v>
      </c>
      <c r="V2949" t="str">
        <f t="shared" si="844"/>
        <v>N</v>
      </c>
      <c r="W2949" s="2">
        <f t="shared" si="845"/>
        <v>0</v>
      </c>
      <c r="X2949" s="2">
        <f t="shared" si="837"/>
        <v>0</v>
      </c>
      <c r="Y2949" s="2"/>
    </row>
    <row r="2950" spans="1:25" x14ac:dyDescent="0.2">
      <c r="A2950">
        <v>19</v>
      </c>
      <c r="B2950" s="1">
        <v>42858.791666659519</v>
      </c>
      <c r="C2950">
        <v>49.2</v>
      </c>
      <c r="D2950" s="15">
        <f t="shared" si="838"/>
        <v>49.2</v>
      </c>
      <c r="E2950">
        <v>32</v>
      </c>
      <c r="F2950" s="6">
        <v>5.2535400000000001</v>
      </c>
      <c r="G2950" s="6">
        <v>-1.5167529999999999E-2</v>
      </c>
      <c r="H2950" s="6">
        <f t="shared" si="829"/>
        <v>5.2383724699999998</v>
      </c>
      <c r="I2950" s="6">
        <f t="shared" si="830"/>
        <v>17.200000000000003</v>
      </c>
      <c r="J2950" s="6">
        <f t="shared" si="831"/>
        <v>11.961627530000003</v>
      </c>
      <c r="K2950" s="3">
        <f t="shared" si="839"/>
        <v>13.670431462857152</v>
      </c>
      <c r="L2950" s="6">
        <f t="shared" si="832"/>
        <v>0</v>
      </c>
      <c r="M2950" s="6">
        <f t="shared" si="840"/>
        <v>185.37554964571427</v>
      </c>
      <c r="N2950" s="6">
        <f t="shared" si="841"/>
        <v>1.7088039328571369</v>
      </c>
      <c r="O2950" s="2">
        <f t="shared" si="833"/>
        <v>-1.7088039328571369</v>
      </c>
      <c r="P2950" s="2">
        <f t="shared" si="842"/>
        <v>30.291196067142863</v>
      </c>
      <c r="Q2950" s="2">
        <f t="shared" si="834"/>
        <v>18.90880393285714</v>
      </c>
      <c r="R2950" s="2">
        <f t="shared" si="843"/>
        <v>5.2383724699999998</v>
      </c>
      <c r="S2950" s="2">
        <f t="shared" si="835"/>
        <v>13.67043146285714</v>
      </c>
      <c r="T2950" s="2">
        <f t="shared" si="828"/>
        <v>0</v>
      </c>
      <c r="U2950" s="2">
        <f t="shared" si="836"/>
        <v>0</v>
      </c>
      <c r="V2950" t="str">
        <f t="shared" si="844"/>
        <v>N</v>
      </c>
      <c r="W2950" s="2">
        <f t="shared" si="845"/>
        <v>0</v>
      </c>
      <c r="X2950" s="2">
        <f t="shared" si="837"/>
        <v>0</v>
      </c>
      <c r="Y2950" s="2"/>
    </row>
    <row r="2951" spans="1:25" x14ac:dyDescent="0.2">
      <c r="A2951">
        <v>20</v>
      </c>
      <c r="B2951" s="1">
        <v>42858.833333326183</v>
      </c>
      <c r="C2951">
        <v>51</v>
      </c>
      <c r="D2951" s="15">
        <f t="shared" si="838"/>
        <v>51</v>
      </c>
      <c r="E2951">
        <v>32</v>
      </c>
      <c r="F2951" s="6">
        <v>4.7511400000000004</v>
      </c>
      <c r="G2951" s="6">
        <v>-1.5167529999999999E-2</v>
      </c>
      <c r="H2951" s="6">
        <f t="shared" si="829"/>
        <v>4.7359724700000001</v>
      </c>
      <c r="I2951" s="6">
        <f t="shared" si="830"/>
        <v>19</v>
      </c>
      <c r="J2951" s="6">
        <f t="shared" si="831"/>
        <v>14.26402753</v>
      </c>
      <c r="K2951" s="3">
        <f t="shared" si="839"/>
        <v>16.30174574857142</v>
      </c>
      <c r="L2951" s="6">
        <f t="shared" si="832"/>
        <v>0</v>
      </c>
      <c r="M2951" s="6">
        <f t="shared" si="840"/>
        <v>169.07380389714285</v>
      </c>
      <c r="N2951" s="6">
        <f t="shared" si="841"/>
        <v>2.0377182185714275</v>
      </c>
      <c r="O2951" s="2">
        <f t="shared" si="833"/>
        <v>-2.0377182185714275</v>
      </c>
      <c r="P2951" s="2">
        <f t="shared" si="842"/>
        <v>29.962281781428572</v>
      </c>
      <c r="Q2951" s="2">
        <f t="shared" si="834"/>
        <v>21.037718218571428</v>
      </c>
      <c r="R2951" s="2">
        <f t="shared" si="843"/>
        <v>4.7359724700000001</v>
      </c>
      <c r="S2951" s="2">
        <f t="shared" si="835"/>
        <v>16.301745748571427</v>
      </c>
      <c r="T2951" s="2">
        <f t="shared" si="828"/>
        <v>0</v>
      </c>
      <c r="U2951" s="2">
        <f t="shared" si="836"/>
        <v>0</v>
      </c>
      <c r="V2951" t="str">
        <f t="shared" si="844"/>
        <v>N</v>
      </c>
      <c r="W2951" s="2">
        <f t="shared" si="845"/>
        <v>0</v>
      </c>
      <c r="X2951" s="2">
        <f t="shared" si="837"/>
        <v>0</v>
      </c>
      <c r="Y2951" s="2"/>
    </row>
    <row r="2952" spans="1:25" x14ac:dyDescent="0.2">
      <c r="A2952">
        <v>21</v>
      </c>
      <c r="B2952" s="1">
        <v>42858.874999992848</v>
      </c>
      <c r="C2952">
        <v>48.7</v>
      </c>
      <c r="D2952" s="15">
        <f t="shared" si="838"/>
        <v>48.7</v>
      </c>
      <c r="E2952">
        <v>32</v>
      </c>
      <c r="F2952" s="6">
        <v>6.23468</v>
      </c>
      <c r="G2952" s="6">
        <v>-1.5167529999999999E-2</v>
      </c>
      <c r="H2952" s="6">
        <f t="shared" si="829"/>
        <v>6.2195124699999997</v>
      </c>
      <c r="I2952" s="6">
        <f t="shared" si="830"/>
        <v>16.700000000000003</v>
      </c>
      <c r="J2952" s="6">
        <f t="shared" si="831"/>
        <v>10.480487530000003</v>
      </c>
      <c r="K2952" s="3">
        <f t="shared" si="839"/>
        <v>11.977700034285704</v>
      </c>
      <c r="L2952" s="6">
        <f t="shared" si="832"/>
        <v>0</v>
      </c>
      <c r="M2952" s="6">
        <f t="shared" si="840"/>
        <v>157.09610386285715</v>
      </c>
      <c r="N2952" s="6">
        <f t="shared" si="841"/>
        <v>1.4972125042856987</v>
      </c>
      <c r="O2952" s="2">
        <f t="shared" si="833"/>
        <v>-1.4972125042856987</v>
      </c>
      <c r="P2952" s="2">
        <f t="shared" si="842"/>
        <v>30.502787495714301</v>
      </c>
      <c r="Q2952" s="2">
        <f t="shared" si="834"/>
        <v>18.197212504285702</v>
      </c>
      <c r="R2952" s="2">
        <f t="shared" si="843"/>
        <v>6.2195124699999997</v>
      </c>
      <c r="S2952" s="2">
        <f t="shared" si="835"/>
        <v>11.977700034285702</v>
      </c>
      <c r="T2952" s="2">
        <f t="shared" si="828"/>
        <v>0</v>
      </c>
      <c r="U2952" s="2">
        <f t="shared" si="836"/>
        <v>0</v>
      </c>
      <c r="V2952" t="str">
        <f t="shared" si="844"/>
        <v>N</v>
      </c>
      <c r="W2952" s="2">
        <f t="shared" si="845"/>
        <v>0</v>
      </c>
      <c r="X2952" s="2">
        <f t="shared" si="837"/>
        <v>0</v>
      </c>
      <c r="Y2952" s="2"/>
    </row>
    <row r="2953" spans="1:25" x14ac:dyDescent="0.2">
      <c r="A2953">
        <v>22</v>
      </c>
      <c r="B2953" s="1">
        <v>42858.916666659512</v>
      </c>
      <c r="C2953">
        <v>46</v>
      </c>
      <c r="D2953" s="15">
        <f t="shared" si="838"/>
        <v>46</v>
      </c>
      <c r="E2953">
        <v>32</v>
      </c>
      <c r="F2953" s="6">
        <v>6.40747</v>
      </c>
      <c r="G2953" s="6">
        <v>-1.5167529999999999E-2</v>
      </c>
      <c r="H2953" s="6">
        <f t="shared" si="829"/>
        <v>6.3923024699999997</v>
      </c>
      <c r="I2953" s="6">
        <f t="shared" si="830"/>
        <v>14</v>
      </c>
      <c r="J2953" s="6">
        <f t="shared" si="831"/>
        <v>7.6076975300000003</v>
      </c>
      <c r="K2953" s="3">
        <f t="shared" si="839"/>
        <v>8.6945114628571503</v>
      </c>
      <c r="L2953" s="6">
        <f t="shared" si="832"/>
        <v>0</v>
      </c>
      <c r="M2953" s="6">
        <f t="shared" si="840"/>
        <v>148.4015924</v>
      </c>
      <c r="N2953" s="6">
        <f t="shared" si="841"/>
        <v>1.0868139328571544</v>
      </c>
      <c r="O2953" s="2">
        <f t="shared" si="833"/>
        <v>-1.0868139328571544</v>
      </c>
      <c r="P2953" s="2">
        <f t="shared" si="842"/>
        <v>30.913186067142846</v>
      </c>
      <c r="Q2953" s="2">
        <f t="shared" si="834"/>
        <v>15.086813932857154</v>
      </c>
      <c r="R2953" s="2">
        <f t="shared" si="843"/>
        <v>6.3923024699999997</v>
      </c>
      <c r="S2953" s="2">
        <f t="shared" si="835"/>
        <v>8.6945114628571538</v>
      </c>
      <c r="T2953" s="2">
        <f t="shared" si="828"/>
        <v>0</v>
      </c>
      <c r="U2953" s="2">
        <f t="shared" si="836"/>
        <v>0</v>
      </c>
      <c r="V2953" t="str">
        <f t="shared" si="844"/>
        <v>N</v>
      </c>
      <c r="W2953" s="2">
        <f t="shared" si="845"/>
        <v>0</v>
      </c>
      <c r="X2953" s="2">
        <f t="shared" si="837"/>
        <v>0</v>
      </c>
      <c r="Y2953" s="2"/>
    </row>
    <row r="2954" spans="1:25" x14ac:dyDescent="0.2">
      <c r="A2954">
        <v>23</v>
      </c>
      <c r="B2954" s="1">
        <v>42858.958333326176</v>
      </c>
      <c r="C2954">
        <v>47.1</v>
      </c>
      <c r="D2954" s="15">
        <f t="shared" si="838"/>
        <v>47.1</v>
      </c>
      <c r="E2954">
        <v>32</v>
      </c>
      <c r="F2954" s="6">
        <v>6.1391</v>
      </c>
      <c r="G2954" s="6">
        <v>-1.5167529999999999E-2</v>
      </c>
      <c r="H2954" s="6">
        <f t="shared" si="829"/>
        <v>6.1239324699999997</v>
      </c>
      <c r="I2954" s="6">
        <f t="shared" si="830"/>
        <v>15.100000000000001</v>
      </c>
      <c r="J2954" s="6">
        <f t="shared" si="831"/>
        <v>8.9760675300000017</v>
      </c>
      <c r="K2954" s="3">
        <f t="shared" si="839"/>
        <v>10.258362891428561</v>
      </c>
      <c r="L2954" s="6">
        <f t="shared" si="832"/>
        <v>0</v>
      </c>
      <c r="M2954" s="6">
        <f t="shared" si="840"/>
        <v>138.14322950857144</v>
      </c>
      <c r="N2954" s="6">
        <f t="shared" si="841"/>
        <v>1.2822953614285666</v>
      </c>
      <c r="O2954" s="2">
        <f t="shared" si="833"/>
        <v>-1.2822953614285666</v>
      </c>
      <c r="P2954" s="2">
        <f t="shared" si="842"/>
        <v>30.717704638571433</v>
      </c>
      <c r="Q2954" s="2">
        <f t="shared" si="834"/>
        <v>16.382295361428568</v>
      </c>
      <c r="R2954" s="2">
        <f t="shared" si="843"/>
        <v>6.1239324699999997</v>
      </c>
      <c r="S2954" s="2">
        <f t="shared" si="835"/>
        <v>10.258362891428568</v>
      </c>
      <c r="T2954" s="2">
        <f t="shared" ref="T2954:T3017" si="846">IF(Q2954-R2954&gt;0, 0, ABS(M2953-M2954))</f>
        <v>0</v>
      </c>
      <c r="U2954" s="2">
        <f t="shared" si="836"/>
        <v>0</v>
      </c>
      <c r="V2954" t="str">
        <f t="shared" si="844"/>
        <v>N</v>
      </c>
      <c r="W2954" s="2">
        <f t="shared" si="845"/>
        <v>0</v>
      </c>
      <c r="X2954" s="2">
        <f t="shared" si="837"/>
        <v>0</v>
      </c>
      <c r="Y2954" s="2"/>
    </row>
    <row r="2955" spans="1:25" x14ac:dyDescent="0.2">
      <c r="A2955">
        <v>0</v>
      </c>
      <c r="B2955" s="1">
        <v>42858.99999999284</v>
      </c>
      <c r="C2955">
        <v>41.4</v>
      </c>
      <c r="D2955" s="15">
        <f t="shared" si="838"/>
        <v>41.4</v>
      </c>
      <c r="E2955">
        <v>32</v>
      </c>
      <c r="F2955" s="6">
        <v>6.0718500000000004</v>
      </c>
      <c r="G2955" s="6">
        <v>-1.5167529999999999E-2</v>
      </c>
      <c r="H2955" s="6">
        <f t="shared" si="829"/>
        <v>6.0566824700000002</v>
      </c>
      <c r="I2955" s="6">
        <f t="shared" si="830"/>
        <v>9.3999999999999986</v>
      </c>
      <c r="J2955" s="6">
        <f t="shared" si="831"/>
        <v>3.3433175299999984</v>
      </c>
      <c r="K2955" s="3">
        <f t="shared" si="839"/>
        <v>3.8209343199999921</v>
      </c>
      <c r="L2955" s="6">
        <f t="shared" si="832"/>
        <v>0</v>
      </c>
      <c r="M2955" s="6">
        <f t="shared" si="840"/>
        <v>134.32229518857145</v>
      </c>
      <c r="N2955" s="6">
        <f t="shared" si="841"/>
        <v>0.4776167899999848</v>
      </c>
      <c r="O2955" s="2">
        <f t="shared" si="833"/>
        <v>-0.4776167899999848</v>
      </c>
      <c r="P2955" s="2">
        <f t="shared" si="842"/>
        <v>31.522383210000015</v>
      </c>
      <c r="Q2955" s="2">
        <f t="shared" si="834"/>
        <v>9.8776167899999834</v>
      </c>
      <c r="R2955" s="2">
        <f t="shared" si="843"/>
        <v>6.0566824700000002</v>
      </c>
      <c r="S2955" s="2">
        <f t="shared" si="835"/>
        <v>3.8209343199999832</v>
      </c>
      <c r="T2955" s="2">
        <f t="shared" si="846"/>
        <v>0</v>
      </c>
      <c r="U2955" s="2">
        <f t="shared" si="836"/>
        <v>0</v>
      </c>
      <c r="V2955" t="str">
        <f t="shared" si="844"/>
        <v>N</v>
      </c>
      <c r="W2955" s="2">
        <f t="shared" si="845"/>
        <v>0</v>
      </c>
      <c r="X2955" s="2">
        <f t="shared" si="837"/>
        <v>0</v>
      </c>
      <c r="Y2955" s="2"/>
    </row>
    <row r="2956" spans="1:25" x14ac:dyDescent="0.2">
      <c r="A2956">
        <v>1</v>
      </c>
      <c r="B2956" s="1">
        <v>42859.041666659505</v>
      </c>
      <c r="C2956">
        <v>37.700000000000003</v>
      </c>
      <c r="D2956" s="15">
        <f t="shared" si="838"/>
        <v>37.700000000000003</v>
      </c>
      <c r="E2956">
        <v>32</v>
      </c>
      <c r="F2956" s="6">
        <v>6.1285299999999996</v>
      </c>
      <c r="G2956" s="6">
        <v>-1.5167529999999999E-2</v>
      </c>
      <c r="H2956" s="6">
        <f t="shared" si="829"/>
        <v>6.1133624699999993</v>
      </c>
      <c r="I2956" s="6">
        <f t="shared" si="830"/>
        <v>5.7000000000000028</v>
      </c>
      <c r="J2956" s="6">
        <f t="shared" si="831"/>
        <v>0</v>
      </c>
      <c r="K2956" s="3">
        <f t="shared" si="839"/>
        <v>0</v>
      </c>
      <c r="L2956" s="6">
        <f t="shared" si="832"/>
        <v>0.41336246999999648</v>
      </c>
      <c r="M2956" s="6">
        <f t="shared" si="840"/>
        <v>134.73565765857145</v>
      </c>
      <c r="N2956" s="6">
        <f t="shared" si="841"/>
        <v>0</v>
      </c>
      <c r="O2956" s="2">
        <f t="shared" si="833"/>
        <v>0</v>
      </c>
      <c r="P2956" s="2">
        <f t="shared" si="842"/>
        <v>32</v>
      </c>
      <c r="Q2956" s="2">
        <f t="shared" si="834"/>
        <v>5.7000000000000028</v>
      </c>
      <c r="R2956" s="2">
        <f t="shared" si="843"/>
        <v>5.7000000000000028</v>
      </c>
      <c r="S2956" s="2">
        <f t="shared" si="835"/>
        <v>0</v>
      </c>
      <c r="T2956" s="2">
        <f t="shared" si="846"/>
        <v>0.41336247000000981</v>
      </c>
      <c r="U2956" s="2">
        <f t="shared" si="836"/>
        <v>0</v>
      </c>
      <c r="V2956" t="str">
        <f t="shared" si="844"/>
        <v>N</v>
      </c>
      <c r="W2956" s="2">
        <f t="shared" si="845"/>
        <v>0</v>
      </c>
      <c r="X2956" s="2">
        <f t="shared" si="837"/>
        <v>0</v>
      </c>
      <c r="Y2956" s="2"/>
    </row>
    <row r="2957" spans="1:25" x14ac:dyDescent="0.2">
      <c r="A2957">
        <v>2</v>
      </c>
      <c r="B2957" s="1">
        <v>42859.083333326169</v>
      </c>
      <c r="C2957">
        <v>35.9</v>
      </c>
      <c r="D2957" s="15">
        <f t="shared" si="838"/>
        <v>35.9</v>
      </c>
      <c r="E2957">
        <v>32</v>
      </c>
      <c r="F2957" s="6">
        <v>8.1009600000000006</v>
      </c>
      <c r="G2957" s="6">
        <v>-1.5167529999999999E-2</v>
      </c>
      <c r="H2957" s="6">
        <f t="shared" si="829"/>
        <v>8.0857924700000012</v>
      </c>
      <c r="I2957" s="6">
        <f t="shared" si="830"/>
        <v>3.8999999999999986</v>
      </c>
      <c r="J2957" s="6">
        <f t="shared" si="831"/>
        <v>0</v>
      </c>
      <c r="K2957" s="3">
        <f t="shared" si="839"/>
        <v>0</v>
      </c>
      <c r="L2957" s="6">
        <f t="shared" si="832"/>
        <v>4.1857924700000027</v>
      </c>
      <c r="M2957" s="6">
        <f t="shared" si="840"/>
        <v>138.92145012857145</v>
      </c>
      <c r="N2957" s="6">
        <f t="shared" si="841"/>
        <v>0</v>
      </c>
      <c r="O2957" s="2">
        <f t="shared" si="833"/>
        <v>0</v>
      </c>
      <c r="P2957" s="2">
        <f t="shared" si="842"/>
        <v>32</v>
      </c>
      <c r="Q2957" s="2">
        <f t="shared" si="834"/>
        <v>3.8999999999999986</v>
      </c>
      <c r="R2957" s="2">
        <f t="shared" si="843"/>
        <v>3.8999999999999986</v>
      </c>
      <c r="S2957" s="2">
        <f t="shared" si="835"/>
        <v>0</v>
      </c>
      <c r="T2957" s="2">
        <f t="shared" si="846"/>
        <v>4.1857924699999955</v>
      </c>
      <c r="U2957" s="2">
        <f t="shared" si="836"/>
        <v>0</v>
      </c>
      <c r="V2957" t="str">
        <f t="shared" si="844"/>
        <v>N</v>
      </c>
      <c r="W2957" s="2">
        <f t="shared" si="845"/>
        <v>0</v>
      </c>
      <c r="X2957" s="2">
        <f t="shared" si="837"/>
        <v>0</v>
      </c>
      <c r="Y2957" s="2"/>
    </row>
    <row r="2958" spans="1:25" x14ac:dyDescent="0.2">
      <c r="A2958">
        <v>3</v>
      </c>
      <c r="B2958" s="1">
        <v>42859.124999992833</v>
      </c>
      <c r="C2958">
        <v>34.1</v>
      </c>
      <c r="D2958" s="15">
        <f t="shared" si="838"/>
        <v>34.1</v>
      </c>
      <c r="E2958">
        <v>32</v>
      </c>
      <c r="F2958" s="6">
        <v>5.85778</v>
      </c>
      <c r="G2958" s="6">
        <v>-1.5167529999999999E-2</v>
      </c>
      <c r="H2958" s="6">
        <f t="shared" si="829"/>
        <v>5.8426124699999997</v>
      </c>
      <c r="I2958" s="6">
        <f t="shared" si="830"/>
        <v>2.1000000000000014</v>
      </c>
      <c r="J2958" s="6">
        <f t="shared" si="831"/>
        <v>0</v>
      </c>
      <c r="K2958" s="3">
        <f t="shared" si="839"/>
        <v>0</v>
      </c>
      <c r="L2958" s="6">
        <f t="shared" si="832"/>
        <v>3.7426124699999983</v>
      </c>
      <c r="M2958" s="6">
        <f t="shared" si="840"/>
        <v>142.66406259857146</v>
      </c>
      <c r="N2958" s="6">
        <f t="shared" si="841"/>
        <v>0</v>
      </c>
      <c r="O2958" s="2">
        <f t="shared" si="833"/>
        <v>0</v>
      </c>
      <c r="P2958" s="2">
        <f t="shared" si="842"/>
        <v>32</v>
      </c>
      <c r="Q2958" s="2">
        <f t="shared" si="834"/>
        <v>2.1000000000000014</v>
      </c>
      <c r="R2958" s="2">
        <f t="shared" si="843"/>
        <v>2.1000000000000014</v>
      </c>
      <c r="S2958" s="2">
        <f t="shared" si="835"/>
        <v>0</v>
      </c>
      <c r="T2958" s="2">
        <f t="shared" si="846"/>
        <v>3.7426124700000116</v>
      </c>
      <c r="U2958" s="2">
        <f t="shared" si="836"/>
        <v>0</v>
      </c>
      <c r="V2958" t="str">
        <f t="shared" si="844"/>
        <v>N</v>
      </c>
      <c r="W2958" s="2">
        <f t="shared" si="845"/>
        <v>0</v>
      </c>
      <c r="X2958" s="2">
        <f t="shared" si="837"/>
        <v>0</v>
      </c>
      <c r="Y2958" s="2"/>
    </row>
    <row r="2959" spans="1:25" x14ac:dyDescent="0.2">
      <c r="A2959">
        <v>4</v>
      </c>
      <c r="B2959" s="1">
        <v>42859.166666659497</v>
      </c>
      <c r="C2959">
        <v>33.5</v>
      </c>
      <c r="D2959" s="15">
        <f t="shared" si="838"/>
        <v>33.5</v>
      </c>
      <c r="E2959">
        <v>32</v>
      </c>
      <c r="F2959" s="6">
        <v>4.8986900000000002</v>
      </c>
      <c r="G2959" s="6">
        <v>-1.5167529999999999E-2</v>
      </c>
      <c r="H2959" s="6">
        <f t="shared" si="829"/>
        <v>4.8835224699999999</v>
      </c>
      <c r="I2959" s="6">
        <f t="shared" si="830"/>
        <v>1.5</v>
      </c>
      <c r="J2959" s="6">
        <f t="shared" si="831"/>
        <v>0</v>
      </c>
      <c r="K2959" s="3">
        <f t="shared" si="839"/>
        <v>0</v>
      </c>
      <c r="L2959" s="6">
        <f t="shared" si="832"/>
        <v>3.3835224699999999</v>
      </c>
      <c r="M2959" s="6">
        <f t="shared" si="840"/>
        <v>146.04758506857146</v>
      </c>
      <c r="N2959" s="6">
        <f t="shared" si="841"/>
        <v>0</v>
      </c>
      <c r="O2959" s="2">
        <f t="shared" si="833"/>
        <v>0</v>
      </c>
      <c r="P2959" s="2">
        <f t="shared" si="842"/>
        <v>32</v>
      </c>
      <c r="Q2959" s="2">
        <f t="shared" si="834"/>
        <v>1.5</v>
      </c>
      <c r="R2959" s="2">
        <f t="shared" si="843"/>
        <v>1.5</v>
      </c>
      <c r="S2959" s="2">
        <f t="shared" si="835"/>
        <v>0</v>
      </c>
      <c r="T2959" s="2">
        <f t="shared" si="846"/>
        <v>3.3835224700000026</v>
      </c>
      <c r="U2959" s="2">
        <f t="shared" si="836"/>
        <v>0</v>
      </c>
      <c r="V2959" t="str">
        <f t="shared" si="844"/>
        <v>N</v>
      </c>
      <c r="W2959" s="2">
        <f t="shared" si="845"/>
        <v>0</v>
      </c>
      <c r="X2959" s="2">
        <f t="shared" si="837"/>
        <v>0</v>
      </c>
      <c r="Y2959" s="2"/>
    </row>
    <row r="2960" spans="1:25" x14ac:dyDescent="0.2">
      <c r="A2960">
        <v>5</v>
      </c>
      <c r="B2960" s="1">
        <v>42859.208333326162</v>
      </c>
      <c r="C2960">
        <v>33.4</v>
      </c>
      <c r="D2960" s="15">
        <f t="shared" si="838"/>
        <v>33.4</v>
      </c>
      <c r="E2960">
        <v>32</v>
      </c>
      <c r="F2960" s="6">
        <v>6.4484000000000004</v>
      </c>
      <c r="G2960" s="6">
        <v>-1.5167529999999999E-2</v>
      </c>
      <c r="H2960" s="6">
        <f t="shared" si="829"/>
        <v>6.4332324700000001</v>
      </c>
      <c r="I2960" s="6">
        <f t="shared" si="830"/>
        <v>1.3999999999999986</v>
      </c>
      <c r="J2960" s="6">
        <f t="shared" si="831"/>
        <v>0</v>
      </c>
      <c r="K2960" s="3">
        <f t="shared" si="839"/>
        <v>0</v>
      </c>
      <c r="L2960" s="6">
        <f t="shared" si="832"/>
        <v>5.0332324700000015</v>
      </c>
      <c r="M2960" s="6">
        <f t="shared" si="840"/>
        <v>151.08081753857147</v>
      </c>
      <c r="N2960" s="6">
        <f t="shared" si="841"/>
        <v>0</v>
      </c>
      <c r="O2960" s="2">
        <f t="shared" si="833"/>
        <v>0</v>
      </c>
      <c r="P2960" s="2">
        <f t="shared" si="842"/>
        <v>32</v>
      </c>
      <c r="Q2960" s="2">
        <f t="shared" si="834"/>
        <v>1.3999999999999986</v>
      </c>
      <c r="R2960" s="2">
        <f t="shared" si="843"/>
        <v>1.3999999999999986</v>
      </c>
      <c r="S2960" s="2">
        <f t="shared" si="835"/>
        <v>0</v>
      </c>
      <c r="T2960" s="2">
        <f t="shared" si="846"/>
        <v>5.0332324700000015</v>
      </c>
      <c r="U2960" s="2">
        <f t="shared" si="836"/>
        <v>0</v>
      </c>
      <c r="V2960" t="str">
        <f t="shared" si="844"/>
        <v>N</v>
      </c>
      <c r="W2960" s="2">
        <f t="shared" si="845"/>
        <v>0</v>
      </c>
      <c r="X2960" s="2">
        <f t="shared" si="837"/>
        <v>0</v>
      </c>
      <c r="Y2960" s="2"/>
    </row>
    <row r="2961" spans="1:25" x14ac:dyDescent="0.2">
      <c r="A2961">
        <v>6</v>
      </c>
      <c r="B2961" s="1">
        <v>42859.249999992826</v>
      </c>
      <c r="C2961">
        <v>35.4</v>
      </c>
      <c r="D2961" s="15">
        <f t="shared" si="838"/>
        <v>35.4</v>
      </c>
      <c r="E2961">
        <v>32</v>
      </c>
      <c r="F2961" s="6">
        <v>6.8666900000000002</v>
      </c>
      <c r="G2961" s="6">
        <v>1.5828555000000002</v>
      </c>
      <c r="H2961" s="6">
        <f t="shared" si="829"/>
        <v>8.449545500000001</v>
      </c>
      <c r="I2961" s="6">
        <f t="shared" si="830"/>
        <v>3.3999999999999986</v>
      </c>
      <c r="J2961" s="6">
        <f t="shared" si="831"/>
        <v>0</v>
      </c>
      <c r="K2961" s="3">
        <f t="shared" si="839"/>
        <v>0</v>
      </c>
      <c r="L2961" s="6">
        <f t="shared" si="832"/>
        <v>5.0495455000000025</v>
      </c>
      <c r="M2961" s="6">
        <f t="shared" si="840"/>
        <v>156.13036303857146</v>
      </c>
      <c r="N2961" s="6">
        <f t="shared" si="841"/>
        <v>0</v>
      </c>
      <c r="O2961" s="2">
        <f t="shared" si="833"/>
        <v>0</v>
      </c>
      <c r="P2961" s="2">
        <f t="shared" si="842"/>
        <v>32</v>
      </c>
      <c r="Q2961" s="2">
        <f t="shared" si="834"/>
        <v>3.3999999999999986</v>
      </c>
      <c r="R2961" s="2">
        <f t="shared" si="843"/>
        <v>3.3999999999999986</v>
      </c>
      <c r="S2961" s="2">
        <f t="shared" si="835"/>
        <v>0</v>
      </c>
      <c r="T2961" s="2">
        <f t="shared" si="846"/>
        <v>5.0495454999999936</v>
      </c>
      <c r="U2961" s="2">
        <f t="shared" si="836"/>
        <v>0</v>
      </c>
      <c r="V2961" t="str">
        <f t="shared" si="844"/>
        <v>N</v>
      </c>
      <c r="W2961" s="2">
        <f t="shared" si="845"/>
        <v>0</v>
      </c>
      <c r="X2961" s="2">
        <f t="shared" si="837"/>
        <v>0</v>
      </c>
      <c r="Y2961" s="2"/>
    </row>
    <row r="2962" spans="1:25" x14ac:dyDescent="0.2">
      <c r="A2962">
        <v>7</v>
      </c>
      <c r="B2962" s="1">
        <v>42859.29166665949</v>
      </c>
      <c r="C2962">
        <v>34.6</v>
      </c>
      <c r="D2962" s="15">
        <f t="shared" si="838"/>
        <v>34.6</v>
      </c>
      <c r="E2962">
        <v>32</v>
      </c>
      <c r="F2962" s="6">
        <v>6.7146600000000003</v>
      </c>
      <c r="G2962" s="6">
        <v>10.845840000000001</v>
      </c>
      <c r="H2962" s="6">
        <f t="shared" si="829"/>
        <v>17.560500000000001</v>
      </c>
      <c r="I2962" s="6">
        <f t="shared" si="830"/>
        <v>2.6000000000000014</v>
      </c>
      <c r="J2962" s="6">
        <f t="shared" si="831"/>
        <v>0</v>
      </c>
      <c r="K2962" s="3">
        <f t="shared" si="839"/>
        <v>0</v>
      </c>
      <c r="L2962" s="6">
        <f t="shared" si="832"/>
        <v>14.9605</v>
      </c>
      <c r="M2962" s="6">
        <f t="shared" si="840"/>
        <v>171.09086303857146</v>
      </c>
      <c r="N2962" s="6">
        <f t="shared" si="841"/>
        <v>0</v>
      </c>
      <c r="O2962" s="2">
        <f t="shared" si="833"/>
        <v>0</v>
      </c>
      <c r="P2962" s="2">
        <f t="shared" si="842"/>
        <v>32</v>
      </c>
      <c r="Q2962" s="2">
        <f t="shared" si="834"/>
        <v>2.6000000000000014</v>
      </c>
      <c r="R2962" s="2">
        <f t="shared" si="843"/>
        <v>2.6000000000000014</v>
      </c>
      <c r="S2962" s="2">
        <f t="shared" si="835"/>
        <v>0</v>
      </c>
      <c r="T2962" s="2">
        <f t="shared" si="846"/>
        <v>14.960499999999996</v>
      </c>
      <c r="U2962" s="2">
        <f t="shared" si="836"/>
        <v>0</v>
      </c>
      <c r="V2962" t="str">
        <f t="shared" si="844"/>
        <v>N</v>
      </c>
      <c r="W2962" s="2">
        <f t="shared" si="845"/>
        <v>0</v>
      </c>
      <c r="X2962" s="2">
        <f t="shared" si="837"/>
        <v>0</v>
      </c>
      <c r="Y2962" s="2"/>
    </row>
    <row r="2963" spans="1:25" x14ac:dyDescent="0.2">
      <c r="A2963">
        <v>8</v>
      </c>
      <c r="B2963" s="1">
        <v>42859.333333326154</v>
      </c>
      <c r="C2963">
        <v>40.9</v>
      </c>
      <c r="D2963" s="15">
        <f t="shared" si="838"/>
        <v>40.9</v>
      </c>
      <c r="E2963">
        <v>32</v>
      </c>
      <c r="F2963" s="6">
        <v>3.8501699999999999</v>
      </c>
      <c r="G2963" s="6">
        <v>22.569269999999999</v>
      </c>
      <c r="H2963" s="6">
        <f t="shared" si="829"/>
        <v>26.419439999999998</v>
      </c>
      <c r="I2963" s="6">
        <f t="shared" si="830"/>
        <v>8.8999999999999986</v>
      </c>
      <c r="J2963" s="6">
        <f t="shared" si="831"/>
        <v>0</v>
      </c>
      <c r="K2963" s="3">
        <f t="shared" si="839"/>
        <v>0</v>
      </c>
      <c r="L2963" s="6">
        <f t="shared" si="832"/>
        <v>17.519439999999999</v>
      </c>
      <c r="M2963" s="6">
        <f t="shared" si="840"/>
        <v>188.61030303857146</v>
      </c>
      <c r="N2963" s="6">
        <f t="shared" si="841"/>
        <v>0</v>
      </c>
      <c r="O2963" s="2">
        <f t="shared" si="833"/>
        <v>0</v>
      </c>
      <c r="P2963" s="2">
        <f t="shared" si="842"/>
        <v>32</v>
      </c>
      <c r="Q2963" s="2">
        <f t="shared" si="834"/>
        <v>8.8999999999999986</v>
      </c>
      <c r="R2963" s="2">
        <f t="shared" si="843"/>
        <v>8.8999999999999986</v>
      </c>
      <c r="S2963" s="2">
        <f t="shared" si="835"/>
        <v>0</v>
      </c>
      <c r="T2963" s="2">
        <f t="shared" si="846"/>
        <v>17.519440000000003</v>
      </c>
      <c r="U2963" s="2">
        <f t="shared" si="836"/>
        <v>0</v>
      </c>
      <c r="V2963" t="str">
        <f t="shared" si="844"/>
        <v>Y</v>
      </c>
      <c r="W2963" s="2">
        <f t="shared" si="845"/>
        <v>0</v>
      </c>
      <c r="X2963" s="2">
        <f t="shared" si="837"/>
        <v>0</v>
      </c>
      <c r="Y2963" s="2"/>
    </row>
    <row r="2964" spans="1:25" x14ac:dyDescent="0.2">
      <c r="A2964">
        <v>9</v>
      </c>
      <c r="B2964" s="1">
        <v>42859.374999992819</v>
      </c>
      <c r="C2964">
        <v>43</v>
      </c>
      <c r="D2964" s="15">
        <f t="shared" si="838"/>
        <v>43</v>
      </c>
      <c r="E2964">
        <v>32</v>
      </c>
      <c r="F2964" s="6">
        <v>4.8070599999999999</v>
      </c>
      <c r="G2964" s="6">
        <v>13.04546</v>
      </c>
      <c r="H2964" s="6">
        <f t="shared" si="829"/>
        <v>17.852519999999998</v>
      </c>
      <c r="I2964" s="6">
        <f t="shared" si="830"/>
        <v>11</v>
      </c>
      <c r="J2964" s="6">
        <f t="shared" si="831"/>
        <v>0</v>
      </c>
      <c r="K2964" s="3">
        <f t="shared" si="839"/>
        <v>0</v>
      </c>
      <c r="L2964" s="6">
        <f t="shared" si="832"/>
        <v>6.8525199999999984</v>
      </c>
      <c r="M2964" s="6">
        <f t="shared" si="840"/>
        <v>195.46282303857146</v>
      </c>
      <c r="N2964" s="6">
        <f t="shared" si="841"/>
        <v>0</v>
      </c>
      <c r="O2964" s="2">
        <f t="shared" si="833"/>
        <v>0</v>
      </c>
      <c r="P2964" s="2">
        <f t="shared" si="842"/>
        <v>32</v>
      </c>
      <c r="Q2964" s="2">
        <f t="shared" si="834"/>
        <v>11</v>
      </c>
      <c r="R2964" s="2">
        <f t="shared" si="843"/>
        <v>11</v>
      </c>
      <c r="S2964" s="2">
        <f t="shared" si="835"/>
        <v>0</v>
      </c>
      <c r="T2964" s="2">
        <f t="shared" si="846"/>
        <v>6.8525199999999984</v>
      </c>
      <c r="U2964" s="2">
        <f t="shared" si="836"/>
        <v>0</v>
      </c>
      <c r="V2964" t="str">
        <f t="shared" si="844"/>
        <v>Y</v>
      </c>
      <c r="W2964" s="2">
        <f t="shared" si="845"/>
        <v>0</v>
      </c>
      <c r="X2964" s="2">
        <f t="shared" si="837"/>
        <v>0</v>
      </c>
      <c r="Y2964" s="2"/>
    </row>
    <row r="2965" spans="1:25" x14ac:dyDescent="0.2">
      <c r="A2965">
        <v>10</v>
      </c>
      <c r="B2965" s="1">
        <v>42859.416666659483</v>
      </c>
      <c r="C2965">
        <v>44.2</v>
      </c>
      <c r="D2965" s="15">
        <f t="shared" si="838"/>
        <v>44.2</v>
      </c>
      <c r="E2965">
        <v>32</v>
      </c>
      <c r="F2965" s="6">
        <v>4.8979799999999996</v>
      </c>
      <c r="G2965" s="6">
        <v>24.968049999999998</v>
      </c>
      <c r="H2965" s="6">
        <f t="shared" si="829"/>
        <v>29.866029999999999</v>
      </c>
      <c r="I2965" s="6">
        <f t="shared" si="830"/>
        <v>12.200000000000003</v>
      </c>
      <c r="J2965" s="6">
        <f t="shared" si="831"/>
        <v>0</v>
      </c>
      <c r="K2965" s="3">
        <f t="shared" si="839"/>
        <v>0</v>
      </c>
      <c r="L2965" s="6">
        <f t="shared" si="832"/>
        <v>17.666029999999996</v>
      </c>
      <c r="M2965" s="6">
        <f t="shared" si="840"/>
        <v>213.12885303857146</v>
      </c>
      <c r="N2965" s="6">
        <f t="shared" si="841"/>
        <v>0</v>
      </c>
      <c r="O2965" s="2">
        <f t="shared" si="833"/>
        <v>0</v>
      </c>
      <c r="P2965" s="2">
        <f t="shared" si="842"/>
        <v>32</v>
      </c>
      <c r="Q2965" s="2">
        <f t="shared" si="834"/>
        <v>12.200000000000003</v>
      </c>
      <c r="R2965" s="2">
        <f t="shared" si="843"/>
        <v>12.200000000000003</v>
      </c>
      <c r="S2965" s="2">
        <f t="shared" si="835"/>
        <v>0</v>
      </c>
      <c r="T2965" s="2">
        <f t="shared" si="846"/>
        <v>17.666030000000006</v>
      </c>
      <c r="U2965" s="2">
        <f t="shared" si="836"/>
        <v>0</v>
      </c>
      <c r="V2965" t="str">
        <f t="shared" si="844"/>
        <v>Y</v>
      </c>
      <c r="W2965" s="2">
        <f t="shared" si="845"/>
        <v>0</v>
      </c>
      <c r="X2965" s="2">
        <f t="shared" si="837"/>
        <v>0</v>
      </c>
      <c r="Y2965" s="2"/>
    </row>
    <row r="2966" spans="1:25" x14ac:dyDescent="0.2">
      <c r="A2966">
        <v>11</v>
      </c>
      <c r="B2966" s="1">
        <v>42859.458333326147</v>
      </c>
      <c r="C2966">
        <v>45.6</v>
      </c>
      <c r="D2966" s="15">
        <f t="shared" si="838"/>
        <v>45.6</v>
      </c>
      <c r="E2966">
        <v>32</v>
      </c>
      <c r="F2966" s="6">
        <v>4.9797399999999996</v>
      </c>
      <c r="G2966" s="6">
        <v>29.381170000000001</v>
      </c>
      <c r="H2966" s="6">
        <f t="shared" si="829"/>
        <v>34.360910000000004</v>
      </c>
      <c r="I2966" s="6">
        <f t="shared" si="830"/>
        <v>13.600000000000001</v>
      </c>
      <c r="J2966" s="6">
        <f t="shared" si="831"/>
        <v>0</v>
      </c>
      <c r="K2966" s="3">
        <f t="shared" si="839"/>
        <v>0</v>
      </c>
      <c r="L2966" s="6">
        <f t="shared" si="832"/>
        <v>20.760910000000003</v>
      </c>
      <c r="M2966" s="6">
        <f t="shared" si="840"/>
        <v>220</v>
      </c>
      <c r="N2966" s="6">
        <f t="shared" si="841"/>
        <v>13.889763038571459</v>
      </c>
      <c r="O2966" s="2">
        <f t="shared" si="833"/>
        <v>-13.889763038571459</v>
      </c>
      <c r="P2966" s="2">
        <f t="shared" si="842"/>
        <v>18.110236961428541</v>
      </c>
      <c r="Q2966" s="2">
        <f t="shared" si="834"/>
        <v>27.489763038571461</v>
      </c>
      <c r="R2966" s="2">
        <f t="shared" si="843"/>
        <v>27.489763038571461</v>
      </c>
      <c r="S2966" s="2">
        <f t="shared" si="835"/>
        <v>0</v>
      </c>
      <c r="T2966" s="2">
        <f t="shared" si="846"/>
        <v>6.8711469614285363</v>
      </c>
      <c r="U2966" s="2">
        <f t="shared" si="836"/>
        <v>0</v>
      </c>
      <c r="V2966" t="str">
        <f t="shared" si="844"/>
        <v>Y</v>
      </c>
      <c r="W2966" s="2">
        <f t="shared" si="845"/>
        <v>0</v>
      </c>
      <c r="X2966" s="2">
        <f t="shared" si="837"/>
        <v>0</v>
      </c>
      <c r="Y2966" s="2"/>
    </row>
    <row r="2967" spans="1:25" x14ac:dyDescent="0.2">
      <c r="A2967">
        <v>12</v>
      </c>
      <c r="B2967" s="1">
        <v>42859.499999992811</v>
      </c>
      <c r="C2967">
        <v>45.9</v>
      </c>
      <c r="D2967" s="15">
        <f t="shared" si="838"/>
        <v>45.9</v>
      </c>
      <c r="E2967">
        <v>32</v>
      </c>
      <c r="F2967" s="6">
        <v>5.2005100000000004</v>
      </c>
      <c r="G2967" s="6">
        <v>28.713349999999998</v>
      </c>
      <c r="H2967" s="6">
        <f t="shared" si="829"/>
        <v>33.91386</v>
      </c>
      <c r="I2967" s="6">
        <f t="shared" si="830"/>
        <v>13.899999999999999</v>
      </c>
      <c r="J2967" s="6">
        <f t="shared" si="831"/>
        <v>0</v>
      </c>
      <c r="K2967" s="3">
        <f t="shared" si="839"/>
        <v>0</v>
      </c>
      <c r="L2967" s="6">
        <f t="shared" si="832"/>
        <v>20.013860000000001</v>
      </c>
      <c r="M2967" s="6">
        <f t="shared" si="840"/>
        <v>220</v>
      </c>
      <c r="N2967" s="6">
        <f t="shared" si="841"/>
        <v>20.013859999999994</v>
      </c>
      <c r="O2967" s="2">
        <f t="shared" si="833"/>
        <v>-20.013859999999994</v>
      </c>
      <c r="P2967" s="2">
        <f t="shared" si="842"/>
        <v>11.986140000000006</v>
      </c>
      <c r="Q2967" s="2">
        <f t="shared" si="834"/>
        <v>33.913859999999993</v>
      </c>
      <c r="R2967" s="2">
        <f t="shared" si="843"/>
        <v>33.913859999999993</v>
      </c>
      <c r="S2967" s="2">
        <f t="shared" si="835"/>
        <v>0</v>
      </c>
      <c r="T2967" s="2">
        <f t="shared" si="846"/>
        <v>0</v>
      </c>
      <c r="U2967" s="2">
        <f t="shared" si="836"/>
        <v>0</v>
      </c>
      <c r="V2967" t="str">
        <f t="shared" si="844"/>
        <v>Y</v>
      </c>
      <c r="W2967" s="2">
        <f t="shared" si="845"/>
        <v>0</v>
      </c>
      <c r="X2967" s="2">
        <f t="shared" si="837"/>
        <v>0</v>
      </c>
      <c r="Y2967" s="2"/>
    </row>
    <row r="2968" spans="1:25" x14ac:dyDescent="0.2">
      <c r="A2968">
        <v>13</v>
      </c>
      <c r="B2968" s="1">
        <v>42859.541666659476</v>
      </c>
      <c r="C2968">
        <v>45.4</v>
      </c>
      <c r="D2968" s="15">
        <f t="shared" si="838"/>
        <v>45.4</v>
      </c>
      <c r="E2968">
        <v>32</v>
      </c>
      <c r="F2968" s="6">
        <v>5.6902299999999997</v>
      </c>
      <c r="G2968" s="6">
        <v>23.421799999999998</v>
      </c>
      <c r="H2968" s="6">
        <f t="shared" si="829"/>
        <v>29.112029999999997</v>
      </c>
      <c r="I2968" s="6">
        <f t="shared" si="830"/>
        <v>13.399999999999999</v>
      </c>
      <c r="J2968" s="6">
        <f t="shared" si="831"/>
        <v>0</v>
      </c>
      <c r="K2968" s="3">
        <f t="shared" si="839"/>
        <v>0</v>
      </c>
      <c r="L2968" s="6">
        <f t="shared" si="832"/>
        <v>15.712029999999999</v>
      </c>
      <c r="M2968" s="6">
        <f t="shared" si="840"/>
        <v>220</v>
      </c>
      <c r="N2968" s="6">
        <f t="shared" si="841"/>
        <v>15.712029999999999</v>
      </c>
      <c r="O2968" s="2">
        <f t="shared" si="833"/>
        <v>-15.712029999999999</v>
      </c>
      <c r="P2968" s="2">
        <f t="shared" si="842"/>
        <v>16.287970000000001</v>
      </c>
      <c r="Q2968" s="2">
        <f t="shared" si="834"/>
        <v>29.112029999999997</v>
      </c>
      <c r="R2968" s="2">
        <f t="shared" si="843"/>
        <v>29.112029999999997</v>
      </c>
      <c r="S2968" s="2">
        <f t="shared" si="835"/>
        <v>0</v>
      </c>
      <c r="T2968" s="2">
        <f t="shared" si="846"/>
        <v>0</v>
      </c>
      <c r="U2968" s="2">
        <f t="shared" si="836"/>
        <v>0</v>
      </c>
      <c r="V2968" t="str">
        <f t="shared" si="844"/>
        <v>Y</v>
      </c>
      <c r="W2968" s="2">
        <f t="shared" si="845"/>
        <v>0</v>
      </c>
      <c r="X2968" s="2">
        <f t="shared" si="837"/>
        <v>0</v>
      </c>
      <c r="Y2968" s="2"/>
    </row>
    <row r="2969" spans="1:25" x14ac:dyDescent="0.2">
      <c r="A2969">
        <v>14</v>
      </c>
      <c r="B2969" s="1">
        <v>42859.58333332614</v>
      </c>
      <c r="C2969">
        <v>45.7</v>
      </c>
      <c r="D2969" s="15">
        <f t="shared" si="838"/>
        <v>45.7</v>
      </c>
      <c r="E2969">
        <v>32</v>
      </c>
      <c r="F2969" s="6">
        <v>7.8507300000000004</v>
      </c>
      <c r="G2969" s="6">
        <v>32.094700000000003</v>
      </c>
      <c r="H2969" s="6">
        <f t="shared" si="829"/>
        <v>39.945430000000002</v>
      </c>
      <c r="I2969" s="6">
        <f t="shared" si="830"/>
        <v>13.700000000000003</v>
      </c>
      <c r="J2969" s="6">
        <f t="shared" si="831"/>
        <v>0</v>
      </c>
      <c r="K2969" s="3">
        <f t="shared" si="839"/>
        <v>0</v>
      </c>
      <c r="L2969" s="6">
        <f t="shared" si="832"/>
        <v>26.245429999999999</v>
      </c>
      <c r="M2969" s="6">
        <f t="shared" si="840"/>
        <v>220</v>
      </c>
      <c r="N2969" s="6">
        <f t="shared" si="841"/>
        <v>26.245429999999999</v>
      </c>
      <c r="O2969" s="2">
        <f t="shared" si="833"/>
        <v>-26.245429999999999</v>
      </c>
      <c r="P2969" s="2">
        <f t="shared" si="842"/>
        <v>5.7545700000000011</v>
      </c>
      <c r="Q2969" s="2">
        <f t="shared" si="834"/>
        <v>39.945430000000002</v>
      </c>
      <c r="R2969" s="2">
        <f t="shared" si="843"/>
        <v>39.945430000000002</v>
      </c>
      <c r="S2969" s="2">
        <f t="shared" si="835"/>
        <v>0</v>
      </c>
      <c r="T2969" s="2">
        <f t="shared" si="846"/>
        <v>0</v>
      </c>
      <c r="U2969" s="2">
        <f t="shared" si="836"/>
        <v>0</v>
      </c>
      <c r="V2969" t="str">
        <f t="shared" si="844"/>
        <v>Y</v>
      </c>
      <c r="W2969" s="2">
        <f t="shared" si="845"/>
        <v>0</v>
      </c>
      <c r="X2969" s="2">
        <f t="shared" si="837"/>
        <v>0</v>
      </c>
      <c r="Y2969" s="2"/>
    </row>
    <row r="2970" spans="1:25" x14ac:dyDescent="0.2">
      <c r="A2970">
        <v>15</v>
      </c>
      <c r="B2970" s="1">
        <v>42859.624999992804</v>
      </c>
      <c r="C2970">
        <v>46.4</v>
      </c>
      <c r="D2970" s="15">
        <f t="shared" si="838"/>
        <v>46.4</v>
      </c>
      <c r="E2970">
        <v>32</v>
      </c>
      <c r="F2970" s="6">
        <v>5.3312799999999996</v>
      </c>
      <c r="G2970" s="6">
        <v>21.061889999999998</v>
      </c>
      <c r="H2970" s="6">
        <f t="shared" si="829"/>
        <v>26.393169999999998</v>
      </c>
      <c r="I2970" s="6">
        <f t="shared" si="830"/>
        <v>14.399999999999999</v>
      </c>
      <c r="J2970" s="6">
        <f t="shared" si="831"/>
        <v>0</v>
      </c>
      <c r="K2970" s="3">
        <f t="shared" si="839"/>
        <v>0</v>
      </c>
      <c r="L2970" s="6">
        <f t="shared" si="832"/>
        <v>11.993169999999999</v>
      </c>
      <c r="M2970" s="6">
        <f t="shared" si="840"/>
        <v>220</v>
      </c>
      <c r="N2970" s="6">
        <f t="shared" si="841"/>
        <v>11.993169999999992</v>
      </c>
      <c r="O2970" s="2">
        <f t="shared" si="833"/>
        <v>-11.993169999999992</v>
      </c>
      <c r="P2970" s="2">
        <f t="shared" si="842"/>
        <v>20.006830000000008</v>
      </c>
      <c r="Q2970" s="2">
        <f t="shared" si="834"/>
        <v>26.393169999999991</v>
      </c>
      <c r="R2970" s="2">
        <f t="shared" si="843"/>
        <v>26.393169999999991</v>
      </c>
      <c r="S2970" s="2">
        <f t="shared" si="835"/>
        <v>0</v>
      </c>
      <c r="T2970" s="2">
        <f t="shared" si="846"/>
        <v>0</v>
      </c>
      <c r="U2970" s="2">
        <f t="shared" si="836"/>
        <v>0</v>
      </c>
      <c r="V2970" t="str">
        <f t="shared" si="844"/>
        <v>Y</v>
      </c>
      <c r="W2970" s="2">
        <f t="shared" si="845"/>
        <v>0</v>
      </c>
      <c r="X2970" s="2">
        <f t="shared" si="837"/>
        <v>0</v>
      </c>
      <c r="Y2970" s="2"/>
    </row>
    <row r="2971" spans="1:25" x14ac:dyDescent="0.2">
      <c r="A2971">
        <v>16</v>
      </c>
      <c r="B2971" s="1">
        <v>42859.666666659468</v>
      </c>
      <c r="C2971">
        <v>47</v>
      </c>
      <c r="D2971" s="15">
        <f t="shared" si="838"/>
        <v>47</v>
      </c>
      <c r="E2971">
        <v>32</v>
      </c>
      <c r="F2971" s="6">
        <v>5.1411600000000002</v>
      </c>
      <c r="G2971" s="6">
        <v>12.23887</v>
      </c>
      <c r="H2971" s="6">
        <f t="shared" si="829"/>
        <v>17.380030000000001</v>
      </c>
      <c r="I2971" s="6">
        <f t="shared" si="830"/>
        <v>15</v>
      </c>
      <c r="J2971" s="6">
        <f t="shared" si="831"/>
        <v>0</v>
      </c>
      <c r="K2971" s="3">
        <f t="shared" si="839"/>
        <v>0</v>
      </c>
      <c r="L2971" s="6">
        <f t="shared" si="832"/>
        <v>2.3800300000000014</v>
      </c>
      <c r="M2971" s="6">
        <f t="shared" si="840"/>
        <v>220</v>
      </c>
      <c r="N2971" s="6">
        <f t="shared" si="841"/>
        <v>2.380030000000005</v>
      </c>
      <c r="O2971" s="2">
        <f t="shared" si="833"/>
        <v>-2.380030000000005</v>
      </c>
      <c r="P2971" s="2">
        <f t="shared" si="842"/>
        <v>29.619969999999995</v>
      </c>
      <c r="Q2971" s="2">
        <f t="shared" si="834"/>
        <v>17.380030000000005</v>
      </c>
      <c r="R2971" s="2">
        <f t="shared" si="843"/>
        <v>17.380030000000005</v>
      </c>
      <c r="S2971" s="2">
        <f t="shared" si="835"/>
        <v>0</v>
      </c>
      <c r="T2971" s="2">
        <f t="shared" si="846"/>
        <v>0</v>
      </c>
      <c r="U2971" s="2">
        <f t="shared" si="836"/>
        <v>0</v>
      </c>
      <c r="V2971" t="str">
        <f t="shared" si="844"/>
        <v>Y</v>
      </c>
      <c r="W2971" s="2">
        <f t="shared" si="845"/>
        <v>0</v>
      </c>
      <c r="X2971" s="2">
        <f t="shared" si="837"/>
        <v>0</v>
      </c>
      <c r="Y2971" s="2"/>
    </row>
    <row r="2972" spans="1:25" x14ac:dyDescent="0.2">
      <c r="A2972">
        <v>17</v>
      </c>
      <c r="B2972" s="1">
        <v>42859.708333326133</v>
      </c>
      <c r="C2972">
        <v>46.9</v>
      </c>
      <c r="D2972" s="15">
        <f t="shared" si="838"/>
        <v>46.9</v>
      </c>
      <c r="E2972">
        <v>32</v>
      </c>
      <c r="F2972" s="6">
        <v>2.95783</v>
      </c>
      <c r="G2972" s="6">
        <v>4.7561390000000001</v>
      </c>
      <c r="H2972" s="6">
        <f t="shared" si="829"/>
        <v>7.7139690000000005</v>
      </c>
      <c r="I2972" s="6">
        <f t="shared" si="830"/>
        <v>14.899999999999999</v>
      </c>
      <c r="J2972" s="6">
        <f t="shared" si="831"/>
        <v>7.1860309999999981</v>
      </c>
      <c r="K2972" s="3">
        <f t="shared" si="839"/>
        <v>8.2126068571428448</v>
      </c>
      <c r="L2972" s="6">
        <f t="shared" si="832"/>
        <v>0</v>
      </c>
      <c r="M2972" s="6">
        <f t="shared" si="840"/>
        <v>211.78739314285716</v>
      </c>
      <c r="N2972" s="6">
        <f t="shared" si="841"/>
        <v>1.0265758571428591</v>
      </c>
      <c r="O2972" s="2">
        <f t="shared" si="833"/>
        <v>-1.0265758571428591</v>
      </c>
      <c r="P2972" s="2">
        <f t="shared" si="842"/>
        <v>30.973424142857141</v>
      </c>
      <c r="Q2972" s="2">
        <f t="shared" si="834"/>
        <v>15.926575857142858</v>
      </c>
      <c r="R2972" s="2">
        <f t="shared" si="843"/>
        <v>7.7139690000000005</v>
      </c>
      <c r="S2972" s="2">
        <f t="shared" si="835"/>
        <v>8.2126068571428572</v>
      </c>
      <c r="T2972" s="2">
        <f t="shared" si="846"/>
        <v>0</v>
      </c>
      <c r="U2972" s="2">
        <f t="shared" si="836"/>
        <v>0</v>
      </c>
      <c r="V2972" t="str">
        <f t="shared" si="844"/>
        <v>N</v>
      </c>
      <c r="W2972" s="2">
        <f t="shared" si="845"/>
        <v>0</v>
      </c>
      <c r="X2972" s="2">
        <f t="shared" si="837"/>
        <v>0</v>
      </c>
      <c r="Y2972" s="2"/>
    </row>
    <row r="2973" spans="1:25" x14ac:dyDescent="0.2">
      <c r="A2973">
        <v>18</v>
      </c>
      <c r="B2973" s="1">
        <v>42859.749999992797</v>
      </c>
      <c r="C2973">
        <v>46.4</v>
      </c>
      <c r="D2973" s="15">
        <f t="shared" si="838"/>
        <v>46.4</v>
      </c>
      <c r="E2973">
        <v>32</v>
      </c>
      <c r="F2973" s="6">
        <v>2.6437499999999998</v>
      </c>
      <c r="G2973" s="6">
        <v>4.1618570000000001E-2</v>
      </c>
      <c r="H2973" s="6">
        <f t="shared" si="829"/>
        <v>2.6853685699999996</v>
      </c>
      <c r="I2973" s="6">
        <f t="shared" si="830"/>
        <v>14.399999999999999</v>
      </c>
      <c r="J2973" s="6">
        <f t="shared" si="831"/>
        <v>11.714631429999999</v>
      </c>
      <c r="K2973" s="3">
        <f t="shared" si="839"/>
        <v>13.388150205714282</v>
      </c>
      <c r="L2973" s="6">
        <f t="shared" si="832"/>
        <v>0</v>
      </c>
      <c r="M2973" s="6">
        <f t="shared" si="840"/>
        <v>198.39924293714287</v>
      </c>
      <c r="N2973" s="6">
        <f t="shared" si="841"/>
        <v>1.6735187757142853</v>
      </c>
      <c r="O2973" s="2">
        <f t="shared" si="833"/>
        <v>-1.6735187757142853</v>
      </c>
      <c r="P2973" s="2">
        <f t="shared" si="842"/>
        <v>30.326481224285715</v>
      </c>
      <c r="Q2973" s="2">
        <f t="shared" si="834"/>
        <v>16.073518775714284</v>
      </c>
      <c r="R2973" s="2">
        <f t="shared" si="843"/>
        <v>2.6853685699999996</v>
      </c>
      <c r="S2973" s="2">
        <f t="shared" si="835"/>
        <v>13.388150205714284</v>
      </c>
      <c r="T2973" s="2">
        <f t="shared" si="846"/>
        <v>0</v>
      </c>
      <c r="U2973" s="2">
        <f t="shared" si="836"/>
        <v>0</v>
      </c>
      <c r="V2973" t="str">
        <f t="shared" si="844"/>
        <v>N</v>
      </c>
      <c r="W2973" s="2">
        <f t="shared" si="845"/>
        <v>0</v>
      </c>
      <c r="X2973" s="2">
        <f t="shared" si="837"/>
        <v>0</v>
      </c>
      <c r="Y2973" s="2"/>
    </row>
    <row r="2974" spans="1:25" x14ac:dyDescent="0.2">
      <c r="A2974">
        <v>19</v>
      </c>
      <c r="B2974" s="1">
        <v>42859.791666659461</v>
      </c>
      <c r="C2974">
        <v>48.5</v>
      </c>
      <c r="D2974" s="15">
        <f t="shared" si="838"/>
        <v>48.5</v>
      </c>
      <c r="E2974">
        <v>32</v>
      </c>
      <c r="F2974" s="6">
        <v>1.9229799999999999</v>
      </c>
      <c r="G2974" s="6">
        <v>-1.5167529999999999E-2</v>
      </c>
      <c r="H2974" s="6">
        <f t="shared" si="829"/>
        <v>1.9078124699999999</v>
      </c>
      <c r="I2974" s="6">
        <f t="shared" si="830"/>
        <v>16.5</v>
      </c>
      <c r="J2974" s="6">
        <f t="shared" si="831"/>
        <v>14.59218753</v>
      </c>
      <c r="K2974" s="3">
        <f t="shared" si="839"/>
        <v>16.676785748571433</v>
      </c>
      <c r="L2974" s="6">
        <f t="shared" si="832"/>
        <v>0</v>
      </c>
      <c r="M2974" s="6">
        <f t="shared" si="840"/>
        <v>181.72245718857144</v>
      </c>
      <c r="N2974" s="6">
        <f t="shared" si="841"/>
        <v>2.0845982185714433</v>
      </c>
      <c r="O2974" s="2">
        <f t="shared" si="833"/>
        <v>-2.0845982185714433</v>
      </c>
      <c r="P2974" s="2">
        <f t="shared" si="842"/>
        <v>29.915401781428557</v>
      </c>
      <c r="Q2974" s="2">
        <f t="shared" si="834"/>
        <v>18.584598218571443</v>
      </c>
      <c r="R2974" s="2">
        <f t="shared" si="843"/>
        <v>1.9078124699999999</v>
      </c>
      <c r="S2974" s="2">
        <f t="shared" si="835"/>
        <v>16.676785748571444</v>
      </c>
      <c r="T2974" s="2">
        <f t="shared" si="846"/>
        <v>0</v>
      </c>
      <c r="U2974" s="2">
        <f t="shared" si="836"/>
        <v>0</v>
      </c>
      <c r="V2974" t="str">
        <f t="shared" si="844"/>
        <v>N</v>
      </c>
      <c r="W2974" s="2">
        <f t="shared" si="845"/>
        <v>0</v>
      </c>
      <c r="X2974" s="2">
        <f t="shared" si="837"/>
        <v>0</v>
      </c>
      <c r="Y2974" s="2"/>
    </row>
    <row r="2975" spans="1:25" x14ac:dyDescent="0.2">
      <c r="A2975">
        <v>20</v>
      </c>
      <c r="B2975" s="1">
        <v>42859.833333326125</v>
      </c>
      <c r="C2975">
        <v>48.1</v>
      </c>
      <c r="D2975" s="15">
        <f t="shared" si="838"/>
        <v>48.1</v>
      </c>
      <c r="E2975">
        <v>32</v>
      </c>
      <c r="F2975" s="6">
        <v>1.9392499999999999</v>
      </c>
      <c r="G2975" s="6">
        <v>-1.5167529999999999E-2</v>
      </c>
      <c r="H2975" s="6">
        <f t="shared" si="829"/>
        <v>1.9240824699999999</v>
      </c>
      <c r="I2975" s="6">
        <f t="shared" si="830"/>
        <v>16.100000000000001</v>
      </c>
      <c r="J2975" s="6">
        <f t="shared" si="831"/>
        <v>14.175917530000001</v>
      </c>
      <c r="K2975" s="3">
        <f t="shared" si="839"/>
        <v>16.201048605714277</v>
      </c>
      <c r="L2975" s="6">
        <f t="shared" si="832"/>
        <v>0</v>
      </c>
      <c r="M2975" s="6">
        <f t="shared" si="840"/>
        <v>165.52140858285716</v>
      </c>
      <c r="N2975" s="6">
        <f t="shared" si="841"/>
        <v>2.0251310757142846</v>
      </c>
      <c r="O2975" s="2">
        <f t="shared" si="833"/>
        <v>-2.0251310757142846</v>
      </c>
      <c r="P2975" s="2">
        <f t="shared" si="842"/>
        <v>29.974868924285715</v>
      </c>
      <c r="Q2975" s="2">
        <f t="shared" si="834"/>
        <v>18.125131075714286</v>
      </c>
      <c r="R2975" s="2">
        <f t="shared" si="843"/>
        <v>1.9240824699999999</v>
      </c>
      <c r="S2975" s="2">
        <f t="shared" si="835"/>
        <v>16.201048605714288</v>
      </c>
      <c r="T2975" s="2">
        <f t="shared" si="846"/>
        <v>0</v>
      </c>
      <c r="U2975" s="2">
        <f t="shared" si="836"/>
        <v>0</v>
      </c>
      <c r="V2975" t="str">
        <f t="shared" si="844"/>
        <v>N</v>
      </c>
      <c r="W2975" s="2">
        <f t="shared" si="845"/>
        <v>0</v>
      </c>
      <c r="X2975" s="2">
        <f t="shared" si="837"/>
        <v>0</v>
      </c>
      <c r="Y2975" s="2"/>
    </row>
    <row r="2976" spans="1:25" x14ac:dyDescent="0.2">
      <c r="A2976">
        <v>21</v>
      </c>
      <c r="B2976" s="1">
        <v>42859.87499999279</v>
      </c>
      <c r="C2976">
        <v>46.8</v>
      </c>
      <c r="D2976" s="15">
        <f t="shared" si="838"/>
        <v>46.8</v>
      </c>
      <c r="E2976">
        <v>32</v>
      </c>
      <c r="F2976" s="6">
        <v>2.2517399999999999</v>
      </c>
      <c r="G2976" s="6">
        <v>-1.5167529999999999E-2</v>
      </c>
      <c r="H2976" s="6">
        <f t="shared" si="829"/>
        <v>2.23657247</v>
      </c>
      <c r="I2976" s="6">
        <f t="shared" si="830"/>
        <v>14.799999999999997</v>
      </c>
      <c r="J2976" s="6">
        <f t="shared" si="831"/>
        <v>12.563427529999997</v>
      </c>
      <c r="K2976" s="3">
        <f t="shared" si="839"/>
        <v>14.358202891428562</v>
      </c>
      <c r="L2976" s="6">
        <f t="shared" si="832"/>
        <v>0</v>
      </c>
      <c r="M2976" s="6">
        <f t="shared" si="840"/>
        <v>151.1632056914286</v>
      </c>
      <c r="N2976" s="6">
        <f t="shared" si="841"/>
        <v>1.7947753614285773</v>
      </c>
      <c r="O2976" s="2">
        <f t="shared" si="833"/>
        <v>-1.7947753614285773</v>
      </c>
      <c r="P2976" s="2">
        <f t="shared" si="842"/>
        <v>30.205224638571423</v>
      </c>
      <c r="Q2976" s="2">
        <f t="shared" si="834"/>
        <v>16.594775361428574</v>
      </c>
      <c r="R2976" s="2">
        <f t="shared" si="843"/>
        <v>2.23657247</v>
      </c>
      <c r="S2976" s="2">
        <f t="shared" si="835"/>
        <v>14.358202891428574</v>
      </c>
      <c r="T2976" s="2">
        <f t="shared" si="846"/>
        <v>0</v>
      </c>
      <c r="U2976" s="2">
        <f t="shared" si="836"/>
        <v>0</v>
      </c>
      <c r="V2976" t="str">
        <f t="shared" si="844"/>
        <v>N</v>
      </c>
      <c r="W2976" s="2">
        <f t="shared" si="845"/>
        <v>0</v>
      </c>
      <c r="X2976" s="2">
        <f t="shared" si="837"/>
        <v>0</v>
      </c>
      <c r="Y2976" s="2"/>
    </row>
    <row r="2977" spans="1:25" x14ac:dyDescent="0.2">
      <c r="A2977">
        <v>22</v>
      </c>
      <c r="B2977" s="1">
        <v>42859.916666659454</v>
      </c>
      <c r="C2977">
        <v>45.4</v>
      </c>
      <c r="D2977" s="15">
        <f t="shared" si="838"/>
        <v>45.4</v>
      </c>
      <c r="E2977">
        <v>32</v>
      </c>
      <c r="F2977" s="6">
        <v>2.6622599999999998</v>
      </c>
      <c r="G2977" s="6">
        <v>-1.5167529999999999E-2</v>
      </c>
      <c r="H2977" s="6">
        <f t="shared" si="829"/>
        <v>2.64709247</v>
      </c>
      <c r="I2977" s="6">
        <f t="shared" si="830"/>
        <v>13.399999999999999</v>
      </c>
      <c r="J2977" s="6">
        <f t="shared" si="831"/>
        <v>10.752907529999998</v>
      </c>
      <c r="K2977" s="3">
        <f t="shared" si="839"/>
        <v>12.289037177142859</v>
      </c>
      <c r="L2977" s="6">
        <f t="shared" si="832"/>
        <v>0</v>
      </c>
      <c r="M2977" s="6">
        <f t="shared" si="840"/>
        <v>138.87416851428574</v>
      </c>
      <c r="N2977" s="6">
        <f t="shared" si="841"/>
        <v>1.5361296471428716</v>
      </c>
      <c r="O2977" s="2">
        <f t="shared" si="833"/>
        <v>-1.5361296471428716</v>
      </c>
      <c r="P2977" s="2">
        <f t="shared" si="842"/>
        <v>30.463870352857128</v>
      </c>
      <c r="Q2977" s="2">
        <f t="shared" si="834"/>
        <v>14.93612964714287</v>
      </c>
      <c r="R2977" s="2">
        <f t="shared" si="843"/>
        <v>2.64709247</v>
      </c>
      <c r="S2977" s="2">
        <f t="shared" si="835"/>
        <v>12.28903717714287</v>
      </c>
      <c r="T2977" s="2">
        <f t="shared" si="846"/>
        <v>0</v>
      </c>
      <c r="U2977" s="2">
        <f t="shared" si="836"/>
        <v>0</v>
      </c>
      <c r="V2977" t="str">
        <f t="shared" si="844"/>
        <v>N</v>
      </c>
      <c r="W2977" s="2">
        <f t="shared" si="845"/>
        <v>0</v>
      </c>
      <c r="X2977" s="2">
        <f t="shared" si="837"/>
        <v>0</v>
      </c>
      <c r="Y2977" s="2"/>
    </row>
    <row r="2978" spans="1:25" x14ac:dyDescent="0.2">
      <c r="A2978">
        <v>23</v>
      </c>
      <c r="B2978" s="1">
        <v>42859.958333326118</v>
      </c>
      <c r="C2978">
        <v>42.7</v>
      </c>
      <c r="D2978" s="15">
        <f t="shared" si="838"/>
        <v>42.7</v>
      </c>
      <c r="E2978">
        <v>32</v>
      </c>
      <c r="F2978" s="6">
        <v>3.2922099999999999</v>
      </c>
      <c r="G2978" s="6">
        <v>-1.5167529999999999E-2</v>
      </c>
      <c r="H2978" s="6">
        <f t="shared" si="829"/>
        <v>3.27704247</v>
      </c>
      <c r="I2978" s="6">
        <f t="shared" si="830"/>
        <v>10.700000000000003</v>
      </c>
      <c r="J2978" s="6">
        <f t="shared" si="831"/>
        <v>7.4229575300000032</v>
      </c>
      <c r="K2978" s="3">
        <f t="shared" si="839"/>
        <v>8.483380034285716</v>
      </c>
      <c r="L2978" s="6">
        <f t="shared" si="832"/>
        <v>0</v>
      </c>
      <c r="M2978" s="6">
        <f t="shared" si="840"/>
        <v>130.39078848000003</v>
      </c>
      <c r="N2978" s="6">
        <f t="shared" si="841"/>
        <v>1.0604225042857252</v>
      </c>
      <c r="O2978" s="2">
        <f t="shared" si="833"/>
        <v>-1.0604225042857252</v>
      </c>
      <c r="P2978" s="2">
        <f t="shared" si="842"/>
        <v>30.939577495714275</v>
      </c>
      <c r="Q2978" s="2">
        <f t="shared" si="834"/>
        <v>11.760422504285728</v>
      </c>
      <c r="R2978" s="2">
        <f t="shared" si="843"/>
        <v>3.27704247</v>
      </c>
      <c r="S2978" s="2">
        <f t="shared" si="835"/>
        <v>8.4833800342857284</v>
      </c>
      <c r="T2978" s="2">
        <f t="shared" si="846"/>
        <v>0</v>
      </c>
      <c r="U2978" s="2">
        <f t="shared" si="836"/>
        <v>0</v>
      </c>
      <c r="V2978" t="str">
        <f t="shared" si="844"/>
        <v>N</v>
      </c>
      <c r="W2978" s="2">
        <f t="shared" si="845"/>
        <v>0</v>
      </c>
      <c r="X2978" s="2">
        <f t="shared" si="837"/>
        <v>0</v>
      </c>
      <c r="Y2978" s="2"/>
    </row>
    <row r="2979" spans="1:25" x14ac:dyDescent="0.2">
      <c r="A2979">
        <v>0</v>
      </c>
      <c r="B2979" s="1">
        <v>42859.999999992782</v>
      </c>
      <c r="C2979">
        <v>41.1</v>
      </c>
      <c r="D2979" s="15">
        <f t="shared" si="838"/>
        <v>41.1</v>
      </c>
      <c r="E2979">
        <v>32</v>
      </c>
      <c r="F2979" s="6">
        <v>3.2774800000000002</v>
      </c>
      <c r="G2979" s="6">
        <v>-1.5167529999999999E-2</v>
      </c>
      <c r="H2979" s="6">
        <f t="shared" si="829"/>
        <v>3.2623124700000004</v>
      </c>
      <c r="I2979" s="6">
        <f t="shared" si="830"/>
        <v>9.1000000000000014</v>
      </c>
      <c r="J2979" s="6">
        <f t="shared" si="831"/>
        <v>5.8376875300000011</v>
      </c>
      <c r="K2979" s="3">
        <f t="shared" si="839"/>
        <v>6.6716428914285757</v>
      </c>
      <c r="L2979" s="6">
        <f t="shared" si="832"/>
        <v>0</v>
      </c>
      <c r="M2979" s="6">
        <f t="shared" si="840"/>
        <v>123.71914558857145</v>
      </c>
      <c r="N2979" s="6">
        <f t="shared" si="841"/>
        <v>0.83395536142857907</v>
      </c>
      <c r="O2979" s="2">
        <f t="shared" si="833"/>
        <v>-0.83395536142857907</v>
      </c>
      <c r="P2979" s="2">
        <f t="shared" si="842"/>
        <v>31.166044638571421</v>
      </c>
      <c r="Q2979" s="2">
        <f t="shared" si="834"/>
        <v>9.9339553614285805</v>
      </c>
      <c r="R2979" s="2">
        <f t="shared" si="843"/>
        <v>3.2623124700000004</v>
      </c>
      <c r="S2979" s="2">
        <f t="shared" si="835"/>
        <v>6.6716428914285801</v>
      </c>
      <c r="T2979" s="2">
        <f t="shared" si="846"/>
        <v>0</v>
      </c>
      <c r="U2979" s="2">
        <f t="shared" si="836"/>
        <v>0</v>
      </c>
      <c r="V2979" t="str">
        <f t="shared" si="844"/>
        <v>N</v>
      </c>
      <c r="W2979" s="2">
        <f t="shared" si="845"/>
        <v>0</v>
      </c>
      <c r="X2979" s="2">
        <f t="shared" si="837"/>
        <v>0</v>
      </c>
      <c r="Y2979" s="2"/>
    </row>
    <row r="2980" spans="1:25" x14ac:dyDescent="0.2">
      <c r="A2980">
        <v>1</v>
      </c>
      <c r="B2980" s="1">
        <v>42860.041666659446</v>
      </c>
      <c r="C2980">
        <v>36.700000000000003</v>
      </c>
      <c r="D2980" s="15">
        <f t="shared" si="838"/>
        <v>36.700000000000003</v>
      </c>
      <c r="E2980">
        <v>32</v>
      </c>
      <c r="F2980" s="6">
        <v>3.3110300000000001</v>
      </c>
      <c r="G2980" s="6">
        <v>-1.5167529999999999E-2</v>
      </c>
      <c r="H2980" s="6">
        <f t="shared" si="829"/>
        <v>3.2958624700000003</v>
      </c>
      <c r="I2980" s="6">
        <f t="shared" si="830"/>
        <v>4.7000000000000028</v>
      </c>
      <c r="J2980" s="6">
        <f t="shared" si="831"/>
        <v>1.4041375300000025</v>
      </c>
      <c r="K2980" s="3">
        <f t="shared" si="839"/>
        <v>1.6047286057142855</v>
      </c>
      <c r="L2980" s="6">
        <f t="shared" si="832"/>
        <v>0</v>
      </c>
      <c r="M2980" s="6">
        <f t="shared" si="840"/>
        <v>122.11441698285716</v>
      </c>
      <c r="N2980" s="6">
        <f t="shared" si="841"/>
        <v>0.20059107571428569</v>
      </c>
      <c r="O2980" s="2">
        <f t="shared" si="833"/>
        <v>-0.20059107571428569</v>
      </c>
      <c r="P2980" s="2">
        <f t="shared" si="842"/>
        <v>31.799408924285714</v>
      </c>
      <c r="Q2980" s="2">
        <f t="shared" si="834"/>
        <v>4.9005910757142885</v>
      </c>
      <c r="R2980" s="2">
        <f t="shared" si="843"/>
        <v>3.2958624700000003</v>
      </c>
      <c r="S2980" s="2">
        <f t="shared" si="835"/>
        <v>1.6047286057142882</v>
      </c>
      <c r="T2980" s="2">
        <f t="shared" si="846"/>
        <v>0</v>
      </c>
      <c r="U2980" s="2">
        <f t="shared" si="836"/>
        <v>0</v>
      </c>
      <c r="V2980" t="str">
        <f t="shared" si="844"/>
        <v>N</v>
      </c>
      <c r="W2980" s="2">
        <f t="shared" si="845"/>
        <v>0</v>
      </c>
      <c r="X2980" s="2">
        <f t="shared" si="837"/>
        <v>0</v>
      </c>
      <c r="Y2980" s="2"/>
    </row>
    <row r="2981" spans="1:25" x14ac:dyDescent="0.2">
      <c r="A2981">
        <v>2</v>
      </c>
      <c r="B2981" s="1">
        <v>42860.083333326111</v>
      </c>
      <c r="C2981">
        <v>34.200000000000003</v>
      </c>
      <c r="D2981" s="15">
        <f t="shared" si="838"/>
        <v>34.200000000000003</v>
      </c>
      <c r="E2981">
        <v>32</v>
      </c>
      <c r="F2981" s="6">
        <v>4.5372399999999997</v>
      </c>
      <c r="G2981" s="6">
        <v>-1.5167529999999999E-2</v>
      </c>
      <c r="H2981" s="6">
        <f t="shared" si="829"/>
        <v>4.5220724699999995</v>
      </c>
      <c r="I2981" s="6">
        <f t="shared" si="830"/>
        <v>2.2000000000000028</v>
      </c>
      <c r="J2981" s="6">
        <f t="shared" si="831"/>
        <v>0</v>
      </c>
      <c r="K2981" s="3">
        <f t="shared" si="839"/>
        <v>0</v>
      </c>
      <c r="L2981" s="6">
        <f t="shared" si="832"/>
        <v>2.3220724699999966</v>
      </c>
      <c r="M2981" s="6">
        <f t="shared" si="840"/>
        <v>124.43648945285716</v>
      </c>
      <c r="N2981" s="6">
        <f t="shared" si="841"/>
        <v>0</v>
      </c>
      <c r="O2981" s="2">
        <f t="shared" si="833"/>
        <v>0</v>
      </c>
      <c r="P2981" s="2">
        <f t="shared" si="842"/>
        <v>32</v>
      </c>
      <c r="Q2981" s="2">
        <f t="shared" si="834"/>
        <v>2.2000000000000028</v>
      </c>
      <c r="R2981" s="2">
        <f t="shared" si="843"/>
        <v>2.2000000000000028</v>
      </c>
      <c r="S2981" s="2">
        <f t="shared" si="835"/>
        <v>0</v>
      </c>
      <c r="T2981" s="2">
        <f t="shared" si="846"/>
        <v>2.3220724699999948</v>
      </c>
      <c r="U2981" s="2">
        <f t="shared" si="836"/>
        <v>0</v>
      </c>
      <c r="V2981" t="str">
        <f t="shared" si="844"/>
        <v>N</v>
      </c>
      <c r="W2981" s="2">
        <f t="shared" si="845"/>
        <v>0</v>
      </c>
      <c r="X2981" s="2">
        <f t="shared" si="837"/>
        <v>0</v>
      </c>
      <c r="Y2981" s="2"/>
    </row>
    <row r="2982" spans="1:25" x14ac:dyDescent="0.2">
      <c r="A2982">
        <v>3</v>
      </c>
      <c r="B2982" s="1">
        <v>42860.124999992775</v>
      </c>
      <c r="C2982">
        <v>35.700000000000003</v>
      </c>
      <c r="D2982" s="15">
        <f t="shared" si="838"/>
        <v>35.700000000000003</v>
      </c>
      <c r="E2982">
        <v>32</v>
      </c>
      <c r="F2982" s="6">
        <v>3.9992999999999999</v>
      </c>
      <c r="G2982" s="6">
        <v>-1.5167529999999999E-2</v>
      </c>
      <c r="H2982" s="6">
        <f t="shared" si="829"/>
        <v>3.98413247</v>
      </c>
      <c r="I2982" s="6">
        <f t="shared" si="830"/>
        <v>3.7000000000000028</v>
      </c>
      <c r="J2982" s="6">
        <f t="shared" si="831"/>
        <v>0</v>
      </c>
      <c r="K2982" s="3">
        <f t="shared" si="839"/>
        <v>0</v>
      </c>
      <c r="L2982" s="6">
        <f t="shared" si="832"/>
        <v>0.28413246999999719</v>
      </c>
      <c r="M2982" s="6">
        <f t="shared" si="840"/>
        <v>124.72062192285716</v>
      </c>
      <c r="N2982" s="6">
        <f t="shared" si="841"/>
        <v>0</v>
      </c>
      <c r="O2982" s="2">
        <f t="shared" si="833"/>
        <v>0</v>
      </c>
      <c r="P2982" s="2">
        <f t="shared" si="842"/>
        <v>32</v>
      </c>
      <c r="Q2982" s="2">
        <f t="shared" si="834"/>
        <v>3.7000000000000028</v>
      </c>
      <c r="R2982" s="2">
        <f t="shared" si="843"/>
        <v>3.7000000000000028</v>
      </c>
      <c r="S2982" s="2">
        <f t="shared" si="835"/>
        <v>0</v>
      </c>
      <c r="T2982" s="2">
        <f t="shared" si="846"/>
        <v>0.28413247000000297</v>
      </c>
      <c r="U2982" s="2">
        <f t="shared" si="836"/>
        <v>0</v>
      </c>
      <c r="V2982" t="str">
        <f t="shared" si="844"/>
        <v>N</v>
      </c>
      <c r="W2982" s="2">
        <f t="shared" si="845"/>
        <v>0</v>
      </c>
      <c r="X2982" s="2">
        <f t="shared" si="837"/>
        <v>0</v>
      </c>
      <c r="Y2982" s="2"/>
    </row>
    <row r="2983" spans="1:25" x14ac:dyDescent="0.2">
      <c r="A2983">
        <v>4</v>
      </c>
      <c r="B2983" s="1">
        <v>42860.166666659439</v>
      </c>
      <c r="C2983">
        <v>36</v>
      </c>
      <c r="D2983" s="15">
        <f t="shared" si="838"/>
        <v>36</v>
      </c>
      <c r="E2983">
        <v>32</v>
      </c>
      <c r="F2983" s="6">
        <v>3.8024200000000001</v>
      </c>
      <c r="G2983" s="6">
        <v>-1.5167529999999999E-2</v>
      </c>
      <c r="H2983" s="6">
        <f t="shared" si="829"/>
        <v>3.7872524700000003</v>
      </c>
      <c r="I2983" s="6">
        <f t="shared" si="830"/>
        <v>4</v>
      </c>
      <c r="J2983" s="6">
        <f t="shared" si="831"/>
        <v>0.21274752999999968</v>
      </c>
      <c r="K2983" s="3">
        <f t="shared" si="839"/>
        <v>0.24314003428571596</v>
      </c>
      <c r="L2983" s="6">
        <f t="shared" si="832"/>
        <v>0</v>
      </c>
      <c r="M2983" s="6">
        <f t="shared" si="840"/>
        <v>124.47748188857145</v>
      </c>
      <c r="N2983" s="6">
        <f t="shared" si="841"/>
        <v>3.0392504285714494E-2</v>
      </c>
      <c r="O2983" s="2">
        <f t="shared" si="833"/>
        <v>-3.0392504285714494E-2</v>
      </c>
      <c r="P2983" s="2">
        <f t="shared" si="842"/>
        <v>31.969607495714286</v>
      </c>
      <c r="Q2983" s="2">
        <f t="shared" si="834"/>
        <v>4.0303925042857145</v>
      </c>
      <c r="R2983" s="2">
        <f t="shared" si="843"/>
        <v>3.7872524700000003</v>
      </c>
      <c r="S2983" s="2">
        <f t="shared" si="835"/>
        <v>0.24314003428571418</v>
      </c>
      <c r="T2983" s="2">
        <f t="shared" si="846"/>
        <v>0</v>
      </c>
      <c r="U2983" s="2">
        <f t="shared" si="836"/>
        <v>0</v>
      </c>
      <c r="V2983" t="str">
        <f t="shared" si="844"/>
        <v>N</v>
      </c>
      <c r="W2983" s="2">
        <f t="shared" si="845"/>
        <v>0</v>
      </c>
      <c r="X2983" s="2">
        <f t="shared" si="837"/>
        <v>0</v>
      </c>
      <c r="Y2983" s="2"/>
    </row>
    <row r="2984" spans="1:25" x14ac:dyDescent="0.2">
      <c r="A2984">
        <v>5</v>
      </c>
      <c r="B2984" s="1">
        <v>42860.208333326103</v>
      </c>
      <c r="C2984">
        <v>33.799999999999997</v>
      </c>
      <c r="D2984" s="15">
        <f t="shared" si="838"/>
        <v>33.799999999999997</v>
      </c>
      <c r="E2984">
        <v>32</v>
      </c>
      <c r="F2984" s="6">
        <v>4.6166600000000004</v>
      </c>
      <c r="G2984" s="6">
        <v>-1.5167529999999999E-2</v>
      </c>
      <c r="H2984" s="6">
        <f t="shared" si="829"/>
        <v>4.6014924700000002</v>
      </c>
      <c r="I2984" s="6">
        <f t="shared" si="830"/>
        <v>1.7999999999999972</v>
      </c>
      <c r="J2984" s="6">
        <f t="shared" si="831"/>
        <v>0</v>
      </c>
      <c r="K2984" s="3">
        <f t="shared" si="839"/>
        <v>0</v>
      </c>
      <c r="L2984" s="6">
        <f t="shared" si="832"/>
        <v>2.801492470000003</v>
      </c>
      <c r="M2984" s="6">
        <f t="shared" si="840"/>
        <v>127.27897435857145</v>
      </c>
      <c r="N2984" s="6">
        <f t="shared" si="841"/>
        <v>0</v>
      </c>
      <c r="O2984" s="2">
        <f t="shared" si="833"/>
        <v>0</v>
      </c>
      <c r="P2984" s="2">
        <f t="shared" si="842"/>
        <v>32</v>
      </c>
      <c r="Q2984" s="2">
        <f t="shared" si="834"/>
        <v>1.7999999999999972</v>
      </c>
      <c r="R2984" s="2">
        <f t="shared" si="843"/>
        <v>1.7999999999999972</v>
      </c>
      <c r="S2984" s="2">
        <f t="shared" si="835"/>
        <v>0</v>
      </c>
      <c r="T2984" s="2">
        <f t="shared" si="846"/>
        <v>2.8014924699999995</v>
      </c>
      <c r="U2984" s="2">
        <f t="shared" si="836"/>
        <v>0</v>
      </c>
      <c r="V2984" t="str">
        <f t="shared" si="844"/>
        <v>N</v>
      </c>
      <c r="W2984" s="2">
        <f t="shared" si="845"/>
        <v>0</v>
      </c>
      <c r="X2984" s="2">
        <f t="shared" si="837"/>
        <v>0</v>
      </c>
      <c r="Y2984" s="2"/>
    </row>
    <row r="2985" spans="1:25" x14ac:dyDescent="0.2">
      <c r="A2985">
        <v>6</v>
      </c>
      <c r="B2985" s="1">
        <v>42860.249999992768</v>
      </c>
      <c r="C2985">
        <v>34.5</v>
      </c>
      <c r="D2985" s="15">
        <f t="shared" si="838"/>
        <v>34.5</v>
      </c>
      <c r="E2985">
        <v>32</v>
      </c>
      <c r="F2985" s="6">
        <v>6.8372599999999997</v>
      </c>
      <c r="G2985" s="6">
        <v>1.5289195400000002</v>
      </c>
      <c r="H2985" s="6">
        <f t="shared" si="829"/>
        <v>8.3661795399999992</v>
      </c>
      <c r="I2985" s="6">
        <f t="shared" si="830"/>
        <v>2.5</v>
      </c>
      <c r="J2985" s="6">
        <f t="shared" si="831"/>
        <v>0</v>
      </c>
      <c r="K2985" s="3">
        <f t="shared" si="839"/>
        <v>0</v>
      </c>
      <c r="L2985" s="6">
        <f t="shared" si="832"/>
        <v>5.8661795399999992</v>
      </c>
      <c r="M2985" s="6">
        <f t="shared" si="840"/>
        <v>133.14515389857144</v>
      </c>
      <c r="N2985" s="6">
        <f t="shared" si="841"/>
        <v>0</v>
      </c>
      <c r="O2985" s="2">
        <f t="shared" si="833"/>
        <v>0</v>
      </c>
      <c r="P2985" s="2">
        <f t="shared" si="842"/>
        <v>32</v>
      </c>
      <c r="Q2985" s="2">
        <f t="shared" si="834"/>
        <v>2.5</v>
      </c>
      <c r="R2985" s="2">
        <f t="shared" si="843"/>
        <v>2.5</v>
      </c>
      <c r="S2985" s="2">
        <f t="shared" si="835"/>
        <v>0</v>
      </c>
      <c r="T2985" s="2">
        <f t="shared" si="846"/>
        <v>5.8661795399999903</v>
      </c>
      <c r="U2985" s="2">
        <f t="shared" si="836"/>
        <v>0</v>
      </c>
      <c r="V2985" t="str">
        <f t="shared" si="844"/>
        <v>N</v>
      </c>
      <c r="W2985" s="2">
        <f t="shared" si="845"/>
        <v>0</v>
      </c>
      <c r="X2985" s="2">
        <f t="shared" si="837"/>
        <v>0</v>
      </c>
      <c r="Y2985" s="2"/>
    </row>
    <row r="2986" spans="1:25" x14ac:dyDescent="0.2">
      <c r="A2986">
        <v>7</v>
      </c>
      <c r="B2986" s="1">
        <v>42860.291666659432</v>
      </c>
      <c r="C2986">
        <v>36.9</v>
      </c>
      <c r="D2986" s="15">
        <f t="shared" si="838"/>
        <v>36.9</v>
      </c>
      <c r="E2986">
        <v>32</v>
      </c>
      <c r="F2986" s="6">
        <v>6.5216399999999997</v>
      </c>
      <c r="G2986" s="6">
        <v>10.866010000000001</v>
      </c>
      <c r="H2986" s="6">
        <f t="shared" si="829"/>
        <v>17.387650000000001</v>
      </c>
      <c r="I2986" s="6">
        <f t="shared" si="830"/>
        <v>4.8999999999999986</v>
      </c>
      <c r="J2986" s="6">
        <f t="shared" si="831"/>
        <v>0</v>
      </c>
      <c r="K2986" s="3">
        <f t="shared" si="839"/>
        <v>0</v>
      </c>
      <c r="L2986" s="6">
        <f t="shared" si="832"/>
        <v>12.487650000000002</v>
      </c>
      <c r="M2986" s="6">
        <f t="shared" si="840"/>
        <v>145.63280389857144</v>
      </c>
      <c r="N2986" s="6">
        <f t="shared" si="841"/>
        <v>0</v>
      </c>
      <c r="O2986" s="2">
        <f t="shared" si="833"/>
        <v>0</v>
      </c>
      <c r="P2986" s="2">
        <f t="shared" si="842"/>
        <v>32</v>
      </c>
      <c r="Q2986" s="2">
        <f t="shared" si="834"/>
        <v>4.8999999999999986</v>
      </c>
      <c r="R2986" s="2">
        <f t="shared" si="843"/>
        <v>4.8999999999999986</v>
      </c>
      <c r="S2986" s="2">
        <f t="shared" si="835"/>
        <v>0</v>
      </c>
      <c r="T2986" s="2">
        <f t="shared" si="846"/>
        <v>12.487650000000002</v>
      </c>
      <c r="U2986" s="2">
        <f t="shared" si="836"/>
        <v>0</v>
      </c>
      <c r="V2986" t="str">
        <f t="shared" si="844"/>
        <v>N</v>
      </c>
      <c r="W2986" s="2">
        <f t="shared" si="845"/>
        <v>0</v>
      </c>
      <c r="X2986" s="2">
        <f t="shared" si="837"/>
        <v>0</v>
      </c>
      <c r="Y2986" s="2"/>
    </row>
    <row r="2987" spans="1:25" x14ac:dyDescent="0.2">
      <c r="A2987">
        <v>8</v>
      </c>
      <c r="B2987" s="1">
        <v>42860.333333326096</v>
      </c>
      <c r="C2987">
        <v>43.3</v>
      </c>
      <c r="D2987" s="15">
        <f t="shared" si="838"/>
        <v>43.3</v>
      </c>
      <c r="E2987">
        <v>32</v>
      </c>
      <c r="F2987" s="6">
        <v>7.1616900000000001</v>
      </c>
      <c r="G2987" s="6">
        <v>8.1623900000000003</v>
      </c>
      <c r="H2987" s="6">
        <f t="shared" si="829"/>
        <v>15.32408</v>
      </c>
      <c r="I2987" s="6">
        <f t="shared" si="830"/>
        <v>11.299999999999997</v>
      </c>
      <c r="J2987" s="6">
        <f t="shared" si="831"/>
        <v>0</v>
      </c>
      <c r="K2987" s="3">
        <f t="shared" si="839"/>
        <v>0</v>
      </c>
      <c r="L2987" s="6">
        <f t="shared" si="832"/>
        <v>4.0240800000000032</v>
      </c>
      <c r="M2987" s="6">
        <f t="shared" si="840"/>
        <v>149.65688389857144</v>
      </c>
      <c r="N2987" s="6">
        <f t="shared" si="841"/>
        <v>0</v>
      </c>
      <c r="O2987" s="2">
        <f t="shared" si="833"/>
        <v>0</v>
      </c>
      <c r="P2987" s="2">
        <f t="shared" si="842"/>
        <v>32</v>
      </c>
      <c r="Q2987" s="2">
        <f t="shared" si="834"/>
        <v>11.299999999999997</v>
      </c>
      <c r="R2987" s="2">
        <f t="shared" si="843"/>
        <v>11.299999999999997</v>
      </c>
      <c r="S2987" s="2">
        <f t="shared" si="835"/>
        <v>0</v>
      </c>
      <c r="T2987" s="2">
        <f t="shared" si="846"/>
        <v>4.0240799999999979</v>
      </c>
      <c r="U2987" s="2">
        <f t="shared" si="836"/>
        <v>0</v>
      </c>
      <c r="V2987" t="str">
        <f t="shared" si="844"/>
        <v>Y</v>
      </c>
      <c r="W2987" s="2">
        <f t="shared" si="845"/>
        <v>0</v>
      </c>
      <c r="X2987" s="2">
        <f t="shared" si="837"/>
        <v>0</v>
      </c>
      <c r="Y2987" s="2"/>
    </row>
    <row r="2988" spans="1:25" x14ac:dyDescent="0.2">
      <c r="A2988">
        <v>9</v>
      </c>
      <c r="B2988" s="1">
        <v>42860.37499999276</v>
      </c>
      <c r="C2988">
        <v>44.5</v>
      </c>
      <c r="D2988" s="15">
        <f t="shared" si="838"/>
        <v>44.5</v>
      </c>
      <c r="E2988">
        <v>32</v>
      </c>
      <c r="F2988" s="6">
        <v>8.4001699999999992</v>
      </c>
      <c r="G2988" s="6">
        <v>21.394310000000001</v>
      </c>
      <c r="H2988" s="6">
        <f t="shared" si="829"/>
        <v>29.79448</v>
      </c>
      <c r="I2988" s="6">
        <f t="shared" si="830"/>
        <v>12.5</v>
      </c>
      <c r="J2988" s="6">
        <f t="shared" si="831"/>
        <v>0</v>
      </c>
      <c r="K2988" s="3">
        <f t="shared" si="839"/>
        <v>0</v>
      </c>
      <c r="L2988" s="6">
        <f t="shared" si="832"/>
        <v>17.29448</v>
      </c>
      <c r="M2988" s="6">
        <f t="shared" si="840"/>
        <v>166.95136389857143</v>
      </c>
      <c r="N2988" s="6">
        <f t="shared" si="841"/>
        <v>0</v>
      </c>
      <c r="O2988" s="2">
        <f t="shared" si="833"/>
        <v>0</v>
      </c>
      <c r="P2988" s="2">
        <f t="shared" si="842"/>
        <v>32</v>
      </c>
      <c r="Q2988" s="2">
        <f t="shared" si="834"/>
        <v>12.5</v>
      </c>
      <c r="R2988" s="2">
        <f t="shared" si="843"/>
        <v>12.5</v>
      </c>
      <c r="S2988" s="2">
        <f t="shared" si="835"/>
        <v>0</v>
      </c>
      <c r="T2988" s="2">
        <f t="shared" si="846"/>
        <v>17.294479999999993</v>
      </c>
      <c r="U2988" s="2">
        <f t="shared" si="836"/>
        <v>0</v>
      </c>
      <c r="V2988" t="str">
        <f t="shared" si="844"/>
        <v>Y</v>
      </c>
      <c r="W2988" s="2">
        <f t="shared" si="845"/>
        <v>0</v>
      </c>
      <c r="X2988" s="2">
        <f t="shared" si="837"/>
        <v>0</v>
      </c>
      <c r="Y2988" s="2"/>
    </row>
    <row r="2989" spans="1:25" x14ac:dyDescent="0.2">
      <c r="A2989">
        <v>10</v>
      </c>
      <c r="B2989" s="1">
        <v>42860.416666659425</v>
      </c>
      <c r="C2989">
        <v>44.8</v>
      </c>
      <c r="D2989" s="15">
        <f t="shared" si="838"/>
        <v>44.8</v>
      </c>
      <c r="E2989">
        <v>32</v>
      </c>
      <c r="F2989" s="6">
        <v>9.0352700000000006</v>
      </c>
      <c r="G2989" s="6">
        <v>39.502919999999996</v>
      </c>
      <c r="H2989" s="6">
        <f t="shared" si="829"/>
        <v>48.53819</v>
      </c>
      <c r="I2989" s="6">
        <f t="shared" si="830"/>
        <v>12.799999999999997</v>
      </c>
      <c r="J2989" s="6">
        <f t="shared" si="831"/>
        <v>0</v>
      </c>
      <c r="K2989" s="3">
        <f t="shared" si="839"/>
        <v>0</v>
      </c>
      <c r="L2989" s="6">
        <f t="shared" si="832"/>
        <v>35.738190000000003</v>
      </c>
      <c r="M2989" s="6">
        <f t="shared" si="840"/>
        <v>202.68955389857143</v>
      </c>
      <c r="N2989" s="6">
        <f t="shared" si="841"/>
        <v>0</v>
      </c>
      <c r="O2989" s="2">
        <f t="shared" si="833"/>
        <v>0</v>
      </c>
      <c r="P2989" s="2">
        <f t="shared" si="842"/>
        <v>32</v>
      </c>
      <c r="Q2989" s="2">
        <f t="shared" si="834"/>
        <v>12.799999999999997</v>
      </c>
      <c r="R2989" s="2">
        <f t="shared" si="843"/>
        <v>12.799999999999997</v>
      </c>
      <c r="S2989" s="2">
        <f t="shared" si="835"/>
        <v>0</v>
      </c>
      <c r="T2989" s="2">
        <f t="shared" si="846"/>
        <v>35.738190000000003</v>
      </c>
      <c r="U2989" s="2">
        <f t="shared" si="836"/>
        <v>0</v>
      </c>
      <c r="V2989" t="str">
        <f t="shared" si="844"/>
        <v>Y</v>
      </c>
      <c r="W2989" s="2">
        <f t="shared" si="845"/>
        <v>0</v>
      </c>
      <c r="X2989" s="2">
        <f t="shared" si="837"/>
        <v>0</v>
      </c>
      <c r="Y2989" s="2"/>
    </row>
    <row r="2990" spans="1:25" x14ac:dyDescent="0.2">
      <c r="A2990">
        <v>11</v>
      </c>
      <c r="B2990" s="1">
        <v>42860.458333326089</v>
      </c>
      <c r="C2990">
        <v>44.8</v>
      </c>
      <c r="D2990" s="15">
        <f t="shared" si="838"/>
        <v>44.8</v>
      </c>
      <c r="E2990">
        <v>32</v>
      </c>
      <c r="F2990" s="6">
        <v>9.2117299999999993</v>
      </c>
      <c r="G2990" s="6">
        <v>43.318119999999993</v>
      </c>
      <c r="H2990" s="6">
        <f t="shared" si="829"/>
        <v>52.529849999999996</v>
      </c>
      <c r="I2990" s="6">
        <f t="shared" si="830"/>
        <v>12.799999999999997</v>
      </c>
      <c r="J2990" s="6">
        <f t="shared" si="831"/>
        <v>0</v>
      </c>
      <c r="K2990" s="3">
        <f t="shared" si="839"/>
        <v>0</v>
      </c>
      <c r="L2990" s="6">
        <f t="shared" si="832"/>
        <v>39.729849999999999</v>
      </c>
      <c r="M2990" s="6">
        <f t="shared" si="840"/>
        <v>220</v>
      </c>
      <c r="N2990" s="6">
        <f t="shared" si="841"/>
        <v>22.419403898571431</v>
      </c>
      <c r="O2990" s="2">
        <f t="shared" si="833"/>
        <v>-22.419403898571431</v>
      </c>
      <c r="P2990" s="2">
        <f t="shared" si="842"/>
        <v>9.5805961014285685</v>
      </c>
      <c r="Q2990" s="2">
        <f t="shared" si="834"/>
        <v>35.219403898571429</v>
      </c>
      <c r="R2990" s="2">
        <f t="shared" si="843"/>
        <v>35.219403898571429</v>
      </c>
      <c r="S2990" s="2">
        <f t="shared" si="835"/>
        <v>0</v>
      </c>
      <c r="T2990" s="2">
        <f t="shared" si="846"/>
        <v>17.310446101428568</v>
      </c>
      <c r="U2990" s="2">
        <f t="shared" si="836"/>
        <v>0</v>
      </c>
      <c r="V2990" t="str">
        <f t="shared" si="844"/>
        <v>Y</v>
      </c>
      <c r="W2990" s="2">
        <f t="shared" si="845"/>
        <v>0</v>
      </c>
      <c r="X2990" s="2">
        <f t="shared" si="837"/>
        <v>0</v>
      </c>
      <c r="Y2990" s="2"/>
    </row>
    <row r="2991" spans="1:25" x14ac:dyDescent="0.2">
      <c r="A2991">
        <v>12</v>
      </c>
      <c r="B2991" s="1">
        <v>42860.499999992753</v>
      </c>
      <c r="C2991">
        <v>45.3</v>
      </c>
      <c r="D2991" s="15">
        <f t="shared" si="838"/>
        <v>45.3</v>
      </c>
      <c r="E2991">
        <v>32</v>
      </c>
      <c r="F2991" s="6">
        <v>10.654999999999999</v>
      </c>
      <c r="G2991" s="6">
        <v>43.953020000000002</v>
      </c>
      <c r="H2991" s="6">
        <f t="shared" si="829"/>
        <v>54.608020000000003</v>
      </c>
      <c r="I2991" s="6">
        <f t="shared" si="830"/>
        <v>13.299999999999997</v>
      </c>
      <c r="J2991" s="6">
        <f t="shared" si="831"/>
        <v>0</v>
      </c>
      <c r="K2991" s="3">
        <f t="shared" si="839"/>
        <v>0</v>
      </c>
      <c r="L2991" s="6">
        <f t="shared" si="832"/>
        <v>41.308020000000006</v>
      </c>
      <c r="M2991" s="6">
        <f t="shared" si="840"/>
        <v>220</v>
      </c>
      <c r="N2991" s="6">
        <f t="shared" si="841"/>
        <v>41.308019999999999</v>
      </c>
      <c r="O2991" s="2">
        <f t="shared" si="833"/>
        <v>-32</v>
      </c>
      <c r="P2991" s="2">
        <f t="shared" si="842"/>
        <v>0</v>
      </c>
      <c r="Q2991" s="2">
        <f t="shared" si="834"/>
        <v>45.3</v>
      </c>
      <c r="R2991" s="2">
        <f t="shared" si="843"/>
        <v>45.3</v>
      </c>
      <c r="S2991" s="2">
        <f t="shared" si="835"/>
        <v>0</v>
      </c>
      <c r="T2991" s="2">
        <f t="shared" si="846"/>
        <v>0</v>
      </c>
      <c r="U2991" s="2">
        <f t="shared" si="836"/>
        <v>9.3080199999999991</v>
      </c>
      <c r="V2991" t="str">
        <f t="shared" si="844"/>
        <v>Y</v>
      </c>
      <c r="W2991" s="2">
        <f t="shared" si="845"/>
        <v>9.3080199999999991</v>
      </c>
      <c r="X2991" s="2">
        <f t="shared" si="837"/>
        <v>0</v>
      </c>
      <c r="Y2991" s="2"/>
    </row>
    <row r="2992" spans="1:25" x14ac:dyDescent="0.2">
      <c r="A2992">
        <v>13</v>
      </c>
      <c r="B2992" s="1">
        <v>42860.541666659417</v>
      </c>
      <c r="C2992">
        <v>46.2</v>
      </c>
      <c r="D2992" s="15">
        <f t="shared" si="838"/>
        <v>46.2</v>
      </c>
      <c r="E2992">
        <v>32</v>
      </c>
      <c r="F2992" s="6">
        <v>8.4971899999999998</v>
      </c>
      <c r="G2992" s="6">
        <v>22.569410000000001</v>
      </c>
      <c r="H2992" s="6">
        <f t="shared" si="829"/>
        <v>31.066600000000001</v>
      </c>
      <c r="I2992" s="6">
        <f t="shared" si="830"/>
        <v>14.200000000000003</v>
      </c>
      <c r="J2992" s="6">
        <f t="shared" si="831"/>
        <v>0</v>
      </c>
      <c r="K2992" s="3">
        <f t="shared" si="839"/>
        <v>0</v>
      </c>
      <c r="L2992" s="6">
        <f t="shared" si="832"/>
        <v>16.866599999999998</v>
      </c>
      <c r="M2992" s="6">
        <f t="shared" si="840"/>
        <v>220</v>
      </c>
      <c r="N2992" s="6">
        <f t="shared" si="841"/>
        <v>16.866600000000005</v>
      </c>
      <c r="O2992" s="2">
        <f t="shared" si="833"/>
        <v>-16.866600000000005</v>
      </c>
      <c r="P2992" s="2">
        <f t="shared" si="842"/>
        <v>15.133399999999995</v>
      </c>
      <c r="Q2992" s="2">
        <f t="shared" si="834"/>
        <v>31.066600000000008</v>
      </c>
      <c r="R2992" s="2">
        <f t="shared" si="843"/>
        <v>31.066600000000008</v>
      </c>
      <c r="S2992" s="2">
        <f t="shared" si="835"/>
        <v>0</v>
      </c>
      <c r="T2992" s="2">
        <f t="shared" si="846"/>
        <v>0</v>
      </c>
      <c r="U2992" s="2">
        <f t="shared" si="836"/>
        <v>0</v>
      </c>
      <c r="V2992" t="str">
        <f t="shared" si="844"/>
        <v>Y</v>
      </c>
      <c r="W2992" s="2">
        <f t="shared" si="845"/>
        <v>0</v>
      </c>
      <c r="X2992" s="2">
        <f t="shared" si="837"/>
        <v>0</v>
      </c>
      <c r="Y2992" s="2"/>
    </row>
    <row r="2993" spans="1:25" x14ac:dyDescent="0.2">
      <c r="A2993">
        <v>14</v>
      </c>
      <c r="B2993" s="1">
        <v>42860.583333326082</v>
      </c>
      <c r="C2993">
        <v>45.4</v>
      </c>
      <c r="D2993" s="15">
        <f t="shared" si="838"/>
        <v>45.4</v>
      </c>
      <c r="E2993">
        <v>32</v>
      </c>
      <c r="F2993" s="6">
        <v>10.306800000000001</v>
      </c>
      <c r="G2993" s="6">
        <v>10.362950000000001</v>
      </c>
      <c r="H2993" s="6">
        <f t="shared" si="829"/>
        <v>20.669750000000001</v>
      </c>
      <c r="I2993" s="6">
        <f t="shared" si="830"/>
        <v>13.399999999999999</v>
      </c>
      <c r="J2993" s="6">
        <f t="shared" si="831"/>
        <v>0</v>
      </c>
      <c r="K2993" s="3">
        <f t="shared" si="839"/>
        <v>0</v>
      </c>
      <c r="L2993" s="6">
        <f t="shared" si="832"/>
        <v>7.2697500000000019</v>
      </c>
      <c r="M2993" s="6">
        <f t="shared" si="840"/>
        <v>220</v>
      </c>
      <c r="N2993" s="6">
        <f t="shared" si="841"/>
        <v>7.2697499999999877</v>
      </c>
      <c r="O2993" s="2">
        <f t="shared" si="833"/>
        <v>-7.2697499999999877</v>
      </c>
      <c r="P2993" s="2">
        <f t="shared" si="842"/>
        <v>24.730250000000012</v>
      </c>
      <c r="Q2993" s="2">
        <f t="shared" si="834"/>
        <v>20.669749999999986</v>
      </c>
      <c r="R2993" s="2">
        <f t="shared" si="843"/>
        <v>20.669749999999986</v>
      </c>
      <c r="S2993" s="2">
        <f t="shared" si="835"/>
        <v>0</v>
      </c>
      <c r="T2993" s="2">
        <f t="shared" si="846"/>
        <v>0</v>
      </c>
      <c r="U2993" s="2">
        <f t="shared" si="836"/>
        <v>0</v>
      </c>
      <c r="V2993" t="str">
        <f t="shared" si="844"/>
        <v>Y</v>
      </c>
      <c r="W2993" s="2">
        <f t="shared" si="845"/>
        <v>0</v>
      </c>
      <c r="X2993" s="2">
        <f t="shared" si="837"/>
        <v>0</v>
      </c>
      <c r="Y2993" s="2"/>
    </row>
    <row r="2994" spans="1:25" x14ac:dyDescent="0.2">
      <c r="A2994">
        <v>15</v>
      </c>
      <c r="B2994" s="1">
        <v>42860.624999992746</v>
      </c>
      <c r="C2994">
        <v>46.7</v>
      </c>
      <c r="D2994" s="15">
        <f t="shared" si="838"/>
        <v>46.7</v>
      </c>
      <c r="E2994">
        <v>32</v>
      </c>
      <c r="F2994" s="6">
        <v>7.74831</v>
      </c>
      <c r="G2994" s="6">
        <v>20.771239999999999</v>
      </c>
      <c r="H2994" s="6">
        <f t="shared" si="829"/>
        <v>28.519549999999999</v>
      </c>
      <c r="I2994" s="6">
        <f t="shared" si="830"/>
        <v>14.700000000000003</v>
      </c>
      <c r="J2994" s="6">
        <f t="shared" si="831"/>
        <v>0</v>
      </c>
      <c r="K2994" s="3">
        <f t="shared" si="839"/>
        <v>0</v>
      </c>
      <c r="L2994" s="6">
        <f t="shared" si="832"/>
        <v>13.819549999999996</v>
      </c>
      <c r="M2994" s="6">
        <f t="shared" si="840"/>
        <v>220</v>
      </c>
      <c r="N2994" s="6">
        <f t="shared" si="841"/>
        <v>13.819549999999992</v>
      </c>
      <c r="O2994" s="2">
        <f t="shared" si="833"/>
        <v>-13.819549999999992</v>
      </c>
      <c r="P2994" s="2">
        <f t="shared" si="842"/>
        <v>18.180450000000008</v>
      </c>
      <c r="Q2994" s="2">
        <f t="shared" si="834"/>
        <v>28.519549999999995</v>
      </c>
      <c r="R2994" s="2">
        <f t="shared" si="843"/>
        <v>28.519549999999995</v>
      </c>
      <c r="S2994" s="2">
        <f t="shared" si="835"/>
        <v>0</v>
      </c>
      <c r="T2994" s="2">
        <f t="shared" si="846"/>
        <v>0</v>
      </c>
      <c r="U2994" s="2">
        <f t="shared" si="836"/>
        <v>0</v>
      </c>
      <c r="V2994" t="str">
        <f t="shared" si="844"/>
        <v>Y</v>
      </c>
      <c r="W2994" s="2">
        <f t="shared" si="845"/>
        <v>0</v>
      </c>
      <c r="X2994" s="2">
        <f t="shared" si="837"/>
        <v>0</v>
      </c>
      <c r="Y2994" s="2"/>
    </row>
    <row r="2995" spans="1:25" x14ac:dyDescent="0.2">
      <c r="A2995">
        <v>16</v>
      </c>
      <c r="B2995" s="1">
        <v>42860.66666665941</v>
      </c>
      <c r="C2995">
        <v>47.6</v>
      </c>
      <c r="D2995" s="15">
        <f t="shared" si="838"/>
        <v>47.6</v>
      </c>
      <c r="E2995">
        <v>32</v>
      </c>
      <c r="F2995" s="6">
        <v>9.5338399999999996</v>
      </c>
      <c r="G2995" s="6">
        <v>15.46166</v>
      </c>
      <c r="H2995" s="6">
        <f t="shared" si="829"/>
        <v>24.9955</v>
      </c>
      <c r="I2995" s="6">
        <f t="shared" si="830"/>
        <v>15.600000000000001</v>
      </c>
      <c r="J2995" s="6">
        <f t="shared" si="831"/>
        <v>0</v>
      </c>
      <c r="K2995" s="3">
        <f t="shared" si="839"/>
        <v>0</v>
      </c>
      <c r="L2995" s="6">
        <f t="shared" si="832"/>
        <v>9.3954999999999984</v>
      </c>
      <c r="M2995" s="6">
        <f t="shared" si="840"/>
        <v>220</v>
      </c>
      <c r="N2995" s="6">
        <f t="shared" si="841"/>
        <v>9.3954999999999984</v>
      </c>
      <c r="O2995" s="2">
        <f t="shared" si="833"/>
        <v>-9.3954999999999984</v>
      </c>
      <c r="P2995" s="2">
        <f t="shared" si="842"/>
        <v>22.604500000000002</v>
      </c>
      <c r="Q2995" s="2">
        <f t="shared" si="834"/>
        <v>24.9955</v>
      </c>
      <c r="R2995" s="2">
        <f t="shared" si="843"/>
        <v>24.9955</v>
      </c>
      <c r="S2995" s="2">
        <f t="shared" si="835"/>
        <v>0</v>
      </c>
      <c r="T2995" s="2">
        <f t="shared" si="846"/>
        <v>0</v>
      </c>
      <c r="U2995" s="2">
        <f t="shared" si="836"/>
        <v>0</v>
      </c>
      <c r="V2995" t="str">
        <f t="shared" si="844"/>
        <v>Y</v>
      </c>
      <c r="W2995" s="2">
        <f t="shared" si="845"/>
        <v>0</v>
      </c>
      <c r="X2995" s="2">
        <f t="shared" si="837"/>
        <v>0</v>
      </c>
      <c r="Y2995" s="2"/>
    </row>
    <row r="2996" spans="1:25" x14ac:dyDescent="0.2">
      <c r="A2996">
        <v>17</v>
      </c>
      <c r="B2996" s="1">
        <v>42860.708333326074</v>
      </c>
      <c r="C2996">
        <v>47.2</v>
      </c>
      <c r="D2996" s="15">
        <f t="shared" si="838"/>
        <v>47.2</v>
      </c>
      <c r="E2996">
        <v>32</v>
      </c>
      <c r="F2996" s="6">
        <v>8.7507699999999993</v>
      </c>
      <c r="G2996" s="6">
        <v>3.5962939999999999</v>
      </c>
      <c r="H2996" s="6">
        <f t="shared" si="829"/>
        <v>12.347064</v>
      </c>
      <c r="I2996" s="6">
        <f t="shared" si="830"/>
        <v>15.200000000000003</v>
      </c>
      <c r="J2996" s="6">
        <f t="shared" si="831"/>
        <v>2.8529360000000032</v>
      </c>
      <c r="K2996" s="3">
        <f t="shared" si="839"/>
        <v>3.2604982857142772</v>
      </c>
      <c r="L2996" s="6">
        <f t="shared" si="832"/>
        <v>0</v>
      </c>
      <c r="M2996" s="6">
        <f t="shared" si="840"/>
        <v>216.73950171428572</v>
      </c>
      <c r="N2996" s="6">
        <f t="shared" si="841"/>
        <v>0.40756228571427755</v>
      </c>
      <c r="O2996" s="2">
        <f t="shared" si="833"/>
        <v>-0.40756228571427755</v>
      </c>
      <c r="P2996" s="2">
        <f t="shared" si="842"/>
        <v>31.592437714285722</v>
      </c>
      <c r="Q2996" s="2">
        <f t="shared" si="834"/>
        <v>15.60756228571428</v>
      </c>
      <c r="R2996" s="2">
        <f t="shared" si="843"/>
        <v>12.347064</v>
      </c>
      <c r="S2996" s="2">
        <f t="shared" si="835"/>
        <v>3.2604982857142808</v>
      </c>
      <c r="T2996" s="2">
        <f t="shared" si="846"/>
        <v>0</v>
      </c>
      <c r="U2996" s="2">
        <f t="shared" si="836"/>
        <v>0</v>
      </c>
      <c r="V2996" t="str">
        <f t="shared" si="844"/>
        <v>N</v>
      </c>
      <c r="W2996" s="2">
        <f t="shared" si="845"/>
        <v>0</v>
      </c>
      <c r="X2996" s="2">
        <f t="shared" si="837"/>
        <v>0</v>
      </c>
      <c r="Y2996" s="2"/>
    </row>
    <row r="2997" spans="1:25" x14ac:dyDescent="0.2">
      <c r="A2997">
        <v>18</v>
      </c>
      <c r="B2997" s="1">
        <v>42860.749999992739</v>
      </c>
      <c r="C2997">
        <v>46.4</v>
      </c>
      <c r="D2997" s="15">
        <f t="shared" si="838"/>
        <v>46.4</v>
      </c>
      <c r="E2997">
        <v>32</v>
      </c>
      <c r="F2997" s="6">
        <v>11.9338</v>
      </c>
      <c r="G2997" s="6">
        <v>-1.5167529999999999E-2</v>
      </c>
      <c r="H2997" s="6">
        <f t="shared" si="829"/>
        <v>11.91863247</v>
      </c>
      <c r="I2997" s="6">
        <f t="shared" si="830"/>
        <v>14.399999999999999</v>
      </c>
      <c r="J2997" s="6">
        <f t="shared" si="831"/>
        <v>2.4813675299999982</v>
      </c>
      <c r="K2997" s="3">
        <f t="shared" si="839"/>
        <v>2.8358486057142898</v>
      </c>
      <c r="L2997" s="6">
        <f t="shared" si="832"/>
        <v>0</v>
      </c>
      <c r="M2997" s="6">
        <f t="shared" si="840"/>
        <v>213.90365310857143</v>
      </c>
      <c r="N2997" s="6">
        <f t="shared" si="841"/>
        <v>0.35448107571428977</v>
      </c>
      <c r="O2997" s="2">
        <f t="shared" si="833"/>
        <v>-0.35448107571428977</v>
      </c>
      <c r="P2997" s="2">
        <f t="shared" si="842"/>
        <v>31.64551892428571</v>
      </c>
      <c r="Q2997" s="2">
        <f t="shared" si="834"/>
        <v>14.754481075714288</v>
      </c>
      <c r="R2997" s="2">
        <f t="shared" si="843"/>
        <v>11.91863247</v>
      </c>
      <c r="S2997" s="2">
        <f t="shared" si="835"/>
        <v>2.835848605714288</v>
      </c>
      <c r="T2997" s="2">
        <f t="shared" si="846"/>
        <v>0</v>
      </c>
      <c r="U2997" s="2">
        <f t="shared" si="836"/>
        <v>0</v>
      </c>
      <c r="V2997" t="str">
        <f t="shared" si="844"/>
        <v>N</v>
      </c>
      <c r="W2997" s="2">
        <f t="shared" si="845"/>
        <v>0</v>
      </c>
      <c r="X2997" s="2">
        <f t="shared" si="837"/>
        <v>0</v>
      </c>
      <c r="Y2997" s="2"/>
    </row>
    <row r="2998" spans="1:25" x14ac:dyDescent="0.2">
      <c r="A2998">
        <v>19</v>
      </c>
      <c r="B2998" s="1">
        <v>42860.791666659403</v>
      </c>
      <c r="C2998">
        <v>47</v>
      </c>
      <c r="D2998" s="15">
        <f t="shared" si="838"/>
        <v>47</v>
      </c>
      <c r="E2998">
        <v>32</v>
      </c>
      <c r="F2998" s="6">
        <v>12.186999999999999</v>
      </c>
      <c r="G2998" s="6">
        <v>-1.5167529999999999E-2</v>
      </c>
      <c r="H2998" s="6">
        <f t="shared" si="829"/>
        <v>12.17183247</v>
      </c>
      <c r="I2998" s="6">
        <f t="shared" si="830"/>
        <v>15</v>
      </c>
      <c r="J2998" s="6">
        <f t="shared" si="831"/>
        <v>2.82816753</v>
      </c>
      <c r="K2998" s="3">
        <f t="shared" si="839"/>
        <v>3.2321914628571449</v>
      </c>
      <c r="L2998" s="6">
        <f t="shared" si="832"/>
        <v>0</v>
      </c>
      <c r="M2998" s="6">
        <f t="shared" si="840"/>
        <v>210.67146164571429</v>
      </c>
      <c r="N2998" s="6">
        <f t="shared" si="841"/>
        <v>0.40402393285714311</v>
      </c>
      <c r="O2998" s="2">
        <f t="shared" si="833"/>
        <v>-0.40402393285714311</v>
      </c>
      <c r="P2998" s="2">
        <f t="shared" si="842"/>
        <v>31.595976067142857</v>
      </c>
      <c r="Q2998" s="2">
        <f t="shared" si="834"/>
        <v>15.404023932857143</v>
      </c>
      <c r="R2998" s="2">
        <f t="shared" si="843"/>
        <v>12.17183247</v>
      </c>
      <c r="S2998" s="2">
        <f t="shared" si="835"/>
        <v>3.2321914628571431</v>
      </c>
      <c r="T2998" s="2">
        <f t="shared" si="846"/>
        <v>0</v>
      </c>
      <c r="U2998" s="2">
        <f t="shared" si="836"/>
        <v>0</v>
      </c>
      <c r="V2998" t="str">
        <f t="shared" si="844"/>
        <v>N</v>
      </c>
      <c r="W2998" s="2">
        <f t="shared" si="845"/>
        <v>0</v>
      </c>
      <c r="X2998" s="2">
        <f t="shared" si="837"/>
        <v>0</v>
      </c>
      <c r="Y2998" s="2"/>
    </row>
    <row r="2999" spans="1:25" x14ac:dyDescent="0.2">
      <c r="A2999">
        <v>20</v>
      </c>
      <c r="B2999" s="1">
        <v>42860.833333326067</v>
      </c>
      <c r="C2999">
        <v>42.5</v>
      </c>
      <c r="D2999" s="15">
        <f t="shared" si="838"/>
        <v>42.5</v>
      </c>
      <c r="E2999">
        <v>32</v>
      </c>
      <c r="F2999" s="6">
        <v>15.0984</v>
      </c>
      <c r="G2999" s="6">
        <v>-1.5167529999999999E-2</v>
      </c>
      <c r="H2999" s="6">
        <f t="shared" si="829"/>
        <v>15.08323247</v>
      </c>
      <c r="I2999" s="6">
        <f t="shared" si="830"/>
        <v>10.5</v>
      </c>
      <c r="J2999" s="6">
        <f t="shared" si="831"/>
        <v>0</v>
      </c>
      <c r="K2999" s="3">
        <f t="shared" si="839"/>
        <v>0</v>
      </c>
      <c r="L2999" s="6">
        <f t="shared" si="832"/>
        <v>4.5832324700000004</v>
      </c>
      <c r="M2999" s="6">
        <f t="shared" si="840"/>
        <v>215.2546941157143</v>
      </c>
      <c r="N2999" s="6">
        <f t="shared" si="841"/>
        <v>0</v>
      </c>
      <c r="O2999" s="2">
        <f t="shared" si="833"/>
        <v>0</v>
      </c>
      <c r="P2999" s="2">
        <f t="shared" si="842"/>
        <v>32</v>
      </c>
      <c r="Q2999" s="2">
        <f t="shared" si="834"/>
        <v>10.5</v>
      </c>
      <c r="R2999" s="2">
        <f t="shared" si="843"/>
        <v>10.5</v>
      </c>
      <c r="S2999" s="2">
        <f t="shared" si="835"/>
        <v>0</v>
      </c>
      <c r="T2999" s="2">
        <f t="shared" si="846"/>
        <v>4.5832324700000129</v>
      </c>
      <c r="U2999" s="2">
        <f t="shared" si="836"/>
        <v>0</v>
      </c>
      <c r="V2999" t="str">
        <f t="shared" si="844"/>
        <v>N</v>
      </c>
      <c r="W2999" s="2">
        <f t="shared" si="845"/>
        <v>0</v>
      </c>
      <c r="X2999" s="2">
        <f t="shared" si="837"/>
        <v>0</v>
      </c>
      <c r="Y2999" s="2"/>
    </row>
    <row r="3000" spans="1:25" x14ac:dyDescent="0.2">
      <c r="A3000">
        <v>21</v>
      </c>
      <c r="B3000" s="1">
        <v>42860.874999992731</v>
      </c>
      <c r="C3000">
        <v>48.9</v>
      </c>
      <c r="D3000" s="15">
        <f t="shared" si="838"/>
        <v>48.9</v>
      </c>
      <c r="E3000">
        <v>32</v>
      </c>
      <c r="F3000" s="6">
        <v>15.0397</v>
      </c>
      <c r="G3000" s="6">
        <v>-1.5167529999999999E-2</v>
      </c>
      <c r="H3000" s="6">
        <f t="shared" si="829"/>
        <v>15.02453247</v>
      </c>
      <c r="I3000" s="6">
        <f t="shared" si="830"/>
        <v>16.899999999999999</v>
      </c>
      <c r="J3000" s="6">
        <f t="shared" si="831"/>
        <v>1.8754675299999981</v>
      </c>
      <c r="K3000" s="3">
        <f t="shared" si="839"/>
        <v>2.1433914628571529</v>
      </c>
      <c r="L3000" s="6">
        <f t="shared" si="832"/>
        <v>0</v>
      </c>
      <c r="M3000" s="6">
        <f t="shared" si="840"/>
        <v>213.11130265285715</v>
      </c>
      <c r="N3000" s="6">
        <f t="shared" si="841"/>
        <v>0.26792393285714411</v>
      </c>
      <c r="O3000" s="2">
        <f t="shared" si="833"/>
        <v>-0.26792393285714411</v>
      </c>
      <c r="P3000" s="2">
        <f t="shared" si="842"/>
        <v>31.732076067142856</v>
      </c>
      <c r="Q3000" s="2">
        <f t="shared" si="834"/>
        <v>17.167923932857143</v>
      </c>
      <c r="R3000" s="2">
        <f t="shared" si="843"/>
        <v>15.02453247</v>
      </c>
      <c r="S3000" s="2">
        <f t="shared" si="835"/>
        <v>2.1433914628571422</v>
      </c>
      <c r="T3000" s="2">
        <f t="shared" si="846"/>
        <v>0</v>
      </c>
      <c r="U3000" s="2">
        <f t="shared" si="836"/>
        <v>0</v>
      </c>
      <c r="V3000" t="str">
        <f t="shared" si="844"/>
        <v>N</v>
      </c>
      <c r="W3000" s="2">
        <f t="shared" si="845"/>
        <v>0</v>
      </c>
      <c r="X3000" s="2">
        <f t="shared" si="837"/>
        <v>0</v>
      </c>
      <c r="Y3000" s="2"/>
    </row>
    <row r="3001" spans="1:25" x14ac:dyDescent="0.2">
      <c r="A3001">
        <v>22</v>
      </c>
      <c r="B3001" s="1">
        <v>42860.916666659396</v>
      </c>
      <c r="C3001">
        <v>46.2</v>
      </c>
      <c r="D3001" s="15">
        <f t="shared" si="838"/>
        <v>46.2</v>
      </c>
      <c r="E3001">
        <v>32</v>
      </c>
      <c r="F3001" s="6">
        <v>15.0984</v>
      </c>
      <c r="G3001" s="6">
        <v>-1.5167529999999999E-2</v>
      </c>
      <c r="H3001" s="6">
        <f t="shared" si="829"/>
        <v>15.08323247</v>
      </c>
      <c r="I3001" s="6">
        <f t="shared" si="830"/>
        <v>14.200000000000003</v>
      </c>
      <c r="J3001" s="6">
        <f t="shared" si="831"/>
        <v>0</v>
      </c>
      <c r="K3001" s="3">
        <f t="shared" si="839"/>
        <v>0</v>
      </c>
      <c r="L3001" s="6">
        <f t="shared" si="832"/>
        <v>0.8832324699999976</v>
      </c>
      <c r="M3001" s="6">
        <f t="shared" si="840"/>
        <v>213.99453512285714</v>
      </c>
      <c r="N3001" s="6">
        <f t="shared" si="841"/>
        <v>0</v>
      </c>
      <c r="O3001" s="2">
        <f t="shared" si="833"/>
        <v>0</v>
      </c>
      <c r="P3001" s="2">
        <f t="shared" si="842"/>
        <v>32</v>
      </c>
      <c r="Q3001" s="2">
        <f t="shared" si="834"/>
        <v>14.200000000000003</v>
      </c>
      <c r="R3001" s="2">
        <f t="shared" si="843"/>
        <v>14.200000000000003</v>
      </c>
      <c r="S3001" s="2">
        <f t="shared" si="835"/>
        <v>0</v>
      </c>
      <c r="T3001" s="2">
        <f t="shared" si="846"/>
        <v>0.88323246999999583</v>
      </c>
      <c r="U3001" s="2">
        <f t="shared" si="836"/>
        <v>0</v>
      </c>
      <c r="V3001" t="str">
        <f t="shared" si="844"/>
        <v>N</v>
      </c>
      <c r="W3001" s="2">
        <f t="shared" si="845"/>
        <v>0</v>
      </c>
      <c r="X3001" s="2">
        <f t="shared" si="837"/>
        <v>0</v>
      </c>
      <c r="Y3001" s="2"/>
    </row>
    <row r="3002" spans="1:25" x14ac:dyDescent="0.2">
      <c r="A3002">
        <v>23</v>
      </c>
      <c r="B3002" s="1">
        <v>42860.95833332606</v>
      </c>
      <c r="C3002">
        <v>43</v>
      </c>
      <c r="D3002" s="15">
        <f t="shared" si="838"/>
        <v>43</v>
      </c>
      <c r="E3002">
        <v>32</v>
      </c>
      <c r="F3002" s="6">
        <v>15.0984</v>
      </c>
      <c r="G3002" s="6">
        <v>-1.5167529999999999E-2</v>
      </c>
      <c r="H3002" s="6">
        <f t="shared" si="829"/>
        <v>15.08323247</v>
      </c>
      <c r="I3002" s="6">
        <f t="shared" si="830"/>
        <v>11</v>
      </c>
      <c r="J3002" s="6">
        <f t="shared" si="831"/>
        <v>0</v>
      </c>
      <c r="K3002" s="3">
        <f t="shared" si="839"/>
        <v>0</v>
      </c>
      <c r="L3002" s="6">
        <f t="shared" si="832"/>
        <v>4.0832324700000004</v>
      </c>
      <c r="M3002" s="6">
        <f t="shared" si="840"/>
        <v>218.07776759285716</v>
      </c>
      <c r="N3002" s="6">
        <f t="shared" si="841"/>
        <v>0</v>
      </c>
      <c r="O3002" s="2">
        <f t="shared" si="833"/>
        <v>0</v>
      </c>
      <c r="P3002" s="2">
        <f t="shared" si="842"/>
        <v>32</v>
      </c>
      <c r="Q3002" s="2">
        <f t="shared" si="834"/>
        <v>11</v>
      </c>
      <c r="R3002" s="2">
        <f t="shared" si="843"/>
        <v>11</v>
      </c>
      <c r="S3002" s="2">
        <f t="shared" si="835"/>
        <v>0</v>
      </c>
      <c r="T3002" s="2">
        <f t="shared" si="846"/>
        <v>4.0832324700000129</v>
      </c>
      <c r="U3002" s="2">
        <f t="shared" si="836"/>
        <v>0</v>
      </c>
      <c r="V3002" t="str">
        <f t="shared" si="844"/>
        <v>N</v>
      </c>
      <c r="W3002" s="2">
        <f t="shared" si="845"/>
        <v>0</v>
      </c>
      <c r="X3002" s="2">
        <f t="shared" si="837"/>
        <v>0</v>
      </c>
      <c r="Y3002" s="2"/>
    </row>
    <row r="3003" spans="1:25" x14ac:dyDescent="0.2">
      <c r="A3003">
        <v>0</v>
      </c>
      <c r="B3003" s="1">
        <v>42860.999999992724</v>
      </c>
      <c r="C3003">
        <v>39.5</v>
      </c>
      <c r="D3003" s="15">
        <f t="shared" si="838"/>
        <v>39.5</v>
      </c>
      <c r="E3003">
        <v>32</v>
      </c>
      <c r="F3003" s="6">
        <v>15.0984</v>
      </c>
      <c r="G3003" s="6">
        <v>-1.5167529999999999E-2</v>
      </c>
      <c r="H3003" s="6">
        <f t="shared" si="829"/>
        <v>15.08323247</v>
      </c>
      <c r="I3003" s="6">
        <f t="shared" si="830"/>
        <v>7.5</v>
      </c>
      <c r="J3003" s="6">
        <f t="shared" si="831"/>
        <v>0</v>
      </c>
      <c r="K3003" s="3">
        <f t="shared" si="839"/>
        <v>0</v>
      </c>
      <c r="L3003" s="6">
        <f t="shared" si="832"/>
        <v>7.5832324700000004</v>
      </c>
      <c r="M3003" s="6">
        <f t="shared" si="840"/>
        <v>220</v>
      </c>
      <c r="N3003" s="6">
        <f t="shared" si="841"/>
        <v>5.6610000628571697</v>
      </c>
      <c r="O3003" s="2">
        <f t="shared" si="833"/>
        <v>-5.6610000628571697</v>
      </c>
      <c r="P3003" s="2">
        <f t="shared" si="842"/>
        <v>26.33899993714283</v>
      </c>
      <c r="Q3003" s="2">
        <f t="shared" si="834"/>
        <v>13.16100006285717</v>
      </c>
      <c r="R3003" s="2">
        <f t="shared" si="843"/>
        <v>13.16100006285717</v>
      </c>
      <c r="S3003" s="2">
        <f t="shared" si="835"/>
        <v>0</v>
      </c>
      <c r="T3003" s="2">
        <f t="shared" si="846"/>
        <v>1.9222324071428432</v>
      </c>
      <c r="U3003" s="2">
        <f t="shared" si="836"/>
        <v>0</v>
      </c>
      <c r="V3003" t="str">
        <f t="shared" si="844"/>
        <v>N</v>
      </c>
      <c r="W3003" s="2">
        <f t="shared" si="845"/>
        <v>0</v>
      </c>
      <c r="X3003" s="2">
        <f t="shared" si="837"/>
        <v>0</v>
      </c>
      <c r="Y3003" s="2"/>
    </row>
    <row r="3004" spans="1:25" x14ac:dyDescent="0.2">
      <c r="A3004">
        <v>1</v>
      </c>
      <c r="B3004" s="1">
        <v>42861.041666659388</v>
      </c>
      <c r="C3004">
        <v>37.1</v>
      </c>
      <c r="D3004" s="15">
        <f t="shared" si="838"/>
        <v>37.1</v>
      </c>
      <c r="E3004">
        <v>32</v>
      </c>
      <c r="F3004" s="6">
        <v>15.0984</v>
      </c>
      <c r="G3004" s="6">
        <v>-1.5167529999999999E-2</v>
      </c>
      <c r="H3004" s="6">
        <f t="shared" si="829"/>
        <v>15.08323247</v>
      </c>
      <c r="I3004" s="6">
        <f t="shared" si="830"/>
        <v>5.1000000000000014</v>
      </c>
      <c r="J3004" s="6">
        <f t="shared" si="831"/>
        <v>0</v>
      </c>
      <c r="K3004" s="3">
        <f t="shared" si="839"/>
        <v>0</v>
      </c>
      <c r="L3004" s="6">
        <f t="shared" si="832"/>
        <v>9.983232469999999</v>
      </c>
      <c r="M3004" s="6">
        <f t="shared" si="840"/>
        <v>220</v>
      </c>
      <c r="N3004" s="6">
        <f t="shared" si="841"/>
        <v>9.9832324699999901</v>
      </c>
      <c r="O3004" s="2">
        <f t="shared" si="833"/>
        <v>-9.9832324699999901</v>
      </c>
      <c r="P3004" s="2">
        <f t="shared" si="842"/>
        <v>22.01676753000001</v>
      </c>
      <c r="Q3004" s="2">
        <f t="shared" si="834"/>
        <v>15.083232469999992</v>
      </c>
      <c r="R3004" s="2">
        <f t="shared" si="843"/>
        <v>15.083232469999992</v>
      </c>
      <c r="S3004" s="2">
        <f t="shared" si="835"/>
        <v>0</v>
      </c>
      <c r="T3004" s="2">
        <f t="shared" si="846"/>
        <v>0</v>
      </c>
      <c r="U3004" s="2">
        <f t="shared" si="836"/>
        <v>0</v>
      </c>
      <c r="V3004" t="str">
        <f t="shared" si="844"/>
        <v>N</v>
      </c>
      <c r="W3004" s="2">
        <f t="shared" si="845"/>
        <v>0</v>
      </c>
      <c r="X3004" s="2">
        <f t="shared" si="837"/>
        <v>0</v>
      </c>
      <c r="Y3004" s="2"/>
    </row>
    <row r="3005" spans="1:25" x14ac:dyDescent="0.2">
      <c r="A3005">
        <v>2</v>
      </c>
      <c r="B3005" s="1">
        <v>42861.083333326053</v>
      </c>
      <c r="C3005">
        <v>34.700000000000003</v>
      </c>
      <c r="D3005" s="15">
        <f t="shared" si="838"/>
        <v>34.700000000000003</v>
      </c>
      <c r="E3005">
        <v>32</v>
      </c>
      <c r="F3005" s="6">
        <v>15.0984</v>
      </c>
      <c r="G3005" s="6">
        <v>-1.5167529999999999E-2</v>
      </c>
      <c r="H3005" s="6">
        <f t="shared" si="829"/>
        <v>15.08323247</v>
      </c>
      <c r="I3005" s="6">
        <f t="shared" si="830"/>
        <v>2.7000000000000028</v>
      </c>
      <c r="J3005" s="6">
        <f t="shared" si="831"/>
        <v>0</v>
      </c>
      <c r="K3005" s="3">
        <f t="shared" si="839"/>
        <v>0</v>
      </c>
      <c r="L3005" s="6">
        <f t="shared" si="832"/>
        <v>12.383232469999998</v>
      </c>
      <c r="M3005" s="6">
        <f t="shared" si="840"/>
        <v>220</v>
      </c>
      <c r="N3005" s="6">
        <f t="shared" si="841"/>
        <v>12.383232469999996</v>
      </c>
      <c r="O3005" s="2">
        <f t="shared" si="833"/>
        <v>-12.383232469999996</v>
      </c>
      <c r="P3005" s="2">
        <f t="shared" si="842"/>
        <v>19.616767530000004</v>
      </c>
      <c r="Q3005" s="2">
        <f t="shared" si="834"/>
        <v>15.083232469999999</v>
      </c>
      <c r="R3005" s="2">
        <f t="shared" si="843"/>
        <v>15.083232469999999</v>
      </c>
      <c r="S3005" s="2">
        <f t="shared" si="835"/>
        <v>0</v>
      </c>
      <c r="T3005" s="2">
        <f t="shared" si="846"/>
        <v>0</v>
      </c>
      <c r="U3005" s="2">
        <f t="shared" si="836"/>
        <v>0</v>
      </c>
      <c r="V3005" t="str">
        <f t="shared" si="844"/>
        <v>N</v>
      </c>
      <c r="W3005" s="2">
        <f t="shared" si="845"/>
        <v>0</v>
      </c>
      <c r="X3005" s="2">
        <f t="shared" si="837"/>
        <v>0</v>
      </c>
      <c r="Y3005" s="2"/>
    </row>
    <row r="3006" spans="1:25" x14ac:dyDescent="0.2">
      <c r="A3006">
        <v>3</v>
      </c>
      <c r="B3006" s="1">
        <v>42861.124999992717</v>
      </c>
      <c r="C3006">
        <v>33.700000000000003</v>
      </c>
      <c r="D3006" s="15">
        <f t="shared" si="838"/>
        <v>33.700000000000003</v>
      </c>
      <c r="E3006">
        <v>32</v>
      </c>
      <c r="F3006" s="6">
        <v>15.0984</v>
      </c>
      <c r="G3006" s="6">
        <v>-1.5167529999999999E-2</v>
      </c>
      <c r="H3006" s="6">
        <f t="shared" si="829"/>
        <v>15.08323247</v>
      </c>
      <c r="I3006" s="6">
        <f t="shared" si="830"/>
        <v>1.7000000000000028</v>
      </c>
      <c r="J3006" s="6">
        <f t="shared" si="831"/>
        <v>0</v>
      </c>
      <c r="K3006" s="3">
        <f t="shared" si="839"/>
        <v>0</v>
      </c>
      <c r="L3006" s="6">
        <f t="shared" si="832"/>
        <v>13.383232469999998</v>
      </c>
      <c r="M3006" s="6">
        <f t="shared" si="840"/>
        <v>220</v>
      </c>
      <c r="N3006" s="6">
        <f t="shared" si="841"/>
        <v>13.383232469999996</v>
      </c>
      <c r="O3006" s="2">
        <f t="shared" si="833"/>
        <v>-13.383232469999996</v>
      </c>
      <c r="P3006" s="2">
        <f t="shared" si="842"/>
        <v>18.616767530000004</v>
      </c>
      <c r="Q3006" s="2">
        <f t="shared" si="834"/>
        <v>15.083232469999999</v>
      </c>
      <c r="R3006" s="2">
        <f t="shared" si="843"/>
        <v>15.083232469999999</v>
      </c>
      <c r="S3006" s="2">
        <f t="shared" si="835"/>
        <v>0</v>
      </c>
      <c r="T3006" s="2">
        <f t="shared" si="846"/>
        <v>0</v>
      </c>
      <c r="U3006" s="2">
        <f t="shared" si="836"/>
        <v>0</v>
      </c>
      <c r="V3006" t="str">
        <f t="shared" si="844"/>
        <v>N</v>
      </c>
      <c r="W3006" s="2">
        <f t="shared" si="845"/>
        <v>0</v>
      </c>
      <c r="X3006" s="2">
        <f t="shared" si="837"/>
        <v>0</v>
      </c>
      <c r="Y3006" s="2"/>
    </row>
    <row r="3007" spans="1:25" x14ac:dyDescent="0.2">
      <c r="A3007">
        <v>4</v>
      </c>
      <c r="B3007" s="1">
        <v>42861.166666659381</v>
      </c>
      <c r="C3007">
        <v>33.6</v>
      </c>
      <c r="D3007" s="15">
        <f t="shared" si="838"/>
        <v>33.6</v>
      </c>
      <c r="E3007">
        <v>32</v>
      </c>
      <c r="F3007" s="6">
        <v>15.0984</v>
      </c>
      <c r="G3007" s="6">
        <v>-1.5167529999999999E-2</v>
      </c>
      <c r="H3007" s="6">
        <f t="shared" si="829"/>
        <v>15.08323247</v>
      </c>
      <c r="I3007" s="6">
        <f t="shared" si="830"/>
        <v>1.6000000000000014</v>
      </c>
      <c r="J3007" s="6">
        <f t="shared" si="831"/>
        <v>0</v>
      </c>
      <c r="K3007" s="3">
        <f t="shared" si="839"/>
        <v>0</v>
      </c>
      <c r="L3007" s="6">
        <f t="shared" si="832"/>
        <v>13.483232469999999</v>
      </c>
      <c r="M3007" s="6">
        <f t="shared" si="840"/>
        <v>220</v>
      </c>
      <c r="N3007" s="6">
        <f t="shared" si="841"/>
        <v>13.48323246999999</v>
      </c>
      <c r="O3007" s="2">
        <f t="shared" si="833"/>
        <v>-13.48323246999999</v>
      </c>
      <c r="P3007" s="2">
        <f t="shared" si="842"/>
        <v>18.51676753000001</v>
      </c>
      <c r="Q3007" s="2">
        <f t="shared" si="834"/>
        <v>15.083232469999992</v>
      </c>
      <c r="R3007" s="2">
        <f t="shared" si="843"/>
        <v>15.083232469999992</v>
      </c>
      <c r="S3007" s="2">
        <f t="shared" si="835"/>
        <v>0</v>
      </c>
      <c r="T3007" s="2">
        <f t="shared" si="846"/>
        <v>0</v>
      </c>
      <c r="U3007" s="2">
        <f t="shared" si="836"/>
        <v>0</v>
      </c>
      <c r="V3007" t="str">
        <f t="shared" si="844"/>
        <v>N</v>
      </c>
      <c r="W3007" s="2">
        <f t="shared" si="845"/>
        <v>0</v>
      </c>
      <c r="X3007" s="2">
        <f t="shared" si="837"/>
        <v>0</v>
      </c>
      <c r="Y3007" s="2"/>
    </row>
    <row r="3008" spans="1:25" x14ac:dyDescent="0.2">
      <c r="A3008">
        <v>5</v>
      </c>
      <c r="B3008" s="1">
        <v>42861.208333326045</v>
      </c>
      <c r="C3008">
        <v>35.200000000000003</v>
      </c>
      <c r="D3008" s="15">
        <f t="shared" si="838"/>
        <v>35.200000000000003</v>
      </c>
      <c r="E3008">
        <v>32</v>
      </c>
      <c r="F3008" s="6">
        <v>15.0984</v>
      </c>
      <c r="G3008" s="6">
        <v>-1.5167529999999999E-2</v>
      </c>
      <c r="H3008" s="6">
        <f t="shared" si="829"/>
        <v>15.08323247</v>
      </c>
      <c r="I3008" s="6">
        <f t="shared" si="830"/>
        <v>3.2000000000000028</v>
      </c>
      <c r="J3008" s="6">
        <f t="shared" si="831"/>
        <v>0</v>
      </c>
      <c r="K3008" s="3">
        <f t="shared" si="839"/>
        <v>0</v>
      </c>
      <c r="L3008" s="6">
        <f t="shared" si="832"/>
        <v>11.883232469999998</v>
      </c>
      <c r="M3008" s="6">
        <f t="shared" si="840"/>
        <v>220</v>
      </c>
      <c r="N3008" s="6">
        <f t="shared" si="841"/>
        <v>11.883232469999996</v>
      </c>
      <c r="O3008" s="2">
        <f t="shared" si="833"/>
        <v>-11.883232469999996</v>
      </c>
      <c r="P3008" s="2">
        <f t="shared" si="842"/>
        <v>20.116767530000004</v>
      </c>
      <c r="Q3008" s="2">
        <f t="shared" si="834"/>
        <v>15.083232469999999</v>
      </c>
      <c r="R3008" s="2">
        <f t="shared" si="843"/>
        <v>15.083232469999999</v>
      </c>
      <c r="S3008" s="2">
        <f t="shared" si="835"/>
        <v>0</v>
      </c>
      <c r="T3008" s="2">
        <f t="shared" si="846"/>
        <v>0</v>
      </c>
      <c r="U3008" s="2">
        <f t="shared" si="836"/>
        <v>0</v>
      </c>
      <c r="V3008" t="str">
        <f t="shared" si="844"/>
        <v>N</v>
      </c>
      <c r="W3008" s="2">
        <f t="shared" si="845"/>
        <v>0</v>
      </c>
      <c r="X3008" s="2">
        <f t="shared" si="837"/>
        <v>0</v>
      </c>
      <c r="Y3008" s="2"/>
    </row>
    <row r="3009" spans="1:25" x14ac:dyDescent="0.2">
      <c r="A3009">
        <v>6</v>
      </c>
      <c r="B3009" s="1">
        <v>42861.249999992709</v>
      </c>
      <c r="C3009">
        <v>35.4</v>
      </c>
      <c r="D3009" s="15">
        <f t="shared" si="838"/>
        <v>35.4</v>
      </c>
      <c r="E3009">
        <v>32</v>
      </c>
      <c r="F3009" s="6">
        <v>15.0984</v>
      </c>
      <c r="G3009" s="6">
        <v>1.0905000000000005E-3</v>
      </c>
      <c r="H3009" s="6">
        <f t="shared" si="829"/>
        <v>15.0994905</v>
      </c>
      <c r="I3009" s="6">
        <f t="shared" si="830"/>
        <v>3.3999999999999986</v>
      </c>
      <c r="J3009" s="6">
        <f t="shared" si="831"/>
        <v>0</v>
      </c>
      <c r="K3009" s="3">
        <f t="shared" si="839"/>
        <v>0</v>
      </c>
      <c r="L3009" s="6">
        <f t="shared" si="832"/>
        <v>11.699490500000001</v>
      </c>
      <c r="M3009" s="6">
        <f t="shared" si="840"/>
        <v>220</v>
      </c>
      <c r="N3009" s="6">
        <f t="shared" si="841"/>
        <v>11.699490499999996</v>
      </c>
      <c r="O3009" s="2">
        <f t="shared" si="833"/>
        <v>-11.699490499999996</v>
      </c>
      <c r="P3009" s="2">
        <f t="shared" si="842"/>
        <v>20.300509500000004</v>
      </c>
      <c r="Q3009" s="2">
        <f t="shared" si="834"/>
        <v>15.099490499999995</v>
      </c>
      <c r="R3009" s="2">
        <f t="shared" si="843"/>
        <v>15.099490499999995</v>
      </c>
      <c r="S3009" s="2">
        <f t="shared" si="835"/>
        <v>0</v>
      </c>
      <c r="T3009" s="2">
        <f t="shared" si="846"/>
        <v>0</v>
      </c>
      <c r="U3009" s="2">
        <f t="shared" si="836"/>
        <v>0</v>
      </c>
      <c r="V3009" t="str">
        <f t="shared" si="844"/>
        <v>N</v>
      </c>
      <c r="W3009" s="2">
        <f t="shared" si="845"/>
        <v>0</v>
      </c>
      <c r="X3009" s="2">
        <f t="shared" si="837"/>
        <v>0</v>
      </c>
      <c r="Y3009" s="2"/>
    </row>
    <row r="3010" spans="1:25" x14ac:dyDescent="0.2">
      <c r="A3010">
        <v>7</v>
      </c>
      <c r="B3010" s="1">
        <v>42861.291666659374</v>
      </c>
      <c r="C3010">
        <v>35.4</v>
      </c>
      <c r="D3010" s="15">
        <f t="shared" si="838"/>
        <v>35.4</v>
      </c>
      <c r="E3010">
        <v>32</v>
      </c>
      <c r="F3010" s="6">
        <v>15.0984</v>
      </c>
      <c r="G3010" s="6">
        <v>3.1992200000000004</v>
      </c>
      <c r="H3010" s="6">
        <f t="shared" si="829"/>
        <v>18.297620000000002</v>
      </c>
      <c r="I3010" s="6">
        <f t="shared" si="830"/>
        <v>3.3999999999999986</v>
      </c>
      <c r="J3010" s="6">
        <f t="shared" si="831"/>
        <v>0</v>
      </c>
      <c r="K3010" s="3">
        <f t="shared" si="839"/>
        <v>0</v>
      </c>
      <c r="L3010" s="6">
        <f t="shared" si="832"/>
        <v>14.897620000000003</v>
      </c>
      <c r="M3010" s="6">
        <f t="shared" si="840"/>
        <v>220</v>
      </c>
      <c r="N3010" s="6">
        <f t="shared" si="841"/>
        <v>14.897620000000018</v>
      </c>
      <c r="O3010" s="2">
        <f t="shared" si="833"/>
        <v>-14.897620000000018</v>
      </c>
      <c r="P3010" s="2">
        <f t="shared" si="842"/>
        <v>17.102379999999982</v>
      </c>
      <c r="Q3010" s="2">
        <f t="shared" si="834"/>
        <v>18.297620000000016</v>
      </c>
      <c r="R3010" s="2">
        <f t="shared" si="843"/>
        <v>18.297620000000016</v>
      </c>
      <c r="S3010" s="2">
        <f t="shared" si="835"/>
        <v>0</v>
      </c>
      <c r="T3010" s="2">
        <f t="shared" si="846"/>
        <v>0</v>
      </c>
      <c r="U3010" s="2">
        <f t="shared" si="836"/>
        <v>0</v>
      </c>
      <c r="V3010" t="str">
        <f t="shared" si="844"/>
        <v>N</v>
      </c>
      <c r="W3010" s="2">
        <f t="shared" si="845"/>
        <v>0</v>
      </c>
      <c r="X3010" s="2">
        <f t="shared" si="837"/>
        <v>0</v>
      </c>
      <c r="Y3010" s="2"/>
    </row>
    <row r="3011" spans="1:25" x14ac:dyDescent="0.2">
      <c r="A3011">
        <v>8</v>
      </c>
      <c r="B3011" s="1">
        <v>42861.333333326038</v>
      </c>
      <c r="C3011">
        <v>37.5</v>
      </c>
      <c r="D3011" s="15">
        <f t="shared" si="838"/>
        <v>37.5</v>
      </c>
      <c r="E3011">
        <v>32</v>
      </c>
      <c r="F3011" s="6">
        <v>14.858700000000001</v>
      </c>
      <c r="G3011" s="6">
        <v>10.47583</v>
      </c>
      <c r="H3011" s="6">
        <f t="shared" ref="H3011:H3074" si="847">(F3011+G3011)</f>
        <v>25.334530000000001</v>
      </c>
      <c r="I3011" s="6">
        <f t="shared" ref="I3011:I3074" si="848">IF((D3011-E3011)&gt;0,D3011-E3011,0)</f>
        <v>5.5</v>
      </c>
      <c r="J3011" s="6">
        <f t="shared" ref="J3011:J3074" si="849">IF((I3011-H3011)&gt;0, (I3011-H3011), (0))</f>
        <v>0</v>
      </c>
      <c r="K3011" s="3">
        <f t="shared" si="839"/>
        <v>0</v>
      </c>
      <c r="L3011" s="6">
        <f t="shared" ref="L3011:L3074" si="850">IF(J3011=0, H3011-I3011,0)</f>
        <v>19.834530000000001</v>
      </c>
      <c r="M3011" s="6">
        <f t="shared" si="840"/>
        <v>220</v>
      </c>
      <c r="N3011" s="6">
        <f t="shared" si="841"/>
        <v>19.834530000000001</v>
      </c>
      <c r="O3011" s="2">
        <f t="shared" ref="O3011:O3074" si="851">IF((N3011&lt;E3011-$AA$7),-N3011,$AA$7-E3011)</f>
        <v>-19.834530000000001</v>
      </c>
      <c r="P3011" s="2">
        <f t="shared" si="842"/>
        <v>12.165469999999999</v>
      </c>
      <c r="Q3011" s="2">
        <f t="shared" ref="Q3011:Q3074" si="852">D3011-P3011</f>
        <v>25.334530000000001</v>
      </c>
      <c r="R3011" s="2">
        <f t="shared" si="843"/>
        <v>25.334530000000001</v>
      </c>
      <c r="S3011" s="2">
        <f t="shared" ref="S3011:S3074" si="853">IF(Q3011-R3011&gt;0, Q3011-R3011, 0)</f>
        <v>0</v>
      </c>
      <c r="T3011" s="2">
        <f t="shared" si="846"/>
        <v>0</v>
      </c>
      <c r="U3011" s="2">
        <f t="shared" ref="U3011:U3074" si="854">N3011+O3011</f>
        <v>0</v>
      </c>
      <c r="V3011" t="str">
        <f t="shared" si="844"/>
        <v>Y</v>
      </c>
      <c r="W3011" s="2">
        <f t="shared" si="845"/>
        <v>0</v>
      </c>
      <c r="X3011" s="2">
        <f t="shared" ref="X3011:X3074" si="855">D3011- (P3011+R3011+S3011)</f>
        <v>0</v>
      </c>
      <c r="Y3011" s="2"/>
    </row>
    <row r="3012" spans="1:25" x14ac:dyDescent="0.2">
      <c r="A3012">
        <v>9</v>
      </c>
      <c r="B3012" s="1">
        <v>42861.374999992702</v>
      </c>
      <c r="C3012">
        <v>37.4</v>
      </c>
      <c r="D3012" s="15">
        <f t="shared" ref="D3012:D3075" si="856">C3012/$AA$4*$AA$5</f>
        <v>37.4</v>
      </c>
      <c r="E3012">
        <v>32</v>
      </c>
      <c r="F3012" s="6">
        <v>15.0984</v>
      </c>
      <c r="G3012" s="6">
        <v>14.179510000000001</v>
      </c>
      <c r="H3012" s="6">
        <f t="shared" si="847"/>
        <v>29.277909999999999</v>
      </c>
      <c r="I3012" s="6">
        <f t="shared" si="848"/>
        <v>5.3999999999999986</v>
      </c>
      <c r="J3012" s="6">
        <f t="shared" si="849"/>
        <v>0</v>
      </c>
      <c r="K3012" s="3">
        <f t="shared" ref="K3012:K3075" si="857">IF((M3011-M3012)&gt;0,M3011-M3012,0)</f>
        <v>0</v>
      </c>
      <c r="L3012" s="6">
        <f t="shared" si="850"/>
        <v>23.87791</v>
      </c>
      <c r="M3012" s="6">
        <f t="shared" ref="M3012:M3075" si="858">IF( (M3011-J3012/$AA$11+L3012)&gt;$AA$25, IF((M3011-J3012/$AA$11+L3012)&lt;$AA$9,(M3011-J3012/$AA$11+L3012),$AA$9), $AA$25)</f>
        <v>220</v>
      </c>
      <c r="N3012" s="6">
        <f t="shared" ref="N3012:N3075" si="859">IF(((M3011-J3012+L3012)-M3012)&gt;0,((M3011-J3012+L3012)-M3012),0)</f>
        <v>23.877909999999986</v>
      </c>
      <c r="O3012" s="2">
        <f t="shared" si="851"/>
        <v>-23.877909999999986</v>
      </c>
      <c r="P3012" s="2">
        <f t="shared" ref="P3012:P3075" si="860">E3012+O3012</f>
        <v>8.1220900000000142</v>
      </c>
      <c r="Q3012" s="2">
        <f t="shared" si="852"/>
        <v>29.277909999999984</v>
      </c>
      <c r="R3012" s="2">
        <f t="shared" ref="R3012:R3075" si="861">IF(Q3012&gt;H3012, H3012, Q3012)</f>
        <v>29.277909999999984</v>
      </c>
      <c r="S3012" s="2">
        <f t="shared" si="853"/>
        <v>0</v>
      </c>
      <c r="T3012" s="2">
        <f t="shared" si="846"/>
        <v>0</v>
      </c>
      <c r="U3012" s="2">
        <f t="shared" si="854"/>
        <v>0</v>
      </c>
      <c r="V3012" t="str">
        <f t="shared" ref="V3012:V3075" si="862">IF(AND(A3012&gt;7,A3012&lt;17), "Y", "N")</f>
        <v>Y</v>
      </c>
      <c r="W3012" s="2">
        <f t="shared" ref="W3012:W3075" si="863">IF(V3012="Y", U3012, 0)</f>
        <v>0</v>
      </c>
      <c r="X3012" s="2">
        <f t="shared" si="855"/>
        <v>0</v>
      </c>
      <c r="Y3012" s="2"/>
    </row>
    <row r="3013" spans="1:25" x14ac:dyDescent="0.2">
      <c r="A3013">
        <v>10</v>
      </c>
      <c r="B3013" s="1">
        <v>42861.416666659366</v>
      </c>
      <c r="C3013">
        <v>41</v>
      </c>
      <c r="D3013" s="15">
        <f t="shared" si="856"/>
        <v>41</v>
      </c>
      <c r="E3013">
        <v>32</v>
      </c>
      <c r="F3013" s="6">
        <v>15.0984</v>
      </c>
      <c r="G3013" s="6">
        <v>28.745900000000002</v>
      </c>
      <c r="H3013" s="6">
        <f t="shared" si="847"/>
        <v>43.844300000000004</v>
      </c>
      <c r="I3013" s="6">
        <f t="shared" si="848"/>
        <v>9</v>
      </c>
      <c r="J3013" s="6">
        <f t="shared" si="849"/>
        <v>0</v>
      </c>
      <c r="K3013" s="3">
        <f t="shared" si="857"/>
        <v>0</v>
      </c>
      <c r="L3013" s="6">
        <f t="shared" si="850"/>
        <v>34.844300000000004</v>
      </c>
      <c r="M3013" s="6">
        <f t="shared" si="858"/>
        <v>220</v>
      </c>
      <c r="N3013" s="6">
        <f t="shared" si="859"/>
        <v>34.844300000000004</v>
      </c>
      <c r="O3013" s="2">
        <f t="shared" si="851"/>
        <v>-32</v>
      </c>
      <c r="P3013" s="2">
        <f t="shared" si="860"/>
        <v>0</v>
      </c>
      <c r="Q3013" s="2">
        <f t="shared" si="852"/>
        <v>41</v>
      </c>
      <c r="R3013" s="2">
        <f t="shared" si="861"/>
        <v>41</v>
      </c>
      <c r="S3013" s="2">
        <f t="shared" si="853"/>
        <v>0</v>
      </c>
      <c r="T3013" s="2">
        <f t="shared" si="846"/>
        <v>0</v>
      </c>
      <c r="U3013" s="2">
        <f t="shared" si="854"/>
        <v>2.844300000000004</v>
      </c>
      <c r="V3013" t="str">
        <f t="shared" si="862"/>
        <v>Y</v>
      </c>
      <c r="W3013" s="2">
        <f t="shared" si="863"/>
        <v>2.844300000000004</v>
      </c>
      <c r="X3013" s="2">
        <f t="shared" si="855"/>
        <v>0</v>
      </c>
      <c r="Y3013" s="2"/>
    </row>
    <row r="3014" spans="1:25" x14ac:dyDescent="0.2">
      <c r="A3014">
        <v>11</v>
      </c>
      <c r="B3014" s="1">
        <v>42861.458333326031</v>
      </c>
      <c r="C3014">
        <v>41.1</v>
      </c>
      <c r="D3014" s="15">
        <f t="shared" si="856"/>
        <v>41.1</v>
      </c>
      <c r="E3014">
        <v>32</v>
      </c>
      <c r="F3014" s="6">
        <v>15.0984</v>
      </c>
      <c r="G3014" s="6">
        <v>17.219950000000001</v>
      </c>
      <c r="H3014" s="6">
        <f t="shared" si="847"/>
        <v>32.318350000000002</v>
      </c>
      <c r="I3014" s="6">
        <f t="shared" si="848"/>
        <v>9.1000000000000014</v>
      </c>
      <c r="J3014" s="6">
        <f t="shared" si="849"/>
        <v>0</v>
      </c>
      <c r="K3014" s="3">
        <f t="shared" si="857"/>
        <v>0</v>
      </c>
      <c r="L3014" s="6">
        <f t="shared" si="850"/>
        <v>23.218350000000001</v>
      </c>
      <c r="M3014" s="6">
        <f t="shared" si="858"/>
        <v>220</v>
      </c>
      <c r="N3014" s="6">
        <f t="shared" si="859"/>
        <v>23.218349999999987</v>
      </c>
      <c r="O3014" s="2">
        <f t="shared" si="851"/>
        <v>-23.218349999999987</v>
      </c>
      <c r="P3014" s="2">
        <f t="shared" si="860"/>
        <v>8.7816500000000133</v>
      </c>
      <c r="Q3014" s="2">
        <f t="shared" si="852"/>
        <v>32.318349999999988</v>
      </c>
      <c r="R3014" s="2">
        <f t="shared" si="861"/>
        <v>32.318349999999988</v>
      </c>
      <c r="S3014" s="2">
        <f t="shared" si="853"/>
        <v>0</v>
      </c>
      <c r="T3014" s="2">
        <f t="shared" si="846"/>
        <v>0</v>
      </c>
      <c r="U3014" s="2">
        <f t="shared" si="854"/>
        <v>0</v>
      </c>
      <c r="V3014" t="str">
        <f t="shared" si="862"/>
        <v>Y</v>
      </c>
      <c r="W3014" s="2">
        <f t="shared" si="863"/>
        <v>0</v>
      </c>
      <c r="X3014" s="2">
        <f t="shared" si="855"/>
        <v>0</v>
      </c>
      <c r="Y3014" s="2"/>
    </row>
    <row r="3015" spans="1:25" x14ac:dyDescent="0.2">
      <c r="A3015">
        <v>12</v>
      </c>
      <c r="B3015" s="1">
        <v>42861.499999992695</v>
      </c>
      <c r="C3015">
        <v>42.6</v>
      </c>
      <c r="D3015" s="15">
        <f t="shared" si="856"/>
        <v>42.6</v>
      </c>
      <c r="E3015">
        <v>32</v>
      </c>
      <c r="F3015" s="6">
        <v>15.0984</v>
      </c>
      <c r="G3015" s="6">
        <v>19.515940000000004</v>
      </c>
      <c r="H3015" s="6">
        <f t="shared" si="847"/>
        <v>34.614340000000006</v>
      </c>
      <c r="I3015" s="6">
        <f t="shared" si="848"/>
        <v>10.600000000000001</v>
      </c>
      <c r="J3015" s="6">
        <f t="shared" si="849"/>
        <v>0</v>
      </c>
      <c r="K3015" s="3">
        <f t="shared" si="857"/>
        <v>0</v>
      </c>
      <c r="L3015" s="6">
        <f t="shared" si="850"/>
        <v>24.014340000000004</v>
      </c>
      <c r="M3015" s="6">
        <f t="shared" si="858"/>
        <v>220</v>
      </c>
      <c r="N3015" s="6">
        <f t="shared" si="859"/>
        <v>24.014340000000004</v>
      </c>
      <c r="O3015" s="2">
        <f t="shared" si="851"/>
        <v>-24.014340000000004</v>
      </c>
      <c r="P3015" s="2">
        <f t="shared" si="860"/>
        <v>7.9856599999999958</v>
      </c>
      <c r="Q3015" s="2">
        <f t="shared" si="852"/>
        <v>34.614340000000006</v>
      </c>
      <c r="R3015" s="2">
        <f t="shared" si="861"/>
        <v>34.614340000000006</v>
      </c>
      <c r="S3015" s="2">
        <f t="shared" si="853"/>
        <v>0</v>
      </c>
      <c r="T3015" s="2">
        <f t="shared" si="846"/>
        <v>0</v>
      </c>
      <c r="U3015" s="2">
        <f t="shared" si="854"/>
        <v>0</v>
      </c>
      <c r="V3015" t="str">
        <f t="shared" si="862"/>
        <v>Y</v>
      </c>
      <c r="W3015" s="2">
        <f t="shared" si="863"/>
        <v>0</v>
      </c>
      <c r="X3015" s="2">
        <f t="shared" si="855"/>
        <v>0</v>
      </c>
      <c r="Y3015" s="2"/>
    </row>
    <row r="3016" spans="1:25" x14ac:dyDescent="0.2">
      <c r="A3016">
        <v>13</v>
      </c>
      <c r="B3016" s="1">
        <v>42861.541666659359</v>
      </c>
      <c r="C3016">
        <v>42.5</v>
      </c>
      <c r="D3016" s="15">
        <f t="shared" si="856"/>
        <v>42.5</v>
      </c>
      <c r="E3016">
        <v>32</v>
      </c>
      <c r="F3016" s="6">
        <v>15.0984</v>
      </c>
      <c r="G3016" s="6">
        <v>16.287040000000001</v>
      </c>
      <c r="H3016" s="6">
        <f t="shared" si="847"/>
        <v>31.385440000000003</v>
      </c>
      <c r="I3016" s="6">
        <f t="shared" si="848"/>
        <v>10.5</v>
      </c>
      <c r="J3016" s="6">
        <f t="shared" si="849"/>
        <v>0</v>
      </c>
      <c r="K3016" s="3">
        <f t="shared" si="857"/>
        <v>0</v>
      </c>
      <c r="L3016" s="6">
        <f t="shared" si="850"/>
        <v>20.885440000000003</v>
      </c>
      <c r="M3016" s="6">
        <f t="shared" si="858"/>
        <v>220</v>
      </c>
      <c r="N3016" s="6">
        <f t="shared" si="859"/>
        <v>20.885440000000017</v>
      </c>
      <c r="O3016" s="2">
        <f t="shared" si="851"/>
        <v>-20.885440000000017</v>
      </c>
      <c r="P3016" s="2">
        <f t="shared" si="860"/>
        <v>11.114559999999983</v>
      </c>
      <c r="Q3016" s="2">
        <f t="shared" si="852"/>
        <v>31.385440000000017</v>
      </c>
      <c r="R3016" s="2">
        <f t="shared" si="861"/>
        <v>31.385440000000017</v>
      </c>
      <c r="S3016" s="2">
        <f t="shared" si="853"/>
        <v>0</v>
      </c>
      <c r="T3016" s="2">
        <f t="shared" si="846"/>
        <v>0</v>
      </c>
      <c r="U3016" s="2">
        <f t="shared" si="854"/>
        <v>0</v>
      </c>
      <c r="V3016" t="str">
        <f t="shared" si="862"/>
        <v>Y</v>
      </c>
      <c r="W3016" s="2">
        <f t="shared" si="863"/>
        <v>0</v>
      </c>
      <c r="X3016" s="2">
        <f t="shared" si="855"/>
        <v>0</v>
      </c>
      <c r="Y3016" s="2"/>
    </row>
    <row r="3017" spans="1:25" x14ac:dyDescent="0.2">
      <c r="A3017">
        <v>14</v>
      </c>
      <c r="B3017" s="1">
        <v>42861.583333326023</v>
      </c>
      <c r="C3017">
        <v>40.700000000000003</v>
      </c>
      <c r="D3017" s="15">
        <f t="shared" si="856"/>
        <v>40.700000000000003</v>
      </c>
      <c r="E3017">
        <v>32</v>
      </c>
      <c r="F3017" s="6">
        <v>15.0984</v>
      </c>
      <c r="G3017" s="6">
        <v>14.795240000000002</v>
      </c>
      <c r="H3017" s="6">
        <f t="shared" si="847"/>
        <v>29.893640000000001</v>
      </c>
      <c r="I3017" s="6">
        <f t="shared" si="848"/>
        <v>8.7000000000000028</v>
      </c>
      <c r="J3017" s="6">
        <f t="shared" si="849"/>
        <v>0</v>
      </c>
      <c r="K3017" s="3">
        <f t="shared" si="857"/>
        <v>0</v>
      </c>
      <c r="L3017" s="6">
        <f t="shared" si="850"/>
        <v>21.193639999999998</v>
      </c>
      <c r="M3017" s="6">
        <f t="shared" si="858"/>
        <v>220</v>
      </c>
      <c r="N3017" s="6">
        <f t="shared" si="859"/>
        <v>21.193639999999988</v>
      </c>
      <c r="O3017" s="2">
        <f t="shared" si="851"/>
        <v>-21.193639999999988</v>
      </c>
      <c r="P3017" s="2">
        <f t="shared" si="860"/>
        <v>10.806360000000012</v>
      </c>
      <c r="Q3017" s="2">
        <f t="shared" si="852"/>
        <v>29.893639999999991</v>
      </c>
      <c r="R3017" s="2">
        <f t="shared" si="861"/>
        <v>29.893639999999991</v>
      </c>
      <c r="S3017" s="2">
        <f t="shared" si="853"/>
        <v>0</v>
      </c>
      <c r="T3017" s="2">
        <f t="shared" si="846"/>
        <v>0</v>
      </c>
      <c r="U3017" s="2">
        <f t="shared" si="854"/>
        <v>0</v>
      </c>
      <c r="V3017" t="str">
        <f t="shared" si="862"/>
        <v>Y</v>
      </c>
      <c r="W3017" s="2">
        <f t="shared" si="863"/>
        <v>0</v>
      </c>
      <c r="X3017" s="2">
        <f t="shared" si="855"/>
        <v>0</v>
      </c>
      <c r="Y3017" s="2"/>
    </row>
    <row r="3018" spans="1:25" x14ac:dyDescent="0.2">
      <c r="A3018">
        <v>15</v>
      </c>
      <c r="B3018" s="1">
        <v>42861.624999992688</v>
      </c>
      <c r="C3018">
        <v>42.4</v>
      </c>
      <c r="D3018" s="15">
        <f t="shared" si="856"/>
        <v>42.4</v>
      </c>
      <c r="E3018">
        <v>32</v>
      </c>
      <c r="F3018" s="6">
        <v>15.0984</v>
      </c>
      <c r="G3018" s="6">
        <v>15.53589</v>
      </c>
      <c r="H3018" s="6">
        <f t="shared" si="847"/>
        <v>30.63429</v>
      </c>
      <c r="I3018" s="6">
        <f t="shared" si="848"/>
        <v>10.399999999999999</v>
      </c>
      <c r="J3018" s="6">
        <f t="shared" si="849"/>
        <v>0</v>
      </c>
      <c r="K3018" s="3">
        <f t="shared" si="857"/>
        <v>0</v>
      </c>
      <c r="L3018" s="6">
        <f t="shared" si="850"/>
        <v>20.234290000000001</v>
      </c>
      <c r="M3018" s="6">
        <f t="shared" si="858"/>
        <v>220</v>
      </c>
      <c r="N3018" s="6">
        <f t="shared" si="859"/>
        <v>20.234289999999987</v>
      </c>
      <c r="O3018" s="2">
        <f t="shared" si="851"/>
        <v>-20.234289999999987</v>
      </c>
      <c r="P3018" s="2">
        <f t="shared" si="860"/>
        <v>11.765710000000013</v>
      </c>
      <c r="Q3018" s="2">
        <f t="shared" si="852"/>
        <v>30.634289999999986</v>
      </c>
      <c r="R3018" s="2">
        <f t="shared" si="861"/>
        <v>30.634289999999986</v>
      </c>
      <c r="S3018" s="2">
        <f t="shared" si="853"/>
        <v>0</v>
      </c>
      <c r="T3018" s="2">
        <f t="shared" ref="T3018:T3081" si="864">IF(Q3018-R3018&gt;0, 0, ABS(M3017-M3018))</f>
        <v>0</v>
      </c>
      <c r="U3018" s="2">
        <f t="shared" si="854"/>
        <v>0</v>
      </c>
      <c r="V3018" t="str">
        <f t="shared" si="862"/>
        <v>Y</v>
      </c>
      <c r="W3018" s="2">
        <f t="shared" si="863"/>
        <v>0</v>
      </c>
      <c r="X3018" s="2">
        <f t="shared" si="855"/>
        <v>0</v>
      </c>
      <c r="Y3018" s="2"/>
    </row>
    <row r="3019" spans="1:25" x14ac:dyDescent="0.2">
      <c r="A3019">
        <v>16</v>
      </c>
      <c r="B3019" s="1">
        <v>42861.666666659352</v>
      </c>
      <c r="C3019">
        <v>44.2</v>
      </c>
      <c r="D3019" s="15">
        <f t="shared" si="856"/>
        <v>44.2</v>
      </c>
      <c r="E3019">
        <v>32</v>
      </c>
      <c r="F3019" s="6">
        <v>15.0984</v>
      </c>
      <c r="G3019" s="6">
        <v>4.4905100000000004</v>
      </c>
      <c r="H3019" s="6">
        <f t="shared" si="847"/>
        <v>19.588909999999998</v>
      </c>
      <c r="I3019" s="6">
        <f t="shared" si="848"/>
        <v>12.200000000000003</v>
      </c>
      <c r="J3019" s="6">
        <f t="shared" si="849"/>
        <v>0</v>
      </c>
      <c r="K3019" s="3">
        <f t="shared" si="857"/>
        <v>0</v>
      </c>
      <c r="L3019" s="6">
        <f t="shared" si="850"/>
        <v>7.3889099999999956</v>
      </c>
      <c r="M3019" s="6">
        <f t="shared" si="858"/>
        <v>220</v>
      </c>
      <c r="N3019" s="6">
        <f t="shared" si="859"/>
        <v>7.3889100000000099</v>
      </c>
      <c r="O3019" s="2">
        <f t="shared" si="851"/>
        <v>-7.3889100000000099</v>
      </c>
      <c r="P3019" s="2">
        <f t="shared" si="860"/>
        <v>24.61108999999999</v>
      </c>
      <c r="Q3019" s="2">
        <f t="shared" si="852"/>
        <v>19.588910000000013</v>
      </c>
      <c r="R3019" s="2">
        <f t="shared" si="861"/>
        <v>19.588910000000013</v>
      </c>
      <c r="S3019" s="2">
        <f t="shared" si="853"/>
        <v>0</v>
      </c>
      <c r="T3019" s="2">
        <f t="shared" si="864"/>
        <v>0</v>
      </c>
      <c r="U3019" s="2">
        <f t="shared" si="854"/>
        <v>0</v>
      </c>
      <c r="V3019" t="str">
        <f t="shared" si="862"/>
        <v>Y</v>
      </c>
      <c r="W3019" s="2">
        <f t="shared" si="863"/>
        <v>0</v>
      </c>
      <c r="X3019" s="2">
        <f t="shared" si="855"/>
        <v>0</v>
      </c>
      <c r="Y3019" s="2"/>
    </row>
    <row r="3020" spans="1:25" x14ac:dyDescent="0.2">
      <c r="A3020">
        <v>17</v>
      </c>
      <c r="B3020" s="1">
        <v>42861.708333326016</v>
      </c>
      <c r="C3020">
        <v>44.1</v>
      </c>
      <c r="D3020" s="15">
        <f t="shared" si="856"/>
        <v>44.1</v>
      </c>
      <c r="E3020">
        <v>32</v>
      </c>
      <c r="F3020" s="6">
        <v>15.0984</v>
      </c>
      <c r="G3020" s="6">
        <v>0.82916900000000004</v>
      </c>
      <c r="H3020" s="6">
        <f t="shared" si="847"/>
        <v>15.927569</v>
      </c>
      <c r="I3020" s="6">
        <f t="shared" si="848"/>
        <v>12.100000000000001</v>
      </c>
      <c r="J3020" s="6">
        <f t="shared" si="849"/>
        <v>0</v>
      </c>
      <c r="K3020" s="3">
        <f t="shared" si="857"/>
        <v>0</v>
      </c>
      <c r="L3020" s="6">
        <f t="shared" si="850"/>
        <v>3.8275689999999987</v>
      </c>
      <c r="M3020" s="6">
        <f t="shared" si="858"/>
        <v>220</v>
      </c>
      <c r="N3020" s="6">
        <f t="shared" si="859"/>
        <v>3.8275690000000111</v>
      </c>
      <c r="O3020" s="2">
        <f t="shared" si="851"/>
        <v>-3.8275690000000111</v>
      </c>
      <c r="P3020" s="2">
        <f t="shared" si="860"/>
        <v>28.172430999999989</v>
      </c>
      <c r="Q3020" s="2">
        <f t="shared" si="852"/>
        <v>15.927569000000013</v>
      </c>
      <c r="R3020" s="2">
        <f t="shared" si="861"/>
        <v>15.927569000000013</v>
      </c>
      <c r="S3020" s="2">
        <f t="shared" si="853"/>
        <v>0</v>
      </c>
      <c r="T3020" s="2">
        <f t="shared" si="864"/>
        <v>0</v>
      </c>
      <c r="U3020" s="2">
        <f t="shared" si="854"/>
        <v>0</v>
      </c>
      <c r="V3020" t="str">
        <f t="shared" si="862"/>
        <v>N</v>
      </c>
      <c r="W3020" s="2">
        <f t="shared" si="863"/>
        <v>0</v>
      </c>
      <c r="X3020" s="2">
        <f t="shared" si="855"/>
        <v>0</v>
      </c>
      <c r="Y3020" s="2"/>
    </row>
    <row r="3021" spans="1:25" x14ac:dyDescent="0.2">
      <c r="A3021">
        <v>18</v>
      </c>
      <c r="B3021" s="1">
        <v>42861.74999999268</v>
      </c>
      <c r="C3021">
        <v>44.3</v>
      </c>
      <c r="D3021" s="15">
        <f t="shared" si="856"/>
        <v>44.3</v>
      </c>
      <c r="E3021">
        <v>32</v>
      </c>
      <c r="F3021" s="6">
        <v>13.212199999999999</v>
      </c>
      <c r="G3021" s="6">
        <v>-1.5167529999999999E-2</v>
      </c>
      <c r="H3021" s="6">
        <f t="shared" si="847"/>
        <v>13.19703247</v>
      </c>
      <c r="I3021" s="6">
        <f t="shared" si="848"/>
        <v>12.299999999999997</v>
      </c>
      <c r="J3021" s="6">
        <f t="shared" si="849"/>
        <v>0</v>
      </c>
      <c r="K3021" s="3">
        <f t="shared" si="857"/>
        <v>0</v>
      </c>
      <c r="L3021" s="6">
        <f t="shared" si="850"/>
        <v>0.89703247000000275</v>
      </c>
      <c r="M3021" s="6">
        <f t="shared" si="858"/>
        <v>220</v>
      </c>
      <c r="N3021" s="6">
        <f t="shared" si="859"/>
        <v>0.89703246999999919</v>
      </c>
      <c r="O3021" s="2">
        <f t="shared" si="851"/>
        <v>-0.89703246999999919</v>
      </c>
      <c r="P3021" s="2">
        <f t="shared" si="860"/>
        <v>31.102967530000001</v>
      </c>
      <c r="Q3021" s="2">
        <f t="shared" si="852"/>
        <v>13.197032469999996</v>
      </c>
      <c r="R3021" s="2">
        <f t="shared" si="861"/>
        <v>13.197032469999996</v>
      </c>
      <c r="S3021" s="2">
        <f t="shared" si="853"/>
        <v>0</v>
      </c>
      <c r="T3021" s="2">
        <f t="shared" si="864"/>
        <v>0</v>
      </c>
      <c r="U3021" s="2">
        <f t="shared" si="854"/>
        <v>0</v>
      </c>
      <c r="V3021" t="str">
        <f t="shared" si="862"/>
        <v>N</v>
      </c>
      <c r="W3021" s="2">
        <f t="shared" si="863"/>
        <v>0</v>
      </c>
      <c r="X3021" s="2">
        <f t="shared" si="855"/>
        <v>0</v>
      </c>
      <c r="Y3021" s="2"/>
    </row>
    <row r="3022" spans="1:25" x14ac:dyDescent="0.2">
      <c r="A3022">
        <v>19</v>
      </c>
      <c r="B3022" s="1">
        <v>42861.791666659345</v>
      </c>
      <c r="C3022">
        <v>45.3</v>
      </c>
      <c r="D3022" s="15">
        <f t="shared" si="856"/>
        <v>45.3</v>
      </c>
      <c r="E3022">
        <v>32</v>
      </c>
      <c r="F3022" s="6">
        <v>11.7363</v>
      </c>
      <c r="G3022" s="6">
        <v>-1.5167529999999999E-2</v>
      </c>
      <c r="H3022" s="6">
        <f t="shared" si="847"/>
        <v>11.721132470000001</v>
      </c>
      <c r="I3022" s="6">
        <f t="shared" si="848"/>
        <v>13.299999999999997</v>
      </c>
      <c r="J3022" s="6">
        <f t="shared" si="849"/>
        <v>1.5788675299999966</v>
      </c>
      <c r="K3022" s="3">
        <f t="shared" si="857"/>
        <v>1.8044200342856982</v>
      </c>
      <c r="L3022" s="6">
        <f t="shared" si="850"/>
        <v>0</v>
      </c>
      <c r="M3022" s="6">
        <f t="shared" si="858"/>
        <v>218.1955799657143</v>
      </c>
      <c r="N3022" s="6">
        <f t="shared" si="859"/>
        <v>0.22555250428570162</v>
      </c>
      <c r="O3022" s="2">
        <f t="shared" si="851"/>
        <v>-0.22555250428570162</v>
      </c>
      <c r="P3022" s="2">
        <f t="shared" si="860"/>
        <v>31.774447495714298</v>
      </c>
      <c r="Q3022" s="2">
        <f t="shared" si="852"/>
        <v>13.525552504285699</v>
      </c>
      <c r="R3022" s="2">
        <f t="shared" si="861"/>
        <v>11.721132470000001</v>
      </c>
      <c r="S3022" s="2">
        <f t="shared" si="853"/>
        <v>1.8044200342856982</v>
      </c>
      <c r="T3022" s="2">
        <f t="shared" si="864"/>
        <v>0</v>
      </c>
      <c r="U3022" s="2">
        <f t="shared" si="854"/>
        <v>0</v>
      </c>
      <c r="V3022" t="str">
        <f t="shared" si="862"/>
        <v>N</v>
      </c>
      <c r="W3022" s="2">
        <f t="shared" si="863"/>
        <v>0</v>
      </c>
      <c r="X3022" s="2">
        <f t="shared" si="855"/>
        <v>0</v>
      </c>
      <c r="Y3022" s="2"/>
    </row>
    <row r="3023" spans="1:25" x14ac:dyDescent="0.2">
      <c r="A3023">
        <v>20</v>
      </c>
      <c r="B3023" s="1">
        <v>42861.833333326009</v>
      </c>
      <c r="C3023">
        <v>47.4</v>
      </c>
      <c r="D3023" s="15">
        <f t="shared" si="856"/>
        <v>47.4</v>
      </c>
      <c r="E3023">
        <v>32</v>
      </c>
      <c r="F3023" s="6">
        <v>9.9400499999999994</v>
      </c>
      <c r="G3023" s="6">
        <v>-1.5167529999999999E-2</v>
      </c>
      <c r="H3023" s="6">
        <f t="shared" si="847"/>
        <v>9.92488247</v>
      </c>
      <c r="I3023" s="6">
        <f t="shared" si="848"/>
        <v>15.399999999999999</v>
      </c>
      <c r="J3023" s="6">
        <f t="shared" si="849"/>
        <v>5.4751175299999986</v>
      </c>
      <c r="K3023" s="3">
        <f t="shared" si="857"/>
        <v>6.2572771771428677</v>
      </c>
      <c r="L3023" s="6">
        <f t="shared" si="850"/>
        <v>0</v>
      </c>
      <c r="M3023" s="6">
        <f t="shared" si="858"/>
        <v>211.93830278857143</v>
      </c>
      <c r="N3023" s="6">
        <f t="shared" si="859"/>
        <v>0.78215964714286201</v>
      </c>
      <c r="O3023" s="2">
        <f t="shared" si="851"/>
        <v>-0.78215964714286201</v>
      </c>
      <c r="P3023" s="2">
        <f t="shared" si="860"/>
        <v>31.217840352857138</v>
      </c>
      <c r="Q3023" s="2">
        <f t="shared" si="852"/>
        <v>16.182159647142861</v>
      </c>
      <c r="R3023" s="2">
        <f t="shared" si="861"/>
        <v>9.92488247</v>
      </c>
      <c r="S3023" s="2">
        <f t="shared" si="853"/>
        <v>6.2572771771428606</v>
      </c>
      <c r="T3023" s="2">
        <f t="shared" si="864"/>
        <v>0</v>
      </c>
      <c r="U3023" s="2">
        <f t="shared" si="854"/>
        <v>0</v>
      </c>
      <c r="V3023" t="str">
        <f t="shared" si="862"/>
        <v>N</v>
      </c>
      <c r="W3023" s="2">
        <f t="shared" si="863"/>
        <v>0</v>
      </c>
      <c r="X3023" s="2">
        <f t="shared" si="855"/>
        <v>0</v>
      </c>
      <c r="Y3023" s="2"/>
    </row>
    <row r="3024" spans="1:25" x14ac:dyDescent="0.2">
      <c r="A3024">
        <v>21</v>
      </c>
      <c r="B3024" s="1">
        <v>42861.874999992673</v>
      </c>
      <c r="C3024">
        <v>47.1</v>
      </c>
      <c r="D3024" s="15">
        <f t="shared" si="856"/>
        <v>47.1</v>
      </c>
      <c r="E3024">
        <v>32</v>
      </c>
      <c r="F3024" s="6">
        <v>9.4712499999999995</v>
      </c>
      <c r="G3024" s="6">
        <v>-1.5167529999999999E-2</v>
      </c>
      <c r="H3024" s="6">
        <f t="shared" si="847"/>
        <v>9.4560824700000001</v>
      </c>
      <c r="I3024" s="6">
        <f t="shared" si="848"/>
        <v>15.100000000000001</v>
      </c>
      <c r="J3024" s="6">
        <f t="shared" si="849"/>
        <v>5.6439175300000013</v>
      </c>
      <c r="K3024" s="3">
        <f t="shared" si="857"/>
        <v>6.4501914628571342</v>
      </c>
      <c r="L3024" s="6">
        <f t="shared" si="850"/>
        <v>0</v>
      </c>
      <c r="M3024" s="6">
        <f t="shared" si="858"/>
        <v>205.4881113257143</v>
      </c>
      <c r="N3024" s="6">
        <f t="shared" si="859"/>
        <v>0.80627393285712401</v>
      </c>
      <c r="O3024" s="2">
        <f t="shared" si="851"/>
        <v>-0.80627393285712401</v>
      </c>
      <c r="P3024" s="2">
        <f t="shared" si="860"/>
        <v>31.193726067142876</v>
      </c>
      <c r="Q3024" s="2">
        <f t="shared" si="852"/>
        <v>15.906273932857125</v>
      </c>
      <c r="R3024" s="2">
        <f t="shared" si="861"/>
        <v>9.4560824700000001</v>
      </c>
      <c r="S3024" s="2">
        <f t="shared" si="853"/>
        <v>6.4501914628571253</v>
      </c>
      <c r="T3024" s="2">
        <f t="shared" si="864"/>
        <v>0</v>
      </c>
      <c r="U3024" s="2">
        <f t="shared" si="854"/>
        <v>0</v>
      </c>
      <c r="V3024" t="str">
        <f t="shared" si="862"/>
        <v>N</v>
      </c>
      <c r="W3024" s="2">
        <f t="shared" si="863"/>
        <v>0</v>
      </c>
      <c r="X3024" s="2">
        <f t="shared" si="855"/>
        <v>0</v>
      </c>
      <c r="Y3024" s="2"/>
    </row>
    <row r="3025" spans="1:25" x14ac:dyDescent="0.2">
      <c r="A3025">
        <v>22</v>
      </c>
      <c r="B3025" s="1">
        <v>42861.916666659337</v>
      </c>
      <c r="C3025">
        <v>45.5</v>
      </c>
      <c r="D3025" s="15">
        <f t="shared" si="856"/>
        <v>45.5</v>
      </c>
      <c r="E3025">
        <v>32</v>
      </c>
      <c r="F3025" s="6">
        <v>11.4695</v>
      </c>
      <c r="G3025" s="6">
        <v>-1.5167529999999999E-2</v>
      </c>
      <c r="H3025" s="6">
        <f t="shared" si="847"/>
        <v>11.454332470000001</v>
      </c>
      <c r="I3025" s="6">
        <f t="shared" si="848"/>
        <v>13.5</v>
      </c>
      <c r="J3025" s="6">
        <f t="shared" si="849"/>
        <v>2.0456675299999993</v>
      </c>
      <c r="K3025" s="3">
        <f t="shared" si="857"/>
        <v>2.3379057485714156</v>
      </c>
      <c r="L3025" s="6">
        <f t="shared" si="850"/>
        <v>0</v>
      </c>
      <c r="M3025" s="6">
        <f t="shared" si="858"/>
        <v>203.15020557714288</v>
      </c>
      <c r="N3025" s="6">
        <f t="shared" si="859"/>
        <v>0.29223821857141274</v>
      </c>
      <c r="O3025" s="2">
        <f t="shared" si="851"/>
        <v>-0.29223821857141274</v>
      </c>
      <c r="P3025" s="2">
        <f t="shared" si="860"/>
        <v>31.707761781428587</v>
      </c>
      <c r="Q3025" s="2">
        <f t="shared" si="852"/>
        <v>13.792238218571413</v>
      </c>
      <c r="R3025" s="2">
        <f t="shared" si="861"/>
        <v>11.454332470000001</v>
      </c>
      <c r="S3025" s="2">
        <f t="shared" si="853"/>
        <v>2.3379057485714121</v>
      </c>
      <c r="T3025" s="2">
        <f t="shared" si="864"/>
        <v>0</v>
      </c>
      <c r="U3025" s="2">
        <f t="shared" si="854"/>
        <v>0</v>
      </c>
      <c r="V3025" t="str">
        <f t="shared" si="862"/>
        <v>N</v>
      </c>
      <c r="W3025" s="2">
        <f t="shared" si="863"/>
        <v>0</v>
      </c>
      <c r="X3025" s="2">
        <f t="shared" si="855"/>
        <v>0</v>
      </c>
      <c r="Y3025" s="2"/>
    </row>
    <row r="3026" spans="1:25" x14ac:dyDescent="0.2">
      <c r="A3026">
        <v>23</v>
      </c>
      <c r="B3026" s="1">
        <v>42861.958333326002</v>
      </c>
      <c r="C3026">
        <v>43.4</v>
      </c>
      <c r="D3026" s="15">
        <f t="shared" si="856"/>
        <v>43.4</v>
      </c>
      <c r="E3026">
        <v>32</v>
      </c>
      <c r="F3026" s="6">
        <v>7.9492000000000003</v>
      </c>
      <c r="G3026" s="6">
        <v>-1.5167529999999999E-2</v>
      </c>
      <c r="H3026" s="6">
        <f t="shared" si="847"/>
        <v>7.93403247</v>
      </c>
      <c r="I3026" s="6">
        <f t="shared" si="848"/>
        <v>11.399999999999999</v>
      </c>
      <c r="J3026" s="6">
        <f t="shared" si="849"/>
        <v>3.4659675299999986</v>
      </c>
      <c r="K3026" s="3">
        <f t="shared" si="857"/>
        <v>3.9611057485714412</v>
      </c>
      <c r="L3026" s="6">
        <f t="shared" si="850"/>
        <v>0</v>
      </c>
      <c r="M3026" s="6">
        <f t="shared" si="858"/>
        <v>199.18909982857144</v>
      </c>
      <c r="N3026" s="6">
        <f t="shared" si="859"/>
        <v>0.4951382185714408</v>
      </c>
      <c r="O3026" s="2">
        <f t="shared" si="851"/>
        <v>-0.4951382185714408</v>
      </c>
      <c r="P3026" s="2">
        <f t="shared" si="860"/>
        <v>31.504861781428559</v>
      </c>
      <c r="Q3026" s="2">
        <f t="shared" si="852"/>
        <v>11.895138218571439</v>
      </c>
      <c r="R3026" s="2">
        <f t="shared" si="861"/>
        <v>7.93403247</v>
      </c>
      <c r="S3026" s="2">
        <f t="shared" si="853"/>
        <v>3.9611057485714394</v>
      </c>
      <c r="T3026" s="2">
        <f t="shared" si="864"/>
        <v>0</v>
      </c>
      <c r="U3026" s="2">
        <f t="shared" si="854"/>
        <v>0</v>
      </c>
      <c r="V3026" t="str">
        <f t="shared" si="862"/>
        <v>N</v>
      </c>
      <c r="W3026" s="2">
        <f t="shared" si="863"/>
        <v>0</v>
      </c>
      <c r="X3026" s="2">
        <f t="shared" si="855"/>
        <v>0</v>
      </c>
      <c r="Y3026" s="2"/>
    </row>
    <row r="3027" spans="1:25" x14ac:dyDescent="0.2">
      <c r="A3027">
        <v>0</v>
      </c>
      <c r="B3027" s="1">
        <v>42861.999999992666</v>
      </c>
      <c r="C3027">
        <v>36.5</v>
      </c>
      <c r="D3027" s="15">
        <f t="shared" si="856"/>
        <v>36.5</v>
      </c>
      <c r="E3027">
        <v>32</v>
      </c>
      <c r="F3027" s="6">
        <v>8.5078099999999992</v>
      </c>
      <c r="G3027" s="6">
        <v>-1.5167529999999999E-2</v>
      </c>
      <c r="H3027" s="6">
        <f t="shared" si="847"/>
        <v>8.4926424699999998</v>
      </c>
      <c r="I3027" s="6">
        <f t="shared" si="848"/>
        <v>4.5</v>
      </c>
      <c r="J3027" s="6">
        <f t="shared" si="849"/>
        <v>0</v>
      </c>
      <c r="K3027" s="3">
        <f t="shared" si="857"/>
        <v>0</v>
      </c>
      <c r="L3027" s="6">
        <f t="shared" si="850"/>
        <v>3.9926424699999998</v>
      </c>
      <c r="M3027" s="6">
        <f t="shared" si="858"/>
        <v>203.18174229857144</v>
      </c>
      <c r="N3027" s="6">
        <f t="shared" si="859"/>
        <v>0</v>
      </c>
      <c r="O3027" s="2">
        <f t="shared" si="851"/>
        <v>0</v>
      </c>
      <c r="P3027" s="2">
        <f t="shared" si="860"/>
        <v>32</v>
      </c>
      <c r="Q3027" s="2">
        <f t="shared" si="852"/>
        <v>4.5</v>
      </c>
      <c r="R3027" s="2">
        <f t="shared" si="861"/>
        <v>4.5</v>
      </c>
      <c r="S3027" s="2">
        <f t="shared" si="853"/>
        <v>0</v>
      </c>
      <c r="T3027" s="2">
        <f t="shared" si="864"/>
        <v>3.9926424699999927</v>
      </c>
      <c r="U3027" s="2">
        <f t="shared" si="854"/>
        <v>0</v>
      </c>
      <c r="V3027" t="str">
        <f t="shared" si="862"/>
        <v>N</v>
      </c>
      <c r="W3027" s="2">
        <f t="shared" si="863"/>
        <v>0</v>
      </c>
      <c r="X3027" s="2">
        <f t="shared" si="855"/>
        <v>0</v>
      </c>
      <c r="Y3027" s="2"/>
    </row>
    <row r="3028" spans="1:25" x14ac:dyDescent="0.2">
      <c r="A3028">
        <v>1</v>
      </c>
      <c r="B3028" s="1">
        <v>42862.04166665933</v>
      </c>
      <c r="C3028">
        <v>36.4</v>
      </c>
      <c r="D3028" s="15">
        <f t="shared" si="856"/>
        <v>36.4</v>
      </c>
      <c r="E3028">
        <v>32</v>
      </c>
      <c r="F3028" s="6">
        <v>8.3914899999999992</v>
      </c>
      <c r="G3028" s="6">
        <v>-1.5167529999999999E-2</v>
      </c>
      <c r="H3028" s="6">
        <f t="shared" si="847"/>
        <v>8.3763224699999999</v>
      </c>
      <c r="I3028" s="6">
        <f t="shared" si="848"/>
        <v>4.3999999999999986</v>
      </c>
      <c r="J3028" s="6">
        <f t="shared" si="849"/>
        <v>0</v>
      </c>
      <c r="K3028" s="3">
        <f t="shared" si="857"/>
        <v>0</v>
      </c>
      <c r="L3028" s="6">
        <f t="shared" si="850"/>
        <v>3.9763224700000013</v>
      </c>
      <c r="M3028" s="6">
        <f t="shared" si="858"/>
        <v>207.15806476857145</v>
      </c>
      <c r="N3028" s="6">
        <f t="shared" si="859"/>
        <v>0</v>
      </c>
      <c r="O3028" s="2">
        <f t="shared" si="851"/>
        <v>0</v>
      </c>
      <c r="P3028" s="2">
        <f t="shared" si="860"/>
        <v>32</v>
      </c>
      <c r="Q3028" s="2">
        <f t="shared" si="852"/>
        <v>4.3999999999999986</v>
      </c>
      <c r="R3028" s="2">
        <f t="shared" si="861"/>
        <v>4.3999999999999986</v>
      </c>
      <c r="S3028" s="2">
        <f t="shared" si="853"/>
        <v>0</v>
      </c>
      <c r="T3028" s="2">
        <f t="shared" si="864"/>
        <v>3.9763224700000137</v>
      </c>
      <c r="U3028" s="2">
        <f t="shared" si="854"/>
        <v>0</v>
      </c>
      <c r="V3028" t="str">
        <f t="shared" si="862"/>
        <v>N</v>
      </c>
      <c r="W3028" s="2">
        <f t="shared" si="863"/>
        <v>0</v>
      </c>
      <c r="X3028" s="2">
        <f t="shared" si="855"/>
        <v>0</v>
      </c>
      <c r="Y3028" s="2"/>
    </row>
    <row r="3029" spans="1:25" x14ac:dyDescent="0.2">
      <c r="A3029">
        <v>2</v>
      </c>
      <c r="B3029" s="1">
        <v>42862.083333325994</v>
      </c>
      <c r="C3029">
        <v>34.299999999999997</v>
      </c>
      <c r="D3029" s="15">
        <f t="shared" si="856"/>
        <v>34.299999999999997</v>
      </c>
      <c r="E3029">
        <v>32</v>
      </c>
      <c r="F3029" s="6">
        <v>9.2023100000000007</v>
      </c>
      <c r="G3029" s="6">
        <v>-1.5167529999999999E-2</v>
      </c>
      <c r="H3029" s="6">
        <f t="shared" si="847"/>
        <v>9.1871424700000013</v>
      </c>
      <c r="I3029" s="6">
        <f t="shared" si="848"/>
        <v>2.2999999999999972</v>
      </c>
      <c r="J3029" s="6">
        <f t="shared" si="849"/>
        <v>0</v>
      </c>
      <c r="K3029" s="3">
        <f t="shared" si="857"/>
        <v>0</v>
      </c>
      <c r="L3029" s="6">
        <f t="shared" si="850"/>
        <v>6.8871424700000041</v>
      </c>
      <c r="M3029" s="6">
        <f t="shared" si="858"/>
        <v>214.04520723857146</v>
      </c>
      <c r="N3029" s="6">
        <f t="shared" si="859"/>
        <v>0</v>
      </c>
      <c r="O3029" s="2">
        <f t="shared" si="851"/>
        <v>0</v>
      </c>
      <c r="P3029" s="2">
        <f t="shared" si="860"/>
        <v>32</v>
      </c>
      <c r="Q3029" s="2">
        <f t="shared" si="852"/>
        <v>2.2999999999999972</v>
      </c>
      <c r="R3029" s="2">
        <f t="shared" si="861"/>
        <v>2.2999999999999972</v>
      </c>
      <c r="S3029" s="2">
        <f t="shared" si="853"/>
        <v>0</v>
      </c>
      <c r="T3029" s="2">
        <f t="shared" si="864"/>
        <v>6.8871424700000148</v>
      </c>
      <c r="U3029" s="2">
        <f t="shared" si="854"/>
        <v>0</v>
      </c>
      <c r="V3029" t="str">
        <f t="shared" si="862"/>
        <v>N</v>
      </c>
      <c r="W3029" s="2">
        <f t="shared" si="863"/>
        <v>0</v>
      </c>
      <c r="X3029" s="2">
        <f t="shared" si="855"/>
        <v>0</v>
      </c>
      <c r="Y3029" s="2"/>
    </row>
    <row r="3030" spans="1:25" x14ac:dyDescent="0.2">
      <c r="A3030">
        <v>3</v>
      </c>
      <c r="B3030" s="1">
        <v>42862.124999992659</v>
      </c>
      <c r="C3030">
        <v>33.5</v>
      </c>
      <c r="D3030" s="15">
        <f t="shared" si="856"/>
        <v>33.5</v>
      </c>
      <c r="E3030">
        <v>32</v>
      </c>
      <c r="F3030" s="6">
        <v>10.250400000000001</v>
      </c>
      <c r="G3030" s="6">
        <v>-1.5167529999999999E-2</v>
      </c>
      <c r="H3030" s="6">
        <f t="shared" si="847"/>
        <v>10.235232470000001</v>
      </c>
      <c r="I3030" s="6">
        <f t="shared" si="848"/>
        <v>1.5</v>
      </c>
      <c r="J3030" s="6">
        <f t="shared" si="849"/>
        <v>0</v>
      </c>
      <c r="K3030" s="3">
        <f t="shared" si="857"/>
        <v>0</v>
      </c>
      <c r="L3030" s="6">
        <f t="shared" si="850"/>
        <v>8.7352324700000015</v>
      </c>
      <c r="M3030" s="6">
        <f t="shared" si="858"/>
        <v>220</v>
      </c>
      <c r="N3030" s="6">
        <f t="shared" si="859"/>
        <v>2.7804397085714641</v>
      </c>
      <c r="O3030" s="2">
        <f t="shared" si="851"/>
        <v>-2.7804397085714641</v>
      </c>
      <c r="P3030" s="2">
        <f t="shared" si="860"/>
        <v>29.219560291428536</v>
      </c>
      <c r="Q3030" s="2">
        <f t="shared" si="852"/>
        <v>4.2804397085714641</v>
      </c>
      <c r="R3030" s="2">
        <f t="shared" si="861"/>
        <v>4.2804397085714641</v>
      </c>
      <c r="S3030" s="2">
        <f t="shared" si="853"/>
        <v>0</v>
      </c>
      <c r="T3030" s="2">
        <f t="shared" si="864"/>
        <v>5.9547927614285356</v>
      </c>
      <c r="U3030" s="2">
        <f t="shared" si="854"/>
        <v>0</v>
      </c>
      <c r="V3030" t="str">
        <f t="shared" si="862"/>
        <v>N</v>
      </c>
      <c r="W3030" s="2">
        <f t="shared" si="863"/>
        <v>0</v>
      </c>
      <c r="X3030" s="2">
        <f t="shared" si="855"/>
        <v>0</v>
      </c>
      <c r="Y3030" s="2"/>
    </row>
    <row r="3031" spans="1:25" x14ac:dyDescent="0.2">
      <c r="A3031">
        <v>4</v>
      </c>
      <c r="B3031" s="1">
        <v>42862.166666659323</v>
      </c>
      <c r="C3031">
        <v>32.700000000000003</v>
      </c>
      <c r="D3031" s="15">
        <f t="shared" si="856"/>
        <v>32.700000000000003</v>
      </c>
      <c r="E3031">
        <v>32</v>
      </c>
      <c r="F3031" s="6">
        <v>5.4645599999999996</v>
      </c>
      <c r="G3031" s="6">
        <v>-1.5167529999999999E-2</v>
      </c>
      <c r="H3031" s="6">
        <f t="shared" si="847"/>
        <v>5.4493924699999994</v>
      </c>
      <c r="I3031" s="6">
        <f t="shared" si="848"/>
        <v>0.70000000000000284</v>
      </c>
      <c r="J3031" s="6">
        <f t="shared" si="849"/>
        <v>0</v>
      </c>
      <c r="K3031" s="3">
        <f t="shared" si="857"/>
        <v>0</v>
      </c>
      <c r="L3031" s="6">
        <f t="shared" si="850"/>
        <v>4.7493924699999965</v>
      </c>
      <c r="M3031" s="6">
        <f t="shared" si="858"/>
        <v>220</v>
      </c>
      <c r="N3031" s="6">
        <f t="shared" si="859"/>
        <v>4.7493924700000036</v>
      </c>
      <c r="O3031" s="2">
        <f t="shared" si="851"/>
        <v>-4.7493924700000036</v>
      </c>
      <c r="P3031" s="2">
        <f t="shared" si="860"/>
        <v>27.250607529999996</v>
      </c>
      <c r="Q3031" s="2">
        <f t="shared" si="852"/>
        <v>5.4493924700000065</v>
      </c>
      <c r="R3031" s="2">
        <f t="shared" si="861"/>
        <v>5.4493924699999994</v>
      </c>
      <c r="S3031" s="2">
        <f t="shared" si="853"/>
        <v>7.1054273576010019E-15</v>
      </c>
      <c r="T3031" s="2">
        <f t="shared" si="864"/>
        <v>0</v>
      </c>
      <c r="U3031" s="2">
        <f t="shared" si="854"/>
        <v>0</v>
      </c>
      <c r="V3031" t="str">
        <f t="shared" si="862"/>
        <v>N</v>
      </c>
      <c r="W3031" s="2">
        <f t="shared" si="863"/>
        <v>0</v>
      </c>
      <c r="X3031" s="2">
        <f t="shared" si="855"/>
        <v>0</v>
      </c>
      <c r="Y3031" s="2"/>
    </row>
    <row r="3032" spans="1:25" x14ac:dyDescent="0.2">
      <c r="A3032">
        <v>5</v>
      </c>
      <c r="B3032" s="1">
        <v>42862.208333325987</v>
      </c>
      <c r="C3032">
        <v>32.299999999999997</v>
      </c>
      <c r="D3032" s="15">
        <f t="shared" si="856"/>
        <v>32.299999999999997</v>
      </c>
      <c r="E3032">
        <v>32</v>
      </c>
      <c r="F3032" s="6">
        <v>5.5901899999999998</v>
      </c>
      <c r="G3032" s="6">
        <v>-1.5167529999999999E-2</v>
      </c>
      <c r="H3032" s="6">
        <f t="shared" si="847"/>
        <v>5.5750224699999995</v>
      </c>
      <c r="I3032" s="6">
        <f t="shared" si="848"/>
        <v>0.29999999999999716</v>
      </c>
      <c r="J3032" s="6">
        <f t="shared" si="849"/>
        <v>0</v>
      </c>
      <c r="K3032" s="3">
        <f t="shared" si="857"/>
        <v>0</v>
      </c>
      <c r="L3032" s="6">
        <f t="shared" si="850"/>
        <v>5.2750224700000024</v>
      </c>
      <c r="M3032" s="6">
        <f t="shared" si="858"/>
        <v>220</v>
      </c>
      <c r="N3032" s="6">
        <f t="shared" si="859"/>
        <v>5.2750224700000103</v>
      </c>
      <c r="O3032" s="2">
        <f t="shared" si="851"/>
        <v>-5.2750224700000103</v>
      </c>
      <c r="P3032" s="2">
        <f t="shared" si="860"/>
        <v>26.72497752999999</v>
      </c>
      <c r="Q3032" s="2">
        <f t="shared" si="852"/>
        <v>5.5750224700000075</v>
      </c>
      <c r="R3032" s="2">
        <f t="shared" si="861"/>
        <v>5.5750224699999995</v>
      </c>
      <c r="S3032" s="2">
        <f t="shared" si="853"/>
        <v>7.9936057773011271E-15</v>
      </c>
      <c r="T3032" s="2">
        <f t="shared" si="864"/>
        <v>0</v>
      </c>
      <c r="U3032" s="2">
        <f t="shared" si="854"/>
        <v>0</v>
      </c>
      <c r="V3032" t="str">
        <f t="shared" si="862"/>
        <v>N</v>
      </c>
      <c r="W3032" s="2">
        <f t="shared" si="863"/>
        <v>0</v>
      </c>
      <c r="X3032" s="2">
        <f t="shared" si="855"/>
        <v>0</v>
      </c>
      <c r="Y3032" s="2"/>
    </row>
    <row r="3033" spans="1:25" x14ac:dyDescent="0.2">
      <c r="A3033">
        <v>6</v>
      </c>
      <c r="B3033" s="1">
        <v>42862.249999992651</v>
      </c>
      <c r="C3033">
        <v>31.8</v>
      </c>
      <c r="D3033" s="15">
        <f t="shared" si="856"/>
        <v>31.8</v>
      </c>
      <c r="E3033">
        <v>32</v>
      </c>
      <c r="F3033" s="6">
        <v>5.5846799999999996</v>
      </c>
      <c r="G3033" s="6">
        <v>1.5828411700000002</v>
      </c>
      <c r="H3033" s="6">
        <f t="shared" si="847"/>
        <v>7.1675211699999997</v>
      </c>
      <c r="I3033" s="6">
        <f t="shared" si="848"/>
        <v>0</v>
      </c>
      <c r="J3033" s="6">
        <f t="shared" si="849"/>
        <v>0</v>
      </c>
      <c r="K3033" s="3">
        <f t="shared" si="857"/>
        <v>0</v>
      </c>
      <c r="L3033" s="6">
        <f t="shared" si="850"/>
        <v>7.1675211699999997</v>
      </c>
      <c r="M3033" s="6">
        <f t="shared" si="858"/>
        <v>220</v>
      </c>
      <c r="N3033" s="6">
        <f t="shared" si="859"/>
        <v>7.1675211699999863</v>
      </c>
      <c r="O3033" s="2">
        <f t="shared" si="851"/>
        <v>-7.1675211699999863</v>
      </c>
      <c r="P3033" s="2">
        <f t="shared" si="860"/>
        <v>24.832478830000014</v>
      </c>
      <c r="Q3033" s="2">
        <f t="shared" si="852"/>
        <v>6.9675211699999871</v>
      </c>
      <c r="R3033" s="2">
        <f t="shared" si="861"/>
        <v>6.9675211699999871</v>
      </c>
      <c r="S3033" s="2">
        <f t="shared" si="853"/>
        <v>0</v>
      </c>
      <c r="T3033" s="2">
        <f t="shared" si="864"/>
        <v>0</v>
      </c>
      <c r="U3033" s="2">
        <f t="shared" si="854"/>
        <v>0</v>
      </c>
      <c r="V3033" t="str">
        <f t="shared" si="862"/>
        <v>N</v>
      </c>
      <c r="W3033" s="2">
        <f t="shared" si="863"/>
        <v>0</v>
      </c>
      <c r="X3033" s="2">
        <f t="shared" si="855"/>
        <v>0</v>
      </c>
      <c r="Y3033" s="2"/>
    </row>
    <row r="3034" spans="1:25" x14ac:dyDescent="0.2">
      <c r="A3034">
        <v>7</v>
      </c>
      <c r="B3034" s="1">
        <v>42862.291666659316</v>
      </c>
      <c r="C3034">
        <v>32.4</v>
      </c>
      <c r="D3034" s="15">
        <f t="shared" si="856"/>
        <v>32.4</v>
      </c>
      <c r="E3034">
        <v>32</v>
      </c>
      <c r="F3034" s="6">
        <v>4.3899999999999997</v>
      </c>
      <c r="G3034" s="6">
        <v>7.0040711700000005</v>
      </c>
      <c r="H3034" s="6">
        <f t="shared" si="847"/>
        <v>11.39407117</v>
      </c>
      <c r="I3034" s="6">
        <f t="shared" si="848"/>
        <v>0.39999999999999858</v>
      </c>
      <c r="J3034" s="6">
        <f t="shared" si="849"/>
        <v>0</v>
      </c>
      <c r="K3034" s="3">
        <f t="shared" si="857"/>
        <v>0</v>
      </c>
      <c r="L3034" s="6">
        <f t="shared" si="850"/>
        <v>10.994071170000002</v>
      </c>
      <c r="M3034" s="6">
        <f t="shared" si="858"/>
        <v>220</v>
      </c>
      <c r="N3034" s="6">
        <f t="shared" si="859"/>
        <v>10.994071170000012</v>
      </c>
      <c r="O3034" s="2">
        <f t="shared" si="851"/>
        <v>-10.994071170000012</v>
      </c>
      <c r="P3034" s="2">
        <f t="shared" si="860"/>
        <v>21.005928829999988</v>
      </c>
      <c r="Q3034" s="2">
        <f t="shared" si="852"/>
        <v>11.394071170000011</v>
      </c>
      <c r="R3034" s="2">
        <f t="shared" si="861"/>
        <v>11.394071170000011</v>
      </c>
      <c r="S3034" s="2">
        <f t="shared" si="853"/>
        <v>0</v>
      </c>
      <c r="T3034" s="2">
        <f t="shared" si="864"/>
        <v>0</v>
      </c>
      <c r="U3034" s="2">
        <f t="shared" si="854"/>
        <v>0</v>
      </c>
      <c r="V3034" t="str">
        <f t="shared" si="862"/>
        <v>N</v>
      </c>
      <c r="W3034" s="2">
        <f t="shared" si="863"/>
        <v>0</v>
      </c>
      <c r="X3034" s="2">
        <f t="shared" si="855"/>
        <v>0</v>
      </c>
      <c r="Y3034" s="2"/>
    </row>
    <row r="3035" spans="1:25" x14ac:dyDescent="0.2">
      <c r="A3035">
        <v>8</v>
      </c>
      <c r="B3035" s="1">
        <v>42862.33333332598</v>
      </c>
      <c r="C3035">
        <v>33.5</v>
      </c>
      <c r="D3035" s="15">
        <f t="shared" si="856"/>
        <v>33.5</v>
      </c>
      <c r="E3035">
        <v>32</v>
      </c>
      <c r="F3035" s="6">
        <v>4.7392899999999996</v>
      </c>
      <c r="G3035" s="6">
        <v>12.40288</v>
      </c>
      <c r="H3035" s="6">
        <f t="shared" si="847"/>
        <v>17.14217</v>
      </c>
      <c r="I3035" s="6">
        <f t="shared" si="848"/>
        <v>1.5</v>
      </c>
      <c r="J3035" s="6">
        <f t="shared" si="849"/>
        <v>0</v>
      </c>
      <c r="K3035" s="3">
        <f t="shared" si="857"/>
        <v>0</v>
      </c>
      <c r="L3035" s="6">
        <f t="shared" si="850"/>
        <v>15.64217</v>
      </c>
      <c r="M3035" s="6">
        <f t="shared" si="858"/>
        <v>220</v>
      </c>
      <c r="N3035" s="6">
        <f t="shared" si="859"/>
        <v>15.642169999999993</v>
      </c>
      <c r="O3035" s="2">
        <f t="shared" si="851"/>
        <v>-15.642169999999993</v>
      </c>
      <c r="P3035" s="2">
        <f t="shared" si="860"/>
        <v>16.357830000000007</v>
      </c>
      <c r="Q3035" s="2">
        <f t="shared" si="852"/>
        <v>17.142169999999993</v>
      </c>
      <c r="R3035" s="2">
        <f t="shared" si="861"/>
        <v>17.142169999999993</v>
      </c>
      <c r="S3035" s="2">
        <f t="shared" si="853"/>
        <v>0</v>
      </c>
      <c r="T3035" s="2">
        <f t="shared" si="864"/>
        <v>0</v>
      </c>
      <c r="U3035" s="2">
        <f t="shared" si="854"/>
        <v>0</v>
      </c>
      <c r="V3035" t="str">
        <f t="shared" si="862"/>
        <v>Y</v>
      </c>
      <c r="W3035" s="2">
        <f t="shared" si="863"/>
        <v>0</v>
      </c>
      <c r="X3035" s="2">
        <f t="shared" si="855"/>
        <v>0</v>
      </c>
      <c r="Y3035" s="2"/>
    </row>
    <row r="3036" spans="1:25" x14ac:dyDescent="0.2">
      <c r="A3036">
        <v>9</v>
      </c>
      <c r="B3036" s="1">
        <v>42862.374999992644</v>
      </c>
      <c r="C3036">
        <v>39.299999999999997</v>
      </c>
      <c r="D3036" s="15">
        <f t="shared" si="856"/>
        <v>39.299999999999997</v>
      </c>
      <c r="E3036">
        <v>32</v>
      </c>
      <c r="F3036" s="6">
        <v>8.81508</v>
      </c>
      <c r="G3036" s="6">
        <v>21.179042999999997</v>
      </c>
      <c r="H3036" s="6">
        <f t="shared" si="847"/>
        <v>29.994122999999995</v>
      </c>
      <c r="I3036" s="6">
        <f t="shared" si="848"/>
        <v>7.2999999999999972</v>
      </c>
      <c r="J3036" s="6">
        <f t="shared" si="849"/>
        <v>0</v>
      </c>
      <c r="K3036" s="3">
        <f t="shared" si="857"/>
        <v>0</v>
      </c>
      <c r="L3036" s="6">
        <f t="shared" si="850"/>
        <v>22.694122999999998</v>
      </c>
      <c r="M3036" s="6">
        <f t="shared" si="858"/>
        <v>220</v>
      </c>
      <c r="N3036" s="6">
        <f t="shared" si="859"/>
        <v>22.69412299999999</v>
      </c>
      <c r="O3036" s="2">
        <f t="shared" si="851"/>
        <v>-22.69412299999999</v>
      </c>
      <c r="P3036" s="2">
        <f t="shared" si="860"/>
        <v>9.3058770000000095</v>
      </c>
      <c r="Q3036" s="2">
        <f t="shared" si="852"/>
        <v>29.994122999999988</v>
      </c>
      <c r="R3036" s="2">
        <f t="shared" si="861"/>
        <v>29.994122999999988</v>
      </c>
      <c r="S3036" s="2">
        <f t="shared" si="853"/>
        <v>0</v>
      </c>
      <c r="T3036" s="2">
        <f t="shared" si="864"/>
        <v>0</v>
      </c>
      <c r="U3036" s="2">
        <f t="shared" si="854"/>
        <v>0</v>
      </c>
      <c r="V3036" t="str">
        <f t="shared" si="862"/>
        <v>Y</v>
      </c>
      <c r="W3036" s="2">
        <f t="shared" si="863"/>
        <v>0</v>
      </c>
      <c r="X3036" s="2">
        <f t="shared" si="855"/>
        <v>0</v>
      </c>
      <c r="Y3036" s="2"/>
    </row>
    <row r="3037" spans="1:25" x14ac:dyDescent="0.2">
      <c r="A3037">
        <v>10</v>
      </c>
      <c r="B3037" s="1">
        <v>42862.416666659308</v>
      </c>
      <c r="C3037">
        <v>33.200000000000003</v>
      </c>
      <c r="D3037" s="15">
        <f t="shared" si="856"/>
        <v>33.200000000000003</v>
      </c>
      <c r="E3037">
        <v>32</v>
      </c>
      <c r="F3037" s="6">
        <v>6.8689900000000002</v>
      </c>
      <c r="G3037" s="6">
        <v>10.983563999999999</v>
      </c>
      <c r="H3037" s="6">
        <f t="shared" si="847"/>
        <v>17.852553999999998</v>
      </c>
      <c r="I3037" s="6">
        <f t="shared" si="848"/>
        <v>1.2000000000000028</v>
      </c>
      <c r="J3037" s="6">
        <f t="shared" si="849"/>
        <v>0</v>
      </c>
      <c r="K3037" s="3">
        <f t="shared" si="857"/>
        <v>0</v>
      </c>
      <c r="L3037" s="6">
        <f t="shared" si="850"/>
        <v>16.652553999999995</v>
      </c>
      <c r="M3037" s="6">
        <f t="shared" si="858"/>
        <v>220</v>
      </c>
      <c r="N3037" s="6">
        <f t="shared" si="859"/>
        <v>16.652554000000009</v>
      </c>
      <c r="O3037" s="2">
        <f t="shared" si="851"/>
        <v>-16.652554000000009</v>
      </c>
      <c r="P3037" s="2">
        <f t="shared" si="860"/>
        <v>15.347445999999991</v>
      </c>
      <c r="Q3037" s="2">
        <f t="shared" si="852"/>
        <v>17.852554000000012</v>
      </c>
      <c r="R3037" s="2">
        <f t="shared" si="861"/>
        <v>17.852554000000012</v>
      </c>
      <c r="S3037" s="2">
        <f t="shared" si="853"/>
        <v>0</v>
      </c>
      <c r="T3037" s="2">
        <f t="shared" si="864"/>
        <v>0</v>
      </c>
      <c r="U3037" s="2">
        <f t="shared" si="854"/>
        <v>0</v>
      </c>
      <c r="V3037" t="str">
        <f t="shared" si="862"/>
        <v>Y</v>
      </c>
      <c r="W3037" s="2">
        <f t="shared" si="863"/>
        <v>0</v>
      </c>
      <c r="X3037" s="2">
        <f t="shared" si="855"/>
        <v>0</v>
      </c>
      <c r="Y3037" s="2"/>
    </row>
    <row r="3038" spans="1:25" x14ac:dyDescent="0.2">
      <c r="A3038">
        <v>11</v>
      </c>
      <c r="B3038" s="1">
        <v>42862.458333325972</v>
      </c>
      <c r="C3038">
        <v>40.299999999999997</v>
      </c>
      <c r="D3038" s="15">
        <f t="shared" si="856"/>
        <v>40.299999999999997</v>
      </c>
      <c r="E3038">
        <v>32</v>
      </c>
      <c r="F3038" s="6">
        <v>8.9442500000000003</v>
      </c>
      <c r="G3038" s="6">
        <v>32.716799999999999</v>
      </c>
      <c r="H3038" s="6">
        <f t="shared" si="847"/>
        <v>41.661050000000003</v>
      </c>
      <c r="I3038" s="6">
        <f t="shared" si="848"/>
        <v>8.2999999999999972</v>
      </c>
      <c r="J3038" s="6">
        <f t="shared" si="849"/>
        <v>0</v>
      </c>
      <c r="K3038" s="3">
        <f t="shared" si="857"/>
        <v>0</v>
      </c>
      <c r="L3038" s="6">
        <f t="shared" si="850"/>
        <v>33.361050000000006</v>
      </c>
      <c r="M3038" s="6">
        <f t="shared" si="858"/>
        <v>220</v>
      </c>
      <c r="N3038" s="6">
        <f t="shared" si="859"/>
        <v>33.361050000000006</v>
      </c>
      <c r="O3038" s="2">
        <f t="shared" si="851"/>
        <v>-32</v>
      </c>
      <c r="P3038" s="2">
        <f t="shared" si="860"/>
        <v>0</v>
      </c>
      <c r="Q3038" s="2">
        <f t="shared" si="852"/>
        <v>40.299999999999997</v>
      </c>
      <c r="R3038" s="2">
        <f t="shared" si="861"/>
        <v>40.299999999999997</v>
      </c>
      <c r="S3038" s="2">
        <f t="shared" si="853"/>
        <v>0</v>
      </c>
      <c r="T3038" s="2">
        <f t="shared" si="864"/>
        <v>0</v>
      </c>
      <c r="U3038" s="2">
        <f t="shared" si="854"/>
        <v>1.3610500000000059</v>
      </c>
      <c r="V3038" t="str">
        <f t="shared" si="862"/>
        <v>Y</v>
      </c>
      <c r="W3038" s="2">
        <f t="shared" si="863"/>
        <v>1.3610500000000059</v>
      </c>
      <c r="X3038" s="2">
        <f t="shared" si="855"/>
        <v>0</v>
      </c>
      <c r="Y3038" s="2"/>
    </row>
    <row r="3039" spans="1:25" x14ac:dyDescent="0.2">
      <c r="A3039">
        <v>12</v>
      </c>
      <c r="B3039" s="1">
        <v>42862.499999992637</v>
      </c>
      <c r="C3039">
        <v>36.9</v>
      </c>
      <c r="D3039" s="15">
        <f t="shared" si="856"/>
        <v>36.9</v>
      </c>
      <c r="E3039">
        <v>32</v>
      </c>
      <c r="F3039" s="6">
        <v>6.1596799999999998</v>
      </c>
      <c r="G3039" s="6">
        <v>25.16827</v>
      </c>
      <c r="H3039" s="6">
        <f t="shared" si="847"/>
        <v>31.327950000000001</v>
      </c>
      <c r="I3039" s="6">
        <f t="shared" si="848"/>
        <v>4.8999999999999986</v>
      </c>
      <c r="J3039" s="6">
        <f t="shared" si="849"/>
        <v>0</v>
      </c>
      <c r="K3039" s="3">
        <f t="shared" si="857"/>
        <v>0</v>
      </c>
      <c r="L3039" s="6">
        <f t="shared" si="850"/>
        <v>26.427950000000003</v>
      </c>
      <c r="M3039" s="6">
        <f t="shared" si="858"/>
        <v>220</v>
      </c>
      <c r="N3039" s="6">
        <f t="shared" si="859"/>
        <v>26.42795000000001</v>
      </c>
      <c r="O3039" s="2">
        <f t="shared" si="851"/>
        <v>-26.42795000000001</v>
      </c>
      <c r="P3039" s="2">
        <f t="shared" si="860"/>
        <v>5.5720499999999902</v>
      </c>
      <c r="Q3039" s="2">
        <f t="shared" si="852"/>
        <v>31.327950000000008</v>
      </c>
      <c r="R3039" s="2">
        <f t="shared" si="861"/>
        <v>31.327950000000008</v>
      </c>
      <c r="S3039" s="2">
        <f t="shared" si="853"/>
        <v>0</v>
      </c>
      <c r="T3039" s="2">
        <f t="shared" si="864"/>
        <v>0</v>
      </c>
      <c r="U3039" s="2">
        <f t="shared" si="854"/>
        <v>0</v>
      </c>
      <c r="V3039" t="str">
        <f t="shared" si="862"/>
        <v>Y</v>
      </c>
      <c r="W3039" s="2">
        <f t="shared" si="863"/>
        <v>0</v>
      </c>
      <c r="X3039" s="2">
        <f t="shared" si="855"/>
        <v>0</v>
      </c>
      <c r="Y3039" s="2"/>
    </row>
    <row r="3040" spans="1:25" x14ac:dyDescent="0.2">
      <c r="A3040">
        <v>13</v>
      </c>
      <c r="B3040" s="1">
        <v>42862.541666659301</v>
      </c>
      <c r="C3040">
        <v>41.1</v>
      </c>
      <c r="D3040" s="15">
        <f t="shared" si="856"/>
        <v>41.1</v>
      </c>
      <c r="E3040">
        <v>32</v>
      </c>
      <c r="F3040" s="6">
        <v>9.5415899999999993</v>
      </c>
      <c r="G3040" s="6">
        <v>20.605880000000003</v>
      </c>
      <c r="H3040" s="6">
        <f t="shared" si="847"/>
        <v>30.147470000000002</v>
      </c>
      <c r="I3040" s="6">
        <f t="shared" si="848"/>
        <v>9.1000000000000014</v>
      </c>
      <c r="J3040" s="6">
        <f t="shared" si="849"/>
        <v>0</v>
      </c>
      <c r="K3040" s="3">
        <f t="shared" si="857"/>
        <v>0</v>
      </c>
      <c r="L3040" s="6">
        <f t="shared" si="850"/>
        <v>21.047470000000001</v>
      </c>
      <c r="M3040" s="6">
        <f t="shared" si="858"/>
        <v>220</v>
      </c>
      <c r="N3040" s="6">
        <f t="shared" si="859"/>
        <v>21.047470000000004</v>
      </c>
      <c r="O3040" s="2">
        <f t="shared" si="851"/>
        <v>-21.047470000000004</v>
      </c>
      <c r="P3040" s="2">
        <f t="shared" si="860"/>
        <v>10.952529999999996</v>
      </c>
      <c r="Q3040" s="2">
        <f t="shared" si="852"/>
        <v>30.147470000000006</v>
      </c>
      <c r="R3040" s="2">
        <f t="shared" si="861"/>
        <v>30.147470000000006</v>
      </c>
      <c r="S3040" s="2">
        <f t="shared" si="853"/>
        <v>0</v>
      </c>
      <c r="T3040" s="2">
        <f t="shared" si="864"/>
        <v>0</v>
      </c>
      <c r="U3040" s="2">
        <f t="shared" si="854"/>
        <v>0</v>
      </c>
      <c r="V3040" t="str">
        <f t="shared" si="862"/>
        <v>Y</v>
      </c>
      <c r="W3040" s="2">
        <f t="shared" si="863"/>
        <v>0</v>
      </c>
      <c r="X3040" s="2">
        <f t="shared" si="855"/>
        <v>0</v>
      </c>
      <c r="Y3040" s="2"/>
    </row>
    <row r="3041" spans="1:25" x14ac:dyDescent="0.2">
      <c r="A3041">
        <v>14</v>
      </c>
      <c r="B3041" s="1">
        <v>42862.583333325965</v>
      </c>
      <c r="C3041">
        <v>41.6</v>
      </c>
      <c r="D3041" s="15">
        <f t="shared" si="856"/>
        <v>41.6</v>
      </c>
      <c r="E3041">
        <v>32</v>
      </c>
      <c r="F3041" s="6">
        <v>7.0268800000000002</v>
      </c>
      <c r="G3041" s="6">
        <v>32.813049999999997</v>
      </c>
      <c r="H3041" s="6">
        <f t="shared" si="847"/>
        <v>39.839929999999995</v>
      </c>
      <c r="I3041" s="6">
        <f t="shared" si="848"/>
        <v>9.6000000000000014</v>
      </c>
      <c r="J3041" s="6">
        <f t="shared" si="849"/>
        <v>0</v>
      </c>
      <c r="K3041" s="3">
        <f t="shared" si="857"/>
        <v>0</v>
      </c>
      <c r="L3041" s="6">
        <f t="shared" si="850"/>
        <v>30.239929999999994</v>
      </c>
      <c r="M3041" s="6">
        <f t="shared" si="858"/>
        <v>220</v>
      </c>
      <c r="N3041" s="6">
        <f t="shared" si="859"/>
        <v>30.239929999999987</v>
      </c>
      <c r="O3041" s="2">
        <f t="shared" si="851"/>
        <v>-30.239929999999987</v>
      </c>
      <c r="P3041" s="2">
        <f t="shared" si="860"/>
        <v>1.7600700000000131</v>
      </c>
      <c r="Q3041" s="2">
        <f t="shared" si="852"/>
        <v>39.839929999999988</v>
      </c>
      <c r="R3041" s="2">
        <f t="shared" si="861"/>
        <v>39.839929999999988</v>
      </c>
      <c r="S3041" s="2">
        <f t="shared" si="853"/>
        <v>0</v>
      </c>
      <c r="T3041" s="2">
        <f t="shared" si="864"/>
        <v>0</v>
      </c>
      <c r="U3041" s="2">
        <f t="shared" si="854"/>
        <v>0</v>
      </c>
      <c r="V3041" t="str">
        <f t="shared" si="862"/>
        <v>Y</v>
      </c>
      <c r="W3041" s="2">
        <f t="shared" si="863"/>
        <v>0</v>
      </c>
      <c r="X3041" s="2">
        <f t="shared" si="855"/>
        <v>0</v>
      </c>
      <c r="Y3041" s="2"/>
    </row>
    <row r="3042" spans="1:25" x14ac:dyDescent="0.2">
      <c r="A3042">
        <v>15</v>
      </c>
      <c r="B3042" s="1">
        <v>42862.624999992629</v>
      </c>
      <c r="C3042">
        <v>42</v>
      </c>
      <c r="D3042" s="15">
        <f t="shared" si="856"/>
        <v>42</v>
      </c>
      <c r="E3042">
        <v>32</v>
      </c>
      <c r="F3042" s="6">
        <v>5.9947600000000003</v>
      </c>
      <c r="G3042" s="6">
        <v>24.38863117</v>
      </c>
      <c r="H3042" s="6">
        <f t="shared" si="847"/>
        <v>30.383391169999999</v>
      </c>
      <c r="I3042" s="6">
        <f t="shared" si="848"/>
        <v>10</v>
      </c>
      <c r="J3042" s="6">
        <f t="shared" si="849"/>
        <v>0</v>
      </c>
      <c r="K3042" s="3">
        <f t="shared" si="857"/>
        <v>0</v>
      </c>
      <c r="L3042" s="6">
        <f t="shared" si="850"/>
        <v>20.383391169999999</v>
      </c>
      <c r="M3042" s="6">
        <f t="shared" si="858"/>
        <v>220</v>
      </c>
      <c r="N3042" s="6">
        <f t="shared" si="859"/>
        <v>20.38339117000001</v>
      </c>
      <c r="O3042" s="2">
        <f t="shared" si="851"/>
        <v>-20.38339117000001</v>
      </c>
      <c r="P3042" s="2">
        <f t="shared" si="860"/>
        <v>11.61660882999999</v>
      </c>
      <c r="Q3042" s="2">
        <f t="shared" si="852"/>
        <v>30.38339117000001</v>
      </c>
      <c r="R3042" s="2">
        <f t="shared" si="861"/>
        <v>30.38339117000001</v>
      </c>
      <c r="S3042" s="2">
        <f t="shared" si="853"/>
        <v>0</v>
      </c>
      <c r="T3042" s="2">
        <f t="shared" si="864"/>
        <v>0</v>
      </c>
      <c r="U3042" s="2">
        <f t="shared" si="854"/>
        <v>0</v>
      </c>
      <c r="V3042" t="str">
        <f t="shared" si="862"/>
        <v>Y</v>
      </c>
      <c r="W3042" s="2">
        <f t="shared" si="863"/>
        <v>0</v>
      </c>
      <c r="X3042" s="2">
        <f t="shared" si="855"/>
        <v>0</v>
      </c>
      <c r="Y3042" s="2"/>
    </row>
    <row r="3043" spans="1:25" x14ac:dyDescent="0.2">
      <c r="A3043">
        <v>16</v>
      </c>
      <c r="B3043" s="1">
        <v>42862.666666659294</v>
      </c>
      <c r="C3043">
        <v>42.7</v>
      </c>
      <c r="D3043" s="15">
        <f t="shared" si="856"/>
        <v>42.7</v>
      </c>
      <c r="E3043">
        <v>32</v>
      </c>
      <c r="F3043" s="6">
        <v>5.3830400000000003</v>
      </c>
      <c r="G3043" s="6">
        <v>15.117538699999999</v>
      </c>
      <c r="H3043" s="6">
        <f t="shared" si="847"/>
        <v>20.500578699999998</v>
      </c>
      <c r="I3043" s="6">
        <f t="shared" si="848"/>
        <v>10.700000000000003</v>
      </c>
      <c r="J3043" s="6">
        <f t="shared" si="849"/>
        <v>0</v>
      </c>
      <c r="K3043" s="3">
        <f t="shared" si="857"/>
        <v>0</v>
      </c>
      <c r="L3043" s="6">
        <f t="shared" si="850"/>
        <v>9.8005786999999955</v>
      </c>
      <c r="M3043" s="6">
        <f t="shared" si="858"/>
        <v>220</v>
      </c>
      <c r="N3043" s="6">
        <f t="shared" si="859"/>
        <v>9.8005786999999884</v>
      </c>
      <c r="O3043" s="2">
        <f t="shared" si="851"/>
        <v>-9.8005786999999884</v>
      </c>
      <c r="P3043" s="2">
        <f t="shared" si="860"/>
        <v>22.199421300000012</v>
      </c>
      <c r="Q3043" s="2">
        <f t="shared" si="852"/>
        <v>20.500578699999991</v>
      </c>
      <c r="R3043" s="2">
        <f t="shared" si="861"/>
        <v>20.500578699999991</v>
      </c>
      <c r="S3043" s="2">
        <f t="shared" si="853"/>
        <v>0</v>
      </c>
      <c r="T3043" s="2">
        <f t="shared" si="864"/>
        <v>0</v>
      </c>
      <c r="U3043" s="2">
        <f t="shared" si="854"/>
        <v>0</v>
      </c>
      <c r="V3043" t="str">
        <f t="shared" si="862"/>
        <v>Y</v>
      </c>
      <c r="W3043" s="2">
        <f t="shared" si="863"/>
        <v>0</v>
      </c>
      <c r="X3043" s="2">
        <f t="shared" si="855"/>
        <v>0</v>
      </c>
      <c r="Y3043" s="2"/>
    </row>
    <row r="3044" spans="1:25" x14ac:dyDescent="0.2">
      <c r="A3044">
        <v>17</v>
      </c>
      <c r="B3044" s="1">
        <v>42862.708333325958</v>
      </c>
      <c r="C3044">
        <v>43</v>
      </c>
      <c r="D3044" s="15">
        <f t="shared" si="856"/>
        <v>43</v>
      </c>
      <c r="E3044">
        <v>32</v>
      </c>
      <c r="F3044" s="6">
        <v>4.2575000000000003</v>
      </c>
      <c r="G3044" s="6">
        <v>4.9205311700000003</v>
      </c>
      <c r="H3044" s="6">
        <f t="shared" si="847"/>
        <v>9.1780311700000006</v>
      </c>
      <c r="I3044" s="6">
        <f t="shared" si="848"/>
        <v>11</v>
      </c>
      <c r="J3044" s="6">
        <f t="shared" si="849"/>
        <v>1.8219688299999994</v>
      </c>
      <c r="K3044" s="3">
        <f t="shared" si="857"/>
        <v>2.0822500914285627</v>
      </c>
      <c r="L3044" s="6">
        <f t="shared" si="850"/>
        <v>0</v>
      </c>
      <c r="M3044" s="6">
        <f t="shared" si="858"/>
        <v>217.91774990857144</v>
      </c>
      <c r="N3044" s="6">
        <f t="shared" si="859"/>
        <v>0.26028126142855967</v>
      </c>
      <c r="O3044" s="2">
        <f t="shared" si="851"/>
        <v>-0.26028126142855967</v>
      </c>
      <c r="P3044" s="2">
        <f t="shared" si="860"/>
        <v>31.73971873857144</v>
      </c>
      <c r="Q3044" s="2">
        <f t="shared" si="852"/>
        <v>11.26028126142856</v>
      </c>
      <c r="R3044" s="2">
        <f t="shared" si="861"/>
        <v>9.1780311700000006</v>
      </c>
      <c r="S3044" s="2">
        <f t="shared" si="853"/>
        <v>2.0822500914285591</v>
      </c>
      <c r="T3044" s="2">
        <f t="shared" si="864"/>
        <v>0</v>
      </c>
      <c r="U3044" s="2">
        <f t="shared" si="854"/>
        <v>0</v>
      </c>
      <c r="V3044" t="str">
        <f t="shared" si="862"/>
        <v>N</v>
      </c>
      <c r="W3044" s="2">
        <f t="shared" si="863"/>
        <v>0</v>
      </c>
      <c r="X3044" s="2">
        <f t="shared" si="855"/>
        <v>0</v>
      </c>
      <c r="Y3044" s="2"/>
    </row>
    <row r="3045" spans="1:25" x14ac:dyDescent="0.2">
      <c r="A3045">
        <v>18</v>
      </c>
      <c r="B3045" s="1">
        <v>42862.749999992622</v>
      </c>
      <c r="C3045">
        <v>39.4</v>
      </c>
      <c r="D3045" s="15">
        <f t="shared" si="856"/>
        <v>39.4</v>
      </c>
      <c r="E3045">
        <v>32</v>
      </c>
      <c r="F3045" s="6">
        <v>4.1397500000000003</v>
      </c>
      <c r="G3045" s="6">
        <v>0.13710217</v>
      </c>
      <c r="H3045" s="6">
        <f t="shared" si="847"/>
        <v>4.2768521700000006</v>
      </c>
      <c r="I3045" s="6">
        <f t="shared" si="848"/>
        <v>7.3999999999999986</v>
      </c>
      <c r="J3045" s="6">
        <f t="shared" si="849"/>
        <v>3.123147829999998</v>
      </c>
      <c r="K3045" s="3">
        <f t="shared" si="857"/>
        <v>3.5693118057142783</v>
      </c>
      <c r="L3045" s="6">
        <f t="shared" si="850"/>
        <v>0</v>
      </c>
      <c r="M3045" s="6">
        <f t="shared" si="858"/>
        <v>214.34843810285716</v>
      </c>
      <c r="N3045" s="6">
        <f t="shared" si="859"/>
        <v>0.44616397571428479</v>
      </c>
      <c r="O3045" s="2">
        <f t="shared" si="851"/>
        <v>-0.44616397571428479</v>
      </c>
      <c r="P3045" s="2">
        <f t="shared" si="860"/>
        <v>31.553836024285715</v>
      </c>
      <c r="Q3045" s="2">
        <f t="shared" si="852"/>
        <v>7.8461639757142834</v>
      </c>
      <c r="R3045" s="2">
        <f t="shared" si="861"/>
        <v>4.2768521700000006</v>
      </c>
      <c r="S3045" s="2">
        <f t="shared" si="853"/>
        <v>3.5693118057142827</v>
      </c>
      <c r="T3045" s="2">
        <f t="shared" si="864"/>
        <v>0</v>
      </c>
      <c r="U3045" s="2">
        <f t="shared" si="854"/>
        <v>0</v>
      </c>
      <c r="V3045" t="str">
        <f t="shared" si="862"/>
        <v>N</v>
      </c>
      <c r="W3045" s="2">
        <f t="shared" si="863"/>
        <v>0</v>
      </c>
      <c r="X3045" s="2">
        <f t="shared" si="855"/>
        <v>0</v>
      </c>
      <c r="Y3045" s="2"/>
    </row>
    <row r="3046" spans="1:25" x14ac:dyDescent="0.2">
      <c r="A3046">
        <v>19</v>
      </c>
      <c r="B3046" s="1">
        <v>42862.791666659286</v>
      </c>
      <c r="C3046">
        <v>44.3</v>
      </c>
      <c r="D3046" s="15">
        <f t="shared" si="856"/>
        <v>44.3</v>
      </c>
      <c r="E3046">
        <v>32</v>
      </c>
      <c r="F3046" s="6">
        <v>3.93845</v>
      </c>
      <c r="G3046" s="6">
        <v>-1.5167529999999999E-2</v>
      </c>
      <c r="H3046" s="6">
        <f t="shared" si="847"/>
        <v>3.9232824700000002</v>
      </c>
      <c r="I3046" s="6">
        <f t="shared" si="848"/>
        <v>12.299999999999997</v>
      </c>
      <c r="J3046" s="6">
        <f t="shared" si="849"/>
        <v>8.376717529999997</v>
      </c>
      <c r="K3046" s="3">
        <f t="shared" si="857"/>
        <v>9.5733914628571313</v>
      </c>
      <c r="L3046" s="6">
        <f t="shared" si="850"/>
        <v>0</v>
      </c>
      <c r="M3046" s="6">
        <f t="shared" si="858"/>
        <v>204.77504664000003</v>
      </c>
      <c r="N3046" s="6">
        <f t="shared" si="859"/>
        <v>1.1966739328571236</v>
      </c>
      <c r="O3046" s="2">
        <f t="shared" si="851"/>
        <v>-1.1966739328571236</v>
      </c>
      <c r="P3046" s="2">
        <f t="shared" si="860"/>
        <v>30.803326067142876</v>
      </c>
      <c r="Q3046" s="2">
        <f t="shared" si="852"/>
        <v>13.496673932857121</v>
      </c>
      <c r="R3046" s="2">
        <f t="shared" si="861"/>
        <v>3.9232824700000002</v>
      </c>
      <c r="S3046" s="2">
        <f t="shared" si="853"/>
        <v>9.5733914628571206</v>
      </c>
      <c r="T3046" s="2">
        <f t="shared" si="864"/>
        <v>0</v>
      </c>
      <c r="U3046" s="2">
        <f t="shared" si="854"/>
        <v>0</v>
      </c>
      <c r="V3046" t="str">
        <f t="shared" si="862"/>
        <v>N</v>
      </c>
      <c r="W3046" s="2">
        <f t="shared" si="863"/>
        <v>0</v>
      </c>
      <c r="X3046" s="2">
        <f t="shared" si="855"/>
        <v>0</v>
      </c>
      <c r="Y3046" s="2"/>
    </row>
    <row r="3047" spans="1:25" x14ac:dyDescent="0.2">
      <c r="A3047">
        <v>20</v>
      </c>
      <c r="B3047" s="1">
        <v>42862.833333325951</v>
      </c>
      <c r="C3047">
        <v>43.9</v>
      </c>
      <c r="D3047" s="15">
        <f t="shared" si="856"/>
        <v>43.9</v>
      </c>
      <c r="E3047">
        <v>32</v>
      </c>
      <c r="F3047" s="6">
        <v>4.3275600000000001</v>
      </c>
      <c r="G3047" s="6">
        <v>-1.5167529999999999E-2</v>
      </c>
      <c r="H3047" s="6">
        <f t="shared" si="847"/>
        <v>4.3123924699999998</v>
      </c>
      <c r="I3047" s="6">
        <f t="shared" si="848"/>
        <v>11.899999999999999</v>
      </c>
      <c r="J3047" s="6">
        <f t="shared" si="849"/>
        <v>7.5876075299999988</v>
      </c>
      <c r="K3047" s="3">
        <f t="shared" si="857"/>
        <v>8.6715514628571384</v>
      </c>
      <c r="L3047" s="6">
        <f t="shared" si="850"/>
        <v>0</v>
      </c>
      <c r="M3047" s="6">
        <f t="shared" si="858"/>
        <v>196.10349517714289</v>
      </c>
      <c r="N3047" s="6">
        <f t="shared" si="859"/>
        <v>1.083943932857153</v>
      </c>
      <c r="O3047" s="2">
        <f t="shared" si="851"/>
        <v>-1.083943932857153</v>
      </c>
      <c r="P3047" s="2">
        <f t="shared" si="860"/>
        <v>30.916056067142847</v>
      </c>
      <c r="Q3047" s="2">
        <f t="shared" si="852"/>
        <v>12.983943932857152</v>
      </c>
      <c r="R3047" s="2">
        <f t="shared" si="861"/>
        <v>4.3123924699999998</v>
      </c>
      <c r="S3047" s="2">
        <f t="shared" si="853"/>
        <v>8.6715514628571526</v>
      </c>
      <c r="T3047" s="2">
        <f t="shared" si="864"/>
        <v>0</v>
      </c>
      <c r="U3047" s="2">
        <f t="shared" si="854"/>
        <v>0</v>
      </c>
      <c r="V3047" t="str">
        <f t="shared" si="862"/>
        <v>N</v>
      </c>
      <c r="W3047" s="2">
        <f t="shared" si="863"/>
        <v>0</v>
      </c>
      <c r="X3047" s="2">
        <f t="shared" si="855"/>
        <v>0</v>
      </c>
      <c r="Y3047" s="2"/>
    </row>
    <row r="3048" spans="1:25" x14ac:dyDescent="0.2">
      <c r="A3048">
        <v>21</v>
      </c>
      <c r="B3048" s="1">
        <v>42862.874999992615</v>
      </c>
      <c r="C3048">
        <v>43.6</v>
      </c>
      <c r="D3048" s="15">
        <f t="shared" si="856"/>
        <v>43.6</v>
      </c>
      <c r="E3048">
        <v>32</v>
      </c>
      <c r="F3048" s="6">
        <v>3.8766699999999998</v>
      </c>
      <c r="G3048" s="6">
        <v>-1.5167529999999999E-2</v>
      </c>
      <c r="H3048" s="6">
        <f t="shared" si="847"/>
        <v>3.86150247</v>
      </c>
      <c r="I3048" s="6">
        <f t="shared" si="848"/>
        <v>11.600000000000001</v>
      </c>
      <c r="J3048" s="6">
        <f t="shared" si="849"/>
        <v>7.7384975300000018</v>
      </c>
      <c r="K3048" s="3">
        <f t="shared" si="857"/>
        <v>8.8439971771428532</v>
      </c>
      <c r="L3048" s="6">
        <f t="shared" si="850"/>
        <v>0</v>
      </c>
      <c r="M3048" s="6">
        <f t="shared" si="858"/>
        <v>187.25949800000004</v>
      </c>
      <c r="N3048" s="6">
        <f t="shared" si="859"/>
        <v>1.1054996471428638</v>
      </c>
      <c r="O3048" s="2">
        <f t="shared" si="851"/>
        <v>-1.1054996471428638</v>
      </c>
      <c r="P3048" s="2">
        <f t="shared" si="860"/>
        <v>30.894500352857136</v>
      </c>
      <c r="Q3048" s="2">
        <f t="shared" si="852"/>
        <v>12.705499647142865</v>
      </c>
      <c r="R3048" s="2">
        <f t="shared" si="861"/>
        <v>3.86150247</v>
      </c>
      <c r="S3048" s="2">
        <f t="shared" si="853"/>
        <v>8.8439971771428656</v>
      </c>
      <c r="T3048" s="2">
        <f t="shared" si="864"/>
        <v>0</v>
      </c>
      <c r="U3048" s="2">
        <f t="shared" si="854"/>
        <v>0</v>
      </c>
      <c r="V3048" t="str">
        <f t="shared" si="862"/>
        <v>N</v>
      </c>
      <c r="W3048" s="2">
        <f t="shared" si="863"/>
        <v>0</v>
      </c>
      <c r="X3048" s="2">
        <f t="shared" si="855"/>
        <v>0</v>
      </c>
      <c r="Y3048" s="2"/>
    </row>
    <row r="3049" spans="1:25" x14ac:dyDescent="0.2">
      <c r="A3049">
        <v>22</v>
      </c>
      <c r="B3049" s="1">
        <v>42862.916666659279</v>
      </c>
      <c r="C3049">
        <v>41.4</v>
      </c>
      <c r="D3049" s="15">
        <f t="shared" si="856"/>
        <v>41.4</v>
      </c>
      <c r="E3049">
        <v>32</v>
      </c>
      <c r="F3049" s="6">
        <v>3.5184099999999998</v>
      </c>
      <c r="G3049" s="6">
        <v>-1.5167529999999999E-2</v>
      </c>
      <c r="H3049" s="6">
        <f t="shared" si="847"/>
        <v>3.50324247</v>
      </c>
      <c r="I3049" s="6">
        <f t="shared" si="848"/>
        <v>9.3999999999999986</v>
      </c>
      <c r="J3049" s="6">
        <f t="shared" si="849"/>
        <v>5.8967575299999986</v>
      </c>
      <c r="K3049" s="3">
        <f t="shared" si="857"/>
        <v>6.7391514628571372</v>
      </c>
      <c r="L3049" s="6">
        <f t="shared" si="850"/>
        <v>0</v>
      </c>
      <c r="M3049" s="6">
        <f t="shared" si="858"/>
        <v>180.5203465371429</v>
      </c>
      <c r="N3049" s="6">
        <f t="shared" si="859"/>
        <v>0.84239393285713504</v>
      </c>
      <c r="O3049" s="2">
        <f t="shared" si="851"/>
        <v>-0.84239393285713504</v>
      </c>
      <c r="P3049" s="2">
        <f t="shared" si="860"/>
        <v>31.157606067142865</v>
      </c>
      <c r="Q3049" s="2">
        <f t="shared" si="852"/>
        <v>10.242393932857134</v>
      </c>
      <c r="R3049" s="2">
        <f t="shared" si="861"/>
        <v>3.50324247</v>
      </c>
      <c r="S3049" s="2">
        <f t="shared" si="853"/>
        <v>6.7391514628571336</v>
      </c>
      <c r="T3049" s="2">
        <f t="shared" si="864"/>
        <v>0</v>
      </c>
      <c r="U3049" s="2">
        <f t="shared" si="854"/>
        <v>0</v>
      </c>
      <c r="V3049" t="str">
        <f t="shared" si="862"/>
        <v>N</v>
      </c>
      <c r="W3049" s="2">
        <f t="shared" si="863"/>
        <v>0</v>
      </c>
      <c r="X3049" s="2">
        <f t="shared" si="855"/>
        <v>0</v>
      </c>
      <c r="Y3049" s="2"/>
    </row>
    <row r="3050" spans="1:25" x14ac:dyDescent="0.2">
      <c r="A3050">
        <v>23</v>
      </c>
      <c r="B3050" s="1">
        <v>42862.958333325943</v>
      </c>
      <c r="C3050">
        <v>35.1</v>
      </c>
      <c r="D3050" s="15">
        <f t="shared" si="856"/>
        <v>35.1</v>
      </c>
      <c r="E3050">
        <v>32</v>
      </c>
      <c r="F3050" s="6">
        <v>3.1705999999999999</v>
      </c>
      <c r="G3050" s="6">
        <v>-1.5167529999999999E-2</v>
      </c>
      <c r="H3050" s="6">
        <f t="shared" si="847"/>
        <v>3.15543247</v>
      </c>
      <c r="I3050" s="6">
        <f t="shared" si="848"/>
        <v>3.1000000000000014</v>
      </c>
      <c r="J3050" s="6">
        <f t="shared" si="849"/>
        <v>0</v>
      </c>
      <c r="K3050" s="3">
        <f t="shared" si="857"/>
        <v>0</v>
      </c>
      <c r="L3050" s="6">
        <f t="shared" si="850"/>
        <v>5.5432469999998624E-2</v>
      </c>
      <c r="M3050" s="6">
        <f t="shared" si="858"/>
        <v>180.5757790071429</v>
      </c>
      <c r="N3050" s="6">
        <f t="shared" si="859"/>
        <v>0</v>
      </c>
      <c r="O3050" s="2">
        <f t="shared" si="851"/>
        <v>0</v>
      </c>
      <c r="P3050" s="2">
        <f t="shared" si="860"/>
        <v>32</v>
      </c>
      <c r="Q3050" s="2">
        <f t="shared" si="852"/>
        <v>3.1000000000000014</v>
      </c>
      <c r="R3050" s="2">
        <f t="shared" si="861"/>
        <v>3.1000000000000014</v>
      </c>
      <c r="S3050" s="2">
        <f t="shared" si="853"/>
        <v>0</v>
      </c>
      <c r="T3050" s="2">
        <f t="shared" si="864"/>
        <v>5.5432469999999512E-2</v>
      </c>
      <c r="U3050" s="2">
        <f t="shared" si="854"/>
        <v>0</v>
      </c>
      <c r="V3050" t="str">
        <f t="shared" si="862"/>
        <v>N</v>
      </c>
      <c r="W3050" s="2">
        <f t="shared" si="863"/>
        <v>0</v>
      </c>
      <c r="X3050" s="2">
        <f t="shared" si="855"/>
        <v>0</v>
      </c>
      <c r="Y3050" s="2"/>
    </row>
    <row r="3051" spans="1:25" x14ac:dyDescent="0.2">
      <c r="A3051">
        <v>0</v>
      </c>
      <c r="B3051" s="1">
        <v>42862.999999992608</v>
      </c>
      <c r="C3051">
        <v>55.8</v>
      </c>
      <c r="D3051" s="15">
        <f t="shared" si="856"/>
        <v>55.8</v>
      </c>
      <c r="E3051">
        <v>32</v>
      </c>
      <c r="F3051" s="6">
        <v>3.8519600000000001</v>
      </c>
      <c r="G3051" s="6">
        <v>-1.5167529999999999E-2</v>
      </c>
      <c r="H3051" s="6">
        <f t="shared" si="847"/>
        <v>3.8367924700000002</v>
      </c>
      <c r="I3051" s="6">
        <f t="shared" si="848"/>
        <v>23.799999999999997</v>
      </c>
      <c r="J3051" s="6">
        <f t="shared" si="849"/>
        <v>19.963207529999998</v>
      </c>
      <c r="K3051" s="3">
        <f t="shared" si="857"/>
        <v>22.815094319999986</v>
      </c>
      <c r="L3051" s="6">
        <f t="shared" si="850"/>
        <v>0</v>
      </c>
      <c r="M3051" s="6">
        <f t="shared" si="858"/>
        <v>157.76068468714291</v>
      </c>
      <c r="N3051" s="6">
        <f t="shared" si="859"/>
        <v>2.8518867899999805</v>
      </c>
      <c r="O3051" s="2">
        <f t="shared" si="851"/>
        <v>-2.8518867899999805</v>
      </c>
      <c r="P3051" s="2">
        <f t="shared" si="860"/>
        <v>29.14811321000002</v>
      </c>
      <c r="Q3051" s="2">
        <f t="shared" si="852"/>
        <v>26.651886789999978</v>
      </c>
      <c r="R3051" s="2">
        <f t="shared" si="861"/>
        <v>3.8367924700000002</v>
      </c>
      <c r="S3051" s="2">
        <f t="shared" si="853"/>
        <v>22.815094319999979</v>
      </c>
      <c r="T3051" s="2">
        <f t="shared" si="864"/>
        <v>0</v>
      </c>
      <c r="U3051" s="2">
        <f t="shared" si="854"/>
        <v>0</v>
      </c>
      <c r="V3051" t="str">
        <f t="shared" si="862"/>
        <v>N</v>
      </c>
      <c r="W3051" s="2">
        <f t="shared" si="863"/>
        <v>0</v>
      </c>
      <c r="X3051" s="2">
        <f t="shared" si="855"/>
        <v>0</v>
      </c>
      <c r="Y3051" s="2"/>
    </row>
    <row r="3052" spans="1:25" x14ac:dyDescent="0.2">
      <c r="A3052">
        <v>1</v>
      </c>
      <c r="B3052" s="1">
        <v>42863.041666659272</v>
      </c>
      <c r="C3052">
        <v>41.2</v>
      </c>
      <c r="D3052" s="15">
        <f t="shared" si="856"/>
        <v>41.2</v>
      </c>
      <c r="E3052">
        <v>32</v>
      </c>
      <c r="F3052" s="6">
        <v>5.0791599999999999</v>
      </c>
      <c r="G3052" s="6">
        <v>-1.5167529999999999E-2</v>
      </c>
      <c r="H3052" s="6">
        <f t="shared" si="847"/>
        <v>5.0639924699999996</v>
      </c>
      <c r="I3052" s="6">
        <f t="shared" si="848"/>
        <v>9.2000000000000028</v>
      </c>
      <c r="J3052" s="6">
        <f t="shared" si="849"/>
        <v>4.1360075300000032</v>
      </c>
      <c r="K3052" s="3">
        <f t="shared" si="857"/>
        <v>4.7268657485714414</v>
      </c>
      <c r="L3052" s="6">
        <f t="shared" si="850"/>
        <v>0</v>
      </c>
      <c r="M3052" s="6">
        <f t="shared" si="858"/>
        <v>153.03381893857147</v>
      </c>
      <c r="N3052" s="6">
        <f t="shared" si="859"/>
        <v>0.59085821857144083</v>
      </c>
      <c r="O3052" s="2">
        <f t="shared" si="851"/>
        <v>-0.59085821857144083</v>
      </c>
      <c r="P3052" s="2">
        <f t="shared" si="860"/>
        <v>31.409141781428559</v>
      </c>
      <c r="Q3052" s="2">
        <f t="shared" si="852"/>
        <v>9.7908582185714437</v>
      </c>
      <c r="R3052" s="2">
        <f t="shared" si="861"/>
        <v>5.0639924699999996</v>
      </c>
      <c r="S3052" s="2">
        <f t="shared" si="853"/>
        <v>4.726865748571444</v>
      </c>
      <c r="T3052" s="2">
        <f t="shared" si="864"/>
        <v>0</v>
      </c>
      <c r="U3052" s="2">
        <f t="shared" si="854"/>
        <v>0</v>
      </c>
      <c r="V3052" t="str">
        <f t="shared" si="862"/>
        <v>N</v>
      </c>
      <c r="W3052" s="2">
        <f t="shared" si="863"/>
        <v>0</v>
      </c>
      <c r="X3052" s="2">
        <f t="shared" si="855"/>
        <v>0</v>
      </c>
      <c r="Y3052" s="2"/>
    </row>
    <row r="3053" spans="1:25" x14ac:dyDescent="0.2">
      <c r="A3053">
        <v>2</v>
      </c>
      <c r="B3053" s="1">
        <v>42863.083333325936</v>
      </c>
      <c r="C3053">
        <v>39.4</v>
      </c>
      <c r="D3053" s="15">
        <f t="shared" si="856"/>
        <v>39.4</v>
      </c>
      <c r="E3053">
        <v>32</v>
      </c>
      <c r="F3053" s="6">
        <v>5.7878299999999996</v>
      </c>
      <c r="G3053" s="6">
        <v>-1.5167529999999999E-2</v>
      </c>
      <c r="H3053" s="6">
        <f t="shared" si="847"/>
        <v>5.7726624699999993</v>
      </c>
      <c r="I3053" s="6">
        <f t="shared" si="848"/>
        <v>7.3999999999999986</v>
      </c>
      <c r="J3053" s="6">
        <f t="shared" si="849"/>
        <v>1.6273375299999993</v>
      </c>
      <c r="K3053" s="3">
        <f t="shared" si="857"/>
        <v>1.8598143199999981</v>
      </c>
      <c r="L3053" s="6">
        <f t="shared" si="850"/>
        <v>0</v>
      </c>
      <c r="M3053" s="6">
        <f t="shared" si="858"/>
        <v>151.17400461857147</v>
      </c>
      <c r="N3053" s="6">
        <f t="shared" si="859"/>
        <v>0.23247678999999266</v>
      </c>
      <c r="O3053" s="2">
        <f t="shared" si="851"/>
        <v>-0.23247678999999266</v>
      </c>
      <c r="P3053" s="2">
        <f t="shared" si="860"/>
        <v>31.767523210000007</v>
      </c>
      <c r="Q3053" s="2">
        <f t="shared" si="852"/>
        <v>7.6324767899999912</v>
      </c>
      <c r="R3053" s="2">
        <f t="shared" si="861"/>
        <v>5.7726624699999993</v>
      </c>
      <c r="S3053" s="2">
        <f t="shared" si="853"/>
        <v>1.8598143199999919</v>
      </c>
      <c r="T3053" s="2">
        <f t="shared" si="864"/>
        <v>0</v>
      </c>
      <c r="U3053" s="2">
        <f t="shared" si="854"/>
        <v>0</v>
      </c>
      <c r="V3053" t="str">
        <f t="shared" si="862"/>
        <v>N</v>
      </c>
      <c r="W3053" s="2">
        <f t="shared" si="863"/>
        <v>0</v>
      </c>
      <c r="X3053" s="2">
        <f t="shared" si="855"/>
        <v>0</v>
      </c>
      <c r="Y3053" s="2"/>
    </row>
    <row r="3054" spans="1:25" x14ac:dyDescent="0.2">
      <c r="A3054">
        <v>3</v>
      </c>
      <c r="B3054" s="1">
        <v>42863.1249999926</v>
      </c>
      <c r="C3054">
        <v>38.299999999999997</v>
      </c>
      <c r="D3054" s="15">
        <f t="shared" si="856"/>
        <v>38.299999999999997</v>
      </c>
      <c r="E3054">
        <v>32</v>
      </c>
      <c r="F3054" s="6">
        <v>4.0093100000000002</v>
      </c>
      <c r="G3054" s="6">
        <v>-1.5167529999999999E-2</v>
      </c>
      <c r="H3054" s="6">
        <f t="shared" si="847"/>
        <v>3.9941424700000003</v>
      </c>
      <c r="I3054" s="6">
        <f t="shared" si="848"/>
        <v>6.2999999999999972</v>
      </c>
      <c r="J3054" s="6">
        <f t="shared" si="849"/>
        <v>2.3058575299999968</v>
      </c>
      <c r="K3054" s="3">
        <f t="shared" si="857"/>
        <v>2.6352657485714133</v>
      </c>
      <c r="L3054" s="6">
        <f t="shared" si="850"/>
        <v>0</v>
      </c>
      <c r="M3054" s="6">
        <f t="shared" si="858"/>
        <v>148.53873887000006</v>
      </c>
      <c r="N3054" s="6">
        <f t="shared" si="859"/>
        <v>0.329408218571416</v>
      </c>
      <c r="O3054" s="2">
        <f t="shared" si="851"/>
        <v>-0.329408218571416</v>
      </c>
      <c r="P3054" s="2">
        <f t="shared" si="860"/>
        <v>31.670591781428584</v>
      </c>
      <c r="Q3054" s="2">
        <f t="shared" si="852"/>
        <v>6.6294082185714132</v>
      </c>
      <c r="R3054" s="2">
        <f t="shared" si="861"/>
        <v>3.9941424700000003</v>
      </c>
      <c r="S3054" s="2">
        <f t="shared" si="853"/>
        <v>2.6352657485714128</v>
      </c>
      <c r="T3054" s="2">
        <f t="shared" si="864"/>
        <v>0</v>
      </c>
      <c r="U3054" s="2">
        <f t="shared" si="854"/>
        <v>0</v>
      </c>
      <c r="V3054" t="str">
        <f t="shared" si="862"/>
        <v>N</v>
      </c>
      <c r="W3054" s="2">
        <f t="shared" si="863"/>
        <v>0</v>
      </c>
      <c r="X3054" s="2">
        <f t="shared" si="855"/>
        <v>0</v>
      </c>
      <c r="Y3054" s="2"/>
    </row>
    <row r="3055" spans="1:25" x14ac:dyDescent="0.2">
      <c r="A3055">
        <v>4</v>
      </c>
      <c r="B3055" s="1">
        <v>42863.166666659265</v>
      </c>
      <c r="C3055">
        <v>38.5</v>
      </c>
      <c r="D3055" s="15">
        <f t="shared" si="856"/>
        <v>38.5</v>
      </c>
      <c r="E3055">
        <v>32</v>
      </c>
      <c r="F3055" s="6">
        <v>2.7402199999999999</v>
      </c>
      <c r="G3055" s="6">
        <v>-1.5167529999999999E-2</v>
      </c>
      <c r="H3055" s="6">
        <f t="shared" si="847"/>
        <v>2.7250524700000001</v>
      </c>
      <c r="I3055" s="6">
        <f t="shared" si="848"/>
        <v>6.5</v>
      </c>
      <c r="J3055" s="6">
        <f t="shared" si="849"/>
        <v>3.7749475299999999</v>
      </c>
      <c r="K3055" s="3">
        <f t="shared" si="857"/>
        <v>4.314225748571431</v>
      </c>
      <c r="L3055" s="6">
        <f t="shared" si="850"/>
        <v>0</v>
      </c>
      <c r="M3055" s="6">
        <f t="shared" si="858"/>
        <v>144.22451312142863</v>
      </c>
      <c r="N3055" s="6">
        <f t="shared" si="859"/>
        <v>0.53927821857143954</v>
      </c>
      <c r="O3055" s="2">
        <f t="shared" si="851"/>
        <v>-0.53927821857143954</v>
      </c>
      <c r="P3055" s="2">
        <f t="shared" si="860"/>
        <v>31.46072178142856</v>
      </c>
      <c r="Q3055" s="2">
        <f t="shared" si="852"/>
        <v>7.0392782185714395</v>
      </c>
      <c r="R3055" s="2">
        <f t="shared" si="861"/>
        <v>2.7250524700000001</v>
      </c>
      <c r="S3055" s="2">
        <f t="shared" si="853"/>
        <v>4.3142257485714399</v>
      </c>
      <c r="T3055" s="2">
        <f t="shared" si="864"/>
        <v>0</v>
      </c>
      <c r="U3055" s="2">
        <f t="shared" si="854"/>
        <v>0</v>
      </c>
      <c r="V3055" t="str">
        <f t="shared" si="862"/>
        <v>N</v>
      </c>
      <c r="W3055" s="2">
        <f t="shared" si="863"/>
        <v>0</v>
      </c>
      <c r="X3055" s="2">
        <f t="shared" si="855"/>
        <v>0</v>
      </c>
      <c r="Y3055" s="2"/>
    </row>
    <row r="3056" spans="1:25" x14ac:dyDescent="0.2">
      <c r="A3056">
        <v>5</v>
      </c>
      <c r="B3056" s="1">
        <v>42863.208333325929</v>
      </c>
      <c r="C3056">
        <v>39.5</v>
      </c>
      <c r="D3056" s="15">
        <f t="shared" si="856"/>
        <v>39.5</v>
      </c>
      <c r="E3056">
        <v>32</v>
      </c>
      <c r="F3056" s="6">
        <v>2.9180999999999999</v>
      </c>
      <c r="G3056" s="6">
        <v>-1.5167529999999999E-2</v>
      </c>
      <c r="H3056" s="6">
        <f t="shared" si="847"/>
        <v>2.9029324700000001</v>
      </c>
      <c r="I3056" s="6">
        <f t="shared" si="848"/>
        <v>7.5</v>
      </c>
      <c r="J3056" s="6">
        <f t="shared" si="849"/>
        <v>4.5970675300000003</v>
      </c>
      <c r="K3056" s="3">
        <f t="shared" si="857"/>
        <v>5.2537914628571514</v>
      </c>
      <c r="L3056" s="6">
        <f t="shared" si="850"/>
        <v>0</v>
      </c>
      <c r="M3056" s="6">
        <f t="shared" si="858"/>
        <v>138.97072165857148</v>
      </c>
      <c r="N3056" s="6">
        <f t="shared" si="859"/>
        <v>0.65672393285714747</v>
      </c>
      <c r="O3056" s="2">
        <f t="shared" si="851"/>
        <v>-0.65672393285714747</v>
      </c>
      <c r="P3056" s="2">
        <f t="shared" si="860"/>
        <v>31.343276067142853</v>
      </c>
      <c r="Q3056" s="2">
        <f t="shared" si="852"/>
        <v>8.1567239328571475</v>
      </c>
      <c r="R3056" s="2">
        <f t="shared" si="861"/>
        <v>2.9029324700000001</v>
      </c>
      <c r="S3056" s="2">
        <f t="shared" si="853"/>
        <v>5.2537914628571478</v>
      </c>
      <c r="T3056" s="2">
        <f t="shared" si="864"/>
        <v>0</v>
      </c>
      <c r="U3056" s="2">
        <f t="shared" si="854"/>
        <v>0</v>
      </c>
      <c r="V3056" t="str">
        <f t="shared" si="862"/>
        <v>N</v>
      </c>
      <c r="W3056" s="2">
        <f t="shared" si="863"/>
        <v>0</v>
      </c>
      <c r="X3056" s="2">
        <f t="shared" si="855"/>
        <v>0</v>
      </c>
      <c r="Y3056" s="2"/>
    </row>
    <row r="3057" spans="1:25" x14ac:dyDescent="0.2">
      <c r="A3057">
        <v>6</v>
      </c>
      <c r="B3057" s="1">
        <v>42863.249999992593</v>
      </c>
      <c r="C3057">
        <v>39.700000000000003</v>
      </c>
      <c r="D3057" s="15">
        <f t="shared" si="856"/>
        <v>39.700000000000003</v>
      </c>
      <c r="E3057">
        <v>32</v>
      </c>
      <c r="F3057" s="6">
        <v>2.8989099999999999</v>
      </c>
      <c r="G3057" s="6">
        <v>1.6700611700000001</v>
      </c>
      <c r="H3057" s="6">
        <f t="shared" si="847"/>
        <v>4.5689711700000002</v>
      </c>
      <c r="I3057" s="6">
        <f t="shared" si="848"/>
        <v>7.7000000000000028</v>
      </c>
      <c r="J3057" s="6">
        <f t="shared" si="849"/>
        <v>3.1310288300000026</v>
      </c>
      <c r="K3057" s="3">
        <f t="shared" si="857"/>
        <v>3.5783186628571571</v>
      </c>
      <c r="L3057" s="6">
        <f t="shared" si="850"/>
        <v>0</v>
      </c>
      <c r="M3057" s="6">
        <f t="shared" si="858"/>
        <v>135.39240299571432</v>
      </c>
      <c r="N3057" s="6">
        <f t="shared" si="859"/>
        <v>0.44728983285716595</v>
      </c>
      <c r="O3057" s="2">
        <f t="shared" si="851"/>
        <v>-0.44728983285716595</v>
      </c>
      <c r="P3057" s="2">
        <f t="shared" si="860"/>
        <v>31.552710167142834</v>
      </c>
      <c r="Q3057" s="2">
        <f t="shared" si="852"/>
        <v>8.1472898328571688</v>
      </c>
      <c r="R3057" s="2">
        <f t="shared" si="861"/>
        <v>4.5689711700000002</v>
      </c>
      <c r="S3057" s="2">
        <f t="shared" si="853"/>
        <v>3.5783186628571686</v>
      </c>
      <c r="T3057" s="2">
        <f t="shared" si="864"/>
        <v>0</v>
      </c>
      <c r="U3057" s="2">
        <f t="shared" si="854"/>
        <v>0</v>
      </c>
      <c r="V3057" t="str">
        <f t="shared" si="862"/>
        <v>N</v>
      </c>
      <c r="W3057" s="2">
        <f t="shared" si="863"/>
        <v>0</v>
      </c>
      <c r="X3057" s="2">
        <f t="shared" si="855"/>
        <v>0</v>
      </c>
      <c r="Y3057" s="2"/>
    </row>
    <row r="3058" spans="1:25" x14ac:dyDescent="0.2">
      <c r="A3058">
        <v>7</v>
      </c>
      <c r="B3058" s="1">
        <v>42863.291666659257</v>
      </c>
      <c r="C3058">
        <v>41</v>
      </c>
      <c r="D3058" s="15">
        <f t="shared" si="856"/>
        <v>41</v>
      </c>
      <c r="E3058">
        <v>32</v>
      </c>
      <c r="F3058" s="6">
        <v>3.11511</v>
      </c>
      <c r="G3058" s="6">
        <v>4.8030460000000001</v>
      </c>
      <c r="H3058" s="6">
        <f t="shared" si="847"/>
        <v>7.9181559999999998</v>
      </c>
      <c r="I3058" s="6">
        <f t="shared" si="848"/>
        <v>9</v>
      </c>
      <c r="J3058" s="6">
        <f t="shared" si="849"/>
        <v>1.0818440000000002</v>
      </c>
      <c r="K3058" s="3">
        <f t="shared" si="857"/>
        <v>1.2363931428571391</v>
      </c>
      <c r="L3058" s="6">
        <f t="shared" si="850"/>
        <v>0</v>
      </c>
      <c r="M3058" s="6">
        <f t="shared" si="858"/>
        <v>134.15600985285718</v>
      </c>
      <c r="N3058" s="6">
        <f t="shared" si="859"/>
        <v>0.15454914285714949</v>
      </c>
      <c r="O3058" s="2">
        <f t="shared" si="851"/>
        <v>-0.15454914285714949</v>
      </c>
      <c r="P3058" s="2">
        <f t="shared" si="860"/>
        <v>31.845450857142851</v>
      </c>
      <c r="Q3058" s="2">
        <f t="shared" si="852"/>
        <v>9.1545491428571495</v>
      </c>
      <c r="R3058" s="2">
        <f t="shared" si="861"/>
        <v>7.9181559999999998</v>
      </c>
      <c r="S3058" s="2">
        <f t="shared" si="853"/>
        <v>1.2363931428571497</v>
      </c>
      <c r="T3058" s="2">
        <f t="shared" si="864"/>
        <v>0</v>
      </c>
      <c r="U3058" s="2">
        <f t="shared" si="854"/>
        <v>0</v>
      </c>
      <c r="V3058" t="str">
        <f t="shared" si="862"/>
        <v>N</v>
      </c>
      <c r="W3058" s="2">
        <f t="shared" si="863"/>
        <v>0</v>
      </c>
      <c r="X3058" s="2">
        <f t="shared" si="855"/>
        <v>0</v>
      </c>
      <c r="Y3058" s="2"/>
    </row>
    <row r="3059" spans="1:25" x14ac:dyDescent="0.2">
      <c r="A3059">
        <v>8</v>
      </c>
      <c r="B3059" s="1">
        <v>42863.333333325922</v>
      </c>
      <c r="C3059">
        <v>44.8</v>
      </c>
      <c r="D3059" s="15">
        <f t="shared" si="856"/>
        <v>44.8</v>
      </c>
      <c r="E3059">
        <v>32</v>
      </c>
      <c r="F3059" s="6">
        <v>3.2298399999999998</v>
      </c>
      <c r="G3059" s="6">
        <v>17.622490000000003</v>
      </c>
      <c r="H3059" s="6">
        <f t="shared" si="847"/>
        <v>20.852330000000002</v>
      </c>
      <c r="I3059" s="6">
        <f t="shared" si="848"/>
        <v>12.799999999999997</v>
      </c>
      <c r="J3059" s="6">
        <f t="shared" si="849"/>
        <v>0</v>
      </c>
      <c r="K3059" s="3">
        <f t="shared" si="857"/>
        <v>0</v>
      </c>
      <c r="L3059" s="6">
        <f t="shared" si="850"/>
        <v>8.0523300000000049</v>
      </c>
      <c r="M3059" s="6">
        <f t="shared" si="858"/>
        <v>142.20833985285719</v>
      </c>
      <c r="N3059" s="6">
        <f t="shared" si="859"/>
        <v>0</v>
      </c>
      <c r="O3059" s="2">
        <f t="shared" si="851"/>
        <v>0</v>
      </c>
      <c r="P3059" s="2">
        <f t="shared" si="860"/>
        <v>32</v>
      </c>
      <c r="Q3059" s="2">
        <f t="shared" si="852"/>
        <v>12.799999999999997</v>
      </c>
      <c r="R3059" s="2">
        <f t="shared" si="861"/>
        <v>12.799999999999997</v>
      </c>
      <c r="S3059" s="2">
        <f t="shared" si="853"/>
        <v>0</v>
      </c>
      <c r="T3059" s="2">
        <f t="shared" si="864"/>
        <v>8.052330000000012</v>
      </c>
      <c r="U3059" s="2">
        <f t="shared" si="854"/>
        <v>0</v>
      </c>
      <c r="V3059" t="str">
        <f t="shared" si="862"/>
        <v>Y</v>
      </c>
      <c r="W3059" s="2">
        <f t="shared" si="863"/>
        <v>0</v>
      </c>
      <c r="X3059" s="2">
        <f t="shared" si="855"/>
        <v>0</v>
      </c>
      <c r="Y3059" s="2"/>
    </row>
    <row r="3060" spans="1:25" x14ac:dyDescent="0.2">
      <c r="A3060">
        <v>9</v>
      </c>
      <c r="B3060" s="1">
        <v>42863.374999992586</v>
      </c>
      <c r="C3060">
        <v>46.7</v>
      </c>
      <c r="D3060" s="15">
        <f t="shared" si="856"/>
        <v>46.7</v>
      </c>
      <c r="E3060">
        <v>32</v>
      </c>
      <c r="F3060" s="6">
        <v>3.3805200000000002</v>
      </c>
      <c r="G3060" s="6">
        <v>26.586779999999997</v>
      </c>
      <c r="H3060" s="6">
        <f t="shared" si="847"/>
        <v>29.967299999999998</v>
      </c>
      <c r="I3060" s="6">
        <f t="shared" si="848"/>
        <v>14.700000000000003</v>
      </c>
      <c r="J3060" s="6">
        <f t="shared" si="849"/>
        <v>0</v>
      </c>
      <c r="K3060" s="3">
        <f t="shared" si="857"/>
        <v>0</v>
      </c>
      <c r="L3060" s="6">
        <f t="shared" si="850"/>
        <v>15.267299999999995</v>
      </c>
      <c r="M3060" s="6">
        <f t="shared" si="858"/>
        <v>157.4756398528572</v>
      </c>
      <c r="N3060" s="6">
        <f t="shared" si="859"/>
        <v>0</v>
      </c>
      <c r="O3060" s="2">
        <f t="shared" si="851"/>
        <v>0</v>
      </c>
      <c r="P3060" s="2">
        <f t="shared" si="860"/>
        <v>32</v>
      </c>
      <c r="Q3060" s="2">
        <f t="shared" si="852"/>
        <v>14.700000000000003</v>
      </c>
      <c r="R3060" s="2">
        <f t="shared" si="861"/>
        <v>14.700000000000003</v>
      </c>
      <c r="S3060" s="2">
        <f t="shared" si="853"/>
        <v>0</v>
      </c>
      <c r="T3060" s="2">
        <f t="shared" si="864"/>
        <v>15.267300000000006</v>
      </c>
      <c r="U3060" s="2">
        <f t="shared" si="854"/>
        <v>0</v>
      </c>
      <c r="V3060" t="str">
        <f t="shared" si="862"/>
        <v>Y</v>
      </c>
      <c r="W3060" s="2">
        <f t="shared" si="863"/>
        <v>0</v>
      </c>
      <c r="X3060" s="2">
        <f t="shared" si="855"/>
        <v>0</v>
      </c>
      <c r="Y3060" s="2"/>
    </row>
    <row r="3061" spans="1:25" x14ac:dyDescent="0.2">
      <c r="A3061">
        <v>10</v>
      </c>
      <c r="B3061" s="1">
        <v>42863.41666665925</v>
      </c>
      <c r="C3061">
        <v>47.2</v>
      </c>
      <c r="D3061" s="15">
        <f t="shared" si="856"/>
        <v>47.2</v>
      </c>
      <c r="E3061">
        <v>32</v>
      </c>
      <c r="F3061" s="6">
        <v>4.9045699999999997</v>
      </c>
      <c r="G3061" s="6">
        <v>34.404870000000003</v>
      </c>
      <c r="H3061" s="6">
        <f t="shared" si="847"/>
        <v>39.309440000000002</v>
      </c>
      <c r="I3061" s="6">
        <f t="shared" si="848"/>
        <v>15.200000000000003</v>
      </c>
      <c r="J3061" s="6">
        <f t="shared" si="849"/>
        <v>0</v>
      </c>
      <c r="K3061" s="3">
        <f t="shared" si="857"/>
        <v>0</v>
      </c>
      <c r="L3061" s="6">
        <f t="shared" si="850"/>
        <v>24.109439999999999</v>
      </c>
      <c r="M3061" s="6">
        <f t="shared" si="858"/>
        <v>181.58507985285721</v>
      </c>
      <c r="N3061" s="6">
        <f t="shared" si="859"/>
        <v>0</v>
      </c>
      <c r="O3061" s="2">
        <f t="shared" si="851"/>
        <v>0</v>
      </c>
      <c r="P3061" s="2">
        <f t="shared" si="860"/>
        <v>32</v>
      </c>
      <c r="Q3061" s="2">
        <f t="shared" si="852"/>
        <v>15.200000000000003</v>
      </c>
      <c r="R3061" s="2">
        <f t="shared" si="861"/>
        <v>15.200000000000003</v>
      </c>
      <c r="S3061" s="2">
        <f t="shared" si="853"/>
        <v>0</v>
      </c>
      <c r="T3061" s="2">
        <f t="shared" si="864"/>
        <v>24.109440000000006</v>
      </c>
      <c r="U3061" s="2">
        <f t="shared" si="854"/>
        <v>0</v>
      </c>
      <c r="V3061" t="str">
        <f t="shared" si="862"/>
        <v>Y</v>
      </c>
      <c r="W3061" s="2">
        <f t="shared" si="863"/>
        <v>0</v>
      </c>
      <c r="X3061" s="2">
        <f t="shared" si="855"/>
        <v>0</v>
      </c>
      <c r="Y3061" s="2"/>
    </row>
    <row r="3062" spans="1:25" x14ac:dyDescent="0.2">
      <c r="A3062">
        <v>11</v>
      </c>
      <c r="B3062" s="1">
        <v>42863.458333325914</v>
      </c>
      <c r="C3062">
        <v>45.4</v>
      </c>
      <c r="D3062" s="15">
        <f t="shared" si="856"/>
        <v>45.4</v>
      </c>
      <c r="E3062">
        <v>32</v>
      </c>
      <c r="F3062" s="6">
        <v>6.7523200000000001</v>
      </c>
      <c r="G3062" s="6">
        <v>32.143709999999999</v>
      </c>
      <c r="H3062" s="6">
        <f t="shared" si="847"/>
        <v>38.896029999999996</v>
      </c>
      <c r="I3062" s="6">
        <f t="shared" si="848"/>
        <v>13.399999999999999</v>
      </c>
      <c r="J3062" s="6">
        <f t="shared" si="849"/>
        <v>0</v>
      </c>
      <c r="K3062" s="3">
        <f t="shared" si="857"/>
        <v>0</v>
      </c>
      <c r="L3062" s="6">
        <f t="shared" si="850"/>
        <v>25.496029999999998</v>
      </c>
      <c r="M3062" s="6">
        <f t="shared" si="858"/>
        <v>207.0811098528572</v>
      </c>
      <c r="N3062" s="6">
        <f t="shared" si="859"/>
        <v>0</v>
      </c>
      <c r="O3062" s="2">
        <f t="shared" si="851"/>
        <v>0</v>
      </c>
      <c r="P3062" s="2">
        <f t="shared" si="860"/>
        <v>32</v>
      </c>
      <c r="Q3062" s="2">
        <f t="shared" si="852"/>
        <v>13.399999999999999</v>
      </c>
      <c r="R3062" s="2">
        <f t="shared" si="861"/>
        <v>13.399999999999999</v>
      </c>
      <c r="S3062" s="2">
        <f t="shared" si="853"/>
        <v>0</v>
      </c>
      <c r="T3062" s="2">
        <f t="shared" si="864"/>
        <v>25.49602999999999</v>
      </c>
      <c r="U3062" s="2">
        <f t="shared" si="854"/>
        <v>0</v>
      </c>
      <c r="V3062" t="str">
        <f t="shared" si="862"/>
        <v>Y</v>
      </c>
      <c r="W3062" s="2">
        <f t="shared" si="863"/>
        <v>0</v>
      </c>
      <c r="X3062" s="2">
        <f t="shared" si="855"/>
        <v>0</v>
      </c>
      <c r="Y3062" s="2"/>
    </row>
    <row r="3063" spans="1:25" x14ac:dyDescent="0.2">
      <c r="A3063">
        <v>12</v>
      </c>
      <c r="B3063" s="1">
        <v>42863.499999992579</v>
      </c>
      <c r="C3063">
        <v>45.5</v>
      </c>
      <c r="D3063" s="15">
        <f t="shared" si="856"/>
        <v>45.5</v>
      </c>
      <c r="E3063">
        <v>32</v>
      </c>
      <c r="F3063" s="6">
        <v>7.04861</v>
      </c>
      <c r="G3063" s="6">
        <v>35.323970000000003</v>
      </c>
      <c r="H3063" s="6">
        <f t="shared" si="847"/>
        <v>42.372579999999999</v>
      </c>
      <c r="I3063" s="6">
        <f t="shared" si="848"/>
        <v>13.5</v>
      </c>
      <c r="J3063" s="6">
        <f t="shared" si="849"/>
        <v>0</v>
      </c>
      <c r="K3063" s="3">
        <f t="shared" si="857"/>
        <v>0</v>
      </c>
      <c r="L3063" s="6">
        <f t="shared" si="850"/>
        <v>28.872579999999999</v>
      </c>
      <c r="M3063" s="6">
        <f t="shared" si="858"/>
        <v>220</v>
      </c>
      <c r="N3063" s="6">
        <f t="shared" si="859"/>
        <v>15.953689852857195</v>
      </c>
      <c r="O3063" s="2">
        <f t="shared" si="851"/>
        <v>-15.953689852857195</v>
      </c>
      <c r="P3063" s="2">
        <f t="shared" si="860"/>
        <v>16.046310147142805</v>
      </c>
      <c r="Q3063" s="2">
        <f t="shared" si="852"/>
        <v>29.453689852857195</v>
      </c>
      <c r="R3063" s="2">
        <f t="shared" si="861"/>
        <v>29.453689852857195</v>
      </c>
      <c r="S3063" s="2">
        <f t="shared" si="853"/>
        <v>0</v>
      </c>
      <c r="T3063" s="2">
        <f t="shared" si="864"/>
        <v>12.918890147142804</v>
      </c>
      <c r="U3063" s="2">
        <f t="shared" si="854"/>
        <v>0</v>
      </c>
      <c r="V3063" t="str">
        <f t="shared" si="862"/>
        <v>Y</v>
      </c>
      <c r="W3063" s="2">
        <f t="shared" si="863"/>
        <v>0</v>
      </c>
      <c r="X3063" s="2">
        <f t="shared" si="855"/>
        <v>0</v>
      </c>
      <c r="Y3063" s="2"/>
    </row>
    <row r="3064" spans="1:25" x14ac:dyDescent="0.2">
      <c r="A3064">
        <v>13</v>
      </c>
      <c r="B3064" s="1">
        <v>42863.541666659243</v>
      </c>
      <c r="C3064">
        <v>45.6</v>
      </c>
      <c r="D3064" s="15">
        <f t="shared" si="856"/>
        <v>45.6</v>
      </c>
      <c r="E3064">
        <v>32</v>
      </c>
      <c r="F3064" s="6">
        <v>4.5493699999999997</v>
      </c>
      <c r="G3064" s="6">
        <v>37.469619999999992</v>
      </c>
      <c r="H3064" s="6">
        <f t="shared" si="847"/>
        <v>42.018989999999988</v>
      </c>
      <c r="I3064" s="6">
        <f t="shared" si="848"/>
        <v>13.600000000000001</v>
      </c>
      <c r="J3064" s="6">
        <f t="shared" si="849"/>
        <v>0</v>
      </c>
      <c r="K3064" s="3">
        <f t="shared" si="857"/>
        <v>0</v>
      </c>
      <c r="L3064" s="6">
        <f t="shared" si="850"/>
        <v>28.418989999999987</v>
      </c>
      <c r="M3064" s="6">
        <f t="shared" si="858"/>
        <v>220</v>
      </c>
      <c r="N3064" s="6">
        <f t="shared" si="859"/>
        <v>28.41898999999998</v>
      </c>
      <c r="O3064" s="2">
        <f t="shared" si="851"/>
        <v>-28.41898999999998</v>
      </c>
      <c r="P3064" s="2">
        <f t="shared" si="860"/>
        <v>3.5810100000000205</v>
      </c>
      <c r="Q3064" s="2">
        <f t="shared" si="852"/>
        <v>42.018989999999981</v>
      </c>
      <c r="R3064" s="2">
        <f t="shared" si="861"/>
        <v>42.018989999999981</v>
      </c>
      <c r="S3064" s="2">
        <f t="shared" si="853"/>
        <v>0</v>
      </c>
      <c r="T3064" s="2">
        <f t="shared" si="864"/>
        <v>0</v>
      </c>
      <c r="U3064" s="2">
        <f t="shared" si="854"/>
        <v>0</v>
      </c>
      <c r="V3064" t="str">
        <f t="shared" si="862"/>
        <v>Y</v>
      </c>
      <c r="W3064" s="2">
        <f t="shared" si="863"/>
        <v>0</v>
      </c>
      <c r="X3064" s="2">
        <f t="shared" si="855"/>
        <v>0</v>
      </c>
      <c r="Y3064" s="2"/>
    </row>
    <row r="3065" spans="1:25" x14ac:dyDescent="0.2">
      <c r="A3065">
        <v>14</v>
      </c>
      <c r="B3065" s="1">
        <v>42863.583333325907</v>
      </c>
      <c r="C3065">
        <v>45.2</v>
      </c>
      <c r="D3065" s="15">
        <f t="shared" si="856"/>
        <v>45.2</v>
      </c>
      <c r="E3065">
        <v>32</v>
      </c>
      <c r="F3065" s="6">
        <v>4.3444099999999999</v>
      </c>
      <c r="G3065" s="6">
        <v>31.12612</v>
      </c>
      <c r="H3065" s="6">
        <f t="shared" si="847"/>
        <v>35.470529999999997</v>
      </c>
      <c r="I3065" s="6">
        <f t="shared" si="848"/>
        <v>13.200000000000003</v>
      </c>
      <c r="J3065" s="6">
        <f t="shared" si="849"/>
        <v>0</v>
      </c>
      <c r="K3065" s="3">
        <f t="shared" si="857"/>
        <v>0</v>
      </c>
      <c r="L3065" s="6">
        <f t="shared" si="850"/>
        <v>22.270529999999994</v>
      </c>
      <c r="M3065" s="6">
        <f t="shared" si="858"/>
        <v>220</v>
      </c>
      <c r="N3065" s="6">
        <f t="shared" si="859"/>
        <v>22.270530000000008</v>
      </c>
      <c r="O3065" s="2">
        <f t="shared" si="851"/>
        <v>-22.270530000000008</v>
      </c>
      <c r="P3065" s="2">
        <f t="shared" si="860"/>
        <v>9.7294699999999921</v>
      </c>
      <c r="Q3065" s="2">
        <f t="shared" si="852"/>
        <v>35.470530000000011</v>
      </c>
      <c r="R3065" s="2">
        <f t="shared" si="861"/>
        <v>35.470530000000011</v>
      </c>
      <c r="S3065" s="2">
        <f t="shared" si="853"/>
        <v>0</v>
      </c>
      <c r="T3065" s="2">
        <f t="shared" si="864"/>
        <v>0</v>
      </c>
      <c r="U3065" s="2">
        <f t="shared" si="854"/>
        <v>0</v>
      </c>
      <c r="V3065" t="str">
        <f t="shared" si="862"/>
        <v>Y</v>
      </c>
      <c r="W3065" s="2">
        <f t="shared" si="863"/>
        <v>0</v>
      </c>
      <c r="X3065" s="2">
        <f t="shared" si="855"/>
        <v>0</v>
      </c>
      <c r="Y3065" s="2"/>
    </row>
    <row r="3066" spans="1:25" x14ac:dyDescent="0.2">
      <c r="A3066">
        <v>15</v>
      </c>
      <c r="B3066" s="1">
        <v>42863.624999992571</v>
      </c>
      <c r="C3066">
        <v>45.4</v>
      </c>
      <c r="D3066" s="15">
        <f t="shared" si="856"/>
        <v>45.4</v>
      </c>
      <c r="E3066">
        <v>32</v>
      </c>
      <c r="F3066" s="6">
        <v>5.09206</v>
      </c>
      <c r="G3066" s="6">
        <v>24.017769999999995</v>
      </c>
      <c r="H3066" s="6">
        <f t="shared" si="847"/>
        <v>29.109829999999995</v>
      </c>
      <c r="I3066" s="6">
        <f t="shared" si="848"/>
        <v>13.399999999999999</v>
      </c>
      <c r="J3066" s="6">
        <f t="shared" si="849"/>
        <v>0</v>
      </c>
      <c r="K3066" s="3">
        <f t="shared" si="857"/>
        <v>0</v>
      </c>
      <c r="L3066" s="6">
        <f t="shared" si="850"/>
        <v>15.709829999999997</v>
      </c>
      <c r="M3066" s="6">
        <f t="shared" si="858"/>
        <v>220</v>
      </c>
      <c r="N3066" s="6">
        <f t="shared" si="859"/>
        <v>15.709830000000011</v>
      </c>
      <c r="O3066" s="2">
        <f t="shared" si="851"/>
        <v>-15.709830000000011</v>
      </c>
      <c r="P3066" s="2">
        <f t="shared" si="860"/>
        <v>16.290169999999989</v>
      </c>
      <c r="Q3066" s="2">
        <f t="shared" si="852"/>
        <v>29.109830000000009</v>
      </c>
      <c r="R3066" s="2">
        <f t="shared" si="861"/>
        <v>29.109830000000009</v>
      </c>
      <c r="S3066" s="2">
        <f t="shared" si="853"/>
        <v>0</v>
      </c>
      <c r="T3066" s="2">
        <f t="shared" si="864"/>
        <v>0</v>
      </c>
      <c r="U3066" s="2">
        <f t="shared" si="854"/>
        <v>0</v>
      </c>
      <c r="V3066" t="str">
        <f t="shared" si="862"/>
        <v>Y</v>
      </c>
      <c r="W3066" s="2">
        <f t="shared" si="863"/>
        <v>0</v>
      </c>
      <c r="X3066" s="2">
        <f t="shared" si="855"/>
        <v>0</v>
      </c>
      <c r="Y3066" s="2"/>
    </row>
    <row r="3067" spans="1:25" x14ac:dyDescent="0.2">
      <c r="A3067">
        <v>16</v>
      </c>
      <c r="B3067" s="1">
        <v>42863.666666659235</v>
      </c>
      <c r="C3067">
        <v>45.7</v>
      </c>
      <c r="D3067" s="15">
        <f t="shared" si="856"/>
        <v>45.7</v>
      </c>
      <c r="E3067">
        <v>32</v>
      </c>
      <c r="F3067" s="6">
        <v>4.0501399999999999</v>
      </c>
      <c r="G3067" s="6">
        <v>14.90849</v>
      </c>
      <c r="H3067" s="6">
        <f t="shared" si="847"/>
        <v>18.958629999999999</v>
      </c>
      <c r="I3067" s="6">
        <f t="shared" si="848"/>
        <v>13.700000000000003</v>
      </c>
      <c r="J3067" s="6">
        <f t="shared" si="849"/>
        <v>0</v>
      </c>
      <c r="K3067" s="3">
        <f t="shared" si="857"/>
        <v>0</v>
      </c>
      <c r="L3067" s="6">
        <f t="shared" si="850"/>
        <v>5.2586299999999966</v>
      </c>
      <c r="M3067" s="6">
        <f t="shared" si="858"/>
        <v>220</v>
      </c>
      <c r="N3067" s="6">
        <f t="shared" si="859"/>
        <v>5.2586299999999824</v>
      </c>
      <c r="O3067" s="2">
        <f t="shared" si="851"/>
        <v>-5.2586299999999824</v>
      </c>
      <c r="P3067" s="2">
        <f t="shared" si="860"/>
        <v>26.741370000000018</v>
      </c>
      <c r="Q3067" s="2">
        <f t="shared" si="852"/>
        <v>18.958629999999985</v>
      </c>
      <c r="R3067" s="2">
        <f t="shared" si="861"/>
        <v>18.958629999999985</v>
      </c>
      <c r="S3067" s="2">
        <f t="shared" si="853"/>
        <v>0</v>
      </c>
      <c r="T3067" s="2">
        <f t="shared" si="864"/>
        <v>0</v>
      </c>
      <c r="U3067" s="2">
        <f t="shared" si="854"/>
        <v>0</v>
      </c>
      <c r="V3067" t="str">
        <f t="shared" si="862"/>
        <v>Y</v>
      </c>
      <c r="W3067" s="2">
        <f t="shared" si="863"/>
        <v>0</v>
      </c>
      <c r="X3067" s="2">
        <f t="shared" si="855"/>
        <v>0</v>
      </c>
      <c r="Y3067" s="2"/>
    </row>
    <row r="3068" spans="1:25" x14ac:dyDescent="0.2">
      <c r="A3068">
        <v>17</v>
      </c>
      <c r="B3068" s="1">
        <v>42863.7083333259</v>
      </c>
      <c r="C3068">
        <v>45.6</v>
      </c>
      <c r="D3068" s="15">
        <f t="shared" si="856"/>
        <v>45.6</v>
      </c>
      <c r="E3068">
        <v>32</v>
      </c>
      <c r="F3068" s="6">
        <v>4.0648</v>
      </c>
      <c r="G3068" s="6">
        <v>5.5885980000000002</v>
      </c>
      <c r="H3068" s="6">
        <f t="shared" si="847"/>
        <v>9.6533979999999993</v>
      </c>
      <c r="I3068" s="6">
        <f t="shared" si="848"/>
        <v>13.600000000000001</v>
      </c>
      <c r="J3068" s="6">
        <f t="shared" si="849"/>
        <v>3.9466020000000022</v>
      </c>
      <c r="K3068" s="3">
        <f t="shared" si="857"/>
        <v>4.5104022857142922</v>
      </c>
      <c r="L3068" s="6">
        <f t="shared" si="850"/>
        <v>0</v>
      </c>
      <c r="M3068" s="6">
        <f t="shared" si="858"/>
        <v>215.48959771428571</v>
      </c>
      <c r="N3068" s="6">
        <f t="shared" si="859"/>
        <v>0.56380028571427943</v>
      </c>
      <c r="O3068" s="2">
        <f t="shared" si="851"/>
        <v>-0.56380028571427943</v>
      </c>
      <c r="P3068" s="2">
        <f t="shared" si="860"/>
        <v>31.436199714285721</v>
      </c>
      <c r="Q3068" s="2">
        <f t="shared" si="852"/>
        <v>14.163800285714281</v>
      </c>
      <c r="R3068" s="2">
        <f t="shared" si="861"/>
        <v>9.6533979999999993</v>
      </c>
      <c r="S3068" s="2">
        <f t="shared" si="853"/>
        <v>4.5104022857142816</v>
      </c>
      <c r="T3068" s="2">
        <f t="shared" si="864"/>
        <v>0</v>
      </c>
      <c r="U3068" s="2">
        <f t="shared" si="854"/>
        <v>0</v>
      </c>
      <c r="V3068" t="str">
        <f t="shared" si="862"/>
        <v>N</v>
      </c>
      <c r="W3068" s="2">
        <f t="shared" si="863"/>
        <v>0</v>
      </c>
      <c r="X3068" s="2">
        <f t="shared" si="855"/>
        <v>0</v>
      </c>
      <c r="Y3068" s="2"/>
    </row>
    <row r="3069" spans="1:25" x14ac:dyDescent="0.2">
      <c r="A3069">
        <v>18</v>
      </c>
      <c r="B3069" s="1">
        <v>42863.749999992564</v>
      </c>
      <c r="C3069">
        <v>47.4</v>
      </c>
      <c r="D3069" s="15">
        <f t="shared" si="856"/>
        <v>47.4</v>
      </c>
      <c r="E3069">
        <v>32</v>
      </c>
      <c r="F3069" s="6">
        <v>4.2585100000000002</v>
      </c>
      <c r="G3069" s="6">
        <v>0.13710217</v>
      </c>
      <c r="H3069" s="6">
        <f t="shared" si="847"/>
        <v>4.3956121700000006</v>
      </c>
      <c r="I3069" s="6">
        <f t="shared" si="848"/>
        <v>15.399999999999999</v>
      </c>
      <c r="J3069" s="6">
        <f t="shared" si="849"/>
        <v>11.004387829999999</v>
      </c>
      <c r="K3069" s="3">
        <f t="shared" si="857"/>
        <v>12.576443234285705</v>
      </c>
      <c r="L3069" s="6">
        <f t="shared" si="850"/>
        <v>0</v>
      </c>
      <c r="M3069" s="6">
        <f t="shared" si="858"/>
        <v>202.91315448</v>
      </c>
      <c r="N3069" s="6">
        <f t="shared" si="859"/>
        <v>1.5720554042857202</v>
      </c>
      <c r="O3069" s="2">
        <f t="shared" si="851"/>
        <v>-1.5720554042857202</v>
      </c>
      <c r="P3069" s="2">
        <f t="shared" si="860"/>
        <v>30.42794459571428</v>
      </c>
      <c r="Q3069" s="2">
        <f t="shared" si="852"/>
        <v>16.972055404285719</v>
      </c>
      <c r="R3069" s="2">
        <f t="shared" si="861"/>
        <v>4.3956121700000006</v>
      </c>
      <c r="S3069" s="2">
        <f t="shared" si="853"/>
        <v>12.576443234285719</v>
      </c>
      <c r="T3069" s="2">
        <f t="shared" si="864"/>
        <v>0</v>
      </c>
      <c r="U3069" s="2">
        <f t="shared" si="854"/>
        <v>0</v>
      </c>
      <c r="V3069" t="str">
        <f t="shared" si="862"/>
        <v>N</v>
      </c>
      <c r="W3069" s="2">
        <f t="shared" si="863"/>
        <v>0</v>
      </c>
      <c r="X3069" s="2">
        <f t="shared" si="855"/>
        <v>0</v>
      </c>
      <c r="Y3069" s="2"/>
    </row>
    <row r="3070" spans="1:25" x14ac:dyDescent="0.2">
      <c r="A3070">
        <v>19</v>
      </c>
      <c r="B3070" s="1">
        <v>42863.791666659228</v>
      </c>
      <c r="C3070">
        <v>55.5</v>
      </c>
      <c r="D3070" s="15">
        <f t="shared" si="856"/>
        <v>55.5</v>
      </c>
      <c r="E3070">
        <v>32</v>
      </c>
      <c r="F3070" s="6">
        <v>3.7951299999999999</v>
      </c>
      <c r="G3070" s="6">
        <v>-1.5167529999999999E-2</v>
      </c>
      <c r="H3070" s="6">
        <f t="shared" si="847"/>
        <v>3.7799624700000001</v>
      </c>
      <c r="I3070" s="6">
        <f t="shared" si="848"/>
        <v>23.5</v>
      </c>
      <c r="J3070" s="6">
        <f t="shared" si="849"/>
        <v>19.720037529999999</v>
      </c>
      <c r="K3070" s="3">
        <f t="shared" si="857"/>
        <v>22.537185748571432</v>
      </c>
      <c r="L3070" s="6">
        <f t="shared" si="850"/>
        <v>0</v>
      </c>
      <c r="M3070" s="6">
        <f t="shared" si="858"/>
        <v>180.37596873142857</v>
      </c>
      <c r="N3070" s="6">
        <f t="shared" si="859"/>
        <v>2.8171482185714183</v>
      </c>
      <c r="O3070" s="2">
        <f t="shared" si="851"/>
        <v>-2.8171482185714183</v>
      </c>
      <c r="P3070" s="2">
        <f t="shared" si="860"/>
        <v>29.182851781428582</v>
      </c>
      <c r="Q3070" s="2">
        <f t="shared" si="852"/>
        <v>26.317148218571418</v>
      </c>
      <c r="R3070" s="2">
        <f t="shared" si="861"/>
        <v>3.7799624700000001</v>
      </c>
      <c r="S3070" s="2">
        <f t="shared" si="853"/>
        <v>22.537185748571417</v>
      </c>
      <c r="T3070" s="2">
        <f t="shared" si="864"/>
        <v>0</v>
      </c>
      <c r="U3070" s="2">
        <f t="shared" si="854"/>
        <v>0</v>
      </c>
      <c r="V3070" t="str">
        <f t="shared" si="862"/>
        <v>N</v>
      </c>
      <c r="W3070" s="2">
        <f t="shared" si="863"/>
        <v>0</v>
      </c>
      <c r="X3070" s="2">
        <f t="shared" si="855"/>
        <v>0</v>
      </c>
      <c r="Y3070" s="2"/>
    </row>
    <row r="3071" spans="1:25" x14ac:dyDescent="0.2">
      <c r="A3071">
        <v>20</v>
      </c>
      <c r="B3071" s="1">
        <v>42863.833333325892</v>
      </c>
      <c r="C3071">
        <v>51.4</v>
      </c>
      <c r="D3071" s="15">
        <f t="shared" si="856"/>
        <v>51.4</v>
      </c>
      <c r="E3071">
        <v>32</v>
      </c>
      <c r="F3071" s="6">
        <v>2.0028199999999998</v>
      </c>
      <c r="G3071" s="6">
        <v>-1.5167529999999999E-2</v>
      </c>
      <c r="H3071" s="6">
        <f t="shared" si="847"/>
        <v>1.9876524699999998</v>
      </c>
      <c r="I3071" s="6">
        <f t="shared" si="848"/>
        <v>19.399999999999999</v>
      </c>
      <c r="J3071" s="6">
        <f t="shared" si="849"/>
        <v>17.412347529999998</v>
      </c>
      <c r="K3071" s="3">
        <f t="shared" si="857"/>
        <v>19.89982574857143</v>
      </c>
      <c r="L3071" s="6">
        <f t="shared" si="850"/>
        <v>0</v>
      </c>
      <c r="M3071" s="6">
        <f t="shared" si="858"/>
        <v>160.47614298285714</v>
      </c>
      <c r="N3071" s="6">
        <f t="shared" si="859"/>
        <v>2.4874782185714253</v>
      </c>
      <c r="O3071" s="2">
        <f t="shared" si="851"/>
        <v>-2.4874782185714253</v>
      </c>
      <c r="P3071" s="2">
        <f t="shared" si="860"/>
        <v>29.512521781428575</v>
      </c>
      <c r="Q3071" s="2">
        <f t="shared" si="852"/>
        <v>21.887478218571424</v>
      </c>
      <c r="R3071" s="2">
        <f t="shared" si="861"/>
        <v>1.9876524699999998</v>
      </c>
      <c r="S3071" s="2">
        <f t="shared" si="853"/>
        <v>19.899825748571423</v>
      </c>
      <c r="T3071" s="2">
        <f t="shared" si="864"/>
        <v>0</v>
      </c>
      <c r="U3071" s="2">
        <f t="shared" si="854"/>
        <v>0</v>
      </c>
      <c r="V3071" t="str">
        <f t="shared" si="862"/>
        <v>N</v>
      </c>
      <c r="W3071" s="2">
        <f t="shared" si="863"/>
        <v>0</v>
      </c>
      <c r="X3071" s="2">
        <f t="shared" si="855"/>
        <v>0</v>
      </c>
      <c r="Y3071" s="2"/>
    </row>
    <row r="3072" spans="1:25" x14ac:dyDescent="0.2">
      <c r="A3072">
        <v>21</v>
      </c>
      <c r="B3072" s="1">
        <v>42863.874999992557</v>
      </c>
      <c r="C3072">
        <v>46.9</v>
      </c>
      <c r="D3072" s="15">
        <f t="shared" si="856"/>
        <v>46.9</v>
      </c>
      <c r="E3072">
        <v>32</v>
      </c>
      <c r="F3072" s="6">
        <v>1.8579600000000001</v>
      </c>
      <c r="G3072" s="6">
        <v>-1.5167529999999999E-2</v>
      </c>
      <c r="H3072" s="6">
        <f t="shared" si="847"/>
        <v>1.84279247</v>
      </c>
      <c r="I3072" s="6">
        <f t="shared" si="848"/>
        <v>14.899999999999999</v>
      </c>
      <c r="J3072" s="6">
        <f t="shared" si="849"/>
        <v>13.057207529999999</v>
      </c>
      <c r="K3072" s="3">
        <f t="shared" si="857"/>
        <v>14.922522891428571</v>
      </c>
      <c r="L3072" s="6">
        <f t="shared" si="850"/>
        <v>0</v>
      </c>
      <c r="M3072" s="6">
        <f t="shared" si="858"/>
        <v>145.55362009142857</v>
      </c>
      <c r="N3072" s="6">
        <f t="shared" si="859"/>
        <v>1.8653153614285714</v>
      </c>
      <c r="O3072" s="2">
        <f t="shared" si="851"/>
        <v>-1.8653153614285714</v>
      </c>
      <c r="P3072" s="2">
        <f t="shared" si="860"/>
        <v>30.134684638571429</v>
      </c>
      <c r="Q3072" s="2">
        <f t="shared" si="852"/>
        <v>16.76531536142857</v>
      </c>
      <c r="R3072" s="2">
        <f t="shared" si="861"/>
        <v>1.84279247</v>
      </c>
      <c r="S3072" s="2">
        <f t="shared" si="853"/>
        <v>14.922522891428571</v>
      </c>
      <c r="T3072" s="2">
        <f t="shared" si="864"/>
        <v>0</v>
      </c>
      <c r="U3072" s="2">
        <f t="shared" si="854"/>
        <v>0</v>
      </c>
      <c r="V3072" t="str">
        <f t="shared" si="862"/>
        <v>N</v>
      </c>
      <c r="W3072" s="2">
        <f t="shared" si="863"/>
        <v>0</v>
      </c>
      <c r="X3072" s="2">
        <f t="shared" si="855"/>
        <v>0</v>
      </c>
      <c r="Y3072" s="2"/>
    </row>
    <row r="3073" spans="1:25" x14ac:dyDescent="0.2">
      <c r="A3073">
        <v>22</v>
      </c>
      <c r="B3073" s="1">
        <v>42863.916666659221</v>
      </c>
      <c r="C3073">
        <v>43.4</v>
      </c>
      <c r="D3073" s="15">
        <f t="shared" si="856"/>
        <v>43.4</v>
      </c>
      <c r="E3073">
        <v>32</v>
      </c>
      <c r="F3073" s="6">
        <v>2.93845</v>
      </c>
      <c r="G3073" s="6">
        <v>-1.5167529999999999E-2</v>
      </c>
      <c r="H3073" s="6">
        <f t="shared" si="847"/>
        <v>2.9232824700000002</v>
      </c>
      <c r="I3073" s="6">
        <f t="shared" si="848"/>
        <v>11.399999999999999</v>
      </c>
      <c r="J3073" s="6">
        <f t="shared" si="849"/>
        <v>8.4767175299999984</v>
      </c>
      <c r="K3073" s="3">
        <f t="shared" si="857"/>
        <v>9.6876771771428594</v>
      </c>
      <c r="L3073" s="6">
        <f t="shared" si="850"/>
        <v>0</v>
      </c>
      <c r="M3073" s="6">
        <f t="shared" si="858"/>
        <v>135.86594291428571</v>
      </c>
      <c r="N3073" s="6">
        <f t="shared" si="859"/>
        <v>1.2109596471428574</v>
      </c>
      <c r="O3073" s="2">
        <f t="shared" si="851"/>
        <v>-1.2109596471428574</v>
      </c>
      <c r="P3073" s="2">
        <f t="shared" si="860"/>
        <v>30.789040352857143</v>
      </c>
      <c r="Q3073" s="2">
        <f t="shared" si="852"/>
        <v>12.610959647142856</v>
      </c>
      <c r="R3073" s="2">
        <f t="shared" si="861"/>
        <v>2.9232824700000002</v>
      </c>
      <c r="S3073" s="2">
        <f t="shared" si="853"/>
        <v>9.6876771771428558</v>
      </c>
      <c r="T3073" s="2">
        <f t="shared" si="864"/>
        <v>0</v>
      </c>
      <c r="U3073" s="2">
        <f t="shared" si="854"/>
        <v>0</v>
      </c>
      <c r="V3073" t="str">
        <f t="shared" si="862"/>
        <v>N</v>
      </c>
      <c r="W3073" s="2">
        <f t="shared" si="863"/>
        <v>0</v>
      </c>
      <c r="X3073" s="2">
        <f t="shared" si="855"/>
        <v>0</v>
      </c>
      <c r="Y3073" s="2"/>
    </row>
    <row r="3074" spans="1:25" x14ac:dyDescent="0.2">
      <c r="A3074">
        <v>23</v>
      </c>
      <c r="B3074" s="1">
        <v>42863.958333325885</v>
      </c>
      <c r="C3074">
        <v>40.1</v>
      </c>
      <c r="D3074" s="15">
        <f t="shared" si="856"/>
        <v>40.1</v>
      </c>
      <c r="E3074">
        <v>32</v>
      </c>
      <c r="F3074" s="6">
        <v>2.9853999999999998</v>
      </c>
      <c r="G3074" s="6">
        <v>-1.5167529999999999E-2</v>
      </c>
      <c r="H3074" s="6">
        <f t="shared" si="847"/>
        <v>2.97023247</v>
      </c>
      <c r="I3074" s="6">
        <f t="shared" si="848"/>
        <v>8.1000000000000014</v>
      </c>
      <c r="J3074" s="6">
        <f t="shared" si="849"/>
        <v>5.1297675300000014</v>
      </c>
      <c r="K3074" s="3">
        <f t="shared" si="857"/>
        <v>5.8625914628571536</v>
      </c>
      <c r="L3074" s="6">
        <f t="shared" si="850"/>
        <v>0</v>
      </c>
      <c r="M3074" s="6">
        <f t="shared" si="858"/>
        <v>130.00335145142856</v>
      </c>
      <c r="N3074" s="6">
        <f t="shared" si="859"/>
        <v>0.7328239328571442</v>
      </c>
      <c r="O3074" s="2">
        <f t="shared" si="851"/>
        <v>-0.7328239328571442</v>
      </c>
      <c r="P3074" s="2">
        <f t="shared" si="860"/>
        <v>31.267176067142856</v>
      </c>
      <c r="Q3074" s="2">
        <f t="shared" si="852"/>
        <v>8.8328239328571456</v>
      </c>
      <c r="R3074" s="2">
        <f t="shared" si="861"/>
        <v>2.97023247</v>
      </c>
      <c r="S3074" s="2">
        <f t="shared" si="853"/>
        <v>5.8625914628571456</v>
      </c>
      <c r="T3074" s="2">
        <f t="shared" si="864"/>
        <v>0</v>
      </c>
      <c r="U3074" s="2">
        <f t="shared" si="854"/>
        <v>0</v>
      </c>
      <c r="V3074" t="str">
        <f t="shared" si="862"/>
        <v>N</v>
      </c>
      <c r="W3074" s="2">
        <f t="shared" si="863"/>
        <v>0</v>
      </c>
      <c r="X3074" s="2">
        <f t="shared" si="855"/>
        <v>0</v>
      </c>
      <c r="Y3074" s="2"/>
    </row>
    <row r="3075" spans="1:25" x14ac:dyDescent="0.2">
      <c r="A3075">
        <v>0</v>
      </c>
      <c r="B3075" s="1">
        <v>42863.999999992549</v>
      </c>
      <c r="C3075">
        <v>39</v>
      </c>
      <c r="D3075" s="15">
        <f t="shared" si="856"/>
        <v>39</v>
      </c>
      <c r="E3075">
        <v>32</v>
      </c>
      <c r="F3075" s="6">
        <v>2.8531399999999998</v>
      </c>
      <c r="G3075" s="6">
        <v>-1.5167529999999999E-2</v>
      </c>
      <c r="H3075" s="6">
        <f t="shared" ref="H3075:H3138" si="865">(F3075+G3075)</f>
        <v>2.83797247</v>
      </c>
      <c r="I3075" s="6">
        <f t="shared" ref="I3075:I3138" si="866">IF((D3075-E3075)&gt;0,D3075-E3075,0)</f>
        <v>7</v>
      </c>
      <c r="J3075" s="6">
        <f t="shared" ref="J3075:J3138" si="867">IF((I3075-H3075)&gt;0, (I3075-H3075), (0))</f>
        <v>4.1620275299999996</v>
      </c>
      <c r="K3075" s="3">
        <f t="shared" si="857"/>
        <v>4.756602891428571</v>
      </c>
      <c r="L3075" s="6">
        <f t="shared" ref="L3075:L3138" si="868">IF(J3075=0, H3075-I3075,0)</f>
        <v>0</v>
      </c>
      <c r="M3075" s="6">
        <f t="shared" si="858"/>
        <v>125.24674855999999</v>
      </c>
      <c r="N3075" s="6">
        <f t="shared" si="859"/>
        <v>0.59457536142856782</v>
      </c>
      <c r="O3075" s="2">
        <f t="shared" ref="O3075:O3138" si="869">IF((N3075&lt;E3075-$AA$7),-N3075,$AA$7-E3075)</f>
        <v>-0.59457536142856782</v>
      </c>
      <c r="P3075" s="2">
        <f t="shared" si="860"/>
        <v>31.405424638571432</v>
      </c>
      <c r="Q3075" s="2">
        <f t="shared" ref="Q3075:Q3138" si="870">D3075-P3075</f>
        <v>7.5945753614285678</v>
      </c>
      <c r="R3075" s="2">
        <f t="shared" si="861"/>
        <v>2.83797247</v>
      </c>
      <c r="S3075" s="2">
        <f t="shared" ref="S3075:S3138" si="871">IF(Q3075-R3075&gt;0, Q3075-R3075, 0)</f>
        <v>4.7566028914285674</v>
      </c>
      <c r="T3075" s="2">
        <f t="shared" si="864"/>
        <v>0</v>
      </c>
      <c r="U3075" s="2">
        <f t="shared" ref="U3075:U3138" si="872">N3075+O3075</f>
        <v>0</v>
      </c>
      <c r="V3075" t="str">
        <f t="shared" si="862"/>
        <v>N</v>
      </c>
      <c r="W3075" s="2">
        <f t="shared" si="863"/>
        <v>0</v>
      </c>
      <c r="X3075" s="2">
        <f t="shared" ref="X3075:X3138" si="873">D3075- (P3075+R3075+S3075)</f>
        <v>0</v>
      </c>
      <c r="Y3075" s="2"/>
    </row>
    <row r="3076" spans="1:25" x14ac:dyDescent="0.2">
      <c r="A3076">
        <v>1</v>
      </c>
      <c r="B3076" s="1">
        <v>42864.041666659214</v>
      </c>
      <c r="C3076">
        <v>35.5</v>
      </c>
      <c r="D3076" s="15">
        <f t="shared" ref="D3076:D3139" si="874">C3076/$AA$4*$AA$5</f>
        <v>35.5</v>
      </c>
      <c r="E3076">
        <v>32</v>
      </c>
      <c r="F3076" s="6">
        <v>3.3304</v>
      </c>
      <c r="G3076" s="6">
        <v>-1.5167529999999999E-2</v>
      </c>
      <c r="H3076" s="6">
        <f t="shared" si="865"/>
        <v>3.3152324700000002</v>
      </c>
      <c r="I3076" s="6">
        <f t="shared" si="866"/>
        <v>3.5</v>
      </c>
      <c r="J3076" s="6">
        <f t="shared" si="867"/>
        <v>0.18476752999999979</v>
      </c>
      <c r="K3076" s="3">
        <f t="shared" ref="K3076:K3139" si="875">IF((M3075-M3076)&gt;0,M3075-M3076,0)</f>
        <v>0.2111628914285717</v>
      </c>
      <c r="L3076" s="6">
        <f t="shared" si="868"/>
        <v>0</v>
      </c>
      <c r="M3076" s="6">
        <f t="shared" ref="M3076:M3139" si="876">IF( (M3075-J3076/$AA$11+L3076)&gt;$AA$25, IF((M3075-J3076/$AA$11+L3076)&lt;$AA$9,(M3075-J3076/$AA$11+L3076),$AA$9), $AA$25)</f>
        <v>125.03558566857141</v>
      </c>
      <c r="N3076" s="6">
        <f t="shared" ref="N3076:N3139" si="877">IF(((M3075-J3076+L3076)-M3076)&gt;0,((M3075-J3076+L3076)-M3076),0)</f>
        <v>2.6395361428569686E-2</v>
      </c>
      <c r="O3076" s="2">
        <f t="shared" si="869"/>
        <v>-2.6395361428569686E-2</v>
      </c>
      <c r="P3076" s="2">
        <f t="shared" ref="P3076:P3139" si="878">E3076+O3076</f>
        <v>31.97360463857143</v>
      </c>
      <c r="Q3076" s="2">
        <f t="shared" si="870"/>
        <v>3.5263953614285697</v>
      </c>
      <c r="R3076" s="2">
        <f t="shared" ref="R3076:R3139" si="879">IF(Q3076&gt;H3076, H3076, Q3076)</f>
        <v>3.3152324700000002</v>
      </c>
      <c r="S3076" s="2">
        <f t="shared" si="871"/>
        <v>0.21116289142856948</v>
      </c>
      <c r="T3076" s="2">
        <f t="shared" si="864"/>
        <v>0</v>
      </c>
      <c r="U3076" s="2">
        <f t="shared" si="872"/>
        <v>0</v>
      </c>
      <c r="V3076" t="str">
        <f t="shared" ref="V3076:V3139" si="880">IF(AND(A3076&gt;7,A3076&lt;17), "Y", "N")</f>
        <v>N</v>
      </c>
      <c r="W3076" s="2">
        <f t="shared" ref="W3076:W3139" si="881">IF(V3076="Y", U3076, 0)</f>
        <v>0</v>
      </c>
      <c r="X3076" s="2">
        <f t="shared" si="873"/>
        <v>0</v>
      </c>
      <c r="Y3076" s="2"/>
    </row>
    <row r="3077" spans="1:25" x14ac:dyDescent="0.2">
      <c r="A3077">
        <v>2</v>
      </c>
      <c r="B3077" s="1">
        <v>42864.083333325878</v>
      </c>
      <c r="C3077">
        <v>33.700000000000003</v>
      </c>
      <c r="D3077" s="15">
        <f t="shared" si="874"/>
        <v>33.700000000000003</v>
      </c>
      <c r="E3077">
        <v>32</v>
      </c>
      <c r="F3077" s="6">
        <v>3.01736</v>
      </c>
      <c r="G3077" s="6">
        <v>-1.5167529999999999E-2</v>
      </c>
      <c r="H3077" s="6">
        <f t="shared" si="865"/>
        <v>3.0021924700000002</v>
      </c>
      <c r="I3077" s="6">
        <f t="shared" si="866"/>
        <v>1.7000000000000028</v>
      </c>
      <c r="J3077" s="6">
        <f t="shared" si="867"/>
        <v>0</v>
      </c>
      <c r="K3077" s="3">
        <f t="shared" si="875"/>
        <v>0</v>
      </c>
      <c r="L3077" s="6">
        <f t="shared" si="868"/>
        <v>1.3021924699999974</v>
      </c>
      <c r="M3077" s="6">
        <f t="shared" si="876"/>
        <v>126.33777813857141</v>
      </c>
      <c r="N3077" s="6">
        <f t="shared" si="877"/>
        <v>0</v>
      </c>
      <c r="O3077" s="2">
        <f t="shared" si="869"/>
        <v>0</v>
      </c>
      <c r="P3077" s="2">
        <f t="shared" si="878"/>
        <v>32</v>
      </c>
      <c r="Q3077" s="2">
        <f t="shared" si="870"/>
        <v>1.7000000000000028</v>
      </c>
      <c r="R3077" s="2">
        <f t="shared" si="879"/>
        <v>1.7000000000000028</v>
      </c>
      <c r="S3077" s="2">
        <f t="shared" si="871"/>
        <v>0</v>
      </c>
      <c r="T3077" s="2">
        <f t="shared" si="864"/>
        <v>1.3021924699999943</v>
      </c>
      <c r="U3077" s="2">
        <f t="shared" si="872"/>
        <v>0</v>
      </c>
      <c r="V3077" t="str">
        <f t="shared" si="880"/>
        <v>N</v>
      </c>
      <c r="W3077" s="2">
        <f t="shared" si="881"/>
        <v>0</v>
      </c>
      <c r="X3077" s="2">
        <f t="shared" si="873"/>
        <v>0</v>
      </c>
      <c r="Y3077" s="2"/>
    </row>
    <row r="3078" spans="1:25" x14ac:dyDescent="0.2">
      <c r="A3078">
        <v>3</v>
      </c>
      <c r="B3078" s="1">
        <v>42864.124999992542</v>
      </c>
      <c r="C3078">
        <v>32.799999999999997</v>
      </c>
      <c r="D3078" s="15">
        <f t="shared" si="874"/>
        <v>32.799999999999997</v>
      </c>
      <c r="E3078">
        <v>32</v>
      </c>
      <c r="F3078" s="6">
        <v>2.8353299999999999</v>
      </c>
      <c r="G3078" s="6">
        <v>-1.5167529999999999E-2</v>
      </c>
      <c r="H3078" s="6">
        <f t="shared" si="865"/>
        <v>2.8201624700000001</v>
      </c>
      <c r="I3078" s="6">
        <f t="shared" si="866"/>
        <v>0.79999999999999716</v>
      </c>
      <c r="J3078" s="6">
        <f t="shared" si="867"/>
        <v>0</v>
      </c>
      <c r="K3078" s="3">
        <f t="shared" si="875"/>
        <v>0</v>
      </c>
      <c r="L3078" s="6">
        <f t="shared" si="868"/>
        <v>2.0201624700000029</v>
      </c>
      <c r="M3078" s="6">
        <f t="shared" si="876"/>
        <v>128.35794060857143</v>
      </c>
      <c r="N3078" s="6">
        <f t="shared" si="877"/>
        <v>0</v>
      </c>
      <c r="O3078" s="2">
        <f t="shared" si="869"/>
        <v>0</v>
      </c>
      <c r="P3078" s="2">
        <f t="shared" si="878"/>
        <v>32</v>
      </c>
      <c r="Q3078" s="2">
        <f t="shared" si="870"/>
        <v>0.79999999999999716</v>
      </c>
      <c r="R3078" s="2">
        <f t="shared" si="879"/>
        <v>0.79999999999999716</v>
      </c>
      <c r="S3078" s="2">
        <f t="shared" si="871"/>
        <v>0</v>
      </c>
      <c r="T3078" s="2">
        <f t="shared" si="864"/>
        <v>2.0201624700000167</v>
      </c>
      <c r="U3078" s="2">
        <f t="shared" si="872"/>
        <v>0</v>
      </c>
      <c r="V3078" t="str">
        <f t="shared" si="880"/>
        <v>N</v>
      </c>
      <c r="W3078" s="2">
        <f t="shared" si="881"/>
        <v>0</v>
      </c>
      <c r="X3078" s="2">
        <f t="shared" si="873"/>
        <v>0</v>
      </c>
      <c r="Y3078" s="2"/>
    </row>
    <row r="3079" spans="1:25" x14ac:dyDescent="0.2">
      <c r="A3079">
        <v>4</v>
      </c>
      <c r="B3079" s="1">
        <v>42864.166666659206</v>
      </c>
      <c r="C3079">
        <v>32.799999999999997</v>
      </c>
      <c r="D3079" s="15">
        <f t="shared" si="874"/>
        <v>32.799999999999997</v>
      </c>
      <c r="E3079">
        <v>32</v>
      </c>
      <c r="F3079" s="6">
        <v>2.3646400000000001</v>
      </c>
      <c r="G3079" s="6">
        <v>-1.5167529999999999E-2</v>
      </c>
      <c r="H3079" s="6">
        <f t="shared" si="865"/>
        <v>2.3494724700000003</v>
      </c>
      <c r="I3079" s="6">
        <f t="shared" si="866"/>
        <v>0.79999999999999716</v>
      </c>
      <c r="J3079" s="6">
        <f t="shared" si="867"/>
        <v>0</v>
      </c>
      <c r="K3079" s="3">
        <f t="shared" si="875"/>
        <v>0</v>
      </c>
      <c r="L3079" s="6">
        <f t="shared" si="868"/>
        <v>1.5494724700000031</v>
      </c>
      <c r="M3079" s="6">
        <f t="shared" si="876"/>
        <v>129.90741307857144</v>
      </c>
      <c r="N3079" s="6">
        <f t="shared" si="877"/>
        <v>0</v>
      </c>
      <c r="O3079" s="2">
        <f t="shared" si="869"/>
        <v>0</v>
      </c>
      <c r="P3079" s="2">
        <f t="shared" si="878"/>
        <v>32</v>
      </c>
      <c r="Q3079" s="2">
        <f t="shared" si="870"/>
        <v>0.79999999999999716</v>
      </c>
      <c r="R3079" s="2">
        <f t="shared" si="879"/>
        <v>0.79999999999999716</v>
      </c>
      <c r="S3079" s="2">
        <f t="shared" si="871"/>
        <v>0</v>
      </c>
      <c r="T3079" s="2">
        <f t="shared" si="864"/>
        <v>1.549472470000012</v>
      </c>
      <c r="U3079" s="2">
        <f t="shared" si="872"/>
        <v>0</v>
      </c>
      <c r="V3079" t="str">
        <f t="shared" si="880"/>
        <v>N</v>
      </c>
      <c r="W3079" s="2">
        <f t="shared" si="881"/>
        <v>0</v>
      </c>
      <c r="X3079" s="2">
        <f t="shared" si="873"/>
        <v>0</v>
      </c>
      <c r="Y3079" s="2"/>
    </row>
    <row r="3080" spans="1:25" x14ac:dyDescent="0.2">
      <c r="A3080">
        <v>5</v>
      </c>
      <c r="B3080" s="1">
        <v>42864.208333325871</v>
      </c>
      <c r="C3080">
        <v>33.200000000000003</v>
      </c>
      <c r="D3080" s="15">
        <f t="shared" si="874"/>
        <v>33.200000000000003</v>
      </c>
      <c r="E3080">
        <v>32</v>
      </c>
      <c r="F3080" s="6">
        <v>2.72587</v>
      </c>
      <c r="G3080" s="6">
        <v>-1.5167529999999999E-2</v>
      </c>
      <c r="H3080" s="6">
        <f t="shared" si="865"/>
        <v>2.7107024700000002</v>
      </c>
      <c r="I3080" s="6">
        <f t="shared" si="866"/>
        <v>1.2000000000000028</v>
      </c>
      <c r="J3080" s="6">
        <f t="shared" si="867"/>
        <v>0</v>
      </c>
      <c r="K3080" s="3">
        <f t="shared" si="875"/>
        <v>0</v>
      </c>
      <c r="L3080" s="6">
        <f t="shared" si="868"/>
        <v>1.5107024699999974</v>
      </c>
      <c r="M3080" s="6">
        <f t="shared" si="876"/>
        <v>131.41811554857142</v>
      </c>
      <c r="N3080" s="6">
        <f t="shared" si="877"/>
        <v>0</v>
      </c>
      <c r="O3080" s="2">
        <f t="shared" si="869"/>
        <v>0</v>
      </c>
      <c r="P3080" s="2">
        <f t="shared" si="878"/>
        <v>32</v>
      </c>
      <c r="Q3080" s="2">
        <f t="shared" si="870"/>
        <v>1.2000000000000028</v>
      </c>
      <c r="R3080" s="2">
        <f t="shared" si="879"/>
        <v>1.2000000000000028</v>
      </c>
      <c r="S3080" s="2">
        <f t="shared" si="871"/>
        <v>0</v>
      </c>
      <c r="T3080" s="2">
        <f t="shared" si="864"/>
        <v>1.510702469999984</v>
      </c>
      <c r="U3080" s="2">
        <f t="shared" si="872"/>
        <v>0</v>
      </c>
      <c r="V3080" t="str">
        <f t="shared" si="880"/>
        <v>N</v>
      </c>
      <c r="W3080" s="2">
        <f t="shared" si="881"/>
        <v>0</v>
      </c>
      <c r="X3080" s="2">
        <f t="shared" si="873"/>
        <v>0</v>
      </c>
      <c r="Y3080" s="2"/>
    </row>
    <row r="3081" spans="1:25" x14ac:dyDescent="0.2">
      <c r="A3081">
        <v>6</v>
      </c>
      <c r="B3081" s="1">
        <v>42864.249999992535</v>
      </c>
      <c r="C3081">
        <v>35.5</v>
      </c>
      <c r="D3081" s="15">
        <f t="shared" si="874"/>
        <v>35.5</v>
      </c>
      <c r="E3081">
        <v>32</v>
      </c>
      <c r="F3081" s="6">
        <v>2.5125700000000002</v>
      </c>
      <c r="G3081" s="6">
        <v>1.66446117</v>
      </c>
      <c r="H3081" s="6">
        <f t="shared" si="865"/>
        <v>4.1770311700000002</v>
      </c>
      <c r="I3081" s="6">
        <f t="shared" si="866"/>
        <v>3.5</v>
      </c>
      <c r="J3081" s="6">
        <f t="shared" si="867"/>
        <v>0</v>
      </c>
      <c r="K3081" s="3">
        <f t="shared" si="875"/>
        <v>0</v>
      </c>
      <c r="L3081" s="6">
        <f t="shared" si="868"/>
        <v>0.67703117000000024</v>
      </c>
      <c r="M3081" s="6">
        <f t="shared" si="876"/>
        <v>132.09514671857141</v>
      </c>
      <c r="N3081" s="6">
        <f t="shared" si="877"/>
        <v>0</v>
      </c>
      <c r="O3081" s="2">
        <f t="shared" si="869"/>
        <v>0</v>
      </c>
      <c r="P3081" s="2">
        <f t="shared" si="878"/>
        <v>32</v>
      </c>
      <c r="Q3081" s="2">
        <f t="shared" si="870"/>
        <v>3.5</v>
      </c>
      <c r="R3081" s="2">
        <f t="shared" si="879"/>
        <v>3.5</v>
      </c>
      <c r="S3081" s="2">
        <f t="shared" si="871"/>
        <v>0</v>
      </c>
      <c r="T3081" s="2">
        <f t="shared" si="864"/>
        <v>0.67703116999999224</v>
      </c>
      <c r="U3081" s="2">
        <f t="shared" si="872"/>
        <v>0</v>
      </c>
      <c r="V3081" t="str">
        <f t="shared" si="880"/>
        <v>N</v>
      </c>
      <c r="W3081" s="2">
        <f t="shared" si="881"/>
        <v>0</v>
      </c>
      <c r="X3081" s="2">
        <f t="shared" si="873"/>
        <v>0</v>
      </c>
      <c r="Y3081" s="2"/>
    </row>
    <row r="3082" spans="1:25" x14ac:dyDescent="0.2">
      <c r="A3082">
        <v>7</v>
      </c>
      <c r="B3082" s="1">
        <v>42864.291666659199</v>
      </c>
      <c r="C3082">
        <v>37.9</v>
      </c>
      <c r="D3082" s="15">
        <f t="shared" si="874"/>
        <v>37.9</v>
      </c>
      <c r="E3082">
        <v>32</v>
      </c>
      <c r="F3082" s="6">
        <v>3.11781</v>
      </c>
      <c r="G3082" s="6">
        <v>4.8971530000000003</v>
      </c>
      <c r="H3082" s="6">
        <f t="shared" si="865"/>
        <v>8.0149629999999998</v>
      </c>
      <c r="I3082" s="6">
        <f t="shared" si="866"/>
        <v>5.8999999999999986</v>
      </c>
      <c r="J3082" s="6">
        <f t="shared" si="867"/>
        <v>0</v>
      </c>
      <c r="K3082" s="3">
        <f t="shared" si="875"/>
        <v>0</v>
      </c>
      <c r="L3082" s="6">
        <f t="shared" si="868"/>
        <v>2.1149630000000013</v>
      </c>
      <c r="M3082" s="6">
        <f t="shared" si="876"/>
        <v>134.2101097185714</v>
      </c>
      <c r="N3082" s="6">
        <f t="shared" si="877"/>
        <v>0</v>
      </c>
      <c r="O3082" s="2">
        <f t="shared" si="869"/>
        <v>0</v>
      </c>
      <c r="P3082" s="2">
        <f t="shared" si="878"/>
        <v>32</v>
      </c>
      <c r="Q3082" s="2">
        <f t="shared" si="870"/>
        <v>5.8999999999999986</v>
      </c>
      <c r="R3082" s="2">
        <f t="shared" si="879"/>
        <v>5.8999999999999986</v>
      </c>
      <c r="S3082" s="2">
        <f t="shared" si="871"/>
        <v>0</v>
      </c>
      <c r="T3082" s="2">
        <f t="shared" ref="T3082:T3145" si="882">IF(Q3082-R3082&gt;0, 0, ABS(M3081-M3082))</f>
        <v>2.1149629999999888</v>
      </c>
      <c r="U3082" s="2">
        <f t="shared" si="872"/>
        <v>0</v>
      </c>
      <c r="V3082" t="str">
        <f t="shared" si="880"/>
        <v>N</v>
      </c>
      <c r="W3082" s="2">
        <f t="shared" si="881"/>
        <v>0</v>
      </c>
      <c r="X3082" s="2">
        <f t="shared" si="873"/>
        <v>0</v>
      </c>
      <c r="Y3082" s="2"/>
    </row>
    <row r="3083" spans="1:25" x14ac:dyDescent="0.2">
      <c r="A3083">
        <v>8</v>
      </c>
      <c r="B3083" s="1">
        <v>42864.333333325863</v>
      </c>
      <c r="C3083">
        <v>37.4</v>
      </c>
      <c r="D3083" s="15">
        <f t="shared" si="874"/>
        <v>37.4</v>
      </c>
      <c r="E3083">
        <v>32</v>
      </c>
      <c r="F3083" s="6">
        <v>4.2476500000000001</v>
      </c>
      <c r="G3083" s="6">
        <v>20.574470000000002</v>
      </c>
      <c r="H3083" s="6">
        <f t="shared" si="865"/>
        <v>24.822120000000002</v>
      </c>
      <c r="I3083" s="6">
        <f t="shared" si="866"/>
        <v>5.3999999999999986</v>
      </c>
      <c r="J3083" s="6">
        <f t="shared" si="867"/>
        <v>0</v>
      </c>
      <c r="K3083" s="3">
        <f t="shared" si="875"/>
        <v>0</v>
      </c>
      <c r="L3083" s="6">
        <f t="shared" si="868"/>
        <v>19.422120000000003</v>
      </c>
      <c r="M3083" s="6">
        <f t="shared" si="876"/>
        <v>153.63222971857141</v>
      </c>
      <c r="N3083" s="6">
        <f t="shared" si="877"/>
        <v>0</v>
      </c>
      <c r="O3083" s="2">
        <f t="shared" si="869"/>
        <v>0</v>
      </c>
      <c r="P3083" s="2">
        <f t="shared" si="878"/>
        <v>32</v>
      </c>
      <c r="Q3083" s="2">
        <f t="shared" si="870"/>
        <v>5.3999999999999986</v>
      </c>
      <c r="R3083" s="2">
        <f t="shared" si="879"/>
        <v>5.3999999999999986</v>
      </c>
      <c r="S3083" s="2">
        <f t="shared" si="871"/>
        <v>0</v>
      </c>
      <c r="T3083" s="2">
        <f t="shared" si="882"/>
        <v>19.422120000000007</v>
      </c>
      <c r="U3083" s="2">
        <f t="shared" si="872"/>
        <v>0</v>
      </c>
      <c r="V3083" t="str">
        <f t="shared" si="880"/>
        <v>Y</v>
      </c>
      <c r="W3083" s="2">
        <f t="shared" si="881"/>
        <v>0</v>
      </c>
      <c r="X3083" s="2">
        <f t="shared" si="873"/>
        <v>0</v>
      </c>
      <c r="Y3083" s="2"/>
    </row>
    <row r="3084" spans="1:25" x14ac:dyDescent="0.2">
      <c r="A3084">
        <v>9</v>
      </c>
      <c r="B3084" s="1">
        <v>42864.374999992528</v>
      </c>
      <c r="C3084">
        <v>39.200000000000003</v>
      </c>
      <c r="D3084" s="15">
        <f t="shared" si="874"/>
        <v>39.200000000000003</v>
      </c>
      <c r="E3084">
        <v>32</v>
      </c>
      <c r="F3084" s="6">
        <v>4.9671799999999999</v>
      </c>
      <c r="G3084" s="6">
        <v>30.188359999999999</v>
      </c>
      <c r="H3084" s="6">
        <f t="shared" si="865"/>
        <v>35.155540000000002</v>
      </c>
      <c r="I3084" s="6">
        <f t="shared" si="866"/>
        <v>7.2000000000000028</v>
      </c>
      <c r="J3084" s="6">
        <f t="shared" si="867"/>
        <v>0</v>
      </c>
      <c r="K3084" s="3">
        <f t="shared" si="875"/>
        <v>0</v>
      </c>
      <c r="L3084" s="6">
        <f t="shared" si="868"/>
        <v>27.955539999999999</v>
      </c>
      <c r="M3084" s="6">
        <f t="shared" si="876"/>
        <v>181.58776971857139</v>
      </c>
      <c r="N3084" s="6">
        <f t="shared" si="877"/>
        <v>0</v>
      </c>
      <c r="O3084" s="2">
        <f t="shared" si="869"/>
        <v>0</v>
      </c>
      <c r="P3084" s="2">
        <f t="shared" si="878"/>
        <v>32</v>
      </c>
      <c r="Q3084" s="2">
        <f t="shared" si="870"/>
        <v>7.2000000000000028</v>
      </c>
      <c r="R3084" s="2">
        <f t="shared" si="879"/>
        <v>7.2000000000000028</v>
      </c>
      <c r="S3084" s="2">
        <f t="shared" si="871"/>
        <v>0</v>
      </c>
      <c r="T3084" s="2">
        <f t="shared" si="882"/>
        <v>27.955539999999985</v>
      </c>
      <c r="U3084" s="2">
        <f t="shared" si="872"/>
        <v>0</v>
      </c>
      <c r="V3084" t="str">
        <f t="shared" si="880"/>
        <v>Y</v>
      </c>
      <c r="W3084" s="2">
        <f t="shared" si="881"/>
        <v>0</v>
      </c>
      <c r="X3084" s="2">
        <f t="shared" si="873"/>
        <v>0</v>
      </c>
      <c r="Y3084" s="2"/>
    </row>
    <row r="3085" spans="1:25" x14ac:dyDescent="0.2">
      <c r="A3085">
        <v>10</v>
      </c>
      <c r="B3085" s="1">
        <v>42864.416666659192</v>
      </c>
      <c r="C3085">
        <v>40.9</v>
      </c>
      <c r="D3085" s="15">
        <f t="shared" si="874"/>
        <v>40.9</v>
      </c>
      <c r="E3085">
        <v>32</v>
      </c>
      <c r="F3085" s="6">
        <v>5.8113200000000003</v>
      </c>
      <c r="G3085" s="6">
        <v>21.423169999999999</v>
      </c>
      <c r="H3085" s="6">
        <f t="shared" si="865"/>
        <v>27.234490000000001</v>
      </c>
      <c r="I3085" s="6">
        <f t="shared" si="866"/>
        <v>8.8999999999999986</v>
      </c>
      <c r="J3085" s="6">
        <f t="shared" si="867"/>
        <v>0</v>
      </c>
      <c r="K3085" s="3">
        <f t="shared" si="875"/>
        <v>0</v>
      </c>
      <c r="L3085" s="6">
        <f t="shared" si="868"/>
        <v>18.334490000000002</v>
      </c>
      <c r="M3085" s="6">
        <f t="shared" si="876"/>
        <v>199.92225971857141</v>
      </c>
      <c r="N3085" s="6">
        <f t="shared" si="877"/>
        <v>0</v>
      </c>
      <c r="O3085" s="2">
        <f t="shared" si="869"/>
        <v>0</v>
      </c>
      <c r="P3085" s="2">
        <f t="shared" si="878"/>
        <v>32</v>
      </c>
      <c r="Q3085" s="2">
        <f t="shared" si="870"/>
        <v>8.8999999999999986</v>
      </c>
      <c r="R3085" s="2">
        <f t="shared" si="879"/>
        <v>8.8999999999999986</v>
      </c>
      <c r="S3085" s="2">
        <f t="shared" si="871"/>
        <v>0</v>
      </c>
      <c r="T3085" s="2">
        <f t="shared" si="882"/>
        <v>18.334490000000017</v>
      </c>
      <c r="U3085" s="2">
        <f t="shared" si="872"/>
        <v>0</v>
      </c>
      <c r="V3085" t="str">
        <f t="shared" si="880"/>
        <v>Y</v>
      </c>
      <c r="W3085" s="2">
        <f t="shared" si="881"/>
        <v>0</v>
      </c>
      <c r="X3085" s="2">
        <f t="shared" si="873"/>
        <v>0</v>
      </c>
      <c r="Y3085" s="2"/>
    </row>
    <row r="3086" spans="1:25" x14ac:dyDescent="0.2">
      <c r="A3086">
        <v>11</v>
      </c>
      <c r="B3086" s="1">
        <v>42864.458333325856</v>
      </c>
      <c r="C3086">
        <v>43.4</v>
      </c>
      <c r="D3086" s="15">
        <f t="shared" si="874"/>
        <v>43.4</v>
      </c>
      <c r="E3086">
        <v>32</v>
      </c>
      <c r="F3086" s="6">
        <v>7.2362200000000003</v>
      </c>
      <c r="G3086" s="6">
        <v>41.310850000000002</v>
      </c>
      <c r="H3086" s="6">
        <f t="shared" si="865"/>
        <v>48.547070000000005</v>
      </c>
      <c r="I3086" s="6">
        <f t="shared" si="866"/>
        <v>11.399999999999999</v>
      </c>
      <c r="J3086" s="6">
        <f t="shared" si="867"/>
        <v>0</v>
      </c>
      <c r="K3086" s="3">
        <f t="shared" si="875"/>
        <v>0</v>
      </c>
      <c r="L3086" s="6">
        <f t="shared" si="868"/>
        <v>37.147070000000006</v>
      </c>
      <c r="M3086" s="6">
        <f t="shared" si="876"/>
        <v>220</v>
      </c>
      <c r="N3086" s="6">
        <f t="shared" si="877"/>
        <v>17.069329718571424</v>
      </c>
      <c r="O3086" s="2">
        <f t="shared" si="869"/>
        <v>-17.069329718571424</v>
      </c>
      <c r="P3086" s="2">
        <f t="shared" si="878"/>
        <v>14.930670281428576</v>
      </c>
      <c r="Q3086" s="2">
        <f t="shared" si="870"/>
        <v>28.469329718571423</v>
      </c>
      <c r="R3086" s="2">
        <f t="shared" si="879"/>
        <v>28.469329718571423</v>
      </c>
      <c r="S3086" s="2">
        <f t="shared" si="871"/>
        <v>0</v>
      </c>
      <c r="T3086" s="2">
        <f t="shared" si="882"/>
        <v>20.077740281428589</v>
      </c>
      <c r="U3086" s="2">
        <f t="shared" si="872"/>
        <v>0</v>
      </c>
      <c r="V3086" t="str">
        <f t="shared" si="880"/>
        <v>Y</v>
      </c>
      <c r="W3086" s="2">
        <f t="shared" si="881"/>
        <v>0</v>
      </c>
      <c r="X3086" s="2">
        <f t="shared" si="873"/>
        <v>0</v>
      </c>
      <c r="Y3086" s="2"/>
    </row>
    <row r="3087" spans="1:25" x14ac:dyDescent="0.2">
      <c r="A3087">
        <v>12</v>
      </c>
      <c r="B3087" s="1">
        <v>42864.49999999252</v>
      </c>
      <c r="C3087">
        <v>44</v>
      </c>
      <c r="D3087" s="15">
        <f t="shared" si="874"/>
        <v>44</v>
      </c>
      <c r="E3087">
        <v>32</v>
      </c>
      <c r="F3087" s="6">
        <v>7.0065400000000002</v>
      </c>
      <c r="G3087" s="6">
        <v>22.945329999999998</v>
      </c>
      <c r="H3087" s="6">
        <f t="shared" si="865"/>
        <v>29.95187</v>
      </c>
      <c r="I3087" s="6">
        <f t="shared" si="866"/>
        <v>12</v>
      </c>
      <c r="J3087" s="6">
        <f t="shared" si="867"/>
        <v>0</v>
      </c>
      <c r="K3087" s="3">
        <f t="shared" si="875"/>
        <v>0</v>
      </c>
      <c r="L3087" s="6">
        <f t="shared" si="868"/>
        <v>17.95187</v>
      </c>
      <c r="M3087" s="6">
        <f t="shared" si="876"/>
        <v>220</v>
      </c>
      <c r="N3087" s="6">
        <f t="shared" si="877"/>
        <v>17.951869999999985</v>
      </c>
      <c r="O3087" s="2">
        <f t="shared" si="869"/>
        <v>-17.951869999999985</v>
      </c>
      <c r="P3087" s="2">
        <f t="shared" si="878"/>
        <v>14.048130000000015</v>
      </c>
      <c r="Q3087" s="2">
        <f t="shared" si="870"/>
        <v>29.951869999999985</v>
      </c>
      <c r="R3087" s="2">
        <f t="shared" si="879"/>
        <v>29.951869999999985</v>
      </c>
      <c r="S3087" s="2">
        <f t="shared" si="871"/>
        <v>0</v>
      </c>
      <c r="T3087" s="2">
        <f t="shared" si="882"/>
        <v>0</v>
      </c>
      <c r="U3087" s="2">
        <f t="shared" si="872"/>
        <v>0</v>
      </c>
      <c r="V3087" t="str">
        <f t="shared" si="880"/>
        <v>Y</v>
      </c>
      <c r="W3087" s="2">
        <f t="shared" si="881"/>
        <v>0</v>
      </c>
      <c r="X3087" s="2">
        <f t="shared" si="873"/>
        <v>0</v>
      </c>
      <c r="Y3087" s="2"/>
    </row>
    <row r="3088" spans="1:25" x14ac:dyDescent="0.2">
      <c r="A3088">
        <v>13</v>
      </c>
      <c r="B3088" s="1">
        <v>42864.541666659185</v>
      </c>
      <c r="C3088">
        <v>44.8</v>
      </c>
      <c r="D3088" s="15">
        <f t="shared" si="874"/>
        <v>44.8</v>
      </c>
      <c r="E3088">
        <v>32</v>
      </c>
      <c r="F3088" s="6">
        <v>8.3254400000000004</v>
      </c>
      <c r="G3088" s="6">
        <v>27.98659</v>
      </c>
      <c r="H3088" s="6">
        <f t="shared" si="865"/>
        <v>36.31203</v>
      </c>
      <c r="I3088" s="6">
        <f t="shared" si="866"/>
        <v>12.799999999999997</v>
      </c>
      <c r="J3088" s="6">
        <f t="shared" si="867"/>
        <v>0</v>
      </c>
      <c r="K3088" s="3">
        <f t="shared" si="875"/>
        <v>0</v>
      </c>
      <c r="L3088" s="6">
        <f t="shared" si="868"/>
        <v>23.512030000000003</v>
      </c>
      <c r="M3088" s="6">
        <f t="shared" si="876"/>
        <v>220</v>
      </c>
      <c r="N3088" s="6">
        <f t="shared" si="877"/>
        <v>23.51203000000001</v>
      </c>
      <c r="O3088" s="2">
        <f t="shared" si="869"/>
        <v>-23.51203000000001</v>
      </c>
      <c r="P3088" s="2">
        <f t="shared" si="878"/>
        <v>8.48796999999999</v>
      </c>
      <c r="Q3088" s="2">
        <f t="shared" si="870"/>
        <v>36.312030000000007</v>
      </c>
      <c r="R3088" s="2">
        <f t="shared" si="879"/>
        <v>36.312030000000007</v>
      </c>
      <c r="S3088" s="2">
        <f t="shared" si="871"/>
        <v>0</v>
      </c>
      <c r="T3088" s="2">
        <f t="shared" si="882"/>
        <v>0</v>
      </c>
      <c r="U3088" s="2">
        <f t="shared" si="872"/>
        <v>0</v>
      </c>
      <c r="V3088" t="str">
        <f t="shared" si="880"/>
        <v>Y</v>
      </c>
      <c r="W3088" s="2">
        <f t="shared" si="881"/>
        <v>0</v>
      </c>
      <c r="X3088" s="2">
        <f t="shared" si="873"/>
        <v>0</v>
      </c>
      <c r="Y3088" s="2"/>
    </row>
    <row r="3089" spans="1:25" x14ac:dyDescent="0.2">
      <c r="A3089">
        <v>14</v>
      </c>
      <c r="B3089" s="1">
        <v>42864.583333325849</v>
      </c>
      <c r="C3089">
        <v>45.5</v>
      </c>
      <c r="D3089" s="15">
        <f t="shared" si="874"/>
        <v>45.5</v>
      </c>
      <c r="E3089">
        <v>32</v>
      </c>
      <c r="F3089" s="6">
        <v>6.7557</v>
      </c>
      <c r="G3089" s="6">
        <v>27.83822</v>
      </c>
      <c r="H3089" s="6">
        <f t="shared" si="865"/>
        <v>34.593919999999997</v>
      </c>
      <c r="I3089" s="6">
        <f t="shared" si="866"/>
        <v>13.5</v>
      </c>
      <c r="J3089" s="6">
        <f t="shared" si="867"/>
        <v>0</v>
      </c>
      <c r="K3089" s="3">
        <f t="shared" si="875"/>
        <v>0</v>
      </c>
      <c r="L3089" s="6">
        <f t="shared" si="868"/>
        <v>21.093919999999997</v>
      </c>
      <c r="M3089" s="6">
        <f t="shared" si="876"/>
        <v>220</v>
      </c>
      <c r="N3089" s="6">
        <f t="shared" si="877"/>
        <v>21.093919999999997</v>
      </c>
      <c r="O3089" s="2">
        <f t="shared" si="869"/>
        <v>-21.093919999999997</v>
      </c>
      <c r="P3089" s="2">
        <f t="shared" si="878"/>
        <v>10.906080000000003</v>
      </c>
      <c r="Q3089" s="2">
        <f t="shared" si="870"/>
        <v>34.593919999999997</v>
      </c>
      <c r="R3089" s="2">
        <f t="shared" si="879"/>
        <v>34.593919999999997</v>
      </c>
      <c r="S3089" s="2">
        <f t="shared" si="871"/>
        <v>0</v>
      </c>
      <c r="T3089" s="2">
        <f t="shared" si="882"/>
        <v>0</v>
      </c>
      <c r="U3089" s="2">
        <f t="shared" si="872"/>
        <v>0</v>
      </c>
      <c r="V3089" t="str">
        <f t="shared" si="880"/>
        <v>Y</v>
      </c>
      <c r="W3089" s="2">
        <f t="shared" si="881"/>
        <v>0</v>
      </c>
      <c r="X3089" s="2">
        <f t="shared" si="873"/>
        <v>0</v>
      </c>
      <c r="Y3089" s="2"/>
    </row>
    <row r="3090" spans="1:25" x14ac:dyDescent="0.2">
      <c r="A3090">
        <v>15</v>
      </c>
      <c r="B3090" s="1">
        <v>42864.624999992513</v>
      </c>
      <c r="C3090">
        <v>45.3</v>
      </c>
      <c r="D3090" s="15">
        <f t="shared" si="874"/>
        <v>45.3</v>
      </c>
      <c r="E3090">
        <v>32</v>
      </c>
      <c r="F3090" s="6">
        <v>7.1123000000000003</v>
      </c>
      <c r="G3090" s="6">
        <v>21.767189999999999</v>
      </c>
      <c r="H3090" s="6">
        <f t="shared" si="865"/>
        <v>28.879490000000001</v>
      </c>
      <c r="I3090" s="6">
        <f t="shared" si="866"/>
        <v>13.299999999999997</v>
      </c>
      <c r="J3090" s="6">
        <f t="shared" si="867"/>
        <v>0</v>
      </c>
      <c r="K3090" s="3">
        <f t="shared" si="875"/>
        <v>0</v>
      </c>
      <c r="L3090" s="6">
        <f t="shared" si="868"/>
        <v>15.579490000000003</v>
      </c>
      <c r="M3090" s="6">
        <f t="shared" si="876"/>
        <v>220</v>
      </c>
      <c r="N3090" s="6">
        <f t="shared" si="877"/>
        <v>15.579489999999993</v>
      </c>
      <c r="O3090" s="2">
        <f t="shared" si="869"/>
        <v>-15.579489999999993</v>
      </c>
      <c r="P3090" s="2">
        <f t="shared" si="878"/>
        <v>16.420510000000007</v>
      </c>
      <c r="Q3090" s="2">
        <f t="shared" si="870"/>
        <v>28.87948999999999</v>
      </c>
      <c r="R3090" s="2">
        <f t="shared" si="879"/>
        <v>28.87948999999999</v>
      </c>
      <c r="S3090" s="2">
        <f t="shared" si="871"/>
        <v>0</v>
      </c>
      <c r="T3090" s="2">
        <f t="shared" si="882"/>
        <v>0</v>
      </c>
      <c r="U3090" s="2">
        <f t="shared" si="872"/>
        <v>0</v>
      </c>
      <c r="V3090" t="str">
        <f t="shared" si="880"/>
        <v>Y</v>
      </c>
      <c r="W3090" s="2">
        <f t="shared" si="881"/>
        <v>0</v>
      </c>
      <c r="X3090" s="2">
        <f t="shared" si="873"/>
        <v>0</v>
      </c>
      <c r="Y3090" s="2"/>
    </row>
    <row r="3091" spans="1:25" x14ac:dyDescent="0.2">
      <c r="A3091">
        <v>16</v>
      </c>
      <c r="B3091" s="1">
        <v>42864.666666659177</v>
      </c>
      <c r="C3091">
        <v>45.7</v>
      </c>
      <c r="D3091" s="15">
        <f t="shared" si="874"/>
        <v>45.7</v>
      </c>
      <c r="E3091">
        <v>32</v>
      </c>
      <c r="F3091" s="6">
        <v>5.9489400000000003</v>
      </c>
      <c r="G3091" s="6">
        <v>15.713711</v>
      </c>
      <c r="H3091" s="6">
        <f t="shared" si="865"/>
        <v>21.662651</v>
      </c>
      <c r="I3091" s="6">
        <f t="shared" si="866"/>
        <v>13.700000000000003</v>
      </c>
      <c r="J3091" s="6">
        <f t="shared" si="867"/>
        <v>0</v>
      </c>
      <c r="K3091" s="3">
        <f t="shared" si="875"/>
        <v>0</v>
      </c>
      <c r="L3091" s="6">
        <f t="shared" si="868"/>
        <v>7.9626509999999975</v>
      </c>
      <c r="M3091" s="6">
        <f t="shared" si="876"/>
        <v>220</v>
      </c>
      <c r="N3091" s="6">
        <f t="shared" si="877"/>
        <v>7.9626509999999939</v>
      </c>
      <c r="O3091" s="2">
        <f t="shared" si="869"/>
        <v>-7.9626509999999939</v>
      </c>
      <c r="P3091" s="2">
        <f t="shared" si="878"/>
        <v>24.037349000000006</v>
      </c>
      <c r="Q3091" s="2">
        <f t="shared" si="870"/>
        <v>21.662650999999997</v>
      </c>
      <c r="R3091" s="2">
        <f t="shared" si="879"/>
        <v>21.662650999999997</v>
      </c>
      <c r="S3091" s="2">
        <f t="shared" si="871"/>
        <v>0</v>
      </c>
      <c r="T3091" s="2">
        <f t="shared" si="882"/>
        <v>0</v>
      </c>
      <c r="U3091" s="2">
        <f t="shared" si="872"/>
        <v>0</v>
      </c>
      <c r="V3091" t="str">
        <f t="shared" si="880"/>
        <v>Y</v>
      </c>
      <c r="W3091" s="2">
        <f t="shared" si="881"/>
        <v>0</v>
      </c>
      <c r="X3091" s="2">
        <f t="shared" si="873"/>
        <v>0</v>
      </c>
      <c r="Y3091" s="2"/>
    </row>
    <row r="3092" spans="1:25" x14ac:dyDescent="0.2">
      <c r="A3092">
        <v>17</v>
      </c>
      <c r="B3092" s="1">
        <v>42864.708333325842</v>
      </c>
      <c r="C3092">
        <v>47</v>
      </c>
      <c r="D3092" s="15">
        <f t="shared" si="874"/>
        <v>47</v>
      </c>
      <c r="E3092">
        <v>32</v>
      </c>
      <c r="F3092" s="6">
        <v>3.9642599999999999</v>
      </c>
      <c r="G3092" s="6">
        <v>4.5286390000000001</v>
      </c>
      <c r="H3092" s="6">
        <f t="shared" si="865"/>
        <v>8.4928989999999995</v>
      </c>
      <c r="I3092" s="6">
        <f t="shared" si="866"/>
        <v>15</v>
      </c>
      <c r="J3092" s="6">
        <f t="shared" si="867"/>
        <v>6.5071010000000005</v>
      </c>
      <c r="K3092" s="3">
        <f t="shared" si="875"/>
        <v>7.4366868571428597</v>
      </c>
      <c r="L3092" s="6">
        <f t="shared" si="868"/>
        <v>0</v>
      </c>
      <c r="M3092" s="6">
        <f t="shared" si="876"/>
        <v>212.56331314285714</v>
      </c>
      <c r="N3092" s="6">
        <f t="shared" si="877"/>
        <v>0.92958585714285391</v>
      </c>
      <c r="O3092" s="2">
        <f t="shared" si="869"/>
        <v>-0.92958585714285391</v>
      </c>
      <c r="P3092" s="2">
        <f t="shared" si="878"/>
        <v>31.070414142857146</v>
      </c>
      <c r="Q3092" s="2">
        <f t="shared" si="870"/>
        <v>15.929585857142854</v>
      </c>
      <c r="R3092" s="2">
        <f t="shared" si="879"/>
        <v>8.4928989999999995</v>
      </c>
      <c r="S3092" s="2">
        <f t="shared" si="871"/>
        <v>7.4366868571428544</v>
      </c>
      <c r="T3092" s="2">
        <f t="shared" si="882"/>
        <v>0</v>
      </c>
      <c r="U3092" s="2">
        <f t="shared" si="872"/>
        <v>0</v>
      </c>
      <c r="V3092" t="str">
        <f t="shared" si="880"/>
        <v>N</v>
      </c>
      <c r="W3092" s="2">
        <f t="shared" si="881"/>
        <v>0</v>
      </c>
      <c r="X3092" s="2">
        <f t="shared" si="873"/>
        <v>0</v>
      </c>
      <c r="Y3092" s="2"/>
    </row>
    <row r="3093" spans="1:25" x14ac:dyDescent="0.2">
      <c r="A3093">
        <v>18</v>
      </c>
      <c r="B3093" s="1">
        <v>42864.749999992506</v>
      </c>
      <c r="C3093">
        <v>48.4</v>
      </c>
      <c r="D3093" s="15">
        <f t="shared" si="874"/>
        <v>48.4</v>
      </c>
      <c r="E3093">
        <v>32</v>
      </c>
      <c r="F3093" s="6">
        <v>3.39377</v>
      </c>
      <c r="G3093" s="6">
        <v>3.7758070000000005E-2</v>
      </c>
      <c r="H3093" s="6">
        <f t="shared" si="865"/>
        <v>3.4315280700000002</v>
      </c>
      <c r="I3093" s="6">
        <f t="shared" si="866"/>
        <v>16.399999999999999</v>
      </c>
      <c r="J3093" s="6">
        <f t="shared" si="867"/>
        <v>12.968471929999998</v>
      </c>
      <c r="K3093" s="3">
        <f t="shared" si="875"/>
        <v>14.821110777142849</v>
      </c>
      <c r="L3093" s="6">
        <f t="shared" si="868"/>
        <v>0</v>
      </c>
      <c r="M3093" s="6">
        <f t="shared" si="876"/>
        <v>197.74220236571429</v>
      </c>
      <c r="N3093" s="6">
        <f t="shared" si="877"/>
        <v>1.8526388471428561</v>
      </c>
      <c r="O3093" s="2">
        <f t="shared" si="869"/>
        <v>-1.8526388471428561</v>
      </c>
      <c r="P3093" s="2">
        <f t="shared" si="878"/>
        <v>30.147361152857144</v>
      </c>
      <c r="Q3093" s="2">
        <f t="shared" si="870"/>
        <v>18.252638847142855</v>
      </c>
      <c r="R3093" s="2">
        <f t="shared" si="879"/>
        <v>3.4315280700000002</v>
      </c>
      <c r="S3093" s="2">
        <f t="shared" si="871"/>
        <v>14.821110777142854</v>
      </c>
      <c r="T3093" s="2">
        <f t="shared" si="882"/>
        <v>0</v>
      </c>
      <c r="U3093" s="2">
        <f t="shared" si="872"/>
        <v>0</v>
      </c>
      <c r="V3093" t="str">
        <f t="shared" si="880"/>
        <v>N</v>
      </c>
      <c r="W3093" s="2">
        <f t="shared" si="881"/>
        <v>0</v>
      </c>
      <c r="X3093" s="2">
        <f t="shared" si="873"/>
        <v>0</v>
      </c>
      <c r="Y3093" s="2"/>
    </row>
    <row r="3094" spans="1:25" x14ac:dyDescent="0.2">
      <c r="A3094">
        <v>19</v>
      </c>
      <c r="B3094" s="1">
        <v>42864.79166665917</v>
      </c>
      <c r="C3094">
        <v>47.5</v>
      </c>
      <c r="D3094" s="15">
        <f t="shared" si="874"/>
        <v>47.5</v>
      </c>
      <c r="E3094">
        <v>32</v>
      </c>
      <c r="F3094" s="6">
        <v>3.79522</v>
      </c>
      <c r="G3094" s="6">
        <v>-1.5167529999999999E-2</v>
      </c>
      <c r="H3094" s="6">
        <f t="shared" si="865"/>
        <v>3.7800524700000002</v>
      </c>
      <c r="I3094" s="6">
        <f t="shared" si="866"/>
        <v>15.5</v>
      </c>
      <c r="J3094" s="6">
        <f t="shared" si="867"/>
        <v>11.719947529999999</v>
      </c>
      <c r="K3094" s="3">
        <f t="shared" si="875"/>
        <v>13.394225748571415</v>
      </c>
      <c r="L3094" s="6">
        <f t="shared" si="868"/>
        <v>0</v>
      </c>
      <c r="M3094" s="6">
        <f t="shared" si="876"/>
        <v>184.34797661714288</v>
      </c>
      <c r="N3094" s="6">
        <f t="shared" si="877"/>
        <v>1.6742782185714304</v>
      </c>
      <c r="O3094" s="2">
        <f t="shared" si="869"/>
        <v>-1.6742782185714304</v>
      </c>
      <c r="P3094" s="2">
        <f t="shared" si="878"/>
        <v>30.32572178142857</v>
      </c>
      <c r="Q3094" s="2">
        <f t="shared" si="870"/>
        <v>17.17427821857143</v>
      </c>
      <c r="R3094" s="2">
        <f t="shared" si="879"/>
        <v>3.7800524700000002</v>
      </c>
      <c r="S3094" s="2">
        <f t="shared" si="871"/>
        <v>13.394225748571429</v>
      </c>
      <c r="T3094" s="2">
        <f t="shared" si="882"/>
        <v>0</v>
      </c>
      <c r="U3094" s="2">
        <f t="shared" si="872"/>
        <v>0</v>
      </c>
      <c r="V3094" t="str">
        <f t="shared" si="880"/>
        <v>N</v>
      </c>
      <c r="W3094" s="2">
        <f t="shared" si="881"/>
        <v>0</v>
      </c>
      <c r="X3094" s="2">
        <f t="shared" si="873"/>
        <v>0</v>
      </c>
      <c r="Y3094" s="2"/>
    </row>
    <row r="3095" spans="1:25" x14ac:dyDescent="0.2">
      <c r="A3095">
        <v>20</v>
      </c>
      <c r="B3095" s="1">
        <v>42864.833333325834</v>
      </c>
      <c r="C3095">
        <v>46.2</v>
      </c>
      <c r="D3095" s="15">
        <f t="shared" si="874"/>
        <v>46.2</v>
      </c>
      <c r="E3095">
        <v>32</v>
      </c>
      <c r="F3095" s="6">
        <v>5.1783599999999996</v>
      </c>
      <c r="G3095" s="6">
        <v>-1.5167529999999999E-2</v>
      </c>
      <c r="H3095" s="6">
        <f t="shared" si="865"/>
        <v>5.1631924699999994</v>
      </c>
      <c r="I3095" s="6">
        <f t="shared" si="866"/>
        <v>14.200000000000003</v>
      </c>
      <c r="J3095" s="6">
        <f t="shared" si="867"/>
        <v>9.0368075300000044</v>
      </c>
      <c r="K3095" s="3">
        <f t="shared" si="875"/>
        <v>10.327780034285723</v>
      </c>
      <c r="L3095" s="6">
        <f t="shared" si="868"/>
        <v>0</v>
      </c>
      <c r="M3095" s="6">
        <f t="shared" si="876"/>
        <v>174.02019658285715</v>
      </c>
      <c r="N3095" s="6">
        <f t="shared" si="877"/>
        <v>1.290972504285719</v>
      </c>
      <c r="O3095" s="2">
        <f t="shared" si="869"/>
        <v>-1.290972504285719</v>
      </c>
      <c r="P3095" s="2">
        <f t="shared" si="878"/>
        <v>30.709027495714281</v>
      </c>
      <c r="Q3095" s="2">
        <f t="shared" si="870"/>
        <v>15.490972504285722</v>
      </c>
      <c r="R3095" s="2">
        <f t="shared" si="879"/>
        <v>5.1631924699999994</v>
      </c>
      <c r="S3095" s="2">
        <f t="shared" si="871"/>
        <v>10.327780034285723</v>
      </c>
      <c r="T3095" s="2">
        <f t="shared" si="882"/>
        <v>0</v>
      </c>
      <c r="U3095" s="2">
        <f t="shared" si="872"/>
        <v>0</v>
      </c>
      <c r="V3095" t="str">
        <f t="shared" si="880"/>
        <v>N</v>
      </c>
      <c r="W3095" s="2">
        <f t="shared" si="881"/>
        <v>0</v>
      </c>
      <c r="X3095" s="2">
        <f t="shared" si="873"/>
        <v>0</v>
      </c>
      <c r="Y3095" s="2"/>
    </row>
    <row r="3096" spans="1:25" x14ac:dyDescent="0.2">
      <c r="A3096">
        <v>21</v>
      </c>
      <c r="B3096" s="1">
        <v>42864.874999992498</v>
      </c>
      <c r="C3096">
        <v>45.1</v>
      </c>
      <c r="D3096" s="15">
        <f t="shared" si="874"/>
        <v>45.1</v>
      </c>
      <c r="E3096">
        <v>32</v>
      </c>
      <c r="F3096" s="6">
        <v>5.3112000000000004</v>
      </c>
      <c r="G3096" s="6">
        <v>-1.5167529999999999E-2</v>
      </c>
      <c r="H3096" s="6">
        <f t="shared" si="865"/>
        <v>5.2960324700000001</v>
      </c>
      <c r="I3096" s="6">
        <f t="shared" si="866"/>
        <v>13.100000000000001</v>
      </c>
      <c r="J3096" s="6">
        <f t="shared" si="867"/>
        <v>7.8039675300000013</v>
      </c>
      <c r="K3096" s="3">
        <f t="shared" si="875"/>
        <v>8.9188200342857158</v>
      </c>
      <c r="L3096" s="6">
        <f t="shared" si="868"/>
        <v>0</v>
      </c>
      <c r="M3096" s="6">
        <f t="shared" si="876"/>
        <v>165.10137654857144</v>
      </c>
      <c r="N3096" s="6">
        <f t="shared" si="877"/>
        <v>1.1148525042857216</v>
      </c>
      <c r="O3096" s="2">
        <f t="shared" si="869"/>
        <v>-1.1148525042857216</v>
      </c>
      <c r="P3096" s="2">
        <f t="shared" si="878"/>
        <v>30.885147495714278</v>
      </c>
      <c r="Q3096" s="2">
        <f t="shared" si="870"/>
        <v>14.214852504285723</v>
      </c>
      <c r="R3096" s="2">
        <f t="shared" si="879"/>
        <v>5.2960324700000001</v>
      </c>
      <c r="S3096" s="2">
        <f t="shared" si="871"/>
        <v>8.9188200342857229</v>
      </c>
      <c r="T3096" s="2">
        <f t="shared" si="882"/>
        <v>0</v>
      </c>
      <c r="U3096" s="2">
        <f t="shared" si="872"/>
        <v>0</v>
      </c>
      <c r="V3096" t="str">
        <f t="shared" si="880"/>
        <v>N</v>
      </c>
      <c r="W3096" s="2">
        <f t="shared" si="881"/>
        <v>0</v>
      </c>
      <c r="X3096" s="2">
        <f t="shared" si="873"/>
        <v>0</v>
      </c>
      <c r="Y3096" s="2"/>
    </row>
    <row r="3097" spans="1:25" x14ac:dyDescent="0.2">
      <c r="A3097">
        <v>22</v>
      </c>
      <c r="B3097" s="1">
        <v>42864.916666659163</v>
      </c>
      <c r="C3097">
        <v>44.4</v>
      </c>
      <c r="D3097" s="15">
        <f t="shared" si="874"/>
        <v>44.4</v>
      </c>
      <c r="E3097">
        <v>32</v>
      </c>
      <c r="F3097" s="6">
        <v>7.0908600000000002</v>
      </c>
      <c r="G3097" s="6">
        <v>-1.5167529999999999E-2</v>
      </c>
      <c r="H3097" s="6">
        <f t="shared" si="865"/>
        <v>7.0756924699999999</v>
      </c>
      <c r="I3097" s="6">
        <f t="shared" si="866"/>
        <v>12.399999999999999</v>
      </c>
      <c r="J3097" s="6">
        <f t="shared" si="867"/>
        <v>5.3243075299999987</v>
      </c>
      <c r="K3097" s="3">
        <f t="shared" si="875"/>
        <v>6.0849228914285618</v>
      </c>
      <c r="L3097" s="6">
        <f t="shared" si="868"/>
        <v>0</v>
      </c>
      <c r="M3097" s="6">
        <f t="shared" si="876"/>
        <v>159.01645365714288</v>
      </c>
      <c r="N3097" s="6">
        <f t="shared" si="877"/>
        <v>0.76061536142856312</v>
      </c>
      <c r="O3097" s="2">
        <f t="shared" si="869"/>
        <v>-0.76061536142856312</v>
      </c>
      <c r="P3097" s="2">
        <f t="shared" si="878"/>
        <v>31.239384638571437</v>
      </c>
      <c r="Q3097" s="2">
        <f t="shared" si="870"/>
        <v>13.160615361428562</v>
      </c>
      <c r="R3097" s="2">
        <f t="shared" si="879"/>
        <v>7.0756924699999999</v>
      </c>
      <c r="S3097" s="2">
        <f t="shared" si="871"/>
        <v>6.0849228914285618</v>
      </c>
      <c r="T3097" s="2">
        <f t="shared" si="882"/>
        <v>0</v>
      </c>
      <c r="U3097" s="2">
        <f t="shared" si="872"/>
        <v>0</v>
      </c>
      <c r="V3097" t="str">
        <f t="shared" si="880"/>
        <v>N</v>
      </c>
      <c r="W3097" s="2">
        <f t="shared" si="881"/>
        <v>0</v>
      </c>
      <c r="X3097" s="2">
        <f t="shared" si="873"/>
        <v>0</v>
      </c>
      <c r="Y3097" s="2"/>
    </row>
    <row r="3098" spans="1:25" x14ac:dyDescent="0.2">
      <c r="A3098">
        <v>23</v>
      </c>
      <c r="B3098" s="1">
        <v>42864.958333325827</v>
      </c>
      <c r="C3098">
        <v>38.1</v>
      </c>
      <c r="D3098" s="15">
        <f t="shared" si="874"/>
        <v>38.1</v>
      </c>
      <c r="E3098">
        <v>32</v>
      </c>
      <c r="F3098" s="6">
        <v>12.755699999999999</v>
      </c>
      <c r="G3098" s="6">
        <v>-1.5167529999999999E-2</v>
      </c>
      <c r="H3098" s="6">
        <f t="shared" si="865"/>
        <v>12.74053247</v>
      </c>
      <c r="I3098" s="6">
        <f t="shared" si="866"/>
        <v>6.1000000000000014</v>
      </c>
      <c r="J3098" s="6">
        <f t="shared" si="867"/>
        <v>0</v>
      </c>
      <c r="K3098" s="3">
        <f t="shared" si="875"/>
        <v>0</v>
      </c>
      <c r="L3098" s="6">
        <f t="shared" si="868"/>
        <v>6.6405324699999984</v>
      </c>
      <c r="M3098" s="6">
        <f t="shared" si="876"/>
        <v>165.65698612714289</v>
      </c>
      <c r="N3098" s="6">
        <f t="shared" si="877"/>
        <v>0</v>
      </c>
      <c r="O3098" s="2">
        <f t="shared" si="869"/>
        <v>0</v>
      </c>
      <c r="P3098" s="2">
        <f t="shared" si="878"/>
        <v>32</v>
      </c>
      <c r="Q3098" s="2">
        <f t="shared" si="870"/>
        <v>6.1000000000000014</v>
      </c>
      <c r="R3098" s="2">
        <f t="shared" si="879"/>
        <v>6.1000000000000014</v>
      </c>
      <c r="S3098" s="2">
        <f t="shared" si="871"/>
        <v>0</v>
      </c>
      <c r="T3098" s="2">
        <f t="shared" si="882"/>
        <v>6.6405324700000108</v>
      </c>
      <c r="U3098" s="2">
        <f t="shared" si="872"/>
        <v>0</v>
      </c>
      <c r="V3098" t="str">
        <f t="shared" si="880"/>
        <v>N</v>
      </c>
      <c r="W3098" s="2">
        <f t="shared" si="881"/>
        <v>0</v>
      </c>
      <c r="X3098" s="2">
        <f t="shared" si="873"/>
        <v>0</v>
      </c>
      <c r="Y3098" s="2"/>
    </row>
    <row r="3099" spans="1:25" x14ac:dyDescent="0.2">
      <c r="A3099">
        <v>0</v>
      </c>
      <c r="B3099" s="1">
        <v>42864.999999992491</v>
      </c>
      <c r="C3099">
        <v>37.6</v>
      </c>
      <c r="D3099" s="15">
        <f t="shared" si="874"/>
        <v>37.6</v>
      </c>
      <c r="E3099">
        <v>32</v>
      </c>
      <c r="F3099" s="6">
        <v>10.056800000000001</v>
      </c>
      <c r="G3099" s="6">
        <v>-1.5167529999999999E-2</v>
      </c>
      <c r="H3099" s="6">
        <f t="shared" si="865"/>
        <v>10.041632470000001</v>
      </c>
      <c r="I3099" s="6">
        <f t="shared" si="866"/>
        <v>5.6000000000000014</v>
      </c>
      <c r="J3099" s="6">
        <f t="shared" si="867"/>
        <v>0</v>
      </c>
      <c r="K3099" s="3">
        <f t="shared" si="875"/>
        <v>0</v>
      </c>
      <c r="L3099" s="6">
        <f t="shared" si="868"/>
        <v>4.4416324700000001</v>
      </c>
      <c r="M3099" s="6">
        <f t="shared" si="876"/>
        <v>170.09861859714289</v>
      </c>
      <c r="N3099" s="6">
        <f t="shared" si="877"/>
        <v>0</v>
      </c>
      <c r="O3099" s="2">
        <f t="shared" si="869"/>
        <v>0</v>
      </c>
      <c r="P3099" s="2">
        <f t="shared" si="878"/>
        <v>32</v>
      </c>
      <c r="Q3099" s="2">
        <f t="shared" si="870"/>
        <v>5.6000000000000014</v>
      </c>
      <c r="R3099" s="2">
        <f t="shared" si="879"/>
        <v>5.6000000000000014</v>
      </c>
      <c r="S3099" s="2">
        <f t="shared" si="871"/>
        <v>0</v>
      </c>
      <c r="T3099" s="2">
        <f t="shared" si="882"/>
        <v>4.4416324700000018</v>
      </c>
      <c r="U3099" s="2">
        <f t="shared" si="872"/>
        <v>0</v>
      </c>
      <c r="V3099" t="str">
        <f t="shared" si="880"/>
        <v>N</v>
      </c>
      <c r="W3099" s="2">
        <f t="shared" si="881"/>
        <v>0</v>
      </c>
      <c r="X3099" s="2">
        <f t="shared" si="873"/>
        <v>0</v>
      </c>
      <c r="Y3099" s="2"/>
    </row>
    <row r="3100" spans="1:25" x14ac:dyDescent="0.2">
      <c r="A3100">
        <v>1</v>
      </c>
      <c r="B3100" s="1">
        <v>42865.041666659155</v>
      </c>
      <c r="C3100">
        <v>34.1</v>
      </c>
      <c r="D3100" s="15">
        <f t="shared" si="874"/>
        <v>34.1</v>
      </c>
      <c r="E3100">
        <v>32</v>
      </c>
      <c r="F3100" s="6">
        <v>9.8976400000000009</v>
      </c>
      <c r="G3100" s="6">
        <v>-1.5167529999999999E-2</v>
      </c>
      <c r="H3100" s="6">
        <f t="shared" si="865"/>
        <v>9.8824724700000015</v>
      </c>
      <c r="I3100" s="6">
        <f t="shared" si="866"/>
        <v>2.1000000000000014</v>
      </c>
      <c r="J3100" s="6">
        <f t="shared" si="867"/>
        <v>0</v>
      </c>
      <c r="K3100" s="3">
        <f t="shared" si="875"/>
        <v>0</v>
      </c>
      <c r="L3100" s="6">
        <f t="shared" si="868"/>
        <v>7.7824724700000001</v>
      </c>
      <c r="M3100" s="6">
        <f t="shared" si="876"/>
        <v>177.88109106714288</v>
      </c>
      <c r="N3100" s="6">
        <f t="shared" si="877"/>
        <v>0</v>
      </c>
      <c r="O3100" s="2">
        <f t="shared" si="869"/>
        <v>0</v>
      </c>
      <c r="P3100" s="2">
        <f t="shared" si="878"/>
        <v>32</v>
      </c>
      <c r="Q3100" s="2">
        <f t="shared" si="870"/>
        <v>2.1000000000000014</v>
      </c>
      <c r="R3100" s="2">
        <f t="shared" si="879"/>
        <v>2.1000000000000014</v>
      </c>
      <c r="S3100" s="2">
        <f t="shared" si="871"/>
        <v>0</v>
      </c>
      <c r="T3100" s="2">
        <f t="shared" si="882"/>
        <v>7.7824724699999877</v>
      </c>
      <c r="U3100" s="2">
        <f t="shared" si="872"/>
        <v>0</v>
      </c>
      <c r="V3100" t="str">
        <f t="shared" si="880"/>
        <v>N</v>
      </c>
      <c r="W3100" s="2">
        <f t="shared" si="881"/>
        <v>0</v>
      </c>
      <c r="X3100" s="2">
        <f t="shared" si="873"/>
        <v>0</v>
      </c>
      <c r="Y3100" s="2"/>
    </row>
    <row r="3101" spans="1:25" x14ac:dyDescent="0.2">
      <c r="A3101">
        <v>2</v>
      </c>
      <c r="B3101" s="1">
        <v>42865.08333332582</v>
      </c>
      <c r="C3101">
        <v>35.1</v>
      </c>
      <c r="D3101" s="15">
        <f t="shared" si="874"/>
        <v>35.1</v>
      </c>
      <c r="E3101">
        <v>32</v>
      </c>
      <c r="F3101" s="6">
        <v>10.329599999999999</v>
      </c>
      <c r="G3101" s="6">
        <v>-1.5167529999999999E-2</v>
      </c>
      <c r="H3101" s="6">
        <f t="shared" si="865"/>
        <v>10.31443247</v>
      </c>
      <c r="I3101" s="6">
        <f t="shared" si="866"/>
        <v>3.1000000000000014</v>
      </c>
      <c r="J3101" s="6">
        <f t="shared" si="867"/>
        <v>0</v>
      </c>
      <c r="K3101" s="3">
        <f t="shared" si="875"/>
        <v>0</v>
      </c>
      <c r="L3101" s="6">
        <f t="shared" si="868"/>
        <v>7.2144324699999984</v>
      </c>
      <c r="M3101" s="6">
        <f t="shared" si="876"/>
        <v>185.09552353714287</v>
      </c>
      <c r="N3101" s="6">
        <f t="shared" si="877"/>
        <v>0</v>
      </c>
      <c r="O3101" s="2">
        <f t="shared" si="869"/>
        <v>0</v>
      </c>
      <c r="P3101" s="2">
        <f t="shared" si="878"/>
        <v>32</v>
      </c>
      <c r="Q3101" s="2">
        <f t="shared" si="870"/>
        <v>3.1000000000000014</v>
      </c>
      <c r="R3101" s="2">
        <f t="shared" si="879"/>
        <v>3.1000000000000014</v>
      </c>
      <c r="S3101" s="2">
        <f t="shared" si="871"/>
        <v>0</v>
      </c>
      <c r="T3101" s="2">
        <f t="shared" si="882"/>
        <v>7.2144324699999913</v>
      </c>
      <c r="U3101" s="2">
        <f t="shared" si="872"/>
        <v>0</v>
      </c>
      <c r="V3101" t="str">
        <f t="shared" si="880"/>
        <v>N</v>
      </c>
      <c r="W3101" s="2">
        <f t="shared" si="881"/>
        <v>0</v>
      </c>
      <c r="X3101" s="2">
        <f t="shared" si="873"/>
        <v>0</v>
      </c>
      <c r="Y3101" s="2"/>
    </row>
    <row r="3102" spans="1:25" x14ac:dyDescent="0.2">
      <c r="A3102">
        <v>3</v>
      </c>
      <c r="B3102" s="1">
        <v>42865.124999992484</v>
      </c>
      <c r="C3102">
        <v>31.6</v>
      </c>
      <c r="D3102" s="15">
        <f t="shared" si="874"/>
        <v>31.6</v>
      </c>
      <c r="E3102">
        <v>32</v>
      </c>
      <c r="F3102" s="6">
        <v>10.42</v>
      </c>
      <c r="G3102" s="6">
        <v>-1.5167529999999999E-2</v>
      </c>
      <c r="H3102" s="6">
        <f t="shared" si="865"/>
        <v>10.404832470000001</v>
      </c>
      <c r="I3102" s="6">
        <f t="shared" si="866"/>
        <v>0</v>
      </c>
      <c r="J3102" s="6">
        <f t="shared" si="867"/>
        <v>0</v>
      </c>
      <c r="K3102" s="3">
        <f t="shared" si="875"/>
        <v>0</v>
      </c>
      <c r="L3102" s="6">
        <f t="shared" si="868"/>
        <v>10.404832470000001</v>
      </c>
      <c r="M3102" s="6">
        <f t="shared" si="876"/>
        <v>195.50035600714287</v>
      </c>
      <c r="N3102" s="6">
        <f t="shared" si="877"/>
        <v>0</v>
      </c>
      <c r="O3102" s="2">
        <f t="shared" si="869"/>
        <v>0</v>
      </c>
      <c r="P3102" s="2">
        <f t="shared" si="878"/>
        <v>32</v>
      </c>
      <c r="Q3102" s="2">
        <f t="shared" si="870"/>
        <v>-0.39999999999999858</v>
      </c>
      <c r="R3102" s="2">
        <f t="shared" si="879"/>
        <v>-0.39999999999999858</v>
      </c>
      <c r="S3102" s="2">
        <f t="shared" si="871"/>
        <v>0</v>
      </c>
      <c r="T3102" s="2">
        <f t="shared" si="882"/>
        <v>10.404832470000002</v>
      </c>
      <c r="U3102" s="2">
        <f t="shared" si="872"/>
        <v>0</v>
      </c>
      <c r="V3102" t="str">
        <f t="shared" si="880"/>
        <v>N</v>
      </c>
      <c r="W3102" s="2">
        <f t="shared" si="881"/>
        <v>0</v>
      </c>
      <c r="X3102" s="2">
        <f t="shared" si="873"/>
        <v>0</v>
      </c>
      <c r="Y3102" s="2"/>
    </row>
    <row r="3103" spans="1:25" x14ac:dyDescent="0.2">
      <c r="A3103">
        <v>4</v>
      </c>
      <c r="B3103" s="1">
        <v>42865.166666659148</v>
      </c>
      <c r="C3103">
        <v>33.1</v>
      </c>
      <c r="D3103" s="15">
        <f t="shared" si="874"/>
        <v>33.1</v>
      </c>
      <c r="E3103">
        <v>32</v>
      </c>
      <c r="F3103" s="6">
        <v>11.922800000000001</v>
      </c>
      <c r="G3103" s="6">
        <v>-1.5167529999999999E-2</v>
      </c>
      <c r="H3103" s="6">
        <f t="shared" si="865"/>
        <v>11.907632470000001</v>
      </c>
      <c r="I3103" s="6">
        <f t="shared" si="866"/>
        <v>1.1000000000000014</v>
      </c>
      <c r="J3103" s="6">
        <f t="shared" si="867"/>
        <v>0</v>
      </c>
      <c r="K3103" s="3">
        <f t="shared" si="875"/>
        <v>0</v>
      </c>
      <c r="L3103" s="6">
        <f t="shared" si="868"/>
        <v>10.80763247</v>
      </c>
      <c r="M3103" s="6">
        <f t="shared" si="876"/>
        <v>206.30798847714286</v>
      </c>
      <c r="N3103" s="6">
        <f t="shared" si="877"/>
        <v>0</v>
      </c>
      <c r="O3103" s="2">
        <f t="shared" si="869"/>
        <v>0</v>
      </c>
      <c r="P3103" s="2">
        <f t="shared" si="878"/>
        <v>32</v>
      </c>
      <c r="Q3103" s="2">
        <f t="shared" si="870"/>
        <v>1.1000000000000014</v>
      </c>
      <c r="R3103" s="2">
        <f t="shared" si="879"/>
        <v>1.1000000000000014</v>
      </c>
      <c r="S3103" s="2">
        <f t="shared" si="871"/>
        <v>0</v>
      </c>
      <c r="T3103" s="2">
        <f t="shared" si="882"/>
        <v>10.807632469999987</v>
      </c>
      <c r="U3103" s="2">
        <f t="shared" si="872"/>
        <v>0</v>
      </c>
      <c r="V3103" t="str">
        <f t="shared" si="880"/>
        <v>N</v>
      </c>
      <c r="W3103" s="2">
        <f t="shared" si="881"/>
        <v>0</v>
      </c>
      <c r="X3103" s="2">
        <f t="shared" si="873"/>
        <v>0</v>
      </c>
      <c r="Y3103" s="2"/>
    </row>
    <row r="3104" spans="1:25" x14ac:dyDescent="0.2">
      <c r="A3104">
        <v>5</v>
      </c>
      <c r="B3104" s="1">
        <v>42865.208333325812</v>
      </c>
      <c r="C3104">
        <v>32.9</v>
      </c>
      <c r="D3104" s="15">
        <f t="shared" si="874"/>
        <v>32.9</v>
      </c>
      <c r="E3104">
        <v>32</v>
      </c>
      <c r="F3104" s="6">
        <v>10.4087</v>
      </c>
      <c r="G3104" s="6">
        <v>-1.5167529999999999E-2</v>
      </c>
      <c r="H3104" s="6">
        <f t="shared" si="865"/>
        <v>10.39353247</v>
      </c>
      <c r="I3104" s="6">
        <f t="shared" si="866"/>
        <v>0.89999999999999858</v>
      </c>
      <c r="J3104" s="6">
        <f t="shared" si="867"/>
        <v>0</v>
      </c>
      <c r="K3104" s="3">
        <f t="shared" si="875"/>
        <v>0</v>
      </c>
      <c r="L3104" s="6">
        <f t="shared" si="868"/>
        <v>9.4935324700000017</v>
      </c>
      <c r="M3104" s="6">
        <f t="shared" si="876"/>
        <v>215.80152094714285</v>
      </c>
      <c r="N3104" s="6">
        <f t="shared" si="877"/>
        <v>0</v>
      </c>
      <c r="O3104" s="2">
        <f t="shared" si="869"/>
        <v>0</v>
      </c>
      <c r="P3104" s="2">
        <f t="shared" si="878"/>
        <v>32</v>
      </c>
      <c r="Q3104" s="2">
        <f t="shared" si="870"/>
        <v>0.89999999999999858</v>
      </c>
      <c r="R3104" s="2">
        <f t="shared" si="879"/>
        <v>0.89999999999999858</v>
      </c>
      <c r="S3104" s="2">
        <f t="shared" si="871"/>
        <v>0</v>
      </c>
      <c r="T3104" s="2">
        <f t="shared" si="882"/>
        <v>9.493532469999991</v>
      </c>
      <c r="U3104" s="2">
        <f t="shared" si="872"/>
        <v>0</v>
      </c>
      <c r="V3104" t="str">
        <f t="shared" si="880"/>
        <v>N</v>
      </c>
      <c r="W3104" s="2">
        <f t="shared" si="881"/>
        <v>0</v>
      </c>
      <c r="X3104" s="2">
        <f t="shared" si="873"/>
        <v>0</v>
      </c>
      <c r="Y3104" s="2"/>
    </row>
    <row r="3105" spans="1:25" x14ac:dyDescent="0.2">
      <c r="A3105">
        <v>6</v>
      </c>
      <c r="B3105" s="1">
        <v>42865.249999992477</v>
      </c>
      <c r="C3105">
        <v>34.4</v>
      </c>
      <c r="D3105" s="15">
        <f t="shared" si="874"/>
        <v>34.4</v>
      </c>
      <c r="E3105">
        <v>32</v>
      </c>
      <c r="F3105" s="6">
        <v>9.07911</v>
      </c>
      <c r="G3105" s="6">
        <v>1.76875117</v>
      </c>
      <c r="H3105" s="6">
        <f t="shared" si="865"/>
        <v>10.84786117</v>
      </c>
      <c r="I3105" s="6">
        <f t="shared" si="866"/>
        <v>2.3999999999999986</v>
      </c>
      <c r="J3105" s="6">
        <f t="shared" si="867"/>
        <v>0</v>
      </c>
      <c r="K3105" s="3">
        <f t="shared" si="875"/>
        <v>0</v>
      </c>
      <c r="L3105" s="6">
        <f t="shared" si="868"/>
        <v>8.4478611700000013</v>
      </c>
      <c r="M3105" s="6">
        <f t="shared" si="876"/>
        <v>220</v>
      </c>
      <c r="N3105" s="6">
        <f t="shared" si="877"/>
        <v>4.2493821171428579</v>
      </c>
      <c r="O3105" s="2">
        <f t="shared" si="869"/>
        <v>-4.2493821171428579</v>
      </c>
      <c r="P3105" s="2">
        <f t="shared" si="878"/>
        <v>27.750617882857142</v>
      </c>
      <c r="Q3105" s="2">
        <f t="shared" si="870"/>
        <v>6.6493821171428564</v>
      </c>
      <c r="R3105" s="2">
        <f t="shared" si="879"/>
        <v>6.6493821171428564</v>
      </c>
      <c r="S3105" s="2">
        <f t="shared" si="871"/>
        <v>0</v>
      </c>
      <c r="T3105" s="2">
        <f t="shared" si="882"/>
        <v>4.1984790528571523</v>
      </c>
      <c r="U3105" s="2">
        <f t="shared" si="872"/>
        <v>0</v>
      </c>
      <c r="V3105" t="str">
        <f t="shared" si="880"/>
        <v>N</v>
      </c>
      <c r="W3105" s="2">
        <f t="shared" si="881"/>
        <v>0</v>
      </c>
      <c r="X3105" s="2">
        <f t="shared" si="873"/>
        <v>0</v>
      </c>
      <c r="Y3105" s="2"/>
    </row>
    <row r="3106" spans="1:25" x14ac:dyDescent="0.2">
      <c r="A3106">
        <v>7</v>
      </c>
      <c r="B3106" s="1">
        <v>42865.291666659141</v>
      </c>
      <c r="C3106">
        <v>37</v>
      </c>
      <c r="D3106" s="15">
        <f t="shared" si="874"/>
        <v>37</v>
      </c>
      <c r="E3106">
        <v>32</v>
      </c>
      <c r="F3106" s="6">
        <v>9.2150099999999995</v>
      </c>
      <c r="G3106" s="6">
        <v>9.589129999999999</v>
      </c>
      <c r="H3106" s="6">
        <f t="shared" si="865"/>
        <v>18.804139999999997</v>
      </c>
      <c r="I3106" s="6">
        <f t="shared" si="866"/>
        <v>5</v>
      </c>
      <c r="J3106" s="6">
        <f t="shared" si="867"/>
        <v>0</v>
      </c>
      <c r="K3106" s="3">
        <f t="shared" si="875"/>
        <v>0</v>
      </c>
      <c r="L3106" s="6">
        <f t="shared" si="868"/>
        <v>13.804139999999997</v>
      </c>
      <c r="M3106" s="6">
        <f t="shared" si="876"/>
        <v>220</v>
      </c>
      <c r="N3106" s="6">
        <f t="shared" si="877"/>
        <v>13.80413999999999</v>
      </c>
      <c r="O3106" s="2">
        <f t="shared" si="869"/>
        <v>-13.80413999999999</v>
      </c>
      <c r="P3106" s="2">
        <f t="shared" si="878"/>
        <v>18.19586000000001</v>
      </c>
      <c r="Q3106" s="2">
        <f t="shared" si="870"/>
        <v>18.80413999999999</v>
      </c>
      <c r="R3106" s="2">
        <f t="shared" si="879"/>
        <v>18.80413999999999</v>
      </c>
      <c r="S3106" s="2">
        <f t="shared" si="871"/>
        <v>0</v>
      </c>
      <c r="T3106" s="2">
        <f t="shared" si="882"/>
        <v>0</v>
      </c>
      <c r="U3106" s="2">
        <f t="shared" si="872"/>
        <v>0</v>
      </c>
      <c r="V3106" t="str">
        <f t="shared" si="880"/>
        <v>N</v>
      </c>
      <c r="W3106" s="2">
        <f t="shared" si="881"/>
        <v>0</v>
      </c>
      <c r="X3106" s="2">
        <f t="shared" si="873"/>
        <v>0</v>
      </c>
      <c r="Y3106" s="2"/>
    </row>
    <row r="3107" spans="1:25" x14ac:dyDescent="0.2">
      <c r="A3107">
        <v>8</v>
      </c>
      <c r="B3107" s="1">
        <v>42865.333333325805</v>
      </c>
      <c r="C3107">
        <v>36.299999999999997</v>
      </c>
      <c r="D3107" s="15">
        <f t="shared" si="874"/>
        <v>36.299999999999997</v>
      </c>
      <c r="E3107">
        <v>32</v>
      </c>
      <c r="F3107" s="6">
        <v>8.5148399999999995</v>
      </c>
      <c r="G3107" s="6">
        <v>17.291349999999998</v>
      </c>
      <c r="H3107" s="6">
        <f t="shared" si="865"/>
        <v>25.806189999999997</v>
      </c>
      <c r="I3107" s="6">
        <f t="shared" si="866"/>
        <v>4.2999999999999972</v>
      </c>
      <c r="J3107" s="6">
        <f t="shared" si="867"/>
        <v>0</v>
      </c>
      <c r="K3107" s="3">
        <f t="shared" si="875"/>
        <v>0</v>
      </c>
      <c r="L3107" s="6">
        <f t="shared" si="868"/>
        <v>21.50619</v>
      </c>
      <c r="M3107" s="6">
        <f t="shared" si="876"/>
        <v>220</v>
      </c>
      <c r="N3107" s="6">
        <f t="shared" si="877"/>
        <v>21.506190000000004</v>
      </c>
      <c r="O3107" s="2">
        <f t="shared" si="869"/>
        <v>-21.506190000000004</v>
      </c>
      <c r="P3107" s="2">
        <f t="shared" si="878"/>
        <v>10.493809999999996</v>
      </c>
      <c r="Q3107" s="2">
        <f t="shared" si="870"/>
        <v>25.806190000000001</v>
      </c>
      <c r="R3107" s="2">
        <f t="shared" si="879"/>
        <v>25.806190000000001</v>
      </c>
      <c r="S3107" s="2">
        <f t="shared" si="871"/>
        <v>0</v>
      </c>
      <c r="T3107" s="2">
        <f t="shared" si="882"/>
        <v>0</v>
      </c>
      <c r="U3107" s="2">
        <f t="shared" si="872"/>
        <v>0</v>
      </c>
      <c r="V3107" t="str">
        <f t="shared" si="880"/>
        <v>Y</v>
      </c>
      <c r="W3107" s="2">
        <f t="shared" si="881"/>
        <v>0</v>
      </c>
      <c r="X3107" s="2">
        <f t="shared" si="873"/>
        <v>0</v>
      </c>
      <c r="Y3107" s="2"/>
    </row>
    <row r="3108" spans="1:25" x14ac:dyDescent="0.2">
      <c r="A3108">
        <v>9</v>
      </c>
      <c r="B3108" s="1">
        <v>42865.374999992469</v>
      </c>
      <c r="C3108">
        <v>48.2</v>
      </c>
      <c r="D3108" s="15">
        <f t="shared" si="874"/>
        <v>48.2</v>
      </c>
      <c r="E3108">
        <v>32</v>
      </c>
      <c r="F3108" s="6">
        <v>9.7671200000000002</v>
      </c>
      <c r="G3108" s="6">
        <v>24.09844</v>
      </c>
      <c r="H3108" s="6">
        <f t="shared" si="865"/>
        <v>33.865560000000002</v>
      </c>
      <c r="I3108" s="6">
        <f t="shared" si="866"/>
        <v>16.200000000000003</v>
      </c>
      <c r="J3108" s="6">
        <f t="shared" si="867"/>
        <v>0</v>
      </c>
      <c r="K3108" s="3">
        <f t="shared" si="875"/>
        <v>0</v>
      </c>
      <c r="L3108" s="6">
        <f t="shared" si="868"/>
        <v>17.665559999999999</v>
      </c>
      <c r="M3108" s="6">
        <f t="shared" si="876"/>
        <v>220</v>
      </c>
      <c r="N3108" s="6">
        <f t="shared" si="877"/>
        <v>17.665559999999999</v>
      </c>
      <c r="O3108" s="2">
        <f t="shared" si="869"/>
        <v>-17.665559999999999</v>
      </c>
      <c r="P3108" s="2">
        <f t="shared" si="878"/>
        <v>14.334440000000001</v>
      </c>
      <c r="Q3108" s="2">
        <f t="shared" si="870"/>
        <v>33.865560000000002</v>
      </c>
      <c r="R3108" s="2">
        <f t="shared" si="879"/>
        <v>33.865560000000002</v>
      </c>
      <c r="S3108" s="2">
        <f t="shared" si="871"/>
        <v>0</v>
      </c>
      <c r="T3108" s="2">
        <f t="shared" si="882"/>
        <v>0</v>
      </c>
      <c r="U3108" s="2">
        <f t="shared" si="872"/>
        <v>0</v>
      </c>
      <c r="V3108" t="str">
        <f t="shared" si="880"/>
        <v>Y</v>
      </c>
      <c r="W3108" s="2">
        <f t="shared" si="881"/>
        <v>0</v>
      </c>
      <c r="X3108" s="2">
        <f t="shared" si="873"/>
        <v>0</v>
      </c>
      <c r="Y3108" s="2"/>
    </row>
    <row r="3109" spans="1:25" x14ac:dyDescent="0.2">
      <c r="A3109">
        <v>10</v>
      </c>
      <c r="B3109" s="1">
        <v>42865.416666659134</v>
      </c>
      <c r="C3109">
        <v>41.8</v>
      </c>
      <c r="D3109" s="15">
        <f t="shared" si="874"/>
        <v>41.8</v>
      </c>
      <c r="E3109">
        <v>32</v>
      </c>
      <c r="F3109" s="6">
        <v>10.662699999999999</v>
      </c>
      <c r="G3109" s="6">
        <v>30.44171</v>
      </c>
      <c r="H3109" s="6">
        <f t="shared" si="865"/>
        <v>41.104410000000001</v>
      </c>
      <c r="I3109" s="6">
        <f t="shared" si="866"/>
        <v>9.7999999999999972</v>
      </c>
      <c r="J3109" s="6">
        <f t="shared" si="867"/>
        <v>0</v>
      </c>
      <c r="K3109" s="3">
        <f t="shared" si="875"/>
        <v>0</v>
      </c>
      <c r="L3109" s="6">
        <f t="shared" si="868"/>
        <v>31.304410000000004</v>
      </c>
      <c r="M3109" s="6">
        <f t="shared" si="876"/>
        <v>220</v>
      </c>
      <c r="N3109" s="6">
        <f t="shared" si="877"/>
        <v>31.304410000000018</v>
      </c>
      <c r="O3109" s="2">
        <f t="shared" si="869"/>
        <v>-31.304410000000018</v>
      </c>
      <c r="P3109" s="2">
        <f t="shared" si="878"/>
        <v>0.6955899999999815</v>
      </c>
      <c r="Q3109" s="2">
        <f t="shared" si="870"/>
        <v>41.104410000000016</v>
      </c>
      <c r="R3109" s="2">
        <f t="shared" si="879"/>
        <v>41.104410000000016</v>
      </c>
      <c r="S3109" s="2">
        <f t="shared" si="871"/>
        <v>0</v>
      </c>
      <c r="T3109" s="2">
        <f t="shared" si="882"/>
        <v>0</v>
      </c>
      <c r="U3109" s="2">
        <f t="shared" si="872"/>
        <v>0</v>
      </c>
      <c r="V3109" t="str">
        <f t="shared" si="880"/>
        <v>Y</v>
      </c>
      <c r="W3109" s="2">
        <f t="shared" si="881"/>
        <v>0</v>
      </c>
      <c r="X3109" s="2">
        <f t="shared" si="873"/>
        <v>0</v>
      </c>
      <c r="Y3109" s="2"/>
    </row>
    <row r="3110" spans="1:25" x14ac:dyDescent="0.2">
      <c r="A3110">
        <v>11</v>
      </c>
      <c r="B3110" s="1">
        <v>42865.458333325798</v>
      </c>
      <c r="C3110">
        <v>44.9</v>
      </c>
      <c r="D3110" s="15">
        <f t="shared" si="874"/>
        <v>44.9</v>
      </c>
      <c r="E3110">
        <v>32</v>
      </c>
      <c r="F3110" s="6">
        <v>11.2163</v>
      </c>
      <c r="G3110" s="6">
        <v>34.939529999999998</v>
      </c>
      <c r="H3110" s="6">
        <f t="shared" si="865"/>
        <v>46.155829999999995</v>
      </c>
      <c r="I3110" s="6">
        <f t="shared" si="866"/>
        <v>12.899999999999999</v>
      </c>
      <c r="J3110" s="6">
        <f t="shared" si="867"/>
        <v>0</v>
      </c>
      <c r="K3110" s="3">
        <f t="shared" si="875"/>
        <v>0</v>
      </c>
      <c r="L3110" s="6">
        <f t="shared" si="868"/>
        <v>33.255829999999996</v>
      </c>
      <c r="M3110" s="6">
        <f t="shared" si="876"/>
        <v>220</v>
      </c>
      <c r="N3110" s="6">
        <f t="shared" si="877"/>
        <v>33.255830000000003</v>
      </c>
      <c r="O3110" s="2">
        <f t="shared" si="869"/>
        <v>-32</v>
      </c>
      <c r="P3110" s="2">
        <f t="shared" si="878"/>
        <v>0</v>
      </c>
      <c r="Q3110" s="2">
        <f t="shared" si="870"/>
        <v>44.9</v>
      </c>
      <c r="R3110" s="2">
        <f t="shared" si="879"/>
        <v>44.9</v>
      </c>
      <c r="S3110" s="2">
        <f t="shared" si="871"/>
        <v>0</v>
      </c>
      <c r="T3110" s="2">
        <f t="shared" si="882"/>
        <v>0</v>
      </c>
      <c r="U3110" s="2">
        <f t="shared" si="872"/>
        <v>1.2558300000000031</v>
      </c>
      <c r="V3110" t="str">
        <f t="shared" si="880"/>
        <v>Y</v>
      </c>
      <c r="W3110" s="2">
        <f t="shared" si="881"/>
        <v>1.2558300000000031</v>
      </c>
      <c r="X3110" s="2">
        <f t="shared" si="873"/>
        <v>0</v>
      </c>
      <c r="Y3110" s="2"/>
    </row>
    <row r="3111" spans="1:25" x14ac:dyDescent="0.2">
      <c r="A3111">
        <v>12</v>
      </c>
      <c r="B3111" s="1">
        <v>42865.499999992462</v>
      </c>
      <c r="C3111">
        <v>45.5</v>
      </c>
      <c r="D3111" s="15">
        <f t="shared" si="874"/>
        <v>45.5</v>
      </c>
      <c r="E3111">
        <v>32</v>
      </c>
      <c r="F3111" s="6">
        <v>12.5801</v>
      </c>
      <c r="G3111" s="6">
        <v>35.164550000000006</v>
      </c>
      <c r="H3111" s="6">
        <f t="shared" si="865"/>
        <v>47.744650000000007</v>
      </c>
      <c r="I3111" s="6">
        <f t="shared" si="866"/>
        <v>13.5</v>
      </c>
      <c r="J3111" s="6">
        <f t="shared" si="867"/>
        <v>0</v>
      </c>
      <c r="K3111" s="3">
        <f t="shared" si="875"/>
        <v>0</v>
      </c>
      <c r="L3111" s="6">
        <f t="shared" si="868"/>
        <v>34.244650000000007</v>
      </c>
      <c r="M3111" s="6">
        <f t="shared" si="876"/>
        <v>220</v>
      </c>
      <c r="N3111" s="6">
        <f t="shared" si="877"/>
        <v>34.244650000000007</v>
      </c>
      <c r="O3111" s="2">
        <f t="shared" si="869"/>
        <v>-32</v>
      </c>
      <c r="P3111" s="2">
        <f t="shared" si="878"/>
        <v>0</v>
      </c>
      <c r="Q3111" s="2">
        <f t="shared" si="870"/>
        <v>45.5</v>
      </c>
      <c r="R3111" s="2">
        <f t="shared" si="879"/>
        <v>45.5</v>
      </c>
      <c r="S3111" s="2">
        <f t="shared" si="871"/>
        <v>0</v>
      </c>
      <c r="T3111" s="2">
        <f t="shared" si="882"/>
        <v>0</v>
      </c>
      <c r="U3111" s="2">
        <f t="shared" si="872"/>
        <v>2.2446500000000071</v>
      </c>
      <c r="V3111" t="str">
        <f t="shared" si="880"/>
        <v>Y</v>
      </c>
      <c r="W3111" s="2">
        <f t="shared" si="881"/>
        <v>2.2446500000000071</v>
      </c>
      <c r="X3111" s="2">
        <f t="shared" si="873"/>
        <v>0</v>
      </c>
      <c r="Y3111" s="2"/>
    </row>
    <row r="3112" spans="1:25" x14ac:dyDescent="0.2">
      <c r="A3112">
        <v>13</v>
      </c>
      <c r="B3112" s="1">
        <v>42865.541666659126</v>
      </c>
      <c r="C3112">
        <v>45.3</v>
      </c>
      <c r="D3112" s="15">
        <f t="shared" si="874"/>
        <v>45.3</v>
      </c>
      <c r="E3112">
        <v>32</v>
      </c>
      <c r="F3112" s="6">
        <v>10.6601</v>
      </c>
      <c r="G3112" s="6">
        <v>34.831000000000003</v>
      </c>
      <c r="H3112" s="6">
        <f t="shared" si="865"/>
        <v>45.491100000000003</v>
      </c>
      <c r="I3112" s="6">
        <f t="shared" si="866"/>
        <v>13.299999999999997</v>
      </c>
      <c r="J3112" s="6">
        <f t="shared" si="867"/>
        <v>0</v>
      </c>
      <c r="K3112" s="3">
        <f t="shared" si="875"/>
        <v>0</v>
      </c>
      <c r="L3112" s="6">
        <f t="shared" si="868"/>
        <v>32.191100000000006</v>
      </c>
      <c r="M3112" s="6">
        <f t="shared" si="876"/>
        <v>220</v>
      </c>
      <c r="N3112" s="6">
        <f t="shared" si="877"/>
        <v>32.191100000000006</v>
      </c>
      <c r="O3112" s="2">
        <f t="shared" si="869"/>
        <v>-32</v>
      </c>
      <c r="P3112" s="2">
        <f t="shared" si="878"/>
        <v>0</v>
      </c>
      <c r="Q3112" s="2">
        <f t="shared" si="870"/>
        <v>45.3</v>
      </c>
      <c r="R3112" s="2">
        <f t="shared" si="879"/>
        <v>45.3</v>
      </c>
      <c r="S3112" s="2">
        <f t="shared" si="871"/>
        <v>0</v>
      </c>
      <c r="T3112" s="2">
        <f t="shared" si="882"/>
        <v>0</v>
      </c>
      <c r="U3112" s="2">
        <f t="shared" si="872"/>
        <v>0.19110000000000582</v>
      </c>
      <c r="V3112" t="str">
        <f t="shared" si="880"/>
        <v>Y</v>
      </c>
      <c r="W3112" s="2">
        <f t="shared" si="881"/>
        <v>0.19110000000000582</v>
      </c>
      <c r="X3112" s="2">
        <f t="shared" si="873"/>
        <v>0</v>
      </c>
      <c r="Y3112" s="2"/>
    </row>
    <row r="3113" spans="1:25" x14ac:dyDescent="0.2">
      <c r="A3113">
        <v>14</v>
      </c>
      <c r="B3113" s="1">
        <v>42865.583333325791</v>
      </c>
      <c r="C3113">
        <v>46.8</v>
      </c>
      <c r="D3113" s="15">
        <f t="shared" si="874"/>
        <v>46.8</v>
      </c>
      <c r="E3113">
        <v>32</v>
      </c>
      <c r="F3113" s="6">
        <v>8.8914500000000007</v>
      </c>
      <c r="G3113" s="6">
        <v>28.797840000000001</v>
      </c>
      <c r="H3113" s="6">
        <f t="shared" si="865"/>
        <v>37.68929</v>
      </c>
      <c r="I3113" s="6">
        <f t="shared" si="866"/>
        <v>14.799999999999997</v>
      </c>
      <c r="J3113" s="6">
        <f t="shared" si="867"/>
        <v>0</v>
      </c>
      <c r="K3113" s="3">
        <f t="shared" si="875"/>
        <v>0</v>
      </c>
      <c r="L3113" s="6">
        <f t="shared" si="868"/>
        <v>22.889290000000003</v>
      </c>
      <c r="M3113" s="6">
        <f t="shared" si="876"/>
        <v>220</v>
      </c>
      <c r="N3113" s="6">
        <f t="shared" si="877"/>
        <v>22.889290000000017</v>
      </c>
      <c r="O3113" s="2">
        <f t="shared" si="869"/>
        <v>-22.889290000000017</v>
      </c>
      <c r="P3113" s="2">
        <f t="shared" si="878"/>
        <v>9.1107099999999832</v>
      </c>
      <c r="Q3113" s="2">
        <f t="shared" si="870"/>
        <v>37.689290000000014</v>
      </c>
      <c r="R3113" s="2">
        <f t="shared" si="879"/>
        <v>37.689290000000014</v>
      </c>
      <c r="S3113" s="2">
        <f t="shared" si="871"/>
        <v>0</v>
      </c>
      <c r="T3113" s="2">
        <f t="shared" si="882"/>
        <v>0</v>
      </c>
      <c r="U3113" s="2">
        <f t="shared" si="872"/>
        <v>0</v>
      </c>
      <c r="V3113" t="str">
        <f t="shared" si="880"/>
        <v>Y</v>
      </c>
      <c r="W3113" s="2">
        <f t="shared" si="881"/>
        <v>0</v>
      </c>
      <c r="X3113" s="2">
        <f t="shared" si="873"/>
        <v>0</v>
      </c>
      <c r="Y3113" s="2"/>
    </row>
    <row r="3114" spans="1:25" x14ac:dyDescent="0.2">
      <c r="A3114">
        <v>15</v>
      </c>
      <c r="B3114" s="1">
        <v>42865.624999992455</v>
      </c>
      <c r="C3114">
        <v>46.3</v>
      </c>
      <c r="D3114" s="15">
        <f t="shared" si="874"/>
        <v>46.3</v>
      </c>
      <c r="E3114">
        <v>32</v>
      </c>
      <c r="F3114" s="6">
        <v>6.8020899999999997</v>
      </c>
      <c r="G3114" s="6">
        <v>19.948309999999999</v>
      </c>
      <c r="H3114" s="6">
        <f t="shared" si="865"/>
        <v>26.750399999999999</v>
      </c>
      <c r="I3114" s="6">
        <f t="shared" si="866"/>
        <v>14.299999999999997</v>
      </c>
      <c r="J3114" s="6">
        <f t="shared" si="867"/>
        <v>0</v>
      </c>
      <c r="K3114" s="3">
        <f t="shared" si="875"/>
        <v>0</v>
      </c>
      <c r="L3114" s="6">
        <f t="shared" si="868"/>
        <v>12.450400000000002</v>
      </c>
      <c r="M3114" s="6">
        <f t="shared" si="876"/>
        <v>220</v>
      </c>
      <c r="N3114" s="6">
        <f t="shared" si="877"/>
        <v>12.450400000000002</v>
      </c>
      <c r="O3114" s="2">
        <f t="shared" si="869"/>
        <v>-12.450400000000002</v>
      </c>
      <c r="P3114" s="2">
        <f t="shared" si="878"/>
        <v>19.549599999999998</v>
      </c>
      <c r="Q3114" s="2">
        <f t="shared" si="870"/>
        <v>26.750399999999999</v>
      </c>
      <c r="R3114" s="2">
        <f t="shared" si="879"/>
        <v>26.750399999999999</v>
      </c>
      <c r="S3114" s="2">
        <f t="shared" si="871"/>
        <v>0</v>
      </c>
      <c r="T3114" s="2">
        <f t="shared" si="882"/>
        <v>0</v>
      </c>
      <c r="U3114" s="2">
        <f t="shared" si="872"/>
        <v>0</v>
      </c>
      <c r="V3114" t="str">
        <f t="shared" si="880"/>
        <v>Y</v>
      </c>
      <c r="W3114" s="2">
        <f t="shared" si="881"/>
        <v>0</v>
      </c>
      <c r="X3114" s="2">
        <f t="shared" si="873"/>
        <v>0</v>
      </c>
      <c r="Y3114" s="2"/>
    </row>
    <row r="3115" spans="1:25" x14ac:dyDescent="0.2">
      <c r="A3115">
        <v>16</v>
      </c>
      <c r="B3115" s="1">
        <v>42865.666666659119</v>
      </c>
      <c r="C3115">
        <v>46.1</v>
      </c>
      <c r="D3115" s="15">
        <f t="shared" si="874"/>
        <v>46.1</v>
      </c>
      <c r="E3115">
        <v>32</v>
      </c>
      <c r="F3115" s="6">
        <v>4.4310200000000002</v>
      </c>
      <c r="G3115" s="6">
        <v>12.115970000000001</v>
      </c>
      <c r="H3115" s="6">
        <f t="shared" si="865"/>
        <v>16.546990000000001</v>
      </c>
      <c r="I3115" s="6">
        <f t="shared" si="866"/>
        <v>14.100000000000001</v>
      </c>
      <c r="J3115" s="6">
        <f t="shared" si="867"/>
        <v>0</v>
      </c>
      <c r="K3115" s="3">
        <f t="shared" si="875"/>
        <v>0</v>
      </c>
      <c r="L3115" s="6">
        <f t="shared" si="868"/>
        <v>2.4469899999999996</v>
      </c>
      <c r="M3115" s="6">
        <f t="shared" si="876"/>
        <v>220</v>
      </c>
      <c r="N3115" s="6">
        <f t="shared" si="877"/>
        <v>2.4469899999999996</v>
      </c>
      <c r="O3115" s="2">
        <f t="shared" si="869"/>
        <v>-2.4469899999999996</v>
      </c>
      <c r="P3115" s="2">
        <f t="shared" si="878"/>
        <v>29.55301</v>
      </c>
      <c r="Q3115" s="2">
        <f t="shared" si="870"/>
        <v>16.546990000000001</v>
      </c>
      <c r="R3115" s="2">
        <f t="shared" si="879"/>
        <v>16.546990000000001</v>
      </c>
      <c r="S3115" s="2">
        <f t="shared" si="871"/>
        <v>0</v>
      </c>
      <c r="T3115" s="2">
        <f t="shared" si="882"/>
        <v>0</v>
      </c>
      <c r="U3115" s="2">
        <f t="shared" si="872"/>
        <v>0</v>
      </c>
      <c r="V3115" t="str">
        <f t="shared" si="880"/>
        <v>Y</v>
      </c>
      <c r="W3115" s="2">
        <f t="shared" si="881"/>
        <v>0</v>
      </c>
      <c r="X3115" s="2">
        <f t="shared" si="873"/>
        <v>0</v>
      </c>
      <c r="Y3115" s="2"/>
    </row>
    <row r="3116" spans="1:25" x14ac:dyDescent="0.2">
      <c r="A3116">
        <v>17</v>
      </c>
      <c r="B3116" s="1">
        <v>42865.708333325783</v>
      </c>
      <c r="C3116">
        <v>46.1</v>
      </c>
      <c r="D3116" s="15">
        <f t="shared" si="874"/>
        <v>46.1</v>
      </c>
      <c r="E3116">
        <v>32</v>
      </c>
      <c r="F3116" s="6">
        <v>2.2759200000000002</v>
      </c>
      <c r="G3116" s="6">
        <v>4.1630829999999994</v>
      </c>
      <c r="H3116" s="6">
        <f t="shared" si="865"/>
        <v>6.4390029999999996</v>
      </c>
      <c r="I3116" s="6">
        <f t="shared" si="866"/>
        <v>14.100000000000001</v>
      </c>
      <c r="J3116" s="6">
        <f t="shared" si="867"/>
        <v>7.6609970000000018</v>
      </c>
      <c r="K3116" s="3">
        <f t="shared" si="875"/>
        <v>8.755425142857149</v>
      </c>
      <c r="L3116" s="6">
        <f t="shared" si="868"/>
        <v>0</v>
      </c>
      <c r="M3116" s="6">
        <f t="shared" si="876"/>
        <v>211.24457485714285</v>
      </c>
      <c r="N3116" s="6">
        <f t="shared" si="877"/>
        <v>1.0944281428571401</v>
      </c>
      <c r="O3116" s="2">
        <f t="shared" si="869"/>
        <v>-1.0944281428571401</v>
      </c>
      <c r="P3116" s="2">
        <f t="shared" si="878"/>
        <v>30.90557185714286</v>
      </c>
      <c r="Q3116" s="2">
        <f t="shared" si="870"/>
        <v>15.194428142857141</v>
      </c>
      <c r="R3116" s="2">
        <f t="shared" si="879"/>
        <v>6.4390029999999996</v>
      </c>
      <c r="S3116" s="2">
        <f t="shared" si="871"/>
        <v>8.7554251428571419</v>
      </c>
      <c r="T3116" s="2">
        <f t="shared" si="882"/>
        <v>0</v>
      </c>
      <c r="U3116" s="2">
        <f t="shared" si="872"/>
        <v>0</v>
      </c>
      <c r="V3116" t="str">
        <f t="shared" si="880"/>
        <v>N</v>
      </c>
      <c r="W3116" s="2">
        <f t="shared" si="881"/>
        <v>0</v>
      </c>
      <c r="X3116" s="2">
        <f t="shared" si="873"/>
        <v>0</v>
      </c>
      <c r="Y3116" s="2"/>
    </row>
    <row r="3117" spans="1:25" x14ac:dyDescent="0.2">
      <c r="A3117">
        <v>18</v>
      </c>
      <c r="B3117" s="1">
        <v>42865.749999992448</v>
      </c>
      <c r="C3117">
        <v>46.2</v>
      </c>
      <c r="D3117" s="15">
        <f t="shared" si="874"/>
        <v>46.2</v>
      </c>
      <c r="E3117">
        <v>32</v>
      </c>
      <c r="F3117" s="6">
        <v>1.97523</v>
      </c>
      <c r="G3117" s="6">
        <v>1.3904570000000002E-2</v>
      </c>
      <c r="H3117" s="6">
        <f t="shared" si="865"/>
        <v>1.98913457</v>
      </c>
      <c r="I3117" s="6">
        <f t="shared" si="866"/>
        <v>14.200000000000003</v>
      </c>
      <c r="J3117" s="6">
        <f t="shared" si="867"/>
        <v>12.210865430000002</v>
      </c>
      <c r="K3117" s="3">
        <f t="shared" si="875"/>
        <v>13.955274777142847</v>
      </c>
      <c r="L3117" s="6">
        <f t="shared" si="868"/>
        <v>0</v>
      </c>
      <c r="M3117" s="6">
        <f t="shared" si="876"/>
        <v>197.28930008</v>
      </c>
      <c r="N3117" s="6">
        <f t="shared" si="877"/>
        <v>1.7444093471428346</v>
      </c>
      <c r="O3117" s="2">
        <f t="shared" si="869"/>
        <v>-1.7444093471428346</v>
      </c>
      <c r="P3117" s="2">
        <f t="shared" si="878"/>
        <v>30.255590652857165</v>
      </c>
      <c r="Q3117" s="2">
        <f t="shared" si="870"/>
        <v>15.944409347142837</v>
      </c>
      <c r="R3117" s="2">
        <f t="shared" si="879"/>
        <v>1.98913457</v>
      </c>
      <c r="S3117" s="2">
        <f t="shared" si="871"/>
        <v>13.955274777142836</v>
      </c>
      <c r="T3117" s="2">
        <f t="shared" si="882"/>
        <v>0</v>
      </c>
      <c r="U3117" s="2">
        <f t="shared" si="872"/>
        <v>0</v>
      </c>
      <c r="V3117" t="str">
        <f t="shared" si="880"/>
        <v>N</v>
      </c>
      <c r="W3117" s="2">
        <f t="shared" si="881"/>
        <v>0</v>
      </c>
      <c r="X3117" s="2">
        <f t="shared" si="873"/>
        <v>0</v>
      </c>
      <c r="Y3117" s="2"/>
    </row>
    <row r="3118" spans="1:25" x14ac:dyDescent="0.2">
      <c r="A3118">
        <v>19</v>
      </c>
      <c r="B3118" s="1">
        <v>42865.791666659112</v>
      </c>
      <c r="C3118">
        <v>46.5</v>
      </c>
      <c r="D3118" s="15">
        <f t="shared" si="874"/>
        <v>46.5</v>
      </c>
      <c r="E3118">
        <v>32</v>
      </c>
      <c r="F3118" s="6">
        <v>2.2593299999999998</v>
      </c>
      <c r="G3118" s="6">
        <v>-1.5167529999999999E-2</v>
      </c>
      <c r="H3118" s="6">
        <f t="shared" si="865"/>
        <v>2.24416247</v>
      </c>
      <c r="I3118" s="6">
        <f t="shared" si="866"/>
        <v>14.5</v>
      </c>
      <c r="J3118" s="6">
        <f t="shared" si="867"/>
        <v>12.255837530000001</v>
      </c>
      <c r="K3118" s="3">
        <f t="shared" si="875"/>
        <v>14.006671462857156</v>
      </c>
      <c r="L3118" s="6">
        <f t="shared" si="868"/>
        <v>0</v>
      </c>
      <c r="M3118" s="6">
        <f t="shared" si="876"/>
        <v>183.28262861714285</v>
      </c>
      <c r="N3118" s="6">
        <f t="shared" si="877"/>
        <v>1.7508339328571481</v>
      </c>
      <c r="O3118" s="2">
        <f t="shared" si="869"/>
        <v>-1.7508339328571481</v>
      </c>
      <c r="P3118" s="2">
        <f t="shared" si="878"/>
        <v>30.249166067142852</v>
      </c>
      <c r="Q3118" s="2">
        <f t="shared" si="870"/>
        <v>16.250833932857148</v>
      </c>
      <c r="R3118" s="2">
        <f t="shared" si="879"/>
        <v>2.24416247</v>
      </c>
      <c r="S3118" s="2">
        <f t="shared" si="871"/>
        <v>14.006671462857149</v>
      </c>
      <c r="T3118" s="2">
        <f t="shared" si="882"/>
        <v>0</v>
      </c>
      <c r="U3118" s="2">
        <f t="shared" si="872"/>
        <v>0</v>
      </c>
      <c r="V3118" t="str">
        <f t="shared" si="880"/>
        <v>N</v>
      </c>
      <c r="W3118" s="2">
        <f t="shared" si="881"/>
        <v>0</v>
      </c>
      <c r="X3118" s="2">
        <f t="shared" si="873"/>
        <v>0</v>
      </c>
      <c r="Y3118" s="2"/>
    </row>
    <row r="3119" spans="1:25" x14ac:dyDescent="0.2">
      <c r="A3119">
        <v>20</v>
      </c>
      <c r="B3119" s="1">
        <v>42865.833333325776</v>
      </c>
      <c r="C3119">
        <v>46.3</v>
      </c>
      <c r="D3119" s="15">
        <f t="shared" si="874"/>
        <v>46.3</v>
      </c>
      <c r="E3119">
        <v>32</v>
      </c>
      <c r="F3119" s="6">
        <v>2.5401799999999999</v>
      </c>
      <c r="G3119" s="6">
        <v>-1.5167529999999999E-2</v>
      </c>
      <c r="H3119" s="6">
        <f t="shared" si="865"/>
        <v>2.5250124700000001</v>
      </c>
      <c r="I3119" s="6">
        <f t="shared" si="866"/>
        <v>14.299999999999997</v>
      </c>
      <c r="J3119" s="6">
        <f t="shared" si="867"/>
        <v>11.774987529999997</v>
      </c>
      <c r="K3119" s="3">
        <f t="shared" si="875"/>
        <v>13.457128605714274</v>
      </c>
      <c r="L3119" s="6">
        <f t="shared" si="868"/>
        <v>0</v>
      </c>
      <c r="M3119" s="6">
        <f t="shared" si="876"/>
        <v>169.82550001142857</v>
      </c>
      <c r="N3119" s="6">
        <f t="shared" si="877"/>
        <v>1.6821410757142701</v>
      </c>
      <c r="O3119" s="2">
        <f t="shared" si="869"/>
        <v>-1.6821410757142701</v>
      </c>
      <c r="P3119" s="2">
        <f t="shared" si="878"/>
        <v>30.31785892428573</v>
      </c>
      <c r="Q3119" s="2">
        <f t="shared" si="870"/>
        <v>15.982141075714267</v>
      </c>
      <c r="R3119" s="2">
        <f t="shared" si="879"/>
        <v>2.5250124700000001</v>
      </c>
      <c r="S3119" s="2">
        <f t="shared" si="871"/>
        <v>13.457128605714267</v>
      </c>
      <c r="T3119" s="2">
        <f t="shared" si="882"/>
        <v>0</v>
      </c>
      <c r="U3119" s="2">
        <f t="shared" si="872"/>
        <v>0</v>
      </c>
      <c r="V3119" t="str">
        <f t="shared" si="880"/>
        <v>N</v>
      </c>
      <c r="W3119" s="2">
        <f t="shared" si="881"/>
        <v>0</v>
      </c>
      <c r="X3119" s="2">
        <f t="shared" si="873"/>
        <v>0</v>
      </c>
      <c r="Y3119" s="2"/>
    </row>
    <row r="3120" spans="1:25" x14ac:dyDescent="0.2">
      <c r="A3120">
        <v>21</v>
      </c>
      <c r="B3120" s="1">
        <v>42865.87499999244</v>
      </c>
      <c r="C3120">
        <v>46.6</v>
      </c>
      <c r="D3120" s="15">
        <f t="shared" si="874"/>
        <v>46.6</v>
      </c>
      <c r="E3120">
        <v>32</v>
      </c>
      <c r="F3120" s="6">
        <v>3.15863</v>
      </c>
      <c r="G3120" s="6">
        <v>-1.5167529999999999E-2</v>
      </c>
      <c r="H3120" s="6">
        <f t="shared" si="865"/>
        <v>3.1434624700000002</v>
      </c>
      <c r="I3120" s="6">
        <f t="shared" si="866"/>
        <v>14.600000000000001</v>
      </c>
      <c r="J3120" s="6">
        <f t="shared" si="867"/>
        <v>11.456537530000002</v>
      </c>
      <c r="K3120" s="3">
        <f t="shared" si="875"/>
        <v>13.093185748571443</v>
      </c>
      <c r="L3120" s="6">
        <f t="shared" si="868"/>
        <v>0</v>
      </c>
      <c r="M3120" s="6">
        <f t="shared" si="876"/>
        <v>156.73231426285713</v>
      </c>
      <c r="N3120" s="6">
        <f t="shared" si="877"/>
        <v>1.6366482185714517</v>
      </c>
      <c r="O3120" s="2">
        <f t="shared" si="869"/>
        <v>-1.6366482185714517</v>
      </c>
      <c r="P3120" s="2">
        <f t="shared" si="878"/>
        <v>30.363351781428548</v>
      </c>
      <c r="Q3120" s="2">
        <f t="shared" si="870"/>
        <v>16.236648218571453</v>
      </c>
      <c r="R3120" s="2">
        <f t="shared" si="879"/>
        <v>3.1434624700000002</v>
      </c>
      <c r="S3120" s="2">
        <f t="shared" si="871"/>
        <v>13.093185748571454</v>
      </c>
      <c r="T3120" s="2">
        <f t="shared" si="882"/>
        <v>0</v>
      </c>
      <c r="U3120" s="2">
        <f t="shared" si="872"/>
        <v>0</v>
      </c>
      <c r="V3120" t="str">
        <f t="shared" si="880"/>
        <v>N</v>
      </c>
      <c r="W3120" s="2">
        <f t="shared" si="881"/>
        <v>0</v>
      </c>
      <c r="X3120" s="2">
        <f t="shared" si="873"/>
        <v>0</v>
      </c>
      <c r="Y3120" s="2"/>
    </row>
    <row r="3121" spans="1:25" x14ac:dyDescent="0.2">
      <c r="A3121">
        <v>22</v>
      </c>
      <c r="B3121" s="1">
        <v>42865.916666659105</v>
      </c>
      <c r="C3121">
        <v>45.2</v>
      </c>
      <c r="D3121" s="15">
        <f t="shared" si="874"/>
        <v>45.2</v>
      </c>
      <c r="E3121">
        <v>32</v>
      </c>
      <c r="F3121" s="6">
        <v>3.56379</v>
      </c>
      <c r="G3121" s="6">
        <v>-1.5167529999999999E-2</v>
      </c>
      <c r="H3121" s="6">
        <f t="shared" si="865"/>
        <v>3.5486224700000002</v>
      </c>
      <c r="I3121" s="6">
        <f t="shared" si="866"/>
        <v>13.200000000000003</v>
      </c>
      <c r="J3121" s="6">
        <f t="shared" si="867"/>
        <v>9.6513775300000031</v>
      </c>
      <c r="K3121" s="3">
        <f t="shared" si="875"/>
        <v>11.030145748571442</v>
      </c>
      <c r="L3121" s="6">
        <f t="shared" si="868"/>
        <v>0</v>
      </c>
      <c r="M3121" s="6">
        <f t="shared" si="876"/>
        <v>145.70216851428569</v>
      </c>
      <c r="N3121" s="6">
        <f t="shared" si="877"/>
        <v>1.3787682185714516</v>
      </c>
      <c r="O3121" s="2">
        <f t="shared" si="869"/>
        <v>-1.3787682185714516</v>
      </c>
      <c r="P3121" s="2">
        <f t="shared" si="878"/>
        <v>30.621231781428548</v>
      </c>
      <c r="Q3121" s="2">
        <f t="shared" si="870"/>
        <v>14.578768218571454</v>
      </c>
      <c r="R3121" s="2">
        <f t="shared" si="879"/>
        <v>3.5486224700000002</v>
      </c>
      <c r="S3121" s="2">
        <f t="shared" si="871"/>
        <v>11.030145748571455</v>
      </c>
      <c r="T3121" s="2">
        <f t="shared" si="882"/>
        <v>0</v>
      </c>
      <c r="U3121" s="2">
        <f t="shared" si="872"/>
        <v>0</v>
      </c>
      <c r="V3121" t="str">
        <f t="shared" si="880"/>
        <v>N</v>
      </c>
      <c r="W3121" s="2">
        <f t="shared" si="881"/>
        <v>0</v>
      </c>
      <c r="X3121" s="2">
        <f t="shared" si="873"/>
        <v>0</v>
      </c>
      <c r="Y3121" s="2"/>
    </row>
    <row r="3122" spans="1:25" x14ac:dyDescent="0.2">
      <c r="A3122">
        <v>23</v>
      </c>
      <c r="B3122" s="1">
        <v>42865.958333325769</v>
      </c>
      <c r="C3122">
        <v>42.5</v>
      </c>
      <c r="D3122" s="15">
        <f t="shared" si="874"/>
        <v>42.5</v>
      </c>
      <c r="E3122">
        <v>32</v>
      </c>
      <c r="F3122" s="6">
        <v>6.57613</v>
      </c>
      <c r="G3122" s="6">
        <v>-1.5167529999999999E-2</v>
      </c>
      <c r="H3122" s="6">
        <f t="shared" si="865"/>
        <v>6.5609624699999998</v>
      </c>
      <c r="I3122" s="6">
        <f t="shared" si="866"/>
        <v>10.5</v>
      </c>
      <c r="J3122" s="6">
        <f t="shared" si="867"/>
        <v>3.9390375300000002</v>
      </c>
      <c r="K3122" s="3">
        <f t="shared" si="875"/>
        <v>4.5017571771428493</v>
      </c>
      <c r="L3122" s="6">
        <f t="shared" si="868"/>
        <v>0</v>
      </c>
      <c r="M3122" s="6">
        <f t="shared" si="876"/>
        <v>141.20041133714284</v>
      </c>
      <c r="N3122" s="6">
        <f t="shared" si="877"/>
        <v>0.56271964714284195</v>
      </c>
      <c r="O3122" s="2">
        <f t="shared" si="869"/>
        <v>-0.56271964714284195</v>
      </c>
      <c r="P3122" s="2">
        <f t="shared" si="878"/>
        <v>31.437280352857158</v>
      </c>
      <c r="Q3122" s="2">
        <f t="shared" si="870"/>
        <v>11.062719647142842</v>
      </c>
      <c r="R3122" s="2">
        <f t="shared" si="879"/>
        <v>6.5609624699999998</v>
      </c>
      <c r="S3122" s="2">
        <f t="shared" si="871"/>
        <v>4.5017571771428422</v>
      </c>
      <c r="T3122" s="2">
        <f t="shared" si="882"/>
        <v>0</v>
      </c>
      <c r="U3122" s="2">
        <f t="shared" si="872"/>
        <v>0</v>
      </c>
      <c r="V3122" t="str">
        <f t="shared" si="880"/>
        <v>N</v>
      </c>
      <c r="W3122" s="2">
        <f t="shared" si="881"/>
        <v>0</v>
      </c>
      <c r="X3122" s="2">
        <f t="shared" si="873"/>
        <v>0</v>
      </c>
      <c r="Y3122" s="2"/>
    </row>
    <row r="3123" spans="1:25" x14ac:dyDescent="0.2">
      <c r="A3123">
        <v>0</v>
      </c>
      <c r="B3123" s="1">
        <v>42865.999999992433</v>
      </c>
      <c r="C3123">
        <v>41.2</v>
      </c>
      <c r="D3123" s="15">
        <f t="shared" si="874"/>
        <v>41.2</v>
      </c>
      <c r="E3123">
        <v>32</v>
      </c>
      <c r="F3123" s="6">
        <v>9.7899999999999991</v>
      </c>
      <c r="G3123" s="6">
        <v>-1.5167529999999999E-2</v>
      </c>
      <c r="H3123" s="6">
        <f t="shared" si="865"/>
        <v>9.7748324699999998</v>
      </c>
      <c r="I3123" s="6">
        <f t="shared" si="866"/>
        <v>9.2000000000000028</v>
      </c>
      <c r="J3123" s="6">
        <f t="shared" si="867"/>
        <v>0</v>
      </c>
      <c r="K3123" s="3">
        <f t="shared" si="875"/>
        <v>0</v>
      </c>
      <c r="L3123" s="6">
        <f t="shared" si="868"/>
        <v>0.57483246999999693</v>
      </c>
      <c r="M3123" s="6">
        <f t="shared" si="876"/>
        <v>141.77524380714283</v>
      </c>
      <c r="N3123" s="6">
        <f t="shared" si="877"/>
        <v>0</v>
      </c>
      <c r="O3123" s="2">
        <f t="shared" si="869"/>
        <v>0</v>
      </c>
      <c r="P3123" s="2">
        <f t="shared" si="878"/>
        <v>32</v>
      </c>
      <c r="Q3123" s="2">
        <f t="shared" si="870"/>
        <v>9.2000000000000028</v>
      </c>
      <c r="R3123" s="2">
        <f t="shared" si="879"/>
        <v>9.2000000000000028</v>
      </c>
      <c r="S3123" s="2">
        <f t="shared" si="871"/>
        <v>0</v>
      </c>
      <c r="T3123" s="2">
        <f t="shared" si="882"/>
        <v>0.57483246999998983</v>
      </c>
      <c r="U3123" s="2">
        <f t="shared" si="872"/>
        <v>0</v>
      </c>
      <c r="V3123" t="str">
        <f t="shared" si="880"/>
        <v>N</v>
      </c>
      <c r="W3123" s="2">
        <f t="shared" si="881"/>
        <v>0</v>
      </c>
      <c r="X3123" s="2">
        <f t="shared" si="873"/>
        <v>0</v>
      </c>
      <c r="Y3123" s="2"/>
    </row>
    <row r="3124" spans="1:25" x14ac:dyDescent="0.2">
      <c r="A3124">
        <v>1</v>
      </c>
      <c r="B3124" s="1">
        <v>42866.041666659097</v>
      </c>
      <c r="C3124">
        <v>36.700000000000003</v>
      </c>
      <c r="D3124" s="15">
        <f t="shared" si="874"/>
        <v>36.700000000000003</v>
      </c>
      <c r="E3124">
        <v>32</v>
      </c>
      <c r="F3124" s="6">
        <v>8.4263300000000001</v>
      </c>
      <c r="G3124" s="6">
        <v>-1.5167529999999999E-2</v>
      </c>
      <c r="H3124" s="6">
        <f t="shared" si="865"/>
        <v>8.4111624700000007</v>
      </c>
      <c r="I3124" s="6">
        <f t="shared" si="866"/>
        <v>4.7000000000000028</v>
      </c>
      <c r="J3124" s="6">
        <f t="shared" si="867"/>
        <v>0</v>
      </c>
      <c r="K3124" s="3">
        <f t="shared" si="875"/>
        <v>0</v>
      </c>
      <c r="L3124" s="6">
        <f t="shared" si="868"/>
        <v>3.7111624699999979</v>
      </c>
      <c r="M3124" s="6">
        <f t="shared" si="876"/>
        <v>145.48640627714283</v>
      </c>
      <c r="N3124" s="6">
        <f t="shared" si="877"/>
        <v>0</v>
      </c>
      <c r="O3124" s="2">
        <f t="shared" si="869"/>
        <v>0</v>
      </c>
      <c r="P3124" s="2">
        <f t="shared" si="878"/>
        <v>32</v>
      </c>
      <c r="Q3124" s="2">
        <f t="shared" si="870"/>
        <v>4.7000000000000028</v>
      </c>
      <c r="R3124" s="2">
        <f t="shared" si="879"/>
        <v>4.7000000000000028</v>
      </c>
      <c r="S3124" s="2">
        <f t="shared" si="871"/>
        <v>0</v>
      </c>
      <c r="T3124" s="2">
        <f t="shared" si="882"/>
        <v>3.711162470000005</v>
      </c>
      <c r="U3124" s="2">
        <f t="shared" si="872"/>
        <v>0</v>
      </c>
      <c r="V3124" t="str">
        <f t="shared" si="880"/>
        <v>N</v>
      </c>
      <c r="W3124" s="2">
        <f t="shared" si="881"/>
        <v>0</v>
      </c>
      <c r="X3124" s="2">
        <f t="shared" si="873"/>
        <v>0</v>
      </c>
      <c r="Y3124" s="2"/>
    </row>
    <row r="3125" spans="1:25" x14ac:dyDescent="0.2">
      <c r="A3125">
        <v>2</v>
      </c>
      <c r="B3125" s="1">
        <v>42866.083333325761</v>
      </c>
      <c r="C3125">
        <v>35.1</v>
      </c>
      <c r="D3125" s="15">
        <f t="shared" si="874"/>
        <v>35.1</v>
      </c>
      <c r="E3125">
        <v>32</v>
      </c>
      <c r="F3125" s="6">
        <v>8.46706</v>
      </c>
      <c r="G3125" s="6">
        <v>-1.5167529999999999E-2</v>
      </c>
      <c r="H3125" s="6">
        <f t="shared" si="865"/>
        <v>8.4518924700000007</v>
      </c>
      <c r="I3125" s="6">
        <f t="shared" si="866"/>
        <v>3.1000000000000014</v>
      </c>
      <c r="J3125" s="6">
        <f t="shared" si="867"/>
        <v>0</v>
      </c>
      <c r="K3125" s="3">
        <f t="shared" si="875"/>
        <v>0</v>
      </c>
      <c r="L3125" s="6">
        <f t="shared" si="868"/>
        <v>5.3518924699999992</v>
      </c>
      <c r="M3125" s="6">
        <f t="shared" si="876"/>
        <v>150.83829874714283</v>
      </c>
      <c r="N3125" s="6">
        <f t="shared" si="877"/>
        <v>0</v>
      </c>
      <c r="O3125" s="2">
        <f t="shared" si="869"/>
        <v>0</v>
      </c>
      <c r="P3125" s="2">
        <f t="shared" si="878"/>
        <v>32</v>
      </c>
      <c r="Q3125" s="2">
        <f t="shared" si="870"/>
        <v>3.1000000000000014</v>
      </c>
      <c r="R3125" s="2">
        <f t="shared" si="879"/>
        <v>3.1000000000000014</v>
      </c>
      <c r="S3125" s="2">
        <f t="shared" si="871"/>
        <v>0</v>
      </c>
      <c r="T3125" s="2">
        <f t="shared" si="882"/>
        <v>5.3518924699999957</v>
      </c>
      <c r="U3125" s="2">
        <f t="shared" si="872"/>
        <v>0</v>
      </c>
      <c r="V3125" t="str">
        <f t="shared" si="880"/>
        <v>N</v>
      </c>
      <c r="W3125" s="2">
        <f t="shared" si="881"/>
        <v>0</v>
      </c>
      <c r="X3125" s="2">
        <f t="shared" si="873"/>
        <v>0</v>
      </c>
      <c r="Y3125" s="2"/>
    </row>
    <row r="3126" spans="1:25" x14ac:dyDescent="0.2">
      <c r="A3126">
        <v>3</v>
      </c>
      <c r="B3126" s="1">
        <v>42866.124999992426</v>
      </c>
      <c r="C3126">
        <v>32</v>
      </c>
      <c r="D3126" s="15">
        <f t="shared" si="874"/>
        <v>32</v>
      </c>
      <c r="E3126">
        <v>32</v>
      </c>
      <c r="F3126" s="6">
        <v>6.7536300000000002</v>
      </c>
      <c r="G3126" s="6">
        <v>-1.5167529999999999E-2</v>
      </c>
      <c r="H3126" s="6">
        <f t="shared" si="865"/>
        <v>6.73846247</v>
      </c>
      <c r="I3126" s="6">
        <f t="shared" si="866"/>
        <v>0</v>
      </c>
      <c r="J3126" s="6">
        <f t="shared" si="867"/>
        <v>0</v>
      </c>
      <c r="K3126" s="3">
        <f t="shared" si="875"/>
        <v>0</v>
      </c>
      <c r="L3126" s="6">
        <f t="shared" si="868"/>
        <v>6.73846247</v>
      </c>
      <c r="M3126" s="6">
        <f t="shared" si="876"/>
        <v>157.57676121714283</v>
      </c>
      <c r="N3126" s="6">
        <f t="shared" si="877"/>
        <v>0</v>
      </c>
      <c r="O3126" s="2">
        <f t="shared" si="869"/>
        <v>0</v>
      </c>
      <c r="P3126" s="2">
        <f t="shared" si="878"/>
        <v>32</v>
      </c>
      <c r="Q3126" s="2">
        <f t="shared" si="870"/>
        <v>0</v>
      </c>
      <c r="R3126" s="2">
        <f t="shared" si="879"/>
        <v>0</v>
      </c>
      <c r="S3126" s="2">
        <f t="shared" si="871"/>
        <v>0</v>
      </c>
      <c r="T3126" s="2">
        <f t="shared" si="882"/>
        <v>6.7384624700000018</v>
      </c>
      <c r="U3126" s="2">
        <f t="shared" si="872"/>
        <v>0</v>
      </c>
      <c r="V3126" t="str">
        <f t="shared" si="880"/>
        <v>N</v>
      </c>
      <c r="W3126" s="2">
        <f t="shared" si="881"/>
        <v>0</v>
      </c>
      <c r="X3126" s="2">
        <f t="shared" si="873"/>
        <v>0</v>
      </c>
      <c r="Y3126" s="2"/>
    </row>
    <row r="3127" spans="1:25" x14ac:dyDescent="0.2">
      <c r="A3127">
        <v>4</v>
      </c>
      <c r="B3127" s="1">
        <v>42866.16666665909</v>
      </c>
      <c r="C3127">
        <v>33.299999999999997</v>
      </c>
      <c r="D3127" s="15">
        <f t="shared" si="874"/>
        <v>33.299999999999997</v>
      </c>
      <c r="E3127">
        <v>32</v>
      </c>
      <c r="F3127" s="6">
        <v>6.3537100000000004</v>
      </c>
      <c r="G3127" s="6">
        <v>-1.5167529999999999E-2</v>
      </c>
      <c r="H3127" s="6">
        <f t="shared" si="865"/>
        <v>6.3385424700000002</v>
      </c>
      <c r="I3127" s="6">
        <f t="shared" si="866"/>
        <v>1.2999999999999972</v>
      </c>
      <c r="J3127" s="6">
        <f t="shared" si="867"/>
        <v>0</v>
      </c>
      <c r="K3127" s="3">
        <f t="shared" si="875"/>
        <v>0</v>
      </c>
      <c r="L3127" s="6">
        <f t="shared" si="868"/>
        <v>5.038542470000003</v>
      </c>
      <c r="M3127" s="6">
        <f t="shared" si="876"/>
        <v>162.61530368714284</v>
      </c>
      <c r="N3127" s="6">
        <f t="shared" si="877"/>
        <v>0</v>
      </c>
      <c r="O3127" s="2">
        <f t="shared" si="869"/>
        <v>0</v>
      </c>
      <c r="P3127" s="2">
        <f t="shared" si="878"/>
        <v>32</v>
      </c>
      <c r="Q3127" s="2">
        <f t="shared" si="870"/>
        <v>1.2999999999999972</v>
      </c>
      <c r="R3127" s="2">
        <f t="shared" si="879"/>
        <v>1.2999999999999972</v>
      </c>
      <c r="S3127" s="2">
        <f t="shared" si="871"/>
        <v>0</v>
      </c>
      <c r="T3127" s="2">
        <f t="shared" si="882"/>
        <v>5.0385424700000101</v>
      </c>
      <c r="U3127" s="2">
        <f t="shared" si="872"/>
        <v>0</v>
      </c>
      <c r="V3127" t="str">
        <f t="shared" si="880"/>
        <v>N</v>
      </c>
      <c r="W3127" s="2">
        <f t="shared" si="881"/>
        <v>0</v>
      </c>
      <c r="X3127" s="2">
        <f t="shared" si="873"/>
        <v>0</v>
      </c>
      <c r="Y3127" s="2"/>
    </row>
    <row r="3128" spans="1:25" x14ac:dyDescent="0.2">
      <c r="A3128">
        <v>5</v>
      </c>
      <c r="B3128" s="1">
        <v>42866.208333325754</v>
      </c>
      <c r="C3128">
        <v>33.299999999999997</v>
      </c>
      <c r="D3128" s="15">
        <f t="shared" si="874"/>
        <v>33.299999999999997</v>
      </c>
      <c r="E3128">
        <v>32</v>
      </c>
      <c r="F3128" s="6">
        <v>8.6856600000000004</v>
      </c>
      <c r="G3128" s="6">
        <v>-1.5167529999999999E-2</v>
      </c>
      <c r="H3128" s="6">
        <f t="shared" si="865"/>
        <v>8.670492470000001</v>
      </c>
      <c r="I3128" s="6">
        <f t="shared" si="866"/>
        <v>1.2999999999999972</v>
      </c>
      <c r="J3128" s="6">
        <f t="shared" si="867"/>
        <v>0</v>
      </c>
      <c r="K3128" s="3">
        <f t="shared" si="875"/>
        <v>0</v>
      </c>
      <c r="L3128" s="6">
        <f t="shared" si="868"/>
        <v>7.3704924700000038</v>
      </c>
      <c r="M3128" s="6">
        <f t="shared" si="876"/>
        <v>169.98579615714286</v>
      </c>
      <c r="N3128" s="6">
        <f t="shared" si="877"/>
        <v>0</v>
      </c>
      <c r="O3128" s="2">
        <f t="shared" si="869"/>
        <v>0</v>
      </c>
      <c r="P3128" s="2">
        <f t="shared" si="878"/>
        <v>32</v>
      </c>
      <c r="Q3128" s="2">
        <f t="shared" si="870"/>
        <v>1.2999999999999972</v>
      </c>
      <c r="R3128" s="2">
        <f t="shared" si="879"/>
        <v>1.2999999999999972</v>
      </c>
      <c r="S3128" s="2">
        <f t="shared" si="871"/>
        <v>0</v>
      </c>
      <c r="T3128" s="2">
        <f t="shared" si="882"/>
        <v>7.3704924700000163</v>
      </c>
      <c r="U3128" s="2">
        <f t="shared" si="872"/>
        <v>0</v>
      </c>
      <c r="V3128" t="str">
        <f t="shared" si="880"/>
        <v>N</v>
      </c>
      <c r="W3128" s="2">
        <f t="shared" si="881"/>
        <v>0</v>
      </c>
      <c r="X3128" s="2">
        <f t="shared" si="873"/>
        <v>0</v>
      </c>
      <c r="Y3128" s="2"/>
    </row>
    <row r="3129" spans="1:25" x14ac:dyDescent="0.2">
      <c r="A3129">
        <v>6</v>
      </c>
      <c r="B3129" s="1">
        <v>42866.249999992418</v>
      </c>
      <c r="C3129">
        <v>34.700000000000003</v>
      </c>
      <c r="D3129" s="15">
        <f t="shared" si="874"/>
        <v>34.700000000000003</v>
      </c>
      <c r="E3129">
        <v>32</v>
      </c>
      <c r="F3129" s="6">
        <v>5.7147899999999998</v>
      </c>
      <c r="G3129" s="6">
        <v>1.7331511700000002</v>
      </c>
      <c r="H3129" s="6">
        <f t="shared" si="865"/>
        <v>7.44794117</v>
      </c>
      <c r="I3129" s="6">
        <f t="shared" si="866"/>
        <v>2.7000000000000028</v>
      </c>
      <c r="J3129" s="6">
        <f t="shared" si="867"/>
        <v>0</v>
      </c>
      <c r="K3129" s="3">
        <f t="shared" si="875"/>
        <v>0</v>
      </c>
      <c r="L3129" s="6">
        <f t="shared" si="868"/>
        <v>4.7479411699999972</v>
      </c>
      <c r="M3129" s="6">
        <f t="shared" si="876"/>
        <v>174.73373732714285</v>
      </c>
      <c r="N3129" s="6">
        <f t="shared" si="877"/>
        <v>0</v>
      </c>
      <c r="O3129" s="2">
        <f t="shared" si="869"/>
        <v>0</v>
      </c>
      <c r="P3129" s="2">
        <f t="shared" si="878"/>
        <v>32</v>
      </c>
      <c r="Q3129" s="2">
        <f t="shared" si="870"/>
        <v>2.7000000000000028</v>
      </c>
      <c r="R3129" s="2">
        <f t="shared" si="879"/>
        <v>2.7000000000000028</v>
      </c>
      <c r="S3129" s="2">
        <f t="shared" si="871"/>
        <v>0</v>
      </c>
      <c r="T3129" s="2">
        <f t="shared" si="882"/>
        <v>4.7479411699999901</v>
      </c>
      <c r="U3129" s="2">
        <f t="shared" si="872"/>
        <v>0</v>
      </c>
      <c r="V3129" t="str">
        <f t="shared" si="880"/>
        <v>N</v>
      </c>
      <c r="W3129" s="2">
        <f t="shared" si="881"/>
        <v>0</v>
      </c>
      <c r="X3129" s="2">
        <f t="shared" si="873"/>
        <v>0</v>
      </c>
      <c r="Y3129" s="2"/>
    </row>
    <row r="3130" spans="1:25" x14ac:dyDescent="0.2">
      <c r="A3130">
        <v>7</v>
      </c>
      <c r="B3130" s="1">
        <v>42866.291666659083</v>
      </c>
      <c r="C3130">
        <v>33.200000000000003</v>
      </c>
      <c r="D3130" s="15">
        <f t="shared" si="874"/>
        <v>33.200000000000003</v>
      </c>
      <c r="E3130">
        <v>32</v>
      </c>
      <c r="F3130" s="6">
        <v>3.6501999999999999</v>
      </c>
      <c r="G3130" s="6">
        <v>10.892650000000001</v>
      </c>
      <c r="H3130" s="6">
        <f t="shared" si="865"/>
        <v>14.542850000000001</v>
      </c>
      <c r="I3130" s="6">
        <f t="shared" si="866"/>
        <v>1.2000000000000028</v>
      </c>
      <c r="J3130" s="6">
        <f t="shared" si="867"/>
        <v>0</v>
      </c>
      <c r="K3130" s="3">
        <f t="shared" si="875"/>
        <v>0</v>
      </c>
      <c r="L3130" s="6">
        <f t="shared" si="868"/>
        <v>13.342849999999999</v>
      </c>
      <c r="M3130" s="6">
        <f t="shared" si="876"/>
        <v>188.07658732714285</v>
      </c>
      <c r="N3130" s="6">
        <f t="shared" si="877"/>
        <v>0</v>
      </c>
      <c r="O3130" s="2">
        <f t="shared" si="869"/>
        <v>0</v>
      </c>
      <c r="P3130" s="2">
        <f t="shared" si="878"/>
        <v>32</v>
      </c>
      <c r="Q3130" s="2">
        <f t="shared" si="870"/>
        <v>1.2000000000000028</v>
      </c>
      <c r="R3130" s="2">
        <f t="shared" si="879"/>
        <v>1.2000000000000028</v>
      </c>
      <c r="S3130" s="2">
        <f t="shared" si="871"/>
        <v>0</v>
      </c>
      <c r="T3130" s="2">
        <f t="shared" si="882"/>
        <v>13.342849999999999</v>
      </c>
      <c r="U3130" s="2">
        <f t="shared" si="872"/>
        <v>0</v>
      </c>
      <c r="V3130" t="str">
        <f t="shared" si="880"/>
        <v>N</v>
      </c>
      <c r="W3130" s="2">
        <f t="shared" si="881"/>
        <v>0</v>
      </c>
      <c r="X3130" s="2">
        <f t="shared" si="873"/>
        <v>0</v>
      </c>
      <c r="Y3130" s="2"/>
    </row>
    <row r="3131" spans="1:25" x14ac:dyDescent="0.2">
      <c r="A3131">
        <v>8</v>
      </c>
      <c r="B3131" s="1">
        <v>42866.333333325747</v>
      </c>
      <c r="C3131">
        <v>37.700000000000003</v>
      </c>
      <c r="D3131" s="15">
        <f t="shared" si="874"/>
        <v>37.700000000000003</v>
      </c>
      <c r="E3131">
        <v>32</v>
      </c>
      <c r="F3131" s="6">
        <v>4.2196100000000003</v>
      </c>
      <c r="G3131" s="6">
        <v>22.976599999999998</v>
      </c>
      <c r="H3131" s="6">
        <f t="shared" si="865"/>
        <v>27.196209999999997</v>
      </c>
      <c r="I3131" s="6">
        <f t="shared" si="866"/>
        <v>5.7000000000000028</v>
      </c>
      <c r="J3131" s="6">
        <f t="shared" si="867"/>
        <v>0</v>
      </c>
      <c r="K3131" s="3">
        <f t="shared" si="875"/>
        <v>0</v>
      </c>
      <c r="L3131" s="6">
        <f t="shared" si="868"/>
        <v>21.496209999999994</v>
      </c>
      <c r="M3131" s="6">
        <f t="shared" si="876"/>
        <v>209.57279732714284</v>
      </c>
      <c r="N3131" s="6">
        <f t="shared" si="877"/>
        <v>0</v>
      </c>
      <c r="O3131" s="2">
        <f t="shared" si="869"/>
        <v>0</v>
      </c>
      <c r="P3131" s="2">
        <f t="shared" si="878"/>
        <v>32</v>
      </c>
      <c r="Q3131" s="2">
        <f t="shared" si="870"/>
        <v>5.7000000000000028</v>
      </c>
      <c r="R3131" s="2">
        <f t="shared" si="879"/>
        <v>5.7000000000000028</v>
      </c>
      <c r="S3131" s="2">
        <f t="shared" si="871"/>
        <v>0</v>
      </c>
      <c r="T3131" s="2">
        <f t="shared" si="882"/>
        <v>21.496209999999991</v>
      </c>
      <c r="U3131" s="2">
        <f t="shared" si="872"/>
        <v>0</v>
      </c>
      <c r="V3131" t="str">
        <f t="shared" si="880"/>
        <v>Y</v>
      </c>
      <c r="W3131" s="2">
        <f t="shared" si="881"/>
        <v>0</v>
      </c>
      <c r="X3131" s="2">
        <f t="shared" si="873"/>
        <v>0</v>
      </c>
      <c r="Y3131" s="2"/>
    </row>
    <row r="3132" spans="1:25" x14ac:dyDescent="0.2">
      <c r="A3132">
        <v>9</v>
      </c>
      <c r="B3132" s="1">
        <v>42866.374999992411</v>
      </c>
      <c r="C3132">
        <v>39.1</v>
      </c>
      <c r="D3132" s="15">
        <f t="shared" si="874"/>
        <v>39.1</v>
      </c>
      <c r="E3132">
        <v>32</v>
      </c>
      <c r="F3132" s="6">
        <v>4.2630400000000002</v>
      </c>
      <c r="G3132" s="6">
        <v>33.283540000000002</v>
      </c>
      <c r="H3132" s="6">
        <f t="shared" si="865"/>
        <v>37.546580000000006</v>
      </c>
      <c r="I3132" s="6">
        <f t="shared" si="866"/>
        <v>7.1000000000000014</v>
      </c>
      <c r="J3132" s="6">
        <f t="shared" si="867"/>
        <v>0</v>
      </c>
      <c r="K3132" s="3">
        <f t="shared" si="875"/>
        <v>0</v>
      </c>
      <c r="L3132" s="6">
        <f t="shared" si="868"/>
        <v>30.446580000000004</v>
      </c>
      <c r="M3132" s="6">
        <f t="shared" si="876"/>
        <v>220</v>
      </c>
      <c r="N3132" s="6">
        <f t="shared" si="877"/>
        <v>20.019377327142848</v>
      </c>
      <c r="O3132" s="2">
        <f t="shared" si="869"/>
        <v>-20.019377327142848</v>
      </c>
      <c r="P3132" s="2">
        <f t="shared" si="878"/>
        <v>11.980622672857152</v>
      </c>
      <c r="Q3132" s="2">
        <f t="shared" si="870"/>
        <v>27.11937732714285</v>
      </c>
      <c r="R3132" s="2">
        <f t="shared" si="879"/>
        <v>27.11937732714285</v>
      </c>
      <c r="S3132" s="2">
        <f t="shared" si="871"/>
        <v>0</v>
      </c>
      <c r="T3132" s="2">
        <f t="shared" si="882"/>
        <v>10.427202672857163</v>
      </c>
      <c r="U3132" s="2">
        <f t="shared" si="872"/>
        <v>0</v>
      </c>
      <c r="V3132" t="str">
        <f t="shared" si="880"/>
        <v>Y</v>
      </c>
      <c r="W3132" s="2">
        <f t="shared" si="881"/>
        <v>0</v>
      </c>
      <c r="X3132" s="2">
        <f t="shared" si="873"/>
        <v>0</v>
      </c>
      <c r="Y3132" s="2"/>
    </row>
    <row r="3133" spans="1:25" x14ac:dyDescent="0.2">
      <c r="A3133">
        <v>10</v>
      </c>
      <c r="B3133" s="1">
        <v>42866.416666659075</v>
      </c>
      <c r="C3133">
        <v>42.4</v>
      </c>
      <c r="D3133" s="15">
        <f t="shared" si="874"/>
        <v>42.4</v>
      </c>
      <c r="E3133">
        <v>32</v>
      </c>
      <c r="F3133" s="6">
        <v>6.4770599999999998</v>
      </c>
      <c r="G3133" s="6">
        <v>25.105339999999998</v>
      </c>
      <c r="H3133" s="6">
        <f t="shared" si="865"/>
        <v>31.5824</v>
      </c>
      <c r="I3133" s="6">
        <f t="shared" si="866"/>
        <v>10.399999999999999</v>
      </c>
      <c r="J3133" s="6">
        <f t="shared" si="867"/>
        <v>0</v>
      </c>
      <c r="K3133" s="3">
        <f t="shared" si="875"/>
        <v>0</v>
      </c>
      <c r="L3133" s="6">
        <f t="shared" si="868"/>
        <v>21.182400000000001</v>
      </c>
      <c r="M3133" s="6">
        <f t="shared" si="876"/>
        <v>220</v>
      </c>
      <c r="N3133" s="6">
        <f t="shared" si="877"/>
        <v>21.182400000000001</v>
      </c>
      <c r="O3133" s="2">
        <f t="shared" si="869"/>
        <v>-21.182400000000001</v>
      </c>
      <c r="P3133" s="2">
        <f t="shared" si="878"/>
        <v>10.817599999999999</v>
      </c>
      <c r="Q3133" s="2">
        <f t="shared" si="870"/>
        <v>31.5824</v>
      </c>
      <c r="R3133" s="2">
        <f t="shared" si="879"/>
        <v>31.5824</v>
      </c>
      <c r="S3133" s="2">
        <f t="shared" si="871"/>
        <v>0</v>
      </c>
      <c r="T3133" s="2">
        <f t="shared" si="882"/>
        <v>0</v>
      </c>
      <c r="U3133" s="2">
        <f t="shared" si="872"/>
        <v>0</v>
      </c>
      <c r="V3133" t="str">
        <f t="shared" si="880"/>
        <v>Y</v>
      </c>
      <c r="W3133" s="2">
        <f t="shared" si="881"/>
        <v>0</v>
      </c>
      <c r="X3133" s="2">
        <f t="shared" si="873"/>
        <v>0</v>
      </c>
      <c r="Y3133" s="2"/>
    </row>
    <row r="3134" spans="1:25" x14ac:dyDescent="0.2">
      <c r="A3134">
        <v>11</v>
      </c>
      <c r="B3134" s="1">
        <v>42866.45833332574</v>
      </c>
      <c r="C3134">
        <v>45.3</v>
      </c>
      <c r="D3134" s="15">
        <f t="shared" si="874"/>
        <v>45.3</v>
      </c>
      <c r="E3134">
        <v>32</v>
      </c>
      <c r="F3134" s="6">
        <v>8.97926</v>
      </c>
      <c r="G3134" s="6">
        <v>44.494789999999995</v>
      </c>
      <c r="H3134" s="6">
        <f t="shared" si="865"/>
        <v>53.474049999999991</v>
      </c>
      <c r="I3134" s="6">
        <f t="shared" si="866"/>
        <v>13.299999999999997</v>
      </c>
      <c r="J3134" s="6">
        <f t="shared" si="867"/>
        <v>0</v>
      </c>
      <c r="K3134" s="3">
        <f t="shared" si="875"/>
        <v>0</v>
      </c>
      <c r="L3134" s="6">
        <f t="shared" si="868"/>
        <v>40.174049999999994</v>
      </c>
      <c r="M3134" s="6">
        <f t="shared" si="876"/>
        <v>220</v>
      </c>
      <c r="N3134" s="6">
        <f t="shared" si="877"/>
        <v>40.174049999999966</v>
      </c>
      <c r="O3134" s="2">
        <f t="shared" si="869"/>
        <v>-32</v>
      </c>
      <c r="P3134" s="2">
        <f t="shared" si="878"/>
        <v>0</v>
      </c>
      <c r="Q3134" s="2">
        <f t="shared" si="870"/>
        <v>45.3</v>
      </c>
      <c r="R3134" s="2">
        <f t="shared" si="879"/>
        <v>45.3</v>
      </c>
      <c r="S3134" s="2">
        <f t="shared" si="871"/>
        <v>0</v>
      </c>
      <c r="T3134" s="2">
        <f t="shared" si="882"/>
        <v>0</v>
      </c>
      <c r="U3134" s="2">
        <f t="shared" si="872"/>
        <v>8.1740499999999656</v>
      </c>
      <c r="V3134" t="str">
        <f t="shared" si="880"/>
        <v>Y</v>
      </c>
      <c r="W3134" s="2">
        <f t="shared" si="881"/>
        <v>8.1740499999999656</v>
      </c>
      <c r="X3134" s="2">
        <f t="shared" si="873"/>
        <v>0</v>
      </c>
      <c r="Y3134" s="2"/>
    </row>
    <row r="3135" spans="1:25" x14ac:dyDescent="0.2">
      <c r="A3135">
        <v>12</v>
      </c>
      <c r="B3135" s="1">
        <v>42866.499999992404</v>
      </c>
      <c r="C3135">
        <v>45.3</v>
      </c>
      <c r="D3135" s="15">
        <f t="shared" si="874"/>
        <v>45.3</v>
      </c>
      <c r="E3135">
        <v>32</v>
      </c>
      <c r="F3135" s="6">
        <v>9.5423899999999993</v>
      </c>
      <c r="G3135" s="6">
        <v>36.327269999999999</v>
      </c>
      <c r="H3135" s="6">
        <f t="shared" si="865"/>
        <v>45.869659999999996</v>
      </c>
      <c r="I3135" s="6">
        <f t="shared" si="866"/>
        <v>13.299999999999997</v>
      </c>
      <c r="J3135" s="6">
        <f t="shared" si="867"/>
        <v>0</v>
      </c>
      <c r="K3135" s="3">
        <f t="shared" si="875"/>
        <v>0</v>
      </c>
      <c r="L3135" s="6">
        <f t="shared" si="868"/>
        <v>32.569659999999999</v>
      </c>
      <c r="M3135" s="6">
        <f t="shared" si="876"/>
        <v>220</v>
      </c>
      <c r="N3135" s="6">
        <f t="shared" si="877"/>
        <v>32.569659999999999</v>
      </c>
      <c r="O3135" s="2">
        <f t="shared" si="869"/>
        <v>-32</v>
      </c>
      <c r="P3135" s="2">
        <f t="shared" si="878"/>
        <v>0</v>
      </c>
      <c r="Q3135" s="2">
        <f t="shared" si="870"/>
        <v>45.3</v>
      </c>
      <c r="R3135" s="2">
        <f t="shared" si="879"/>
        <v>45.3</v>
      </c>
      <c r="S3135" s="2">
        <f t="shared" si="871"/>
        <v>0</v>
      </c>
      <c r="T3135" s="2">
        <f t="shared" si="882"/>
        <v>0</v>
      </c>
      <c r="U3135" s="2">
        <f t="shared" si="872"/>
        <v>0.56965999999999894</v>
      </c>
      <c r="V3135" t="str">
        <f t="shared" si="880"/>
        <v>Y</v>
      </c>
      <c r="W3135" s="2">
        <f t="shared" si="881"/>
        <v>0.56965999999999894</v>
      </c>
      <c r="X3135" s="2">
        <f t="shared" si="873"/>
        <v>0</v>
      </c>
      <c r="Y3135" s="2"/>
    </row>
    <row r="3136" spans="1:25" x14ac:dyDescent="0.2">
      <c r="A3136">
        <v>13</v>
      </c>
      <c r="B3136" s="1">
        <v>42866.541666659068</v>
      </c>
      <c r="C3136">
        <v>45.8</v>
      </c>
      <c r="D3136" s="15">
        <f t="shared" si="874"/>
        <v>45.8</v>
      </c>
      <c r="E3136">
        <v>32</v>
      </c>
      <c r="F3136" s="6">
        <v>8.98597</v>
      </c>
      <c r="G3136" s="6">
        <v>32.562509999999996</v>
      </c>
      <c r="H3136" s="6">
        <f t="shared" si="865"/>
        <v>41.548479999999998</v>
      </c>
      <c r="I3136" s="6">
        <f t="shared" si="866"/>
        <v>13.799999999999997</v>
      </c>
      <c r="J3136" s="6">
        <f t="shared" si="867"/>
        <v>0</v>
      </c>
      <c r="K3136" s="3">
        <f t="shared" si="875"/>
        <v>0</v>
      </c>
      <c r="L3136" s="6">
        <f t="shared" si="868"/>
        <v>27.748480000000001</v>
      </c>
      <c r="M3136" s="6">
        <f t="shared" si="876"/>
        <v>220</v>
      </c>
      <c r="N3136" s="6">
        <f t="shared" si="877"/>
        <v>27.748480000000001</v>
      </c>
      <c r="O3136" s="2">
        <f t="shared" si="869"/>
        <v>-27.748480000000001</v>
      </c>
      <c r="P3136" s="2">
        <f t="shared" si="878"/>
        <v>4.2515199999999993</v>
      </c>
      <c r="Q3136" s="2">
        <f t="shared" si="870"/>
        <v>41.548479999999998</v>
      </c>
      <c r="R3136" s="2">
        <f t="shared" si="879"/>
        <v>41.548479999999998</v>
      </c>
      <c r="S3136" s="2">
        <f t="shared" si="871"/>
        <v>0</v>
      </c>
      <c r="T3136" s="2">
        <f t="shared" si="882"/>
        <v>0</v>
      </c>
      <c r="U3136" s="2">
        <f t="shared" si="872"/>
        <v>0</v>
      </c>
      <c r="V3136" t="str">
        <f t="shared" si="880"/>
        <v>Y</v>
      </c>
      <c r="W3136" s="2">
        <f t="shared" si="881"/>
        <v>0</v>
      </c>
      <c r="X3136" s="2">
        <f t="shared" si="873"/>
        <v>0</v>
      </c>
      <c r="Y3136" s="2"/>
    </row>
    <row r="3137" spans="1:25" x14ac:dyDescent="0.2">
      <c r="A3137">
        <v>14</v>
      </c>
      <c r="B3137" s="1">
        <v>42866.583333325732</v>
      </c>
      <c r="C3137">
        <v>46.1</v>
      </c>
      <c r="D3137" s="15">
        <f t="shared" si="874"/>
        <v>46.1</v>
      </c>
      <c r="E3137">
        <v>32</v>
      </c>
      <c r="F3137" s="6">
        <v>7.4058999999999999</v>
      </c>
      <c r="G3137" s="6">
        <v>28.898889999999998</v>
      </c>
      <c r="H3137" s="6">
        <f t="shared" si="865"/>
        <v>36.304789999999997</v>
      </c>
      <c r="I3137" s="6">
        <f t="shared" si="866"/>
        <v>14.100000000000001</v>
      </c>
      <c r="J3137" s="6">
        <f t="shared" si="867"/>
        <v>0</v>
      </c>
      <c r="K3137" s="3">
        <f t="shared" si="875"/>
        <v>0</v>
      </c>
      <c r="L3137" s="6">
        <f t="shared" si="868"/>
        <v>22.204789999999996</v>
      </c>
      <c r="M3137" s="6">
        <f t="shared" si="876"/>
        <v>220</v>
      </c>
      <c r="N3137" s="6">
        <f t="shared" si="877"/>
        <v>22.204790000000003</v>
      </c>
      <c r="O3137" s="2">
        <f t="shared" si="869"/>
        <v>-22.204790000000003</v>
      </c>
      <c r="P3137" s="2">
        <f t="shared" si="878"/>
        <v>9.7952099999999973</v>
      </c>
      <c r="Q3137" s="2">
        <f t="shared" si="870"/>
        <v>36.304790000000004</v>
      </c>
      <c r="R3137" s="2">
        <f t="shared" si="879"/>
        <v>36.304790000000004</v>
      </c>
      <c r="S3137" s="2">
        <f t="shared" si="871"/>
        <v>0</v>
      </c>
      <c r="T3137" s="2">
        <f t="shared" si="882"/>
        <v>0</v>
      </c>
      <c r="U3137" s="2">
        <f t="shared" si="872"/>
        <v>0</v>
      </c>
      <c r="V3137" t="str">
        <f t="shared" si="880"/>
        <v>Y</v>
      </c>
      <c r="W3137" s="2">
        <f t="shared" si="881"/>
        <v>0</v>
      </c>
      <c r="X3137" s="2">
        <f t="shared" si="873"/>
        <v>0</v>
      </c>
      <c r="Y3137" s="2"/>
    </row>
    <row r="3138" spans="1:25" x14ac:dyDescent="0.2">
      <c r="A3138">
        <v>15</v>
      </c>
      <c r="B3138" s="1">
        <v>42866.624999992397</v>
      </c>
      <c r="C3138">
        <v>47.1</v>
      </c>
      <c r="D3138" s="15">
        <f t="shared" si="874"/>
        <v>47.1</v>
      </c>
      <c r="E3138">
        <v>32</v>
      </c>
      <c r="F3138" s="6">
        <v>5.5390499999999996</v>
      </c>
      <c r="G3138" s="6">
        <v>23.764040000000001</v>
      </c>
      <c r="H3138" s="6">
        <f t="shared" si="865"/>
        <v>29.303090000000001</v>
      </c>
      <c r="I3138" s="6">
        <f t="shared" si="866"/>
        <v>15.100000000000001</v>
      </c>
      <c r="J3138" s="6">
        <f t="shared" si="867"/>
        <v>0</v>
      </c>
      <c r="K3138" s="3">
        <f t="shared" si="875"/>
        <v>0</v>
      </c>
      <c r="L3138" s="6">
        <f t="shared" si="868"/>
        <v>14.20309</v>
      </c>
      <c r="M3138" s="6">
        <f t="shared" si="876"/>
        <v>220</v>
      </c>
      <c r="N3138" s="6">
        <f t="shared" si="877"/>
        <v>14.203090000000003</v>
      </c>
      <c r="O3138" s="2">
        <f t="shared" si="869"/>
        <v>-14.203090000000003</v>
      </c>
      <c r="P3138" s="2">
        <f t="shared" si="878"/>
        <v>17.796909999999997</v>
      </c>
      <c r="Q3138" s="2">
        <f t="shared" si="870"/>
        <v>29.303090000000005</v>
      </c>
      <c r="R3138" s="2">
        <f t="shared" si="879"/>
        <v>29.303090000000005</v>
      </c>
      <c r="S3138" s="2">
        <f t="shared" si="871"/>
        <v>0</v>
      </c>
      <c r="T3138" s="2">
        <f t="shared" si="882"/>
        <v>0</v>
      </c>
      <c r="U3138" s="2">
        <f t="shared" si="872"/>
        <v>0</v>
      </c>
      <c r="V3138" t="str">
        <f t="shared" si="880"/>
        <v>Y</v>
      </c>
      <c r="W3138" s="2">
        <f t="shared" si="881"/>
        <v>0</v>
      </c>
      <c r="X3138" s="2">
        <f t="shared" si="873"/>
        <v>0</v>
      </c>
      <c r="Y3138" s="2"/>
    </row>
    <row r="3139" spans="1:25" x14ac:dyDescent="0.2">
      <c r="A3139">
        <v>16</v>
      </c>
      <c r="B3139" s="1">
        <v>42866.666666659061</v>
      </c>
      <c r="C3139">
        <v>45.9</v>
      </c>
      <c r="D3139" s="15">
        <f t="shared" si="874"/>
        <v>45.9</v>
      </c>
      <c r="E3139">
        <v>32</v>
      </c>
      <c r="F3139" s="6">
        <v>6.1701199999999998</v>
      </c>
      <c r="G3139" s="6">
        <v>16.061769999999999</v>
      </c>
      <c r="H3139" s="6">
        <f t="shared" ref="H3139:H3202" si="883">(F3139+G3139)</f>
        <v>22.23189</v>
      </c>
      <c r="I3139" s="6">
        <f t="shared" ref="I3139:I3202" si="884">IF((D3139-E3139)&gt;0,D3139-E3139,0)</f>
        <v>13.899999999999999</v>
      </c>
      <c r="J3139" s="6">
        <f t="shared" ref="J3139:J3202" si="885">IF((I3139-H3139)&gt;0, (I3139-H3139), (0))</f>
        <v>0</v>
      </c>
      <c r="K3139" s="3">
        <f t="shared" si="875"/>
        <v>0</v>
      </c>
      <c r="L3139" s="6">
        <f t="shared" ref="L3139:L3202" si="886">IF(J3139=0, H3139-I3139,0)</f>
        <v>8.3318900000000014</v>
      </c>
      <c r="M3139" s="6">
        <f t="shared" si="876"/>
        <v>220</v>
      </c>
      <c r="N3139" s="6">
        <f t="shared" si="877"/>
        <v>8.3318899999999871</v>
      </c>
      <c r="O3139" s="2">
        <f t="shared" ref="O3139:O3202" si="887">IF((N3139&lt;E3139-$AA$7),-N3139,$AA$7-E3139)</f>
        <v>-8.3318899999999871</v>
      </c>
      <c r="P3139" s="2">
        <f t="shared" si="878"/>
        <v>23.668110000000013</v>
      </c>
      <c r="Q3139" s="2">
        <f t="shared" ref="Q3139:Q3202" si="888">D3139-P3139</f>
        <v>22.231889999999986</v>
      </c>
      <c r="R3139" s="2">
        <f t="shared" si="879"/>
        <v>22.231889999999986</v>
      </c>
      <c r="S3139" s="2">
        <f t="shared" ref="S3139:S3202" si="889">IF(Q3139-R3139&gt;0, Q3139-R3139, 0)</f>
        <v>0</v>
      </c>
      <c r="T3139" s="2">
        <f t="shared" si="882"/>
        <v>0</v>
      </c>
      <c r="U3139" s="2">
        <f t="shared" ref="U3139:U3202" si="890">N3139+O3139</f>
        <v>0</v>
      </c>
      <c r="V3139" t="str">
        <f t="shared" si="880"/>
        <v>Y</v>
      </c>
      <c r="W3139" s="2">
        <f t="shared" si="881"/>
        <v>0</v>
      </c>
      <c r="X3139" s="2">
        <f t="shared" ref="X3139:X3202" si="891">D3139- (P3139+R3139+S3139)</f>
        <v>0</v>
      </c>
      <c r="Y3139" s="2"/>
    </row>
    <row r="3140" spans="1:25" x14ac:dyDescent="0.2">
      <c r="A3140">
        <v>17</v>
      </c>
      <c r="B3140" s="1">
        <v>42866.708333325725</v>
      </c>
      <c r="C3140">
        <v>46.4</v>
      </c>
      <c r="D3140" s="15">
        <f t="shared" ref="D3140:D3203" si="892">C3140/$AA$4*$AA$5</f>
        <v>46.4</v>
      </c>
      <c r="E3140">
        <v>32</v>
      </c>
      <c r="F3140" s="6">
        <v>4.1377699999999997</v>
      </c>
      <c r="G3140" s="6">
        <v>4.9867900000000009</v>
      </c>
      <c r="H3140" s="6">
        <f t="shared" si="883"/>
        <v>9.1245600000000007</v>
      </c>
      <c r="I3140" s="6">
        <f t="shared" si="884"/>
        <v>14.399999999999999</v>
      </c>
      <c r="J3140" s="6">
        <f t="shared" si="885"/>
        <v>5.2754399999999979</v>
      </c>
      <c r="K3140" s="3">
        <f t="shared" ref="K3140:K3203" si="893">IF((M3139-M3140)&gt;0,M3139-M3140,0)</f>
        <v>6.0290742857142732</v>
      </c>
      <c r="L3140" s="6">
        <f t="shared" si="886"/>
        <v>0</v>
      </c>
      <c r="M3140" s="6">
        <f t="shared" ref="M3140:M3203" si="894">IF( (M3139-J3140/$AA$11+L3140)&gt;$AA$25, IF((M3139-J3140/$AA$11+L3140)&lt;$AA$9,(M3139-J3140/$AA$11+L3140),$AA$9), $AA$25)</f>
        <v>213.97092571428573</v>
      </c>
      <c r="N3140" s="6">
        <f t="shared" ref="N3140:N3203" si="895">IF(((M3139-J3140+L3140)-M3140)&gt;0,((M3139-J3140+L3140)-M3140),0)</f>
        <v>0.75363428571426994</v>
      </c>
      <c r="O3140" s="2">
        <f t="shared" si="887"/>
        <v>-0.75363428571426994</v>
      </c>
      <c r="P3140" s="2">
        <f t="shared" ref="P3140:P3203" si="896">E3140+O3140</f>
        <v>31.24636571428573</v>
      </c>
      <c r="Q3140" s="2">
        <f t="shared" si="888"/>
        <v>15.153634285714269</v>
      </c>
      <c r="R3140" s="2">
        <f t="shared" ref="R3140:R3203" si="897">IF(Q3140&gt;H3140, H3140, Q3140)</f>
        <v>9.1245600000000007</v>
      </c>
      <c r="S3140" s="2">
        <f t="shared" si="889"/>
        <v>6.0290742857142678</v>
      </c>
      <c r="T3140" s="2">
        <f t="shared" si="882"/>
        <v>0</v>
      </c>
      <c r="U3140" s="2">
        <f t="shared" si="890"/>
        <v>0</v>
      </c>
      <c r="V3140" t="str">
        <f t="shared" ref="V3140:V3203" si="898">IF(AND(A3140&gt;7,A3140&lt;17), "Y", "N")</f>
        <v>N</v>
      </c>
      <c r="W3140" s="2">
        <f t="shared" ref="W3140:W3203" si="899">IF(V3140="Y", U3140, 0)</f>
        <v>0</v>
      </c>
      <c r="X3140" s="2">
        <f t="shared" si="891"/>
        <v>0</v>
      </c>
      <c r="Y3140" s="2"/>
    </row>
    <row r="3141" spans="1:25" x14ac:dyDescent="0.2">
      <c r="A3141">
        <v>18</v>
      </c>
      <c r="B3141" s="1">
        <v>42866.749999992389</v>
      </c>
      <c r="C3141">
        <v>47.3</v>
      </c>
      <c r="D3141" s="15">
        <f t="shared" si="892"/>
        <v>47.3</v>
      </c>
      <c r="E3141">
        <v>32</v>
      </c>
      <c r="F3141" s="6">
        <v>3.1853400000000001</v>
      </c>
      <c r="G3141" s="6">
        <v>0.10951817</v>
      </c>
      <c r="H3141" s="6">
        <f t="shared" si="883"/>
        <v>3.2948581699999999</v>
      </c>
      <c r="I3141" s="6">
        <f t="shared" si="884"/>
        <v>15.299999999999997</v>
      </c>
      <c r="J3141" s="6">
        <f t="shared" si="885"/>
        <v>12.005141829999998</v>
      </c>
      <c r="K3141" s="3">
        <f t="shared" si="893"/>
        <v>13.720162091428563</v>
      </c>
      <c r="L3141" s="6">
        <f t="shared" si="886"/>
        <v>0</v>
      </c>
      <c r="M3141" s="6">
        <f t="shared" si="894"/>
        <v>200.25076362285716</v>
      </c>
      <c r="N3141" s="6">
        <f t="shared" si="895"/>
        <v>1.7150202614285774</v>
      </c>
      <c r="O3141" s="2">
        <f t="shared" si="887"/>
        <v>-1.7150202614285774</v>
      </c>
      <c r="P3141" s="2">
        <f t="shared" si="896"/>
        <v>30.284979738571423</v>
      </c>
      <c r="Q3141" s="2">
        <f t="shared" si="888"/>
        <v>17.015020261428575</v>
      </c>
      <c r="R3141" s="2">
        <f t="shared" si="897"/>
        <v>3.2948581699999999</v>
      </c>
      <c r="S3141" s="2">
        <f t="shared" si="889"/>
        <v>13.720162091428575</v>
      </c>
      <c r="T3141" s="2">
        <f t="shared" si="882"/>
        <v>0</v>
      </c>
      <c r="U3141" s="2">
        <f t="shared" si="890"/>
        <v>0</v>
      </c>
      <c r="V3141" t="str">
        <f t="shared" si="898"/>
        <v>N</v>
      </c>
      <c r="W3141" s="2">
        <f t="shared" si="899"/>
        <v>0</v>
      </c>
      <c r="X3141" s="2">
        <f t="shared" si="891"/>
        <v>0</v>
      </c>
      <c r="Y3141" s="2"/>
    </row>
    <row r="3142" spans="1:25" x14ac:dyDescent="0.2">
      <c r="A3142">
        <v>19</v>
      </c>
      <c r="B3142" s="1">
        <v>42866.791666659054</v>
      </c>
      <c r="C3142">
        <v>47.1</v>
      </c>
      <c r="D3142" s="15">
        <f t="shared" si="892"/>
        <v>47.1</v>
      </c>
      <c r="E3142">
        <v>32</v>
      </c>
      <c r="F3142" s="6">
        <v>2.8822899999999998</v>
      </c>
      <c r="G3142" s="6">
        <v>-1.5167529999999999E-2</v>
      </c>
      <c r="H3142" s="6">
        <f t="shared" si="883"/>
        <v>2.86712247</v>
      </c>
      <c r="I3142" s="6">
        <f t="shared" si="884"/>
        <v>15.100000000000001</v>
      </c>
      <c r="J3142" s="6">
        <f t="shared" si="885"/>
        <v>12.232877530000001</v>
      </c>
      <c r="K3142" s="3">
        <f t="shared" si="893"/>
        <v>13.980431462857155</v>
      </c>
      <c r="L3142" s="6">
        <f t="shared" si="886"/>
        <v>0</v>
      </c>
      <c r="M3142" s="6">
        <f t="shared" si="894"/>
        <v>186.27033216000001</v>
      </c>
      <c r="N3142" s="6">
        <f t="shared" si="895"/>
        <v>1.7475539328571585</v>
      </c>
      <c r="O3142" s="2">
        <f t="shared" si="887"/>
        <v>-1.7475539328571585</v>
      </c>
      <c r="P3142" s="2">
        <f t="shared" si="896"/>
        <v>30.252446067142841</v>
      </c>
      <c r="Q3142" s="2">
        <f t="shared" si="888"/>
        <v>16.84755393285716</v>
      </c>
      <c r="R3142" s="2">
        <f t="shared" si="897"/>
        <v>2.86712247</v>
      </c>
      <c r="S3142" s="2">
        <f t="shared" si="889"/>
        <v>13.98043146285716</v>
      </c>
      <c r="T3142" s="2">
        <f t="shared" si="882"/>
        <v>0</v>
      </c>
      <c r="U3142" s="2">
        <f t="shared" si="890"/>
        <v>0</v>
      </c>
      <c r="V3142" t="str">
        <f t="shared" si="898"/>
        <v>N</v>
      </c>
      <c r="W3142" s="2">
        <f t="shared" si="899"/>
        <v>0</v>
      </c>
      <c r="X3142" s="2">
        <f t="shared" si="891"/>
        <v>0</v>
      </c>
      <c r="Y3142" s="2"/>
    </row>
    <row r="3143" spans="1:25" x14ac:dyDescent="0.2">
      <c r="A3143">
        <v>20</v>
      </c>
      <c r="B3143" s="1">
        <v>42866.833333325718</v>
      </c>
      <c r="C3143">
        <v>48.5</v>
      </c>
      <c r="D3143" s="15">
        <f t="shared" si="892"/>
        <v>48.5</v>
      </c>
      <c r="E3143">
        <v>32</v>
      </c>
      <c r="F3143" s="6">
        <v>2.5988799999999999</v>
      </c>
      <c r="G3143" s="6">
        <v>-1.5167529999999999E-2</v>
      </c>
      <c r="H3143" s="6">
        <f t="shared" si="883"/>
        <v>2.58371247</v>
      </c>
      <c r="I3143" s="6">
        <f t="shared" si="884"/>
        <v>16.5</v>
      </c>
      <c r="J3143" s="6">
        <f t="shared" si="885"/>
        <v>13.91628753</v>
      </c>
      <c r="K3143" s="3">
        <f t="shared" si="893"/>
        <v>15.904328605714284</v>
      </c>
      <c r="L3143" s="6">
        <f t="shared" si="886"/>
        <v>0</v>
      </c>
      <c r="M3143" s="6">
        <f t="shared" si="894"/>
        <v>170.36600355428573</v>
      </c>
      <c r="N3143" s="6">
        <f t="shared" si="895"/>
        <v>1.9880410757142783</v>
      </c>
      <c r="O3143" s="2">
        <f t="shared" si="887"/>
        <v>-1.9880410757142783</v>
      </c>
      <c r="P3143" s="2">
        <f t="shared" si="896"/>
        <v>30.011958924285722</v>
      </c>
      <c r="Q3143" s="2">
        <f t="shared" si="888"/>
        <v>18.488041075714278</v>
      </c>
      <c r="R3143" s="2">
        <f t="shared" si="897"/>
        <v>2.58371247</v>
      </c>
      <c r="S3143" s="2">
        <f t="shared" si="889"/>
        <v>15.904328605714278</v>
      </c>
      <c r="T3143" s="2">
        <f t="shared" si="882"/>
        <v>0</v>
      </c>
      <c r="U3143" s="2">
        <f t="shared" si="890"/>
        <v>0</v>
      </c>
      <c r="V3143" t="str">
        <f t="shared" si="898"/>
        <v>N</v>
      </c>
      <c r="W3143" s="2">
        <f t="shared" si="899"/>
        <v>0</v>
      </c>
      <c r="X3143" s="2">
        <f t="shared" si="891"/>
        <v>0</v>
      </c>
      <c r="Y3143" s="2"/>
    </row>
    <row r="3144" spans="1:25" x14ac:dyDescent="0.2">
      <c r="A3144">
        <v>21</v>
      </c>
      <c r="B3144" s="1">
        <v>42866.874999992382</v>
      </c>
      <c r="C3144">
        <v>47</v>
      </c>
      <c r="D3144" s="15">
        <f t="shared" si="892"/>
        <v>47</v>
      </c>
      <c r="E3144">
        <v>32</v>
      </c>
      <c r="F3144" s="6">
        <v>4.51532</v>
      </c>
      <c r="G3144" s="6">
        <v>-1.5167529999999999E-2</v>
      </c>
      <c r="H3144" s="6">
        <f t="shared" si="883"/>
        <v>4.5001524699999997</v>
      </c>
      <c r="I3144" s="6">
        <f t="shared" si="884"/>
        <v>15</v>
      </c>
      <c r="J3144" s="6">
        <f t="shared" si="885"/>
        <v>10.49984753</v>
      </c>
      <c r="K3144" s="3">
        <f t="shared" si="893"/>
        <v>11.999825748571425</v>
      </c>
      <c r="L3144" s="6">
        <f t="shared" si="886"/>
        <v>0</v>
      </c>
      <c r="M3144" s="6">
        <f t="shared" si="894"/>
        <v>158.3661778057143</v>
      </c>
      <c r="N3144" s="6">
        <f t="shared" si="895"/>
        <v>1.4999782185714139</v>
      </c>
      <c r="O3144" s="2">
        <f t="shared" si="887"/>
        <v>-1.4999782185714139</v>
      </c>
      <c r="P3144" s="2">
        <f t="shared" si="896"/>
        <v>30.500021781428586</v>
      </c>
      <c r="Q3144" s="2">
        <f t="shared" si="888"/>
        <v>16.499978218571414</v>
      </c>
      <c r="R3144" s="2">
        <f t="shared" si="897"/>
        <v>4.5001524699999997</v>
      </c>
      <c r="S3144" s="2">
        <f t="shared" si="889"/>
        <v>11.999825748571414</v>
      </c>
      <c r="T3144" s="2">
        <f t="shared" si="882"/>
        <v>0</v>
      </c>
      <c r="U3144" s="2">
        <f t="shared" si="890"/>
        <v>0</v>
      </c>
      <c r="V3144" t="str">
        <f t="shared" si="898"/>
        <v>N</v>
      </c>
      <c r="W3144" s="2">
        <f t="shared" si="899"/>
        <v>0</v>
      </c>
      <c r="X3144" s="2">
        <f t="shared" si="891"/>
        <v>0</v>
      </c>
      <c r="Y3144" s="2"/>
    </row>
    <row r="3145" spans="1:25" x14ac:dyDescent="0.2">
      <c r="A3145">
        <v>22</v>
      </c>
      <c r="B3145" s="1">
        <v>42866.916666659046</v>
      </c>
      <c r="C3145">
        <v>45.1</v>
      </c>
      <c r="D3145" s="15">
        <f t="shared" si="892"/>
        <v>45.1</v>
      </c>
      <c r="E3145">
        <v>32</v>
      </c>
      <c r="F3145" s="6">
        <v>5.2209700000000003</v>
      </c>
      <c r="G3145" s="6">
        <v>-1.5167529999999999E-2</v>
      </c>
      <c r="H3145" s="6">
        <f t="shared" si="883"/>
        <v>5.2058024700000001</v>
      </c>
      <c r="I3145" s="6">
        <f t="shared" si="884"/>
        <v>13.100000000000001</v>
      </c>
      <c r="J3145" s="6">
        <f t="shared" si="885"/>
        <v>7.8941975300000014</v>
      </c>
      <c r="K3145" s="3">
        <f t="shared" si="893"/>
        <v>9.0219400342857057</v>
      </c>
      <c r="L3145" s="6">
        <f t="shared" si="886"/>
        <v>0</v>
      </c>
      <c r="M3145" s="6">
        <f t="shared" si="894"/>
        <v>149.3442377714286</v>
      </c>
      <c r="N3145" s="6">
        <f t="shared" si="895"/>
        <v>1.1277425042856919</v>
      </c>
      <c r="O3145" s="2">
        <f t="shared" si="887"/>
        <v>-1.1277425042856919</v>
      </c>
      <c r="P3145" s="2">
        <f t="shared" si="896"/>
        <v>30.872257495714308</v>
      </c>
      <c r="Q3145" s="2">
        <f t="shared" si="888"/>
        <v>14.227742504285693</v>
      </c>
      <c r="R3145" s="2">
        <f t="shared" si="897"/>
        <v>5.2058024700000001</v>
      </c>
      <c r="S3145" s="2">
        <f t="shared" si="889"/>
        <v>9.0219400342856932</v>
      </c>
      <c r="T3145" s="2">
        <f t="shared" si="882"/>
        <v>0</v>
      </c>
      <c r="U3145" s="2">
        <f t="shared" si="890"/>
        <v>0</v>
      </c>
      <c r="V3145" t="str">
        <f t="shared" si="898"/>
        <v>N</v>
      </c>
      <c r="W3145" s="2">
        <f t="shared" si="899"/>
        <v>0</v>
      </c>
      <c r="X3145" s="2">
        <f t="shared" si="891"/>
        <v>0</v>
      </c>
      <c r="Y3145" s="2"/>
    </row>
    <row r="3146" spans="1:25" x14ac:dyDescent="0.2">
      <c r="A3146">
        <v>23</v>
      </c>
      <c r="B3146" s="1">
        <v>42866.958333325711</v>
      </c>
      <c r="C3146">
        <v>43.4</v>
      </c>
      <c r="D3146" s="15">
        <f t="shared" si="892"/>
        <v>43.4</v>
      </c>
      <c r="E3146">
        <v>32</v>
      </c>
      <c r="F3146" s="6">
        <v>4.3874700000000004</v>
      </c>
      <c r="G3146" s="6">
        <v>-1.5167529999999999E-2</v>
      </c>
      <c r="H3146" s="6">
        <f t="shared" si="883"/>
        <v>4.3723024700000002</v>
      </c>
      <c r="I3146" s="6">
        <f t="shared" si="884"/>
        <v>11.399999999999999</v>
      </c>
      <c r="J3146" s="6">
        <f t="shared" si="885"/>
        <v>7.0276975299999984</v>
      </c>
      <c r="K3146" s="3">
        <f t="shared" si="893"/>
        <v>8.0316543200000012</v>
      </c>
      <c r="L3146" s="6">
        <f t="shared" si="886"/>
        <v>0</v>
      </c>
      <c r="M3146" s="6">
        <f t="shared" si="894"/>
        <v>141.31258345142859</v>
      </c>
      <c r="N3146" s="6">
        <f t="shared" si="895"/>
        <v>1.0039567899999895</v>
      </c>
      <c r="O3146" s="2">
        <f t="shared" si="887"/>
        <v>-1.0039567899999895</v>
      </c>
      <c r="P3146" s="2">
        <f t="shared" si="896"/>
        <v>30.996043210000011</v>
      </c>
      <c r="Q3146" s="2">
        <f t="shared" si="888"/>
        <v>12.403956789999988</v>
      </c>
      <c r="R3146" s="2">
        <f t="shared" si="897"/>
        <v>4.3723024700000002</v>
      </c>
      <c r="S3146" s="2">
        <f t="shared" si="889"/>
        <v>8.031654319999987</v>
      </c>
      <c r="T3146" s="2">
        <f t="shared" ref="T3146:T3209" si="900">IF(Q3146-R3146&gt;0, 0, ABS(M3145-M3146))</f>
        <v>0</v>
      </c>
      <c r="U3146" s="2">
        <f t="shared" si="890"/>
        <v>0</v>
      </c>
      <c r="V3146" t="str">
        <f t="shared" si="898"/>
        <v>N</v>
      </c>
      <c r="W3146" s="2">
        <f t="shared" si="899"/>
        <v>0</v>
      </c>
      <c r="X3146" s="2">
        <f t="shared" si="891"/>
        <v>0</v>
      </c>
      <c r="Y3146" s="2"/>
    </row>
    <row r="3147" spans="1:25" x14ac:dyDescent="0.2">
      <c r="A3147">
        <v>0</v>
      </c>
      <c r="B3147" s="1">
        <v>42866.999999992375</v>
      </c>
      <c r="C3147">
        <v>41.9</v>
      </c>
      <c r="D3147" s="15">
        <f t="shared" si="892"/>
        <v>41.9</v>
      </c>
      <c r="E3147">
        <v>32</v>
      </c>
      <c r="F3147" s="6">
        <v>5.8706699999999996</v>
      </c>
      <c r="G3147" s="6">
        <v>-1.5167529999999999E-2</v>
      </c>
      <c r="H3147" s="6">
        <f t="shared" si="883"/>
        <v>5.8555024699999993</v>
      </c>
      <c r="I3147" s="6">
        <f t="shared" si="884"/>
        <v>9.8999999999999986</v>
      </c>
      <c r="J3147" s="6">
        <f t="shared" si="885"/>
        <v>4.0444975299999992</v>
      </c>
      <c r="K3147" s="3">
        <f t="shared" si="893"/>
        <v>4.6222828914285685</v>
      </c>
      <c r="L3147" s="6">
        <f t="shared" si="886"/>
        <v>0</v>
      </c>
      <c r="M3147" s="6">
        <f t="shared" si="894"/>
        <v>136.69030056000003</v>
      </c>
      <c r="N3147" s="6">
        <f t="shared" si="895"/>
        <v>0.57778536142856751</v>
      </c>
      <c r="O3147" s="2">
        <f t="shared" si="887"/>
        <v>-0.57778536142856751</v>
      </c>
      <c r="P3147" s="2">
        <f t="shared" si="896"/>
        <v>31.422214638571432</v>
      </c>
      <c r="Q3147" s="2">
        <f t="shared" si="888"/>
        <v>10.477785361428566</v>
      </c>
      <c r="R3147" s="2">
        <f t="shared" si="897"/>
        <v>5.8555024699999993</v>
      </c>
      <c r="S3147" s="2">
        <f t="shared" si="889"/>
        <v>4.6222828914285667</v>
      </c>
      <c r="T3147" s="2">
        <f t="shared" si="900"/>
        <v>0</v>
      </c>
      <c r="U3147" s="2">
        <f t="shared" si="890"/>
        <v>0</v>
      </c>
      <c r="V3147" t="str">
        <f t="shared" si="898"/>
        <v>N</v>
      </c>
      <c r="W3147" s="2">
        <f t="shared" si="899"/>
        <v>0</v>
      </c>
      <c r="X3147" s="2">
        <f t="shared" si="891"/>
        <v>0</v>
      </c>
      <c r="Y3147" s="2"/>
    </row>
    <row r="3148" spans="1:25" x14ac:dyDescent="0.2">
      <c r="A3148">
        <v>1</v>
      </c>
      <c r="B3148" s="1">
        <v>42867.041666659039</v>
      </c>
      <c r="C3148">
        <v>38.1</v>
      </c>
      <c r="D3148" s="15">
        <f t="shared" si="892"/>
        <v>38.1</v>
      </c>
      <c r="E3148">
        <v>32</v>
      </c>
      <c r="F3148" s="6">
        <v>11.0267</v>
      </c>
      <c r="G3148" s="6">
        <v>-1.5167529999999999E-2</v>
      </c>
      <c r="H3148" s="6">
        <f t="shared" si="883"/>
        <v>11.011532470000001</v>
      </c>
      <c r="I3148" s="6">
        <f t="shared" si="884"/>
        <v>6.1000000000000014</v>
      </c>
      <c r="J3148" s="6">
        <f t="shared" si="885"/>
        <v>0</v>
      </c>
      <c r="K3148" s="3">
        <f t="shared" si="893"/>
        <v>0</v>
      </c>
      <c r="L3148" s="6">
        <f t="shared" si="886"/>
        <v>4.9115324699999992</v>
      </c>
      <c r="M3148" s="6">
        <f t="shared" si="894"/>
        <v>141.60183303000002</v>
      </c>
      <c r="N3148" s="6">
        <f t="shared" si="895"/>
        <v>0</v>
      </c>
      <c r="O3148" s="2">
        <f t="shared" si="887"/>
        <v>0</v>
      </c>
      <c r="P3148" s="2">
        <f t="shared" si="896"/>
        <v>32</v>
      </c>
      <c r="Q3148" s="2">
        <f t="shared" si="888"/>
        <v>6.1000000000000014</v>
      </c>
      <c r="R3148" s="2">
        <f t="shared" si="897"/>
        <v>6.1000000000000014</v>
      </c>
      <c r="S3148" s="2">
        <f t="shared" si="889"/>
        <v>0</v>
      </c>
      <c r="T3148" s="2">
        <f t="shared" si="900"/>
        <v>4.9115324699999974</v>
      </c>
      <c r="U3148" s="2">
        <f t="shared" si="890"/>
        <v>0</v>
      </c>
      <c r="V3148" t="str">
        <f t="shared" si="898"/>
        <v>N</v>
      </c>
      <c r="W3148" s="2">
        <f t="shared" si="899"/>
        <v>0</v>
      </c>
      <c r="X3148" s="2">
        <f t="shared" si="891"/>
        <v>0</v>
      </c>
      <c r="Y3148" s="2"/>
    </row>
    <row r="3149" spans="1:25" x14ac:dyDescent="0.2">
      <c r="A3149">
        <v>2</v>
      </c>
      <c r="B3149" s="1">
        <v>42867.083333325703</v>
      </c>
      <c r="C3149">
        <v>37.5</v>
      </c>
      <c r="D3149" s="15">
        <f t="shared" si="892"/>
        <v>37.5</v>
      </c>
      <c r="E3149">
        <v>32</v>
      </c>
      <c r="F3149" s="6">
        <v>15.0984</v>
      </c>
      <c r="G3149" s="6">
        <v>-1.5167529999999999E-2</v>
      </c>
      <c r="H3149" s="6">
        <f t="shared" si="883"/>
        <v>15.08323247</v>
      </c>
      <c r="I3149" s="6">
        <f t="shared" si="884"/>
        <v>5.5</v>
      </c>
      <c r="J3149" s="6">
        <f t="shared" si="885"/>
        <v>0</v>
      </c>
      <c r="K3149" s="3">
        <f t="shared" si="893"/>
        <v>0</v>
      </c>
      <c r="L3149" s="6">
        <f t="shared" si="886"/>
        <v>9.5832324700000004</v>
      </c>
      <c r="M3149" s="6">
        <f t="shared" si="894"/>
        <v>151.18506550000004</v>
      </c>
      <c r="N3149" s="6">
        <f t="shared" si="895"/>
        <v>0</v>
      </c>
      <c r="O3149" s="2">
        <f t="shared" si="887"/>
        <v>0</v>
      </c>
      <c r="P3149" s="2">
        <f t="shared" si="896"/>
        <v>32</v>
      </c>
      <c r="Q3149" s="2">
        <f t="shared" si="888"/>
        <v>5.5</v>
      </c>
      <c r="R3149" s="2">
        <f t="shared" si="897"/>
        <v>5.5</v>
      </c>
      <c r="S3149" s="2">
        <f t="shared" si="889"/>
        <v>0</v>
      </c>
      <c r="T3149" s="2">
        <f t="shared" si="900"/>
        <v>9.5832324700000129</v>
      </c>
      <c r="U3149" s="2">
        <f t="shared" si="890"/>
        <v>0</v>
      </c>
      <c r="V3149" t="str">
        <f t="shared" si="898"/>
        <v>N</v>
      </c>
      <c r="W3149" s="2">
        <f t="shared" si="899"/>
        <v>0</v>
      </c>
      <c r="X3149" s="2">
        <f t="shared" si="891"/>
        <v>0</v>
      </c>
      <c r="Y3149" s="2"/>
    </row>
    <row r="3150" spans="1:25" x14ac:dyDescent="0.2">
      <c r="A3150">
        <v>3</v>
      </c>
      <c r="B3150" s="1">
        <v>42867.124999992368</v>
      </c>
      <c r="C3150">
        <v>33.4</v>
      </c>
      <c r="D3150" s="15">
        <f t="shared" si="892"/>
        <v>33.4</v>
      </c>
      <c r="E3150">
        <v>32</v>
      </c>
      <c r="F3150" s="6">
        <v>11.868499999999999</v>
      </c>
      <c r="G3150" s="6">
        <v>-1.5167529999999999E-2</v>
      </c>
      <c r="H3150" s="6">
        <f t="shared" si="883"/>
        <v>11.85333247</v>
      </c>
      <c r="I3150" s="6">
        <f t="shared" si="884"/>
        <v>1.3999999999999986</v>
      </c>
      <c r="J3150" s="6">
        <f t="shared" si="885"/>
        <v>0</v>
      </c>
      <c r="K3150" s="3">
        <f t="shared" si="893"/>
        <v>0</v>
      </c>
      <c r="L3150" s="6">
        <f t="shared" si="886"/>
        <v>10.453332470000001</v>
      </c>
      <c r="M3150" s="6">
        <f t="shared" si="894"/>
        <v>161.63839797000003</v>
      </c>
      <c r="N3150" s="6">
        <f t="shared" si="895"/>
        <v>0</v>
      </c>
      <c r="O3150" s="2">
        <f t="shared" si="887"/>
        <v>0</v>
      </c>
      <c r="P3150" s="2">
        <f t="shared" si="896"/>
        <v>32</v>
      </c>
      <c r="Q3150" s="2">
        <f t="shared" si="888"/>
        <v>1.3999999999999986</v>
      </c>
      <c r="R3150" s="2">
        <f t="shared" si="897"/>
        <v>1.3999999999999986</v>
      </c>
      <c r="S3150" s="2">
        <f t="shared" si="889"/>
        <v>0</v>
      </c>
      <c r="T3150" s="2">
        <f t="shared" si="900"/>
        <v>10.453332469999992</v>
      </c>
      <c r="U3150" s="2">
        <f t="shared" si="890"/>
        <v>0</v>
      </c>
      <c r="V3150" t="str">
        <f t="shared" si="898"/>
        <v>N</v>
      </c>
      <c r="W3150" s="2">
        <f t="shared" si="899"/>
        <v>0</v>
      </c>
      <c r="X3150" s="2">
        <f t="shared" si="891"/>
        <v>0</v>
      </c>
      <c r="Y3150" s="2"/>
    </row>
    <row r="3151" spans="1:25" x14ac:dyDescent="0.2">
      <c r="A3151">
        <v>4</v>
      </c>
      <c r="B3151" s="1">
        <v>42867.166666659032</v>
      </c>
      <c r="C3151">
        <v>33.200000000000003</v>
      </c>
      <c r="D3151" s="15">
        <f t="shared" si="892"/>
        <v>33.200000000000003</v>
      </c>
      <c r="E3151">
        <v>32</v>
      </c>
      <c r="F3151" s="6">
        <v>12.575799999999999</v>
      </c>
      <c r="G3151" s="6">
        <v>-1.5167529999999999E-2</v>
      </c>
      <c r="H3151" s="6">
        <f t="shared" si="883"/>
        <v>12.56063247</v>
      </c>
      <c r="I3151" s="6">
        <f t="shared" si="884"/>
        <v>1.2000000000000028</v>
      </c>
      <c r="J3151" s="6">
        <f t="shared" si="885"/>
        <v>0</v>
      </c>
      <c r="K3151" s="3">
        <f t="shared" si="893"/>
        <v>0</v>
      </c>
      <c r="L3151" s="6">
        <f t="shared" si="886"/>
        <v>11.360632469999997</v>
      </c>
      <c r="M3151" s="6">
        <f t="shared" si="894"/>
        <v>172.99903044000001</v>
      </c>
      <c r="N3151" s="6">
        <f t="shared" si="895"/>
        <v>0</v>
      </c>
      <c r="O3151" s="2">
        <f t="shared" si="887"/>
        <v>0</v>
      </c>
      <c r="P3151" s="2">
        <f t="shared" si="896"/>
        <v>32</v>
      </c>
      <c r="Q3151" s="2">
        <f t="shared" si="888"/>
        <v>1.2000000000000028</v>
      </c>
      <c r="R3151" s="2">
        <f t="shared" si="897"/>
        <v>1.2000000000000028</v>
      </c>
      <c r="S3151" s="2">
        <f t="shared" si="889"/>
        <v>0</v>
      </c>
      <c r="T3151" s="2">
        <f t="shared" si="900"/>
        <v>11.360632469999985</v>
      </c>
      <c r="U3151" s="2">
        <f t="shared" si="890"/>
        <v>0</v>
      </c>
      <c r="V3151" t="str">
        <f t="shared" si="898"/>
        <v>N</v>
      </c>
      <c r="W3151" s="2">
        <f t="shared" si="899"/>
        <v>0</v>
      </c>
      <c r="X3151" s="2">
        <f t="shared" si="891"/>
        <v>0</v>
      </c>
      <c r="Y3151" s="2"/>
    </row>
    <row r="3152" spans="1:25" x14ac:dyDescent="0.2">
      <c r="A3152">
        <v>5</v>
      </c>
      <c r="B3152" s="1">
        <v>42867.208333325696</v>
      </c>
      <c r="C3152">
        <v>32.9</v>
      </c>
      <c r="D3152" s="15">
        <f t="shared" si="892"/>
        <v>32.9</v>
      </c>
      <c r="E3152">
        <v>32</v>
      </c>
      <c r="F3152" s="6">
        <v>14.6509</v>
      </c>
      <c r="G3152" s="6">
        <v>-1.5167529999999999E-2</v>
      </c>
      <c r="H3152" s="6">
        <f t="shared" si="883"/>
        <v>14.635732470000001</v>
      </c>
      <c r="I3152" s="6">
        <f t="shared" si="884"/>
        <v>0.89999999999999858</v>
      </c>
      <c r="J3152" s="6">
        <f t="shared" si="885"/>
        <v>0</v>
      </c>
      <c r="K3152" s="3">
        <f t="shared" si="893"/>
        <v>0</v>
      </c>
      <c r="L3152" s="6">
        <f t="shared" si="886"/>
        <v>13.735732470000002</v>
      </c>
      <c r="M3152" s="6">
        <f t="shared" si="894"/>
        <v>186.73476291000003</v>
      </c>
      <c r="N3152" s="6">
        <f t="shared" si="895"/>
        <v>0</v>
      </c>
      <c r="O3152" s="2">
        <f t="shared" si="887"/>
        <v>0</v>
      </c>
      <c r="P3152" s="2">
        <f t="shared" si="896"/>
        <v>32</v>
      </c>
      <c r="Q3152" s="2">
        <f t="shared" si="888"/>
        <v>0.89999999999999858</v>
      </c>
      <c r="R3152" s="2">
        <f t="shared" si="897"/>
        <v>0.89999999999999858</v>
      </c>
      <c r="S3152" s="2">
        <f t="shared" si="889"/>
        <v>0</v>
      </c>
      <c r="T3152" s="2">
        <f t="shared" si="900"/>
        <v>13.735732470000016</v>
      </c>
      <c r="U3152" s="2">
        <f t="shared" si="890"/>
        <v>0</v>
      </c>
      <c r="V3152" t="str">
        <f t="shared" si="898"/>
        <v>N</v>
      </c>
      <c r="W3152" s="2">
        <f t="shared" si="899"/>
        <v>0</v>
      </c>
      <c r="X3152" s="2">
        <f t="shared" si="891"/>
        <v>0</v>
      </c>
      <c r="Y3152" s="2"/>
    </row>
    <row r="3153" spans="1:25" x14ac:dyDescent="0.2">
      <c r="A3153">
        <v>6</v>
      </c>
      <c r="B3153" s="1">
        <v>42867.24999999236</v>
      </c>
      <c r="C3153">
        <v>33.5</v>
      </c>
      <c r="D3153" s="15">
        <f t="shared" si="892"/>
        <v>33.5</v>
      </c>
      <c r="E3153">
        <v>32</v>
      </c>
      <c r="F3153" s="6">
        <v>14.6357</v>
      </c>
      <c r="G3153" s="6">
        <v>2.10385117</v>
      </c>
      <c r="H3153" s="6">
        <f t="shared" si="883"/>
        <v>16.739551169999999</v>
      </c>
      <c r="I3153" s="6">
        <f t="shared" si="884"/>
        <v>1.5</v>
      </c>
      <c r="J3153" s="6">
        <f t="shared" si="885"/>
        <v>0</v>
      </c>
      <c r="K3153" s="3">
        <f t="shared" si="893"/>
        <v>0</v>
      </c>
      <c r="L3153" s="6">
        <f t="shared" si="886"/>
        <v>15.239551169999999</v>
      </c>
      <c r="M3153" s="6">
        <f t="shared" si="894"/>
        <v>201.97431408000003</v>
      </c>
      <c r="N3153" s="6">
        <f t="shared" si="895"/>
        <v>0</v>
      </c>
      <c r="O3153" s="2">
        <f t="shared" si="887"/>
        <v>0</v>
      </c>
      <c r="P3153" s="2">
        <f t="shared" si="896"/>
        <v>32</v>
      </c>
      <c r="Q3153" s="2">
        <f t="shared" si="888"/>
        <v>1.5</v>
      </c>
      <c r="R3153" s="2">
        <f t="shared" si="897"/>
        <v>1.5</v>
      </c>
      <c r="S3153" s="2">
        <f t="shared" si="889"/>
        <v>0</v>
      </c>
      <c r="T3153" s="2">
        <f t="shared" si="900"/>
        <v>15.239551169999999</v>
      </c>
      <c r="U3153" s="2">
        <f t="shared" si="890"/>
        <v>0</v>
      </c>
      <c r="V3153" t="str">
        <f t="shared" si="898"/>
        <v>N</v>
      </c>
      <c r="W3153" s="2">
        <f t="shared" si="899"/>
        <v>0</v>
      </c>
      <c r="X3153" s="2">
        <f t="shared" si="891"/>
        <v>0</v>
      </c>
      <c r="Y3153" s="2"/>
    </row>
    <row r="3154" spans="1:25" x14ac:dyDescent="0.2">
      <c r="A3154">
        <v>7</v>
      </c>
      <c r="B3154" s="1">
        <v>42867.291666659024</v>
      </c>
      <c r="C3154">
        <v>31.4</v>
      </c>
      <c r="D3154" s="15">
        <f t="shared" si="892"/>
        <v>31.4</v>
      </c>
      <c r="E3154">
        <v>32</v>
      </c>
      <c r="F3154" s="6">
        <v>13.638500000000001</v>
      </c>
      <c r="G3154" s="6">
        <v>10.75113</v>
      </c>
      <c r="H3154" s="6">
        <f t="shared" si="883"/>
        <v>24.38963</v>
      </c>
      <c r="I3154" s="6">
        <f t="shared" si="884"/>
        <v>0</v>
      </c>
      <c r="J3154" s="6">
        <f t="shared" si="885"/>
        <v>0</v>
      </c>
      <c r="K3154" s="3">
        <f t="shared" si="893"/>
        <v>0</v>
      </c>
      <c r="L3154" s="6">
        <f t="shared" si="886"/>
        <v>24.38963</v>
      </c>
      <c r="M3154" s="6">
        <f t="shared" si="894"/>
        <v>220</v>
      </c>
      <c r="N3154" s="6">
        <f t="shared" si="895"/>
        <v>6.3639440800000386</v>
      </c>
      <c r="O3154" s="2">
        <f t="shared" si="887"/>
        <v>-6.3639440800000386</v>
      </c>
      <c r="P3154" s="2">
        <f t="shared" si="896"/>
        <v>25.636055919999961</v>
      </c>
      <c r="Q3154" s="2">
        <f t="shared" si="888"/>
        <v>5.7639440800000372</v>
      </c>
      <c r="R3154" s="2">
        <f t="shared" si="897"/>
        <v>5.7639440800000372</v>
      </c>
      <c r="S3154" s="2">
        <f t="shared" si="889"/>
        <v>0</v>
      </c>
      <c r="T3154" s="2">
        <f t="shared" si="900"/>
        <v>18.025685919999972</v>
      </c>
      <c r="U3154" s="2">
        <f t="shared" si="890"/>
        <v>0</v>
      </c>
      <c r="V3154" t="str">
        <f t="shared" si="898"/>
        <v>N</v>
      </c>
      <c r="W3154" s="2">
        <f t="shared" si="899"/>
        <v>0</v>
      </c>
      <c r="X3154" s="2">
        <f t="shared" si="891"/>
        <v>0</v>
      </c>
      <c r="Y3154" s="2"/>
    </row>
    <row r="3155" spans="1:25" x14ac:dyDescent="0.2">
      <c r="A3155">
        <v>8</v>
      </c>
      <c r="B3155" s="1">
        <v>42867.333333325689</v>
      </c>
      <c r="C3155">
        <v>39.6</v>
      </c>
      <c r="D3155" s="15">
        <f t="shared" si="892"/>
        <v>39.6</v>
      </c>
      <c r="E3155">
        <v>32</v>
      </c>
      <c r="F3155" s="6">
        <v>14.716100000000001</v>
      </c>
      <c r="G3155" s="6">
        <v>21.292649999999998</v>
      </c>
      <c r="H3155" s="6">
        <f t="shared" si="883"/>
        <v>36.008749999999999</v>
      </c>
      <c r="I3155" s="6">
        <f t="shared" si="884"/>
        <v>7.6000000000000014</v>
      </c>
      <c r="J3155" s="6">
        <f t="shared" si="885"/>
        <v>0</v>
      </c>
      <c r="K3155" s="3">
        <f t="shared" si="893"/>
        <v>0</v>
      </c>
      <c r="L3155" s="6">
        <f t="shared" si="886"/>
        <v>28.408749999999998</v>
      </c>
      <c r="M3155" s="6">
        <f t="shared" si="894"/>
        <v>220</v>
      </c>
      <c r="N3155" s="6">
        <f t="shared" si="895"/>
        <v>28.408749999999998</v>
      </c>
      <c r="O3155" s="2">
        <f t="shared" si="887"/>
        <v>-28.408749999999998</v>
      </c>
      <c r="P3155" s="2">
        <f t="shared" si="896"/>
        <v>3.5912500000000023</v>
      </c>
      <c r="Q3155" s="2">
        <f t="shared" si="888"/>
        <v>36.008749999999999</v>
      </c>
      <c r="R3155" s="2">
        <f t="shared" si="897"/>
        <v>36.008749999999999</v>
      </c>
      <c r="S3155" s="2">
        <f t="shared" si="889"/>
        <v>0</v>
      </c>
      <c r="T3155" s="2">
        <f t="shared" si="900"/>
        <v>0</v>
      </c>
      <c r="U3155" s="2">
        <f t="shared" si="890"/>
        <v>0</v>
      </c>
      <c r="V3155" t="str">
        <f t="shared" si="898"/>
        <v>Y</v>
      </c>
      <c r="W3155" s="2">
        <f t="shared" si="899"/>
        <v>0</v>
      </c>
      <c r="X3155" s="2">
        <f t="shared" si="891"/>
        <v>0</v>
      </c>
      <c r="Y3155" s="2"/>
    </row>
    <row r="3156" spans="1:25" x14ac:dyDescent="0.2">
      <c r="A3156">
        <v>9</v>
      </c>
      <c r="B3156" s="1">
        <v>42867.374999992353</v>
      </c>
      <c r="C3156">
        <v>40.299999999999997</v>
      </c>
      <c r="D3156" s="15">
        <f t="shared" si="892"/>
        <v>40.299999999999997</v>
      </c>
      <c r="E3156">
        <v>32</v>
      </c>
      <c r="F3156" s="6">
        <v>15.0984</v>
      </c>
      <c r="G3156" s="6">
        <v>31.183580000000003</v>
      </c>
      <c r="H3156" s="6">
        <f t="shared" si="883"/>
        <v>46.281980000000004</v>
      </c>
      <c r="I3156" s="6">
        <f t="shared" si="884"/>
        <v>8.2999999999999972</v>
      </c>
      <c r="J3156" s="6">
        <f t="shared" si="885"/>
        <v>0</v>
      </c>
      <c r="K3156" s="3">
        <f t="shared" si="893"/>
        <v>0</v>
      </c>
      <c r="L3156" s="6">
        <f t="shared" si="886"/>
        <v>37.981980000000007</v>
      </c>
      <c r="M3156" s="6">
        <f t="shared" si="894"/>
        <v>220</v>
      </c>
      <c r="N3156" s="6">
        <f t="shared" si="895"/>
        <v>37.981980000000021</v>
      </c>
      <c r="O3156" s="2">
        <f t="shared" si="887"/>
        <v>-32</v>
      </c>
      <c r="P3156" s="2">
        <f t="shared" si="896"/>
        <v>0</v>
      </c>
      <c r="Q3156" s="2">
        <f t="shared" si="888"/>
        <v>40.299999999999997</v>
      </c>
      <c r="R3156" s="2">
        <f t="shared" si="897"/>
        <v>40.299999999999997</v>
      </c>
      <c r="S3156" s="2">
        <f t="shared" si="889"/>
        <v>0</v>
      </c>
      <c r="T3156" s="2">
        <f t="shared" si="900"/>
        <v>0</v>
      </c>
      <c r="U3156" s="2">
        <f t="shared" si="890"/>
        <v>5.9819800000000214</v>
      </c>
      <c r="V3156" t="str">
        <f t="shared" si="898"/>
        <v>Y</v>
      </c>
      <c r="W3156" s="2">
        <f t="shared" si="899"/>
        <v>5.9819800000000214</v>
      </c>
      <c r="X3156" s="2">
        <f t="shared" si="891"/>
        <v>0</v>
      </c>
      <c r="Y3156" s="2"/>
    </row>
    <row r="3157" spans="1:25" x14ac:dyDescent="0.2">
      <c r="A3157">
        <v>10</v>
      </c>
      <c r="B3157" s="1">
        <v>42867.416666659017</v>
      </c>
      <c r="C3157">
        <v>42.8</v>
      </c>
      <c r="D3157" s="15">
        <f t="shared" si="892"/>
        <v>42.8</v>
      </c>
      <c r="E3157">
        <v>32</v>
      </c>
      <c r="F3157" s="6">
        <v>15.0984</v>
      </c>
      <c r="G3157" s="6">
        <v>38.854800000000004</v>
      </c>
      <c r="H3157" s="6">
        <f t="shared" si="883"/>
        <v>53.953200000000002</v>
      </c>
      <c r="I3157" s="6">
        <f t="shared" si="884"/>
        <v>10.799999999999997</v>
      </c>
      <c r="J3157" s="6">
        <f t="shared" si="885"/>
        <v>0</v>
      </c>
      <c r="K3157" s="3">
        <f t="shared" si="893"/>
        <v>0</v>
      </c>
      <c r="L3157" s="6">
        <f t="shared" si="886"/>
        <v>43.153200000000005</v>
      </c>
      <c r="M3157" s="6">
        <f t="shared" si="894"/>
        <v>220</v>
      </c>
      <c r="N3157" s="6">
        <f t="shared" si="895"/>
        <v>43.153200000000027</v>
      </c>
      <c r="O3157" s="2">
        <f t="shared" si="887"/>
        <v>-32</v>
      </c>
      <c r="P3157" s="2">
        <f t="shared" si="896"/>
        <v>0</v>
      </c>
      <c r="Q3157" s="2">
        <f t="shared" si="888"/>
        <v>42.8</v>
      </c>
      <c r="R3157" s="2">
        <f t="shared" si="897"/>
        <v>42.8</v>
      </c>
      <c r="S3157" s="2">
        <f t="shared" si="889"/>
        <v>0</v>
      </c>
      <c r="T3157" s="2">
        <f t="shared" si="900"/>
        <v>0</v>
      </c>
      <c r="U3157" s="2">
        <f t="shared" si="890"/>
        <v>11.153200000000027</v>
      </c>
      <c r="V3157" t="str">
        <f t="shared" si="898"/>
        <v>Y</v>
      </c>
      <c r="W3157" s="2">
        <f t="shared" si="899"/>
        <v>11.153200000000027</v>
      </c>
      <c r="X3157" s="2">
        <f t="shared" si="891"/>
        <v>0</v>
      </c>
      <c r="Y3157" s="2"/>
    </row>
    <row r="3158" spans="1:25" x14ac:dyDescent="0.2">
      <c r="A3158">
        <v>11</v>
      </c>
      <c r="B3158" s="1">
        <v>42867.458333325681</v>
      </c>
      <c r="C3158">
        <v>43.6</v>
      </c>
      <c r="D3158" s="15">
        <f t="shared" si="892"/>
        <v>43.6</v>
      </c>
      <c r="E3158">
        <v>32</v>
      </c>
      <c r="F3158" s="6">
        <v>15.0984</v>
      </c>
      <c r="G3158" s="6">
        <v>42.576350000000005</v>
      </c>
      <c r="H3158" s="6">
        <f t="shared" si="883"/>
        <v>57.674750000000003</v>
      </c>
      <c r="I3158" s="6">
        <f t="shared" si="884"/>
        <v>11.600000000000001</v>
      </c>
      <c r="J3158" s="6">
        <f t="shared" si="885"/>
        <v>0</v>
      </c>
      <c r="K3158" s="3">
        <f t="shared" si="893"/>
        <v>0</v>
      </c>
      <c r="L3158" s="6">
        <f t="shared" si="886"/>
        <v>46.074750000000002</v>
      </c>
      <c r="M3158" s="6">
        <f t="shared" si="894"/>
        <v>220</v>
      </c>
      <c r="N3158" s="6">
        <f t="shared" si="895"/>
        <v>46.074749999999995</v>
      </c>
      <c r="O3158" s="2">
        <f t="shared" si="887"/>
        <v>-32</v>
      </c>
      <c r="P3158" s="2">
        <f t="shared" si="896"/>
        <v>0</v>
      </c>
      <c r="Q3158" s="2">
        <f t="shared" si="888"/>
        <v>43.6</v>
      </c>
      <c r="R3158" s="2">
        <f t="shared" si="897"/>
        <v>43.6</v>
      </c>
      <c r="S3158" s="2">
        <f t="shared" si="889"/>
        <v>0</v>
      </c>
      <c r="T3158" s="2">
        <f t="shared" si="900"/>
        <v>0</v>
      </c>
      <c r="U3158" s="2">
        <f t="shared" si="890"/>
        <v>14.074749999999995</v>
      </c>
      <c r="V3158" t="str">
        <f t="shared" si="898"/>
        <v>Y</v>
      </c>
      <c r="W3158" s="2">
        <f t="shared" si="899"/>
        <v>14.074749999999995</v>
      </c>
      <c r="X3158" s="2">
        <f t="shared" si="891"/>
        <v>0</v>
      </c>
      <c r="Y3158" s="2"/>
    </row>
    <row r="3159" spans="1:25" x14ac:dyDescent="0.2">
      <c r="A3159">
        <v>12</v>
      </c>
      <c r="B3159" s="1">
        <v>42867.499999992346</v>
      </c>
      <c r="C3159">
        <v>44.6</v>
      </c>
      <c r="D3159" s="15">
        <f t="shared" si="892"/>
        <v>44.6</v>
      </c>
      <c r="E3159">
        <v>32</v>
      </c>
      <c r="F3159" s="6">
        <v>15.0984</v>
      </c>
      <c r="G3159" s="6">
        <v>43.188049999999997</v>
      </c>
      <c r="H3159" s="6">
        <f t="shared" si="883"/>
        <v>58.286449999999995</v>
      </c>
      <c r="I3159" s="6">
        <f t="shared" si="884"/>
        <v>12.600000000000001</v>
      </c>
      <c r="J3159" s="6">
        <f t="shared" si="885"/>
        <v>0</v>
      </c>
      <c r="K3159" s="3">
        <f t="shared" si="893"/>
        <v>0</v>
      </c>
      <c r="L3159" s="6">
        <f t="shared" si="886"/>
        <v>45.686449999999994</v>
      </c>
      <c r="M3159" s="6">
        <f t="shared" si="894"/>
        <v>220</v>
      </c>
      <c r="N3159" s="6">
        <f t="shared" si="895"/>
        <v>45.686449999999979</v>
      </c>
      <c r="O3159" s="2">
        <f t="shared" si="887"/>
        <v>-32</v>
      </c>
      <c r="P3159" s="2">
        <f t="shared" si="896"/>
        <v>0</v>
      </c>
      <c r="Q3159" s="2">
        <f t="shared" si="888"/>
        <v>44.6</v>
      </c>
      <c r="R3159" s="2">
        <f t="shared" si="897"/>
        <v>44.6</v>
      </c>
      <c r="S3159" s="2">
        <f t="shared" si="889"/>
        <v>0</v>
      </c>
      <c r="T3159" s="2">
        <f t="shared" si="900"/>
        <v>0</v>
      </c>
      <c r="U3159" s="2">
        <f t="shared" si="890"/>
        <v>13.686449999999979</v>
      </c>
      <c r="V3159" t="str">
        <f t="shared" si="898"/>
        <v>Y</v>
      </c>
      <c r="W3159" s="2">
        <f t="shared" si="899"/>
        <v>13.686449999999979</v>
      </c>
      <c r="X3159" s="2">
        <f t="shared" si="891"/>
        <v>0</v>
      </c>
      <c r="Y3159" s="2"/>
    </row>
    <row r="3160" spans="1:25" x14ac:dyDescent="0.2">
      <c r="A3160">
        <v>13</v>
      </c>
      <c r="B3160" s="1">
        <v>42867.54166665901</v>
      </c>
      <c r="C3160">
        <v>45.8</v>
      </c>
      <c r="D3160" s="15">
        <f t="shared" si="892"/>
        <v>45.8</v>
      </c>
      <c r="E3160">
        <v>32</v>
      </c>
      <c r="F3160" s="6">
        <v>15.0984</v>
      </c>
      <c r="G3160" s="6">
        <v>35.095270000000006</v>
      </c>
      <c r="H3160" s="6">
        <f t="shared" si="883"/>
        <v>50.193670000000004</v>
      </c>
      <c r="I3160" s="6">
        <f t="shared" si="884"/>
        <v>13.799999999999997</v>
      </c>
      <c r="J3160" s="6">
        <f t="shared" si="885"/>
        <v>0</v>
      </c>
      <c r="K3160" s="3">
        <f t="shared" si="893"/>
        <v>0</v>
      </c>
      <c r="L3160" s="6">
        <f t="shared" si="886"/>
        <v>36.393670000000007</v>
      </c>
      <c r="M3160" s="6">
        <f t="shared" si="894"/>
        <v>220</v>
      </c>
      <c r="N3160" s="6">
        <f t="shared" si="895"/>
        <v>36.393669999999986</v>
      </c>
      <c r="O3160" s="2">
        <f t="shared" si="887"/>
        <v>-32</v>
      </c>
      <c r="P3160" s="2">
        <f t="shared" si="896"/>
        <v>0</v>
      </c>
      <c r="Q3160" s="2">
        <f t="shared" si="888"/>
        <v>45.8</v>
      </c>
      <c r="R3160" s="2">
        <f t="shared" si="897"/>
        <v>45.8</v>
      </c>
      <c r="S3160" s="2">
        <f t="shared" si="889"/>
        <v>0</v>
      </c>
      <c r="T3160" s="2">
        <f t="shared" si="900"/>
        <v>0</v>
      </c>
      <c r="U3160" s="2">
        <f t="shared" si="890"/>
        <v>4.393669999999986</v>
      </c>
      <c r="V3160" t="str">
        <f t="shared" si="898"/>
        <v>Y</v>
      </c>
      <c r="W3160" s="2">
        <f t="shared" si="899"/>
        <v>4.393669999999986</v>
      </c>
      <c r="X3160" s="2">
        <f t="shared" si="891"/>
        <v>0</v>
      </c>
      <c r="Y3160" s="2"/>
    </row>
    <row r="3161" spans="1:25" x14ac:dyDescent="0.2">
      <c r="A3161">
        <v>14</v>
      </c>
      <c r="B3161" s="1">
        <v>42867.583333325674</v>
      </c>
      <c r="C3161">
        <v>45.3</v>
      </c>
      <c r="D3161" s="15">
        <f t="shared" si="892"/>
        <v>45.3</v>
      </c>
      <c r="E3161">
        <v>32</v>
      </c>
      <c r="F3161" s="6">
        <v>15.0984</v>
      </c>
      <c r="G3161" s="6">
        <v>27.924859999999999</v>
      </c>
      <c r="H3161" s="6">
        <f t="shared" si="883"/>
        <v>43.023260000000001</v>
      </c>
      <c r="I3161" s="6">
        <f t="shared" si="884"/>
        <v>13.299999999999997</v>
      </c>
      <c r="J3161" s="6">
        <f t="shared" si="885"/>
        <v>0</v>
      </c>
      <c r="K3161" s="3">
        <f t="shared" si="893"/>
        <v>0</v>
      </c>
      <c r="L3161" s="6">
        <f t="shared" si="886"/>
        <v>29.723260000000003</v>
      </c>
      <c r="M3161" s="6">
        <f t="shared" si="894"/>
        <v>220</v>
      </c>
      <c r="N3161" s="6">
        <f t="shared" si="895"/>
        <v>29.72326000000001</v>
      </c>
      <c r="O3161" s="2">
        <f t="shared" si="887"/>
        <v>-29.72326000000001</v>
      </c>
      <c r="P3161" s="2">
        <f t="shared" si="896"/>
        <v>2.2767399999999895</v>
      </c>
      <c r="Q3161" s="2">
        <f t="shared" si="888"/>
        <v>43.023260000000008</v>
      </c>
      <c r="R3161" s="2">
        <f t="shared" si="897"/>
        <v>43.023260000000008</v>
      </c>
      <c r="S3161" s="2">
        <f t="shared" si="889"/>
        <v>0</v>
      </c>
      <c r="T3161" s="2">
        <f t="shared" si="900"/>
        <v>0</v>
      </c>
      <c r="U3161" s="2">
        <f t="shared" si="890"/>
        <v>0</v>
      </c>
      <c r="V3161" t="str">
        <f t="shared" si="898"/>
        <v>Y</v>
      </c>
      <c r="W3161" s="2">
        <f t="shared" si="899"/>
        <v>0</v>
      </c>
      <c r="X3161" s="2">
        <f t="shared" si="891"/>
        <v>0</v>
      </c>
      <c r="Y3161" s="2"/>
    </row>
    <row r="3162" spans="1:25" x14ac:dyDescent="0.2">
      <c r="A3162">
        <v>15</v>
      </c>
      <c r="B3162" s="1">
        <v>42867.624999992338</v>
      </c>
      <c r="C3162">
        <v>46.4</v>
      </c>
      <c r="D3162" s="15">
        <f t="shared" si="892"/>
        <v>46.4</v>
      </c>
      <c r="E3162">
        <v>32</v>
      </c>
      <c r="F3162" s="6">
        <v>14.7624</v>
      </c>
      <c r="G3162" s="6">
        <v>26.699800000000003</v>
      </c>
      <c r="H3162" s="6">
        <f t="shared" si="883"/>
        <v>41.462200000000003</v>
      </c>
      <c r="I3162" s="6">
        <f t="shared" si="884"/>
        <v>14.399999999999999</v>
      </c>
      <c r="J3162" s="6">
        <f t="shared" si="885"/>
        <v>0</v>
      </c>
      <c r="K3162" s="3">
        <f t="shared" si="893"/>
        <v>0</v>
      </c>
      <c r="L3162" s="6">
        <f t="shared" si="886"/>
        <v>27.062200000000004</v>
      </c>
      <c r="M3162" s="6">
        <f t="shared" si="894"/>
        <v>220</v>
      </c>
      <c r="N3162" s="6">
        <f t="shared" si="895"/>
        <v>27.062200000000018</v>
      </c>
      <c r="O3162" s="2">
        <f t="shared" si="887"/>
        <v>-27.062200000000018</v>
      </c>
      <c r="P3162" s="2">
        <f t="shared" si="896"/>
        <v>4.9377999999999815</v>
      </c>
      <c r="Q3162" s="2">
        <f t="shared" si="888"/>
        <v>41.462200000000017</v>
      </c>
      <c r="R3162" s="2">
        <f t="shared" si="897"/>
        <v>41.462200000000017</v>
      </c>
      <c r="S3162" s="2">
        <f t="shared" si="889"/>
        <v>0</v>
      </c>
      <c r="T3162" s="2">
        <f t="shared" si="900"/>
        <v>0</v>
      </c>
      <c r="U3162" s="2">
        <f t="shared" si="890"/>
        <v>0</v>
      </c>
      <c r="V3162" t="str">
        <f t="shared" si="898"/>
        <v>Y</v>
      </c>
      <c r="W3162" s="2">
        <f t="shared" si="899"/>
        <v>0</v>
      </c>
      <c r="X3162" s="2">
        <f t="shared" si="891"/>
        <v>0</v>
      </c>
      <c r="Y3162" s="2"/>
    </row>
    <row r="3163" spans="1:25" x14ac:dyDescent="0.2">
      <c r="A3163">
        <v>16</v>
      </c>
      <c r="B3163" s="1">
        <v>42867.666666659003</v>
      </c>
      <c r="C3163">
        <v>47.4</v>
      </c>
      <c r="D3163" s="15">
        <f t="shared" si="892"/>
        <v>47.4</v>
      </c>
      <c r="E3163">
        <v>32</v>
      </c>
      <c r="F3163" s="6">
        <v>15.0984</v>
      </c>
      <c r="G3163" s="6">
        <v>11.852729999999999</v>
      </c>
      <c r="H3163" s="6">
        <f t="shared" si="883"/>
        <v>26.951129999999999</v>
      </c>
      <c r="I3163" s="6">
        <f t="shared" si="884"/>
        <v>15.399999999999999</v>
      </c>
      <c r="J3163" s="6">
        <f t="shared" si="885"/>
        <v>0</v>
      </c>
      <c r="K3163" s="3">
        <f t="shared" si="893"/>
        <v>0</v>
      </c>
      <c r="L3163" s="6">
        <f t="shared" si="886"/>
        <v>11.551130000000001</v>
      </c>
      <c r="M3163" s="6">
        <f t="shared" si="894"/>
        <v>220</v>
      </c>
      <c r="N3163" s="6">
        <f t="shared" si="895"/>
        <v>11.551130000000001</v>
      </c>
      <c r="O3163" s="2">
        <f t="shared" si="887"/>
        <v>-11.551130000000001</v>
      </c>
      <c r="P3163" s="2">
        <f t="shared" si="896"/>
        <v>20.448869999999999</v>
      </c>
      <c r="Q3163" s="2">
        <f t="shared" si="888"/>
        <v>26.951129999999999</v>
      </c>
      <c r="R3163" s="2">
        <f t="shared" si="897"/>
        <v>26.951129999999999</v>
      </c>
      <c r="S3163" s="2">
        <f t="shared" si="889"/>
        <v>0</v>
      </c>
      <c r="T3163" s="2">
        <f t="shared" si="900"/>
        <v>0</v>
      </c>
      <c r="U3163" s="2">
        <f t="shared" si="890"/>
        <v>0</v>
      </c>
      <c r="V3163" t="str">
        <f t="shared" si="898"/>
        <v>Y</v>
      </c>
      <c r="W3163" s="2">
        <f t="shared" si="899"/>
        <v>0</v>
      </c>
      <c r="X3163" s="2">
        <f t="shared" si="891"/>
        <v>0</v>
      </c>
      <c r="Y3163" s="2"/>
    </row>
    <row r="3164" spans="1:25" x14ac:dyDescent="0.2">
      <c r="A3164">
        <v>17</v>
      </c>
      <c r="B3164" s="1">
        <v>42867.708333325667</v>
      </c>
      <c r="C3164">
        <v>47.5</v>
      </c>
      <c r="D3164" s="15">
        <f t="shared" si="892"/>
        <v>47.5</v>
      </c>
      <c r="E3164">
        <v>32</v>
      </c>
      <c r="F3164" s="6">
        <v>14.742000000000001</v>
      </c>
      <c r="G3164" s="6">
        <v>5.7923860000000005</v>
      </c>
      <c r="H3164" s="6">
        <f t="shared" si="883"/>
        <v>20.534386000000001</v>
      </c>
      <c r="I3164" s="6">
        <f t="shared" si="884"/>
        <v>15.5</v>
      </c>
      <c r="J3164" s="6">
        <f t="shared" si="885"/>
        <v>0</v>
      </c>
      <c r="K3164" s="3">
        <f t="shared" si="893"/>
        <v>0</v>
      </c>
      <c r="L3164" s="6">
        <f t="shared" si="886"/>
        <v>5.0343860000000014</v>
      </c>
      <c r="M3164" s="6">
        <f t="shared" si="894"/>
        <v>220</v>
      </c>
      <c r="N3164" s="6">
        <f t="shared" si="895"/>
        <v>5.034386000000012</v>
      </c>
      <c r="O3164" s="2">
        <f t="shared" si="887"/>
        <v>-5.034386000000012</v>
      </c>
      <c r="P3164" s="2">
        <f t="shared" si="896"/>
        <v>26.965613999999988</v>
      </c>
      <c r="Q3164" s="2">
        <f t="shared" si="888"/>
        <v>20.534386000000012</v>
      </c>
      <c r="R3164" s="2">
        <f t="shared" si="897"/>
        <v>20.534386000000012</v>
      </c>
      <c r="S3164" s="2">
        <f t="shared" si="889"/>
        <v>0</v>
      </c>
      <c r="T3164" s="2">
        <f t="shared" si="900"/>
        <v>0</v>
      </c>
      <c r="U3164" s="2">
        <f t="shared" si="890"/>
        <v>0</v>
      </c>
      <c r="V3164" t="str">
        <f t="shared" si="898"/>
        <v>N</v>
      </c>
      <c r="W3164" s="2">
        <f t="shared" si="899"/>
        <v>0</v>
      </c>
      <c r="X3164" s="2">
        <f t="shared" si="891"/>
        <v>0</v>
      </c>
      <c r="Y3164" s="2"/>
    </row>
    <row r="3165" spans="1:25" x14ac:dyDescent="0.2">
      <c r="A3165">
        <v>18</v>
      </c>
      <c r="B3165" s="1">
        <v>42867.749999992331</v>
      </c>
      <c r="C3165">
        <v>48.2</v>
      </c>
      <c r="D3165" s="15">
        <f t="shared" si="892"/>
        <v>48.2</v>
      </c>
      <c r="E3165">
        <v>32</v>
      </c>
      <c r="F3165" s="6">
        <v>15.0646</v>
      </c>
      <c r="G3165" s="6">
        <v>-1.5167529999999999E-2</v>
      </c>
      <c r="H3165" s="6">
        <f t="shared" si="883"/>
        <v>15.049432470000001</v>
      </c>
      <c r="I3165" s="6">
        <f t="shared" si="884"/>
        <v>16.200000000000003</v>
      </c>
      <c r="J3165" s="6">
        <f t="shared" si="885"/>
        <v>1.1505675300000018</v>
      </c>
      <c r="K3165" s="3">
        <f t="shared" si="893"/>
        <v>1.3149343199999919</v>
      </c>
      <c r="L3165" s="6">
        <f t="shared" si="886"/>
        <v>0</v>
      </c>
      <c r="M3165" s="6">
        <f t="shared" si="894"/>
        <v>218.68506568000001</v>
      </c>
      <c r="N3165" s="6">
        <f t="shared" si="895"/>
        <v>0.16436679000000254</v>
      </c>
      <c r="O3165" s="2">
        <f t="shared" si="887"/>
        <v>-0.16436679000000254</v>
      </c>
      <c r="P3165" s="2">
        <f t="shared" si="896"/>
        <v>31.835633209999997</v>
      </c>
      <c r="Q3165" s="2">
        <f t="shared" si="888"/>
        <v>16.364366790000005</v>
      </c>
      <c r="R3165" s="2">
        <f t="shared" si="897"/>
        <v>15.049432470000001</v>
      </c>
      <c r="S3165" s="2">
        <f t="shared" si="889"/>
        <v>1.3149343200000043</v>
      </c>
      <c r="T3165" s="2">
        <f t="shared" si="900"/>
        <v>0</v>
      </c>
      <c r="U3165" s="2">
        <f t="shared" si="890"/>
        <v>0</v>
      </c>
      <c r="V3165" t="str">
        <f t="shared" si="898"/>
        <v>N</v>
      </c>
      <c r="W3165" s="2">
        <f t="shared" si="899"/>
        <v>0</v>
      </c>
      <c r="X3165" s="2">
        <f t="shared" si="891"/>
        <v>0</v>
      </c>
      <c r="Y3165" s="2"/>
    </row>
    <row r="3166" spans="1:25" x14ac:dyDescent="0.2">
      <c r="A3166">
        <v>19</v>
      </c>
      <c r="B3166" s="1">
        <v>42867.791666658995</v>
      </c>
      <c r="C3166">
        <v>47.9</v>
      </c>
      <c r="D3166" s="15">
        <f t="shared" si="892"/>
        <v>47.9</v>
      </c>
      <c r="E3166">
        <v>32</v>
      </c>
      <c r="F3166" s="6">
        <v>15.0984</v>
      </c>
      <c r="G3166" s="6">
        <v>-1.5167529999999999E-2</v>
      </c>
      <c r="H3166" s="6">
        <f t="shared" si="883"/>
        <v>15.08323247</v>
      </c>
      <c r="I3166" s="6">
        <f t="shared" si="884"/>
        <v>15.899999999999999</v>
      </c>
      <c r="J3166" s="6">
        <f t="shared" si="885"/>
        <v>0.81676752999999813</v>
      </c>
      <c r="K3166" s="3">
        <f t="shared" si="893"/>
        <v>0.93344860571428967</v>
      </c>
      <c r="L3166" s="6">
        <f t="shared" si="886"/>
        <v>0</v>
      </c>
      <c r="M3166" s="6">
        <f t="shared" si="894"/>
        <v>217.75161707428572</v>
      </c>
      <c r="N3166" s="6">
        <f t="shared" si="895"/>
        <v>0.11668107571429687</v>
      </c>
      <c r="O3166" s="2">
        <f t="shared" si="887"/>
        <v>-0.11668107571429687</v>
      </c>
      <c r="P3166" s="2">
        <f t="shared" si="896"/>
        <v>31.883318924285703</v>
      </c>
      <c r="Q3166" s="2">
        <f t="shared" si="888"/>
        <v>16.016681075714295</v>
      </c>
      <c r="R3166" s="2">
        <f t="shared" si="897"/>
        <v>15.08323247</v>
      </c>
      <c r="S3166" s="2">
        <f t="shared" si="889"/>
        <v>0.933448605714295</v>
      </c>
      <c r="T3166" s="2">
        <f t="shared" si="900"/>
        <v>0</v>
      </c>
      <c r="U3166" s="2">
        <f t="shared" si="890"/>
        <v>0</v>
      </c>
      <c r="V3166" t="str">
        <f t="shared" si="898"/>
        <v>N</v>
      </c>
      <c r="W3166" s="2">
        <f t="shared" si="899"/>
        <v>0</v>
      </c>
      <c r="X3166" s="2">
        <f t="shared" si="891"/>
        <v>0</v>
      </c>
      <c r="Y3166" s="2"/>
    </row>
    <row r="3167" spans="1:25" x14ac:dyDescent="0.2">
      <c r="A3167">
        <v>20</v>
      </c>
      <c r="B3167" s="1">
        <v>42867.83333332566</v>
      </c>
      <c r="C3167">
        <v>47.6</v>
      </c>
      <c r="D3167" s="15">
        <f t="shared" si="892"/>
        <v>47.6</v>
      </c>
      <c r="E3167">
        <v>32</v>
      </c>
      <c r="F3167" s="6">
        <v>11.546900000000001</v>
      </c>
      <c r="G3167" s="6">
        <v>-1.5167529999999999E-2</v>
      </c>
      <c r="H3167" s="6">
        <f t="shared" si="883"/>
        <v>11.531732470000001</v>
      </c>
      <c r="I3167" s="6">
        <f t="shared" si="884"/>
        <v>15.600000000000001</v>
      </c>
      <c r="J3167" s="6">
        <f t="shared" si="885"/>
        <v>4.06826753</v>
      </c>
      <c r="K3167" s="3">
        <f t="shared" si="893"/>
        <v>4.6494486057142979</v>
      </c>
      <c r="L3167" s="6">
        <f t="shared" si="886"/>
        <v>0</v>
      </c>
      <c r="M3167" s="6">
        <f t="shared" si="894"/>
        <v>213.10216846857142</v>
      </c>
      <c r="N3167" s="6">
        <f t="shared" si="895"/>
        <v>0.58118107571428368</v>
      </c>
      <c r="O3167" s="2">
        <f t="shared" si="887"/>
        <v>-0.58118107571428368</v>
      </c>
      <c r="P3167" s="2">
        <f t="shared" si="896"/>
        <v>31.418818924285716</v>
      </c>
      <c r="Q3167" s="2">
        <f t="shared" si="888"/>
        <v>16.181181075714285</v>
      </c>
      <c r="R3167" s="2">
        <f t="shared" si="897"/>
        <v>11.531732470000001</v>
      </c>
      <c r="S3167" s="2">
        <f t="shared" si="889"/>
        <v>4.6494486057142836</v>
      </c>
      <c r="T3167" s="2">
        <f t="shared" si="900"/>
        <v>0</v>
      </c>
      <c r="U3167" s="2">
        <f t="shared" si="890"/>
        <v>0</v>
      </c>
      <c r="V3167" t="str">
        <f t="shared" si="898"/>
        <v>N</v>
      </c>
      <c r="W3167" s="2">
        <f t="shared" si="899"/>
        <v>0</v>
      </c>
      <c r="X3167" s="2">
        <f t="shared" si="891"/>
        <v>0</v>
      </c>
      <c r="Y3167" s="2"/>
    </row>
    <row r="3168" spans="1:25" x14ac:dyDescent="0.2">
      <c r="A3168">
        <v>21</v>
      </c>
      <c r="B3168" s="1">
        <v>42867.874999992324</v>
      </c>
      <c r="C3168">
        <v>48.2</v>
      </c>
      <c r="D3168" s="15">
        <f t="shared" si="892"/>
        <v>48.2</v>
      </c>
      <c r="E3168">
        <v>32</v>
      </c>
      <c r="F3168" s="6">
        <v>15.0984</v>
      </c>
      <c r="G3168" s="6">
        <v>-1.5167529999999999E-2</v>
      </c>
      <c r="H3168" s="6">
        <f t="shared" si="883"/>
        <v>15.08323247</v>
      </c>
      <c r="I3168" s="6">
        <f t="shared" si="884"/>
        <v>16.200000000000003</v>
      </c>
      <c r="J3168" s="6">
        <f t="shared" si="885"/>
        <v>1.1167675300000024</v>
      </c>
      <c r="K3168" s="3">
        <f t="shared" si="893"/>
        <v>1.2763057485714455</v>
      </c>
      <c r="L3168" s="6">
        <f t="shared" si="886"/>
        <v>0</v>
      </c>
      <c r="M3168" s="6">
        <f t="shared" si="894"/>
        <v>211.82586271999998</v>
      </c>
      <c r="N3168" s="6">
        <f t="shared" si="895"/>
        <v>0.15953821857144135</v>
      </c>
      <c r="O3168" s="2">
        <f t="shared" si="887"/>
        <v>-0.15953821857144135</v>
      </c>
      <c r="P3168" s="2">
        <f t="shared" si="896"/>
        <v>31.840461781428559</v>
      </c>
      <c r="Q3168" s="2">
        <f t="shared" si="888"/>
        <v>16.359538218571444</v>
      </c>
      <c r="R3168" s="2">
        <f t="shared" si="897"/>
        <v>15.08323247</v>
      </c>
      <c r="S3168" s="2">
        <f t="shared" si="889"/>
        <v>1.2763057485714437</v>
      </c>
      <c r="T3168" s="2">
        <f t="shared" si="900"/>
        <v>0</v>
      </c>
      <c r="U3168" s="2">
        <f t="shared" si="890"/>
        <v>0</v>
      </c>
      <c r="V3168" t="str">
        <f t="shared" si="898"/>
        <v>N</v>
      </c>
      <c r="W3168" s="2">
        <f t="shared" si="899"/>
        <v>0</v>
      </c>
      <c r="X3168" s="2">
        <f t="shared" si="891"/>
        <v>0</v>
      </c>
      <c r="Y3168" s="2"/>
    </row>
    <row r="3169" spans="1:25" x14ac:dyDescent="0.2">
      <c r="A3169">
        <v>22</v>
      </c>
      <c r="B3169" s="1">
        <v>42867.916666658988</v>
      </c>
      <c r="C3169">
        <v>47.6</v>
      </c>
      <c r="D3169" s="15">
        <f t="shared" si="892"/>
        <v>47.6</v>
      </c>
      <c r="E3169">
        <v>32</v>
      </c>
      <c r="F3169" s="6">
        <v>12.203200000000001</v>
      </c>
      <c r="G3169" s="6">
        <v>-1.5167529999999999E-2</v>
      </c>
      <c r="H3169" s="6">
        <f t="shared" si="883"/>
        <v>12.188032470000001</v>
      </c>
      <c r="I3169" s="6">
        <f t="shared" si="884"/>
        <v>15.600000000000001</v>
      </c>
      <c r="J3169" s="6">
        <f t="shared" si="885"/>
        <v>3.4119675300000001</v>
      </c>
      <c r="K3169" s="3">
        <f t="shared" si="893"/>
        <v>3.8993914628571531</v>
      </c>
      <c r="L3169" s="6">
        <f t="shared" si="886"/>
        <v>0</v>
      </c>
      <c r="M3169" s="6">
        <f t="shared" si="894"/>
        <v>207.92647125714282</v>
      </c>
      <c r="N3169" s="6">
        <f t="shared" si="895"/>
        <v>0.4874239328571548</v>
      </c>
      <c r="O3169" s="2">
        <f t="shared" si="887"/>
        <v>-0.4874239328571548</v>
      </c>
      <c r="P3169" s="2">
        <f t="shared" si="896"/>
        <v>31.512576067142845</v>
      </c>
      <c r="Q3169" s="2">
        <f t="shared" si="888"/>
        <v>16.087423932857156</v>
      </c>
      <c r="R3169" s="2">
        <f t="shared" si="897"/>
        <v>12.188032470000001</v>
      </c>
      <c r="S3169" s="2">
        <f t="shared" si="889"/>
        <v>3.8993914628571549</v>
      </c>
      <c r="T3169" s="2">
        <f t="shared" si="900"/>
        <v>0</v>
      </c>
      <c r="U3169" s="2">
        <f t="shared" si="890"/>
        <v>0</v>
      </c>
      <c r="V3169" t="str">
        <f t="shared" si="898"/>
        <v>N</v>
      </c>
      <c r="W3169" s="2">
        <f t="shared" si="899"/>
        <v>0</v>
      </c>
      <c r="X3169" s="2">
        <f t="shared" si="891"/>
        <v>0</v>
      </c>
      <c r="Y3169" s="2"/>
    </row>
    <row r="3170" spans="1:25" x14ac:dyDescent="0.2">
      <c r="A3170">
        <v>23</v>
      </c>
      <c r="B3170" s="1">
        <v>42867.958333325652</v>
      </c>
      <c r="C3170">
        <v>44.8</v>
      </c>
      <c r="D3170" s="15">
        <f t="shared" si="892"/>
        <v>44.8</v>
      </c>
      <c r="E3170">
        <v>32</v>
      </c>
      <c r="F3170" s="6">
        <v>12.914300000000001</v>
      </c>
      <c r="G3170" s="6">
        <v>-1.5167529999999999E-2</v>
      </c>
      <c r="H3170" s="6">
        <f t="shared" si="883"/>
        <v>12.899132470000001</v>
      </c>
      <c r="I3170" s="6">
        <f t="shared" si="884"/>
        <v>12.799999999999997</v>
      </c>
      <c r="J3170" s="6">
        <f t="shared" si="885"/>
        <v>0</v>
      </c>
      <c r="K3170" s="3">
        <f t="shared" si="893"/>
        <v>0</v>
      </c>
      <c r="L3170" s="6">
        <f t="shared" si="886"/>
        <v>9.9132470000004247E-2</v>
      </c>
      <c r="M3170" s="6">
        <f t="shared" si="894"/>
        <v>208.02560372714282</v>
      </c>
      <c r="N3170" s="6">
        <f t="shared" si="895"/>
        <v>0</v>
      </c>
      <c r="O3170" s="2">
        <f t="shared" si="887"/>
        <v>0</v>
      </c>
      <c r="P3170" s="2">
        <f t="shared" si="896"/>
        <v>32</v>
      </c>
      <c r="Q3170" s="2">
        <f t="shared" si="888"/>
        <v>12.799999999999997</v>
      </c>
      <c r="R3170" s="2">
        <f t="shared" si="897"/>
        <v>12.799999999999997</v>
      </c>
      <c r="S3170" s="2">
        <f t="shared" si="889"/>
        <v>0</v>
      </c>
      <c r="T3170" s="2">
        <f t="shared" si="900"/>
        <v>9.9132470000000694E-2</v>
      </c>
      <c r="U3170" s="2">
        <f t="shared" si="890"/>
        <v>0</v>
      </c>
      <c r="V3170" t="str">
        <f t="shared" si="898"/>
        <v>N</v>
      </c>
      <c r="W3170" s="2">
        <f t="shared" si="899"/>
        <v>0</v>
      </c>
      <c r="X3170" s="2">
        <f t="shared" si="891"/>
        <v>0</v>
      </c>
      <c r="Y3170" s="2"/>
    </row>
    <row r="3171" spans="1:25" x14ac:dyDescent="0.2">
      <c r="A3171">
        <v>0</v>
      </c>
      <c r="B3171" s="1">
        <v>42867.999999992317</v>
      </c>
      <c r="C3171">
        <v>41.6</v>
      </c>
      <c r="D3171" s="15">
        <f t="shared" si="892"/>
        <v>41.6</v>
      </c>
      <c r="E3171">
        <v>32</v>
      </c>
      <c r="F3171" s="6">
        <v>15.0984</v>
      </c>
      <c r="G3171" s="6">
        <v>-1.5167529999999999E-2</v>
      </c>
      <c r="H3171" s="6">
        <f t="shared" si="883"/>
        <v>15.08323247</v>
      </c>
      <c r="I3171" s="6">
        <f t="shared" si="884"/>
        <v>9.6000000000000014</v>
      </c>
      <c r="J3171" s="6">
        <f t="shared" si="885"/>
        <v>0</v>
      </c>
      <c r="K3171" s="3">
        <f t="shared" si="893"/>
        <v>0</v>
      </c>
      <c r="L3171" s="6">
        <f t="shared" si="886"/>
        <v>5.483232469999999</v>
      </c>
      <c r="M3171" s="6">
        <f t="shared" si="894"/>
        <v>213.50883619714281</v>
      </c>
      <c r="N3171" s="6">
        <f t="shared" si="895"/>
        <v>0</v>
      </c>
      <c r="O3171" s="2">
        <f t="shared" si="887"/>
        <v>0</v>
      </c>
      <c r="P3171" s="2">
        <f t="shared" si="896"/>
        <v>32</v>
      </c>
      <c r="Q3171" s="2">
        <f t="shared" si="888"/>
        <v>9.6000000000000014</v>
      </c>
      <c r="R3171" s="2">
        <f t="shared" si="897"/>
        <v>9.6000000000000014</v>
      </c>
      <c r="S3171" s="2">
        <f t="shared" si="889"/>
        <v>0</v>
      </c>
      <c r="T3171" s="2">
        <f t="shared" si="900"/>
        <v>5.4832324699999901</v>
      </c>
      <c r="U3171" s="2">
        <f t="shared" si="890"/>
        <v>0</v>
      </c>
      <c r="V3171" t="str">
        <f t="shared" si="898"/>
        <v>N</v>
      </c>
      <c r="W3171" s="2">
        <f t="shared" si="899"/>
        <v>0</v>
      </c>
      <c r="X3171" s="2">
        <f t="shared" si="891"/>
        <v>0</v>
      </c>
      <c r="Y3171" s="2"/>
    </row>
    <row r="3172" spans="1:25" x14ac:dyDescent="0.2">
      <c r="A3172">
        <v>1</v>
      </c>
      <c r="B3172" s="1">
        <v>42868.041666658981</v>
      </c>
      <c r="C3172">
        <v>40.5</v>
      </c>
      <c r="D3172" s="15">
        <f t="shared" si="892"/>
        <v>40.5</v>
      </c>
      <c r="E3172">
        <v>32</v>
      </c>
      <c r="F3172" s="6">
        <v>15.0984</v>
      </c>
      <c r="G3172" s="6">
        <v>-1.5167529999999999E-2</v>
      </c>
      <c r="H3172" s="6">
        <f t="shared" si="883"/>
        <v>15.08323247</v>
      </c>
      <c r="I3172" s="6">
        <f t="shared" si="884"/>
        <v>8.5</v>
      </c>
      <c r="J3172" s="6">
        <f t="shared" si="885"/>
        <v>0</v>
      </c>
      <c r="K3172" s="3">
        <f t="shared" si="893"/>
        <v>0</v>
      </c>
      <c r="L3172" s="6">
        <f t="shared" si="886"/>
        <v>6.5832324700000004</v>
      </c>
      <c r="M3172" s="6">
        <f t="shared" si="894"/>
        <v>220</v>
      </c>
      <c r="N3172" s="6">
        <f t="shared" si="895"/>
        <v>9.2068667142825689E-2</v>
      </c>
      <c r="O3172" s="2">
        <f t="shared" si="887"/>
        <v>-9.2068667142825689E-2</v>
      </c>
      <c r="P3172" s="2">
        <f t="shared" si="896"/>
        <v>31.907931332857174</v>
      </c>
      <c r="Q3172" s="2">
        <f t="shared" si="888"/>
        <v>8.5920686671428257</v>
      </c>
      <c r="R3172" s="2">
        <f t="shared" si="897"/>
        <v>8.5920686671428257</v>
      </c>
      <c r="S3172" s="2">
        <f t="shared" si="889"/>
        <v>0</v>
      </c>
      <c r="T3172" s="2">
        <f t="shared" si="900"/>
        <v>6.4911638028571872</v>
      </c>
      <c r="U3172" s="2">
        <f t="shared" si="890"/>
        <v>0</v>
      </c>
      <c r="V3172" t="str">
        <f t="shared" si="898"/>
        <v>N</v>
      </c>
      <c r="W3172" s="2">
        <f t="shared" si="899"/>
        <v>0</v>
      </c>
      <c r="X3172" s="2">
        <f t="shared" si="891"/>
        <v>0</v>
      </c>
      <c r="Y3172" s="2"/>
    </row>
    <row r="3173" spans="1:25" x14ac:dyDescent="0.2">
      <c r="A3173">
        <v>2</v>
      </c>
      <c r="B3173" s="1">
        <v>42868.083333325645</v>
      </c>
      <c r="C3173">
        <v>36</v>
      </c>
      <c r="D3173" s="15">
        <f t="shared" si="892"/>
        <v>36</v>
      </c>
      <c r="E3173">
        <v>32</v>
      </c>
      <c r="F3173" s="6">
        <v>15.050599999999999</v>
      </c>
      <c r="G3173" s="6">
        <v>-1.5167529999999999E-2</v>
      </c>
      <c r="H3173" s="6">
        <f t="shared" si="883"/>
        <v>15.03543247</v>
      </c>
      <c r="I3173" s="6">
        <f t="shared" si="884"/>
        <v>4</v>
      </c>
      <c r="J3173" s="6">
        <f t="shared" si="885"/>
        <v>0</v>
      </c>
      <c r="K3173" s="3">
        <f t="shared" si="893"/>
        <v>0</v>
      </c>
      <c r="L3173" s="6">
        <f t="shared" si="886"/>
        <v>11.03543247</v>
      </c>
      <c r="M3173" s="6">
        <f t="shared" si="894"/>
        <v>220</v>
      </c>
      <c r="N3173" s="6">
        <f t="shared" si="895"/>
        <v>11.035432469999989</v>
      </c>
      <c r="O3173" s="2">
        <f t="shared" si="887"/>
        <v>-11.035432469999989</v>
      </c>
      <c r="P3173" s="2">
        <f t="shared" si="896"/>
        <v>20.964567530000011</v>
      </c>
      <c r="Q3173" s="2">
        <f t="shared" si="888"/>
        <v>15.035432469999989</v>
      </c>
      <c r="R3173" s="2">
        <f t="shared" si="897"/>
        <v>15.035432469999989</v>
      </c>
      <c r="S3173" s="2">
        <f t="shared" si="889"/>
        <v>0</v>
      </c>
      <c r="T3173" s="2">
        <f t="shared" si="900"/>
        <v>0</v>
      </c>
      <c r="U3173" s="2">
        <f t="shared" si="890"/>
        <v>0</v>
      </c>
      <c r="V3173" t="str">
        <f t="shared" si="898"/>
        <v>N</v>
      </c>
      <c r="W3173" s="2">
        <f t="shared" si="899"/>
        <v>0</v>
      </c>
      <c r="X3173" s="2">
        <f t="shared" si="891"/>
        <v>0</v>
      </c>
      <c r="Y3173" s="2"/>
    </row>
    <row r="3174" spans="1:25" x14ac:dyDescent="0.2">
      <c r="A3174">
        <v>3</v>
      </c>
      <c r="B3174" s="1">
        <v>42868.124999992309</v>
      </c>
      <c r="C3174">
        <v>35.5</v>
      </c>
      <c r="D3174" s="15">
        <f t="shared" si="892"/>
        <v>35.5</v>
      </c>
      <c r="E3174">
        <v>32</v>
      </c>
      <c r="F3174" s="6">
        <v>12.1868</v>
      </c>
      <c r="G3174" s="6">
        <v>-1.5167529999999999E-2</v>
      </c>
      <c r="H3174" s="6">
        <f t="shared" si="883"/>
        <v>12.17163247</v>
      </c>
      <c r="I3174" s="6">
        <f t="shared" si="884"/>
        <v>3.5</v>
      </c>
      <c r="J3174" s="6">
        <f t="shared" si="885"/>
        <v>0</v>
      </c>
      <c r="K3174" s="3">
        <f t="shared" si="893"/>
        <v>0</v>
      </c>
      <c r="L3174" s="6">
        <f t="shared" si="886"/>
        <v>8.6716324700000005</v>
      </c>
      <c r="M3174" s="6">
        <f t="shared" si="894"/>
        <v>220</v>
      </c>
      <c r="N3174" s="6">
        <f t="shared" si="895"/>
        <v>8.6716324699999916</v>
      </c>
      <c r="O3174" s="2">
        <f t="shared" si="887"/>
        <v>-8.6716324699999916</v>
      </c>
      <c r="P3174" s="2">
        <f t="shared" si="896"/>
        <v>23.328367530000008</v>
      </c>
      <c r="Q3174" s="2">
        <f t="shared" si="888"/>
        <v>12.171632469999992</v>
      </c>
      <c r="R3174" s="2">
        <f t="shared" si="897"/>
        <v>12.171632469999992</v>
      </c>
      <c r="S3174" s="2">
        <f t="shared" si="889"/>
        <v>0</v>
      </c>
      <c r="T3174" s="2">
        <f t="shared" si="900"/>
        <v>0</v>
      </c>
      <c r="U3174" s="2">
        <f t="shared" si="890"/>
        <v>0</v>
      </c>
      <c r="V3174" t="str">
        <f t="shared" si="898"/>
        <v>N</v>
      </c>
      <c r="W3174" s="2">
        <f t="shared" si="899"/>
        <v>0</v>
      </c>
      <c r="X3174" s="2">
        <f t="shared" si="891"/>
        <v>0</v>
      </c>
      <c r="Y3174" s="2"/>
    </row>
    <row r="3175" spans="1:25" x14ac:dyDescent="0.2">
      <c r="A3175">
        <v>4</v>
      </c>
      <c r="B3175" s="1">
        <v>42868.166666658974</v>
      </c>
      <c r="C3175">
        <v>36.6</v>
      </c>
      <c r="D3175" s="15">
        <f t="shared" si="892"/>
        <v>36.6</v>
      </c>
      <c r="E3175">
        <v>32</v>
      </c>
      <c r="F3175" s="6">
        <v>12.098599999999999</v>
      </c>
      <c r="G3175" s="6">
        <v>-1.5167529999999999E-2</v>
      </c>
      <c r="H3175" s="6">
        <f t="shared" si="883"/>
        <v>12.08343247</v>
      </c>
      <c r="I3175" s="6">
        <f t="shared" si="884"/>
        <v>4.6000000000000014</v>
      </c>
      <c r="J3175" s="6">
        <f t="shared" si="885"/>
        <v>0</v>
      </c>
      <c r="K3175" s="3">
        <f t="shared" si="893"/>
        <v>0</v>
      </c>
      <c r="L3175" s="6">
        <f t="shared" si="886"/>
        <v>7.4834324699999986</v>
      </c>
      <c r="M3175" s="6">
        <f t="shared" si="894"/>
        <v>220</v>
      </c>
      <c r="N3175" s="6">
        <f t="shared" si="895"/>
        <v>7.4834324699999968</v>
      </c>
      <c r="O3175" s="2">
        <f t="shared" si="887"/>
        <v>-7.4834324699999968</v>
      </c>
      <c r="P3175" s="2">
        <f t="shared" si="896"/>
        <v>24.516567530000003</v>
      </c>
      <c r="Q3175" s="2">
        <f t="shared" si="888"/>
        <v>12.083432469999998</v>
      </c>
      <c r="R3175" s="2">
        <f t="shared" si="897"/>
        <v>12.083432469999998</v>
      </c>
      <c r="S3175" s="2">
        <f t="shared" si="889"/>
        <v>0</v>
      </c>
      <c r="T3175" s="2">
        <f t="shared" si="900"/>
        <v>0</v>
      </c>
      <c r="U3175" s="2">
        <f t="shared" si="890"/>
        <v>0</v>
      </c>
      <c r="V3175" t="str">
        <f t="shared" si="898"/>
        <v>N</v>
      </c>
      <c r="W3175" s="2">
        <f t="shared" si="899"/>
        <v>0</v>
      </c>
      <c r="X3175" s="2">
        <f t="shared" si="891"/>
        <v>0</v>
      </c>
      <c r="Y3175" s="2"/>
    </row>
    <row r="3176" spans="1:25" x14ac:dyDescent="0.2">
      <c r="A3176">
        <v>5</v>
      </c>
      <c r="B3176" s="1">
        <v>42868.208333325638</v>
      </c>
      <c r="C3176">
        <v>34.6</v>
      </c>
      <c r="D3176" s="15">
        <f t="shared" si="892"/>
        <v>34.6</v>
      </c>
      <c r="E3176">
        <v>32</v>
      </c>
      <c r="F3176" s="6">
        <v>10.3085</v>
      </c>
      <c r="G3176" s="6">
        <v>-1.5167529999999999E-2</v>
      </c>
      <c r="H3176" s="6">
        <f t="shared" si="883"/>
        <v>10.293332470000001</v>
      </c>
      <c r="I3176" s="6">
        <f t="shared" si="884"/>
        <v>2.6000000000000014</v>
      </c>
      <c r="J3176" s="6">
        <f t="shared" si="885"/>
        <v>0</v>
      </c>
      <c r="K3176" s="3">
        <f t="shared" si="893"/>
        <v>0</v>
      </c>
      <c r="L3176" s="6">
        <f t="shared" si="886"/>
        <v>7.6933324699999996</v>
      </c>
      <c r="M3176" s="6">
        <f t="shared" si="894"/>
        <v>220</v>
      </c>
      <c r="N3176" s="6">
        <f t="shared" si="895"/>
        <v>7.6933324700000014</v>
      </c>
      <c r="O3176" s="2">
        <f t="shared" si="887"/>
        <v>-7.6933324700000014</v>
      </c>
      <c r="P3176" s="2">
        <f t="shared" si="896"/>
        <v>24.306667529999999</v>
      </c>
      <c r="Q3176" s="2">
        <f t="shared" si="888"/>
        <v>10.293332470000003</v>
      </c>
      <c r="R3176" s="2">
        <f t="shared" si="897"/>
        <v>10.293332470000003</v>
      </c>
      <c r="S3176" s="2">
        <f t="shared" si="889"/>
        <v>0</v>
      </c>
      <c r="T3176" s="2">
        <f t="shared" si="900"/>
        <v>0</v>
      </c>
      <c r="U3176" s="2">
        <f t="shared" si="890"/>
        <v>0</v>
      </c>
      <c r="V3176" t="str">
        <f t="shared" si="898"/>
        <v>N</v>
      </c>
      <c r="W3176" s="2">
        <f t="shared" si="899"/>
        <v>0</v>
      </c>
      <c r="X3176" s="2">
        <f t="shared" si="891"/>
        <v>0</v>
      </c>
      <c r="Y3176" s="2"/>
    </row>
    <row r="3177" spans="1:25" x14ac:dyDescent="0.2">
      <c r="A3177">
        <v>6</v>
      </c>
      <c r="B3177" s="1">
        <v>42868.249999992302</v>
      </c>
      <c r="C3177">
        <v>33</v>
      </c>
      <c r="D3177" s="15">
        <f t="shared" si="892"/>
        <v>33</v>
      </c>
      <c r="E3177">
        <v>32</v>
      </c>
      <c r="F3177" s="6">
        <v>12.2448</v>
      </c>
      <c r="G3177" s="6">
        <v>2.1385211700000002</v>
      </c>
      <c r="H3177" s="6">
        <f t="shared" si="883"/>
        <v>14.38332117</v>
      </c>
      <c r="I3177" s="6">
        <f t="shared" si="884"/>
        <v>1</v>
      </c>
      <c r="J3177" s="6">
        <f t="shared" si="885"/>
        <v>0</v>
      </c>
      <c r="K3177" s="3">
        <f t="shared" si="893"/>
        <v>0</v>
      </c>
      <c r="L3177" s="6">
        <f t="shared" si="886"/>
        <v>13.38332117</v>
      </c>
      <c r="M3177" s="6">
        <f t="shared" si="894"/>
        <v>220</v>
      </c>
      <c r="N3177" s="6">
        <f t="shared" si="895"/>
        <v>13.383321169999988</v>
      </c>
      <c r="O3177" s="2">
        <f t="shared" si="887"/>
        <v>-13.383321169999988</v>
      </c>
      <c r="P3177" s="2">
        <f t="shared" si="896"/>
        <v>18.616678830000012</v>
      </c>
      <c r="Q3177" s="2">
        <f t="shared" si="888"/>
        <v>14.383321169999988</v>
      </c>
      <c r="R3177" s="2">
        <f t="shared" si="897"/>
        <v>14.383321169999988</v>
      </c>
      <c r="S3177" s="2">
        <f t="shared" si="889"/>
        <v>0</v>
      </c>
      <c r="T3177" s="2">
        <f t="shared" si="900"/>
        <v>0</v>
      </c>
      <c r="U3177" s="2">
        <f t="shared" si="890"/>
        <v>0</v>
      </c>
      <c r="V3177" t="str">
        <f t="shared" si="898"/>
        <v>N</v>
      </c>
      <c r="W3177" s="2">
        <f t="shared" si="899"/>
        <v>0</v>
      </c>
      <c r="X3177" s="2">
        <f t="shared" si="891"/>
        <v>0</v>
      </c>
      <c r="Y3177" s="2"/>
    </row>
    <row r="3178" spans="1:25" x14ac:dyDescent="0.2">
      <c r="A3178">
        <v>7</v>
      </c>
      <c r="B3178" s="1">
        <v>42868.291666658966</v>
      </c>
      <c r="C3178">
        <v>34.4</v>
      </c>
      <c r="D3178" s="15">
        <f t="shared" si="892"/>
        <v>34.4</v>
      </c>
      <c r="E3178">
        <v>32</v>
      </c>
      <c r="F3178" s="6">
        <v>12.3439</v>
      </c>
      <c r="G3178" s="6">
        <v>10.731339999999999</v>
      </c>
      <c r="H3178" s="6">
        <f t="shared" si="883"/>
        <v>23.075240000000001</v>
      </c>
      <c r="I3178" s="6">
        <f t="shared" si="884"/>
        <v>2.3999999999999986</v>
      </c>
      <c r="J3178" s="6">
        <f t="shared" si="885"/>
        <v>0</v>
      </c>
      <c r="K3178" s="3">
        <f t="shared" si="893"/>
        <v>0</v>
      </c>
      <c r="L3178" s="6">
        <f t="shared" si="886"/>
        <v>20.675240000000002</v>
      </c>
      <c r="M3178" s="6">
        <f t="shared" si="894"/>
        <v>220</v>
      </c>
      <c r="N3178" s="6">
        <f t="shared" si="895"/>
        <v>20.675240000000002</v>
      </c>
      <c r="O3178" s="2">
        <f t="shared" si="887"/>
        <v>-20.675240000000002</v>
      </c>
      <c r="P3178" s="2">
        <f t="shared" si="896"/>
        <v>11.324759999999998</v>
      </c>
      <c r="Q3178" s="2">
        <f t="shared" si="888"/>
        <v>23.075240000000001</v>
      </c>
      <c r="R3178" s="2">
        <f t="shared" si="897"/>
        <v>23.075240000000001</v>
      </c>
      <c r="S3178" s="2">
        <f t="shared" si="889"/>
        <v>0</v>
      </c>
      <c r="T3178" s="2">
        <f t="shared" si="900"/>
        <v>0</v>
      </c>
      <c r="U3178" s="2">
        <f t="shared" si="890"/>
        <v>0</v>
      </c>
      <c r="V3178" t="str">
        <f t="shared" si="898"/>
        <v>N</v>
      </c>
      <c r="W3178" s="2">
        <f t="shared" si="899"/>
        <v>0</v>
      </c>
      <c r="X3178" s="2">
        <f t="shared" si="891"/>
        <v>0</v>
      </c>
      <c r="Y3178" s="2"/>
    </row>
    <row r="3179" spans="1:25" x14ac:dyDescent="0.2">
      <c r="A3179">
        <v>8</v>
      </c>
      <c r="B3179" s="1">
        <v>42868.333333325631</v>
      </c>
      <c r="C3179">
        <v>36.299999999999997</v>
      </c>
      <c r="D3179" s="15">
        <f t="shared" si="892"/>
        <v>36.299999999999997</v>
      </c>
      <c r="E3179">
        <v>32</v>
      </c>
      <c r="F3179" s="6">
        <v>14.130599999999999</v>
      </c>
      <c r="G3179" s="6">
        <v>22.065629999999999</v>
      </c>
      <c r="H3179" s="6">
        <f t="shared" si="883"/>
        <v>36.19623</v>
      </c>
      <c r="I3179" s="6">
        <f t="shared" si="884"/>
        <v>4.2999999999999972</v>
      </c>
      <c r="J3179" s="6">
        <f t="shared" si="885"/>
        <v>0</v>
      </c>
      <c r="K3179" s="3">
        <f t="shared" si="893"/>
        <v>0</v>
      </c>
      <c r="L3179" s="6">
        <f t="shared" si="886"/>
        <v>31.896230000000003</v>
      </c>
      <c r="M3179" s="6">
        <f t="shared" si="894"/>
        <v>220</v>
      </c>
      <c r="N3179" s="6">
        <f t="shared" si="895"/>
        <v>31.896230000000003</v>
      </c>
      <c r="O3179" s="2">
        <f t="shared" si="887"/>
        <v>-31.896230000000003</v>
      </c>
      <c r="P3179" s="2">
        <f t="shared" si="896"/>
        <v>0.10376999999999725</v>
      </c>
      <c r="Q3179" s="2">
        <f t="shared" si="888"/>
        <v>36.19623</v>
      </c>
      <c r="R3179" s="2">
        <f t="shared" si="897"/>
        <v>36.19623</v>
      </c>
      <c r="S3179" s="2">
        <f t="shared" si="889"/>
        <v>0</v>
      </c>
      <c r="T3179" s="2">
        <f t="shared" si="900"/>
        <v>0</v>
      </c>
      <c r="U3179" s="2">
        <f t="shared" si="890"/>
        <v>0</v>
      </c>
      <c r="V3179" t="str">
        <f t="shared" si="898"/>
        <v>Y</v>
      </c>
      <c r="W3179" s="2">
        <f t="shared" si="899"/>
        <v>0</v>
      </c>
      <c r="X3179" s="2">
        <f t="shared" si="891"/>
        <v>0</v>
      </c>
      <c r="Y3179" s="2"/>
    </row>
    <row r="3180" spans="1:25" x14ac:dyDescent="0.2">
      <c r="A3180">
        <v>9</v>
      </c>
      <c r="B3180" s="1">
        <v>42868.374999992295</v>
      </c>
      <c r="C3180">
        <v>39.6</v>
      </c>
      <c r="D3180" s="15">
        <f t="shared" si="892"/>
        <v>39.6</v>
      </c>
      <c r="E3180">
        <v>32</v>
      </c>
      <c r="F3180" s="6">
        <v>13.326000000000001</v>
      </c>
      <c r="G3180" s="6">
        <v>24.239750000000001</v>
      </c>
      <c r="H3180" s="6">
        <f t="shared" si="883"/>
        <v>37.565750000000001</v>
      </c>
      <c r="I3180" s="6">
        <f t="shared" si="884"/>
        <v>7.6000000000000014</v>
      </c>
      <c r="J3180" s="6">
        <f t="shared" si="885"/>
        <v>0</v>
      </c>
      <c r="K3180" s="3">
        <f t="shared" si="893"/>
        <v>0</v>
      </c>
      <c r="L3180" s="6">
        <f t="shared" si="886"/>
        <v>29.96575</v>
      </c>
      <c r="M3180" s="6">
        <f t="shared" si="894"/>
        <v>220</v>
      </c>
      <c r="N3180" s="6">
        <f t="shared" si="895"/>
        <v>29.965750000000014</v>
      </c>
      <c r="O3180" s="2">
        <f t="shared" si="887"/>
        <v>-29.965750000000014</v>
      </c>
      <c r="P3180" s="2">
        <f t="shared" si="896"/>
        <v>2.0342499999999859</v>
      </c>
      <c r="Q3180" s="2">
        <f t="shared" si="888"/>
        <v>37.565750000000016</v>
      </c>
      <c r="R3180" s="2">
        <f t="shared" si="897"/>
        <v>37.565750000000016</v>
      </c>
      <c r="S3180" s="2">
        <f t="shared" si="889"/>
        <v>0</v>
      </c>
      <c r="T3180" s="2">
        <f t="shared" si="900"/>
        <v>0</v>
      </c>
      <c r="U3180" s="2">
        <f t="shared" si="890"/>
        <v>0</v>
      </c>
      <c r="V3180" t="str">
        <f t="shared" si="898"/>
        <v>Y</v>
      </c>
      <c r="W3180" s="2">
        <f t="shared" si="899"/>
        <v>0</v>
      </c>
      <c r="X3180" s="2">
        <f t="shared" si="891"/>
        <v>0</v>
      </c>
      <c r="Y3180" s="2"/>
    </row>
    <row r="3181" spans="1:25" x14ac:dyDescent="0.2">
      <c r="A3181">
        <v>10</v>
      </c>
      <c r="B3181" s="1">
        <v>42868.416666658959</v>
      </c>
      <c r="C3181">
        <v>44.8</v>
      </c>
      <c r="D3181" s="15">
        <f t="shared" si="892"/>
        <v>44.8</v>
      </c>
      <c r="E3181">
        <v>32</v>
      </c>
      <c r="F3181" s="6">
        <v>15.0984</v>
      </c>
      <c r="G3181" s="6">
        <v>33.008990000000004</v>
      </c>
      <c r="H3181" s="6">
        <f t="shared" si="883"/>
        <v>48.107390000000002</v>
      </c>
      <c r="I3181" s="6">
        <f t="shared" si="884"/>
        <v>12.799999999999997</v>
      </c>
      <c r="J3181" s="6">
        <f t="shared" si="885"/>
        <v>0</v>
      </c>
      <c r="K3181" s="3">
        <f t="shared" si="893"/>
        <v>0</v>
      </c>
      <c r="L3181" s="6">
        <f t="shared" si="886"/>
        <v>35.307390000000005</v>
      </c>
      <c r="M3181" s="6">
        <f t="shared" si="894"/>
        <v>220</v>
      </c>
      <c r="N3181" s="6">
        <f t="shared" si="895"/>
        <v>35.307389999999998</v>
      </c>
      <c r="O3181" s="2">
        <f t="shared" si="887"/>
        <v>-32</v>
      </c>
      <c r="P3181" s="2">
        <f t="shared" si="896"/>
        <v>0</v>
      </c>
      <c r="Q3181" s="2">
        <f t="shared" si="888"/>
        <v>44.8</v>
      </c>
      <c r="R3181" s="2">
        <f t="shared" si="897"/>
        <v>44.8</v>
      </c>
      <c r="S3181" s="2">
        <f t="shared" si="889"/>
        <v>0</v>
      </c>
      <c r="T3181" s="2">
        <f t="shared" si="900"/>
        <v>0</v>
      </c>
      <c r="U3181" s="2">
        <f t="shared" si="890"/>
        <v>3.3073899999999981</v>
      </c>
      <c r="V3181" t="str">
        <f t="shared" si="898"/>
        <v>Y</v>
      </c>
      <c r="W3181" s="2">
        <f t="shared" si="899"/>
        <v>3.3073899999999981</v>
      </c>
      <c r="X3181" s="2">
        <f t="shared" si="891"/>
        <v>0</v>
      </c>
      <c r="Y3181" s="2"/>
    </row>
    <row r="3182" spans="1:25" x14ac:dyDescent="0.2">
      <c r="A3182">
        <v>11</v>
      </c>
      <c r="B3182" s="1">
        <v>42868.458333325623</v>
      </c>
      <c r="C3182">
        <v>44.8</v>
      </c>
      <c r="D3182" s="15">
        <f t="shared" si="892"/>
        <v>44.8</v>
      </c>
      <c r="E3182">
        <v>32</v>
      </c>
      <c r="F3182" s="6">
        <v>15.081</v>
      </c>
      <c r="G3182" s="6">
        <v>35.630690000000001</v>
      </c>
      <c r="H3182" s="6">
        <f t="shared" si="883"/>
        <v>50.711690000000004</v>
      </c>
      <c r="I3182" s="6">
        <f t="shared" si="884"/>
        <v>12.799999999999997</v>
      </c>
      <c r="J3182" s="6">
        <f t="shared" si="885"/>
        <v>0</v>
      </c>
      <c r="K3182" s="3">
        <f t="shared" si="893"/>
        <v>0</v>
      </c>
      <c r="L3182" s="6">
        <f t="shared" si="886"/>
        <v>37.911690000000007</v>
      </c>
      <c r="M3182" s="6">
        <f t="shared" si="894"/>
        <v>220</v>
      </c>
      <c r="N3182" s="6">
        <f t="shared" si="895"/>
        <v>37.911690000000021</v>
      </c>
      <c r="O3182" s="2">
        <f t="shared" si="887"/>
        <v>-32</v>
      </c>
      <c r="P3182" s="2">
        <f t="shared" si="896"/>
        <v>0</v>
      </c>
      <c r="Q3182" s="2">
        <f t="shared" si="888"/>
        <v>44.8</v>
      </c>
      <c r="R3182" s="2">
        <f t="shared" si="897"/>
        <v>44.8</v>
      </c>
      <c r="S3182" s="2">
        <f t="shared" si="889"/>
        <v>0</v>
      </c>
      <c r="T3182" s="2">
        <f t="shared" si="900"/>
        <v>0</v>
      </c>
      <c r="U3182" s="2">
        <f t="shared" si="890"/>
        <v>5.9116900000000214</v>
      </c>
      <c r="V3182" t="str">
        <f t="shared" si="898"/>
        <v>Y</v>
      </c>
      <c r="W3182" s="2">
        <f t="shared" si="899"/>
        <v>5.9116900000000214</v>
      </c>
      <c r="X3182" s="2">
        <f t="shared" si="891"/>
        <v>0</v>
      </c>
      <c r="Y3182" s="2"/>
    </row>
    <row r="3183" spans="1:25" x14ac:dyDescent="0.2">
      <c r="A3183">
        <v>12</v>
      </c>
      <c r="B3183" s="1">
        <v>42868.499999992287</v>
      </c>
      <c r="C3183">
        <v>44.2</v>
      </c>
      <c r="D3183" s="15">
        <f t="shared" si="892"/>
        <v>44.2</v>
      </c>
      <c r="E3183">
        <v>32</v>
      </c>
      <c r="F3183" s="6">
        <v>15.0984</v>
      </c>
      <c r="G3183" s="6">
        <v>38.775080000000003</v>
      </c>
      <c r="H3183" s="6">
        <f t="shared" si="883"/>
        <v>53.873480000000001</v>
      </c>
      <c r="I3183" s="6">
        <f t="shared" si="884"/>
        <v>12.200000000000003</v>
      </c>
      <c r="J3183" s="6">
        <f t="shared" si="885"/>
        <v>0</v>
      </c>
      <c r="K3183" s="3">
        <f t="shared" si="893"/>
        <v>0</v>
      </c>
      <c r="L3183" s="6">
        <f t="shared" si="886"/>
        <v>41.673479999999998</v>
      </c>
      <c r="M3183" s="6">
        <f t="shared" si="894"/>
        <v>220</v>
      </c>
      <c r="N3183" s="6">
        <f t="shared" si="895"/>
        <v>41.673479999999984</v>
      </c>
      <c r="O3183" s="2">
        <f t="shared" si="887"/>
        <v>-32</v>
      </c>
      <c r="P3183" s="2">
        <f t="shared" si="896"/>
        <v>0</v>
      </c>
      <c r="Q3183" s="2">
        <f t="shared" si="888"/>
        <v>44.2</v>
      </c>
      <c r="R3183" s="2">
        <f t="shared" si="897"/>
        <v>44.2</v>
      </c>
      <c r="S3183" s="2">
        <f t="shared" si="889"/>
        <v>0</v>
      </c>
      <c r="T3183" s="2">
        <f t="shared" si="900"/>
        <v>0</v>
      </c>
      <c r="U3183" s="2">
        <f t="shared" si="890"/>
        <v>9.6734799999999836</v>
      </c>
      <c r="V3183" t="str">
        <f t="shared" si="898"/>
        <v>Y</v>
      </c>
      <c r="W3183" s="2">
        <f t="shared" si="899"/>
        <v>9.6734799999999836</v>
      </c>
      <c r="X3183" s="2">
        <f t="shared" si="891"/>
        <v>0</v>
      </c>
      <c r="Y3183" s="2"/>
    </row>
    <row r="3184" spans="1:25" x14ac:dyDescent="0.2">
      <c r="A3184">
        <v>13</v>
      </c>
      <c r="B3184" s="1">
        <v>42868.541666658952</v>
      </c>
      <c r="C3184">
        <v>44.4</v>
      </c>
      <c r="D3184" s="15">
        <f t="shared" si="892"/>
        <v>44.4</v>
      </c>
      <c r="E3184">
        <v>32</v>
      </c>
      <c r="F3184" s="6">
        <v>15.0984</v>
      </c>
      <c r="G3184" s="6">
        <v>33.909320000000001</v>
      </c>
      <c r="H3184" s="6">
        <f t="shared" si="883"/>
        <v>49.007719999999999</v>
      </c>
      <c r="I3184" s="6">
        <f t="shared" si="884"/>
        <v>12.399999999999999</v>
      </c>
      <c r="J3184" s="6">
        <f t="shared" si="885"/>
        <v>0</v>
      </c>
      <c r="K3184" s="3">
        <f t="shared" si="893"/>
        <v>0</v>
      </c>
      <c r="L3184" s="6">
        <f t="shared" si="886"/>
        <v>36.60772</v>
      </c>
      <c r="M3184" s="6">
        <f t="shared" si="894"/>
        <v>220</v>
      </c>
      <c r="N3184" s="6">
        <f t="shared" si="895"/>
        <v>36.607719999999972</v>
      </c>
      <c r="O3184" s="2">
        <f t="shared" si="887"/>
        <v>-32</v>
      </c>
      <c r="P3184" s="2">
        <f t="shared" si="896"/>
        <v>0</v>
      </c>
      <c r="Q3184" s="2">
        <f t="shared" si="888"/>
        <v>44.4</v>
      </c>
      <c r="R3184" s="2">
        <f t="shared" si="897"/>
        <v>44.4</v>
      </c>
      <c r="S3184" s="2">
        <f t="shared" si="889"/>
        <v>0</v>
      </c>
      <c r="T3184" s="2">
        <f t="shared" si="900"/>
        <v>0</v>
      </c>
      <c r="U3184" s="2">
        <f t="shared" si="890"/>
        <v>4.6077199999999721</v>
      </c>
      <c r="V3184" t="str">
        <f t="shared" si="898"/>
        <v>Y</v>
      </c>
      <c r="W3184" s="2">
        <f t="shared" si="899"/>
        <v>4.6077199999999721</v>
      </c>
      <c r="X3184" s="2">
        <f t="shared" si="891"/>
        <v>0</v>
      </c>
      <c r="Y3184" s="2"/>
    </row>
    <row r="3185" spans="1:25" x14ac:dyDescent="0.2">
      <c r="A3185">
        <v>14</v>
      </c>
      <c r="B3185" s="1">
        <v>42868.583333325616</v>
      </c>
      <c r="C3185">
        <v>44.6</v>
      </c>
      <c r="D3185" s="15">
        <f t="shared" si="892"/>
        <v>44.6</v>
      </c>
      <c r="E3185">
        <v>32</v>
      </c>
      <c r="F3185" s="6">
        <v>15.0984</v>
      </c>
      <c r="G3185" s="6">
        <v>31.40307</v>
      </c>
      <c r="H3185" s="6">
        <f t="shared" si="883"/>
        <v>46.501469999999998</v>
      </c>
      <c r="I3185" s="6">
        <f t="shared" si="884"/>
        <v>12.600000000000001</v>
      </c>
      <c r="J3185" s="6">
        <f t="shared" si="885"/>
        <v>0</v>
      </c>
      <c r="K3185" s="3">
        <f t="shared" si="893"/>
        <v>0</v>
      </c>
      <c r="L3185" s="6">
        <f t="shared" si="886"/>
        <v>33.901469999999996</v>
      </c>
      <c r="M3185" s="6">
        <f t="shared" si="894"/>
        <v>220</v>
      </c>
      <c r="N3185" s="6">
        <f t="shared" si="895"/>
        <v>33.901469999999989</v>
      </c>
      <c r="O3185" s="2">
        <f t="shared" si="887"/>
        <v>-32</v>
      </c>
      <c r="P3185" s="2">
        <f t="shared" si="896"/>
        <v>0</v>
      </c>
      <c r="Q3185" s="2">
        <f t="shared" si="888"/>
        <v>44.6</v>
      </c>
      <c r="R3185" s="2">
        <f t="shared" si="897"/>
        <v>44.6</v>
      </c>
      <c r="S3185" s="2">
        <f t="shared" si="889"/>
        <v>0</v>
      </c>
      <c r="T3185" s="2">
        <f t="shared" si="900"/>
        <v>0</v>
      </c>
      <c r="U3185" s="2">
        <f t="shared" si="890"/>
        <v>1.9014699999999891</v>
      </c>
      <c r="V3185" t="str">
        <f t="shared" si="898"/>
        <v>Y</v>
      </c>
      <c r="W3185" s="2">
        <f t="shared" si="899"/>
        <v>1.9014699999999891</v>
      </c>
      <c r="X3185" s="2">
        <f t="shared" si="891"/>
        <v>0</v>
      </c>
      <c r="Y3185" s="2"/>
    </row>
    <row r="3186" spans="1:25" x14ac:dyDescent="0.2">
      <c r="A3186">
        <v>15</v>
      </c>
      <c r="B3186" s="1">
        <v>42868.62499999228</v>
      </c>
      <c r="C3186">
        <v>44.7</v>
      </c>
      <c r="D3186" s="15">
        <f t="shared" si="892"/>
        <v>44.7</v>
      </c>
      <c r="E3186">
        <v>32</v>
      </c>
      <c r="F3186" s="6">
        <v>15.0984</v>
      </c>
      <c r="G3186" s="6">
        <v>26.16621</v>
      </c>
      <c r="H3186" s="6">
        <f t="shared" si="883"/>
        <v>41.264609999999998</v>
      </c>
      <c r="I3186" s="6">
        <f t="shared" si="884"/>
        <v>12.700000000000003</v>
      </c>
      <c r="J3186" s="6">
        <f t="shared" si="885"/>
        <v>0</v>
      </c>
      <c r="K3186" s="3">
        <f t="shared" si="893"/>
        <v>0</v>
      </c>
      <c r="L3186" s="6">
        <f t="shared" si="886"/>
        <v>28.564609999999995</v>
      </c>
      <c r="M3186" s="6">
        <f t="shared" si="894"/>
        <v>220</v>
      </c>
      <c r="N3186" s="6">
        <f t="shared" si="895"/>
        <v>28.564609999999988</v>
      </c>
      <c r="O3186" s="2">
        <f t="shared" si="887"/>
        <v>-28.564609999999988</v>
      </c>
      <c r="P3186" s="2">
        <f t="shared" si="896"/>
        <v>3.4353900000000124</v>
      </c>
      <c r="Q3186" s="2">
        <f t="shared" si="888"/>
        <v>41.26460999999999</v>
      </c>
      <c r="R3186" s="2">
        <f t="shared" si="897"/>
        <v>41.26460999999999</v>
      </c>
      <c r="S3186" s="2">
        <f t="shared" si="889"/>
        <v>0</v>
      </c>
      <c r="T3186" s="2">
        <f t="shared" si="900"/>
        <v>0</v>
      </c>
      <c r="U3186" s="2">
        <f t="shared" si="890"/>
        <v>0</v>
      </c>
      <c r="V3186" t="str">
        <f t="shared" si="898"/>
        <v>Y</v>
      </c>
      <c r="W3186" s="2">
        <f t="shared" si="899"/>
        <v>0</v>
      </c>
      <c r="X3186" s="2">
        <f t="shared" si="891"/>
        <v>0</v>
      </c>
      <c r="Y3186" s="2"/>
    </row>
    <row r="3187" spans="1:25" x14ac:dyDescent="0.2">
      <c r="A3187">
        <v>16</v>
      </c>
      <c r="B3187" s="1">
        <v>42868.666666658944</v>
      </c>
      <c r="C3187">
        <v>44.9</v>
      </c>
      <c r="D3187" s="15">
        <f t="shared" si="892"/>
        <v>44.9</v>
      </c>
      <c r="E3187">
        <v>32</v>
      </c>
      <c r="F3187" s="6">
        <v>15.064399999999999</v>
      </c>
      <c r="G3187" s="6">
        <v>15.915040000000001</v>
      </c>
      <c r="H3187" s="6">
        <f t="shared" si="883"/>
        <v>30.97944</v>
      </c>
      <c r="I3187" s="6">
        <f t="shared" si="884"/>
        <v>12.899999999999999</v>
      </c>
      <c r="J3187" s="6">
        <f t="shared" si="885"/>
        <v>0</v>
      </c>
      <c r="K3187" s="3">
        <f t="shared" si="893"/>
        <v>0</v>
      </c>
      <c r="L3187" s="6">
        <f t="shared" si="886"/>
        <v>18.079440000000002</v>
      </c>
      <c r="M3187" s="6">
        <f t="shared" si="894"/>
        <v>220</v>
      </c>
      <c r="N3187" s="6">
        <f t="shared" si="895"/>
        <v>18.079440000000005</v>
      </c>
      <c r="O3187" s="2">
        <f t="shared" si="887"/>
        <v>-18.079440000000005</v>
      </c>
      <c r="P3187" s="2">
        <f t="shared" si="896"/>
        <v>13.920559999999995</v>
      </c>
      <c r="Q3187" s="2">
        <f t="shared" si="888"/>
        <v>30.979440000000004</v>
      </c>
      <c r="R3187" s="2">
        <f t="shared" si="897"/>
        <v>30.979440000000004</v>
      </c>
      <c r="S3187" s="2">
        <f t="shared" si="889"/>
        <v>0</v>
      </c>
      <c r="T3187" s="2">
        <f t="shared" si="900"/>
        <v>0</v>
      </c>
      <c r="U3187" s="2">
        <f t="shared" si="890"/>
        <v>0</v>
      </c>
      <c r="V3187" t="str">
        <f t="shared" si="898"/>
        <v>Y</v>
      </c>
      <c r="W3187" s="2">
        <f t="shared" si="899"/>
        <v>0</v>
      </c>
      <c r="X3187" s="2">
        <f t="shared" si="891"/>
        <v>0</v>
      </c>
      <c r="Y3187" s="2"/>
    </row>
    <row r="3188" spans="1:25" x14ac:dyDescent="0.2">
      <c r="A3188">
        <v>17</v>
      </c>
      <c r="B3188" s="1">
        <v>42868.708333325609</v>
      </c>
      <c r="C3188">
        <v>47.2</v>
      </c>
      <c r="D3188" s="15">
        <f t="shared" si="892"/>
        <v>47.2</v>
      </c>
      <c r="E3188">
        <v>32</v>
      </c>
      <c r="F3188" s="6">
        <v>10.186199999999999</v>
      </c>
      <c r="G3188" s="6">
        <v>5.844875</v>
      </c>
      <c r="H3188" s="6">
        <f t="shared" si="883"/>
        <v>16.031075000000001</v>
      </c>
      <c r="I3188" s="6">
        <f t="shared" si="884"/>
        <v>15.200000000000003</v>
      </c>
      <c r="J3188" s="6">
        <f t="shared" si="885"/>
        <v>0</v>
      </c>
      <c r="K3188" s="3">
        <f t="shared" si="893"/>
        <v>0</v>
      </c>
      <c r="L3188" s="6">
        <f t="shared" si="886"/>
        <v>0.83107499999999845</v>
      </c>
      <c r="M3188" s="6">
        <f t="shared" si="894"/>
        <v>220</v>
      </c>
      <c r="N3188" s="6">
        <f t="shared" si="895"/>
        <v>0.83107499999999845</v>
      </c>
      <c r="O3188" s="2">
        <f t="shared" si="887"/>
        <v>-0.83107499999999845</v>
      </c>
      <c r="P3188" s="2">
        <f t="shared" si="896"/>
        <v>31.168925000000002</v>
      </c>
      <c r="Q3188" s="2">
        <f t="shared" si="888"/>
        <v>16.031075000000001</v>
      </c>
      <c r="R3188" s="2">
        <f t="shared" si="897"/>
        <v>16.031075000000001</v>
      </c>
      <c r="S3188" s="2">
        <f t="shared" si="889"/>
        <v>0</v>
      </c>
      <c r="T3188" s="2">
        <f t="shared" si="900"/>
        <v>0</v>
      </c>
      <c r="U3188" s="2">
        <f t="shared" si="890"/>
        <v>0</v>
      </c>
      <c r="V3188" t="str">
        <f t="shared" si="898"/>
        <v>N</v>
      </c>
      <c r="W3188" s="2">
        <f t="shared" si="899"/>
        <v>0</v>
      </c>
      <c r="X3188" s="2">
        <f t="shared" si="891"/>
        <v>0</v>
      </c>
      <c r="Y3188" s="2"/>
    </row>
    <row r="3189" spans="1:25" x14ac:dyDescent="0.2">
      <c r="A3189">
        <v>18</v>
      </c>
      <c r="B3189" s="1">
        <v>42868.749999992273</v>
      </c>
      <c r="C3189">
        <v>48.3</v>
      </c>
      <c r="D3189" s="15">
        <f t="shared" si="892"/>
        <v>48.3</v>
      </c>
      <c r="E3189">
        <v>32</v>
      </c>
      <c r="F3189" s="6">
        <v>10.2172</v>
      </c>
      <c r="G3189" s="6">
        <v>-1.5167529999999999E-2</v>
      </c>
      <c r="H3189" s="6">
        <f t="shared" si="883"/>
        <v>10.202032470000001</v>
      </c>
      <c r="I3189" s="6">
        <f t="shared" si="884"/>
        <v>16.299999999999997</v>
      </c>
      <c r="J3189" s="6">
        <f t="shared" si="885"/>
        <v>6.0979675299999965</v>
      </c>
      <c r="K3189" s="3">
        <f t="shared" si="893"/>
        <v>6.9691057485714225</v>
      </c>
      <c r="L3189" s="6">
        <f t="shared" si="886"/>
        <v>0</v>
      </c>
      <c r="M3189" s="6">
        <f t="shared" si="894"/>
        <v>213.03089425142858</v>
      </c>
      <c r="N3189" s="6">
        <f t="shared" si="895"/>
        <v>0.87113821857141716</v>
      </c>
      <c r="O3189" s="2">
        <f t="shared" si="887"/>
        <v>-0.87113821857141716</v>
      </c>
      <c r="P3189" s="2">
        <f t="shared" si="896"/>
        <v>31.128861781428583</v>
      </c>
      <c r="Q3189" s="2">
        <f t="shared" si="888"/>
        <v>17.171138218571414</v>
      </c>
      <c r="R3189" s="2">
        <f t="shared" si="897"/>
        <v>10.202032470000001</v>
      </c>
      <c r="S3189" s="2">
        <f t="shared" si="889"/>
        <v>6.9691057485714136</v>
      </c>
      <c r="T3189" s="2">
        <f t="shared" si="900"/>
        <v>0</v>
      </c>
      <c r="U3189" s="2">
        <f t="shared" si="890"/>
        <v>0</v>
      </c>
      <c r="V3189" t="str">
        <f t="shared" si="898"/>
        <v>N</v>
      </c>
      <c r="W3189" s="2">
        <f t="shared" si="899"/>
        <v>0</v>
      </c>
      <c r="X3189" s="2">
        <f t="shared" si="891"/>
        <v>0</v>
      </c>
      <c r="Y3189" s="2"/>
    </row>
    <row r="3190" spans="1:25" x14ac:dyDescent="0.2">
      <c r="A3190">
        <v>19</v>
      </c>
      <c r="B3190" s="1">
        <v>42868.791666658937</v>
      </c>
      <c r="C3190">
        <v>48.1</v>
      </c>
      <c r="D3190" s="15">
        <f t="shared" si="892"/>
        <v>48.1</v>
      </c>
      <c r="E3190">
        <v>32</v>
      </c>
      <c r="F3190" s="6">
        <v>9.6452799999999996</v>
      </c>
      <c r="G3190" s="6">
        <v>-1.5167529999999999E-2</v>
      </c>
      <c r="H3190" s="6">
        <f t="shared" si="883"/>
        <v>9.6301124700000003</v>
      </c>
      <c r="I3190" s="6">
        <f t="shared" si="884"/>
        <v>16.100000000000001</v>
      </c>
      <c r="J3190" s="6">
        <f t="shared" si="885"/>
        <v>6.4698875300000012</v>
      </c>
      <c r="K3190" s="3">
        <f t="shared" si="893"/>
        <v>7.3941571771428585</v>
      </c>
      <c r="L3190" s="6">
        <f t="shared" si="886"/>
        <v>0</v>
      </c>
      <c r="M3190" s="6">
        <f t="shared" si="894"/>
        <v>205.63673707428572</v>
      </c>
      <c r="N3190" s="6">
        <f t="shared" si="895"/>
        <v>0.92426964714286441</v>
      </c>
      <c r="O3190" s="2">
        <f t="shared" si="887"/>
        <v>-0.92426964714286441</v>
      </c>
      <c r="P3190" s="2">
        <f t="shared" si="896"/>
        <v>31.075730352857136</v>
      </c>
      <c r="Q3190" s="2">
        <f t="shared" si="888"/>
        <v>17.024269647142866</v>
      </c>
      <c r="R3190" s="2">
        <f t="shared" si="897"/>
        <v>9.6301124700000003</v>
      </c>
      <c r="S3190" s="2">
        <f t="shared" si="889"/>
        <v>7.3941571771428656</v>
      </c>
      <c r="T3190" s="2">
        <f t="shared" si="900"/>
        <v>0</v>
      </c>
      <c r="U3190" s="2">
        <f t="shared" si="890"/>
        <v>0</v>
      </c>
      <c r="V3190" t="str">
        <f t="shared" si="898"/>
        <v>N</v>
      </c>
      <c r="W3190" s="2">
        <f t="shared" si="899"/>
        <v>0</v>
      </c>
      <c r="X3190" s="2">
        <f t="shared" si="891"/>
        <v>0</v>
      </c>
      <c r="Y3190" s="2"/>
    </row>
    <row r="3191" spans="1:25" x14ac:dyDescent="0.2">
      <c r="A3191">
        <v>20</v>
      </c>
      <c r="B3191" s="1">
        <v>42868.833333325601</v>
      </c>
      <c r="C3191">
        <v>48.5</v>
      </c>
      <c r="D3191" s="15">
        <f t="shared" si="892"/>
        <v>48.5</v>
      </c>
      <c r="E3191">
        <v>32</v>
      </c>
      <c r="F3191" s="6">
        <v>11.2384</v>
      </c>
      <c r="G3191" s="6">
        <v>-1.5167529999999999E-2</v>
      </c>
      <c r="H3191" s="6">
        <f t="shared" si="883"/>
        <v>11.223232470000001</v>
      </c>
      <c r="I3191" s="6">
        <f t="shared" si="884"/>
        <v>16.5</v>
      </c>
      <c r="J3191" s="6">
        <f t="shared" si="885"/>
        <v>5.276767529999999</v>
      </c>
      <c r="K3191" s="3">
        <f t="shared" si="893"/>
        <v>6.0305914628571315</v>
      </c>
      <c r="L3191" s="6">
        <f t="shared" si="886"/>
        <v>0</v>
      </c>
      <c r="M3191" s="6">
        <f t="shared" si="894"/>
        <v>199.60614561142859</v>
      </c>
      <c r="N3191" s="6">
        <f t="shared" si="895"/>
        <v>0.75382393285713079</v>
      </c>
      <c r="O3191" s="2">
        <f t="shared" si="887"/>
        <v>-0.75382393285713079</v>
      </c>
      <c r="P3191" s="2">
        <f t="shared" si="896"/>
        <v>31.246176067142869</v>
      </c>
      <c r="Q3191" s="2">
        <f t="shared" si="888"/>
        <v>17.253823932857131</v>
      </c>
      <c r="R3191" s="2">
        <f t="shared" si="897"/>
        <v>11.223232470000001</v>
      </c>
      <c r="S3191" s="2">
        <f t="shared" si="889"/>
        <v>6.0305914628571298</v>
      </c>
      <c r="T3191" s="2">
        <f t="shared" si="900"/>
        <v>0</v>
      </c>
      <c r="U3191" s="2">
        <f t="shared" si="890"/>
        <v>0</v>
      </c>
      <c r="V3191" t="str">
        <f t="shared" si="898"/>
        <v>N</v>
      </c>
      <c r="W3191" s="2">
        <f t="shared" si="899"/>
        <v>0</v>
      </c>
      <c r="X3191" s="2">
        <f t="shared" si="891"/>
        <v>0</v>
      </c>
      <c r="Y3191" s="2"/>
    </row>
    <row r="3192" spans="1:25" x14ac:dyDescent="0.2">
      <c r="A3192">
        <v>21</v>
      </c>
      <c r="B3192" s="1">
        <v>42868.874999992266</v>
      </c>
      <c r="C3192">
        <v>47.7</v>
      </c>
      <c r="D3192" s="15">
        <f t="shared" si="892"/>
        <v>47.7</v>
      </c>
      <c r="E3192">
        <v>32</v>
      </c>
      <c r="F3192" s="6">
        <v>10.1882</v>
      </c>
      <c r="G3192" s="6">
        <v>-1.5167529999999999E-2</v>
      </c>
      <c r="H3192" s="6">
        <f t="shared" si="883"/>
        <v>10.173032470000001</v>
      </c>
      <c r="I3192" s="6">
        <f t="shared" si="884"/>
        <v>15.700000000000003</v>
      </c>
      <c r="J3192" s="6">
        <f t="shared" si="885"/>
        <v>5.5269675300000021</v>
      </c>
      <c r="K3192" s="3">
        <f t="shared" si="893"/>
        <v>6.3165343200000166</v>
      </c>
      <c r="L3192" s="6">
        <f t="shared" si="886"/>
        <v>0</v>
      </c>
      <c r="M3192" s="6">
        <f t="shared" si="894"/>
        <v>193.28961129142857</v>
      </c>
      <c r="N3192" s="6">
        <f t="shared" si="895"/>
        <v>0.78956679000000918</v>
      </c>
      <c r="O3192" s="2">
        <f t="shared" si="887"/>
        <v>-0.78956679000000918</v>
      </c>
      <c r="P3192" s="2">
        <f t="shared" si="896"/>
        <v>31.210433209999991</v>
      </c>
      <c r="Q3192" s="2">
        <f t="shared" si="888"/>
        <v>16.489566790000012</v>
      </c>
      <c r="R3192" s="2">
        <f t="shared" si="897"/>
        <v>10.173032470000001</v>
      </c>
      <c r="S3192" s="2">
        <f t="shared" si="889"/>
        <v>6.3165343200000112</v>
      </c>
      <c r="T3192" s="2">
        <f t="shared" si="900"/>
        <v>0</v>
      </c>
      <c r="U3192" s="2">
        <f t="shared" si="890"/>
        <v>0</v>
      </c>
      <c r="V3192" t="str">
        <f t="shared" si="898"/>
        <v>N</v>
      </c>
      <c r="W3192" s="2">
        <f t="shared" si="899"/>
        <v>0</v>
      </c>
      <c r="X3192" s="2">
        <f t="shared" si="891"/>
        <v>0</v>
      </c>
      <c r="Y3192" s="2"/>
    </row>
    <row r="3193" spans="1:25" x14ac:dyDescent="0.2">
      <c r="A3193">
        <v>22</v>
      </c>
      <c r="B3193" s="1">
        <v>42868.91666665893</v>
      </c>
      <c r="C3193">
        <v>46.8</v>
      </c>
      <c r="D3193" s="15">
        <f t="shared" si="892"/>
        <v>46.8</v>
      </c>
      <c r="E3193">
        <v>32</v>
      </c>
      <c r="F3193" s="6">
        <v>10.5382</v>
      </c>
      <c r="G3193" s="6">
        <v>-1.5167529999999999E-2</v>
      </c>
      <c r="H3193" s="6">
        <f t="shared" si="883"/>
        <v>10.52303247</v>
      </c>
      <c r="I3193" s="6">
        <f t="shared" si="884"/>
        <v>14.799999999999997</v>
      </c>
      <c r="J3193" s="6">
        <f t="shared" si="885"/>
        <v>4.2769675299999967</v>
      </c>
      <c r="K3193" s="3">
        <f t="shared" si="893"/>
        <v>4.8879628914285718</v>
      </c>
      <c r="L3193" s="6">
        <f t="shared" si="886"/>
        <v>0</v>
      </c>
      <c r="M3193" s="6">
        <f t="shared" si="894"/>
        <v>188.4016484</v>
      </c>
      <c r="N3193" s="6">
        <f t="shared" si="895"/>
        <v>0.61099536142856437</v>
      </c>
      <c r="O3193" s="2">
        <f t="shared" si="887"/>
        <v>-0.61099536142856437</v>
      </c>
      <c r="P3193" s="2">
        <f t="shared" si="896"/>
        <v>31.389004638571436</v>
      </c>
      <c r="Q3193" s="2">
        <f t="shared" si="888"/>
        <v>15.410995361428562</v>
      </c>
      <c r="R3193" s="2">
        <f t="shared" si="897"/>
        <v>10.52303247</v>
      </c>
      <c r="S3193" s="2">
        <f t="shared" si="889"/>
        <v>4.8879628914285611</v>
      </c>
      <c r="T3193" s="2">
        <f t="shared" si="900"/>
        <v>0</v>
      </c>
      <c r="U3193" s="2">
        <f t="shared" si="890"/>
        <v>0</v>
      </c>
      <c r="V3193" t="str">
        <f t="shared" si="898"/>
        <v>N</v>
      </c>
      <c r="W3193" s="2">
        <f t="shared" si="899"/>
        <v>0</v>
      </c>
      <c r="X3193" s="2">
        <f t="shared" si="891"/>
        <v>0</v>
      </c>
      <c r="Y3193" s="2"/>
    </row>
    <row r="3194" spans="1:25" x14ac:dyDescent="0.2">
      <c r="A3194">
        <v>23</v>
      </c>
      <c r="B3194" s="1">
        <v>42868.958333325594</v>
      </c>
      <c r="C3194">
        <v>44.9</v>
      </c>
      <c r="D3194" s="15">
        <f t="shared" si="892"/>
        <v>44.9</v>
      </c>
      <c r="E3194">
        <v>32</v>
      </c>
      <c r="F3194" s="6">
        <v>10.2829</v>
      </c>
      <c r="G3194" s="6">
        <v>-1.5167529999999999E-2</v>
      </c>
      <c r="H3194" s="6">
        <f t="shared" si="883"/>
        <v>10.26773247</v>
      </c>
      <c r="I3194" s="6">
        <f t="shared" si="884"/>
        <v>12.899999999999999</v>
      </c>
      <c r="J3194" s="6">
        <f t="shared" si="885"/>
        <v>2.6322675299999982</v>
      </c>
      <c r="K3194" s="3">
        <f t="shared" si="893"/>
        <v>3.0083057485714164</v>
      </c>
      <c r="L3194" s="6">
        <f t="shared" si="886"/>
        <v>0</v>
      </c>
      <c r="M3194" s="6">
        <f t="shared" si="894"/>
        <v>185.39334265142858</v>
      </c>
      <c r="N3194" s="6">
        <f t="shared" si="895"/>
        <v>0.37603821857140929</v>
      </c>
      <c r="O3194" s="2">
        <f t="shared" si="887"/>
        <v>-0.37603821857140929</v>
      </c>
      <c r="P3194" s="2">
        <f t="shared" si="896"/>
        <v>31.623961781428591</v>
      </c>
      <c r="Q3194" s="2">
        <f t="shared" si="888"/>
        <v>13.276038218571408</v>
      </c>
      <c r="R3194" s="2">
        <f t="shared" si="897"/>
        <v>10.26773247</v>
      </c>
      <c r="S3194" s="2">
        <f t="shared" si="889"/>
        <v>3.0083057485714075</v>
      </c>
      <c r="T3194" s="2">
        <f t="shared" si="900"/>
        <v>0</v>
      </c>
      <c r="U3194" s="2">
        <f t="shared" si="890"/>
        <v>0</v>
      </c>
      <c r="V3194" t="str">
        <f t="shared" si="898"/>
        <v>N</v>
      </c>
      <c r="W3194" s="2">
        <f t="shared" si="899"/>
        <v>0</v>
      </c>
      <c r="X3194" s="2">
        <f t="shared" si="891"/>
        <v>0</v>
      </c>
      <c r="Y3194" s="2"/>
    </row>
    <row r="3195" spans="1:25" x14ac:dyDescent="0.2">
      <c r="A3195">
        <v>0</v>
      </c>
      <c r="B3195" s="1">
        <v>42868.999999992258</v>
      </c>
      <c r="C3195">
        <v>38.4</v>
      </c>
      <c r="D3195" s="15">
        <f t="shared" si="892"/>
        <v>38.4</v>
      </c>
      <c r="E3195">
        <v>32</v>
      </c>
      <c r="F3195" s="6">
        <v>10.911</v>
      </c>
      <c r="G3195" s="6">
        <v>-1.5167529999999999E-2</v>
      </c>
      <c r="H3195" s="6">
        <f t="shared" si="883"/>
        <v>10.89583247</v>
      </c>
      <c r="I3195" s="6">
        <f t="shared" si="884"/>
        <v>6.3999999999999986</v>
      </c>
      <c r="J3195" s="6">
        <f t="shared" si="885"/>
        <v>0</v>
      </c>
      <c r="K3195" s="3">
        <f t="shared" si="893"/>
        <v>0</v>
      </c>
      <c r="L3195" s="6">
        <f t="shared" si="886"/>
        <v>4.4958324700000016</v>
      </c>
      <c r="M3195" s="6">
        <f t="shared" si="894"/>
        <v>189.88917512142859</v>
      </c>
      <c r="N3195" s="6">
        <f t="shared" si="895"/>
        <v>0</v>
      </c>
      <c r="O3195" s="2">
        <f t="shared" si="887"/>
        <v>0</v>
      </c>
      <c r="P3195" s="2">
        <f t="shared" si="896"/>
        <v>32</v>
      </c>
      <c r="Q3195" s="2">
        <f t="shared" si="888"/>
        <v>6.3999999999999986</v>
      </c>
      <c r="R3195" s="2">
        <f t="shared" si="897"/>
        <v>6.3999999999999986</v>
      </c>
      <c r="S3195" s="2">
        <f t="shared" si="889"/>
        <v>0</v>
      </c>
      <c r="T3195" s="2">
        <f t="shared" si="900"/>
        <v>4.4958324700000105</v>
      </c>
      <c r="U3195" s="2">
        <f t="shared" si="890"/>
        <v>0</v>
      </c>
      <c r="V3195" t="str">
        <f t="shared" si="898"/>
        <v>N</v>
      </c>
      <c r="W3195" s="2">
        <f t="shared" si="899"/>
        <v>0</v>
      </c>
      <c r="X3195" s="2">
        <f t="shared" si="891"/>
        <v>0</v>
      </c>
      <c r="Y3195" s="2"/>
    </row>
    <row r="3196" spans="1:25" x14ac:dyDescent="0.2">
      <c r="A3196">
        <v>1</v>
      </c>
      <c r="B3196" s="1">
        <v>42869.041666658923</v>
      </c>
      <c r="C3196">
        <v>37.299999999999997</v>
      </c>
      <c r="D3196" s="15">
        <f t="shared" si="892"/>
        <v>37.299999999999997</v>
      </c>
      <c r="E3196">
        <v>32</v>
      </c>
      <c r="F3196" s="6">
        <v>11.792299999999999</v>
      </c>
      <c r="G3196" s="6">
        <v>-1.5167529999999999E-2</v>
      </c>
      <c r="H3196" s="6">
        <f t="shared" si="883"/>
        <v>11.77713247</v>
      </c>
      <c r="I3196" s="6">
        <f t="shared" si="884"/>
        <v>5.2999999999999972</v>
      </c>
      <c r="J3196" s="6">
        <f t="shared" si="885"/>
        <v>0</v>
      </c>
      <c r="K3196" s="3">
        <f t="shared" si="893"/>
        <v>0</v>
      </c>
      <c r="L3196" s="6">
        <f t="shared" si="886"/>
        <v>6.4771324700000026</v>
      </c>
      <c r="M3196" s="6">
        <f t="shared" si="894"/>
        <v>196.36630759142861</v>
      </c>
      <c r="N3196" s="6">
        <f t="shared" si="895"/>
        <v>0</v>
      </c>
      <c r="O3196" s="2">
        <f t="shared" si="887"/>
        <v>0</v>
      </c>
      <c r="P3196" s="2">
        <f t="shared" si="896"/>
        <v>32</v>
      </c>
      <c r="Q3196" s="2">
        <f t="shared" si="888"/>
        <v>5.2999999999999972</v>
      </c>
      <c r="R3196" s="2">
        <f t="shared" si="897"/>
        <v>5.2999999999999972</v>
      </c>
      <c r="S3196" s="2">
        <f t="shared" si="889"/>
        <v>0</v>
      </c>
      <c r="T3196" s="2">
        <f t="shared" si="900"/>
        <v>6.477132470000015</v>
      </c>
      <c r="U3196" s="2">
        <f t="shared" si="890"/>
        <v>0</v>
      </c>
      <c r="V3196" t="str">
        <f t="shared" si="898"/>
        <v>N</v>
      </c>
      <c r="W3196" s="2">
        <f t="shared" si="899"/>
        <v>0</v>
      </c>
      <c r="X3196" s="2">
        <f t="shared" si="891"/>
        <v>0</v>
      </c>
      <c r="Y3196" s="2"/>
    </row>
    <row r="3197" spans="1:25" x14ac:dyDescent="0.2">
      <c r="A3197">
        <v>2</v>
      </c>
      <c r="B3197" s="1">
        <v>42869.083333325587</v>
      </c>
      <c r="C3197">
        <v>36.700000000000003</v>
      </c>
      <c r="D3197" s="15">
        <f t="shared" si="892"/>
        <v>36.700000000000003</v>
      </c>
      <c r="E3197">
        <v>32</v>
      </c>
      <c r="F3197" s="6">
        <v>11.5672</v>
      </c>
      <c r="G3197" s="6">
        <v>-1.5167529999999999E-2</v>
      </c>
      <c r="H3197" s="6">
        <f t="shared" si="883"/>
        <v>11.55203247</v>
      </c>
      <c r="I3197" s="6">
        <f t="shared" si="884"/>
        <v>4.7000000000000028</v>
      </c>
      <c r="J3197" s="6">
        <f t="shared" si="885"/>
        <v>0</v>
      </c>
      <c r="K3197" s="3">
        <f t="shared" si="893"/>
        <v>0</v>
      </c>
      <c r="L3197" s="6">
        <f t="shared" si="886"/>
        <v>6.8520324699999975</v>
      </c>
      <c r="M3197" s="6">
        <f t="shared" si="894"/>
        <v>203.21834006142859</v>
      </c>
      <c r="N3197" s="6">
        <f t="shared" si="895"/>
        <v>0</v>
      </c>
      <c r="O3197" s="2">
        <f t="shared" si="887"/>
        <v>0</v>
      </c>
      <c r="P3197" s="2">
        <f t="shared" si="896"/>
        <v>32</v>
      </c>
      <c r="Q3197" s="2">
        <f t="shared" si="888"/>
        <v>4.7000000000000028</v>
      </c>
      <c r="R3197" s="2">
        <f t="shared" si="897"/>
        <v>4.7000000000000028</v>
      </c>
      <c r="S3197" s="2">
        <f t="shared" si="889"/>
        <v>0</v>
      </c>
      <c r="T3197" s="2">
        <f t="shared" si="900"/>
        <v>6.8520324699999833</v>
      </c>
      <c r="U3197" s="2">
        <f t="shared" si="890"/>
        <v>0</v>
      </c>
      <c r="V3197" t="str">
        <f t="shared" si="898"/>
        <v>N</v>
      </c>
      <c r="W3197" s="2">
        <f t="shared" si="899"/>
        <v>0</v>
      </c>
      <c r="X3197" s="2">
        <f t="shared" si="891"/>
        <v>0</v>
      </c>
      <c r="Y3197" s="2"/>
    </row>
    <row r="3198" spans="1:25" x14ac:dyDescent="0.2">
      <c r="A3198">
        <v>3</v>
      </c>
      <c r="B3198" s="1">
        <v>42869.124999992251</v>
      </c>
      <c r="C3198">
        <v>35.4</v>
      </c>
      <c r="D3198" s="15">
        <f t="shared" si="892"/>
        <v>35.4</v>
      </c>
      <c r="E3198">
        <v>32</v>
      </c>
      <c r="F3198" s="6">
        <v>8.9015599999999999</v>
      </c>
      <c r="G3198" s="6">
        <v>-1.5167529999999999E-2</v>
      </c>
      <c r="H3198" s="6">
        <f t="shared" si="883"/>
        <v>8.8863924700000005</v>
      </c>
      <c r="I3198" s="6">
        <f t="shared" si="884"/>
        <v>3.3999999999999986</v>
      </c>
      <c r="J3198" s="6">
        <f t="shared" si="885"/>
        <v>0</v>
      </c>
      <c r="K3198" s="3">
        <f t="shared" si="893"/>
        <v>0</v>
      </c>
      <c r="L3198" s="6">
        <f t="shared" si="886"/>
        <v>5.486392470000002</v>
      </c>
      <c r="M3198" s="6">
        <f t="shared" si="894"/>
        <v>208.70473253142859</v>
      </c>
      <c r="N3198" s="6">
        <f t="shared" si="895"/>
        <v>0</v>
      </c>
      <c r="O3198" s="2">
        <f t="shared" si="887"/>
        <v>0</v>
      </c>
      <c r="P3198" s="2">
        <f t="shared" si="896"/>
        <v>32</v>
      </c>
      <c r="Q3198" s="2">
        <f t="shared" si="888"/>
        <v>3.3999999999999986</v>
      </c>
      <c r="R3198" s="2">
        <f t="shared" si="897"/>
        <v>3.3999999999999986</v>
      </c>
      <c r="S3198" s="2">
        <f t="shared" si="889"/>
        <v>0</v>
      </c>
      <c r="T3198" s="2">
        <f t="shared" si="900"/>
        <v>5.4863924699999984</v>
      </c>
      <c r="U3198" s="2">
        <f t="shared" si="890"/>
        <v>0</v>
      </c>
      <c r="V3198" t="str">
        <f t="shared" si="898"/>
        <v>N</v>
      </c>
      <c r="W3198" s="2">
        <f t="shared" si="899"/>
        <v>0</v>
      </c>
      <c r="X3198" s="2">
        <f t="shared" si="891"/>
        <v>0</v>
      </c>
      <c r="Y3198" s="2"/>
    </row>
    <row r="3199" spans="1:25" x14ac:dyDescent="0.2">
      <c r="A3199">
        <v>4</v>
      </c>
      <c r="B3199" s="1">
        <v>42869.166666658915</v>
      </c>
      <c r="C3199">
        <v>34.700000000000003</v>
      </c>
      <c r="D3199" s="15">
        <f t="shared" si="892"/>
        <v>34.700000000000003</v>
      </c>
      <c r="E3199">
        <v>32</v>
      </c>
      <c r="F3199" s="6">
        <v>11.5398</v>
      </c>
      <c r="G3199" s="6">
        <v>-1.5167529999999999E-2</v>
      </c>
      <c r="H3199" s="6">
        <f t="shared" si="883"/>
        <v>11.52463247</v>
      </c>
      <c r="I3199" s="6">
        <f t="shared" si="884"/>
        <v>2.7000000000000028</v>
      </c>
      <c r="J3199" s="6">
        <f t="shared" si="885"/>
        <v>0</v>
      </c>
      <c r="K3199" s="3">
        <f t="shared" si="893"/>
        <v>0</v>
      </c>
      <c r="L3199" s="6">
        <f t="shared" si="886"/>
        <v>8.8246324699999974</v>
      </c>
      <c r="M3199" s="6">
        <f t="shared" si="894"/>
        <v>217.52936500142857</v>
      </c>
      <c r="N3199" s="6">
        <f t="shared" si="895"/>
        <v>0</v>
      </c>
      <c r="O3199" s="2">
        <f t="shared" si="887"/>
        <v>0</v>
      </c>
      <c r="P3199" s="2">
        <f t="shared" si="896"/>
        <v>32</v>
      </c>
      <c r="Q3199" s="2">
        <f t="shared" si="888"/>
        <v>2.7000000000000028</v>
      </c>
      <c r="R3199" s="2">
        <f t="shared" si="897"/>
        <v>2.7000000000000028</v>
      </c>
      <c r="S3199" s="2">
        <f t="shared" si="889"/>
        <v>0</v>
      </c>
      <c r="T3199" s="2">
        <f t="shared" si="900"/>
        <v>8.8246324699999832</v>
      </c>
      <c r="U3199" s="2">
        <f t="shared" si="890"/>
        <v>0</v>
      </c>
      <c r="V3199" t="str">
        <f t="shared" si="898"/>
        <v>N</v>
      </c>
      <c r="W3199" s="2">
        <f t="shared" si="899"/>
        <v>0</v>
      </c>
      <c r="X3199" s="2">
        <f t="shared" si="891"/>
        <v>0</v>
      </c>
      <c r="Y3199" s="2"/>
    </row>
    <row r="3200" spans="1:25" x14ac:dyDescent="0.2">
      <c r="A3200">
        <v>5</v>
      </c>
      <c r="B3200" s="1">
        <v>42869.20833332558</v>
      </c>
      <c r="C3200">
        <v>33.700000000000003</v>
      </c>
      <c r="D3200" s="15">
        <f t="shared" si="892"/>
        <v>33.700000000000003</v>
      </c>
      <c r="E3200">
        <v>32</v>
      </c>
      <c r="F3200" s="6">
        <v>9.5238300000000002</v>
      </c>
      <c r="G3200" s="6">
        <v>-1.5167529999999999E-2</v>
      </c>
      <c r="H3200" s="6">
        <f t="shared" si="883"/>
        <v>9.5086624700000009</v>
      </c>
      <c r="I3200" s="6">
        <f t="shared" si="884"/>
        <v>1.7000000000000028</v>
      </c>
      <c r="J3200" s="6">
        <f t="shared" si="885"/>
        <v>0</v>
      </c>
      <c r="K3200" s="3">
        <f t="shared" si="893"/>
        <v>0</v>
      </c>
      <c r="L3200" s="6">
        <f t="shared" si="886"/>
        <v>7.808662469999998</v>
      </c>
      <c r="M3200" s="6">
        <f t="shared" si="894"/>
        <v>220</v>
      </c>
      <c r="N3200" s="6">
        <f t="shared" si="895"/>
        <v>5.3380274714285747</v>
      </c>
      <c r="O3200" s="2">
        <f t="shared" si="887"/>
        <v>-5.3380274714285747</v>
      </c>
      <c r="P3200" s="2">
        <f t="shared" si="896"/>
        <v>26.661972528571425</v>
      </c>
      <c r="Q3200" s="2">
        <f t="shared" si="888"/>
        <v>7.0380274714285775</v>
      </c>
      <c r="R3200" s="2">
        <f t="shared" si="897"/>
        <v>7.0380274714285775</v>
      </c>
      <c r="S3200" s="2">
        <f t="shared" si="889"/>
        <v>0</v>
      </c>
      <c r="T3200" s="2">
        <f t="shared" si="900"/>
        <v>2.4706349985714269</v>
      </c>
      <c r="U3200" s="2">
        <f t="shared" si="890"/>
        <v>0</v>
      </c>
      <c r="V3200" t="str">
        <f t="shared" si="898"/>
        <v>N</v>
      </c>
      <c r="W3200" s="2">
        <f t="shared" si="899"/>
        <v>0</v>
      </c>
      <c r="X3200" s="2">
        <f t="shared" si="891"/>
        <v>0</v>
      </c>
      <c r="Y3200" s="2"/>
    </row>
    <row r="3201" spans="1:25" x14ac:dyDescent="0.2">
      <c r="A3201">
        <v>6</v>
      </c>
      <c r="B3201" s="1">
        <v>42869.249999992244</v>
      </c>
      <c r="C3201">
        <v>34.299999999999997</v>
      </c>
      <c r="D3201" s="15">
        <f t="shared" si="892"/>
        <v>34.299999999999997</v>
      </c>
      <c r="E3201">
        <v>32</v>
      </c>
      <c r="F3201" s="6">
        <v>11.208299999999999</v>
      </c>
      <c r="G3201" s="6">
        <v>2.0672211699999998</v>
      </c>
      <c r="H3201" s="6">
        <f t="shared" si="883"/>
        <v>13.275521169999999</v>
      </c>
      <c r="I3201" s="6">
        <f t="shared" si="884"/>
        <v>2.2999999999999972</v>
      </c>
      <c r="J3201" s="6">
        <f t="shared" si="885"/>
        <v>0</v>
      </c>
      <c r="K3201" s="3">
        <f t="shared" si="893"/>
        <v>0</v>
      </c>
      <c r="L3201" s="6">
        <f t="shared" si="886"/>
        <v>10.975521170000002</v>
      </c>
      <c r="M3201" s="6">
        <f t="shared" si="894"/>
        <v>220</v>
      </c>
      <c r="N3201" s="6">
        <f t="shared" si="895"/>
        <v>10.975521170000007</v>
      </c>
      <c r="O3201" s="2">
        <f t="shared" si="887"/>
        <v>-10.975521170000007</v>
      </c>
      <c r="P3201" s="2">
        <f t="shared" si="896"/>
        <v>21.024478829999993</v>
      </c>
      <c r="Q3201" s="2">
        <f t="shared" si="888"/>
        <v>13.275521170000005</v>
      </c>
      <c r="R3201" s="2">
        <f t="shared" si="897"/>
        <v>13.275521170000005</v>
      </c>
      <c r="S3201" s="2">
        <f t="shared" si="889"/>
        <v>0</v>
      </c>
      <c r="T3201" s="2">
        <f t="shared" si="900"/>
        <v>0</v>
      </c>
      <c r="U3201" s="2">
        <f t="shared" si="890"/>
        <v>0</v>
      </c>
      <c r="V3201" t="str">
        <f t="shared" si="898"/>
        <v>N</v>
      </c>
      <c r="W3201" s="2">
        <f t="shared" si="899"/>
        <v>0</v>
      </c>
      <c r="X3201" s="2">
        <f t="shared" si="891"/>
        <v>0</v>
      </c>
      <c r="Y3201" s="2"/>
    </row>
    <row r="3202" spans="1:25" x14ac:dyDescent="0.2">
      <c r="A3202">
        <v>7</v>
      </c>
      <c r="B3202" s="1">
        <v>42869.291666658908</v>
      </c>
      <c r="C3202">
        <v>32.5</v>
      </c>
      <c r="D3202" s="15">
        <f t="shared" si="892"/>
        <v>32.5</v>
      </c>
      <c r="E3202">
        <v>32</v>
      </c>
      <c r="F3202" s="6">
        <v>10.4139</v>
      </c>
      <c r="G3202" s="6">
        <v>10.736060000000002</v>
      </c>
      <c r="H3202" s="6">
        <f t="shared" si="883"/>
        <v>21.14996</v>
      </c>
      <c r="I3202" s="6">
        <f t="shared" si="884"/>
        <v>0.5</v>
      </c>
      <c r="J3202" s="6">
        <f t="shared" si="885"/>
        <v>0</v>
      </c>
      <c r="K3202" s="3">
        <f t="shared" si="893"/>
        <v>0</v>
      </c>
      <c r="L3202" s="6">
        <f t="shared" si="886"/>
        <v>20.64996</v>
      </c>
      <c r="M3202" s="6">
        <f t="shared" si="894"/>
        <v>220</v>
      </c>
      <c r="N3202" s="6">
        <f t="shared" si="895"/>
        <v>20.649959999999993</v>
      </c>
      <c r="O3202" s="2">
        <f t="shared" si="887"/>
        <v>-20.649959999999993</v>
      </c>
      <c r="P3202" s="2">
        <f t="shared" si="896"/>
        <v>11.350040000000007</v>
      </c>
      <c r="Q3202" s="2">
        <f t="shared" si="888"/>
        <v>21.149959999999993</v>
      </c>
      <c r="R3202" s="2">
        <f t="shared" si="897"/>
        <v>21.149959999999993</v>
      </c>
      <c r="S3202" s="2">
        <f t="shared" si="889"/>
        <v>0</v>
      </c>
      <c r="T3202" s="2">
        <f t="shared" si="900"/>
        <v>0</v>
      </c>
      <c r="U3202" s="2">
        <f t="shared" si="890"/>
        <v>0</v>
      </c>
      <c r="V3202" t="str">
        <f t="shared" si="898"/>
        <v>N</v>
      </c>
      <c r="W3202" s="2">
        <f t="shared" si="899"/>
        <v>0</v>
      </c>
      <c r="X3202" s="2">
        <f t="shared" si="891"/>
        <v>0</v>
      </c>
      <c r="Y3202" s="2"/>
    </row>
    <row r="3203" spans="1:25" x14ac:dyDescent="0.2">
      <c r="A3203">
        <v>8</v>
      </c>
      <c r="B3203" s="1">
        <v>42869.333333325572</v>
      </c>
      <c r="C3203">
        <v>32.9</v>
      </c>
      <c r="D3203" s="15">
        <f t="shared" si="892"/>
        <v>32.9</v>
      </c>
      <c r="E3203">
        <v>32</v>
      </c>
      <c r="F3203" s="6">
        <v>10.509600000000001</v>
      </c>
      <c r="G3203" s="6">
        <v>22.172599999999999</v>
      </c>
      <c r="H3203" s="6">
        <f t="shared" ref="H3203:H3266" si="901">(F3203+G3203)</f>
        <v>32.682200000000002</v>
      </c>
      <c r="I3203" s="6">
        <f t="shared" ref="I3203:I3266" si="902">IF((D3203-E3203)&gt;0,D3203-E3203,0)</f>
        <v>0.89999999999999858</v>
      </c>
      <c r="J3203" s="6">
        <f t="shared" ref="J3203:J3266" si="903">IF((I3203-H3203)&gt;0, (I3203-H3203), (0))</f>
        <v>0</v>
      </c>
      <c r="K3203" s="3">
        <f t="shared" si="893"/>
        <v>0</v>
      </c>
      <c r="L3203" s="6">
        <f t="shared" ref="L3203:L3266" si="904">IF(J3203=0, H3203-I3203,0)</f>
        <v>31.782200000000003</v>
      </c>
      <c r="M3203" s="6">
        <f t="shared" si="894"/>
        <v>220</v>
      </c>
      <c r="N3203" s="6">
        <f t="shared" si="895"/>
        <v>31.782199999999989</v>
      </c>
      <c r="O3203" s="2">
        <f t="shared" ref="O3203:O3266" si="905">IF((N3203&lt;E3203-$AA$7),-N3203,$AA$7-E3203)</f>
        <v>-31.782199999999989</v>
      </c>
      <c r="P3203" s="2">
        <f t="shared" si="896"/>
        <v>0.2178000000000111</v>
      </c>
      <c r="Q3203" s="2">
        <f t="shared" ref="Q3203:Q3266" si="906">D3203-P3203</f>
        <v>32.682199999999987</v>
      </c>
      <c r="R3203" s="2">
        <f t="shared" si="897"/>
        <v>32.682199999999987</v>
      </c>
      <c r="S3203" s="2">
        <f t="shared" ref="S3203:S3266" si="907">IF(Q3203-R3203&gt;0, Q3203-R3203, 0)</f>
        <v>0</v>
      </c>
      <c r="T3203" s="2">
        <f t="shared" si="900"/>
        <v>0</v>
      </c>
      <c r="U3203" s="2">
        <f t="shared" ref="U3203:U3266" si="908">N3203+O3203</f>
        <v>0</v>
      </c>
      <c r="V3203" t="str">
        <f t="shared" si="898"/>
        <v>Y</v>
      </c>
      <c r="W3203" s="2">
        <f t="shared" si="899"/>
        <v>0</v>
      </c>
      <c r="X3203" s="2">
        <f t="shared" ref="X3203:X3266" si="909">D3203- (P3203+R3203+S3203)</f>
        <v>0</v>
      </c>
      <c r="Y3203" s="2"/>
    </row>
    <row r="3204" spans="1:25" x14ac:dyDescent="0.2">
      <c r="A3204">
        <v>9</v>
      </c>
      <c r="B3204" s="1">
        <v>42869.374999992237</v>
      </c>
      <c r="C3204">
        <v>38.5</v>
      </c>
      <c r="D3204" s="15">
        <f t="shared" ref="D3204:D3267" si="910">C3204/$AA$4*$AA$5</f>
        <v>38.5</v>
      </c>
      <c r="E3204">
        <v>32</v>
      </c>
      <c r="F3204" s="6">
        <v>10.546099999999999</v>
      </c>
      <c r="G3204" s="6">
        <v>32.007550000000002</v>
      </c>
      <c r="H3204" s="6">
        <f t="shared" si="901"/>
        <v>42.553650000000005</v>
      </c>
      <c r="I3204" s="6">
        <f t="shared" si="902"/>
        <v>6.5</v>
      </c>
      <c r="J3204" s="6">
        <f t="shared" si="903"/>
        <v>0</v>
      </c>
      <c r="K3204" s="3">
        <f t="shared" ref="K3204:K3267" si="911">IF((M3203-M3204)&gt;0,M3203-M3204,0)</f>
        <v>0</v>
      </c>
      <c r="L3204" s="6">
        <f t="shared" si="904"/>
        <v>36.053650000000005</v>
      </c>
      <c r="M3204" s="6">
        <f t="shared" ref="M3204:M3267" si="912">IF( (M3203-J3204/$AA$11+L3204)&gt;$AA$25, IF((M3203-J3204/$AA$11+L3204)&lt;$AA$9,(M3203-J3204/$AA$11+L3204),$AA$9), $AA$25)</f>
        <v>220</v>
      </c>
      <c r="N3204" s="6">
        <f t="shared" ref="N3204:N3267" si="913">IF(((M3203-J3204+L3204)-M3204)&gt;0,((M3203-J3204+L3204)-M3204),0)</f>
        <v>36.053650000000005</v>
      </c>
      <c r="O3204" s="2">
        <f t="shared" si="905"/>
        <v>-32</v>
      </c>
      <c r="P3204" s="2">
        <f t="shared" ref="P3204:P3267" si="914">E3204+O3204</f>
        <v>0</v>
      </c>
      <c r="Q3204" s="2">
        <f t="shared" si="906"/>
        <v>38.5</v>
      </c>
      <c r="R3204" s="2">
        <f t="shared" ref="R3204:R3267" si="915">IF(Q3204&gt;H3204, H3204, Q3204)</f>
        <v>38.5</v>
      </c>
      <c r="S3204" s="2">
        <f t="shared" si="907"/>
        <v>0</v>
      </c>
      <c r="T3204" s="2">
        <f t="shared" si="900"/>
        <v>0</v>
      </c>
      <c r="U3204" s="2">
        <f t="shared" si="908"/>
        <v>4.0536500000000046</v>
      </c>
      <c r="V3204" t="str">
        <f t="shared" ref="V3204:V3267" si="916">IF(AND(A3204&gt;7,A3204&lt;17), "Y", "N")</f>
        <v>Y</v>
      </c>
      <c r="W3204" s="2">
        <f t="shared" ref="W3204:W3267" si="917">IF(V3204="Y", U3204, 0)</f>
        <v>4.0536500000000046</v>
      </c>
      <c r="X3204" s="2">
        <f t="shared" si="909"/>
        <v>0</v>
      </c>
      <c r="Y3204" s="2"/>
    </row>
    <row r="3205" spans="1:25" x14ac:dyDescent="0.2">
      <c r="A3205">
        <v>10</v>
      </c>
      <c r="B3205" s="1">
        <v>42869.416666658901</v>
      </c>
      <c r="C3205">
        <v>39.4</v>
      </c>
      <c r="D3205" s="15">
        <f t="shared" si="910"/>
        <v>39.4</v>
      </c>
      <c r="E3205">
        <v>32</v>
      </c>
      <c r="F3205" s="6">
        <v>10.646000000000001</v>
      </c>
      <c r="G3205" s="6">
        <v>27.16395</v>
      </c>
      <c r="H3205" s="6">
        <f t="shared" si="901"/>
        <v>37.809950000000001</v>
      </c>
      <c r="I3205" s="6">
        <f t="shared" si="902"/>
        <v>7.3999999999999986</v>
      </c>
      <c r="J3205" s="6">
        <f t="shared" si="903"/>
        <v>0</v>
      </c>
      <c r="K3205" s="3">
        <f t="shared" si="911"/>
        <v>0</v>
      </c>
      <c r="L3205" s="6">
        <f t="shared" si="904"/>
        <v>30.409950000000002</v>
      </c>
      <c r="M3205" s="6">
        <f t="shared" si="912"/>
        <v>220</v>
      </c>
      <c r="N3205" s="6">
        <f t="shared" si="913"/>
        <v>30.409950000000009</v>
      </c>
      <c r="O3205" s="2">
        <f t="shared" si="905"/>
        <v>-30.409950000000009</v>
      </c>
      <c r="P3205" s="2">
        <f t="shared" si="914"/>
        <v>1.5900499999999909</v>
      </c>
      <c r="Q3205" s="2">
        <f t="shared" si="906"/>
        <v>37.809950000000008</v>
      </c>
      <c r="R3205" s="2">
        <f t="shared" si="915"/>
        <v>37.809950000000008</v>
      </c>
      <c r="S3205" s="2">
        <f t="shared" si="907"/>
        <v>0</v>
      </c>
      <c r="T3205" s="2">
        <f t="shared" si="900"/>
        <v>0</v>
      </c>
      <c r="U3205" s="2">
        <f t="shared" si="908"/>
        <v>0</v>
      </c>
      <c r="V3205" t="str">
        <f t="shared" si="916"/>
        <v>Y</v>
      </c>
      <c r="W3205" s="2">
        <f t="shared" si="917"/>
        <v>0</v>
      </c>
      <c r="X3205" s="2">
        <f t="shared" si="909"/>
        <v>0</v>
      </c>
      <c r="Y3205" s="2"/>
    </row>
    <row r="3206" spans="1:25" x14ac:dyDescent="0.2">
      <c r="A3206">
        <v>11</v>
      </c>
      <c r="B3206" s="1">
        <v>42869.458333325565</v>
      </c>
      <c r="C3206">
        <v>40.299999999999997</v>
      </c>
      <c r="D3206" s="15">
        <f t="shared" si="910"/>
        <v>40.299999999999997</v>
      </c>
      <c r="E3206">
        <v>32</v>
      </c>
      <c r="F3206" s="6">
        <v>12.6508</v>
      </c>
      <c r="G3206" s="6">
        <v>43.30518</v>
      </c>
      <c r="H3206" s="6">
        <f t="shared" si="901"/>
        <v>55.955979999999997</v>
      </c>
      <c r="I3206" s="6">
        <f t="shared" si="902"/>
        <v>8.2999999999999972</v>
      </c>
      <c r="J3206" s="6">
        <f t="shared" si="903"/>
        <v>0</v>
      </c>
      <c r="K3206" s="3">
        <f t="shared" si="911"/>
        <v>0</v>
      </c>
      <c r="L3206" s="6">
        <f t="shared" si="904"/>
        <v>47.65598</v>
      </c>
      <c r="M3206" s="6">
        <f t="shared" si="912"/>
        <v>220</v>
      </c>
      <c r="N3206" s="6">
        <f t="shared" si="913"/>
        <v>47.65598</v>
      </c>
      <c r="O3206" s="2">
        <f t="shared" si="905"/>
        <v>-32</v>
      </c>
      <c r="P3206" s="2">
        <f t="shared" si="914"/>
        <v>0</v>
      </c>
      <c r="Q3206" s="2">
        <f t="shared" si="906"/>
        <v>40.299999999999997</v>
      </c>
      <c r="R3206" s="2">
        <f t="shared" si="915"/>
        <v>40.299999999999997</v>
      </c>
      <c r="S3206" s="2">
        <f t="shared" si="907"/>
        <v>0</v>
      </c>
      <c r="T3206" s="2">
        <f t="shared" si="900"/>
        <v>0</v>
      </c>
      <c r="U3206" s="2">
        <f t="shared" si="908"/>
        <v>15.65598</v>
      </c>
      <c r="V3206" t="str">
        <f t="shared" si="916"/>
        <v>Y</v>
      </c>
      <c r="W3206" s="2">
        <f t="shared" si="917"/>
        <v>15.65598</v>
      </c>
      <c r="X3206" s="2">
        <f t="shared" si="909"/>
        <v>0</v>
      </c>
      <c r="Y3206" s="2"/>
    </row>
    <row r="3207" spans="1:25" x14ac:dyDescent="0.2">
      <c r="A3207">
        <v>12</v>
      </c>
      <c r="B3207" s="1">
        <v>42869.499999992229</v>
      </c>
      <c r="C3207">
        <v>36.9</v>
      </c>
      <c r="D3207" s="15">
        <f t="shared" si="910"/>
        <v>36.9</v>
      </c>
      <c r="E3207">
        <v>32</v>
      </c>
      <c r="F3207" s="6">
        <v>13.562799999999999</v>
      </c>
      <c r="G3207" s="6">
        <v>44.065090000000005</v>
      </c>
      <c r="H3207" s="6">
        <f t="shared" si="901"/>
        <v>57.627890000000008</v>
      </c>
      <c r="I3207" s="6">
        <f t="shared" si="902"/>
        <v>4.8999999999999986</v>
      </c>
      <c r="J3207" s="6">
        <f t="shared" si="903"/>
        <v>0</v>
      </c>
      <c r="K3207" s="3">
        <f t="shared" si="911"/>
        <v>0</v>
      </c>
      <c r="L3207" s="6">
        <f t="shared" si="904"/>
        <v>52.727890000000009</v>
      </c>
      <c r="M3207" s="6">
        <f t="shared" si="912"/>
        <v>220</v>
      </c>
      <c r="N3207" s="6">
        <f t="shared" si="913"/>
        <v>52.727890000000002</v>
      </c>
      <c r="O3207" s="2">
        <f t="shared" si="905"/>
        <v>-32</v>
      </c>
      <c r="P3207" s="2">
        <f t="shared" si="914"/>
        <v>0</v>
      </c>
      <c r="Q3207" s="2">
        <f t="shared" si="906"/>
        <v>36.9</v>
      </c>
      <c r="R3207" s="2">
        <f t="shared" si="915"/>
        <v>36.9</v>
      </c>
      <c r="S3207" s="2">
        <f t="shared" si="907"/>
        <v>0</v>
      </c>
      <c r="T3207" s="2">
        <f t="shared" si="900"/>
        <v>0</v>
      </c>
      <c r="U3207" s="2">
        <f t="shared" si="908"/>
        <v>20.727890000000002</v>
      </c>
      <c r="V3207" t="str">
        <f t="shared" si="916"/>
        <v>Y</v>
      </c>
      <c r="W3207" s="2">
        <f t="shared" si="917"/>
        <v>20.727890000000002</v>
      </c>
      <c r="X3207" s="2">
        <f t="shared" si="909"/>
        <v>0</v>
      </c>
      <c r="Y3207" s="2"/>
    </row>
    <row r="3208" spans="1:25" x14ac:dyDescent="0.2">
      <c r="A3208">
        <v>13</v>
      </c>
      <c r="B3208" s="1">
        <v>42869.541666658894</v>
      </c>
      <c r="C3208">
        <v>41.1</v>
      </c>
      <c r="D3208" s="15">
        <f t="shared" si="910"/>
        <v>41.1</v>
      </c>
      <c r="E3208">
        <v>32</v>
      </c>
      <c r="F3208" s="6">
        <v>14.3705</v>
      </c>
      <c r="G3208" s="6">
        <v>41.803559999999997</v>
      </c>
      <c r="H3208" s="6">
        <f t="shared" si="901"/>
        <v>56.174059999999997</v>
      </c>
      <c r="I3208" s="6">
        <f t="shared" si="902"/>
        <v>9.1000000000000014</v>
      </c>
      <c r="J3208" s="6">
        <f t="shared" si="903"/>
        <v>0</v>
      </c>
      <c r="K3208" s="3">
        <f t="shared" si="911"/>
        <v>0</v>
      </c>
      <c r="L3208" s="6">
        <f t="shared" si="904"/>
        <v>47.074059999999996</v>
      </c>
      <c r="M3208" s="6">
        <f t="shared" si="912"/>
        <v>220</v>
      </c>
      <c r="N3208" s="6">
        <f t="shared" si="913"/>
        <v>47.074059999999974</v>
      </c>
      <c r="O3208" s="2">
        <f t="shared" si="905"/>
        <v>-32</v>
      </c>
      <c r="P3208" s="2">
        <f t="shared" si="914"/>
        <v>0</v>
      </c>
      <c r="Q3208" s="2">
        <f t="shared" si="906"/>
        <v>41.1</v>
      </c>
      <c r="R3208" s="2">
        <f t="shared" si="915"/>
        <v>41.1</v>
      </c>
      <c r="S3208" s="2">
        <f t="shared" si="907"/>
        <v>0</v>
      </c>
      <c r="T3208" s="2">
        <f t="shared" si="900"/>
        <v>0</v>
      </c>
      <c r="U3208" s="2">
        <f t="shared" si="908"/>
        <v>15.074059999999974</v>
      </c>
      <c r="V3208" t="str">
        <f t="shared" si="916"/>
        <v>Y</v>
      </c>
      <c r="W3208" s="2">
        <f t="shared" si="917"/>
        <v>15.074059999999974</v>
      </c>
      <c r="X3208" s="2">
        <f t="shared" si="909"/>
        <v>0</v>
      </c>
      <c r="Y3208" s="2"/>
    </row>
    <row r="3209" spans="1:25" x14ac:dyDescent="0.2">
      <c r="A3209">
        <v>14</v>
      </c>
      <c r="B3209" s="1">
        <v>42869.583333325558</v>
      </c>
      <c r="C3209">
        <v>41.6</v>
      </c>
      <c r="D3209" s="15">
        <f t="shared" si="910"/>
        <v>41.6</v>
      </c>
      <c r="E3209">
        <v>32</v>
      </c>
      <c r="F3209" s="6">
        <v>11.8592</v>
      </c>
      <c r="G3209" s="6">
        <v>36.435699999999997</v>
      </c>
      <c r="H3209" s="6">
        <f t="shared" si="901"/>
        <v>48.294899999999998</v>
      </c>
      <c r="I3209" s="6">
        <f t="shared" si="902"/>
        <v>9.6000000000000014</v>
      </c>
      <c r="J3209" s="6">
        <f t="shared" si="903"/>
        <v>0</v>
      </c>
      <c r="K3209" s="3">
        <f t="shared" si="911"/>
        <v>0</v>
      </c>
      <c r="L3209" s="6">
        <f t="shared" si="904"/>
        <v>38.694899999999997</v>
      </c>
      <c r="M3209" s="6">
        <f t="shared" si="912"/>
        <v>220</v>
      </c>
      <c r="N3209" s="6">
        <f t="shared" si="913"/>
        <v>38.694900000000018</v>
      </c>
      <c r="O3209" s="2">
        <f t="shared" si="905"/>
        <v>-32</v>
      </c>
      <c r="P3209" s="2">
        <f t="shared" si="914"/>
        <v>0</v>
      </c>
      <c r="Q3209" s="2">
        <f t="shared" si="906"/>
        <v>41.6</v>
      </c>
      <c r="R3209" s="2">
        <f t="shared" si="915"/>
        <v>41.6</v>
      </c>
      <c r="S3209" s="2">
        <f t="shared" si="907"/>
        <v>0</v>
      </c>
      <c r="T3209" s="2">
        <f t="shared" si="900"/>
        <v>0</v>
      </c>
      <c r="U3209" s="2">
        <f t="shared" si="908"/>
        <v>6.6949000000000183</v>
      </c>
      <c r="V3209" t="str">
        <f t="shared" si="916"/>
        <v>Y</v>
      </c>
      <c r="W3209" s="2">
        <f t="shared" si="917"/>
        <v>6.6949000000000183</v>
      </c>
      <c r="X3209" s="2">
        <f t="shared" si="909"/>
        <v>0</v>
      </c>
      <c r="Y3209" s="2"/>
    </row>
    <row r="3210" spans="1:25" x14ac:dyDescent="0.2">
      <c r="A3210">
        <v>15</v>
      </c>
      <c r="B3210" s="1">
        <v>42869.624999992222</v>
      </c>
      <c r="C3210">
        <v>42</v>
      </c>
      <c r="D3210" s="15">
        <f t="shared" si="910"/>
        <v>42</v>
      </c>
      <c r="E3210">
        <v>32</v>
      </c>
      <c r="F3210" s="6">
        <v>9.1820599999999999</v>
      </c>
      <c r="G3210" s="6">
        <v>27.980610000000002</v>
      </c>
      <c r="H3210" s="6">
        <f t="shared" si="901"/>
        <v>37.162670000000006</v>
      </c>
      <c r="I3210" s="6">
        <f t="shared" si="902"/>
        <v>10</v>
      </c>
      <c r="J3210" s="6">
        <f t="shared" si="903"/>
        <v>0</v>
      </c>
      <c r="K3210" s="3">
        <f t="shared" si="911"/>
        <v>0</v>
      </c>
      <c r="L3210" s="6">
        <f t="shared" si="904"/>
        <v>27.162670000000006</v>
      </c>
      <c r="M3210" s="6">
        <f t="shared" si="912"/>
        <v>220</v>
      </c>
      <c r="N3210" s="6">
        <f t="shared" si="913"/>
        <v>27.162669999999991</v>
      </c>
      <c r="O3210" s="2">
        <f t="shared" si="905"/>
        <v>-27.162669999999991</v>
      </c>
      <c r="P3210" s="2">
        <f t="shared" si="914"/>
        <v>4.8373300000000086</v>
      </c>
      <c r="Q3210" s="2">
        <f t="shared" si="906"/>
        <v>37.162669999999991</v>
      </c>
      <c r="R3210" s="2">
        <f t="shared" si="915"/>
        <v>37.162669999999991</v>
      </c>
      <c r="S3210" s="2">
        <f t="shared" si="907"/>
        <v>0</v>
      </c>
      <c r="T3210" s="2">
        <f t="shared" ref="T3210:T3273" si="918">IF(Q3210-R3210&gt;0, 0, ABS(M3209-M3210))</f>
        <v>0</v>
      </c>
      <c r="U3210" s="2">
        <f t="shared" si="908"/>
        <v>0</v>
      </c>
      <c r="V3210" t="str">
        <f t="shared" si="916"/>
        <v>Y</v>
      </c>
      <c r="W3210" s="2">
        <f t="shared" si="917"/>
        <v>0</v>
      </c>
      <c r="X3210" s="2">
        <f t="shared" si="909"/>
        <v>0</v>
      </c>
      <c r="Y3210" s="2"/>
    </row>
    <row r="3211" spans="1:25" x14ac:dyDescent="0.2">
      <c r="A3211">
        <v>16</v>
      </c>
      <c r="B3211" s="1">
        <v>42869.666666658886</v>
      </c>
      <c r="C3211">
        <v>42.7</v>
      </c>
      <c r="D3211" s="15">
        <f t="shared" si="910"/>
        <v>42.7</v>
      </c>
      <c r="E3211">
        <v>32</v>
      </c>
      <c r="F3211" s="6">
        <v>9.8544999999999998</v>
      </c>
      <c r="G3211" s="6">
        <v>16.906179999999999</v>
      </c>
      <c r="H3211" s="6">
        <f t="shared" si="901"/>
        <v>26.760680000000001</v>
      </c>
      <c r="I3211" s="6">
        <f t="shared" si="902"/>
        <v>10.700000000000003</v>
      </c>
      <c r="J3211" s="6">
        <f t="shared" si="903"/>
        <v>0</v>
      </c>
      <c r="K3211" s="3">
        <f t="shared" si="911"/>
        <v>0</v>
      </c>
      <c r="L3211" s="6">
        <f t="shared" si="904"/>
        <v>16.060679999999998</v>
      </c>
      <c r="M3211" s="6">
        <f t="shared" si="912"/>
        <v>220</v>
      </c>
      <c r="N3211" s="6">
        <f t="shared" si="913"/>
        <v>16.060679999999991</v>
      </c>
      <c r="O3211" s="2">
        <f t="shared" si="905"/>
        <v>-16.060679999999991</v>
      </c>
      <c r="P3211" s="2">
        <f t="shared" si="914"/>
        <v>15.939320000000009</v>
      </c>
      <c r="Q3211" s="2">
        <f t="shared" si="906"/>
        <v>26.760679999999994</v>
      </c>
      <c r="R3211" s="2">
        <f t="shared" si="915"/>
        <v>26.760679999999994</v>
      </c>
      <c r="S3211" s="2">
        <f t="shared" si="907"/>
        <v>0</v>
      </c>
      <c r="T3211" s="2">
        <f t="shared" si="918"/>
        <v>0</v>
      </c>
      <c r="U3211" s="2">
        <f t="shared" si="908"/>
        <v>0</v>
      </c>
      <c r="V3211" t="str">
        <f t="shared" si="916"/>
        <v>Y</v>
      </c>
      <c r="W3211" s="2">
        <f t="shared" si="917"/>
        <v>0</v>
      </c>
      <c r="X3211" s="2">
        <f t="shared" si="909"/>
        <v>0</v>
      </c>
      <c r="Y3211" s="2"/>
    </row>
    <row r="3212" spans="1:25" x14ac:dyDescent="0.2">
      <c r="A3212">
        <v>17</v>
      </c>
      <c r="B3212" s="1">
        <v>42869.70833332555</v>
      </c>
      <c r="C3212">
        <v>43</v>
      </c>
      <c r="D3212" s="15">
        <f t="shared" si="910"/>
        <v>43</v>
      </c>
      <c r="E3212">
        <v>32</v>
      </c>
      <c r="F3212" s="6">
        <v>9.3382400000000008</v>
      </c>
      <c r="G3212" s="6">
        <v>5.5365679999999999</v>
      </c>
      <c r="H3212" s="6">
        <f t="shared" si="901"/>
        <v>14.874808000000002</v>
      </c>
      <c r="I3212" s="6">
        <f t="shared" si="902"/>
        <v>11</v>
      </c>
      <c r="J3212" s="6">
        <f t="shared" si="903"/>
        <v>0</v>
      </c>
      <c r="K3212" s="3">
        <f t="shared" si="911"/>
        <v>0</v>
      </c>
      <c r="L3212" s="6">
        <f t="shared" si="904"/>
        <v>3.8748080000000016</v>
      </c>
      <c r="M3212" s="6">
        <f t="shared" si="912"/>
        <v>220</v>
      </c>
      <c r="N3212" s="6">
        <f t="shared" si="913"/>
        <v>3.8748080000000016</v>
      </c>
      <c r="O3212" s="2">
        <f t="shared" si="905"/>
        <v>-3.8748080000000016</v>
      </c>
      <c r="P3212" s="2">
        <f t="shared" si="914"/>
        <v>28.125191999999998</v>
      </c>
      <c r="Q3212" s="2">
        <f t="shared" si="906"/>
        <v>14.874808000000002</v>
      </c>
      <c r="R3212" s="2">
        <f t="shared" si="915"/>
        <v>14.874808000000002</v>
      </c>
      <c r="S3212" s="2">
        <f t="shared" si="907"/>
        <v>0</v>
      </c>
      <c r="T3212" s="2">
        <f t="shared" si="918"/>
        <v>0</v>
      </c>
      <c r="U3212" s="2">
        <f t="shared" si="908"/>
        <v>0</v>
      </c>
      <c r="V3212" t="str">
        <f t="shared" si="916"/>
        <v>N</v>
      </c>
      <c r="W3212" s="2">
        <f t="shared" si="917"/>
        <v>0</v>
      </c>
      <c r="X3212" s="2">
        <f t="shared" si="909"/>
        <v>0</v>
      </c>
      <c r="Y3212" s="2"/>
    </row>
    <row r="3213" spans="1:25" x14ac:dyDescent="0.2">
      <c r="A3213">
        <v>18</v>
      </c>
      <c r="B3213" s="1">
        <v>42869.749999992215</v>
      </c>
      <c r="C3213">
        <v>42.1</v>
      </c>
      <c r="D3213" s="15">
        <f t="shared" si="910"/>
        <v>42.1</v>
      </c>
      <c r="E3213">
        <v>32</v>
      </c>
      <c r="F3213" s="6">
        <v>7.5215399999999999</v>
      </c>
      <c r="G3213" s="6">
        <v>0.15418517000000001</v>
      </c>
      <c r="H3213" s="6">
        <f t="shared" si="901"/>
        <v>7.6757251699999998</v>
      </c>
      <c r="I3213" s="6">
        <f t="shared" si="902"/>
        <v>10.100000000000001</v>
      </c>
      <c r="J3213" s="6">
        <f t="shared" si="903"/>
        <v>2.4242748300000017</v>
      </c>
      <c r="K3213" s="3">
        <f t="shared" si="911"/>
        <v>2.7705998057142835</v>
      </c>
      <c r="L3213" s="6">
        <f t="shared" si="904"/>
        <v>0</v>
      </c>
      <c r="M3213" s="6">
        <f t="shared" si="912"/>
        <v>217.22940019428572</v>
      </c>
      <c r="N3213" s="6">
        <f t="shared" si="913"/>
        <v>0.34632497571428189</v>
      </c>
      <c r="O3213" s="2">
        <f t="shared" si="905"/>
        <v>-0.34632497571428189</v>
      </c>
      <c r="P3213" s="2">
        <f t="shared" si="914"/>
        <v>31.653675024285718</v>
      </c>
      <c r="Q3213" s="2">
        <f t="shared" si="906"/>
        <v>10.446324975714283</v>
      </c>
      <c r="R3213" s="2">
        <f t="shared" si="915"/>
        <v>7.6757251699999998</v>
      </c>
      <c r="S3213" s="2">
        <f t="shared" si="907"/>
        <v>2.7705998057142835</v>
      </c>
      <c r="T3213" s="2">
        <f t="shared" si="918"/>
        <v>0</v>
      </c>
      <c r="U3213" s="2">
        <f t="shared" si="908"/>
        <v>0</v>
      </c>
      <c r="V3213" t="str">
        <f t="shared" si="916"/>
        <v>N</v>
      </c>
      <c r="W3213" s="2">
        <f t="shared" si="917"/>
        <v>0</v>
      </c>
      <c r="X3213" s="2">
        <f t="shared" si="909"/>
        <v>0</v>
      </c>
      <c r="Y3213" s="2"/>
    </row>
    <row r="3214" spans="1:25" x14ac:dyDescent="0.2">
      <c r="A3214">
        <v>19</v>
      </c>
      <c r="B3214" s="1">
        <v>42869.791666658879</v>
      </c>
      <c r="C3214">
        <v>43.4</v>
      </c>
      <c r="D3214" s="15">
        <f t="shared" si="910"/>
        <v>43.4</v>
      </c>
      <c r="E3214">
        <v>32</v>
      </c>
      <c r="F3214" s="6">
        <v>7.7757699999999996</v>
      </c>
      <c r="G3214" s="6">
        <v>-1.5167529999999999E-2</v>
      </c>
      <c r="H3214" s="6">
        <f t="shared" si="901"/>
        <v>7.7606024699999994</v>
      </c>
      <c r="I3214" s="6">
        <f t="shared" si="902"/>
        <v>11.399999999999999</v>
      </c>
      <c r="J3214" s="6">
        <f t="shared" si="903"/>
        <v>3.6393975299999992</v>
      </c>
      <c r="K3214" s="3">
        <f t="shared" si="911"/>
        <v>4.159311462857147</v>
      </c>
      <c r="L3214" s="6">
        <f t="shared" si="904"/>
        <v>0</v>
      </c>
      <c r="M3214" s="6">
        <f t="shared" si="912"/>
        <v>213.07008873142857</v>
      </c>
      <c r="N3214" s="6">
        <f t="shared" si="913"/>
        <v>0.51991393285715048</v>
      </c>
      <c r="O3214" s="2">
        <f t="shared" si="905"/>
        <v>-0.51991393285715048</v>
      </c>
      <c r="P3214" s="2">
        <f t="shared" si="914"/>
        <v>31.48008606714285</v>
      </c>
      <c r="Q3214" s="2">
        <f t="shared" si="906"/>
        <v>11.919913932857149</v>
      </c>
      <c r="R3214" s="2">
        <f t="shared" si="915"/>
        <v>7.7606024699999994</v>
      </c>
      <c r="S3214" s="2">
        <f t="shared" si="907"/>
        <v>4.1593114628571497</v>
      </c>
      <c r="T3214" s="2">
        <f t="shared" si="918"/>
        <v>0</v>
      </c>
      <c r="U3214" s="2">
        <f t="shared" si="908"/>
        <v>0</v>
      </c>
      <c r="V3214" t="str">
        <f t="shared" si="916"/>
        <v>N</v>
      </c>
      <c r="W3214" s="2">
        <f t="shared" si="917"/>
        <v>0</v>
      </c>
      <c r="X3214" s="2">
        <f t="shared" si="909"/>
        <v>0</v>
      </c>
      <c r="Y3214" s="2"/>
    </row>
    <row r="3215" spans="1:25" x14ac:dyDescent="0.2">
      <c r="A3215">
        <v>20</v>
      </c>
      <c r="B3215" s="1">
        <v>42869.833333325543</v>
      </c>
      <c r="C3215">
        <v>44.5</v>
      </c>
      <c r="D3215" s="15">
        <f t="shared" si="910"/>
        <v>44.5</v>
      </c>
      <c r="E3215">
        <v>32</v>
      </c>
      <c r="F3215" s="6">
        <v>9.7424800000000005</v>
      </c>
      <c r="G3215" s="6">
        <v>-1.5167529999999999E-2</v>
      </c>
      <c r="H3215" s="6">
        <f t="shared" si="901"/>
        <v>9.7273124700000011</v>
      </c>
      <c r="I3215" s="6">
        <f t="shared" si="902"/>
        <v>12.5</v>
      </c>
      <c r="J3215" s="6">
        <f t="shared" si="903"/>
        <v>2.7726875299999989</v>
      </c>
      <c r="K3215" s="3">
        <f t="shared" si="911"/>
        <v>3.1687857485714233</v>
      </c>
      <c r="L3215" s="6">
        <f t="shared" si="904"/>
        <v>0</v>
      </c>
      <c r="M3215" s="6">
        <f t="shared" si="912"/>
        <v>209.90130298285715</v>
      </c>
      <c r="N3215" s="6">
        <f t="shared" si="913"/>
        <v>0.39609821857141014</v>
      </c>
      <c r="O3215" s="2">
        <f t="shared" si="905"/>
        <v>-0.39609821857141014</v>
      </c>
      <c r="P3215" s="2">
        <f t="shared" si="914"/>
        <v>31.60390178142859</v>
      </c>
      <c r="Q3215" s="2">
        <f t="shared" si="906"/>
        <v>12.89609821857141</v>
      </c>
      <c r="R3215" s="2">
        <f t="shared" si="915"/>
        <v>9.7273124700000011</v>
      </c>
      <c r="S3215" s="2">
        <f t="shared" si="907"/>
        <v>3.168785748571409</v>
      </c>
      <c r="T3215" s="2">
        <f t="shared" si="918"/>
        <v>0</v>
      </c>
      <c r="U3215" s="2">
        <f t="shared" si="908"/>
        <v>0</v>
      </c>
      <c r="V3215" t="str">
        <f t="shared" si="916"/>
        <v>N</v>
      </c>
      <c r="W3215" s="2">
        <f t="shared" si="917"/>
        <v>0</v>
      </c>
      <c r="X3215" s="2">
        <f t="shared" si="909"/>
        <v>0</v>
      </c>
      <c r="Y3215" s="2"/>
    </row>
    <row r="3216" spans="1:25" x14ac:dyDescent="0.2">
      <c r="A3216">
        <v>21</v>
      </c>
      <c r="B3216" s="1">
        <v>42869.874999992207</v>
      </c>
      <c r="C3216">
        <v>46.6</v>
      </c>
      <c r="D3216" s="15">
        <f t="shared" si="910"/>
        <v>46.6</v>
      </c>
      <c r="E3216">
        <v>32</v>
      </c>
      <c r="F3216" s="6">
        <v>13.549300000000001</v>
      </c>
      <c r="G3216" s="6">
        <v>-1.5167529999999999E-2</v>
      </c>
      <c r="H3216" s="6">
        <f t="shared" si="901"/>
        <v>13.534132470000001</v>
      </c>
      <c r="I3216" s="6">
        <f t="shared" si="902"/>
        <v>14.600000000000001</v>
      </c>
      <c r="J3216" s="6">
        <f t="shared" si="903"/>
        <v>1.0658675300000002</v>
      </c>
      <c r="K3216" s="3">
        <f t="shared" si="911"/>
        <v>1.2181343199999901</v>
      </c>
      <c r="L3216" s="6">
        <f t="shared" si="904"/>
        <v>0</v>
      </c>
      <c r="M3216" s="6">
        <f t="shared" si="912"/>
        <v>208.68316866285716</v>
      </c>
      <c r="N3216" s="6">
        <f t="shared" si="913"/>
        <v>0.15226678999999876</v>
      </c>
      <c r="O3216" s="2">
        <f t="shared" si="905"/>
        <v>-0.15226678999999876</v>
      </c>
      <c r="P3216" s="2">
        <f t="shared" si="914"/>
        <v>31.847733210000001</v>
      </c>
      <c r="Q3216" s="2">
        <f t="shared" si="906"/>
        <v>14.75226679</v>
      </c>
      <c r="R3216" s="2">
        <f t="shared" si="915"/>
        <v>13.534132470000001</v>
      </c>
      <c r="S3216" s="2">
        <f t="shared" si="907"/>
        <v>1.218134319999999</v>
      </c>
      <c r="T3216" s="2">
        <f t="shared" si="918"/>
        <v>0</v>
      </c>
      <c r="U3216" s="2">
        <f t="shared" si="908"/>
        <v>0</v>
      </c>
      <c r="V3216" t="str">
        <f t="shared" si="916"/>
        <v>N</v>
      </c>
      <c r="W3216" s="2">
        <f t="shared" si="917"/>
        <v>0</v>
      </c>
      <c r="X3216" s="2">
        <f t="shared" si="909"/>
        <v>0</v>
      </c>
      <c r="Y3216" s="2"/>
    </row>
    <row r="3217" spans="1:25" x14ac:dyDescent="0.2">
      <c r="A3217">
        <v>22</v>
      </c>
      <c r="B3217" s="1">
        <v>42869.916666658872</v>
      </c>
      <c r="C3217">
        <v>45</v>
      </c>
      <c r="D3217" s="15">
        <f t="shared" si="910"/>
        <v>45</v>
      </c>
      <c r="E3217">
        <v>32</v>
      </c>
      <c r="F3217" s="6">
        <v>15.0984</v>
      </c>
      <c r="G3217" s="6">
        <v>-1.5167529999999999E-2</v>
      </c>
      <c r="H3217" s="6">
        <f t="shared" si="901"/>
        <v>15.08323247</v>
      </c>
      <c r="I3217" s="6">
        <f t="shared" si="902"/>
        <v>13</v>
      </c>
      <c r="J3217" s="6">
        <f t="shared" si="903"/>
        <v>0</v>
      </c>
      <c r="K3217" s="3">
        <f t="shared" si="911"/>
        <v>0</v>
      </c>
      <c r="L3217" s="6">
        <f t="shared" si="904"/>
        <v>2.0832324700000004</v>
      </c>
      <c r="M3217" s="6">
        <f t="shared" si="912"/>
        <v>210.76640113285717</v>
      </c>
      <c r="N3217" s="6">
        <f t="shared" si="913"/>
        <v>0</v>
      </c>
      <c r="O3217" s="2">
        <f t="shared" si="905"/>
        <v>0</v>
      </c>
      <c r="P3217" s="2">
        <f t="shared" si="914"/>
        <v>32</v>
      </c>
      <c r="Q3217" s="2">
        <f t="shared" si="906"/>
        <v>13</v>
      </c>
      <c r="R3217" s="2">
        <f t="shared" si="915"/>
        <v>13</v>
      </c>
      <c r="S3217" s="2">
        <f t="shared" si="907"/>
        <v>0</v>
      </c>
      <c r="T3217" s="2">
        <f t="shared" si="918"/>
        <v>2.0832324700000129</v>
      </c>
      <c r="U3217" s="2">
        <f t="shared" si="908"/>
        <v>0</v>
      </c>
      <c r="V3217" t="str">
        <f t="shared" si="916"/>
        <v>N</v>
      </c>
      <c r="W3217" s="2">
        <f t="shared" si="917"/>
        <v>0</v>
      </c>
      <c r="X3217" s="2">
        <f t="shared" si="909"/>
        <v>0</v>
      </c>
      <c r="Y3217" s="2"/>
    </row>
    <row r="3218" spans="1:25" x14ac:dyDescent="0.2">
      <c r="A3218">
        <v>23</v>
      </c>
      <c r="B3218" s="1">
        <v>42869.958333325536</v>
      </c>
      <c r="C3218">
        <v>41.5</v>
      </c>
      <c r="D3218" s="15">
        <f t="shared" si="910"/>
        <v>41.5</v>
      </c>
      <c r="E3218">
        <v>32</v>
      </c>
      <c r="F3218" s="6">
        <v>15.0984</v>
      </c>
      <c r="G3218" s="6">
        <v>-1.5167529999999999E-2</v>
      </c>
      <c r="H3218" s="6">
        <f t="shared" si="901"/>
        <v>15.08323247</v>
      </c>
      <c r="I3218" s="6">
        <f t="shared" si="902"/>
        <v>9.5</v>
      </c>
      <c r="J3218" s="6">
        <f t="shared" si="903"/>
        <v>0</v>
      </c>
      <c r="K3218" s="3">
        <f t="shared" si="911"/>
        <v>0</v>
      </c>
      <c r="L3218" s="6">
        <f t="shared" si="904"/>
        <v>5.5832324700000004</v>
      </c>
      <c r="M3218" s="6">
        <f t="shared" si="912"/>
        <v>216.34963360285718</v>
      </c>
      <c r="N3218" s="6">
        <f t="shared" si="913"/>
        <v>0</v>
      </c>
      <c r="O3218" s="2">
        <f t="shared" si="905"/>
        <v>0</v>
      </c>
      <c r="P3218" s="2">
        <f t="shared" si="914"/>
        <v>32</v>
      </c>
      <c r="Q3218" s="2">
        <f t="shared" si="906"/>
        <v>9.5</v>
      </c>
      <c r="R3218" s="2">
        <f t="shared" si="915"/>
        <v>9.5</v>
      </c>
      <c r="S3218" s="2">
        <f t="shared" si="907"/>
        <v>0</v>
      </c>
      <c r="T3218" s="2">
        <f t="shared" si="918"/>
        <v>5.5832324700000129</v>
      </c>
      <c r="U3218" s="2">
        <f t="shared" si="908"/>
        <v>0</v>
      </c>
      <c r="V3218" t="str">
        <f t="shared" si="916"/>
        <v>N</v>
      </c>
      <c r="W3218" s="2">
        <f t="shared" si="917"/>
        <v>0</v>
      </c>
      <c r="X3218" s="2">
        <f t="shared" si="909"/>
        <v>0</v>
      </c>
      <c r="Y3218" s="2"/>
    </row>
    <row r="3219" spans="1:25" x14ac:dyDescent="0.2">
      <c r="A3219">
        <v>0</v>
      </c>
      <c r="B3219" s="1">
        <v>42869.9999999922</v>
      </c>
      <c r="C3219">
        <v>41.5</v>
      </c>
      <c r="D3219" s="15">
        <f t="shared" si="910"/>
        <v>41.5</v>
      </c>
      <c r="E3219">
        <v>32</v>
      </c>
      <c r="F3219" s="6">
        <v>15.0984</v>
      </c>
      <c r="G3219" s="6">
        <v>-1.5167529999999999E-2</v>
      </c>
      <c r="H3219" s="6">
        <f t="shared" si="901"/>
        <v>15.08323247</v>
      </c>
      <c r="I3219" s="6">
        <f t="shared" si="902"/>
        <v>9.5</v>
      </c>
      <c r="J3219" s="6">
        <f t="shared" si="903"/>
        <v>0</v>
      </c>
      <c r="K3219" s="3">
        <f t="shared" si="911"/>
        <v>0</v>
      </c>
      <c r="L3219" s="6">
        <f t="shared" si="904"/>
        <v>5.5832324700000004</v>
      </c>
      <c r="M3219" s="6">
        <f t="shared" si="912"/>
        <v>220</v>
      </c>
      <c r="N3219" s="6">
        <f t="shared" si="913"/>
        <v>1.9328660728571947</v>
      </c>
      <c r="O3219" s="2">
        <f t="shared" si="905"/>
        <v>-1.9328660728571947</v>
      </c>
      <c r="P3219" s="2">
        <f t="shared" si="914"/>
        <v>30.067133927142805</v>
      </c>
      <c r="Q3219" s="2">
        <f t="shared" si="906"/>
        <v>11.432866072857195</v>
      </c>
      <c r="R3219" s="2">
        <f t="shared" si="915"/>
        <v>11.432866072857195</v>
      </c>
      <c r="S3219" s="2">
        <f t="shared" si="907"/>
        <v>0</v>
      </c>
      <c r="T3219" s="2">
        <f t="shared" si="918"/>
        <v>3.6503663971428182</v>
      </c>
      <c r="U3219" s="2">
        <f t="shared" si="908"/>
        <v>0</v>
      </c>
      <c r="V3219" t="str">
        <f t="shared" si="916"/>
        <v>N</v>
      </c>
      <c r="W3219" s="2">
        <f t="shared" si="917"/>
        <v>0</v>
      </c>
      <c r="X3219" s="2">
        <f t="shared" si="909"/>
        <v>0</v>
      </c>
      <c r="Y3219" s="2"/>
    </row>
    <row r="3220" spans="1:25" x14ac:dyDescent="0.2">
      <c r="A3220">
        <v>1</v>
      </c>
      <c r="B3220" s="1">
        <v>42870.041666658864</v>
      </c>
      <c r="C3220">
        <v>38.299999999999997</v>
      </c>
      <c r="D3220" s="15">
        <f t="shared" si="910"/>
        <v>38.299999999999997</v>
      </c>
      <c r="E3220">
        <v>32</v>
      </c>
      <c r="F3220" s="6">
        <v>15.0984</v>
      </c>
      <c r="G3220" s="6">
        <v>-1.5167529999999999E-2</v>
      </c>
      <c r="H3220" s="6">
        <f t="shared" si="901"/>
        <v>15.08323247</v>
      </c>
      <c r="I3220" s="6">
        <f t="shared" si="902"/>
        <v>6.2999999999999972</v>
      </c>
      <c r="J3220" s="6">
        <f t="shared" si="903"/>
        <v>0</v>
      </c>
      <c r="K3220" s="3">
        <f t="shared" si="911"/>
        <v>0</v>
      </c>
      <c r="L3220" s="6">
        <f t="shared" si="904"/>
        <v>8.7832324700000033</v>
      </c>
      <c r="M3220" s="6">
        <f t="shared" si="912"/>
        <v>220</v>
      </c>
      <c r="N3220" s="6">
        <f t="shared" si="913"/>
        <v>8.7832324700000015</v>
      </c>
      <c r="O3220" s="2">
        <f t="shared" si="905"/>
        <v>-8.7832324700000015</v>
      </c>
      <c r="P3220" s="2">
        <f t="shared" si="914"/>
        <v>23.216767529999998</v>
      </c>
      <c r="Q3220" s="2">
        <f t="shared" si="906"/>
        <v>15.083232469999999</v>
      </c>
      <c r="R3220" s="2">
        <f t="shared" si="915"/>
        <v>15.083232469999999</v>
      </c>
      <c r="S3220" s="2">
        <f t="shared" si="907"/>
        <v>0</v>
      </c>
      <c r="T3220" s="2">
        <f t="shared" si="918"/>
        <v>0</v>
      </c>
      <c r="U3220" s="2">
        <f t="shared" si="908"/>
        <v>0</v>
      </c>
      <c r="V3220" t="str">
        <f t="shared" si="916"/>
        <v>N</v>
      </c>
      <c r="W3220" s="2">
        <f t="shared" si="917"/>
        <v>0</v>
      </c>
      <c r="X3220" s="2">
        <f t="shared" si="909"/>
        <v>0</v>
      </c>
      <c r="Y3220" s="2"/>
    </row>
    <row r="3221" spans="1:25" x14ac:dyDescent="0.2">
      <c r="A3221">
        <v>2</v>
      </c>
      <c r="B3221" s="1">
        <v>42870.083333325529</v>
      </c>
      <c r="C3221">
        <v>34.4</v>
      </c>
      <c r="D3221" s="15">
        <f t="shared" si="910"/>
        <v>34.4</v>
      </c>
      <c r="E3221">
        <v>32</v>
      </c>
      <c r="F3221" s="6">
        <v>14.872299999999999</v>
      </c>
      <c r="G3221" s="6">
        <v>-1.5167529999999999E-2</v>
      </c>
      <c r="H3221" s="6">
        <f t="shared" si="901"/>
        <v>14.85713247</v>
      </c>
      <c r="I3221" s="6">
        <f t="shared" si="902"/>
        <v>2.3999999999999986</v>
      </c>
      <c r="J3221" s="6">
        <f t="shared" si="903"/>
        <v>0</v>
      </c>
      <c r="K3221" s="3">
        <f t="shared" si="911"/>
        <v>0</v>
      </c>
      <c r="L3221" s="6">
        <f t="shared" si="904"/>
        <v>12.457132470000001</v>
      </c>
      <c r="M3221" s="6">
        <f t="shared" si="912"/>
        <v>220</v>
      </c>
      <c r="N3221" s="6">
        <f t="shared" si="913"/>
        <v>12.457132470000005</v>
      </c>
      <c r="O3221" s="2">
        <f t="shared" si="905"/>
        <v>-12.457132470000005</v>
      </c>
      <c r="P3221" s="2">
        <f t="shared" si="914"/>
        <v>19.542867529999995</v>
      </c>
      <c r="Q3221" s="2">
        <f t="shared" si="906"/>
        <v>14.857132470000003</v>
      </c>
      <c r="R3221" s="2">
        <f t="shared" si="915"/>
        <v>14.857132470000003</v>
      </c>
      <c r="S3221" s="2">
        <f t="shared" si="907"/>
        <v>0</v>
      </c>
      <c r="T3221" s="2">
        <f t="shared" si="918"/>
        <v>0</v>
      </c>
      <c r="U3221" s="2">
        <f t="shared" si="908"/>
        <v>0</v>
      </c>
      <c r="V3221" t="str">
        <f t="shared" si="916"/>
        <v>N</v>
      </c>
      <c r="W3221" s="2">
        <f t="shared" si="917"/>
        <v>0</v>
      </c>
      <c r="X3221" s="2">
        <f t="shared" si="909"/>
        <v>0</v>
      </c>
      <c r="Y3221" s="2"/>
    </row>
    <row r="3222" spans="1:25" x14ac:dyDescent="0.2">
      <c r="A3222">
        <v>3</v>
      </c>
      <c r="B3222" s="1">
        <v>42870.124999992193</v>
      </c>
      <c r="C3222">
        <v>35.6</v>
      </c>
      <c r="D3222" s="15">
        <f t="shared" si="910"/>
        <v>35.6</v>
      </c>
      <c r="E3222">
        <v>32</v>
      </c>
      <c r="F3222" s="6">
        <v>15.0054</v>
      </c>
      <c r="G3222" s="6">
        <v>-1.5167529999999999E-2</v>
      </c>
      <c r="H3222" s="6">
        <f t="shared" si="901"/>
        <v>14.99023247</v>
      </c>
      <c r="I3222" s="6">
        <f t="shared" si="902"/>
        <v>3.6000000000000014</v>
      </c>
      <c r="J3222" s="6">
        <f t="shared" si="903"/>
        <v>0</v>
      </c>
      <c r="K3222" s="3">
        <f t="shared" si="911"/>
        <v>0</v>
      </c>
      <c r="L3222" s="6">
        <f t="shared" si="904"/>
        <v>11.390232469999999</v>
      </c>
      <c r="M3222" s="6">
        <f t="shared" si="912"/>
        <v>220</v>
      </c>
      <c r="N3222" s="6">
        <f t="shared" si="913"/>
        <v>11.390232470000001</v>
      </c>
      <c r="O3222" s="2">
        <f t="shared" si="905"/>
        <v>-11.390232470000001</v>
      </c>
      <c r="P3222" s="2">
        <f t="shared" si="914"/>
        <v>20.609767529999999</v>
      </c>
      <c r="Q3222" s="2">
        <f t="shared" si="906"/>
        <v>14.990232470000002</v>
      </c>
      <c r="R3222" s="2">
        <f t="shared" si="915"/>
        <v>14.990232470000002</v>
      </c>
      <c r="S3222" s="2">
        <f t="shared" si="907"/>
        <v>0</v>
      </c>
      <c r="T3222" s="2">
        <f t="shared" si="918"/>
        <v>0</v>
      </c>
      <c r="U3222" s="2">
        <f t="shared" si="908"/>
        <v>0</v>
      </c>
      <c r="V3222" t="str">
        <f t="shared" si="916"/>
        <v>N</v>
      </c>
      <c r="W3222" s="2">
        <f t="shared" si="917"/>
        <v>0</v>
      </c>
      <c r="X3222" s="2">
        <f t="shared" si="909"/>
        <v>0</v>
      </c>
      <c r="Y3222" s="2"/>
    </row>
    <row r="3223" spans="1:25" x14ac:dyDescent="0.2">
      <c r="A3223">
        <v>4</v>
      </c>
      <c r="B3223" s="1">
        <v>42870.166666658857</v>
      </c>
      <c r="C3223">
        <v>34.799999999999997</v>
      </c>
      <c r="D3223" s="15">
        <f t="shared" si="910"/>
        <v>34.799999999999997</v>
      </c>
      <c r="E3223">
        <v>32</v>
      </c>
      <c r="F3223" s="6">
        <v>10.8567</v>
      </c>
      <c r="G3223" s="6">
        <v>-1.5167529999999999E-2</v>
      </c>
      <c r="H3223" s="6">
        <f t="shared" si="901"/>
        <v>10.841532470000001</v>
      </c>
      <c r="I3223" s="6">
        <f t="shared" si="902"/>
        <v>2.7999999999999972</v>
      </c>
      <c r="J3223" s="6">
        <f t="shared" si="903"/>
        <v>0</v>
      </c>
      <c r="K3223" s="3">
        <f t="shared" si="911"/>
        <v>0</v>
      </c>
      <c r="L3223" s="6">
        <f t="shared" si="904"/>
        <v>8.0415324700000035</v>
      </c>
      <c r="M3223" s="6">
        <f t="shared" si="912"/>
        <v>220</v>
      </c>
      <c r="N3223" s="6">
        <f t="shared" si="913"/>
        <v>8.0415324699999928</v>
      </c>
      <c r="O3223" s="2">
        <f t="shared" si="905"/>
        <v>-8.0415324699999928</v>
      </c>
      <c r="P3223" s="2">
        <f t="shared" si="914"/>
        <v>23.958467530000007</v>
      </c>
      <c r="Q3223" s="2">
        <f t="shared" si="906"/>
        <v>10.84153246999999</v>
      </c>
      <c r="R3223" s="2">
        <f t="shared" si="915"/>
        <v>10.84153246999999</v>
      </c>
      <c r="S3223" s="2">
        <f t="shared" si="907"/>
        <v>0</v>
      </c>
      <c r="T3223" s="2">
        <f t="shared" si="918"/>
        <v>0</v>
      </c>
      <c r="U3223" s="2">
        <f t="shared" si="908"/>
        <v>0</v>
      </c>
      <c r="V3223" t="str">
        <f t="shared" si="916"/>
        <v>N</v>
      </c>
      <c r="W3223" s="2">
        <f t="shared" si="917"/>
        <v>0</v>
      </c>
      <c r="X3223" s="2">
        <f t="shared" si="909"/>
        <v>0</v>
      </c>
      <c r="Y3223" s="2"/>
    </row>
    <row r="3224" spans="1:25" x14ac:dyDescent="0.2">
      <c r="A3224">
        <v>5</v>
      </c>
      <c r="B3224" s="1">
        <v>42870.208333325521</v>
      </c>
      <c r="C3224">
        <v>32.5</v>
      </c>
      <c r="D3224" s="15">
        <f t="shared" si="910"/>
        <v>32.5</v>
      </c>
      <c r="E3224">
        <v>32</v>
      </c>
      <c r="F3224" s="6">
        <v>8.5978999999999992</v>
      </c>
      <c r="G3224" s="6">
        <v>-1.5167529999999999E-2</v>
      </c>
      <c r="H3224" s="6">
        <f t="shared" si="901"/>
        <v>8.5827324699999998</v>
      </c>
      <c r="I3224" s="6">
        <f t="shared" si="902"/>
        <v>0.5</v>
      </c>
      <c r="J3224" s="6">
        <f t="shared" si="903"/>
        <v>0</v>
      </c>
      <c r="K3224" s="3">
        <f t="shared" si="911"/>
        <v>0</v>
      </c>
      <c r="L3224" s="6">
        <f t="shared" si="904"/>
        <v>8.0827324699999998</v>
      </c>
      <c r="M3224" s="6">
        <f t="shared" si="912"/>
        <v>220</v>
      </c>
      <c r="N3224" s="6">
        <f t="shared" si="913"/>
        <v>8.0827324699999963</v>
      </c>
      <c r="O3224" s="2">
        <f t="shared" si="905"/>
        <v>-8.0827324699999963</v>
      </c>
      <c r="P3224" s="2">
        <f t="shared" si="914"/>
        <v>23.917267530000004</v>
      </c>
      <c r="Q3224" s="2">
        <f t="shared" si="906"/>
        <v>8.5827324699999963</v>
      </c>
      <c r="R3224" s="2">
        <f t="shared" si="915"/>
        <v>8.5827324699999963</v>
      </c>
      <c r="S3224" s="2">
        <f t="shared" si="907"/>
        <v>0</v>
      </c>
      <c r="T3224" s="2">
        <f t="shared" si="918"/>
        <v>0</v>
      </c>
      <c r="U3224" s="2">
        <f t="shared" si="908"/>
        <v>0</v>
      </c>
      <c r="V3224" t="str">
        <f t="shared" si="916"/>
        <v>N</v>
      </c>
      <c r="W3224" s="2">
        <f t="shared" si="917"/>
        <v>0</v>
      </c>
      <c r="X3224" s="2">
        <f t="shared" si="909"/>
        <v>0</v>
      </c>
      <c r="Y3224" s="2"/>
    </row>
    <row r="3225" spans="1:25" x14ac:dyDescent="0.2">
      <c r="A3225">
        <v>6</v>
      </c>
      <c r="B3225" s="1">
        <v>42870.249999992186</v>
      </c>
      <c r="C3225">
        <v>32.5</v>
      </c>
      <c r="D3225" s="15">
        <f t="shared" si="910"/>
        <v>32.5</v>
      </c>
      <c r="E3225">
        <v>32</v>
      </c>
      <c r="F3225" s="6">
        <v>6.5171900000000003</v>
      </c>
      <c r="G3225" s="6">
        <v>1.5900418999999999</v>
      </c>
      <c r="H3225" s="6">
        <f t="shared" si="901"/>
        <v>8.1072319000000004</v>
      </c>
      <c r="I3225" s="6">
        <f t="shared" si="902"/>
        <v>0.5</v>
      </c>
      <c r="J3225" s="6">
        <f t="shared" si="903"/>
        <v>0</v>
      </c>
      <c r="K3225" s="3">
        <f t="shared" si="911"/>
        <v>0</v>
      </c>
      <c r="L3225" s="6">
        <f t="shared" si="904"/>
        <v>7.6072319000000004</v>
      </c>
      <c r="M3225" s="6">
        <f t="shared" si="912"/>
        <v>220</v>
      </c>
      <c r="N3225" s="6">
        <f t="shared" si="913"/>
        <v>7.6072318999999879</v>
      </c>
      <c r="O3225" s="2">
        <f t="shared" si="905"/>
        <v>-7.6072318999999879</v>
      </c>
      <c r="P3225" s="2">
        <f t="shared" si="914"/>
        <v>24.392768100000012</v>
      </c>
      <c r="Q3225" s="2">
        <f t="shared" si="906"/>
        <v>8.1072318999999879</v>
      </c>
      <c r="R3225" s="2">
        <f t="shared" si="915"/>
        <v>8.1072318999999879</v>
      </c>
      <c r="S3225" s="2">
        <f t="shared" si="907"/>
        <v>0</v>
      </c>
      <c r="T3225" s="2">
        <f t="shared" si="918"/>
        <v>0</v>
      </c>
      <c r="U3225" s="2">
        <f t="shared" si="908"/>
        <v>0</v>
      </c>
      <c r="V3225" t="str">
        <f t="shared" si="916"/>
        <v>N</v>
      </c>
      <c r="W3225" s="2">
        <f t="shared" si="917"/>
        <v>0</v>
      </c>
      <c r="X3225" s="2">
        <f t="shared" si="909"/>
        <v>0</v>
      </c>
      <c r="Y3225" s="2"/>
    </row>
    <row r="3226" spans="1:25" x14ac:dyDescent="0.2">
      <c r="A3226">
        <v>7</v>
      </c>
      <c r="B3226" s="1">
        <v>42870.29166665885</v>
      </c>
      <c r="C3226">
        <v>33.700000000000003</v>
      </c>
      <c r="D3226" s="15">
        <f t="shared" si="910"/>
        <v>33.700000000000003</v>
      </c>
      <c r="E3226">
        <v>32</v>
      </c>
      <c r="F3226" s="6">
        <v>7.2342000000000004</v>
      </c>
      <c r="G3226" s="6">
        <v>10.117744999999999</v>
      </c>
      <c r="H3226" s="6">
        <f t="shared" si="901"/>
        <v>17.351945000000001</v>
      </c>
      <c r="I3226" s="6">
        <f t="shared" si="902"/>
        <v>1.7000000000000028</v>
      </c>
      <c r="J3226" s="6">
        <f t="shared" si="903"/>
        <v>0</v>
      </c>
      <c r="K3226" s="3">
        <f t="shared" si="911"/>
        <v>0</v>
      </c>
      <c r="L3226" s="6">
        <f t="shared" si="904"/>
        <v>15.651944999999998</v>
      </c>
      <c r="M3226" s="6">
        <f t="shared" si="912"/>
        <v>220</v>
      </c>
      <c r="N3226" s="6">
        <f t="shared" si="913"/>
        <v>15.651945000000012</v>
      </c>
      <c r="O3226" s="2">
        <f t="shared" si="905"/>
        <v>-15.651945000000012</v>
      </c>
      <c r="P3226" s="2">
        <f t="shared" si="914"/>
        <v>16.348054999999988</v>
      </c>
      <c r="Q3226" s="2">
        <f t="shared" si="906"/>
        <v>17.351945000000015</v>
      </c>
      <c r="R3226" s="2">
        <f t="shared" si="915"/>
        <v>17.351945000000015</v>
      </c>
      <c r="S3226" s="2">
        <f t="shared" si="907"/>
        <v>0</v>
      </c>
      <c r="T3226" s="2">
        <f t="shared" si="918"/>
        <v>0</v>
      </c>
      <c r="U3226" s="2">
        <f t="shared" si="908"/>
        <v>0</v>
      </c>
      <c r="V3226" t="str">
        <f t="shared" si="916"/>
        <v>N</v>
      </c>
      <c r="W3226" s="2">
        <f t="shared" si="917"/>
        <v>0</v>
      </c>
      <c r="X3226" s="2">
        <f t="shared" si="909"/>
        <v>0</v>
      </c>
      <c r="Y3226" s="2"/>
    </row>
    <row r="3227" spans="1:25" x14ac:dyDescent="0.2">
      <c r="A3227">
        <v>8</v>
      </c>
      <c r="B3227" s="1">
        <v>42870.333333325514</v>
      </c>
      <c r="C3227">
        <v>37.4</v>
      </c>
      <c r="D3227" s="15">
        <f t="shared" si="910"/>
        <v>37.4</v>
      </c>
      <c r="E3227">
        <v>32</v>
      </c>
      <c r="F3227" s="6">
        <v>9.9320199999999996</v>
      </c>
      <c r="G3227" s="6">
        <v>21.551380000000002</v>
      </c>
      <c r="H3227" s="6">
        <f t="shared" si="901"/>
        <v>31.483400000000003</v>
      </c>
      <c r="I3227" s="6">
        <f t="shared" si="902"/>
        <v>5.3999999999999986</v>
      </c>
      <c r="J3227" s="6">
        <f t="shared" si="903"/>
        <v>0</v>
      </c>
      <c r="K3227" s="3">
        <f t="shared" si="911"/>
        <v>0</v>
      </c>
      <c r="L3227" s="6">
        <f t="shared" si="904"/>
        <v>26.083400000000005</v>
      </c>
      <c r="M3227" s="6">
        <f t="shared" si="912"/>
        <v>220</v>
      </c>
      <c r="N3227" s="6">
        <f t="shared" si="913"/>
        <v>26.083400000000012</v>
      </c>
      <c r="O3227" s="2">
        <f t="shared" si="905"/>
        <v>-26.083400000000012</v>
      </c>
      <c r="P3227" s="2">
        <f t="shared" si="914"/>
        <v>5.9165999999999883</v>
      </c>
      <c r="Q3227" s="2">
        <f t="shared" si="906"/>
        <v>31.48340000000001</v>
      </c>
      <c r="R3227" s="2">
        <f t="shared" si="915"/>
        <v>31.48340000000001</v>
      </c>
      <c r="S3227" s="2">
        <f t="shared" si="907"/>
        <v>0</v>
      </c>
      <c r="T3227" s="2">
        <f t="shared" si="918"/>
        <v>0</v>
      </c>
      <c r="U3227" s="2">
        <f t="shared" si="908"/>
        <v>0</v>
      </c>
      <c r="V3227" t="str">
        <f t="shared" si="916"/>
        <v>Y</v>
      </c>
      <c r="W3227" s="2">
        <f t="shared" si="917"/>
        <v>0</v>
      </c>
      <c r="X3227" s="2">
        <f t="shared" si="909"/>
        <v>0</v>
      </c>
      <c r="Y3227" s="2"/>
    </row>
    <row r="3228" spans="1:25" x14ac:dyDescent="0.2">
      <c r="A3228">
        <v>9</v>
      </c>
      <c r="B3228" s="1">
        <v>42870.374999992178</v>
      </c>
      <c r="C3228">
        <v>41.5</v>
      </c>
      <c r="D3228" s="15">
        <f t="shared" si="910"/>
        <v>41.5</v>
      </c>
      <c r="E3228">
        <v>32</v>
      </c>
      <c r="F3228" s="6">
        <v>10.2651</v>
      </c>
      <c r="G3228" s="6">
        <v>32.422179999999997</v>
      </c>
      <c r="H3228" s="6">
        <f t="shared" si="901"/>
        <v>42.687280000000001</v>
      </c>
      <c r="I3228" s="6">
        <f t="shared" si="902"/>
        <v>9.5</v>
      </c>
      <c r="J3228" s="6">
        <f t="shared" si="903"/>
        <v>0</v>
      </c>
      <c r="K3228" s="3">
        <f t="shared" si="911"/>
        <v>0</v>
      </c>
      <c r="L3228" s="6">
        <f t="shared" si="904"/>
        <v>33.187280000000001</v>
      </c>
      <c r="M3228" s="6">
        <f t="shared" si="912"/>
        <v>220</v>
      </c>
      <c r="N3228" s="6">
        <f t="shared" si="913"/>
        <v>33.187279999999987</v>
      </c>
      <c r="O3228" s="2">
        <f t="shared" si="905"/>
        <v>-32</v>
      </c>
      <c r="P3228" s="2">
        <f t="shared" si="914"/>
        <v>0</v>
      </c>
      <c r="Q3228" s="2">
        <f t="shared" si="906"/>
        <v>41.5</v>
      </c>
      <c r="R3228" s="2">
        <f t="shared" si="915"/>
        <v>41.5</v>
      </c>
      <c r="S3228" s="2">
        <f t="shared" si="907"/>
        <v>0</v>
      </c>
      <c r="T3228" s="2">
        <f t="shared" si="918"/>
        <v>0</v>
      </c>
      <c r="U3228" s="2">
        <f t="shared" si="908"/>
        <v>1.187279999999987</v>
      </c>
      <c r="V3228" t="str">
        <f t="shared" si="916"/>
        <v>Y</v>
      </c>
      <c r="W3228" s="2">
        <f t="shared" si="917"/>
        <v>1.187279999999987</v>
      </c>
      <c r="X3228" s="2">
        <f t="shared" si="909"/>
        <v>0</v>
      </c>
      <c r="Y3228" s="2"/>
    </row>
    <row r="3229" spans="1:25" x14ac:dyDescent="0.2">
      <c r="A3229">
        <v>10</v>
      </c>
      <c r="B3229" s="1">
        <v>42870.416666658843</v>
      </c>
      <c r="C3229">
        <v>46.3</v>
      </c>
      <c r="D3229" s="15">
        <f t="shared" si="910"/>
        <v>46.3</v>
      </c>
      <c r="E3229">
        <v>32</v>
      </c>
      <c r="F3229" s="6">
        <v>11.359400000000001</v>
      </c>
      <c r="G3229" s="6">
        <v>39.126629999999999</v>
      </c>
      <c r="H3229" s="6">
        <f t="shared" si="901"/>
        <v>50.48603</v>
      </c>
      <c r="I3229" s="6">
        <f t="shared" si="902"/>
        <v>14.299999999999997</v>
      </c>
      <c r="J3229" s="6">
        <f t="shared" si="903"/>
        <v>0</v>
      </c>
      <c r="K3229" s="3">
        <f t="shared" si="911"/>
        <v>0</v>
      </c>
      <c r="L3229" s="6">
        <f t="shared" si="904"/>
        <v>36.186030000000002</v>
      </c>
      <c r="M3229" s="6">
        <f t="shared" si="912"/>
        <v>220</v>
      </c>
      <c r="N3229" s="6">
        <f t="shared" si="913"/>
        <v>36.186030000000017</v>
      </c>
      <c r="O3229" s="2">
        <f t="shared" si="905"/>
        <v>-32</v>
      </c>
      <c r="P3229" s="2">
        <f t="shared" si="914"/>
        <v>0</v>
      </c>
      <c r="Q3229" s="2">
        <f t="shared" si="906"/>
        <v>46.3</v>
      </c>
      <c r="R3229" s="2">
        <f t="shared" si="915"/>
        <v>46.3</v>
      </c>
      <c r="S3229" s="2">
        <f t="shared" si="907"/>
        <v>0</v>
      </c>
      <c r="T3229" s="2">
        <f t="shared" si="918"/>
        <v>0</v>
      </c>
      <c r="U3229" s="2">
        <f t="shared" si="908"/>
        <v>4.1860300000000166</v>
      </c>
      <c r="V3229" t="str">
        <f t="shared" si="916"/>
        <v>Y</v>
      </c>
      <c r="W3229" s="2">
        <f t="shared" si="917"/>
        <v>4.1860300000000166</v>
      </c>
      <c r="X3229" s="2">
        <f t="shared" si="909"/>
        <v>0</v>
      </c>
      <c r="Y3229" s="2"/>
    </row>
    <row r="3230" spans="1:25" x14ac:dyDescent="0.2">
      <c r="A3230">
        <v>11</v>
      </c>
      <c r="B3230" s="1">
        <v>42870.458333325507</v>
      </c>
      <c r="C3230">
        <v>47.3</v>
      </c>
      <c r="D3230" s="15">
        <f t="shared" si="910"/>
        <v>47.3</v>
      </c>
      <c r="E3230">
        <v>32</v>
      </c>
      <c r="F3230" s="6">
        <v>8.7108100000000004</v>
      </c>
      <c r="G3230" s="6">
        <v>43.115029999999997</v>
      </c>
      <c r="H3230" s="6">
        <f t="shared" si="901"/>
        <v>51.825839999999999</v>
      </c>
      <c r="I3230" s="6">
        <f t="shared" si="902"/>
        <v>15.299999999999997</v>
      </c>
      <c r="J3230" s="6">
        <f t="shared" si="903"/>
        <v>0</v>
      </c>
      <c r="K3230" s="3">
        <f t="shared" si="911"/>
        <v>0</v>
      </c>
      <c r="L3230" s="6">
        <f t="shared" si="904"/>
        <v>36.525840000000002</v>
      </c>
      <c r="M3230" s="6">
        <f t="shared" si="912"/>
        <v>220</v>
      </c>
      <c r="N3230" s="6">
        <f t="shared" si="913"/>
        <v>36.525840000000017</v>
      </c>
      <c r="O3230" s="2">
        <f t="shared" si="905"/>
        <v>-32</v>
      </c>
      <c r="P3230" s="2">
        <f t="shared" si="914"/>
        <v>0</v>
      </c>
      <c r="Q3230" s="2">
        <f t="shared" si="906"/>
        <v>47.3</v>
      </c>
      <c r="R3230" s="2">
        <f t="shared" si="915"/>
        <v>47.3</v>
      </c>
      <c r="S3230" s="2">
        <f t="shared" si="907"/>
        <v>0</v>
      </c>
      <c r="T3230" s="2">
        <f t="shared" si="918"/>
        <v>0</v>
      </c>
      <c r="U3230" s="2">
        <f t="shared" si="908"/>
        <v>4.5258400000000165</v>
      </c>
      <c r="V3230" t="str">
        <f t="shared" si="916"/>
        <v>Y</v>
      </c>
      <c r="W3230" s="2">
        <f t="shared" si="917"/>
        <v>4.5258400000000165</v>
      </c>
      <c r="X3230" s="2">
        <f t="shared" si="909"/>
        <v>0</v>
      </c>
      <c r="Y3230" s="2"/>
    </row>
    <row r="3231" spans="1:25" x14ac:dyDescent="0.2">
      <c r="A3231">
        <v>12</v>
      </c>
      <c r="B3231" s="1">
        <v>42870.499999992171</v>
      </c>
      <c r="C3231">
        <v>47.8</v>
      </c>
      <c r="D3231" s="15">
        <f t="shared" si="910"/>
        <v>47.8</v>
      </c>
      <c r="E3231">
        <v>32</v>
      </c>
      <c r="F3231" s="6">
        <v>9.39161</v>
      </c>
      <c r="G3231" s="6">
        <v>42.617590000000007</v>
      </c>
      <c r="H3231" s="6">
        <f t="shared" si="901"/>
        <v>52.009200000000007</v>
      </c>
      <c r="I3231" s="6">
        <f t="shared" si="902"/>
        <v>15.799999999999997</v>
      </c>
      <c r="J3231" s="6">
        <f t="shared" si="903"/>
        <v>0</v>
      </c>
      <c r="K3231" s="3">
        <f t="shared" si="911"/>
        <v>0</v>
      </c>
      <c r="L3231" s="6">
        <f t="shared" si="904"/>
        <v>36.20920000000001</v>
      </c>
      <c r="M3231" s="6">
        <f t="shared" si="912"/>
        <v>220</v>
      </c>
      <c r="N3231" s="6">
        <f t="shared" si="913"/>
        <v>36.20920000000001</v>
      </c>
      <c r="O3231" s="2">
        <f t="shared" si="905"/>
        <v>-32</v>
      </c>
      <c r="P3231" s="2">
        <f t="shared" si="914"/>
        <v>0</v>
      </c>
      <c r="Q3231" s="2">
        <f t="shared" si="906"/>
        <v>47.8</v>
      </c>
      <c r="R3231" s="2">
        <f t="shared" si="915"/>
        <v>47.8</v>
      </c>
      <c r="S3231" s="2">
        <f t="shared" si="907"/>
        <v>0</v>
      </c>
      <c r="T3231" s="2">
        <f t="shared" si="918"/>
        <v>0</v>
      </c>
      <c r="U3231" s="2">
        <f t="shared" si="908"/>
        <v>4.2092000000000098</v>
      </c>
      <c r="V3231" t="str">
        <f t="shared" si="916"/>
        <v>Y</v>
      </c>
      <c r="W3231" s="2">
        <f t="shared" si="917"/>
        <v>4.2092000000000098</v>
      </c>
      <c r="X3231" s="2">
        <f t="shared" si="909"/>
        <v>0</v>
      </c>
      <c r="Y3231" s="2"/>
    </row>
    <row r="3232" spans="1:25" x14ac:dyDescent="0.2">
      <c r="A3232">
        <v>13</v>
      </c>
      <c r="B3232" s="1">
        <v>42870.541666658835</v>
      </c>
      <c r="C3232">
        <v>48.5</v>
      </c>
      <c r="D3232" s="15">
        <f t="shared" si="910"/>
        <v>48.5</v>
      </c>
      <c r="E3232">
        <v>32</v>
      </c>
      <c r="F3232" s="6">
        <v>11.397399999999999</v>
      </c>
      <c r="G3232" s="6">
        <v>41.016179999999991</v>
      </c>
      <c r="H3232" s="6">
        <f t="shared" si="901"/>
        <v>52.413579999999989</v>
      </c>
      <c r="I3232" s="6">
        <f t="shared" si="902"/>
        <v>16.5</v>
      </c>
      <c r="J3232" s="6">
        <f t="shared" si="903"/>
        <v>0</v>
      </c>
      <c r="K3232" s="3">
        <f t="shared" si="911"/>
        <v>0</v>
      </c>
      <c r="L3232" s="6">
        <f t="shared" si="904"/>
        <v>35.913579999999989</v>
      </c>
      <c r="M3232" s="6">
        <f t="shared" si="912"/>
        <v>220</v>
      </c>
      <c r="N3232" s="6">
        <f t="shared" si="913"/>
        <v>35.913579999999996</v>
      </c>
      <c r="O3232" s="2">
        <f t="shared" si="905"/>
        <v>-32</v>
      </c>
      <c r="P3232" s="2">
        <f t="shared" si="914"/>
        <v>0</v>
      </c>
      <c r="Q3232" s="2">
        <f t="shared" si="906"/>
        <v>48.5</v>
      </c>
      <c r="R3232" s="2">
        <f t="shared" si="915"/>
        <v>48.5</v>
      </c>
      <c r="S3232" s="2">
        <f t="shared" si="907"/>
        <v>0</v>
      </c>
      <c r="T3232" s="2">
        <f t="shared" si="918"/>
        <v>0</v>
      </c>
      <c r="U3232" s="2">
        <f t="shared" si="908"/>
        <v>3.9135799999999961</v>
      </c>
      <c r="V3232" t="str">
        <f t="shared" si="916"/>
        <v>Y</v>
      </c>
      <c r="W3232" s="2">
        <f t="shared" si="917"/>
        <v>3.9135799999999961</v>
      </c>
      <c r="X3232" s="2">
        <f t="shared" si="909"/>
        <v>0</v>
      </c>
      <c r="Y3232" s="2"/>
    </row>
    <row r="3233" spans="1:25" x14ac:dyDescent="0.2">
      <c r="A3233">
        <v>14</v>
      </c>
      <c r="B3233" s="1">
        <v>42870.5833333255</v>
      </c>
      <c r="C3233">
        <v>49.1</v>
      </c>
      <c r="D3233" s="15">
        <f t="shared" si="910"/>
        <v>49.1</v>
      </c>
      <c r="E3233">
        <v>32</v>
      </c>
      <c r="F3233" s="6">
        <v>10.9551</v>
      </c>
      <c r="G3233" s="6">
        <v>36.319240000000008</v>
      </c>
      <c r="H3233" s="6">
        <f t="shared" si="901"/>
        <v>47.274340000000009</v>
      </c>
      <c r="I3233" s="6">
        <f t="shared" si="902"/>
        <v>17.100000000000001</v>
      </c>
      <c r="J3233" s="6">
        <f t="shared" si="903"/>
        <v>0</v>
      </c>
      <c r="K3233" s="3">
        <f t="shared" si="911"/>
        <v>0</v>
      </c>
      <c r="L3233" s="6">
        <f t="shared" si="904"/>
        <v>30.174340000000008</v>
      </c>
      <c r="M3233" s="6">
        <f t="shared" si="912"/>
        <v>220</v>
      </c>
      <c r="N3233" s="6">
        <f t="shared" si="913"/>
        <v>30.174340000000001</v>
      </c>
      <c r="O3233" s="2">
        <f t="shared" si="905"/>
        <v>-30.174340000000001</v>
      </c>
      <c r="P3233" s="2">
        <f t="shared" si="914"/>
        <v>1.8256599999999992</v>
      </c>
      <c r="Q3233" s="2">
        <f t="shared" si="906"/>
        <v>47.274340000000002</v>
      </c>
      <c r="R3233" s="2">
        <f t="shared" si="915"/>
        <v>47.274340000000002</v>
      </c>
      <c r="S3233" s="2">
        <f t="shared" si="907"/>
        <v>0</v>
      </c>
      <c r="T3233" s="2">
        <f t="shared" si="918"/>
        <v>0</v>
      </c>
      <c r="U3233" s="2">
        <f t="shared" si="908"/>
        <v>0</v>
      </c>
      <c r="V3233" t="str">
        <f t="shared" si="916"/>
        <v>Y</v>
      </c>
      <c r="W3233" s="2">
        <f t="shared" si="917"/>
        <v>0</v>
      </c>
      <c r="X3233" s="2">
        <f t="shared" si="909"/>
        <v>0</v>
      </c>
      <c r="Y3233" s="2"/>
    </row>
    <row r="3234" spans="1:25" x14ac:dyDescent="0.2">
      <c r="A3234">
        <v>15</v>
      </c>
      <c r="B3234" s="1">
        <v>42870.624999992164</v>
      </c>
      <c r="C3234">
        <v>47.8</v>
      </c>
      <c r="D3234" s="15">
        <f t="shared" si="910"/>
        <v>47.8</v>
      </c>
      <c r="E3234">
        <v>32</v>
      </c>
      <c r="F3234" s="6">
        <v>11.1911</v>
      </c>
      <c r="G3234" s="6">
        <v>27.69304</v>
      </c>
      <c r="H3234" s="6">
        <f t="shared" si="901"/>
        <v>38.884140000000002</v>
      </c>
      <c r="I3234" s="6">
        <f t="shared" si="902"/>
        <v>15.799999999999997</v>
      </c>
      <c r="J3234" s="6">
        <f t="shared" si="903"/>
        <v>0</v>
      </c>
      <c r="K3234" s="3">
        <f t="shared" si="911"/>
        <v>0</v>
      </c>
      <c r="L3234" s="6">
        <f t="shared" si="904"/>
        <v>23.084140000000005</v>
      </c>
      <c r="M3234" s="6">
        <f t="shared" si="912"/>
        <v>220</v>
      </c>
      <c r="N3234" s="6">
        <f t="shared" si="913"/>
        <v>23.084139999999991</v>
      </c>
      <c r="O3234" s="2">
        <f t="shared" si="905"/>
        <v>-23.084139999999991</v>
      </c>
      <c r="P3234" s="2">
        <f t="shared" si="914"/>
        <v>8.9158600000000092</v>
      </c>
      <c r="Q3234" s="2">
        <f t="shared" si="906"/>
        <v>38.884139999999988</v>
      </c>
      <c r="R3234" s="2">
        <f t="shared" si="915"/>
        <v>38.884139999999988</v>
      </c>
      <c r="S3234" s="2">
        <f t="shared" si="907"/>
        <v>0</v>
      </c>
      <c r="T3234" s="2">
        <f t="shared" si="918"/>
        <v>0</v>
      </c>
      <c r="U3234" s="2">
        <f t="shared" si="908"/>
        <v>0</v>
      </c>
      <c r="V3234" t="str">
        <f t="shared" si="916"/>
        <v>Y</v>
      </c>
      <c r="W3234" s="2">
        <f t="shared" si="917"/>
        <v>0</v>
      </c>
      <c r="X3234" s="2">
        <f t="shared" si="909"/>
        <v>0</v>
      </c>
      <c r="Y3234" s="2"/>
    </row>
    <row r="3235" spans="1:25" x14ac:dyDescent="0.2">
      <c r="A3235">
        <v>16</v>
      </c>
      <c r="B3235" s="1">
        <v>42870.666666658828</v>
      </c>
      <c r="C3235">
        <v>48.8</v>
      </c>
      <c r="D3235" s="15">
        <f t="shared" si="910"/>
        <v>48.8</v>
      </c>
      <c r="E3235">
        <v>32</v>
      </c>
      <c r="F3235" s="6">
        <v>12.2058</v>
      </c>
      <c r="G3235" s="6">
        <v>16.966080000000002</v>
      </c>
      <c r="H3235" s="6">
        <f t="shared" si="901"/>
        <v>29.171880000000002</v>
      </c>
      <c r="I3235" s="6">
        <f t="shared" si="902"/>
        <v>16.799999999999997</v>
      </c>
      <c r="J3235" s="6">
        <f t="shared" si="903"/>
        <v>0</v>
      </c>
      <c r="K3235" s="3">
        <f t="shared" si="911"/>
        <v>0</v>
      </c>
      <c r="L3235" s="6">
        <f t="shared" si="904"/>
        <v>12.371880000000004</v>
      </c>
      <c r="M3235" s="6">
        <f t="shared" si="912"/>
        <v>220</v>
      </c>
      <c r="N3235" s="6">
        <f t="shared" si="913"/>
        <v>12.371880000000004</v>
      </c>
      <c r="O3235" s="2">
        <f t="shared" si="905"/>
        <v>-12.371880000000004</v>
      </c>
      <c r="P3235" s="2">
        <f t="shared" si="914"/>
        <v>19.628119999999996</v>
      </c>
      <c r="Q3235" s="2">
        <f t="shared" si="906"/>
        <v>29.171880000000002</v>
      </c>
      <c r="R3235" s="2">
        <f t="shared" si="915"/>
        <v>29.171880000000002</v>
      </c>
      <c r="S3235" s="2">
        <f t="shared" si="907"/>
        <v>0</v>
      </c>
      <c r="T3235" s="2">
        <f t="shared" si="918"/>
        <v>0</v>
      </c>
      <c r="U3235" s="2">
        <f t="shared" si="908"/>
        <v>0</v>
      </c>
      <c r="V3235" t="str">
        <f t="shared" si="916"/>
        <v>Y</v>
      </c>
      <c r="W3235" s="2">
        <f t="shared" si="917"/>
        <v>0</v>
      </c>
      <c r="X3235" s="2">
        <f t="shared" si="909"/>
        <v>0</v>
      </c>
      <c r="Y3235" s="2"/>
    </row>
    <row r="3236" spans="1:25" x14ac:dyDescent="0.2">
      <c r="A3236">
        <v>17</v>
      </c>
      <c r="B3236" s="1">
        <v>42870.708333325492</v>
      </c>
      <c r="C3236">
        <v>51.3</v>
      </c>
      <c r="D3236" s="15">
        <f t="shared" si="910"/>
        <v>51.3</v>
      </c>
      <c r="E3236">
        <v>32</v>
      </c>
      <c r="F3236" s="6">
        <v>11.332700000000001</v>
      </c>
      <c r="G3236" s="6">
        <v>5.448753</v>
      </c>
      <c r="H3236" s="6">
        <f t="shared" si="901"/>
        <v>16.781452999999999</v>
      </c>
      <c r="I3236" s="6">
        <f t="shared" si="902"/>
        <v>19.299999999999997</v>
      </c>
      <c r="J3236" s="6">
        <f t="shared" si="903"/>
        <v>2.5185469999999981</v>
      </c>
      <c r="K3236" s="3">
        <f t="shared" si="911"/>
        <v>2.8783394285714223</v>
      </c>
      <c r="L3236" s="6">
        <f t="shared" si="904"/>
        <v>0</v>
      </c>
      <c r="M3236" s="6">
        <f t="shared" si="912"/>
        <v>217.12166057142858</v>
      </c>
      <c r="N3236" s="6">
        <f t="shared" si="913"/>
        <v>0.35979242857141003</v>
      </c>
      <c r="O3236" s="2">
        <f t="shared" si="905"/>
        <v>-0.35979242857141003</v>
      </c>
      <c r="P3236" s="2">
        <f t="shared" si="914"/>
        <v>31.64020757142859</v>
      </c>
      <c r="Q3236" s="2">
        <f t="shared" si="906"/>
        <v>19.659792428571407</v>
      </c>
      <c r="R3236" s="2">
        <f t="shared" si="915"/>
        <v>16.781452999999999</v>
      </c>
      <c r="S3236" s="2">
        <f t="shared" si="907"/>
        <v>2.8783394285714081</v>
      </c>
      <c r="T3236" s="2">
        <f t="shared" si="918"/>
        <v>0</v>
      </c>
      <c r="U3236" s="2">
        <f t="shared" si="908"/>
        <v>0</v>
      </c>
      <c r="V3236" t="str">
        <f t="shared" si="916"/>
        <v>N</v>
      </c>
      <c r="W3236" s="2">
        <f t="shared" si="917"/>
        <v>0</v>
      </c>
      <c r="X3236" s="2">
        <f t="shared" si="909"/>
        <v>0</v>
      </c>
      <c r="Y3236" s="2"/>
    </row>
    <row r="3237" spans="1:25" x14ac:dyDescent="0.2">
      <c r="A3237">
        <v>18</v>
      </c>
      <c r="B3237" s="1">
        <v>42870.749999992157</v>
      </c>
      <c r="C3237">
        <v>50.3</v>
      </c>
      <c r="D3237" s="15">
        <f t="shared" si="910"/>
        <v>50.3</v>
      </c>
      <c r="E3237">
        <v>32</v>
      </c>
      <c r="F3237" s="6">
        <v>9.3285199999999993</v>
      </c>
      <c r="G3237" s="6">
        <v>0.14912217</v>
      </c>
      <c r="H3237" s="6">
        <f t="shared" si="901"/>
        <v>9.4776421699999993</v>
      </c>
      <c r="I3237" s="6">
        <f t="shared" si="902"/>
        <v>18.299999999999997</v>
      </c>
      <c r="J3237" s="6">
        <f t="shared" si="903"/>
        <v>8.8223578299999978</v>
      </c>
      <c r="K3237" s="3">
        <f t="shared" si="911"/>
        <v>10.082694662857136</v>
      </c>
      <c r="L3237" s="6">
        <f t="shared" si="904"/>
        <v>0</v>
      </c>
      <c r="M3237" s="6">
        <f t="shared" si="912"/>
        <v>207.03896590857144</v>
      </c>
      <c r="N3237" s="6">
        <f t="shared" si="913"/>
        <v>1.2603368328571491</v>
      </c>
      <c r="O3237" s="2">
        <f t="shared" si="905"/>
        <v>-1.2603368328571491</v>
      </c>
      <c r="P3237" s="2">
        <f t="shared" si="914"/>
        <v>30.739663167142851</v>
      </c>
      <c r="Q3237" s="2">
        <f t="shared" si="906"/>
        <v>19.560336832857146</v>
      </c>
      <c r="R3237" s="2">
        <f t="shared" si="915"/>
        <v>9.4776421699999993</v>
      </c>
      <c r="S3237" s="2">
        <f t="shared" si="907"/>
        <v>10.082694662857147</v>
      </c>
      <c r="T3237" s="2">
        <f t="shared" si="918"/>
        <v>0</v>
      </c>
      <c r="U3237" s="2">
        <f t="shared" si="908"/>
        <v>0</v>
      </c>
      <c r="V3237" t="str">
        <f t="shared" si="916"/>
        <v>N</v>
      </c>
      <c r="W3237" s="2">
        <f t="shared" si="917"/>
        <v>0</v>
      </c>
      <c r="X3237" s="2">
        <f t="shared" si="909"/>
        <v>0</v>
      </c>
      <c r="Y3237" s="2"/>
    </row>
    <row r="3238" spans="1:25" x14ac:dyDescent="0.2">
      <c r="A3238">
        <v>19</v>
      </c>
      <c r="B3238" s="1">
        <v>42870.791666658821</v>
      </c>
      <c r="C3238">
        <v>48.4</v>
      </c>
      <c r="D3238" s="15">
        <f t="shared" si="910"/>
        <v>48.4</v>
      </c>
      <c r="E3238">
        <v>32</v>
      </c>
      <c r="F3238" s="6">
        <v>9.4139599999999994</v>
      </c>
      <c r="G3238" s="6">
        <v>-1.5167529999999999E-2</v>
      </c>
      <c r="H3238" s="6">
        <f t="shared" si="901"/>
        <v>9.3987924700000001</v>
      </c>
      <c r="I3238" s="6">
        <f t="shared" si="902"/>
        <v>16.399999999999999</v>
      </c>
      <c r="J3238" s="6">
        <f t="shared" si="903"/>
        <v>7.0012075299999985</v>
      </c>
      <c r="K3238" s="3">
        <f t="shared" si="911"/>
        <v>8.0013800342857166</v>
      </c>
      <c r="L3238" s="6">
        <f t="shared" si="904"/>
        <v>0</v>
      </c>
      <c r="M3238" s="6">
        <f t="shared" si="912"/>
        <v>199.03758587428572</v>
      </c>
      <c r="N3238" s="6">
        <f t="shared" si="913"/>
        <v>1.0001725042857288</v>
      </c>
      <c r="O3238" s="2">
        <f t="shared" si="905"/>
        <v>-1.0001725042857288</v>
      </c>
      <c r="P3238" s="2">
        <f t="shared" si="914"/>
        <v>30.999827495714271</v>
      </c>
      <c r="Q3238" s="2">
        <f t="shared" si="906"/>
        <v>17.400172504285727</v>
      </c>
      <c r="R3238" s="2">
        <f t="shared" si="915"/>
        <v>9.3987924700000001</v>
      </c>
      <c r="S3238" s="2">
        <f t="shared" si="907"/>
        <v>8.0013800342857273</v>
      </c>
      <c r="T3238" s="2">
        <f t="shared" si="918"/>
        <v>0</v>
      </c>
      <c r="U3238" s="2">
        <f t="shared" si="908"/>
        <v>0</v>
      </c>
      <c r="V3238" t="str">
        <f t="shared" si="916"/>
        <v>N</v>
      </c>
      <c r="W3238" s="2">
        <f t="shared" si="917"/>
        <v>0</v>
      </c>
      <c r="X3238" s="2">
        <f t="shared" si="909"/>
        <v>0</v>
      </c>
      <c r="Y3238" s="2"/>
    </row>
    <row r="3239" spans="1:25" x14ac:dyDescent="0.2">
      <c r="A3239">
        <v>20</v>
      </c>
      <c r="B3239" s="1">
        <v>42870.833333325485</v>
      </c>
      <c r="C3239">
        <v>48.2</v>
      </c>
      <c r="D3239" s="15">
        <f t="shared" si="910"/>
        <v>48.2</v>
      </c>
      <c r="E3239">
        <v>32</v>
      </c>
      <c r="F3239" s="6">
        <v>9.5288299999999992</v>
      </c>
      <c r="G3239" s="6">
        <v>-1.5167529999999999E-2</v>
      </c>
      <c r="H3239" s="6">
        <f t="shared" si="901"/>
        <v>9.5136624699999999</v>
      </c>
      <c r="I3239" s="6">
        <f t="shared" si="902"/>
        <v>16.200000000000003</v>
      </c>
      <c r="J3239" s="6">
        <f t="shared" si="903"/>
        <v>6.686337530000003</v>
      </c>
      <c r="K3239" s="3">
        <f t="shared" si="911"/>
        <v>7.641528605714285</v>
      </c>
      <c r="L3239" s="6">
        <f t="shared" si="904"/>
        <v>0</v>
      </c>
      <c r="M3239" s="6">
        <f t="shared" si="912"/>
        <v>191.39605726857144</v>
      </c>
      <c r="N3239" s="6">
        <f t="shared" si="913"/>
        <v>0.95519107571428208</v>
      </c>
      <c r="O3239" s="2">
        <f t="shared" si="905"/>
        <v>-0.95519107571428208</v>
      </c>
      <c r="P3239" s="2">
        <f t="shared" si="914"/>
        <v>31.044808924285718</v>
      </c>
      <c r="Q3239" s="2">
        <f t="shared" si="906"/>
        <v>17.155191075714285</v>
      </c>
      <c r="R3239" s="2">
        <f t="shared" si="915"/>
        <v>9.5136624699999999</v>
      </c>
      <c r="S3239" s="2">
        <f t="shared" si="907"/>
        <v>7.641528605714285</v>
      </c>
      <c r="T3239" s="2">
        <f t="shared" si="918"/>
        <v>0</v>
      </c>
      <c r="U3239" s="2">
        <f t="shared" si="908"/>
        <v>0</v>
      </c>
      <c r="V3239" t="str">
        <f t="shared" si="916"/>
        <v>N</v>
      </c>
      <c r="W3239" s="2">
        <f t="shared" si="917"/>
        <v>0</v>
      </c>
      <c r="X3239" s="2">
        <f t="shared" si="909"/>
        <v>0</v>
      </c>
      <c r="Y3239" s="2"/>
    </row>
    <row r="3240" spans="1:25" x14ac:dyDescent="0.2">
      <c r="A3240">
        <v>21</v>
      </c>
      <c r="B3240" s="1">
        <v>42870.874999992149</v>
      </c>
      <c r="C3240">
        <v>48</v>
      </c>
      <c r="D3240" s="15">
        <f t="shared" si="910"/>
        <v>48</v>
      </c>
      <c r="E3240">
        <v>32</v>
      </c>
      <c r="F3240" s="6">
        <v>8.4283800000000006</v>
      </c>
      <c r="G3240" s="6">
        <v>-1.5167529999999999E-2</v>
      </c>
      <c r="H3240" s="6">
        <f t="shared" si="901"/>
        <v>8.4132124700000013</v>
      </c>
      <c r="I3240" s="6">
        <f t="shared" si="902"/>
        <v>16</v>
      </c>
      <c r="J3240" s="6">
        <f t="shared" si="903"/>
        <v>7.5867875299999987</v>
      </c>
      <c r="K3240" s="3">
        <f t="shared" si="911"/>
        <v>8.6706143199999985</v>
      </c>
      <c r="L3240" s="6">
        <f t="shared" si="904"/>
        <v>0</v>
      </c>
      <c r="M3240" s="6">
        <f t="shared" si="912"/>
        <v>182.72544294857144</v>
      </c>
      <c r="N3240" s="6">
        <f t="shared" si="913"/>
        <v>1.0838267899999892</v>
      </c>
      <c r="O3240" s="2">
        <f t="shared" si="905"/>
        <v>-1.0838267899999892</v>
      </c>
      <c r="P3240" s="2">
        <f t="shared" si="914"/>
        <v>30.916173210000011</v>
      </c>
      <c r="Q3240" s="2">
        <f t="shared" si="906"/>
        <v>17.083826789999989</v>
      </c>
      <c r="R3240" s="2">
        <f t="shared" si="915"/>
        <v>8.4132124700000013</v>
      </c>
      <c r="S3240" s="2">
        <f t="shared" si="907"/>
        <v>8.6706143199999879</v>
      </c>
      <c r="T3240" s="2">
        <f t="shared" si="918"/>
        <v>0</v>
      </c>
      <c r="U3240" s="2">
        <f t="shared" si="908"/>
        <v>0</v>
      </c>
      <c r="V3240" t="str">
        <f t="shared" si="916"/>
        <v>N</v>
      </c>
      <c r="W3240" s="2">
        <f t="shared" si="917"/>
        <v>0</v>
      </c>
      <c r="X3240" s="2">
        <f t="shared" si="909"/>
        <v>0</v>
      </c>
      <c r="Y3240" s="2"/>
    </row>
    <row r="3241" spans="1:25" x14ac:dyDescent="0.2">
      <c r="A3241">
        <v>22</v>
      </c>
      <c r="B3241" s="1">
        <v>42870.916666658813</v>
      </c>
      <c r="C3241">
        <v>41</v>
      </c>
      <c r="D3241" s="15">
        <f t="shared" si="910"/>
        <v>41</v>
      </c>
      <c r="E3241">
        <v>32</v>
      </c>
      <c r="F3241" s="6">
        <v>9.9713399999999996</v>
      </c>
      <c r="G3241" s="6">
        <v>-1.5167529999999999E-2</v>
      </c>
      <c r="H3241" s="6">
        <f t="shared" si="901"/>
        <v>9.9561724700000003</v>
      </c>
      <c r="I3241" s="6">
        <f t="shared" si="902"/>
        <v>9</v>
      </c>
      <c r="J3241" s="6">
        <f t="shared" si="903"/>
        <v>0</v>
      </c>
      <c r="K3241" s="3">
        <f t="shared" si="911"/>
        <v>0</v>
      </c>
      <c r="L3241" s="6">
        <f t="shared" si="904"/>
        <v>0.95617247000000027</v>
      </c>
      <c r="M3241" s="6">
        <f t="shared" si="912"/>
        <v>183.68161541857145</v>
      </c>
      <c r="N3241" s="6">
        <f t="shared" si="913"/>
        <v>0</v>
      </c>
      <c r="O3241" s="2">
        <f t="shared" si="905"/>
        <v>0</v>
      </c>
      <c r="P3241" s="2">
        <f t="shared" si="914"/>
        <v>32</v>
      </c>
      <c r="Q3241" s="2">
        <f t="shared" si="906"/>
        <v>9</v>
      </c>
      <c r="R3241" s="2">
        <f t="shared" si="915"/>
        <v>9</v>
      </c>
      <c r="S3241" s="2">
        <f t="shared" si="907"/>
        <v>0</v>
      </c>
      <c r="T3241" s="2">
        <f t="shared" si="918"/>
        <v>0.95617247000001271</v>
      </c>
      <c r="U3241" s="2">
        <f t="shared" si="908"/>
        <v>0</v>
      </c>
      <c r="V3241" t="str">
        <f t="shared" si="916"/>
        <v>N</v>
      </c>
      <c r="W3241" s="2">
        <f t="shared" si="917"/>
        <v>0</v>
      </c>
      <c r="X3241" s="2">
        <f t="shared" si="909"/>
        <v>0</v>
      </c>
      <c r="Y3241" s="2"/>
    </row>
    <row r="3242" spans="1:25" x14ac:dyDescent="0.2">
      <c r="A3242">
        <v>23</v>
      </c>
      <c r="B3242" s="1">
        <v>42870.958333325478</v>
      </c>
      <c r="C3242">
        <v>41.6</v>
      </c>
      <c r="D3242" s="15">
        <f t="shared" si="910"/>
        <v>41.6</v>
      </c>
      <c r="E3242">
        <v>32</v>
      </c>
      <c r="F3242" s="6">
        <v>8.0999700000000008</v>
      </c>
      <c r="G3242" s="6">
        <v>-1.5167529999999999E-2</v>
      </c>
      <c r="H3242" s="6">
        <f t="shared" si="901"/>
        <v>8.0848024700000014</v>
      </c>
      <c r="I3242" s="6">
        <f t="shared" si="902"/>
        <v>9.6000000000000014</v>
      </c>
      <c r="J3242" s="6">
        <f t="shared" si="903"/>
        <v>1.51519753</v>
      </c>
      <c r="K3242" s="3">
        <f t="shared" si="911"/>
        <v>1.7316543199999899</v>
      </c>
      <c r="L3242" s="6">
        <f t="shared" si="904"/>
        <v>0</v>
      </c>
      <c r="M3242" s="6">
        <f t="shared" si="912"/>
        <v>181.94996109857146</v>
      </c>
      <c r="N3242" s="6">
        <f t="shared" si="913"/>
        <v>0.21645678999999518</v>
      </c>
      <c r="O3242" s="2">
        <f t="shared" si="905"/>
        <v>-0.21645678999999518</v>
      </c>
      <c r="P3242" s="2">
        <f t="shared" si="914"/>
        <v>31.783543210000005</v>
      </c>
      <c r="Q3242" s="2">
        <f t="shared" si="906"/>
        <v>9.8164567899999966</v>
      </c>
      <c r="R3242" s="2">
        <f t="shared" si="915"/>
        <v>8.0848024700000014</v>
      </c>
      <c r="S3242" s="2">
        <f t="shared" si="907"/>
        <v>1.7316543199999952</v>
      </c>
      <c r="T3242" s="2">
        <f t="shared" si="918"/>
        <v>0</v>
      </c>
      <c r="U3242" s="2">
        <f t="shared" si="908"/>
        <v>0</v>
      </c>
      <c r="V3242" t="str">
        <f t="shared" si="916"/>
        <v>N</v>
      </c>
      <c r="W3242" s="2">
        <f t="shared" si="917"/>
        <v>0</v>
      </c>
      <c r="X3242" s="2">
        <f t="shared" si="909"/>
        <v>0</v>
      </c>
      <c r="Y3242" s="2"/>
    </row>
    <row r="3243" spans="1:25" x14ac:dyDescent="0.2">
      <c r="A3243">
        <v>0</v>
      </c>
      <c r="B3243" s="1">
        <v>42870.999999992142</v>
      </c>
      <c r="C3243">
        <v>44.9</v>
      </c>
      <c r="D3243" s="15">
        <f t="shared" si="910"/>
        <v>44.9</v>
      </c>
      <c r="E3243">
        <v>32</v>
      </c>
      <c r="F3243" s="6">
        <v>7.8545499999999997</v>
      </c>
      <c r="G3243" s="6">
        <v>-1.5167529999999999E-2</v>
      </c>
      <c r="H3243" s="6">
        <f t="shared" si="901"/>
        <v>7.8393824699999994</v>
      </c>
      <c r="I3243" s="6">
        <f t="shared" si="902"/>
        <v>12.899999999999999</v>
      </c>
      <c r="J3243" s="6">
        <f t="shared" si="903"/>
        <v>5.0606175299999991</v>
      </c>
      <c r="K3243" s="3">
        <f t="shared" si="911"/>
        <v>5.7835628914285735</v>
      </c>
      <c r="L3243" s="6">
        <f t="shared" si="904"/>
        <v>0</v>
      </c>
      <c r="M3243" s="6">
        <f t="shared" si="912"/>
        <v>176.16639820714289</v>
      </c>
      <c r="N3243" s="6">
        <f t="shared" si="913"/>
        <v>0.72294536142857169</v>
      </c>
      <c r="O3243" s="2">
        <f t="shared" si="905"/>
        <v>-0.72294536142857169</v>
      </c>
      <c r="P3243" s="2">
        <f t="shared" si="914"/>
        <v>31.277054638571428</v>
      </c>
      <c r="Q3243" s="2">
        <f t="shared" si="906"/>
        <v>13.62294536142857</v>
      </c>
      <c r="R3243" s="2">
        <f t="shared" si="915"/>
        <v>7.8393824699999994</v>
      </c>
      <c r="S3243" s="2">
        <f t="shared" si="907"/>
        <v>5.7835628914285708</v>
      </c>
      <c r="T3243" s="2">
        <f t="shared" si="918"/>
        <v>0</v>
      </c>
      <c r="U3243" s="2">
        <f t="shared" si="908"/>
        <v>0</v>
      </c>
      <c r="V3243" t="str">
        <f t="shared" si="916"/>
        <v>N</v>
      </c>
      <c r="W3243" s="2">
        <f t="shared" si="917"/>
        <v>0</v>
      </c>
      <c r="X3243" s="2">
        <f t="shared" si="909"/>
        <v>0</v>
      </c>
      <c r="Y3243" s="2"/>
    </row>
    <row r="3244" spans="1:25" x14ac:dyDescent="0.2">
      <c r="A3244">
        <v>1</v>
      </c>
      <c r="B3244" s="1">
        <v>42871.041666658806</v>
      </c>
      <c r="C3244">
        <v>38.1</v>
      </c>
      <c r="D3244" s="15">
        <f t="shared" si="910"/>
        <v>38.1</v>
      </c>
      <c r="E3244">
        <v>32</v>
      </c>
      <c r="F3244" s="6">
        <v>11.396800000000001</v>
      </c>
      <c r="G3244" s="6">
        <v>-1.5167529999999999E-2</v>
      </c>
      <c r="H3244" s="6">
        <f t="shared" si="901"/>
        <v>11.381632470000001</v>
      </c>
      <c r="I3244" s="6">
        <f t="shared" si="902"/>
        <v>6.1000000000000014</v>
      </c>
      <c r="J3244" s="6">
        <f t="shared" si="903"/>
        <v>0</v>
      </c>
      <c r="K3244" s="3">
        <f t="shared" si="911"/>
        <v>0</v>
      </c>
      <c r="L3244" s="6">
        <f t="shared" si="904"/>
        <v>5.2816324699999999</v>
      </c>
      <c r="M3244" s="6">
        <f t="shared" si="912"/>
        <v>181.4480306771429</v>
      </c>
      <c r="N3244" s="6">
        <f t="shared" si="913"/>
        <v>0</v>
      </c>
      <c r="O3244" s="2">
        <f t="shared" si="905"/>
        <v>0</v>
      </c>
      <c r="P3244" s="2">
        <f t="shared" si="914"/>
        <v>32</v>
      </c>
      <c r="Q3244" s="2">
        <f t="shared" si="906"/>
        <v>6.1000000000000014</v>
      </c>
      <c r="R3244" s="2">
        <f t="shared" si="915"/>
        <v>6.1000000000000014</v>
      </c>
      <c r="S3244" s="2">
        <f t="shared" si="907"/>
        <v>0</v>
      </c>
      <c r="T3244" s="2">
        <f t="shared" si="918"/>
        <v>5.2816324700000052</v>
      </c>
      <c r="U3244" s="2">
        <f t="shared" si="908"/>
        <v>0</v>
      </c>
      <c r="V3244" t="str">
        <f t="shared" si="916"/>
        <v>N</v>
      </c>
      <c r="W3244" s="2">
        <f t="shared" si="917"/>
        <v>0</v>
      </c>
      <c r="X3244" s="2">
        <f t="shared" si="909"/>
        <v>0</v>
      </c>
      <c r="Y3244" s="2"/>
    </row>
    <row r="3245" spans="1:25" x14ac:dyDescent="0.2">
      <c r="A3245">
        <v>2</v>
      </c>
      <c r="B3245" s="1">
        <v>42871.08333332547</v>
      </c>
      <c r="C3245">
        <v>37.299999999999997</v>
      </c>
      <c r="D3245" s="15">
        <f t="shared" si="910"/>
        <v>37.299999999999997</v>
      </c>
      <c r="E3245">
        <v>32</v>
      </c>
      <c r="F3245" s="6">
        <v>10.8215</v>
      </c>
      <c r="G3245" s="6">
        <v>-1.5167529999999999E-2</v>
      </c>
      <c r="H3245" s="6">
        <f t="shared" si="901"/>
        <v>10.806332470000001</v>
      </c>
      <c r="I3245" s="6">
        <f t="shared" si="902"/>
        <v>5.2999999999999972</v>
      </c>
      <c r="J3245" s="6">
        <f t="shared" si="903"/>
        <v>0</v>
      </c>
      <c r="K3245" s="3">
        <f t="shared" si="911"/>
        <v>0</v>
      </c>
      <c r="L3245" s="6">
        <f t="shared" si="904"/>
        <v>5.5063324700000038</v>
      </c>
      <c r="M3245" s="6">
        <f t="shared" si="912"/>
        <v>186.95436314714289</v>
      </c>
      <c r="N3245" s="6">
        <f t="shared" si="913"/>
        <v>0</v>
      </c>
      <c r="O3245" s="2">
        <f t="shared" si="905"/>
        <v>0</v>
      </c>
      <c r="P3245" s="2">
        <f t="shared" si="914"/>
        <v>32</v>
      </c>
      <c r="Q3245" s="2">
        <f t="shared" si="906"/>
        <v>5.2999999999999972</v>
      </c>
      <c r="R3245" s="2">
        <f t="shared" si="915"/>
        <v>5.2999999999999972</v>
      </c>
      <c r="S3245" s="2">
        <f t="shared" si="907"/>
        <v>0</v>
      </c>
      <c r="T3245" s="2">
        <f t="shared" si="918"/>
        <v>5.5063324699999896</v>
      </c>
      <c r="U3245" s="2">
        <f t="shared" si="908"/>
        <v>0</v>
      </c>
      <c r="V3245" t="str">
        <f t="shared" si="916"/>
        <v>N</v>
      </c>
      <c r="W3245" s="2">
        <f t="shared" si="917"/>
        <v>0</v>
      </c>
      <c r="X3245" s="2">
        <f t="shared" si="909"/>
        <v>0</v>
      </c>
      <c r="Y3245" s="2"/>
    </row>
    <row r="3246" spans="1:25" x14ac:dyDescent="0.2">
      <c r="A3246">
        <v>3</v>
      </c>
      <c r="B3246" s="1">
        <v>42871.124999992135</v>
      </c>
      <c r="C3246">
        <v>34.200000000000003</v>
      </c>
      <c r="D3246" s="15">
        <f t="shared" si="910"/>
        <v>34.200000000000003</v>
      </c>
      <c r="E3246">
        <v>32</v>
      </c>
      <c r="F3246" s="6">
        <v>9.3401200000000006</v>
      </c>
      <c r="G3246" s="6">
        <v>-1.5167529999999999E-2</v>
      </c>
      <c r="H3246" s="6">
        <f t="shared" si="901"/>
        <v>9.3249524700000013</v>
      </c>
      <c r="I3246" s="6">
        <f t="shared" si="902"/>
        <v>2.2000000000000028</v>
      </c>
      <c r="J3246" s="6">
        <f t="shared" si="903"/>
        <v>0</v>
      </c>
      <c r="K3246" s="3">
        <f t="shared" si="911"/>
        <v>0</v>
      </c>
      <c r="L3246" s="6">
        <f t="shared" si="904"/>
        <v>7.1249524699999984</v>
      </c>
      <c r="M3246" s="6">
        <f t="shared" si="912"/>
        <v>194.0793156171429</v>
      </c>
      <c r="N3246" s="6">
        <f t="shared" si="913"/>
        <v>0</v>
      </c>
      <c r="O3246" s="2">
        <f t="shared" si="905"/>
        <v>0</v>
      </c>
      <c r="P3246" s="2">
        <f t="shared" si="914"/>
        <v>32</v>
      </c>
      <c r="Q3246" s="2">
        <f t="shared" si="906"/>
        <v>2.2000000000000028</v>
      </c>
      <c r="R3246" s="2">
        <f t="shared" si="915"/>
        <v>2.2000000000000028</v>
      </c>
      <c r="S3246" s="2">
        <f t="shared" si="907"/>
        <v>0</v>
      </c>
      <c r="T3246" s="2">
        <f t="shared" si="918"/>
        <v>7.1249524700000109</v>
      </c>
      <c r="U3246" s="2">
        <f t="shared" si="908"/>
        <v>0</v>
      </c>
      <c r="V3246" t="str">
        <f t="shared" si="916"/>
        <v>N</v>
      </c>
      <c r="W3246" s="2">
        <f t="shared" si="917"/>
        <v>0</v>
      </c>
      <c r="X3246" s="2">
        <f t="shared" si="909"/>
        <v>0</v>
      </c>
      <c r="Y3246" s="2"/>
    </row>
    <row r="3247" spans="1:25" x14ac:dyDescent="0.2">
      <c r="A3247">
        <v>4</v>
      </c>
      <c r="B3247" s="1">
        <v>42871.166666658799</v>
      </c>
      <c r="C3247">
        <v>33.700000000000003</v>
      </c>
      <c r="D3247" s="15">
        <f t="shared" si="910"/>
        <v>33.700000000000003</v>
      </c>
      <c r="E3247">
        <v>32</v>
      </c>
      <c r="F3247" s="6">
        <v>9.6584900000000005</v>
      </c>
      <c r="G3247" s="6">
        <v>-1.5167529999999999E-2</v>
      </c>
      <c r="H3247" s="6">
        <f t="shared" si="901"/>
        <v>9.6433224700000011</v>
      </c>
      <c r="I3247" s="6">
        <f t="shared" si="902"/>
        <v>1.7000000000000028</v>
      </c>
      <c r="J3247" s="6">
        <f t="shared" si="903"/>
        <v>0</v>
      </c>
      <c r="K3247" s="3">
        <f t="shared" si="911"/>
        <v>0</v>
      </c>
      <c r="L3247" s="6">
        <f t="shared" si="904"/>
        <v>7.9433224699999982</v>
      </c>
      <c r="M3247" s="6">
        <f t="shared" si="912"/>
        <v>202.02263808714289</v>
      </c>
      <c r="N3247" s="6">
        <f t="shared" si="913"/>
        <v>0</v>
      </c>
      <c r="O3247" s="2">
        <f t="shared" si="905"/>
        <v>0</v>
      </c>
      <c r="P3247" s="2">
        <f t="shared" si="914"/>
        <v>32</v>
      </c>
      <c r="Q3247" s="2">
        <f t="shared" si="906"/>
        <v>1.7000000000000028</v>
      </c>
      <c r="R3247" s="2">
        <f t="shared" si="915"/>
        <v>1.7000000000000028</v>
      </c>
      <c r="S3247" s="2">
        <f t="shared" si="907"/>
        <v>0</v>
      </c>
      <c r="T3247" s="2">
        <f t="shared" si="918"/>
        <v>7.9433224699999982</v>
      </c>
      <c r="U3247" s="2">
        <f t="shared" si="908"/>
        <v>0</v>
      </c>
      <c r="V3247" t="str">
        <f t="shared" si="916"/>
        <v>N</v>
      </c>
      <c r="W3247" s="2">
        <f t="shared" si="917"/>
        <v>0</v>
      </c>
      <c r="X3247" s="2">
        <f t="shared" si="909"/>
        <v>0</v>
      </c>
      <c r="Y3247" s="2"/>
    </row>
    <row r="3248" spans="1:25" x14ac:dyDescent="0.2">
      <c r="A3248">
        <v>5</v>
      </c>
      <c r="B3248" s="1">
        <v>42871.208333325463</v>
      </c>
      <c r="C3248">
        <v>32.200000000000003</v>
      </c>
      <c r="D3248" s="15">
        <f t="shared" si="910"/>
        <v>32.200000000000003</v>
      </c>
      <c r="E3248">
        <v>32</v>
      </c>
      <c r="F3248" s="6">
        <v>10.7041</v>
      </c>
      <c r="G3248" s="6">
        <v>-1.5167529999999999E-2</v>
      </c>
      <c r="H3248" s="6">
        <f t="shared" si="901"/>
        <v>10.688932470000001</v>
      </c>
      <c r="I3248" s="6">
        <f t="shared" si="902"/>
        <v>0.20000000000000284</v>
      </c>
      <c r="J3248" s="6">
        <f t="shared" si="903"/>
        <v>0</v>
      </c>
      <c r="K3248" s="3">
        <f t="shared" si="911"/>
        <v>0</v>
      </c>
      <c r="L3248" s="6">
        <f t="shared" si="904"/>
        <v>10.488932469999998</v>
      </c>
      <c r="M3248" s="6">
        <f t="shared" si="912"/>
        <v>212.5115705571429</v>
      </c>
      <c r="N3248" s="6">
        <f t="shared" si="913"/>
        <v>0</v>
      </c>
      <c r="O3248" s="2">
        <f t="shared" si="905"/>
        <v>0</v>
      </c>
      <c r="P3248" s="2">
        <f t="shared" si="914"/>
        <v>32</v>
      </c>
      <c r="Q3248" s="2">
        <f t="shared" si="906"/>
        <v>0.20000000000000284</v>
      </c>
      <c r="R3248" s="2">
        <f t="shared" si="915"/>
        <v>0.20000000000000284</v>
      </c>
      <c r="S3248" s="2">
        <f t="shared" si="907"/>
        <v>0</v>
      </c>
      <c r="T3248" s="2">
        <f t="shared" si="918"/>
        <v>10.488932470000009</v>
      </c>
      <c r="U3248" s="2">
        <f t="shared" si="908"/>
        <v>0</v>
      </c>
      <c r="V3248" t="str">
        <f t="shared" si="916"/>
        <v>N</v>
      </c>
      <c r="W3248" s="2">
        <f t="shared" si="917"/>
        <v>0</v>
      </c>
      <c r="X3248" s="2">
        <f t="shared" si="909"/>
        <v>0</v>
      </c>
      <c r="Y3248" s="2"/>
    </row>
    <row r="3249" spans="1:25" x14ac:dyDescent="0.2">
      <c r="A3249">
        <v>6</v>
      </c>
      <c r="B3249" s="1">
        <v>42871.249999992127</v>
      </c>
      <c r="C3249">
        <v>36.1</v>
      </c>
      <c r="D3249" s="15">
        <f t="shared" si="910"/>
        <v>36.1</v>
      </c>
      <c r="E3249">
        <v>32</v>
      </c>
      <c r="F3249" s="6">
        <v>8.5304500000000001</v>
      </c>
      <c r="G3249" s="6">
        <v>2.03295117</v>
      </c>
      <c r="H3249" s="6">
        <f t="shared" si="901"/>
        <v>10.563401170000001</v>
      </c>
      <c r="I3249" s="6">
        <f t="shared" si="902"/>
        <v>4.1000000000000014</v>
      </c>
      <c r="J3249" s="6">
        <f t="shared" si="903"/>
        <v>0</v>
      </c>
      <c r="K3249" s="3">
        <f t="shared" si="911"/>
        <v>0</v>
      </c>
      <c r="L3249" s="6">
        <f t="shared" si="904"/>
        <v>6.4634011699999991</v>
      </c>
      <c r="M3249" s="6">
        <f t="shared" si="912"/>
        <v>218.9749717271429</v>
      </c>
      <c r="N3249" s="6">
        <f t="shared" si="913"/>
        <v>0</v>
      </c>
      <c r="O3249" s="2">
        <f t="shared" si="905"/>
        <v>0</v>
      </c>
      <c r="P3249" s="2">
        <f t="shared" si="914"/>
        <v>32</v>
      </c>
      <c r="Q3249" s="2">
        <f t="shared" si="906"/>
        <v>4.1000000000000014</v>
      </c>
      <c r="R3249" s="2">
        <f t="shared" si="915"/>
        <v>4.1000000000000014</v>
      </c>
      <c r="S3249" s="2">
        <f t="shared" si="907"/>
        <v>0</v>
      </c>
      <c r="T3249" s="2">
        <f t="shared" si="918"/>
        <v>6.4634011699999974</v>
      </c>
      <c r="U3249" s="2">
        <f t="shared" si="908"/>
        <v>0</v>
      </c>
      <c r="V3249" t="str">
        <f t="shared" si="916"/>
        <v>N</v>
      </c>
      <c r="W3249" s="2">
        <f t="shared" si="917"/>
        <v>0</v>
      </c>
      <c r="X3249" s="2">
        <f t="shared" si="909"/>
        <v>0</v>
      </c>
      <c r="Y3249" s="2"/>
    </row>
    <row r="3250" spans="1:25" x14ac:dyDescent="0.2">
      <c r="A3250">
        <v>7</v>
      </c>
      <c r="B3250" s="1">
        <v>42871.291666658792</v>
      </c>
      <c r="C3250">
        <v>34.200000000000003</v>
      </c>
      <c r="D3250" s="15">
        <f t="shared" si="910"/>
        <v>34.200000000000003</v>
      </c>
      <c r="E3250">
        <v>32</v>
      </c>
      <c r="F3250" s="6">
        <v>6.6911300000000002</v>
      </c>
      <c r="G3250" s="6">
        <v>10.73142</v>
      </c>
      <c r="H3250" s="6">
        <f t="shared" si="901"/>
        <v>17.422550000000001</v>
      </c>
      <c r="I3250" s="6">
        <f t="shared" si="902"/>
        <v>2.2000000000000028</v>
      </c>
      <c r="J3250" s="6">
        <f t="shared" si="903"/>
        <v>0</v>
      </c>
      <c r="K3250" s="3">
        <f t="shared" si="911"/>
        <v>0</v>
      </c>
      <c r="L3250" s="6">
        <f t="shared" si="904"/>
        <v>15.222549999999998</v>
      </c>
      <c r="M3250" s="6">
        <f t="shared" si="912"/>
        <v>220</v>
      </c>
      <c r="N3250" s="6">
        <f t="shared" si="913"/>
        <v>14.197521727142885</v>
      </c>
      <c r="O3250" s="2">
        <f t="shared" si="905"/>
        <v>-14.197521727142885</v>
      </c>
      <c r="P3250" s="2">
        <f t="shared" si="914"/>
        <v>17.802478272857115</v>
      </c>
      <c r="Q3250" s="2">
        <f t="shared" si="906"/>
        <v>16.397521727142887</v>
      </c>
      <c r="R3250" s="2">
        <f t="shared" si="915"/>
        <v>16.397521727142887</v>
      </c>
      <c r="S3250" s="2">
        <f t="shared" si="907"/>
        <v>0</v>
      </c>
      <c r="T3250" s="2">
        <f t="shared" si="918"/>
        <v>1.0250282728570994</v>
      </c>
      <c r="U3250" s="2">
        <f t="shared" si="908"/>
        <v>0</v>
      </c>
      <c r="V3250" t="str">
        <f t="shared" si="916"/>
        <v>N</v>
      </c>
      <c r="W3250" s="2">
        <f t="shared" si="917"/>
        <v>0</v>
      </c>
      <c r="X3250" s="2">
        <f t="shared" si="909"/>
        <v>0</v>
      </c>
      <c r="Y3250" s="2"/>
    </row>
    <row r="3251" spans="1:25" x14ac:dyDescent="0.2">
      <c r="A3251">
        <v>8</v>
      </c>
      <c r="B3251" s="1">
        <v>42871.333333325456</v>
      </c>
      <c r="C3251">
        <v>39.4</v>
      </c>
      <c r="D3251" s="15">
        <f t="shared" si="910"/>
        <v>39.4</v>
      </c>
      <c r="E3251">
        <v>32</v>
      </c>
      <c r="F3251" s="6">
        <v>10.7209</v>
      </c>
      <c r="G3251" s="6">
        <v>9.52989</v>
      </c>
      <c r="H3251" s="6">
        <f t="shared" si="901"/>
        <v>20.250790000000002</v>
      </c>
      <c r="I3251" s="6">
        <f t="shared" si="902"/>
        <v>7.3999999999999986</v>
      </c>
      <c r="J3251" s="6">
        <f t="shared" si="903"/>
        <v>0</v>
      </c>
      <c r="K3251" s="3">
        <f t="shared" si="911"/>
        <v>0</v>
      </c>
      <c r="L3251" s="6">
        <f t="shared" si="904"/>
        <v>12.850790000000003</v>
      </c>
      <c r="M3251" s="6">
        <f t="shared" si="912"/>
        <v>220</v>
      </c>
      <c r="N3251" s="6">
        <f t="shared" si="913"/>
        <v>12.850790000000018</v>
      </c>
      <c r="O3251" s="2">
        <f t="shared" si="905"/>
        <v>-12.850790000000018</v>
      </c>
      <c r="P3251" s="2">
        <f t="shared" si="914"/>
        <v>19.149209999999982</v>
      </c>
      <c r="Q3251" s="2">
        <f t="shared" si="906"/>
        <v>20.250790000000016</v>
      </c>
      <c r="R3251" s="2">
        <f t="shared" si="915"/>
        <v>20.250790000000016</v>
      </c>
      <c r="S3251" s="2">
        <f t="shared" si="907"/>
        <v>0</v>
      </c>
      <c r="T3251" s="2">
        <f t="shared" si="918"/>
        <v>0</v>
      </c>
      <c r="U3251" s="2">
        <f t="shared" si="908"/>
        <v>0</v>
      </c>
      <c r="V3251" t="str">
        <f t="shared" si="916"/>
        <v>Y</v>
      </c>
      <c r="W3251" s="2">
        <f t="shared" si="917"/>
        <v>0</v>
      </c>
      <c r="X3251" s="2">
        <f t="shared" si="909"/>
        <v>0</v>
      </c>
      <c r="Y3251" s="2"/>
    </row>
    <row r="3252" spans="1:25" x14ac:dyDescent="0.2">
      <c r="A3252">
        <v>9</v>
      </c>
      <c r="B3252" s="1">
        <v>42871.37499999212</v>
      </c>
      <c r="C3252">
        <v>41</v>
      </c>
      <c r="D3252" s="15">
        <f t="shared" si="910"/>
        <v>41</v>
      </c>
      <c r="E3252">
        <v>32</v>
      </c>
      <c r="F3252" s="6">
        <v>11.3872</v>
      </c>
      <c r="G3252" s="6">
        <v>26.707600000000003</v>
      </c>
      <c r="H3252" s="6">
        <f t="shared" si="901"/>
        <v>38.094800000000006</v>
      </c>
      <c r="I3252" s="6">
        <f t="shared" si="902"/>
        <v>9</v>
      </c>
      <c r="J3252" s="6">
        <f t="shared" si="903"/>
        <v>0</v>
      </c>
      <c r="K3252" s="3">
        <f t="shared" si="911"/>
        <v>0</v>
      </c>
      <c r="L3252" s="6">
        <f t="shared" si="904"/>
        <v>29.094800000000006</v>
      </c>
      <c r="M3252" s="6">
        <f t="shared" si="912"/>
        <v>220</v>
      </c>
      <c r="N3252" s="6">
        <f t="shared" si="913"/>
        <v>29.094800000000021</v>
      </c>
      <c r="O3252" s="2">
        <f t="shared" si="905"/>
        <v>-29.094800000000021</v>
      </c>
      <c r="P3252" s="2">
        <f t="shared" si="914"/>
        <v>2.9051999999999794</v>
      </c>
      <c r="Q3252" s="2">
        <f t="shared" si="906"/>
        <v>38.094800000000021</v>
      </c>
      <c r="R3252" s="2">
        <f t="shared" si="915"/>
        <v>38.094800000000021</v>
      </c>
      <c r="S3252" s="2">
        <f t="shared" si="907"/>
        <v>0</v>
      </c>
      <c r="T3252" s="2">
        <f t="shared" si="918"/>
        <v>0</v>
      </c>
      <c r="U3252" s="2">
        <f t="shared" si="908"/>
        <v>0</v>
      </c>
      <c r="V3252" t="str">
        <f t="shared" si="916"/>
        <v>Y</v>
      </c>
      <c r="W3252" s="2">
        <f t="shared" si="917"/>
        <v>0</v>
      </c>
      <c r="X3252" s="2">
        <f t="shared" si="909"/>
        <v>0</v>
      </c>
      <c r="Y3252" s="2"/>
    </row>
    <row r="3253" spans="1:25" x14ac:dyDescent="0.2">
      <c r="A3253">
        <v>10</v>
      </c>
      <c r="B3253" s="1">
        <v>42871.416666658784</v>
      </c>
      <c r="C3253">
        <v>50.7</v>
      </c>
      <c r="D3253" s="15">
        <f t="shared" si="910"/>
        <v>50.7</v>
      </c>
      <c r="E3253">
        <v>32</v>
      </c>
      <c r="F3253" s="6">
        <v>12.3207</v>
      </c>
      <c r="G3253" s="6">
        <v>28.72232</v>
      </c>
      <c r="H3253" s="6">
        <f t="shared" si="901"/>
        <v>41.043019999999999</v>
      </c>
      <c r="I3253" s="6">
        <f t="shared" si="902"/>
        <v>18.700000000000003</v>
      </c>
      <c r="J3253" s="6">
        <f t="shared" si="903"/>
        <v>0</v>
      </c>
      <c r="K3253" s="3">
        <f t="shared" si="911"/>
        <v>0</v>
      </c>
      <c r="L3253" s="6">
        <f t="shared" si="904"/>
        <v>22.343019999999996</v>
      </c>
      <c r="M3253" s="6">
        <f t="shared" si="912"/>
        <v>220</v>
      </c>
      <c r="N3253" s="6">
        <f t="shared" si="913"/>
        <v>22.343019999999996</v>
      </c>
      <c r="O3253" s="2">
        <f t="shared" si="905"/>
        <v>-22.343019999999996</v>
      </c>
      <c r="P3253" s="2">
        <f t="shared" si="914"/>
        <v>9.6569800000000043</v>
      </c>
      <c r="Q3253" s="2">
        <f t="shared" si="906"/>
        <v>41.043019999999999</v>
      </c>
      <c r="R3253" s="2">
        <f t="shared" si="915"/>
        <v>41.043019999999999</v>
      </c>
      <c r="S3253" s="2">
        <f t="shared" si="907"/>
        <v>0</v>
      </c>
      <c r="T3253" s="2">
        <f t="shared" si="918"/>
        <v>0</v>
      </c>
      <c r="U3253" s="2">
        <f t="shared" si="908"/>
        <v>0</v>
      </c>
      <c r="V3253" t="str">
        <f t="shared" si="916"/>
        <v>Y</v>
      </c>
      <c r="W3253" s="2">
        <f t="shared" si="917"/>
        <v>0</v>
      </c>
      <c r="X3253" s="2">
        <f t="shared" si="909"/>
        <v>0</v>
      </c>
      <c r="Y3253" s="2"/>
    </row>
    <row r="3254" spans="1:25" x14ac:dyDescent="0.2">
      <c r="A3254">
        <v>11</v>
      </c>
      <c r="B3254" s="1">
        <v>42871.458333325449</v>
      </c>
      <c r="C3254">
        <v>46.8</v>
      </c>
      <c r="D3254" s="15">
        <f t="shared" si="910"/>
        <v>46.8</v>
      </c>
      <c r="E3254">
        <v>32</v>
      </c>
      <c r="F3254" s="6">
        <v>12.4657</v>
      </c>
      <c r="G3254" s="6">
        <v>26.60923</v>
      </c>
      <c r="H3254" s="6">
        <f t="shared" si="901"/>
        <v>39.074930000000002</v>
      </c>
      <c r="I3254" s="6">
        <f t="shared" si="902"/>
        <v>14.799999999999997</v>
      </c>
      <c r="J3254" s="6">
        <f t="shared" si="903"/>
        <v>0</v>
      </c>
      <c r="K3254" s="3">
        <f t="shared" si="911"/>
        <v>0</v>
      </c>
      <c r="L3254" s="6">
        <f t="shared" si="904"/>
        <v>24.274930000000005</v>
      </c>
      <c r="M3254" s="6">
        <f t="shared" si="912"/>
        <v>220</v>
      </c>
      <c r="N3254" s="6">
        <f t="shared" si="913"/>
        <v>24.274930000000012</v>
      </c>
      <c r="O3254" s="2">
        <f t="shared" si="905"/>
        <v>-24.274930000000012</v>
      </c>
      <c r="P3254" s="2">
        <f t="shared" si="914"/>
        <v>7.7250699999999881</v>
      </c>
      <c r="Q3254" s="2">
        <f t="shared" si="906"/>
        <v>39.074930000000009</v>
      </c>
      <c r="R3254" s="2">
        <f t="shared" si="915"/>
        <v>39.074930000000009</v>
      </c>
      <c r="S3254" s="2">
        <f t="shared" si="907"/>
        <v>0</v>
      </c>
      <c r="T3254" s="2">
        <f t="shared" si="918"/>
        <v>0</v>
      </c>
      <c r="U3254" s="2">
        <f t="shared" si="908"/>
        <v>0</v>
      </c>
      <c r="V3254" t="str">
        <f t="shared" si="916"/>
        <v>Y</v>
      </c>
      <c r="W3254" s="2">
        <f t="shared" si="917"/>
        <v>0</v>
      </c>
      <c r="X3254" s="2">
        <f t="shared" si="909"/>
        <v>0</v>
      </c>
      <c r="Y3254" s="2"/>
    </row>
    <row r="3255" spans="1:25" x14ac:dyDescent="0.2">
      <c r="A3255">
        <v>12</v>
      </c>
      <c r="B3255" s="1">
        <v>42871.499999992113</v>
      </c>
      <c r="C3255">
        <v>47.1</v>
      </c>
      <c r="D3255" s="15">
        <f t="shared" si="910"/>
        <v>47.1</v>
      </c>
      <c r="E3255">
        <v>32</v>
      </c>
      <c r="F3255" s="6">
        <v>12.4344</v>
      </c>
      <c r="G3255" s="6">
        <v>12.562279999999999</v>
      </c>
      <c r="H3255" s="6">
        <f t="shared" si="901"/>
        <v>24.996679999999998</v>
      </c>
      <c r="I3255" s="6">
        <f t="shared" si="902"/>
        <v>15.100000000000001</v>
      </c>
      <c r="J3255" s="6">
        <f t="shared" si="903"/>
        <v>0</v>
      </c>
      <c r="K3255" s="3">
        <f t="shared" si="911"/>
        <v>0</v>
      </c>
      <c r="L3255" s="6">
        <f t="shared" si="904"/>
        <v>9.8966799999999964</v>
      </c>
      <c r="M3255" s="6">
        <f t="shared" si="912"/>
        <v>220</v>
      </c>
      <c r="N3255" s="6">
        <f t="shared" si="913"/>
        <v>9.8966800000000035</v>
      </c>
      <c r="O3255" s="2">
        <f t="shared" si="905"/>
        <v>-9.8966800000000035</v>
      </c>
      <c r="P3255" s="2">
        <f t="shared" si="914"/>
        <v>22.103319999999997</v>
      </c>
      <c r="Q3255" s="2">
        <f t="shared" si="906"/>
        <v>24.996680000000005</v>
      </c>
      <c r="R3255" s="2">
        <f t="shared" si="915"/>
        <v>24.996680000000005</v>
      </c>
      <c r="S3255" s="2">
        <f t="shared" si="907"/>
        <v>0</v>
      </c>
      <c r="T3255" s="2">
        <f t="shared" si="918"/>
        <v>0</v>
      </c>
      <c r="U3255" s="2">
        <f t="shared" si="908"/>
        <v>0</v>
      </c>
      <c r="V3255" t="str">
        <f t="shared" si="916"/>
        <v>Y</v>
      </c>
      <c r="W3255" s="2">
        <f t="shared" si="917"/>
        <v>0</v>
      </c>
      <c r="X3255" s="2">
        <f t="shared" si="909"/>
        <v>0</v>
      </c>
      <c r="Y3255" s="2"/>
    </row>
    <row r="3256" spans="1:25" x14ac:dyDescent="0.2">
      <c r="A3256">
        <v>13</v>
      </c>
      <c r="B3256" s="1">
        <v>42871.541666658777</v>
      </c>
      <c r="C3256">
        <v>44.7</v>
      </c>
      <c r="D3256" s="15">
        <f t="shared" si="910"/>
        <v>44.7</v>
      </c>
      <c r="E3256">
        <v>32</v>
      </c>
      <c r="F3256" s="6">
        <v>12.029199999999999</v>
      </c>
      <c r="G3256" s="6">
        <v>32.851639999999996</v>
      </c>
      <c r="H3256" s="6">
        <f t="shared" si="901"/>
        <v>44.880839999999992</v>
      </c>
      <c r="I3256" s="6">
        <f t="shared" si="902"/>
        <v>12.700000000000003</v>
      </c>
      <c r="J3256" s="6">
        <f t="shared" si="903"/>
        <v>0</v>
      </c>
      <c r="K3256" s="3">
        <f t="shared" si="911"/>
        <v>0</v>
      </c>
      <c r="L3256" s="6">
        <f t="shared" si="904"/>
        <v>32.180839999999989</v>
      </c>
      <c r="M3256" s="6">
        <f t="shared" si="912"/>
        <v>220</v>
      </c>
      <c r="N3256" s="6">
        <f t="shared" si="913"/>
        <v>32.180839999999989</v>
      </c>
      <c r="O3256" s="2">
        <f t="shared" si="905"/>
        <v>-32</v>
      </c>
      <c r="P3256" s="2">
        <f t="shared" si="914"/>
        <v>0</v>
      </c>
      <c r="Q3256" s="2">
        <f t="shared" si="906"/>
        <v>44.7</v>
      </c>
      <c r="R3256" s="2">
        <f t="shared" si="915"/>
        <v>44.7</v>
      </c>
      <c r="S3256" s="2">
        <f t="shared" si="907"/>
        <v>0</v>
      </c>
      <c r="T3256" s="2">
        <f t="shared" si="918"/>
        <v>0</v>
      </c>
      <c r="U3256" s="2">
        <f t="shared" si="908"/>
        <v>0.18083999999998923</v>
      </c>
      <c r="V3256" t="str">
        <f t="shared" si="916"/>
        <v>Y</v>
      </c>
      <c r="W3256" s="2">
        <f t="shared" si="917"/>
        <v>0.18083999999998923</v>
      </c>
      <c r="X3256" s="2">
        <f t="shared" si="909"/>
        <v>0</v>
      </c>
      <c r="Y3256" s="2"/>
    </row>
    <row r="3257" spans="1:25" x14ac:dyDescent="0.2">
      <c r="A3257">
        <v>14</v>
      </c>
      <c r="B3257" s="1">
        <v>42871.583333325441</v>
      </c>
      <c r="C3257">
        <v>49.8</v>
      </c>
      <c r="D3257" s="15">
        <f t="shared" si="910"/>
        <v>49.8</v>
      </c>
      <c r="E3257">
        <v>32</v>
      </c>
      <c r="F3257" s="6">
        <v>12.779299999999999</v>
      </c>
      <c r="G3257" s="6">
        <v>32.959710000000001</v>
      </c>
      <c r="H3257" s="6">
        <f t="shared" si="901"/>
        <v>45.73901</v>
      </c>
      <c r="I3257" s="6">
        <f t="shared" si="902"/>
        <v>17.799999999999997</v>
      </c>
      <c r="J3257" s="6">
        <f t="shared" si="903"/>
        <v>0</v>
      </c>
      <c r="K3257" s="3">
        <f t="shared" si="911"/>
        <v>0</v>
      </c>
      <c r="L3257" s="6">
        <f t="shared" si="904"/>
        <v>27.939010000000003</v>
      </c>
      <c r="M3257" s="6">
        <f t="shared" si="912"/>
        <v>220</v>
      </c>
      <c r="N3257" s="6">
        <f t="shared" si="913"/>
        <v>27.939009999999996</v>
      </c>
      <c r="O3257" s="2">
        <f t="shared" si="905"/>
        <v>-27.939009999999996</v>
      </c>
      <c r="P3257" s="2">
        <f t="shared" si="914"/>
        <v>4.0609900000000039</v>
      </c>
      <c r="Q3257" s="2">
        <f t="shared" si="906"/>
        <v>45.739009999999993</v>
      </c>
      <c r="R3257" s="2">
        <f t="shared" si="915"/>
        <v>45.739009999999993</v>
      </c>
      <c r="S3257" s="2">
        <f t="shared" si="907"/>
        <v>0</v>
      </c>
      <c r="T3257" s="2">
        <f t="shared" si="918"/>
        <v>0</v>
      </c>
      <c r="U3257" s="2">
        <f t="shared" si="908"/>
        <v>0</v>
      </c>
      <c r="V3257" t="str">
        <f t="shared" si="916"/>
        <v>Y</v>
      </c>
      <c r="W3257" s="2">
        <f t="shared" si="917"/>
        <v>0</v>
      </c>
      <c r="X3257" s="2">
        <f t="shared" si="909"/>
        <v>0</v>
      </c>
      <c r="Y3257" s="2"/>
    </row>
    <row r="3258" spans="1:25" x14ac:dyDescent="0.2">
      <c r="A3258">
        <v>15</v>
      </c>
      <c r="B3258" s="1">
        <v>42871.624999992106</v>
      </c>
      <c r="C3258">
        <v>47.5</v>
      </c>
      <c r="D3258" s="15">
        <f t="shared" si="910"/>
        <v>47.5</v>
      </c>
      <c r="E3258">
        <v>32</v>
      </c>
      <c r="F3258" s="6">
        <v>12.678800000000001</v>
      </c>
      <c r="G3258" s="6">
        <v>21.591450000000002</v>
      </c>
      <c r="H3258" s="6">
        <f t="shared" si="901"/>
        <v>34.270250000000004</v>
      </c>
      <c r="I3258" s="6">
        <f t="shared" si="902"/>
        <v>15.5</v>
      </c>
      <c r="J3258" s="6">
        <f t="shared" si="903"/>
        <v>0</v>
      </c>
      <c r="K3258" s="3">
        <f t="shared" si="911"/>
        <v>0</v>
      </c>
      <c r="L3258" s="6">
        <f t="shared" si="904"/>
        <v>18.770250000000004</v>
      </c>
      <c r="M3258" s="6">
        <f t="shared" si="912"/>
        <v>220</v>
      </c>
      <c r="N3258" s="6">
        <f t="shared" si="913"/>
        <v>18.770250000000004</v>
      </c>
      <c r="O3258" s="2">
        <f t="shared" si="905"/>
        <v>-18.770250000000004</v>
      </c>
      <c r="P3258" s="2">
        <f t="shared" si="914"/>
        <v>13.229749999999996</v>
      </c>
      <c r="Q3258" s="2">
        <f t="shared" si="906"/>
        <v>34.270250000000004</v>
      </c>
      <c r="R3258" s="2">
        <f t="shared" si="915"/>
        <v>34.270250000000004</v>
      </c>
      <c r="S3258" s="2">
        <f t="shared" si="907"/>
        <v>0</v>
      </c>
      <c r="T3258" s="2">
        <f t="shared" si="918"/>
        <v>0</v>
      </c>
      <c r="U3258" s="2">
        <f t="shared" si="908"/>
        <v>0</v>
      </c>
      <c r="V3258" t="str">
        <f t="shared" si="916"/>
        <v>Y</v>
      </c>
      <c r="W3258" s="2">
        <f t="shared" si="917"/>
        <v>0</v>
      </c>
      <c r="X3258" s="2">
        <f t="shared" si="909"/>
        <v>0</v>
      </c>
      <c r="Y3258" s="2"/>
    </row>
    <row r="3259" spans="1:25" x14ac:dyDescent="0.2">
      <c r="A3259">
        <v>16</v>
      </c>
      <c r="B3259" s="1">
        <v>42871.66666665877</v>
      </c>
      <c r="C3259">
        <v>46.8</v>
      </c>
      <c r="D3259" s="15">
        <f t="shared" si="910"/>
        <v>46.8</v>
      </c>
      <c r="E3259">
        <v>32</v>
      </c>
      <c r="F3259" s="6">
        <v>11.1706</v>
      </c>
      <c r="G3259" s="6">
        <v>8.3304500000000008</v>
      </c>
      <c r="H3259" s="6">
        <f t="shared" si="901"/>
        <v>19.501049999999999</v>
      </c>
      <c r="I3259" s="6">
        <f t="shared" si="902"/>
        <v>14.799999999999997</v>
      </c>
      <c r="J3259" s="6">
        <f t="shared" si="903"/>
        <v>0</v>
      </c>
      <c r="K3259" s="3">
        <f t="shared" si="911"/>
        <v>0</v>
      </c>
      <c r="L3259" s="6">
        <f t="shared" si="904"/>
        <v>4.7010500000000022</v>
      </c>
      <c r="M3259" s="6">
        <f t="shared" si="912"/>
        <v>220</v>
      </c>
      <c r="N3259" s="6">
        <f t="shared" si="913"/>
        <v>4.7010500000000093</v>
      </c>
      <c r="O3259" s="2">
        <f t="shared" si="905"/>
        <v>-4.7010500000000093</v>
      </c>
      <c r="P3259" s="2">
        <f t="shared" si="914"/>
        <v>27.298949999999991</v>
      </c>
      <c r="Q3259" s="2">
        <f t="shared" si="906"/>
        <v>19.501050000000006</v>
      </c>
      <c r="R3259" s="2">
        <f t="shared" si="915"/>
        <v>19.501050000000006</v>
      </c>
      <c r="S3259" s="2">
        <f t="shared" si="907"/>
        <v>0</v>
      </c>
      <c r="T3259" s="2">
        <f t="shared" si="918"/>
        <v>0</v>
      </c>
      <c r="U3259" s="2">
        <f t="shared" si="908"/>
        <v>0</v>
      </c>
      <c r="V3259" t="str">
        <f t="shared" si="916"/>
        <v>Y</v>
      </c>
      <c r="W3259" s="2">
        <f t="shared" si="917"/>
        <v>0</v>
      </c>
      <c r="X3259" s="2">
        <f t="shared" si="909"/>
        <v>0</v>
      </c>
      <c r="Y3259" s="2"/>
    </row>
    <row r="3260" spans="1:25" x14ac:dyDescent="0.2">
      <c r="A3260">
        <v>17</v>
      </c>
      <c r="B3260" s="1">
        <v>42871.708333325434</v>
      </c>
      <c r="C3260">
        <v>50.1</v>
      </c>
      <c r="D3260" s="15">
        <f t="shared" si="910"/>
        <v>50.1</v>
      </c>
      <c r="E3260">
        <v>32</v>
      </c>
      <c r="F3260" s="6">
        <v>10.782</v>
      </c>
      <c r="G3260" s="6">
        <v>3.7886449999999998</v>
      </c>
      <c r="H3260" s="6">
        <f t="shared" si="901"/>
        <v>14.570644999999999</v>
      </c>
      <c r="I3260" s="6">
        <f t="shared" si="902"/>
        <v>18.100000000000001</v>
      </c>
      <c r="J3260" s="6">
        <f t="shared" si="903"/>
        <v>3.5293550000000025</v>
      </c>
      <c r="K3260" s="3">
        <f t="shared" si="911"/>
        <v>4.0335485714285824</v>
      </c>
      <c r="L3260" s="6">
        <f t="shared" si="904"/>
        <v>0</v>
      </c>
      <c r="M3260" s="6">
        <f t="shared" si="912"/>
        <v>215.96645142857142</v>
      </c>
      <c r="N3260" s="6">
        <f t="shared" si="913"/>
        <v>0.5041935714285728</v>
      </c>
      <c r="O3260" s="2">
        <f t="shared" si="905"/>
        <v>-0.5041935714285728</v>
      </c>
      <c r="P3260" s="2">
        <f t="shared" si="914"/>
        <v>31.495806428571427</v>
      </c>
      <c r="Q3260" s="2">
        <f t="shared" si="906"/>
        <v>18.604193571428574</v>
      </c>
      <c r="R3260" s="2">
        <f t="shared" si="915"/>
        <v>14.570644999999999</v>
      </c>
      <c r="S3260" s="2">
        <f t="shared" si="907"/>
        <v>4.0335485714285753</v>
      </c>
      <c r="T3260" s="2">
        <f t="shared" si="918"/>
        <v>0</v>
      </c>
      <c r="U3260" s="2">
        <f t="shared" si="908"/>
        <v>0</v>
      </c>
      <c r="V3260" t="str">
        <f t="shared" si="916"/>
        <v>N</v>
      </c>
      <c r="W3260" s="2">
        <f t="shared" si="917"/>
        <v>0</v>
      </c>
      <c r="X3260" s="2">
        <f t="shared" si="909"/>
        <v>0</v>
      </c>
      <c r="Y3260" s="2"/>
    </row>
    <row r="3261" spans="1:25" x14ac:dyDescent="0.2">
      <c r="A3261">
        <v>18</v>
      </c>
      <c r="B3261" s="1">
        <v>42871.749999992098</v>
      </c>
      <c r="C3261">
        <v>49.4</v>
      </c>
      <c r="D3261" s="15">
        <f t="shared" si="910"/>
        <v>49.4</v>
      </c>
      <c r="E3261">
        <v>32</v>
      </c>
      <c r="F3261" s="6">
        <v>6.9257900000000001</v>
      </c>
      <c r="G3261" s="6">
        <v>-1.5167529999999999E-2</v>
      </c>
      <c r="H3261" s="6">
        <f t="shared" si="901"/>
        <v>6.9106224699999999</v>
      </c>
      <c r="I3261" s="6">
        <f t="shared" si="902"/>
        <v>17.399999999999999</v>
      </c>
      <c r="J3261" s="6">
        <f t="shared" si="903"/>
        <v>10.489377529999999</v>
      </c>
      <c r="K3261" s="3">
        <f t="shared" si="911"/>
        <v>11.987860034285717</v>
      </c>
      <c r="L3261" s="6">
        <f t="shared" si="904"/>
        <v>0</v>
      </c>
      <c r="M3261" s="6">
        <f t="shared" si="912"/>
        <v>203.9785913942857</v>
      </c>
      <c r="N3261" s="6">
        <f t="shared" si="913"/>
        <v>1.498482504285704</v>
      </c>
      <c r="O3261" s="2">
        <f t="shared" si="905"/>
        <v>-1.498482504285704</v>
      </c>
      <c r="P3261" s="2">
        <f t="shared" si="914"/>
        <v>30.501517495714296</v>
      </c>
      <c r="Q3261" s="2">
        <f t="shared" si="906"/>
        <v>18.898482504285703</v>
      </c>
      <c r="R3261" s="2">
        <f t="shared" si="915"/>
        <v>6.9106224699999999</v>
      </c>
      <c r="S3261" s="2">
        <f t="shared" si="907"/>
        <v>11.987860034285703</v>
      </c>
      <c r="T3261" s="2">
        <f t="shared" si="918"/>
        <v>0</v>
      </c>
      <c r="U3261" s="2">
        <f t="shared" si="908"/>
        <v>0</v>
      </c>
      <c r="V3261" t="str">
        <f t="shared" si="916"/>
        <v>N</v>
      </c>
      <c r="W3261" s="2">
        <f t="shared" si="917"/>
        <v>0</v>
      </c>
      <c r="X3261" s="2">
        <f t="shared" si="909"/>
        <v>0</v>
      </c>
      <c r="Y3261" s="2"/>
    </row>
    <row r="3262" spans="1:25" x14ac:dyDescent="0.2">
      <c r="A3262">
        <v>19</v>
      </c>
      <c r="B3262" s="1">
        <v>42871.791666658763</v>
      </c>
      <c r="C3262">
        <v>50</v>
      </c>
      <c r="D3262" s="15">
        <f t="shared" si="910"/>
        <v>50</v>
      </c>
      <c r="E3262">
        <v>32</v>
      </c>
      <c r="F3262" s="6">
        <v>6.1929400000000001</v>
      </c>
      <c r="G3262" s="6">
        <v>-1.5167529999999999E-2</v>
      </c>
      <c r="H3262" s="6">
        <f t="shared" si="901"/>
        <v>6.1777724699999998</v>
      </c>
      <c r="I3262" s="6">
        <f t="shared" si="902"/>
        <v>18</v>
      </c>
      <c r="J3262" s="6">
        <f t="shared" si="903"/>
        <v>11.822227529999999</v>
      </c>
      <c r="K3262" s="3">
        <f t="shared" si="911"/>
        <v>13.511117177142864</v>
      </c>
      <c r="L3262" s="6">
        <f t="shared" si="904"/>
        <v>0</v>
      </c>
      <c r="M3262" s="6">
        <f t="shared" si="912"/>
        <v>190.46747421714284</v>
      </c>
      <c r="N3262" s="6">
        <f t="shared" si="913"/>
        <v>1.6888896471428723</v>
      </c>
      <c r="O3262" s="2">
        <f t="shared" si="905"/>
        <v>-1.6888896471428723</v>
      </c>
      <c r="P3262" s="2">
        <f t="shared" si="914"/>
        <v>30.311110352857128</v>
      </c>
      <c r="Q3262" s="2">
        <f t="shared" si="906"/>
        <v>19.688889647142872</v>
      </c>
      <c r="R3262" s="2">
        <f t="shared" si="915"/>
        <v>6.1777724699999998</v>
      </c>
      <c r="S3262" s="2">
        <f t="shared" si="907"/>
        <v>13.511117177142872</v>
      </c>
      <c r="T3262" s="2">
        <f t="shared" si="918"/>
        <v>0</v>
      </c>
      <c r="U3262" s="2">
        <f t="shared" si="908"/>
        <v>0</v>
      </c>
      <c r="V3262" t="str">
        <f t="shared" si="916"/>
        <v>N</v>
      </c>
      <c r="W3262" s="2">
        <f t="shared" si="917"/>
        <v>0</v>
      </c>
      <c r="X3262" s="2">
        <f t="shared" si="909"/>
        <v>0</v>
      </c>
      <c r="Y3262" s="2"/>
    </row>
    <row r="3263" spans="1:25" x14ac:dyDescent="0.2">
      <c r="A3263">
        <v>20</v>
      </c>
      <c r="B3263" s="1">
        <v>42871.833333325427</v>
      </c>
      <c r="C3263">
        <v>49</v>
      </c>
      <c r="D3263" s="15">
        <f t="shared" si="910"/>
        <v>49</v>
      </c>
      <c r="E3263">
        <v>32</v>
      </c>
      <c r="F3263" s="6">
        <v>6.1520400000000004</v>
      </c>
      <c r="G3263" s="6">
        <v>-1.5167529999999999E-2</v>
      </c>
      <c r="H3263" s="6">
        <f t="shared" si="901"/>
        <v>6.1368724700000001</v>
      </c>
      <c r="I3263" s="6">
        <f t="shared" si="902"/>
        <v>17</v>
      </c>
      <c r="J3263" s="6">
        <f t="shared" si="903"/>
        <v>10.86312753</v>
      </c>
      <c r="K3263" s="3">
        <f t="shared" si="911"/>
        <v>12.415002891428571</v>
      </c>
      <c r="L3263" s="6">
        <f t="shared" si="904"/>
        <v>0</v>
      </c>
      <c r="M3263" s="6">
        <f t="shared" si="912"/>
        <v>178.05247132571427</v>
      </c>
      <c r="N3263" s="6">
        <f t="shared" si="913"/>
        <v>1.5518753614285572</v>
      </c>
      <c r="O3263" s="2">
        <f t="shared" si="905"/>
        <v>-1.5518753614285572</v>
      </c>
      <c r="P3263" s="2">
        <f t="shared" si="914"/>
        <v>30.448124638571443</v>
      </c>
      <c r="Q3263" s="2">
        <f t="shared" si="906"/>
        <v>18.551875361428557</v>
      </c>
      <c r="R3263" s="2">
        <f t="shared" si="915"/>
        <v>6.1368724700000001</v>
      </c>
      <c r="S3263" s="2">
        <f t="shared" si="907"/>
        <v>12.415002891428557</v>
      </c>
      <c r="T3263" s="2">
        <f t="shared" si="918"/>
        <v>0</v>
      </c>
      <c r="U3263" s="2">
        <f t="shared" si="908"/>
        <v>0</v>
      </c>
      <c r="V3263" t="str">
        <f t="shared" si="916"/>
        <v>N</v>
      </c>
      <c r="W3263" s="2">
        <f t="shared" si="917"/>
        <v>0</v>
      </c>
      <c r="X3263" s="2">
        <f t="shared" si="909"/>
        <v>0</v>
      </c>
      <c r="Y3263" s="2"/>
    </row>
    <row r="3264" spans="1:25" x14ac:dyDescent="0.2">
      <c r="A3264">
        <v>21</v>
      </c>
      <c r="B3264" s="1">
        <v>42871.874999992091</v>
      </c>
      <c r="C3264">
        <v>47.4</v>
      </c>
      <c r="D3264" s="15">
        <f t="shared" si="910"/>
        <v>47.4</v>
      </c>
      <c r="E3264">
        <v>32</v>
      </c>
      <c r="F3264" s="6">
        <v>6.6195399999999998</v>
      </c>
      <c r="G3264" s="6">
        <v>-1.5167529999999999E-2</v>
      </c>
      <c r="H3264" s="6">
        <f t="shared" si="901"/>
        <v>6.6043724699999995</v>
      </c>
      <c r="I3264" s="6">
        <f t="shared" si="902"/>
        <v>15.399999999999999</v>
      </c>
      <c r="J3264" s="6">
        <f t="shared" si="903"/>
        <v>8.7956275299999991</v>
      </c>
      <c r="K3264" s="3">
        <f t="shared" si="911"/>
        <v>10.052145748571434</v>
      </c>
      <c r="L3264" s="6">
        <f t="shared" si="904"/>
        <v>0</v>
      </c>
      <c r="M3264" s="6">
        <f t="shared" si="912"/>
        <v>168.00032557714283</v>
      </c>
      <c r="N3264" s="6">
        <f t="shared" si="913"/>
        <v>1.2565182185714434</v>
      </c>
      <c r="O3264" s="2">
        <f t="shared" si="905"/>
        <v>-1.2565182185714434</v>
      </c>
      <c r="P3264" s="2">
        <f t="shared" si="914"/>
        <v>30.743481781428557</v>
      </c>
      <c r="Q3264" s="2">
        <f t="shared" si="906"/>
        <v>16.656518218571442</v>
      </c>
      <c r="R3264" s="2">
        <f t="shared" si="915"/>
        <v>6.6043724699999995</v>
      </c>
      <c r="S3264" s="2">
        <f t="shared" si="907"/>
        <v>10.052145748571442</v>
      </c>
      <c r="T3264" s="2">
        <f t="shared" si="918"/>
        <v>0</v>
      </c>
      <c r="U3264" s="2">
        <f t="shared" si="908"/>
        <v>0</v>
      </c>
      <c r="V3264" t="str">
        <f t="shared" si="916"/>
        <v>N</v>
      </c>
      <c r="W3264" s="2">
        <f t="shared" si="917"/>
        <v>0</v>
      </c>
      <c r="X3264" s="2">
        <f t="shared" si="909"/>
        <v>0</v>
      </c>
      <c r="Y3264" s="2"/>
    </row>
    <row r="3265" spans="1:25" x14ac:dyDescent="0.2">
      <c r="A3265">
        <v>22</v>
      </c>
      <c r="B3265" s="1">
        <v>42871.916666658755</v>
      </c>
      <c r="C3265">
        <v>45.9</v>
      </c>
      <c r="D3265" s="15">
        <f t="shared" si="910"/>
        <v>45.9</v>
      </c>
      <c r="E3265">
        <v>32</v>
      </c>
      <c r="F3265" s="6">
        <v>6.9349499999999997</v>
      </c>
      <c r="G3265" s="6">
        <v>-1.5167529999999999E-2</v>
      </c>
      <c r="H3265" s="6">
        <f t="shared" si="901"/>
        <v>6.9197824699999995</v>
      </c>
      <c r="I3265" s="6">
        <f t="shared" si="902"/>
        <v>13.899999999999999</v>
      </c>
      <c r="J3265" s="6">
        <f t="shared" si="903"/>
        <v>6.9802175299999991</v>
      </c>
      <c r="K3265" s="3">
        <f t="shared" si="911"/>
        <v>7.9773914628571276</v>
      </c>
      <c r="L3265" s="6">
        <f t="shared" si="904"/>
        <v>0</v>
      </c>
      <c r="M3265" s="6">
        <f t="shared" si="912"/>
        <v>160.0229341142857</v>
      </c>
      <c r="N3265" s="6">
        <f t="shared" si="913"/>
        <v>0.99717393285712319</v>
      </c>
      <c r="O3265" s="2">
        <f t="shared" si="905"/>
        <v>-0.99717393285712319</v>
      </c>
      <c r="P3265" s="2">
        <f t="shared" si="914"/>
        <v>31.002826067142877</v>
      </c>
      <c r="Q3265" s="2">
        <f t="shared" si="906"/>
        <v>14.897173932857122</v>
      </c>
      <c r="R3265" s="2">
        <f t="shared" si="915"/>
        <v>6.9197824699999995</v>
      </c>
      <c r="S3265" s="2">
        <f t="shared" si="907"/>
        <v>7.9773914628571223</v>
      </c>
      <c r="T3265" s="2">
        <f t="shared" si="918"/>
        <v>0</v>
      </c>
      <c r="U3265" s="2">
        <f t="shared" si="908"/>
        <v>0</v>
      </c>
      <c r="V3265" t="str">
        <f t="shared" si="916"/>
        <v>N</v>
      </c>
      <c r="W3265" s="2">
        <f t="shared" si="917"/>
        <v>0</v>
      </c>
      <c r="X3265" s="2">
        <f t="shared" si="909"/>
        <v>0</v>
      </c>
      <c r="Y3265" s="2"/>
    </row>
    <row r="3266" spans="1:25" x14ac:dyDescent="0.2">
      <c r="A3266">
        <v>23</v>
      </c>
      <c r="B3266" s="1">
        <v>42871.95833332542</v>
      </c>
      <c r="C3266">
        <v>42.7</v>
      </c>
      <c r="D3266" s="15">
        <f t="shared" si="910"/>
        <v>42.7</v>
      </c>
      <c r="E3266">
        <v>32</v>
      </c>
      <c r="F3266" s="6">
        <v>4.8321500000000004</v>
      </c>
      <c r="G3266" s="6">
        <v>-1.5167529999999999E-2</v>
      </c>
      <c r="H3266" s="6">
        <f t="shared" si="901"/>
        <v>4.8169824700000001</v>
      </c>
      <c r="I3266" s="6">
        <f t="shared" si="902"/>
        <v>10.700000000000003</v>
      </c>
      <c r="J3266" s="6">
        <f t="shared" si="903"/>
        <v>5.8830175300000027</v>
      </c>
      <c r="K3266" s="3">
        <f t="shared" si="911"/>
        <v>6.7234486057142817</v>
      </c>
      <c r="L3266" s="6">
        <f t="shared" si="904"/>
        <v>0</v>
      </c>
      <c r="M3266" s="6">
        <f t="shared" si="912"/>
        <v>153.29948550857142</v>
      </c>
      <c r="N3266" s="6">
        <f t="shared" si="913"/>
        <v>0.84043107571429232</v>
      </c>
      <c r="O3266" s="2">
        <f t="shared" si="905"/>
        <v>-0.84043107571429232</v>
      </c>
      <c r="P3266" s="2">
        <f t="shared" si="914"/>
        <v>31.159568924285708</v>
      </c>
      <c r="Q3266" s="2">
        <f t="shared" si="906"/>
        <v>11.540431075714295</v>
      </c>
      <c r="R3266" s="2">
        <f t="shared" si="915"/>
        <v>4.8169824700000001</v>
      </c>
      <c r="S3266" s="2">
        <f t="shared" si="907"/>
        <v>6.723448605714295</v>
      </c>
      <c r="T3266" s="2">
        <f t="shared" si="918"/>
        <v>0</v>
      </c>
      <c r="U3266" s="2">
        <f t="shared" si="908"/>
        <v>0</v>
      </c>
      <c r="V3266" t="str">
        <f t="shared" si="916"/>
        <v>N</v>
      </c>
      <c r="W3266" s="2">
        <f t="shared" si="917"/>
        <v>0</v>
      </c>
      <c r="X3266" s="2">
        <f t="shared" si="909"/>
        <v>0</v>
      </c>
      <c r="Y3266" s="2"/>
    </row>
    <row r="3267" spans="1:25" x14ac:dyDescent="0.2">
      <c r="A3267">
        <v>0</v>
      </c>
      <c r="B3267" s="1">
        <v>42871.999999992084</v>
      </c>
      <c r="C3267">
        <v>44.6</v>
      </c>
      <c r="D3267" s="15">
        <f t="shared" si="910"/>
        <v>44.6</v>
      </c>
      <c r="E3267">
        <v>32</v>
      </c>
      <c r="F3267" s="6">
        <v>4.79826</v>
      </c>
      <c r="G3267" s="6">
        <v>-1.5167529999999999E-2</v>
      </c>
      <c r="H3267" s="6">
        <f t="shared" ref="H3267:H3330" si="919">(F3267+G3267)</f>
        <v>4.7830924699999997</v>
      </c>
      <c r="I3267" s="6">
        <f t="shared" ref="I3267:I3330" si="920">IF((D3267-E3267)&gt;0,D3267-E3267,0)</f>
        <v>12.600000000000001</v>
      </c>
      <c r="J3267" s="6">
        <f t="shared" ref="J3267:J3330" si="921">IF((I3267-H3267)&gt;0, (I3267-H3267), (0))</f>
        <v>7.8169075300000017</v>
      </c>
      <c r="K3267" s="3">
        <f t="shared" si="911"/>
        <v>8.9336086057142836</v>
      </c>
      <c r="L3267" s="6">
        <f t="shared" ref="L3267:L3330" si="922">IF(J3267=0, H3267-I3267,0)</f>
        <v>0</v>
      </c>
      <c r="M3267" s="6">
        <f t="shared" si="912"/>
        <v>144.36587690285714</v>
      </c>
      <c r="N3267" s="6">
        <f t="shared" si="913"/>
        <v>1.1167010757142748</v>
      </c>
      <c r="O3267" s="2">
        <f t="shared" ref="O3267:O3330" si="923">IF((N3267&lt;E3267-$AA$7),-N3267,$AA$7-E3267)</f>
        <v>-1.1167010757142748</v>
      </c>
      <c r="P3267" s="2">
        <f t="shared" si="914"/>
        <v>30.883298924285725</v>
      </c>
      <c r="Q3267" s="2">
        <f t="shared" ref="Q3267:Q3330" si="924">D3267-P3267</f>
        <v>13.716701075714276</v>
      </c>
      <c r="R3267" s="2">
        <f t="shared" si="915"/>
        <v>4.7830924699999997</v>
      </c>
      <c r="S3267" s="2">
        <f t="shared" ref="S3267:S3330" si="925">IF(Q3267-R3267&gt;0, Q3267-R3267, 0)</f>
        <v>8.9336086057142765</v>
      </c>
      <c r="T3267" s="2">
        <f t="shared" si="918"/>
        <v>0</v>
      </c>
      <c r="U3267" s="2">
        <f t="shared" ref="U3267:U3330" si="926">N3267+O3267</f>
        <v>0</v>
      </c>
      <c r="V3267" t="str">
        <f t="shared" si="916"/>
        <v>N</v>
      </c>
      <c r="W3267" s="2">
        <f t="shared" si="917"/>
        <v>0</v>
      </c>
      <c r="X3267" s="2">
        <f t="shared" ref="X3267:X3330" si="927">D3267- (P3267+R3267+S3267)</f>
        <v>0</v>
      </c>
      <c r="Y3267" s="2"/>
    </row>
    <row r="3268" spans="1:25" x14ac:dyDescent="0.2">
      <c r="A3268">
        <v>1</v>
      </c>
      <c r="B3268" s="1">
        <v>42872.041666658748</v>
      </c>
      <c r="C3268">
        <v>37.6</v>
      </c>
      <c r="D3268" s="15">
        <f t="shared" ref="D3268:D3331" si="928">C3268/$AA$4*$AA$5</f>
        <v>37.6</v>
      </c>
      <c r="E3268">
        <v>32</v>
      </c>
      <c r="F3268" s="6">
        <v>4.7560599999999997</v>
      </c>
      <c r="G3268" s="6">
        <v>-1.5167529999999999E-2</v>
      </c>
      <c r="H3268" s="6">
        <f t="shared" si="919"/>
        <v>4.7408924699999995</v>
      </c>
      <c r="I3268" s="6">
        <f t="shared" si="920"/>
        <v>5.6000000000000014</v>
      </c>
      <c r="J3268" s="6">
        <f t="shared" si="921"/>
        <v>0.85910753000000195</v>
      </c>
      <c r="K3268" s="3">
        <f t="shared" ref="K3268:K3331" si="929">IF((M3267-M3268)&gt;0,M3267-M3268,0)</f>
        <v>0.98183717714286445</v>
      </c>
      <c r="L3268" s="6">
        <f t="shared" si="922"/>
        <v>0</v>
      </c>
      <c r="M3268" s="6">
        <f t="shared" ref="M3268:M3331" si="930">IF( (M3267-J3268/$AA$11+L3268)&gt;$AA$25, IF((M3267-J3268/$AA$11+L3268)&lt;$AA$9,(M3267-J3268/$AA$11+L3268),$AA$9), $AA$25)</f>
        <v>143.38403972571427</v>
      </c>
      <c r="N3268" s="6">
        <f t="shared" ref="N3268:N3331" si="931">IF(((M3267-J3268+L3268)-M3268)&gt;0,((M3267-J3268+L3268)-M3268),0)</f>
        <v>0.12272964714287582</v>
      </c>
      <c r="O3268" s="2">
        <f t="shared" si="923"/>
        <v>-0.12272964714287582</v>
      </c>
      <c r="P3268" s="2">
        <f t="shared" ref="P3268:P3331" si="932">E3268+O3268</f>
        <v>31.877270352857124</v>
      </c>
      <c r="Q3268" s="2">
        <f t="shared" si="924"/>
        <v>5.7227296471428772</v>
      </c>
      <c r="R3268" s="2">
        <f t="shared" ref="R3268:R3331" si="933">IF(Q3268&gt;H3268, H3268, Q3268)</f>
        <v>4.7408924699999995</v>
      </c>
      <c r="S3268" s="2">
        <f t="shared" si="925"/>
        <v>0.98183717714287777</v>
      </c>
      <c r="T3268" s="2">
        <f t="shared" si="918"/>
        <v>0</v>
      </c>
      <c r="U3268" s="2">
        <f t="shared" si="926"/>
        <v>0</v>
      </c>
      <c r="V3268" t="str">
        <f t="shared" ref="V3268:V3331" si="934">IF(AND(A3268&gt;7,A3268&lt;17), "Y", "N")</f>
        <v>N</v>
      </c>
      <c r="W3268" s="2">
        <f t="shared" ref="W3268:W3331" si="935">IF(V3268="Y", U3268, 0)</f>
        <v>0</v>
      </c>
      <c r="X3268" s="2">
        <f t="shared" si="927"/>
        <v>0</v>
      </c>
      <c r="Y3268" s="2"/>
    </row>
    <row r="3269" spans="1:25" x14ac:dyDescent="0.2">
      <c r="A3269">
        <v>2</v>
      </c>
      <c r="B3269" s="1">
        <v>42872.083333325412</v>
      </c>
      <c r="C3269">
        <v>35.799999999999997</v>
      </c>
      <c r="D3269" s="15">
        <f t="shared" si="928"/>
        <v>35.799999999999997</v>
      </c>
      <c r="E3269">
        <v>32</v>
      </c>
      <c r="F3269" s="6">
        <v>4.5217999999999998</v>
      </c>
      <c r="G3269" s="6">
        <v>-1.5167529999999999E-2</v>
      </c>
      <c r="H3269" s="6">
        <f t="shared" si="919"/>
        <v>4.5066324699999996</v>
      </c>
      <c r="I3269" s="6">
        <f t="shared" si="920"/>
        <v>3.7999999999999972</v>
      </c>
      <c r="J3269" s="6">
        <f t="shared" si="921"/>
        <v>0</v>
      </c>
      <c r="K3269" s="3">
        <f t="shared" si="929"/>
        <v>0</v>
      </c>
      <c r="L3269" s="6">
        <f t="shared" si="922"/>
        <v>0.7066324700000024</v>
      </c>
      <c r="M3269" s="6">
        <f t="shared" si="930"/>
        <v>144.09067219571426</v>
      </c>
      <c r="N3269" s="6">
        <f t="shared" si="931"/>
        <v>0</v>
      </c>
      <c r="O3269" s="2">
        <f t="shared" si="923"/>
        <v>0</v>
      </c>
      <c r="P3269" s="2">
        <f t="shared" si="932"/>
        <v>32</v>
      </c>
      <c r="Q3269" s="2">
        <f t="shared" si="924"/>
        <v>3.7999999999999972</v>
      </c>
      <c r="R3269" s="2">
        <f t="shared" si="933"/>
        <v>3.7999999999999972</v>
      </c>
      <c r="S3269" s="2">
        <f t="shared" si="925"/>
        <v>0</v>
      </c>
      <c r="T3269" s="2">
        <f t="shared" si="918"/>
        <v>0.70663246999998819</v>
      </c>
      <c r="U3269" s="2">
        <f t="shared" si="926"/>
        <v>0</v>
      </c>
      <c r="V3269" t="str">
        <f t="shared" si="934"/>
        <v>N</v>
      </c>
      <c r="W3269" s="2">
        <f t="shared" si="935"/>
        <v>0</v>
      </c>
      <c r="X3269" s="2">
        <f t="shared" si="927"/>
        <v>0</v>
      </c>
      <c r="Y3269" s="2"/>
    </row>
    <row r="3270" spans="1:25" x14ac:dyDescent="0.2">
      <c r="A3270">
        <v>3</v>
      </c>
      <c r="B3270" s="1">
        <v>42872.124999992076</v>
      </c>
      <c r="C3270">
        <v>33.6</v>
      </c>
      <c r="D3270" s="15">
        <f t="shared" si="928"/>
        <v>33.6</v>
      </c>
      <c r="E3270">
        <v>32</v>
      </c>
      <c r="F3270" s="6">
        <v>3.5848599999999999</v>
      </c>
      <c r="G3270" s="6">
        <v>-1.5167529999999999E-2</v>
      </c>
      <c r="H3270" s="6">
        <f t="shared" si="919"/>
        <v>3.5696924700000001</v>
      </c>
      <c r="I3270" s="6">
        <f t="shared" si="920"/>
        <v>1.6000000000000014</v>
      </c>
      <c r="J3270" s="6">
        <f t="shared" si="921"/>
        <v>0</v>
      </c>
      <c r="K3270" s="3">
        <f t="shared" si="929"/>
        <v>0</v>
      </c>
      <c r="L3270" s="6">
        <f t="shared" si="922"/>
        <v>1.9696924699999987</v>
      </c>
      <c r="M3270" s="6">
        <f t="shared" si="930"/>
        <v>146.06036466571427</v>
      </c>
      <c r="N3270" s="6">
        <f t="shared" si="931"/>
        <v>0</v>
      </c>
      <c r="O3270" s="2">
        <f t="shared" si="923"/>
        <v>0</v>
      </c>
      <c r="P3270" s="2">
        <f t="shared" si="932"/>
        <v>32</v>
      </c>
      <c r="Q3270" s="2">
        <f t="shared" si="924"/>
        <v>1.6000000000000014</v>
      </c>
      <c r="R3270" s="2">
        <f t="shared" si="933"/>
        <v>1.6000000000000014</v>
      </c>
      <c r="S3270" s="2">
        <f t="shared" si="925"/>
        <v>0</v>
      </c>
      <c r="T3270" s="2">
        <f t="shared" si="918"/>
        <v>1.9696924700000125</v>
      </c>
      <c r="U3270" s="2">
        <f t="shared" si="926"/>
        <v>0</v>
      </c>
      <c r="V3270" t="str">
        <f t="shared" si="934"/>
        <v>N</v>
      </c>
      <c r="W3270" s="2">
        <f t="shared" si="935"/>
        <v>0</v>
      </c>
      <c r="X3270" s="2">
        <f t="shared" si="927"/>
        <v>0</v>
      </c>
      <c r="Y3270" s="2"/>
    </row>
    <row r="3271" spans="1:25" x14ac:dyDescent="0.2">
      <c r="A3271">
        <v>4</v>
      </c>
      <c r="B3271" s="1">
        <v>42872.166666658741</v>
      </c>
      <c r="C3271">
        <v>33.1</v>
      </c>
      <c r="D3271" s="15">
        <f t="shared" si="928"/>
        <v>33.1</v>
      </c>
      <c r="E3271">
        <v>32</v>
      </c>
      <c r="F3271" s="6">
        <v>3.3360599999999998</v>
      </c>
      <c r="G3271" s="6">
        <v>-1.5167529999999999E-2</v>
      </c>
      <c r="H3271" s="6">
        <f t="shared" si="919"/>
        <v>3.32089247</v>
      </c>
      <c r="I3271" s="6">
        <f t="shared" si="920"/>
        <v>1.1000000000000014</v>
      </c>
      <c r="J3271" s="6">
        <f t="shared" si="921"/>
        <v>0</v>
      </c>
      <c r="K3271" s="3">
        <f t="shared" si="929"/>
        <v>0</v>
      </c>
      <c r="L3271" s="6">
        <f t="shared" si="922"/>
        <v>2.2208924699999986</v>
      </c>
      <c r="M3271" s="6">
        <f t="shared" si="930"/>
        <v>148.28125713571427</v>
      </c>
      <c r="N3271" s="6">
        <f t="shared" si="931"/>
        <v>0</v>
      </c>
      <c r="O3271" s="2">
        <f t="shared" si="923"/>
        <v>0</v>
      </c>
      <c r="P3271" s="2">
        <f t="shared" si="932"/>
        <v>32</v>
      </c>
      <c r="Q3271" s="2">
        <f t="shared" si="924"/>
        <v>1.1000000000000014</v>
      </c>
      <c r="R3271" s="2">
        <f t="shared" si="933"/>
        <v>1.1000000000000014</v>
      </c>
      <c r="S3271" s="2">
        <f t="shared" si="925"/>
        <v>0</v>
      </c>
      <c r="T3271" s="2">
        <f t="shared" si="918"/>
        <v>2.2208924699999955</v>
      </c>
      <c r="U3271" s="2">
        <f t="shared" si="926"/>
        <v>0</v>
      </c>
      <c r="V3271" t="str">
        <f t="shared" si="934"/>
        <v>N</v>
      </c>
      <c r="W3271" s="2">
        <f t="shared" si="935"/>
        <v>0</v>
      </c>
      <c r="X3271" s="2">
        <f t="shared" si="927"/>
        <v>0</v>
      </c>
      <c r="Y3271" s="2"/>
    </row>
    <row r="3272" spans="1:25" x14ac:dyDescent="0.2">
      <c r="A3272">
        <v>5</v>
      </c>
      <c r="B3272" s="1">
        <v>42872.208333325405</v>
      </c>
      <c r="C3272">
        <v>32.799999999999997</v>
      </c>
      <c r="D3272" s="15">
        <f t="shared" si="928"/>
        <v>32.799999999999997</v>
      </c>
      <c r="E3272">
        <v>32</v>
      </c>
      <c r="F3272" s="6">
        <v>4.53423</v>
      </c>
      <c r="G3272" s="6">
        <v>-1.5167529999999999E-2</v>
      </c>
      <c r="H3272" s="6">
        <f t="shared" si="919"/>
        <v>4.5190624699999997</v>
      </c>
      <c r="I3272" s="6">
        <f t="shared" si="920"/>
        <v>0.79999999999999716</v>
      </c>
      <c r="J3272" s="6">
        <f t="shared" si="921"/>
        <v>0</v>
      </c>
      <c r="K3272" s="3">
        <f t="shared" si="929"/>
        <v>0</v>
      </c>
      <c r="L3272" s="6">
        <f t="shared" si="922"/>
        <v>3.7190624700000026</v>
      </c>
      <c r="M3272" s="6">
        <f t="shared" si="930"/>
        <v>152.00031960571428</v>
      </c>
      <c r="N3272" s="6">
        <f t="shared" si="931"/>
        <v>0</v>
      </c>
      <c r="O3272" s="2">
        <f t="shared" si="923"/>
        <v>0</v>
      </c>
      <c r="P3272" s="2">
        <f t="shared" si="932"/>
        <v>32</v>
      </c>
      <c r="Q3272" s="2">
        <f t="shared" si="924"/>
        <v>0.79999999999999716</v>
      </c>
      <c r="R3272" s="2">
        <f t="shared" si="933"/>
        <v>0.79999999999999716</v>
      </c>
      <c r="S3272" s="2">
        <f t="shared" si="925"/>
        <v>0</v>
      </c>
      <c r="T3272" s="2">
        <f t="shared" si="918"/>
        <v>3.7190624700000114</v>
      </c>
      <c r="U3272" s="2">
        <f t="shared" si="926"/>
        <v>0</v>
      </c>
      <c r="V3272" t="str">
        <f t="shared" si="934"/>
        <v>N</v>
      </c>
      <c r="W3272" s="2">
        <f t="shared" si="935"/>
        <v>0</v>
      </c>
      <c r="X3272" s="2">
        <f t="shared" si="927"/>
        <v>0</v>
      </c>
      <c r="Y3272" s="2"/>
    </row>
    <row r="3273" spans="1:25" x14ac:dyDescent="0.2">
      <c r="A3273">
        <v>6</v>
      </c>
      <c r="B3273" s="1">
        <v>42872.249999992069</v>
      </c>
      <c r="C3273">
        <v>33.9</v>
      </c>
      <c r="D3273" s="15">
        <f t="shared" si="928"/>
        <v>33.9</v>
      </c>
      <c r="E3273">
        <v>32</v>
      </c>
      <c r="F3273" s="6">
        <v>3.3137500000000002</v>
      </c>
      <c r="G3273" s="6">
        <v>1.9771990000000002</v>
      </c>
      <c r="H3273" s="6">
        <f t="shared" si="919"/>
        <v>5.2909490000000003</v>
      </c>
      <c r="I3273" s="6">
        <f t="shared" si="920"/>
        <v>1.8999999999999986</v>
      </c>
      <c r="J3273" s="6">
        <f t="shared" si="921"/>
        <v>0</v>
      </c>
      <c r="K3273" s="3">
        <f t="shared" si="929"/>
        <v>0</v>
      </c>
      <c r="L3273" s="6">
        <f t="shared" si="922"/>
        <v>3.3909490000000018</v>
      </c>
      <c r="M3273" s="6">
        <f t="shared" si="930"/>
        <v>155.39126860571429</v>
      </c>
      <c r="N3273" s="6">
        <f t="shared" si="931"/>
        <v>0</v>
      </c>
      <c r="O3273" s="2">
        <f t="shared" si="923"/>
        <v>0</v>
      </c>
      <c r="P3273" s="2">
        <f t="shared" si="932"/>
        <v>32</v>
      </c>
      <c r="Q3273" s="2">
        <f t="shared" si="924"/>
        <v>1.8999999999999986</v>
      </c>
      <c r="R3273" s="2">
        <f t="shared" si="933"/>
        <v>1.8999999999999986</v>
      </c>
      <c r="S3273" s="2">
        <f t="shared" si="925"/>
        <v>0</v>
      </c>
      <c r="T3273" s="2">
        <f t="shared" si="918"/>
        <v>3.3909490000000062</v>
      </c>
      <c r="U3273" s="2">
        <f t="shared" si="926"/>
        <v>0</v>
      </c>
      <c r="V3273" t="str">
        <f t="shared" si="934"/>
        <v>N</v>
      </c>
      <c r="W3273" s="2">
        <f t="shared" si="935"/>
        <v>0</v>
      </c>
      <c r="X3273" s="2">
        <f t="shared" si="927"/>
        <v>0</v>
      </c>
      <c r="Y3273" s="2"/>
    </row>
    <row r="3274" spans="1:25" x14ac:dyDescent="0.2">
      <c r="A3274">
        <v>7</v>
      </c>
      <c r="B3274" s="1">
        <v>42872.291666658733</v>
      </c>
      <c r="C3274">
        <v>34</v>
      </c>
      <c r="D3274" s="15">
        <f t="shared" si="928"/>
        <v>34</v>
      </c>
      <c r="E3274">
        <v>32</v>
      </c>
      <c r="F3274" s="6">
        <v>5.3913599999999997</v>
      </c>
      <c r="G3274" s="6">
        <v>10.191003</v>
      </c>
      <c r="H3274" s="6">
        <f t="shared" si="919"/>
        <v>15.582363000000001</v>
      </c>
      <c r="I3274" s="6">
        <f t="shared" si="920"/>
        <v>2</v>
      </c>
      <c r="J3274" s="6">
        <f t="shared" si="921"/>
        <v>0</v>
      </c>
      <c r="K3274" s="3">
        <f t="shared" si="929"/>
        <v>0</v>
      </c>
      <c r="L3274" s="6">
        <f t="shared" si="922"/>
        <v>13.582363000000001</v>
      </c>
      <c r="M3274" s="6">
        <f t="shared" si="930"/>
        <v>168.97363160571427</v>
      </c>
      <c r="N3274" s="6">
        <f t="shared" si="931"/>
        <v>0</v>
      </c>
      <c r="O3274" s="2">
        <f t="shared" si="923"/>
        <v>0</v>
      </c>
      <c r="P3274" s="2">
        <f t="shared" si="932"/>
        <v>32</v>
      </c>
      <c r="Q3274" s="2">
        <f t="shared" si="924"/>
        <v>2</v>
      </c>
      <c r="R3274" s="2">
        <f t="shared" si="933"/>
        <v>2</v>
      </c>
      <c r="S3274" s="2">
        <f t="shared" si="925"/>
        <v>0</v>
      </c>
      <c r="T3274" s="2">
        <f t="shared" ref="T3274:T3337" si="936">IF(Q3274-R3274&gt;0, 0, ABS(M3273-M3274))</f>
        <v>13.582362999999987</v>
      </c>
      <c r="U3274" s="2">
        <f t="shared" si="926"/>
        <v>0</v>
      </c>
      <c r="V3274" t="str">
        <f t="shared" si="934"/>
        <v>N</v>
      </c>
      <c r="W3274" s="2">
        <f t="shared" si="935"/>
        <v>0</v>
      </c>
      <c r="X3274" s="2">
        <f t="shared" si="927"/>
        <v>0</v>
      </c>
      <c r="Y3274" s="2"/>
    </row>
    <row r="3275" spans="1:25" x14ac:dyDescent="0.2">
      <c r="A3275">
        <v>8</v>
      </c>
      <c r="B3275" s="1">
        <v>42872.333333325398</v>
      </c>
      <c r="C3275">
        <v>39.200000000000003</v>
      </c>
      <c r="D3275" s="15">
        <f t="shared" si="928"/>
        <v>39.200000000000003</v>
      </c>
      <c r="E3275">
        <v>32</v>
      </c>
      <c r="F3275" s="6">
        <v>4.952</v>
      </c>
      <c r="G3275" s="6">
        <v>21.602970000000003</v>
      </c>
      <c r="H3275" s="6">
        <f t="shared" si="919"/>
        <v>26.554970000000004</v>
      </c>
      <c r="I3275" s="6">
        <f t="shared" si="920"/>
        <v>7.2000000000000028</v>
      </c>
      <c r="J3275" s="6">
        <f t="shared" si="921"/>
        <v>0</v>
      </c>
      <c r="K3275" s="3">
        <f t="shared" si="929"/>
        <v>0</v>
      </c>
      <c r="L3275" s="6">
        <f t="shared" si="922"/>
        <v>19.354970000000002</v>
      </c>
      <c r="M3275" s="6">
        <f t="shared" si="930"/>
        <v>188.32860160571428</v>
      </c>
      <c r="N3275" s="6">
        <f t="shared" si="931"/>
        <v>0</v>
      </c>
      <c r="O3275" s="2">
        <f t="shared" si="923"/>
        <v>0</v>
      </c>
      <c r="P3275" s="2">
        <f t="shared" si="932"/>
        <v>32</v>
      </c>
      <c r="Q3275" s="2">
        <f t="shared" si="924"/>
        <v>7.2000000000000028</v>
      </c>
      <c r="R3275" s="2">
        <f t="shared" si="933"/>
        <v>7.2000000000000028</v>
      </c>
      <c r="S3275" s="2">
        <f t="shared" si="925"/>
        <v>0</v>
      </c>
      <c r="T3275" s="2">
        <f t="shared" si="936"/>
        <v>19.354970000000009</v>
      </c>
      <c r="U3275" s="2">
        <f t="shared" si="926"/>
        <v>0</v>
      </c>
      <c r="V3275" t="str">
        <f t="shared" si="934"/>
        <v>Y</v>
      </c>
      <c r="W3275" s="2">
        <f t="shared" si="935"/>
        <v>0</v>
      </c>
      <c r="X3275" s="2">
        <f t="shared" si="927"/>
        <v>0</v>
      </c>
      <c r="Y3275" s="2"/>
    </row>
    <row r="3276" spans="1:25" x14ac:dyDescent="0.2">
      <c r="A3276">
        <v>9</v>
      </c>
      <c r="B3276" s="1">
        <v>42872.374999992062</v>
      </c>
      <c r="C3276">
        <v>48.2</v>
      </c>
      <c r="D3276" s="15">
        <f t="shared" si="928"/>
        <v>48.2</v>
      </c>
      <c r="E3276">
        <v>32</v>
      </c>
      <c r="F3276" s="6">
        <v>7.8827800000000003</v>
      </c>
      <c r="G3276" s="6">
        <v>30.73311</v>
      </c>
      <c r="H3276" s="6">
        <f t="shared" si="919"/>
        <v>38.61589</v>
      </c>
      <c r="I3276" s="6">
        <f t="shared" si="920"/>
        <v>16.200000000000003</v>
      </c>
      <c r="J3276" s="6">
        <f t="shared" si="921"/>
        <v>0</v>
      </c>
      <c r="K3276" s="3">
        <f t="shared" si="929"/>
        <v>0</v>
      </c>
      <c r="L3276" s="6">
        <f t="shared" si="922"/>
        <v>22.415889999999997</v>
      </c>
      <c r="M3276" s="6">
        <f t="shared" si="930"/>
        <v>210.74449160571427</v>
      </c>
      <c r="N3276" s="6">
        <f t="shared" si="931"/>
        <v>0</v>
      </c>
      <c r="O3276" s="2">
        <f t="shared" si="923"/>
        <v>0</v>
      </c>
      <c r="P3276" s="2">
        <f t="shared" si="932"/>
        <v>32</v>
      </c>
      <c r="Q3276" s="2">
        <f t="shared" si="924"/>
        <v>16.200000000000003</v>
      </c>
      <c r="R3276" s="2">
        <f t="shared" si="933"/>
        <v>16.200000000000003</v>
      </c>
      <c r="S3276" s="2">
        <f t="shared" si="925"/>
        <v>0</v>
      </c>
      <c r="T3276" s="2">
        <f t="shared" si="936"/>
        <v>22.41588999999999</v>
      </c>
      <c r="U3276" s="2">
        <f t="shared" si="926"/>
        <v>0</v>
      </c>
      <c r="V3276" t="str">
        <f t="shared" si="934"/>
        <v>Y</v>
      </c>
      <c r="W3276" s="2">
        <f t="shared" si="935"/>
        <v>0</v>
      </c>
      <c r="X3276" s="2">
        <f t="shared" si="927"/>
        <v>0</v>
      </c>
      <c r="Y3276" s="2"/>
    </row>
    <row r="3277" spans="1:25" x14ac:dyDescent="0.2">
      <c r="A3277">
        <v>10</v>
      </c>
      <c r="B3277" s="1">
        <v>42872.416666658726</v>
      </c>
      <c r="C3277">
        <v>45.7</v>
      </c>
      <c r="D3277" s="15">
        <f t="shared" si="928"/>
        <v>45.7</v>
      </c>
      <c r="E3277">
        <v>32</v>
      </c>
      <c r="F3277" s="6">
        <v>8.0958100000000002</v>
      </c>
      <c r="G3277" s="6">
        <v>36.131070000000001</v>
      </c>
      <c r="H3277" s="6">
        <f t="shared" si="919"/>
        <v>44.226880000000001</v>
      </c>
      <c r="I3277" s="6">
        <f t="shared" si="920"/>
        <v>13.700000000000003</v>
      </c>
      <c r="J3277" s="6">
        <f t="shared" si="921"/>
        <v>0</v>
      </c>
      <c r="K3277" s="3">
        <f t="shared" si="929"/>
        <v>0</v>
      </c>
      <c r="L3277" s="6">
        <f t="shared" si="922"/>
        <v>30.526879999999998</v>
      </c>
      <c r="M3277" s="6">
        <f t="shared" si="930"/>
        <v>220</v>
      </c>
      <c r="N3277" s="6">
        <f t="shared" si="931"/>
        <v>21.271371605714279</v>
      </c>
      <c r="O3277" s="2">
        <f t="shared" si="923"/>
        <v>-21.271371605714279</v>
      </c>
      <c r="P3277" s="2">
        <f t="shared" si="932"/>
        <v>10.728628394285721</v>
      </c>
      <c r="Q3277" s="2">
        <f t="shared" si="924"/>
        <v>34.971371605714282</v>
      </c>
      <c r="R3277" s="2">
        <f t="shared" si="933"/>
        <v>34.971371605714282</v>
      </c>
      <c r="S3277" s="2">
        <f t="shared" si="925"/>
        <v>0</v>
      </c>
      <c r="T3277" s="2">
        <f t="shared" si="936"/>
        <v>9.2555083942857266</v>
      </c>
      <c r="U3277" s="2">
        <f t="shared" si="926"/>
        <v>0</v>
      </c>
      <c r="V3277" t="str">
        <f t="shared" si="934"/>
        <v>Y</v>
      </c>
      <c r="W3277" s="2">
        <f t="shared" si="935"/>
        <v>0</v>
      </c>
      <c r="X3277" s="2">
        <f t="shared" si="927"/>
        <v>0</v>
      </c>
      <c r="Y3277" s="2"/>
    </row>
    <row r="3278" spans="1:25" x14ac:dyDescent="0.2">
      <c r="A3278">
        <v>11</v>
      </c>
      <c r="B3278" s="1">
        <v>42872.45833332539</v>
      </c>
      <c r="C3278">
        <v>47.1</v>
      </c>
      <c r="D3278" s="15">
        <f t="shared" si="928"/>
        <v>47.1</v>
      </c>
      <c r="E3278">
        <v>32</v>
      </c>
      <c r="F3278" s="6">
        <v>8.1481899999999996</v>
      </c>
      <c r="G3278" s="6">
        <v>42.419809999999998</v>
      </c>
      <c r="H3278" s="6">
        <f t="shared" si="919"/>
        <v>50.567999999999998</v>
      </c>
      <c r="I3278" s="6">
        <f t="shared" si="920"/>
        <v>15.100000000000001</v>
      </c>
      <c r="J3278" s="6">
        <f t="shared" si="921"/>
        <v>0</v>
      </c>
      <c r="K3278" s="3">
        <f t="shared" si="929"/>
        <v>0</v>
      </c>
      <c r="L3278" s="6">
        <f t="shared" si="922"/>
        <v>35.467999999999996</v>
      </c>
      <c r="M3278" s="6">
        <f t="shared" si="930"/>
        <v>220</v>
      </c>
      <c r="N3278" s="6">
        <f t="shared" si="931"/>
        <v>35.467999999999989</v>
      </c>
      <c r="O3278" s="2">
        <f t="shared" si="923"/>
        <v>-32</v>
      </c>
      <c r="P3278" s="2">
        <f t="shared" si="932"/>
        <v>0</v>
      </c>
      <c r="Q3278" s="2">
        <f t="shared" si="924"/>
        <v>47.1</v>
      </c>
      <c r="R3278" s="2">
        <f t="shared" si="933"/>
        <v>47.1</v>
      </c>
      <c r="S3278" s="2">
        <f t="shared" si="925"/>
        <v>0</v>
      </c>
      <c r="T3278" s="2">
        <f t="shared" si="936"/>
        <v>0</v>
      </c>
      <c r="U3278" s="2">
        <f t="shared" si="926"/>
        <v>3.4679999999999893</v>
      </c>
      <c r="V3278" t="str">
        <f t="shared" si="934"/>
        <v>Y</v>
      </c>
      <c r="W3278" s="2">
        <f t="shared" si="935"/>
        <v>3.4679999999999893</v>
      </c>
      <c r="X3278" s="2">
        <f t="shared" si="927"/>
        <v>0</v>
      </c>
      <c r="Y3278" s="2"/>
    </row>
    <row r="3279" spans="1:25" x14ac:dyDescent="0.2">
      <c r="A3279">
        <v>12</v>
      </c>
      <c r="B3279" s="1">
        <v>42872.499999992055</v>
      </c>
      <c r="C3279">
        <v>47.4</v>
      </c>
      <c r="D3279" s="15">
        <f t="shared" si="928"/>
        <v>47.4</v>
      </c>
      <c r="E3279">
        <v>32</v>
      </c>
      <c r="F3279" s="6">
        <v>7.2695400000000001</v>
      </c>
      <c r="G3279" s="6">
        <v>43.081829999999997</v>
      </c>
      <c r="H3279" s="6">
        <f t="shared" si="919"/>
        <v>50.351369999999996</v>
      </c>
      <c r="I3279" s="6">
        <f t="shared" si="920"/>
        <v>15.399999999999999</v>
      </c>
      <c r="J3279" s="6">
        <f t="shared" si="921"/>
        <v>0</v>
      </c>
      <c r="K3279" s="3">
        <f t="shared" si="929"/>
        <v>0</v>
      </c>
      <c r="L3279" s="6">
        <f t="shared" si="922"/>
        <v>34.951369999999997</v>
      </c>
      <c r="M3279" s="6">
        <f t="shared" si="930"/>
        <v>220</v>
      </c>
      <c r="N3279" s="6">
        <f t="shared" si="931"/>
        <v>34.951369999999997</v>
      </c>
      <c r="O3279" s="2">
        <f t="shared" si="923"/>
        <v>-32</v>
      </c>
      <c r="P3279" s="2">
        <f t="shared" si="932"/>
        <v>0</v>
      </c>
      <c r="Q3279" s="2">
        <f t="shared" si="924"/>
        <v>47.4</v>
      </c>
      <c r="R3279" s="2">
        <f t="shared" si="933"/>
        <v>47.4</v>
      </c>
      <c r="S3279" s="2">
        <f t="shared" si="925"/>
        <v>0</v>
      </c>
      <c r="T3279" s="2">
        <f t="shared" si="936"/>
        <v>0</v>
      </c>
      <c r="U3279" s="2">
        <f t="shared" si="926"/>
        <v>2.9513699999999972</v>
      </c>
      <c r="V3279" t="str">
        <f t="shared" si="934"/>
        <v>Y</v>
      </c>
      <c r="W3279" s="2">
        <f t="shared" si="935"/>
        <v>2.9513699999999972</v>
      </c>
      <c r="X3279" s="2">
        <f t="shared" si="927"/>
        <v>0</v>
      </c>
      <c r="Y3279" s="2"/>
    </row>
    <row r="3280" spans="1:25" x14ac:dyDescent="0.2">
      <c r="A3280">
        <v>13</v>
      </c>
      <c r="B3280" s="1">
        <v>42872.541666658719</v>
      </c>
      <c r="C3280">
        <v>47.8</v>
      </c>
      <c r="D3280" s="15">
        <f t="shared" si="928"/>
        <v>47.8</v>
      </c>
      <c r="E3280">
        <v>32</v>
      </c>
      <c r="F3280" s="6">
        <v>5.1639999999999997</v>
      </c>
      <c r="G3280" s="6">
        <v>40.693379999999998</v>
      </c>
      <c r="H3280" s="6">
        <f t="shared" si="919"/>
        <v>45.857379999999999</v>
      </c>
      <c r="I3280" s="6">
        <f t="shared" si="920"/>
        <v>15.799999999999997</v>
      </c>
      <c r="J3280" s="6">
        <f t="shared" si="921"/>
        <v>0</v>
      </c>
      <c r="K3280" s="3">
        <f t="shared" si="929"/>
        <v>0</v>
      </c>
      <c r="L3280" s="6">
        <f t="shared" si="922"/>
        <v>30.057380000000002</v>
      </c>
      <c r="M3280" s="6">
        <f t="shared" si="930"/>
        <v>220</v>
      </c>
      <c r="N3280" s="6">
        <f t="shared" si="931"/>
        <v>30.057379999999995</v>
      </c>
      <c r="O3280" s="2">
        <f t="shared" si="923"/>
        <v>-30.057379999999995</v>
      </c>
      <c r="P3280" s="2">
        <f t="shared" si="932"/>
        <v>1.9426200000000051</v>
      </c>
      <c r="Q3280" s="2">
        <f t="shared" si="924"/>
        <v>45.857379999999992</v>
      </c>
      <c r="R3280" s="2">
        <f t="shared" si="933"/>
        <v>45.857379999999992</v>
      </c>
      <c r="S3280" s="2">
        <f t="shared" si="925"/>
        <v>0</v>
      </c>
      <c r="T3280" s="2">
        <f t="shared" si="936"/>
        <v>0</v>
      </c>
      <c r="U3280" s="2">
        <f t="shared" si="926"/>
        <v>0</v>
      </c>
      <c r="V3280" t="str">
        <f t="shared" si="934"/>
        <v>Y</v>
      </c>
      <c r="W3280" s="2">
        <f t="shared" si="935"/>
        <v>0</v>
      </c>
      <c r="X3280" s="2">
        <f t="shared" si="927"/>
        <v>0</v>
      </c>
      <c r="Y3280" s="2"/>
    </row>
    <row r="3281" spans="1:25" x14ac:dyDescent="0.2">
      <c r="A3281">
        <v>14</v>
      </c>
      <c r="B3281" s="1">
        <v>42872.583333325383</v>
      </c>
      <c r="C3281">
        <v>47.9</v>
      </c>
      <c r="D3281" s="15">
        <f t="shared" si="928"/>
        <v>47.9</v>
      </c>
      <c r="E3281">
        <v>32</v>
      </c>
      <c r="F3281" s="6">
        <v>4.7423900000000003</v>
      </c>
      <c r="G3281" s="6">
        <v>35.59263</v>
      </c>
      <c r="H3281" s="6">
        <f t="shared" si="919"/>
        <v>40.33502</v>
      </c>
      <c r="I3281" s="6">
        <f t="shared" si="920"/>
        <v>15.899999999999999</v>
      </c>
      <c r="J3281" s="6">
        <f t="shared" si="921"/>
        <v>0</v>
      </c>
      <c r="K3281" s="3">
        <f t="shared" si="929"/>
        <v>0</v>
      </c>
      <c r="L3281" s="6">
        <f t="shared" si="922"/>
        <v>24.435020000000002</v>
      </c>
      <c r="M3281" s="6">
        <f t="shared" si="930"/>
        <v>220</v>
      </c>
      <c r="N3281" s="6">
        <f t="shared" si="931"/>
        <v>24.435020000000009</v>
      </c>
      <c r="O3281" s="2">
        <f t="shared" si="923"/>
        <v>-24.435020000000009</v>
      </c>
      <c r="P3281" s="2">
        <f t="shared" si="932"/>
        <v>7.5649799999999914</v>
      </c>
      <c r="Q3281" s="2">
        <f t="shared" si="924"/>
        <v>40.335020000000007</v>
      </c>
      <c r="R3281" s="2">
        <f t="shared" si="933"/>
        <v>40.335020000000007</v>
      </c>
      <c r="S3281" s="2">
        <f t="shared" si="925"/>
        <v>0</v>
      </c>
      <c r="T3281" s="2">
        <f t="shared" si="936"/>
        <v>0</v>
      </c>
      <c r="U3281" s="2">
        <f t="shared" si="926"/>
        <v>0</v>
      </c>
      <c r="V3281" t="str">
        <f t="shared" si="934"/>
        <v>Y</v>
      </c>
      <c r="W3281" s="2">
        <f t="shared" si="935"/>
        <v>0</v>
      </c>
      <c r="X3281" s="2">
        <f t="shared" si="927"/>
        <v>0</v>
      </c>
      <c r="Y3281" s="2"/>
    </row>
    <row r="3282" spans="1:25" x14ac:dyDescent="0.2">
      <c r="A3282">
        <v>15</v>
      </c>
      <c r="B3282" s="1">
        <v>42872.624999992047</v>
      </c>
      <c r="C3282">
        <v>47.6</v>
      </c>
      <c r="D3282" s="15">
        <f t="shared" si="928"/>
        <v>47.6</v>
      </c>
      <c r="E3282">
        <v>32</v>
      </c>
      <c r="F3282" s="6">
        <v>4.5159000000000002</v>
      </c>
      <c r="G3282" s="6">
        <v>27.12379</v>
      </c>
      <c r="H3282" s="6">
        <f t="shared" si="919"/>
        <v>31.639690000000002</v>
      </c>
      <c r="I3282" s="6">
        <f t="shared" si="920"/>
        <v>15.600000000000001</v>
      </c>
      <c r="J3282" s="6">
        <f t="shared" si="921"/>
        <v>0</v>
      </c>
      <c r="K3282" s="3">
        <f t="shared" si="929"/>
        <v>0</v>
      </c>
      <c r="L3282" s="6">
        <f t="shared" si="922"/>
        <v>16.03969</v>
      </c>
      <c r="M3282" s="6">
        <f t="shared" si="930"/>
        <v>220</v>
      </c>
      <c r="N3282" s="6">
        <f t="shared" si="931"/>
        <v>16.039690000000007</v>
      </c>
      <c r="O3282" s="2">
        <f t="shared" si="923"/>
        <v>-16.039690000000007</v>
      </c>
      <c r="P3282" s="2">
        <f t="shared" si="932"/>
        <v>15.960309999999993</v>
      </c>
      <c r="Q3282" s="2">
        <f t="shared" si="924"/>
        <v>31.639690000000009</v>
      </c>
      <c r="R3282" s="2">
        <f t="shared" si="933"/>
        <v>31.639690000000009</v>
      </c>
      <c r="S3282" s="2">
        <f t="shared" si="925"/>
        <v>0</v>
      </c>
      <c r="T3282" s="2">
        <f t="shared" si="936"/>
        <v>0</v>
      </c>
      <c r="U3282" s="2">
        <f t="shared" si="926"/>
        <v>0</v>
      </c>
      <c r="V3282" t="str">
        <f t="shared" si="934"/>
        <v>Y</v>
      </c>
      <c r="W3282" s="2">
        <f t="shared" si="935"/>
        <v>0</v>
      </c>
      <c r="X3282" s="2">
        <f t="shared" si="927"/>
        <v>0</v>
      </c>
      <c r="Y3282" s="2"/>
    </row>
    <row r="3283" spans="1:25" x14ac:dyDescent="0.2">
      <c r="A3283">
        <v>16</v>
      </c>
      <c r="B3283" s="1">
        <v>42872.666666658712</v>
      </c>
      <c r="C3283">
        <v>48.5</v>
      </c>
      <c r="D3283" s="15">
        <f t="shared" si="928"/>
        <v>48.5</v>
      </c>
      <c r="E3283">
        <v>32</v>
      </c>
      <c r="F3283" s="6">
        <v>6.5203300000000004</v>
      </c>
      <c r="G3283" s="6">
        <v>16.407130000000002</v>
      </c>
      <c r="H3283" s="6">
        <f t="shared" si="919"/>
        <v>22.927460000000004</v>
      </c>
      <c r="I3283" s="6">
        <f t="shared" si="920"/>
        <v>16.5</v>
      </c>
      <c r="J3283" s="6">
        <f t="shared" si="921"/>
        <v>0</v>
      </c>
      <c r="K3283" s="3">
        <f t="shared" si="929"/>
        <v>0</v>
      </c>
      <c r="L3283" s="6">
        <f t="shared" si="922"/>
        <v>6.4274600000000035</v>
      </c>
      <c r="M3283" s="6">
        <f t="shared" si="930"/>
        <v>220</v>
      </c>
      <c r="N3283" s="6">
        <f t="shared" si="931"/>
        <v>6.4274599999999964</v>
      </c>
      <c r="O3283" s="2">
        <f t="shared" si="923"/>
        <v>-6.4274599999999964</v>
      </c>
      <c r="P3283" s="2">
        <f t="shared" si="932"/>
        <v>25.572540000000004</v>
      </c>
      <c r="Q3283" s="2">
        <f t="shared" si="924"/>
        <v>22.927459999999996</v>
      </c>
      <c r="R3283" s="2">
        <f t="shared" si="933"/>
        <v>22.927459999999996</v>
      </c>
      <c r="S3283" s="2">
        <f t="shared" si="925"/>
        <v>0</v>
      </c>
      <c r="T3283" s="2">
        <f t="shared" si="936"/>
        <v>0</v>
      </c>
      <c r="U3283" s="2">
        <f t="shared" si="926"/>
        <v>0</v>
      </c>
      <c r="V3283" t="str">
        <f t="shared" si="934"/>
        <v>Y</v>
      </c>
      <c r="W3283" s="2">
        <f t="shared" si="935"/>
        <v>0</v>
      </c>
      <c r="X3283" s="2">
        <f t="shared" si="927"/>
        <v>0</v>
      </c>
      <c r="Y3283" s="2"/>
    </row>
    <row r="3284" spans="1:25" x14ac:dyDescent="0.2">
      <c r="A3284">
        <v>17</v>
      </c>
      <c r="B3284" s="1">
        <v>42872.708333325376</v>
      </c>
      <c r="C3284">
        <v>48.8</v>
      </c>
      <c r="D3284" s="15">
        <f t="shared" si="928"/>
        <v>48.8</v>
      </c>
      <c r="E3284">
        <v>32</v>
      </c>
      <c r="F3284" s="6">
        <v>7.19299</v>
      </c>
      <c r="G3284" s="6">
        <v>2.8060019999999999</v>
      </c>
      <c r="H3284" s="6">
        <f t="shared" si="919"/>
        <v>9.9989919999999994</v>
      </c>
      <c r="I3284" s="6">
        <f t="shared" si="920"/>
        <v>16.799999999999997</v>
      </c>
      <c r="J3284" s="6">
        <f t="shared" si="921"/>
        <v>6.8010079999999977</v>
      </c>
      <c r="K3284" s="3">
        <f t="shared" si="929"/>
        <v>7.7725805714285627</v>
      </c>
      <c r="L3284" s="6">
        <f t="shared" si="922"/>
        <v>0</v>
      </c>
      <c r="M3284" s="6">
        <f t="shared" si="930"/>
        <v>212.22741942857144</v>
      </c>
      <c r="N3284" s="6">
        <f t="shared" si="931"/>
        <v>0.97157257142856679</v>
      </c>
      <c r="O3284" s="2">
        <f t="shared" si="923"/>
        <v>-0.97157257142856679</v>
      </c>
      <c r="P3284" s="2">
        <f t="shared" si="932"/>
        <v>31.028427428571433</v>
      </c>
      <c r="Q3284" s="2">
        <f t="shared" si="924"/>
        <v>17.771572571428564</v>
      </c>
      <c r="R3284" s="2">
        <f t="shared" si="933"/>
        <v>9.9989919999999994</v>
      </c>
      <c r="S3284" s="2">
        <f t="shared" si="925"/>
        <v>7.7725805714285645</v>
      </c>
      <c r="T3284" s="2">
        <f t="shared" si="936"/>
        <v>0</v>
      </c>
      <c r="U3284" s="2">
        <f t="shared" si="926"/>
        <v>0</v>
      </c>
      <c r="V3284" t="str">
        <f t="shared" si="934"/>
        <v>N</v>
      </c>
      <c r="W3284" s="2">
        <f t="shared" si="935"/>
        <v>0</v>
      </c>
      <c r="X3284" s="2">
        <f t="shared" si="927"/>
        <v>0</v>
      </c>
      <c r="Y3284" s="2"/>
    </row>
    <row r="3285" spans="1:25" x14ac:dyDescent="0.2">
      <c r="A3285">
        <v>18</v>
      </c>
      <c r="B3285" s="1">
        <v>42872.74999999204</v>
      </c>
      <c r="C3285">
        <v>48.5</v>
      </c>
      <c r="D3285" s="15">
        <f t="shared" si="928"/>
        <v>48.5</v>
      </c>
      <c r="E3285">
        <v>32</v>
      </c>
      <c r="F3285" s="6">
        <v>7.6756900000000003</v>
      </c>
      <c r="G3285" s="6">
        <v>0.21512017</v>
      </c>
      <c r="H3285" s="6">
        <f t="shared" si="919"/>
        <v>7.89081017</v>
      </c>
      <c r="I3285" s="6">
        <f t="shared" si="920"/>
        <v>16.5</v>
      </c>
      <c r="J3285" s="6">
        <f t="shared" si="921"/>
        <v>8.60918983</v>
      </c>
      <c r="K3285" s="3">
        <f t="shared" si="929"/>
        <v>9.8390740914285573</v>
      </c>
      <c r="L3285" s="6">
        <f t="shared" si="922"/>
        <v>0</v>
      </c>
      <c r="M3285" s="6">
        <f t="shared" si="930"/>
        <v>202.38834533714288</v>
      </c>
      <c r="N3285" s="6">
        <f t="shared" si="931"/>
        <v>1.2298842614285661</v>
      </c>
      <c r="O3285" s="2">
        <f t="shared" si="923"/>
        <v>-1.2298842614285661</v>
      </c>
      <c r="P3285" s="2">
        <f t="shared" si="932"/>
        <v>30.770115738571434</v>
      </c>
      <c r="Q3285" s="2">
        <f t="shared" si="924"/>
        <v>17.729884261428566</v>
      </c>
      <c r="R3285" s="2">
        <f t="shared" si="933"/>
        <v>7.89081017</v>
      </c>
      <c r="S3285" s="2">
        <f t="shared" si="925"/>
        <v>9.8390740914285661</v>
      </c>
      <c r="T3285" s="2">
        <f t="shared" si="936"/>
        <v>0</v>
      </c>
      <c r="U3285" s="2">
        <f t="shared" si="926"/>
        <v>0</v>
      </c>
      <c r="V3285" t="str">
        <f t="shared" si="934"/>
        <v>N</v>
      </c>
      <c r="W3285" s="2">
        <f t="shared" si="935"/>
        <v>0</v>
      </c>
      <c r="X3285" s="2">
        <f t="shared" si="927"/>
        <v>0</v>
      </c>
      <c r="Y3285" s="2"/>
    </row>
    <row r="3286" spans="1:25" x14ac:dyDescent="0.2">
      <c r="A3286">
        <v>19</v>
      </c>
      <c r="B3286" s="1">
        <v>42872.791666658704</v>
      </c>
      <c r="C3286">
        <v>48.3</v>
      </c>
      <c r="D3286" s="15">
        <f t="shared" si="928"/>
        <v>48.3</v>
      </c>
      <c r="E3286">
        <v>32</v>
      </c>
      <c r="F3286" s="6">
        <v>6.9062000000000001</v>
      </c>
      <c r="G3286" s="6">
        <v>-1.5167529999999999E-2</v>
      </c>
      <c r="H3286" s="6">
        <f t="shared" si="919"/>
        <v>6.8910324699999999</v>
      </c>
      <c r="I3286" s="6">
        <f t="shared" si="920"/>
        <v>16.299999999999997</v>
      </c>
      <c r="J3286" s="6">
        <f t="shared" si="921"/>
        <v>9.4089675299999982</v>
      </c>
      <c r="K3286" s="3">
        <f t="shared" si="929"/>
        <v>10.753105748571414</v>
      </c>
      <c r="L3286" s="6">
        <f t="shared" si="922"/>
        <v>0</v>
      </c>
      <c r="M3286" s="6">
        <f t="shared" si="930"/>
        <v>191.63523958857147</v>
      </c>
      <c r="N3286" s="6">
        <f t="shared" si="931"/>
        <v>1.3441382185714303</v>
      </c>
      <c r="O3286" s="2">
        <f t="shared" si="923"/>
        <v>-1.3441382185714303</v>
      </c>
      <c r="P3286" s="2">
        <f t="shared" si="932"/>
        <v>30.65586178142857</v>
      </c>
      <c r="Q3286" s="2">
        <f t="shared" si="924"/>
        <v>17.644138218571428</v>
      </c>
      <c r="R3286" s="2">
        <f t="shared" si="933"/>
        <v>6.8910324699999999</v>
      </c>
      <c r="S3286" s="2">
        <f t="shared" si="925"/>
        <v>10.753105748571429</v>
      </c>
      <c r="T3286" s="2">
        <f t="shared" si="936"/>
        <v>0</v>
      </c>
      <c r="U3286" s="2">
        <f t="shared" si="926"/>
        <v>0</v>
      </c>
      <c r="V3286" t="str">
        <f t="shared" si="934"/>
        <v>N</v>
      </c>
      <c r="W3286" s="2">
        <f t="shared" si="935"/>
        <v>0</v>
      </c>
      <c r="X3286" s="2">
        <f t="shared" si="927"/>
        <v>0</v>
      </c>
      <c r="Y3286" s="2"/>
    </row>
    <row r="3287" spans="1:25" x14ac:dyDescent="0.2">
      <c r="A3287">
        <v>20</v>
      </c>
      <c r="B3287" s="1">
        <v>42872.833333325369</v>
      </c>
      <c r="C3287">
        <v>47.8</v>
      </c>
      <c r="D3287" s="15">
        <f t="shared" si="928"/>
        <v>47.8</v>
      </c>
      <c r="E3287">
        <v>32</v>
      </c>
      <c r="F3287" s="6">
        <v>8.0573599999999992</v>
      </c>
      <c r="G3287" s="6">
        <v>-1.5167529999999999E-2</v>
      </c>
      <c r="H3287" s="6">
        <f t="shared" si="919"/>
        <v>8.0421924699999998</v>
      </c>
      <c r="I3287" s="6">
        <f t="shared" si="920"/>
        <v>15.799999999999997</v>
      </c>
      <c r="J3287" s="6">
        <f t="shared" si="921"/>
        <v>7.7578075299999973</v>
      </c>
      <c r="K3287" s="3">
        <f t="shared" si="929"/>
        <v>8.8660657485714296</v>
      </c>
      <c r="L3287" s="6">
        <f t="shared" si="922"/>
        <v>0</v>
      </c>
      <c r="M3287" s="6">
        <f t="shared" si="930"/>
        <v>182.76917384000004</v>
      </c>
      <c r="N3287" s="6">
        <f t="shared" si="931"/>
        <v>1.1082582185714216</v>
      </c>
      <c r="O3287" s="2">
        <f t="shared" si="923"/>
        <v>-1.1082582185714216</v>
      </c>
      <c r="P3287" s="2">
        <f t="shared" si="932"/>
        <v>30.891741781428578</v>
      </c>
      <c r="Q3287" s="2">
        <f t="shared" si="924"/>
        <v>16.908258218571419</v>
      </c>
      <c r="R3287" s="2">
        <f t="shared" si="933"/>
        <v>8.0421924699999998</v>
      </c>
      <c r="S3287" s="2">
        <f t="shared" si="925"/>
        <v>8.8660657485714189</v>
      </c>
      <c r="T3287" s="2">
        <f t="shared" si="936"/>
        <v>0</v>
      </c>
      <c r="U3287" s="2">
        <f t="shared" si="926"/>
        <v>0</v>
      </c>
      <c r="V3287" t="str">
        <f t="shared" si="934"/>
        <v>N</v>
      </c>
      <c r="W3287" s="2">
        <f t="shared" si="935"/>
        <v>0</v>
      </c>
      <c r="X3287" s="2">
        <f t="shared" si="927"/>
        <v>0</v>
      </c>
      <c r="Y3287" s="2"/>
    </row>
    <row r="3288" spans="1:25" x14ac:dyDescent="0.2">
      <c r="A3288">
        <v>21</v>
      </c>
      <c r="B3288" s="1">
        <v>42872.874999992033</v>
      </c>
      <c r="C3288">
        <v>43.3</v>
      </c>
      <c r="D3288" s="15">
        <f t="shared" si="928"/>
        <v>43.3</v>
      </c>
      <c r="E3288">
        <v>32</v>
      </c>
      <c r="F3288" s="6">
        <v>12.0101</v>
      </c>
      <c r="G3288" s="6">
        <v>-1.5167529999999999E-2</v>
      </c>
      <c r="H3288" s="6">
        <f t="shared" si="919"/>
        <v>11.99493247</v>
      </c>
      <c r="I3288" s="6">
        <f t="shared" si="920"/>
        <v>11.299999999999997</v>
      </c>
      <c r="J3288" s="6">
        <f t="shared" si="921"/>
        <v>0</v>
      </c>
      <c r="K3288" s="3">
        <f t="shared" si="929"/>
        <v>0</v>
      </c>
      <c r="L3288" s="6">
        <f t="shared" si="922"/>
        <v>0.69493247000000302</v>
      </c>
      <c r="M3288" s="6">
        <f t="shared" si="930"/>
        <v>183.46410631000003</v>
      </c>
      <c r="N3288" s="6">
        <f t="shared" si="931"/>
        <v>0</v>
      </c>
      <c r="O3288" s="2">
        <f t="shared" si="923"/>
        <v>0</v>
      </c>
      <c r="P3288" s="2">
        <f t="shared" si="932"/>
        <v>32</v>
      </c>
      <c r="Q3288" s="2">
        <f t="shared" si="924"/>
        <v>11.299999999999997</v>
      </c>
      <c r="R3288" s="2">
        <f t="shared" si="933"/>
        <v>11.299999999999997</v>
      </c>
      <c r="S3288" s="2">
        <f t="shared" si="925"/>
        <v>0</v>
      </c>
      <c r="T3288" s="2">
        <f t="shared" si="936"/>
        <v>0.69493246999999769</v>
      </c>
      <c r="U3288" s="2">
        <f t="shared" si="926"/>
        <v>0</v>
      </c>
      <c r="V3288" t="str">
        <f t="shared" si="934"/>
        <v>N</v>
      </c>
      <c r="W3288" s="2">
        <f t="shared" si="935"/>
        <v>0</v>
      </c>
      <c r="X3288" s="2">
        <f t="shared" si="927"/>
        <v>0</v>
      </c>
      <c r="Y3288" s="2"/>
    </row>
    <row r="3289" spans="1:25" x14ac:dyDescent="0.2">
      <c r="A3289">
        <v>22</v>
      </c>
      <c r="B3289" s="1">
        <v>42872.916666658697</v>
      </c>
      <c r="C3289">
        <v>44.2</v>
      </c>
      <c r="D3289" s="15">
        <f t="shared" si="928"/>
        <v>44.2</v>
      </c>
      <c r="E3289">
        <v>32</v>
      </c>
      <c r="F3289" s="6">
        <v>11.7401</v>
      </c>
      <c r="G3289" s="6">
        <v>-1.5167529999999999E-2</v>
      </c>
      <c r="H3289" s="6">
        <f t="shared" si="919"/>
        <v>11.724932470000001</v>
      </c>
      <c r="I3289" s="6">
        <f t="shared" si="920"/>
        <v>12.200000000000003</v>
      </c>
      <c r="J3289" s="6">
        <f t="shared" si="921"/>
        <v>0.47506753000000224</v>
      </c>
      <c r="K3289" s="3">
        <f t="shared" si="929"/>
        <v>0.54293432000000053</v>
      </c>
      <c r="L3289" s="6">
        <f t="shared" si="922"/>
        <v>0</v>
      </c>
      <c r="M3289" s="6">
        <f t="shared" si="930"/>
        <v>182.92117199000003</v>
      </c>
      <c r="N3289" s="6">
        <f t="shared" si="931"/>
        <v>6.7866790000010724E-2</v>
      </c>
      <c r="O3289" s="2">
        <f t="shared" si="923"/>
        <v>-6.7866790000010724E-2</v>
      </c>
      <c r="P3289" s="2">
        <f t="shared" si="932"/>
        <v>31.932133209999989</v>
      </c>
      <c r="Q3289" s="2">
        <f t="shared" si="924"/>
        <v>12.267866790000014</v>
      </c>
      <c r="R3289" s="2">
        <f t="shared" si="933"/>
        <v>11.724932470000001</v>
      </c>
      <c r="S3289" s="2">
        <f t="shared" si="925"/>
        <v>0.54293432000001296</v>
      </c>
      <c r="T3289" s="2">
        <f t="shared" si="936"/>
        <v>0</v>
      </c>
      <c r="U3289" s="2">
        <f t="shared" si="926"/>
        <v>0</v>
      </c>
      <c r="V3289" t="str">
        <f t="shared" si="934"/>
        <v>N</v>
      </c>
      <c r="W3289" s="2">
        <f t="shared" si="935"/>
        <v>0</v>
      </c>
      <c r="X3289" s="2">
        <f t="shared" si="927"/>
        <v>0</v>
      </c>
      <c r="Y3289" s="2"/>
    </row>
    <row r="3290" spans="1:25" x14ac:dyDescent="0.2">
      <c r="A3290">
        <v>23</v>
      </c>
      <c r="B3290" s="1">
        <v>42872.958333325361</v>
      </c>
      <c r="C3290">
        <v>46.9</v>
      </c>
      <c r="D3290" s="15">
        <f t="shared" si="928"/>
        <v>46.9</v>
      </c>
      <c r="E3290">
        <v>32</v>
      </c>
      <c r="F3290" s="6">
        <v>8.0883800000000008</v>
      </c>
      <c r="G3290" s="6">
        <v>-1.5167529999999999E-2</v>
      </c>
      <c r="H3290" s="6">
        <f t="shared" si="919"/>
        <v>8.0732124700000014</v>
      </c>
      <c r="I3290" s="6">
        <f t="shared" si="920"/>
        <v>14.899999999999999</v>
      </c>
      <c r="J3290" s="6">
        <f t="shared" si="921"/>
        <v>6.8267875299999972</v>
      </c>
      <c r="K3290" s="3">
        <f t="shared" si="929"/>
        <v>7.802042891428556</v>
      </c>
      <c r="L3290" s="6">
        <f t="shared" si="922"/>
        <v>0</v>
      </c>
      <c r="M3290" s="6">
        <f t="shared" si="930"/>
        <v>175.11912909857148</v>
      </c>
      <c r="N3290" s="6">
        <f t="shared" si="931"/>
        <v>0.97525536142856595</v>
      </c>
      <c r="O3290" s="2">
        <f t="shared" si="923"/>
        <v>-0.97525536142856595</v>
      </c>
      <c r="P3290" s="2">
        <f t="shared" si="932"/>
        <v>31.024744638571434</v>
      </c>
      <c r="Q3290" s="2">
        <f t="shared" si="924"/>
        <v>15.875255361428565</v>
      </c>
      <c r="R3290" s="2">
        <f t="shared" si="933"/>
        <v>8.0732124700000014</v>
      </c>
      <c r="S3290" s="2">
        <f t="shared" si="925"/>
        <v>7.8020428914285631</v>
      </c>
      <c r="T3290" s="2">
        <f t="shared" si="936"/>
        <v>0</v>
      </c>
      <c r="U3290" s="2">
        <f t="shared" si="926"/>
        <v>0</v>
      </c>
      <c r="V3290" t="str">
        <f t="shared" si="934"/>
        <v>N</v>
      </c>
      <c r="W3290" s="2">
        <f t="shared" si="935"/>
        <v>0</v>
      </c>
      <c r="X3290" s="2">
        <f t="shared" si="927"/>
        <v>0</v>
      </c>
      <c r="Y3290" s="2"/>
    </row>
    <row r="3291" spans="1:25" x14ac:dyDescent="0.2">
      <c r="A3291">
        <v>0</v>
      </c>
      <c r="B3291" s="1">
        <v>42872.999999992026</v>
      </c>
      <c r="C3291">
        <v>43.1</v>
      </c>
      <c r="D3291" s="15">
        <f t="shared" si="928"/>
        <v>43.1</v>
      </c>
      <c r="E3291">
        <v>32</v>
      </c>
      <c r="F3291" s="6">
        <v>9.6718499999999992</v>
      </c>
      <c r="G3291" s="6">
        <v>-1.5167529999999999E-2</v>
      </c>
      <c r="H3291" s="6">
        <f t="shared" si="919"/>
        <v>9.6566824699999998</v>
      </c>
      <c r="I3291" s="6">
        <f t="shared" si="920"/>
        <v>11.100000000000001</v>
      </c>
      <c r="J3291" s="6">
        <f t="shared" si="921"/>
        <v>1.4433175300000016</v>
      </c>
      <c r="K3291" s="3">
        <f t="shared" si="929"/>
        <v>1.6495057485714426</v>
      </c>
      <c r="L3291" s="6">
        <f t="shared" si="922"/>
        <v>0</v>
      </c>
      <c r="M3291" s="6">
        <f t="shared" si="930"/>
        <v>173.46962335000003</v>
      </c>
      <c r="N3291" s="6">
        <f t="shared" si="931"/>
        <v>0.20618821857144098</v>
      </c>
      <c r="O3291" s="2">
        <f t="shared" si="923"/>
        <v>-0.20618821857144098</v>
      </c>
      <c r="P3291" s="2">
        <f t="shared" si="932"/>
        <v>31.793811781428559</v>
      </c>
      <c r="Q3291" s="2">
        <f t="shared" si="924"/>
        <v>11.306188218571442</v>
      </c>
      <c r="R3291" s="2">
        <f t="shared" si="933"/>
        <v>9.6566824699999998</v>
      </c>
      <c r="S3291" s="2">
        <f t="shared" si="925"/>
        <v>1.6495057485714426</v>
      </c>
      <c r="T3291" s="2">
        <f t="shared" si="936"/>
        <v>0</v>
      </c>
      <c r="U3291" s="2">
        <f t="shared" si="926"/>
        <v>0</v>
      </c>
      <c r="V3291" t="str">
        <f t="shared" si="934"/>
        <v>N</v>
      </c>
      <c r="W3291" s="2">
        <f t="shared" si="935"/>
        <v>0</v>
      </c>
      <c r="X3291" s="2">
        <f t="shared" si="927"/>
        <v>0</v>
      </c>
      <c r="Y3291" s="2"/>
    </row>
    <row r="3292" spans="1:25" x14ac:dyDescent="0.2">
      <c r="A3292">
        <v>1</v>
      </c>
      <c r="B3292" s="1">
        <v>42873.04166665869</v>
      </c>
      <c r="C3292">
        <v>36.299999999999997</v>
      </c>
      <c r="D3292" s="15">
        <f t="shared" si="928"/>
        <v>36.299999999999997</v>
      </c>
      <c r="E3292">
        <v>32</v>
      </c>
      <c r="F3292" s="6">
        <v>11.8415</v>
      </c>
      <c r="G3292" s="6">
        <v>-1.5167529999999999E-2</v>
      </c>
      <c r="H3292" s="6">
        <f t="shared" si="919"/>
        <v>11.826332470000001</v>
      </c>
      <c r="I3292" s="6">
        <f t="shared" si="920"/>
        <v>4.2999999999999972</v>
      </c>
      <c r="J3292" s="6">
        <f t="shared" si="921"/>
        <v>0</v>
      </c>
      <c r="K3292" s="3">
        <f t="shared" si="929"/>
        <v>0</v>
      </c>
      <c r="L3292" s="6">
        <f t="shared" si="922"/>
        <v>7.5263324700000034</v>
      </c>
      <c r="M3292" s="6">
        <f t="shared" si="930"/>
        <v>180.99595582000003</v>
      </c>
      <c r="N3292" s="6">
        <f t="shared" si="931"/>
        <v>0</v>
      </c>
      <c r="O3292" s="2">
        <f t="shared" si="923"/>
        <v>0</v>
      </c>
      <c r="P3292" s="2">
        <f t="shared" si="932"/>
        <v>32</v>
      </c>
      <c r="Q3292" s="2">
        <f t="shared" si="924"/>
        <v>4.2999999999999972</v>
      </c>
      <c r="R3292" s="2">
        <f t="shared" si="933"/>
        <v>4.2999999999999972</v>
      </c>
      <c r="S3292" s="2">
        <f t="shared" si="925"/>
        <v>0</v>
      </c>
      <c r="T3292" s="2">
        <f t="shared" si="936"/>
        <v>7.5263324699999998</v>
      </c>
      <c r="U3292" s="2">
        <f t="shared" si="926"/>
        <v>0</v>
      </c>
      <c r="V3292" t="str">
        <f t="shared" si="934"/>
        <v>N</v>
      </c>
      <c r="W3292" s="2">
        <f t="shared" si="935"/>
        <v>0</v>
      </c>
      <c r="X3292" s="2">
        <f t="shared" si="927"/>
        <v>0</v>
      </c>
      <c r="Y3292" s="2"/>
    </row>
    <row r="3293" spans="1:25" x14ac:dyDescent="0.2">
      <c r="A3293">
        <v>2</v>
      </c>
      <c r="B3293" s="1">
        <v>42873.083333325354</v>
      </c>
      <c r="C3293">
        <v>37.5</v>
      </c>
      <c r="D3293" s="15">
        <f t="shared" si="928"/>
        <v>37.5</v>
      </c>
      <c r="E3293">
        <v>32</v>
      </c>
      <c r="F3293" s="6">
        <v>8.5232600000000005</v>
      </c>
      <c r="G3293" s="6">
        <v>-1.5167529999999999E-2</v>
      </c>
      <c r="H3293" s="6">
        <f t="shared" si="919"/>
        <v>8.5080924700000011</v>
      </c>
      <c r="I3293" s="6">
        <f t="shared" si="920"/>
        <v>5.5</v>
      </c>
      <c r="J3293" s="6">
        <f t="shared" si="921"/>
        <v>0</v>
      </c>
      <c r="K3293" s="3">
        <f t="shared" si="929"/>
        <v>0</v>
      </c>
      <c r="L3293" s="6">
        <f t="shared" si="922"/>
        <v>3.0080924700000011</v>
      </c>
      <c r="M3293" s="6">
        <f t="shared" si="930"/>
        <v>184.00404829000004</v>
      </c>
      <c r="N3293" s="6">
        <f t="shared" si="931"/>
        <v>0</v>
      </c>
      <c r="O3293" s="2">
        <f t="shared" si="923"/>
        <v>0</v>
      </c>
      <c r="P3293" s="2">
        <f t="shared" si="932"/>
        <v>32</v>
      </c>
      <c r="Q3293" s="2">
        <f t="shared" si="924"/>
        <v>5.5</v>
      </c>
      <c r="R3293" s="2">
        <f t="shared" si="933"/>
        <v>5.5</v>
      </c>
      <c r="S3293" s="2">
        <f t="shared" si="925"/>
        <v>0</v>
      </c>
      <c r="T3293" s="2">
        <f t="shared" si="936"/>
        <v>3.0080924700000082</v>
      </c>
      <c r="U3293" s="2">
        <f t="shared" si="926"/>
        <v>0</v>
      </c>
      <c r="V3293" t="str">
        <f t="shared" si="934"/>
        <v>N</v>
      </c>
      <c r="W3293" s="2">
        <f t="shared" si="935"/>
        <v>0</v>
      </c>
      <c r="X3293" s="2">
        <f t="shared" si="927"/>
        <v>0</v>
      </c>
      <c r="Y3293" s="2"/>
    </row>
    <row r="3294" spans="1:25" x14ac:dyDescent="0.2">
      <c r="A3294">
        <v>3</v>
      </c>
      <c r="B3294" s="1">
        <v>42873.124999992018</v>
      </c>
      <c r="C3294">
        <v>35.200000000000003</v>
      </c>
      <c r="D3294" s="15">
        <f t="shared" si="928"/>
        <v>35.200000000000003</v>
      </c>
      <c r="E3294">
        <v>32</v>
      </c>
      <c r="F3294" s="6">
        <v>8.8604500000000002</v>
      </c>
      <c r="G3294" s="6">
        <v>-1.5167529999999999E-2</v>
      </c>
      <c r="H3294" s="6">
        <f t="shared" si="919"/>
        <v>8.8452824700000008</v>
      </c>
      <c r="I3294" s="6">
        <f t="shared" si="920"/>
        <v>3.2000000000000028</v>
      </c>
      <c r="J3294" s="6">
        <f t="shared" si="921"/>
        <v>0</v>
      </c>
      <c r="K3294" s="3">
        <f t="shared" si="929"/>
        <v>0</v>
      </c>
      <c r="L3294" s="6">
        <f t="shared" si="922"/>
        <v>5.6452824699999979</v>
      </c>
      <c r="M3294" s="6">
        <f t="shared" si="930"/>
        <v>189.64933076000005</v>
      </c>
      <c r="N3294" s="6">
        <f t="shared" si="931"/>
        <v>0</v>
      </c>
      <c r="O3294" s="2">
        <f t="shared" si="923"/>
        <v>0</v>
      </c>
      <c r="P3294" s="2">
        <f t="shared" si="932"/>
        <v>32</v>
      </c>
      <c r="Q3294" s="2">
        <f t="shared" si="924"/>
        <v>3.2000000000000028</v>
      </c>
      <c r="R3294" s="2">
        <f t="shared" si="933"/>
        <v>3.2000000000000028</v>
      </c>
      <c r="S3294" s="2">
        <f t="shared" si="925"/>
        <v>0</v>
      </c>
      <c r="T3294" s="2">
        <f t="shared" si="936"/>
        <v>5.6452824700000122</v>
      </c>
      <c r="U3294" s="2">
        <f t="shared" si="926"/>
        <v>0</v>
      </c>
      <c r="V3294" t="str">
        <f t="shared" si="934"/>
        <v>N</v>
      </c>
      <c r="W3294" s="2">
        <f t="shared" si="935"/>
        <v>0</v>
      </c>
      <c r="X3294" s="2">
        <f t="shared" si="927"/>
        <v>0</v>
      </c>
      <c r="Y3294" s="2"/>
    </row>
    <row r="3295" spans="1:25" x14ac:dyDescent="0.2">
      <c r="A3295">
        <v>4</v>
      </c>
      <c r="B3295" s="1">
        <v>42873.166666658683</v>
      </c>
      <c r="C3295">
        <v>34.5</v>
      </c>
      <c r="D3295" s="15">
        <f t="shared" si="928"/>
        <v>34.5</v>
      </c>
      <c r="E3295">
        <v>32</v>
      </c>
      <c r="F3295" s="6">
        <v>8.4826499999999996</v>
      </c>
      <c r="G3295" s="6">
        <v>-1.5167529999999999E-2</v>
      </c>
      <c r="H3295" s="6">
        <f t="shared" si="919"/>
        <v>8.4674824700000002</v>
      </c>
      <c r="I3295" s="6">
        <f t="shared" si="920"/>
        <v>2.5</v>
      </c>
      <c r="J3295" s="6">
        <f t="shared" si="921"/>
        <v>0</v>
      </c>
      <c r="K3295" s="3">
        <f t="shared" si="929"/>
        <v>0</v>
      </c>
      <c r="L3295" s="6">
        <f t="shared" si="922"/>
        <v>5.9674824700000002</v>
      </c>
      <c r="M3295" s="6">
        <f t="shared" si="930"/>
        <v>195.61681323000005</v>
      </c>
      <c r="N3295" s="6">
        <f t="shared" si="931"/>
        <v>0</v>
      </c>
      <c r="O3295" s="2">
        <f t="shared" si="923"/>
        <v>0</v>
      </c>
      <c r="P3295" s="2">
        <f t="shared" si="932"/>
        <v>32</v>
      </c>
      <c r="Q3295" s="2">
        <f t="shared" si="924"/>
        <v>2.5</v>
      </c>
      <c r="R3295" s="2">
        <f t="shared" si="933"/>
        <v>2.5</v>
      </c>
      <c r="S3295" s="2">
        <f t="shared" si="925"/>
        <v>0</v>
      </c>
      <c r="T3295" s="2">
        <f t="shared" si="936"/>
        <v>5.9674824699999931</v>
      </c>
      <c r="U3295" s="2">
        <f t="shared" si="926"/>
        <v>0</v>
      </c>
      <c r="V3295" t="str">
        <f t="shared" si="934"/>
        <v>N</v>
      </c>
      <c r="W3295" s="2">
        <f t="shared" si="935"/>
        <v>0</v>
      </c>
      <c r="X3295" s="2">
        <f t="shared" si="927"/>
        <v>0</v>
      </c>
      <c r="Y3295" s="2"/>
    </row>
    <row r="3296" spans="1:25" x14ac:dyDescent="0.2">
      <c r="A3296">
        <v>5</v>
      </c>
      <c r="B3296" s="1">
        <v>42873.208333325347</v>
      </c>
      <c r="C3296">
        <v>34.1</v>
      </c>
      <c r="D3296" s="15">
        <f t="shared" si="928"/>
        <v>34.1</v>
      </c>
      <c r="E3296">
        <v>32</v>
      </c>
      <c r="F3296" s="6">
        <v>7.3813300000000002</v>
      </c>
      <c r="G3296" s="6">
        <v>-1.5167529999999999E-2</v>
      </c>
      <c r="H3296" s="6">
        <f t="shared" si="919"/>
        <v>7.3661624699999999</v>
      </c>
      <c r="I3296" s="6">
        <f t="shared" si="920"/>
        <v>2.1000000000000014</v>
      </c>
      <c r="J3296" s="6">
        <f t="shared" si="921"/>
        <v>0</v>
      </c>
      <c r="K3296" s="3">
        <f t="shared" si="929"/>
        <v>0</v>
      </c>
      <c r="L3296" s="6">
        <f t="shared" si="922"/>
        <v>5.2661624699999985</v>
      </c>
      <c r="M3296" s="6">
        <f t="shared" si="930"/>
        <v>200.88297570000006</v>
      </c>
      <c r="N3296" s="6">
        <f t="shared" si="931"/>
        <v>0</v>
      </c>
      <c r="O3296" s="2">
        <f t="shared" si="923"/>
        <v>0</v>
      </c>
      <c r="P3296" s="2">
        <f t="shared" si="932"/>
        <v>32</v>
      </c>
      <c r="Q3296" s="2">
        <f t="shared" si="924"/>
        <v>2.1000000000000014</v>
      </c>
      <c r="R3296" s="2">
        <f t="shared" si="933"/>
        <v>2.1000000000000014</v>
      </c>
      <c r="S3296" s="2">
        <f t="shared" si="925"/>
        <v>0</v>
      </c>
      <c r="T3296" s="2">
        <f t="shared" si="936"/>
        <v>5.2661624700000118</v>
      </c>
      <c r="U3296" s="2">
        <f t="shared" si="926"/>
        <v>0</v>
      </c>
      <c r="V3296" t="str">
        <f t="shared" si="934"/>
        <v>N</v>
      </c>
      <c r="W3296" s="2">
        <f t="shared" si="935"/>
        <v>0</v>
      </c>
      <c r="X3296" s="2">
        <f t="shared" si="927"/>
        <v>0</v>
      </c>
      <c r="Y3296" s="2"/>
    </row>
    <row r="3297" spans="1:25" x14ac:dyDescent="0.2">
      <c r="A3297">
        <v>6</v>
      </c>
      <c r="B3297" s="1">
        <v>42873.249999992011</v>
      </c>
      <c r="C3297">
        <v>34.799999999999997</v>
      </c>
      <c r="D3297" s="15">
        <f t="shared" si="928"/>
        <v>34.799999999999997</v>
      </c>
      <c r="E3297">
        <v>32</v>
      </c>
      <c r="F3297" s="6">
        <v>8.3583599999999993</v>
      </c>
      <c r="G3297" s="6">
        <v>2.0542185000000002</v>
      </c>
      <c r="H3297" s="6">
        <f t="shared" si="919"/>
        <v>10.412578499999999</v>
      </c>
      <c r="I3297" s="6">
        <f t="shared" si="920"/>
        <v>2.7999999999999972</v>
      </c>
      <c r="J3297" s="6">
        <f t="shared" si="921"/>
        <v>0</v>
      </c>
      <c r="K3297" s="3">
        <f t="shared" si="929"/>
        <v>0</v>
      </c>
      <c r="L3297" s="6">
        <f t="shared" si="922"/>
        <v>7.6125785000000015</v>
      </c>
      <c r="M3297" s="6">
        <f t="shared" si="930"/>
        <v>208.49555420000007</v>
      </c>
      <c r="N3297" s="6">
        <f t="shared" si="931"/>
        <v>0</v>
      </c>
      <c r="O3297" s="2">
        <f t="shared" si="923"/>
        <v>0</v>
      </c>
      <c r="P3297" s="2">
        <f t="shared" si="932"/>
        <v>32</v>
      </c>
      <c r="Q3297" s="2">
        <f t="shared" si="924"/>
        <v>2.7999999999999972</v>
      </c>
      <c r="R3297" s="2">
        <f t="shared" si="933"/>
        <v>2.7999999999999972</v>
      </c>
      <c r="S3297" s="2">
        <f t="shared" si="925"/>
        <v>0</v>
      </c>
      <c r="T3297" s="2">
        <f t="shared" si="936"/>
        <v>7.6125785000000121</v>
      </c>
      <c r="U3297" s="2">
        <f t="shared" si="926"/>
        <v>0</v>
      </c>
      <c r="V3297" t="str">
        <f t="shared" si="934"/>
        <v>N</v>
      </c>
      <c r="W3297" s="2">
        <f t="shared" si="935"/>
        <v>0</v>
      </c>
      <c r="X3297" s="2">
        <f t="shared" si="927"/>
        <v>0</v>
      </c>
      <c r="Y3297" s="2"/>
    </row>
    <row r="3298" spans="1:25" x14ac:dyDescent="0.2">
      <c r="A3298">
        <v>7</v>
      </c>
      <c r="B3298" s="1">
        <v>42873.291666658675</v>
      </c>
      <c r="C3298">
        <v>38.6</v>
      </c>
      <c r="D3298" s="15">
        <f t="shared" si="928"/>
        <v>38.6</v>
      </c>
      <c r="E3298">
        <v>32</v>
      </c>
      <c r="F3298" s="6">
        <v>6.4024599999999996</v>
      </c>
      <c r="G3298" s="6">
        <v>9.4250427999999999</v>
      </c>
      <c r="H3298" s="6">
        <f t="shared" si="919"/>
        <v>15.8275028</v>
      </c>
      <c r="I3298" s="6">
        <f t="shared" si="920"/>
        <v>6.6000000000000014</v>
      </c>
      <c r="J3298" s="6">
        <f t="shared" si="921"/>
        <v>0</v>
      </c>
      <c r="K3298" s="3">
        <f t="shared" si="929"/>
        <v>0</v>
      </c>
      <c r="L3298" s="6">
        <f t="shared" si="922"/>
        <v>9.2275027999999981</v>
      </c>
      <c r="M3298" s="6">
        <f t="shared" si="930"/>
        <v>217.72305700000007</v>
      </c>
      <c r="N3298" s="6">
        <f t="shared" si="931"/>
        <v>0</v>
      </c>
      <c r="O3298" s="2">
        <f t="shared" si="923"/>
        <v>0</v>
      </c>
      <c r="P3298" s="2">
        <f t="shared" si="932"/>
        <v>32</v>
      </c>
      <c r="Q3298" s="2">
        <f t="shared" si="924"/>
        <v>6.6000000000000014</v>
      </c>
      <c r="R3298" s="2">
        <f t="shared" si="933"/>
        <v>6.6000000000000014</v>
      </c>
      <c r="S3298" s="2">
        <f t="shared" si="925"/>
        <v>0</v>
      </c>
      <c r="T3298" s="2">
        <f t="shared" si="936"/>
        <v>9.2275027999999963</v>
      </c>
      <c r="U3298" s="2">
        <f t="shared" si="926"/>
        <v>0</v>
      </c>
      <c r="V3298" t="str">
        <f t="shared" si="934"/>
        <v>N</v>
      </c>
      <c r="W3298" s="2">
        <f t="shared" si="935"/>
        <v>0</v>
      </c>
      <c r="X3298" s="2">
        <f t="shared" si="927"/>
        <v>0</v>
      </c>
      <c r="Y3298" s="2"/>
    </row>
    <row r="3299" spans="1:25" x14ac:dyDescent="0.2">
      <c r="A3299">
        <v>8</v>
      </c>
      <c r="B3299" s="1">
        <v>42873.333333325339</v>
      </c>
      <c r="C3299">
        <v>35.1</v>
      </c>
      <c r="D3299" s="15">
        <f t="shared" si="928"/>
        <v>35.1</v>
      </c>
      <c r="E3299">
        <v>32</v>
      </c>
      <c r="F3299" s="6">
        <v>8.3353999999999999</v>
      </c>
      <c r="G3299" s="6">
        <v>19.791715</v>
      </c>
      <c r="H3299" s="6">
        <f t="shared" si="919"/>
        <v>28.127115</v>
      </c>
      <c r="I3299" s="6">
        <f t="shared" si="920"/>
        <v>3.1000000000000014</v>
      </c>
      <c r="J3299" s="6">
        <f t="shared" si="921"/>
        <v>0</v>
      </c>
      <c r="K3299" s="3">
        <f t="shared" si="929"/>
        <v>0</v>
      </c>
      <c r="L3299" s="6">
        <f t="shared" si="922"/>
        <v>25.027114999999998</v>
      </c>
      <c r="M3299" s="6">
        <f t="shared" si="930"/>
        <v>220</v>
      </c>
      <c r="N3299" s="6">
        <f t="shared" si="931"/>
        <v>22.750172000000077</v>
      </c>
      <c r="O3299" s="2">
        <f t="shared" si="923"/>
        <v>-22.750172000000077</v>
      </c>
      <c r="P3299" s="2">
        <f t="shared" si="932"/>
        <v>9.2498279999999227</v>
      </c>
      <c r="Q3299" s="2">
        <f t="shared" si="924"/>
        <v>25.850172000000079</v>
      </c>
      <c r="R3299" s="2">
        <f t="shared" si="933"/>
        <v>25.850172000000079</v>
      </c>
      <c r="S3299" s="2">
        <f t="shared" si="925"/>
        <v>0</v>
      </c>
      <c r="T3299" s="2">
        <f t="shared" si="936"/>
        <v>2.2769429999999318</v>
      </c>
      <c r="U3299" s="2">
        <f t="shared" si="926"/>
        <v>0</v>
      </c>
      <c r="V3299" t="str">
        <f t="shared" si="934"/>
        <v>Y</v>
      </c>
      <c r="W3299" s="2">
        <f t="shared" si="935"/>
        <v>0</v>
      </c>
      <c r="X3299" s="2">
        <f t="shared" si="927"/>
        <v>0</v>
      </c>
      <c r="Y3299" s="2"/>
    </row>
    <row r="3300" spans="1:25" x14ac:dyDescent="0.2">
      <c r="A3300">
        <v>9</v>
      </c>
      <c r="B3300" s="1">
        <v>42873.374999992004</v>
      </c>
      <c r="C3300">
        <v>41.9</v>
      </c>
      <c r="D3300" s="15">
        <f t="shared" si="928"/>
        <v>41.9</v>
      </c>
      <c r="E3300">
        <v>32</v>
      </c>
      <c r="F3300" s="6">
        <v>8.5770099999999996</v>
      </c>
      <c r="G3300" s="6">
        <v>28.547090000000001</v>
      </c>
      <c r="H3300" s="6">
        <f t="shared" si="919"/>
        <v>37.124099999999999</v>
      </c>
      <c r="I3300" s="6">
        <f t="shared" si="920"/>
        <v>9.8999999999999986</v>
      </c>
      <c r="J3300" s="6">
        <f t="shared" si="921"/>
        <v>0</v>
      </c>
      <c r="K3300" s="3">
        <f t="shared" si="929"/>
        <v>0</v>
      </c>
      <c r="L3300" s="6">
        <f t="shared" si="922"/>
        <v>27.2241</v>
      </c>
      <c r="M3300" s="6">
        <f t="shared" si="930"/>
        <v>220</v>
      </c>
      <c r="N3300" s="6">
        <f t="shared" si="931"/>
        <v>27.224099999999993</v>
      </c>
      <c r="O3300" s="2">
        <f t="shared" si="923"/>
        <v>-27.224099999999993</v>
      </c>
      <c r="P3300" s="2">
        <f t="shared" si="932"/>
        <v>4.7759000000000071</v>
      </c>
      <c r="Q3300" s="2">
        <f t="shared" si="924"/>
        <v>37.124099999999991</v>
      </c>
      <c r="R3300" s="2">
        <f t="shared" si="933"/>
        <v>37.124099999999991</v>
      </c>
      <c r="S3300" s="2">
        <f t="shared" si="925"/>
        <v>0</v>
      </c>
      <c r="T3300" s="2">
        <f t="shared" si="936"/>
        <v>0</v>
      </c>
      <c r="U3300" s="2">
        <f t="shared" si="926"/>
        <v>0</v>
      </c>
      <c r="V3300" t="str">
        <f t="shared" si="934"/>
        <v>Y</v>
      </c>
      <c r="W3300" s="2">
        <f t="shared" si="935"/>
        <v>0</v>
      </c>
      <c r="X3300" s="2">
        <f t="shared" si="927"/>
        <v>0</v>
      </c>
      <c r="Y3300" s="2"/>
    </row>
    <row r="3301" spans="1:25" x14ac:dyDescent="0.2">
      <c r="A3301">
        <v>10</v>
      </c>
      <c r="B3301" s="1">
        <v>42873.416666658668</v>
      </c>
      <c r="C3301">
        <v>42.2</v>
      </c>
      <c r="D3301" s="15">
        <f t="shared" si="928"/>
        <v>42.2</v>
      </c>
      <c r="E3301">
        <v>32</v>
      </c>
      <c r="F3301" s="6">
        <v>7.7756600000000002</v>
      </c>
      <c r="G3301" s="6">
        <v>15.701379999999999</v>
      </c>
      <c r="H3301" s="6">
        <f t="shared" si="919"/>
        <v>23.477039999999999</v>
      </c>
      <c r="I3301" s="6">
        <f t="shared" si="920"/>
        <v>10.200000000000003</v>
      </c>
      <c r="J3301" s="6">
        <f t="shared" si="921"/>
        <v>0</v>
      </c>
      <c r="K3301" s="3">
        <f t="shared" si="929"/>
        <v>0</v>
      </c>
      <c r="L3301" s="6">
        <f t="shared" si="922"/>
        <v>13.277039999999996</v>
      </c>
      <c r="M3301" s="6">
        <f t="shared" si="930"/>
        <v>220</v>
      </c>
      <c r="N3301" s="6">
        <f t="shared" si="931"/>
        <v>13.27704</v>
      </c>
      <c r="O3301" s="2">
        <f t="shared" si="923"/>
        <v>-13.27704</v>
      </c>
      <c r="P3301" s="2">
        <f t="shared" si="932"/>
        <v>18.72296</v>
      </c>
      <c r="Q3301" s="2">
        <f t="shared" si="924"/>
        <v>23.477040000000002</v>
      </c>
      <c r="R3301" s="2">
        <f t="shared" si="933"/>
        <v>23.477040000000002</v>
      </c>
      <c r="S3301" s="2">
        <f t="shared" si="925"/>
        <v>0</v>
      </c>
      <c r="T3301" s="2">
        <f t="shared" si="936"/>
        <v>0</v>
      </c>
      <c r="U3301" s="2">
        <f t="shared" si="926"/>
        <v>0</v>
      </c>
      <c r="V3301" t="str">
        <f t="shared" si="934"/>
        <v>Y</v>
      </c>
      <c r="W3301" s="2">
        <f t="shared" si="935"/>
        <v>0</v>
      </c>
      <c r="X3301" s="2">
        <f t="shared" si="927"/>
        <v>0</v>
      </c>
      <c r="Y3301" s="2"/>
    </row>
    <row r="3302" spans="1:25" x14ac:dyDescent="0.2">
      <c r="A3302">
        <v>11</v>
      </c>
      <c r="B3302" s="1">
        <v>42873.458333325332</v>
      </c>
      <c r="C3302">
        <v>44.6</v>
      </c>
      <c r="D3302" s="15">
        <f t="shared" si="928"/>
        <v>44.6</v>
      </c>
      <c r="E3302">
        <v>32</v>
      </c>
      <c r="F3302" s="6">
        <v>7.9416099999999998</v>
      </c>
      <c r="G3302" s="6">
        <v>24.805569999999999</v>
      </c>
      <c r="H3302" s="6">
        <f t="shared" si="919"/>
        <v>32.74718</v>
      </c>
      <c r="I3302" s="6">
        <f t="shared" si="920"/>
        <v>12.600000000000001</v>
      </c>
      <c r="J3302" s="6">
        <f t="shared" si="921"/>
        <v>0</v>
      </c>
      <c r="K3302" s="3">
        <f t="shared" si="929"/>
        <v>0</v>
      </c>
      <c r="L3302" s="6">
        <f t="shared" si="922"/>
        <v>20.147179999999999</v>
      </c>
      <c r="M3302" s="6">
        <f t="shared" si="930"/>
        <v>220</v>
      </c>
      <c r="N3302" s="6">
        <f t="shared" si="931"/>
        <v>20.147179999999992</v>
      </c>
      <c r="O3302" s="2">
        <f t="shared" si="923"/>
        <v>-20.147179999999992</v>
      </c>
      <c r="P3302" s="2">
        <f t="shared" si="932"/>
        <v>11.852820000000008</v>
      </c>
      <c r="Q3302" s="2">
        <f t="shared" si="924"/>
        <v>32.747179999999993</v>
      </c>
      <c r="R3302" s="2">
        <f t="shared" si="933"/>
        <v>32.747179999999993</v>
      </c>
      <c r="S3302" s="2">
        <f t="shared" si="925"/>
        <v>0</v>
      </c>
      <c r="T3302" s="2">
        <f t="shared" si="936"/>
        <v>0</v>
      </c>
      <c r="U3302" s="2">
        <f t="shared" si="926"/>
        <v>0</v>
      </c>
      <c r="V3302" t="str">
        <f t="shared" si="934"/>
        <v>Y</v>
      </c>
      <c r="W3302" s="2">
        <f t="shared" si="935"/>
        <v>0</v>
      </c>
      <c r="X3302" s="2">
        <f t="shared" si="927"/>
        <v>0</v>
      </c>
      <c r="Y3302" s="2"/>
    </row>
    <row r="3303" spans="1:25" x14ac:dyDescent="0.2">
      <c r="A3303">
        <v>12</v>
      </c>
      <c r="B3303" s="1">
        <v>42873.499999991996</v>
      </c>
      <c r="C3303">
        <v>47.4</v>
      </c>
      <c r="D3303" s="15">
        <f t="shared" si="928"/>
        <v>47.4</v>
      </c>
      <c r="E3303">
        <v>32</v>
      </c>
      <c r="F3303" s="6">
        <v>11.2525</v>
      </c>
      <c r="G3303" s="6">
        <v>21.324009999999998</v>
      </c>
      <c r="H3303" s="6">
        <f t="shared" si="919"/>
        <v>32.576509999999999</v>
      </c>
      <c r="I3303" s="6">
        <f t="shared" si="920"/>
        <v>15.399999999999999</v>
      </c>
      <c r="J3303" s="6">
        <f t="shared" si="921"/>
        <v>0</v>
      </c>
      <c r="K3303" s="3">
        <f t="shared" si="929"/>
        <v>0</v>
      </c>
      <c r="L3303" s="6">
        <f t="shared" si="922"/>
        <v>17.17651</v>
      </c>
      <c r="M3303" s="6">
        <f t="shared" si="930"/>
        <v>220</v>
      </c>
      <c r="N3303" s="6">
        <f t="shared" si="931"/>
        <v>17.176510000000007</v>
      </c>
      <c r="O3303" s="2">
        <f t="shared" si="923"/>
        <v>-17.176510000000007</v>
      </c>
      <c r="P3303" s="2">
        <f t="shared" si="932"/>
        <v>14.823489999999993</v>
      </c>
      <c r="Q3303" s="2">
        <f t="shared" si="924"/>
        <v>32.576510000000006</v>
      </c>
      <c r="R3303" s="2">
        <f t="shared" si="933"/>
        <v>32.576510000000006</v>
      </c>
      <c r="S3303" s="2">
        <f t="shared" si="925"/>
        <v>0</v>
      </c>
      <c r="T3303" s="2">
        <f t="shared" si="936"/>
        <v>0</v>
      </c>
      <c r="U3303" s="2">
        <f t="shared" si="926"/>
        <v>0</v>
      </c>
      <c r="V3303" t="str">
        <f t="shared" si="934"/>
        <v>Y</v>
      </c>
      <c r="W3303" s="2">
        <f t="shared" si="935"/>
        <v>0</v>
      </c>
      <c r="X3303" s="2">
        <f t="shared" si="927"/>
        <v>0</v>
      </c>
      <c r="Y3303" s="2"/>
    </row>
    <row r="3304" spans="1:25" x14ac:dyDescent="0.2">
      <c r="A3304">
        <v>13</v>
      </c>
      <c r="B3304" s="1">
        <v>42873.541666658661</v>
      </c>
      <c r="C3304">
        <v>46.1</v>
      </c>
      <c r="D3304" s="15">
        <f t="shared" si="928"/>
        <v>46.1</v>
      </c>
      <c r="E3304">
        <v>32</v>
      </c>
      <c r="F3304" s="6">
        <v>9.4338499999999996</v>
      </c>
      <c r="G3304" s="6">
        <v>37.781100000000009</v>
      </c>
      <c r="H3304" s="6">
        <f t="shared" si="919"/>
        <v>47.214950000000009</v>
      </c>
      <c r="I3304" s="6">
        <f t="shared" si="920"/>
        <v>14.100000000000001</v>
      </c>
      <c r="J3304" s="6">
        <f t="shared" si="921"/>
        <v>0</v>
      </c>
      <c r="K3304" s="3">
        <f t="shared" si="929"/>
        <v>0</v>
      </c>
      <c r="L3304" s="6">
        <f t="shared" si="922"/>
        <v>33.114950000000007</v>
      </c>
      <c r="M3304" s="6">
        <f t="shared" si="930"/>
        <v>220</v>
      </c>
      <c r="N3304" s="6">
        <f t="shared" si="931"/>
        <v>33.114950000000022</v>
      </c>
      <c r="O3304" s="2">
        <f t="shared" si="923"/>
        <v>-32</v>
      </c>
      <c r="P3304" s="2">
        <f t="shared" si="932"/>
        <v>0</v>
      </c>
      <c r="Q3304" s="2">
        <f t="shared" si="924"/>
        <v>46.1</v>
      </c>
      <c r="R3304" s="2">
        <f t="shared" si="933"/>
        <v>46.1</v>
      </c>
      <c r="S3304" s="2">
        <f t="shared" si="925"/>
        <v>0</v>
      </c>
      <c r="T3304" s="2">
        <f t="shared" si="936"/>
        <v>0</v>
      </c>
      <c r="U3304" s="2">
        <f t="shared" si="926"/>
        <v>1.1149500000000216</v>
      </c>
      <c r="V3304" t="str">
        <f t="shared" si="934"/>
        <v>Y</v>
      </c>
      <c r="W3304" s="2">
        <f t="shared" si="935"/>
        <v>1.1149500000000216</v>
      </c>
      <c r="X3304" s="2">
        <f t="shared" si="927"/>
        <v>0</v>
      </c>
      <c r="Y3304" s="2"/>
    </row>
    <row r="3305" spans="1:25" x14ac:dyDescent="0.2">
      <c r="A3305">
        <v>14</v>
      </c>
      <c r="B3305" s="1">
        <v>42873.583333325325</v>
      </c>
      <c r="C3305">
        <v>45.9</v>
      </c>
      <c r="D3305" s="15">
        <f t="shared" si="928"/>
        <v>45.9</v>
      </c>
      <c r="E3305">
        <v>32</v>
      </c>
      <c r="F3305" s="6">
        <v>8.8571500000000007</v>
      </c>
      <c r="G3305" s="6">
        <v>17.734459999999999</v>
      </c>
      <c r="H3305" s="6">
        <f t="shared" si="919"/>
        <v>26.591609999999999</v>
      </c>
      <c r="I3305" s="6">
        <f t="shared" si="920"/>
        <v>13.899999999999999</v>
      </c>
      <c r="J3305" s="6">
        <f t="shared" si="921"/>
        <v>0</v>
      </c>
      <c r="K3305" s="3">
        <f t="shared" si="929"/>
        <v>0</v>
      </c>
      <c r="L3305" s="6">
        <f t="shared" si="922"/>
        <v>12.691610000000001</v>
      </c>
      <c r="M3305" s="6">
        <f t="shared" si="930"/>
        <v>220</v>
      </c>
      <c r="N3305" s="6">
        <f t="shared" si="931"/>
        <v>12.691609999999997</v>
      </c>
      <c r="O3305" s="2">
        <f t="shared" si="923"/>
        <v>-12.691609999999997</v>
      </c>
      <c r="P3305" s="2">
        <f t="shared" si="932"/>
        <v>19.308390000000003</v>
      </c>
      <c r="Q3305" s="2">
        <f t="shared" si="924"/>
        <v>26.591609999999996</v>
      </c>
      <c r="R3305" s="2">
        <f t="shared" si="933"/>
        <v>26.591609999999996</v>
      </c>
      <c r="S3305" s="2">
        <f t="shared" si="925"/>
        <v>0</v>
      </c>
      <c r="T3305" s="2">
        <f t="shared" si="936"/>
        <v>0</v>
      </c>
      <c r="U3305" s="2">
        <f t="shared" si="926"/>
        <v>0</v>
      </c>
      <c r="V3305" t="str">
        <f t="shared" si="934"/>
        <v>Y</v>
      </c>
      <c r="W3305" s="2">
        <f t="shared" si="935"/>
        <v>0</v>
      </c>
      <c r="X3305" s="2">
        <f t="shared" si="927"/>
        <v>0</v>
      </c>
      <c r="Y3305" s="2"/>
    </row>
    <row r="3306" spans="1:25" x14ac:dyDescent="0.2">
      <c r="A3306">
        <v>15</v>
      </c>
      <c r="B3306" s="1">
        <v>42873.624999991989</v>
      </c>
      <c r="C3306">
        <v>47</v>
      </c>
      <c r="D3306" s="15">
        <f t="shared" si="928"/>
        <v>47</v>
      </c>
      <c r="E3306">
        <v>32</v>
      </c>
      <c r="F3306" s="6">
        <v>8.27637</v>
      </c>
      <c r="G3306" s="6">
        <v>25.386770000000002</v>
      </c>
      <c r="H3306" s="6">
        <f t="shared" si="919"/>
        <v>33.663139999999999</v>
      </c>
      <c r="I3306" s="6">
        <f t="shared" si="920"/>
        <v>15</v>
      </c>
      <c r="J3306" s="6">
        <f t="shared" si="921"/>
        <v>0</v>
      </c>
      <c r="K3306" s="3">
        <f t="shared" si="929"/>
        <v>0</v>
      </c>
      <c r="L3306" s="6">
        <f t="shared" si="922"/>
        <v>18.663139999999999</v>
      </c>
      <c r="M3306" s="6">
        <f t="shared" si="930"/>
        <v>220</v>
      </c>
      <c r="N3306" s="6">
        <f t="shared" si="931"/>
        <v>18.663139999999999</v>
      </c>
      <c r="O3306" s="2">
        <f t="shared" si="923"/>
        <v>-18.663139999999999</v>
      </c>
      <c r="P3306" s="2">
        <f t="shared" si="932"/>
        <v>13.336860000000001</v>
      </c>
      <c r="Q3306" s="2">
        <f t="shared" si="924"/>
        <v>33.663139999999999</v>
      </c>
      <c r="R3306" s="2">
        <f t="shared" si="933"/>
        <v>33.663139999999999</v>
      </c>
      <c r="S3306" s="2">
        <f t="shared" si="925"/>
        <v>0</v>
      </c>
      <c r="T3306" s="2">
        <f t="shared" si="936"/>
        <v>0</v>
      </c>
      <c r="U3306" s="2">
        <f t="shared" si="926"/>
        <v>0</v>
      </c>
      <c r="V3306" t="str">
        <f t="shared" si="934"/>
        <v>Y</v>
      </c>
      <c r="W3306" s="2">
        <f t="shared" si="935"/>
        <v>0</v>
      </c>
      <c r="X3306" s="2">
        <f t="shared" si="927"/>
        <v>0</v>
      </c>
      <c r="Y3306" s="2"/>
    </row>
    <row r="3307" spans="1:25" x14ac:dyDescent="0.2">
      <c r="A3307">
        <v>16</v>
      </c>
      <c r="B3307" s="1">
        <v>42873.666666658653</v>
      </c>
      <c r="C3307">
        <v>45.4</v>
      </c>
      <c r="D3307" s="15">
        <f t="shared" si="928"/>
        <v>45.4</v>
      </c>
      <c r="E3307">
        <v>32</v>
      </c>
      <c r="F3307" s="6">
        <v>8.5686800000000005</v>
      </c>
      <c r="G3307" s="6">
        <v>15.595000000000001</v>
      </c>
      <c r="H3307" s="6">
        <f t="shared" si="919"/>
        <v>24.163679999999999</v>
      </c>
      <c r="I3307" s="6">
        <f t="shared" si="920"/>
        <v>13.399999999999999</v>
      </c>
      <c r="J3307" s="6">
        <f t="shared" si="921"/>
        <v>0</v>
      </c>
      <c r="K3307" s="3">
        <f t="shared" si="929"/>
        <v>0</v>
      </c>
      <c r="L3307" s="6">
        <f t="shared" si="922"/>
        <v>10.763680000000001</v>
      </c>
      <c r="M3307" s="6">
        <f t="shared" si="930"/>
        <v>220</v>
      </c>
      <c r="N3307" s="6">
        <f t="shared" si="931"/>
        <v>10.763679999999994</v>
      </c>
      <c r="O3307" s="2">
        <f t="shared" si="923"/>
        <v>-10.763679999999994</v>
      </c>
      <c r="P3307" s="2">
        <f t="shared" si="932"/>
        <v>21.236320000000006</v>
      </c>
      <c r="Q3307" s="2">
        <f t="shared" si="924"/>
        <v>24.163679999999992</v>
      </c>
      <c r="R3307" s="2">
        <f t="shared" si="933"/>
        <v>24.163679999999992</v>
      </c>
      <c r="S3307" s="2">
        <f t="shared" si="925"/>
        <v>0</v>
      </c>
      <c r="T3307" s="2">
        <f t="shared" si="936"/>
        <v>0</v>
      </c>
      <c r="U3307" s="2">
        <f t="shared" si="926"/>
        <v>0</v>
      </c>
      <c r="V3307" t="str">
        <f t="shared" si="934"/>
        <v>Y</v>
      </c>
      <c r="W3307" s="2">
        <f t="shared" si="935"/>
        <v>0</v>
      </c>
      <c r="X3307" s="2">
        <f t="shared" si="927"/>
        <v>0</v>
      </c>
      <c r="Y3307" s="2"/>
    </row>
    <row r="3308" spans="1:25" x14ac:dyDescent="0.2">
      <c r="A3308">
        <v>17</v>
      </c>
      <c r="B3308" s="1">
        <v>42873.708333325318</v>
      </c>
      <c r="C3308">
        <v>46.4</v>
      </c>
      <c r="D3308" s="15">
        <f t="shared" si="928"/>
        <v>46.4</v>
      </c>
      <c r="E3308">
        <v>32</v>
      </c>
      <c r="F3308" s="6">
        <v>5.9387100000000004</v>
      </c>
      <c r="G3308" s="6">
        <v>5.0220520000000004</v>
      </c>
      <c r="H3308" s="6">
        <f t="shared" si="919"/>
        <v>10.960762000000001</v>
      </c>
      <c r="I3308" s="6">
        <f t="shared" si="920"/>
        <v>14.399999999999999</v>
      </c>
      <c r="J3308" s="6">
        <f t="shared" si="921"/>
        <v>3.4392379999999978</v>
      </c>
      <c r="K3308" s="3">
        <f t="shared" si="929"/>
        <v>3.930557714285726</v>
      </c>
      <c r="L3308" s="6">
        <f t="shared" si="922"/>
        <v>0</v>
      </c>
      <c r="M3308" s="6">
        <f t="shared" si="930"/>
        <v>216.06944228571427</v>
      </c>
      <c r="N3308" s="6">
        <f t="shared" si="931"/>
        <v>0.49131971428573706</v>
      </c>
      <c r="O3308" s="2">
        <f t="shared" si="923"/>
        <v>-0.49131971428573706</v>
      </c>
      <c r="P3308" s="2">
        <f t="shared" si="932"/>
        <v>31.508680285714263</v>
      </c>
      <c r="Q3308" s="2">
        <f t="shared" si="924"/>
        <v>14.891319714285736</v>
      </c>
      <c r="R3308" s="2">
        <f t="shared" si="933"/>
        <v>10.960762000000001</v>
      </c>
      <c r="S3308" s="2">
        <f t="shared" si="925"/>
        <v>3.9305577142857349</v>
      </c>
      <c r="T3308" s="2">
        <f t="shared" si="936"/>
        <v>0</v>
      </c>
      <c r="U3308" s="2">
        <f t="shared" si="926"/>
        <v>0</v>
      </c>
      <c r="V3308" t="str">
        <f t="shared" si="934"/>
        <v>N</v>
      </c>
      <c r="W3308" s="2">
        <f t="shared" si="935"/>
        <v>0</v>
      </c>
      <c r="X3308" s="2">
        <f t="shared" si="927"/>
        <v>0</v>
      </c>
      <c r="Y3308" s="2"/>
    </row>
    <row r="3309" spans="1:25" x14ac:dyDescent="0.2">
      <c r="A3309">
        <v>18</v>
      </c>
      <c r="B3309" s="1">
        <v>42873.749999991982</v>
      </c>
      <c r="C3309">
        <v>48.7</v>
      </c>
      <c r="D3309" s="15">
        <f t="shared" si="928"/>
        <v>48.7</v>
      </c>
      <c r="E3309">
        <v>32</v>
      </c>
      <c r="F3309" s="6">
        <v>5.2648299999999999</v>
      </c>
      <c r="G3309" s="6">
        <v>0.14985716999999998</v>
      </c>
      <c r="H3309" s="6">
        <f t="shared" si="919"/>
        <v>5.4146871699999997</v>
      </c>
      <c r="I3309" s="6">
        <f t="shared" si="920"/>
        <v>16.700000000000003</v>
      </c>
      <c r="J3309" s="6">
        <f t="shared" si="921"/>
        <v>11.285312830000002</v>
      </c>
      <c r="K3309" s="3">
        <f t="shared" si="929"/>
        <v>12.897500377142848</v>
      </c>
      <c r="L3309" s="6">
        <f t="shared" si="922"/>
        <v>0</v>
      </c>
      <c r="M3309" s="6">
        <f t="shared" si="930"/>
        <v>203.17194190857143</v>
      </c>
      <c r="N3309" s="6">
        <f t="shared" si="931"/>
        <v>1.6121875471428382</v>
      </c>
      <c r="O3309" s="2">
        <f t="shared" si="923"/>
        <v>-1.6121875471428382</v>
      </c>
      <c r="P3309" s="2">
        <f t="shared" si="932"/>
        <v>30.387812452857162</v>
      </c>
      <c r="Q3309" s="2">
        <f t="shared" si="924"/>
        <v>18.312187547142841</v>
      </c>
      <c r="R3309" s="2">
        <f t="shared" si="933"/>
        <v>5.4146871699999997</v>
      </c>
      <c r="S3309" s="2">
        <f t="shared" si="925"/>
        <v>12.89750037714284</v>
      </c>
      <c r="T3309" s="2">
        <f t="shared" si="936"/>
        <v>0</v>
      </c>
      <c r="U3309" s="2">
        <f t="shared" si="926"/>
        <v>0</v>
      </c>
      <c r="V3309" t="str">
        <f t="shared" si="934"/>
        <v>N</v>
      </c>
      <c r="W3309" s="2">
        <f t="shared" si="935"/>
        <v>0</v>
      </c>
      <c r="X3309" s="2">
        <f t="shared" si="927"/>
        <v>0</v>
      </c>
      <c r="Y3309" s="2"/>
    </row>
    <row r="3310" spans="1:25" x14ac:dyDescent="0.2">
      <c r="A3310">
        <v>19</v>
      </c>
      <c r="B3310" s="1">
        <v>42873.791666658646</v>
      </c>
      <c r="C3310">
        <v>50</v>
      </c>
      <c r="D3310" s="15">
        <f t="shared" si="928"/>
        <v>50</v>
      </c>
      <c r="E3310">
        <v>32</v>
      </c>
      <c r="F3310" s="6">
        <v>3.6659799999999998</v>
      </c>
      <c r="G3310" s="6">
        <v>-1.5167529999999999E-2</v>
      </c>
      <c r="H3310" s="6">
        <f t="shared" si="919"/>
        <v>3.65081247</v>
      </c>
      <c r="I3310" s="6">
        <f t="shared" si="920"/>
        <v>18</v>
      </c>
      <c r="J3310" s="6">
        <f t="shared" si="921"/>
        <v>14.34918753</v>
      </c>
      <c r="K3310" s="3">
        <f t="shared" si="929"/>
        <v>16.399071462857137</v>
      </c>
      <c r="L3310" s="6">
        <f t="shared" si="922"/>
        <v>0</v>
      </c>
      <c r="M3310" s="6">
        <f t="shared" si="930"/>
        <v>186.77287044571429</v>
      </c>
      <c r="N3310" s="6">
        <f t="shared" si="931"/>
        <v>2.0498839328571421</v>
      </c>
      <c r="O3310" s="2">
        <f t="shared" si="923"/>
        <v>-2.0498839328571421</v>
      </c>
      <c r="P3310" s="2">
        <f t="shared" si="932"/>
        <v>29.950116067142858</v>
      </c>
      <c r="Q3310" s="2">
        <f t="shared" si="924"/>
        <v>20.049883932857142</v>
      </c>
      <c r="R3310" s="2">
        <f t="shared" si="933"/>
        <v>3.65081247</v>
      </c>
      <c r="S3310" s="2">
        <f t="shared" si="925"/>
        <v>16.399071462857144</v>
      </c>
      <c r="T3310" s="2">
        <f t="shared" si="936"/>
        <v>0</v>
      </c>
      <c r="U3310" s="2">
        <f t="shared" si="926"/>
        <v>0</v>
      </c>
      <c r="V3310" t="str">
        <f t="shared" si="934"/>
        <v>N</v>
      </c>
      <c r="W3310" s="2">
        <f t="shared" si="935"/>
        <v>0</v>
      </c>
      <c r="X3310" s="2">
        <f t="shared" si="927"/>
        <v>0</v>
      </c>
      <c r="Y3310" s="2"/>
    </row>
    <row r="3311" spans="1:25" x14ac:dyDescent="0.2">
      <c r="A3311">
        <v>20</v>
      </c>
      <c r="B3311" s="1">
        <v>42873.83333332531</v>
      </c>
      <c r="C3311">
        <v>48.8</v>
      </c>
      <c r="D3311" s="15">
        <f t="shared" si="928"/>
        <v>48.8</v>
      </c>
      <c r="E3311">
        <v>32</v>
      </c>
      <c r="F3311" s="6">
        <v>4.5244400000000002</v>
      </c>
      <c r="G3311" s="6">
        <v>-1.5167529999999999E-2</v>
      </c>
      <c r="H3311" s="6">
        <f t="shared" si="919"/>
        <v>4.50927247</v>
      </c>
      <c r="I3311" s="6">
        <f t="shared" si="920"/>
        <v>16.799999999999997</v>
      </c>
      <c r="J3311" s="6">
        <f t="shared" si="921"/>
        <v>12.290727529999998</v>
      </c>
      <c r="K3311" s="3">
        <f t="shared" si="929"/>
        <v>14.046545748571418</v>
      </c>
      <c r="L3311" s="6">
        <f t="shared" si="922"/>
        <v>0</v>
      </c>
      <c r="M3311" s="6">
        <f t="shared" si="930"/>
        <v>172.72632469714287</v>
      </c>
      <c r="N3311" s="6">
        <f t="shared" si="931"/>
        <v>1.7558182185714202</v>
      </c>
      <c r="O3311" s="2">
        <f t="shared" si="923"/>
        <v>-1.7558182185714202</v>
      </c>
      <c r="P3311" s="2">
        <f t="shared" si="932"/>
        <v>30.24418178142858</v>
      </c>
      <c r="Q3311" s="2">
        <f t="shared" si="924"/>
        <v>18.555818218571417</v>
      </c>
      <c r="R3311" s="2">
        <f t="shared" si="933"/>
        <v>4.50927247</v>
      </c>
      <c r="S3311" s="2">
        <f t="shared" si="925"/>
        <v>14.046545748571418</v>
      </c>
      <c r="T3311" s="2">
        <f t="shared" si="936"/>
        <v>0</v>
      </c>
      <c r="U3311" s="2">
        <f t="shared" si="926"/>
        <v>0</v>
      </c>
      <c r="V3311" t="str">
        <f t="shared" si="934"/>
        <v>N</v>
      </c>
      <c r="W3311" s="2">
        <f t="shared" si="935"/>
        <v>0</v>
      </c>
      <c r="X3311" s="2">
        <f t="shared" si="927"/>
        <v>0</v>
      </c>
      <c r="Y3311" s="2"/>
    </row>
    <row r="3312" spans="1:25" x14ac:dyDescent="0.2">
      <c r="A3312">
        <v>21</v>
      </c>
      <c r="B3312" s="1">
        <v>42873.874999991975</v>
      </c>
      <c r="C3312">
        <v>48.5</v>
      </c>
      <c r="D3312" s="15">
        <f t="shared" si="928"/>
        <v>48.5</v>
      </c>
      <c r="E3312">
        <v>32</v>
      </c>
      <c r="F3312" s="6">
        <v>3.4885700000000002</v>
      </c>
      <c r="G3312" s="6">
        <v>-1.5167529999999999E-2</v>
      </c>
      <c r="H3312" s="6">
        <f t="shared" si="919"/>
        <v>3.4734024700000004</v>
      </c>
      <c r="I3312" s="6">
        <f t="shared" si="920"/>
        <v>16.5</v>
      </c>
      <c r="J3312" s="6">
        <f t="shared" si="921"/>
        <v>13.02659753</v>
      </c>
      <c r="K3312" s="3">
        <f t="shared" si="929"/>
        <v>14.887540034285706</v>
      </c>
      <c r="L3312" s="6">
        <f t="shared" si="922"/>
        <v>0</v>
      </c>
      <c r="M3312" s="6">
        <f t="shared" si="930"/>
        <v>157.83878466285717</v>
      </c>
      <c r="N3312" s="6">
        <f t="shared" si="931"/>
        <v>1.8609425042857026</v>
      </c>
      <c r="O3312" s="2">
        <f t="shared" si="923"/>
        <v>-1.8609425042857026</v>
      </c>
      <c r="P3312" s="2">
        <f t="shared" si="932"/>
        <v>30.139057495714297</v>
      </c>
      <c r="Q3312" s="2">
        <f t="shared" si="924"/>
        <v>18.360942504285703</v>
      </c>
      <c r="R3312" s="2">
        <f t="shared" si="933"/>
        <v>3.4734024700000004</v>
      </c>
      <c r="S3312" s="2">
        <f t="shared" si="925"/>
        <v>14.887540034285703</v>
      </c>
      <c r="T3312" s="2">
        <f t="shared" si="936"/>
        <v>0</v>
      </c>
      <c r="U3312" s="2">
        <f t="shared" si="926"/>
        <v>0</v>
      </c>
      <c r="V3312" t="str">
        <f t="shared" si="934"/>
        <v>N</v>
      </c>
      <c r="W3312" s="2">
        <f t="shared" si="935"/>
        <v>0</v>
      </c>
      <c r="X3312" s="2">
        <f t="shared" si="927"/>
        <v>0</v>
      </c>
      <c r="Y3312" s="2"/>
    </row>
    <row r="3313" spans="1:25" x14ac:dyDescent="0.2">
      <c r="A3313">
        <v>22</v>
      </c>
      <c r="B3313" s="1">
        <v>42873.916666658639</v>
      </c>
      <c r="C3313">
        <v>48.4</v>
      </c>
      <c r="D3313" s="15">
        <f t="shared" si="928"/>
        <v>48.4</v>
      </c>
      <c r="E3313">
        <v>32</v>
      </c>
      <c r="F3313" s="6">
        <v>3.3905699999999999</v>
      </c>
      <c r="G3313" s="6">
        <v>-1.5167529999999999E-2</v>
      </c>
      <c r="H3313" s="6">
        <f t="shared" si="919"/>
        <v>3.37540247</v>
      </c>
      <c r="I3313" s="6">
        <f t="shared" si="920"/>
        <v>16.399999999999999</v>
      </c>
      <c r="J3313" s="6">
        <f t="shared" si="921"/>
        <v>13.024597529999998</v>
      </c>
      <c r="K3313" s="3">
        <f t="shared" si="929"/>
        <v>14.885254320000001</v>
      </c>
      <c r="L3313" s="6">
        <f t="shared" si="922"/>
        <v>0</v>
      </c>
      <c r="M3313" s="6">
        <f t="shared" si="930"/>
        <v>142.95353034285716</v>
      </c>
      <c r="N3313" s="6">
        <f t="shared" si="931"/>
        <v>1.8606567900000073</v>
      </c>
      <c r="O3313" s="2">
        <f t="shared" si="923"/>
        <v>-1.8606567900000073</v>
      </c>
      <c r="P3313" s="2">
        <f t="shared" si="932"/>
        <v>30.139343209999993</v>
      </c>
      <c r="Q3313" s="2">
        <f t="shared" si="924"/>
        <v>18.260656790000006</v>
      </c>
      <c r="R3313" s="2">
        <f t="shared" si="933"/>
        <v>3.37540247</v>
      </c>
      <c r="S3313" s="2">
        <f t="shared" si="925"/>
        <v>14.885254320000005</v>
      </c>
      <c r="T3313" s="2">
        <f t="shared" si="936"/>
        <v>0</v>
      </c>
      <c r="U3313" s="2">
        <f t="shared" si="926"/>
        <v>0</v>
      </c>
      <c r="V3313" t="str">
        <f t="shared" si="934"/>
        <v>N</v>
      </c>
      <c r="W3313" s="2">
        <f t="shared" si="935"/>
        <v>0</v>
      </c>
      <c r="X3313" s="2">
        <f t="shared" si="927"/>
        <v>0</v>
      </c>
      <c r="Y3313" s="2"/>
    </row>
    <row r="3314" spans="1:25" x14ac:dyDescent="0.2">
      <c r="A3314">
        <v>23</v>
      </c>
      <c r="B3314" s="1">
        <v>42873.958333325303</v>
      </c>
      <c r="C3314">
        <v>43.8</v>
      </c>
      <c r="D3314" s="15">
        <f t="shared" si="928"/>
        <v>43.8</v>
      </c>
      <c r="E3314">
        <v>32</v>
      </c>
      <c r="F3314" s="6">
        <v>2.3335599999999999</v>
      </c>
      <c r="G3314" s="6">
        <v>-1.5167529999999999E-2</v>
      </c>
      <c r="H3314" s="6">
        <f t="shared" si="919"/>
        <v>2.31839247</v>
      </c>
      <c r="I3314" s="6">
        <f t="shared" si="920"/>
        <v>11.799999999999997</v>
      </c>
      <c r="J3314" s="6">
        <f t="shared" si="921"/>
        <v>9.481607529999998</v>
      </c>
      <c r="K3314" s="3">
        <f t="shared" si="929"/>
        <v>10.836122891428573</v>
      </c>
      <c r="L3314" s="6">
        <f t="shared" si="922"/>
        <v>0</v>
      </c>
      <c r="M3314" s="6">
        <f t="shared" si="930"/>
        <v>132.11740745142859</v>
      </c>
      <c r="N3314" s="6">
        <f t="shared" si="931"/>
        <v>1.3545153614285823</v>
      </c>
      <c r="O3314" s="2">
        <f t="shared" si="923"/>
        <v>-1.3545153614285823</v>
      </c>
      <c r="P3314" s="2">
        <f t="shared" si="932"/>
        <v>30.645484638571418</v>
      </c>
      <c r="Q3314" s="2">
        <f t="shared" si="924"/>
        <v>13.154515361428579</v>
      </c>
      <c r="R3314" s="2">
        <f t="shared" si="933"/>
        <v>2.31839247</v>
      </c>
      <c r="S3314" s="2">
        <f t="shared" si="925"/>
        <v>10.83612289142858</v>
      </c>
      <c r="T3314" s="2">
        <f t="shared" si="936"/>
        <v>0</v>
      </c>
      <c r="U3314" s="2">
        <f t="shared" si="926"/>
        <v>0</v>
      </c>
      <c r="V3314" t="str">
        <f t="shared" si="934"/>
        <v>N</v>
      </c>
      <c r="W3314" s="2">
        <f t="shared" si="935"/>
        <v>0</v>
      </c>
      <c r="X3314" s="2">
        <f t="shared" si="927"/>
        <v>0</v>
      </c>
      <c r="Y3314" s="2"/>
    </row>
    <row r="3315" spans="1:25" x14ac:dyDescent="0.2">
      <c r="A3315">
        <v>0</v>
      </c>
      <c r="B3315" s="1">
        <v>42873.999999991967</v>
      </c>
      <c r="C3315">
        <v>43.6</v>
      </c>
      <c r="D3315" s="15">
        <f t="shared" si="928"/>
        <v>43.6</v>
      </c>
      <c r="E3315">
        <v>32</v>
      </c>
      <c r="F3315" s="6">
        <v>1.54941</v>
      </c>
      <c r="G3315" s="6">
        <v>-1.5167529999999999E-2</v>
      </c>
      <c r="H3315" s="6">
        <f t="shared" si="919"/>
        <v>1.5342424699999999</v>
      </c>
      <c r="I3315" s="6">
        <f t="shared" si="920"/>
        <v>11.600000000000001</v>
      </c>
      <c r="J3315" s="6">
        <f t="shared" si="921"/>
        <v>10.065757530000001</v>
      </c>
      <c r="K3315" s="3">
        <f t="shared" si="929"/>
        <v>11.503722891428566</v>
      </c>
      <c r="L3315" s="6">
        <f t="shared" si="922"/>
        <v>0</v>
      </c>
      <c r="M3315" s="6">
        <f t="shared" si="930"/>
        <v>120.61368456000002</v>
      </c>
      <c r="N3315" s="6">
        <f t="shared" si="931"/>
        <v>1.4379653614285672</v>
      </c>
      <c r="O3315" s="2">
        <f t="shared" si="923"/>
        <v>-1.4379653614285672</v>
      </c>
      <c r="P3315" s="2">
        <f t="shared" si="932"/>
        <v>30.562034638571433</v>
      </c>
      <c r="Q3315" s="2">
        <f t="shared" si="924"/>
        <v>13.037965361428569</v>
      </c>
      <c r="R3315" s="2">
        <f t="shared" si="933"/>
        <v>1.5342424699999999</v>
      </c>
      <c r="S3315" s="2">
        <f t="shared" si="925"/>
        <v>11.503722891428568</v>
      </c>
      <c r="T3315" s="2">
        <f t="shared" si="936"/>
        <v>0</v>
      </c>
      <c r="U3315" s="2">
        <f t="shared" si="926"/>
        <v>0</v>
      </c>
      <c r="V3315" t="str">
        <f t="shared" si="934"/>
        <v>N</v>
      </c>
      <c r="W3315" s="2">
        <f t="shared" si="935"/>
        <v>0</v>
      </c>
      <c r="X3315" s="2">
        <f t="shared" si="927"/>
        <v>0</v>
      </c>
      <c r="Y3315" s="2"/>
    </row>
    <row r="3316" spans="1:25" x14ac:dyDescent="0.2">
      <c r="A3316">
        <v>1</v>
      </c>
      <c r="B3316" s="1">
        <v>42874.041666658632</v>
      </c>
      <c r="C3316">
        <v>39.700000000000003</v>
      </c>
      <c r="D3316" s="15">
        <f t="shared" si="928"/>
        <v>39.700000000000003</v>
      </c>
      <c r="E3316">
        <v>32</v>
      </c>
      <c r="F3316" s="6">
        <v>1.27349</v>
      </c>
      <c r="G3316" s="6">
        <v>-1.5167529999999999E-2</v>
      </c>
      <c r="H3316" s="6">
        <f t="shared" si="919"/>
        <v>1.25832247</v>
      </c>
      <c r="I3316" s="6">
        <f t="shared" si="920"/>
        <v>7.7000000000000028</v>
      </c>
      <c r="J3316" s="6">
        <f t="shared" si="921"/>
        <v>6.4416775300000033</v>
      </c>
      <c r="K3316" s="3">
        <f t="shared" si="929"/>
        <v>7.3619171771428569</v>
      </c>
      <c r="L3316" s="6">
        <f t="shared" si="922"/>
        <v>0</v>
      </c>
      <c r="M3316" s="6">
        <f t="shared" si="930"/>
        <v>113.25176738285717</v>
      </c>
      <c r="N3316" s="6">
        <f t="shared" si="931"/>
        <v>0.92023964714285</v>
      </c>
      <c r="O3316" s="2">
        <f t="shared" si="923"/>
        <v>-0.92023964714285</v>
      </c>
      <c r="P3316" s="2">
        <f t="shared" si="932"/>
        <v>31.07976035285715</v>
      </c>
      <c r="Q3316" s="2">
        <f t="shared" si="924"/>
        <v>8.6202396471428528</v>
      </c>
      <c r="R3316" s="2">
        <f t="shared" si="933"/>
        <v>1.25832247</v>
      </c>
      <c r="S3316" s="2">
        <f t="shared" si="925"/>
        <v>7.3619171771428533</v>
      </c>
      <c r="T3316" s="2">
        <f t="shared" si="936"/>
        <v>0</v>
      </c>
      <c r="U3316" s="2">
        <f t="shared" si="926"/>
        <v>0</v>
      </c>
      <c r="V3316" t="str">
        <f t="shared" si="934"/>
        <v>N</v>
      </c>
      <c r="W3316" s="2">
        <f t="shared" si="935"/>
        <v>0</v>
      </c>
      <c r="X3316" s="2">
        <f t="shared" si="927"/>
        <v>0</v>
      </c>
      <c r="Y3316" s="2"/>
    </row>
    <row r="3317" spans="1:25" x14ac:dyDescent="0.2">
      <c r="A3317">
        <v>2</v>
      </c>
      <c r="B3317" s="1">
        <v>42874.083333325296</v>
      </c>
      <c r="C3317">
        <v>35.4</v>
      </c>
      <c r="D3317" s="15">
        <f t="shared" si="928"/>
        <v>35.4</v>
      </c>
      <c r="E3317">
        <v>32</v>
      </c>
      <c r="F3317" s="6">
        <v>0.99700800000000001</v>
      </c>
      <c r="G3317" s="6">
        <v>-1.5167529999999999E-2</v>
      </c>
      <c r="H3317" s="6">
        <f t="shared" si="919"/>
        <v>0.98184046999999997</v>
      </c>
      <c r="I3317" s="6">
        <f t="shared" si="920"/>
        <v>3.3999999999999986</v>
      </c>
      <c r="J3317" s="6">
        <f t="shared" si="921"/>
        <v>2.4181595299999987</v>
      </c>
      <c r="K3317" s="3">
        <f t="shared" si="929"/>
        <v>2.76361089142857</v>
      </c>
      <c r="L3317" s="6">
        <f t="shared" si="922"/>
        <v>0</v>
      </c>
      <c r="M3317" s="6">
        <f t="shared" si="930"/>
        <v>110.4881564914286</v>
      </c>
      <c r="N3317" s="6">
        <f t="shared" si="931"/>
        <v>0.34545136142857302</v>
      </c>
      <c r="O3317" s="2">
        <f t="shared" si="923"/>
        <v>-0.34545136142857302</v>
      </c>
      <c r="P3317" s="2">
        <f t="shared" si="932"/>
        <v>31.654548638571427</v>
      </c>
      <c r="Q3317" s="2">
        <f t="shared" si="924"/>
        <v>3.7454513614285716</v>
      </c>
      <c r="R3317" s="2">
        <f t="shared" si="933"/>
        <v>0.98184046999999997</v>
      </c>
      <c r="S3317" s="2">
        <f t="shared" si="925"/>
        <v>2.7636108914285717</v>
      </c>
      <c r="T3317" s="2">
        <f t="shared" si="936"/>
        <v>0</v>
      </c>
      <c r="U3317" s="2">
        <f t="shared" si="926"/>
        <v>0</v>
      </c>
      <c r="V3317" t="str">
        <f t="shared" si="934"/>
        <v>N</v>
      </c>
      <c r="W3317" s="2">
        <f t="shared" si="935"/>
        <v>0</v>
      </c>
      <c r="X3317" s="2">
        <f t="shared" si="927"/>
        <v>0</v>
      </c>
      <c r="Y3317" s="2"/>
    </row>
    <row r="3318" spans="1:25" x14ac:dyDescent="0.2">
      <c r="A3318">
        <v>3</v>
      </c>
      <c r="B3318" s="1">
        <v>42874.12499999196</v>
      </c>
      <c r="C3318">
        <v>34.4</v>
      </c>
      <c r="D3318" s="15">
        <f t="shared" si="928"/>
        <v>34.4</v>
      </c>
      <c r="E3318">
        <v>32</v>
      </c>
      <c r="F3318" s="6">
        <v>1.10476</v>
      </c>
      <c r="G3318" s="6">
        <v>-1.5167529999999999E-2</v>
      </c>
      <c r="H3318" s="6">
        <f t="shared" si="919"/>
        <v>1.0895924699999999</v>
      </c>
      <c r="I3318" s="6">
        <f t="shared" si="920"/>
        <v>2.3999999999999986</v>
      </c>
      <c r="J3318" s="6">
        <f t="shared" si="921"/>
        <v>1.3104075299999987</v>
      </c>
      <c r="K3318" s="3">
        <f t="shared" si="929"/>
        <v>0.48815649142859741</v>
      </c>
      <c r="L3318" s="6">
        <f t="shared" si="922"/>
        <v>0</v>
      </c>
      <c r="M3318" s="6">
        <f t="shared" si="930"/>
        <v>110</v>
      </c>
      <c r="N3318" s="6">
        <f t="shared" si="931"/>
        <v>0</v>
      </c>
      <c r="O3318" s="2">
        <f t="shared" si="923"/>
        <v>0</v>
      </c>
      <c r="P3318" s="2">
        <f t="shared" si="932"/>
        <v>32</v>
      </c>
      <c r="Q3318" s="2">
        <f t="shared" si="924"/>
        <v>2.3999999999999986</v>
      </c>
      <c r="R3318" s="2">
        <f t="shared" si="933"/>
        <v>1.0895924699999999</v>
      </c>
      <c r="S3318" s="2">
        <f t="shared" si="925"/>
        <v>1.3104075299999987</v>
      </c>
      <c r="T3318" s="2">
        <f t="shared" si="936"/>
        <v>0</v>
      </c>
      <c r="U3318" s="2">
        <f t="shared" si="926"/>
        <v>0</v>
      </c>
      <c r="V3318" t="str">
        <f t="shared" si="934"/>
        <v>N</v>
      </c>
      <c r="W3318" s="2">
        <f t="shared" si="935"/>
        <v>0</v>
      </c>
      <c r="X3318" s="2">
        <f t="shared" si="927"/>
        <v>0</v>
      </c>
      <c r="Y3318" s="2"/>
    </row>
    <row r="3319" spans="1:25" x14ac:dyDescent="0.2">
      <c r="A3319">
        <v>4</v>
      </c>
      <c r="B3319" s="1">
        <v>42874.166666658624</v>
      </c>
      <c r="C3319">
        <v>33.799999999999997</v>
      </c>
      <c r="D3319" s="15">
        <f t="shared" si="928"/>
        <v>33.799999999999997</v>
      </c>
      <c r="E3319">
        <v>32</v>
      </c>
      <c r="F3319" s="6">
        <v>1.23166</v>
      </c>
      <c r="G3319" s="6">
        <v>-1.5167529999999999E-2</v>
      </c>
      <c r="H3319" s="6">
        <f t="shared" si="919"/>
        <v>1.2164924699999999</v>
      </c>
      <c r="I3319" s="6">
        <f t="shared" si="920"/>
        <v>1.7999999999999972</v>
      </c>
      <c r="J3319" s="6">
        <f t="shared" si="921"/>
        <v>0.58350752999999722</v>
      </c>
      <c r="K3319" s="3">
        <f t="shared" si="929"/>
        <v>0</v>
      </c>
      <c r="L3319" s="6">
        <f t="shared" si="922"/>
        <v>0</v>
      </c>
      <c r="M3319" s="6">
        <f t="shared" si="930"/>
        <v>110</v>
      </c>
      <c r="N3319" s="6">
        <f t="shared" si="931"/>
        <v>0</v>
      </c>
      <c r="O3319" s="2">
        <f t="shared" si="923"/>
        <v>0</v>
      </c>
      <c r="P3319" s="2">
        <f t="shared" si="932"/>
        <v>32</v>
      </c>
      <c r="Q3319" s="2">
        <f t="shared" si="924"/>
        <v>1.7999999999999972</v>
      </c>
      <c r="R3319" s="2">
        <f t="shared" si="933"/>
        <v>1.2164924699999999</v>
      </c>
      <c r="S3319" s="2">
        <f t="shared" si="925"/>
        <v>0.58350752999999722</v>
      </c>
      <c r="T3319" s="2">
        <f t="shared" si="936"/>
        <v>0</v>
      </c>
      <c r="U3319" s="2">
        <f t="shared" si="926"/>
        <v>0</v>
      </c>
      <c r="V3319" t="str">
        <f t="shared" si="934"/>
        <v>N</v>
      </c>
      <c r="W3319" s="2">
        <f t="shared" si="935"/>
        <v>0</v>
      </c>
      <c r="X3319" s="2">
        <f t="shared" si="927"/>
        <v>0</v>
      </c>
      <c r="Y3319" s="2"/>
    </row>
    <row r="3320" spans="1:25" x14ac:dyDescent="0.2">
      <c r="A3320">
        <v>5</v>
      </c>
      <c r="B3320" s="1">
        <v>42874.208333325289</v>
      </c>
      <c r="C3320">
        <v>33</v>
      </c>
      <c r="D3320" s="15">
        <f t="shared" si="928"/>
        <v>33</v>
      </c>
      <c r="E3320">
        <v>32</v>
      </c>
      <c r="F3320" s="6">
        <v>1.19191</v>
      </c>
      <c r="G3320" s="6">
        <v>-1.5167529999999999E-2</v>
      </c>
      <c r="H3320" s="6">
        <f t="shared" si="919"/>
        <v>1.17674247</v>
      </c>
      <c r="I3320" s="6">
        <f t="shared" si="920"/>
        <v>1</v>
      </c>
      <c r="J3320" s="6">
        <f t="shared" si="921"/>
        <v>0</v>
      </c>
      <c r="K3320" s="3">
        <f t="shared" si="929"/>
        <v>0</v>
      </c>
      <c r="L3320" s="6">
        <f t="shared" si="922"/>
        <v>0.17674246999999998</v>
      </c>
      <c r="M3320" s="6">
        <f t="shared" si="930"/>
        <v>110.17674246999999</v>
      </c>
      <c r="N3320" s="6">
        <f t="shared" si="931"/>
        <v>0</v>
      </c>
      <c r="O3320" s="2">
        <f t="shared" si="923"/>
        <v>0</v>
      </c>
      <c r="P3320" s="2">
        <f t="shared" si="932"/>
        <v>32</v>
      </c>
      <c r="Q3320" s="2">
        <f t="shared" si="924"/>
        <v>1</v>
      </c>
      <c r="R3320" s="2">
        <f t="shared" si="933"/>
        <v>1</v>
      </c>
      <c r="S3320" s="2">
        <f t="shared" si="925"/>
        <v>0</v>
      </c>
      <c r="T3320" s="2">
        <f t="shared" si="936"/>
        <v>0.17674246999999355</v>
      </c>
      <c r="U3320" s="2">
        <f t="shared" si="926"/>
        <v>0</v>
      </c>
      <c r="V3320" t="str">
        <f t="shared" si="934"/>
        <v>N</v>
      </c>
      <c r="W3320" s="2">
        <f t="shared" si="935"/>
        <v>0</v>
      </c>
      <c r="X3320" s="2">
        <f t="shared" si="927"/>
        <v>0</v>
      </c>
      <c r="Y3320" s="2"/>
    </row>
    <row r="3321" spans="1:25" x14ac:dyDescent="0.2">
      <c r="A3321">
        <v>6</v>
      </c>
      <c r="B3321" s="1">
        <v>42874.249999991953</v>
      </c>
      <c r="C3321">
        <v>32</v>
      </c>
      <c r="D3321" s="15">
        <f t="shared" si="928"/>
        <v>32</v>
      </c>
      <c r="E3321">
        <v>32</v>
      </c>
      <c r="F3321" s="6">
        <v>2.10087</v>
      </c>
      <c r="G3321" s="6">
        <v>1.78827117</v>
      </c>
      <c r="H3321" s="6">
        <f t="shared" si="919"/>
        <v>3.8891411700000003</v>
      </c>
      <c r="I3321" s="6">
        <f t="shared" si="920"/>
        <v>0</v>
      </c>
      <c r="J3321" s="6">
        <f t="shared" si="921"/>
        <v>0</v>
      </c>
      <c r="K3321" s="3">
        <f t="shared" si="929"/>
        <v>0</v>
      </c>
      <c r="L3321" s="6">
        <f t="shared" si="922"/>
        <v>3.8891411700000003</v>
      </c>
      <c r="M3321" s="6">
        <f t="shared" si="930"/>
        <v>114.06588364</v>
      </c>
      <c r="N3321" s="6">
        <f t="shared" si="931"/>
        <v>0</v>
      </c>
      <c r="O3321" s="2">
        <f t="shared" si="923"/>
        <v>0</v>
      </c>
      <c r="P3321" s="2">
        <f t="shared" si="932"/>
        <v>32</v>
      </c>
      <c r="Q3321" s="2">
        <f t="shared" si="924"/>
        <v>0</v>
      </c>
      <c r="R3321" s="2">
        <f t="shared" si="933"/>
        <v>0</v>
      </c>
      <c r="S3321" s="2">
        <f t="shared" si="925"/>
        <v>0</v>
      </c>
      <c r="T3321" s="2">
        <f t="shared" si="936"/>
        <v>3.889141170000002</v>
      </c>
      <c r="U3321" s="2">
        <f t="shared" si="926"/>
        <v>0</v>
      </c>
      <c r="V3321" t="str">
        <f t="shared" si="934"/>
        <v>N</v>
      </c>
      <c r="W3321" s="2">
        <f t="shared" si="935"/>
        <v>0</v>
      </c>
      <c r="X3321" s="2">
        <f t="shared" si="927"/>
        <v>0</v>
      </c>
      <c r="Y3321" s="2"/>
    </row>
    <row r="3322" spans="1:25" x14ac:dyDescent="0.2">
      <c r="A3322">
        <v>7</v>
      </c>
      <c r="B3322" s="1">
        <v>42874.291666658617</v>
      </c>
      <c r="C3322">
        <v>33.799999999999997</v>
      </c>
      <c r="D3322" s="15">
        <f t="shared" si="928"/>
        <v>33.799999999999997</v>
      </c>
      <c r="E3322">
        <v>32</v>
      </c>
      <c r="F3322" s="6">
        <v>3.1844199999999998</v>
      </c>
      <c r="G3322" s="6">
        <v>7.37303</v>
      </c>
      <c r="H3322" s="6">
        <f t="shared" si="919"/>
        <v>10.557449999999999</v>
      </c>
      <c r="I3322" s="6">
        <f t="shared" si="920"/>
        <v>1.7999999999999972</v>
      </c>
      <c r="J3322" s="6">
        <f t="shared" si="921"/>
        <v>0</v>
      </c>
      <c r="K3322" s="3">
        <f t="shared" si="929"/>
        <v>0</v>
      </c>
      <c r="L3322" s="6">
        <f t="shared" si="922"/>
        <v>8.7574500000000022</v>
      </c>
      <c r="M3322" s="6">
        <f t="shared" si="930"/>
        <v>122.82333364</v>
      </c>
      <c r="N3322" s="6">
        <f t="shared" si="931"/>
        <v>0</v>
      </c>
      <c r="O3322" s="2">
        <f t="shared" si="923"/>
        <v>0</v>
      </c>
      <c r="P3322" s="2">
        <f t="shared" si="932"/>
        <v>32</v>
      </c>
      <c r="Q3322" s="2">
        <f t="shared" si="924"/>
        <v>1.7999999999999972</v>
      </c>
      <c r="R3322" s="2">
        <f t="shared" si="933"/>
        <v>1.7999999999999972</v>
      </c>
      <c r="S3322" s="2">
        <f t="shared" si="925"/>
        <v>0</v>
      </c>
      <c r="T3322" s="2">
        <f t="shared" si="936"/>
        <v>8.7574500000000057</v>
      </c>
      <c r="U3322" s="2">
        <f t="shared" si="926"/>
        <v>0</v>
      </c>
      <c r="V3322" t="str">
        <f t="shared" si="934"/>
        <v>N</v>
      </c>
      <c r="W3322" s="2">
        <f t="shared" si="935"/>
        <v>0</v>
      </c>
      <c r="X3322" s="2">
        <f t="shared" si="927"/>
        <v>0</v>
      </c>
      <c r="Y3322" s="2"/>
    </row>
    <row r="3323" spans="1:25" x14ac:dyDescent="0.2">
      <c r="A3323">
        <v>8</v>
      </c>
      <c r="B3323" s="1">
        <v>42874.333333325281</v>
      </c>
      <c r="C3323">
        <v>34.4</v>
      </c>
      <c r="D3323" s="15">
        <f t="shared" si="928"/>
        <v>34.4</v>
      </c>
      <c r="E3323">
        <v>32</v>
      </c>
      <c r="F3323" s="6">
        <v>4.6168100000000001</v>
      </c>
      <c r="G3323" s="6">
        <v>14.552509999999998</v>
      </c>
      <c r="H3323" s="6">
        <f t="shared" si="919"/>
        <v>19.169319999999999</v>
      </c>
      <c r="I3323" s="6">
        <f t="shared" si="920"/>
        <v>2.3999999999999986</v>
      </c>
      <c r="J3323" s="6">
        <f t="shared" si="921"/>
        <v>0</v>
      </c>
      <c r="K3323" s="3">
        <f t="shared" si="929"/>
        <v>0</v>
      </c>
      <c r="L3323" s="6">
        <f t="shared" si="922"/>
        <v>16.76932</v>
      </c>
      <c r="M3323" s="6">
        <f t="shared" si="930"/>
        <v>139.59265364000001</v>
      </c>
      <c r="N3323" s="6">
        <f t="shared" si="931"/>
        <v>0</v>
      </c>
      <c r="O3323" s="2">
        <f t="shared" si="923"/>
        <v>0</v>
      </c>
      <c r="P3323" s="2">
        <f t="shared" si="932"/>
        <v>32</v>
      </c>
      <c r="Q3323" s="2">
        <f t="shared" si="924"/>
        <v>2.3999999999999986</v>
      </c>
      <c r="R3323" s="2">
        <f t="shared" si="933"/>
        <v>2.3999999999999986</v>
      </c>
      <c r="S3323" s="2">
        <f t="shared" si="925"/>
        <v>0</v>
      </c>
      <c r="T3323" s="2">
        <f t="shared" si="936"/>
        <v>16.769320000000008</v>
      </c>
      <c r="U3323" s="2">
        <f t="shared" si="926"/>
        <v>0</v>
      </c>
      <c r="V3323" t="str">
        <f t="shared" si="934"/>
        <v>Y</v>
      </c>
      <c r="W3323" s="2">
        <f t="shared" si="935"/>
        <v>0</v>
      </c>
      <c r="X3323" s="2">
        <f t="shared" si="927"/>
        <v>0</v>
      </c>
      <c r="Y3323" s="2"/>
    </row>
    <row r="3324" spans="1:25" x14ac:dyDescent="0.2">
      <c r="A3324">
        <v>9</v>
      </c>
      <c r="B3324" s="1">
        <v>42874.374999991946</v>
      </c>
      <c r="C3324">
        <v>39</v>
      </c>
      <c r="D3324" s="15">
        <f t="shared" si="928"/>
        <v>39</v>
      </c>
      <c r="E3324">
        <v>32</v>
      </c>
      <c r="F3324" s="6">
        <v>6.98752</v>
      </c>
      <c r="G3324" s="6">
        <v>30.99907</v>
      </c>
      <c r="H3324" s="6">
        <f t="shared" si="919"/>
        <v>37.98659</v>
      </c>
      <c r="I3324" s="6">
        <f t="shared" si="920"/>
        <v>7</v>
      </c>
      <c r="J3324" s="6">
        <f t="shared" si="921"/>
        <v>0</v>
      </c>
      <c r="K3324" s="3">
        <f t="shared" si="929"/>
        <v>0</v>
      </c>
      <c r="L3324" s="6">
        <f t="shared" si="922"/>
        <v>30.98659</v>
      </c>
      <c r="M3324" s="6">
        <f t="shared" si="930"/>
        <v>170.57924364000002</v>
      </c>
      <c r="N3324" s="6">
        <f t="shared" si="931"/>
        <v>0</v>
      </c>
      <c r="O3324" s="2">
        <f t="shared" si="923"/>
        <v>0</v>
      </c>
      <c r="P3324" s="2">
        <f t="shared" si="932"/>
        <v>32</v>
      </c>
      <c r="Q3324" s="2">
        <f t="shared" si="924"/>
        <v>7</v>
      </c>
      <c r="R3324" s="2">
        <f t="shared" si="933"/>
        <v>7</v>
      </c>
      <c r="S3324" s="2">
        <f t="shared" si="925"/>
        <v>0</v>
      </c>
      <c r="T3324" s="2">
        <f t="shared" si="936"/>
        <v>30.986590000000007</v>
      </c>
      <c r="U3324" s="2">
        <f t="shared" si="926"/>
        <v>0</v>
      </c>
      <c r="V3324" t="str">
        <f t="shared" si="934"/>
        <v>Y</v>
      </c>
      <c r="W3324" s="2">
        <f t="shared" si="935"/>
        <v>0</v>
      </c>
      <c r="X3324" s="2">
        <f t="shared" si="927"/>
        <v>0</v>
      </c>
      <c r="Y3324" s="2"/>
    </row>
    <row r="3325" spans="1:25" x14ac:dyDescent="0.2">
      <c r="A3325">
        <v>10</v>
      </c>
      <c r="B3325" s="1">
        <v>42874.41666665861</v>
      </c>
      <c r="C3325">
        <v>41</v>
      </c>
      <c r="D3325" s="15">
        <f t="shared" si="928"/>
        <v>41</v>
      </c>
      <c r="E3325">
        <v>32</v>
      </c>
      <c r="F3325" s="6">
        <v>5.8474199999999996</v>
      </c>
      <c r="G3325" s="6">
        <v>22.713999999999999</v>
      </c>
      <c r="H3325" s="6">
        <f t="shared" si="919"/>
        <v>28.561419999999998</v>
      </c>
      <c r="I3325" s="6">
        <f t="shared" si="920"/>
        <v>9</v>
      </c>
      <c r="J3325" s="6">
        <f t="shared" si="921"/>
        <v>0</v>
      </c>
      <c r="K3325" s="3">
        <f t="shared" si="929"/>
        <v>0</v>
      </c>
      <c r="L3325" s="6">
        <f t="shared" si="922"/>
        <v>19.561419999999998</v>
      </c>
      <c r="M3325" s="6">
        <f t="shared" si="930"/>
        <v>190.14066364000001</v>
      </c>
      <c r="N3325" s="6">
        <f t="shared" si="931"/>
        <v>0</v>
      </c>
      <c r="O3325" s="2">
        <f t="shared" si="923"/>
        <v>0</v>
      </c>
      <c r="P3325" s="2">
        <f t="shared" si="932"/>
        <v>32</v>
      </c>
      <c r="Q3325" s="2">
        <f t="shared" si="924"/>
        <v>9</v>
      </c>
      <c r="R3325" s="2">
        <f t="shared" si="933"/>
        <v>9</v>
      </c>
      <c r="S3325" s="2">
        <f t="shared" si="925"/>
        <v>0</v>
      </c>
      <c r="T3325" s="2">
        <f t="shared" si="936"/>
        <v>19.561419999999998</v>
      </c>
      <c r="U3325" s="2">
        <f t="shared" si="926"/>
        <v>0</v>
      </c>
      <c r="V3325" t="str">
        <f t="shared" si="934"/>
        <v>Y</v>
      </c>
      <c r="W3325" s="2">
        <f t="shared" si="935"/>
        <v>0</v>
      </c>
      <c r="X3325" s="2">
        <f t="shared" si="927"/>
        <v>0</v>
      </c>
      <c r="Y3325" s="2"/>
    </row>
    <row r="3326" spans="1:25" x14ac:dyDescent="0.2">
      <c r="A3326">
        <v>11</v>
      </c>
      <c r="B3326" s="1">
        <v>42874.458333325274</v>
      </c>
      <c r="C3326">
        <v>40.799999999999997</v>
      </c>
      <c r="D3326" s="15">
        <f t="shared" si="928"/>
        <v>40.799999999999997</v>
      </c>
      <c r="E3326">
        <v>32</v>
      </c>
      <c r="F3326" s="6">
        <v>5.9380100000000002</v>
      </c>
      <c r="G3326" s="6">
        <v>42.172870000000003</v>
      </c>
      <c r="H3326" s="6">
        <f t="shared" si="919"/>
        <v>48.110880000000002</v>
      </c>
      <c r="I3326" s="6">
        <f t="shared" si="920"/>
        <v>8.7999999999999972</v>
      </c>
      <c r="J3326" s="6">
        <f t="shared" si="921"/>
        <v>0</v>
      </c>
      <c r="K3326" s="3">
        <f t="shared" si="929"/>
        <v>0</v>
      </c>
      <c r="L3326" s="6">
        <f t="shared" si="922"/>
        <v>39.310880000000004</v>
      </c>
      <c r="M3326" s="6">
        <f t="shared" si="930"/>
        <v>220</v>
      </c>
      <c r="N3326" s="6">
        <f t="shared" si="931"/>
        <v>9.4515436400000112</v>
      </c>
      <c r="O3326" s="2">
        <f t="shared" si="923"/>
        <v>-9.4515436400000112</v>
      </c>
      <c r="P3326" s="2">
        <f t="shared" si="932"/>
        <v>22.548456359999989</v>
      </c>
      <c r="Q3326" s="2">
        <f t="shared" si="924"/>
        <v>18.251543640000008</v>
      </c>
      <c r="R3326" s="2">
        <f t="shared" si="933"/>
        <v>18.251543640000008</v>
      </c>
      <c r="S3326" s="2">
        <f t="shared" si="925"/>
        <v>0</v>
      </c>
      <c r="T3326" s="2">
        <f t="shared" si="936"/>
        <v>29.859336359999986</v>
      </c>
      <c r="U3326" s="2">
        <f t="shared" si="926"/>
        <v>0</v>
      </c>
      <c r="V3326" t="str">
        <f t="shared" si="934"/>
        <v>Y</v>
      </c>
      <c r="W3326" s="2">
        <f t="shared" si="935"/>
        <v>0</v>
      </c>
      <c r="X3326" s="2">
        <f t="shared" si="927"/>
        <v>0</v>
      </c>
      <c r="Y3326" s="2"/>
    </row>
    <row r="3327" spans="1:25" x14ac:dyDescent="0.2">
      <c r="A3327">
        <v>12</v>
      </c>
      <c r="B3327" s="1">
        <v>42874.499999991938</v>
      </c>
      <c r="C3327">
        <v>42.4</v>
      </c>
      <c r="D3327" s="15">
        <f t="shared" si="928"/>
        <v>42.4</v>
      </c>
      <c r="E3327">
        <v>32</v>
      </c>
      <c r="F3327" s="6">
        <v>6.2729100000000004</v>
      </c>
      <c r="G3327" s="6">
        <v>42.88082</v>
      </c>
      <c r="H3327" s="6">
        <f t="shared" si="919"/>
        <v>49.153730000000003</v>
      </c>
      <c r="I3327" s="6">
        <f t="shared" si="920"/>
        <v>10.399999999999999</v>
      </c>
      <c r="J3327" s="6">
        <f t="shared" si="921"/>
        <v>0</v>
      </c>
      <c r="K3327" s="3">
        <f t="shared" si="929"/>
        <v>0</v>
      </c>
      <c r="L3327" s="6">
        <f t="shared" si="922"/>
        <v>38.753730000000004</v>
      </c>
      <c r="M3327" s="6">
        <f t="shared" si="930"/>
        <v>220</v>
      </c>
      <c r="N3327" s="6">
        <f t="shared" si="931"/>
        <v>38.753730000000019</v>
      </c>
      <c r="O3327" s="2">
        <f t="shared" si="923"/>
        <v>-32</v>
      </c>
      <c r="P3327" s="2">
        <f t="shared" si="932"/>
        <v>0</v>
      </c>
      <c r="Q3327" s="2">
        <f t="shared" si="924"/>
        <v>42.4</v>
      </c>
      <c r="R3327" s="2">
        <f t="shared" si="933"/>
        <v>42.4</v>
      </c>
      <c r="S3327" s="2">
        <f t="shared" si="925"/>
        <v>0</v>
      </c>
      <c r="T3327" s="2">
        <f t="shared" si="936"/>
        <v>0</v>
      </c>
      <c r="U3327" s="2">
        <f t="shared" si="926"/>
        <v>6.7537300000000187</v>
      </c>
      <c r="V3327" t="str">
        <f t="shared" si="934"/>
        <v>Y</v>
      </c>
      <c r="W3327" s="2">
        <f t="shared" si="935"/>
        <v>6.7537300000000187</v>
      </c>
      <c r="X3327" s="2">
        <f t="shared" si="927"/>
        <v>0</v>
      </c>
      <c r="Y3327" s="2"/>
    </row>
    <row r="3328" spans="1:25" x14ac:dyDescent="0.2">
      <c r="A3328">
        <v>13</v>
      </c>
      <c r="B3328" s="1">
        <v>42874.541666658602</v>
      </c>
      <c r="C3328">
        <v>42.6</v>
      </c>
      <c r="D3328" s="15">
        <f t="shared" si="928"/>
        <v>42.6</v>
      </c>
      <c r="E3328">
        <v>32</v>
      </c>
      <c r="F3328" s="6">
        <v>7.63781</v>
      </c>
      <c r="G3328" s="6">
        <v>33.444230000000005</v>
      </c>
      <c r="H3328" s="6">
        <f t="shared" si="919"/>
        <v>41.082040000000006</v>
      </c>
      <c r="I3328" s="6">
        <f t="shared" si="920"/>
        <v>10.600000000000001</v>
      </c>
      <c r="J3328" s="6">
        <f t="shared" si="921"/>
        <v>0</v>
      </c>
      <c r="K3328" s="3">
        <f t="shared" si="929"/>
        <v>0</v>
      </c>
      <c r="L3328" s="6">
        <f t="shared" si="922"/>
        <v>30.482040000000005</v>
      </c>
      <c r="M3328" s="6">
        <f t="shared" si="930"/>
        <v>220</v>
      </c>
      <c r="N3328" s="6">
        <f t="shared" si="931"/>
        <v>30.482040000000012</v>
      </c>
      <c r="O3328" s="2">
        <f t="shared" si="923"/>
        <v>-30.482040000000012</v>
      </c>
      <c r="P3328" s="2">
        <f t="shared" si="932"/>
        <v>1.517959999999988</v>
      </c>
      <c r="Q3328" s="2">
        <f t="shared" si="924"/>
        <v>41.082040000000013</v>
      </c>
      <c r="R3328" s="2">
        <f t="shared" si="933"/>
        <v>41.082040000000013</v>
      </c>
      <c r="S3328" s="2">
        <f t="shared" si="925"/>
        <v>0</v>
      </c>
      <c r="T3328" s="2">
        <f t="shared" si="936"/>
        <v>0</v>
      </c>
      <c r="U3328" s="2">
        <f t="shared" si="926"/>
        <v>0</v>
      </c>
      <c r="V3328" t="str">
        <f t="shared" si="934"/>
        <v>Y</v>
      </c>
      <c r="W3328" s="2">
        <f t="shared" si="935"/>
        <v>0</v>
      </c>
      <c r="X3328" s="2">
        <f t="shared" si="927"/>
        <v>0</v>
      </c>
      <c r="Y3328" s="2"/>
    </row>
    <row r="3329" spans="1:25" x14ac:dyDescent="0.2">
      <c r="A3329">
        <v>14</v>
      </c>
      <c r="B3329" s="1">
        <v>42874.583333325267</v>
      </c>
      <c r="C3329">
        <v>43</v>
      </c>
      <c r="D3329" s="15">
        <f t="shared" si="928"/>
        <v>43</v>
      </c>
      <c r="E3329">
        <v>32</v>
      </c>
      <c r="F3329" s="6">
        <v>7.9074900000000001</v>
      </c>
      <c r="G3329" s="6">
        <v>33.405339999999995</v>
      </c>
      <c r="H3329" s="6">
        <f t="shared" si="919"/>
        <v>41.312829999999998</v>
      </c>
      <c r="I3329" s="6">
        <f t="shared" si="920"/>
        <v>11</v>
      </c>
      <c r="J3329" s="6">
        <f t="shared" si="921"/>
        <v>0</v>
      </c>
      <c r="K3329" s="3">
        <f t="shared" si="929"/>
        <v>0</v>
      </c>
      <c r="L3329" s="6">
        <f t="shared" si="922"/>
        <v>30.312829999999998</v>
      </c>
      <c r="M3329" s="6">
        <f t="shared" si="930"/>
        <v>220</v>
      </c>
      <c r="N3329" s="6">
        <f t="shared" si="931"/>
        <v>30.312829999999991</v>
      </c>
      <c r="O3329" s="2">
        <f t="shared" si="923"/>
        <v>-30.312829999999991</v>
      </c>
      <c r="P3329" s="2">
        <f t="shared" si="932"/>
        <v>1.6871700000000089</v>
      </c>
      <c r="Q3329" s="2">
        <f t="shared" si="924"/>
        <v>41.312829999999991</v>
      </c>
      <c r="R3329" s="2">
        <f t="shared" si="933"/>
        <v>41.312829999999991</v>
      </c>
      <c r="S3329" s="2">
        <f t="shared" si="925"/>
        <v>0</v>
      </c>
      <c r="T3329" s="2">
        <f t="shared" si="936"/>
        <v>0</v>
      </c>
      <c r="U3329" s="2">
        <f t="shared" si="926"/>
        <v>0</v>
      </c>
      <c r="V3329" t="str">
        <f t="shared" si="934"/>
        <v>Y</v>
      </c>
      <c r="W3329" s="2">
        <f t="shared" si="935"/>
        <v>0</v>
      </c>
      <c r="X3329" s="2">
        <f t="shared" si="927"/>
        <v>0</v>
      </c>
      <c r="Y3329" s="2"/>
    </row>
    <row r="3330" spans="1:25" x14ac:dyDescent="0.2">
      <c r="A3330">
        <v>15</v>
      </c>
      <c r="B3330" s="1">
        <v>42874.624999991931</v>
      </c>
      <c r="C3330">
        <v>43.6</v>
      </c>
      <c r="D3330" s="15">
        <f t="shared" si="928"/>
        <v>43.6</v>
      </c>
      <c r="E3330">
        <v>32</v>
      </c>
      <c r="F3330" s="6">
        <v>4.2065299999999999</v>
      </c>
      <c r="G3330" s="6">
        <v>23.334440000000001</v>
      </c>
      <c r="H3330" s="6">
        <f t="shared" si="919"/>
        <v>27.540970000000002</v>
      </c>
      <c r="I3330" s="6">
        <f t="shared" si="920"/>
        <v>11.600000000000001</v>
      </c>
      <c r="J3330" s="6">
        <f t="shared" si="921"/>
        <v>0</v>
      </c>
      <c r="K3330" s="3">
        <f t="shared" si="929"/>
        <v>0</v>
      </c>
      <c r="L3330" s="6">
        <f t="shared" si="922"/>
        <v>15.94097</v>
      </c>
      <c r="M3330" s="6">
        <f t="shared" si="930"/>
        <v>220</v>
      </c>
      <c r="N3330" s="6">
        <f t="shared" si="931"/>
        <v>15.940969999999993</v>
      </c>
      <c r="O3330" s="2">
        <f t="shared" si="923"/>
        <v>-15.940969999999993</v>
      </c>
      <c r="P3330" s="2">
        <f t="shared" si="932"/>
        <v>16.059030000000007</v>
      </c>
      <c r="Q3330" s="2">
        <f t="shared" si="924"/>
        <v>27.540969999999994</v>
      </c>
      <c r="R3330" s="2">
        <f t="shared" si="933"/>
        <v>27.540969999999994</v>
      </c>
      <c r="S3330" s="2">
        <f t="shared" si="925"/>
        <v>0</v>
      </c>
      <c r="T3330" s="2">
        <f t="shared" si="936"/>
        <v>0</v>
      </c>
      <c r="U3330" s="2">
        <f t="shared" si="926"/>
        <v>0</v>
      </c>
      <c r="V3330" t="str">
        <f t="shared" si="934"/>
        <v>Y</v>
      </c>
      <c r="W3330" s="2">
        <f t="shared" si="935"/>
        <v>0</v>
      </c>
      <c r="X3330" s="2">
        <f t="shared" si="927"/>
        <v>0</v>
      </c>
      <c r="Y3330" s="2"/>
    </row>
    <row r="3331" spans="1:25" x14ac:dyDescent="0.2">
      <c r="A3331">
        <v>16</v>
      </c>
      <c r="B3331" s="1">
        <v>42874.666666658595</v>
      </c>
      <c r="C3331">
        <v>43.9</v>
      </c>
      <c r="D3331" s="15">
        <f t="shared" si="928"/>
        <v>43.9</v>
      </c>
      <c r="E3331">
        <v>32</v>
      </c>
      <c r="F3331" s="6">
        <v>3.2871600000000001</v>
      </c>
      <c r="G3331" s="6">
        <v>15.876100000000001</v>
      </c>
      <c r="H3331" s="6">
        <f t="shared" ref="H3331:H3394" si="937">(F3331+G3331)</f>
        <v>19.163260000000001</v>
      </c>
      <c r="I3331" s="6">
        <f t="shared" ref="I3331:I3394" si="938">IF((D3331-E3331)&gt;0,D3331-E3331,0)</f>
        <v>11.899999999999999</v>
      </c>
      <c r="J3331" s="6">
        <f t="shared" ref="J3331:J3394" si="939">IF((I3331-H3331)&gt;0, (I3331-H3331), (0))</f>
        <v>0</v>
      </c>
      <c r="K3331" s="3">
        <f t="shared" si="929"/>
        <v>0</v>
      </c>
      <c r="L3331" s="6">
        <f t="shared" ref="L3331:L3394" si="940">IF(J3331=0, H3331-I3331,0)</f>
        <v>7.2632600000000025</v>
      </c>
      <c r="M3331" s="6">
        <f t="shared" si="930"/>
        <v>220</v>
      </c>
      <c r="N3331" s="6">
        <f t="shared" si="931"/>
        <v>7.2632600000000025</v>
      </c>
      <c r="O3331" s="2">
        <f t="shared" ref="O3331:O3394" si="941">IF((N3331&lt;E3331-$AA$7),-N3331,$AA$7-E3331)</f>
        <v>-7.2632600000000025</v>
      </c>
      <c r="P3331" s="2">
        <f t="shared" si="932"/>
        <v>24.736739999999998</v>
      </c>
      <c r="Q3331" s="2">
        <f t="shared" ref="Q3331:Q3394" si="942">D3331-P3331</f>
        <v>19.163260000000001</v>
      </c>
      <c r="R3331" s="2">
        <f t="shared" si="933"/>
        <v>19.163260000000001</v>
      </c>
      <c r="S3331" s="2">
        <f t="shared" ref="S3331:S3394" si="943">IF(Q3331-R3331&gt;0, Q3331-R3331, 0)</f>
        <v>0</v>
      </c>
      <c r="T3331" s="2">
        <f t="shared" si="936"/>
        <v>0</v>
      </c>
      <c r="U3331" s="2">
        <f t="shared" ref="U3331:U3394" si="944">N3331+O3331</f>
        <v>0</v>
      </c>
      <c r="V3331" t="str">
        <f t="shared" si="934"/>
        <v>Y</v>
      </c>
      <c r="W3331" s="2">
        <f t="shared" si="935"/>
        <v>0</v>
      </c>
      <c r="X3331" s="2">
        <f t="shared" ref="X3331:X3394" si="945">D3331- (P3331+R3331+S3331)</f>
        <v>0</v>
      </c>
      <c r="Y3331" s="2"/>
    </row>
    <row r="3332" spans="1:25" x14ac:dyDescent="0.2">
      <c r="A3332">
        <v>17</v>
      </c>
      <c r="B3332" s="1">
        <v>42874.708333325259</v>
      </c>
      <c r="C3332">
        <v>44.9</v>
      </c>
      <c r="D3332" s="15">
        <f t="shared" ref="D3332:D3395" si="946">C3332/$AA$4*$AA$5</f>
        <v>44.9</v>
      </c>
      <c r="E3332">
        <v>32</v>
      </c>
      <c r="F3332" s="6">
        <v>3.39649</v>
      </c>
      <c r="G3332" s="6">
        <v>5.0271689999999998</v>
      </c>
      <c r="H3332" s="6">
        <f t="shared" si="937"/>
        <v>8.4236590000000007</v>
      </c>
      <c r="I3332" s="6">
        <f t="shared" si="938"/>
        <v>12.899999999999999</v>
      </c>
      <c r="J3332" s="6">
        <f t="shared" si="939"/>
        <v>4.4763409999999979</v>
      </c>
      <c r="K3332" s="3">
        <f t="shared" ref="K3332:K3395" si="947">IF((M3331-M3332)&gt;0,M3331-M3332,0)</f>
        <v>5.1158182857142833</v>
      </c>
      <c r="L3332" s="6">
        <f t="shared" si="940"/>
        <v>0</v>
      </c>
      <c r="M3332" s="6">
        <f t="shared" ref="M3332:M3395" si="948">IF( (M3331-J3332/$AA$11+L3332)&gt;$AA$25, IF((M3331-J3332/$AA$11+L3332)&lt;$AA$9,(M3331-J3332/$AA$11+L3332),$AA$9), $AA$25)</f>
        <v>214.88418171428572</v>
      </c>
      <c r="N3332" s="6">
        <f t="shared" ref="N3332:N3395" si="949">IF(((M3331-J3332+L3332)-M3332)&gt;0,((M3331-J3332+L3332)-M3332),0)</f>
        <v>0.63947728571429252</v>
      </c>
      <c r="O3332" s="2">
        <f t="shared" si="941"/>
        <v>-0.63947728571429252</v>
      </c>
      <c r="P3332" s="2">
        <f t="shared" ref="P3332:P3395" si="950">E3332+O3332</f>
        <v>31.360522714285707</v>
      </c>
      <c r="Q3332" s="2">
        <f t="shared" si="942"/>
        <v>13.539477285714291</v>
      </c>
      <c r="R3332" s="2">
        <f t="shared" ref="R3332:R3395" si="951">IF(Q3332&gt;H3332, H3332, Q3332)</f>
        <v>8.4236590000000007</v>
      </c>
      <c r="S3332" s="2">
        <f t="shared" si="943"/>
        <v>5.1158182857142904</v>
      </c>
      <c r="T3332" s="2">
        <f t="shared" si="936"/>
        <v>0</v>
      </c>
      <c r="U3332" s="2">
        <f t="shared" si="944"/>
        <v>0</v>
      </c>
      <c r="V3332" t="str">
        <f t="shared" ref="V3332:V3395" si="952">IF(AND(A3332&gt;7,A3332&lt;17), "Y", "N")</f>
        <v>N</v>
      </c>
      <c r="W3332" s="2">
        <f t="shared" ref="W3332:W3395" si="953">IF(V3332="Y", U3332, 0)</f>
        <v>0</v>
      </c>
      <c r="X3332" s="2">
        <f t="shared" si="945"/>
        <v>0</v>
      </c>
      <c r="Y3332" s="2"/>
    </row>
    <row r="3333" spans="1:25" x14ac:dyDescent="0.2">
      <c r="A3333">
        <v>18</v>
      </c>
      <c r="B3333" s="1">
        <v>42874.749999991924</v>
      </c>
      <c r="C3333">
        <v>45.4</v>
      </c>
      <c r="D3333" s="15">
        <f t="shared" si="946"/>
        <v>45.4</v>
      </c>
      <c r="E3333">
        <v>32</v>
      </c>
      <c r="F3333" s="6">
        <v>3.41371</v>
      </c>
      <c r="G3333" s="6">
        <v>7.9560069999999997E-2</v>
      </c>
      <c r="H3333" s="6">
        <f t="shared" si="937"/>
        <v>3.4932700699999999</v>
      </c>
      <c r="I3333" s="6">
        <f t="shared" si="938"/>
        <v>13.399999999999999</v>
      </c>
      <c r="J3333" s="6">
        <f t="shared" si="939"/>
        <v>9.9067299299999991</v>
      </c>
      <c r="K3333" s="3">
        <f t="shared" si="947"/>
        <v>11.321977062857144</v>
      </c>
      <c r="L3333" s="6">
        <f t="shared" si="940"/>
        <v>0</v>
      </c>
      <c r="M3333" s="6">
        <f t="shared" si="948"/>
        <v>203.56220465142857</v>
      </c>
      <c r="N3333" s="6">
        <f t="shared" si="949"/>
        <v>1.4152471328571323</v>
      </c>
      <c r="O3333" s="2">
        <f t="shared" si="941"/>
        <v>-1.4152471328571323</v>
      </c>
      <c r="P3333" s="2">
        <f t="shared" si="950"/>
        <v>30.584752867142868</v>
      </c>
      <c r="Q3333" s="2">
        <f t="shared" si="942"/>
        <v>14.815247132857131</v>
      </c>
      <c r="R3333" s="2">
        <f t="shared" si="951"/>
        <v>3.4932700699999999</v>
      </c>
      <c r="S3333" s="2">
        <f t="shared" si="943"/>
        <v>11.321977062857131</v>
      </c>
      <c r="T3333" s="2">
        <f t="shared" si="936"/>
        <v>0</v>
      </c>
      <c r="U3333" s="2">
        <f t="shared" si="944"/>
        <v>0</v>
      </c>
      <c r="V3333" t="str">
        <f t="shared" si="952"/>
        <v>N</v>
      </c>
      <c r="W3333" s="2">
        <f t="shared" si="953"/>
        <v>0</v>
      </c>
      <c r="X3333" s="2">
        <f t="shared" si="945"/>
        <v>0</v>
      </c>
      <c r="Y3333" s="2"/>
    </row>
    <row r="3334" spans="1:25" x14ac:dyDescent="0.2">
      <c r="A3334">
        <v>19</v>
      </c>
      <c r="B3334" s="1">
        <v>42874.791666658588</v>
      </c>
      <c r="C3334">
        <v>45.9</v>
      </c>
      <c r="D3334" s="15">
        <f t="shared" si="946"/>
        <v>45.9</v>
      </c>
      <c r="E3334">
        <v>32</v>
      </c>
      <c r="F3334" s="6">
        <v>4.26912</v>
      </c>
      <c r="G3334" s="6">
        <v>-1.5167529999999999E-2</v>
      </c>
      <c r="H3334" s="6">
        <f t="shared" si="937"/>
        <v>4.2539524699999998</v>
      </c>
      <c r="I3334" s="6">
        <f t="shared" si="938"/>
        <v>13.899999999999999</v>
      </c>
      <c r="J3334" s="6">
        <f t="shared" si="939"/>
        <v>9.6460475299999988</v>
      </c>
      <c r="K3334" s="3">
        <f t="shared" si="947"/>
        <v>11.024054320000005</v>
      </c>
      <c r="L3334" s="6">
        <f t="shared" si="940"/>
        <v>0</v>
      </c>
      <c r="M3334" s="6">
        <f t="shared" si="948"/>
        <v>192.53815033142857</v>
      </c>
      <c r="N3334" s="6">
        <f t="shared" si="949"/>
        <v>1.3780067900000006</v>
      </c>
      <c r="O3334" s="2">
        <f t="shared" si="941"/>
        <v>-1.3780067900000006</v>
      </c>
      <c r="P3334" s="2">
        <f t="shared" si="950"/>
        <v>30.621993209999999</v>
      </c>
      <c r="Q3334" s="2">
        <f t="shared" si="942"/>
        <v>15.278006789999999</v>
      </c>
      <c r="R3334" s="2">
        <f t="shared" si="951"/>
        <v>4.2539524699999998</v>
      </c>
      <c r="S3334" s="2">
        <f t="shared" si="943"/>
        <v>11.024054319999999</v>
      </c>
      <c r="T3334" s="2">
        <f t="shared" si="936"/>
        <v>0</v>
      </c>
      <c r="U3334" s="2">
        <f t="shared" si="944"/>
        <v>0</v>
      </c>
      <c r="V3334" t="str">
        <f t="shared" si="952"/>
        <v>N</v>
      </c>
      <c r="W3334" s="2">
        <f t="shared" si="953"/>
        <v>0</v>
      </c>
      <c r="X3334" s="2">
        <f t="shared" si="945"/>
        <v>0</v>
      </c>
      <c r="Y3334" s="2"/>
    </row>
    <row r="3335" spans="1:25" x14ac:dyDescent="0.2">
      <c r="A3335">
        <v>20</v>
      </c>
      <c r="B3335" s="1">
        <v>42874.833333325252</v>
      </c>
      <c r="C3335">
        <v>45.2</v>
      </c>
      <c r="D3335" s="15">
        <f t="shared" si="946"/>
        <v>45.2</v>
      </c>
      <c r="E3335">
        <v>32</v>
      </c>
      <c r="F3335" s="6">
        <v>4.5128199999999996</v>
      </c>
      <c r="G3335" s="6">
        <v>-1.5167529999999999E-2</v>
      </c>
      <c r="H3335" s="6">
        <f t="shared" si="937"/>
        <v>4.4976524699999993</v>
      </c>
      <c r="I3335" s="6">
        <f t="shared" si="938"/>
        <v>13.200000000000003</v>
      </c>
      <c r="J3335" s="6">
        <f t="shared" si="939"/>
        <v>8.7023475300000044</v>
      </c>
      <c r="K3335" s="3">
        <f t="shared" si="947"/>
        <v>9.9455400342857274</v>
      </c>
      <c r="L3335" s="6">
        <f t="shared" si="940"/>
        <v>0</v>
      </c>
      <c r="M3335" s="6">
        <f t="shared" si="948"/>
        <v>182.59261029714284</v>
      </c>
      <c r="N3335" s="6">
        <f t="shared" si="949"/>
        <v>1.2431925042857301</v>
      </c>
      <c r="O3335" s="2">
        <f t="shared" si="941"/>
        <v>-1.2431925042857301</v>
      </c>
      <c r="P3335" s="2">
        <f t="shared" si="950"/>
        <v>30.75680749571427</v>
      </c>
      <c r="Q3335" s="2">
        <f t="shared" si="942"/>
        <v>14.443192504285733</v>
      </c>
      <c r="R3335" s="2">
        <f t="shared" si="951"/>
        <v>4.4976524699999993</v>
      </c>
      <c r="S3335" s="2">
        <f t="shared" si="943"/>
        <v>9.9455400342857345</v>
      </c>
      <c r="T3335" s="2">
        <f t="shared" si="936"/>
        <v>0</v>
      </c>
      <c r="U3335" s="2">
        <f t="shared" si="944"/>
        <v>0</v>
      </c>
      <c r="V3335" t="str">
        <f t="shared" si="952"/>
        <v>N</v>
      </c>
      <c r="W3335" s="2">
        <f t="shared" si="953"/>
        <v>0</v>
      </c>
      <c r="X3335" s="2">
        <f t="shared" si="945"/>
        <v>0</v>
      </c>
      <c r="Y3335" s="2"/>
    </row>
    <row r="3336" spans="1:25" x14ac:dyDescent="0.2">
      <c r="A3336">
        <v>21</v>
      </c>
      <c r="B3336" s="1">
        <v>42874.874999991916</v>
      </c>
      <c r="C3336">
        <v>44.3</v>
      </c>
      <c r="D3336" s="15">
        <f t="shared" si="946"/>
        <v>44.3</v>
      </c>
      <c r="E3336">
        <v>32</v>
      </c>
      <c r="F3336" s="6">
        <v>3.6838000000000002</v>
      </c>
      <c r="G3336" s="6">
        <v>-1.5167529999999999E-2</v>
      </c>
      <c r="H3336" s="6">
        <f t="shared" si="937"/>
        <v>3.6686324700000004</v>
      </c>
      <c r="I3336" s="6">
        <f t="shared" si="938"/>
        <v>12.299999999999997</v>
      </c>
      <c r="J3336" s="6">
        <f t="shared" si="939"/>
        <v>8.6313675299999968</v>
      </c>
      <c r="K3336" s="3">
        <f t="shared" si="947"/>
        <v>9.8644200342857005</v>
      </c>
      <c r="L3336" s="6">
        <f t="shared" si="940"/>
        <v>0</v>
      </c>
      <c r="M3336" s="6">
        <f t="shared" si="948"/>
        <v>172.72819026285714</v>
      </c>
      <c r="N3336" s="6">
        <f t="shared" si="949"/>
        <v>1.2330525042856948</v>
      </c>
      <c r="O3336" s="2">
        <f t="shared" si="941"/>
        <v>-1.2330525042856948</v>
      </c>
      <c r="P3336" s="2">
        <f t="shared" si="950"/>
        <v>30.766947495714305</v>
      </c>
      <c r="Q3336" s="2">
        <f t="shared" si="942"/>
        <v>13.533052504285692</v>
      </c>
      <c r="R3336" s="2">
        <f t="shared" si="951"/>
        <v>3.6686324700000004</v>
      </c>
      <c r="S3336" s="2">
        <f t="shared" si="943"/>
        <v>9.8644200342856916</v>
      </c>
      <c r="T3336" s="2">
        <f t="shared" si="936"/>
        <v>0</v>
      </c>
      <c r="U3336" s="2">
        <f t="shared" si="944"/>
        <v>0</v>
      </c>
      <c r="V3336" t="str">
        <f t="shared" si="952"/>
        <v>N</v>
      </c>
      <c r="W3336" s="2">
        <f t="shared" si="953"/>
        <v>0</v>
      </c>
      <c r="X3336" s="2">
        <f t="shared" si="945"/>
        <v>0</v>
      </c>
      <c r="Y3336" s="2"/>
    </row>
    <row r="3337" spans="1:25" x14ac:dyDescent="0.2">
      <c r="A3337">
        <v>22</v>
      </c>
      <c r="B3337" s="1">
        <v>42874.916666658581</v>
      </c>
      <c r="C3337">
        <v>44.7</v>
      </c>
      <c r="D3337" s="15">
        <f t="shared" si="946"/>
        <v>44.7</v>
      </c>
      <c r="E3337">
        <v>32</v>
      </c>
      <c r="F3337" s="6">
        <v>5.1031000000000004</v>
      </c>
      <c r="G3337" s="6">
        <v>-1.5167529999999999E-2</v>
      </c>
      <c r="H3337" s="6">
        <f t="shared" si="937"/>
        <v>5.0879324700000002</v>
      </c>
      <c r="I3337" s="6">
        <f t="shared" si="938"/>
        <v>12.700000000000003</v>
      </c>
      <c r="J3337" s="6">
        <f t="shared" si="939"/>
        <v>7.6120675300000027</v>
      </c>
      <c r="K3337" s="3">
        <f t="shared" si="947"/>
        <v>8.6995057485714256</v>
      </c>
      <c r="L3337" s="6">
        <f t="shared" si="940"/>
        <v>0</v>
      </c>
      <c r="M3337" s="6">
        <f t="shared" si="948"/>
        <v>164.02868451428571</v>
      </c>
      <c r="N3337" s="6">
        <f t="shared" si="949"/>
        <v>1.0874382185714353</v>
      </c>
      <c r="O3337" s="2">
        <f t="shared" si="941"/>
        <v>-1.0874382185714353</v>
      </c>
      <c r="P3337" s="2">
        <f t="shared" si="950"/>
        <v>30.912561781428565</v>
      </c>
      <c r="Q3337" s="2">
        <f t="shared" si="942"/>
        <v>13.787438218571438</v>
      </c>
      <c r="R3337" s="2">
        <f t="shared" si="951"/>
        <v>5.0879324700000002</v>
      </c>
      <c r="S3337" s="2">
        <f t="shared" si="943"/>
        <v>8.699505748571438</v>
      </c>
      <c r="T3337" s="2">
        <f t="shared" si="936"/>
        <v>0</v>
      </c>
      <c r="U3337" s="2">
        <f t="shared" si="944"/>
        <v>0</v>
      </c>
      <c r="V3337" t="str">
        <f t="shared" si="952"/>
        <v>N</v>
      </c>
      <c r="W3337" s="2">
        <f t="shared" si="953"/>
        <v>0</v>
      </c>
      <c r="X3337" s="2">
        <f t="shared" si="945"/>
        <v>0</v>
      </c>
      <c r="Y3337" s="2"/>
    </row>
    <row r="3338" spans="1:25" x14ac:dyDescent="0.2">
      <c r="A3338">
        <v>23</v>
      </c>
      <c r="B3338" s="1">
        <v>42874.958333325245</v>
      </c>
      <c r="C3338">
        <v>43.4</v>
      </c>
      <c r="D3338" s="15">
        <f t="shared" si="946"/>
        <v>43.4</v>
      </c>
      <c r="E3338">
        <v>32</v>
      </c>
      <c r="F3338" s="6">
        <v>4.1124599999999996</v>
      </c>
      <c r="G3338" s="6">
        <v>-1.5167529999999999E-2</v>
      </c>
      <c r="H3338" s="6">
        <f t="shared" si="937"/>
        <v>4.0972924699999993</v>
      </c>
      <c r="I3338" s="6">
        <f t="shared" si="938"/>
        <v>11.399999999999999</v>
      </c>
      <c r="J3338" s="6">
        <f t="shared" si="939"/>
        <v>7.3027075299999993</v>
      </c>
      <c r="K3338" s="3">
        <f t="shared" si="947"/>
        <v>8.3459514628571299</v>
      </c>
      <c r="L3338" s="6">
        <f t="shared" si="940"/>
        <v>0</v>
      </c>
      <c r="M3338" s="6">
        <f t="shared" si="948"/>
        <v>155.68273305142858</v>
      </c>
      <c r="N3338" s="6">
        <f t="shared" si="949"/>
        <v>1.0432439328571377</v>
      </c>
      <c r="O3338" s="2">
        <f t="shared" si="941"/>
        <v>-1.0432439328571377</v>
      </c>
      <c r="P3338" s="2">
        <f t="shared" si="950"/>
        <v>30.956756067142862</v>
      </c>
      <c r="Q3338" s="2">
        <f t="shared" si="942"/>
        <v>12.443243932857136</v>
      </c>
      <c r="R3338" s="2">
        <f t="shared" si="951"/>
        <v>4.0972924699999993</v>
      </c>
      <c r="S3338" s="2">
        <f t="shared" si="943"/>
        <v>8.345951462857137</v>
      </c>
      <c r="T3338" s="2">
        <f t="shared" ref="T3338:T3401" si="954">IF(Q3338-R3338&gt;0, 0, ABS(M3337-M3338))</f>
        <v>0</v>
      </c>
      <c r="U3338" s="2">
        <f t="shared" si="944"/>
        <v>0</v>
      </c>
      <c r="V3338" t="str">
        <f t="shared" si="952"/>
        <v>N</v>
      </c>
      <c r="W3338" s="2">
        <f t="shared" si="953"/>
        <v>0</v>
      </c>
      <c r="X3338" s="2">
        <f t="shared" si="945"/>
        <v>0</v>
      </c>
      <c r="Y3338" s="2"/>
    </row>
    <row r="3339" spans="1:25" x14ac:dyDescent="0.2">
      <c r="A3339">
        <v>0</v>
      </c>
      <c r="B3339" s="1">
        <v>42874.999999991909</v>
      </c>
      <c r="C3339">
        <v>42.7</v>
      </c>
      <c r="D3339" s="15">
        <f t="shared" si="946"/>
        <v>42.7</v>
      </c>
      <c r="E3339">
        <v>32</v>
      </c>
      <c r="F3339" s="6">
        <v>7.1991100000000001</v>
      </c>
      <c r="G3339" s="6">
        <v>-1.5167529999999999E-2</v>
      </c>
      <c r="H3339" s="6">
        <f t="shared" si="937"/>
        <v>7.1839424699999999</v>
      </c>
      <c r="I3339" s="6">
        <f t="shared" si="938"/>
        <v>10.700000000000003</v>
      </c>
      <c r="J3339" s="6">
        <f t="shared" si="939"/>
        <v>3.516057530000003</v>
      </c>
      <c r="K3339" s="3">
        <f t="shared" si="947"/>
        <v>4.0183514628571402</v>
      </c>
      <c r="L3339" s="6">
        <f t="shared" si="940"/>
        <v>0</v>
      </c>
      <c r="M3339" s="6">
        <f t="shared" si="948"/>
        <v>151.66438158857144</v>
      </c>
      <c r="N3339" s="6">
        <f t="shared" si="949"/>
        <v>0.50229393285712831</v>
      </c>
      <c r="O3339" s="2">
        <f t="shared" si="941"/>
        <v>-0.50229393285712831</v>
      </c>
      <c r="P3339" s="2">
        <f t="shared" si="950"/>
        <v>31.497706067142872</v>
      </c>
      <c r="Q3339" s="2">
        <f t="shared" si="942"/>
        <v>11.202293932857131</v>
      </c>
      <c r="R3339" s="2">
        <f t="shared" si="951"/>
        <v>7.1839424699999999</v>
      </c>
      <c r="S3339" s="2">
        <f t="shared" si="943"/>
        <v>4.0183514628571313</v>
      </c>
      <c r="T3339" s="2">
        <f t="shared" si="954"/>
        <v>0</v>
      </c>
      <c r="U3339" s="2">
        <f t="shared" si="944"/>
        <v>0</v>
      </c>
      <c r="V3339" t="str">
        <f t="shared" si="952"/>
        <v>N</v>
      </c>
      <c r="W3339" s="2">
        <f t="shared" si="953"/>
        <v>0</v>
      </c>
      <c r="X3339" s="2">
        <f t="shared" si="945"/>
        <v>0</v>
      </c>
      <c r="Y3339" s="2"/>
    </row>
    <row r="3340" spans="1:25" x14ac:dyDescent="0.2">
      <c r="A3340">
        <v>1</v>
      </c>
      <c r="B3340" s="1">
        <v>42875.041666658573</v>
      </c>
      <c r="C3340">
        <v>38.799999999999997</v>
      </c>
      <c r="D3340" s="15">
        <f t="shared" si="946"/>
        <v>38.799999999999997</v>
      </c>
      <c r="E3340">
        <v>32</v>
      </c>
      <c r="F3340" s="6">
        <v>7.1987199999999998</v>
      </c>
      <c r="G3340" s="6">
        <v>-1.5167529999999999E-2</v>
      </c>
      <c r="H3340" s="6">
        <f t="shared" si="937"/>
        <v>7.1835524699999995</v>
      </c>
      <c r="I3340" s="6">
        <f t="shared" si="938"/>
        <v>6.7999999999999972</v>
      </c>
      <c r="J3340" s="6">
        <f t="shared" si="939"/>
        <v>0</v>
      </c>
      <c r="K3340" s="3">
        <f t="shared" si="947"/>
        <v>0</v>
      </c>
      <c r="L3340" s="6">
        <f t="shared" si="940"/>
        <v>0.38355247000000237</v>
      </c>
      <c r="M3340" s="6">
        <f t="shared" si="948"/>
        <v>152.04793405857146</v>
      </c>
      <c r="N3340" s="6">
        <f t="shared" si="949"/>
        <v>0</v>
      </c>
      <c r="O3340" s="2">
        <f t="shared" si="941"/>
        <v>0</v>
      </c>
      <c r="P3340" s="2">
        <f t="shared" si="950"/>
        <v>32</v>
      </c>
      <c r="Q3340" s="2">
        <f t="shared" si="942"/>
        <v>6.7999999999999972</v>
      </c>
      <c r="R3340" s="2">
        <f t="shared" si="951"/>
        <v>6.7999999999999972</v>
      </c>
      <c r="S3340" s="2">
        <f t="shared" si="943"/>
        <v>0</v>
      </c>
      <c r="T3340" s="2">
        <f t="shared" si="954"/>
        <v>0.38355247000001214</v>
      </c>
      <c r="U3340" s="2">
        <f t="shared" si="944"/>
        <v>0</v>
      </c>
      <c r="V3340" t="str">
        <f t="shared" si="952"/>
        <v>N</v>
      </c>
      <c r="W3340" s="2">
        <f t="shared" si="953"/>
        <v>0</v>
      </c>
      <c r="X3340" s="2">
        <f t="shared" si="945"/>
        <v>0</v>
      </c>
      <c r="Y3340" s="2"/>
    </row>
    <row r="3341" spans="1:25" x14ac:dyDescent="0.2">
      <c r="A3341">
        <v>2</v>
      </c>
      <c r="B3341" s="1">
        <v>42875.083333325238</v>
      </c>
      <c r="C3341">
        <v>35.299999999999997</v>
      </c>
      <c r="D3341" s="15">
        <f t="shared" si="946"/>
        <v>35.299999999999997</v>
      </c>
      <c r="E3341">
        <v>32</v>
      </c>
      <c r="F3341" s="6">
        <v>5.6618000000000004</v>
      </c>
      <c r="G3341" s="6">
        <v>-1.5167529999999999E-2</v>
      </c>
      <c r="H3341" s="6">
        <f t="shared" si="937"/>
        <v>5.6466324700000001</v>
      </c>
      <c r="I3341" s="6">
        <f t="shared" si="938"/>
        <v>3.2999999999999972</v>
      </c>
      <c r="J3341" s="6">
        <f t="shared" si="939"/>
        <v>0</v>
      </c>
      <c r="K3341" s="3">
        <f t="shared" si="947"/>
        <v>0</v>
      </c>
      <c r="L3341" s="6">
        <f t="shared" si="940"/>
        <v>2.346632470000003</v>
      </c>
      <c r="M3341" s="6">
        <f t="shared" si="948"/>
        <v>154.39456652857146</v>
      </c>
      <c r="N3341" s="6">
        <f t="shared" si="949"/>
        <v>0</v>
      </c>
      <c r="O3341" s="2">
        <f t="shared" si="941"/>
        <v>0</v>
      </c>
      <c r="P3341" s="2">
        <f t="shared" si="950"/>
        <v>32</v>
      </c>
      <c r="Q3341" s="2">
        <f t="shared" si="942"/>
        <v>3.2999999999999972</v>
      </c>
      <c r="R3341" s="2">
        <f t="shared" si="951"/>
        <v>3.2999999999999972</v>
      </c>
      <c r="S3341" s="2">
        <f t="shared" si="943"/>
        <v>0</v>
      </c>
      <c r="T3341" s="2">
        <f t="shared" si="954"/>
        <v>2.346632470000003</v>
      </c>
      <c r="U3341" s="2">
        <f t="shared" si="944"/>
        <v>0</v>
      </c>
      <c r="V3341" t="str">
        <f t="shared" si="952"/>
        <v>N</v>
      </c>
      <c r="W3341" s="2">
        <f t="shared" si="953"/>
        <v>0</v>
      </c>
      <c r="X3341" s="2">
        <f t="shared" si="945"/>
        <v>0</v>
      </c>
      <c r="Y3341" s="2"/>
    </row>
    <row r="3342" spans="1:25" x14ac:dyDescent="0.2">
      <c r="A3342">
        <v>3</v>
      </c>
      <c r="B3342" s="1">
        <v>42875.124999991902</v>
      </c>
      <c r="C3342">
        <v>34.4</v>
      </c>
      <c r="D3342" s="15">
        <f t="shared" si="946"/>
        <v>34.4</v>
      </c>
      <c r="E3342">
        <v>32</v>
      </c>
      <c r="F3342" s="6">
        <v>5.2151100000000001</v>
      </c>
      <c r="G3342" s="6">
        <v>-1.5167529999999999E-2</v>
      </c>
      <c r="H3342" s="6">
        <f t="shared" si="937"/>
        <v>5.1999424699999999</v>
      </c>
      <c r="I3342" s="6">
        <f t="shared" si="938"/>
        <v>2.3999999999999986</v>
      </c>
      <c r="J3342" s="6">
        <f t="shared" si="939"/>
        <v>0</v>
      </c>
      <c r="K3342" s="3">
        <f t="shared" si="947"/>
        <v>0</v>
      </c>
      <c r="L3342" s="6">
        <f t="shared" si="940"/>
        <v>2.7999424700000013</v>
      </c>
      <c r="M3342" s="6">
        <f t="shared" si="948"/>
        <v>157.19450899857145</v>
      </c>
      <c r="N3342" s="6">
        <f t="shared" si="949"/>
        <v>0</v>
      </c>
      <c r="O3342" s="2">
        <f t="shared" si="941"/>
        <v>0</v>
      </c>
      <c r="P3342" s="2">
        <f t="shared" si="950"/>
        <v>32</v>
      </c>
      <c r="Q3342" s="2">
        <f t="shared" si="942"/>
        <v>2.3999999999999986</v>
      </c>
      <c r="R3342" s="2">
        <f t="shared" si="951"/>
        <v>2.3999999999999986</v>
      </c>
      <c r="S3342" s="2">
        <f t="shared" si="943"/>
        <v>0</v>
      </c>
      <c r="T3342" s="2">
        <f t="shared" si="954"/>
        <v>2.7999424699999906</v>
      </c>
      <c r="U3342" s="2">
        <f t="shared" si="944"/>
        <v>0</v>
      </c>
      <c r="V3342" t="str">
        <f t="shared" si="952"/>
        <v>N</v>
      </c>
      <c r="W3342" s="2">
        <f t="shared" si="953"/>
        <v>0</v>
      </c>
      <c r="X3342" s="2">
        <f t="shared" si="945"/>
        <v>0</v>
      </c>
      <c r="Y3342" s="2"/>
    </row>
    <row r="3343" spans="1:25" x14ac:dyDescent="0.2">
      <c r="A3343">
        <v>4</v>
      </c>
      <c r="B3343" s="1">
        <v>42875.166666658566</v>
      </c>
      <c r="C3343">
        <v>33.5</v>
      </c>
      <c r="D3343" s="15">
        <f t="shared" si="946"/>
        <v>33.5</v>
      </c>
      <c r="E3343">
        <v>32</v>
      </c>
      <c r="F3343" s="6">
        <v>6.3840599999999998</v>
      </c>
      <c r="G3343" s="6">
        <v>-1.5167529999999999E-2</v>
      </c>
      <c r="H3343" s="6">
        <f t="shared" si="937"/>
        <v>6.3688924699999996</v>
      </c>
      <c r="I3343" s="6">
        <f t="shared" si="938"/>
        <v>1.5</v>
      </c>
      <c r="J3343" s="6">
        <f t="shared" si="939"/>
        <v>0</v>
      </c>
      <c r="K3343" s="3">
        <f t="shared" si="947"/>
        <v>0</v>
      </c>
      <c r="L3343" s="6">
        <f t="shared" si="940"/>
        <v>4.8688924699999996</v>
      </c>
      <c r="M3343" s="6">
        <f t="shared" si="948"/>
        <v>162.06340146857144</v>
      </c>
      <c r="N3343" s="6">
        <f t="shared" si="949"/>
        <v>0</v>
      </c>
      <c r="O3343" s="2">
        <f t="shared" si="941"/>
        <v>0</v>
      </c>
      <c r="P3343" s="2">
        <f t="shared" si="950"/>
        <v>32</v>
      </c>
      <c r="Q3343" s="2">
        <f t="shared" si="942"/>
        <v>1.5</v>
      </c>
      <c r="R3343" s="2">
        <f t="shared" si="951"/>
        <v>1.5</v>
      </c>
      <c r="S3343" s="2">
        <f t="shared" si="943"/>
        <v>0</v>
      </c>
      <c r="T3343" s="2">
        <f t="shared" si="954"/>
        <v>4.8688924699999916</v>
      </c>
      <c r="U3343" s="2">
        <f t="shared" si="944"/>
        <v>0</v>
      </c>
      <c r="V3343" t="str">
        <f t="shared" si="952"/>
        <v>N</v>
      </c>
      <c r="W3343" s="2">
        <f t="shared" si="953"/>
        <v>0</v>
      </c>
      <c r="X3343" s="2">
        <f t="shared" si="945"/>
        <v>0</v>
      </c>
      <c r="Y3343" s="2"/>
    </row>
    <row r="3344" spans="1:25" x14ac:dyDescent="0.2">
      <c r="A3344">
        <v>5</v>
      </c>
      <c r="B3344" s="1">
        <v>42875.20833332523</v>
      </c>
      <c r="C3344">
        <v>33.200000000000003</v>
      </c>
      <c r="D3344" s="15">
        <f t="shared" si="946"/>
        <v>33.200000000000003</v>
      </c>
      <c r="E3344">
        <v>32</v>
      </c>
      <c r="F3344" s="6">
        <v>9.1501099999999997</v>
      </c>
      <c r="G3344" s="6">
        <v>-1.5167529999999999E-2</v>
      </c>
      <c r="H3344" s="6">
        <f t="shared" si="937"/>
        <v>9.1349424700000004</v>
      </c>
      <c r="I3344" s="6">
        <f t="shared" si="938"/>
        <v>1.2000000000000028</v>
      </c>
      <c r="J3344" s="6">
        <f t="shared" si="939"/>
        <v>0</v>
      </c>
      <c r="K3344" s="3">
        <f t="shared" si="947"/>
        <v>0</v>
      </c>
      <c r="L3344" s="6">
        <f t="shared" si="940"/>
        <v>7.9349424699999975</v>
      </c>
      <c r="M3344" s="6">
        <f t="shared" si="948"/>
        <v>169.99834393857145</v>
      </c>
      <c r="N3344" s="6">
        <f t="shared" si="949"/>
        <v>0</v>
      </c>
      <c r="O3344" s="2">
        <f t="shared" si="941"/>
        <v>0</v>
      </c>
      <c r="P3344" s="2">
        <f t="shared" si="950"/>
        <v>32</v>
      </c>
      <c r="Q3344" s="2">
        <f t="shared" si="942"/>
        <v>1.2000000000000028</v>
      </c>
      <c r="R3344" s="2">
        <f t="shared" si="951"/>
        <v>1.2000000000000028</v>
      </c>
      <c r="S3344" s="2">
        <f t="shared" si="943"/>
        <v>0</v>
      </c>
      <c r="T3344" s="2">
        <f t="shared" si="954"/>
        <v>7.93494247000001</v>
      </c>
      <c r="U3344" s="2">
        <f t="shared" si="944"/>
        <v>0</v>
      </c>
      <c r="V3344" t="str">
        <f t="shared" si="952"/>
        <v>N</v>
      </c>
      <c r="W3344" s="2">
        <f t="shared" si="953"/>
        <v>0</v>
      </c>
      <c r="X3344" s="2">
        <f t="shared" si="945"/>
        <v>0</v>
      </c>
      <c r="Y3344" s="2"/>
    </row>
    <row r="3345" spans="1:25" x14ac:dyDescent="0.2">
      <c r="A3345">
        <v>6</v>
      </c>
      <c r="B3345" s="1">
        <v>42875.249999991895</v>
      </c>
      <c r="C3345">
        <v>33.9</v>
      </c>
      <c r="D3345" s="15">
        <f t="shared" si="946"/>
        <v>33.9</v>
      </c>
      <c r="E3345">
        <v>32</v>
      </c>
      <c r="F3345" s="6">
        <v>9.22105</v>
      </c>
      <c r="G3345" s="6">
        <v>2.1483973000000001</v>
      </c>
      <c r="H3345" s="6">
        <f t="shared" si="937"/>
        <v>11.369447300000001</v>
      </c>
      <c r="I3345" s="6">
        <f t="shared" si="938"/>
        <v>1.8999999999999986</v>
      </c>
      <c r="J3345" s="6">
        <f t="shared" si="939"/>
        <v>0</v>
      </c>
      <c r="K3345" s="3">
        <f t="shared" si="947"/>
        <v>0</v>
      </c>
      <c r="L3345" s="6">
        <f t="shared" si="940"/>
        <v>9.4694473000000023</v>
      </c>
      <c r="M3345" s="6">
        <f t="shared" si="948"/>
        <v>179.46779123857146</v>
      </c>
      <c r="N3345" s="6">
        <f t="shared" si="949"/>
        <v>0</v>
      </c>
      <c r="O3345" s="2">
        <f t="shared" si="941"/>
        <v>0</v>
      </c>
      <c r="P3345" s="2">
        <f t="shared" si="950"/>
        <v>32</v>
      </c>
      <c r="Q3345" s="2">
        <f t="shared" si="942"/>
        <v>1.8999999999999986</v>
      </c>
      <c r="R3345" s="2">
        <f t="shared" si="951"/>
        <v>1.8999999999999986</v>
      </c>
      <c r="S3345" s="2">
        <f t="shared" si="943"/>
        <v>0</v>
      </c>
      <c r="T3345" s="2">
        <f t="shared" si="954"/>
        <v>9.469447300000013</v>
      </c>
      <c r="U3345" s="2">
        <f t="shared" si="944"/>
        <v>0</v>
      </c>
      <c r="V3345" t="str">
        <f t="shared" si="952"/>
        <v>N</v>
      </c>
      <c r="W3345" s="2">
        <f t="shared" si="953"/>
        <v>0</v>
      </c>
      <c r="X3345" s="2">
        <f t="shared" si="945"/>
        <v>0</v>
      </c>
      <c r="Y3345" s="2"/>
    </row>
    <row r="3346" spans="1:25" x14ac:dyDescent="0.2">
      <c r="A3346">
        <v>7</v>
      </c>
      <c r="B3346" s="1">
        <v>42875.291666658559</v>
      </c>
      <c r="C3346">
        <v>34.6</v>
      </c>
      <c r="D3346" s="15">
        <f t="shared" si="946"/>
        <v>34.6</v>
      </c>
      <c r="E3346">
        <v>32</v>
      </c>
      <c r="F3346" s="6">
        <v>6.2536199999999997</v>
      </c>
      <c r="G3346" s="6">
        <v>8.9467499999999998</v>
      </c>
      <c r="H3346" s="6">
        <f t="shared" si="937"/>
        <v>15.200369999999999</v>
      </c>
      <c r="I3346" s="6">
        <f t="shared" si="938"/>
        <v>2.6000000000000014</v>
      </c>
      <c r="J3346" s="6">
        <f t="shared" si="939"/>
        <v>0</v>
      </c>
      <c r="K3346" s="3">
        <f t="shared" si="947"/>
        <v>0</v>
      </c>
      <c r="L3346" s="6">
        <f t="shared" si="940"/>
        <v>12.600369999999998</v>
      </c>
      <c r="M3346" s="6">
        <f t="shared" si="948"/>
        <v>192.06816123857146</v>
      </c>
      <c r="N3346" s="6">
        <f t="shared" si="949"/>
        <v>0</v>
      </c>
      <c r="O3346" s="2">
        <f t="shared" si="941"/>
        <v>0</v>
      </c>
      <c r="P3346" s="2">
        <f t="shared" si="950"/>
        <v>32</v>
      </c>
      <c r="Q3346" s="2">
        <f t="shared" si="942"/>
        <v>2.6000000000000014</v>
      </c>
      <c r="R3346" s="2">
        <f t="shared" si="951"/>
        <v>2.6000000000000014</v>
      </c>
      <c r="S3346" s="2">
        <f t="shared" si="943"/>
        <v>0</v>
      </c>
      <c r="T3346" s="2">
        <f t="shared" si="954"/>
        <v>12.600369999999998</v>
      </c>
      <c r="U3346" s="2">
        <f t="shared" si="944"/>
        <v>0</v>
      </c>
      <c r="V3346" t="str">
        <f t="shared" si="952"/>
        <v>N</v>
      </c>
      <c r="W3346" s="2">
        <f t="shared" si="953"/>
        <v>0</v>
      </c>
      <c r="X3346" s="2">
        <f t="shared" si="945"/>
        <v>0</v>
      </c>
      <c r="Y3346" s="2"/>
    </row>
    <row r="3347" spans="1:25" x14ac:dyDescent="0.2">
      <c r="A3347">
        <v>8</v>
      </c>
      <c r="B3347" s="1">
        <v>42875.333333325223</v>
      </c>
      <c r="C3347">
        <v>33.6</v>
      </c>
      <c r="D3347" s="15">
        <f t="shared" si="946"/>
        <v>33.6</v>
      </c>
      <c r="E3347">
        <v>32</v>
      </c>
      <c r="F3347" s="6">
        <v>5.9382200000000003</v>
      </c>
      <c r="G3347" s="6">
        <v>22.205239999999996</v>
      </c>
      <c r="H3347" s="6">
        <f t="shared" si="937"/>
        <v>28.143459999999997</v>
      </c>
      <c r="I3347" s="6">
        <f t="shared" si="938"/>
        <v>1.6000000000000014</v>
      </c>
      <c r="J3347" s="6">
        <f t="shared" si="939"/>
        <v>0</v>
      </c>
      <c r="K3347" s="3">
        <f t="shared" si="947"/>
        <v>0</v>
      </c>
      <c r="L3347" s="6">
        <f t="shared" si="940"/>
        <v>26.543459999999996</v>
      </c>
      <c r="M3347" s="6">
        <f t="shared" si="948"/>
        <v>218.61162123857144</v>
      </c>
      <c r="N3347" s="6">
        <f t="shared" si="949"/>
        <v>0</v>
      </c>
      <c r="O3347" s="2">
        <f t="shared" si="941"/>
        <v>0</v>
      </c>
      <c r="P3347" s="2">
        <f t="shared" si="950"/>
        <v>32</v>
      </c>
      <c r="Q3347" s="2">
        <f t="shared" si="942"/>
        <v>1.6000000000000014</v>
      </c>
      <c r="R3347" s="2">
        <f t="shared" si="951"/>
        <v>1.6000000000000014</v>
      </c>
      <c r="S3347" s="2">
        <f t="shared" si="943"/>
        <v>0</v>
      </c>
      <c r="T3347" s="2">
        <f t="shared" si="954"/>
        <v>26.543459999999982</v>
      </c>
      <c r="U3347" s="2">
        <f t="shared" si="944"/>
        <v>0</v>
      </c>
      <c r="V3347" t="str">
        <f t="shared" si="952"/>
        <v>Y</v>
      </c>
      <c r="W3347" s="2">
        <f t="shared" si="953"/>
        <v>0</v>
      </c>
      <c r="X3347" s="2">
        <f t="shared" si="945"/>
        <v>0</v>
      </c>
      <c r="Y3347" s="2"/>
    </row>
    <row r="3348" spans="1:25" x14ac:dyDescent="0.2">
      <c r="A3348">
        <v>9</v>
      </c>
      <c r="B3348" s="1">
        <v>42875.374999991887</v>
      </c>
      <c r="C3348">
        <v>35.200000000000003</v>
      </c>
      <c r="D3348" s="15">
        <f t="shared" si="946"/>
        <v>35.200000000000003</v>
      </c>
      <c r="E3348">
        <v>32</v>
      </c>
      <c r="F3348" s="6">
        <v>7.4102600000000001</v>
      </c>
      <c r="G3348" s="6">
        <v>32.212379999999996</v>
      </c>
      <c r="H3348" s="6">
        <f t="shared" si="937"/>
        <v>39.622639999999997</v>
      </c>
      <c r="I3348" s="6">
        <f t="shared" si="938"/>
        <v>3.2000000000000028</v>
      </c>
      <c r="J3348" s="6">
        <f t="shared" si="939"/>
        <v>0</v>
      </c>
      <c r="K3348" s="3">
        <f t="shared" si="947"/>
        <v>0</v>
      </c>
      <c r="L3348" s="6">
        <f t="shared" si="940"/>
        <v>36.422639999999994</v>
      </c>
      <c r="M3348" s="6">
        <f t="shared" si="948"/>
        <v>220</v>
      </c>
      <c r="N3348" s="6">
        <f t="shared" si="949"/>
        <v>35.034261238571446</v>
      </c>
      <c r="O3348" s="2">
        <f t="shared" si="941"/>
        <v>-32</v>
      </c>
      <c r="P3348" s="2">
        <f t="shared" si="950"/>
        <v>0</v>
      </c>
      <c r="Q3348" s="2">
        <f t="shared" si="942"/>
        <v>35.200000000000003</v>
      </c>
      <c r="R3348" s="2">
        <f t="shared" si="951"/>
        <v>35.200000000000003</v>
      </c>
      <c r="S3348" s="2">
        <f t="shared" si="943"/>
        <v>0</v>
      </c>
      <c r="T3348" s="2">
        <f t="shared" si="954"/>
        <v>1.3883787614285552</v>
      </c>
      <c r="U3348" s="2">
        <f t="shared" si="944"/>
        <v>3.034261238571446</v>
      </c>
      <c r="V3348" t="str">
        <f t="shared" si="952"/>
        <v>Y</v>
      </c>
      <c r="W3348" s="2">
        <f t="shared" si="953"/>
        <v>3.034261238571446</v>
      </c>
      <c r="X3348" s="2">
        <f t="shared" si="945"/>
        <v>0</v>
      </c>
      <c r="Y3348" s="2"/>
    </row>
    <row r="3349" spans="1:25" x14ac:dyDescent="0.2">
      <c r="A3349">
        <v>10</v>
      </c>
      <c r="B3349" s="1">
        <v>42875.416666658552</v>
      </c>
      <c r="C3349">
        <v>39.4</v>
      </c>
      <c r="D3349" s="15">
        <f t="shared" si="946"/>
        <v>39.4</v>
      </c>
      <c r="E3349">
        <v>32</v>
      </c>
      <c r="F3349" s="6">
        <v>6.9273699999999998</v>
      </c>
      <c r="G3349" s="6">
        <v>39.450070000000004</v>
      </c>
      <c r="H3349" s="6">
        <f t="shared" si="937"/>
        <v>46.377440000000007</v>
      </c>
      <c r="I3349" s="6">
        <f t="shared" si="938"/>
        <v>7.3999999999999986</v>
      </c>
      <c r="J3349" s="6">
        <f t="shared" si="939"/>
        <v>0</v>
      </c>
      <c r="K3349" s="3">
        <f t="shared" si="947"/>
        <v>0</v>
      </c>
      <c r="L3349" s="6">
        <f t="shared" si="940"/>
        <v>38.977440000000009</v>
      </c>
      <c r="M3349" s="6">
        <f t="shared" si="948"/>
        <v>220</v>
      </c>
      <c r="N3349" s="6">
        <f t="shared" si="949"/>
        <v>38.977440000000001</v>
      </c>
      <c r="O3349" s="2">
        <f t="shared" si="941"/>
        <v>-32</v>
      </c>
      <c r="P3349" s="2">
        <f t="shared" si="950"/>
        <v>0</v>
      </c>
      <c r="Q3349" s="2">
        <f t="shared" si="942"/>
        <v>39.4</v>
      </c>
      <c r="R3349" s="2">
        <f t="shared" si="951"/>
        <v>39.4</v>
      </c>
      <c r="S3349" s="2">
        <f t="shared" si="943"/>
        <v>0</v>
      </c>
      <c r="T3349" s="2">
        <f t="shared" si="954"/>
        <v>0</v>
      </c>
      <c r="U3349" s="2">
        <f t="shared" si="944"/>
        <v>6.9774400000000014</v>
      </c>
      <c r="V3349" t="str">
        <f t="shared" si="952"/>
        <v>Y</v>
      </c>
      <c r="W3349" s="2">
        <f t="shared" si="953"/>
        <v>6.9774400000000014</v>
      </c>
      <c r="X3349" s="2">
        <f t="shared" si="945"/>
        <v>0</v>
      </c>
      <c r="Y3349" s="2"/>
    </row>
    <row r="3350" spans="1:25" x14ac:dyDescent="0.2">
      <c r="A3350">
        <v>11</v>
      </c>
      <c r="B3350" s="1">
        <v>42875.458333325216</v>
      </c>
      <c r="C3350">
        <v>41.9</v>
      </c>
      <c r="D3350" s="15">
        <f t="shared" si="946"/>
        <v>41.9</v>
      </c>
      <c r="E3350">
        <v>32</v>
      </c>
      <c r="F3350" s="6">
        <v>11.0901</v>
      </c>
      <c r="G3350" s="6">
        <v>28.251570000000001</v>
      </c>
      <c r="H3350" s="6">
        <f t="shared" si="937"/>
        <v>39.341670000000001</v>
      </c>
      <c r="I3350" s="6">
        <f t="shared" si="938"/>
        <v>9.8999999999999986</v>
      </c>
      <c r="J3350" s="6">
        <f t="shared" si="939"/>
        <v>0</v>
      </c>
      <c r="K3350" s="3">
        <f t="shared" si="947"/>
        <v>0</v>
      </c>
      <c r="L3350" s="6">
        <f t="shared" si="940"/>
        <v>29.441670000000002</v>
      </c>
      <c r="M3350" s="6">
        <f t="shared" si="948"/>
        <v>220</v>
      </c>
      <c r="N3350" s="6">
        <f t="shared" si="949"/>
        <v>29.441669999999988</v>
      </c>
      <c r="O3350" s="2">
        <f t="shared" si="941"/>
        <v>-29.441669999999988</v>
      </c>
      <c r="P3350" s="2">
        <f t="shared" si="950"/>
        <v>2.5583300000000122</v>
      </c>
      <c r="Q3350" s="2">
        <f t="shared" si="942"/>
        <v>39.341669999999986</v>
      </c>
      <c r="R3350" s="2">
        <f t="shared" si="951"/>
        <v>39.341669999999986</v>
      </c>
      <c r="S3350" s="2">
        <f t="shared" si="943"/>
        <v>0</v>
      </c>
      <c r="T3350" s="2">
        <f t="shared" si="954"/>
        <v>0</v>
      </c>
      <c r="U3350" s="2">
        <f t="shared" si="944"/>
        <v>0</v>
      </c>
      <c r="V3350" t="str">
        <f t="shared" si="952"/>
        <v>Y</v>
      </c>
      <c r="W3350" s="2">
        <f t="shared" si="953"/>
        <v>0</v>
      </c>
      <c r="X3350" s="2">
        <f t="shared" si="945"/>
        <v>0</v>
      </c>
      <c r="Y3350" s="2"/>
    </row>
    <row r="3351" spans="1:25" x14ac:dyDescent="0.2">
      <c r="A3351">
        <v>12</v>
      </c>
      <c r="B3351" s="1">
        <v>42875.49999999188</v>
      </c>
      <c r="C3351">
        <v>41.4</v>
      </c>
      <c r="D3351" s="15">
        <f t="shared" si="946"/>
        <v>41.4</v>
      </c>
      <c r="E3351">
        <v>32</v>
      </c>
      <c r="F3351" s="6">
        <v>6.2945900000000004</v>
      </c>
      <c r="G3351" s="6">
        <v>37.641020000000005</v>
      </c>
      <c r="H3351" s="6">
        <f t="shared" si="937"/>
        <v>43.935610000000004</v>
      </c>
      <c r="I3351" s="6">
        <f t="shared" si="938"/>
        <v>9.3999999999999986</v>
      </c>
      <c r="J3351" s="6">
        <f t="shared" si="939"/>
        <v>0</v>
      </c>
      <c r="K3351" s="3">
        <f t="shared" si="947"/>
        <v>0</v>
      </c>
      <c r="L3351" s="6">
        <f t="shared" si="940"/>
        <v>34.535610000000005</v>
      </c>
      <c r="M3351" s="6">
        <f t="shared" si="948"/>
        <v>220</v>
      </c>
      <c r="N3351" s="6">
        <f t="shared" si="949"/>
        <v>34.53561000000002</v>
      </c>
      <c r="O3351" s="2">
        <f t="shared" si="941"/>
        <v>-32</v>
      </c>
      <c r="P3351" s="2">
        <f t="shared" si="950"/>
        <v>0</v>
      </c>
      <c r="Q3351" s="2">
        <f t="shared" si="942"/>
        <v>41.4</v>
      </c>
      <c r="R3351" s="2">
        <f t="shared" si="951"/>
        <v>41.4</v>
      </c>
      <c r="S3351" s="2">
        <f t="shared" si="943"/>
        <v>0</v>
      </c>
      <c r="T3351" s="2">
        <f t="shared" si="954"/>
        <v>0</v>
      </c>
      <c r="U3351" s="2">
        <f t="shared" si="944"/>
        <v>2.5356100000000197</v>
      </c>
      <c r="V3351" t="str">
        <f t="shared" si="952"/>
        <v>Y</v>
      </c>
      <c r="W3351" s="2">
        <f t="shared" si="953"/>
        <v>2.5356100000000197</v>
      </c>
      <c r="X3351" s="2">
        <f t="shared" si="945"/>
        <v>0</v>
      </c>
      <c r="Y3351" s="2"/>
    </row>
    <row r="3352" spans="1:25" x14ac:dyDescent="0.2">
      <c r="A3352">
        <v>13</v>
      </c>
      <c r="B3352" s="1">
        <v>42875.541666658544</v>
      </c>
      <c r="C3352">
        <v>42.7</v>
      </c>
      <c r="D3352" s="15">
        <f t="shared" si="946"/>
        <v>42.7</v>
      </c>
      <c r="E3352">
        <v>32</v>
      </c>
      <c r="F3352" s="6">
        <v>6.5371800000000002</v>
      </c>
      <c r="G3352" s="6">
        <v>28.607419999999998</v>
      </c>
      <c r="H3352" s="6">
        <f t="shared" si="937"/>
        <v>35.144599999999997</v>
      </c>
      <c r="I3352" s="6">
        <f t="shared" si="938"/>
        <v>10.700000000000003</v>
      </c>
      <c r="J3352" s="6">
        <f t="shared" si="939"/>
        <v>0</v>
      </c>
      <c r="K3352" s="3">
        <f t="shared" si="947"/>
        <v>0</v>
      </c>
      <c r="L3352" s="6">
        <f t="shared" si="940"/>
        <v>24.444599999999994</v>
      </c>
      <c r="M3352" s="6">
        <f t="shared" si="948"/>
        <v>220</v>
      </c>
      <c r="N3352" s="6">
        <f t="shared" si="949"/>
        <v>24.44459999999998</v>
      </c>
      <c r="O3352" s="2">
        <f t="shared" si="941"/>
        <v>-24.44459999999998</v>
      </c>
      <c r="P3352" s="2">
        <f t="shared" si="950"/>
        <v>7.5554000000000201</v>
      </c>
      <c r="Q3352" s="2">
        <f t="shared" si="942"/>
        <v>35.144599999999983</v>
      </c>
      <c r="R3352" s="2">
        <f t="shared" si="951"/>
        <v>35.144599999999983</v>
      </c>
      <c r="S3352" s="2">
        <f t="shared" si="943"/>
        <v>0</v>
      </c>
      <c r="T3352" s="2">
        <f t="shared" si="954"/>
        <v>0</v>
      </c>
      <c r="U3352" s="2">
        <f t="shared" si="944"/>
        <v>0</v>
      </c>
      <c r="V3352" t="str">
        <f t="shared" si="952"/>
        <v>Y</v>
      </c>
      <c r="W3352" s="2">
        <f t="shared" si="953"/>
        <v>0</v>
      </c>
      <c r="X3352" s="2">
        <f t="shared" si="945"/>
        <v>0</v>
      </c>
      <c r="Y3352" s="2"/>
    </row>
    <row r="3353" spans="1:25" x14ac:dyDescent="0.2">
      <c r="A3353">
        <v>14</v>
      </c>
      <c r="B3353" s="1">
        <v>42875.583333325209</v>
      </c>
      <c r="C3353">
        <v>43</v>
      </c>
      <c r="D3353" s="15">
        <f t="shared" si="946"/>
        <v>43</v>
      </c>
      <c r="E3353">
        <v>32</v>
      </c>
      <c r="F3353" s="6">
        <v>5.1280400000000004</v>
      </c>
      <c r="G3353" s="6">
        <v>35.879299999999994</v>
      </c>
      <c r="H3353" s="6">
        <f t="shared" si="937"/>
        <v>41.007339999999992</v>
      </c>
      <c r="I3353" s="6">
        <f t="shared" si="938"/>
        <v>11</v>
      </c>
      <c r="J3353" s="6">
        <f t="shared" si="939"/>
        <v>0</v>
      </c>
      <c r="K3353" s="3">
        <f t="shared" si="947"/>
        <v>0</v>
      </c>
      <c r="L3353" s="6">
        <f t="shared" si="940"/>
        <v>30.007339999999992</v>
      </c>
      <c r="M3353" s="6">
        <f t="shared" si="948"/>
        <v>220</v>
      </c>
      <c r="N3353" s="6">
        <f t="shared" si="949"/>
        <v>30.007339999999999</v>
      </c>
      <c r="O3353" s="2">
        <f t="shared" si="941"/>
        <v>-30.007339999999999</v>
      </c>
      <c r="P3353" s="2">
        <f t="shared" si="950"/>
        <v>1.9926600000000008</v>
      </c>
      <c r="Q3353" s="2">
        <f t="shared" si="942"/>
        <v>41.007339999999999</v>
      </c>
      <c r="R3353" s="2">
        <f t="shared" si="951"/>
        <v>41.007339999999999</v>
      </c>
      <c r="S3353" s="2">
        <f t="shared" si="943"/>
        <v>0</v>
      </c>
      <c r="T3353" s="2">
        <f t="shared" si="954"/>
        <v>0</v>
      </c>
      <c r="U3353" s="2">
        <f t="shared" si="944"/>
        <v>0</v>
      </c>
      <c r="V3353" t="str">
        <f t="shared" si="952"/>
        <v>Y</v>
      </c>
      <c r="W3353" s="2">
        <f t="shared" si="953"/>
        <v>0</v>
      </c>
      <c r="X3353" s="2">
        <f t="shared" si="945"/>
        <v>0</v>
      </c>
      <c r="Y3353" s="2"/>
    </row>
    <row r="3354" spans="1:25" x14ac:dyDescent="0.2">
      <c r="A3354">
        <v>15</v>
      </c>
      <c r="B3354" s="1">
        <v>42875.624999991873</v>
      </c>
      <c r="C3354">
        <v>44.2</v>
      </c>
      <c r="D3354" s="15">
        <f t="shared" si="946"/>
        <v>44.2</v>
      </c>
      <c r="E3354">
        <v>32</v>
      </c>
      <c r="F3354" s="6">
        <v>4.2264600000000003</v>
      </c>
      <c r="G3354" s="6">
        <v>23.31812</v>
      </c>
      <c r="H3354" s="6">
        <f t="shared" si="937"/>
        <v>27.54458</v>
      </c>
      <c r="I3354" s="6">
        <f t="shared" si="938"/>
        <v>12.200000000000003</v>
      </c>
      <c r="J3354" s="6">
        <f t="shared" si="939"/>
        <v>0</v>
      </c>
      <c r="K3354" s="3">
        <f t="shared" si="947"/>
        <v>0</v>
      </c>
      <c r="L3354" s="6">
        <f t="shared" si="940"/>
        <v>15.344579999999997</v>
      </c>
      <c r="M3354" s="6">
        <f t="shared" si="948"/>
        <v>220</v>
      </c>
      <c r="N3354" s="6">
        <f t="shared" si="949"/>
        <v>15.344580000000008</v>
      </c>
      <c r="O3354" s="2">
        <f t="shared" si="941"/>
        <v>-15.344580000000008</v>
      </c>
      <c r="P3354" s="2">
        <f t="shared" si="950"/>
        <v>16.655419999999992</v>
      </c>
      <c r="Q3354" s="2">
        <f t="shared" si="942"/>
        <v>27.544580000000011</v>
      </c>
      <c r="R3354" s="2">
        <f t="shared" si="951"/>
        <v>27.544580000000011</v>
      </c>
      <c r="S3354" s="2">
        <f t="shared" si="943"/>
        <v>0</v>
      </c>
      <c r="T3354" s="2">
        <f t="shared" si="954"/>
        <v>0</v>
      </c>
      <c r="U3354" s="2">
        <f t="shared" si="944"/>
        <v>0</v>
      </c>
      <c r="V3354" t="str">
        <f t="shared" si="952"/>
        <v>Y</v>
      </c>
      <c r="W3354" s="2">
        <f t="shared" si="953"/>
        <v>0</v>
      </c>
      <c r="X3354" s="2">
        <f t="shared" si="945"/>
        <v>0</v>
      </c>
      <c r="Y3354" s="2"/>
    </row>
    <row r="3355" spans="1:25" x14ac:dyDescent="0.2">
      <c r="A3355">
        <v>16</v>
      </c>
      <c r="B3355" s="1">
        <v>42875.666666658537</v>
      </c>
      <c r="C3355">
        <v>45.3</v>
      </c>
      <c r="D3355" s="15">
        <f t="shared" si="946"/>
        <v>45.3</v>
      </c>
      <c r="E3355">
        <v>32</v>
      </c>
      <c r="F3355" s="6">
        <v>5.0773599999999997</v>
      </c>
      <c r="G3355" s="6">
        <v>16.252650000000003</v>
      </c>
      <c r="H3355" s="6">
        <f t="shared" si="937"/>
        <v>21.330010000000001</v>
      </c>
      <c r="I3355" s="6">
        <f t="shared" si="938"/>
        <v>13.299999999999997</v>
      </c>
      <c r="J3355" s="6">
        <f t="shared" si="939"/>
        <v>0</v>
      </c>
      <c r="K3355" s="3">
        <f t="shared" si="947"/>
        <v>0</v>
      </c>
      <c r="L3355" s="6">
        <f t="shared" si="940"/>
        <v>8.0300100000000043</v>
      </c>
      <c r="M3355" s="6">
        <f t="shared" si="948"/>
        <v>220</v>
      </c>
      <c r="N3355" s="6">
        <f t="shared" si="949"/>
        <v>8.0300100000000043</v>
      </c>
      <c r="O3355" s="2">
        <f t="shared" si="941"/>
        <v>-8.0300100000000043</v>
      </c>
      <c r="P3355" s="2">
        <f t="shared" si="950"/>
        <v>23.969989999999996</v>
      </c>
      <c r="Q3355" s="2">
        <f t="shared" si="942"/>
        <v>21.330010000000001</v>
      </c>
      <c r="R3355" s="2">
        <f t="shared" si="951"/>
        <v>21.330010000000001</v>
      </c>
      <c r="S3355" s="2">
        <f t="shared" si="943"/>
        <v>0</v>
      </c>
      <c r="T3355" s="2">
        <f t="shared" si="954"/>
        <v>0</v>
      </c>
      <c r="U3355" s="2">
        <f t="shared" si="944"/>
        <v>0</v>
      </c>
      <c r="V3355" t="str">
        <f t="shared" si="952"/>
        <v>Y</v>
      </c>
      <c r="W3355" s="2">
        <f t="shared" si="953"/>
        <v>0</v>
      </c>
      <c r="X3355" s="2">
        <f t="shared" si="945"/>
        <v>0</v>
      </c>
      <c r="Y3355" s="2"/>
    </row>
    <row r="3356" spans="1:25" x14ac:dyDescent="0.2">
      <c r="A3356">
        <v>17</v>
      </c>
      <c r="B3356" s="1">
        <v>42875.708333325201</v>
      </c>
      <c r="C3356">
        <v>43.9</v>
      </c>
      <c r="D3356" s="15">
        <f t="shared" si="946"/>
        <v>43.9</v>
      </c>
      <c r="E3356">
        <v>32</v>
      </c>
      <c r="F3356" s="6">
        <v>6.0904100000000003</v>
      </c>
      <c r="G3356" s="6">
        <v>5.3107540000000002</v>
      </c>
      <c r="H3356" s="6">
        <f t="shared" si="937"/>
        <v>11.401164000000001</v>
      </c>
      <c r="I3356" s="6">
        <f t="shared" si="938"/>
        <v>11.899999999999999</v>
      </c>
      <c r="J3356" s="6">
        <f t="shared" si="939"/>
        <v>0.49883599999999717</v>
      </c>
      <c r="K3356" s="3">
        <f t="shared" si="947"/>
        <v>0.57009828571429466</v>
      </c>
      <c r="L3356" s="6">
        <f t="shared" si="940"/>
        <v>0</v>
      </c>
      <c r="M3356" s="6">
        <f t="shared" si="948"/>
        <v>219.42990171428571</v>
      </c>
      <c r="N3356" s="6">
        <f t="shared" si="949"/>
        <v>7.1262285714311702E-2</v>
      </c>
      <c r="O3356" s="2">
        <f t="shared" si="941"/>
        <v>-7.1262285714311702E-2</v>
      </c>
      <c r="P3356" s="2">
        <f t="shared" si="950"/>
        <v>31.928737714285688</v>
      </c>
      <c r="Q3356" s="2">
        <f t="shared" si="942"/>
        <v>11.97126228571431</v>
      </c>
      <c r="R3356" s="2">
        <f t="shared" si="951"/>
        <v>11.401164000000001</v>
      </c>
      <c r="S3356" s="2">
        <f t="shared" si="943"/>
        <v>0.57009828571430887</v>
      </c>
      <c r="T3356" s="2">
        <f t="shared" si="954"/>
        <v>0</v>
      </c>
      <c r="U3356" s="2">
        <f t="shared" si="944"/>
        <v>0</v>
      </c>
      <c r="V3356" t="str">
        <f t="shared" si="952"/>
        <v>N</v>
      </c>
      <c r="W3356" s="2">
        <f t="shared" si="953"/>
        <v>0</v>
      </c>
      <c r="X3356" s="2">
        <f t="shared" si="945"/>
        <v>0</v>
      </c>
      <c r="Y3356" s="2"/>
    </row>
    <row r="3357" spans="1:25" x14ac:dyDescent="0.2">
      <c r="A3357">
        <v>18</v>
      </c>
      <c r="B3357" s="1">
        <v>42875.749999991865</v>
      </c>
      <c r="C3357">
        <v>45.1</v>
      </c>
      <c r="D3357" s="15">
        <f t="shared" si="946"/>
        <v>45.1</v>
      </c>
      <c r="E3357">
        <v>32</v>
      </c>
      <c r="F3357" s="6">
        <v>5.7919799999999997</v>
      </c>
      <c r="G3357" s="6">
        <v>0.21582417000000001</v>
      </c>
      <c r="H3357" s="6">
        <f t="shared" si="937"/>
        <v>6.00780417</v>
      </c>
      <c r="I3357" s="6">
        <f t="shared" si="938"/>
        <v>13.100000000000001</v>
      </c>
      <c r="J3357" s="6">
        <f t="shared" si="939"/>
        <v>7.0921958300000014</v>
      </c>
      <c r="K3357" s="3">
        <f t="shared" si="947"/>
        <v>8.1053666628571364</v>
      </c>
      <c r="L3357" s="6">
        <f t="shared" si="940"/>
        <v>0</v>
      </c>
      <c r="M3357" s="6">
        <f t="shared" si="948"/>
        <v>211.32453505142857</v>
      </c>
      <c r="N3357" s="6">
        <f t="shared" si="949"/>
        <v>1.0131708328571278</v>
      </c>
      <c r="O3357" s="2">
        <f t="shared" si="941"/>
        <v>-1.0131708328571278</v>
      </c>
      <c r="P3357" s="2">
        <f t="shared" si="950"/>
        <v>30.986829167142872</v>
      </c>
      <c r="Q3357" s="2">
        <f t="shared" si="942"/>
        <v>14.113170832857129</v>
      </c>
      <c r="R3357" s="2">
        <f t="shared" si="951"/>
        <v>6.00780417</v>
      </c>
      <c r="S3357" s="2">
        <f t="shared" si="943"/>
        <v>8.1053666628571293</v>
      </c>
      <c r="T3357" s="2">
        <f t="shared" si="954"/>
        <v>0</v>
      </c>
      <c r="U3357" s="2">
        <f t="shared" si="944"/>
        <v>0</v>
      </c>
      <c r="V3357" t="str">
        <f t="shared" si="952"/>
        <v>N</v>
      </c>
      <c r="W3357" s="2">
        <f t="shared" si="953"/>
        <v>0</v>
      </c>
      <c r="X3357" s="2">
        <f t="shared" si="945"/>
        <v>0</v>
      </c>
      <c r="Y3357" s="2"/>
    </row>
    <row r="3358" spans="1:25" x14ac:dyDescent="0.2">
      <c r="A3358">
        <v>19</v>
      </c>
      <c r="B3358" s="1">
        <v>42875.79166665853</v>
      </c>
      <c r="C3358">
        <v>47.1</v>
      </c>
      <c r="D3358" s="15">
        <f t="shared" si="946"/>
        <v>47.1</v>
      </c>
      <c r="E3358">
        <v>32</v>
      </c>
      <c r="F3358" s="6">
        <v>4.3017599999999998</v>
      </c>
      <c r="G3358" s="6">
        <v>-1.5167529999999999E-2</v>
      </c>
      <c r="H3358" s="6">
        <f t="shared" si="937"/>
        <v>4.2865924699999995</v>
      </c>
      <c r="I3358" s="6">
        <f t="shared" si="938"/>
        <v>15.100000000000001</v>
      </c>
      <c r="J3358" s="6">
        <f t="shared" si="939"/>
        <v>10.813407530000003</v>
      </c>
      <c r="K3358" s="3">
        <f t="shared" si="947"/>
        <v>12.358180034285709</v>
      </c>
      <c r="L3358" s="6">
        <f t="shared" si="940"/>
        <v>0</v>
      </c>
      <c r="M3358" s="6">
        <f t="shared" si="948"/>
        <v>198.96635501714286</v>
      </c>
      <c r="N3358" s="6">
        <f t="shared" si="949"/>
        <v>1.544772504285703</v>
      </c>
      <c r="O3358" s="2">
        <f t="shared" si="941"/>
        <v>-1.544772504285703</v>
      </c>
      <c r="P3358" s="2">
        <f t="shared" si="950"/>
        <v>30.455227495714297</v>
      </c>
      <c r="Q3358" s="2">
        <f t="shared" si="942"/>
        <v>16.644772504285704</v>
      </c>
      <c r="R3358" s="2">
        <f t="shared" si="951"/>
        <v>4.2865924699999995</v>
      </c>
      <c r="S3358" s="2">
        <f t="shared" si="943"/>
        <v>12.358180034285706</v>
      </c>
      <c r="T3358" s="2">
        <f t="shared" si="954"/>
        <v>0</v>
      </c>
      <c r="U3358" s="2">
        <f t="shared" si="944"/>
        <v>0</v>
      </c>
      <c r="V3358" t="str">
        <f t="shared" si="952"/>
        <v>N</v>
      </c>
      <c r="W3358" s="2">
        <f t="shared" si="953"/>
        <v>0</v>
      </c>
      <c r="X3358" s="2">
        <f t="shared" si="945"/>
        <v>0</v>
      </c>
      <c r="Y3358" s="2"/>
    </row>
    <row r="3359" spans="1:25" x14ac:dyDescent="0.2">
      <c r="A3359">
        <v>20</v>
      </c>
      <c r="B3359" s="1">
        <v>42875.833333325194</v>
      </c>
      <c r="C3359">
        <v>47.1</v>
      </c>
      <c r="D3359" s="15">
        <f t="shared" si="946"/>
        <v>47.1</v>
      </c>
      <c r="E3359">
        <v>32</v>
      </c>
      <c r="F3359" s="6">
        <v>4.3060600000000004</v>
      </c>
      <c r="G3359" s="6">
        <v>-1.5167529999999999E-2</v>
      </c>
      <c r="H3359" s="6">
        <f t="shared" si="937"/>
        <v>4.2908924700000002</v>
      </c>
      <c r="I3359" s="6">
        <f t="shared" si="938"/>
        <v>15.100000000000001</v>
      </c>
      <c r="J3359" s="6">
        <f t="shared" si="939"/>
        <v>10.809107530000002</v>
      </c>
      <c r="K3359" s="3">
        <f t="shared" si="947"/>
        <v>12.353265748571431</v>
      </c>
      <c r="L3359" s="6">
        <f t="shared" si="940"/>
        <v>0</v>
      </c>
      <c r="M3359" s="6">
        <f t="shared" si="948"/>
        <v>186.61308926857143</v>
      </c>
      <c r="N3359" s="6">
        <f t="shared" si="949"/>
        <v>1.5441582185714253</v>
      </c>
      <c r="O3359" s="2">
        <f t="shared" si="941"/>
        <v>-1.5441582185714253</v>
      </c>
      <c r="P3359" s="2">
        <f t="shared" si="950"/>
        <v>30.455841781428575</v>
      </c>
      <c r="Q3359" s="2">
        <f t="shared" si="942"/>
        <v>16.644158218571427</v>
      </c>
      <c r="R3359" s="2">
        <f t="shared" si="951"/>
        <v>4.2908924700000002</v>
      </c>
      <c r="S3359" s="2">
        <f t="shared" si="943"/>
        <v>12.353265748571427</v>
      </c>
      <c r="T3359" s="2">
        <f t="shared" si="954"/>
        <v>0</v>
      </c>
      <c r="U3359" s="2">
        <f t="shared" si="944"/>
        <v>0</v>
      </c>
      <c r="V3359" t="str">
        <f t="shared" si="952"/>
        <v>N</v>
      </c>
      <c r="W3359" s="2">
        <f t="shared" si="953"/>
        <v>0</v>
      </c>
      <c r="X3359" s="2">
        <f t="shared" si="945"/>
        <v>0</v>
      </c>
      <c r="Y3359" s="2"/>
    </row>
    <row r="3360" spans="1:25" x14ac:dyDescent="0.2">
      <c r="A3360">
        <v>21</v>
      </c>
      <c r="B3360" s="1">
        <v>42875.874999991858</v>
      </c>
      <c r="C3360">
        <v>46.8</v>
      </c>
      <c r="D3360" s="15">
        <f t="shared" si="946"/>
        <v>46.8</v>
      </c>
      <c r="E3360">
        <v>32</v>
      </c>
      <c r="F3360" s="6">
        <v>8.0006699999999995</v>
      </c>
      <c r="G3360" s="6">
        <v>-1.5167529999999999E-2</v>
      </c>
      <c r="H3360" s="6">
        <f t="shared" si="937"/>
        <v>7.9855024699999992</v>
      </c>
      <c r="I3360" s="6">
        <f t="shared" si="938"/>
        <v>14.799999999999997</v>
      </c>
      <c r="J3360" s="6">
        <f t="shared" si="939"/>
        <v>6.8144975299999979</v>
      </c>
      <c r="K3360" s="3">
        <f t="shared" si="947"/>
        <v>7.7879971771428416</v>
      </c>
      <c r="L3360" s="6">
        <f t="shared" si="940"/>
        <v>0</v>
      </c>
      <c r="M3360" s="6">
        <f t="shared" si="948"/>
        <v>178.82509209142859</v>
      </c>
      <c r="N3360" s="6">
        <f t="shared" si="949"/>
        <v>0.97349964714283033</v>
      </c>
      <c r="O3360" s="2">
        <f t="shared" si="941"/>
        <v>-0.97349964714283033</v>
      </c>
      <c r="P3360" s="2">
        <f t="shared" si="950"/>
        <v>31.02650035285717</v>
      </c>
      <c r="Q3360" s="2">
        <f t="shared" si="942"/>
        <v>15.773499647142827</v>
      </c>
      <c r="R3360" s="2">
        <f t="shared" si="951"/>
        <v>7.9855024699999992</v>
      </c>
      <c r="S3360" s="2">
        <f t="shared" si="943"/>
        <v>7.7879971771428282</v>
      </c>
      <c r="T3360" s="2">
        <f t="shared" si="954"/>
        <v>0</v>
      </c>
      <c r="U3360" s="2">
        <f t="shared" si="944"/>
        <v>0</v>
      </c>
      <c r="V3360" t="str">
        <f t="shared" si="952"/>
        <v>N</v>
      </c>
      <c r="W3360" s="2">
        <f t="shared" si="953"/>
        <v>0</v>
      </c>
      <c r="X3360" s="2">
        <f t="shared" si="945"/>
        <v>0</v>
      </c>
      <c r="Y3360" s="2"/>
    </row>
    <row r="3361" spans="1:25" x14ac:dyDescent="0.2">
      <c r="A3361">
        <v>22</v>
      </c>
      <c r="B3361" s="1">
        <v>42875.916666658522</v>
      </c>
      <c r="C3361">
        <v>46.6</v>
      </c>
      <c r="D3361" s="15">
        <f t="shared" si="946"/>
        <v>46.6</v>
      </c>
      <c r="E3361">
        <v>32</v>
      </c>
      <c r="F3361" s="6">
        <v>9.9185099999999995</v>
      </c>
      <c r="G3361" s="6">
        <v>-1.5167529999999999E-2</v>
      </c>
      <c r="H3361" s="6">
        <f t="shared" si="937"/>
        <v>9.9033424700000001</v>
      </c>
      <c r="I3361" s="6">
        <f t="shared" si="938"/>
        <v>14.600000000000001</v>
      </c>
      <c r="J3361" s="6">
        <f t="shared" si="939"/>
        <v>4.6966575300000013</v>
      </c>
      <c r="K3361" s="3">
        <f t="shared" si="947"/>
        <v>5.3676086057142811</v>
      </c>
      <c r="L3361" s="6">
        <f t="shared" si="940"/>
        <v>0</v>
      </c>
      <c r="M3361" s="6">
        <f t="shared" si="948"/>
        <v>173.45748348571431</v>
      </c>
      <c r="N3361" s="6">
        <f t="shared" si="949"/>
        <v>0.67095107571427093</v>
      </c>
      <c r="O3361" s="2">
        <f t="shared" si="941"/>
        <v>-0.67095107571427093</v>
      </c>
      <c r="P3361" s="2">
        <f t="shared" si="950"/>
        <v>31.329048924285729</v>
      </c>
      <c r="Q3361" s="2">
        <f t="shared" si="942"/>
        <v>15.270951075714272</v>
      </c>
      <c r="R3361" s="2">
        <f t="shared" si="951"/>
        <v>9.9033424700000001</v>
      </c>
      <c r="S3361" s="2">
        <f t="shared" si="943"/>
        <v>5.3676086057142722</v>
      </c>
      <c r="T3361" s="2">
        <f t="shared" si="954"/>
        <v>0</v>
      </c>
      <c r="U3361" s="2">
        <f t="shared" si="944"/>
        <v>0</v>
      </c>
      <c r="V3361" t="str">
        <f t="shared" si="952"/>
        <v>N</v>
      </c>
      <c r="W3361" s="2">
        <f t="shared" si="953"/>
        <v>0</v>
      </c>
      <c r="X3361" s="2">
        <f t="shared" si="945"/>
        <v>0</v>
      </c>
      <c r="Y3361" s="2"/>
    </row>
    <row r="3362" spans="1:25" x14ac:dyDescent="0.2">
      <c r="A3362">
        <v>23</v>
      </c>
      <c r="B3362" s="1">
        <v>42875.958333325187</v>
      </c>
      <c r="C3362">
        <v>43.4</v>
      </c>
      <c r="D3362" s="15">
        <f t="shared" si="946"/>
        <v>43.4</v>
      </c>
      <c r="E3362">
        <v>32</v>
      </c>
      <c r="F3362" s="6">
        <v>9.7387899999999998</v>
      </c>
      <c r="G3362" s="6">
        <v>-1.5167529999999999E-2</v>
      </c>
      <c r="H3362" s="6">
        <f t="shared" si="937"/>
        <v>9.7236224700000005</v>
      </c>
      <c r="I3362" s="6">
        <f t="shared" si="938"/>
        <v>11.399999999999999</v>
      </c>
      <c r="J3362" s="6">
        <f t="shared" si="939"/>
        <v>1.6763775299999981</v>
      </c>
      <c r="K3362" s="3">
        <f t="shared" si="947"/>
        <v>1.9158600342857142</v>
      </c>
      <c r="L3362" s="6">
        <f t="shared" si="940"/>
        <v>0</v>
      </c>
      <c r="M3362" s="6">
        <f t="shared" si="948"/>
        <v>171.54162345142859</v>
      </c>
      <c r="N3362" s="6">
        <f t="shared" si="949"/>
        <v>0.23948250428571782</v>
      </c>
      <c r="O3362" s="2">
        <f t="shared" si="941"/>
        <v>-0.23948250428571782</v>
      </c>
      <c r="P3362" s="2">
        <f t="shared" si="950"/>
        <v>31.760517495714282</v>
      </c>
      <c r="Q3362" s="2">
        <f t="shared" si="942"/>
        <v>11.639482504285716</v>
      </c>
      <c r="R3362" s="2">
        <f t="shared" si="951"/>
        <v>9.7236224700000005</v>
      </c>
      <c r="S3362" s="2">
        <f t="shared" si="943"/>
        <v>1.9158600342857159</v>
      </c>
      <c r="T3362" s="2">
        <f t="shared" si="954"/>
        <v>0</v>
      </c>
      <c r="U3362" s="2">
        <f t="shared" si="944"/>
        <v>0</v>
      </c>
      <c r="V3362" t="str">
        <f t="shared" si="952"/>
        <v>N</v>
      </c>
      <c r="W3362" s="2">
        <f t="shared" si="953"/>
        <v>0</v>
      </c>
      <c r="X3362" s="2">
        <f t="shared" si="945"/>
        <v>0</v>
      </c>
      <c r="Y3362" s="2"/>
    </row>
    <row r="3363" spans="1:25" x14ac:dyDescent="0.2">
      <c r="A3363">
        <v>0</v>
      </c>
      <c r="B3363" s="1">
        <v>42875.999999991851</v>
      </c>
      <c r="C3363">
        <v>41.5</v>
      </c>
      <c r="D3363" s="15">
        <f t="shared" si="946"/>
        <v>41.5</v>
      </c>
      <c r="E3363">
        <v>32</v>
      </c>
      <c r="F3363" s="6">
        <v>10.3941</v>
      </c>
      <c r="G3363" s="6">
        <v>-1.5167529999999999E-2</v>
      </c>
      <c r="H3363" s="6">
        <f t="shared" si="937"/>
        <v>10.378932470000001</v>
      </c>
      <c r="I3363" s="6">
        <f t="shared" si="938"/>
        <v>9.5</v>
      </c>
      <c r="J3363" s="6">
        <f t="shared" si="939"/>
        <v>0</v>
      </c>
      <c r="K3363" s="3">
        <f t="shared" si="947"/>
        <v>0</v>
      </c>
      <c r="L3363" s="6">
        <f t="shared" si="940"/>
        <v>0.87893247000000052</v>
      </c>
      <c r="M3363" s="6">
        <f t="shared" si="948"/>
        <v>172.42055592142859</v>
      </c>
      <c r="N3363" s="6">
        <f t="shared" si="949"/>
        <v>0</v>
      </c>
      <c r="O3363" s="2">
        <f t="shared" si="941"/>
        <v>0</v>
      </c>
      <c r="P3363" s="2">
        <f t="shared" si="950"/>
        <v>32</v>
      </c>
      <c r="Q3363" s="2">
        <f t="shared" si="942"/>
        <v>9.5</v>
      </c>
      <c r="R3363" s="2">
        <f t="shared" si="951"/>
        <v>9.5</v>
      </c>
      <c r="S3363" s="2">
        <f t="shared" si="943"/>
        <v>0</v>
      </c>
      <c r="T3363" s="2">
        <f t="shared" si="954"/>
        <v>0.87893246999999519</v>
      </c>
      <c r="U3363" s="2">
        <f t="shared" si="944"/>
        <v>0</v>
      </c>
      <c r="V3363" t="str">
        <f t="shared" si="952"/>
        <v>N</v>
      </c>
      <c r="W3363" s="2">
        <f t="shared" si="953"/>
        <v>0</v>
      </c>
      <c r="X3363" s="2">
        <f t="shared" si="945"/>
        <v>0</v>
      </c>
      <c r="Y3363" s="2"/>
    </row>
    <row r="3364" spans="1:25" x14ac:dyDescent="0.2">
      <c r="A3364">
        <v>1</v>
      </c>
      <c r="B3364" s="1">
        <v>42876.041666658515</v>
      </c>
      <c r="C3364">
        <v>38</v>
      </c>
      <c r="D3364" s="15">
        <f t="shared" si="946"/>
        <v>38</v>
      </c>
      <c r="E3364">
        <v>32</v>
      </c>
      <c r="F3364" s="6">
        <v>9.3291599999999999</v>
      </c>
      <c r="G3364" s="6">
        <v>-1.5167529999999999E-2</v>
      </c>
      <c r="H3364" s="6">
        <f t="shared" si="937"/>
        <v>9.3139924700000005</v>
      </c>
      <c r="I3364" s="6">
        <f t="shared" si="938"/>
        <v>6</v>
      </c>
      <c r="J3364" s="6">
        <f t="shared" si="939"/>
        <v>0</v>
      </c>
      <c r="K3364" s="3">
        <f t="shared" si="947"/>
        <v>0</v>
      </c>
      <c r="L3364" s="6">
        <f t="shared" si="940"/>
        <v>3.3139924700000005</v>
      </c>
      <c r="M3364" s="6">
        <f t="shared" si="948"/>
        <v>175.73454839142858</v>
      </c>
      <c r="N3364" s="6">
        <f t="shared" si="949"/>
        <v>0</v>
      </c>
      <c r="O3364" s="2">
        <f t="shared" si="941"/>
        <v>0</v>
      </c>
      <c r="P3364" s="2">
        <f t="shared" si="950"/>
        <v>32</v>
      </c>
      <c r="Q3364" s="2">
        <f t="shared" si="942"/>
        <v>6</v>
      </c>
      <c r="R3364" s="2">
        <f t="shared" si="951"/>
        <v>6</v>
      </c>
      <c r="S3364" s="2">
        <f t="shared" si="943"/>
        <v>0</v>
      </c>
      <c r="T3364" s="2">
        <f t="shared" si="954"/>
        <v>3.3139924699999881</v>
      </c>
      <c r="U3364" s="2">
        <f t="shared" si="944"/>
        <v>0</v>
      </c>
      <c r="V3364" t="str">
        <f t="shared" si="952"/>
        <v>N</v>
      </c>
      <c r="W3364" s="2">
        <f t="shared" si="953"/>
        <v>0</v>
      </c>
      <c r="X3364" s="2">
        <f t="shared" si="945"/>
        <v>0</v>
      </c>
      <c r="Y3364" s="2"/>
    </row>
    <row r="3365" spans="1:25" x14ac:dyDescent="0.2">
      <c r="A3365">
        <v>2</v>
      </c>
      <c r="B3365" s="1">
        <v>42876.083333325179</v>
      </c>
      <c r="C3365">
        <v>36.700000000000003</v>
      </c>
      <c r="D3365" s="15">
        <f t="shared" si="946"/>
        <v>36.700000000000003</v>
      </c>
      <c r="E3365">
        <v>32</v>
      </c>
      <c r="F3365" s="6">
        <v>11.8932</v>
      </c>
      <c r="G3365" s="6">
        <v>-1.5167529999999999E-2</v>
      </c>
      <c r="H3365" s="6">
        <f t="shared" si="937"/>
        <v>11.878032470000001</v>
      </c>
      <c r="I3365" s="6">
        <f t="shared" si="938"/>
        <v>4.7000000000000028</v>
      </c>
      <c r="J3365" s="6">
        <f t="shared" si="939"/>
        <v>0</v>
      </c>
      <c r="K3365" s="3">
        <f t="shared" si="947"/>
        <v>0</v>
      </c>
      <c r="L3365" s="6">
        <f t="shared" si="940"/>
        <v>7.178032469999998</v>
      </c>
      <c r="M3365" s="6">
        <f t="shared" si="948"/>
        <v>182.91258086142858</v>
      </c>
      <c r="N3365" s="6">
        <f t="shared" si="949"/>
        <v>0</v>
      </c>
      <c r="O3365" s="2">
        <f t="shared" si="941"/>
        <v>0</v>
      </c>
      <c r="P3365" s="2">
        <f t="shared" si="950"/>
        <v>32</v>
      </c>
      <c r="Q3365" s="2">
        <f t="shared" si="942"/>
        <v>4.7000000000000028</v>
      </c>
      <c r="R3365" s="2">
        <f t="shared" si="951"/>
        <v>4.7000000000000028</v>
      </c>
      <c r="S3365" s="2">
        <f t="shared" si="943"/>
        <v>0</v>
      </c>
      <c r="T3365" s="2">
        <f t="shared" si="954"/>
        <v>7.1780324700000051</v>
      </c>
      <c r="U3365" s="2">
        <f t="shared" si="944"/>
        <v>0</v>
      </c>
      <c r="V3365" t="str">
        <f t="shared" si="952"/>
        <v>N</v>
      </c>
      <c r="W3365" s="2">
        <f t="shared" si="953"/>
        <v>0</v>
      </c>
      <c r="X3365" s="2">
        <f t="shared" si="945"/>
        <v>0</v>
      </c>
      <c r="Y3365" s="2"/>
    </row>
    <row r="3366" spans="1:25" x14ac:dyDescent="0.2">
      <c r="A3366">
        <v>3</v>
      </c>
      <c r="B3366" s="1">
        <v>42876.124999991844</v>
      </c>
      <c r="C3366">
        <v>35.1</v>
      </c>
      <c r="D3366" s="15">
        <f t="shared" si="946"/>
        <v>35.1</v>
      </c>
      <c r="E3366">
        <v>32</v>
      </c>
      <c r="F3366" s="6">
        <v>8.2862299999999998</v>
      </c>
      <c r="G3366" s="6">
        <v>-1.5167529999999999E-2</v>
      </c>
      <c r="H3366" s="6">
        <f t="shared" si="937"/>
        <v>8.2710624700000004</v>
      </c>
      <c r="I3366" s="6">
        <f t="shared" si="938"/>
        <v>3.1000000000000014</v>
      </c>
      <c r="J3366" s="6">
        <f t="shared" si="939"/>
        <v>0</v>
      </c>
      <c r="K3366" s="3">
        <f t="shared" si="947"/>
        <v>0</v>
      </c>
      <c r="L3366" s="6">
        <f t="shared" si="940"/>
        <v>5.171062469999999</v>
      </c>
      <c r="M3366" s="6">
        <f t="shared" si="948"/>
        <v>188.08364333142859</v>
      </c>
      <c r="N3366" s="6">
        <f t="shared" si="949"/>
        <v>0</v>
      </c>
      <c r="O3366" s="2">
        <f t="shared" si="941"/>
        <v>0</v>
      </c>
      <c r="P3366" s="2">
        <f t="shared" si="950"/>
        <v>32</v>
      </c>
      <c r="Q3366" s="2">
        <f t="shared" si="942"/>
        <v>3.1000000000000014</v>
      </c>
      <c r="R3366" s="2">
        <f t="shared" si="951"/>
        <v>3.1000000000000014</v>
      </c>
      <c r="S3366" s="2">
        <f t="shared" si="943"/>
        <v>0</v>
      </c>
      <c r="T3366" s="2">
        <f t="shared" si="954"/>
        <v>5.1710624700000096</v>
      </c>
      <c r="U3366" s="2">
        <f t="shared" si="944"/>
        <v>0</v>
      </c>
      <c r="V3366" t="str">
        <f t="shared" si="952"/>
        <v>N</v>
      </c>
      <c r="W3366" s="2">
        <f t="shared" si="953"/>
        <v>0</v>
      </c>
      <c r="X3366" s="2">
        <f t="shared" si="945"/>
        <v>0</v>
      </c>
      <c r="Y3366" s="2"/>
    </row>
    <row r="3367" spans="1:25" x14ac:dyDescent="0.2">
      <c r="A3367">
        <v>4</v>
      </c>
      <c r="B3367" s="1">
        <v>42876.166666658508</v>
      </c>
      <c r="C3367">
        <v>33.9</v>
      </c>
      <c r="D3367" s="15">
        <f t="shared" si="946"/>
        <v>33.9</v>
      </c>
      <c r="E3367">
        <v>32</v>
      </c>
      <c r="F3367" s="6">
        <v>6.6314099999999998</v>
      </c>
      <c r="G3367" s="6">
        <v>-1.5167529999999999E-2</v>
      </c>
      <c r="H3367" s="6">
        <f t="shared" si="937"/>
        <v>6.6162424699999995</v>
      </c>
      <c r="I3367" s="6">
        <f t="shared" si="938"/>
        <v>1.8999999999999986</v>
      </c>
      <c r="J3367" s="6">
        <f t="shared" si="939"/>
        <v>0</v>
      </c>
      <c r="K3367" s="3">
        <f t="shared" si="947"/>
        <v>0</v>
      </c>
      <c r="L3367" s="6">
        <f t="shared" si="940"/>
        <v>4.716242470000001</v>
      </c>
      <c r="M3367" s="6">
        <f t="shared" si="948"/>
        <v>192.79988580142859</v>
      </c>
      <c r="N3367" s="6">
        <f t="shared" si="949"/>
        <v>0</v>
      </c>
      <c r="O3367" s="2">
        <f t="shared" si="941"/>
        <v>0</v>
      </c>
      <c r="P3367" s="2">
        <f t="shared" si="950"/>
        <v>32</v>
      </c>
      <c r="Q3367" s="2">
        <f t="shared" si="942"/>
        <v>1.8999999999999986</v>
      </c>
      <c r="R3367" s="2">
        <f t="shared" si="951"/>
        <v>1.8999999999999986</v>
      </c>
      <c r="S3367" s="2">
        <f t="shared" si="943"/>
        <v>0</v>
      </c>
      <c r="T3367" s="2">
        <f t="shared" si="954"/>
        <v>4.7162424699999974</v>
      </c>
      <c r="U3367" s="2">
        <f t="shared" si="944"/>
        <v>0</v>
      </c>
      <c r="V3367" t="str">
        <f t="shared" si="952"/>
        <v>N</v>
      </c>
      <c r="W3367" s="2">
        <f t="shared" si="953"/>
        <v>0</v>
      </c>
      <c r="X3367" s="2">
        <f t="shared" si="945"/>
        <v>0</v>
      </c>
      <c r="Y3367" s="2"/>
    </row>
    <row r="3368" spans="1:25" x14ac:dyDescent="0.2">
      <c r="A3368">
        <v>5</v>
      </c>
      <c r="B3368" s="1">
        <v>42876.208333325172</v>
      </c>
      <c r="C3368">
        <v>33.6</v>
      </c>
      <c r="D3368" s="15">
        <f t="shared" si="946"/>
        <v>33.6</v>
      </c>
      <c r="E3368">
        <v>32</v>
      </c>
      <c r="F3368" s="6">
        <v>7.0633400000000002</v>
      </c>
      <c r="G3368" s="6">
        <v>-1.5167529999999999E-2</v>
      </c>
      <c r="H3368" s="6">
        <f t="shared" si="937"/>
        <v>7.0481724699999999</v>
      </c>
      <c r="I3368" s="6">
        <f t="shared" si="938"/>
        <v>1.6000000000000014</v>
      </c>
      <c r="J3368" s="6">
        <f t="shared" si="939"/>
        <v>0</v>
      </c>
      <c r="K3368" s="3">
        <f t="shared" si="947"/>
        <v>0</v>
      </c>
      <c r="L3368" s="6">
        <f t="shared" si="940"/>
        <v>5.4481724699999985</v>
      </c>
      <c r="M3368" s="6">
        <f t="shared" si="948"/>
        <v>198.24805827142859</v>
      </c>
      <c r="N3368" s="6">
        <f t="shared" si="949"/>
        <v>0</v>
      </c>
      <c r="O3368" s="2">
        <f t="shared" si="941"/>
        <v>0</v>
      </c>
      <c r="P3368" s="2">
        <f t="shared" si="950"/>
        <v>32</v>
      </c>
      <c r="Q3368" s="2">
        <f t="shared" si="942"/>
        <v>1.6000000000000014</v>
      </c>
      <c r="R3368" s="2">
        <f t="shared" si="951"/>
        <v>1.6000000000000014</v>
      </c>
      <c r="S3368" s="2">
        <f t="shared" si="943"/>
        <v>0</v>
      </c>
      <c r="T3368" s="2">
        <f t="shared" si="954"/>
        <v>5.4481724700000029</v>
      </c>
      <c r="U3368" s="2">
        <f t="shared" si="944"/>
        <v>0</v>
      </c>
      <c r="V3368" t="str">
        <f t="shared" si="952"/>
        <v>N</v>
      </c>
      <c r="W3368" s="2">
        <f t="shared" si="953"/>
        <v>0</v>
      </c>
      <c r="X3368" s="2">
        <f t="shared" si="945"/>
        <v>0</v>
      </c>
      <c r="Y3368" s="2"/>
    </row>
    <row r="3369" spans="1:25" x14ac:dyDescent="0.2">
      <c r="A3369">
        <v>6</v>
      </c>
      <c r="B3369" s="1">
        <v>42876.249999991836</v>
      </c>
      <c r="C3369">
        <v>33.6</v>
      </c>
      <c r="D3369" s="15">
        <f t="shared" si="946"/>
        <v>33.6</v>
      </c>
      <c r="E3369">
        <v>32</v>
      </c>
      <c r="F3369" s="6">
        <v>7.6981700000000002</v>
      </c>
      <c r="G3369" s="6">
        <v>2.0949672000000001</v>
      </c>
      <c r="H3369" s="6">
        <f t="shared" si="937"/>
        <v>9.7931372000000003</v>
      </c>
      <c r="I3369" s="6">
        <f t="shared" si="938"/>
        <v>1.6000000000000014</v>
      </c>
      <c r="J3369" s="6">
        <f t="shared" si="939"/>
        <v>0</v>
      </c>
      <c r="K3369" s="3">
        <f t="shared" si="947"/>
        <v>0</v>
      </c>
      <c r="L3369" s="6">
        <f t="shared" si="940"/>
        <v>8.1931371999999989</v>
      </c>
      <c r="M3369" s="6">
        <f t="shared" si="948"/>
        <v>206.44119547142859</v>
      </c>
      <c r="N3369" s="6">
        <f t="shared" si="949"/>
        <v>0</v>
      </c>
      <c r="O3369" s="2">
        <f t="shared" si="941"/>
        <v>0</v>
      </c>
      <c r="P3369" s="2">
        <f t="shared" si="950"/>
        <v>32</v>
      </c>
      <c r="Q3369" s="2">
        <f t="shared" si="942"/>
        <v>1.6000000000000014</v>
      </c>
      <c r="R3369" s="2">
        <f t="shared" si="951"/>
        <v>1.6000000000000014</v>
      </c>
      <c r="S3369" s="2">
        <f t="shared" si="943"/>
        <v>0</v>
      </c>
      <c r="T3369" s="2">
        <f t="shared" si="954"/>
        <v>8.1931371999999953</v>
      </c>
      <c r="U3369" s="2">
        <f t="shared" si="944"/>
        <v>0</v>
      </c>
      <c r="V3369" t="str">
        <f t="shared" si="952"/>
        <v>N</v>
      </c>
      <c r="W3369" s="2">
        <f t="shared" si="953"/>
        <v>0</v>
      </c>
      <c r="X3369" s="2">
        <f t="shared" si="945"/>
        <v>0</v>
      </c>
      <c r="Y3369" s="2"/>
    </row>
    <row r="3370" spans="1:25" x14ac:dyDescent="0.2">
      <c r="A3370">
        <v>7</v>
      </c>
      <c r="B3370" s="1">
        <v>42876.291666658501</v>
      </c>
      <c r="C3370">
        <v>33.9</v>
      </c>
      <c r="D3370" s="15">
        <f t="shared" si="946"/>
        <v>33.9</v>
      </c>
      <c r="E3370">
        <v>32</v>
      </c>
      <c r="F3370" s="6">
        <v>7.4330999999999996</v>
      </c>
      <c r="G3370" s="6">
        <v>10.53576</v>
      </c>
      <c r="H3370" s="6">
        <f t="shared" si="937"/>
        <v>17.968859999999999</v>
      </c>
      <c r="I3370" s="6">
        <f t="shared" si="938"/>
        <v>1.8999999999999986</v>
      </c>
      <c r="J3370" s="6">
        <f t="shared" si="939"/>
        <v>0</v>
      </c>
      <c r="K3370" s="3">
        <f t="shared" si="947"/>
        <v>0</v>
      </c>
      <c r="L3370" s="6">
        <f t="shared" si="940"/>
        <v>16.068860000000001</v>
      </c>
      <c r="M3370" s="6">
        <f t="shared" si="948"/>
        <v>220</v>
      </c>
      <c r="N3370" s="6">
        <f t="shared" si="949"/>
        <v>2.5100554714285863</v>
      </c>
      <c r="O3370" s="2">
        <f t="shared" si="941"/>
        <v>-2.5100554714285863</v>
      </c>
      <c r="P3370" s="2">
        <f t="shared" si="950"/>
        <v>29.489944528571414</v>
      </c>
      <c r="Q3370" s="2">
        <f t="shared" si="942"/>
        <v>4.4100554714285849</v>
      </c>
      <c r="R3370" s="2">
        <f t="shared" si="951"/>
        <v>4.4100554714285849</v>
      </c>
      <c r="S3370" s="2">
        <f t="shared" si="943"/>
        <v>0</v>
      </c>
      <c r="T3370" s="2">
        <f t="shared" si="954"/>
        <v>13.558804528571414</v>
      </c>
      <c r="U3370" s="2">
        <f t="shared" si="944"/>
        <v>0</v>
      </c>
      <c r="V3370" t="str">
        <f t="shared" si="952"/>
        <v>N</v>
      </c>
      <c r="W3370" s="2">
        <f t="shared" si="953"/>
        <v>0</v>
      </c>
      <c r="X3370" s="2">
        <f t="shared" si="945"/>
        <v>0</v>
      </c>
      <c r="Y3370" s="2"/>
    </row>
    <row r="3371" spans="1:25" x14ac:dyDescent="0.2">
      <c r="A3371">
        <v>8</v>
      </c>
      <c r="B3371" s="1">
        <v>42876.333333325165</v>
      </c>
      <c r="C3371">
        <v>34.4</v>
      </c>
      <c r="D3371" s="15">
        <f t="shared" si="946"/>
        <v>34.4</v>
      </c>
      <c r="E3371">
        <v>32</v>
      </c>
      <c r="F3371" s="6">
        <v>7.4741499999999998</v>
      </c>
      <c r="G3371" s="6">
        <v>21.73377</v>
      </c>
      <c r="H3371" s="6">
        <f t="shared" si="937"/>
        <v>29.207920000000001</v>
      </c>
      <c r="I3371" s="6">
        <f t="shared" si="938"/>
        <v>2.3999999999999986</v>
      </c>
      <c r="J3371" s="6">
        <f t="shared" si="939"/>
        <v>0</v>
      </c>
      <c r="K3371" s="3">
        <f t="shared" si="947"/>
        <v>0</v>
      </c>
      <c r="L3371" s="6">
        <f t="shared" si="940"/>
        <v>26.807920000000003</v>
      </c>
      <c r="M3371" s="6">
        <f t="shared" si="948"/>
        <v>220</v>
      </c>
      <c r="N3371" s="6">
        <f t="shared" si="949"/>
        <v>26.807919999999996</v>
      </c>
      <c r="O3371" s="2">
        <f t="shared" si="941"/>
        <v>-26.807919999999996</v>
      </c>
      <c r="P3371" s="2">
        <f t="shared" si="950"/>
        <v>5.1920800000000042</v>
      </c>
      <c r="Q3371" s="2">
        <f t="shared" si="942"/>
        <v>29.207919999999994</v>
      </c>
      <c r="R3371" s="2">
        <f t="shared" si="951"/>
        <v>29.207919999999994</v>
      </c>
      <c r="S3371" s="2">
        <f t="shared" si="943"/>
        <v>0</v>
      </c>
      <c r="T3371" s="2">
        <f t="shared" si="954"/>
        <v>0</v>
      </c>
      <c r="U3371" s="2">
        <f t="shared" si="944"/>
        <v>0</v>
      </c>
      <c r="V3371" t="str">
        <f t="shared" si="952"/>
        <v>Y</v>
      </c>
      <c r="W3371" s="2">
        <f t="shared" si="953"/>
        <v>0</v>
      </c>
      <c r="X3371" s="2">
        <f t="shared" si="945"/>
        <v>0</v>
      </c>
      <c r="Y3371" s="2"/>
    </row>
    <row r="3372" spans="1:25" x14ac:dyDescent="0.2">
      <c r="A3372">
        <v>9</v>
      </c>
      <c r="B3372" s="1">
        <v>42876.374999991829</v>
      </c>
      <c r="C3372">
        <v>36.700000000000003</v>
      </c>
      <c r="D3372" s="15">
        <f t="shared" si="946"/>
        <v>36.700000000000003</v>
      </c>
      <c r="E3372">
        <v>32</v>
      </c>
      <c r="F3372" s="6">
        <v>7.8083200000000001</v>
      </c>
      <c r="G3372" s="6">
        <v>31.082369999999997</v>
      </c>
      <c r="H3372" s="6">
        <f t="shared" si="937"/>
        <v>38.890689999999999</v>
      </c>
      <c r="I3372" s="6">
        <f t="shared" si="938"/>
        <v>4.7000000000000028</v>
      </c>
      <c r="J3372" s="6">
        <f t="shared" si="939"/>
        <v>0</v>
      </c>
      <c r="K3372" s="3">
        <f t="shared" si="947"/>
        <v>0</v>
      </c>
      <c r="L3372" s="6">
        <f t="shared" si="940"/>
        <v>34.190689999999996</v>
      </c>
      <c r="M3372" s="6">
        <f t="shared" si="948"/>
        <v>220</v>
      </c>
      <c r="N3372" s="6">
        <f t="shared" si="949"/>
        <v>34.190689999999989</v>
      </c>
      <c r="O3372" s="2">
        <f t="shared" si="941"/>
        <v>-32</v>
      </c>
      <c r="P3372" s="2">
        <f t="shared" si="950"/>
        <v>0</v>
      </c>
      <c r="Q3372" s="2">
        <f t="shared" si="942"/>
        <v>36.700000000000003</v>
      </c>
      <c r="R3372" s="2">
        <f t="shared" si="951"/>
        <v>36.700000000000003</v>
      </c>
      <c r="S3372" s="2">
        <f t="shared" si="943"/>
        <v>0</v>
      </c>
      <c r="T3372" s="2">
        <f t="shared" si="954"/>
        <v>0</v>
      </c>
      <c r="U3372" s="2">
        <f t="shared" si="944"/>
        <v>2.1906899999999894</v>
      </c>
      <c r="V3372" t="str">
        <f t="shared" si="952"/>
        <v>Y</v>
      </c>
      <c r="W3372" s="2">
        <f t="shared" si="953"/>
        <v>2.1906899999999894</v>
      </c>
      <c r="X3372" s="2">
        <f t="shared" si="945"/>
        <v>0</v>
      </c>
      <c r="Y3372" s="2"/>
    </row>
    <row r="3373" spans="1:25" x14ac:dyDescent="0.2">
      <c r="A3373">
        <v>10</v>
      </c>
      <c r="B3373" s="1">
        <v>42876.416666658493</v>
      </c>
      <c r="C3373">
        <v>39</v>
      </c>
      <c r="D3373" s="15">
        <f t="shared" si="946"/>
        <v>39</v>
      </c>
      <c r="E3373">
        <v>32</v>
      </c>
      <c r="F3373" s="6">
        <v>7.1161500000000002</v>
      </c>
      <c r="G3373" s="6">
        <v>39.046309999999998</v>
      </c>
      <c r="H3373" s="6">
        <f t="shared" si="937"/>
        <v>46.162459999999996</v>
      </c>
      <c r="I3373" s="6">
        <f t="shared" si="938"/>
        <v>7</v>
      </c>
      <c r="J3373" s="6">
        <f t="shared" si="939"/>
        <v>0</v>
      </c>
      <c r="K3373" s="3">
        <f t="shared" si="947"/>
        <v>0</v>
      </c>
      <c r="L3373" s="6">
        <f t="shared" si="940"/>
        <v>39.162459999999996</v>
      </c>
      <c r="M3373" s="6">
        <f t="shared" si="948"/>
        <v>220</v>
      </c>
      <c r="N3373" s="6">
        <f t="shared" si="949"/>
        <v>39.16246000000001</v>
      </c>
      <c r="O3373" s="2">
        <f t="shared" si="941"/>
        <v>-32</v>
      </c>
      <c r="P3373" s="2">
        <f t="shared" si="950"/>
        <v>0</v>
      </c>
      <c r="Q3373" s="2">
        <f t="shared" si="942"/>
        <v>39</v>
      </c>
      <c r="R3373" s="2">
        <f t="shared" si="951"/>
        <v>39</v>
      </c>
      <c r="S3373" s="2">
        <f t="shared" si="943"/>
        <v>0</v>
      </c>
      <c r="T3373" s="2">
        <f t="shared" si="954"/>
        <v>0</v>
      </c>
      <c r="U3373" s="2">
        <f t="shared" si="944"/>
        <v>7.16246000000001</v>
      </c>
      <c r="V3373" t="str">
        <f t="shared" si="952"/>
        <v>Y</v>
      </c>
      <c r="W3373" s="2">
        <f t="shared" si="953"/>
        <v>7.16246000000001</v>
      </c>
      <c r="X3373" s="2">
        <f t="shared" si="945"/>
        <v>0</v>
      </c>
      <c r="Y3373" s="2"/>
    </row>
    <row r="3374" spans="1:25" x14ac:dyDescent="0.2">
      <c r="A3374">
        <v>11</v>
      </c>
      <c r="B3374" s="1">
        <v>42876.458333325158</v>
      </c>
      <c r="C3374">
        <v>39.6</v>
      </c>
      <c r="D3374" s="15">
        <f t="shared" si="946"/>
        <v>39.6</v>
      </c>
      <c r="E3374">
        <v>32</v>
      </c>
      <c r="F3374" s="6">
        <v>7.35806</v>
      </c>
      <c r="G3374" s="6">
        <v>42.731450000000002</v>
      </c>
      <c r="H3374" s="6">
        <f t="shared" si="937"/>
        <v>50.089510000000004</v>
      </c>
      <c r="I3374" s="6">
        <f t="shared" si="938"/>
        <v>7.6000000000000014</v>
      </c>
      <c r="J3374" s="6">
        <f t="shared" si="939"/>
        <v>0</v>
      </c>
      <c r="K3374" s="3">
        <f t="shared" si="947"/>
        <v>0</v>
      </c>
      <c r="L3374" s="6">
        <f t="shared" si="940"/>
        <v>42.489510000000003</v>
      </c>
      <c r="M3374" s="6">
        <f t="shared" si="948"/>
        <v>220</v>
      </c>
      <c r="N3374" s="6">
        <f t="shared" si="949"/>
        <v>42.489509999999996</v>
      </c>
      <c r="O3374" s="2">
        <f t="shared" si="941"/>
        <v>-32</v>
      </c>
      <c r="P3374" s="2">
        <f t="shared" si="950"/>
        <v>0</v>
      </c>
      <c r="Q3374" s="2">
        <f t="shared" si="942"/>
        <v>39.6</v>
      </c>
      <c r="R3374" s="2">
        <f t="shared" si="951"/>
        <v>39.6</v>
      </c>
      <c r="S3374" s="2">
        <f t="shared" si="943"/>
        <v>0</v>
      </c>
      <c r="T3374" s="2">
        <f t="shared" si="954"/>
        <v>0</v>
      </c>
      <c r="U3374" s="2">
        <f t="shared" si="944"/>
        <v>10.489509999999996</v>
      </c>
      <c r="V3374" t="str">
        <f t="shared" si="952"/>
        <v>Y</v>
      </c>
      <c r="W3374" s="2">
        <f t="shared" si="953"/>
        <v>10.489509999999996</v>
      </c>
      <c r="X3374" s="2">
        <f t="shared" si="945"/>
        <v>0</v>
      </c>
      <c r="Y3374" s="2"/>
    </row>
    <row r="3375" spans="1:25" x14ac:dyDescent="0.2">
      <c r="A3375">
        <v>12</v>
      </c>
      <c r="B3375" s="1">
        <v>42876.499999991822</v>
      </c>
      <c r="C3375">
        <v>41.2</v>
      </c>
      <c r="D3375" s="15">
        <f t="shared" si="946"/>
        <v>41.2</v>
      </c>
      <c r="E3375">
        <v>32</v>
      </c>
      <c r="F3375" s="6">
        <v>7.6792999999999996</v>
      </c>
      <c r="G3375" s="6">
        <v>43.761240000000008</v>
      </c>
      <c r="H3375" s="6">
        <f t="shared" si="937"/>
        <v>51.440540000000006</v>
      </c>
      <c r="I3375" s="6">
        <f t="shared" si="938"/>
        <v>9.2000000000000028</v>
      </c>
      <c r="J3375" s="6">
        <f t="shared" si="939"/>
        <v>0</v>
      </c>
      <c r="K3375" s="3">
        <f t="shared" si="947"/>
        <v>0</v>
      </c>
      <c r="L3375" s="6">
        <f t="shared" si="940"/>
        <v>42.240540000000003</v>
      </c>
      <c r="M3375" s="6">
        <f t="shared" si="948"/>
        <v>220</v>
      </c>
      <c r="N3375" s="6">
        <f t="shared" si="949"/>
        <v>42.24054000000001</v>
      </c>
      <c r="O3375" s="2">
        <f t="shared" si="941"/>
        <v>-32</v>
      </c>
      <c r="P3375" s="2">
        <f t="shared" si="950"/>
        <v>0</v>
      </c>
      <c r="Q3375" s="2">
        <f t="shared" si="942"/>
        <v>41.2</v>
      </c>
      <c r="R3375" s="2">
        <f t="shared" si="951"/>
        <v>41.2</v>
      </c>
      <c r="S3375" s="2">
        <f t="shared" si="943"/>
        <v>0</v>
      </c>
      <c r="T3375" s="2">
        <f t="shared" si="954"/>
        <v>0</v>
      </c>
      <c r="U3375" s="2">
        <f t="shared" si="944"/>
        <v>10.24054000000001</v>
      </c>
      <c r="V3375" t="str">
        <f t="shared" si="952"/>
        <v>Y</v>
      </c>
      <c r="W3375" s="2">
        <f t="shared" si="953"/>
        <v>10.24054000000001</v>
      </c>
      <c r="X3375" s="2">
        <f t="shared" si="945"/>
        <v>0</v>
      </c>
      <c r="Y3375" s="2"/>
    </row>
    <row r="3376" spans="1:25" x14ac:dyDescent="0.2">
      <c r="A3376">
        <v>13</v>
      </c>
      <c r="B3376" s="1">
        <v>42876.541666658486</v>
      </c>
      <c r="C3376">
        <v>41</v>
      </c>
      <c r="D3376" s="15">
        <f t="shared" si="946"/>
        <v>41</v>
      </c>
      <c r="E3376">
        <v>32</v>
      </c>
      <c r="F3376" s="6">
        <v>6.8009700000000004</v>
      </c>
      <c r="G3376" s="6">
        <v>41.53389</v>
      </c>
      <c r="H3376" s="6">
        <f t="shared" si="937"/>
        <v>48.334859999999999</v>
      </c>
      <c r="I3376" s="6">
        <f t="shared" si="938"/>
        <v>9</v>
      </c>
      <c r="J3376" s="6">
        <f t="shared" si="939"/>
        <v>0</v>
      </c>
      <c r="K3376" s="3">
        <f t="shared" si="947"/>
        <v>0</v>
      </c>
      <c r="L3376" s="6">
        <f t="shared" si="940"/>
        <v>39.334859999999999</v>
      </c>
      <c r="M3376" s="6">
        <f t="shared" si="948"/>
        <v>220</v>
      </c>
      <c r="N3376" s="6">
        <f t="shared" si="949"/>
        <v>39.334859999999992</v>
      </c>
      <c r="O3376" s="2">
        <f t="shared" si="941"/>
        <v>-32</v>
      </c>
      <c r="P3376" s="2">
        <f t="shared" si="950"/>
        <v>0</v>
      </c>
      <c r="Q3376" s="2">
        <f t="shared" si="942"/>
        <v>41</v>
      </c>
      <c r="R3376" s="2">
        <f t="shared" si="951"/>
        <v>41</v>
      </c>
      <c r="S3376" s="2">
        <f t="shared" si="943"/>
        <v>0</v>
      </c>
      <c r="T3376" s="2">
        <f t="shared" si="954"/>
        <v>0</v>
      </c>
      <c r="U3376" s="2">
        <f t="shared" si="944"/>
        <v>7.3348599999999919</v>
      </c>
      <c r="V3376" t="str">
        <f t="shared" si="952"/>
        <v>Y</v>
      </c>
      <c r="W3376" s="2">
        <f t="shared" si="953"/>
        <v>7.3348599999999919</v>
      </c>
      <c r="X3376" s="2">
        <f t="shared" si="945"/>
        <v>0</v>
      </c>
      <c r="Y3376" s="2"/>
    </row>
    <row r="3377" spans="1:25" x14ac:dyDescent="0.2">
      <c r="A3377">
        <v>14</v>
      </c>
      <c r="B3377" s="1">
        <v>42876.58333332515</v>
      </c>
      <c r="C3377">
        <v>40.799999999999997</v>
      </c>
      <c r="D3377" s="15">
        <f t="shared" si="946"/>
        <v>40.799999999999997</v>
      </c>
      <c r="E3377">
        <v>32</v>
      </c>
      <c r="F3377" s="6">
        <v>5.9178499999999996</v>
      </c>
      <c r="G3377" s="6">
        <v>35.874550000000006</v>
      </c>
      <c r="H3377" s="6">
        <f t="shared" si="937"/>
        <v>41.792400000000008</v>
      </c>
      <c r="I3377" s="6">
        <f t="shared" si="938"/>
        <v>8.7999999999999972</v>
      </c>
      <c r="J3377" s="6">
        <f t="shared" si="939"/>
        <v>0</v>
      </c>
      <c r="K3377" s="3">
        <f t="shared" si="947"/>
        <v>0</v>
      </c>
      <c r="L3377" s="6">
        <f t="shared" si="940"/>
        <v>32.992400000000011</v>
      </c>
      <c r="M3377" s="6">
        <f t="shared" si="948"/>
        <v>220</v>
      </c>
      <c r="N3377" s="6">
        <f t="shared" si="949"/>
        <v>32.992400000000004</v>
      </c>
      <c r="O3377" s="2">
        <f t="shared" si="941"/>
        <v>-32</v>
      </c>
      <c r="P3377" s="2">
        <f t="shared" si="950"/>
        <v>0</v>
      </c>
      <c r="Q3377" s="2">
        <f t="shared" si="942"/>
        <v>40.799999999999997</v>
      </c>
      <c r="R3377" s="2">
        <f t="shared" si="951"/>
        <v>40.799999999999997</v>
      </c>
      <c r="S3377" s="2">
        <f t="shared" si="943"/>
        <v>0</v>
      </c>
      <c r="T3377" s="2">
        <f t="shared" si="954"/>
        <v>0</v>
      </c>
      <c r="U3377" s="2">
        <f t="shared" si="944"/>
        <v>0.9924000000000035</v>
      </c>
      <c r="V3377" t="str">
        <f t="shared" si="952"/>
        <v>Y</v>
      </c>
      <c r="W3377" s="2">
        <f t="shared" si="953"/>
        <v>0.9924000000000035</v>
      </c>
      <c r="X3377" s="2">
        <f t="shared" si="945"/>
        <v>0</v>
      </c>
      <c r="Y3377" s="2"/>
    </row>
    <row r="3378" spans="1:25" x14ac:dyDescent="0.2">
      <c r="A3378">
        <v>15</v>
      </c>
      <c r="B3378" s="1">
        <v>42876.624999991815</v>
      </c>
      <c r="C3378">
        <v>40.6</v>
      </c>
      <c r="D3378" s="15">
        <f t="shared" si="946"/>
        <v>40.6</v>
      </c>
      <c r="E3378">
        <v>32</v>
      </c>
      <c r="F3378" s="6">
        <v>5.1955600000000004</v>
      </c>
      <c r="G3378" s="6">
        <v>27.719739999999998</v>
      </c>
      <c r="H3378" s="6">
        <f t="shared" si="937"/>
        <v>32.915300000000002</v>
      </c>
      <c r="I3378" s="6">
        <f t="shared" si="938"/>
        <v>8.6000000000000014</v>
      </c>
      <c r="J3378" s="6">
        <f t="shared" si="939"/>
        <v>0</v>
      </c>
      <c r="K3378" s="3">
        <f t="shared" si="947"/>
        <v>0</v>
      </c>
      <c r="L3378" s="6">
        <f t="shared" si="940"/>
        <v>24.315300000000001</v>
      </c>
      <c r="M3378" s="6">
        <f t="shared" si="948"/>
        <v>220</v>
      </c>
      <c r="N3378" s="6">
        <f t="shared" si="949"/>
        <v>24.315300000000008</v>
      </c>
      <c r="O3378" s="2">
        <f t="shared" si="941"/>
        <v>-24.315300000000008</v>
      </c>
      <c r="P3378" s="2">
        <f t="shared" si="950"/>
        <v>7.6846999999999923</v>
      </c>
      <c r="Q3378" s="2">
        <f t="shared" si="942"/>
        <v>32.915300000000009</v>
      </c>
      <c r="R3378" s="2">
        <f t="shared" si="951"/>
        <v>32.915300000000009</v>
      </c>
      <c r="S3378" s="2">
        <f t="shared" si="943"/>
        <v>0</v>
      </c>
      <c r="T3378" s="2">
        <f t="shared" si="954"/>
        <v>0</v>
      </c>
      <c r="U3378" s="2">
        <f t="shared" si="944"/>
        <v>0</v>
      </c>
      <c r="V3378" t="str">
        <f t="shared" si="952"/>
        <v>Y</v>
      </c>
      <c r="W3378" s="2">
        <f t="shared" si="953"/>
        <v>0</v>
      </c>
      <c r="X3378" s="2">
        <f t="shared" si="945"/>
        <v>0</v>
      </c>
      <c r="Y3378" s="2"/>
    </row>
    <row r="3379" spans="1:25" x14ac:dyDescent="0.2">
      <c r="A3379">
        <v>16</v>
      </c>
      <c r="B3379" s="1">
        <v>42876.666666658479</v>
      </c>
      <c r="C3379">
        <v>40.700000000000003</v>
      </c>
      <c r="D3379" s="15">
        <f t="shared" si="946"/>
        <v>40.700000000000003</v>
      </c>
      <c r="E3379">
        <v>32</v>
      </c>
      <c r="F3379" s="6">
        <v>3.78599</v>
      </c>
      <c r="G3379" s="6">
        <v>16.588639999999998</v>
      </c>
      <c r="H3379" s="6">
        <f t="shared" si="937"/>
        <v>20.374629999999996</v>
      </c>
      <c r="I3379" s="6">
        <f t="shared" si="938"/>
        <v>8.7000000000000028</v>
      </c>
      <c r="J3379" s="6">
        <f t="shared" si="939"/>
        <v>0</v>
      </c>
      <c r="K3379" s="3">
        <f t="shared" si="947"/>
        <v>0</v>
      </c>
      <c r="L3379" s="6">
        <f t="shared" si="940"/>
        <v>11.674629999999993</v>
      </c>
      <c r="M3379" s="6">
        <f t="shared" si="948"/>
        <v>220</v>
      </c>
      <c r="N3379" s="6">
        <f t="shared" si="949"/>
        <v>11.674629999999979</v>
      </c>
      <c r="O3379" s="2">
        <f t="shared" si="941"/>
        <v>-11.674629999999979</v>
      </c>
      <c r="P3379" s="2">
        <f t="shared" si="950"/>
        <v>20.325370000000021</v>
      </c>
      <c r="Q3379" s="2">
        <f t="shared" si="942"/>
        <v>20.374629999999982</v>
      </c>
      <c r="R3379" s="2">
        <f t="shared" si="951"/>
        <v>20.374629999999982</v>
      </c>
      <c r="S3379" s="2">
        <f t="shared" si="943"/>
        <v>0</v>
      </c>
      <c r="T3379" s="2">
        <f t="shared" si="954"/>
        <v>0</v>
      </c>
      <c r="U3379" s="2">
        <f t="shared" si="944"/>
        <v>0</v>
      </c>
      <c r="V3379" t="str">
        <f t="shared" si="952"/>
        <v>Y</v>
      </c>
      <c r="W3379" s="2">
        <f t="shared" si="953"/>
        <v>0</v>
      </c>
      <c r="X3379" s="2">
        <f t="shared" si="945"/>
        <v>0</v>
      </c>
      <c r="Y3379" s="2"/>
    </row>
    <row r="3380" spans="1:25" x14ac:dyDescent="0.2">
      <c r="A3380">
        <v>17</v>
      </c>
      <c r="B3380" s="1">
        <v>42876.708333325143</v>
      </c>
      <c r="C3380">
        <v>41.5</v>
      </c>
      <c r="D3380" s="15">
        <f t="shared" si="946"/>
        <v>41.5</v>
      </c>
      <c r="E3380">
        <v>32</v>
      </c>
      <c r="F3380" s="6">
        <v>2.4065300000000001</v>
      </c>
      <c r="G3380" s="6">
        <v>5.8159999999999998</v>
      </c>
      <c r="H3380" s="6">
        <f t="shared" si="937"/>
        <v>8.222529999999999</v>
      </c>
      <c r="I3380" s="6">
        <f t="shared" si="938"/>
        <v>9.5</v>
      </c>
      <c r="J3380" s="6">
        <f t="shared" si="939"/>
        <v>1.277470000000001</v>
      </c>
      <c r="K3380" s="3">
        <f t="shared" si="947"/>
        <v>1.4599657142857154</v>
      </c>
      <c r="L3380" s="6">
        <f t="shared" si="940"/>
        <v>0</v>
      </c>
      <c r="M3380" s="6">
        <f t="shared" si="948"/>
        <v>218.54003428571428</v>
      </c>
      <c r="N3380" s="6">
        <f t="shared" si="949"/>
        <v>0.18249571428572153</v>
      </c>
      <c r="O3380" s="2">
        <f t="shared" si="941"/>
        <v>-0.18249571428572153</v>
      </c>
      <c r="P3380" s="2">
        <f t="shared" si="950"/>
        <v>31.817504285714278</v>
      </c>
      <c r="Q3380" s="2">
        <f t="shared" si="942"/>
        <v>9.6824957142857215</v>
      </c>
      <c r="R3380" s="2">
        <f t="shared" si="951"/>
        <v>8.222529999999999</v>
      </c>
      <c r="S3380" s="2">
        <f t="shared" si="943"/>
        <v>1.4599657142857225</v>
      </c>
      <c r="T3380" s="2">
        <f t="shared" si="954"/>
        <v>0</v>
      </c>
      <c r="U3380" s="2">
        <f t="shared" si="944"/>
        <v>0</v>
      </c>
      <c r="V3380" t="str">
        <f t="shared" si="952"/>
        <v>N</v>
      </c>
      <c r="W3380" s="2">
        <f t="shared" si="953"/>
        <v>0</v>
      </c>
      <c r="X3380" s="2">
        <f t="shared" si="945"/>
        <v>0</v>
      </c>
      <c r="Y3380" s="2"/>
    </row>
    <row r="3381" spans="1:25" x14ac:dyDescent="0.2">
      <c r="A3381">
        <v>18</v>
      </c>
      <c r="B3381" s="1">
        <v>42876.749999991807</v>
      </c>
      <c r="C3381">
        <v>42.4</v>
      </c>
      <c r="D3381" s="15">
        <f t="shared" si="946"/>
        <v>42.4</v>
      </c>
      <c r="E3381">
        <v>32</v>
      </c>
      <c r="F3381" s="6">
        <v>1.10995</v>
      </c>
      <c r="G3381" s="6">
        <v>0.23578716999999999</v>
      </c>
      <c r="H3381" s="6">
        <f t="shared" si="937"/>
        <v>1.34573717</v>
      </c>
      <c r="I3381" s="6">
        <f t="shared" si="938"/>
        <v>10.399999999999999</v>
      </c>
      <c r="J3381" s="6">
        <f t="shared" si="939"/>
        <v>9.054262829999999</v>
      </c>
      <c r="K3381" s="3">
        <f t="shared" si="947"/>
        <v>10.347728948571415</v>
      </c>
      <c r="L3381" s="6">
        <f t="shared" si="940"/>
        <v>0</v>
      </c>
      <c r="M3381" s="6">
        <f t="shared" si="948"/>
        <v>208.19230533714287</v>
      </c>
      <c r="N3381" s="6">
        <f t="shared" si="949"/>
        <v>1.2934661185714162</v>
      </c>
      <c r="O3381" s="2">
        <f t="shared" si="941"/>
        <v>-1.2934661185714162</v>
      </c>
      <c r="P3381" s="2">
        <f t="shared" si="950"/>
        <v>30.706533881428584</v>
      </c>
      <c r="Q3381" s="2">
        <f t="shared" si="942"/>
        <v>11.693466118571415</v>
      </c>
      <c r="R3381" s="2">
        <f t="shared" si="951"/>
        <v>1.34573717</v>
      </c>
      <c r="S3381" s="2">
        <f t="shared" si="943"/>
        <v>10.347728948571415</v>
      </c>
      <c r="T3381" s="2">
        <f t="shared" si="954"/>
        <v>0</v>
      </c>
      <c r="U3381" s="2">
        <f t="shared" si="944"/>
        <v>0</v>
      </c>
      <c r="V3381" t="str">
        <f t="shared" si="952"/>
        <v>N</v>
      </c>
      <c r="W3381" s="2">
        <f t="shared" si="953"/>
        <v>0</v>
      </c>
      <c r="X3381" s="2">
        <f t="shared" si="945"/>
        <v>0</v>
      </c>
      <c r="Y3381" s="2"/>
    </row>
    <row r="3382" spans="1:25" x14ac:dyDescent="0.2">
      <c r="A3382">
        <v>19</v>
      </c>
      <c r="B3382" s="1">
        <v>42876.791666658472</v>
      </c>
      <c r="C3382">
        <v>42.5</v>
      </c>
      <c r="D3382" s="15">
        <f t="shared" si="946"/>
        <v>42.5</v>
      </c>
      <c r="E3382">
        <v>32</v>
      </c>
      <c r="F3382" s="6">
        <v>0.90784100000000001</v>
      </c>
      <c r="G3382" s="6">
        <v>-1.5167529999999999E-2</v>
      </c>
      <c r="H3382" s="6">
        <f t="shared" si="937"/>
        <v>0.89267346999999997</v>
      </c>
      <c r="I3382" s="6">
        <f t="shared" si="938"/>
        <v>10.5</v>
      </c>
      <c r="J3382" s="6">
        <f t="shared" si="939"/>
        <v>9.6073265299999999</v>
      </c>
      <c r="K3382" s="3">
        <f t="shared" si="947"/>
        <v>10.979801748571418</v>
      </c>
      <c r="L3382" s="6">
        <f t="shared" si="940"/>
        <v>0</v>
      </c>
      <c r="M3382" s="6">
        <f t="shared" si="948"/>
        <v>197.21250358857145</v>
      </c>
      <c r="N3382" s="6">
        <f t="shared" si="949"/>
        <v>1.3724752185714237</v>
      </c>
      <c r="O3382" s="2">
        <f t="shared" si="941"/>
        <v>-1.3724752185714237</v>
      </c>
      <c r="P3382" s="2">
        <f t="shared" si="950"/>
        <v>30.627524781428576</v>
      </c>
      <c r="Q3382" s="2">
        <f t="shared" si="942"/>
        <v>11.872475218571424</v>
      </c>
      <c r="R3382" s="2">
        <f t="shared" si="951"/>
        <v>0.89267346999999997</v>
      </c>
      <c r="S3382" s="2">
        <f t="shared" si="943"/>
        <v>10.979801748571424</v>
      </c>
      <c r="T3382" s="2">
        <f t="shared" si="954"/>
        <v>0</v>
      </c>
      <c r="U3382" s="2">
        <f t="shared" si="944"/>
        <v>0</v>
      </c>
      <c r="V3382" t="str">
        <f t="shared" si="952"/>
        <v>N</v>
      </c>
      <c r="W3382" s="2">
        <f t="shared" si="953"/>
        <v>0</v>
      </c>
      <c r="X3382" s="2">
        <f t="shared" si="945"/>
        <v>0</v>
      </c>
      <c r="Y3382" s="2"/>
    </row>
    <row r="3383" spans="1:25" x14ac:dyDescent="0.2">
      <c r="A3383">
        <v>20</v>
      </c>
      <c r="B3383" s="1">
        <v>42876.833333325136</v>
      </c>
      <c r="C3383">
        <v>42.6</v>
      </c>
      <c r="D3383" s="15">
        <f t="shared" si="946"/>
        <v>42.6</v>
      </c>
      <c r="E3383">
        <v>32</v>
      </c>
      <c r="F3383" s="6">
        <v>0.95867599999999997</v>
      </c>
      <c r="G3383" s="6">
        <v>-1.5167529999999999E-2</v>
      </c>
      <c r="H3383" s="6">
        <f t="shared" si="937"/>
        <v>0.94350846999999993</v>
      </c>
      <c r="I3383" s="6">
        <f t="shared" si="938"/>
        <v>10.600000000000001</v>
      </c>
      <c r="J3383" s="6">
        <f t="shared" si="939"/>
        <v>9.656491530000002</v>
      </c>
      <c r="K3383" s="3">
        <f t="shared" si="947"/>
        <v>11.035990319999996</v>
      </c>
      <c r="L3383" s="6">
        <f t="shared" si="940"/>
        <v>0</v>
      </c>
      <c r="M3383" s="6">
        <f t="shared" si="948"/>
        <v>186.17651326857145</v>
      </c>
      <c r="N3383" s="6">
        <f t="shared" si="949"/>
        <v>1.3794987899999853</v>
      </c>
      <c r="O3383" s="2">
        <f t="shared" si="941"/>
        <v>-1.3794987899999853</v>
      </c>
      <c r="P3383" s="2">
        <f t="shared" si="950"/>
        <v>30.620501210000015</v>
      </c>
      <c r="Q3383" s="2">
        <f t="shared" si="942"/>
        <v>11.979498789999987</v>
      </c>
      <c r="R3383" s="2">
        <f t="shared" si="951"/>
        <v>0.94350846999999993</v>
      </c>
      <c r="S3383" s="2">
        <f t="shared" si="943"/>
        <v>11.035990319999987</v>
      </c>
      <c r="T3383" s="2">
        <f t="shared" si="954"/>
        <v>0</v>
      </c>
      <c r="U3383" s="2">
        <f t="shared" si="944"/>
        <v>0</v>
      </c>
      <c r="V3383" t="str">
        <f t="shared" si="952"/>
        <v>N</v>
      </c>
      <c r="W3383" s="2">
        <f t="shared" si="953"/>
        <v>0</v>
      </c>
      <c r="X3383" s="2">
        <f t="shared" si="945"/>
        <v>0</v>
      </c>
      <c r="Y3383" s="2"/>
    </row>
    <row r="3384" spans="1:25" x14ac:dyDescent="0.2">
      <c r="A3384">
        <v>21</v>
      </c>
      <c r="B3384" s="1">
        <v>42876.8749999918</v>
      </c>
      <c r="C3384">
        <v>43</v>
      </c>
      <c r="D3384" s="15">
        <f t="shared" si="946"/>
        <v>43</v>
      </c>
      <c r="E3384">
        <v>32</v>
      </c>
      <c r="F3384" s="6">
        <v>0.73394899999999996</v>
      </c>
      <c r="G3384" s="6">
        <v>-1.5167529999999999E-2</v>
      </c>
      <c r="H3384" s="6">
        <f t="shared" si="937"/>
        <v>0.71878146999999992</v>
      </c>
      <c r="I3384" s="6">
        <f t="shared" si="938"/>
        <v>11</v>
      </c>
      <c r="J3384" s="6">
        <f t="shared" si="939"/>
        <v>10.28121853</v>
      </c>
      <c r="K3384" s="3">
        <f t="shared" si="947"/>
        <v>11.749964034285711</v>
      </c>
      <c r="L3384" s="6">
        <f t="shared" si="940"/>
        <v>0</v>
      </c>
      <c r="M3384" s="6">
        <f t="shared" si="948"/>
        <v>174.42654923428574</v>
      </c>
      <c r="N3384" s="6">
        <f t="shared" si="949"/>
        <v>1.4687455042857209</v>
      </c>
      <c r="O3384" s="2">
        <f t="shared" si="941"/>
        <v>-1.4687455042857209</v>
      </c>
      <c r="P3384" s="2">
        <f t="shared" si="950"/>
        <v>30.531254495714279</v>
      </c>
      <c r="Q3384" s="2">
        <f t="shared" si="942"/>
        <v>12.468745504285721</v>
      </c>
      <c r="R3384" s="2">
        <f t="shared" si="951"/>
        <v>0.71878146999999992</v>
      </c>
      <c r="S3384" s="2">
        <f t="shared" si="943"/>
        <v>11.749964034285721</v>
      </c>
      <c r="T3384" s="2">
        <f t="shared" si="954"/>
        <v>0</v>
      </c>
      <c r="U3384" s="2">
        <f t="shared" si="944"/>
        <v>0</v>
      </c>
      <c r="V3384" t="str">
        <f t="shared" si="952"/>
        <v>N</v>
      </c>
      <c r="W3384" s="2">
        <f t="shared" si="953"/>
        <v>0</v>
      </c>
      <c r="X3384" s="2">
        <f t="shared" si="945"/>
        <v>0</v>
      </c>
      <c r="Y3384" s="2"/>
    </row>
    <row r="3385" spans="1:25" x14ac:dyDescent="0.2">
      <c r="A3385">
        <v>22</v>
      </c>
      <c r="B3385" s="1">
        <v>42876.916666658464</v>
      </c>
      <c r="C3385">
        <v>43.1</v>
      </c>
      <c r="D3385" s="15">
        <f t="shared" si="946"/>
        <v>43.1</v>
      </c>
      <c r="E3385">
        <v>32</v>
      </c>
      <c r="F3385" s="6">
        <v>0.65884100000000001</v>
      </c>
      <c r="G3385" s="6">
        <v>-1.5167529999999999E-2</v>
      </c>
      <c r="H3385" s="6">
        <f t="shared" si="937"/>
        <v>0.64367346999999997</v>
      </c>
      <c r="I3385" s="6">
        <f t="shared" si="938"/>
        <v>11.100000000000001</v>
      </c>
      <c r="J3385" s="6">
        <f t="shared" si="939"/>
        <v>10.456326530000002</v>
      </c>
      <c r="K3385" s="3">
        <f t="shared" si="947"/>
        <v>11.950087462857141</v>
      </c>
      <c r="L3385" s="6">
        <f t="shared" si="940"/>
        <v>0</v>
      </c>
      <c r="M3385" s="6">
        <f t="shared" si="948"/>
        <v>162.4764617714286</v>
      </c>
      <c r="N3385" s="6">
        <f t="shared" si="949"/>
        <v>1.4937609328571284</v>
      </c>
      <c r="O3385" s="2">
        <f t="shared" si="941"/>
        <v>-1.4937609328571284</v>
      </c>
      <c r="P3385" s="2">
        <f t="shared" si="950"/>
        <v>30.506239067142872</v>
      </c>
      <c r="Q3385" s="2">
        <f t="shared" si="942"/>
        <v>12.59376093285713</v>
      </c>
      <c r="R3385" s="2">
        <f t="shared" si="951"/>
        <v>0.64367346999999997</v>
      </c>
      <c r="S3385" s="2">
        <f t="shared" si="943"/>
        <v>11.95008746285713</v>
      </c>
      <c r="T3385" s="2">
        <f t="shared" si="954"/>
        <v>0</v>
      </c>
      <c r="U3385" s="2">
        <f t="shared" si="944"/>
        <v>0</v>
      </c>
      <c r="V3385" t="str">
        <f t="shared" si="952"/>
        <v>N</v>
      </c>
      <c r="W3385" s="2">
        <f t="shared" si="953"/>
        <v>0</v>
      </c>
      <c r="X3385" s="2">
        <f t="shared" si="945"/>
        <v>0</v>
      </c>
      <c r="Y3385" s="2"/>
    </row>
    <row r="3386" spans="1:25" x14ac:dyDescent="0.2">
      <c r="A3386">
        <v>23</v>
      </c>
      <c r="B3386" s="1">
        <v>42876.958333325128</v>
      </c>
      <c r="C3386">
        <v>37</v>
      </c>
      <c r="D3386" s="15">
        <f t="shared" si="946"/>
        <v>37</v>
      </c>
      <c r="E3386">
        <v>32</v>
      </c>
      <c r="F3386" s="6">
        <v>0</v>
      </c>
      <c r="G3386" s="6">
        <v>-1.5167529999999999E-2</v>
      </c>
      <c r="H3386" s="6">
        <f t="shared" si="937"/>
        <v>-1.5167529999999999E-2</v>
      </c>
      <c r="I3386" s="6">
        <f t="shared" si="938"/>
        <v>5</v>
      </c>
      <c r="J3386" s="6">
        <f t="shared" si="939"/>
        <v>5.0151675300000003</v>
      </c>
      <c r="K3386" s="3">
        <f t="shared" si="947"/>
        <v>5.7316200342857258</v>
      </c>
      <c r="L3386" s="6">
        <f t="shared" si="940"/>
        <v>0</v>
      </c>
      <c r="M3386" s="6">
        <f t="shared" si="948"/>
        <v>156.74484173714288</v>
      </c>
      <c r="N3386" s="6">
        <f t="shared" si="949"/>
        <v>0.71645250428571217</v>
      </c>
      <c r="O3386" s="2">
        <f t="shared" si="941"/>
        <v>-0.71645250428571217</v>
      </c>
      <c r="P3386" s="2">
        <f t="shared" si="950"/>
        <v>31.283547495714288</v>
      </c>
      <c r="Q3386" s="2">
        <f t="shared" si="942"/>
        <v>5.7164525042857122</v>
      </c>
      <c r="R3386" s="2">
        <f t="shared" si="951"/>
        <v>-1.5167529999999999E-2</v>
      </c>
      <c r="S3386" s="2">
        <f t="shared" si="943"/>
        <v>5.7316200342857124</v>
      </c>
      <c r="T3386" s="2">
        <f t="shared" si="954"/>
        <v>0</v>
      </c>
      <c r="U3386" s="2">
        <f t="shared" si="944"/>
        <v>0</v>
      </c>
      <c r="V3386" t="str">
        <f t="shared" si="952"/>
        <v>N</v>
      </c>
      <c r="W3386" s="2">
        <f t="shared" si="953"/>
        <v>0</v>
      </c>
      <c r="X3386" s="2">
        <f t="shared" si="945"/>
        <v>0</v>
      </c>
      <c r="Y3386" s="2"/>
    </row>
    <row r="3387" spans="1:25" x14ac:dyDescent="0.2">
      <c r="A3387">
        <v>0</v>
      </c>
      <c r="B3387" s="1">
        <v>42876.999999991793</v>
      </c>
      <c r="C3387">
        <v>40.4</v>
      </c>
      <c r="D3387" s="15">
        <f t="shared" si="946"/>
        <v>40.4</v>
      </c>
      <c r="E3387">
        <v>32</v>
      </c>
      <c r="F3387" s="6">
        <v>0</v>
      </c>
      <c r="G3387" s="6">
        <v>-1.5167529999999999E-2</v>
      </c>
      <c r="H3387" s="6">
        <f t="shared" si="937"/>
        <v>-1.5167529999999999E-2</v>
      </c>
      <c r="I3387" s="6">
        <f t="shared" si="938"/>
        <v>8.3999999999999986</v>
      </c>
      <c r="J3387" s="6">
        <f t="shared" si="939"/>
        <v>8.415167529999998</v>
      </c>
      <c r="K3387" s="3">
        <f t="shared" si="947"/>
        <v>9.6173343199999977</v>
      </c>
      <c r="L3387" s="6">
        <f t="shared" si="940"/>
        <v>0</v>
      </c>
      <c r="M3387" s="6">
        <f t="shared" si="948"/>
        <v>147.12750741714288</v>
      </c>
      <c r="N3387" s="6">
        <f t="shared" si="949"/>
        <v>1.2021667900000068</v>
      </c>
      <c r="O3387" s="2">
        <f t="shared" si="941"/>
        <v>-1.2021667900000068</v>
      </c>
      <c r="P3387" s="2">
        <f t="shared" si="950"/>
        <v>30.797833209999993</v>
      </c>
      <c r="Q3387" s="2">
        <f t="shared" si="942"/>
        <v>9.6021667900000054</v>
      </c>
      <c r="R3387" s="2">
        <f t="shared" si="951"/>
        <v>-1.5167529999999999E-2</v>
      </c>
      <c r="S3387" s="2">
        <f t="shared" si="943"/>
        <v>9.6173343200000048</v>
      </c>
      <c r="T3387" s="2">
        <f t="shared" si="954"/>
        <v>0</v>
      </c>
      <c r="U3387" s="2">
        <f t="shared" si="944"/>
        <v>0</v>
      </c>
      <c r="V3387" t="str">
        <f t="shared" si="952"/>
        <v>N</v>
      </c>
      <c r="W3387" s="2">
        <f t="shared" si="953"/>
        <v>0</v>
      </c>
      <c r="X3387" s="2">
        <f t="shared" si="945"/>
        <v>0</v>
      </c>
      <c r="Y3387" s="2"/>
    </row>
    <row r="3388" spans="1:25" x14ac:dyDescent="0.2">
      <c r="A3388">
        <v>1</v>
      </c>
      <c r="B3388" s="1">
        <v>42877.041666658457</v>
      </c>
      <c r="C3388">
        <v>33.6</v>
      </c>
      <c r="D3388" s="15">
        <f t="shared" si="946"/>
        <v>33.6</v>
      </c>
      <c r="E3388">
        <v>32</v>
      </c>
      <c r="F3388" s="6">
        <v>0</v>
      </c>
      <c r="G3388" s="6">
        <v>-1.5167529999999999E-2</v>
      </c>
      <c r="H3388" s="6">
        <f t="shared" si="937"/>
        <v>-1.5167529999999999E-2</v>
      </c>
      <c r="I3388" s="6">
        <f t="shared" si="938"/>
        <v>1.6000000000000014</v>
      </c>
      <c r="J3388" s="6">
        <f t="shared" si="939"/>
        <v>1.6151675300000015</v>
      </c>
      <c r="K3388" s="3">
        <f t="shared" si="947"/>
        <v>1.8459057485714254</v>
      </c>
      <c r="L3388" s="6">
        <f t="shared" si="940"/>
        <v>0</v>
      </c>
      <c r="M3388" s="6">
        <f t="shared" si="948"/>
        <v>145.28160166857145</v>
      </c>
      <c r="N3388" s="6">
        <f t="shared" si="949"/>
        <v>0.23073821857141752</v>
      </c>
      <c r="O3388" s="2">
        <f t="shared" si="941"/>
        <v>-0.23073821857141752</v>
      </c>
      <c r="P3388" s="2">
        <f t="shared" si="950"/>
        <v>31.769261781428582</v>
      </c>
      <c r="Q3388" s="2">
        <f t="shared" si="942"/>
        <v>1.8307382185714189</v>
      </c>
      <c r="R3388" s="2">
        <f t="shared" si="951"/>
        <v>-1.5167529999999999E-2</v>
      </c>
      <c r="S3388" s="2">
        <f t="shared" si="943"/>
        <v>1.845905748571419</v>
      </c>
      <c r="T3388" s="2">
        <f t="shared" si="954"/>
        <v>0</v>
      </c>
      <c r="U3388" s="2">
        <f t="shared" si="944"/>
        <v>0</v>
      </c>
      <c r="V3388" t="str">
        <f t="shared" si="952"/>
        <v>N</v>
      </c>
      <c r="W3388" s="2">
        <f t="shared" si="953"/>
        <v>0</v>
      </c>
      <c r="X3388" s="2">
        <f t="shared" si="945"/>
        <v>0</v>
      </c>
      <c r="Y3388" s="2"/>
    </row>
    <row r="3389" spans="1:25" x14ac:dyDescent="0.2">
      <c r="A3389">
        <v>2</v>
      </c>
      <c r="B3389" s="1">
        <v>42877.083333325121</v>
      </c>
      <c r="C3389">
        <v>34.299999999999997</v>
      </c>
      <c r="D3389" s="15">
        <f t="shared" si="946"/>
        <v>34.299999999999997</v>
      </c>
      <c r="E3389">
        <v>32</v>
      </c>
      <c r="F3389" s="6">
        <v>0</v>
      </c>
      <c r="G3389" s="6">
        <v>-1.5167529999999999E-2</v>
      </c>
      <c r="H3389" s="6">
        <f t="shared" si="937"/>
        <v>-1.5167529999999999E-2</v>
      </c>
      <c r="I3389" s="6">
        <f t="shared" si="938"/>
        <v>2.2999999999999972</v>
      </c>
      <c r="J3389" s="6">
        <f t="shared" si="939"/>
        <v>2.315167529999997</v>
      </c>
      <c r="K3389" s="3">
        <f t="shared" si="947"/>
        <v>2.6459057485714368</v>
      </c>
      <c r="L3389" s="6">
        <f t="shared" si="940"/>
        <v>0</v>
      </c>
      <c r="M3389" s="6">
        <f t="shared" si="948"/>
        <v>142.63569592000002</v>
      </c>
      <c r="N3389" s="6">
        <f t="shared" si="949"/>
        <v>0.33073821857144026</v>
      </c>
      <c r="O3389" s="2">
        <f t="shared" si="941"/>
        <v>-0.33073821857144026</v>
      </c>
      <c r="P3389" s="2">
        <f t="shared" si="950"/>
        <v>31.66926178142856</v>
      </c>
      <c r="Q3389" s="2">
        <f t="shared" si="942"/>
        <v>2.6307382185714374</v>
      </c>
      <c r="R3389" s="2">
        <f t="shared" si="951"/>
        <v>-1.5167529999999999E-2</v>
      </c>
      <c r="S3389" s="2">
        <f t="shared" si="943"/>
        <v>2.6459057485714372</v>
      </c>
      <c r="T3389" s="2">
        <f t="shared" si="954"/>
        <v>0</v>
      </c>
      <c r="U3389" s="2">
        <f t="shared" si="944"/>
        <v>0</v>
      </c>
      <c r="V3389" t="str">
        <f t="shared" si="952"/>
        <v>N</v>
      </c>
      <c r="W3389" s="2">
        <f t="shared" si="953"/>
        <v>0</v>
      </c>
      <c r="X3389" s="2">
        <f t="shared" si="945"/>
        <v>0</v>
      </c>
      <c r="Y3389" s="2"/>
    </row>
    <row r="3390" spans="1:25" x14ac:dyDescent="0.2">
      <c r="A3390">
        <v>3</v>
      </c>
      <c r="B3390" s="1">
        <v>42877.124999991785</v>
      </c>
      <c r="C3390">
        <v>33.200000000000003</v>
      </c>
      <c r="D3390" s="15">
        <f t="shared" si="946"/>
        <v>33.200000000000003</v>
      </c>
      <c r="E3390">
        <v>32</v>
      </c>
      <c r="F3390" s="6">
        <v>0</v>
      </c>
      <c r="G3390" s="6">
        <v>-1.5167529999999999E-2</v>
      </c>
      <c r="H3390" s="6">
        <f t="shared" si="937"/>
        <v>-1.5167529999999999E-2</v>
      </c>
      <c r="I3390" s="6">
        <f t="shared" si="938"/>
        <v>1.2000000000000028</v>
      </c>
      <c r="J3390" s="6">
        <f t="shared" si="939"/>
        <v>1.2151675300000029</v>
      </c>
      <c r="K3390" s="3">
        <f t="shared" si="947"/>
        <v>1.3887628914285699</v>
      </c>
      <c r="L3390" s="6">
        <f t="shared" si="940"/>
        <v>0</v>
      </c>
      <c r="M3390" s="6">
        <f t="shared" si="948"/>
        <v>141.24693302857145</v>
      </c>
      <c r="N3390" s="6">
        <f t="shared" si="949"/>
        <v>0.17359536142856768</v>
      </c>
      <c r="O3390" s="2">
        <f t="shared" si="941"/>
        <v>-0.17359536142856768</v>
      </c>
      <c r="P3390" s="2">
        <f t="shared" si="950"/>
        <v>31.826404638571432</v>
      </c>
      <c r="Q3390" s="2">
        <f t="shared" si="942"/>
        <v>1.3735953614285705</v>
      </c>
      <c r="R3390" s="2">
        <f t="shared" si="951"/>
        <v>-1.5167529999999999E-2</v>
      </c>
      <c r="S3390" s="2">
        <f t="shared" si="943"/>
        <v>1.3887628914285706</v>
      </c>
      <c r="T3390" s="2">
        <f t="shared" si="954"/>
        <v>0</v>
      </c>
      <c r="U3390" s="2">
        <f t="shared" si="944"/>
        <v>0</v>
      </c>
      <c r="V3390" t="str">
        <f t="shared" si="952"/>
        <v>N</v>
      </c>
      <c r="W3390" s="2">
        <f t="shared" si="953"/>
        <v>0</v>
      </c>
      <c r="X3390" s="2">
        <f t="shared" si="945"/>
        <v>0</v>
      </c>
      <c r="Y3390" s="2"/>
    </row>
    <row r="3391" spans="1:25" x14ac:dyDescent="0.2">
      <c r="A3391">
        <v>4</v>
      </c>
      <c r="B3391" s="1">
        <v>42877.16666665845</v>
      </c>
      <c r="C3391">
        <v>32.700000000000003</v>
      </c>
      <c r="D3391" s="15">
        <f t="shared" si="946"/>
        <v>32.700000000000003</v>
      </c>
      <c r="E3391">
        <v>32</v>
      </c>
      <c r="F3391" s="6">
        <v>0</v>
      </c>
      <c r="G3391" s="6">
        <v>-1.5167529999999999E-2</v>
      </c>
      <c r="H3391" s="6">
        <f t="shared" si="937"/>
        <v>-1.5167529999999999E-2</v>
      </c>
      <c r="I3391" s="6">
        <f t="shared" si="938"/>
        <v>0.70000000000000284</v>
      </c>
      <c r="J3391" s="6">
        <f t="shared" si="939"/>
        <v>0.71516753000000288</v>
      </c>
      <c r="K3391" s="3">
        <f t="shared" si="947"/>
        <v>0.81733432000001471</v>
      </c>
      <c r="L3391" s="6">
        <f t="shared" si="940"/>
        <v>0</v>
      </c>
      <c r="M3391" s="6">
        <f t="shared" si="948"/>
        <v>140.42959870857143</v>
      </c>
      <c r="N3391" s="6">
        <f t="shared" si="949"/>
        <v>0.1021667900000125</v>
      </c>
      <c r="O3391" s="2">
        <f t="shared" si="941"/>
        <v>-0.1021667900000125</v>
      </c>
      <c r="P3391" s="2">
        <f t="shared" si="950"/>
        <v>31.897833209999988</v>
      </c>
      <c r="Q3391" s="2">
        <f t="shared" si="942"/>
        <v>0.80216679000001534</v>
      </c>
      <c r="R3391" s="2">
        <f t="shared" si="951"/>
        <v>-1.5167529999999999E-2</v>
      </c>
      <c r="S3391" s="2">
        <f t="shared" si="943"/>
        <v>0.81733432000001538</v>
      </c>
      <c r="T3391" s="2">
        <f t="shared" si="954"/>
        <v>0</v>
      </c>
      <c r="U3391" s="2">
        <f t="shared" si="944"/>
        <v>0</v>
      </c>
      <c r="V3391" t="str">
        <f t="shared" si="952"/>
        <v>N</v>
      </c>
      <c r="W3391" s="2">
        <f t="shared" si="953"/>
        <v>0</v>
      </c>
      <c r="X3391" s="2">
        <f t="shared" si="945"/>
        <v>0</v>
      </c>
      <c r="Y3391" s="2"/>
    </row>
    <row r="3392" spans="1:25" x14ac:dyDescent="0.2">
      <c r="A3392">
        <v>5</v>
      </c>
      <c r="B3392" s="1">
        <v>42877.208333325114</v>
      </c>
      <c r="C3392">
        <v>32.299999999999997</v>
      </c>
      <c r="D3392" s="15">
        <f t="shared" si="946"/>
        <v>32.299999999999997</v>
      </c>
      <c r="E3392">
        <v>32</v>
      </c>
      <c r="F3392" s="6">
        <v>0</v>
      </c>
      <c r="G3392" s="6">
        <v>-1.5167529999999999E-2</v>
      </c>
      <c r="H3392" s="6">
        <f t="shared" si="937"/>
        <v>-1.5167529999999999E-2</v>
      </c>
      <c r="I3392" s="6">
        <f t="shared" si="938"/>
        <v>0.29999999999999716</v>
      </c>
      <c r="J3392" s="6">
        <f t="shared" si="939"/>
        <v>0.31516752999999714</v>
      </c>
      <c r="K3392" s="3">
        <f t="shared" si="947"/>
        <v>0.36019146285713077</v>
      </c>
      <c r="L3392" s="6">
        <f t="shared" si="940"/>
        <v>0</v>
      </c>
      <c r="M3392" s="6">
        <f t="shared" si="948"/>
        <v>140.0694072457143</v>
      </c>
      <c r="N3392" s="6">
        <f t="shared" si="949"/>
        <v>4.5023932857134241E-2</v>
      </c>
      <c r="O3392" s="2">
        <f t="shared" si="941"/>
        <v>-4.5023932857134241E-2</v>
      </c>
      <c r="P3392" s="2">
        <f t="shared" si="950"/>
        <v>31.954976067142866</v>
      </c>
      <c r="Q3392" s="2">
        <f t="shared" si="942"/>
        <v>0.3450239328571314</v>
      </c>
      <c r="R3392" s="2">
        <f t="shared" si="951"/>
        <v>-1.5167529999999999E-2</v>
      </c>
      <c r="S3392" s="2">
        <f t="shared" si="943"/>
        <v>0.36019146285713138</v>
      </c>
      <c r="T3392" s="2">
        <f t="shared" si="954"/>
        <v>0</v>
      </c>
      <c r="U3392" s="2">
        <f t="shared" si="944"/>
        <v>0</v>
      </c>
      <c r="V3392" t="str">
        <f t="shared" si="952"/>
        <v>N</v>
      </c>
      <c r="W3392" s="2">
        <f t="shared" si="953"/>
        <v>0</v>
      </c>
      <c r="X3392" s="2">
        <f t="shared" si="945"/>
        <v>0</v>
      </c>
      <c r="Y3392" s="2"/>
    </row>
    <row r="3393" spans="1:25" x14ac:dyDescent="0.2">
      <c r="A3393">
        <v>6</v>
      </c>
      <c r="B3393" s="1">
        <v>42877.249999991778</v>
      </c>
      <c r="C3393">
        <v>33.200000000000003</v>
      </c>
      <c r="D3393" s="15">
        <f t="shared" si="946"/>
        <v>33.200000000000003</v>
      </c>
      <c r="E3393">
        <v>32</v>
      </c>
      <c r="F3393" s="6">
        <v>0.15443200000000001</v>
      </c>
      <c r="G3393" s="6">
        <v>2.0215689000000001</v>
      </c>
      <c r="H3393" s="6">
        <f t="shared" si="937"/>
        <v>2.1760009</v>
      </c>
      <c r="I3393" s="6">
        <f t="shared" si="938"/>
        <v>1.2000000000000028</v>
      </c>
      <c r="J3393" s="6">
        <f t="shared" si="939"/>
        <v>0</v>
      </c>
      <c r="K3393" s="3">
        <f t="shared" si="947"/>
        <v>0</v>
      </c>
      <c r="L3393" s="6">
        <f t="shared" si="940"/>
        <v>0.97600089999999717</v>
      </c>
      <c r="M3393" s="6">
        <f t="shared" si="948"/>
        <v>141.0454081457143</v>
      </c>
      <c r="N3393" s="6">
        <f t="shared" si="949"/>
        <v>0</v>
      </c>
      <c r="O3393" s="2">
        <f t="shared" si="941"/>
        <v>0</v>
      </c>
      <c r="P3393" s="2">
        <f t="shared" si="950"/>
        <v>32</v>
      </c>
      <c r="Q3393" s="2">
        <f t="shared" si="942"/>
        <v>1.2000000000000028</v>
      </c>
      <c r="R3393" s="2">
        <f t="shared" si="951"/>
        <v>1.2000000000000028</v>
      </c>
      <c r="S3393" s="2">
        <f t="shared" si="943"/>
        <v>0</v>
      </c>
      <c r="T3393" s="2">
        <f t="shared" si="954"/>
        <v>0.9760009000000025</v>
      </c>
      <c r="U3393" s="2">
        <f t="shared" si="944"/>
        <v>0</v>
      </c>
      <c r="V3393" t="str">
        <f t="shared" si="952"/>
        <v>N</v>
      </c>
      <c r="W3393" s="2">
        <f t="shared" si="953"/>
        <v>0</v>
      </c>
      <c r="X3393" s="2">
        <f t="shared" si="945"/>
        <v>0</v>
      </c>
      <c r="Y3393" s="2"/>
    </row>
    <row r="3394" spans="1:25" x14ac:dyDescent="0.2">
      <c r="A3394">
        <v>7</v>
      </c>
      <c r="B3394" s="1">
        <v>42877.291666658442</v>
      </c>
      <c r="C3394">
        <v>35.799999999999997</v>
      </c>
      <c r="D3394" s="15">
        <f t="shared" si="946"/>
        <v>35.799999999999997</v>
      </c>
      <c r="E3394">
        <v>32</v>
      </c>
      <c r="F3394" s="6">
        <v>0.116787</v>
      </c>
      <c r="G3394" s="6">
        <v>10.575390000000001</v>
      </c>
      <c r="H3394" s="6">
        <f t="shared" si="937"/>
        <v>10.692177000000001</v>
      </c>
      <c r="I3394" s="6">
        <f t="shared" si="938"/>
        <v>3.7999999999999972</v>
      </c>
      <c r="J3394" s="6">
        <f t="shared" si="939"/>
        <v>0</v>
      </c>
      <c r="K3394" s="3">
        <f t="shared" si="947"/>
        <v>0</v>
      </c>
      <c r="L3394" s="6">
        <f t="shared" si="940"/>
        <v>6.8921770000000038</v>
      </c>
      <c r="M3394" s="6">
        <f t="shared" si="948"/>
        <v>147.93758514571431</v>
      </c>
      <c r="N3394" s="6">
        <f t="shared" si="949"/>
        <v>0</v>
      </c>
      <c r="O3394" s="2">
        <f t="shared" si="941"/>
        <v>0</v>
      </c>
      <c r="P3394" s="2">
        <f t="shared" si="950"/>
        <v>32</v>
      </c>
      <c r="Q3394" s="2">
        <f t="shared" si="942"/>
        <v>3.7999999999999972</v>
      </c>
      <c r="R3394" s="2">
        <f t="shared" si="951"/>
        <v>3.7999999999999972</v>
      </c>
      <c r="S3394" s="2">
        <f t="shared" si="943"/>
        <v>0</v>
      </c>
      <c r="T3394" s="2">
        <f t="shared" si="954"/>
        <v>6.8921770000000038</v>
      </c>
      <c r="U3394" s="2">
        <f t="shared" si="944"/>
        <v>0</v>
      </c>
      <c r="V3394" t="str">
        <f t="shared" si="952"/>
        <v>N</v>
      </c>
      <c r="W3394" s="2">
        <f t="shared" si="953"/>
        <v>0</v>
      </c>
      <c r="X3394" s="2">
        <f t="shared" si="945"/>
        <v>0</v>
      </c>
      <c r="Y3394" s="2"/>
    </row>
    <row r="3395" spans="1:25" x14ac:dyDescent="0.2">
      <c r="A3395">
        <v>8</v>
      </c>
      <c r="B3395" s="1">
        <v>42877.333333325107</v>
      </c>
      <c r="C3395">
        <v>35.1</v>
      </c>
      <c r="D3395" s="15">
        <f t="shared" si="946"/>
        <v>35.1</v>
      </c>
      <c r="E3395">
        <v>32</v>
      </c>
      <c r="F3395" s="6">
        <v>0.47723500000000002</v>
      </c>
      <c r="G3395" s="6">
        <v>21.875060000000001</v>
      </c>
      <c r="H3395" s="6">
        <f t="shared" ref="H3395:H3458" si="955">(F3395+G3395)</f>
        <v>22.352295000000002</v>
      </c>
      <c r="I3395" s="6">
        <f t="shared" ref="I3395:I3458" si="956">IF((D3395-E3395)&gt;0,D3395-E3395,0)</f>
        <v>3.1000000000000014</v>
      </c>
      <c r="J3395" s="6">
        <f t="shared" ref="J3395:J3458" si="957">IF((I3395-H3395)&gt;0, (I3395-H3395), (0))</f>
        <v>0</v>
      </c>
      <c r="K3395" s="3">
        <f t="shared" si="947"/>
        <v>0</v>
      </c>
      <c r="L3395" s="6">
        <f t="shared" ref="L3395:L3458" si="958">IF(J3395=0, H3395-I3395,0)</f>
        <v>19.252295</v>
      </c>
      <c r="M3395" s="6">
        <f t="shared" si="948"/>
        <v>167.18988014571431</v>
      </c>
      <c r="N3395" s="6">
        <f t="shared" si="949"/>
        <v>0</v>
      </c>
      <c r="O3395" s="2">
        <f t="shared" ref="O3395:O3458" si="959">IF((N3395&lt;E3395-$AA$7),-N3395,$AA$7-E3395)</f>
        <v>0</v>
      </c>
      <c r="P3395" s="2">
        <f t="shared" si="950"/>
        <v>32</v>
      </c>
      <c r="Q3395" s="2">
        <f t="shared" ref="Q3395:Q3458" si="960">D3395-P3395</f>
        <v>3.1000000000000014</v>
      </c>
      <c r="R3395" s="2">
        <f t="shared" si="951"/>
        <v>3.1000000000000014</v>
      </c>
      <c r="S3395" s="2">
        <f t="shared" ref="S3395:S3458" si="961">IF(Q3395-R3395&gt;0, Q3395-R3395, 0)</f>
        <v>0</v>
      </c>
      <c r="T3395" s="2">
        <f t="shared" si="954"/>
        <v>19.252295000000004</v>
      </c>
      <c r="U3395" s="2">
        <f t="shared" ref="U3395:U3458" si="962">N3395+O3395</f>
        <v>0</v>
      </c>
      <c r="V3395" t="str">
        <f t="shared" si="952"/>
        <v>Y</v>
      </c>
      <c r="W3395" s="2">
        <f t="shared" si="953"/>
        <v>0</v>
      </c>
      <c r="X3395" s="2">
        <f t="shared" ref="X3395:X3458" si="963">D3395- (P3395+R3395+S3395)</f>
        <v>0</v>
      </c>
      <c r="Y3395" s="2"/>
    </row>
    <row r="3396" spans="1:25" x14ac:dyDescent="0.2">
      <c r="A3396">
        <v>9</v>
      </c>
      <c r="B3396" s="1">
        <v>42877.374999991771</v>
      </c>
      <c r="C3396">
        <v>40.200000000000003</v>
      </c>
      <c r="D3396" s="15">
        <f t="shared" ref="D3396:D3459" si="964">C3396/$AA$4*$AA$5</f>
        <v>40.200000000000003</v>
      </c>
      <c r="E3396">
        <v>32</v>
      </c>
      <c r="F3396" s="6">
        <v>0.78773700000000002</v>
      </c>
      <c r="G3396" s="6">
        <v>30.988250000000001</v>
      </c>
      <c r="H3396" s="6">
        <f t="shared" si="955"/>
        <v>31.775987000000001</v>
      </c>
      <c r="I3396" s="6">
        <f t="shared" si="956"/>
        <v>8.2000000000000028</v>
      </c>
      <c r="J3396" s="6">
        <f t="shared" si="957"/>
        <v>0</v>
      </c>
      <c r="K3396" s="3">
        <f t="shared" ref="K3396:K3459" si="965">IF((M3395-M3396)&gt;0,M3395-M3396,0)</f>
        <v>0</v>
      </c>
      <c r="L3396" s="6">
        <f t="shared" si="958"/>
        <v>23.575986999999998</v>
      </c>
      <c r="M3396" s="6">
        <f t="shared" ref="M3396:M3459" si="966">IF( (M3395-J3396/$AA$11+L3396)&gt;$AA$25, IF((M3395-J3396/$AA$11+L3396)&lt;$AA$9,(M3395-J3396/$AA$11+L3396),$AA$9), $AA$25)</f>
        <v>190.76586714571431</v>
      </c>
      <c r="N3396" s="6">
        <f t="shared" ref="N3396:N3459" si="967">IF(((M3395-J3396+L3396)-M3396)&gt;0,((M3395-J3396+L3396)-M3396),0)</f>
        <v>0</v>
      </c>
      <c r="O3396" s="2">
        <f t="shared" si="959"/>
        <v>0</v>
      </c>
      <c r="P3396" s="2">
        <f t="shared" ref="P3396:P3459" si="968">E3396+O3396</f>
        <v>32</v>
      </c>
      <c r="Q3396" s="2">
        <f t="shared" si="960"/>
        <v>8.2000000000000028</v>
      </c>
      <c r="R3396" s="2">
        <f t="shared" ref="R3396:R3459" si="969">IF(Q3396&gt;H3396, H3396, Q3396)</f>
        <v>8.2000000000000028</v>
      </c>
      <c r="S3396" s="2">
        <f t="shared" si="961"/>
        <v>0</v>
      </c>
      <c r="T3396" s="2">
        <f t="shared" si="954"/>
        <v>23.575986999999998</v>
      </c>
      <c r="U3396" s="2">
        <f t="shared" si="962"/>
        <v>0</v>
      </c>
      <c r="V3396" t="str">
        <f t="shared" ref="V3396:V3459" si="970">IF(AND(A3396&gt;7,A3396&lt;17), "Y", "N")</f>
        <v>Y</v>
      </c>
      <c r="W3396" s="2">
        <f t="shared" ref="W3396:W3459" si="971">IF(V3396="Y", U3396, 0)</f>
        <v>0</v>
      </c>
      <c r="X3396" s="2">
        <f t="shared" si="963"/>
        <v>0</v>
      </c>
      <c r="Y3396" s="2"/>
    </row>
    <row r="3397" spans="1:25" x14ac:dyDescent="0.2">
      <c r="A3397">
        <v>10</v>
      </c>
      <c r="B3397" s="1">
        <v>42877.416666658435</v>
      </c>
      <c r="C3397">
        <v>41.8</v>
      </c>
      <c r="D3397" s="15">
        <f t="shared" si="964"/>
        <v>41.8</v>
      </c>
      <c r="E3397">
        <v>32</v>
      </c>
      <c r="F3397" s="6">
        <v>0.81248299999999996</v>
      </c>
      <c r="G3397" s="6">
        <v>38.761499999999998</v>
      </c>
      <c r="H3397" s="6">
        <f t="shared" si="955"/>
        <v>39.573982999999998</v>
      </c>
      <c r="I3397" s="6">
        <f t="shared" si="956"/>
        <v>9.7999999999999972</v>
      </c>
      <c r="J3397" s="6">
        <f t="shared" si="957"/>
        <v>0</v>
      </c>
      <c r="K3397" s="3">
        <f t="shared" si="965"/>
        <v>0</v>
      </c>
      <c r="L3397" s="6">
        <f t="shared" si="958"/>
        <v>29.773983000000001</v>
      </c>
      <c r="M3397" s="6">
        <f t="shared" si="966"/>
        <v>220</v>
      </c>
      <c r="N3397" s="6">
        <f t="shared" si="967"/>
        <v>0.53985014571429701</v>
      </c>
      <c r="O3397" s="2">
        <f t="shared" si="959"/>
        <v>-0.53985014571429701</v>
      </c>
      <c r="P3397" s="2">
        <f t="shared" si="968"/>
        <v>31.460149854285703</v>
      </c>
      <c r="Q3397" s="2">
        <f t="shared" si="960"/>
        <v>10.339850145714294</v>
      </c>
      <c r="R3397" s="2">
        <f t="shared" si="969"/>
        <v>10.339850145714294</v>
      </c>
      <c r="S3397" s="2">
        <f t="shared" si="961"/>
        <v>0</v>
      </c>
      <c r="T3397" s="2">
        <f t="shared" si="954"/>
        <v>29.23413285428569</v>
      </c>
      <c r="U3397" s="2">
        <f t="shared" si="962"/>
        <v>0</v>
      </c>
      <c r="V3397" t="str">
        <f t="shared" si="970"/>
        <v>Y</v>
      </c>
      <c r="W3397" s="2">
        <f t="shared" si="971"/>
        <v>0</v>
      </c>
      <c r="X3397" s="2">
        <f t="shared" si="963"/>
        <v>0</v>
      </c>
      <c r="Y3397" s="2"/>
    </row>
    <row r="3398" spans="1:25" x14ac:dyDescent="0.2">
      <c r="A3398">
        <v>11</v>
      </c>
      <c r="B3398" s="1">
        <v>42877.458333325099</v>
      </c>
      <c r="C3398">
        <v>44.9</v>
      </c>
      <c r="D3398" s="15">
        <f t="shared" si="964"/>
        <v>44.9</v>
      </c>
      <c r="E3398">
        <v>32</v>
      </c>
      <c r="F3398" s="6">
        <v>0.65619700000000003</v>
      </c>
      <c r="G3398" s="6">
        <v>32.473300000000002</v>
      </c>
      <c r="H3398" s="6">
        <f t="shared" si="955"/>
        <v>33.129497000000001</v>
      </c>
      <c r="I3398" s="6">
        <f t="shared" si="956"/>
        <v>12.899999999999999</v>
      </c>
      <c r="J3398" s="6">
        <f t="shared" si="957"/>
        <v>0</v>
      </c>
      <c r="K3398" s="3">
        <f t="shared" si="965"/>
        <v>0</v>
      </c>
      <c r="L3398" s="6">
        <f t="shared" si="958"/>
        <v>20.229497000000002</v>
      </c>
      <c r="M3398" s="6">
        <f t="shared" si="966"/>
        <v>220</v>
      </c>
      <c r="N3398" s="6">
        <f t="shared" si="967"/>
        <v>20.229497000000009</v>
      </c>
      <c r="O3398" s="2">
        <f t="shared" si="959"/>
        <v>-20.229497000000009</v>
      </c>
      <c r="P3398" s="2">
        <f t="shared" si="968"/>
        <v>11.770502999999991</v>
      </c>
      <c r="Q3398" s="2">
        <f t="shared" si="960"/>
        <v>33.129497000000008</v>
      </c>
      <c r="R3398" s="2">
        <f t="shared" si="969"/>
        <v>33.129497000000008</v>
      </c>
      <c r="S3398" s="2">
        <f t="shared" si="961"/>
        <v>0</v>
      </c>
      <c r="T3398" s="2">
        <f t="shared" si="954"/>
        <v>0</v>
      </c>
      <c r="U3398" s="2">
        <f t="shared" si="962"/>
        <v>0</v>
      </c>
      <c r="V3398" t="str">
        <f t="shared" si="970"/>
        <v>Y</v>
      </c>
      <c r="W3398" s="2">
        <f t="shared" si="971"/>
        <v>0</v>
      </c>
      <c r="X3398" s="2">
        <f t="shared" si="963"/>
        <v>0</v>
      </c>
      <c r="Y3398" s="2"/>
    </row>
    <row r="3399" spans="1:25" x14ac:dyDescent="0.2">
      <c r="A3399">
        <v>12</v>
      </c>
      <c r="B3399" s="1">
        <v>42877.499999991764</v>
      </c>
      <c r="C3399">
        <v>44.4</v>
      </c>
      <c r="D3399" s="15">
        <f t="shared" si="964"/>
        <v>44.4</v>
      </c>
      <c r="E3399">
        <v>32</v>
      </c>
      <c r="F3399" s="6">
        <v>1.1740299999999999</v>
      </c>
      <c r="G3399" s="6">
        <v>42.708599999999997</v>
      </c>
      <c r="H3399" s="6">
        <f t="shared" si="955"/>
        <v>43.882629999999999</v>
      </c>
      <c r="I3399" s="6">
        <f t="shared" si="956"/>
        <v>12.399999999999999</v>
      </c>
      <c r="J3399" s="6">
        <f t="shared" si="957"/>
        <v>0</v>
      </c>
      <c r="K3399" s="3">
        <f t="shared" si="965"/>
        <v>0</v>
      </c>
      <c r="L3399" s="6">
        <f t="shared" si="958"/>
        <v>31.48263</v>
      </c>
      <c r="M3399" s="6">
        <f t="shared" si="966"/>
        <v>220</v>
      </c>
      <c r="N3399" s="6">
        <f t="shared" si="967"/>
        <v>31.48263</v>
      </c>
      <c r="O3399" s="2">
        <f t="shared" si="959"/>
        <v>-31.48263</v>
      </c>
      <c r="P3399" s="2">
        <f t="shared" si="968"/>
        <v>0.51736999999999966</v>
      </c>
      <c r="Q3399" s="2">
        <f t="shared" si="960"/>
        <v>43.882629999999999</v>
      </c>
      <c r="R3399" s="2">
        <f t="shared" si="969"/>
        <v>43.882629999999999</v>
      </c>
      <c r="S3399" s="2">
        <f t="shared" si="961"/>
        <v>0</v>
      </c>
      <c r="T3399" s="2">
        <f t="shared" si="954"/>
        <v>0</v>
      </c>
      <c r="U3399" s="2">
        <f t="shared" si="962"/>
        <v>0</v>
      </c>
      <c r="V3399" t="str">
        <f t="shared" si="970"/>
        <v>Y</v>
      </c>
      <c r="W3399" s="2">
        <f t="shared" si="971"/>
        <v>0</v>
      </c>
      <c r="X3399" s="2">
        <f t="shared" si="963"/>
        <v>0</v>
      </c>
      <c r="Y3399" s="2"/>
    </row>
    <row r="3400" spans="1:25" x14ac:dyDescent="0.2">
      <c r="A3400">
        <v>13</v>
      </c>
      <c r="B3400" s="1">
        <v>42877.541666658428</v>
      </c>
      <c r="C3400">
        <v>43.7</v>
      </c>
      <c r="D3400" s="15">
        <f t="shared" si="964"/>
        <v>43.7</v>
      </c>
      <c r="E3400">
        <v>32</v>
      </c>
      <c r="F3400" s="6">
        <v>1.4498500000000001</v>
      </c>
      <c r="G3400" s="6">
        <v>41.010159999999999</v>
      </c>
      <c r="H3400" s="6">
        <f t="shared" si="955"/>
        <v>42.460009999999997</v>
      </c>
      <c r="I3400" s="6">
        <f t="shared" si="956"/>
        <v>11.700000000000003</v>
      </c>
      <c r="J3400" s="6">
        <f t="shared" si="957"/>
        <v>0</v>
      </c>
      <c r="K3400" s="3">
        <f t="shared" si="965"/>
        <v>0</v>
      </c>
      <c r="L3400" s="6">
        <f t="shared" si="958"/>
        <v>30.760009999999994</v>
      </c>
      <c r="M3400" s="6">
        <f t="shared" si="966"/>
        <v>220</v>
      </c>
      <c r="N3400" s="6">
        <f t="shared" si="967"/>
        <v>30.760009999999994</v>
      </c>
      <c r="O3400" s="2">
        <f t="shared" si="959"/>
        <v>-30.760009999999994</v>
      </c>
      <c r="P3400" s="2">
        <f t="shared" si="968"/>
        <v>1.2399900000000059</v>
      </c>
      <c r="Q3400" s="2">
        <f t="shared" si="960"/>
        <v>42.460009999999997</v>
      </c>
      <c r="R3400" s="2">
        <f t="shared" si="969"/>
        <v>42.460009999999997</v>
      </c>
      <c r="S3400" s="2">
        <f t="shared" si="961"/>
        <v>0</v>
      </c>
      <c r="T3400" s="2">
        <f t="shared" si="954"/>
        <v>0</v>
      </c>
      <c r="U3400" s="2">
        <f t="shared" si="962"/>
        <v>0</v>
      </c>
      <c r="V3400" t="str">
        <f t="shared" si="970"/>
        <v>Y</v>
      </c>
      <c r="W3400" s="2">
        <f t="shared" si="971"/>
        <v>0</v>
      </c>
      <c r="X3400" s="2">
        <f t="shared" si="963"/>
        <v>0</v>
      </c>
      <c r="Y3400" s="2"/>
    </row>
    <row r="3401" spans="1:25" x14ac:dyDescent="0.2">
      <c r="A3401">
        <v>14</v>
      </c>
      <c r="B3401" s="1">
        <v>42877.583333325092</v>
      </c>
      <c r="C3401">
        <v>43.9</v>
      </c>
      <c r="D3401" s="15">
        <f t="shared" si="964"/>
        <v>43.9</v>
      </c>
      <c r="E3401">
        <v>32</v>
      </c>
      <c r="F3401" s="6">
        <v>1.1323399999999999</v>
      </c>
      <c r="G3401" s="6">
        <v>35.188569999999999</v>
      </c>
      <c r="H3401" s="6">
        <f t="shared" si="955"/>
        <v>36.320909999999998</v>
      </c>
      <c r="I3401" s="6">
        <f t="shared" si="956"/>
        <v>11.899999999999999</v>
      </c>
      <c r="J3401" s="6">
        <f t="shared" si="957"/>
        <v>0</v>
      </c>
      <c r="K3401" s="3">
        <f t="shared" si="965"/>
        <v>0</v>
      </c>
      <c r="L3401" s="6">
        <f t="shared" si="958"/>
        <v>24.420909999999999</v>
      </c>
      <c r="M3401" s="6">
        <f t="shared" si="966"/>
        <v>220</v>
      </c>
      <c r="N3401" s="6">
        <f t="shared" si="967"/>
        <v>24.420909999999992</v>
      </c>
      <c r="O3401" s="2">
        <f t="shared" si="959"/>
        <v>-24.420909999999992</v>
      </c>
      <c r="P3401" s="2">
        <f t="shared" si="968"/>
        <v>7.5790900000000079</v>
      </c>
      <c r="Q3401" s="2">
        <f t="shared" si="960"/>
        <v>36.320909999999991</v>
      </c>
      <c r="R3401" s="2">
        <f t="shared" si="969"/>
        <v>36.320909999999991</v>
      </c>
      <c r="S3401" s="2">
        <f t="shared" si="961"/>
        <v>0</v>
      </c>
      <c r="T3401" s="2">
        <f t="shared" si="954"/>
        <v>0</v>
      </c>
      <c r="U3401" s="2">
        <f t="shared" si="962"/>
        <v>0</v>
      </c>
      <c r="V3401" t="str">
        <f t="shared" si="970"/>
        <v>Y</v>
      </c>
      <c r="W3401" s="2">
        <f t="shared" si="971"/>
        <v>0</v>
      </c>
      <c r="X3401" s="2">
        <f t="shared" si="963"/>
        <v>0</v>
      </c>
      <c r="Y3401" s="2"/>
    </row>
    <row r="3402" spans="1:25" x14ac:dyDescent="0.2">
      <c r="A3402">
        <v>15</v>
      </c>
      <c r="B3402" s="1">
        <v>42877.624999991756</v>
      </c>
      <c r="C3402">
        <v>48.6</v>
      </c>
      <c r="D3402" s="15">
        <f t="shared" si="964"/>
        <v>48.6</v>
      </c>
      <c r="E3402">
        <v>32</v>
      </c>
      <c r="F3402" s="6">
        <v>1.31952</v>
      </c>
      <c r="G3402" s="6">
        <v>27.008120000000002</v>
      </c>
      <c r="H3402" s="6">
        <f t="shared" si="955"/>
        <v>28.327640000000002</v>
      </c>
      <c r="I3402" s="6">
        <f t="shared" si="956"/>
        <v>16.600000000000001</v>
      </c>
      <c r="J3402" s="6">
        <f t="shared" si="957"/>
        <v>0</v>
      </c>
      <c r="K3402" s="3">
        <f t="shared" si="965"/>
        <v>0</v>
      </c>
      <c r="L3402" s="6">
        <f t="shared" si="958"/>
        <v>11.727640000000001</v>
      </c>
      <c r="M3402" s="6">
        <f t="shared" si="966"/>
        <v>220</v>
      </c>
      <c r="N3402" s="6">
        <f t="shared" si="967"/>
        <v>11.727640000000008</v>
      </c>
      <c r="O3402" s="2">
        <f t="shared" si="959"/>
        <v>-11.727640000000008</v>
      </c>
      <c r="P3402" s="2">
        <f t="shared" si="968"/>
        <v>20.272359999999992</v>
      </c>
      <c r="Q3402" s="2">
        <f t="shared" si="960"/>
        <v>28.327640000000009</v>
      </c>
      <c r="R3402" s="2">
        <f t="shared" si="969"/>
        <v>28.327640000000009</v>
      </c>
      <c r="S3402" s="2">
        <f t="shared" si="961"/>
        <v>0</v>
      </c>
      <c r="T3402" s="2">
        <f t="shared" ref="T3402:T3465" si="972">IF(Q3402-R3402&gt;0, 0, ABS(M3401-M3402))</f>
        <v>0</v>
      </c>
      <c r="U3402" s="2">
        <f t="shared" si="962"/>
        <v>0</v>
      </c>
      <c r="V3402" t="str">
        <f t="shared" si="970"/>
        <v>Y</v>
      </c>
      <c r="W3402" s="2">
        <f t="shared" si="971"/>
        <v>0</v>
      </c>
      <c r="X3402" s="2">
        <f t="shared" si="963"/>
        <v>0</v>
      </c>
      <c r="Y3402" s="2"/>
    </row>
    <row r="3403" spans="1:25" x14ac:dyDescent="0.2">
      <c r="A3403">
        <v>16</v>
      </c>
      <c r="B3403" s="1">
        <v>42877.666666658421</v>
      </c>
      <c r="C3403">
        <v>45</v>
      </c>
      <c r="D3403" s="15">
        <f t="shared" si="964"/>
        <v>45</v>
      </c>
      <c r="E3403">
        <v>32</v>
      </c>
      <c r="F3403" s="6">
        <v>0.91652299999999998</v>
      </c>
      <c r="G3403" s="6">
        <v>16.421290000000003</v>
      </c>
      <c r="H3403" s="6">
        <f t="shared" si="955"/>
        <v>17.337813000000004</v>
      </c>
      <c r="I3403" s="6">
        <f t="shared" si="956"/>
        <v>13</v>
      </c>
      <c r="J3403" s="6">
        <f t="shared" si="957"/>
        <v>0</v>
      </c>
      <c r="K3403" s="3">
        <f t="shared" si="965"/>
        <v>0</v>
      </c>
      <c r="L3403" s="6">
        <f t="shared" si="958"/>
        <v>4.3378130000000041</v>
      </c>
      <c r="M3403" s="6">
        <f t="shared" si="966"/>
        <v>220</v>
      </c>
      <c r="N3403" s="6">
        <f t="shared" si="967"/>
        <v>4.3378130000000112</v>
      </c>
      <c r="O3403" s="2">
        <f t="shared" si="959"/>
        <v>-4.3378130000000112</v>
      </c>
      <c r="P3403" s="2">
        <f t="shared" si="968"/>
        <v>27.662186999999989</v>
      </c>
      <c r="Q3403" s="2">
        <f t="shared" si="960"/>
        <v>17.337813000000011</v>
      </c>
      <c r="R3403" s="2">
        <f t="shared" si="969"/>
        <v>17.337813000000011</v>
      </c>
      <c r="S3403" s="2">
        <f t="shared" si="961"/>
        <v>0</v>
      </c>
      <c r="T3403" s="2">
        <f t="shared" si="972"/>
        <v>0</v>
      </c>
      <c r="U3403" s="2">
        <f t="shared" si="962"/>
        <v>0</v>
      </c>
      <c r="V3403" t="str">
        <f t="shared" si="970"/>
        <v>Y</v>
      </c>
      <c r="W3403" s="2">
        <f t="shared" si="971"/>
        <v>0</v>
      </c>
      <c r="X3403" s="2">
        <f t="shared" si="963"/>
        <v>0</v>
      </c>
      <c r="Y3403" s="2"/>
    </row>
    <row r="3404" spans="1:25" x14ac:dyDescent="0.2">
      <c r="A3404">
        <v>17</v>
      </c>
      <c r="B3404" s="1">
        <v>42877.708333325085</v>
      </c>
      <c r="C3404">
        <v>40.700000000000003</v>
      </c>
      <c r="D3404" s="15">
        <f t="shared" si="964"/>
        <v>40.700000000000003</v>
      </c>
      <c r="E3404">
        <v>32</v>
      </c>
      <c r="F3404" s="6">
        <v>0.99936899999999995</v>
      </c>
      <c r="G3404" s="6">
        <v>5.852722</v>
      </c>
      <c r="H3404" s="6">
        <f t="shared" si="955"/>
        <v>6.8520909999999997</v>
      </c>
      <c r="I3404" s="6">
        <f t="shared" si="956"/>
        <v>8.7000000000000028</v>
      </c>
      <c r="J3404" s="6">
        <f t="shared" si="957"/>
        <v>1.8479090000000031</v>
      </c>
      <c r="K3404" s="3">
        <f t="shared" si="965"/>
        <v>2.1118960000000015</v>
      </c>
      <c r="L3404" s="6">
        <f t="shared" si="958"/>
        <v>0</v>
      </c>
      <c r="M3404" s="6">
        <f t="shared" si="966"/>
        <v>217.888104</v>
      </c>
      <c r="N3404" s="6">
        <f t="shared" si="967"/>
        <v>0.26398699999998598</v>
      </c>
      <c r="O3404" s="2">
        <f t="shared" si="959"/>
        <v>-0.26398699999998598</v>
      </c>
      <c r="P3404" s="2">
        <f t="shared" si="968"/>
        <v>31.736013000000014</v>
      </c>
      <c r="Q3404" s="2">
        <f t="shared" si="960"/>
        <v>8.9639869999999888</v>
      </c>
      <c r="R3404" s="2">
        <f t="shared" si="969"/>
        <v>6.8520909999999997</v>
      </c>
      <c r="S3404" s="2">
        <f t="shared" si="961"/>
        <v>2.1118959999999891</v>
      </c>
      <c r="T3404" s="2">
        <f t="shared" si="972"/>
        <v>0</v>
      </c>
      <c r="U3404" s="2">
        <f t="shared" si="962"/>
        <v>0</v>
      </c>
      <c r="V3404" t="str">
        <f t="shared" si="970"/>
        <v>N</v>
      </c>
      <c r="W3404" s="2">
        <f t="shared" si="971"/>
        <v>0</v>
      </c>
      <c r="X3404" s="2">
        <f t="shared" si="963"/>
        <v>0</v>
      </c>
      <c r="Y3404" s="2"/>
    </row>
    <row r="3405" spans="1:25" x14ac:dyDescent="0.2">
      <c r="A3405">
        <v>18</v>
      </c>
      <c r="B3405" s="1">
        <v>42877.749999991749</v>
      </c>
      <c r="C3405">
        <v>46.1</v>
      </c>
      <c r="D3405" s="15">
        <f t="shared" si="964"/>
        <v>46.1</v>
      </c>
      <c r="E3405">
        <v>32</v>
      </c>
      <c r="F3405" s="6">
        <v>0.75494300000000003</v>
      </c>
      <c r="G3405" s="6">
        <v>0.23406716999999999</v>
      </c>
      <c r="H3405" s="6">
        <f t="shared" si="955"/>
        <v>0.98901017000000002</v>
      </c>
      <c r="I3405" s="6">
        <f t="shared" si="956"/>
        <v>14.100000000000001</v>
      </c>
      <c r="J3405" s="6">
        <f t="shared" si="957"/>
        <v>13.110989830000001</v>
      </c>
      <c r="K3405" s="3">
        <f t="shared" si="965"/>
        <v>14.98398837714285</v>
      </c>
      <c r="L3405" s="6">
        <f t="shared" si="958"/>
        <v>0</v>
      </c>
      <c r="M3405" s="6">
        <f t="shared" si="966"/>
        <v>202.90411562285715</v>
      </c>
      <c r="N3405" s="6">
        <f t="shared" si="967"/>
        <v>1.8729985471428563</v>
      </c>
      <c r="O3405" s="2">
        <f t="shared" si="959"/>
        <v>-1.8729985471428563</v>
      </c>
      <c r="P3405" s="2">
        <f t="shared" si="968"/>
        <v>30.127001452857144</v>
      </c>
      <c r="Q3405" s="2">
        <f t="shared" si="960"/>
        <v>15.972998547142858</v>
      </c>
      <c r="R3405" s="2">
        <f t="shared" si="969"/>
        <v>0.98901017000000002</v>
      </c>
      <c r="S3405" s="2">
        <f t="shared" si="961"/>
        <v>14.983988377142857</v>
      </c>
      <c r="T3405" s="2">
        <f t="shared" si="972"/>
        <v>0</v>
      </c>
      <c r="U3405" s="2">
        <f t="shared" si="962"/>
        <v>0</v>
      </c>
      <c r="V3405" t="str">
        <f t="shared" si="970"/>
        <v>N</v>
      </c>
      <c r="W3405" s="2">
        <f t="shared" si="971"/>
        <v>0</v>
      </c>
      <c r="X3405" s="2">
        <f t="shared" si="963"/>
        <v>0</v>
      </c>
      <c r="Y3405" s="2"/>
    </row>
    <row r="3406" spans="1:25" x14ac:dyDescent="0.2">
      <c r="A3406">
        <v>19</v>
      </c>
      <c r="B3406" s="1">
        <v>42877.791666658413</v>
      </c>
      <c r="C3406">
        <v>46.4</v>
      </c>
      <c r="D3406" s="15">
        <f t="shared" si="964"/>
        <v>46.4</v>
      </c>
      <c r="E3406">
        <v>32</v>
      </c>
      <c r="F3406" s="6">
        <v>0.65551499999999996</v>
      </c>
      <c r="G3406" s="6">
        <v>-1.5167529999999999E-2</v>
      </c>
      <c r="H3406" s="6">
        <f t="shared" si="955"/>
        <v>0.64034746999999992</v>
      </c>
      <c r="I3406" s="6">
        <f t="shared" si="956"/>
        <v>14.399999999999999</v>
      </c>
      <c r="J3406" s="6">
        <f t="shared" si="957"/>
        <v>13.759652529999999</v>
      </c>
      <c r="K3406" s="3">
        <f t="shared" si="965"/>
        <v>15.72531717714287</v>
      </c>
      <c r="L3406" s="6">
        <f t="shared" si="958"/>
        <v>0</v>
      </c>
      <c r="M3406" s="6">
        <f t="shared" si="966"/>
        <v>187.17879844571428</v>
      </c>
      <c r="N3406" s="6">
        <f t="shared" si="967"/>
        <v>1.9656646471428587</v>
      </c>
      <c r="O3406" s="2">
        <f t="shared" si="959"/>
        <v>-1.9656646471428587</v>
      </c>
      <c r="P3406" s="2">
        <f t="shared" si="968"/>
        <v>30.034335352857141</v>
      </c>
      <c r="Q3406" s="2">
        <f t="shared" si="960"/>
        <v>16.365664647142857</v>
      </c>
      <c r="R3406" s="2">
        <f t="shared" si="969"/>
        <v>0.64034746999999992</v>
      </c>
      <c r="S3406" s="2">
        <f t="shared" si="961"/>
        <v>15.725317177142857</v>
      </c>
      <c r="T3406" s="2">
        <f t="shared" si="972"/>
        <v>0</v>
      </c>
      <c r="U3406" s="2">
        <f t="shared" si="962"/>
        <v>0</v>
      </c>
      <c r="V3406" t="str">
        <f t="shared" si="970"/>
        <v>N</v>
      </c>
      <c r="W3406" s="2">
        <f t="shared" si="971"/>
        <v>0</v>
      </c>
      <c r="X3406" s="2">
        <f t="shared" si="963"/>
        <v>0</v>
      </c>
      <c r="Y3406" s="2"/>
    </row>
    <row r="3407" spans="1:25" x14ac:dyDescent="0.2">
      <c r="A3407">
        <v>20</v>
      </c>
      <c r="B3407" s="1">
        <v>42877.833333325078</v>
      </c>
      <c r="C3407">
        <v>45.7</v>
      </c>
      <c r="D3407" s="15">
        <f t="shared" si="964"/>
        <v>45.7</v>
      </c>
      <c r="E3407">
        <v>32</v>
      </c>
      <c r="F3407" s="6">
        <v>0.50948300000000002</v>
      </c>
      <c r="G3407" s="6">
        <v>-1.5167529999999999E-2</v>
      </c>
      <c r="H3407" s="6">
        <f t="shared" si="955"/>
        <v>0.49431547000000003</v>
      </c>
      <c r="I3407" s="6">
        <f t="shared" si="956"/>
        <v>13.700000000000003</v>
      </c>
      <c r="J3407" s="6">
        <f t="shared" si="957"/>
        <v>13.205684530000003</v>
      </c>
      <c r="K3407" s="3">
        <f t="shared" si="965"/>
        <v>15.092210891428579</v>
      </c>
      <c r="L3407" s="6">
        <f t="shared" si="958"/>
        <v>0</v>
      </c>
      <c r="M3407" s="6">
        <f t="shared" si="966"/>
        <v>172.0865875542857</v>
      </c>
      <c r="N3407" s="6">
        <f t="shared" si="967"/>
        <v>1.8865263614285652</v>
      </c>
      <c r="O3407" s="2">
        <f t="shared" si="959"/>
        <v>-1.8865263614285652</v>
      </c>
      <c r="P3407" s="2">
        <f t="shared" si="968"/>
        <v>30.113473638571435</v>
      </c>
      <c r="Q3407" s="2">
        <f t="shared" si="960"/>
        <v>15.586526361428568</v>
      </c>
      <c r="R3407" s="2">
        <f t="shared" si="969"/>
        <v>0.49431547000000003</v>
      </c>
      <c r="S3407" s="2">
        <f t="shared" si="961"/>
        <v>15.092210891428568</v>
      </c>
      <c r="T3407" s="2">
        <f t="shared" si="972"/>
        <v>0</v>
      </c>
      <c r="U3407" s="2">
        <f t="shared" si="962"/>
        <v>0</v>
      </c>
      <c r="V3407" t="str">
        <f t="shared" si="970"/>
        <v>N</v>
      </c>
      <c r="W3407" s="2">
        <f t="shared" si="971"/>
        <v>0</v>
      </c>
      <c r="X3407" s="2">
        <f t="shared" si="963"/>
        <v>0</v>
      </c>
      <c r="Y3407" s="2"/>
    </row>
    <row r="3408" spans="1:25" x14ac:dyDescent="0.2">
      <c r="A3408">
        <v>21</v>
      </c>
      <c r="B3408" s="1">
        <v>42877.874999991742</v>
      </c>
      <c r="C3408">
        <v>44.9</v>
      </c>
      <c r="D3408" s="15">
        <f t="shared" si="964"/>
        <v>44.9</v>
      </c>
      <c r="E3408">
        <v>32</v>
      </c>
      <c r="F3408" s="6">
        <v>0.22792699999999999</v>
      </c>
      <c r="G3408" s="6">
        <v>-1.5167529999999999E-2</v>
      </c>
      <c r="H3408" s="6">
        <f t="shared" si="955"/>
        <v>0.21275947000000001</v>
      </c>
      <c r="I3408" s="6">
        <f t="shared" si="956"/>
        <v>12.899999999999999</v>
      </c>
      <c r="J3408" s="6">
        <f t="shared" si="957"/>
        <v>12.687240529999999</v>
      </c>
      <c r="K3408" s="3">
        <f t="shared" si="965"/>
        <v>14.499703462857156</v>
      </c>
      <c r="L3408" s="6">
        <f t="shared" si="958"/>
        <v>0</v>
      </c>
      <c r="M3408" s="6">
        <f t="shared" si="966"/>
        <v>157.58688409142854</v>
      </c>
      <c r="N3408" s="6">
        <f t="shared" si="967"/>
        <v>1.8124629328571586</v>
      </c>
      <c r="O3408" s="2">
        <f t="shared" si="959"/>
        <v>-1.8124629328571586</v>
      </c>
      <c r="P3408" s="2">
        <f t="shared" si="968"/>
        <v>30.187537067142841</v>
      </c>
      <c r="Q3408" s="2">
        <f t="shared" si="960"/>
        <v>14.712462932857157</v>
      </c>
      <c r="R3408" s="2">
        <f t="shared" si="969"/>
        <v>0.21275947000000001</v>
      </c>
      <c r="S3408" s="2">
        <f t="shared" si="961"/>
        <v>14.499703462857157</v>
      </c>
      <c r="T3408" s="2">
        <f t="shared" si="972"/>
        <v>0</v>
      </c>
      <c r="U3408" s="2">
        <f t="shared" si="962"/>
        <v>0</v>
      </c>
      <c r="V3408" t="str">
        <f t="shared" si="970"/>
        <v>N</v>
      </c>
      <c r="W3408" s="2">
        <f t="shared" si="971"/>
        <v>0</v>
      </c>
      <c r="X3408" s="2">
        <f t="shared" si="963"/>
        <v>0</v>
      </c>
      <c r="Y3408" s="2"/>
    </row>
    <row r="3409" spans="1:25" x14ac:dyDescent="0.2">
      <c r="A3409">
        <v>22</v>
      </c>
      <c r="B3409" s="1">
        <v>42877.916666658406</v>
      </c>
      <c r="C3409">
        <v>44.1</v>
      </c>
      <c r="D3409" s="15">
        <f t="shared" si="964"/>
        <v>44.1</v>
      </c>
      <c r="E3409">
        <v>32</v>
      </c>
      <c r="F3409" s="6">
        <v>0.85705900000000002</v>
      </c>
      <c r="G3409" s="6">
        <v>-1.5167529999999999E-2</v>
      </c>
      <c r="H3409" s="6">
        <f t="shared" si="955"/>
        <v>0.84189146999999998</v>
      </c>
      <c r="I3409" s="6">
        <f t="shared" si="956"/>
        <v>12.100000000000001</v>
      </c>
      <c r="J3409" s="6">
        <f t="shared" si="957"/>
        <v>11.258108530000001</v>
      </c>
      <c r="K3409" s="3">
        <f t="shared" si="965"/>
        <v>12.866409748571442</v>
      </c>
      <c r="L3409" s="6">
        <f t="shared" si="958"/>
        <v>0</v>
      </c>
      <c r="M3409" s="6">
        <f t="shared" si="966"/>
        <v>144.7204743428571</v>
      </c>
      <c r="N3409" s="6">
        <f t="shared" si="967"/>
        <v>1.6083012185714267</v>
      </c>
      <c r="O3409" s="2">
        <f t="shared" si="959"/>
        <v>-1.6083012185714267</v>
      </c>
      <c r="P3409" s="2">
        <f t="shared" si="968"/>
        <v>30.391698781428573</v>
      </c>
      <c r="Q3409" s="2">
        <f t="shared" si="960"/>
        <v>13.708301218571428</v>
      </c>
      <c r="R3409" s="2">
        <f t="shared" si="969"/>
        <v>0.84189146999999998</v>
      </c>
      <c r="S3409" s="2">
        <f t="shared" si="961"/>
        <v>12.866409748571428</v>
      </c>
      <c r="T3409" s="2">
        <f t="shared" si="972"/>
        <v>0</v>
      </c>
      <c r="U3409" s="2">
        <f t="shared" si="962"/>
        <v>0</v>
      </c>
      <c r="V3409" t="str">
        <f t="shared" si="970"/>
        <v>N</v>
      </c>
      <c r="W3409" s="2">
        <f t="shared" si="971"/>
        <v>0</v>
      </c>
      <c r="X3409" s="2">
        <f t="shared" si="963"/>
        <v>0</v>
      </c>
      <c r="Y3409" s="2"/>
    </row>
    <row r="3410" spans="1:25" x14ac:dyDescent="0.2">
      <c r="A3410">
        <v>23</v>
      </c>
      <c r="B3410" s="1">
        <v>42877.95833332507</v>
      </c>
      <c r="C3410">
        <v>44.1</v>
      </c>
      <c r="D3410" s="15">
        <f t="shared" si="964"/>
        <v>44.1</v>
      </c>
      <c r="E3410">
        <v>32</v>
      </c>
      <c r="F3410" s="6">
        <v>1.3345</v>
      </c>
      <c r="G3410" s="6">
        <v>-1.5167529999999999E-2</v>
      </c>
      <c r="H3410" s="6">
        <f t="shared" si="955"/>
        <v>1.31933247</v>
      </c>
      <c r="I3410" s="6">
        <f t="shared" si="956"/>
        <v>12.100000000000001</v>
      </c>
      <c r="J3410" s="6">
        <f t="shared" si="957"/>
        <v>10.780667530000002</v>
      </c>
      <c r="K3410" s="3">
        <f t="shared" si="965"/>
        <v>12.320762891428586</v>
      </c>
      <c r="L3410" s="6">
        <f t="shared" si="958"/>
        <v>0</v>
      </c>
      <c r="M3410" s="6">
        <f t="shared" si="966"/>
        <v>132.39971145142852</v>
      </c>
      <c r="N3410" s="6">
        <f t="shared" si="967"/>
        <v>1.5400953614285982</v>
      </c>
      <c r="O3410" s="2">
        <f t="shared" si="959"/>
        <v>-1.5400953614285982</v>
      </c>
      <c r="P3410" s="2">
        <f t="shared" si="968"/>
        <v>30.459904638571402</v>
      </c>
      <c r="Q3410" s="2">
        <f t="shared" si="960"/>
        <v>13.6400953614286</v>
      </c>
      <c r="R3410" s="2">
        <f t="shared" si="969"/>
        <v>1.31933247</v>
      </c>
      <c r="S3410" s="2">
        <f t="shared" si="961"/>
        <v>12.3207628914286</v>
      </c>
      <c r="T3410" s="2">
        <f t="shared" si="972"/>
        <v>0</v>
      </c>
      <c r="U3410" s="2">
        <f t="shared" si="962"/>
        <v>0</v>
      </c>
      <c r="V3410" t="str">
        <f t="shared" si="970"/>
        <v>N</v>
      </c>
      <c r="W3410" s="2">
        <f t="shared" si="971"/>
        <v>0</v>
      </c>
      <c r="X3410" s="2">
        <f t="shared" si="963"/>
        <v>0</v>
      </c>
      <c r="Y3410" s="2"/>
    </row>
    <row r="3411" spans="1:25" x14ac:dyDescent="0.2">
      <c r="A3411">
        <v>0</v>
      </c>
      <c r="B3411" s="1">
        <v>42877.999999991735</v>
      </c>
      <c r="C3411">
        <v>43.5</v>
      </c>
      <c r="D3411" s="15">
        <f t="shared" si="964"/>
        <v>43.5</v>
      </c>
      <c r="E3411">
        <v>32</v>
      </c>
      <c r="F3411" s="6">
        <v>1.8876999999999999</v>
      </c>
      <c r="G3411" s="6">
        <v>-1.5167529999999999E-2</v>
      </c>
      <c r="H3411" s="6">
        <f t="shared" si="955"/>
        <v>1.8725324699999999</v>
      </c>
      <c r="I3411" s="6">
        <f t="shared" si="956"/>
        <v>11.5</v>
      </c>
      <c r="J3411" s="6">
        <f t="shared" si="957"/>
        <v>9.6274675300000006</v>
      </c>
      <c r="K3411" s="3">
        <f t="shared" si="965"/>
        <v>11.002820034285719</v>
      </c>
      <c r="L3411" s="6">
        <f t="shared" si="958"/>
        <v>0</v>
      </c>
      <c r="M3411" s="6">
        <f t="shared" si="966"/>
        <v>121.3968914171428</v>
      </c>
      <c r="N3411" s="6">
        <f t="shared" si="967"/>
        <v>1.3753525042857149</v>
      </c>
      <c r="O3411" s="2">
        <f t="shared" si="959"/>
        <v>-1.3753525042857149</v>
      </c>
      <c r="P3411" s="2">
        <f t="shared" si="968"/>
        <v>30.624647495714285</v>
      </c>
      <c r="Q3411" s="2">
        <f t="shared" si="960"/>
        <v>12.875352504285715</v>
      </c>
      <c r="R3411" s="2">
        <f t="shared" si="969"/>
        <v>1.8725324699999999</v>
      </c>
      <c r="S3411" s="2">
        <f t="shared" si="961"/>
        <v>11.002820034285715</v>
      </c>
      <c r="T3411" s="2">
        <f t="shared" si="972"/>
        <v>0</v>
      </c>
      <c r="U3411" s="2">
        <f t="shared" si="962"/>
        <v>0</v>
      </c>
      <c r="V3411" t="str">
        <f t="shared" si="970"/>
        <v>N</v>
      </c>
      <c r="W3411" s="2">
        <f t="shared" si="971"/>
        <v>0</v>
      </c>
      <c r="X3411" s="2">
        <f t="shared" si="963"/>
        <v>0</v>
      </c>
      <c r="Y3411" s="2"/>
    </row>
    <row r="3412" spans="1:25" x14ac:dyDescent="0.2">
      <c r="A3412">
        <v>1</v>
      </c>
      <c r="B3412" s="1">
        <v>42878.041666658399</v>
      </c>
      <c r="C3412">
        <v>34.700000000000003</v>
      </c>
      <c r="D3412" s="15">
        <f t="shared" si="964"/>
        <v>34.700000000000003</v>
      </c>
      <c r="E3412">
        <v>32</v>
      </c>
      <c r="F3412" s="6">
        <v>4.3401199999999998</v>
      </c>
      <c r="G3412" s="6">
        <v>-1.5167529999999999E-2</v>
      </c>
      <c r="H3412" s="6">
        <f t="shared" si="955"/>
        <v>4.3249524699999995</v>
      </c>
      <c r="I3412" s="6">
        <f t="shared" si="956"/>
        <v>2.7000000000000028</v>
      </c>
      <c r="J3412" s="6">
        <f t="shared" si="957"/>
        <v>0</v>
      </c>
      <c r="K3412" s="3">
        <f t="shared" si="965"/>
        <v>0</v>
      </c>
      <c r="L3412" s="6">
        <f t="shared" si="958"/>
        <v>1.6249524699999967</v>
      </c>
      <c r="M3412" s="6">
        <f t="shared" si="966"/>
        <v>123.02184388714279</v>
      </c>
      <c r="N3412" s="6">
        <f t="shared" si="967"/>
        <v>0</v>
      </c>
      <c r="O3412" s="2">
        <f t="shared" si="959"/>
        <v>0</v>
      </c>
      <c r="P3412" s="2">
        <f t="shared" si="968"/>
        <v>32</v>
      </c>
      <c r="Q3412" s="2">
        <f t="shared" si="960"/>
        <v>2.7000000000000028</v>
      </c>
      <c r="R3412" s="2">
        <f t="shared" si="969"/>
        <v>2.7000000000000028</v>
      </c>
      <c r="S3412" s="2">
        <f t="shared" si="961"/>
        <v>0</v>
      </c>
      <c r="T3412" s="2">
        <f t="shared" si="972"/>
        <v>1.6249524699999967</v>
      </c>
      <c r="U3412" s="2">
        <f t="shared" si="962"/>
        <v>0</v>
      </c>
      <c r="V3412" t="str">
        <f t="shared" si="970"/>
        <v>N</v>
      </c>
      <c r="W3412" s="2">
        <f t="shared" si="971"/>
        <v>0</v>
      </c>
      <c r="X3412" s="2">
        <f t="shared" si="963"/>
        <v>0</v>
      </c>
      <c r="Y3412" s="2"/>
    </row>
    <row r="3413" spans="1:25" x14ac:dyDescent="0.2">
      <c r="A3413">
        <v>2</v>
      </c>
      <c r="B3413" s="1">
        <v>42878.083333325063</v>
      </c>
      <c r="C3413">
        <v>35.1</v>
      </c>
      <c r="D3413" s="15">
        <f t="shared" si="964"/>
        <v>35.1</v>
      </c>
      <c r="E3413">
        <v>32</v>
      </c>
      <c r="F3413" s="6">
        <v>5.9518000000000004</v>
      </c>
      <c r="G3413" s="6">
        <v>-1.5167529999999999E-2</v>
      </c>
      <c r="H3413" s="6">
        <f t="shared" si="955"/>
        <v>5.9366324700000002</v>
      </c>
      <c r="I3413" s="6">
        <f t="shared" si="956"/>
        <v>3.1000000000000014</v>
      </c>
      <c r="J3413" s="6">
        <f t="shared" si="957"/>
        <v>0</v>
      </c>
      <c r="K3413" s="3">
        <f t="shared" si="965"/>
        <v>0</v>
      </c>
      <c r="L3413" s="6">
        <f t="shared" si="958"/>
        <v>2.8366324699999987</v>
      </c>
      <c r="M3413" s="6">
        <f t="shared" si="966"/>
        <v>125.85847635714279</v>
      </c>
      <c r="N3413" s="6">
        <f t="shared" si="967"/>
        <v>0</v>
      </c>
      <c r="O3413" s="2">
        <f t="shared" si="959"/>
        <v>0</v>
      </c>
      <c r="P3413" s="2">
        <f t="shared" si="968"/>
        <v>32</v>
      </c>
      <c r="Q3413" s="2">
        <f t="shared" si="960"/>
        <v>3.1000000000000014</v>
      </c>
      <c r="R3413" s="2">
        <f t="shared" si="969"/>
        <v>3.1000000000000014</v>
      </c>
      <c r="S3413" s="2">
        <f t="shared" si="961"/>
        <v>0</v>
      </c>
      <c r="T3413" s="2">
        <f t="shared" si="972"/>
        <v>2.8366324699999979</v>
      </c>
      <c r="U3413" s="2">
        <f t="shared" si="962"/>
        <v>0</v>
      </c>
      <c r="V3413" t="str">
        <f t="shared" si="970"/>
        <v>N</v>
      </c>
      <c r="W3413" s="2">
        <f t="shared" si="971"/>
        <v>0</v>
      </c>
      <c r="X3413" s="2">
        <f t="shared" si="963"/>
        <v>0</v>
      </c>
      <c r="Y3413" s="2"/>
    </row>
    <row r="3414" spans="1:25" x14ac:dyDescent="0.2">
      <c r="A3414">
        <v>3</v>
      </c>
      <c r="B3414" s="1">
        <v>42878.124999991727</v>
      </c>
      <c r="C3414">
        <v>33.5</v>
      </c>
      <c r="D3414" s="15">
        <f t="shared" si="964"/>
        <v>33.5</v>
      </c>
      <c r="E3414">
        <v>32</v>
      </c>
      <c r="F3414" s="6">
        <v>3.2597100000000001</v>
      </c>
      <c r="G3414" s="6">
        <v>-1.5167529999999999E-2</v>
      </c>
      <c r="H3414" s="6">
        <f t="shared" si="955"/>
        <v>3.2445424700000003</v>
      </c>
      <c r="I3414" s="6">
        <f t="shared" si="956"/>
        <v>1.5</v>
      </c>
      <c r="J3414" s="6">
        <f t="shared" si="957"/>
        <v>0</v>
      </c>
      <c r="K3414" s="3">
        <f t="shared" si="965"/>
        <v>0</v>
      </c>
      <c r="L3414" s="6">
        <f t="shared" si="958"/>
        <v>1.7445424700000003</v>
      </c>
      <c r="M3414" s="6">
        <f t="shared" si="966"/>
        <v>127.60301882714279</v>
      </c>
      <c r="N3414" s="6">
        <f t="shared" si="967"/>
        <v>0</v>
      </c>
      <c r="O3414" s="2">
        <f t="shared" si="959"/>
        <v>0</v>
      </c>
      <c r="P3414" s="2">
        <f t="shared" si="968"/>
        <v>32</v>
      </c>
      <c r="Q3414" s="2">
        <f t="shared" si="960"/>
        <v>1.5</v>
      </c>
      <c r="R3414" s="2">
        <f t="shared" si="969"/>
        <v>1.5</v>
      </c>
      <c r="S3414" s="2">
        <f t="shared" si="961"/>
        <v>0</v>
      </c>
      <c r="T3414" s="2">
        <f t="shared" si="972"/>
        <v>1.744542469999999</v>
      </c>
      <c r="U3414" s="2">
        <f t="shared" si="962"/>
        <v>0</v>
      </c>
      <c r="V3414" t="str">
        <f t="shared" si="970"/>
        <v>N</v>
      </c>
      <c r="W3414" s="2">
        <f t="shared" si="971"/>
        <v>0</v>
      </c>
      <c r="X3414" s="2">
        <f t="shared" si="963"/>
        <v>0</v>
      </c>
      <c r="Y3414" s="2"/>
    </row>
    <row r="3415" spans="1:25" x14ac:dyDescent="0.2">
      <c r="A3415">
        <v>4</v>
      </c>
      <c r="B3415" s="1">
        <v>42878.166666658391</v>
      </c>
      <c r="C3415">
        <v>32.5</v>
      </c>
      <c r="D3415" s="15">
        <f t="shared" si="964"/>
        <v>32.5</v>
      </c>
      <c r="E3415">
        <v>32</v>
      </c>
      <c r="F3415" s="6">
        <v>3.50393</v>
      </c>
      <c r="G3415" s="6">
        <v>-1.5167529999999999E-2</v>
      </c>
      <c r="H3415" s="6">
        <f t="shared" si="955"/>
        <v>3.4887624700000002</v>
      </c>
      <c r="I3415" s="6">
        <f t="shared" si="956"/>
        <v>0.5</v>
      </c>
      <c r="J3415" s="6">
        <f t="shared" si="957"/>
        <v>0</v>
      </c>
      <c r="K3415" s="3">
        <f t="shared" si="965"/>
        <v>0</v>
      </c>
      <c r="L3415" s="6">
        <f t="shared" si="958"/>
        <v>2.9887624700000002</v>
      </c>
      <c r="M3415" s="6">
        <f t="shared" si="966"/>
        <v>130.5917812971428</v>
      </c>
      <c r="N3415" s="6">
        <f t="shared" si="967"/>
        <v>0</v>
      </c>
      <c r="O3415" s="2">
        <f t="shared" si="959"/>
        <v>0</v>
      </c>
      <c r="P3415" s="2">
        <f t="shared" si="968"/>
        <v>32</v>
      </c>
      <c r="Q3415" s="2">
        <f t="shared" si="960"/>
        <v>0.5</v>
      </c>
      <c r="R3415" s="2">
        <f t="shared" si="969"/>
        <v>0.5</v>
      </c>
      <c r="S3415" s="2">
        <f t="shared" si="961"/>
        <v>0</v>
      </c>
      <c r="T3415" s="2">
        <f t="shared" si="972"/>
        <v>2.9887624700000117</v>
      </c>
      <c r="U3415" s="2">
        <f t="shared" si="962"/>
        <v>0</v>
      </c>
      <c r="V3415" t="str">
        <f t="shared" si="970"/>
        <v>N</v>
      </c>
      <c r="W3415" s="2">
        <f t="shared" si="971"/>
        <v>0</v>
      </c>
      <c r="X3415" s="2">
        <f t="shared" si="963"/>
        <v>0</v>
      </c>
      <c r="Y3415" s="2"/>
    </row>
    <row r="3416" spans="1:25" x14ac:dyDescent="0.2">
      <c r="A3416">
        <v>5</v>
      </c>
      <c r="B3416" s="1">
        <v>42878.208333325056</v>
      </c>
      <c r="C3416">
        <v>32.4</v>
      </c>
      <c r="D3416" s="15">
        <f t="shared" si="964"/>
        <v>32.4</v>
      </c>
      <c r="E3416">
        <v>32</v>
      </c>
      <c r="F3416" s="6">
        <v>3.7896999999999998</v>
      </c>
      <c r="G3416" s="6">
        <v>-1.5167529999999999E-2</v>
      </c>
      <c r="H3416" s="6">
        <f t="shared" si="955"/>
        <v>3.77453247</v>
      </c>
      <c r="I3416" s="6">
        <f t="shared" si="956"/>
        <v>0.39999999999999858</v>
      </c>
      <c r="J3416" s="6">
        <f t="shared" si="957"/>
        <v>0</v>
      </c>
      <c r="K3416" s="3">
        <f t="shared" si="965"/>
        <v>0</v>
      </c>
      <c r="L3416" s="6">
        <f t="shared" si="958"/>
        <v>3.3745324700000014</v>
      </c>
      <c r="M3416" s="6">
        <f t="shared" si="966"/>
        <v>133.96631376714279</v>
      </c>
      <c r="N3416" s="6">
        <f t="shared" si="967"/>
        <v>0</v>
      </c>
      <c r="O3416" s="2">
        <f t="shared" si="959"/>
        <v>0</v>
      </c>
      <c r="P3416" s="2">
        <f t="shared" si="968"/>
        <v>32</v>
      </c>
      <c r="Q3416" s="2">
        <f t="shared" si="960"/>
        <v>0.39999999999999858</v>
      </c>
      <c r="R3416" s="2">
        <f t="shared" si="969"/>
        <v>0.39999999999999858</v>
      </c>
      <c r="S3416" s="2">
        <f t="shared" si="961"/>
        <v>0</v>
      </c>
      <c r="T3416" s="2">
        <f t="shared" si="972"/>
        <v>3.3745324699999912</v>
      </c>
      <c r="U3416" s="2">
        <f t="shared" si="962"/>
        <v>0</v>
      </c>
      <c r="V3416" t="str">
        <f t="shared" si="970"/>
        <v>N</v>
      </c>
      <c r="W3416" s="2">
        <f t="shared" si="971"/>
        <v>0</v>
      </c>
      <c r="X3416" s="2">
        <f t="shared" si="963"/>
        <v>0</v>
      </c>
      <c r="Y3416" s="2"/>
    </row>
    <row r="3417" spans="1:25" x14ac:dyDescent="0.2">
      <c r="A3417">
        <v>6</v>
      </c>
      <c r="B3417" s="1">
        <v>42878.24999999172</v>
      </c>
      <c r="C3417">
        <v>33.4</v>
      </c>
      <c r="D3417" s="15">
        <f t="shared" si="964"/>
        <v>33.4</v>
      </c>
      <c r="E3417">
        <v>32</v>
      </c>
      <c r="F3417" s="6">
        <v>4.2307800000000002</v>
      </c>
      <c r="G3417" s="6">
        <v>1.809933</v>
      </c>
      <c r="H3417" s="6">
        <f t="shared" si="955"/>
        <v>6.0407130000000002</v>
      </c>
      <c r="I3417" s="6">
        <f t="shared" si="956"/>
        <v>1.3999999999999986</v>
      </c>
      <c r="J3417" s="6">
        <f t="shared" si="957"/>
        <v>0</v>
      </c>
      <c r="K3417" s="3">
        <f t="shared" si="965"/>
        <v>0</v>
      </c>
      <c r="L3417" s="6">
        <f t="shared" si="958"/>
        <v>4.6407130000000016</v>
      </c>
      <c r="M3417" s="6">
        <f t="shared" si="966"/>
        <v>138.6070267671428</v>
      </c>
      <c r="N3417" s="6">
        <f t="shared" si="967"/>
        <v>0</v>
      </c>
      <c r="O3417" s="2">
        <f t="shared" si="959"/>
        <v>0</v>
      </c>
      <c r="P3417" s="2">
        <f t="shared" si="968"/>
        <v>32</v>
      </c>
      <c r="Q3417" s="2">
        <f t="shared" si="960"/>
        <v>1.3999999999999986</v>
      </c>
      <c r="R3417" s="2">
        <f t="shared" si="969"/>
        <v>1.3999999999999986</v>
      </c>
      <c r="S3417" s="2">
        <f t="shared" si="961"/>
        <v>0</v>
      </c>
      <c r="T3417" s="2">
        <f t="shared" si="972"/>
        <v>4.6407130000000052</v>
      </c>
      <c r="U3417" s="2">
        <f t="shared" si="962"/>
        <v>0</v>
      </c>
      <c r="V3417" t="str">
        <f t="shared" si="970"/>
        <v>N</v>
      </c>
      <c r="W3417" s="2">
        <f t="shared" si="971"/>
        <v>0</v>
      </c>
      <c r="X3417" s="2">
        <f t="shared" si="963"/>
        <v>0</v>
      </c>
      <c r="Y3417" s="2"/>
    </row>
    <row r="3418" spans="1:25" x14ac:dyDescent="0.2">
      <c r="A3418">
        <v>7</v>
      </c>
      <c r="B3418" s="1">
        <v>42878.291666658384</v>
      </c>
      <c r="C3418">
        <v>32.799999999999997</v>
      </c>
      <c r="D3418" s="15">
        <f t="shared" si="964"/>
        <v>32.799999999999997</v>
      </c>
      <c r="E3418">
        <v>32</v>
      </c>
      <c r="F3418" s="6">
        <v>4.0135399999999999</v>
      </c>
      <c r="G3418" s="6">
        <v>10.496460000000001</v>
      </c>
      <c r="H3418" s="6">
        <f t="shared" si="955"/>
        <v>14.510000000000002</v>
      </c>
      <c r="I3418" s="6">
        <f t="shared" si="956"/>
        <v>0.79999999999999716</v>
      </c>
      <c r="J3418" s="6">
        <f t="shared" si="957"/>
        <v>0</v>
      </c>
      <c r="K3418" s="3">
        <f t="shared" si="965"/>
        <v>0</v>
      </c>
      <c r="L3418" s="6">
        <f t="shared" si="958"/>
        <v>13.710000000000004</v>
      </c>
      <c r="M3418" s="6">
        <f t="shared" si="966"/>
        <v>152.31702676714281</v>
      </c>
      <c r="N3418" s="6">
        <f t="shared" si="967"/>
        <v>0</v>
      </c>
      <c r="O3418" s="2">
        <f t="shared" si="959"/>
        <v>0</v>
      </c>
      <c r="P3418" s="2">
        <f t="shared" si="968"/>
        <v>32</v>
      </c>
      <c r="Q3418" s="2">
        <f t="shared" si="960"/>
        <v>0.79999999999999716</v>
      </c>
      <c r="R3418" s="2">
        <f t="shared" si="969"/>
        <v>0.79999999999999716</v>
      </c>
      <c r="S3418" s="2">
        <f t="shared" si="961"/>
        <v>0</v>
      </c>
      <c r="T3418" s="2">
        <f t="shared" si="972"/>
        <v>13.710000000000008</v>
      </c>
      <c r="U3418" s="2">
        <f t="shared" si="962"/>
        <v>0</v>
      </c>
      <c r="V3418" t="str">
        <f t="shared" si="970"/>
        <v>N</v>
      </c>
      <c r="W3418" s="2">
        <f t="shared" si="971"/>
        <v>0</v>
      </c>
      <c r="X3418" s="2">
        <f t="shared" si="963"/>
        <v>0</v>
      </c>
      <c r="Y3418" s="2"/>
    </row>
    <row r="3419" spans="1:25" x14ac:dyDescent="0.2">
      <c r="A3419">
        <v>8</v>
      </c>
      <c r="B3419" s="1">
        <v>42878.333333325048</v>
      </c>
      <c r="C3419">
        <v>39.299999999999997</v>
      </c>
      <c r="D3419" s="15">
        <f t="shared" si="964"/>
        <v>39.299999999999997</v>
      </c>
      <c r="E3419">
        <v>32</v>
      </c>
      <c r="F3419" s="6">
        <v>3.5160399999999998</v>
      </c>
      <c r="G3419" s="6">
        <v>16.949480000000001</v>
      </c>
      <c r="H3419" s="6">
        <f t="shared" si="955"/>
        <v>20.465520000000001</v>
      </c>
      <c r="I3419" s="6">
        <f t="shared" si="956"/>
        <v>7.2999999999999972</v>
      </c>
      <c r="J3419" s="6">
        <f t="shared" si="957"/>
        <v>0</v>
      </c>
      <c r="K3419" s="3">
        <f t="shared" si="965"/>
        <v>0</v>
      </c>
      <c r="L3419" s="6">
        <f t="shared" si="958"/>
        <v>13.165520000000004</v>
      </c>
      <c r="M3419" s="6">
        <f t="shared" si="966"/>
        <v>165.48254676714282</v>
      </c>
      <c r="N3419" s="6">
        <f t="shared" si="967"/>
        <v>0</v>
      </c>
      <c r="O3419" s="2">
        <f t="shared" si="959"/>
        <v>0</v>
      </c>
      <c r="P3419" s="2">
        <f t="shared" si="968"/>
        <v>32</v>
      </c>
      <c r="Q3419" s="2">
        <f t="shared" si="960"/>
        <v>7.2999999999999972</v>
      </c>
      <c r="R3419" s="2">
        <f t="shared" si="969"/>
        <v>7.2999999999999972</v>
      </c>
      <c r="S3419" s="2">
        <f t="shared" si="961"/>
        <v>0</v>
      </c>
      <c r="T3419" s="2">
        <f t="shared" si="972"/>
        <v>13.165520000000015</v>
      </c>
      <c r="U3419" s="2">
        <f t="shared" si="962"/>
        <v>0</v>
      </c>
      <c r="V3419" t="str">
        <f t="shared" si="970"/>
        <v>Y</v>
      </c>
      <c r="W3419" s="2">
        <f t="shared" si="971"/>
        <v>0</v>
      </c>
      <c r="X3419" s="2">
        <f t="shared" si="963"/>
        <v>0</v>
      </c>
      <c r="Y3419" s="2"/>
    </row>
    <row r="3420" spans="1:25" x14ac:dyDescent="0.2">
      <c r="A3420">
        <v>9</v>
      </c>
      <c r="B3420" s="1">
        <v>42878.374999991713</v>
      </c>
      <c r="C3420">
        <v>39.9</v>
      </c>
      <c r="D3420" s="15">
        <f t="shared" si="964"/>
        <v>39.9</v>
      </c>
      <c r="E3420">
        <v>32</v>
      </c>
      <c r="F3420" s="6">
        <v>3.0942400000000001</v>
      </c>
      <c r="G3420" s="6">
        <v>32.37715</v>
      </c>
      <c r="H3420" s="6">
        <f t="shared" si="955"/>
        <v>35.47139</v>
      </c>
      <c r="I3420" s="6">
        <f t="shared" si="956"/>
        <v>7.8999999999999986</v>
      </c>
      <c r="J3420" s="6">
        <f t="shared" si="957"/>
        <v>0</v>
      </c>
      <c r="K3420" s="3">
        <f t="shared" si="965"/>
        <v>0</v>
      </c>
      <c r="L3420" s="6">
        <f t="shared" si="958"/>
        <v>27.571390000000001</v>
      </c>
      <c r="M3420" s="6">
        <f t="shared" si="966"/>
        <v>193.05393676714283</v>
      </c>
      <c r="N3420" s="6">
        <f t="shared" si="967"/>
        <v>0</v>
      </c>
      <c r="O3420" s="2">
        <f t="shared" si="959"/>
        <v>0</v>
      </c>
      <c r="P3420" s="2">
        <f t="shared" si="968"/>
        <v>32</v>
      </c>
      <c r="Q3420" s="2">
        <f t="shared" si="960"/>
        <v>7.8999999999999986</v>
      </c>
      <c r="R3420" s="2">
        <f t="shared" si="969"/>
        <v>7.8999999999999986</v>
      </c>
      <c r="S3420" s="2">
        <f t="shared" si="961"/>
        <v>0</v>
      </c>
      <c r="T3420" s="2">
        <f t="shared" si="972"/>
        <v>27.571390000000008</v>
      </c>
      <c r="U3420" s="2">
        <f t="shared" si="962"/>
        <v>0</v>
      </c>
      <c r="V3420" t="str">
        <f t="shared" si="970"/>
        <v>Y</v>
      </c>
      <c r="W3420" s="2">
        <f t="shared" si="971"/>
        <v>0</v>
      </c>
      <c r="X3420" s="2">
        <f t="shared" si="963"/>
        <v>0</v>
      </c>
      <c r="Y3420" s="2"/>
    </row>
    <row r="3421" spans="1:25" x14ac:dyDescent="0.2">
      <c r="A3421">
        <v>10</v>
      </c>
      <c r="B3421" s="1">
        <v>42878.416666658377</v>
      </c>
      <c r="C3421">
        <v>46.1</v>
      </c>
      <c r="D3421" s="15">
        <f t="shared" si="964"/>
        <v>46.1</v>
      </c>
      <c r="E3421">
        <v>32</v>
      </c>
      <c r="F3421" s="6">
        <v>4.2482899999999999</v>
      </c>
      <c r="G3421" s="6">
        <v>39.566329999999994</v>
      </c>
      <c r="H3421" s="6">
        <f t="shared" si="955"/>
        <v>43.814619999999991</v>
      </c>
      <c r="I3421" s="6">
        <f t="shared" si="956"/>
        <v>14.100000000000001</v>
      </c>
      <c r="J3421" s="6">
        <f t="shared" si="957"/>
        <v>0</v>
      </c>
      <c r="K3421" s="3">
        <f t="shared" si="965"/>
        <v>0</v>
      </c>
      <c r="L3421" s="6">
        <f t="shared" si="958"/>
        <v>29.714619999999989</v>
      </c>
      <c r="M3421" s="6">
        <f t="shared" si="966"/>
        <v>220</v>
      </c>
      <c r="N3421" s="6">
        <f t="shared" si="967"/>
        <v>2.7685567671428259</v>
      </c>
      <c r="O3421" s="2">
        <f t="shared" si="959"/>
        <v>-2.7685567671428259</v>
      </c>
      <c r="P3421" s="2">
        <f t="shared" si="968"/>
        <v>29.231443232857174</v>
      </c>
      <c r="Q3421" s="2">
        <f t="shared" si="960"/>
        <v>16.868556767142827</v>
      </c>
      <c r="R3421" s="2">
        <f t="shared" si="969"/>
        <v>16.868556767142827</v>
      </c>
      <c r="S3421" s="2">
        <f t="shared" si="961"/>
        <v>0</v>
      </c>
      <c r="T3421" s="2">
        <f t="shared" si="972"/>
        <v>26.946063232857171</v>
      </c>
      <c r="U3421" s="2">
        <f t="shared" si="962"/>
        <v>0</v>
      </c>
      <c r="V3421" t="str">
        <f t="shared" si="970"/>
        <v>Y</v>
      </c>
      <c r="W3421" s="2">
        <f t="shared" si="971"/>
        <v>0</v>
      </c>
      <c r="X3421" s="2">
        <f t="shared" si="963"/>
        <v>0</v>
      </c>
      <c r="Y3421" s="2"/>
    </row>
    <row r="3422" spans="1:25" x14ac:dyDescent="0.2">
      <c r="A3422">
        <v>11</v>
      </c>
      <c r="B3422" s="1">
        <v>42878.458333325041</v>
      </c>
      <c r="C3422">
        <v>42.6</v>
      </c>
      <c r="D3422" s="15">
        <f t="shared" si="964"/>
        <v>42.6</v>
      </c>
      <c r="E3422">
        <v>32</v>
      </c>
      <c r="F3422" s="6">
        <v>4.4889900000000003</v>
      </c>
      <c r="G3422" s="6">
        <v>43.799929999999996</v>
      </c>
      <c r="H3422" s="6">
        <f t="shared" si="955"/>
        <v>48.288919999999997</v>
      </c>
      <c r="I3422" s="6">
        <f t="shared" si="956"/>
        <v>10.600000000000001</v>
      </c>
      <c r="J3422" s="6">
        <f t="shared" si="957"/>
        <v>0</v>
      </c>
      <c r="K3422" s="3">
        <f t="shared" si="965"/>
        <v>0</v>
      </c>
      <c r="L3422" s="6">
        <f t="shared" si="958"/>
        <v>37.688919999999996</v>
      </c>
      <c r="M3422" s="6">
        <f t="shared" si="966"/>
        <v>220</v>
      </c>
      <c r="N3422" s="6">
        <f t="shared" si="967"/>
        <v>37.688919999999996</v>
      </c>
      <c r="O3422" s="2">
        <f t="shared" si="959"/>
        <v>-32</v>
      </c>
      <c r="P3422" s="2">
        <f t="shared" si="968"/>
        <v>0</v>
      </c>
      <c r="Q3422" s="2">
        <f t="shared" si="960"/>
        <v>42.6</v>
      </c>
      <c r="R3422" s="2">
        <f t="shared" si="969"/>
        <v>42.6</v>
      </c>
      <c r="S3422" s="2">
        <f t="shared" si="961"/>
        <v>0</v>
      </c>
      <c r="T3422" s="2">
        <f t="shared" si="972"/>
        <v>0</v>
      </c>
      <c r="U3422" s="2">
        <f t="shared" si="962"/>
        <v>5.688919999999996</v>
      </c>
      <c r="V3422" t="str">
        <f t="shared" si="970"/>
        <v>Y</v>
      </c>
      <c r="W3422" s="2">
        <f t="shared" si="971"/>
        <v>5.688919999999996</v>
      </c>
      <c r="X3422" s="2">
        <f t="shared" si="963"/>
        <v>0</v>
      </c>
      <c r="Y3422" s="2"/>
    </row>
    <row r="3423" spans="1:25" x14ac:dyDescent="0.2">
      <c r="A3423">
        <v>12</v>
      </c>
      <c r="B3423" s="1">
        <v>42878.499999991705</v>
      </c>
      <c r="C3423">
        <v>44.5</v>
      </c>
      <c r="D3423" s="15">
        <f t="shared" si="964"/>
        <v>44.5</v>
      </c>
      <c r="E3423">
        <v>32</v>
      </c>
      <c r="F3423" s="6">
        <v>4.6913999999999998</v>
      </c>
      <c r="G3423" s="6">
        <v>44.613910000000004</v>
      </c>
      <c r="H3423" s="6">
        <f t="shared" si="955"/>
        <v>49.305310000000006</v>
      </c>
      <c r="I3423" s="6">
        <f t="shared" si="956"/>
        <v>12.5</v>
      </c>
      <c r="J3423" s="6">
        <f t="shared" si="957"/>
        <v>0</v>
      </c>
      <c r="K3423" s="3">
        <f t="shared" si="965"/>
        <v>0</v>
      </c>
      <c r="L3423" s="6">
        <f t="shared" si="958"/>
        <v>36.805310000000006</v>
      </c>
      <c r="M3423" s="6">
        <f t="shared" si="966"/>
        <v>220</v>
      </c>
      <c r="N3423" s="6">
        <f t="shared" si="967"/>
        <v>36.80531000000002</v>
      </c>
      <c r="O3423" s="2">
        <f t="shared" si="959"/>
        <v>-32</v>
      </c>
      <c r="P3423" s="2">
        <f t="shared" si="968"/>
        <v>0</v>
      </c>
      <c r="Q3423" s="2">
        <f t="shared" si="960"/>
        <v>44.5</v>
      </c>
      <c r="R3423" s="2">
        <f t="shared" si="969"/>
        <v>44.5</v>
      </c>
      <c r="S3423" s="2">
        <f t="shared" si="961"/>
        <v>0</v>
      </c>
      <c r="T3423" s="2">
        <f t="shared" si="972"/>
        <v>0</v>
      </c>
      <c r="U3423" s="2">
        <f t="shared" si="962"/>
        <v>4.80531000000002</v>
      </c>
      <c r="V3423" t="str">
        <f t="shared" si="970"/>
        <v>Y</v>
      </c>
      <c r="W3423" s="2">
        <f t="shared" si="971"/>
        <v>4.80531000000002</v>
      </c>
      <c r="X3423" s="2">
        <f t="shared" si="963"/>
        <v>0</v>
      </c>
      <c r="Y3423" s="2"/>
    </row>
    <row r="3424" spans="1:25" x14ac:dyDescent="0.2">
      <c r="A3424">
        <v>13</v>
      </c>
      <c r="B3424" s="1">
        <v>42878.54166665837</v>
      </c>
      <c r="C3424">
        <v>45.7</v>
      </c>
      <c r="D3424" s="15">
        <f t="shared" si="964"/>
        <v>45.7</v>
      </c>
      <c r="E3424">
        <v>32</v>
      </c>
      <c r="F3424" s="6">
        <v>5.6128900000000002</v>
      </c>
      <c r="G3424" s="6">
        <v>41.462800000000001</v>
      </c>
      <c r="H3424" s="6">
        <f t="shared" si="955"/>
        <v>47.075690000000002</v>
      </c>
      <c r="I3424" s="6">
        <f t="shared" si="956"/>
        <v>13.700000000000003</v>
      </c>
      <c r="J3424" s="6">
        <f t="shared" si="957"/>
        <v>0</v>
      </c>
      <c r="K3424" s="3">
        <f t="shared" si="965"/>
        <v>0</v>
      </c>
      <c r="L3424" s="6">
        <f t="shared" si="958"/>
        <v>33.375689999999999</v>
      </c>
      <c r="M3424" s="6">
        <f t="shared" si="966"/>
        <v>220</v>
      </c>
      <c r="N3424" s="6">
        <f t="shared" si="967"/>
        <v>33.375689999999992</v>
      </c>
      <c r="O3424" s="2">
        <f t="shared" si="959"/>
        <v>-32</v>
      </c>
      <c r="P3424" s="2">
        <f t="shared" si="968"/>
        <v>0</v>
      </c>
      <c r="Q3424" s="2">
        <f t="shared" si="960"/>
        <v>45.7</v>
      </c>
      <c r="R3424" s="2">
        <f t="shared" si="969"/>
        <v>45.7</v>
      </c>
      <c r="S3424" s="2">
        <f t="shared" si="961"/>
        <v>0</v>
      </c>
      <c r="T3424" s="2">
        <f t="shared" si="972"/>
        <v>0</v>
      </c>
      <c r="U3424" s="2">
        <f t="shared" si="962"/>
        <v>1.3756899999999916</v>
      </c>
      <c r="V3424" t="str">
        <f t="shared" si="970"/>
        <v>Y</v>
      </c>
      <c r="W3424" s="2">
        <f t="shared" si="971"/>
        <v>1.3756899999999916</v>
      </c>
      <c r="X3424" s="2">
        <f t="shared" si="963"/>
        <v>0</v>
      </c>
      <c r="Y3424" s="2"/>
    </row>
    <row r="3425" spans="1:25" x14ac:dyDescent="0.2">
      <c r="A3425">
        <v>14</v>
      </c>
      <c r="B3425" s="1">
        <v>42878.583333325034</v>
      </c>
      <c r="C3425">
        <v>45.9</v>
      </c>
      <c r="D3425" s="15">
        <f t="shared" si="964"/>
        <v>45.9</v>
      </c>
      <c r="E3425">
        <v>32</v>
      </c>
      <c r="F3425" s="6">
        <v>3.2378300000000002</v>
      </c>
      <c r="G3425" s="6">
        <v>36.047989999999999</v>
      </c>
      <c r="H3425" s="6">
        <f t="shared" si="955"/>
        <v>39.285820000000001</v>
      </c>
      <c r="I3425" s="6">
        <f t="shared" si="956"/>
        <v>13.899999999999999</v>
      </c>
      <c r="J3425" s="6">
        <f t="shared" si="957"/>
        <v>0</v>
      </c>
      <c r="K3425" s="3">
        <f t="shared" si="965"/>
        <v>0</v>
      </c>
      <c r="L3425" s="6">
        <f t="shared" si="958"/>
        <v>25.385820000000002</v>
      </c>
      <c r="M3425" s="6">
        <f t="shared" si="966"/>
        <v>220</v>
      </c>
      <c r="N3425" s="6">
        <f t="shared" si="967"/>
        <v>25.385819999999995</v>
      </c>
      <c r="O3425" s="2">
        <f t="shared" si="959"/>
        <v>-25.385819999999995</v>
      </c>
      <c r="P3425" s="2">
        <f t="shared" si="968"/>
        <v>6.6141800000000046</v>
      </c>
      <c r="Q3425" s="2">
        <f t="shared" si="960"/>
        <v>39.285819999999994</v>
      </c>
      <c r="R3425" s="2">
        <f t="shared" si="969"/>
        <v>39.285819999999994</v>
      </c>
      <c r="S3425" s="2">
        <f t="shared" si="961"/>
        <v>0</v>
      </c>
      <c r="T3425" s="2">
        <f t="shared" si="972"/>
        <v>0</v>
      </c>
      <c r="U3425" s="2">
        <f t="shared" si="962"/>
        <v>0</v>
      </c>
      <c r="V3425" t="str">
        <f t="shared" si="970"/>
        <v>Y</v>
      </c>
      <c r="W3425" s="2">
        <f t="shared" si="971"/>
        <v>0</v>
      </c>
      <c r="X3425" s="2">
        <f t="shared" si="963"/>
        <v>0</v>
      </c>
      <c r="Y3425" s="2"/>
    </row>
    <row r="3426" spans="1:25" x14ac:dyDescent="0.2">
      <c r="A3426">
        <v>15</v>
      </c>
      <c r="B3426" s="1">
        <v>42878.624999991698</v>
      </c>
      <c r="C3426">
        <v>45.4</v>
      </c>
      <c r="D3426" s="15">
        <f t="shared" si="964"/>
        <v>45.4</v>
      </c>
      <c r="E3426">
        <v>32</v>
      </c>
      <c r="F3426" s="6">
        <v>2.69529</v>
      </c>
      <c r="G3426" s="6">
        <v>27.756930000000001</v>
      </c>
      <c r="H3426" s="6">
        <f t="shared" si="955"/>
        <v>30.452220000000001</v>
      </c>
      <c r="I3426" s="6">
        <f t="shared" si="956"/>
        <v>13.399999999999999</v>
      </c>
      <c r="J3426" s="6">
        <f t="shared" si="957"/>
        <v>0</v>
      </c>
      <c r="K3426" s="3">
        <f t="shared" si="965"/>
        <v>0</v>
      </c>
      <c r="L3426" s="6">
        <f t="shared" si="958"/>
        <v>17.052220000000002</v>
      </c>
      <c r="M3426" s="6">
        <f t="shared" si="966"/>
        <v>220</v>
      </c>
      <c r="N3426" s="6">
        <f t="shared" si="967"/>
        <v>17.052220000000005</v>
      </c>
      <c r="O3426" s="2">
        <f t="shared" si="959"/>
        <v>-17.052220000000005</v>
      </c>
      <c r="P3426" s="2">
        <f t="shared" si="968"/>
        <v>14.947779999999995</v>
      </c>
      <c r="Q3426" s="2">
        <f t="shared" si="960"/>
        <v>30.452220000000004</v>
      </c>
      <c r="R3426" s="2">
        <f t="shared" si="969"/>
        <v>30.452220000000004</v>
      </c>
      <c r="S3426" s="2">
        <f t="shared" si="961"/>
        <v>0</v>
      </c>
      <c r="T3426" s="2">
        <f t="shared" si="972"/>
        <v>0</v>
      </c>
      <c r="U3426" s="2">
        <f t="shared" si="962"/>
        <v>0</v>
      </c>
      <c r="V3426" t="str">
        <f t="shared" si="970"/>
        <v>Y</v>
      </c>
      <c r="W3426" s="2">
        <f t="shared" si="971"/>
        <v>0</v>
      </c>
      <c r="X3426" s="2">
        <f t="shared" si="963"/>
        <v>0</v>
      </c>
      <c r="Y3426" s="2"/>
    </row>
    <row r="3427" spans="1:25" x14ac:dyDescent="0.2">
      <c r="A3427">
        <v>16</v>
      </c>
      <c r="B3427" s="1">
        <v>42878.666666658362</v>
      </c>
      <c r="C3427">
        <v>46.6</v>
      </c>
      <c r="D3427" s="15">
        <f t="shared" si="964"/>
        <v>46.6</v>
      </c>
      <c r="E3427">
        <v>32</v>
      </c>
      <c r="F3427" s="6">
        <v>3.1850900000000002</v>
      </c>
      <c r="G3427" s="6">
        <v>16.75057</v>
      </c>
      <c r="H3427" s="6">
        <f t="shared" si="955"/>
        <v>19.935659999999999</v>
      </c>
      <c r="I3427" s="6">
        <f t="shared" si="956"/>
        <v>14.600000000000001</v>
      </c>
      <c r="J3427" s="6">
        <f t="shared" si="957"/>
        <v>0</v>
      </c>
      <c r="K3427" s="3">
        <f t="shared" si="965"/>
        <v>0</v>
      </c>
      <c r="L3427" s="6">
        <f t="shared" si="958"/>
        <v>5.3356599999999972</v>
      </c>
      <c r="M3427" s="6">
        <f t="shared" si="966"/>
        <v>220</v>
      </c>
      <c r="N3427" s="6">
        <f t="shared" si="967"/>
        <v>5.3356599999999901</v>
      </c>
      <c r="O3427" s="2">
        <f t="shared" si="959"/>
        <v>-5.3356599999999901</v>
      </c>
      <c r="P3427" s="2">
        <f t="shared" si="968"/>
        <v>26.66434000000001</v>
      </c>
      <c r="Q3427" s="2">
        <f t="shared" si="960"/>
        <v>19.935659999999991</v>
      </c>
      <c r="R3427" s="2">
        <f t="shared" si="969"/>
        <v>19.935659999999991</v>
      </c>
      <c r="S3427" s="2">
        <f t="shared" si="961"/>
        <v>0</v>
      </c>
      <c r="T3427" s="2">
        <f t="shared" si="972"/>
        <v>0</v>
      </c>
      <c r="U3427" s="2">
        <f t="shared" si="962"/>
        <v>0</v>
      </c>
      <c r="V3427" t="str">
        <f t="shared" si="970"/>
        <v>Y</v>
      </c>
      <c r="W3427" s="2">
        <f t="shared" si="971"/>
        <v>0</v>
      </c>
      <c r="X3427" s="2">
        <f t="shared" si="963"/>
        <v>0</v>
      </c>
      <c r="Y3427" s="2"/>
    </row>
    <row r="3428" spans="1:25" x14ac:dyDescent="0.2">
      <c r="A3428">
        <v>17</v>
      </c>
      <c r="B3428" s="1">
        <v>42878.708333325027</v>
      </c>
      <c r="C3428">
        <v>46.1</v>
      </c>
      <c r="D3428" s="15">
        <f t="shared" si="964"/>
        <v>46.1</v>
      </c>
      <c r="E3428">
        <v>32</v>
      </c>
      <c r="F3428" s="6">
        <v>3.0336699999999999</v>
      </c>
      <c r="G3428" s="6">
        <v>4.6558860000000006</v>
      </c>
      <c r="H3428" s="6">
        <f t="shared" si="955"/>
        <v>7.6895560000000005</v>
      </c>
      <c r="I3428" s="6">
        <f t="shared" si="956"/>
        <v>14.100000000000001</v>
      </c>
      <c r="J3428" s="6">
        <f t="shared" si="957"/>
        <v>6.4104440000000009</v>
      </c>
      <c r="K3428" s="3">
        <f t="shared" si="965"/>
        <v>7.3262217142857082</v>
      </c>
      <c r="L3428" s="6">
        <f t="shared" si="958"/>
        <v>0</v>
      </c>
      <c r="M3428" s="6">
        <f t="shared" si="966"/>
        <v>212.67377828571429</v>
      </c>
      <c r="N3428" s="6">
        <f t="shared" si="967"/>
        <v>0.91577771428569577</v>
      </c>
      <c r="O3428" s="2">
        <f t="shared" si="959"/>
        <v>-0.91577771428569577</v>
      </c>
      <c r="P3428" s="2">
        <f t="shared" si="968"/>
        <v>31.084222285714304</v>
      </c>
      <c r="Q3428" s="2">
        <f t="shared" si="960"/>
        <v>15.015777714285697</v>
      </c>
      <c r="R3428" s="2">
        <f t="shared" si="969"/>
        <v>7.6895560000000005</v>
      </c>
      <c r="S3428" s="2">
        <f t="shared" si="961"/>
        <v>7.3262217142856967</v>
      </c>
      <c r="T3428" s="2">
        <f t="shared" si="972"/>
        <v>0</v>
      </c>
      <c r="U3428" s="2">
        <f t="shared" si="962"/>
        <v>0</v>
      </c>
      <c r="V3428" t="str">
        <f t="shared" si="970"/>
        <v>N</v>
      </c>
      <c r="W3428" s="2">
        <f t="shared" si="971"/>
        <v>0</v>
      </c>
      <c r="X3428" s="2">
        <f t="shared" si="963"/>
        <v>0</v>
      </c>
      <c r="Y3428" s="2"/>
    </row>
    <row r="3429" spans="1:25" x14ac:dyDescent="0.2">
      <c r="A3429">
        <v>18</v>
      </c>
      <c r="B3429" s="1">
        <v>42878.749999991691</v>
      </c>
      <c r="C3429">
        <v>45.9</v>
      </c>
      <c r="D3429" s="15">
        <f t="shared" si="964"/>
        <v>45.9</v>
      </c>
      <c r="E3429">
        <v>32</v>
      </c>
      <c r="F3429" s="6">
        <v>2.0180099999999999</v>
      </c>
      <c r="G3429" s="6">
        <v>0.27400317000000002</v>
      </c>
      <c r="H3429" s="6">
        <f t="shared" si="955"/>
        <v>2.2920131699999997</v>
      </c>
      <c r="I3429" s="6">
        <f t="shared" si="956"/>
        <v>13.899999999999999</v>
      </c>
      <c r="J3429" s="6">
        <f t="shared" si="957"/>
        <v>11.607986829999998</v>
      </c>
      <c r="K3429" s="3">
        <f t="shared" si="965"/>
        <v>13.266270662857153</v>
      </c>
      <c r="L3429" s="6">
        <f t="shared" si="958"/>
        <v>0</v>
      </c>
      <c r="M3429" s="6">
        <f t="shared" si="966"/>
        <v>199.40750762285714</v>
      </c>
      <c r="N3429" s="6">
        <f t="shared" si="967"/>
        <v>1.6582838328571654</v>
      </c>
      <c r="O3429" s="2">
        <f t="shared" si="959"/>
        <v>-1.6582838328571654</v>
      </c>
      <c r="P3429" s="2">
        <f t="shared" si="968"/>
        <v>30.341716167142835</v>
      </c>
      <c r="Q3429" s="2">
        <f t="shared" si="960"/>
        <v>15.558283832857164</v>
      </c>
      <c r="R3429" s="2">
        <f t="shared" si="969"/>
        <v>2.2920131699999997</v>
      </c>
      <c r="S3429" s="2">
        <f t="shared" si="961"/>
        <v>13.266270662857163</v>
      </c>
      <c r="T3429" s="2">
        <f t="shared" si="972"/>
        <v>0</v>
      </c>
      <c r="U3429" s="2">
        <f t="shared" si="962"/>
        <v>0</v>
      </c>
      <c r="V3429" t="str">
        <f t="shared" si="970"/>
        <v>N</v>
      </c>
      <c r="W3429" s="2">
        <f t="shared" si="971"/>
        <v>0</v>
      </c>
      <c r="X3429" s="2">
        <f t="shared" si="963"/>
        <v>0</v>
      </c>
      <c r="Y3429" s="2"/>
    </row>
    <row r="3430" spans="1:25" x14ac:dyDescent="0.2">
      <c r="A3430">
        <v>19</v>
      </c>
      <c r="B3430" s="1">
        <v>42878.791666658355</v>
      </c>
      <c r="C3430">
        <v>46.4</v>
      </c>
      <c r="D3430" s="15">
        <f t="shared" si="964"/>
        <v>46.4</v>
      </c>
      <c r="E3430">
        <v>32</v>
      </c>
      <c r="F3430" s="6">
        <v>1.55731</v>
      </c>
      <c r="G3430" s="6">
        <v>-1.5167529999999999E-2</v>
      </c>
      <c r="H3430" s="6">
        <f t="shared" si="955"/>
        <v>1.5421424699999999</v>
      </c>
      <c r="I3430" s="6">
        <f t="shared" si="956"/>
        <v>14.399999999999999</v>
      </c>
      <c r="J3430" s="6">
        <f t="shared" si="957"/>
        <v>12.857857529999999</v>
      </c>
      <c r="K3430" s="3">
        <f t="shared" si="965"/>
        <v>14.694694319999996</v>
      </c>
      <c r="L3430" s="6">
        <f t="shared" si="958"/>
        <v>0</v>
      </c>
      <c r="M3430" s="6">
        <f t="shared" si="966"/>
        <v>184.71281330285714</v>
      </c>
      <c r="N3430" s="6">
        <f t="shared" si="967"/>
        <v>1.8368367900000067</v>
      </c>
      <c r="O3430" s="2">
        <f t="shared" si="959"/>
        <v>-1.8368367900000067</v>
      </c>
      <c r="P3430" s="2">
        <f t="shared" si="968"/>
        <v>30.163163209999993</v>
      </c>
      <c r="Q3430" s="2">
        <f t="shared" si="960"/>
        <v>16.236836790000005</v>
      </c>
      <c r="R3430" s="2">
        <f t="shared" si="969"/>
        <v>1.5421424699999999</v>
      </c>
      <c r="S3430" s="2">
        <f t="shared" si="961"/>
        <v>14.694694320000005</v>
      </c>
      <c r="T3430" s="2">
        <f t="shared" si="972"/>
        <v>0</v>
      </c>
      <c r="U3430" s="2">
        <f t="shared" si="962"/>
        <v>0</v>
      </c>
      <c r="V3430" t="str">
        <f t="shared" si="970"/>
        <v>N</v>
      </c>
      <c r="W3430" s="2">
        <f t="shared" si="971"/>
        <v>0</v>
      </c>
      <c r="X3430" s="2">
        <f t="shared" si="963"/>
        <v>0</v>
      </c>
      <c r="Y3430" s="2"/>
    </row>
    <row r="3431" spans="1:25" x14ac:dyDescent="0.2">
      <c r="A3431">
        <v>20</v>
      </c>
      <c r="B3431" s="1">
        <v>42878.833333325019</v>
      </c>
      <c r="C3431">
        <v>45.7</v>
      </c>
      <c r="D3431" s="15">
        <f t="shared" si="964"/>
        <v>45.7</v>
      </c>
      <c r="E3431">
        <v>32</v>
      </c>
      <c r="F3431" s="6">
        <v>1.50712</v>
      </c>
      <c r="G3431" s="6">
        <v>-1.5167529999999999E-2</v>
      </c>
      <c r="H3431" s="6">
        <f t="shared" si="955"/>
        <v>1.49195247</v>
      </c>
      <c r="I3431" s="6">
        <f t="shared" si="956"/>
        <v>13.700000000000003</v>
      </c>
      <c r="J3431" s="6">
        <f t="shared" si="957"/>
        <v>12.208047530000004</v>
      </c>
      <c r="K3431" s="3">
        <f t="shared" si="965"/>
        <v>13.952054320000002</v>
      </c>
      <c r="L3431" s="6">
        <f t="shared" si="958"/>
        <v>0</v>
      </c>
      <c r="M3431" s="6">
        <f t="shared" si="966"/>
        <v>170.76075898285714</v>
      </c>
      <c r="N3431" s="6">
        <f t="shared" si="967"/>
        <v>1.744006789999986</v>
      </c>
      <c r="O3431" s="2">
        <f t="shared" si="959"/>
        <v>-1.744006789999986</v>
      </c>
      <c r="P3431" s="2">
        <f t="shared" si="968"/>
        <v>30.255993210000014</v>
      </c>
      <c r="Q3431" s="2">
        <f t="shared" si="960"/>
        <v>15.444006789999989</v>
      </c>
      <c r="R3431" s="2">
        <f t="shared" si="969"/>
        <v>1.49195247</v>
      </c>
      <c r="S3431" s="2">
        <f t="shared" si="961"/>
        <v>13.95205431999999</v>
      </c>
      <c r="T3431" s="2">
        <f t="shared" si="972"/>
        <v>0</v>
      </c>
      <c r="U3431" s="2">
        <f t="shared" si="962"/>
        <v>0</v>
      </c>
      <c r="V3431" t="str">
        <f t="shared" si="970"/>
        <v>N</v>
      </c>
      <c r="W3431" s="2">
        <f t="shared" si="971"/>
        <v>0</v>
      </c>
      <c r="X3431" s="2">
        <f t="shared" si="963"/>
        <v>0</v>
      </c>
      <c r="Y3431" s="2"/>
    </row>
    <row r="3432" spans="1:25" x14ac:dyDescent="0.2">
      <c r="A3432">
        <v>21</v>
      </c>
      <c r="B3432" s="1">
        <v>42878.874999991684</v>
      </c>
      <c r="C3432">
        <v>41.4</v>
      </c>
      <c r="D3432" s="15">
        <f t="shared" si="964"/>
        <v>41.4</v>
      </c>
      <c r="E3432">
        <v>32</v>
      </c>
      <c r="F3432" s="6">
        <v>1.90211</v>
      </c>
      <c r="G3432" s="6">
        <v>-1.5167529999999999E-2</v>
      </c>
      <c r="H3432" s="6">
        <f t="shared" si="955"/>
        <v>1.8869424699999999</v>
      </c>
      <c r="I3432" s="6">
        <f t="shared" si="956"/>
        <v>9.3999999999999986</v>
      </c>
      <c r="J3432" s="6">
        <f t="shared" si="957"/>
        <v>7.5130575299999984</v>
      </c>
      <c r="K3432" s="3">
        <f t="shared" si="965"/>
        <v>8.5863514628571522</v>
      </c>
      <c r="L3432" s="6">
        <f t="shared" si="958"/>
        <v>0</v>
      </c>
      <c r="M3432" s="6">
        <f t="shared" si="966"/>
        <v>162.17440751999999</v>
      </c>
      <c r="N3432" s="6">
        <f t="shared" si="967"/>
        <v>1.0732939328571547</v>
      </c>
      <c r="O3432" s="2">
        <f t="shared" si="959"/>
        <v>-1.0732939328571547</v>
      </c>
      <c r="P3432" s="2">
        <f t="shared" si="968"/>
        <v>30.926706067142845</v>
      </c>
      <c r="Q3432" s="2">
        <f t="shared" si="960"/>
        <v>10.473293932857153</v>
      </c>
      <c r="R3432" s="2">
        <f t="shared" si="969"/>
        <v>1.8869424699999999</v>
      </c>
      <c r="S3432" s="2">
        <f t="shared" si="961"/>
        <v>8.586351462857154</v>
      </c>
      <c r="T3432" s="2">
        <f t="shared" si="972"/>
        <v>0</v>
      </c>
      <c r="U3432" s="2">
        <f t="shared" si="962"/>
        <v>0</v>
      </c>
      <c r="V3432" t="str">
        <f t="shared" si="970"/>
        <v>N</v>
      </c>
      <c r="W3432" s="2">
        <f t="shared" si="971"/>
        <v>0</v>
      </c>
      <c r="X3432" s="2">
        <f t="shared" si="963"/>
        <v>0</v>
      </c>
      <c r="Y3432" s="2"/>
    </row>
    <row r="3433" spans="1:25" x14ac:dyDescent="0.2">
      <c r="A3433">
        <v>22</v>
      </c>
      <c r="B3433" s="1">
        <v>42878.916666658348</v>
      </c>
      <c r="C3433">
        <v>44.5</v>
      </c>
      <c r="D3433" s="15">
        <f t="shared" si="964"/>
        <v>44.5</v>
      </c>
      <c r="E3433">
        <v>32</v>
      </c>
      <c r="F3433" s="6">
        <v>1.72231</v>
      </c>
      <c r="G3433" s="6">
        <v>-1.5167529999999999E-2</v>
      </c>
      <c r="H3433" s="6">
        <f t="shared" si="955"/>
        <v>1.70714247</v>
      </c>
      <c r="I3433" s="6">
        <f t="shared" si="956"/>
        <v>12.5</v>
      </c>
      <c r="J3433" s="6">
        <f t="shared" si="957"/>
        <v>10.792857529999999</v>
      </c>
      <c r="K3433" s="3">
        <f t="shared" si="965"/>
        <v>12.334694320000011</v>
      </c>
      <c r="L3433" s="6">
        <f t="shared" si="958"/>
        <v>0</v>
      </c>
      <c r="M3433" s="6">
        <f t="shared" si="966"/>
        <v>149.83971319999998</v>
      </c>
      <c r="N3433" s="6">
        <f t="shared" si="967"/>
        <v>1.5418367900000192</v>
      </c>
      <c r="O3433" s="2">
        <f t="shared" si="959"/>
        <v>-1.5418367900000192</v>
      </c>
      <c r="P3433" s="2">
        <f t="shared" si="968"/>
        <v>30.458163209999981</v>
      </c>
      <c r="Q3433" s="2">
        <f t="shared" si="960"/>
        <v>14.041836790000019</v>
      </c>
      <c r="R3433" s="2">
        <f t="shared" si="969"/>
        <v>1.70714247</v>
      </c>
      <c r="S3433" s="2">
        <f t="shared" si="961"/>
        <v>12.334694320000018</v>
      </c>
      <c r="T3433" s="2">
        <f t="shared" si="972"/>
        <v>0</v>
      </c>
      <c r="U3433" s="2">
        <f t="shared" si="962"/>
        <v>0</v>
      </c>
      <c r="V3433" t="str">
        <f t="shared" si="970"/>
        <v>N</v>
      </c>
      <c r="W3433" s="2">
        <f t="shared" si="971"/>
        <v>0</v>
      </c>
      <c r="X3433" s="2">
        <f t="shared" si="963"/>
        <v>0</v>
      </c>
      <c r="Y3433" s="2"/>
    </row>
    <row r="3434" spans="1:25" x14ac:dyDescent="0.2">
      <c r="A3434">
        <v>23</v>
      </c>
      <c r="B3434" s="1">
        <v>42878.958333325012</v>
      </c>
      <c r="C3434">
        <v>40.9</v>
      </c>
      <c r="D3434" s="15">
        <f t="shared" si="964"/>
        <v>40.9</v>
      </c>
      <c r="E3434">
        <v>32</v>
      </c>
      <c r="F3434" s="6">
        <v>3.7758799999999999</v>
      </c>
      <c r="G3434" s="6">
        <v>-1.5167529999999999E-2</v>
      </c>
      <c r="H3434" s="6">
        <f t="shared" si="955"/>
        <v>3.7607124700000001</v>
      </c>
      <c r="I3434" s="6">
        <f t="shared" si="956"/>
        <v>8.8999999999999986</v>
      </c>
      <c r="J3434" s="6">
        <f t="shared" si="957"/>
        <v>5.1392875299999989</v>
      </c>
      <c r="K3434" s="3">
        <f t="shared" si="965"/>
        <v>5.8734714628571396</v>
      </c>
      <c r="L3434" s="6">
        <f t="shared" si="958"/>
        <v>0</v>
      </c>
      <c r="M3434" s="6">
        <f t="shared" si="966"/>
        <v>143.96624173714284</v>
      </c>
      <c r="N3434" s="6">
        <f t="shared" si="967"/>
        <v>0.73418393285714956</v>
      </c>
      <c r="O3434" s="2">
        <f t="shared" si="959"/>
        <v>-0.73418393285714956</v>
      </c>
      <c r="P3434" s="2">
        <f t="shared" si="968"/>
        <v>31.26581606714285</v>
      </c>
      <c r="Q3434" s="2">
        <f t="shared" si="960"/>
        <v>9.6341839328571481</v>
      </c>
      <c r="R3434" s="2">
        <f t="shared" si="969"/>
        <v>3.7607124700000001</v>
      </c>
      <c r="S3434" s="2">
        <f t="shared" si="961"/>
        <v>5.8734714628571485</v>
      </c>
      <c r="T3434" s="2">
        <f t="shared" si="972"/>
        <v>0</v>
      </c>
      <c r="U3434" s="2">
        <f t="shared" si="962"/>
        <v>0</v>
      </c>
      <c r="V3434" t="str">
        <f t="shared" si="970"/>
        <v>N</v>
      </c>
      <c r="W3434" s="2">
        <f t="shared" si="971"/>
        <v>0</v>
      </c>
      <c r="X3434" s="2">
        <f t="shared" si="963"/>
        <v>0</v>
      </c>
      <c r="Y3434" s="2"/>
    </row>
    <row r="3435" spans="1:25" x14ac:dyDescent="0.2">
      <c r="A3435">
        <v>0</v>
      </c>
      <c r="B3435" s="1">
        <v>42878.999999991676</v>
      </c>
      <c r="C3435">
        <v>39</v>
      </c>
      <c r="D3435" s="15">
        <f t="shared" si="964"/>
        <v>39</v>
      </c>
      <c r="E3435">
        <v>32</v>
      </c>
      <c r="F3435" s="6">
        <v>3.3322400000000001</v>
      </c>
      <c r="G3435" s="6">
        <v>-1.5167529999999999E-2</v>
      </c>
      <c r="H3435" s="6">
        <f t="shared" si="955"/>
        <v>3.3170724700000003</v>
      </c>
      <c r="I3435" s="6">
        <f t="shared" si="956"/>
        <v>7</v>
      </c>
      <c r="J3435" s="6">
        <f t="shared" si="957"/>
        <v>3.6829275299999997</v>
      </c>
      <c r="K3435" s="3">
        <f t="shared" si="965"/>
        <v>4.2090600342857272</v>
      </c>
      <c r="L3435" s="6">
        <f t="shared" si="958"/>
        <v>0</v>
      </c>
      <c r="M3435" s="6">
        <f t="shared" si="966"/>
        <v>139.75718170285711</v>
      </c>
      <c r="N3435" s="6">
        <f t="shared" si="967"/>
        <v>0.52613250428572655</v>
      </c>
      <c r="O3435" s="2">
        <f t="shared" si="959"/>
        <v>-0.52613250428572655</v>
      </c>
      <c r="P3435" s="2">
        <f t="shared" si="968"/>
        <v>31.473867495714273</v>
      </c>
      <c r="Q3435" s="2">
        <f t="shared" si="960"/>
        <v>7.5261325042857266</v>
      </c>
      <c r="R3435" s="2">
        <f t="shared" si="969"/>
        <v>3.3170724700000003</v>
      </c>
      <c r="S3435" s="2">
        <f t="shared" si="961"/>
        <v>4.2090600342857263</v>
      </c>
      <c r="T3435" s="2">
        <f t="shared" si="972"/>
        <v>0</v>
      </c>
      <c r="U3435" s="2">
        <f t="shared" si="962"/>
        <v>0</v>
      </c>
      <c r="V3435" t="str">
        <f t="shared" si="970"/>
        <v>N</v>
      </c>
      <c r="W3435" s="2">
        <f t="shared" si="971"/>
        <v>0</v>
      </c>
      <c r="X3435" s="2">
        <f t="shared" si="963"/>
        <v>0</v>
      </c>
      <c r="Y3435" s="2"/>
    </row>
    <row r="3436" spans="1:25" x14ac:dyDescent="0.2">
      <c r="A3436">
        <v>1</v>
      </c>
      <c r="B3436" s="1">
        <v>42879.041666658341</v>
      </c>
      <c r="C3436">
        <v>34.5</v>
      </c>
      <c r="D3436" s="15">
        <f t="shared" si="964"/>
        <v>34.5</v>
      </c>
      <c r="E3436">
        <v>32</v>
      </c>
      <c r="F3436" s="6">
        <v>3.7981799999999999</v>
      </c>
      <c r="G3436" s="6">
        <v>-1.5167529999999999E-2</v>
      </c>
      <c r="H3436" s="6">
        <f t="shared" si="955"/>
        <v>3.7830124700000001</v>
      </c>
      <c r="I3436" s="6">
        <f t="shared" si="956"/>
        <v>2.5</v>
      </c>
      <c r="J3436" s="6">
        <f t="shared" si="957"/>
        <v>0</v>
      </c>
      <c r="K3436" s="3">
        <f t="shared" si="965"/>
        <v>0</v>
      </c>
      <c r="L3436" s="6">
        <f t="shared" si="958"/>
        <v>1.2830124700000001</v>
      </c>
      <c r="M3436" s="6">
        <f t="shared" si="966"/>
        <v>141.0401941728571</v>
      </c>
      <c r="N3436" s="6">
        <f t="shared" si="967"/>
        <v>0</v>
      </c>
      <c r="O3436" s="2">
        <f t="shared" si="959"/>
        <v>0</v>
      </c>
      <c r="P3436" s="2">
        <f t="shared" si="968"/>
        <v>32</v>
      </c>
      <c r="Q3436" s="2">
        <f t="shared" si="960"/>
        <v>2.5</v>
      </c>
      <c r="R3436" s="2">
        <f t="shared" si="969"/>
        <v>2.5</v>
      </c>
      <c r="S3436" s="2">
        <f t="shared" si="961"/>
        <v>0</v>
      </c>
      <c r="T3436" s="2">
        <f t="shared" si="972"/>
        <v>1.2830124699999885</v>
      </c>
      <c r="U3436" s="2">
        <f t="shared" si="962"/>
        <v>0</v>
      </c>
      <c r="V3436" t="str">
        <f t="shared" si="970"/>
        <v>N</v>
      </c>
      <c r="W3436" s="2">
        <f t="shared" si="971"/>
        <v>0</v>
      </c>
      <c r="X3436" s="2">
        <f t="shared" si="963"/>
        <v>0</v>
      </c>
      <c r="Y3436" s="2"/>
    </row>
    <row r="3437" spans="1:25" x14ac:dyDescent="0.2">
      <c r="A3437">
        <v>2</v>
      </c>
      <c r="B3437" s="1">
        <v>42879.083333325005</v>
      </c>
      <c r="C3437">
        <v>33.4</v>
      </c>
      <c r="D3437" s="15">
        <f t="shared" si="964"/>
        <v>33.4</v>
      </c>
      <c r="E3437">
        <v>32</v>
      </c>
      <c r="F3437" s="6">
        <v>2.9169399999999999</v>
      </c>
      <c r="G3437" s="6">
        <v>-1.5167529999999999E-2</v>
      </c>
      <c r="H3437" s="6">
        <f t="shared" si="955"/>
        <v>2.90177247</v>
      </c>
      <c r="I3437" s="6">
        <f t="shared" si="956"/>
        <v>1.3999999999999986</v>
      </c>
      <c r="J3437" s="6">
        <f t="shared" si="957"/>
        <v>0</v>
      </c>
      <c r="K3437" s="3">
        <f t="shared" si="965"/>
        <v>0</v>
      </c>
      <c r="L3437" s="6">
        <f t="shared" si="958"/>
        <v>1.5017724700000015</v>
      </c>
      <c r="M3437" s="6">
        <f t="shared" si="966"/>
        <v>142.54196664285709</v>
      </c>
      <c r="N3437" s="6">
        <f t="shared" si="967"/>
        <v>0</v>
      </c>
      <c r="O3437" s="2">
        <f t="shared" si="959"/>
        <v>0</v>
      </c>
      <c r="P3437" s="2">
        <f t="shared" si="968"/>
        <v>32</v>
      </c>
      <c r="Q3437" s="2">
        <f t="shared" si="960"/>
        <v>1.3999999999999986</v>
      </c>
      <c r="R3437" s="2">
        <f t="shared" si="969"/>
        <v>1.3999999999999986</v>
      </c>
      <c r="S3437" s="2">
        <f t="shared" si="961"/>
        <v>0</v>
      </c>
      <c r="T3437" s="2">
        <f t="shared" si="972"/>
        <v>1.5017724699999917</v>
      </c>
      <c r="U3437" s="2">
        <f t="shared" si="962"/>
        <v>0</v>
      </c>
      <c r="V3437" t="str">
        <f t="shared" si="970"/>
        <v>N</v>
      </c>
      <c r="W3437" s="2">
        <f t="shared" si="971"/>
        <v>0</v>
      </c>
      <c r="X3437" s="2">
        <f t="shared" si="963"/>
        <v>0</v>
      </c>
      <c r="Y3437" s="2"/>
    </row>
    <row r="3438" spans="1:25" x14ac:dyDescent="0.2">
      <c r="A3438">
        <v>3</v>
      </c>
      <c r="B3438" s="1">
        <v>42879.124999991669</v>
      </c>
      <c r="C3438">
        <v>33</v>
      </c>
      <c r="D3438" s="15">
        <f t="shared" si="964"/>
        <v>33</v>
      </c>
      <c r="E3438">
        <v>32</v>
      </c>
      <c r="F3438" s="6">
        <v>2.5475500000000002</v>
      </c>
      <c r="G3438" s="6">
        <v>-1.5167529999999999E-2</v>
      </c>
      <c r="H3438" s="6">
        <f t="shared" si="955"/>
        <v>2.5323824700000004</v>
      </c>
      <c r="I3438" s="6">
        <f t="shared" si="956"/>
        <v>1</v>
      </c>
      <c r="J3438" s="6">
        <f t="shared" si="957"/>
        <v>0</v>
      </c>
      <c r="K3438" s="3">
        <f t="shared" si="965"/>
        <v>0</v>
      </c>
      <c r="L3438" s="6">
        <f t="shared" si="958"/>
        <v>1.5323824700000004</v>
      </c>
      <c r="M3438" s="6">
        <f t="shared" si="966"/>
        <v>144.07434911285708</v>
      </c>
      <c r="N3438" s="6">
        <f t="shared" si="967"/>
        <v>0</v>
      </c>
      <c r="O3438" s="2">
        <f t="shared" si="959"/>
        <v>0</v>
      </c>
      <c r="P3438" s="2">
        <f t="shared" si="968"/>
        <v>32</v>
      </c>
      <c r="Q3438" s="2">
        <f t="shared" si="960"/>
        <v>1</v>
      </c>
      <c r="R3438" s="2">
        <f t="shared" si="969"/>
        <v>1</v>
      </c>
      <c r="S3438" s="2">
        <f t="shared" si="961"/>
        <v>0</v>
      </c>
      <c r="T3438" s="2">
        <f t="shared" si="972"/>
        <v>1.5323824699999875</v>
      </c>
      <c r="U3438" s="2">
        <f t="shared" si="962"/>
        <v>0</v>
      </c>
      <c r="V3438" t="str">
        <f t="shared" si="970"/>
        <v>N</v>
      </c>
      <c r="W3438" s="2">
        <f t="shared" si="971"/>
        <v>0</v>
      </c>
      <c r="X3438" s="2">
        <f t="shared" si="963"/>
        <v>0</v>
      </c>
      <c r="Y3438" s="2"/>
    </row>
    <row r="3439" spans="1:25" x14ac:dyDescent="0.2">
      <c r="A3439">
        <v>4</v>
      </c>
      <c r="B3439" s="1">
        <v>42879.166666658333</v>
      </c>
      <c r="C3439">
        <v>32.9</v>
      </c>
      <c r="D3439" s="15">
        <f t="shared" si="964"/>
        <v>32.9</v>
      </c>
      <c r="E3439">
        <v>32</v>
      </c>
      <c r="F3439" s="6">
        <v>1.8220000000000001</v>
      </c>
      <c r="G3439" s="6">
        <v>-1.5167529999999999E-2</v>
      </c>
      <c r="H3439" s="6">
        <f t="shared" si="955"/>
        <v>1.80683247</v>
      </c>
      <c r="I3439" s="6">
        <f t="shared" si="956"/>
        <v>0.89999999999999858</v>
      </c>
      <c r="J3439" s="6">
        <f t="shared" si="957"/>
        <v>0</v>
      </c>
      <c r="K3439" s="3">
        <f t="shared" si="965"/>
        <v>0</v>
      </c>
      <c r="L3439" s="6">
        <f t="shared" si="958"/>
        <v>0.90683247000000144</v>
      </c>
      <c r="M3439" s="6">
        <f t="shared" si="966"/>
        <v>144.98118158285709</v>
      </c>
      <c r="N3439" s="6">
        <f t="shared" si="967"/>
        <v>0</v>
      </c>
      <c r="O3439" s="2">
        <f t="shared" si="959"/>
        <v>0</v>
      </c>
      <c r="P3439" s="2">
        <f t="shared" si="968"/>
        <v>32</v>
      </c>
      <c r="Q3439" s="2">
        <f t="shared" si="960"/>
        <v>0.89999999999999858</v>
      </c>
      <c r="R3439" s="2">
        <f t="shared" si="969"/>
        <v>0.89999999999999858</v>
      </c>
      <c r="S3439" s="2">
        <f t="shared" si="961"/>
        <v>0</v>
      </c>
      <c r="T3439" s="2">
        <f t="shared" si="972"/>
        <v>0.90683247000001188</v>
      </c>
      <c r="U3439" s="2">
        <f t="shared" si="962"/>
        <v>0</v>
      </c>
      <c r="V3439" t="str">
        <f t="shared" si="970"/>
        <v>N</v>
      </c>
      <c r="W3439" s="2">
        <f t="shared" si="971"/>
        <v>0</v>
      </c>
      <c r="X3439" s="2">
        <f t="shared" si="963"/>
        <v>0</v>
      </c>
      <c r="Y3439" s="2"/>
    </row>
    <row r="3440" spans="1:25" x14ac:dyDescent="0.2">
      <c r="A3440">
        <v>5</v>
      </c>
      <c r="B3440" s="1">
        <v>42879.208333324998</v>
      </c>
      <c r="C3440">
        <v>32.6</v>
      </c>
      <c r="D3440" s="15">
        <f t="shared" si="964"/>
        <v>32.6</v>
      </c>
      <c r="E3440">
        <v>32</v>
      </c>
      <c r="F3440" s="6">
        <v>1.76332</v>
      </c>
      <c r="G3440" s="6">
        <v>-1.5167529999999999E-2</v>
      </c>
      <c r="H3440" s="6">
        <f t="shared" si="955"/>
        <v>1.74815247</v>
      </c>
      <c r="I3440" s="6">
        <f t="shared" si="956"/>
        <v>0.60000000000000142</v>
      </c>
      <c r="J3440" s="6">
        <f t="shared" si="957"/>
        <v>0</v>
      </c>
      <c r="K3440" s="3">
        <f t="shared" si="965"/>
        <v>0</v>
      </c>
      <c r="L3440" s="6">
        <f t="shared" si="958"/>
        <v>1.1481524699999985</v>
      </c>
      <c r="M3440" s="6">
        <f t="shared" si="966"/>
        <v>146.12933405285708</v>
      </c>
      <c r="N3440" s="6">
        <f t="shared" si="967"/>
        <v>0</v>
      </c>
      <c r="O3440" s="2">
        <f t="shared" si="959"/>
        <v>0</v>
      </c>
      <c r="P3440" s="2">
        <f t="shared" si="968"/>
        <v>32</v>
      </c>
      <c r="Q3440" s="2">
        <f t="shared" si="960"/>
        <v>0.60000000000000142</v>
      </c>
      <c r="R3440" s="2">
        <f t="shared" si="969"/>
        <v>0.60000000000000142</v>
      </c>
      <c r="S3440" s="2">
        <f t="shared" si="961"/>
        <v>0</v>
      </c>
      <c r="T3440" s="2">
        <f t="shared" si="972"/>
        <v>1.1481524699999852</v>
      </c>
      <c r="U3440" s="2">
        <f t="shared" si="962"/>
        <v>0</v>
      </c>
      <c r="V3440" t="str">
        <f t="shared" si="970"/>
        <v>N</v>
      </c>
      <c r="W3440" s="2">
        <f t="shared" si="971"/>
        <v>0</v>
      </c>
      <c r="X3440" s="2">
        <f t="shared" si="963"/>
        <v>0</v>
      </c>
      <c r="Y3440" s="2"/>
    </row>
    <row r="3441" spans="1:25" x14ac:dyDescent="0.2">
      <c r="A3441">
        <v>6</v>
      </c>
      <c r="B3441" s="1">
        <v>42879.249999991662</v>
      </c>
      <c r="C3441">
        <v>33</v>
      </c>
      <c r="D3441" s="15">
        <f t="shared" si="964"/>
        <v>33</v>
      </c>
      <c r="E3441">
        <v>32</v>
      </c>
      <c r="F3441" s="6">
        <v>1.4533199999999999</v>
      </c>
      <c r="G3441" s="6">
        <v>1.94451117</v>
      </c>
      <c r="H3441" s="6">
        <f t="shared" si="955"/>
        <v>3.3978311699999999</v>
      </c>
      <c r="I3441" s="6">
        <f t="shared" si="956"/>
        <v>1</v>
      </c>
      <c r="J3441" s="6">
        <f t="shared" si="957"/>
        <v>0</v>
      </c>
      <c r="K3441" s="3">
        <f t="shared" si="965"/>
        <v>0</v>
      </c>
      <c r="L3441" s="6">
        <f t="shared" si="958"/>
        <v>2.3978311699999999</v>
      </c>
      <c r="M3441" s="6">
        <f t="shared" si="966"/>
        <v>148.52716522285706</v>
      </c>
      <c r="N3441" s="6">
        <f t="shared" si="967"/>
        <v>0</v>
      </c>
      <c r="O3441" s="2">
        <f t="shared" si="959"/>
        <v>0</v>
      </c>
      <c r="P3441" s="2">
        <f t="shared" si="968"/>
        <v>32</v>
      </c>
      <c r="Q3441" s="2">
        <f t="shared" si="960"/>
        <v>1</v>
      </c>
      <c r="R3441" s="2">
        <f t="shared" si="969"/>
        <v>1</v>
      </c>
      <c r="S3441" s="2">
        <f t="shared" si="961"/>
        <v>0</v>
      </c>
      <c r="T3441" s="2">
        <f t="shared" si="972"/>
        <v>2.3978311699999892</v>
      </c>
      <c r="U3441" s="2">
        <f t="shared" si="962"/>
        <v>0</v>
      </c>
      <c r="V3441" t="str">
        <f t="shared" si="970"/>
        <v>N</v>
      </c>
      <c r="W3441" s="2">
        <f t="shared" si="971"/>
        <v>0</v>
      </c>
      <c r="X3441" s="2">
        <f t="shared" si="963"/>
        <v>0</v>
      </c>
      <c r="Y3441" s="2"/>
    </row>
    <row r="3442" spans="1:25" x14ac:dyDescent="0.2">
      <c r="A3442">
        <v>7</v>
      </c>
      <c r="B3442" s="1">
        <v>42879.291666658326</v>
      </c>
      <c r="C3442">
        <v>33.1</v>
      </c>
      <c r="D3442" s="15">
        <f t="shared" si="964"/>
        <v>33.1</v>
      </c>
      <c r="E3442">
        <v>32</v>
      </c>
      <c r="F3442" s="6">
        <v>1.0035000000000001</v>
      </c>
      <c r="G3442" s="6">
        <v>10.82141</v>
      </c>
      <c r="H3442" s="6">
        <f t="shared" si="955"/>
        <v>11.824910000000001</v>
      </c>
      <c r="I3442" s="6">
        <f t="shared" si="956"/>
        <v>1.1000000000000014</v>
      </c>
      <c r="J3442" s="6">
        <f t="shared" si="957"/>
        <v>0</v>
      </c>
      <c r="K3442" s="3">
        <f t="shared" si="965"/>
        <v>0</v>
      </c>
      <c r="L3442" s="6">
        <f t="shared" si="958"/>
        <v>10.724909999999999</v>
      </c>
      <c r="M3442" s="6">
        <f t="shared" si="966"/>
        <v>159.25207522285706</v>
      </c>
      <c r="N3442" s="6">
        <f t="shared" si="967"/>
        <v>0</v>
      </c>
      <c r="O3442" s="2">
        <f t="shared" si="959"/>
        <v>0</v>
      </c>
      <c r="P3442" s="2">
        <f t="shared" si="968"/>
        <v>32</v>
      </c>
      <c r="Q3442" s="2">
        <f t="shared" si="960"/>
        <v>1.1000000000000014</v>
      </c>
      <c r="R3442" s="2">
        <f t="shared" si="969"/>
        <v>1.1000000000000014</v>
      </c>
      <c r="S3442" s="2">
        <f t="shared" si="961"/>
        <v>0</v>
      </c>
      <c r="T3442" s="2">
        <f t="shared" si="972"/>
        <v>10.724909999999994</v>
      </c>
      <c r="U3442" s="2">
        <f t="shared" si="962"/>
        <v>0</v>
      </c>
      <c r="V3442" t="str">
        <f t="shared" si="970"/>
        <v>N</v>
      </c>
      <c r="W3442" s="2">
        <f t="shared" si="971"/>
        <v>0</v>
      </c>
      <c r="X3442" s="2">
        <f t="shared" si="963"/>
        <v>0</v>
      </c>
      <c r="Y3442" s="2"/>
    </row>
    <row r="3443" spans="1:25" x14ac:dyDescent="0.2">
      <c r="A3443">
        <v>8</v>
      </c>
      <c r="B3443" s="1">
        <v>42879.33333332499</v>
      </c>
      <c r="C3443">
        <v>39.299999999999997</v>
      </c>
      <c r="D3443" s="15">
        <f t="shared" si="964"/>
        <v>39.299999999999997</v>
      </c>
      <c r="E3443">
        <v>32</v>
      </c>
      <c r="F3443" s="6">
        <v>1.30507</v>
      </c>
      <c r="G3443" s="6">
        <v>22.786969999999997</v>
      </c>
      <c r="H3443" s="6">
        <f t="shared" si="955"/>
        <v>24.092039999999997</v>
      </c>
      <c r="I3443" s="6">
        <f t="shared" si="956"/>
        <v>7.2999999999999972</v>
      </c>
      <c r="J3443" s="6">
        <f t="shared" si="957"/>
        <v>0</v>
      </c>
      <c r="K3443" s="3">
        <f t="shared" si="965"/>
        <v>0</v>
      </c>
      <c r="L3443" s="6">
        <f t="shared" si="958"/>
        <v>16.79204</v>
      </c>
      <c r="M3443" s="6">
        <f t="shared" si="966"/>
        <v>176.04411522285704</v>
      </c>
      <c r="N3443" s="6">
        <f t="shared" si="967"/>
        <v>0</v>
      </c>
      <c r="O3443" s="2">
        <f t="shared" si="959"/>
        <v>0</v>
      </c>
      <c r="P3443" s="2">
        <f t="shared" si="968"/>
        <v>32</v>
      </c>
      <c r="Q3443" s="2">
        <f t="shared" si="960"/>
        <v>7.2999999999999972</v>
      </c>
      <c r="R3443" s="2">
        <f t="shared" si="969"/>
        <v>7.2999999999999972</v>
      </c>
      <c r="S3443" s="2">
        <f t="shared" si="961"/>
        <v>0</v>
      </c>
      <c r="T3443" s="2">
        <f t="shared" si="972"/>
        <v>16.792039999999986</v>
      </c>
      <c r="U3443" s="2">
        <f t="shared" si="962"/>
        <v>0</v>
      </c>
      <c r="V3443" t="str">
        <f t="shared" si="970"/>
        <v>Y</v>
      </c>
      <c r="W3443" s="2">
        <f t="shared" si="971"/>
        <v>0</v>
      </c>
      <c r="X3443" s="2">
        <f t="shared" si="963"/>
        <v>0</v>
      </c>
      <c r="Y3443" s="2"/>
    </row>
    <row r="3444" spans="1:25" x14ac:dyDescent="0.2">
      <c r="A3444">
        <v>9</v>
      </c>
      <c r="B3444" s="1">
        <v>42879.374999991654</v>
      </c>
      <c r="C3444">
        <v>40.700000000000003</v>
      </c>
      <c r="D3444" s="15">
        <f t="shared" si="964"/>
        <v>40.700000000000003</v>
      </c>
      <c r="E3444">
        <v>32</v>
      </c>
      <c r="F3444" s="6">
        <v>1.6934899999999999</v>
      </c>
      <c r="G3444" s="6">
        <v>33.142969999999998</v>
      </c>
      <c r="H3444" s="6">
        <f t="shared" si="955"/>
        <v>34.836459999999995</v>
      </c>
      <c r="I3444" s="6">
        <f t="shared" si="956"/>
        <v>8.7000000000000028</v>
      </c>
      <c r="J3444" s="6">
        <f t="shared" si="957"/>
        <v>0</v>
      </c>
      <c r="K3444" s="3">
        <f t="shared" si="965"/>
        <v>0</v>
      </c>
      <c r="L3444" s="6">
        <f t="shared" si="958"/>
        <v>26.136459999999992</v>
      </c>
      <c r="M3444" s="6">
        <f t="shared" si="966"/>
        <v>202.18057522285704</v>
      </c>
      <c r="N3444" s="6">
        <f t="shared" si="967"/>
        <v>0</v>
      </c>
      <c r="O3444" s="2">
        <f t="shared" si="959"/>
        <v>0</v>
      </c>
      <c r="P3444" s="2">
        <f t="shared" si="968"/>
        <v>32</v>
      </c>
      <c r="Q3444" s="2">
        <f t="shared" si="960"/>
        <v>8.7000000000000028</v>
      </c>
      <c r="R3444" s="2">
        <f t="shared" si="969"/>
        <v>8.7000000000000028</v>
      </c>
      <c r="S3444" s="2">
        <f t="shared" si="961"/>
        <v>0</v>
      </c>
      <c r="T3444" s="2">
        <f t="shared" si="972"/>
        <v>26.13646</v>
      </c>
      <c r="U3444" s="2">
        <f t="shared" si="962"/>
        <v>0</v>
      </c>
      <c r="V3444" t="str">
        <f t="shared" si="970"/>
        <v>Y</v>
      </c>
      <c r="W3444" s="2">
        <f t="shared" si="971"/>
        <v>0</v>
      </c>
      <c r="X3444" s="2">
        <f t="shared" si="963"/>
        <v>0</v>
      </c>
      <c r="Y3444" s="2"/>
    </row>
    <row r="3445" spans="1:25" x14ac:dyDescent="0.2">
      <c r="A3445">
        <v>10</v>
      </c>
      <c r="B3445" s="1">
        <v>42879.416666658319</v>
      </c>
      <c r="C3445">
        <v>41.1</v>
      </c>
      <c r="D3445" s="15">
        <f t="shared" si="964"/>
        <v>41.1</v>
      </c>
      <c r="E3445">
        <v>32</v>
      </c>
      <c r="F3445" s="6">
        <v>1.6578900000000001</v>
      </c>
      <c r="G3445" s="6">
        <v>40.497019999999999</v>
      </c>
      <c r="H3445" s="6">
        <f t="shared" si="955"/>
        <v>42.154910000000001</v>
      </c>
      <c r="I3445" s="6">
        <f t="shared" si="956"/>
        <v>9.1000000000000014</v>
      </c>
      <c r="J3445" s="6">
        <f t="shared" si="957"/>
        <v>0</v>
      </c>
      <c r="K3445" s="3">
        <f t="shared" si="965"/>
        <v>0</v>
      </c>
      <c r="L3445" s="6">
        <f t="shared" si="958"/>
        <v>33.05491</v>
      </c>
      <c r="M3445" s="6">
        <f t="shared" si="966"/>
        <v>220</v>
      </c>
      <c r="N3445" s="6">
        <f t="shared" si="967"/>
        <v>15.235485222857051</v>
      </c>
      <c r="O3445" s="2">
        <f t="shared" si="959"/>
        <v>-15.235485222857051</v>
      </c>
      <c r="P3445" s="2">
        <f t="shared" si="968"/>
        <v>16.764514777142949</v>
      </c>
      <c r="Q3445" s="2">
        <f t="shared" si="960"/>
        <v>24.335485222857052</v>
      </c>
      <c r="R3445" s="2">
        <f t="shared" si="969"/>
        <v>24.335485222857052</v>
      </c>
      <c r="S3445" s="2">
        <f t="shared" si="961"/>
        <v>0</v>
      </c>
      <c r="T3445" s="2">
        <f t="shared" si="972"/>
        <v>17.819424777142956</v>
      </c>
      <c r="U3445" s="2">
        <f t="shared" si="962"/>
        <v>0</v>
      </c>
      <c r="V3445" t="str">
        <f t="shared" si="970"/>
        <v>Y</v>
      </c>
      <c r="W3445" s="2">
        <f t="shared" si="971"/>
        <v>0</v>
      </c>
      <c r="X3445" s="2">
        <f t="shared" si="963"/>
        <v>0</v>
      </c>
      <c r="Y3445" s="2"/>
    </row>
    <row r="3446" spans="1:25" x14ac:dyDescent="0.2">
      <c r="A3446">
        <v>11</v>
      </c>
      <c r="B3446" s="1">
        <v>42879.458333324983</v>
      </c>
      <c r="C3446">
        <v>44.5</v>
      </c>
      <c r="D3446" s="15">
        <f t="shared" si="964"/>
        <v>44.5</v>
      </c>
      <c r="E3446">
        <v>32</v>
      </c>
      <c r="F3446" s="6">
        <v>2.9495499999999999</v>
      </c>
      <c r="G3446" s="6">
        <v>44.220599999999997</v>
      </c>
      <c r="H3446" s="6">
        <f t="shared" si="955"/>
        <v>47.17015</v>
      </c>
      <c r="I3446" s="6">
        <f t="shared" si="956"/>
        <v>12.5</v>
      </c>
      <c r="J3446" s="6">
        <f t="shared" si="957"/>
        <v>0</v>
      </c>
      <c r="K3446" s="3">
        <f t="shared" si="965"/>
        <v>0</v>
      </c>
      <c r="L3446" s="6">
        <f t="shared" si="958"/>
        <v>34.67015</v>
      </c>
      <c r="M3446" s="6">
        <f t="shared" si="966"/>
        <v>220</v>
      </c>
      <c r="N3446" s="6">
        <f t="shared" si="967"/>
        <v>34.670150000000007</v>
      </c>
      <c r="O3446" s="2">
        <f t="shared" si="959"/>
        <v>-32</v>
      </c>
      <c r="P3446" s="2">
        <f t="shared" si="968"/>
        <v>0</v>
      </c>
      <c r="Q3446" s="2">
        <f t="shared" si="960"/>
        <v>44.5</v>
      </c>
      <c r="R3446" s="2">
        <f t="shared" si="969"/>
        <v>44.5</v>
      </c>
      <c r="S3446" s="2">
        <f t="shared" si="961"/>
        <v>0</v>
      </c>
      <c r="T3446" s="2">
        <f t="shared" si="972"/>
        <v>0</v>
      </c>
      <c r="U3446" s="2">
        <f t="shared" si="962"/>
        <v>2.6701500000000067</v>
      </c>
      <c r="V3446" t="str">
        <f t="shared" si="970"/>
        <v>Y</v>
      </c>
      <c r="W3446" s="2">
        <f t="shared" si="971"/>
        <v>2.6701500000000067</v>
      </c>
      <c r="X3446" s="2">
        <f t="shared" si="963"/>
        <v>0</v>
      </c>
      <c r="Y3446" s="2"/>
    </row>
    <row r="3447" spans="1:25" x14ac:dyDescent="0.2">
      <c r="A3447">
        <v>12</v>
      </c>
      <c r="B3447" s="1">
        <v>42879.499999991647</v>
      </c>
      <c r="C3447">
        <v>45.1</v>
      </c>
      <c r="D3447" s="15">
        <f t="shared" si="964"/>
        <v>45.1</v>
      </c>
      <c r="E3447">
        <v>32</v>
      </c>
      <c r="F3447" s="6">
        <v>3.7569499999999998</v>
      </c>
      <c r="G3447" s="6">
        <v>45.062100000000001</v>
      </c>
      <c r="H3447" s="6">
        <f t="shared" si="955"/>
        <v>48.819050000000004</v>
      </c>
      <c r="I3447" s="6">
        <f t="shared" si="956"/>
        <v>13.100000000000001</v>
      </c>
      <c r="J3447" s="6">
        <f t="shared" si="957"/>
        <v>0</v>
      </c>
      <c r="K3447" s="3">
        <f t="shared" si="965"/>
        <v>0</v>
      </c>
      <c r="L3447" s="6">
        <f t="shared" si="958"/>
        <v>35.719050000000003</v>
      </c>
      <c r="M3447" s="6">
        <f t="shared" si="966"/>
        <v>220</v>
      </c>
      <c r="N3447" s="6">
        <f t="shared" si="967"/>
        <v>35.71905000000001</v>
      </c>
      <c r="O3447" s="2">
        <f t="shared" si="959"/>
        <v>-32</v>
      </c>
      <c r="P3447" s="2">
        <f t="shared" si="968"/>
        <v>0</v>
      </c>
      <c r="Q3447" s="2">
        <f t="shared" si="960"/>
        <v>45.1</v>
      </c>
      <c r="R3447" s="2">
        <f t="shared" si="969"/>
        <v>45.1</v>
      </c>
      <c r="S3447" s="2">
        <f t="shared" si="961"/>
        <v>0</v>
      </c>
      <c r="T3447" s="2">
        <f t="shared" si="972"/>
        <v>0</v>
      </c>
      <c r="U3447" s="2">
        <f t="shared" si="962"/>
        <v>3.71905000000001</v>
      </c>
      <c r="V3447" t="str">
        <f t="shared" si="970"/>
        <v>Y</v>
      </c>
      <c r="W3447" s="2">
        <f t="shared" si="971"/>
        <v>3.71905000000001</v>
      </c>
      <c r="X3447" s="2">
        <f t="shared" si="963"/>
        <v>0</v>
      </c>
      <c r="Y3447" s="2"/>
    </row>
    <row r="3448" spans="1:25" x14ac:dyDescent="0.2">
      <c r="A3448">
        <v>13</v>
      </c>
      <c r="B3448" s="1">
        <v>42879.541666658311</v>
      </c>
      <c r="C3448">
        <v>45.2</v>
      </c>
      <c r="D3448" s="15">
        <f t="shared" si="964"/>
        <v>45.2</v>
      </c>
      <c r="E3448">
        <v>32</v>
      </c>
      <c r="F3448" s="6">
        <v>3.6213500000000001</v>
      </c>
      <c r="G3448" s="6">
        <v>42.709949999999999</v>
      </c>
      <c r="H3448" s="6">
        <f t="shared" si="955"/>
        <v>46.331299999999999</v>
      </c>
      <c r="I3448" s="6">
        <f t="shared" si="956"/>
        <v>13.200000000000003</v>
      </c>
      <c r="J3448" s="6">
        <f t="shared" si="957"/>
        <v>0</v>
      </c>
      <c r="K3448" s="3">
        <f t="shared" si="965"/>
        <v>0</v>
      </c>
      <c r="L3448" s="6">
        <f t="shared" si="958"/>
        <v>33.131299999999996</v>
      </c>
      <c r="M3448" s="6">
        <f t="shared" si="966"/>
        <v>220</v>
      </c>
      <c r="N3448" s="6">
        <f t="shared" si="967"/>
        <v>33.13130000000001</v>
      </c>
      <c r="O3448" s="2">
        <f t="shared" si="959"/>
        <v>-32</v>
      </c>
      <c r="P3448" s="2">
        <f t="shared" si="968"/>
        <v>0</v>
      </c>
      <c r="Q3448" s="2">
        <f t="shared" si="960"/>
        <v>45.2</v>
      </c>
      <c r="R3448" s="2">
        <f t="shared" si="969"/>
        <v>45.2</v>
      </c>
      <c r="S3448" s="2">
        <f t="shared" si="961"/>
        <v>0</v>
      </c>
      <c r="T3448" s="2">
        <f t="shared" si="972"/>
        <v>0</v>
      </c>
      <c r="U3448" s="2">
        <f t="shared" si="962"/>
        <v>1.1313000000000102</v>
      </c>
      <c r="V3448" t="str">
        <f t="shared" si="970"/>
        <v>Y</v>
      </c>
      <c r="W3448" s="2">
        <f t="shared" si="971"/>
        <v>1.1313000000000102</v>
      </c>
      <c r="X3448" s="2">
        <f t="shared" si="963"/>
        <v>0</v>
      </c>
      <c r="Y3448" s="2"/>
    </row>
    <row r="3449" spans="1:25" x14ac:dyDescent="0.2">
      <c r="A3449">
        <v>14</v>
      </c>
      <c r="B3449" s="1">
        <v>42879.583333324976</v>
      </c>
      <c r="C3449">
        <v>45</v>
      </c>
      <c r="D3449" s="15">
        <f t="shared" si="964"/>
        <v>45</v>
      </c>
      <c r="E3449">
        <v>32</v>
      </c>
      <c r="F3449" s="6">
        <v>3.0283000000000002</v>
      </c>
      <c r="G3449" s="6">
        <v>36.868699999999997</v>
      </c>
      <c r="H3449" s="6">
        <f t="shared" si="955"/>
        <v>39.896999999999998</v>
      </c>
      <c r="I3449" s="6">
        <f t="shared" si="956"/>
        <v>13</v>
      </c>
      <c r="J3449" s="6">
        <f t="shared" si="957"/>
        <v>0</v>
      </c>
      <c r="K3449" s="3">
        <f t="shared" si="965"/>
        <v>0</v>
      </c>
      <c r="L3449" s="6">
        <f t="shared" si="958"/>
        <v>26.896999999999998</v>
      </c>
      <c r="M3449" s="6">
        <f t="shared" si="966"/>
        <v>220</v>
      </c>
      <c r="N3449" s="6">
        <f t="shared" si="967"/>
        <v>26.896999999999991</v>
      </c>
      <c r="O3449" s="2">
        <f t="shared" si="959"/>
        <v>-26.896999999999991</v>
      </c>
      <c r="P3449" s="2">
        <f t="shared" si="968"/>
        <v>5.1030000000000086</v>
      </c>
      <c r="Q3449" s="2">
        <f t="shared" si="960"/>
        <v>39.896999999999991</v>
      </c>
      <c r="R3449" s="2">
        <f t="shared" si="969"/>
        <v>39.896999999999991</v>
      </c>
      <c r="S3449" s="2">
        <f t="shared" si="961"/>
        <v>0</v>
      </c>
      <c r="T3449" s="2">
        <f t="shared" si="972"/>
        <v>0</v>
      </c>
      <c r="U3449" s="2">
        <f t="shared" si="962"/>
        <v>0</v>
      </c>
      <c r="V3449" t="str">
        <f t="shared" si="970"/>
        <v>Y</v>
      </c>
      <c r="W3449" s="2">
        <f t="shared" si="971"/>
        <v>0</v>
      </c>
      <c r="X3449" s="2">
        <f t="shared" si="963"/>
        <v>0</v>
      </c>
      <c r="Y3449" s="2"/>
    </row>
    <row r="3450" spans="1:25" x14ac:dyDescent="0.2">
      <c r="A3450">
        <v>15</v>
      </c>
      <c r="B3450" s="1">
        <v>42879.62499999164</v>
      </c>
      <c r="C3450">
        <v>45.6</v>
      </c>
      <c r="D3450" s="15">
        <f t="shared" si="964"/>
        <v>45.6</v>
      </c>
      <c r="E3450">
        <v>32</v>
      </c>
      <c r="F3450" s="6">
        <v>2.9611999999999998</v>
      </c>
      <c r="G3450" s="6">
        <v>28.05847</v>
      </c>
      <c r="H3450" s="6">
        <f t="shared" si="955"/>
        <v>31.019669999999998</v>
      </c>
      <c r="I3450" s="6">
        <f t="shared" si="956"/>
        <v>13.600000000000001</v>
      </c>
      <c r="J3450" s="6">
        <f t="shared" si="957"/>
        <v>0</v>
      </c>
      <c r="K3450" s="3">
        <f t="shared" si="965"/>
        <v>0</v>
      </c>
      <c r="L3450" s="6">
        <f t="shared" si="958"/>
        <v>17.419669999999996</v>
      </c>
      <c r="M3450" s="6">
        <f t="shared" si="966"/>
        <v>220</v>
      </c>
      <c r="N3450" s="6">
        <f t="shared" si="967"/>
        <v>17.419669999999996</v>
      </c>
      <c r="O3450" s="2">
        <f t="shared" si="959"/>
        <v>-17.419669999999996</v>
      </c>
      <c r="P3450" s="2">
        <f t="shared" si="968"/>
        <v>14.580330000000004</v>
      </c>
      <c r="Q3450" s="2">
        <f t="shared" si="960"/>
        <v>31.019669999999998</v>
      </c>
      <c r="R3450" s="2">
        <f t="shared" si="969"/>
        <v>31.019669999999998</v>
      </c>
      <c r="S3450" s="2">
        <f t="shared" si="961"/>
        <v>0</v>
      </c>
      <c r="T3450" s="2">
        <f t="shared" si="972"/>
        <v>0</v>
      </c>
      <c r="U3450" s="2">
        <f t="shared" si="962"/>
        <v>0</v>
      </c>
      <c r="V3450" t="str">
        <f t="shared" si="970"/>
        <v>Y</v>
      </c>
      <c r="W3450" s="2">
        <f t="shared" si="971"/>
        <v>0</v>
      </c>
      <c r="X3450" s="2">
        <f t="shared" si="963"/>
        <v>0</v>
      </c>
      <c r="Y3450" s="2"/>
    </row>
    <row r="3451" spans="1:25" x14ac:dyDescent="0.2">
      <c r="A3451">
        <v>16</v>
      </c>
      <c r="B3451" s="1">
        <v>42879.666666658304</v>
      </c>
      <c r="C3451">
        <v>45.6</v>
      </c>
      <c r="D3451" s="15">
        <f t="shared" si="964"/>
        <v>45.6</v>
      </c>
      <c r="E3451">
        <v>32</v>
      </c>
      <c r="F3451" s="6">
        <v>2.39141</v>
      </c>
      <c r="G3451" s="6">
        <v>16.904489999999999</v>
      </c>
      <c r="H3451" s="6">
        <f t="shared" si="955"/>
        <v>19.2959</v>
      </c>
      <c r="I3451" s="6">
        <f t="shared" si="956"/>
        <v>13.600000000000001</v>
      </c>
      <c r="J3451" s="6">
        <f t="shared" si="957"/>
        <v>0</v>
      </c>
      <c r="K3451" s="3">
        <f t="shared" si="965"/>
        <v>0</v>
      </c>
      <c r="L3451" s="6">
        <f t="shared" si="958"/>
        <v>5.6958999999999982</v>
      </c>
      <c r="M3451" s="6">
        <f t="shared" si="966"/>
        <v>220</v>
      </c>
      <c r="N3451" s="6">
        <f t="shared" si="967"/>
        <v>5.6958999999999946</v>
      </c>
      <c r="O3451" s="2">
        <f t="shared" si="959"/>
        <v>-5.6958999999999946</v>
      </c>
      <c r="P3451" s="2">
        <f t="shared" si="968"/>
        <v>26.304100000000005</v>
      </c>
      <c r="Q3451" s="2">
        <f t="shared" si="960"/>
        <v>19.295899999999996</v>
      </c>
      <c r="R3451" s="2">
        <f t="shared" si="969"/>
        <v>19.295899999999996</v>
      </c>
      <c r="S3451" s="2">
        <f t="shared" si="961"/>
        <v>0</v>
      </c>
      <c r="T3451" s="2">
        <f t="shared" si="972"/>
        <v>0</v>
      </c>
      <c r="U3451" s="2">
        <f t="shared" si="962"/>
        <v>0</v>
      </c>
      <c r="V3451" t="str">
        <f t="shared" si="970"/>
        <v>Y</v>
      </c>
      <c r="W3451" s="2">
        <f t="shared" si="971"/>
        <v>0</v>
      </c>
      <c r="X3451" s="2">
        <f t="shared" si="963"/>
        <v>0</v>
      </c>
      <c r="Y3451" s="2"/>
    </row>
    <row r="3452" spans="1:25" x14ac:dyDescent="0.2">
      <c r="A3452">
        <v>17</v>
      </c>
      <c r="B3452" s="1">
        <v>42879.708333324968</v>
      </c>
      <c r="C3452">
        <v>45.6</v>
      </c>
      <c r="D3452" s="15">
        <f t="shared" si="964"/>
        <v>45.6</v>
      </c>
      <c r="E3452">
        <v>32</v>
      </c>
      <c r="F3452" s="6">
        <v>2.1091099999999998</v>
      </c>
      <c r="G3452" s="6">
        <v>5.7957879999999999</v>
      </c>
      <c r="H3452" s="6">
        <f t="shared" si="955"/>
        <v>7.9048979999999993</v>
      </c>
      <c r="I3452" s="6">
        <f t="shared" si="956"/>
        <v>13.600000000000001</v>
      </c>
      <c r="J3452" s="6">
        <f t="shared" si="957"/>
        <v>5.6951020000000021</v>
      </c>
      <c r="K3452" s="3">
        <f t="shared" si="965"/>
        <v>6.5086880000000065</v>
      </c>
      <c r="L3452" s="6">
        <f t="shared" si="958"/>
        <v>0</v>
      </c>
      <c r="M3452" s="6">
        <f t="shared" si="966"/>
        <v>213.49131199999999</v>
      </c>
      <c r="N3452" s="6">
        <f t="shared" si="967"/>
        <v>0.81358600000001502</v>
      </c>
      <c r="O3452" s="2">
        <f t="shared" si="959"/>
        <v>-0.81358600000001502</v>
      </c>
      <c r="P3452" s="2">
        <f t="shared" si="968"/>
        <v>31.186413999999985</v>
      </c>
      <c r="Q3452" s="2">
        <f t="shared" si="960"/>
        <v>14.413586000000016</v>
      </c>
      <c r="R3452" s="2">
        <f t="shared" si="969"/>
        <v>7.9048979999999993</v>
      </c>
      <c r="S3452" s="2">
        <f t="shared" si="961"/>
        <v>6.5086880000000171</v>
      </c>
      <c r="T3452" s="2">
        <f t="shared" si="972"/>
        <v>0</v>
      </c>
      <c r="U3452" s="2">
        <f t="shared" si="962"/>
        <v>0</v>
      </c>
      <c r="V3452" t="str">
        <f t="shared" si="970"/>
        <v>N</v>
      </c>
      <c r="W3452" s="2">
        <f t="shared" si="971"/>
        <v>0</v>
      </c>
      <c r="X3452" s="2">
        <f t="shared" si="963"/>
        <v>0</v>
      </c>
      <c r="Y3452" s="2"/>
    </row>
    <row r="3453" spans="1:25" x14ac:dyDescent="0.2">
      <c r="A3453">
        <v>18</v>
      </c>
      <c r="B3453" s="1">
        <v>42879.749999991633</v>
      </c>
      <c r="C3453">
        <v>45.9</v>
      </c>
      <c r="D3453" s="15">
        <f t="shared" si="964"/>
        <v>45.9</v>
      </c>
      <c r="E3453">
        <v>32</v>
      </c>
      <c r="F3453" s="6">
        <v>0.78221300000000005</v>
      </c>
      <c r="G3453" s="6">
        <v>0.27611716999999997</v>
      </c>
      <c r="H3453" s="6">
        <f t="shared" si="955"/>
        <v>1.0583301700000001</v>
      </c>
      <c r="I3453" s="6">
        <f t="shared" si="956"/>
        <v>13.899999999999999</v>
      </c>
      <c r="J3453" s="6">
        <f t="shared" si="957"/>
        <v>12.841669829999999</v>
      </c>
      <c r="K3453" s="3">
        <f t="shared" si="965"/>
        <v>14.676194091428556</v>
      </c>
      <c r="L3453" s="6">
        <f t="shared" si="958"/>
        <v>0</v>
      </c>
      <c r="M3453" s="6">
        <f t="shared" si="966"/>
        <v>198.81511790857144</v>
      </c>
      <c r="N3453" s="6">
        <f t="shared" si="967"/>
        <v>1.8345242614285553</v>
      </c>
      <c r="O3453" s="2">
        <f t="shared" si="959"/>
        <v>-1.8345242614285553</v>
      </c>
      <c r="P3453" s="2">
        <f t="shared" si="968"/>
        <v>30.165475738571445</v>
      </c>
      <c r="Q3453" s="2">
        <f t="shared" si="960"/>
        <v>15.734524261428554</v>
      </c>
      <c r="R3453" s="2">
        <f t="shared" si="969"/>
        <v>1.0583301700000001</v>
      </c>
      <c r="S3453" s="2">
        <f t="shared" si="961"/>
        <v>14.676194091428554</v>
      </c>
      <c r="T3453" s="2">
        <f t="shared" si="972"/>
        <v>0</v>
      </c>
      <c r="U3453" s="2">
        <f t="shared" si="962"/>
        <v>0</v>
      </c>
      <c r="V3453" t="str">
        <f t="shared" si="970"/>
        <v>N</v>
      </c>
      <c r="W3453" s="2">
        <f t="shared" si="971"/>
        <v>0</v>
      </c>
      <c r="X3453" s="2">
        <f t="shared" si="963"/>
        <v>0</v>
      </c>
      <c r="Y3453" s="2"/>
    </row>
    <row r="3454" spans="1:25" x14ac:dyDescent="0.2">
      <c r="A3454">
        <v>19</v>
      </c>
      <c r="B3454" s="1">
        <v>42879.791666658297</v>
      </c>
      <c r="C3454">
        <v>46</v>
      </c>
      <c r="D3454" s="15">
        <f t="shared" si="964"/>
        <v>46</v>
      </c>
      <c r="E3454">
        <v>32</v>
      </c>
      <c r="F3454" s="6">
        <v>0.69250900000000004</v>
      </c>
      <c r="G3454" s="6">
        <v>-1.5167529999999999E-2</v>
      </c>
      <c r="H3454" s="6">
        <f t="shared" si="955"/>
        <v>0.67734147</v>
      </c>
      <c r="I3454" s="6">
        <f t="shared" si="956"/>
        <v>14</v>
      </c>
      <c r="J3454" s="6">
        <f t="shared" si="957"/>
        <v>13.32265853</v>
      </c>
      <c r="K3454" s="3">
        <f t="shared" si="965"/>
        <v>15.225895462857153</v>
      </c>
      <c r="L3454" s="6">
        <f t="shared" si="958"/>
        <v>0</v>
      </c>
      <c r="M3454" s="6">
        <f t="shared" si="966"/>
        <v>183.58922244571428</v>
      </c>
      <c r="N3454" s="6">
        <f t="shared" si="967"/>
        <v>1.9032369328571406</v>
      </c>
      <c r="O3454" s="2">
        <f t="shared" si="959"/>
        <v>-1.9032369328571406</v>
      </c>
      <c r="P3454" s="2">
        <f t="shared" si="968"/>
        <v>30.096763067142859</v>
      </c>
      <c r="Q3454" s="2">
        <f t="shared" si="960"/>
        <v>15.903236932857141</v>
      </c>
      <c r="R3454" s="2">
        <f t="shared" si="969"/>
        <v>0.67734147</v>
      </c>
      <c r="S3454" s="2">
        <f t="shared" si="961"/>
        <v>15.225895462857141</v>
      </c>
      <c r="T3454" s="2">
        <f t="shared" si="972"/>
        <v>0</v>
      </c>
      <c r="U3454" s="2">
        <f t="shared" si="962"/>
        <v>0</v>
      </c>
      <c r="V3454" t="str">
        <f t="shared" si="970"/>
        <v>N</v>
      </c>
      <c r="W3454" s="2">
        <f t="shared" si="971"/>
        <v>0</v>
      </c>
      <c r="X3454" s="2">
        <f t="shared" si="963"/>
        <v>0</v>
      </c>
      <c r="Y3454" s="2"/>
    </row>
    <row r="3455" spans="1:25" x14ac:dyDescent="0.2">
      <c r="A3455">
        <v>20</v>
      </c>
      <c r="B3455" s="1">
        <v>42879.833333324961</v>
      </c>
      <c r="C3455">
        <v>45.8</v>
      </c>
      <c r="D3455" s="15">
        <f t="shared" si="964"/>
        <v>45.8</v>
      </c>
      <c r="E3455">
        <v>32</v>
      </c>
      <c r="F3455" s="6">
        <v>0.48363499999999998</v>
      </c>
      <c r="G3455" s="6">
        <v>-1.5167529999999999E-2</v>
      </c>
      <c r="H3455" s="6">
        <f t="shared" si="955"/>
        <v>0.46846747</v>
      </c>
      <c r="I3455" s="6">
        <f t="shared" si="956"/>
        <v>13.799999999999997</v>
      </c>
      <c r="J3455" s="6">
        <f t="shared" si="957"/>
        <v>13.331532529999997</v>
      </c>
      <c r="K3455" s="3">
        <f t="shared" si="965"/>
        <v>15.236037177142862</v>
      </c>
      <c r="L3455" s="6">
        <f t="shared" si="958"/>
        <v>0</v>
      </c>
      <c r="M3455" s="6">
        <f t="shared" si="966"/>
        <v>168.35318526857142</v>
      </c>
      <c r="N3455" s="6">
        <f t="shared" si="967"/>
        <v>1.9045046471428577</v>
      </c>
      <c r="O3455" s="2">
        <f t="shared" si="959"/>
        <v>-1.9045046471428577</v>
      </c>
      <c r="P3455" s="2">
        <f t="shared" si="968"/>
        <v>30.095495352857142</v>
      </c>
      <c r="Q3455" s="2">
        <f t="shared" si="960"/>
        <v>15.704504647142855</v>
      </c>
      <c r="R3455" s="2">
        <f t="shared" si="969"/>
        <v>0.46846747</v>
      </c>
      <c r="S3455" s="2">
        <f t="shared" si="961"/>
        <v>15.236037177142855</v>
      </c>
      <c r="T3455" s="2">
        <f t="shared" si="972"/>
        <v>0</v>
      </c>
      <c r="U3455" s="2">
        <f t="shared" si="962"/>
        <v>0</v>
      </c>
      <c r="V3455" t="str">
        <f t="shared" si="970"/>
        <v>N</v>
      </c>
      <c r="W3455" s="2">
        <f t="shared" si="971"/>
        <v>0</v>
      </c>
      <c r="X3455" s="2">
        <f t="shared" si="963"/>
        <v>0</v>
      </c>
      <c r="Y3455" s="2"/>
    </row>
    <row r="3456" spans="1:25" x14ac:dyDescent="0.2">
      <c r="A3456">
        <v>21</v>
      </c>
      <c r="B3456" s="1">
        <v>42879.874999991625</v>
      </c>
      <c r="C3456">
        <v>46.4</v>
      </c>
      <c r="D3456" s="15">
        <f t="shared" si="964"/>
        <v>46.4</v>
      </c>
      <c r="E3456">
        <v>32</v>
      </c>
      <c r="F3456" s="6">
        <v>0.34646199999999999</v>
      </c>
      <c r="G3456" s="6">
        <v>-1.5167529999999999E-2</v>
      </c>
      <c r="H3456" s="6">
        <f t="shared" si="955"/>
        <v>0.33129447000000001</v>
      </c>
      <c r="I3456" s="6">
        <f t="shared" si="956"/>
        <v>14.399999999999999</v>
      </c>
      <c r="J3456" s="6">
        <f t="shared" si="957"/>
        <v>14.068705529999999</v>
      </c>
      <c r="K3456" s="3">
        <f t="shared" si="965"/>
        <v>16.078520605714289</v>
      </c>
      <c r="L3456" s="6">
        <f t="shared" si="958"/>
        <v>0</v>
      </c>
      <c r="M3456" s="6">
        <f t="shared" si="966"/>
        <v>152.27466466285713</v>
      </c>
      <c r="N3456" s="6">
        <f t="shared" si="967"/>
        <v>2.0098150757143003</v>
      </c>
      <c r="O3456" s="2">
        <f t="shared" si="959"/>
        <v>-2.0098150757143003</v>
      </c>
      <c r="P3456" s="2">
        <f t="shared" si="968"/>
        <v>29.9901849242857</v>
      </c>
      <c r="Q3456" s="2">
        <f t="shared" si="960"/>
        <v>16.409815075714299</v>
      </c>
      <c r="R3456" s="2">
        <f t="shared" si="969"/>
        <v>0.33129447000000001</v>
      </c>
      <c r="S3456" s="2">
        <f t="shared" si="961"/>
        <v>16.078520605714299</v>
      </c>
      <c r="T3456" s="2">
        <f t="shared" si="972"/>
        <v>0</v>
      </c>
      <c r="U3456" s="2">
        <f t="shared" si="962"/>
        <v>0</v>
      </c>
      <c r="V3456" t="str">
        <f t="shared" si="970"/>
        <v>N</v>
      </c>
      <c r="W3456" s="2">
        <f t="shared" si="971"/>
        <v>0</v>
      </c>
      <c r="X3456" s="2">
        <f t="shared" si="963"/>
        <v>0</v>
      </c>
      <c r="Y3456" s="2"/>
    </row>
    <row r="3457" spans="1:25" x14ac:dyDescent="0.2">
      <c r="A3457">
        <v>22</v>
      </c>
      <c r="B3457" s="1">
        <v>42879.91666665829</v>
      </c>
      <c r="C3457">
        <v>42.3</v>
      </c>
      <c r="D3457" s="15">
        <f t="shared" si="964"/>
        <v>42.3</v>
      </c>
      <c r="E3457">
        <v>32</v>
      </c>
      <c r="F3457" s="6">
        <v>1.0145599999999999</v>
      </c>
      <c r="G3457" s="6">
        <v>-1.5167529999999999E-2</v>
      </c>
      <c r="H3457" s="6">
        <f t="shared" si="955"/>
        <v>0.99939246999999987</v>
      </c>
      <c r="I3457" s="6">
        <f t="shared" si="956"/>
        <v>10.299999999999997</v>
      </c>
      <c r="J3457" s="6">
        <f t="shared" si="957"/>
        <v>9.3006075299999971</v>
      </c>
      <c r="K3457" s="3">
        <f t="shared" si="965"/>
        <v>10.629265748571413</v>
      </c>
      <c r="L3457" s="6">
        <f t="shared" si="958"/>
        <v>0</v>
      </c>
      <c r="M3457" s="6">
        <f t="shared" si="966"/>
        <v>141.64539891428572</v>
      </c>
      <c r="N3457" s="6">
        <f t="shared" si="967"/>
        <v>1.3286582185714053</v>
      </c>
      <c r="O3457" s="2">
        <f t="shared" si="959"/>
        <v>-1.3286582185714053</v>
      </c>
      <c r="P3457" s="2">
        <f t="shared" si="968"/>
        <v>30.671341781428595</v>
      </c>
      <c r="Q3457" s="2">
        <f t="shared" si="960"/>
        <v>11.628658218571402</v>
      </c>
      <c r="R3457" s="2">
        <f t="shared" si="969"/>
        <v>0.99939246999999987</v>
      </c>
      <c r="S3457" s="2">
        <f t="shared" si="961"/>
        <v>10.629265748571402</v>
      </c>
      <c r="T3457" s="2">
        <f t="shared" si="972"/>
        <v>0</v>
      </c>
      <c r="U3457" s="2">
        <f t="shared" si="962"/>
        <v>0</v>
      </c>
      <c r="V3457" t="str">
        <f t="shared" si="970"/>
        <v>N</v>
      </c>
      <c r="W3457" s="2">
        <f t="shared" si="971"/>
        <v>0</v>
      </c>
      <c r="X3457" s="2">
        <f t="shared" si="963"/>
        <v>0</v>
      </c>
      <c r="Y3457" s="2"/>
    </row>
    <row r="3458" spans="1:25" x14ac:dyDescent="0.2">
      <c r="A3458">
        <v>23</v>
      </c>
      <c r="B3458" s="1">
        <v>42879.958333324954</v>
      </c>
      <c r="C3458">
        <v>43.3</v>
      </c>
      <c r="D3458" s="15">
        <f t="shared" si="964"/>
        <v>43.3</v>
      </c>
      <c r="E3458">
        <v>32</v>
      </c>
      <c r="F3458" s="6">
        <v>1.1976199999999999</v>
      </c>
      <c r="G3458" s="6">
        <v>-1.5167529999999999E-2</v>
      </c>
      <c r="H3458" s="6">
        <f t="shared" si="955"/>
        <v>1.1824524699999999</v>
      </c>
      <c r="I3458" s="6">
        <f t="shared" si="956"/>
        <v>11.299999999999997</v>
      </c>
      <c r="J3458" s="6">
        <f t="shared" si="957"/>
        <v>10.117547529999998</v>
      </c>
      <c r="K3458" s="3">
        <f t="shared" si="965"/>
        <v>11.56291146285713</v>
      </c>
      <c r="L3458" s="6">
        <f t="shared" si="958"/>
        <v>0</v>
      </c>
      <c r="M3458" s="6">
        <f t="shared" si="966"/>
        <v>130.08248745142859</v>
      </c>
      <c r="N3458" s="6">
        <f t="shared" si="967"/>
        <v>1.4453639328571342</v>
      </c>
      <c r="O3458" s="2">
        <f t="shared" si="959"/>
        <v>-1.4453639328571342</v>
      </c>
      <c r="P3458" s="2">
        <f t="shared" si="968"/>
        <v>30.554636067142866</v>
      </c>
      <c r="Q3458" s="2">
        <f t="shared" si="960"/>
        <v>12.745363932857131</v>
      </c>
      <c r="R3458" s="2">
        <f t="shared" si="969"/>
        <v>1.1824524699999999</v>
      </c>
      <c r="S3458" s="2">
        <f t="shared" si="961"/>
        <v>11.562911462857132</v>
      </c>
      <c r="T3458" s="2">
        <f t="shared" si="972"/>
        <v>0</v>
      </c>
      <c r="U3458" s="2">
        <f t="shared" si="962"/>
        <v>0</v>
      </c>
      <c r="V3458" t="str">
        <f t="shared" si="970"/>
        <v>N</v>
      </c>
      <c r="W3458" s="2">
        <f t="shared" si="971"/>
        <v>0</v>
      </c>
      <c r="X3458" s="2">
        <f t="shared" si="963"/>
        <v>0</v>
      </c>
      <c r="Y3458" s="2"/>
    </row>
    <row r="3459" spans="1:25" x14ac:dyDescent="0.2">
      <c r="A3459">
        <v>0</v>
      </c>
      <c r="B3459" s="1">
        <v>42879.999999991618</v>
      </c>
      <c r="C3459">
        <v>38.799999999999997</v>
      </c>
      <c r="D3459" s="15">
        <f t="shared" si="964"/>
        <v>38.799999999999997</v>
      </c>
      <c r="E3459">
        <v>32</v>
      </c>
      <c r="F3459" s="6">
        <v>1.9358500000000001</v>
      </c>
      <c r="G3459" s="6">
        <v>-1.5167529999999999E-2</v>
      </c>
      <c r="H3459" s="6">
        <f t="shared" ref="H3459:H3522" si="973">(F3459+G3459)</f>
        <v>1.92068247</v>
      </c>
      <c r="I3459" s="6">
        <f t="shared" ref="I3459:I3522" si="974">IF((D3459-E3459)&gt;0,D3459-E3459,0)</f>
        <v>6.7999999999999972</v>
      </c>
      <c r="J3459" s="6">
        <f t="shared" ref="J3459:J3522" si="975">IF((I3459-H3459)&gt;0, (I3459-H3459), (0))</f>
        <v>4.8793175299999971</v>
      </c>
      <c r="K3459" s="3">
        <f t="shared" si="965"/>
        <v>5.5763628914285732</v>
      </c>
      <c r="L3459" s="6">
        <f t="shared" ref="L3459:L3522" si="976">IF(J3459=0, H3459-I3459,0)</f>
        <v>0</v>
      </c>
      <c r="M3459" s="6">
        <f t="shared" si="966"/>
        <v>124.50612456000002</v>
      </c>
      <c r="N3459" s="6">
        <f t="shared" si="967"/>
        <v>0.69704536142857876</v>
      </c>
      <c r="O3459" s="2">
        <f t="shared" ref="O3459:O3522" si="977">IF((N3459&lt;E3459-$AA$7),-N3459,$AA$7-E3459)</f>
        <v>-0.69704536142857876</v>
      </c>
      <c r="P3459" s="2">
        <f t="shared" si="968"/>
        <v>31.302954638571421</v>
      </c>
      <c r="Q3459" s="2">
        <f t="shared" ref="Q3459:Q3522" si="978">D3459-P3459</f>
        <v>7.4970453614285759</v>
      </c>
      <c r="R3459" s="2">
        <f t="shared" si="969"/>
        <v>1.92068247</v>
      </c>
      <c r="S3459" s="2">
        <f t="shared" ref="S3459:S3522" si="979">IF(Q3459-R3459&gt;0, Q3459-R3459, 0)</f>
        <v>5.5763628914285759</v>
      </c>
      <c r="T3459" s="2">
        <f t="shared" si="972"/>
        <v>0</v>
      </c>
      <c r="U3459" s="2">
        <f t="shared" ref="U3459:U3522" si="980">N3459+O3459</f>
        <v>0</v>
      </c>
      <c r="V3459" t="str">
        <f t="shared" si="970"/>
        <v>N</v>
      </c>
      <c r="W3459" s="2">
        <f t="shared" si="971"/>
        <v>0</v>
      </c>
      <c r="X3459" s="2">
        <f t="shared" ref="X3459:X3522" si="981">D3459- (P3459+R3459+S3459)</f>
        <v>0</v>
      </c>
      <c r="Y3459" s="2"/>
    </row>
    <row r="3460" spans="1:25" x14ac:dyDescent="0.2">
      <c r="A3460">
        <v>1</v>
      </c>
      <c r="B3460" s="1">
        <v>42880.041666658282</v>
      </c>
      <c r="C3460">
        <v>35.5</v>
      </c>
      <c r="D3460" s="15">
        <f t="shared" ref="D3460:D3523" si="982">C3460/$AA$4*$AA$5</f>
        <v>35.5</v>
      </c>
      <c r="E3460">
        <v>32</v>
      </c>
      <c r="F3460" s="6">
        <v>2.29419</v>
      </c>
      <c r="G3460" s="6">
        <v>-1.5167529999999999E-2</v>
      </c>
      <c r="H3460" s="6">
        <f t="shared" si="973"/>
        <v>2.2790224700000001</v>
      </c>
      <c r="I3460" s="6">
        <f t="shared" si="974"/>
        <v>3.5</v>
      </c>
      <c r="J3460" s="6">
        <f t="shared" si="975"/>
        <v>1.2209775299999999</v>
      </c>
      <c r="K3460" s="3">
        <f t="shared" ref="K3460:K3523" si="983">IF((M3459-M3460)&gt;0,M3459-M3460,0)</f>
        <v>1.3954028914285743</v>
      </c>
      <c r="L3460" s="6">
        <f t="shared" si="976"/>
        <v>0</v>
      </c>
      <c r="M3460" s="6">
        <f t="shared" ref="M3460:M3523" si="984">IF( (M3459-J3460/$AA$11+L3460)&gt;$AA$25, IF((M3459-J3460/$AA$11+L3460)&lt;$AA$9,(M3459-J3460/$AA$11+L3460),$AA$9), $AA$25)</f>
        <v>123.11072166857144</v>
      </c>
      <c r="N3460" s="6">
        <f t="shared" ref="N3460:N3523" si="985">IF(((M3459-J3460+L3460)-M3460)&gt;0,((M3459-J3460+L3460)-M3460),0)</f>
        <v>0.17442536142857534</v>
      </c>
      <c r="O3460" s="2">
        <f t="shared" si="977"/>
        <v>-0.17442536142857534</v>
      </c>
      <c r="P3460" s="2">
        <f t="shared" ref="P3460:P3523" si="986">E3460+O3460</f>
        <v>31.825574638571425</v>
      </c>
      <c r="Q3460" s="2">
        <f t="shared" si="978"/>
        <v>3.6744253614285753</v>
      </c>
      <c r="R3460" s="2">
        <f t="shared" ref="R3460:R3523" si="987">IF(Q3460&gt;H3460, H3460, Q3460)</f>
        <v>2.2790224700000001</v>
      </c>
      <c r="S3460" s="2">
        <f t="shared" si="979"/>
        <v>1.3954028914285752</v>
      </c>
      <c r="T3460" s="2">
        <f t="shared" si="972"/>
        <v>0</v>
      </c>
      <c r="U3460" s="2">
        <f t="shared" si="980"/>
        <v>0</v>
      </c>
      <c r="V3460" t="str">
        <f t="shared" ref="V3460:V3523" si="988">IF(AND(A3460&gt;7,A3460&lt;17), "Y", "N")</f>
        <v>N</v>
      </c>
      <c r="W3460" s="2">
        <f t="shared" ref="W3460:W3523" si="989">IF(V3460="Y", U3460, 0)</f>
        <v>0</v>
      </c>
      <c r="X3460" s="2">
        <f t="shared" si="981"/>
        <v>0</v>
      </c>
      <c r="Y3460" s="2"/>
    </row>
    <row r="3461" spans="1:25" x14ac:dyDescent="0.2">
      <c r="A3461">
        <v>2</v>
      </c>
      <c r="B3461" s="1">
        <v>42880.083333324947</v>
      </c>
      <c r="C3461">
        <v>35.200000000000003</v>
      </c>
      <c r="D3461" s="15">
        <f t="shared" si="982"/>
        <v>35.200000000000003</v>
      </c>
      <c r="E3461">
        <v>32</v>
      </c>
      <c r="F3461" s="6">
        <v>2.0299</v>
      </c>
      <c r="G3461" s="6">
        <v>-1.5167529999999999E-2</v>
      </c>
      <c r="H3461" s="6">
        <f t="shared" si="973"/>
        <v>2.0147324700000002</v>
      </c>
      <c r="I3461" s="6">
        <f t="shared" si="974"/>
        <v>3.2000000000000028</v>
      </c>
      <c r="J3461" s="6">
        <f t="shared" si="975"/>
        <v>1.1852675300000026</v>
      </c>
      <c r="K3461" s="3">
        <f t="shared" si="983"/>
        <v>1.3545914628571438</v>
      </c>
      <c r="L3461" s="6">
        <f t="shared" si="976"/>
        <v>0</v>
      </c>
      <c r="M3461" s="6">
        <f t="shared" si="984"/>
        <v>121.7561302057143</v>
      </c>
      <c r="N3461" s="6">
        <f t="shared" si="985"/>
        <v>0.16932393285713943</v>
      </c>
      <c r="O3461" s="2">
        <f t="shared" si="977"/>
        <v>-0.16932393285713943</v>
      </c>
      <c r="P3461" s="2">
        <f t="shared" si="986"/>
        <v>31.830676067142861</v>
      </c>
      <c r="Q3461" s="2">
        <f t="shared" si="978"/>
        <v>3.3693239328571423</v>
      </c>
      <c r="R3461" s="2">
        <f t="shared" si="987"/>
        <v>2.0147324700000002</v>
      </c>
      <c r="S3461" s="2">
        <f t="shared" si="979"/>
        <v>1.354591462857142</v>
      </c>
      <c r="T3461" s="2">
        <f t="shared" si="972"/>
        <v>0</v>
      </c>
      <c r="U3461" s="2">
        <f t="shared" si="980"/>
        <v>0</v>
      </c>
      <c r="V3461" t="str">
        <f t="shared" si="988"/>
        <v>N</v>
      </c>
      <c r="W3461" s="2">
        <f t="shared" si="989"/>
        <v>0</v>
      </c>
      <c r="X3461" s="2">
        <f t="shared" si="981"/>
        <v>0</v>
      </c>
      <c r="Y3461" s="2"/>
    </row>
    <row r="3462" spans="1:25" x14ac:dyDescent="0.2">
      <c r="A3462">
        <v>3</v>
      </c>
      <c r="B3462" s="1">
        <v>42880.124999991611</v>
      </c>
      <c r="C3462">
        <v>33.299999999999997</v>
      </c>
      <c r="D3462" s="15">
        <f t="shared" si="982"/>
        <v>33.299999999999997</v>
      </c>
      <c r="E3462">
        <v>32</v>
      </c>
      <c r="F3462" s="6">
        <v>1.95488</v>
      </c>
      <c r="G3462" s="6">
        <v>-1.5167529999999999E-2</v>
      </c>
      <c r="H3462" s="6">
        <f t="shared" si="973"/>
        <v>1.9397124699999999</v>
      </c>
      <c r="I3462" s="6">
        <f t="shared" si="974"/>
        <v>1.2999999999999972</v>
      </c>
      <c r="J3462" s="6">
        <f t="shared" si="975"/>
        <v>0</v>
      </c>
      <c r="K3462" s="3">
        <f t="shared" si="983"/>
        <v>0</v>
      </c>
      <c r="L3462" s="6">
        <f t="shared" si="976"/>
        <v>0.63971247000000275</v>
      </c>
      <c r="M3462" s="6">
        <f t="shared" si="984"/>
        <v>122.39584267571431</v>
      </c>
      <c r="N3462" s="6">
        <f t="shared" si="985"/>
        <v>0</v>
      </c>
      <c r="O3462" s="2">
        <f t="shared" si="977"/>
        <v>0</v>
      </c>
      <c r="P3462" s="2">
        <f t="shared" si="986"/>
        <v>32</v>
      </c>
      <c r="Q3462" s="2">
        <f t="shared" si="978"/>
        <v>1.2999999999999972</v>
      </c>
      <c r="R3462" s="2">
        <f t="shared" si="987"/>
        <v>1.2999999999999972</v>
      </c>
      <c r="S3462" s="2">
        <f t="shared" si="979"/>
        <v>0</v>
      </c>
      <c r="T3462" s="2">
        <f t="shared" si="972"/>
        <v>0.63971247000000631</v>
      </c>
      <c r="U3462" s="2">
        <f t="shared" si="980"/>
        <v>0</v>
      </c>
      <c r="V3462" t="str">
        <f t="shared" si="988"/>
        <v>N</v>
      </c>
      <c r="W3462" s="2">
        <f t="shared" si="989"/>
        <v>0</v>
      </c>
      <c r="X3462" s="2">
        <f t="shared" si="981"/>
        <v>0</v>
      </c>
      <c r="Y3462" s="2"/>
    </row>
    <row r="3463" spans="1:25" x14ac:dyDescent="0.2">
      <c r="A3463">
        <v>4</v>
      </c>
      <c r="B3463" s="1">
        <v>42880.166666658275</v>
      </c>
      <c r="C3463">
        <v>32.200000000000003</v>
      </c>
      <c r="D3463" s="15">
        <f t="shared" si="982"/>
        <v>32.200000000000003</v>
      </c>
      <c r="E3463">
        <v>32</v>
      </c>
      <c r="F3463" s="6">
        <v>1.7002900000000001</v>
      </c>
      <c r="G3463" s="6">
        <v>-1.5167529999999999E-2</v>
      </c>
      <c r="H3463" s="6">
        <f t="shared" si="973"/>
        <v>1.68512247</v>
      </c>
      <c r="I3463" s="6">
        <f t="shared" si="974"/>
        <v>0.20000000000000284</v>
      </c>
      <c r="J3463" s="6">
        <f t="shared" si="975"/>
        <v>0</v>
      </c>
      <c r="K3463" s="3">
        <f t="shared" si="983"/>
        <v>0</v>
      </c>
      <c r="L3463" s="6">
        <f t="shared" si="976"/>
        <v>1.4851224699999972</v>
      </c>
      <c r="M3463" s="6">
        <f t="shared" si="984"/>
        <v>123.8809651457143</v>
      </c>
      <c r="N3463" s="6">
        <f t="shared" si="985"/>
        <v>0</v>
      </c>
      <c r="O3463" s="2">
        <f t="shared" si="977"/>
        <v>0</v>
      </c>
      <c r="P3463" s="2">
        <f t="shared" si="986"/>
        <v>32</v>
      </c>
      <c r="Q3463" s="2">
        <f t="shared" si="978"/>
        <v>0.20000000000000284</v>
      </c>
      <c r="R3463" s="2">
        <f t="shared" si="987"/>
        <v>0.20000000000000284</v>
      </c>
      <c r="S3463" s="2">
        <f t="shared" si="979"/>
        <v>0</v>
      </c>
      <c r="T3463" s="2">
        <f t="shared" si="972"/>
        <v>1.4851224699999932</v>
      </c>
      <c r="U3463" s="2">
        <f t="shared" si="980"/>
        <v>0</v>
      </c>
      <c r="V3463" t="str">
        <f t="shared" si="988"/>
        <v>N</v>
      </c>
      <c r="W3463" s="2">
        <f t="shared" si="989"/>
        <v>0</v>
      </c>
      <c r="X3463" s="2">
        <f t="shared" si="981"/>
        <v>0</v>
      </c>
      <c r="Y3463" s="2"/>
    </row>
    <row r="3464" spans="1:25" x14ac:dyDescent="0.2">
      <c r="A3464">
        <v>5</v>
      </c>
      <c r="B3464" s="1">
        <v>42880.208333324939</v>
      </c>
      <c r="C3464">
        <v>32</v>
      </c>
      <c r="D3464" s="15">
        <f t="shared" si="982"/>
        <v>32</v>
      </c>
      <c r="E3464">
        <v>32</v>
      </c>
      <c r="F3464" s="6">
        <v>3.1638799999999998</v>
      </c>
      <c r="G3464" s="6">
        <v>-1.5167529999999999E-2</v>
      </c>
      <c r="H3464" s="6">
        <f t="shared" si="973"/>
        <v>3.14871247</v>
      </c>
      <c r="I3464" s="6">
        <f t="shared" si="974"/>
        <v>0</v>
      </c>
      <c r="J3464" s="6">
        <f t="shared" si="975"/>
        <v>0</v>
      </c>
      <c r="K3464" s="3">
        <f t="shared" si="983"/>
        <v>0</v>
      </c>
      <c r="L3464" s="6">
        <f t="shared" si="976"/>
        <v>3.14871247</v>
      </c>
      <c r="M3464" s="6">
        <f t="shared" si="984"/>
        <v>127.02967761571431</v>
      </c>
      <c r="N3464" s="6">
        <f t="shared" si="985"/>
        <v>0</v>
      </c>
      <c r="O3464" s="2">
        <f t="shared" si="977"/>
        <v>0</v>
      </c>
      <c r="P3464" s="2">
        <f t="shared" si="986"/>
        <v>32</v>
      </c>
      <c r="Q3464" s="2">
        <f t="shared" si="978"/>
        <v>0</v>
      </c>
      <c r="R3464" s="2">
        <f t="shared" si="987"/>
        <v>0</v>
      </c>
      <c r="S3464" s="2">
        <f t="shared" si="979"/>
        <v>0</v>
      </c>
      <c r="T3464" s="2">
        <f t="shared" si="972"/>
        <v>3.1487124700000066</v>
      </c>
      <c r="U3464" s="2">
        <f t="shared" si="980"/>
        <v>0</v>
      </c>
      <c r="V3464" t="str">
        <f t="shared" si="988"/>
        <v>N</v>
      </c>
      <c r="W3464" s="2">
        <f t="shared" si="989"/>
        <v>0</v>
      </c>
      <c r="X3464" s="2">
        <f t="shared" si="981"/>
        <v>0</v>
      </c>
      <c r="Y3464" s="2"/>
    </row>
    <row r="3465" spans="1:25" x14ac:dyDescent="0.2">
      <c r="A3465">
        <v>6</v>
      </c>
      <c r="B3465" s="1">
        <v>42880.249999991604</v>
      </c>
      <c r="C3465">
        <v>32.799999999999997</v>
      </c>
      <c r="D3465" s="15">
        <f t="shared" si="982"/>
        <v>32.799999999999997</v>
      </c>
      <c r="E3465">
        <v>32</v>
      </c>
      <c r="F3465" s="6">
        <v>5.89046</v>
      </c>
      <c r="G3465" s="6">
        <v>1.7502511700000001</v>
      </c>
      <c r="H3465" s="6">
        <f t="shared" si="973"/>
        <v>7.6407111700000003</v>
      </c>
      <c r="I3465" s="6">
        <f t="shared" si="974"/>
        <v>0.79999999999999716</v>
      </c>
      <c r="J3465" s="6">
        <f t="shared" si="975"/>
        <v>0</v>
      </c>
      <c r="K3465" s="3">
        <f t="shared" si="983"/>
        <v>0</v>
      </c>
      <c r="L3465" s="6">
        <f t="shared" si="976"/>
        <v>6.8407111700000032</v>
      </c>
      <c r="M3465" s="6">
        <f t="shared" si="984"/>
        <v>133.87038878571431</v>
      </c>
      <c r="N3465" s="6">
        <f t="shared" si="985"/>
        <v>0</v>
      </c>
      <c r="O3465" s="2">
        <f t="shared" si="977"/>
        <v>0</v>
      </c>
      <c r="P3465" s="2">
        <f t="shared" si="986"/>
        <v>32</v>
      </c>
      <c r="Q3465" s="2">
        <f t="shared" si="978"/>
        <v>0.79999999999999716</v>
      </c>
      <c r="R3465" s="2">
        <f t="shared" si="987"/>
        <v>0.79999999999999716</v>
      </c>
      <c r="S3465" s="2">
        <f t="shared" si="979"/>
        <v>0</v>
      </c>
      <c r="T3465" s="2">
        <f t="shared" si="972"/>
        <v>6.8407111700000058</v>
      </c>
      <c r="U3465" s="2">
        <f t="shared" si="980"/>
        <v>0</v>
      </c>
      <c r="V3465" t="str">
        <f t="shared" si="988"/>
        <v>N</v>
      </c>
      <c r="W3465" s="2">
        <f t="shared" si="989"/>
        <v>0</v>
      </c>
      <c r="X3465" s="2">
        <f t="shared" si="981"/>
        <v>0</v>
      </c>
      <c r="Y3465" s="2"/>
    </row>
    <row r="3466" spans="1:25" x14ac:dyDescent="0.2">
      <c r="A3466">
        <v>7</v>
      </c>
      <c r="B3466" s="1">
        <v>42880.291666658268</v>
      </c>
      <c r="C3466">
        <v>33.5</v>
      </c>
      <c r="D3466" s="15">
        <f t="shared" si="982"/>
        <v>33.5</v>
      </c>
      <c r="E3466">
        <v>32</v>
      </c>
      <c r="F3466" s="6">
        <v>2.5067900000000001</v>
      </c>
      <c r="G3466" s="6">
        <v>10.73095</v>
      </c>
      <c r="H3466" s="6">
        <f t="shared" si="973"/>
        <v>13.237740000000001</v>
      </c>
      <c r="I3466" s="6">
        <f t="shared" si="974"/>
        <v>1.5</v>
      </c>
      <c r="J3466" s="6">
        <f t="shared" si="975"/>
        <v>0</v>
      </c>
      <c r="K3466" s="3">
        <f t="shared" si="983"/>
        <v>0</v>
      </c>
      <c r="L3466" s="6">
        <f t="shared" si="976"/>
        <v>11.737740000000001</v>
      </c>
      <c r="M3466" s="6">
        <f t="shared" si="984"/>
        <v>145.60812878571431</v>
      </c>
      <c r="N3466" s="6">
        <f t="shared" si="985"/>
        <v>0</v>
      </c>
      <c r="O3466" s="2">
        <f t="shared" si="977"/>
        <v>0</v>
      </c>
      <c r="P3466" s="2">
        <f t="shared" si="986"/>
        <v>32</v>
      </c>
      <c r="Q3466" s="2">
        <f t="shared" si="978"/>
        <v>1.5</v>
      </c>
      <c r="R3466" s="2">
        <f t="shared" si="987"/>
        <v>1.5</v>
      </c>
      <c r="S3466" s="2">
        <f t="shared" si="979"/>
        <v>0</v>
      </c>
      <c r="T3466" s="2">
        <f t="shared" ref="T3466:T3529" si="990">IF(Q3466-R3466&gt;0, 0, ABS(M3465-M3466))</f>
        <v>11.737740000000002</v>
      </c>
      <c r="U3466" s="2">
        <f t="shared" si="980"/>
        <v>0</v>
      </c>
      <c r="V3466" t="str">
        <f t="shared" si="988"/>
        <v>N</v>
      </c>
      <c r="W3466" s="2">
        <f t="shared" si="989"/>
        <v>0</v>
      </c>
      <c r="X3466" s="2">
        <f t="shared" si="981"/>
        <v>0</v>
      </c>
      <c r="Y3466" s="2"/>
    </row>
    <row r="3467" spans="1:25" x14ac:dyDescent="0.2">
      <c r="A3467">
        <v>8</v>
      </c>
      <c r="B3467" s="1">
        <v>42880.333333324932</v>
      </c>
      <c r="C3467">
        <v>38.4</v>
      </c>
      <c r="D3467" s="15">
        <f t="shared" si="982"/>
        <v>38.4</v>
      </c>
      <c r="E3467">
        <v>32</v>
      </c>
      <c r="F3467" s="6">
        <v>3.6558000000000002</v>
      </c>
      <c r="G3467" s="6">
        <v>22.105880000000003</v>
      </c>
      <c r="H3467" s="6">
        <f t="shared" si="973"/>
        <v>25.761680000000002</v>
      </c>
      <c r="I3467" s="6">
        <f t="shared" si="974"/>
        <v>6.3999999999999986</v>
      </c>
      <c r="J3467" s="6">
        <f t="shared" si="975"/>
        <v>0</v>
      </c>
      <c r="K3467" s="3">
        <f t="shared" si="983"/>
        <v>0</v>
      </c>
      <c r="L3467" s="6">
        <f t="shared" si="976"/>
        <v>19.361680000000003</v>
      </c>
      <c r="M3467" s="6">
        <f t="shared" si="984"/>
        <v>164.96980878571432</v>
      </c>
      <c r="N3467" s="6">
        <f t="shared" si="985"/>
        <v>0</v>
      </c>
      <c r="O3467" s="2">
        <f t="shared" si="977"/>
        <v>0</v>
      </c>
      <c r="P3467" s="2">
        <f t="shared" si="986"/>
        <v>32</v>
      </c>
      <c r="Q3467" s="2">
        <f t="shared" si="978"/>
        <v>6.3999999999999986</v>
      </c>
      <c r="R3467" s="2">
        <f t="shared" si="987"/>
        <v>6.3999999999999986</v>
      </c>
      <c r="S3467" s="2">
        <f t="shared" si="979"/>
        <v>0</v>
      </c>
      <c r="T3467" s="2">
        <f t="shared" si="990"/>
        <v>19.361680000000007</v>
      </c>
      <c r="U3467" s="2">
        <f t="shared" si="980"/>
        <v>0</v>
      </c>
      <c r="V3467" t="str">
        <f t="shared" si="988"/>
        <v>Y</v>
      </c>
      <c r="W3467" s="2">
        <f t="shared" si="989"/>
        <v>0</v>
      </c>
      <c r="X3467" s="2">
        <f t="shared" si="981"/>
        <v>0</v>
      </c>
      <c r="Y3467" s="2"/>
    </row>
    <row r="3468" spans="1:25" x14ac:dyDescent="0.2">
      <c r="A3468">
        <v>9</v>
      </c>
      <c r="B3468" s="1">
        <v>42880.374999991596</v>
      </c>
      <c r="C3468">
        <v>39.6</v>
      </c>
      <c r="D3468" s="15">
        <f t="shared" si="982"/>
        <v>39.6</v>
      </c>
      <c r="E3468">
        <v>32</v>
      </c>
      <c r="F3468" s="6">
        <v>2.8614799999999998</v>
      </c>
      <c r="G3468" s="6">
        <v>30.023</v>
      </c>
      <c r="H3468" s="6">
        <f t="shared" si="973"/>
        <v>32.884479999999996</v>
      </c>
      <c r="I3468" s="6">
        <f t="shared" si="974"/>
        <v>7.6000000000000014</v>
      </c>
      <c r="J3468" s="6">
        <f t="shared" si="975"/>
        <v>0</v>
      </c>
      <c r="K3468" s="3">
        <f t="shared" si="983"/>
        <v>0</v>
      </c>
      <c r="L3468" s="6">
        <f t="shared" si="976"/>
        <v>25.284479999999995</v>
      </c>
      <c r="M3468" s="6">
        <f t="shared" si="984"/>
        <v>190.25428878571432</v>
      </c>
      <c r="N3468" s="6">
        <f t="shared" si="985"/>
        <v>0</v>
      </c>
      <c r="O3468" s="2">
        <f t="shared" si="977"/>
        <v>0</v>
      </c>
      <c r="P3468" s="2">
        <f t="shared" si="986"/>
        <v>32</v>
      </c>
      <c r="Q3468" s="2">
        <f t="shared" si="978"/>
        <v>7.6000000000000014</v>
      </c>
      <c r="R3468" s="2">
        <f t="shared" si="987"/>
        <v>7.6000000000000014</v>
      </c>
      <c r="S3468" s="2">
        <f t="shared" si="979"/>
        <v>0</v>
      </c>
      <c r="T3468" s="2">
        <f t="shared" si="990"/>
        <v>25.284480000000002</v>
      </c>
      <c r="U3468" s="2">
        <f t="shared" si="980"/>
        <v>0</v>
      </c>
      <c r="V3468" t="str">
        <f t="shared" si="988"/>
        <v>Y</v>
      </c>
      <c r="W3468" s="2">
        <f t="shared" si="989"/>
        <v>0</v>
      </c>
      <c r="X3468" s="2">
        <f t="shared" si="981"/>
        <v>0</v>
      </c>
      <c r="Y3468" s="2"/>
    </row>
    <row r="3469" spans="1:25" x14ac:dyDescent="0.2">
      <c r="A3469">
        <v>10</v>
      </c>
      <c r="B3469" s="1">
        <v>42880.416666658261</v>
      </c>
      <c r="C3469">
        <v>42.5</v>
      </c>
      <c r="D3469" s="15">
        <f t="shared" si="982"/>
        <v>42.5</v>
      </c>
      <c r="E3469">
        <v>32</v>
      </c>
      <c r="F3469" s="6">
        <v>5.18607</v>
      </c>
      <c r="G3469" s="6">
        <v>38.572679999999998</v>
      </c>
      <c r="H3469" s="6">
        <f t="shared" si="973"/>
        <v>43.758749999999999</v>
      </c>
      <c r="I3469" s="6">
        <f t="shared" si="974"/>
        <v>10.5</v>
      </c>
      <c r="J3469" s="6">
        <f t="shared" si="975"/>
        <v>0</v>
      </c>
      <c r="K3469" s="3">
        <f t="shared" si="983"/>
        <v>0</v>
      </c>
      <c r="L3469" s="6">
        <f t="shared" si="976"/>
        <v>33.258749999999999</v>
      </c>
      <c r="M3469" s="6">
        <f t="shared" si="984"/>
        <v>220</v>
      </c>
      <c r="N3469" s="6">
        <f t="shared" si="985"/>
        <v>3.5130387857143148</v>
      </c>
      <c r="O3469" s="2">
        <f t="shared" si="977"/>
        <v>-3.5130387857143148</v>
      </c>
      <c r="P3469" s="2">
        <f t="shared" si="986"/>
        <v>28.486961214285685</v>
      </c>
      <c r="Q3469" s="2">
        <f t="shared" si="978"/>
        <v>14.013038785714315</v>
      </c>
      <c r="R3469" s="2">
        <f t="shared" si="987"/>
        <v>14.013038785714315</v>
      </c>
      <c r="S3469" s="2">
        <f t="shared" si="979"/>
        <v>0</v>
      </c>
      <c r="T3469" s="2">
        <f t="shared" si="990"/>
        <v>29.745711214285677</v>
      </c>
      <c r="U3469" s="2">
        <f t="shared" si="980"/>
        <v>0</v>
      </c>
      <c r="V3469" t="str">
        <f t="shared" si="988"/>
        <v>Y</v>
      </c>
      <c r="W3469" s="2">
        <f t="shared" si="989"/>
        <v>0</v>
      </c>
      <c r="X3469" s="2">
        <f t="shared" si="981"/>
        <v>0</v>
      </c>
      <c r="Y3469" s="2"/>
    </row>
    <row r="3470" spans="1:25" x14ac:dyDescent="0.2">
      <c r="A3470">
        <v>11</v>
      </c>
      <c r="B3470" s="1">
        <v>42880.458333324925</v>
      </c>
      <c r="C3470">
        <v>41.4</v>
      </c>
      <c r="D3470" s="15">
        <f t="shared" si="982"/>
        <v>41.4</v>
      </c>
      <c r="E3470">
        <v>32</v>
      </c>
      <c r="F3470" s="6">
        <v>4.89975</v>
      </c>
      <c r="G3470" s="6">
        <v>44.438089999999995</v>
      </c>
      <c r="H3470" s="6">
        <f t="shared" si="973"/>
        <v>49.337839999999993</v>
      </c>
      <c r="I3470" s="6">
        <f t="shared" si="974"/>
        <v>9.3999999999999986</v>
      </c>
      <c r="J3470" s="6">
        <f t="shared" si="975"/>
        <v>0</v>
      </c>
      <c r="K3470" s="3">
        <f t="shared" si="983"/>
        <v>0</v>
      </c>
      <c r="L3470" s="6">
        <f t="shared" si="976"/>
        <v>39.937839999999994</v>
      </c>
      <c r="M3470" s="6">
        <f t="shared" si="984"/>
        <v>220</v>
      </c>
      <c r="N3470" s="6">
        <f t="shared" si="985"/>
        <v>39.937839999999994</v>
      </c>
      <c r="O3470" s="2">
        <f t="shared" si="977"/>
        <v>-32</v>
      </c>
      <c r="P3470" s="2">
        <f t="shared" si="986"/>
        <v>0</v>
      </c>
      <c r="Q3470" s="2">
        <f t="shared" si="978"/>
        <v>41.4</v>
      </c>
      <c r="R3470" s="2">
        <f t="shared" si="987"/>
        <v>41.4</v>
      </c>
      <c r="S3470" s="2">
        <f t="shared" si="979"/>
        <v>0</v>
      </c>
      <c r="T3470" s="2">
        <f t="shared" si="990"/>
        <v>0</v>
      </c>
      <c r="U3470" s="2">
        <f t="shared" si="980"/>
        <v>7.9378399999999942</v>
      </c>
      <c r="V3470" t="str">
        <f t="shared" si="988"/>
        <v>Y</v>
      </c>
      <c r="W3470" s="2">
        <f t="shared" si="989"/>
        <v>7.9378399999999942</v>
      </c>
      <c r="X3470" s="2">
        <f t="shared" si="981"/>
        <v>0</v>
      </c>
      <c r="Y3470" s="2"/>
    </row>
    <row r="3471" spans="1:25" x14ac:dyDescent="0.2">
      <c r="A3471">
        <v>12</v>
      </c>
      <c r="B3471" s="1">
        <v>42880.499999991589</v>
      </c>
      <c r="C3471">
        <v>45.6</v>
      </c>
      <c r="D3471" s="15">
        <f t="shared" si="982"/>
        <v>45.6</v>
      </c>
      <c r="E3471">
        <v>32</v>
      </c>
      <c r="F3471" s="6">
        <v>4.6775500000000001</v>
      </c>
      <c r="G3471" s="6">
        <v>45.13147</v>
      </c>
      <c r="H3471" s="6">
        <f t="shared" si="973"/>
        <v>49.809020000000004</v>
      </c>
      <c r="I3471" s="6">
        <f t="shared" si="974"/>
        <v>13.600000000000001</v>
      </c>
      <c r="J3471" s="6">
        <f t="shared" si="975"/>
        <v>0</v>
      </c>
      <c r="K3471" s="3">
        <f t="shared" si="983"/>
        <v>0</v>
      </c>
      <c r="L3471" s="6">
        <f t="shared" si="976"/>
        <v>36.209020000000002</v>
      </c>
      <c r="M3471" s="6">
        <f t="shared" si="984"/>
        <v>220</v>
      </c>
      <c r="N3471" s="6">
        <f t="shared" si="985"/>
        <v>36.20902000000001</v>
      </c>
      <c r="O3471" s="2">
        <f t="shared" si="977"/>
        <v>-32</v>
      </c>
      <c r="P3471" s="2">
        <f t="shared" si="986"/>
        <v>0</v>
      </c>
      <c r="Q3471" s="2">
        <f t="shared" si="978"/>
        <v>45.6</v>
      </c>
      <c r="R3471" s="2">
        <f t="shared" si="987"/>
        <v>45.6</v>
      </c>
      <c r="S3471" s="2">
        <f t="shared" si="979"/>
        <v>0</v>
      </c>
      <c r="T3471" s="2">
        <f t="shared" si="990"/>
        <v>0</v>
      </c>
      <c r="U3471" s="2">
        <f t="shared" si="980"/>
        <v>4.2090200000000095</v>
      </c>
      <c r="V3471" t="str">
        <f t="shared" si="988"/>
        <v>Y</v>
      </c>
      <c r="W3471" s="2">
        <f t="shared" si="989"/>
        <v>4.2090200000000095</v>
      </c>
      <c r="X3471" s="2">
        <f t="shared" si="981"/>
        <v>0</v>
      </c>
      <c r="Y3471" s="2"/>
    </row>
    <row r="3472" spans="1:25" x14ac:dyDescent="0.2">
      <c r="A3472">
        <v>13</v>
      </c>
      <c r="B3472" s="1">
        <v>42880.541666658253</v>
      </c>
      <c r="C3472">
        <v>46.3</v>
      </c>
      <c r="D3472" s="15">
        <f t="shared" si="982"/>
        <v>46.3</v>
      </c>
      <c r="E3472">
        <v>32</v>
      </c>
      <c r="F3472" s="6">
        <v>5.7957700000000001</v>
      </c>
      <c r="G3472" s="6">
        <v>42.714030000000001</v>
      </c>
      <c r="H3472" s="6">
        <f t="shared" si="973"/>
        <v>48.509799999999998</v>
      </c>
      <c r="I3472" s="6">
        <f t="shared" si="974"/>
        <v>14.299999999999997</v>
      </c>
      <c r="J3472" s="6">
        <f t="shared" si="975"/>
        <v>0</v>
      </c>
      <c r="K3472" s="3">
        <f t="shared" si="983"/>
        <v>0</v>
      </c>
      <c r="L3472" s="6">
        <f t="shared" si="976"/>
        <v>34.209800000000001</v>
      </c>
      <c r="M3472" s="6">
        <f t="shared" si="984"/>
        <v>220</v>
      </c>
      <c r="N3472" s="6">
        <f t="shared" si="985"/>
        <v>34.209800000000001</v>
      </c>
      <c r="O3472" s="2">
        <f t="shared" si="977"/>
        <v>-32</v>
      </c>
      <c r="P3472" s="2">
        <f t="shared" si="986"/>
        <v>0</v>
      </c>
      <c r="Q3472" s="2">
        <f t="shared" si="978"/>
        <v>46.3</v>
      </c>
      <c r="R3472" s="2">
        <f t="shared" si="987"/>
        <v>46.3</v>
      </c>
      <c r="S3472" s="2">
        <f t="shared" si="979"/>
        <v>0</v>
      </c>
      <c r="T3472" s="2">
        <f t="shared" si="990"/>
        <v>0</v>
      </c>
      <c r="U3472" s="2">
        <f t="shared" si="980"/>
        <v>2.2098000000000013</v>
      </c>
      <c r="V3472" t="str">
        <f t="shared" si="988"/>
        <v>Y</v>
      </c>
      <c r="W3472" s="2">
        <f t="shared" si="989"/>
        <v>2.2098000000000013</v>
      </c>
      <c r="X3472" s="2">
        <f t="shared" si="981"/>
        <v>0</v>
      </c>
      <c r="Y3472" s="2"/>
    </row>
    <row r="3473" spans="1:25" x14ac:dyDescent="0.2">
      <c r="A3473">
        <v>14</v>
      </c>
      <c r="B3473" s="1">
        <v>42880.583333324917</v>
      </c>
      <c r="C3473">
        <v>46.6</v>
      </c>
      <c r="D3473" s="15">
        <f t="shared" si="982"/>
        <v>46.6</v>
      </c>
      <c r="E3473">
        <v>32</v>
      </c>
      <c r="F3473" s="6">
        <v>6.7030900000000004</v>
      </c>
      <c r="G3473" s="6">
        <v>37.157159999999998</v>
      </c>
      <c r="H3473" s="6">
        <f t="shared" si="973"/>
        <v>43.860250000000001</v>
      </c>
      <c r="I3473" s="6">
        <f t="shared" si="974"/>
        <v>14.600000000000001</v>
      </c>
      <c r="J3473" s="6">
        <f t="shared" si="975"/>
        <v>0</v>
      </c>
      <c r="K3473" s="3">
        <f t="shared" si="983"/>
        <v>0</v>
      </c>
      <c r="L3473" s="6">
        <f t="shared" si="976"/>
        <v>29.260249999999999</v>
      </c>
      <c r="M3473" s="6">
        <f t="shared" si="984"/>
        <v>220</v>
      </c>
      <c r="N3473" s="6">
        <f t="shared" si="985"/>
        <v>29.260249999999985</v>
      </c>
      <c r="O3473" s="2">
        <f t="shared" si="977"/>
        <v>-29.260249999999985</v>
      </c>
      <c r="P3473" s="2">
        <f t="shared" si="986"/>
        <v>2.739750000000015</v>
      </c>
      <c r="Q3473" s="2">
        <f t="shared" si="978"/>
        <v>43.860249999999986</v>
      </c>
      <c r="R3473" s="2">
        <f t="shared" si="987"/>
        <v>43.860249999999986</v>
      </c>
      <c r="S3473" s="2">
        <f t="shared" si="979"/>
        <v>0</v>
      </c>
      <c r="T3473" s="2">
        <f t="shared" si="990"/>
        <v>0</v>
      </c>
      <c r="U3473" s="2">
        <f t="shared" si="980"/>
        <v>0</v>
      </c>
      <c r="V3473" t="str">
        <f t="shared" si="988"/>
        <v>Y</v>
      </c>
      <c r="W3473" s="2">
        <f t="shared" si="989"/>
        <v>0</v>
      </c>
      <c r="X3473" s="2">
        <f t="shared" si="981"/>
        <v>0</v>
      </c>
      <c r="Y3473" s="2"/>
    </row>
    <row r="3474" spans="1:25" x14ac:dyDescent="0.2">
      <c r="A3474">
        <v>15</v>
      </c>
      <c r="B3474" s="1">
        <v>42880.624999991582</v>
      </c>
      <c r="C3474">
        <v>46.9</v>
      </c>
      <c r="D3474" s="15">
        <f t="shared" si="982"/>
        <v>46.9</v>
      </c>
      <c r="E3474">
        <v>32</v>
      </c>
      <c r="F3474" s="6">
        <v>5.1528700000000001</v>
      </c>
      <c r="G3474" s="6">
        <v>28.501420000000003</v>
      </c>
      <c r="H3474" s="6">
        <f t="shared" si="973"/>
        <v>33.654290000000003</v>
      </c>
      <c r="I3474" s="6">
        <f t="shared" si="974"/>
        <v>14.899999999999999</v>
      </c>
      <c r="J3474" s="6">
        <f t="shared" si="975"/>
        <v>0</v>
      </c>
      <c r="K3474" s="3">
        <f t="shared" si="983"/>
        <v>0</v>
      </c>
      <c r="L3474" s="6">
        <f t="shared" si="976"/>
        <v>18.754290000000005</v>
      </c>
      <c r="M3474" s="6">
        <f t="shared" si="984"/>
        <v>220</v>
      </c>
      <c r="N3474" s="6">
        <f t="shared" si="985"/>
        <v>18.754289999999997</v>
      </c>
      <c r="O3474" s="2">
        <f t="shared" si="977"/>
        <v>-18.754289999999997</v>
      </c>
      <c r="P3474" s="2">
        <f t="shared" si="986"/>
        <v>13.245710000000003</v>
      </c>
      <c r="Q3474" s="2">
        <f t="shared" si="978"/>
        <v>33.654289999999996</v>
      </c>
      <c r="R3474" s="2">
        <f t="shared" si="987"/>
        <v>33.654289999999996</v>
      </c>
      <c r="S3474" s="2">
        <f t="shared" si="979"/>
        <v>0</v>
      </c>
      <c r="T3474" s="2">
        <f t="shared" si="990"/>
        <v>0</v>
      </c>
      <c r="U3474" s="2">
        <f t="shared" si="980"/>
        <v>0</v>
      </c>
      <c r="V3474" t="str">
        <f t="shared" si="988"/>
        <v>Y</v>
      </c>
      <c r="W3474" s="2">
        <f t="shared" si="989"/>
        <v>0</v>
      </c>
      <c r="X3474" s="2">
        <f t="shared" si="981"/>
        <v>0</v>
      </c>
      <c r="Y3474" s="2"/>
    </row>
    <row r="3475" spans="1:25" x14ac:dyDescent="0.2">
      <c r="A3475">
        <v>16</v>
      </c>
      <c r="B3475" s="1">
        <v>42880.666666658246</v>
      </c>
      <c r="C3475">
        <v>46.6</v>
      </c>
      <c r="D3475" s="15">
        <f t="shared" si="982"/>
        <v>46.6</v>
      </c>
      <c r="E3475">
        <v>32</v>
      </c>
      <c r="F3475" s="6">
        <v>3.07348</v>
      </c>
      <c r="G3475" s="6">
        <v>17.265400000000003</v>
      </c>
      <c r="H3475" s="6">
        <f t="shared" si="973"/>
        <v>20.338880000000003</v>
      </c>
      <c r="I3475" s="6">
        <f t="shared" si="974"/>
        <v>14.600000000000001</v>
      </c>
      <c r="J3475" s="6">
        <f t="shared" si="975"/>
        <v>0</v>
      </c>
      <c r="K3475" s="3">
        <f t="shared" si="983"/>
        <v>0</v>
      </c>
      <c r="L3475" s="6">
        <f t="shared" si="976"/>
        <v>5.7388800000000018</v>
      </c>
      <c r="M3475" s="6">
        <f t="shared" si="984"/>
        <v>220</v>
      </c>
      <c r="N3475" s="6">
        <f t="shared" si="985"/>
        <v>5.7388799999999947</v>
      </c>
      <c r="O3475" s="2">
        <f t="shared" si="977"/>
        <v>-5.7388799999999947</v>
      </c>
      <c r="P3475" s="2">
        <f t="shared" si="986"/>
        <v>26.261120000000005</v>
      </c>
      <c r="Q3475" s="2">
        <f t="shared" si="978"/>
        <v>20.338879999999996</v>
      </c>
      <c r="R3475" s="2">
        <f t="shared" si="987"/>
        <v>20.338879999999996</v>
      </c>
      <c r="S3475" s="2">
        <f t="shared" si="979"/>
        <v>0</v>
      </c>
      <c r="T3475" s="2">
        <f t="shared" si="990"/>
        <v>0</v>
      </c>
      <c r="U3475" s="2">
        <f t="shared" si="980"/>
        <v>0</v>
      </c>
      <c r="V3475" t="str">
        <f t="shared" si="988"/>
        <v>Y</v>
      </c>
      <c r="W3475" s="2">
        <f t="shared" si="989"/>
        <v>0</v>
      </c>
      <c r="X3475" s="2">
        <f t="shared" si="981"/>
        <v>0</v>
      </c>
      <c r="Y3475" s="2"/>
    </row>
    <row r="3476" spans="1:25" x14ac:dyDescent="0.2">
      <c r="A3476">
        <v>17</v>
      </c>
      <c r="B3476" s="1">
        <v>42880.70833332491</v>
      </c>
      <c r="C3476">
        <v>46</v>
      </c>
      <c r="D3476" s="15">
        <f t="shared" si="982"/>
        <v>46</v>
      </c>
      <c r="E3476">
        <v>32</v>
      </c>
      <c r="F3476" s="6">
        <v>2.6509100000000001</v>
      </c>
      <c r="G3476" s="6">
        <v>5.5440569999999996</v>
      </c>
      <c r="H3476" s="6">
        <f t="shared" si="973"/>
        <v>8.1949670000000001</v>
      </c>
      <c r="I3476" s="6">
        <f t="shared" si="974"/>
        <v>14</v>
      </c>
      <c r="J3476" s="6">
        <f t="shared" si="975"/>
        <v>5.8050329999999999</v>
      </c>
      <c r="K3476" s="3">
        <f t="shared" si="983"/>
        <v>6.6343234285714345</v>
      </c>
      <c r="L3476" s="6">
        <f t="shared" si="976"/>
        <v>0</v>
      </c>
      <c r="M3476" s="6">
        <f t="shared" si="984"/>
        <v>213.36567657142857</v>
      </c>
      <c r="N3476" s="6">
        <f t="shared" si="985"/>
        <v>0.82929042857142576</v>
      </c>
      <c r="O3476" s="2">
        <f t="shared" si="977"/>
        <v>-0.82929042857142576</v>
      </c>
      <c r="P3476" s="2">
        <f t="shared" si="986"/>
        <v>31.170709571428574</v>
      </c>
      <c r="Q3476" s="2">
        <f t="shared" si="978"/>
        <v>14.829290428571426</v>
      </c>
      <c r="R3476" s="2">
        <f t="shared" si="987"/>
        <v>8.1949670000000001</v>
      </c>
      <c r="S3476" s="2">
        <f t="shared" si="979"/>
        <v>6.6343234285714257</v>
      </c>
      <c r="T3476" s="2">
        <f t="shared" si="990"/>
        <v>0</v>
      </c>
      <c r="U3476" s="2">
        <f t="shared" si="980"/>
        <v>0</v>
      </c>
      <c r="V3476" t="str">
        <f t="shared" si="988"/>
        <v>N</v>
      </c>
      <c r="W3476" s="2">
        <f t="shared" si="989"/>
        <v>0</v>
      </c>
      <c r="X3476" s="2">
        <f t="shared" si="981"/>
        <v>0</v>
      </c>
      <c r="Y3476" s="2"/>
    </row>
    <row r="3477" spans="1:25" x14ac:dyDescent="0.2">
      <c r="A3477">
        <v>18</v>
      </c>
      <c r="B3477" s="1">
        <v>42880.749999991574</v>
      </c>
      <c r="C3477">
        <v>45.8</v>
      </c>
      <c r="D3477" s="15">
        <f t="shared" si="982"/>
        <v>45.8</v>
      </c>
      <c r="E3477">
        <v>32</v>
      </c>
      <c r="F3477" s="6">
        <v>1.88341</v>
      </c>
      <c r="G3477" s="6">
        <v>0.22508317</v>
      </c>
      <c r="H3477" s="6">
        <f t="shared" si="973"/>
        <v>2.10849317</v>
      </c>
      <c r="I3477" s="6">
        <f t="shared" si="974"/>
        <v>13.799999999999997</v>
      </c>
      <c r="J3477" s="6">
        <f t="shared" si="975"/>
        <v>11.691506829999998</v>
      </c>
      <c r="K3477" s="3">
        <f t="shared" si="983"/>
        <v>13.361722091428561</v>
      </c>
      <c r="L3477" s="6">
        <f t="shared" si="976"/>
        <v>0</v>
      </c>
      <c r="M3477" s="6">
        <f t="shared" si="984"/>
        <v>200.00395448</v>
      </c>
      <c r="N3477" s="6">
        <f t="shared" si="985"/>
        <v>1.6702152614285524</v>
      </c>
      <c r="O3477" s="2">
        <f t="shared" si="977"/>
        <v>-1.6702152614285524</v>
      </c>
      <c r="P3477" s="2">
        <f t="shared" si="986"/>
        <v>30.329784738571448</v>
      </c>
      <c r="Q3477" s="2">
        <f t="shared" si="978"/>
        <v>15.47021526142855</v>
      </c>
      <c r="R3477" s="2">
        <f t="shared" si="987"/>
        <v>2.10849317</v>
      </c>
      <c r="S3477" s="2">
        <f t="shared" si="979"/>
        <v>13.36172209142855</v>
      </c>
      <c r="T3477" s="2">
        <f t="shared" si="990"/>
        <v>0</v>
      </c>
      <c r="U3477" s="2">
        <f t="shared" si="980"/>
        <v>0</v>
      </c>
      <c r="V3477" t="str">
        <f t="shared" si="988"/>
        <v>N</v>
      </c>
      <c r="W3477" s="2">
        <f t="shared" si="989"/>
        <v>0</v>
      </c>
      <c r="X3477" s="2">
        <f t="shared" si="981"/>
        <v>0</v>
      </c>
      <c r="Y3477" s="2"/>
    </row>
    <row r="3478" spans="1:25" x14ac:dyDescent="0.2">
      <c r="A3478">
        <v>19</v>
      </c>
      <c r="B3478" s="1">
        <v>42880.791666658239</v>
      </c>
      <c r="C3478">
        <v>45.6</v>
      </c>
      <c r="D3478" s="15">
        <f t="shared" si="982"/>
        <v>45.6</v>
      </c>
      <c r="E3478">
        <v>32</v>
      </c>
      <c r="F3478" s="6">
        <v>1.2467999999999999</v>
      </c>
      <c r="G3478" s="6">
        <v>-1.5167529999999999E-2</v>
      </c>
      <c r="H3478" s="6">
        <f t="shared" si="973"/>
        <v>1.2316324699999999</v>
      </c>
      <c r="I3478" s="6">
        <f t="shared" si="974"/>
        <v>13.600000000000001</v>
      </c>
      <c r="J3478" s="6">
        <f t="shared" si="975"/>
        <v>12.368367530000002</v>
      </c>
      <c r="K3478" s="3">
        <f t="shared" si="983"/>
        <v>14.135277177142854</v>
      </c>
      <c r="L3478" s="6">
        <f t="shared" si="976"/>
        <v>0</v>
      </c>
      <c r="M3478" s="6">
        <f t="shared" si="984"/>
        <v>185.86867730285715</v>
      </c>
      <c r="N3478" s="6">
        <f t="shared" si="985"/>
        <v>1.7669096471428531</v>
      </c>
      <c r="O3478" s="2">
        <f t="shared" si="977"/>
        <v>-1.7669096471428531</v>
      </c>
      <c r="P3478" s="2">
        <f t="shared" si="986"/>
        <v>30.233090352857147</v>
      </c>
      <c r="Q3478" s="2">
        <f t="shared" si="978"/>
        <v>15.366909647142855</v>
      </c>
      <c r="R3478" s="2">
        <f t="shared" si="987"/>
        <v>1.2316324699999999</v>
      </c>
      <c r="S3478" s="2">
        <f t="shared" si="979"/>
        <v>14.135277177142855</v>
      </c>
      <c r="T3478" s="2">
        <f t="shared" si="990"/>
        <v>0</v>
      </c>
      <c r="U3478" s="2">
        <f t="shared" si="980"/>
        <v>0</v>
      </c>
      <c r="V3478" t="str">
        <f t="shared" si="988"/>
        <v>N</v>
      </c>
      <c r="W3478" s="2">
        <f t="shared" si="989"/>
        <v>0</v>
      </c>
      <c r="X3478" s="2">
        <f t="shared" si="981"/>
        <v>0</v>
      </c>
      <c r="Y3478" s="2"/>
    </row>
    <row r="3479" spans="1:25" x14ac:dyDescent="0.2">
      <c r="A3479">
        <v>20</v>
      </c>
      <c r="B3479" s="1">
        <v>42880.833333324903</v>
      </c>
      <c r="C3479">
        <v>45.6</v>
      </c>
      <c r="D3479" s="15">
        <f t="shared" si="982"/>
        <v>45.6</v>
      </c>
      <c r="E3479">
        <v>32</v>
      </c>
      <c r="F3479" s="6">
        <v>1.1788700000000001</v>
      </c>
      <c r="G3479" s="6">
        <v>-1.5167529999999999E-2</v>
      </c>
      <c r="H3479" s="6">
        <f t="shared" si="973"/>
        <v>1.16370247</v>
      </c>
      <c r="I3479" s="6">
        <f t="shared" si="974"/>
        <v>13.600000000000001</v>
      </c>
      <c r="J3479" s="6">
        <f t="shared" si="975"/>
        <v>12.436297530000001</v>
      </c>
      <c r="K3479" s="3">
        <f t="shared" si="983"/>
        <v>14.212911462857136</v>
      </c>
      <c r="L3479" s="6">
        <f t="shared" si="976"/>
        <v>0</v>
      </c>
      <c r="M3479" s="6">
        <f t="shared" si="984"/>
        <v>171.65576584000002</v>
      </c>
      <c r="N3479" s="6">
        <f t="shared" si="985"/>
        <v>1.7766139328571455</v>
      </c>
      <c r="O3479" s="2">
        <f t="shared" si="977"/>
        <v>-1.7766139328571455</v>
      </c>
      <c r="P3479" s="2">
        <f t="shared" si="986"/>
        <v>30.223386067142854</v>
      </c>
      <c r="Q3479" s="2">
        <f t="shared" si="978"/>
        <v>15.376613932857147</v>
      </c>
      <c r="R3479" s="2">
        <f t="shared" si="987"/>
        <v>1.16370247</v>
      </c>
      <c r="S3479" s="2">
        <f t="shared" si="979"/>
        <v>14.212911462857146</v>
      </c>
      <c r="T3479" s="2">
        <f t="shared" si="990"/>
        <v>0</v>
      </c>
      <c r="U3479" s="2">
        <f t="shared" si="980"/>
        <v>0</v>
      </c>
      <c r="V3479" t="str">
        <f t="shared" si="988"/>
        <v>N</v>
      </c>
      <c r="W3479" s="2">
        <f t="shared" si="989"/>
        <v>0</v>
      </c>
      <c r="X3479" s="2">
        <f t="shared" si="981"/>
        <v>0</v>
      </c>
      <c r="Y3479" s="2"/>
    </row>
    <row r="3480" spans="1:25" x14ac:dyDescent="0.2">
      <c r="A3480">
        <v>21</v>
      </c>
      <c r="B3480" s="1">
        <v>42880.874999991567</v>
      </c>
      <c r="C3480">
        <v>45.5</v>
      </c>
      <c r="D3480" s="15">
        <f t="shared" si="982"/>
        <v>45.5</v>
      </c>
      <c r="E3480">
        <v>32</v>
      </c>
      <c r="F3480" s="6">
        <v>2.3572299999999999</v>
      </c>
      <c r="G3480" s="6">
        <v>-1.5167529999999999E-2</v>
      </c>
      <c r="H3480" s="6">
        <f t="shared" si="973"/>
        <v>2.3420624700000001</v>
      </c>
      <c r="I3480" s="6">
        <f t="shared" si="974"/>
        <v>13.5</v>
      </c>
      <c r="J3480" s="6">
        <f t="shared" si="975"/>
        <v>11.15793753</v>
      </c>
      <c r="K3480" s="3">
        <f t="shared" si="983"/>
        <v>12.751928605714284</v>
      </c>
      <c r="L3480" s="6">
        <f t="shared" si="976"/>
        <v>0</v>
      </c>
      <c r="M3480" s="6">
        <f t="shared" si="984"/>
        <v>158.90383723428573</v>
      </c>
      <c r="N3480" s="6">
        <f t="shared" si="985"/>
        <v>1.5939910757142854</v>
      </c>
      <c r="O3480" s="2">
        <f t="shared" si="977"/>
        <v>-1.5939910757142854</v>
      </c>
      <c r="P3480" s="2">
        <f t="shared" si="986"/>
        <v>30.406008924285715</v>
      </c>
      <c r="Q3480" s="2">
        <f t="shared" si="978"/>
        <v>15.093991075714285</v>
      </c>
      <c r="R3480" s="2">
        <f t="shared" si="987"/>
        <v>2.3420624700000001</v>
      </c>
      <c r="S3480" s="2">
        <f t="shared" si="979"/>
        <v>12.751928605714285</v>
      </c>
      <c r="T3480" s="2">
        <f t="shared" si="990"/>
        <v>0</v>
      </c>
      <c r="U3480" s="2">
        <f t="shared" si="980"/>
        <v>0</v>
      </c>
      <c r="V3480" t="str">
        <f t="shared" si="988"/>
        <v>N</v>
      </c>
      <c r="W3480" s="2">
        <f t="shared" si="989"/>
        <v>0</v>
      </c>
      <c r="X3480" s="2">
        <f t="shared" si="981"/>
        <v>0</v>
      </c>
      <c r="Y3480" s="2"/>
    </row>
    <row r="3481" spans="1:25" x14ac:dyDescent="0.2">
      <c r="A3481">
        <v>22</v>
      </c>
      <c r="B3481" s="1">
        <v>42880.916666658231</v>
      </c>
      <c r="C3481">
        <v>46</v>
      </c>
      <c r="D3481" s="15">
        <f t="shared" si="982"/>
        <v>46</v>
      </c>
      <c r="E3481">
        <v>32</v>
      </c>
      <c r="F3481" s="6">
        <v>1.8038799999999999</v>
      </c>
      <c r="G3481" s="6">
        <v>-1.5167529999999999E-2</v>
      </c>
      <c r="H3481" s="6">
        <f t="shared" si="973"/>
        <v>1.7887124699999999</v>
      </c>
      <c r="I3481" s="6">
        <f t="shared" si="974"/>
        <v>14</v>
      </c>
      <c r="J3481" s="6">
        <f t="shared" si="975"/>
        <v>12.21128753</v>
      </c>
      <c r="K3481" s="3">
        <f t="shared" si="983"/>
        <v>13.955757177142857</v>
      </c>
      <c r="L3481" s="6">
        <f t="shared" si="976"/>
        <v>0</v>
      </c>
      <c r="M3481" s="6">
        <f t="shared" si="984"/>
        <v>144.94808005714287</v>
      </c>
      <c r="N3481" s="6">
        <f t="shared" si="985"/>
        <v>1.7444696471428642</v>
      </c>
      <c r="O3481" s="2">
        <f t="shared" si="977"/>
        <v>-1.7444696471428642</v>
      </c>
      <c r="P3481" s="2">
        <f t="shared" si="986"/>
        <v>30.255530352857136</v>
      </c>
      <c r="Q3481" s="2">
        <f t="shared" si="978"/>
        <v>15.744469647142864</v>
      </c>
      <c r="R3481" s="2">
        <f t="shared" si="987"/>
        <v>1.7887124699999999</v>
      </c>
      <c r="S3481" s="2">
        <f t="shared" si="979"/>
        <v>13.955757177142864</v>
      </c>
      <c r="T3481" s="2">
        <f t="shared" si="990"/>
        <v>0</v>
      </c>
      <c r="U3481" s="2">
        <f t="shared" si="980"/>
        <v>0</v>
      </c>
      <c r="V3481" t="str">
        <f t="shared" si="988"/>
        <v>N</v>
      </c>
      <c r="W3481" s="2">
        <f t="shared" si="989"/>
        <v>0</v>
      </c>
      <c r="X3481" s="2">
        <f t="shared" si="981"/>
        <v>0</v>
      </c>
      <c r="Y3481" s="2"/>
    </row>
    <row r="3482" spans="1:25" x14ac:dyDescent="0.2">
      <c r="A3482">
        <v>23</v>
      </c>
      <c r="B3482" s="1">
        <v>42880.958333324896</v>
      </c>
      <c r="C3482">
        <v>45.9</v>
      </c>
      <c r="D3482" s="15">
        <f t="shared" si="982"/>
        <v>45.9</v>
      </c>
      <c r="E3482">
        <v>32</v>
      </c>
      <c r="F3482" s="6">
        <v>2.4311600000000002</v>
      </c>
      <c r="G3482" s="6">
        <v>-1.5167529999999999E-2</v>
      </c>
      <c r="H3482" s="6">
        <f t="shared" si="973"/>
        <v>2.4159924700000004</v>
      </c>
      <c r="I3482" s="6">
        <f t="shared" si="974"/>
        <v>13.899999999999999</v>
      </c>
      <c r="J3482" s="6">
        <f t="shared" si="975"/>
        <v>11.484007529999998</v>
      </c>
      <c r="K3482" s="3">
        <f t="shared" si="983"/>
        <v>13.124580034285714</v>
      </c>
      <c r="L3482" s="6">
        <f t="shared" si="976"/>
        <v>0</v>
      </c>
      <c r="M3482" s="6">
        <f t="shared" si="984"/>
        <v>131.82350002285716</v>
      </c>
      <c r="N3482" s="6">
        <f t="shared" si="985"/>
        <v>1.6405725042857284</v>
      </c>
      <c r="O3482" s="2">
        <f t="shared" si="977"/>
        <v>-1.6405725042857284</v>
      </c>
      <c r="P3482" s="2">
        <f t="shared" si="986"/>
        <v>30.359427495714272</v>
      </c>
      <c r="Q3482" s="2">
        <f t="shared" si="978"/>
        <v>15.540572504285727</v>
      </c>
      <c r="R3482" s="2">
        <f t="shared" si="987"/>
        <v>2.4159924700000004</v>
      </c>
      <c r="S3482" s="2">
        <f t="shared" si="979"/>
        <v>13.124580034285726</v>
      </c>
      <c r="T3482" s="2">
        <f t="shared" si="990"/>
        <v>0</v>
      </c>
      <c r="U3482" s="2">
        <f t="shared" si="980"/>
        <v>0</v>
      </c>
      <c r="V3482" t="str">
        <f t="shared" si="988"/>
        <v>N</v>
      </c>
      <c r="W3482" s="2">
        <f t="shared" si="989"/>
        <v>0</v>
      </c>
      <c r="X3482" s="2">
        <f t="shared" si="981"/>
        <v>0</v>
      </c>
      <c r="Y3482" s="2"/>
    </row>
    <row r="3483" spans="1:25" x14ac:dyDescent="0.2">
      <c r="A3483">
        <v>0</v>
      </c>
      <c r="B3483" s="1">
        <v>42880.99999999156</v>
      </c>
      <c r="C3483">
        <v>41.3</v>
      </c>
      <c r="D3483" s="15">
        <f t="shared" si="982"/>
        <v>41.3</v>
      </c>
      <c r="E3483">
        <v>32</v>
      </c>
      <c r="F3483" s="6">
        <v>2.9424199999999998</v>
      </c>
      <c r="G3483" s="6">
        <v>-1.5167529999999999E-2</v>
      </c>
      <c r="H3483" s="6">
        <f t="shared" si="973"/>
        <v>2.92725247</v>
      </c>
      <c r="I3483" s="6">
        <f t="shared" si="974"/>
        <v>9.2999999999999972</v>
      </c>
      <c r="J3483" s="6">
        <f t="shared" si="975"/>
        <v>6.3727475299999972</v>
      </c>
      <c r="K3483" s="3">
        <f t="shared" si="983"/>
        <v>7.283140034285708</v>
      </c>
      <c r="L3483" s="6">
        <f t="shared" si="976"/>
        <v>0</v>
      </c>
      <c r="M3483" s="6">
        <f t="shared" si="984"/>
        <v>124.54035998857145</v>
      </c>
      <c r="N3483" s="6">
        <f t="shared" si="985"/>
        <v>0.91039250428570995</v>
      </c>
      <c r="O3483" s="2">
        <f t="shared" si="977"/>
        <v>-0.91039250428570995</v>
      </c>
      <c r="P3483" s="2">
        <f t="shared" si="986"/>
        <v>31.08960749571429</v>
      </c>
      <c r="Q3483" s="2">
        <f t="shared" si="978"/>
        <v>10.210392504285707</v>
      </c>
      <c r="R3483" s="2">
        <f t="shared" si="987"/>
        <v>2.92725247</v>
      </c>
      <c r="S3483" s="2">
        <f t="shared" si="979"/>
        <v>7.2831400342857071</v>
      </c>
      <c r="T3483" s="2">
        <f t="shared" si="990"/>
        <v>0</v>
      </c>
      <c r="U3483" s="2">
        <f t="shared" si="980"/>
        <v>0</v>
      </c>
      <c r="V3483" t="str">
        <f t="shared" si="988"/>
        <v>N</v>
      </c>
      <c r="W3483" s="2">
        <f t="shared" si="989"/>
        <v>0</v>
      </c>
      <c r="X3483" s="2">
        <f t="shared" si="981"/>
        <v>0</v>
      </c>
      <c r="Y3483" s="2"/>
    </row>
    <row r="3484" spans="1:25" x14ac:dyDescent="0.2">
      <c r="A3484">
        <v>1</v>
      </c>
      <c r="B3484" s="1">
        <v>42881.041666658224</v>
      </c>
      <c r="C3484">
        <v>36.799999999999997</v>
      </c>
      <c r="D3484" s="15">
        <f t="shared" si="982"/>
        <v>36.799999999999997</v>
      </c>
      <c r="E3484">
        <v>32</v>
      </c>
      <c r="F3484" s="6">
        <v>2.6251099999999998</v>
      </c>
      <c r="G3484" s="6">
        <v>-1.5167529999999999E-2</v>
      </c>
      <c r="H3484" s="6">
        <f t="shared" si="973"/>
        <v>2.60994247</v>
      </c>
      <c r="I3484" s="6">
        <f t="shared" si="974"/>
        <v>4.7999999999999972</v>
      </c>
      <c r="J3484" s="6">
        <f t="shared" si="975"/>
        <v>2.1900575299999971</v>
      </c>
      <c r="K3484" s="3">
        <f t="shared" si="983"/>
        <v>2.5029228914285682</v>
      </c>
      <c r="L3484" s="6">
        <f t="shared" si="976"/>
        <v>0</v>
      </c>
      <c r="M3484" s="6">
        <f t="shared" si="984"/>
        <v>122.03743709714288</v>
      </c>
      <c r="N3484" s="6">
        <f t="shared" si="985"/>
        <v>0.31286536142857813</v>
      </c>
      <c r="O3484" s="2">
        <f t="shared" si="977"/>
        <v>-0.31286536142857813</v>
      </c>
      <c r="P3484" s="2">
        <f t="shared" si="986"/>
        <v>31.687134638571422</v>
      </c>
      <c r="Q3484" s="2">
        <f t="shared" si="978"/>
        <v>5.1128653614285753</v>
      </c>
      <c r="R3484" s="2">
        <f t="shared" si="987"/>
        <v>2.60994247</v>
      </c>
      <c r="S3484" s="2">
        <f t="shared" si="979"/>
        <v>2.5029228914285753</v>
      </c>
      <c r="T3484" s="2">
        <f t="shared" si="990"/>
        <v>0</v>
      </c>
      <c r="U3484" s="2">
        <f t="shared" si="980"/>
        <v>0</v>
      </c>
      <c r="V3484" t="str">
        <f t="shared" si="988"/>
        <v>N</v>
      </c>
      <c r="W3484" s="2">
        <f t="shared" si="989"/>
        <v>0</v>
      </c>
      <c r="X3484" s="2">
        <f t="shared" si="981"/>
        <v>0</v>
      </c>
      <c r="Y3484" s="2"/>
    </row>
    <row r="3485" spans="1:25" x14ac:dyDescent="0.2">
      <c r="A3485">
        <v>2</v>
      </c>
      <c r="B3485" s="1">
        <v>42881.083333324888</v>
      </c>
      <c r="C3485">
        <v>35.200000000000003</v>
      </c>
      <c r="D3485" s="15">
        <f t="shared" si="982"/>
        <v>35.200000000000003</v>
      </c>
      <c r="E3485">
        <v>32</v>
      </c>
      <c r="F3485" s="6">
        <v>3.3333400000000002</v>
      </c>
      <c r="G3485" s="6">
        <v>-1.5167529999999999E-2</v>
      </c>
      <c r="H3485" s="6">
        <f t="shared" si="973"/>
        <v>3.3181724700000004</v>
      </c>
      <c r="I3485" s="6">
        <f t="shared" si="974"/>
        <v>3.2000000000000028</v>
      </c>
      <c r="J3485" s="6">
        <f t="shared" si="975"/>
        <v>0</v>
      </c>
      <c r="K3485" s="3">
        <f t="shared" si="983"/>
        <v>0</v>
      </c>
      <c r="L3485" s="6">
        <f t="shared" si="976"/>
        <v>0.11817246999999753</v>
      </c>
      <c r="M3485" s="6">
        <f t="shared" si="984"/>
        <v>122.15560956714287</v>
      </c>
      <c r="N3485" s="6">
        <f t="shared" si="985"/>
        <v>0</v>
      </c>
      <c r="O3485" s="2">
        <f t="shared" si="977"/>
        <v>0</v>
      </c>
      <c r="P3485" s="2">
        <f t="shared" si="986"/>
        <v>32</v>
      </c>
      <c r="Q3485" s="2">
        <f t="shared" si="978"/>
        <v>3.2000000000000028</v>
      </c>
      <c r="R3485" s="2">
        <f t="shared" si="987"/>
        <v>3.2000000000000028</v>
      </c>
      <c r="S3485" s="2">
        <f t="shared" si="979"/>
        <v>0</v>
      </c>
      <c r="T3485" s="2">
        <f t="shared" si="990"/>
        <v>0.11817246999999043</v>
      </c>
      <c r="U3485" s="2">
        <f t="shared" si="980"/>
        <v>0</v>
      </c>
      <c r="V3485" t="str">
        <f t="shared" si="988"/>
        <v>N</v>
      </c>
      <c r="W3485" s="2">
        <f t="shared" si="989"/>
        <v>0</v>
      </c>
      <c r="X3485" s="2">
        <f t="shared" si="981"/>
        <v>0</v>
      </c>
      <c r="Y3485" s="2"/>
    </row>
    <row r="3486" spans="1:25" x14ac:dyDescent="0.2">
      <c r="A3486">
        <v>3</v>
      </c>
      <c r="B3486" s="1">
        <v>42881.124999991553</v>
      </c>
      <c r="C3486">
        <v>33.9</v>
      </c>
      <c r="D3486" s="15">
        <f t="shared" si="982"/>
        <v>33.9</v>
      </c>
      <c r="E3486">
        <v>32</v>
      </c>
      <c r="F3486" s="6">
        <v>2.0600200000000002</v>
      </c>
      <c r="G3486" s="6">
        <v>-1.5167529999999999E-2</v>
      </c>
      <c r="H3486" s="6">
        <f t="shared" si="973"/>
        <v>2.0448524700000004</v>
      </c>
      <c r="I3486" s="6">
        <f t="shared" si="974"/>
        <v>1.8999999999999986</v>
      </c>
      <c r="J3486" s="6">
        <f t="shared" si="975"/>
        <v>0</v>
      </c>
      <c r="K3486" s="3">
        <f t="shared" si="983"/>
        <v>0</v>
      </c>
      <c r="L3486" s="6">
        <f t="shared" si="976"/>
        <v>0.14485247000000179</v>
      </c>
      <c r="M3486" s="6">
        <f t="shared" si="984"/>
        <v>122.30046203714288</v>
      </c>
      <c r="N3486" s="6">
        <f t="shared" si="985"/>
        <v>0</v>
      </c>
      <c r="O3486" s="2">
        <f t="shared" si="977"/>
        <v>0</v>
      </c>
      <c r="P3486" s="2">
        <f t="shared" si="986"/>
        <v>32</v>
      </c>
      <c r="Q3486" s="2">
        <f t="shared" si="978"/>
        <v>1.8999999999999986</v>
      </c>
      <c r="R3486" s="2">
        <f t="shared" si="987"/>
        <v>1.8999999999999986</v>
      </c>
      <c r="S3486" s="2">
        <f t="shared" si="979"/>
        <v>0</v>
      </c>
      <c r="T3486" s="2">
        <f t="shared" si="990"/>
        <v>0.14485247000000356</v>
      </c>
      <c r="U3486" s="2">
        <f t="shared" si="980"/>
        <v>0</v>
      </c>
      <c r="V3486" t="str">
        <f t="shared" si="988"/>
        <v>N</v>
      </c>
      <c r="W3486" s="2">
        <f t="shared" si="989"/>
        <v>0</v>
      </c>
      <c r="X3486" s="2">
        <f t="shared" si="981"/>
        <v>0</v>
      </c>
      <c r="Y3486" s="2"/>
    </row>
    <row r="3487" spans="1:25" x14ac:dyDescent="0.2">
      <c r="A3487">
        <v>4</v>
      </c>
      <c r="B3487" s="1">
        <v>42881.166666658217</v>
      </c>
      <c r="C3487">
        <v>33.299999999999997</v>
      </c>
      <c r="D3487" s="15">
        <f t="shared" si="982"/>
        <v>33.299999999999997</v>
      </c>
      <c r="E3487">
        <v>32</v>
      </c>
      <c r="F3487" s="6">
        <v>2.44746</v>
      </c>
      <c r="G3487" s="6">
        <v>-1.5167529999999999E-2</v>
      </c>
      <c r="H3487" s="6">
        <f t="shared" si="973"/>
        <v>2.4322924700000002</v>
      </c>
      <c r="I3487" s="6">
        <f t="shared" si="974"/>
        <v>1.2999999999999972</v>
      </c>
      <c r="J3487" s="6">
        <f t="shared" si="975"/>
        <v>0</v>
      </c>
      <c r="K3487" s="3">
        <f t="shared" si="983"/>
        <v>0</v>
      </c>
      <c r="L3487" s="6">
        <f t="shared" si="976"/>
        <v>1.132292470000003</v>
      </c>
      <c r="M3487" s="6">
        <f t="shared" si="984"/>
        <v>123.43275450714287</v>
      </c>
      <c r="N3487" s="6">
        <f t="shared" si="985"/>
        <v>0</v>
      </c>
      <c r="O3487" s="2">
        <f t="shared" si="977"/>
        <v>0</v>
      </c>
      <c r="P3487" s="2">
        <f t="shared" si="986"/>
        <v>32</v>
      </c>
      <c r="Q3487" s="2">
        <f t="shared" si="978"/>
        <v>1.2999999999999972</v>
      </c>
      <c r="R3487" s="2">
        <f t="shared" si="987"/>
        <v>1.2999999999999972</v>
      </c>
      <c r="S3487" s="2">
        <f t="shared" si="979"/>
        <v>0</v>
      </c>
      <c r="T3487" s="2">
        <f t="shared" si="990"/>
        <v>1.1322924699999959</v>
      </c>
      <c r="U3487" s="2">
        <f t="shared" si="980"/>
        <v>0</v>
      </c>
      <c r="V3487" t="str">
        <f t="shared" si="988"/>
        <v>N</v>
      </c>
      <c r="W3487" s="2">
        <f t="shared" si="989"/>
        <v>0</v>
      </c>
      <c r="X3487" s="2">
        <f t="shared" si="981"/>
        <v>0</v>
      </c>
      <c r="Y3487" s="2"/>
    </row>
    <row r="3488" spans="1:25" x14ac:dyDescent="0.2">
      <c r="A3488">
        <v>5</v>
      </c>
      <c r="B3488" s="1">
        <v>42881.208333324881</v>
      </c>
      <c r="C3488">
        <v>33.799999999999997</v>
      </c>
      <c r="D3488" s="15">
        <f t="shared" si="982"/>
        <v>33.799999999999997</v>
      </c>
      <c r="E3488">
        <v>32</v>
      </c>
      <c r="F3488" s="6">
        <v>3.3589699999999998</v>
      </c>
      <c r="G3488" s="6">
        <v>-1.5167529999999999E-2</v>
      </c>
      <c r="H3488" s="6">
        <f t="shared" si="973"/>
        <v>3.34380247</v>
      </c>
      <c r="I3488" s="6">
        <f t="shared" si="974"/>
        <v>1.7999999999999972</v>
      </c>
      <c r="J3488" s="6">
        <f t="shared" si="975"/>
        <v>0</v>
      </c>
      <c r="K3488" s="3">
        <f t="shared" si="983"/>
        <v>0</v>
      </c>
      <c r="L3488" s="6">
        <f t="shared" si="976"/>
        <v>1.5438024700000028</v>
      </c>
      <c r="M3488" s="6">
        <f t="shared" si="984"/>
        <v>124.97655697714288</v>
      </c>
      <c r="N3488" s="6">
        <f t="shared" si="985"/>
        <v>0</v>
      </c>
      <c r="O3488" s="2">
        <f t="shared" si="977"/>
        <v>0</v>
      </c>
      <c r="P3488" s="2">
        <f t="shared" si="986"/>
        <v>32</v>
      </c>
      <c r="Q3488" s="2">
        <f t="shared" si="978"/>
        <v>1.7999999999999972</v>
      </c>
      <c r="R3488" s="2">
        <f t="shared" si="987"/>
        <v>1.7999999999999972</v>
      </c>
      <c r="S3488" s="2">
        <f t="shared" si="979"/>
        <v>0</v>
      </c>
      <c r="T3488" s="2">
        <f t="shared" si="990"/>
        <v>1.5438024700000028</v>
      </c>
      <c r="U3488" s="2">
        <f t="shared" si="980"/>
        <v>0</v>
      </c>
      <c r="V3488" t="str">
        <f t="shared" si="988"/>
        <v>N</v>
      </c>
      <c r="W3488" s="2">
        <f t="shared" si="989"/>
        <v>0</v>
      </c>
      <c r="X3488" s="2">
        <f t="shared" si="981"/>
        <v>0</v>
      </c>
      <c r="Y3488" s="2"/>
    </row>
    <row r="3489" spans="1:25" x14ac:dyDescent="0.2">
      <c r="A3489">
        <v>6</v>
      </c>
      <c r="B3489" s="1">
        <v>42881.249999991545</v>
      </c>
      <c r="C3489">
        <v>35.799999999999997</v>
      </c>
      <c r="D3489" s="15">
        <f t="shared" si="982"/>
        <v>35.799999999999997</v>
      </c>
      <c r="E3489">
        <v>32</v>
      </c>
      <c r="F3489" s="6">
        <v>1.42763</v>
      </c>
      <c r="G3489" s="6">
        <v>1.4883111700000002</v>
      </c>
      <c r="H3489" s="6">
        <f t="shared" si="973"/>
        <v>2.91594117</v>
      </c>
      <c r="I3489" s="6">
        <f t="shared" si="974"/>
        <v>3.7999999999999972</v>
      </c>
      <c r="J3489" s="6">
        <f t="shared" si="975"/>
        <v>0.88405882999999719</v>
      </c>
      <c r="K3489" s="3">
        <f t="shared" si="983"/>
        <v>1.0103529485714233</v>
      </c>
      <c r="L3489" s="6">
        <f t="shared" si="976"/>
        <v>0</v>
      </c>
      <c r="M3489" s="6">
        <f t="shared" si="984"/>
        <v>123.96620402857145</v>
      </c>
      <c r="N3489" s="6">
        <f t="shared" si="985"/>
        <v>0.12629411857142259</v>
      </c>
      <c r="O3489" s="2">
        <f t="shared" si="977"/>
        <v>-0.12629411857142259</v>
      </c>
      <c r="P3489" s="2">
        <f t="shared" si="986"/>
        <v>31.873705881428577</v>
      </c>
      <c r="Q3489" s="2">
        <f t="shared" si="978"/>
        <v>3.9262941185714197</v>
      </c>
      <c r="R3489" s="2">
        <f t="shared" si="987"/>
        <v>2.91594117</v>
      </c>
      <c r="S3489" s="2">
        <f t="shared" si="979"/>
        <v>1.0103529485714198</v>
      </c>
      <c r="T3489" s="2">
        <f t="shared" si="990"/>
        <v>0</v>
      </c>
      <c r="U3489" s="2">
        <f t="shared" si="980"/>
        <v>0</v>
      </c>
      <c r="V3489" t="str">
        <f t="shared" si="988"/>
        <v>N</v>
      </c>
      <c r="W3489" s="2">
        <f t="shared" si="989"/>
        <v>0</v>
      </c>
      <c r="X3489" s="2">
        <f t="shared" si="981"/>
        <v>0</v>
      </c>
      <c r="Y3489" s="2"/>
    </row>
    <row r="3490" spans="1:25" x14ac:dyDescent="0.2">
      <c r="A3490">
        <v>7</v>
      </c>
      <c r="B3490" s="1">
        <v>42881.29166665821</v>
      </c>
      <c r="C3490">
        <v>33.299999999999997</v>
      </c>
      <c r="D3490" s="15">
        <f t="shared" si="982"/>
        <v>33.299999999999997</v>
      </c>
      <c r="E3490">
        <v>32</v>
      </c>
      <c r="F3490" s="6">
        <v>1.6254299999999999</v>
      </c>
      <c r="G3490" s="6">
        <v>10.810969999999999</v>
      </c>
      <c r="H3490" s="6">
        <f t="shared" si="973"/>
        <v>12.436399999999999</v>
      </c>
      <c r="I3490" s="6">
        <f t="shared" si="974"/>
        <v>1.2999999999999972</v>
      </c>
      <c r="J3490" s="6">
        <f t="shared" si="975"/>
        <v>0</v>
      </c>
      <c r="K3490" s="3">
        <f t="shared" si="983"/>
        <v>0</v>
      </c>
      <c r="L3490" s="6">
        <f t="shared" si="976"/>
        <v>11.136400000000002</v>
      </c>
      <c r="M3490" s="6">
        <f t="shared" si="984"/>
        <v>135.10260402857145</v>
      </c>
      <c r="N3490" s="6">
        <f t="shared" si="985"/>
        <v>0</v>
      </c>
      <c r="O3490" s="2">
        <f t="shared" si="977"/>
        <v>0</v>
      </c>
      <c r="P3490" s="2">
        <f t="shared" si="986"/>
        <v>32</v>
      </c>
      <c r="Q3490" s="2">
        <f t="shared" si="978"/>
        <v>1.2999999999999972</v>
      </c>
      <c r="R3490" s="2">
        <f t="shared" si="987"/>
        <v>1.2999999999999972</v>
      </c>
      <c r="S3490" s="2">
        <f t="shared" si="979"/>
        <v>0</v>
      </c>
      <c r="T3490" s="2">
        <f t="shared" si="990"/>
        <v>11.136399999999995</v>
      </c>
      <c r="U3490" s="2">
        <f t="shared" si="980"/>
        <v>0</v>
      </c>
      <c r="V3490" t="str">
        <f t="shared" si="988"/>
        <v>N</v>
      </c>
      <c r="W3490" s="2">
        <f t="shared" si="989"/>
        <v>0</v>
      </c>
      <c r="X3490" s="2">
        <f t="shared" si="981"/>
        <v>0</v>
      </c>
      <c r="Y3490" s="2"/>
    </row>
    <row r="3491" spans="1:25" x14ac:dyDescent="0.2">
      <c r="A3491">
        <v>8</v>
      </c>
      <c r="B3491" s="1">
        <v>42881.333333324874</v>
      </c>
      <c r="C3491">
        <v>39.200000000000003</v>
      </c>
      <c r="D3491" s="15">
        <f t="shared" si="982"/>
        <v>39.200000000000003</v>
      </c>
      <c r="E3491">
        <v>32</v>
      </c>
      <c r="F3491" s="6">
        <v>2.7073700000000001</v>
      </c>
      <c r="G3491" s="6">
        <v>22.923580000000001</v>
      </c>
      <c r="H3491" s="6">
        <f t="shared" si="973"/>
        <v>25.630950000000002</v>
      </c>
      <c r="I3491" s="6">
        <f t="shared" si="974"/>
        <v>7.2000000000000028</v>
      </c>
      <c r="J3491" s="6">
        <f t="shared" si="975"/>
        <v>0</v>
      </c>
      <c r="K3491" s="3">
        <f t="shared" si="983"/>
        <v>0</v>
      </c>
      <c r="L3491" s="6">
        <f t="shared" si="976"/>
        <v>18.430949999999999</v>
      </c>
      <c r="M3491" s="6">
        <f t="shared" si="984"/>
        <v>153.53355402857144</v>
      </c>
      <c r="N3491" s="6">
        <f t="shared" si="985"/>
        <v>0</v>
      </c>
      <c r="O3491" s="2">
        <f t="shared" si="977"/>
        <v>0</v>
      </c>
      <c r="P3491" s="2">
        <f t="shared" si="986"/>
        <v>32</v>
      </c>
      <c r="Q3491" s="2">
        <f t="shared" si="978"/>
        <v>7.2000000000000028</v>
      </c>
      <c r="R3491" s="2">
        <f t="shared" si="987"/>
        <v>7.2000000000000028</v>
      </c>
      <c r="S3491" s="2">
        <f t="shared" si="979"/>
        <v>0</v>
      </c>
      <c r="T3491" s="2">
        <f t="shared" si="990"/>
        <v>18.430949999999996</v>
      </c>
      <c r="U3491" s="2">
        <f t="shared" si="980"/>
        <v>0</v>
      </c>
      <c r="V3491" t="str">
        <f t="shared" si="988"/>
        <v>Y</v>
      </c>
      <c r="W3491" s="2">
        <f t="shared" si="989"/>
        <v>0</v>
      </c>
      <c r="X3491" s="2">
        <f t="shared" si="981"/>
        <v>0</v>
      </c>
      <c r="Y3491" s="2"/>
    </row>
    <row r="3492" spans="1:25" x14ac:dyDescent="0.2">
      <c r="A3492">
        <v>9</v>
      </c>
      <c r="B3492" s="1">
        <v>42881.374999991538</v>
      </c>
      <c r="C3492">
        <v>39.6</v>
      </c>
      <c r="D3492" s="15">
        <f t="shared" si="982"/>
        <v>39.6</v>
      </c>
      <c r="E3492">
        <v>32</v>
      </c>
      <c r="F3492" s="6">
        <v>2.0021100000000001</v>
      </c>
      <c r="G3492" s="6">
        <v>33.123940000000005</v>
      </c>
      <c r="H3492" s="6">
        <f t="shared" si="973"/>
        <v>35.126050000000006</v>
      </c>
      <c r="I3492" s="6">
        <f t="shared" si="974"/>
        <v>7.6000000000000014</v>
      </c>
      <c r="J3492" s="6">
        <f t="shared" si="975"/>
        <v>0</v>
      </c>
      <c r="K3492" s="3">
        <f t="shared" si="983"/>
        <v>0</v>
      </c>
      <c r="L3492" s="6">
        <f t="shared" si="976"/>
        <v>27.526050000000005</v>
      </c>
      <c r="M3492" s="6">
        <f t="shared" si="984"/>
        <v>181.05960402857144</v>
      </c>
      <c r="N3492" s="6">
        <f t="shared" si="985"/>
        <v>0</v>
      </c>
      <c r="O3492" s="2">
        <f t="shared" si="977"/>
        <v>0</v>
      </c>
      <c r="P3492" s="2">
        <f t="shared" si="986"/>
        <v>32</v>
      </c>
      <c r="Q3492" s="2">
        <f t="shared" si="978"/>
        <v>7.6000000000000014</v>
      </c>
      <c r="R3492" s="2">
        <f t="shared" si="987"/>
        <v>7.6000000000000014</v>
      </c>
      <c r="S3492" s="2">
        <f t="shared" si="979"/>
        <v>0</v>
      </c>
      <c r="T3492" s="2">
        <f t="shared" si="990"/>
        <v>27.526049999999998</v>
      </c>
      <c r="U3492" s="2">
        <f t="shared" si="980"/>
        <v>0</v>
      </c>
      <c r="V3492" t="str">
        <f t="shared" si="988"/>
        <v>Y</v>
      </c>
      <c r="W3492" s="2">
        <f t="shared" si="989"/>
        <v>0</v>
      </c>
      <c r="X3492" s="2">
        <f t="shared" si="981"/>
        <v>0</v>
      </c>
      <c r="Y3492" s="2"/>
    </row>
    <row r="3493" spans="1:25" x14ac:dyDescent="0.2">
      <c r="A3493">
        <v>10</v>
      </c>
      <c r="B3493" s="1">
        <v>42881.416666658202</v>
      </c>
      <c r="C3493">
        <v>43.7</v>
      </c>
      <c r="D3493" s="15">
        <f t="shared" si="982"/>
        <v>43.7</v>
      </c>
      <c r="E3493">
        <v>32</v>
      </c>
      <c r="F3493" s="6">
        <v>2.5425</v>
      </c>
      <c r="G3493" s="6">
        <v>40.297849999999997</v>
      </c>
      <c r="H3493" s="6">
        <f t="shared" si="973"/>
        <v>42.840349999999994</v>
      </c>
      <c r="I3493" s="6">
        <f t="shared" si="974"/>
        <v>11.700000000000003</v>
      </c>
      <c r="J3493" s="6">
        <f t="shared" si="975"/>
        <v>0</v>
      </c>
      <c r="K3493" s="3">
        <f t="shared" si="983"/>
        <v>0</v>
      </c>
      <c r="L3493" s="6">
        <f t="shared" si="976"/>
        <v>31.140349999999991</v>
      </c>
      <c r="M3493" s="6">
        <f t="shared" si="984"/>
        <v>212.19995402857143</v>
      </c>
      <c r="N3493" s="6">
        <f t="shared" si="985"/>
        <v>0</v>
      </c>
      <c r="O3493" s="2">
        <f t="shared" si="977"/>
        <v>0</v>
      </c>
      <c r="P3493" s="2">
        <f t="shared" si="986"/>
        <v>32</v>
      </c>
      <c r="Q3493" s="2">
        <f t="shared" si="978"/>
        <v>11.700000000000003</v>
      </c>
      <c r="R3493" s="2">
        <f t="shared" si="987"/>
        <v>11.700000000000003</v>
      </c>
      <c r="S3493" s="2">
        <f t="shared" si="979"/>
        <v>0</v>
      </c>
      <c r="T3493" s="2">
        <f t="shared" si="990"/>
        <v>31.140349999999984</v>
      </c>
      <c r="U3493" s="2">
        <f t="shared" si="980"/>
        <v>0</v>
      </c>
      <c r="V3493" t="str">
        <f t="shared" si="988"/>
        <v>Y</v>
      </c>
      <c r="W3493" s="2">
        <f t="shared" si="989"/>
        <v>0</v>
      </c>
      <c r="X3493" s="2">
        <f t="shared" si="981"/>
        <v>0</v>
      </c>
      <c r="Y3493" s="2"/>
    </row>
    <row r="3494" spans="1:25" x14ac:dyDescent="0.2">
      <c r="A3494">
        <v>11</v>
      </c>
      <c r="B3494" s="1">
        <v>42881.458333324867</v>
      </c>
      <c r="C3494">
        <v>44.5</v>
      </c>
      <c r="D3494" s="15">
        <f t="shared" si="982"/>
        <v>44.5</v>
      </c>
      <c r="E3494">
        <v>32</v>
      </c>
      <c r="F3494" s="6">
        <v>3.5700500000000002</v>
      </c>
      <c r="G3494" s="6">
        <v>44.246470000000002</v>
      </c>
      <c r="H3494" s="6">
        <f t="shared" si="973"/>
        <v>47.816520000000004</v>
      </c>
      <c r="I3494" s="6">
        <f t="shared" si="974"/>
        <v>12.5</v>
      </c>
      <c r="J3494" s="6">
        <f t="shared" si="975"/>
        <v>0</v>
      </c>
      <c r="K3494" s="3">
        <f t="shared" si="983"/>
        <v>0</v>
      </c>
      <c r="L3494" s="6">
        <f t="shared" si="976"/>
        <v>35.316520000000004</v>
      </c>
      <c r="M3494" s="6">
        <f t="shared" si="984"/>
        <v>220</v>
      </c>
      <c r="N3494" s="6">
        <f t="shared" si="985"/>
        <v>27.516474028571423</v>
      </c>
      <c r="O3494" s="2">
        <f t="shared" si="977"/>
        <v>-27.516474028571423</v>
      </c>
      <c r="P3494" s="2">
        <f t="shared" si="986"/>
        <v>4.4835259714285769</v>
      </c>
      <c r="Q3494" s="2">
        <f t="shared" si="978"/>
        <v>40.016474028571423</v>
      </c>
      <c r="R3494" s="2">
        <f t="shared" si="987"/>
        <v>40.016474028571423</v>
      </c>
      <c r="S3494" s="2">
        <f t="shared" si="979"/>
        <v>0</v>
      </c>
      <c r="T3494" s="2">
        <f t="shared" si="990"/>
        <v>7.8000459714285739</v>
      </c>
      <c r="U3494" s="2">
        <f t="shared" si="980"/>
        <v>0</v>
      </c>
      <c r="V3494" t="str">
        <f t="shared" si="988"/>
        <v>Y</v>
      </c>
      <c r="W3494" s="2">
        <f t="shared" si="989"/>
        <v>0</v>
      </c>
      <c r="X3494" s="2">
        <f t="shared" si="981"/>
        <v>0</v>
      </c>
      <c r="Y3494" s="2"/>
    </row>
    <row r="3495" spans="1:25" x14ac:dyDescent="0.2">
      <c r="A3495">
        <v>12</v>
      </c>
      <c r="B3495" s="1">
        <v>42881.499999991531</v>
      </c>
      <c r="C3495">
        <v>45.2</v>
      </c>
      <c r="D3495" s="15">
        <f t="shared" si="982"/>
        <v>45.2</v>
      </c>
      <c r="E3495">
        <v>32</v>
      </c>
      <c r="F3495" s="6">
        <v>5.0644999999999998</v>
      </c>
      <c r="G3495" s="6">
        <v>44.79327</v>
      </c>
      <c r="H3495" s="6">
        <f t="shared" si="973"/>
        <v>49.857770000000002</v>
      </c>
      <c r="I3495" s="6">
        <f t="shared" si="974"/>
        <v>13.200000000000003</v>
      </c>
      <c r="J3495" s="6">
        <f t="shared" si="975"/>
        <v>0</v>
      </c>
      <c r="K3495" s="3">
        <f t="shared" si="983"/>
        <v>0</v>
      </c>
      <c r="L3495" s="6">
        <f t="shared" si="976"/>
        <v>36.657769999999999</v>
      </c>
      <c r="M3495" s="6">
        <f t="shared" si="984"/>
        <v>220</v>
      </c>
      <c r="N3495" s="6">
        <f t="shared" si="985"/>
        <v>36.657770000000028</v>
      </c>
      <c r="O3495" s="2">
        <f t="shared" si="977"/>
        <v>-32</v>
      </c>
      <c r="P3495" s="2">
        <f t="shared" si="986"/>
        <v>0</v>
      </c>
      <c r="Q3495" s="2">
        <f t="shared" si="978"/>
        <v>45.2</v>
      </c>
      <c r="R3495" s="2">
        <f t="shared" si="987"/>
        <v>45.2</v>
      </c>
      <c r="S3495" s="2">
        <f t="shared" si="979"/>
        <v>0</v>
      </c>
      <c r="T3495" s="2">
        <f t="shared" si="990"/>
        <v>0</v>
      </c>
      <c r="U3495" s="2">
        <f t="shared" si="980"/>
        <v>4.6577700000000277</v>
      </c>
      <c r="V3495" t="str">
        <f t="shared" si="988"/>
        <v>Y</v>
      </c>
      <c r="W3495" s="2">
        <f t="shared" si="989"/>
        <v>4.6577700000000277</v>
      </c>
      <c r="X3495" s="2">
        <f t="shared" si="981"/>
        <v>0</v>
      </c>
      <c r="Y3495" s="2"/>
    </row>
    <row r="3496" spans="1:25" x14ac:dyDescent="0.2">
      <c r="A3496">
        <v>13</v>
      </c>
      <c r="B3496" s="1">
        <v>42881.541666658195</v>
      </c>
      <c r="C3496">
        <v>45.3</v>
      </c>
      <c r="D3496" s="15">
        <f t="shared" si="982"/>
        <v>45.3</v>
      </c>
      <c r="E3496">
        <v>32</v>
      </c>
      <c r="F3496" s="6">
        <v>5.6845999999999997</v>
      </c>
      <c r="G3496" s="6">
        <v>22.543839999999999</v>
      </c>
      <c r="H3496" s="6">
        <f t="shared" si="973"/>
        <v>28.228439999999999</v>
      </c>
      <c r="I3496" s="6">
        <f t="shared" si="974"/>
        <v>13.299999999999997</v>
      </c>
      <c r="J3496" s="6">
        <f t="shared" si="975"/>
        <v>0</v>
      </c>
      <c r="K3496" s="3">
        <f t="shared" si="983"/>
        <v>0</v>
      </c>
      <c r="L3496" s="6">
        <f t="shared" si="976"/>
        <v>14.928440000000002</v>
      </c>
      <c r="M3496" s="6">
        <f t="shared" si="984"/>
        <v>220</v>
      </c>
      <c r="N3496" s="6">
        <f t="shared" si="985"/>
        <v>14.928439999999995</v>
      </c>
      <c r="O3496" s="2">
        <f t="shared" si="977"/>
        <v>-14.928439999999995</v>
      </c>
      <c r="P3496" s="2">
        <f t="shared" si="986"/>
        <v>17.071560000000005</v>
      </c>
      <c r="Q3496" s="2">
        <f t="shared" si="978"/>
        <v>28.228439999999992</v>
      </c>
      <c r="R3496" s="2">
        <f t="shared" si="987"/>
        <v>28.228439999999992</v>
      </c>
      <c r="S3496" s="2">
        <f t="shared" si="979"/>
        <v>0</v>
      </c>
      <c r="T3496" s="2">
        <f t="shared" si="990"/>
        <v>0</v>
      </c>
      <c r="U3496" s="2">
        <f t="shared" si="980"/>
        <v>0</v>
      </c>
      <c r="V3496" t="str">
        <f t="shared" si="988"/>
        <v>Y</v>
      </c>
      <c r="W3496" s="2">
        <f t="shared" si="989"/>
        <v>0</v>
      </c>
      <c r="X3496" s="2">
        <f t="shared" si="981"/>
        <v>0</v>
      </c>
      <c r="Y3496" s="2"/>
    </row>
    <row r="3497" spans="1:25" x14ac:dyDescent="0.2">
      <c r="A3497">
        <v>14</v>
      </c>
      <c r="B3497" s="1">
        <v>42881.583333324859</v>
      </c>
      <c r="C3497">
        <v>45.1</v>
      </c>
      <c r="D3497" s="15">
        <f t="shared" si="982"/>
        <v>45.1</v>
      </c>
      <c r="E3497">
        <v>32</v>
      </c>
      <c r="F3497" s="6">
        <v>5.2439600000000004</v>
      </c>
      <c r="G3497" s="6">
        <v>36.859340000000003</v>
      </c>
      <c r="H3497" s="6">
        <f t="shared" si="973"/>
        <v>42.103300000000004</v>
      </c>
      <c r="I3497" s="6">
        <f t="shared" si="974"/>
        <v>13.100000000000001</v>
      </c>
      <c r="J3497" s="6">
        <f t="shared" si="975"/>
        <v>0</v>
      </c>
      <c r="K3497" s="3">
        <f t="shared" si="983"/>
        <v>0</v>
      </c>
      <c r="L3497" s="6">
        <f t="shared" si="976"/>
        <v>29.003300000000003</v>
      </c>
      <c r="M3497" s="6">
        <f t="shared" si="984"/>
        <v>220</v>
      </c>
      <c r="N3497" s="6">
        <f t="shared" si="985"/>
        <v>29.003299999999996</v>
      </c>
      <c r="O3497" s="2">
        <f t="shared" si="977"/>
        <v>-29.003299999999996</v>
      </c>
      <c r="P3497" s="2">
        <f t="shared" si="986"/>
        <v>2.9967000000000041</v>
      </c>
      <c r="Q3497" s="2">
        <f t="shared" si="978"/>
        <v>42.103299999999997</v>
      </c>
      <c r="R3497" s="2">
        <f t="shared" si="987"/>
        <v>42.103299999999997</v>
      </c>
      <c r="S3497" s="2">
        <f t="shared" si="979"/>
        <v>0</v>
      </c>
      <c r="T3497" s="2">
        <f t="shared" si="990"/>
        <v>0</v>
      </c>
      <c r="U3497" s="2">
        <f t="shared" si="980"/>
        <v>0</v>
      </c>
      <c r="V3497" t="str">
        <f t="shared" si="988"/>
        <v>Y</v>
      </c>
      <c r="W3497" s="2">
        <f t="shared" si="989"/>
        <v>0</v>
      </c>
      <c r="X3497" s="2">
        <f t="shared" si="981"/>
        <v>0</v>
      </c>
      <c r="Y3497" s="2"/>
    </row>
    <row r="3498" spans="1:25" x14ac:dyDescent="0.2">
      <c r="A3498">
        <v>15</v>
      </c>
      <c r="B3498" s="1">
        <v>42881.624999991524</v>
      </c>
      <c r="C3498">
        <v>47.1</v>
      </c>
      <c r="D3498" s="15">
        <f t="shared" si="982"/>
        <v>47.1</v>
      </c>
      <c r="E3498">
        <v>32</v>
      </c>
      <c r="F3498" s="6">
        <v>5.7591599999999996</v>
      </c>
      <c r="G3498" s="6">
        <v>28.341450000000002</v>
      </c>
      <c r="H3498" s="6">
        <f t="shared" si="973"/>
        <v>34.100610000000003</v>
      </c>
      <c r="I3498" s="6">
        <f t="shared" si="974"/>
        <v>15.100000000000001</v>
      </c>
      <c r="J3498" s="6">
        <f t="shared" si="975"/>
        <v>0</v>
      </c>
      <c r="K3498" s="3">
        <f t="shared" si="983"/>
        <v>0</v>
      </c>
      <c r="L3498" s="6">
        <f t="shared" si="976"/>
        <v>19.000610000000002</v>
      </c>
      <c r="M3498" s="6">
        <f t="shared" si="984"/>
        <v>220</v>
      </c>
      <c r="N3498" s="6">
        <f t="shared" si="985"/>
        <v>19.000609999999995</v>
      </c>
      <c r="O3498" s="2">
        <f t="shared" si="977"/>
        <v>-19.000609999999995</v>
      </c>
      <c r="P3498" s="2">
        <f t="shared" si="986"/>
        <v>12.999390000000005</v>
      </c>
      <c r="Q3498" s="2">
        <f t="shared" si="978"/>
        <v>34.100609999999996</v>
      </c>
      <c r="R3498" s="2">
        <f t="shared" si="987"/>
        <v>34.100609999999996</v>
      </c>
      <c r="S3498" s="2">
        <f t="shared" si="979"/>
        <v>0</v>
      </c>
      <c r="T3498" s="2">
        <f t="shared" si="990"/>
        <v>0</v>
      </c>
      <c r="U3498" s="2">
        <f t="shared" si="980"/>
        <v>0</v>
      </c>
      <c r="V3498" t="str">
        <f t="shared" si="988"/>
        <v>Y</v>
      </c>
      <c r="W3498" s="2">
        <f t="shared" si="989"/>
        <v>0</v>
      </c>
      <c r="X3498" s="2">
        <f t="shared" si="981"/>
        <v>0</v>
      </c>
      <c r="Y3498" s="2"/>
    </row>
    <row r="3499" spans="1:25" x14ac:dyDescent="0.2">
      <c r="A3499">
        <v>16</v>
      </c>
      <c r="B3499" s="1">
        <v>42881.666666658188</v>
      </c>
      <c r="C3499">
        <v>47.7</v>
      </c>
      <c r="D3499" s="15">
        <f t="shared" si="982"/>
        <v>47.7</v>
      </c>
      <c r="E3499">
        <v>32</v>
      </c>
      <c r="F3499" s="6">
        <v>4.9781599999999999</v>
      </c>
      <c r="G3499" s="6">
        <v>17.14479</v>
      </c>
      <c r="H3499" s="6">
        <f t="shared" si="973"/>
        <v>22.122949999999999</v>
      </c>
      <c r="I3499" s="6">
        <f t="shared" si="974"/>
        <v>15.700000000000003</v>
      </c>
      <c r="J3499" s="6">
        <f t="shared" si="975"/>
        <v>0</v>
      </c>
      <c r="K3499" s="3">
        <f t="shared" si="983"/>
        <v>0</v>
      </c>
      <c r="L3499" s="6">
        <f t="shared" si="976"/>
        <v>6.4229499999999966</v>
      </c>
      <c r="M3499" s="6">
        <f t="shared" si="984"/>
        <v>220</v>
      </c>
      <c r="N3499" s="6">
        <f t="shared" si="985"/>
        <v>6.4229499999999859</v>
      </c>
      <c r="O3499" s="2">
        <f t="shared" si="977"/>
        <v>-6.4229499999999859</v>
      </c>
      <c r="P3499" s="2">
        <f t="shared" si="986"/>
        <v>25.577050000000014</v>
      </c>
      <c r="Q3499" s="2">
        <f t="shared" si="978"/>
        <v>22.122949999999989</v>
      </c>
      <c r="R3499" s="2">
        <f t="shared" si="987"/>
        <v>22.122949999999989</v>
      </c>
      <c r="S3499" s="2">
        <f t="shared" si="979"/>
        <v>0</v>
      </c>
      <c r="T3499" s="2">
        <f t="shared" si="990"/>
        <v>0</v>
      </c>
      <c r="U3499" s="2">
        <f t="shared" si="980"/>
        <v>0</v>
      </c>
      <c r="V3499" t="str">
        <f t="shared" si="988"/>
        <v>Y</v>
      </c>
      <c r="W3499" s="2">
        <f t="shared" si="989"/>
        <v>0</v>
      </c>
      <c r="X3499" s="2">
        <f t="shared" si="981"/>
        <v>0</v>
      </c>
      <c r="Y3499" s="2"/>
    </row>
    <row r="3500" spans="1:25" x14ac:dyDescent="0.2">
      <c r="A3500">
        <v>17</v>
      </c>
      <c r="B3500" s="1">
        <v>42881.708333324852</v>
      </c>
      <c r="C3500">
        <v>47.8</v>
      </c>
      <c r="D3500" s="15">
        <f t="shared" si="982"/>
        <v>47.8</v>
      </c>
      <c r="E3500">
        <v>32</v>
      </c>
      <c r="F3500" s="6">
        <v>4.7004799999999998</v>
      </c>
      <c r="G3500" s="6">
        <v>5.4736390000000004</v>
      </c>
      <c r="H3500" s="6">
        <f t="shared" si="973"/>
        <v>10.174119000000001</v>
      </c>
      <c r="I3500" s="6">
        <f t="shared" si="974"/>
        <v>15.799999999999997</v>
      </c>
      <c r="J3500" s="6">
        <f t="shared" si="975"/>
        <v>5.6258809999999961</v>
      </c>
      <c r="K3500" s="3">
        <f t="shared" si="983"/>
        <v>6.4295782857142854</v>
      </c>
      <c r="L3500" s="6">
        <f t="shared" si="976"/>
        <v>0</v>
      </c>
      <c r="M3500" s="6">
        <f t="shared" si="984"/>
        <v>213.57042171428571</v>
      </c>
      <c r="N3500" s="6">
        <f t="shared" si="985"/>
        <v>0.80369728571429278</v>
      </c>
      <c r="O3500" s="2">
        <f t="shared" si="977"/>
        <v>-0.80369728571429278</v>
      </c>
      <c r="P3500" s="2">
        <f t="shared" si="986"/>
        <v>31.196302714285707</v>
      </c>
      <c r="Q3500" s="2">
        <f t="shared" si="978"/>
        <v>16.60369728571429</v>
      </c>
      <c r="R3500" s="2">
        <f t="shared" si="987"/>
        <v>10.174119000000001</v>
      </c>
      <c r="S3500" s="2">
        <f t="shared" si="979"/>
        <v>6.4295782857142889</v>
      </c>
      <c r="T3500" s="2">
        <f t="shared" si="990"/>
        <v>0</v>
      </c>
      <c r="U3500" s="2">
        <f t="shared" si="980"/>
        <v>0</v>
      </c>
      <c r="V3500" t="str">
        <f t="shared" si="988"/>
        <v>N</v>
      </c>
      <c r="W3500" s="2">
        <f t="shared" si="989"/>
        <v>0</v>
      </c>
      <c r="X3500" s="2">
        <f t="shared" si="981"/>
        <v>0</v>
      </c>
      <c r="Y3500" s="2"/>
    </row>
    <row r="3501" spans="1:25" x14ac:dyDescent="0.2">
      <c r="A3501">
        <v>18</v>
      </c>
      <c r="B3501" s="1">
        <v>42881.749999991516</v>
      </c>
      <c r="C3501">
        <v>47.3</v>
      </c>
      <c r="D3501" s="15">
        <f t="shared" si="982"/>
        <v>47.3</v>
      </c>
      <c r="E3501">
        <v>32</v>
      </c>
      <c r="F3501" s="6">
        <v>4.6217199999999998</v>
      </c>
      <c r="G3501" s="6">
        <v>0.22441517000000002</v>
      </c>
      <c r="H3501" s="6">
        <f t="shared" si="973"/>
        <v>4.8461351700000002</v>
      </c>
      <c r="I3501" s="6">
        <f t="shared" si="974"/>
        <v>15.299999999999997</v>
      </c>
      <c r="J3501" s="6">
        <f t="shared" si="975"/>
        <v>10.453864829999997</v>
      </c>
      <c r="K3501" s="3">
        <f t="shared" si="983"/>
        <v>11.947274091428568</v>
      </c>
      <c r="L3501" s="6">
        <f t="shared" si="976"/>
        <v>0</v>
      </c>
      <c r="M3501" s="6">
        <f t="shared" si="984"/>
        <v>201.62314762285715</v>
      </c>
      <c r="N3501" s="6">
        <f t="shared" si="985"/>
        <v>1.4934092614285817</v>
      </c>
      <c r="O3501" s="2">
        <f t="shared" si="977"/>
        <v>-1.4934092614285817</v>
      </c>
      <c r="P3501" s="2">
        <f t="shared" si="986"/>
        <v>30.506590738571418</v>
      </c>
      <c r="Q3501" s="2">
        <f t="shared" si="978"/>
        <v>16.793409261428579</v>
      </c>
      <c r="R3501" s="2">
        <f t="shared" si="987"/>
        <v>4.8461351700000002</v>
      </c>
      <c r="S3501" s="2">
        <f t="shared" si="979"/>
        <v>11.947274091428579</v>
      </c>
      <c r="T3501" s="2">
        <f t="shared" si="990"/>
        <v>0</v>
      </c>
      <c r="U3501" s="2">
        <f t="shared" si="980"/>
        <v>0</v>
      </c>
      <c r="V3501" t="str">
        <f t="shared" si="988"/>
        <v>N</v>
      </c>
      <c r="W3501" s="2">
        <f t="shared" si="989"/>
        <v>0</v>
      </c>
      <c r="X3501" s="2">
        <f t="shared" si="981"/>
        <v>0</v>
      </c>
      <c r="Y3501" s="2"/>
    </row>
    <row r="3502" spans="1:25" x14ac:dyDescent="0.2">
      <c r="A3502">
        <v>19</v>
      </c>
      <c r="B3502" s="1">
        <v>42881.79166665818</v>
      </c>
      <c r="C3502">
        <v>46.8</v>
      </c>
      <c r="D3502" s="15">
        <f t="shared" si="982"/>
        <v>46.8</v>
      </c>
      <c r="E3502">
        <v>32</v>
      </c>
      <c r="F3502" s="6">
        <v>5.2461900000000004</v>
      </c>
      <c r="G3502" s="6">
        <v>-1.5167529999999999E-2</v>
      </c>
      <c r="H3502" s="6">
        <f t="shared" si="973"/>
        <v>5.2310224700000001</v>
      </c>
      <c r="I3502" s="6">
        <f t="shared" si="974"/>
        <v>14.799999999999997</v>
      </c>
      <c r="J3502" s="6">
        <f t="shared" si="975"/>
        <v>9.568977529999998</v>
      </c>
      <c r="K3502" s="3">
        <f t="shared" si="983"/>
        <v>10.935974319999985</v>
      </c>
      <c r="L3502" s="6">
        <f t="shared" si="976"/>
        <v>0</v>
      </c>
      <c r="M3502" s="6">
        <f t="shared" si="984"/>
        <v>190.68717330285716</v>
      </c>
      <c r="N3502" s="6">
        <f t="shared" si="985"/>
        <v>1.3669967899999733</v>
      </c>
      <c r="O3502" s="2">
        <f t="shared" si="977"/>
        <v>-1.3669967899999733</v>
      </c>
      <c r="P3502" s="2">
        <f t="shared" si="986"/>
        <v>30.633003210000027</v>
      </c>
      <c r="Q3502" s="2">
        <f t="shared" si="978"/>
        <v>16.16699678999997</v>
      </c>
      <c r="R3502" s="2">
        <f t="shared" si="987"/>
        <v>5.2310224700000001</v>
      </c>
      <c r="S3502" s="2">
        <f t="shared" si="979"/>
        <v>10.935974319999971</v>
      </c>
      <c r="T3502" s="2">
        <f t="shared" si="990"/>
        <v>0</v>
      </c>
      <c r="U3502" s="2">
        <f t="shared" si="980"/>
        <v>0</v>
      </c>
      <c r="V3502" t="str">
        <f t="shared" si="988"/>
        <v>N</v>
      </c>
      <c r="W3502" s="2">
        <f t="shared" si="989"/>
        <v>0</v>
      </c>
      <c r="X3502" s="2">
        <f t="shared" si="981"/>
        <v>0</v>
      </c>
      <c r="Y3502" s="2"/>
    </row>
    <row r="3503" spans="1:25" x14ac:dyDescent="0.2">
      <c r="A3503">
        <v>20</v>
      </c>
      <c r="B3503" s="1">
        <v>42881.833333324845</v>
      </c>
      <c r="C3503">
        <v>46.9</v>
      </c>
      <c r="D3503" s="15">
        <f t="shared" si="982"/>
        <v>46.9</v>
      </c>
      <c r="E3503">
        <v>32</v>
      </c>
      <c r="F3503" s="6">
        <v>4.9870299999999999</v>
      </c>
      <c r="G3503" s="6">
        <v>-1.5167529999999999E-2</v>
      </c>
      <c r="H3503" s="6">
        <f t="shared" si="973"/>
        <v>4.9718624699999996</v>
      </c>
      <c r="I3503" s="6">
        <f t="shared" si="974"/>
        <v>14.899999999999999</v>
      </c>
      <c r="J3503" s="6">
        <f t="shared" si="975"/>
        <v>9.928137529999999</v>
      </c>
      <c r="K3503" s="3">
        <f t="shared" si="983"/>
        <v>11.34644289142858</v>
      </c>
      <c r="L3503" s="6">
        <f t="shared" si="976"/>
        <v>0</v>
      </c>
      <c r="M3503" s="6">
        <f t="shared" si="984"/>
        <v>179.34073041142858</v>
      </c>
      <c r="N3503" s="6">
        <f t="shared" si="985"/>
        <v>1.4183053614285939</v>
      </c>
      <c r="O3503" s="2">
        <f t="shared" si="977"/>
        <v>-1.4183053614285939</v>
      </c>
      <c r="P3503" s="2">
        <f t="shared" si="986"/>
        <v>30.581694638571406</v>
      </c>
      <c r="Q3503" s="2">
        <f t="shared" si="978"/>
        <v>16.318305361428592</v>
      </c>
      <c r="R3503" s="2">
        <f t="shared" si="987"/>
        <v>4.9718624699999996</v>
      </c>
      <c r="S3503" s="2">
        <f t="shared" si="979"/>
        <v>11.346442891428593</v>
      </c>
      <c r="T3503" s="2">
        <f t="shared" si="990"/>
        <v>0</v>
      </c>
      <c r="U3503" s="2">
        <f t="shared" si="980"/>
        <v>0</v>
      </c>
      <c r="V3503" t="str">
        <f t="shared" si="988"/>
        <v>N</v>
      </c>
      <c r="W3503" s="2">
        <f t="shared" si="989"/>
        <v>0</v>
      </c>
      <c r="X3503" s="2">
        <f t="shared" si="981"/>
        <v>0</v>
      </c>
      <c r="Y3503" s="2"/>
    </row>
    <row r="3504" spans="1:25" x14ac:dyDescent="0.2">
      <c r="A3504">
        <v>21</v>
      </c>
      <c r="B3504" s="1">
        <v>42881.874999991509</v>
      </c>
      <c r="C3504">
        <v>47.3</v>
      </c>
      <c r="D3504" s="15">
        <f t="shared" si="982"/>
        <v>47.3</v>
      </c>
      <c r="E3504">
        <v>32</v>
      </c>
      <c r="F3504" s="6">
        <v>4.3480699999999999</v>
      </c>
      <c r="G3504" s="6">
        <v>-1.5167529999999999E-2</v>
      </c>
      <c r="H3504" s="6">
        <f t="shared" si="973"/>
        <v>4.3329024699999996</v>
      </c>
      <c r="I3504" s="6">
        <f t="shared" si="974"/>
        <v>15.299999999999997</v>
      </c>
      <c r="J3504" s="6">
        <f t="shared" si="975"/>
        <v>10.967097529999997</v>
      </c>
      <c r="K3504" s="3">
        <f t="shared" si="983"/>
        <v>12.533825748571417</v>
      </c>
      <c r="L3504" s="6">
        <f t="shared" si="976"/>
        <v>0</v>
      </c>
      <c r="M3504" s="6">
        <f t="shared" si="984"/>
        <v>166.80690466285716</v>
      </c>
      <c r="N3504" s="6">
        <f t="shared" si="985"/>
        <v>1.5667282185714271</v>
      </c>
      <c r="O3504" s="2">
        <f t="shared" si="977"/>
        <v>-1.5667282185714271</v>
      </c>
      <c r="P3504" s="2">
        <f t="shared" si="986"/>
        <v>30.433271781428573</v>
      </c>
      <c r="Q3504" s="2">
        <f t="shared" si="978"/>
        <v>16.866728218571424</v>
      </c>
      <c r="R3504" s="2">
        <f t="shared" si="987"/>
        <v>4.3329024699999996</v>
      </c>
      <c r="S3504" s="2">
        <f t="shared" si="979"/>
        <v>12.533825748571424</v>
      </c>
      <c r="T3504" s="2">
        <f t="shared" si="990"/>
        <v>0</v>
      </c>
      <c r="U3504" s="2">
        <f t="shared" si="980"/>
        <v>0</v>
      </c>
      <c r="V3504" t="str">
        <f t="shared" si="988"/>
        <v>N</v>
      </c>
      <c r="W3504" s="2">
        <f t="shared" si="989"/>
        <v>0</v>
      </c>
      <c r="X3504" s="2">
        <f t="shared" si="981"/>
        <v>0</v>
      </c>
      <c r="Y3504" s="2"/>
    </row>
    <row r="3505" spans="1:25" x14ac:dyDescent="0.2">
      <c r="A3505">
        <v>22</v>
      </c>
      <c r="B3505" s="1">
        <v>42881.916666658173</v>
      </c>
      <c r="C3505">
        <v>46.7</v>
      </c>
      <c r="D3505" s="15">
        <f t="shared" si="982"/>
        <v>46.7</v>
      </c>
      <c r="E3505">
        <v>32</v>
      </c>
      <c r="F3505" s="6">
        <v>6.6875799999999996</v>
      </c>
      <c r="G3505" s="6">
        <v>-1.5167529999999999E-2</v>
      </c>
      <c r="H3505" s="6">
        <f t="shared" si="973"/>
        <v>6.6724124699999994</v>
      </c>
      <c r="I3505" s="6">
        <f t="shared" si="974"/>
        <v>14.700000000000003</v>
      </c>
      <c r="J3505" s="6">
        <f t="shared" si="975"/>
        <v>8.0275875300000035</v>
      </c>
      <c r="K3505" s="3">
        <f t="shared" si="983"/>
        <v>9.1743857485714386</v>
      </c>
      <c r="L3505" s="6">
        <f t="shared" si="976"/>
        <v>0</v>
      </c>
      <c r="M3505" s="6">
        <f t="shared" si="984"/>
        <v>157.63251891428573</v>
      </c>
      <c r="N3505" s="6">
        <f t="shared" si="985"/>
        <v>1.1467982185714334</v>
      </c>
      <c r="O3505" s="2">
        <f t="shared" si="977"/>
        <v>-1.1467982185714334</v>
      </c>
      <c r="P3505" s="2">
        <f t="shared" si="986"/>
        <v>30.853201781428567</v>
      </c>
      <c r="Q3505" s="2">
        <f t="shared" si="978"/>
        <v>15.846798218571436</v>
      </c>
      <c r="R3505" s="2">
        <f t="shared" si="987"/>
        <v>6.6724124699999994</v>
      </c>
      <c r="S3505" s="2">
        <f t="shared" si="979"/>
        <v>9.1743857485714368</v>
      </c>
      <c r="T3505" s="2">
        <f t="shared" si="990"/>
        <v>0</v>
      </c>
      <c r="U3505" s="2">
        <f t="shared" si="980"/>
        <v>0</v>
      </c>
      <c r="V3505" t="str">
        <f t="shared" si="988"/>
        <v>N</v>
      </c>
      <c r="W3505" s="2">
        <f t="shared" si="989"/>
        <v>0</v>
      </c>
      <c r="X3505" s="2">
        <f t="shared" si="981"/>
        <v>0</v>
      </c>
      <c r="Y3505" s="2"/>
    </row>
    <row r="3506" spans="1:25" x14ac:dyDescent="0.2">
      <c r="A3506">
        <v>23</v>
      </c>
      <c r="B3506" s="1">
        <v>42881.958333324837</v>
      </c>
      <c r="C3506">
        <v>45.7</v>
      </c>
      <c r="D3506" s="15">
        <f t="shared" si="982"/>
        <v>45.7</v>
      </c>
      <c r="E3506">
        <v>32</v>
      </c>
      <c r="F3506" s="6">
        <v>9.8809299999999993</v>
      </c>
      <c r="G3506" s="6">
        <v>-1.5167529999999999E-2</v>
      </c>
      <c r="H3506" s="6">
        <f t="shared" si="973"/>
        <v>9.86576247</v>
      </c>
      <c r="I3506" s="6">
        <f t="shared" si="974"/>
        <v>13.700000000000003</v>
      </c>
      <c r="J3506" s="6">
        <f t="shared" si="975"/>
        <v>3.8342375300000029</v>
      </c>
      <c r="K3506" s="3">
        <f t="shared" si="983"/>
        <v>4.3819857485714238</v>
      </c>
      <c r="L3506" s="6">
        <f t="shared" si="976"/>
        <v>0</v>
      </c>
      <c r="M3506" s="6">
        <f t="shared" si="984"/>
        <v>153.2505331657143</v>
      </c>
      <c r="N3506" s="6">
        <f t="shared" si="985"/>
        <v>0.54774821857142797</v>
      </c>
      <c r="O3506" s="2">
        <f t="shared" si="977"/>
        <v>-0.54774821857142797</v>
      </c>
      <c r="P3506" s="2">
        <f t="shared" si="986"/>
        <v>31.452251781428572</v>
      </c>
      <c r="Q3506" s="2">
        <f t="shared" si="978"/>
        <v>14.247748218571431</v>
      </c>
      <c r="R3506" s="2">
        <f t="shared" si="987"/>
        <v>9.86576247</v>
      </c>
      <c r="S3506" s="2">
        <f t="shared" si="979"/>
        <v>4.3819857485714309</v>
      </c>
      <c r="T3506" s="2">
        <f t="shared" si="990"/>
        <v>0</v>
      </c>
      <c r="U3506" s="2">
        <f t="shared" si="980"/>
        <v>0</v>
      </c>
      <c r="V3506" t="str">
        <f t="shared" si="988"/>
        <v>N</v>
      </c>
      <c r="W3506" s="2">
        <f t="shared" si="989"/>
        <v>0</v>
      </c>
      <c r="X3506" s="2">
        <f t="shared" si="981"/>
        <v>0</v>
      </c>
      <c r="Y3506" s="2"/>
    </row>
    <row r="3507" spans="1:25" x14ac:dyDescent="0.2">
      <c r="A3507">
        <v>0</v>
      </c>
      <c r="B3507" s="1">
        <v>42881.999999991502</v>
      </c>
      <c r="C3507">
        <v>41.9</v>
      </c>
      <c r="D3507" s="15">
        <f t="shared" si="982"/>
        <v>41.9</v>
      </c>
      <c r="E3507">
        <v>32</v>
      </c>
      <c r="F3507" s="6">
        <v>8.1500199999999996</v>
      </c>
      <c r="G3507" s="6">
        <v>-1.5167529999999999E-2</v>
      </c>
      <c r="H3507" s="6">
        <f t="shared" si="973"/>
        <v>8.1348524700000002</v>
      </c>
      <c r="I3507" s="6">
        <f t="shared" si="974"/>
        <v>9.8999999999999986</v>
      </c>
      <c r="J3507" s="6">
        <f t="shared" si="975"/>
        <v>1.7651475299999984</v>
      </c>
      <c r="K3507" s="3">
        <f t="shared" si="983"/>
        <v>2.0173114628571511</v>
      </c>
      <c r="L3507" s="6">
        <f t="shared" si="976"/>
        <v>0</v>
      </c>
      <c r="M3507" s="6">
        <f t="shared" si="984"/>
        <v>151.23322170285715</v>
      </c>
      <c r="N3507" s="6">
        <f t="shared" si="985"/>
        <v>0.25216393285714389</v>
      </c>
      <c r="O3507" s="2">
        <f t="shared" si="977"/>
        <v>-0.25216393285714389</v>
      </c>
      <c r="P3507" s="2">
        <f t="shared" si="986"/>
        <v>31.747836067142856</v>
      </c>
      <c r="Q3507" s="2">
        <f t="shared" si="978"/>
        <v>10.152163932857142</v>
      </c>
      <c r="R3507" s="2">
        <f t="shared" si="987"/>
        <v>8.1348524700000002</v>
      </c>
      <c r="S3507" s="2">
        <f t="shared" si="979"/>
        <v>2.0173114628571422</v>
      </c>
      <c r="T3507" s="2">
        <f t="shared" si="990"/>
        <v>0</v>
      </c>
      <c r="U3507" s="2">
        <f t="shared" si="980"/>
        <v>0</v>
      </c>
      <c r="V3507" t="str">
        <f t="shared" si="988"/>
        <v>N</v>
      </c>
      <c r="W3507" s="2">
        <f t="shared" si="989"/>
        <v>0</v>
      </c>
      <c r="X3507" s="2">
        <f t="shared" si="981"/>
        <v>0</v>
      </c>
      <c r="Y3507" s="2"/>
    </row>
    <row r="3508" spans="1:25" x14ac:dyDescent="0.2">
      <c r="A3508">
        <v>1</v>
      </c>
      <c r="B3508" s="1">
        <v>42882.041666658166</v>
      </c>
      <c r="C3508">
        <v>36.700000000000003</v>
      </c>
      <c r="D3508" s="15">
        <f t="shared" si="982"/>
        <v>36.700000000000003</v>
      </c>
      <c r="E3508">
        <v>32</v>
      </c>
      <c r="F3508" s="6">
        <v>14.225899999999999</v>
      </c>
      <c r="G3508" s="6">
        <v>-1.5167529999999999E-2</v>
      </c>
      <c r="H3508" s="6">
        <f t="shared" si="973"/>
        <v>14.21073247</v>
      </c>
      <c r="I3508" s="6">
        <f t="shared" si="974"/>
        <v>4.7000000000000028</v>
      </c>
      <c r="J3508" s="6">
        <f t="shared" si="975"/>
        <v>0</v>
      </c>
      <c r="K3508" s="3">
        <f t="shared" si="983"/>
        <v>0</v>
      </c>
      <c r="L3508" s="6">
        <f t="shared" si="976"/>
        <v>9.5107324699999971</v>
      </c>
      <c r="M3508" s="6">
        <f t="shared" si="984"/>
        <v>160.74395417285714</v>
      </c>
      <c r="N3508" s="6">
        <f t="shared" si="985"/>
        <v>0</v>
      </c>
      <c r="O3508" s="2">
        <f t="shared" si="977"/>
        <v>0</v>
      </c>
      <c r="P3508" s="2">
        <f t="shared" si="986"/>
        <v>32</v>
      </c>
      <c r="Q3508" s="2">
        <f t="shared" si="978"/>
        <v>4.7000000000000028</v>
      </c>
      <c r="R3508" s="2">
        <f t="shared" si="987"/>
        <v>4.7000000000000028</v>
      </c>
      <c r="S3508" s="2">
        <f t="shared" si="979"/>
        <v>0</v>
      </c>
      <c r="T3508" s="2">
        <f t="shared" si="990"/>
        <v>9.5107324699999936</v>
      </c>
      <c r="U3508" s="2">
        <f t="shared" si="980"/>
        <v>0</v>
      </c>
      <c r="V3508" t="str">
        <f t="shared" si="988"/>
        <v>N</v>
      </c>
      <c r="W3508" s="2">
        <f t="shared" si="989"/>
        <v>0</v>
      </c>
      <c r="X3508" s="2">
        <f t="shared" si="981"/>
        <v>0</v>
      </c>
      <c r="Y3508" s="2"/>
    </row>
    <row r="3509" spans="1:25" x14ac:dyDescent="0.2">
      <c r="A3509">
        <v>2</v>
      </c>
      <c r="B3509" s="1">
        <v>42882.08333332483</v>
      </c>
      <c r="C3509">
        <v>35.200000000000003</v>
      </c>
      <c r="D3509" s="15">
        <f t="shared" si="982"/>
        <v>35.200000000000003</v>
      </c>
      <c r="E3509">
        <v>32</v>
      </c>
      <c r="F3509" s="6">
        <v>15.015700000000001</v>
      </c>
      <c r="G3509" s="6">
        <v>-1.5167529999999999E-2</v>
      </c>
      <c r="H3509" s="6">
        <f t="shared" si="973"/>
        <v>15.000532470000001</v>
      </c>
      <c r="I3509" s="6">
        <f t="shared" si="974"/>
        <v>3.2000000000000028</v>
      </c>
      <c r="J3509" s="6">
        <f t="shared" si="975"/>
        <v>0</v>
      </c>
      <c r="K3509" s="3">
        <f t="shared" si="983"/>
        <v>0</v>
      </c>
      <c r="L3509" s="6">
        <f t="shared" si="976"/>
        <v>11.800532469999998</v>
      </c>
      <c r="M3509" s="6">
        <f t="shared" si="984"/>
        <v>172.54448664285715</v>
      </c>
      <c r="N3509" s="6">
        <f t="shared" si="985"/>
        <v>0</v>
      </c>
      <c r="O3509" s="2">
        <f t="shared" si="977"/>
        <v>0</v>
      </c>
      <c r="P3509" s="2">
        <f t="shared" si="986"/>
        <v>32</v>
      </c>
      <c r="Q3509" s="2">
        <f t="shared" si="978"/>
        <v>3.2000000000000028</v>
      </c>
      <c r="R3509" s="2">
        <f t="shared" si="987"/>
        <v>3.2000000000000028</v>
      </c>
      <c r="S3509" s="2">
        <f t="shared" si="979"/>
        <v>0</v>
      </c>
      <c r="T3509" s="2">
        <f t="shared" si="990"/>
        <v>11.800532470000007</v>
      </c>
      <c r="U3509" s="2">
        <f t="shared" si="980"/>
        <v>0</v>
      </c>
      <c r="V3509" t="str">
        <f t="shared" si="988"/>
        <v>N</v>
      </c>
      <c r="W3509" s="2">
        <f t="shared" si="989"/>
        <v>0</v>
      </c>
      <c r="X3509" s="2">
        <f t="shared" si="981"/>
        <v>0</v>
      </c>
      <c r="Y3509" s="2"/>
    </row>
    <row r="3510" spans="1:25" x14ac:dyDescent="0.2">
      <c r="A3510">
        <v>3</v>
      </c>
      <c r="B3510" s="1">
        <v>42882.124999991494</v>
      </c>
      <c r="C3510">
        <v>34.1</v>
      </c>
      <c r="D3510" s="15">
        <f t="shared" si="982"/>
        <v>34.1</v>
      </c>
      <c r="E3510">
        <v>32</v>
      </c>
      <c r="F3510" s="6">
        <v>14.959199999999999</v>
      </c>
      <c r="G3510" s="6">
        <v>-1.5167529999999999E-2</v>
      </c>
      <c r="H3510" s="6">
        <f t="shared" si="973"/>
        <v>14.94403247</v>
      </c>
      <c r="I3510" s="6">
        <f t="shared" si="974"/>
        <v>2.1000000000000014</v>
      </c>
      <c r="J3510" s="6">
        <f t="shared" si="975"/>
        <v>0</v>
      </c>
      <c r="K3510" s="3">
        <f t="shared" si="983"/>
        <v>0</v>
      </c>
      <c r="L3510" s="6">
        <f t="shared" si="976"/>
        <v>12.844032469999998</v>
      </c>
      <c r="M3510" s="6">
        <f t="shared" si="984"/>
        <v>185.38851911285715</v>
      </c>
      <c r="N3510" s="6">
        <f t="shared" si="985"/>
        <v>0</v>
      </c>
      <c r="O3510" s="2">
        <f t="shared" si="977"/>
        <v>0</v>
      </c>
      <c r="P3510" s="2">
        <f t="shared" si="986"/>
        <v>32</v>
      </c>
      <c r="Q3510" s="2">
        <f t="shared" si="978"/>
        <v>2.1000000000000014</v>
      </c>
      <c r="R3510" s="2">
        <f t="shared" si="987"/>
        <v>2.1000000000000014</v>
      </c>
      <c r="S3510" s="2">
        <f t="shared" si="979"/>
        <v>0</v>
      </c>
      <c r="T3510" s="2">
        <f t="shared" si="990"/>
        <v>12.844032470000002</v>
      </c>
      <c r="U3510" s="2">
        <f t="shared" si="980"/>
        <v>0</v>
      </c>
      <c r="V3510" t="str">
        <f t="shared" si="988"/>
        <v>N</v>
      </c>
      <c r="W3510" s="2">
        <f t="shared" si="989"/>
        <v>0</v>
      </c>
      <c r="X3510" s="2">
        <f t="shared" si="981"/>
        <v>0</v>
      </c>
      <c r="Y3510" s="2"/>
    </row>
    <row r="3511" spans="1:25" x14ac:dyDescent="0.2">
      <c r="A3511">
        <v>4</v>
      </c>
      <c r="B3511" s="1">
        <v>42882.166666658159</v>
      </c>
      <c r="C3511">
        <v>33.4</v>
      </c>
      <c r="D3511" s="15">
        <f t="shared" si="982"/>
        <v>33.4</v>
      </c>
      <c r="E3511">
        <v>32</v>
      </c>
      <c r="F3511" s="6">
        <v>12.2517</v>
      </c>
      <c r="G3511" s="6">
        <v>-1.5167529999999999E-2</v>
      </c>
      <c r="H3511" s="6">
        <f t="shared" si="973"/>
        <v>12.23653247</v>
      </c>
      <c r="I3511" s="6">
        <f t="shared" si="974"/>
        <v>1.3999999999999986</v>
      </c>
      <c r="J3511" s="6">
        <f t="shared" si="975"/>
        <v>0</v>
      </c>
      <c r="K3511" s="3">
        <f t="shared" si="983"/>
        <v>0</v>
      </c>
      <c r="L3511" s="6">
        <f t="shared" si="976"/>
        <v>10.836532470000002</v>
      </c>
      <c r="M3511" s="6">
        <f t="shared" si="984"/>
        <v>196.22505158285716</v>
      </c>
      <c r="N3511" s="6">
        <f t="shared" si="985"/>
        <v>0</v>
      </c>
      <c r="O3511" s="2">
        <f t="shared" si="977"/>
        <v>0</v>
      </c>
      <c r="P3511" s="2">
        <f t="shared" si="986"/>
        <v>32</v>
      </c>
      <c r="Q3511" s="2">
        <f t="shared" si="978"/>
        <v>1.3999999999999986</v>
      </c>
      <c r="R3511" s="2">
        <f t="shared" si="987"/>
        <v>1.3999999999999986</v>
      </c>
      <c r="S3511" s="2">
        <f t="shared" si="979"/>
        <v>0</v>
      </c>
      <c r="T3511" s="2">
        <f t="shared" si="990"/>
        <v>10.836532470000009</v>
      </c>
      <c r="U3511" s="2">
        <f t="shared" si="980"/>
        <v>0</v>
      </c>
      <c r="V3511" t="str">
        <f t="shared" si="988"/>
        <v>N</v>
      </c>
      <c r="W3511" s="2">
        <f t="shared" si="989"/>
        <v>0</v>
      </c>
      <c r="X3511" s="2">
        <f t="shared" si="981"/>
        <v>0</v>
      </c>
      <c r="Y3511" s="2"/>
    </row>
    <row r="3512" spans="1:25" x14ac:dyDescent="0.2">
      <c r="A3512">
        <v>5</v>
      </c>
      <c r="B3512" s="1">
        <v>42882.208333324823</v>
      </c>
      <c r="C3512">
        <v>33.6</v>
      </c>
      <c r="D3512" s="15">
        <f t="shared" si="982"/>
        <v>33.6</v>
      </c>
      <c r="E3512">
        <v>32</v>
      </c>
      <c r="F3512" s="6">
        <v>9.6354799999999994</v>
      </c>
      <c r="G3512" s="6">
        <v>-1.5167529999999999E-2</v>
      </c>
      <c r="H3512" s="6">
        <f t="shared" si="973"/>
        <v>9.62031247</v>
      </c>
      <c r="I3512" s="6">
        <f t="shared" si="974"/>
        <v>1.6000000000000014</v>
      </c>
      <c r="J3512" s="6">
        <f t="shared" si="975"/>
        <v>0</v>
      </c>
      <c r="K3512" s="3">
        <f t="shared" si="983"/>
        <v>0</v>
      </c>
      <c r="L3512" s="6">
        <f t="shared" si="976"/>
        <v>8.0203124699999986</v>
      </c>
      <c r="M3512" s="6">
        <f t="shared" si="984"/>
        <v>204.24536405285716</v>
      </c>
      <c r="N3512" s="6">
        <f t="shared" si="985"/>
        <v>0</v>
      </c>
      <c r="O3512" s="2">
        <f t="shared" si="977"/>
        <v>0</v>
      </c>
      <c r="P3512" s="2">
        <f t="shared" si="986"/>
        <v>32</v>
      </c>
      <c r="Q3512" s="2">
        <f t="shared" si="978"/>
        <v>1.6000000000000014</v>
      </c>
      <c r="R3512" s="2">
        <f t="shared" si="987"/>
        <v>1.6000000000000014</v>
      </c>
      <c r="S3512" s="2">
        <f t="shared" si="979"/>
        <v>0</v>
      </c>
      <c r="T3512" s="2">
        <f t="shared" si="990"/>
        <v>8.0203124699999933</v>
      </c>
      <c r="U3512" s="2">
        <f t="shared" si="980"/>
        <v>0</v>
      </c>
      <c r="V3512" t="str">
        <f t="shared" si="988"/>
        <v>N</v>
      </c>
      <c r="W3512" s="2">
        <f t="shared" si="989"/>
        <v>0</v>
      </c>
      <c r="X3512" s="2">
        <f t="shared" si="981"/>
        <v>0</v>
      </c>
      <c r="Y3512" s="2"/>
    </row>
    <row r="3513" spans="1:25" x14ac:dyDescent="0.2">
      <c r="A3513">
        <v>6</v>
      </c>
      <c r="B3513" s="1">
        <v>42882.249999991487</v>
      </c>
      <c r="C3513">
        <v>34.4</v>
      </c>
      <c r="D3513" s="15">
        <f t="shared" si="982"/>
        <v>34.4</v>
      </c>
      <c r="E3513">
        <v>32</v>
      </c>
      <c r="F3513" s="6">
        <v>7.8109400000000004</v>
      </c>
      <c r="G3513" s="6">
        <v>1.6154028</v>
      </c>
      <c r="H3513" s="6">
        <f t="shared" si="973"/>
        <v>9.4263428000000005</v>
      </c>
      <c r="I3513" s="6">
        <f t="shared" si="974"/>
        <v>2.3999999999999986</v>
      </c>
      <c r="J3513" s="6">
        <f t="shared" si="975"/>
        <v>0</v>
      </c>
      <c r="K3513" s="3">
        <f t="shared" si="983"/>
        <v>0</v>
      </c>
      <c r="L3513" s="6">
        <f t="shared" si="976"/>
        <v>7.0263428000000019</v>
      </c>
      <c r="M3513" s="6">
        <f t="shared" si="984"/>
        <v>211.27170685285716</v>
      </c>
      <c r="N3513" s="6">
        <f t="shared" si="985"/>
        <v>0</v>
      </c>
      <c r="O3513" s="2">
        <f t="shared" si="977"/>
        <v>0</v>
      </c>
      <c r="P3513" s="2">
        <f t="shared" si="986"/>
        <v>32</v>
      </c>
      <c r="Q3513" s="2">
        <f t="shared" si="978"/>
        <v>2.3999999999999986</v>
      </c>
      <c r="R3513" s="2">
        <f t="shared" si="987"/>
        <v>2.3999999999999986</v>
      </c>
      <c r="S3513" s="2">
        <f t="shared" si="979"/>
        <v>0</v>
      </c>
      <c r="T3513" s="2">
        <f t="shared" si="990"/>
        <v>7.026342800000009</v>
      </c>
      <c r="U3513" s="2">
        <f t="shared" si="980"/>
        <v>0</v>
      </c>
      <c r="V3513" t="str">
        <f t="shared" si="988"/>
        <v>N</v>
      </c>
      <c r="W3513" s="2">
        <f t="shared" si="989"/>
        <v>0</v>
      </c>
      <c r="X3513" s="2">
        <f t="shared" si="981"/>
        <v>0</v>
      </c>
      <c r="Y3513" s="2"/>
    </row>
    <row r="3514" spans="1:25" x14ac:dyDescent="0.2">
      <c r="A3514">
        <v>7</v>
      </c>
      <c r="B3514" s="1">
        <v>42882.291666658151</v>
      </c>
      <c r="C3514">
        <v>35.5</v>
      </c>
      <c r="D3514" s="15">
        <f t="shared" si="982"/>
        <v>35.5</v>
      </c>
      <c r="E3514">
        <v>32</v>
      </c>
      <c r="F3514" s="6">
        <v>11.396000000000001</v>
      </c>
      <c r="G3514" s="6">
        <v>10.61435</v>
      </c>
      <c r="H3514" s="6">
        <f t="shared" si="973"/>
        <v>22.010350000000003</v>
      </c>
      <c r="I3514" s="6">
        <f t="shared" si="974"/>
        <v>3.5</v>
      </c>
      <c r="J3514" s="6">
        <f t="shared" si="975"/>
        <v>0</v>
      </c>
      <c r="K3514" s="3">
        <f t="shared" si="983"/>
        <v>0</v>
      </c>
      <c r="L3514" s="6">
        <f t="shared" si="976"/>
        <v>18.510350000000003</v>
      </c>
      <c r="M3514" s="6">
        <f t="shared" si="984"/>
        <v>220</v>
      </c>
      <c r="N3514" s="6">
        <f t="shared" si="985"/>
        <v>9.7820568528571812</v>
      </c>
      <c r="O3514" s="2">
        <f t="shared" si="977"/>
        <v>-9.7820568528571812</v>
      </c>
      <c r="P3514" s="2">
        <f t="shared" si="986"/>
        <v>22.217943147142819</v>
      </c>
      <c r="Q3514" s="2">
        <f t="shared" si="978"/>
        <v>13.282056852857181</v>
      </c>
      <c r="R3514" s="2">
        <f t="shared" si="987"/>
        <v>13.282056852857181</v>
      </c>
      <c r="S3514" s="2">
        <f t="shared" si="979"/>
        <v>0</v>
      </c>
      <c r="T3514" s="2">
        <f t="shared" si="990"/>
        <v>8.7282931471428356</v>
      </c>
      <c r="U3514" s="2">
        <f t="shared" si="980"/>
        <v>0</v>
      </c>
      <c r="V3514" t="str">
        <f t="shared" si="988"/>
        <v>N</v>
      </c>
      <c r="W3514" s="2">
        <f t="shared" si="989"/>
        <v>0</v>
      </c>
      <c r="X3514" s="2">
        <f t="shared" si="981"/>
        <v>0</v>
      </c>
      <c r="Y3514" s="2"/>
    </row>
    <row r="3515" spans="1:25" x14ac:dyDescent="0.2">
      <c r="A3515">
        <v>8</v>
      </c>
      <c r="B3515" s="1">
        <v>42882.333333324816</v>
      </c>
      <c r="C3515">
        <v>33.6</v>
      </c>
      <c r="D3515" s="15">
        <f t="shared" si="982"/>
        <v>33.6</v>
      </c>
      <c r="E3515">
        <v>32</v>
      </c>
      <c r="F3515" s="6">
        <v>7.3965300000000003</v>
      </c>
      <c r="G3515" s="6">
        <v>22.209109999999999</v>
      </c>
      <c r="H3515" s="6">
        <f t="shared" si="973"/>
        <v>29.605640000000001</v>
      </c>
      <c r="I3515" s="6">
        <f t="shared" si="974"/>
        <v>1.6000000000000014</v>
      </c>
      <c r="J3515" s="6">
        <f t="shared" si="975"/>
        <v>0</v>
      </c>
      <c r="K3515" s="3">
        <f t="shared" si="983"/>
        <v>0</v>
      </c>
      <c r="L3515" s="6">
        <f t="shared" si="976"/>
        <v>28.00564</v>
      </c>
      <c r="M3515" s="6">
        <f t="shared" si="984"/>
        <v>220</v>
      </c>
      <c r="N3515" s="6">
        <f t="shared" si="985"/>
        <v>28.00564</v>
      </c>
      <c r="O3515" s="2">
        <f t="shared" si="977"/>
        <v>-28.00564</v>
      </c>
      <c r="P3515" s="2">
        <f t="shared" si="986"/>
        <v>3.9943600000000004</v>
      </c>
      <c r="Q3515" s="2">
        <f t="shared" si="978"/>
        <v>29.605640000000001</v>
      </c>
      <c r="R3515" s="2">
        <f t="shared" si="987"/>
        <v>29.605640000000001</v>
      </c>
      <c r="S3515" s="2">
        <f t="shared" si="979"/>
        <v>0</v>
      </c>
      <c r="T3515" s="2">
        <f t="shared" si="990"/>
        <v>0</v>
      </c>
      <c r="U3515" s="2">
        <f t="shared" si="980"/>
        <v>0</v>
      </c>
      <c r="V3515" t="str">
        <f t="shared" si="988"/>
        <v>Y</v>
      </c>
      <c r="W3515" s="2">
        <f t="shared" si="989"/>
        <v>0</v>
      </c>
      <c r="X3515" s="2">
        <f t="shared" si="981"/>
        <v>0</v>
      </c>
      <c r="Y3515" s="2"/>
    </row>
    <row r="3516" spans="1:25" x14ac:dyDescent="0.2">
      <c r="A3516">
        <v>9</v>
      </c>
      <c r="B3516" s="1">
        <v>42882.37499999148</v>
      </c>
      <c r="C3516">
        <v>38.200000000000003</v>
      </c>
      <c r="D3516" s="15">
        <f t="shared" si="982"/>
        <v>38.200000000000003</v>
      </c>
      <c r="E3516">
        <v>32</v>
      </c>
      <c r="F3516" s="6">
        <v>6.5648499999999999</v>
      </c>
      <c r="G3516" s="6">
        <v>32.271090000000001</v>
      </c>
      <c r="H3516" s="6">
        <f t="shared" si="973"/>
        <v>38.835940000000001</v>
      </c>
      <c r="I3516" s="6">
        <f t="shared" si="974"/>
        <v>6.2000000000000028</v>
      </c>
      <c r="J3516" s="6">
        <f t="shared" si="975"/>
        <v>0</v>
      </c>
      <c r="K3516" s="3">
        <f t="shared" si="983"/>
        <v>0</v>
      </c>
      <c r="L3516" s="6">
        <f t="shared" si="976"/>
        <v>32.635939999999998</v>
      </c>
      <c r="M3516" s="6">
        <f t="shared" si="984"/>
        <v>220</v>
      </c>
      <c r="N3516" s="6">
        <f t="shared" si="985"/>
        <v>32.635940000000005</v>
      </c>
      <c r="O3516" s="2">
        <f t="shared" si="977"/>
        <v>-32</v>
      </c>
      <c r="P3516" s="2">
        <f t="shared" si="986"/>
        <v>0</v>
      </c>
      <c r="Q3516" s="2">
        <f t="shared" si="978"/>
        <v>38.200000000000003</v>
      </c>
      <c r="R3516" s="2">
        <f t="shared" si="987"/>
        <v>38.200000000000003</v>
      </c>
      <c r="S3516" s="2">
        <f t="shared" si="979"/>
        <v>0</v>
      </c>
      <c r="T3516" s="2">
        <f t="shared" si="990"/>
        <v>0</v>
      </c>
      <c r="U3516" s="2">
        <f t="shared" si="980"/>
        <v>0.63594000000000506</v>
      </c>
      <c r="V3516" t="str">
        <f t="shared" si="988"/>
        <v>Y</v>
      </c>
      <c r="W3516" s="2">
        <f t="shared" si="989"/>
        <v>0.63594000000000506</v>
      </c>
      <c r="X3516" s="2">
        <f t="shared" si="981"/>
        <v>0</v>
      </c>
      <c r="Y3516" s="2"/>
    </row>
    <row r="3517" spans="1:25" x14ac:dyDescent="0.2">
      <c r="A3517">
        <v>10</v>
      </c>
      <c r="B3517" s="1">
        <v>42882.416666658144</v>
      </c>
      <c r="C3517">
        <v>40.4</v>
      </c>
      <c r="D3517" s="15">
        <f t="shared" si="982"/>
        <v>40.4</v>
      </c>
      <c r="E3517">
        <v>32</v>
      </c>
      <c r="F3517" s="6">
        <v>8.6946300000000001</v>
      </c>
      <c r="G3517" s="6">
        <v>39.31203</v>
      </c>
      <c r="H3517" s="6">
        <f t="shared" si="973"/>
        <v>48.006659999999997</v>
      </c>
      <c r="I3517" s="6">
        <f t="shared" si="974"/>
        <v>8.3999999999999986</v>
      </c>
      <c r="J3517" s="6">
        <f t="shared" si="975"/>
        <v>0</v>
      </c>
      <c r="K3517" s="3">
        <f t="shared" si="983"/>
        <v>0</v>
      </c>
      <c r="L3517" s="6">
        <f t="shared" si="976"/>
        <v>39.606659999999998</v>
      </c>
      <c r="M3517" s="6">
        <f t="shared" si="984"/>
        <v>220</v>
      </c>
      <c r="N3517" s="6">
        <f t="shared" si="985"/>
        <v>39.606659999999977</v>
      </c>
      <c r="O3517" s="2">
        <f t="shared" si="977"/>
        <v>-32</v>
      </c>
      <c r="P3517" s="2">
        <f t="shared" si="986"/>
        <v>0</v>
      </c>
      <c r="Q3517" s="2">
        <f t="shared" si="978"/>
        <v>40.4</v>
      </c>
      <c r="R3517" s="2">
        <f t="shared" si="987"/>
        <v>40.4</v>
      </c>
      <c r="S3517" s="2">
        <f t="shared" si="979"/>
        <v>0</v>
      </c>
      <c r="T3517" s="2">
        <f t="shared" si="990"/>
        <v>0</v>
      </c>
      <c r="U3517" s="2">
        <f t="shared" si="980"/>
        <v>7.6066599999999767</v>
      </c>
      <c r="V3517" t="str">
        <f t="shared" si="988"/>
        <v>Y</v>
      </c>
      <c r="W3517" s="2">
        <f t="shared" si="989"/>
        <v>7.6066599999999767</v>
      </c>
      <c r="X3517" s="2">
        <f t="shared" si="981"/>
        <v>0</v>
      </c>
      <c r="Y3517" s="2"/>
    </row>
    <row r="3518" spans="1:25" x14ac:dyDescent="0.2">
      <c r="A3518">
        <v>11</v>
      </c>
      <c r="B3518" s="1">
        <v>42882.458333324808</v>
      </c>
      <c r="C3518">
        <v>39.5</v>
      </c>
      <c r="D3518" s="15">
        <f t="shared" si="982"/>
        <v>39.5</v>
      </c>
      <c r="E3518">
        <v>32</v>
      </c>
      <c r="F3518" s="6">
        <v>8.5850399999999993</v>
      </c>
      <c r="G3518" s="6">
        <v>43.377139999999997</v>
      </c>
      <c r="H3518" s="6">
        <f t="shared" si="973"/>
        <v>51.962179999999996</v>
      </c>
      <c r="I3518" s="6">
        <f t="shared" si="974"/>
        <v>7.5</v>
      </c>
      <c r="J3518" s="6">
        <f t="shared" si="975"/>
        <v>0</v>
      </c>
      <c r="K3518" s="3">
        <f t="shared" si="983"/>
        <v>0</v>
      </c>
      <c r="L3518" s="6">
        <f t="shared" si="976"/>
        <v>44.462179999999996</v>
      </c>
      <c r="M3518" s="6">
        <f t="shared" si="984"/>
        <v>220</v>
      </c>
      <c r="N3518" s="6">
        <f t="shared" si="985"/>
        <v>44.462179999999989</v>
      </c>
      <c r="O3518" s="2">
        <f t="shared" si="977"/>
        <v>-32</v>
      </c>
      <c r="P3518" s="2">
        <f t="shared" si="986"/>
        <v>0</v>
      </c>
      <c r="Q3518" s="2">
        <f t="shared" si="978"/>
        <v>39.5</v>
      </c>
      <c r="R3518" s="2">
        <f t="shared" si="987"/>
        <v>39.5</v>
      </c>
      <c r="S3518" s="2">
        <f t="shared" si="979"/>
        <v>0</v>
      </c>
      <c r="T3518" s="2">
        <f t="shared" si="990"/>
        <v>0</v>
      </c>
      <c r="U3518" s="2">
        <f t="shared" si="980"/>
        <v>12.462179999999989</v>
      </c>
      <c r="V3518" t="str">
        <f t="shared" si="988"/>
        <v>Y</v>
      </c>
      <c r="W3518" s="2">
        <f t="shared" si="989"/>
        <v>12.462179999999989</v>
      </c>
      <c r="X3518" s="2">
        <f t="shared" si="981"/>
        <v>0</v>
      </c>
      <c r="Y3518" s="2"/>
    </row>
    <row r="3519" spans="1:25" x14ac:dyDescent="0.2">
      <c r="A3519">
        <v>12</v>
      </c>
      <c r="B3519" s="1">
        <v>42882.499999991473</v>
      </c>
      <c r="C3519">
        <v>42.6</v>
      </c>
      <c r="D3519" s="15">
        <f t="shared" si="982"/>
        <v>42.6</v>
      </c>
      <c r="E3519">
        <v>32</v>
      </c>
      <c r="F3519" s="6">
        <v>8.0150600000000001</v>
      </c>
      <c r="G3519" s="6">
        <v>44.193640000000002</v>
      </c>
      <c r="H3519" s="6">
        <f t="shared" si="973"/>
        <v>52.2087</v>
      </c>
      <c r="I3519" s="6">
        <f t="shared" si="974"/>
        <v>10.600000000000001</v>
      </c>
      <c r="J3519" s="6">
        <f t="shared" si="975"/>
        <v>0</v>
      </c>
      <c r="K3519" s="3">
        <f t="shared" si="983"/>
        <v>0</v>
      </c>
      <c r="L3519" s="6">
        <f t="shared" si="976"/>
        <v>41.608699999999999</v>
      </c>
      <c r="M3519" s="6">
        <f t="shared" si="984"/>
        <v>220</v>
      </c>
      <c r="N3519" s="6">
        <f t="shared" si="985"/>
        <v>41.608699999999999</v>
      </c>
      <c r="O3519" s="2">
        <f t="shared" si="977"/>
        <v>-32</v>
      </c>
      <c r="P3519" s="2">
        <f t="shared" si="986"/>
        <v>0</v>
      </c>
      <c r="Q3519" s="2">
        <f t="shared" si="978"/>
        <v>42.6</v>
      </c>
      <c r="R3519" s="2">
        <f t="shared" si="987"/>
        <v>42.6</v>
      </c>
      <c r="S3519" s="2">
        <f t="shared" si="979"/>
        <v>0</v>
      </c>
      <c r="T3519" s="2">
        <f t="shared" si="990"/>
        <v>0</v>
      </c>
      <c r="U3519" s="2">
        <f t="shared" si="980"/>
        <v>9.6086999999999989</v>
      </c>
      <c r="V3519" t="str">
        <f t="shared" si="988"/>
        <v>Y</v>
      </c>
      <c r="W3519" s="2">
        <f t="shared" si="989"/>
        <v>9.6086999999999989</v>
      </c>
      <c r="X3519" s="2">
        <f t="shared" si="981"/>
        <v>0</v>
      </c>
      <c r="Y3519" s="2"/>
    </row>
    <row r="3520" spans="1:25" x14ac:dyDescent="0.2">
      <c r="A3520">
        <v>13</v>
      </c>
      <c r="B3520" s="1">
        <v>42882.541666658137</v>
      </c>
      <c r="C3520">
        <v>44.4</v>
      </c>
      <c r="D3520" s="15">
        <f t="shared" si="982"/>
        <v>44.4</v>
      </c>
      <c r="E3520">
        <v>32</v>
      </c>
      <c r="F3520" s="6">
        <v>10.3627</v>
      </c>
      <c r="G3520" s="6">
        <v>41.901759999999996</v>
      </c>
      <c r="H3520" s="6">
        <f t="shared" si="973"/>
        <v>52.26446</v>
      </c>
      <c r="I3520" s="6">
        <f t="shared" si="974"/>
        <v>12.399999999999999</v>
      </c>
      <c r="J3520" s="6">
        <f t="shared" si="975"/>
        <v>0</v>
      </c>
      <c r="K3520" s="3">
        <f t="shared" si="983"/>
        <v>0</v>
      </c>
      <c r="L3520" s="6">
        <f t="shared" si="976"/>
        <v>39.864460000000001</v>
      </c>
      <c r="M3520" s="6">
        <f t="shared" si="984"/>
        <v>220</v>
      </c>
      <c r="N3520" s="6">
        <f t="shared" si="985"/>
        <v>39.864460000000008</v>
      </c>
      <c r="O3520" s="2">
        <f t="shared" si="977"/>
        <v>-32</v>
      </c>
      <c r="P3520" s="2">
        <f t="shared" si="986"/>
        <v>0</v>
      </c>
      <c r="Q3520" s="2">
        <f t="shared" si="978"/>
        <v>44.4</v>
      </c>
      <c r="R3520" s="2">
        <f t="shared" si="987"/>
        <v>44.4</v>
      </c>
      <c r="S3520" s="2">
        <f t="shared" si="979"/>
        <v>0</v>
      </c>
      <c r="T3520" s="2">
        <f t="shared" si="990"/>
        <v>0</v>
      </c>
      <c r="U3520" s="2">
        <f t="shared" si="980"/>
        <v>7.8644600000000082</v>
      </c>
      <c r="V3520" t="str">
        <f t="shared" si="988"/>
        <v>Y</v>
      </c>
      <c r="W3520" s="2">
        <f t="shared" si="989"/>
        <v>7.8644600000000082</v>
      </c>
      <c r="X3520" s="2">
        <f t="shared" si="981"/>
        <v>0</v>
      </c>
      <c r="Y3520" s="2"/>
    </row>
    <row r="3521" spans="1:25" x14ac:dyDescent="0.2">
      <c r="A3521">
        <v>14</v>
      </c>
      <c r="B3521" s="1">
        <v>42882.583333324801</v>
      </c>
      <c r="C3521">
        <v>45.2</v>
      </c>
      <c r="D3521" s="15">
        <f t="shared" si="982"/>
        <v>45.2</v>
      </c>
      <c r="E3521">
        <v>32</v>
      </c>
      <c r="F3521" s="6">
        <v>9.1055399999999995</v>
      </c>
      <c r="G3521" s="6">
        <v>35.483930000000001</v>
      </c>
      <c r="H3521" s="6">
        <f t="shared" si="973"/>
        <v>44.589469999999999</v>
      </c>
      <c r="I3521" s="6">
        <f t="shared" si="974"/>
        <v>13.200000000000003</v>
      </c>
      <c r="J3521" s="6">
        <f t="shared" si="975"/>
        <v>0</v>
      </c>
      <c r="K3521" s="3">
        <f t="shared" si="983"/>
        <v>0</v>
      </c>
      <c r="L3521" s="6">
        <f t="shared" si="976"/>
        <v>31.389469999999996</v>
      </c>
      <c r="M3521" s="6">
        <f t="shared" si="984"/>
        <v>220</v>
      </c>
      <c r="N3521" s="6">
        <f t="shared" si="985"/>
        <v>31.389469999999989</v>
      </c>
      <c r="O3521" s="2">
        <f t="shared" si="977"/>
        <v>-31.389469999999989</v>
      </c>
      <c r="P3521" s="2">
        <f t="shared" si="986"/>
        <v>0.61053000000001134</v>
      </c>
      <c r="Q3521" s="2">
        <f t="shared" si="978"/>
        <v>44.589469999999992</v>
      </c>
      <c r="R3521" s="2">
        <f t="shared" si="987"/>
        <v>44.589469999999992</v>
      </c>
      <c r="S3521" s="2">
        <f t="shared" si="979"/>
        <v>0</v>
      </c>
      <c r="T3521" s="2">
        <f t="shared" si="990"/>
        <v>0</v>
      </c>
      <c r="U3521" s="2">
        <f t="shared" si="980"/>
        <v>0</v>
      </c>
      <c r="V3521" t="str">
        <f t="shared" si="988"/>
        <v>Y</v>
      </c>
      <c r="W3521" s="2">
        <f t="shared" si="989"/>
        <v>0</v>
      </c>
      <c r="X3521" s="2">
        <f t="shared" si="981"/>
        <v>0</v>
      </c>
      <c r="Y3521" s="2"/>
    </row>
    <row r="3522" spans="1:25" x14ac:dyDescent="0.2">
      <c r="A3522">
        <v>15</v>
      </c>
      <c r="B3522" s="1">
        <v>42882.624999991465</v>
      </c>
      <c r="C3522">
        <v>45.6</v>
      </c>
      <c r="D3522" s="15">
        <f t="shared" si="982"/>
        <v>45.6</v>
      </c>
      <c r="E3522">
        <v>32</v>
      </c>
      <c r="F3522" s="6">
        <v>8.0744699999999998</v>
      </c>
      <c r="G3522" s="6">
        <v>28.04495</v>
      </c>
      <c r="H3522" s="6">
        <f t="shared" si="973"/>
        <v>36.119419999999998</v>
      </c>
      <c r="I3522" s="6">
        <f t="shared" si="974"/>
        <v>13.600000000000001</v>
      </c>
      <c r="J3522" s="6">
        <f t="shared" si="975"/>
        <v>0</v>
      </c>
      <c r="K3522" s="3">
        <f t="shared" si="983"/>
        <v>0</v>
      </c>
      <c r="L3522" s="6">
        <f t="shared" si="976"/>
        <v>22.519419999999997</v>
      </c>
      <c r="M3522" s="6">
        <f t="shared" si="984"/>
        <v>220</v>
      </c>
      <c r="N3522" s="6">
        <f t="shared" si="985"/>
        <v>22.519419999999997</v>
      </c>
      <c r="O3522" s="2">
        <f t="shared" si="977"/>
        <v>-22.519419999999997</v>
      </c>
      <c r="P3522" s="2">
        <f t="shared" si="986"/>
        <v>9.4805800000000033</v>
      </c>
      <c r="Q3522" s="2">
        <f t="shared" si="978"/>
        <v>36.119419999999998</v>
      </c>
      <c r="R3522" s="2">
        <f t="shared" si="987"/>
        <v>36.119419999999998</v>
      </c>
      <c r="S3522" s="2">
        <f t="shared" si="979"/>
        <v>0</v>
      </c>
      <c r="T3522" s="2">
        <f t="shared" si="990"/>
        <v>0</v>
      </c>
      <c r="U3522" s="2">
        <f t="shared" si="980"/>
        <v>0</v>
      </c>
      <c r="V3522" t="str">
        <f t="shared" si="988"/>
        <v>Y</v>
      </c>
      <c r="W3522" s="2">
        <f t="shared" si="989"/>
        <v>0</v>
      </c>
      <c r="X3522" s="2">
        <f t="shared" si="981"/>
        <v>0</v>
      </c>
      <c r="Y3522" s="2"/>
    </row>
    <row r="3523" spans="1:25" x14ac:dyDescent="0.2">
      <c r="A3523">
        <v>16</v>
      </c>
      <c r="B3523" s="1">
        <v>42882.66666665813</v>
      </c>
      <c r="C3523">
        <v>46.1</v>
      </c>
      <c r="D3523" s="15">
        <f t="shared" si="982"/>
        <v>46.1</v>
      </c>
      <c r="E3523">
        <v>32</v>
      </c>
      <c r="F3523" s="6">
        <v>5.01295</v>
      </c>
      <c r="G3523" s="6">
        <v>17.01153</v>
      </c>
      <c r="H3523" s="6">
        <f t="shared" ref="H3523:H3586" si="991">(F3523+G3523)</f>
        <v>22.024480000000001</v>
      </c>
      <c r="I3523" s="6">
        <f t="shared" ref="I3523:I3586" si="992">IF((D3523-E3523)&gt;0,D3523-E3523,0)</f>
        <v>14.100000000000001</v>
      </c>
      <c r="J3523" s="6">
        <f t="shared" ref="J3523:J3586" si="993">IF((I3523-H3523)&gt;0, (I3523-H3523), (0))</f>
        <v>0</v>
      </c>
      <c r="K3523" s="3">
        <f t="shared" si="983"/>
        <v>0</v>
      </c>
      <c r="L3523" s="6">
        <f t="shared" ref="L3523:L3586" si="994">IF(J3523=0, H3523-I3523,0)</f>
        <v>7.9244799999999991</v>
      </c>
      <c r="M3523" s="6">
        <f t="shared" si="984"/>
        <v>220</v>
      </c>
      <c r="N3523" s="6">
        <f t="shared" si="985"/>
        <v>7.9244799999999884</v>
      </c>
      <c r="O3523" s="2">
        <f t="shared" ref="O3523:O3586" si="995">IF((N3523&lt;E3523-$AA$7),-N3523,$AA$7-E3523)</f>
        <v>-7.9244799999999884</v>
      </c>
      <c r="P3523" s="2">
        <f t="shared" si="986"/>
        <v>24.075520000000012</v>
      </c>
      <c r="Q3523" s="2">
        <f t="shared" ref="Q3523:Q3586" si="996">D3523-P3523</f>
        <v>22.02447999999999</v>
      </c>
      <c r="R3523" s="2">
        <f t="shared" si="987"/>
        <v>22.02447999999999</v>
      </c>
      <c r="S3523" s="2">
        <f t="shared" ref="S3523:S3586" si="997">IF(Q3523-R3523&gt;0, Q3523-R3523, 0)</f>
        <v>0</v>
      </c>
      <c r="T3523" s="2">
        <f t="shared" si="990"/>
        <v>0</v>
      </c>
      <c r="U3523" s="2">
        <f t="shared" ref="U3523:U3586" si="998">N3523+O3523</f>
        <v>0</v>
      </c>
      <c r="V3523" t="str">
        <f t="shared" si="988"/>
        <v>Y</v>
      </c>
      <c r="W3523" s="2">
        <f t="shared" si="989"/>
        <v>0</v>
      </c>
      <c r="X3523" s="2">
        <f t="shared" ref="X3523:X3586" si="999">D3523- (P3523+R3523+S3523)</f>
        <v>0</v>
      </c>
      <c r="Y3523" s="2"/>
    </row>
    <row r="3524" spans="1:25" x14ac:dyDescent="0.2">
      <c r="A3524">
        <v>17</v>
      </c>
      <c r="B3524" s="1">
        <v>42882.708333324794</v>
      </c>
      <c r="C3524">
        <v>46.6</v>
      </c>
      <c r="D3524" s="15">
        <f t="shared" ref="D3524:D3587" si="1000">C3524/$AA$4*$AA$5</f>
        <v>46.6</v>
      </c>
      <c r="E3524">
        <v>32</v>
      </c>
      <c r="F3524" s="6">
        <v>3.4769600000000001</v>
      </c>
      <c r="G3524" s="6">
        <v>5.6389480000000001</v>
      </c>
      <c r="H3524" s="6">
        <f t="shared" si="991"/>
        <v>9.115908000000001</v>
      </c>
      <c r="I3524" s="6">
        <f t="shared" si="992"/>
        <v>14.600000000000001</v>
      </c>
      <c r="J3524" s="6">
        <f t="shared" si="993"/>
        <v>5.4840920000000004</v>
      </c>
      <c r="K3524" s="3">
        <f t="shared" ref="K3524:K3587" si="1001">IF((M3523-M3524)&gt;0,M3523-M3524,0)</f>
        <v>6.2675337142857188</v>
      </c>
      <c r="L3524" s="6">
        <f t="shared" si="994"/>
        <v>0</v>
      </c>
      <c r="M3524" s="6">
        <f t="shared" ref="M3524:M3587" si="1002">IF( (M3523-J3524/$AA$11+L3524)&gt;$AA$25, IF((M3523-J3524/$AA$11+L3524)&lt;$AA$9,(M3523-J3524/$AA$11+L3524),$AA$9), $AA$25)</f>
        <v>213.73246628571428</v>
      </c>
      <c r="N3524" s="6">
        <f t="shared" ref="N3524:N3587" si="1003">IF(((M3523-J3524+L3524)-M3524)&gt;0,((M3523-J3524+L3524)-M3524),0)</f>
        <v>0.78344171428571485</v>
      </c>
      <c r="O3524" s="2">
        <f t="shared" si="995"/>
        <v>-0.78344171428571485</v>
      </c>
      <c r="P3524" s="2">
        <f t="shared" ref="P3524:P3587" si="1004">E3524+O3524</f>
        <v>31.216558285714285</v>
      </c>
      <c r="Q3524" s="2">
        <f t="shared" si="996"/>
        <v>15.383441714285716</v>
      </c>
      <c r="R3524" s="2">
        <f t="shared" ref="R3524:R3587" si="1005">IF(Q3524&gt;H3524, H3524, Q3524)</f>
        <v>9.115908000000001</v>
      </c>
      <c r="S3524" s="2">
        <f t="shared" si="997"/>
        <v>6.2675337142857153</v>
      </c>
      <c r="T3524" s="2">
        <f t="shared" si="990"/>
        <v>0</v>
      </c>
      <c r="U3524" s="2">
        <f t="shared" si="998"/>
        <v>0</v>
      </c>
      <c r="V3524" t="str">
        <f t="shared" ref="V3524:V3587" si="1006">IF(AND(A3524&gt;7,A3524&lt;17), "Y", "N")</f>
        <v>N</v>
      </c>
      <c r="W3524" s="2">
        <f t="shared" ref="W3524:W3587" si="1007">IF(V3524="Y", U3524, 0)</f>
        <v>0</v>
      </c>
      <c r="X3524" s="2">
        <f t="shared" si="999"/>
        <v>0</v>
      </c>
      <c r="Y3524" s="2"/>
    </row>
    <row r="3525" spans="1:25" x14ac:dyDescent="0.2">
      <c r="A3525">
        <v>18</v>
      </c>
      <c r="B3525" s="1">
        <v>42882.749999991458</v>
      </c>
      <c r="C3525">
        <v>46.7</v>
      </c>
      <c r="D3525" s="15">
        <f t="shared" si="1000"/>
        <v>46.7</v>
      </c>
      <c r="E3525">
        <v>32</v>
      </c>
      <c r="F3525" s="6">
        <v>3.7830599999999999</v>
      </c>
      <c r="G3525" s="6">
        <v>0.24407817000000001</v>
      </c>
      <c r="H3525" s="6">
        <f t="shared" si="991"/>
        <v>4.0271381699999997</v>
      </c>
      <c r="I3525" s="6">
        <f t="shared" si="992"/>
        <v>14.700000000000003</v>
      </c>
      <c r="J3525" s="6">
        <f t="shared" si="993"/>
        <v>10.672861830000002</v>
      </c>
      <c r="K3525" s="3">
        <f t="shared" si="1001"/>
        <v>12.19755637714286</v>
      </c>
      <c r="L3525" s="6">
        <f t="shared" si="994"/>
        <v>0</v>
      </c>
      <c r="M3525" s="6">
        <f t="shared" si="1002"/>
        <v>201.53490990857142</v>
      </c>
      <c r="N3525" s="6">
        <f t="shared" si="1003"/>
        <v>1.5246945471428717</v>
      </c>
      <c r="O3525" s="2">
        <f t="shared" si="995"/>
        <v>-1.5246945471428717</v>
      </c>
      <c r="P3525" s="2">
        <f t="shared" si="1004"/>
        <v>30.475305452857128</v>
      </c>
      <c r="Q3525" s="2">
        <f t="shared" si="996"/>
        <v>16.224694547142875</v>
      </c>
      <c r="R3525" s="2">
        <f t="shared" si="1005"/>
        <v>4.0271381699999997</v>
      </c>
      <c r="S3525" s="2">
        <f t="shared" si="997"/>
        <v>12.197556377142874</v>
      </c>
      <c r="T3525" s="2">
        <f t="shared" si="990"/>
        <v>0</v>
      </c>
      <c r="U3525" s="2">
        <f t="shared" si="998"/>
        <v>0</v>
      </c>
      <c r="V3525" t="str">
        <f t="shared" si="1006"/>
        <v>N</v>
      </c>
      <c r="W3525" s="2">
        <f t="shared" si="1007"/>
        <v>0</v>
      </c>
      <c r="X3525" s="2">
        <f t="shared" si="999"/>
        <v>0</v>
      </c>
      <c r="Y3525" s="2"/>
    </row>
    <row r="3526" spans="1:25" x14ac:dyDescent="0.2">
      <c r="A3526">
        <v>19</v>
      </c>
      <c r="B3526" s="1">
        <v>42882.791666658122</v>
      </c>
      <c r="C3526">
        <v>44.5</v>
      </c>
      <c r="D3526" s="15">
        <f t="shared" si="1000"/>
        <v>44.5</v>
      </c>
      <c r="E3526">
        <v>32</v>
      </c>
      <c r="F3526" s="6">
        <v>2.9821599999999999</v>
      </c>
      <c r="G3526" s="6">
        <v>-1.5167529999999999E-2</v>
      </c>
      <c r="H3526" s="6">
        <f t="shared" si="991"/>
        <v>2.9669924700000001</v>
      </c>
      <c r="I3526" s="6">
        <f t="shared" si="992"/>
        <v>12.5</v>
      </c>
      <c r="J3526" s="6">
        <f t="shared" si="993"/>
        <v>9.533007529999999</v>
      </c>
      <c r="K3526" s="3">
        <f t="shared" si="1001"/>
        <v>10.894865748571419</v>
      </c>
      <c r="L3526" s="6">
        <f t="shared" si="994"/>
        <v>0</v>
      </c>
      <c r="M3526" s="6">
        <f t="shared" si="1002"/>
        <v>190.64004416</v>
      </c>
      <c r="N3526" s="6">
        <f t="shared" si="1003"/>
        <v>1.3618582185714274</v>
      </c>
      <c r="O3526" s="2">
        <f t="shared" si="995"/>
        <v>-1.3618582185714274</v>
      </c>
      <c r="P3526" s="2">
        <f t="shared" si="1004"/>
        <v>30.638141781428573</v>
      </c>
      <c r="Q3526" s="2">
        <f t="shared" si="996"/>
        <v>13.861858218571427</v>
      </c>
      <c r="R3526" s="2">
        <f t="shared" si="1005"/>
        <v>2.9669924700000001</v>
      </c>
      <c r="S3526" s="2">
        <f t="shared" si="997"/>
        <v>10.894865748571426</v>
      </c>
      <c r="T3526" s="2">
        <f t="shared" si="990"/>
        <v>0</v>
      </c>
      <c r="U3526" s="2">
        <f t="shared" si="998"/>
        <v>0</v>
      </c>
      <c r="V3526" t="str">
        <f t="shared" si="1006"/>
        <v>N</v>
      </c>
      <c r="W3526" s="2">
        <f t="shared" si="1007"/>
        <v>0</v>
      </c>
      <c r="X3526" s="2">
        <f t="shared" si="999"/>
        <v>0</v>
      </c>
      <c r="Y3526" s="2"/>
    </row>
    <row r="3527" spans="1:25" x14ac:dyDescent="0.2">
      <c r="A3527">
        <v>20</v>
      </c>
      <c r="B3527" s="1">
        <v>42882.833333324787</v>
      </c>
      <c r="C3527">
        <v>45.6</v>
      </c>
      <c r="D3527" s="15">
        <f t="shared" si="1000"/>
        <v>45.6</v>
      </c>
      <c r="E3527">
        <v>32</v>
      </c>
      <c r="F3527" s="6">
        <v>3.2384499999999998</v>
      </c>
      <c r="G3527" s="6">
        <v>-1.5167529999999999E-2</v>
      </c>
      <c r="H3527" s="6">
        <f t="shared" si="991"/>
        <v>3.22328247</v>
      </c>
      <c r="I3527" s="6">
        <f t="shared" si="992"/>
        <v>13.600000000000001</v>
      </c>
      <c r="J3527" s="6">
        <f t="shared" si="993"/>
        <v>10.376717530000001</v>
      </c>
      <c r="K3527" s="3">
        <f t="shared" si="1001"/>
        <v>11.859105748571437</v>
      </c>
      <c r="L3527" s="6">
        <f t="shared" si="994"/>
        <v>0</v>
      </c>
      <c r="M3527" s="6">
        <f t="shared" si="1002"/>
        <v>178.78093841142856</v>
      </c>
      <c r="N3527" s="6">
        <f t="shared" si="1003"/>
        <v>1.4823882185714297</v>
      </c>
      <c r="O3527" s="2">
        <f t="shared" si="995"/>
        <v>-1.4823882185714297</v>
      </c>
      <c r="P3527" s="2">
        <f t="shared" si="1004"/>
        <v>30.51761178142857</v>
      </c>
      <c r="Q3527" s="2">
        <f t="shared" si="996"/>
        <v>15.082388218571431</v>
      </c>
      <c r="R3527" s="2">
        <f t="shared" si="1005"/>
        <v>3.22328247</v>
      </c>
      <c r="S3527" s="2">
        <f t="shared" si="997"/>
        <v>11.85910574857143</v>
      </c>
      <c r="T3527" s="2">
        <f t="shared" si="990"/>
        <v>0</v>
      </c>
      <c r="U3527" s="2">
        <f t="shared" si="998"/>
        <v>0</v>
      </c>
      <c r="V3527" t="str">
        <f t="shared" si="1006"/>
        <v>N</v>
      </c>
      <c r="W3527" s="2">
        <f t="shared" si="1007"/>
        <v>0</v>
      </c>
      <c r="X3527" s="2">
        <f t="shared" si="999"/>
        <v>0</v>
      </c>
      <c r="Y3527" s="2"/>
    </row>
    <row r="3528" spans="1:25" x14ac:dyDescent="0.2">
      <c r="A3528">
        <v>21</v>
      </c>
      <c r="B3528" s="1">
        <v>42882.874999991451</v>
      </c>
      <c r="C3528">
        <v>49.5</v>
      </c>
      <c r="D3528" s="15">
        <f t="shared" si="1000"/>
        <v>49.5</v>
      </c>
      <c r="E3528">
        <v>32</v>
      </c>
      <c r="F3528" s="6">
        <v>2.6316000000000002</v>
      </c>
      <c r="G3528" s="6">
        <v>-1.5167529999999999E-2</v>
      </c>
      <c r="H3528" s="6">
        <f t="shared" si="991"/>
        <v>2.6164324700000003</v>
      </c>
      <c r="I3528" s="6">
        <f t="shared" si="992"/>
        <v>17.5</v>
      </c>
      <c r="J3528" s="6">
        <f t="shared" si="993"/>
        <v>14.883567530000001</v>
      </c>
      <c r="K3528" s="3">
        <f t="shared" si="1001"/>
        <v>17.009791462857152</v>
      </c>
      <c r="L3528" s="6">
        <f t="shared" si="994"/>
        <v>0</v>
      </c>
      <c r="M3528" s="6">
        <f t="shared" si="1002"/>
        <v>161.77114694857141</v>
      </c>
      <c r="N3528" s="6">
        <f t="shared" si="1003"/>
        <v>2.1262239328571582</v>
      </c>
      <c r="O3528" s="2">
        <f t="shared" si="995"/>
        <v>-2.1262239328571582</v>
      </c>
      <c r="P3528" s="2">
        <f t="shared" si="1004"/>
        <v>29.873776067142842</v>
      </c>
      <c r="Q3528" s="2">
        <f t="shared" si="996"/>
        <v>19.626223932857158</v>
      </c>
      <c r="R3528" s="2">
        <f t="shared" si="1005"/>
        <v>2.6164324700000003</v>
      </c>
      <c r="S3528" s="2">
        <f t="shared" si="997"/>
        <v>17.009791462857159</v>
      </c>
      <c r="T3528" s="2">
        <f t="shared" si="990"/>
        <v>0</v>
      </c>
      <c r="U3528" s="2">
        <f t="shared" si="998"/>
        <v>0</v>
      </c>
      <c r="V3528" t="str">
        <f t="shared" si="1006"/>
        <v>N</v>
      </c>
      <c r="W3528" s="2">
        <f t="shared" si="1007"/>
        <v>0</v>
      </c>
      <c r="X3528" s="2">
        <f t="shared" si="999"/>
        <v>0</v>
      </c>
      <c r="Y3528" s="2"/>
    </row>
    <row r="3529" spans="1:25" x14ac:dyDescent="0.2">
      <c r="A3529">
        <v>22</v>
      </c>
      <c r="B3529" s="1">
        <v>42882.916666658115</v>
      </c>
      <c r="C3529">
        <v>45.5</v>
      </c>
      <c r="D3529" s="15">
        <f t="shared" si="1000"/>
        <v>45.5</v>
      </c>
      <c r="E3529">
        <v>32</v>
      </c>
      <c r="F3529" s="6">
        <v>2.05884</v>
      </c>
      <c r="G3529" s="6">
        <v>-1.5167529999999999E-2</v>
      </c>
      <c r="H3529" s="6">
        <f t="shared" si="991"/>
        <v>2.0436724700000002</v>
      </c>
      <c r="I3529" s="6">
        <f t="shared" si="992"/>
        <v>13.5</v>
      </c>
      <c r="J3529" s="6">
        <f t="shared" si="993"/>
        <v>11.456327529999999</v>
      </c>
      <c r="K3529" s="3">
        <f t="shared" si="1001"/>
        <v>13.092945748571424</v>
      </c>
      <c r="L3529" s="6">
        <f t="shared" si="994"/>
        <v>0</v>
      </c>
      <c r="M3529" s="6">
        <f t="shared" si="1002"/>
        <v>148.67820119999999</v>
      </c>
      <c r="N3529" s="6">
        <f t="shared" si="1003"/>
        <v>1.6366182185714138</v>
      </c>
      <c r="O3529" s="2">
        <f t="shared" si="995"/>
        <v>-1.6366182185714138</v>
      </c>
      <c r="P3529" s="2">
        <f t="shared" si="1004"/>
        <v>30.363381781428586</v>
      </c>
      <c r="Q3529" s="2">
        <f t="shared" si="996"/>
        <v>15.136618218571414</v>
      </c>
      <c r="R3529" s="2">
        <f t="shared" si="1005"/>
        <v>2.0436724700000002</v>
      </c>
      <c r="S3529" s="2">
        <f t="shared" si="997"/>
        <v>13.092945748571413</v>
      </c>
      <c r="T3529" s="2">
        <f t="shared" si="990"/>
        <v>0</v>
      </c>
      <c r="U3529" s="2">
        <f t="shared" si="998"/>
        <v>0</v>
      </c>
      <c r="V3529" t="str">
        <f t="shared" si="1006"/>
        <v>N</v>
      </c>
      <c r="W3529" s="2">
        <f t="shared" si="1007"/>
        <v>0</v>
      </c>
      <c r="X3529" s="2">
        <f t="shared" si="999"/>
        <v>0</v>
      </c>
      <c r="Y3529" s="2"/>
    </row>
    <row r="3530" spans="1:25" x14ac:dyDescent="0.2">
      <c r="A3530">
        <v>23</v>
      </c>
      <c r="B3530" s="1">
        <v>42882.958333324779</v>
      </c>
      <c r="C3530">
        <v>44.7</v>
      </c>
      <c r="D3530" s="15">
        <f t="shared" si="1000"/>
        <v>44.7</v>
      </c>
      <c r="E3530">
        <v>32</v>
      </c>
      <c r="F3530" s="6">
        <v>1.76315</v>
      </c>
      <c r="G3530" s="6">
        <v>-1.5167529999999999E-2</v>
      </c>
      <c r="H3530" s="6">
        <f t="shared" si="991"/>
        <v>1.74798247</v>
      </c>
      <c r="I3530" s="6">
        <f t="shared" si="992"/>
        <v>12.700000000000003</v>
      </c>
      <c r="J3530" s="6">
        <f t="shared" si="993"/>
        <v>10.952017530000003</v>
      </c>
      <c r="K3530" s="3">
        <f t="shared" si="1001"/>
        <v>12.51659146285715</v>
      </c>
      <c r="L3530" s="6">
        <f t="shared" si="994"/>
        <v>0</v>
      </c>
      <c r="M3530" s="6">
        <f t="shared" si="1002"/>
        <v>136.16160973714284</v>
      </c>
      <c r="N3530" s="6">
        <f t="shared" si="1003"/>
        <v>1.5645739328571437</v>
      </c>
      <c r="O3530" s="2">
        <f t="shared" si="995"/>
        <v>-1.5645739328571437</v>
      </c>
      <c r="P3530" s="2">
        <f t="shared" si="1004"/>
        <v>30.435426067142856</v>
      </c>
      <c r="Q3530" s="2">
        <f t="shared" si="996"/>
        <v>14.264573932857147</v>
      </c>
      <c r="R3530" s="2">
        <f t="shared" si="1005"/>
        <v>1.74798247</v>
      </c>
      <c r="S3530" s="2">
        <f t="shared" si="997"/>
        <v>12.516591462857146</v>
      </c>
      <c r="T3530" s="2">
        <f t="shared" ref="T3530:T3593" si="1008">IF(Q3530-R3530&gt;0, 0, ABS(M3529-M3530))</f>
        <v>0</v>
      </c>
      <c r="U3530" s="2">
        <f t="shared" si="998"/>
        <v>0</v>
      </c>
      <c r="V3530" t="str">
        <f t="shared" si="1006"/>
        <v>N</v>
      </c>
      <c r="W3530" s="2">
        <f t="shared" si="1007"/>
        <v>0</v>
      </c>
      <c r="X3530" s="2">
        <f t="shared" si="999"/>
        <v>0</v>
      </c>
      <c r="Y3530" s="2"/>
    </row>
    <row r="3531" spans="1:25" x14ac:dyDescent="0.2">
      <c r="A3531">
        <v>0</v>
      </c>
      <c r="B3531" s="1">
        <v>42882.999999991443</v>
      </c>
      <c r="C3531">
        <v>38.9</v>
      </c>
      <c r="D3531" s="15">
        <f t="shared" si="1000"/>
        <v>38.9</v>
      </c>
      <c r="E3531">
        <v>32</v>
      </c>
      <c r="F3531" s="6">
        <v>1.58602</v>
      </c>
      <c r="G3531" s="6">
        <v>-1.5167529999999999E-2</v>
      </c>
      <c r="H3531" s="6">
        <f t="shared" si="991"/>
        <v>1.5708524699999999</v>
      </c>
      <c r="I3531" s="6">
        <f t="shared" si="992"/>
        <v>6.8999999999999986</v>
      </c>
      <c r="J3531" s="6">
        <f t="shared" si="993"/>
        <v>5.3291475299999984</v>
      </c>
      <c r="K3531" s="3">
        <f t="shared" si="1001"/>
        <v>6.0904543199999921</v>
      </c>
      <c r="L3531" s="6">
        <f t="shared" si="994"/>
        <v>0</v>
      </c>
      <c r="M3531" s="6">
        <f t="shared" si="1002"/>
        <v>130.07115541714285</v>
      </c>
      <c r="N3531" s="6">
        <f t="shared" si="1003"/>
        <v>0.76130678999999191</v>
      </c>
      <c r="O3531" s="2">
        <f t="shared" si="995"/>
        <v>-0.76130678999999191</v>
      </c>
      <c r="P3531" s="2">
        <f t="shared" si="1004"/>
        <v>31.238693210000008</v>
      </c>
      <c r="Q3531" s="2">
        <f t="shared" si="996"/>
        <v>7.6613067899999905</v>
      </c>
      <c r="R3531" s="2">
        <f t="shared" si="1005"/>
        <v>1.5708524699999999</v>
      </c>
      <c r="S3531" s="2">
        <f t="shared" si="997"/>
        <v>6.0904543199999903</v>
      </c>
      <c r="T3531" s="2">
        <f t="shared" si="1008"/>
        <v>0</v>
      </c>
      <c r="U3531" s="2">
        <f t="shared" si="998"/>
        <v>0</v>
      </c>
      <c r="V3531" t="str">
        <f t="shared" si="1006"/>
        <v>N</v>
      </c>
      <c r="W3531" s="2">
        <f t="shared" si="1007"/>
        <v>0</v>
      </c>
      <c r="X3531" s="2">
        <f t="shared" si="999"/>
        <v>0</v>
      </c>
      <c r="Y3531" s="2"/>
    </row>
    <row r="3532" spans="1:25" x14ac:dyDescent="0.2">
      <c r="A3532">
        <v>1</v>
      </c>
      <c r="B3532" s="1">
        <v>42883.041666658108</v>
      </c>
      <c r="C3532">
        <v>42.3</v>
      </c>
      <c r="D3532" s="15">
        <f t="shared" si="1000"/>
        <v>42.3</v>
      </c>
      <c r="E3532">
        <v>32</v>
      </c>
      <c r="F3532" s="6">
        <v>1.7895399999999999</v>
      </c>
      <c r="G3532" s="6">
        <v>-1.5167529999999999E-2</v>
      </c>
      <c r="H3532" s="6">
        <f t="shared" si="991"/>
        <v>1.7743724699999999</v>
      </c>
      <c r="I3532" s="6">
        <f t="shared" si="992"/>
        <v>10.299999999999997</v>
      </c>
      <c r="J3532" s="6">
        <f t="shared" si="993"/>
        <v>8.5256275299999977</v>
      </c>
      <c r="K3532" s="3">
        <f t="shared" si="1001"/>
        <v>9.7435743199999933</v>
      </c>
      <c r="L3532" s="6">
        <f t="shared" si="994"/>
        <v>0</v>
      </c>
      <c r="M3532" s="6">
        <f t="shared" si="1002"/>
        <v>120.32758109714285</v>
      </c>
      <c r="N3532" s="6">
        <f t="shared" si="1003"/>
        <v>1.2179467899999992</v>
      </c>
      <c r="O3532" s="2">
        <f t="shared" si="995"/>
        <v>-1.2179467899999992</v>
      </c>
      <c r="P3532" s="2">
        <f t="shared" si="1004"/>
        <v>30.782053210000001</v>
      </c>
      <c r="Q3532" s="2">
        <f t="shared" si="996"/>
        <v>11.517946789999996</v>
      </c>
      <c r="R3532" s="2">
        <f t="shared" si="1005"/>
        <v>1.7743724699999999</v>
      </c>
      <c r="S3532" s="2">
        <f t="shared" si="997"/>
        <v>9.7435743199999969</v>
      </c>
      <c r="T3532" s="2">
        <f t="shared" si="1008"/>
        <v>0</v>
      </c>
      <c r="U3532" s="2">
        <f t="shared" si="998"/>
        <v>0</v>
      </c>
      <c r="V3532" t="str">
        <f t="shared" si="1006"/>
        <v>N</v>
      </c>
      <c r="W3532" s="2">
        <f t="shared" si="1007"/>
        <v>0</v>
      </c>
      <c r="X3532" s="2">
        <f t="shared" si="999"/>
        <v>0</v>
      </c>
      <c r="Y3532" s="2"/>
    </row>
    <row r="3533" spans="1:25" x14ac:dyDescent="0.2">
      <c r="A3533">
        <v>2</v>
      </c>
      <c r="B3533" s="1">
        <v>42883.083333324772</v>
      </c>
      <c r="C3533">
        <v>36.4</v>
      </c>
      <c r="D3533" s="15">
        <f t="shared" si="1000"/>
        <v>36.4</v>
      </c>
      <c r="E3533">
        <v>32</v>
      </c>
      <c r="F3533" s="6">
        <v>2.8290999999999999</v>
      </c>
      <c r="G3533" s="6">
        <v>-1.5167529999999999E-2</v>
      </c>
      <c r="H3533" s="6">
        <f t="shared" si="991"/>
        <v>2.8139324700000001</v>
      </c>
      <c r="I3533" s="6">
        <f t="shared" si="992"/>
        <v>4.3999999999999986</v>
      </c>
      <c r="J3533" s="6">
        <f t="shared" si="993"/>
        <v>1.5860675299999984</v>
      </c>
      <c r="K3533" s="3">
        <f t="shared" si="1001"/>
        <v>1.812648605714287</v>
      </c>
      <c r="L3533" s="6">
        <f t="shared" si="994"/>
        <v>0</v>
      </c>
      <c r="M3533" s="6">
        <f t="shared" si="1002"/>
        <v>118.51493249142857</v>
      </c>
      <c r="N3533" s="6">
        <f t="shared" si="1003"/>
        <v>0.22658107571429298</v>
      </c>
      <c r="O3533" s="2">
        <f t="shared" si="995"/>
        <v>-0.22658107571429298</v>
      </c>
      <c r="P3533" s="2">
        <f t="shared" si="1004"/>
        <v>31.773418924285707</v>
      </c>
      <c r="Q3533" s="2">
        <f t="shared" si="996"/>
        <v>4.6265810757142916</v>
      </c>
      <c r="R3533" s="2">
        <f t="shared" si="1005"/>
        <v>2.8139324700000001</v>
      </c>
      <c r="S3533" s="2">
        <f t="shared" si="997"/>
        <v>1.8126486057142914</v>
      </c>
      <c r="T3533" s="2">
        <f t="shared" si="1008"/>
        <v>0</v>
      </c>
      <c r="U3533" s="2">
        <f t="shared" si="998"/>
        <v>0</v>
      </c>
      <c r="V3533" t="str">
        <f t="shared" si="1006"/>
        <v>N</v>
      </c>
      <c r="W3533" s="2">
        <f t="shared" si="1007"/>
        <v>0</v>
      </c>
      <c r="X3533" s="2">
        <f t="shared" si="999"/>
        <v>0</v>
      </c>
      <c r="Y3533" s="2"/>
    </row>
    <row r="3534" spans="1:25" x14ac:dyDescent="0.2">
      <c r="A3534">
        <v>3</v>
      </c>
      <c r="B3534" s="1">
        <v>42883.124999991436</v>
      </c>
      <c r="C3534">
        <v>35.5</v>
      </c>
      <c r="D3534" s="15">
        <f t="shared" si="1000"/>
        <v>35.5</v>
      </c>
      <c r="E3534">
        <v>32</v>
      </c>
      <c r="F3534" s="6">
        <v>2.2089300000000001</v>
      </c>
      <c r="G3534" s="6">
        <v>-1.5167529999999999E-2</v>
      </c>
      <c r="H3534" s="6">
        <f t="shared" si="991"/>
        <v>2.1937624700000002</v>
      </c>
      <c r="I3534" s="6">
        <f t="shared" si="992"/>
        <v>3.5</v>
      </c>
      <c r="J3534" s="6">
        <f t="shared" si="993"/>
        <v>1.3062375299999998</v>
      </c>
      <c r="K3534" s="3">
        <f t="shared" si="1001"/>
        <v>1.4928428914285661</v>
      </c>
      <c r="L3534" s="6">
        <f t="shared" si="994"/>
        <v>0</v>
      </c>
      <c r="M3534" s="6">
        <f t="shared" si="1002"/>
        <v>117.0220896</v>
      </c>
      <c r="N3534" s="6">
        <f t="shared" si="1003"/>
        <v>0.18660536142856188</v>
      </c>
      <c r="O3534" s="2">
        <f t="shared" si="995"/>
        <v>-0.18660536142856188</v>
      </c>
      <c r="P3534" s="2">
        <f t="shared" si="1004"/>
        <v>31.813394638571438</v>
      </c>
      <c r="Q3534" s="2">
        <f t="shared" si="996"/>
        <v>3.6866053614285619</v>
      </c>
      <c r="R3534" s="2">
        <f t="shared" si="1005"/>
        <v>2.1937624700000002</v>
      </c>
      <c r="S3534" s="2">
        <f t="shared" si="997"/>
        <v>1.4928428914285616</v>
      </c>
      <c r="T3534" s="2">
        <f t="shared" si="1008"/>
        <v>0</v>
      </c>
      <c r="U3534" s="2">
        <f t="shared" si="998"/>
        <v>0</v>
      </c>
      <c r="V3534" t="str">
        <f t="shared" si="1006"/>
        <v>N</v>
      </c>
      <c r="W3534" s="2">
        <f t="shared" si="1007"/>
        <v>0</v>
      </c>
      <c r="X3534" s="2">
        <f t="shared" si="999"/>
        <v>0</v>
      </c>
      <c r="Y3534" s="2"/>
    </row>
    <row r="3535" spans="1:25" x14ac:dyDescent="0.2">
      <c r="A3535">
        <v>4</v>
      </c>
      <c r="B3535" s="1">
        <v>42883.1666666581</v>
      </c>
      <c r="C3535">
        <v>34.9</v>
      </c>
      <c r="D3535" s="15">
        <f t="shared" si="1000"/>
        <v>34.9</v>
      </c>
      <c r="E3535">
        <v>32</v>
      </c>
      <c r="F3535" s="6">
        <v>3.3310499999999998</v>
      </c>
      <c r="G3535" s="6">
        <v>-1.5167529999999999E-2</v>
      </c>
      <c r="H3535" s="6">
        <f t="shared" si="991"/>
        <v>3.31588247</v>
      </c>
      <c r="I3535" s="6">
        <f t="shared" si="992"/>
        <v>2.8999999999999986</v>
      </c>
      <c r="J3535" s="6">
        <f t="shared" si="993"/>
        <v>0</v>
      </c>
      <c r="K3535" s="3">
        <f t="shared" si="1001"/>
        <v>0</v>
      </c>
      <c r="L3535" s="6">
        <f t="shared" si="994"/>
        <v>0.41588247000000145</v>
      </c>
      <c r="M3535" s="6">
        <f t="shared" si="1002"/>
        <v>117.43797207</v>
      </c>
      <c r="N3535" s="6">
        <f t="shared" si="1003"/>
        <v>0</v>
      </c>
      <c r="O3535" s="2">
        <f t="shared" si="995"/>
        <v>0</v>
      </c>
      <c r="P3535" s="2">
        <f t="shared" si="1004"/>
        <v>32</v>
      </c>
      <c r="Q3535" s="2">
        <f t="shared" si="996"/>
        <v>2.8999999999999986</v>
      </c>
      <c r="R3535" s="2">
        <f t="shared" si="1005"/>
        <v>2.8999999999999986</v>
      </c>
      <c r="S3535" s="2">
        <f t="shared" si="997"/>
        <v>0</v>
      </c>
      <c r="T3535" s="2">
        <f t="shared" si="1008"/>
        <v>0.41588246999999967</v>
      </c>
      <c r="U3535" s="2">
        <f t="shared" si="998"/>
        <v>0</v>
      </c>
      <c r="V3535" t="str">
        <f t="shared" si="1006"/>
        <v>N</v>
      </c>
      <c r="W3535" s="2">
        <f t="shared" si="1007"/>
        <v>0</v>
      </c>
      <c r="X3535" s="2">
        <f t="shared" si="999"/>
        <v>0</v>
      </c>
      <c r="Y3535" s="2"/>
    </row>
    <row r="3536" spans="1:25" x14ac:dyDescent="0.2">
      <c r="A3536">
        <v>5</v>
      </c>
      <c r="B3536" s="1">
        <v>42883.208333324765</v>
      </c>
      <c r="C3536">
        <v>35.200000000000003</v>
      </c>
      <c r="D3536" s="15">
        <f t="shared" si="1000"/>
        <v>35.200000000000003</v>
      </c>
      <c r="E3536">
        <v>32</v>
      </c>
      <c r="F3536" s="6">
        <v>4.1234400000000004</v>
      </c>
      <c r="G3536" s="6">
        <v>-1.5167529999999999E-2</v>
      </c>
      <c r="H3536" s="6">
        <f t="shared" si="991"/>
        <v>4.1082724700000002</v>
      </c>
      <c r="I3536" s="6">
        <f t="shared" si="992"/>
        <v>3.2000000000000028</v>
      </c>
      <c r="J3536" s="6">
        <f t="shared" si="993"/>
        <v>0</v>
      </c>
      <c r="K3536" s="3">
        <f t="shared" si="1001"/>
        <v>0</v>
      </c>
      <c r="L3536" s="6">
        <f t="shared" si="994"/>
        <v>0.90827246999999733</v>
      </c>
      <c r="M3536" s="6">
        <f t="shared" si="1002"/>
        <v>118.34624454</v>
      </c>
      <c r="N3536" s="6">
        <f t="shared" si="1003"/>
        <v>0</v>
      </c>
      <c r="O3536" s="2">
        <f t="shared" si="995"/>
        <v>0</v>
      </c>
      <c r="P3536" s="2">
        <f t="shared" si="1004"/>
        <v>32</v>
      </c>
      <c r="Q3536" s="2">
        <f t="shared" si="996"/>
        <v>3.2000000000000028</v>
      </c>
      <c r="R3536" s="2">
        <f t="shared" si="1005"/>
        <v>3.2000000000000028</v>
      </c>
      <c r="S3536" s="2">
        <f t="shared" si="997"/>
        <v>0</v>
      </c>
      <c r="T3536" s="2">
        <f t="shared" si="1008"/>
        <v>0.90827247</v>
      </c>
      <c r="U3536" s="2">
        <f t="shared" si="998"/>
        <v>0</v>
      </c>
      <c r="V3536" t="str">
        <f t="shared" si="1006"/>
        <v>N</v>
      </c>
      <c r="W3536" s="2">
        <f t="shared" si="1007"/>
        <v>0</v>
      </c>
      <c r="X3536" s="2">
        <f t="shared" si="999"/>
        <v>0</v>
      </c>
      <c r="Y3536" s="2"/>
    </row>
    <row r="3537" spans="1:25" x14ac:dyDescent="0.2">
      <c r="A3537">
        <v>6</v>
      </c>
      <c r="B3537" s="1">
        <v>42883.249999991429</v>
      </c>
      <c r="C3537">
        <v>34.6</v>
      </c>
      <c r="D3537" s="15">
        <f t="shared" si="1000"/>
        <v>34.6</v>
      </c>
      <c r="E3537">
        <v>32</v>
      </c>
      <c r="F3537" s="6">
        <v>5.48895</v>
      </c>
      <c r="G3537" s="6">
        <v>1.6421904000000001</v>
      </c>
      <c r="H3537" s="6">
        <f t="shared" si="991"/>
        <v>7.1311403999999996</v>
      </c>
      <c r="I3537" s="6">
        <f t="shared" si="992"/>
        <v>2.6000000000000014</v>
      </c>
      <c r="J3537" s="6">
        <f t="shared" si="993"/>
        <v>0</v>
      </c>
      <c r="K3537" s="3">
        <f t="shared" si="1001"/>
        <v>0</v>
      </c>
      <c r="L3537" s="6">
        <f t="shared" si="994"/>
        <v>4.5311403999999982</v>
      </c>
      <c r="M3537" s="6">
        <f t="shared" si="1002"/>
        <v>122.87738494</v>
      </c>
      <c r="N3537" s="6">
        <f t="shared" si="1003"/>
        <v>0</v>
      </c>
      <c r="O3537" s="2">
        <f t="shared" si="995"/>
        <v>0</v>
      </c>
      <c r="P3537" s="2">
        <f t="shared" si="1004"/>
        <v>32</v>
      </c>
      <c r="Q3537" s="2">
        <f t="shared" si="996"/>
        <v>2.6000000000000014</v>
      </c>
      <c r="R3537" s="2">
        <f t="shared" si="1005"/>
        <v>2.6000000000000014</v>
      </c>
      <c r="S3537" s="2">
        <f t="shared" si="997"/>
        <v>0</v>
      </c>
      <c r="T3537" s="2">
        <f t="shared" si="1008"/>
        <v>4.5311403999999982</v>
      </c>
      <c r="U3537" s="2">
        <f t="shared" si="998"/>
        <v>0</v>
      </c>
      <c r="V3537" t="str">
        <f t="shared" si="1006"/>
        <v>N</v>
      </c>
      <c r="W3537" s="2">
        <f t="shared" si="1007"/>
        <v>0</v>
      </c>
      <c r="X3537" s="2">
        <f t="shared" si="999"/>
        <v>0</v>
      </c>
      <c r="Y3537" s="2"/>
    </row>
    <row r="3538" spans="1:25" x14ac:dyDescent="0.2">
      <c r="A3538">
        <v>7</v>
      </c>
      <c r="B3538" s="1">
        <v>42883.291666658093</v>
      </c>
      <c r="C3538">
        <v>36</v>
      </c>
      <c r="D3538" s="15">
        <f t="shared" si="1000"/>
        <v>36</v>
      </c>
      <c r="E3538">
        <v>32</v>
      </c>
      <c r="F3538" s="6">
        <v>7.0893899999999999</v>
      </c>
      <c r="G3538" s="6">
        <v>10.569780000000002</v>
      </c>
      <c r="H3538" s="6">
        <f t="shared" si="991"/>
        <v>17.659170000000003</v>
      </c>
      <c r="I3538" s="6">
        <f t="shared" si="992"/>
        <v>4</v>
      </c>
      <c r="J3538" s="6">
        <f t="shared" si="993"/>
        <v>0</v>
      </c>
      <c r="K3538" s="3">
        <f t="shared" si="1001"/>
        <v>0</v>
      </c>
      <c r="L3538" s="6">
        <f t="shared" si="994"/>
        <v>13.659170000000003</v>
      </c>
      <c r="M3538" s="6">
        <f t="shared" si="1002"/>
        <v>136.53655494</v>
      </c>
      <c r="N3538" s="6">
        <f t="shared" si="1003"/>
        <v>0</v>
      </c>
      <c r="O3538" s="2">
        <f t="shared" si="995"/>
        <v>0</v>
      </c>
      <c r="P3538" s="2">
        <f t="shared" si="1004"/>
        <v>32</v>
      </c>
      <c r="Q3538" s="2">
        <f t="shared" si="996"/>
        <v>4</v>
      </c>
      <c r="R3538" s="2">
        <f t="shared" si="1005"/>
        <v>4</v>
      </c>
      <c r="S3538" s="2">
        <f t="shared" si="997"/>
        <v>0</v>
      </c>
      <c r="T3538" s="2">
        <f t="shared" si="1008"/>
        <v>13.659170000000003</v>
      </c>
      <c r="U3538" s="2">
        <f t="shared" si="998"/>
        <v>0</v>
      </c>
      <c r="V3538" t="str">
        <f t="shared" si="1006"/>
        <v>N</v>
      </c>
      <c r="W3538" s="2">
        <f t="shared" si="1007"/>
        <v>0</v>
      </c>
      <c r="X3538" s="2">
        <f t="shared" si="999"/>
        <v>0</v>
      </c>
      <c r="Y3538" s="2"/>
    </row>
    <row r="3539" spans="1:25" x14ac:dyDescent="0.2">
      <c r="A3539">
        <v>8</v>
      </c>
      <c r="B3539" s="1">
        <v>42883.333333324757</v>
      </c>
      <c r="C3539">
        <v>34.299999999999997</v>
      </c>
      <c r="D3539" s="15">
        <f t="shared" si="1000"/>
        <v>34.299999999999997</v>
      </c>
      <c r="E3539">
        <v>32</v>
      </c>
      <c r="F3539" s="6">
        <v>8.4019300000000001</v>
      </c>
      <c r="G3539" s="6">
        <v>22.24701</v>
      </c>
      <c r="H3539" s="6">
        <f t="shared" si="991"/>
        <v>30.64894</v>
      </c>
      <c r="I3539" s="6">
        <f t="shared" si="992"/>
        <v>2.2999999999999972</v>
      </c>
      <c r="J3539" s="6">
        <f t="shared" si="993"/>
        <v>0</v>
      </c>
      <c r="K3539" s="3">
        <f t="shared" si="1001"/>
        <v>0</v>
      </c>
      <c r="L3539" s="6">
        <f t="shared" si="994"/>
        <v>28.348940000000002</v>
      </c>
      <c r="M3539" s="6">
        <f t="shared" si="1002"/>
        <v>164.88549494</v>
      </c>
      <c r="N3539" s="6">
        <f t="shared" si="1003"/>
        <v>0</v>
      </c>
      <c r="O3539" s="2">
        <f t="shared" si="995"/>
        <v>0</v>
      </c>
      <c r="P3539" s="2">
        <f t="shared" si="1004"/>
        <v>32</v>
      </c>
      <c r="Q3539" s="2">
        <f t="shared" si="996"/>
        <v>2.2999999999999972</v>
      </c>
      <c r="R3539" s="2">
        <f t="shared" si="1005"/>
        <v>2.2999999999999972</v>
      </c>
      <c r="S3539" s="2">
        <f t="shared" si="997"/>
        <v>0</v>
      </c>
      <c r="T3539" s="2">
        <f t="shared" si="1008"/>
        <v>28.348939999999999</v>
      </c>
      <c r="U3539" s="2">
        <f t="shared" si="998"/>
        <v>0</v>
      </c>
      <c r="V3539" t="str">
        <f t="shared" si="1006"/>
        <v>Y</v>
      </c>
      <c r="W3539" s="2">
        <f t="shared" si="1007"/>
        <v>0</v>
      </c>
      <c r="X3539" s="2">
        <f t="shared" si="999"/>
        <v>0</v>
      </c>
      <c r="Y3539" s="2"/>
    </row>
    <row r="3540" spans="1:25" x14ac:dyDescent="0.2">
      <c r="A3540">
        <v>9</v>
      </c>
      <c r="B3540" s="1">
        <v>42883.374999991422</v>
      </c>
      <c r="C3540">
        <v>38.1</v>
      </c>
      <c r="D3540" s="15">
        <f t="shared" si="1000"/>
        <v>38.1</v>
      </c>
      <c r="E3540">
        <v>32</v>
      </c>
      <c r="F3540" s="6">
        <v>7.95763</v>
      </c>
      <c r="G3540" s="6">
        <v>32.31344</v>
      </c>
      <c r="H3540" s="6">
        <f t="shared" si="991"/>
        <v>40.271070000000002</v>
      </c>
      <c r="I3540" s="6">
        <f t="shared" si="992"/>
        <v>6.1000000000000014</v>
      </c>
      <c r="J3540" s="6">
        <f t="shared" si="993"/>
        <v>0</v>
      </c>
      <c r="K3540" s="3">
        <f t="shared" si="1001"/>
        <v>0</v>
      </c>
      <c r="L3540" s="6">
        <f t="shared" si="994"/>
        <v>34.17107</v>
      </c>
      <c r="M3540" s="6">
        <f t="shared" si="1002"/>
        <v>199.05656493999999</v>
      </c>
      <c r="N3540" s="6">
        <f t="shared" si="1003"/>
        <v>0</v>
      </c>
      <c r="O3540" s="2">
        <f t="shared" si="995"/>
        <v>0</v>
      </c>
      <c r="P3540" s="2">
        <f t="shared" si="1004"/>
        <v>32</v>
      </c>
      <c r="Q3540" s="2">
        <f t="shared" si="996"/>
        <v>6.1000000000000014</v>
      </c>
      <c r="R3540" s="2">
        <f t="shared" si="1005"/>
        <v>6.1000000000000014</v>
      </c>
      <c r="S3540" s="2">
        <f t="shared" si="997"/>
        <v>0</v>
      </c>
      <c r="T3540" s="2">
        <f t="shared" si="1008"/>
        <v>34.171069999999986</v>
      </c>
      <c r="U3540" s="2">
        <f t="shared" si="998"/>
        <v>0</v>
      </c>
      <c r="V3540" t="str">
        <f t="shared" si="1006"/>
        <v>Y</v>
      </c>
      <c r="W3540" s="2">
        <f t="shared" si="1007"/>
        <v>0</v>
      </c>
      <c r="X3540" s="2">
        <f t="shared" si="999"/>
        <v>0</v>
      </c>
      <c r="Y3540" s="2"/>
    </row>
    <row r="3541" spans="1:25" x14ac:dyDescent="0.2">
      <c r="A3541">
        <v>10</v>
      </c>
      <c r="B3541" s="1">
        <v>42883.416666658086</v>
      </c>
      <c r="C3541">
        <v>40.9</v>
      </c>
      <c r="D3541" s="15">
        <f t="shared" si="1000"/>
        <v>40.9</v>
      </c>
      <c r="E3541">
        <v>32</v>
      </c>
      <c r="F3541" s="6">
        <v>8.0374800000000004</v>
      </c>
      <c r="G3541" s="6">
        <v>39.365000000000002</v>
      </c>
      <c r="H3541" s="6">
        <f t="shared" si="991"/>
        <v>47.402480000000004</v>
      </c>
      <c r="I3541" s="6">
        <f t="shared" si="992"/>
        <v>8.8999999999999986</v>
      </c>
      <c r="J3541" s="6">
        <f t="shared" si="993"/>
        <v>0</v>
      </c>
      <c r="K3541" s="3">
        <f t="shared" si="1001"/>
        <v>0</v>
      </c>
      <c r="L3541" s="6">
        <f t="shared" si="994"/>
        <v>38.502480000000006</v>
      </c>
      <c r="M3541" s="6">
        <f t="shared" si="1002"/>
        <v>220</v>
      </c>
      <c r="N3541" s="6">
        <f t="shared" si="1003"/>
        <v>17.559044939999978</v>
      </c>
      <c r="O3541" s="2">
        <f t="shared" si="995"/>
        <v>-17.559044939999978</v>
      </c>
      <c r="P3541" s="2">
        <f t="shared" si="1004"/>
        <v>14.440955060000022</v>
      </c>
      <c r="Q3541" s="2">
        <f t="shared" si="996"/>
        <v>26.459044939999977</v>
      </c>
      <c r="R3541" s="2">
        <f t="shared" si="1005"/>
        <v>26.459044939999977</v>
      </c>
      <c r="S3541" s="2">
        <f t="shared" si="997"/>
        <v>0</v>
      </c>
      <c r="T3541" s="2">
        <f t="shared" si="1008"/>
        <v>20.943435060000013</v>
      </c>
      <c r="U3541" s="2">
        <f t="shared" si="998"/>
        <v>0</v>
      </c>
      <c r="V3541" t="str">
        <f t="shared" si="1006"/>
        <v>Y</v>
      </c>
      <c r="W3541" s="2">
        <f t="shared" si="1007"/>
        <v>0</v>
      </c>
      <c r="X3541" s="2">
        <f t="shared" si="999"/>
        <v>0</v>
      </c>
      <c r="Y3541" s="2"/>
    </row>
    <row r="3542" spans="1:25" x14ac:dyDescent="0.2">
      <c r="A3542">
        <v>11</v>
      </c>
      <c r="B3542" s="1">
        <v>42883.45833332475</v>
      </c>
      <c r="C3542">
        <v>42</v>
      </c>
      <c r="D3542" s="15">
        <f t="shared" si="1000"/>
        <v>42</v>
      </c>
      <c r="E3542">
        <v>32</v>
      </c>
      <c r="F3542" s="6">
        <v>6.5093300000000003</v>
      </c>
      <c r="G3542" s="6">
        <v>18.854590000000002</v>
      </c>
      <c r="H3542" s="6">
        <f t="shared" si="991"/>
        <v>25.36392</v>
      </c>
      <c r="I3542" s="6">
        <f t="shared" si="992"/>
        <v>10</v>
      </c>
      <c r="J3542" s="6">
        <f t="shared" si="993"/>
        <v>0</v>
      </c>
      <c r="K3542" s="3">
        <f t="shared" si="1001"/>
        <v>0</v>
      </c>
      <c r="L3542" s="6">
        <f t="shared" si="994"/>
        <v>15.36392</v>
      </c>
      <c r="M3542" s="6">
        <f t="shared" si="1002"/>
        <v>220</v>
      </c>
      <c r="N3542" s="6">
        <f t="shared" si="1003"/>
        <v>15.363920000000007</v>
      </c>
      <c r="O3542" s="2">
        <f t="shared" si="995"/>
        <v>-15.363920000000007</v>
      </c>
      <c r="P3542" s="2">
        <f t="shared" si="1004"/>
        <v>16.636079999999993</v>
      </c>
      <c r="Q3542" s="2">
        <f t="shared" si="996"/>
        <v>25.363920000000007</v>
      </c>
      <c r="R3542" s="2">
        <f t="shared" si="1005"/>
        <v>25.363920000000007</v>
      </c>
      <c r="S3542" s="2">
        <f t="shared" si="997"/>
        <v>0</v>
      </c>
      <c r="T3542" s="2">
        <f t="shared" si="1008"/>
        <v>0</v>
      </c>
      <c r="U3542" s="2">
        <f t="shared" si="998"/>
        <v>0</v>
      </c>
      <c r="V3542" t="str">
        <f t="shared" si="1006"/>
        <v>Y</v>
      </c>
      <c r="W3542" s="2">
        <f t="shared" si="1007"/>
        <v>0</v>
      </c>
      <c r="X3542" s="2">
        <f t="shared" si="999"/>
        <v>0</v>
      </c>
      <c r="Y3542" s="2"/>
    </row>
    <row r="3543" spans="1:25" x14ac:dyDescent="0.2">
      <c r="A3543">
        <v>12</v>
      </c>
      <c r="B3543" s="1">
        <v>42883.499999991414</v>
      </c>
      <c r="C3543">
        <v>40.1</v>
      </c>
      <c r="D3543" s="15">
        <f t="shared" si="1000"/>
        <v>40.1</v>
      </c>
      <c r="E3543">
        <v>32</v>
      </c>
      <c r="F3543" s="6">
        <v>6.06487</v>
      </c>
      <c r="G3543" s="6">
        <v>44.285520000000005</v>
      </c>
      <c r="H3543" s="6">
        <f t="shared" si="991"/>
        <v>50.350390000000004</v>
      </c>
      <c r="I3543" s="6">
        <f t="shared" si="992"/>
        <v>8.1000000000000014</v>
      </c>
      <c r="J3543" s="6">
        <f t="shared" si="993"/>
        <v>0</v>
      </c>
      <c r="K3543" s="3">
        <f t="shared" si="1001"/>
        <v>0</v>
      </c>
      <c r="L3543" s="6">
        <f t="shared" si="994"/>
        <v>42.250390000000003</v>
      </c>
      <c r="M3543" s="6">
        <f t="shared" si="1002"/>
        <v>220</v>
      </c>
      <c r="N3543" s="6">
        <f t="shared" si="1003"/>
        <v>42.250389999999982</v>
      </c>
      <c r="O3543" s="2">
        <f t="shared" si="995"/>
        <v>-32</v>
      </c>
      <c r="P3543" s="2">
        <f t="shared" si="1004"/>
        <v>0</v>
      </c>
      <c r="Q3543" s="2">
        <f t="shared" si="996"/>
        <v>40.1</v>
      </c>
      <c r="R3543" s="2">
        <f t="shared" si="1005"/>
        <v>40.1</v>
      </c>
      <c r="S3543" s="2">
        <f t="shared" si="997"/>
        <v>0</v>
      </c>
      <c r="T3543" s="2">
        <f t="shared" si="1008"/>
        <v>0</v>
      </c>
      <c r="U3543" s="2">
        <f t="shared" si="998"/>
        <v>10.250389999999982</v>
      </c>
      <c r="V3543" t="str">
        <f t="shared" si="1006"/>
        <v>Y</v>
      </c>
      <c r="W3543" s="2">
        <f t="shared" si="1007"/>
        <v>10.250389999999982</v>
      </c>
      <c r="X3543" s="2">
        <f t="shared" si="999"/>
        <v>0</v>
      </c>
      <c r="Y3543" s="2"/>
    </row>
    <row r="3544" spans="1:25" x14ac:dyDescent="0.2">
      <c r="A3544">
        <v>13</v>
      </c>
      <c r="B3544" s="1">
        <v>42883.541666658079</v>
      </c>
      <c r="C3544">
        <v>42.2</v>
      </c>
      <c r="D3544" s="15">
        <f t="shared" si="1000"/>
        <v>42.2</v>
      </c>
      <c r="E3544">
        <v>32</v>
      </c>
      <c r="F3544" s="6">
        <v>9.8061399999999992</v>
      </c>
      <c r="G3544" s="6">
        <v>41.929139999999997</v>
      </c>
      <c r="H3544" s="6">
        <f t="shared" si="991"/>
        <v>51.735279999999996</v>
      </c>
      <c r="I3544" s="6">
        <f t="shared" si="992"/>
        <v>10.200000000000003</v>
      </c>
      <c r="J3544" s="6">
        <f t="shared" si="993"/>
        <v>0</v>
      </c>
      <c r="K3544" s="3">
        <f t="shared" si="1001"/>
        <v>0</v>
      </c>
      <c r="L3544" s="6">
        <f t="shared" si="994"/>
        <v>41.535279999999993</v>
      </c>
      <c r="M3544" s="6">
        <f t="shared" si="1002"/>
        <v>220</v>
      </c>
      <c r="N3544" s="6">
        <f t="shared" si="1003"/>
        <v>41.53528</v>
      </c>
      <c r="O3544" s="2">
        <f t="shared" si="995"/>
        <v>-32</v>
      </c>
      <c r="P3544" s="2">
        <f t="shared" si="1004"/>
        <v>0</v>
      </c>
      <c r="Q3544" s="2">
        <f t="shared" si="996"/>
        <v>42.2</v>
      </c>
      <c r="R3544" s="2">
        <f t="shared" si="1005"/>
        <v>42.2</v>
      </c>
      <c r="S3544" s="2">
        <f t="shared" si="997"/>
        <v>0</v>
      </c>
      <c r="T3544" s="2">
        <f t="shared" si="1008"/>
        <v>0</v>
      </c>
      <c r="U3544" s="2">
        <f t="shared" si="998"/>
        <v>9.5352800000000002</v>
      </c>
      <c r="V3544" t="str">
        <f t="shared" si="1006"/>
        <v>Y</v>
      </c>
      <c r="W3544" s="2">
        <f t="shared" si="1007"/>
        <v>9.5352800000000002</v>
      </c>
      <c r="X3544" s="2">
        <f t="shared" si="999"/>
        <v>0</v>
      </c>
      <c r="Y3544" s="2"/>
    </row>
    <row r="3545" spans="1:25" x14ac:dyDescent="0.2">
      <c r="A3545">
        <v>14</v>
      </c>
      <c r="B3545" s="1">
        <v>42883.583333324743</v>
      </c>
      <c r="C3545">
        <v>44.4</v>
      </c>
      <c r="D3545" s="15">
        <f t="shared" si="1000"/>
        <v>44.4</v>
      </c>
      <c r="E3545">
        <v>32</v>
      </c>
      <c r="F3545" s="6">
        <v>10.755699999999999</v>
      </c>
      <c r="G3545" s="6">
        <v>36.510849999999998</v>
      </c>
      <c r="H3545" s="6">
        <f t="shared" si="991"/>
        <v>47.266549999999995</v>
      </c>
      <c r="I3545" s="6">
        <f t="shared" si="992"/>
        <v>12.399999999999999</v>
      </c>
      <c r="J3545" s="6">
        <f t="shared" si="993"/>
        <v>0</v>
      </c>
      <c r="K3545" s="3">
        <f t="shared" si="1001"/>
        <v>0</v>
      </c>
      <c r="L3545" s="6">
        <f t="shared" si="994"/>
        <v>34.866549999999997</v>
      </c>
      <c r="M3545" s="6">
        <f t="shared" si="1002"/>
        <v>220</v>
      </c>
      <c r="N3545" s="6">
        <f t="shared" si="1003"/>
        <v>34.866549999999989</v>
      </c>
      <c r="O3545" s="2">
        <f t="shared" si="995"/>
        <v>-32</v>
      </c>
      <c r="P3545" s="2">
        <f t="shared" si="1004"/>
        <v>0</v>
      </c>
      <c r="Q3545" s="2">
        <f t="shared" si="996"/>
        <v>44.4</v>
      </c>
      <c r="R3545" s="2">
        <f t="shared" si="1005"/>
        <v>44.4</v>
      </c>
      <c r="S3545" s="2">
        <f t="shared" si="997"/>
        <v>0</v>
      </c>
      <c r="T3545" s="2">
        <f t="shared" si="1008"/>
        <v>0</v>
      </c>
      <c r="U3545" s="2">
        <f t="shared" si="998"/>
        <v>2.8665499999999895</v>
      </c>
      <c r="V3545" t="str">
        <f t="shared" si="1006"/>
        <v>Y</v>
      </c>
      <c r="W3545" s="2">
        <f t="shared" si="1007"/>
        <v>2.8665499999999895</v>
      </c>
      <c r="X3545" s="2">
        <f t="shared" si="999"/>
        <v>0</v>
      </c>
      <c r="Y3545" s="2"/>
    </row>
    <row r="3546" spans="1:25" x14ac:dyDescent="0.2">
      <c r="A3546">
        <v>15</v>
      </c>
      <c r="B3546" s="1">
        <v>42883.624999991407</v>
      </c>
      <c r="C3546">
        <v>44.3</v>
      </c>
      <c r="D3546" s="15">
        <f t="shared" si="1000"/>
        <v>44.3</v>
      </c>
      <c r="E3546">
        <v>32</v>
      </c>
      <c r="F3546" s="6">
        <v>9.2072099999999999</v>
      </c>
      <c r="G3546" s="6">
        <v>28.005149999999997</v>
      </c>
      <c r="H3546" s="6">
        <f t="shared" si="991"/>
        <v>37.212359999999997</v>
      </c>
      <c r="I3546" s="6">
        <f t="shared" si="992"/>
        <v>12.299999999999997</v>
      </c>
      <c r="J3546" s="6">
        <f t="shared" si="993"/>
        <v>0</v>
      </c>
      <c r="K3546" s="3">
        <f t="shared" si="1001"/>
        <v>0</v>
      </c>
      <c r="L3546" s="6">
        <f t="shared" si="994"/>
        <v>24.91236</v>
      </c>
      <c r="M3546" s="6">
        <f t="shared" si="1002"/>
        <v>220</v>
      </c>
      <c r="N3546" s="6">
        <f t="shared" si="1003"/>
        <v>24.912360000000007</v>
      </c>
      <c r="O3546" s="2">
        <f t="shared" si="995"/>
        <v>-24.912360000000007</v>
      </c>
      <c r="P3546" s="2">
        <f t="shared" si="1004"/>
        <v>7.0876399999999933</v>
      </c>
      <c r="Q3546" s="2">
        <f t="shared" si="996"/>
        <v>37.212360000000004</v>
      </c>
      <c r="R3546" s="2">
        <f t="shared" si="1005"/>
        <v>37.212360000000004</v>
      </c>
      <c r="S3546" s="2">
        <f t="shared" si="997"/>
        <v>0</v>
      </c>
      <c r="T3546" s="2">
        <f t="shared" si="1008"/>
        <v>0</v>
      </c>
      <c r="U3546" s="2">
        <f t="shared" si="998"/>
        <v>0</v>
      </c>
      <c r="V3546" t="str">
        <f t="shared" si="1006"/>
        <v>Y</v>
      </c>
      <c r="W3546" s="2">
        <f t="shared" si="1007"/>
        <v>0</v>
      </c>
      <c r="X3546" s="2">
        <f t="shared" si="999"/>
        <v>0</v>
      </c>
      <c r="Y3546" s="2"/>
    </row>
    <row r="3547" spans="1:25" x14ac:dyDescent="0.2">
      <c r="A3547">
        <v>16</v>
      </c>
      <c r="B3547" s="1">
        <v>42883.666666658071</v>
      </c>
      <c r="C3547">
        <v>44.6</v>
      </c>
      <c r="D3547" s="15">
        <f t="shared" si="1000"/>
        <v>44.6</v>
      </c>
      <c r="E3547">
        <v>32</v>
      </c>
      <c r="F3547" s="6">
        <v>8.3555100000000007</v>
      </c>
      <c r="G3547" s="6">
        <v>9.966940000000001</v>
      </c>
      <c r="H3547" s="6">
        <f t="shared" si="991"/>
        <v>18.322450000000003</v>
      </c>
      <c r="I3547" s="6">
        <f t="shared" si="992"/>
        <v>12.600000000000001</v>
      </c>
      <c r="J3547" s="6">
        <f t="shared" si="993"/>
        <v>0</v>
      </c>
      <c r="K3547" s="3">
        <f t="shared" si="1001"/>
        <v>0</v>
      </c>
      <c r="L3547" s="6">
        <f t="shared" si="994"/>
        <v>5.722450000000002</v>
      </c>
      <c r="M3547" s="6">
        <f t="shared" si="1002"/>
        <v>220</v>
      </c>
      <c r="N3547" s="6">
        <f t="shared" si="1003"/>
        <v>5.7224500000000091</v>
      </c>
      <c r="O3547" s="2">
        <f t="shared" si="995"/>
        <v>-5.7224500000000091</v>
      </c>
      <c r="P3547" s="2">
        <f t="shared" si="1004"/>
        <v>26.277549999999991</v>
      </c>
      <c r="Q3547" s="2">
        <f t="shared" si="996"/>
        <v>18.322450000000011</v>
      </c>
      <c r="R3547" s="2">
        <f t="shared" si="1005"/>
        <v>18.322450000000011</v>
      </c>
      <c r="S3547" s="2">
        <f t="shared" si="997"/>
        <v>0</v>
      </c>
      <c r="T3547" s="2">
        <f t="shared" si="1008"/>
        <v>0</v>
      </c>
      <c r="U3547" s="2">
        <f t="shared" si="998"/>
        <v>0</v>
      </c>
      <c r="V3547" t="str">
        <f t="shared" si="1006"/>
        <v>Y</v>
      </c>
      <c r="W3547" s="2">
        <f t="shared" si="1007"/>
        <v>0</v>
      </c>
      <c r="X3547" s="2">
        <f t="shared" si="999"/>
        <v>0</v>
      </c>
      <c r="Y3547" s="2"/>
    </row>
    <row r="3548" spans="1:25" x14ac:dyDescent="0.2">
      <c r="A3548">
        <v>17</v>
      </c>
      <c r="B3548" s="1">
        <v>42883.708333324736</v>
      </c>
      <c r="C3548">
        <v>44.6</v>
      </c>
      <c r="D3548" s="15">
        <f t="shared" si="1000"/>
        <v>44.6</v>
      </c>
      <c r="E3548">
        <v>32</v>
      </c>
      <c r="F3548" s="6">
        <v>5.4672200000000002</v>
      </c>
      <c r="G3548" s="6">
        <v>5.5263749999999998</v>
      </c>
      <c r="H3548" s="6">
        <f t="shared" si="991"/>
        <v>10.993594999999999</v>
      </c>
      <c r="I3548" s="6">
        <f t="shared" si="992"/>
        <v>12.600000000000001</v>
      </c>
      <c r="J3548" s="6">
        <f t="shared" si="993"/>
        <v>1.6064050000000023</v>
      </c>
      <c r="K3548" s="3">
        <f t="shared" si="1001"/>
        <v>1.8358914285714434</v>
      </c>
      <c r="L3548" s="6">
        <f t="shared" si="994"/>
        <v>0</v>
      </c>
      <c r="M3548" s="6">
        <f t="shared" si="1002"/>
        <v>218.16410857142856</v>
      </c>
      <c r="N3548" s="6">
        <f t="shared" si="1003"/>
        <v>0.22948642857144819</v>
      </c>
      <c r="O3548" s="2">
        <f t="shared" si="995"/>
        <v>-0.22948642857144819</v>
      </c>
      <c r="P3548" s="2">
        <f t="shared" si="1004"/>
        <v>31.770513571428552</v>
      </c>
      <c r="Q3548" s="2">
        <f t="shared" si="996"/>
        <v>12.82948642857145</v>
      </c>
      <c r="R3548" s="2">
        <f t="shared" si="1005"/>
        <v>10.993594999999999</v>
      </c>
      <c r="S3548" s="2">
        <f t="shared" si="997"/>
        <v>1.8358914285714505</v>
      </c>
      <c r="T3548" s="2">
        <f t="shared" si="1008"/>
        <v>0</v>
      </c>
      <c r="U3548" s="2">
        <f t="shared" si="998"/>
        <v>0</v>
      </c>
      <c r="V3548" t="str">
        <f t="shared" si="1006"/>
        <v>N</v>
      </c>
      <c r="W3548" s="2">
        <f t="shared" si="1007"/>
        <v>0</v>
      </c>
      <c r="X3548" s="2">
        <f t="shared" si="999"/>
        <v>0</v>
      </c>
      <c r="Y3548" s="2"/>
    </row>
    <row r="3549" spans="1:25" x14ac:dyDescent="0.2">
      <c r="A3549">
        <v>18</v>
      </c>
      <c r="B3549" s="1">
        <v>42883.7499999914</v>
      </c>
      <c r="C3549">
        <v>45.1</v>
      </c>
      <c r="D3549" s="15">
        <f t="shared" si="1000"/>
        <v>45.1</v>
      </c>
      <c r="E3549">
        <v>32</v>
      </c>
      <c r="F3549" s="6">
        <v>4.8218500000000004</v>
      </c>
      <c r="G3549" s="6">
        <v>0.20492717000000002</v>
      </c>
      <c r="H3549" s="6">
        <f t="shared" si="991"/>
        <v>5.0267771700000008</v>
      </c>
      <c r="I3549" s="6">
        <f t="shared" si="992"/>
        <v>13.100000000000001</v>
      </c>
      <c r="J3549" s="6">
        <f t="shared" si="993"/>
        <v>8.0732228300000006</v>
      </c>
      <c r="K3549" s="3">
        <f t="shared" si="1001"/>
        <v>9.226540377142868</v>
      </c>
      <c r="L3549" s="6">
        <f t="shared" si="994"/>
        <v>0</v>
      </c>
      <c r="M3549" s="6">
        <f t="shared" si="1002"/>
        <v>208.93756819428569</v>
      </c>
      <c r="N3549" s="6">
        <f t="shared" si="1003"/>
        <v>1.1533175471428763</v>
      </c>
      <c r="O3549" s="2">
        <f t="shared" si="995"/>
        <v>-1.1533175471428763</v>
      </c>
      <c r="P3549" s="2">
        <f t="shared" si="1004"/>
        <v>30.846682452857124</v>
      </c>
      <c r="Q3549" s="2">
        <f t="shared" si="996"/>
        <v>14.253317547142878</v>
      </c>
      <c r="R3549" s="2">
        <f t="shared" si="1005"/>
        <v>5.0267771700000008</v>
      </c>
      <c r="S3549" s="2">
        <f t="shared" si="997"/>
        <v>9.2265403771428769</v>
      </c>
      <c r="T3549" s="2">
        <f t="shared" si="1008"/>
        <v>0</v>
      </c>
      <c r="U3549" s="2">
        <f t="shared" si="998"/>
        <v>0</v>
      </c>
      <c r="V3549" t="str">
        <f t="shared" si="1006"/>
        <v>N</v>
      </c>
      <c r="W3549" s="2">
        <f t="shared" si="1007"/>
        <v>0</v>
      </c>
      <c r="X3549" s="2">
        <f t="shared" si="999"/>
        <v>0</v>
      </c>
      <c r="Y3549" s="2"/>
    </row>
    <row r="3550" spans="1:25" x14ac:dyDescent="0.2">
      <c r="A3550">
        <v>19</v>
      </c>
      <c r="B3550" s="1">
        <v>42883.791666658064</v>
      </c>
      <c r="C3550">
        <v>44.9</v>
      </c>
      <c r="D3550" s="15">
        <f t="shared" si="1000"/>
        <v>44.9</v>
      </c>
      <c r="E3550">
        <v>32</v>
      </c>
      <c r="F3550" s="6">
        <v>2.4503699999999999</v>
      </c>
      <c r="G3550" s="6">
        <v>-1.5167529999999999E-2</v>
      </c>
      <c r="H3550" s="6">
        <f t="shared" si="991"/>
        <v>2.4352024700000001</v>
      </c>
      <c r="I3550" s="6">
        <f t="shared" si="992"/>
        <v>12.899999999999999</v>
      </c>
      <c r="J3550" s="6">
        <f t="shared" si="993"/>
        <v>10.464797529999998</v>
      </c>
      <c r="K3550" s="3">
        <f t="shared" si="1001"/>
        <v>11.959768605714288</v>
      </c>
      <c r="L3550" s="6">
        <f t="shared" si="994"/>
        <v>0</v>
      </c>
      <c r="M3550" s="6">
        <f t="shared" si="1002"/>
        <v>196.9777995885714</v>
      </c>
      <c r="N3550" s="6">
        <f t="shared" si="1003"/>
        <v>1.4949710757142896</v>
      </c>
      <c r="O3550" s="2">
        <f t="shared" si="995"/>
        <v>-1.4949710757142896</v>
      </c>
      <c r="P3550" s="2">
        <f t="shared" si="1004"/>
        <v>30.50502892428571</v>
      </c>
      <c r="Q3550" s="2">
        <f t="shared" si="996"/>
        <v>14.394971075714288</v>
      </c>
      <c r="R3550" s="2">
        <f t="shared" si="1005"/>
        <v>2.4352024700000001</v>
      </c>
      <c r="S3550" s="2">
        <f t="shared" si="997"/>
        <v>11.959768605714288</v>
      </c>
      <c r="T3550" s="2">
        <f t="shared" si="1008"/>
        <v>0</v>
      </c>
      <c r="U3550" s="2">
        <f t="shared" si="998"/>
        <v>0</v>
      </c>
      <c r="V3550" t="str">
        <f t="shared" si="1006"/>
        <v>N</v>
      </c>
      <c r="W3550" s="2">
        <f t="shared" si="1007"/>
        <v>0</v>
      </c>
      <c r="X3550" s="2">
        <f t="shared" si="999"/>
        <v>0</v>
      </c>
      <c r="Y3550" s="2"/>
    </row>
    <row r="3551" spans="1:25" x14ac:dyDescent="0.2">
      <c r="A3551">
        <v>20</v>
      </c>
      <c r="B3551" s="1">
        <v>42883.833333324728</v>
      </c>
      <c r="C3551">
        <v>44.5</v>
      </c>
      <c r="D3551" s="15">
        <f t="shared" si="1000"/>
        <v>44.5</v>
      </c>
      <c r="E3551">
        <v>32</v>
      </c>
      <c r="F3551" s="6">
        <v>1.92848</v>
      </c>
      <c r="G3551" s="6">
        <v>-1.5167529999999999E-2</v>
      </c>
      <c r="H3551" s="6">
        <f t="shared" si="991"/>
        <v>1.9133124699999999</v>
      </c>
      <c r="I3551" s="6">
        <f t="shared" si="992"/>
        <v>12.5</v>
      </c>
      <c r="J3551" s="6">
        <f t="shared" si="993"/>
        <v>10.586687530000001</v>
      </c>
      <c r="K3551" s="3">
        <f t="shared" si="1001"/>
        <v>12.099071462857154</v>
      </c>
      <c r="L3551" s="6">
        <f t="shared" si="994"/>
        <v>0</v>
      </c>
      <c r="M3551" s="6">
        <f t="shared" si="1002"/>
        <v>184.87872812571425</v>
      </c>
      <c r="N3551" s="6">
        <f t="shared" si="1003"/>
        <v>1.5123839328571478</v>
      </c>
      <c r="O3551" s="2">
        <f t="shared" si="995"/>
        <v>-1.5123839328571478</v>
      </c>
      <c r="P3551" s="2">
        <f t="shared" si="1004"/>
        <v>30.487616067142852</v>
      </c>
      <c r="Q3551" s="2">
        <f t="shared" si="996"/>
        <v>14.012383932857148</v>
      </c>
      <c r="R3551" s="2">
        <f t="shared" si="1005"/>
        <v>1.9133124699999999</v>
      </c>
      <c r="S3551" s="2">
        <f t="shared" si="997"/>
        <v>12.099071462857149</v>
      </c>
      <c r="T3551" s="2">
        <f t="shared" si="1008"/>
        <v>0</v>
      </c>
      <c r="U3551" s="2">
        <f t="shared" si="998"/>
        <v>0</v>
      </c>
      <c r="V3551" t="str">
        <f t="shared" si="1006"/>
        <v>N</v>
      </c>
      <c r="W3551" s="2">
        <f t="shared" si="1007"/>
        <v>0</v>
      </c>
      <c r="X3551" s="2">
        <f t="shared" si="999"/>
        <v>0</v>
      </c>
      <c r="Y3551" s="2"/>
    </row>
    <row r="3552" spans="1:25" x14ac:dyDescent="0.2">
      <c r="A3552">
        <v>21</v>
      </c>
      <c r="B3552" s="1">
        <v>42883.874999991393</v>
      </c>
      <c r="C3552">
        <v>43.9</v>
      </c>
      <c r="D3552" s="15">
        <f t="shared" si="1000"/>
        <v>43.9</v>
      </c>
      <c r="E3552">
        <v>32</v>
      </c>
      <c r="F3552" s="6">
        <v>1.49857</v>
      </c>
      <c r="G3552" s="6">
        <v>-1.5167529999999999E-2</v>
      </c>
      <c r="H3552" s="6">
        <f t="shared" si="991"/>
        <v>1.4834024699999999</v>
      </c>
      <c r="I3552" s="6">
        <f t="shared" si="992"/>
        <v>11.899999999999999</v>
      </c>
      <c r="J3552" s="6">
        <f t="shared" si="993"/>
        <v>10.416597529999999</v>
      </c>
      <c r="K3552" s="3">
        <f t="shared" si="1001"/>
        <v>11.904682891428564</v>
      </c>
      <c r="L3552" s="6">
        <f t="shared" si="994"/>
        <v>0</v>
      </c>
      <c r="M3552" s="6">
        <f t="shared" si="1002"/>
        <v>172.97404523428568</v>
      </c>
      <c r="N3552" s="6">
        <f t="shared" si="1003"/>
        <v>1.4880853614285741</v>
      </c>
      <c r="O3552" s="2">
        <f t="shared" si="995"/>
        <v>-1.4880853614285741</v>
      </c>
      <c r="P3552" s="2">
        <f t="shared" si="1004"/>
        <v>30.511914638571426</v>
      </c>
      <c r="Q3552" s="2">
        <f t="shared" si="996"/>
        <v>13.388085361428573</v>
      </c>
      <c r="R3552" s="2">
        <f t="shared" si="1005"/>
        <v>1.4834024699999999</v>
      </c>
      <c r="S3552" s="2">
        <f t="shared" si="997"/>
        <v>11.904682891428573</v>
      </c>
      <c r="T3552" s="2">
        <f t="shared" si="1008"/>
        <v>0</v>
      </c>
      <c r="U3552" s="2">
        <f t="shared" si="998"/>
        <v>0</v>
      </c>
      <c r="V3552" t="str">
        <f t="shared" si="1006"/>
        <v>N</v>
      </c>
      <c r="W3552" s="2">
        <f t="shared" si="1007"/>
        <v>0</v>
      </c>
      <c r="X3552" s="2">
        <f t="shared" si="999"/>
        <v>0</v>
      </c>
      <c r="Y3552" s="2"/>
    </row>
    <row r="3553" spans="1:25" x14ac:dyDescent="0.2">
      <c r="A3553">
        <v>22</v>
      </c>
      <c r="B3553" s="1">
        <v>42883.916666658057</v>
      </c>
      <c r="C3553">
        <v>43</v>
      </c>
      <c r="D3553" s="15">
        <f t="shared" si="1000"/>
        <v>43</v>
      </c>
      <c r="E3553">
        <v>32</v>
      </c>
      <c r="F3553" s="6">
        <v>1.56907</v>
      </c>
      <c r="G3553" s="6">
        <v>-1.5167529999999999E-2</v>
      </c>
      <c r="H3553" s="6">
        <f t="shared" si="991"/>
        <v>1.5539024699999999</v>
      </c>
      <c r="I3553" s="6">
        <f t="shared" si="992"/>
        <v>11</v>
      </c>
      <c r="J3553" s="6">
        <f t="shared" si="993"/>
        <v>9.4460975299999994</v>
      </c>
      <c r="K3553" s="3">
        <f t="shared" si="1001"/>
        <v>10.795540034285722</v>
      </c>
      <c r="L3553" s="6">
        <f t="shared" si="994"/>
        <v>0</v>
      </c>
      <c r="M3553" s="6">
        <f t="shared" si="1002"/>
        <v>162.17850519999996</v>
      </c>
      <c r="N3553" s="6">
        <f t="shared" si="1003"/>
        <v>1.3494425042857188</v>
      </c>
      <c r="O3553" s="2">
        <f t="shared" si="995"/>
        <v>-1.3494425042857188</v>
      </c>
      <c r="P3553" s="2">
        <f t="shared" si="1004"/>
        <v>30.650557495714281</v>
      </c>
      <c r="Q3553" s="2">
        <f t="shared" si="996"/>
        <v>12.349442504285719</v>
      </c>
      <c r="R3553" s="2">
        <f t="shared" si="1005"/>
        <v>1.5539024699999999</v>
      </c>
      <c r="S3553" s="2">
        <f t="shared" si="997"/>
        <v>10.795540034285718</v>
      </c>
      <c r="T3553" s="2">
        <f t="shared" si="1008"/>
        <v>0</v>
      </c>
      <c r="U3553" s="2">
        <f t="shared" si="998"/>
        <v>0</v>
      </c>
      <c r="V3553" t="str">
        <f t="shared" si="1006"/>
        <v>N</v>
      </c>
      <c r="W3553" s="2">
        <f t="shared" si="1007"/>
        <v>0</v>
      </c>
      <c r="X3553" s="2">
        <f t="shared" si="999"/>
        <v>0</v>
      </c>
      <c r="Y3553" s="2"/>
    </row>
    <row r="3554" spans="1:25" x14ac:dyDescent="0.2">
      <c r="A3554">
        <v>23</v>
      </c>
      <c r="B3554" s="1">
        <v>42883.958333324721</v>
      </c>
      <c r="C3554">
        <v>43</v>
      </c>
      <c r="D3554" s="15">
        <f t="shared" si="1000"/>
        <v>43</v>
      </c>
      <c r="E3554">
        <v>32</v>
      </c>
      <c r="F3554" s="6">
        <v>2.4169</v>
      </c>
      <c r="G3554" s="6">
        <v>-1.5167529999999999E-2</v>
      </c>
      <c r="H3554" s="6">
        <f t="shared" si="991"/>
        <v>2.4017324700000002</v>
      </c>
      <c r="I3554" s="6">
        <f t="shared" si="992"/>
        <v>11</v>
      </c>
      <c r="J3554" s="6">
        <f t="shared" si="993"/>
        <v>8.5982675299999993</v>
      </c>
      <c r="K3554" s="3">
        <f t="shared" si="1001"/>
        <v>9.8265914628571522</v>
      </c>
      <c r="L3554" s="6">
        <f t="shared" si="994"/>
        <v>0</v>
      </c>
      <c r="M3554" s="6">
        <f t="shared" si="1002"/>
        <v>152.35191373714281</v>
      </c>
      <c r="N3554" s="6">
        <f t="shared" si="1003"/>
        <v>1.2283239328571653</v>
      </c>
      <c r="O3554" s="2">
        <f t="shared" si="995"/>
        <v>-1.2283239328571653</v>
      </c>
      <c r="P3554" s="2">
        <f t="shared" si="1004"/>
        <v>30.771676067142835</v>
      </c>
      <c r="Q3554" s="2">
        <f t="shared" si="996"/>
        <v>12.228323932857165</v>
      </c>
      <c r="R3554" s="2">
        <f t="shared" si="1005"/>
        <v>2.4017324700000002</v>
      </c>
      <c r="S3554" s="2">
        <f t="shared" si="997"/>
        <v>9.8265914628571647</v>
      </c>
      <c r="T3554" s="2">
        <f t="shared" si="1008"/>
        <v>0</v>
      </c>
      <c r="U3554" s="2">
        <f t="shared" si="998"/>
        <v>0</v>
      </c>
      <c r="V3554" t="str">
        <f t="shared" si="1006"/>
        <v>N</v>
      </c>
      <c r="W3554" s="2">
        <f t="shared" si="1007"/>
        <v>0</v>
      </c>
      <c r="X3554" s="2">
        <f t="shared" si="999"/>
        <v>0</v>
      </c>
      <c r="Y3554" s="2"/>
    </row>
    <row r="3555" spans="1:25" x14ac:dyDescent="0.2">
      <c r="A3555">
        <v>0</v>
      </c>
      <c r="B3555" s="1">
        <v>42883.999999991385</v>
      </c>
      <c r="C3555">
        <v>42.3</v>
      </c>
      <c r="D3555" s="15">
        <f t="shared" si="1000"/>
        <v>42.3</v>
      </c>
      <c r="E3555">
        <v>32</v>
      </c>
      <c r="F3555" s="6">
        <v>3.0727799999999998</v>
      </c>
      <c r="G3555" s="6">
        <v>-1.5167529999999999E-2</v>
      </c>
      <c r="H3555" s="6">
        <f t="shared" si="991"/>
        <v>3.05761247</v>
      </c>
      <c r="I3555" s="6">
        <f t="shared" si="992"/>
        <v>10.299999999999997</v>
      </c>
      <c r="J3555" s="6">
        <f t="shared" si="993"/>
        <v>7.2423875299999967</v>
      </c>
      <c r="K3555" s="3">
        <f t="shared" si="1001"/>
        <v>8.2770143200000064</v>
      </c>
      <c r="L3555" s="6">
        <f t="shared" si="994"/>
        <v>0</v>
      </c>
      <c r="M3555" s="6">
        <f t="shared" si="1002"/>
        <v>144.0748994171428</v>
      </c>
      <c r="N3555" s="6">
        <f t="shared" si="1003"/>
        <v>1.0346267900000043</v>
      </c>
      <c r="O3555" s="2">
        <f t="shared" si="995"/>
        <v>-1.0346267900000043</v>
      </c>
      <c r="P3555" s="2">
        <f t="shared" si="1004"/>
        <v>30.965373209999996</v>
      </c>
      <c r="Q3555" s="2">
        <f t="shared" si="996"/>
        <v>11.334626790000002</v>
      </c>
      <c r="R3555" s="2">
        <f t="shared" si="1005"/>
        <v>3.05761247</v>
      </c>
      <c r="S3555" s="2">
        <f t="shared" si="997"/>
        <v>8.277014320000001</v>
      </c>
      <c r="T3555" s="2">
        <f t="shared" si="1008"/>
        <v>0</v>
      </c>
      <c r="U3555" s="2">
        <f t="shared" si="998"/>
        <v>0</v>
      </c>
      <c r="V3555" t="str">
        <f t="shared" si="1006"/>
        <v>N</v>
      </c>
      <c r="W3555" s="2">
        <f t="shared" si="1007"/>
        <v>0</v>
      </c>
      <c r="X3555" s="2">
        <f t="shared" si="999"/>
        <v>0</v>
      </c>
      <c r="Y3555" s="2"/>
    </row>
    <row r="3556" spans="1:25" x14ac:dyDescent="0.2">
      <c r="A3556">
        <v>1</v>
      </c>
      <c r="B3556" s="1">
        <v>42884.04166665805</v>
      </c>
      <c r="C3556">
        <v>38.299999999999997</v>
      </c>
      <c r="D3556" s="15">
        <f t="shared" si="1000"/>
        <v>38.299999999999997</v>
      </c>
      <c r="E3556">
        <v>32</v>
      </c>
      <c r="F3556" s="6">
        <v>6.1279599999999999</v>
      </c>
      <c r="G3556" s="6">
        <v>-1.5167529999999999E-2</v>
      </c>
      <c r="H3556" s="6">
        <f t="shared" si="991"/>
        <v>6.1127924699999996</v>
      </c>
      <c r="I3556" s="6">
        <f t="shared" si="992"/>
        <v>6.2999999999999972</v>
      </c>
      <c r="J3556" s="6">
        <f t="shared" si="993"/>
        <v>0.18720752999999757</v>
      </c>
      <c r="K3556" s="3">
        <f t="shared" si="1001"/>
        <v>0.21395146285715327</v>
      </c>
      <c r="L3556" s="6">
        <f t="shared" si="994"/>
        <v>0</v>
      </c>
      <c r="M3556" s="6">
        <f t="shared" si="1002"/>
        <v>143.86094795428565</v>
      </c>
      <c r="N3556" s="6">
        <f t="shared" si="1003"/>
        <v>2.674393285715837E-2</v>
      </c>
      <c r="O3556" s="2">
        <f t="shared" si="995"/>
        <v>-2.674393285715837E-2</v>
      </c>
      <c r="P3556" s="2">
        <f t="shared" si="1004"/>
        <v>31.973256067142842</v>
      </c>
      <c r="Q3556" s="2">
        <f t="shared" si="996"/>
        <v>6.3267439328571555</v>
      </c>
      <c r="R3556" s="2">
        <f t="shared" si="1005"/>
        <v>6.1127924699999996</v>
      </c>
      <c r="S3556" s="2">
        <f t="shared" si="997"/>
        <v>0.21395146285715594</v>
      </c>
      <c r="T3556" s="2">
        <f t="shared" si="1008"/>
        <v>0</v>
      </c>
      <c r="U3556" s="2">
        <f t="shared" si="998"/>
        <v>0</v>
      </c>
      <c r="V3556" t="str">
        <f t="shared" si="1006"/>
        <v>N</v>
      </c>
      <c r="W3556" s="2">
        <f t="shared" si="1007"/>
        <v>0</v>
      </c>
      <c r="X3556" s="2">
        <f t="shared" si="999"/>
        <v>0</v>
      </c>
      <c r="Y3556" s="2"/>
    </row>
    <row r="3557" spans="1:25" x14ac:dyDescent="0.2">
      <c r="A3557">
        <v>2</v>
      </c>
      <c r="B3557" s="1">
        <v>42884.083333324714</v>
      </c>
      <c r="C3557">
        <v>36.5</v>
      </c>
      <c r="D3557" s="15">
        <f t="shared" si="1000"/>
        <v>36.5</v>
      </c>
      <c r="E3557">
        <v>32</v>
      </c>
      <c r="F3557" s="6">
        <v>10.708</v>
      </c>
      <c r="G3557" s="6">
        <v>-1.5167529999999999E-2</v>
      </c>
      <c r="H3557" s="6">
        <f t="shared" si="991"/>
        <v>10.692832470000001</v>
      </c>
      <c r="I3557" s="6">
        <f t="shared" si="992"/>
        <v>4.5</v>
      </c>
      <c r="J3557" s="6">
        <f t="shared" si="993"/>
        <v>0</v>
      </c>
      <c r="K3557" s="3">
        <f t="shared" si="1001"/>
        <v>0</v>
      </c>
      <c r="L3557" s="6">
        <f t="shared" si="994"/>
        <v>6.1928324700000008</v>
      </c>
      <c r="M3557" s="6">
        <f t="shared" si="1002"/>
        <v>150.05378042428566</v>
      </c>
      <c r="N3557" s="6">
        <f t="shared" si="1003"/>
        <v>0</v>
      </c>
      <c r="O3557" s="2">
        <f t="shared" si="995"/>
        <v>0</v>
      </c>
      <c r="P3557" s="2">
        <f t="shared" si="1004"/>
        <v>32</v>
      </c>
      <c r="Q3557" s="2">
        <f t="shared" si="996"/>
        <v>4.5</v>
      </c>
      <c r="R3557" s="2">
        <f t="shared" si="1005"/>
        <v>4.5</v>
      </c>
      <c r="S3557" s="2">
        <f t="shared" si="997"/>
        <v>0</v>
      </c>
      <c r="T3557" s="2">
        <f t="shared" si="1008"/>
        <v>6.1928324700000132</v>
      </c>
      <c r="U3557" s="2">
        <f t="shared" si="998"/>
        <v>0</v>
      </c>
      <c r="V3557" t="str">
        <f t="shared" si="1006"/>
        <v>N</v>
      </c>
      <c r="W3557" s="2">
        <f t="shared" si="1007"/>
        <v>0</v>
      </c>
      <c r="X3557" s="2">
        <f t="shared" si="999"/>
        <v>0</v>
      </c>
      <c r="Y3557" s="2"/>
    </row>
    <row r="3558" spans="1:25" x14ac:dyDescent="0.2">
      <c r="A3558">
        <v>3</v>
      </c>
      <c r="B3558" s="1">
        <v>42884.124999991378</v>
      </c>
      <c r="C3558">
        <v>36.200000000000003</v>
      </c>
      <c r="D3558" s="15">
        <f t="shared" si="1000"/>
        <v>36.200000000000003</v>
      </c>
      <c r="E3558">
        <v>32</v>
      </c>
      <c r="F3558" s="6">
        <v>10.222899999999999</v>
      </c>
      <c r="G3558" s="6">
        <v>-1.5167529999999999E-2</v>
      </c>
      <c r="H3558" s="6">
        <f t="shared" si="991"/>
        <v>10.20773247</v>
      </c>
      <c r="I3558" s="6">
        <f t="shared" si="992"/>
        <v>4.2000000000000028</v>
      </c>
      <c r="J3558" s="6">
        <f t="shared" si="993"/>
        <v>0</v>
      </c>
      <c r="K3558" s="3">
        <f t="shared" si="1001"/>
        <v>0</v>
      </c>
      <c r="L3558" s="6">
        <f t="shared" si="994"/>
        <v>6.007732469999997</v>
      </c>
      <c r="M3558" s="6">
        <f t="shared" si="1002"/>
        <v>156.06151289428567</v>
      </c>
      <c r="N3558" s="6">
        <f t="shared" si="1003"/>
        <v>0</v>
      </c>
      <c r="O3558" s="2">
        <f t="shared" si="995"/>
        <v>0</v>
      </c>
      <c r="P3558" s="2">
        <f t="shared" si="1004"/>
        <v>32</v>
      </c>
      <c r="Q3558" s="2">
        <f t="shared" si="996"/>
        <v>4.2000000000000028</v>
      </c>
      <c r="R3558" s="2">
        <f t="shared" si="1005"/>
        <v>4.2000000000000028</v>
      </c>
      <c r="S3558" s="2">
        <f t="shared" si="997"/>
        <v>0</v>
      </c>
      <c r="T3558" s="2">
        <f t="shared" si="1008"/>
        <v>6.0077324700000077</v>
      </c>
      <c r="U3558" s="2">
        <f t="shared" si="998"/>
        <v>0</v>
      </c>
      <c r="V3558" t="str">
        <f t="shared" si="1006"/>
        <v>N</v>
      </c>
      <c r="W3558" s="2">
        <f t="shared" si="1007"/>
        <v>0</v>
      </c>
      <c r="X3558" s="2">
        <f t="shared" si="999"/>
        <v>0</v>
      </c>
      <c r="Y3558" s="2"/>
    </row>
    <row r="3559" spans="1:25" x14ac:dyDescent="0.2">
      <c r="A3559">
        <v>4</v>
      </c>
      <c r="B3559" s="1">
        <v>42884.166666658042</v>
      </c>
      <c r="C3559">
        <v>34.6</v>
      </c>
      <c r="D3559" s="15">
        <f t="shared" si="1000"/>
        <v>34.6</v>
      </c>
      <c r="E3559">
        <v>32</v>
      </c>
      <c r="F3559" s="6">
        <v>10.9215</v>
      </c>
      <c r="G3559" s="6">
        <v>-1.5167529999999999E-2</v>
      </c>
      <c r="H3559" s="6">
        <f t="shared" si="991"/>
        <v>10.906332470000001</v>
      </c>
      <c r="I3559" s="6">
        <f t="shared" si="992"/>
        <v>2.6000000000000014</v>
      </c>
      <c r="J3559" s="6">
        <f t="shared" si="993"/>
        <v>0</v>
      </c>
      <c r="K3559" s="3">
        <f t="shared" si="1001"/>
        <v>0</v>
      </c>
      <c r="L3559" s="6">
        <f t="shared" si="994"/>
        <v>8.3063324699999992</v>
      </c>
      <c r="M3559" s="6">
        <f t="shared" si="1002"/>
        <v>164.36784536428567</v>
      </c>
      <c r="N3559" s="6">
        <f t="shared" si="1003"/>
        <v>0</v>
      </c>
      <c r="O3559" s="2">
        <f t="shared" si="995"/>
        <v>0</v>
      </c>
      <c r="P3559" s="2">
        <f t="shared" si="1004"/>
        <v>32</v>
      </c>
      <c r="Q3559" s="2">
        <f t="shared" si="996"/>
        <v>2.6000000000000014</v>
      </c>
      <c r="R3559" s="2">
        <f t="shared" si="1005"/>
        <v>2.6000000000000014</v>
      </c>
      <c r="S3559" s="2">
        <f t="shared" si="997"/>
        <v>0</v>
      </c>
      <c r="T3559" s="2">
        <f t="shared" si="1008"/>
        <v>8.306332470000001</v>
      </c>
      <c r="U3559" s="2">
        <f t="shared" si="998"/>
        <v>0</v>
      </c>
      <c r="V3559" t="str">
        <f t="shared" si="1006"/>
        <v>N</v>
      </c>
      <c r="W3559" s="2">
        <f t="shared" si="1007"/>
        <v>0</v>
      </c>
      <c r="X3559" s="2">
        <f t="shared" si="999"/>
        <v>0</v>
      </c>
      <c r="Y3559" s="2"/>
    </row>
    <row r="3560" spans="1:25" x14ac:dyDescent="0.2">
      <c r="A3560">
        <v>5</v>
      </c>
      <c r="B3560" s="1">
        <v>42884.208333324706</v>
      </c>
      <c r="C3560">
        <v>34.700000000000003</v>
      </c>
      <c r="D3560" s="15">
        <f t="shared" si="1000"/>
        <v>34.700000000000003</v>
      </c>
      <c r="E3560">
        <v>32</v>
      </c>
      <c r="F3560" s="6">
        <v>8.24207</v>
      </c>
      <c r="G3560" s="6">
        <v>-1.5167529999999999E-2</v>
      </c>
      <c r="H3560" s="6">
        <f t="shared" si="991"/>
        <v>8.2269024700000006</v>
      </c>
      <c r="I3560" s="6">
        <f t="shared" si="992"/>
        <v>2.7000000000000028</v>
      </c>
      <c r="J3560" s="6">
        <f t="shared" si="993"/>
        <v>0</v>
      </c>
      <c r="K3560" s="3">
        <f t="shared" si="1001"/>
        <v>0</v>
      </c>
      <c r="L3560" s="6">
        <f t="shared" si="994"/>
        <v>5.5269024699999978</v>
      </c>
      <c r="M3560" s="6">
        <f t="shared" si="1002"/>
        <v>169.89474783428568</v>
      </c>
      <c r="N3560" s="6">
        <f t="shared" si="1003"/>
        <v>0</v>
      </c>
      <c r="O3560" s="2">
        <f t="shared" si="995"/>
        <v>0</v>
      </c>
      <c r="P3560" s="2">
        <f t="shared" si="1004"/>
        <v>32</v>
      </c>
      <c r="Q3560" s="2">
        <f t="shared" si="996"/>
        <v>2.7000000000000028</v>
      </c>
      <c r="R3560" s="2">
        <f t="shared" si="1005"/>
        <v>2.7000000000000028</v>
      </c>
      <c r="S3560" s="2">
        <f t="shared" si="997"/>
        <v>0</v>
      </c>
      <c r="T3560" s="2">
        <f t="shared" si="1008"/>
        <v>5.5269024700000102</v>
      </c>
      <c r="U3560" s="2">
        <f t="shared" si="998"/>
        <v>0</v>
      </c>
      <c r="V3560" t="str">
        <f t="shared" si="1006"/>
        <v>N</v>
      </c>
      <c r="W3560" s="2">
        <f t="shared" si="1007"/>
        <v>0</v>
      </c>
      <c r="X3560" s="2">
        <f t="shared" si="999"/>
        <v>0</v>
      </c>
      <c r="Y3560" s="2"/>
    </row>
    <row r="3561" spans="1:25" x14ac:dyDescent="0.2">
      <c r="A3561">
        <v>6</v>
      </c>
      <c r="B3561" s="1">
        <v>42884.249999991371</v>
      </c>
      <c r="C3561">
        <v>34</v>
      </c>
      <c r="D3561" s="15">
        <f t="shared" si="1000"/>
        <v>34</v>
      </c>
      <c r="E3561">
        <v>32</v>
      </c>
      <c r="F3561" s="6">
        <v>7.9480500000000003</v>
      </c>
      <c r="G3561" s="6">
        <v>1.8129900000000001</v>
      </c>
      <c r="H3561" s="6">
        <f t="shared" si="991"/>
        <v>9.7610400000000013</v>
      </c>
      <c r="I3561" s="6">
        <f t="shared" si="992"/>
        <v>2</v>
      </c>
      <c r="J3561" s="6">
        <f t="shared" si="993"/>
        <v>0</v>
      </c>
      <c r="K3561" s="3">
        <f t="shared" si="1001"/>
        <v>0</v>
      </c>
      <c r="L3561" s="6">
        <f t="shared" si="994"/>
        <v>7.7610400000000013</v>
      </c>
      <c r="M3561" s="6">
        <f t="shared" si="1002"/>
        <v>177.65578783428569</v>
      </c>
      <c r="N3561" s="6">
        <f t="shared" si="1003"/>
        <v>0</v>
      </c>
      <c r="O3561" s="2">
        <f t="shared" si="995"/>
        <v>0</v>
      </c>
      <c r="P3561" s="2">
        <f t="shared" si="1004"/>
        <v>32</v>
      </c>
      <c r="Q3561" s="2">
        <f t="shared" si="996"/>
        <v>2</v>
      </c>
      <c r="R3561" s="2">
        <f t="shared" si="1005"/>
        <v>2</v>
      </c>
      <c r="S3561" s="2">
        <f t="shared" si="997"/>
        <v>0</v>
      </c>
      <c r="T3561" s="2">
        <f t="shared" si="1008"/>
        <v>7.7610400000000084</v>
      </c>
      <c r="U3561" s="2">
        <f t="shared" si="998"/>
        <v>0</v>
      </c>
      <c r="V3561" t="str">
        <f t="shared" si="1006"/>
        <v>N</v>
      </c>
      <c r="W3561" s="2">
        <f t="shared" si="1007"/>
        <v>0</v>
      </c>
      <c r="X3561" s="2">
        <f t="shared" si="999"/>
        <v>0</v>
      </c>
      <c r="Y3561" s="2"/>
    </row>
    <row r="3562" spans="1:25" x14ac:dyDescent="0.2">
      <c r="A3562">
        <v>7</v>
      </c>
      <c r="B3562" s="1">
        <v>42884.291666658035</v>
      </c>
      <c r="C3562">
        <v>35.5</v>
      </c>
      <c r="D3562" s="15">
        <f t="shared" si="1000"/>
        <v>35.5</v>
      </c>
      <c r="E3562">
        <v>32</v>
      </c>
      <c r="F3562" s="6">
        <v>5.7395800000000001</v>
      </c>
      <c r="G3562" s="6">
        <v>9.4776600000000002</v>
      </c>
      <c r="H3562" s="6">
        <f t="shared" si="991"/>
        <v>15.21724</v>
      </c>
      <c r="I3562" s="6">
        <f t="shared" si="992"/>
        <v>3.5</v>
      </c>
      <c r="J3562" s="6">
        <f t="shared" si="993"/>
        <v>0</v>
      </c>
      <c r="K3562" s="3">
        <f t="shared" si="1001"/>
        <v>0</v>
      </c>
      <c r="L3562" s="6">
        <f t="shared" si="994"/>
        <v>11.71724</v>
      </c>
      <c r="M3562" s="6">
        <f t="shared" si="1002"/>
        <v>189.37302783428569</v>
      </c>
      <c r="N3562" s="6">
        <f t="shared" si="1003"/>
        <v>0</v>
      </c>
      <c r="O3562" s="2">
        <f t="shared" si="995"/>
        <v>0</v>
      </c>
      <c r="P3562" s="2">
        <f t="shared" si="1004"/>
        <v>32</v>
      </c>
      <c r="Q3562" s="2">
        <f t="shared" si="996"/>
        <v>3.5</v>
      </c>
      <c r="R3562" s="2">
        <f t="shared" si="1005"/>
        <v>3.5</v>
      </c>
      <c r="S3562" s="2">
        <f t="shared" si="997"/>
        <v>0</v>
      </c>
      <c r="T3562" s="2">
        <f t="shared" si="1008"/>
        <v>11.717240000000004</v>
      </c>
      <c r="U3562" s="2">
        <f t="shared" si="998"/>
        <v>0</v>
      </c>
      <c r="V3562" t="str">
        <f t="shared" si="1006"/>
        <v>N</v>
      </c>
      <c r="W3562" s="2">
        <f t="shared" si="1007"/>
        <v>0</v>
      </c>
      <c r="X3562" s="2">
        <f t="shared" si="999"/>
        <v>0</v>
      </c>
      <c r="Y3562" s="2"/>
    </row>
    <row r="3563" spans="1:25" x14ac:dyDescent="0.2">
      <c r="A3563">
        <v>8</v>
      </c>
      <c r="B3563" s="1">
        <v>42884.333333324699</v>
      </c>
      <c r="C3563">
        <v>38.200000000000003</v>
      </c>
      <c r="D3563" s="15">
        <f t="shared" si="1000"/>
        <v>38.200000000000003</v>
      </c>
      <c r="E3563">
        <v>32</v>
      </c>
      <c r="F3563" s="6">
        <v>7.1137600000000001</v>
      </c>
      <c r="G3563" s="6">
        <v>18.653849999999998</v>
      </c>
      <c r="H3563" s="6">
        <f t="shared" si="991"/>
        <v>25.767609999999998</v>
      </c>
      <c r="I3563" s="6">
        <f t="shared" si="992"/>
        <v>6.2000000000000028</v>
      </c>
      <c r="J3563" s="6">
        <f t="shared" si="993"/>
        <v>0</v>
      </c>
      <c r="K3563" s="3">
        <f t="shared" si="1001"/>
        <v>0</v>
      </c>
      <c r="L3563" s="6">
        <f t="shared" si="994"/>
        <v>19.567609999999995</v>
      </c>
      <c r="M3563" s="6">
        <f t="shared" si="1002"/>
        <v>208.9406378342857</v>
      </c>
      <c r="N3563" s="6">
        <f t="shared" si="1003"/>
        <v>0</v>
      </c>
      <c r="O3563" s="2">
        <f t="shared" si="995"/>
        <v>0</v>
      </c>
      <c r="P3563" s="2">
        <f t="shared" si="1004"/>
        <v>32</v>
      </c>
      <c r="Q3563" s="2">
        <f t="shared" si="996"/>
        <v>6.2000000000000028</v>
      </c>
      <c r="R3563" s="2">
        <f t="shared" si="1005"/>
        <v>6.2000000000000028</v>
      </c>
      <c r="S3563" s="2">
        <f t="shared" si="997"/>
        <v>0</v>
      </c>
      <c r="T3563" s="2">
        <f t="shared" si="1008"/>
        <v>19.567610000000002</v>
      </c>
      <c r="U3563" s="2">
        <f t="shared" si="998"/>
        <v>0</v>
      </c>
      <c r="V3563" t="str">
        <f t="shared" si="1006"/>
        <v>Y</v>
      </c>
      <c r="W3563" s="2">
        <f t="shared" si="1007"/>
        <v>0</v>
      </c>
      <c r="X3563" s="2">
        <f t="shared" si="999"/>
        <v>0</v>
      </c>
      <c r="Y3563" s="2"/>
    </row>
    <row r="3564" spans="1:25" x14ac:dyDescent="0.2">
      <c r="A3564">
        <v>9</v>
      </c>
      <c r="B3564" s="1">
        <v>42884.374999991363</v>
      </c>
      <c r="C3564">
        <v>41.2</v>
      </c>
      <c r="D3564" s="15">
        <f t="shared" si="1000"/>
        <v>41.2</v>
      </c>
      <c r="E3564">
        <v>32</v>
      </c>
      <c r="F3564" s="6">
        <v>9.1068200000000008</v>
      </c>
      <c r="G3564" s="6">
        <v>22.280090000000001</v>
      </c>
      <c r="H3564" s="6">
        <f t="shared" si="991"/>
        <v>31.38691</v>
      </c>
      <c r="I3564" s="6">
        <f t="shared" si="992"/>
        <v>9.2000000000000028</v>
      </c>
      <c r="J3564" s="6">
        <f t="shared" si="993"/>
        <v>0</v>
      </c>
      <c r="K3564" s="3">
        <f t="shared" si="1001"/>
        <v>0</v>
      </c>
      <c r="L3564" s="6">
        <f t="shared" si="994"/>
        <v>22.186909999999997</v>
      </c>
      <c r="M3564" s="6">
        <f t="shared" si="1002"/>
        <v>220</v>
      </c>
      <c r="N3564" s="6">
        <f t="shared" si="1003"/>
        <v>11.127547834285679</v>
      </c>
      <c r="O3564" s="2">
        <f t="shared" si="995"/>
        <v>-11.127547834285679</v>
      </c>
      <c r="P3564" s="2">
        <f t="shared" si="1004"/>
        <v>20.872452165714321</v>
      </c>
      <c r="Q3564" s="2">
        <f t="shared" si="996"/>
        <v>20.327547834285681</v>
      </c>
      <c r="R3564" s="2">
        <f t="shared" si="1005"/>
        <v>20.327547834285681</v>
      </c>
      <c r="S3564" s="2">
        <f t="shared" si="997"/>
        <v>0</v>
      </c>
      <c r="T3564" s="2">
        <f t="shared" si="1008"/>
        <v>11.059362165714305</v>
      </c>
      <c r="U3564" s="2">
        <f t="shared" si="998"/>
        <v>0</v>
      </c>
      <c r="V3564" t="str">
        <f t="shared" si="1006"/>
        <v>Y</v>
      </c>
      <c r="W3564" s="2">
        <f t="shared" si="1007"/>
        <v>0</v>
      </c>
      <c r="X3564" s="2">
        <f t="shared" si="999"/>
        <v>0</v>
      </c>
      <c r="Y3564" s="2"/>
    </row>
    <row r="3565" spans="1:25" x14ac:dyDescent="0.2">
      <c r="A3565">
        <v>10</v>
      </c>
      <c r="B3565" s="1">
        <v>42884.416666658028</v>
      </c>
      <c r="C3565">
        <v>43.4</v>
      </c>
      <c r="D3565" s="15">
        <f t="shared" si="1000"/>
        <v>43.4</v>
      </c>
      <c r="E3565">
        <v>32</v>
      </c>
      <c r="F3565" s="6">
        <v>14.946899999999999</v>
      </c>
      <c r="G3565" s="6">
        <v>35.26643</v>
      </c>
      <c r="H3565" s="6">
        <f t="shared" si="991"/>
        <v>50.213329999999999</v>
      </c>
      <c r="I3565" s="6">
        <f t="shared" si="992"/>
        <v>11.399999999999999</v>
      </c>
      <c r="J3565" s="6">
        <f t="shared" si="993"/>
        <v>0</v>
      </c>
      <c r="K3565" s="3">
        <f t="shared" si="1001"/>
        <v>0</v>
      </c>
      <c r="L3565" s="6">
        <f t="shared" si="994"/>
        <v>38.813330000000001</v>
      </c>
      <c r="M3565" s="6">
        <f t="shared" si="1002"/>
        <v>220</v>
      </c>
      <c r="N3565" s="6">
        <f t="shared" si="1003"/>
        <v>38.813330000000008</v>
      </c>
      <c r="O3565" s="2">
        <f t="shared" si="995"/>
        <v>-32</v>
      </c>
      <c r="P3565" s="2">
        <f t="shared" si="1004"/>
        <v>0</v>
      </c>
      <c r="Q3565" s="2">
        <f t="shared" si="996"/>
        <v>43.4</v>
      </c>
      <c r="R3565" s="2">
        <f t="shared" si="1005"/>
        <v>43.4</v>
      </c>
      <c r="S3565" s="2">
        <f t="shared" si="997"/>
        <v>0</v>
      </c>
      <c r="T3565" s="2">
        <f t="shared" si="1008"/>
        <v>0</v>
      </c>
      <c r="U3565" s="2">
        <f t="shared" si="998"/>
        <v>6.8133300000000077</v>
      </c>
      <c r="V3565" t="str">
        <f t="shared" si="1006"/>
        <v>Y</v>
      </c>
      <c r="W3565" s="2">
        <f t="shared" si="1007"/>
        <v>6.8133300000000077</v>
      </c>
      <c r="X3565" s="2">
        <f t="shared" si="999"/>
        <v>0</v>
      </c>
      <c r="Y3565" s="2"/>
    </row>
    <row r="3566" spans="1:25" x14ac:dyDescent="0.2">
      <c r="A3566">
        <v>11</v>
      </c>
      <c r="B3566" s="1">
        <v>42884.458333324692</v>
      </c>
      <c r="C3566">
        <v>46.7</v>
      </c>
      <c r="D3566" s="15">
        <f t="shared" si="1000"/>
        <v>46.7</v>
      </c>
      <c r="E3566">
        <v>32</v>
      </c>
      <c r="F3566" s="6">
        <v>13.6334</v>
      </c>
      <c r="G3566" s="6">
        <v>34.613190000000003</v>
      </c>
      <c r="H3566" s="6">
        <f t="shared" si="991"/>
        <v>48.246590000000005</v>
      </c>
      <c r="I3566" s="6">
        <f t="shared" si="992"/>
        <v>14.700000000000003</v>
      </c>
      <c r="J3566" s="6">
        <f t="shared" si="993"/>
        <v>0</v>
      </c>
      <c r="K3566" s="3">
        <f t="shared" si="1001"/>
        <v>0</v>
      </c>
      <c r="L3566" s="6">
        <f t="shared" si="994"/>
        <v>33.546590000000002</v>
      </c>
      <c r="M3566" s="6">
        <f t="shared" si="1002"/>
        <v>220</v>
      </c>
      <c r="N3566" s="6">
        <f t="shared" si="1003"/>
        <v>33.546590000000009</v>
      </c>
      <c r="O3566" s="2">
        <f t="shared" si="995"/>
        <v>-32</v>
      </c>
      <c r="P3566" s="2">
        <f t="shared" si="1004"/>
        <v>0</v>
      </c>
      <c r="Q3566" s="2">
        <f t="shared" si="996"/>
        <v>46.7</v>
      </c>
      <c r="R3566" s="2">
        <f t="shared" si="1005"/>
        <v>46.7</v>
      </c>
      <c r="S3566" s="2">
        <f t="shared" si="997"/>
        <v>0</v>
      </c>
      <c r="T3566" s="2">
        <f t="shared" si="1008"/>
        <v>0</v>
      </c>
      <c r="U3566" s="2">
        <f t="shared" si="998"/>
        <v>1.546590000000009</v>
      </c>
      <c r="V3566" t="str">
        <f t="shared" si="1006"/>
        <v>Y</v>
      </c>
      <c r="W3566" s="2">
        <f t="shared" si="1007"/>
        <v>1.546590000000009</v>
      </c>
      <c r="X3566" s="2">
        <f t="shared" si="999"/>
        <v>0</v>
      </c>
      <c r="Y3566" s="2"/>
    </row>
    <row r="3567" spans="1:25" x14ac:dyDescent="0.2">
      <c r="A3567">
        <v>12</v>
      </c>
      <c r="B3567" s="1">
        <v>42884.499999991356</v>
      </c>
      <c r="C3567">
        <v>47.1</v>
      </c>
      <c r="D3567" s="15">
        <f t="shared" si="1000"/>
        <v>47.1</v>
      </c>
      <c r="E3567">
        <v>32</v>
      </c>
      <c r="F3567" s="6">
        <v>11.131600000000001</v>
      </c>
      <c r="G3567" s="6">
        <v>29.030279999999998</v>
      </c>
      <c r="H3567" s="6">
        <f t="shared" si="991"/>
        <v>40.161879999999996</v>
      </c>
      <c r="I3567" s="6">
        <f t="shared" si="992"/>
        <v>15.100000000000001</v>
      </c>
      <c r="J3567" s="6">
        <f t="shared" si="993"/>
        <v>0</v>
      </c>
      <c r="K3567" s="3">
        <f t="shared" si="1001"/>
        <v>0</v>
      </c>
      <c r="L3567" s="6">
        <f t="shared" si="994"/>
        <v>25.061879999999995</v>
      </c>
      <c r="M3567" s="6">
        <f t="shared" si="1002"/>
        <v>220</v>
      </c>
      <c r="N3567" s="6">
        <f t="shared" si="1003"/>
        <v>25.061880000000002</v>
      </c>
      <c r="O3567" s="2">
        <f t="shared" si="995"/>
        <v>-25.061880000000002</v>
      </c>
      <c r="P3567" s="2">
        <f t="shared" si="1004"/>
        <v>6.9381199999999978</v>
      </c>
      <c r="Q3567" s="2">
        <f t="shared" si="996"/>
        <v>40.161880000000004</v>
      </c>
      <c r="R3567" s="2">
        <f t="shared" si="1005"/>
        <v>40.161880000000004</v>
      </c>
      <c r="S3567" s="2">
        <f t="shared" si="997"/>
        <v>0</v>
      </c>
      <c r="T3567" s="2">
        <f t="shared" si="1008"/>
        <v>0</v>
      </c>
      <c r="U3567" s="2">
        <f t="shared" si="998"/>
        <v>0</v>
      </c>
      <c r="V3567" t="str">
        <f t="shared" si="1006"/>
        <v>Y</v>
      </c>
      <c r="W3567" s="2">
        <f t="shared" si="1007"/>
        <v>0</v>
      </c>
      <c r="X3567" s="2">
        <f t="shared" si="999"/>
        <v>0</v>
      </c>
      <c r="Y3567" s="2"/>
    </row>
    <row r="3568" spans="1:25" x14ac:dyDescent="0.2">
      <c r="A3568">
        <v>13</v>
      </c>
      <c r="B3568" s="1">
        <v>42884.54166665802</v>
      </c>
      <c r="C3568">
        <v>47.1</v>
      </c>
      <c r="D3568" s="15">
        <f t="shared" si="1000"/>
        <v>47.1</v>
      </c>
      <c r="E3568">
        <v>32</v>
      </c>
      <c r="F3568" s="6">
        <v>10.7996</v>
      </c>
      <c r="G3568" s="6">
        <v>33.526480000000006</v>
      </c>
      <c r="H3568" s="6">
        <f t="shared" si="991"/>
        <v>44.326080000000005</v>
      </c>
      <c r="I3568" s="6">
        <f t="shared" si="992"/>
        <v>15.100000000000001</v>
      </c>
      <c r="J3568" s="6">
        <f t="shared" si="993"/>
        <v>0</v>
      </c>
      <c r="K3568" s="3">
        <f t="shared" si="1001"/>
        <v>0</v>
      </c>
      <c r="L3568" s="6">
        <f t="shared" si="994"/>
        <v>29.226080000000003</v>
      </c>
      <c r="M3568" s="6">
        <f t="shared" si="1002"/>
        <v>220</v>
      </c>
      <c r="N3568" s="6">
        <f t="shared" si="1003"/>
        <v>29.226079999999996</v>
      </c>
      <c r="O3568" s="2">
        <f t="shared" si="995"/>
        <v>-29.226079999999996</v>
      </c>
      <c r="P3568" s="2">
        <f t="shared" si="1004"/>
        <v>2.7739200000000039</v>
      </c>
      <c r="Q3568" s="2">
        <f t="shared" si="996"/>
        <v>44.326079999999997</v>
      </c>
      <c r="R3568" s="2">
        <f t="shared" si="1005"/>
        <v>44.326079999999997</v>
      </c>
      <c r="S3568" s="2">
        <f t="shared" si="997"/>
        <v>0</v>
      </c>
      <c r="T3568" s="2">
        <f t="shared" si="1008"/>
        <v>0</v>
      </c>
      <c r="U3568" s="2">
        <f t="shared" si="998"/>
        <v>0</v>
      </c>
      <c r="V3568" t="str">
        <f t="shared" si="1006"/>
        <v>Y</v>
      </c>
      <c r="W3568" s="2">
        <f t="shared" si="1007"/>
        <v>0</v>
      </c>
      <c r="X3568" s="2">
        <f t="shared" si="999"/>
        <v>0</v>
      </c>
      <c r="Y3568" s="2"/>
    </row>
    <row r="3569" spans="1:25" x14ac:dyDescent="0.2">
      <c r="A3569">
        <v>14</v>
      </c>
      <c r="B3569" s="1">
        <v>42884.583333324685</v>
      </c>
      <c r="C3569">
        <v>47.2</v>
      </c>
      <c r="D3569" s="15">
        <f t="shared" si="1000"/>
        <v>47.2</v>
      </c>
      <c r="E3569">
        <v>32</v>
      </c>
      <c r="F3569" s="6">
        <v>10.7216</v>
      </c>
      <c r="G3569" s="6">
        <v>23.23302</v>
      </c>
      <c r="H3569" s="6">
        <f t="shared" si="991"/>
        <v>33.954619999999998</v>
      </c>
      <c r="I3569" s="6">
        <f t="shared" si="992"/>
        <v>15.200000000000003</v>
      </c>
      <c r="J3569" s="6">
        <f t="shared" si="993"/>
        <v>0</v>
      </c>
      <c r="K3569" s="3">
        <f t="shared" si="1001"/>
        <v>0</v>
      </c>
      <c r="L3569" s="6">
        <f t="shared" si="994"/>
        <v>18.754619999999996</v>
      </c>
      <c r="M3569" s="6">
        <f t="shared" si="1002"/>
        <v>220</v>
      </c>
      <c r="N3569" s="6">
        <f t="shared" si="1003"/>
        <v>18.754619999999989</v>
      </c>
      <c r="O3569" s="2">
        <f t="shared" si="995"/>
        <v>-18.754619999999989</v>
      </c>
      <c r="P3569" s="2">
        <f t="shared" si="1004"/>
        <v>13.245380000000011</v>
      </c>
      <c r="Q3569" s="2">
        <f t="shared" si="996"/>
        <v>33.954619999999991</v>
      </c>
      <c r="R3569" s="2">
        <f t="shared" si="1005"/>
        <v>33.954619999999991</v>
      </c>
      <c r="S3569" s="2">
        <f t="shared" si="997"/>
        <v>0</v>
      </c>
      <c r="T3569" s="2">
        <f t="shared" si="1008"/>
        <v>0</v>
      </c>
      <c r="U3569" s="2">
        <f t="shared" si="998"/>
        <v>0</v>
      </c>
      <c r="V3569" t="str">
        <f t="shared" si="1006"/>
        <v>Y</v>
      </c>
      <c r="W3569" s="2">
        <f t="shared" si="1007"/>
        <v>0</v>
      </c>
      <c r="X3569" s="2">
        <f t="shared" si="999"/>
        <v>0</v>
      </c>
      <c r="Y3569" s="2"/>
    </row>
    <row r="3570" spans="1:25" x14ac:dyDescent="0.2">
      <c r="A3570">
        <v>15</v>
      </c>
      <c r="B3570" s="1">
        <v>42884.624999991349</v>
      </c>
      <c r="C3570">
        <v>48</v>
      </c>
      <c r="D3570" s="15">
        <f t="shared" si="1000"/>
        <v>48</v>
      </c>
      <c r="E3570">
        <v>32</v>
      </c>
      <c r="F3570" s="6">
        <v>10.214</v>
      </c>
      <c r="G3570" s="6">
        <v>20.082819999999998</v>
      </c>
      <c r="H3570" s="6">
        <f t="shared" si="991"/>
        <v>30.296819999999997</v>
      </c>
      <c r="I3570" s="6">
        <f t="shared" si="992"/>
        <v>16</v>
      </c>
      <c r="J3570" s="6">
        <f t="shared" si="993"/>
        <v>0</v>
      </c>
      <c r="K3570" s="3">
        <f t="shared" si="1001"/>
        <v>0</v>
      </c>
      <c r="L3570" s="6">
        <f t="shared" si="994"/>
        <v>14.296819999999997</v>
      </c>
      <c r="M3570" s="6">
        <f t="shared" si="1002"/>
        <v>220</v>
      </c>
      <c r="N3570" s="6">
        <f t="shared" si="1003"/>
        <v>14.296819999999997</v>
      </c>
      <c r="O3570" s="2">
        <f t="shared" si="995"/>
        <v>-14.296819999999997</v>
      </c>
      <c r="P3570" s="2">
        <f t="shared" si="1004"/>
        <v>17.703180000000003</v>
      </c>
      <c r="Q3570" s="2">
        <f t="shared" si="996"/>
        <v>30.296819999999997</v>
      </c>
      <c r="R3570" s="2">
        <f t="shared" si="1005"/>
        <v>30.296819999999997</v>
      </c>
      <c r="S3570" s="2">
        <f t="shared" si="997"/>
        <v>0</v>
      </c>
      <c r="T3570" s="2">
        <f t="shared" si="1008"/>
        <v>0</v>
      </c>
      <c r="U3570" s="2">
        <f t="shared" si="998"/>
        <v>0</v>
      </c>
      <c r="V3570" t="str">
        <f t="shared" si="1006"/>
        <v>Y</v>
      </c>
      <c r="W3570" s="2">
        <f t="shared" si="1007"/>
        <v>0</v>
      </c>
      <c r="X3570" s="2">
        <f t="shared" si="999"/>
        <v>0</v>
      </c>
      <c r="Y3570" s="2"/>
    </row>
    <row r="3571" spans="1:25" x14ac:dyDescent="0.2">
      <c r="A3571">
        <v>16</v>
      </c>
      <c r="B3571" s="1">
        <v>42884.666666658013</v>
      </c>
      <c r="C3571">
        <v>48.6</v>
      </c>
      <c r="D3571" s="15">
        <f t="shared" si="1000"/>
        <v>48.6</v>
      </c>
      <c r="E3571">
        <v>32</v>
      </c>
      <c r="F3571" s="6">
        <v>9.6762200000000007</v>
      </c>
      <c r="G3571" s="6">
        <v>12.74994</v>
      </c>
      <c r="H3571" s="6">
        <f t="shared" si="991"/>
        <v>22.426160000000003</v>
      </c>
      <c r="I3571" s="6">
        <f t="shared" si="992"/>
        <v>16.600000000000001</v>
      </c>
      <c r="J3571" s="6">
        <f t="shared" si="993"/>
        <v>0</v>
      </c>
      <c r="K3571" s="3">
        <f t="shared" si="1001"/>
        <v>0</v>
      </c>
      <c r="L3571" s="6">
        <f t="shared" si="994"/>
        <v>5.8261600000000016</v>
      </c>
      <c r="M3571" s="6">
        <f t="shared" si="1002"/>
        <v>220</v>
      </c>
      <c r="N3571" s="6">
        <f t="shared" si="1003"/>
        <v>5.8261600000000158</v>
      </c>
      <c r="O3571" s="2">
        <f t="shared" si="995"/>
        <v>-5.8261600000000158</v>
      </c>
      <c r="P3571" s="2">
        <f t="shared" si="1004"/>
        <v>26.173839999999984</v>
      </c>
      <c r="Q3571" s="2">
        <f t="shared" si="996"/>
        <v>22.426160000000017</v>
      </c>
      <c r="R3571" s="2">
        <f t="shared" si="1005"/>
        <v>22.426160000000017</v>
      </c>
      <c r="S3571" s="2">
        <f t="shared" si="997"/>
        <v>0</v>
      </c>
      <c r="T3571" s="2">
        <f t="shared" si="1008"/>
        <v>0</v>
      </c>
      <c r="U3571" s="2">
        <f t="shared" si="998"/>
        <v>0</v>
      </c>
      <c r="V3571" t="str">
        <f t="shared" si="1006"/>
        <v>Y</v>
      </c>
      <c r="W3571" s="2">
        <f t="shared" si="1007"/>
        <v>0</v>
      </c>
      <c r="X3571" s="2">
        <f t="shared" si="999"/>
        <v>0</v>
      </c>
      <c r="Y3571" s="2"/>
    </row>
    <row r="3572" spans="1:25" x14ac:dyDescent="0.2">
      <c r="A3572">
        <v>17</v>
      </c>
      <c r="B3572" s="1">
        <v>42884.708333324677</v>
      </c>
      <c r="C3572">
        <v>48</v>
      </c>
      <c r="D3572" s="15">
        <f t="shared" si="1000"/>
        <v>48</v>
      </c>
      <c r="E3572">
        <v>32</v>
      </c>
      <c r="F3572" s="6">
        <v>6.6775399999999996</v>
      </c>
      <c r="G3572" s="6">
        <v>5.2309369999999999</v>
      </c>
      <c r="H3572" s="6">
        <f t="shared" si="991"/>
        <v>11.908477</v>
      </c>
      <c r="I3572" s="6">
        <f t="shared" si="992"/>
        <v>16</v>
      </c>
      <c r="J3572" s="6">
        <f t="shared" si="993"/>
        <v>4.0915230000000005</v>
      </c>
      <c r="K3572" s="3">
        <f t="shared" si="1001"/>
        <v>4.676026285714272</v>
      </c>
      <c r="L3572" s="6">
        <f t="shared" si="994"/>
        <v>0</v>
      </c>
      <c r="M3572" s="6">
        <f t="shared" si="1002"/>
        <v>215.32397371428573</v>
      </c>
      <c r="N3572" s="6">
        <f t="shared" si="1003"/>
        <v>0.5845032857142769</v>
      </c>
      <c r="O3572" s="2">
        <f t="shared" si="995"/>
        <v>-0.5845032857142769</v>
      </c>
      <c r="P3572" s="2">
        <f t="shared" si="1004"/>
        <v>31.415496714285723</v>
      </c>
      <c r="Q3572" s="2">
        <f t="shared" si="996"/>
        <v>16.584503285714277</v>
      </c>
      <c r="R3572" s="2">
        <f t="shared" si="1005"/>
        <v>11.908477</v>
      </c>
      <c r="S3572" s="2">
        <f t="shared" si="997"/>
        <v>4.6760262857142774</v>
      </c>
      <c r="T3572" s="2">
        <f t="shared" si="1008"/>
        <v>0</v>
      </c>
      <c r="U3572" s="2">
        <f t="shared" si="998"/>
        <v>0</v>
      </c>
      <c r="V3572" t="str">
        <f t="shared" si="1006"/>
        <v>N</v>
      </c>
      <c r="W3572" s="2">
        <f t="shared" si="1007"/>
        <v>0</v>
      </c>
      <c r="X3572" s="2">
        <f t="shared" si="999"/>
        <v>0</v>
      </c>
      <c r="Y3572" s="2"/>
    </row>
    <row r="3573" spans="1:25" x14ac:dyDescent="0.2">
      <c r="A3573">
        <v>18</v>
      </c>
      <c r="B3573" s="1">
        <v>42884.749999991342</v>
      </c>
      <c r="C3573">
        <v>47.5</v>
      </c>
      <c r="D3573" s="15">
        <f t="shared" si="1000"/>
        <v>47.5</v>
      </c>
      <c r="E3573">
        <v>32</v>
      </c>
      <c r="F3573" s="6">
        <v>7.87235</v>
      </c>
      <c r="G3573" s="6">
        <v>0.29447417000000004</v>
      </c>
      <c r="H3573" s="6">
        <f t="shared" si="991"/>
        <v>8.1668241699999999</v>
      </c>
      <c r="I3573" s="6">
        <f t="shared" si="992"/>
        <v>15.5</v>
      </c>
      <c r="J3573" s="6">
        <f t="shared" si="993"/>
        <v>7.3331758300000001</v>
      </c>
      <c r="K3573" s="3">
        <f t="shared" si="1001"/>
        <v>8.3807723771428471</v>
      </c>
      <c r="L3573" s="6">
        <f t="shared" si="994"/>
        <v>0</v>
      </c>
      <c r="M3573" s="6">
        <f t="shared" si="1002"/>
        <v>206.94320133714288</v>
      </c>
      <c r="N3573" s="6">
        <f t="shared" si="1003"/>
        <v>1.0475965471428594</v>
      </c>
      <c r="O3573" s="2">
        <f t="shared" si="995"/>
        <v>-1.0475965471428594</v>
      </c>
      <c r="P3573" s="2">
        <f t="shared" si="1004"/>
        <v>30.952403452857141</v>
      </c>
      <c r="Q3573" s="2">
        <f t="shared" si="996"/>
        <v>16.547596547142859</v>
      </c>
      <c r="R3573" s="2">
        <f t="shared" si="1005"/>
        <v>8.1668241699999999</v>
      </c>
      <c r="S3573" s="2">
        <f t="shared" si="997"/>
        <v>8.3807723771428595</v>
      </c>
      <c r="T3573" s="2">
        <f t="shared" si="1008"/>
        <v>0</v>
      </c>
      <c r="U3573" s="2">
        <f t="shared" si="998"/>
        <v>0</v>
      </c>
      <c r="V3573" t="str">
        <f t="shared" si="1006"/>
        <v>N</v>
      </c>
      <c r="W3573" s="2">
        <f t="shared" si="1007"/>
        <v>0</v>
      </c>
      <c r="X3573" s="2">
        <f t="shared" si="999"/>
        <v>0</v>
      </c>
      <c r="Y3573" s="2"/>
    </row>
    <row r="3574" spans="1:25" x14ac:dyDescent="0.2">
      <c r="A3574">
        <v>19</v>
      </c>
      <c r="B3574" s="1">
        <v>42884.791666658006</v>
      </c>
      <c r="C3574">
        <v>47.2</v>
      </c>
      <c r="D3574" s="15">
        <f t="shared" si="1000"/>
        <v>47.2</v>
      </c>
      <c r="E3574">
        <v>32</v>
      </c>
      <c r="F3574" s="6">
        <v>4.2003500000000003</v>
      </c>
      <c r="G3574" s="6">
        <v>-1.5167529999999999E-2</v>
      </c>
      <c r="H3574" s="6">
        <f t="shared" si="991"/>
        <v>4.18518247</v>
      </c>
      <c r="I3574" s="6">
        <f t="shared" si="992"/>
        <v>15.200000000000003</v>
      </c>
      <c r="J3574" s="6">
        <f t="shared" si="993"/>
        <v>11.014817530000002</v>
      </c>
      <c r="K3574" s="3">
        <f t="shared" si="1001"/>
        <v>12.588362891428574</v>
      </c>
      <c r="L3574" s="6">
        <f t="shared" si="994"/>
        <v>0</v>
      </c>
      <c r="M3574" s="6">
        <f t="shared" si="1002"/>
        <v>194.35483844571431</v>
      </c>
      <c r="N3574" s="6">
        <f t="shared" si="1003"/>
        <v>1.5735453614285859</v>
      </c>
      <c r="O3574" s="2">
        <f t="shared" si="995"/>
        <v>-1.5735453614285859</v>
      </c>
      <c r="P3574" s="2">
        <f t="shared" si="1004"/>
        <v>30.426454638571414</v>
      </c>
      <c r="Q3574" s="2">
        <f t="shared" si="996"/>
        <v>16.773545361428589</v>
      </c>
      <c r="R3574" s="2">
        <f t="shared" si="1005"/>
        <v>4.18518247</v>
      </c>
      <c r="S3574" s="2">
        <f t="shared" si="997"/>
        <v>12.588362891428588</v>
      </c>
      <c r="T3574" s="2">
        <f t="shared" si="1008"/>
        <v>0</v>
      </c>
      <c r="U3574" s="2">
        <f t="shared" si="998"/>
        <v>0</v>
      </c>
      <c r="V3574" t="str">
        <f t="shared" si="1006"/>
        <v>N</v>
      </c>
      <c r="W3574" s="2">
        <f t="shared" si="1007"/>
        <v>0</v>
      </c>
      <c r="X3574" s="2">
        <f t="shared" si="999"/>
        <v>0</v>
      </c>
      <c r="Y3574" s="2"/>
    </row>
    <row r="3575" spans="1:25" x14ac:dyDescent="0.2">
      <c r="A3575">
        <v>20</v>
      </c>
      <c r="B3575" s="1">
        <v>42884.83333332467</v>
      </c>
      <c r="C3575">
        <v>47.1</v>
      </c>
      <c r="D3575" s="15">
        <f t="shared" si="1000"/>
        <v>47.1</v>
      </c>
      <c r="E3575">
        <v>32</v>
      </c>
      <c r="F3575" s="6">
        <v>5.0709799999999996</v>
      </c>
      <c r="G3575" s="6">
        <v>-1.5167529999999999E-2</v>
      </c>
      <c r="H3575" s="6">
        <f t="shared" si="991"/>
        <v>5.0558124699999993</v>
      </c>
      <c r="I3575" s="6">
        <f t="shared" si="992"/>
        <v>15.100000000000001</v>
      </c>
      <c r="J3575" s="6">
        <f t="shared" si="993"/>
        <v>10.044187530000002</v>
      </c>
      <c r="K3575" s="3">
        <f t="shared" si="1001"/>
        <v>11.479071462857149</v>
      </c>
      <c r="L3575" s="6">
        <f t="shared" si="994"/>
        <v>0</v>
      </c>
      <c r="M3575" s="6">
        <f t="shared" si="1002"/>
        <v>182.87576698285716</v>
      </c>
      <c r="N3575" s="6">
        <f t="shared" si="1003"/>
        <v>1.434883932857133</v>
      </c>
      <c r="O3575" s="2">
        <f t="shared" si="995"/>
        <v>-1.434883932857133</v>
      </c>
      <c r="P3575" s="2">
        <f t="shared" si="1004"/>
        <v>30.565116067142867</v>
      </c>
      <c r="Q3575" s="2">
        <f t="shared" si="996"/>
        <v>16.534883932857134</v>
      </c>
      <c r="R3575" s="2">
        <f t="shared" si="1005"/>
        <v>5.0558124699999993</v>
      </c>
      <c r="S3575" s="2">
        <f t="shared" si="997"/>
        <v>11.479071462857135</v>
      </c>
      <c r="T3575" s="2">
        <f t="shared" si="1008"/>
        <v>0</v>
      </c>
      <c r="U3575" s="2">
        <f t="shared" si="998"/>
        <v>0</v>
      </c>
      <c r="V3575" t="str">
        <f t="shared" si="1006"/>
        <v>N</v>
      </c>
      <c r="W3575" s="2">
        <f t="shared" si="1007"/>
        <v>0</v>
      </c>
      <c r="X3575" s="2">
        <f t="shared" si="999"/>
        <v>0</v>
      </c>
      <c r="Y3575" s="2"/>
    </row>
    <row r="3576" spans="1:25" x14ac:dyDescent="0.2">
      <c r="A3576">
        <v>21</v>
      </c>
      <c r="B3576" s="1">
        <v>42884.874999991334</v>
      </c>
      <c r="C3576">
        <v>47.3</v>
      </c>
      <c r="D3576" s="15">
        <f t="shared" si="1000"/>
        <v>47.3</v>
      </c>
      <c r="E3576">
        <v>32</v>
      </c>
      <c r="F3576" s="6">
        <v>4.5815900000000003</v>
      </c>
      <c r="G3576" s="6">
        <v>-1.5167529999999999E-2</v>
      </c>
      <c r="H3576" s="6">
        <f t="shared" si="991"/>
        <v>4.56642247</v>
      </c>
      <c r="I3576" s="6">
        <f t="shared" si="992"/>
        <v>15.299999999999997</v>
      </c>
      <c r="J3576" s="6">
        <f t="shared" si="993"/>
        <v>10.733577529999998</v>
      </c>
      <c r="K3576" s="3">
        <f t="shared" si="1001"/>
        <v>12.26694574857143</v>
      </c>
      <c r="L3576" s="6">
        <f t="shared" si="994"/>
        <v>0</v>
      </c>
      <c r="M3576" s="6">
        <f t="shared" si="1002"/>
        <v>170.60882123428573</v>
      </c>
      <c r="N3576" s="6">
        <f t="shared" si="1003"/>
        <v>1.5333682185714395</v>
      </c>
      <c r="O3576" s="2">
        <f t="shared" si="995"/>
        <v>-1.5333682185714395</v>
      </c>
      <c r="P3576" s="2">
        <f t="shared" si="1004"/>
        <v>30.466631781428561</v>
      </c>
      <c r="Q3576" s="2">
        <f t="shared" si="996"/>
        <v>16.833368218571437</v>
      </c>
      <c r="R3576" s="2">
        <f t="shared" si="1005"/>
        <v>4.56642247</v>
      </c>
      <c r="S3576" s="2">
        <f t="shared" si="997"/>
        <v>12.266945748571437</v>
      </c>
      <c r="T3576" s="2">
        <f t="shared" si="1008"/>
        <v>0</v>
      </c>
      <c r="U3576" s="2">
        <f t="shared" si="998"/>
        <v>0</v>
      </c>
      <c r="V3576" t="str">
        <f t="shared" si="1006"/>
        <v>N</v>
      </c>
      <c r="W3576" s="2">
        <f t="shared" si="1007"/>
        <v>0</v>
      </c>
      <c r="X3576" s="2">
        <f t="shared" si="999"/>
        <v>0</v>
      </c>
      <c r="Y3576" s="2"/>
    </row>
    <row r="3577" spans="1:25" x14ac:dyDescent="0.2">
      <c r="A3577">
        <v>22</v>
      </c>
      <c r="B3577" s="1">
        <v>42884.916666657999</v>
      </c>
      <c r="C3577">
        <v>46.6</v>
      </c>
      <c r="D3577" s="15">
        <f t="shared" si="1000"/>
        <v>46.6</v>
      </c>
      <c r="E3577">
        <v>32</v>
      </c>
      <c r="F3577" s="6">
        <v>4.9930399999999997</v>
      </c>
      <c r="G3577" s="6">
        <v>-1.5167529999999999E-2</v>
      </c>
      <c r="H3577" s="6">
        <f t="shared" si="991"/>
        <v>4.9778724699999994</v>
      </c>
      <c r="I3577" s="6">
        <f t="shared" si="992"/>
        <v>14.600000000000001</v>
      </c>
      <c r="J3577" s="6">
        <f t="shared" si="993"/>
        <v>9.622127530000002</v>
      </c>
      <c r="K3577" s="3">
        <f t="shared" si="1001"/>
        <v>10.99671717714287</v>
      </c>
      <c r="L3577" s="6">
        <f t="shared" si="994"/>
        <v>0</v>
      </c>
      <c r="M3577" s="6">
        <f t="shared" si="1002"/>
        <v>159.61210405714286</v>
      </c>
      <c r="N3577" s="6">
        <f t="shared" si="1003"/>
        <v>1.3745896471428694</v>
      </c>
      <c r="O3577" s="2">
        <f t="shared" si="995"/>
        <v>-1.3745896471428694</v>
      </c>
      <c r="P3577" s="2">
        <f t="shared" si="1004"/>
        <v>30.625410352857131</v>
      </c>
      <c r="Q3577" s="2">
        <f t="shared" si="996"/>
        <v>15.974589647142871</v>
      </c>
      <c r="R3577" s="2">
        <f t="shared" si="1005"/>
        <v>4.9778724699999994</v>
      </c>
      <c r="S3577" s="2">
        <f t="shared" si="997"/>
        <v>10.996717177142871</v>
      </c>
      <c r="T3577" s="2">
        <f t="shared" si="1008"/>
        <v>0</v>
      </c>
      <c r="U3577" s="2">
        <f t="shared" si="998"/>
        <v>0</v>
      </c>
      <c r="V3577" t="str">
        <f t="shared" si="1006"/>
        <v>N</v>
      </c>
      <c r="W3577" s="2">
        <f t="shared" si="1007"/>
        <v>0</v>
      </c>
      <c r="X3577" s="2">
        <f t="shared" si="999"/>
        <v>0</v>
      </c>
      <c r="Y3577" s="2"/>
    </row>
    <row r="3578" spans="1:25" x14ac:dyDescent="0.2">
      <c r="A3578">
        <v>23</v>
      </c>
      <c r="B3578" s="1">
        <v>42884.958333324663</v>
      </c>
      <c r="C3578">
        <v>43.5</v>
      </c>
      <c r="D3578" s="15">
        <f t="shared" si="1000"/>
        <v>43.5</v>
      </c>
      <c r="E3578">
        <v>32</v>
      </c>
      <c r="F3578" s="6">
        <v>7.4624800000000002</v>
      </c>
      <c r="G3578" s="6">
        <v>-1.5167529999999999E-2</v>
      </c>
      <c r="H3578" s="6">
        <f t="shared" si="991"/>
        <v>7.44731247</v>
      </c>
      <c r="I3578" s="6">
        <f t="shared" si="992"/>
        <v>11.5</v>
      </c>
      <c r="J3578" s="6">
        <f t="shared" si="993"/>
        <v>4.05268753</v>
      </c>
      <c r="K3578" s="3">
        <f t="shared" si="1001"/>
        <v>4.6316428914285837</v>
      </c>
      <c r="L3578" s="6">
        <f t="shared" si="994"/>
        <v>0</v>
      </c>
      <c r="M3578" s="6">
        <f t="shared" si="1002"/>
        <v>154.98046116571427</v>
      </c>
      <c r="N3578" s="6">
        <f t="shared" si="1003"/>
        <v>0.5789553614285694</v>
      </c>
      <c r="O3578" s="2">
        <f t="shared" si="995"/>
        <v>-0.5789553614285694</v>
      </c>
      <c r="P3578" s="2">
        <f t="shared" si="1004"/>
        <v>31.421044638571431</v>
      </c>
      <c r="Q3578" s="2">
        <f t="shared" si="996"/>
        <v>12.078955361428569</v>
      </c>
      <c r="R3578" s="2">
        <f t="shared" si="1005"/>
        <v>7.44731247</v>
      </c>
      <c r="S3578" s="2">
        <f t="shared" si="997"/>
        <v>4.6316428914285694</v>
      </c>
      <c r="T3578" s="2">
        <f t="shared" si="1008"/>
        <v>0</v>
      </c>
      <c r="U3578" s="2">
        <f t="shared" si="998"/>
        <v>0</v>
      </c>
      <c r="V3578" t="str">
        <f t="shared" si="1006"/>
        <v>N</v>
      </c>
      <c r="W3578" s="2">
        <f t="shared" si="1007"/>
        <v>0</v>
      </c>
      <c r="X3578" s="2">
        <f t="shared" si="999"/>
        <v>0</v>
      </c>
      <c r="Y3578" s="2"/>
    </row>
    <row r="3579" spans="1:25" x14ac:dyDescent="0.2">
      <c r="A3579">
        <v>0</v>
      </c>
      <c r="B3579" s="1">
        <v>42884.999999991327</v>
      </c>
      <c r="C3579">
        <v>42.5</v>
      </c>
      <c r="D3579" s="15">
        <f t="shared" si="1000"/>
        <v>42.5</v>
      </c>
      <c r="E3579">
        <v>32</v>
      </c>
      <c r="F3579" s="6">
        <v>10.093299999999999</v>
      </c>
      <c r="G3579" s="6">
        <v>-1.5167529999999999E-2</v>
      </c>
      <c r="H3579" s="6">
        <f t="shared" si="991"/>
        <v>10.07813247</v>
      </c>
      <c r="I3579" s="6">
        <f t="shared" si="992"/>
        <v>10.5</v>
      </c>
      <c r="J3579" s="6">
        <f t="shared" si="993"/>
        <v>0.4218675300000001</v>
      </c>
      <c r="K3579" s="3">
        <f t="shared" si="1001"/>
        <v>0.48213432000000012</v>
      </c>
      <c r="L3579" s="6">
        <f t="shared" si="994"/>
        <v>0</v>
      </c>
      <c r="M3579" s="6">
        <f t="shared" si="1002"/>
        <v>154.49832684571427</v>
      </c>
      <c r="N3579" s="6">
        <f t="shared" si="1003"/>
        <v>6.0266789999985804E-2</v>
      </c>
      <c r="O3579" s="2">
        <f t="shared" si="995"/>
        <v>-6.0266789999985804E-2</v>
      </c>
      <c r="P3579" s="2">
        <f t="shared" si="1004"/>
        <v>31.939733210000014</v>
      </c>
      <c r="Q3579" s="2">
        <f t="shared" si="996"/>
        <v>10.560266789999986</v>
      </c>
      <c r="R3579" s="2">
        <f t="shared" si="1005"/>
        <v>10.07813247</v>
      </c>
      <c r="S3579" s="2">
        <f t="shared" si="997"/>
        <v>0.48213431999998591</v>
      </c>
      <c r="T3579" s="2">
        <f t="shared" si="1008"/>
        <v>0</v>
      </c>
      <c r="U3579" s="2">
        <f t="shared" si="998"/>
        <v>0</v>
      </c>
      <c r="V3579" t="str">
        <f t="shared" si="1006"/>
        <v>N</v>
      </c>
      <c r="W3579" s="2">
        <f t="shared" si="1007"/>
        <v>0</v>
      </c>
      <c r="X3579" s="2">
        <f t="shared" si="999"/>
        <v>0</v>
      </c>
      <c r="Y3579" s="2"/>
    </row>
    <row r="3580" spans="1:25" x14ac:dyDescent="0.2">
      <c r="A3580">
        <v>1</v>
      </c>
      <c r="B3580" s="1">
        <v>42885.041666657991</v>
      </c>
      <c r="C3580">
        <v>39.4</v>
      </c>
      <c r="D3580" s="15">
        <f t="shared" si="1000"/>
        <v>39.4</v>
      </c>
      <c r="E3580">
        <v>32</v>
      </c>
      <c r="F3580" s="6">
        <v>8.4948200000000007</v>
      </c>
      <c r="G3580" s="6">
        <v>-1.5167529999999999E-2</v>
      </c>
      <c r="H3580" s="6">
        <f t="shared" si="991"/>
        <v>8.4796524700000013</v>
      </c>
      <c r="I3580" s="6">
        <f t="shared" si="992"/>
        <v>7.3999999999999986</v>
      </c>
      <c r="J3580" s="6">
        <f t="shared" si="993"/>
        <v>0</v>
      </c>
      <c r="K3580" s="3">
        <f t="shared" si="1001"/>
        <v>0</v>
      </c>
      <c r="L3580" s="6">
        <f t="shared" si="994"/>
        <v>1.0796524700000028</v>
      </c>
      <c r="M3580" s="6">
        <f t="shared" si="1002"/>
        <v>155.57797931571429</v>
      </c>
      <c r="N3580" s="6">
        <f t="shared" si="1003"/>
        <v>0</v>
      </c>
      <c r="O3580" s="2">
        <f t="shared" si="995"/>
        <v>0</v>
      </c>
      <c r="P3580" s="2">
        <f t="shared" si="1004"/>
        <v>32</v>
      </c>
      <c r="Q3580" s="2">
        <f t="shared" si="996"/>
        <v>7.3999999999999986</v>
      </c>
      <c r="R3580" s="2">
        <f t="shared" si="1005"/>
        <v>7.3999999999999986</v>
      </c>
      <c r="S3580" s="2">
        <f t="shared" si="997"/>
        <v>0</v>
      </c>
      <c r="T3580" s="2">
        <f t="shared" si="1008"/>
        <v>1.0796524700000134</v>
      </c>
      <c r="U3580" s="2">
        <f t="shared" si="998"/>
        <v>0</v>
      </c>
      <c r="V3580" t="str">
        <f t="shared" si="1006"/>
        <v>N</v>
      </c>
      <c r="W3580" s="2">
        <f t="shared" si="1007"/>
        <v>0</v>
      </c>
      <c r="X3580" s="2">
        <f t="shared" si="999"/>
        <v>0</v>
      </c>
      <c r="Y3580" s="2"/>
    </row>
    <row r="3581" spans="1:25" x14ac:dyDescent="0.2">
      <c r="A3581">
        <v>2</v>
      </c>
      <c r="B3581" s="1">
        <v>42885.083333324656</v>
      </c>
      <c r="C3581">
        <v>34.6</v>
      </c>
      <c r="D3581" s="15">
        <f t="shared" si="1000"/>
        <v>34.6</v>
      </c>
      <c r="E3581">
        <v>32</v>
      </c>
      <c r="F3581" s="6">
        <v>7.7534400000000003</v>
      </c>
      <c r="G3581" s="6">
        <v>-1.5167529999999999E-2</v>
      </c>
      <c r="H3581" s="6">
        <f t="shared" si="991"/>
        <v>7.7382724700000001</v>
      </c>
      <c r="I3581" s="6">
        <f t="shared" si="992"/>
        <v>2.6000000000000014</v>
      </c>
      <c r="J3581" s="6">
        <f t="shared" si="993"/>
        <v>0</v>
      </c>
      <c r="K3581" s="3">
        <f t="shared" si="1001"/>
        <v>0</v>
      </c>
      <c r="L3581" s="6">
        <f t="shared" si="994"/>
        <v>5.1382724699999986</v>
      </c>
      <c r="M3581" s="6">
        <f t="shared" si="1002"/>
        <v>160.71625178571429</v>
      </c>
      <c r="N3581" s="6">
        <f t="shared" si="1003"/>
        <v>0</v>
      </c>
      <c r="O3581" s="2">
        <f t="shared" si="995"/>
        <v>0</v>
      </c>
      <c r="P3581" s="2">
        <f t="shared" si="1004"/>
        <v>32</v>
      </c>
      <c r="Q3581" s="2">
        <f t="shared" si="996"/>
        <v>2.6000000000000014</v>
      </c>
      <c r="R3581" s="2">
        <f t="shared" si="1005"/>
        <v>2.6000000000000014</v>
      </c>
      <c r="S3581" s="2">
        <f t="shared" si="997"/>
        <v>0</v>
      </c>
      <c r="T3581" s="2">
        <f t="shared" si="1008"/>
        <v>5.138272470000004</v>
      </c>
      <c r="U3581" s="2">
        <f t="shared" si="998"/>
        <v>0</v>
      </c>
      <c r="V3581" t="str">
        <f t="shared" si="1006"/>
        <v>N</v>
      </c>
      <c r="W3581" s="2">
        <f t="shared" si="1007"/>
        <v>0</v>
      </c>
      <c r="X3581" s="2">
        <f t="shared" si="999"/>
        <v>0</v>
      </c>
      <c r="Y3581" s="2"/>
    </row>
    <row r="3582" spans="1:25" x14ac:dyDescent="0.2">
      <c r="A3582">
        <v>3</v>
      </c>
      <c r="B3582" s="1">
        <v>42885.12499999132</v>
      </c>
      <c r="C3582">
        <v>33.700000000000003</v>
      </c>
      <c r="D3582" s="15">
        <f t="shared" si="1000"/>
        <v>33.700000000000003</v>
      </c>
      <c r="E3582">
        <v>32</v>
      </c>
      <c r="F3582" s="6">
        <v>8.9105399999999992</v>
      </c>
      <c r="G3582" s="6">
        <v>-1.5167529999999999E-2</v>
      </c>
      <c r="H3582" s="6">
        <f t="shared" si="991"/>
        <v>8.8953724699999999</v>
      </c>
      <c r="I3582" s="6">
        <f t="shared" si="992"/>
        <v>1.7000000000000028</v>
      </c>
      <c r="J3582" s="6">
        <f t="shared" si="993"/>
        <v>0</v>
      </c>
      <c r="K3582" s="3">
        <f t="shared" si="1001"/>
        <v>0</v>
      </c>
      <c r="L3582" s="6">
        <f t="shared" si="994"/>
        <v>7.195372469999997</v>
      </c>
      <c r="M3582" s="6">
        <f t="shared" si="1002"/>
        <v>167.91162425571429</v>
      </c>
      <c r="N3582" s="6">
        <f t="shared" si="1003"/>
        <v>0</v>
      </c>
      <c r="O3582" s="2">
        <f t="shared" si="995"/>
        <v>0</v>
      </c>
      <c r="P3582" s="2">
        <f t="shared" si="1004"/>
        <v>32</v>
      </c>
      <c r="Q3582" s="2">
        <f t="shared" si="996"/>
        <v>1.7000000000000028</v>
      </c>
      <c r="R3582" s="2">
        <f t="shared" si="1005"/>
        <v>1.7000000000000028</v>
      </c>
      <c r="S3582" s="2">
        <f t="shared" si="997"/>
        <v>0</v>
      </c>
      <c r="T3582" s="2">
        <f t="shared" si="1008"/>
        <v>7.1953724699999952</v>
      </c>
      <c r="U3582" s="2">
        <f t="shared" si="998"/>
        <v>0</v>
      </c>
      <c r="V3582" t="str">
        <f t="shared" si="1006"/>
        <v>N</v>
      </c>
      <c r="W3582" s="2">
        <f t="shared" si="1007"/>
        <v>0</v>
      </c>
      <c r="X3582" s="2">
        <f t="shared" si="999"/>
        <v>0</v>
      </c>
      <c r="Y3582" s="2"/>
    </row>
    <row r="3583" spans="1:25" x14ac:dyDescent="0.2">
      <c r="A3583">
        <v>4</v>
      </c>
      <c r="B3583" s="1">
        <v>42885.166666657984</v>
      </c>
      <c r="C3583">
        <v>33.299999999999997</v>
      </c>
      <c r="D3583" s="15">
        <f t="shared" si="1000"/>
        <v>33.299999999999997</v>
      </c>
      <c r="E3583">
        <v>32</v>
      </c>
      <c r="F3583" s="6">
        <v>7.8926800000000004</v>
      </c>
      <c r="G3583" s="6">
        <v>-1.5167529999999999E-2</v>
      </c>
      <c r="H3583" s="6">
        <f t="shared" si="991"/>
        <v>7.8775124700000001</v>
      </c>
      <c r="I3583" s="6">
        <f t="shared" si="992"/>
        <v>1.2999999999999972</v>
      </c>
      <c r="J3583" s="6">
        <f t="shared" si="993"/>
        <v>0</v>
      </c>
      <c r="K3583" s="3">
        <f t="shared" si="1001"/>
        <v>0</v>
      </c>
      <c r="L3583" s="6">
        <f t="shared" si="994"/>
        <v>6.5775124700000029</v>
      </c>
      <c r="M3583" s="6">
        <f t="shared" si="1002"/>
        <v>174.4891367257143</v>
      </c>
      <c r="N3583" s="6">
        <f t="shared" si="1003"/>
        <v>0</v>
      </c>
      <c r="O3583" s="2">
        <f t="shared" si="995"/>
        <v>0</v>
      </c>
      <c r="P3583" s="2">
        <f t="shared" si="1004"/>
        <v>32</v>
      </c>
      <c r="Q3583" s="2">
        <f t="shared" si="996"/>
        <v>1.2999999999999972</v>
      </c>
      <c r="R3583" s="2">
        <f t="shared" si="1005"/>
        <v>1.2999999999999972</v>
      </c>
      <c r="S3583" s="2">
        <f t="shared" si="997"/>
        <v>0</v>
      </c>
      <c r="T3583" s="2">
        <f t="shared" si="1008"/>
        <v>6.5775124700000163</v>
      </c>
      <c r="U3583" s="2">
        <f t="shared" si="998"/>
        <v>0</v>
      </c>
      <c r="V3583" t="str">
        <f t="shared" si="1006"/>
        <v>N</v>
      </c>
      <c r="W3583" s="2">
        <f t="shared" si="1007"/>
        <v>0</v>
      </c>
      <c r="X3583" s="2">
        <f t="shared" si="999"/>
        <v>0</v>
      </c>
      <c r="Y3583" s="2"/>
    </row>
    <row r="3584" spans="1:25" x14ac:dyDescent="0.2">
      <c r="A3584">
        <v>5</v>
      </c>
      <c r="B3584" s="1">
        <v>42885.208333324648</v>
      </c>
      <c r="C3584">
        <v>32.799999999999997</v>
      </c>
      <c r="D3584" s="15">
        <f t="shared" si="1000"/>
        <v>32.799999999999997</v>
      </c>
      <c r="E3584">
        <v>32</v>
      </c>
      <c r="F3584" s="6">
        <v>8.5459099999999992</v>
      </c>
      <c r="G3584" s="6">
        <v>-1.5167529999999999E-2</v>
      </c>
      <c r="H3584" s="6">
        <f t="shared" si="991"/>
        <v>8.5307424699999999</v>
      </c>
      <c r="I3584" s="6">
        <f t="shared" si="992"/>
        <v>0.79999999999999716</v>
      </c>
      <c r="J3584" s="6">
        <f t="shared" si="993"/>
        <v>0</v>
      </c>
      <c r="K3584" s="3">
        <f t="shared" si="1001"/>
        <v>0</v>
      </c>
      <c r="L3584" s="6">
        <f t="shared" si="994"/>
        <v>7.7307424700000027</v>
      </c>
      <c r="M3584" s="6">
        <f t="shared" si="1002"/>
        <v>182.2198791957143</v>
      </c>
      <c r="N3584" s="6">
        <f t="shared" si="1003"/>
        <v>0</v>
      </c>
      <c r="O3584" s="2">
        <f t="shared" si="995"/>
        <v>0</v>
      </c>
      <c r="P3584" s="2">
        <f t="shared" si="1004"/>
        <v>32</v>
      </c>
      <c r="Q3584" s="2">
        <f t="shared" si="996"/>
        <v>0.79999999999999716</v>
      </c>
      <c r="R3584" s="2">
        <f t="shared" si="1005"/>
        <v>0.79999999999999716</v>
      </c>
      <c r="S3584" s="2">
        <f t="shared" si="997"/>
        <v>0</v>
      </c>
      <c r="T3584" s="2">
        <f t="shared" si="1008"/>
        <v>7.7307424699999956</v>
      </c>
      <c r="U3584" s="2">
        <f t="shared" si="998"/>
        <v>0</v>
      </c>
      <c r="V3584" t="str">
        <f t="shared" si="1006"/>
        <v>N</v>
      </c>
      <c r="W3584" s="2">
        <f t="shared" si="1007"/>
        <v>0</v>
      </c>
      <c r="X3584" s="2">
        <f t="shared" si="999"/>
        <v>0</v>
      </c>
      <c r="Y3584" s="2"/>
    </row>
    <row r="3585" spans="1:25" x14ac:dyDescent="0.2">
      <c r="A3585">
        <v>6</v>
      </c>
      <c r="B3585" s="1">
        <v>42885.249999991313</v>
      </c>
      <c r="C3585">
        <v>34.299999999999997</v>
      </c>
      <c r="D3585" s="15">
        <f t="shared" si="1000"/>
        <v>34.299999999999997</v>
      </c>
      <c r="E3585">
        <v>32</v>
      </c>
      <c r="F3585" s="6">
        <v>8.2144200000000005</v>
      </c>
      <c r="G3585" s="6">
        <v>1.7694711700000001</v>
      </c>
      <c r="H3585" s="6">
        <f t="shared" si="991"/>
        <v>9.9838911699999997</v>
      </c>
      <c r="I3585" s="6">
        <f t="shared" si="992"/>
        <v>2.2999999999999972</v>
      </c>
      <c r="J3585" s="6">
        <f t="shared" si="993"/>
        <v>0</v>
      </c>
      <c r="K3585" s="3">
        <f t="shared" si="1001"/>
        <v>0</v>
      </c>
      <c r="L3585" s="6">
        <f t="shared" si="994"/>
        <v>7.6838911700000025</v>
      </c>
      <c r="M3585" s="6">
        <f t="shared" si="1002"/>
        <v>189.90377036571431</v>
      </c>
      <c r="N3585" s="6">
        <f t="shared" si="1003"/>
        <v>0</v>
      </c>
      <c r="O3585" s="2">
        <f t="shared" si="995"/>
        <v>0</v>
      </c>
      <c r="P3585" s="2">
        <f t="shared" si="1004"/>
        <v>32</v>
      </c>
      <c r="Q3585" s="2">
        <f t="shared" si="996"/>
        <v>2.2999999999999972</v>
      </c>
      <c r="R3585" s="2">
        <f t="shared" si="1005"/>
        <v>2.2999999999999972</v>
      </c>
      <c r="S3585" s="2">
        <f t="shared" si="997"/>
        <v>0</v>
      </c>
      <c r="T3585" s="2">
        <f t="shared" si="1008"/>
        <v>7.6838911700000097</v>
      </c>
      <c r="U3585" s="2">
        <f t="shared" si="998"/>
        <v>0</v>
      </c>
      <c r="V3585" t="str">
        <f t="shared" si="1006"/>
        <v>N</v>
      </c>
      <c r="W3585" s="2">
        <f t="shared" si="1007"/>
        <v>0</v>
      </c>
      <c r="X3585" s="2">
        <f t="shared" si="999"/>
        <v>0</v>
      </c>
      <c r="Y3585" s="2"/>
    </row>
    <row r="3586" spans="1:25" x14ac:dyDescent="0.2">
      <c r="A3586">
        <v>7</v>
      </c>
      <c r="B3586" s="1">
        <v>42885.291666657977</v>
      </c>
      <c r="C3586">
        <v>35.299999999999997</v>
      </c>
      <c r="D3586" s="15">
        <f t="shared" si="1000"/>
        <v>35.299999999999997</v>
      </c>
      <c r="E3586">
        <v>32</v>
      </c>
      <c r="F3586" s="6">
        <v>7.6368400000000003</v>
      </c>
      <c r="G3586" s="6">
        <v>9.5400639999999992</v>
      </c>
      <c r="H3586" s="6">
        <f t="shared" si="991"/>
        <v>17.176904</v>
      </c>
      <c r="I3586" s="6">
        <f t="shared" si="992"/>
        <v>3.2999999999999972</v>
      </c>
      <c r="J3586" s="6">
        <f t="shared" si="993"/>
        <v>0</v>
      </c>
      <c r="K3586" s="3">
        <f t="shared" si="1001"/>
        <v>0</v>
      </c>
      <c r="L3586" s="6">
        <f t="shared" si="994"/>
        <v>13.876904000000003</v>
      </c>
      <c r="M3586" s="6">
        <f t="shared" si="1002"/>
        <v>203.7806743657143</v>
      </c>
      <c r="N3586" s="6">
        <f t="shared" si="1003"/>
        <v>0</v>
      </c>
      <c r="O3586" s="2">
        <f t="shared" si="995"/>
        <v>0</v>
      </c>
      <c r="P3586" s="2">
        <f t="shared" si="1004"/>
        <v>32</v>
      </c>
      <c r="Q3586" s="2">
        <f t="shared" si="996"/>
        <v>3.2999999999999972</v>
      </c>
      <c r="R3586" s="2">
        <f t="shared" si="1005"/>
        <v>3.2999999999999972</v>
      </c>
      <c r="S3586" s="2">
        <f t="shared" si="997"/>
        <v>0</v>
      </c>
      <c r="T3586" s="2">
        <f t="shared" si="1008"/>
        <v>13.876903999999996</v>
      </c>
      <c r="U3586" s="2">
        <f t="shared" si="998"/>
        <v>0</v>
      </c>
      <c r="V3586" t="str">
        <f t="shared" si="1006"/>
        <v>N</v>
      </c>
      <c r="W3586" s="2">
        <f t="shared" si="1007"/>
        <v>0</v>
      </c>
      <c r="X3586" s="2">
        <f t="shared" si="999"/>
        <v>0</v>
      </c>
      <c r="Y3586" s="2"/>
    </row>
    <row r="3587" spans="1:25" x14ac:dyDescent="0.2">
      <c r="A3587">
        <v>8</v>
      </c>
      <c r="B3587" s="1">
        <v>42885.333333324641</v>
      </c>
      <c r="C3587">
        <v>37.299999999999997</v>
      </c>
      <c r="D3587" s="15">
        <f t="shared" si="1000"/>
        <v>37.299999999999997</v>
      </c>
      <c r="E3587">
        <v>32</v>
      </c>
      <c r="F3587" s="6">
        <v>8.2305200000000003</v>
      </c>
      <c r="G3587" s="6">
        <v>19.862959999999998</v>
      </c>
      <c r="H3587" s="6">
        <f t="shared" ref="H3587:H3650" si="1009">(F3587+G3587)</f>
        <v>28.09348</v>
      </c>
      <c r="I3587" s="6">
        <f t="shared" ref="I3587:I3650" si="1010">IF((D3587-E3587)&gt;0,D3587-E3587,0)</f>
        <v>5.2999999999999972</v>
      </c>
      <c r="J3587" s="6">
        <f t="shared" ref="J3587:J3650" si="1011">IF((I3587-H3587)&gt;0, (I3587-H3587), (0))</f>
        <v>0</v>
      </c>
      <c r="K3587" s="3">
        <f t="shared" si="1001"/>
        <v>0</v>
      </c>
      <c r="L3587" s="6">
        <f t="shared" ref="L3587:L3650" si="1012">IF(J3587=0, H3587-I3587,0)</f>
        <v>22.793480000000002</v>
      </c>
      <c r="M3587" s="6">
        <f t="shared" si="1002"/>
        <v>220</v>
      </c>
      <c r="N3587" s="6">
        <f t="shared" si="1003"/>
        <v>6.5741543657143211</v>
      </c>
      <c r="O3587" s="2">
        <f t="shared" ref="O3587:O3650" si="1013">IF((N3587&lt;E3587-$AA$7),-N3587,$AA$7-E3587)</f>
        <v>-6.5741543657143211</v>
      </c>
      <c r="P3587" s="2">
        <f t="shared" si="1004"/>
        <v>25.425845634285679</v>
      </c>
      <c r="Q3587" s="2">
        <f t="shared" ref="Q3587:Q3650" si="1014">D3587-P3587</f>
        <v>11.874154365714318</v>
      </c>
      <c r="R3587" s="2">
        <f t="shared" si="1005"/>
        <v>11.874154365714318</v>
      </c>
      <c r="S3587" s="2">
        <f t="shared" ref="S3587:S3650" si="1015">IF(Q3587-R3587&gt;0, Q3587-R3587, 0)</f>
        <v>0</v>
      </c>
      <c r="T3587" s="2">
        <f t="shared" si="1008"/>
        <v>16.219325634285696</v>
      </c>
      <c r="U3587" s="2">
        <f t="shared" ref="U3587:U3650" si="1016">N3587+O3587</f>
        <v>0</v>
      </c>
      <c r="V3587" t="str">
        <f t="shared" si="1006"/>
        <v>Y</v>
      </c>
      <c r="W3587" s="2">
        <f t="shared" si="1007"/>
        <v>0</v>
      </c>
      <c r="X3587" s="2">
        <f t="shared" ref="X3587:X3650" si="1017">D3587- (P3587+R3587+S3587)</f>
        <v>0</v>
      </c>
      <c r="Y3587" s="2"/>
    </row>
    <row r="3588" spans="1:25" x14ac:dyDescent="0.2">
      <c r="A3588">
        <v>9</v>
      </c>
      <c r="B3588" s="1">
        <v>42885.374999991305</v>
      </c>
      <c r="C3588">
        <v>40.799999999999997</v>
      </c>
      <c r="D3588" s="15">
        <f t="shared" ref="D3588:D3651" si="1018">C3588/$AA$4*$AA$5</f>
        <v>40.799999999999997</v>
      </c>
      <c r="E3588">
        <v>32</v>
      </c>
      <c r="F3588" s="6">
        <v>8.9104700000000001</v>
      </c>
      <c r="G3588" s="6">
        <v>30.195710000000002</v>
      </c>
      <c r="H3588" s="6">
        <f t="shared" si="1009"/>
        <v>39.106180000000002</v>
      </c>
      <c r="I3588" s="6">
        <f t="shared" si="1010"/>
        <v>8.7999999999999972</v>
      </c>
      <c r="J3588" s="6">
        <f t="shared" si="1011"/>
        <v>0</v>
      </c>
      <c r="K3588" s="3">
        <f t="shared" ref="K3588:K3651" si="1019">IF((M3587-M3588)&gt;0,M3587-M3588,0)</f>
        <v>0</v>
      </c>
      <c r="L3588" s="6">
        <f t="shared" si="1012"/>
        <v>30.306180000000005</v>
      </c>
      <c r="M3588" s="6">
        <f t="shared" ref="M3588:M3651" si="1020">IF( (M3587-J3588/$AA$11+L3588)&gt;$AA$25, IF((M3587-J3588/$AA$11+L3588)&lt;$AA$9,(M3587-J3588/$AA$11+L3588),$AA$9), $AA$25)</f>
        <v>220</v>
      </c>
      <c r="N3588" s="6">
        <f t="shared" ref="N3588:N3651" si="1021">IF(((M3587-J3588+L3588)-M3588)&gt;0,((M3587-J3588+L3588)-M3588),0)</f>
        <v>30.306180000000012</v>
      </c>
      <c r="O3588" s="2">
        <f t="shared" si="1013"/>
        <v>-30.306180000000012</v>
      </c>
      <c r="P3588" s="2">
        <f t="shared" ref="P3588:P3651" si="1022">E3588+O3588</f>
        <v>1.6938199999999881</v>
      </c>
      <c r="Q3588" s="2">
        <f t="shared" si="1014"/>
        <v>39.106180000000009</v>
      </c>
      <c r="R3588" s="2">
        <f t="shared" ref="R3588:R3651" si="1023">IF(Q3588&gt;H3588, H3588, Q3588)</f>
        <v>39.106180000000009</v>
      </c>
      <c r="S3588" s="2">
        <f t="shared" si="1015"/>
        <v>0</v>
      </c>
      <c r="T3588" s="2">
        <f t="shared" si="1008"/>
        <v>0</v>
      </c>
      <c r="U3588" s="2">
        <f t="shared" si="1016"/>
        <v>0</v>
      </c>
      <c r="V3588" t="str">
        <f t="shared" ref="V3588:V3651" si="1024">IF(AND(A3588&gt;7,A3588&lt;17), "Y", "N")</f>
        <v>Y</v>
      </c>
      <c r="W3588" s="2">
        <f t="shared" ref="W3588:W3651" si="1025">IF(V3588="Y", U3588, 0)</f>
        <v>0</v>
      </c>
      <c r="X3588" s="2">
        <f t="shared" si="1017"/>
        <v>0</v>
      </c>
      <c r="Y3588" s="2"/>
    </row>
    <row r="3589" spans="1:25" x14ac:dyDescent="0.2">
      <c r="A3589">
        <v>10</v>
      </c>
      <c r="B3589" s="1">
        <v>42885.416666657969</v>
      </c>
      <c r="C3589">
        <v>42.6</v>
      </c>
      <c r="D3589" s="15">
        <f t="shared" si="1018"/>
        <v>42.6</v>
      </c>
      <c r="E3589">
        <v>32</v>
      </c>
      <c r="F3589" s="6">
        <v>10.9063</v>
      </c>
      <c r="G3589" s="6">
        <v>30.554880000000001</v>
      </c>
      <c r="H3589" s="6">
        <f t="shared" si="1009"/>
        <v>41.461179999999999</v>
      </c>
      <c r="I3589" s="6">
        <f t="shared" si="1010"/>
        <v>10.600000000000001</v>
      </c>
      <c r="J3589" s="6">
        <f t="shared" si="1011"/>
        <v>0</v>
      </c>
      <c r="K3589" s="3">
        <f t="shared" si="1019"/>
        <v>0</v>
      </c>
      <c r="L3589" s="6">
        <f t="shared" si="1012"/>
        <v>30.861179999999997</v>
      </c>
      <c r="M3589" s="6">
        <f t="shared" si="1020"/>
        <v>220</v>
      </c>
      <c r="N3589" s="6">
        <f t="shared" si="1021"/>
        <v>30.86117999999999</v>
      </c>
      <c r="O3589" s="2">
        <f t="shared" si="1013"/>
        <v>-30.86117999999999</v>
      </c>
      <c r="P3589" s="2">
        <f t="shared" si="1022"/>
        <v>1.1388200000000097</v>
      </c>
      <c r="Q3589" s="2">
        <f t="shared" si="1014"/>
        <v>41.461179999999992</v>
      </c>
      <c r="R3589" s="2">
        <f t="shared" si="1023"/>
        <v>41.461179999999992</v>
      </c>
      <c r="S3589" s="2">
        <f t="shared" si="1015"/>
        <v>0</v>
      </c>
      <c r="T3589" s="2">
        <f t="shared" si="1008"/>
        <v>0</v>
      </c>
      <c r="U3589" s="2">
        <f t="shared" si="1016"/>
        <v>0</v>
      </c>
      <c r="V3589" t="str">
        <f t="shared" si="1024"/>
        <v>Y</v>
      </c>
      <c r="W3589" s="2">
        <f t="shared" si="1025"/>
        <v>0</v>
      </c>
      <c r="X3589" s="2">
        <f t="shared" si="1017"/>
        <v>0</v>
      </c>
      <c r="Y3589" s="2"/>
    </row>
    <row r="3590" spans="1:25" x14ac:dyDescent="0.2">
      <c r="A3590">
        <v>11</v>
      </c>
      <c r="B3590" s="1">
        <v>42885.458333324634</v>
      </c>
      <c r="C3590">
        <v>41.7</v>
      </c>
      <c r="D3590" s="15">
        <f t="shared" si="1018"/>
        <v>41.7</v>
      </c>
      <c r="E3590">
        <v>32</v>
      </c>
      <c r="F3590" s="6">
        <v>9.2713199999999993</v>
      </c>
      <c r="G3590" s="6">
        <v>29.760819999999999</v>
      </c>
      <c r="H3590" s="6">
        <f t="shared" si="1009"/>
        <v>39.032139999999998</v>
      </c>
      <c r="I3590" s="6">
        <f t="shared" si="1010"/>
        <v>9.7000000000000028</v>
      </c>
      <c r="J3590" s="6">
        <f t="shared" si="1011"/>
        <v>0</v>
      </c>
      <c r="K3590" s="3">
        <f t="shared" si="1019"/>
        <v>0</v>
      </c>
      <c r="L3590" s="6">
        <f t="shared" si="1012"/>
        <v>29.332139999999995</v>
      </c>
      <c r="M3590" s="6">
        <f t="shared" si="1020"/>
        <v>220</v>
      </c>
      <c r="N3590" s="6">
        <f t="shared" si="1021"/>
        <v>29.332139999999981</v>
      </c>
      <c r="O3590" s="2">
        <f t="shared" si="1013"/>
        <v>-29.332139999999981</v>
      </c>
      <c r="P3590" s="2">
        <f t="shared" si="1022"/>
        <v>2.6678600000000188</v>
      </c>
      <c r="Q3590" s="2">
        <f t="shared" si="1014"/>
        <v>39.032139999999984</v>
      </c>
      <c r="R3590" s="2">
        <f t="shared" si="1023"/>
        <v>39.032139999999984</v>
      </c>
      <c r="S3590" s="2">
        <f t="shared" si="1015"/>
        <v>0</v>
      </c>
      <c r="T3590" s="2">
        <f t="shared" si="1008"/>
        <v>0</v>
      </c>
      <c r="U3590" s="2">
        <f t="shared" si="1016"/>
        <v>0</v>
      </c>
      <c r="V3590" t="str">
        <f t="shared" si="1024"/>
        <v>Y</v>
      </c>
      <c r="W3590" s="2">
        <f t="shared" si="1025"/>
        <v>0</v>
      </c>
      <c r="X3590" s="2">
        <f t="shared" si="1017"/>
        <v>0</v>
      </c>
      <c r="Y3590" s="2"/>
    </row>
    <row r="3591" spans="1:25" x14ac:dyDescent="0.2">
      <c r="A3591">
        <v>12</v>
      </c>
      <c r="B3591" s="1">
        <v>42885.499999991298</v>
      </c>
      <c r="C3591">
        <v>42.5</v>
      </c>
      <c r="D3591" s="15">
        <f t="shared" si="1018"/>
        <v>42.5</v>
      </c>
      <c r="E3591">
        <v>32</v>
      </c>
      <c r="F3591" s="6">
        <v>8.4063199999999991</v>
      </c>
      <c r="G3591" s="6">
        <v>32.408520000000003</v>
      </c>
      <c r="H3591" s="6">
        <f t="shared" si="1009"/>
        <v>40.814840000000004</v>
      </c>
      <c r="I3591" s="6">
        <f t="shared" si="1010"/>
        <v>10.5</v>
      </c>
      <c r="J3591" s="6">
        <f t="shared" si="1011"/>
        <v>0</v>
      </c>
      <c r="K3591" s="3">
        <f t="shared" si="1019"/>
        <v>0</v>
      </c>
      <c r="L3591" s="6">
        <f t="shared" si="1012"/>
        <v>30.314840000000004</v>
      </c>
      <c r="M3591" s="6">
        <f t="shared" si="1020"/>
        <v>220</v>
      </c>
      <c r="N3591" s="6">
        <f t="shared" si="1021"/>
        <v>30.314840000000004</v>
      </c>
      <c r="O3591" s="2">
        <f t="shared" si="1013"/>
        <v>-30.314840000000004</v>
      </c>
      <c r="P3591" s="2">
        <f t="shared" si="1022"/>
        <v>1.6851599999999962</v>
      </c>
      <c r="Q3591" s="2">
        <f t="shared" si="1014"/>
        <v>40.814840000000004</v>
      </c>
      <c r="R3591" s="2">
        <f t="shared" si="1023"/>
        <v>40.814840000000004</v>
      </c>
      <c r="S3591" s="2">
        <f t="shared" si="1015"/>
        <v>0</v>
      </c>
      <c r="T3591" s="2">
        <f t="shared" si="1008"/>
        <v>0</v>
      </c>
      <c r="U3591" s="2">
        <f t="shared" si="1016"/>
        <v>0</v>
      </c>
      <c r="V3591" t="str">
        <f t="shared" si="1024"/>
        <v>Y</v>
      </c>
      <c r="W3591" s="2">
        <f t="shared" si="1025"/>
        <v>0</v>
      </c>
      <c r="X3591" s="2">
        <f t="shared" si="1017"/>
        <v>0</v>
      </c>
      <c r="Y3591" s="2"/>
    </row>
    <row r="3592" spans="1:25" x14ac:dyDescent="0.2">
      <c r="A3592">
        <v>13</v>
      </c>
      <c r="B3592" s="1">
        <v>42885.541666657962</v>
      </c>
      <c r="C3592">
        <v>45.3</v>
      </c>
      <c r="D3592" s="15">
        <f t="shared" si="1018"/>
        <v>45.3</v>
      </c>
      <c r="E3592">
        <v>32</v>
      </c>
      <c r="F3592" s="6">
        <v>7.3112500000000002</v>
      </c>
      <c r="G3592" s="6">
        <v>36.742729999999995</v>
      </c>
      <c r="H3592" s="6">
        <f t="shared" si="1009"/>
        <v>44.053979999999996</v>
      </c>
      <c r="I3592" s="6">
        <f t="shared" si="1010"/>
        <v>13.299999999999997</v>
      </c>
      <c r="J3592" s="6">
        <f t="shared" si="1011"/>
        <v>0</v>
      </c>
      <c r="K3592" s="3">
        <f t="shared" si="1019"/>
        <v>0</v>
      </c>
      <c r="L3592" s="6">
        <f t="shared" si="1012"/>
        <v>30.753979999999999</v>
      </c>
      <c r="M3592" s="6">
        <f t="shared" si="1020"/>
        <v>220</v>
      </c>
      <c r="N3592" s="6">
        <f t="shared" si="1021"/>
        <v>30.753980000000013</v>
      </c>
      <c r="O3592" s="2">
        <f t="shared" si="1013"/>
        <v>-30.753980000000013</v>
      </c>
      <c r="P3592" s="2">
        <f t="shared" si="1022"/>
        <v>1.2460199999999872</v>
      </c>
      <c r="Q3592" s="2">
        <f t="shared" si="1014"/>
        <v>44.05398000000001</v>
      </c>
      <c r="R3592" s="2">
        <f t="shared" si="1023"/>
        <v>44.05398000000001</v>
      </c>
      <c r="S3592" s="2">
        <f t="shared" si="1015"/>
        <v>0</v>
      </c>
      <c r="T3592" s="2">
        <f t="shared" si="1008"/>
        <v>0</v>
      </c>
      <c r="U3592" s="2">
        <f t="shared" si="1016"/>
        <v>0</v>
      </c>
      <c r="V3592" t="str">
        <f t="shared" si="1024"/>
        <v>Y</v>
      </c>
      <c r="W3592" s="2">
        <f t="shared" si="1025"/>
        <v>0</v>
      </c>
      <c r="X3592" s="2">
        <f t="shared" si="1017"/>
        <v>0</v>
      </c>
      <c r="Y3592" s="2"/>
    </row>
    <row r="3593" spans="1:25" x14ac:dyDescent="0.2">
      <c r="A3593">
        <v>14</v>
      </c>
      <c r="B3593" s="1">
        <v>42885.583333324626</v>
      </c>
      <c r="C3593">
        <v>45.9</v>
      </c>
      <c r="D3593" s="15">
        <f t="shared" si="1018"/>
        <v>45.9</v>
      </c>
      <c r="E3593">
        <v>32</v>
      </c>
      <c r="F3593" s="6">
        <v>8.6781500000000005</v>
      </c>
      <c r="G3593" s="6">
        <v>28.0718</v>
      </c>
      <c r="H3593" s="6">
        <f t="shared" si="1009"/>
        <v>36.749949999999998</v>
      </c>
      <c r="I3593" s="6">
        <f t="shared" si="1010"/>
        <v>13.899999999999999</v>
      </c>
      <c r="J3593" s="6">
        <f t="shared" si="1011"/>
        <v>0</v>
      </c>
      <c r="K3593" s="3">
        <f t="shared" si="1019"/>
        <v>0</v>
      </c>
      <c r="L3593" s="6">
        <f t="shared" si="1012"/>
        <v>22.84995</v>
      </c>
      <c r="M3593" s="6">
        <f t="shared" si="1020"/>
        <v>220</v>
      </c>
      <c r="N3593" s="6">
        <f t="shared" si="1021"/>
        <v>22.849950000000007</v>
      </c>
      <c r="O3593" s="2">
        <f t="shared" si="1013"/>
        <v>-22.849950000000007</v>
      </c>
      <c r="P3593" s="2">
        <f t="shared" si="1022"/>
        <v>9.1500499999999931</v>
      </c>
      <c r="Q3593" s="2">
        <f t="shared" si="1014"/>
        <v>36.749950000000005</v>
      </c>
      <c r="R3593" s="2">
        <f t="shared" si="1023"/>
        <v>36.749950000000005</v>
      </c>
      <c r="S3593" s="2">
        <f t="shared" si="1015"/>
        <v>0</v>
      </c>
      <c r="T3593" s="2">
        <f t="shared" si="1008"/>
        <v>0</v>
      </c>
      <c r="U3593" s="2">
        <f t="shared" si="1016"/>
        <v>0</v>
      </c>
      <c r="V3593" t="str">
        <f t="shared" si="1024"/>
        <v>Y</v>
      </c>
      <c r="W3593" s="2">
        <f t="shared" si="1025"/>
        <v>0</v>
      </c>
      <c r="X3593" s="2">
        <f t="shared" si="1017"/>
        <v>0</v>
      </c>
      <c r="Y3593" s="2"/>
    </row>
    <row r="3594" spans="1:25" x14ac:dyDescent="0.2">
      <c r="A3594">
        <v>15</v>
      </c>
      <c r="B3594" s="1">
        <v>42885.624999991291</v>
      </c>
      <c r="C3594">
        <v>46.3</v>
      </c>
      <c r="D3594" s="15">
        <f t="shared" si="1018"/>
        <v>46.3</v>
      </c>
      <c r="E3594">
        <v>32</v>
      </c>
      <c r="F3594" s="6">
        <v>10.2447</v>
      </c>
      <c r="G3594" s="6">
        <v>27.105370000000004</v>
      </c>
      <c r="H3594" s="6">
        <f t="shared" si="1009"/>
        <v>37.350070000000002</v>
      </c>
      <c r="I3594" s="6">
        <f t="shared" si="1010"/>
        <v>14.299999999999997</v>
      </c>
      <c r="J3594" s="6">
        <f t="shared" si="1011"/>
        <v>0</v>
      </c>
      <c r="K3594" s="3">
        <f t="shared" si="1019"/>
        <v>0</v>
      </c>
      <c r="L3594" s="6">
        <f t="shared" si="1012"/>
        <v>23.050070000000005</v>
      </c>
      <c r="M3594" s="6">
        <f t="shared" si="1020"/>
        <v>220</v>
      </c>
      <c r="N3594" s="6">
        <f t="shared" si="1021"/>
        <v>23.050070000000005</v>
      </c>
      <c r="O3594" s="2">
        <f t="shared" si="1013"/>
        <v>-23.050070000000005</v>
      </c>
      <c r="P3594" s="2">
        <f t="shared" si="1022"/>
        <v>8.9499299999999948</v>
      </c>
      <c r="Q3594" s="2">
        <f t="shared" si="1014"/>
        <v>37.350070000000002</v>
      </c>
      <c r="R3594" s="2">
        <f t="shared" si="1023"/>
        <v>37.350070000000002</v>
      </c>
      <c r="S3594" s="2">
        <f t="shared" si="1015"/>
        <v>0</v>
      </c>
      <c r="T3594" s="2">
        <f t="shared" ref="T3594:T3657" si="1026">IF(Q3594-R3594&gt;0, 0, ABS(M3593-M3594))</f>
        <v>0</v>
      </c>
      <c r="U3594" s="2">
        <f t="shared" si="1016"/>
        <v>0</v>
      </c>
      <c r="V3594" t="str">
        <f t="shared" si="1024"/>
        <v>Y</v>
      </c>
      <c r="W3594" s="2">
        <f t="shared" si="1025"/>
        <v>0</v>
      </c>
      <c r="X3594" s="2">
        <f t="shared" si="1017"/>
        <v>0</v>
      </c>
      <c r="Y3594" s="2"/>
    </row>
    <row r="3595" spans="1:25" x14ac:dyDescent="0.2">
      <c r="A3595">
        <v>16</v>
      </c>
      <c r="B3595" s="1">
        <v>42885.666666657955</v>
      </c>
      <c r="C3595">
        <v>45.8</v>
      </c>
      <c r="D3595" s="15">
        <f t="shared" si="1018"/>
        <v>45.8</v>
      </c>
      <c r="E3595">
        <v>32</v>
      </c>
      <c r="F3595" s="6">
        <v>6.0023900000000001</v>
      </c>
      <c r="G3595" s="6">
        <v>16.439489999999999</v>
      </c>
      <c r="H3595" s="6">
        <f t="shared" si="1009"/>
        <v>22.441879999999998</v>
      </c>
      <c r="I3595" s="6">
        <f t="shared" si="1010"/>
        <v>13.799999999999997</v>
      </c>
      <c r="J3595" s="6">
        <f t="shared" si="1011"/>
        <v>0</v>
      </c>
      <c r="K3595" s="3">
        <f t="shared" si="1019"/>
        <v>0</v>
      </c>
      <c r="L3595" s="6">
        <f t="shared" si="1012"/>
        <v>8.6418800000000005</v>
      </c>
      <c r="M3595" s="6">
        <f t="shared" si="1020"/>
        <v>220</v>
      </c>
      <c r="N3595" s="6">
        <f t="shared" si="1021"/>
        <v>8.6418800000000147</v>
      </c>
      <c r="O3595" s="2">
        <f t="shared" si="1013"/>
        <v>-8.6418800000000147</v>
      </c>
      <c r="P3595" s="2">
        <f t="shared" si="1022"/>
        <v>23.358119999999985</v>
      </c>
      <c r="Q3595" s="2">
        <f t="shared" si="1014"/>
        <v>22.441880000000012</v>
      </c>
      <c r="R3595" s="2">
        <f t="shared" si="1023"/>
        <v>22.441880000000012</v>
      </c>
      <c r="S3595" s="2">
        <f t="shared" si="1015"/>
        <v>0</v>
      </c>
      <c r="T3595" s="2">
        <f t="shared" si="1026"/>
        <v>0</v>
      </c>
      <c r="U3595" s="2">
        <f t="shared" si="1016"/>
        <v>0</v>
      </c>
      <c r="V3595" t="str">
        <f t="shared" si="1024"/>
        <v>Y</v>
      </c>
      <c r="W3595" s="2">
        <f t="shared" si="1025"/>
        <v>0</v>
      </c>
      <c r="X3595" s="2">
        <f t="shared" si="1017"/>
        <v>0</v>
      </c>
      <c r="Y3595" s="2"/>
    </row>
    <row r="3596" spans="1:25" x14ac:dyDescent="0.2">
      <c r="A3596">
        <v>17</v>
      </c>
      <c r="B3596" s="1">
        <v>42885.708333324619</v>
      </c>
      <c r="C3596">
        <v>46.2</v>
      </c>
      <c r="D3596" s="15">
        <f t="shared" si="1018"/>
        <v>46.2</v>
      </c>
      <c r="E3596">
        <v>32</v>
      </c>
      <c r="F3596" s="6">
        <v>5.6991399999999999</v>
      </c>
      <c r="G3596" s="6">
        <v>5.7720910000000005</v>
      </c>
      <c r="H3596" s="6">
        <f t="shared" si="1009"/>
        <v>11.471231</v>
      </c>
      <c r="I3596" s="6">
        <f t="shared" si="1010"/>
        <v>14.200000000000003</v>
      </c>
      <c r="J3596" s="6">
        <f t="shared" si="1011"/>
        <v>2.7287690000000033</v>
      </c>
      <c r="K3596" s="3">
        <f t="shared" si="1019"/>
        <v>3.1185931428571507</v>
      </c>
      <c r="L3596" s="6">
        <f t="shared" si="1012"/>
        <v>0</v>
      </c>
      <c r="M3596" s="6">
        <f t="shared" si="1020"/>
        <v>216.88140685714285</v>
      </c>
      <c r="N3596" s="6">
        <f t="shared" si="1021"/>
        <v>0.38982414285715095</v>
      </c>
      <c r="O3596" s="2">
        <f t="shared" si="1013"/>
        <v>-0.38982414285715095</v>
      </c>
      <c r="P3596" s="2">
        <f t="shared" si="1022"/>
        <v>31.610175857142849</v>
      </c>
      <c r="Q3596" s="2">
        <f t="shared" si="1014"/>
        <v>14.589824142857154</v>
      </c>
      <c r="R3596" s="2">
        <f t="shared" si="1023"/>
        <v>11.471231</v>
      </c>
      <c r="S3596" s="2">
        <f t="shared" si="1015"/>
        <v>3.1185931428571543</v>
      </c>
      <c r="T3596" s="2">
        <f t="shared" si="1026"/>
        <v>0</v>
      </c>
      <c r="U3596" s="2">
        <f t="shared" si="1016"/>
        <v>0</v>
      </c>
      <c r="V3596" t="str">
        <f t="shared" si="1024"/>
        <v>N</v>
      </c>
      <c r="W3596" s="2">
        <f t="shared" si="1025"/>
        <v>0</v>
      </c>
      <c r="X3596" s="2">
        <f t="shared" si="1017"/>
        <v>0</v>
      </c>
      <c r="Y3596" s="2"/>
    </row>
    <row r="3597" spans="1:25" x14ac:dyDescent="0.2">
      <c r="A3597">
        <v>18</v>
      </c>
      <c r="B3597" s="1">
        <v>42885.749999991283</v>
      </c>
      <c r="C3597">
        <v>47.2</v>
      </c>
      <c r="D3597" s="15">
        <f t="shared" si="1018"/>
        <v>47.2</v>
      </c>
      <c r="E3597">
        <v>32</v>
      </c>
      <c r="F3597" s="6">
        <v>5.2453200000000004</v>
      </c>
      <c r="G3597" s="6">
        <v>0.29482617</v>
      </c>
      <c r="H3597" s="6">
        <f t="shared" si="1009"/>
        <v>5.5401461700000008</v>
      </c>
      <c r="I3597" s="6">
        <f t="shared" si="1010"/>
        <v>15.200000000000003</v>
      </c>
      <c r="J3597" s="6">
        <f t="shared" si="1011"/>
        <v>9.659853830000003</v>
      </c>
      <c r="K3597" s="3">
        <f t="shared" si="1019"/>
        <v>11.039832948571444</v>
      </c>
      <c r="L3597" s="6">
        <f t="shared" si="1012"/>
        <v>0</v>
      </c>
      <c r="M3597" s="6">
        <f t="shared" si="1020"/>
        <v>205.84157390857141</v>
      </c>
      <c r="N3597" s="6">
        <f t="shared" si="1021"/>
        <v>1.3799791185714412</v>
      </c>
      <c r="O3597" s="2">
        <f t="shared" si="1013"/>
        <v>-1.3799791185714412</v>
      </c>
      <c r="P3597" s="2">
        <f t="shared" si="1022"/>
        <v>30.620020881428559</v>
      </c>
      <c r="Q3597" s="2">
        <f t="shared" si="1014"/>
        <v>16.579979118571444</v>
      </c>
      <c r="R3597" s="2">
        <f t="shared" si="1023"/>
        <v>5.5401461700000008</v>
      </c>
      <c r="S3597" s="2">
        <f t="shared" si="1015"/>
        <v>11.039832948571444</v>
      </c>
      <c r="T3597" s="2">
        <f t="shared" si="1026"/>
        <v>0</v>
      </c>
      <c r="U3597" s="2">
        <f t="shared" si="1016"/>
        <v>0</v>
      </c>
      <c r="V3597" t="str">
        <f t="shared" si="1024"/>
        <v>N</v>
      </c>
      <c r="W3597" s="2">
        <f t="shared" si="1025"/>
        <v>0</v>
      </c>
      <c r="X3597" s="2">
        <f t="shared" si="1017"/>
        <v>0</v>
      </c>
      <c r="Y3597" s="2"/>
    </row>
    <row r="3598" spans="1:25" x14ac:dyDescent="0.2">
      <c r="A3598">
        <v>19</v>
      </c>
      <c r="B3598" s="1">
        <v>42885.791666657948</v>
      </c>
      <c r="C3598">
        <v>46.9</v>
      </c>
      <c r="D3598" s="15">
        <f t="shared" si="1018"/>
        <v>46.9</v>
      </c>
      <c r="E3598">
        <v>32</v>
      </c>
      <c r="F3598" s="6">
        <v>5.423</v>
      </c>
      <c r="G3598" s="6">
        <v>-1.5167529999999999E-2</v>
      </c>
      <c r="H3598" s="6">
        <f t="shared" si="1009"/>
        <v>5.4078324699999998</v>
      </c>
      <c r="I3598" s="6">
        <f t="shared" si="1010"/>
        <v>14.899999999999999</v>
      </c>
      <c r="J3598" s="6">
        <f t="shared" si="1011"/>
        <v>9.4921675299999997</v>
      </c>
      <c r="K3598" s="3">
        <f t="shared" si="1019"/>
        <v>10.84819146285713</v>
      </c>
      <c r="L3598" s="6">
        <f t="shared" si="1012"/>
        <v>0</v>
      </c>
      <c r="M3598" s="6">
        <f t="shared" si="1020"/>
        <v>194.99338244571427</v>
      </c>
      <c r="N3598" s="6">
        <f t="shared" si="1021"/>
        <v>1.3560239328571413</v>
      </c>
      <c r="O3598" s="2">
        <f t="shared" si="1013"/>
        <v>-1.3560239328571413</v>
      </c>
      <c r="P3598" s="2">
        <f t="shared" si="1022"/>
        <v>30.643976067142859</v>
      </c>
      <c r="Q3598" s="2">
        <f t="shared" si="1014"/>
        <v>16.25602393285714</v>
      </c>
      <c r="R3598" s="2">
        <f t="shared" si="1023"/>
        <v>5.4078324699999998</v>
      </c>
      <c r="S3598" s="2">
        <f t="shared" si="1015"/>
        <v>10.848191462857141</v>
      </c>
      <c r="T3598" s="2">
        <f t="shared" si="1026"/>
        <v>0</v>
      </c>
      <c r="U3598" s="2">
        <f t="shared" si="1016"/>
        <v>0</v>
      </c>
      <c r="V3598" t="str">
        <f t="shared" si="1024"/>
        <v>N</v>
      </c>
      <c r="W3598" s="2">
        <f t="shared" si="1025"/>
        <v>0</v>
      </c>
      <c r="X3598" s="2">
        <f t="shared" si="1017"/>
        <v>0</v>
      </c>
      <c r="Y3598" s="2"/>
    </row>
    <row r="3599" spans="1:25" x14ac:dyDescent="0.2">
      <c r="A3599">
        <v>20</v>
      </c>
      <c r="B3599" s="1">
        <v>42885.833333324612</v>
      </c>
      <c r="C3599">
        <v>47.2</v>
      </c>
      <c r="D3599" s="15">
        <f t="shared" si="1018"/>
        <v>47.2</v>
      </c>
      <c r="E3599">
        <v>32</v>
      </c>
      <c r="F3599" s="6">
        <v>5.0017699999999996</v>
      </c>
      <c r="G3599" s="6">
        <v>-1.5167529999999999E-2</v>
      </c>
      <c r="H3599" s="6">
        <f t="shared" si="1009"/>
        <v>4.9866024699999993</v>
      </c>
      <c r="I3599" s="6">
        <f t="shared" si="1010"/>
        <v>15.200000000000003</v>
      </c>
      <c r="J3599" s="6">
        <f t="shared" si="1011"/>
        <v>10.213397530000003</v>
      </c>
      <c r="K3599" s="3">
        <f t="shared" si="1019"/>
        <v>11.672454320000014</v>
      </c>
      <c r="L3599" s="6">
        <f t="shared" si="1012"/>
        <v>0</v>
      </c>
      <c r="M3599" s="6">
        <f t="shared" si="1020"/>
        <v>183.32092812571426</v>
      </c>
      <c r="N3599" s="6">
        <f t="shared" si="1021"/>
        <v>1.4590567900000053</v>
      </c>
      <c r="O3599" s="2">
        <f t="shared" si="1013"/>
        <v>-1.4590567900000053</v>
      </c>
      <c r="P3599" s="2">
        <f t="shared" si="1022"/>
        <v>30.540943209999995</v>
      </c>
      <c r="Q3599" s="2">
        <f t="shared" si="1014"/>
        <v>16.659056790000008</v>
      </c>
      <c r="R3599" s="2">
        <f t="shared" si="1023"/>
        <v>4.9866024699999993</v>
      </c>
      <c r="S3599" s="2">
        <f t="shared" si="1015"/>
        <v>11.672454320000009</v>
      </c>
      <c r="T3599" s="2">
        <f t="shared" si="1026"/>
        <v>0</v>
      </c>
      <c r="U3599" s="2">
        <f t="shared" si="1016"/>
        <v>0</v>
      </c>
      <c r="V3599" t="str">
        <f t="shared" si="1024"/>
        <v>N</v>
      </c>
      <c r="W3599" s="2">
        <f t="shared" si="1025"/>
        <v>0</v>
      </c>
      <c r="X3599" s="2">
        <f t="shared" si="1017"/>
        <v>0</v>
      </c>
      <c r="Y3599" s="2"/>
    </row>
    <row r="3600" spans="1:25" x14ac:dyDescent="0.2">
      <c r="A3600">
        <v>21</v>
      </c>
      <c r="B3600" s="1">
        <v>42885.874999991276</v>
      </c>
      <c r="C3600">
        <v>48.8</v>
      </c>
      <c r="D3600" s="15">
        <f t="shared" si="1018"/>
        <v>48.8</v>
      </c>
      <c r="E3600">
        <v>32</v>
      </c>
      <c r="F3600" s="6">
        <v>5.5579499999999999</v>
      </c>
      <c r="G3600" s="6">
        <v>-1.5167529999999999E-2</v>
      </c>
      <c r="H3600" s="6">
        <f t="shared" si="1009"/>
        <v>5.5427824699999997</v>
      </c>
      <c r="I3600" s="6">
        <f t="shared" si="1010"/>
        <v>16.799999999999997</v>
      </c>
      <c r="J3600" s="6">
        <f t="shared" si="1011"/>
        <v>11.257217529999998</v>
      </c>
      <c r="K3600" s="3">
        <f t="shared" si="1019"/>
        <v>12.865391462857133</v>
      </c>
      <c r="L3600" s="6">
        <f t="shared" si="1012"/>
        <v>0</v>
      </c>
      <c r="M3600" s="6">
        <f t="shared" si="1020"/>
        <v>170.45553666285713</v>
      </c>
      <c r="N3600" s="6">
        <f t="shared" si="1021"/>
        <v>1.6081739328571416</v>
      </c>
      <c r="O3600" s="2">
        <f t="shared" si="1013"/>
        <v>-1.6081739328571416</v>
      </c>
      <c r="P3600" s="2">
        <f t="shared" si="1022"/>
        <v>30.391826067142858</v>
      </c>
      <c r="Q3600" s="2">
        <f t="shared" si="1014"/>
        <v>18.408173932857139</v>
      </c>
      <c r="R3600" s="2">
        <f t="shared" si="1023"/>
        <v>5.5427824699999997</v>
      </c>
      <c r="S3600" s="2">
        <f t="shared" si="1015"/>
        <v>12.86539146285714</v>
      </c>
      <c r="T3600" s="2">
        <f t="shared" si="1026"/>
        <v>0</v>
      </c>
      <c r="U3600" s="2">
        <f t="shared" si="1016"/>
        <v>0</v>
      </c>
      <c r="V3600" t="str">
        <f t="shared" si="1024"/>
        <v>N</v>
      </c>
      <c r="W3600" s="2">
        <f t="shared" si="1025"/>
        <v>0</v>
      </c>
      <c r="X3600" s="2">
        <f t="shared" si="1017"/>
        <v>0</v>
      </c>
      <c r="Y3600" s="2"/>
    </row>
    <row r="3601" spans="1:25" x14ac:dyDescent="0.2">
      <c r="A3601">
        <v>22</v>
      </c>
      <c r="B3601" s="1">
        <v>42885.91666665794</v>
      </c>
      <c r="C3601">
        <v>45.2</v>
      </c>
      <c r="D3601" s="15">
        <f t="shared" si="1018"/>
        <v>45.2</v>
      </c>
      <c r="E3601">
        <v>32</v>
      </c>
      <c r="F3601" s="6">
        <v>5.1107399999999998</v>
      </c>
      <c r="G3601" s="6">
        <v>-1.5167529999999999E-2</v>
      </c>
      <c r="H3601" s="6">
        <f t="shared" si="1009"/>
        <v>5.0955724699999996</v>
      </c>
      <c r="I3601" s="6">
        <f t="shared" si="1010"/>
        <v>13.200000000000003</v>
      </c>
      <c r="J3601" s="6">
        <f t="shared" si="1011"/>
        <v>8.1044275300000024</v>
      </c>
      <c r="K3601" s="3">
        <f t="shared" si="1019"/>
        <v>9.2622028914285863</v>
      </c>
      <c r="L3601" s="6">
        <f t="shared" si="1012"/>
        <v>0</v>
      </c>
      <c r="M3601" s="6">
        <f t="shared" si="1020"/>
        <v>161.19333377142854</v>
      </c>
      <c r="N3601" s="6">
        <f t="shared" si="1021"/>
        <v>1.1577753614285768</v>
      </c>
      <c r="O3601" s="2">
        <f t="shared" si="1013"/>
        <v>-1.1577753614285768</v>
      </c>
      <c r="P3601" s="2">
        <f t="shared" si="1022"/>
        <v>30.842224638571423</v>
      </c>
      <c r="Q3601" s="2">
        <f t="shared" si="1014"/>
        <v>14.35777536142858</v>
      </c>
      <c r="R3601" s="2">
        <f t="shared" si="1023"/>
        <v>5.0955724699999996</v>
      </c>
      <c r="S3601" s="2">
        <f t="shared" si="1015"/>
        <v>9.2622028914285792</v>
      </c>
      <c r="T3601" s="2">
        <f t="shared" si="1026"/>
        <v>0</v>
      </c>
      <c r="U3601" s="2">
        <f t="shared" si="1016"/>
        <v>0</v>
      </c>
      <c r="V3601" t="str">
        <f t="shared" si="1024"/>
        <v>N</v>
      </c>
      <c r="W3601" s="2">
        <f t="shared" si="1025"/>
        <v>0</v>
      </c>
      <c r="X3601" s="2">
        <f t="shared" si="1017"/>
        <v>0</v>
      </c>
      <c r="Y3601" s="2"/>
    </row>
    <row r="3602" spans="1:25" x14ac:dyDescent="0.2">
      <c r="A3602">
        <v>23</v>
      </c>
      <c r="B3602" s="1">
        <v>42885.958333324605</v>
      </c>
      <c r="C3602">
        <v>42.7</v>
      </c>
      <c r="D3602" s="15">
        <f t="shared" si="1018"/>
        <v>42.7</v>
      </c>
      <c r="E3602">
        <v>32</v>
      </c>
      <c r="F3602" s="6">
        <v>4.7499700000000002</v>
      </c>
      <c r="G3602" s="6">
        <v>-1.5167529999999999E-2</v>
      </c>
      <c r="H3602" s="6">
        <f t="shared" si="1009"/>
        <v>4.73480247</v>
      </c>
      <c r="I3602" s="6">
        <f t="shared" si="1010"/>
        <v>10.700000000000003</v>
      </c>
      <c r="J3602" s="6">
        <f t="shared" si="1011"/>
        <v>5.9651975300000029</v>
      </c>
      <c r="K3602" s="3">
        <f t="shared" si="1019"/>
        <v>6.8173686057142788</v>
      </c>
      <c r="L3602" s="6">
        <f t="shared" si="1012"/>
        <v>0</v>
      </c>
      <c r="M3602" s="6">
        <f t="shared" si="1020"/>
        <v>154.37596516571426</v>
      </c>
      <c r="N3602" s="6">
        <f t="shared" si="1021"/>
        <v>0.85217107571426709</v>
      </c>
      <c r="O3602" s="2">
        <f t="shared" si="1013"/>
        <v>-0.85217107571426709</v>
      </c>
      <c r="P3602" s="2">
        <f t="shared" si="1022"/>
        <v>31.147828924285733</v>
      </c>
      <c r="Q3602" s="2">
        <f t="shared" si="1014"/>
        <v>11.55217107571427</v>
      </c>
      <c r="R3602" s="2">
        <f t="shared" si="1023"/>
        <v>4.73480247</v>
      </c>
      <c r="S3602" s="2">
        <f t="shared" si="1015"/>
        <v>6.8173686057142699</v>
      </c>
      <c r="T3602" s="2">
        <f t="shared" si="1026"/>
        <v>0</v>
      </c>
      <c r="U3602" s="2">
        <f t="shared" si="1016"/>
        <v>0</v>
      </c>
      <c r="V3602" t="str">
        <f t="shared" si="1024"/>
        <v>N</v>
      </c>
      <c r="W3602" s="2">
        <f t="shared" si="1025"/>
        <v>0</v>
      </c>
      <c r="X3602" s="2">
        <f t="shared" si="1017"/>
        <v>0</v>
      </c>
      <c r="Y3602" s="2"/>
    </row>
    <row r="3603" spans="1:25" x14ac:dyDescent="0.2">
      <c r="A3603">
        <v>0</v>
      </c>
      <c r="B3603" s="1">
        <v>42885.999999991269</v>
      </c>
      <c r="C3603">
        <v>41.1</v>
      </c>
      <c r="D3603" s="15">
        <f t="shared" si="1018"/>
        <v>41.1</v>
      </c>
      <c r="E3603">
        <v>32</v>
      </c>
      <c r="F3603" s="6">
        <v>6.3250099999999998</v>
      </c>
      <c r="G3603" s="6">
        <v>-1.5167529999999999E-2</v>
      </c>
      <c r="H3603" s="6">
        <f t="shared" si="1009"/>
        <v>6.3098424699999995</v>
      </c>
      <c r="I3603" s="6">
        <f t="shared" si="1010"/>
        <v>9.1000000000000014</v>
      </c>
      <c r="J3603" s="6">
        <f t="shared" si="1011"/>
        <v>2.7901575300000019</v>
      </c>
      <c r="K3603" s="3">
        <f t="shared" si="1019"/>
        <v>3.188751462857141</v>
      </c>
      <c r="L3603" s="6">
        <f t="shared" si="1012"/>
        <v>0</v>
      </c>
      <c r="M3603" s="6">
        <f t="shared" si="1020"/>
        <v>151.18721370285712</v>
      </c>
      <c r="N3603" s="6">
        <f t="shared" si="1021"/>
        <v>0.39859393285715328</v>
      </c>
      <c r="O3603" s="2">
        <f t="shared" si="1013"/>
        <v>-0.39859393285715328</v>
      </c>
      <c r="P3603" s="2">
        <f t="shared" si="1022"/>
        <v>31.601406067142847</v>
      </c>
      <c r="Q3603" s="2">
        <f t="shared" si="1014"/>
        <v>9.4985939328571547</v>
      </c>
      <c r="R3603" s="2">
        <f t="shared" si="1023"/>
        <v>6.3098424699999995</v>
      </c>
      <c r="S3603" s="2">
        <f t="shared" si="1015"/>
        <v>3.1887514628571552</v>
      </c>
      <c r="T3603" s="2">
        <f t="shared" si="1026"/>
        <v>0</v>
      </c>
      <c r="U3603" s="2">
        <f t="shared" si="1016"/>
        <v>0</v>
      </c>
      <c r="V3603" t="str">
        <f t="shared" si="1024"/>
        <v>N</v>
      </c>
      <c r="W3603" s="2">
        <f t="shared" si="1025"/>
        <v>0</v>
      </c>
      <c r="X3603" s="2">
        <f t="shared" si="1017"/>
        <v>0</v>
      </c>
      <c r="Y3603" s="2"/>
    </row>
    <row r="3604" spans="1:25" x14ac:dyDescent="0.2">
      <c r="A3604">
        <v>1</v>
      </c>
      <c r="B3604" s="1">
        <v>42886.041666657933</v>
      </c>
      <c r="C3604">
        <v>38.299999999999997</v>
      </c>
      <c r="D3604" s="15">
        <f t="shared" si="1018"/>
        <v>38.299999999999997</v>
      </c>
      <c r="E3604">
        <v>32</v>
      </c>
      <c r="F3604" s="6">
        <v>7.3911899999999999</v>
      </c>
      <c r="G3604" s="6">
        <v>-1.5167529999999999E-2</v>
      </c>
      <c r="H3604" s="6">
        <f t="shared" si="1009"/>
        <v>7.3760224699999997</v>
      </c>
      <c r="I3604" s="6">
        <f t="shared" si="1010"/>
        <v>6.2999999999999972</v>
      </c>
      <c r="J3604" s="6">
        <f t="shared" si="1011"/>
        <v>0</v>
      </c>
      <c r="K3604" s="3">
        <f t="shared" si="1019"/>
        <v>0</v>
      </c>
      <c r="L3604" s="6">
        <f t="shared" si="1012"/>
        <v>1.0760224700000025</v>
      </c>
      <c r="M3604" s="6">
        <f t="shared" si="1020"/>
        <v>152.26323617285712</v>
      </c>
      <c r="N3604" s="6">
        <f t="shared" si="1021"/>
        <v>0</v>
      </c>
      <c r="O3604" s="2">
        <f t="shared" si="1013"/>
        <v>0</v>
      </c>
      <c r="P3604" s="2">
        <f t="shared" si="1022"/>
        <v>32</v>
      </c>
      <c r="Q3604" s="2">
        <f t="shared" si="1014"/>
        <v>6.2999999999999972</v>
      </c>
      <c r="R3604" s="2">
        <f t="shared" si="1023"/>
        <v>6.2999999999999972</v>
      </c>
      <c r="S3604" s="2">
        <f t="shared" si="1015"/>
        <v>0</v>
      </c>
      <c r="T3604" s="2">
        <f t="shared" si="1026"/>
        <v>1.0760224699999981</v>
      </c>
      <c r="U3604" s="2">
        <f t="shared" si="1016"/>
        <v>0</v>
      </c>
      <c r="V3604" t="str">
        <f t="shared" si="1024"/>
        <v>N</v>
      </c>
      <c r="W3604" s="2">
        <f t="shared" si="1025"/>
        <v>0</v>
      </c>
      <c r="X3604" s="2">
        <f t="shared" si="1017"/>
        <v>0</v>
      </c>
      <c r="Y3604" s="2"/>
    </row>
    <row r="3605" spans="1:25" x14ac:dyDescent="0.2">
      <c r="A3605">
        <v>2</v>
      </c>
      <c r="B3605" s="1">
        <v>42886.083333324597</v>
      </c>
      <c r="C3605">
        <v>35.5</v>
      </c>
      <c r="D3605" s="15">
        <f t="shared" si="1018"/>
        <v>35.5</v>
      </c>
      <c r="E3605">
        <v>32</v>
      </c>
      <c r="F3605" s="6">
        <v>6.2664999999999997</v>
      </c>
      <c r="G3605" s="6">
        <v>-1.5167529999999999E-2</v>
      </c>
      <c r="H3605" s="6">
        <f t="shared" si="1009"/>
        <v>6.2513324699999995</v>
      </c>
      <c r="I3605" s="6">
        <f t="shared" si="1010"/>
        <v>3.5</v>
      </c>
      <c r="J3605" s="6">
        <f t="shared" si="1011"/>
        <v>0</v>
      </c>
      <c r="K3605" s="3">
        <f t="shared" si="1019"/>
        <v>0</v>
      </c>
      <c r="L3605" s="6">
        <f t="shared" si="1012"/>
        <v>2.7513324699999995</v>
      </c>
      <c r="M3605" s="6">
        <f t="shared" si="1020"/>
        <v>155.01456864285711</v>
      </c>
      <c r="N3605" s="6">
        <f t="shared" si="1021"/>
        <v>0</v>
      </c>
      <c r="O3605" s="2">
        <f t="shared" si="1013"/>
        <v>0</v>
      </c>
      <c r="P3605" s="2">
        <f t="shared" si="1022"/>
        <v>32</v>
      </c>
      <c r="Q3605" s="2">
        <f t="shared" si="1014"/>
        <v>3.5</v>
      </c>
      <c r="R3605" s="2">
        <f t="shared" si="1023"/>
        <v>3.5</v>
      </c>
      <c r="S3605" s="2">
        <f t="shared" si="1015"/>
        <v>0</v>
      </c>
      <c r="T3605" s="2">
        <f t="shared" si="1026"/>
        <v>2.7513324699999941</v>
      </c>
      <c r="U3605" s="2">
        <f t="shared" si="1016"/>
        <v>0</v>
      </c>
      <c r="V3605" t="str">
        <f t="shared" si="1024"/>
        <v>N</v>
      </c>
      <c r="W3605" s="2">
        <f t="shared" si="1025"/>
        <v>0</v>
      </c>
      <c r="X3605" s="2">
        <f t="shared" si="1017"/>
        <v>0</v>
      </c>
      <c r="Y3605" s="2"/>
    </row>
    <row r="3606" spans="1:25" x14ac:dyDescent="0.2">
      <c r="A3606">
        <v>3</v>
      </c>
      <c r="B3606" s="1">
        <v>42886.124999991262</v>
      </c>
      <c r="C3606">
        <v>35</v>
      </c>
      <c r="D3606" s="15">
        <f t="shared" si="1018"/>
        <v>35</v>
      </c>
      <c r="E3606">
        <v>32</v>
      </c>
      <c r="F3606" s="6">
        <v>6.68499</v>
      </c>
      <c r="G3606" s="6">
        <v>-1.5167529999999999E-2</v>
      </c>
      <c r="H3606" s="6">
        <f t="shared" si="1009"/>
        <v>6.6698224699999997</v>
      </c>
      <c r="I3606" s="6">
        <f t="shared" si="1010"/>
        <v>3</v>
      </c>
      <c r="J3606" s="6">
        <f t="shared" si="1011"/>
        <v>0</v>
      </c>
      <c r="K3606" s="3">
        <f t="shared" si="1019"/>
        <v>0</v>
      </c>
      <c r="L3606" s="6">
        <f t="shared" si="1012"/>
        <v>3.6698224699999997</v>
      </c>
      <c r="M3606" s="6">
        <f t="shared" si="1020"/>
        <v>158.6843911128571</v>
      </c>
      <c r="N3606" s="6">
        <f t="shared" si="1021"/>
        <v>0</v>
      </c>
      <c r="O3606" s="2">
        <f t="shared" si="1013"/>
        <v>0</v>
      </c>
      <c r="P3606" s="2">
        <f t="shared" si="1022"/>
        <v>32</v>
      </c>
      <c r="Q3606" s="2">
        <f t="shared" si="1014"/>
        <v>3</v>
      </c>
      <c r="R3606" s="2">
        <f t="shared" si="1023"/>
        <v>3</v>
      </c>
      <c r="S3606" s="2">
        <f t="shared" si="1015"/>
        <v>0</v>
      </c>
      <c r="T3606" s="2">
        <f t="shared" si="1026"/>
        <v>3.6698224699999855</v>
      </c>
      <c r="U3606" s="2">
        <f t="shared" si="1016"/>
        <v>0</v>
      </c>
      <c r="V3606" t="str">
        <f t="shared" si="1024"/>
        <v>N</v>
      </c>
      <c r="W3606" s="2">
        <f t="shared" si="1025"/>
        <v>0</v>
      </c>
      <c r="X3606" s="2">
        <f t="shared" si="1017"/>
        <v>0</v>
      </c>
      <c r="Y3606" s="2"/>
    </row>
    <row r="3607" spans="1:25" x14ac:dyDescent="0.2">
      <c r="A3607">
        <v>4</v>
      </c>
      <c r="B3607" s="1">
        <v>42886.166666657926</v>
      </c>
      <c r="C3607">
        <v>34.4</v>
      </c>
      <c r="D3607" s="15">
        <f t="shared" si="1018"/>
        <v>34.4</v>
      </c>
      <c r="E3607">
        <v>32</v>
      </c>
      <c r="F3607" s="6">
        <v>6.8552799999999996</v>
      </c>
      <c r="G3607" s="6">
        <v>-1.5167529999999999E-2</v>
      </c>
      <c r="H3607" s="6">
        <f t="shared" si="1009"/>
        <v>6.8401124699999993</v>
      </c>
      <c r="I3607" s="6">
        <f t="shared" si="1010"/>
        <v>2.3999999999999986</v>
      </c>
      <c r="J3607" s="6">
        <f t="shared" si="1011"/>
        <v>0</v>
      </c>
      <c r="K3607" s="3">
        <f t="shared" si="1019"/>
        <v>0</v>
      </c>
      <c r="L3607" s="6">
        <f t="shared" si="1012"/>
        <v>4.4401124700000008</v>
      </c>
      <c r="M3607" s="6">
        <f t="shared" si="1020"/>
        <v>163.1245035828571</v>
      </c>
      <c r="N3607" s="6">
        <f t="shared" si="1021"/>
        <v>0</v>
      </c>
      <c r="O3607" s="2">
        <f t="shared" si="1013"/>
        <v>0</v>
      </c>
      <c r="P3607" s="2">
        <f t="shared" si="1022"/>
        <v>32</v>
      </c>
      <c r="Q3607" s="2">
        <f t="shared" si="1014"/>
        <v>2.3999999999999986</v>
      </c>
      <c r="R3607" s="2">
        <f t="shared" si="1023"/>
        <v>2.3999999999999986</v>
      </c>
      <c r="S3607" s="2">
        <f t="shared" si="1015"/>
        <v>0</v>
      </c>
      <c r="T3607" s="2">
        <f t="shared" si="1026"/>
        <v>4.4401124700000025</v>
      </c>
      <c r="U3607" s="2">
        <f t="shared" si="1016"/>
        <v>0</v>
      </c>
      <c r="V3607" t="str">
        <f t="shared" si="1024"/>
        <v>N</v>
      </c>
      <c r="W3607" s="2">
        <f t="shared" si="1025"/>
        <v>0</v>
      </c>
      <c r="X3607" s="2">
        <f t="shared" si="1017"/>
        <v>0</v>
      </c>
      <c r="Y3607" s="2"/>
    </row>
    <row r="3608" spans="1:25" x14ac:dyDescent="0.2">
      <c r="A3608">
        <v>5</v>
      </c>
      <c r="B3608" s="1">
        <v>42886.20833332459</v>
      </c>
      <c r="C3608">
        <v>35.299999999999997</v>
      </c>
      <c r="D3608" s="15">
        <f t="shared" si="1018"/>
        <v>35.299999999999997</v>
      </c>
      <c r="E3608">
        <v>32</v>
      </c>
      <c r="F3608" s="6">
        <v>8.6428999999999991</v>
      </c>
      <c r="G3608" s="6">
        <v>-1.5167529999999999E-2</v>
      </c>
      <c r="H3608" s="6">
        <f t="shared" si="1009"/>
        <v>8.6277324699999998</v>
      </c>
      <c r="I3608" s="6">
        <f t="shared" si="1010"/>
        <v>3.2999999999999972</v>
      </c>
      <c r="J3608" s="6">
        <f t="shared" si="1011"/>
        <v>0</v>
      </c>
      <c r="K3608" s="3">
        <f t="shared" si="1019"/>
        <v>0</v>
      </c>
      <c r="L3608" s="6">
        <f t="shared" si="1012"/>
        <v>5.3277324700000026</v>
      </c>
      <c r="M3608" s="6">
        <f t="shared" si="1020"/>
        <v>168.4522360528571</v>
      </c>
      <c r="N3608" s="6">
        <f t="shared" si="1021"/>
        <v>0</v>
      </c>
      <c r="O3608" s="2">
        <f t="shared" si="1013"/>
        <v>0</v>
      </c>
      <c r="P3608" s="2">
        <f t="shared" si="1022"/>
        <v>32</v>
      </c>
      <c r="Q3608" s="2">
        <f t="shared" si="1014"/>
        <v>3.2999999999999972</v>
      </c>
      <c r="R3608" s="2">
        <f t="shared" si="1023"/>
        <v>3.2999999999999972</v>
      </c>
      <c r="S3608" s="2">
        <f t="shared" si="1015"/>
        <v>0</v>
      </c>
      <c r="T3608" s="2">
        <f t="shared" si="1026"/>
        <v>5.3277324700000008</v>
      </c>
      <c r="U3608" s="2">
        <f t="shared" si="1016"/>
        <v>0</v>
      </c>
      <c r="V3608" t="str">
        <f t="shared" si="1024"/>
        <v>N</v>
      </c>
      <c r="W3608" s="2">
        <f t="shared" si="1025"/>
        <v>0</v>
      </c>
      <c r="X3608" s="2">
        <f t="shared" si="1017"/>
        <v>0</v>
      </c>
      <c r="Y3608" s="2"/>
    </row>
    <row r="3609" spans="1:25" x14ac:dyDescent="0.2">
      <c r="A3609">
        <v>6</v>
      </c>
      <c r="B3609" s="1">
        <v>42886.249999991254</v>
      </c>
      <c r="C3609">
        <v>36.799999999999997</v>
      </c>
      <c r="D3609" s="15">
        <f t="shared" si="1018"/>
        <v>36.799999999999997</v>
      </c>
      <c r="E3609">
        <v>32</v>
      </c>
      <c r="F3609" s="6">
        <v>8.5569299999999995</v>
      </c>
      <c r="G3609" s="6">
        <v>2.1137935000000003</v>
      </c>
      <c r="H3609" s="6">
        <f t="shared" si="1009"/>
        <v>10.670723499999999</v>
      </c>
      <c r="I3609" s="6">
        <f t="shared" si="1010"/>
        <v>4.7999999999999972</v>
      </c>
      <c r="J3609" s="6">
        <f t="shared" si="1011"/>
        <v>0</v>
      </c>
      <c r="K3609" s="3">
        <f t="shared" si="1019"/>
        <v>0</v>
      </c>
      <c r="L3609" s="6">
        <f t="shared" si="1012"/>
        <v>5.8707235000000022</v>
      </c>
      <c r="M3609" s="6">
        <f t="shared" si="1020"/>
        <v>174.3229595528571</v>
      </c>
      <c r="N3609" s="6">
        <f t="shared" si="1021"/>
        <v>0</v>
      </c>
      <c r="O3609" s="2">
        <f t="shared" si="1013"/>
        <v>0</v>
      </c>
      <c r="P3609" s="2">
        <f t="shared" si="1022"/>
        <v>32</v>
      </c>
      <c r="Q3609" s="2">
        <f t="shared" si="1014"/>
        <v>4.7999999999999972</v>
      </c>
      <c r="R3609" s="2">
        <f t="shared" si="1023"/>
        <v>4.7999999999999972</v>
      </c>
      <c r="S3609" s="2">
        <f t="shared" si="1015"/>
        <v>0</v>
      </c>
      <c r="T3609" s="2">
        <f t="shared" si="1026"/>
        <v>5.8707234999999969</v>
      </c>
      <c r="U3609" s="2">
        <f t="shared" si="1016"/>
        <v>0</v>
      </c>
      <c r="V3609" t="str">
        <f t="shared" si="1024"/>
        <v>N</v>
      </c>
      <c r="W3609" s="2">
        <f t="shared" si="1025"/>
        <v>0</v>
      </c>
      <c r="X3609" s="2">
        <f t="shared" si="1017"/>
        <v>0</v>
      </c>
      <c r="Y3609" s="2"/>
    </row>
    <row r="3610" spans="1:25" x14ac:dyDescent="0.2">
      <c r="A3610">
        <v>7</v>
      </c>
      <c r="B3610" s="1">
        <v>42886.291666657919</v>
      </c>
      <c r="C3610">
        <v>34.4</v>
      </c>
      <c r="D3610" s="15">
        <f t="shared" si="1018"/>
        <v>34.4</v>
      </c>
      <c r="E3610">
        <v>32</v>
      </c>
      <c r="F3610" s="6">
        <v>8.22818</v>
      </c>
      <c r="G3610" s="6">
        <v>10.017866999999999</v>
      </c>
      <c r="H3610" s="6">
        <f t="shared" si="1009"/>
        <v>18.246046999999997</v>
      </c>
      <c r="I3610" s="6">
        <f t="shared" si="1010"/>
        <v>2.3999999999999986</v>
      </c>
      <c r="J3610" s="6">
        <f t="shared" si="1011"/>
        <v>0</v>
      </c>
      <c r="K3610" s="3">
        <f t="shared" si="1019"/>
        <v>0</v>
      </c>
      <c r="L3610" s="6">
        <f t="shared" si="1012"/>
        <v>15.846046999999999</v>
      </c>
      <c r="M3610" s="6">
        <f t="shared" si="1020"/>
        <v>190.1690065528571</v>
      </c>
      <c r="N3610" s="6">
        <f t="shared" si="1021"/>
        <v>0</v>
      </c>
      <c r="O3610" s="2">
        <f t="shared" si="1013"/>
        <v>0</v>
      </c>
      <c r="P3610" s="2">
        <f t="shared" si="1022"/>
        <v>32</v>
      </c>
      <c r="Q3610" s="2">
        <f t="shared" si="1014"/>
        <v>2.3999999999999986</v>
      </c>
      <c r="R3610" s="2">
        <f t="shared" si="1023"/>
        <v>2.3999999999999986</v>
      </c>
      <c r="S3610" s="2">
        <f t="shared" si="1015"/>
        <v>0</v>
      </c>
      <c r="T3610" s="2">
        <f t="shared" si="1026"/>
        <v>15.846046999999999</v>
      </c>
      <c r="U3610" s="2">
        <f t="shared" si="1016"/>
        <v>0</v>
      </c>
      <c r="V3610" t="str">
        <f t="shared" si="1024"/>
        <v>N</v>
      </c>
      <c r="W3610" s="2">
        <f t="shared" si="1025"/>
        <v>0</v>
      </c>
      <c r="X3610" s="2">
        <f t="shared" si="1017"/>
        <v>0</v>
      </c>
      <c r="Y3610" s="2"/>
    </row>
    <row r="3611" spans="1:25" x14ac:dyDescent="0.2">
      <c r="A3611">
        <v>8</v>
      </c>
      <c r="B3611" s="1">
        <v>42886.333333324583</v>
      </c>
      <c r="C3611">
        <v>40</v>
      </c>
      <c r="D3611" s="15">
        <f t="shared" si="1018"/>
        <v>40</v>
      </c>
      <c r="E3611">
        <v>32</v>
      </c>
      <c r="F3611" s="6">
        <v>8.1757799999999996</v>
      </c>
      <c r="G3611" s="6">
        <v>21.236669999999997</v>
      </c>
      <c r="H3611" s="6">
        <f t="shared" si="1009"/>
        <v>29.412449999999996</v>
      </c>
      <c r="I3611" s="6">
        <f t="shared" si="1010"/>
        <v>8</v>
      </c>
      <c r="J3611" s="6">
        <f t="shared" si="1011"/>
        <v>0</v>
      </c>
      <c r="K3611" s="3">
        <f t="shared" si="1019"/>
        <v>0</v>
      </c>
      <c r="L3611" s="6">
        <f t="shared" si="1012"/>
        <v>21.412449999999996</v>
      </c>
      <c r="M3611" s="6">
        <f t="shared" si="1020"/>
        <v>211.58145655285711</v>
      </c>
      <c r="N3611" s="6">
        <f t="shared" si="1021"/>
        <v>0</v>
      </c>
      <c r="O3611" s="2">
        <f t="shared" si="1013"/>
        <v>0</v>
      </c>
      <c r="P3611" s="2">
        <f t="shared" si="1022"/>
        <v>32</v>
      </c>
      <c r="Q3611" s="2">
        <f t="shared" si="1014"/>
        <v>8</v>
      </c>
      <c r="R3611" s="2">
        <f t="shared" si="1023"/>
        <v>8</v>
      </c>
      <c r="S3611" s="2">
        <f t="shared" si="1015"/>
        <v>0</v>
      </c>
      <c r="T3611" s="2">
        <f t="shared" si="1026"/>
        <v>21.412450000000007</v>
      </c>
      <c r="U3611" s="2">
        <f t="shared" si="1016"/>
        <v>0</v>
      </c>
      <c r="V3611" t="str">
        <f t="shared" si="1024"/>
        <v>Y</v>
      </c>
      <c r="W3611" s="2">
        <f t="shared" si="1025"/>
        <v>0</v>
      </c>
      <c r="X3611" s="2">
        <f t="shared" si="1017"/>
        <v>0</v>
      </c>
      <c r="Y3611" s="2"/>
    </row>
    <row r="3612" spans="1:25" x14ac:dyDescent="0.2">
      <c r="A3612">
        <v>9</v>
      </c>
      <c r="B3612" s="1">
        <v>42886.374999991247</v>
      </c>
      <c r="C3612">
        <v>41.3</v>
      </c>
      <c r="D3612" s="15">
        <f t="shared" si="1018"/>
        <v>41.3</v>
      </c>
      <c r="E3612">
        <v>32</v>
      </c>
      <c r="F3612" s="6">
        <v>6.8692700000000002</v>
      </c>
      <c r="G3612" s="6">
        <v>26.518510000000003</v>
      </c>
      <c r="H3612" s="6">
        <f t="shared" si="1009"/>
        <v>33.387780000000006</v>
      </c>
      <c r="I3612" s="6">
        <f t="shared" si="1010"/>
        <v>9.2999999999999972</v>
      </c>
      <c r="J3612" s="6">
        <f t="shared" si="1011"/>
        <v>0</v>
      </c>
      <c r="K3612" s="3">
        <f t="shared" si="1019"/>
        <v>0</v>
      </c>
      <c r="L3612" s="6">
        <f t="shared" si="1012"/>
        <v>24.087780000000009</v>
      </c>
      <c r="M3612" s="6">
        <f t="shared" si="1020"/>
        <v>220</v>
      </c>
      <c r="N3612" s="6">
        <f t="shared" si="1021"/>
        <v>15.669236552857114</v>
      </c>
      <c r="O3612" s="2">
        <f t="shared" si="1013"/>
        <v>-15.669236552857114</v>
      </c>
      <c r="P3612" s="2">
        <f t="shared" si="1022"/>
        <v>16.330763447142886</v>
      </c>
      <c r="Q3612" s="2">
        <f t="shared" si="1014"/>
        <v>24.969236552857112</v>
      </c>
      <c r="R3612" s="2">
        <f t="shared" si="1023"/>
        <v>24.969236552857112</v>
      </c>
      <c r="S3612" s="2">
        <f t="shared" si="1015"/>
        <v>0</v>
      </c>
      <c r="T3612" s="2">
        <f t="shared" si="1026"/>
        <v>8.4185434471428948</v>
      </c>
      <c r="U3612" s="2">
        <f t="shared" si="1016"/>
        <v>0</v>
      </c>
      <c r="V3612" t="str">
        <f t="shared" si="1024"/>
        <v>Y</v>
      </c>
      <c r="W3612" s="2">
        <f t="shared" si="1025"/>
        <v>0</v>
      </c>
      <c r="X3612" s="2">
        <f t="shared" si="1017"/>
        <v>0</v>
      </c>
      <c r="Y3612" s="2"/>
    </row>
    <row r="3613" spans="1:25" x14ac:dyDescent="0.2">
      <c r="A3613">
        <v>10</v>
      </c>
      <c r="B3613" s="1">
        <v>42886.416666657911</v>
      </c>
      <c r="C3613">
        <v>43.7</v>
      </c>
      <c r="D3613" s="15">
        <f t="shared" si="1018"/>
        <v>43.7</v>
      </c>
      <c r="E3613">
        <v>32</v>
      </c>
      <c r="F3613" s="6">
        <v>7.9745400000000002</v>
      </c>
      <c r="G3613" s="6">
        <v>38.105830000000005</v>
      </c>
      <c r="H3613" s="6">
        <f t="shared" si="1009"/>
        <v>46.080370000000002</v>
      </c>
      <c r="I3613" s="6">
        <f t="shared" si="1010"/>
        <v>11.700000000000003</v>
      </c>
      <c r="J3613" s="6">
        <f t="shared" si="1011"/>
        <v>0</v>
      </c>
      <c r="K3613" s="3">
        <f t="shared" si="1019"/>
        <v>0</v>
      </c>
      <c r="L3613" s="6">
        <f t="shared" si="1012"/>
        <v>34.380369999999999</v>
      </c>
      <c r="M3613" s="6">
        <f t="shared" si="1020"/>
        <v>220</v>
      </c>
      <c r="N3613" s="6">
        <f t="shared" si="1021"/>
        <v>34.380369999999999</v>
      </c>
      <c r="O3613" s="2">
        <f t="shared" si="1013"/>
        <v>-32</v>
      </c>
      <c r="P3613" s="2">
        <f t="shared" si="1022"/>
        <v>0</v>
      </c>
      <c r="Q3613" s="2">
        <f t="shared" si="1014"/>
        <v>43.7</v>
      </c>
      <c r="R3613" s="2">
        <f t="shared" si="1023"/>
        <v>43.7</v>
      </c>
      <c r="S3613" s="2">
        <f t="shared" si="1015"/>
        <v>0</v>
      </c>
      <c r="T3613" s="2">
        <f t="shared" si="1026"/>
        <v>0</v>
      </c>
      <c r="U3613" s="2">
        <f t="shared" si="1016"/>
        <v>2.3803699999999992</v>
      </c>
      <c r="V3613" t="str">
        <f t="shared" si="1024"/>
        <v>Y</v>
      </c>
      <c r="W3613" s="2">
        <f t="shared" si="1025"/>
        <v>2.3803699999999992</v>
      </c>
      <c r="X3613" s="2">
        <f t="shared" si="1017"/>
        <v>0</v>
      </c>
      <c r="Y3613" s="2"/>
    </row>
    <row r="3614" spans="1:25" x14ac:dyDescent="0.2">
      <c r="A3614">
        <v>11</v>
      </c>
      <c r="B3614" s="1">
        <v>42886.458333324576</v>
      </c>
      <c r="C3614">
        <v>45.5</v>
      </c>
      <c r="D3614" s="15">
        <f t="shared" si="1018"/>
        <v>45.5</v>
      </c>
      <c r="E3614">
        <v>32</v>
      </c>
      <c r="F3614" s="6">
        <v>6.7269399999999999</v>
      </c>
      <c r="G3614" s="6">
        <v>36.930150000000005</v>
      </c>
      <c r="H3614" s="6">
        <f t="shared" si="1009"/>
        <v>43.657090000000004</v>
      </c>
      <c r="I3614" s="6">
        <f t="shared" si="1010"/>
        <v>13.5</v>
      </c>
      <c r="J3614" s="6">
        <f t="shared" si="1011"/>
        <v>0</v>
      </c>
      <c r="K3614" s="3">
        <f t="shared" si="1019"/>
        <v>0</v>
      </c>
      <c r="L3614" s="6">
        <f t="shared" si="1012"/>
        <v>30.157090000000004</v>
      </c>
      <c r="M3614" s="6">
        <f t="shared" si="1020"/>
        <v>220</v>
      </c>
      <c r="N3614" s="6">
        <f t="shared" si="1021"/>
        <v>30.157090000000011</v>
      </c>
      <c r="O3614" s="2">
        <f t="shared" si="1013"/>
        <v>-30.157090000000011</v>
      </c>
      <c r="P3614" s="2">
        <f t="shared" si="1022"/>
        <v>1.8429099999999892</v>
      </c>
      <c r="Q3614" s="2">
        <f t="shared" si="1014"/>
        <v>43.657090000000011</v>
      </c>
      <c r="R3614" s="2">
        <f t="shared" si="1023"/>
        <v>43.657090000000011</v>
      </c>
      <c r="S3614" s="2">
        <f t="shared" si="1015"/>
        <v>0</v>
      </c>
      <c r="T3614" s="2">
        <f t="shared" si="1026"/>
        <v>0</v>
      </c>
      <c r="U3614" s="2">
        <f t="shared" si="1016"/>
        <v>0</v>
      </c>
      <c r="V3614" t="str">
        <f t="shared" si="1024"/>
        <v>Y</v>
      </c>
      <c r="W3614" s="2">
        <f t="shared" si="1025"/>
        <v>0</v>
      </c>
      <c r="X3614" s="2">
        <f t="shared" si="1017"/>
        <v>0</v>
      </c>
      <c r="Y3614" s="2"/>
    </row>
    <row r="3615" spans="1:25" x14ac:dyDescent="0.2">
      <c r="A3615">
        <v>12</v>
      </c>
      <c r="B3615" s="1">
        <v>42886.49999999124</v>
      </c>
      <c r="C3615">
        <v>46.1</v>
      </c>
      <c r="D3615" s="15">
        <f t="shared" si="1018"/>
        <v>46.1</v>
      </c>
      <c r="E3615">
        <v>32</v>
      </c>
      <c r="F3615" s="6">
        <v>6.9182600000000001</v>
      </c>
      <c r="G3615" s="6">
        <v>32.384699999999995</v>
      </c>
      <c r="H3615" s="6">
        <f t="shared" si="1009"/>
        <v>39.302959999999999</v>
      </c>
      <c r="I3615" s="6">
        <f t="shared" si="1010"/>
        <v>14.100000000000001</v>
      </c>
      <c r="J3615" s="6">
        <f t="shared" si="1011"/>
        <v>0</v>
      </c>
      <c r="K3615" s="3">
        <f t="shared" si="1019"/>
        <v>0</v>
      </c>
      <c r="L3615" s="6">
        <f t="shared" si="1012"/>
        <v>25.202959999999997</v>
      </c>
      <c r="M3615" s="6">
        <f t="shared" si="1020"/>
        <v>220</v>
      </c>
      <c r="N3615" s="6">
        <f t="shared" si="1021"/>
        <v>25.20295999999999</v>
      </c>
      <c r="O3615" s="2">
        <f t="shared" si="1013"/>
        <v>-25.20295999999999</v>
      </c>
      <c r="P3615" s="2">
        <f t="shared" si="1022"/>
        <v>6.7970400000000097</v>
      </c>
      <c r="Q3615" s="2">
        <f t="shared" si="1014"/>
        <v>39.302959999999992</v>
      </c>
      <c r="R3615" s="2">
        <f t="shared" si="1023"/>
        <v>39.302959999999992</v>
      </c>
      <c r="S3615" s="2">
        <f t="shared" si="1015"/>
        <v>0</v>
      </c>
      <c r="T3615" s="2">
        <f t="shared" si="1026"/>
        <v>0</v>
      </c>
      <c r="U3615" s="2">
        <f t="shared" si="1016"/>
        <v>0</v>
      </c>
      <c r="V3615" t="str">
        <f t="shared" si="1024"/>
        <v>Y</v>
      </c>
      <c r="W3615" s="2">
        <f t="shared" si="1025"/>
        <v>0</v>
      </c>
      <c r="X3615" s="2">
        <f t="shared" si="1017"/>
        <v>0</v>
      </c>
      <c r="Y3615" s="2"/>
    </row>
    <row r="3616" spans="1:25" x14ac:dyDescent="0.2">
      <c r="A3616">
        <v>13</v>
      </c>
      <c r="B3616" s="1">
        <v>42886.541666657904</v>
      </c>
      <c r="C3616">
        <v>46.4</v>
      </c>
      <c r="D3616" s="15">
        <f t="shared" si="1018"/>
        <v>46.4</v>
      </c>
      <c r="E3616">
        <v>32</v>
      </c>
      <c r="F3616" s="6">
        <v>4.4191500000000001</v>
      </c>
      <c r="G3616" s="6">
        <v>34.036960000000001</v>
      </c>
      <c r="H3616" s="6">
        <f t="shared" si="1009"/>
        <v>38.456110000000002</v>
      </c>
      <c r="I3616" s="6">
        <f t="shared" si="1010"/>
        <v>14.399999999999999</v>
      </c>
      <c r="J3616" s="6">
        <f t="shared" si="1011"/>
        <v>0</v>
      </c>
      <c r="K3616" s="3">
        <f t="shared" si="1019"/>
        <v>0</v>
      </c>
      <c r="L3616" s="6">
        <f t="shared" si="1012"/>
        <v>24.056110000000004</v>
      </c>
      <c r="M3616" s="6">
        <f t="shared" si="1020"/>
        <v>220</v>
      </c>
      <c r="N3616" s="6">
        <f t="shared" si="1021"/>
        <v>24.05610999999999</v>
      </c>
      <c r="O3616" s="2">
        <f t="shared" si="1013"/>
        <v>-24.05610999999999</v>
      </c>
      <c r="P3616" s="2">
        <f t="shared" si="1022"/>
        <v>7.9438900000000103</v>
      </c>
      <c r="Q3616" s="2">
        <f t="shared" si="1014"/>
        <v>38.456109999999988</v>
      </c>
      <c r="R3616" s="2">
        <f t="shared" si="1023"/>
        <v>38.456109999999988</v>
      </c>
      <c r="S3616" s="2">
        <f t="shared" si="1015"/>
        <v>0</v>
      </c>
      <c r="T3616" s="2">
        <f t="shared" si="1026"/>
        <v>0</v>
      </c>
      <c r="U3616" s="2">
        <f t="shared" si="1016"/>
        <v>0</v>
      </c>
      <c r="V3616" t="str">
        <f t="shared" si="1024"/>
        <v>Y</v>
      </c>
      <c r="W3616" s="2">
        <f t="shared" si="1025"/>
        <v>0</v>
      </c>
      <c r="X3616" s="2">
        <f t="shared" si="1017"/>
        <v>0</v>
      </c>
      <c r="Y3616" s="2"/>
    </row>
    <row r="3617" spans="1:25" x14ac:dyDescent="0.2">
      <c r="A3617">
        <v>14</v>
      </c>
      <c r="B3617" s="1">
        <v>42886.583333324568</v>
      </c>
      <c r="C3617">
        <v>44.9</v>
      </c>
      <c r="D3617" s="15">
        <f t="shared" si="1018"/>
        <v>44.9</v>
      </c>
      <c r="E3617">
        <v>32</v>
      </c>
      <c r="F3617" s="6">
        <v>4.1524299999999998</v>
      </c>
      <c r="G3617" s="6">
        <v>27.271339999999999</v>
      </c>
      <c r="H3617" s="6">
        <f t="shared" si="1009"/>
        <v>31.423769999999998</v>
      </c>
      <c r="I3617" s="6">
        <f t="shared" si="1010"/>
        <v>12.899999999999999</v>
      </c>
      <c r="J3617" s="6">
        <f t="shared" si="1011"/>
        <v>0</v>
      </c>
      <c r="K3617" s="3">
        <f t="shared" si="1019"/>
        <v>0</v>
      </c>
      <c r="L3617" s="6">
        <f t="shared" si="1012"/>
        <v>18.523769999999999</v>
      </c>
      <c r="M3617" s="6">
        <f t="shared" si="1020"/>
        <v>220</v>
      </c>
      <c r="N3617" s="6">
        <f t="shared" si="1021"/>
        <v>18.523770000000013</v>
      </c>
      <c r="O3617" s="2">
        <f t="shared" si="1013"/>
        <v>-18.523770000000013</v>
      </c>
      <c r="P3617" s="2">
        <f t="shared" si="1022"/>
        <v>13.476229999999987</v>
      </c>
      <c r="Q3617" s="2">
        <f t="shared" si="1014"/>
        <v>31.423770000000012</v>
      </c>
      <c r="R3617" s="2">
        <f t="shared" si="1023"/>
        <v>31.423770000000012</v>
      </c>
      <c r="S3617" s="2">
        <f t="shared" si="1015"/>
        <v>0</v>
      </c>
      <c r="T3617" s="2">
        <f t="shared" si="1026"/>
        <v>0</v>
      </c>
      <c r="U3617" s="2">
        <f t="shared" si="1016"/>
        <v>0</v>
      </c>
      <c r="V3617" t="str">
        <f t="shared" si="1024"/>
        <v>Y</v>
      </c>
      <c r="W3617" s="2">
        <f t="shared" si="1025"/>
        <v>0</v>
      </c>
      <c r="X3617" s="2">
        <f t="shared" si="1017"/>
        <v>0</v>
      </c>
      <c r="Y3617" s="2"/>
    </row>
    <row r="3618" spans="1:25" x14ac:dyDescent="0.2">
      <c r="A3618">
        <v>15</v>
      </c>
      <c r="B3618" s="1">
        <v>42886.624999991232</v>
      </c>
      <c r="C3618">
        <v>46.4</v>
      </c>
      <c r="D3618" s="15">
        <f t="shared" si="1018"/>
        <v>46.4</v>
      </c>
      <c r="E3618">
        <v>32</v>
      </c>
      <c r="F3618" s="6">
        <v>5.1898900000000001</v>
      </c>
      <c r="G3618" s="6">
        <v>18.794119999999999</v>
      </c>
      <c r="H3618" s="6">
        <f t="shared" si="1009"/>
        <v>23.984009999999998</v>
      </c>
      <c r="I3618" s="6">
        <f t="shared" si="1010"/>
        <v>14.399999999999999</v>
      </c>
      <c r="J3618" s="6">
        <f t="shared" si="1011"/>
        <v>0</v>
      </c>
      <c r="K3618" s="3">
        <f t="shared" si="1019"/>
        <v>0</v>
      </c>
      <c r="L3618" s="6">
        <f t="shared" si="1012"/>
        <v>9.5840099999999993</v>
      </c>
      <c r="M3618" s="6">
        <f t="shared" si="1020"/>
        <v>220</v>
      </c>
      <c r="N3618" s="6">
        <f t="shared" si="1021"/>
        <v>9.5840100000000064</v>
      </c>
      <c r="O3618" s="2">
        <f t="shared" si="1013"/>
        <v>-9.5840100000000064</v>
      </c>
      <c r="P3618" s="2">
        <f t="shared" si="1022"/>
        <v>22.415989999999994</v>
      </c>
      <c r="Q3618" s="2">
        <f t="shared" si="1014"/>
        <v>23.984010000000005</v>
      </c>
      <c r="R3618" s="2">
        <f t="shared" si="1023"/>
        <v>23.984010000000005</v>
      </c>
      <c r="S3618" s="2">
        <f t="shared" si="1015"/>
        <v>0</v>
      </c>
      <c r="T3618" s="2">
        <f t="shared" si="1026"/>
        <v>0</v>
      </c>
      <c r="U3618" s="2">
        <f t="shared" si="1016"/>
        <v>0</v>
      </c>
      <c r="V3618" t="str">
        <f t="shared" si="1024"/>
        <v>Y</v>
      </c>
      <c r="W3618" s="2">
        <f t="shared" si="1025"/>
        <v>0</v>
      </c>
      <c r="X3618" s="2">
        <f t="shared" si="1017"/>
        <v>0</v>
      </c>
      <c r="Y3618" s="2"/>
    </row>
    <row r="3619" spans="1:25" x14ac:dyDescent="0.2">
      <c r="A3619">
        <v>16</v>
      </c>
      <c r="B3619" s="1">
        <v>42886.666666657897</v>
      </c>
      <c r="C3619">
        <v>47.2</v>
      </c>
      <c r="D3619" s="15">
        <f t="shared" si="1018"/>
        <v>47.2</v>
      </c>
      <c r="E3619">
        <v>32</v>
      </c>
      <c r="F3619" s="6">
        <v>3.2111800000000001</v>
      </c>
      <c r="G3619" s="6">
        <v>15.805369999999998</v>
      </c>
      <c r="H3619" s="6">
        <f t="shared" si="1009"/>
        <v>19.016549999999999</v>
      </c>
      <c r="I3619" s="6">
        <f t="shared" si="1010"/>
        <v>15.200000000000003</v>
      </c>
      <c r="J3619" s="6">
        <f t="shared" si="1011"/>
        <v>0</v>
      </c>
      <c r="K3619" s="3">
        <f t="shared" si="1019"/>
        <v>0</v>
      </c>
      <c r="L3619" s="6">
        <f t="shared" si="1012"/>
        <v>3.8165499999999959</v>
      </c>
      <c r="M3619" s="6">
        <f t="shared" si="1020"/>
        <v>220</v>
      </c>
      <c r="N3619" s="6">
        <f t="shared" si="1021"/>
        <v>3.8165500000000065</v>
      </c>
      <c r="O3619" s="2">
        <f t="shared" si="1013"/>
        <v>-3.8165500000000065</v>
      </c>
      <c r="P3619" s="2">
        <f t="shared" si="1022"/>
        <v>28.183449999999993</v>
      </c>
      <c r="Q3619" s="2">
        <f t="shared" si="1014"/>
        <v>19.016550000000009</v>
      </c>
      <c r="R3619" s="2">
        <f t="shared" si="1023"/>
        <v>19.016550000000009</v>
      </c>
      <c r="S3619" s="2">
        <f t="shared" si="1015"/>
        <v>0</v>
      </c>
      <c r="T3619" s="2">
        <f t="shared" si="1026"/>
        <v>0</v>
      </c>
      <c r="U3619" s="2">
        <f t="shared" si="1016"/>
        <v>0</v>
      </c>
      <c r="V3619" t="str">
        <f t="shared" si="1024"/>
        <v>Y</v>
      </c>
      <c r="W3619" s="2">
        <f t="shared" si="1025"/>
        <v>0</v>
      </c>
      <c r="X3619" s="2">
        <f t="shared" si="1017"/>
        <v>0</v>
      </c>
      <c r="Y3619" s="2"/>
    </row>
    <row r="3620" spans="1:25" x14ac:dyDescent="0.2">
      <c r="A3620">
        <v>17</v>
      </c>
      <c r="B3620" s="1">
        <v>42886.708333324561</v>
      </c>
      <c r="C3620">
        <v>46.6</v>
      </c>
      <c r="D3620" s="15">
        <f t="shared" si="1018"/>
        <v>46.6</v>
      </c>
      <c r="E3620">
        <v>32</v>
      </c>
      <c r="F3620" s="6">
        <v>3.4145699999999999</v>
      </c>
      <c r="G3620" s="6">
        <v>5.9317719999999996</v>
      </c>
      <c r="H3620" s="6">
        <f t="shared" si="1009"/>
        <v>9.3463419999999999</v>
      </c>
      <c r="I3620" s="6">
        <f t="shared" si="1010"/>
        <v>14.600000000000001</v>
      </c>
      <c r="J3620" s="6">
        <f t="shared" si="1011"/>
        <v>5.2536580000000015</v>
      </c>
      <c r="K3620" s="3">
        <f t="shared" si="1019"/>
        <v>6.0041805714285772</v>
      </c>
      <c r="L3620" s="6">
        <f t="shared" si="1012"/>
        <v>0</v>
      </c>
      <c r="M3620" s="6">
        <f t="shared" si="1020"/>
        <v>213.99581942857142</v>
      </c>
      <c r="N3620" s="6">
        <f t="shared" si="1021"/>
        <v>0.7505225714285757</v>
      </c>
      <c r="O3620" s="2">
        <f t="shared" si="1013"/>
        <v>-0.7505225714285757</v>
      </c>
      <c r="P3620" s="2">
        <f t="shared" si="1022"/>
        <v>31.249477428571424</v>
      </c>
      <c r="Q3620" s="2">
        <f t="shared" si="1014"/>
        <v>15.350522571428577</v>
      </c>
      <c r="R3620" s="2">
        <f t="shared" si="1023"/>
        <v>9.3463419999999999</v>
      </c>
      <c r="S3620" s="2">
        <f t="shared" si="1015"/>
        <v>6.0041805714285772</v>
      </c>
      <c r="T3620" s="2">
        <f t="shared" si="1026"/>
        <v>0</v>
      </c>
      <c r="U3620" s="2">
        <f t="shared" si="1016"/>
        <v>0</v>
      </c>
      <c r="V3620" t="str">
        <f t="shared" si="1024"/>
        <v>N</v>
      </c>
      <c r="W3620" s="2">
        <f t="shared" si="1025"/>
        <v>0</v>
      </c>
      <c r="X3620" s="2">
        <f t="shared" si="1017"/>
        <v>0</v>
      </c>
      <c r="Y3620" s="2"/>
    </row>
    <row r="3621" spans="1:25" x14ac:dyDescent="0.2">
      <c r="A3621">
        <v>18</v>
      </c>
      <c r="B3621" s="1">
        <v>42886.749999991225</v>
      </c>
      <c r="C3621">
        <v>46.5</v>
      </c>
      <c r="D3621" s="15">
        <f t="shared" si="1018"/>
        <v>46.5</v>
      </c>
      <c r="E3621">
        <v>32</v>
      </c>
      <c r="F3621" s="6">
        <v>3.5415800000000002</v>
      </c>
      <c r="G3621" s="6">
        <v>0.31576116999999998</v>
      </c>
      <c r="H3621" s="6">
        <f t="shared" si="1009"/>
        <v>3.8573411700000002</v>
      </c>
      <c r="I3621" s="6">
        <f t="shared" si="1010"/>
        <v>14.5</v>
      </c>
      <c r="J3621" s="6">
        <f t="shared" si="1011"/>
        <v>10.64265883</v>
      </c>
      <c r="K3621" s="3">
        <f t="shared" si="1019"/>
        <v>12.163038662857133</v>
      </c>
      <c r="L3621" s="6">
        <f t="shared" si="1012"/>
        <v>0</v>
      </c>
      <c r="M3621" s="6">
        <f t="shared" si="1020"/>
        <v>201.83278076571429</v>
      </c>
      <c r="N3621" s="6">
        <f t="shared" si="1021"/>
        <v>1.5203798328571452</v>
      </c>
      <c r="O3621" s="2">
        <f t="shared" si="1013"/>
        <v>-1.5203798328571452</v>
      </c>
      <c r="P3621" s="2">
        <f t="shared" si="1022"/>
        <v>30.479620167142855</v>
      </c>
      <c r="Q3621" s="2">
        <f t="shared" si="1014"/>
        <v>16.020379832857145</v>
      </c>
      <c r="R3621" s="2">
        <f t="shared" si="1023"/>
        <v>3.8573411700000002</v>
      </c>
      <c r="S3621" s="2">
        <f t="shared" si="1015"/>
        <v>12.163038662857145</v>
      </c>
      <c r="T3621" s="2">
        <f t="shared" si="1026"/>
        <v>0</v>
      </c>
      <c r="U3621" s="2">
        <f t="shared" si="1016"/>
        <v>0</v>
      </c>
      <c r="V3621" t="str">
        <f t="shared" si="1024"/>
        <v>N</v>
      </c>
      <c r="W3621" s="2">
        <f t="shared" si="1025"/>
        <v>0</v>
      </c>
      <c r="X3621" s="2">
        <f t="shared" si="1017"/>
        <v>0</v>
      </c>
      <c r="Y3621" s="2"/>
    </row>
    <row r="3622" spans="1:25" x14ac:dyDescent="0.2">
      <c r="A3622">
        <v>19</v>
      </c>
      <c r="B3622" s="1">
        <v>42886.791666657889</v>
      </c>
      <c r="C3622">
        <v>46.4</v>
      </c>
      <c r="D3622" s="15">
        <f t="shared" si="1018"/>
        <v>46.4</v>
      </c>
      <c r="E3622">
        <v>32</v>
      </c>
      <c r="F3622" s="6">
        <v>3.4397500000000001</v>
      </c>
      <c r="G3622" s="6">
        <v>-1.5167529999999999E-2</v>
      </c>
      <c r="H3622" s="6">
        <f t="shared" si="1009"/>
        <v>3.4245824700000003</v>
      </c>
      <c r="I3622" s="6">
        <f t="shared" si="1010"/>
        <v>14.399999999999999</v>
      </c>
      <c r="J3622" s="6">
        <f t="shared" si="1011"/>
        <v>10.975417529999998</v>
      </c>
      <c r="K3622" s="3">
        <f t="shared" si="1019"/>
        <v>12.543334319999985</v>
      </c>
      <c r="L3622" s="6">
        <f t="shared" si="1012"/>
        <v>0</v>
      </c>
      <c r="M3622" s="6">
        <f t="shared" si="1020"/>
        <v>189.2894464457143</v>
      </c>
      <c r="N3622" s="6">
        <f t="shared" si="1021"/>
        <v>1.5679167899999982</v>
      </c>
      <c r="O3622" s="2">
        <f t="shared" si="1013"/>
        <v>-1.5679167899999982</v>
      </c>
      <c r="P3622" s="2">
        <f t="shared" si="1022"/>
        <v>30.432083210000002</v>
      </c>
      <c r="Q3622" s="2">
        <f t="shared" si="1014"/>
        <v>15.967916789999997</v>
      </c>
      <c r="R3622" s="2">
        <f t="shared" si="1023"/>
        <v>3.4245824700000003</v>
      </c>
      <c r="S3622" s="2">
        <f t="shared" si="1015"/>
        <v>12.543334319999996</v>
      </c>
      <c r="T3622" s="2">
        <f t="shared" si="1026"/>
        <v>0</v>
      </c>
      <c r="U3622" s="2">
        <f t="shared" si="1016"/>
        <v>0</v>
      </c>
      <c r="V3622" t="str">
        <f t="shared" si="1024"/>
        <v>N</v>
      </c>
      <c r="W3622" s="2">
        <f t="shared" si="1025"/>
        <v>0</v>
      </c>
      <c r="X3622" s="2">
        <f t="shared" si="1017"/>
        <v>0</v>
      </c>
      <c r="Y3622" s="2"/>
    </row>
    <row r="3623" spans="1:25" x14ac:dyDescent="0.2">
      <c r="A3623">
        <v>20</v>
      </c>
      <c r="B3623" s="1">
        <v>42886.833333324554</v>
      </c>
      <c r="C3623">
        <v>47.2</v>
      </c>
      <c r="D3623" s="15">
        <f t="shared" si="1018"/>
        <v>47.2</v>
      </c>
      <c r="E3623">
        <v>32</v>
      </c>
      <c r="F3623" s="6">
        <v>2.2171400000000001</v>
      </c>
      <c r="G3623" s="6">
        <v>-1.5167529999999999E-2</v>
      </c>
      <c r="H3623" s="6">
        <f t="shared" si="1009"/>
        <v>2.2019724700000003</v>
      </c>
      <c r="I3623" s="6">
        <f t="shared" si="1010"/>
        <v>15.200000000000003</v>
      </c>
      <c r="J3623" s="6">
        <f t="shared" si="1011"/>
        <v>12.998027530000002</v>
      </c>
      <c r="K3623" s="3">
        <f t="shared" si="1019"/>
        <v>14.854888605714279</v>
      </c>
      <c r="L3623" s="6">
        <f t="shared" si="1012"/>
        <v>0</v>
      </c>
      <c r="M3623" s="6">
        <f t="shared" si="1020"/>
        <v>174.43455784000002</v>
      </c>
      <c r="N3623" s="6">
        <f t="shared" si="1021"/>
        <v>1.8568610757142778</v>
      </c>
      <c r="O3623" s="2">
        <f t="shared" si="1013"/>
        <v>-1.8568610757142778</v>
      </c>
      <c r="P3623" s="2">
        <f t="shared" si="1022"/>
        <v>30.143138924285722</v>
      </c>
      <c r="Q3623" s="2">
        <f t="shared" si="1014"/>
        <v>17.056861075714281</v>
      </c>
      <c r="R3623" s="2">
        <f t="shared" si="1023"/>
        <v>2.2019724700000003</v>
      </c>
      <c r="S3623" s="2">
        <f t="shared" si="1015"/>
        <v>14.854888605714279</v>
      </c>
      <c r="T3623" s="2">
        <f t="shared" si="1026"/>
        <v>0</v>
      </c>
      <c r="U3623" s="2">
        <f t="shared" si="1016"/>
        <v>0</v>
      </c>
      <c r="V3623" t="str">
        <f t="shared" si="1024"/>
        <v>N</v>
      </c>
      <c r="W3623" s="2">
        <f t="shared" si="1025"/>
        <v>0</v>
      </c>
      <c r="X3623" s="2">
        <f t="shared" si="1017"/>
        <v>0</v>
      </c>
      <c r="Y3623" s="2"/>
    </row>
    <row r="3624" spans="1:25" x14ac:dyDescent="0.2">
      <c r="A3624">
        <v>21</v>
      </c>
      <c r="B3624" s="1">
        <v>42886.874999991218</v>
      </c>
      <c r="C3624">
        <v>47.7</v>
      </c>
      <c r="D3624" s="15">
        <f t="shared" si="1018"/>
        <v>47.7</v>
      </c>
      <c r="E3624">
        <v>32</v>
      </c>
      <c r="F3624" s="6">
        <v>1.4640500000000001</v>
      </c>
      <c r="G3624" s="6">
        <v>-1.5167529999999999E-2</v>
      </c>
      <c r="H3624" s="6">
        <f t="shared" si="1009"/>
        <v>1.44888247</v>
      </c>
      <c r="I3624" s="6">
        <f t="shared" si="1010"/>
        <v>15.700000000000003</v>
      </c>
      <c r="J3624" s="6">
        <f t="shared" si="1011"/>
        <v>14.251117530000002</v>
      </c>
      <c r="K3624" s="3">
        <f t="shared" si="1019"/>
        <v>16.286991462857145</v>
      </c>
      <c r="L3624" s="6">
        <f t="shared" si="1012"/>
        <v>0</v>
      </c>
      <c r="M3624" s="6">
        <f t="shared" si="1020"/>
        <v>158.14756637714288</v>
      </c>
      <c r="N3624" s="6">
        <f t="shared" si="1021"/>
        <v>2.0358739328571573</v>
      </c>
      <c r="O3624" s="2">
        <f t="shared" si="1013"/>
        <v>-2.0358739328571573</v>
      </c>
      <c r="P3624" s="2">
        <f t="shared" si="1022"/>
        <v>29.964126067142843</v>
      </c>
      <c r="Q3624" s="2">
        <f t="shared" si="1014"/>
        <v>17.73587393285716</v>
      </c>
      <c r="R3624" s="2">
        <f t="shared" si="1023"/>
        <v>1.44888247</v>
      </c>
      <c r="S3624" s="2">
        <f t="shared" si="1015"/>
        <v>16.286991462857159</v>
      </c>
      <c r="T3624" s="2">
        <f t="shared" si="1026"/>
        <v>0</v>
      </c>
      <c r="U3624" s="2">
        <f t="shared" si="1016"/>
        <v>0</v>
      </c>
      <c r="V3624" t="str">
        <f t="shared" si="1024"/>
        <v>N</v>
      </c>
      <c r="W3624" s="2">
        <f t="shared" si="1025"/>
        <v>0</v>
      </c>
      <c r="X3624" s="2">
        <f t="shared" si="1017"/>
        <v>0</v>
      </c>
      <c r="Y3624" s="2"/>
    </row>
    <row r="3625" spans="1:25" x14ac:dyDescent="0.2">
      <c r="A3625">
        <v>22</v>
      </c>
      <c r="B3625" s="1">
        <v>42886.916666657882</v>
      </c>
      <c r="C3625">
        <v>46.1</v>
      </c>
      <c r="D3625" s="15">
        <f t="shared" si="1018"/>
        <v>46.1</v>
      </c>
      <c r="E3625">
        <v>32</v>
      </c>
      <c r="F3625" s="6">
        <v>1.9003399999999999</v>
      </c>
      <c r="G3625" s="6">
        <v>-1.5167529999999999E-2</v>
      </c>
      <c r="H3625" s="6">
        <f t="shared" si="1009"/>
        <v>1.8851724699999999</v>
      </c>
      <c r="I3625" s="6">
        <f t="shared" si="1010"/>
        <v>14.100000000000001</v>
      </c>
      <c r="J3625" s="6">
        <f t="shared" si="1011"/>
        <v>12.214827530000001</v>
      </c>
      <c r="K3625" s="3">
        <f t="shared" si="1019"/>
        <v>13.959802891428581</v>
      </c>
      <c r="L3625" s="6">
        <f t="shared" si="1012"/>
        <v>0</v>
      </c>
      <c r="M3625" s="6">
        <f t="shared" si="1020"/>
        <v>144.1877634857143</v>
      </c>
      <c r="N3625" s="6">
        <f t="shared" si="1021"/>
        <v>1.7449753614285726</v>
      </c>
      <c r="O3625" s="2">
        <f t="shared" si="1013"/>
        <v>-1.7449753614285726</v>
      </c>
      <c r="P3625" s="2">
        <f t="shared" si="1022"/>
        <v>30.255024638571427</v>
      </c>
      <c r="Q3625" s="2">
        <f t="shared" si="1014"/>
        <v>15.844975361428574</v>
      </c>
      <c r="R3625" s="2">
        <f t="shared" si="1023"/>
        <v>1.8851724699999999</v>
      </c>
      <c r="S3625" s="2">
        <f t="shared" si="1015"/>
        <v>13.959802891428573</v>
      </c>
      <c r="T3625" s="2">
        <f t="shared" si="1026"/>
        <v>0</v>
      </c>
      <c r="U3625" s="2">
        <f t="shared" si="1016"/>
        <v>0</v>
      </c>
      <c r="V3625" t="str">
        <f t="shared" si="1024"/>
        <v>N</v>
      </c>
      <c r="W3625" s="2">
        <f t="shared" si="1025"/>
        <v>0</v>
      </c>
      <c r="X3625" s="2">
        <f t="shared" si="1017"/>
        <v>0</v>
      </c>
      <c r="Y3625" s="2"/>
    </row>
    <row r="3626" spans="1:25" x14ac:dyDescent="0.2">
      <c r="A3626">
        <v>23</v>
      </c>
      <c r="B3626" s="1">
        <v>42886.958333324546</v>
      </c>
      <c r="C3626">
        <v>44</v>
      </c>
      <c r="D3626" s="15">
        <f t="shared" si="1018"/>
        <v>44</v>
      </c>
      <c r="E3626">
        <v>32</v>
      </c>
      <c r="F3626" s="6">
        <v>2.7693400000000001</v>
      </c>
      <c r="G3626" s="6">
        <v>-1.5167529999999999E-2</v>
      </c>
      <c r="H3626" s="6">
        <f t="shared" si="1009"/>
        <v>2.7541724700000003</v>
      </c>
      <c r="I3626" s="6">
        <f t="shared" si="1010"/>
        <v>12</v>
      </c>
      <c r="J3626" s="6">
        <f t="shared" si="1011"/>
        <v>9.2458275299999997</v>
      </c>
      <c r="K3626" s="3">
        <f t="shared" si="1019"/>
        <v>10.566660034285718</v>
      </c>
      <c r="L3626" s="6">
        <f t="shared" si="1012"/>
        <v>0</v>
      </c>
      <c r="M3626" s="6">
        <f t="shared" si="1020"/>
        <v>133.62110345142858</v>
      </c>
      <c r="N3626" s="6">
        <f t="shared" si="1021"/>
        <v>1.3208325042857325</v>
      </c>
      <c r="O3626" s="2">
        <f t="shared" si="1013"/>
        <v>-1.3208325042857325</v>
      </c>
      <c r="P3626" s="2">
        <f t="shared" si="1022"/>
        <v>30.679167495714267</v>
      </c>
      <c r="Q3626" s="2">
        <f t="shared" si="1014"/>
        <v>13.320832504285733</v>
      </c>
      <c r="R3626" s="2">
        <f t="shared" si="1023"/>
        <v>2.7541724700000003</v>
      </c>
      <c r="S3626" s="2">
        <f t="shared" si="1015"/>
        <v>10.566660034285732</v>
      </c>
      <c r="T3626" s="2">
        <f t="shared" si="1026"/>
        <v>0</v>
      </c>
      <c r="U3626" s="2">
        <f t="shared" si="1016"/>
        <v>0</v>
      </c>
      <c r="V3626" t="str">
        <f t="shared" si="1024"/>
        <v>N</v>
      </c>
      <c r="W3626" s="2">
        <f t="shared" si="1025"/>
        <v>0</v>
      </c>
      <c r="X3626" s="2">
        <f t="shared" si="1017"/>
        <v>0</v>
      </c>
      <c r="Y3626" s="2"/>
    </row>
    <row r="3627" spans="1:25" x14ac:dyDescent="0.2">
      <c r="A3627">
        <v>0</v>
      </c>
      <c r="B3627" s="1">
        <v>42886.999999991211</v>
      </c>
      <c r="C3627">
        <v>39.6</v>
      </c>
      <c r="D3627" s="15">
        <f t="shared" si="1018"/>
        <v>39.6</v>
      </c>
      <c r="E3627">
        <v>32</v>
      </c>
      <c r="F3627" s="6">
        <v>3.4752000000000001</v>
      </c>
      <c r="G3627" s="6">
        <v>-1.5167529999999999E-2</v>
      </c>
      <c r="H3627" s="6">
        <f t="shared" si="1009"/>
        <v>3.4600324700000002</v>
      </c>
      <c r="I3627" s="6">
        <f t="shared" si="1010"/>
        <v>7.6000000000000014</v>
      </c>
      <c r="J3627" s="6">
        <f t="shared" si="1011"/>
        <v>4.1399675300000016</v>
      </c>
      <c r="K3627" s="3">
        <f t="shared" si="1019"/>
        <v>4.7313914628571467</v>
      </c>
      <c r="L3627" s="6">
        <f t="shared" si="1012"/>
        <v>0</v>
      </c>
      <c r="M3627" s="6">
        <f t="shared" si="1020"/>
        <v>128.88971198857143</v>
      </c>
      <c r="N3627" s="6">
        <f t="shared" si="1021"/>
        <v>0.59142393285713979</v>
      </c>
      <c r="O3627" s="2">
        <f t="shared" si="1013"/>
        <v>-0.59142393285713979</v>
      </c>
      <c r="P3627" s="2">
        <f t="shared" si="1022"/>
        <v>31.40857606714286</v>
      </c>
      <c r="Q3627" s="2">
        <f t="shared" si="1014"/>
        <v>8.1914239328571412</v>
      </c>
      <c r="R3627" s="2">
        <f t="shared" si="1023"/>
        <v>3.4600324700000002</v>
      </c>
      <c r="S3627" s="2">
        <f t="shared" si="1015"/>
        <v>4.7313914628571414</v>
      </c>
      <c r="T3627" s="2">
        <f t="shared" si="1026"/>
        <v>0</v>
      </c>
      <c r="U3627" s="2">
        <f t="shared" si="1016"/>
        <v>0</v>
      </c>
      <c r="V3627" t="str">
        <f t="shared" si="1024"/>
        <v>N</v>
      </c>
      <c r="W3627" s="2">
        <f t="shared" si="1025"/>
        <v>0</v>
      </c>
      <c r="X3627" s="2">
        <f t="shared" si="1017"/>
        <v>0</v>
      </c>
      <c r="Y3627" s="2"/>
    </row>
    <row r="3628" spans="1:25" x14ac:dyDescent="0.2">
      <c r="A3628">
        <v>1</v>
      </c>
      <c r="B3628" s="1">
        <v>42887.041666657875</v>
      </c>
      <c r="C3628">
        <v>35.5</v>
      </c>
      <c r="D3628" s="15">
        <f t="shared" si="1018"/>
        <v>35.5</v>
      </c>
      <c r="E3628">
        <v>32</v>
      </c>
      <c r="F3628" s="6">
        <v>2.7518199999999999</v>
      </c>
      <c r="G3628" s="6">
        <v>-1.5167529999999999E-2</v>
      </c>
      <c r="H3628" s="6">
        <f t="shared" si="1009"/>
        <v>2.7366524700000001</v>
      </c>
      <c r="I3628" s="6">
        <f t="shared" si="1010"/>
        <v>3.5</v>
      </c>
      <c r="J3628" s="6">
        <f t="shared" si="1011"/>
        <v>0.76334752999999989</v>
      </c>
      <c r="K3628" s="3">
        <f t="shared" si="1019"/>
        <v>0.87239717714285803</v>
      </c>
      <c r="L3628" s="6">
        <f t="shared" si="1012"/>
        <v>0</v>
      </c>
      <c r="M3628" s="6">
        <f t="shared" si="1020"/>
        <v>128.01731481142858</v>
      </c>
      <c r="N3628" s="6">
        <f t="shared" si="1021"/>
        <v>0.1090496471428537</v>
      </c>
      <c r="O3628" s="2">
        <f t="shared" si="1013"/>
        <v>-0.1090496471428537</v>
      </c>
      <c r="P3628" s="2">
        <f t="shared" si="1022"/>
        <v>31.890950352857146</v>
      </c>
      <c r="Q3628" s="2">
        <f t="shared" si="1014"/>
        <v>3.6090496471428537</v>
      </c>
      <c r="R3628" s="2">
        <f t="shared" si="1023"/>
        <v>2.7366524700000001</v>
      </c>
      <c r="S3628" s="2">
        <f t="shared" si="1015"/>
        <v>0.87239717714285359</v>
      </c>
      <c r="T3628" s="2">
        <f t="shared" si="1026"/>
        <v>0</v>
      </c>
      <c r="U3628" s="2">
        <f t="shared" si="1016"/>
        <v>0</v>
      </c>
      <c r="V3628" t="str">
        <f t="shared" si="1024"/>
        <v>N</v>
      </c>
      <c r="W3628" s="2">
        <f t="shared" si="1025"/>
        <v>0</v>
      </c>
      <c r="X3628" s="2">
        <f t="shared" si="1017"/>
        <v>0</v>
      </c>
      <c r="Y3628" s="2"/>
    </row>
    <row r="3629" spans="1:25" x14ac:dyDescent="0.2">
      <c r="A3629">
        <v>2</v>
      </c>
      <c r="B3629" s="1">
        <v>42887.083333324539</v>
      </c>
      <c r="C3629">
        <v>36</v>
      </c>
      <c r="D3629" s="15">
        <f t="shared" si="1018"/>
        <v>36</v>
      </c>
      <c r="E3629">
        <v>32</v>
      </c>
      <c r="F3629" s="6">
        <v>1.8489100000000001</v>
      </c>
      <c r="G3629" s="6">
        <v>-1.5167529999999999E-2</v>
      </c>
      <c r="H3629" s="6">
        <f t="shared" si="1009"/>
        <v>1.83374247</v>
      </c>
      <c r="I3629" s="6">
        <f t="shared" si="1010"/>
        <v>4</v>
      </c>
      <c r="J3629" s="6">
        <f t="shared" si="1011"/>
        <v>2.1662575300000002</v>
      </c>
      <c r="K3629" s="3">
        <f t="shared" si="1019"/>
        <v>2.4757228914285747</v>
      </c>
      <c r="L3629" s="6">
        <f t="shared" si="1012"/>
        <v>0</v>
      </c>
      <c r="M3629" s="6">
        <f t="shared" si="1020"/>
        <v>125.54159192</v>
      </c>
      <c r="N3629" s="6">
        <f t="shared" si="1021"/>
        <v>0.30946536142857894</v>
      </c>
      <c r="O3629" s="2">
        <f t="shared" si="1013"/>
        <v>-0.30946536142857894</v>
      </c>
      <c r="P3629" s="2">
        <f t="shared" si="1022"/>
        <v>31.690534638571421</v>
      </c>
      <c r="Q3629" s="2">
        <f t="shared" si="1014"/>
        <v>4.3094653614285789</v>
      </c>
      <c r="R3629" s="2">
        <f t="shared" si="1023"/>
        <v>1.83374247</v>
      </c>
      <c r="S3629" s="2">
        <f t="shared" si="1015"/>
        <v>2.4757228914285792</v>
      </c>
      <c r="T3629" s="2">
        <f t="shared" si="1026"/>
        <v>0</v>
      </c>
      <c r="U3629" s="2">
        <f t="shared" si="1016"/>
        <v>0</v>
      </c>
      <c r="V3629" t="str">
        <f t="shared" si="1024"/>
        <v>N</v>
      </c>
      <c r="W3629" s="2">
        <f t="shared" si="1025"/>
        <v>0</v>
      </c>
      <c r="X3629" s="2">
        <f t="shared" si="1017"/>
        <v>0</v>
      </c>
      <c r="Y3629" s="2"/>
    </row>
    <row r="3630" spans="1:25" x14ac:dyDescent="0.2">
      <c r="A3630">
        <v>3</v>
      </c>
      <c r="B3630" s="1">
        <v>42887.124999991203</v>
      </c>
      <c r="C3630">
        <v>36.1</v>
      </c>
      <c r="D3630" s="15">
        <f t="shared" si="1018"/>
        <v>36.1</v>
      </c>
      <c r="E3630">
        <v>32</v>
      </c>
      <c r="F3630" s="6">
        <v>0.82224600000000003</v>
      </c>
      <c r="G3630" s="6">
        <v>-1.5167529999999999E-2</v>
      </c>
      <c r="H3630" s="6">
        <f t="shared" si="1009"/>
        <v>0.80707846999999999</v>
      </c>
      <c r="I3630" s="6">
        <f t="shared" si="1010"/>
        <v>4.1000000000000014</v>
      </c>
      <c r="J3630" s="6">
        <f t="shared" si="1011"/>
        <v>3.2929215300000014</v>
      </c>
      <c r="K3630" s="3">
        <f t="shared" si="1019"/>
        <v>3.7633388914285746</v>
      </c>
      <c r="L3630" s="6">
        <f t="shared" si="1012"/>
        <v>0</v>
      </c>
      <c r="M3630" s="6">
        <f t="shared" si="1020"/>
        <v>121.77825302857143</v>
      </c>
      <c r="N3630" s="6">
        <f t="shared" si="1021"/>
        <v>0.4704173614285736</v>
      </c>
      <c r="O3630" s="2">
        <f t="shared" si="1013"/>
        <v>-0.4704173614285736</v>
      </c>
      <c r="P3630" s="2">
        <f t="shared" si="1022"/>
        <v>31.529582638571426</v>
      </c>
      <c r="Q3630" s="2">
        <f t="shared" si="1014"/>
        <v>4.570417361428575</v>
      </c>
      <c r="R3630" s="2">
        <f t="shared" si="1023"/>
        <v>0.80707846999999999</v>
      </c>
      <c r="S3630" s="2">
        <f t="shared" si="1015"/>
        <v>3.763338891428575</v>
      </c>
      <c r="T3630" s="2">
        <f t="shared" si="1026"/>
        <v>0</v>
      </c>
      <c r="U3630" s="2">
        <f t="shared" si="1016"/>
        <v>0</v>
      </c>
      <c r="V3630" t="str">
        <f t="shared" si="1024"/>
        <v>N</v>
      </c>
      <c r="W3630" s="2">
        <f t="shared" si="1025"/>
        <v>0</v>
      </c>
      <c r="X3630" s="2">
        <f t="shared" si="1017"/>
        <v>0</v>
      </c>
      <c r="Y3630" s="2"/>
    </row>
    <row r="3631" spans="1:25" x14ac:dyDescent="0.2">
      <c r="A3631">
        <v>4</v>
      </c>
      <c r="B3631" s="1">
        <v>42887.166666657868</v>
      </c>
      <c r="C3631">
        <v>34.1</v>
      </c>
      <c r="D3631" s="15">
        <f t="shared" si="1018"/>
        <v>34.1</v>
      </c>
      <c r="E3631">
        <v>32</v>
      </c>
      <c r="F3631" s="6">
        <v>0.61887800000000004</v>
      </c>
      <c r="G3631" s="6">
        <v>-1.5167529999999999E-2</v>
      </c>
      <c r="H3631" s="6">
        <f t="shared" si="1009"/>
        <v>0.60371047</v>
      </c>
      <c r="I3631" s="6">
        <f t="shared" si="1010"/>
        <v>2.1000000000000014</v>
      </c>
      <c r="J3631" s="6">
        <f t="shared" si="1011"/>
        <v>1.4962895300000014</v>
      </c>
      <c r="K3631" s="3">
        <f t="shared" si="1019"/>
        <v>1.7100451771428595</v>
      </c>
      <c r="L3631" s="6">
        <f t="shared" si="1012"/>
        <v>0</v>
      </c>
      <c r="M3631" s="6">
        <f t="shared" si="1020"/>
        <v>120.06820785142857</v>
      </c>
      <c r="N3631" s="6">
        <f t="shared" si="1021"/>
        <v>0.21375564714286099</v>
      </c>
      <c r="O3631" s="2">
        <f t="shared" si="1013"/>
        <v>-0.21375564714286099</v>
      </c>
      <c r="P3631" s="2">
        <f t="shared" si="1022"/>
        <v>31.786244352857139</v>
      </c>
      <c r="Q3631" s="2">
        <f t="shared" si="1014"/>
        <v>2.3137556471428624</v>
      </c>
      <c r="R3631" s="2">
        <f t="shared" si="1023"/>
        <v>0.60371047</v>
      </c>
      <c r="S3631" s="2">
        <f t="shared" si="1015"/>
        <v>1.7100451771428624</v>
      </c>
      <c r="T3631" s="2">
        <f t="shared" si="1026"/>
        <v>0</v>
      </c>
      <c r="U3631" s="2">
        <f t="shared" si="1016"/>
        <v>0</v>
      </c>
      <c r="V3631" t="str">
        <f t="shared" si="1024"/>
        <v>N</v>
      </c>
      <c r="W3631" s="2">
        <f t="shared" si="1025"/>
        <v>0</v>
      </c>
      <c r="X3631" s="2">
        <f t="shared" si="1017"/>
        <v>0</v>
      </c>
      <c r="Y3631" s="2"/>
    </row>
    <row r="3632" spans="1:25" x14ac:dyDescent="0.2">
      <c r="A3632">
        <v>5</v>
      </c>
      <c r="B3632" s="1">
        <v>42887.208333324532</v>
      </c>
      <c r="C3632">
        <v>34.1</v>
      </c>
      <c r="D3632" s="15">
        <f t="shared" si="1018"/>
        <v>34.1</v>
      </c>
      <c r="E3632">
        <v>32</v>
      </c>
      <c r="F3632" s="6">
        <v>0.39059100000000002</v>
      </c>
      <c r="G3632" s="6">
        <v>-1.5167529999999999E-2</v>
      </c>
      <c r="H3632" s="6">
        <f t="shared" si="1009"/>
        <v>0.37542347000000004</v>
      </c>
      <c r="I3632" s="6">
        <f t="shared" si="1010"/>
        <v>2.1000000000000014</v>
      </c>
      <c r="J3632" s="6">
        <f t="shared" si="1011"/>
        <v>1.7245765300000013</v>
      </c>
      <c r="K3632" s="3">
        <f t="shared" si="1019"/>
        <v>1.9709446057142941</v>
      </c>
      <c r="L3632" s="6">
        <f t="shared" si="1012"/>
        <v>0</v>
      </c>
      <c r="M3632" s="6">
        <f t="shared" si="1020"/>
        <v>118.09726324571427</v>
      </c>
      <c r="N3632" s="6">
        <f t="shared" si="1021"/>
        <v>0.24636807571428676</v>
      </c>
      <c r="O3632" s="2">
        <f t="shared" si="1013"/>
        <v>-0.24636807571428676</v>
      </c>
      <c r="P3632" s="2">
        <f t="shared" si="1022"/>
        <v>31.753631924285713</v>
      </c>
      <c r="Q3632" s="2">
        <f t="shared" si="1014"/>
        <v>2.3463680757142882</v>
      </c>
      <c r="R3632" s="2">
        <f t="shared" si="1023"/>
        <v>0.37542347000000004</v>
      </c>
      <c r="S3632" s="2">
        <f t="shared" si="1015"/>
        <v>1.9709446057142881</v>
      </c>
      <c r="T3632" s="2">
        <f t="shared" si="1026"/>
        <v>0</v>
      </c>
      <c r="U3632" s="2">
        <f t="shared" si="1016"/>
        <v>0</v>
      </c>
      <c r="V3632" t="str">
        <f t="shared" si="1024"/>
        <v>N</v>
      </c>
      <c r="W3632" s="2">
        <f t="shared" si="1025"/>
        <v>0</v>
      </c>
      <c r="X3632" s="2">
        <f t="shared" si="1017"/>
        <v>0</v>
      </c>
      <c r="Y3632" s="2"/>
    </row>
    <row r="3633" spans="1:25" x14ac:dyDescent="0.2">
      <c r="A3633">
        <v>6</v>
      </c>
      <c r="B3633" s="1">
        <v>42887.249999991196</v>
      </c>
      <c r="C3633">
        <v>33.1</v>
      </c>
      <c r="D3633" s="15">
        <f t="shared" si="1018"/>
        <v>33.1</v>
      </c>
      <c r="E3633">
        <v>32</v>
      </c>
      <c r="F3633" s="6">
        <v>0.71637799999999996</v>
      </c>
      <c r="G3633" s="6">
        <v>1.5262911699999999</v>
      </c>
      <c r="H3633" s="6">
        <f t="shared" si="1009"/>
        <v>2.2426691700000001</v>
      </c>
      <c r="I3633" s="6">
        <f t="shared" si="1010"/>
        <v>1.1000000000000014</v>
      </c>
      <c r="J3633" s="6">
        <f t="shared" si="1011"/>
        <v>0</v>
      </c>
      <c r="K3633" s="3">
        <f t="shared" si="1019"/>
        <v>0</v>
      </c>
      <c r="L3633" s="6">
        <f t="shared" si="1012"/>
        <v>1.1426691699999987</v>
      </c>
      <c r="M3633" s="6">
        <f t="shared" si="1020"/>
        <v>119.23993241571428</v>
      </c>
      <c r="N3633" s="6">
        <f t="shared" si="1021"/>
        <v>0</v>
      </c>
      <c r="O3633" s="2">
        <f t="shared" si="1013"/>
        <v>0</v>
      </c>
      <c r="P3633" s="2">
        <f t="shared" si="1022"/>
        <v>32</v>
      </c>
      <c r="Q3633" s="2">
        <f t="shared" si="1014"/>
        <v>1.1000000000000014</v>
      </c>
      <c r="R3633" s="2">
        <f t="shared" si="1023"/>
        <v>1.1000000000000014</v>
      </c>
      <c r="S3633" s="2">
        <f t="shared" si="1015"/>
        <v>0</v>
      </c>
      <c r="T3633" s="2">
        <f t="shared" si="1026"/>
        <v>1.1426691700000049</v>
      </c>
      <c r="U3633" s="2">
        <f t="shared" si="1016"/>
        <v>0</v>
      </c>
      <c r="V3633" t="str">
        <f t="shared" si="1024"/>
        <v>N</v>
      </c>
      <c r="W3633" s="2">
        <f t="shared" si="1025"/>
        <v>0</v>
      </c>
      <c r="X3633" s="2">
        <f t="shared" si="1017"/>
        <v>0</v>
      </c>
      <c r="Y3633" s="2"/>
    </row>
    <row r="3634" spans="1:25" x14ac:dyDescent="0.2">
      <c r="A3634">
        <v>7</v>
      </c>
      <c r="B3634" s="1">
        <v>42887.29166665786</v>
      </c>
      <c r="C3634">
        <v>34.299999999999997</v>
      </c>
      <c r="D3634" s="15">
        <f t="shared" si="1018"/>
        <v>34.299999999999997</v>
      </c>
      <c r="E3634">
        <v>32</v>
      </c>
      <c r="F3634" s="6">
        <v>1.01922</v>
      </c>
      <c r="G3634" s="6">
        <v>10.4285</v>
      </c>
      <c r="H3634" s="6">
        <f t="shared" si="1009"/>
        <v>11.44772</v>
      </c>
      <c r="I3634" s="6">
        <f t="shared" si="1010"/>
        <v>2.2999999999999972</v>
      </c>
      <c r="J3634" s="6">
        <f t="shared" si="1011"/>
        <v>0</v>
      </c>
      <c r="K3634" s="3">
        <f t="shared" si="1019"/>
        <v>0</v>
      </c>
      <c r="L3634" s="6">
        <f t="shared" si="1012"/>
        <v>9.1477200000000032</v>
      </c>
      <c r="M3634" s="6">
        <f t="shared" si="1020"/>
        <v>128.38765241571429</v>
      </c>
      <c r="N3634" s="6">
        <f t="shared" si="1021"/>
        <v>0</v>
      </c>
      <c r="O3634" s="2">
        <f t="shared" si="1013"/>
        <v>0</v>
      </c>
      <c r="P3634" s="2">
        <f t="shared" si="1022"/>
        <v>32</v>
      </c>
      <c r="Q3634" s="2">
        <f t="shared" si="1014"/>
        <v>2.2999999999999972</v>
      </c>
      <c r="R3634" s="2">
        <f t="shared" si="1023"/>
        <v>2.2999999999999972</v>
      </c>
      <c r="S3634" s="2">
        <f t="shared" si="1015"/>
        <v>0</v>
      </c>
      <c r="T3634" s="2">
        <f t="shared" si="1026"/>
        <v>9.1477200000000067</v>
      </c>
      <c r="U3634" s="2">
        <f t="shared" si="1016"/>
        <v>0</v>
      </c>
      <c r="V3634" t="str">
        <f t="shared" si="1024"/>
        <v>N</v>
      </c>
      <c r="W3634" s="2">
        <f t="shared" si="1025"/>
        <v>0</v>
      </c>
      <c r="X3634" s="2">
        <f t="shared" si="1017"/>
        <v>0</v>
      </c>
      <c r="Y3634" s="2"/>
    </row>
    <row r="3635" spans="1:25" x14ac:dyDescent="0.2">
      <c r="A3635">
        <v>8</v>
      </c>
      <c r="B3635" s="1">
        <v>42887.333333324525</v>
      </c>
      <c r="C3635">
        <v>34.6</v>
      </c>
      <c r="D3635" s="15">
        <f t="shared" si="1018"/>
        <v>34.6</v>
      </c>
      <c r="E3635">
        <v>32</v>
      </c>
      <c r="F3635" s="6">
        <v>1.3357300000000001</v>
      </c>
      <c r="G3635" s="6">
        <v>15.85619</v>
      </c>
      <c r="H3635" s="6">
        <f t="shared" si="1009"/>
        <v>17.19192</v>
      </c>
      <c r="I3635" s="6">
        <f t="shared" si="1010"/>
        <v>2.6000000000000014</v>
      </c>
      <c r="J3635" s="6">
        <f t="shared" si="1011"/>
        <v>0</v>
      </c>
      <c r="K3635" s="3">
        <f t="shared" si="1019"/>
        <v>0</v>
      </c>
      <c r="L3635" s="6">
        <f t="shared" si="1012"/>
        <v>14.591919999999998</v>
      </c>
      <c r="M3635" s="6">
        <f t="shared" si="1020"/>
        <v>142.97957241571427</v>
      </c>
      <c r="N3635" s="6">
        <f t="shared" si="1021"/>
        <v>0</v>
      </c>
      <c r="O3635" s="2">
        <f t="shared" si="1013"/>
        <v>0</v>
      </c>
      <c r="P3635" s="2">
        <f t="shared" si="1022"/>
        <v>32</v>
      </c>
      <c r="Q3635" s="2">
        <f t="shared" si="1014"/>
        <v>2.6000000000000014</v>
      </c>
      <c r="R3635" s="2">
        <f t="shared" si="1023"/>
        <v>2.6000000000000014</v>
      </c>
      <c r="S3635" s="2">
        <f t="shared" si="1015"/>
        <v>0</v>
      </c>
      <c r="T3635" s="2">
        <f t="shared" si="1026"/>
        <v>14.591919999999988</v>
      </c>
      <c r="U3635" s="2">
        <f t="shared" si="1016"/>
        <v>0</v>
      </c>
      <c r="V3635" t="str">
        <f t="shared" si="1024"/>
        <v>Y</v>
      </c>
      <c r="W3635" s="2">
        <f t="shared" si="1025"/>
        <v>0</v>
      </c>
      <c r="X3635" s="2">
        <f t="shared" si="1017"/>
        <v>0</v>
      </c>
      <c r="Y3635" s="2"/>
    </row>
    <row r="3636" spans="1:25" x14ac:dyDescent="0.2">
      <c r="A3636">
        <v>9</v>
      </c>
      <c r="B3636" s="1">
        <v>42887.374999991189</v>
      </c>
      <c r="C3636">
        <v>38</v>
      </c>
      <c r="D3636" s="15">
        <f t="shared" si="1018"/>
        <v>38</v>
      </c>
      <c r="E3636">
        <v>32</v>
      </c>
      <c r="F3636" s="6">
        <v>0.69374999999999998</v>
      </c>
      <c r="G3636" s="6">
        <v>31.354470000000003</v>
      </c>
      <c r="H3636" s="6">
        <f t="shared" si="1009"/>
        <v>32.048220000000001</v>
      </c>
      <c r="I3636" s="6">
        <f t="shared" si="1010"/>
        <v>6</v>
      </c>
      <c r="J3636" s="6">
        <f t="shared" si="1011"/>
        <v>0</v>
      </c>
      <c r="K3636" s="3">
        <f t="shared" si="1019"/>
        <v>0</v>
      </c>
      <c r="L3636" s="6">
        <f t="shared" si="1012"/>
        <v>26.048220000000001</v>
      </c>
      <c r="M3636" s="6">
        <f t="shared" si="1020"/>
        <v>169.02779241571426</v>
      </c>
      <c r="N3636" s="6">
        <f t="shared" si="1021"/>
        <v>0</v>
      </c>
      <c r="O3636" s="2">
        <f t="shared" si="1013"/>
        <v>0</v>
      </c>
      <c r="P3636" s="2">
        <f t="shared" si="1022"/>
        <v>32</v>
      </c>
      <c r="Q3636" s="2">
        <f t="shared" si="1014"/>
        <v>6</v>
      </c>
      <c r="R3636" s="2">
        <f t="shared" si="1023"/>
        <v>6</v>
      </c>
      <c r="S3636" s="2">
        <f t="shared" si="1015"/>
        <v>0</v>
      </c>
      <c r="T3636" s="2">
        <f t="shared" si="1026"/>
        <v>26.048219999999986</v>
      </c>
      <c r="U3636" s="2">
        <f t="shared" si="1016"/>
        <v>0</v>
      </c>
      <c r="V3636" t="str">
        <f t="shared" si="1024"/>
        <v>Y</v>
      </c>
      <c r="W3636" s="2">
        <f t="shared" si="1025"/>
        <v>0</v>
      </c>
      <c r="X3636" s="2">
        <f t="shared" si="1017"/>
        <v>0</v>
      </c>
      <c r="Y3636" s="2"/>
    </row>
    <row r="3637" spans="1:25" x14ac:dyDescent="0.2">
      <c r="A3637">
        <v>10</v>
      </c>
      <c r="B3637" s="1">
        <v>42887.416666657853</v>
      </c>
      <c r="C3637">
        <v>38.6</v>
      </c>
      <c r="D3637" s="15">
        <f t="shared" si="1018"/>
        <v>38.6</v>
      </c>
      <c r="E3637">
        <v>32</v>
      </c>
      <c r="F3637" s="6">
        <v>0.75484099999999998</v>
      </c>
      <c r="G3637" s="6">
        <v>21.980460000000001</v>
      </c>
      <c r="H3637" s="6">
        <f t="shared" si="1009"/>
        <v>22.735301</v>
      </c>
      <c r="I3637" s="6">
        <f t="shared" si="1010"/>
        <v>6.6000000000000014</v>
      </c>
      <c r="J3637" s="6">
        <f t="shared" si="1011"/>
        <v>0</v>
      </c>
      <c r="K3637" s="3">
        <f t="shared" si="1019"/>
        <v>0</v>
      </c>
      <c r="L3637" s="6">
        <f t="shared" si="1012"/>
        <v>16.135300999999998</v>
      </c>
      <c r="M3637" s="6">
        <f t="shared" si="1020"/>
        <v>185.16309341571426</v>
      </c>
      <c r="N3637" s="6">
        <f t="shared" si="1021"/>
        <v>0</v>
      </c>
      <c r="O3637" s="2">
        <f t="shared" si="1013"/>
        <v>0</v>
      </c>
      <c r="P3637" s="2">
        <f t="shared" si="1022"/>
        <v>32</v>
      </c>
      <c r="Q3637" s="2">
        <f t="shared" si="1014"/>
        <v>6.6000000000000014</v>
      </c>
      <c r="R3637" s="2">
        <f t="shared" si="1023"/>
        <v>6.6000000000000014</v>
      </c>
      <c r="S3637" s="2">
        <f t="shared" si="1015"/>
        <v>0</v>
      </c>
      <c r="T3637" s="2">
        <f t="shared" si="1026"/>
        <v>16.135300999999998</v>
      </c>
      <c r="U3637" s="2">
        <f t="shared" si="1016"/>
        <v>0</v>
      </c>
      <c r="V3637" t="str">
        <f t="shared" si="1024"/>
        <v>Y</v>
      </c>
      <c r="W3637" s="2">
        <f t="shared" si="1025"/>
        <v>0</v>
      </c>
      <c r="X3637" s="2">
        <f t="shared" si="1017"/>
        <v>0</v>
      </c>
      <c r="Y3637" s="2"/>
    </row>
    <row r="3638" spans="1:25" x14ac:dyDescent="0.2">
      <c r="A3638">
        <v>11</v>
      </c>
      <c r="B3638" s="1">
        <v>42887.458333324517</v>
      </c>
      <c r="C3638">
        <v>41.4</v>
      </c>
      <c r="D3638" s="15">
        <f t="shared" si="1018"/>
        <v>41.4</v>
      </c>
      <c r="E3638">
        <v>32</v>
      </c>
      <c r="F3638" s="6">
        <v>0.76337200000000005</v>
      </c>
      <c r="G3638" s="6">
        <v>42.365340000000003</v>
      </c>
      <c r="H3638" s="6">
        <f t="shared" si="1009"/>
        <v>43.128712</v>
      </c>
      <c r="I3638" s="6">
        <f t="shared" si="1010"/>
        <v>9.3999999999999986</v>
      </c>
      <c r="J3638" s="6">
        <f t="shared" si="1011"/>
        <v>0</v>
      </c>
      <c r="K3638" s="3">
        <f t="shared" si="1019"/>
        <v>0</v>
      </c>
      <c r="L3638" s="6">
        <f t="shared" si="1012"/>
        <v>33.728712000000002</v>
      </c>
      <c r="M3638" s="6">
        <f t="shared" si="1020"/>
        <v>218.89180541571426</v>
      </c>
      <c r="N3638" s="6">
        <f t="shared" si="1021"/>
        <v>0</v>
      </c>
      <c r="O3638" s="2">
        <f t="shared" si="1013"/>
        <v>0</v>
      </c>
      <c r="P3638" s="2">
        <f t="shared" si="1022"/>
        <v>32</v>
      </c>
      <c r="Q3638" s="2">
        <f t="shared" si="1014"/>
        <v>9.3999999999999986</v>
      </c>
      <c r="R3638" s="2">
        <f t="shared" si="1023"/>
        <v>9.3999999999999986</v>
      </c>
      <c r="S3638" s="2">
        <f t="shared" si="1015"/>
        <v>0</v>
      </c>
      <c r="T3638" s="2">
        <f t="shared" si="1026"/>
        <v>33.728712000000002</v>
      </c>
      <c r="U3638" s="2">
        <f t="shared" si="1016"/>
        <v>0</v>
      </c>
      <c r="V3638" t="str">
        <f t="shared" si="1024"/>
        <v>Y</v>
      </c>
      <c r="W3638" s="2">
        <f t="shared" si="1025"/>
        <v>0</v>
      </c>
      <c r="X3638" s="2">
        <f t="shared" si="1017"/>
        <v>0</v>
      </c>
      <c r="Y3638" s="2"/>
    </row>
    <row r="3639" spans="1:25" x14ac:dyDescent="0.2">
      <c r="A3639">
        <v>12</v>
      </c>
      <c r="B3639" s="1">
        <v>42887.499999991182</v>
      </c>
      <c r="C3639">
        <v>42.3</v>
      </c>
      <c r="D3639" s="15">
        <f t="shared" si="1018"/>
        <v>42.3</v>
      </c>
      <c r="E3639">
        <v>32</v>
      </c>
      <c r="F3639" s="6">
        <v>2.01037</v>
      </c>
      <c r="G3639" s="6">
        <v>25.697929999999999</v>
      </c>
      <c r="H3639" s="6">
        <f t="shared" si="1009"/>
        <v>27.708300000000001</v>
      </c>
      <c r="I3639" s="6">
        <f t="shared" si="1010"/>
        <v>10.299999999999997</v>
      </c>
      <c r="J3639" s="6">
        <f t="shared" si="1011"/>
        <v>0</v>
      </c>
      <c r="K3639" s="3">
        <f t="shared" si="1019"/>
        <v>0</v>
      </c>
      <c r="L3639" s="6">
        <f t="shared" si="1012"/>
        <v>17.408300000000004</v>
      </c>
      <c r="M3639" s="6">
        <f t="shared" si="1020"/>
        <v>220</v>
      </c>
      <c r="N3639" s="6">
        <f t="shared" si="1021"/>
        <v>16.300105415714256</v>
      </c>
      <c r="O3639" s="2">
        <f t="shared" si="1013"/>
        <v>-16.300105415714256</v>
      </c>
      <c r="P3639" s="2">
        <f t="shared" si="1022"/>
        <v>15.699894584285744</v>
      </c>
      <c r="Q3639" s="2">
        <f t="shared" si="1014"/>
        <v>26.600105415714253</v>
      </c>
      <c r="R3639" s="2">
        <f t="shared" si="1023"/>
        <v>26.600105415714253</v>
      </c>
      <c r="S3639" s="2">
        <f t="shared" si="1015"/>
        <v>0</v>
      </c>
      <c r="T3639" s="2">
        <f t="shared" si="1026"/>
        <v>1.1081945842857408</v>
      </c>
      <c r="U3639" s="2">
        <f t="shared" si="1016"/>
        <v>0</v>
      </c>
      <c r="V3639" t="str">
        <f t="shared" si="1024"/>
        <v>Y</v>
      </c>
      <c r="W3639" s="2">
        <f t="shared" si="1025"/>
        <v>0</v>
      </c>
      <c r="X3639" s="2">
        <f t="shared" si="1017"/>
        <v>0</v>
      </c>
      <c r="Y3639" s="2"/>
    </row>
    <row r="3640" spans="1:25" x14ac:dyDescent="0.2">
      <c r="A3640">
        <v>13</v>
      </c>
      <c r="B3640" s="1">
        <v>42887.541666657846</v>
      </c>
      <c r="C3640">
        <v>42.2</v>
      </c>
      <c r="D3640" s="15">
        <f t="shared" si="1018"/>
        <v>42.2</v>
      </c>
      <c r="E3640">
        <v>32</v>
      </c>
      <c r="F3640" s="6">
        <v>2.1079300000000001</v>
      </c>
      <c r="G3640" s="6">
        <v>38.781639999999996</v>
      </c>
      <c r="H3640" s="6">
        <f t="shared" si="1009"/>
        <v>40.889569999999999</v>
      </c>
      <c r="I3640" s="6">
        <f t="shared" si="1010"/>
        <v>10.200000000000003</v>
      </c>
      <c r="J3640" s="6">
        <f t="shared" si="1011"/>
        <v>0</v>
      </c>
      <c r="K3640" s="3">
        <f t="shared" si="1019"/>
        <v>0</v>
      </c>
      <c r="L3640" s="6">
        <f t="shared" si="1012"/>
        <v>30.689569999999996</v>
      </c>
      <c r="M3640" s="6">
        <f t="shared" si="1020"/>
        <v>220</v>
      </c>
      <c r="N3640" s="6">
        <f t="shared" si="1021"/>
        <v>30.689570000000003</v>
      </c>
      <c r="O3640" s="2">
        <f t="shared" si="1013"/>
        <v>-30.689570000000003</v>
      </c>
      <c r="P3640" s="2">
        <f t="shared" si="1022"/>
        <v>1.3104299999999967</v>
      </c>
      <c r="Q3640" s="2">
        <f t="shared" si="1014"/>
        <v>40.889570000000006</v>
      </c>
      <c r="R3640" s="2">
        <f t="shared" si="1023"/>
        <v>40.889570000000006</v>
      </c>
      <c r="S3640" s="2">
        <f t="shared" si="1015"/>
        <v>0</v>
      </c>
      <c r="T3640" s="2">
        <f t="shared" si="1026"/>
        <v>0</v>
      </c>
      <c r="U3640" s="2">
        <f t="shared" si="1016"/>
        <v>0</v>
      </c>
      <c r="V3640" t="str">
        <f t="shared" si="1024"/>
        <v>Y</v>
      </c>
      <c r="W3640" s="2">
        <f t="shared" si="1025"/>
        <v>0</v>
      </c>
      <c r="X3640" s="2">
        <f t="shared" si="1017"/>
        <v>0</v>
      </c>
      <c r="Y3640" s="2"/>
    </row>
    <row r="3641" spans="1:25" x14ac:dyDescent="0.2">
      <c r="A3641">
        <v>14</v>
      </c>
      <c r="B3641" s="1">
        <v>42887.58333332451</v>
      </c>
      <c r="C3641">
        <v>42.6</v>
      </c>
      <c r="D3641" s="15">
        <f t="shared" si="1018"/>
        <v>42.6</v>
      </c>
      <c r="E3641">
        <v>32</v>
      </c>
      <c r="F3641" s="6">
        <v>1.9196599999999999</v>
      </c>
      <c r="G3641" s="6">
        <v>35.753039999999999</v>
      </c>
      <c r="H3641" s="6">
        <f t="shared" si="1009"/>
        <v>37.672699999999999</v>
      </c>
      <c r="I3641" s="6">
        <f t="shared" si="1010"/>
        <v>10.600000000000001</v>
      </c>
      <c r="J3641" s="6">
        <f t="shared" si="1011"/>
        <v>0</v>
      </c>
      <c r="K3641" s="3">
        <f t="shared" si="1019"/>
        <v>0</v>
      </c>
      <c r="L3641" s="6">
        <f t="shared" si="1012"/>
        <v>27.072699999999998</v>
      </c>
      <c r="M3641" s="6">
        <f t="shared" si="1020"/>
        <v>220</v>
      </c>
      <c r="N3641" s="6">
        <f t="shared" si="1021"/>
        <v>27.072699999999998</v>
      </c>
      <c r="O3641" s="2">
        <f t="shared" si="1013"/>
        <v>-27.072699999999998</v>
      </c>
      <c r="P3641" s="2">
        <f t="shared" si="1022"/>
        <v>4.9273000000000025</v>
      </c>
      <c r="Q3641" s="2">
        <f t="shared" si="1014"/>
        <v>37.672699999999999</v>
      </c>
      <c r="R3641" s="2">
        <f t="shared" si="1023"/>
        <v>37.672699999999999</v>
      </c>
      <c r="S3641" s="2">
        <f t="shared" si="1015"/>
        <v>0</v>
      </c>
      <c r="T3641" s="2">
        <f t="shared" si="1026"/>
        <v>0</v>
      </c>
      <c r="U3641" s="2">
        <f t="shared" si="1016"/>
        <v>0</v>
      </c>
      <c r="V3641" t="str">
        <f t="shared" si="1024"/>
        <v>Y</v>
      </c>
      <c r="W3641" s="2">
        <f t="shared" si="1025"/>
        <v>0</v>
      </c>
      <c r="X3641" s="2">
        <f t="shared" si="1017"/>
        <v>0</v>
      </c>
      <c r="Y3641" s="2"/>
    </row>
    <row r="3642" spans="1:25" x14ac:dyDescent="0.2">
      <c r="A3642">
        <v>15</v>
      </c>
      <c r="B3642" s="1">
        <v>42887.624999991174</v>
      </c>
      <c r="C3642">
        <v>42.1</v>
      </c>
      <c r="D3642" s="15">
        <f t="shared" si="1018"/>
        <v>42.1</v>
      </c>
      <c r="E3642">
        <v>32</v>
      </c>
      <c r="F3642" s="6">
        <v>2.1776599999999999</v>
      </c>
      <c r="G3642" s="6">
        <v>27.598929999999999</v>
      </c>
      <c r="H3642" s="6">
        <f t="shared" si="1009"/>
        <v>29.776589999999999</v>
      </c>
      <c r="I3642" s="6">
        <f t="shared" si="1010"/>
        <v>10.100000000000001</v>
      </c>
      <c r="J3642" s="6">
        <f t="shared" si="1011"/>
        <v>0</v>
      </c>
      <c r="K3642" s="3">
        <f t="shared" si="1019"/>
        <v>0</v>
      </c>
      <c r="L3642" s="6">
        <f t="shared" si="1012"/>
        <v>19.676589999999997</v>
      </c>
      <c r="M3642" s="6">
        <f t="shared" si="1020"/>
        <v>220</v>
      </c>
      <c r="N3642" s="6">
        <f t="shared" si="1021"/>
        <v>19.676590000000004</v>
      </c>
      <c r="O3642" s="2">
        <f t="shared" si="1013"/>
        <v>-19.676590000000004</v>
      </c>
      <c r="P3642" s="2">
        <f t="shared" si="1022"/>
        <v>12.323409999999996</v>
      </c>
      <c r="Q3642" s="2">
        <f t="shared" si="1014"/>
        <v>29.776590000000006</v>
      </c>
      <c r="R3642" s="2">
        <f t="shared" si="1023"/>
        <v>29.776590000000006</v>
      </c>
      <c r="S3642" s="2">
        <f t="shared" si="1015"/>
        <v>0</v>
      </c>
      <c r="T3642" s="2">
        <f t="shared" si="1026"/>
        <v>0</v>
      </c>
      <c r="U3642" s="2">
        <f t="shared" si="1016"/>
        <v>0</v>
      </c>
      <c r="V3642" t="str">
        <f t="shared" si="1024"/>
        <v>Y</v>
      </c>
      <c r="W3642" s="2">
        <f t="shared" si="1025"/>
        <v>0</v>
      </c>
      <c r="X3642" s="2">
        <f t="shared" si="1017"/>
        <v>0</v>
      </c>
      <c r="Y3642" s="2"/>
    </row>
    <row r="3643" spans="1:25" x14ac:dyDescent="0.2">
      <c r="A3643">
        <v>16</v>
      </c>
      <c r="B3643" s="1">
        <v>42887.666666657839</v>
      </c>
      <c r="C3643">
        <v>43.5</v>
      </c>
      <c r="D3643" s="15">
        <f t="shared" si="1018"/>
        <v>43.5</v>
      </c>
      <c r="E3643">
        <v>32</v>
      </c>
      <c r="F3643" s="6">
        <v>1.5789500000000001</v>
      </c>
      <c r="G3643" s="6">
        <v>16.692559999999997</v>
      </c>
      <c r="H3643" s="6">
        <f t="shared" si="1009"/>
        <v>18.271509999999996</v>
      </c>
      <c r="I3643" s="6">
        <f t="shared" si="1010"/>
        <v>11.5</v>
      </c>
      <c r="J3643" s="6">
        <f t="shared" si="1011"/>
        <v>0</v>
      </c>
      <c r="K3643" s="3">
        <f t="shared" si="1019"/>
        <v>0</v>
      </c>
      <c r="L3643" s="6">
        <f t="shared" si="1012"/>
        <v>6.7715099999999957</v>
      </c>
      <c r="M3643" s="6">
        <f t="shared" si="1020"/>
        <v>220</v>
      </c>
      <c r="N3643" s="6">
        <f t="shared" si="1021"/>
        <v>6.7715100000000064</v>
      </c>
      <c r="O3643" s="2">
        <f t="shared" si="1013"/>
        <v>-6.7715100000000064</v>
      </c>
      <c r="P3643" s="2">
        <f t="shared" si="1022"/>
        <v>25.228489999999994</v>
      </c>
      <c r="Q3643" s="2">
        <f t="shared" si="1014"/>
        <v>18.271510000000006</v>
      </c>
      <c r="R3643" s="2">
        <f t="shared" si="1023"/>
        <v>18.271510000000006</v>
      </c>
      <c r="S3643" s="2">
        <f t="shared" si="1015"/>
        <v>0</v>
      </c>
      <c r="T3643" s="2">
        <f t="shared" si="1026"/>
        <v>0</v>
      </c>
      <c r="U3643" s="2">
        <f t="shared" si="1016"/>
        <v>0</v>
      </c>
      <c r="V3643" t="str">
        <f t="shared" si="1024"/>
        <v>Y</v>
      </c>
      <c r="W3643" s="2">
        <f t="shared" si="1025"/>
        <v>0</v>
      </c>
      <c r="X3643" s="2">
        <f t="shared" si="1017"/>
        <v>0</v>
      </c>
      <c r="Y3643" s="2"/>
    </row>
    <row r="3644" spans="1:25" x14ac:dyDescent="0.2">
      <c r="A3644">
        <v>17</v>
      </c>
      <c r="B3644" s="1">
        <v>42887.708333324503</v>
      </c>
      <c r="C3644">
        <v>43.5</v>
      </c>
      <c r="D3644" s="15">
        <f t="shared" si="1018"/>
        <v>43.5</v>
      </c>
      <c r="E3644">
        <v>32</v>
      </c>
      <c r="F3644" s="6">
        <v>1.1850499999999999</v>
      </c>
      <c r="G3644" s="6">
        <v>5.704421</v>
      </c>
      <c r="H3644" s="6">
        <f t="shared" si="1009"/>
        <v>6.8894710000000003</v>
      </c>
      <c r="I3644" s="6">
        <f t="shared" si="1010"/>
        <v>11.5</v>
      </c>
      <c r="J3644" s="6">
        <f t="shared" si="1011"/>
        <v>4.6105289999999997</v>
      </c>
      <c r="K3644" s="3">
        <f t="shared" si="1019"/>
        <v>5.2691759999999874</v>
      </c>
      <c r="L3644" s="6">
        <f t="shared" si="1012"/>
        <v>0</v>
      </c>
      <c r="M3644" s="6">
        <f t="shared" si="1020"/>
        <v>214.73082400000001</v>
      </c>
      <c r="N3644" s="6">
        <f t="shared" si="1021"/>
        <v>0.65864700000000198</v>
      </c>
      <c r="O3644" s="2">
        <f t="shared" si="1013"/>
        <v>-0.65864700000000198</v>
      </c>
      <c r="P3644" s="2">
        <f t="shared" si="1022"/>
        <v>31.341352999999998</v>
      </c>
      <c r="Q3644" s="2">
        <f t="shared" si="1014"/>
        <v>12.158647000000002</v>
      </c>
      <c r="R3644" s="2">
        <f t="shared" si="1023"/>
        <v>6.8894710000000003</v>
      </c>
      <c r="S3644" s="2">
        <f t="shared" si="1015"/>
        <v>5.2691760000000016</v>
      </c>
      <c r="T3644" s="2">
        <f t="shared" si="1026"/>
        <v>0</v>
      </c>
      <c r="U3644" s="2">
        <f t="shared" si="1016"/>
        <v>0</v>
      </c>
      <c r="V3644" t="str">
        <f t="shared" si="1024"/>
        <v>N</v>
      </c>
      <c r="W3644" s="2">
        <f t="shared" si="1025"/>
        <v>0</v>
      </c>
      <c r="X3644" s="2">
        <f t="shared" si="1017"/>
        <v>0</v>
      </c>
      <c r="Y3644" s="2"/>
    </row>
    <row r="3645" spans="1:25" x14ac:dyDescent="0.2">
      <c r="A3645">
        <v>18</v>
      </c>
      <c r="B3645" s="1">
        <v>42887.749999991167</v>
      </c>
      <c r="C3645">
        <v>43.7</v>
      </c>
      <c r="D3645" s="15">
        <f t="shared" si="1018"/>
        <v>43.7</v>
      </c>
      <c r="E3645">
        <v>32</v>
      </c>
      <c r="F3645" s="6">
        <v>0.99994700000000003</v>
      </c>
      <c r="G3645" s="6">
        <v>0.26151117000000002</v>
      </c>
      <c r="H3645" s="6">
        <f t="shared" si="1009"/>
        <v>1.26145817</v>
      </c>
      <c r="I3645" s="6">
        <f t="shared" si="1010"/>
        <v>11.700000000000003</v>
      </c>
      <c r="J3645" s="6">
        <f t="shared" si="1011"/>
        <v>10.438541830000002</v>
      </c>
      <c r="K3645" s="3">
        <f t="shared" si="1019"/>
        <v>11.929762091428586</v>
      </c>
      <c r="L3645" s="6">
        <f t="shared" si="1012"/>
        <v>0</v>
      </c>
      <c r="M3645" s="6">
        <f t="shared" si="1020"/>
        <v>202.80106190857143</v>
      </c>
      <c r="N3645" s="6">
        <f t="shared" si="1021"/>
        <v>1.4912202614285945</v>
      </c>
      <c r="O3645" s="2">
        <f t="shared" si="1013"/>
        <v>-1.4912202614285945</v>
      </c>
      <c r="P3645" s="2">
        <f t="shared" si="1022"/>
        <v>30.508779738571405</v>
      </c>
      <c r="Q3645" s="2">
        <f t="shared" si="1014"/>
        <v>13.191220261428597</v>
      </c>
      <c r="R3645" s="2">
        <f t="shared" si="1023"/>
        <v>1.26145817</v>
      </c>
      <c r="S3645" s="2">
        <f t="shared" si="1015"/>
        <v>11.929762091428596</v>
      </c>
      <c r="T3645" s="2">
        <f t="shared" si="1026"/>
        <v>0</v>
      </c>
      <c r="U3645" s="2">
        <f t="shared" si="1016"/>
        <v>0</v>
      </c>
      <c r="V3645" t="str">
        <f t="shared" si="1024"/>
        <v>N</v>
      </c>
      <c r="W3645" s="2">
        <f t="shared" si="1025"/>
        <v>0</v>
      </c>
      <c r="X3645" s="2">
        <f t="shared" si="1017"/>
        <v>0</v>
      </c>
      <c r="Y3645" s="2"/>
    </row>
    <row r="3646" spans="1:25" x14ac:dyDescent="0.2">
      <c r="A3646">
        <v>19</v>
      </c>
      <c r="B3646" s="1">
        <v>42887.791666657831</v>
      </c>
      <c r="C3646">
        <v>45.7</v>
      </c>
      <c r="D3646" s="15">
        <f t="shared" si="1018"/>
        <v>45.7</v>
      </c>
      <c r="E3646">
        <v>32</v>
      </c>
      <c r="F3646" s="6">
        <v>1.2319500000000001</v>
      </c>
      <c r="G3646" s="6">
        <v>-1.5167529999999999E-2</v>
      </c>
      <c r="H3646" s="6">
        <f t="shared" si="1009"/>
        <v>1.2167824700000001</v>
      </c>
      <c r="I3646" s="6">
        <f t="shared" si="1010"/>
        <v>13.700000000000003</v>
      </c>
      <c r="J3646" s="6">
        <f t="shared" si="1011"/>
        <v>12.483217530000003</v>
      </c>
      <c r="K3646" s="3">
        <f t="shared" si="1019"/>
        <v>14.266534320000005</v>
      </c>
      <c r="L3646" s="6">
        <f t="shared" si="1012"/>
        <v>0</v>
      </c>
      <c r="M3646" s="6">
        <f t="shared" si="1020"/>
        <v>188.53452758857142</v>
      </c>
      <c r="N3646" s="6">
        <f t="shared" si="1021"/>
        <v>1.7833167900000149</v>
      </c>
      <c r="O3646" s="2">
        <f t="shared" si="1013"/>
        <v>-1.7833167900000149</v>
      </c>
      <c r="P3646" s="2">
        <f t="shared" si="1022"/>
        <v>30.216683209999985</v>
      </c>
      <c r="Q3646" s="2">
        <f t="shared" si="1014"/>
        <v>15.483316790000018</v>
      </c>
      <c r="R3646" s="2">
        <f t="shared" si="1023"/>
        <v>1.2167824700000001</v>
      </c>
      <c r="S3646" s="2">
        <f t="shared" si="1015"/>
        <v>14.266534320000018</v>
      </c>
      <c r="T3646" s="2">
        <f t="shared" si="1026"/>
        <v>0</v>
      </c>
      <c r="U3646" s="2">
        <f t="shared" si="1016"/>
        <v>0</v>
      </c>
      <c r="V3646" t="str">
        <f t="shared" si="1024"/>
        <v>N</v>
      </c>
      <c r="W3646" s="2">
        <f t="shared" si="1025"/>
        <v>0</v>
      </c>
      <c r="X3646" s="2">
        <f t="shared" si="1017"/>
        <v>0</v>
      </c>
      <c r="Y3646" s="2"/>
    </row>
    <row r="3647" spans="1:25" x14ac:dyDescent="0.2">
      <c r="A3647">
        <v>20</v>
      </c>
      <c r="B3647" s="1">
        <v>42887.833333324495</v>
      </c>
      <c r="C3647">
        <v>45</v>
      </c>
      <c r="D3647" s="15">
        <f t="shared" si="1018"/>
        <v>45</v>
      </c>
      <c r="E3647">
        <v>32</v>
      </c>
      <c r="F3647" s="6">
        <v>1.09016</v>
      </c>
      <c r="G3647" s="6">
        <v>-1.5167529999999999E-2</v>
      </c>
      <c r="H3647" s="6">
        <f t="shared" si="1009"/>
        <v>1.07499247</v>
      </c>
      <c r="I3647" s="6">
        <f t="shared" si="1010"/>
        <v>13</v>
      </c>
      <c r="J3647" s="6">
        <f t="shared" si="1011"/>
        <v>11.92500753</v>
      </c>
      <c r="K3647" s="3">
        <f t="shared" si="1019"/>
        <v>13.628580034285704</v>
      </c>
      <c r="L3647" s="6">
        <f t="shared" si="1012"/>
        <v>0</v>
      </c>
      <c r="M3647" s="6">
        <f t="shared" si="1020"/>
        <v>174.90594755428572</v>
      </c>
      <c r="N3647" s="6">
        <f t="shared" si="1021"/>
        <v>1.7035725042857166</v>
      </c>
      <c r="O3647" s="2">
        <f t="shared" si="1013"/>
        <v>-1.7035725042857166</v>
      </c>
      <c r="P3647" s="2">
        <f t="shared" si="1022"/>
        <v>30.296427495714283</v>
      </c>
      <c r="Q3647" s="2">
        <f t="shared" si="1014"/>
        <v>14.703572504285717</v>
      </c>
      <c r="R3647" s="2">
        <f t="shared" si="1023"/>
        <v>1.07499247</v>
      </c>
      <c r="S3647" s="2">
        <f t="shared" si="1015"/>
        <v>13.628580034285717</v>
      </c>
      <c r="T3647" s="2">
        <f t="shared" si="1026"/>
        <v>0</v>
      </c>
      <c r="U3647" s="2">
        <f t="shared" si="1016"/>
        <v>0</v>
      </c>
      <c r="V3647" t="str">
        <f t="shared" si="1024"/>
        <v>N</v>
      </c>
      <c r="W3647" s="2">
        <f t="shared" si="1025"/>
        <v>0</v>
      </c>
      <c r="X3647" s="2">
        <f t="shared" si="1017"/>
        <v>0</v>
      </c>
      <c r="Y3647" s="2"/>
    </row>
    <row r="3648" spans="1:25" x14ac:dyDescent="0.2">
      <c r="A3648">
        <v>21</v>
      </c>
      <c r="B3648" s="1">
        <v>42887.87499999116</v>
      </c>
      <c r="C3648">
        <v>43.9</v>
      </c>
      <c r="D3648" s="15">
        <f t="shared" si="1018"/>
        <v>43.9</v>
      </c>
      <c r="E3648">
        <v>32</v>
      </c>
      <c r="F3648" s="6">
        <v>1.51705</v>
      </c>
      <c r="G3648" s="6">
        <v>-1.5167529999999999E-2</v>
      </c>
      <c r="H3648" s="6">
        <f t="shared" si="1009"/>
        <v>1.50188247</v>
      </c>
      <c r="I3648" s="6">
        <f t="shared" si="1010"/>
        <v>11.899999999999999</v>
      </c>
      <c r="J3648" s="6">
        <f t="shared" si="1011"/>
        <v>10.398117529999999</v>
      </c>
      <c r="K3648" s="3">
        <f t="shared" si="1019"/>
        <v>11.883562891428568</v>
      </c>
      <c r="L3648" s="6">
        <f t="shared" si="1012"/>
        <v>0</v>
      </c>
      <c r="M3648" s="6">
        <f t="shared" si="1020"/>
        <v>163.02238466285715</v>
      </c>
      <c r="N3648" s="6">
        <f t="shared" si="1021"/>
        <v>1.4854453614285603</v>
      </c>
      <c r="O3648" s="2">
        <f t="shared" si="1013"/>
        <v>-1.4854453614285603</v>
      </c>
      <c r="P3648" s="2">
        <f t="shared" si="1022"/>
        <v>30.51455463857144</v>
      </c>
      <c r="Q3648" s="2">
        <f t="shared" si="1014"/>
        <v>13.385445361428559</v>
      </c>
      <c r="R3648" s="2">
        <f t="shared" si="1023"/>
        <v>1.50188247</v>
      </c>
      <c r="S3648" s="2">
        <f t="shared" si="1015"/>
        <v>11.883562891428559</v>
      </c>
      <c r="T3648" s="2">
        <f t="shared" si="1026"/>
        <v>0</v>
      </c>
      <c r="U3648" s="2">
        <f t="shared" si="1016"/>
        <v>0</v>
      </c>
      <c r="V3648" t="str">
        <f t="shared" si="1024"/>
        <v>N</v>
      </c>
      <c r="W3648" s="2">
        <f t="shared" si="1025"/>
        <v>0</v>
      </c>
      <c r="X3648" s="2">
        <f t="shared" si="1017"/>
        <v>0</v>
      </c>
      <c r="Y3648" s="2"/>
    </row>
    <row r="3649" spans="1:25" x14ac:dyDescent="0.2">
      <c r="A3649">
        <v>22</v>
      </c>
      <c r="B3649" s="1">
        <v>42887.916666657824</v>
      </c>
      <c r="C3649">
        <v>42.6</v>
      </c>
      <c r="D3649" s="15">
        <f t="shared" si="1018"/>
        <v>42.6</v>
      </c>
      <c r="E3649">
        <v>32</v>
      </c>
      <c r="F3649" s="6">
        <v>1.58677</v>
      </c>
      <c r="G3649" s="6">
        <v>-1.5167529999999999E-2</v>
      </c>
      <c r="H3649" s="6">
        <f t="shared" si="1009"/>
        <v>1.57160247</v>
      </c>
      <c r="I3649" s="6">
        <f t="shared" si="1010"/>
        <v>10.600000000000001</v>
      </c>
      <c r="J3649" s="6">
        <f t="shared" si="1011"/>
        <v>9.0283975300000012</v>
      </c>
      <c r="K3649" s="3">
        <f t="shared" si="1019"/>
        <v>10.318168605714277</v>
      </c>
      <c r="L3649" s="6">
        <f t="shared" si="1012"/>
        <v>0</v>
      </c>
      <c r="M3649" s="6">
        <f t="shared" si="1020"/>
        <v>152.70421605714287</v>
      </c>
      <c r="N3649" s="6">
        <f t="shared" si="1021"/>
        <v>1.2897710757142704</v>
      </c>
      <c r="O3649" s="2">
        <f t="shared" si="1013"/>
        <v>-1.2897710757142704</v>
      </c>
      <c r="P3649" s="2">
        <f t="shared" si="1022"/>
        <v>30.71022892428573</v>
      </c>
      <c r="Q3649" s="2">
        <f t="shared" si="1014"/>
        <v>11.889771075714272</v>
      </c>
      <c r="R3649" s="2">
        <f t="shared" si="1023"/>
        <v>1.57160247</v>
      </c>
      <c r="S3649" s="2">
        <f t="shared" si="1015"/>
        <v>10.318168605714272</v>
      </c>
      <c r="T3649" s="2">
        <f t="shared" si="1026"/>
        <v>0</v>
      </c>
      <c r="U3649" s="2">
        <f t="shared" si="1016"/>
        <v>0</v>
      </c>
      <c r="V3649" t="str">
        <f t="shared" si="1024"/>
        <v>N</v>
      </c>
      <c r="W3649" s="2">
        <f t="shared" si="1025"/>
        <v>0</v>
      </c>
      <c r="X3649" s="2">
        <f t="shared" si="1017"/>
        <v>0</v>
      </c>
      <c r="Y3649" s="2"/>
    </row>
    <row r="3650" spans="1:25" x14ac:dyDescent="0.2">
      <c r="A3650">
        <v>23</v>
      </c>
      <c r="B3650" s="1">
        <v>42887.958333324488</v>
      </c>
      <c r="C3650">
        <v>42.3</v>
      </c>
      <c r="D3650" s="15">
        <f t="shared" si="1018"/>
        <v>42.3</v>
      </c>
      <c r="E3650">
        <v>32</v>
      </c>
      <c r="F3650" s="6">
        <v>2.1031599999999999</v>
      </c>
      <c r="G3650" s="6">
        <v>-1.5167529999999999E-2</v>
      </c>
      <c r="H3650" s="6">
        <f t="shared" si="1009"/>
        <v>2.0879924700000001</v>
      </c>
      <c r="I3650" s="6">
        <f t="shared" si="1010"/>
        <v>10.299999999999997</v>
      </c>
      <c r="J3650" s="6">
        <f t="shared" si="1011"/>
        <v>8.2120075299999975</v>
      </c>
      <c r="K3650" s="3">
        <f t="shared" si="1019"/>
        <v>9.3851514628571522</v>
      </c>
      <c r="L3650" s="6">
        <f t="shared" si="1012"/>
        <v>0</v>
      </c>
      <c r="M3650" s="6">
        <f t="shared" si="1020"/>
        <v>143.31906459428572</v>
      </c>
      <c r="N3650" s="6">
        <f t="shared" si="1021"/>
        <v>1.1731439328571582</v>
      </c>
      <c r="O3650" s="2">
        <f t="shared" si="1013"/>
        <v>-1.1731439328571582</v>
      </c>
      <c r="P3650" s="2">
        <f t="shared" si="1022"/>
        <v>30.826856067142842</v>
      </c>
      <c r="Q3650" s="2">
        <f t="shared" si="1014"/>
        <v>11.473143932857155</v>
      </c>
      <c r="R3650" s="2">
        <f t="shared" si="1023"/>
        <v>2.0879924700000001</v>
      </c>
      <c r="S3650" s="2">
        <f t="shared" si="1015"/>
        <v>9.3851514628571557</v>
      </c>
      <c r="T3650" s="2">
        <f t="shared" si="1026"/>
        <v>0</v>
      </c>
      <c r="U3650" s="2">
        <f t="shared" si="1016"/>
        <v>0</v>
      </c>
      <c r="V3650" t="str">
        <f t="shared" si="1024"/>
        <v>N</v>
      </c>
      <c r="W3650" s="2">
        <f t="shared" si="1025"/>
        <v>0</v>
      </c>
      <c r="X3650" s="2">
        <f t="shared" si="1017"/>
        <v>0</v>
      </c>
      <c r="Y3650" s="2"/>
    </row>
    <row r="3651" spans="1:25" x14ac:dyDescent="0.2">
      <c r="A3651">
        <v>0</v>
      </c>
      <c r="B3651" s="1">
        <v>42887.999999991152</v>
      </c>
      <c r="C3651">
        <v>43.4</v>
      </c>
      <c r="D3651" s="15">
        <f t="shared" si="1018"/>
        <v>43.4</v>
      </c>
      <c r="E3651">
        <v>32</v>
      </c>
      <c r="F3651" s="6">
        <v>2.1650900000000002</v>
      </c>
      <c r="G3651" s="6">
        <v>-1.5167529999999999E-2</v>
      </c>
      <c r="H3651" s="6">
        <f t="shared" ref="H3651:H3714" si="1027">(F3651+G3651)</f>
        <v>2.1499224700000004</v>
      </c>
      <c r="I3651" s="6">
        <f t="shared" ref="I3651:I3714" si="1028">IF((D3651-E3651)&gt;0,D3651-E3651,0)</f>
        <v>11.399999999999999</v>
      </c>
      <c r="J3651" s="6">
        <f t="shared" ref="J3651:J3714" si="1029">IF((I3651-H3651)&gt;0, (I3651-H3651), (0))</f>
        <v>9.2500775299999987</v>
      </c>
      <c r="K3651" s="3">
        <f t="shared" si="1019"/>
        <v>10.571517177142852</v>
      </c>
      <c r="L3651" s="6">
        <f t="shared" ref="L3651:L3714" si="1030">IF(J3651=0, H3651-I3651,0)</f>
        <v>0</v>
      </c>
      <c r="M3651" s="6">
        <f t="shared" si="1020"/>
        <v>132.74754741714287</v>
      </c>
      <c r="N3651" s="6">
        <f t="shared" si="1021"/>
        <v>1.3214396471428529</v>
      </c>
      <c r="O3651" s="2">
        <f t="shared" ref="O3651:O3714" si="1031">IF((N3651&lt;E3651-$AA$7),-N3651,$AA$7-E3651)</f>
        <v>-1.3214396471428529</v>
      </c>
      <c r="P3651" s="2">
        <f t="shared" si="1022"/>
        <v>30.678560352857147</v>
      </c>
      <c r="Q3651" s="2">
        <f t="shared" ref="Q3651:Q3714" si="1032">D3651-P3651</f>
        <v>12.721439647142851</v>
      </c>
      <c r="R3651" s="2">
        <f t="shared" si="1023"/>
        <v>2.1499224700000004</v>
      </c>
      <c r="S3651" s="2">
        <f t="shared" ref="S3651:S3714" si="1033">IF(Q3651-R3651&gt;0, Q3651-R3651, 0)</f>
        <v>10.571517177142852</v>
      </c>
      <c r="T3651" s="2">
        <f t="shared" si="1026"/>
        <v>0</v>
      </c>
      <c r="U3651" s="2">
        <f t="shared" ref="U3651:U3714" si="1034">N3651+O3651</f>
        <v>0</v>
      </c>
      <c r="V3651" t="str">
        <f t="shared" si="1024"/>
        <v>N</v>
      </c>
      <c r="W3651" s="2">
        <f t="shared" si="1025"/>
        <v>0</v>
      </c>
      <c r="X3651" s="2">
        <f t="shared" ref="X3651:X3714" si="1035">D3651- (P3651+R3651+S3651)</f>
        <v>0</v>
      </c>
      <c r="Y3651" s="2"/>
    </row>
    <row r="3652" spans="1:25" x14ac:dyDescent="0.2">
      <c r="A3652">
        <v>1</v>
      </c>
      <c r="B3652" s="1">
        <v>42888.041666657817</v>
      </c>
      <c r="C3652">
        <v>36.799999999999997</v>
      </c>
      <c r="D3652" s="15">
        <f t="shared" ref="D3652:D3715" si="1036">C3652/$AA$4*$AA$5</f>
        <v>36.799999999999997</v>
      </c>
      <c r="E3652">
        <v>32</v>
      </c>
      <c r="F3652" s="6">
        <v>1.5319499999999999</v>
      </c>
      <c r="G3652" s="6">
        <v>-1.5167529999999999E-2</v>
      </c>
      <c r="H3652" s="6">
        <f t="shared" si="1027"/>
        <v>1.5167824699999999</v>
      </c>
      <c r="I3652" s="6">
        <f t="shared" si="1028"/>
        <v>4.7999999999999972</v>
      </c>
      <c r="J3652" s="6">
        <f t="shared" si="1029"/>
        <v>3.2832175299999973</v>
      </c>
      <c r="K3652" s="3">
        <f t="shared" ref="K3652:K3715" si="1037">IF((M3651-M3652)&gt;0,M3651-M3652,0)</f>
        <v>3.7522486057142714</v>
      </c>
      <c r="L3652" s="6">
        <f t="shared" si="1030"/>
        <v>0</v>
      </c>
      <c r="M3652" s="6">
        <f t="shared" ref="M3652:M3715" si="1038">IF( (M3651-J3652/$AA$11+L3652)&gt;$AA$25, IF((M3651-J3652/$AA$11+L3652)&lt;$AA$9,(M3651-J3652/$AA$11+L3652),$AA$9), $AA$25)</f>
        <v>128.9952988114286</v>
      </c>
      <c r="N3652" s="6">
        <f t="shared" ref="N3652:N3715" si="1039">IF(((M3651-J3652+L3652)-M3652)&gt;0,((M3651-J3652+L3652)-M3652),0)</f>
        <v>0.46903107571426972</v>
      </c>
      <c r="O3652" s="2">
        <f t="shared" si="1031"/>
        <v>-0.46903107571426972</v>
      </c>
      <c r="P3652" s="2">
        <f t="shared" ref="P3652:P3715" si="1040">E3652+O3652</f>
        <v>31.53096892428573</v>
      </c>
      <c r="Q3652" s="2">
        <f t="shared" si="1032"/>
        <v>5.2690310757142669</v>
      </c>
      <c r="R3652" s="2">
        <f t="shared" ref="R3652:R3715" si="1041">IF(Q3652&gt;H3652, H3652, Q3652)</f>
        <v>1.5167824699999999</v>
      </c>
      <c r="S3652" s="2">
        <f t="shared" si="1033"/>
        <v>3.752248605714267</v>
      </c>
      <c r="T3652" s="2">
        <f t="shared" si="1026"/>
        <v>0</v>
      </c>
      <c r="U3652" s="2">
        <f t="shared" si="1034"/>
        <v>0</v>
      </c>
      <c r="V3652" t="str">
        <f t="shared" ref="V3652:V3715" si="1042">IF(AND(A3652&gt;7,A3652&lt;17), "Y", "N")</f>
        <v>N</v>
      </c>
      <c r="W3652" s="2">
        <f t="shared" ref="W3652:W3715" si="1043">IF(V3652="Y", U3652, 0)</f>
        <v>0</v>
      </c>
      <c r="X3652" s="2">
        <f t="shared" si="1035"/>
        <v>0</v>
      </c>
      <c r="Y3652" s="2"/>
    </row>
    <row r="3653" spans="1:25" x14ac:dyDescent="0.2">
      <c r="A3653">
        <v>2</v>
      </c>
      <c r="B3653" s="1">
        <v>42888.083333324481</v>
      </c>
      <c r="C3653">
        <v>35.700000000000003</v>
      </c>
      <c r="D3653" s="15">
        <f t="shared" si="1036"/>
        <v>35.700000000000003</v>
      </c>
      <c r="E3653">
        <v>32</v>
      </c>
      <c r="F3653" s="6">
        <v>1.7748999999999999</v>
      </c>
      <c r="G3653" s="6">
        <v>-1.5167529999999999E-2</v>
      </c>
      <c r="H3653" s="6">
        <f t="shared" si="1027"/>
        <v>1.7597324699999999</v>
      </c>
      <c r="I3653" s="6">
        <f t="shared" si="1028"/>
        <v>3.7000000000000028</v>
      </c>
      <c r="J3653" s="6">
        <f t="shared" si="1029"/>
        <v>1.940267530000003</v>
      </c>
      <c r="K3653" s="3">
        <f t="shared" si="1037"/>
        <v>2.2174486057142957</v>
      </c>
      <c r="L3653" s="6">
        <f t="shared" si="1030"/>
        <v>0</v>
      </c>
      <c r="M3653" s="6">
        <f t="shared" si="1038"/>
        <v>126.7778502057143</v>
      </c>
      <c r="N3653" s="6">
        <f t="shared" si="1039"/>
        <v>0.27718107571429584</v>
      </c>
      <c r="O3653" s="2">
        <f t="shared" si="1031"/>
        <v>-0.27718107571429584</v>
      </c>
      <c r="P3653" s="2">
        <f t="shared" si="1040"/>
        <v>31.722818924285704</v>
      </c>
      <c r="Q3653" s="2">
        <f t="shared" si="1032"/>
        <v>3.9771810757142987</v>
      </c>
      <c r="R3653" s="2">
        <f t="shared" si="1041"/>
        <v>1.7597324699999999</v>
      </c>
      <c r="S3653" s="2">
        <f t="shared" si="1033"/>
        <v>2.2174486057142988</v>
      </c>
      <c r="T3653" s="2">
        <f t="shared" si="1026"/>
        <v>0</v>
      </c>
      <c r="U3653" s="2">
        <f t="shared" si="1034"/>
        <v>0</v>
      </c>
      <c r="V3653" t="str">
        <f t="shared" si="1042"/>
        <v>N</v>
      </c>
      <c r="W3653" s="2">
        <f t="shared" si="1043"/>
        <v>0</v>
      </c>
      <c r="X3653" s="2">
        <f t="shared" si="1035"/>
        <v>0</v>
      </c>
      <c r="Y3653" s="2"/>
    </row>
    <row r="3654" spans="1:25" x14ac:dyDescent="0.2">
      <c r="A3654">
        <v>3</v>
      </c>
      <c r="B3654" s="1">
        <v>42888.124999991145</v>
      </c>
      <c r="C3654">
        <v>34.5</v>
      </c>
      <c r="D3654" s="15">
        <f t="shared" si="1036"/>
        <v>34.5</v>
      </c>
      <c r="E3654">
        <v>32</v>
      </c>
      <c r="F3654" s="6">
        <v>1.76979</v>
      </c>
      <c r="G3654" s="6">
        <v>-1.5167529999999999E-2</v>
      </c>
      <c r="H3654" s="6">
        <f t="shared" si="1027"/>
        <v>1.7546224699999999</v>
      </c>
      <c r="I3654" s="6">
        <f t="shared" si="1028"/>
        <v>2.5</v>
      </c>
      <c r="J3654" s="6">
        <f t="shared" si="1029"/>
        <v>0.74537753000000007</v>
      </c>
      <c r="K3654" s="3">
        <f t="shared" si="1037"/>
        <v>0.85186003428572121</v>
      </c>
      <c r="L3654" s="6">
        <f t="shared" si="1030"/>
        <v>0</v>
      </c>
      <c r="M3654" s="6">
        <f t="shared" si="1038"/>
        <v>125.92599017142858</v>
      </c>
      <c r="N3654" s="6">
        <f t="shared" si="1039"/>
        <v>0.10648250428572226</v>
      </c>
      <c r="O3654" s="2">
        <f t="shared" si="1031"/>
        <v>-0.10648250428572226</v>
      </c>
      <c r="P3654" s="2">
        <f t="shared" si="1040"/>
        <v>31.893517495714278</v>
      </c>
      <c r="Q3654" s="2">
        <f t="shared" si="1032"/>
        <v>2.6064825042857223</v>
      </c>
      <c r="R3654" s="2">
        <f t="shared" si="1041"/>
        <v>1.7546224699999999</v>
      </c>
      <c r="S3654" s="2">
        <f t="shared" si="1033"/>
        <v>0.85186003428572232</v>
      </c>
      <c r="T3654" s="2">
        <f t="shared" si="1026"/>
        <v>0</v>
      </c>
      <c r="U3654" s="2">
        <f t="shared" si="1034"/>
        <v>0</v>
      </c>
      <c r="V3654" t="str">
        <f t="shared" si="1042"/>
        <v>N</v>
      </c>
      <c r="W3654" s="2">
        <f t="shared" si="1043"/>
        <v>0</v>
      </c>
      <c r="X3654" s="2">
        <f t="shared" si="1035"/>
        <v>0</v>
      </c>
      <c r="Y3654" s="2"/>
    </row>
    <row r="3655" spans="1:25" x14ac:dyDescent="0.2">
      <c r="A3655">
        <v>4</v>
      </c>
      <c r="B3655" s="1">
        <v>42888.166666657809</v>
      </c>
      <c r="C3655">
        <v>34.1</v>
      </c>
      <c r="D3655" s="15">
        <f t="shared" si="1036"/>
        <v>34.1</v>
      </c>
      <c r="E3655">
        <v>32</v>
      </c>
      <c r="F3655" s="6">
        <v>1.5426599999999999</v>
      </c>
      <c r="G3655" s="6">
        <v>-1.5167529999999999E-2</v>
      </c>
      <c r="H3655" s="6">
        <f t="shared" si="1027"/>
        <v>1.5274924699999999</v>
      </c>
      <c r="I3655" s="6">
        <f t="shared" si="1028"/>
        <v>2.1000000000000014</v>
      </c>
      <c r="J3655" s="6">
        <f t="shared" si="1029"/>
        <v>0.57250753000000154</v>
      </c>
      <c r="K3655" s="3">
        <f t="shared" si="1037"/>
        <v>0.65429432000000531</v>
      </c>
      <c r="L3655" s="6">
        <f t="shared" si="1030"/>
        <v>0</v>
      </c>
      <c r="M3655" s="6">
        <f t="shared" si="1038"/>
        <v>125.27169585142857</v>
      </c>
      <c r="N3655" s="6">
        <f t="shared" si="1039"/>
        <v>8.1786790000009546E-2</v>
      </c>
      <c r="O3655" s="2">
        <f t="shared" si="1031"/>
        <v>-8.1786790000009546E-2</v>
      </c>
      <c r="P3655" s="2">
        <f t="shared" si="1040"/>
        <v>31.91821320999999</v>
      </c>
      <c r="Q3655" s="2">
        <f t="shared" si="1032"/>
        <v>2.181786790000011</v>
      </c>
      <c r="R3655" s="2">
        <f t="shared" si="1041"/>
        <v>1.5274924699999999</v>
      </c>
      <c r="S3655" s="2">
        <f t="shared" si="1033"/>
        <v>0.65429432000001109</v>
      </c>
      <c r="T3655" s="2">
        <f t="shared" si="1026"/>
        <v>0</v>
      </c>
      <c r="U3655" s="2">
        <f t="shared" si="1034"/>
        <v>0</v>
      </c>
      <c r="V3655" t="str">
        <f t="shared" si="1042"/>
        <v>N</v>
      </c>
      <c r="W3655" s="2">
        <f t="shared" si="1043"/>
        <v>0</v>
      </c>
      <c r="X3655" s="2">
        <f t="shared" si="1035"/>
        <v>0</v>
      </c>
      <c r="Y3655" s="2"/>
    </row>
    <row r="3656" spans="1:25" x14ac:dyDescent="0.2">
      <c r="A3656">
        <v>5</v>
      </c>
      <c r="B3656" s="1">
        <v>42888.208333324474</v>
      </c>
      <c r="C3656">
        <v>34.200000000000003</v>
      </c>
      <c r="D3656" s="15">
        <f t="shared" si="1036"/>
        <v>34.200000000000003</v>
      </c>
      <c r="E3656">
        <v>32</v>
      </c>
      <c r="F3656" s="6">
        <v>1.68997</v>
      </c>
      <c r="G3656" s="6">
        <v>-1.5167529999999999E-2</v>
      </c>
      <c r="H3656" s="6">
        <f t="shared" si="1027"/>
        <v>1.6748024699999999</v>
      </c>
      <c r="I3656" s="6">
        <f t="shared" si="1028"/>
        <v>2.2000000000000028</v>
      </c>
      <c r="J3656" s="6">
        <f t="shared" si="1029"/>
        <v>0.52519753000000291</v>
      </c>
      <c r="K3656" s="3">
        <f t="shared" si="1037"/>
        <v>0.6002257485714324</v>
      </c>
      <c r="L3656" s="6">
        <f t="shared" si="1030"/>
        <v>0</v>
      </c>
      <c r="M3656" s="6">
        <f t="shared" si="1038"/>
        <v>124.67147010285714</v>
      </c>
      <c r="N3656" s="6">
        <f t="shared" si="1039"/>
        <v>7.5028218571432603E-2</v>
      </c>
      <c r="O3656" s="2">
        <f t="shared" si="1031"/>
        <v>-7.5028218571432603E-2</v>
      </c>
      <c r="P3656" s="2">
        <f t="shared" si="1040"/>
        <v>31.924971781428567</v>
      </c>
      <c r="Q3656" s="2">
        <f t="shared" si="1032"/>
        <v>2.2750282185714354</v>
      </c>
      <c r="R3656" s="2">
        <f t="shared" si="1041"/>
        <v>1.6748024699999999</v>
      </c>
      <c r="S3656" s="2">
        <f t="shared" si="1033"/>
        <v>0.60022574857143551</v>
      </c>
      <c r="T3656" s="2">
        <f t="shared" si="1026"/>
        <v>0</v>
      </c>
      <c r="U3656" s="2">
        <f t="shared" si="1034"/>
        <v>0</v>
      </c>
      <c r="V3656" t="str">
        <f t="shared" si="1042"/>
        <v>N</v>
      </c>
      <c r="W3656" s="2">
        <f t="shared" si="1043"/>
        <v>0</v>
      </c>
      <c r="X3656" s="2">
        <f t="shared" si="1035"/>
        <v>0</v>
      </c>
      <c r="Y3656" s="2"/>
    </row>
    <row r="3657" spans="1:25" x14ac:dyDescent="0.2">
      <c r="A3657">
        <v>6</v>
      </c>
      <c r="B3657" s="1">
        <v>42888.249999991138</v>
      </c>
      <c r="C3657">
        <v>34.6</v>
      </c>
      <c r="D3657" s="15">
        <f t="shared" si="1036"/>
        <v>34.6</v>
      </c>
      <c r="E3657">
        <v>32</v>
      </c>
      <c r="F3657" s="6">
        <v>2.3550599999999999</v>
      </c>
      <c r="G3657" s="6">
        <v>1.7183643</v>
      </c>
      <c r="H3657" s="6">
        <f t="shared" si="1027"/>
        <v>4.0734243000000001</v>
      </c>
      <c r="I3657" s="6">
        <f t="shared" si="1028"/>
        <v>2.6000000000000014</v>
      </c>
      <c r="J3657" s="6">
        <f t="shared" si="1029"/>
        <v>0</v>
      </c>
      <c r="K3657" s="3">
        <f t="shared" si="1037"/>
        <v>0</v>
      </c>
      <c r="L3657" s="6">
        <f t="shared" si="1030"/>
        <v>1.4734242999999987</v>
      </c>
      <c r="M3657" s="6">
        <f t="shared" si="1038"/>
        <v>126.14489440285715</v>
      </c>
      <c r="N3657" s="6">
        <f t="shared" si="1039"/>
        <v>0</v>
      </c>
      <c r="O3657" s="2">
        <f t="shared" si="1031"/>
        <v>0</v>
      </c>
      <c r="P3657" s="2">
        <f t="shared" si="1040"/>
        <v>32</v>
      </c>
      <c r="Q3657" s="2">
        <f t="shared" si="1032"/>
        <v>2.6000000000000014</v>
      </c>
      <c r="R3657" s="2">
        <f t="shared" si="1041"/>
        <v>2.6000000000000014</v>
      </c>
      <c r="S3657" s="2">
        <f t="shared" si="1033"/>
        <v>0</v>
      </c>
      <c r="T3657" s="2">
        <f t="shared" si="1026"/>
        <v>1.4734243000000049</v>
      </c>
      <c r="U3657" s="2">
        <f t="shared" si="1034"/>
        <v>0</v>
      </c>
      <c r="V3657" t="str">
        <f t="shared" si="1042"/>
        <v>N</v>
      </c>
      <c r="W3657" s="2">
        <f t="shared" si="1043"/>
        <v>0</v>
      </c>
      <c r="X3657" s="2">
        <f t="shared" si="1035"/>
        <v>0</v>
      </c>
      <c r="Y3657" s="2"/>
    </row>
    <row r="3658" spans="1:25" x14ac:dyDescent="0.2">
      <c r="A3658">
        <v>7</v>
      </c>
      <c r="B3658" s="1">
        <v>42888.291666657802</v>
      </c>
      <c r="C3658">
        <v>35.1</v>
      </c>
      <c r="D3658" s="15">
        <f t="shared" si="1036"/>
        <v>35.1</v>
      </c>
      <c r="E3658">
        <v>32</v>
      </c>
      <c r="F3658" s="6">
        <v>3.0223200000000001</v>
      </c>
      <c r="G3658" s="6">
        <v>10.261940000000001</v>
      </c>
      <c r="H3658" s="6">
        <f t="shared" si="1027"/>
        <v>13.284260000000002</v>
      </c>
      <c r="I3658" s="6">
        <f t="shared" si="1028"/>
        <v>3.1000000000000014</v>
      </c>
      <c r="J3658" s="6">
        <f t="shared" si="1029"/>
        <v>0</v>
      </c>
      <c r="K3658" s="3">
        <f t="shared" si="1037"/>
        <v>0</v>
      </c>
      <c r="L3658" s="6">
        <f t="shared" si="1030"/>
        <v>10.18426</v>
      </c>
      <c r="M3658" s="6">
        <f t="shared" si="1038"/>
        <v>136.32915440285714</v>
      </c>
      <c r="N3658" s="6">
        <f t="shared" si="1039"/>
        <v>0</v>
      </c>
      <c r="O3658" s="2">
        <f t="shared" si="1031"/>
        <v>0</v>
      </c>
      <c r="P3658" s="2">
        <f t="shared" si="1040"/>
        <v>32</v>
      </c>
      <c r="Q3658" s="2">
        <f t="shared" si="1032"/>
        <v>3.1000000000000014</v>
      </c>
      <c r="R3658" s="2">
        <f t="shared" si="1041"/>
        <v>3.1000000000000014</v>
      </c>
      <c r="S3658" s="2">
        <f t="shared" si="1033"/>
        <v>0</v>
      </c>
      <c r="T3658" s="2">
        <f t="shared" ref="T3658:T3721" si="1044">IF(Q3658-R3658&gt;0, 0, ABS(M3657-M3658))</f>
        <v>10.184259999999995</v>
      </c>
      <c r="U3658" s="2">
        <f t="shared" si="1034"/>
        <v>0</v>
      </c>
      <c r="V3658" t="str">
        <f t="shared" si="1042"/>
        <v>N</v>
      </c>
      <c r="W3658" s="2">
        <f t="shared" si="1043"/>
        <v>0</v>
      </c>
      <c r="X3658" s="2">
        <f t="shared" si="1035"/>
        <v>0</v>
      </c>
      <c r="Y3658" s="2"/>
    </row>
    <row r="3659" spans="1:25" x14ac:dyDescent="0.2">
      <c r="A3659">
        <v>8</v>
      </c>
      <c r="B3659" s="1">
        <v>42888.333333324466</v>
      </c>
      <c r="C3659">
        <v>34</v>
      </c>
      <c r="D3659" s="15">
        <f t="shared" si="1036"/>
        <v>34</v>
      </c>
      <c r="E3659">
        <v>32</v>
      </c>
      <c r="F3659" s="6">
        <v>2.8538399999999999</v>
      </c>
      <c r="G3659" s="6">
        <v>21.793500000000002</v>
      </c>
      <c r="H3659" s="6">
        <f t="shared" si="1027"/>
        <v>24.64734</v>
      </c>
      <c r="I3659" s="6">
        <f t="shared" si="1028"/>
        <v>2</v>
      </c>
      <c r="J3659" s="6">
        <f t="shared" si="1029"/>
        <v>0</v>
      </c>
      <c r="K3659" s="3">
        <f t="shared" si="1037"/>
        <v>0</v>
      </c>
      <c r="L3659" s="6">
        <f t="shared" si="1030"/>
        <v>22.64734</v>
      </c>
      <c r="M3659" s="6">
        <f t="shared" si="1038"/>
        <v>158.97649440285716</v>
      </c>
      <c r="N3659" s="6">
        <f t="shared" si="1039"/>
        <v>0</v>
      </c>
      <c r="O3659" s="2">
        <f t="shared" si="1031"/>
        <v>0</v>
      </c>
      <c r="P3659" s="2">
        <f t="shared" si="1040"/>
        <v>32</v>
      </c>
      <c r="Q3659" s="2">
        <f t="shared" si="1032"/>
        <v>2</v>
      </c>
      <c r="R3659" s="2">
        <f t="shared" si="1041"/>
        <v>2</v>
      </c>
      <c r="S3659" s="2">
        <f t="shared" si="1033"/>
        <v>0</v>
      </c>
      <c r="T3659" s="2">
        <f t="shared" si="1044"/>
        <v>22.647340000000014</v>
      </c>
      <c r="U3659" s="2">
        <f t="shared" si="1034"/>
        <v>0</v>
      </c>
      <c r="V3659" t="str">
        <f t="shared" si="1042"/>
        <v>Y</v>
      </c>
      <c r="W3659" s="2">
        <f t="shared" si="1043"/>
        <v>0</v>
      </c>
      <c r="X3659" s="2">
        <f t="shared" si="1035"/>
        <v>0</v>
      </c>
      <c r="Y3659" s="2"/>
    </row>
    <row r="3660" spans="1:25" x14ac:dyDescent="0.2">
      <c r="A3660">
        <v>9</v>
      </c>
      <c r="B3660" s="1">
        <v>42888.374999991131</v>
      </c>
      <c r="C3660">
        <v>35.9</v>
      </c>
      <c r="D3660" s="15">
        <f t="shared" si="1036"/>
        <v>35.9</v>
      </c>
      <c r="E3660">
        <v>32</v>
      </c>
      <c r="F3660" s="6">
        <v>5.25854</v>
      </c>
      <c r="G3660" s="6">
        <v>30.046790000000001</v>
      </c>
      <c r="H3660" s="6">
        <f t="shared" si="1027"/>
        <v>35.305329999999998</v>
      </c>
      <c r="I3660" s="6">
        <f t="shared" si="1028"/>
        <v>3.8999999999999986</v>
      </c>
      <c r="J3660" s="6">
        <f t="shared" si="1029"/>
        <v>0</v>
      </c>
      <c r="K3660" s="3">
        <f t="shared" si="1037"/>
        <v>0</v>
      </c>
      <c r="L3660" s="6">
        <f t="shared" si="1030"/>
        <v>31.405329999999999</v>
      </c>
      <c r="M3660" s="6">
        <f t="shared" si="1038"/>
        <v>190.38182440285715</v>
      </c>
      <c r="N3660" s="6">
        <f t="shared" si="1039"/>
        <v>0</v>
      </c>
      <c r="O3660" s="2">
        <f t="shared" si="1031"/>
        <v>0</v>
      </c>
      <c r="P3660" s="2">
        <f t="shared" si="1040"/>
        <v>32</v>
      </c>
      <c r="Q3660" s="2">
        <f t="shared" si="1032"/>
        <v>3.8999999999999986</v>
      </c>
      <c r="R3660" s="2">
        <f t="shared" si="1041"/>
        <v>3.8999999999999986</v>
      </c>
      <c r="S3660" s="2">
        <f t="shared" si="1033"/>
        <v>0</v>
      </c>
      <c r="T3660" s="2">
        <f t="shared" si="1044"/>
        <v>31.405329999999992</v>
      </c>
      <c r="U3660" s="2">
        <f t="shared" si="1034"/>
        <v>0</v>
      </c>
      <c r="V3660" t="str">
        <f t="shared" si="1042"/>
        <v>Y</v>
      </c>
      <c r="W3660" s="2">
        <f t="shared" si="1043"/>
        <v>0</v>
      </c>
      <c r="X3660" s="2">
        <f t="shared" si="1035"/>
        <v>0</v>
      </c>
      <c r="Y3660" s="2"/>
    </row>
    <row r="3661" spans="1:25" x14ac:dyDescent="0.2">
      <c r="A3661">
        <v>10</v>
      </c>
      <c r="B3661" s="1">
        <v>42888.416666657795</v>
      </c>
      <c r="C3661">
        <v>38.5</v>
      </c>
      <c r="D3661" s="15">
        <f t="shared" si="1036"/>
        <v>38.5</v>
      </c>
      <c r="E3661">
        <v>32</v>
      </c>
      <c r="F3661" s="6">
        <v>6.5255900000000002</v>
      </c>
      <c r="G3661" s="6">
        <v>25.098269999999999</v>
      </c>
      <c r="H3661" s="6">
        <f t="shared" si="1027"/>
        <v>31.623860000000001</v>
      </c>
      <c r="I3661" s="6">
        <f t="shared" si="1028"/>
        <v>6.5</v>
      </c>
      <c r="J3661" s="6">
        <f t="shared" si="1029"/>
        <v>0</v>
      </c>
      <c r="K3661" s="3">
        <f t="shared" si="1037"/>
        <v>0</v>
      </c>
      <c r="L3661" s="6">
        <f t="shared" si="1030"/>
        <v>25.123860000000001</v>
      </c>
      <c r="M3661" s="6">
        <f t="shared" si="1038"/>
        <v>215.50568440285716</v>
      </c>
      <c r="N3661" s="6">
        <f t="shared" si="1039"/>
        <v>0</v>
      </c>
      <c r="O3661" s="2">
        <f t="shared" si="1031"/>
        <v>0</v>
      </c>
      <c r="P3661" s="2">
        <f t="shared" si="1040"/>
        <v>32</v>
      </c>
      <c r="Q3661" s="2">
        <f t="shared" si="1032"/>
        <v>6.5</v>
      </c>
      <c r="R3661" s="2">
        <f t="shared" si="1041"/>
        <v>6.5</v>
      </c>
      <c r="S3661" s="2">
        <f t="shared" si="1033"/>
        <v>0</v>
      </c>
      <c r="T3661" s="2">
        <f t="shared" si="1044"/>
        <v>25.123860000000008</v>
      </c>
      <c r="U3661" s="2">
        <f t="shared" si="1034"/>
        <v>0</v>
      </c>
      <c r="V3661" t="str">
        <f t="shared" si="1042"/>
        <v>Y</v>
      </c>
      <c r="W3661" s="2">
        <f t="shared" si="1043"/>
        <v>0</v>
      </c>
      <c r="X3661" s="2">
        <f t="shared" si="1035"/>
        <v>0</v>
      </c>
      <c r="Y3661" s="2"/>
    </row>
    <row r="3662" spans="1:25" x14ac:dyDescent="0.2">
      <c r="A3662">
        <v>11</v>
      </c>
      <c r="B3662" s="1">
        <v>42888.458333324459</v>
      </c>
      <c r="C3662">
        <v>38.6</v>
      </c>
      <c r="D3662" s="15">
        <f t="shared" si="1036"/>
        <v>38.6</v>
      </c>
      <c r="E3662">
        <v>32</v>
      </c>
      <c r="F3662" s="6">
        <v>6.5820100000000004</v>
      </c>
      <c r="G3662" s="6">
        <v>19.667829999999999</v>
      </c>
      <c r="H3662" s="6">
        <f t="shared" si="1027"/>
        <v>26.249839999999999</v>
      </c>
      <c r="I3662" s="6">
        <f t="shared" si="1028"/>
        <v>6.6000000000000014</v>
      </c>
      <c r="J3662" s="6">
        <f t="shared" si="1029"/>
        <v>0</v>
      </c>
      <c r="K3662" s="3">
        <f t="shared" si="1037"/>
        <v>0</v>
      </c>
      <c r="L3662" s="6">
        <f t="shared" si="1030"/>
        <v>19.649839999999998</v>
      </c>
      <c r="M3662" s="6">
        <f t="shared" si="1038"/>
        <v>220</v>
      </c>
      <c r="N3662" s="6">
        <f t="shared" si="1039"/>
        <v>15.155524402857168</v>
      </c>
      <c r="O3662" s="2">
        <f t="shared" si="1031"/>
        <v>-15.155524402857168</v>
      </c>
      <c r="P3662" s="2">
        <f t="shared" si="1040"/>
        <v>16.844475597142832</v>
      </c>
      <c r="Q3662" s="2">
        <f t="shared" si="1032"/>
        <v>21.755524402857169</v>
      </c>
      <c r="R3662" s="2">
        <f t="shared" si="1041"/>
        <v>21.755524402857169</v>
      </c>
      <c r="S3662" s="2">
        <f t="shared" si="1033"/>
        <v>0</v>
      </c>
      <c r="T3662" s="2">
        <f t="shared" si="1044"/>
        <v>4.4943155971428439</v>
      </c>
      <c r="U3662" s="2">
        <f t="shared" si="1034"/>
        <v>0</v>
      </c>
      <c r="V3662" t="str">
        <f t="shared" si="1042"/>
        <v>Y</v>
      </c>
      <c r="W3662" s="2">
        <f t="shared" si="1043"/>
        <v>0</v>
      </c>
      <c r="X3662" s="2">
        <f t="shared" si="1035"/>
        <v>0</v>
      </c>
      <c r="Y3662" s="2"/>
    </row>
    <row r="3663" spans="1:25" x14ac:dyDescent="0.2">
      <c r="A3663">
        <v>12</v>
      </c>
      <c r="B3663" s="1">
        <v>42888.499999991123</v>
      </c>
      <c r="C3663">
        <v>40</v>
      </c>
      <c r="D3663" s="15">
        <f t="shared" si="1036"/>
        <v>40</v>
      </c>
      <c r="E3663">
        <v>32</v>
      </c>
      <c r="F3663" s="6">
        <v>8.1404700000000005</v>
      </c>
      <c r="G3663" s="6">
        <v>29.808220000000002</v>
      </c>
      <c r="H3663" s="6">
        <f t="shared" si="1027"/>
        <v>37.948689999999999</v>
      </c>
      <c r="I3663" s="6">
        <f t="shared" si="1028"/>
        <v>8</v>
      </c>
      <c r="J3663" s="6">
        <f t="shared" si="1029"/>
        <v>0</v>
      </c>
      <c r="K3663" s="3">
        <f t="shared" si="1037"/>
        <v>0</v>
      </c>
      <c r="L3663" s="6">
        <f t="shared" si="1030"/>
        <v>29.948689999999999</v>
      </c>
      <c r="M3663" s="6">
        <f t="shared" si="1038"/>
        <v>220</v>
      </c>
      <c r="N3663" s="6">
        <f t="shared" si="1039"/>
        <v>29.948689999999999</v>
      </c>
      <c r="O3663" s="2">
        <f t="shared" si="1031"/>
        <v>-29.948689999999999</v>
      </c>
      <c r="P3663" s="2">
        <f t="shared" si="1040"/>
        <v>2.0513100000000009</v>
      </c>
      <c r="Q3663" s="2">
        <f t="shared" si="1032"/>
        <v>37.948689999999999</v>
      </c>
      <c r="R3663" s="2">
        <f t="shared" si="1041"/>
        <v>37.948689999999999</v>
      </c>
      <c r="S3663" s="2">
        <f t="shared" si="1033"/>
        <v>0</v>
      </c>
      <c r="T3663" s="2">
        <f t="shared" si="1044"/>
        <v>0</v>
      </c>
      <c r="U3663" s="2">
        <f t="shared" si="1034"/>
        <v>0</v>
      </c>
      <c r="V3663" t="str">
        <f t="shared" si="1042"/>
        <v>Y</v>
      </c>
      <c r="W3663" s="2">
        <f t="shared" si="1043"/>
        <v>0</v>
      </c>
      <c r="X3663" s="2">
        <f t="shared" si="1035"/>
        <v>0</v>
      </c>
      <c r="Y3663" s="2"/>
    </row>
    <row r="3664" spans="1:25" x14ac:dyDescent="0.2">
      <c r="A3664">
        <v>13</v>
      </c>
      <c r="B3664" s="1">
        <v>42888.541666657788</v>
      </c>
      <c r="C3664">
        <v>39.5</v>
      </c>
      <c r="D3664" s="15">
        <f t="shared" si="1036"/>
        <v>39.5</v>
      </c>
      <c r="E3664">
        <v>32</v>
      </c>
      <c r="F3664" s="6">
        <v>7.5711700000000004</v>
      </c>
      <c r="G3664" s="6">
        <v>38.374790000000004</v>
      </c>
      <c r="H3664" s="6">
        <f t="shared" si="1027"/>
        <v>45.945960000000007</v>
      </c>
      <c r="I3664" s="6">
        <f t="shared" si="1028"/>
        <v>7.5</v>
      </c>
      <c r="J3664" s="6">
        <f t="shared" si="1029"/>
        <v>0</v>
      </c>
      <c r="K3664" s="3">
        <f t="shared" si="1037"/>
        <v>0</v>
      </c>
      <c r="L3664" s="6">
        <f t="shared" si="1030"/>
        <v>38.445960000000007</v>
      </c>
      <c r="M3664" s="6">
        <f t="shared" si="1038"/>
        <v>220</v>
      </c>
      <c r="N3664" s="6">
        <f t="shared" si="1039"/>
        <v>38.445960000000014</v>
      </c>
      <c r="O3664" s="2">
        <f t="shared" si="1031"/>
        <v>-32</v>
      </c>
      <c r="P3664" s="2">
        <f t="shared" si="1040"/>
        <v>0</v>
      </c>
      <c r="Q3664" s="2">
        <f t="shared" si="1032"/>
        <v>39.5</v>
      </c>
      <c r="R3664" s="2">
        <f t="shared" si="1041"/>
        <v>39.5</v>
      </c>
      <c r="S3664" s="2">
        <f t="shared" si="1033"/>
        <v>0</v>
      </c>
      <c r="T3664" s="2">
        <f t="shared" si="1044"/>
        <v>0</v>
      </c>
      <c r="U3664" s="2">
        <f t="shared" si="1034"/>
        <v>6.4459600000000137</v>
      </c>
      <c r="V3664" t="str">
        <f t="shared" si="1042"/>
        <v>Y</v>
      </c>
      <c r="W3664" s="2">
        <f t="shared" si="1043"/>
        <v>6.4459600000000137</v>
      </c>
      <c r="X3664" s="2">
        <f t="shared" si="1035"/>
        <v>0</v>
      </c>
      <c r="Y3664" s="2"/>
    </row>
    <row r="3665" spans="1:25" x14ac:dyDescent="0.2">
      <c r="A3665">
        <v>14</v>
      </c>
      <c r="B3665" s="1">
        <v>42888.583333324452</v>
      </c>
      <c r="C3665">
        <v>39.9</v>
      </c>
      <c r="D3665" s="15">
        <f t="shared" si="1036"/>
        <v>39.9</v>
      </c>
      <c r="E3665">
        <v>32</v>
      </c>
      <c r="F3665" s="6">
        <v>7.5787300000000002</v>
      </c>
      <c r="G3665" s="6">
        <v>34.370170000000002</v>
      </c>
      <c r="H3665" s="6">
        <f t="shared" si="1027"/>
        <v>41.948900000000002</v>
      </c>
      <c r="I3665" s="6">
        <f t="shared" si="1028"/>
        <v>7.8999999999999986</v>
      </c>
      <c r="J3665" s="6">
        <f t="shared" si="1029"/>
        <v>0</v>
      </c>
      <c r="K3665" s="3">
        <f t="shared" si="1037"/>
        <v>0</v>
      </c>
      <c r="L3665" s="6">
        <f t="shared" si="1030"/>
        <v>34.048900000000003</v>
      </c>
      <c r="M3665" s="6">
        <f t="shared" si="1038"/>
        <v>220</v>
      </c>
      <c r="N3665" s="6">
        <f t="shared" si="1039"/>
        <v>34.048900000000003</v>
      </c>
      <c r="O3665" s="2">
        <f t="shared" si="1031"/>
        <v>-32</v>
      </c>
      <c r="P3665" s="2">
        <f t="shared" si="1040"/>
        <v>0</v>
      </c>
      <c r="Q3665" s="2">
        <f t="shared" si="1032"/>
        <v>39.9</v>
      </c>
      <c r="R3665" s="2">
        <f t="shared" si="1041"/>
        <v>39.9</v>
      </c>
      <c r="S3665" s="2">
        <f t="shared" si="1033"/>
        <v>0</v>
      </c>
      <c r="T3665" s="2">
        <f t="shared" si="1044"/>
        <v>0</v>
      </c>
      <c r="U3665" s="2">
        <f t="shared" si="1034"/>
        <v>2.0489000000000033</v>
      </c>
      <c r="V3665" t="str">
        <f t="shared" si="1042"/>
        <v>Y</v>
      </c>
      <c r="W3665" s="2">
        <f t="shared" si="1043"/>
        <v>2.0489000000000033</v>
      </c>
      <c r="X3665" s="2">
        <f t="shared" si="1035"/>
        <v>0</v>
      </c>
      <c r="Y3665" s="2"/>
    </row>
    <row r="3666" spans="1:25" x14ac:dyDescent="0.2">
      <c r="A3666">
        <v>15</v>
      </c>
      <c r="B3666" s="1">
        <v>42888.624999991116</v>
      </c>
      <c r="C3666">
        <v>40.299999999999997</v>
      </c>
      <c r="D3666" s="15">
        <f t="shared" si="1036"/>
        <v>40.299999999999997</v>
      </c>
      <c r="E3666">
        <v>32</v>
      </c>
      <c r="F3666" s="6">
        <v>7.6284299999999998</v>
      </c>
      <c r="G3666" s="6">
        <v>26.654959999999999</v>
      </c>
      <c r="H3666" s="6">
        <f t="shared" si="1027"/>
        <v>34.283389999999997</v>
      </c>
      <c r="I3666" s="6">
        <f t="shared" si="1028"/>
        <v>8.2999999999999972</v>
      </c>
      <c r="J3666" s="6">
        <f t="shared" si="1029"/>
        <v>0</v>
      </c>
      <c r="K3666" s="3">
        <f t="shared" si="1037"/>
        <v>0</v>
      </c>
      <c r="L3666" s="6">
        <f t="shared" si="1030"/>
        <v>25.98339</v>
      </c>
      <c r="M3666" s="6">
        <f t="shared" si="1038"/>
        <v>220</v>
      </c>
      <c r="N3666" s="6">
        <f t="shared" si="1039"/>
        <v>25.983389999999986</v>
      </c>
      <c r="O3666" s="2">
        <f t="shared" si="1031"/>
        <v>-25.983389999999986</v>
      </c>
      <c r="P3666" s="2">
        <f t="shared" si="1040"/>
        <v>6.0166100000000142</v>
      </c>
      <c r="Q3666" s="2">
        <f t="shared" si="1032"/>
        <v>34.283389999999983</v>
      </c>
      <c r="R3666" s="2">
        <f t="shared" si="1041"/>
        <v>34.283389999999983</v>
      </c>
      <c r="S3666" s="2">
        <f t="shared" si="1033"/>
        <v>0</v>
      </c>
      <c r="T3666" s="2">
        <f t="shared" si="1044"/>
        <v>0</v>
      </c>
      <c r="U3666" s="2">
        <f t="shared" si="1034"/>
        <v>0</v>
      </c>
      <c r="V3666" t="str">
        <f t="shared" si="1042"/>
        <v>Y</v>
      </c>
      <c r="W3666" s="2">
        <f t="shared" si="1043"/>
        <v>0</v>
      </c>
      <c r="X3666" s="2">
        <f t="shared" si="1035"/>
        <v>0</v>
      </c>
      <c r="Y3666" s="2"/>
    </row>
    <row r="3667" spans="1:25" x14ac:dyDescent="0.2">
      <c r="A3667">
        <v>16</v>
      </c>
      <c r="B3667" s="1">
        <v>42888.66666665778</v>
      </c>
      <c r="C3667">
        <v>39</v>
      </c>
      <c r="D3667" s="15">
        <f t="shared" si="1036"/>
        <v>39</v>
      </c>
      <c r="E3667">
        <v>32</v>
      </c>
      <c r="F3667" s="6">
        <v>7.2989899999999999</v>
      </c>
      <c r="G3667" s="6">
        <v>16.43169</v>
      </c>
      <c r="H3667" s="6">
        <f t="shared" si="1027"/>
        <v>23.73068</v>
      </c>
      <c r="I3667" s="6">
        <f t="shared" si="1028"/>
        <v>7</v>
      </c>
      <c r="J3667" s="6">
        <f t="shared" si="1029"/>
        <v>0</v>
      </c>
      <c r="K3667" s="3">
        <f t="shared" si="1037"/>
        <v>0</v>
      </c>
      <c r="L3667" s="6">
        <f t="shared" si="1030"/>
        <v>16.73068</v>
      </c>
      <c r="M3667" s="6">
        <f t="shared" si="1038"/>
        <v>220</v>
      </c>
      <c r="N3667" s="6">
        <f t="shared" si="1039"/>
        <v>16.730680000000007</v>
      </c>
      <c r="O3667" s="2">
        <f t="shared" si="1031"/>
        <v>-16.730680000000007</v>
      </c>
      <c r="P3667" s="2">
        <f t="shared" si="1040"/>
        <v>15.269319999999993</v>
      </c>
      <c r="Q3667" s="2">
        <f t="shared" si="1032"/>
        <v>23.730680000000007</v>
      </c>
      <c r="R3667" s="2">
        <f t="shared" si="1041"/>
        <v>23.730680000000007</v>
      </c>
      <c r="S3667" s="2">
        <f t="shared" si="1033"/>
        <v>0</v>
      </c>
      <c r="T3667" s="2">
        <f t="shared" si="1044"/>
        <v>0</v>
      </c>
      <c r="U3667" s="2">
        <f t="shared" si="1034"/>
        <v>0</v>
      </c>
      <c r="V3667" t="str">
        <f t="shared" si="1042"/>
        <v>Y</v>
      </c>
      <c r="W3667" s="2">
        <f t="shared" si="1043"/>
        <v>0</v>
      </c>
      <c r="X3667" s="2">
        <f t="shared" si="1035"/>
        <v>0</v>
      </c>
      <c r="Y3667" s="2"/>
    </row>
    <row r="3668" spans="1:25" x14ac:dyDescent="0.2">
      <c r="A3668">
        <v>17</v>
      </c>
      <c r="B3668" s="1">
        <v>42888.708333324445</v>
      </c>
      <c r="C3668">
        <v>41.2</v>
      </c>
      <c r="D3668" s="15">
        <f t="shared" si="1036"/>
        <v>41.2</v>
      </c>
      <c r="E3668">
        <v>32</v>
      </c>
      <c r="F3668" s="6">
        <v>9.4278399999999998</v>
      </c>
      <c r="G3668" s="6">
        <v>5.7487530000000007</v>
      </c>
      <c r="H3668" s="6">
        <f t="shared" si="1027"/>
        <v>15.176593</v>
      </c>
      <c r="I3668" s="6">
        <f t="shared" si="1028"/>
        <v>9.2000000000000028</v>
      </c>
      <c r="J3668" s="6">
        <f t="shared" si="1029"/>
        <v>0</v>
      </c>
      <c r="K3668" s="3">
        <f t="shared" si="1037"/>
        <v>0</v>
      </c>
      <c r="L3668" s="6">
        <f t="shared" si="1030"/>
        <v>5.9765929999999976</v>
      </c>
      <c r="M3668" s="6">
        <f t="shared" si="1038"/>
        <v>220</v>
      </c>
      <c r="N3668" s="6">
        <f t="shared" si="1039"/>
        <v>5.9765930000000083</v>
      </c>
      <c r="O3668" s="2">
        <f t="shared" si="1031"/>
        <v>-5.9765930000000083</v>
      </c>
      <c r="P3668" s="2">
        <f t="shared" si="1040"/>
        <v>26.023406999999992</v>
      </c>
      <c r="Q3668" s="2">
        <f t="shared" si="1032"/>
        <v>15.176593000000011</v>
      </c>
      <c r="R3668" s="2">
        <f t="shared" si="1041"/>
        <v>15.176593000000011</v>
      </c>
      <c r="S3668" s="2">
        <f t="shared" si="1033"/>
        <v>0</v>
      </c>
      <c r="T3668" s="2">
        <f t="shared" si="1044"/>
        <v>0</v>
      </c>
      <c r="U3668" s="2">
        <f t="shared" si="1034"/>
        <v>0</v>
      </c>
      <c r="V3668" t="str">
        <f t="shared" si="1042"/>
        <v>N</v>
      </c>
      <c r="W3668" s="2">
        <f t="shared" si="1043"/>
        <v>0</v>
      </c>
      <c r="X3668" s="2">
        <f t="shared" si="1035"/>
        <v>0</v>
      </c>
      <c r="Y3668" s="2"/>
    </row>
    <row r="3669" spans="1:25" x14ac:dyDescent="0.2">
      <c r="A3669">
        <v>18</v>
      </c>
      <c r="B3669" s="1">
        <v>42888.749999991109</v>
      </c>
      <c r="C3669">
        <v>42.3</v>
      </c>
      <c r="D3669" s="15">
        <f t="shared" si="1036"/>
        <v>42.3</v>
      </c>
      <c r="E3669">
        <v>32</v>
      </c>
      <c r="F3669" s="6">
        <v>7.26905</v>
      </c>
      <c r="G3669" s="6">
        <v>0.35815016999999999</v>
      </c>
      <c r="H3669" s="6">
        <f t="shared" si="1027"/>
        <v>7.6272001700000001</v>
      </c>
      <c r="I3669" s="6">
        <f t="shared" si="1028"/>
        <v>10.299999999999997</v>
      </c>
      <c r="J3669" s="6">
        <f t="shared" si="1029"/>
        <v>2.6727998299999971</v>
      </c>
      <c r="K3669" s="3">
        <f t="shared" si="1037"/>
        <v>3.0546283771428477</v>
      </c>
      <c r="L3669" s="6">
        <f t="shared" si="1030"/>
        <v>0</v>
      </c>
      <c r="M3669" s="6">
        <f t="shared" si="1038"/>
        <v>216.94537162285715</v>
      </c>
      <c r="N3669" s="6">
        <f t="shared" si="1039"/>
        <v>0.38182854714284531</v>
      </c>
      <c r="O3669" s="2">
        <f t="shared" si="1031"/>
        <v>-0.38182854714284531</v>
      </c>
      <c r="P3669" s="2">
        <f t="shared" si="1040"/>
        <v>31.618171452857155</v>
      </c>
      <c r="Q3669" s="2">
        <f t="shared" si="1032"/>
        <v>10.681828547142842</v>
      </c>
      <c r="R3669" s="2">
        <f t="shared" si="1041"/>
        <v>7.6272001700000001</v>
      </c>
      <c r="S3669" s="2">
        <f t="shared" si="1033"/>
        <v>3.0546283771428424</v>
      </c>
      <c r="T3669" s="2">
        <f t="shared" si="1044"/>
        <v>0</v>
      </c>
      <c r="U3669" s="2">
        <f t="shared" si="1034"/>
        <v>0</v>
      </c>
      <c r="V3669" t="str">
        <f t="shared" si="1042"/>
        <v>N</v>
      </c>
      <c r="W3669" s="2">
        <f t="shared" si="1043"/>
        <v>0</v>
      </c>
      <c r="X3669" s="2">
        <f t="shared" si="1035"/>
        <v>0</v>
      </c>
      <c r="Y3669" s="2"/>
    </row>
    <row r="3670" spans="1:25" x14ac:dyDescent="0.2">
      <c r="A3670">
        <v>19</v>
      </c>
      <c r="B3670" s="1">
        <v>42888.791666657773</v>
      </c>
      <c r="C3670">
        <v>43</v>
      </c>
      <c r="D3670" s="15">
        <f t="shared" si="1036"/>
        <v>43</v>
      </c>
      <c r="E3670">
        <v>32</v>
      </c>
      <c r="F3670" s="6">
        <v>6.1705399999999999</v>
      </c>
      <c r="G3670" s="6">
        <v>-1.5167529999999999E-2</v>
      </c>
      <c r="H3670" s="6">
        <f t="shared" si="1027"/>
        <v>6.1553724699999997</v>
      </c>
      <c r="I3670" s="6">
        <f t="shared" si="1028"/>
        <v>11</v>
      </c>
      <c r="J3670" s="6">
        <f t="shared" si="1029"/>
        <v>4.8446275300000003</v>
      </c>
      <c r="K3670" s="3">
        <f t="shared" si="1037"/>
        <v>5.5367171771428616</v>
      </c>
      <c r="L3670" s="6">
        <f t="shared" si="1030"/>
        <v>0</v>
      </c>
      <c r="M3670" s="6">
        <f t="shared" si="1038"/>
        <v>211.40865444571429</v>
      </c>
      <c r="N3670" s="6">
        <f t="shared" si="1039"/>
        <v>0.69208964714286481</v>
      </c>
      <c r="O3670" s="2">
        <f t="shared" si="1031"/>
        <v>-0.69208964714286481</v>
      </c>
      <c r="P3670" s="2">
        <f t="shared" si="1040"/>
        <v>31.307910352857135</v>
      </c>
      <c r="Q3670" s="2">
        <f t="shared" si="1032"/>
        <v>11.692089647142865</v>
      </c>
      <c r="R3670" s="2">
        <f t="shared" si="1041"/>
        <v>6.1553724699999997</v>
      </c>
      <c r="S3670" s="2">
        <f t="shared" si="1033"/>
        <v>5.5367171771428652</v>
      </c>
      <c r="T3670" s="2">
        <f t="shared" si="1044"/>
        <v>0</v>
      </c>
      <c r="U3670" s="2">
        <f t="shared" si="1034"/>
        <v>0</v>
      </c>
      <c r="V3670" t="str">
        <f t="shared" si="1042"/>
        <v>N</v>
      </c>
      <c r="W3670" s="2">
        <f t="shared" si="1043"/>
        <v>0</v>
      </c>
      <c r="X3670" s="2">
        <f t="shared" si="1035"/>
        <v>0</v>
      </c>
      <c r="Y3670" s="2"/>
    </row>
    <row r="3671" spans="1:25" x14ac:dyDescent="0.2">
      <c r="A3671">
        <v>20</v>
      </c>
      <c r="B3671" s="1">
        <v>42888.833333324437</v>
      </c>
      <c r="C3671">
        <v>42.6</v>
      </c>
      <c r="D3671" s="15">
        <f t="shared" si="1036"/>
        <v>42.6</v>
      </c>
      <c r="E3671">
        <v>32</v>
      </c>
      <c r="F3671" s="6">
        <v>3.9144199999999998</v>
      </c>
      <c r="G3671" s="6">
        <v>-1.5167529999999999E-2</v>
      </c>
      <c r="H3671" s="6">
        <f t="shared" si="1027"/>
        <v>3.89925247</v>
      </c>
      <c r="I3671" s="6">
        <f t="shared" si="1028"/>
        <v>10.600000000000001</v>
      </c>
      <c r="J3671" s="6">
        <f t="shared" si="1029"/>
        <v>6.700747530000001</v>
      </c>
      <c r="K3671" s="3">
        <f t="shared" si="1037"/>
        <v>7.6579971771428461</v>
      </c>
      <c r="L3671" s="6">
        <f t="shared" si="1030"/>
        <v>0</v>
      </c>
      <c r="M3671" s="6">
        <f t="shared" si="1038"/>
        <v>203.75065726857144</v>
      </c>
      <c r="N3671" s="6">
        <f t="shared" si="1039"/>
        <v>0.95724964714284511</v>
      </c>
      <c r="O3671" s="2">
        <f t="shared" si="1031"/>
        <v>-0.95724964714284511</v>
      </c>
      <c r="P3671" s="2">
        <f t="shared" si="1040"/>
        <v>31.042750352857155</v>
      </c>
      <c r="Q3671" s="2">
        <f t="shared" si="1032"/>
        <v>11.557249647142847</v>
      </c>
      <c r="R3671" s="2">
        <f t="shared" si="1041"/>
        <v>3.89925247</v>
      </c>
      <c r="S3671" s="2">
        <f t="shared" si="1033"/>
        <v>7.6579971771428461</v>
      </c>
      <c r="T3671" s="2">
        <f t="shared" si="1044"/>
        <v>0</v>
      </c>
      <c r="U3671" s="2">
        <f t="shared" si="1034"/>
        <v>0</v>
      </c>
      <c r="V3671" t="str">
        <f t="shared" si="1042"/>
        <v>N</v>
      </c>
      <c r="W3671" s="2">
        <f t="shared" si="1043"/>
        <v>0</v>
      </c>
      <c r="X3671" s="2">
        <f t="shared" si="1035"/>
        <v>0</v>
      </c>
      <c r="Y3671" s="2"/>
    </row>
    <row r="3672" spans="1:25" x14ac:dyDescent="0.2">
      <c r="A3672">
        <v>21</v>
      </c>
      <c r="B3672" s="1">
        <v>42888.874999991102</v>
      </c>
      <c r="C3672">
        <v>42.8</v>
      </c>
      <c r="D3672" s="15">
        <f t="shared" si="1036"/>
        <v>42.8</v>
      </c>
      <c r="E3672">
        <v>32</v>
      </c>
      <c r="F3672" s="6">
        <v>3.50909</v>
      </c>
      <c r="G3672" s="6">
        <v>-1.5167529999999999E-2</v>
      </c>
      <c r="H3672" s="6">
        <f t="shared" si="1027"/>
        <v>3.4939224700000002</v>
      </c>
      <c r="I3672" s="6">
        <f t="shared" si="1028"/>
        <v>10.799999999999997</v>
      </c>
      <c r="J3672" s="6">
        <f t="shared" si="1029"/>
        <v>7.3060775299999969</v>
      </c>
      <c r="K3672" s="3">
        <f t="shared" si="1037"/>
        <v>8.3498028914285669</v>
      </c>
      <c r="L3672" s="6">
        <f t="shared" si="1030"/>
        <v>0</v>
      </c>
      <c r="M3672" s="6">
        <f t="shared" si="1038"/>
        <v>195.40085437714288</v>
      </c>
      <c r="N3672" s="6">
        <f t="shared" si="1039"/>
        <v>1.0437253614285567</v>
      </c>
      <c r="O3672" s="2">
        <f t="shared" si="1031"/>
        <v>-1.0437253614285567</v>
      </c>
      <c r="P3672" s="2">
        <f t="shared" si="1040"/>
        <v>30.956274638571443</v>
      </c>
      <c r="Q3672" s="2">
        <f t="shared" si="1032"/>
        <v>11.843725361428554</v>
      </c>
      <c r="R3672" s="2">
        <f t="shared" si="1041"/>
        <v>3.4939224700000002</v>
      </c>
      <c r="S3672" s="2">
        <f t="shared" si="1033"/>
        <v>8.3498028914285527</v>
      </c>
      <c r="T3672" s="2">
        <f t="shared" si="1044"/>
        <v>0</v>
      </c>
      <c r="U3672" s="2">
        <f t="shared" si="1034"/>
        <v>0</v>
      </c>
      <c r="V3672" t="str">
        <f t="shared" si="1042"/>
        <v>N</v>
      </c>
      <c r="W3672" s="2">
        <f t="shared" si="1043"/>
        <v>0</v>
      </c>
      <c r="X3672" s="2">
        <f t="shared" si="1035"/>
        <v>0</v>
      </c>
      <c r="Y3672" s="2"/>
    </row>
    <row r="3673" spans="1:25" x14ac:dyDescent="0.2">
      <c r="A3673">
        <v>22</v>
      </c>
      <c r="B3673" s="1">
        <v>42888.916666657766</v>
      </c>
      <c r="C3673">
        <v>41.9</v>
      </c>
      <c r="D3673" s="15">
        <f t="shared" si="1036"/>
        <v>41.9</v>
      </c>
      <c r="E3673">
        <v>32</v>
      </c>
      <c r="F3673" s="6">
        <v>4.2872500000000002</v>
      </c>
      <c r="G3673" s="6">
        <v>-1.5167529999999999E-2</v>
      </c>
      <c r="H3673" s="6">
        <f t="shared" si="1027"/>
        <v>4.27208247</v>
      </c>
      <c r="I3673" s="6">
        <f t="shared" si="1028"/>
        <v>9.8999999999999986</v>
      </c>
      <c r="J3673" s="6">
        <f t="shared" si="1029"/>
        <v>5.6279175299999986</v>
      </c>
      <c r="K3673" s="3">
        <f t="shared" si="1037"/>
        <v>6.4319057485714382</v>
      </c>
      <c r="L3673" s="6">
        <f t="shared" si="1030"/>
        <v>0</v>
      </c>
      <c r="M3673" s="6">
        <f t="shared" si="1038"/>
        <v>188.96894862857144</v>
      </c>
      <c r="N3673" s="6">
        <f t="shared" si="1039"/>
        <v>0.80398821857144753</v>
      </c>
      <c r="O3673" s="2">
        <f t="shared" si="1031"/>
        <v>-0.80398821857144753</v>
      </c>
      <c r="P3673" s="2">
        <f t="shared" si="1040"/>
        <v>31.196011781428552</v>
      </c>
      <c r="Q3673" s="2">
        <f t="shared" si="1032"/>
        <v>10.703988218571446</v>
      </c>
      <c r="R3673" s="2">
        <f t="shared" si="1041"/>
        <v>4.27208247</v>
      </c>
      <c r="S3673" s="2">
        <f t="shared" si="1033"/>
        <v>6.4319057485714461</v>
      </c>
      <c r="T3673" s="2">
        <f t="shared" si="1044"/>
        <v>0</v>
      </c>
      <c r="U3673" s="2">
        <f t="shared" si="1034"/>
        <v>0</v>
      </c>
      <c r="V3673" t="str">
        <f t="shared" si="1042"/>
        <v>N</v>
      </c>
      <c r="W3673" s="2">
        <f t="shared" si="1043"/>
        <v>0</v>
      </c>
      <c r="X3673" s="2">
        <f t="shared" si="1035"/>
        <v>0</v>
      </c>
      <c r="Y3673" s="2"/>
    </row>
    <row r="3674" spans="1:25" x14ac:dyDescent="0.2">
      <c r="A3674">
        <v>23</v>
      </c>
      <c r="B3674" s="1">
        <v>42888.95833332443</v>
      </c>
      <c r="C3674">
        <v>41.4</v>
      </c>
      <c r="D3674" s="15">
        <f t="shared" si="1036"/>
        <v>41.4</v>
      </c>
      <c r="E3674">
        <v>32</v>
      </c>
      <c r="F3674" s="6">
        <v>3.89642</v>
      </c>
      <c r="G3674" s="6">
        <v>-1.5167529999999999E-2</v>
      </c>
      <c r="H3674" s="6">
        <f t="shared" si="1027"/>
        <v>3.8812524700000002</v>
      </c>
      <c r="I3674" s="6">
        <f t="shared" si="1028"/>
        <v>9.3999999999999986</v>
      </c>
      <c r="J3674" s="6">
        <f t="shared" si="1029"/>
        <v>5.5187475299999988</v>
      </c>
      <c r="K3674" s="3">
        <f t="shared" si="1037"/>
        <v>6.3071400342857089</v>
      </c>
      <c r="L3674" s="6">
        <f t="shared" si="1030"/>
        <v>0</v>
      </c>
      <c r="M3674" s="6">
        <f t="shared" si="1038"/>
        <v>182.66180859428573</v>
      </c>
      <c r="N3674" s="6">
        <f t="shared" si="1039"/>
        <v>0.78839250428569585</v>
      </c>
      <c r="O3674" s="2">
        <f t="shared" si="1031"/>
        <v>-0.78839250428569585</v>
      </c>
      <c r="P3674" s="2">
        <f t="shared" si="1040"/>
        <v>31.211607495714304</v>
      </c>
      <c r="Q3674" s="2">
        <f t="shared" si="1032"/>
        <v>10.188392504285694</v>
      </c>
      <c r="R3674" s="2">
        <f t="shared" si="1041"/>
        <v>3.8812524700000002</v>
      </c>
      <c r="S3674" s="2">
        <f t="shared" si="1033"/>
        <v>6.3071400342856947</v>
      </c>
      <c r="T3674" s="2">
        <f t="shared" si="1044"/>
        <v>0</v>
      </c>
      <c r="U3674" s="2">
        <f t="shared" si="1034"/>
        <v>0</v>
      </c>
      <c r="V3674" t="str">
        <f t="shared" si="1042"/>
        <v>N</v>
      </c>
      <c r="W3674" s="2">
        <f t="shared" si="1043"/>
        <v>0</v>
      </c>
      <c r="X3674" s="2">
        <f t="shared" si="1035"/>
        <v>0</v>
      </c>
      <c r="Y3674" s="2"/>
    </row>
    <row r="3675" spans="1:25" x14ac:dyDescent="0.2">
      <c r="A3675">
        <v>0</v>
      </c>
      <c r="B3675" s="1">
        <v>42888.999999991094</v>
      </c>
      <c r="C3675">
        <v>43.2</v>
      </c>
      <c r="D3675" s="15">
        <f t="shared" si="1036"/>
        <v>43.2</v>
      </c>
      <c r="E3675">
        <v>32</v>
      </c>
      <c r="F3675" s="6">
        <v>4.48055</v>
      </c>
      <c r="G3675" s="6">
        <v>-1.5167529999999999E-2</v>
      </c>
      <c r="H3675" s="6">
        <f t="shared" si="1027"/>
        <v>4.4653824699999998</v>
      </c>
      <c r="I3675" s="6">
        <f t="shared" si="1028"/>
        <v>11.200000000000003</v>
      </c>
      <c r="J3675" s="6">
        <f t="shared" si="1029"/>
        <v>6.7346175300000031</v>
      </c>
      <c r="K3675" s="3">
        <f t="shared" si="1037"/>
        <v>7.6967057485714463</v>
      </c>
      <c r="L3675" s="6">
        <f t="shared" si="1030"/>
        <v>0</v>
      </c>
      <c r="M3675" s="6">
        <f t="shared" si="1038"/>
        <v>174.96510284571428</v>
      </c>
      <c r="N3675" s="6">
        <f t="shared" si="1039"/>
        <v>0.96208821857143789</v>
      </c>
      <c r="O3675" s="2">
        <f t="shared" si="1031"/>
        <v>-0.96208821857143789</v>
      </c>
      <c r="P3675" s="2">
        <f t="shared" si="1040"/>
        <v>31.037911781428562</v>
      </c>
      <c r="Q3675" s="2">
        <f t="shared" si="1032"/>
        <v>12.162088218571441</v>
      </c>
      <c r="R3675" s="2">
        <f t="shared" si="1041"/>
        <v>4.4653824699999998</v>
      </c>
      <c r="S3675" s="2">
        <f t="shared" si="1033"/>
        <v>7.696705748571441</v>
      </c>
      <c r="T3675" s="2">
        <f t="shared" si="1044"/>
        <v>0</v>
      </c>
      <c r="U3675" s="2">
        <f t="shared" si="1034"/>
        <v>0</v>
      </c>
      <c r="V3675" t="str">
        <f t="shared" si="1042"/>
        <v>N</v>
      </c>
      <c r="W3675" s="2">
        <f t="shared" si="1043"/>
        <v>0</v>
      </c>
      <c r="X3675" s="2">
        <f t="shared" si="1035"/>
        <v>0</v>
      </c>
      <c r="Y3675" s="2"/>
    </row>
    <row r="3676" spans="1:25" x14ac:dyDescent="0.2">
      <c r="A3676">
        <v>1</v>
      </c>
      <c r="B3676" s="1">
        <v>42889.041666657758</v>
      </c>
      <c r="C3676">
        <v>35.6</v>
      </c>
      <c r="D3676" s="15">
        <f t="shared" si="1036"/>
        <v>35.6</v>
      </c>
      <c r="E3676">
        <v>32</v>
      </c>
      <c r="F3676" s="6">
        <v>5.22262</v>
      </c>
      <c r="G3676" s="6">
        <v>-1.5167529999999999E-2</v>
      </c>
      <c r="H3676" s="6">
        <f t="shared" si="1027"/>
        <v>5.2074524699999998</v>
      </c>
      <c r="I3676" s="6">
        <f t="shared" si="1028"/>
        <v>3.6000000000000014</v>
      </c>
      <c r="J3676" s="6">
        <f t="shared" si="1029"/>
        <v>0</v>
      </c>
      <c r="K3676" s="3">
        <f t="shared" si="1037"/>
        <v>0</v>
      </c>
      <c r="L3676" s="6">
        <f t="shared" si="1030"/>
        <v>1.6074524699999984</v>
      </c>
      <c r="M3676" s="6">
        <f t="shared" si="1038"/>
        <v>176.57255531571428</v>
      </c>
      <c r="N3676" s="6">
        <f t="shared" si="1039"/>
        <v>0</v>
      </c>
      <c r="O3676" s="2">
        <f t="shared" si="1031"/>
        <v>0</v>
      </c>
      <c r="P3676" s="2">
        <f t="shared" si="1040"/>
        <v>32</v>
      </c>
      <c r="Q3676" s="2">
        <f t="shared" si="1032"/>
        <v>3.6000000000000014</v>
      </c>
      <c r="R3676" s="2">
        <f t="shared" si="1041"/>
        <v>3.6000000000000014</v>
      </c>
      <c r="S3676" s="2">
        <f t="shared" si="1033"/>
        <v>0</v>
      </c>
      <c r="T3676" s="2">
        <f t="shared" si="1044"/>
        <v>1.6074524699999984</v>
      </c>
      <c r="U3676" s="2">
        <f t="shared" si="1034"/>
        <v>0</v>
      </c>
      <c r="V3676" t="str">
        <f t="shared" si="1042"/>
        <v>N</v>
      </c>
      <c r="W3676" s="2">
        <f t="shared" si="1043"/>
        <v>0</v>
      </c>
      <c r="X3676" s="2">
        <f t="shared" si="1035"/>
        <v>0</v>
      </c>
      <c r="Y3676" s="2"/>
    </row>
    <row r="3677" spans="1:25" x14ac:dyDescent="0.2">
      <c r="A3677">
        <v>2</v>
      </c>
      <c r="B3677" s="1">
        <v>42889.083333324423</v>
      </c>
      <c r="C3677">
        <v>34.799999999999997</v>
      </c>
      <c r="D3677" s="15">
        <f t="shared" si="1036"/>
        <v>34.799999999999997</v>
      </c>
      <c r="E3677">
        <v>32</v>
      </c>
      <c r="F3677" s="6">
        <v>5.7206599999999996</v>
      </c>
      <c r="G3677" s="6">
        <v>-1.5167529999999999E-2</v>
      </c>
      <c r="H3677" s="6">
        <f t="shared" si="1027"/>
        <v>5.7054924699999994</v>
      </c>
      <c r="I3677" s="6">
        <f t="shared" si="1028"/>
        <v>2.7999999999999972</v>
      </c>
      <c r="J3677" s="6">
        <f t="shared" si="1029"/>
        <v>0</v>
      </c>
      <c r="K3677" s="3">
        <f t="shared" si="1037"/>
        <v>0</v>
      </c>
      <c r="L3677" s="6">
        <f t="shared" si="1030"/>
        <v>2.9054924700000022</v>
      </c>
      <c r="M3677" s="6">
        <f t="shared" si="1038"/>
        <v>179.4780477857143</v>
      </c>
      <c r="N3677" s="6">
        <f t="shared" si="1039"/>
        <v>0</v>
      </c>
      <c r="O3677" s="2">
        <f t="shared" si="1031"/>
        <v>0</v>
      </c>
      <c r="P3677" s="2">
        <f t="shared" si="1040"/>
        <v>32</v>
      </c>
      <c r="Q3677" s="2">
        <f t="shared" si="1032"/>
        <v>2.7999999999999972</v>
      </c>
      <c r="R3677" s="2">
        <f t="shared" si="1041"/>
        <v>2.7999999999999972</v>
      </c>
      <c r="S3677" s="2">
        <f t="shared" si="1033"/>
        <v>0</v>
      </c>
      <c r="T3677" s="2">
        <f t="shared" si="1044"/>
        <v>2.9054924700000129</v>
      </c>
      <c r="U3677" s="2">
        <f t="shared" si="1034"/>
        <v>0</v>
      </c>
      <c r="V3677" t="str">
        <f t="shared" si="1042"/>
        <v>N</v>
      </c>
      <c r="W3677" s="2">
        <f t="shared" si="1043"/>
        <v>0</v>
      </c>
      <c r="X3677" s="2">
        <f t="shared" si="1035"/>
        <v>0</v>
      </c>
      <c r="Y3677" s="2"/>
    </row>
    <row r="3678" spans="1:25" x14ac:dyDescent="0.2">
      <c r="A3678">
        <v>3</v>
      </c>
      <c r="B3678" s="1">
        <v>42889.124999991087</v>
      </c>
      <c r="C3678">
        <v>34.799999999999997</v>
      </c>
      <c r="D3678" s="15">
        <f t="shared" si="1036"/>
        <v>34.799999999999997</v>
      </c>
      <c r="E3678">
        <v>32</v>
      </c>
      <c r="F3678" s="6">
        <v>5.7157099999999996</v>
      </c>
      <c r="G3678" s="6">
        <v>-1.5167529999999999E-2</v>
      </c>
      <c r="H3678" s="6">
        <f t="shared" si="1027"/>
        <v>5.7005424699999994</v>
      </c>
      <c r="I3678" s="6">
        <f t="shared" si="1028"/>
        <v>2.7999999999999972</v>
      </c>
      <c r="J3678" s="6">
        <f t="shared" si="1029"/>
        <v>0</v>
      </c>
      <c r="K3678" s="3">
        <f t="shared" si="1037"/>
        <v>0</v>
      </c>
      <c r="L3678" s="6">
        <f t="shared" si="1030"/>
        <v>2.9005424700000022</v>
      </c>
      <c r="M3678" s="6">
        <f t="shared" si="1038"/>
        <v>182.3785902557143</v>
      </c>
      <c r="N3678" s="6">
        <f t="shared" si="1039"/>
        <v>0</v>
      </c>
      <c r="O3678" s="2">
        <f t="shared" si="1031"/>
        <v>0</v>
      </c>
      <c r="P3678" s="2">
        <f t="shared" si="1040"/>
        <v>32</v>
      </c>
      <c r="Q3678" s="2">
        <f t="shared" si="1032"/>
        <v>2.7999999999999972</v>
      </c>
      <c r="R3678" s="2">
        <f t="shared" si="1041"/>
        <v>2.7999999999999972</v>
      </c>
      <c r="S3678" s="2">
        <f t="shared" si="1033"/>
        <v>0</v>
      </c>
      <c r="T3678" s="2">
        <f t="shared" si="1044"/>
        <v>2.9005424700000049</v>
      </c>
      <c r="U3678" s="2">
        <f t="shared" si="1034"/>
        <v>0</v>
      </c>
      <c r="V3678" t="str">
        <f t="shared" si="1042"/>
        <v>N</v>
      </c>
      <c r="W3678" s="2">
        <f t="shared" si="1043"/>
        <v>0</v>
      </c>
      <c r="X3678" s="2">
        <f t="shared" si="1035"/>
        <v>0</v>
      </c>
      <c r="Y3678" s="2"/>
    </row>
    <row r="3679" spans="1:25" x14ac:dyDescent="0.2">
      <c r="A3679">
        <v>4</v>
      </c>
      <c r="B3679" s="1">
        <v>42889.166666657751</v>
      </c>
      <c r="C3679">
        <v>34.6</v>
      </c>
      <c r="D3679" s="15">
        <f t="shared" si="1036"/>
        <v>34.6</v>
      </c>
      <c r="E3679">
        <v>32</v>
      </c>
      <c r="F3679" s="6">
        <v>8.9237900000000003</v>
      </c>
      <c r="G3679" s="6">
        <v>-1.5167529999999999E-2</v>
      </c>
      <c r="H3679" s="6">
        <f t="shared" si="1027"/>
        <v>8.908622470000001</v>
      </c>
      <c r="I3679" s="6">
        <f t="shared" si="1028"/>
        <v>2.6000000000000014</v>
      </c>
      <c r="J3679" s="6">
        <f t="shared" si="1029"/>
        <v>0</v>
      </c>
      <c r="K3679" s="3">
        <f t="shared" si="1037"/>
        <v>0</v>
      </c>
      <c r="L3679" s="6">
        <f t="shared" si="1030"/>
        <v>6.3086224699999995</v>
      </c>
      <c r="M3679" s="6">
        <f t="shared" si="1038"/>
        <v>188.68721272571429</v>
      </c>
      <c r="N3679" s="6">
        <f t="shared" si="1039"/>
        <v>0</v>
      </c>
      <c r="O3679" s="2">
        <f t="shared" si="1031"/>
        <v>0</v>
      </c>
      <c r="P3679" s="2">
        <f t="shared" si="1040"/>
        <v>32</v>
      </c>
      <c r="Q3679" s="2">
        <f t="shared" si="1032"/>
        <v>2.6000000000000014</v>
      </c>
      <c r="R3679" s="2">
        <f t="shared" si="1041"/>
        <v>2.6000000000000014</v>
      </c>
      <c r="S3679" s="2">
        <f t="shared" si="1033"/>
        <v>0</v>
      </c>
      <c r="T3679" s="2">
        <f t="shared" si="1044"/>
        <v>6.3086224699999889</v>
      </c>
      <c r="U3679" s="2">
        <f t="shared" si="1034"/>
        <v>0</v>
      </c>
      <c r="V3679" t="str">
        <f t="shared" si="1042"/>
        <v>N</v>
      </c>
      <c r="W3679" s="2">
        <f t="shared" si="1043"/>
        <v>0</v>
      </c>
      <c r="X3679" s="2">
        <f t="shared" si="1035"/>
        <v>0</v>
      </c>
      <c r="Y3679" s="2"/>
    </row>
    <row r="3680" spans="1:25" x14ac:dyDescent="0.2">
      <c r="A3680">
        <v>5</v>
      </c>
      <c r="B3680" s="1">
        <v>42889.208333324415</v>
      </c>
      <c r="C3680">
        <v>34.4</v>
      </c>
      <c r="D3680" s="15">
        <f t="shared" si="1036"/>
        <v>34.4</v>
      </c>
      <c r="E3680">
        <v>32</v>
      </c>
      <c r="F3680" s="6">
        <v>10.4971</v>
      </c>
      <c r="G3680" s="6">
        <v>-1.5167529999999999E-2</v>
      </c>
      <c r="H3680" s="6">
        <f t="shared" si="1027"/>
        <v>10.48193247</v>
      </c>
      <c r="I3680" s="6">
        <f t="shared" si="1028"/>
        <v>2.3999999999999986</v>
      </c>
      <c r="J3680" s="6">
        <f t="shared" si="1029"/>
        <v>0</v>
      </c>
      <c r="K3680" s="3">
        <f t="shared" si="1037"/>
        <v>0</v>
      </c>
      <c r="L3680" s="6">
        <f t="shared" si="1030"/>
        <v>8.0819324700000017</v>
      </c>
      <c r="M3680" s="6">
        <f t="shared" si="1038"/>
        <v>196.76914519571429</v>
      </c>
      <c r="N3680" s="6">
        <f t="shared" si="1039"/>
        <v>0</v>
      </c>
      <c r="O3680" s="2">
        <f t="shared" si="1031"/>
        <v>0</v>
      </c>
      <c r="P3680" s="2">
        <f t="shared" si="1040"/>
        <v>32</v>
      </c>
      <c r="Q3680" s="2">
        <f t="shared" si="1032"/>
        <v>2.3999999999999986</v>
      </c>
      <c r="R3680" s="2">
        <f t="shared" si="1041"/>
        <v>2.3999999999999986</v>
      </c>
      <c r="S3680" s="2">
        <f t="shared" si="1033"/>
        <v>0</v>
      </c>
      <c r="T3680" s="2">
        <f t="shared" si="1044"/>
        <v>8.0819324699999981</v>
      </c>
      <c r="U3680" s="2">
        <f t="shared" si="1034"/>
        <v>0</v>
      </c>
      <c r="V3680" t="str">
        <f t="shared" si="1042"/>
        <v>N</v>
      </c>
      <c r="W3680" s="2">
        <f t="shared" si="1043"/>
        <v>0</v>
      </c>
      <c r="X3680" s="2">
        <f t="shared" si="1035"/>
        <v>0</v>
      </c>
      <c r="Y3680" s="2"/>
    </row>
    <row r="3681" spans="1:25" x14ac:dyDescent="0.2">
      <c r="A3681">
        <v>6</v>
      </c>
      <c r="B3681" s="1">
        <v>42889.24999999108</v>
      </c>
      <c r="C3681">
        <v>34.700000000000003</v>
      </c>
      <c r="D3681" s="15">
        <f t="shared" si="1036"/>
        <v>34.700000000000003</v>
      </c>
      <c r="E3681">
        <v>32</v>
      </c>
      <c r="F3681" s="6">
        <v>10.169</v>
      </c>
      <c r="G3681" s="6">
        <v>-1.5167529999999999E-2</v>
      </c>
      <c r="H3681" s="6">
        <f t="shared" si="1027"/>
        <v>10.153832470000001</v>
      </c>
      <c r="I3681" s="6">
        <f t="shared" si="1028"/>
        <v>2.7000000000000028</v>
      </c>
      <c r="J3681" s="6">
        <f t="shared" si="1029"/>
        <v>0</v>
      </c>
      <c r="K3681" s="3">
        <f t="shared" si="1037"/>
        <v>0</v>
      </c>
      <c r="L3681" s="6">
        <f t="shared" si="1030"/>
        <v>7.4538324699999983</v>
      </c>
      <c r="M3681" s="6">
        <f t="shared" si="1038"/>
        <v>204.2229776657143</v>
      </c>
      <c r="N3681" s="6">
        <f t="shared" si="1039"/>
        <v>0</v>
      </c>
      <c r="O3681" s="2">
        <f t="shared" si="1031"/>
        <v>0</v>
      </c>
      <c r="P3681" s="2">
        <f t="shared" si="1040"/>
        <v>32</v>
      </c>
      <c r="Q3681" s="2">
        <f t="shared" si="1032"/>
        <v>2.7000000000000028</v>
      </c>
      <c r="R3681" s="2">
        <f t="shared" si="1041"/>
        <v>2.7000000000000028</v>
      </c>
      <c r="S3681" s="2">
        <f t="shared" si="1033"/>
        <v>0</v>
      </c>
      <c r="T3681" s="2">
        <f t="shared" si="1044"/>
        <v>7.4538324700000089</v>
      </c>
      <c r="U3681" s="2">
        <f t="shared" si="1034"/>
        <v>0</v>
      </c>
      <c r="V3681" t="str">
        <f t="shared" si="1042"/>
        <v>N</v>
      </c>
      <c r="W3681" s="2">
        <f t="shared" si="1043"/>
        <v>0</v>
      </c>
      <c r="X3681" s="2">
        <f t="shared" si="1035"/>
        <v>0</v>
      </c>
      <c r="Y3681" s="2"/>
    </row>
    <row r="3682" spans="1:25" x14ac:dyDescent="0.2">
      <c r="A3682">
        <v>7</v>
      </c>
      <c r="B3682" s="1">
        <v>42889.291666657744</v>
      </c>
      <c r="C3682">
        <v>35</v>
      </c>
      <c r="D3682" s="15">
        <f t="shared" si="1036"/>
        <v>35</v>
      </c>
      <c r="E3682">
        <v>32</v>
      </c>
      <c r="F3682" s="6">
        <v>10.5198</v>
      </c>
      <c r="G3682" s="6">
        <v>2.0000040000000001</v>
      </c>
      <c r="H3682" s="6">
        <f t="shared" si="1027"/>
        <v>12.519804000000001</v>
      </c>
      <c r="I3682" s="6">
        <f t="shared" si="1028"/>
        <v>3</v>
      </c>
      <c r="J3682" s="6">
        <f t="shared" si="1029"/>
        <v>0</v>
      </c>
      <c r="K3682" s="3">
        <f t="shared" si="1037"/>
        <v>0</v>
      </c>
      <c r="L3682" s="6">
        <f t="shared" si="1030"/>
        <v>9.5198040000000006</v>
      </c>
      <c r="M3682" s="6">
        <f t="shared" si="1038"/>
        <v>213.74278166571429</v>
      </c>
      <c r="N3682" s="6">
        <f t="shared" si="1039"/>
        <v>0</v>
      </c>
      <c r="O3682" s="2">
        <f t="shared" si="1031"/>
        <v>0</v>
      </c>
      <c r="P3682" s="2">
        <f t="shared" si="1040"/>
        <v>32</v>
      </c>
      <c r="Q3682" s="2">
        <f t="shared" si="1032"/>
        <v>3</v>
      </c>
      <c r="R3682" s="2">
        <f t="shared" si="1041"/>
        <v>3</v>
      </c>
      <c r="S3682" s="2">
        <f t="shared" si="1033"/>
        <v>0</v>
      </c>
      <c r="T3682" s="2">
        <f t="shared" si="1044"/>
        <v>9.5198039999999935</v>
      </c>
      <c r="U3682" s="2">
        <f t="shared" si="1034"/>
        <v>0</v>
      </c>
      <c r="V3682" t="str">
        <f t="shared" si="1042"/>
        <v>N</v>
      </c>
      <c r="W3682" s="2">
        <f t="shared" si="1043"/>
        <v>0</v>
      </c>
      <c r="X3682" s="2">
        <f t="shared" si="1035"/>
        <v>0</v>
      </c>
      <c r="Y3682" s="2"/>
    </row>
    <row r="3683" spans="1:25" x14ac:dyDescent="0.2">
      <c r="A3683">
        <v>8</v>
      </c>
      <c r="B3683" s="1">
        <v>42889.333333324408</v>
      </c>
      <c r="C3683">
        <v>34.4</v>
      </c>
      <c r="D3683" s="15">
        <f t="shared" si="1036"/>
        <v>34.4</v>
      </c>
      <c r="E3683">
        <v>32</v>
      </c>
      <c r="F3683" s="6">
        <v>13.302199999999999</v>
      </c>
      <c r="G3683" s="6">
        <v>3.1064259999999999</v>
      </c>
      <c r="H3683" s="6">
        <f t="shared" si="1027"/>
        <v>16.408625999999998</v>
      </c>
      <c r="I3683" s="6">
        <f t="shared" si="1028"/>
        <v>2.3999999999999986</v>
      </c>
      <c r="J3683" s="6">
        <f t="shared" si="1029"/>
        <v>0</v>
      </c>
      <c r="K3683" s="3">
        <f t="shared" si="1037"/>
        <v>0</v>
      </c>
      <c r="L3683" s="6">
        <f t="shared" si="1030"/>
        <v>14.008626</v>
      </c>
      <c r="M3683" s="6">
        <f t="shared" si="1038"/>
        <v>220</v>
      </c>
      <c r="N3683" s="6">
        <f t="shared" si="1039"/>
        <v>7.7514076657142823</v>
      </c>
      <c r="O3683" s="2">
        <f t="shared" si="1031"/>
        <v>-7.7514076657142823</v>
      </c>
      <c r="P3683" s="2">
        <f t="shared" si="1040"/>
        <v>24.248592334285718</v>
      </c>
      <c r="Q3683" s="2">
        <f t="shared" si="1032"/>
        <v>10.151407665714281</v>
      </c>
      <c r="R3683" s="2">
        <f t="shared" si="1041"/>
        <v>10.151407665714281</v>
      </c>
      <c r="S3683" s="2">
        <f t="shared" si="1033"/>
        <v>0</v>
      </c>
      <c r="T3683" s="2">
        <f t="shared" si="1044"/>
        <v>6.2572183342857102</v>
      </c>
      <c r="U3683" s="2">
        <f t="shared" si="1034"/>
        <v>0</v>
      </c>
      <c r="V3683" t="str">
        <f t="shared" si="1042"/>
        <v>Y</v>
      </c>
      <c r="W3683" s="2">
        <f t="shared" si="1043"/>
        <v>0</v>
      </c>
      <c r="X3683" s="2">
        <f t="shared" si="1035"/>
        <v>0</v>
      </c>
      <c r="Y3683" s="2"/>
    </row>
    <row r="3684" spans="1:25" x14ac:dyDescent="0.2">
      <c r="A3684">
        <v>9</v>
      </c>
      <c r="B3684" s="1">
        <v>42889.374999991072</v>
      </c>
      <c r="C3684">
        <v>35.9</v>
      </c>
      <c r="D3684" s="15">
        <f t="shared" si="1036"/>
        <v>35.9</v>
      </c>
      <c r="E3684">
        <v>32</v>
      </c>
      <c r="F3684" s="6">
        <v>12.141</v>
      </c>
      <c r="G3684" s="6">
        <v>12.879569999999999</v>
      </c>
      <c r="H3684" s="6">
        <f t="shared" si="1027"/>
        <v>25.020569999999999</v>
      </c>
      <c r="I3684" s="6">
        <f t="shared" si="1028"/>
        <v>3.8999999999999986</v>
      </c>
      <c r="J3684" s="6">
        <f t="shared" si="1029"/>
        <v>0</v>
      </c>
      <c r="K3684" s="3">
        <f t="shared" si="1037"/>
        <v>0</v>
      </c>
      <c r="L3684" s="6">
        <f t="shared" si="1030"/>
        <v>21.120570000000001</v>
      </c>
      <c r="M3684" s="6">
        <f t="shared" si="1038"/>
        <v>220</v>
      </c>
      <c r="N3684" s="6">
        <f t="shared" si="1039"/>
        <v>21.120569999999987</v>
      </c>
      <c r="O3684" s="2">
        <f t="shared" si="1031"/>
        <v>-21.120569999999987</v>
      </c>
      <c r="P3684" s="2">
        <f t="shared" si="1040"/>
        <v>10.879430000000013</v>
      </c>
      <c r="Q3684" s="2">
        <f t="shared" si="1032"/>
        <v>25.020569999999985</v>
      </c>
      <c r="R3684" s="2">
        <f t="shared" si="1041"/>
        <v>25.020569999999985</v>
      </c>
      <c r="S3684" s="2">
        <f t="shared" si="1033"/>
        <v>0</v>
      </c>
      <c r="T3684" s="2">
        <f t="shared" si="1044"/>
        <v>0</v>
      </c>
      <c r="U3684" s="2">
        <f t="shared" si="1034"/>
        <v>0</v>
      </c>
      <c r="V3684" t="str">
        <f t="shared" si="1042"/>
        <v>Y</v>
      </c>
      <c r="W3684" s="2">
        <f t="shared" si="1043"/>
        <v>0</v>
      </c>
      <c r="X3684" s="2">
        <f t="shared" si="1035"/>
        <v>0</v>
      </c>
      <c r="Y3684" s="2"/>
    </row>
    <row r="3685" spans="1:25" x14ac:dyDescent="0.2">
      <c r="A3685">
        <v>10</v>
      </c>
      <c r="B3685" s="1">
        <v>42889.416666657737</v>
      </c>
      <c r="C3685">
        <v>37.799999999999997</v>
      </c>
      <c r="D3685" s="15">
        <f t="shared" si="1036"/>
        <v>37.799999999999997</v>
      </c>
      <c r="E3685">
        <v>32</v>
      </c>
      <c r="F3685" s="6">
        <v>14.803900000000001</v>
      </c>
      <c r="G3685" s="6">
        <v>29.216169999999998</v>
      </c>
      <c r="H3685" s="6">
        <f t="shared" si="1027"/>
        <v>44.020069999999997</v>
      </c>
      <c r="I3685" s="6">
        <f t="shared" si="1028"/>
        <v>5.7999999999999972</v>
      </c>
      <c r="J3685" s="6">
        <f t="shared" si="1029"/>
        <v>0</v>
      </c>
      <c r="K3685" s="3">
        <f t="shared" si="1037"/>
        <v>0</v>
      </c>
      <c r="L3685" s="6">
        <f t="shared" si="1030"/>
        <v>38.22007</v>
      </c>
      <c r="M3685" s="6">
        <f t="shared" si="1038"/>
        <v>220</v>
      </c>
      <c r="N3685" s="6">
        <f t="shared" si="1039"/>
        <v>38.220070000000021</v>
      </c>
      <c r="O3685" s="2">
        <f t="shared" si="1031"/>
        <v>-32</v>
      </c>
      <c r="P3685" s="2">
        <f t="shared" si="1040"/>
        <v>0</v>
      </c>
      <c r="Q3685" s="2">
        <f t="shared" si="1032"/>
        <v>37.799999999999997</v>
      </c>
      <c r="R3685" s="2">
        <f t="shared" si="1041"/>
        <v>37.799999999999997</v>
      </c>
      <c r="S3685" s="2">
        <f t="shared" si="1033"/>
        <v>0</v>
      </c>
      <c r="T3685" s="2">
        <f t="shared" si="1044"/>
        <v>0</v>
      </c>
      <c r="U3685" s="2">
        <f t="shared" si="1034"/>
        <v>6.2200700000000211</v>
      </c>
      <c r="V3685" t="str">
        <f t="shared" si="1042"/>
        <v>Y</v>
      </c>
      <c r="W3685" s="2">
        <f t="shared" si="1043"/>
        <v>6.2200700000000211</v>
      </c>
      <c r="X3685" s="2">
        <f t="shared" si="1035"/>
        <v>0</v>
      </c>
      <c r="Y3685" s="2"/>
    </row>
    <row r="3686" spans="1:25" x14ac:dyDescent="0.2">
      <c r="A3686">
        <v>11</v>
      </c>
      <c r="B3686" s="1">
        <v>42889.458333324401</v>
      </c>
      <c r="C3686">
        <v>39.200000000000003</v>
      </c>
      <c r="D3686" s="15">
        <f t="shared" si="1036"/>
        <v>39.200000000000003</v>
      </c>
      <c r="E3686">
        <v>32</v>
      </c>
      <c r="F3686" s="6">
        <v>15.0984</v>
      </c>
      <c r="G3686" s="6">
        <v>26.716560000000001</v>
      </c>
      <c r="H3686" s="6">
        <f t="shared" si="1027"/>
        <v>41.814959999999999</v>
      </c>
      <c r="I3686" s="6">
        <f t="shared" si="1028"/>
        <v>7.2000000000000028</v>
      </c>
      <c r="J3686" s="6">
        <f t="shared" si="1029"/>
        <v>0</v>
      </c>
      <c r="K3686" s="3">
        <f t="shared" si="1037"/>
        <v>0</v>
      </c>
      <c r="L3686" s="6">
        <f t="shared" si="1030"/>
        <v>34.614959999999996</v>
      </c>
      <c r="M3686" s="6">
        <f t="shared" si="1038"/>
        <v>220</v>
      </c>
      <c r="N3686" s="6">
        <f t="shared" si="1039"/>
        <v>34.614959999999996</v>
      </c>
      <c r="O3686" s="2">
        <f t="shared" si="1031"/>
        <v>-32</v>
      </c>
      <c r="P3686" s="2">
        <f t="shared" si="1040"/>
        <v>0</v>
      </c>
      <c r="Q3686" s="2">
        <f t="shared" si="1032"/>
        <v>39.200000000000003</v>
      </c>
      <c r="R3686" s="2">
        <f t="shared" si="1041"/>
        <v>39.200000000000003</v>
      </c>
      <c r="S3686" s="2">
        <f t="shared" si="1033"/>
        <v>0</v>
      </c>
      <c r="T3686" s="2">
        <f t="shared" si="1044"/>
        <v>0</v>
      </c>
      <c r="U3686" s="2">
        <f t="shared" si="1034"/>
        <v>2.6149599999999964</v>
      </c>
      <c r="V3686" t="str">
        <f t="shared" si="1042"/>
        <v>Y</v>
      </c>
      <c r="W3686" s="2">
        <f t="shared" si="1043"/>
        <v>2.6149599999999964</v>
      </c>
      <c r="X3686" s="2">
        <f t="shared" si="1035"/>
        <v>0</v>
      </c>
      <c r="Y3686" s="2"/>
    </row>
    <row r="3687" spans="1:25" x14ac:dyDescent="0.2">
      <c r="A3687">
        <v>12</v>
      </c>
      <c r="B3687" s="1">
        <v>42889.499999991065</v>
      </c>
      <c r="C3687">
        <v>40.5</v>
      </c>
      <c r="D3687" s="15">
        <f t="shared" si="1036"/>
        <v>40.5</v>
      </c>
      <c r="E3687">
        <v>32</v>
      </c>
      <c r="F3687" s="6">
        <v>15.0984</v>
      </c>
      <c r="G3687" s="6">
        <v>35.087309999999995</v>
      </c>
      <c r="H3687" s="6">
        <f t="shared" si="1027"/>
        <v>50.185709999999993</v>
      </c>
      <c r="I3687" s="6">
        <f t="shared" si="1028"/>
        <v>8.5</v>
      </c>
      <c r="J3687" s="6">
        <f t="shared" si="1029"/>
        <v>0</v>
      </c>
      <c r="K3687" s="3">
        <f t="shared" si="1037"/>
        <v>0</v>
      </c>
      <c r="L3687" s="6">
        <f t="shared" si="1030"/>
        <v>41.685709999999993</v>
      </c>
      <c r="M3687" s="6">
        <f t="shared" si="1038"/>
        <v>220</v>
      </c>
      <c r="N3687" s="6">
        <f t="shared" si="1039"/>
        <v>41.685709999999972</v>
      </c>
      <c r="O3687" s="2">
        <f t="shared" si="1031"/>
        <v>-32</v>
      </c>
      <c r="P3687" s="2">
        <f t="shared" si="1040"/>
        <v>0</v>
      </c>
      <c r="Q3687" s="2">
        <f t="shared" si="1032"/>
        <v>40.5</v>
      </c>
      <c r="R3687" s="2">
        <f t="shared" si="1041"/>
        <v>40.5</v>
      </c>
      <c r="S3687" s="2">
        <f t="shared" si="1033"/>
        <v>0</v>
      </c>
      <c r="T3687" s="2">
        <f t="shared" si="1044"/>
        <v>0</v>
      </c>
      <c r="U3687" s="2">
        <f t="shared" si="1034"/>
        <v>9.6857099999999718</v>
      </c>
      <c r="V3687" t="str">
        <f t="shared" si="1042"/>
        <v>Y</v>
      </c>
      <c r="W3687" s="2">
        <f t="shared" si="1043"/>
        <v>9.6857099999999718</v>
      </c>
      <c r="X3687" s="2">
        <f t="shared" si="1035"/>
        <v>0</v>
      </c>
      <c r="Y3687" s="2"/>
    </row>
    <row r="3688" spans="1:25" x14ac:dyDescent="0.2">
      <c r="A3688">
        <v>13</v>
      </c>
      <c r="B3688" s="1">
        <v>42889.541666657729</v>
      </c>
      <c r="C3688">
        <v>41</v>
      </c>
      <c r="D3688" s="15">
        <f t="shared" si="1036"/>
        <v>41</v>
      </c>
      <c r="E3688">
        <v>32</v>
      </c>
      <c r="F3688" s="6">
        <v>15.0984</v>
      </c>
      <c r="G3688" s="6">
        <v>30.75938</v>
      </c>
      <c r="H3688" s="6">
        <f t="shared" si="1027"/>
        <v>45.857779999999998</v>
      </c>
      <c r="I3688" s="6">
        <f t="shared" si="1028"/>
        <v>9</v>
      </c>
      <c r="J3688" s="6">
        <f t="shared" si="1029"/>
        <v>0</v>
      </c>
      <c r="K3688" s="3">
        <f t="shared" si="1037"/>
        <v>0</v>
      </c>
      <c r="L3688" s="6">
        <f t="shared" si="1030"/>
        <v>36.857779999999998</v>
      </c>
      <c r="M3688" s="6">
        <f t="shared" si="1038"/>
        <v>220</v>
      </c>
      <c r="N3688" s="6">
        <f t="shared" si="1039"/>
        <v>36.857779999999991</v>
      </c>
      <c r="O3688" s="2">
        <f t="shared" si="1031"/>
        <v>-32</v>
      </c>
      <c r="P3688" s="2">
        <f t="shared" si="1040"/>
        <v>0</v>
      </c>
      <c r="Q3688" s="2">
        <f t="shared" si="1032"/>
        <v>41</v>
      </c>
      <c r="R3688" s="2">
        <f t="shared" si="1041"/>
        <v>41</v>
      </c>
      <c r="S3688" s="2">
        <f t="shared" si="1033"/>
        <v>0</v>
      </c>
      <c r="T3688" s="2">
        <f t="shared" si="1044"/>
        <v>0</v>
      </c>
      <c r="U3688" s="2">
        <f t="shared" si="1034"/>
        <v>4.8577799999999911</v>
      </c>
      <c r="V3688" t="str">
        <f t="shared" si="1042"/>
        <v>Y</v>
      </c>
      <c r="W3688" s="2">
        <f t="shared" si="1043"/>
        <v>4.8577799999999911</v>
      </c>
      <c r="X3688" s="2">
        <f t="shared" si="1035"/>
        <v>0</v>
      </c>
      <c r="Y3688" s="2"/>
    </row>
    <row r="3689" spans="1:25" x14ac:dyDescent="0.2">
      <c r="A3689">
        <v>14</v>
      </c>
      <c r="B3689" s="1">
        <v>42889.583333324394</v>
      </c>
      <c r="C3689">
        <v>41.2</v>
      </c>
      <c r="D3689" s="15">
        <f t="shared" si="1036"/>
        <v>41.2</v>
      </c>
      <c r="E3689">
        <v>32</v>
      </c>
      <c r="F3689" s="6">
        <v>15.0984</v>
      </c>
      <c r="G3689" s="6">
        <v>16.27552</v>
      </c>
      <c r="H3689" s="6">
        <f t="shared" si="1027"/>
        <v>31.373919999999998</v>
      </c>
      <c r="I3689" s="6">
        <f t="shared" si="1028"/>
        <v>9.2000000000000028</v>
      </c>
      <c r="J3689" s="6">
        <f t="shared" si="1029"/>
        <v>0</v>
      </c>
      <c r="K3689" s="3">
        <f t="shared" si="1037"/>
        <v>0</v>
      </c>
      <c r="L3689" s="6">
        <f t="shared" si="1030"/>
        <v>22.173919999999995</v>
      </c>
      <c r="M3689" s="6">
        <f t="shared" si="1038"/>
        <v>220</v>
      </c>
      <c r="N3689" s="6">
        <f t="shared" si="1039"/>
        <v>22.17392000000001</v>
      </c>
      <c r="O3689" s="2">
        <f t="shared" si="1031"/>
        <v>-22.17392000000001</v>
      </c>
      <c r="P3689" s="2">
        <f t="shared" si="1040"/>
        <v>9.8260799999999904</v>
      </c>
      <c r="Q3689" s="2">
        <f t="shared" si="1032"/>
        <v>31.373920000000012</v>
      </c>
      <c r="R3689" s="2">
        <f t="shared" si="1041"/>
        <v>31.373920000000012</v>
      </c>
      <c r="S3689" s="2">
        <f t="shared" si="1033"/>
        <v>0</v>
      </c>
      <c r="T3689" s="2">
        <f t="shared" si="1044"/>
        <v>0</v>
      </c>
      <c r="U3689" s="2">
        <f t="shared" si="1034"/>
        <v>0</v>
      </c>
      <c r="V3689" t="str">
        <f t="shared" si="1042"/>
        <v>Y</v>
      </c>
      <c r="W3689" s="2">
        <f t="shared" si="1043"/>
        <v>0</v>
      </c>
      <c r="X3689" s="2">
        <f t="shared" si="1035"/>
        <v>0</v>
      </c>
      <c r="Y3689" s="2"/>
    </row>
    <row r="3690" spans="1:25" x14ac:dyDescent="0.2">
      <c r="A3690">
        <v>15</v>
      </c>
      <c r="B3690" s="1">
        <v>42889.624999991058</v>
      </c>
      <c r="C3690">
        <v>41.4</v>
      </c>
      <c r="D3690" s="15">
        <f t="shared" si="1036"/>
        <v>41.4</v>
      </c>
      <c r="E3690">
        <v>32</v>
      </c>
      <c r="F3690" s="6">
        <v>12.578200000000001</v>
      </c>
      <c r="G3690" s="6">
        <v>8.1541500000000013</v>
      </c>
      <c r="H3690" s="6">
        <f t="shared" si="1027"/>
        <v>20.732350000000004</v>
      </c>
      <c r="I3690" s="6">
        <f t="shared" si="1028"/>
        <v>9.3999999999999986</v>
      </c>
      <c r="J3690" s="6">
        <f t="shared" si="1029"/>
        <v>0</v>
      </c>
      <c r="K3690" s="3">
        <f t="shared" si="1037"/>
        <v>0</v>
      </c>
      <c r="L3690" s="6">
        <f t="shared" si="1030"/>
        <v>11.332350000000005</v>
      </c>
      <c r="M3690" s="6">
        <f t="shared" si="1038"/>
        <v>220</v>
      </c>
      <c r="N3690" s="6">
        <f t="shared" si="1039"/>
        <v>11.332350000000019</v>
      </c>
      <c r="O3690" s="2">
        <f t="shared" si="1031"/>
        <v>-11.332350000000019</v>
      </c>
      <c r="P3690" s="2">
        <f t="shared" si="1040"/>
        <v>20.667649999999981</v>
      </c>
      <c r="Q3690" s="2">
        <f t="shared" si="1032"/>
        <v>20.732350000000018</v>
      </c>
      <c r="R3690" s="2">
        <f t="shared" si="1041"/>
        <v>20.732350000000018</v>
      </c>
      <c r="S3690" s="2">
        <f t="shared" si="1033"/>
        <v>0</v>
      </c>
      <c r="T3690" s="2">
        <f t="shared" si="1044"/>
        <v>0</v>
      </c>
      <c r="U3690" s="2">
        <f t="shared" si="1034"/>
        <v>0</v>
      </c>
      <c r="V3690" t="str">
        <f t="shared" si="1042"/>
        <v>Y</v>
      </c>
      <c r="W3690" s="2">
        <f t="shared" si="1043"/>
        <v>0</v>
      </c>
      <c r="X3690" s="2">
        <f t="shared" si="1035"/>
        <v>0</v>
      </c>
      <c r="Y3690" s="2"/>
    </row>
    <row r="3691" spans="1:25" x14ac:dyDescent="0.2">
      <c r="A3691">
        <v>16</v>
      </c>
      <c r="B3691" s="1">
        <v>42889.666666657722</v>
      </c>
      <c r="C3691">
        <v>42.2</v>
      </c>
      <c r="D3691" s="15">
        <f t="shared" si="1036"/>
        <v>42.2</v>
      </c>
      <c r="E3691">
        <v>32</v>
      </c>
      <c r="F3691" s="6">
        <v>10.2624</v>
      </c>
      <c r="G3691" s="6">
        <v>6.8799200000000003</v>
      </c>
      <c r="H3691" s="6">
        <f t="shared" si="1027"/>
        <v>17.142319999999998</v>
      </c>
      <c r="I3691" s="6">
        <f t="shared" si="1028"/>
        <v>10.200000000000003</v>
      </c>
      <c r="J3691" s="6">
        <f t="shared" si="1029"/>
        <v>0</v>
      </c>
      <c r="K3691" s="3">
        <f t="shared" si="1037"/>
        <v>0</v>
      </c>
      <c r="L3691" s="6">
        <f t="shared" si="1030"/>
        <v>6.9423199999999952</v>
      </c>
      <c r="M3691" s="6">
        <f t="shared" si="1038"/>
        <v>220</v>
      </c>
      <c r="N3691" s="6">
        <f t="shared" si="1039"/>
        <v>6.9423199999999952</v>
      </c>
      <c r="O3691" s="2">
        <f t="shared" si="1031"/>
        <v>-6.9423199999999952</v>
      </c>
      <c r="P3691" s="2">
        <f t="shared" si="1040"/>
        <v>25.057680000000005</v>
      </c>
      <c r="Q3691" s="2">
        <f t="shared" si="1032"/>
        <v>17.142319999999998</v>
      </c>
      <c r="R3691" s="2">
        <f t="shared" si="1041"/>
        <v>17.142319999999998</v>
      </c>
      <c r="S3691" s="2">
        <f t="shared" si="1033"/>
        <v>0</v>
      </c>
      <c r="T3691" s="2">
        <f t="shared" si="1044"/>
        <v>0</v>
      </c>
      <c r="U3691" s="2">
        <f t="shared" si="1034"/>
        <v>0</v>
      </c>
      <c r="V3691" t="str">
        <f t="shared" si="1042"/>
        <v>Y</v>
      </c>
      <c r="W3691" s="2">
        <f t="shared" si="1043"/>
        <v>0</v>
      </c>
      <c r="X3691" s="2">
        <f t="shared" si="1035"/>
        <v>0</v>
      </c>
      <c r="Y3691" s="2"/>
    </row>
    <row r="3692" spans="1:25" x14ac:dyDescent="0.2">
      <c r="A3692">
        <v>17</v>
      </c>
      <c r="B3692" s="1">
        <v>42889.708333324386</v>
      </c>
      <c r="C3692">
        <v>42.2</v>
      </c>
      <c r="D3692" s="15">
        <f t="shared" si="1036"/>
        <v>42.2</v>
      </c>
      <c r="E3692">
        <v>32</v>
      </c>
      <c r="F3692" s="6">
        <v>9.2500300000000006</v>
      </c>
      <c r="G3692" s="6">
        <v>4.1018180000000006</v>
      </c>
      <c r="H3692" s="6">
        <f t="shared" si="1027"/>
        <v>13.351848</v>
      </c>
      <c r="I3692" s="6">
        <f t="shared" si="1028"/>
        <v>10.200000000000003</v>
      </c>
      <c r="J3692" s="6">
        <f t="shared" si="1029"/>
        <v>0</v>
      </c>
      <c r="K3692" s="3">
        <f t="shared" si="1037"/>
        <v>0</v>
      </c>
      <c r="L3692" s="6">
        <f t="shared" si="1030"/>
        <v>3.1518479999999975</v>
      </c>
      <c r="M3692" s="6">
        <f t="shared" si="1038"/>
        <v>220</v>
      </c>
      <c r="N3692" s="6">
        <f t="shared" si="1039"/>
        <v>3.1518480000000011</v>
      </c>
      <c r="O3692" s="2">
        <f t="shared" si="1031"/>
        <v>-3.1518480000000011</v>
      </c>
      <c r="P3692" s="2">
        <f t="shared" si="1040"/>
        <v>28.848151999999999</v>
      </c>
      <c r="Q3692" s="2">
        <f t="shared" si="1032"/>
        <v>13.351848000000004</v>
      </c>
      <c r="R3692" s="2">
        <f t="shared" si="1041"/>
        <v>13.351848000000004</v>
      </c>
      <c r="S3692" s="2">
        <f t="shared" si="1033"/>
        <v>0</v>
      </c>
      <c r="T3692" s="2">
        <f t="shared" si="1044"/>
        <v>0</v>
      </c>
      <c r="U3692" s="2">
        <f t="shared" si="1034"/>
        <v>0</v>
      </c>
      <c r="V3692" t="str">
        <f t="shared" si="1042"/>
        <v>N</v>
      </c>
      <c r="W3692" s="2">
        <f t="shared" si="1043"/>
        <v>0</v>
      </c>
      <c r="X3692" s="2">
        <f t="shared" si="1035"/>
        <v>0</v>
      </c>
      <c r="Y3692" s="2"/>
    </row>
    <row r="3693" spans="1:25" x14ac:dyDescent="0.2">
      <c r="A3693">
        <v>18</v>
      </c>
      <c r="B3693" s="1">
        <v>42889.749999991051</v>
      </c>
      <c r="C3693">
        <v>42.7</v>
      </c>
      <c r="D3693" s="15">
        <f t="shared" si="1036"/>
        <v>42.7</v>
      </c>
      <c r="E3693">
        <v>32</v>
      </c>
      <c r="F3693" s="6">
        <v>6.05457</v>
      </c>
      <c r="G3693" s="6">
        <v>0.13291517000000003</v>
      </c>
      <c r="H3693" s="6">
        <f t="shared" si="1027"/>
        <v>6.1874851700000004</v>
      </c>
      <c r="I3693" s="6">
        <f t="shared" si="1028"/>
        <v>10.700000000000003</v>
      </c>
      <c r="J3693" s="6">
        <f t="shared" si="1029"/>
        <v>4.5125148300000024</v>
      </c>
      <c r="K3693" s="3">
        <f t="shared" si="1037"/>
        <v>5.1571598057142864</v>
      </c>
      <c r="L3693" s="6">
        <f t="shared" si="1030"/>
        <v>0</v>
      </c>
      <c r="M3693" s="6">
        <f t="shared" si="1038"/>
        <v>214.84284019428571</v>
      </c>
      <c r="N3693" s="6">
        <f t="shared" si="1039"/>
        <v>0.6446449757142716</v>
      </c>
      <c r="O3693" s="2">
        <f t="shared" si="1031"/>
        <v>-0.6446449757142716</v>
      </c>
      <c r="P3693" s="2">
        <f t="shared" si="1040"/>
        <v>31.355355024285728</v>
      </c>
      <c r="Q3693" s="2">
        <f t="shared" si="1032"/>
        <v>11.344644975714274</v>
      </c>
      <c r="R3693" s="2">
        <f t="shared" si="1041"/>
        <v>6.1874851700000004</v>
      </c>
      <c r="S3693" s="2">
        <f t="shared" si="1033"/>
        <v>5.157159805714274</v>
      </c>
      <c r="T3693" s="2">
        <f t="shared" si="1044"/>
        <v>0</v>
      </c>
      <c r="U3693" s="2">
        <f t="shared" si="1034"/>
        <v>0</v>
      </c>
      <c r="V3693" t="str">
        <f t="shared" si="1042"/>
        <v>N</v>
      </c>
      <c r="W3693" s="2">
        <f t="shared" si="1043"/>
        <v>0</v>
      </c>
      <c r="X3693" s="2">
        <f t="shared" si="1035"/>
        <v>0</v>
      </c>
      <c r="Y3693" s="2"/>
    </row>
    <row r="3694" spans="1:25" x14ac:dyDescent="0.2">
      <c r="A3694">
        <v>19</v>
      </c>
      <c r="B3694" s="1">
        <v>42889.791666657715</v>
      </c>
      <c r="C3694">
        <v>44.4</v>
      </c>
      <c r="D3694" s="15">
        <f t="shared" si="1036"/>
        <v>44.4</v>
      </c>
      <c r="E3694">
        <v>32</v>
      </c>
      <c r="F3694" s="6">
        <v>7.4706400000000004</v>
      </c>
      <c r="G3694" s="6">
        <v>-1.5167529999999999E-2</v>
      </c>
      <c r="H3694" s="6">
        <f t="shared" si="1027"/>
        <v>7.4554724700000001</v>
      </c>
      <c r="I3694" s="6">
        <f t="shared" si="1028"/>
        <v>12.399999999999999</v>
      </c>
      <c r="J3694" s="6">
        <f t="shared" si="1029"/>
        <v>4.9445275299999984</v>
      </c>
      <c r="K3694" s="3">
        <f t="shared" si="1037"/>
        <v>5.6508886057142718</v>
      </c>
      <c r="L3694" s="6">
        <f t="shared" si="1030"/>
        <v>0</v>
      </c>
      <c r="M3694" s="6">
        <f t="shared" si="1038"/>
        <v>209.19195158857144</v>
      </c>
      <c r="N3694" s="6">
        <f t="shared" si="1039"/>
        <v>0.70636107571428397</v>
      </c>
      <c r="O3694" s="2">
        <f t="shared" si="1031"/>
        <v>-0.70636107571428397</v>
      </c>
      <c r="P3694" s="2">
        <f t="shared" si="1040"/>
        <v>31.293638924285716</v>
      </c>
      <c r="Q3694" s="2">
        <f t="shared" si="1032"/>
        <v>13.106361075714283</v>
      </c>
      <c r="R3694" s="2">
        <f t="shared" si="1041"/>
        <v>7.4554724700000001</v>
      </c>
      <c r="S3694" s="2">
        <f t="shared" si="1033"/>
        <v>5.6508886057142824</v>
      </c>
      <c r="T3694" s="2">
        <f t="shared" si="1044"/>
        <v>0</v>
      </c>
      <c r="U3694" s="2">
        <f t="shared" si="1034"/>
        <v>0</v>
      </c>
      <c r="V3694" t="str">
        <f t="shared" si="1042"/>
        <v>N</v>
      </c>
      <c r="W3694" s="2">
        <f t="shared" si="1043"/>
        <v>0</v>
      </c>
      <c r="X3694" s="2">
        <f t="shared" si="1035"/>
        <v>0</v>
      </c>
      <c r="Y3694" s="2"/>
    </row>
    <row r="3695" spans="1:25" x14ac:dyDescent="0.2">
      <c r="A3695">
        <v>20</v>
      </c>
      <c r="B3695" s="1">
        <v>42889.833333324379</v>
      </c>
      <c r="C3695">
        <v>44</v>
      </c>
      <c r="D3695" s="15">
        <f t="shared" si="1036"/>
        <v>44</v>
      </c>
      <c r="E3695">
        <v>32</v>
      </c>
      <c r="F3695" s="6">
        <v>7.2377599999999997</v>
      </c>
      <c r="G3695" s="6">
        <v>-1.5167529999999999E-2</v>
      </c>
      <c r="H3695" s="6">
        <f t="shared" si="1027"/>
        <v>7.2225924699999995</v>
      </c>
      <c r="I3695" s="6">
        <f t="shared" si="1028"/>
        <v>12</v>
      </c>
      <c r="J3695" s="6">
        <f t="shared" si="1029"/>
        <v>4.7774075300000005</v>
      </c>
      <c r="K3695" s="3">
        <f t="shared" si="1037"/>
        <v>5.4598943199999894</v>
      </c>
      <c r="L3695" s="6">
        <f t="shared" si="1030"/>
        <v>0</v>
      </c>
      <c r="M3695" s="6">
        <f t="shared" si="1038"/>
        <v>203.73205726857145</v>
      </c>
      <c r="N3695" s="6">
        <f t="shared" si="1039"/>
        <v>0.68248678999998447</v>
      </c>
      <c r="O3695" s="2">
        <f t="shared" si="1031"/>
        <v>-0.68248678999998447</v>
      </c>
      <c r="P3695" s="2">
        <f t="shared" si="1040"/>
        <v>31.317513210000016</v>
      </c>
      <c r="Q3695" s="2">
        <f t="shared" si="1032"/>
        <v>12.682486789999984</v>
      </c>
      <c r="R3695" s="2">
        <f t="shared" si="1041"/>
        <v>7.2225924699999995</v>
      </c>
      <c r="S3695" s="2">
        <f t="shared" si="1033"/>
        <v>5.459894319999985</v>
      </c>
      <c r="T3695" s="2">
        <f t="shared" si="1044"/>
        <v>0</v>
      </c>
      <c r="U3695" s="2">
        <f t="shared" si="1034"/>
        <v>0</v>
      </c>
      <c r="V3695" t="str">
        <f t="shared" si="1042"/>
        <v>N</v>
      </c>
      <c r="W3695" s="2">
        <f t="shared" si="1043"/>
        <v>0</v>
      </c>
      <c r="X3695" s="2">
        <f t="shared" si="1035"/>
        <v>0</v>
      </c>
      <c r="Y3695" s="2"/>
    </row>
    <row r="3696" spans="1:25" x14ac:dyDescent="0.2">
      <c r="A3696">
        <v>21</v>
      </c>
      <c r="B3696" s="1">
        <v>42889.874999991043</v>
      </c>
      <c r="C3696">
        <v>46.8</v>
      </c>
      <c r="D3696" s="15">
        <f t="shared" si="1036"/>
        <v>46.8</v>
      </c>
      <c r="E3696">
        <v>32</v>
      </c>
      <c r="F3696" s="6">
        <v>5.0932199999999996</v>
      </c>
      <c r="G3696" s="6">
        <v>-1.5167529999999999E-2</v>
      </c>
      <c r="H3696" s="6">
        <f t="shared" si="1027"/>
        <v>5.0780524699999994</v>
      </c>
      <c r="I3696" s="6">
        <f t="shared" si="1028"/>
        <v>14.799999999999997</v>
      </c>
      <c r="J3696" s="6">
        <f t="shared" si="1029"/>
        <v>9.7219475299999978</v>
      </c>
      <c r="K3696" s="3">
        <f t="shared" si="1037"/>
        <v>11.110797177142842</v>
      </c>
      <c r="L3696" s="6">
        <f t="shared" si="1030"/>
        <v>0</v>
      </c>
      <c r="M3696" s="6">
        <f t="shared" si="1038"/>
        <v>192.62126009142861</v>
      </c>
      <c r="N3696" s="6">
        <f t="shared" si="1039"/>
        <v>1.3888496471428482</v>
      </c>
      <c r="O3696" s="2">
        <f t="shared" si="1031"/>
        <v>-1.3888496471428482</v>
      </c>
      <c r="P3696" s="2">
        <f t="shared" si="1040"/>
        <v>30.611150352857152</v>
      </c>
      <c r="Q3696" s="2">
        <f t="shared" si="1032"/>
        <v>16.188849647142845</v>
      </c>
      <c r="R3696" s="2">
        <f t="shared" si="1041"/>
        <v>5.0780524699999994</v>
      </c>
      <c r="S3696" s="2">
        <f t="shared" si="1033"/>
        <v>11.110797177142846</v>
      </c>
      <c r="T3696" s="2">
        <f t="shared" si="1044"/>
        <v>0</v>
      </c>
      <c r="U3696" s="2">
        <f t="shared" si="1034"/>
        <v>0</v>
      </c>
      <c r="V3696" t="str">
        <f t="shared" si="1042"/>
        <v>N</v>
      </c>
      <c r="W3696" s="2">
        <f t="shared" si="1043"/>
        <v>0</v>
      </c>
      <c r="X3696" s="2">
        <f t="shared" si="1035"/>
        <v>0</v>
      </c>
      <c r="Y3696" s="2"/>
    </row>
    <row r="3697" spans="1:25" x14ac:dyDescent="0.2">
      <c r="A3697">
        <v>22</v>
      </c>
      <c r="B3697" s="1">
        <v>42889.916666657708</v>
      </c>
      <c r="C3697">
        <v>44.6</v>
      </c>
      <c r="D3697" s="15">
        <f t="shared" si="1036"/>
        <v>44.6</v>
      </c>
      <c r="E3697">
        <v>32</v>
      </c>
      <c r="F3697" s="6">
        <v>6.1405599999999998</v>
      </c>
      <c r="G3697" s="6">
        <v>-1.5167529999999999E-2</v>
      </c>
      <c r="H3697" s="6">
        <f t="shared" si="1027"/>
        <v>6.1253924699999995</v>
      </c>
      <c r="I3697" s="6">
        <f t="shared" si="1028"/>
        <v>12.600000000000001</v>
      </c>
      <c r="J3697" s="6">
        <f t="shared" si="1029"/>
        <v>6.4746075300000019</v>
      </c>
      <c r="K3697" s="3">
        <f t="shared" si="1037"/>
        <v>7.399551462857147</v>
      </c>
      <c r="L3697" s="6">
        <f t="shared" si="1030"/>
        <v>0</v>
      </c>
      <c r="M3697" s="6">
        <f t="shared" si="1038"/>
        <v>185.22170862857146</v>
      </c>
      <c r="N3697" s="6">
        <f t="shared" si="1039"/>
        <v>0.92494393285713272</v>
      </c>
      <c r="O3697" s="2">
        <f t="shared" si="1031"/>
        <v>-0.92494393285713272</v>
      </c>
      <c r="P3697" s="2">
        <f t="shared" si="1040"/>
        <v>31.075056067142867</v>
      </c>
      <c r="Q3697" s="2">
        <f t="shared" si="1032"/>
        <v>13.524943932857134</v>
      </c>
      <c r="R3697" s="2">
        <f t="shared" si="1041"/>
        <v>6.1253924699999995</v>
      </c>
      <c r="S3697" s="2">
        <f t="shared" si="1033"/>
        <v>7.3995514628571346</v>
      </c>
      <c r="T3697" s="2">
        <f t="shared" si="1044"/>
        <v>0</v>
      </c>
      <c r="U3697" s="2">
        <f t="shared" si="1034"/>
        <v>0</v>
      </c>
      <c r="V3697" t="str">
        <f t="shared" si="1042"/>
        <v>N</v>
      </c>
      <c r="W3697" s="2">
        <f t="shared" si="1043"/>
        <v>0</v>
      </c>
      <c r="X3697" s="2">
        <f t="shared" si="1035"/>
        <v>0</v>
      </c>
      <c r="Y3697" s="2"/>
    </row>
    <row r="3698" spans="1:25" x14ac:dyDescent="0.2">
      <c r="A3698">
        <v>23</v>
      </c>
      <c r="B3698" s="1">
        <v>42889.958333324372</v>
      </c>
      <c r="C3698">
        <v>43.8</v>
      </c>
      <c r="D3698" s="15">
        <f t="shared" si="1036"/>
        <v>43.8</v>
      </c>
      <c r="E3698">
        <v>32</v>
      </c>
      <c r="F3698" s="6">
        <v>4.6961899999999996</v>
      </c>
      <c r="G3698" s="6">
        <v>-1.5167529999999999E-2</v>
      </c>
      <c r="H3698" s="6">
        <f t="shared" si="1027"/>
        <v>4.6810224699999994</v>
      </c>
      <c r="I3698" s="6">
        <f t="shared" si="1028"/>
        <v>11.799999999999997</v>
      </c>
      <c r="J3698" s="6">
        <f t="shared" si="1029"/>
        <v>7.1189775299999978</v>
      </c>
      <c r="K3698" s="3">
        <f t="shared" si="1037"/>
        <v>8.1359743200000025</v>
      </c>
      <c r="L3698" s="6">
        <f t="shared" si="1030"/>
        <v>0</v>
      </c>
      <c r="M3698" s="6">
        <f t="shared" si="1038"/>
        <v>177.08573430857146</v>
      </c>
      <c r="N3698" s="6">
        <f t="shared" si="1039"/>
        <v>1.0169967900000074</v>
      </c>
      <c r="O3698" s="2">
        <f t="shared" si="1031"/>
        <v>-1.0169967900000074</v>
      </c>
      <c r="P3698" s="2">
        <f t="shared" si="1040"/>
        <v>30.983003209999993</v>
      </c>
      <c r="Q3698" s="2">
        <f t="shared" si="1032"/>
        <v>12.816996790000005</v>
      </c>
      <c r="R3698" s="2">
        <f t="shared" si="1041"/>
        <v>4.6810224699999994</v>
      </c>
      <c r="S3698" s="2">
        <f t="shared" si="1033"/>
        <v>8.1359743200000061</v>
      </c>
      <c r="T3698" s="2">
        <f t="shared" si="1044"/>
        <v>0</v>
      </c>
      <c r="U3698" s="2">
        <f t="shared" si="1034"/>
        <v>0</v>
      </c>
      <c r="V3698" t="str">
        <f t="shared" si="1042"/>
        <v>N</v>
      </c>
      <c r="W3698" s="2">
        <f t="shared" si="1043"/>
        <v>0</v>
      </c>
      <c r="X3698" s="2">
        <f t="shared" si="1035"/>
        <v>0</v>
      </c>
      <c r="Y3698" s="2"/>
    </row>
    <row r="3699" spans="1:25" x14ac:dyDescent="0.2">
      <c r="A3699">
        <v>0</v>
      </c>
      <c r="B3699" s="1">
        <v>42889.999999991036</v>
      </c>
      <c r="C3699">
        <v>43.2</v>
      </c>
      <c r="D3699" s="15">
        <f t="shared" si="1036"/>
        <v>43.2</v>
      </c>
      <c r="E3699">
        <v>32</v>
      </c>
      <c r="F3699" s="6">
        <v>4.8491400000000002</v>
      </c>
      <c r="G3699" s="6">
        <v>-1.5167529999999999E-2</v>
      </c>
      <c r="H3699" s="6">
        <f t="shared" si="1027"/>
        <v>4.83397247</v>
      </c>
      <c r="I3699" s="6">
        <f t="shared" si="1028"/>
        <v>11.200000000000003</v>
      </c>
      <c r="J3699" s="6">
        <f t="shared" si="1029"/>
        <v>6.3660275300000029</v>
      </c>
      <c r="K3699" s="3">
        <f t="shared" si="1037"/>
        <v>7.2754600342857145</v>
      </c>
      <c r="L3699" s="6">
        <f t="shared" si="1030"/>
        <v>0</v>
      </c>
      <c r="M3699" s="6">
        <f t="shared" si="1038"/>
        <v>169.81027427428575</v>
      </c>
      <c r="N3699" s="6">
        <f t="shared" si="1039"/>
        <v>0.90943250428571787</v>
      </c>
      <c r="O3699" s="2">
        <f t="shared" si="1031"/>
        <v>-0.90943250428571787</v>
      </c>
      <c r="P3699" s="2">
        <f t="shared" si="1040"/>
        <v>31.090567495714282</v>
      </c>
      <c r="Q3699" s="2">
        <f t="shared" si="1032"/>
        <v>12.109432504285721</v>
      </c>
      <c r="R3699" s="2">
        <f t="shared" si="1041"/>
        <v>4.83397247</v>
      </c>
      <c r="S3699" s="2">
        <f t="shared" si="1033"/>
        <v>7.2754600342857207</v>
      </c>
      <c r="T3699" s="2">
        <f t="shared" si="1044"/>
        <v>0</v>
      </c>
      <c r="U3699" s="2">
        <f t="shared" si="1034"/>
        <v>0</v>
      </c>
      <c r="V3699" t="str">
        <f t="shared" si="1042"/>
        <v>N</v>
      </c>
      <c r="W3699" s="2">
        <f t="shared" si="1043"/>
        <v>0</v>
      </c>
      <c r="X3699" s="2">
        <f t="shared" si="1035"/>
        <v>0</v>
      </c>
      <c r="Y3699" s="2"/>
    </row>
    <row r="3700" spans="1:25" x14ac:dyDescent="0.2">
      <c r="A3700">
        <v>1</v>
      </c>
      <c r="B3700" s="1">
        <v>42890.0416666577</v>
      </c>
      <c r="C3700">
        <v>38.299999999999997</v>
      </c>
      <c r="D3700" s="15">
        <f t="shared" si="1036"/>
        <v>38.299999999999997</v>
      </c>
      <c r="E3700">
        <v>32</v>
      </c>
      <c r="F3700" s="6">
        <v>4.9588999999999999</v>
      </c>
      <c r="G3700" s="6">
        <v>-1.5167529999999999E-2</v>
      </c>
      <c r="H3700" s="6">
        <f t="shared" si="1027"/>
        <v>4.9437324699999996</v>
      </c>
      <c r="I3700" s="6">
        <f t="shared" si="1028"/>
        <v>6.2999999999999972</v>
      </c>
      <c r="J3700" s="6">
        <f t="shared" si="1029"/>
        <v>1.3562675299999976</v>
      </c>
      <c r="K3700" s="3">
        <f t="shared" si="1037"/>
        <v>1.5500200342857227</v>
      </c>
      <c r="L3700" s="6">
        <f t="shared" si="1030"/>
        <v>0</v>
      </c>
      <c r="M3700" s="6">
        <f t="shared" si="1038"/>
        <v>168.26025424000002</v>
      </c>
      <c r="N3700" s="6">
        <f t="shared" si="1039"/>
        <v>0.19375250428572599</v>
      </c>
      <c r="O3700" s="2">
        <f t="shared" si="1031"/>
        <v>-0.19375250428572599</v>
      </c>
      <c r="P3700" s="2">
        <f t="shared" si="1040"/>
        <v>31.806247495714274</v>
      </c>
      <c r="Q3700" s="2">
        <f t="shared" si="1032"/>
        <v>6.4937525042857231</v>
      </c>
      <c r="R3700" s="2">
        <f t="shared" si="1041"/>
        <v>4.9437324699999996</v>
      </c>
      <c r="S3700" s="2">
        <f t="shared" si="1033"/>
        <v>1.5500200342857235</v>
      </c>
      <c r="T3700" s="2">
        <f t="shared" si="1044"/>
        <v>0</v>
      </c>
      <c r="U3700" s="2">
        <f t="shared" si="1034"/>
        <v>0</v>
      </c>
      <c r="V3700" t="str">
        <f t="shared" si="1042"/>
        <v>N</v>
      </c>
      <c r="W3700" s="2">
        <f t="shared" si="1043"/>
        <v>0</v>
      </c>
      <c r="X3700" s="2">
        <f t="shared" si="1035"/>
        <v>0</v>
      </c>
      <c r="Y3700" s="2"/>
    </row>
    <row r="3701" spans="1:25" x14ac:dyDescent="0.2">
      <c r="A3701">
        <v>2</v>
      </c>
      <c r="B3701" s="1">
        <v>42890.083333324365</v>
      </c>
      <c r="C3701">
        <v>35.5</v>
      </c>
      <c r="D3701" s="15">
        <f t="shared" si="1036"/>
        <v>35.5</v>
      </c>
      <c r="E3701">
        <v>32</v>
      </c>
      <c r="F3701" s="6">
        <v>6.0096600000000002</v>
      </c>
      <c r="G3701" s="6">
        <v>-1.5167529999999999E-2</v>
      </c>
      <c r="H3701" s="6">
        <f t="shared" si="1027"/>
        <v>5.99449247</v>
      </c>
      <c r="I3701" s="6">
        <f t="shared" si="1028"/>
        <v>3.5</v>
      </c>
      <c r="J3701" s="6">
        <f t="shared" si="1029"/>
        <v>0</v>
      </c>
      <c r="K3701" s="3">
        <f t="shared" si="1037"/>
        <v>0</v>
      </c>
      <c r="L3701" s="6">
        <f t="shared" si="1030"/>
        <v>2.49449247</v>
      </c>
      <c r="M3701" s="6">
        <f t="shared" si="1038"/>
        <v>170.75474671000003</v>
      </c>
      <c r="N3701" s="6">
        <f t="shared" si="1039"/>
        <v>0</v>
      </c>
      <c r="O3701" s="2">
        <f t="shared" si="1031"/>
        <v>0</v>
      </c>
      <c r="P3701" s="2">
        <f t="shared" si="1040"/>
        <v>32</v>
      </c>
      <c r="Q3701" s="2">
        <f t="shared" si="1032"/>
        <v>3.5</v>
      </c>
      <c r="R3701" s="2">
        <f t="shared" si="1041"/>
        <v>3.5</v>
      </c>
      <c r="S3701" s="2">
        <f t="shared" si="1033"/>
        <v>0</v>
      </c>
      <c r="T3701" s="2">
        <f t="shared" si="1044"/>
        <v>2.4944924700000115</v>
      </c>
      <c r="U3701" s="2">
        <f t="shared" si="1034"/>
        <v>0</v>
      </c>
      <c r="V3701" t="str">
        <f t="shared" si="1042"/>
        <v>N</v>
      </c>
      <c r="W3701" s="2">
        <f t="shared" si="1043"/>
        <v>0</v>
      </c>
      <c r="X3701" s="2">
        <f t="shared" si="1035"/>
        <v>0</v>
      </c>
      <c r="Y3701" s="2"/>
    </row>
    <row r="3702" spans="1:25" x14ac:dyDescent="0.2">
      <c r="A3702">
        <v>3</v>
      </c>
      <c r="B3702" s="1">
        <v>42890.124999991029</v>
      </c>
      <c r="C3702">
        <v>34.9</v>
      </c>
      <c r="D3702" s="15">
        <f t="shared" si="1036"/>
        <v>34.9</v>
      </c>
      <c r="E3702">
        <v>32</v>
      </c>
      <c r="F3702" s="6">
        <v>4.7120800000000003</v>
      </c>
      <c r="G3702" s="6">
        <v>-1.5167529999999999E-2</v>
      </c>
      <c r="H3702" s="6">
        <f t="shared" si="1027"/>
        <v>4.69691247</v>
      </c>
      <c r="I3702" s="6">
        <f t="shared" si="1028"/>
        <v>2.8999999999999986</v>
      </c>
      <c r="J3702" s="6">
        <f t="shared" si="1029"/>
        <v>0</v>
      </c>
      <c r="K3702" s="3">
        <f t="shared" si="1037"/>
        <v>0</v>
      </c>
      <c r="L3702" s="6">
        <f t="shared" si="1030"/>
        <v>1.7969124700000014</v>
      </c>
      <c r="M3702" s="6">
        <f t="shared" si="1038"/>
        <v>172.55165918000003</v>
      </c>
      <c r="N3702" s="6">
        <f t="shared" si="1039"/>
        <v>0</v>
      </c>
      <c r="O3702" s="2">
        <f t="shared" si="1031"/>
        <v>0</v>
      </c>
      <c r="P3702" s="2">
        <f t="shared" si="1040"/>
        <v>32</v>
      </c>
      <c r="Q3702" s="2">
        <f t="shared" si="1032"/>
        <v>2.8999999999999986</v>
      </c>
      <c r="R3702" s="2">
        <f t="shared" si="1041"/>
        <v>2.8999999999999986</v>
      </c>
      <c r="S3702" s="2">
        <f t="shared" si="1033"/>
        <v>0</v>
      </c>
      <c r="T3702" s="2">
        <f t="shared" si="1044"/>
        <v>1.7969124699999952</v>
      </c>
      <c r="U3702" s="2">
        <f t="shared" si="1034"/>
        <v>0</v>
      </c>
      <c r="V3702" t="str">
        <f t="shared" si="1042"/>
        <v>N</v>
      </c>
      <c r="W3702" s="2">
        <f t="shared" si="1043"/>
        <v>0</v>
      </c>
      <c r="X3702" s="2">
        <f t="shared" si="1035"/>
        <v>0</v>
      </c>
      <c r="Y3702" s="2"/>
    </row>
    <row r="3703" spans="1:25" x14ac:dyDescent="0.2">
      <c r="A3703">
        <v>4</v>
      </c>
      <c r="B3703" s="1">
        <v>42890.166666657693</v>
      </c>
      <c r="C3703">
        <v>34.299999999999997</v>
      </c>
      <c r="D3703" s="15">
        <f t="shared" si="1036"/>
        <v>34.299999999999997</v>
      </c>
      <c r="E3703">
        <v>32</v>
      </c>
      <c r="F3703" s="6">
        <v>8.8680800000000009</v>
      </c>
      <c r="G3703" s="6">
        <v>-1.5167529999999999E-2</v>
      </c>
      <c r="H3703" s="6">
        <f t="shared" si="1027"/>
        <v>8.8529124700000015</v>
      </c>
      <c r="I3703" s="6">
        <f t="shared" si="1028"/>
        <v>2.2999999999999972</v>
      </c>
      <c r="J3703" s="6">
        <f t="shared" si="1029"/>
        <v>0</v>
      </c>
      <c r="K3703" s="3">
        <f t="shared" si="1037"/>
        <v>0</v>
      </c>
      <c r="L3703" s="6">
        <f t="shared" si="1030"/>
        <v>6.5529124700000043</v>
      </c>
      <c r="M3703" s="6">
        <f t="shared" si="1038"/>
        <v>179.10457165000003</v>
      </c>
      <c r="N3703" s="6">
        <f t="shared" si="1039"/>
        <v>0</v>
      </c>
      <c r="O3703" s="2">
        <f t="shared" si="1031"/>
        <v>0</v>
      </c>
      <c r="P3703" s="2">
        <f t="shared" si="1040"/>
        <v>32</v>
      </c>
      <c r="Q3703" s="2">
        <f t="shared" si="1032"/>
        <v>2.2999999999999972</v>
      </c>
      <c r="R3703" s="2">
        <f t="shared" si="1041"/>
        <v>2.2999999999999972</v>
      </c>
      <c r="S3703" s="2">
        <f t="shared" si="1033"/>
        <v>0</v>
      </c>
      <c r="T3703" s="2">
        <f t="shared" si="1044"/>
        <v>6.5529124699999954</v>
      </c>
      <c r="U3703" s="2">
        <f t="shared" si="1034"/>
        <v>0</v>
      </c>
      <c r="V3703" t="str">
        <f t="shared" si="1042"/>
        <v>N</v>
      </c>
      <c r="W3703" s="2">
        <f t="shared" si="1043"/>
        <v>0</v>
      </c>
      <c r="X3703" s="2">
        <f t="shared" si="1035"/>
        <v>0</v>
      </c>
      <c r="Y3703" s="2"/>
    </row>
    <row r="3704" spans="1:25" x14ac:dyDescent="0.2">
      <c r="A3704">
        <v>5</v>
      </c>
      <c r="B3704" s="1">
        <v>42890.208333324357</v>
      </c>
      <c r="C3704">
        <v>34.4</v>
      </c>
      <c r="D3704" s="15">
        <f t="shared" si="1036"/>
        <v>34.4</v>
      </c>
      <c r="E3704">
        <v>32</v>
      </c>
      <c r="F3704" s="6">
        <v>7.2630400000000002</v>
      </c>
      <c r="G3704" s="6">
        <v>-1.5167529999999999E-2</v>
      </c>
      <c r="H3704" s="6">
        <f t="shared" si="1027"/>
        <v>7.2478724699999999</v>
      </c>
      <c r="I3704" s="6">
        <f t="shared" si="1028"/>
        <v>2.3999999999999986</v>
      </c>
      <c r="J3704" s="6">
        <f t="shared" si="1029"/>
        <v>0</v>
      </c>
      <c r="K3704" s="3">
        <f t="shared" si="1037"/>
        <v>0</v>
      </c>
      <c r="L3704" s="6">
        <f t="shared" si="1030"/>
        <v>4.8478724700000013</v>
      </c>
      <c r="M3704" s="6">
        <f t="shared" si="1038"/>
        <v>183.95244412000002</v>
      </c>
      <c r="N3704" s="6">
        <f t="shared" si="1039"/>
        <v>0</v>
      </c>
      <c r="O3704" s="2">
        <f t="shared" si="1031"/>
        <v>0</v>
      </c>
      <c r="P3704" s="2">
        <f t="shared" si="1040"/>
        <v>32</v>
      </c>
      <c r="Q3704" s="2">
        <f t="shared" si="1032"/>
        <v>2.3999999999999986</v>
      </c>
      <c r="R3704" s="2">
        <f t="shared" si="1041"/>
        <v>2.3999999999999986</v>
      </c>
      <c r="S3704" s="2">
        <f t="shared" si="1033"/>
        <v>0</v>
      </c>
      <c r="T3704" s="2">
        <f t="shared" si="1044"/>
        <v>4.8478724699999987</v>
      </c>
      <c r="U3704" s="2">
        <f t="shared" si="1034"/>
        <v>0</v>
      </c>
      <c r="V3704" t="str">
        <f t="shared" si="1042"/>
        <v>N</v>
      </c>
      <c r="W3704" s="2">
        <f t="shared" si="1043"/>
        <v>0</v>
      </c>
      <c r="X3704" s="2">
        <f t="shared" si="1035"/>
        <v>0</v>
      </c>
      <c r="Y3704" s="2"/>
    </row>
    <row r="3705" spans="1:25" x14ac:dyDescent="0.2">
      <c r="A3705">
        <v>6</v>
      </c>
      <c r="B3705" s="1">
        <v>42890.249999991021</v>
      </c>
      <c r="C3705">
        <v>35.799999999999997</v>
      </c>
      <c r="D3705" s="15">
        <f t="shared" si="1036"/>
        <v>35.799999999999997</v>
      </c>
      <c r="E3705">
        <v>32</v>
      </c>
      <c r="F3705" s="6">
        <v>5.9665800000000004</v>
      </c>
      <c r="G3705" s="6">
        <v>1.7889236999999998</v>
      </c>
      <c r="H3705" s="6">
        <f t="shared" si="1027"/>
        <v>7.7555037000000002</v>
      </c>
      <c r="I3705" s="6">
        <f t="shared" si="1028"/>
        <v>3.7999999999999972</v>
      </c>
      <c r="J3705" s="6">
        <f t="shared" si="1029"/>
        <v>0</v>
      </c>
      <c r="K3705" s="3">
        <f t="shared" si="1037"/>
        <v>0</v>
      </c>
      <c r="L3705" s="6">
        <f t="shared" si="1030"/>
        <v>3.9555037000000031</v>
      </c>
      <c r="M3705" s="6">
        <f t="shared" si="1038"/>
        <v>187.90794782000003</v>
      </c>
      <c r="N3705" s="6">
        <f t="shared" si="1039"/>
        <v>0</v>
      </c>
      <c r="O3705" s="2">
        <f t="shared" si="1031"/>
        <v>0</v>
      </c>
      <c r="P3705" s="2">
        <f t="shared" si="1040"/>
        <v>32</v>
      </c>
      <c r="Q3705" s="2">
        <f t="shared" si="1032"/>
        <v>3.7999999999999972</v>
      </c>
      <c r="R3705" s="2">
        <f t="shared" si="1041"/>
        <v>3.7999999999999972</v>
      </c>
      <c r="S3705" s="2">
        <f t="shared" si="1033"/>
        <v>0</v>
      </c>
      <c r="T3705" s="2">
        <f t="shared" si="1044"/>
        <v>3.9555037000000084</v>
      </c>
      <c r="U3705" s="2">
        <f t="shared" si="1034"/>
        <v>0</v>
      </c>
      <c r="V3705" t="str">
        <f t="shared" si="1042"/>
        <v>N</v>
      </c>
      <c r="W3705" s="2">
        <f t="shared" si="1043"/>
        <v>0</v>
      </c>
      <c r="X3705" s="2">
        <f t="shared" si="1035"/>
        <v>0</v>
      </c>
      <c r="Y3705" s="2"/>
    </row>
    <row r="3706" spans="1:25" x14ac:dyDescent="0.2">
      <c r="A3706">
        <v>7</v>
      </c>
      <c r="B3706" s="1">
        <v>42890.291666657686</v>
      </c>
      <c r="C3706">
        <v>33.6</v>
      </c>
      <c r="D3706" s="15">
        <f t="shared" si="1036"/>
        <v>33.6</v>
      </c>
      <c r="E3706">
        <v>32</v>
      </c>
      <c r="F3706" s="6">
        <v>8.0447000000000006</v>
      </c>
      <c r="G3706" s="6">
        <v>4.2182299999999993</v>
      </c>
      <c r="H3706" s="6">
        <f t="shared" si="1027"/>
        <v>12.262930000000001</v>
      </c>
      <c r="I3706" s="6">
        <f t="shared" si="1028"/>
        <v>1.6000000000000014</v>
      </c>
      <c r="J3706" s="6">
        <f t="shared" si="1029"/>
        <v>0</v>
      </c>
      <c r="K3706" s="3">
        <f t="shared" si="1037"/>
        <v>0</v>
      </c>
      <c r="L3706" s="6">
        <f t="shared" si="1030"/>
        <v>10.662929999999999</v>
      </c>
      <c r="M3706" s="6">
        <f t="shared" si="1038"/>
        <v>198.57087782000002</v>
      </c>
      <c r="N3706" s="6">
        <f t="shared" si="1039"/>
        <v>0</v>
      </c>
      <c r="O3706" s="2">
        <f t="shared" si="1031"/>
        <v>0</v>
      </c>
      <c r="P3706" s="2">
        <f t="shared" si="1040"/>
        <v>32</v>
      </c>
      <c r="Q3706" s="2">
        <f t="shared" si="1032"/>
        <v>1.6000000000000014</v>
      </c>
      <c r="R3706" s="2">
        <f t="shared" si="1041"/>
        <v>1.6000000000000014</v>
      </c>
      <c r="S3706" s="2">
        <f t="shared" si="1033"/>
        <v>0</v>
      </c>
      <c r="T3706" s="2">
        <f t="shared" si="1044"/>
        <v>10.662929999999989</v>
      </c>
      <c r="U3706" s="2">
        <f t="shared" si="1034"/>
        <v>0</v>
      </c>
      <c r="V3706" t="str">
        <f t="shared" si="1042"/>
        <v>N</v>
      </c>
      <c r="W3706" s="2">
        <f t="shared" si="1043"/>
        <v>0</v>
      </c>
      <c r="X3706" s="2">
        <f t="shared" si="1035"/>
        <v>0</v>
      </c>
      <c r="Y3706" s="2"/>
    </row>
    <row r="3707" spans="1:25" x14ac:dyDescent="0.2">
      <c r="A3707">
        <v>8</v>
      </c>
      <c r="B3707" s="1">
        <v>42890.33333332435</v>
      </c>
      <c r="C3707">
        <v>40.4</v>
      </c>
      <c r="D3707" s="15">
        <f t="shared" si="1036"/>
        <v>40.4</v>
      </c>
      <c r="E3707">
        <v>32</v>
      </c>
      <c r="F3707" s="6">
        <v>8.5836400000000008</v>
      </c>
      <c r="G3707" s="6">
        <v>21.459769999999999</v>
      </c>
      <c r="H3707" s="6">
        <f t="shared" si="1027"/>
        <v>30.043410000000002</v>
      </c>
      <c r="I3707" s="6">
        <f t="shared" si="1028"/>
        <v>8.3999999999999986</v>
      </c>
      <c r="J3707" s="6">
        <f t="shared" si="1029"/>
        <v>0</v>
      </c>
      <c r="K3707" s="3">
        <f t="shared" si="1037"/>
        <v>0</v>
      </c>
      <c r="L3707" s="6">
        <f t="shared" si="1030"/>
        <v>21.643410000000003</v>
      </c>
      <c r="M3707" s="6">
        <f t="shared" si="1038"/>
        <v>220</v>
      </c>
      <c r="N3707" s="6">
        <f t="shared" si="1039"/>
        <v>0.21428782000003821</v>
      </c>
      <c r="O3707" s="2">
        <f t="shared" si="1031"/>
        <v>-0.21428782000003821</v>
      </c>
      <c r="P3707" s="2">
        <f t="shared" si="1040"/>
        <v>31.785712179999962</v>
      </c>
      <c r="Q3707" s="2">
        <f t="shared" si="1032"/>
        <v>8.6142878200000368</v>
      </c>
      <c r="R3707" s="2">
        <f t="shared" si="1041"/>
        <v>8.6142878200000368</v>
      </c>
      <c r="S3707" s="2">
        <f t="shared" si="1033"/>
        <v>0</v>
      </c>
      <c r="T3707" s="2">
        <f t="shared" si="1044"/>
        <v>21.429122179999979</v>
      </c>
      <c r="U3707" s="2">
        <f t="shared" si="1034"/>
        <v>0</v>
      </c>
      <c r="V3707" t="str">
        <f t="shared" si="1042"/>
        <v>Y</v>
      </c>
      <c r="W3707" s="2">
        <f t="shared" si="1043"/>
        <v>0</v>
      </c>
      <c r="X3707" s="2">
        <f t="shared" si="1035"/>
        <v>0</v>
      </c>
      <c r="Y3707" s="2"/>
    </row>
    <row r="3708" spans="1:25" x14ac:dyDescent="0.2">
      <c r="A3708">
        <v>9</v>
      </c>
      <c r="B3708" s="1">
        <v>42890.374999991014</v>
      </c>
      <c r="C3708">
        <v>42.9</v>
      </c>
      <c r="D3708" s="15">
        <f t="shared" si="1036"/>
        <v>42.9</v>
      </c>
      <c r="E3708">
        <v>32</v>
      </c>
      <c r="F3708" s="6">
        <v>8.2072900000000004</v>
      </c>
      <c r="G3708" s="6">
        <v>31.236519999999999</v>
      </c>
      <c r="H3708" s="6">
        <f t="shared" si="1027"/>
        <v>39.443809999999999</v>
      </c>
      <c r="I3708" s="6">
        <f t="shared" si="1028"/>
        <v>10.899999999999999</v>
      </c>
      <c r="J3708" s="6">
        <f t="shared" si="1029"/>
        <v>0</v>
      </c>
      <c r="K3708" s="3">
        <f t="shared" si="1037"/>
        <v>0</v>
      </c>
      <c r="L3708" s="6">
        <f t="shared" si="1030"/>
        <v>28.543810000000001</v>
      </c>
      <c r="M3708" s="6">
        <f t="shared" si="1038"/>
        <v>220</v>
      </c>
      <c r="N3708" s="6">
        <f t="shared" si="1039"/>
        <v>28.543810000000008</v>
      </c>
      <c r="O3708" s="2">
        <f t="shared" si="1031"/>
        <v>-28.543810000000008</v>
      </c>
      <c r="P3708" s="2">
        <f t="shared" si="1040"/>
        <v>3.4561899999999923</v>
      </c>
      <c r="Q3708" s="2">
        <f t="shared" si="1032"/>
        <v>39.443810000000006</v>
      </c>
      <c r="R3708" s="2">
        <f t="shared" si="1041"/>
        <v>39.443810000000006</v>
      </c>
      <c r="S3708" s="2">
        <f t="shared" si="1033"/>
        <v>0</v>
      </c>
      <c r="T3708" s="2">
        <f t="shared" si="1044"/>
        <v>0</v>
      </c>
      <c r="U3708" s="2">
        <f t="shared" si="1034"/>
        <v>0</v>
      </c>
      <c r="V3708" t="str">
        <f t="shared" si="1042"/>
        <v>Y</v>
      </c>
      <c r="W3708" s="2">
        <f t="shared" si="1043"/>
        <v>0</v>
      </c>
      <c r="X3708" s="2">
        <f t="shared" si="1035"/>
        <v>0</v>
      </c>
      <c r="Y3708" s="2"/>
    </row>
    <row r="3709" spans="1:25" x14ac:dyDescent="0.2">
      <c r="A3709">
        <v>10</v>
      </c>
      <c r="B3709" s="1">
        <v>42890.416666657678</v>
      </c>
      <c r="C3709">
        <v>44</v>
      </c>
      <c r="D3709" s="15">
        <f t="shared" si="1036"/>
        <v>44</v>
      </c>
      <c r="E3709">
        <v>32</v>
      </c>
      <c r="F3709" s="6">
        <v>10.115600000000001</v>
      </c>
      <c r="G3709" s="6">
        <v>38.159999999999997</v>
      </c>
      <c r="H3709" s="6">
        <f t="shared" si="1027"/>
        <v>48.275599999999997</v>
      </c>
      <c r="I3709" s="6">
        <f t="shared" si="1028"/>
        <v>12</v>
      </c>
      <c r="J3709" s="6">
        <f t="shared" si="1029"/>
        <v>0</v>
      </c>
      <c r="K3709" s="3">
        <f t="shared" si="1037"/>
        <v>0</v>
      </c>
      <c r="L3709" s="6">
        <f t="shared" si="1030"/>
        <v>36.275599999999997</v>
      </c>
      <c r="M3709" s="6">
        <f t="shared" si="1038"/>
        <v>220</v>
      </c>
      <c r="N3709" s="6">
        <f t="shared" si="1039"/>
        <v>36.275599999999997</v>
      </c>
      <c r="O3709" s="2">
        <f t="shared" si="1031"/>
        <v>-32</v>
      </c>
      <c r="P3709" s="2">
        <f t="shared" si="1040"/>
        <v>0</v>
      </c>
      <c r="Q3709" s="2">
        <f t="shared" si="1032"/>
        <v>44</v>
      </c>
      <c r="R3709" s="2">
        <f t="shared" si="1041"/>
        <v>44</v>
      </c>
      <c r="S3709" s="2">
        <f t="shared" si="1033"/>
        <v>0</v>
      </c>
      <c r="T3709" s="2">
        <f t="shared" si="1044"/>
        <v>0</v>
      </c>
      <c r="U3709" s="2">
        <f t="shared" si="1034"/>
        <v>4.2755999999999972</v>
      </c>
      <c r="V3709" t="str">
        <f t="shared" si="1042"/>
        <v>Y</v>
      </c>
      <c r="W3709" s="2">
        <f t="shared" si="1043"/>
        <v>4.2755999999999972</v>
      </c>
      <c r="X3709" s="2">
        <f t="shared" si="1035"/>
        <v>0</v>
      </c>
      <c r="Y3709" s="2"/>
    </row>
    <row r="3710" spans="1:25" x14ac:dyDescent="0.2">
      <c r="A3710">
        <v>11</v>
      </c>
      <c r="B3710" s="1">
        <v>42890.458333324343</v>
      </c>
      <c r="C3710">
        <v>46.4</v>
      </c>
      <c r="D3710" s="15">
        <f t="shared" si="1036"/>
        <v>46.4</v>
      </c>
      <c r="E3710">
        <v>32</v>
      </c>
      <c r="F3710" s="6">
        <v>11.270799999999999</v>
      </c>
      <c r="G3710" s="6">
        <v>41.132450000000006</v>
      </c>
      <c r="H3710" s="6">
        <f t="shared" si="1027"/>
        <v>52.403250000000007</v>
      </c>
      <c r="I3710" s="6">
        <f t="shared" si="1028"/>
        <v>14.399999999999999</v>
      </c>
      <c r="J3710" s="6">
        <f t="shared" si="1029"/>
        <v>0</v>
      </c>
      <c r="K3710" s="3">
        <f t="shared" si="1037"/>
        <v>0</v>
      </c>
      <c r="L3710" s="6">
        <f t="shared" si="1030"/>
        <v>38.003250000000008</v>
      </c>
      <c r="M3710" s="6">
        <f t="shared" si="1038"/>
        <v>220</v>
      </c>
      <c r="N3710" s="6">
        <f t="shared" si="1039"/>
        <v>38.00324999999998</v>
      </c>
      <c r="O3710" s="2">
        <f t="shared" si="1031"/>
        <v>-32</v>
      </c>
      <c r="P3710" s="2">
        <f t="shared" si="1040"/>
        <v>0</v>
      </c>
      <c r="Q3710" s="2">
        <f t="shared" si="1032"/>
        <v>46.4</v>
      </c>
      <c r="R3710" s="2">
        <f t="shared" si="1041"/>
        <v>46.4</v>
      </c>
      <c r="S3710" s="2">
        <f t="shared" si="1033"/>
        <v>0</v>
      </c>
      <c r="T3710" s="2">
        <f t="shared" si="1044"/>
        <v>0</v>
      </c>
      <c r="U3710" s="2">
        <f t="shared" si="1034"/>
        <v>6.00324999999998</v>
      </c>
      <c r="V3710" t="str">
        <f t="shared" si="1042"/>
        <v>Y</v>
      </c>
      <c r="W3710" s="2">
        <f t="shared" si="1043"/>
        <v>6.00324999999998</v>
      </c>
      <c r="X3710" s="2">
        <f t="shared" si="1035"/>
        <v>0</v>
      </c>
      <c r="Y3710" s="2"/>
    </row>
    <row r="3711" spans="1:25" x14ac:dyDescent="0.2">
      <c r="A3711">
        <v>12</v>
      </c>
      <c r="B3711" s="1">
        <v>42890.499999991007</v>
      </c>
      <c r="C3711">
        <v>47.7</v>
      </c>
      <c r="D3711" s="15">
        <f t="shared" si="1036"/>
        <v>47.7</v>
      </c>
      <c r="E3711">
        <v>32</v>
      </c>
      <c r="F3711" s="6">
        <v>11.397500000000001</v>
      </c>
      <c r="G3711" s="6">
        <v>42.174109999999999</v>
      </c>
      <c r="H3711" s="6">
        <f t="shared" si="1027"/>
        <v>53.57161</v>
      </c>
      <c r="I3711" s="6">
        <f t="shared" si="1028"/>
        <v>15.700000000000003</v>
      </c>
      <c r="J3711" s="6">
        <f t="shared" si="1029"/>
        <v>0</v>
      </c>
      <c r="K3711" s="3">
        <f t="shared" si="1037"/>
        <v>0</v>
      </c>
      <c r="L3711" s="6">
        <f t="shared" si="1030"/>
        <v>37.871609999999997</v>
      </c>
      <c r="M3711" s="6">
        <f t="shared" si="1038"/>
        <v>220</v>
      </c>
      <c r="N3711" s="6">
        <f t="shared" si="1039"/>
        <v>37.871609999999976</v>
      </c>
      <c r="O3711" s="2">
        <f t="shared" si="1031"/>
        <v>-32</v>
      </c>
      <c r="P3711" s="2">
        <f t="shared" si="1040"/>
        <v>0</v>
      </c>
      <c r="Q3711" s="2">
        <f t="shared" si="1032"/>
        <v>47.7</v>
      </c>
      <c r="R3711" s="2">
        <f t="shared" si="1041"/>
        <v>47.7</v>
      </c>
      <c r="S3711" s="2">
        <f t="shared" si="1033"/>
        <v>0</v>
      </c>
      <c r="T3711" s="2">
        <f t="shared" si="1044"/>
        <v>0</v>
      </c>
      <c r="U3711" s="2">
        <f t="shared" si="1034"/>
        <v>5.8716099999999756</v>
      </c>
      <c r="V3711" t="str">
        <f t="shared" si="1042"/>
        <v>Y</v>
      </c>
      <c r="W3711" s="2">
        <f t="shared" si="1043"/>
        <v>5.8716099999999756</v>
      </c>
      <c r="X3711" s="2">
        <f t="shared" si="1035"/>
        <v>0</v>
      </c>
      <c r="Y3711" s="2"/>
    </row>
    <row r="3712" spans="1:25" x14ac:dyDescent="0.2">
      <c r="A3712">
        <v>13</v>
      </c>
      <c r="B3712" s="1">
        <v>42890.541666657671</v>
      </c>
      <c r="C3712">
        <v>48</v>
      </c>
      <c r="D3712" s="15">
        <f t="shared" si="1036"/>
        <v>48</v>
      </c>
      <c r="E3712">
        <v>32</v>
      </c>
      <c r="F3712" s="6">
        <v>10.947900000000001</v>
      </c>
      <c r="G3712" s="6">
        <v>39.879719999999999</v>
      </c>
      <c r="H3712" s="6">
        <f t="shared" si="1027"/>
        <v>50.827619999999996</v>
      </c>
      <c r="I3712" s="6">
        <f t="shared" si="1028"/>
        <v>16</v>
      </c>
      <c r="J3712" s="6">
        <f t="shared" si="1029"/>
        <v>0</v>
      </c>
      <c r="K3712" s="3">
        <f t="shared" si="1037"/>
        <v>0</v>
      </c>
      <c r="L3712" s="6">
        <f t="shared" si="1030"/>
        <v>34.827619999999996</v>
      </c>
      <c r="M3712" s="6">
        <f t="shared" si="1038"/>
        <v>220</v>
      </c>
      <c r="N3712" s="6">
        <f t="shared" si="1039"/>
        <v>34.827619999999996</v>
      </c>
      <c r="O3712" s="2">
        <f t="shared" si="1031"/>
        <v>-32</v>
      </c>
      <c r="P3712" s="2">
        <f t="shared" si="1040"/>
        <v>0</v>
      </c>
      <c r="Q3712" s="2">
        <f t="shared" si="1032"/>
        <v>48</v>
      </c>
      <c r="R3712" s="2">
        <f t="shared" si="1041"/>
        <v>48</v>
      </c>
      <c r="S3712" s="2">
        <f t="shared" si="1033"/>
        <v>0</v>
      </c>
      <c r="T3712" s="2">
        <f t="shared" si="1044"/>
        <v>0</v>
      </c>
      <c r="U3712" s="2">
        <f t="shared" si="1034"/>
        <v>2.827619999999996</v>
      </c>
      <c r="V3712" t="str">
        <f t="shared" si="1042"/>
        <v>Y</v>
      </c>
      <c r="W3712" s="2">
        <f t="shared" si="1043"/>
        <v>2.827619999999996</v>
      </c>
      <c r="X3712" s="2">
        <f t="shared" si="1035"/>
        <v>0</v>
      </c>
      <c r="Y3712" s="2"/>
    </row>
    <row r="3713" spans="1:25" x14ac:dyDescent="0.2">
      <c r="A3713">
        <v>14</v>
      </c>
      <c r="B3713" s="1">
        <v>42890.583333324335</v>
      </c>
      <c r="C3713">
        <v>48.1</v>
      </c>
      <c r="D3713" s="15">
        <f t="shared" si="1036"/>
        <v>48.1</v>
      </c>
      <c r="E3713">
        <v>32</v>
      </c>
      <c r="F3713" s="6">
        <v>15.063700000000001</v>
      </c>
      <c r="G3713" s="6">
        <v>35.559470000000005</v>
      </c>
      <c r="H3713" s="6">
        <f t="shared" si="1027"/>
        <v>50.623170000000002</v>
      </c>
      <c r="I3713" s="6">
        <f t="shared" si="1028"/>
        <v>16.100000000000001</v>
      </c>
      <c r="J3713" s="6">
        <f t="shared" si="1029"/>
        <v>0</v>
      </c>
      <c r="K3713" s="3">
        <f t="shared" si="1037"/>
        <v>0</v>
      </c>
      <c r="L3713" s="6">
        <f t="shared" si="1030"/>
        <v>34.52317</v>
      </c>
      <c r="M3713" s="6">
        <f t="shared" si="1038"/>
        <v>220</v>
      </c>
      <c r="N3713" s="6">
        <f t="shared" si="1039"/>
        <v>34.523169999999993</v>
      </c>
      <c r="O3713" s="2">
        <f t="shared" si="1031"/>
        <v>-32</v>
      </c>
      <c r="P3713" s="2">
        <f t="shared" si="1040"/>
        <v>0</v>
      </c>
      <c r="Q3713" s="2">
        <f t="shared" si="1032"/>
        <v>48.1</v>
      </c>
      <c r="R3713" s="2">
        <f t="shared" si="1041"/>
        <v>48.1</v>
      </c>
      <c r="S3713" s="2">
        <f t="shared" si="1033"/>
        <v>0</v>
      </c>
      <c r="T3713" s="2">
        <f t="shared" si="1044"/>
        <v>0</v>
      </c>
      <c r="U3713" s="2">
        <f t="shared" si="1034"/>
        <v>2.5231699999999933</v>
      </c>
      <c r="V3713" t="str">
        <f t="shared" si="1042"/>
        <v>Y</v>
      </c>
      <c r="W3713" s="2">
        <f t="shared" si="1043"/>
        <v>2.5231699999999933</v>
      </c>
      <c r="X3713" s="2">
        <f t="shared" si="1035"/>
        <v>0</v>
      </c>
      <c r="Y3713" s="2"/>
    </row>
    <row r="3714" spans="1:25" x14ac:dyDescent="0.2">
      <c r="A3714">
        <v>15</v>
      </c>
      <c r="B3714" s="1">
        <v>42890.624999991</v>
      </c>
      <c r="C3714">
        <v>48</v>
      </c>
      <c r="D3714" s="15">
        <f t="shared" si="1036"/>
        <v>48</v>
      </c>
      <c r="E3714">
        <v>32</v>
      </c>
      <c r="F3714" s="6">
        <v>15.072699999999999</v>
      </c>
      <c r="G3714" s="6">
        <v>22.327750000000002</v>
      </c>
      <c r="H3714" s="6">
        <f t="shared" si="1027"/>
        <v>37.400449999999999</v>
      </c>
      <c r="I3714" s="6">
        <f t="shared" si="1028"/>
        <v>16</v>
      </c>
      <c r="J3714" s="6">
        <f t="shared" si="1029"/>
        <v>0</v>
      </c>
      <c r="K3714" s="3">
        <f t="shared" si="1037"/>
        <v>0</v>
      </c>
      <c r="L3714" s="6">
        <f t="shared" si="1030"/>
        <v>21.400449999999999</v>
      </c>
      <c r="M3714" s="6">
        <f t="shared" si="1038"/>
        <v>220</v>
      </c>
      <c r="N3714" s="6">
        <f t="shared" si="1039"/>
        <v>21.400450000000006</v>
      </c>
      <c r="O3714" s="2">
        <f t="shared" si="1031"/>
        <v>-21.400450000000006</v>
      </c>
      <c r="P3714" s="2">
        <f t="shared" si="1040"/>
        <v>10.599549999999994</v>
      </c>
      <c r="Q3714" s="2">
        <f t="shared" si="1032"/>
        <v>37.400450000000006</v>
      </c>
      <c r="R3714" s="2">
        <f t="shared" si="1041"/>
        <v>37.400450000000006</v>
      </c>
      <c r="S3714" s="2">
        <f t="shared" si="1033"/>
        <v>0</v>
      </c>
      <c r="T3714" s="2">
        <f t="shared" si="1044"/>
        <v>0</v>
      </c>
      <c r="U3714" s="2">
        <f t="shared" si="1034"/>
        <v>0</v>
      </c>
      <c r="V3714" t="str">
        <f t="shared" si="1042"/>
        <v>Y</v>
      </c>
      <c r="W3714" s="2">
        <f t="shared" si="1043"/>
        <v>0</v>
      </c>
      <c r="X3714" s="2">
        <f t="shared" si="1035"/>
        <v>0</v>
      </c>
      <c r="Y3714" s="2"/>
    </row>
    <row r="3715" spans="1:25" x14ac:dyDescent="0.2">
      <c r="A3715">
        <v>16</v>
      </c>
      <c r="B3715" s="1">
        <v>42890.666666657664</v>
      </c>
      <c r="C3715">
        <v>48.3</v>
      </c>
      <c r="D3715" s="15">
        <f t="shared" si="1036"/>
        <v>48.3</v>
      </c>
      <c r="E3715">
        <v>32</v>
      </c>
      <c r="F3715" s="6">
        <v>11.6972</v>
      </c>
      <c r="G3715" s="6">
        <v>13.355079999999999</v>
      </c>
      <c r="H3715" s="6">
        <f t="shared" ref="H3715:H3778" si="1045">(F3715+G3715)</f>
        <v>25.05228</v>
      </c>
      <c r="I3715" s="6">
        <f t="shared" ref="I3715:I3778" si="1046">IF((D3715-E3715)&gt;0,D3715-E3715,0)</f>
        <v>16.299999999999997</v>
      </c>
      <c r="J3715" s="6">
        <f t="shared" ref="J3715:J3778" si="1047">IF((I3715-H3715)&gt;0, (I3715-H3715), (0))</f>
        <v>0</v>
      </c>
      <c r="K3715" s="3">
        <f t="shared" si="1037"/>
        <v>0</v>
      </c>
      <c r="L3715" s="6">
        <f t="shared" ref="L3715:L3778" si="1048">IF(J3715=0, H3715-I3715,0)</f>
        <v>8.7522800000000025</v>
      </c>
      <c r="M3715" s="6">
        <f t="shared" si="1038"/>
        <v>220</v>
      </c>
      <c r="N3715" s="6">
        <f t="shared" si="1039"/>
        <v>8.7522800000000132</v>
      </c>
      <c r="O3715" s="2">
        <f t="shared" ref="O3715:O3778" si="1049">IF((N3715&lt;E3715-$AA$7),-N3715,$AA$7-E3715)</f>
        <v>-8.7522800000000132</v>
      </c>
      <c r="P3715" s="2">
        <f t="shared" si="1040"/>
        <v>23.247719999999987</v>
      </c>
      <c r="Q3715" s="2">
        <f t="shared" ref="Q3715:Q3778" si="1050">D3715-P3715</f>
        <v>25.05228000000001</v>
      </c>
      <c r="R3715" s="2">
        <f t="shared" si="1041"/>
        <v>25.05228000000001</v>
      </c>
      <c r="S3715" s="2">
        <f t="shared" ref="S3715:S3778" si="1051">IF(Q3715-R3715&gt;0, Q3715-R3715, 0)</f>
        <v>0</v>
      </c>
      <c r="T3715" s="2">
        <f t="shared" si="1044"/>
        <v>0</v>
      </c>
      <c r="U3715" s="2">
        <f t="shared" ref="U3715:U3778" si="1052">N3715+O3715</f>
        <v>0</v>
      </c>
      <c r="V3715" t="str">
        <f t="shared" si="1042"/>
        <v>Y</v>
      </c>
      <c r="W3715" s="2">
        <f t="shared" si="1043"/>
        <v>0</v>
      </c>
      <c r="X3715" s="2">
        <f t="shared" ref="X3715:X3778" si="1053">D3715- (P3715+R3715+S3715)</f>
        <v>0</v>
      </c>
      <c r="Y3715" s="2"/>
    </row>
    <row r="3716" spans="1:25" x14ac:dyDescent="0.2">
      <c r="A3716">
        <v>17</v>
      </c>
      <c r="B3716" s="1">
        <v>42890.708333324328</v>
      </c>
      <c r="C3716">
        <v>48.4</v>
      </c>
      <c r="D3716" s="15">
        <f t="shared" ref="D3716:D3779" si="1054">C3716/$AA$4*$AA$5</f>
        <v>48.4</v>
      </c>
      <c r="E3716">
        <v>32</v>
      </c>
      <c r="F3716" s="6">
        <v>10.450699999999999</v>
      </c>
      <c r="G3716" s="6">
        <v>5.5696589999999997</v>
      </c>
      <c r="H3716" s="6">
        <f t="shared" si="1045"/>
        <v>16.020358999999999</v>
      </c>
      <c r="I3716" s="6">
        <f t="shared" si="1046"/>
        <v>16.399999999999999</v>
      </c>
      <c r="J3716" s="6">
        <f t="shared" si="1047"/>
        <v>0.37964099999999945</v>
      </c>
      <c r="K3716" s="3">
        <f t="shared" ref="K3716:K3779" si="1055">IF((M3715-M3716)&gt;0,M3715-M3716,0)</f>
        <v>0.43387542857144012</v>
      </c>
      <c r="L3716" s="6">
        <f t="shared" si="1048"/>
        <v>0</v>
      </c>
      <c r="M3716" s="6">
        <f t="shared" ref="M3716:M3779" si="1056">IF( (M3715-J3716/$AA$11+L3716)&gt;$AA$25, IF((M3715-J3716/$AA$11+L3716)&lt;$AA$9,(M3715-J3716/$AA$11+L3716),$AA$9), $AA$25)</f>
        <v>219.56612457142856</v>
      </c>
      <c r="N3716" s="6">
        <f t="shared" ref="N3716:N3779" si="1057">IF(((M3715-J3716+L3716)-M3716)&gt;0,((M3715-J3716+L3716)-M3716),0)</f>
        <v>5.4234428571447779E-2</v>
      </c>
      <c r="O3716" s="2">
        <f t="shared" si="1049"/>
        <v>-5.4234428571447779E-2</v>
      </c>
      <c r="P3716" s="2">
        <f t="shared" ref="P3716:P3779" si="1058">E3716+O3716</f>
        <v>31.945765571428552</v>
      </c>
      <c r="Q3716" s="2">
        <f t="shared" si="1050"/>
        <v>16.454234428571446</v>
      </c>
      <c r="R3716" s="2">
        <f t="shared" ref="R3716:R3779" si="1059">IF(Q3716&gt;H3716, H3716, Q3716)</f>
        <v>16.020358999999999</v>
      </c>
      <c r="S3716" s="2">
        <f t="shared" si="1051"/>
        <v>0.43387542857144723</v>
      </c>
      <c r="T3716" s="2">
        <f t="shared" si="1044"/>
        <v>0</v>
      </c>
      <c r="U3716" s="2">
        <f t="shared" si="1052"/>
        <v>0</v>
      </c>
      <c r="V3716" t="str">
        <f t="shared" ref="V3716:V3779" si="1060">IF(AND(A3716&gt;7,A3716&lt;17), "Y", "N")</f>
        <v>N</v>
      </c>
      <c r="W3716" s="2">
        <f t="shared" ref="W3716:W3779" si="1061">IF(V3716="Y", U3716, 0)</f>
        <v>0</v>
      </c>
      <c r="X3716" s="2">
        <f t="shared" si="1053"/>
        <v>0</v>
      </c>
      <c r="Y3716" s="2"/>
    </row>
    <row r="3717" spans="1:25" x14ac:dyDescent="0.2">
      <c r="A3717">
        <v>18</v>
      </c>
      <c r="B3717" s="1">
        <v>42890.749999990992</v>
      </c>
      <c r="C3717">
        <v>48.3</v>
      </c>
      <c r="D3717" s="15">
        <f t="shared" si="1054"/>
        <v>48.3</v>
      </c>
      <c r="E3717">
        <v>32</v>
      </c>
      <c r="F3717" s="6">
        <v>7.63612</v>
      </c>
      <c r="G3717" s="6">
        <v>0.37167617000000003</v>
      </c>
      <c r="H3717" s="6">
        <f t="shared" si="1045"/>
        <v>8.0077961700000007</v>
      </c>
      <c r="I3717" s="6">
        <f t="shared" si="1046"/>
        <v>16.299999999999997</v>
      </c>
      <c r="J3717" s="6">
        <f t="shared" si="1047"/>
        <v>8.2922038299999965</v>
      </c>
      <c r="K3717" s="3">
        <f t="shared" si="1055"/>
        <v>9.4768043771428552</v>
      </c>
      <c r="L3717" s="6">
        <f t="shared" si="1048"/>
        <v>0</v>
      </c>
      <c r="M3717" s="6">
        <f t="shared" si="1056"/>
        <v>210.0893201942857</v>
      </c>
      <c r="N3717" s="6">
        <f t="shared" si="1057"/>
        <v>1.1846005471428498</v>
      </c>
      <c r="O3717" s="2">
        <f t="shared" si="1049"/>
        <v>-1.1846005471428498</v>
      </c>
      <c r="P3717" s="2">
        <f t="shared" si="1058"/>
        <v>30.81539945285715</v>
      </c>
      <c r="Q3717" s="2">
        <f t="shared" si="1050"/>
        <v>17.484600547142847</v>
      </c>
      <c r="R3717" s="2">
        <f t="shared" si="1059"/>
        <v>8.0077961700000007</v>
      </c>
      <c r="S3717" s="2">
        <f t="shared" si="1051"/>
        <v>9.4768043771428463</v>
      </c>
      <c r="T3717" s="2">
        <f t="shared" si="1044"/>
        <v>0</v>
      </c>
      <c r="U3717" s="2">
        <f t="shared" si="1052"/>
        <v>0</v>
      </c>
      <c r="V3717" t="str">
        <f t="shared" si="1060"/>
        <v>N</v>
      </c>
      <c r="W3717" s="2">
        <f t="shared" si="1061"/>
        <v>0</v>
      </c>
      <c r="X3717" s="2">
        <f t="shared" si="1053"/>
        <v>0</v>
      </c>
      <c r="Y3717" s="2"/>
    </row>
    <row r="3718" spans="1:25" x14ac:dyDescent="0.2">
      <c r="A3718">
        <v>19</v>
      </c>
      <c r="B3718" s="1">
        <v>42890.791666657657</v>
      </c>
      <c r="C3718">
        <v>48.2</v>
      </c>
      <c r="D3718" s="15">
        <f t="shared" si="1054"/>
        <v>48.2</v>
      </c>
      <c r="E3718">
        <v>32</v>
      </c>
      <c r="F3718" s="6">
        <v>6.34755</v>
      </c>
      <c r="G3718" s="6">
        <v>-1.5167529999999999E-2</v>
      </c>
      <c r="H3718" s="6">
        <f t="shared" si="1045"/>
        <v>6.3323824699999998</v>
      </c>
      <c r="I3718" s="6">
        <f t="shared" si="1046"/>
        <v>16.200000000000003</v>
      </c>
      <c r="J3718" s="6">
        <f t="shared" si="1047"/>
        <v>9.867617530000004</v>
      </c>
      <c r="K3718" s="3">
        <f t="shared" si="1055"/>
        <v>11.277277177142849</v>
      </c>
      <c r="L3718" s="6">
        <f t="shared" si="1048"/>
        <v>0</v>
      </c>
      <c r="M3718" s="6">
        <f t="shared" si="1056"/>
        <v>198.81204301714286</v>
      </c>
      <c r="N3718" s="6">
        <f t="shared" si="1057"/>
        <v>1.4096596471428597</v>
      </c>
      <c r="O3718" s="2">
        <f t="shared" si="1049"/>
        <v>-1.4096596471428597</v>
      </c>
      <c r="P3718" s="2">
        <f t="shared" si="1058"/>
        <v>30.59034035285714</v>
      </c>
      <c r="Q3718" s="2">
        <f t="shared" si="1050"/>
        <v>17.609659647142863</v>
      </c>
      <c r="R3718" s="2">
        <f t="shared" si="1059"/>
        <v>6.3323824699999998</v>
      </c>
      <c r="S3718" s="2">
        <f t="shared" si="1051"/>
        <v>11.277277177142864</v>
      </c>
      <c r="T3718" s="2">
        <f t="shared" si="1044"/>
        <v>0</v>
      </c>
      <c r="U3718" s="2">
        <f t="shared" si="1052"/>
        <v>0</v>
      </c>
      <c r="V3718" t="str">
        <f t="shared" si="1060"/>
        <v>N</v>
      </c>
      <c r="W3718" s="2">
        <f t="shared" si="1061"/>
        <v>0</v>
      </c>
      <c r="X3718" s="2">
        <f t="shared" si="1053"/>
        <v>0</v>
      </c>
      <c r="Y3718" s="2"/>
    </row>
    <row r="3719" spans="1:25" x14ac:dyDescent="0.2">
      <c r="A3719">
        <v>20</v>
      </c>
      <c r="B3719" s="1">
        <v>42890.833333324321</v>
      </c>
      <c r="C3719">
        <v>48.1</v>
      </c>
      <c r="D3719" s="15">
        <f t="shared" si="1054"/>
        <v>48.1</v>
      </c>
      <c r="E3719">
        <v>32</v>
      </c>
      <c r="F3719" s="6">
        <v>4.8189599999999997</v>
      </c>
      <c r="G3719" s="6">
        <v>-1.5167529999999999E-2</v>
      </c>
      <c r="H3719" s="6">
        <f t="shared" si="1045"/>
        <v>4.8037924699999994</v>
      </c>
      <c r="I3719" s="6">
        <f t="shared" si="1046"/>
        <v>16.100000000000001</v>
      </c>
      <c r="J3719" s="6">
        <f t="shared" si="1047"/>
        <v>11.296207530000002</v>
      </c>
      <c r="K3719" s="3">
        <f t="shared" si="1055"/>
        <v>12.909951462857151</v>
      </c>
      <c r="L3719" s="6">
        <f t="shared" si="1048"/>
        <v>0</v>
      </c>
      <c r="M3719" s="6">
        <f t="shared" si="1056"/>
        <v>185.9020915542857</v>
      </c>
      <c r="N3719" s="6">
        <f t="shared" si="1057"/>
        <v>1.6137439328571475</v>
      </c>
      <c r="O3719" s="2">
        <f t="shared" si="1049"/>
        <v>-1.6137439328571475</v>
      </c>
      <c r="P3719" s="2">
        <f t="shared" si="1058"/>
        <v>30.386256067142853</v>
      </c>
      <c r="Q3719" s="2">
        <f t="shared" si="1050"/>
        <v>17.713743932857149</v>
      </c>
      <c r="R3719" s="2">
        <f t="shared" si="1059"/>
        <v>4.8037924699999994</v>
      </c>
      <c r="S3719" s="2">
        <f t="shared" si="1051"/>
        <v>12.909951462857149</v>
      </c>
      <c r="T3719" s="2">
        <f t="shared" si="1044"/>
        <v>0</v>
      </c>
      <c r="U3719" s="2">
        <f t="shared" si="1052"/>
        <v>0</v>
      </c>
      <c r="V3719" t="str">
        <f t="shared" si="1060"/>
        <v>N</v>
      </c>
      <c r="W3719" s="2">
        <f t="shared" si="1061"/>
        <v>0</v>
      </c>
      <c r="X3719" s="2">
        <f t="shared" si="1053"/>
        <v>0</v>
      </c>
      <c r="Y3719" s="2"/>
    </row>
    <row r="3720" spans="1:25" x14ac:dyDescent="0.2">
      <c r="A3720">
        <v>21</v>
      </c>
      <c r="B3720" s="1">
        <v>42890.874999990985</v>
      </c>
      <c r="C3720">
        <v>49.8</v>
      </c>
      <c r="D3720" s="15">
        <f t="shared" si="1054"/>
        <v>49.8</v>
      </c>
      <c r="E3720">
        <v>32</v>
      </c>
      <c r="F3720" s="6">
        <v>3.07741</v>
      </c>
      <c r="G3720" s="6">
        <v>-1.5167529999999999E-2</v>
      </c>
      <c r="H3720" s="6">
        <f t="shared" si="1045"/>
        <v>3.0622424700000002</v>
      </c>
      <c r="I3720" s="6">
        <f t="shared" si="1046"/>
        <v>17.799999999999997</v>
      </c>
      <c r="J3720" s="6">
        <f t="shared" si="1047"/>
        <v>14.737757529999996</v>
      </c>
      <c r="K3720" s="3">
        <f t="shared" si="1055"/>
        <v>16.843151462857151</v>
      </c>
      <c r="L3720" s="6">
        <f t="shared" si="1048"/>
        <v>0</v>
      </c>
      <c r="M3720" s="6">
        <f t="shared" si="1056"/>
        <v>169.05894009142855</v>
      </c>
      <c r="N3720" s="6">
        <f t="shared" si="1057"/>
        <v>2.1053939328571687</v>
      </c>
      <c r="O3720" s="2">
        <f t="shared" si="1049"/>
        <v>-2.1053939328571687</v>
      </c>
      <c r="P3720" s="2">
        <f t="shared" si="1058"/>
        <v>29.894606067142831</v>
      </c>
      <c r="Q3720" s="2">
        <f t="shared" si="1050"/>
        <v>19.905393932857166</v>
      </c>
      <c r="R3720" s="2">
        <f t="shared" si="1059"/>
        <v>3.0622424700000002</v>
      </c>
      <c r="S3720" s="2">
        <f t="shared" si="1051"/>
        <v>16.843151462857165</v>
      </c>
      <c r="T3720" s="2">
        <f t="shared" si="1044"/>
        <v>0</v>
      </c>
      <c r="U3720" s="2">
        <f t="shared" si="1052"/>
        <v>0</v>
      </c>
      <c r="V3720" t="str">
        <f t="shared" si="1060"/>
        <v>N</v>
      </c>
      <c r="W3720" s="2">
        <f t="shared" si="1061"/>
        <v>0</v>
      </c>
      <c r="X3720" s="2">
        <f t="shared" si="1053"/>
        <v>0</v>
      </c>
      <c r="Y3720" s="2"/>
    </row>
    <row r="3721" spans="1:25" x14ac:dyDescent="0.2">
      <c r="A3721">
        <v>22</v>
      </c>
      <c r="B3721" s="1">
        <v>42890.916666657649</v>
      </c>
      <c r="C3721">
        <v>45.8</v>
      </c>
      <c r="D3721" s="15">
        <f t="shared" si="1054"/>
        <v>45.8</v>
      </c>
      <c r="E3721">
        <v>32</v>
      </c>
      <c r="F3721" s="6">
        <v>3.18058</v>
      </c>
      <c r="G3721" s="6">
        <v>-1.5167529999999999E-2</v>
      </c>
      <c r="H3721" s="6">
        <f t="shared" si="1045"/>
        <v>3.1654124700000001</v>
      </c>
      <c r="I3721" s="6">
        <f t="shared" si="1046"/>
        <v>13.799999999999997</v>
      </c>
      <c r="J3721" s="6">
        <f t="shared" si="1047"/>
        <v>10.634587529999997</v>
      </c>
      <c r="K3721" s="3">
        <f t="shared" si="1055"/>
        <v>12.153814320000009</v>
      </c>
      <c r="L3721" s="6">
        <f t="shared" si="1048"/>
        <v>0</v>
      </c>
      <c r="M3721" s="6">
        <f t="shared" si="1056"/>
        <v>156.90512577142854</v>
      </c>
      <c r="N3721" s="6">
        <f t="shared" si="1057"/>
        <v>1.5192267900000047</v>
      </c>
      <c r="O3721" s="2">
        <f t="shared" si="1049"/>
        <v>-1.5192267900000047</v>
      </c>
      <c r="P3721" s="2">
        <f t="shared" si="1058"/>
        <v>30.480773209999995</v>
      </c>
      <c r="Q3721" s="2">
        <f t="shared" si="1050"/>
        <v>15.319226790000002</v>
      </c>
      <c r="R3721" s="2">
        <f t="shared" si="1059"/>
        <v>3.1654124700000001</v>
      </c>
      <c r="S3721" s="2">
        <f t="shared" si="1051"/>
        <v>12.153814320000002</v>
      </c>
      <c r="T3721" s="2">
        <f t="shared" si="1044"/>
        <v>0</v>
      </c>
      <c r="U3721" s="2">
        <f t="shared" si="1052"/>
        <v>0</v>
      </c>
      <c r="V3721" t="str">
        <f t="shared" si="1060"/>
        <v>N</v>
      </c>
      <c r="W3721" s="2">
        <f t="shared" si="1061"/>
        <v>0</v>
      </c>
      <c r="X3721" s="2">
        <f t="shared" si="1053"/>
        <v>0</v>
      </c>
      <c r="Y3721" s="2"/>
    </row>
    <row r="3722" spans="1:25" x14ac:dyDescent="0.2">
      <c r="A3722">
        <v>23</v>
      </c>
      <c r="B3722" s="1">
        <v>42890.958333324314</v>
      </c>
      <c r="C3722">
        <v>43.1</v>
      </c>
      <c r="D3722" s="15">
        <f t="shared" si="1054"/>
        <v>43.1</v>
      </c>
      <c r="E3722">
        <v>32</v>
      </c>
      <c r="F3722" s="6">
        <v>4.1276599999999997</v>
      </c>
      <c r="G3722" s="6">
        <v>-1.5167529999999999E-2</v>
      </c>
      <c r="H3722" s="6">
        <f t="shared" si="1045"/>
        <v>4.1124924699999994</v>
      </c>
      <c r="I3722" s="6">
        <f t="shared" si="1046"/>
        <v>11.100000000000001</v>
      </c>
      <c r="J3722" s="6">
        <f t="shared" si="1047"/>
        <v>6.987507530000002</v>
      </c>
      <c r="K3722" s="3">
        <f t="shared" si="1055"/>
        <v>7.9857228914285656</v>
      </c>
      <c r="L3722" s="6">
        <f t="shared" si="1048"/>
        <v>0</v>
      </c>
      <c r="M3722" s="6">
        <f t="shared" si="1056"/>
        <v>148.91940287999998</v>
      </c>
      <c r="N3722" s="6">
        <f t="shared" si="1057"/>
        <v>0.99821536142857781</v>
      </c>
      <c r="O3722" s="2">
        <f t="shared" si="1049"/>
        <v>-0.99821536142857781</v>
      </c>
      <c r="P3722" s="2">
        <f t="shared" si="1058"/>
        <v>31.001784638571422</v>
      </c>
      <c r="Q3722" s="2">
        <f t="shared" si="1050"/>
        <v>12.098215361428579</v>
      </c>
      <c r="R3722" s="2">
        <f t="shared" si="1059"/>
        <v>4.1124924699999994</v>
      </c>
      <c r="S3722" s="2">
        <f t="shared" si="1051"/>
        <v>7.9857228914285798</v>
      </c>
      <c r="T3722" s="2">
        <f t="shared" ref="T3722:T3785" si="1062">IF(Q3722-R3722&gt;0, 0, ABS(M3721-M3722))</f>
        <v>0</v>
      </c>
      <c r="U3722" s="2">
        <f t="shared" si="1052"/>
        <v>0</v>
      </c>
      <c r="V3722" t="str">
        <f t="shared" si="1060"/>
        <v>N</v>
      </c>
      <c r="W3722" s="2">
        <f t="shared" si="1061"/>
        <v>0</v>
      </c>
      <c r="X3722" s="2">
        <f t="shared" si="1053"/>
        <v>0</v>
      </c>
      <c r="Y3722" s="2"/>
    </row>
    <row r="3723" spans="1:25" x14ac:dyDescent="0.2">
      <c r="A3723">
        <v>0</v>
      </c>
      <c r="B3723" s="1">
        <v>42890.999999990978</v>
      </c>
      <c r="C3723">
        <v>43.8</v>
      </c>
      <c r="D3723" s="15">
        <f t="shared" si="1054"/>
        <v>43.8</v>
      </c>
      <c r="E3723">
        <v>32</v>
      </c>
      <c r="F3723" s="6">
        <v>3.7427000000000001</v>
      </c>
      <c r="G3723" s="6">
        <v>-1.5167529999999999E-2</v>
      </c>
      <c r="H3723" s="6">
        <f t="shared" si="1045"/>
        <v>3.7275324700000003</v>
      </c>
      <c r="I3723" s="6">
        <f t="shared" si="1046"/>
        <v>11.799999999999997</v>
      </c>
      <c r="J3723" s="6">
        <f t="shared" si="1047"/>
        <v>8.0724675299999973</v>
      </c>
      <c r="K3723" s="3">
        <f t="shared" si="1055"/>
        <v>9.2256771771428419</v>
      </c>
      <c r="L3723" s="6">
        <f t="shared" si="1048"/>
        <v>0</v>
      </c>
      <c r="M3723" s="6">
        <f t="shared" si="1056"/>
        <v>139.69372570285714</v>
      </c>
      <c r="N3723" s="6">
        <f t="shared" si="1057"/>
        <v>1.1532096471428304</v>
      </c>
      <c r="O3723" s="2">
        <f t="shared" si="1049"/>
        <v>-1.1532096471428304</v>
      </c>
      <c r="P3723" s="2">
        <f t="shared" si="1058"/>
        <v>30.84679035285717</v>
      </c>
      <c r="Q3723" s="2">
        <f t="shared" si="1050"/>
        <v>12.953209647142828</v>
      </c>
      <c r="R3723" s="2">
        <f t="shared" si="1059"/>
        <v>3.7275324700000003</v>
      </c>
      <c r="S3723" s="2">
        <f t="shared" si="1051"/>
        <v>9.2256771771428276</v>
      </c>
      <c r="T3723" s="2">
        <f t="shared" si="1062"/>
        <v>0</v>
      </c>
      <c r="U3723" s="2">
        <f t="shared" si="1052"/>
        <v>0</v>
      </c>
      <c r="V3723" t="str">
        <f t="shared" si="1060"/>
        <v>N</v>
      </c>
      <c r="W3723" s="2">
        <f t="shared" si="1061"/>
        <v>0</v>
      </c>
      <c r="X3723" s="2">
        <f t="shared" si="1053"/>
        <v>0</v>
      </c>
      <c r="Y3723" s="2"/>
    </row>
    <row r="3724" spans="1:25" x14ac:dyDescent="0.2">
      <c r="A3724">
        <v>1</v>
      </c>
      <c r="B3724" s="1">
        <v>42891.041666657642</v>
      </c>
      <c r="C3724">
        <v>38.200000000000003</v>
      </c>
      <c r="D3724" s="15">
        <f t="shared" si="1054"/>
        <v>38.200000000000003</v>
      </c>
      <c r="E3724">
        <v>32</v>
      </c>
      <c r="F3724" s="6">
        <v>4.5263200000000001</v>
      </c>
      <c r="G3724" s="6">
        <v>-1.5167529999999999E-2</v>
      </c>
      <c r="H3724" s="6">
        <f t="shared" si="1045"/>
        <v>4.5111524699999999</v>
      </c>
      <c r="I3724" s="6">
        <f t="shared" si="1046"/>
        <v>6.2000000000000028</v>
      </c>
      <c r="J3724" s="6">
        <f t="shared" si="1047"/>
        <v>1.688847530000003</v>
      </c>
      <c r="K3724" s="3">
        <f t="shared" si="1055"/>
        <v>1.9301114628571554</v>
      </c>
      <c r="L3724" s="6">
        <f t="shared" si="1048"/>
        <v>0</v>
      </c>
      <c r="M3724" s="6">
        <f t="shared" si="1056"/>
        <v>137.76361423999998</v>
      </c>
      <c r="N3724" s="6">
        <f t="shared" si="1057"/>
        <v>0.24126393285715153</v>
      </c>
      <c r="O3724" s="2">
        <f t="shared" si="1049"/>
        <v>-0.24126393285715153</v>
      </c>
      <c r="P3724" s="2">
        <f t="shared" si="1058"/>
        <v>31.758736067142848</v>
      </c>
      <c r="Q3724" s="2">
        <f t="shared" si="1050"/>
        <v>6.4412639328571544</v>
      </c>
      <c r="R3724" s="2">
        <f t="shared" si="1059"/>
        <v>4.5111524699999999</v>
      </c>
      <c r="S3724" s="2">
        <f t="shared" si="1051"/>
        <v>1.9301114628571545</v>
      </c>
      <c r="T3724" s="2">
        <f t="shared" si="1062"/>
        <v>0</v>
      </c>
      <c r="U3724" s="2">
        <f t="shared" si="1052"/>
        <v>0</v>
      </c>
      <c r="V3724" t="str">
        <f t="shared" si="1060"/>
        <v>N</v>
      </c>
      <c r="W3724" s="2">
        <f t="shared" si="1061"/>
        <v>0</v>
      </c>
      <c r="X3724" s="2">
        <f t="shared" si="1053"/>
        <v>0</v>
      </c>
      <c r="Y3724" s="2"/>
    </row>
    <row r="3725" spans="1:25" x14ac:dyDescent="0.2">
      <c r="A3725">
        <v>2</v>
      </c>
      <c r="B3725" s="1">
        <v>42891.083333324306</v>
      </c>
      <c r="C3725">
        <v>37.1</v>
      </c>
      <c r="D3725" s="15">
        <f t="shared" si="1054"/>
        <v>37.1</v>
      </c>
      <c r="E3725">
        <v>32</v>
      </c>
      <c r="F3725" s="6">
        <v>3.3549099999999998</v>
      </c>
      <c r="G3725" s="6">
        <v>-1.5167529999999999E-2</v>
      </c>
      <c r="H3725" s="6">
        <f t="shared" si="1045"/>
        <v>3.33974247</v>
      </c>
      <c r="I3725" s="6">
        <f t="shared" si="1046"/>
        <v>5.1000000000000014</v>
      </c>
      <c r="J3725" s="6">
        <f t="shared" si="1047"/>
        <v>1.7602575300000014</v>
      </c>
      <c r="K3725" s="3">
        <f t="shared" si="1055"/>
        <v>2.0117228914285761</v>
      </c>
      <c r="L3725" s="6">
        <f t="shared" si="1048"/>
        <v>0</v>
      </c>
      <c r="M3725" s="6">
        <f t="shared" si="1056"/>
        <v>135.75189134857141</v>
      </c>
      <c r="N3725" s="6">
        <f t="shared" si="1057"/>
        <v>0.25146536142858622</v>
      </c>
      <c r="O3725" s="2">
        <f t="shared" si="1049"/>
        <v>-0.25146536142858622</v>
      </c>
      <c r="P3725" s="2">
        <f t="shared" si="1058"/>
        <v>31.748534638571414</v>
      </c>
      <c r="Q3725" s="2">
        <f t="shared" si="1050"/>
        <v>5.3514653614285876</v>
      </c>
      <c r="R3725" s="2">
        <f t="shared" si="1059"/>
        <v>3.33974247</v>
      </c>
      <c r="S3725" s="2">
        <f t="shared" si="1051"/>
        <v>2.0117228914285876</v>
      </c>
      <c r="T3725" s="2">
        <f t="shared" si="1062"/>
        <v>0</v>
      </c>
      <c r="U3725" s="2">
        <f t="shared" si="1052"/>
        <v>0</v>
      </c>
      <c r="V3725" t="str">
        <f t="shared" si="1060"/>
        <v>N</v>
      </c>
      <c r="W3725" s="2">
        <f t="shared" si="1061"/>
        <v>0</v>
      </c>
      <c r="X3725" s="2">
        <f t="shared" si="1053"/>
        <v>0</v>
      </c>
      <c r="Y3725" s="2"/>
    </row>
    <row r="3726" spans="1:25" x14ac:dyDescent="0.2">
      <c r="A3726">
        <v>3</v>
      </c>
      <c r="B3726" s="1">
        <v>42891.124999990971</v>
      </c>
      <c r="C3726">
        <v>35.6</v>
      </c>
      <c r="D3726" s="15">
        <f t="shared" si="1054"/>
        <v>35.6</v>
      </c>
      <c r="E3726">
        <v>32</v>
      </c>
      <c r="F3726" s="6">
        <v>3.6173999999999999</v>
      </c>
      <c r="G3726" s="6">
        <v>-1.5167529999999999E-2</v>
      </c>
      <c r="H3726" s="6">
        <f t="shared" si="1045"/>
        <v>3.6022324700000001</v>
      </c>
      <c r="I3726" s="6">
        <f t="shared" si="1046"/>
        <v>3.6000000000000014</v>
      </c>
      <c r="J3726" s="6">
        <f t="shared" si="1047"/>
        <v>0</v>
      </c>
      <c r="K3726" s="3">
        <f t="shared" si="1055"/>
        <v>0</v>
      </c>
      <c r="L3726" s="6">
        <f t="shared" si="1048"/>
        <v>2.2324699999987097E-3</v>
      </c>
      <c r="M3726" s="6">
        <f t="shared" si="1056"/>
        <v>135.7541238185714</v>
      </c>
      <c r="N3726" s="6">
        <f t="shared" si="1057"/>
        <v>0</v>
      </c>
      <c r="O3726" s="2">
        <f t="shared" si="1049"/>
        <v>0</v>
      </c>
      <c r="P3726" s="2">
        <f t="shared" si="1058"/>
        <v>32</v>
      </c>
      <c r="Q3726" s="2">
        <f t="shared" si="1050"/>
        <v>3.6000000000000014</v>
      </c>
      <c r="R3726" s="2">
        <f t="shared" si="1059"/>
        <v>3.6000000000000014</v>
      </c>
      <c r="S3726" s="2">
        <f t="shared" si="1051"/>
        <v>0</v>
      </c>
      <c r="T3726" s="2">
        <f t="shared" si="1062"/>
        <v>2.232469999995601E-3</v>
      </c>
      <c r="U3726" s="2">
        <f t="shared" si="1052"/>
        <v>0</v>
      </c>
      <c r="V3726" t="str">
        <f t="shared" si="1060"/>
        <v>N</v>
      </c>
      <c r="W3726" s="2">
        <f t="shared" si="1061"/>
        <v>0</v>
      </c>
      <c r="X3726" s="2">
        <f t="shared" si="1053"/>
        <v>0</v>
      </c>
      <c r="Y3726" s="2"/>
    </row>
    <row r="3727" spans="1:25" x14ac:dyDescent="0.2">
      <c r="A3727">
        <v>4</v>
      </c>
      <c r="B3727" s="1">
        <v>42891.166666657635</v>
      </c>
      <c r="C3727">
        <v>34.700000000000003</v>
      </c>
      <c r="D3727" s="15">
        <f t="shared" si="1054"/>
        <v>34.700000000000003</v>
      </c>
      <c r="E3727">
        <v>32</v>
      </c>
      <c r="F3727" s="6">
        <v>4.3614699999999997</v>
      </c>
      <c r="G3727" s="6">
        <v>-1.5167529999999999E-2</v>
      </c>
      <c r="H3727" s="6">
        <f t="shared" si="1045"/>
        <v>4.3463024699999995</v>
      </c>
      <c r="I3727" s="6">
        <f t="shared" si="1046"/>
        <v>2.7000000000000028</v>
      </c>
      <c r="J3727" s="6">
        <f t="shared" si="1047"/>
        <v>0</v>
      </c>
      <c r="K3727" s="3">
        <f t="shared" si="1055"/>
        <v>0</v>
      </c>
      <c r="L3727" s="6">
        <f t="shared" si="1048"/>
        <v>1.6463024699999966</v>
      </c>
      <c r="M3727" s="6">
        <f t="shared" si="1056"/>
        <v>137.4004262885714</v>
      </c>
      <c r="N3727" s="6">
        <f t="shared" si="1057"/>
        <v>0</v>
      </c>
      <c r="O3727" s="2">
        <f t="shared" si="1049"/>
        <v>0</v>
      </c>
      <c r="P3727" s="2">
        <f t="shared" si="1058"/>
        <v>32</v>
      </c>
      <c r="Q3727" s="2">
        <f t="shared" si="1050"/>
        <v>2.7000000000000028</v>
      </c>
      <c r="R3727" s="2">
        <f t="shared" si="1059"/>
        <v>2.7000000000000028</v>
      </c>
      <c r="S3727" s="2">
        <f t="shared" si="1051"/>
        <v>0</v>
      </c>
      <c r="T3727" s="2">
        <f t="shared" si="1062"/>
        <v>1.6463024699999949</v>
      </c>
      <c r="U3727" s="2">
        <f t="shared" si="1052"/>
        <v>0</v>
      </c>
      <c r="V3727" t="str">
        <f t="shared" si="1060"/>
        <v>N</v>
      </c>
      <c r="W3727" s="2">
        <f t="shared" si="1061"/>
        <v>0</v>
      </c>
      <c r="X3727" s="2">
        <f t="shared" si="1053"/>
        <v>0</v>
      </c>
      <c r="Y3727" s="2"/>
    </row>
    <row r="3728" spans="1:25" x14ac:dyDescent="0.2">
      <c r="A3728">
        <v>5</v>
      </c>
      <c r="B3728" s="1">
        <v>42891.208333324299</v>
      </c>
      <c r="C3728">
        <v>33.9</v>
      </c>
      <c r="D3728" s="15">
        <f t="shared" si="1054"/>
        <v>33.9</v>
      </c>
      <c r="E3728">
        <v>32</v>
      </c>
      <c r="F3728" s="6">
        <v>4.1913299999999998</v>
      </c>
      <c r="G3728" s="6">
        <v>-1.5167529999999999E-2</v>
      </c>
      <c r="H3728" s="6">
        <f t="shared" si="1045"/>
        <v>4.1761624699999995</v>
      </c>
      <c r="I3728" s="6">
        <f t="shared" si="1046"/>
        <v>1.8999999999999986</v>
      </c>
      <c r="J3728" s="6">
        <f t="shared" si="1047"/>
        <v>0</v>
      </c>
      <c r="K3728" s="3">
        <f t="shared" si="1055"/>
        <v>0</v>
      </c>
      <c r="L3728" s="6">
        <f t="shared" si="1048"/>
        <v>2.2761624700000009</v>
      </c>
      <c r="M3728" s="6">
        <f t="shared" si="1056"/>
        <v>139.6765887585714</v>
      </c>
      <c r="N3728" s="6">
        <f t="shared" si="1057"/>
        <v>0</v>
      </c>
      <c r="O3728" s="2">
        <f t="shared" si="1049"/>
        <v>0</v>
      </c>
      <c r="P3728" s="2">
        <f t="shared" si="1058"/>
        <v>32</v>
      </c>
      <c r="Q3728" s="2">
        <f t="shared" si="1050"/>
        <v>1.8999999999999986</v>
      </c>
      <c r="R3728" s="2">
        <f t="shared" si="1059"/>
        <v>1.8999999999999986</v>
      </c>
      <c r="S3728" s="2">
        <f t="shared" si="1051"/>
        <v>0</v>
      </c>
      <c r="T3728" s="2">
        <f t="shared" si="1062"/>
        <v>2.2761624700000027</v>
      </c>
      <c r="U3728" s="2">
        <f t="shared" si="1052"/>
        <v>0</v>
      </c>
      <c r="V3728" t="str">
        <f t="shared" si="1060"/>
        <v>N</v>
      </c>
      <c r="W3728" s="2">
        <f t="shared" si="1061"/>
        <v>0</v>
      </c>
      <c r="X3728" s="2">
        <f t="shared" si="1053"/>
        <v>0</v>
      </c>
      <c r="Y3728" s="2"/>
    </row>
    <row r="3729" spans="1:25" x14ac:dyDescent="0.2">
      <c r="A3729">
        <v>6</v>
      </c>
      <c r="B3729" s="1">
        <v>42891.249999990963</v>
      </c>
      <c r="C3729">
        <v>35.799999999999997</v>
      </c>
      <c r="D3729" s="15">
        <f t="shared" si="1054"/>
        <v>35.799999999999997</v>
      </c>
      <c r="E3729">
        <v>32</v>
      </c>
      <c r="F3729" s="6">
        <v>3.6762100000000002</v>
      </c>
      <c r="G3729" s="6">
        <v>1.7485711700000002</v>
      </c>
      <c r="H3729" s="6">
        <f t="shared" si="1045"/>
        <v>5.4247811700000002</v>
      </c>
      <c r="I3729" s="6">
        <f t="shared" si="1046"/>
        <v>3.7999999999999972</v>
      </c>
      <c r="J3729" s="6">
        <f t="shared" si="1047"/>
        <v>0</v>
      </c>
      <c r="K3729" s="3">
        <f t="shared" si="1055"/>
        <v>0</v>
      </c>
      <c r="L3729" s="6">
        <f t="shared" si="1048"/>
        <v>1.624781170000003</v>
      </c>
      <c r="M3729" s="6">
        <f t="shared" si="1056"/>
        <v>141.3013699285714</v>
      </c>
      <c r="N3729" s="6">
        <f t="shared" si="1057"/>
        <v>0</v>
      </c>
      <c r="O3729" s="2">
        <f t="shared" si="1049"/>
        <v>0</v>
      </c>
      <c r="P3729" s="2">
        <f t="shared" si="1058"/>
        <v>32</v>
      </c>
      <c r="Q3729" s="2">
        <f t="shared" si="1050"/>
        <v>3.7999999999999972</v>
      </c>
      <c r="R3729" s="2">
        <f t="shared" si="1059"/>
        <v>3.7999999999999972</v>
      </c>
      <c r="S3729" s="2">
        <f t="shared" si="1051"/>
        <v>0</v>
      </c>
      <c r="T3729" s="2">
        <f t="shared" si="1062"/>
        <v>1.6247811700000057</v>
      </c>
      <c r="U3729" s="2">
        <f t="shared" si="1052"/>
        <v>0</v>
      </c>
      <c r="V3729" t="str">
        <f t="shared" si="1060"/>
        <v>N</v>
      </c>
      <c r="W3729" s="2">
        <f t="shared" si="1061"/>
        <v>0</v>
      </c>
      <c r="X3729" s="2">
        <f t="shared" si="1053"/>
        <v>0</v>
      </c>
      <c r="Y3729" s="2"/>
    </row>
    <row r="3730" spans="1:25" x14ac:dyDescent="0.2">
      <c r="A3730">
        <v>7</v>
      </c>
      <c r="B3730" s="1">
        <v>42891.291666657628</v>
      </c>
      <c r="C3730">
        <v>34.5</v>
      </c>
      <c r="D3730" s="15">
        <f t="shared" si="1054"/>
        <v>34.5</v>
      </c>
      <c r="E3730">
        <v>32</v>
      </c>
      <c r="F3730" s="6">
        <v>3.73061</v>
      </c>
      <c r="G3730" s="6">
        <v>10.099639999999999</v>
      </c>
      <c r="H3730" s="6">
        <f t="shared" si="1045"/>
        <v>13.830249999999999</v>
      </c>
      <c r="I3730" s="6">
        <f t="shared" si="1046"/>
        <v>2.5</v>
      </c>
      <c r="J3730" s="6">
        <f t="shared" si="1047"/>
        <v>0</v>
      </c>
      <c r="K3730" s="3">
        <f t="shared" si="1055"/>
        <v>0</v>
      </c>
      <c r="L3730" s="6">
        <f t="shared" si="1048"/>
        <v>11.330249999999999</v>
      </c>
      <c r="M3730" s="6">
        <f t="shared" si="1056"/>
        <v>152.63161992857141</v>
      </c>
      <c r="N3730" s="6">
        <f t="shared" si="1057"/>
        <v>0</v>
      </c>
      <c r="O3730" s="2">
        <f t="shared" si="1049"/>
        <v>0</v>
      </c>
      <c r="P3730" s="2">
        <f t="shared" si="1058"/>
        <v>32</v>
      </c>
      <c r="Q3730" s="2">
        <f t="shared" si="1050"/>
        <v>2.5</v>
      </c>
      <c r="R3730" s="2">
        <f t="shared" si="1059"/>
        <v>2.5</v>
      </c>
      <c r="S3730" s="2">
        <f t="shared" si="1051"/>
        <v>0</v>
      </c>
      <c r="T3730" s="2">
        <f t="shared" si="1062"/>
        <v>11.330250000000007</v>
      </c>
      <c r="U3730" s="2">
        <f t="shared" si="1052"/>
        <v>0</v>
      </c>
      <c r="V3730" t="str">
        <f t="shared" si="1060"/>
        <v>N</v>
      </c>
      <c r="W3730" s="2">
        <f t="shared" si="1061"/>
        <v>0</v>
      </c>
      <c r="X3730" s="2">
        <f t="shared" si="1053"/>
        <v>0</v>
      </c>
      <c r="Y3730" s="2"/>
    </row>
    <row r="3731" spans="1:25" x14ac:dyDescent="0.2">
      <c r="A3731">
        <v>8</v>
      </c>
      <c r="B3731" s="1">
        <v>42891.333333324292</v>
      </c>
      <c r="C3731">
        <v>39.9</v>
      </c>
      <c r="D3731" s="15">
        <f t="shared" si="1054"/>
        <v>39.9</v>
      </c>
      <c r="E3731">
        <v>32</v>
      </c>
      <c r="F3731" s="6">
        <v>4.9027799999999999</v>
      </c>
      <c r="G3731" s="6">
        <v>21.432239999999997</v>
      </c>
      <c r="H3731" s="6">
        <f t="shared" si="1045"/>
        <v>26.335019999999997</v>
      </c>
      <c r="I3731" s="6">
        <f t="shared" si="1046"/>
        <v>7.8999999999999986</v>
      </c>
      <c r="J3731" s="6">
        <f t="shared" si="1047"/>
        <v>0</v>
      </c>
      <c r="K3731" s="3">
        <f t="shared" si="1055"/>
        <v>0</v>
      </c>
      <c r="L3731" s="6">
        <f t="shared" si="1048"/>
        <v>18.435019999999998</v>
      </c>
      <c r="M3731" s="6">
        <f t="shared" si="1056"/>
        <v>171.06663992857142</v>
      </c>
      <c r="N3731" s="6">
        <f t="shared" si="1057"/>
        <v>0</v>
      </c>
      <c r="O3731" s="2">
        <f t="shared" si="1049"/>
        <v>0</v>
      </c>
      <c r="P3731" s="2">
        <f t="shared" si="1058"/>
        <v>32</v>
      </c>
      <c r="Q3731" s="2">
        <f t="shared" si="1050"/>
        <v>7.8999999999999986</v>
      </c>
      <c r="R3731" s="2">
        <f t="shared" si="1059"/>
        <v>7.8999999999999986</v>
      </c>
      <c r="S3731" s="2">
        <f t="shared" si="1051"/>
        <v>0</v>
      </c>
      <c r="T3731" s="2">
        <f t="shared" si="1062"/>
        <v>18.435020000000009</v>
      </c>
      <c r="U3731" s="2">
        <f t="shared" si="1052"/>
        <v>0</v>
      </c>
      <c r="V3731" t="str">
        <f t="shared" si="1060"/>
        <v>Y</v>
      </c>
      <c r="W3731" s="2">
        <f t="shared" si="1061"/>
        <v>0</v>
      </c>
      <c r="X3731" s="2">
        <f t="shared" si="1053"/>
        <v>0</v>
      </c>
      <c r="Y3731" s="2"/>
    </row>
    <row r="3732" spans="1:25" x14ac:dyDescent="0.2">
      <c r="A3732">
        <v>9</v>
      </c>
      <c r="B3732" s="1">
        <v>42891.374999990956</v>
      </c>
      <c r="C3732">
        <v>40.799999999999997</v>
      </c>
      <c r="D3732" s="15">
        <f t="shared" si="1054"/>
        <v>40.799999999999997</v>
      </c>
      <c r="E3732">
        <v>32</v>
      </c>
      <c r="F3732" s="6">
        <v>5.0918099999999997</v>
      </c>
      <c r="G3732" s="6">
        <v>31.35435</v>
      </c>
      <c r="H3732" s="6">
        <f t="shared" si="1045"/>
        <v>36.446159999999999</v>
      </c>
      <c r="I3732" s="6">
        <f t="shared" si="1046"/>
        <v>8.7999999999999972</v>
      </c>
      <c r="J3732" s="6">
        <f t="shared" si="1047"/>
        <v>0</v>
      </c>
      <c r="K3732" s="3">
        <f t="shared" si="1055"/>
        <v>0</v>
      </c>
      <c r="L3732" s="6">
        <f t="shared" si="1048"/>
        <v>27.646160000000002</v>
      </c>
      <c r="M3732" s="6">
        <f t="shared" si="1056"/>
        <v>198.71279992857143</v>
      </c>
      <c r="N3732" s="6">
        <f t="shared" si="1057"/>
        <v>0</v>
      </c>
      <c r="O3732" s="2">
        <f t="shared" si="1049"/>
        <v>0</v>
      </c>
      <c r="P3732" s="2">
        <f t="shared" si="1058"/>
        <v>32</v>
      </c>
      <c r="Q3732" s="2">
        <f t="shared" si="1050"/>
        <v>8.7999999999999972</v>
      </c>
      <c r="R3732" s="2">
        <f t="shared" si="1059"/>
        <v>8.7999999999999972</v>
      </c>
      <c r="S3732" s="2">
        <f t="shared" si="1051"/>
        <v>0</v>
      </c>
      <c r="T3732" s="2">
        <f t="shared" si="1062"/>
        <v>27.646160000000009</v>
      </c>
      <c r="U3732" s="2">
        <f t="shared" si="1052"/>
        <v>0</v>
      </c>
      <c r="V3732" t="str">
        <f t="shared" si="1060"/>
        <v>Y</v>
      </c>
      <c r="W3732" s="2">
        <f t="shared" si="1061"/>
        <v>0</v>
      </c>
      <c r="X3732" s="2">
        <f t="shared" si="1053"/>
        <v>0</v>
      </c>
      <c r="Y3732" s="2"/>
    </row>
    <row r="3733" spans="1:25" x14ac:dyDescent="0.2">
      <c r="A3733">
        <v>10</v>
      </c>
      <c r="B3733" s="1">
        <v>42891.41666665762</v>
      </c>
      <c r="C3733">
        <v>42.9</v>
      </c>
      <c r="D3733" s="15">
        <f t="shared" si="1054"/>
        <v>42.9</v>
      </c>
      <c r="E3733">
        <v>32</v>
      </c>
      <c r="F3733" s="6">
        <v>8.8033099999999997</v>
      </c>
      <c r="G3733" s="6">
        <v>38.545929999999998</v>
      </c>
      <c r="H3733" s="6">
        <f t="shared" si="1045"/>
        <v>47.349239999999995</v>
      </c>
      <c r="I3733" s="6">
        <f t="shared" si="1046"/>
        <v>10.899999999999999</v>
      </c>
      <c r="J3733" s="6">
        <f t="shared" si="1047"/>
        <v>0</v>
      </c>
      <c r="K3733" s="3">
        <f t="shared" si="1055"/>
        <v>0</v>
      </c>
      <c r="L3733" s="6">
        <f t="shared" si="1048"/>
        <v>36.449239999999996</v>
      </c>
      <c r="M3733" s="6">
        <f t="shared" si="1056"/>
        <v>220</v>
      </c>
      <c r="N3733" s="6">
        <f t="shared" si="1057"/>
        <v>15.162039928571431</v>
      </c>
      <c r="O3733" s="2">
        <f t="shared" si="1049"/>
        <v>-15.162039928571431</v>
      </c>
      <c r="P3733" s="2">
        <f t="shared" si="1058"/>
        <v>16.837960071428569</v>
      </c>
      <c r="Q3733" s="2">
        <f t="shared" si="1050"/>
        <v>26.06203992857143</v>
      </c>
      <c r="R3733" s="2">
        <f t="shared" si="1059"/>
        <v>26.06203992857143</v>
      </c>
      <c r="S3733" s="2">
        <f t="shared" si="1051"/>
        <v>0</v>
      </c>
      <c r="T3733" s="2">
        <f t="shared" si="1062"/>
        <v>21.287200071428572</v>
      </c>
      <c r="U3733" s="2">
        <f t="shared" si="1052"/>
        <v>0</v>
      </c>
      <c r="V3733" t="str">
        <f t="shared" si="1060"/>
        <v>Y</v>
      </c>
      <c r="W3733" s="2">
        <f t="shared" si="1061"/>
        <v>0</v>
      </c>
      <c r="X3733" s="2">
        <f t="shared" si="1053"/>
        <v>0</v>
      </c>
      <c r="Y3733" s="2"/>
    </row>
    <row r="3734" spans="1:25" x14ac:dyDescent="0.2">
      <c r="A3734">
        <v>11</v>
      </c>
      <c r="B3734" s="1">
        <v>42891.458333324284</v>
      </c>
      <c r="C3734">
        <v>44.4</v>
      </c>
      <c r="D3734" s="15">
        <f t="shared" si="1054"/>
        <v>44.4</v>
      </c>
      <c r="E3734">
        <v>32</v>
      </c>
      <c r="F3734" s="6">
        <v>9.8754299999999997</v>
      </c>
      <c r="G3734" s="6">
        <v>42.72972</v>
      </c>
      <c r="H3734" s="6">
        <f t="shared" si="1045"/>
        <v>52.605150000000002</v>
      </c>
      <c r="I3734" s="6">
        <f t="shared" si="1046"/>
        <v>12.399999999999999</v>
      </c>
      <c r="J3734" s="6">
        <f t="shared" si="1047"/>
        <v>0</v>
      </c>
      <c r="K3734" s="3">
        <f t="shared" si="1055"/>
        <v>0</v>
      </c>
      <c r="L3734" s="6">
        <f t="shared" si="1048"/>
        <v>40.205150000000003</v>
      </c>
      <c r="M3734" s="6">
        <f t="shared" si="1056"/>
        <v>220</v>
      </c>
      <c r="N3734" s="6">
        <f t="shared" si="1057"/>
        <v>40.205150000000003</v>
      </c>
      <c r="O3734" s="2">
        <f t="shared" si="1049"/>
        <v>-32</v>
      </c>
      <c r="P3734" s="2">
        <f t="shared" si="1058"/>
        <v>0</v>
      </c>
      <c r="Q3734" s="2">
        <f t="shared" si="1050"/>
        <v>44.4</v>
      </c>
      <c r="R3734" s="2">
        <f t="shared" si="1059"/>
        <v>44.4</v>
      </c>
      <c r="S3734" s="2">
        <f t="shared" si="1051"/>
        <v>0</v>
      </c>
      <c r="T3734" s="2">
        <f t="shared" si="1062"/>
        <v>0</v>
      </c>
      <c r="U3734" s="2">
        <f t="shared" si="1052"/>
        <v>8.2051500000000033</v>
      </c>
      <c r="V3734" t="str">
        <f t="shared" si="1060"/>
        <v>Y</v>
      </c>
      <c r="W3734" s="2">
        <f t="shared" si="1061"/>
        <v>8.2051500000000033</v>
      </c>
      <c r="X3734" s="2">
        <f t="shared" si="1053"/>
        <v>0</v>
      </c>
      <c r="Y3734" s="2"/>
    </row>
    <row r="3735" spans="1:25" x14ac:dyDescent="0.2">
      <c r="A3735">
        <v>12</v>
      </c>
      <c r="B3735" s="1">
        <v>42891.499999990949</v>
      </c>
      <c r="C3735">
        <v>46.1</v>
      </c>
      <c r="D3735" s="15">
        <f t="shared" si="1054"/>
        <v>46.1</v>
      </c>
      <c r="E3735">
        <v>32</v>
      </c>
      <c r="F3735" s="6">
        <v>10.3817</v>
      </c>
      <c r="G3735" s="6">
        <v>40.844980000000007</v>
      </c>
      <c r="H3735" s="6">
        <f t="shared" si="1045"/>
        <v>51.226680000000009</v>
      </c>
      <c r="I3735" s="6">
        <f t="shared" si="1046"/>
        <v>14.100000000000001</v>
      </c>
      <c r="J3735" s="6">
        <f t="shared" si="1047"/>
        <v>0</v>
      </c>
      <c r="K3735" s="3">
        <f t="shared" si="1055"/>
        <v>0</v>
      </c>
      <c r="L3735" s="6">
        <f t="shared" si="1048"/>
        <v>37.126680000000007</v>
      </c>
      <c r="M3735" s="6">
        <f t="shared" si="1056"/>
        <v>220</v>
      </c>
      <c r="N3735" s="6">
        <f t="shared" si="1057"/>
        <v>37.126680000000022</v>
      </c>
      <c r="O3735" s="2">
        <f t="shared" si="1049"/>
        <v>-32</v>
      </c>
      <c r="P3735" s="2">
        <f t="shared" si="1058"/>
        <v>0</v>
      </c>
      <c r="Q3735" s="2">
        <f t="shared" si="1050"/>
        <v>46.1</v>
      </c>
      <c r="R3735" s="2">
        <f t="shared" si="1059"/>
        <v>46.1</v>
      </c>
      <c r="S3735" s="2">
        <f t="shared" si="1051"/>
        <v>0</v>
      </c>
      <c r="T3735" s="2">
        <f t="shared" si="1062"/>
        <v>0</v>
      </c>
      <c r="U3735" s="2">
        <f t="shared" si="1052"/>
        <v>5.1266800000000217</v>
      </c>
      <c r="V3735" t="str">
        <f t="shared" si="1060"/>
        <v>Y</v>
      </c>
      <c r="W3735" s="2">
        <f t="shared" si="1061"/>
        <v>5.1266800000000217</v>
      </c>
      <c r="X3735" s="2">
        <f t="shared" si="1053"/>
        <v>0</v>
      </c>
      <c r="Y3735" s="2"/>
    </row>
    <row r="3736" spans="1:25" x14ac:dyDescent="0.2">
      <c r="A3736">
        <v>13</v>
      </c>
      <c r="B3736" s="1">
        <v>42891.541666657613</v>
      </c>
      <c r="C3736">
        <v>46.1</v>
      </c>
      <c r="D3736" s="15">
        <f t="shared" si="1054"/>
        <v>46.1</v>
      </c>
      <c r="E3736">
        <v>32</v>
      </c>
      <c r="F3736" s="6">
        <v>7.86829</v>
      </c>
      <c r="G3736" s="6">
        <v>40.229080000000003</v>
      </c>
      <c r="H3736" s="6">
        <f t="shared" si="1045"/>
        <v>48.097370000000005</v>
      </c>
      <c r="I3736" s="6">
        <f t="shared" si="1046"/>
        <v>14.100000000000001</v>
      </c>
      <c r="J3736" s="6">
        <f t="shared" si="1047"/>
        <v>0</v>
      </c>
      <c r="K3736" s="3">
        <f t="shared" si="1055"/>
        <v>0</v>
      </c>
      <c r="L3736" s="6">
        <f t="shared" si="1048"/>
        <v>33.997370000000004</v>
      </c>
      <c r="M3736" s="6">
        <f t="shared" si="1056"/>
        <v>220</v>
      </c>
      <c r="N3736" s="6">
        <f t="shared" si="1057"/>
        <v>33.997369999999989</v>
      </c>
      <c r="O3736" s="2">
        <f t="shared" si="1049"/>
        <v>-32</v>
      </c>
      <c r="P3736" s="2">
        <f t="shared" si="1058"/>
        <v>0</v>
      </c>
      <c r="Q3736" s="2">
        <f t="shared" si="1050"/>
        <v>46.1</v>
      </c>
      <c r="R3736" s="2">
        <f t="shared" si="1059"/>
        <v>46.1</v>
      </c>
      <c r="S3736" s="2">
        <f t="shared" si="1051"/>
        <v>0</v>
      </c>
      <c r="T3736" s="2">
        <f t="shared" si="1062"/>
        <v>0</v>
      </c>
      <c r="U3736" s="2">
        <f t="shared" si="1052"/>
        <v>1.9973699999999894</v>
      </c>
      <c r="V3736" t="str">
        <f t="shared" si="1060"/>
        <v>Y</v>
      </c>
      <c r="W3736" s="2">
        <f t="shared" si="1061"/>
        <v>1.9973699999999894</v>
      </c>
      <c r="X3736" s="2">
        <f t="shared" si="1053"/>
        <v>0</v>
      </c>
      <c r="Y3736" s="2"/>
    </row>
    <row r="3737" spans="1:25" x14ac:dyDescent="0.2">
      <c r="A3737">
        <v>14</v>
      </c>
      <c r="B3737" s="1">
        <v>42891.583333324277</v>
      </c>
      <c r="C3737">
        <v>46</v>
      </c>
      <c r="D3737" s="15">
        <f t="shared" si="1054"/>
        <v>46</v>
      </c>
      <c r="E3737">
        <v>32</v>
      </c>
      <c r="F3737" s="6">
        <v>7.2930200000000003</v>
      </c>
      <c r="G3737" s="6">
        <v>35.982759999999992</v>
      </c>
      <c r="H3737" s="6">
        <f t="shared" si="1045"/>
        <v>43.27577999999999</v>
      </c>
      <c r="I3737" s="6">
        <f t="shared" si="1046"/>
        <v>14</v>
      </c>
      <c r="J3737" s="6">
        <f t="shared" si="1047"/>
        <v>0</v>
      </c>
      <c r="K3737" s="3">
        <f t="shared" si="1055"/>
        <v>0</v>
      </c>
      <c r="L3737" s="6">
        <f t="shared" si="1048"/>
        <v>29.27577999999999</v>
      </c>
      <c r="M3737" s="6">
        <f t="shared" si="1056"/>
        <v>220</v>
      </c>
      <c r="N3737" s="6">
        <f t="shared" si="1057"/>
        <v>29.275779999999997</v>
      </c>
      <c r="O3737" s="2">
        <f t="shared" si="1049"/>
        <v>-29.275779999999997</v>
      </c>
      <c r="P3737" s="2">
        <f t="shared" si="1058"/>
        <v>2.7242200000000025</v>
      </c>
      <c r="Q3737" s="2">
        <f t="shared" si="1050"/>
        <v>43.275779999999997</v>
      </c>
      <c r="R3737" s="2">
        <f t="shared" si="1059"/>
        <v>43.275779999999997</v>
      </c>
      <c r="S3737" s="2">
        <f t="shared" si="1051"/>
        <v>0</v>
      </c>
      <c r="T3737" s="2">
        <f t="shared" si="1062"/>
        <v>0</v>
      </c>
      <c r="U3737" s="2">
        <f t="shared" si="1052"/>
        <v>0</v>
      </c>
      <c r="V3737" t="str">
        <f t="shared" si="1060"/>
        <v>Y</v>
      </c>
      <c r="W3737" s="2">
        <f t="shared" si="1061"/>
        <v>0</v>
      </c>
      <c r="X3737" s="2">
        <f t="shared" si="1053"/>
        <v>0</v>
      </c>
      <c r="Y3737" s="2"/>
    </row>
    <row r="3738" spans="1:25" x14ac:dyDescent="0.2">
      <c r="A3738">
        <v>15</v>
      </c>
      <c r="B3738" s="1">
        <v>42891.624999990941</v>
      </c>
      <c r="C3738">
        <v>46.3</v>
      </c>
      <c r="D3738" s="15">
        <f t="shared" si="1054"/>
        <v>46.3</v>
      </c>
      <c r="E3738">
        <v>32</v>
      </c>
      <c r="F3738" s="6">
        <v>8.1144400000000001</v>
      </c>
      <c r="G3738" s="6">
        <v>22.278279999999999</v>
      </c>
      <c r="H3738" s="6">
        <f t="shared" si="1045"/>
        <v>30.392719999999997</v>
      </c>
      <c r="I3738" s="6">
        <f t="shared" si="1046"/>
        <v>14.299999999999997</v>
      </c>
      <c r="J3738" s="6">
        <f t="shared" si="1047"/>
        <v>0</v>
      </c>
      <c r="K3738" s="3">
        <f t="shared" si="1055"/>
        <v>0</v>
      </c>
      <c r="L3738" s="6">
        <f t="shared" si="1048"/>
        <v>16.09272</v>
      </c>
      <c r="M3738" s="6">
        <f t="shared" si="1056"/>
        <v>220</v>
      </c>
      <c r="N3738" s="6">
        <f t="shared" si="1057"/>
        <v>16.092719999999986</v>
      </c>
      <c r="O3738" s="2">
        <f t="shared" si="1049"/>
        <v>-16.092719999999986</v>
      </c>
      <c r="P3738" s="2">
        <f t="shared" si="1058"/>
        <v>15.907280000000014</v>
      </c>
      <c r="Q3738" s="2">
        <f t="shared" si="1050"/>
        <v>30.392719999999983</v>
      </c>
      <c r="R3738" s="2">
        <f t="shared" si="1059"/>
        <v>30.392719999999983</v>
      </c>
      <c r="S3738" s="2">
        <f t="shared" si="1051"/>
        <v>0</v>
      </c>
      <c r="T3738" s="2">
        <f t="shared" si="1062"/>
        <v>0</v>
      </c>
      <c r="U3738" s="2">
        <f t="shared" si="1052"/>
        <v>0</v>
      </c>
      <c r="V3738" t="str">
        <f t="shared" si="1060"/>
        <v>Y</v>
      </c>
      <c r="W3738" s="2">
        <f t="shared" si="1061"/>
        <v>0</v>
      </c>
      <c r="X3738" s="2">
        <f t="shared" si="1053"/>
        <v>0</v>
      </c>
      <c r="Y3738" s="2"/>
    </row>
    <row r="3739" spans="1:25" x14ac:dyDescent="0.2">
      <c r="A3739">
        <v>16</v>
      </c>
      <c r="B3739" s="1">
        <v>42891.666666657606</v>
      </c>
      <c r="C3739">
        <v>46.9</v>
      </c>
      <c r="D3739" s="15">
        <f t="shared" si="1054"/>
        <v>46.9</v>
      </c>
      <c r="E3739">
        <v>32</v>
      </c>
      <c r="F3739" s="6">
        <v>6.2207699999999999</v>
      </c>
      <c r="G3739" s="6">
        <v>16.846690000000002</v>
      </c>
      <c r="H3739" s="6">
        <f t="shared" si="1045"/>
        <v>23.067460000000004</v>
      </c>
      <c r="I3739" s="6">
        <f t="shared" si="1046"/>
        <v>14.899999999999999</v>
      </c>
      <c r="J3739" s="6">
        <f t="shared" si="1047"/>
        <v>0</v>
      </c>
      <c r="K3739" s="3">
        <f t="shared" si="1055"/>
        <v>0</v>
      </c>
      <c r="L3739" s="6">
        <f t="shared" si="1048"/>
        <v>8.1674600000000055</v>
      </c>
      <c r="M3739" s="6">
        <f t="shared" si="1056"/>
        <v>220</v>
      </c>
      <c r="N3739" s="6">
        <f t="shared" si="1057"/>
        <v>8.1674600000000055</v>
      </c>
      <c r="O3739" s="2">
        <f t="shared" si="1049"/>
        <v>-8.1674600000000055</v>
      </c>
      <c r="P3739" s="2">
        <f t="shared" si="1058"/>
        <v>23.832539999999995</v>
      </c>
      <c r="Q3739" s="2">
        <f t="shared" si="1050"/>
        <v>23.067460000000004</v>
      </c>
      <c r="R3739" s="2">
        <f t="shared" si="1059"/>
        <v>23.067460000000004</v>
      </c>
      <c r="S3739" s="2">
        <f t="shared" si="1051"/>
        <v>0</v>
      </c>
      <c r="T3739" s="2">
        <f t="shared" si="1062"/>
        <v>0</v>
      </c>
      <c r="U3739" s="2">
        <f t="shared" si="1052"/>
        <v>0</v>
      </c>
      <c r="V3739" t="str">
        <f t="shared" si="1060"/>
        <v>Y</v>
      </c>
      <c r="W3739" s="2">
        <f t="shared" si="1061"/>
        <v>0</v>
      </c>
      <c r="X3739" s="2">
        <f t="shared" si="1053"/>
        <v>0</v>
      </c>
      <c r="Y3739" s="2"/>
    </row>
    <row r="3740" spans="1:25" x14ac:dyDescent="0.2">
      <c r="A3740">
        <v>17</v>
      </c>
      <c r="B3740" s="1">
        <v>42891.70833332427</v>
      </c>
      <c r="C3740">
        <v>47.8</v>
      </c>
      <c r="D3740" s="15">
        <f t="shared" si="1054"/>
        <v>47.8</v>
      </c>
      <c r="E3740">
        <v>32</v>
      </c>
      <c r="F3740" s="6">
        <v>4.13028</v>
      </c>
      <c r="G3740" s="6">
        <v>0.49160329999999997</v>
      </c>
      <c r="H3740" s="6">
        <f t="shared" si="1045"/>
        <v>4.6218833000000004</v>
      </c>
      <c r="I3740" s="6">
        <f t="shared" si="1046"/>
        <v>15.799999999999997</v>
      </c>
      <c r="J3740" s="6">
        <f t="shared" si="1047"/>
        <v>11.178116699999997</v>
      </c>
      <c r="K3740" s="3">
        <f t="shared" si="1055"/>
        <v>12.774990514285719</v>
      </c>
      <c r="L3740" s="6">
        <f t="shared" si="1048"/>
        <v>0</v>
      </c>
      <c r="M3740" s="6">
        <f t="shared" si="1056"/>
        <v>207.22500948571428</v>
      </c>
      <c r="N3740" s="6">
        <f t="shared" si="1057"/>
        <v>1.5968738142857148</v>
      </c>
      <c r="O3740" s="2">
        <f t="shared" si="1049"/>
        <v>-1.5968738142857148</v>
      </c>
      <c r="P3740" s="2">
        <f t="shared" si="1058"/>
        <v>30.403126185714285</v>
      </c>
      <c r="Q3740" s="2">
        <f t="shared" si="1050"/>
        <v>17.396873814285712</v>
      </c>
      <c r="R3740" s="2">
        <f t="shared" si="1059"/>
        <v>4.6218833000000004</v>
      </c>
      <c r="S3740" s="2">
        <f t="shared" si="1051"/>
        <v>12.774990514285712</v>
      </c>
      <c r="T3740" s="2">
        <f t="shared" si="1062"/>
        <v>0</v>
      </c>
      <c r="U3740" s="2">
        <f t="shared" si="1052"/>
        <v>0</v>
      </c>
      <c r="V3740" t="str">
        <f t="shared" si="1060"/>
        <v>N</v>
      </c>
      <c r="W3740" s="2">
        <f t="shared" si="1061"/>
        <v>0</v>
      </c>
      <c r="X3740" s="2">
        <f t="shared" si="1053"/>
        <v>0</v>
      </c>
      <c r="Y3740" s="2"/>
    </row>
    <row r="3741" spans="1:25" x14ac:dyDescent="0.2">
      <c r="A3741">
        <v>18</v>
      </c>
      <c r="B3741" s="1">
        <v>42891.749999990934</v>
      </c>
      <c r="C3741">
        <v>47.9</v>
      </c>
      <c r="D3741" s="15">
        <f t="shared" si="1054"/>
        <v>47.9</v>
      </c>
      <c r="E3741">
        <v>32</v>
      </c>
      <c r="F3741" s="6">
        <v>4.2688899999999999</v>
      </c>
      <c r="G3741" s="6">
        <v>-1.5167529999999999E-2</v>
      </c>
      <c r="H3741" s="6">
        <f t="shared" si="1045"/>
        <v>4.2537224699999996</v>
      </c>
      <c r="I3741" s="6">
        <f t="shared" si="1046"/>
        <v>15.899999999999999</v>
      </c>
      <c r="J3741" s="6">
        <f t="shared" si="1047"/>
        <v>11.646277529999999</v>
      </c>
      <c r="K3741" s="3">
        <f t="shared" si="1055"/>
        <v>13.310031462857154</v>
      </c>
      <c r="L3741" s="6">
        <f t="shared" si="1048"/>
        <v>0</v>
      </c>
      <c r="M3741" s="6">
        <f t="shared" si="1056"/>
        <v>193.91497802285713</v>
      </c>
      <c r="N3741" s="6">
        <f t="shared" si="1057"/>
        <v>1.663753932857162</v>
      </c>
      <c r="O3741" s="2">
        <f t="shared" si="1049"/>
        <v>-1.663753932857162</v>
      </c>
      <c r="P3741" s="2">
        <f t="shared" si="1058"/>
        <v>30.336246067142838</v>
      </c>
      <c r="Q3741" s="2">
        <f t="shared" si="1050"/>
        <v>17.563753932857161</v>
      </c>
      <c r="R3741" s="2">
        <f t="shared" si="1059"/>
        <v>4.2537224699999996</v>
      </c>
      <c r="S3741" s="2">
        <f t="shared" si="1051"/>
        <v>13.310031462857161</v>
      </c>
      <c r="T3741" s="2">
        <f t="shared" si="1062"/>
        <v>0</v>
      </c>
      <c r="U3741" s="2">
        <f t="shared" si="1052"/>
        <v>0</v>
      </c>
      <c r="V3741" t="str">
        <f t="shared" si="1060"/>
        <v>N</v>
      </c>
      <c r="W3741" s="2">
        <f t="shared" si="1061"/>
        <v>0</v>
      </c>
      <c r="X3741" s="2">
        <f t="shared" si="1053"/>
        <v>0</v>
      </c>
      <c r="Y3741" s="2"/>
    </row>
    <row r="3742" spans="1:25" x14ac:dyDescent="0.2">
      <c r="A3742">
        <v>19</v>
      </c>
      <c r="B3742" s="1">
        <v>42891.791666657598</v>
      </c>
      <c r="C3742">
        <v>47.3</v>
      </c>
      <c r="D3742" s="15">
        <f t="shared" si="1054"/>
        <v>47.3</v>
      </c>
      <c r="E3742">
        <v>32</v>
      </c>
      <c r="F3742" s="6">
        <v>3.6886100000000002</v>
      </c>
      <c r="G3742" s="6">
        <v>-1.5167529999999999E-2</v>
      </c>
      <c r="H3742" s="6">
        <f t="shared" si="1045"/>
        <v>3.6734424700000003</v>
      </c>
      <c r="I3742" s="6">
        <f t="shared" si="1046"/>
        <v>15.299999999999997</v>
      </c>
      <c r="J3742" s="6">
        <f t="shared" si="1047"/>
        <v>11.626557529999996</v>
      </c>
      <c r="K3742" s="3">
        <f t="shared" si="1055"/>
        <v>13.287494320000008</v>
      </c>
      <c r="L3742" s="6">
        <f t="shared" si="1048"/>
        <v>0</v>
      </c>
      <c r="M3742" s="6">
        <f t="shared" si="1056"/>
        <v>180.62748370285712</v>
      </c>
      <c r="N3742" s="6">
        <f t="shared" si="1057"/>
        <v>1.6609367900000223</v>
      </c>
      <c r="O3742" s="2">
        <f t="shared" si="1049"/>
        <v>-1.6609367900000223</v>
      </c>
      <c r="P3742" s="2">
        <f t="shared" si="1058"/>
        <v>30.339063209999978</v>
      </c>
      <c r="Q3742" s="2">
        <f t="shared" si="1050"/>
        <v>16.960936790000019</v>
      </c>
      <c r="R3742" s="2">
        <f t="shared" si="1059"/>
        <v>3.6734424700000003</v>
      </c>
      <c r="S3742" s="2">
        <f t="shared" si="1051"/>
        <v>13.287494320000018</v>
      </c>
      <c r="T3742" s="2">
        <f t="shared" si="1062"/>
        <v>0</v>
      </c>
      <c r="U3742" s="2">
        <f t="shared" si="1052"/>
        <v>0</v>
      </c>
      <c r="V3742" t="str">
        <f t="shared" si="1060"/>
        <v>N</v>
      </c>
      <c r="W3742" s="2">
        <f t="shared" si="1061"/>
        <v>0</v>
      </c>
      <c r="X3742" s="2">
        <f t="shared" si="1053"/>
        <v>0</v>
      </c>
      <c r="Y3742" s="2"/>
    </row>
    <row r="3743" spans="1:25" x14ac:dyDescent="0.2">
      <c r="A3743">
        <v>20</v>
      </c>
      <c r="B3743" s="1">
        <v>42891.833333324263</v>
      </c>
      <c r="C3743">
        <v>47.8</v>
      </c>
      <c r="D3743" s="15">
        <f t="shared" si="1054"/>
        <v>47.8</v>
      </c>
      <c r="E3743">
        <v>32</v>
      </c>
      <c r="F3743" s="6">
        <v>3.7244999999999999</v>
      </c>
      <c r="G3743" s="6">
        <v>-1.5167529999999999E-2</v>
      </c>
      <c r="H3743" s="6">
        <f t="shared" si="1045"/>
        <v>3.7093324700000001</v>
      </c>
      <c r="I3743" s="6">
        <f t="shared" si="1046"/>
        <v>15.799999999999997</v>
      </c>
      <c r="J3743" s="6">
        <f t="shared" si="1047"/>
        <v>12.090667529999997</v>
      </c>
      <c r="K3743" s="3">
        <f t="shared" si="1055"/>
        <v>13.817905748571434</v>
      </c>
      <c r="L3743" s="6">
        <f t="shared" si="1048"/>
        <v>0</v>
      </c>
      <c r="M3743" s="6">
        <f t="shared" si="1056"/>
        <v>166.80957795428569</v>
      </c>
      <c r="N3743" s="6">
        <f t="shared" si="1057"/>
        <v>1.7272382185714434</v>
      </c>
      <c r="O3743" s="2">
        <f t="shared" si="1049"/>
        <v>-1.7272382185714434</v>
      </c>
      <c r="P3743" s="2">
        <f t="shared" si="1058"/>
        <v>30.272761781428557</v>
      </c>
      <c r="Q3743" s="2">
        <f t="shared" si="1050"/>
        <v>17.527238218571441</v>
      </c>
      <c r="R3743" s="2">
        <f t="shared" si="1059"/>
        <v>3.7093324700000001</v>
      </c>
      <c r="S3743" s="2">
        <f t="shared" si="1051"/>
        <v>13.817905748571441</v>
      </c>
      <c r="T3743" s="2">
        <f t="shared" si="1062"/>
        <v>0</v>
      </c>
      <c r="U3743" s="2">
        <f t="shared" si="1052"/>
        <v>0</v>
      </c>
      <c r="V3743" t="str">
        <f t="shared" si="1060"/>
        <v>N</v>
      </c>
      <c r="W3743" s="2">
        <f t="shared" si="1061"/>
        <v>0</v>
      </c>
      <c r="X3743" s="2">
        <f t="shared" si="1053"/>
        <v>0</v>
      </c>
      <c r="Y3743" s="2"/>
    </row>
    <row r="3744" spans="1:25" x14ac:dyDescent="0.2">
      <c r="A3744">
        <v>21</v>
      </c>
      <c r="B3744" s="1">
        <v>42891.874999990927</v>
      </c>
      <c r="C3744">
        <v>49.6</v>
      </c>
      <c r="D3744" s="15">
        <f t="shared" si="1054"/>
        <v>49.6</v>
      </c>
      <c r="E3744">
        <v>32</v>
      </c>
      <c r="F3744" s="6">
        <v>3.35846</v>
      </c>
      <c r="G3744" s="6">
        <v>-1.5167529999999999E-2</v>
      </c>
      <c r="H3744" s="6">
        <f t="shared" si="1045"/>
        <v>3.3432924700000002</v>
      </c>
      <c r="I3744" s="6">
        <f t="shared" si="1046"/>
        <v>17.600000000000001</v>
      </c>
      <c r="J3744" s="6">
        <f t="shared" si="1047"/>
        <v>14.256707530000002</v>
      </c>
      <c r="K3744" s="3">
        <f t="shared" si="1055"/>
        <v>16.293380034285718</v>
      </c>
      <c r="L3744" s="6">
        <f t="shared" si="1048"/>
        <v>0</v>
      </c>
      <c r="M3744" s="6">
        <f t="shared" si="1056"/>
        <v>150.51619791999997</v>
      </c>
      <c r="N3744" s="6">
        <f t="shared" si="1057"/>
        <v>2.0366725042857183</v>
      </c>
      <c r="O3744" s="2">
        <f t="shared" si="1049"/>
        <v>-2.0366725042857183</v>
      </c>
      <c r="P3744" s="2">
        <f t="shared" si="1058"/>
        <v>29.963327495714282</v>
      </c>
      <c r="Q3744" s="2">
        <f t="shared" si="1050"/>
        <v>19.63667250428572</v>
      </c>
      <c r="R3744" s="2">
        <f t="shared" si="1059"/>
        <v>3.3432924700000002</v>
      </c>
      <c r="S3744" s="2">
        <f t="shared" si="1051"/>
        <v>16.293380034285718</v>
      </c>
      <c r="T3744" s="2">
        <f t="shared" si="1062"/>
        <v>0</v>
      </c>
      <c r="U3744" s="2">
        <f t="shared" si="1052"/>
        <v>0</v>
      </c>
      <c r="V3744" t="str">
        <f t="shared" si="1060"/>
        <v>N</v>
      </c>
      <c r="W3744" s="2">
        <f t="shared" si="1061"/>
        <v>0</v>
      </c>
      <c r="X3744" s="2">
        <f t="shared" si="1053"/>
        <v>0</v>
      </c>
      <c r="Y3744" s="2"/>
    </row>
    <row r="3745" spans="1:25" x14ac:dyDescent="0.2">
      <c r="A3745">
        <v>22</v>
      </c>
      <c r="B3745" s="1">
        <v>42891.916666657591</v>
      </c>
      <c r="C3745">
        <v>45.8</v>
      </c>
      <c r="D3745" s="15">
        <f t="shared" si="1054"/>
        <v>45.8</v>
      </c>
      <c r="E3745">
        <v>32</v>
      </c>
      <c r="F3745" s="6">
        <v>4.0029399999999997</v>
      </c>
      <c r="G3745" s="6">
        <v>-1.5167529999999999E-2</v>
      </c>
      <c r="H3745" s="6">
        <f t="shared" si="1045"/>
        <v>3.9877724699999999</v>
      </c>
      <c r="I3745" s="6">
        <f t="shared" si="1046"/>
        <v>13.799999999999997</v>
      </c>
      <c r="J3745" s="6">
        <f t="shared" si="1047"/>
        <v>9.8122275299999977</v>
      </c>
      <c r="K3745" s="3">
        <f t="shared" si="1055"/>
        <v>11.213974320000005</v>
      </c>
      <c r="L3745" s="6">
        <f t="shared" si="1048"/>
        <v>0</v>
      </c>
      <c r="M3745" s="6">
        <f t="shared" si="1056"/>
        <v>139.30222359999996</v>
      </c>
      <c r="N3745" s="6">
        <f t="shared" si="1057"/>
        <v>1.4017467900000042</v>
      </c>
      <c r="O3745" s="2">
        <f t="shared" si="1049"/>
        <v>-1.4017467900000042</v>
      </c>
      <c r="P3745" s="2">
        <f t="shared" si="1058"/>
        <v>30.598253209999996</v>
      </c>
      <c r="Q3745" s="2">
        <f t="shared" si="1050"/>
        <v>15.201746790000001</v>
      </c>
      <c r="R3745" s="2">
        <f t="shared" si="1059"/>
        <v>3.9877724699999999</v>
      </c>
      <c r="S3745" s="2">
        <f t="shared" si="1051"/>
        <v>11.213974320000002</v>
      </c>
      <c r="T3745" s="2">
        <f t="shared" si="1062"/>
        <v>0</v>
      </c>
      <c r="U3745" s="2">
        <f t="shared" si="1052"/>
        <v>0</v>
      </c>
      <c r="V3745" t="str">
        <f t="shared" si="1060"/>
        <v>N</v>
      </c>
      <c r="W3745" s="2">
        <f t="shared" si="1061"/>
        <v>0</v>
      </c>
      <c r="X3745" s="2">
        <f t="shared" si="1053"/>
        <v>0</v>
      </c>
      <c r="Y3745" s="2"/>
    </row>
    <row r="3746" spans="1:25" x14ac:dyDescent="0.2">
      <c r="A3746">
        <v>23</v>
      </c>
      <c r="B3746" s="1">
        <v>42891.958333324255</v>
      </c>
      <c r="C3746">
        <v>44.4</v>
      </c>
      <c r="D3746" s="15">
        <f t="shared" si="1054"/>
        <v>44.4</v>
      </c>
      <c r="E3746">
        <v>32</v>
      </c>
      <c r="F3746" s="6">
        <v>4.4018600000000001</v>
      </c>
      <c r="G3746" s="6">
        <v>-1.5167529999999999E-2</v>
      </c>
      <c r="H3746" s="6">
        <f t="shared" si="1045"/>
        <v>4.3866924699999998</v>
      </c>
      <c r="I3746" s="6">
        <f t="shared" si="1046"/>
        <v>12.399999999999999</v>
      </c>
      <c r="J3746" s="6">
        <f t="shared" si="1047"/>
        <v>8.0133075299999987</v>
      </c>
      <c r="K3746" s="3">
        <f t="shared" si="1055"/>
        <v>9.1580657485714312</v>
      </c>
      <c r="L3746" s="6">
        <f t="shared" si="1048"/>
        <v>0</v>
      </c>
      <c r="M3746" s="6">
        <f t="shared" si="1056"/>
        <v>130.14415785142853</v>
      </c>
      <c r="N3746" s="6">
        <f t="shared" si="1057"/>
        <v>1.1447582185714396</v>
      </c>
      <c r="O3746" s="2">
        <f t="shared" si="1049"/>
        <v>-1.1447582185714396</v>
      </c>
      <c r="P3746" s="2">
        <f t="shared" si="1058"/>
        <v>30.85524178142856</v>
      </c>
      <c r="Q3746" s="2">
        <f t="shared" si="1050"/>
        <v>13.544758218571438</v>
      </c>
      <c r="R3746" s="2">
        <f t="shared" si="1059"/>
        <v>4.3866924699999998</v>
      </c>
      <c r="S3746" s="2">
        <f t="shared" si="1051"/>
        <v>9.1580657485714383</v>
      </c>
      <c r="T3746" s="2">
        <f t="shared" si="1062"/>
        <v>0</v>
      </c>
      <c r="U3746" s="2">
        <f t="shared" si="1052"/>
        <v>0</v>
      </c>
      <c r="V3746" t="str">
        <f t="shared" si="1060"/>
        <v>N</v>
      </c>
      <c r="W3746" s="2">
        <f t="shared" si="1061"/>
        <v>0</v>
      </c>
      <c r="X3746" s="2">
        <f t="shared" si="1053"/>
        <v>0</v>
      </c>
      <c r="Y3746" s="2"/>
    </row>
    <row r="3747" spans="1:25" x14ac:dyDescent="0.2">
      <c r="A3747">
        <v>0</v>
      </c>
      <c r="B3747" s="1">
        <v>42891.99999999092</v>
      </c>
      <c r="C3747">
        <v>42.5</v>
      </c>
      <c r="D3747" s="15">
        <f t="shared" si="1054"/>
        <v>42.5</v>
      </c>
      <c r="E3747">
        <v>32</v>
      </c>
      <c r="F3747" s="6">
        <v>2.8426900000000002</v>
      </c>
      <c r="G3747" s="6">
        <v>-1.5167529999999999E-2</v>
      </c>
      <c r="H3747" s="6">
        <f t="shared" si="1045"/>
        <v>2.8275224700000003</v>
      </c>
      <c r="I3747" s="6">
        <f t="shared" si="1046"/>
        <v>10.5</v>
      </c>
      <c r="J3747" s="6">
        <f t="shared" si="1047"/>
        <v>7.6724775300000001</v>
      </c>
      <c r="K3747" s="3">
        <f t="shared" si="1055"/>
        <v>8.7685457485714267</v>
      </c>
      <c r="L3747" s="6">
        <f t="shared" si="1048"/>
        <v>0</v>
      </c>
      <c r="M3747" s="6">
        <f t="shared" si="1056"/>
        <v>121.3756121028571</v>
      </c>
      <c r="N3747" s="6">
        <f t="shared" si="1057"/>
        <v>1.0960682185714319</v>
      </c>
      <c r="O3747" s="2">
        <f t="shared" si="1049"/>
        <v>-1.0960682185714319</v>
      </c>
      <c r="P3747" s="2">
        <f t="shared" si="1058"/>
        <v>30.903931781428568</v>
      </c>
      <c r="Q3747" s="2">
        <f t="shared" si="1050"/>
        <v>11.596068218571432</v>
      </c>
      <c r="R3747" s="2">
        <f t="shared" si="1059"/>
        <v>2.8275224700000003</v>
      </c>
      <c r="S3747" s="2">
        <f t="shared" si="1051"/>
        <v>8.768545748571432</v>
      </c>
      <c r="T3747" s="2">
        <f t="shared" si="1062"/>
        <v>0</v>
      </c>
      <c r="U3747" s="2">
        <f t="shared" si="1052"/>
        <v>0</v>
      </c>
      <c r="V3747" t="str">
        <f t="shared" si="1060"/>
        <v>N</v>
      </c>
      <c r="W3747" s="2">
        <f t="shared" si="1061"/>
        <v>0</v>
      </c>
      <c r="X3747" s="2">
        <f t="shared" si="1053"/>
        <v>0</v>
      </c>
      <c r="Y3747" s="2"/>
    </row>
    <row r="3748" spans="1:25" x14ac:dyDescent="0.2">
      <c r="A3748">
        <v>1</v>
      </c>
      <c r="B3748" s="1">
        <v>42892.041666657584</v>
      </c>
      <c r="C3748">
        <v>39</v>
      </c>
      <c r="D3748" s="15">
        <f t="shared" si="1054"/>
        <v>39</v>
      </c>
      <c r="E3748">
        <v>32</v>
      </c>
      <c r="F3748" s="6">
        <v>2.7788400000000002</v>
      </c>
      <c r="G3748" s="6">
        <v>-1.5167529999999999E-2</v>
      </c>
      <c r="H3748" s="6">
        <f t="shared" si="1045"/>
        <v>2.7636724700000004</v>
      </c>
      <c r="I3748" s="6">
        <f t="shared" si="1046"/>
        <v>7</v>
      </c>
      <c r="J3748" s="6">
        <f t="shared" si="1047"/>
        <v>4.2363275299999996</v>
      </c>
      <c r="K3748" s="3">
        <f t="shared" si="1055"/>
        <v>4.8415171771428618</v>
      </c>
      <c r="L3748" s="6">
        <f t="shared" si="1048"/>
        <v>0</v>
      </c>
      <c r="M3748" s="6">
        <f t="shared" si="1056"/>
        <v>116.53409492571424</v>
      </c>
      <c r="N3748" s="6">
        <f t="shared" si="1057"/>
        <v>0.60518964714286483</v>
      </c>
      <c r="O3748" s="2">
        <f t="shared" si="1049"/>
        <v>-0.60518964714286483</v>
      </c>
      <c r="P3748" s="2">
        <f t="shared" si="1058"/>
        <v>31.394810352857135</v>
      </c>
      <c r="Q3748" s="2">
        <f t="shared" si="1050"/>
        <v>7.6051896471428648</v>
      </c>
      <c r="R3748" s="2">
        <f t="shared" si="1059"/>
        <v>2.7636724700000004</v>
      </c>
      <c r="S3748" s="2">
        <f t="shared" si="1051"/>
        <v>4.8415171771428644</v>
      </c>
      <c r="T3748" s="2">
        <f t="shared" si="1062"/>
        <v>0</v>
      </c>
      <c r="U3748" s="2">
        <f t="shared" si="1052"/>
        <v>0</v>
      </c>
      <c r="V3748" t="str">
        <f t="shared" si="1060"/>
        <v>N</v>
      </c>
      <c r="W3748" s="2">
        <f t="shared" si="1061"/>
        <v>0</v>
      </c>
      <c r="X3748" s="2">
        <f t="shared" si="1053"/>
        <v>0</v>
      </c>
      <c r="Y3748" s="2"/>
    </row>
    <row r="3749" spans="1:25" x14ac:dyDescent="0.2">
      <c r="A3749">
        <v>2</v>
      </c>
      <c r="B3749" s="1">
        <v>42892.083333324248</v>
      </c>
      <c r="C3749">
        <v>35.200000000000003</v>
      </c>
      <c r="D3749" s="15">
        <f t="shared" si="1054"/>
        <v>35.200000000000003</v>
      </c>
      <c r="E3749">
        <v>32</v>
      </c>
      <c r="F3749" s="6">
        <v>2.7484600000000001</v>
      </c>
      <c r="G3749" s="6">
        <v>-1.5167529999999999E-2</v>
      </c>
      <c r="H3749" s="6">
        <f t="shared" si="1045"/>
        <v>2.7332924700000003</v>
      </c>
      <c r="I3749" s="6">
        <f t="shared" si="1046"/>
        <v>3.2000000000000028</v>
      </c>
      <c r="J3749" s="6">
        <f t="shared" si="1047"/>
        <v>0.46670753000000254</v>
      </c>
      <c r="K3749" s="3">
        <f t="shared" si="1055"/>
        <v>0.53338003428571312</v>
      </c>
      <c r="L3749" s="6">
        <f t="shared" si="1048"/>
        <v>0</v>
      </c>
      <c r="M3749" s="6">
        <f t="shared" si="1056"/>
        <v>116.00071489142853</v>
      </c>
      <c r="N3749" s="6">
        <f t="shared" si="1057"/>
        <v>6.6672504285705259E-2</v>
      </c>
      <c r="O3749" s="2">
        <f t="shared" si="1049"/>
        <v>-6.6672504285705259E-2</v>
      </c>
      <c r="P3749" s="2">
        <f t="shared" si="1058"/>
        <v>31.933327495714295</v>
      </c>
      <c r="Q3749" s="2">
        <f t="shared" si="1050"/>
        <v>3.2666725042857081</v>
      </c>
      <c r="R3749" s="2">
        <f t="shared" si="1059"/>
        <v>2.7332924700000003</v>
      </c>
      <c r="S3749" s="2">
        <f t="shared" si="1051"/>
        <v>0.53338003428570779</v>
      </c>
      <c r="T3749" s="2">
        <f t="shared" si="1062"/>
        <v>0</v>
      </c>
      <c r="U3749" s="2">
        <f t="shared" si="1052"/>
        <v>0</v>
      </c>
      <c r="V3749" t="str">
        <f t="shared" si="1060"/>
        <v>N</v>
      </c>
      <c r="W3749" s="2">
        <f t="shared" si="1061"/>
        <v>0</v>
      </c>
      <c r="X3749" s="2">
        <f t="shared" si="1053"/>
        <v>0</v>
      </c>
      <c r="Y3749" s="2"/>
    </row>
    <row r="3750" spans="1:25" x14ac:dyDescent="0.2">
      <c r="A3750">
        <v>3</v>
      </c>
      <c r="B3750" s="1">
        <v>42892.124999990912</v>
      </c>
      <c r="C3750">
        <v>34.6</v>
      </c>
      <c r="D3750" s="15">
        <f t="shared" si="1054"/>
        <v>34.6</v>
      </c>
      <c r="E3750">
        <v>32</v>
      </c>
      <c r="F3750" s="6">
        <v>4.1185900000000002</v>
      </c>
      <c r="G3750" s="6">
        <v>-1.5167529999999999E-2</v>
      </c>
      <c r="H3750" s="6">
        <f t="shared" si="1045"/>
        <v>4.1034224699999999</v>
      </c>
      <c r="I3750" s="6">
        <f t="shared" si="1046"/>
        <v>2.6000000000000014</v>
      </c>
      <c r="J3750" s="6">
        <f t="shared" si="1047"/>
        <v>0</v>
      </c>
      <c r="K3750" s="3">
        <f t="shared" si="1055"/>
        <v>0</v>
      </c>
      <c r="L3750" s="6">
        <f t="shared" si="1048"/>
        <v>1.5034224699999985</v>
      </c>
      <c r="M3750" s="6">
        <f t="shared" si="1056"/>
        <v>117.50413736142853</v>
      </c>
      <c r="N3750" s="6">
        <f t="shared" si="1057"/>
        <v>0</v>
      </c>
      <c r="O3750" s="2">
        <f t="shared" si="1049"/>
        <v>0</v>
      </c>
      <c r="P3750" s="2">
        <f t="shared" si="1058"/>
        <v>32</v>
      </c>
      <c r="Q3750" s="2">
        <f t="shared" si="1050"/>
        <v>2.6000000000000014</v>
      </c>
      <c r="R3750" s="2">
        <f t="shared" si="1059"/>
        <v>2.6000000000000014</v>
      </c>
      <c r="S3750" s="2">
        <f t="shared" si="1051"/>
        <v>0</v>
      </c>
      <c r="T3750" s="2">
        <f t="shared" si="1062"/>
        <v>1.5034224700000038</v>
      </c>
      <c r="U3750" s="2">
        <f t="shared" si="1052"/>
        <v>0</v>
      </c>
      <c r="V3750" t="str">
        <f t="shared" si="1060"/>
        <v>N</v>
      </c>
      <c r="W3750" s="2">
        <f t="shared" si="1061"/>
        <v>0</v>
      </c>
      <c r="X3750" s="2">
        <f t="shared" si="1053"/>
        <v>0</v>
      </c>
      <c r="Y3750" s="2"/>
    </row>
    <row r="3751" spans="1:25" x14ac:dyDescent="0.2">
      <c r="A3751">
        <v>4</v>
      </c>
      <c r="B3751" s="1">
        <v>42892.166666657577</v>
      </c>
      <c r="C3751">
        <v>33.700000000000003</v>
      </c>
      <c r="D3751" s="15">
        <f t="shared" si="1054"/>
        <v>33.700000000000003</v>
      </c>
      <c r="E3751">
        <v>32</v>
      </c>
      <c r="F3751" s="6">
        <v>5.7271599999999996</v>
      </c>
      <c r="G3751" s="6">
        <v>-1.5167529999999999E-2</v>
      </c>
      <c r="H3751" s="6">
        <f t="shared" si="1045"/>
        <v>5.7119924699999993</v>
      </c>
      <c r="I3751" s="6">
        <f t="shared" si="1046"/>
        <v>1.7000000000000028</v>
      </c>
      <c r="J3751" s="6">
        <f t="shared" si="1047"/>
        <v>0</v>
      </c>
      <c r="K3751" s="3">
        <f t="shared" si="1055"/>
        <v>0</v>
      </c>
      <c r="L3751" s="6">
        <f t="shared" si="1048"/>
        <v>4.0119924699999965</v>
      </c>
      <c r="M3751" s="6">
        <f t="shared" si="1056"/>
        <v>121.51612983142853</v>
      </c>
      <c r="N3751" s="6">
        <f t="shared" si="1057"/>
        <v>0</v>
      </c>
      <c r="O3751" s="2">
        <f t="shared" si="1049"/>
        <v>0</v>
      </c>
      <c r="P3751" s="2">
        <f t="shared" si="1058"/>
        <v>32</v>
      </c>
      <c r="Q3751" s="2">
        <f t="shared" si="1050"/>
        <v>1.7000000000000028</v>
      </c>
      <c r="R3751" s="2">
        <f t="shared" si="1059"/>
        <v>1.7000000000000028</v>
      </c>
      <c r="S3751" s="2">
        <f t="shared" si="1051"/>
        <v>0</v>
      </c>
      <c r="T3751" s="2">
        <f t="shared" si="1062"/>
        <v>4.0119924699999956</v>
      </c>
      <c r="U3751" s="2">
        <f t="shared" si="1052"/>
        <v>0</v>
      </c>
      <c r="V3751" t="str">
        <f t="shared" si="1060"/>
        <v>N</v>
      </c>
      <c r="W3751" s="2">
        <f t="shared" si="1061"/>
        <v>0</v>
      </c>
      <c r="X3751" s="2">
        <f t="shared" si="1053"/>
        <v>0</v>
      </c>
      <c r="Y3751" s="2"/>
    </row>
    <row r="3752" spans="1:25" x14ac:dyDescent="0.2">
      <c r="A3752">
        <v>5</v>
      </c>
      <c r="B3752" s="1">
        <v>42892.208333324241</v>
      </c>
      <c r="C3752">
        <v>33.200000000000003</v>
      </c>
      <c r="D3752" s="15">
        <f t="shared" si="1054"/>
        <v>33.200000000000003</v>
      </c>
      <c r="E3752">
        <v>32</v>
      </c>
      <c r="F3752" s="6">
        <v>6.2835099999999997</v>
      </c>
      <c r="G3752" s="6">
        <v>-1.5167529999999999E-2</v>
      </c>
      <c r="H3752" s="6">
        <f t="shared" si="1045"/>
        <v>6.2683424699999994</v>
      </c>
      <c r="I3752" s="6">
        <f t="shared" si="1046"/>
        <v>1.2000000000000028</v>
      </c>
      <c r="J3752" s="6">
        <f t="shared" si="1047"/>
        <v>0</v>
      </c>
      <c r="K3752" s="3">
        <f t="shared" si="1055"/>
        <v>0</v>
      </c>
      <c r="L3752" s="6">
        <f t="shared" si="1048"/>
        <v>5.0683424699999966</v>
      </c>
      <c r="M3752" s="6">
        <f t="shared" si="1056"/>
        <v>126.58447230142852</v>
      </c>
      <c r="N3752" s="6">
        <f t="shared" si="1057"/>
        <v>0</v>
      </c>
      <c r="O3752" s="2">
        <f t="shared" si="1049"/>
        <v>0</v>
      </c>
      <c r="P3752" s="2">
        <f t="shared" si="1058"/>
        <v>32</v>
      </c>
      <c r="Q3752" s="2">
        <f t="shared" si="1050"/>
        <v>1.2000000000000028</v>
      </c>
      <c r="R3752" s="2">
        <f t="shared" si="1059"/>
        <v>1.2000000000000028</v>
      </c>
      <c r="S3752" s="2">
        <f t="shared" si="1051"/>
        <v>0</v>
      </c>
      <c r="T3752" s="2">
        <f t="shared" si="1062"/>
        <v>5.0683424699999904</v>
      </c>
      <c r="U3752" s="2">
        <f t="shared" si="1052"/>
        <v>0</v>
      </c>
      <c r="V3752" t="str">
        <f t="shared" si="1060"/>
        <v>N</v>
      </c>
      <c r="W3752" s="2">
        <f t="shared" si="1061"/>
        <v>0</v>
      </c>
      <c r="X3752" s="2">
        <f t="shared" si="1053"/>
        <v>0</v>
      </c>
      <c r="Y3752" s="2"/>
    </row>
    <row r="3753" spans="1:25" x14ac:dyDescent="0.2">
      <c r="A3753">
        <v>6</v>
      </c>
      <c r="B3753" s="1">
        <v>42892.249999990905</v>
      </c>
      <c r="C3753">
        <v>34.9</v>
      </c>
      <c r="D3753" s="15">
        <f t="shared" si="1054"/>
        <v>34.9</v>
      </c>
      <c r="E3753">
        <v>32</v>
      </c>
      <c r="F3753" s="6">
        <v>6.3131000000000004</v>
      </c>
      <c r="G3753" s="6">
        <v>1.8926289999999999</v>
      </c>
      <c r="H3753" s="6">
        <f t="shared" si="1045"/>
        <v>8.2057289999999998</v>
      </c>
      <c r="I3753" s="6">
        <f t="shared" si="1046"/>
        <v>2.8999999999999986</v>
      </c>
      <c r="J3753" s="6">
        <f t="shared" si="1047"/>
        <v>0</v>
      </c>
      <c r="K3753" s="3">
        <f t="shared" si="1055"/>
        <v>0</v>
      </c>
      <c r="L3753" s="6">
        <f t="shared" si="1048"/>
        <v>5.3057290000000012</v>
      </c>
      <c r="M3753" s="6">
        <f t="shared" si="1056"/>
        <v>131.89020130142853</v>
      </c>
      <c r="N3753" s="6">
        <f t="shared" si="1057"/>
        <v>0</v>
      </c>
      <c r="O3753" s="2">
        <f t="shared" si="1049"/>
        <v>0</v>
      </c>
      <c r="P3753" s="2">
        <f t="shared" si="1058"/>
        <v>32</v>
      </c>
      <c r="Q3753" s="2">
        <f t="shared" si="1050"/>
        <v>2.8999999999999986</v>
      </c>
      <c r="R3753" s="2">
        <f t="shared" si="1059"/>
        <v>2.8999999999999986</v>
      </c>
      <c r="S3753" s="2">
        <f t="shared" si="1051"/>
        <v>0</v>
      </c>
      <c r="T3753" s="2">
        <f t="shared" si="1062"/>
        <v>5.3057290000000137</v>
      </c>
      <c r="U3753" s="2">
        <f t="shared" si="1052"/>
        <v>0</v>
      </c>
      <c r="V3753" t="str">
        <f t="shared" si="1060"/>
        <v>N</v>
      </c>
      <c r="W3753" s="2">
        <f t="shared" si="1061"/>
        <v>0</v>
      </c>
      <c r="X3753" s="2">
        <f t="shared" si="1053"/>
        <v>0</v>
      </c>
      <c r="Y3753" s="2"/>
    </row>
    <row r="3754" spans="1:25" x14ac:dyDescent="0.2">
      <c r="A3754">
        <v>7</v>
      </c>
      <c r="B3754" s="1">
        <v>42892.291666657569</v>
      </c>
      <c r="C3754">
        <v>34.1</v>
      </c>
      <c r="D3754" s="15">
        <f t="shared" si="1054"/>
        <v>34.1</v>
      </c>
      <c r="E3754">
        <v>32</v>
      </c>
      <c r="F3754" s="6">
        <v>6.8498700000000001</v>
      </c>
      <c r="G3754" s="6">
        <v>8.7186800000000009</v>
      </c>
      <c r="H3754" s="6">
        <f t="shared" si="1045"/>
        <v>15.568550000000002</v>
      </c>
      <c r="I3754" s="6">
        <f t="shared" si="1046"/>
        <v>2.1000000000000014</v>
      </c>
      <c r="J3754" s="6">
        <f t="shared" si="1047"/>
        <v>0</v>
      </c>
      <c r="K3754" s="3">
        <f t="shared" si="1055"/>
        <v>0</v>
      </c>
      <c r="L3754" s="6">
        <f t="shared" si="1048"/>
        <v>13.46855</v>
      </c>
      <c r="M3754" s="6">
        <f t="shared" si="1056"/>
        <v>145.35875130142853</v>
      </c>
      <c r="N3754" s="6">
        <f t="shared" si="1057"/>
        <v>0</v>
      </c>
      <c r="O3754" s="2">
        <f t="shared" si="1049"/>
        <v>0</v>
      </c>
      <c r="P3754" s="2">
        <f t="shared" si="1058"/>
        <v>32</v>
      </c>
      <c r="Q3754" s="2">
        <f t="shared" si="1050"/>
        <v>2.1000000000000014</v>
      </c>
      <c r="R3754" s="2">
        <f t="shared" si="1059"/>
        <v>2.1000000000000014</v>
      </c>
      <c r="S3754" s="2">
        <f t="shared" si="1051"/>
        <v>0</v>
      </c>
      <c r="T3754" s="2">
        <f t="shared" si="1062"/>
        <v>13.468549999999993</v>
      </c>
      <c r="U3754" s="2">
        <f t="shared" si="1052"/>
        <v>0</v>
      </c>
      <c r="V3754" t="str">
        <f t="shared" si="1060"/>
        <v>N</v>
      </c>
      <c r="W3754" s="2">
        <f t="shared" si="1061"/>
        <v>0</v>
      </c>
      <c r="X3754" s="2">
        <f t="shared" si="1053"/>
        <v>0</v>
      </c>
      <c r="Y3754" s="2"/>
    </row>
    <row r="3755" spans="1:25" x14ac:dyDescent="0.2">
      <c r="A3755">
        <v>8</v>
      </c>
      <c r="B3755" s="1">
        <v>42892.333333324234</v>
      </c>
      <c r="C3755">
        <v>39.700000000000003</v>
      </c>
      <c r="D3755" s="15">
        <f t="shared" si="1054"/>
        <v>39.700000000000003</v>
      </c>
      <c r="E3755">
        <v>32</v>
      </c>
      <c r="F3755" s="6">
        <v>6.8753799999999998</v>
      </c>
      <c r="G3755" s="6">
        <v>16.61523</v>
      </c>
      <c r="H3755" s="6">
        <f t="shared" si="1045"/>
        <v>23.49061</v>
      </c>
      <c r="I3755" s="6">
        <f t="shared" si="1046"/>
        <v>7.7000000000000028</v>
      </c>
      <c r="J3755" s="6">
        <f t="shared" si="1047"/>
        <v>0</v>
      </c>
      <c r="K3755" s="3">
        <f t="shared" si="1055"/>
        <v>0</v>
      </c>
      <c r="L3755" s="6">
        <f t="shared" si="1048"/>
        <v>15.790609999999997</v>
      </c>
      <c r="M3755" s="6">
        <f t="shared" si="1056"/>
        <v>161.14936130142851</v>
      </c>
      <c r="N3755" s="6">
        <f t="shared" si="1057"/>
        <v>0</v>
      </c>
      <c r="O3755" s="2">
        <f t="shared" si="1049"/>
        <v>0</v>
      </c>
      <c r="P3755" s="2">
        <f t="shared" si="1058"/>
        <v>32</v>
      </c>
      <c r="Q3755" s="2">
        <f t="shared" si="1050"/>
        <v>7.7000000000000028</v>
      </c>
      <c r="R3755" s="2">
        <f t="shared" si="1059"/>
        <v>7.7000000000000028</v>
      </c>
      <c r="S3755" s="2">
        <f t="shared" si="1051"/>
        <v>0</v>
      </c>
      <c r="T3755" s="2">
        <f t="shared" si="1062"/>
        <v>15.790609999999987</v>
      </c>
      <c r="U3755" s="2">
        <f t="shared" si="1052"/>
        <v>0</v>
      </c>
      <c r="V3755" t="str">
        <f t="shared" si="1060"/>
        <v>Y</v>
      </c>
      <c r="W3755" s="2">
        <f t="shared" si="1061"/>
        <v>0</v>
      </c>
      <c r="X3755" s="2">
        <f t="shared" si="1053"/>
        <v>0</v>
      </c>
      <c r="Y3755" s="2"/>
    </row>
    <row r="3756" spans="1:25" x14ac:dyDescent="0.2">
      <c r="A3756">
        <v>9</v>
      </c>
      <c r="B3756" s="1">
        <v>42892.374999990898</v>
      </c>
      <c r="C3756">
        <v>40.700000000000003</v>
      </c>
      <c r="D3756" s="15">
        <f t="shared" si="1054"/>
        <v>40.700000000000003</v>
      </c>
      <c r="E3756">
        <v>32</v>
      </c>
      <c r="F3756" s="6">
        <v>6.6582699999999999</v>
      </c>
      <c r="G3756" s="6">
        <v>25.431809999999999</v>
      </c>
      <c r="H3756" s="6">
        <f t="shared" si="1045"/>
        <v>32.09008</v>
      </c>
      <c r="I3756" s="6">
        <f t="shared" si="1046"/>
        <v>8.7000000000000028</v>
      </c>
      <c r="J3756" s="6">
        <f t="shared" si="1047"/>
        <v>0</v>
      </c>
      <c r="K3756" s="3">
        <f t="shared" si="1055"/>
        <v>0</v>
      </c>
      <c r="L3756" s="6">
        <f t="shared" si="1048"/>
        <v>23.390079999999998</v>
      </c>
      <c r="M3756" s="6">
        <f t="shared" si="1056"/>
        <v>184.5394413014285</v>
      </c>
      <c r="N3756" s="6">
        <f t="shared" si="1057"/>
        <v>0</v>
      </c>
      <c r="O3756" s="2">
        <f t="shared" si="1049"/>
        <v>0</v>
      </c>
      <c r="P3756" s="2">
        <f t="shared" si="1058"/>
        <v>32</v>
      </c>
      <c r="Q3756" s="2">
        <f t="shared" si="1050"/>
        <v>8.7000000000000028</v>
      </c>
      <c r="R3756" s="2">
        <f t="shared" si="1059"/>
        <v>8.7000000000000028</v>
      </c>
      <c r="S3756" s="2">
        <f t="shared" si="1051"/>
        <v>0</v>
      </c>
      <c r="T3756" s="2">
        <f t="shared" si="1062"/>
        <v>23.390079999999983</v>
      </c>
      <c r="U3756" s="2">
        <f t="shared" si="1052"/>
        <v>0</v>
      </c>
      <c r="V3756" t="str">
        <f t="shared" si="1060"/>
        <v>Y</v>
      </c>
      <c r="W3756" s="2">
        <f t="shared" si="1061"/>
        <v>0</v>
      </c>
      <c r="X3756" s="2">
        <f t="shared" si="1053"/>
        <v>0</v>
      </c>
      <c r="Y3756" s="2"/>
    </row>
    <row r="3757" spans="1:25" x14ac:dyDescent="0.2">
      <c r="A3757">
        <v>10</v>
      </c>
      <c r="B3757" s="1">
        <v>42892.416666657562</v>
      </c>
      <c r="C3757">
        <v>43.6</v>
      </c>
      <c r="D3757" s="15">
        <f t="shared" si="1054"/>
        <v>43.6</v>
      </c>
      <c r="E3757">
        <v>32</v>
      </c>
      <c r="F3757" s="6">
        <v>6.6890200000000002</v>
      </c>
      <c r="G3757" s="6">
        <v>31.762070000000001</v>
      </c>
      <c r="H3757" s="6">
        <f t="shared" si="1045"/>
        <v>38.451090000000001</v>
      </c>
      <c r="I3757" s="6">
        <f t="shared" si="1046"/>
        <v>11.600000000000001</v>
      </c>
      <c r="J3757" s="6">
        <f t="shared" si="1047"/>
        <v>0</v>
      </c>
      <c r="K3757" s="3">
        <f t="shared" si="1055"/>
        <v>0</v>
      </c>
      <c r="L3757" s="6">
        <f t="shared" si="1048"/>
        <v>26.851089999999999</v>
      </c>
      <c r="M3757" s="6">
        <f t="shared" si="1056"/>
        <v>211.3905313014285</v>
      </c>
      <c r="N3757" s="6">
        <f t="shared" si="1057"/>
        <v>0</v>
      </c>
      <c r="O3757" s="2">
        <f t="shared" si="1049"/>
        <v>0</v>
      </c>
      <c r="P3757" s="2">
        <f t="shared" si="1058"/>
        <v>32</v>
      </c>
      <c r="Q3757" s="2">
        <f t="shared" si="1050"/>
        <v>11.600000000000001</v>
      </c>
      <c r="R3757" s="2">
        <f t="shared" si="1059"/>
        <v>11.600000000000001</v>
      </c>
      <c r="S3757" s="2">
        <f t="shared" si="1051"/>
        <v>0</v>
      </c>
      <c r="T3757" s="2">
        <f t="shared" si="1062"/>
        <v>26.851089999999999</v>
      </c>
      <c r="U3757" s="2">
        <f t="shared" si="1052"/>
        <v>0</v>
      </c>
      <c r="V3757" t="str">
        <f t="shared" si="1060"/>
        <v>Y</v>
      </c>
      <c r="W3757" s="2">
        <f t="shared" si="1061"/>
        <v>0</v>
      </c>
      <c r="X3757" s="2">
        <f t="shared" si="1053"/>
        <v>0</v>
      </c>
      <c r="Y3757" s="2"/>
    </row>
    <row r="3758" spans="1:25" x14ac:dyDescent="0.2">
      <c r="A3758">
        <v>11</v>
      </c>
      <c r="B3758" s="1">
        <v>42892.458333324226</v>
      </c>
      <c r="C3758">
        <v>45</v>
      </c>
      <c r="D3758" s="15">
        <f t="shared" si="1054"/>
        <v>45</v>
      </c>
      <c r="E3758">
        <v>32</v>
      </c>
      <c r="F3758" s="6">
        <v>6.3541499999999997</v>
      </c>
      <c r="G3758" s="6">
        <v>34.472010000000004</v>
      </c>
      <c r="H3758" s="6">
        <f t="shared" si="1045"/>
        <v>40.826160000000002</v>
      </c>
      <c r="I3758" s="6">
        <f t="shared" si="1046"/>
        <v>13</v>
      </c>
      <c r="J3758" s="6">
        <f t="shared" si="1047"/>
        <v>0</v>
      </c>
      <c r="K3758" s="3">
        <f t="shared" si="1055"/>
        <v>0</v>
      </c>
      <c r="L3758" s="6">
        <f t="shared" si="1048"/>
        <v>27.826160000000002</v>
      </c>
      <c r="M3758" s="6">
        <f t="shared" si="1056"/>
        <v>220</v>
      </c>
      <c r="N3758" s="6">
        <f t="shared" si="1057"/>
        <v>19.216691301428511</v>
      </c>
      <c r="O3758" s="2">
        <f t="shared" si="1049"/>
        <v>-19.216691301428511</v>
      </c>
      <c r="P3758" s="2">
        <f t="shared" si="1058"/>
        <v>12.783308698571489</v>
      </c>
      <c r="Q3758" s="2">
        <f t="shared" si="1050"/>
        <v>32.216691301428511</v>
      </c>
      <c r="R3758" s="2">
        <f t="shared" si="1059"/>
        <v>32.216691301428511</v>
      </c>
      <c r="S3758" s="2">
        <f t="shared" si="1051"/>
        <v>0</v>
      </c>
      <c r="T3758" s="2">
        <f t="shared" si="1062"/>
        <v>8.6094686985715043</v>
      </c>
      <c r="U3758" s="2">
        <f t="shared" si="1052"/>
        <v>0</v>
      </c>
      <c r="V3758" t="str">
        <f t="shared" si="1060"/>
        <v>Y</v>
      </c>
      <c r="W3758" s="2">
        <f t="shared" si="1061"/>
        <v>0</v>
      </c>
      <c r="X3758" s="2">
        <f t="shared" si="1053"/>
        <v>0</v>
      </c>
      <c r="Y3758" s="2"/>
    </row>
    <row r="3759" spans="1:25" x14ac:dyDescent="0.2">
      <c r="A3759">
        <v>12</v>
      </c>
      <c r="B3759" s="1">
        <v>42892.499999990891</v>
      </c>
      <c r="C3759">
        <v>46.6</v>
      </c>
      <c r="D3759" s="15">
        <f t="shared" si="1054"/>
        <v>46.6</v>
      </c>
      <c r="E3759">
        <v>32</v>
      </c>
      <c r="F3759" s="6">
        <v>6.6350300000000004</v>
      </c>
      <c r="G3759" s="6">
        <v>35.506209999999996</v>
      </c>
      <c r="H3759" s="6">
        <f t="shared" si="1045"/>
        <v>42.141239999999996</v>
      </c>
      <c r="I3759" s="6">
        <f t="shared" si="1046"/>
        <v>14.600000000000001</v>
      </c>
      <c r="J3759" s="6">
        <f t="shared" si="1047"/>
        <v>0</v>
      </c>
      <c r="K3759" s="3">
        <f t="shared" si="1055"/>
        <v>0</v>
      </c>
      <c r="L3759" s="6">
        <f t="shared" si="1048"/>
        <v>27.541239999999995</v>
      </c>
      <c r="M3759" s="6">
        <f t="shared" si="1056"/>
        <v>220</v>
      </c>
      <c r="N3759" s="6">
        <f t="shared" si="1057"/>
        <v>27.541239999999988</v>
      </c>
      <c r="O3759" s="2">
        <f t="shared" si="1049"/>
        <v>-27.541239999999988</v>
      </c>
      <c r="P3759" s="2">
        <f t="shared" si="1058"/>
        <v>4.4587600000000123</v>
      </c>
      <c r="Q3759" s="2">
        <f t="shared" si="1050"/>
        <v>42.141239999999989</v>
      </c>
      <c r="R3759" s="2">
        <f t="shared" si="1059"/>
        <v>42.141239999999989</v>
      </c>
      <c r="S3759" s="2">
        <f t="shared" si="1051"/>
        <v>0</v>
      </c>
      <c r="T3759" s="2">
        <f t="shared" si="1062"/>
        <v>0</v>
      </c>
      <c r="U3759" s="2">
        <f t="shared" si="1052"/>
        <v>0</v>
      </c>
      <c r="V3759" t="str">
        <f t="shared" si="1060"/>
        <v>Y</v>
      </c>
      <c r="W3759" s="2">
        <f t="shared" si="1061"/>
        <v>0</v>
      </c>
      <c r="X3759" s="2">
        <f t="shared" si="1053"/>
        <v>0</v>
      </c>
      <c r="Y3759" s="2"/>
    </row>
    <row r="3760" spans="1:25" x14ac:dyDescent="0.2">
      <c r="A3760">
        <v>13</v>
      </c>
      <c r="B3760" s="1">
        <v>42892.541666657555</v>
      </c>
      <c r="C3760">
        <v>47.5</v>
      </c>
      <c r="D3760" s="15">
        <f t="shared" si="1054"/>
        <v>47.5</v>
      </c>
      <c r="E3760">
        <v>32</v>
      </c>
      <c r="F3760" s="6">
        <v>8.4062000000000001</v>
      </c>
      <c r="G3760" s="6">
        <v>28.07038</v>
      </c>
      <c r="H3760" s="6">
        <f t="shared" si="1045"/>
        <v>36.476579999999998</v>
      </c>
      <c r="I3760" s="6">
        <f t="shared" si="1046"/>
        <v>15.5</v>
      </c>
      <c r="J3760" s="6">
        <f t="shared" si="1047"/>
        <v>0</v>
      </c>
      <c r="K3760" s="3">
        <f t="shared" si="1055"/>
        <v>0</v>
      </c>
      <c r="L3760" s="6">
        <f t="shared" si="1048"/>
        <v>20.976579999999998</v>
      </c>
      <c r="M3760" s="6">
        <f t="shared" si="1056"/>
        <v>220</v>
      </c>
      <c r="N3760" s="6">
        <f t="shared" si="1057"/>
        <v>20.976580000000013</v>
      </c>
      <c r="O3760" s="2">
        <f t="shared" si="1049"/>
        <v>-20.976580000000013</v>
      </c>
      <c r="P3760" s="2">
        <f t="shared" si="1058"/>
        <v>11.023419999999987</v>
      </c>
      <c r="Q3760" s="2">
        <f t="shared" si="1050"/>
        <v>36.476580000000013</v>
      </c>
      <c r="R3760" s="2">
        <f t="shared" si="1059"/>
        <v>36.476580000000013</v>
      </c>
      <c r="S3760" s="2">
        <f t="shared" si="1051"/>
        <v>0</v>
      </c>
      <c r="T3760" s="2">
        <f t="shared" si="1062"/>
        <v>0</v>
      </c>
      <c r="U3760" s="2">
        <f t="shared" si="1052"/>
        <v>0</v>
      </c>
      <c r="V3760" t="str">
        <f t="shared" si="1060"/>
        <v>Y</v>
      </c>
      <c r="W3760" s="2">
        <f t="shared" si="1061"/>
        <v>0</v>
      </c>
      <c r="X3760" s="2">
        <f t="shared" si="1053"/>
        <v>0</v>
      </c>
      <c r="Y3760" s="2"/>
    </row>
    <row r="3761" spans="1:25" x14ac:dyDescent="0.2">
      <c r="A3761">
        <v>14</v>
      </c>
      <c r="B3761" s="1">
        <v>42892.583333324219</v>
      </c>
      <c r="C3761">
        <v>47.4</v>
      </c>
      <c r="D3761" s="15">
        <f t="shared" si="1054"/>
        <v>47.4</v>
      </c>
      <c r="E3761">
        <v>32</v>
      </c>
      <c r="F3761" s="6">
        <v>7.3929</v>
      </c>
      <c r="G3761" s="6">
        <v>23.0657</v>
      </c>
      <c r="H3761" s="6">
        <f t="shared" si="1045"/>
        <v>30.458600000000001</v>
      </c>
      <c r="I3761" s="6">
        <f t="shared" si="1046"/>
        <v>15.399999999999999</v>
      </c>
      <c r="J3761" s="6">
        <f t="shared" si="1047"/>
        <v>0</v>
      </c>
      <c r="K3761" s="3">
        <f t="shared" si="1055"/>
        <v>0</v>
      </c>
      <c r="L3761" s="6">
        <f t="shared" si="1048"/>
        <v>15.058600000000002</v>
      </c>
      <c r="M3761" s="6">
        <f t="shared" si="1056"/>
        <v>220</v>
      </c>
      <c r="N3761" s="6">
        <f t="shared" si="1057"/>
        <v>15.058600000000013</v>
      </c>
      <c r="O3761" s="2">
        <f t="shared" si="1049"/>
        <v>-15.058600000000013</v>
      </c>
      <c r="P3761" s="2">
        <f t="shared" si="1058"/>
        <v>16.941399999999987</v>
      </c>
      <c r="Q3761" s="2">
        <f t="shared" si="1050"/>
        <v>30.458600000000011</v>
      </c>
      <c r="R3761" s="2">
        <f t="shared" si="1059"/>
        <v>30.458600000000011</v>
      </c>
      <c r="S3761" s="2">
        <f t="shared" si="1051"/>
        <v>0</v>
      </c>
      <c r="T3761" s="2">
        <f t="shared" si="1062"/>
        <v>0</v>
      </c>
      <c r="U3761" s="2">
        <f t="shared" si="1052"/>
        <v>0</v>
      </c>
      <c r="V3761" t="str">
        <f t="shared" si="1060"/>
        <v>Y</v>
      </c>
      <c r="W3761" s="2">
        <f t="shared" si="1061"/>
        <v>0</v>
      </c>
      <c r="X3761" s="2">
        <f t="shared" si="1053"/>
        <v>0</v>
      </c>
      <c r="Y3761" s="2"/>
    </row>
    <row r="3762" spans="1:25" x14ac:dyDescent="0.2">
      <c r="A3762">
        <v>15</v>
      </c>
      <c r="B3762" s="1">
        <v>42892.624999990883</v>
      </c>
      <c r="C3762">
        <v>47.5</v>
      </c>
      <c r="D3762" s="15">
        <f t="shared" si="1054"/>
        <v>47.5</v>
      </c>
      <c r="E3762">
        <v>32</v>
      </c>
      <c r="F3762" s="6">
        <v>5.3922800000000004</v>
      </c>
      <c r="G3762" s="6">
        <v>22.698889999999999</v>
      </c>
      <c r="H3762" s="6">
        <f t="shared" si="1045"/>
        <v>28.091169999999998</v>
      </c>
      <c r="I3762" s="6">
        <f t="shared" si="1046"/>
        <v>15.5</v>
      </c>
      <c r="J3762" s="6">
        <f t="shared" si="1047"/>
        <v>0</v>
      </c>
      <c r="K3762" s="3">
        <f t="shared" si="1055"/>
        <v>0</v>
      </c>
      <c r="L3762" s="6">
        <f t="shared" si="1048"/>
        <v>12.591169999999998</v>
      </c>
      <c r="M3762" s="6">
        <f t="shared" si="1056"/>
        <v>220</v>
      </c>
      <c r="N3762" s="6">
        <f t="shared" si="1057"/>
        <v>12.591170000000005</v>
      </c>
      <c r="O3762" s="2">
        <f t="shared" si="1049"/>
        <v>-12.591170000000005</v>
      </c>
      <c r="P3762" s="2">
        <f t="shared" si="1058"/>
        <v>19.408829999999995</v>
      </c>
      <c r="Q3762" s="2">
        <f t="shared" si="1050"/>
        <v>28.091170000000005</v>
      </c>
      <c r="R3762" s="2">
        <f t="shared" si="1059"/>
        <v>28.091170000000005</v>
      </c>
      <c r="S3762" s="2">
        <f t="shared" si="1051"/>
        <v>0</v>
      </c>
      <c r="T3762" s="2">
        <f t="shared" si="1062"/>
        <v>0</v>
      </c>
      <c r="U3762" s="2">
        <f t="shared" si="1052"/>
        <v>0</v>
      </c>
      <c r="V3762" t="str">
        <f t="shared" si="1060"/>
        <v>Y</v>
      </c>
      <c r="W3762" s="2">
        <f t="shared" si="1061"/>
        <v>0</v>
      </c>
      <c r="X3762" s="2">
        <f t="shared" si="1053"/>
        <v>0</v>
      </c>
      <c r="Y3762" s="2"/>
    </row>
    <row r="3763" spans="1:25" x14ac:dyDescent="0.2">
      <c r="A3763">
        <v>16</v>
      </c>
      <c r="B3763" s="1">
        <v>42892.666666657547</v>
      </c>
      <c r="C3763">
        <v>46.9</v>
      </c>
      <c r="D3763" s="15">
        <f t="shared" si="1054"/>
        <v>46.9</v>
      </c>
      <c r="E3763">
        <v>32</v>
      </c>
      <c r="F3763" s="6">
        <v>7.4114399999999998</v>
      </c>
      <c r="G3763" s="6">
        <v>13.537240000000001</v>
      </c>
      <c r="H3763" s="6">
        <f t="shared" si="1045"/>
        <v>20.94868</v>
      </c>
      <c r="I3763" s="6">
        <f t="shared" si="1046"/>
        <v>14.899999999999999</v>
      </c>
      <c r="J3763" s="6">
        <f t="shared" si="1047"/>
        <v>0</v>
      </c>
      <c r="K3763" s="3">
        <f t="shared" si="1055"/>
        <v>0</v>
      </c>
      <c r="L3763" s="6">
        <f t="shared" si="1048"/>
        <v>6.0486800000000009</v>
      </c>
      <c r="M3763" s="6">
        <f t="shared" si="1056"/>
        <v>220</v>
      </c>
      <c r="N3763" s="6">
        <f t="shared" si="1057"/>
        <v>6.0486799999999903</v>
      </c>
      <c r="O3763" s="2">
        <f t="shared" si="1049"/>
        <v>-6.0486799999999903</v>
      </c>
      <c r="P3763" s="2">
        <f t="shared" si="1058"/>
        <v>25.95132000000001</v>
      </c>
      <c r="Q3763" s="2">
        <f t="shared" si="1050"/>
        <v>20.948679999999989</v>
      </c>
      <c r="R3763" s="2">
        <f t="shared" si="1059"/>
        <v>20.948679999999989</v>
      </c>
      <c r="S3763" s="2">
        <f t="shared" si="1051"/>
        <v>0</v>
      </c>
      <c r="T3763" s="2">
        <f t="shared" si="1062"/>
        <v>0</v>
      </c>
      <c r="U3763" s="2">
        <f t="shared" si="1052"/>
        <v>0</v>
      </c>
      <c r="V3763" t="str">
        <f t="shared" si="1060"/>
        <v>Y</v>
      </c>
      <c r="W3763" s="2">
        <f t="shared" si="1061"/>
        <v>0</v>
      </c>
      <c r="X3763" s="2">
        <f t="shared" si="1053"/>
        <v>0</v>
      </c>
      <c r="Y3763" s="2"/>
    </row>
    <row r="3764" spans="1:25" x14ac:dyDescent="0.2">
      <c r="A3764">
        <v>17</v>
      </c>
      <c r="B3764" s="1">
        <v>42892.708333324212</v>
      </c>
      <c r="C3764">
        <v>47.3</v>
      </c>
      <c r="D3764" s="15">
        <f t="shared" si="1054"/>
        <v>47.3</v>
      </c>
      <c r="E3764">
        <v>32</v>
      </c>
      <c r="F3764" s="6">
        <v>6.5685200000000004</v>
      </c>
      <c r="G3764" s="6">
        <v>5.6600249999999992</v>
      </c>
      <c r="H3764" s="6">
        <f t="shared" si="1045"/>
        <v>12.228545</v>
      </c>
      <c r="I3764" s="6">
        <f t="shared" si="1046"/>
        <v>15.299999999999997</v>
      </c>
      <c r="J3764" s="6">
        <f t="shared" si="1047"/>
        <v>3.0714549999999967</v>
      </c>
      <c r="K3764" s="3">
        <f t="shared" si="1055"/>
        <v>3.5102342857142901</v>
      </c>
      <c r="L3764" s="6">
        <f t="shared" si="1048"/>
        <v>0</v>
      </c>
      <c r="M3764" s="6">
        <f t="shared" si="1056"/>
        <v>216.48976571428571</v>
      </c>
      <c r="N3764" s="6">
        <f t="shared" si="1057"/>
        <v>0.43877928571430402</v>
      </c>
      <c r="O3764" s="2">
        <f t="shared" si="1049"/>
        <v>-0.43877928571430402</v>
      </c>
      <c r="P3764" s="2">
        <f t="shared" si="1058"/>
        <v>31.561220714285696</v>
      </c>
      <c r="Q3764" s="2">
        <f t="shared" si="1050"/>
        <v>15.738779285714301</v>
      </c>
      <c r="R3764" s="2">
        <f t="shared" si="1059"/>
        <v>12.228545</v>
      </c>
      <c r="S3764" s="2">
        <f t="shared" si="1051"/>
        <v>3.5102342857143007</v>
      </c>
      <c r="T3764" s="2">
        <f t="shared" si="1062"/>
        <v>0</v>
      </c>
      <c r="U3764" s="2">
        <f t="shared" si="1052"/>
        <v>0</v>
      </c>
      <c r="V3764" t="str">
        <f t="shared" si="1060"/>
        <v>N</v>
      </c>
      <c r="W3764" s="2">
        <f t="shared" si="1061"/>
        <v>0</v>
      </c>
      <c r="X3764" s="2">
        <f t="shared" si="1053"/>
        <v>0</v>
      </c>
      <c r="Y3764" s="2"/>
    </row>
    <row r="3765" spans="1:25" x14ac:dyDescent="0.2">
      <c r="A3765">
        <v>18</v>
      </c>
      <c r="B3765" s="1">
        <v>42892.749999990876</v>
      </c>
      <c r="C3765">
        <v>47.8</v>
      </c>
      <c r="D3765" s="15">
        <f t="shared" si="1054"/>
        <v>47.8</v>
      </c>
      <c r="E3765">
        <v>32</v>
      </c>
      <c r="F3765" s="6">
        <v>4.6345000000000001</v>
      </c>
      <c r="G3765" s="6">
        <v>0.44933317</v>
      </c>
      <c r="H3765" s="6">
        <f t="shared" si="1045"/>
        <v>5.0838331700000001</v>
      </c>
      <c r="I3765" s="6">
        <f t="shared" si="1046"/>
        <v>15.799999999999997</v>
      </c>
      <c r="J3765" s="6">
        <f t="shared" si="1047"/>
        <v>10.716166829999997</v>
      </c>
      <c r="K3765" s="3">
        <f t="shared" si="1055"/>
        <v>12.247047805714288</v>
      </c>
      <c r="L3765" s="6">
        <f t="shared" si="1048"/>
        <v>0</v>
      </c>
      <c r="M3765" s="6">
        <f t="shared" si="1056"/>
        <v>204.24271790857142</v>
      </c>
      <c r="N3765" s="6">
        <f t="shared" si="1057"/>
        <v>1.5308809757142967</v>
      </c>
      <c r="O3765" s="2">
        <f t="shared" si="1049"/>
        <v>-1.5308809757142967</v>
      </c>
      <c r="P3765" s="2">
        <f t="shared" si="1058"/>
        <v>30.469119024285703</v>
      </c>
      <c r="Q3765" s="2">
        <f t="shared" si="1050"/>
        <v>17.330880975714294</v>
      </c>
      <c r="R3765" s="2">
        <f t="shared" si="1059"/>
        <v>5.0838331700000001</v>
      </c>
      <c r="S3765" s="2">
        <f t="shared" si="1051"/>
        <v>12.247047805714294</v>
      </c>
      <c r="T3765" s="2">
        <f t="shared" si="1062"/>
        <v>0</v>
      </c>
      <c r="U3765" s="2">
        <f t="shared" si="1052"/>
        <v>0</v>
      </c>
      <c r="V3765" t="str">
        <f t="shared" si="1060"/>
        <v>N</v>
      </c>
      <c r="W3765" s="2">
        <f t="shared" si="1061"/>
        <v>0</v>
      </c>
      <c r="X3765" s="2">
        <f t="shared" si="1053"/>
        <v>0</v>
      </c>
      <c r="Y3765" s="2"/>
    </row>
    <row r="3766" spans="1:25" x14ac:dyDescent="0.2">
      <c r="A3766">
        <v>19</v>
      </c>
      <c r="B3766" s="1">
        <v>42892.79166665754</v>
      </c>
      <c r="C3766">
        <v>47.5</v>
      </c>
      <c r="D3766" s="15">
        <f t="shared" si="1054"/>
        <v>47.5</v>
      </c>
      <c r="E3766">
        <v>32</v>
      </c>
      <c r="F3766" s="6">
        <v>5.1454700000000004</v>
      </c>
      <c r="G3766" s="6">
        <v>-1.5167529999999999E-2</v>
      </c>
      <c r="H3766" s="6">
        <f t="shared" si="1045"/>
        <v>5.1303024700000002</v>
      </c>
      <c r="I3766" s="6">
        <f t="shared" si="1046"/>
        <v>15.5</v>
      </c>
      <c r="J3766" s="6">
        <f t="shared" si="1047"/>
        <v>10.36969753</v>
      </c>
      <c r="K3766" s="3">
        <f t="shared" si="1055"/>
        <v>11.851082891428575</v>
      </c>
      <c r="L3766" s="6">
        <f t="shared" si="1048"/>
        <v>0</v>
      </c>
      <c r="M3766" s="6">
        <f t="shared" si="1056"/>
        <v>192.39163501714285</v>
      </c>
      <c r="N3766" s="6">
        <f t="shared" si="1057"/>
        <v>1.481385361428579</v>
      </c>
      <c r="O3766" s="2">
        <f t="shared" si="1049"/>
        <v>-1.481385361428579</v>
      </c>
      <c r="P3766" s="2">
        <f t="shared" si="1058"/>
        <v>30.518614638571421</v>
      </c>
      <c r="Q3766" s="2">
        <f t="shared" si="1050"/>
        <v>16.981385361428579</v>
      </c>
      <c r="R3766" s="2">
        <f t="shared" si="1059"/>
        <v>5.1303024700000002</v>
      </c>
      <c r="S3766" s="2">
        <f t="shared" si="1051"/>
        <v>11.851082891428579</v>
      </c>
      <c r="T3766" s="2">
        <f t="shared" si="1062"/>
        <v>0</v>
      </c>
      <c r="U3766" s="2">
        <f t="shared" si="1052"/>
        <v>0</v>
      </c>
      <c r="V3766" t="str">
        <f t="shared" si="1060"/>
        <v>N</v>
      </c>
      <c r="W3766" s="2">
        <f t="shared" si="1061"/>
        <v>0</v>
      </c>
      <c r="X3766" s="2">
        <f t="shared" si="1053"/>
        <v>0</v>
      </c>
      <c r="Y3766" s="2"/>
    </row>
    <row r="3767" spans="1:25" x14ac:dyDescent="0.2">
      <c r="A3767">
        <v>20</v>
      </c>
      <c r="B3767" s="1">
        <v>42892.833333324204</v>
      </c>
      <c r="C3767">
        <v>47.6</v>
      </c>
      <c r="D3767" s="15">
        <f t="shared" si="1054"/>
        <v>47.6</v>
      </c>
      <c r="E3767">
        <v>32</v>
      </c>
      <c r="F3767" s="6">
        <v>5.1363399999999997</v>
      </c>
      <c r="G3767" s="6">
        <v>-1.5167529999999999E-2</v>
      </c>
      <c r="H3767" s="6">
        <f t="shared" si="1045"/>
        <v>5.1211724699999994</v>
      </c>
      <c r="I3767" s="6">
        <f t="shared" si="1046"/>
        <v>15.600000000000001</v>
      </c>
      <c r="J3767" s="6">
        <f t="shared" si="1047"/>
        <v>10.478827530000002</v>
      </c>
      <c r="K3767" s="3">
        <f t="shared" si="1055"/>
        <v>11.975802891428572</v>
      </c>
      <c r="L3767" s="6">
        <f t="shared" si="1048"/>
        <v>0</v>
      </c>
      <c r="M3767" s="6">
        <f t="shared" si="1056"/>
        <v>180.41583212571427</v>
      </c>
      <c r="N3767" s="6">
        <f t="shared" si="1057"/>
        <v>1.4969753614285821</v>
      </c>
      <c r="O3767" s="2">
        <f t="shared" si="1049"/>
        <v>-1.4969753614285821</v>
      </c>
      <c r="P3767" s="2">
        <f t="shared" si="1058"/>
        <v>30.503024638571418</v>
      </c>
      <c r="Q3767" s="2">
        <f t="shared" si="1050"/>
        <v>17.096975361428584</v>
      </c>
      <c r="R3767" s="2">
        <f t="shared" si="1059"/>
        <v>5.1211724699999994</v>
      </c>
      <c r="S3767" s="2">
        <f t="shared" si="1051"/>
        <v>11.975802891428584</v>
      </c>
      <c r="T3767" s="2">
        <f t="shared" si="1062"/>
        <v>0</v>
      </c>
      <c r="U3767" s="2">
        <f t="shared" si="1052"/>
        <v>0</v>
      </c>
      <c r="V3767" t="str">
        <f t="shared" si="1060"/>
        <v>N</v>
      </c>
      <c r="W3767" s="2">
        <f t="shared" si="1061"/>
        <v>0</v>
      </c>
      <c r="X3767" s="2">
        <f t="shared" si="1053"/>
        <v>0</v>
      </c>
      <c r="Y3767" s="2"/>
    </row>
    <row r="3768" spans="1:25" x14ac:dyDescent="0.2">
      <c r="A3768">
        <v>21</v>
      </c>
      <c r="B3768" s="1">
        <v>42892.874999990869</v>
      </c>
      <c r="C3768">
        <v>48.5</v>
      </c>
      <c r="D3768" s="15">
        <f t="shared" si="1054"/>
        <v>48.5</v>
      </c>
      <c r="E3768">
        <v>32</v>
      </c>
      <c r="F3768" s="6">
        <v>3.5155400000000001</v>
      </c>
      <c r="G3768" s="6">
        <v>-1.5167529999999999E-2</v>
      </c>
      <c r="H3768" s="6">
        <f t="shared" si="1045"/>
        <v>3.5003724700000003</v>
      </c>
      <c r="I3768" s="6">
        <f t="shared" si="1046"/>
        <v>16.5</v>
      </c>
      <c r="J3768" s="6">
        <f t="shared" si="1047"/>
        <v>12.99962753</v>
      </c>
      <c r="K3768" s="3">
        <f t="shared" si="1055"/>
        <v>14.856717177142855</v>
      </c>
      <c r="L3768" s="6">
        <f t="shared" si="1048"/>
        <v>0</v>
      </c>
      <c r="M3768" s="6">
        <f t="shared" si="1056"/>
        <v>165.55911494857142</v>
      </c>
      <c r="N3768" s="6">
        <f t="shared" si="1057"/>
        <v>1.8570896471428568</v>
      </c>
      <c r="O3768" s="2">
        <f t="shared" si="1049"/>
        <v>-1.8570896471428568</v>
      </c>
      <c r="P3768" s="2">
        <f t="shared" si="1058"/>
        <v>30.142910352857143</v>
      </c>
      <c r="Q3768" s="2">
        <f t="shared" si="1050"/>
        <v>18.357089647142857</v>
      </c>
      <c r="R3768" s="2">
        <f t="shared" si="1059"/>
        <v>3.5003724700000003</v>
      </c>
      <c r="S3768" s="2">
        <f t="shared" si="1051"/>
        <v>14.856717177142857</v>
      </c>
      <c r="T3768" s="2">
        <f t="shared" si="1062"/>
        <v>0</v>
      </c>
      <c r="U3768" s="2">
        <f t="shared" si="1052"/>
        <v>0</v>
      </c>
      <c r="V3768" t="str">
        <f t="shared" si="1060"/>
        <v>N</v>
      </c>
      <c r="W3768" s="2">
        <f t="shared" si="1061"/>
        <v>0</v>
      </c>
      <c r="X3768" s="2">
        <f t="shared" si="1053"/>
        <v>0</v>
      </c>
      <c r="Y3768" s="2"/>
    </row>
    <row r="3769" spans="1:25" x14ac:dyDescent="0.2">
      <c r="A3769">
        <v>22</v>
      </c>
      <c r="B3769" s="1">
        <v>42892.916666657533</v>
      </c>
      <c r="C3769">
        <v>45.7</v>
      </c>
      <c r="D3769" s="15">
        <f t="shared" si="1054"/>
        <v>45.7</v>
      </c>
      <c r="E3769">
        <v>32</v>
      </c>
      <c r="F3769" s="6">
        <v>6.7876700000000003</v>
      </c>
      <c r="G3769" s="6">
        <v>-1.5167529999999999E-2</v>
      </c>
      <c r="H3769" s="6">
        <f t="shared" si="1045"/>
        <v>6.7725024700000001</v>
      </c>
      <c r="I3769" s="6">
        <f t="shared" si="1046"/>
        <v>13.700000000000003</v>
      </c>
      <c r="J3769" s="6">
        <f t="shared" si="1047"/>
        <v>6.9274975300000028</v>
      </c>
      <c r="K3769" s="3">
        <f t="shared" si="1055"/>
        <v>7.9171400342857225</v>
      </c>
      <c r="L3769" s="6">
        <f t="shared" si="1048"/>
        <v>0</v>
      </c>
      <c r="M3769" s="6">
        <f t="shared" si="1056"/>
        <v>157.6419749142857</v>
      </c>
      <c r="N3769" s="6">
        <f t="shared" si="1057"/>
        <v>0.98964250428571177</v>
      </c>
      <c r="O3769" s="2">
        <f t="shared" si="1049"/>
        <v>-0.98964250428571177</v>
      </c>
      <c r="P3769" s="2">
        <f t="shared" si="1058"/>
        <v>31.010357495714288</v>
      </c>
      <c r="Q3769" s="2">
        <f t="shared" si="1050"/>
        <v>14.689642504285715</v>
      </c>
      <c r="R3769" s="2">
        <f t="shared" si="1059"/>
        <v>6.7725024700000001</v>
      </c>
      <c r="S3769" s="2">
        <f t="shared" si="1051"/>
        <v>7.9171400342857146</v>
      </c>
      <c r="T3769" s="2">
        <f t="shared" si="1062"/>
        <v>0</v>
      </c>
      <c r="U3769" s="2">
        <f t="shared" si="1052"/>
        <v>0</v>
      </c>
      <c r="V3769" t="str">
        <f t="shared" si="1060"/>
        <v>N</v>
      </c>
      <c r="W3769" s="2">
        <f t="shared" si="1061"/>
        <v>0</v>
      </c>
      <c r="X3769" s="2">
        <f t="shared" si="1053"/>
        <v>0</v>
      </c>
      <c r="Y3769" s="2"/>
    </row>
    <row r="3770" spans="1:25" x14ac:dyDescent="0.2">
      <c r="A3770">
        <v>23</v>
      </c>
      <c r="B3770" s="1">
        <v>42892.958333324197</v>
      </c>
      <c r="C3770">
        <v>45</v>
      </c>
      <c r="D3770" s="15">
        <f t="shared" si="1054"/>
        <v>45</v>
      </c>
      <c r="E3770">
        <v>32</v>
      </c>
      <c r="F3770" s="6">
        <v>8.3463100000000008</v>
      </c>
      <c r="G3770" s="6">
        <v>-1.5167529999999999E-2</v>
      </c>
      <c r="H3770" s="6">
        <f t="shared" si="1045"/>
        <v>8.3311424700000014</v>
      </c>
      <c r="I3770" s="6">
        <f t="shared" si="1046"/>
        <v>13</v>
      </c>
      <c r="J3770" s="6">
        <f t="shared" si="1047"/>
        <v>4.6688575299999986</v>
      </c>
      <c r="K3770" s="3">
        <f t="shared" si="1055"/>
        <v>5.3358371771428494</v>
      </c>
      <c r="L3770" s="6">
        <f t="shared" si="1048"/>
        <v>0</v>
      </c>
      <c r="M3770" s="6">
        <f t="shared" si="1056"/>
        <v>152.30613773714285</v>
      </c>
      <c r="N3770" s="6">
        <f t="shared" si="1057"/>
        <v>0.66697964714285263</v>
      </c>
      <c r="O3770" s="2">
        <f t="shared" si="1049"/>
        <v>-0.66697964714285263</v>
      </c>
      <c r="P3770" s="2">
        <f t="shared" si="1058"/>
        <v>31.333020352857147</v>
      </c>
      <c r="Q3770" s="2">
        <f t="shared" si="1050"/>
        <v>13.666979647142853</v>
      </c>
      <c r="R3770" s="2">
        <f t="shared" si="1059"/>
        <v>8.3311424700000014</v>
      </c>
      <c r="S3770" s="2">
        <f t="shared" si="1051"/>
        <v>5.3358371771428512</v>
      </c>
      <c r="T3770" s="2">
        <f t="shared" si="1062"/>
        <v>0</v>
      </c>
      <c r="U3770" s="2">
        <f t="shared" si="1052"/>
        <v>0</v>
      </c>
      <c r="V3770" t="str">
        <f t="shared" si="1060"/>
        <v>N</v>
      </c>
      <c r="W3770" s="2">
        <f t="shared" si="1061"/>
        <v>0</v>
      </c>
      <c r="X3770" s="2">
        <f t="shared" si="1053"/>
        <v>0</v>
      </c>
      <c r="Y3770" s="2"/>
    </row>
    <row r="3771" spans="1:25" x14ac:dyDescent="0.2">
      <c r="A3771">
        <v>0</v>
      </c>
      <c r="B3771" s="1">
        <v>42892.999999990861</v>
      </c>
      <c r="C3771">
        <v>42.7</v>
      </c>
      <c r="D3771" s="15">
        <f t="shared" si="1054"/>
        <v>42.7</v>
      </c>
      <c r="E3771">
        <v>32</v>
      </c>
      <c r="F3771" s="6">
        <v>8.0082500000000003</v>
      </c>
      <c r="G3771" s="6">
        <v>-1.5167529999999999E-2</v>
      </c>
      <c r="H3771" s="6">
        <f t="shared" si="1045"/>
        <v>7.9930824700000001</v>
      </c>
      <c r="I3771" s="6">
        <f t="shared" si="1046"/>
        <v>10.700000000000003</v>
      </c>
      <c r="J3771" s="6">
        <f t="shared" si="1047"/>
        <v>2.7069175300000028</v>
      </c>
      <c r="K3771" s="3">
        <f t="shared" si="1055"/>
        <v>3.0936200342857205</v>
      </c>
      <c r="L3771" s="6">
        <f t="shared" si="1048"/>
        <v>0</v>
      </c>
      <c r="M3771" s="6">
        <f t="shared" si="1056"/>
        <v>149.21251770285713</v>
      </c>
      <c r="N3771" s="6">
        <f t="shared" si="1057"/>
        <v>0.38670250428572217</v>
      </c>
      <c r="O3771" s="2">
        <f t="shared" si="1049"/>
        <v>-0.38670250428572217</v>
      </c>
      <c r="P3771" s="2">
        <f t="shared" si="1058"/>
        <v>31.613297495714278</v>
      </c>
      <c r="Q3771" s="2">
        <f t="shared" si="1050"/>
        <v>11.086702504285725</v>
      </c>
      <c r="R3771" s="2">
        <f t="shared" si="1059"/>
        <v>7.9930824700000001</v>
      </c>
      <c r="S3771" s="2">
        <f t="shared" si="1051"/>
        <v>3.093620034285725</v>
      </c>
      <c r="T3771" s="2">
        <f t="shared" si="1062"/>
        <v>0</v>
      </c>
      <c r="U3771" s="2">
        <f t="shared" si="1052"/>
        <v>0</v>
      </c>
      <c r="V3771" t="str">
        <f t="shared" si="1060"/>
        <v>N</v>
      </c>
      <c r="W3771" s="2">
        <f t="shared" si="1061"/>
        <v>0</v>
      </c>
      <c r="X3771" s="2">
        <f t="shared" si="1053"/>
        <v>0</v>
      </c>
      <c r="Y3771" s="2"/>
    </row>
    <row r="3772" spans="1:25" x14ac:dyDescent="0.2">
      <c r="A3772">
        <v>1</v>
      </c>
      <c r="B3772" s="1">
        <v>42893.041666657526</v>
      </c>
      <c r="C3772">
        <v>38.200000000000003</v>
      </c>
      <c r="D3772" s="15">
        <f t="shared" si="1054"/>
        <v>38.200000000000003</v>
      </c>
      <c r="E3772">
        <v>32</v>
      </c>
      <c r="F3772" s="6">
        <v>8.5004000000000008</v>
      </c>
      <c r="G3772" s="6">
        <v>-1.5167529999999999E-2</v>
      </c>
      <c r="H3772" s="6">
        <f t="shared" si="1045"/>
        <v>8.4852324700000015</v>
      </c>
      <c r="I3772" s="6">
        <f t="shared" si="1046"/>
        <v>6.2000000000000028</v>
      </c>
      <c r="J3772" s="6">
        <f t="shared" si="1047"/>
        <v>0</v>
      </c>
      <c r="K3772" s="3">
        <f t="shared" si="1055"/>
        <v>0</v>
      </c>
      <c r="L3772" s="6">
        <f t="shared" si="1048"/>
        <v>2.2852324699999986</v>
      </c>
      <c r="M3772" s="6">
        <f t="shared" si="1056"/>
        <v>151.49775017285714</v>
      </c>
      <c r="N3772" s="6">
        <f t="shared" si="1057"/>
        <v>0</v>
      </c>
      <c r="O3772" s="2">
        <f t="shared" si="1049"/>
        <v>0</v>
      </c>
      <c r="P3772" s="2">
        <f t="shared" si="1058"/>
        <v>32</v>
      </c>
      <c r="Q3772" s="2">
        <f t="shared" si="1050"/>
        <v>6.2000000000000028</v>
      </c>
      <c r="R3772" s="2">
        <f t="shared" si="1059"/>
        <v>6.2000000000000028</v>
      </c>
      <c r="S3772" s="2">
        <f t="shared" si="1051"/>
        <v>0</v>
      </c>
      <c r="T3772" s="2">
        <f t="shared" si="1062"/>
        <v>2.2852324700000111</v>
      </c>
      <c r="U3772" s="2">
        <f t="shared" si="1052"/>
        <v>0</v>
      </c>
      <c r="V3772" t="str">
        <f t="shared" si="1060"/>
        <v>N</v>
      </c>
      <c r="W3772" s="2">
        <f t="shared" si="1061"/>
        <v>0</v>
      </c>
      <c r="X3772" s="2">
        <f t="shared" si="1053"/>
        <v>0</v>
      </c>
      <c r="Y3772" s="2"/>
    </row>
    <row r="3773" spans="1:25" x14ac:dyDescent="0.2">
      <c r="A3773">
        <v>2</v>
      </c>
      <c r="B3773" s="1">
        <v>42893.08333332419</v>
      </c>
      <c r="C3773">
        <v>35.700000000000003</v>
      </c>
      <c r="D3773" s="15">
        <f t="shared" si="1054"/>
        <v>35.700000000000003</v>
      </c>
      <c r="E3773">
        <v>32</v>
      </c>
      <c r="F3773" s="6">
        <v>9.1931999999999992</v>
      </c>
      <c r="G3773" s="6">
        <v>-1.5167529999999999E-2</v>
      </c>
      <c r="H3773" s="6">
        <f t="shared" si="1045"/>
        <v>9.1780324699999998</v>
      </c>
      <c r="I3773" s="6">
        <f t="shared" si="1046"/>
        <v>3.7000000000000028</v>
      </c>
      <c r="J3773" s="6">
        <f t="shared" si="1047"/>
        <v>0</v>
      </c>
      <c r="K3773" s="3">
        <f t="shared" si="1055"/>
        <v>0</v>
      </c>
      <c r="L3773" s="6">
        <f t="shared" si="1048"/>
        <v>5.4780324699999969</v>
      </c>
      <c r="M3773" s="6">
        <f t="shared" si="1056"/>
        <v>156.97578264285713</v>
      </c>
      <c r="N3773" s="6">
        <f t="shared" si="1057"/>
        <v>0</v>
      </c>
      <c r="O3773" s="2">
        <f t="shared" si="1049"/>
        <v>0</v>
      </c>
      <c r="P3773" s="2">
        <f t="shared" si="1058"/>
        <v>32</v>
      </c>
      <c r="Q3773" s="2">
        <f t="shared" si="1050"/>
        <v>3.7000000000000028</v>
      </c>
      <c r="R3773" s="2">
        <f t="shared" si="1059"/>
        <v>3.7000000000000028</v>
      </c>
      <c r="S3773" s="2">
        <f t="shared" si="1051"/>
        <v>0</v>
      </c>
      <c r="T3773" s="2">
        <f t="shared" si="1062"/>
        <v>5.4780324699999881</v>
      </c>
      <c r="U3773" s="2">
        <f t="shared" si="1052"/>
        <v>0</v>
      </c>
      <c r="V3773" t="str">
        <f t="shared" si="1060"/>
        <v>N</v>
      </c>
      <c r="W3773" s="2">
        <f t="shared" si="1061"/>
        <v>0</v>
      </c>
      <c r="X3773" s="2">
        <f t="shared" si="1053"/>
        <v>0</v>
      </c>
      <c r="Y3773" s="2"/>
    </row>
    <row r="3774" spans="1:25" x14ac:dyDescent="0.2">
      <c r="A3774">
        <v>3</v>
      </c>
      <c r="B3774" s="1">
        <v>42893.124999990854</v>
      </c>
      <c r="C3774">
        <v>34.6</v>
      </c>
      <c r="D3774" s="15">
        <f t="shared" si="1054"/>
        <v>34.6</v>
      </c>
      <c r="E3774">
        <v>32</v>
      </c>
      <c r="F3774" s="6">
        <v>9.2556799999999999</v>
      </c>
      <c r="G3774" s="6">
        <v>-1.5167529999999999E-2</v>
      </c>
      <c r="H3774" s="6">
        <f t="shared" si="1045"/>
        <v>9.2405124700000005</v>
      </c>
      <c r="I3774" s="6">
        <f t="shared" si="1046"/>
        <v>2.6000000000000014</v>
      </c>
      <c r="J3774" s="6">
        <f t="shared" si="1047"/>
        <v>0</v>
      </c>
      <c r="K3774" s="3">
        <f t="shared" si="1055"/>
        <v>0</v>
      </c>
      <c r="L3774" s="6">
        <f t="shared" si="1048"/>
        <v>6.6405124699999991</v>
      </c>
      <c r="M3774" s="6">
        <f t="shared" si="1056"/>
        <v>163.61629511285713</v>
      </c>
      <c r="N3774" s="6">
        <f t="shared" si="1057"/>
        <v>0</v>
      </c>
      <c r="O3774" s="2">
        <f t="shared" si="1049"/>
        <v>0</v>
      </c>
      <c r="P3774" s="2">
        <f t="shared" si="1058"/>
        <v>32</v>
      </c>
      <c r="Q3774" s="2">
        <f t="shared" si="1050"/>
        <v>2.6000000000000014</v>
      </c>
      <c r="R3774" s="2">
        <f t="shared" si="1059"/>
        <v>2.6000000000000014</v>
      </c>
      <c r="S3774" s="2">
        <f t="shared" si="1051"/>
        <v>0</v>
      </c>
      <c r="T3774" s="2">
        <f t="shared" si="1062"/>
        <v>6.6405124700000044</v>
      </c>
      <c r="U3774" s="2">
        <f t="shared" si="1052"/>
        <v>0</v>
      </c>
      <c r="V3774" t="str">
        <f t="shared" si="1060"/>
        <v>N</v>
      </c>
      <c r="W3774" s="2">
        <f t="shared" si="1061"/>
        <v>0</v>
      </c>
      <c r="X3774" s="2">
        <f t="shared" si="1053"/>
        <v>0</v>
      </c>
      <c r="Y3774" s="2"/>
    </row>
    <row r="3775" spans="1:25" x14ac:dyDescent="0.2">
      <c r="A3775">
        <v>4</v>
      </c>
      <c r="B3775" s="1">
        <v>42893.166666657518</v>
      </c>
      <c r="C3775">
        <v>34.1</v>
      </c>
      <c r="D3775" s="15">
        <f t="shared" si="1054"/>
        <v>34.1</v>
      </c>
      <c r="E3775">
        <v>32</v>
      </c>
      <c r="F3775" s="6">
        <v>7.8523100000000001</v>
      </c>
      <c r="G3775" s="6">
        <v>-1.5167529999999999E-2</v>
      </c>
      <c r="H3775" s="6">
        <f t="shared" si="1045"/>
        <v>7.8371424699999999</v>
      </c>
      <c r="I3775" s="6">
        <f t="shared" si="1046"/>
        <v>2.1000000000000014</v>
      </c>
      <c r="J3775" s="6">
        <f t="shared" si="1047"/>
        <v>0</v>
      </c>
      <c r="K3775" s="3">
        <f t="shared" si="1055"/>
        <v>0</v>
      </c>
      <c r="L3775" s="6">
        <f t="shared" si="1048"/>
        <v>5.7371424699999984</v>
      </c>
      <c r="M3775" s="6">
        <f t="shared" si="1056"/>
        <v>169.35343758285714</v>
      </c>
      <c r="N3775" s="6">
        <f t="shared" si="1057"/>
        <v>0</v>
      </c>
      <c r="O3775" s="2">
        <f t="shared" si="1049"/>
        <v>0</v>
      </c>
      <c r="P3775" s="2">
        <f t="shared" si="1058"/>
        <v>32</v>
      </c>
      <c r="Q3775" s="2">
        <f t="shared" si="1050"/>
        <v>2.1000000000000014</v>
      </c>
      <c r="R3775" s="2">
        <f t="shared" si="1059"/>
        <v>2.1000000000000014</v>
      </c>
      <c r="S3775" s="2">
        <f t="shared" si="1051"/>
        <v>0</v>
      </c>
      <c r="T3775" s="2">
        <f t="shared" si="1062"/>
        <v>5.7371424700000091</v>
      </c>
      <c r="U3775" s="2">
        <f t="shared" si="1052"/>
        <v>0</v>
      </c>
      <c r="V3775" t="str">
        <f t="shared" si="1060"/>
        <v>N</v>
      </c>
      <c r="W3775" s="2">
        <f t="shared" si="1061"/>
        <v>0</v>
      </c>
      <c r="X3775" s="2">
        <f t="shared" si="1053"/>
        <v>0</v>
      </c>
      <c r="Y3775" s="2"/>
    </row>
    <row r="3776" spans="1:25" x14ac:dyDescent="0.2">
      <c r="A3776">
        <v>5</v>
      </c>
      <c r="B3776" s="1">
        <v>42893.208333324183</v>
      </c>
      <c r="C3776">
        <v>34.5</v>
      </c>
      <c r="D3776" s="15">
        <f t="shared" si="1054"/>
        <v>34.5</v>
      </c>
      <c r="E3776">
        <v>32</v>
      </c>
      <c r="F3776" s="6">
        <v>4.27156</v>
      </c>
      <c r="G3776" s="6">
        <v>-1.5167529999999999E-2</v>
      </c>
      <c r="H3776" s="6">
        <f t="shared" si="1045"/>
        <v>4.2563924699999998</v>
      </c>
      <c r="I3776" s="6">
        <f t="shared" si="1046"/>
        <v>2.5</v>
      </c>
      <c r="J3776" s="6">
        <f t="shared" si="1047"/>
        <v>0</v>
      </c>
      <c r="K3776" s="3">
        <f t="shared" si="1055"/>
        <v>0</v>
      </c>
      <c r="L3776" s="6">
        <f t="shared" si="1048"/>
        <v>1.7563924699999998</v>
      </c>
      <c r="M3776" s="6">
        <f t="shared" si="1056"/>
        <v>171.10983005285715</v>
      </c>
      <c r="N3776" s="6">
        <f t="shared" si="1057"/>
        <v>0</v>
      </c>
      <c r="O3776" s="2">
        <f t="shared" si="1049"/>
        <v>0</v>
      </c>
      <c r="P3776" s="2">
        <f t="shared" si="1058"/>
        <v>32</v>
      </c>
      <c r="Q3776" s="2">
        <f t="shared" si="1050"/>
        <v>2.5</v>
      </c>
      <c r="R3776" s="2">
        <f t="shared" si="1059"/>
        <v>2.5</v>
      </c>
      <c r="S3776" s="2">
        <f t="shared" si="1051"/>
        <v>0</v>
      </c>
      <c r="T3776" s="2">
        <f t="shared" si="1062"/>
        <v>1.7563924700000086</v>
      </c>
      <c r="U3776" s="2">
        <f t="shared" si="1052"/>
        <v>0</v>
      </c>
      <c r="V3776" t="str">
        <f t="shared" si="1060"/>
        <v>N</v>
      </c>
      <c r="W3776" s="2">
        <f t="shared" si="1061"/>
        <v>0</v>
      </c>
      <c r="X3776" s="2">
        <f t="shared" si="1053"/>
        <v>0</v>
      </c>
      <c r="Y3776" s="2"/>
    </row>
    <row r="3777" spans="1:25" x14ac:dyDescent="0.2">
      <c r="A3777">
        <v>6</v>
      </c>
      <c r="B3777" s="1">
        <v>42893.249999990847</v>
      </c>
      <c r="C3777">
        <v>36.299999999999997</v>
      </c>
      <c r="D3777" s="15">
        <f t="shared" si="1054"/>
        <v>36.299999999999997</v>
      </c>
      <c r="E3777">
        <v>32</v>
      </c>
      <c r="F3777" s="6">
        <v>6.94625</v>
      </c>
      <c r="G3777" s="6">
        <v>1.6286584</v>
      </c>
      <c r="H3777" s="6">
        <f t="shared" si="1045"/>
        <v>8.5749084</v>
      </c>
      <c r="I3777" s="6">
        <f t="shared" si="1046"/>
        <v>4.2999999999999972</v>
      </c>
      <c r="J3777" s="6">
        <f t="shared" si="1047"/>
        <v>0</v>
      </c>
      <c r="K3777" s="3">
        <f t="shared" si="1055"/>
        <v>0</v>
      </c>
      <c r="L3777" s="6">
        <f t="shared" si="1048"/>
        <v>4.2749084000000028</v>
      </c>
      <c r="M3777" s="6">
        <f t="shared" si="1056"/>
        <v>175.38473845285716</v>
      </c>
      <c r="N3777" s="6">
        <f t="shared" si="1057"/>
        <v>0</v>
      </c>
      <c r="O3777" s="2">
        <f t="shared" si="1049"/>
        <v>0</v>
      </c>
      <c r="P3777" s="2">
        <f t="shared" si="1058"/>
        <v>32</v>
      </c>
      <c r="Q3777" s="2">
        <f t="shared" si="1050"/>
        <v>4.2999999999999972</v>
      </c>
      <c r="R3777" s="2">
        <f t="shared" si="1059"/>
        <v>4.2999999999999972</v>
      </c>
      <c r="S3777" s="2">
        <f t="shared" si="1051"/>
        <v>0</v>
      </c>
      <c r="T3777" s="2">
        <f t="shared" si="1062"/>
        <v>4.2749084000000153</v>
      </c>
      <c r="U3777" s="2">
        <f t="shared" si="1052"/>
        <v>0</v>
      </c>
      <c r="V3777" t="str">
        <f t="shared" si="1060"/>
        <v>N</v>
      </c>
      <c r="W3777" s="2">
        <f t="shared" si="1061"/>
        <v>0</v>
      </c>
      <c r="X3777" s="2">
        <f t="shared" si="1053"/>
        <v>0</v>
      </c>
      <c r="Y3777" s="2"/>
    </row>
    <row r="3778" spans="1:25" x14ac:dyDescent="0.2">
      <c r="A3778">
        <v>7</v>
      </c>
      <c r="B3778" s="1">
        <v>42893.291666657511</v>
      </c>
      <c r="C3778">
        <v>35</v>
      </c>
      <c r="D3778" s="15">
        <f t="shared" si="1054"/>
        <v>35</v>
      </c>
      <c r="E3778">
        <v>32</v>
      </c>
      <c r="F3778" s="6">
        <v>7.66812</v>
      </c>
      <c r="G3778" s="6">
        <v>10.08567</v>
      </c>
      <c r="H3778" s="6">
        <f t="shared" si="1045"/>
        <v>17.753790000000002</v>
      </c>
      <c r="I3778" s="6">
        <f t="shared" si="1046"/>
        <v>3</v>
      </c>
      <c r="J3778" s="6">
        <f t="shared" si="1047"/>
        <v>0</v>
      </c>
      <c r="K3778" s="3">
        <f t="shared" si="1055"/>
        <v>0</v>
      </c>
      <c r="L3778" s="6">
        <f t="shared" si="1048"/>
        <v>14.753790000000002</v>
      </c>
      <c r="M3778" s="6">
        <f t="shared" si="1056"/>
        <v>190.13852845285717</v>
      </c>
      <c r="N3778" s="6">
        <f t="shared" si="1057"/>
        <v>0</v>
      </c>
      <c r="O3778" s="2">
        <f t="shared" si="1049"/>
        <v>0</v>
      </c>
      <c r="P3778" s="2">
        <f t="shared" si="1058"/>
        <v>32</v>
      </c>
      <c r="Q3778" s="2">
        <f t="shared" si="1050"/>
        <v>3</v>
      </c>
      <c r="R3778" s="2">
        <f t="shared" si="1059"/>
        <v>3</v>
      </c>
      <c r="S3778" s="2">
        <f t="shared" si="1051"/>
        <v>0</v>
      </c>
      <c r="T3778" s="2">
        <f t="shared" si="1062"/>
        <v>14.753790000000009</v>
      </c>
      <c r="U3778" s="2">
        <f t="shared" si="1052"/>
        <v>0</v>
      </c>
      <c r="V3778" t="str">
        <f t="shared" si="1060"/>
        <v>N</v>
      </c>
      <c r="W3778" s="2">
        <f t="shared" si="1061"/>
        <v>0</v>
      </c>
      <c r="X3778" s="2">
        <f t="shared" si="1053"/>
        <v>0</v>
      </c>
      <c r="Y3778" s="2"/>
    </row>
    <row r="3779" spans="1:25" x14ac:dyDescent="0.2">
      <c r="A3779">
        <v>8</v>
      </c>
      <c r="B3779" s="1">
        <v>42893.333333324175</v>
      </c>
      <c r="C3779">
        <v>38.4</v>
      </c>
      <c r="D3779" s="15">
        <f t="shared" si="1054"/>
        <v>38.4</v>
      </c>
      <c r="E3779">
        <v>32</v>
      </c>
      <c r="F3779" s="6">
        <v>6.4731300000000003</v>
      </c>
      <c r="G3779" s="6">
        <v>21.508040000000001</v>
      </c>
      <c r="H3779" s="6">
        <f t="shared" ref="H3779:H3842" si="1063">(F3779+G3779)</f>
        <v>27.981170000000002</v>
      </c>
      <c r="I3779" s="6">
        <f t="shared" ref="I3779:I3842" si="1064">IF((D3779-E3779)&gt;0,D3779-E3779,0)</f>
        <v>6.3999999999999986</v>
      </c>
      <c r="J3779" s="6">
        <f t="shared" ref="J3779:J3842" si="1065">IF((I3779-H3779)&gt;0, (I3779-H3779), (0))</f>
        <v>0</v>
      </c>
      <c r="K3779" s="3">
        <f t="shared" si="1055"/>
        <v>0</v>
      </c>
      <c r="L3779" s="6">
        <f t="shared" ref="L3779:L3842" si="1066">IF(J3779=0, H3779-I3779,0)</f>
        <v>21.581170000000004</v>
      </c>
      <c r="M3779" s="6">
        <f t="shared" si="1056"/>
        <v>211.71969845285719</v>
      </c>
      <c r="N3779" s="6">
        <f t="shared" si="1057"/>
        <v>0</v>
      </c>
      <c r="O3779" s="2">
        <f t="shared" ref="O3779:O3842" si="1067">IF((N3779&lt;E3779-$AA$7),-N3779,$AA$7-E3779)</f>
        <v>0</v>
      </c>
      <c r="P3779" s="2">
        <f t="shared" si="1058"/>
        <v>32</v>
      </c>
      <c r="Q3779" s="2">
        <f t="shared" ref="Q3779:Q3842" si="1068">D3779-P3779</f>
        <v>6.3999999999999986</v>
      </c>
      <c r="R3779" s="2">
        <f t="shared" si="1059"/>
        <v>6.3999999999999986</v>
      </c>
      <c r="S3779" s="2">
        <f t="shared" ref="S3779:S3842" si="1069">IF(Q3779-R3779&gt;0, Q3779-R3779, 0)</f>
        <v>0</v>
      </c>
      <c r="T3779" s="2">
        <f t="shared" si="1062"/>
        <v>21.581170000000014</v>
      </c>
      <c r="U3779" s="2">
        <f t="shared" ref="U3779:U3842" si="1070">N3779+O3779</f>
        <v>0</v>
      </c>
      <c r="V3779" t="str">
        <f t="shared" si="1060"/>
        <v>Y</v>
      </c>
      <c r="W3779" s="2">
        <f t="shared" si="1061"/>
        <v>0</v>
      </c>
      <c r="X3779" s="2">
        <f t="shared" ref="X3779:X3842" si="1071">D3779- (P3779+R3779+S3779)</f>
        <v>0</v>
      </c>
      <c r="Y3779" s="2"/>
    </row>
    <row r="3780" spans="1:25" x14ac:dyDescent="0.2">
      <c r="A3780">
        <v>9</v>
      </c>
      <c r="B3780" s="1">
        <v>42893.37499999084</v>
      </c>
      <c r="C3780">
        <v>42.8</v>
      </c>
      <c r="D3780" s="15">
        <f t="shared" ref="D3780:D3843" si="1072">C3780/$AA$4*$AA$5</f>
        <v>42.8</v>
      </c>
      <c r="E3780">
        <v>32</v>
      </c>
      <c r="F3780" s="6">
        <v>9.5569400000000009</v>
      </c>
      <c r="G3780" s="6">
        <v>30.30405</v>
      </c>
      <c r="H3780" s="6">
        <f t="shared" si="1063"/>
        <v>39.860990000000001</v>
      </c>
      <c r="I3780" s="6">
        <f t="shared" si="1064"/>
        <v>10.799999999999997</v>
      </c>
      <c r="J3780" s="6">
        <f t="shared" si="1065"/>
        <v>0</v>
      </c>
      <c r="K3780" s="3">
        <f t="shared" ref="K3780:K3843" si="1073">IF((M3779-M3780)&gt;0,M3779-M3780,0)</f>
        <v>0</v>
      </c>
      <c r="L3780" s="6">
        <f t="shared" si="1066"/>
        <v>29.060990000000004</v>
      </c>
      <c r="M3780" s="6">
        <f t="shared" ref="M3780:M3843" si="1074">IF( (M3779-J3780/$AA$11+L3780)&gt;$AA$25, IF((M3779-J3780/$AA$11+L3780)&lt;$AA$9,(M3779-J3780/$AA$11+L3780),$AA$9), $AA$25)</f>
        <v>220</v>
      </c>
      <c r="N3780" s="6">
        <f t="shared" ref="N3780:N3843" si="1075">IF(((M3779-J3780+L3780)-M3780)&gt;0,((M3779-J3780+L3780)-M3780),0)</f>
        <v>20.780688452857191</v>
      </c>
      <c r="O3780" s="2">
        <f t="shared" si="1067"/>
        <v>-20.780688452857191</v>
      </c>
      <c r="P3780" s="2">
        <f t="shared" ref="P3780:P3843" si="1076">E3780+O3780</f>
        <v>11.219311547142809</v>
      </c>
      <c r="Q3780" s="2">
        <f t="shared" si="1068"/>
        <v>31.580688452857189</v>
      </c>
      <c r="R3780" s="2">
        <f t="shared" ref="R3780:R3843" si="1077">IF(Q3780&gt;H3780, H3780, Q3780)</f>
        <v>31.580688452857189</v>
      </c>
      <c r="S3780" s="2">
        <f t="shared" si="1069"/>
        <v>0</v>
      </c>
      <c r="T3780" s="2">
        <f t="shared" si="1062"/>
        <v>8.2803015471428125</v>
      </c>
      <c r="U3780" s="2">
        <f t="shared" si="1070"/>
        <v>0</v>
      </c>
      <c r="V3780" t="str">
        <f t="shared" ref="V3780:V3843" si="1078">IF(AND(A3780&gt;7,A3780&lt;17), "Y", "N")</f>
        <v>Y</v>
      </c>
      <c r="W3780" s="2">
        <f t="shared" ref="W3780:W3843" si="1079">IF(V3780="Y", U3780, 0)</f>
        <v>0</v>
      </c>
      <c r="X3780" s="2">
        <f t="shared" si="1071"/>
        <v>0</v>
      </c>
      <c r="Y3780" s="2"/>
    </row>
    <row r="3781" spans="1:25" x14ac:dyDescent="0.2">
      <c r="A3781">
        <v>10</v>
      </c>
      <c r="B3781" s="1">
        <v>42893.416666657504</v>
      </c>
      <c r="C3781">
        <v>43.6</v>
      </c>
      <c r="D3781" s="15">
        <f t="shared" si="1072"/>
        <v>43.6</v>
      </c>
      <c r="E3781">
        <v>32</v>
      </c>
      <c r="F3781" s="6">
        <v>8.4000900000000005</v>
      </c>
      <c r="G3781" s="6">
        <v>16.99775</v>
      </c>
      <c r="H3781" s="6">
        <f t="shared" si="1063"/>
        <v>25.397840000000002</v>
      </c>
      <c r="I3781" s="6">
        <f t="shared" si="1064"/>
        <v>11.600000000000001</v>
      </c>
      <c r="J3781" s="6">
        <f t="shared" si="1065"/>
        <v>0</v>
      </c>
      <c r="K3781" s="3">
        <f t="shared" si="1073"/>
        <v>0</v>
      </c>
      <c r="L3781" s="6">
        <f t="shared" si="1066"/>
        <v>13.797840000000001</v>
      </c>
      <c r="M3781" s="6">
        <f t="shared" si="1074"/>
        <v>220</v>
      </c>
      <c r="N3781" s="6">
        <f t="shared" si="1075"/>
        <v>13.797840000000008</v>
      </c>
      <c r="O3781" s="2">
        <f t="shared" si="1067"/>
        <v>-13.797840000000008</v>
      </c>
      <c r="P3781" s="2">
        <f t="shared" si="1076"/>
        <v>18.202159999999992</v>
      </c>
      <c r="Q3781" s="2">
        <f t="shared" si="1068"/>
        <v>25.397840000000009</v>
      </c>
      <c r="R3781" s="2">
        <f t="shared" si="1077"/>
        <v>25.397840000000009</v>
      </c>
      <c r="S3781" s="2">
        <f t="shared" si="1069"/>
        <v>0</v>
      </c>
      <c r="T3781" s="2">
        <f t="shared" si="1062"/>
        <v>0</v>
      </c>
      <c r="U3781" s="2">
        <f t="shared" si="1070"/>
        <v>0</v>
      </c>
      <c r="V3781" t="str">
        <f t="shared" si="1078"/>
        <v>Y</v>
      </c>
      <c r="W3781" s="2">
        <f t="shared" si="1079"/>
        <v>0</v>
      </c>
      <c r="X3781" s="2">
        <f t="shared" si="1071"/>
        <v>0</v>
      </c>
      <c r="Y3781" s="2"/>
    </row>
    <row r="3782" spans="1:25" x14ac:dyDescent="0.2">
      <c r="A3782">
        <v>11</v>
      </c>
      <c r="B3782" s="1">
        <v>42893.458333324168</v>
      </c>
      <c r="C3782">
        <v>45.7</v>
      </c>
      <c r="D3782" s="15">
        <f t="shared" si="1072"/>
        <v>45.7</v>
      </c>
      <c r="E3782">
        <v>32</v>
      </c>
      <c r="F3782" s="6">
        <v>11.4092</v>
      </c>
      <c r="G3782" s="6">
        <v>29.353839999999998</v>
      </c>
      <c r="H3782" s="6">
        <f t="shared" si="1063"/>
        <v>40.763039999999997</v>
      </c>
      <c r="I3782" s="6">
        <f t="shared" si="1064"/>
        <v>13.700000000000003</v>
      </c>
      <c r="J3782" s="6">
        <f t="shared" si="1065"/>
        <v>0</v>
      </c>
      <c r="K3782" s="3">
        <f t="shared" si="1073"/>
        <v>0</v>
      </c>
      <c r="L3782" s="6">
        <f t="shared" si="1066"/>
        <v>27.063039999999994</v>
      </c>
      <c r="M3782" s="6">
        <f t="shared" si="1074"/>
        <v>220</v>
      </c>
      <c r="N3782" s="6">
        <f t="shared" si="1075"/>
        <v>27.063040000000001</v>
      </c>
      <c r="O3782" s="2">
        <f t="shared" si="1067"/>
        <v>-27.063040000000001</v>
      </c>
      <c r="P3782" s="2">
        <f t="shared" si="1076"/>
        <v>4.9369599999999991</v>
      </c>
      <c r="Q3782" s="2">
        <f t="shared" si="1068"/>
        <v>40.763040000000004</v>
      </c>
      <c r="R3782" s="2">
        <f t="shared" si="1077"/>
        <v>40.763040000000004</v>
      </c>
      <c r="S3782" s="2">
        <f t="shared" si="1069"/>
        <v>0</v>
      </c>
      <c r="T3782" s="2">
        <f t="shared" si="1062"/>
        <v>0</v>
      </c>
      <c r="U3782" s="2">
        <f t="shared" si="1070"/>
        <v>0</v>
      </c>
      <c r="V3782" t="str">
        <f t="shared" si="1078"/>
        <v>Y</v>
      </c>
      <c r="W3782" s="2">
        <f t="shared" si="1079"/>
        <v>0</v>
      </c>
      <c r="X3782" s="2">
        <f t="shared" si="1071"/>
        <v>0</v>
      </c>
      <c r="Y3782" s="2"/>
    </row>
    <row r="3783" spans="1:25" x14ac:dyDescent="0.2">
      <c r="A3783">
        <v>12</v>
      </c>
      <c r="B3783" s="1">
        <v>42893.499999990832</v>
      </c>
      <c r="C3783">
        <v>45.2</v>
      </c>
      <c r="D3783" s="15">
        <f t="shared" si="1072"/>
        <v>45.2</v>
      </c>
      <c r="E3783">
        <v>32</v>
      </c>
      <c r="F3783" s="6">
        <v>12.0563</v>
      </c>
      <c r="G3783" s="6">
        <v>33.237809999999996</v>
      </c>
      <c r="H3783" s="6">
        <f t="shared" si="1063"/>
        <v>45.294109999999996</v>
      </c>
      <c r="I3783" s="6">
        <f t="shared" si="1064"/>
        <v>13.200000000000003</v>
      </c>
      <c r="J3783" s="6">
        <f t="shared" si="1065"/>
        <v>0</v>
      </c>
      <c r="K3783" s="3">
        <f t="shared" si="1073"/>
        <v>0</v>
      </c>
      <c r="L3783" s="6">
        <f t="shared" si="1066"/>
        <v>32.094109999999993</v>
      </c>
      <c r="M3783" s="6">
        <f t="shared" si="1074"/>
        <v>220</v>
      </c>
      <c r="N3783" s="6">
        <f t="shared" si="1075"/>
        <v>32.094110000000001</v>
      </c>
      <c r="O3783" s="2">
        <f t="shared" si="1067"/>
        <v>-32</v>
      </c>
      <c r="P3783" s="2">
        <f t="shared" si="1076"/>
        <v>0</v>
      </c>
      <c r="Q3783" s="2">
        <f t="shared" si="1068"/>
        <v>45.2</v>
      </c>
      <c r="R3783" s="2">
        <f t="shared" si="1077"/>
        <v>45.2</v>
      </c>
      <c r="S3783" s="2">
        <f t="shared" si="1069"/>
        <v>0</v>
      </c>
      <c r="T3783" s="2">
        <f t="shared" si="1062"/>
        <v>0</v>
      </c>
      <c r="U3783" s="2">
        <f t="shared" si="1070"/>
        <v>9.4110000000000582E-2</v>
      </c>
      <c r="V3783" t="str">
        <f t="shared" si="1078"/>
        <v>Y</v>
      </c>
      <c r="W3783" s="2">
        <f t="shared" si="1079"/>
        <v>9.4110000000000582E-2</v>
      </c>
      <c r="X3783" s="2">
        <f t="shared" si="1071"/>
        <v>0</v>
      </c>
      <c r="Y3783" s="2"/>
    </row>
    <row r="3784" spans="1:25" x14ac:dyDescent="0.2">
      <c r="A3784">
        <v>13</v>
      </c>
      <c r="B3784" s="1">
        <v>42893.541666657497</v>
      </c>
      <c r="C3784">
        <v>45.6</v>
      </c>
      <c r="D3784" s="15">
        <f t="shared" si="1072"/>
        <v>45.6</v>
      </c>
      <c r="E3784">
        <v>32</v>
      </c>
      <c r="F3784" s="6">
        <v>12.0106</v>
      </c>
      <c r="G3784" s="6">
        <v>26.078029999999998</v>
      </c>
      <c r="H3784" s="6">
        <f t="shared" si="1063"/>
        <v>38.088629999999995</v>
      </c>
      <c r="I3784" s="6">
        <f t="shared" si="1064"/>
        <v>13.600000000000001</v>
      </c>
      <c r="J3784" s="6">
        <f t="shared" si="1065"/>
        <v>0</v>
      </c>
      <c r="K3784" s="3">
        <f t="shared" si="1073"/>
        <v>0</v>
      </c>
      <c r="L3784" s="6">
        <f t="shared" si="1066"/>
        <v>24.488629999999993</v>
      </c>
      <c r="M3784" s="6">
        <f t="shared" si="1074"/>
        <v>220</v>
      </c>
      <c r="N3784" s="6">
        <f t="shared" si="1075"/>
        <v>24.488630000000001</v>
      </c>
      <c r="O3784" s="2">
        <f t="shared" si="1067"/>
        <v>-24.488630000000001</v>
      </c>
      <c r="P3784" s="2">
        <f t="shared" si="1076"/>
        <v>7.5113699999999994</v>
      </c>
      <c r="Q3784" s="2">
        <f t="shared" si="1068"/>
        <v>38.088630000000002</v>
      </c>
      <c r="R3784" s="2">
        <f t="shared" si="1077"/>
        <v>38.088630000000002</v>
      </c>
      <c r="S3784" s="2">
        <f t="shared" si="1069"/>
        <v>0</v>
      </c>
      <c r="T3784" s="2">
        <f t="shared" si="1062"/>
        <v>0</v>
      </c>
      <c r="U3784" s="2">
        <f t="shared" si="1070"/>
        <v>0</v>
      </c>
      <c r="V3784" t="str">
        <f t="shared" si="1078"/>
        <v>Y</v>
      </c>
      <c r="W3784" s="2">
        <f t="shared" si="1079"/>
        <v>0</v>
      </c>
      <c r="X3784" s="2">
        <f t="shared" si="1071"/>
        <v>0</v>
      </c>
      <c r="Y3784" s="2"/>
    </row>
    <row r="3785" spans="1:25" x14ac:dyDescent="0.2">
      <c r="A3785">
        <v>14</v>
      </c>
      <c r="B3785" s="1">
        <v>42893.583333324161</v>
      </c>
      <c r="C3785">
        <v>45.5</v>
      </c>
      <c r="D3785" s="15">
        <f t="shared" si="1072"/>
        <v>45.5</v>
      </c>
      <c r="E3785">
        <v>32</v>
      </c>
      <c r="F3785" s="6">
        <v>12.0548</v>
      </c>
      <c r="G3785" s="6">
        <v>35.667770000000004</v>
      </c>
      <c r="H3785" s="6">
        <f t="shared" si="1063"/>
        <v>47.722570000000005</v>
      </c>
      <c r="I3785" s="6">
        <f t="shared" si="1064"/>
        <v>13.5</v>
      </c>
      <c r="J3785" s="6">
        <f t="shared" si="1065"/>
        <v>0</v>
      </c>
      <c r="K3785" s="3">
        <f t="shared" si="1073"/>
        <v>0</v>
      </c>
      <c r="L3785" s="6">
        <f t="shared" si="1066"/>
        <v>34.222570000000005</v>
      </c>
      <c r="M3785" s="6">
        <f t="shared" si="1074"/>
        <v>220</v>
      </c>
      <c r="N3785" s="6">
        <f t="shared" si="1075"/>
        <v>34.222570000000019</v>
      </c>
      <c r="O3785" s="2">
        <f t="shared" si="1067"/>
        <v>-32</v>
      </c>
      <c r="P3785" s="2">
        <f t="shared" si="1076"/>
        <v>0</v>
      </c>
      <c r="Q3785" s="2">
        <f t="shared" si="1068"/>
        <v>45.5</v>
      </c>
      <c r="R3785" s="2">
        <f t="shared" si="1077"/>
        <v>45.5</v>
      </c>
      <c r="S3785" s="2">
        <f t="shared" si="1069"/>
        <v>0</v>
      </c>
      <c r="T3785" s="2">
        <f t="shared" si="1062"/>
        <v>0</v>
      </c>
      <c r="U3785" s="2">
        <f t="shared" si="1070"/>
        <v>2.2225700000000188</v>
      </c>
      <c r="V3785" t="str">
        <f t="shared" si="1078"/>
        <v>Y</v>
      </c>
      <c r="W3785" s="2">
        <f t="shared" si="1079"/>
        <v>2.2225700000000188</v>
      </c>
      <c r="X3785" s="2">
        <f t="shared" si="1071"/>
        <v>0</v>
      </c>
      <c r="Y3785" s="2"/>
    </row>
    <row r="3786" spans="1:25" x14ac:dyDescent="0.2">
      <c r="A3786">
        <v>15</v>
      </c>
      <c r="B3786" s="1">
        <v>42893.624999990825</v>
      </c>
      <c r="C3786">
        <v>45.8</v>
      </c>
      <c r="D3786" s="15">
        <f t="shared" si="1072"/>
        <v>45.8</v>
      </c>
      <c r="E3786">
        <v>32</v>
      </c>
      <c r="F3786" s="6">
        <v>9.2313399999999994</v>
      </c>
      <c r="G3786" s="6">
        <v>27.36468</v>
      </c>
      <c r="H3786" s="6">
        <f t="shared" si="1063"/>
        <v>36.596019999999996</v>
      </c>
      <c r="I3786" s="6">
        <f t="shared" si="1064"/>
        <v>13.799999999999997</v>
      </c>
      <c r="J3786" s="6">
        <f t="shared" si="1065"/>
        <v>0</v>
      </c>
      <c r="K3786" s="3">
        <f t="shared" si="1073"/>
        <v>0</v>
      </c>
      <c r="L3786" s="6">
        <f t="shared" si="1066"/>
        <v>22.796019999999999</v>
      </c>
      <c r="M3786" s="6">
        <f t="shared" si="1074"/>
        <v>220</v>
      </c>
      <c r="N3786" s="6">
        <f t="shared" si="1075"/>
        <v>22.796019999999999</v>
      </c>
      <c r="O3786" s="2">
        <f t="shared" si="1067"/>
        <v>-22.796019999999999</v>
      </c>
      <c r="P3786" s="2">
        <f t="shared" si="1076"/>
        <v>9.2039800000000014</v>
      </c>
      <c r="Q3786" s="2">
        <f t="shared" si="1068"/>
        <v>36.596019999999996</v>
      </c>
      <c r="R3786" s="2">
        <f t="shared" si="1077"/>
        <v>36.596019999999996</v>
      </c>
      <c r="S3786" s="2">
        <f t="shared" si="1069"/>
        <v>0</v>
      </c>
      <c r="T3786" s="2">
        <f t="shared" ref="T3786:T3849" si="1080">IF(Q3786-R3786&gt;0, 0, ABS(M3785-M3786))</f>
        <v>0</v>
      </c>
      <c r="U3786" s="2">
        <f t="shared" si="1070"/>
        <v>0</v>
      </c>
      <c r="V3786" t="str">
        <f t="shared" si="1078"/>
        <v>Y</v>
      </c>
      <c r="W3786" s="2">
        <f t="shared" si="1079"/>
        <v>0</v>
      </c>
      <c r="X3786" s="2">
        <f t="shared" si="1071"/>
        <v>0</v>
      </c>
      <c r="Y3786" s="2"/>
    </row>
    <row r="3787" spans="1:25" x14ac:dyDescent="0.2">
      <c r="A3787">
        <v>16</v>
      </c>
      <c r="B3787" s="1">
        <v>42893.666666657489</v>
      </c>
      <c r="C3787">
        <v>46.7</v>
      </c>
      <c r="D3787" s="15">
        <f t="shared" si="1072"/>
        <v>46.7</v>
      </c>
      <c r="E3787">
        <v>32</v>
      </c>
      <c r="F3787" s="6">
        <v>8.1160399999999999</v>
      </c>
      <c r="G3787" s="6">
        <v>16.718349999999997</v>
      </c>
      <c r="H3787" s="6">
        <f t="shared" si="1063"/>
        <v>24.834389999999999</v>
      </c>
      <c r="I3787" s="6">
        <f t="shared" si="1064"/>
        <v>14.700000000000003</v>
      </c>
      <c r="J3787" s="6">
        <f t="shared" si="1065"/>
        <v>0</v>
      </c>
      <c r="K3787" s="3">
        <f t="shared" si="1073"/>
        <v>0</v>
      </c>
      <c r="L3787" s="6">
        <f t="shared" si="1066"/>
        <v>10.134389999999996</v>
      </c>
      <c r="M3787" s="6">
        <f t="shared" si="1074"/>
        <v>220</v>
      </c>
      <c r="N3787" s="6">
        <f t="shared" si="1075"/>
        <v>10.134389999999996</v>
      </c>
      <c r="O3787" s="2">
        <f t="shared" si="1067"/>
        <v>-10.134389999999996</v>
      </c>
      <c r="P3787" s="2">
        <f t="shared" si="1076"/>
        <v>21.865610000000004</v>
      </c>
      <c r="Q3787" s="2">
        <f t="shared" si="1068"/>
        <v>24.834389999999999</v>
      </c>
      <c r="R3787" s="2">
        <f t="shared" si="1077"/>
        <v>24.834389999999999</v>
      </c>
      <c r="S3787" s="2">
        <f t="shared" si="1069"/>
        <v>0</v>
      </c>
      <c r="T3787" s="2">
        <f t="shared" si="1080"/>
        <v>0</v>
      </c>
      <c r="U3787" s="2">
        <f t="shared" si="1070"/>
        <v>0</v>
      </c>
      <c r="V3787" t="str">
        <f t="shared" si="1078"/>
        <v>Y</v>
      </c>
      <c r="W3787" s="2">
        <f t="shared" si="1079"/>
        <v>0</v>
      </c>
      <c r="X3787" s="2">
        <f t="shared" si="1071"/>
        <v>0</v>
      </c>
      <c r="Y3787" s="2"/>
    </row>
    <row r="3788" spans="1:25" x14ac:dyDescent="0.2">
      <c r="A3788">
        <v>17</v>
      </c>
      <c r="B3788" s="1">
        <v>42893.708333324154</v>
      </c>
      <c r="C3788">
        <v>47.3</v>
      </c>
      <c r="D3788" s="15">
        <f t="shared" si="1072"/>
        <v>47.3</v>
      </c>
      <c r="E3788">
        <v>32</v>
      </c>
      <c r="F3788" s="6">
        <v>8.3810000000000002</v>
      </c>
      <c r="G3788" s="6">
        <v>6.0864539999999998</v>
      </c>
      <c r="H3788" s="6">
        <f t="shared" si="1063"/>
        <v>14.467454</v>
      </c>
      <c r="I3788" s="6">
        <f t="shared" si="1064"/>
        <v>15.299999999999997</v>
      </c>
      <c r="J3788" s="6">
        <f t="shared" si="1065"/>
        <v>0.83254599999999712</v>
      </c>
      <c r="K3788" s="3">
        <f t="shared" si="1073"/>
        <v>0.95148114285714769</v>
      </c>
      <c r="L3788" s="6">
        <f t="shared" si="1066"/>
        <v>0</v>
      </c>
      <c r="M3788" s="6">
        <f t="shared" si="1074"/>
        <v>219.04851885714285</v>
      </c>
      <c r="N3788" s="6">
        <f t="shared" si="1075"/>
        <v>0.11893514285713991</v>
      </c>
      <c r="O3788" s="2">
        <f t="shared" si="1067"/>
        <v>-0.11893514285713991</v>
      </c>
      <c r="P3788" s="2">
        <f t="shared" si="1076"/>
        <v>31.88106485714286</v>
      </c>
      <c r="Q3788" s="2">
        <f t="shared" si="1068"/>
        <v>15.418935142857137</v>
      </c>
      <c r="R3788" s="2">
        <f t="shared" si="1077"/>
        <v>14.467454</v>
      </c>
      <c r="S3788" s="2">
        <f t="shared" si="1069"/>
        <v>0.95148114285713703</v>
      </c>
      <c r="T3788" s="2">
        <f t="shared" si="1080"/>
        <v>0</v>
      </c>
      <c r="U3788" s="2">
        <f t="shared" si="1070"/>
        <v>0</v>
      </c>
      <c r="V3788" t="str">
        <f t="shared" si="1078"/>
        <v>N</v>
      </c>
      <c r="W3788" s="2">
        <f t="shared" si="1079"/>
        <v>0</v>
      </c>
      <c r="X3788" s="2">
        <f t="shared" si="1071"/>
        <v>0</v>
      </c>
      <c r="Y3788" s="2"/>
    </row>
    <row r="3789" spans="1:25" x14ac:dyDescent="0.2">
      <c r="A3789">
        <v>18</v>
      </c>
      <c r="B3789" s="1">
        <v>42893.749999990818</v>
      </c>
      <c r="C3789">
        <v>46.4</v>
      </c>
      <c r="D3789" s="15">
        <f t="shared" si="1072"/>
        <v>46.4</v>
      </c>
      <c r="E3789">
        <v>32</v>
      </c>
      <c r="F3789" s="6">
        <v>5.1530500000000004</v>
      </c>
      <c r="G3789" s="6">
        <v>0.45523516999999997</v>
      </c>
      <c r="H3789" s="6">
        <f t="shared" si="1063"/>
        <v>5.6082851700000003</v>
      </c>
      <c r="I3789" s="6">
        <f t="shared" si="1064"/>
        <v>14.399999999999999</v>
      </c>
      <c r="J3789" s="6">
        <f t="shared" si="1065"/>
        <v>8.7917148299999983</v>
      </c>
      <c r="K3789" s="3">
        <f t="shared" si="1073"/>
        <v>10.047674091428576</v>
      </c>
      <c r="L3789" s="6">
        <f t="shared" si="1066"/>
        <v>0</v>
      </c>
      <c r="M3789" s="6">
        <f t="shared" si="1074"/>
        <v>209.00084476571428</v>
      </c>
      <c r="N3789" s="6">
        <f t="shared" si="1075"/>
        <v>1.2559592614285862</v>
      </c>
      <c r="O3789" s="2">
        <f t="shared" si="1067"/>
        <v>-1.2559592614285862</v>
      </c>
      <c r="P3789" s="2">
        <f t="shared" si="1076"/>
        <v>30.744040738571414</v>
      </c>
      <c r="Q3789" s="2">
        <f t="shared" si="1068"/>
        <v>15.655959261428585</v>
      </c>
      <c r="R3789" s="2">
        <f t="shared" si="1077"/>
        <v>5.6082851700000003</v>
      </c>
      <c r="S3789" s="2">
        <f t="shared" si="1069"/>
        <v>10.047674091428584</v>
      </c>
      <c r="T3789" s="2">
        <f t="shared" si="1080"/>
        <v>0</v>
      </c>
      <c r="U3789" s="2">
        <f t="shared" si="1070"/>
        <v>0</v>
      </c>
      <c r="V3789" t="str">
        <f t="shared" si="1078"/>
        <v>N</v>
      </c>
      <c r="W3789" s="2">
        <f t="shared" si="1079"/>
        <v>0</v>
      </c>
      <c r="X3789" s="2">
        <f t="shared" si="1071"/>
        <v>0</v>
      </c>
      <c r="Y3789" s="2"/>
    </row>
    <row r="3790" spans="1:25" x14ac:dyDescent="0.2">
      <c r="A3790">
        <v>19</v>
      </c>
      <c r="B3790" s="1">
        <v>42893.791666657482</v>
      </c>
      <c r="C3790">
        <v>47.5</v>
      </c>
      <c r="D3790" s="15">
        <f t="shared" si="1072"/>
        <v>47.5</v>
      </c>
      <c r="E3790">
        <v>32</v>
      </c>
      <c r="F3790" s="6">
        <v>5.6676799999999998</v>
      </c>
      <c r="G3790" s="6">
        <v>-1.5167529999999999E-2</v>
      </c>
      <c r="H3790" s="6">
        <f t="shared" si="1063"/>
        <v>5.6525124699999996</v>
      </c>
      <c r="I3790" s="6">
        <f t="shared" si="1064"/>
        <v>15.5</v>
      </c>
      <c r="J3790" s="6">
        <f t="shared" si="1065"/>
        <v>9.8474875300000004</v>
      </c>
      <c r="K3790" s="3">
        <f t="shared" si="1073"/>
        <v>11.254271462857133</v>
      </c>
      <c r="L3790" s="6">
        <f t="shared" si="1066"/>
        <v>0</v>
      </c>
      <c r="M3790" s="6">
        <f t="shared" si="1074"/>
        <v>197.74657330285714</v>
      </c>
      <c r="N3790" s="6">
        <f t="shared" si="1075"/>
        <v>1.4067839328571381</v>
      </c>
      <c r="O3790" s="2">
        <f t="shared" si="1067"/>
        <v>-1.4067839328571381</v>
      </c>
      <c r="P3790" s="2">
        <f t="shared" si="1076"/>
        <v>30.593216067142862</v>
      </c>
      <c r="Q3790" s="2">
        <f t="shared" si="1068"/>
        <v>16.906783932857138</v>
      </c>
      <c r="R3790" s="2">
        <f t="shared" si="1077"/>
        <v>5.6525124699999996</v>
      </c>
      <c r="S3790" s="2">
        <f t="shared" si="1069"/>
        <v>11.254271462857139</v>
      </c>
      <c r="T3790" s="2">
        <f t="shared" si="1080"/>
        <v>0</v>
      </c>
      <c r="U3790" s="2">
        <f t="shared" si="1070"/>
        <v>0</v>
      </c>
      <c r="V3790" t="str">
        <f t="shared" si="1078"/>
        <v>N</v>
      </c>
      <c r="W3790" s="2">
        <f t="shared" si="1079"/>
        <v>0</v>
      </c>
      <c r="X3790" s="2">
        <f t="shared" si="1071"/>
        <v>0</v>
      </c>
      <c r="Y3790" s="2"/>
    </row>
    <row r="3791" spans="1:25" x14ac:dyDescent="0.2">
      <c r="A3791">
        <v>20</v>
      </c>
      <c r="B3791" s="1">
        <v>42893.833333324146</v>
      </c>
      <c r="C3791">
        <v>46.1</v>
      </c>
      <c r="D3791" s="15">
        <f t="shared" si="1072"/>
        <v>46.1</v>
      </c>
      <c r="E3791">
        <v>32</v>
      </c>
      <c r="F3791" s="6">
        <v>3.9956200000000002</v>
      </c>
      <c r="G3791" s="6">
        <v>-1.5167529999999999E-2</v>
      </c>
      <c r="H3791" s="6">
        <f t="shared" si="1063"/>
        <v>3.9804524700000004</v>
      </c>
      <c r="I3791" s="6">
        <f t="shared" si="1064"/>
        <v>14.100000000000001</v>
      </c>
      <c r="J3791" s="6">
        <f t="shared" si="1065"/>
        <v>10.119547530000002</v>
      </c>
      <c r="K3791" s="3">
        <f t="shared" si="1073"/>
        <v>11.565197177142863</v>
      </c>
      <c r="L3791" s="6">
        <f t="shared" si="1066"/>
        <v>0</v>
      </c>
      <c r="M3791" s="6">
        <f t="shared" si="1074"/>
        <v>186.18137612571428</v>
      </c>
      <c r="N3791" s="6">
        <f t="shared" si="1075"/>
        <v>1.4456496471428579</v>
      </c>
      <c r="O3791" s="2">
        <f t="shared" si="1067"/>
        <v>-1.4456496471428579</v>
      </c>
      <c r="P3791" s="2">
        <f t="shared" si="1076"/>
        <v>30.554350352857142</v>
      </c>
      <c r="Q3791" s="2">
        <f t="shared" si="1068"/>
        <v>15.545649647142859</v>
      </c>
      <c r="R3791" s="2">
        <f t="shared" si="1077"/>
        <v>3.9804524700000004</v>
      </c>
      <c r="S3791" s="2">
        <f t="shared" si="1069"/>
        <v>11.56519717714286</v>
      </c>
      <c r="T3791" s="2">
        <f t="shared" si="1080"/>
        <v>0</v>
      </c>
      <c r="U3791" s="2">
        <f t="shared" si="1070"/>
        <v>0</v>
      </c>
      <c r="V3791" t="str">
        <f t="shared" si="1078"/>
        <v>N</v>
      </c>
      <c r="W3791" s="2">
        <f t="shared" si="1079"/>
        <v>0</v>
      </c>
      <c r="X3791" s="2">
        <f t="shared" si="1071"/>
        <v>0</v>
      </c>
      <c r="Y3791" s="2"/>
    </row>
    <row r="3792" spans="1:25" x14ac:dyDescent="0.2">
      <c r="A3792">
        <v>21</v>
      </c>
      <c r="B3792" s="1">
        <v>42893.87499999081</v>
      </c>
      <c r="C3792">
        <v>45.1</v>
      </c>
      <c r="D3792" s="15">
        <f t="shared" si="1072"/>
        <v>45.1</v>
      </c>
      <c r="E3792">
        <v>32</v>
      </c>
      <c r="F3792" s="6">
        <v>3.6737500000000001</v>
      </c>
      <c r="G3792" s="6">
        <v>-1.5167529999999999E-2</v>
      </c>
      <c r="H3792" s="6">
        <f t="shared" si="1063"/>
        <v>3.6585824700000003</v>
      </c>
      <c r="I3792" s="6">
        <f t="shared" si="1064"/>
        <v>13.100000000000001</v>
      </c>
      <c r="J3792" s="6">
        <f t="shared" si="1065"/>
        <v>9.4414175300000007</v>
      </c>
      <c r="K3792" s="3">
        <f t="shared" si="1073"/>
        <v>10.790191462857138</v>
      </c>
      <c r="L3792" s="6">
        <f t="shared" si="1066"/>
        <v>0</v>
      </c>
      <c r="M3792" s="6">
        <f t="shared" si="1074"/>
        <v>175.39118466285714</v>
      </c>
      <c r="N3792" s="6">
        <f t="shared" si="1075"/>
        <v>1.3487739328571422</v>
      </c>
      <c r="O3792" s="2">
        <f t="shared" si="1067"/>
        <v>-1.3487739328571422</v>
      </c>
      <c r="P3792" s="2">
        <f t="shared" si="1076"/>
        <v>30.651226067142858</v>
      </c>
      <c r="Q3792" s="2">
        <f t="shared" si="1068"/>
        <v>14.448773932857144</v>
      </c>
      <c r="R3792" s="2">
        <f t="shared" si="1077"/>
        <v>3.6585824700000003</v>
      </c>
      <c r="S3792" s="2">
        <f t="shared" si="1069"/>
        <v>10.790191462857143</v>
      </c>
      <c r="T3792" s="2">
        <f t="shared" si="1080"/>
        <v>0</v>
      </c>
      <c r="U3792" s="2">
        <f t="shared" si="1070"/>
        <v>0</v>
      </c>
      <c r="V3792" t="str">
        <f t="shared" si="1078"/>
        <v>N</v>
      </c>
      <c r="W3792" s="2">
        <f t="shared" si="1079"/>
        <v>0</v>
      </c>
      <c r="X3792" s="2">
        <f t="shared" si="1071"/>
        <v>0</v>
      </c>
      <c r="Y3792" s="2"/>
    </row>
    <row r="3793" spans="1:25" x14ac:dyDescent="0.2">
      <c r="A3793">
        <v>22</v>
      </c>
      <c r="B3793" s="1">
        <v>42893.916666657475</v>
      </c>
      <c r="C3793">
        <v>46.1</v>
      </c>
      <c r="D3793" s="15">
        <f t="shared" si="1072"/>
        <v>46.1</v>
      </c>
      <c r="E3793">
        <v>32</v>
      </c>
      <c r="F3793" s="6">
        <v>3.60622</v>
      </c>
      <c r="G3793" s="6">
        <v>-1.5167529999999999E-2</v>
      </c>
      <c r="H3793" s="6">
        <f t="shared" si="1063"/>
        <v>3.5910524700000002</v>
      </c>
      <c r="I3793" s="6">
        <f t="shared" si="1064"/>
        <v>14.100000000000001</v>
      </c>
      <c r="J3793" s="6">
        <f t="shared" si="1065"/>
        <v>10.50894753</v>
      </c>
      <c r="K3793" s="3">
        <f t="shared" si="1073"/>
        <v>12.010225748571429</v>
      </c>
      <c r="L3793" s="6">
        <f t="shared" si="1066"/>
        <v>0</v>
      </c>
      <c r="M3793" s="6">
        <f t="shared" si="1074"/>
        <v>163.38095891428571</v>
      </c>
      <c r="N3793" s="6">
        <f t="shared" si="1075"/>
        <v>1.5012782185714286</v>
      </c>
      <c r="O3793" s="2">
        <f t="shared" si="1067"/>
        <v>-1.5012782185714286</v>
      </c>
      <c r="P3793" s="2">
        <f t="shared" si="1076"/>
        <v>30.498721781428571</v>
      </c>
      <c r="Q3793" s="2">
        <f t="shared" si="1068"/>
        <v>15.60127821857143</v>
      </c>
      <c r="R3793" s="2">
        <f t="shared" si="1077"/>
        <v>3.5910524700000002</v>
      </c>
      <c r="S3793" s="2">
        <f t="shared" si="1069"/>
        <v>12.010225748571429</v>
      </c>
      <c r="T3793" s="2">
        <f t="shared" si="1080"/>
        <v>0</v>
      </c>
      <c r="U3793" s="2">
        <f t="shared" si="1070"/>
        <v>0</v>
      </c>
      <c r="V3793" t="str">
        <f t="shared" si="1078"/>
        <v>N</v>
      </c>
      <c r="W3793" s="2">
        <f t="shared" si="1079"/>
        <v>0</v>
      </c>
      <c r="X3793" s="2">
        <f t="shared" si="1071"/>
        <v>0</v>
      </c>
      <c r="Y3793" s="2"/>
    </row>
    <row r="3794" spans="1:25" x14ac:dyDescent="0.2">
      <c r="A3794">
        <v>23</v>
      </c>
      <c r="B3794" s="1">
        <v>42893.958333324139</v>
      </c>
      <c r="C3794">
        <v>41.6</v>
      </c>
      <c r="D3794" s="15">
        <f t="shared" si="1072"/>
        <v>41.6</v>
      </c>
      <c r="E3794">
        <v>32</v>
      </c>
      <c r="F3794" s="6">
        <v>3.6813099999999999</v>
      </c>
      <c r="G3794" s="6">
        <v>-1.5167529999999999E-2</v>
      </c>
      <c r="H3794" s="6">
        <f t="shared" si="1063"/>
        <v>3.66614247</v>
      </c>
      <c r="I3794" s="6">
        <f t="shared" si="1064"/>
        <v>9.6000000000000014</v>
      </c>
      <c r="J3794" s="6">
        <f t="shared" si="1065"/>
        <v>5.9338575300000009</v>
      </c>
      <c r="K3794" s="3">
        <f t="shared" si="1073"/>
        <v>6.781551462857152</v>
      </c>
      <c r="L3794" s="6">
        <f t="shared" si="1066"/>
        <v>0</v>
      </c>
      <c r="M3794" s="6">
        <f t="shared" si="1074"/>
        <v>156.59940745142856</v>
      </c>
      <c r="N3794" s="6">
        <f t="shared" si="1075"/>
        <v>0.84769393285714045</v>
      </c>
      <c r="O3794" s="2">
        <f t="shared" si="1067"/>
        <v>-0.84769393285714045</v>
      </c>
      <c r="P3794" s="2">
        <f t="shared" si="1076"/>
        <v>31.15230606714286</v>
      </c>
      <c r="Q3794" s="2">
        <f t="shared" si="1068"/>
        <v>10.447693932857142</v>
      </c>
      <c r="R3794" s="2">
        <f t="shared" si="1077"/>
        <v>3.66614247</v>
      </c>
      <c r="S3794" s="2">
        <f t="shared" si="1069"/>
        <v>6.7815514628571414</v>
      </c>
      <c r="T3794" s="2">
        <f t="shared" si="1080"/>
        <v>0</v>
      </c>
      <c r="U3794" s="2">
        <f t="shared" si="1070"/>
        <v>0</v>
      </c>
      <c r="V3794" t="str">
        <f t="shared" si="1078"/>
        <v>N</v>
      </c>
      <c r="W3794" s="2">
        <f t="shared" si="1079"/>
        <v>0</v>
      </c>
      <c r="X3794" s="2">
        <f t="shared" si="1071"/>
        <v>0</v>
      </c>
      <c r="Y3794" s="2"/>
    </row>
    <row r="3795" spans="1:25" x14ac:dyDescent="0.2">
      <c r="A3795">
        <v>0</v>
      </c>
      <c r="B3795" s="1">
        <v>42893.999999990803</v>
      </c>
      <c r="C3795">
        <v>40.9</v>
      </c>
      <c r="D3795" s="15">
        <f t="shared" si="1072"/>
        <v>40.9</v>
      </c>
      <c r="E3795">
        <v>32</v>
      </c>
      <c r="F3795" s="6">
        <v>4.0928500000000003</v>
      </c>
      <c r="G3795" s="6">
        <v>-1.5167529999999999E-2</v>
      </c>
      <c r="H3795" s="6">
        <f t="shared" si="1063"/>
        <v>4.0776824700000001</v>
      </c>
      <c r="I3795" s="6">
        <f t="shared" si="1064"/>
        <v>8.8999999999999986</v>
      </c>
      <c r="J3795" s="6">
        <f t="shared" si="1065"/>
        <v>4.8223175299999985</v>
      </c>
      <c r="K3795" s="3">
        <f t="shared" si="1073"/>
        <v>5.5112200342857136</v>
      </c>
      <c r="L3795" s="6">
        <f t="shared" si="1066"/>
        <v>0</v>
      </c>
      <c r="M3795" s="6">
        <f t="shared" si="1074"/>
        <v>151.08818741714285</v>
      </c>
      <c r="N3795" s="6">
        <f t="shared" si="1075"/>
        <v>0.68890250428572131</v>
      </c>
      <c r="O3795" s="2">
        <f t="shared" si="1067"/>
        <v>-0.68890250428572131</v>
      </c>
      <c r="P3795" s="2">
        <f t="shared" si="1076"/>
        <v>31.311097495714279</v>
      </c>
      <c r="Q3795" s="2">
        <f t="shared" si="1068"/>
        <v>9.5889025042857199</v>
      </c>
      <c r="R3795" s="2">
        <f t="shared" si="1077"/>
        <v>4.0776824700000001</v>
      </c>
      <c r="S3795" s="2">
        <f t="shared" si="1069"/>
        <v>5.5112200342857198</v>
      </c>
      <c r="T3795" s="2">
        <f t="shared" si="1080"/>
        <v>0</v>
      </c>
      <c r="U3795" s="2">
        <f t="shared" si="1070"/>
        <v>0</v>
      </c>
      <c r="V3795" t="str">
        <f t="shared" si="1078"/>
        <v>N</v>
      </c>
      <c r="W3795" s="2">
        <f t="shared" si="1079"/>
        <v>0</v>
      </c>
      <c r="X3795" s="2">
        <f t="shared" si="1071"/>
        <v>0</v>
      </c>
      <c r="Y3795" s="2"/>
    </row>
    <row r="3796" spans="1:25" x14ac:dyDescent="0.2">
      <c r="A3796">
        <v>1</v>
      </c>
      <c r="B3796" s="1">
        <v>42894.041666657467</v>
      </c>
      <c r="C3796">
        <v>37.6</v>
      </c>
      <c r="D3796" s="15">
        <f t="shared" si="1072"/>
        <v>37.6</v>
      </c>
      <c r="E3796">
        <v>32</v>
      </c>
      <c r="F3796" s="6">
        <v>4.0825300000000002</v>
      </c>
      <c r="G3796" s="6">
        <v>-1.5167529999999999E-2</v>
      </c>
      <c r="H3796" s="6">
        <f t="shared" si="1063"/>
        <v>4.06736247</v>
      </c>
      <c r="I3796" s="6">
        <f t="shared" si="1064"/>
        <v>5.6000000000000014</v>
      </c>
      <c r="J3796" s="6">
        <f t="shared" si="1065"/>
        <v>1.5326375300000015</v>
      </c>
      <c r="K3796" s="3">
        <f t="shared" si="1073"/>
        <v>1.7515857485714434</v>
      </c>
      <c r="L3796" s="6">
        <f t="shared" si="1066"/>
        <v>0</v>
      </c>
      <c r="M3796" s="6">
        <f t="shared" si="1074"/>
        <v>149.3366016685714</v>
      </c>
      <c r="N3796" s="6">
        <f t="shared" si="1075"/>
        <v>0.2189482185714553</v>
      </c>
      <c r="O3796" s="2">
        <f t="shared" si="1067"/>
        <v>-0.2189482185714553</v>
      </c>
      <c r="P3796" s="2">
        <f t="shared" si="1076"/>
        <v>31.781051781428545</v>
      </c>
      <c r="Q3796" s="2">
        <f t="shared" si="1068"/>
        <v>5.8189482185714567</v>
      </c>
      <c r="R3796" s="2">
        <f t="shared" si="1077"/>
        <v>4.06736247</v>
      </c>
      <c r="S3796" s="2">
        <f t="shared" si="1069"/>
        <v>1.7515857485714568</v>
      </c>
      <c r="T3796" s="2">
        <f t="shared" si="1080"/>
        <v>0</v>
      </c>
      <c r="U3796" s="2">
        <f t="shared" si="1070"/>
        <v>0</v>
      </c>
      <c r="V3796" t="str">
        <f t="shared" si="1078"/>
        <v>N</v>
      </c>
      <c r="W3796" s="2">
        <f t="shared" si="1079"/>
        <v>0</v>
      </c>
      <c r="X3796" s="2">
        <f t="shared" si="1071"/>
        <v>0</v>
      </c>
      <c r="Y3796" s="2"/>
    </row>
    <row r="3797" spans="1:25" x14ac:dyDescent="0.2">
      <c r="A3797">
        <v>2</v>
      </c>
      <c r="B3797" s="1">
        <v>42894.083333324132</v>
      </c>
      <c r="C3797">
        <v>34.1</v>
      </c>
      <c r="D3797" s="15">
        <f t="shared" si="1072"/>
        <v>34.1</v>
      </c>
      <c r="E3797">
        <v>32</v>
      </c>
      <c r="F3797" s="6">
        <v>1.9164399999999999</v>
      </c>
      <c r="G3797" s="6">
        <v>-1.5167529999999999E-2</v>
      </c>
      <c r="H3797" s="6">
        <f t="shared" si="1063"/>
        <v>1.9012724699999999</v>
      </c>
      <c r="I3797" s="6">
        <f t="shared" si="1064"/>
        <v>2.1000000000000014</v>
      </c>
      <c r="J3797" s="6">
        <f t="shared" si="1065"/>
        <v>0.19872753000000154</v>
      </c>
      <c r="K3797" s="3">
        <f t="shared" si="1073"/>
        <v>0.22711717714287261</v>
      </c>
      <c r="L3797" s="6">
        <f t="shared" si="1066"/>
        <v>0</v>
      </c>
      <c r="M3797" s="6">
        <f t="shared" si="1074"/>
        <v>149.10948449142853</v>
      </c>
      <c r="N3797" s="6">
        <f t="shared" si="1075"/>
        <v>2.8389647142859076E-2</v>
      </c>
      <c r="O3797" s="2">
        <f t="shared" si="1067"/>
        <v>-2.8389647142859076E-2</v>
      </c>
      <c r="P3797" s="2">
        <f t="shared" si="1076"/>
        <v>31.971610352857141</v>
      </c>
      <c r="Q3797" s="2">
        <f t="shared" si="1068"/>
        <v>2.1283896471428605</v>
      </c>
      <c r="R3797" s="2">
        <f t="shared" si="1077"/>
        <v>1.9012724699999999</v>
      </c>
      <c r="S3797" s="2">
        <f t="shared" si="1069"/>
        <v>0.22711717714286062</v>
      </c>
      <c r="T3797" s="2">
        <f t="shared" si="1080"/>
        <v>0</v>
      </c>
      <c r="U3797" s="2">
        <f t="shared" si="1070"/>
        <v>0</v>
      </c>
      <c r="V3797" t="str">
        <f t="shared" si="1078"/>
        <v>N</v>
      </c>
      <c r="W3797" s="2">
        <f t="shared" si="1079"/>
        <v>0</v>
      </c>
      <c r="X3797" s="2">
        <f t="shared" si="1071"/>
        <v>0</v>
      </c>
      <c r="Y3797" s="2"/>
    </row>
    <row r="3798" spans="1:25" x14ac:dyDescent="0.2">
      <c r="A3798">
        <v>3</v>
      </c>
      <c r="B3798" s="1">
        <v>42894.124999990796</v>
      </c>
      <c r="C3798">
        <v>33.6</v>
      </c>
      <c r="D3798" s="15">
        <f t="shared" si="1072"/>
        <v>33.6</v>
      </c>
      <c r="E3798">
        <v>32</v>
      </c>
      <c r="F3798" s="6">
        <v>2.7865000000000002</v>
      </c>
      <c r="G3798" s="6">
        <v>-1.5167529999999999E-2</v>
      </c>
      <c r="H3798" s="6">
        <f t="shared" si="1063"/>
        <v>2.7713324700000004</v>
      </c>
      <c r="I3798" s="6">
        <f t="shared" si="1064"/>
        <v>1.6000000000000014</v>
      </c>
      <c r="J3798" s="6">
        <f t="shared" si="1065"/>
        <v>0</v>
      </c>
      <c r="K3798" s="3">
        <f t="shared" si="1073"/>
        <v>0</v>
      </c>
      <c r="L3798" s="6">
        <f t="shared" si="1066"/>
        <v>1.171332469999999</v>
      </c>
      <c r="M3798" s="6">
        <f t="shared" si="1074"/>
        <v>150.28081696142854</v>
      </c>
      <c r="N3798" s="6">
        <f t="shared" si="1075"/>
        <v>0</v>
      </c>
      <c r="O3798" s="2">
        <f t="shared" si="1067"/>
        <v>0</v>
      </c>
      <c r="P3798" s="2">
        <f t="shared" si="1076"/>
        <v>32</v>
      </c>
      <c r="Q3798" s="2">
        <f t="shared" si="1068"/>
        <v>1.6000000000000014</v>
      </c>
      <c r="R3798" s="2">
        <f t="shared" si="1077"/>
        <v>1.6000000000000014</v>
      </c>
      <c r="S3798" s="2">
        <f t="shared" si="1069"/>
        <v>0</v>
      </c>
      <c r="T3798" s="2">
        <f t="shared" si="1080"/>
        <v>1.1713324700000101</v>
      </c>
      <c r="U3798" s="2">
        <f t="shared" si="1070"/>
        <v>0</v>
      </c>
      <c r="V3798" t="str">
        <f t="shared" si="1078"/>
        <v>N</v>
      </c>
      <c r="W3798" s="2">
        <f t="shared" si="1079"/>
        <v>0</v>
      </c>
      <c r="X3798" s="2">
        <f t="shared" si="1071"/>
        <v>0</v>
      </c>
      <c r="Y3798" s="2"/>
    </row>
    <row r="3799" spans="1:25" x14ac:dyDescent="0.2">
      <c r="A3799">
        <v>4</v>
      </c>
      <c r="B3799" s="1">
        <v>42894.16666665746</v>
      </c>
      <c r="C3799">
        <v>33.1</v>
      </c>
      <c r="D3799" s="15">
        <f t="shared" si="1072"/>
        <v>33.1</v>
      </c>
      <c r="E3799">
        <v>32</v>
      </c>
      <c r="F3799" s="6">
        <v>1.6271</v>
      </c>
      <c r="G3799" s="6">
        <v>-1.5167529999999999E-2</v>
      </c>
      <c r="H3799" s="6">
        <f t="shared" si="1063"/>
        <v>1.61193247</v>
      </c>
      <c r="I3799" s="6">
        <f t="shared" si="1064"/>
        <v>1.1000000000000014</v>
      </c>
      <c r="J3799" s="6">
        <f t="shared" si="1065"/>
        <v>0</v>
      </c>
      <c r="K3799" s="3">
        <f t="shared" si="1073"/>
        <v>0</v>
      </c>
      <c r="L3799" s="6">
        <f t="shared" si="1066"/>
        <v>0.51193246999999853</v>
      </c>
      <c r="M3799" s="6">
        <f t="shared" si="1074"/>
        <v>150.79274943142855</v>
      </c>
      <c r="N3799" s="6">
        <f t="shared" si="1075"/>
        <v>0</v>
      </c>
      <c r="O3799" s="2">
        <f t="shared" si="1067"/>
        <v>0</v>
      </c>
      <c r="P3799" s="2">
        <f t="shared" si="1076"/>
        <v>32</v>
      </c>
      <c r="Q3799" s="2">
        <f t="shared" si="1068"/>
        <v>1.1000000000000014</v>
      </c>
      <c r="R3799" s="2">
        <f t="shared" si="1077"/>
        <v>1.1000000000000014</v>
      </c>
      <c r="S3799" s="2">
        <f t="shared" si="1069"/>
        <v>0</v>
      </c>
      <c r="T3799" s="2">
        <f t="shared" si="1080"/>
        <v>0.51193247000000497</v>
      </c>
      <c r="U3799" s="2">
        <f t="shared" si="1070"/>
        <v>0</v>
      </c>
      <c r="V3799" t="str">
        <f t="shared" si="1078"/>
        <v>N</v>
      </c>
      <c r="W3799" s="2">
        <f t="shared" si="1079"/>
        <v>0</v>
      </c>
      <c r="X3799" s="2">
        <f t="shared" si="1071"/>
        <v>0</v>
      </c>
      <c r="Y3799" s="2"/>
    </row>
    <row r="3800" spans="1:25" x14ac:dyDescent="0.2">
      <c r="A3800">
        <v>5</v>
      </c>
      <c r="B3800" s="1">
        <v>42894.208333324124</v>
      </c>
      <c r="C3800">
        <v>33.1</v>
      </c>
      <c r="D3800" s="15">
        <f t="shared" si="1072"/>
        <v>33.1</v>
      </c>
      <c r="E3800">
        <v>32</v>
      </c>
      <c r="F3800" s="6">
        <v>1.0495000000000001</v>
      </c>
      <c r="G3800" s="6">
        <v>-1.5167529999999999E-2</v>
      </c>
      <c r="H3800" s="6">
        <f t="shared" si="1063"/>
        <v>1.0343324700000001</v>
      </c>
      <c r="I3800" s="6">
        <f t="shared" si="1064"/>
        <v>1.1000000000000014</v>
      </c>
      <c r="J3800" s="6">
        <f t="shared" si="1065"/>
        <v>6.5667530000001362E-2</v>
      </c>
      <c r="K3800" s="3">
        <f t="shared" si="1073"/>
        <v>7.504860571430072E-2</v>
      </c>
      <c r="L3800" s="6">
        <f t="shared" si="1066"/>
        <v>0</v>
      </c>
      <c r="M3800" s="6">
        <f t="shared" si="1074"/>
        <v>150.71770082571425</v>
      </c>
      <c r="N3800" s="6">
        <f t="shared" si="1075"/>
        <v>9.38107571428759E-3</v>
      </c>
      <c r="O3800" s="2">
        <f t="shared" si="1067"/>
        <v>-9.38107571428759E-3</v>
      </c>
      <c r="P3800" s="2">
        <f t="shared" si="1076"/>
        <v>31.990618924285712</v>
      </c>
      <c r="Q3800" s="2">
        <f t="shared" si="1068"/>
        <v>1.109381075714289</v>
      </c>
      <c r="R3800" s="2">
        <f t="shared" si="1077"/>
        <v>1.0343324700000001</v>
      </c>
      <c r="S3800" s="2">
        <f t="shared" si="1069"/>
        <v>7.5048605714288952E-2</v>
      </c>
      <c r="T3800" s="2">
        <f t="shared" si="1080"/>
        <v>0</v>
      </c>
      <c r="U3800" s="2">
        <f t="shared" si="1070"/>
        <v>0</v>
      </c>
      <c r="V3800" t="str">
        <f t="shared" si="1078"/>
        <v>N</v>
      </c>
      <c r="W3800" s="2">
        <f t="shared" si="1079"/>
        <v>0</v>
      </c>
      <c r="X3800" s="2">
        <f t="shared" si="1071"/>
        <v>0</v>
      </c>
      <c r="Y3800" s="2"/>
    </row>
    <row r="3801" spans="1:25" x14ac:dyDescent="0.2">
      <c r="A3801">
        <v>6</v>
      </c>
      <c r="B3801" s="1">
        <v>42894.249999990789</v>
      </c>
      <c r="C3801">
        <v>35.6</v>
      </c>
      <c r="D3801" s="15">
        <f t="shared" si="1072"/>
        <v>35.6</v>
      </c>
      <c r="E3801">
        <v>32</v>
      </c>
      <c r="F3801" s="6">
        <v>0.94375600000000004</v>
      </c>
      <c r="G3801" s="6">
        <v>1.599974</v>
      </c>
      <c r="H3801" s="6">
        <f t="shared" si="1063"/>
        <v>2.54373</v>
      </c>
      <c r="I3801" s="6">
        <f t="shared" si="1064"/>
        <v>3.6000000000000014</v>
      </c>
      <c r="J3801" s="6">
        <f t="shared" si="1065"/>
        <v>1.0562700000000014</v>
      </c>
      <c r="K3801" s="3">
        <f t="shared" si="1073"/>
        <v>1.2071657142857077</v>
      </c>
      <c r="L3801" s="6">
        <f t="shared" si="1066"/>
        <v>0</v>
      </c>
      <c r="M3801" s="6">
        <f t="shared" si="1074"/>
        <v>149.51053511142854</v>
      </c>
      <c r="N3801" s="6">
        <f t="shared" si="1075"/>
        <v>0.1508957142856957</v>
      </c>
      <c r="O3801" s="2">
        <f t="shared" si="1067"/>
        <v>-0.1508957142856957</v>
      </c>
      <c r="P3801" s="2">
        <f t="shared" si="1076"/>
        <v>31.849104285714304</v>
      </c>
      <c r="Q3801" s="2">
        <f t="shared" si="1068"/>
        <v>3.7508957142856971</v>
      </c>
      <c r="R3801" s="2">
        <f t="shared" si="1077"/>
        <v>2.54373</v>
      </c>
      <c r="S3801" s="2">
        <f t="shared" si="1069"/>
        <v>1.2071657142856971</v>
      </c>
      <c r="T3801" s="2">
        <f t="shared" si="1080"/>
        <v>0</v>
      </c>
      <c r="U3801" s="2">
        <f t="shared" si="1070"/>
        <v>0</v>
      </c>
      <c r="V3801" t="str">
        <f t="shared" si="1078"/>
        <v>N</v>
      </c>
      <c r="W3801" s="2">
        <f t="shared" si="1079"/>
        <v>0</v>
      </c>
      <c r="X3801" s="2">
        <f t="shared" si="1071"/>
        <v>0</v>
      </c>
      <c r="Y3801" s="2"/>
    </row>
    <row r="3802" spans="1:25" x14ac:dyDescent="0.2">
      <c r="A3802">
        <v>7</v>
      </c>
      <c r="B3802" s="1">
        <v>42894.291666657453</v>
      </c>
      <c r="C3802">
        <v>35.1</v>
      </c>
      <c r="D3802" s="15">
        <f t="shared" si="1072"/>
        <v>35.1</v>
      </c>
      <c r="E3802">
        <v>32</v>
      </c>
      <c r="F3802" s="6">
        <v>1.0222800000000001</v>
      </c>
      <c r="G3802" s="6">
        <v>10.044919999999999</v>
      </c>
      <c r="H3802" s="6">
        <f t="shared" si="1063"/>
        <v>11.0672</v>
      </c>
      <c r="I3802" s="6">
        <f t="shared" si="1064"/>
        <v>3.1000000000000014</v>
      </c>
      <c r="J3802" s="6">
        <f t="shared" si="1065"/>
        <v>0</v>
      </c>
      <c r="K3802" s="3">
        <f t="shared" si="1073"/>
        <v>0</v>
      </c>
      <c r="L3802" s="6">
        <f t="shared" si="1066"/>
        <v>7.9671999999999983</v>
      </c>
      <c r="M3802" s="6">
        <f t="shared" si="1074"/>
        <v>157.47773511142853</v>
      </c>
      <c r="N3802" s="6">
        <f t="shared" si="1075"/>
        <v>0</v>
      </c>
      <c r="O3802" s="2">
        <f t="shared" si="1067"/>
        <v>0</v>
      </c>
      <c r="P3802" s="2">
        <f t="shared" si="1076"/>
        <v>32</v>
      </c>
      <c r="Q3802" s="2">
        <f t="shared" si="1068"/>
        <v>3.1000000000000014</v>
      </c>
      <c r="R3802" s="2">
        <f t="shared" si="1077"/>
        <v>3.1000000000000014</v>
      </c>
      <c r="S3802" s="2">
        <f t="shared" si="1069"/>
        <v>0</v>
      </c>
      <c r="T3802" s="2">
        <f t="shared" si="1080"/>
        <v>7.9671999999999912</v>
      </c>
      <c r="U3802" s="2">
        <f t="shared" si="1070"/>
        <v>0</v>
      </c>
      <c r="V3802" t="str">
        <f t="shared" si="1078"/>
        <v>N</v>
      </c>
      <c r="W3802" s="2">
        <f t="shared" si="1079"/>
        <v>0</v>
      </c>
      <c r="X3802" s="2">
        <f t="shared" si="1071"/>
        <v>0</v>
      </c>
      <c r="Y3802" s="2"/>
    </row>
    <row r="3803" spans="1:25" x14ac:dyDescent="0.2">
      <c r="A3803">
        <v>8</v>
      </c>
      <c r="B3803" s="1">
        <v>42894.333333324117</v>
      </c>
      <c r="C3803">
        <v>38.1</v>
      </c>
      <c r="D3803" s="15">
        <f t="shared" si="1072"/>
        <v>38.1</v>
      </c>
      <c r="E3803">
        <v>32</v>
      </c>
      <c r="F3803" s="6">
        <v>1.39686</v>
      </c>
      <c r="G3803" s="6">
        <v>14.960099999999999</v>
      </c>
      <c r="H3803" s="6">
        <f t="shared" si="1063"/>
        <v>16.356959999999997</v>
      </c>
      <c r="I3803" s="6">
        <f t="shared" si="1064"/>
        <v>6.1000000000000014</v>
      </c>
      <c r="J3803" s="6">
        <f t="shared" si="1065"/>
        <v>0</v>
      </c>
      <c r="K3803" s="3">
        <f t="shared" si="1073"/>
        <v>0</v>
      </c>
      <c r="L3803" s="6">
        <f t="shared" si="1066"/>
        <v>10.256959999999996</v>
      </c>
      <c r="M3803" s="6">
        <f t="shared" si="1074"/>
        <v>167.73469511142852</v>
      </c>
      <c r="N3803" s="6">
        <f t="shared" si="1075"/>
        <v>0</v>
      </c>
      <c r="O3803" s="2">
        <f t="shared" si="1067"/>
        <v>0</v>
      </c>
      <c r="P3803" s="2">
        <f t="shared" si="1076"/>
        <v>32</v>
      </c>
      <c r="Q3803" s="2">
        <f t="shared" si="1068"/>
        <v>6.1000000000000014</v>
      </c>
      <c r="R3803" s="2">
        <f t="shared" si="1077"/>
        <v>6.1000000000000014</v>
      </c>
      <c r="S3803" s="2">
        <f t="shared" si="1069"/>
        <v>0</v>
      </c>
      <c r="T3803" s="2">
        <f t="shared" si="1080"/>
        <v>10.256959999999992</v>
      </c>
      <c r="U3803" s="2">
        <f t="shared" si="1070"/>
        <v>0</v>
      </c>
      <c r="V3803" t="str">
        <f t="shared" si="1078"/>
        <v>Y</v>
      </c>
      <c r="W3803" s="2">
        <f t="shared" si="1079"/>
        <v>0</v>
      </c>
      <c r="X3803" s="2">
        <f t="shared" si="1071"/>
        <v>0</v>
      </c>
      <c r="Y3803" s="2"/>
    </row>
    <row r="3804" spans="1:25" x14ac:dyDescent="0.2">
      <c r="A3804">
        <v>9</v>
      </c>
      <c r="B3804" s="1">
        <v>42894.374999990781</v>
      </c>
      <c r="C3804">
        <v>42.3</v>
      </c>
      <c r="D3804" s="15">
        <f t="shared" si="1072"/>
        <v>42.3</v>
      </c>
      <c r="E3804">
        <v>32</v>
      </c>
      <c r="F3804" s="6">
        <v>2.51844</v>
      </c>
      <c r="G3804" s="6">
        <v>30.605079999999997</v>
      </c>
      <c r="H3804" s="6">
        <f t="shared" si="1063"/>
        <v>33.123519999999999</v>
      </c>
      <c r="I3804" s="6">
        <f t="shared" si="1064"/>
        <v>10.299999999999997</v>
      </c>
      <c r="J3804" s="6">
        <f t="shared" si="1065"/>
        <v>0</v>
      </c>
      <c r="K3804" s="3">
        <f t="shared" si="1073"/>
        <v>0</v>
      </c>
      <c r="L3804" s="6">
        <f t="shared" si="1066"/>
        <v>22.823520000000002</v>
      </c>
      <c r="M3804" s="6">
        <f t="shared" si="1074"/>
        <v>190.55821511142852</v>
      </c>
      <c r="N3804" s="6">
        <f t="shared" si="1075"/>
        <v>0</v>
      </c>
      <c r="O3804" s="2">
        <f t="shared" si="1067"/>
        <v>0</v>
      </c>
      <c r="P3804" s="2">
        <f t="shared" si="1076"/>
        <v>32</v>
      </c>
      <c r="Q3804" s="2">
        <f t="shared" si="1068"/>
        <v>10.299999999999997</v>
      </c>
      <c r="R3804" s="2">
        <f t="shared" si="1077"/>
        <v>10.299999999999997</v>
      </c>
      <c r="S3804" s="2">
        <f t="shared" si="1069"/>
        <v>0</v>
      </c>
      <c r="T3804" s="2">
        <f t="shared" si="1080"/>
        <v>22.823520000000002</v>
      </c>
      <c r="U3804" s="2">
        <f t="shared" si="1070"/>
        <v>0</v>
      </c>
      <c r="V3804" t="str">
        <f t="shared" si="1078"/>
        <v>Y</v>
      </c>
      <c r="W3804" s="2">
        <f t="shared" si="1079"/>
        <v>0</v>
      </c>
      <c r="X3804" s="2">
        <f t="shared" si="1071"/>
        <v>0</v>
      </c>
      <c r="Y3804" s="2"/>
    </row>
    <row r="3805" spans="1:25" x14ac:dyDescent="0.2">
      <c r="A3805">
        <v>10</v>
      </c>
      <c r="B3805" s="1">
        <v>42894.416666657446</v>
      </c>
      <c r="C3805">
        <v>42.7</v>
      </c>
      <c r="D3805" s="15">
        <f t="shared" si="1072"/>
        <v>42.7</v>
      </c>
      <c r="E3805">
        <v>32</v>
      </c>
      <c r="F3805" s="6">
        <v>2.72071</v>
      </c>
      <c r="G3805" s="6">
        <v>18.17672</v>
      </c>
      <c r="H3805" s="6">
        <f t="shared" si="1063"/>
        <v>20.89743</v>
      </c>
      <c r="I3805" s="6">
        <f t="shared" si="1064"/>
        <v>10.700000000000003</v>
      </c>
      <c r="J3805" s="6">
        <f t="shared" si="1065"/>
        <v>0</v>
      </c>
      <c r="K3805" s="3">
        <f t="shared" si="1073"/>
        <v>0</v>
      </c>
      <c r="L3805" s="6">
        <f t="shared" si="1066"/>
        <v>10.197429999999997</v>
      </c>
      <c r="M3805" s="6">
        <f t="shared" si="1074"/>
        <v>200.75564511142852</v>
      </c>
      <c r="N3805" s="6">
        <f t="shared" si="1075"/>
        <v>0</v>
      </c>
      <c r="O3805" s="2">
        <f t="shared" si="1067"/>
        <v>0</v>
      </c>
      <c r="P3805" s="2">
        <f t="shared" si="1076"/>
        <v>32</v>
      </c>
      <c r="Q3805" s="2">
        <f t="shared" si="1068"/>
        <v>10.700000000000003</v>
      </c>
      <c r="R3805" s="2">
        <f t="shared" si="1077"/>
        <v>10.700000000000003</v>
      </c>
      <c r="S3805" s="2">
        <f t="shared" si="1069"/>
        <v>0</v>
      </c>
      <c r="T3805" s="2">
        <f t="shared" si="1080"/>
        <v>10.197429999999997</v>
      </c>
      <c r="U3805" s="2">
        <f t="shared" si="1070"/>
        <v>0</v>
      </c>
      <c r="V3805" t="str">
        <f t="shared" si="1078"/>
        <v>Y</v>
      </c>
      <c r="W3805" s="2">
        <f t="shared" si="1079"/>
        <v>0</v>
      </c>
      <c r="X3805" s="2">
        <f t="shared" si="1071"/>
        <v>0</v>
      </c>
      <c r="Y3805" s="2"/>
    </row>
    <row r="3806" spans="1:25" x14ac:dyDescent="0.2">
      <c r="A3806">
        <v>11</v>
      </c>
      <c r="B3806" s="1">
        <v>42894.45833332411</v>
      </c>
      <c r="C3806">
        <v>43.4</v>
      </c>
      <c r="D3806" s="15">
        <f t="shared" si="1072"/>
        <v>43.4</v>
      </c>
      <c r="E3806">
        <v>32</v>
      </c>
      <c r="F3806" s="6">
        <v>3.05843</v>
      </c>
      <c r="G3806" s="6">
        <v>8.9824599999999997</v>
      </c>
      <c r="H3806" s="6">
        <f t="shared" si="1063"/>
        <v>12.040889999999999</v>
      </c>
      <c r="I3806" s="6">
        <f t="shared" si="1064"/>
        <v>11.399999999999999</v>
      </c>
      <c r="J3806" s="6">
        <f t="shared" si="1065"/>
        <v>0</v>
      </c>
      <c r="K3806" s="3">
        <f t="shared" si="1073"/>
        <v>0</v>
      </c>
      <c r="L3806" s="6">
        <f t="shared" si="1066"/>
        <v>0.64089000000000063</v>
      </c>
      <c r="M3806" s="6">
        <f t="shared" si="1074"/>
        <v>201.39653511142853</v>
      </c>
      <c r="N3806" s="6">
        <f t="shared" si="1075"/>
        <v>0</v>
      </c>
      <c r="O3806" s="2">
        <f t="shared" si="1067"/>
        <v>0</v>
      </c>
      <c r="P3806" s="2">
        <f t="shared" si="1076"/>
        <v>32</v>
      </c>
      <c r="Q3806" s="2">
        <f t="shared" si="1068"/>
        <v>11.399999999999999</v>
      </c>
      <c r="R3806" s="2">
        <f t="shared" si="1077"/>
        <v>11.399999999999999</v>
      </c>
      <c r="S3806" s="2">
        <f t="shared" si="1069"/>
        <v>0</v>
      </c>
      <c r="T3806" s="2">
        <f t="shared" si="1080"/>
        <v>0.64089000000001306</v>
      </c>
      <c r="U3806" s="2">
        <f t="shared" si="1070"/>
        <v>0</v>
      </c>
      <c r="V3806" t="str">
        <f t="shared" si="1078"/>
        <v>Y</v>
      </c>
      <c r="W3806" s="2">
        <f t="shared" si="1079"/>
        <v>0</v>
      </c>
      <c r="X3806" s="2">
        <f t="shared" si="1071"/>
        <v>0</v>
      </c>
      <c r="Y3806" s="2"/>
    </row>
    <row r="3807" spans="1:25" x14ac:dyDescent="0.2">
      <c r="A3807">
        <v>12</v>
      </c>
      <c r="B3807" s="1">
        <v>42894.499999990774</v>
      </c>
      <c r="C3807">
        <v>45.4</v>
      </c>
      <c r="D3807" s="15">
        <f t="shared" si="1072"/>
        <v>45.4</v>
      </c>
      <c r="E3807">
        <v>32</v>
      </c>
      <c r="F3807" s="6">
        <v>3.3571800000000001</v>
      </c>
      <c r="G3807" s="6">
        <v>11.74208</v>
      </c>
      <c r="H3807" s="6">
        <f t="shared" si="1063"/>
        <v>15.099259999999999</v>
      </c>
      <c r="I3807" s="6">
        <f t="shared" si="1064"/>
        <v>13.399999999999999</v>
      </c>
      <c r="J3807" s="6">
        <f t="shared" si="1065"/>
        <v>0</v>
      </c>
      <c r="K3807" s="3">
        <f t="shared" si="1073"/>
        <v>0</v>
      </c>
      <c r="L3807" s="6">
        <f t="shared" si="1066"/>
        <v>1.6992600000000007</v>
      </c>
      <c r="M3807" s="6">
        <f t="shared" si="1074"/>
        <v>203.09579511142854</v>
      </c>
      <c r="N3807" s="6">
        <f t="shared" si="1075"/>
        <v>0</v>
      </c>
      <c r="O3807" s="2">
        <f t="shared" si="1067"/>
        <v>0</v>
      </c>
      <c r="P3807" s="2">
        <f t="shared" si="1076"/>
        <v>32</v>
      </c>
      <c r="Q3807" s="2">
        <f t="shared" si="1068"/>
        <v>13.399999999999999</v>
      </c>
      <c r="R3807" s="2">
        <f t="shared" si="1077"/>
        <v>13.399999999999999</v>
      </c>
      <c r="S3807" s="2">
        <f t="shared" si="1069"/>
        <v>0</v>
      </c>
      <c r="T3807" s="2">
        <f t="shared" si="1080"/>
        <v>1.6992600000000095</v>
      </c>
      <c r="U3807" s="2">
        <f t="shared" si="1070"/>
        <v>0</v>
      </c>
      <c r="V3807" t="str">
        <f t="shared" si="1078"/>
        <v>Y</v>
      </c>
      <c r="W3807" s="2">
        <f t="shared" si="1079"/>
        <v>0</v>
      </c>
      <c r="X3807" s="2">
        <f t="shared" si="1071"/>
        <v>0</v>
      </c>
      <c r="Y3807" s="2"/>
    </row>
    <row r="3808" spans="1:25" x14ac:dyDescent="0.2">
      <c r="A3808">
        <v>13</v>
      </c>
      <c r="B3808" s="1">
        <v>42894.541666657438</v>
      </c>
      <c r="C3808">
        <v>46</v>
      </c>
      <c r="D3808" s="15">
        <f t="shared" si="1072"/>
        <v>46</v>
      </c>
      <c r="E3808">
        <v>32</v>
      </c>
      <c r="F3808" s="6">
        <v>3.5074100000000001</v>
      </c>
      <c r="G3808" s="6">
        <v>17.325340000000001</v>
      </c>
      <c r="H3808" s="6">
        <f t="shared" si="1063"/>
        <v>20.832750000000001</v>
      </c>
      <c r="I3808" s="6">
        <f t="shared" si="1064"/>
        <v>14</v>
      </c>
      <c r="J3808" s="6">
        <f t="shared" si="1065"/>
        <v>0</v>
      </c>
      <c r="K3808" s="3">
        <f t="shared" si="1073"/>
        <v>0</v>
      </c>
      <c r="L3808" s="6">
        <f t="shared" si="1066"/>
        <v>6.8327500000000008</v>
      </c>
      <c r="M3808" s="6">
        <f t="shared" si="1074"/>
        <v>209.92854511142855</v>
      </c>
      <c r="N3808" s="6">
        <f t="shared" si="1075"/>
        <v>0</v>
      </c>
      <c r="O3808" s="2">
        <f t="shared" si="1067"/>
        <v>0</v>
      </c>
      <c r="P3808" s="2">
        <f t="shared" si="1076"/>
        <v>32</v>
      </c>
      <c r="Q3808" s="2">
        <f t="shared" si="1068"/>
        <v>14</v>
      </c>
      <c r="R3808" s="2">
        <f t="shared" si="1077"/>
        <v>14</v>
      </c>
      <c r="S3808" s="2">
        <f t="shared" si="1069"/>
        <v>0</v>
      </c>
      <c r="T3808" s="2">
        <f t="shared" si="1080"/>
        <v>6.8327500000000043</v>
      </c>
      <c r="U3808" s="2">
        <f t="shared" si="1070"/>
        <v>0</v>
      </c>
      <c r="V3808" t="str">
        <f t="shared" si="1078"/>
        <v>Y</v>
      </c>
      <c r="W3808" s="2">
        <f t="shared" si="1079"/>
        <v>0</v>
      </c>
      <c r="X3808" s="2">
        <f t="shared" si="1071"/>
        <v>0</v>
      </c>
      <c r="Y3808" s="2"/>
    </row>
    <row r="3809" spans="1:25" x14ac:dyDescent="0.2">
      <c r="A3809">
        <v>14</v>
      </c>
      <c r="B3809" s="1">
        <v>42894.583333324103</v>
      </c>
      <c r="C3809">
        <v>46.9</v>
      </c>
      <c r="D3809" s="15">
        <f t="shared" si="1072"/>
        <v>46.9</v>
      </c>
      <c r="E3809">
        <v>32</v>
      </c>
      <c r="F3809" s="6">
        <v>4.1202399999999999</v>
      </c>
      <c r="G3809" s="6">
        <v>28.794730000000001</v>
      </c>
      <c r="H3809" s="6">
        <f t="shared" si="1063"/>
        <v>32.914970000000004</v>
      </c>
      <c r="I3809" s="6">
        <f t="shared" si="1064"/>
        <v>14.899999999999999</v>
      </c>
      <c r="J3809" s="6">
        <f t="shared" si="1065"/>
        <v>0</v>
      </c>
      <c r="K3809" s="3">
        <f t="shared" si="1073"/>
        <v>0</v>
      </c>
      <c r="L3809" s="6">
        <f t="shared" si="1066"/>
        <v>18.014970000000005</v>
      </c>
      <c r="M3809" s="6">
        <f t="shared" si="1074"/>
        <v>220</v>
      </c>
      <c r="N3809" s="6">
        <f t="shared" si="1075"/>
        <v>7.9435151114285532</v>
      </c>
      <c r="O3809" s="2">
        <f t="shared" si="1067"/>
        <v>-7.9435151114285532</v>
      </c>
      <c r="P3809" s="2">
        <f t="shared" si="1076"/>
        <v>24.056484888571447</v>
      </c>
      <c r="Q3809" s="2">
        <f t="shared" si="1068"/>
        <v>22.843515111428552</v>
      </c>
      <c r="R3809" s="2">
        <f t="shared" si="1077"/>
        <v>22.843515111428552</v>
      </c>
      <c r="S3809" s="2">
        <f t="shared" si="1069"/>
        <v>0</v>
      </c>
      <c r="T3809" s="2">
        <f t="shared" si="1080"/>
        <v>10.071454888571452</v>
      </c>
      <c r="U3809" s="2">
        <f t="shared" si="1070"/>
        <v>0</v>
      </c>
      <c r="V3809" t="str">
        <f t="shared" si="1078"/>
        <v>Y</v>
      </c>
      <c r="W3809" s="2">
        <f t="shared" si="1079"/>
        <v>0</v>
      </c>
      <c r="X3809" s="2">
        <f t="shared" si="1071"/>
        <v>0</v>
      </c>
      <c r="Y3809" s="2"/>
    </row>
    <row r="3810" spans="1:25" x14ac:dyDescent="0.2">
      <c r="A3810">
        <v>15</v>
      </c>
      <c r="B3810" s="1">
        <v>42894.624999990767</v>
      </c>
      <c r="C3810">
        <v>47.4</v>
      </c>
      <c r="D3810" s="15">
        <f t="shared" si="1072"/>
        <v>47.4</v>
      </c>
      <c r="E3810">
        <v>32</v>
      </c>
      <c r="F3810" s="6">
        <v>3.1878099999999998</v>
      </c>
      <c r="G3810" s="6">
        <v>21.251750000000001</v>
      </c>
      <c r="H3810" s="6">
        <f t="shared" si="1063"/>
        <v>24.43956</v>
      </c>
      <c r="I3810" s="6">
        <f t="shared" si="1064"/>
        <v>15.399999999999999</v>
      </c>
      <c r="J3810" s="6">
        <f t="shared" si="1065"/>
        <v>0</v>
      </c>
      <c r="K3810" s="3">
        <f t="shared" si="1073"/>
        <v>0</v>
      </c>
      <c r="L3810" s="6">
        <f t="shared" si="1066"/>
        <v>9.0395600000000016</v>
      </c>
      <c r="M3810" s="6">
        <f t="shared" si="1074"/>
        <v>220</v>
      </c>
      <c r="N3810" s="6">
        <f t="shared" si="1075"/>
        <v>9.0395599999999945</v>
      </c>
      <c r="O3810" s="2">
        <f t="shared" si="1067"/>
        <v>-9.0395599999999945</v>
      </c>
      <c r="P3810" s="2">
        <f t="shared" si="1076"/>
        <v>22.960440000000006</v>
      </c>
      <c r="Q3810" s="2">
        <f t="shared" si="1068"/>
        <v>24.439559999999993</v>
      </c>
      <c r="R3810" s="2">
        <f t="shared" si="1077"/>
        <v>24.439559999999993</v>
      </c>
      <c r="S3810" s="2">
        <f t="shared" si="1069"/>
        <v>0</v>
      </c>
      <c r="T3810" s="2">
        <f t="shared" si="1080"/>
        <v>0</v>
      </c>
      <c r="U3810" s="2">
        <f t="shared" si="1070"/>
        <v>0</v>
      </c>
      <c r="V3810" t="str">
        <f t="shared" si="1078"/>
        <v>Y</v>
      </c>
      <c r="W3810" s="2">
        <f t="shared" si="1079"/>
        <v>0</v>
      </c>
      <c r="X3810" s="2">
        <f t="shared" si="1071"/>
        <v>0</v>
      </c>
      <c r="Y3810" s="2"/>
    </row>
    <row r="3811" spans="1:25" x14ac:dyDescent="0.2">
      <c r="A3811">
        <v>16</v>
      </c>
      <c r="B3811" s="1">
        <v>42894.666666657431</v>
      </c>
      <c r="C3811">
        <v>47.9</v>
      </c>
      <c r="D3811" s="15">
        <f t="shared" si="1072"/>
        <v>47.9</v>
      </c>
      <c r="E3811">
        <v>32</v>
      </c>
      <c r="F3811" s="6">
        <v>3.18771</v>
      </c>
      <c r="G3811" s="6">
        <v>15.325830000000002</v>
      </c>
      <c r="H3811" s="6">
        <f t="shared" si="1063"/>
        <v>18.513540000000003</v>
      </c>
      <c r="I3811" s="6">
        <f t="shared" si="1064"/>
        <v>15.899999999999999</v>
      </c>
      <c r="J3811" s="6">
        <f t="shared" si="1065"/>
        <v>0</v>
      </c>
      <c r="K3811" s="3">
        <f t="shared" si="1073"/>
        <v>0</v>
      </c>
      <c r="L3811" s="6">
        <f t="shared" si="1066"/>
        <v>2.613540000000004</v>
      </c>
      <c r="M3811" s="6">
        <f t="shared" si="1074"/>
        <v>220</v>
      </c>
      <c r="N3811" s="6">
        <f t="shared" si="1075"/>
        <v>2.6135400000000004</v>
      </c>
      <c r="O3811" s="2">
        <f t="shared" si="1067"/>
        <v>-2.6135400000000004</v>
      </c>
      <c r="P3811" s="2">
        <f t="shared" si="1076"/>
        <v>29.38646</v>
      </c>
      <c r="Q3811" s="2">
        <f t="shared" si="1068"/>
        <v>18.513539999999999</v>
      </c>
      <c r="R3811" s="2">
        <f t="shared" si="1077"/>
        <v>18.513539999999999</v>
      </c>
      <c r="S3811" s="2">
        <f t="shared" si="1069"/>
        <v>0</v>
      </c>
      <c r="T3811" s="2">
        <f t="shared" si="1080"/>
        <v>0</v>
      </c>
      <c r="U3811" s="2">
        <f t="shared" si="1070"/>
        <v>0</v>
      </c>
      <c r="V3811" t="str">
        <f t="shared" si="1078"/>
        <v>Y</v>
      </c>
      <c r="W3811" s="2">
        <f t="shared" si="1079"/>
        <v>0</v>
      </c>
      <c r="X3811" s="2">
        <f t="shared" si="1071"/>
        <v>0</v>
      </c>
      <c r="Y3811" s="2"/>
    </row>
    <row r="3812" spans="1:25" x14ac:dyDescent="0.2">
      <c r="A3812">
        <v>17</v>
      </c>
      <c r="B3812" s="1">
        <v>42894.708333324095</v>
      </c>
      <c r="C3812">
        <v>48.4</v>
      </c>
      <c r="D3812" s="15">
        <f t="shared" si="1072"/>
        <v>48.4</v>
      </c>
      <c r="E3812">
        <v>32</v>
      </c>
      <c r="F3812" s="6">
        <v>2.8565399999999999</v>
      </c>
      <c r="G3812" s="6">
        <v>4.5812389999999992</v>
      </c>
      <c r="H3812" s="6">
        <f t="shared" si="1063"/>
        <v>7.437778999999999</v>
      </c>
      <c r="I3812" s="6">
        <f t="shared" si="1064"/>
        <v>16.399999999999999</v>
      </c>
      <c r="J3812" s="6">
        <f t="shared" si="1065"/>
        <v>8.9622209999999995</v>
      </c>
      <c r="K3812" s="3">
        <f t="shared" si="1073"/>
        <v>10.242538285714289</v>
      </c>
      <c r="L3812" s="6">
        <f t="shared" si="1066"/>
        <v>0</v>
      </c>
      <c r="M3812" s="6">
        <f t="shared" si="1074"/>
        <v>209.75746171428571</v>
      </c>
      <c r="N3812" s="6">
        <f t="shared" si="1075"/>
        <v>1.2803172857142897</v>
      </c>
      <c r="O3812" s="2">
        <f t="shared" si="1067"/>
        <v>-1.2803172857142897</v>
      </c>
      <c r="P3812" s="2">
        <f t="shared" si="1076"/>
        <v>30.71968271428571</v>
      </c>
      <c r="Q3812" s="2">
        <f t="shared" si="1068"/>
        <v>17.680317285714288</v>
      </c>
      <c r="R3812" s="2">
        <f t="shared" si="1077"/>
        <v>7.437778999999999</v>
      </c>
      <c r="S3812" s="2">
        <f t="shared" si="1069"/>
        <v>10.242538285714289</v>
      </c>
      <c r="T3812" s="2">
        <f t="shared" si="1080"/>
        <v>0</v>
      </c>
      <c r="U3812" s="2">
        <f t="shared" si="1070"/>
        <v>0</v>
      </c>
      <c r="V3812" t="str">
        <f t="shared" si="1078"/>
        <v>N</v>
      </c>
      <c r="W3812" s="2">
        <f t="shared" si="1079"/>
        <v>0</v>
      </c>
      <c r="X3812" s="2">
        <f t="shared" si="1071"/>
        <v>0</v>
      </c>
      <c r="Y3812" s="2"/>
    </row>
    <row r="3813" spans="1:25" x14ac:dyDescent="0.2">
      <c r="A3813">
        <v>18</v>
      </c>
      <c r="B3813" s="1">
        <v>42894.74999999076</v>
      </c>
      <c r="C3813">
        <v>47.6</v>
      </c>
      <c r="D3813" s="15">
        <f t="shared" si="1072"/>
        <v>47.6</v>
      </c>
      <c r="E3813">
        <v>32</v>
      </c>
      <c r="F3813" s="6">
        <v>1.3925700000000001</v>
      </c>
      <c r="G3813" s="6">
        <v>0.48509517000000002</v>
      </c>
      <c r="H3813" s="6">
        <f t="shared" si="1063"/>
        <v>1.8776651700000002</v>
      </c>
      <c r="I3813" s="6">
        <f t="shared" si="1064"/>
        <v>15.600000000000001</v>
      </c>
      <c r="J3813" s="6">
        <f t="shared" si="1065"/>
        <v>13.722334830000001</v>
      </c>
      <c r="K3813" s="3">
        <f t="shared" si="1073"/>
        <v>15.682668377142846</v>
      </c>
      <c r="L3813" s="6">
        <f t="shared" si="1066"/>
        <v>0</v>
      </c>
      <c r="M3813" s="6">
        <f t="shared" si="1074"/>
        <v>194.07479333714286</v>
      </c>
      <c r="N3813" s="6">
        <f t="shared" si="1075"/>
        <v>1.9603335471428522</v>
      </c>
      <c r="O3813" s="2">
        <f t="shared" si="1067"/>
        <v>-1.9603335471428522</v>
      </c>
      <c r="P3813" s="2">
        <f t="shared" si="1076"/>
        <v>30.039666452857148</v>
      </c>
      <c r="Q3813" s="2">
        <f t="shared" si="1068"/>
        <v>17.560333547142854</v>
      </c>
      <c r="R3813" s="2">
        <f t="shared" si="1077"/>
        <v>1.8776651700000002</v>
      </c>
      <c r="S3813" s="2">
        <f t="shared" si="1069"/>
        <v>15.682668377142853</v>
      </c>
      <c r="T3813" s="2">
        <f t="shared" si="1080"/>
        <v>0</v>
      </c>
      <c r="U3813" s="2">
        <f t="shared" si="1070"/>
        <v>0</v>
      </c>
      <c r="V3813" t="str">
        <f t="shared" si="1078"/>
        <v>N</v>
      </c>
      <c r="W3813" s="2">
        <f t="shared" si="1079"/>
        <v>0</v>
      </c>
      <c r="X3813" s="2">
        <f t="shared" si="1071"/>
        <v>0</v>
      </c>
      <c r="Y3813" s="2"/>
    </row>
    <row r="3814" spans="1:25" x14ac:dyDescent="0.2">
      <c r="A3814">
        <v>19</v>
      </c>
      <c r="B3814" s="1">
        <v>42894.791666657424</v>
      </c>
      <c r="C3814">
        <v>49.1</v>
      </c>
      <c r="D3814" s="15">
        <f t="shared" si="1072"/>
        <v>49.1</v>
      </c>
      <c r="E3814">
        <v>32</v>
      </c>
      <c r="F3814" s="6">
        <v>0.89985999999999999</v>
      </c>
      <c r="G3814" s="6">
        <v>-1.5167529999999999E-2</v>
      </c>
      <c r="H3814" s="6">
        <f t="shared" si="1063"/>
        <v>0.88469246999999995</v>
      </c>
      <c r="I3814" s="6">
        <f t="shared" si="1064"/>
        <v>17.100000000000001</v>
      </c>
      <c r="J3814" s="6">
        <f t="shared" si="1065"/>
        <v>16.21530753</v>
      </c>
      <c r="K3814" s="3">
        <f t="shared" si="1073"/>
        <v>18.531780034285703</v>
      </c>
      <c r="L3814" s="6">
        <f t="shared" si="1066"/>
        <v>0</v>
      </c>
      <c r="M3814" s="6">
        <f t="shared" si="1074"/>
        <v>175.54301330285716</v>
      </c>
      <c r="N3814" s="6">
        <f t="shared" si="1075"/>
        <v>2.3164725042857128</v>
      </c>
      <c r="O3814" s="2">
        <f t="shared" si="1067"/>
        <v>-2.3164725042857128</v>
      </c>
      <c r="P3814" s="2">
        <f t="shared" si="1076"/>
        <v>29.683527495714287</v>
      </c>
      <c r="Q3814" s="2">
        <f t="shared" si="1068"/>
        <v>19.416472504285714</v>
      </c>
      <c r="R3814" s="2">
        <f t="shared" si="1077"/>
        <v>0.88469246999999995</v>
      </c>
      <c r="S3814" s="2">
        <f t="shared" si="1069"/>
        <v>18.531780034285713</v>
      </c>
      <c r="T3814" s="2">
        <f t="shared" si="1080"/>
        <v>0</v>
      </c>
      <c r="U3814" s="2">
        <f t="shared" si="1070"/>
        <v>0</v>
      </c>
      <c r="V3814" t="str">
        <f t="shared" si="1078"/>
        <v>N</v>
      </c>
      <c r="W3814" s="2">
        <f t="shared" si="1079"/>
        <v>0</v>
      </c>
      <c r="X3814" s="2">
        <f t="shared" si="1071"/>
        <v>0</v>
      </c>
      <c r="Y3814" s="2"/>
    </row>
    <row r="3815" spans="1:25" x14ac:dyDescent="0.2">
      <c r="A3815">
        <v>20</v>
      </c>
      <c r="B3815" s="1">
        <v>42894.833333324088</v>
      </c>
      <c r="C3815">
        <v>46.2</v>
      </c>
      <c r="D3815" s="15">
        <f t="shared" si="1072"/>
        <v>46.2</v>
      </c>
      <c r="E3815">
        <v>32</v>
      </c>
      <c r="F3815" s="6">
        <v>0.88598699999999997</v>
      </c>
      <c r="G3815" s="6">
        <v>-1.5167529999999999E-2</v>
      </c>
      <c r="H3815" s="6">
        <f t="shared" si="1063"/>
        <v>0.87081946999999993</v>
      </c>
      <c r="I3815" s="6">
        <f t="shared" si="1064"/>
        <v>14.200000000000003</v>
      </c>
      <c r="J3815" s="6">
        <f t="shared" si="1065"/>
        <v>13.329180530000002</v>
      </c>
      <c r="K3815" s="3">
        <f t="shared" si="1073"/>
        <v>15.233349177142856</v>
      </c>
      <c r="L3815" s="6">
        <f t="shared" si="1066"/>
        <v>0</v>
      </c>
      <c r="M3815" s="6">
        <f t="shared" si="1074"/>
        <v>160.30966412571431</v>
      </c>
      <c r="N3815" s="6">
        <f t="shared" si="1075"/>
        <v>1.9041686471428534</v>
      </c>
      <c r="O3815" s="2">
        <f t="shared" si="1067"/>
        <v>-1.9041686471428534</v>
      </c>
      <c r="P3815" s="2">
        <f t="shared" si="1076"/>
        <v>30.095831352857147</v>
      </c>
      <c r="Q3815" s="2">
        <f t="shared" si="1068"/>
        <v>16.104168647142856</v>
      </c>
      <c r="R3815" s="2">
        <f t="shared" si="1077"/>
        <v>0.87081946999999993</v>
      </c>
      <c r="S3815" s="2">
        <f t="shared" si="1069"/>
        <v>15.233349177142856</v>
      </c>
      <c r="T3815" s="2">
        <f t="shared" si="1080"/>
        <v>0</v>
      </c>
      <c r="U3815" s="2">
        <f t="shared" si="1070"/>
        <v>0</v>
      </c>
      <c r="V3815" t="str">
        <f t="shared" si="1078"/>
        <v>N</v>
      </c>
      <c r="W3815" s="2">
        <f t="shared" si="1079"/>
        <v>0</v>
      </c>
      <c r="X3815" s="2">
        <f t="shared" si="1071"/>
        <v>0</v>
      </c>
      <c r="Y3815" s="2"/>
    </row>
    <row r="3816" spans="1:25" x14ac:dyDescent="0.2">
      <c r="A3816">
        <v>21</v>
      </c>
      <c r="B3816" s="1">
        <v>42894.874999990752</v>
      </c>
      <c r="C3816">
        <v>46.8</v>
      </c>
      <c r="D3816" s="15">
        <f t="shared" si="1072"/>
        <v>46.8</v>
      </c>
      <c r="E3816">
        <v>32</v>
      </c>
      <c r="F3816" s="6">
        <v>0.602545</v>
      </c>
      <c r="G3816" s="6">
        <v>-1.5167529999999999E-2</v>
      </c>
      <c r="H3816" s="6">
        <f t="shared" si="1063"/>
        <v>0.58737746999999996</v>
      </c>
      <c r="I3816" s="6">
        <f t="shared" si="1064"/>
        <v>14.799999999999997</v>
      </c>
      <c r="J3816" s="6">
        <f t="shared" si="1065"/>
        <v>14.212622529999997</v>
      </c>
      <c r="K3816" s="3">
        <f t="shared" si="1073"/>
        <v>16.242997177142854</v>
      </c>
      <c r="L3816" s="6">
        <f t="shared" si="1066"/>
        <v>0</v>
      </c>
      <c r="M3816" s="6">
        <f t="shared" si="1074"/>
        <v>144.06666694857145</v>
      </c>
      <c r="N3816" s="6">
        <f t="shared" si="1075"/>
        <v>2.0303746471428497</v>
      </c>
      <c r="O3816" s="2">
        <f t="shared" si="1067"/>
        <v>-2.0303746471428497</v>
      </c>
      <c r="P3816" s="2">
        <f t="shared" si="1076"/>
        <v>29.96962535285715</v>
      </c>
      <c r="Q3816" s="2">
        <f t="shared" si="1068"/>
        <v>16.830374647142847</v>
      </c>
      <c r="R3816" s="2">
        <f t="shared" si="1077"/>
        <v>0.58737746999999996</v>
      </c>
      <c r="S3816" s="2">
        <f t="shared" si="1069"/>
        <v>16.242997177142847</v>
      </c>
      <c r="T3816" s="2">
        <f t="shared" si="1080"/>
        <v>0</v>
      </c>
      <c r="U3816" s="2">
        <f t="shared" si="1070"/>
        <v>0</v>
      </c>
      <c r="V3816" t="str">
        <f t="shared" si="1078"/>
        <v>N</v>
      </c>
      <c r="W3816" s="2">
        <f t="shared" si="1079"/>
        <v>0</v>
      </c>
      <c r="X3816" s="2">
        <f t="shared" si="1071"/>
        <v>0</v>
      </c>
      <c r="Y3816" s="2"/>
    </row>
    <row r="3817" spans="1:25" x14ac:dyDescent="0.2">
      <c r="A3817">
        <v>22</v>
      </c>
      <c r="B3817" s="1">
        <v>42894.916666657416</v>
      </c>
      <c r="C3817">
        <v>45.6</v>
      </c>
      <c r="D3817" s="15">
        <f t="shared" si="1072"/>
        <v>45.6</v>
      </c>
      <c r="E3817">
        <v>32</v>
      </c>
      <c r="F3817" s="6">
        <v>0.68790399999999996</v>
      </c>
      <c r="G3817" s="6">
        <v>-1.5167529999999999E-2</v>
      </c>
      <c r="H3817" s="6">
        <f t="shared" si="1063"/>
        <v>0.67273646999999992</v>
      </c>
      <c r="I3817" s="6">
        <f t="shared" si="1064"/>
        <v>13.600000000000001</v>
      </c>
      <c r="J3817" s="6">
        <f t="shared" si="1065"/>
        <v>12.927263530000001</v>
      </c>
      <c r="K3817" s="3">
        <f t="shared" si="1073"/>
        <v>14.774015462857136</v>
      </c>
      <c r="L3817" s="6">
        <f t="shared" si="1066"/>
        <v>0</v>
      </c>
      <c r="M3817" s="6">
        <f t="shared" si="1074"/>
        <v>129.29265148571432</v>
      </c>
      <c r="N3817" s="6">
        <f t="shared" si="1075"/>
        <v>1.8467519328571314</v>
      </c>
      <c r="O3817" s="2">
        <f t="shared" si="1067"/>
        <v>-1.8467519328571314</v>
      </c>
      <c r="P3817" s="2">
        <f t="shared" si="1076"/>
        <v>30.153248067142869</v>
      </c>
      <c r="Q3817" s="2">
        <f t="shared" si="1068"/>
        <v>15.446751932857133</v>
      </c>
      <c r="R3817" s="2">
        <f t="shared" si="1077"/>
        <v>0.67273646999999992</v>
      </c>
      <c r="S3817" s="2">
        <f t="shared" si="1069"/>
        <v>14.774015462857133</v>
      </c>
      <c r="T3817" s="2">
        <f t="shared" si="1080"/>
        <v>0</v>
      </c>
      <c r="U3817" s="2">
        <f t="shared" si="1070"/>
        <v>0</v>
      </c>
      <c r="V3817" t="str">
        <f t="shared" si="1078"/>
        <v>N</v>
      </c>
      <c r="W3817" s="2">
        <f t="shared" si="1079"/>
        <v>0</v>
      </c>
      <c r="X3817" s="2">
        <f t="shared" si="1071"/>
        <v>0</v>
      </c>
      <c r="Y3817" s="2"/>
    </row>
    <row r="3818" spans="1:25" x14ac:dyDescent="0.2">
      <c r="A3818">
        <v>23</v>
      </c>
      <c r="B3818" s="1">
        <v>42894.958333324081</v>
      </c>
      <c r="C3818">
        <v>44.7</v>
      </c>
      <c r="D3818" s="15">
        <f t="shared" si="1072"/>
        <v>44.7</v>
      </c>
      <c r="E3818">
        <v>32</v>
      </c>
      <c r="F3818" s="6">
        <v>1.60972</v>
      </c>
      <c r="G3818" s="6">
        <v>-1.5167529999999999E-2</v>
      </c>
      <c r="H3818" s="6">
        <f t="shared" si="1063"/>
        <v>1.59455247</v>
      </c>
      <c r="I3818" s="6">
        <f t="shared" si="1064"/>
        <v>12.700000000000003</v>
      </c>
      <c r="J3818" s="6">
        <f t="shared" si="1065"/>
        <v>11.105447530000003</v>
      </c>
      <c r="K3818" s="3">
        <f t="shared" si="1073"/>
        <v>12.691940034285722</v>
      </c>
      <c r="L3818" s="6">
        <f t="shared" si="1066"/>
        <v>0</v>
      </c>
      <c r="M3818" s="6">
        <f t="shared" si="1074"/>
        <v>116.60071145142859</v>
      </c>
      <c r="N3818" s="6">
        <f t="shared" si="1075"/>
        <v>1.5864925042857152</v>
      </c>
      <c r="O3818" s="2">
        <f t="shared" si="1067"/>
        <v>-1.5864925042857152</v>
      </c>
      <c r="P3818" s="2">
        <f t="shared" si="1076"/>
        <v>30.413507495714285</v>
      </c>
      <c r="Q3818" s="2">
        <f t="shared" si="1068"/>
        <v>14.286492504285718</v>
      </c>
      <c r="R3818" s="2">
        <f t="shared" si="1077"/>
        <v>1.59455247</v>
      </c>
      <c r="S3818" s="2">
        <f t="shared" si="1069"/>
        <v>12.691940034285718</v>
      </c>
      <c r="T3818" s="2">
        <f t="shared" si="1080"/>
        <v>0</v>
      </c>
      <c r="U3818" s="2">
        <f t="shared" si="1070"/>
        <v>0</v>
      </c>
      <c r="V3818" t="str">
        <f t="shared" si="1078"/>
        <v>N</v>
      </c>
      <c r="W3818" s="2">
        <f t="shared" si="1079"/>
        <v>0</v>
      </c>
      <c r="X3818" s="2">
        <f t="shared" si="1071"/>
        <v>0</v>
      </c>
      <c r="Y3818" s="2"/>
    </row>
    <row r="3819" spans="1:25" x14ac:dyDescent="0.2">
      <c r="A3819">
        <v>0</v>
      </c>
      <c r="B3819" s="1">
        <v>42894.999999990745</v>
      </c>
      <c r="C3819">
        <v>40.6</v>
      </c>
      <c r="D3819" s="15">
        <f t="shared" si="1072"/>
        <v>40.6</v>
      </c>
      <c r="E3819">
        <v>32</v>
      </c>
      <c r="F3819" s="6">
        <v>1.07863</v>
      </c>
      <c r="G3819" s="6">
        <v>-1.5167529999999999E-2</v>
      </c>
      <c r="H3819" s="6">
        <f t="shared" si="1063"/>
        <v>1.0634624699999999</v>
      </c>
      <c r="I3819" s="6">
        <f t="shared" si="1064"/>
        <v>8.6000000000000014</v>
      </c>
      <c r="J3819" s="6">
        <f t="shared" si="1065"/>
        <v>7.5365375300000013</v>
      </c>
      <c r="K3819" s="3">
        <f t="shared" si="1073"/>
        <v>6.6007114514285945</v>
      </c>
      <c r="L3819" s="6">
        <f t="shared" si="1066"/>
        <v>0</v>
      </c>
      <c r="M3819" s="6">
        <f t="shared" si="1074"/>
        <v>110</v>
      </c>
      <c r="N3819" s="6">
        <f t="shared" si="1075"/>
        <v>0</v>
      </c>
      <c r="O3819" s="2">
        <f t="shared" si="1067"/>
        <v>0</v>
      </c>
      <c r="P3819" s="2">
        <f t="shared" si="1076"/>
        <v>32</v>
      </c>
      <c r="Q3819" s="2">
        <f t="shared" si="1068"/>
        <v>8.6000000000000014</v>
      </c>
      <c r="R3819" s="2">
        <f t="shared" si="1077"/>
        <v>1.0634624699999999</v>
      </c>
      <c r="S3819" s="2">
        <f t="shared" si="1069"/>
        <v>7.5365375300000013</v>
      </c>
      <c r="T3819" s="2">
        <f t="shared" si="1080"/>
        <v>0</v>
      </c>
      <c r="U3819" s="2">
        <f t="shared" si="1070"/>
        <v>0</v>
      </c>
      <c r="V3819" t="str">
        <f t="shared" si="1078"/>
        <v>N</v>
      </c>
      <c r="W3819" s="2">
        <f t="shared" si="1079"/>
        <v>0</v>
      </c>
      <c r="X3819" s="2">
        <f t="shared" si="1071"/>
        <v>0</v>
      </c>
      <c r="Y3819" s="2"/>
    </row>
    <row r="3820" spans="1:25" x14ac:dyDescent="0.2">
      <c r="A3820">
        <v>1</v>
      </c>
      <c r="B3820" s="1">
        <v>42895.041666657409</v>
      </c>
      <c r="C3820">
        <v>42.8</v>
      </c>
      <c r="D3820" s="15">
        <f t="shared" si="1072"/>
        <v>42.8</v>
      </c>
      <c r="E3820">
        <v>32</v>
      </c>
      <c r="F3820" s="6">
        <v>0.825461</v>
      </c>
      <c r="G3820" s="6">
        <v>-1.5167529999999999E-2</v>
      </c>
      <c r="H3820" s="6">
        <f t="shared" si="1063"/>
        <v>0.81029346999999996</v>
      </c>
      <c r="I3820" s="6">
        <f t="shared" si="1064"/>
        <v>10.799999999999997</v>
      </c>
      <c r="J3820" s="6">
        <f t="shared" si="1065"/>
        <v>9.9897065299999976</v>
      </c>
      <c r="K3820" s="3">
        <f t="shared" si="1073"/>
        <v>0</v>
      </c>
      <c r="L3820" s="6">
        <f t="shared" si="1066"/>
        <v>0</v>
      </c>
      <c r="M3820" s="6">
        <f t="shared" si="1074"/>
        <v>110</v>
      </c>
      <c r="N3820" s="6">
        <f t="shared" si="1075"/>
        <v>0</v>
      </c>
      <c r="O3820" s="2">
        <f t="shared" si="1067"/>
        <v>0</v>
      </c>
      <c r="P3820" s="2">
        <f t="shared" si="1076"/>
        <v>32</v>
      </c>
      <c r="Q3820" s="2">
        <f t="shared" si="1068"/>
        <v>10.799999999999997</v>
      </c>
      <c r="R3820" s="2">
        <f t="shared" si="1077"/>
        <v>0.81029346999999996</v>
      </c>
      <c r="S3820" s="2">
        <f t="shared" si="1069"/>
        <v>9.9897065299999976</v>
      </c>
      <c r="T3820" s="2">
        <f t="shared" si="1080"/>
        <v>0</v>
      </c>
      <c r="U3820" s="2">
        <f t="shared" si="1070"/>
        <v>0</v>
      </c>
      <c r="V3820" t="str">
        <f t="shared" si="1078"/>
        <v>N</v>
      </c>
      <c r="W3820" s="2">
        <f t="shared" si="1079"/>
        <v>0</v>
      </c>
      <c r="X3820" s="2">
        <f t="shared" si="1071"/>
        <v>0</v>
      </c>
      <c r="Y3820" s="2"/>
    </row>
    <row r="3821" spans="1:25" x14ac:dyDescent="0.2">
      <c r="A3821">
        <v>2</v>
      </c>
      <c r="B3821" s="1">
        <v>42895.083333324073</v>
      </c>
      <c r="C3821">
        <v>37.5</v>
      </c>
      <c r="D3821" s="15">
        <f t="shared" si="1072"/>
        <v>37.5</v>
      </c>
      <c r="E3821">
        <v>32</v>
      </c>
      <c r="F3821" s="6">
        <v>0.96078799999999998</v>
      </c>
      <c r="G3821" s="6">
        <v>-1.5167529999999999E-2</v>
      </c>
      <c r="H3821" s="6">
        <f t="shared" si="1063"/>
        <v>0.94562046999999994</v>
      </c>
      <c r="I3821" s="6">
        <f t="shared" si="1064"/>
        <v>5.5</v>
      </c>
      <c r="J3821" s="6">
        <f t="shared" si="1065"/>
        <v>4.5543795300000003</v>
      </c>
      <c r="K3821" s="3">
        <f t="shared" si="1073"/>
        <v>0</v>
      </c>
      <c r="L3821" s="6">
        <f t="shared" si="1066"/>
        <v>0</v>
      </c>
      <c r="M3821" s="6">
        <f t="shared" si="1074"/>
        <v>110</v>
      </c>
      <c r="N3821" s="6">
        <f t="shared" si="1075"/>
        <v>0</v>
      </c>
      <c r="O3821" s="2">
        <f t="shared" si="1067"/>
        <v>0</v>
      </c>
      <c r="P3821" s="2">
        <f t="shared" si="1076"/>
        <v>32</v>
      </c>
      <c r="Q3821" s="2">
        <f t="shared" si="1068"/>
        <v>5.5</v>
      </c>
      <c r="R3821" s="2">
        <f t="shared" si="1077"/>
        <v>0.94562046999999994</v>
      </c>
      <c r="S3821" s="2">
        <f t="shared" si="1069"/>
        <v>4.5543795300000003</v>
      </c>
      <c r="T3821" s="2">
        <f t="shared" si="1080"/>
        <v>0</v>
      </c>
      <c r="U3821" s="2">
        <f t="shared" si="1070"/>
        <v>0</v>
      </c>
      <c r="V3821" t="str">
        <f t="shared" si="1078"/>
        <v>N</v>
      </c>
      <c r="W3821" s="2">
        <f t="shared" si="1079"/>
        <v>0</v>
      </c>
      <c r="X3821" s="2">
        <f t="shared" si="1071"/>
        <v>0</v>
      </c>
      <c r="Y3821" s="2"/>
    </row>
    <row r="3822" spans="1:25" x14ac:dyDescent="0.2">
      <c r="A3822">
        <v>3</v>
      </c>
      <c r="B3822" s="1">
        <v>42895.124999990738</v>
      </c>
      <c r="C3822">
        <v>36.700000000000003</v>
      </c>
      <c r="D3822" s="15">
        <f t="shared" si="1072"/>
        <v>36.700000000000003</v>
      </c>
      <c r="E3822">
        <v>32</v>
      </c>
      <c r="F3822" s="6">
        <v>1.177</v>
      </c>
      <c r="G3822" s="6">
        <v>-1.5167529999999999E-2</v>
      </c>
      <c r="H3822" s="6">
        <f t="shared" si="1063"/>
        <v>1.16183247</v>
      </c>
      <c r="I3822" s="6">
        <f t="shared" si="1064"/>
        <v>4.7000000000000028</v>
      </c>
      <c r="J3822" s="6">
        <f t="shared" si="1065"/>
        <v>3.5381675300000026</v>
      </c>
      <c r="K3822" s="3">
        <f t="shared" si="1073"/>
        <v>0</v>
      </c>
      <c r="L3822" s="6">
        <f t="shared" si="1066"/>
        <v>0</v>
      </c>
      <c r="M3822" s="6">
        <f t="shared" si="1074"/>
        <v>110</v>
      </c>
      <c r="N3822" s="6">
        <f t="shared" si="1075"/>
        <v>0</v>
      </c>
      <c r="O3822" s="2">
        <f t="shared" si="1067"/>
        <v>0</v>
      </c>
      <c r="P3822" s="2">
        <f t="shared" si="1076"/>
        <v>32</v>
      </c>
      <c r="Q3822" s="2">
        <f t="shared" si="1068"/>
        <v>4.7000000000000028</v>
      </c>
      <c r="R3822" s="2">
        <f t="shared" si="1077"/>
        <v>1.16183247</v>
      </c>
      <c r="S3822" s="2">
        <f t="shared" si="1069"/>
        <v>3.5381675300000026</v>
      </c>
      <c r="T3822" s="2">
        <f t="shared" si="1080"/>
        <v>0</v>
      </c>
      <c r="U3822" s="2">
        <f t="shared" si="1070"/>
        <v>0</v>
      </c>
      <c r="V3822" t="str">
        <f t="shared" si="1078"/>
        <v>N</v>
      </c>
      <c r="W3822" s="2">
        <f t="shared" si="1079"/>
        <v>0</v>
      </c>
      <c r="X3822" s="2">
        <f t="shared" si="1071"/>
        <v>0</v>
      </c>
      <c r="Y3822" s="2"/>
    </row>
    <row r="3823" spans="1:25" x14ac:dyDescent="0.2">
      <c r="A3823">
        <v>4</v>
      </c>
      <c r="B3823" s="1">
        <v>42895.166666657402</v>
      </c>
      <c r="C3823">
        <v>35.5</v>
      </c>
      <c r="D3823" s="15">
        <f t="shared" si="1072"/>
        <v>35.5</v>
      </c>
      <c r="E3823">
        <v>32</v>
      </c>
      <c r="F3823" s="6">
        <v>0.75461199999999995</v>
      </c>
      <c r="G3823" s="6">
        <v>-1.5167529999999999E-2</v>
      </c>
      <c r="H3823" s="6">
        <f t="shared" si="1063"/>
        <v>0.73944446999999991</v>
      </c>
      <c r="I3823" s="6">
        <f t="shared" si="1064"/>
        <v>3.5</v>
      </c>
      <c r="J3823" s="6">
        <f t="shared" si="1065"/>
        <v>2.76055553</v>
      </c>
      <c r="K3823" s="3">
        <f t="shared" si="1073"/>
        <v>0</v>
      </c>
      <c r="L3823" s="6">
        <f t="shared" si="1066"/>
        <v>0</v>
      </c>
      <c r="M3823" s="6">
        <f t="shared" si="1074"/>
        <v>110</v>
      </c>
      <c r="N3823" s="6">
        <f t="shared" si="1075"/>
        <v>0</v>
      </c>
      <c r="O3823" s="2">
        <f t="shared" si="1067"/>
        <v>0</v>
      </c>
      <c r="P3823" s="2">
        <f t="shared" si="1076"/>
        <v>32</v>
      </c>
      <c r="Q3823" s="2">
        <f t="shared" si="1068"/>
        <v>3.5</v>
      </c>
      <c r="R3823" s="2">
        <f t="shared" si="1077"/>
        <v>0.73944446999999991</v>
      </c>
      <c r="S3823" s="2">
        <f t="shared" si="1069"/>
        <v>2.76055553</v>
      </c>
      <c r="T3823" s="2">
        <f t="shared" si="1080"/>
        <v>0</v>
      </c>
      <c r="U3823" s="2">
        <f t="shared" si="1070"/>
        <v>0</v>
      </c>
      <c r="V3823" t="str">
        <f t="shared" si="1078"/>
        <v>N</v>
      </c>
      <c r="W3823" s="2">
        <f t="shared" si="1079"/>
        <v>0</v>
      </c>
      <c r="X3823" s="2">
        <f t="shared" si="1071"/>
        <v>0</v>
      </c>
      <c r="Y3823" s="2"/>
    </row>
    <row r="3824" spans="1:25" x14ac:dyDescent="0.2">
      <c r="A3824">
        <v>5</v>
      </c>
      <c r="B3824" s="1">
        <v>42895.208333324066</v>
      </c>
      <c r="C3824">
        <v>35.4</v>
      </c>
      <c r="D3824" s="15">
        <f t="shared" si="1072"/>
        <v>35.4</v>
      </c>
      <c r="E3824">
        <v>32</v>
      </c>
      <c r="F3824" s="6">
        <v>0.94561499999999998</v>
      </c>
      <c r="G3824" s="6">
        <v>-1.5167529999999999E-2</v>
      </c>
      <c r="H3824" s="6">
        <f t="shared" si="1063"/>
        <v>0.93044746999999994</v>
      </c>
      <c r="I3824" s="6">
        <f t="shared" si="1064"/>
        <v>3.3999999999999986</v>
      </c>
      <c r="J3824" s="6">
        <f t="shared" si="1065"/>
        <v>2.4695525299999987</v>
      </c>
      <c r="K3824" s="3">
        <f t="shared" si="1073"/>
        <v>0</v>
      </c>
      <c r="L3824" s="6">
        <f t="shared" si="1066"/>
        <v>0</v>
      </c>
      <c r="M3824" s="6">
        <f t="shared" si="1074"/>
        <v>110</v>
      </c>
      <c r="N3824" s="6">
        <f t="shared" si="1075"/>
        <v>0</v>
      </c>
      <c r="O3824" s="2">
        <f t="shared" si="1067"/>
        <v>0</v>
      </c>
      <c r="P3824" s="2">
        <f t="shared" si="1076"/>
        <v>32</v>
      </c>
      <c r="Q3824" s="2">
        <f t="shared" si="1068"/>
        <v>3.3999999999999986</v>
      </c>
      <c r="R3824" s="2">
        <f t="shared" si="1077"/>
        <v>0.93044746999999994</v>
      </c>
      <c r="S3824" s="2">
        <f t="shared" si="1069"/>
        <v>2.4695525299999987</v>
      </c>
      <c r="T3824" s="2">
        <f t="shared" si="1080"/>
        <v>0</v>
      </c>
      <c r="U3824" s="2">
        <f t="shared" si="1070"/>
        <v>0</v>
      </c>
      <c r="V3824" t="str">
        <f t="shared" si="1078"/>
        <v>N</v>
      </c>
      <c r="W3824" s="2">
        <f t="shared" si="1079"/>
        <v>0</v>
      </c>
      <c r="X3824" s="2">
        <f t="shared" si="1071"/>
        <v>0</v>
      </c>
      <c r="Y3824" s="2"/>
    </row>
    <row r="3825" spans="1:25" x14ac:dyDescent="0.2">
      <c r="A3825">
        <v>6</v>
      </c>
      <c r="B3825" s="1">
        <v>42895.24999999073</v>
      </c>
      <c r="C3825">
        <v>35.200000000000003</v>
      </c>
      <c r="D3825" s="15">
        <f t="shared" si="1072"/>
        <v>35.200000000000003</v>
      </c>
      <c r="E3825">
        <v>32</v>
      </c>
      <c r="F3825" s="6">
        <v>1.54542</v>
      </c>
      <c r="G3825" s="6">
        <v>2.2484153999999998</v>
      </c>
      <c r="H3825" s="6">
        <f t="shared" si="1063"/>
        <v>3.7938353999999999</v>
      </c>
      <c r="I3825" s="6">
        <f t="shared" si="1064"/>
        <v>3.2000000000000028</v>
      </c>
      <c r="J3825" s="6">
        <f t="shared" si="1065"/>
        <v>0</v>
      </c>
      <c r="K3825" s="3">
        <f t="shared" si="1073"/>
        <v>0</v>
      </c>
      <c r="L3825" s="6">
        <f t="shared" si="1066"/>
        <v>0.59383539999999702</v>
      </c>
      <c r="M3825" s="6">
        <f t="shared" si="1074"/>
        <v>110.5938354</v>
      </c>
      <c r="N3825" s="6">
        <f t="shared" si="1075"/>
        <v>0</v>
      </c>
      <c r="O3825" s="2">
        <f t="shared" si="1067"/>
        <v>0</v>
      </c>
      <c r="P3825" s="2">
        <f t="shared" si="1076"/>
        <v>32</v>
      </c>
      <c r="Q3825" s="2">
        <f t="shared" si="1068"/>
        <v>3.2000000000000028</v>
      </c>
      <c r="R3825" s="2">
        <f t="shared" si="1077"/>
        <v>3.2000000000000028</v>
      </c>
      <c r="S3825" s="2">
        <f t="shared" si="1069"/>
        <v>0</v>
      </c>
      <c r="T3825" s="2">
        <f t="shared" si="1080"/>
        <v>0.59383540000000323</v>
      </c>
      <c r="U3825" s="2">
        <f t="shared" si="1070"/>
        <v>0</v>
      </c>
      <c r="V3825" t="str">
        <f t="shared" si="1078"/>
        <v>N</v>
      </c>
      <c r="W3825" s="2">
        <f t="shared" si="1079"/>
        <v>0</v>
      </c>
      <c r="X3825" s="2">
        <f t="shared" si="1071"/>
        <v>0</v>
      </c>
      <c r="Y3825" s="2"/>
    </row>
    <row r="3826" spans="1:25" x14ac:dyDescent="0.2">
      <c r="A3826">
        <v>7</v>
      </c>
      <c r="B3826" s="1">
        <v>42895.291666657395</v>
      </c>
      <c r="C3826">
        <v>34.299999999999997</v>
      </c>
      <c r="D3826" s="15">
        <f t="shared" si="1072"/>
        <v>34.299999999999997</v>
      </c>
      <c r="E3826">
        <v>32</v>
      </c>
      <c r="F3826" s="6">
        <v>1.6039099999999999</v>
      </c>
      <c r="G3826" s="6">
        <v>9.9867999999999988</v>
      </c>
      <c r="H3826" s="6">
        <f t="shared" si="1063"/>
        <v>11.590709999999998</v>
      </c>
      <c r="I3826" s="6">
        <f t="shared" si="1064"/>
        <v>2.2999999999999972</v>
      </c>
      <c r="J3826" s="6">
        <f t="shared" si="1065"/>
        <v>0</v>
      </c>
      <c r="K3826" s="3">
        <f t="shared" si="1073"/>
        <v>0</v>
      </c>
      <c r="L3826" s="6">
        <f t="shared" si="1066"/>
        <v>9.2907100000000007</v>
      </c>
      <c r="M3826" s="6">
        <f t="shared" si="1074"/>
        <v>119.88454540000001</v>
      </c>
      <c r="N3826" s="6">
        <f t="shared" si="1075"/>
        <v>0</v>
      </c>
      <c r="O3826" s="2">
        <f t="shared" si="1067"/>
        <v>0</v>
      </c>
      <c r="P3826" s="2">
        <f t="shared" si="1076"/>
        <v>32</v>
      </c>
      <c r="Q3826" s="2">
        <f t="shared" si="1068"/>
        <v>2.2999999999999972</v>
      </c>
      <c r="R3826" s="2">
        <f t="shared" si="1077"/>
        <v>2.2999999999999972</v>
      </c>
      <c r="S3826" s="2">
        <f t="shared" si="1069"/>
        <v>0</v>
      </c>
      <c r="T3826" s="2">
        <f t="shared" si="1080"/>
        <v>9.2907100000000042</v>
      </c>
      <c r="U3826" s="2">
        <f t="shared" si="1070"/>
        <v>0</v>
      </c>
      <c r="V3826" t="str">
        <f t="shared" si="1078"/>
        <v>N</v>
      </c>
      <c r="W3826" s="2">
        <f t="shared" si="1079"/>
        <v>0</v>
      </c>
      <c r="X3826" s="2">
        <f t="shared" si="1071"/>
        <v>0</v>
      </c>
      <c r="Y3826" s="2"/>
    </row>
    <row r="3827" spans="1:25" x14ac:dyDescent="0.2">
      <c r="A3827">
        <v>8</v>
      </c>
      <c r="B3827" s="1">
        <v>42895.333333324059</v>
      </c>
      <c r="C3827">
        <v>35.4</v>
      </c>
      <c r="D3827" s="15">
        <f t="shared" si="1072"/>
        <v>35.4</v>
      </c>
      <c r="E3827">
        <v>32</v>
      </c>
      <c r="F3827" s="6">
        <v>0.87361599999999995</v>
      </c>
      <c r="G3827" s="6">
        <v>20.235299999999999</v>
      </c>
      <c r="H3827" s="6">
        <f t="shared" si="1063"/>
        <v>21.108915999999997</v>
      </c>
      <c r="I3827" s="6">
        <f t="shared" si="1064"/>
        <v>3.3999999999999986</v>
      </c>
      <c r="J3827" s="6">
        <f t="shared" si="1065"/>
        <v>0</v>
      </c>
      <c r="K3827" s="3">
        <f t="shared" si="1073"/>
        <v>0</v>
      </c>
      <c r="L3827" s="6">
        <f t="shared" si="1066"/>
        <v>17.708915999999999</v>
      </c>
      <c r="M3827" s="6">
        <f t="shared" si="1074"/>
        <v>137.5934614</v>
      </c>
      <c r="N3827" s="6">
        <f t="shared" si="1075"/>
        <v>0</v>
      </c>
      <c r="O3827" s="2">
        <f t="shared" si="1067"/>
        <v>0</v>
      </c>
      <c r="P3827" s="2">
        <f t="shared" si="1076"/>
        <v>32</v>
      </c>
      <c r="Q3827" s="2">
        <f t="shared" si="1068"/>
        <v>3.3999999999999986</v>
      </c>
      <c r="R3827" s="2">
        <f t="shared" si="1077"/>
        <v>3.3999999999999986</v>
      </c>
      <c r="S3827" s="2">
        <f t="shared" si="1069"/>
        <v>0</v>
      </c>
      <c r="T3827" s="2">
        <f t="shared" si="1080"/>
        <v>17.708915999999988</v>
      </c>
      <c r="U3827" s="2">
        <f t="shared" si="1070"/>
        <v>0</v>
      </c>
      <c r="V3827" t="str">
        <f t="shared" si="1078"/>
        <v>Y</v>
      </c>
      <c r="W3827" s="2">
        <f t="shared" si="1079"/>
        <v>0</v>
      </c>
      <c r="X3827" s="2">
        <f t="shared" si="1071"/>
        <v>0</v>
      </c>
      <c r="Y3827" s="2"/>
    </row>
    <row r="3828" spans="1:25" x14ac:dyDescent="0.2">
      <c r="A3828">
        <v>9</v>
      </c>
      <c r="B3828" s="1">
        <v>42895.374999990723</v>
      </c>
      <c r="C3828">
        <v>38.299999999999997</v>
      </c>
      <c r="D3828" s="15">
        <f t="shared" si="1072"/>
        <v>38.299999999999997</v>
      </c>
      <c r="E3828">
        <v>32</v>
      </c>
      <c r="F3828" s="6">
        <v>0.91147800000000001</v>
      </c>
      <c r="G3828" s="6">
        <v>28.64761</v>
      </c>
      <c r="H3828" s="6">
        <f t="shared" si="1063"/>
        <v>29.559087999999999</v>
      </c>
      <c r="I3828" s="6">
        <f t="shared" si="1064"/>
        <v>6.2999999999999972</v>
      </c>
      <c r="J3828" s="6">
        <f t="shared" si="1065"/>
        <v>0</v>
      </c>
      <c r="K3828" s="3">
        <f t="shared" si="1073"/>
        <v>0</v>
      </c>
      <c r="L3828" s="6">
        <f t="shared" si="1066"/>
        <v>23.259088000000002</v>
      </c>
      <c r="M3828" s="6">
        <f t="shared" si="1074"/>
        <v>160.85254939999999</v>
      </c>
      <c r="N3828" s="6">
        <f t="shared" si="1075"/>
        <v>0</v>
      </c>
      <c r="O3828" s="2">
        <f t="shared" si="1067"/>
        <v>0</v>
      </c>
      <c r="P3828" s="2">
        <f t="shared" si="1076"/>
        <v>32</v>
      </c>
      <c r="Q3828" s="2">
        <f t="shared" si="1068"/>
        <v>6.2999999999999972</v>
      </c>
      <c r="R3828" s="2">
        <f t="shared" si="1077"/>
        <v>6.2999999999999972</v>
      </c>
      <c r="S3828" s="2">
        <f t="shared" si="1069"/>
        <v>0</v>
      </c>
      <c r="T3828" s="2">
        <f t="shared" si="1080"/>
        <v>23.259087999999991</v>
      </c>
      <c r="U3828" s="2">
        <f t="shared" si="1070"/>
        <v>0</v>
      </c>
      <c r="V3828" t="str">
        <f t="shared" si="1078"/>
        <v>Y</v>
      </c>
      <c r="W3828" s="2">
        <f t="shared" si="1079"/>
        <v>0</v>
      </c>
      <c r="X3828" s="2">
        <f t="shared" si="1071"/>
        <v>0</v>
      </c>
      <c r="Y3828" s="2"/>
    </row>
    <row r="3829" spans="1:25" x14ac:dyDescent="0.2">
      <c r="A3829">
        <v>10</v>
      </c>
      <c r="B3829" s="1">
        <v>42895.416666657387</v>
      </c>
      <c r="C3829">
        <v>40.4</v>
      </c>
      <c r="D3829" s="15">
        <f t="shared" si="1072"/>
        <v>40.4</v>
      </c>
      <c r="E3829">
        <v>32</v>
      </c>
      <c r="F3829" s="6">
        <v>3.5633499999999998</v>
      </c>
      <c r="G3829" s="6">
        <v>30.643699999999999</v>
      </c>
      <c r="H3829" s="6">
        <f t="shared" si="1063"/>
        <v>34.207049999999995</v>
      </c>
      <c r="I3829" s="6">
        <f t="shared" si="1064"/>
        <v>8.3999999999999986</v>
      </c>
      <c r="J3829" s="6">
        <f t="shared" si="1065"/>
        <v>0</v>
      </c>
      <c r="K3829" s="3">
        <f t="shared" si="1073"/>
        <v>0</v>
      </c>
      <c r="L3829" s="6">
        <f t="shared" si="1066"/>
        <v>25.807049999999997</v>
      </c>
      <c r="M3829" s="6">
        <f t="shared" si="1074"/>
        <v>186.65959939999999</v>
      </c>
      <c r="N3829" s="6">
        <f t="shared" si="1075"/>
        <v>0</v>
      </c>
      <c r="O3829" s="2">
        <f t="shared" si="1067"/>
        <v>0</v>
      </c>
      <c r="P3829" s="2">
        <f t="shared" si="1076"/>
        <v>32</v>
      </c>
      <c r="Q3829" s="2">
        <f t="shared" si="1068"/>
        <v>8.3999999999999986</v>
      </c>
      <c r="R3829" s="2">
        <f t="shared" si="1077"/>
        <v>8.3999999999999986</v>
      </c>
      <c r="S3829" s="2">
        <f t="shared" si="1069"/>
        <v>0</v>
      </c>
      <c r="T3829" s="2">
        <f t="shared" si="1080"/>
        <v>25.807050000000004</v>
      </c>
      <c r="U3829" s="2">
        <f t="shared" si="1070"/>
        <v>0</v>
      </c>
      <c r="V3829" t="str">
        <f t="shared" si="1078"/>
        <v>Y</v>
      </c>
      <c r="W3829" s="2">
        <f t="shared" si="1079"/>
        <v>0</v>
      </c>
      <c r="X3829" s="2">
        <f t="shared" si="1071"/>
        <v>0</v>
      </c>
      <c r="Y3829" s="2"/>
    </row>
    <row r="3830" spans="1:25" x14ac:dyDescent="0.2">
      <c r="A3830">
        <v>11</v>
      </c>
      <c r="B3830" s="1">
        <v>42895.458333324052</v>
      </c>
      <c r="C3830">
        <v>41.4</v>
      </c>
      <c r="D3830" s="15">
        <f t="shared" si="1072"/>
        <v>41.4</v>
      </c>
      <c r="E3830">
        <v>32</v>
      </c>
      <c r="F3830" s="6">
        <v>4.6312300000000004</v>
      </c>
      <c r="G3830" s="6">
        <v>33.592510000000004</v>
      </c>
      <c r="H3830" s="6">
        <f t="shared" si="1063"/>
        <v>38.223740000000006</v>
      </c>
      <c r="I3830" s="6">
        <f t="shared" si="1064"/>
        <v>9.3999999999999986</v>
      </c>
      <c r="J3830" s="6">
        <f t="shared" si="1065"/>
        <v>0</v>
      </c>
      <c r="K3830" s="3">
        <f t="shared" si="1073"/>
        <v>0</v>
      </c>
      <c r="L3830" s="6">
        <f t="shared" si="1066"/>
        <v>28.823740000000008</v>
      </c>
      <c r="M3830" s="6">
        <f t="shared" si="1074"/>
        <v>215.48333940000001</v>
      </c>
      <c r="N3830" s="6">
        <f t="shared" si="1075"/>
        <v>0</v>
      </c>
      <c r="O3830" s="2">
        <f t="shared" si="1067"/>
        <v>0</v>
      </c>
      <c r="P3830" s="2">
        <f t="shared" si="1076"/>
        <v>32</v>
      </c>
      <c r="Q3830" s="2">
        <f t="shared" si="1068"/>
        <v>9.3999999999999986</v>
      </c>
      <c r="R3830" s="2">
        <f t="shared" si="1077"/>
        <v>9.3999999999999986</v>
      </c>
      <c r="S3830" s="2">
        <f t="shared" si="1069"/>
        <v>0</v>
      </c>
      <c r="T3830" s="2">
        <f t="shared" si="1080"/>
        <v>28.823740000000015</v>
      </c>
      <c r="U3830" s="2">
        <f t="shared" si="1070"/>
        <v>0</v>
      </c>
      <c r="V3830" t="str">
        <f t="shared" si="1078"/>
        <v>Y</v>
      </c>
      <c r="W3830" s="2">
        <f t="shared" si="1079"/>
        <v>0</v>
      </c>
      <c r="X3830" s="2">
        <f t="shared" si="1071"/>
        <v>0</v>
      </c>
      <c r="Y3830" s="2"/>
    </row>
    <row r="3831" spans="1:25" x14ac:dyDescent="0.2">
      <c r="A3831">
        <v>12</v>
      </c>
      <c r="B3831" s="1">
        <v>42895.499999990716</v>
      </c>
      <c r="C3831">
        <v>43.5</v>
      </c>
      <c r="D3831" s="15">
        <f t="shared" si="1072"/>
        <v>43.5</v>
      </c>
      <c r="E3831">
        <v>32</v>
      </c>
      <c r="F3831" s="6">
        <v>5.9472300000000002</v>
      </c>
      <c r="G3831" s="6">
        <v>40.003569999999996</v>
      </c>
      <c r="H3831" s="6">
        <f t="shared" si="1063"/>
        <v>45.950799999999994</v>
      </c>
      <c r="I3831" s="6">
        <f t="shared" si="1064"/>
        <v>11.5</v>
      </c>
      <c r="J3831" s="6">
        <f t="shared" si="1065"/>
        <v>0</v>
      </c>
      <c r="K3831" s="3">
        <f t="shared" si="1073"/>
        <v>0</v>
      </c>
      <c r="L3831" s="6">
        <f t="shared" si="1066"/>
        <v>34.450799999999994</v>
      </c>
      <c r="M3831" s="6">
        <f t="shared" si="1074"/>
        <v>220</v>
      </c>
      <c r="N3831" s="6">
        <f t="shared" si="1075"/>
        <v>29.934139399999992</v>
      </c>
      <c r="O3831" s="2">
        <f t="shared" si="1067"/>
        <v>-29.934139399999992</v>
      </c>
      <c r="P3831" s="2">
        <f t="shared" si="1076"/>
        <v>2.0658606000000077</v>
      </c>
      <c r="Q3831" s="2">
        <f t="shared" si="1068"/>
        <v>41.434139399999992</v>
      </c>
      <c r="R3831" s="2">
        <f t="shared" si="1077"/>
        <v>41.434139399999992</v>
      </c>
      <c r="S3831" s="2">
        <f t="shared" si="1069"/>
        <v>0</v>
      </c>
      <c r="T3831" s="2">
        <f t="shared" si="1080"/>
        <v>4.5166605999999945</v>
      </c>
      <c r="U3831" s="2">
        <f t="shared" si="1070"/>
        <v>0</v>
      </c>
      <c r="V3831" t="str">
        <f t="shared" si="1078"/>
        <v>Y</v>
      </c>
      <c r="W3831" s="2">
        <f t="shared" si="1079"/>
        <v>0</v>
      </c>
      <c r="X3831" s="2">
        <f t="shared" si="1071"/>
        <v>0</v>
      </c>
      <c r="Y3831" s="2"/>
    </row>
    <row r="3832" spans="1:25" x14ac:dyDescent="0.2">
      <c r="A3832">
        <v>13</v>
      </c>
      <c r="B3832" s="1">
        <v>42895.54166665738</v>
      </c>
      <c r="C3832">
        <v>44.9</v>
      </c>
      <c r="D3832" s="15">
        <f t="shared" si="1072"/>
        <v>44.9</v>
      </c>
      <c r="E3832">
        <v>32</v>
      </c>
      <c r="F3832" s="6">
        <v>4.77135</v>
      </c>
      <c r="G3832" s="6">
        <v>37.971710000000002</v>
      </c>
      <c r="H3832" s="6">
        <f t="shared" si="1063"/>
        <v>42.74306</v>
      </c>
      <c r="I3832" s="6">
        <f t="shared" si="1064"/>
        <v>12.899999999999999</v>
      </c>
      <c r="J3832" s="6">
        <f t="shared" si="1065"/>
        <v>0</v>
      </c>
      <c r="K3832" s="3">
        <f t="shared" si="1073"/>
        <v>0</v>
      </c>
      <c r="L3832" s="6">
        <f t="shared" si="1066"/>
        <v>29.843060000000001</v>
      </c>
      <c r="M3832" s="6">
        <f t="shared" si="1074"/>
        <v>220</v>
      </c>
      <c r="N3832" s="6">
        <f t="shared" si="1075"/>
        <v>29.843060000000008</v>
      </c>
      <c r="O3832" s="2">
        <f t="shared" si="1067"/>
        <v>-29.843060000000008</v>
      </c>
      <c r="P3832" s="2">
        <f t="shared" si="1076"/>
        <v>2.1569399999999916</v>
      </c>
      <c r="Q3832" s="2">
        <f t="shared" si="1068"/>
        <v>42.743060000000007</v>
      </c>
      <c r="R3832" s="2">
        <f t="shared" si="1077"/>
        <v>42.743060000000007</v>
      </c>
      <c r="S3832" s="2">
        <f t="shared" si="1069"/>
        <v>0</v>
      </c>
      <c r="T3832" s="2">
        <f t="shared" si="1080"/>
        <v>0</v>
      </c>
      <c r="U3832" s="2">
        <f t="shared" si="1070"/>
        <v>0</v>
      </c>
      <c r="V3832" t="str">
        <f t="shared" si="1078"/>
        <v>Y</v>
      </c>
      <c r="W3832" s="2">
        <f t="shared" si="1079"/>
        <v>0</v>
      </c>
      <c r="X3832" s="2">
        <f t="shared" si="1071"/>
        <v>0</v>
      </c>
      <c r="Y3832" s="2"/>
    </row>
    <row r="3833" spans="1:25" x14ac:dyDescent="0.2">
      <c r="A3833">
        <v>14</v>
      </c>
      <c r="B3833" s="1">
        <v>42895.583333324044</v>
      </c>
      <c r="C3833">
        <v>45.5</v>
      </c>
      <c r="D3833" s="15">
        <f t="shared" si="1072"/>
        <v>45.5</v>
      </c>
      <c r="E3833">
        <v>32</v>
      </c>
      <c r="F3833" s="6">
        <v>4.1698399999999998</v>
      </c>
      <c r="G3833" s="6">
        <v>32.812160000000006</v>
      </c>
      <c r="H3833" s="6">
        <f t="shared" si="1063"/>
        <v>36.982000000000006</v>
      </c>
      <c r="I3833" s="6">
        <f t="shared" si="1064"/>
        <v>13.5</v>
      </c>
      <c r="J3833" s="6">
        <f t="shared" si="1065"/>
        <v>0</v>
      </c>
      <c r="K3833" s="3">
        <f t="shared" si="1073"/>
        <v>0</v>
      </c>
      <c r="L3833" s="6">
        <f t="shared" si="1066"/>
        <v>23.482000000000006</v>
      </c>
      <c r="M3833" s="6">
        <f t="shared" si="1074"/>
        <v>220</v>
      </c>
      <c r="N3833" s="6">
        <f t="shared" si="1075"/>
        <v>23.481999999999999</v>
      </c>
      <c r="O3833" s="2">
        <f t="shared" si="1067"/>
        <v>-23.481999999999999</v>
      </c>
      <c r="P3833" s="2">
        <f t="shared" si="1076"/>
        <v>8.5180000000000007</v>
      </c>
      <c r="Q3833" s="2">
        <f t="shared" si="1068"/>
        <v>36.981999999999999</v>
      </c>
      <c r="R3833" s="2">
        <f t="shared" si="1077"/>
        <v>36.981999999999999</v>
      </c>
      <c r="S3833" s="2">
        <f t="shared" si="1069"/>
        <v>0</v>
      </c>
      <c r="T3833" s="2">
        <f t="shared" si="1080"/>
        <v>0</v>
      </c>
      <c r="U3833" s="2">
        <f t="shared" si="1070"/>
        <v>0</v>
      </c>
      <c r="V3833" t="str">
        <f t="shared" si="1078"/>
        <v>Y</v>
      </c>
      <c r="W3833" s="2">
        <f t="shared" si="1079"/>
        <v>0</v>
      </c>
      <c r="X3833" s="2">
        <f t="shared" si="1071"/>
        <v>0</v>
      </c>
      <c r="Y3833" s="2"/>
    </row>
    <row r="3834" spans="1:25" x14ac:dyDescent="0.2">
      <c r="A3834">
        <v>15</v>
      </c>
      <c r="B3834" s="1">
        <v>42895.624999990709</v>
      </c>
      <c r="C3834">
        <v>46</v>
      </c>
      <c r="D3834" s="15">
        <f t="shared" si="1072"/>
        <v>46</v>
      </c>
      <c r="E3834">
        <v>32</v>
      </c>
      <c r="F3834" s="6">
        <v>2.8423600000000002</v>
      </c>
      <c r="G3834" s="6">
        <v>24.925000000000001</v>
      </c>
      <c r="H3834" s="6">
        <f t="shared" si="1063"/>
        <v>27.76736</v>
      </c>
      <c r="I3834" s="6">
        <f t="shared" si="1064"/>
        <v>14</v>
      </c>
      <c r="J3834" s="6">
        <f t="shared" si="1065"/>
        <v>0</v>
      </c>
      <c r="K3834" s="3">
        <f t="shared" si="1073"/>
        <v>0</v>
      </c>
      <c r="L3834" s="6">
        <f t="shared" si="1066"/>
        <v>13.76736</v>
      </c>
      <c r="M3834" s="6">
        <f t="shared" si="1074"/>
        <v>220</v>
      </c>
      <c r="N3834" s="6">
        <f t="shared" si="1075"/>
        <v>13.767359999999996</v>
      </c>
      <c r="O3834" s="2">
        <f t="shared" si="1067"/>
        <v>-13.767359999999996</v>
      </c>
      <c r="P3834" s="2">
        <f t="shared" si="1076"/>
        <v>18.232640000000004</v>
      </c>
      <c r="Q3834" s="2">
        <f t="shared" si="1068"/>
        <v>27.767359999999996</v>
      </c>
      <c r="R3834" s="2">
        <f t="shared" si="1077"/>
        <v>27.767359999999996</v>
      </c>
      <c r="S3834" s="2">
        <f t="shared" si="1069"/>
        <v>0</v>
      </c>
      <c r="T3834" s="2">
        <f t="shared" si="1080"/>
        <v>0</v>
      </c>
      <c r="U3834" s="2">
        <f t="shared" si="1070"/>
        <v>0</v>
      </c>
      <c r="V3834" t="str">
        <f t="shared" si="1078"/>
        <v>Y</v>
      </c>
      <c r="W3834" s="2">
        <f t="shared" si="1079"/>
        <v>0</v>
      </c>
      <c r="X3834" s="2">
        <f t="shared" si="1071"/>
        <v>0</v>
      </c>
      <c r="Y3834" s="2"/>
    </row>
    <row r="3835" spans="1:25" x14ac:dyDescent="0.2">
      <c r="A3835">
        <v>16</v>
      </c>
      <c r="B3835" s="1">
        <v>42895.666666657373</v>
      </c>
      <c r="C3835">
        <v>46.6</v>
      </c>
      <c r="D3835" s="15">
        <f t="shared" si="1072"/>
        <v>46.6</v>
      </c>
      <c r="E3835">
        <v>32</v>
      </c>
      <c r="F3835" s="6">
        <v>2.8523299999999998</v>
      </c>
      <c r="G3835" s="6">
        <v>15.793089999999999</v>
      </c>
      <c r="H3835" s="6">
        <f t="shared" si="1063"/>
        <v>18.645419999999998</v>
      </c>
      <c r="I3835" s="6">
        <f t="shared" si="1064"/>
        <v>14.600000000000001</v>
      </c>
      <c r="J3835" s="6">
        <f t="shared" si="1065"/>
        <v>0</v>
      </c>
      <c r="K3835" s="3">
        <f t="shared" si="1073"/>
        <v>0</v>
      </c>
      <c r="L3835" s="6">
        <f t="shared" si="1066"/>
        <v>4.0454199999999965</v>
      </c>
      <c r="M3835" s="6">
        <f t="shared" si="1074"/>
        <v>220</v>
      </c>
      <c r="N3835" s="6">
        <f t="shared" si="1075"/>
        <v>4.0454200000000071</v>
      </c>
      <c r="O3835" s="2">
        <f t="shared" si="1067"/>
        <v>-4.0454200000000071</v>
      </c>
      <c r="P3835" s="2">
        <f t="shared" si="1076"/>
        <v>27.954579999999993</v>
      </c>
      <c r="Q3835" s="2">
        <f t="shared" si="1068"/>
        <v>18.645420000000009</v>
      </c>
      <c r="R3835" s="2">
        <f t="shared" si="1077"/>
        <v>18.645420000000009</v>
      </c>
      <c r="S3835" s="2">
        <f t="shared" si="1069"/>
        <v>0</v>
      </c>
      <c r="T3835" s="2">
        <f t="shared" si="1080"/>
        <v>0</v>
      </c>
      <c r="U3835" s="2">
        <f t="shared" si="1070"/>
        <v>0</v>
      </c>
      <c r="V3835" t="str">
        <f t="shared" si="1078"/>
        <v>Y</v>
      </c>
      <c r="W3835" s="2">
        <f t="shared" si="1079"/>
        <v>0</v>
      </c>
      <c r="X3835" s="2">
        <f t="shared" si="1071"/>
        <v>0</v>
      </c>
      <c r="Y3835" s="2"/>
    </row>
    <row r="3836" spans="1:25" x14ac:dyDescent="0.2">
      <c r="A3836">
        <v>17</v>
      </c>
      <c r="B3836" s="1">
        <v>42895.708333324037</v>
      </c>
      <c r="C3836">
        <v>47</v>
      </c>
      <c r="D3836" s="15">
        <f t="shared" si="1072"/>
        <v>47</v>
      </c>
      <c r="E3836">
        <v>32</v>
      </c>
      <c r="F3836" s="6">
        <v>2.58643</v>
      </c>
      <c r="G3836" s="6">
        <v>5.6299440000000001</v>
      </c>
      <c r="H3836" s="6">
        <f t="shared" si="1063"/>
        <v>8.2163740000000001</v>
      </c>
      <c r="I3836" s="6">
        <f t="shared" si="1064"/>
        <v>15</v>
      </c>
      <c r="J3836" s="6">
        <f t="shared" si="1065"/>
        <v>6.7836259999999999</v>
      </c>
      <c r="K3836" s="3">
        <f t="shared" si="1073"/>
        <v>7.7527154285714346</v>
      </c>
      <c r="L3836" s="6">
        <f t="shared" si="1066"/>
        <v>0</v>
      </c>
      <c r="M3836" s="6">
        <f t="shared" si="1074"/>
        <v>212.24728457142857</v>
      </c>
      <c r="N3836" s="6">
        <f t="shared" si="1075"/>
        <v>0.96908942857143643</v>
      </c>
      <c r="O3836" s="2">
        <f t="shared" si="1067"/>
        <v>-0.96908942857143643</v>
      </c>
      <c r="P3836" s="2">
        <f t="shared" si="1076"/>
        <v>31.030910571428564</v>
      </c>
      <c r="Q3836" s="2">
        <f t="shared" si="1068"/>
        <v>15.969089428571436</v>
      </c>
      <c r="R3836" s="2">
        <f t="shared" si="1077"/>
        <v>8.2163740000000001</v>
      </c>
      <c r="S3836" s="2">
        <f t="shared" si="1069"/>
        <v>7.7527154285714364</v>
      </c>
      <c r="T3836" s="2">
        <f t="shared" si="1080"/>
        <v>0</v>
      </c>
      <c r="U3836" s="2">
        <f t="shared" si="1070"/>
        <v>0</v>
      </c>
      <c r="V3836" t="str">
        <f t="shared" si="1078"/>
        <v>N</v>
      </c>
      <c r="W3836" s="2">
        <f t="shared" si="1079"/>
        <v>0</v>
      </c>
      <c r="X3836" s="2">
        <f t="shared" si="1071"/>
        <v>0</v>
      </c>
      <c r="Y3836" s="2"/>
    </row>
    <row r="3837" spans="1:25" x14ac:dyDescent="0.2">
      <c r="A3837">
        <v>18</v>
      </c>
      <c r="B3837" s="1">
        <v>42895.749999990701</v>
      </c>
      <c r="C3837">
        <v>46.8</v>
      </c>
      <c r="D3837" s="15">
        <f t="shared" si="1072"/>
        <v>46.8</v>
      </c>
      <c r="E3837">
        <v>32</v>
      </c>
      <c r="F3837" s="6">
        <v>2.3197299999999998</v>
      </c>
      <c r="G3837" s="6">
        <v>0.38434417000000004</v>
      </c>
      <c r="H3837" s="6">
        <f t="shared" si="1063"/>
        <v>2.7040741699999997</v>
      </c>
      <c r="I3837" s="6">
        <f t="shared" si="1064"/>
        <v>14.799999999999997</v>
      </c>
      <c r="J3837" s="6">
        <f t="shared" si="1065"/>
        <v>12.095925829999997</v>
      </c>
      <c r="K3837" s="3">
        <f t="shared" si="1073"/>
        <v>13.823915234285721</v>
      </c>
      <c r="L3837" s="6">
        <f t="shared" si="1066"/>
        <v>0</v>
      </c>
      <c r="M3837" s="6">
        <f t="shared" si="1074"/>
        <v>198.42336933714284</v>
      </c>
      <c r="N3837" s="6">
        <f t="shared" si="1075"/>
        <v>1.7279894042857222</v>
      </c>
      <c r="O3837" s="2">
        <f t="shared" si="1067"/>
        <v>-1.7279894042857222</v>
      </c>
      <c r="P3837" s="2">
        <f t="shared" si="1076"/>
        <v>30.272010595714278</v>
      </c>
      <c r="Q3837" s="2">
        <f t="shared" si="1068"/>
        <v>16.527989404285719</v>
      </c>
      <c r="R3837" s="2">
        <f t="shared" si="1077"/>
        <v>2.7040741699999997</v>
      </c>
      <c r="S3837" s="2">
        <f t="shared" si="1069"/>
        <v>13.823915234285719</v>
      </c>
      <c r="T3837" s="2">
        <f t="shared" si="1080"/>
        <v>0</v>
      </c>
      <c r="U3837" s="2">
        <f t="shared" si="1070"/>
        <v>0</v>
      </c>
      <c r="V3837" t="str">
        <f t="shared" si="1078"/>
        <v>N</v>
      </c>
      <c r="W3837" s="2">
        <f t="shared" si="1079"/>
        <v>0</v>
      </c>
      <c r="X3837" s="2">
        <f t="shared" si="1071"/>
        <v>0</v>
      </c>
      <c r="Y3837" s="2"/>
    </row>
    <row r="3838" spans="1:25" x14ac:dyDescent="0.2">
      <c r="A3838">
        <v>19</v>
      </c>
      <c r="B3838" s="1">
        <v>42895.791666657366</v>
      </c>
      <c r="C3838">
        <v>44.9</v>
      </c>
      <c r="D3838" s="15">
        <f t="shared" si="1072"/>
        <v>44.9</v>
      </c>
      <c r="E3838">
        <v>32</v>
      </c>
      <c r="F3838" s="6">
        <v>2.2032799999999999</v>
      </c>
      <c r="G3838" s="6">
        <v>-1.5167529999999999E-2</v>
      </c>
      <c r="H3838" s="6">
        <f t="shared" si="1063"/>
        <v>2.1881124700000001</v>
      </c>
      <c r="I3838" s="6">
        <f t="shared" si="1064"/>
        <v>12.899999999999999</v>
      </c>
      <c r="J3838" s="6">
        <f t="shared" si="1065"/>
        <v>10.711887529999998</v>
      </c>
      <c r="K3838" s="3">
        <f t="shared" si="1073"/>
        <v>12.242157177142843</v>
      </c>
      <c r="L3838" s="6">
        <f t="shared" si="1066"/>
        <v>0</v>
      </c>
      <c r="M3838" s="6">
        <f t="shared" si="1074"/>
        <v>186.18121216</v>
      </c>
      <c r="N3838" s="6">
        <f t="shared" si="1075"/>
        <v>1.5302696471428305</v>
      </c>
      <c r="O3838" s="2">
        <f t="shared" si="1067"/>
        <v>-1.5302696471428305</v>
      </c>
      <c r="P3838" s="2">
        <f t="shared" si="1076"/>
        <v>30.469730352857169</v>
      </c>
      <c r="Q3838" s="2">
        <f t="shared" si="1068"/>
        <v>14.430269647142829</v>
      </c>
      <c r="R3838" s="2">
        <f t="shared" si="1077"/>
        <v>2.1881124700000001</v>
      </c>
      <c r="S3838" s="2">
        <f t="shared" si="1069"/>
        <v>12.242157177142829</v>
      </c>
      <c r="T3838" s="2">
        <f t="shared" si="1080"/>
        <v>0</v>
      </c>
      <c r="U3838" s="2">
        <f t="shared" si="1070"/>
        <v>0</v>
      </c>
      <c r="V3838" t="str">
        <f t="shared" si="1078"/>
        <v>N</v>
      </c>
      <c r="W3838" s="2">
        <f t="shared" si="1079"/>
        <v>0</v>
      </c>
      <c r="X3838" s="2">
        <f t="shared" si="1071"/>
        <v>0</v>
      </c>
      <c r="Y3838" s="2"/>
    </row>
    <row r="3839" spans="1:25" x14ac:dyDescent="0.2">
      <c r="A3839">
        <v>20</v>
      </c>
      <c r="B3839" s="1">
        <v>42895.83333332403</v>
      </c>
      <c r="C3839">
        <v>47.3</v>
      </c>
      <c r="D3839" s="15">
        <f t="shared" si="1072"/>
        <v>47.3</v>
      </c>
      <c r="E3839">
        <v>32</v>
      </c>
      <c r="F3839" s="6">
        <v>2.96366</v>
      </c>
      <c r="G3839" s="6">
        <v>-1.5167529999999999E-2</v>
      </c>
      <c r="H3839" s="6">
        <f t="shared" si="1063"/>
        <v>2.9484924700000001</v>
      </c>
      <c r="I3839" s="6">
        <f t="shared" si="1064"/>
        <v>15.299999999999997</v>
      </c>
      <c r="J3839" s="6">
        <f t="shared" si="1065"/>
        <v>12.351507529999997</v>
      </c>
      <c r="K3839" s="3">
        <f t="shared" si="1073"/>
        <v>14.116008605714285</v>
      </c>
      <c r="L3839" s="6">
        <f t="shared" si="1066"/>
        <v>0</v>
      </c>
      <c r="M3839" s="6">
        <f t="shared" si="1074"/>
        <v>172.06520355428572</v>
      </c>
      <c r="N3839" s="6">
        <f t="shared" si="1075"/>
        <v>1.7645010757142927</v>
      </c>
      <c r="O3839" s="2">
        <f t="shared" si="1067"/>
        <v>-1.7645010757142927</v>
      </c>
      <c r="P3839" s="2">
        <f t="shared" si="1076"/>
        <v>30.235498924285707</v>
      </c>
      <c r="Q3839" s="2">
        <f t="shared" si="1068"/>
        <v>17.06450107571429</v>
      </c>
      <c r="R3839" s="2">
        <f t="shared" si="1077"/>
        <v>2.9484924700000001</v>
      </c>
      <c r="S3839" s="2">
        <f t="shared" si="1069"/>
        <v>14.11600860571429</v>
      </c>
      <c r="T3839" s="2">
        <f t="shared" si="1080"/>
        <v>0</v>
      </c>
      <c r="U3839" s="2">
        <f t="shared" si="1070"/>
        <v>0</v>
      </c>
      <c r="V3839" t="str">
        <f t="shared" si="1078"/>
        <v>N</v>
      </c>
      <c r="W3839" s="2">
        <f t="shared" si="1079"/>
        <v>0</v>
      </c>
      <c r="X3839" s="2">
        <f t="shared" si="1071"/>
        <v>0</v>
      </c>
      <c r="Y3839" s="2"/>
    </row>
    <row r="3840" spans="1:25" x14ac:dyDescent="0.2">
      <c r="A3840">
        <v>21</v>
      </c>
      <c r="B3840" s="1">
        <v>42895.874999990694</v>
      </c>
      <c r="C3840">
        <v>47.7</v>
      </c>
      <c r="D3840" s="15">
        <f t="shared" si="1072"/>
        <v>47.7</v>
      </c>
      <c r="E3840">
        <v>32</v>
      </c>
      <c r="F3840" s="6">
        <v>2.9840900000000001</v>
      </c>
      <c r="G3840" s="6">
        <v>-1.5167529999999999E-2</v>
      </c>
      <c r="H3840" s="6">
        <f t="shared" si="1063"/>
        <v>2.9689224700000003</v>
      </c>
      <c r="I3840" s="6">
        <f t="shared" si="1064"/>
        <v>15.700000000000003</v>
      </c>
      <c r="J3840" s="6">
        <f t="shared" si="1065"/>
        <v>12.731077530000002</v>
      </c>
      <c r="K3840" s="3">
        <f t="shared" si="1073"/>
        <v>14.549802891428584</v>
      </c>
      <c r="L3840" s="6">
        <f t="shared" si="1066"/>
        <v>0</v>
      </c>
      <c r="M3840" s="6">
        <f t="shared" si="1074"/>
        <v>157.51540066285713</v>
      </c>
      <c r="N3840" s="6">
        <f t="shared" si="1075"/>
        <v>1.8187253614285908</v>
      </c>
      <c r="O3840" s="2">
        <f t="shared" si="1067"/>
        <v>-1.8187253614285908</v>
      </c>
      <c r="P3840" s="2">
        <f t="shared" si="1076"/>
        <v>30.181274638571409</v>
      </c>
      <c r="Q3840" s="2">
        <f t="shared" si="1068"/>
        <v>17.518725361428594</v>
      </c>
      <c r="R3840" s="2">
        <f t="shared" si="1077"/>
        <v>2.9689224700000003</v>
      </c>
      <c r="S3840" s="2">
        <f t="shared" si="1069"/>
        <v>14.549802891428593</v>
      </c>
      <c r="T3840" s="2">
        <f t="shared" si="1080"/>
        <v>0</v>
      </c>
      <c r="U3840" s="2">
        <f t="shared" si="1070"/>
        <v>0</v>
      </c>
      <c r="V3840" t="str">
        <f t="shared" si="1078"/>
        <v>N</v>
      </c>
      <c r="W3840" s="2">
        <f t="shared" si="1079"/>
        <v>0</v>
      </c>
      <c r="X3840" s="2">
        <f t="shared" si="1071"/>
        <v>0</v>
      </c>
      <c r="Y3840" s="2"/>
    </row>
    <row r="3841" spans="1:25" x14ac:dyDescent="0.2">
      <c r="A3841">
        <v>22</v>
      </c>
      <c r="B3841" s="1">
        <v>42895.916666657358</v>
      </c>
      <c r="C3841">
        <v>49.1</v>
      </c>
      <c r="D3841" s="15">
        <f t="shared" si="1072"/>
        <v>49.1</v>
      </c>
      <c r="E3841">
        <v>32</v>
      </c>
      <c r="F3841" s="6">
        <v>2.6732399999999998</v>
      </c>
      <c r="G3841" s="6">
        <v>-1.5167529999999999E-2</v>
      </c>
      <c r="H3841" s="6">
        <f t="shared" si="1063"/>
        <v>2.65807247</v>
      </c>
      <c r="I3841" s="6">
        <f t="shared" si="1064"/>
        <v>17.100000000000001</v>
      </c>
      <c r="J3841" s="6">
        <f t="shared" si="1065"/>
        <v>14.441927530000001</v>
      </c>
      <c r="K3841" s="3">
        <f t="shared" si="1073"/>
        <v>16.505060034285719</v>
      </c>
      <c r="L3841" s="6">
        <f t="shared" si="1066"/>
        <v>0</v>
      </c>
      <c r="M3841" s="6">
        <f t="shared" si="1074"/>
        <v>141.01034062857141</v>
      </c>
      <c r="N3841" s="6">
        <f t="shared" si="1075"/>
        <v>2.0631325042857327</v>
      </c>
      <c r="O3841" s="2">
        <f t="shared" si="1067"/>
        <v>-2.0631325042857327</v>
      </c>
      <c r="P3841" s="2">
        <f t="shared" si="1076"/>
        <v>29.936867495714267</v>
      </c>
      <c r="Q3841" s="2">
        <f t="shared" si="1068"/>
        <v>19.163132504285734</v>
      </c>
      <c r="R3841" s="2">
        <f t="shared" si="1077"/>
        <v>2.65807247</v>
      </c>
      <c r="S3841" s="2">
        <f t="shared" si="1069"/>
        <v>16.505060034285734</v>
      </c>
      <c r="T3841" s="2">
        <f t="shared" si="1080"/>
        <v>0</v>
      </c>
      <c r="U3841" s="2">
        <f t="shared" si="1070"/>
        <v>0</v>
      </c>
      <c r="V3841" t="str">
        <f t="shared" si="1078"/>
        <v>N</v>
      </c>
      <c r="W3841" s="2">
        <f t="shared" si="1079"/>
        <v>0</v>
      </c>
      <c r="X3841" s="2">
        <f t="shared" si="1071"/>
        <v>0</v>
      </c>
      <c r="Y3841" s="2"/>
    </row>
    <row r="3842" spans="1:25" x14ac:dyDescent="0.2">
      <c r="A3842">
        <v>23</v>
      </c>
      <c r="B3842" s="1">
        <v>42895.958333324023</v>
      </c>
      <c r="C3842">
        <v>44.8</v>
      </c>
      <c r="D3842" s="15">
        <f t="shared" si="1072"/>
        <v>44.8</v>
      </c>
      <c r="E3842">
        <v>32</v>
      </c>
      <c r="F3842" s="6">
        <v>2.5363899999999999</v>
      </c>
      <c r="G3842" s="6">
        <v>-1.5167529999999999E-2</v>
      </c>
      <c r="H3842" s="6">
        <f t="shared" si="1063"/>
        <v>2.5212224700000001</v>
      </c>
      <c r="I3842" s="6">
        <f t="shared" si="1064"/>
        <v>12.799999999999997</v>
      </c>
      <c r="J3842" s="6">
        <f t="shared" si="1065"/>
        <v>10.278777529999997</v>
      </c>
      <c r="K3842" s="3">
        <f t="shared" si="1073"/>
        <v>11.747174319999999</v>
      </c>
      <c r="L3842" s="6">
        <f t="shared" si="1066"/>
        <v>0</v>
      </c>
      <c r="M3842" s="6">
        <f t="shared" si="1074"/>
        <v>129.26316630857141</v>
      </c>
      <c r="N3842" s="6">
        <f t="shared" si="1075"/>
        <v>1.4683967900000141</v>
      </c>
      <c r="O3842" s="2">
        <f t="shared" si="1067"/>
        <v>-1.4683967900000141</v>
      </c>
      <c r="P3842" s="2">
        <f t="shared" si="1076"/>
        <v>30.531603209999986</v>
      </c>
      <c r="Q3842" s="2">
        <f t="shared" si="1068"/>
        <v>14.268396790000011</v>
      </c>
      <c r="R3842" s="2">
        <f t="shared" si="1077"/>
        <v>2.5212224700000001</v>
      </c>
      <c r="S3842" s="2">
        <f t="shared" si="1069"/>
        <v>11.747174320000012</v>
      </c>
      <c r="T3842" s="2">
        <f t="shared" si="1080"/>
        <v>0</v>
      </c>
      <c r="U3842" s="2">
        <f t="shared" si="1070"/>
        <v>0</v>
      </c>
      <c r="V3842" t="str">
        <f t="shared" si="1078"/>
        <v>N</v>
      </c>
      <c r="W3842" s="2">
        <f t="shared" si="1079"/>
        <v>0</v>
      </c>
      <c r="X3842" s="2">
        <f t="shared" si="1071"/>
        <v>0</v>
      </c>
      <c r="Y3842" s="2"/>
    </row>
    <row r="3843" spans="1:25" x14ac:dyDescent="0.2">
      <c r="A3843">
        <v>0</v>
      </c>
      <c r="B3843" s="1">
        <v>42895.999999990687</v>
      </c>
      <c r="C3843">
        <v>40.9</v>
      </c>
      <c r="D3843" s="15">
        <f t="shared" si="1072"/>
        <v>40.9</v>
      </c>
      <c r="E3843">
        <v>32</v>
      </c>
      <c r="F3843" s="6">
        <v>3.1924899999999998</v>
      </c>
      <c r="G3843" s="6">
        <v>-1.5167529999999999E-2</v>
      </c>
      <c r="H3843" s="6">
        <f t="shared" ref="H3843:H3906" si="1081">(F3843+G3843)</f>
        <v>3.17732247</v>
      </c>
      <c r="I3843" s="6">
        <f t="shared" ref="I3843:I3906" si="1082">IF((D3843-E3843)&gt;0,D3843-E3843,0)</f>
        <v>8.8999999999999986</v>
      </c>
      <c r="J3843" s="6">
        <f t="shared" ref="J3843:J3906" si="1083">IF((I3843-H3843)&gt;0, (I3843-H3843), (0))</f>
        <v>5.7226775299999986</v>
      </c>
      <c r="K3843" s="3">
        <f t="shared" si="1073"/>
        <v>6.5402028914285637</v>
      </c>
      <c r="L3843" s="6">
        <f t="shared" ref="L3843:L3906" si="1084">IF(J3843=0, H3843-I3843,0)</f>
        <v>0</v>
      </c>
      <c r="M3843" s="6">
        <f t="shared" si="1074"/>
        <v>122.72296341714285</v>
      </c>
      <c r="N3843" s="6">
        <f t="shared" si="1075"/>
        <v>0.81752536142856513</v>
      </c>
      <c r="O3843" s="2">
        <f t="shared" ref="O3843:O3906" si="1085">IF((N3843&lt;E3843-$AA$7),-N3843,$AA$7-E3843)</f>
        <v>-0.81752536142856513</v>
      </c>
      <c r="P3843" s="2">
        <f t="shared" si="1076"/>
        <v>31.182474638571435</v>
      </c>
      <c r="Q3843" s="2">
        <f t="shared" ref="Q3843:Q3906" si="1086">D3843-P3843</f>
        <v>9.7175253614285637</v>
      </c>
      <c r="R3843" s="2">
        <f t="shared" si="1077"/>
        <v>3.17732247</v>
      </c>
      <c r="S3843" s="2">
        <f t="shared" ref="S3843:S3906" si="1087">IF(Q3843-R3843&gt;0, Q3843-R3843, 0)</f>
        <v>6.5402028914285637</v>
      </c>
      <c r="T3843" s="2">
        <f t="shared" si="1080"/>
        <v>0</v>
      </c>
      <c r="U3843" s="2">
        <f t="shared" ref="U3843:U3906" si="1088">N3843+O3843</f>
        <v>0</v>
      </c>
      <c r="V3843" t="str">
        <f t="shared" si="1078"/>
        <v>N</v>
      </c>
      <c r="W3843" s="2">
        <f t="shared" si="1079"/>
        <v>0</v>
      </c>
      <c r="X3843" s="2">
        <f t="shared" ref="X3843:X3906" si="1089">D3843- (P3843+R3843+S3843)</f>
        <v>0</v>
      </c>
      <c r="Y3843" s="2"/>
    </row>
    <row r="3844" spans="1:25" x14ac:dyDescent="0.2">
      <c r="A3844">
        <v>1</v>
      </c>
      <c r="B3844" s="1">
        <v>42896.041666657351</v>
      </c>
      <c r="C3844">
        <v>38.799999999999997</v>
      </c>
      <c r="D3844" s="15">
        <f t="shared" ref="D3844:D3907" si="1090">C3844/$AA$4*$AA$5</f>
        <v>38.799999999999997</v>
      </c>
      <c r="E3844">
        <v>32</v>
      </c>
      <c r="F3844" s="6">
        <v>2.71238</v>
      </c>
      <c r="G3844" s="6">
        <v>-1.5167529999999999E-2</v>
      </c>
      <c r="H3844" s="6">
        <f t="shared" si="1081"/>
        <v>2.6972124700000002</v>
      </c>
      <c r="I3844" s="6">
        <f t="shared" si="1082"/>
        <v>6.7999999999999972</v>
      </c>
      <c r="J3844" s="6">
        <f t="shared" si="1083"/>
        <v>4.102787529999997</v>
      </c>
      <c r="K3844" s="3">
        <f t="shared" ref="K3844:K3907" si="1091">IF((M3843-M3844)&gt;0,M3843-M3844,0)</f>
        <v>4.6889000342857088</v>
      </c>
      <c r="L3844" s="6">
        <f t="shared" si="1084"/>
        <v>0</v>
      </c>
      <c r="M3844" s="6">
        <f t="shared" ref="M3844:M3907" si="1092">IF( (M3843-J3844/$AA$11+L3844)&gt;$AA$25, IF((M3843-J3844/$AA$11+L3844)&lt;$AA$9,(M3843-J3844/$AA$11+L3844),$AA$9), $AA$25)</f>
        <v>118.03406338285714</v>
      </c>
      <c r="N3844" s="6">
        <f t="shared" ref="N3844:N3907" si="1093">IF(((M3843-J3844+L3844)-M3844)&gt;0,((M3843-J3844+L3844)-M3844),0)</f>
        <v>0.58611250428570827</v>
      </c>
      <c r="O3844" s="2">
        <f t="shared" si="1085"/>
        <v>-0.58611250428570827</v>
      </c>
      <c r="P3844" s="2">
        <f t="shared" ref="P3844:P3907" si="1094">E3844+O3844</f>
        <v>31.413887495714292</v>
      </c>
      <c r="Q3844" s="2">
        <f t="shared" si="1086"/>
        <v>7.3861125042857054</v>
      </c>
      <c r="R3844" s="2">
        <f t="shared" ref="R3844:R3907" si="1095">IF(Q3844&gt;H3844, H3844, Q3844)</f>
        <v>2.6972124700000002</v>
      </c>
      <c r="S3844" s="2">
        <f t="shared" si="1087"/>
        <v>4.6889000342857052</v>
      </c>
      <c r="T3844" s="2">
        <f t="shared" si="1080"/>
        <v>0</v>
      </c>
      <c r="U3844" s="2">
        <f t="shared" si="1088"/>
        <v>0</v>
      </c>
      <c r="V3844" t="str">
        <f t="shared" ref="V3844:V3907" si="1096">IF(AND(A3844&gt;7,A3844&lt;17), "Y", "N")</f>
        <v>N</v>
      </c>
      <c r="W3844" s="2">
        <f t="shared" ref="W3844:W3907" si="1097">IF(V3844="Y", U3844, 0)</f>
        <v>0</v>
      </c>
      <c r="X3844" s="2">
        <f t="shared" si="1089"/>
        <v>0</v>
      </c>
      <c r="Y3844" s="2"/>
    </row>
    <row r="3845" spans="1:25" x14ac:dyDescent="0.2">
      <c r="A3845">
        <v>2</v>
      </c>
      <c r="B3845" s="1">
        <v>42896.083333324015</v>
      </c>
      <c r="C3845">
        <v>41.7</v>
      </c>
      <c r="D3845" s="15">
        <f t="shared" si="1090"/>
        <v>41.7</v>
      </c>
      <c r="E3845">
        <v>32</v>
      </c>
      <c r="F3845" s="6">
        <v>2.2676699999999999</v>
      </c>
      <c r="G3845" s="6">
        <v>-1.5167529999999999E-2</v>
      </c>
      <c r="H3845" s="6">
        <f t="shared" si="1081"/>
        <v>2.25250247</v>
      </c>
      <c r="I3845" s="6">
        <f t="shared" si="1082"/>
        <v>9.7000000000000028</v>
      </c>
      <c r="J3845" s="6">
        <f t="shared" si="1083"/>
        <v>7.4474975300000033</v>
      </c>
      <c r="K3845" s="3">
        <f t="shared" si="1091"/>
        <v>8.0340633828571413</v>
      </c>
      <c r="L3845" s="6">
        <f t="shared" si="1084"/>
        <v>0</v>
      </c>
      <c r="M3845" s="6">
        <f t="shared" si="1092"/>
        <v>110</v>
      </c>
      <c r="N3845" s="6">
        <f t="shared" si="1093"/>
        <v>0.58656585285713447</v>
      </c>
      <c r="O3845" s="2">
        <f t="shared" si="1085"/>
        <v>-0.58656585285713447</v>
      </c>
      <c r="P3845" s="2">
        <f t="shared" si="1094"/>
        <v>31.413434147142866</v>
      </c>
      <c r="Q3845" s="2">
        <f t="shared" si="1086"/>
        <v>10.286565852857137</v>
      </c>
      <c r="R3845" s="2">
        <f t="shared" si="1095"/>
        <v>2.25250247</v>
      </c>
      <c r="S3845" s="2">
        <f t="shared" si="1087"/>
        <v>8.0340633828571377</v>
      </c>
      <c r="T3845" s="2">
        <f t="shared" si="1080"/>
        <v>0</v>
      </c>
      <c r="U3845" s="2">
        <f t="shared" si="1088"/>
        <v>0</v>
      </c>
      <c r="V3845" t="str">
        <f t="shared" si="1096"/>
        <v>N</v>
      </c>
      <c r="W3845" s="2">
        <f t="shared" si="1097"/>
        <v>0</v>
      </c>
      <c r="X3845" s="2">
        <f t="shared" si="1089"/>
        <v>0</v>
      </c>
      <c r="Y3845" s="2"/>
    </row>
    <row r="3846" spans="1:25" x14ac:dyDescent="0.2">
      <c r="A3846">
        <v>3</v>
      </c>
      <c r="B3846" s="1">
        <v>42896.124999990679</v>
      </c>
      <c r="C3846">
        <v>40</v>
      </c>
      <c r="D3846" s="15">
        <f t="shared" si="1090"/>
        <v>40</v>
      </c>
      <c r="E3846">
        <v>32</v>
      </c>
      <c r="F3846" s="6">
        <v>1.26328</v>
      </c>
      <c r="G3846" s="6">
        <v>-1.5167529999999999E-2</v>
      </c>
      <c r="H3846" s="6">
        <f t="shared" si="1081"/>
        <v>1.2481124699999999</v>
      </c>
      <c r="I3846" s="6">
        <f t="shared" si="1082"/>
        <v>8</v>
      </c>
      <c r="J3846" s="6">
        <f t="shared" si="1083"/>
        <v>6.7518875300000003</v>
      </c>
      <c r="K3846" s="3">
        <f t="shared" si="1091"/>
        <v>0</v>
      </c>
      <c r="L3846" s="6">
        <f t="shared" si="1084"/>
        <v>0</v>
      </c>
      <c r="M3846" s="6">
        <f t="shared" si="1092"/>
        <v>110</v>
      </c>
      <c r="N3846" s="6">
        <f t="shared" si="1093"/>
        <v>0</v>
      </c>
      <c r="O3846" s="2">
        <f t="shared" si="1085"/>
        <v>0</v>
      </c>
      <c r="P3846" s="2">
        <f t="shared" si="1094"/>
        <v>32</v>
      </c>
      <c r="Q3846" s="2">
        <f t="shared" si="1086"/>
        <v>8</v>
      </c>
      <c r="R3846" s="2">
        <f t="shared" si="1095"/>
        <v>1.2481124699999999</v>
      </c>
      <c r="S3846" s="2">
        <f t="shared" si="1087"/>
        <v>6.7518875300000003</v>
      </c>
      <c r="T3846" s="2">
        <f t="shared" si="1080"/>
        <v>0</v>
      </c>
      <c r="U3846" s="2">
        <f t="shared" si="1088"/>
        <v>0</v>
      </c>
      <c r="V3846" t="str">
        <f t="shared" si="1096"/>
        <v>N</v>
      </c>
      <c r="W3846" s="2">
        <f t="shared" si="1097"/>
        <v>0</v>
      </c>
      <c r="X3846" s="2">
        <f t="shared" si="1089"/>
        <v>0</v>
      </c>
      <c r="Y3846" s="2"/>
    </row>
    <row r="3847" spans="1:25" x14ac:dyDescent="0.2">
      <c r="A3847">
        <v>4</v>
      </c>
      <c r="B3847" s="1">
        <v>42896.166666657344</v>
      </c>
      <c r="C3847">
        <v>36.5</v>
      </c>
      <c r="D3847" s="15">
        <f t="shared" si="1090"/>
        <v>36.5</v>
      </c>
      <c r="E3847">
        <v>32</v>
      </c>
      <c r="F3847" s="6">
        <v>1.4265000000000001</v>
      </c>
      <c r="G3847" s="6">
        <v>-1.5167529999999999E-2</v>
      </c>
      <c r="H3847" s="6">
        <f t="shared" si="1081"/>
        <v>1.4113324700000001</v>
      </c>
      <c r="I3847" s="6">
        <f t="shared" si="1082"/>
        <v>4.5</v>
      </c>
      <c r="J3847" s="6">
        <f t="shared" si="1083"/>
        <v>3.0886675299999999</v>
      </c>
      <c r="K3847" s="3">
        <f t="shared" si="1091"/>
        <v>0</v>
      </c>
      <c r="L3847" s="6">
        <f t="shared" si="1084"/>
        <v>0</v>
      </c>
      <c r="M3847" s="6">
        <f t="shared" si="1092"/>
        <v>110</v>
      </c>
      <c r="N3847" s="6">
        <f t="shared" si="1093"/>
        <v>0</v>
      </c>
      <c r="O3847" s="2">
        <f t="shared" si="1085"/>
        <v>0</v>
      </c>
      <c r="P3847" s="2">
        <f t="shared" si="1094"/>
        <v>32</v>
      </c>
      <c r="Q3847" s="2">
        <f t="shared" si="1086"/>
        <v>4.5</v>
      </c>
      <c r="R3847" s="2">
        <f t="shared" si="1095"/>
        <v>1.4113324700000001</v>
      </c>
      <c r="S3847" s="2">
        <f t="shared" si="1087"/>
        <v>3.0886675299999999</v>
      </c>
      <c r="T3847" s="2">
        <f t="shared" si="1080"/>
        <v>0</v>
      </c>
      <c r="U3847" s="2">
        <f t="shared" si="1088"/>
        <v>0</v>
      </c>
      <c r="V3847" t="str">
        <f t="shared" si="1096"/>
        <v>N</v>
      </c>
      <c r="W3847" s="2">
        <f t="shared" si="1097"/>
        <v>0</v>
      </c>
      <c r="X3847" s="2">
        <f t="shared" si="1089"/>
        <v>0</v>
      </c>
      <c r="Y3847" s="2"/>
    </row>
    <row r="3848" spans="1:25" x14ac:dyDescent="0.2">
      <c r="A3848">
        <v>5</v>
      </c>
      <c r="B3848" s="1">
        <v>42896.208333324008</v>
      </c>
      <c r="C3848">
        <v>35.700000000000003</v>
      </c>
      <c r="D3848" s="15">
        <f t="shared" si="1090"/>
        <v>35.700000000000003</v>
      </c>
      <c r="E3848">
        <v>32</v>
      </c>
      <c r="F3848" s="6">
        <v>1.2467600000000001</v>
      </c>
      <c r="G3848" s="6">
        <v>-1.5167529999999999E-2</v>
      </c>
      <c r="H3848" s="6">
        <f t="shared" si="1081"/>
        <v>1.2315924700000001</v>
      </c>
      <c r="I3848" s="6">
        <f t="shared" si="1082"/>
        <v>3.7000000000000028</v>
      </c>
      <c r="J3848" s="6">
        <f t="shared" si="1083"/>
        <v>2.468407530000003</v>
      </c>
      <c r="K3848" s="3">
        <f t="shared" si="1091"/>
        <v>0</v>
      </c>
      <c r="L3848" s="6">
        <f t="shared" si="1084"/>
        <v>0</v>
      </c>
      <c r="M3848" s="6">
        <f t="shared" si="1092"/>
        <v>110</v>
      </c>
      <c r="N3848" s="6">
        <f t="shared" si="1093"/>
        <v>0</v>
      </c>
      <c r="O3848" s="2">
        <f t="shared" si="1085"/>
        <v>0</v>
      </c>
      <c r="P3848" s="2">
        <f t="shared" si="1094"/>
        <v>32</v>
      </c>
      <c r="Q3848" s="2">
        <f t="shared" si="1086"/>
        <v>3.7000000000000028</v>
      </c>
      <c r="R3848" s="2">
        <f t="shared" si="1095"/>
        <v>1.2315924700000001</v>
      </c>
      <c r="S3848" s="2">
        <f t="shared" si="1087"/>
        <v>2.468407530000003</v>
      </c>
      <c r="T3848" s="2">
        <f t="shared" si="1080"/>
        <v>0</v>
      </c>
      <c r="U3848" s="2">
        <f t="shared" si="1088"/>
        <v>0</v>
      </c>
      <c r="V3848" t="str">
        <f t="shared" si="1096"/>
        <v>N</v>
      </c>
      <c r="W3848" s="2">
        <f t="shared" si="1097"/>
        <v>0</v>
      </c>
      <c r="X3848" s="2">
        <f t="shared" si="1089"/>
        <v>0</v>
      </c>
      <c r="Y3848" s="2"/>
    </row>
    <row r="3849" spans="1:25" x14ac:dyDescent="0.2">
      <c r="A3849">
        <v>6</v>
      </c>
      <c r="B3849" s="1">
        <v>42896.249999990672</v>
      </c>
      <c r="C3849">
        <v>33.5</v>
      </c>
      <c r="D3849" s="15">
        <f t="shared" si="1090"/>
        <v>33.5</v>
      </c>
      <c r="E3849">
        <v>32</v>
      </c>
      <c r="F3849" s="6">
        <v>1.6505099999999999</v>
      </c>
      <c r="G3849" s="6">
        <v>2.0304959</v>
      </c>
      <c r="H3849" s="6">
        <f t="shared" si="1081"/>
        <v>3.6810058999999997</v>
      </c>
      <c r="I3849" s="6">
        <f t="shared" si="1082"/>
        <v>1.5</v>
      </c>
      <c r="J3849" s="6">
        <f t="shared" si="1083"/>
        <v>0</v>
      </c>
      <c r="K3849" s="3">
        <f t="shared" si="1091"/>
        <v>0</v>
      </c>
      <c r="L3849" s="6">
        <f t="shared" si="1084"/>
        <v>2.1810058999999997</v>
      </c>
      <c r="M3849" s="6">
        <f t="shared" si="1092"/>
        <v>112.1810059</v>
      </c>
      <c r="N3849" s="6">
        <f t="shared" si="1093"/>
        <v>0</v>
      </c>
      <c r="O3849" s="2">
        <f t="shared" si="1085"/>
        <v>0</v>
      </c>
      <c r="P3849" s="2">
        <f t="shared" si="1094"/>
        <v>32</v>
      </c>
      <c r="Q3849" s="2">
        <f t="shared" si="1086"/>
        <v>1.5</v>
      </c>
      <c r="R3849" s="2">
        <f t="shared" si="1095"/>
        <v>1.5</v>
      </c>
      <c r="S3849" s="2">
        <f t="shared" si="1087"/>
        <v>0</v>
      </c>
      <c r="T3849" s="2">
        <f t="shared" si="1080"/>
        <v>2.1810059000000024</v>
      </c>
      <c r="U3849" s="2">
        <f t="shared" si="1088"/>
        <v>0</v>
      </c>
      <c r="V3849" t="str">
        <f t="shared" si="1096"/>
        <v>N</v>
      </c>
      <c r="W3849" s="2">
        <f t="shared" si="1097"/>
        <v>0</v>
      </c>
      <c r="X3849" s="2">
        <f t="shared" si="1089"/>
        <v>0</v>
      </c>
      <c r="Y3849" s="2"/>
    </row>
    <row r="3850" spans="1:25" x14ac:dyDescent="0.2">
      <c r="A3850">
        <v>7</v>
      </c>
      <c r="B3850" s="1">
        <v>42896.291666657336</v>
      </c>
      <c r="C3850">
        <v>35.6</v>
      </c>
      <c r="D3850" s="15">
        <f t="shared" si="1090"/>
        <v>35.6</v>
      </c>
      <c r="E3850">
        <v>32</v>
      </c>
      <c r="F3850" s="6">
        <v>0.83789000000000002</v>
      </c>
      <c r="G3850" s="6">
        <v>9.7638249999999989</v>
      </c>
      <c r="H3850" s="6">
        <f t="shared" si="1081"/>
        <v>10.601714999999999</v>
      </c>
      <c r="I3850" s="6">
        <f t="shared" si="1082"/>
        <v>3.6000000000000014</v>
      </c>
      <c r="J3850" s="6">
        <f t="shared" si="1083"/>
        <v>0</v>
      </c>
      <c r="K3850" s="3">
        <f t="shared" si="1091"/>
        <v>0</v>
      </c>
      <c r="L3850" s="6">
        <f t="shared" si="1084"/>
        <v>7.0017149999999972</v>
      </c>
      <c r="M3850" s="6">
        <f t="shared" si="1092"/>
        <v>119.18272089999999</v>
      </c>
      <c r="N3850" s="6">
        <f t="shared" si="1093"/>
        <v>0</v>
      </c>
      <c r="O3850" s="2">
        <f t="shared" si="1085"/>
        <v>0</v>
      </c>
      <c r="P3850" s="2">
        <f t="shared" si="1094"/>
        <v>32</v>
      </c>
      <c r="Q3850" s="2">
        <f t="shared" si="1086"/>
        <v>3.6000000000000014</v>
      </c>
      <c r="R3850" s="2">
        <f t="shared" si="1095"/>
        <v>3.6000000000000014</v>
      </c>
      <c r="S3850" s="2">
        <f t="shared" si="1087"/>
        <v>0</v>
      </c>
      <c r="T3850" s="2">
        <f t="shared" ref="T3850:T3913" si="1098">IF(Q3850-R3850&gt;0, 0, ABS(M3849-M3850))</f>
        <v>7.0017149999999901</v>
      </c>
      <c r="U3850" s="2">
        <f t="shared" si="1088"/>
        <v>0</v>
      </c>
      <c r="V3850" t="str">
        <f t="shared" si="1096"/>
        <v>N</v>
      </c>
      <c r="W3850" s="2">
        <f t="shared" si="1097"/>
        <v>0</v>
      </c>
      <c r="X3850" s="2">
        <f t="shared" si="1089"/>
        <v>0</v>
      </c>
      <c r="Y3850" s="2"/>
    </row>
    <row r="3851" spans="1:25" x14ac:dyDescent="0.2">
      <c r="A3851">
        <v>8</v>
      </c>
      <c r="B3851" s="1">
        <v>42896.333333324001</v>
      </c>
      <c r="C3851">
        <v>38.1</v>
      </c>
      <c r="D3851" s="15">
        <f t="shared" si="1090"/>
        <v>38.1</v>
      </c>
      <c r="E3851">
        <v>32</v>
      </c>
      <c r="F3851" s="6">
        <v>1.0392600000000001</v>
      </c>
      <c r="G3851" s="6">
        <v>8.1287800000000008</v>
      </c>
      <c r="H3851" s="6">
        <f t="shared" si="1081"/>
        <v>9.1680400000000013</v>
      </c>
      <c r="I3851" s="6">
        <f t="shared" si="1082"/>
        <v>6.1000000000000014</v>
      </c>
      <c r="J3851" s="6">
        <f t="shared" si="1083"/>
        <v>0</v>
      </c>
      <c r="K3851" s="3">
        <f t="shared" si="1091"/>
        <v>0</v>
      </c>
      <c r="L3851" s="6">
        <f t="shared" si="1084"/>
        <v>3.0680399999999999</v>
      </c>
      <c r="M3851" s="6">
        <f t="shared" si="1092"/>
        <v>122.25076089999999</v>
      </c>
      <c r="N3851" s="6">
        <f t="shared" si="1093"/>
        <v>0</v>
      </c>
      <c r="O3851" s="2">
        <f t="shared" si="1085"/>
        <v>0</v>
      </c>
      <c r="P3851" s="2">
        <f t="shared" si="1094"/>
        <v>32</v>
      </c>
      <c r="Q3851" s="2">
        <f t="shared" si="1086"/>
        <v>6.1000000000000014</v>
      </c>
      <c r="R3851" s="2">
        <f t="shared" si="1095"/>
        <v>6.1000000000000014</v>
      </c>
      <c r="S3851" s="2">
        <f t="shared" si="1087"/>
        <v>0</v>
      </c>
      <c r="T3851" s="2">
        <f t="shared" si="1098"/>
        <v>3.0680399999999963</v>
      </c>
      <c r="U3851" s="2">
        <f t="shared" si="1088"/>
        <v>0</v>
      </c>
      <c r="V3851" t="str">
        <f t="shared" si="1096"/>
        <v>Y</v>
      </c>
      <c r="W3851" s="2">
        <f t="shared" si="1097"/>
        <v>0</v>
      </c>
      <c r="X3851" s="2">
        <f t="shared" si="1089"/>
        <v>0</v>
      </c>
      <c r="Y3851" s="2"/>
    </row>
    <row r="3852" spans="1:25" x14ac:dyDescent="0.2">
      <c r="A3852">
        <v>9</v>
      </c>
      <c r="B3852" s="1">
        <v>42896.374999990665</v>
      </c>
      <c r="C3852">
        <v>39.4</v>
      </c>
      <c r="D3852" s="15">
        <f t="shared" si="1090"/>
        <v>39.4</v>
      </c>
      <c r="E3852">
        <v>32</v>
      </c>
      <c r="F3852" s="6">
        <v>1.3407800000000001</v>
      </c>
      <c r="G3852" s="6">
        <v>29.079439999999998</v>
      </c>
      <c r="H3852" s="6">
        <f t="shared" si="1081"/>
        <v>30.420219999999997</v>
      </c>
      <c r="I3852" s="6">
        <f t="shared" si="1082"/>
        <v>7.3999999999999986</v>
      </c>
      <c r="J3852" s="6">
        <f t="shared" si="1083"/>
        <v>0</v>
      </c>
      <c r="K3852" s="3">
        <f t="shared" si="1091"/>
        <v>0</v>
      </c>
      <c r="L3852" s="6">
        <f t="shared" si="1084"/>
        <v>23.020219999999998</v>
      </c>
      <c r="M3852" s="6">
        <f t="shared" si="1092"/>
        <v>145.27098089999998</v>
      </c>
      <c r="N3852" s="6">
        <f t="shared" si="1093"/>
        <v>0</v>
      </c>
      <c r="O3852" s="2">
        <f t="shared" si="1085"/>
        <v>0</v>
      </c>
      <c r="P3852" s="2">
        <f t="shared" si="1094"/>
        <v>32</v>
      </c>
      <c r="Q3852" s="2">
        <f t="shared" si="1086"/>
        <v>7.3999999999999986</v>
      </c>
      <c r="R3852" s="2">
        <f t="shared" si="1095"/>
        <v>7.3999999999999986</v>
      </c>
      <c r="S3852" s="2">
        <f t="shared" si="1087"/>
        <v>0</v>
      </c>
      <c r="T3852" s="2">
        <f t="shared" si="1098"/>
        <v>23.020219999999995</v>
      </c>
      <c r="U3852" s="2">
        <f t="shared" si="1088"/>
        <v>0</v>
      </c>
      <c r="V3852" t="str">
        <f t="shared" si="1096"/>
        <v>Y</v>
      </c>
      <c r="W3852" s="2">
        <f t="shared" si="1097"/>
        <v>0</v>
      </c>
      <c r="X3852" s="2">
        <f t="shared" si="1089"/>
        <v>0</v>
      </c>
      <c r="Y3852" s="2"/>
    </row>
    <row r="3853" spans="1:25" x14ac:dyDescent="0.2">
      <c r="A3853">
        <v>10</v>
      </c>
      <c r="B3853" s="1">
        <v>42896.416666657329</v>
      </c>
      <c r="C3853">
        <v>42.2</v>
      </c>
      <c r="D3853" s="15">
        <f t="shared" si="1090"/>
        <v>42.2</v>
      </c>
      <c r="E3853">
        <v>32</v>
      </c>
      <c r="F3853" s="6">
        <v>1.89286</v>
      </c>
      <c r="G3853" s="6">
        <v>30.973929999999999</v>
      </c>
      <c r="H3853" s="6">
        <f t="shared" si="1081"/>
        <v>32.866790000000002</v>
      </c>
      <c r="I3853" s="6">
        <f t="shared" si="1082"/>
        <v>10.200000000000003</v>
      </c>
      <c r="J3853" s="6">
        <f t="shared" si="1083"/>
        <v>0</v>
      </c>
      <c r="K3853" s="3">
        <f t="shared" si="1091"/>
        <v>0</v>
      </c>
      <c r="L3853" s="6">
        <f t="shared" si="1084"/>
        <v>22.666789999999999</v>
      </c>
      <c r="M3853" s="6">
        <f t="shared" si="1092"/>
        <v>167.93777089999998</v>
      </c>
      <c r="N3853" s="6">
        <f t="shared" si="1093"/>
        <v>0</v>
      </c>
      <c r="O3853" s="2">
        <f t="shared" si="1085"/>
        <v>0</v>
      </c>
      <c r="P3853" s="2">
        <f t="shared" si="1094"/>
        <v>32</v>
      </c>
      <c r="Q3853" s="2">
        <f t="shared" si="1086"/>
        <v>10.200000000000003</v>
      </c>
      <c r="R3853" s="2">
        <f t="shared" si="1095"/>
        <v>10.200000000000003</v>
      </c>
      <c r="S3853" s="2">
        <f t="shared" si="1087"/>
        <v>0</v>
      </c>
      <c r="T3853" s="2">
        <f t="shared" si="1098"/>
        <v>22.666789999999992</v>
      </c>
      <c r="U3853" s="2">
        <f t="shared" si="1088"/>
        <v>0</v>
      </c>
      <c r="V3853" t="str">
        <f t="shared" si="1096"/>
        <v>Y</v>
      </c>
      <c r="W3853" s="2">
        <f t="shared" si="1097"/>
        <v>0</v>
      </c>
      <c r="X3853" s="2">
        <f t="shared" si="1089"/>
        <v>0</v>
      </c>
      <c r="Y3853" s="2"/>
    </row>
    <row r="3854" spans="1:25" x14ac:dyDescent="0.2">
      <c r="A3854">
        <v>11</v>
      </c>
      <c r="B3854" s="1">
        <v>42896.458333323993</v>
      </c>
      <c r="C3854">
        <v>42.3</v>
      </c>
      <c r="D3854" s="15">
        <f t="shared" si="1090"/>
        <v>42.3</v>
      </c>
      <c r="E3854">
        <v>32</v>
      </c>
      <c r="F3854" s="6">
        <v>3.1688800000000001</v>
      </c>
      <c r="G3854" s="6">
        <v>28.82771</v>
      </c>
      <c r="H3854" s="6">
        <f t="shared" si="1081"/>
        <v>31.996590000000001</v>
      </c>
      <c r="I3854" s="6">
        <f t="shared" si="1082"/>
        <v>10.299999999999997</v>
      </c>
      <c r="J3854" s="6">
        <f t="shared" si="1083"/>
        <v>0</v>
      </c>
      <c r="K3854" s="3">
        <f t="shared" si="1091"/>
        <v>0</v>
      </c>
      <c r="L3854" s="6">
        <f t="shared" si="1084"/>
        <v>21.696590000000004</v>
      </c>
      <c r="M3854" s="6">
        <f t="shared" si="1092"/>
        <v>189.63436089999999</v>
      </c>
      <c r="N3854" s="6">
        <f t="shared" si="1093"/>
        <v>0</v>
      </c>
      <c r="O3854" s="2">
        <f t="shared" si="1085"/>
        <v>0</v>
      </c>
      <c r="P3854" s="2">
        <f t="shared" si="1094"/>
        <v>32</v>
      </c>
      <c r="Q3854" s="2">
        <f t="shared" si="1086"/>
        <v>10.299999999999997</v>
      </c>
      <c r="R3854" s="2">
        <f t="shared" si="1095"/>
        <v>10.299999999999997</v>
      </c>
      <c r="S3854" s="2">
        <f t="shared" si="1087"/>
        <v>0</v>
      </c>
      <c r="T3854" s="2">
        <f t="shared" si="1098"/>
        <v>21.696590000000015</v>
      </c>
      <c r="U3854" s="2">
        <f t="shared" si="1088"/>
        <v>0</v>
      </c>
      <c r="V3854" t="str">
        <f t="shared" si="1096"/>
        <v>Y</v>
      </c>
      <c r="W3854" s="2">
        <f t="shared" si="1097"/>
        <v>0</v>
      </c>
      <c r="X3854" s="2">
        <f t="shared" si="1089"/>
        <v>0</v>
      </c>
      <c r="Y3854" s="2"/>
    </row>
    <row r="3855" spans="1:25" x14ac:dyDescent="0.2">
      <c r="A3855">
        <v>12</v>
      </c>
      <c r="B3855" s="1">
        <v>42896.499999990658</v>
      </c>
      <c r="C3855">
        <v>42.2</v>
      </c>
      <c r="D3855" s="15">
        <f t="shared" si="1090"/>
        <v>42.2</v>
      </c>
      <c r="E3855">
        <v>32</v>
      </c>
      <c r="F3855" s="6">
        <v>3.4841799999999998</v>
      </c>
      <c r="G3855" s="6">
        <v>40.656669999999998</v>
      </c>
      <c r="H3855" s="6">
        <f t="shared" si="1081"/>
        <v>44.14085</v>
      </c>
      <c r="I3855" s="6">
        <f t="shared" si="1082"/>
        <v>10.200000000000003</v>
      </c>
      <c r="J3855" s="6">
        <f t="shared" si="1083"/>
        <v>0</v>
      </c>
      <c r="K3855" s="3">
        <f t="shared" si="1091"/>
        <v>0</v>
      </c>
      <c r="L3855" s="6">
        <f t="shared" si="1084"/>
        <v>33.940849999999998</v>
      </c>
      <c r="M3855" s="6">
        <f t="shared" si="1092"/>
        <v>220</v>
      </c>
      <c r="N3855" s="6">
        <f t="shared" si="1093"/>
        <v>3.5752109000000019</v>
      </c>
      <c r="O3855" s="2">
        <f t="shared" si="1085"/>
        <v>-3.5752109000000019</v>
      </c>
      <c r="P3855" s="2">
        <f t="shared" si="1094"/>
        <v>28.424789099999998</v>
      </c>
      <c r="Q3855" s="2">
        <f t="shared" si="1086"/>
        <v>13.775210900000005</v>
      </c>
      <c r="R3855" s="2">
        <f t="shared" si="1095"/>
        <v>13.775210900000005</v>
      </c>
      <c r="S3855" s="2">
        <f t="shared" si="1087"/>
        <v>0</v>
      </c>
      <c r="T3855" s="2">
        <f t="shared" si="1098"/>
        <v>30.36563910000001</v>
      </c>
      <c r="U3855" s="2">
        <f t="shared" si="1088"/>
        <v>0</v>
      </c>
      <c r="V3855" t="str">
        <f t="shared" si="1096"/>
        <v>Y</v>
      </c>
      <c r="W3855" s="2">
        <f t="shared" si="1097"/>
        <v>0</v>
      </c>
      <c r="X3855" s="2">
        <f t="shared" si="1089"/>
        <v>0</v>
      </c>
      <c r="Y3855" s="2"/>
    </row>
    <row r="3856" spans="1:25" x14ac:dyDescent="0.2">
      <c r="A3856">
        <v>13</v>
      </c>
      <c r="B3856" s="1">
        <v>42896.541666657322</v>
      </c>
      <c r="C3856">
        <v>43</v>
      </c>
      <c r="D3856" s="15">
        <f t="shared" si="1090"/>
        <v>43</v>
      </c>
      <c r="E3856">
        <v>32</v>
      </c>
      <c r="F3856" s="6">
        <v>3.0017100000000001</v>
      </c>
      <c r="G3856" s="6">
        <v>38.660429999999998</v>
      </c>
      <c r="H3856" s="6">
        <f t="shared" si="1081"/>
        <v>41.662140000000001</v>
      </c>
      <c r="I3856" s="6">
        <f t="shared" si="1082"/>
        <v>11</v>
      </c>
      <c r="J3856" s="6">
        <f t="shared" si="1083"/>
        <v>0</v>
      </c>
      <c r="K3856" s="3">
        <f t="shared" si="1091"/>
        <v>0</v>
      </c>
      <c r="L3856" s="6">
        <f t="shared" si="1084"/>
        <v>30.662140000000001</v>
      </c>
      <c r="M3856" s="6">
        <f t="shared" si="1092"/>
        <v>220</v>
      </c>
      <c r="N3856" s="6">
        <f t="shared" si="1093"/>
        <v>30.662139999999994</v>
      </c>
      <c r="O3856" s="2">
        <f t="shared" si="1085"/>
        <v>-30.662139999999994</v>
      </c>
      <c r="P3856" s="2">
        <f t="shared" si="1094"/>
        <v>1.3378600000000063</v>
      </c>
      <c r="Q3856" s="2">
        <f t="shared" si="1086"/>
        <v>41.662139999999994</v>
      </c>
      <c r="R3856" s="2">
        <f t="shared" si="1095"/>
        <v>41.662139999999994</v>
      </c>
      <c r="S3856" s="2">
        <f t="shared" si="1087"/>
        <v>0</v>
      </c>
      <c r="T3856" s="2">
        <f t="shared" si="1098"/>
        <v>0</v>
      </c>
      <c r="U3856" s="2">
        <f t="shared" si="1088"/>
        <v>0</v>
      </c>
      <c r="V3856" t="str">
        <f t="shared" si="1096"/>
        <v>Y</v>
      </c>
      <c r="W3856" s="2">
        <f t="shared" si="1097"/>
        <v>0</v>
      </c>
      <c r="X3856" s="2">
        <f t="shared" si="1089"/>
        <v>0</v>
      </c>
      <c r="Y3856" s="2"/>
    </row>
    <row r="3857" spans="1:25" x14ac:dyDescent="0.2">
      <c r="A3857">
        <v>14</v>
      </c>
      <c r="B3857" s="1">
        <v>42896.583333323986</v>
      </c>
      <c r="C3857">
        <v>45</v>
      </c>
      <c r="D3857" s="15">
        <f t="shared" si="1090"/>
        <v>45</v>
      </c>
      <c r="E3857">
        <v>32</v>
      </c>
      <c r="F3857" s="6">
        <v>3.0723199999999999</v>
      </c>
      <c r="G3857" s="6">
        <v>33.124550000000006</v>
      </c>
      <c r="H3857" s="6">
        <f t="shared" si="1081"/>
        <v>36.196870000000004</v>
      </c>
      <c r="I3857" s="6">
        <f t="shared" si="1082"/>
        <v>13</v>
      </c>
      <c r="J3857" s="6">
        <f t="shared" si="1083"/>
        <v>0</v>
      </c>
      <c r="K3857" s="3">
        <f t="shared" si="1091"/>
        <v>0</v>
      </c>
      <c r="L3857" s="6">
        <f t="shared" si="1084"/>
        <v>23.196870000000004</v>
      </c>
      <c r="M3857" s="6">
        <f t="shared" si="1092"/>
        <v>220</v>
      </c>
      <c r="N3857" s="6">
        <f t="shared" si="1093"/>
        <v>23.19686999999999</v>
      </c>
      <c r="O3857" s="2">
        <f t="shared" si="1085"/>
        <v>-23.19686999999999</v>
      </c>
      <c r="P3857" s="2">
        <f t="shared" si="1094"/>
        <v>8.8031300000000101</v>
      </c>
      <c r="Q3857" s="2">
        <f t="shared" si="1086"/>
        <v>36.19686999999999</v>
      </c>
      <c r="R3857" s="2">
        <f t="shared" si="1095"/>
        <v>36.19686999999999</v>
      </c>
      <c r="S3857" s="2">
        <f t="shared" si="1087"/>
        <v>0</v>
      </c>
      <c r="T3857" s="2">
        <f t="shared" si="1098"/>
        <v>0</v>
      </c>
      <c r="U3857" s="2">
        <f t="shared" si="1088"/>
        <v>0</v>
      </c>
      <c r="V3857" t="str">
        <f t="shared" si="1096"/>
        <v>Y</v>
      </c>
      <c r="W3857" s="2">
        <f t="shared" si="1097"/>
        <v>0</v>
      </c>
      <c r="X3857" s="2">
        <f t="shared" si="1089"/>
        <v>0</v>
      </c>
      <c r="Y3857" s="2"/>
    </row>
    <row r="3858" spans="1:25" x14ac:dyDescent="0.2">
      <c r="A3858">
        <v>15</v>
      </c>
      <c r="B3858" s="1">
        <v>42896.62499999065</v>
      </c>
      <c r="C3858">
        <v>42.5</v>
      </c>
      <c r="D3858" s="15">
        <f t="shared" si="1090"/>
        <v>42.5</v>
      </c>
      <c r="E3858">
        <v>32</v>
      </c>
      <c r="F3858" s="6">
        <v>1.7160200000000001</v>
      </c>
      <c r="G3858" s="6">
        <v>26.602520000000002</v>
      </c>
      <c r="H3858" s="6">
        <f t="shared" si="1081"/>
        <v>28.318540000000002</v>
      </c>
      <c r="I3858" s="6">
        <f t="shared" si="1082"/>
        <v>10.5</v>
      </c>
      <c r="J3858" s="6">
        <f t="shared" si="1083"/>
        <v>0</v>
      </c>
      <c r="K3858" s="3">
        <f t="shared" si="1091"/>
        <v>0</v>
      </c>
      <c r="L3858" s="6">
        <f t="shared" si="1084"/>
        <v>17.818540000000002</v>
      </c>
      <c r="M3858" s="6">
        <f t="shared" si="1092"/>
        <v>220</v>
      </c>
      <c r="N3858" s="6">
        <f t="shared" si="1093"/>
        <v>17.818540000000013</v>
      </c>
      <c r="O3858" s="2">
        <f t="shared" si="1085"/>
        <v>-17.818540000000013</v>
      </c>
      <c r="P3858" s="2">
        <f t="shared" si="1094"/>
        <v>14.181459999999987</v>
      </c>
      <c r="Q3858" s="2">
        <f t="shared" si="1086"/>
        <v>28.318540000000013</v>
      </c>
      <c r="R3858" s="2">
        <f t="shared" si="1095"/>
        <v>28.318540000000013</v>
      </c>
      <c r="S3858" s="2">
        <f t="shared" si="1087"/>
        <v>0</v>
      </c>
      <c r="T3858" s="2">
        <f t="shared" si="1098"/>
        <v>0</v>
      </c>
      <c r="U3858" s="2">
        <f t="shared" si="1088"/>
        <v>0</v>
      </c>
      <c r="V3858" t="str">
        <f t="shared" si="1096"/>
        <v>Y</v>
      </c>
      <c r="W3858" s="2">
        <f t="shared" si="1097"/>
        <v>0</v>
      </c>
      <c r="X3858" s="2">
        <f t="shared" si="1089"/>
        <v>0</v>
      </c>
      <c r="Y3858" s="2"/>
    </row>
    <row r="3859" spans="1:25" x14ac:dyDescent="0.2">
      <c r="A3859">
        <v>16</v>
      </c>
      <c r="B3859" s="1">
        <v>42896.666666657315</v>
      </c>
      <c r="C3859">
        <v>43.2</v>
      </c>
      <c r="D3859" s="15">
        <f t="shared" si="1090"/>
        <v>43.2</v>
      </c>
      <c r="E3859">
        <v>32</v>
      </c>
      <c r="F3859" s="6">
        <v>1.7504</v>
      </c>
      <c r="G3859" s="6">
        <v>13.547169999999999</v>
      </c>
      <c r="H3859" s="6">
        <f t="shared" si="1081"/>
        <v>15.29757</v>
      </c>
      <c r="I3859" s="6">
        <f t="shared" si="1082"/>
        <v>11.200000000000003</v>
      </c>
      <c r="J3859" s="6">
        <f t="shared" si="1083"/>
        <v>0</v>
      </c>
      <c r="K3859" s="3">
        <f t="shared" si="1091"/>
        <v>0</v>
      </c>
      <c r="L3859" s="6">
        <f t="shared" si="1084"/>
        <v>4.0975699999999975</v>
      </c>
      <c r="M3859" s="6">
        <f t="shared" si="1092"/>
        <v>220</v>
      </c>
      <c r="N3859" s="6">
        <f t="shared" si="1093"/>
        <v>4.0975699999999904</v>
      </c>
      <c r="O3859" s="2">
        <f t="shared" si="1085"/>
        <v>-4.0975699999999904</v>
      </c>
      <c r="P3859" s="2">
        <f t="shared" si="1094"/>
        <v>27.90243000000001</v>
      </c>
      <c r="Q3859" s="2">
        <f t="shared" si="1086"/>
        <v>15.297569999999993</v>
      </c>
      <c r="R3859" s="2">
        <f t="shared" si="1095"/>
        <v>15.297569999999993</v>
      </c>
      <c r="S3859" s="2">
        <f t="shared" si="1087"/>
        <v>0</v>
      </c>
      <c r="T3859" s="2">
        <f t="shared" si="1098"/>
        <v>0</v>
      </c>
      <c r="U3859" s="2">
        <f t="shared" si="1088"/>
        <v>0</v>
      </c>
      <c r="V3859" t="str">
        <f t="shared" si="1096"/>
        <v>Y</v>
      </c>
      <c r="W3859" s="2">
        <f t="shared" si="1097"/>
        <v>0</v>
      </c>
      <c r="X3859" s="2">
        <f t="shared" si="1089"/>
        <v>0</v>
      </c>
      <c r="Y3859" s="2"/>
    </row>
    <row r="3860" spans="1:25" x14ac:dyDescent="0.2">
      <c r="A3860">
        <v>17</v>
      </c>
      <c r="B3860" s="1">
        <v>42896.708333323979</v>
      </c>
      <c r="C3860">
        <v>44.4</v>
      </c>
      <c r="D3860" s="15">
        <f t="shared" si="1090"/>
        <v>44.4</v>
      </c>
      <c r="E3860">
        <v>32</v>
      </c>
      <c r="F3860" s="6">
        <v>2.1805699999999999</v>
      </c>
      <c r="G3860" s="6">
        <v>5.4231389999999999</v>
      </c>
      <c r="H3860" s="6">
        <f t="shared" si="1081"/>
        <v>7.6037090000000003</v>
      </c>
      <c r="I3860" s="6">
        <f t="shared" si="1082"/>
        <v>12.399999999999999</v>
      </c>
      <c r="J3860" s="6">
        <f t="shared" si="1083"/>
        <v>4.7962909999999983</v>
      </c>
      <c r="K3860" s="3">
        <f t="shared" si="1091"/>
        <v>5.4814754285714287</v>
      </c>
      <c r="L3860" s="6">
        <f t="shared" si="1084"/>
        <v>0</v>
      </c>
      <c r="M3860" s="6">
        <f t="shared" si="1092"/>
        <v>214.51852457142857</v>
      </c>
      <c r="N3860" s="6">
        <f t="shared" si="1093"/>
        <v>0.68518442857143214</v>
      </c>
      <c r="O3860" s="2">
        <f t="shared" si="1085"/>
        <v>-0.68518442857143214</v>
      </c>
      <c r="P3860" s="2">
        <f t="shared" si="1094"/>
        <v>31.314815571428568</v>
      </c>
      <c r="Q3860" s="2">
        <f t="shared" si="1086"/>
        <v>13.085184428571431</v>
      </c>
      <c r="R3860" s="2">
        <f t="shared" si="1095"/>
        <v>7.6037090000000003</v>
      </c>
      <c r="S3860" s="2">
        <f t="shared" si="1087"/>
        <v>5.4814754285714304</v>
      </c>
      <c r="T3860" s="2">
        <f t="shared" si="1098"/>
        <v>0</v>
      </c>
      <c r="U3860" s="2">
        <f t="shared" si="1088"/>
        <v>0</v>
      </c>
      <c r="V3860" t="str">
        <f t="shared" si="1096"/>
        <v>N</v>
      </c>
      <c r="W3860" s="2">
        <f t="shared" si="1097"/>
        <v>0</v>
      </c>
      <c r="X3860" s="2">
        <f t="shared" si="1089"/>
        <v>0</v>
      </c>
      <c r="Y3860" s="2"/>
    </row>
    <row r="3861" spans="1:25" x14ac:dyDescent="0.2">
      <c r="A3861">
        <v>18</v>
      </c>
      <c r="B3861" s="1">
        <v>42896.749999990643</v>
      </c>
      <c r="C3861">
        <v>44.9</v>
      </c>
      <c r="D3861" s="15">
        <f t="shared" si="1090"/>
        <v>44.9</v>
      </c>
      <c r="E3861">
        <v>32</v>
      </c>
      <c r="F3861" s="6">
        <v>1.7886</v>
      </c>
      <c r="G3861" s="6">
        <v>0.52307916999999993</v>
      </c>
      <c r="H3861" s="6">
        <f t="shared" si="1081"/>
        <v>2.3116791699999997</v>
      </c>
      <c r="I3861" s="6">
        <f t="shared" si="1082"/>
        <v>12.899999999999999</v>
      </c>
      <c r="J3861" s="6">
        <f t="shared" si="1083"/>
        <v>10.588320829999999</v>
      </c>
      <c r="K3861" s="3">
        <f t="shared" si="1091"/>
        <v>12.10093809142856</v>
      </c>
      <c r="L3861" s="6">
        <f t="shared" si="1084"/>
        <v>0</v>
      </c>
      <c r="M3861" s="6">
        <f t="shared" si="1092"/>
        <v>202.41758648000001</v>
      </c>
      <c r="N3861" s="6">
        <f t="shared" si="1093"/>
        <v>1.5126172614285736</v>
      </c>
      <c r="O3861" s="2">
        <f t="shared" si="1085"/>
        <v>-1.5126172614285736</v>
      </c>
      <c r="P3861" s="2">
        <f t="shared" si="1094"/>
        <v>30.487382738571426</v>
      </c>
      <c r="Q3861" s="2">
        <f t="shared" si="1086"/>
        <v>14.412617261428572</v>
      </c>
      <c r="R3861" s="2">
        <f t="shared" si="1095"/>
        <v>2.3116791699999997</v>
      </c>
      <c r="S3861" s="2">
        <f t="shared" si="1087"/>
        <v>12.100938091428572</v>
      </c>
      <c r="T3861" s="2">
        <f t="shared" si="1098"/>
        <v>0</v>
      </c>
      <c r="U3861" s="2">
        <f t="shared" si="1088"/>
        <v>0</v>
      </c>
      <c r="V3861" t="str">
        <f t="shared" si="1096"/>
        <v>N</v>
      </c>
      <c r="W3861" s="2">
        <f t="shared" si="1097"/>
        <v>0</v>
      </c>
      <c r="X3861" s="2">
        <f t="shared" si="1089"/>
        <v>0</v>
      </c>
      <c r="Y3861" s="2"/>
    </row>
    <row r="3862" spans="1:25" x14ac:dyDescent="0.2">
      <c r="A3862">
        <v>19</v>
      </c>
      <c r="B3862" s="1">
        <v>42896.791666657307</v>
      </c>
      <c r="C3862">
        <v>44.2</v>
      </c>
      <c r="D3862" s="15">
        <f t="shared" si="1090"/>
        <v>44.2</v>
      </c>
      <c r="E3862">
        <v>32</v>
      </c>
      <c r="F3862" s="6">
        <v>1.31253</v>
      </c>
      <c r="G3862" s="6">
        <v>-1.5167529999999999E-2</v>
      </c>
      <c r="H3862" s="6">
        <f t="shared" si="1081"/>
        <v>1.2973624699999999</v>
      </c>
      <c r="I3862" s="6">
        <f t="shared" si="1082"/>
        <v>12.200000000000003</v>
      </c>
      <c r="J3862" s="6">
        <f t="shared" si="1083"/>
        <v>10.902637530000003</v>
      </c>
      <c r="K3862" s="3">
        <f t="shared" si="1091"/>
        <v>12.460157177142861</v>
      </c>
      <c r="L3862" s="6">
        <f t="shared" si="1084"/>
        <v>0</v>
      </c>
      <c r="M3862" s="6">
        <f t="shared" si="1092"/>
        <v>189.95742930285715</v>
      </c>
      <c r="N3862" s="6">
        <f t="shared" si="1093"/>
        <v>1.5575196471428683</v>
      </c>
      <c r="O3862" s="2">
        <f t="shared" si="1085"/>
        <v>-1.5575196471428683</v>
      </c>
      <c r="P3862" s="2">
        <f t="shared" si="1094"/>
        <v>30.442480352857132</v>
      </c>
      <c r="Q3862" s="2">
        <f t="shared" si="1086"/>
        <v>13.757519647142871</v>
      </c>
      <c r="R3862" s="2">
        <f t="shared" si="1095"/>
        <v>1.2973624699999999</v>
      </c>
      <c r="S3862" s="2">
        <f t="shared" si="1087"/>
        <v>12.460157177142872</v>
      </c>
      <c r="T3862" s="2">
        <f t="shared" si="1098"/>
        <v>0</v>
      </c>
      <c r="U3862" s="2">
        <f t="shared" si="1088"/>
        <v>0</v>
      </c>
      <c r="V3862" t="str">
        <f t="shared" si="1096"/>
        <v>N</v>
      </c>
      <c r="W3862" s="2">
        <f t="shared" si="1097"/>
        <v>0</v>
      </c>
      <c r="X3862" s="2">
        <f t="shared" si="1089"/>
        <v>0</v>
      </c>
      <c r="Y3862" s="2"/>
    </row>
    <row r="3863" spans="1:25" x14ac:dyDescent="0.2">
      <c r="A3863">
        <v>20</v>
      </c>
      <c r="B3863" s="1">
        <v>42896.833333323972</v>
      </c>
      <c r="C3863">
        <v>43.6</v>
      </c>
      <c r="D3863" s="15">
        <f t="shared" si="1090"/>
        <v>43.6</v>
      </c>
      <c r="E3863">
        <v>32</v>
      </c>
      <c r="F3863" s="6">
        <v>1.8690500000000001</v>
      </c>
      <c r="G3863" s="6">
        <v>-1.5167529999999999E-2</v>
      </c>
      <c r="H3863" s="6">
        <f t="shared" si="1081"/>
        <v>1.8538824700000001</v>
      </c>
      <c r="I3863" s="6">
        <f t="shared" si="1082"/>
        <v>11.600000000000001</v>
      </c>
      <c r="J3863" s="6">
        <f t="shared" si="1083"/>
        <v>9.7461175300000011</v>
      </c>
      <c r="K3863" s="3">
        <f t="shared" si="1091"/>
        <v>11.138420034285701</v>
      </c>
      <c r="L3863" s="6">
        <f t="shared" si="1084"/>
        <v>0</v>
      </c>
      <c r="M3863" s="6">
        <f t="shared" si="1092"/>
        <v>178.81900926857145</v>
      </c>
      <c r="N3863" s="6">
        <f t="shared" si="1093"/>
        <v>1.3923025042857091</v>
      </c>
      <c r="O3863" s="2">
        <f t="shared" si="1085"/>
        <v>-1.3923025042857091</v>
      </c>
      <c r="P3863" s="2">
        <f t="shared" si="1094"/>
        <v>30.607697495714291</v>
      </c>
      <c r="Q3863" s="2">
        <f t="shared" si="1086"/>
        <v>12.992302504285711</v>
      </c>
      <c r="R3863" s="2">
        <f t="shared" si="1095"/>
        <v>1.8538824700000001</v>
      </c>
      <c r="S3863" s="2">
        <f t="shared" si="1087"/>
        <v>11.13842003428571</v>
      </c>
      <c r="T3863" s="2">
        <f t="shared" si="1098"/>
        <v>0</v>
      </c>
      <c r="U3863" s="2">
        <f t="shared" si="1088"/>
        <v>0</v>
      </c>
      <c r="V3863" t="str">
        <f t="shared" si="1096"/>
        <v>N</v>
      </c>
      <c r="W3863" s="2">
        <f t="shared" si="1097"/>
        <v>0</v>
      </c>
      <c r="X3863" s="2">
        <f t="shared" si="1089"/>
        <v>0</v>
      </c>
      <c r="Y3863" s="2"/>
    </row>
    <row r="3864" spans="1:25" x14ac:dyDescent="0.2">
      <c r="A3864">
        <v>21</v>
      </c>
      <c r="B3864" s="1">
        <v>42896.874999990636</v>
      </c>
      <c r="C3864">
        <v>45.6</v>
      </c>
      <c r="D3864" s="15">
        <f t="shared" si="1090"/>
        <v>45.6</v>
      </c>
      <c r="E3864">
        <v>32</v>
      </c>
      <c r="F3864" s="6">
        <v>1.8618699999999999</v>
      </c>
      <c r="G3864" s="6">
        <v>-1.5167529999999999E-2</v>
      </c>
      <c r="H3864" s="6">
        <f t="shared" si="1081"/>
        <v>1.8467024699999999</v>
      </c>
      <c r="I3864" s="6">
        <f t="shared" si="1082"/>
        <v>13.600000000000001</v>
      </c>
      <c r="J3864" s="6">
        <f t="shared" si="1083"/>
        <v>11.753297530000001</v>
      </c>
      <c r="K3864" s="3">
        <f t="shared" si="1091"/>
        <v>13.432340034285716</v>
      </c>
      <c r="L3864" s="6">
        <f t="shared" si="1084"/>
        <v>0</v>
      </c>
      <c r="M3864" s="6">
        <f t="shared" si="1092"/>
        <v>165.38666923428573</v>
      </c>
      <c r="N3864" s="6">
        <f t="shared" si="1093"/>
        <v>1.679042504285718</v>
      </c>
      <c r="O3864" s="2">
        <f t="shared" si="1085"/>
        <v>-1.679042504285718</v>
      </c>
      <c r="P3864" s="2">
        <f t="shared" si="1094"/>
        <v>30.320957495714282</v>
      </c>
      <c r="Q3864" s="2">
        <f t="shared" si="1086"/>
        <v>15.279042504285719</v>
      </c>
      <c r="R3864" s="2">
        <f t="shared" si="1095"/>
        <v>1.8467024699999999</v>
      </c>
      <c r="S3864" s="2">
        <f t="shared" si="1087"/>
        <v>13.432340034285719</v>
      </c>
      <c r="T3864" s="2">
        <f t="shared" si="1098"/>
        <v>0</v>
      </c>
      <c r="U3864" s="2">
        <f t="shared" si="1088"/>
        <v>0</v>
      </c>
      <c r="V3864" t="str">
        <f t="shared" si="1096"/>
        <v>N</v>
      </c>
      <c r="W3864" s="2">
        <f t="shared" si="1097"/>
        <v>0</v>
      </c>
      <c r="X3864" s="2">
        <f t="shared" si="1089"/>
        <v>0</v>
      </c>
      <c r="Y3864" s="2"/>
    </row>
    <row r="3865" spans="1:25" x14ac:dyDescent="0.2">
      <c r="A3865">
        <v>22</v>
      </c>
      <c r="B3865" s="1">
        <v>42896.9166666573</v>
      </c>
      <c r="C3865">
        <v>46.4</v>
      </c>
      <c r="D3865" s="15">
        <f t="shared" si="1090"/>
        <v>46.4</v>
      </c>
      <c r="E3865">
        <v>32</v>
      </c>
      <c r="F3865" s="6">
        <v>1.6596200000000001</v>
      </c>
      <c r="G3865" s="6">
        <v>-1.5167529999999999E-2</v>
      </c>
      <c r="H3865" s="6">
        <f t="shared" si="1081"/>
        <v>1.6444524700000001</v>
      </c>
      <c r="I3865" s="6">
        <f t="shared" si="1082"/>
        <v>14.399999999999999</v>
      </c>
      <c r="J3865" s="6">
        <f t="shared" si="1083"/>
        <v>12.755547529999998</v>
      </c>
      <c r="K3865" s="3">
        <f t="shared" si="1091"/>
        <v>14.577768605714283</v>
      </c>
      <c r="L3865" s="6">
        <f t="shared" si="1084"/>
        <v>0</v>
      </c>
      <c r="M3865" s="6">
        <f t="shared" si="1092"/>
        <v>150.80890062857145</v>
      </c>
      <c r="N3865" s="6">
        <f t="shared" si="1093"/>
        <v>1.8222210757142818</v>
      </c>
      <c r="O3865" s="2">
        <f t="shared" si="1085"/>
        <v>-1.8222210757142818</v>
      </c>
      <c r="P3865" s="2">
        <f t="shared" si="1094"/>
        <v>30.177778924285718</v>
      </c>
      <c r="Q3865" s="2">
        <f t="shared" si="1086"/>
        <v>16.22222107571428</v>
      </c>
      <c r="R3865" s="2">
        <f t="shared" si="1095"/>
        <v>1.6444524700000001</v>
      </c>
      <c r="S3865" s="2">
        <f t="shared" si="1087"/>
        <v>14.577768605714279</v>
      </c>
      <c r="T3865" s="2">
        <f t="shared" si="1098"/>
        <v>0</v>
      </c>
      <c r="U3865" s="2">
        <f t="shared" si="1088"/>
        <v>0</v>
      </c>
      <c r="V3865" t="str">
        <f t="shared" si="1096"/>
        <v>N</v>
      </c>
      <c r="W3865" s="2">
        <f t="shared" si="1097"/>
        <v>0</v>
      </c>
      <c r="X3865" s="2">
        <f t="shared" si="1089"/>
        <v>0</v>
      </c>
      <c r="Y3865" s="2"/>
    </row>
    <row r="3866" spans="1:25" x14ac:dyDescent="0.2">
      <c r="A3866">
        <v>23</v>
      </c>
      <c r="B3866" s="1">
        <v>42896.958333323964</v>
      </c>
      <c r="C3866">
        <v>43.7</v>
      </c>
      <c r="D3866" s="15">
        <f t="shared" si="1090"/>
        <v>43.7</v>
      </c>
      <c r="E3866">
        <v>32</v>
      </c>
      <c r="F3866" s="6">
        <v>1.97183</v>
      </c>
      <c r="G3866" s="6">
        <v>-1.5167529999999999E-2</v>
      </c>
      <c r="H3866" s="6">
        <f t="shared" si="1081"/>
        <v>1.9566624699999999</v>
      </c>
      <c r="I3866" s="6">
        <f t="shared" si="1082"/>
        <v>11.700000000000003</v>
      </c>
      <c r="J3866" s="6">
        <f t="shared" si="1083"/>
        <v>9.7433375300000034</v>
      </c>
      <c r="K3866" s="3">
        <f t="shared" si="1091"/>
        <v>11.135242891428561</v>
      </c>
      <c r="L3866" s="6">
        <f t="shared" si="1084"/>
        <v>0</v>
      </c>
      <c r="M3866" s="6">
        <f t="shared" si="1092"/>
        <v>139.67365773714289</v>
      </c>
      <c r="N3866" s="6">
        <f t="shared" si="1093"/>
        <v>1.3919053614285701</v>
      </c>
      <c r="O3866" s="2">
        <f t="shared" si="1085"/>
        <v>-1.3919053614285701</v>
      </c>
      <c r="P3866" s="2">
        <f t="shared" si="1094"/>
        <v>30.60809463857143</v>
      </c>
      <c r="Q3866" s="2">
        <f t="shared" si="1086"/>
        <v>13.091905361428573</v>
      </c>
      <c r="R3866" s="2">
        <f t="shared" si="1095"/>
        <v>1.9566624699999999</v>
      </c>
      <c r="S3866" s="2">
        <f t="shared" si="1087"/>
        <v>11.135242891428573</v>
      </c>
      <c r="T3866" s="2">
        <f t="shared" si="1098"/>
        <v>0</v>
      </c>
      <c r="U3866" s="2">
        <f t="shared" si="1088"/>
        <v>0</v>
      </c>
      <c r="V3866" t="str">
        <f t="shared" si="1096"/>
        <v>N</v>
      </c>
      <c r="W3866" s="2">
        <f t="shared" si="1097"/>
        <v>0</v>
      </c>
      <c r="X3866" s="2">
        <f t="shared" si="1089"/>
        <v>0</v>
      </c>
      <c r="Y3866" s="2"/>
    </row>
    <row r="3867" spans="1:25" x14ac:dyDescent="0.2">
      <c r="A3867">
        <v>0</v>
      </c>
      <c r="B3867" s="1">
        <v>42896.999999990629</v>
      </c>
      <c r="C3867">
        <v>40.4</v>
      </c>
      <c r="D3867" s="15">
        <f t="shared" si="1090"/>
        <v>40.4</v>
      </c>
      <c r="E3867">
        <v>32</v>
      </c>
      <c r="F3867" s="6">
        <v>2.8337400000000001</v>
      </c>
      <c r="G3867" s="6">
        <v>-1.5167529999999999E-2</v>
      </c>
      <c r="H3867" s="6">
        <f t="shared" si="1081"/>
        <v>2.8185724700000003</v>
      </c>
      <c r="I3867" s="6">
        <f t="shared" si="1082"/>
        <v>8.3999999999999986</v>
      </c>
      <c r="J3867" s="6">
        <f t="shared" si="1083"/>
        <v>5.5814275299999982</v>
      </c>
      <c r="K3867" s="3">
        <f t="shared" si="1091"/>
        <v>6.3787743199999909</v>
      </c>
      <c r="L3867" s="6">
        <f t="shared" si="1084"/>
        <v>0</v>
      </c>
      <c r="M3867" s="6">
        <f t="shared" si="1092"/>
        <v>133.2948834171429</v>
      </c>
      <c r="N3867" s="6">
        <f t="shared" si="1093"/>
        <v>0.79734679000000597</v>
      </c>
      <c r="O3867" s="2">
        <f t="shared" si="1085"/>
        <v>-0.79734679000000597</v>
      </c>
      <c r="P3867" s="2">
        <f t="shared" si="1094"/>
        <v>31.202653209999994</v>
      </c>
      <c r="Q3867" s="2">
        <f t="shared" si="1086"/>
        <v>9.1973467900000045</v>
      </c>
      <c r="R3867" s="2">
        <f t="shared" si="1095"/>
        <v>2.8185724700000003</v>
      </c>
      <c r="S3867" s="2">
        <f t="shared" si="1087"/>
        <v>6.3787743200000042</v>
      </c>
      <c r="T3867" s="2">
        <f t="shared" si="1098"/>
        <v>0</v>
      </c>
      <c r="U3867" s="2">
        <f t="shared" si="1088"/>
        <v>0</v>
      </c>
      <c r="V3867" t="str">
        <f t="shared" si="1096"/>
        <v>N</v>
      </c>
      <c r="W3867" s="2">
        <f t="shared" si="1097"/>
        <v>0</v>
      </c>
      <c r="X3867" s="2">
        <f t="shared" si="1089"/>
        <v>0</v>
      </c>
      <c r="Y3867" s="2"/>
    </row>
    <row r="3868" spans="1:25" x14ac:dyDescent="0.2">
      <c r="A3868">
        <v>1</v>
      </c>
      <c r="B3868" s="1">
        <v>42897.041666657293</v>
      </c>
      <c r="C3868">
        <v>42.9</v>
      </c>
      <c r="D3868" s="15">
        <f t="shared" si="1090"/>
        <v>42.9</v>
      </c>
      <c r="E3868">
        <v>32</v>
      </c>
      <c r="F3868" s="6">
        <v>2.6432699999999998</v>
      </c>
      <c r="G3868" s="6">
        <v>-1.5167529999999999E-2</v>
      </c>
      <c r="H3868" s="6">
        <f t="shared" si="1081"/>
        <v>2.62810247</v>
      </c>
      <c r="I3868" s="6">
        <f t="shared" si="1082"/>
        <v>10.899999999999999</v>
      </c>
      <c r="J3868" s="6">
        <f t="shared" si="1083"/>
        <v>8.2718975299999986</v>
      </c>
      <c r="K3868" s="3">
        <f t="shared" si="1091"/>
        <v>9.4535971771428535</v>
      </c>
      <c r="L3868" s="6">
        <f t="shared" si="1084"/>
        <v>0</v>
      </c>
      <c r="M3868" s="6">
        <f t="shared" si="1092"/>
        <v>123.84128624000004</v>
      </c>
      <c r="N3868" s="6">
        <f t="shared" si="1093"/>
        <v>1.1816996471428496</v>
      </c>
      <c r="O3868" s="2">
        <f t="shared" si="1085"/>
        <v>-1.1816996471428496</v>
      </c>
      <c r="P3868" s="2">
        <f t="shared" si="1094"/>
        <v>30.81830035285715</v>
      </c>
      <c r="Q3868" s="2">
        <f t="shared" si="1086"/>
        <v>12.081699647142848</v>
      </c>
      <c r="R3868" s="2">
        <f t="shared" si="1095"/>
        <v>2.62810247</v>
      </c>
      <c r="S3868" s="2">
        <f t="shared" si="1087"/>
        <v>9.4535971771428482</v>
      </c>
      <c r="T3868" s="2">
        <f t="shared" si="1098"/>
        <v>0</v>
      </c>
      <c r="U3868" s="2">
        <f t="shared" si="1088"/>
        <v>0</v>
      </c>
      <c r="V3868" t="str">
        <f t="shared" si="1096"/>
        <v>N</v>
      </c>
      <c r="W3868" s="2">
        <f t="shared" si="1097"/>
        <v>0</v>
      </c>
      <c r="X3868" s="2">
        <f t="shared" si="1089"/>
        <v>0</v>
      </c>
      <c r="Y3868" s="2"/>
    </row>
    <row r="3869" spans="1:25" x14ac:dyDescent="0.2">
      <c r="A3869">
        <v>2</v>
      </c>
      <c r="B3869" s="1">
        <v>42897.083333323957</v>
      </c>
      <c r="C3869">
        <v>38.5</v>
      </c>
      <c r="D3869" s="15">
        <f t="shared" si="1090"/>
        <v>38.5</v>
      </c>
      <c r="E3869">
        <v>32</v>
      </c>
      <c r="F3869" s="6">
        <v>3.2553999999999998</v>
      </c>
      <c r="G3869" s="6">
        <v>-1.5167529999999999E-2</v>
      </c>
      <c r="H3869" s="6">
        <f t="shared" si="1081"/>
        <v>3.24023247</v>
      </c>
      <c r="I3869" s="6">
        <f t="shared" si="1082"/>
        <v>6.5</v>
      </c>
      <c r="J3869" s="6">
        <f t="shared" si="1083"/>
        <v>3.25976753</v>
      </c>
      <c r="K3869" s="3">
        <f t="shared" si="1091"/>
        <v>3.7254486057142913</v>
      </c>
      <c r="L3869" s="6">
        <f t="shared" si="1084"/>
        <v>0</v>
      </c>
      <c r="M3869" s="6">
        <f t="shared" si="1092"/>
        <v>120.11583763428575</v>
      </c>
      <c r="N3869" s="6">
        <f t="shared" si="1093"/>
        <v>0.46568107571428641</v>
      </c>
      <c r="O3869" s="2">
        <f t="shared" si="1085"/>
        <v>-0.46568107571428641</v>
      </c>
      <c r="P3869" s="2">
        <f t="shared" si="1094"/>
        <v>31.534318924285714</v>
      </c>
      <c r="Q3869" s="2">
        <f t="shared" si="1086"/>
        <v>6.9656810757142864</v>
      </c>
      <c r="R3869" s="2">
        <f t="shared" si="1095"/>
        <v>3.24023247</v>
      </c>
      <c r="S3869" s="2">
        <f t="shared" si="1087"/>
        <v>3.7254486057142864</v>
      </c>
      <c r="T3869" s="2">
        <f t="shared" si="1098"/>
        <v>0</v>
      </c>
      <c r="U3869" s="2">
        <f t="shared" si="1088"/>
        <v>0</v>
      </c>
      <c r="V3869" t="str">
        <f t="shared" si="1096"/>
        <v>N</v>
      </c>
      <c r="W3869" s="2">
        <f t="shared" si="1097"/>
        <v>0</v>
      </c>
      <c r="X3869" s="2">
        <f t="shared" si="1089"/>
        <v>0</v>
      </c>
      <c r="Y3869" s="2"/>
    </row>
    <row r="3870" spans="1:25" x14ac:dyDescent="0.2">
      <c r="A3870">
        <v>3</v>
      </c>
      <c r="B3870" s="1">
        <v>42897.124999990621</v>
      </c>
      <c r="C3870">
        <v>36.1</v>
      </c>
      <c r="D3870" s="15">
        <f t="shared" si="1090"/>
        <v>36.1</v>
      </c>
      <c r="E3870">
        <v>32</v>
      </c>
      <c r="F3870" s="6">
        <v>3.5388099999999998</v>
      </c>
      <c r="G3870" s="6">
        <v>-1.5167529999999999E-2</v>
      </c>
      <c r="H3870" s="6">
        <f t="shared" si="1081"/>
        <v>3.52364247</v>
      </c>
      <c r="I3870" s="6">
        <f t="shared" si="1082"/>
        <v>4.1000000000000014</v>
      </c>
      <c r="J3870" s="6">
        <f t="shared" si="1083"/>
        <v>0.57635753000000145</v>
      </c>
      <c r="K3870" s="3">
        <f t="shared" si="1091"/>
        <v>0.65869431999999506</v>
      </c>
      <c r="L3870" s="6">
        <f t="shared" si="1084"/>
        <v>0</v>
      </c>
      <c r="M3870" s="6">
        <f t="shared" si="1092"/>
        <v>119.45714331428576</v>
      </c>
      <c r="N3870" s="6">
        <f t="shared" si="1093"/>
        <v>8.2336789999999382E-2</v>
      </c>
      <c r="O3870" s="2">
        <f t="shared" si="1085"/>
        <v>-8.2336789999999382E-2</v>
      </c>
      <c r="P3870" s="2">
        <f t="shared" si="1094"/>
        <v>31.917663210000001</v>
      </c>
      <c r="Q3870" s="2">
        <f t="shared" si="1086"/>
        <v>4.1823367900000008</v>
      </c>
      <c r="R3870" s="2">
        <f t="shared" si="1095"/>
        <v>3.52364247</v>
      </c>
      <c r="S3870" s="2">
        <f t="shared" si="1087"/>
        <v>0.65869432000000083</v>
      </c>
      <c r="T3870" s="2">
        <f t="shared" si="1098"/>
        <v>0</v>
      </c>
      <c r="U3870" s="2">
        <f t="shared" si="1088"/>
        <v>0</v>
      </c>
      <c r="V3870" t="str">
        <f t="shared" si="1096"/>
        <v>N</v>
      </c>
      <c r="W3870" s="2">
        <f t="shared" si="1097"/>
        <v>0</v>
      </c>
      <c r="X3870" s="2">
        <f t="shared" si="1089"/>
        <v>0</v>
      </c>
      <c r="Y3870" s="2"/>
    </row>
    <row r="3871" spans="1:25" x14ac:dyDescent="0.2">
      <c r="A3871">
        <v>4</v>
      </c>
      <c r="B3871" s="1">
        <v>42897.166666657286</v>
      </c>
      <c r="C3871">
        <v>36.200000000000003</v>
      </c>
      <c r="D3871" s="15">
        <f t="shared" si="1090"/>
        <v>36.200000000000003</v>
      </c>
      <c r="E3871">
        <v>32</v>
      </c>
      <c r="F3871" s="6">
        <v>4.0798399999999999</v>
      </c>
      <c r="G3871" s="6">
        <v>-1.5167529999999999E-2</v>
      </c>
      <c r="H3871" s="6">
        <f t="shared" si="1081"/>
        <v>4.0646724699999996</v>
      </c>
      <c r="I3871" s="6">
        <f t="shared" si="1082"/>
        <v>4.2000000000000028</v>
      </c>
      <c r="J3871" s="6">
        <f t="shared" si="1083"/>
        <v>0.13532753000000319</v>
      </c>
      <c r="K3871" s="3">
        <f t="shared" si="1091"/>
        <v>0.15466003428571184</v>
      </c>
      <c r="L3871" s="6">
        <f t="shared" si="1084"/>
        <v>0</v>
      </c>
      <c r="M3871" s="6">
        <f t="shared" si="1092"/>
        <v>119.30248328000005</v>
      </c>
      <c r="N3871" s="6">
        <f t="shared" si="1093"/>
        <v>1.9332504285713981E-2</v>
      </c>
      <c r="O3871" s="2">
        <f t="shared" si="1085"/>
        <v>-1.9332504285713981E-2</v>
      </c>
      <c r="P3871" s="2">
        <f t="shared" si="1094"/>
        <v>31.980667495714286</v>
      </c>
      <c r="Q3871" s="2">
        <f t="shared" si="1086"/>
        <v>4.2193325042857168</v>
      </c>
      <c r="R3871" s="2">
        <f t="shared" si="1095"/>
        <v>4.0646724699999996</v>
      </c>
      <c r="S3871" s="2">
        <f t="shared" si="1087"/>
        <v>0.15466003428571717</v>
      </c>
      <c r="T3871" s="2">
        <f t="shared" si="1098"/>
        <v>0</v>
      </c>
      <c r="U3871" s="2">
        <f t="shared" si="1088"/>
        <v>0</v>
      </c>
      <c r="V3871" t="str">
        <f t="shared" si="1096"/>
        <v>N</v>
      </c>
      <c r="W3871" s="2">
        <f t="shared" si="1097"/>
        <v>0</v>
      </c>
      <c r="X3871" s="2">
        <f t="shared" si="1089"/>
        <v>0</v>
      </c>
      <c r="Y3871" s="2"/>
    </row>
    <row r="3872" spans="1:25" x14ac:dyDescent="0.2">
      <c r="A3872">
        <v>5</v>
      </c>
      <c r="B3872" s="1">
        <v>42897.20833332395</v>
      </c>
      <c r="C3872">
        <v>36.799999999999997</v>
      </c>
      <c r="D3872" s="15">
        <f t="shared" si="1090"/>
        <v>36.799999999999997</v>
      </c>
      <c r="E3872">
        <v>32</v>
      </c>
      <c r="F3872" s="6">
        <v>4.6885899999999996</v>
      </c>
      <c r="G3872" s="6">
        <v>-1.5167529999999999E-2</v>
      </c>
      <c r="H3872" s="6">
        <f t="shared" si="1081"/>
        <v>4.6734224699999993</v>
      </c>
      <c r="I3872" s="6">
        <f t="shared" si="1082"/>
        <v>4.7999999999999972</v>
      </c>
      <c r="J3872" s="6">
        <f t="shared" si="1083"/>
        <v>0.12657752999999783</v>
      </c>
      <c r="K3872" s="3">
        <f t="shared" si="1091"/>
        <v>0.14466003428570673</v>
      </c>
      <c r="L3872" s="6">
        <f t="shared" si="1084"/>
        <v>0</v>
      </c>
      <c r="M3872" s="6">
        <f t="shared" si="1092"/>
        <v>119.15782324571434</v>
      </c>
      <c r="N3872" s="6">
        <f t="shared" si="1093"/>
        <v>1.8082504285715117E-2</v>
      </c>
      <c r="O3872" s="2">
        <f t="shared" si="1085"/>
        <v>-1.8082504285715117E-2</v>
      </c>
      <c r="P3872" s="2">
        <f t="shared" si="1094"/>
        <v>31.981917495714285</v>
      </c>
      <c r="Q3872" s="2">
        <f t="shared" si="1086"/>
        <v>4.8180825042857123</v>
      </c>
      <c r="R3872" s="2">
        <f t="shared" si="1095"/>
        <v>4.6734224699999993</v>
      </c>
      <c r="S3872" s="2">
        <f t="shared" si="1087"/>
        <v>0.14466003428571295</v>
      </c>
      <c r="T3872" s="2">
        <f t="shared" si="1098"/>
        <v>0</v>
      </c>
      <c r="U3872" s="2">
        <f t="shared" si="1088"/>
        <v>0</v>
      </c>
      <c r="V3872" t="str">
        <f t="shared" si="1096"/>
        <v>N</v>
      </c>
      <c r="W3872" s="2">
        <f t="shared" si="1097"/>
        <v>0</v>
      </c>
      <c r="X3872" s="2">
        <f t="shared" si="1089"/>
        <v>0</v>
      </c>
      <c r="Y3872" s="2"/>
    </row>
    <row r="3873" spans="1:25" x14ac:dyDescent="0.2">
      <c r="A3873">
        <v>6</v>
      </c>
      <c r="B3873" s="1">
        <v>42897.249999990614</v>
      </c>
      <c r="C3873">
        <v>35.1</v>
      </c>
      <c r="D3873" s="15">
        <f t="shared" si="1090"/>
        <v>35.1</v>
      </c>
      <c r="E3873">
        <v>32</v>
      </c>
      <c r="F3873" s="6">
        <v>3.7740300000000002</v>
      </c>
      <c r="G3873" s="6">
        <v>1.7771011700000001</v>
      </c>
      <c r="H3873" s="6">
        <f t="shared" si="1081"/>
        <v>5.5511311700000006</v>
      </c>
      <c r="I3873" s="6">
        <f t="shared" si="1082"/>
        <v>3.1000000000000014</v>
      </c>
      <c r="J3873" s="6">
        <f t="shared" si="1083"/>
        <v>0</v>
      </c>
      <c r="K3873" s="3">
        <f t="shared" si="1091"/>
        <v>0</v>
      </c>
      <c r="L3873" s="6">
        <f t="shared" si="1084"/>
        <v>2.4511311699999991</v>
      </c>
      <c r="M3873" s="6">
        <f t="shared" si="1092"/>
        <v>121.60895441571434</v>
      </c>
      <c r="N3873" s="6">
        <f t="shared" si="1093"/>
        <v>0</v>
      </c>
      <c r="O3873" s="2">
        <f t="shared" si="1085"/>
        <v>0</v>
      </c>
      <c r="P3873" s="2">
        <f t="shared" si="1094"/>
        <v>32</v>
      </c>
      <c r="Q3873" s="2">
        <f t="shared" si="1086"/>
        <v>3.1000000000000014</v>
      </c>
      <c r="R3873" s="2">
        <f t="shared" si="1095"/>
        <v>3.1000000000000014</v>
      </c>
      <c r="S3873" s="2">
        <f t="shared" si="1087"/>
        <v>0</v>
      </c>
      <c r="T3873" s="2">
        <f t="shared" si="1098"/>
        <v>2.4511311699999965</v>
      </c>
      <c r="U3873" s="2">
        <f t="shared" si="1088"/>
        <v>0</v>
      </c>
      <c r="V3873" t="str">
        <f t="shared" si="1096"/>
        <v>N</v>
      </c>
      <c r="W3873" s="2">
        <f t="shared" si="1097"/>
        <v>0</v>
      </c>
      <c r="X3873" s="2">
        <f t="shared" si="1089"/>
        <v>0</v>
      </c>
      <c r="Y3873" s="2"/>
    </row>
    <row r="3874" spans="1:25" x14ac:dyDescent="0.2">
      <c r="A3874">
        <v>7</v>
      </c>
      <c r="B3874" s="1">
        <v>42897.291666657278</v>
      </c>
      <c r="C3874">
        <v>36.200000000000003</v>
      </c>
      <c r="D3874" s="15">
        <f t="shared" si="1090"/>
        <v>36.200000000000003</v>
      </c>
      <c r="E3874">
        <v>32</v>
      </c>
      <c r="F3874" s="6">
        <v>4.2817499999999997</v>
      </c>
      <c r="G3874" s="6">
        <v>6.4091769999999997</v>
      </c>
      <c r="H3874" s="6">
        <f t="shared" si="1081"/>
        <v>10.690926999999999</v>
      </c>
      <c r="I3874" s="6">
        <f t="shared" si="1082"/>
        <v>4.2000000000000028</v>
      </c>
      <c r="J3874" s="6">
        <f t="shared" si="1083"/>
        <v>0</v>
      </c>
      <c r="K3874" s="3">
        <f t="shared" si="1091"/>
        <v>0</v>
      </c>
      <c r="L3874" s="6">
        <f t="shared" si="1084"/>
        <v>6.4909269999999957</v>
      </c>
      <c r="M3874" s="6">
        <f t="shared" si="1092"/>
        <v>128.09988141571432</v>
      </c>
      <c r="N3874" s="6">
        <f t="shared" si="1093"/>
        <v>0</v>
      </c>
      <c r="O3874" s="2">
        <f t="shared" si="1085"/>
        <v>0</v>
      </c>
      <c r="P3874" s="2">
        <f t="shared" si="1094"/>
        <v>32</v>
      </c>
      <c r="Q3874" s="2">
        <f t="shared" si="1086"/>
        <v>4.2000000000000028</v>
      </c>
      <c r="R3874" s="2">
        <f t="shared" si="1095"/>
        <v>4.2000000000000028</v>
      </c>
      <c r="S3874" s="2">
        <f t="shared" si="1087"/>
        <v>0</v>
      </c>
      <c r="T3874" s="2">
        <f t="shared" si="1098"/>
        <v>6.490926999999985</v>
      </c>
      <c r="U3874" s="2">
        <f t="shared" si="1088"/>
        <v>0</v>
      </c>
      <c r="V3874" t="str">
        <f t="shared" si="1096"/>
        <v>N</v>
      </c>
      <c r="W3874" s="2">
        <f t="shared" si="1097"/>
        <v>0</v>
      </c>
      <c r="X3874" s="2">
        <f t="shared" si="1089"/>
        <v>0</v>
      </c>
      <c r="Y3874" s="2"/>
    </row>
    <row r="3875" spans="1:25" x14ac:dyDescent="0.2">
      <c r="A3875">
        <v>8</v>
      </c>
      <c r="B3875" s="1">
        <v>42897.333333323942</v>
      </c>
      <c r="C3875">
        <v>40.4</v>
      </c>
      <c r="D3875" s="15">
        <f t="shared" si="1090"/>
        <v>40.4</v>
      </c>
      <c r="E3875">
        <v>32</v>
      </c>
      <c r="F3875" s="6">
        <v>5.3815</v>
      </c>
      <c r="G3875" s="6">
        <v>12.375299999999999</v>
      </c>
      <c r="H3875" s="6">
        <f t="shared" si="1081"/>
        <v>17.756799999999998</v>
      </c>
      <c r="I3875" s="6">
        <f t="shared" si="1082"/>
        <v>8.3999999999999986</v>
      </c>
      <c r="J3875" s="6">
        <f t="shared" si="1083"/>
        <v>0</v>
      </c>
      <c r="K3875" s="3">
        <f t="shared" si="1091"/>
        <v>0</v>
      </c>
      <c r="L3875" s="6">
        <f t="shared" si="1084"/>
        <v>9.3567999999999998</v>
      </c>
      <c r="M3875" s="6">
        <f t="shared" si="1092"/>
        <v>137.45668141571431</v>
      </c>
      <c r="N3875" s="6">
        <f t="shared" si="1093"/>
        <v>0</v>
      </c>
      <c r="O3875" s="2">
        <f t="shared" si="1085"/>
        <v>0</v>
      </c>
      <c r="P3875" s="2">
        <f t="shared" si="1094"/>
        <v>32</v>
      </c>
      <c r="Q3875" s="2">
        <f t="shared" si="1086"/>
        <v>8.3999999999999986</v>
      </c>
      <c r="R3875" s="2">
        <f t="shared" si="1095"/>
        <v>8.3999999999999986</v>
      </c>
      <c r="S3875" s="2">
        <f t="shared" si="1087"/>
        <v>0</v>
      </c>
      <c r="T3875" s="2">
        <f t="shared" si="1098"/>
        <v>9.3567999999999927</v>
      </c>
      <c r="U3875" s="2">
        <f t="shared" si="1088"/>
        <v>0</v>
      </c>
      <c r="V3875" t="str">
        <f t="shared" si="1096"/>
        <v>Y</v>
      </c>
      <c r="W3875" s="2">
        <f t="shared" si="1097"/>
        <v>0</v>
      </c>
      <c r="X3875" s="2">
        <f t="shared" si="1089"/>
        <v>0</v>
      </c>
      <c r="Y3875" s="2"/>
    </row>
    <row r="3876" spans="1:25" x14ac:dyDescent="0.2">
      <c r="A3876">
        <v>9</v>
      </c>
      <c r="B3876" s="1">
        <v>42897.374999990607</v>
      </c>
      <c r="C3876">
        <v>44.5</v>
      </c>
      <c r="D3876" s="15">
        <f t="shared" si="1090"/>
        <v>44.5</v>
      </c>
      <c r="E3876">
        <v>32</v>
      </c>
      <c r="F3876" s="6">
        <v>5.0980600000000003</v>
      </c>
      <c r="G3876" s="6">
        <v>27.20532</v>
      </c>
      <c r="H3876" s="6">
        <f t="shared" si="1081"/>
        <v>32.303380000000004</v>
      </c>
      <c r="I3876" s="6">
        <f t="shared" si="1082"/>
        <v>12.5</v>
      </c>
      <c r="J3876" s="6">
        <f t="shared" si="1083"/>
        <v>0</v>
      </c>
      <c r="K3876" s="3">
        <f t="shared" si="1091"/>
        <v>0</v>
      </c>
      <c r="L3876" s="6">
        <f t="shared" si="1084"/>
        <v>19.803380000000004</v>
      </c>
      <c r="M3876" s="6">
        <f t="shared" si="1092"/>
        <v>157.26006141571432</v>
      </c>
      <c r="N3876" s="6">
        <f t="shared" si="1093"/>
        <v>0</v>
      </c>
      <c r="O3876" s="2">
        <f t="shared" si="1085"/>
        <v>0</v>
      </c>
      <c r="P3876" s="2">
        <f t="shared" si="1094"/>
        <v>32</v>
      </c>
      <c r="Q3876" s="2">
        <f t="shared" si="1086"/>
        <v>12.5</v>
      </c>
      <c r="R3876" s="2">
        <f t="shared" si="1095"/>
        <v>12.5</v>
      </c>
      <c r="S3876" s="2">
        <f t="shared" si="1087"/>
        <v>0</v>
      </c>
      <c r="T3876" s="2">
        <f t="shared" si="1098"/>
        <v>19.803380000000004</v>
      </c>
      <c r="U3876" s="2">
        <f t="shared" si="1088"/>
        <v>0</v>
      </c>
      <c r="V3876" t="str">
        <f t="shared" si="1096"/>
        <v>Y</v>
      </c>
      <c r="W3876" s="2">
        <f t="shared" si="1097"/>
        <v>0</v>
      </c>
      <c r="X3876" s="2">
        <f t="shared" si="1089"/>
        <v>0</v>
      </c>
      <c r="Y3876" s="2"/>
    </row>
    <row r="3877" spans="1:25" x14ac:dyDescent="0.2">
      <c r="A3877">
        <v>10</v>
      </c>
      <c r="B3877" s="1">
        <v>42897.416666657271</v>
      </c>
      <c r="C3877">
        <v>44.6</v>
      </c>
      <c r="D3877" s="15">
        <f t="shared" si="1090"/>
        <v>44.6</v>
      </c>
      <c r="E3877">
        <v>32</v>
      </c>
      <c r="F3877" s="6">
        <v>5.1269900000000002</v>
      </c>
      <c r="G3877" s="6">
        <v>28.453329999999998</v>
      </c>
      <c r="H3877" s="6">
        <f t="shared" si="1081"/>
        <v>33.58032</v>
      </c>
      <c r="I3877" s="6">
        <f t="shared" si="1082"/>
        <v>12.600000000000001</v>
      </c>
      <c r="J3877" s="6">
        <f t="shared" si="1083"/>
        <v>0</v>
      </c>
      <c r="K3877" s="3">
        <f t="shared" si="1091"/>
        <v>0</v>
      </c>
      <c r="L3877" s="6">
        <f t="shared" si="1084"/>
        <v>20.980319999999999</v>
      </c>
      <c r="M3877" s="6">
        <f t="shared" si="1092"/>
        <v>178.24038141571432</v>
      </c>
      <c r="N3877" s="6">
        <f t="shared" si="1093"/>
        <v>0</v>
      </c>
      <c r="O3877" s="2">
        <f t="shared" si="1085"/>
        <v>0</v>
      </c>
      <c r="P3877" s="2">
        <f t="shared" si="1094"/>
        <v>32</v>
      </c>
      <c r="Q3877" s="2">
        <f t="shared" si="1086"/>
        <v>12.600000000000001</v>
      </c>
      <c r="R3877" s="2">
        <f t="shared" si="1095"/>
        <v>12.600000000000001</v>
      </c>
      <c r="S3877" s="2">
        <f t="shared" si="1087"/>
        <v>0</v>
      </c>
      <c r="T3877" s="2">
        <f t="shared" si="1098"/>
        <v>20.980320000000006</v>
      </c>
      <c r="U3877" s="2">
        <f t="shared" si="1088"/>
        <v>0</v>
      </c>
      <c r="V3877" t="str">
        <f t="shared" si="1096"/>
        <v>Y</v>
      </c>
      <c r="W3877" s="2">
        <f t="shared" si="1097"/>
        <v>0</v>
      </c>
      <c r="X3877" s="2">
        <f t="shared" si="1089"/>
        <v>0</v>
      </c>
      <c r="Y3877" s="2"/>
    </row>
    <row r="3878" spans="1:25" x14ac:dyDescent="0.2">
      <c r="A3878">
        <v>11</v>
      </c>
      <c r="B3878" s="1">
        <v>42897.458333323935</v>
      </c>
      <c r="C3878">
        <v>47.4</v>
      </c>
      <c r="D3878" s="15">
        <f t="shared" si="1090"/>
        <v>47.4</v>
      </c>
      <c r="E3878">
        <v>32</v>
      </c>
      <c r="F3878" s="6">
        <v>6.7279900000000001</v>
      </c>
      <c r="G3878" s="6">
        <v>38.854210000000002</v>
      </c>
      <c r="H3878" s="6">
        <f t="shared" si="1081"/>
        <v>45.5822</v>
      </c>
      <c r="I3878" s="6">
        <f t="shared" si="1082"/>
        <v>15.399999999999999</v>
      </c>
      <c r="J3878" s="6">
        <f t="shared" si="1083"/>
        <v>0</v>
      </c>
      <c r="K3878" s="3">
        <f t="shared" si="1091"/>
        <v>0</v>
      </c>
      <c r="L3878" s="6">
        <f t="shared" si="1084"/>
        <v>30.182200000000002</v>
      </c>
      <c r="M3878" s="6">
        <f t="shared" si="1092"/>
        <v>208.42258141571432</v>
      </c>
      <c r="N3878" s="6">
        <f t="shared" si="1093"/>
        <v>0</v>
      </c>
      <c r="O3878" s="2">
        <f t="shared" si="1085"/>
        <v>0</v>
      </c>
      <c r="P3878" s="2">
        <f t="shared" si="1094"/>
        <v>32</v>
      </c>
      <c r="Q3878" s="2">
        <f t="shared" si="1086"/>
        <v>15.399999999999999</v>
      </c>
      <c r="R3878" s="2">
        <f t="shared" si="1095"/>
        <v>15.399999999999999</v>
      </c>
      <c r="S3878" s="2">
        <f t="shared" si="1087"/>
        <v>0</v>
      </c>
      <c r="T3878" s="2">
        <f t="shared" si="1098"/>
        <v>30.182199999999995</v>
      </c>
      <c r="U3878" s="2">
        <f t="shared" si="1088"/>
        <v>0</v>
      </c>
      <c r="V3878" t="str">
        <f t="shared" si="1096"/>
        <v>Y</v>
      </c>
      <c r="W3878" s="2">
        <f t="shared" si="1097"/>
        <v>0</v>
      </c>
      <c r="X3878" s="2">
        <f t="shared" si="1089"/>
        <v>0</v>
      </c>
      <c r="Y3878" s="2"/>
    </row>
    <row r="3879" spans="1:25" x14ac:dyDescent="0.2">
      <c r="A3879">
        <v>12</v>
      </c>
      <c r="B3879" s="1">
        <v>42897.499999990599</v>
      </c>
      <c r="C3879">
        <v>49.3</v>
      </c>
      <c r="D3879" s="15">
        <f t="shared" si="1090"/>
        <v>49.3</v>
      </c>
      <c r="E3879">
        <v>32</v>
      </c>
      <c r="F3879" s="6">
        <v>7.74315</v>
      </c>
      <c r="G3879" s="6">
        <v>36.570599999999999</v>
      </c>
      <c r="H3879" s="6">
        <f t="shared" si="1081"/>
        <v>44.313749999999999</v>
      </c>
      <c r="I3879" s="6">
        <f t="shared" si="1082"/>
        <v>17.299999999999997</v>
      </c>
      <c r="J3879" s="6">
        <f t="shared" si="1083"/>
        <v>0</v>
      </c>
      <c r="K3879" s="3">
        <f t="shared" si="1091"/>
        <v>0</v>
      </c>
      <c r="L3879" s="6">
        <f t="shared" si="1084"/>
        <v>27.013750000000002</v>
      </c>
      <c r="M3879" s="6">
        <f t="shared" si="1092"/>
        <v>220</v>
      </c>
      <c r="N3879" s="6">
        <f t="shared" si="1093"/>
        <v>15.436331415714335</v>
      </c>
      <c r="O3879" s="2">
        <f t="shared" si="1085"/>
        <v>-15.436331415714335</v>
      </c>
      <c r="P3879" s="2">
        <f t="shared" si="1094"/>
        <v>16.563668584285665</v>
      </c>
      <c r="Q3879" s="2">
        <f t="shared" si="1086"/>
        <v>32.736331415714332</v>
      </c>
      <c r="R3879" s="2">
        <f t="shared" si="1095"/>
        <v>32.736331415714332</v>
      </c>
      <c r="S3879" s="2">
        <f t="shared" si="1087"/>
        <v>0</v>
      </c>
      <c r="T3879" s="2">
        <f t="shared" si="1098"/>
        <v>11.577418584285681</v>
      </c>
      <c r="U3879" s="2">
        <f t="shared" si="1088"/>
        <v>0</v>
      </c>
      <c r="V3879" t="str">
        <f t="shared" si="1096"/>
        <v>Y</v>
      </c>
      <c r="W3879" s="2">
        <f t="shared" si="1097"/>
        <v>0</v>
      </c>
      <c r="X3879" s="2">
        <f t="shared" si="1089"/>
        <v>0</v>
      </c>
      <c r="Y3879" s="2"/>
    </row>
    <row r="3880" spans="1:25" x14ac:dyDescent="0.2">
      <c r="A3880">
        <v>13</v>
      </c>
      <c r="B3880" s="1">
        <v>42897.541666657264</v>
      </c>
      <c r="C3880">
        <v>49.8</v>
      </c>
      <c r="D3880" s="15">
        <f t="shared" si="1090"/>
        <v>49.8</v>
      </c>
      <c r="E3880">
        <v>32</v>
      </c>
      <c r="F3880" s="6">
        <v>7.7324000000000002</v>
      </c>
      <c r="G3880" s="6">
        <v>28.014489999999999</v>
      </c>
      <c r="H3880" s="6">
        <f t="shared" si="1081"/>
        <v>35.74689</v>
      </c>
      <c r="I3880" s="6">
        <f t="shared" si="1082"/>
        <v>17.799999999999997</v>
      </c>
      <c r="J3880" s="6">
        <f t="shared" si="1083"/>
        <v>0</v>
      </c>
      <c r="K3880" s="3">
        <f t="shared" si="1091"/>
        <v>0</v>
      </c>
      <c r="L3880" s="6">
        <f t="shared" si="1084"/>
        <v>17.946890000000003</v>
      </c>
      <c r="M3880" s="6">
        <f t="shared" si="1092"/>
        <v>220</v>
      </c>
      <c r="N3880" s="6">
        <f t="shared" si="1093"/>
        <v>17.946889999999996</v>
      </c>
      <c r="O3880" s="2">
        <f t="shared" si="1085"/>
        <v>-17.946889999999996</v>
      </c>
      <c r="P3880" s="2">
        <f t="shared" si="1094"/>
        <v>14.053110000000004</v>
      </c>
      <c r="Q3880" s="2">
        <f t="shared" si="1086"/>
        <v>35.746889999999993</v>
      </c>
      <c r="R3880" s="2">
        <f t="shared" si="1095"/>
        <v>35.746889999999993</v>
      </c>
      <c r="S3880" s="2">
        <f t="shared" si="1087"/>
        <v>0</v>
      </c>
      <c r="T3880" s="2">
        <f t="shared" si="1098"/>
        <v>0</v>
      </c>
      <c r="U3880" s="2">
        <f t="shared" si="1088"/>
        <v>0</v>
      </c>
      <c r="V3880" t="str">
        <f t="shared" si="1096"/>
        <v>Y</v>
      </c>
      <c r="W3880" s="2">
        <f t="shared" si="1097"/>
        <v>0</v>
      </c>
      <c r="X3880" s="2">
        <f t="shared" si="1089"/>
        <v>0</v>
      </c>
      <c r="Y3880" s="2"/>
    </row>
    <row r="3881" spans="1:25" x14ac:dyDescent="0.2">
      <c r="A3881">
        <v>14</v>
      </c>
      <c r="B3881" s="1">
        <v>42897.583333323928</v>
      </c>
      <c r="C3881">
        <v>50.5</v>
      </c>
      <c r="D3881" s="15">
        <f t="shared" si="1090"/>
        <v>50.5</v>
      </c>
      <c r="E3881">
        <v>32</v>
      </c>
      <c r="F3881" s="6">
        <v>6.7735500000000002</v>
      </c>
      <c r="G3881" s="6">
        <v>27.943489999999997</v>
      </c>
      <c r="H3881" s="6">
        <f t="shared" si="1081"/>
        <v>34.717039999999997</v>
      </c>
      <c r="I3881" s="6">
        <f t="shared" si="1082"/>
        <v>18.5</v>
      </c>
      <c r="J3881" s="6">
        <f t="shared" si="1083"/>
        <v>0</v>
      </c>
      <c r="K3881" s="3">
        <f t="shared" si="1091"/>
        <v>0</v>
      </c>
      <c r="L3881" s="6">
        <f t="shared" si="1084"/>
        <v>16.217039999999997</v>
      </c>
      <c r="M3881" s="6">
        <f t="shared" si="1092"/>
        <v>220</v>
      </c>
      <c r="N3881" s="6">
        <f t="shared" si="1093"/>
        <v>16.217039999999997</v>
      </c>
      <c r="O3881" s="2">
        <f t="shared" si="1085"/>
        <v>-16.217039999999997</v>
      </c>
      <c r="P3881" s="2">
        <f t="shared" si="1094"/>
        <v>15.782960000000003</v>
      </c>
      <c r="Q3881" s="2">
        <f t="shared" si="1086"/>
        <v>34.717039999999997</v>
      </c>
      <c r="R3881" s="2">
        <f t="shared" si="1095"/>
        <v>34.717039999999997</v>
      </c>
      <c r="S3881" s="2">
        <f t="shared" si="1087"/>
        <v>0</v>
      </c>
      <c r="T3881" s="2">
        <f t="shared" si="1098"/>
        <v>0</v>
      </c>
      <c r="U3881" s="2">
        <f t="shared" si="1088"/>
        <v>0</v>
      </c>
      <c r="V3881" t="str">
        <f t="shared" si="1096"/>
        <v>Y</v>
      </c>
      <c r="W3881" s="2">
        <f t="shared" si="1097"/>
        <v>0</v>
      </c>
      <c r="X3881" s="2">
        <f t="shared" si="1089"/>
        <v>0</v>
      </c>
      <c r="Y3881" s="2"/>
    </row>
    <row r="3882" spans="1:25" x14ac:dyDescent="0.2">
      <c r="A3882">
        <v>15</v>
      </c>
      <c r="B3882" s="1">
        <v>42897.624999990592</v>
      </c>
      <c r="C3882">
        <v>50.3</v>
      </c>
      <c r="D3882" s="15">
        <f t="shared" si="1090"/>
        <v>50.3</v>
      </c>
      <c r="E3882">
        <v>32</v>
      </c>
      <c r="F3882" s="6">
        <v>5.94069</v>
      </c>
      <c r="G3882" s="6">
        <v>24.002769999999998</v>
      </c>
      <c r="H3882" s="6">
        <f t="shared" si="1081"/>
        <v>29.943459999999998</v>
      </c>
      <c r="I3882" s="6">
        <f t="shared" si="1082"/>
        <v>18.299999999999997</v>
      </c>
      <c r="J3882" s="6">
        <f t="shared" si="1083"/>
        <v>0</v>
      </c>
      <c r="K3882" s="3">
        <f t="shared" si="1091"/>
        <v>0</v>
      </c>
      <c r="L3882" s="6">
        <f t="shared" si="1084"/>
        <v>11.643460000000001</v>
      </c>
      <c r="M3882" s="6">
        <f t="shared" si="1092"/>
        <v>220</v>
      </c>
      <c r="N3882" s="6">
        <f t="shared" si="1093"/>
        <v>11.643460000000005</v>
      </c>
      <c r="O3882" s="2">
        <f t="shared" si="1085"/>
        <v>-11.643460000000005</v>
      </c>
      <c r="P3882" s="2">
        <f t="shared" si="1094"/>
        <v>20.356539999999995</v>
      </c>
      <c r="Q3882" s="2">
        <f t="shared" si="1086"/>
        <v>29.943460000000002</v>
      </c>
      <c r="R3882" s="2">
        <f t="shared" si="1095"/>
        <v>29.943460000000002</v>
      </c>
      <c r="S3882" s="2">
        <f t="shared" si="1087"/>
        <v>0</v>
      </c>
      <c r="T3882" s="2">
        <f t="shared" si="1098"/>
        <v>0</v>
      </c>
      <c r="U3882" s="2">
        <f t="shared" si="1088"/>
        <v>0</v>
      </c>
      <c r="V3882" t="str">
        <f t="shared" si="1096"/>
        <v>Y</v>
      </c>
      <c r="W3882" s="2">
        <f t="shared" si="1097"/>
        <v>0</v>
      </c>
      <c r="X3882" s="2">
        <f t="shared" si="1089"/>
        <v>0</v>
      </c>
      <c r="Y3882" s="2"/>
    </row>
    <row r="3883" spans="1:25" x14ac:dyDescent="0.2">
      <c r="A3883">
        <v>16</v>
      </c>
      <c r="B3883" s="1">
        <v>42897.666666657256</v>
      </c>
      <c r="C3883">
        <v>50</v>
      </c>
      <c r="D3883" s="15">
        <f t="shared" si="1090"/>
        <v>50</v>
      </c>
      <c r="E3883">
        <v>32</v>
      </c>
      <c r="F3883" s="6">
        <v>6.1874000000000002</v>
      </c>
      <c r="G3883" s="6">
        <v>12.568619999999999</v>
      </c>
      <c r="H3883" s="6">
        <f t="shared" si="1081"/>
        <v>18.756019999999999</v>
      </c>
      <c r="I3883" s="6">
        <f t="shared" si="1082"/>
        <v>18</v>
      </c>
      <c r="J3883" s="6">
        <f t="shared" si="1083"/>
        <v>0</v>
      </c>
      <c r="K3883" s="3">
        <f t="shared" si="1091"/>
        <v>0</v>
      </c>
      <c r="L3883" s="6">
        <f t="shared" si="1084"/>
        <v>0.75601999999999947</v>
      </c>
      <c r="M3883" s="6">
        <f t="shared" si="1092"/>
        <v>220</v>
      </c>
      <c r="N3883" s="6">
        <f t="shared" si="1093"/>
        <v>0.75602000000000658</v>
      </c>
      <c r="O3883" s="2">
        <f t="shared" si="1085"/>
        <v>-0.75602000000000658</v>
      </c>
      <c r="P3883" s="2">
        <f t="shared" si="1094"/>
        <v>31.243979999999993</v>
      </c>
      <c r="Q3883" s="2">
        <f t="shared" si="1086"/>
        <v>18.756020000000007</v>
      </c>
      <c r="R3883" s="2">
        <f t="shared" si="1095"/>
        <v>18.756020000000007</v>
      </c>
      <c r="S3883" s="2">
        <f t="shared" si="1087"/>
        <v>0</v>
      </c>
      <c r="T3883" s="2">
        <f t="shared" si="1098"/>
        <v>0</v>
      </c>
      <c r="U3883" s="2">
        <f t="shared" si="1088"/>
        <v>0</v>
      </c>
      <c r="V3883" t="str">
        <f t="shared" si="1096"/>
        <v>Y</v>
      </c>
      <c r="W3883" s="2">
        <f t="shared" si="1097"/>
        <v>0</v>
      </c>
      <c r="X3883" s="2">
        <f t="shared" si="1089"/>
        <v>0</v>
      </c>
      <c r="Y3883" s="2"/>
    </row>
    <row r="3884" spans="1:25" x14ac:dyDescent="0.2">
      <c r="A3884">
        <v>17</v>
      </c>
      <c r="B3884" s="1">
        <v>42897.708333323921</v>
      </c>
      <c r="C3884">
        <v>49.8</v>
      </c>
      <c r="D3884" s="15">
        <f t="shared" si="1090"/>
        <v>49.8</v>
      </c>
      <c r="E3884">
        <v>32</v>
      </c>
      <c r="F3884" s="6">
        <v>5.7182599999999999</v>
      </c>
      <c r="G3884" s="6">
        <v>5.8504420000000001</v>
      </c>
      <c r="H3884" s="6">
        <f t="shared" si="1081"/>
        <v>11.568702</v>
      </c>
      <c r="I3884" s="6">
        <f t="shared" si="1082"/>
        <v>17.799999999999997</v>
      </c>
      <c r="J3884" s="6">
        <f t="shared" si="1083"/>
        <v>6.2312979999999971</v>
      </c>
      <c r="K3884" s="3">
        <f t="shared" si="1091"/>
        <v>7.1214834285714232</v>
      </c>
      <c r="L3884" s="6">
        <f t="shared" si="1084"/>
        <v>0</v>
      </c>
      <c r="M3884" s="6">
        <f t="shared" si="1092"/>
        <v>212.87851657142858</v>
      </c>
      <c r="N3884" s="6">
        <f t="shared" si="1093"/>
        <v>0.89018542857141369</v>
      </c>
      <c r="O3884" s="2">
        <f t="shared" si="1085"/>
        <v>-0.89018542857141369</v>
      </c>
      <c r="P3884" s="2">
        <f t="shared" si="1094"/>
        <v>31.109814571428586</v>
      </c>
      <c r="Q3884" s="2">
        <f t="shared" si="1086"/>
        <v>18.690185428571411</v>
      </c>
      <c r="R3884" s="2">
        <f t="shared" si="1095"/>
        <v>11.568702</v>
      </c>
      <c r="S3884" s="2">
        <f t="shared" si="1087"/>
        <v>7.1214834285714108</v>
      </c>
      <c r="T3884" s="2">
        <f t="shared" si="1098"/>
        <v>0</v>
      </c>
      <c r="U3884" s="2">
        <f t="shared" si="1088"/>
        <v>0</v>
      </c>
      <c r="V3884" t="str">
        <f t="shared" si="1096"/>
        <v>N</v>
      </c>
      <c r="W3884" s="2">
        <f t="shared" si="1097"/>
        <v>0</v>
      </c>
      <c r="X3884" s="2">
        <f t="shared" si="1089"/>
        <v>0</v>
      </c>
      <c r="Y3884" s="2"/>
    </row>
    <row r="3885" spans="1:25" x14ac:dyDescent="0.2">
      <c r="A3885">
        <v>18</v>
      </c>
      <c r="B3885" s="1">
        <v>42897.749999990585</v>
      </c>
      <c r="C3885">
        <v>48.6</v>
      </c>
      <c r="D3885" s="15">
        <f t="shared" si="1090"/>
        <v>48.6</v>
      </c>
      <c r="E3885">
        <v>32</v>
      </c>
      <c r="F3885" s="6">
        <v>4.68736</v>
      </c>
      <c r="G3885" s="6">
        <v>0.52873417</v>
      </c>
      <c r="H3885" s="6">
        <f t="shared" si="1081"/>
        <v>5.2160941699999999</v>
      </c>
      <c r="I3885" s="6">
        <f t="shared" si="1082"/>
        <v>16.600000000000001</v>
      </c>
      <c r="J3885" s="6">
        <f t="shared" si="1083"/>
        <v>11.383905830000002</v>
      </c>
      <c r="K3885" s="3">
        <f t="shared" si="1091"/>
        <v>13.010178091428571</v>
      </c>
      <c r="L3885" s="6">
        <f t="shared" si="1084"/>
        <v>0</v>
      </c>
      <c r="M3885" s="6">
        <f t="shared" si="1092"/>
        <v>199.86833848000001</v>
      </c>
      <c r="N3885" s="6">
        <f t="shared" si="1093"/>
        <v>1.6262722614285678</v>
      </c>
      <c r="O3885" s="2">
        <f t="shared" si="1085"/>
        <v>-1.6262722614285678</v>
      </c>
      <c r="P3885" s="2">
        <f t="shared" si="1094"/>
        <v>30.373727738571432</v>
      </c>
      <c r="Q3885" s="2">
        <f t="shared" si="1086"/>
        <v>18.226272261428569</v>
      </c>
      <c r="R3885" s="2">
        <f t="shared" si="1095"/>
        <v>5.2160941699999999</v>
      </c>
      <c r="S3885" s="2">
        <f t="shared" si="1087"/>
        <v>13.010178091428569</v>
      </c>
      <c r="T3885" s="2">
        <f t="shared" si="1098"/>
        <v>0</v>
      </c>
      <c r="U3885" s="2">
        <f t="shared" si="1088"/>
        <v>0</v>
      </c>
      <c r="V3885" t="str">
        <f t="shared" si="1096"/>
        <v>N</v>
      </c>
      <c r="W3885" s="2">
        <f t="shared" si="1097"/>
        <v>0</v>
      </c>
      <c r="X3885" s="2">
        <f t="shared" si="1089"/>
        <v>0</v>
      </c>
      <c r="Y3885" s="2"/>
    </row>
    <row r="3886" spans="1:25" x14ac:dyDescent="0.2">
      <c r="A3886">
        <v>19</v>
      </c>
      <c r="B3886" s="1">
        <v>42897.791666657249</v>
      </c>
      <c r="C3886">
        <v>48.2</v>
      </c>
      <c r="D3886" s="15">
        <f t="shared" si="1090"/>
        <v>48.2</v>
      </c>
      <c r="E3886">
        <v>32</v>
      </c>
      <c r="F3886" s="6">
        <v>3.5935299999999999</v>
      </c>
      <c r="G3886" s="6">
        <v>-1.5167529999999999E-2</v>
      </c>
      <c r="H3886" s="6">
        <f t="shared" si="1081"/>
        <v>3.5783624700000001</v>
      </c>
      <c r="I3886" s="6">
        <f t="shared" si="1082"/>
        <v>16.200000000000003</v>
      </c>
      <c r="J3886" s="6">
        <f t="shared" si="1083"/>
        <v>12.621637530000003</v>
      </c>
      <c r="K3886" s="3">
        <f t="shared" si="1091"/>
        <v>14.424728605714279</v>
      </c>
      <c r="L3886" s="6">
        <f t="shared" si="1084"/>
        <v>0</v>
      </c>
      <c r="M3886" s="6">
        <f t="shared" si="1092"/>
        <v>185.44360987428573</v>
      </c>
      <c r="N3886" s="6">
        <f t="shared" si="1093"/>
        <v>1.8030910757142635</v>
      </c>
      <c r="O3886" s="2">
        <f t="shared" si="1085"/>
        <v>-1.8030910757142635</v>
      </c>
      <c r="P3886" s="2">
        <f t="shared" si="1094"/>
        <v>30.196908924285736</v>
      </c>
      <c r="Q3886" s="2">
        <f t="shared" si="1086"/>
        <v>18.003091075714266</v>
      </c>
      <c r="R3886" s="2">
        <f t="shared" si="1095"/>
        <v>3.5783624700000001</v>
      </c>
      <c r="S3886" s="2">
        <f t="shared" si="1087"/>
        <v>14.424728605714266</v>
      </c>
      <c r="T3886" s="2">
        <f t="shared" si="1098"/>
        <v>0</v>
      </c>
      <c r="U3886" s="2">
        <f t="shared" si="1088"/>
        <v>0</v>
      </c>
      <c r="V3886" t="str">
        <f t="shared" si="1096"/>
        <v>N</v>
      </c>
      <c r="W3886" s="2">
        <f t="shared" si="1097"/>
        <v>0</v>
      </c>
      <c r="X3886" s="2">
        <f t="shared" si="1089"/>
        <v>0</v>
      </c>
      <c r="Y3886" s="2"/>
    </row>
    <row r="3887" spans="1:25" x14ac:dyDescent="0.2">
      <c r="A3887">
        <v>20</v>
      </c>
      <c r="B3887" s="1">
        <v>42897.833333323913</v>
      </c>
      <c r="C3887">
        <v>49</v>
      </c>
      <c r="D3887" s="15">
        <f t="shared" si="1090"/>
        <v>49</v>
      </c>
      <c r="E3887">
        <v>32</v>
      </c>
      <c r="F3887" s="6">
        <v>2.2997700000000001</v>
      </c>
      <c r="G3887" s="6">
        <v>-1.5167529999999999E-2</v>
      </c>
      <c r="H3887" s="6">
        <f t="shared" si="1081"/>
        <v>2.2846024700000003</v>
      </c>
      <c r="I3887" s="6">
        <f t="shared" si="1082"/>
        <v>17</v>
      </c>
      <c r="J3887" s="6">
        <f t="shared" si="1083"/>
        <v>14.715397530000001</v>
      </c>
      <c r="K3887" s="3">
        <f t="shared" si="1091"/>
        <v>16.817597177142858</v>
      </c>
      <c r="L3887" s="6">
        <f t="shared" si="1084"/>
        <v>0</v>
      </c>
      <c r="M3887" s="6">
        <f t="shared" si="1092"/>
        <v>168.62601269714287</v>
      </c>
      <c r="N3887" s="6">
        <f t="shared" si="1093"/>
        <v>2.1021996471428679</v>
      </c>
      <c r="O3887" s="2">
        <f t="shared" si="1085"/>
        <v>-2.1021996471428679</v>
      </c>
      <c r="P3887" s="2">
        <f t="shared" si="1094"/>
        <v>29.897800352857132</v>
      </c>
      <c r="Q3887" s="2">
        <f t="shared" si="1086"/>
        <v>19.102199647142868</v>
      </c>
      <c r="R3887" s="2">
        <f t="shared" si="1095"/>
        <v>2.2846024700000003</v>
      </c>
      <c r="S3887" s="2">
        <f t="shared" si="1087"/>
        <v>16.817597177142869</v>
      </c>
      <c r="T3887" s="2">
        <f t="shared" si="1098"/>
        <v>0</v>
      </c>
      <c r="U3887" s="2">
        <f t="shared" si="1088"/>
        <v>0</v>
      </c>
      <c r="V3887" t="str">
        <f t="shared" si="1096"/>
        <v>N</v>
      </c>
      <c r="W3887" s="2">
        <f t="shared" si="1097"/>
        <v>0</v>
      </c>
      <c r="X3887" s="2">
        <f t="shared" si="1089"/>
        <v>0</v>
      </c>
      <c r="Y3887" s="2"/>
    </row>
    <row r="3888" spans="1:25" x14ac:dyDescent="0.2">
      <c r="A3888">
        <v>21</v>
      </c>
      <c r="B3888" s="1">
        <v>42897.874999990578</v>
      </c>
      <c r="C3888">
        <v>49.4</v>
      </c>
      <c r="D3888" s="15">
        <f t="shared" si="1090"/>
        <v>49.4</v>
      </c>
      <c r="E3888">
        <v>32</v>
      </c>
      <c r="F3888" s="6">
        <v>1.6911799999999999</v>
      </c>
      <c r="G3888" s="6">
        <v>-1.5167529999999999E-2</v>
      </c>
      <c r="H3888" s="6">
        <f t="shared" si="1081"/>
        <v>1.6760124699999999</v>
      </c>
      <c r="I3888" s="6">
        <f t="shared" si="1082"/>
        <v>17.399999999999999</v>
      </c>
      <c r="J3888" s="6">
        <f t="shared" si="1083"/>
        <v>15.723987529999999</v>
      </c>
      <c r="K3888" s="3">
        <f t="shared" si="1091"/>
        <v>17.970271462857141</v>
      </c>
      <c r="L3888" s="6">
        <f t="shared" si="1084"/>
        <v>0</v>
      </c>
      <c r="M3888" s="6">
        <f t="shared" si="1092"/>
        <v>150.65574123428573</v>
      </c>
      <c r="N3888" s="6">
        <f t="shared" si="1093"/>
        <v>2.2462839328571533</v>
      </c>
      <c r="O3888" s="2">
        <f t="shared" si="1085"/>
        <v>-2.2462839328571533</v>
      </c>
      <c r="P3888" s="2">
        <f t="shared" si="1094"/>
        <v>29.753716067142847</v>
      </c>
      <c r="Q3888" s="2">
        <f t="shared" si="1086"/>
        <v>19.646283932857152</v>
      </c>
      <c r="R3888" s="2">
        <f t="shared" si="1095"/>
        <v>1.6760124699999999</v>
      </c>
      <c r="S3888" s="2">
        <f t="shared" si="1087"/>
        <v>17.970271462857152</v>
      </c>
      <c r="T3888" s="2">
        <f t="shared" si="1098"/>
        <v>0</v>
      </c>
      <c r="U3888" s="2">
        <f t="shared" si="1088"/>
        <v>0</v>
      </c>
      <c r="V3888" t="str">
        <f t="shared" si="1096"/>
        <v>N</v>
      </c>
      <c r="W3888" s="2">
        <f t="shared" si="1097"/>
        <v>0</v>
      </c>
      <c r="X3888" s="2">
        <f t="shared" si="1089"/>
        <v>0</v>
      </c>
      <c r="Y3888" s="2"/>
    </row>
    <row r="3889" spans="1:25" x14ac:dyDescent="0.2">
      <c r="A3889">
        <v>22</v>
      </c>
      <c r="B3889" s="1">
        <v>42897.916666657242</v>
      </c>
      <c r="C3889">
        <v>48.8</v>
      </c>
      <c r="D3889" s="15">
        <f t="shared" si="1090"/>
        <v>48.8</v>
      </c>
      <c r="E3889">
        <v>32</v>
      </c>
      <c r="F3889" s="6">
        <v>2.0165199999999999</v>
      </c>
      <c r="G3889" s="6">
        <v>-1.5167529999999999E-2</v>
      </c>
      <c r="H3889" s="6">
        <f t="shared" si="1081"/>
        <v>2.0013524700000001</v>
      </c>
      <c r="I3889" s="6">
        <f t="shared" si="1082"/>
        <v>16.799999999999997</v>
      </c>
      <c r="J3889" s="6">
        <f t="shared" si="1083"/>
        <v>14.798647529999997</v>
      </c>
      <c r="K3889" s="3">
        <f t="shared" si="1091"/>
        <v>16.912740034285719</v>
      </c>
      <c r="L3889" s="6">
        <f t="shared" si="1084"/>
        <v>0</v>
      </c>
      <c r="M3889" s="6">
        <f t="shared" si="1092"/>
        <v>133.74300120000001</v>
      </c>
      <c r="N3889" s="6">
        <f t="shared" si="1093"/>
        <v>2.1140925042857077</v>
      </c>
      <c r="O3889" s="2">
        <f t="shared" si="1085"/>
        <v>-2.1140925042857077</v>
      </c>
      <c r="P3889" s="2">
        <f t="shared" si="1094"/>
        <v>29.885907495714292</v>
      </c>
      <c r="Q3889" s="2">
        <f t="shared" si="1086"/>
        <v>18.914092504285705</v>
      </c>
      <c r="R3889" s="2">
        <f t="shared" si="1095"/>
        <v>2.0013524700000001</v>
      </c>
      <c r="S3889" s="2">
        <f t="shared" si="1087"/>
        <v>16.912740034285704</v>
      </c>
      <c r="T3889" s="2">
        <f t="shared" si="1098"/>
        <v>0</v>
      </c>
      <c r="U3889" s="2">
        <f t="shared" si="1088"/>
        <v>0</v>
      </c>
      <c r="V3889" t="str">
        <f t="shared" si="1096"/>
        <v>N</v>
      </c>
      <c r="W3889" s="2">
        <f t="shared" si="1097"/>
        <v>0</v>
      </c>
      <c r="X3889" s="2">
        <f t="shared" si="1089"/>
        <v>0</v>
      </c>
      <c r="Y3889" s="2"/>
    </row>
    <row r="3890" spans="1:25" x14ac:dyDescent="0.2">
      <c r="A3890">
        <v>23</v>
      </c>
      <c r="B3890" s="1">
        <v>42897.958333323906</v>
      </c>
      <c r="C3890">
        <v>46.3</v>
      </c>
      <c r="D3890" s="15">
        <f t="shared" si="1090"/>
        <v>46.3</v>
      </c>
      <c r="E3890">
        <v>32</v>
      </c>
      <c r="F3890" s="6">
        <v>0.78061400000000003</v>
      </c>
      <c r="G3890" s="6">
        <v>-1.5167529999999999E-2</v>
      </c>
      <c r="H3890" s="6">
        <f t="shared" si="1081"/>
        <v>0.76544646999999999</v>
      </c>
      <c r="I3890" s="6">
        <f t="shared" si="1082"/>
        <v>14.299999999999997</v>
      </c>
      <c r="J3890" s="6">
        <f t="shared" si="1083"/>
        <v>13.534553529999997</v>
      </c>
      <c r="K3890" s="3">
        <f t="shared" si="1091"/>
        <v>15.468061177142857</v>
      </c>
      <c r="L3890" s="6">
        <f t="shared" si="1084"/>
        <v>0</v>
      </c>
      <c r="M3890" s="6">
        <f t="shared" si="1092"/>
        <v>118.27494002285715</v>
      </c>
      <c r="N3890" s="6">
        <f t="shared" si="1093"/>
        <v>1.9335076471428607</v>
      </c>
      <c r="O3890" s="2">
        <f t="shared" si="1085"/>
        <v>-1.9335076471428607</v>
      </c>
      <c r="P3890" s="2">
        <f t="shared" si="1094"/>
        <v>30.066492352857139</v>
      </c>
      <c r="Q3890" s="2">
        <f t="shared" si="1086"/>
        <v>16.233507647142858</v>
      </c>
      <c r="R3890" s="2">
        <f t="shared" si="1095"/>
        <v>0.76544646999999999</v>
      </c>
      <c r="S3890" s="2">
        <f t="shared" si="1087"/>
        <v>15.468061177142857</v>
      </c>
      <c r="T3890" s="2">
        <f t="shared" si="1098"/>
        <v>0</v>
      </c>
      <c r="U3890" s="2">
        <f t="shared" si="1088"/>
        <v>0</v>
      </c>
      <c r="V3890" t="str">
        <f t="shared" si="1096"/>
        <v>N</v>
      </c>
      <c r="W3890" s="2">
        <f t="shared" si="1097"/>
        <v>0</v>
      </c>
      <c r="X3890" s="2">
        <f t="shared" si="1089"/>
        <v>0</v>
      </c>
      <c r="Y3890" s="2"/>
    </row>
    <row r="3891" spans="1:25" x14ac:dyDescent="0.2">
      <c r="A3891">
        <v>0</v>
      </c>
      <c r="B3891" s="1">
        <v>42897.99999999057</v>
      </c>
      <c r="C3891">
        <v>44.9</v>
      </c>
      <c r="D3891" s="15">
        <f t="shared" si="1090"/>
        <v>44.9</v>
      </c>
      <c r="E3891">
        <v>32</v>
      </c>
      <c r="F3891" s="6">
        <v>0.58114100000000002</v>
      </c>
      <c r="G3891" s="6">
        <v>-1.5167529999999999E-2</v>
      </c>
      <c r="H3891" s="6">
        <f t="shared" si="1081"/>
        <v>0.56597346999999998</v>
      </c>
      <c r="I3891" s="6">
        <f t="shared" si="1082"/>
        <v>12.899999999999999</v>
      </c>
      <c r="J3891" s="6">
        <f t="shared" si="1083"/>
        <v>12.334026529999999</v>
      </c>
      <c r="K3891" s="3">
        <f t="shared" si="1091"/>
        <v>8.2749400228571517</v>
      </c>
      <c r="L3891" s="6">
        <f t="shared" si="1084"/>
        <v>0</v>
      </c>
      <c r="M3891" s="6">
        <f t="shared" si="1092"/>
        <v>110</v>
      </c>
      <c r="N3891" s="6">
        <f t="shared" si="1093"/>
        <v>0</v>
      </c>
      <c r="O3891" s="2">
        <f t="shared" si="1085"/>
        <v>0</v>
      </c>
      <c r="P3891" s="2">
        <f t="shared" si="1094"/>
        <v>32</v>
      </c>
      <c r="Q3891" s="2">
        <f t="shared" si="1086"/>
        <v>12.899999999999999</v>
      </c>
      <c r="R3891" s="2">
        <f t="shared" si="1095"/>
        <v>0.56597346999999998</v>
      </c>
      <c r="S3891" s="2">
        <f t="shared" si="1087"/>
        <v>12.334026529999999</v>
      </c>
      <c r="T3891" s="2">
        <f t="shared" si="1098"/>
        <v>0</v>
      </c>
      <c r="U3891" s="2">
        <f t="shared" si="1088"/>
        <v>0</v>
      </c>
      <c r="V3891" t="str">
        <f t="shared" si="1096"/>
        <v>N</v>
      </c>
      <c r="W3891" s="2">
        <f t="shared" si="1097"/>
        <v>0</v>
      </c>
      <c r="X3891" s="2">
        <f t="shared" si="1089"/>
        <v>0</v>
      </c>
      <c r="Y3891" s="2"/>
    </row>
    <row r="3892" spans="1:25" x14ac:dyDescent="0.2">
      <c r="A3892">
        <v>1</v>
      </c>
      <c r="B3892" s="1">
        <v>42898.041666657235</v>
      </c>
      <c r="C3892">
        <v>41.3</v>
      </c>
      <c r="D3892" s="15">
        <f t="shared" si="1090"/>
        <v>41.3</v>
      </c>
      <c r="E3892">
        <v>32</v>
      </c>
      <c r="F3892" s="6">
        <v>0.712843</v>
      </c>
      <c r="G3892" s="6">
        <v>-1.5167529999999999E-2</v>
      </c>
      <c r="H3892" s="6">
        <f t="shared" si="1081"/>
        <v>0.69767546999999996</v>
      </c>
      <c r="I3892" s="6">
        <f t="shared" si="1082"/>
        <v>9.2999999999999972</v>
      </c>
      <c r="J3892" s="6">
        <f t="shared" si="1083"/>
        <v>8.6023245299999971</v>
      </c>
      <c r="K3892" s="3">
        <f t="shared" si="1091"/>
        <v>0</v>
      </c>
      <c r="L3892" s="6">
        <f t="shared" si="1084"/>
        <v>0</v>
      </c>
      <c r="M3892" s="6">
        <f t="shared" si="1092"/>
        <v>110</v>
      </c>
      <c r="N3892" s="6">
        <f t="shared" si="1093"/>
        <v>0</v>
      </c>
      <c r="O3892" s="2">
        <f t="shared" si="1085"/>
        <v>0</v>
      </c>
      <c r="P3892" s="2">
        <f t="shared" si="1094"/>
        <v>32</v>
      </c>
      <c r="Q3892" s="2">
        <f t="shared" si="1086"/>
        <v>9.2999999999999972</v>
      </c>
      <c r="R3892" s="2">
        <f t="shared" si="1095"/>
        <v>0.69767546999999996</v>
      </c>
      <c r="S3892" s="2">
        <f t="shared" si="1087"/>
        <v>8.6023245299999971</v>
      </c>
      <c r="T3892" s="2">
        <f t="shared" si="1098"/>
        <v>0</v>
      </c>
      <c r="U3892" s="2">
        <f t="shared" si="1088"/>
        <v>0</v>
      </c>
      <c r="V3892" t="str">
        <f t="shared" si="1096"/>
        <v>N</v>
      </c>
      <c r="W3892" s="2">
        <f t="shared" si="1097"/>
        <v>0</v>
      </c>
      <c r="X3892" s="2">
        <f t="shared" si="1089"/>
        <v>0</v>
      </c>
      <c r="Y3892" s="2"/>
    </row>
    <row r="3893" spans="1:25" x14ac:dyDescent="0.2">
      <c r="A3893">
        <v>2</v>
      </c>
      <c r="B3893" s="1">
        <v>42898.083333323899</v>
      </c>
      <c r="C3893">
        <v>36.6</v>
      </c>
      <c r="D3893" s="15">
        <f t="shared" si="1090"/>
        <v>36.6</v>
      </c>
      <c r="E3893">
        <v>32</v>
      </c>
      <c r="F3893" s="6">
        <v>0.90714799999999995</v>
      </c>
      <c r="G3893" s="6">
        <v>-1.5167529999999999E-2</v>
      </c>
      <c r="H3893" s="6">
        <f t="shared" si="1081"/>
        <v>0.89198046999999991</v>
      </c>
      <c r="I3893" s="6">
        <f t="shared" si="1082"/>
        <v>4.6000000000000014</v>
      </c>
      <c r="J3893" s="6">
        <f t="shared" si="1083"/>
        <v>3.7080195300000014</v>
      </c>
      <c r="K3893" s="3">
        <f t="shared" si="1091"/>
        <v>0</v>
      </c>
      <c r="L3893" s="6">
        <f t="shared" si="1084"/>
        <v>0</v>
      </c>
      <c r="M3893" s="6">
        <f t="shared" si="1092"/>
        <v>110</v>
      </c>
      <c r="N3893" s="6">
        <f t="shared" si="1093"/>
        <v>0</v>
      </c>
      <c r="O3893" s="2">
        <f t="shared" si="1085"/>
        <v>0</v>
      </c>
      <c r="P3893" s="2">
        <f t="shared" si="1094"/>
        <v>32</v>
      </c>
      <c r="Q3893" s="2">
        <f t="shared" si="1086"/>
        <v>4.6000000000000014</v>
      </c>
      <c r="R3893" s="2">
        <f t="shared" si="1095"/>
        <v>0.89198046999999991</v>
      </c>
      <c r="S3893" s="2">
        <f t="shared" si="1087"/>
        <v>3.7080195300000014</v>
      </c>
      <c r="T3893" s="2">
        <f t="shared" si="1098"/>
        <v>0</v>
      </c>
      <c r="U3893" s="2">
        <f t="shared" si="1088"/>
        <v>0</v>
      </c>
      <c r="V3893" t="str">
        <f t="shared" si="1096"/>
        <v>N</v>
      </c>
      <c r="W3893" s="2">
        <f t="shared" si="1097"/>
        <v>0</v>
      </c>
      <c r="X3893" s="2">
        <f t="shared" si="1089"/>
        <v>0</v>
      </c>
      <c r="Y3893" s="2"/>
    </row>
    <row r="3894" spans="1:25" x14ac:dyDescent="0.2">
      <c r="A3894">
        <v>3</v>
      </c>
      <c r="B3894" s="1">
        <v>42898.124999990563</v>
      </c>
      <c r="C3894">
        <v>36.1</v>
      </c>
      <c r="D3894" s="15">
        <f t="shared" si="1090"/>
        <v>36.1</v>
      </c>
      <c r="E3894">
        <v>32</v>
      </c>
      <c r="F3894" s="6">
        <v>0.71853900000000004</v>
      </c>
      <c r="G3894" s="6">
        <v>-1.5167529999999999E-2</v>
      </c>
      <c r="H3894" s="6">
        <f t="shared" si="1081"/>
        <v>0.70337147</v>
      </c>
      <c r="I3894" s="6">
        <f t="shared" si="1082"/>
        <v>4.1000000000000014</v>
      </c>
      <c r="J3894" s="6">
        <f t="shared" si="1083"/>
        <v>3.3966285300000014</v>
      </c>
      <c r="K3894" s="3">
        <f t="shared" si="1091"/>
        <v>0</v>
      </c>
      <c r="L3894" s="6">
        <f t="shared" si="1084"/>
        <v>0</v>
      </c>
      <c r="M3894" s="6">
        <f t="shared" si="1092"/>
        <v>110</v>
      </c>
      <c r="N3894" s="6">
        <f t="shared" si="1093"/>
        <v>0</v>
      </c>
      <c r="O3894" s="2">
        <f t="shared" si="1085"/>
        <v>0</v>
      </c>
      <c r="P3894" s="2">
        <f t="shared" si="1094"/>
        <v>32</v>
      </c>
      <c r="Q3894" s="2">
        <f t="shared" si="1086"/>
        <v>4.1000000000000014</v>
      </c>
      <c r="R3894" s="2">
        <f t="shared" si="1095"/>
        <v>0.70337147</v>
      </c>
      <c r="S3894" s="2">
        <f t="shared" si="1087"/>
        <v>3.3966285300000014</v>
      </c>
      <c r="T3894" s="2">
        <f t="shared" si="1098"/>
        <v>0</v>
      </c>
      <c r="U3894" s="2">
        <f t="shared" si="1088"/>
        <v>0</v>
      </c>
      <c r="V3894" t="str">
        <f t="shared" si="1096"/>
        <v>N</v>
      </c>
      <c r="W3894" s="2">
        <f t="shared" si="1097"/>
        <v>0</v>
      </c>
      <c r="X3894" s="2">
        <f t="shared" si="1089"/>
        <v>0</v>
      </c>
      <c r="Y3894" s="2"/>
    </row>
    <row r="3895" spans="1:25" x14ac:dyDescent="0.2">
      <c r="A3895">
        <v>4</v>
      </c>
      <c r="B3895" s="1">
        <v>42898.166666657227</v>
      </c>
      <c r="C3895">
        <v>36.200000000000003</v>
      </c>
      <c r="D3895" s="15">
        <f t="shared" si="1090"/>
        <v>36.200000000000003</v>
      </c>
      <c r="E3895">
        <v>32</v>
      </c>
      <c r="F3895" s="6">
        <v>0.76653199999999999</v>
      </c>
      <c r="G3895" s="6">
        <v>-1.5167529999999999E-2</v>
      </c>
      <c r="H3895" s="6">
        <f t="shared" si="1081"/>
        <v>0.75136446999999995</v>
      </c>
      <c r="I3895" s="6">
        <f t="shared" si="1082"/>
        <v>4.2000000000000028</v>
      </c>
      <c r="J3895" s="6">
        <f t="shared" si="1083"/>
        <v>3.4486355300000029</v>
      </c>
      <c r="K3895" s="3">
        <f t="shared" si="1091"/>
        <v>0</v>
      </c>
      <c r="L3895" s="6">
        <f t="shared" si="1084"/>
        <v>0</v>
      </c>
      <c r="M3895" s="6">
        <f t="shared" si="1092"/>
        <v>110</v>
      </c>
      <c r="N3895" s="6">
        <f t="shared" si="1093"/>
        <v>0</v>
      </c>
      <c r="O3895" s="2">
        <f t="shared" si="1085"/>
        <v>0</v>
      </c>
      <c r="P3895" s="2">
        <f t="shared" si="1094"/>
        <v>32</v>
      </c>
      <c r="Q3895" s="2">
        <f t="shared" si="1086"/>
        <v>4.2000000000000028</v>
      </c>
      <c r="R3895" s="2">
        <f t="shared" si="1095"/>
        <v>0.75136446999999995</v>
      </c>
      <c r="S3895" s="2">
        <f t="shared" si="1087"/>
        <v>3.4486355300000029</v>
      </c>
      <c r="T3895" s="2">
        <f t="shared" si="1098"/>
        <v>0</v>
      </c>
      <c r="U3895" s="2">
        <f t="shared" si="1088"/>
        <v>0</v>
      </c>
      <c r="V3895" t="str">
        <f t="shared" si="1096"/>
        <v>N</v>
      </c>
      <c r="W3895" s="2">
        <f t="shared" si="1097"/>
        <v>0</v>
      </c>
      <c r="X3895" s="2">
        <f t="shared" si="1089"/>
        <v>0</v>
      </c>
      <c r="Y3895" s="2"/>
    </row>
    <row r="3896" spans="1:25" x14ac:dyDescent="0.2">
      <c r="A3896">
        <v>5</v>
      </c>
      <c r="B3896" s="1">
        <v>42898.208333323892</v>
      </c>
      <c r="C3896">
        <v>36.200000000000003</v>
      </c>
      <c r="D3896" s="15">
        <f t="shared" si="1090"/>
        <v>36.200000000000003</v>
      </c>
      <c r="E3896">
        <v>32</v>
      </c>
      <c r="F3896" s="6">
        <v>0.68921200000000005</v>
      </c>
      <c r="G3896" s="6">
        <v>-1.5167529999999999E-2</v>
      </c>
      <c r="H3896" s="6">
        <f t="shared" si="1081"/>
        <v>0.67404447000000001</v>
      </c>
      <c r="I3896" s="6">
        <f t="shared" si="1082"/>
        <v>4.2000000000000028</v>
      </c>
      <c r="J3896" s="6">
        <f t="shared" si="1083"/>
        <v>3.5259555300000027</v>
      </c>
      <c r="K3896" s="3">
        <f t="shared" si="1091"/>
        <v>0</v>
      </c>
      <c r="L3896" s="6">
        <f t="shared" si="1084"/>
        <v>0</v>
      </c>
      <c r="M3896" s="6">
        <f t="shared" si="1092"/>
        <v>110</v>
      </c>
      <c r="N3896" s="6">
        <f t="shared" si="1093"/>
        <v>0</v>
      </c>
      <c r="O3896" s="2">
        <f t="shared" si="1085"/>
        <v>0</v>
      </c>
      <c r="P3896" s="2">
        <f t="shared" si="1094"/>
        <v>32</v>
      </c>
      <c r="Q3896" s="2">
        <f t="shared" si="1086"/>
        <v>4.2000000000000028</v>
      </c>
      <c r="R3896" s="2">
        <f t="shared" si="1095"/>
        <v>0.67404447000000001</v>
      </c>
      <c r="S3896" s="2">
        <f t="shared" si="1087"/>
        <v>3.5259555300000027</v>
      </c>
      <c r="T3896" s="2">
        <f t="shared" si="1098"/>
        <v>0</v>
      </c>
      <c r="U3896" s="2">
        <f t="shared" si="1088"/>
        <v>0</v>
      </c>
      <c r="V3896" t="str">
        <f t="shared" si="1096"/>
        <v>N</v>
      </c>
      <c r="W3896" s="2">
        <f t="shared" si="1097"/>
        <v>0</v>
      </c>
      <c r="X3896" s="2">
        <f t="shared" si="1089"/>
        <v>0</v>
      </c>
      <c r="Y3896" s="2"/>
    </row>
    <row r="3897" spans="1:25" x14ac:dyDescent="0.2">
      <c r="A3897">
        <v>6</v>
      </c>
      <c r="B3897" s="1">
        <v>42898.249999990556</v>
      </c>
      <c r="C3897">
        <v>35.1</v>
      </c>
      <c r="D3897" s="15">
        <f t="shared" si="1090"/>
        <v>35.1</v>
      </c>
      <c r="E3897">
        <v>32</v>
      </c>
      <c r="F3897" s="6">
        <v>0.69846299999999995</v>
      </c>
      <c r="G3897" s="6">
        <v>1.69665117</v>
      </c>
      <c r="H3897" s="6">
        <f t="shared" si="1081"/>
        <v>2.3951141699999998</v>
      </c>
      <c r="I3897" s="6">
        <f t="shared" si="1082"/>
        <v>3.1000000000000014</v>
      </c>
      <c r="J3897" s="6">
        <f t="shared" si="1083"/>
        <v>0.7048858300000016</v>
      </c>
      <c r="K3897" s="3">
        <f t="shared" si="1091"/>
        <v>0</v>
      </c>
      <c r="L3897" s="6">
        <f t="shared" si="1084"/>
        <v>0</v>
      </c>
      <c r="M3897" s="6">
        <f t="shared" si="1092"/>
        <v>110</v>
      </c>
      <c r="N3897" s="6">
        <f t="shared" si="1093"/>
        <v>0</v>
      </c>
      <c r="O3897" s="2">
        <f t="shared" si="1085"/>
        <v>0</v>
      </c>
      <c r="P3897" s="2">
        <f t="shared" si="1094"/>
        <v>32</v>
      </c>
      <c r="Q3897" s="2">
        <f t="shared" si="1086"/>
        <v>3.1000000000000014</v>
      </c>
      <c r="R3897" s="2">
        <f t="shared" si="1095"/>
        <v>2.3951141699999998</v>
      </c>
      <c r="S3897" s="2">
        <f t="shared" si="1087"/>
        <v>0.7048858300000016</v>
      </c>
      <c r="T3897" s="2">
        <f t="shared" si="1098"/>
        <v>0</v>
      </c>
      <c r="U3897" s="2">
        <f t="shared" si="1088"/>
        <v>0</v>
      </c>
      <c r="V3897" t="str">
        <f t="shared" si="1096"/>
        <v>N</v>
      </c>
      <c r="W3897" s="2">
        <f t="shared" si="1097"/>
        <v>0</v>
      </c>
      <c r="X3897" s="2">
        <f t="shared" si="1089"/>
        <v>0</v>
      </c>
      <c r="Y3897" s="2"/>
    </row>
    <row r="3898" spans="1:25" x14ac:dyDescent="0.2">
      <c r="A3898">
        <v>7</v>
      </c>
      <c r="B3898" s="1">
        <v>42898.29166665722</v>
      </c>
      <c r="C3898">
        <v>37.4</v>
      </c>
      <c r="D3898" s="15">
        <f t="shared" si="1090"/>
        <v>37.4</v>
      </c>
      <c r="E3898">
        <v>32</v>
      </c>
      <c r="F3898" s="6">
        <v>0.64860099999999998</v>
      </c>
      <c r="G3898" s="6">
        <v>6.7058990000000005</v>
      </c>
      <c r="H3898" s="6">
        <f t="shared" si="1081"/>
        <v>7.3545000000000007</v>
      </c>
      <c r="I3898" s="6">
        <f t="shared" si="1082"/>
        <v>5.3999999999999986</v>
      </c>
      <c r="J3898" s="6">
        <f t="shared" si="1083"/>
        <v>0</v>
      </c>
      <c r="K3898" s="3">
        <f t="shared" si="1091"/>
        <v>0</v>
      </c>
      <c r="L3898" s="6">
        <f t="shared" si="1084"/>
        <v>1.9545000000000021</v>
      </c>
      <c r="M3898" s="6">
        <f t="shared" si="1092"/>
        <v>111.9545</v>
      </c>
      <c r="N3898" s="6">
        <f t="shared" si="1093"/>
        <v>0</v>
      </c>
      <c r="O3898" s="2">
        <f t="shared" si="1085"/>
        <v>0</v>
      </c>
      <c r="P3898" s="2">
        <f t="shared" si="1094"/>
        <v>32</v>
      </c>
      <c r="Q3898" s="2">
        <f t="shared" si="1086"/>
        <v>5.3999999999999986</v>
      </c>
      <c r="R3898" s="2">
        <f t="shared" si="1095"/>
        <v>5.3999999999999986</v>
      </c>
      <c r="S3898" s="2">
        <f t="shared" si="1087"/>
        <v>0</v>
      </c>
      <c r="T3898" s="2">
        <f t="shared" si="1098"/>
        <v>1.9544999999999959</v>
      </c>
      <c r="U3898" s="2">
        <f t="shared" si="1088"/>
        <v>0</v>
      </c>
      <c r="V3898" t="str">
        <f t="shared" si="1096"/>
        <v>N</v>
      </c>
      <c r="W3898" s="2">
        <f t="shared" si="1097"/>
        <v>0</v>
      </c>
      <c r="X3898" s="2">
        <f t="shared" si="1089"/>
        <v>0</v>
      </c>
      <c r="Y3898" s="2"/>
    </row>
    <row r="3899" spans="1:25" x14ac:dyDescent="0.2">
      <c r="A3899">
        <v>8</v>
      </c>
      <c r="B3899" s="1">
        <v>42898.333333323884</v>
      </c>
      <c r="C3899">
        <v>40.5</v>
      </c>
      <c r="D3899" s="15">
        <f t="shared" si="1090"/>
        <v>40.5</v>
      </c>
      <c r="E3899">
        <v>32</v>
      </c>
      <c r="F3899" s="6">
        <v>0.95444799999999996</v>
      </c>
      <c r="G3899" s="6">
        <v>21.035399999999999</v>
      </c>
      <c r="H3899" s="6">
        <f t="shared" si="1081"/>
        <v>21.989847999999999</v>
      </c>
      <c r="I3899" s="6">
        <f t="shared" si="1082"/>
        <v>8.5</v>
      </c>
      <c r="J3899" s="6">
        <f t="shared" si="1083"/>
        <v>0</v>
      </c>
      <c r="K3899" s="3">
        <f t="shared" si="1091"/>
        <v>0</v>
      </c>
      <c r="L3899" s="6">
        <f t="shared" si="1084"/>
        <v>13.489847999999999</v>
      </c>
      <c r="M3899" s="6">
        <f t="shared" si="1092"/>
        <v>125.44434799999999</v>
      </c>
      <c r="N3899" s="6">
        <f t="shared" si="1093"/>
        <v>0</v>
      </c>
      <c r="O3899" s="2">
        <f t="shared" si="1085"/>
        <v>0</v>
      </c>
      <c r="P3899" s="2">
        <f t="shared" si="1094"/>
        <v>32</v>
      </c>
      <c r="Q3899" s="2">
        <f t="shared" si="1086"/>
        <v>8.5</v>
      </c>
      <c r="R3899" s="2">
        <f t="shared" si="1095"/>
        <v>8.5</v>
      </c>
      <c r="S3899" s="2">
        <f t="shared" si="1087"/>
        <v>0</v>
      </c>
      <c r="T3899" s="2">
        <f t="shared" si="1098"/>
        <v>13.489847999999995</v>
      </c>
      <c r="U3899" s="2">
        <f t="shared" si="1088"/>
        <v>0</v>
      </c>
      <c r="V3899" t="str">
        <f t="shared" si="1096"/>
        <v>Y</v>
      </c>
      <c r="W3899" s="2">
        <f t="shared" si="1097"/>
        <v>0</v>
      </c>
      <c r="X3899" s="2">
        <f t="shared" si="1089"/>
        <v>0</v>
      </c>
      <c r="Y3899" s="2"/>
    </row>
    <row r="3900" spans="1:25" x14ac:dyDescent="0.2">
      <c r="A3900">
        <v>9</v>
      </c>
      <c r="B3900" s="1">
        <v>42898.374999990549</v>
      </c>
      <c r="C3900">
        <v>42.4</v>
      </c>
      <c r="D3900" s="15">
        <f t="shared" si="1090"/>
        <v>42.4</v>
      </c>
      <c r="E3900">
        <v>32</v>
      </c>
      <c r="F3900" s="6">
        <v>1.34334</v>
      </c>
      <c r="G3900" s="6">
        <v>21.47195</v>
      </c>
      <c r="H3900" s="6">
        <f t="shared" si="1081"/>
        <v>22.815290000000001</v>
      </c>
      <c r="I3900" s="6">
        <f t="shared" si="1082"/>
        <v>10.399999999999999</v>
      </c>
      <c r="J3900" s="6">
        <f t="shared" si="1083"/>
        <v>0</v>
      </c>
      <c r="K3900" s="3">
        <f t="shared" si="1091"/>
        <v>0</v>
      </c>
      <c r="L3900" s="6">
        <f t="shared" si="1084"/>
        <v>12.415290000000002</v>
      </c>
      <c r="M3900" s="6">
        <f t="shared" si="1092"/>
        <v>137.85963799999999</v>
      </c>
      <c r="N3900" s="6">
        <f t="shared" si="1093"/>
        <v>0</v>
      </c>
      <c r="O3900" s="2">
        <f t="shared" si="1085"/>
        <v>0</v>
      </c>
      <c r="P3900" s="2">
        <f t="shared" si="1094"/>
        <v>32</v>
      </c>
      <c r="Q3900" s="2">
        <f t="shared" si="1086"/>
        <v>10.399999999999999</v>
      </c>
      <c r="R3900" s="2">
        <f t="shared" si="1095"/>
        <v>10.399999999999999</v>
      </c>
      <c r="S3900" s="2">
        <f t="shared" si="1087"/>
        <v>0</v>
      </c>
      <c r="T3900" s="2">
        <f t="shared" si="1098"/>
        <v>12.415289999999999</v>
      </c>
      <c r="U3900" s="2">
        <f t="shared" si="1088"/>
        <v>0</v>
      </c>
      <c r="V3900" t="str">
        <f t="shared" si="1096"/>
        <v>Y</v>
      </c>
      <c r="W3900" s="2">
        <f t="shared" si="1097"/>
        <v>0</v>
      </c>
      <c r="X3900" s="2">
        <f t="shared" si="1089"/>
        <v>0</v>
      </c>
      <c r="Y3900" s="2"/>
    </row>
    <row r="3901" spans="1:25" x14ac:dyDescent="0.2">
      <c r="A3901">
        <v>10</v>
      </c>
      <c r="B3901" s="1">
        <v>42898.416666657213</v>
      </c>
      <c r="C3901">
        <v>46</v>
      </c>
      <c r="D3901" s="15">
        <f t="shared" si="1090"/>
        <v>46</v>
      </c>
      <c r="E3901">
        <v>32</v>
      </c>
      <c r="F3901" s="6">
        <v>1.65798</v>
      </c>
      <c r="G3901" s="6">
        <v>38.084609999999998</v>
      </c>
      <c r="H3901" s="6">
        <f t="shared" si="1081"/>
        <v>39.74259</v>
      </c>
      <c r="I3901" s="6">
        <f t="shared" si="1082"/>
        <v>14</v>
      </c>
      <c r="J3901" s="6">
        <f t="shared" si="1083"/>
        <v>0</v>
      </c>
      <c r="K3901" s="3">
        <f t="shared" si="1091"/>
        <v>0</v>
      </c>
      <c r="L3901" s="6">
        <f t="shared" si="1084"/>
        <v>25.74259</v>
      </c>
      <c r="M3901" s="6">
        <f t="shared" si="1092"/>
        <v>163.602228</v>
      </c>
      <c r="N3901" s="6">
        <f t="shared" si="1093"/>
        <v>0</v>
      </c>
      <c r="O3901" s="2">
        <f t="shared" si="1085"/>
        <v>0</v>
      </c>
      <c r="P3901" s="2">
        <f t="shared" si="1094"/>
        <v>32</v>
      </c>
      <c r="Q3901" s="2">
        <f t="shared" si="1086"/>
        <v>14</v>
      </c>
      <c r="R3901" s="2">
        <f t="shared" si="1095"/>
        <v>14</v>
      </c>
      <c r="S3901" s="2">
        <f t="shared" si="1087"/>
        <v>0</v>
      </c>
      <c r="T3901" s="2">
        <f t="shared" si="1098"/>
        <v>25.742590000000007</v>
      </c>
      <c r="U3901" s="2">
        <f t="shared" si="1088"/>
        <v>0</v>
      </c>
      <c r="V3901" t="str">
        <f t="shared" si="1096"/>
        <v>Y</v>
      </c>
      <c r="W3901" s="2">
        <f t="shared" si="1097"/>
        <v>0</v>
      </c>
      <c r="X3901" s="2">
        <f t="shared" si="1089"/>
        <v>0</v>
      </c>
      <c r="Y3901" s="2"/>
    </row>
    <row r="3902" spans="1:25" x14ac:dyDescent="0.2">
      <c r="A3902">
        <v>11</v>
      </c>
      <c r="B3902" s="1">
        <v>42898.458333323877</v>
      </c>
      <c r="C3902">
        <v>48.9</v>
      </c>
      <c r="D3902" s="15">
        <f t="shared" si="1090"/>
        <v>48.9</v>
      </c>
      <c r="E3902">
        <v>32</v>
      </c>
      <c r="F3902" s="6">
        <v>2.2210200000000002</v>
      </c>
      <c r="G3902" s="6">
        <v>41.195639999999997</v>
      </c>
      <c r="H3902" s="6">
        <f t="shared" si="1081"/>
        <v>43.41666</v>
      </c>
      <c r="I3902" s="6">
        <f t="shared" si="1082"/>
        <v>16.899999999999999</v>
      </c>
      <c r="J3902" s="6">
        <f t="shared" si="1083"/>
        <v>0</v>
      </c>
      <c r="K3902" s="3">
        <f t="shared" si="1091"/>
        <v>0</v>
      </c>
      <c r="L3902" s="6">
        <f t="shared" si="1084"/>
        <v>26.516660000000002</v>
      </c>
      <c r="M3902" s="6">
        <f t="shared" si="1092"/>
        <v>190.118888</v>
      </c>
      <c r="N3902" s="6">
        <f t="shared" si="1093"/>
        <v>0</v>
      </c>
      <c r="O3902" s="2">
        <f t="shared" si="1085"/>
        <v>0</v>
      </c>
      <c r="P3902" s="2">
        <f t="shared" si="1094"/>
        <v>32</v>
      </c>
      <c r="Q3902" s="2">
        <f t="shared" si="1086"/>
        <v>16.899999999999999</v>
      </c>
      <c r="R3902" s="2">
        <f t="shared" si="1095"/>
        <v>16.899999999999999</v>
      </c>
      <c r="S3902" s="2">
        <f t="shared" si="1087"/>
        <v>0</v>
      </c>
      <c r="T3902" s="2">
        <f t="shared" si="1098"/>
        <v>26.516660000000002</v>
      </c>
      <c r="U3902" s="2">
        <f t="shared" si="1088"/>
        <v>0</v>
      </c>
      <c r="V3902" t="str">
        <f t="shared" si="1096"/>
        <v>Y</v>
      </c>
      <c r="W3902" s="2">
        <f t="shared" si="1097"/>
        <v>0</v>
      </c>
      <c r="X3902" s="2">
        <f t="shared" si="1089"/>
        <v>0</v>
      </c>
      <c r="Y3902" s="2"/>
    </row>
    <row r="3903" spans="1:25" x14ac:dyDescent="0.2">
      <c r="A3903">
        <v>12</v>
      </c>
      <c r="B3903" s="1">
        <v>42898.499999990541</v>
      </c>
      <c r="C3903">
        <v>50</v>
      </c>
      <c r="D3903" s="15">
        <f t="shared" si="1090"/>
        <v>50</v>
      </c>
      <c r="E3903">
        <v>32</v>
      </c>
      <c r="F3903" s="6">
        <v>2.3593999999999999</v>
      </c>
      <c r="G3903" s="6">
        <v>42.105350000000001</v>
      </c>
      <c r="H3903" s="6">
        <f t="shared" si="1081"/>
        <v>44.464750000000002</v>
      </c>
      <c r="I3903" s="6">
        <f t="shared" si="1082"/>
        <v>18</v>
      </c>
      <c r="J3903" s="6">
        <f t="shared" si="1083"/>
        <v>0</v>
      </c>
      <c r="K3903" s="3">
        <f t="shared" si="1091"/>
        <v>0</v>
      </c>
      <c r="L3903" s="6">
        <f t="shared" si="1084"/>
        <v>26.464750000000002</v>
      </c>
      <c r="M3903" s="6">
        <f t="shared" si="1092"/>
        <v>216.58363800000001</v>
      </c>
      <c r="N3903" s="6">
        <f t="shared" si="1093"/>
        <v>0</v>
      </c>
      <c r="O3903" s="2">
        <f t="shared" si="1085"/>
        <v>0</v>
      </c>
      <c r="P3903" s="2">
        <f t="shared" si="1094"/>
        <v>32</v>
      </c>
      <c r="Q3903" s="2">
        <f t="shared" si="1086"/>
        <v>18</v>
      </c>
      <c r="R3903" s="2">
        <f t="shared" si="1095"/>
        <v>18</v>
      </c>
      <c r="S3903" s="2">
        <f t="shared" si="1087"/>
        <v>0</v>
      </c>
      <c r="T3903" s="2">
        <f t="shared" si="1098"/>
        <v>26.464750000000009</v>
      </c>
      <c r="U3903" s="2">
        <f t="shared" si="1088"/>
        <v>0</v>
      </c>
      <c r="V3903" t="str">
        <f t="shared" si="1096"/>
        <v>Y</v>
      </c>
      <c r="W3903" s="2">
        <f t="shared" si="1097"/>
        <v>0</v>
      </c>
      <c r="X3903" s="2">
        <f t="shared" si="1089"/>
        <v>0</v>
      </c>
      <c r="Y3903" s="2"/>
    </row>
    <row r="3904" spans="1:25" x14ac:dyDescent="0.2">
      <c r="A3904">
        <v>13</v>
      </c>
      <c r="B3904" s="1">
        <v>42898.541666657205</v>
      </c>
      <c r="C3904">
        <v>50.1</v>
      </c>
      <c r="D3904" s="15">
        <f t="shared" si="1090"/>
        <v>50.1</v>
      </c>
      <c r="E3904">
        <v>32</v>
      </c>
      <c r="F3904" s="6">
        <v>3.5951300000000002</v>
      </c>
      <c r="G3904" s="6">
        <v>40.119300000000003</v>
      </c>
      <c r="H3904" s="6">
        <f t="shared" si="1081"/>
        <v>43.71443</v>
      </c>
      <c r="I3904" s="6">
        <f t="shared" si="1082"/>
        <v>18.100000000000001</v>
      </c>
      <c r="J3904" s="6">
        <f t="shared" si="1083"/>
        <v>0</v>
      </c>
      <c r="K3904" s="3">
        <f t="shared" si="1091"/>
        <v>0</v>
      </c>
      <c r="L3904" s="6">
        <f t="shared" si="1084"/>
        <v>25.614429999999999</v>
      </c>
      <c r="M3904" s="6">
        <f t="shared" si="1092"/>
        <v>220</v>
      </c>
      <c r="N3904" s="6">
        <f t="shared" si="1093"/>
        <v>22.198068000000006</v>
      </c>
      <c r="O3904" s="2">
        <f t="shared" si="1085"/>
        <v>-22.198068000000006</v>
      </c>
      <c r="P3904" s="2">
        <f t="shared" si="1094"/>
        <v>9.8019319999999936</v>
      </c>
      <c r="Q3904" s="2">
        <f t="shared" si="1086"/>
        <v>40.298068000000008</v>
      </c>
      <c r="R3904" s="2">
        <f t="shared" si="1095"/>
        <v>40.298068000000008</v>
      </c>
      <c r="S3904" s="2">
        <f t="shared" si="1087"/>
        <v>0</v>
      </c>
      <c r="T3904" s="2">
        <f t="shared" si="1098"/>
        <v>3.4163619999999923</v>
      </c>
      <c r="U3904" s="2">
        <f t="shared" si="1088"/>
        <v>0</v>
      </c>
      <c r="V3904" t="str">
        <f t="shared" si="1096"/>
        <v>Y</v>
      </c>
      <c r="W3904" s="2">
        <f t="shared" si="1097"/>
        <v>0</v>
      </c>
      <c r="X3904" s="2">
        <f t="shared" si="1089"/>
        <v>0</v>
      </c>
      <c r="Y3904" s="2"/>
    </row>
    <row r="3905" spans="1:25" x14ac:dyDescent="0.2">
      <c r="A3905">
        <v>14</v>
      </c>
      <c r="B3905" s="1">
        <v>42898.58333332387</v>
      </c>
      <c r="C3905">
        <v>50.6</v>
      </c>
      <c r="D3905" s="15">
        <f t="shared" si="1090"/>
        <v>50.6</v>
      </c>
      <c r="E3905">
        <v>32</v>
      </c>
      <c r="F3905" s="6">
        <v>2.8975200000000001</v>
      </c>
      <c r="G3905" s="6">
        <v>34.958020000000005</v>
      </c>
      <c r="H3905" s="6">
        <f t="shared" si="1081"/>
        <v>37.855540000000005</v>
      </c>
      <c r="I3905" s="6">
        <f t="shared" si="1082"/>
        <v>18.600000000000001</v>
      </c>
      <c r="J3905" s="6">
        <f t="shared" si="1083"/>
        <v>0</v>
      </c>
      <c r="K3905" s="3">
        <f t="shared" si="1091"/>
        <v>0</v>
      </c>
      <c r="L3905" s="6">
        <f t="shared" si="1084"/>
        <v>19.255540000000003</v>
      </c>
      <c r="M3905" s="6">
        <f t="shared" si="1092"/>
        <v>220</v>
      </c>
      <c r="N3905" s="6">
        <f t="shared" si="1093"/>
        <v>19.255539999999996</v>
      </c>
      <c r="O3905" s="2">
        <f t="shared" si="1085"/>
        <v>-19.255539999999996</v>
      </c>
      <c r="P3905" s="2">
        <f t="shared" si="1094"/>
        <v>12.744460000000004</v>
      </c>
      <c r="Q3905" s="2">
        <f t="shared" si="1086"/>
        <v>37.855539999999998</v>
      </c>
      <c r="R3905" s="2">
        <f t="shared" si="1095"/>
        <v>37.855539999999998</v>
      </c>
      <c r="S3905" s="2">
        <f t="shared" si="1087"/>
        <v>0</v>
      </c>
      <c r="T3905" s="2">
        <f t="shared" si="1098"/>
        <v>0</v>
      </c>
      <c r="U3905" s="2">
        <f t="shared" si="1088"/>
        <v>0</v>
      </c>
      <c r="V3905" t="str">
        <f t="shared" si="1096"/>
        <v>Y</v>
      </c>
      <c r="W3905" s="2">
        <f t="shared" si="1097"/>
        <v>0</v>
      </c>
      <c r="X3905" s="2">
        <f t="shared" si="1089"/>
        <v>0</v>
      </c>
      <c r="Y3905" s="2"/>
    </row>
    <row r="3906" spans="1:25" x14ac:dyDescent="0.2">
      <c r="A3906">
        <v>15</v>
      </c>
      <c r="B3906" s="1">
        <v>42898.624999990534</v>
      </c>
      <c r="C3906">
        <v>50.7</v>
      </c>
      <c r="D3906" s="15">
        <f t="shared" si="1090"/>
        <v>50.7</v>
      </c>
      <c r="E3906">
        <v>32</v>
      </c>
      <c r="F3906" s="6">
        <v>4.1931799999999999</v>
      </c>
      <c r="G3906" s="6">
        <v>27.290190000000003</v>
      </c>
      <c r="H3906" s="6">
        <f t="shared" si="1081"/>
        <v>31.483370000000001</v>
      </c>
      <c r="I3906" s="6">
        <f t="shared" si="1082"/>
        <v>18.700000000000003</v>
      </c>
      <c r="J3906" s="6">
        <f t="shared" si="1083"/>
        <v>0</v>
      </c>
      <c r="K3906" s="3">
        <f t="shared" si="1091"/>
        <v>0</v>
      </c>
      <c r="L3906" s="6">
        <f t="shared" si="1084"/>
        <v>12.783369999999998</v>
      </c>
      <c r="M3906" s="6">
        <f t="shared" si="1092"/>
        <v>220</v>
      </c>
      <c r="N3906" s="6">
        <f t="shared" si="1093"/>
        <v>12.783369999999991</v>
      </c>
      <c r="O3906" s="2">
        <f t="shared" si="1085"/>
        <v>-12.783369999999991</v>
      </c>
      <c r="P3906" s="2">
        <f t="shared" si="1094"/>
        <v>19.216630000000009</v>
      </c>
      <c r="Q3906" s="2">
        <f t="shared" si="1086"/>
        <v>31.483369999999994</v>
      </c>
      <c r="R3906" s="2">
        <f t="shared" si="1095"/>
        <v>31.483369999999994</v>
      </c>
      <c r="S3906" s="2">
        <f t="shared" si="1087"/>
        <v>0</v>
      </c>
      <c r="T3906" s="2">
        <f t="shared" si="1098"/>
        <v>0</v>
      </c>
      <c r="U3906" s="2">
        <f t="shared" si="1088"/>
        <v>0</v>
      </c>
      <c r="V3906" t="str">
        <f t="shared" si="1096"/>
        <v>Y</v>
      </c>
      <c r="W3906" s="2">
        <f t="shared" si="1097"/>
        <v>0</v>
      </c>
      <c r="X3906" s="2">
        <f t="shared" si="1089"/>
        <v>0</v>
      </c>
      <c r="Y3906" s="2"/>
    </row>
    <row r="3907" spans="1:25" x14ac:dyDescent="0.2">
      <c r="A3907">
        <v>16</v>
      </c>
      <c r="B3907" s="1">
        <v>42898.666666657198</v>
      </c>
      <c r="C3907">
        <v>49.7</v>
      </c>
      <c r="D3907" s="15">
        <f t="shared" si="1090"/>
        <v>49.7</v>
      </c>
      <c r="E3907">
        <v>32</v>
      </c>
      <c r="F3907" s="6">
        <v>2.6001500000000002</v>
      </c>
      <c r="G3907" s="6">
        <v>16.74729</v>
      </c>
      <c r="H3907" s="6">
        <f t="shared" ref="H3907:H3970" si="1099">(F3907+G3907)</f>
        <v>19.347439999999999</v>
      </c>
      <c r="I3907" s="6">
        <f t="shared" ref="I3907:I3970" si="1100">IF((D3907-E3907)&gt;0,D3907-E3907,0)</f>
        <v>17.700000000000003</v>
      </c>
      <c r="J3907" s="6">
        <f t="shared" ref="J3907:J3970" si="1101">IF((I3907-H3907)&gt;0, (I3907-H3907), (0))</f>
        <v>0</v>
      </c>
      <c r="K3907" s="3">
        <f t="shared" si="1091"/>
        <v>0</v>
      </c>
      <c r="L3907" s="6">
        <f t="shared" ref="L3907:L3970" si="1102">IF(J3907=0, H3907-I3907,0)</f>
        <v>1.647439999999996</v>
      </c>
      <c r="M3907" s="6">
        <f t="shared" si="1092"/>
        <v>220</v>
      </c>
      <c r="N3907" s="6">
        <f t="shared" si="1093"/>
        <v>1.6474399999999889</v>
      </c>
      <c r="O3907" s="2">
        <f t="shared" ref="O3907:O3970" si="1103">IF((N3907&lt;E3907-$AA$7),-N3907,$AA$7-E3907)</f>
        <v>-1.6474399999999889</v>
      </c>
      <c r="P3907" s="2">
        <f t="shared" si="1094"/>
        <v>30.352560000000011</v>
      </c>
      <c r="Q3907" s="2">
        <f t="shared" ref="Q3907:Q3970" si="1104">D3907-P3907</f>
        <v>19.347439999999992</v>
      </c>
      <c r="R3907" s="2">
        <f t="shared" si="1095"/>
        <v>19.347439999999992</v>
      </c>
      <c r="S3907" s="2">
        <f t="shared" ref="S3907:S3970" si="1105">IF(Q3907-R3907&gt;0, Q3907-R3907, 0)</f>
        <v>0</v>
      </c>
      <c r="T3907" s="2">
        <f t="shared" si="1098"/>
        <v>0</v>
      </c>
      <c r="U3907" s="2">
        <f t="shared" ref="U3907:U3970" si="1106">N3907+O3907</f>
        <v>0</v>
      </c>
      <c r="V3907" t="str">
        <f t="shared" si="1096"/>
        <v>Y</v>
      </c>
      <c r="W3907" s="2">
        <f t="shared" si="1097"/>
        <v>0</v>
      </c>
      <c r="X3907" s="2">
        <f t="shared" ref="X3907:X3970" si="1107">D3907- (P3907+R3907+S3907)</f>
        <v>0</v>
      </c>
      <c r="Y3907" s="2"/>
    </row>
    <row r="3908" spans="1:25" x14ac:dyDescent="0.2">
      <c r="A3908">
        <v>17</v>
      </c>
      <c r="B3908" s="1">
        <v>42898.708333323862</v>
      </c>
      <c r="C3908">
        <v>50.5</v>
      </c>
      <c r="D3908" s="15">
        <f t="shared" ref="D3908:D3971" si="1108">C3908/$AA$4*$AA$5</f>
        <v>50.5</v>
      </c>
      <c r="E3908">
        <v>32</v>
      </c>
      <c r="F3908" s="6">
        <v>1.8287100000000001</v>
      </c>
      <c r="G3908" s="6">
        <v>5.9724939999999993</v>
      </c>
      <c r="H3908" s="6">
        <f t="shared" si="1099"/>
        <v>7.8012039999999994</v>
      </c>
      <c r="I3908" s="6">
        <f t="shared" si="1100"/>
        <v>18.5</v>
      </c>
      <c r="J3908" s="6">
        <f t="shared" si="1101"/>
        <v>10.698796000000002</v>
      </c>
      <c r="K3908" s="3">
        <f t="shared" ref="K3908:K3971" si="1109">IF((M3907-M3908)&gt;0,M3907-M3908,0)</f>
        <v>12.227195428571434</v>
      </c>
      <c r="L3908" s="6">
        <f t="shared" si="1102"/>
        <v>0</v>
      </c>
      <c r="M3908" s="6">
        <f t="shared" ref="M3908:M3971" si="1110">IF( (M3907-J3908/$AA$11+L3908)&gt;$AA$25, IF((M3907-J3908/$AA$11+L3908)&lt;$AA$9,(M3907-J3908/$AA$11+L3908),$AA$9), $AA$25)</f>
        <v>207.77280457142857</v>
      </c>
      <c r="N3908" s="6">
        <f t="shared" ref="N3908:N3971" si="1111">IF(((M3907-J3908+L3908)-M3908)&gt;0,((M3907-J3908+L3908)-M3908),0)</f>
        <v>1.5283994285714186</v>
      </c>
      <c r="O3908" s="2">
        <f t="shared" si="1103"/>
        <v>-1.5283994285714186</v>
      </c>
      <c r="P3908" s="2">
        <f t="shared" ref="P3908:P3971" si="1112">E3908+O3908</f>
        <v>30.471600571428581</v>
      </c>
      <c r="Q3908" s="2">
        <f t="shared" si="1104"/>
        <v>20.028399428571419</v>
      </c>
      <c r="R3908" s="2">
        <f t="shared" ref="R3908:R3971" si="1113">IF(Q3908&gt;H3908, H3908, Q3908)</f>
        <v>7.8012039999999994</v>
      </c>
      <c r="S3908" s="2">
        <f t="shared" si="1105"/>
        <v>12.22719542857142</v>
      </c>
      <c r="T3908" s="2">
        <f t="shared" si="1098"/>
        <v>0</v>
      </c>
      <c r="U3908" s="2">
        <f t="shared" si="1106"/>
        <v>0</v>
      </c>
      <c r="V3908" t="str">
        <f t="shared" ref="V3908:V3971" si="1114">IF(AND(A3908&gt;7,A3908&lt;17), "Y", "N")</f>
        <v>N</v>
      </c>
      <c r="W3908" s="2">
        <f t="shared" ref="W3908:W3971" si="1115">IF(V3908="Y", U3908, 0)</f>
        <v>0</v>
      </c>
      <c r="X3908" s="2">
        <f t="shared" si="1107"/>
        <v>0</v>
      </c>
      <c r="Y3908" s="2"/>
    </row>
    <row r="3909" spans="1:25" x14ac:dyDescent="0.2">
      <c r="A3909">
        <v>18</v>
      </c>
      <c r="B3909" s="1">
        <v>42898.749999990527</v>
      </c>
      <c r="C3909">
        <v>49.9</v>
      </c>
      <c r="D3909" s="15">
        <f t="shared" si="1108"/>
        <v>49.9</v>
      </c>
      <c r="E3909">
        <v>32</v>
      </c>
      <c r="F3909" s="6">
        <v>2.8328000000000002</v>
      </c>
      <c r="G3909" s="6">
        <v>0.55840517000000001</v>
      </c>
      <c r="H3909" s="6">
        <f t="shared" si="1099"/>
        <v>3.3912051700000001</v>
      </c>
      <c r="I3909" s="6">
        <f t="shared" si="1100"/>
        <v>17.899999999999999</v>
      </c>
      <c r="J3909" s="6">
        <f t="shared" si="1101"/>
        <v>14.508794829999999</v>
      </c>
      <c r="K3909" s="3">
        <f t="shared" si="1109"/>
        <v>16.581479805714281</v>
      </c>
      <c r="L3909" s="6">
        <f t="shared" si="1102"/>
        <v>0</v>
      </c>
      <c r="M3909" s="6">
        <f t="shared" si="1110"/>
        <v>191.19132476571428</v>
      </c>
      <c r="N3909" s="6">
        <f t="shared" si="1111"/>
        <v>2.0726849757142816</v>
      </c>
      <c r="O3909" s="2">
        <f t="shared" si="1103"/>
        <v>-2.0726849757142816</v>
      </c>
      <c r="P3909" s="2">
        <f t="shared" si="1112"/>
        <v>29.927315024285718</v>
      </c>
      <c r="Q3909" s="2">
        <f t="shared" si="1104"/>
        <v>19.97268497571428</v>
      </c>
      <c r="R3909" s="2">
        <f t="shared" si="1113"/>
        <v>3.3912051700000001</v>
      </c>
      <c r="S3909" s="2">
        <f t="shared" si="1105"/>
        <v>16.581479805714281</v>
      </c>
      <c r="T3909" s="2">
        <f t="shared" si="1098"/>
        <v>0</v>
      </c>
      <c r="U3909" s="2">
        <f t="shared" si="1106"/>
        <v>0</v>
      </c>
      <c r="V3909" t="str">
        <f t="shared" si="1114"/>
        <v>N</v>
      </c>
      <c r="W3909" s="2">
        <f t="shared" si="1115"/>
        <v>0</v>
      </c>
      <c r="X3909" s="2">
        <f t="shared" si="1107"/>
        <v>0</v>
      </c>
      <c r="Y3909" s="2"/>
    </row>
    <row r="3910" spans="1:25" x14ac:dyDescent="0.2">
      <c r="A3910">
        <v>19</v>
      </c>
      <c r="B3910" s="1">
        <v>42898.791666657191</v>
      </c>
      <c r="C3910">
        <v>49.2</v>
      </c>
      <c r="D3910" s="15">
        <f t="shared" si="1108"/>
        <v>49.2</v>
      </c>
      <c r="E3910">
        <v>32</v>
      </c>
      <c r="F3910" s="6">
        <v>1.4713700000000001</v>
      </c>
      <c r="G3910" s="6">
        <v>-1.5167529999999999E-2</v>
      </c>
      <c r="H3910" s="6">
        <f t="shared" si="1099"/>
        <v>1.45620247</v>
      </c>
      <c r="I3910" s="6">
        <f t="shared" si="1100"/>
        <v>17.200000000000003</v>
      </c>
      <c r="J3910" s="6">
        <f t="shared" si="1101"/>
        <v>15.743797530000002</v>
      </c>
      <c r="K3910" s="3">
        <f t="shared" si="1109"/>
        <v>17.992911462857137</v>
      </c>
      <c r="L3910" s="6">
        <f t="shared" si="1102"/>
        <v>0</v>
      </c>
      <c r="M3910" s="6">
        <f t="shared" si="1110"/>
        <v>173.19841330285715</v>
      </c>
      <c r="N3910" s="6">
        <f t="shared" si="1111"/>
        <v>2.2491139328571421</v>
      </c>
      <c r="O3910" s="2">
        <f t="shared" si="1103"/>
        <v>-2.2491139328571421</v>
      </c>
      <c r="P3910" s="2">
        <f t="shared" si="1112"/>
        <v>29.750886067142858</v>
      </c>
      <c r="Q3910" s="2">
        <f t="shared" si="1104"/>
        <v>19.449113932857145</v>
      </c>
      <c r="R3910" s="2">
        <f t="shared" si="1113"/>
        <v>1.45620247</v>
      </c>
      <c r="S3910" s="2">
        <f t="shared" si="1105"/>
        <v>17.992911462857144</v>
      </c>
      <c r="T3910" s="2">
        <f t="shared" si="1098"/>
        <v>0</v>
      </c>
      <c r="U3910" s="2">
        <f t="shared" si="1106"/>
        <v>0</v>
      </c>
      <c r="V3910" t="str">
        <f t="shared" si="1114"/>
        <v>N</v>
      </c>
      <c r="W3910" s="2">
        <f t="shared" si="1115"/>
        <v>0</v>
      </c>
      <c r="X3910" s="2">
        <f t="shared" si="1107"/>
        <v>0</v>
      </c>
      <c r="Y3910" s="2"/>
    </row>
    <row r="3911" spans="1:25" x14ac:dyDescent="0.2">
      <c r="A3911">
        <v>20</v>
      </c>
      <c r="B3911" s="1">
        <v>42898.833333323855</v>
      </c>
      <c r="C3911">
        <v>52.8</v>
      </c>
      <c r="D3911" s="15">
        <f t="shared" si="1108"/>
        <v>52.8</v>
      </c>
      <c r="E3911">
        <v>32</v>
      </c>
      <c r="F3911" s="6">
        <v>1.5345500000000001</v>
      </c>
      <c r="G3911" s="6">
        <v>-1.5167529999999999E-2</v>
      </c>
      <c r="H3911" s="6">
        <f t="shared" si="1099"/>
        <v>1.51938247</v>
      </c>
      <c r="I3911" s="6">
        <f t="shared" si="1100"/>
        <v>20.799999999999997</v>
      </c>
      <c r="J3911" s="6">
        <f t="shared" si="1101"/>
        <v>19.280617529999997</v>
      </c>
      <c r="K3911" s="3">
        <f t="shared" si="1109"/>
        <v>22.034991462857136</v>
      </c>
      <c r="L3911" s="6">
        <f t="shared" si="1102"/>
        <v>0</v>
      </c>
      <c r="M3911" s="6">
        <f t="shared" si="1110"/>
        <v>151.16342184000001</v>
      </c>
      <c r="N3911" s="6">
        <f t="shared" si="1111"/>
        <v>2.7543739328571348</v>
      </c>
      <c r="O3911" s="2">
        <f t="shared" si="1103"/>
        <v>-2.7543739328571348</v>
      </c>
      <c r="P3911" s="2">
        <f t="shared" si="1112"/>
        <v>29.245626067142865</v>
      </c>
      <c r="Q3911" s="2">
        <f t="shared" si="1104"/>
        <v>23.554373932857132</v>
      </c>
      <c r="R3911" s="2">
        <f t="shared" si="1113"/>
        <v>1.51938247</v>
      </c>
      <c r="S3911" s="2">
        <f t="shared" si="1105"/>
        <v>22.034991462857132</v>
      </c>
      <c r="T3911" s="2">
        <f t="shared" si="1098"/>
        <v>0</v>
      </c>
      <c r="U3911" s="2">
        <f t="shared" si="1106"/>
        <v>0</v>
      </c>
      <c r="V3911" t="str">
        <f t="shared" si="1114"/>
        <v>N</v>
      </c>
      <c r="W3911" s="2">
        <f t="shared" si="1115"/>
        <v>0</v>
      </c>
      <c r="X3911" s="2">
        <f t="shared" si="1107"/>
        <v>0</v>
      </c>
      <c r="Y3911" s="2"/>
    </row>
    <row r="3912" spans="1:25" x14ac:dyDescent="0.2">
      <c r="A3912">
        <v>21</v>
      </c>
      <c r="B3912" s="1">
        <v>42898.874999990519</v>
      </c>
      <c r="C3912">
        <v>50.3</v>
      </c>
      <c r="D3912" s="15">
        <f t="shared" si="1108"/>
        <v>50.3</v>
      </c>
      <c r="E3912">
        <v>32</v>
      </c>
      <c r="F3912" s="6">
        <v>1.00203</v>
      </c>
      <c r="G3912" s="6">
        <v>-1.5167529999999999E-2</v>
      </c>
      <c r="H3912" s="6">
        <f t="shared" si="1099"/>
        <v>0.98686246999999994</v>
      </c>
      <c r="I3912" s="6">
        <f t="shared" si="1100"/>
        <v>18.299999999999997</v>
      </c>
      <c r="J3912" s="6">
        <f t="shared" si="1101"/>
        <v>17.313137529999999</v>
      </c>
      <c r="K3912" s="3">
        <f t="shared" si="1109"/>
        <v>19.786442891428578</v>
      </c>
      <c r="L3912" s="6">
        <f t="shared" si="1102"/>
        <v>0</v>
      </c>
      <c r="M3912" s="6">
        <f t="shared" si="1110"/>
        <v>131.37697894857143</v>
      </c>
      <c r="N3912" s="6">
        <f t="shared" si="1111"/>
        <v>2.4733053614285723</v>
      </c>
      <c r="O3912" s="2">
        <f t="shared" si="1103"/>
        <v>-2.4733053614285723</v>
      </c>
      <c r="P3912" s="2">
        <f t="shared" si="1112"/>
        <v>29.526694638571428</v>
      </c>
      <c r="Q3912" s="2">
        <f t="shared" si="1104"/>
        <v>20.773305361428569</v>
      </c>
      <c r="R3912" s="2">
        <f t="shared" si="1113"/>
        <v>0.98686246999999994</v>
      </c>
      <c r="S3912" s="2">
        <f t="shared" si="1105"/>
        <v>19.786442891428571</v>
      </c>
      <c r="T3912" s="2">
        <f t="shared" si="1098"/>
        <v>0</v>
      </c>
      <c r="U3912" s="2">
        <f t="shared" si="1106"/>
        <v>0</v>
      </c>
      <c r="V3912" t="str">
        <f t="shared" si="1114"/>
        <v>N</v>
      </c>
      <c r="W3912" s="2">
        <f t="shared" si="1115"/>
        <v>0</v>
      </c>
      <c r="X3912" s="2">
        <f t="shared" si="1107"/>
        <v>0</v>
      </c>
      <c r="Y3912" s="2"/>
    </row>
    <row r="3913" spans="1:25" x14ac:dyDescent="0.2">
      <c r="A3913">
        <v>22</v>
      </c>
      <c r="B3913" s="1">
        <v>42898.916666657184</v>
      </c>
      <c r="C3913">
        <v>48</v>
      </c>
      <c r="D3913" s="15">
        <f t="shared" si="1108"/>
        <v>48</v>
      </c>
      <c r="E3913">
        <v>32</v>
      </c>
      <c r="F3913" s="6">
        <v>0.86146400000000001</v>
      </c>
      <c r="G3913" s="6">
        <v>-1.5167529999999999E-2</v>
      </c>
      <c r="H3913" s="6">
        <f t="shared" si="1099"/>
        <v>0.84629646999999997</v>
      </c>
      <c r="I3913" s="6">
        <f t="shared" si="1100"/>
        <v>16</v>
      </c>
      <c r="J3913" s="6">
        <f t="shared" si="1101"/>
        <v>15.15370353</v>
      </c>
      <c r="K3913" s="3">
        <f t="shared" si="1109"/>
        <v>17.318518319999995</v>
      </c>
      <c r="L3913" s="6">
        <f t="shared" si="1102"/>
        <v>0</v>
      </c>
      <c r="M3913" s="6">
        <f t="shared" si="1110"/>
        <v>114.05846062857144</v>
      </c>
      <c r="N3913" s="6">
        <f t="shared" si="1111"/>
        <v>2.1648147899999941</v>
      </c>
      <c r="O3913" s="2">
        <f t="shared" si="1103"/>
        <v>-2.1648147899999941</v>
      </c>
      <c r="P3913" s="2">
        <f t="shared" si="1112"/>
        <v>29.835185210000006</v>
      </c>
      <c r="Q3913" s="2">
        <f t="shared" si="1104"/>
        <v>18.164814789999994</v>
      </c>
      <c r="R3913" s="2">
        <f t="shared" si="1113"/>
        <v>0.84629646999999997</v>
      </c>
      <c r="S3913" s="2">
        <f t="shared" si="1105"/>
        <v>17.318518319999995</v>
      </c>
      <c r="T3913" s="2">
        <f t="shared" si="1098"/>
        <v>0</v>
      </c>
      <c r="U3913" s="2">
        <f t="shared" si="1106"/>
        <v>0</v>
      </c>
      <c r="V3913" t="str">
        <f t="shared" si="1114"/>
        <v>N</v>
      </c>
      <c r="W3913" s="2">
        <f t="shared" si="1115"/>
        <v>0</v>
      </c>
      <c r="X3913" s="2">
        <f t="shared" si="1107"/>
        <v>0</v>
      </c>
      <c r="Y3913" s="2"/>
    </row>
    <row r="3914" spans="1:25" x14ac:dyDescent="0.2">
      <c r="A3914">
        <v>23</v>
      </c>
      <c r="B3914" s="1">
        <v>42898.958333323848</v>
      </c>
      <c r="C3914">
        <v>45.3</v>
      </c>
      <c r="D3914" s="15">
        <f t="shared" si="1108"/>
        <v>45.3</v>
      </c>
      <c r="E3914">
        <v>32</v>
      </c>
      <c r="F3914" s="6">
        <v>1.0278400000000001</v>
      </c>
      <c r="G3914" s="6">
        <v>-1.5167529999999999E-2</v>
      </c>
      <c r="H3914" s="6">
        <f t="shared" si="1099"/>
        <v>1.01267247</v>
      </c>
      <c r="I3914" s="6">
        <f t="shared" si="1100"/>
        <v>13.299999999999997</v>
      </c>
      <c r="J3914" s="6">
        <f t="shared" si="1101"/>
        <v>12.287327529999997</v>
      </c>
      <c r="K3914" s="3">
        <f t="shared" si="1109"/>
        <v>4.0584606285714386</v>
      </c>
      <c r="L3914" s="6">
        <f t="shared" si="1102"/>
        <v>0</v>
      </c>
      <c r="M3914" s="6">
        <f t="shared" si="1110"/>
        <v>110</v>
      </c>
      <c r="N3914" s="6">
        <f t="shared" si="1111"/>
        <v>0</v>
      </c>
      <c r="O3914" s="2">
        <f t="shared" si="1103"/>
        <v>0</v>
      </c>
      <c r="P3914" s="2">
        <f t="shared" si="1112"/>
        <v>32</v>
      </c>
      <c r="Q3914" s="2">
        <f t="shared" si="1104"/>
        <v>13.299999999999997</v>
      </c>
      <c r="R3914" s="2">
        <f t="shared" si="1113"/>
        <v>1.01267247</v>
      </c>
      <c r="S3914" s="2">
        <f t="shared" si="1105"/>
        <v>12.287327529999997</v>
      </c>
      <c r="T3914" s="2">
        <f t="shared" ref="T3914:T3977" si="1116">IF(Q3914-R3914&gt;0, 0, ABS(M3913-M3914))</f>
        <v>0</v>
      </c>
      <c r="U3914" s="2">
        <f t="shared" si="1106"/>
        <v>0</v>
      </c>
      <c r="V3914" t="str">
        <f t="shared" si="1114"/>
        <v>N</v>
      </c>
      <c r="W3914" s="2">
        <f t="shared" si="1115"/>
        <v>0</v>
      </c>
      <c r="X3914" s="2">
        <f t="shared" si="1107"/>
        <v>0</v>
      </c>
      <c r="Y3914" s="2"/>
    </row>
    <row r="3915" spans="1:25" x14ac:dyDescent="0.2">
      <c r="A3915">
        <v>0</v>
      </c>
      <c r="B3915" s="1">
        <v>42898.999999990512</v>
      </c>
      <c r="C3915">
        <v>45.2</v>
      </c>
      <c r="D3915" s="15">
        <f t="shared" si="1108"/>
        <v>45.2</v>
      </c>
      <c r="E3915">
        <v>32</v>
      </c>
      <c r="F3915" s="6">
        <v>0.85308799999999996</v>
      </c>
      <c r="G3915" s="6">
        <v>-1.5167529999999999E-2</v>
      </c>
      <c r="H3915" s="6">
        <f t="shared" si="1099"/>
        <v>0.83792046999999992</v>
      </c>
      <c r="I3915" s="6">
        <f t="shared" si="1100"/>
        <v>13.200000000000003</v>
      </c>
      <c r="J3915" s="6">
        <f t="shared" si="1101"/>
        <v>12.362079530000003</v>
      </c>
      <c r="K3915" s="3">
        <f t="shared" si="1109"/>
        <v>0</v>
      </c>
      <c r="L3915" s="6">
        <f t="shared" si="1102"/>
        <v>0</v>
      </c>
      <c r="M3915" s="6">
        <f t="shared" si="1110"/>
        <v>110</v>
      </c>
      <c r="N3915" s="6">
        <f t="shared" si="1111"/>
        <v>0</v>
      </c>
      <c r="O3915" s="2">
        <f t="shared" si="1103"/>
        <v>0</v>
      </c>
      <c r="P3915" s="2">
        <f t="shared" si="1112"/>
        <v>32</v>
      </c>
      <c r="Q3915" s="2">
        <f t="shared" si="1104"/>
        <v>13.200000000000003</v>
      </c>
      <c r="R3915" s="2">
        <f t="shared" si="1113"/>
        <v>0.83792046999999992</v>
      </c>
      <c r="S3915" s="2">
        <f t="shared" si="1105"/>
        <v>12.362079530000003</v>
      </c>
      <c r="T3915" s="2">
        <f t="shared" si="1116"/>
        <v>0</v>
      </c>
      <c r="U3915" s="2">
        <f t="shared" si="1106"/>
        <v>0</v>
      </c>
      <c r="V3915" t="str">
        <f t="shared" si="1114"/>
        <v>N</v>
      </c>
      <c r="W3915" s="2">
        <f t="shared" si="1115"/>
        <v>0</v>
      </c>
      <c r="X3915" s="2">
        <f t="shared" si="1107"/>
        <v>0</v>
      </c>
      <c r="Y3915" s="2"/>
    </row>
    <row r="3916" spans="1:25" x14ac:dyDescent="0.2">
      <c r="A3916">
        <v>1</v>
      </c>
      <c r="B3916" s="1">
        <v>42899.041666657176</v>
      </c>
      <c r="C3916">
        <v>41.7</v>
      </c>
      <c r="D3916" s="15">
        <f t="shared" si="1108"/>
        <v>41.7</v>
      </c>
      <c r="E3916">
        <v>32</v>
      </c>
      <c r="F3916" s="6">
        <v>0.63493699999999997</v>
      </c>
      <c r="G3916" s="6">
        <v>-1.5167529999999999E-2</v>
      </c>
      <c r="H3916" s="6">
        <f t="shared" si="1099"/>
        <v>0.61976946999999993</v>
      </c>
      <c r="I3916" s="6">
        <f t="shared" si="1100"/>
        <v>9.7000000000000028</v>
      </c>
      <c r="J3916" s="6">
        <f t="shared" si="1101"/>
        <v>9.0802305300000032</v>
      </c>
      <c r="K3916" s="3">
        <f t="shared" si="1109"/>
        <v>0</v>
      </c>
      <c r="L3916" s="6">
        <f t="shared" si="1102"/>
        <v>0</v>
      </c>
      <c r="M3916" s="6">
        <f t="shared" si="1110"/>
        <v>110</v>
      </c>
      <c r="N3916" s="6">
        <f t="shared" si="1111"/>
        <v>0</v>
      </c>
      <c r="O3916" s="2">
        <f t="shared" si="1103"/>
        <v>0</v>
      </c>
      <c r="P3916" s="2">
        <f t="shared" si="1112"/>
        <v>32</v>
      </c>
      <c r="Q3916" s="2">
        <f t="shared" si="1104"/>
        <v>9.7000000000000028</v>
      </c>
      <c r="R3916" s="2">
        <f t="shared" si="1113"/>
        <v>0.61976946999999993</v>
      </c>
      <c r="S3916" s="2">
        <f t="shared" si="1105"/>
        <v>9.0802305300000032</v>
      </c>
      <c r="T3916" s="2">
        <f t="shared" si="1116"/>
        <v>0</v>
      </c>
      <c r="U3916" s="2">
        <f t="shared" si="1106"/>
        <v>0</v>
      </c>
      <c r="V3916" t="str">
        <f t="shared" si="1114"/>
        <v>N</v>
      </c>
      <c r="W3916" s="2">
        <f t="shared" si="1115"/>
        <v>0</v>
      </c>
      <c r="X3916" s="2">
        <f t="shared" si="1107"/>
        <v>0</v>
      </c>
      <c r="Y3916" s="2"/>
    </row>
    <row r="3917" spans="1:25" x14ac:dyDescent="0.2">
      <c r="A3917">
        <v>2</v>
      </c>
      <c r="B3917" s="1">
        <v>42899.083333323841</v>
      </c>
      <c r="C3917">
        <v>37.200000000000003</v>
      </c>
      <c r="D3917" s="15">
        <f t="shared" si="1108"/>
        <v>37.200000000000003</v>
      </c>
      <c r="E3917">
        <v>32</v>
      </c>
      <c r="F3917" s="6">
        <v>1.4479500000000001</v>
      </c>
      <c r="G3917" s="6">
        <v>-1.5167529999999999E-2</v>
      </c>
      <c r="H3917" s="6">
        <f t="shared" si="1099"/>
        <v>1.43278247</v>
      </c>
      <c r="I3917" s="6">
        <f t="shared" si="1100"/>
        <v>5.2000000000000028</v>
      </c>
      <c r="J3917" s="6">
        <f t="shared" si="1101"/>
        <v>3.7672175300000026</v>
      </c>
      <c r="K3917" s="3">
        <f t="shared" si="1109"/>
        <v>0</v>
      </c>
      <c r="L3917" s="6">
        <f t="shared" si="1102"/>
        <v>0</v>
      </c>
      <c r="M3917" s="6">
        <f t="shared" si="1110"/>
        <v>110</v>
      </c>
      <c r="N3917" s="6">
        <f t="shared" si="1111"/>
        <v>0</v>
      </c>
      <c r="O3917" s="2">
        <f t="shared" si="1103"/>
        <v>0</v>
      </c>
      <c r="P3917" s="2">
        <f t="shared" si="1112"/>
        <v>32</v>
      </c>
      <c r="Q3917" s="2">
        <f t="shared" si="1104"/>
        <v>5.2000000000000028</v>
      </c>
      <c r="R3917" s="2">
        <f t="shared" si="1113"/>
        <v>1.43278247</v>
      </c>
      <c r="S3917" s="2">
        <f t="shared" si="1105"/>
        <v>3.7672175300000026</v>
      </c>
      <c r="T3917" s="2">
        <f t="shared" si="1116"/>
        <v>0</v>
      </c>
      <c r="U3917" s="2">
        <f t="shared" si="1106"/>
        <v>0</v>
      </c>
      <c r="V3917" t="str">
        <f t="shared" si="1114"/>
        <v>N</v>
      </c>
      <c r="W3917" s="2">
        <f t="shared" si="1115"/>
        <v>0</v>
      </c>
      <c r="X3917" s="2">
        <f t="shared" si="1107"/>
        <v>0</v>
      </c>
      <c r="Y3917" s="2"/>
    </row>
    <row r="3918" spans="1:25" x14ac:dyDescent="0.2">
      <c r="A3918">
        <v>3</v>
      </c>
      <c r="B3918" s="1">
        <v>42899.124999990505</v>
      </c>
      <c r="C3918">
        <v>36.5</v>
      </c>
      <c r="D3918" s="15">
        <f t="shared" si="1108"/>
        <v>36.5</v>
      </c>
      <c r="E3918">
        <v>32</v>
      </c>
      <c r="F3918" s="6">
        <v>1.4492700000000001</v>
      </c>
      <c r="G3918" s="6">
        <v>-1.5167529999999999E-2</v>
      </c>
      <c r="H3918" s="6">
        <f t="shared" si="1099"/>
        <v>1.43410247</v>
      </c>
      <c r="I3918" s="6">
        <f t="shared" si="1100"/>
        <v>4.5</v>
      </c>
      <c r="J3918" s="6">
        <f t="shared" si="1101"/>
        <v>3.06589753</v>
      </c>
      <c r="K3918" s="3">
        <f t="shared" si="1109"/>
        <v>0</v>
      </c>
      <c r="L3918" s="6">
        <f t="shared" si="1102"/>
        <v>0</v>
      </c>
      <c r="M3918" s="6">
        <f t="shared" si="1110"/>
        <v>110</v>
      </c>
      <c r="N3918" s="6">
        <f t="shared" si="1111"/>
        <v>0</v>
      </c>
      <c r="O3918" s="2">
        <f t="shared" si="1103"/>
        <v>0</v>
      </c>
      <c r="P3918" s="2">
        <f t="shared" si="1112"/>
        <v>32</v>
      </c>
      <c r="Q3918" s="2">
        <f t="shared" si="1104"/>
        <v>4.5</v>
      </c>
      <c r="R3918" s="2">
        <f t="shared" si="1113"/>
        <v>1.43410247</v>
      </c>
      <c r="S3918" s="2">
        <f t="shared" si="1105"/>
        <v>3.06589753</v>
      </c>
      <c r="T3918" s="2">
        <f t="shared" si="1116"/>
        <v>0</v>
      </c>
      <c r="U3918" s="2">
        <f t="shared" si="1106"/>
        <v>0</v>
      </c>
      <c r="V3918" t="str">
        <f t="shared" si="1114"/>
        <v>N</v>
      </c>
      <c r="W3918" s="2">
        <f t="shared" si="1115"/>
        <v>0</v>
      </c>
      <c r="X3918" s="2">
        <f t="shared" si="1107"/>
        <v>0</v>
      </c>
      <c r="Y3918" s="2"/>
    </row>
    <row r="3919" spans="1:25" x14ac:dyDescent="0.2">
      <c r="A3919">
        <v>4</v>
      </c>
      <c r="B3919" s="1">
        <v>42899.166666657169</v>
      </c>
      <c r="C3919">
        <v>36.6</v>
      </c>
      <c r="D3919" s="15">
        <f t="shared" si="1108"/>
        <v>36.6</v>
      </c>
      <c r="E3919">
        <v>32</v>
      </c>
      <c r="F3919" s="6">
        <v>1.8868100000000001</v>
      </c>
      <c r="G3919" s="6">
        <v>-1.5167529999999999E-2</v>
      </c>
      <c r="H3919" s="6">
        <f t="shared" si="1099"/>
        <v>1.8716424700000001</v>
      </c>
      <c r="I3919" s="6">
        <f t="shared" si="1100"/>
        <v>4.6000000000000014</v>
      </c>
      <c r="J3919" s="6">
        <f t="shared" si="1101"/>
        <v>2.7283575300000011</v>
      </c>
      <c r="K3919" s="3">
        <f t="shared" si="1109"/>
        <v>0</v>
      </c>
      <c r="L3919" s="6">
        <f t="shared" si="1102"/>
        <v>0</v>
      </c>
      <c r="M3919" s="6">
        <f t="shared" si="1110"/>
        <v>110</v>
      </c>
      <c r="N3919" s="6">
        <f t="shared" si="1111"/>
        <v>0</v>
      </c>
      <c r="O3919" s="2">
        <f t="shared" si="1103"/>
        <v>0</v>
      </c>
      <c r="P3919" s="2">
        <f t="shared" si="1112"/>
        <v>32</v>
      </c>
      <c r="Q3919" s="2">
        <f t="shared" si="1104"/>
        <v>4.6000000000000014</v>
      </c>
      <c r="R3919" s="2">
        <f t="shared" si="1113"/>
        <v>1.8716424700000001</v>
      </c>
      <c r="S3919" s="2">
        <f t="shared" si="1105"/>
        <v>2.7283575300000011</v>
      </c>
      <c r="T3919" s="2">
        <f t="shared" si="1116"/>
        <v>0</v>
      </c>
      <c r="U3919" s="2">
        <f t="shared" si="1106"/>
        <v>0</v>
      </c>
      <c r="V3919" t="str">
        <f t="shared" si="1114"/>
        <v>N</v>
      </c>
      <c r="W3919" s="2">
        <f t="shared" si="1115"/>
        <v>0</v>
      </c>
      <c r="X3919" s="2">
        <f t="shared" si="1107"/>
        <v>0</v>
      </c>
      <c r="Y3919" s="2"/>
    </row>
    <row r="3920" spans="1:25" x14ac:dyDescent="0.2">
      <c r="A3920">
        <v>5</v>
      </c>
      <c r="B3920" s="1">
        <v>42899.208333323833</v>
      </c>
      <c r="C3920">
        <v>36.9</v>
      </c>
      <c r="D3920" s="15">
        <f t="shared" si="1108"/>
        <v>36.9</v>
      </c>
      <c r="E3920">
        <v>32</v>
      </c>
      <c r="F3920" s="6">
        <v>1.8171900000000001</v>
      </c>
      <c r="G3920" s="6">
        <v>-1.5167529999999999E-2</v>
      </c>
      <c r="H3920" s="6">
        <f t="shared" si="1099"/>
        <v>1.80202247</v>
      </c>
      <c r="I3920" s="6">
        <f t="shared" si="1100"/>
        <v>4.8999999999999986</v>
      </c>
      <c r="J3920" s="6">
        <f t="shared" si="1101"/>
        <v>3.0979775299999988</v>
      </c>
      <c r="K3920" s="3">
        <f t="shared" si="1109"/>
        <v>0</v>
      </c>
      <c r="L3920" s="6">
        <f t="shared" si="1102"/>
        <v>0</v>
      </c>
      <c r="M3920" s="6">
        <f t="shared" si="1110"/>
        <v>110</v>
      </c>
      <c r="N3920" s="6">
        <f t="shared" si="1111"/>
        <v>0</v>
      </c>
      <c r="O3920" s="2">
        <f t="shared" si="1103"/>
        <v>0</v>
      </c>
      <c r="P3920" s="2">
        <f t="shared" si="1112"/>
        <v>32</v>
      </c>
      <c r="Q3920" s="2">
        <f t="shared" si="1104"/>
        <v>4.8999999999999986</v>
      </c>
      <c r="R3920" s="2">
        <f t="shared" si="1113"/>
        <v>1.80202247</v>
      </c>
      <c r="S3920" s="2">
        <f t="shared" si="1105"/>
        <v>3.0979775299999988</v>
      </c>
      <c r="T3920" s="2">
        <f t="shared" si="1116"/>
        <v>0</v>
      </c>
      <c r="U3920" s="2">
        <f t="shared" si="1106"/>
        <v>0</v>
      </c>
      <c r="V3920" t="str">
        <f t="shared" si="1114"/>
        <v>N</v>
      </c>
      <c r="W3920" s="2">
        <f t="shared" si="1115"/>
        <v>0</v>
      </c>
      <c r="X3920" s="2">
        <f t="shared" si="1107"/>
        <v>0</v>
      </c>
      <c r="Y3920" s="2"/>
    </row>
    <row r="3921" spans="1:25" x14ac:dyDescent="0.2">
      <c r="A3921">
        <v>6</v>
      </c>
      <c r="B3921" s="1">
        <v>42899.249999990498</v>
      </c>
      <c r="C3921">
        <v>34.4</v>
      </c>
      <c r="D3921" s="15">
        <f t="shared" si="1108"/>
        <v>34.4</v>
      </c>
      <c r="E3921">
        <v>32</v>
      </c>
      <c r="F3921" s="6">
        <v>2.7372700000000001</v>
      </c>
      <c r="G3921" s="6">
        <v>1.9012150000000001</v>
      </c>
      <c r="H3921" s="6">
        <f t="shared" si="1099"/>
        <v>4.6384850000000002</v>
      </c>
      <c r="I3921" s="6">
        <f t="shared" si="1100"/>
        <v>2.3999999999999986</v>
      </c>
      <c r="J3921" s="6">
        <f t="shared" si="1101"/>
        <v>0</v>
      </c>
      <c r="K3921" s="3">
        <f t="shared" si="1109"/>
        <v>0</v>
      </c>
      <c r="L3921" s="6">
        <f t="shared" si="1102"/>
        <v>2.2384850000000016</v>
      </c>
      <c r="M3921" s="6">
        <f t="shared" si="1110"/>
        <v>112.238485</v>
      </c>
      <c r="N3921" s="6">
        <f t="shared" si="1111"/>
        <v>0</v>
      </c>
      <c r="O3921" s="2">
        <f t="shared" si="1103"/>
        <v>0</v>
      </c>
      <c r="P3921" s="2">
        <f t="shared" si="1112"/>
        <v>32</v>
      </c>
      <c r="Q3921" s="2">
        <f t="shared" si="1104"/>
        <v>2.3999999999999986</v>
      </c>
      <c r="R3921" s="2">
        <f t="shared" si="1113"/>
        <v>2.3999999999999986</v>
      </c>
      <c r="S3921" s="2">
        <f t="shared" si="1105"/>
        <v>0</v>
      </c>
      <c r="T3921" s="2">
        <f t="shared" si="1116"/>
        <v>2.2384849999999972</v>
      </c>
      <c r="U3921" s="2">
        <f t="shared" si="1106"/>
        <v>0</v>
      </c>
      <c r="V3921" t="str">
        <f t="shared" si="1114"/>
        <v>N</v>
      </c>
      <c r="W3921" s="2">
        <f t="shared" si="1115"/>
        <v>0</v>
      </c>
      <c r="X3921" s="2">
        <f t="shared" si="1107"/>
        <v>0</v>
      </c>
      <c r="Y3921" s="2"/>
    </row>
    <row r="3922" spans="1:25" x14ac:dyDescent="0.2">
      <c r="A3922">
        <v>7</v>
      </c>
      <c r="B3922" s="1">
        <v>42899.291666657162</v>
      </c>
      <c r="C3922">
        <v>34.5</v>
      </c>
      <c r="D3922" s="15">
        <f t="shared" si="1108"/>
        <v>34.5</v>
      </c>
      <c r="E3922">
        <v>32</v>
      </c>
      <c r="F3922" s="6">
        <v>5.0240900000000002</v>
      </c>
      <c r="G3922" s="6">
        <v>9.5682999999999989</v>
      </c>
      <c r="H3922" s="6">
        <f t="shared" si="1099"/>
        <v>14.592389999999998</v>
      </c>
      <c r="I3922" s="6">
        <f t="shared" si="1100"/>
        <v>2.5</v>
      </c>
      <c r="J3922" s="6">
        <f t="shared" si="1101"/>
        <v>0</v>
      </c>
      <c r="K3922" s="3">
        <f t="shared" si="1109"/>
        <v>0</v>
      </c>
      <c r="L3922" s="6">
        <f t="shared" si="1102"/>
        <v>12.092389999999998</v>
      </c>
      <c r="M3922" s="6">
        <f t="shared" si="1110"/>
        <v>124.33087499999999</v>
      </c>
      <c r="N3922" s="6">
        <f t="shared" si="1111"/>
        <v>0</v>
      </c>
      <c r="O3922" s="2">
        <f t="shared" si="1103"/>
        <v>0</v>
      </c>
      <c r="P3922" s="2">
        <f t="shared" si="1112"/>
        <v>32</v>
      </c>
      <c r="Q3922" s="2">
        <f t="shared" si="1104"/>
        <v>2.5</v>
      </c>
      <c r="R3922" s="2">
        <f t="shared" si="1113"/>
        <v>2.5</v>
      </c>
      <c r="S3922" s="2">
        <f t="shared" si="1105"/>
        <v>0</v>
      </c>
      <c r="T3922" s="2">
        <f t="shared" si="1116"/>
        <v>12.092389999999995</v>
      </c>
      <c r="U3922" s="2">
        <f t="shared" si="1106"/>
        <v>0</v>
      </c>
      <c r="V3922" t="str">
        <f t="shared" si="1114"/>
        <v>N</v>
      </c>
      <c r="W3922" s="2">
        <f t="shared" si="1115"/>
        <v>0</v>
      </c>
      <c r="X3922" s="2">
        <f t="shared" si="1107"/>
        <v>0</v>
      </c>
      <c r="Y3922" s="2"/>
    </row>
    <row r="3923" spans="1:25" x14ac:dyDescent="0.2">
      <c r="A3923">
        <v>8</v>
      </c>
      <c r="B3923" s="1">
        <v>42899.333333323826</v>
      </c>
      <c r="C3923">
        <v>41.1</v>
      </c>
      <c r="D3923" s="15">
        <f t="shared" si="1108"/>
        <v>41.1</v>
      </c>
      <c r="E3923">
        <v>32</v>
      </c>
      <c r="F3923" s="6">
        <v>5.0962199999999998</v>
      </c>
      <c r="G3923" s="6">
        <v>20.894259999999999</v>
      </c>
      <c r="H3923" s="6">
        <f t="shared" si="1099"/>
        <v>25.990479999999998</v>
      </c>
      <c r="I3923" s="6">
        <f t="shared" si="1100"/>
        <v>9.1000000000000014</v>
      </c>
      <c r="J3923" s="6">
        <f t="shared" si="1101"/>
        <v>0</v>
      </c>
      <c r="K3923" s="3">
        <f t="shared" si="1109"/>
        <v>0</v>
      </c>
      <c r="L3923" s="6">
        <f t="shared" si="1102"/>
        <v>16.890479999999997</v>
      </c>
      <c r="M3923" s="6">
        <f t="shared" si="1110"/>
        <v>141.22135499999999</v>
      </c>
      <c r="N3923" s="6">
        <f t="shared" si="1111"/>
        <v>0</v>
      </c>
      <c r="O3923" s="2">
        <f t="shared" si="1103"/>
        <v>0</v>
      </c>
      <c r="P3923" s="2">
        <f t="shared" si="1112"/>
        <v>32</v>
      </c>
      <c r="Q3923" s="2">
        <f t="shared" si="1104"/>
        <v>9.1000000000000014</v>
      </c>
      <c r="R3923" s="2">
        <f t="shared" si="1113"/>
        <v>9.1000000000000014</v>
      </c>
      <c r="S3923" s="2">
        <f t="shared" si="1105"/>
        <v>0</v>
      </c>
      <c r="T3923" s="2">
        <f t="shared" si="1116"/>
        <v>16.890479999999997</v>
      </c>
      <c r="U3923" s="2">
        <f t="shared" si="1106"/>
        <v>0</v>
      </c>
      <c r="V3923" t="str">
        <f t="shared" si="1114"/>
        <v>Y</v>
      </c>
      <c r="W3923" s="2">
        <f t="shared" si="1115"/>
        <v>0</v>
      </c>
      <c r="X3923" s="2">
        <f t="shared" si="1107"/>
        <v>0</v>
      </c>
      <c r="Y3923" s="2"/>
    </row>
    <row r="3924" spans="1:25" x14ac:dyDescent="0.2">
      <c r="A3924">
        <v>9</v>
      </c>
      <c r="B3924" s="1">
        <v>42899.37499999049</v>
      </c>
      <c r="C3924">
        <v>43.9</v>
      </c>
      <c r="D3924" s="15">
        <f t="shared" si="1108"/>
        <v>43.9</v>
      </c>
      <c r="E3924">
        <v>32</v>
      </c>
      <c r="F3924" s="6">
        <v>5.2646300000000004</v>
      </c>
      <c r="G3924" s="6">
        <v>30.513199999999998</v>
      </c>
      <c r="H3924" s="6">
        <f t="shared" si="1099"/>
        <v>35.777829999999994</v>
      </c>
      <c r="I3924" s="6">
        <f t="shared" si="1100"/>
        <v>11.899999999999999</v>
      </c>
      <c r="J3924" s="6">
        <f t="shared" si="1101"/>
        <v>0</v>
      </c>
      <c r="K3924" s="3">
        <f t="shared" si="1109"/>
        <v>0</v>
      </c>
      <c r="L3924" s="6">
        <f t="shared" si="1102"/>
        <v>23.877829999999996</v>
      </c>
      <c r="M3924" s="6">
        <f t="shared" si="1110"/>
        <v>165.09918499999998</v>
      </c>
      <c r="N3924" s="6">
        <f t="shared" si="1111"/>
        <v>0</v>
      </c>
      <c r="O3924" s="2">
        <f t="shared" si="1103"/>
        <v>0</v>
      </c>
      <c r="P3924" s="2">
        <f t="shared" si="1112"/>
        <v>32</v>
      </c>
      <c r="Q3924" s="2">
        <f t="shared" si="1104"/>
        <v>11.899999999999999</v>
      </c>
      <c r="R3924" s="2">
        <f t="shared" si="1113"/>
        <v>11.899999999999999</v>
      </c>
      <c r="S3924" s="2">
        <f t="shared" si="1105"/>
        <v>0</v>
      </c>
      <c r="T3924" s="2">
        <f t="shared" si="1116"/>
        <v>23.877829999999989</v>
      </c>
      <c r="U3924" s="2">
        <f t="shared" si="1106"/>
        <v>0</v>
      </c>
      <c r="V3924" t="str">
        <f t="shared" si="1114"/>
        <v>Y</v>
      </c>
      <c r="W3924" s="2">
        <f t="shared" si="1115"/>
        <v>0</v>
      </c>
      <c r="X3924" s="2">
        <f t="shared" si="1107"/>
        <v>0</v>
      </c>
      <c r="Y3924" s="2"/>
    </row>
    <row r="3925" spans="1:25" x14ac:dyDescent="0.2">
      <c r="A3925">
        <v>10</v>
      </c>
      <c r="B3925" s="1">
        <v>42899.416666657155</v>
      </c>
      <c r="C3925">
        <v>44.9</v>
      </c>
      <c r="D3925" s="15">
        <f t="shared" si="1108"/>
        <v>44.9</v>
      </c>
      <c r="E3925">
        <v>32</v>
      </c>
      <c r="F3925" s="6">
        <v>4.85954</v>
      </c>
      <c r="G3925" s="6">
        <v>37.494099999999996</v>
      </c>
      <c r="H3925" s="6">
        <f t="shared" si="1099"/>
        <v>42.353639999999999</v>
      </c>
      <c r="I3925" s="6">
        <f t="shared" si="1100"/>
        <v>12.899999999999999</v>
      </c>
      <c r="J3925" s="6">
        <f t="shared" si="1101"/>
        <v>0</v>
      </c>
      <c r="K3925" s="3">
        <f t="shared" si="1109"/>
        <v>0</v>
      </c>
      <c r="L3925" s="6">
        <f t="shared" si="1102"/>
        <v>29.45364</v>
      </c>
      <c r="M3925" s="6">
        <f t="shared" si="1110"/>
        <v>194.55282499999998</v>
      </c>
      <c r="N3925" s="6">
        <f t="shared" si="1111"/>
        <v>0</v>
      </c>
      <c r="O3925" s="2">
        <f t="shared" si="1103"/>
        <v>0</v>
      </c>
      <c r="P3925" s="2">
        <f t="shared" si="1112"/>
        <v>32</v>
      </c>
      <c r="Q3925" s="2">
        <f t="shared" si="1104"/>
        <v>12.899999999999999</v>
      </c>
      <c r="R3925" s="2">
        <f t="shared" si="1113"/>
        <v>12.899999999999999</v>
      </c>
      <c r="S3925" s="2">
        <f t="shared" si="1105"/>
        <v>0</v>
      </c>
      <c r="T3925" s="2">
        <f t="shared" si="1116"/>
        <v>29.453640000000007</v>
      </c>
      <c r="U3925" s="2">
        <f t="shared" si="1106"/>
        <v>0</v>
      </c>
      <c r="V3925" t="str">
        <f t="shared" si="1114"/>
        <v>Y</v>
      </c>
      <c r="W3925" s="2">
        <f t="shared" si="1115"/>
        <v>0</v>
      </c>
      <c r="X3925" s="2">
        <f t="shared" si="1107"/>
        <v>0</v>
      </c>
      <c r="Y3925" s="2"/>
    </row>
    <row r="3926" spans="1:25" x14ac:dyDescent="0.2">
      <c r="A3926">
        <v>11</v>
      </c>
      <c r="B3926" s="1">
        <v>42899.458333323819</v>
      </c>
      <c r="C3926">
        <v>48.7</v>
      </c>
      <c r="D3926" s="15">
        <f t="shared" si="1108"/>
        <v>48.7</v>
      </c>
      <c r="E3926">
        <v>32</v>
      </c>
      <c r="F3926" s="6">
        <v>4.1932099999999997</v>
      </c>
      <c r="G3926" s="6">
        <v>41.243590000000005</v>
      </c>
      <c r="H3926" s="6">
        <f t="shared" si="1099"/>
        <v>45.436800000000005</v>
      </c>
      <c r="I3926" s="6">
        <f t="shared" si="1100"/>
        <v>16.700000000000003</v>
      </c>
      <c r="J3926" s="6">
        <f t="shared" si="1101"/>
        <v>0</v>
      </c>
      <c r="K3926" s="3">
        <f t="shared" si="1109"/>
        <v>0</v>
      </c>
      <c r="L3926" s="6">
        <f t="shared" si="1102"/>
        <v>28.736800000000002</v>
      </c>
      <c r="M3926" s="6">
        <f t="shared" si="1110"/>
        <v>220</v>
      </c>
      <c r="N3926" s="6">
        <f t="shared" si="1111"/>
        <v>3.2896250000000009</v>
      </c>
      <c r="O3926" s="2">
        <f t="shared" si="1103"/>
        <v>-3.2896250000000009</v>
      </c>
      <c r="P3926" s="2">
        <f t="shared" si="1112"/>
        <v>28.710374999999999</v>
      </c>
      <c r="Q3926" s="2">
        <f t="shared" si="1104"/>
        <v>19.989625000000004</v>
      </c>
      <c r="R3926" s="2">
        <f t="shared" si="1113"/>
        <v>19.989625000000004</v>
      </c>
      <c r="S3926" s="2">
        <f t="shared" si="1105"/>
        <v>0</v>
      </c>
      <c r="T3926" s="2">
        <f t="shared" si="1116"/>
        <v>25.447175000000016</v>
      </c>
      <c r="U3926" s="2">
        <f t="shared" si="1106"/>
        <v>0</v>
      </c>
      <c r="V3926" t="str">
        <f t="shared" si="1114"/>
        <v>Y</v>
      </c>
      <c r="W3926" s="2">
        <f t="shared" si="1115"/>
        <v>0</v>
      </c>
      <c r="X3926" s="2">
        <f t="shared" si="1107"/>
        <v>0</v>
      </c>
      <c r="Y3926" s="2"/>
    </row>
    <row r="3927" spans="1:25" x14ac:dyDescent="0.2">
      <c r="A3927">
        <v>12</v>
      </c>
      <c r="B3927" s="1">
        <v>42899.499999990483</v>
      </c>
      <c r="C3927">
        <v>47.8</v>
      </c>
      <c r="D3927" s="15">
        <f t="shared" si="1108"/>
        <v>47.8</v>
      </c>
      <c r="E3927">
        <v>32</v>
      </c>
      <c r="F3927" s="6">
        <v>4.5287899999999999</v>
      </c>
      <c r="G3927" s="6">
        <v>42.054250000000003</v>
      </c>
      <c r="H3927" s="6">
        <f t="shared" si="1099"/>
        <v>46.583040000000004</v>
      </c>
      <c r="I3927" s="6">
        <f t="shared" si="1100"/>
        <v>15.799999999999997</v>
      </c>
      <c r="J3927" s="6">
        <f t="shared" si="1101"/>
        <v>0</v>
      </c>
      <c r="K3927" s="3">
        <f t="shared" si="1109"/>
        <v>0</v>
      </c>
      <c r="L3927" s="6">
        <f t="shared" si="1102"/>
        <v>30.783040000000007</v>
      </c>
      <c r="M3927" s="6">
        <f t="shared" si="1110"/>
        <v>220</v>
      </c>
      <c r="N3927" s="6">
        <f t="shared" si="1111"/>
        <v>30.78304</v>
      </c>
      <c r="O3927" s="2">
        <f t="shared" si="1103"/>
        <v>-30.78304</v>
      </c>
      <c r="P3927" s="2">
        <f t="shared" si="1112"/>
        <v>1.2169600000000003</v>
      </c>
      <c r="Q3927" s="2">
        <f t="shared" si="1104"/>
        <v>46.583039999999997</v>
      </c>
      <c r="R3927" s="2">
        <f t="shared" si="1113"/>
        <v>46.583039999999997</v>
      </c>
      <c r="S3927" s="2">
        <f t="shared" si="1105"/>
        <v>0</v>
      </c>
      <c r="T3927" s="2">
        <f t="shared" si="1116"/>
        <v>0</v>
      </c>
      <c r="U3927" s="2">
        <f t="shared" si="1106"/>
        <v>0</v>
      </c>
      <c r="V3927" t="str">
        <f t="shared" si="1114"/>
        <v>Y</v>
      </c>
      <c r="W3927" s="2">
        <f t="shared" si="1115"/>
        <v>0</v>
      </c>
      <c r="X3927" s="2">
        <f t="shared" si="1107"/>
        <v>0</v>
      </c>
      <c r="Y3927" s="2"/>
    </row>
    <row r="3928" spans="1:25" x14ac:dyDescent="0.2">
      <c r="A3928">
        <v>13</v>
      </c>
      <c r="B3928" s="1">
        <v>42899.541666657147</v>
      </c>
      <c r="C3928">
        <v>48.7</v>
      </c>
      <c r="D3928" s="15">
        <f t="shared" si="1108"/>
        <v>48.7</v>
      </c>
      <c r="E3928">
        <v>32</v>
      </c>
      <c r="F3928" s="6">
        <v>4.14879</v>
      </c>
      <c r="G3928" s="6">
        <v>39.9253</v>
      </c>
      <c r="H3928" s="6">
        <f t="shared" si="1099"/>
        <v>44.074089999999998</v>
      </c>
      <c r="I3928" s="6">
        <f t="shared" si="1100"/>
        <v>16.700000000000003</v>
      </c>
      <c r="J3928" s="6">
        <f t="shared" si="1101"/>
        <v>0</v>
      </c>
      <c r="K3928" s="3">
        <f t="shared" si="1109"/>
        <v>0</v>
      </c>
      <c r="L3928" s="6">
        <f t="shared" si="1102"/>
        <v>27.374089999999995</v>
      </c>
      <c r="M3928" s="6">
        <f t="shared" si="1110"/>
        <v>220</v>
      </c>
      <c r="N3928" s="6">
        <f t="shared" si="1111"/>
        <v>27.374089999999995</v>
      </c>
      <c r="O3928" s="2">
        <f t="shared" si="1103"/>
        <v>-27.374089999999995</v>
      </c>
      <c r="P3928" s="2">
        <f t="shared" si="1112"/>
        <v>4.6259100000000046</v>
      </c>
      <c r="Q3928" s="2">
        <f t="shared" si="1104"/>
        <v>44.074089999999998</v>
      </c>
      <c r="R3928" s="2">
        <f t="shared" si="1113"/>
        <v>44.074089999999998</v>
      </c>
      <c r="S3928" s="2">
        <f t="shared" si="1105"/>
        <v>0</v>
      </c>
      <c r="T3928" s="2">
        <f t="shared" si="1116"/>
        <v>0</v>
      </c>
      <c r="U3928" s="2">
        <f t="shared" si="1106"/>
        <v>0</v>
      </c>
      <c r="V3928" t="str">
        <f t="shared" si="1114"/>
        <v>Y</v>
      </c>
      <c r="W3928" s="2">
        <f t="shared" si="1115"/>
        <v>0</v>
      </c>
      <c r="X3928" s="2">
        <f t="shared" si="1107"/>
        <v>0</v>
      </c>
      <c r="Y3928" s="2"/>
    </row>
    <row r="3929" spans="1:25" x14ac:dyDescent="0.2">
      <c r="A3929">
        <v>14</v>
      </c>
      <c r="B3929" s="1">
        <v>42899.583333323812</v>
      </c>
      <c r="C3929">
        <v>50.6</v>
      </c>
      <c r="D3929" s="15">
        <f t="shared" si="1108"/>
        <v>50.6</v>
      </c>
      <c r="E3929">
        <v>32</v>
      </c>
      <c r="F3929" s="6">
        <v>3.1745800000000002</v>
      </c>
      <c r="G3929" s="6">
        <v>34.732620000000004</v>
      </c>
      <c r="H3929" s="6">
        <f t="shared" si="1099"/>
        <v>37.907200000000003</v>
      </c>
      <c r="I3929" s="6">
        <f t="shared" si="1100"/>
        <v>18.600000000000001</v>
      </c>
      <c r="J3929" s="6">
        <f t="shared" si="1101"/>
        <v>0</v>
      </c>
      <c r="K3929" s="3">
        <f t="shared" si="1109"/>
        <v>0</v>
      </c>
      <c r="L3929" s="6">
        <f t="shared" si="1102"/>
        <v>19.307200000000002</v>
      </c>
      <c r="M3929" s="6">
        <f t="shared" si="1110"/>
        <v>220</v>
      </c>
      <c r="N3929" s="6">
        <f t="shared" si="1111"/>
        <v>19.307199999999995</v>
      </c>
      <c r="O3929" s="2">
        <f t="shared" si="1103"/>
        <v>-19.307199999999995</v>
      </c>
      <c r="P3929" s="2">
        <f t="shared" si="1112"/>
        <v>12.692800000000005</v>
      </c>
      <c r="Q3929" s="2">
        <f t="shared" si="1104"/>
        <v>37.907199999999996</v>
      </c>
      <c r="R3929" s="2">
        <f t="shared" si="1113"/>
        <v>37.907199999999996</v>
      </c>
      <c r="S3929" s="2">
        <f t="shared" si="1105"/>
        <v>0</v>
      </c>
      <c r="T3929" s="2">
        <f t="shared" si="1116"/>
        <v>0</v>
      </c>
      <c r="U3929" s="2">
        <f t="shared" si="1106"/>
        <v>0</v>
      </c>
      <c r="V3929" t="str">
        <f t="shared" si="1114"/>
        <v>Y</v>
      </c>
      <c r="W3929" s="2">
        <f t="shared" si="1115"/>
        <v>0</v>
      </c>
      <c r="X3929" s="2">
        <f t="shared" si="1107"/>
        <v>0</v>
      </c>
      <c r="Y3929" s="2"/>
    </row>
    <row r="3930" spans="1:25" x14ac:dyDescent="0.2">
      <c r="A3930">
        <v>15</v>
      </c>
      <c r="B3930" s="1">
        <v>42899.624999990476</v>
      </c>
      <c r="C3930">
        <v>48.5</v>
      </c>
      <c r="D3930" s="15">
        <f t="shared" si="1108"/>
        <v>48.5</v>
      </c>
      <c r="E3930">
        <v>32</v>
      </c>
      <c r="F3930" s="6">
        <v>2.7321300000000002</v>
      </c>
      <c r="G3930" s="6">
        <v>26.788129999999999</v>
      </c>
      <c r="H3930" s="6">
        <f t="shared" si="1099"/>
        <v>29.52026</v>
      </c>
      <c r="I3930" s="6">
        <f t="shared" si="1100"/>
        <v>16.5</v>
      </c>
      <c r="J3930" s="6">
        <f t="shared" si="1101"/>
        <v>0</v>
      </c>
      <c r="K3930" s="3">
        <f t="shared" si="1109"/>
        <v>0</v>
      </c>
      <c r="L3930" s="6">
        <f t="shared" si="1102"/>
        <v>13.02026</v>
      </c>
      <c r="M3930" s="6">
        <f t="shared" si="1110"/>
        <v>220</v>
      </c>
      <c r="N3930" s="6">
        <f t="shared" si="1111"/>
        <v>13.020260000000007</v>
      </c>
      <c r="O3930" s="2">
        <f t="shared" si="1103"/>
        <v>-13.020260000000007</v>
      </c>
      <c r="P3930" s="2">
        <f t="shared" si="1112"/>
        <v>18.979739999999993</v>
      </c>
      <c r="Q3930" s="2">
        <f t="shared" si="1104"/>
        <v>29.520260000000007</v>
      </c>
      <c r="R3930" s="2">
        <f t="shared" si="1113"/>
        <v>29.520260000000007</v>
      </c>
      <c r="S3930" s="2">
        <f t="shared" si="1105"/>
        <v>0</v>
      </c>
      <c r="T3930" s="2">
        <f t="shared" si="1116"/>
        <v>0</v>
      </c>
      <c r="U3930" s="2">
        <f t="shared" si="1106"/>
        <v>0</v>
      </c>
      <c r="V3930" t="str">
        <f t="shared" si="1114"/>
        <v>Y</v>
      </c>
      <c r="W3930" s="2">
        <f t="shared" si="1115"/>
        <v>0</v>
      </c>
      <c r="X3930" s="2">
        <f t="shared" si="1107"/>
        <v>0</v>
      </c>
      <c r="Y3930" s="2"/>
    </row>
    <row r="3931" spans="1:25" x14ac:dyDescent="0.2">
      <c r="A3931">
        <v>16</v>
      </c>
      <c r="B3931" s="1">
        <v>42899.66666665714</v>
      </c>
      <c r="C3931">
        <v>49.2</v>
      </c>
      <c r="D3931" s="15">
        <f t="shared" si="1108"/>
        <v>49.2</v>
      </c>
      <c r="E3931">
        <v>32</v>
      </c>
      <c r="F3931" s="6">
        <v>2.5109599999999999</v>
      </c>
      <c r="G3931" s="6">
        <v>13.82381</v>
      </c>
      <c r="H3931" s="6">
        <f t="shared" si="1099"/>
        <v>16.334769999999999</v>
      </c>
      <c r="I3931" s="6">
        <f t="shared" si="1100"/>
        <v>17.200000000000003</v>
      </c>
      <c r="J3931" s="6">
        <f t="shared" si="1101"/>
        <v>0.86523000000000394</v>
      </c>
      <c r="K3931" s="3">
        <f t="shared" si="1109"/>
        <v>0.98883428571429022</v>
      </c>
      <c r="L3931" s="6">
        <f t="shared" si="1102"/>
        <v>0</v>
      </c>
      <c r="M3931" s="6">
        <f t="shared" si="1110"/>
        <v>219.01116571428571</v>
      </c>
      <c r="N3931" s="6">
        <f t="shared" si="1111"/>
        <v>0.12360428571429338</v>
      </c>
      <c r="O3931" s="2">
        <f t="shared" si="1103"/>
        <v>-0.12360428571429338</v>
      </c>
      <c r="P3931" s="2">
        <f t="shared" si="1112"/>
        <v>31.876395714285707</v>
      </c>
      <c r="Q3931" s="2">
        <f t="shared" si="1104"/>
        <v>17.323604285714296</v>
      </c>
      <c r="R3931" s="2">
        <f t="shared" si="1113"/>
        <v>16.334769999999999</v>
      </c>
      <c r="S3931" s="2">
        <f t="shared" si="1105"/>
        <v>0.98883428571429732</v>
      </c>
      <c r="T3931" s="2">
        <f t="shared" si="1116"/>
        <v>0</v>
      </c>
      <c r="U3931" s="2">
        <f t="shared" si="1106"/>
        <v>0</v>
      </c>
      <c r="V3931" t="str">
        <f t="shared" si="1114"/>
        <v>Y</v>
      </c>
      <c r="W3931" s="2">
        <f t="shared" si="1115"/>
        <v>0</v>
      </c>
      <c r="X3931" s="2">
        <f t="shared" si="1107"/>
        <v>0</v>
      </c>
      <c r="Y3931" s="2"/>
    </row>
    <row r="3932" spans="1:25" x14ac:dyDescent="0.2">
      <c r="A3932">
        <v>17</v>
      </c>
      <c r="B3932" s="1">
        <v>42899.708333323804</v>
      </c>
      <c r="C3932">
        <v>51.4</v>
      </c>
      <c r="D3932" s="15">
        <f t="shared" si="1108"/>
        <v>51.4</v>
      </c>
      <c r="E3932">
        <v>32</v>
      </c>
      <c r="F3932" s="6">
        <v>1.93719</v>
      </c>
      <c r="G3932" s="6">
        <v>4.7519340000000003</v>
      </c>
      <c r="H3932" s="6">
        <f t="shared" si="1099"/>
        <v>6.6891240000000005</v>
      </c>
      <c r="I3932" s="6">
        <f t="shared" si="1100"/>
        <v>19.399999999999999</v>
      </c>
      <c r="J3932" s="6">
        <f t="shared" si="1101"/>
        <v>12.710875999999999</v>
      </c>
      <c r="K3932" s="3">
        <f t="shared" si="1109"/>
        <v>14.526715428571435</v>
      </c>
      <c r="L3932" s="6">
        <f t="shared" si="1102"/>
        <v>0</v>
      </c>
      <c r="M3932" s="6">
        <f t="shared" si="1110"/>
        <v>204.48445028571427</v>
      </c>
      <c r="N3932" s="6">
        <f t="shared" si="1111"/>
        <v>1.8158394285714508</v>
      </c>
      <c r="O3932" s="2">
        <f t="shared" si="1103"/>
        <v>-1.8158394285714508</v>
      </c>
      <c r="P3932" s="2">
        <f t="shared" si="1112"/>
        <v>30.184160571428549</v>
      </c>
      <c r="Q3932" s="2">
        <f t="shared" si="1104"/>
        <v>21.215839428571449</v>
      </c>
      <c r="R3932" s="2">
        <f t="shared" si="1113"/>
        <v>6.6891240000000005</v>
      </c>
      <c r="S3932" s="2">
        <f t="shared" si="1105"/>
        <v>14.52671542857145</v>
      </c>
      <c r="T3932" s="2">
        <f t="shared" si="1116"/>
        <v>0</v>
      </c>
      <c r="U3932" s="2">
        <f t="shared" si="1106"/>
        <v>0</v>
      </c>
      <c r="V3932" t="str">
        <f t="shared" si="1114"/>
        <v>N</v>
      </c>
      <c r="W3932" s="2">
        <f t="shared" si="1115"/>
        <v>0</v>
      </c>
      <c r="X3932" s="2">
        <f t="shared" si="1107"/>
        <v>0</v>
      </c>
      <c r="Y3932" s="2"/>
    </row>
    <row r="3933" spans="1:25" x14ac:dyDescent="0.2">
      <c r="A3933">
        <v>18</v>
      </c>
      <c r="B3933" s="1">
        <v>42899.749999990468</v>
      </c>
      <c r="C3933">
        <v>50.6</v>
      </c>
      <c r="D3933" s="15">
        <f t="shared" si="1108"/>
        <v>50.6</v>
      </c>
      <c r="E3933">
        <v>32</v>
      </c>
      <c r="F3933" s="6">
        <v>1.73725</v>
      </c>
      <c r="G3933" s="6">
        <v>0.38423117000000001</v>
      </c>
      <c r="H3933" s="6">
        <f t="shared" si="1099"/>
        <v>2.12148117</v>
      </c>
      <c r="I3933" s="6">
        <f t="shared" si="1100"/>
        <v>18.600000000000001</v>
      </c>
      <c r="J3933" s="6">
        <f t="shared" si="1101"/>
        <v>16.478518830000002</v>
      </c>
      <c r="K3933" s="3">
        <f t="shared" si="1109"/>
        <v>18.832592948571431</v>
      </c>
      <c r="L3933" s="6">
        <f t="shared" si="1102"/>
        <v>0</v>
      </c>
      <c r="M3933" s="6">
        <f t="shared" si="1110"/>
        <v>185.65185733714284</v>
      </c>
      <c r="N3933" s="6">
        <f t="shared" si="1111"/>
        <v>2.3540741185714182</v>
      </c>
      <c r="O3933" s="2">
        <f t="shared" si="1103"/>
        <v>-2.3540741185714182</v>
      </c>
      <c r="P3933" s="2">
        <f t="shared" si="1112"/>
        <v>29.645925881428582</v>
      </c>
      <c r="Q3933" s="2">
        <f t="shared" si="1104"/>
        <v>20.95407411857142</v>
      </c>
      <c r="R3933" s="2">
        <f t="shared" si="1113"/>
        <v>2.12148117</v>
      </c>
      <c r="S3933" s="2">
        <f t="shared" si="1105"/>
        <v>18.832592948571421</v>
      </c>
      <c r="T3933" s="2">
        <f t="shared" si="1116"/>
        <v>0</v>
      </c>
      <c r="U3933" s="2">
        <f t="shared" si="1106"/>
        <v>0</v>
      </c>
      <c r="V3933" t="str">
        <f t="shared" si="1114"/>
        <v>N</v>
      </c>
      <c r="W3933" s="2">
        <f t="shared" si="1115"/>
        <v>0</v>
      </c>
      <c r="X3933" s="2">
        <f t="shared" si="1107"/>
        <v>0</v>
      </c>
      <c r="Y3933" s="2"/>
    </row>
    <row r="3934" spans="1:25" x14ac:dyDescent="0.2">
      <c r="A3934">
        <v>19</v>
      </c>
      <c r="B3934" s="1">
        <v>42899.791666657133</v>
      </c>
      <c r="C3934">
        <v>51.8</v>
      </c>
      <c r="D3934" s="15">
        <f t="shared" si="1108"/>
        <v>51.8</v>
      </c>
      <c r="E3934">
        <v>32</v>
      </c>
      <c r="F3934" s="6">
        <v>1.5002500000000001</v>
      </c>
      <c r="G3934" s="6">
        <v>-1.5167529999999999E-2</v>
      </c>
      <c r="H3934" s="6">
        <f t="shared" si="1099"/>
        <v>1.48508247</v>
      </c>
      <c r="I3934" s="6">
        <f t="shared" si="1100"/>
        <v>19.799999999999997</v>
      </c>
      <c r="J3934" s="6">
        <f t="shared" si="1101"/>
        <v>18.314917529999995</v>
      </c>
      <c r="K3934" s="3">
        <f t="shared" si="1109"/>
        <v>20.931334319999991</v>
      </c>
      <c r="L3934" s="6">
        <f t="shared" si="1102"/>
        <v>0</v>
      </c>
      <c r="M3934" s="6">
        <f t="shared" si="1110"/>
        <v>164.72052301714285</v>
      </c>
      <c r="N3934" s="6">
        <f t="shared" si="1111"/>
        <v>2.6164167899999882</v>
      </c>
      <c r="O3934" s="2">
        <f t="shared" si="1103"/>
        <v>-2.6164167899999882</v>
      </c>
      <c r="P3934" s="2">
        <f t="shared" si="1112"/>
        <v>29.383583210000012</v>
      </c>
      <c r="Q3934" s="2">
        <f t="shared" si="1104"/>
        <v>22.416416789999985</v>
      </c>
      <c r="R3934" s="2">
        <f t="shared" si="1113"/>
        <v>1.48508247</v>
      </c>
      <c r="S3934" s="2">
        <f t="shared" si="1105"/>
        <v>20.931334319999984</v>
      </c>
      <c r="T3934" s="2">
        <f t="shared" si="1116"/>
        <v>0</v>
      </c>
      <c r="U3934" s="2">
        <f t="shared" si="1106"/>
        <v>0</v>
      </c>
      <c r="V3934" t="str">
        <f t="shared" si="1114"/>
        <v>N</v>
      </c>
      <c r="W3934" s="2">
        <f t="shared" si="1115"/>
        <v>0</v>
      </c>
      <c r="X3934" s="2">
        <f t="shared" si="1107"/>
        <v>0</v>
      </c>
      <c r="Y3934" s="2"/>
    </row>
    <row r="3935" spans="1:25" x14ac:dyDescent="0.2">
      <c r="A3935">
        <v>20</v>
      </c>
      <c r="B3935" s="1">
        <v>42899.833333323797</v>
      </c>
      <c r="C3935">
        <v>51.5</v>
      </c>
      <c r="D3935" s="15">
        <f t="shared" si="1108"/>
        <v>51.5</v>
      </c>
      <c r="E3935">
        <v>32</v>
      </c>
      <c r="F3935" s="6">
        <v>1.35246</v>
      </c>
      <c r="G3935" s="6">
        <v>-1.5167529999999999E-2</v>
      </c>
      <c r="H3935" s="6">
        <f t="shared" si="1099"/>
        <v>1.33729247</v>
      </c>
      <c r="I3935" s="6">
        <f t="shared" si="1100"/>
        <v>19.5</v>
      </c>
      <c r="J3935" s="6">
        <f t="shared" si="1101"/>
        <v>18.162707529999999</v>
      </c>
      <c r="K3935" s="3">
        <f t="shared" si="1109"/>
        <v>20.757380034285717</v>
      </c>
      <c r="L3935" s="6">
        <f t="shared" si="1102"/>
        <v>0</v>
      </c>
      <c r="M3935" s="6">
        <f t="shared" si="1110"/>
        <v>143.96314298285714</v>
      </c>
      <c r="N3935" s="6">
        <f t="shared" si="1111"/>
        <v>2.5946725042857111</v>
      </c>
      <c r="O3935" s="2">
        <f t="shared" si="1103"/>
        <v>-2.5946725042857111</v>
      </c>
      <c r="P3935" s="2">
        <f t="shared" si="1112"/>
        <v>29.405327495714289</v>
      </c>
      <c r="Q3935" s="2">
        <f t="shared" si="1104"/>
        <v>22.094672504285711</v>
      </c>
      <c r="R3935" s="2">
        <f t="shared" si="1113"/>
        <v>1.33729247</v>
      </c>
      <c r="S3935" s="2">
        <f t="shared" si="1105"/>
        <v>20.75738003428571</v>
      </c>
      <c r="T3935" s="2">
        <f t="shared" si="1116"/>
        <v>0</v>
      </c>
      <c r="U3935" s="2">
        <f t="shared" si="1106"/>
        <v>0</v>
      </c>
      <c r="V3935" t="str">
        <f t="shared" si="1114"/>
        <v>N</v>
      </c>
      <c r="W3935" s="2">
        <f t="shared" si="1115"/>
        <v>0</v>
      </c>
      <c r="X3935" s="2">
        <f t="shared" si="1107"/>
        <v>0</v>
      </c>
      <c r="Y3935" s="2"/>
    </row>
    <row r="3936" spans="1:25" x14ac:dyDescent="0.2">
      <c r="A3936">
        <v>21</v>
      </c>
      <c r="B3936" s="1">
        <v>42899.874999990461</v>
      </c>
      <c r="C3936">
        <v>52.6</v>
      </c>
      <c r="D3936" s="15">
        <f t="shared" si="1108"/>
        <v>52.6</v>
      </c>
      <c r="E3936">
        <v>32</v>
      </c>
      <c r="F3936" s="6">
        <v>2.2959999999999998</v>
      </c>
      <c r="G3936" s="6">
        <v>-1.5167529999999999E-2</v>
      </c>
      <c r="H3936" s="6">
        <f t="shared" si="1099"/>
        <v>2.28083247</v>
      </c>
      <c r="I3936" s="6">
        <f t="shared" si="1100"/>
        <v>20.6</v>
      </c>
      <c r="J3936" s="6">
        <f t="shared" si="1101"/>
        <v>18.319167530000001</v>
      </c>
      <c r="K3936" s="3">
        <f t="shared" si="1109"/>
        <v>20.936191462857153</v>
      </c>
      <c r="L3936" s="6">
        <f t="shared" si="1102"/>
        <v>0</v>
      </c>
      <c r="M3936" s="6">
        <f t="shared" si="1110"/>
        <v>123.02695151999998</v>
      </c>
      <c r="N3936" s="6">
        <f t="shared" si="1111"/>
        <v>2.6170239328571512</v>
      </c>
      <c r="O3936" s="2">
        <f t="shared" si="1103"/>
        <v>-2.6170239328571512</v>
      </c>
      <c r="P3936" s="2">
        <f t="shared" si="1112"/>
        <v>29.382976067142849</v>
      </c>
      <c r="Q3936" s="2">
        <f t="shared" si="1104"/>
        <v>23.217023932857153</v>
      </c>
      <c r="R3936" s="2">
        <f t="shared" si="1113"/>
        <v>2.28083247</v>
      </c>
      <c r="S3936" s="2">
        <f t="shared" si="1105"/>
        <v>20.936191462857153</v>
      </c>
      <c r="T3936" s="2">
        <f t="shared" si="1116"/>
        <v>0</v>
      </c>
      <c r="U3936" s="2">
        <f t="shared" si="1106"/>
        <v>0</v>
      </c>
      <c r="V3936" t="str">
        <f t="shared" si="1114"/>
        <v>N</v>
      </c>
      <c r="W3936" s="2">
        <f t="shared" si="1115"/>
        <v>0</v>
      </c>
      <c r="X3936" s="2">
        <f t="shared" si="1107"/>
        <v>0</v>
      </c>
      <c r="Y3936" s="2"/>
    </row>
    <row r="3937" spans="1:25" x14ac:dyDescent="0.2">
      <c r="A3937">
        <v>22</v>
      </c>
      <c r="B3937" s="1">
        <v>42899.916666657125</v>
      </c>
      <c r="C3937">
        <v>50.4</v>
      </c>
      <c r="D3937" s="15">
        <f t="shared" si="1108"/>
        <v>50.4</v>
      </c>
      <c r="E3937">
        <v>32</v>
      </c>
      <c r="F3937" s="6">
        <v>1.7240599999999999</v>
      </c>
      <c r="G3937" s="6">
        <v>-1.5167529999999999E-2</v>
      </c>
      <c r="H3937" s="6">
        <f t="shared" si="1099"/>
        <v>1.7088924699999999</v>
      </c>
      <c r="I3937" s="6">
        <f t="shared" si="1100"/>
        <v>18.399999999999999</v>
      </c>
      <c r="J3937" s="6">
        <f t="shared" si="1101"/>
        <v>16.69110753</v>
      </c>
      <c r="K3937" s="3">
        <f t="shared" si="1109"/>
        <v>13.026951519999983</v>
      </c>
      <c r="L3937" s="6">
        <f t="shared" si="1102"/>
        <v>0</v>
      </c>
      <c r="M3937" s="6">
        <f t="shared" si="1110"/>
        <v>110</v>
      </c>
      <c r="N3937" s="6">
        <f t="shared" si="1111"/>
        <v>0</v>
      </c>
      <c r="O3937" s="2">
        <f t="shared" si="1103"/>
        <v>0</v>
      </c>
      <c r="P3937" s="2">
        <f t="shared" si="1112"/>
        <v>32</v>
      </c>
      <c r="Q3937" s="2">
        <f t="shared" si="1104"/>
        <v>18.399999999999999</v>
      </c>
      <c r="R3937" s="2">
        <f t="shared" si="1113"/>
        <v>1.7088924699999999</v>
      </c>
      <c r="S3937" s="2">
        <f t="shared" si="1105"/>
        <v>16.69110753</v>
      </c>
      <c r="T3937" s="2">
        <f t="shared" si="1116"/>
        <v>0</v>
      </c>
      <c r="U3937" s="2">
        <f t="shared" si="1106"/>
        <v>0</v>
      </c>
      <c r="V3937" t="str">
        <f t="shared" si="1114"/>
        <v>N</v>
      </c>
      <c r="W3937" s="2">
        <f t="shared" si="1115"/>
        <v>0</v>
      </c>
      <c r="X3937" s="2">
        <f t="shared" si="1107"/>
        <v>0</v>
      </c>
      <c r="Y3937" s="2"/>
    </row>
    <row r="3938" spans="1:25" x14ac:dyDescent="0.2">
      <c r="A3938">
        <v>23</v>
      </c>
      <c r="B3938" s="1">
        <v>42899.95833332379</v>
      </c>
      <c r="C3938">
        <v>47.4</v>
      </c>
      <c r="D3938" s="15">
        <f t="shared" si="1108"/>
        <v>47.4</v>
      </c>
      <c r="E3938">
        <v>32</v>
      </c>
      <c r="F3938" s="6">
        <v>1.8829</v>
      </c>
      <c r="G3938" s="6">
        <v>-1.5167529999999999E-2</v>
      </c>
      <c r="H3938" s="6">
        <f t="shared" si="1099"/>
        <v>1.86773247</v>
      </c>
      <c r="I3938" s="6">
        <f t="shared" si="1100"/>
        <v>15.399999999999999</v>
      </c>
      <c r="J3938" s="6">
        <f t="shared" si="1101"/>
        <v>13.532267529999999</v>
      </c>
      <c r="K3938" s="3">
        <f t="shared" si="1109"/>
        <v>0</v>
      </c>
      <c r="L3938" s="6">
        <f t="shared" si="1102"/>
        <v>0</v>
      </c>
      <c r="M3938" s="6">
        <f t="shared" si="1110"/>
        <v>110</v>
      </c>
      <c r="N3938" s="6">
        <f t="shared" si="1111"/>
        <v>0</v>
      </c>
      <c r="O3938" s="2">
        <f t="shared" si="1103"/>
        <v>0</v>
      </c>
      <c r="P3938" s="2">
        <f t="shared" si="1112"/>
        <v>32</v>
      </c>
      <c r="Q3938" s="2">
        <f t="shared" si="1104"/>
        <v>15.399999999999999</v>
      </c>
      <c r="R3938" s="2">
        <f t="shared" si="1113"/>
        <v>1.86773247</v>
      </c>
      <c r="S3938" s="2">
        <f t="shared" si="1105"/>
        <v>13.532267529999999</v>
      </c>
      <c r="T3938" s="2">
        <f t="shared" si="1116"/>
        <v>0</v>
      </c>
      <c r="U3938" s="2">
        <f t="shared" si="1106"/>
        <v>0</v>
      </c>
      <c r="V3938" t="str">
        <f t="shared" si="1114"/>
        <v>N</v>
      </c>
      <c r="W3938" s="2">
        <f t="shared" si="1115"/>
        <v>0</v>
      </c>
      <c r="X3938" s="2">
        <f t="shared" si="1107"/>
        <v>0</v>
      </c>
      <c r="Y3938" s="2"/>
    </row>
    <row r="3939" spans="1:25" x14ac:dyDescent="0.2">
      <c r="A3939">
        <v>0</v>
      </c>
      <c r="B3939" s="1">
        <v>42899.999999990454</v>
      </c>
      <c r="C3939">
        <v>42.6</v>
      </c>
      <c r="D3939" s="15">
        <f t="shared" si="1108"/>
        <v>42.6</v>
      </c>
      <c r="E3939">
        <v>32</v>
      </c>
      <c r="F3939" s="6">
        <v>2.6333000000000002</v>
      </c>
      <c r="G3939" s="6">
        <v>-1.5167529999999999E-2</v>
      </c>
      <c r="H3939" s="6">
        <f t="shared" si="1099"/>
        <v>2.6181324700000004</v>
      </c>
      <c r="I3939" s="6">
        <f t="shared" si="1100"/>
        <v>10.600000000000001</v>
      </c>
      <c r="J3939" s="6">
        <f t="shared" si="1101"/>
        <v>7.9818675300000006</v>
      </c>
      <c r="K3939" s="3">
        <f t="shared" si="1109"/>
        <v>0</v>
      </c>
      <c r="L3939" s="6">
        <f t="shared" si="1102"/>
        <v>0</v>
      </c>
      <c r="M3939" s="6">
        <f t="shared" si="1110"/>
        <v>110</v>
      </c>
      <c r="N3939" s="6">
        <f t="shared" si="1111"/>
        <v>0</v>
      </c>
      <c r="O3939" s="2">
        <f t="shared" si="1103"/>
        <v>0</v>
      </c>
      <c r="P3939" s="2">
        <f t="shared" si="1112"/>
        <v>32</v>
      </c>
      <c r="Q3939" s="2">
        <f t="shared" si="1104"/>
        <v>10.600000000000001</v>
      </c>
      <c r="R3939" s="2">
        <f t="shared" si="1113"/>
        <v>2.6181324700000004</v>
      </c>
      <c r="S3939" s="2">
        <f t="shared" si="1105"/>
        <v>7.9818675300000006</v>
      </c>
      <c r="T3939" s="2">
        <f t="shared" si="1116"/>
        <v>0</v>
      </c>
      <c r="U3939" s="2">
        <f t="shared" si="1106"/>
        <v>0</v>
      </c>
      <c r="V3939" t="str">
        <f t="shared" si="1114"/>
        <v>N</v>
      </c>
      <c r="W3939" s="2">
        <f t="shared" si="1115"/>
        <v>0</v>
      </c>
      <c r="X3939" s="2">
        <f t="shared" si="1107"/>
        <v>0</v>
      </c>
      <c r="Y3939" s="2"/>
    </row>
    <row r="3940" spans="1:25" x14ac:dyDescent="0.2">
      <c r="A3940">
        <v>1</v>
      </c>
      <c r="B3940" s="1">
        <v>42900.041666657118</v>
      </c>
      <c r="C3940">
        <v>42.7</v>
      </c>
      <c r="D3940" s="15">
        <f t="shared" si="1108"/>
        <v>42.7</v>
      </c>
      <c r="E3940">
        <v>32</v>
      </c>
      <c r="F3940" s="6">
        <v>2.9676900000000002</v>
      </c>
      <c r="G3940" s="6">
        <v>-1.5167529999999999E-2</v>
      </c>
      <c r="H3940" s="6">
        <f t="shared" si="1099"/>
        <v>2.9525224700000003</v>
      </c>
      <c r="I3940" s="6">
        <f t="shared" si="1100"/>
        <v>10.700000000000003</v>
      </c>
      <c r="J3940" s="6">
        <f t="shared" si="1101"/>
        <v>7.7474775300000029</v>
      </c>
      <c r="K3940" s="3">
        <f t="shared" si="1109"/>
        <v>0</v>
      </c>
      <c r="L3940" s="6">
        <f t="shared" si="1102"/>
        <v>0</v>
      </c>
      <c r="M3940" s="6">
        <f t="shared" si="1110"/>
        <v>110</v>
      </c>
      <c r="N3940" s="6">
        <f t="shared" si="1111"/>
        <v>0</v>
      </c>
      <c r="O3940" s="2">
        <f t="shared" si="1103"/>
        <v>0</v>
      </c>
      <c r="P3940" s="2">
        <f t="shared" si="1112"/>
        <v>32</v>
      </c>
      <c r="Q3940" s="2">
        <f t="shared" si="1104"/>
        <v>10.700000000000003</v>
      </c>
      <c r="R3940" s="2">
        <f t="shared" si="1113"/>
        <v>2.9525224700000003</v>
      </c>
      <c r="S3940" s="2">
        <f t="shared" si="1105"/>
        <v>7.7474775300000029</v>
      </c>
      <c r="T3940" s="2">
        <f t="shared" si="1116"/>
        <v>0</v>
      </c>
      <c r="U3940" s="2">
        <f t="shared" si="1106"/>
        <v>0</v>
      </c>
      <c r="V3940" t="str">
        <f t="shared" si="1114"/>
        <v>N</v>
      </c>
      <c r="W3940" s="2">
        <f t="shared" si="1115"/>
        <v>0</v>
      </c>
      <c r="X3940" s="2">
        <f t="shared" si="1107"/>
        <v>0</v>
      </c>
      <c r="Y3940" s="2"/>
    </row>
    <row r="3941" spans="1:25" x14ac:dyDescent="0.2">
      <c r="A3941">
        <v>2</v>
      </c>
      <c r="B3941" s="1">
        <v>42900.083333323782</v>
      </c>
      <c r="C3941">
        <v>39.799999999999997</v>
      </c>
      <c r="D3941" s="15">
        <f t="shared" si="1108"/>
        <v>39.799999999999997</v>
      </c>
      <c r="E3941">
        <v>32</v>
      </c>
      <c r="F3941" s="6">
        <v>4.7012799999999997</v>
      </c>
      <c r="G3941" s="6">
        <v>-1.5167529999999999E-2</v>
      </c>
      <c r="H3941" s="6">
        <f t="shared" si="1099"/>
        <v>4.6861124699999994</v>
      </c>
      <c r="I3941" s="6">
        <f t="shared" si="1100"/>
        <v>7.7999999999999972</v>
      </c>
      <c r="J3941" s="6">
        <f t="shared" si="1101"/>
        <v>3.1138875299999977</v>
      </c>
      <c r="K3941" s="3">
        <f t="shared" si="1109"/>
        <v>0</v>
      </c>
      <c r="L3941" s="6">
        <f t="shared" si="1102"/>
        <v>0</v>
      </c>
      <c r="M3941" s="6">
        <f t="shared" si="1110"/>
        <v>110</v>
      </c>
      <c r="N3941" s="6">
        <f t="shared" si="1111"/>
        <v>0</v>
      </c>
      <c r="O3941" s="2">
        <f t="shared" si="1103"/>
        <v>0</v>
      </c>
      <c r="P3941" s="2">
        <f t="shared" si="1112"/>
        <v>32</v>
      </c>
      <c r="Q3941" s="2">
        <f t="shared" si="1104"/>
        <v>7.7999999999999972</v>
      </c>
      <c r="R3941" s="2">
        <f t="shared" si="1113"/>
        <v>4.6861124699999994</v>
      </c>
      <c r="S3941" s="2">
        <f t="shared" si="1105"/>
        <v>3.1138875299999977</v>
      </c>
      <c r="T3941" s="2">
        <f t="shared" si="1116"/>
        <v>0</v>
      </c>
      <c r="U3941" s="2">
        <f t="shared" si="1106"/>
        <v>0</v>
      </c>
      <c r="V3941" t="str">
        <f t="shared" si="1114"/>
        <v>N</v>
      </c>
      <c r="W3941" s="2">
        <f t="shared" si="1115"/>
        <v>0</v>
      </c>
      <c r="X3941" s="2">
        <f t="shared" si="1107"/>
        <v>0</v>
      </c>
      <c r="Y3941" s="2"/>
    </row>
    <row r="3942" spans="1:25" x14ac:dyDescent="0.2">
      <c r="A3942">
        <v>3</v>
      </c>
      <c r="B3942" s="1">
        <v>42900.124999990447</v>
      </c>
      <c r="C3942">
        <v>37.5</v>
      </c>
      <c r="D3942" s="15">
        <f t="shared" si="1108"/>
        <v>37.5</v>
      </c>
      <c r="E3942">
        <v>32</v>
      </c>
      <c r="F3942" s="6">
        <v>6.0583400000000003</v>
      </c>
      <c r="G3942" s="6">
        <v>-1.5167529999999999E-2</v>
      </c>
      <c r="H3942" s="6">
        <f t="shared" si="1099"/>
        <v>6.04317247</v>
      </c>
      <c r="I3942" s="6">
        <f t="shared" si="1100"/>
        <v>5.5</v>
      </c>
      <c r="J3942" s="6">
        <f t="shared" si="1101"/>
        <v>0</v>
      </c>
      <c r="K3942" s="3">
        <f t="shared" si="1109"/>
        <v>0</v>
      </c>
      <c r="L3942" s="6">
        <f t="shared" si="1102"/>
        <v>0.54317247000000002</v>
      </c>
      <c r="M3942" s="6">
        <f t="shared" si="1110"/>
        <v>110.54317247</v>
      </c>
      <c r="N3942" s="6">
        <f t="shared" si="1111"/>
        <v>0</v>
      </c>
      <c r="O3942" s="2">
        <f t="shared" si="1103"/>
        <v>0</v>
      </c>
      <c r="P3942" s="2">
        <f t="shared" si="1112"/>
        <v>32</v>
      </c>
      <c r="Q3942" s="2">
        <f t="shared" si="1104"/>
        <v>5.5</v>
      </c>
      <c r="R3942" s="2">
        <f t="shared" si="1113"/>
        <v>5.5</v>
      </c>
      <c r="S3942" s="2">
        <f t="shared" si="1105"/>
        <v>0</v>
      </c>
      <c r="T3942" s="2">
        <f t="shared" si="1116"/>
        <v>0.54317247000000179</v>
      </c>
      <c r="U3942" s="2">
        <f t="shared" si="1106"/>
        <v>0</v>
      </c>
      <c r="V3942" t="str">
        <f t="shared" si="1114"/>
        <v>N</v>
      </c>
      <c r="W3942" s="2">
        <f t="shared" si="1115"/>
        <v>0</v>
      </c>
      <c r="X3942" s="2">
        <f t="shared" si="1107"/>
        <v>0</v>
      </c>
      <c r="Y3942" s="2"/>
    </row>
    <row r="3943" spans="1:25" x14ac:dyDescent="0.2">
      <c r="A3943">
        <v>4</v>
      </c>
      <c r="B3943" s="1">
        <v>42900.166666657111</v>
      </c>
      <c r="C3943">
        <v>37.200000000000003</v>
      </c>
      <c r="D3943" s="15">
        <f t="shared" si="1108"/>
        <v>37.200000000000003</v>
      </c>
      <c r="E3943">
        <v>32</v>
      </c>
      <c r="F3943" s="6">
        <v>4.5395599999999998</v>
      </c>
      <c r="G3943" s="6">
        <v>-1.5167529999999999E-2</v>
      </c>
      <c r="H3943" s="6">
        <f t="shared" si="1099"/>
        <v>4.5243924699999996</v>
      </c>
      <c r="I3943" s="6">
        <f t="shared" si="1100"/>
        <v>5.2000000000000028</v>
      </c>
      <c r="J3943" s="6">
        <f t="shared" si="1101"/>
        <v>0.67560753000000329</v>
      </c>
      <c r="K3943" s="3">
        <f t="shared" si="1109"/>
        <v>0.54317247000000179</v>
      </c>
      <c r="L3943" s="6">
        <f t="shared" si="1102"/>
        <v>0</v>
      </c>
      <c r="M3943" s="6">
        <f t="shared" si="1110"/>
        <v>110</v>
      </c>
      <c r="N3943" s="6">
        <f t="shared" si="1111"/>
        <v>0</v>
      </c>
      <c r="O3943" s="2">
        <f t="shared" si="1103"/>
        <v>0</v>
      </c>
      <c r="P3943" s="2">
        <f t="shared" si="1112"/>
        <v>32</v>
      </c>
      <c r="Q3943" s="2">
        <f t="shared" si="1104"/>
        <v>5.2000000000000028</v>
      </c>
      <c r="R3943" s="2">
        <f t="shared" si="1113"/>
        <v>4.5243924699999996</v>
      </c>
      <c r="S3943" s="2">
        <f t="shared" si="1105"/>
        <v>0.67560753000000329</v>
      </c>
      <c r="T3943" s="2">
        <f t="shared" si="1116"/>
        <v>0</v>
      </c>
      <c r="U3943" s="2">
        <f t="shared" si="1106"/>
        <v>0</v>
      </c>
      <c r="V3943" t="str">
        <f t="shared" si="1114"/>
        <v>N</v>
      </c>
      <c r="W3943" s="2">
        <f t="shared" si="1115"/>
        <v>0</v>
      </c>
      <c r="X3943" s="2">
        <f t="shared" si="1107"/>
        <v>0</v>
      </c>
      <c r="Y3943" s="2"/>
    </row>
    <row r="3944" spans="1:25" x14ac:dyDescent="0.2">
      <c r="A3944">
        <v>5</v>
      </c>
      <c r="B3944" s="1">
        <v>42900.208333323775</v>
      </c>
      <c r="C3944">
        <v>36.700000000000003</v>
      </c>
      <c r="D3944" s="15">
        <f t="shared" si="1108"/>
        <v>36.700000000000003</v>
      </c>
      <c r="E3944">
        <v>32</v>
      </c>
      <c r="F3944" s="6">
        <v>4.0769000000000002</v>
      </c>
      <c r="G3944" s="6">
        <v>-1.5167529999999999E-2</v>
      </c>
      <c r="H3944" s="6">
        <f t="shared" si="1099"/>
        <v>4.0617324699999999</v>
      </c>
      <c r="I3944" s="6">
        <f t="shared" si="1100"/>
        <v>4.7000000000000028</v>
      </c>
      <c r="J3944" s="6">
        <f t="shared" si="1101"/>
        <v>0.63826753000000291</v>
      </c>
      <c r="K3944" s="3">
        <f t="shared" si="1109"/>
        <v>0</v>
      </c>
      <c r="L3944" s="6">
        <f t="shared" si="1102"/>
        <v>0</v>
      </c>
      <c r="M3944" s="6">
        <f t="shared" si="1110"/>
        <v>110</v>
      </c>
      <c r="N3944" s="6">
        <f t="shared" si="1111"/>
        <v>0</v>
      </c>
      <c r="O3944" s="2">
        <f t="shared" si="1103"/>
        <v>0</v>
      </c>
      <c r="P3944" s="2">
        <f t="shared" si="1112"/>
        <v>32</v>
      </c>
      <c r="Q3944" s="2">
        <f t="shared" si="1104"/>
        <v>4.7000000000000028</v>
      </c>
      <c r="R3944" s="2">
        <f t="shared" si="1113"/>
        <v>4.0617324699999999</v>
      </c>
      <c r="S3944" s="2">
        <f t="shared" si="1105"/>
        <v>0.63826753000000291</v>
      </c>
      <c r="T3944" s="2">
        <f t="shared" si="1116"/>
        <v>0</v>
      </c>
      <c r="U3944" s="2">
        <f t="shared" si="1106"/>
        <v>0</v>
      </c>
      <c r="V3944" t="str">
        <f t="shared" si="1114"/>
        <v>N</v>
      </c>
      <c r="W3944" s="2">
        <f t="shared" si="1115"/>
        <v>0</v>
      </c>
      <c r="X3944" s="2">
        <f t="shared" si="1107"/>
        <v>0</v>
      </c>
      <c r="Y3944" s="2"/>
    </row>
    <row r="3945" spans="1:25" x14ac:dyDescent="0.2">
      <c r="A3945">
        <v>6</v>
      </c>
      <c r="B3945" s="1">
        <v>42900.249999990439</v>
      </c>
      <c r="C3945">
        <v>38.4</v>
      </c>
      <c r="D3945" s="15">
        <f t="shared" si="1108"/>
        <v>38.4</v>
      </c>
      <c r="E3945">
        <v>32</v>
      </c>
      <c r="F3945" s="6">
        <v>3.9133100000000001</v>
      </c>
      <c r="G3945" s="6">
        <v>1.0327833</v>
      </c>
      <c r="H3945" s="6">
        <f t="shared" si="1099"/>
        <v>4.9460933000000002</v>
      </c>
      <c r="I3945" s="6">
        <f t="shared" si="1100"/>
        <v>6.3999999999999986</v>
      </c>
      <c r="J3945" s="6">
        <f t="shared" si="1101"/>
        <v>1.4539066999999983</v>
      </c>
      <c r="K3945" s="3">
        <f t="shared" si="1109"/>
        <v>0</v>
      </c>
      <c r="L3945" s="6">
        <f t="shared" si="1102"/>
        <v>0</v>
      </c>
      <c r="M3945" s="6">
        <f t="shared" si="1110"/>
        <v>110</v>
      </c>
      <c r="N3945" s="6">
        <f t="shared" si="1111"/>
        <v>0</v>
      </c>
      <c r="O3945" s="2">
        <f t="shared" si="1103"/>
        <v>0</v>
      </c>
      <c r="P3945" s="2">
        <f t="shared" si="1112"/>
        <v>32</v>
      </c>
      <c r="Q3945" s="2">
        <f t="shared" si="1104"/>
        <v>6.3999999999999986</v>
      </c>
      <c r="R3945" s="2">
        <f t="shared" si="1113"/>
        <v>4.9460933000000002</v>
      </c>
      <c r="S3945" s="2">
        <f t="shared" si="1105"/>
        <v>1.4539066999999983</v>
      </c>
      <c r="T3945" s="2">
        <f t="shared" si="1116"/>
        <v>0</v>
      </c>
      <c r="U3945" s="2">
        <f t="shared" si="1106"/>
        <v>0</v>
      </c>
      <c r="V3945" t="str">
        <f t="shared" si="1114"/>
        <v>N</v>
      </c>
      <c r="W3945" s="2">
        <f t="shared" si="1115"/>
        <v>0</v>
      </c>
      <c r="X3945" s="2">
        <f t="shared" si="1107"/>
        <v>0</v>
      </c>
      <c r="Y3945" s="2"/>
    </row>
    <row r="3946" spans="1:25" x14ac:dyDescent="0.2">
      <c r="A3946">
        <v>7</v>
      </c>
      <c r="B3946" s="1">
        <v>42900.291666657104</v>
      </c>
      <c r="C3946">
        <v>37.9</v>
      </c>
      <c r="D3946" s="15">
        <f t="shared" si="1108"/>
        <v>37.9</v>
      </c>
      <c r="E3946">
        <v>32</v>
      </c>
      <c r="F3946" s="6">
        <v>4.7067100000000002</v>
      </c>
      <c r="G3946" s="6">
        <v>5.8972949999999997</v>
      </c>
      <c r="H3946" s="6">
        <f t="shared" si="1099"/>
        <v>10.604005000000001</v>
      </c>
      <c r="I3946" s="6">
        <f t="shared" si="1100"/>
        <v>5.8999999999999986</v>
      </c>
      <c r="J3946" s="6">
        <f t="shared" si="1101"/>
        <v>0</v>
      </c>
      <c r="K3946" s="3">
        <f t="shared" si="1109"/>
        <v>0</v>
      </c>
      <c r="L3946" s="6">
        <f t="shared" si="1102"/>
        <v>4.7040050000000022</v>
      </c>
      <c r="M3946" s="6">
        <f t="shared" si="1110"/>
        <v>114.704005</v>
      </c>
      <c r="N3946" s="6">
        <f t="shared" si="1111"/>
        <v>0</v>
      </c>
      <c r="O3946" s="2">
        <f t="shared" si="1103"/>
        <v>0</v>
      </c>
      <c r="P3946" s="2">
        <f t="shared" si="1112"/>
        <v>32</v>
      </c>
      <c r="Q3946" s="2">
        <f t="shared" si="1104"/>
        <v>5.8999999999999986</v>
      </c>
      <c r="R3946" s="2">
        <f t="shared" si="1113"/>
        <v>5.8999999999999986</v>
      </c>
      <c r="S3946" s="2">
        <f t="shared" si="1105"/>
        <v>0</v>
      </c>
      <c r="T3946" s="2">
        <f t="shared" si="1116"/>
        <v>4.7040049999999951</v>
      </c>
      <c r="U3946" s="2">
        <f t="shared" si="1106"/>
        <v>0</v>
      </c>
      <c r="V3946" t="str">
        <f t="shared" si="1114"/>
        <v>N</v>
      </c>
      <c r="W3946" s="2">
        <f t="shared" si="1115"/>
        <v>0</v>
      </c>
      <c r="X3946" s="2">
        <f t="shared" si="1107"/>
        <v>0</v>
      </c>
      <c r="Y3946" s="2"/>
    </row>
    <row r="3947" spans="1:25" x14ac:dyDescent="0.2">
      <c r="A3947">
        <v>8</v>
      </c>
      <c r="B3947" s="1">
        <v>42900.333333323768</v>
      </c>
      <c r="C3947">
        <v>40.299999999999997</v>
      </c>
      <c r="D3947" s="15">
        <f t="shared" si="1108"/>
        <v>40.299999999999997</v>
      </c>
      <c r="E3947">
        <v>32</v>
      </c>
      <c r="F3947" s="6">
        <v>3.5641099999999999</v>
      </c>
      <c r="G3947" s="6">
        <v>16.538190000000004</v>
      </c>
      <c r="H3947" s="6">
        <f t="shared" si="1099"/>
        <v>20.102300000000003</v>
      </c>
      <c r="I3947" s="6">
        <f t="shared" si="1100"/>
        <v>8.2999999999999972</v>
      </c>
      <c r="J3947" s="6">
        <f t="shared" si="1101"/>
        <v>0</v>
      </c>
      <c r="K3947" s="3">
        <f t="shared" si="1109"/>
        <v>0</v>
      </c>
      <c r="L3947" s="6">
        <f t="shared" si="1102"/>
        <v>11.802300000000006</v>
      </c>
      <c r="M3947" s="6">
        <f t="shared" si="1110"/>
        <v>126.506305</v>
      </c>
      <c r="N3947" s="6">
        <f t="shared" si="1111"/>
        <v>0</v>
      </c>
      <c r="O3947" s="2">
        <f t="shared" si="1103"/>
        <v>0</v>
      </c>
      <c r="P3947" s="2">
        <f t="shared" si="1112"/>
        <v>32</v>
      </c>
      <c r="Q3947" s="2">
        <f t="shared" si="1104"/>
        <v>8.2999999999999972</v>
      </c>
      <c r="R3947" s="2">
        <f t="shared" si="1113"/>
        <v>8.2999999999999972</v>
      </c>
      <c r="S3947" s="2">
        <f t="shared" si="1105"/>
        <v>0</v>
      </c>
      <c r="T3947" s="2">
        <f t="shared" si="1116"/>
        <v>11.802300000000002</v>
      </c>
      <c r="U3947" s="2">
        <f t="shared" si="1106"/>
        <v>0</v>
      </c>
      <c r="V3947" t="str">
        <f t="shared" si="1114"/>
        <v>Y</v>
      </c>
      <c r="W3947" s="2">
        <f t="shared" si="1115"/>
        <v>0</v>
      </c>
      <c r="X3947" s="2">
        <f t="shared" si="1107"/>
        <v>0</v>
      </c>
      <c r="Y3947" s="2"/>
    </row>
    <row r="3948" spans="1:25" x14ac:dyDescent="0.2">
      <c r="A3948">
        <v>9</v>
      </c>
      <c r="B3948" s="1">
        <v>42900.374999990432</v>
      </c>
      <c r="C3948">
        <v>43.5</v>
      </c>
      <c r="D3948" s="15">
        <f t="shared" si="1108"/>
        <v>43.5</v>
      </c>
      <c r="E3948">
        <v>32</v>
      </c>
      <c r="F3948" s="6">
        <v>6.2063899999999999</v>
      </c>
      <c r="G3948" s="6">
        <v>23.986919999999998</v>
      </c>
      <c r="H3948" s="6">
        <f t="shared" si="1099"/>
        <v>30.193309999999997</v>
      </c>
      <c r="I3948" s="6">
        <f t="shared" si="1100"/>
        <v>11.5</v>
      </c>
      <c r="J3948" s="6">
        <f t="shared" si="1101"/>
        <v>0</v>
      </c>
      <c r="K3948" s="3">
        <f t="shared" si="1109"/>
        <v>0</v>
      </c>
      <c r="L3948" s="6">
        <f t="shared" si="1102"/>
        <v>18.693309999999997</v>
      </c>
      <c r="M3948" s="6">
        <f t="shared" si="1110"/>
        <v>145.19961499999999</v>
      </c>
      <c r="N3948" s="6">
        <f t="shared" si="1111"/>
        <v>0</v>
      </c>
      <c r="O3948" s="2">
        <f t="shared" si="1103"/>
        <v>0</v>
      </c>
      <c r="P3948" s="2">
        <f t="shared" si="1112"/>
        <v>32</v>
      </c>
      <c r="Q3948" s="2">
        <f t="shared" si="1104"/>
        <v>11.5</v>
      </c>
      <c r="R3948" s="2">
        <f t="shared" si="1113"/>
        <v>11.5</v>
      </c>
      <c r="S3948" s="2">
        <f t="shared" si="1105"/>
        <v>0</v>
      </c>
      <c r="T3948" s="2">
        <f t="shared" si="1116"/>
        <v>18.693309999999997</v>
      </c>
      <c r="U3948" s="2">
        <f t="shared" si="1106"/>
        <v>0</v>
      </c>
      <c r="V3948" t="str">
        <f t="shared" si="1114"/>
        <v>Y</v>
      </c>
      <c r="W3948" s="2">
        <f t="shared" si="1115"/>
        <v>0</v>
      </c>
      <c r="X3948" s="2">
        <f t="shared" si="1107"/>
        <v>0</v>
      </c>
      <c r="Y3948" s="2"/>
    </row>
    <row r="3949" spans="1:25" x14ac:dyDescent="0.2">
      <c r="A3949">
        <v>10</v>
      </c>
      <c r="B3949" s="1">
        <v>42900.416666657096</v>
      </c>
      <c r="C3949">
        <v>45.5</v>
      </c>
      <c r="D3949" s="15">
        <f t="shared" si="1108"/>
        <v>45.5</v>
      </c>
      <c r="E3949">
        <v>32</v>
      </c>
      <c r="F3949" s="6">
        <v>9.35318</v>
      </c>
      <c r="G3949" s="6">
        <v>31.683910000000001</v>
      </c>
      <c r="H3949" s="6">
        <f t="shared" si="1099"/>
        <v>41.037089999999999</v>
      </c>
      <c r="I3949" s="6">
        <f t="shared" si="1100"/>
        <v>13.5</v>
      </c>
      <c r="J3949" s="6">
        <f t="shared" si="1101"/>
        <v>0</v>
      </c>
      <c r="K3949" s="3">
        <f t="shared" si="1109"/>
        <v>0</v>
      </c>
      <c r="L3949" s="6">
        <f t="shared" si="1102"/>
        <v>27.537089999999999</v>
      </c>
      <c r="M3949" s="6">
        <f t="shared" si="1110"/>
        <v>172.736705</v>
      </c>
      <c r="N3949" s="6">
        <f t="shared" si="1111"/>
        <v>0</v>
      </c>
      <c r="O3949" s="2">
        <f t="shared" si="1103"/>
        <v>0</v>
      </c>
      <c r="P3949" s="2">
        <f t="shared" si="1112"/>
        <v>32</v>
      </c>
      <c r="Q3949" s="2">
        <f t="shared" si="1104"/>
        <v>13.5</v>
      </c>
      <c r="R3949" s="2">
        <f t="shared" si="1113"/>
        <v>13.5</v>
      </c>
      <c r="S3949" s="2">
        <f t="shared" si="1105"/>
        <v>0</v>
      </c>
      <c r="T3949" s="2">
        <f t="shared" si="1116"/>
        <v>27.537090000000006</v>
      </c>
      <c r="U3949" s="2">
        <f t="shared" si="1106"/>
        <v>0</v>
      </c>
      <c r="V3949" t="str">
        <f t="shared" si="1114"/>
        <v>Y</v>
      </c>
      <c r="W3949" s="2">
        <f t="shared" si="1115"/>
        <v>0</v>
      </c>
      <c r="X3949" s="2">
        <f t="shared" si="1107"/>
        <v>0</v>
      </c>
      <c r="Y3949" s="2"/>
    </row>
    <row r="3950" spans="1:25" x14ac:dyDescent="0.2">
      <c r="A3950">
        <v>11</v>
      </c>
      <c r="B3950" s="1">
        <v>42900.458333323761</v>
      </c>
      <c r="C3950">
        <v>47.2</v>
      </c>
      <c r="D3950" s="15">
        <f t="shared" si="1108"/>
        <v>47.2</v>
      </c>
      <c r="E3950">
        <v>32</v>
      </c>
      <c r="F3950" s="6">
        <v>8.6153499999999994</v>
      </c>
      <c r="G3950" s="6">
        <v>34.750039999999998</v>
      </c>
      <c r="H3950" s="6">
        <f t="shared" si="1099"/>
        <v>43.365389999999998</v>
      </c>
      <c r="I3950" s="6">
        <f t="shared" si="1100"/>
        <v>15.200000000000003</v>
      </c>
      <c r="J3950" s="6">
        <f t="shared" si="1101"/>
        <v>0</v>
      </c>
      <c r="K3950" s="3">
        <f t="shared" si="1109"/>
        <v>0</v>
      </c>
      <c r="L3950" s="6">
        <f t="shared" si="1102"/>
        <v>28.165389999999995</v>
      </c>
      <c r="M3950" s="6">
        <f t="shared" si="1110"/>
        <v>200.902095</v>
      </c>
      <c r="N3950" s="6">
        <f t="shared" si="1111"/>
        <v>0</v>
      </c>
      <c r="O3950" s="2">
        <f t="shared" si="1103"/>
        <v>0</v>
      </c>
      <c r="P3950" s="2">
        <f t="shared" si="1112"/>
        <v>32</v>
      </c>
      <c r="Q3950" s="2">
        <f t="shared" si="1104"/>
        <v>15.200000000000003</v>
      </c>
      <c r="R3950" s="2">
        <f t="shared" si="1113"/>
        <v>15.200000000000003</v>
      </c>
      <c r="S3950" s="2">
        <f t="shared" si="1105"/>
        <v>0</v>
      </c>
      <c r="T3950" s="2">
        <f t="shared" si="1116"/>
        <v>28.165390000000002</v>
      </c>
      <c r="U3950" s="2">
        <f t="shared" si="1106"/>
        <v>0</v>
      </c>
      <c r="V3950" t="str">
        <f t="shared" si="1114"/>
        <v>Y</v>
      </c>
      <c r="W3950" s="2">
        <f t="shared" si="1115"/>
        <v>0</v>
      </c>
      <c r="X3950" s="2">
        <f t="shared" si="1107"/>
        <v>0</v>
      </c>
      <c r="Y3950" s="2"/>
    </row>
    <row r="3951" spans="1:25" x14ac:dyDescent="0.2">
      <c r="A3951">
        <v>12</v>
      </c>
      <c r="B3951" s="1">
        <v>42900.499999990425</v>
      </c>
      <c r="C3951">
        <v>49.1</v>
      </c>
      <c r="D3951" s="15">
        <f t="shared" si="1108"/>
        <v>49.1</v>
      </c>
      <c r="E3951">
        <v>32</v>
      </c>
      <c r="F3951" s="6">
        <v>8.9684500000000007</v>
      </c>
      <c r="G3951" s="6">
        <v>34.627890000000001</v>
      </c>
      <c r="H3951" s="6">
        <f t="shared" si="1099"/>
        <v>43.596339999999998</v>
      </c>
      <c r="I3951" s="6">
        <f t="shared" si="1100"/>
        <v>17.100000000000001</v>
      </c>
      <c r="J3951" s="6">
        <f t="shared" si="1101"/>
        <v>0</v>
      </c>
      <c r="K3951" s="3">
        <f t="shared" si="1109"/>
        <v>0</v>
      </c>
      <c r="L3951" s="6">
        <f t="shared" si="1102"/>
        <v>26.496339999999996</v>
      </c>
      <c r="M3951" s="6">
        <f t="shared" si="1110"/>
        <v>220</v>
      </c>
      <c r="N3951" s="6">
        <f t="shared" si="1111"/>
        <v>7.3984350000000063</v>
      </c>
      <c r="O3951" s="2">
        <f t="shared" si="1103"/>
        <v>-7.3984350000000063</v>
      </c>
      <c r="P3951" s="2">
        <f t="shared" si="1112"/>
        <v>24.601564999999994</v>
      </c>
      <c r="Q3951" s="2">
        <f t="shared" si="1104"/>
        <v>24.498435000000008</v>
      </c>
      <c r="R3951" s="2">
        <f t="shared" si="1113"/>
        <v>24.498435000000008</v>
      </c>
      <c r="S3951" s="2">
        <f t="shared" si="1105"/>
        <v>0</v>
      </c>
      <c r="T3951" s="2">
        <f t="shared" si="1116"/>
        <v>19.097904999999997</v>
      </c>
      <c r="U3951" s="2">
        <f t="shared" si="1106"/>
        <v>0</v>
      </c>
      <c r="V3951" t="str">
        <f t="shared" si="1114"/>
        <v>Y</v>
      </c>
      <c r="W3951" s="2">
        <f t="shared" si="1115"/>
        <v>0</v>
      </c>
      <c r="X3951" s="2">
        <f t="shared" si="1107"/>
        <v>0</v>
      </c>
      <c r="Y3951" s="2"/>
    </row>
    <row r="3952" spans="1:25" x14ac:dyDescent="0.2">
      <c r="A3952">
        <v>13</v>
      </c>
      <c r="B3952" s="1">
        <v>42900.541666657089</v>
      </c>
      <c r="C3952">
        <v>49.8</v>
      </c>
      <c r="D3952" s="15">
        <f t="shared" si="1108"/>
        <v>49.8</v>
      </c>
      <c r="E3952">
        <v>32</v>
      </c>
      <c r="F3952" s="6">
        <v>8.7454999999999998</v>
      </c>
      <c r="G3952" s="6">
        <v>34.249430000000004</v>
      </c>
      <c r="H3952" s="6">
        <f t="shared" si="1099"/>
        <v>42.994930000000004</v>
      </c>
      <c r="I3952" s="6">
        <f t="shared" si="1100"/>
        <v>17.799999999999997</v>
      </c>
      <c r="J3952" s="6">
        <f t="shared" si="1101"/>
        <v>0</v>
      </c>
      <c r="K3952" s="3">
        <f t="shared" si="1109"/>
        <v>0</v>
      </c>
      <c r="L3952" s="6">
        <f t="shared" si="1102"/>
        <v>25.194930000000006</v>
      </c>
      <c r="M3952" s="6">
        <f t="shared" si="1110"/>
        <v>220</v>
      </c>
      <c r="N3952" s="6">
        <f t="shared" si="1111"/>
        <v>25.194929999999999</v>
      </c>
      <c r="O3952" s="2">
        <f t="shared" si="1103"/>
        <v>-25.194929999999999</v>
      </c>
      <c r="P3952" s="2">
        <f t="shared" si="1112"/>
        <v>6.8050700000000006</v>
      </c>
      <c r="Q3952" s="2">
        <f t="shared" si="1104"/>
        <v>42.994929999999997</v>
      </c>
      <c r="R3952" s="2">
        <f t="shared" si="1113"/>
        <v>42.994929999999997</v>
      </c>
      <c r="S3952" s="2">
        <f t="shared" si="1105"/>
        <v>0</v>
      </c>
      <c r="T3952" s="2">
        <f t="shared" si="1116"/>
        <v>0</v>
      </c>
      <c r="U3952" s="2">
        <f t="shared" si="1106"/>
        <v>0</v>
      </c>
      <c r="V3952" t="str">
        <f t="shared" si="1114"/>
        <v>Y</v>
      </c>
      <c r="W3952" s="2">
        <f t="shared" si="1115"/>
        <v>0</v>
      </c>
      <c r="X3952" s="2">
        <f t="shared" si="1107"/>
        <v>0</v>
      </c>
      <c r="Y3952" s="2"/>
    </row>
    <row r="3953" spans="1:25" x14ac:dyDescent="0.2">
      <c r="A3953">
        <v>14</v>
      </c>
      <c r="B3953" s="1">
        <v>42900.583333323753</v>
      </c>
      <c r="C3953">
        <v>49.8</v>
      </c>
      <c r="D3953" s="15">
        <f t="shared" si="1108"/>
        <v>49.8</v>
      </c>
      <c r="E3953">
        <v>32</v>
      </c>
      <c r="F3953" s="6">
        <v>8.2000600000000006</v>
      </c>
      <c r="G3953" s="6">
        <v>25.594900000000003</v>
      </c>
      <c r="H3953" s="6">
        <f t="shared" si="1099"/>
        <v>33.794960000000003</v>
      </c>
      <c r="I3953" s="6">
        <f t="shared" si="1100"/>
        <v>17.799999999999997</v>
      </c>
      <c r="J3953" s="6">
        <f t="shared" si="1101"/>
        <v>0</v>
      </c>
      <c r="K3953" s="3">
        <f t="shared" si="1109"/>
        <v>0</v>
      </c>
      <c r="L3953" s="6">
        <f t="shared" si="1102"/>
        <v>15.994960000000006</v>
      </c>
      <c r="M3953" s="6">
        <f t="shared" si="1110"/>
        <v>220</v>
      </c>
      <c r="N3953" s="6">
        <f t="shared" si="1111"/>
        <v>15.994959999999992</v>
      </c>
      <c r="O3953" s="2">
        <f t="shared" si="1103"/>
        <v>-15.994959999999992</v>
      </c>
      <c r="P3953" s="2">
        <f t="shared" si="1112"/>
        <v>16.005040000000008</v>
      </c>
      <c r="Q3953" s="2">
        <f t="shared" si="1104"/>
        <v>33.794959999999989</v>
      </c>
      <c r="R3953" s="2">
        <f t="shared" si="1113"/>
        <v>33.794959999999989</v>
      </c>
      <c r="S3953" s="2">
        <f t="shared" si="1105"/>
        <v>0</v>
      </c>
      <c r="T3953" s="2">
        <f t="shared" si="1116"/>
        <v>0</v>
      </c>
      <c r="U3953" s="2">
        <f t="shared" si="1106"/>
        <v>0</v>
      </c>
      <c r="V3953" t="str">
        <f t="shared" si="1114"/>
        <v>Y</v>
      </c>
      <c r="W3953" s="2">
        <f t="shared" si="1115"/>
        <v>0</v>
      </c>
      <c r="X3953" s="2">
        <f t="shared" si="1107"/>
        <v>0</v>
      </c>
      <c r="Y3953" s="2"/>
    </row>
    <row r="3954" spans="1:25" x14ac:dyDescent="0.2">
      <c r="A3954">
        <v>15</v>
      </c>
      <c r="B3954" s="1">
        <v>42900.624999990418</v>
      </c>
      <c r="C3954">
        <v>48.6</v>
      </c>
      <c r="D3954" s="15">
        <f t="shared" si="1108"/>
        <v>48.6</v>
      </c>
      <c r="E3954">
        <v>32</v>
      </c>
      <c r="F3954" s="6">
        <v>4.6581700000000001</v>
      </c>
      <c r="G3954" s="6">
        <v>22.877330000000001</v>
      </c>
      <c r="H3954" s="6">
        <f t="shared" si="1099"/>
        <v>27.535499999999999</v>
      </c>
      <c r="I3954" s="6">
        <f t="shared" si="1100"/>
        <v>16.600000000000001</v>
      </c>
      <c r="J3954" s="6">
        <f t="shared" si="1101"/>
        <v>0</v>
      </c>
      <c r="K3954" s="3">
        <f t="shared" si="1109"/>
        <v>0</v>
      </c>
      <c r="L3954" s="6">
        <f t="shared" si="1102"/>
        <v>10.935499999999998</v>
      </c>
      <c r="M3954" s="6">
        <f t="shared" si="1110"/>
        <v>220</v>
      </c>
      <c r="N3954" s="6">
        <f t="shared" si="1111"/>
        <v>10.93549999999999</v>
      </c>
      <c r="O3954" s="2">
        <f t="shared" si="1103"/>
        <v>-10.93549999999999</v>
      </c>
      <c r="P3954" s="2">
        <f t="shared" si="1112"/>
        <v>21.06450000000001</v>
      </c>
      <c r="Q3954" s="2">
        <f t="shared" si="1104"/>
        <v>27.535499999999992</v>
      </c>
      <c r="R3954" s="2">
        <f t="shared" si="1113"/>
        <v>27.535499999999992</v>
      </c>
      <c r="S3954" s="2">
        <f t="shared" si="1105"/>
        <v>0</v>
      </c>
      <c r="T3954" s="2">
        <f t="shared" si="1116"/>
        <v>0</v>
      </c>
      <c r="U3954" s="2">
        <f t="shared" si="1106"/>
        <v>0</v>
      </c>
      <c r="V3954" t="str">
        <f t="shared" si="1114"/>
        <v>Y</v>
      </c>
      <c r="W3954" s="2">
        <f t="shared" si="1115"/>
        <v>0</v>
      </c>
      <c r="X3954" s="2">
        <f t="shared" si="1107"/>
        <v>0</v>
      </c>
      <c r="Y3954" s="2"/>
    </row>
    <row r="3955" spans="1:25" x14ac:dyDescent="0.2">
      <c r="A3955">
        <v>16</v>
      </c>
      <c r="B3955" s="1">
        <v>42900.666666657082</v>
      </c>
      <c r="C3955">
        <v>49.7</v>
      </c>
      <c r="D3955" s="15">
        <f t="shared" si="1108"/>
        <v>49.7</v>
      </c>
      <c r="E3955">
        <v>32</v>
      </c>
      <c r="F3955" s="6">
        <v>4.02163</v>
      </c>
      <c r="G3955" s="6">
        <v>11.83948</v>
      </c>
      <c r="H3955" s="6">
        <f t="shared" si="1099"/>
        <v>15.86111</v>
      </c>
      <c r="I3955" s="6">
        <f t="shared" si="1100"/>
        <v>17.700000000000003</v>
      </c>
      <c r="J3955" s="6">
        <f t="shared" si="1101"/>
        <v>1.8388900000000028</v>
      </c>
      <c r="K3955" s="3">
        <f t="shared" si="1109"/>
        <v>2.1015885714285787</v>
      </c>
      <c r="L3955" s="6">
        <f t="shared" si="1102"/>
        <v>0</v>
      </c>
      <c r="M3955" s="6">
        <f t="shared" si="1110"/>
        <v>217.89841142857142</v>
      </c>
      <c r="N3955" s="6">
        <f t="shared" si="1111"/>
        <v>0.26269857142858655</v>
      </c>
      <c r="O3955" s="2">
        <f t="shared" si="1103"/>
        <v>-0.26269857142858655</v>
      </c>
      <c r="P3955" s="2">
        <f t="shared" si="1112"/>
        <v>31.737301428571413</v>
      </c>
      <c r="Q3955" s="2">
        <f t="shared" si="1104"/>
        <v>17.962698571428589</v>
      </c>
      <c r="R3955" s="2">
        <f t="shared" si="1113"/>
        <v>15.86111</v>
      </c>
      <c r="S3955" s="2">
        <f t="shared" si="1105"/>
        <v>2.1015885714285893</v>
      </c>
      <c r="T3955" s="2">
        <f t="shared" si="1116"/>
        <v>0</v>
      </c>
      <c r="U3955" s="2">
        <f t="shared" si="1106"/>
        <v>0</v>
      </c>
      <c r="V3955" t="str">
        <f t="shared" si="1114"/>
        <v>Y</v>
      </c>
      <c r="W3955" s="2">
        <f t="shared" si="1115"/>
        <v>0</v>
      </c>
      <c r="X3955" s="2">
        <f t="shared" si="1107"/>
        <v>0</v>
      </c>
      <c r="Y3955" s="2"/>
    </row>
    <row r="3956" spans="1:25" x14ac:dyDescent="0.2">
      <c r="A3956">
        <v>17</v>
      </c>
      <c r="B3956" s="1">
        <v>42900.708333323746</v>
      </c>
      <c r="C3956">
        <v>50.8</v>
      </c>
      <c r="D3956" s="15">
        <f t="shared" si="1108"/>
        <v>50.8</v>
      </c>
      <c r="E3956">
        <v>32</v>
      </c>
      <c r="F3956" s="6">
        <v>4.47011</v>
      </c>
      <c r="G3956" s="6">
        <v>5.8270439999999999</v>
      </c>
      <c r="H3956" s="6">
        <f t="shared" si="1099"/>
        <v>10.297153999999999</v>
      </c>
      <c r="I3956" s="6">
        <f t="shared" si="1100"/>
        <v>18.799999999999997</v>
      </c>
      <c r="J3956" s="6">
        <f t="shared" si="1101"/>
        <v>8.5028459999999981</v>
      </c>
      <c r="K3956" s="3">
        <f t="shared" si="1109"/>
        <v>9.7175382857142836</v>
      </c>
      <c r="L3956" s="6">
        <f t="shared" si="1102"/>
        <v>0</v>
      </c>
      <c r="M3956" s="6">
        <f t="shared" si="1110"/>
        <v>208.18087314285714</v>
      </c>
      <c r="N3956" s="6">
        <f t="shared" si="1111"/>
        <v>1.2146922857142783</v>
      </c>
      <c r="O3956" s="2">
        <f t="shared" si="1103"/>
        <v>-1.2146922857142783</v>
      </c>
      <c r="P3956" s="2">
        <f t="shared" si="1112"/>
        <v>30.785307714285722</v>
      </c>
      <c r="Q3956" s="2">
        <f t="shared" si="1104"/>
        <v>20.014692285714275</v>
      </c>
      <c r="R3956" s="2">
        <f t="shared" si="1113"/>
        <v>10.297153999999999</v>
      </c>
      <c r="S3956" s="2">
        <f t="shared" si="1105"/>
        <v>9.7175382857142765</v>
      </c>
      <c r="T3956" s="2">
        <f t="shared" si="1116"/>
        <v>0</v>
      </c>
      <c r="U3956" s="2">
        <f t="shared" si="1106"/>
        <v>0</v>
      </c>
      <c r="V3956" t="str">
        <f t="shared" si="1114"/>
        <v>N</v>
      </c>
      <c r="W3956" s="2">
        <f t="shared" si="1115"/>
        <v>0</v>
      </c>
      <c r="X3956" s="2">
        <f t="shared" si="1107"/>
        <v>0</v>
      </c>
      <c r="Y3956" s="2"/>
    </row>
    <row r="3957" spans="1:25" x14ac:dyDescent="0.2">
      <c r="A3957">
        <v>18</v>
      </c>
      <c r="B3957" s="1">
        <v>42900.74999999041</v>
      </c>
      <c r="C3957">
        <v>50.1</v>
      </c>
      <c r="D3957" s="15">
        <f t="shared" si="1108"/>
        <v>50.1</v>
      </c>
      <c r="E3957">
        <v>32</v>
      </c>
      <c r="F3957" s="6">
        <v>2.9746999999999999</v>
      </c>
      <c r="G3957" s="6">
        <v>0.59103416999999991</v>
      </c>
      <c r="H3957" s="6">
        <f t="shared" si="1099"/>
        <v>3.5657341699999998</v>
      </c>
      <c r="I3957" s="6">
        <f t="shared" si="1100"/>
        <v>18.100000000000001</v>
      </c>
      <c r="J3957" s="6">
        <f t="shared" si="1101"/>
        <v>14.534265830000002</v>
      </c>
      <c r="K3957" s="3">
        <f t="shared" si="1109"/>
        <v>16.610589519999991</v>
      </c>
      <c r="L3957" s="6">
        <f t="shared" si="1102"/>
        <v>0</v>
      </c>
      <c r="M3957" s="6">
        <f t="shared" si="1110"/>
        <v>191.57028362285715</v>
      </c>
      <c r="N3957" s="6">
        <f t="shared" si="1111"/>
        <v>2.0763236899999811</v>
      </c>
      <c r="O3957" s="2">
        <f t="shared" si="1103"/>
        <v>-2.0763236899999811</v>
      </c>
      <c r="P3957" s="2">
        <f t="shared" si="1112"/>
        <v>29.923676310000019</v>
      </c>
      <c r="Q3957" s="2">
        <f t="shared" si="1104"/>
        <v>20.176323689999982</v>
      </c>
      <c r="R3957" s="2">
        <f t="shared" si="1113"/>
        <v>3.5657341699999998</v>
      </c>
      <c r="S3957" s="2">
        <f t="shared" si="1105"/>
        <v>16.610589519999984</v>
      </c>
      <c r="T3957" s="2">
        <f t="shared" si="1116"/>
        <v>0</v>
      </c>
      <c r="U3957" s="2">
        <f t="shared" si="1106"/>
        <v>0</v>
      </c>
      <c r="V3957" t="str">
        <f t="shared" si="1114"/>
        <v>N</v>
      </c>
      <c r="W3957" s="2">
        <f t="shared" si="1115"/>
        <v>0</v>
      </c>
      <c r="X3957" s="2">
        <f t="shared" si="1107"/>
        <v>0</v>
      </c>
      <c r="Y3957" s="2"/>
    </row>
    <row r="3958" spans="1:25" x14ac:dyDescent="0.2">
      <c r="A3958">
        <v>19</v>
      </c>
      <c r="B3958" s="1">
        <v>42900.791666657075</v>
      </c>
      <c r="C3958">
        <v>49.4</v>
      </c>
      <c r="D3958" s="15">
        <f t="shared" si="1108"/>
        <v>49.4</v>
      </c>
      <c r="E3958">
        <v>32</v>
      </c>
      <c r="F3958" s="6">
        <v>2.2871100000000002</v>
      </c>
      <c r="G3958" s="6">
        <v>-1.5167529999999999E-2</v>
      </c>
      <c r="H3958" s="6">
        <f t="shared" si="1099"/>
        <v>2.2719424700000004</v>
      </c>
      <c r="I3958" s="6">
        <f t="shared" si="1100"/>
        <v>17.399999999999999</v>
      </c>
      <c r="J3958" s="6">
        <f t="shared" si="1101"/>
        <v>15.128057529999998</v>
      </c>
      <c r="K3958" s="3">
        <f t="shared" si="1109"/>
        <v>17.289208605714293</v>
      </c>
      <c r="L3958" s="6">
        <f t="shared" si="1102"/>
        <v>0</v>
      </c>
      <c r="M3958" s="6">
        <f t="shared" si="1110"/>
        <v>174.28107501714285</v>
      </c>
      <c r="N3958" s="6">
        <f t="shared" si="1111"/>
        <v>2.1611510757142867</v>
      </c>
      <c r="O3958" s="2">
        <f t="shared" si="1103"/>
        <v>-2.1611510757142867</v>
      </c>
      <c r="P3958" s="2">
        <f t="shared" si="1112"/>
        <v>29.838848924285713</v>
      </c>
      <c r="Q3958" s="2">
        <f t="shared" si="1104"/>
        <v>19.561151075714285</v>
      </c>
      <c r="R3958" s="2">
        <f t="shared" si="1113"/>
        <v>2.2719424700000004</v>
      </c>
      <c r="S3958" s="2">
        <f t="shared" si="1105"/>
        <v>17.289208605714286</v>
      </c>
      <c r="T3958" s="2">
        <f t="shared" si="1116"/>
        <v>0</v>
      </c>
      <c r="U3958" s="2">
        <f t="shared" si="1106"/>
        <v>0</v>
      </c>
      <c r="V3958" t="str">
        <f t="shared" si="1114"/>
        <v>N</v>
      </c>
      <c r="W3958" s="2">
        <f t="shared" si="1115"/>
        <v>0</v>
      </c>
      <c r="X3958" s="2">
        <f t="shared" si="1107"/>
        <v>0</v>
      </c>
      <c r="Y3958" s="2"/>
    </row>
    <row r="3959" spans="1:25" x14ac:dyDescent="0.2">
      <c r="A3959">
        <v>20</v>
      </c>
      <c r="B3959" s="1">
        <v>42900.833333323739</v>
      </c>
      <c r="C3959">
        <v>50.3</v>
      </c>
      <c r="D3959" s="15">
        <f t="shared" si="1108"/>
        <v>50.3</v>
      </c>
      <c r="E3959">
        <v>32</v>
      </c>
      <c r="F3959" s="6">
        <v>2.2549399999999999</v>
      </c>
      <c r="G3959" s="6">
        <v>-1.5167529999999999E-2</v>
      </c>
      <c r="H3959" s="6">
        <f t="shared" si="1099"/>
        <v>2.2397724700000001</v>
      </c>
      <c r="I3959" s="6">
        <f t="shared" si="1100"/>
        <v>18.299999999999997</v>
      </c>
      <c r="J3959" s="6">
        <f t="shared" si="1101"/>
        <v>16.060227529999999</v>
      </c>
      <c r="K3959" s="3">
        <f t="shared" si="1109"/>
        <v>18.354545748571439</v>
      </c>
      <c r="L3959" s="6">
        <f t="shared" si="1102"/>
        <v>0</v>
      </c>
      <c r="M3959" s="6">
        <f t="shared" si="1110"/>
        <v>155.92652926857141</v>
      </c>
      <c r="N3959" s="6">
        <f t="shared" si="1111"/>
        <v>2.2943182185714477</v>
      </c>
      <c r="O3959" s="2">
        <f t="shared" si="1103"/>
        <v>-2.2943182185714477</v>
      </c>
      <c r="P3959" s="2">
        <f t="shared" si="1112"/>
        <v>29.705681781428552</v>
      </c>
      <c r="Q3959" s="2">
        <f t="shared" si="1104"/>
        <v>20.594318218571445</v>
      </c>
      <c r="R3959" s="2">
        <f t="shared" si="1113"/>
        <v>2.2397724700000001</v>
      </c>
      <c r="S3959" s="2">
        <f t="shared" si="1105"/>
        <v>18.354545748571446</v>
      </c>
      <c r="T3959" s="2">
        <f t="shared" si="1116"/>
        <v>0</v>
      </c>
      <c r="U3959" s="2">
        <f t="shared" si="1106"/>
        <v>0</v>
      </c>
      <c r="V3959" t="str">
        <f t="shared" si="1114"/>
        <v>N</v>
      </c>
      <c r="W3959" s="2">
        <f t="shared" si="1115"/>
        <v>0</v>
      </c>
      <c r="X3959" s="2">
        <f t="shared" si="1107"/>
        <v>0</v>
      </c>
      <c r="Y3959" s="2"/>
    </row>
    <row r="3960" spans="1:25" x14ac:dyDescent="0.2">
      <c r="A3960">
        <v>21</v>
      </c>
      <c r="B3960" s="1">
        <v>42900.874999990403</v>
      </c>
      <c r="C3960">
        <v>53.5</v>
      </c>
      <c r="D3960" s="15">
        <f t="shared" si="1108"/>
        <v>53.5</v>
      </c>
      <c r="E3960">
        <v>32</v>
      </c>
      <c r="F3960" s="6">
        <v>2.76885</v>
      </c>
      <c r="G3960" s="6">
        <v>-1.5167529999999999E-2</v>
      </c>
      <c r="H3960" s="6">
        <f t="shared" si="1099"/>
        <v>2.7536824700000002</v>
      </c>
      <c r="I3960" s="6">
        <f t="shared" si="1100"/>
        <v>21.5</v>
      </c>
      <c r="J3960" s="6">
        <f t="shared" si="1101"/>
        <v>18.746317529999999</v>
      </c>
      <c r="K3960" s="3">
        <f t="shared" si="1109"/>
        <v>21.424362891428558</v>
      </c>
      <c r="L3960" s="6">
        <f t="shared" si="1102"/>
        <v>0</v>
      </c>
      <c r="M3960" s="6">
        <f t="shared" si="1110"/>
        <v>134.50216637714286</v>
      </c>
      <c r="N3960" s="6">
        <f t="shared" si="1111"/>
        <v>2.6780453614285591</v>
      </c>
      <c r="O3960" s="2">
        <f t="shared" si="1103"/>
        <v>-2.6780453614285591</v>
      </c>
      <c r="P3960" s="2">
        <f t="shared" si="1112"/>
        <v>29.321954638571441</v>
      </c>
      <c r="Q3960" s="2">
        <f t="shared" si="1104"/>
        <v>24.178045361428559</v>
      </c>
      <c r="R3960" s="2">
        <f t="shared" si="1113"/>
        <v>2.7536824700000002</v>
      </c>
      <c r="S3960" s="2">
        <f t="shared" si="1105"/>
        <v>21.424362891428558</v>
      </c>
      <c r="T3960" s="2">
        <f t="shared" si="1116"/>
        <v>0</v>
      </c>
      <c r="U3960" s="2">
        <f t="shared" si="1106"/>
        <v>0</v>
      </c>
      <c r="V3960" t="str">
        <f t="shared" si="1114"/>
        <v>N</v>
      </c>
      <c r="W3960" s="2">
        <f t="shared" si="1115"/>
        <v>0</v>
      </c>
      <c r="X3960" s="2">
        <f t="shared" si="1107"/>
        <v>0</v>
      </c>
      <c r="Y3960" s="2"/>
    </row>
    <row r="3961" spans="1:25" x14ac:dyDescent="0.2">
      <c r="A3961">
        <v>22</v>
      </c>
      <c r="B3961" s="1">
        <v>42900.916666657067</v>
      </c>
      <c r="C3961">
        <v>51.2</v>
      </c>
      <c r="D3961" s="15">
        <f t="shared" si="1108"/>
        <v>51.2</v>
      </c>
      <c r="E3961">
        <v>32</v>
      </c>
      <c r="F3961" s="6">
        <v>3.1288100000000001</v>
      </c>
      <c r="G3961" s="6">
        <v>-1.5167529999999999E-2</v>
      </c>
      <c r="H3961" s="6">
        <f t="shared" si="1099"/>
        <v>3.1136424700000003</v>
      </c>
      <c r="I3961" s="6">
        <f t="shared" si="1100"/>
        <v>19.200000000000003</v>
      </c>
      <c r="J3961" s="6">
        <f t="shared" si="1101"/>
        <v>16.086357530000001</v>
      </c>
      <c r="K3961" s="3">
        <f t="shared" si="1109"/>
        <v>18.384408605714285</v>
      </c>
      <c r="L3961" s="6">
        <f t="shared" si="1102"/>
        <v>0</v>
      </c>
      <c r="M3961" s="6">
        <f t="shared" si="1110"/>
        <v>116.11775777142857</v>
      </c>
      <c r="N3961" s="6">
        <f t="shared" si="1111"/>
        <v>2.2980510757142838</v>
      </c>
      <c r="O3961" s="2">
        <f t="shared" si="1103"/>
        <v>-2.2980510757142838</v>
      </c>
      <c r="P3961" s="2">
        <f t="shared" si="1112"/>
        <v>29.701948924285716</v>
      </c>
      <c r="Q3961" s="2">
        <f t="shared" si="1104"/>
        <v>21.498051075714287</v>
      </c>
      <c r="R3961" s="2">
        <f t="shared" si="1113"/>
        <v>3.1136424700000003</v>
      </c>
      <c r="S3961" s="2">
        <f t="shared" si="1105"/>
        <v>18.384408605714285</v>
      </c>
      <c r="T3961" s="2">
        <f t="shared" si="1116"/>
        <v>0</v>
      </c>
      <c r="U3961" s="2">
        <f t="shared" si="1106"/>
        <v>0</v>
      </c>
      <c r="V3961" t="str">
        <f t="shared" si="1114"/>
        <v>N</v>
      </c>
      <c r="W3961" s="2">
        <f t="shared" si="1115"/>
        <v>0</v>
      </c>
      <c r="X3961" s="2">
        <f t="shared" si="1107"/>
        <v>0</v>
      </c>
      <c r="Y3961" s="2"/>
    </row>
    <row r="3962" spans="1:25" x14ac:dyDescent="0.2">
      <c r="A3962">
        <v>23</v>
      </c>
      <c r="B3962" s="1">
        <v>42900.958333323731</v>
      </c>
      <c r="C3962">
        <v>47.5</v>
      </c>
      <c r="D3962" s="15">
        <f t="shared" si="1108"/>
        <v>47.5</v>
      </c>
      <c r="E3962">
        <v>32</v>
      </c>
      <c r="F3962" s="6">
        <v>3.5776400000000002</v>
      </c>
      <c r="G3962" s="6">
        <v>-1.5167529999999999E-2</v>
      </c>
      <c r="H3962" s="6">
        <f t="shared" si="1099"/>
        <v>3.5624724700000003</v>
      </c>
      <c r="I3962" s="6">
        <f t="shared" si="1100"/>
        <v>15.5</v>
      </c>
      <c r="J3962" s="6">
        <f t="shared" si="1101"/>
        <v>11.937527530000001</v>
      </c>
      <c r="K3962" s="3">
        <f t="shared" si="1109"/>
        <v>6.1177577714285718</v>
      </c>
      <c r="L3962" s="6">
        <f t="shared" si="1102"/>
        <v>0</v>
      </c>
      <c r="M3962" s="6">
        <f t="shared" si="1110"/>
        <v>110</v>
      </c>
      <c r="N3962" s="6">
        <f t="shared" si="1111"/>
        <v>0</v>
      </c>
      <c r="O3962" s="2">
        <f t="shared" si="1103"/>
        <v>0</v>
      </c>
      <c r="P3962" s="2">
        <f t="shared" si="1112"/>
        <v>32</v>
      </c>
      <c r="Q3962" s="2">
        <f t="shared" si="1104"/>
        <v>15.5</v>
      </c>
      <c r="R3962" s="2">
        <f t="shared" si="1113"/>
        <v>3.5624724700000003</v>
      </c>
      <c r="S3962" s="2">
        <f t="shared" si="1105"/>
        <v>11.937527530000001</v>
      </c>
      <c r="T3962" s="2">
        <f t="shared" si="1116"/>
        <v>0</v>
      </c>
      <c r="U3962" s="2">
        <f t="shared" si="1106"/>
        <v>0</v>
      </c>
      <c r="V3962" t="str">
        <f t="shared" si="1114"/>
        <v>N</v>
      </c>
      <c r="W3962" s="2">
        <f t="shared" si="1115"/>
        <v>0</v>
      </c>
      <c r="X3962" s="2">
        <f t="shared" si="1107"/>
        <v>0</v>
      </c>
      <c r="Y3962" s="2"/>
    </row>
    <row r="3963" spans="1:25" x14ac:dyDescent="0.2">
      <c r="A3963">
        <v>0</v>
      </c>
      <c r="B3963" s="1">
        <v>42900.999999990396</v>
      </c>
      <c r="C3963">
        <v>43.1</v>
      </c>
      <c r="D3963" s="15">
        <f t="shared" si="1108"/>
        <v>43.1</v>
      </c>
      <c r="E3963">
        <v>32</v>
      </c>
      <c r="F3963" s="6">
        <v>2.1930700000000001</v>
      </c>
      <c r="G3963" s="6">
        <v>-1.5167529999999999E-2</v>
      </c>
      <c r="H3963" s="6">
        <f t="shared" si="1099"/>
        <v>2.1779024700000003</v>
      </c>
      <c r="I3963" s="6">
        <f t="shared" si="1100"/>
        <v>11.100000000000001</v>
      </c>
      <c r="J3963" s="6">
        <f t="shared" si="1101"/>
        <v>8.9220975300000021</v>
      </c>
      <c r="K3963" s="3">
        <f t="shared" si="1109"/>
        <v>0</v>
      </c>
      <c r="L3963" s="6">
        <f t="shared" si="1102"/>
        <v>0</v>
      </c>
      <c r="M3963" s="6">
        <f t="shared" si="1110"/>
        <v>110</v>
      </c>
      <c r="N3963" s="6">
        <f t="shared" si="1111"/>
        <v>0</v>
      </c>
      <c r="O3963" s="2">
        <f t="shared" si="1103"/>
        <v>0</v>
      </c>
      <c r="P3963" s="2">
        <f t="shared" si="1112"/>
        <v>32</v>
      </c>
      <c r="Q3963" s="2">
        <f t="shared" si="1104"/>
        <v>11.100000000000001</v>
      </c>
      <c r="R3963" s="2">
        <f t="shared" si="1113"/>
        <v>2.1779024700000003</v>
      </c>
      <c r="S3963" s="2">
        <f t="shared" si="1105"/>
        <v>8.9220975300000021</v>
      </c>
      <c r="T3963" s="2">
        <f t="shared" si="1116"/>
        <v>0</v>
      </c>
      <c r="U3963" s="2">
        <f t="shared" si="1106"/>
        <v>0</v>
      </c>
      <c r="V3963" t="str">
        <f t="shared" si="1114"/>
        <v>N</v>
      </c>
      <c r="W3963" s="2">
        <f t="shared" si="1115"/>
        <v>0</v>
      </c>
      <c r="X3963" s="2">
        <f t="shared" si="1107"/>
        <v>0</v>
      </c>
      <c r="Y3963" s="2"/>
    </row>
    <row r="3964" spans="1:25" x14ac:dyDescent="0.2">
      <c r="A3964">
        <v>1</v>
      </c>
      <c r="B3964" s="1">
        <v>42901.04166665706</v>
      </c>
      <c r="C3964">
        <v>38.6</v>
      </c>
      <c r="D3964" s="15">
        <f t="shared" si="1108"/>
        <v>38.6</v>
      </c>
      <c r="E3964">
        <v>32</v>
      </c>
      <c r="F3964" s="6">
        <v>3.3557899999999998</v>
      </c>
      <c r="G3964" s="6">
        <v>-1.5167529999999999E-2</v>
      </c>
      <c r="H3964" s="6">
        <f t="shared" si="1099"/>
        <v>3.34062247</v>
      </c>
      <c r="I3964" s="6">
        <f t="shared" si="1100"/>
        <v>6.6000000000000014</v>
      </c>
      <c r="J3964" s="6">
        <f t="shared" si="1101"/>
        <v>3.2593775300000014</v>
      </c>
      <c r="K3964" s="3">
        <f t="shared" si="1109"/>
        <v>0</v>
      </c>
      <c r="L3964" s="6">
        <f t="shared" si="1102"/>
        <v>0</v>
      </c>
      <c r="M3964" s="6">
        <f t="shared" si="1110"/>
        <v>110</v>
      </c>
      <c r="N3964" s="6">
        <f t="shared" si="1111"/>
        <v>0</v>
      </c>
      <c r="O3964" s="2">
        <f t="shared" si="1103"/>
        <v>0</v>
      </c>
      <c r="P3964" s="2">
        <f t="shared" si="1112"/>
        <v>32</v>
      </c>
      <c r="Q3964" s="2">
        <f t="shared" si="1104"/>
        <v>6.6000000000000014</v>
      </c>
      <c r="R3964" s="2">
        <f t="shared" si="1113"/>
        <v>3.34062247</v>
      </c>
      <c r="S3964" s="2">
        <f t="shared" si="1105"/>
        <v>3.2593775300000014</v>
      </c>
      <c r="T3964" s="2">
        <f t="shared" si="1116"/>
        <v>0</v>
      </c>
      <c r="U3964" s="2">
        <f t="shared" si="1106"/>
        <v>0</v>
      </c>
      <c r="V3964" t="str">
        <f t="shared" si="1114"/>
        <v>N</v>
      </c>
      <c r="W3964" s="2">
        <f t="shared" si="1115"/>
        <v>0</v>
      </c>
      <c r="X3964" s="2">
        <f t="shared" si="1107"/>
        <v>0</v>
      </c>
      <c r="Y3964" s="2"/>
    </row>
    <row r="3965" spans="1:25" x14ac:dyDescent="0.2">
      <c r="A3965">
        <v>2</v>
      </c>
      <c r="B3965" s="1">
        <v>42901.083333323724</v>
      </c>
      <c r="C3965">
        <v>41.5</v>
      </c>
      <c r="D3965" s="15">
        <f t="shared" si="1108"/>
        <v>41.5</v>
      </c>
      <c r="E3965">
        <v>32</v>
      </c>
      <c r="F3965" s="6">
        <v>2.6097700000000001</v>
      </c>
      <c r="G3965" s="6">
        <v>-1.5167529999999999E-2</v>
      </c>
      <c r="H3965" s="6">
        <f t="shared" si="1099"/>
        <v>2.5946024700000003</v>
      </c>
      <c r="I3965" s="6">
        <f t="shared" si="1100"/>
        <v>9.5</v>
      </c>
      <c r="J3965" s="6">
        <f t="shared" si="1101"/>
        <v>6.9053975300000001</v>
      </c>
      <c r="K3965" s="3">
        <f t="shared" si="1109"/>
        <v>0</v>
      </c>
      <c r="L3965" s="6">
        <f t="shared" si="1102"/>
        <v>0</v>
      </c>
      <c r="M3965" s="6">
        <f t="shared" si="1110"/>
        <v>110</v>
      </c>
      <c r="N3965" s="6">
        <f t="shared" si="1111"/>
        <v>0</v>
      </c>
      <c r="O3965" s="2">
        <f t="shared" si="1103"/>
        <v>0</v>
      </c>
      <c r="P3965" s="2">
        <f t="shared" si="1112"/>
        <v>32</v>
      </c>
      <c r="Q3965" s="2">
        <f t="shared" si="1104"/>
        <v>9.5</v>
      </c>
      <c r="R3965" s="2">
        <f t="shared" si="1113"/>
        <v>2.5946024700000003</v>
      </c>
      <c r="S3965" s="2">
        <f t="shared" si="1105"/>
        <v>6.9053975300000001</v>
      </c>
      <c r="T3965" s="2">
        <f t="shared" si="1116"/>
        <v>0</v>
      </c>
      <c r="U3965" s="2">
        <f t="shared" si="1106"/>
        <v>0</v>
      </c>
      <c r="V3965" t="str">
        <f t="shared" si="1114"/>
        <v>N</v>
      </c>
      <c r="W3965" s="2">
        <f t="shared" si="1115"/>
        <v>0</v>
      </c>
      <c r="X3965" s="2">
        <f t="shared" si="1107"/>
        <v>0</v>
      </c>
      <c r="Y3965" s="2"/>
    </row>
    <row r="3966" spans="1:25" x14ac:dyDescent="0.2">
      <c r="A3966">
        <v>3</v>
      </c>
      <c r="B3966" s="1">
        <v>42901.124999990388</v>
      </c>
      <c r="C3966">
        <v>38</v>
      </c>
      <c r="D3966" s="15">
        <f t="shared" si="1108"/>
        <v>38</v>
      </c>
      <c r="E3966">
        <v>32</v>
      </c>
      <c r="F3966" s="6">
        <v>3.1475200000000001</v>
      </c>
      <c r="G3966" s="6">
        <v>-1.5167529999999999E-2</v>
      </c>
      <c r="H3966" s="6">
        <f t="shared" si="1099"/>
        <v>3.1323524700000003</v>
      </c>
      <c r="I3966" s="6">
        <f t="shared" si="1100"/>
        <v>6</v>
      </c>
      <c r="J3966" s="6">
        <f t="shared" si="1101"/>
        <v>2.8676475299999997</v>
      </c>
      <c r="K3966" s="3">
        <f t="shared" si="1109"/>
        <v>0</v>
      </c>
      <c r="L3966" s="6">
        <f t="shared" si="1102"/>
        <v>0</v>
      </c>
      <c r="M3966" s="6">
        <f t="shared" si="1110"/>
        <v>110</v>
      </c>
      <c r="N3966" s="6">
        <f t="shared" si="1111"/>
        <v>0</v>
      </c>
      <c r="O3966" s="2">
        <f t="shared" si="1103"/>
        <v>0</v>
      </c>
      <c r="P3966" s="2">
        <f t="shared" si="1112"/>
        <v>32</v>
      </c>
      <c r="Q3966" s="2">
        <f t="shared" si="1104"/>
        <v>6</v>
      </c>
      <c r="R3966" s="2">
        <f t="shared" si="1113"/>
        <v>3.1323524700000003</v>
      </c>
      <c r="S3966" s="2">
        <f t="shared" si="1105"/>
        <v>2.8676475299999997</v>
      </c>
      <c r="T3966" s="2">
        <f t="shared" si="1116"/>
        <v>0</v>
      </c>
      <c r="U3966" s="2">
        <f t="shared" si="1106"/>
        <v>0</v>
      </c>
      <c r="V3966" t="str">
        <f t="shared" si="1114"/>
        <v>N</v>
      </c>
      <c r="W3966" s="2">
        <f t="shared" si="1115"/>
        <v>0</v>
      </c>
      <c r="X3966" s="2">
        <f t="shared" si="1107"/>
        <v>0</v>
      </c>
      <c r="Y3966" s="2"/>
    </row>
    <row r="3967" spans="1:25" x14ac:dyDescent="0.2">
      <c r="A3967">
        <v>4</v>
      </c>
      <c r="B3967" s="1">
        <v>42901.166666657053</v>
      </c>
      <c r="C3967">
        <v>37.299999999999997</v>
      </c>
      <c r="D3967" s="15">
        <f t="shared" si="1108"/>
        <v>37.299999999999997</v>
      </c>
      <c r="E3967">
        <v>32</v>
      </c>
      <c r="F3967" s="6">
        <v>2.8603999999999998</v>
      </c>
      <c r="G3967" s="6">
        <v>-1.5167529999999999E-2</v>
      </c>
      <c r="H3967" s="6">
        <f t="shared" si="1099"/>
        <v>2.84523247</v>
      </c>
      <c r="I3967" s="6">
        <f t="shared" si="1100"/>
        <v>5.2999999999999972</v>
      </c>
      <c r="J3967" s="6">
        <f t="shared" si="1101"/>
        <v>2.4547675299999971</v>
      </c>
      <c r="K3967" s="3">
        <f t="shared" si="1109"/>
        <v>0</v>
      </c>
      <c r="L3967" s="6">
        <f t="shared" si="1102"/>
        <v>0</v>
      </c>
      <c r="M3967" s="6">
        <f t="shared" si="1110"/>
        <v>110</v>
      </c>
      <c r="N3967" s="6">
        <f t="shared" si="1111"/>
        <v>0</v>
      </c>
      <c r="O3967" s="2">
        <f t="shared" si="1103"/>
        <v>0</v>
      </c>
      <c r="P3967" s="2">
        <f t="shared" si="1112"/>
        <v>32</v>
      </c>
      <c r="Q3967" s="2">
        <f t="shared" si="1104"/>
        <v>5.2999999999999972</v>
      </c>
      <c r="R3967" s="2">
        <f t="shared" si="1113"/>
        <v>2.84523247</v>
      </c>
      <c r="S3967" s="2">
        <f t="shared" si="1105"/>
        <v>2.4547675299999971</v>
      </c>
      <c r="T3967" s="2">
        <f t="shared" si="1116"/>
        <v>0</v>
      </c>
      <c r="U3967" s="2">
        <f t="shared" si="1106"/>
        <v>0</v>
      </c>
      <c r="V3967" t="str">
        <f t="shared" si="1114"/>
        <v>N</v>
      </c>
      <c r="W3967" s="2">
        <f t="shared" si="1115"/>
        <v>0</v>
      </c>
      <c r="X3967" s="2">
        <f t="shared" si="1107"/>
        <v>0</v>
      </c>
      <c r="Y3967" s="2"/>
    </row>
    <row r="3968" spans="1:25" x14ac:dyDescent="0.2">
      <c r="A3968">
        <v>5</v>
      </c>
      <c r="B3968" s="1">
        <v>42901.208333323717</v>
      </c>
      <c r="C3968">
        <v>37.299999999999997</v>
      </c>
      <c r="D3968" s="15">
        <f t="shared" si="1108"/>
        <v>37.299999999999997</v>
      </c>
      <c r="E3968">
        <v>32</v>
      </c>
      <c r="F3968" s="6">
        <v>2.9182399999999999</v>
      </c>
      <c r="G3968" s="6">
        <v>-1.5167529999999999E-2</v>
      </c>
      <c r="H3968" s="6">
        <f t="shared" si="1099"/>
        <v>2.9030724700000001</v>
      </c>
      <c r="I3968" s="6">
        <f t="shared" si="1100"/>
        <v>5.2999999999999972</v>
      </c>
      <c r="J3968" s="6">
        <f t="shared" si="1101"/>
        <v>2.396927529999997</v>
      </c>
      <c r="K3968" s="3">
        <f t="shared" si="1109"/>
        <v>0</v>
      </c>
      <c r="L3968" s="6">
        <f t="shared" si="1102"/>
        <v>0</v>
      </c>
      <c r="M3968" s="6">
        <f t="shared" si="1110"/>
        <v>110</v>
      </c>
      <c r="N3968" s="6">
        <f t="shared" si="1111"/>
        <v>0</v>
      </c>
      <c r="O3968" s="2">
        <f t="shared" si="1103"/>
        <v>0</v>
      </c>
      <c r="P3968" s="2">
        <f t="shared" si="1112"/>
        <v>32</v>
      </c>
      <c r="Q3968" s="2">
        <f t="shared" si="1104"/>
        <v>5.2999999999999972</v>
      </c>
      <c r="R3968" s="2">
        <f t="shared" si="1113"/>
        <v>2.9030724700000001</v>
      </c>
      <c r="S3968" s="2">
        <f t="shared" si="1105"/>
        <v>2.396927529999997</v>
      </c>
      <c r="T3968" s="2">
        <f t="shared" si="1116"/>
        <v>0</v>
      </c>
      <c r="U3968" s="2">
        <f t="shared" si="1106"/>
        <v>0</v>
      </c>
      <c r="V3968" t="str">
        <f t="shared" si="1114"/>
        <v>N</v>
      </c>
      <c r="W3968" s="2">
        <f t="shared" si="1115"/>
        <v>0</v>
      </c>
      <c r="X3968" s="2">
        <f t="shared" si="1107"/>
        <v>0</v>
      </c>
      <c r="Y3968" s="2"/>
    </row>
    <row r="3969" spans="1:25" x14ac:dyDescent="0.2">
      <c r="A3969">
        <v>6</v>
      </c>
      <c r="B3969" s="1">
        <v>42901.249999990381</v>
      </c>
      <c r="C3969">
        <v>35</v>
      </c>
      <c r="D3969" s="15">
        <f t="shared" si="1108"/>
        <v>35</v>
      </c>
      <c r="E3969">
        <v>32</v>
      </c>
      <c r="F3969" s="6">
        <v>2.2279200000000001</v>
      </c>
      <c r="G3969" s="6">
        <v>1.8244229999999999</v>
      </c>
      <c r="H3969" s="6">
        <f t="shared" si="1099"/>
        <v>4.0523430000000005</v>
      </c>
      <c r="I3969" s="6">
        <f t="shared" si="1100"/>
        <v>3</v>
      </c>
      <c r="J3969" s="6">
        <f t="shared" si="1101"/>
        <v>0</v>
      </c>
      <c r="K3969" s="3">
        <f t="shared" si="1109"/>
        <v>0</v>
      </c>
      <c r="L3969" s="6">
        <f t="shared" si="1102"/>
        <v>1.0523430000000005</v>
      </c>
      <c r="M3969" s="6">
        <f t="shared" si="1110"/>
        <v>111.05234300000001</v>
      </c>
      <c r="N3969" s="6">
        <f t="shared" si="1111"/>
        <v>0</v>
      </c>
      <c r="O3969" s="2">
        <f t="shared" si="1103"/>
        <v>0</v>
      </c>
      <c r="P3969" s="2">
        <f t="shared" si="1112"/>
        <v>32</v>
      </c>
      <c r="Q3969" s="2">
        <f t="shared" si="1104"/>
        <v>3</v>
      </c>
      <c r="R3969" s="2">
        <f t="shared" si="1113"/>
        <v>3</v>
      </c>
      <c r="S3969" s="2">
        <f t="shared" si="1105"/>
        <v>0</v>
      </c>
      <c r="T3969" s="2">
        <f t="shared" si="1116"/>
        <v>1.0523430000000076</v>
      </c>
      <c r="U3969" s="2">
        <f t="shared" si="1106"/>
        <v>0</v>
      </c>
      <c r="V3969" t="str">
        <f t="shared" si="1114"/>
        <v>N</v>
      </c>
      <c r="W3969" s="2">
        <f t="shared" si="1115"/>
        <v>0</v>
      </c>
      <c r="X3969" s="2">
        <f t="shared" si="1107"/>
        <v>0</v>
      </c>
      <c r="Y3969" s="2"/>
    </row>
    <row r="3970" spans="1:25" x14ac:dyDescent="0.2">
      <c r="A3970">
        <v>7</v>
      </c>
      <c r="B3970" s="1">
        <v>42901.291666657045</v>
      </c>
      <c r="C3970">
        <v>35.200000000000003</v>
      </c>
      <c r="D3970" s="15">
        <f t="shared" si="1108"/>
        <v>35.200000000000003</v>
      </c>
      <c r="E3970">
        <v>32</v>
      </c>
      <c r="F3970" s="6">
        <v>2.0373399999999999</v>
      </c>
      <c r="G3970" s="6">
        <v>6.8466400000000007</v>
      </c>
      <c r="H3970" s="6">
        <f t="shared" si="1099"/>
        <v>8.8839800000000011</v>
      </c>
      <c r="I3970" s="6">
        <f t="shared" si="1100"/>
        <v>3.2000000000000028</v>
      </c>
      <c r="J3970" s="6">
        <f t="shared" si="1101"/>
        <v>0</v>
      </c>
      <c r="K3970" s="3">
        <f t="shared" si="1109"/>
        <v>0</v>
      </c>
      <c r="L3970" s="6">
        <f t="shared" si="1102"/>
        <v>5.6839799999999983</v>
      </c>
      <c r="M3970" s="6">
        <f t="shared" si="1110"/>
        <v>116.736323</v>
      </c>
      <c r="N3970" s="6">
        <f t="shared" si="1111"/>
        <v>0</v>
      </c>
      <c r="O3970" s="2">
        <f t="shared" si="1103"/>
        <v>0</v>
      </c>
      <c r="P3970" s="2">
        <f t="shared" si="1112"/>
        <v>32</v>
      </c>
      <c r="Q3970" s="2">
        <f t="shared" si="1104"/>
        <v>3.2000000000000028</v>
      </c>
      <c r="R3970" s="2">
        <f t="shared" si="1113"/>
        <v>3.2000000000000028</v>
      </c>
      <c r="S3970" s="2">
        <f t="shared" si="1105"/>
        <v>0</v>
      </c>
      <c r="T3970" s="2">
        <f t="shared" si="1116"/>
        <v>5.6839799999999912</v>
      </c>
      <c r="U3970" s="2">
        <f t="shared" si="1106"/>
        <v>0</v>
      </c>
      <c r="V3970" t="str">
        <f t="shared" si="1114"/>
        <v>N</v>
      </c>
      <c r="W3970" s="2">
        <f t="shared" si="1115"/>
        <v>0</v>
      </c>
      <c r="X3970" s="2">
        <f t="shared" si="1107"/>
        <v>0</v>
      </c>
      <c r="Y3970" s="2"/>
    </row>
    <row r="3971" spans="1:25" x14ac:dyDescent="0.2">
      <c r="A3971">
        <v>8</v>
      </c>
      <c r="B3971" s="1">
        <v>42901.33333332371</v>
      </c>
      <c r="C3971">
        <v>38.700000000000003</v>
      </c>
      <c r="D3971" s="15">
        <f t="shared" si="1108"/>
        <v>38.700000000000003</v>
      </c>
      <c r="E3971">
        <v>32</v>
      </c>
      <c r="F3971" s="6">
        <v>1.35304</v>
      </c>
      <c r="G3971" s="6">
        <v>10.170819999999999</v>
      </c>
      <c r="H3971" s="6">
        <f t="shared" ref="H3971:H4034" si="1117">(F3971+G3971)</f>
        <v>11.523859999999999</v>
      </c>
      <c r="I3971" s="6">
        <f t="shared" ref="I3971:I4034" si="1118">IF((D3971-E3971)&gt;0,D3971-E3971,0)</f>
        <v>6.7000000000000028</v>
      </c>
      <c r="J3971" s="6">
        <f t="shared" ref="J3971:J4034" si="1119">IF((I3971-H3971)&gt;0, (I3971-H3971), (0))</f>
        <v>0</v>
      </c>
      <c r="K3971" s="3">
        <f t="shared" si="1109"/>
        <v>0</v>
      </c>
      <c r="L3971" s="6">
        <f t="shared" ref="L3971:L4034" si="1120">IF(J3971=0, H3971-I3971,0)</f>
        <v>4.8238599999999963</v>
      </c>
      <c r="M3971" s="6">
        <f t="shared" si="1110"/>
        <v>121.56018299999999</v>
      </c>
      <c r="N3971" s="6">
        <f t="shared" si="1111"/>
        <v>0</v>
      </c>
      <c r="O3971" s="2">
        <f t="shared" ref="O3971:O4034" si="1121">IF((N3971&lt;E3971-$AA$7),-N3971,$AA$7-E3971)</f>
        <v>0</v>
      </c>
      <c r="P3971" s="2">
        <f t="shared" si="1112"/>
        <v>32</v>
      </c>
      <c r="Q3971" s="2">
        <f t="shared" ref="Q3971:Q4034" si="1122">D3971-P3971</f>
        <v>6.7000000000000028</v>
      </c>
      <c r="R3971" s="2">
        <f t="shared" si="1113"/>
        <v>6.7000000000000028</v>
      </c>
      <c r="S3971" s="2">
        <f t="shared" ref="S3971:S4034" si="1123">IF(Q3971-R3971&gt;0, Q3971-R3971, 0)</f>
        <v>0</v>
      </c>
      <c r="T3971" s="2">
        <f t="shared" si="1116"/>
        <v>4.8238599999999963</v>
      </c>
      <c r="U3971" s="2">
        <f t="shared" ref="U3971:U4034" si="1124">N3971+O3971</f>
        <v>0</v>
      </c>
      <c r="V3971" t="str">
        <f t="shared" si="1114"/>
        <v>Y</v>
      </c>
      <c r="W3971" s="2">
        <f t="shared" si="1115"/>
        <v>0</v>
      </c>
      <c r="X3971" s="2">
        <f t="shared" ref="X3971:X4034" si="1125">D3971- (P3971+R3971+S3971)</f>
        <v>0</v>
      </c>
      <c r="Y3971" s="2"/>
    </row>
    <row r="3972" spans="1:25" x14ac:dyDescent="0.2">
      <c r="A3972">
        <v>9</v>
      </c>
      <c r="B3972" s="1">
        <v>42901.374999990374</v>
      </c>
      <c r="C3972">
        <v>41.5</v>
      </c>
      <c r="D3972" s="15">
        <f t="shared" ref="D3972:D4035" si="1126">C3972/$AA$4*$AA$5</f>
        <v>41.5</v>
      </c>
      <c r="E3972">
        <v>32</v>
      </c>
      <c r="F3972" s="6">
        <v>1.8184100000000001</v>
      </c>
      <c r="G3972" s="6">
        <v>30.65775</v>
      </c>
      <c r="H3972" s="6">
        <f t="shared" si="1117"/>
        <v>32.47616</v>
      </c>
      <c r="I3972" s="6">
        <f t="shared" si="1118"/>
        <v>9.5</v>
      </c>
      <c r="J3972" s="6">
        <f t="shared" si="1119"/>
        <v>0</v>
      </c>
      <c r="K3972" s="3">
        <f t="shared" ref="K3972:K4035" si="1127">IF((M3971-M3972)&gt;0,M3971-M3972,0)</f>
        <v>0</v>
      </c>
      <c r="L3972" s="6">
        <f t="shared" si="1120"/>
        <v>22.97616</v>
      </c>
      <c r="M3972" s="6">
        <f t="shared" ref="M3972:M4035" si="1128">IF( (M3971-J3972/$AA$11+L3972)&gt;$AA$25, IF((M3971-J3972/$AA$11+L3972)&lt;$AA$9,(M3971-J3972/$AA$11+L3972),$AA$9), $AA$25)</f>
        <v>144.53634299999999</v>
      </c>
      <c r="N3972" s="6">
        <f t="shared" ref="N3972:N4035" si="1129">IF(((M3971-J3972+L3972)-M3972)&gt;0,((M3971-J3972+L3972)-M3972),0)</f>
        <v>0</v>
      </c>
      <c r="O3972" s="2">
        <f t="shared" si="1121"/>
        <v>0</v>
      </c>
      <c r="P3972" s="2">
        <f t="shared" ref="P3972:P4035" si="1130">E3972+O3972</f>
        <v>32</v>
      </c>
      <c r="Q3972" s="2">
        <f t="shared" si="1122"/>
        <v>9.5</v>
      </c>
      <c r="R3972" s="2">
        <f t="shared" ref="R3972:R4035" si="1131">IF(Q3972&gt;H3972, H3972, Q3972)</f>
        <v>9.5</v>
      </c>
      <c r="S3972" s="2">
        <f t="shared" si="1123"/>
        <v>0</v>
      </c>
      <c r="T3972" s="2">
        <f t="shared" si="1116"/>
        <v>22.976159999999993</v>
      </c>
      <c r="U3972" s="2">
        <f t="shared" si="1124"/>
        <v>0</v>
      </c>
      <c r="V3972" t="str">
        <f t="shared" ref="V3972:V4035" si="1132">IF(AND(A3972&gt;7,A3972&lt;17), "Y", "N")</f>
        <v>Y</v>
      </c>
      <c r="W3972" s="2">
        <f t="shared" ref="W3972:W4035" si="1133">IF(V3972="Y", U3972, 0)</f>
        <v>0</v>
      </c>
      <c r="X3972" s="2">
        <f t="shared" si="1125"/>
        <v>0</v>
      </c>
      <c r="Y3972" s="2"/>
    </row>
    <row r="3973" spans="1:25" x14ac:dyDescent="0.2">
      <c r="A3973">
        <v>10</v>
      </c>
      <c r="B3973" s="1">
        <v>42901.416666657038</v>
      </c>
      <c r="C3973">
        <v>45.6</v>
      </c>
      <c r="D3973" s="15">
        <f t="shared" si="1126"/>
        <v>45.6</v>
      </c>
      <c r="E3973">
        <v>32</v>
      </c>
      <c r="F3973" s="6">
        <v>2.39167</v>
      </c>
      <c r="G3973" s="6">
        <v>37.729289999999999</v>
      </c>
      <c r="H3973" s="6">
        <f t="shared" si="1117"/>
        <v>40.120959999999997</v>
      </c>
      <c r="I3973" s="6">
        <f t="shared" si="1118"/>
        <v>13.600000000000001</v>
      </c>
      <c r="J3973" s="6">
        <f t="shared" si="1119"/>
        <v>0</v>
      </c>
      <c r="K3973" s="3">
        <f t="shared" si="1127"/>
        <v>0</v>
      </c>
      <c r="L3973" s="6">
        <f t="shared" si="1120"/>
        <v>26.520959999999995</v>
      </c>
      <c r="M3973" s="6">
        <f t="shared" si="1128"/>
        <v>171.05730299999999</v>
      </c>
      <c r="N3973" s="6">
        <f t="shared" si="1129"/>
        <v>0</v>
      </c>
      <c r="O3973" s="2">
        <f t="shared" si="1121"/>
        <v>0</v>
      </c>
      <c r="P3973" s="2">
        <f t="shared" si="1130"/>
        <v>32</v>
      </c>
      <c r="Q3973" s="2">
        <f t="shared" si="1122"/>
        <v>13.600000000000001</v>
      </c>
      <c r="R3973" s="2">
        <f t="shared" si="1131"/>
        <v>13.600000000000001</v>
      </c>
      <c r="S3973" s="2">
        <f t="shared" si="1123"/>
        <v>0</v>
      </c>
      <c r="T3973" s="2">
        <f t="shared" si="1116"/>
        <v>26.520960000000002</v>
      </c>
      <c r="U3973" s="2">
        <f t="shared" si="1124"/>
        <v>0</v>
      </c>
      <c r="V3973" t="str">
        <f t="shared" si="1132"/>
        <v>Y</v>
      </c>
      <c r="W3973" s="2">
        <f t="shared" si="1133"/>
        <v>0</v>
      </c>
      <c r="X3973" s="2">
        <f t="shared" si="1125"/>
        <v>0</v>
      </c>
      <c r="Y3973" s="2"/>
    </row>
    <row r="3974" spans="1:25" x14ac:dyDescent="0.2">
      <c r="A3974">
        <v>11</v>
      </c>
      <c r="B3974" s="1">
        <v>42901.458333323702</v>
      </c>
      <c r="C3974">
        <v>47</v>
      </c>
      <c r="D3974" s="15">
        <f t="shared" si="1126"/>
        <v>47</v>
      </c>
      <c r="E3974">
        <v>32</v>
      </c>
      <c r="F3974" s="6">
        <v>3.8080699999999998</v>
      </c>
      <c r="G3974" s="6">
        <v>25.479939999999999</v>
      </c>
      <c r="H3974" s="6">
        <f t="shared" si="1117"/>
        <v>29.28801</v>
      </c>
      <c r="I3974" s="6">
        <f t="shared" si="1118"/>
        <v>15</v>
      </c>
      <c r="J3974" s="6">
        <f t="shared" si="1119"/>
        <v>0</v>
      </c>
      <c r="K3974" s="3">
        <f t="shared" si="1127"/>
        <v>0</v>
      </c>
      <c r="L3974" s="6">
        <f t="shared" si="1120"/>
        <v>14.28801</v>
      </c>
      <c r="M3974" s="6">
        <f t="shared" si="1128"/>
        <v>185.34531299999998</v>
      </c>
      <c r="N3974" s="6">
        <f t="shared" si="1129"/>
        <v>0</v>
      </c>
      <c r="O3974" s="2">
        <f t="shared" si="1121"/>
        <v>0</v>
      </c>
      <c r="P3974" s="2">
        <f t="shared" si="1130"/>
        <v>32</v>
      </c>
      <c r="Q3974" s="2">
        <f t="shared" si="1122"/>
        <v>15</v>
      </c>
      <c r="R3974" s="2">
        <f t="shared" si="1131"/>
        <v>15</v>
      </c>
      <c r="S3974" s="2">
        <f t="shared" si="1123"/>
        <v>0</v>
      </c>
      <c r="T3974" s="2">
        <f t="shared" si="1116"/>
        <v>14.288009999999986</v>
      </c>
      <c r="U3974" s="2">
        <f t="shared" si="1124"/>
        <v>0</v>
      </c>
      <c r="V3974" t="str">
        <f t="shared" si="1132"/>
        <v>Y</v>
      </c>
      <c r="W3974" s="2">
        <f t="shared" si="1133"/>
        <v>0</v>
      </c>
      <c r="X3974" s="2">
        <f t="shared" si="1125"/>
        <v>0</v>
      </c>
      <c r="Y3974" s="2"/>
    </row>
    <row r="3975" spans="1:25" x14ac:dyDescent="0.2">
      <c r="A3975">
        <v>12</v>
      </c>
      <c r="B3975" s="1">
        <v>42901.499999990367</v>
      </c>
      <c r="C3975">
        <v>48.7</v>
      </c>
      <c r="D3975" s="15">
        <f t="shared" si="1126"/>
        <v>48.7</v>
      </c>
      <c r="E3975">
        <v>32</v>
      </c>
      <c r="F3975" s="6">
        <v>3.0171000000000001</v>
      </c>
      <c r="G3975" s="6">
        <v>32.892900000000004</v>
      </c>
      <c r="H3975" s="6">
        <f t="shared" si="1117"/>
        <v>35.910000000000004</v>
      </c>
      <c r="I3975" s="6">
        <f t="shared" si="1118"/>
        <v>16.700000000000003</v>
      </c>
      <c r="J3975" s="6">
        <f t="shared" si="1119"/>
        <v>0</v>
      </c>
      <c r="K3975" s="3">
        <f t="shared" si="1127"/>
        <v>0</v>
      </c>
      <c r="L3975" s="6">
        <f t="shared" si="1120"/>
        <v>19.21</v>
      </c>
      <c r="M3975" s="6">
        <f t="shared" si="1128"/>
        <v>204.55531299999998</v>
      </c>
      <c r="N3975" s="6">
        <f t="shared" si="1129"/>
        <v>0</v>
      </c>
      <c r="O3975" s="2">
        <f t="shared" si="1121"/>
        <v>0</v>
      </c>
      <c r="P3975" s="2">
        <f t="shared" si="1130"/>
        <v>32</v>
      </c>
      <c r="Q3975" s="2">
        <f t="shared" si="1122"/>
        <v>16.700000000000003</v>
      </c>
      <c r="R3975" s="2">
        <f t="shared" si="1131"/>
        <v>16.700000000000003</v>
      </c>
      <c r="S3975" s="2">
        <f t="shared" si="1123"/>
        <v>0</v>
      </c>
      <c r="T3975" s="2">
        <f t="shared" si="1116"/>
        <v>19.210000000000008</v>
      </c>
      <c r="U3975" s="2">
        <f t="shared" si="1124"/>
        <v>0</v>
      </c>
      <c r="V3975" t="str">
        <f t="shared" si="1132"/>
        <v>Y</v>
      </c>
      <c r="W3975" s="2">
        <f t="shared" si="1133"/>
        <v>0</v>
      </c>
      <c r="X3975" s="2">
        <f t="shared" si="1125"/>
        <v>0</v>
      </c>
      <c r="Y3975" s="2"/>
    </row>
    <row r="3976" spans="1:25" x14ac:dyDescent="0.2">
      <c r="A3976">
        <v>13</v>
      </c>
      <c r="B3976" s="1">
        <v>42901.541666657031</v>
      </c>
      <c r="C3976">
        <v>48.8</v>
      </c>
      <c r="D3976" s="15">
        <f t="shared" si="1126"/>
        <v>48.8</v>
      </c>
      <c r="E3976">
        <v>32</v>
      </c>
      <c r="F3976" s="6">
        <v>2.7968999999999999</v>
      </c>
      <c r="G3976" s="6">
        <v>37.872880000000002</v>
      </c>
      <c r="H3976" s="6">
        <f t="shared" si="1117"/>
        <v>40.669780000000003</v>
      </c>
      <c r="I3976" s="6">
        <f t="shared" si="1118"/>
        <v>16.799999999999997</v>
      </c>
      <c r="J3976" s="6">
        <f t="shared" si="1119"/>
        <v>0</v>
      </c>
      <c r="K3976" s="3">
        <f t="shared" si="1127"/>
        <v>0</v>
      </c>
      <c r="L3976" s="6">
        <f t="shared" si="1120"/>
        <v>23.869780000000006</v>
      </c>
      <c r="M3976" s="6">
        <f t="shared" si="1128"/>
        <v>220</v>
      </c>
      <c r="N3976" s="6">
        <f t="shared" si="1129"/>
        <v>8.4250930000000039</v>
      </c>
      <c r="O3976" s="2">
        <f t="shared" si="1121"/>
        <v>-8.4250930000000039</v>
      </c>
      <c r="P3976" s="2">
        <f t="shared" si="1130"/>
        <v>23.574906999999996</v>
      </c>
      <c r="Q3976" s="2">
        <f t="shared" si="1122"/>
        <v>25.225093000000001</v>
      </c>
      <c r="R3976" s="2">
        <f t="shared" si="1131"/>
        <v>25.225093000000001</v>
      </c>
      <c r="S3976" s="2">
        <f t="shared" si="1123"/>
        <v>0</v>
      </c>
      <c r="T3976" s="2">
        <f t="shared" si="1116"/>
        <v>15.444687000000016</v>
      </c>
      <c r="U3976" s="2">
        <f t="shared" si="1124"/>
        <v>0</v>
      </c>
      <c r="V3976" t="str">
        <f t="shared" si="1132"/>
        <v>Y</v>
      </c>
      <c r="W3976" s="2">
        <f t="shared" si="1133"/>
        <v>0</v>
      </c>
      <c r="X3976" s="2">
        <f t="shared" si="1125"/>
        <v>0</v>
      </c>
      <c r="Y3976" s="2"/>
    </row>
    <row r="3977" spans="1:25" x14ac:dyDescent="0.2">
      <c r="A3977">
        <v>14</v>
      </c>
      <c r="B3977" s="1">
        <v>42901.583333323695</v>
      </c>
      <c r="C3977">
        <v>49.2</v>
      </c>
      <c r="D3977" s="15">
        <f t="shared" si="1126"/>
        <v>49.2</v>
      </c>
      <c r="E3977">
        <v>32</v>
      </c>
      <c r="F3977" s="6">
        <v>1.8276300000000001</v>
      </c>
      <c r="G3977" s="6">
        <v>32.733640000000001</v>
      </c>
      <c r="H3977" s="6">
        <f t="shared" si="1117"/>
        <v>34.56127</v>
      </c>
      <c r="I3977" s="6">
        <f t="shared" si="1118"/>
        <v>17.200000000000003</v>
      </c>
      <c r="J3977" s="6">
        <f t="shared" si="1119"/>
        <v>0</v>
      </c>
      <c r="K3977" s="3">
        <f t="shared" si="1127"/>
        <v>0</v>
      </c>
      <c r="L3977" s="6">
        <f t="shared" si="1120"/>
        <v>17.361269999999998</v>
      </c>
      <c r="M3977" s="6">
        <f t="shared" si="1128"/>
        <v>220</v>
      </c>
      <c r="N3977" s="6">
        <f t="shared" si="1129"/>
        <v>17.36126999999999</v>
      </c>
      <c r="O3977" s="2">
        <f t="shared" si="1121"/>
        <v>-17.36126999999999</v>
      </c>
      <c r="P3977" s="2">
        <f t="shared" si="1130"/>
        <v>14.63873000000001</v>
      </c>
      <c r="Q3977" s="2">
        <f t="shared" si="1122"/>
        <v>34.561269999999993</v>
      </c>
      <c r="R3977" s="2">
        <f t="shared" si="1131"/>
        <v>34.561269999999993</v>
      </c>
      <c r="S3977" s="2">
        <f t="shared" si="1123"/>
        <v>0</v>
      </c>
      <c r="T3977" s="2">
        <f t="shared" si="1116"/>
        <v>0</v>
      </c>
      <c r="U3977" s="2">
        <f t="shared" si="1124"/>
        <v>0</v>
      </c>
      <c r="V3977" t="str">
        <f t="shared" si="1132"/>
        <v>Y</v>
      </c>
      <c r="W3977" s="2">
        <f t="shared" si="1133"/>
        <v>0</v>
      </c>
      <c r="X3977" s="2">
        <f t="shared" si="1125"/>
        <v>0</v>
      </c>
      <c r="Y3977" s="2"/>
    </row>
    <row r="3978" spans="1:25" x14ac:dyDescent="0.2">
      <c r="A3978">
        <v>15</v>
      </c>
      <c r="B3978" s="1">
        <v>42901.624999990359</v>
      </c>
      <c r="C3978">
        <v>49.6</v>
      </c>
      <c r="D3978" s="15">
        <f t="shared" si="1126"/>
        <v>49.6</v>
      </c>
      <c r="E3978">
        <v>32</v>
      </c>
      <c r="F3978" s="6">
        <v>1.7115499999999999</v>
      </c>
      <c r="G3978" s="6">
        <v>27.274810000000002</v>
      </c>
      <c r="H3978" s="6">
        <f t="shared" si="1117"/>
        <v>28.986360000000001</v>
      </c>
      <c r="I3978" s="6">
        <f t="shared" si="1118"/>
        <v>17.600000000000001</v>
      </c>
      <c r="J3978" s="6">
        <f t="shared" si="1119"/>
        <v>0</v>
      </c>
      <c r="K3978" s="3">
        <f t="shared" si="1127"/>
        <v>0</v>
      </c>
      <c r="L3978" s="6">
        <f t="shared" si="1120"/>
        <v>11.38636</v>
      </c>
      <c r="M3978" s="6">
        <f t="shared" si="1128"/>
        <v>220</v>
      </c>
      <c r="N3978" s="6">
        <f t="shared" si="1129"/>
        <v>11.386359999999996</v>
      </c>
      <c r="O3978" s="2">
        <f t="shared" si="1121"/>
        <v>-11.386359999999996</v>
      </c>
      <c r="P3978" s="2">
        <f t="shared" si="1130"/>
        <v>20.613640000000004</v>
      </c>
      <c r="Q3978" s="2">
        <f t="shared" si="1122"/>
        <v>28.986359999999998</v>
      </c>
      <c r="R3978" s="2">
        <f t="shared" si="1131"/>
        <v>28.986359999999998</v>
      </c>
      <c r="S3978" s="2">
        <f t="shared" si="1123"/>
        <v>0</v>
      </c>
      <c r="T3978" s="2">
        <f t="shared" ref="T3978:T4041" si="1134">IF(Q3978-R3978&gt;0, 0, ABS(M3977-M3978))</f>
        <v>0</v>
      </c>
      <c r="U3978" s="2">
        <f t="shared" si="1124"/>
        <v>0</v>
      </c>
      <c r="V3978" t="str">
        <f t="shared" si="1132"/>
        <v>Y</v>
      </c>
      <c r="W3978" s="2">
        <f t="shared" si="1133"/>
        <v>0</v>
      </c>
      <c r="X3978" s="2">
        <f t="shared" si="1125"/>
        <v>0</v>
      </c>
      <c r="Y3978" s="2"/>
    </row>
    <row r="3979" spans="1:25" x14ac:dyDescent="0.2">
      <c r="A3979">
        <v>16</v>
      </c>
      <c r="B3979" s="1">
        <v>42901.666666657024</v>
      </c>
      <c r="C3979">
        <v>49.9</v>
      </c>
      <c r="D3979" s="15">
        <f t="shared" si="1126"/>
        <v>49.9</v>
      </c>
      <c r="E3979">
        <v>32</v>
      </c>
      <c r="F3979" s="6">
        <v>1.7253400000000001</v>
      </c>
      <c r="G3979" s="6">
        <v>16.88439</v>
      </c>
      <c r="H3979" s="6">
        <f t="shared" si="1117"/>
        <v>18.609729999999999</v>
      </c>
      <c r="I3979" s="6">
        <f t="shared" si="1118"/>
        <v>17.899999999999999</v>
      </c>
      <c r="J3979" s="6">
        <f t="shared" si="1119"/>
        <v>0</v>
      </c>
      <c r="K3979" s="3">
        <f t="shared" si="1127"/>
        <v>0</v>
      </c>
      <c r="L3979" s="6">
        <f t="shared" si="1120"/>
        <v>0.70973000000000042</v>
      </c>
      <c r="M3979" s="6">
        <f t="shared" si="1128"/>
        <v>220</v>
      </c>
      <c r="N3979" s="6">
        <f t="shared" si="1129"/>
        <v>0.70973000000000752</v>
      </c>
      <c r="O3979" s="2">
        <f t="shared" si="1121"/>
        <v>-0.70973000000000752</v>
      </c>
      <c r="P3979" s="2">
        <f t="shared" si="1130"/>
        <v>31.290269999999992</v>
      </c>
      <c r="Q3979" s="2">
        <f t="shared" si="1122"/>
        <v>18.609730000000006</v>
      </c>
      <c r="R3979" s="2">
        <f t="shared" si="1131"/>
        <v>18.609730000000006</v>
      </c>
      <c r="S3979" s="2">
        <f t="shared" si="1123"/>
        <v>0</v>
      </c>
      <c r="T3979" s="2">
        <f t="shared" si="1134"/>
        <v>0</v>
      </c>
      <c r="U3979" s="2">
        <f t="shared" si="1124"/>
        <v>0</v>
      </c>
      <c r="V3979" t="str">
        <f t="shared" si="1132"/>
        <v>Y</v>
      </c>
      <c r="W3979" s="2">
        <f t="shared" si="1133"/>
        <v>0</v>
      </c>
      <c r="X3979" s="2">
        <f t="shared" si="1125"/>
        <v>0</v>
      </c>
      <c r="Y3979" s="2"/>
    </row>
    <row r="3980" spans="1:25" x14ac:dyDescent="0.2">
      <c r="A3980">
        <v>17</v>
      </c>
      <c r="B3980" s="1">
        <v>42901.708333323688</v>
      </c>
      <c r="C3980">
        <v>48.2</v>
      </c>
      <c r="D3980" s="15">
        <f t="shared" si="1126"/>
        <v>48.2</v>
      </c>
      <c r="E3980">
        <v>32</v>
      </c>
      <c r="F3980" s="6">
        <v>2.1215799999999998</v>
      </c>
      <c r="G3980" s="6">
        <v>6.0063930000000001</v>
      </c>
      <c r="H3980" s="6">
        <f t="shared" si="1117"/>
        <v>8.1279730000000008</v>
      </c>
      <c r="I3980" s="6">
        <f t="shared" si="1118"/>
        <v>16.200000000000003</v>
      </c>
      <c r="J3980" s="6">
        <f t="shared" si="1119"/>
        <v>8.0720270000000021</v>
      </c>
      <c r="K3980" s="3">
        <f t="shared" si="1127"/>
        <v>9.2251737142857166</v>
      </c>
      <c r="L3980" s="6">
        <f t="shared" si="1120"/>
        <v>0</v>
      </c>
      <c r="M3980" s="6">
        <f t="shared" si="1128"/>
        <v>210.77482628571428</v>
      </c>
      <c r="N3980" s="6">
        <f t="shared" si="1129"/>
        <v>1.1531467142857252</v>
      </c>
      <c r="O3980" s="2">
        <f t="shared" si="1121"/>
        <v>-1.1531467142857252</v>
      </c>
      <c r="P3980" s="2">
        <f t="shared" si="1130"/>
        <v>30.846853285714275</v>
      </c>
      <c r="Q3980" s="2">
        <f t="shared" si="1122"/>
        <v>17.353146714285728</v>
      </c>
      <c r="R3980" s="2">
        <f t="shared" si="1131"/>
        <v>8.1279730000000008</v>
      </c>
      <c r="S3980" s="2">
        <f t="shared" si="1123"/>
        <v>9.2251737142857273</v>
      </c>
      <c r="T3980" s="2">
        <f t="shared" si="1134"/>
        <v>0</v>
      </c>
      <c r="U3980" s="2">
        <f t="shared" si="1124"/>
        <v>0</v>
      </c>
      <c r="V3980" t="str">
        <f t="shared" si="1132"/>
        <v>N</v>
      </c>
      <c r="W3980" s="2">
        <f t="shared" si="1133"/>
        <v>0</v>
      </c>
      <c r="X3980" s="2">
        <f t="shared" si="1125"/>
        <v>0</v>
      </c>
      <c r="Y3980" s="2"/>
    </row>
    <row r="3981" spans="1:25" x14ac:dyDescent="0.2">
      <c r="A3981">
        <v>18</v>
      </c>
      <c r="B3981" s="1">
        <v>42901.749999990352</v>
      </c>
      <c r="C3981">
        <v>48.8</v>
      </c>
      <c r="D3981" s="15">
        <f t="shared" si="1126"/>
        <v>48.8</v>
      </c>
      <c r="E3981">
        <v>32</v>
      </c>
      <c r="F3981" s="6">
        <v>2.0887199999999999</v>
      </c>
      <c r="G3981" s="6">
        <v>0.58827616999999999</v>
      </c>
      <c r="H3981" s="6">
        <f t="shared" si="1117"/>
        <v>2.6769961699999998</v>
      </c>
      <c r="I3981" s="6">
        <f t="shared" si="1118"/>
        <v>16.799999999999997</v>
      </c>
      <c r="J3981" s="6">
        <f t="shared" si="1119"/>
        <v>14.123003829999998</v>
      </c>
      <c r="K3981" s="3">
        <f t="shared" si="1127"/>
        <v>16.140575805714292</v>
      </c>
      <c r="L3981" s="6">
        <f t="shared" si="1120"/>
        <v>0</v>
      </c>
      <c r="M3981" s="6">
        <f t="shared" si="1128"/>
        <v>194.63425047999999</v>
      </c>
      <c r="N3981" s="6">
        <f t="shared" si="1129"/>
        <v>2.0175719757143042</v>
      </c>
      <c r="O3981" s="2">
        <f t="shared" si="1121"/>
        <v>-2.0175719757143042</v>
      </c>
      <c r="P3981" s="2">
        <f t="shared" si="1130"/>
        <v>29.982428024285696</v>
      </c>
      <c r="Q3981" s="2">
        <f t="shared" si="1122"/>
        <v>18.817571975714301</v>
      </c>
      <c r="R3981" s="2">
        <f t="shared" si="1131"/>
        <v>2.6769961699999998</v>
      </c>
      <c r="S3981" s="2">
        <f t="shared" si="1123"/>
        <v>16.140575805714303</v>
      </c>
      <c r="T3981" s="2">
        <f t="shared" si="1134"/>
        <v>0</v>
      </c>
      <c r="U3981" s="2">
        <f t="shared" si="1124"/>
        <v>0</v>
      </c>
      <c r="V3981" t="str">
        <f t="shared" si="1132"/>
        <v>N</v>
      </c>
      <c r="W3981" s="2">
        <f t="shared" si="1133"/>
        <v>0</v>
      </c>
      <c r="X3981" s="2">
        <f t="shared" si="1125"/>
        <v>0</v>
      </c>
      <c r="Y3981" s="2"/>
    </row>
    <row r="3982" spans="1:25" x14ac:dyDescent="0.2">
      <c r="A3982">
        <v>19</v>
      </c>
      <c r="B3982" s="1">
        <v>42901.791666657016</v>
      </c>
      <c r="C3982">
        <v>50.1</v>
      </c>
      <c r="D3982" s="15">
        <f t="shared" si="1126"/>
        <v>50.1</v>
      </c>
      <c r="E3982">
        <v>32</v>
      </c>
      <c r="F3982" s="6">
        <v>1.3950499999999999</v>
      </c>
      <c r="G3982" s="6">
        <v>-1.5167529999999999E-2</v>
      </c>
      <c r="H3982" s="6">
        <f t="shared" si="1117"/>
        <v>1.3798824699999999</v>
      </c>
      <c r="I3982" s="6">
        <f t="shared" si="1118"/>
        <v>18.100000000000001</v>
      </c>
      <c r="J3982" s="6">
        <f t="shared" si="1119"/>
        <v>16.720117530000003</v>
      </c>
      <c r="K3982" s="3">
        <f t="shared" si="1127"/>
        <v>19.108705748571424</v>
      </c>
      <c r="L3982" s="6">
        <f t="shared" si="1120"/>
        <v>0</v>
      </c>
      <c r="M3982" s="6">
        <f t="shared" si="1128"/>
        <v>175.52554473142857</v>
      </c>
      <c r="N3982" s="6">
        <f t="shared" si="1129"/>
        <v>2.3885882185714138</v>
      </c>
      <c r="O3982" s="2">
        <f t="shared" si="1121"/>
        <v>-2.3885882185714138</v>
      </c>
      <c r="P3982" s="2">
        <f t="shared" si="1130"/>
        <v>29.611411781428586</v>
      </c>
      <c r="Q3982" s="2">
        <f t="shared" si="1122"/>
        <v>20.488588218571415</v>
      </c>
      <c r="R3982" s="2">
        <f t="shared" si="1131"/>
        <v>1.3798824699999999</v>
      </c>
      <c r="S3982" s="2">
        <f t="shared" si="1123"/>
        <v>19.108705748571417</v>
      </c>
      <c r="T3982" s="2">
        <f t="shared" si="1134"/>
        <v>0</v>
      </c>
      <c r="U3982" s="2">
        <f t="shared" si="1124"/>
        <v>0</v>
      </c>
      <c r="V3982" t="str">
        <f t="shared" si="1132"/>
        <v>N</v>
      </c>
      <c r="W3982" s="2">
        <f t="shared" si="1133"/>
        <v>0</v>
      </c>
      <c r="X3982" s="2">
        <f t="shared" si="1125"/>
        <v>0</v>
      </c>
      <c r="Y3982" s="2"/>
    </row>
    <row r="3983" spans="1:25" x14ac:dyDescent="0.2">
      <c r="A3983">
        <v>20</v>
      </c>
      <c r="B3983" s="1">
        <v>42901.833333323681</v>
      </c>
      <c r="C3983">
        <v>49.1</v>
      </c>
      <c r="D3983" s="15">
        <f t="shared" si="1126"/>
        <v>49.1</v>
      </c>
      <c r="E3983">
        <v>32</v>
      </c>
      <c r="F3983" s="6">
        <v>1.3901600000000001</v>
      </c>
      <c r="G3983" s="6">
        <v>-1.5167529999999999E-2</v>
      </c>
      <c r="H3983" s="6">
        <f t="shared" si="1117"/>
        <v>1.37499247</v>
      </c>
      <c r="I3983" s="6">
        <f t="shared" si="1118"/>
        <v>17.100000000000001</v>
      </c>
      <c r="J3983" s="6">
        <f t="shared" si="1119"/>
        <v>15.725007530000001</v>
      </c>
      <c r="K3983" s="3">
        <f t="shared" si="1127"/>
        <v>17.97143717714286</v>
      </c>
      <c r="L3983" s="6">
        <f t="shared" si="1120"/>
        <v>0</v>
      </c>
      <c r="M3983" s="6">
        <f t="shared" si="1128"/>
        <v>157.55410755428571</v>
      </c>
      <c r="N3983" s="6">
        <f t="shared" si="1129"/>
        <v>2.2464296471428611</v>
      </c>
      <c r="O3983" s="2">
        <f t="shared" si="1121"/>
        <v>-2.2464296471428611</v>
      </c>
      <c r="P3983" s="2">
        <f t="shared" si="1130"/>
        <v>29.753570352857139</v>
      </c>
      <c r="Q3983" s="2">
        <f t="shared" si="1122"/>
        <v>19.346429647142863</v>
      </c>
      <c r="R3983" s="2">
        <f t="shared" si="1131"/>
        <v>1.37499247</v>
      </c>
      <c r="S3983" s="2">
        <f t="shared" si="1123"/>
        <v>17.971437177142864</v>
      </c>
      <c r="T3983" s="2">
        <f t="shared" si="1134"/>
        <v>0</v>
      </c>
      <c r="U3983" s="2">
        <f t="shared" si="1124"/>
        <v>0</v>
      </c>
      <c r="V3983" t="str">
        <f t="shared" si="1132"/>
        <v>N</v>
      </c>
      <c r="W3983" s="2">
        <f t="shared" si="1133"/>
        <v>0</v>
      </c>
      <c r="X3983" s="2">
        <f t="shared" si="1125"/>
        <v>0</v>
      </c>
      <c r="Y3983" s="2"/>
    </row>
    <row r="3984" spans="1:25" x14ac:dyDescent="0.2">
      <c r="A3984">
        <v>21</v>
      </c>
      <c r="B3984" s="1">
        <v>42901.874999990345</v>
      </c>
      <c r="C3984">
        <v>50.7</v>
      </c>
      <c r="D3984" s="15">
        <f t="shared" si="1126"/>
        <v>50.7</v>
      </c>
      <c r="E3984">
        <v>32</v>
      </c>
      <c r="F3984" s="6">
        <v>1.08856</v>
      </c>
      <c r="G3984" s="6">
        <v>-1.5167529999999999E-2</v>
      </c>
      <c r="H3984" s="6">
        <f t="shared" si="1117"/>
        <v>1.0733924699999999</v>
      </c>
      <c r="I3984" s="6">
        <f t="shared" si="1118"/>
        <v>18.700000000000003</v>
      </c>
      <c r="J3984" s="6">
        <f t="shared" si="1119"/>
        <v>17.626607530000001</v>
      </c>
      <c r="K3984" s="3">
        <f t="shared" si="1127"/>
        <v>20.144694320000013</v>
      </c>
      <c r="L3984" s="6">
        <f t="shared" si="1120"/>
        <v>0</v>
      </c>
      <c r="M3984" s="6">
        <f t="shared" si="1128"/>
        <v>137.40941323428569</v>
      </c>
      <c r="N3984" s="6">
        <f t="shared" si="1129"/>
        <v>2.5180867900000123</v>
      </c>
      <c r="O3984" s="2">
        <f t="shared" si="1121"/>
        <v>-2.5180867900000123</v>
      </c>
      <c r="P3984" s="2">
        <f t="shared" si="1130"/>
        <v>29.481913209999988</v>
      </c>
      <c r="Q3984" s="2">
        <f t="shared" si="1122"/>
        <v>21.218086790000015</v>
      </c>
      <c r="R3984" s="2">
        <f t="shared" si="1131"/>
        <v>1.0733924699999999</v>
      </c>
      <c r="S3984" s="2">
        <f t="shared" si="1123"/>
        <v>20.144694320000013</v>
      </c>
      <c r="T3984" s="2">
        <f t="shared" si="1134"/>
        <v>0</v>
      </c>
      <c r="U3984" s="2">
        <f t="shared" si="1124"/>
        <v>0</v>
      </c>
      <c r="V3984" t="str">
        <f t="shared" si="1132"/>
        <v>N</v>
      </c>
      <c r="W3984" s="2">
        <f t="shared" si="1133"/>
        <v>0</v>
      </c>
      <c r="X3984" s="2">
        <f t="shared" si="1125"/>
        <v>0</v>
      </c>
      <c r="Y3984" s="2"/>
    </row>
    <row r="3985" spans="1:25" x14ac:dyDescent="0.2">
      <c r="A3985">
        <v>22</v>
      </c>
      <c r="B3985" s="1">
        <v>42901.916666657009</v>
      </c>
      <c r="C3985">
        <v>48</v>
      </c>
      <c r="D3985" s="15">
        <f t="shared" si="1126"/>
        <v>48</v>
      </c>
      <c r="E3985">
        <v>32</v>
      </c>
      <c r="F3985" s="6">
        <v>0.833152</v>
      </c>
      <c r="G3985" s="6">
        <v>-1.5167529999999999E-2</v>
      </c>
      <c r="H3985" s="6">
        <f t="shared" si="1117"/>
        <v>0.81798446999999996</v>
      </c>
      <c r="I3985" s="6">
        <f t="shared" si="1118"/>
        <v>16</v>
      </c>
      <c r="J3985" s="6">
        <f t="shared" si="1119"/>
        <v>15.182015529999999</v>
      </c>
      <c r="K3985" s="3">
        <f t="shared" si="1127"/>
        <v>17.350874891428575</v>
      </c>
      <c r="L3985" s="6">
        <f t="shared" si="1120"/>
        <v>0</v>
      </c>
      <c r="M3985" s="6">
        <f t="shared" si="1128"/>
        <v>120.05853834285712</v>
      </c>
      <c r="N3985" s="6">
        <f t="shared" si="1129"/>
        <v>2.1688593614285736</v>
      </c>
      <c r="O3985" s="2">
        <f t="shared" si="1121"/>
        <v>-2.1688593614285736</v>
      </c>
      <c r="P3985" s="2">
        <f t="shared" si="1130"/>
        <v>29.831140638571426</v>
      </c>
      <c r="Q3985" s="2">
        <f t="shared" si="1122"/>
        <v>18.168859361428574</v>
      </c>
      <c r="R3985" s="2">
        <f t="shared" si="1131"/>
        <v>0.81798446999999996</v>
      </c>
      <c r="S3985" s="2">
        <f t="shared" si="1123"/>
        <v>17.350874891428575</v>
      </c>
      <c r="T3985" s="2">
        <f t="shared" si="1134"/>
        <v>0</v>
      </c>
      <c r="U3985" s="2">
        <f t="shared" si="1124"/>
        <v>0</v>
      </c>
      <c r="V3985" t="str">
        <f t="shared" si="1132"/>
        <v>N</v>
      </c>
      <c r="W3985" s="2">
        <f t="shared" si="1133"/>
        <v>0</v>
      </c>
      <c r="X3985" s="2">
        <f t="shared" si="1125"/>
        <v>0</v>
      </c>
      <c r="Y3985" s="2"/>
    </row>
    <row r="3986" spans="1:25" x14ac:dyDescent="0.2">
      <c r="A3986">
        <v>23</v>
      </c>
      <c r="B3986" s="1">
        <v>42901.958333323673</v>
      </c>
      <c r="C3986">
        <v>47.4</v>
      </c>
      <c r="D3986" s="15">
        <f t="shared" si="1126"/>
        <v>47.4</v>
      </c>
      <c r="E3986">
        <v>32</v>
      </c>
      <c r="F3986" s="6">
        <v>0.75250399999999995</v>
      </c>
      <c r="G3986" s="6">
        <v>-1.5167529999999999E-2</v>
      </c>
      <c r="H3986" s="6">
        <f t="shared" si="1117"/>
        <v>0.73733646999999991</v>
      </c>
      <c r="I3986" s="6">
        <f t="shared" si="1118"/>
        <v>15.399999999999999</v>
      </c>
      <c r="J3986" s="6">
        <f t="shared" si="1119"/>
        <v>14.662663529999998</v>
      </c>
      <c r="K3986" s="3">
        <f t="shared" si="1127"/>
        <v>10.058538342857119</v>
      </c>
      <c r="L3986" s="6">
        <f t="shared" si="1120"/>
        <v>0</v>
      </c>
      <c r="M3986" s="6">
        <f t="shared" si="1128"/>
        <v>110</v>
      </c>
      <c r="N3986" s="6">
        <f t="shared" si="1129"/>
        <v>0</v>
      </c>
      <c r="O3986" s="2">
        <f t="shared" si="1121"/>
        <v>0</v>
      </c>
      <c r="P3986" s="2">
        <f t="shared" si="1130"/>
        <v>32</v>
      </c>
      <c r="Q3986" s="2">
        <f t="shared" si="1122"/>
        <v>15.399999999999999</v>
      </c>
      <c r="R3986" s="2">
        <f t="shared" si="1131"/>
        <v>0.73733646999999991</v>
      </c>
      <c r="S3986" s="2">
        <f t="shared" si="1123"/>
        <v>14.662663529999998</v>
      </c>
      <c r="T3986" s="2">
        <f t="shared" si="1134"/>
        <v>0</v>
      </c>
      <c r="U3986" s="2">
        <f t="shared" si="1124"/>
        <v>0</v>
      </c>
      <c r="V3986" t="str">
        <f t="shared" si="1132"/>
        <v>N</v>
      </c>
      <c r="W3986" s="2">
        <f t="shared" si="1133"/>
        <v>0</v>
      </c>
      <c r="X3986" s="2">
        <f t="shared" si="1125"/>
        <v>0</v>
      </c>
      <c r="Y3986" s="2"/>
    </row>
    <row r="3987" spans="1:25" x14ac:dyDescent="0.2">
      <c r="A3987">
        <v>0</v>
      </c>
      <c r="B3987" s="1">
        <v>42901.999999990338</v>
      </c>
      <c r="C3987">
        <v>42</v>
      </c>
      <c r="D3987" s="15">
        <f t="shared" si="1126"/>
        <v>42</v>
      </c>
      <c r="E3987">
        <v>32</v>
      </c>
      <c r="F3987" s="6">
        <v>0.77698900000000004</v>
      </c>
      <c r="G3987" s="6">
        <v>-1.5167529999999999E-2</v>
      </c>
      <c r="H3987" s="6">
        <f t="shared" si="1117"/>
        <v>0.76182147</v>
      </c>
      <c r="I3987" s="6">
        <f t="shared" si="1118"/>
        <v>10</v>
      </c>
      <c r="J3987" s="6">
        <f t="shared" si="1119"/>
        <v>9.2381785300000008</v>
      </c>
      <c r="K3987" s="3">
        <f t="shared" si="1127"/>
        <v>0</v>
      </c>
      <c r="L3987" s="6">
        <f t="shared" si="1120"/>
        <v>0</v>
      </c>
      <c r="M3987" s="6">
        <f t="shared" si="1128"/>
        <v>110</v>
      </c>
      <c r="N3987" s="6">
        <f t="shared" si="1129"/>
        <v>0</v>
      </c>
      <c r="O3987" s="2">
        <f t="shared" si="1121"/>
        <v>0</v>
      </c>
      <c r="P3987" s="2">
        <f t="shared" si="1130"/>
        <v>32</v>
      </c>
      <c r="Q3987" s="2">
        <f t="shared" si="1122"/>
        <v>10</v>
      </c>
      <c r="R3987" s="2">
        <f t="shared" si="1131"/>
        <v>0.76182147</v>
      </c>
      <c r="S3987" s="2">
        <f t="shared" si="1123"/>
        <v>9.2381785300000008</v>
      </c>
      <c r="T3987" s="2">
        <f t="shared" si="1134"/>
        <v>0</v>
      </c>
      <c r="U3987" s="2">
        <f t="shared" si="1124"/>
        <v>0</v>
      </c>
      <c r="V3987" t="str">
        <f t="shared" si="1132"/>
        <v>N</v>
      </c>
      <c r="W3987" s="2">
        <f t="shared" si="1133"/>
        <v>0</v>
      </c>
      <c r="X3987" s="2">
        <f t="shared" si="1125"/>
        <v>0</v>
      </c>
      <c r="Y3987" s="2"/>
    </row>
    <row r="3988" spans="1:25" x14ac:dyDescent="0.2">
      <c r="A3988">
        <v>1</v>
      </c>
      <c r="B3988" s="1">
        <v>42902.041666657002</v>
      </c>
      <c r="C3988">
        <v>40.9</v>
      </c>
      <c r="D3988" s="15">
        <f t="shared" si="1126"/>
        <v>40.9</v>
      </c>
      <c r="E3988">
        <v>32</v>
      </c>
      <c r="F3988" s="6">
        <v>1.3435900000000001</v>
      </c>
      <c r="G3988" s="6">
        <v>-1.5167529999999999E-2</v>
      </c>
      <c r="H3988" s="6">
        <f t="shared" si="1117"/>
        <v>1.32842247</v>
      </c>
      <c r="I3988" s="6">
        <f t="shared" si="1118"/>
        <v>8.8999999999999986</v>
      </c>
      <c r="J3988" s="6">
        <f t="shared" si="1119"/>
        <v>7.571577529999999</v>
      </c>
      <c r="K3988" s="3">
        <f t="shared" si="1127"/>
        <v>0</v>
      </c>
      <c r="L3988" s="6">
        <f t="shared" si="1120"/>
        <v>0</v>
      </c>
      <c r="M3988" s="6">
        <f t="shared" si="1128"/>
        <v>110</v>
      </c>
      <c r="N3988" s="6">
        <f t="shared" si="1129"/>
        <v>0</v>
      </c>
      <c r="O3988" s="2">
        <f t="shared" si="1121"/>
        <v>0</v>
      </c>
      <c r="P3988" s="2">
        <f t="shared" si="1130"/>
        <v>32</v>
      </c>
      <c r="Q3988" s="2">
        <f t="shared" si="1122"/>
        <v>8.8999999999999986</v>
      </c>
      <c r="R3988" s="2">
        <f t="shared" si="1131"/>
        <v>1.32842247</v>
      </c>
      <c r="S3988" s="2">
        <f t="shared" si="1123"/>
        <v>7.571577529999999</v>
      </c>
      <c r="T3988" s="2">
        <f t="shared" si="1134"/>
        <v>0</v>
      </c>
      <c r="U3988" s="2">
        <f t="shared" si="1124"/>
        <v>0</v>
      </c>
      <c r="V3988" t="str">
        <f t="shared" si="1132"/>
        <v>N</v>
      </c>
      <c r="W3988" s="2">
        <f t="shared" si="1133"/>
        <v>0</v>
      </c>
      <c r="X3988" s="2">
        <f t="shared" si="1125"/>
        <v>0</v>
      </c>
      <c r="Y3988" s="2"/>
    </row>
    <row r="3989" spans="1:25" x14ac:dyDescent="0.2">
      <c r="A3989">
        <v>2</v>
      </c>
      <c r="B3989" s="1">
        <v>42902.083333323666</v>
      </c>
      <c r="C3989">
        <v>44.4</v>
      </c>
      <c r="D3989" s="15">
        <f t="shared" si="1126"/>
        <v>44.4</v>
      </c>
      <c r="E3989">
        <v>32</v>
      </c>
      <c r="F3989" s="6">
        <v>1.3986400000000001</v>
      </c>
      <c r="G3989" s="6">
        <v>-1.5167529999999999E-2</v>
      </c>
      <c r="H3989" s="6">
        <f t="shared" si="1117"/>
        <v>1.3834724700000001</v>
      </c>
      <c r="I3989" s="6">
        <f t="shared" si="1118"/>
        <v>12.399999999999999</v>
      </c>
      <c r="J3989" s="6">
        <f t="shared" si="1119"/>
        <v>11.016527529999998</v>
      </c>
      <c r="K3989" s="3">
        <f t="shared" si="1127"/>
        <v>0</v>
      </c>
      <c r="L3989" s="6">
        <f t="shared" si="1120"/>
        <v>0</v>
      </c>
      <c r="M3989" s="6">
        <f t="shared" si="1128"/>
        <v>110</v>
      </c>
      <c r="N3989" s="6">
        <f t="shared" si="1129"/>
        <v>0</v>
      </c>
      <c r="O3989" s="2">
        <f t="shared" si="1121"/>
        <v>0</v>
      </c>
      <c r="P3989" s="2">
        <f t="shared" si="1130"/>
        <v>32</v>
      </c>
      <c r="Q3989" s="2">
        <f t="shared" si="1122"/>
        <v>12.399999999999999</v>
      </c>
      <c r="R3989" s="2">
        <f t="shared" si="1131"/>
        <v>1.3834724700000001</v>
      </c>
      <c r="S3989" s="2">
        <f t="shared" si="1123"/>
        <v>11.016527529999998</v>
      </c>
      <c r="T3989" s="2">
        <f t="shared" si="1134"/>
        <v>0</v>
      </c>
      <c r="U3989" s="2">
        <f t="shared" si="1124"/>
        <v>0</v>
      </c>
      <c r="V3989" t="str">
        <f t="shared" si="1132"/>
        <v>N</v>
      </c>
      <c r="W3989" s="2">
        <f t="shared" si="1133"/>
        <v>0</v>
      </c>
      <c r="X3989" s="2">
        <f t="shared" si="1125"/>
        <v>0</v>
      </c>
      <c r="Y3989" s="2"/>
    </row>
    <row r="3990" spans="1:25" x14ac:dyDescent="0.2">
      <c r="A3990">
        <v>3</v>
      </c>
      <c r="B3990" s="1">
        <v>42902.12499999033</v>
      </c>
      <c r="C3990">
        <v>40.1</v>
      </c>
      <c r="D3990" s="15">
        <f t="shared" si="1126"/>
        <v>40.1</v>
      </c>
      <c r="E3990">
        <v>32</v>
      </c>
      <c r="F3990" s="6">
        <v>1.7225900000000001</v>
      </c>
      <c r="G3990" s="6">
        <v>-1.5167529999999999E-2</v>
      </c>
      <c r="H3990" s="6">
        <f t="shared" si="1117"/>
        <v>1.70742247</v>
      </c>
      <c r="I3990" s="6">
        <f t="shared" si="1118"/>
        <v>8.1000000000000014</v>
      </c>
      <c r="J3990" s="6">
        <f t="shared" si="1119"/>
        <v>6.3925775300000014</v>
      </c>
      <c r="K3990" s="3">
        <f t="shared" si="1127"/>
        <v>0</v>
      </c>
      <c r="L3990" s="6">
        <f t="shared" si="1120"/>
        <v>0</v>
      </c>
      <c r="M3990" s="6">
        <f t="shared" si="1128"/>
        <v>110</v>
      </c>
      <c r="N3990" s="6">
        <f t="shared" si="1129"/>
        <v>0</v>
      </c>
      <c r="O3990" s="2">
        <f t="shared" si="1121"/>
        <v>0</v>
      </c>
      <c r="P3990" s="2">
        <f t="shared" si="1130"/>
        <v>32</v>
      </c>
      <c r="Q3990" s="2">
        <f t="shared" si="1122"/>
        <v>8.1000000000000014</v>
      </c>
      <c r="R3990" s="2">
        <f t="shared" si="1131"/>
        <v>1.70742247</v>
      </c>
      <c r="S3990" s="2">
        <f t="shared" si="1123"/>
        <v>6.3925775300000014</v>
      </c>
      <c r="T3990" s="2">
        <f t="shared" si="1134"/>
        <v>0</v>
      </c>
      <c r="U3990" s="2">
        <f t="shared" si="1124"/>
        <v>0</v>
      </c>
      <c r="V3990" t="str">
        <f t="shared" si="1132"/>
        <v>N</v>
      </c>
      <c r="W3990" s="2">
        <f t="shared" si="1133"/>
        <v>0</v>
      </c>
      <c r="X3990" s="2">
        <f t="shared" si="1125"/>
        <v>0</v>
      </c>
      <c r="Y3990" s="2"/>
    </row>
    <row r="3991" spans="1:25" x14ac:dyDescent="0.2">
      <c r="A3991">
        <v>4</v>
      </c>
      <c r="B3991" s="1">
        <v>42902.166666656994</v>
      </c>
      <c r="C3991">
        <v>37.200000000000003</v>
      </c>
      <c r="D3991" s="15">
        <f t="shared" si="1126"/>
        <v>37.200000000000003</v>
      </c>
      <c r="E3991">
        <v>32</v>
      </c>
      <c r="F3991" s="6">
        <v>1.2302500000000001</v>
      </c>
      <c r="G3991" s="6">
        <v>-1.5167529999999999E-2</v>
      </c>
      <c r="H3991" s="6">
        <f t="shared" si="1117"/>
        <v>1.21508247</v>
      </c>
      <c r="I3991" s="6">
        <f t="shared" si="1118"/>
        <v>5.2000000000000028</v>
      </c>
      <c r="J3991" s="6">
        <f t="shared" si="1119"/>
        <v>3.9849175300000028</v>
      </c>
      <c r="K3991" s="3">
        <f t="shared" si="1127"/>
        <v>0</v>
      </c>
      <c r="L3991" s="6">
        <f t="shared" si="1120"/>
        <v>0</v>
      </c>
      <c r="M3991" s="6">
        <f t="shared" si="1128"/>
        <v>110</v>
      </c>
      <c r="N3991" s="6">
        <f t="shared" si="1129"/>
        <v>0</v>
      </c>
      <c r="O3991" s="2">
        <f t="shared" si="1121"/>
        <v>0</v>
      </c>
      <c r="P3991" s="2">
        <f t="shared" si="1130"/>
        <v>32</v>
      </c>
      <c r="Q3991" s="2">
        <f t="shared" si="1122"/>
        <v>5.2000000000000028</v>
      </c>
      <c r="R3991" s="2">
        <f t="shared" si="1131"/>
        <v>1.21508247</v>
      </c>
      <c r="S3991" s="2">
        <f t="shared" si="1123"/>
        <v>3.9849175300000028</v>
      </c>
      <c r="T3991" s="2">
        <f t="shared" si="1134"/>
        <v>0</v>
      </c>
      <c r="U3991" s="2">
        <f t="shared" si="1124"/>
        <v>0</v>
      </c>
      <c r="V3991" t="str">
        <f t="shared" si="1132"/>
        <v>N</v>
      </c>
      <c r="W3991" s="2">
        <f t="shared" si="1133"/>
        <v>0</v>
      </c>
      <c r="X3991" s="2">
        <f t="shared" si="1125"/>
        <v>0</v>
      </c>
      <c r="Y3991" s="2"/>
    </row>
    <row r="3992" spans="1:25" x14ac:dyDescent="0.2">
      <c r="A3992">
        <v>5</v>
      </c>
      <c r="B3992" s="1">
        <v>42902.208333323659</v>
      </c>
      <c r="C3992">
        <v>36.799999999999997</v>
      </c>
      <c r="D3992" s="15">
        <f t="shared" si="1126"/>
        <v>36.799999999999997</v>
      </c>
      <c r="E3992">
        <v>32</v>
      </c>
      <c r="F3992" s="6">
        <v>1.05596</v>
      </c>
      <c r="G3992" s="6">
        <v>-1.5167529999999999E-2</v>
      </c>
      <c r="H3992" s="6">
        <f t="shared" si="1117"/>
        <v>1.04079247</v>
      </c>
      <c r="I3992" s="6">
        <f t="shared" si="1118"/>
        <v>4.7999999999999972</v>
      </c>
      <c r="J3992" s="6">
        <f t="shared" si="1119"/>
        <v>3.7592075299999972</v>
      </c>
      <c r="K3992" s="3">
        <f t="shared" si="1127"/>
        <v>0</v>
      </c>
      <c r="L3992" s="6">
        <f t="shared" si="1120"/>
        <v>0</v>
      </c>
      <c r="M3992" s="6">
        <f t="shared" si="1128"/>
        <v>110</v>
      </c>
      <c r="N3992" s="6">
        <f t="shared" si="1129"/>
        <v>0</v>
      </c>
      <c r="O3992" s="2">
        <f t="shared" si="1121"/>
        <v>0</v>
      </c>
      <c r="P3992" s="2">
        <f t="shared" si="1130"/>
        <v>32</v>
      </c>
      <c r="Q3992" s="2">
        <f t="shared" si="1122"/>
        <v>4.7999999999999972</v>
      </c>
      <c r="R3992" s="2">
        <f t="shared" si="1131"/>
        <v>1.04079247</v>
      </c>
      <c r="S3992" s="2">
        <f t="shared" si="1123"/>
        <v>3.7592075299999972</v>
      </c>
      <c r="T3992" s="2">
        <f t="shared" si="1134"/>
        <v>0</v>
      </c>
      <c r="U3992" s="2">
        <f t="shared" si="1124"/>
        <v>0</v>
      </c>
      <c r="V3992" t="str">
        <f t="shared" si="1132"/>
        <v>N</v>
      </c>
      <c r="W3992" s="2">
        <f t="shared" si="1133"/>
        <v>0</v>
      </c>
      <c r="X3992" s="2">
        <f t="shared" si="1125"/>
        <v>0</v>
      </c>
      <c r="Y3992" s="2"/>
    </row>
    <row r="3993" spans="1:25" x14ac:dyDescent="0.2">
      <c r="A3993">
        <v>6</v>
      </c>
      <c r="B3993" s="1">
        <v>42902.249999990323</v>
      </c>
      <c r="C3993">
        <v>34.799999999999997</v>
      </c>
      <c r="D3993" s="15">
        <f t="shared" si="1126"/>
        <v>34.799999999999997</v>
      </c>
      <c r="E3993">
        <v>32</v>
      </c>
      <c r="F3993" s="6">
        <v>1.4543200000000001</v>
      </c>
      <c r="G3993" s="6">
        <v>1.7410705</v>
      </c>
      <c r="H3993" s="6">
        <f t="shared" si="1117"/>
        <v>3.1953905000000002</v>
      </c>
      <c r="I3993" s="6">
        <f t="shared" si="1118"/>
        <v>2.7999999999999972</v>
      </c>
      <c r="J3993" s="6">
        <f t="shared" si="1119"/>
        <v>0</v>
      </c>
      <c r="K3993" s="3">
        <f t="shared" si="1127"/>
        <v>0</v>
      </c>
      <c r="L3993" s="6">
        <f t="shared" si="1120"/>
        <v>0.39539050000000309</v>
      </c>
      <c r="M3993" s="6">
        <f t="shared" si="1128"/>
        <v>110.3953905</v>
      </c>
      <c r="N3993" s="6">
        <f t="shared" si="1129"/>
        <v>0</v>
      </c>
      <c r="O3993" s="2">
        <f t="shared" si="1121"/>
        <v>0</v>
      </c>
      <c r="P3993" s="2">
        <f t="shared" si="1130"/>
        <v>32</v>
      </c>
      <c r="Q3993" s="2">
        <f t="shared" si="1122"/>
        <v>2.7999999999999972</v>
      </c>
      <c r="R3993" s="2">
        <f t="shared" si="1131"/>
        <v>2.7999999999999972</v>
      </c>
      <c r="S3993" s="2">
        <f t="shared" si="1123"/>
        <v>0</v>
      </c>
      <c r="T3993" s="2">
        <f t="shared" si="1134"/>
        <v>0.39539050000000486</v>
      </c>
      <c r="U3993" s="2">
        <f t="shared" si="1124"/>
        <v>0</v>
      </c>
      <c r="V3993" t="str">
        <f t="shared" si="1132"/>
        <v>N</v>
      </c>
      <c r="W3993" s="2">
        <f t="shared" si="1133"/>
        <v>0</v>
      </c>
      <c r="X3993" s="2">
        <f t="shared" si="1125"/>
        <v>0</v>
      </c>
      <c r="Y3993" s="2"/>
    </row>
    <row r="3994" spans="1:25" x14ac:dyDescent="0.2">
      <c r="A3994">
        <v>7</v>
      </c>
      <c r="B3994" s="1">
        <v>42902.291666656987</v>
      </c>
      <c r="C3994">
        <v>35.5</v>
      </c>
      <c r="D3994" s="15">
        <f t="shared" si="1126"/>
        <v>35.5</v>
      </c>
      <c r="E3994">
        <v>32</v>
      </c>
      <c r="F3994" s="6">
        <v>1.6657299999999999</v>
      </c>
      <c r="G3994" s="6">
        <v>1.3718620000000001</v>
      </c>
      <c r="H3994" s="6">
        <f t="shared" si="1117"/>
        <v>3.0375920000000001</v>
      </c>
      <c r="I3994" s="6">
        <f t="shared" si="1118"/>
        <v>3.5</v>
      </c>
      <c r="J3994" s="6">
        <f t="shared" si="1119"/>
        <v>0.46240799999999993</v>
      </c>
      <c r="K3994" s="3">
        <f t="shared" si="1127"/>
        <v>0.39539050000000486</v>
      </c>
      <c r="L3994" s="6">
        <f t="shared" si="1120"/>
        <v>0</v>
      </c>
      <c r="M3994" s="6">
        <f t="shared" si="1128"/>
        <v>110</v>
      </c>
      <c r="N3994" s="6">
        <f t="shared" si="1129"/>
        <v>0</v>
      </c>
      <c r="O3994" s="2">
        <f t="shared" si="1121"/>
        <v>0</v>
      </c>
      <c r="P3994" s="2">
        <f t="shared" si="1130"/>
        <v>32</v>
      </c>
      <c r="Q3994" s="2">
        <f t="shared" si="1122"/>
        <v>3.5</v>
      </c>
      <c r="R3994" s="2">
        <f t="shared" si="1131"/>
        <v>3.0375920000000001</v>
      </c>
      <c r="S3994" s="2">
        <f t="shared" si="1123"/>
        <v>0.46240799999999993</v>
      </c>
      <c r="T3994" s="2">
        <f t="shared" si="1134"/>
        <v>0</v>
      </c>
      <c r="U3994" s="2">
        <f t="shared" si="1124"/>
        <v>0</v>
      </c>
      <c r="V3994" t="str">
        <f t="shared" si="1132"/>
        <v>N</v>
      </c>
      <c r="W3994" s="2">
        <f t="shared" si="1133"/>
        <v>0</v>
      </c>
      <c r="X3994" s="2">
        <f t="shared" si="1125"/>
        <v>0</v>
      </c>
      <c r="Y3994" s="2"/>
    </row>
    <row r="3995" spans="1:25" x14ac:dyDescent="0.2">
      <c r="A3995">
        <v>8</v>
      </c>
      <c r="B3995" s="1">
        <v>42902.333333323651</v>
      </c>
      <c r="C3995">
        <v>37.9</v>
      </c>
      <c r="D3995" s="15">
        <f t="shared" si="1126"/>
        <v>37.9</v>
      </c>
      <c r="E3995">
        <v>32</v>
      </c>
      <c r="F3995" s="6">
        <v>2.8438500000000002</v>
      </c>
      <c r="G3995" s="6">
        <v>13.729340000000001</v>
      </c>
      <c r="H3995" s="6">
        <f t="shared" si="1117"/>
        <v>16.57319</v>
      </c>
      <c r="I3995" s="6">
        <f t="shared" si="1118"/>
        <v>5.8999999999999986</v>
      </c>
      <c r="J3995" s="6">
        <f t="shared" si="1119"/>
        <v>0</v>
      </c>
      <c r="K3995" s="3">
        <f t="shared" si="1127"/>
        <v>0</v>
      </c>
      <c r="L3995" s="6">
        <f t="shared" si="1120"/>
        <v>10.673190000000002</v>
      </c>
      <c r="M3995" s="6">
        <f t="shared" si="1128"/>
        <v>120.67319000000001</v>
      </c>
      <c r="N3995" s="6">
        <f t="shared" si="1129"/>
        <v>0</v>
      </c>
      <c r="O3995" s="2">
        <f t="shared" si="1121"/>
        <v>0</v>
      </c>
      <c r="P3995" s="2">
        <f t="shared" si="1130"/>
        <v>32</v>
      </c>
      <c r="Q3995" s="2">
        <f t="shared" si="1122"/>
        <v>5.8999999999999986</v>
      </c>
      <c r="R3995" s="2">
        <f t="shared" si="1131"/>
        <v>5.8999999999999986</v>
      </c>
      <c r="S3995" s="2">
        <f t="shared" si="1123"/>
        <v>0</v>
      </c>
      <c r="T3995" s="2">
        <f t="shared" si="1134"/>
        <v>10.673190000000005</v>
      </c>
      <c r="U3995" s="2">
        <f t="shared" si="1124"/>
        <v>0</v>
      </c>
      <c r="V3995" t="str">
        <f t="shared" si="1132"/>
        <v>Y</v>
      </c>
      <c r="W3995" s="2">
        <f t="shared" si="1133"/>
        <v>0</v>
      </c>
      <c r="X3995" s="2">
        <f t="shared" si="1125"/>
        <v>0</v>
      </c>
      <c r="Y3995" s="2"/>
    </row>
    <row r="3996" spans="1:25" x14ac:dyDescent="0.2">
      <c r="A3996">
        <v>9</v>
      </c>
      <c r="B3996" s="1">
        <v>42902.374999990316</v>
      </c>
      <c r="C3996">
        <v>41</v>
      </c>
      <c r="D3996" s="15">
        <f t="shared" si="1126"/>
        <v>41</v>
      </c>
      <c r="E3996">
        <v>32</v>
      </c>
      <c r="F3996" s="6">
        <v>4.5022099999999998</v>
      </c>
      <c r="G3996" s="6">
        <v>17.288670000000003</v>
      </c>
      <c r="H3996" s="6">
        <f t="shared" si="1117"/>
        <v>21.790880000000001</v>
      </c>
      <c r="I3996" s="6">
        <f t="shared" si="1118"/>
        <v>9</v>
      </c>
      <c r="J3996" s="6">
        <f t="shared" si="1119"/>
        <v>0</v>
      </c>
      <c r="K3996" s="3">
        <f t="shared" si="1127"/>
        <v>0</v>
      </c>
      <c r="L3996" s="6">
        <f t="shared" si="1120"/>
        <v>12.790880000000001</v>
      </c>
      <c r="M3996" s="6">
        <f t="shared" si="1128"/>
        <v>133.46406999999999</v>
      </c>
      <c r="N3996" s="6">
        <f t="shared" si="1129"/>
        <v>0</v>
      </c>
      <c r="O3996" s="2">
        <f t="shared" si="1121"/>
        <v>0</v>
      </c>
      <c r="P3996" s="2">
        <f t="shared" si="1130"/>
        <v>32</v>
      </c>
      <c r="Q3996" s="2">
        <f t="shared" si="1122"/>
        <v>9</v>
      </c>
      <c r="R3996" s="2">
        <f t="shared" si="1131"/>
        <v>9</v>
      </c>
      <c r="S3996" s="2">
        <f t="shared" si="1123"/>
        <v>0</v>
      </c>
      <c r="T3996" s="2">
        <f t="shared" si="1134"/>
        <v>12.790879999999987</v>
      </c>
      <c r="U3996" s="2">
        <f t="shared" si="1124"/>
        <v>0</v>
      </c>
      <c r="V3996" t="str">
        <f t="shared" si="1132"/>
        <v>Y</v>
      </c>
      <c r="W3996" s="2">
        <f t="shared" si="1133"/>
        <v>0</v>
      </c>
      <c r="X3996" s="2">
        <f t="shared" si="1125"/>
        <v>0</v>
      </c>
      <c r="Y3996" s="2"/>
    </row>
    <row r="3997" spans="1:25" x14ac:dyDescent="0.2">
      <c r="A3997">
        <v>10</v>
      </c>
      <c r="B3997" s="1">
        <v>42902.41666665698</v>
      </c>
      <c r="C3997">
        <v>41.3</v>
      </c>
      <c r="D3997" s="15">
        <f t="shared" si="1126"/>
        <v>41.3</v>
      </c>
      <c r="E3997">
        <v>32</v>
      </c>
      <c r="F3997" s="6">
        <v>5.5878199999999998</v>
      </c>
      <c r="G3997" s="6">
        <v>31.258980000000001</v>
      </c>
      <c r="H3997" s="6">
        <f t="shared" si="1117"/>
        <v>36.846800000000002</v>
      </c>
      <c r="I3997" s="6">
        <f t="shared" si="1118"/>
        <v>9.2999999999999972</v>
      </c>
      <c r="J3997" s="6">
        <f t="shared" si="1119"/>
        <v>0</v>
      </c>
      <c r="K3997" s="3">
        <f t="shared" si="1127"/>
        <v>0</v>
      </c>
      <c r="L3997" s="6">
        <f t="shared" si="1120"/>
        <v>27.546800000000005</v>
      </c>
      <c r="M3997" s="6">
        <f t="shared" si="1128"/>
        <v>161.01087000000001</v>
      </c>
      <c r="N3997" s="6">
        <f t="shared" si="1129"/>
        <v>0</v>
      </c>
      <c r="O3997" s="2">
        <f t="shared" si="1121"/>
        <v>0</v>
      </c>
      <c r="P3997" s="2">
        <f t="shared" si="1130"/>
        <v>32</v>
      </c>
      <c r="Q3997" s="2">
        <f t="shared" si="1122"/>
        <v>9.2999999999999972</v>
      </c>
      <c r="R3997" s="2">
        <f t="shared" si="1131"/>
        <v>9.2999999999999972</v>
      </c>
      <c r="S3997" s="2">
        <f t="shared" si="1123"/>
        <v>0</v>
      </c>
      <c r="T3997" s="2">
        <f t="shared" si="1134"/>
        <v>27.546800000000019</v>
      </c>
      <c r="U3997" s="2">
        <f t="shared" si="1124"/>
        <v>0</v>
      </c>
      <c r="V3997" t="str">
        <f t="shared" si="1132"/>
        <v>Y</v>
      </c>
      <c r="W3997" s="2">
        <f t="shared" si="1133"/>
        <v>0</v>
      </c>
      <c r="X3997" s="2">
        <f t="shared" si="1125"/>
        <v>0</v>
      </c>
      <c r="Y3997" s="2"/>
    </row>
    <row r="3998" spans="1:25" x14ac:dyDescent="0.2">
      <c r="A3998">
        <v>11</v>
      </c>
      <c r="B3998" s="1">
        <v>42902.458333323644</v>
      </c>
      <c r="C3998">
        <v>41.9</v>
      </c>
      <c r="D3998" s="15">
        <f t="shared" si="1126"/>
        <v>41.9</v>
      </c>
      <c r="E3998">
        <v>32</v>
      </c>
      <c r="F3998" s="6">
        <v>5.3477899999999998</v>
      </c>
      <c r="G3998" s="6">
        <v>33.554070000000003</v>
      </c>
      <c r="H3998" s="6">
        <f t="shared" si="1117"/>
        <v>38.901859999999999</v>
      </c>
      <c r="I3998" s="6">
        <f t="shared" si="1118"/>
        <v>9.8999999999999986</v>
      </c>
      <c r="J3998" s="6">
        <f t="shared" si="1119"/>
        <v>0</v>
      </c>
      <c r="K3998" s="3">
        <f t="shared" si="1127"/>
        <v>0</v>
      </c>
      <c r="L3998" s="6">
        <f t="shared" si="1120"/>
        <v>29.001860000000001</v>
      </c>
      <c r="M3998" s="6">
        <f t="shared" si="1128"/>
        <v>190.01273</v>
      </c>
      <c r="N3998" s="6">
        <f t="shared" si="1129"/>
        <v>0</v>
      </c>
      <c r="O3998" s="2">
        <f t="shared" si="1121"/>
        <v>0</v>
      </c>
      <c r="P3998" s="2">
        <f t="shared" si="1130"/>
        <v>32</v>
      </c>
      <c r="Q3998" s="2">
        <f t="shared" si="1122"/>
        <v>9.8999999999999986</v>
      </c>
      <c r="R3998" s="2">
        <f t="shared" si="1131"/>
        <v>9.8999999999999986</v>
      </c>
      <c r="S3998" s="2">
        <f t="shared" si="1123"/>
        <v>0</v>
      </c>
      <c r="T3998" s="2">
        <f t="shared" si="1134"/>
        <v>29.001859999999994</v>
      </c>
      <c r="U3998" s="2">
        <f t="shared" si="1124"/>
        <v>0</v>
      </c>
      <c r="V3998" t="str">
        <f t="shared" si="1132"/>
        <v>Y</v>
      </c>
      <c r="W3998" s="2">
        <f t="shared" si="1133"/>
        <v>0</v>
      </c>
      <c r="X3998" s="2">
        <f t="shared" si="1125"/>
        <v>0</v>
      </c>
      <c r="Y3998" s="2"/>
    </row>
    <row r="3999" spans="1:25" x14ac:dyDescent="0.2">
      <c r="A3999">
        <v>12</v>
      </c>
      <c r="B3999" s="1">
        <v>42902.499999990308</v>
      </c>
      <c r="C3999">
        <v>43</v>
      </c>
      <c r="D3999" s="15">
        <f t="shared" si="1126"/>
        <v>43</v>
      </c>
      <c r="E3999">
        <v>32</v>
      </c>
      <c r="F3999" s="6">
        <v>5.7573299999999996</v>
      </c>
      <c r="G3999" s="6">
        <v>15.18023</v>
      </c>
      <c r="H3999" s="6">
        <f t="shared" si="1117"/>
        <v>20.937559999999998</v>
      </c>
      <c r="I3999" s="6">
        <f t="shared" si="1118"/>
        <v>11</v>
      </c>
      <c r="J3999" s="6">
        <f t="shared" si="1119"/>
        <v>0</v>
      </c>
      <c r="K3999" s="3">
        <f t="shared" si="1127"/>
        <v>0</v>
      </c>
      <c r="L3999" s="6">
        <f t="shared" si="1120"/>
        <v>9.9375599999999977</v>
      </c>
      <c r="M3999" s="6">
        <f t="shared" si="1128"/>
        <v>199.95029</v>
      </c>
      <c r="N3999" s="6">
        <f t="shared" si="1129"/>
        <v>0</v>
      </c>
      <c r="O3999" s="2">
        <f t="shared" si="1121"/>
        <v>0</v>
      </c>
      <c r="P3999" s="2">
        <f t="shared" si="1130"/>
        <v>32</v>
      </c>
      <c r="Q3999" s="2">
        <f t="shared" si="1122"/>
        <v>11</v>
      </c>
      <c r="R3999" s="2">
        <f t="shared" si="1131"/>
        <v>11</v>
      </c>
      <c r="S3999" s="2">
        <f t="shared" si="1123"/>
        <v>0</v>
      </c>
      <c r="T3999" s="2">
        <f t="shared" si="1134"/>
        <v>9.9375599999999906</v>
      </c>
      <c r="U3999" s="2">
        <f t="shared" si="1124"/>
        <v>0</v>
      </c>
      <c r="V3999" t="str">
        <f t="shared" si="1132"/>
        <v>Y</v>
      </c>
      <c r="W3999" s="2">
        <f t="shared" si="1133"/>
        <v>0</v>
      </c>
      <c r="X3999" s="2">
        <f t="shared" si="1125"/>
        <v>0</v>
      </c>
      <c r="Y3999" s="2"/>
    </row>
    <row r="4000" spans="1:25" x14ac:dyDescent="0.2">
      <c r="A4000">
        <v>13</v>
      </c>
      <c r="B4000" s="1">
        <v>42902.541666656973</v>
      </c>
      <c r="C4000">
        <v>45.3</v>
      </c>
      <c r="D4000" s="15">
        <f t="shared" si="1126"/>
        <v>45.3</v>
      </c>
      <c r="E4000">
        <v>32</v>
      </c>
      <c r="F4000" s="6">
        <v>7.3094900000000003</v>
      </c>
      <c r="G4000" s="6">
        <v>26.748380000000001</v>
      </c>
      <c r="H4000" s="6">
        <f t="shared" si="1117"/>
        <v>34.057870000000001</v>
      </c>
      <c r="I4000" s="6">
        <f t="shared" si="1118"/>
        <v>13.299999999999997</v>
      </c>
      <c r="J4000" s="6">
        <f t="shared" si="1119"/>
        <v>0</v>
      </c>
      <c r="K4000" s="3">
        <f t="shared" si="1127"/>
        <v>0</v>
      </c>
      <c r="L4000" s="6">
        <f t="shared" si="1120"/>
        <v>20.757870000000004</v>
      </c>
      <c r="M4000" s="6">
        <f t="shared" si="1128"/>
        <v>220</v>
      </c>
      <c r="N4000" s="6">
        <f t="shared" si="1129"/>
        <v>0.70815999999999235</v>
      </c>
      <c r="O4000" s="2">
        <f t="shared" si="1121"/>
        <v>-0.70815999999999235</v>
      </c>
      <c r="P4000" s="2">
        <f t="shared" si="1130"/>
        <v>31.291840000000008</v>
      </c>
      <c r="Q4000" s="2">
        <f t="shared" si="1122"/>
        <v>14.00815999999999</v>
      </c>
      <c r="R4000" s="2">
        <f t="shared" si="1131"/>
        <v>14.00815999999999</v>
      </c>
      <c r="S4000" s="2">
        <f t="shared" si="1123"/>
        <v>0</v>
      </c>
      <c r="T4000" s="2">
        <f t="shared" si="1134"/>
        <v>20.049710000000005</v>
      </c>
      <c r="U4000" s="2">
        <f t="shared" si="1124"/>
        <v>0</v>
      </c>
      <c r="V4000" t="str">
        <f t="shared" si="1132"/>
        <v>Y</v>
      </c>
      <c r="W4000" s="2">
        <f t="shared" si="1133"/>
        <v>0</v>
      </c>
      <c r="X4000" s="2">
        <f t="shared" si="1125"/>
        <v>0</v>
      </c>
      <c r="Y4000" s="2"/>
    </row>
    <row r="4001" spans="1:25" x14ac:dyDescent="0.2">
      <c r="A4001">
        <v>14</v>
      </c>
      <c r="B4001" s="1">
        <v>42902.583333323637</v>
      </c>
      <c r="C4001">
        <v>46.1</v>
      </c>
      <c r="D4001" s="15">
        <f t="shared" si="1126"/>
        <v>46.1</v>
      </c>
      <c r="E4001">
        <v>32</v>
      </c>
      <c r="F4001" s="6">
        <v>6.6977000000000002</v>
      </c>
      <c r="G4001" s="6">
        <v>29.159770000000002</v>
      </c>
      <c r="H4001" s="6">
        <f t="shared" si="1117"/>
        <v>35.857469999999999</v>
      </c>
      <c r="I4001" s="6">
        <f t="shared" si="1118"/>
        <v>14.100000000000001</v>
      </c>
      <c r="J4001" s="6">
        <f t="shared" si="1119"/>
        <v>0</v>
      </c>
      <c r="K4001" s="3">
        <f t="shared" si="1127"/>
        <v>0</v>
      </c>
      <c r="L4001" s="6">
        <f t="shared" si="1120"/>
        <v>21.757469999999998</v>
      </c>
      <c r="M4001" s="6">
        <f t="shared" si="1128"/>
        <v>220</v>
      </c>
      <c r="N4001" s="6">
        <f t="shared" si="1129"/>
        <v>21.757470000000012</v>
      </c>
      <c r="O4001" s="2">
        <f t="shared" si="1121"/>
        <v>-21.757470000000012</v>
      </c>
      <c r="P4001" s="2">
        <f t="shared" si="1130"/>
        <v>10.242529999999988</v>
      </c>
      <c r="Q4001" s="2">
        <f t="shared" si="1122"/>
        <v>35.857470000000013</v>
      </c>
      <c r="R4001" s="2">
        <f t="shared" si="1131"/>
        <v>35.857470000000013</v>
      </c>
      <c r="S4001" s="2">
        <f t="shared" si="1123"/>
        <v>0</v>
      </c>
      <c r="T4001" s="2">
        <f t="shared" si="1134"/>
        <v>0</v>
      </c>
      <c r="U4001" s="2">
        <f t="shared" si="1124"/>
        <v>0</v>
      </c>
      <c r="V4001" t="str">
        <f t="shared" si="1132"/>
        <v>Y</v>
      </c>
      <c r="W4001" s="2">
        <f t="shared" si="1133"/>
        <v>0</v>
      </c>
      <c r="X4001" s="2">
        <f t="shared" si="1125"/>
        <v>0</v>
      </c>
      <c r="Y4001" s="2"/>
    </row>
    <row r="4002" spans="1:25" x14ac:dyDescent="0.2">
      <c r="A4002">
        <v>15</v>
      </c>
      <c r="B4002" s="1">
        <v>42902.624999990301</v>
      </c>
      <c r="C4002">
        <v>46.8</v>
      </c>
      <c r="D4002" s="15">
        <f t="shared" si="1126"/>
        <v>46.8</v>
      </c>
      <c r="E4002">
        <v>32</v>
      </c>
      <c r="F4002" s="6">
        <v>4.49261</v>
      </c>
      <c r="G4002" s="6">
        <v>23.226489999999998</v>
      </c>
      <c r="H4002" s="6">
        <f t="shared" si="1117"/>
        <v>27.719099999999997</v>
      </c>
      <c r="I4002" s="6">
        <f t="shared" si="1118"/>
        <v>14.799999999999997</v>
      </c>
      <c r="J4002" s="6">
        <f t="shared" si="1119"/>
        <v>0</v>
      </c>
      <c r="K4002" s="3">
        <f t="shared" si="1127"/>
        <v>0</v>
      </c>
      <c r="L4002" s="6">
        <f t="shared" si="1120"/>
        <v>12.9191</v>
      </c>
      <c r="M4002" s="6">
        <f t="shared" si="1128"/>
        <v>220</v>
      </c>
      <c r="N4002" s="6">
        <f t="shared" si="1129"/>
        <v>12.919100000000014</v>
      </c>
      <c r="O4002" s="2">
        <f t="shared" si="1121"/>
        <v>-12.919100000000014</v>
      </c>
      <c r="P4002" s="2">
        <f t="shared" si="1130"/>
        <v>19.080899999999986</v>
      </c>
      <c r="Q4002" s="2">
        <f t="shared" si="1122"/>
        <v>27.719100000000012</v>
      </c>
      <c r="R4002" s="2">
        <f t="shared" si="1131"/>
        <v>27.719100000000012</v>
      </c>
      <c r="S4002" s="2">
        <f t="shared" si="1123"/>
        <v>0</v>
      </c>
      <c r="T4002" s="2">
        <f t="shared" si="1134"/>
        <v>0</v>
      </c>
      <c r="U4002" s="2">
        <f t="shared" si="1124"/>
        <v>0</v>
      </c>
      <c r="V4002" t="str">
        <f t="shared" si="1132"/>
        <v>Y</v>
      </c>
      <c r="W4002" s="2">
        <f t="shared" si="1133"/>
        <v>0</v>
      </c>
      <c r="X4002" s="2">
        <f t="shared" si="1125"/>
        <v>0</v>
      </c>
      <c r="Y4002" s="2"/>
    </row>
    <row r="4003" spans="1:25" x14ac:dyDescent="0.2">
      <c r="A4003">
        <v>16</v>
      </c>
      <c r="B4003" s="1">
        <v>42902.666666656965</v>
      </c>
      <c r="C4003">
        <v>47.7</v>
      </c>
      <c r="D4003" s="15">
        <f t="shared" si="1126"/>
        <v>47.7</v>
      </c>
      <c r="E4003">
        <v>32</v>
      </c>
      <c r="F4003" s="6">
        <v>5.2673800000000002</v>
      </c>
      <c r="G4003" s="6">
        <v>14.31447</v>
      </c>
      <c r="H4003" s="6">
        <f t="shared" si="1117"/>
        <v>19.581849999999999</v>
      </c>
      <c r="I4003" s="6">
        <f t="shared" si="1118"/>
        <v>15.700000000000003</v>
      </c>
      <c r="J4003" s="6">
        <f t="shared" si="1119"/>
        <v>0</v>
      </c>
      <c r="K4003" s="3">
        <f t="shared" si="1127"/>
        <v>0</v>
      </c>
      <c r="L4003" s="6">
        <f t="shared" si="1120"/>
        <v>3.8818499999999965</v>
      </c>
      <c r="M4003" s="6">
        <f t="shared" si="1128"/>
        <v>220</v>
      </c>
      <c r="N4003" s="6">
        <f t="shared" si="1129"/>
        <v>3.8818499999999858</v>
      </c>
      <c r="O4003" s="2">
        <f t="shared" si="1121"/>
        <v>-3.8818499999999858</v>
      </c>
      <c r="P4003" s="2">
        <f t="shared" si="1130"/>
        <v>28.118150000000014</v>
      </c>
      <c r="Q4003" s="2">
        <f t="shared" si="1122"/>
        <v>19.581849999999989</v>
      </c>
      <c r="R4003" s="2">
        <f t="shared" si="1131"/>
        <v>19.581849999999989</v>
      </c>
      <c r="S4003" s="2">
        <f t="shared" si="1123"/>
        <v>0</v>
      </c>
      <c r="T4003" s="2">
        <f t="shared" si="1134"/>
        <v>0</v>
      </c>
      <c r="U4003" s="2">
        <f t="shared" si="1124"/>
        <v>0</v>
      </c>
      <c r="V4003" t="str">
        <f t="shared" si="1132"/>
        <v>Y</v>
      </c>
      <c r="W4003" s="2">
        <f t="shared" si="1133"/>
        <v>0</v>
      </c>
      <c r="X4003" s="2">
        <f t="shared" si="1125"/>
        <v>0</v>
      </c>
      <c r="Y4003" s="2"/>
    </row>
    <row r="4004" spans="1:25" x14ac:dyDescent="0.2">
      <c r="A4004">
        <v>17</v>
      </c>
      <c r="B4004" s="1">
        <v>42902.70833332363</v>
      </c>
      <c r="C4004">
        <v>47.8</v>
      </c>
      <c r="D4004" s="15">
        <f t="shared" si="1126"/>
        <v>47.8</v>
      </c>
      <c r="E4004">
        <v>32</v>
      </c>
      <c r="F4004" s="6">
        <v>2.75413</v>
      </c>
      <c r="G4004" s="6">
        <v>3.7216830000000001</v>
      </c>
      <c r="H4004" s="6">
        <f t="shared" si="1117"/>
        <v>6.4758130000000005</v>
      </c>
      <c r="I4004" s="6">
        <f t="shared" si="1118"/>
        <v>15.799999999999997</v>
      </c>
      <c r="J4004" s="6">
        <f t="shared" si="1119"/>
        <v>9.3241869999999967</v>
      </c>
      <c r="K4004" s="3">
        <f t="shared" si="1127"/>
        <v>10.656213714285713</v>
      </c>
      <c r="L4004" s="6">
        <f t="shared" si="1120"/>
        <v>0</v>
      </c>
      <c r="M4004" s="6">
        <f t="shared" si="1128"/>
        <v>209.34378628571429</v>
      </c>
      <c r="N4004" s="6">
        <f t="shared" si="1129"/>
        <v>1.3320267142857176</v>
      </c>
      <c r="O4004" s="2">
        <f t="shared" si="1121"/>
        <v>-1.3320267142857176</v>
      </c>
      <c r="P4004" s="2">
        <f t="shared" si="1130"/>
        <v>30.667973285714282</v>
      </c>
      <c r="Q4004" s="2">
        <f t="shared" si="1122"/>
        <v>17.132026714285715</v>
      </c>
      <c r="R4004" s="2">
        <f t="shared" si="1131"/>
        <v>6.4758130000000005</v>
      </c>
      <c r="S4004" s="2">
        <f t="shared" si="1123"/>
        <v>10.656213714285714</v>
      </c>
      <c r="T4004" s="2">
        <f t="shared" si="1134"/>
        <v>0</v>
      </c>
      <c r="U4004" s="2">
        <f t="shared" si="1124"/>
        <v>0</v>
      </c>
      <c r="V4004" t="str">
        <f t="shared" si="1132"/>
        <v>N</v>
      </c>
      <c r="W4004" s="2">
        <f t="shared" si="1133"/>
        <v>0</v>
      </c>
      <c r="X4004" s="2">
        <f t="shared" si="1125"/>
        <v>0</v>
      </c>
      <c r="Y4004" s="2"/>
    </row>
    <row r="4005" spans="1:25" x14ac:dyDescent="0.2">
      <c r="A4005">
        <v>18</v>
      </c>
      <c r="B4005" s="1">
        <v>42902.749999990294</v>
      </c>
      <c r="C4005">
        <v>47.2</v>
      </c>
      <c r="D4005" s="15">
        <f t="shared" si="1126"/>
        <v>47.2</v>
      </c>
      <c r="E4005">
        <v>32</v>
      </c>
      <c r="F4005" s="6">
        <v>1.1798599999999999</v>
      </c>
      <c r="G4005" s="6">
        <v>0.31351717000000001</v>
      </c>
      <c r="H4005" s="6">
        <f t="shared" si="1117"/>
        <v>1.49337717</v>
      </c>
      <c r="I4005" s="6">
        <f t="shared" si="1118"/>
        <v>15.200000000000003</v>
      </c>
      <c r="J4005" s="6">
        <f t="shared" si="1119"/>
        <v>13.706622830000002</v>
      </c>
      <c r="K4005" s="3">
        <f t="shared" si="1127"/>
        <v>15.66471180571429</v>
      </c>
      <c r="L4005" s="6">
        <f t="shared" si="1120"/>
        <v>0</v>
      </c>
      <c r="M4005" s="6">
        <f t="shared" si="1128"/>
        <v>193.67907448</v>
      </c>
      <c r="N4005" s="6">
        <f t="shared" si="1129"/>
        <v>1.9580889757142756</v>
      </c>
      <c r="O4005" s="2">
        <f t="shared" si="1121"/>
        <v>-1.9580889757142756</v>
      </c>
      <c r="P4005" s="2">
        <f t="shared" si="1130"/>
        <v>30.041911024285724</v>
      </c>
      <c r="Q4005" s="2">
        <f t="shared" si="1122"/>
        <v>17.158088975714278</v>
      </c>
      <c r="R4005" s="2">
        <f t="shared" si="1131"/>
        <v>1.49337717</v>
      </c>
      <c r="S4005" s="2">
        <f t="shared" si="1123"/>
        <v>15.664711805714278</v>
      </c>
      <c r="T4005" s="2">
        <f t="shared" si="1134"/>
        <v>0</v>
      </c>
      <c r="U4005" s="2">
        <f t="shared" si="1124"/>
        <v>0</v>
      </c>
      <c r="V4005" t="str">
        <f t="shared" si="1132"/>
        <v>N</v>
      </c>
      <c r="W4005" s="2">
        <f t="shared" si="1133"/>
        <v>0</v>
      </c>
      <c r="X4005" s="2">
        <f t="shared" si="1125"/>
        <v>0</v>
      </c>
      <c r="Y4005" s="2"/>
    </row>
    <row r="4006" spans="1:25" x14ac:dyDescent="0.2">
      <c r="A4006">
        <v>19</v>
      </c>
      <c r="B4006" s="1">
        <v>42902.791666656958</v>
      </c>
      <c r="C4006">
        <v>47.9</v>
      </c>
      <c r="D4006" s="15">
        <f t="shared" si="1126"/>
        <v>47.9</v>
      </c>
      <c r="E4006">
        <v>32</v>
      </c>
      <c r="F4006" s="6">
        <v>1.1508799999999999</v>
      </c>
      <c r="G4006" s="6">
        <v>-1.5167529999999999E-2</v>
      </c>
      <c r="H4006" s="6">
        <f t="shared" si="1117"/>
        <v>1.1357124699999999</v>
      </c>
      <c r="I4006" s="6">
        <f t="shared" si="1118"/>
        <v>15.899999999999999</v>
      </c>
      <c r="J4006" s="6">
        <f t="shared" si="1119"/>
        <v>14.764287529999999</v>
      </c>
      <c r="K4006" s="3">
        <f t="shared" si="1127"/>
        <v>16.87347146285714</v>
      </c>
      <c r="L4006" s="6">
        <f t="shared" si="1120"/>
        <v>0</v>
      </c>
      <c r="M4006" s="6">
        <f t="shared" si="1128"/>
        <v>176.80560301714286</v>
      </c>
      <c r="N4006" s="6">
        <f t="shared" si="1129"/>
        <v>2.1091839328571496</v>
      </c>
      <c r="O4006" s="2">
        <f t="shared" si="1121"/>
        <v>-2.1091839328571496</v>
      </c>
      <c r="P4006" s="2">
        <f t="shared" si="1130"/>
        <v>29.89081606714285</v>
      </c>
      <c r="Q4006" s="2">
        <f t="shared" si="1122"/>
        <v>18.009183932857148</v>
      </c>
      <c r="R4006" s="2">
        <f t="shared" si="1131"/>
        <v>1.1357124699999999</v>
      </c>
      <c r="S4006" s="2">
        <f t="shared" si="1123"/>
        <v>16.873471462857147</v>
      </c>
      <c r="T4006" s="2">
        <f t="shared" si="1134"/>
        <v>0</v>
      </c>
      <c r="U4006" s="2">
        <f t="shared" si="1124"/>
        <v>0</v>
      </c>
      <c r="V4006" t="str">
        <f t="shared" si="1132"/>
        <v>N</v>
      </c>
      <c r="W4006" s="2">
        <f t="shared" si="1133"/>
        <v>0</v>
      </c>
      <c r="X4006" s="2">
        <f t="shared" si="1125"/>
        <v>0</v>
      </c>
      <c r="Y4006" s="2"/>
    </row>
    <row r="4007" spans="1:25" x14ac:dyDescent="0.2">
      <c r="A4007">
        <v>20</v>
      </c>
      <c r="B4007" s="1">
        <v>42902.833333323622</v>
      </c>
      <c r="C4007">
        <v>48.2</v>
      </c>
      <c r="D4007" s="15">
        <f t="shared" si="1126"/>
        <v>48.2</v>
      </c>
      <c r="E4007">
        <v>32</v>
      </c>
      <c r="F4007" s="6">
        <v>0.66412499999999997</v>
      </c>
      <c r="G4007" s="6">
        <v>-1.5167529999999999E-2</v>
      </c>
      <c r="H4007" s="6">
        <f t="shared" si="1117"/>
        <v>0.64895746999999993</v>
      </c>
      <c r="I4007" s="6">
        <f t="shared" si="1118"/>
        <v>16.200000000000003</v>
      </c>
      <c r="J4007" s="6">
        <f t="shared" si="1119"/>
        <v>15.551042530000004</v>
      </c>
      <c r="K4007" s="3">
        <f t="shared" si="1127"/>
        <v>17.772620034285723</v>
      </c>
      <c r="L4007" s="6">
        <f t="shared" si="1120"/>
        <v>0</v>
      </c>
      <c r="M4007" s="6">
        <f t="shared" si="1128"/>
        <v>159.03298298285713</v>
      </c>
      <c r="N4007" s="6">
        <f t="shared" si="1129"/>
        <v>2.2215775042857047</v>
      </c>
      <c r="O4007" s="2">
        <f t="shared" si="1121"/>
        <v>-2.2215775042857047</v>
      </c>
      <c r="P4007" s="2">
        <f t="shared" si="1130"/>
        <v>29.778422495714295</v>
      </c>
      <c r="Q4007" s="2">
        <f t="shared" si="1122"/>
        <v>18.421577504285708</v>
      </c>
      <c r="R4007" s="2">
        <f t="shared" si="1131"/>
        <v>0.64895746999999993</v>
      </c>
      <c r="S4007" s="2">
        <f t="shared" si="1123"/>
        <v>17.772620034285708</v>
      </c>
      <c r="T4007" s="2">
        <f t="shared" si="1134"/>
        <v>0</v>
      </c>
      <c r="U4007" s="2">
        <f t="shared" si="1124"/>
        <v>0</v>
      </c>
      <c r="V4007" t="str">
        <f t="shared" si="1132"/>
        <v>N</v>
      </c>
      <c r="W4007" s="2">
        <f t="shared" si="1133"/>
        <v>0</v>
      </c>
      <c r="X4007" s="2">
        <f t="shared" si="1125"/>
        <v>0</v>
      </c>
      <c r="Y4007" s="2"/>
    </row>
    <row r="4008" spans="1:25" x14ac:dyDescent="0.2">
      <c r="A4008">
        <v>21</v>
      </c>
      <c r="B4008" s="1">
        <v>42902.874999990287</v>
      </c>
      <c r="C4008">
        <v>47.3</v>
      </c>
      <c r="D4008" s="15">
        <f t="shared" si="1126"/>
        <v>47.3</v>
      </c>
      <c r="E4008">
        <v>32</v>
      </c>
      <c r="F4008" s="6">
        <v>1.05497</v>
      </c>
      <c r="G4008" s="6">
        <v>-1.5167529999999999E-2</v>
      </c>
      <c r="H4008" s="6">
        <f t="shared" si="1117"/>
        <v>1.0398024699999999</v>
      </c>
      <c r="I4008" s="6">
        <f t="shared" si="1118"/>
        <v>15.299999999999997</v>
      </c>
      <c r="J4008" s="6">
        <f t="shared" si="1119"/>
        <v>14.260197529999997</v>
      </c>
      <c r="K4008" s="3">
        <f t="shared" si="1127"/>
        <v>16.297368605714297</v>
      </c>
      <c r="L4008" s="6">
        <f t="shared" si="1120"/>
        <v>0</v>
      </c>
      <c r="M4008" s="6">
        <f t="shared" si="1128"/>
        <v>142.73561437714284</v>
      </c>
      <c r="N4008" s="6">
        <f t="shared" si="1129"/>
        <v>2.0371710757142978</v>
      </c>
      <c r="O4008" s="2">
        <f t="shared" si="1121"/>
        <v>-2.0371710757142978</v>
      </c>
      <c r="P4008" s="2">
        <f t="shared" si="1130"/>
        <v>29.962828924285702</v>
      </c>
      <c r="Q4008" s="2">
        <f t="shared" si="1122"/>
        <v>17.337171075714295</v>
      </c>
      <c r="R4008" s="2">
        <f t="shared" si="1131"/>
        <v>1.0398024699999999</v>
      </c>
      <c r="S4008" s="2">
        <f t="shared" si="1123"/>
        <v>16.297368605714293</v>
      </c>
      <c r="T4008" s="2">
        <f t="shared" si="1134"/>
        <v>0</v>
      </c>
      <c r="U4008" s="2">
        <f t="shared" si="1124"/>
        <v>0</v>
      </c>
      <c r="V4008" t="str">
        <f t="shared" si="1132"/>
        <v>N</v>
      </c>
      <c r="W4008" s="2">
        <f t="shared" si="1133"/>
        <v>0</v>
      </c>
      <c r="X4008" s="2">
        <f t="shared" si="1125"/>
        <v>0</v>
      </c>
      <c r="Y4008" s="2"/>
    </row>
    <row r="4009" spans="1:25" x14ac:dyDescent="0.2">
      <c r="A4009">
        <v>22</v>
      </c>
      <c r="B4009" s="1">
        <v>42902.916666656951</v>
      </c>
      <c r="C4009">
        <v>49.1</v>
      </c>
      <c r="D4009" s="15">
        <f t="shared" si="1126"/>
        <v>49.1</v>
      </c>
      <c r="E4009">
        <v>32</v>
      </c>
      <c r="F4009" s="6">
        <v>1.4884599999999999</v>
      </c>
      <c r="G4009" s="6">
        <v>-1.5167529999999999E-2</v>
      </c>
      <c r="H4009" s="6">
        <f t="shared" si="1117"/>
        <v>1.4732924699999999</v>
      </c>
      <c r="I4009" s="6">
        <f t="shared" si="1118"/>
        <v>17.100000000000001</v>
      </c>
      <c r="J4009" s="6">
        <f t="shared" si="1119"/>
        <v>15.626707530000001</v>
      </c>
      <c r="K4009" s="3">
        <f t="shared" si="1127"/>
        <v>17.859094319999997</v>
      </c>
      <c r="L4009" s="6">
        <f t="shared" si="1120"/>
        <v>0</v>
      </c>
      <c r="M4009" s="6">
        <f t="shared" si="1128"/>
        <v>124.87652005714284</v>
      </c>
      <c r="N4009" s="6">
        <f t="shared" si="1129"/>
        <v>2.2323867899999925</v>
      </c>
      <c r="O4009" s="2">
        <f t="shared" si="1121"/>
        <v>-2.2323867899999925</v>
      </c>
      <c r="P4009" s="2">
        <f t="shared" si="1130"/>
        <v>29.767613210000007</v>
      </c>
      <c r="Q4009" s="2">
        <f t="shared" si="1122"/>
        <v>19.332386789999994</v>
      </c>
      <c r="R4009" s="2">
        <f t="shared" si="1131"/>
        <v>1.4732924699999999</v>
      </c>
      <c r="S4009" s="2">
        <f t="shared" si="1123"/>
        <v>17.859094319999993</v>
      </c>
      <c r="T4009" s="2">
        <f t="shared" si="1134"/>
        <v>0</v>
      </c>
      <c r="U4009" s="2">
        <f t="shared" si="1124"/>
        <v>0</v>
      </c>
      <c r="V4009" t="str">
        <f t="shared" si="1132"/>
        <v>N</v>
      </c>
      <c r="W4009" s="2">
        <f t="shared" si="1133"/>
        <v>0</v>
      </c>
      <c r="X4009" s="2">
        <f t="shared" si="1125"/>
        <v>0</v>
      </c>
      <c r="Y4009" s="2"/>
    </row>
    <row r="4010" spans="1:25" x14ac:dyDescent="0.2">
      <c r="A4010">
        <v>23</v>
      </c>
      <c r="B4010" s="1">
        <v>42902.958333323615</v>
      </c>
      <c r="C4010">
        <v>45.5</v>
      </c>
      <c r="D4010" s="15">
        <f t="shared" si="1126"/>
        <v>45.5</v>
      </c>
      <c r="E4010">
        <v>32</v>
      </c>
      <c r="F4010" s="6">
        <v>2.38375</v>
      </c>
      <c r="G4010" s="6">
        <v>-1.5167529999999999E-2</v>
      </c>
      <c r="H4010" s="6">
        <f t="shared" si="1117"/>
        <v>2.3685824700000002</v>
      </c>
      <c r="I4010" s="6">
        <f t="shared" si="1118"/>
        <v>13.5</v>
      </c>
      <c r="J4010" s="6">
        <f t="shared" si="1119"/>
        <v>11.13141753</v>
      </c>
      <c r="K4010" s="3">
        <f t="shared" si="1127"/>
        <v>12.721620034285721</v>
      </c>
      <c r="L4010" s="6">
        <f t="shared" si="1120"/>
        <v>0</v>
      </c>
      <c r="M4010" s="6">
        <f t="shared" si="1128"/>
        <v>112.15490002285712</v>
      </c>
      <c r="N4010" s="6">
        <f t="shared" si="1129"/>
        <v>1.5902025042857275</v>
      </c>
      <c r="O4010" s="2">
        <f t="shared" si="1121"/>
        <v>-1.5902025042857275</v>
      </c>
      <c r="P4010" s="2">
        <f t="shared" si="1130"/>
        <v>30.409797495714272</v>
      </c>
      <c r="Q4010" s="2">
        <f t="shared" si="1122"/>
        <v>15.090202504285728</v>
      </c>
      <c r="R4010" s="2">
        <f t="shared" si="1131"/>
        <v>2.3685824700000002</v>
      </c>
      <c r="S4010" s="2">
        <f t="shared" si="1123"/>
        <v>12.721620034285728</v>
      </c>
      <c r="T4010" s="2">
        <f t="shared" si="1134"/>
        <v>0</v>
      </c>
      <c r="U4010" s="2">
        <f t="shared" si="1124"/>
        <v>0</v>
      </c>
      <c r="V4010" t="str">
        <f t="shared" si="1132"/>
        <v>N</v>
      </c>
      <c r="W4010" s="2">
        <f t="shared" si="1133"/>
        <v>0</v>
      </c>
      <c r="X4010" s="2">
        <f t="shared" si="1125"/>
        <v>0</v>
      </c>
      <c r="Y4010" s="2"/>
    </row>
    <row r="4011" spans="1:25" x14ac:dyDescent="0.2">
      <c r="A4011">
        <v>0</v>
      </c>
      <c r="B4011" s="1">
        <v>42902.999999990279</v>
      </c>
      <c r="C4011">
        <v>40.799999999999997</v>
      </c>
      <c r="D4011" s="15">
        <f t="shared" si="1126"/>
        <v>40.799999999999997</v>
      </c>
      <c r="E4011">
        <v>32</v>
      </c>
      <c r="F4011" s="6">
        <v>1.74163</v>
      </c>
      <c r="G4011" s="6">
        <v>-1.5167529999999999E-2</v>
      </c>
      <c r="H4011" s="6">
        <f t="shared" si="1117"/>
        <v>1.72646247</v>
      </c>
      <c r="I4011" s="6">
        <f t="shared" si="1118"/>
        <v>8.7999999999999972</v>
      </c>
      <c r="J4011" s="6">
        <f t="shared" si="1119"/>
        <v>7.0735375299999976</v>
      </c>
      <c r="K4011" s="3">
        <f t="shared" si="1127"/>
        <v>2.1549000228571202</v>
      </c>
      <c r="L4011" s="6">
        <f t="shared" si="1120"/>
        <v>0</v>
      </c>
      <c r="M4011" s="6">
        <f t="shared" si="1128"/>
        <v>110</v>
      </c>
      <c r="N4011" s="6">
        <f t="shared" si="1129"/>
        <v>0</v>
      </c>
      <c r="O4011" s="2">
        <f t="shared" si="1121"/>
        <v>0</v>
      </c>
      <c r="P4011" s="2">
        <f t="shared" si="1130"/>
        <v>32</v>
      </c>
      <c r="Q4011" s="2">
        <f t="shared" si="1122"/>
        <v>8.7999999999999972</v>
      </c>
      <c r="R4011" s="2">
        <f t="shared" si="1131"/>
        <v>1.72646247</v>
      </c>
      <c r="S4011" s="2">
        <f t="shared" si="1123"/>
        <v>7.0735375299999976</v>
      </c>
      <c r="T4011" s="2">
        <f t="shared" si="1134"/>
        <v>0</v>
      </c>
      <c r="U4011" s="2">
        <f t="shared" si="1124"/>
        <v>0</v>
      </c>
      <c r="V4011" t="str">
        <f t="shared" si="1132"/>
        <v>N</v>
      </c>
      <c r="W4011" s="2">
        <f t="shared" si="1133"/>
        <v>0</v>
      </c>
      <c r="X4011" s="2">
        <f t="shared" si="1125"/>
        <v>0</v>
      </c>
      <c r="Y4011" s="2"/>
    </row>
    <row r="4012" spans="1:25" x14ac:dyDescent="0.2">
      <c r="A4012">
        <v>1</v>
      </c>
      <c r="B4012" s="1">
        <v>42903.041666656944</v>
      </c>
      <c r="C4012">
        <v>41.2</v>
      </c>
      <c r="D4012" s="15">
        <f t="shared" si="1126"/>
        <v>41.2</v>
      </c>
      <c r="E4012">
        <v>32</v>
      </c>
      <c r="F4012" s="6">
        <v>3.6414599999999999</v>
      </c>
      <c r="G4012" s="6">
        <v>-1.5167529999999999E-2</v>
      </c>
      <c r="H4012" s="6">
        <f t="shared" si="1117"/>
        <v>3.6262924700000001</v>
      </c>
      <c r="I4012" s="6">
        <f t="shared" si="1118"/>
        <v>9.2000000000000028</v>
      </c>
      <c r="J4012" s="6">
        <f t="shared" si="1119"/>
        <v>5.5737075300000027</v>
      </c>
      <c r="K4012" s="3">
        <f t="shared" si="1127"/>
        <v>0</v>
      </c>
      <c r="L4012" s="6">
        <f t="shared" si="1120"/>
        <v>0</v>
      </c>
      <c r="M4012" s="6">
        <f t="shared" si="1128"/>
        <v>110</v>
      </c>
      <c r="N4012" s="6">
        <f t="shared" si="1129"/>
        <v>0</v>
      </c>
      <c r="O4012" s="2">
        <f t="shared" si="1121"/>
        <v>0</v>
      </c>
      <c r="P4012" s="2">
        <f t="shared" si="1130"/>
        <v>32</v>
      </c>
      <c r="Q4012" s="2">
        <f t="shared" si="1122"/>
        <v>9.2000000000000028</v>
      </c>
      <c r="R4012" s="2">
        <f t="shared" si="1131"/>
        <v>3.6262924700000001</v>
      </c>
      <c r="S4012" s="2">
        <f t="shared" si="1123"/>
        <v>5.5737075300000027</v>
      </c>
      <c r="T4012" s="2">
        <f t="shared" si="1134"/>
        <v>0</v>
      </c>
      <c r="U4012" s="2">
        <f t="shared" si="1124"/>
        <v>0</v>
      </c>
      <c r="V4012" t="str">
        <f t="shared" si="1132"/>
        <v>N</v>
      </c>
      <c r="W4012" s="2">
        <f t="shared" si="1133"/>
        <v>0</v>
      </c>
      <c r="X4012" s="2">
        <f t="shared" si="1125"/>
        <v>0</v>
      </c>
      <c r="Y4012" s="2"/>
    </row>
    <row r="4013" spans="1:25" x14ac:dyDescent="0.2">
      <c r="A4013">
        <v>2</v>
      </c>
      <c r="B4013" s="1">
        <v>42903.083333323608</v>
      </c>
      <c r="C4013">
        <v>42.2</v>
      </c>
      <c r="D4013" s="15">
        <f t="shared" si="1126"/>
        <v>42.2</v>
      </c>
      <c r="E4013">
        <v>32</v>
      </c>
      <c r="F4013" s="6">
        <v>4.36578</v>
      </c>
      <c r="G4013" s="6">
        <v>-1.5167529999999999E-2</v>
      </c>
      <c r="H4013" s="6">
        <f t="shared" si="1117"/>
        <v>4.3506124699999997</v>
      </c>
      <c r="I4013" s="6">
        <f t="shared" si="1118"/>
        <v>10.200000000000003</v>
      </c>
      <c r="J4013" s="6">
        <f t="shared" si="1119"/>
        <v>5.8493875300000031</v>
      </c>
      <c r="K4013" s="3">
        <f t="shared" si="1127"/>
        <v>0</v>
      </c>
      <c r="L4013" s="6">
        <f t="shared" si="1120"/>
        <v>0</v>
      </c>
      <c r="M4013" s="6">
        <f t="shared" si="1128"/>
        <v>110</v>
      </c>
      <c r="N4013" s="6">
        <f t="shared" si="1129"/>
        <v>0</v>
      </c>
      <c r="O4013" s="2">
        <f t="shared" si="1121"/>
        <v>0</v>
      </c>
      <c r="P4013" s="2">
        <f t="shared" si="1130"/>
        <v>32</v>
      </c>
      <c r="Q4013" s="2">
        <f t="shared" si="1122"/>
        <v>10.200000000000003</v>
      </c>
      <c r="R4013" s="2">
        <f t="shared" si="1131"/>
        <v>4.3506124699999997</v>
      </c>
      <c r="S4013" s="2">
        <f t="shared" si="1123"/>
        <v>5.8493875300000031</v>
      </c>
      <c r="T4013" s="2">
        <f t="shared" si="1134"/>
        <v>0</v>
      </c>
      <c r="U4013" s="2">
        <f t="shared" si="1124"/>
        <v>0</v>
      </c>
      <c r="V4013" t="str">
        <f t="shared" si="1132"/>
        <v>N</v>
      </c>
      <c r="W4013" s="2">
        <f t="shared" si="1133"/>
        <v>0</v>
      </c>
      <c r="X4013" s="2">
        <f t="shared" si="1125"/>
        <v>0</v>
      </c>
      <c r="Y4013" s="2"/>
    </row>
    <row r="4014" spans="1:25" x14ac:dyDescent="0.2">
      <c r="A4014">
        <v>3</v>
      </c>
      <c r="B4014" s="1">
        <v>42903.124999990272</v>
      </c>
      <c r="C4014">
        <v>37.200000000000003</v>
      </c>
      <c r="D4014" s="15">
        <f t="shared" si="1126"/>
        <v>37.200000000000003</v>
      </c>
      <c r="E4014">
        <v>32</v>
      </c>
      <c r="F4014" s="6">
        <v>5.0852199999999996</v>
      </c>
      <c r="G4014" s="6">
        <v>-1.5167529999999999E-2</v>
      </c>
      <c r="H4014" s="6">
        <f t="shared" si="1117"/>
        <v>5.0700524699999994</v>
      </c>
      <c r="I4014" s="6">
        <f t="shared" si="1118"/>
        <v>5.2000000000000028</v>
      </c>
      <c r="J4014" s="6">
        <f t="shared" si="1119"/>
        <v>0.12994753000000347</v>
      </c>
      <c r="K4014" s="3">
        <f t="shared" si="1127"/>
        <v>0</v>
      </c>
      <c r="L4014" s="6">
        <f t="shared" si="1120"/>
        <v>0</v>
      </c>
      <c r="M4014" s="6">
        <f t="shared" si="1128"/>
        <v>110</v>
      </c>
      <c r="N4014" s="6">
        <f t="shared" si="1129"/>
        <v>0</v>
      </c>
      <c r="O4014" s="2">
        <f t="shared" si="1121"/>
        <v>0</v>
      </c>
      <c r="P4014" s="2">
        <f t="shared" si="1130"/>
        <v>32</v>
      </c>
      <c r="Q4014" s="2">
        <f t="shared" si="1122"/>
        <v>5.2000000000000028</v>
      </c>
      <c r="R4014" s="2">
        <f t="shared" si="1131"/>
        <v>5.0700524699999994</v>
      </c>
      <c r="S4014" s="2">
        <f t="shared" si="1123"/>
        <v>0.12994753000000347</v>
      </c>
      <c r="T4014" s="2">
        <f t="shared" si="1134"/>
        <v>0</v>
      </c>
      <c r="U4014" s="2">
        <f t="shared" si="1124"/>
        <v>0</v>
      </c>
      <c r="V4014" t="str">
        <f t="shared" si="1132"/>
        <v>N</v>
      </c>
      <c r="W4014" s="2">
        <f t="shared" si="1133"/>
        <v>0</v>
      </c>
      <c r="X4014" s="2">
        <f t="shared" si="1125"/>
        <v>0</v>
      </c>
      <c r="Y4014" s="2"/>
    </row>
    <row r="4015" spans="1:25" x14ac:dyDescent="0.2">
      <c r="A4015">
        <v>4</v>
      </c>
      <c r="B4015" s="1">
        <v>42903.166666656936</v>
      </c>
      <c r="C4015">
        <v>36.6</v>
      </c>
      <c r="D4015" s="15">
        <f t="shared" si="1126"/>
        <v>36.6</v>
      </c>
      <c r="E4015">
        <v>32</v>
      </c>
      <c r="F4015" s="6">
        <v>3.1305900000000002</v>
      </c>
      <c r="G4015" s="6">
        <v>-1.5167529999999999E-2</v>
      </c>
      <c r="H4015" s="6">
        <f t="shared" si="1117"/>
        <v>3.1154224700000004</v>
      </c>
      <c r="I4015" s="6">
        <f t="shared" si="1118"/>
        <v>4.6000000000000014</v>
      </c>
      <c r="J4015" s="6">
        <f t="shared" si="1119"/>
        <v>1.484577530000001</v>
      </c>
      <c r="K4015" s="3">
        <f t="shared" si="1127"/>
        <v>0</v>
      </c>
      <c r="L4015" s="6">
        <f t="shared" si="1120"/>
        <v>0</v>
      </c>
      <c r="M4015" s="6">
        <f t="shared" si="1128"/>
        <v>110</v>
      </c>
      <c r="N4015" s="6">
        <f t="shared" si="1129"/>
        <v>0</v>
      </c>
      <c r="O4015" s="2">
        <f t="shared" si="1121"/>
        <v>0</v>
      </c>
      <c r="P4015" s="2">
        <f t="shared" si="1130"/>
        <v>32</v>
      </c>
      <c r="Q4015" s="2">
        <f t="shared" si="1122"/>
        <v>4.6000000000000014</v>
      </c>
      <c r="R4015" s="2">
        <f t="shared" si="1131"/>
        <v>3.1154224700000004</v>
      </c>
      <c r="S4015" s="2">
        <f t="shared" si="1123"/>
        <v>1.484577530000001</v>
      </c>
      <c r="T4015" s="2">
        <f t="shared" si="1134"/>
        <v>0</v>
      </c>
      <c r="U4015" s="2">
        <f t="shared" si="1124"/>
        <v>0</v>
      </c>
      <c r="V4015" t="str">
        <f t="shared" si="1132"/>
        <v>N</v>
      </c>
      <c r="W4015" s="2">
        <f t="shared" si="1133"/>
        <v>0</v>
      </c>
      <c r="X4015" s="2">
        <f t="shared" si="1125"/>
        <v>0</v>
      </c>
      <c r="Y4015" s="2"/>
    </row>
    <row r="4016" spans="1:25" x14ac:dyDescent="0.2">
      <c r="A4016">
        <v>5</v>
      </c>
      <c r="B4016" s="1">
        <v>42903.208333323601</v>
      </c>
      <c r="C4016">
        <v>36.4</v>
      </c>
      <c r="D4016" s="15">
        <f t="shared" si="1126"/>
        <v>36.4</v>
      </c>
      <c r="E4016">
        <v>32</v>
      </c>
      <c r="F4016" s="6">
        <v>2.53355</v>
      </c>
      <c r="G4016" s="6">
        <v>-1.5167529999999999E-2</v>
      </c>
      <c r="H4016" s="6">
        <f t="shared" si="1117"/>
        <v>2.5183824700000002</v>
      </c>
      <c r="I4016" s="6">
        <f t="shared" si="1118"/>
        <v>4.3999999999999986</v>
      </c>
      <c r="J4016" s="6">
        <f t="shared" si="1119"/>
        <v>1.8816175299999984</v>
      </c>
      <c r="K4016" s="3">
        <f t="shared" si="1127"/>
        <v>0</v>
      </c>
      <c r="L4016" s="6">
        <f t="shared" si="1120"/>
        <v>0</v>
      </c>
      <c r="M4016" s="6">
        <f t="shared" si="1128"/>
        <v>110</v>
      </c>
      <c r="N4016" s="6">
        <f t="shared" si="1129"/>
        <v>0</v>
      </c>
      <c r="O4016" s="2">
        <f t="shared" si="1121"/>
        <v>0</v>
      </c>
      <c r="P4016" s="2">
        <f t="shared" si="1130"/>
        <v>32</v>
      </c>
      <c r="Q4016" s="2">
        <f t="shared" si="1122"/>
        <v>4.3999999999999986</v>
      </c>
      <c r="R4016" s="2">
        <f t="shared" si="1131"/>
        <v>2.5183824700000002</v>
      </c>
      <c r="S4016" s="2">
        <f t="shared" si="1123"/>
        <v>1.8816175299999984</v>
      </c>
      <c r="T4016" s="2">
        <f t="shared" si="1134"/>
        <v>0</v>
      </c>
      <c r="U4016" s="2">
        <f t="shared" si="1124"/>
        <v>0</v>
      </c>
      <c r="V4016" t="str">
        <f t="shared" si="1132"/>
        <v>N</v>
      </c>
      <c r="W4016" s="2">
        <f t="shared" si="1133"/>
        <v>0</v>
      </c>
      <c r="X4016" s="2">
        <f t="shared" si="1125"/>
        <v>0</v>
      </c>
      <c r="Y4016" s="2"/>
    </row>
    <row r="4017" spans="1:25" x14ac:dyDescent="0.2">
      <c r="A4017">
        <v>6</v>
      </c>
      <c r="B4017" s="1">
        <v>42903.249999990265</v>
      </c>
      <c r="C4017">
        <v>37</v>
      </c>
      <c r="D4017" s="15">
        <f t="shared" si="1126"/>
        <v>37</v>
      </c>
      <c r="E4017">
        <v>32</v>
      </c>
      <c r="F4017" s="6">
        <v>2.3911899999999999</v>
      </c>
      <c r="G4017" s="6">
        <v>1.5126611700000001</v>
      </c>
      <c r="H4017" s="6">
        <f t="shared" si="1117"/>
        <v>3.9038511700000003</v>
      </c>
      <c r="I4017" s="6">
        <f t="shared" si="1118"/>
        <v>5</v>
      </c>
      <c r="J4017" s="6">
        <f t="shared" si="1119"/>
        <v>1.0961488299999997</v>
      </c>
      <c r="K4017" s="3">
        <f t="shared" si="1127"/>
        <v>0</v>
      </c>
      <c r="L4017" s="6">
        <f t="shared" si="1120"/>
        <v>0</v>
      </c>
      <c r="M4017" s="6">
        <f t="shared" si="1128"/>
        <v>110</v>
      </c>
      <c r="N4017" s="6">
        <f t="shared" si="1129"/>
        <v>0</v>
      </c>
      <c r="O4017" s="2">
        <f t="shared" si="1121"/>
        <v>0</v>
      </c>
      <c r="P4017" s="2">
        <f t="shared" si="1130"/>
        <v>32</v>
      </c>
      <c r="Q4017" s="2">
        <f t="shared" si="1122"/>
        <v>5</v>
      </c>
      <c r="R4017" s="2">
        <f t="shared" si="1131"/>
        <v>3.9038511700000003</v>
      </c>
      <c r="S4017" s="2">
        <f t="shared" si="1123"/>
        <v>1.0961488299999997</v>
      </c>
      <c r="T4017" s="2">
        <f t="shared" si="1134"/>
        <v>0</v>
      </c>
      <c r="U4017" s="2">
        <f t="shared" si="1124"/>
        <v>0</v>
      </c>
      <c r="V4017" t="str">
        <f t="shared" si="1132"/>
        <v>N</v>
      </c>
      <c r="W4017" s="2">
        <f t="shared" si="1133"/>
        <v>0</v>
      </c>
      <c r="X4017" s="2">
        <f t="shared" si="1125"/>
        <v>0</v>
      </c>
      <c r="Y4017" s="2"/>
    </row>
    <row r="4018" spans="1:25" x14ac:dyDescent="0.2">
      <c r="A4018">
        <v>7</v>
      </c>
      <c r="B4018" s="1">
        <v>42903.291666656929</v>
      </c>
      <c r="C4018">
        <v>37.6</v>
      </c>
      <c r="D4018" s="15">
        <f t="shared" si="1126"/>
        <v>37.6</v>
      </c>
      <c r="E4018">
        <v>32</v>
      </c>
      <c r="F4018" s="6">
        <v>6.2184600000000003</v>
      </c>
      <c r="G4018" s="6">
        <v>9.162585</v>
      </c>
      <c r="H4018" s="6">
        <f t="shared" si="1117"/>
        <v>15.381045</v>
      </c>
      <c r="I4018" s="6">
        <f t="shared" si="1118"/>
        <v>5.6000000000000014</v>
      </c>
      <c r="J4018" s="6">
        <f t="shared" si="1119"/>
        <v>0</v>
      </c>
      <c r="K4018" s="3">
        <f t="shared" si="1127"/>
        <v>0</v>
      </c>
      <c r="L4018" s="6">
        <f t="shared" si="1120"/>
        <v>9.7810449999999989</v>
      </c>
      <c r="M4018" s="6">
        <f t="shared" si="1128"/>
        <v>119.78104500000001</v>
      </c>
      <c r="N4018" s="6">
        <f t="shared" si="1129"/>
        <v>0</v>
      </c>
      <c r="O4018" s="2">
        <f t="shared" si="1121"/>
        <v>0</v>
      </c>
      <c r="P4018" s="2">
        <f t="shared" si="1130"/>
        <v>32</v>
      </c>
      <c r="Q4018" s="2">
        <f t="shared" si="1122"/>
        <v>5.6000000000000014</v>
      </c>
      <c r="R4018" s="2">
        <f t="shared" si="1131"/>
        <v>5.6000000000000014</v>
      </c>
      <c r="S4018" s="2">
        <f t="shared" si="1123"/>
        <v>0</v>
      </c>
      <c r="T4018" s="2">
        <f t="shared" si="1134"/>
        <v>9.781045000000006</v>
      </c>
      <c r="U4018" s="2">
        <f t="shared" si="1124"/>
        <v>0</v>
      </c>
      <c r="V4018" t="str">
        <f t="shared" si="1132"/>
        <v>N</v>
      </c>
      <c r="W4018" s="2">
        <f t="shared" si="1133"/>
        <v>0</v>
      </c>
      <c r="X4018" s="2">
        <f t="shared" si="1125"/>
        <v>0</v>
      </c>
      <c r="Y4018" s="2"/>
    </row>
    <row r="4019" spans="1:25" x14ac:dyDescent="0.2">
      <c r="A4019">
        <v>8</v>
      </c>
      <c r="B4019" s="1">
        <v>42903.333333323593</v>
      </c>
      <c r="C4019">
        <v>35.4</v>
      </c>
      <c r="D4019" s="15">
        <f t="shared" si="1126"/>
        <v>35.4</v>
      </c>
      <c r="E4019">
        <v>32</v>
      </c>
      <c r="F4019" s="6">
        <v>5.7571199999999996</v>
      </c>
      <c r="G4019" s="6">
        <v>19.067209999999999</v>
      </c>
      <c r="H4019" s="6">
        <f t="shared" si="1117"/>
        <v>24.82433</v>
      </c>
      <c r="I4019" s="6">
        <f t="shared" si="1118"/>
        <v>3.3999999999999986</v>
      </c>
      <c r="J4019" s="6">
        <f t="shared" si="1119"/>
        <v>0</v>
      </c>
      <c r="K4019" s="3">
        <f t="shared" si="1127"/>
        <v>0</v>
      </c>
      <c r="L4019" s="6">
        <f t="shared" si="1120"/>
        <v>21.424330000000001</v>
      </c>
      <c r="M4019" s="6">
        <f t="shared" si="1128"/>
        <v>141.205375</v>
      </c>
      <c r="N4019" s="6">
        <f t="shared" si="1129"/>
        <v>0</v>
      </c>
      <c r="O4019" s="2">
        <f t="shared" si="1121"/>
        <v>0</v>
      </c>
      <c r="P4019" s="2">
        <f t="shared" si="1130"/>
        <v>32</v>
      </c>
      <c r="Q4019" s="2">
        <f t="shared" si="1122"/>
        <v>3.3999999999999986</v>
      </c>
      <c r="R4019" s="2">
        <f t="shared" si="1131"/>
        <v>3.3999999999999986</v>
      </c>
      <c r="S4019" s="2">
        <f t="shared" si="1123"/>
        <v>0</v>
      </c>
      <c r="T4019" s="2">
        <f t="shared" si="1134"/>
        <v>21.424329999999998</v>
      </c>
      <c r="U4019" s="2">
        <f t="shared" si="1124"/>
        <v>0</v>
      </c>
      <c r="V4019" t="str">
        <f t="shared" si="1132"/>
        <v>Y</v>
      </c>
      <c r="W4019" s="2">
        <f t="shared" si="1133"/>
        <v>0</v>
      </c>
      <c r="X4019" s="2">
        <f t="shared" si="1125"/>
        <v>0</v>
      </c>
      <c r="Y4019" s="2"/>
    </row>
    <row r="4020" spans="1:25" x14ac:dyDescent="0.2">
      <c r="A4020">
        <v>9</v>
      </c>
      <c r="B4020" s="1">
        <v>42903.374999990257</v>
      </c>
      <c r="C4020">
        <v>37.5</v>
      </c>
      <c r="D4020" s="15">
        <f t="shared" si="1126"/>
        <v>37.5</v>
      </c>
      <c r="E4020">
        <v>32</v>
      </c>
      <c r="F4020" s="6">
        <v>7.8595199999999998</v>
      </c>
      <c r="G4020" s="6">
        <v>28.024800000000003</v>
      </c>
      <c r="H4020" s="6">
        <f t="shared" si="1117"/>
        <v>35.884320000000002</v>
      </c>
      <c r="I4020" s="6">
        <f t="shared" si="1118"/>
        <v>5.5</v>
      </c>
      <c r="J4020" s="6">
        <f t="shared" si="1119"/>
        <v>0</v>
      </c>
      <c r="K4020" s="3">
        <f t="shared" si="1127"/>
        <v>0</v>
      </c>
      <c r="L4020" s="6">
        <f t="shared" si="1120"/>
        <v>30.384320000000002</v>
      </c>
      <c r="M4020" s="6">
        <f t="shared" si="1128"/>
        <v>171.58969500000001</v>
      </c>
      <c r="N4020" s="6">
        <f t="shared" si="1129"/>
        <v>0</v>
      </c>
      <c r="O4020" s="2">
        <f t="shared" si="1121"/>
        <v>0</v>
      </c>
      <c r="P4020" s="2">
        <f t="shared" si="1130"/>
        <v>32</v>
      </c>
      <c r="Q4020" s="2">
        <f t="shared" si="1122"/>
        <v>5.5</v>
      </c>
      <c r="R4020" s="2">
        <f t="shared" si="1131"/>
        <v>5.5</v>
      </c>
      <c r="S4020" s="2">
        <f t="shared" si="1123"/>
        <v>0</v>
      </c>
      <c r="T4020" s="2">
        <f t="shared" si="1134"/>
        <v>30.384320000000002</v>
      </c>
      <c r="U4020" s="2">
        <f t="shared" si="1124"/>
        <v>0</v>
      </c>
      <c r="V4020" t="str">
        <f t="shared" si="1132"/>
        <v>Y</v>
      </c>
      <c r="W4020" s="2">
        <f t="shared" si="1133"/>
        <v>0</v>
      </c>
      <c r="X4020" s="2">
        <f t="shared" si="1125"/>
        <v>0</v>
      </c>
      <c r="Y4020" s="2"/>
    </row>
    <row r="4021" spans="1:25" x14ac:dyDescent="0.2">
      <c r="A4021">
        <v>10</v>
      </c>
      <c r="B4021" s="1">
        <v>42903.416666656922</v>
      </c>
      <c r="C4021">
        <v>41.4</v>
      </c>
      <c r="D4021" s="15">
        <f t="shared" si="1126"/>
        <v>41.4</v>
      </c>
      <c r="E4021">
        <v>32</v>
      </c>
      <c r="F4021" s="6">
        <v>6.8987100000000003</v>
      </c>
      <c r="G4021" s="6">
        <v>35.617630000000005</v>
      </c>
      <c r="H4021" s="6">
        <f t="shared" si="1117"/>
        <v>42.516340000000007</v>
      </c>
      <c r="I4021" s="6">
        <f t="shared" si="1118"/>
        <v>9.3999999999999986</v>
      </c>
      <c r="J4021" s="6">
        <f t="shared" si="1119"/>
        <v>0</v>
      </c>
      <c r="K4021" s="3">
        <f t="shared" si="1127"/>
        <v>0</v>
      </c>
      <c r="L4021" s="6">
        <f t="shared" si="1120"/>
        <v>33.116340000000008</v>
      </c>
      <c r="M4021" s="6">
        <f t="shared" si="1128"/>
        <v>204.70603500000001</v>
      </c>
      <c r="N4021" s="6">
        <f t="shared" si="1129"/>
        <v>0</v>
      </c>
      <c r="O4021" s="2">
        <f t="shared" si="1121"/>
        <v>0</v>
      </c>
      <c r="P4021" s="2">
        <f t="shared" si="1130"/>
        <v>32</v>
      </c>
      <c r="Q4021" s="2">
        <f t="shared" si="1122"/>
        <v>9.3999999999999986</v>
      </c>
      <c r="R4021" s="2">
        <f t="shared" si="1131"/>
        <v>9.3999999999999986</v>
      </c>
      <c r="S4021" s="2">
        <f t="shared" si="1123"/>
        <v>0</v>
      </c>
      <c r="T4021" s="2">
        <f t="shared" si="1134"/>
        <v>33.116340000000008</v>
      </c>
      <c r="U4021" s="2">
        <f t="shared" si="1124"/>
        <v>0</v>
      </c>
      <c r="V4021" t="str">
        <f t="shared" si="1132"/>
        <v>Y</v>
      </c>
      <c r="W4021" s="2">
        <f t="shared" si="1133"/>
        <v>0</v>
      </c>
      <c r="X4021" s="2">
        <f t="shared" si="1125"/>
        <v>0</v>
      </c>
      <c r="Y4021" s="2"/>
    </row>
    <row r="4022" spans="1:25" x14ac:dyDescent="0.2">
      <c r="A4022">
        <v>11</v>
      </c>
      <c r="B4022" s="1">
        <v>42903.458333323586</v>
      </c>
      <c r="C4022">
        <v>42.7</v>
      </c>
      <c r="D4022" s="15">
        <f t="shared" si="1126"/>
        <v>42.7</v>
      </c>
      <c r="E4022">
        <v>32</v>
      </c>
      <c r="F4022" s="6">
        <v>5.9992999999999999</v>
      </c>
      <c r="G4022" s="6">
        <v>39.753519999999995</v>
      </c>
      <c r="H4022" s="6">
        <f t="shared" si="1117"/>
        <v>45.752819999999993</v>
      </c>
      <c r="I4022" s="6">
        <f t="shared" si="1118"/>
        <v>10.700000000000003</v>
      </c>
      <c r="J4022" s="6">
        <f t="shared" si="1119"/>
        <v>0</v>
      </c>
      <c r="K4022" s="3">
        <f t="shared" si="1127"/>
        <v>0</v>
      </c>
      <c r="L4022" s="6">
        <f t="shared" si="1120"/>
        <v>35.05281999999999</v>
      </c>
      <c r="M4022" s="6">
        <f t="shared" si="1128"/>
        <v>220</v>
      </c>
      <c r="N4022" s="6">
        <f t="shared" si="1129"/>
        <v>19.758855000000011</v>
      </c>
      <c r="O4022" s="2">
        <f t="shared" si="1121"/>
        <v>-19.758855000000011</v>
      </c>
      <c r="P4022" s="2">
        <f t="shared" si="1130"/>
        <v>12.241144999999989</v>
      </c>
      <c r="Q4022" s="2">
        <f t="shared" si="1122"/>
        <v>30.458855000000014</v>
      </c>
      <c r="R4022" s="2">
        <f t="shared" si="1131"/>
        <v>30.458855000000014</v>
      </c>
      <c r="S4022" s="2">
        <f t="shared" si="1123"/>
        <v>0</v>
      </c>
      <c r="T4022" s="2">
        <f t="shared" si="1134"/>
        <v>15.293964999999986</v>
      </c>
      <c r="U4022" s="2">
        <f t="shared" si="1124"/>
        <v>0</v>
      </c>
      <c r="V4022" t="str">
        <f t="shared" si="1132"/>
        <v>Y</v>
      </c>
      <c r="W4022" s="2">
        <f t="shared" si="1133"/>
        <v>0</v>
      </c>
      <c r="X4022" s="2">
        <f t="shared" si="1125"/>
        <v>0</v>
      </c>
      <c r="Y4022" s="2"/>
    </row>
    <row r="4023" spans="1:25" x14ac:dyDescent="0.2">
      <c r="A4023">
        <v>12</v>
      </c>
      <c r="B4023" s="1">
        <v>42903.49999999025</v>
      </c>
      <c r="C4023">
        <v>41.3</v>
      </c>
      <c r="D4023" s="15">
        <f t="shared" si="1126"/>
        <v>41.3</v>
      </c>
      <c r="E4023">
        <v>32</v>
      </c>
      <c r="F4023" s="6">
        <v>6.0579999999999998</v>
      </c>
      <c r="G4023" s="6">
        <v>40.269280000000002</v>
      </c>
      <c r="H4023" s="6">
        <f t="shared" si="1117"/>
        <v>46.327280000000002</v>
      </c>
      <c r="I4023" s="6">
        <f t="shared" si="1118"/>
        <v>9.2999999999999972</v>
      </c>
      <c r="J4023" s="6">
        <f t="shared" si="1119"/>
        <v>0</v>
      </c>
      <c r="K4023" s="3">
        <f t="shared" si="1127"/>
        <v>0</v>
      </c>
      <c r="L4023" s="6">
        <f t="shared" si="1120"/>
        <v>37.027280000000005</v>
      </c>
      <c r="M4023" s="6">
        <f t="shared" si="1128"/>
        <v>220</v>
      </c>
      <c r="N4023" s="6">
        <f t="shared" si="1129"/>
        <v>37.027280000000019</v>
      </c>
      <c r="O4023" s="2">
        <f t="shared" si="1121"/>
        <v>-32</v>
      </c>
      <c r="P4023" s="2">
        <f t="shared" si="1130"/>
        <v>0</v>
      </c>
      <c r="Q4023" s="2">
        <f t="shared" si="1122"/>
        <v>41.3</v>
      </c>
      <c r="R4023" s="2">
        <f t="shared" si="1131"/>
        <v>41.3</v>
      </c>
      <c r="S4023" s="2">
        <f t="shared" si="1123"/>
        <v>0</v>
      </c>
      <c r="T4023" s="2">
        <f t="shared" si="1134"/>
        <v>0</v>
      </c>
      <c r="U4023" s="2">
        <f t="shared" si="1124"/>
        <v>5.0272800000000188</v>
      </c>
      <c r="V4023" t="str">
        <f t="shared" si="1132"/>
        <v>Y</v>
      </c>
      <c r="W4023" s="2">
        <f t="shared" si="1133"/>
        <v>5.0272800000000188</v>
      </c>
      <c r="X4023" s="2">
        <f t="shared" si="1125"/>
        <v>0</v>
      </c>
      <c r="Y4023" s="2"/>
    </row>
    <row r="4024" spans="1:25" x14ac:dyDescent="0.2">
      <c r="A4024">
        <v>13</v>
      </c>
      <c r="B4024" s="1">
        <v>42903.541666656914</v>
      </c>
      <c r="C4024">
        <v>44.1</v>
      </c>
      <c r="D4024" s="15">
        <f t="shared" si="1126"/>
        <v>44.1</v>
      </c>
      <c r="E4024">
        <v>32</v>
      </c>
      <c r="F4024" s="6">
        <v>4.9934599999999998</v>
      </c>
      <c r="G4024" s="6">
        <v>37.908380000000008</v>
      </c>
      <c r="H4024" s="6">
        <f t="shared" si="1117"/>
        <v>42.901840000000007</v>
      </c>
      <c r="I4024" s="6">
        <f t="shared" si="1118"/>
        <v>12.100000000000001</v>
      </c>
      <c r="J4024" s="6">
        <f t="shared" si="1119"/>
        <v>0</v>
      </c>
      <c r="K4024" s="3">
        <f t="shared" si="1127"/>
        <v>0</v>
      </c>
      <c r="L4024" s="6">
        <f t="shared" si="1120"/>
        <v>30.801840000000006</v>
      </c>
      <c r="M4024" s="6">
        <f t="shared" si="1128"/>
        <v>220</v>
      </c>
      <c r="N4024" s="6">
        <f t="shared" si="1129"/>
        <v>30.801839999999999</v>
      </c>
      <c r="O4024" s="2">
        <f t="shared" si="1121"/>
        <v>-30.801839999999999</v>
      </c>
      <c r="P4024" s="2">
        <f t="shared" si="1130"/>
        <v>1.1981600000000014</v>
      </c>
      <c r="Q4024" s="2">
        <f t="shared" si="1122"/>
        <v>42.90184</v>
      </c>
      <c r="R4024" s="2">
        <f t="shared" si="1131"/>
        <v>42.90184</v>
      </c>
      <c r="S4024" s="2">
        <f t="shared" si="1123"/>
        <v>0</v>
      </c>
      <c r="T4024" s="2">
        <f t="shared" si="1134"/>
        <v>0</v>
      </c>
      <c r="U4024" s="2">
        <f t="shared" si="1124"/>
        <v>0</v>
      </c>
      <c r="V4024" t="str">
        <f t="shared" si="1132"/>
        <v>Y</v>
      </c>
      <c r="W4024" s="2">
        <f t="shared" si="1133"/>
        <v>0</v>
      </c>
      <c r="X4024" s="2">
        <f t="shared" si="1125"/>
        <v>0</v>
      </c>
      <c r="Y4024" s="2"/>
    </row>
    <row r="4025" spans="1:25" x14ac:dyDescent="0.2">
      <c r="A4025">
        <v>14</v>
      </c>
      <c r="B4025" s="1">
        <v>42903.583333323579</v>
      </c>
      <c r="C4025">
        <v>43.4</v>
      </c>
      <c r="D4025" s="15">
        <f t="shared" si="1126"/>
        <v>43.4</v>
      </c>
      <c r="E4025">
        <v>32</v>
      </c>
      <c r="F4025" s="6">
        <v>4.0720599999999996</v>
      </c>
      <c r="G4025" s="6">
        <v>24.074030000000004</v>
      </c>
      <c r="H4025" s="6">
        <f t="shared" si="1117"/>
        <v>28.146090000000004</v>
      </c>
      <c r="I4025" s="6">
        <f t="shared" si="1118"/>
        <v>11.399999999999999</v>
      </c>
      <c r="J4025" s="6">
        <f t="shared" si="1119"/>
        <v>0</v>
      </c>
      <c r="K4025" s="3">
        <f t="shared" si="1127"/>
        <v>0</v>
      </c>
      <c r="L4025" s="6">
        <f t="shared" si="1120"/>
        <v>16.746090000000006</v>
      </c>
      <c r="M4025" s="6">
        <f t="shared" si="1128"/>
        <v>220</v>
      </c>
      <c r="N4025" s="6">
        <f t="shared" si="1129"/>
        <v>16.746090000000009</v>
      </c>
      <c r="O4025" s="2">
        <f t="shared" si="1121"/>
        <v>-16.746090000000009</v>
      </c>
      <c r="P4025" s="2">
        <f t="shared" si="1130"/>
        <v>15.253909999999991</v>
      </c>
      <c r="Q4025" s="2">
        <f t="shared" si="1122"/>
        <v>28.146090000000008</v>
      </c>
      <c r="R4025" s="2">
        <f t="shared" si="1131"/>
        <v>28.146090000000008</v>
      </c>
      <c r="S4025" s="2">
        <f t="shared" si="1123"/>
        <v>0</v>
      </c>
      <c r="T4025" s="2">
        <f t="shared" si="1134"/>
        <v>0</v>
      </c>
      <c r="U4025" s="2">
        <f t="shared" si="1124"/>
        <v>0</v>
      </c>
      <c r="V4025" t="str">
        <f t="shared" si="1132"/>
        <v>Y</v>
      </c>
      <c r="W4025" s="2">
        <f t="shared" si="1133"/>
        <v>0</v>
      </c>
      <c r="X4025" s="2">
        <f t="shared" si="1125"/>
        <v>0</v>
      </c>
      <c r="Y4025" s="2"/>
    </row>
    <row r="4026" spans="1:25" x14ac:dyDescent="0.2">
      <c r="A4026">
        <v>15</v>
      </c>
      <c r="B4026" s="1">
        <v>42903.624999990243</v>
      </c>
      <c r="C4026">
        <v>43.3</v>
      </c>
      <c r="D4026" s="15">
        <f t="shared" si="1126"/>
        <v>43.3</v>
      </c>
      <c r="E4026">
        <v>32</v>
      </c>
      <c r="F4026" s="6">
        <v>2.6390699999999998</v>
      </c>
      <c r="G4026" s="6">
        <v>22.163329999999998</v>
      </c>
      <c r="H4026" s="6">
        <f t="shared" si="1117"/>
        <v>24.802399999999999</v>
      </c>
      <c r="I4026" s="6">
        <f t="shared" si="1118"/>
        <v>11.299999999999997</v>
      </c>
      <c r="J4026" s="6">
        <f t="shared" si="1119"/>
        <v>0</v>
      </c>
      <c r="K4026" s="3">
        <f t="shared" si="1127"/>
        <v>0</v>
      </c>
      <c r="L4026" s="6">
        <f t="shared" si="1120"/>
        <v>13.502400000000002</v>
      </c>
      <c r="M4026" s="6">
        <f t="shared" si="1128"/>
        <v>220</v>
      </c>
      <c r="N4026" s="6">
        <f t="shared" si="1129"/>
        <v>13.502399999999994</v>
      </c>
      <c r="O4026" s="2">
        <f t="shared" si="1121"/>
        <v>-13.502399999999994</v>
      </c>
      <c r="P4026" s="2">
        <f t="shared" si="1130"/>
        <v>18.497600000000006</v>
      </c>
      <c r="Q4026" s="2">
        <f t="shared" si="1122"/>
        <v>24.802399999999992</v>
      </c>
      <c r="R4026" s="2">
        <f t="shared" si="1131"/>
        <v>24.802399999999992</v>
      </c>
      <c r="S4026" s="2">
        <f t="shared" si="1123"/>
        <v>0</v>
      </c>
      <c r="T4026" s="2">
        <f t="shared" si="1134"/>
        <v>0</v>
      </c>
      <c r="U4026" s="2">
        <f t="shared" si="1124"/>
        <v>0</v>
      </c>
      <c r="V4026" t="str">
        <f t="shared" si="1132"/>
        <v>Y</v>
      </c>
      <c r="W4026" s="2">
        <f t="shared" si="1133"/>
        <v>0</v>
      </c>
      <c r="X4026" s="2">
        <f t="shared" si="1125"/>
        <v>0</v>
      </c>
      <c r="Y4026" s="2"/>
    </row>
    <row r="4027" spans="1:25" x14ac:dyDescent="0.2">
      <c r="A4027">
        <v>16</v>
      </c>
      <c r="B4027" s="1">
        <v>42903.666666656907</v>
      </c>
      <c r="C4027">
        <v>43.4</v>
      </c>
      <c r="D4027" s="15">
        <f t="shared" si="1126"/>
        <v>43.4</v>
      </c>
      <c r="E4027">
        <v>32</v>
      </c>
      <c r="F4027" s="6">
        <v>2.4450400000000001</v>
      </c>
      <c r="G4027" s="6">
        <v>15.588669999999999</v>
      </c>
      <c r="H4027" s="6">
        <f t="shared" si="1117"/>
        <v>18.033709999999999</v>
      </c>
      <c r="I4027" s="6">
        <f t="shared" si="1118"/>
        <v>11.399999999999999</v>
      </c>
      <c r="J4027" s="6">
        <f t="shared" si="1119"/>
        <v>0</v>
      </c>
      <c r="K4027" s="3">
        <f t="shared" si="1127"/>
        <v>0</v>
      </c>
      <c r="L4027" s="6">
        <f t="shared" si="1120"/>
        <v>6.6337100000000007</v>
      </c>
      <c r="M4027" s="6">
        <f t="shared" si="1128"/>
        <v>220</v>
      </c>
      <c r="N4027" s="6">
        <f t="shared" si="1129"/>
        <v>6.6337100000000078</v>
      </c>
      <c r="O4027" s="2">
        <f t="shared" si="1121"/>
        <v>-6.6337100000000078</v>
      </c>
      <c r="P4027" s="2">
        <f t="shared" si="1130"/>
        <v>25.366289999999992</v>
      </c>
      <c r="Q4027" s="2">
        <f t="shared" si="1122"/>
        <v>18.033710000000006</v>
      </c>
      <c r="R4027" s="2">
        <f t="shared" si="1131"/>
        <v>18.033710000000006</v>
      </c>
      <c r="S4027" s="2">
        <f t="shared" si="1123"/>
        <v>0</v>
      </c>
      <c r="T4027" s="2">
        <f t="shared" si="1134"/>
        <v>0</v>
      </c>
      <c r="U4027" s="2">
        <f t="shared" si="1124"/>
        <v>0</v>
      </c>
      <c r="V4027" t="str">
        <f t="shared" si="1132"/>
        <v>Y</v>
      </c>
      <c r="W4027" s="2">
        <f t="shared" si="1133"/>
        <v>0</v>
      </c>
      <c r="X4027" s="2">
        <f t="shared" si="1125"/>
        <v>0</v>
      </c>
      <c r="Y4027" s="2"/>
    </row>
    <row r="4028" spans="1:25" x14ac:dyDescent="0.2">
      <c r="A4028">
        <v>17</v>
      </c>
      <c r="B4028" s="1">
        <v>42903.708333323571</v>
      </c>
      <c r="C4028">
        <v>44.9</v>
      </c>
      <c r="D4028" s="15">
        <f t="shared" si="1126"/>
        <v>44.9</v>
      </c>
      <c r="E4028">
        <v>32</v>
      </c>
      <c r="F4028" s="6">
        <v>1.8326199999999999</v>
      </c>
      <c r="G4028" s="6">
        <v>5.7929729999999999</v>
      </c>
      <c r="H4028" s="6">
        <f t="shared" si="1117"/>
        <v>7.6255930000000003</v>
      </c>
      <c r="I4028" s="6">
        <f t="shared" si="1118"/>
        <v>12.899999999999999</v>
      </c>
      <c r="J4028" s="6">
        <f t="shared" si="1119"/>
        <v>5.2744069999999983</v>
      </c>
      <c r="K4028" s="3">
        <f t="shared" si="1127"/>
        <v>6.0278937142857103</v>
      </c>
      <c r="L4028" s="6">
        <f t="shared" si="1120"/>
        <v>0</v>
      </c>
      <c r="M4028" s="6">
        <f t="shared" si="1128"/>
        <v>213.97210628571429</v>
      </c>
      <c r="N4028" s="6">
        <f t="shared" si="1129"/>
        <v>0.75348671428571379</v>
      </c>
      <c r="O4028" s="2">
        <f t="shared" si="1121"/>
        <v>-0.75348671428571379</v>
      </c>
      <c r="P4028" s="2">
        <f t="shared" si="1130"/>
        <v>31.246513285714286</v>
      </c>
      <c r="Q4028" s="2">
        <f t="shared" si="1122"/>
        <v>13.653486714285712</v>
      </c>
      <c r="R4028" s="2">
        <f t="shared" si="1131"/>
        <v>7.6255930000000003</v>
      </c>
      <c r="S4028" s="2">
        <f t="shared" si="1123"/>
        <v>6.0278937142857121</v>
      </c>
      <c r="T4028" s="2">
        <f t="shared" si="1134"/>
        <v>0</v>
      </c>
      <c r="U4028" s="2">
        <f t="shared" si="1124"/>
        <v>0</v>
      </c>
      <c r="V4028" t="str">
        <f t="shared" si="1132"/>
        <v>N</v>
      </c>
      <c r="W4028" s="2">
        <f t="shared" si="1133"/>
        <v>0</v>
      </c>
      <c r="X4028" s="2">
        <f t="shared" si="1125"/>
        <v>0</v>
      </c>
      <c r="Y4028" s="2"/>
    </row>
    <row r="4029" spans="1:25" x14ac:dyDescent="0.2">
      <c r="A4029">
        <v>18</v>
      </c>
      <c r="B4029" s="1">
        <v>42903.749999990236</v>
      </c>
      <c r="C4029">
        <v>45.2</v>
      </c>
      <c r="D4029" s="15">
        <f t="shared" si="1126"/>
        <v>45.2</v>
      </c>
      <c r="E4029">
        <v>32</v>
      </c>
      <c r="F4029" s="6">
        <v>2.3119999999999998</v>
      </c>
      <c r="G4029" s="6">
        <v>0.61876916999999987</v>
      </c>
      <c r="H4029" s="6">
        <f t="shared" si="1117"/>
        <v>2.9307691699999996</v>
      </c>
      <c r="I4029" s="6">
        <f t="shared" si="1118"/>
        <v>13.200000000000003</v>
      </c>
      <c r="J4029" s="6">
        <f t="shared" si="1119"/>
        <v>10.269230830000003</v>
      </c>
      <c r="K4029" s="3">
        <f t="shared" si="1127"/>
        <v>11.736263805714287</v>
      </c>
      <c r="L4029" s="6">
        <f t="shared" si="1120"/>
        <v>0</v>
      </c>
      <c r="M4029" s="6">
        <f t="shared" si="1128"/>
        <v>202.23584248</v>
      </c>
      <c r="N4029" s="6">
        <f t="shared" si="1129"/>
        <v>1.4670329757142895</v>
      </c>
      <c r="O4029" s="2">
        <f t="shared" si="1121"/>
        <v>-1.4670329757142895</v>
      </c>
      <c r="P4029" s="2">
        <f t="shared" si="1130"/>
        <v>30.532967024285711</v>
      </c>
      <c r="Q4029" s="2">
        <f t="shared" si="1122"/>
        <v>14.667032975714292</v>
      </c>
      <c r="R4029" s="2">
        <f t="shared" si="1131"/>
        <v>2.9307691699999996</v>
      </c>
      <c r="S4029" s="2">
        <f t="shared" si="1123"/>
        <v>11.736263805714293</v>
      </c>
      <c r="T4029" s="2">
        <f t="shared" si="1134"/>
        <v>0</v>
      </c>
      <c r="U4029" s="2">
        <f t="shared" si="1124"/>
        <v>0</v>
      </c>
      <c r="V4029" t="str">
        <f t="shared" si="1132"/>
        <v>N</v>
      </c>
      <c r="W4029" s="2">
        <f t="shared" si="1133"/>
        <v>0</v>
      </c>
      <c r="X4029" s="2">
        <f t="shared" si="1125"/>
        <v>0</v>
      </c>
      <c r="Y4029" s="2"/>
    </row>
    <row r="4030" spans="1:25" x14ac:dyDescent="0.2">
      <c r="A4030">
        <v>19</v>
      </c>
      <c r="B4030" s="1">
        <v>42903.7916666569</v>
      </c>
      <c r="C4030">
        <v>45.4</v>
      </c>
      <c r="D4030" s="15">
        <f t="shared" si="1126"/>
        <v>45.4</v>
      </c>
      <c r="E4030">
        <v>32</v>
      </c>
      <c r="F4030" s="6">
        <v>2.03423</v>
      </c>
      <c r="G4030" s="6">
        <v>-1.5167529999999999E-2</v>
      </c>
      <c r="H4030" s="6">
        <f t="shared" si="1117"/>
        <v>2.0190624700000002</v>
      </c>
      <c r="I4030" s="6">
        <f t="shared" si="1118"/>
        <v>13.399999999999999</v>
      </c>
      <c r="J4030" s="6">
        <f t="shared" si="1119"/>
        <v>11.380937529999999</v>
      </c>
      <c r="K4030" s="3">
        <f t="shared" si="1127"/>
        <v>13.006785748571417</v>
      </c>
      <c r="L4030" s="6">
        <f t="shared" si="1120"/>
        <v>0</v>
      </c>
      <c r="M4030" s="6">
        <f t="shared" si="1128"/>
        <v>189.22905673142859</v>
      </c>
      <c r="N4030" s="6">
        <f t="shared" si="1129"/>
        <v>1.6258482185714058</v>
      </c>
      <c r="O4030" s="2">
        <f t="shared" si="1121"/>
        <v>-1.6258482185714058</v>
      </c>
      <c r="P4030" s="2">
        <f t="shared" si="1130"/>
        <v>30.374151781428594</v>
      </c>
      <c r="Q4030" s="2">
        <f t="shared" si="1122"/>
        <v>15.025848218571404</v>
      </c>
      <c r="R4030" s="2">
        <f t="shared" si="1131"/>
        <v>2.0190624700000002</v>
      </c>
      <c r="S4030" s="2">
        <f t="shared" si="1123"/>
        <v>13.006785748571405</v>
      </c>
      <c r="T4030" s="2">
        <f t="shared" si="1134"/>
        <v>0</v>
      </c>
      <c r="U4030" s="2">
        <f t="shared" si="1124"/>
        <v>0</v>
      </c>
      <c r="V4030" t="str">
        <f t="shared" si="1132"/>
        <v>N</v>
      </c>
      <c r="W4030" s="2">
        <f t="shared" si="1133"/>
        <v>0</v>
      </c>
      <c r="X4030" s="2">
        <f t="shared" si="1125"/>
        <v>0</v>
      </c>
      <c r="Y4030" s="2"/>
    </row>
    <row r="4031" spans="1:25" x14ac:dyDescent="0.2">
      <c r="A4031">
        <v>20</v>
      </c>
      <c r="B4031" s="1">
        <v>42903.833333323564</v>
      </c>
      <c r="C4031">
        <v>45.9</v>
      </c>
      <c r="D4031" s="15">
        <f t="shared" si="1126"/>
        <v>45.9</v>
      </c>
      <c r="E4031">
        <v>32</v>
      </c>
      <c r="F4031" s="6">
        <v>3.01267</v>
      </c>
      <c r="G4031" s="6">
        <v>-1.5167529999999999E-2</v>
      </c>
      <c r="H4031" s="6">
        <f t="shared" si="1117"/>
        <v>2.9975024700000001</v>
      </c>
      <c r="I4031" s="6">
        <f t="shared" si="1118"/>
        <v>13.899999999999999</v>
      </c>
      <c r="J4031" s="6">
        <f t="shared" si="1119"/>
        <v>10.902497529999998</v>
      </c>
      <c r="K4031" s="3">
        <f t="shared" si="1127"/>
        <v>12.459997177142867</v>
      </c>
      <c r="L4031" s="6">
        <f t="shared" si="1120"/>
        <v>0</v>
      </c>
      <c r="M4031" s="6">
        <f t="shared" si="1128"/>
        <v>176.76905955428572</v>
      </c>
      <c r="N4031" s="6">
        <f t="shared" si="1129"/>
        <v>1.5574996471428619</v>
      </c>
      <c r="O4031" s="2">
        <f t="shared" si="1121"/>
        <v>-1.5574996471428619</v>
      </c>
      <c r="P4031" s="2">
        <f t="shared" si="1130"/>
        <v>30.442500352857138</v>
      </c>
      <c r="Q4031" s="2">
        <f t="shared" si="1122"/>
        <v>15.457499647142861</v>
      </c>
      <c r="R4031" s="2">
        <f t="shared" si="1131"/>
        <v>2.9975024700000001</v>
      </c>
      <c r="S4031" s="2">
        <f t="shared" si="1123"/>
        <v>12.45999717714286</v>
      </c>
      <c r="T4031" s="2">
        <f t="shared" si="1134"/>
        <v>0</v>
      </c>
      <c r="U4031" s="2">
        <f t="shared" si="1124"/>
        <v>0</v>
      </c>
      <c r="V4031" t="str">
        <f t="shared" si="1132"/>
        <v>N</v>
      </c>
      <c r="W4031" s="2">
        <f t="shared" si="1133"/>
        <v>0</v>
      </c>
      <c r="X4031" s="2">
        <f t="shared" si="1125"/>
        <v>0</v>
      </c>
      <c r="Y4031" s="2"/>
    </row>
    <row r="4032" spans="1:25" x14ac:dyDescent="0.2">
      <c r="A4032">
        <v>21</v>
      </c>
      <c r="B4032" s="1">
        <v>42903.874999990228</v>
      </c>
      <c r="C4032">
        <v>43</v>
      </c>
      <c r="D4032" s="15">
        <f t="shared" si="1126"/>
        <v>43</v>
      </c>
      <c r="E4032">
        <v>32</v>
      </c>
      <c r="F4032" s="6">
        <v>2.9892500000000002</v>
      </c>
      <c r="G4032" s="6">
        <v>-1.5167529999999999E-2</v>
      </c>
      <c r="H4032" s="6">
        <f t="shared" si="1117"/>
        <v>2.9740824700000004</v>
      </c>
      <c r="I4032" s="6">
        <f t="shared" si="1118"/>
        <v>11</v>
      </c>
      <c r="J4032" s="6">
        <f t="shared" si="1119"/>
        <v>8.0259175299999992</v>
      </c>
      <c r="K4032" s="3">
        <f t="shared" si="1127"/>
        <v>9.1724771771428664</v>
      </c>
      <c r="L4032" s="6">
        <f t="shared" si="1120"/>
        <v>0</v>
      </c>
      <c r="M4032" s="6">
        <f t="shared" si="1128"/>
        <v>167.59658237714285</v>
      </c>
      <c r="N4032" s="6">
        <f t="shared" si="1129"/>
        <v>1.1465596471428796</v>
      </c>
      <c r="O4032" s="2">
        <f t="shared" si="1121"/>
        <v>-1.1465596471428796</v>
      </c>
      <c r="P4032" s="2">
        <f t="shared" si="1130"/>
        <v>30.85344035285712</v>
      </c>
      <c r="Q4032" s="2">
        <f t="shared" si="1122"/>
        <v>12.14655964714288</v>
      </c>
      <c r="R4032" s="2">
        <f t="shared" si="1131"/>
        <v>2.9740824700000004</v>
      </c>
      <c r="S4032" s="2">
        <f t="shared" si="1123"/>
        <v>9.1724771771428788</v>
      </c>
      <c r="T4032" s="2">
        <f t="shared" si="1134"/>
        <v>0</v>
      </c>
      <c r="U4032" s="2">
        <f t="shared" si="1124"/>
        <v>0</v>
      </c>
      <c r="V4032" t="str">
        <f t="shared" si="1132"/>
        <v>N</v>
      </c>
      <c r="W4032" s="2">
        <f t="shared" si="1133"/>
        <v>0</v>
      </c>
      <c r="X4032" s="2">
        <f t="shared" si="1125"/>
        <v>0</v>
      </c>
      <c r="Y4032" s="2"/>
    </row>
    <row r="4033" spans="1:25" x14ac:dyDescent="0.2">
      <c r="A4033">
        <v>22</v>
      </c>
      <c r="B4033" s="1">
        <v>42903.916666656893</v>
      </c>
      <c r="C4033">
        <v>45.5</v>
      </c>
      <c r="D4033" s="15">
        <f t="shared" si="1126"/>
        <v>45.5</v>
      </c>
      <c r="E4033">
        <v>32</v>
      </c>
      <c r="F4033" s="6">
        <v>3.05687</v>
      </c>
      <c r="G4033" s="6">
        <v>-1.5167529999999999E-2</v>
      </c>
      <c r="H4033" s="6">
        <f t="shared" si="1117"/>
        <v>3.0417024700000002</v>
      </c>
      <c r="I4033" s="6">
        <f t="shared" si="1118"/>
        <v>13.5</v>
      </c>
      <c r="J4033" s="6">
        <f t="shared" si="1119"/>
        <v>10.458297529999999</v>
      </c>
      <c r="K4033" s="3">
        <f t="shared" si="1127"/>
        <v>11.952340034285726</v>
      </c>
      <c r="L4033" s="6">
        <f t="shared" si="1120"/>
        <v>0</v>
      </c>
      <c r="M4033" s="6">
        <f t="shared" si="1128"/>
        <v>155.64424234285713</v>
      </c>
      <c r="N4033" s="6">
        <f t="shared" si="1129"/>
        <v>1.4940425042857157</v>
      </c>
      <c r="O4033" s="2">
        <f t="shared" si="1121"/>
        <v>-1.4940425042857157</v>
      </c>
      <c r="P4033" s="2">
        <f t="shared" si="1130"/>
        <v>30.505957495714284</v>
      </c>
      <c r="Q4033" s="2">
        <f t="shared" si="1122"/>
        <v>14.994042504285716</v>
      </c>
      <c r="R4033" s="2">
        <f t="shared" si="1131"/>
        <v>3.0417024700000002</v>
      </c>
      <c r="S4033" s="2">
        <f t="shared" si="1123"/>
        <v>11.952340034285715</v>
      </c>
      <c r="T4033" s="2">
        <f t="shared" si="1134"/>
        <v>0</v>
      </c>
      <c r="U4033" s="2">
        <f t="shared" si="1124"/>
        <v>0</v>
      </c>
      <c r="V4033" t="str">
        <f t="shared" si="1132"/>
        <v>N</v>
      </c>
      <c r="W4033" s="2">
        <f t="shared" si="1133"/>
        <v>0</v>
      </c>
      <c r="X4033" s="2">
        <f t="shared" si="1125"/>
        <v>0</v>
      </c>
      <c r="Y4033" s="2"/>
    </row>
    <row r="4034" spans="1:25" x14ac:dyDescent="0.2">
      <c r="A4034">
        <v>23</v>
      </c>
      <c r="B4034" s="1">
        <v>42903.958333323557</v>
      </c>
      <c r="C4034">
        <v>44.2</v>
      </c>
      <c r="D4034" s="15">
        <f t="shared" si="1126"/>
        <v>44.2</v>
      </c>
      <c r="E4034">
        <v>32</v>
      </c>
      <c r="F4034" s="6">
        <v>3.7711800000000002</v>
      </c>
      <c r="G4034" s="6">
        <v>-1.5167529999999999E-2</v>
      </c>
      <c r="H4034" s="6">
        <f t="shared" si="1117"/>
        <v>3.7560124700000004</v>
      </c>
      <c r="I4034" s="6">
        <f t="shared" si="1118"/>
        <v>12.200000000000003</v>
      </c>
      <c r="J4034" s="6">
        <f t="shared" si="1119"/>
        <v>8.4439875300000029</v>
      </c>
      <c r="K4034" s="3">
        <f t="shared" si="1127"/>
        <v>9.6502714628571482</v>
      </c>
      <c r="L4034" s="6">
        <f t="shared" si="1120"/>
        <v>0</v>
      </c>
      <c r="M4034" s="6">
        <f t="shared" si="1128"/>
        <v>145.99397087999998</v>
      </c>
      <c r="N4034" s="6">
        <f t="shared" si="1129"/>
        <v>1.2062839328571329</v>
      </c>
      <c r="O4034" s="2">
        <f t="shared" si="1121"/>
        <v>-1.2062839328571329</v>
      </c>
      <c r="P4034" s="2">
        <f t="shared" si="1130"/>
        <v>30.793716067142867</v>
      </c>
      <c r="Q4034" s="2">
        <f t="shared" si="1122"/>
        <v>13.406283932857136</v>
      </c>
      <c r="R4034" s="2">
        <f t="shared" si="1131"/>
        <v>3.7560124700000004</v>
      </c>
      <c r="S4034" s="2">
        <f t="shared" si="1123"/>
        <v>9.6502714628571358</v>
      </c>
      <c r="T4034" s="2">
        <f t="shared" si="1134"/>
        <v>0</v>
      </c>
      <c r="U4034" s="2">
        <f t="shared" si="1124"/>
        <v>0</v>
      </c>
      <c r="V4034" t="str">
        <f t="shared" si="1132"/>
        <v>N</v>
      </c>
      <c r="W4034" s="2">
        <f t="shared" si="1133"/>
        <v>0</v>
      </c>
      <c r="X4034" s="2">
        <f t="shared" si="1125"/>
        <v>0</v>
      </c>
      <c r="Y4034" s="2"/>
    </row>
    <row r="4035" spans="1:25" x14ac:dyDescent="0.2">
      <c r="A4035">
        <v>0</v>
      </c>
      <c r="B4035" s="1">
        <v>42903.999999990221</v>
      </c>
      <c r="C4035">
        <v>43.8</v>
      </c>
      <c r="D4035" s="15">
        <f t="shared" si="1126"/>
        <v>43.8</v>
      </c>
      <c r="E4035">
        <v>32</v>
      </c>
      <c r="F4035" s="6">
        <v>4.2480500000000001</v>
      </c>
      <c r="G4035" s="6">
        <v>-1.5167529999999999E-2</v>
      </c>
      <c r="H4035" s="6">
        <f t="shared" ref="H4035:H4098" si="1135">(F4035+G4035)</f>
        <v>4.2328824699999998</v>
      </c>
      <c r="I4035" s="6">
        <f t="shared" ref="I4035:I4098" si="1136">IF((D4035-E4035)&gt;0,D4035-E4035,0)</f>
        <v>11.799999999999997</v>
      </c>
      <c r="J4035" s="6">
        <f t="shared" ref="J4035:J4098" si="1137">IF((I4035-H4035)&gt;0, (I4035-H4035), (0))</f>
        <v>7.5671175299999973</v>
      </c>
      <c r="K4035" s="3">
        <f t="shared" si="1127"/>
        <v>8.6481343199999969</v>
      </c>
      <c r="L4035" s="6">
        <f t="shared" ref="L4035:L4098" si="1138">IF(J4035=0, H4035-I4035,0)</f>
        <v>0</v>
      </c>
      <c r="M4035" s="6">
        <f t="shared" si="1128"/>
        <v>137.34583655999998</v>
      </c>
      <c r="N4035" s="6">
        <f t="shared" si="1129"/>
        <v>1.0810167900000067</v>
      </c>
      <c r="O4035" s="2">
        <f t="shared" ref="O4035:O4098" si="1139">IF((N4035&lt;E4035-$AA$7),-N4035,$AA$7-E4035)</f>
        <v>-1.0810167900000067</v>
      </c>
      <c r="P4035" s="2">
        <f t="shared" si="1130"/>
        <v>30.918983209999993</v>
      </c>
      <c r="Q4035" s="2">
        <f t="shared" ref="Q4035:Q4098" si="1140">D4035-P4035</f>
        <v>12.881016790000004</v>
      </c>
      <c r="R4035" s="2">
        <f t="shared" si="1131"/>
        <v>4.2328824699999998</v>
      </c>
      <c r="S4035" s="2">
        <f t="shared" ref="S4035:S4098" si="1141">IF(Q4035-R4035&gt;0, Q4035-R4035, 0)</f>
        <v>8.648134320000004</v>
      </c>
      <c r="T4035" s="2">
        <f t="shared" si="1134"/>
        <v>0</v>
      </c>
      <c r="U4035" s="2">
        <f t="shared" ref="U4035:U4098" si="1142">N4035+O4035</f>
        <v>0</v>
      </c>
      <c r="V4035" t="str">
        <f t="shared" si="1132"/>
        <v>N</v>
      </c>
      <c r="W4035" s="2">
        <f t="shared" si="1133"/>
        <v>0</v>
      </c>
      <c r="X4035" s="2">
        <f t="shared" ref="X4035:X4098" si="1143">D4035- (P4035+R4035+S4035)</f>
        <v>0</v>
      </c>
      <c r="Y4035" s="2"/>
    </row>
    <row r="4036" spans="1:25" x14ac:dyDescent="0.2">
      <c r="A4036">
        <v>1</v>
      </c>
      <c r="B4036" s="1">
        <v>42904.041666656885</v>
      </c>
      <c r="C4036">
        <v>40.4</v>
      </c>
      <c r="D4036" s="15">
        <f t="shared" ref="D4036:D4099" si="1144">C4036/$AA$4*$AA$5</f>
        <v>40.4</v>
      </c>
      <c r="E4036">
        <v>32</v>
      </c>
      <c r="F4036" s="6">
        <v>5.3033999999999999</v>
      </c>
      <c r="G4036" s="6">
        <v>-1.5167529999999999E-2</v>
      </c>
      <c r="H4036" s="6">
        <f t="shared" si="1135"/>
        <v>5.2882324699999996</v>
      </c>
      <c r="I4036" s="6">
        <f t="shared" si="1136"/>
        <v>8.3999999999999986</v>
      </c>
      <c r="J4036" s="6">
        <f t="shared" si="1137"/>
        <v>3.1117675299999989</v>
      </c>
      <c r="K4036" s="3">
        <f t="shared" ref="K4036:K4099" si="1145">IF((M4035-M4036)&gt;0,M4035-M4036,0)</f>
        <v>3.5563057485714182</v>
      </c>
      <c r="L4036" s="6">
        <f t="shared" si="1138"/>
        <v>0</v>
      </c>
      <c r="M4036" s="6">
        <f t="shared" ref="M4036:M4099" si="1146">IF( (M4035-J4036/$AA$11+L4036)&gt;$AA$25, IF((M4035-J4036/$AA$11+L4036)&lt;$AA$9,(M4035-J4036/$AA$11+L4036),$AA$9), $AA$25)</f>
        <v>133.78953081142856</v>
      </c>
      <c r="N4036" s="6">
        <f t="shared" ref="N4036:N4099" si="1147">IF(((M4035-J4036+L4036)-M4036)&gt;0,((M4035-J4036+L4036)-M4036),0)</f>
        <v>0.44453821857140952</v>
      </c>
      <c r="O4036" s="2">
        <f t="shared" si="1139"/>
        <v>-0.44453821857140952</v>
      </c>
      <c r="P4036" s="2">
        <f t="shared" ref="P4036:P4099" si="1148">E4036+O4036</f>
        <v>31.55546178142859</v>
      </c>
      <c r="Q4036" s="2">
        <f t="shared" si="1140"/>
        <v>8.8445382185714081</v>
      </c>
      <c r="R4036" s="2">
        <f t="shared" ref="R4036:R4099" si="1149">IF(Q4036&gt;H4036, H4036, Q4036)</f>
        <v>5.2882324699999996</v>
      </c>
      <c r="S4036" s="2">
        <f t="shared" si="1141"/>
        <v>3.5563057485714085</v>
      </c>
      <c r="T4036" s="2">
        <f t="shared" si="1134"/>
        <v>0</v>
      </c>
      <c r="U4036" s="2">
        <f t="shared" si="1142"/>
        <v>0</v>
      </c>
      <c r="V4036" t="str">
        <f t="shared" ref="V4036:V4099" si="1150">IF(AND(A4036&gt;7,A4036&lt;17), "Y", "N")</f>
        <v>N</v>
      </c>
      <c r="W4036" s="2">
        <f t="shared" ref="W4036:W4099" si="1151">IF(V4036="Y", U4036, 0)</f>
        <v>0</v>
      </c>
      <c r="X4036" s="2">
        <f t="shared" si="1143"/>
        <v>0</v>
      </c>
      <c r="Y4036" s="2"/>
    </row>
    <row r="4037" spans="1:25" x14ac:dyDescent="0.2">
      <c r="A4037">
        <v>2</v>
      </c>
      <c r="B4037" s="1">
        <v>42904.08333332355</v>
      </c>
      <c r="C4037">
        <v>36.700000000000003</v>
      </c>
      <c r="D4037" s="15">
        <f t="shared" si="1144"/>
        <v>36.700000000000003</v>
      </c>
      <c r="E4037">
        <v>32</v>
      </c>
      <c r="F4037" s="6">
        <v>6.20099</v>
      </c>
      <c r="G4037" s="6">
        <v>-1.5167529999999999E-2</v>
      </c>
      <c r="H4037" s="6">
        <f t="shared" si="1135"/>
        <v>6.1858224699999997</v>
      </c>
      <c r="I4037" s="6">
        <f t="shared" si="1136"/>
        <v>4.7000000000000028</v>
      </c>
      <c r="J4037" s="6">
        <f t="shared" si="1137"/>
        <v>0</v>
      </c>
      <c r="K4037" s="3">
        <f t="shared" si="1145"/>
        <v>0</v>
      </c>
      <c r="L4037" s="6">
        <f t="shared" si="1138"/>
        <v>1.4858224699999969</v>
      </c>
      <c r="M4037" s="6">
        <f t="shared" si="1146"/>
        <v>135.27535328142855</v>
      </c>
      <c r="N4037" s="6">
        <f t="shared" si="1147"/>
        <v>0</v>
      </c>
      <c r="O4037" s="2">
        <f t="shared" si="1139"/>
        <v>0</v>
      </c>
      <c r="P4037" s="2">
        <f t="shared" si="1148"/>
        <v>32</v>
      </c>
      <c r="Q4037" s="2">
        <f t="shared" si="1140"/>
        <v>4.7000000000000028</v>
      </c>
      <c r="R4037" s="2">
        <f t="shared" si="1149"/>
        <v>4.7000000000000028</v>
      </c>
      <c r="S4037" s="2">
        <f t="shared" si="1141"/>
        <v>0</v>
      </c>
      <c r="T4037" s="2">
        <f t="shared" si="1134"/>
        <v>1.485822469999988</v>
      </c>
      <c r="U4037" s="2">
        <f t="shared" si="1142"/>
        <v>0</v>
      </c>
      <c r="V4037" t="str">
        <f t="shared" si="1150"/>
        <v>N</v>
      </c>
      <c r="W4037" s="2">
        <f t="shared" si="1151"/>
        <v>0</v>
      </c>
      <c r="X4037" s="2">
        <f t="shared" si="1143"/>
        <v>0</v>
      </c>
      <c r="Y4037" s="2"/>
    </row>
    <row r="4038" spans="1:25" x14ac:dyDescent="0.2">
      <c r="A4038">
        <v>3</v>
      </c>
      <c r="B4038" s="1">
        <v>42904.124999990214</v>
      </c>
      <c r="C4038">
        <v>35.799999999999997</v>
      </c>
      <c r="D4038" s="15">
        <f t="shared" si="1144"/>
        <v>35.799999999999997</v>
      </c>
      <c r="E4038">
        <v>32</v>
      </c>
      <c r="F4038" s="6">
        <v>5.3916300000000001</v>
      </c>
      <c r="G4038" s="6">
        <v>-1.5167529999999999E-2</v>
      </c>
      <c r="H4038" s="6">
        <f t="shared" si="1135"/>
        <v>5.3764624699999999</v>
      </c>
      <c r="I4038" s="6">
        <f t="shared" si="1136"/>
        <v>3.7999999999999972</v>
      </c>
      <c r="J4038" s="6">
        <f t="shared" si="1137"/>
        <v>0</v>
      </c>
      <c r="K4038" s="3">
        <f t="shared" si="1145"/>
        <v>0</v>
      </c>
      <c r="L4038" s="6">
        <f t="shared" si="1138"/>
        <v>1.5764624700000027</v>
      </c>
      <c r="M4038" s="6">
        <f t="shared" si="1146"/>
        <v>136.85181575142855</v>
      </c>
      <c r="N4038" s="6">
        <f t="shared" si="1147"/>
        <v>0</v>
      </c>
      <c r="O4038" s="2">
        <f t="shared" si="1139"/>
        <v>0</v>
      </c>
      <c r="P4038" s="2">
        <f t="shared" si="1148"/>
        <v>32</v>
      </c>
      <c r="Q4038" s="2">
        <f t="shared" si="1140"/>
        <v>3.7999999999999972</v>
      </c>
      <c r="R4038" s="2">
        <f t="shared" si="1149"/>
        <v>3.7999999999999972</v>
      </c>
      <c r="S4038" s="2">
        <f t="shared" si="1141"/>
        <v>0</v>
      </c>
      <c r="T4038" s="2">
        <f t="shared" si="1134"/>
        <v>1.5764624699999956</v>
      </c>
      <c r="U4038" s="2">
        <f t="shared" si="1142"/>
        <v>0</v>
      </c>
      <c r="V4038" t="str">
        <f t="shared" si="1150"/>
        <v>N</v>
      </c>
      <c r="W4038" s="2">
        <f t="shared" si="1151"/>
        <v>0</v>
      </c>
      <c r="X4038" s="2">
        <f t="shared" si="1143"/>
        <v>0</v>
      </c>
      <c r="Y4038" s="2"/>
    </row>
    <row r="4039" spans="1:25" x14ac:dyDescent="0.2">
      <c r="A4039">
        <v>4</v>
      </c>
      <c r="B4039" s="1">
        <v>42904.166666656878</v>
      </c>
      <c r="C4039">
        <v>36.4</v>
      </c>
      <c r="D4039" s="15">
        <f t="shared" si="1144"/>
        <v>36.4</v>
      </c>
      <c r="E4039">
        <v>32</v>
      </c>
      <c r="F4039" s="6">
        <v>6.7144700000000004</v>
      </c>
      <c r="G4039" s="6">
        <v>-1.5167529999999999E-2</v>
      </c>
      <c r="H4039" s="6">
        <f t="shared" si="1135"/>
        <v>6.6993024700000001</v>
      </c>
      <c r="I4039" s="6">
        <f t="shared" si="1136"/>
        <v>4.3999999999999986</v>
      </c>
      <c r="J4039" s="6">
        <f t="shared" si="1137"/>
        <v>0</v>
      </c>
      <c r="K4039" s="3">
        <f t="shared" si="1145"/>
        <v>0</v>
      </c>
      <c r="L4039" s="6">
        <f t="shared" si="1138"/>
        <v>2.2993024700000015</v>
      </c>
      <c r="M4039" s="6">
        <f t="shared" si="1146"/>
        <v>139.15111822142856</v>
      </c>
      <c r="N4039" s="6">
        <f t="shared" si="1147"/>
        <v>0</v>
      </c>
      <c r="O4039" s="2">
        <f t="shared" si="1139"/>
        <v>0</v>
      </c>
      <c r="P4039" s="2">
        <f t="shared" si="1148"/>
        <v>32</v>
      </c>
      <c r="Q4039" s="2">
        <f t="shared" si="1140"/>
        <v>4.3999999999999986</v>
      </c>
      <c r="R4039" s="2">
        <f t="shared" si="1149"/>
        <v>4.3999999999999986</v>
      </c>
      <c r="S4039" s="2">
        <f t="shared" si="1141"/>
        <v>0</v>
      </c>
      <c r="T4039" s="2">
        <f t="shared" si="1134"/>
        <v>2.2993024700000149</v>
      </c>
      <c r="U4039" s="2">
        <f t="shared" si="1142"/>
        <v>0</v>
      </c>
      <c r="V4039" t="str">
        <f t="shared" si="1150"/>
        <v>N</v>
      </c>
      <c r="W4039" s="2">
        <f t="shared" si="1151"/>
        <v>0</v>
      </c>
      <c r="X4039" s="2">
        <f t="shared" si="1143"/>
        <v>0</v>
      </c>
      <c r="Y4039" s="2"/>
    </row>
    <row r="4040" spans="1:25" x14ac:dyDescent="0.2">
      <c r="A4040">
        <v>5</v>
      </c>
      <c r="B4040" s="1">
        <v>42904.208333323542</v>
      </c>
      <c r="C4040">
        <v>36.9</v>
      </c>
      <c r="D4040" s="15">
        <f t="shared" si="1144"/>
        <v>36.9</v>
      </c>
      <c r="E4040">
        <v>32</v>
      </c>
      <c r="F4040" s="6">
        <v>6.5706800000000003</v>
      </c>
      <c r="G4040" s="6">
        <v>-1.5167529999999999E-2</v>
      </c>
      <c r="H4040" s="6">
        <f t="shared" si="1135"/>
        <v>6.55551247</v>
      </c>
      <c r="I4040" s="6">
        <f t="shared" si="1136"/>
        <v>4.8999999999999986</v>
      </c>
      <c r="J4040" s="6">
        <f t="shared" si="1137"/>
        <v>0</v>
      </c>
      <c r="K4040" s="3">
        <f t="shared" si="1145"/>
        <v>0</v>
      </c>
      <c r="L4040" s="6">
        <f t="shared" si="1138"/>
        <v>1.6555124700000015</v>
      </c>
      <c r="M4040" s="6">
        <f t="shared" si="1146"/>
        <v>140.80663069142855</v>
      </c>
      <c r="N4040" s="6">
        <f t="shared" si="1147"/>
        <v>0</v>
      </c>
      <c r="O4040" s="2">
        <f t="shared" si="1139"/>
        <v>0</v>
      </c>
      <c r="P4040" s="2">
        <f t="shared" si="1148"/>
        <v>32</v>
      </c>
      <c r="Q4040" s="2">
        <f t="shared" si="1140"/>
        <v>4.8999999999999986</v>
      </c>
      <c r="R4040" s="2">
        <f t="shared" si="1149"/>
        <v>4.8999999999999986</v>
      </c>
      <c r="S4040" s="2">
        <f t="shared" si="1141"/>
        <v>0</v>
      </c>
      <c r="T4040" s="2">
        <f t="shared" si="1134"/>
        <v>1.6555124699999908</v>
      </c>
      <c r="U4040" s="2">
        <f t="shared" si="1142"/>
        <v>0</v>
      </c>
      <c r="V4040" t="str">
        <f t="shared" si="1150"/>
        <v>N</v>
      </c>
      <c r="W4040" s="2">
        <f t="shared" si="1151"/>
        <v>0</v>
      </c>
      <c r="X4040" s="2">
        <f t="shared" si="1143"/>
        <v>0</v>
      </c>
      <c r="Y4040" s="2"/>
    </row>
    <row r="4041" spans="1:25" x14ac:dyDescent="0.2">
      <c r="A4041">
        <v>6</v>
      </c>
      <c r="B4041" s="1">
        <v>42904.249999990207</v>
      </c>
      <c r="C4041">
        <v>37.799999999999997</v>
      </c>
      <c r="D4041" s="15">
        <f t="shared" si="1144"/>
        <v>37.799999999999997</v>
      </c>
      <c r="E4041">
        <v>32</v>
      </c>
      <c r="F4041" s="6">
        <v>11.778600000000001</v>
      </c>
      <c r="G4041" s="6">
        <v>1.6119781</v>
      </c>
      <c r="H4041" s="6">
        <f t="shared" si="1135"/>
        <v>13.390578100000001</v>
      </c>
      <c r="I4041" s="6">
        <f t="shared" si="1136"/>
        <v>5.7999999999999972</v>
      </c>
      <c r="J4041" s="6">
        <f t="shared" si="1137"/>
        <v>0</v>
      </c>
      <c r="K4041" s="3">
        <f t="shared" si="1145"/>
        <v>0</v>
      </c>
      <c r="L4041" s="6">
        <f t="shared" si="1138"/>
        <v>7.5905781000000037</v>
      </c>
      <c r="M4041" s="6">
        <f t="shared" si="1146"/>
        <v>148.39720879142857</v>
      </c>
      <c r="N4041" s="6">
        <f t="shared" si="1147"/>
        <v>0</v>
      </c>
      <c r="O4041" s="2">
        <f t="shared" si="1139"/>
        <v>0</v>
      </c>
      <c r="P4041" s="2">
        <f t="shared" si="1148"/>
        <v>32</v>
      </c>
      <c r="Q4041" s="2">
        <f t="shared" si="1140"/>
        <v>5.7999999999999972</v>
      </c>
      <c r="R4041" s="2">
        <f t="shared" si="1149"/>
        <v>5.7999999999999972</v>
      </c>
      <c r="S4041" s="2">
        <f t="shared" si="1141"/>
        <v>0</v>
      </c>
      <c r="T4041" s="2">
        <f t="shared" si="1134"/>
        <v>7.5905781000000161</v>
      </c>
      <c r="U4041" s="2">
        <f t="shared" si="1142"/>
        <v>0</v>
      </c>
      <c r="V4041" t="str">
        <f t="shared" si="1150"/>
        <v>N</v>
      </c>
      <c r="W4041" s="2">
        <f t="shared" si="1151"/>
        <v>0</v>
      </c>
      <c r="X4041" s="2">
        <f t="shared" si="1143"/>
        <v>0</v>
      </c>
      <c r="Y4041" s="2"/>
    </row>
    <row r="4042" spans="1:25" x14ac:dyDescent="0.2">
      <c r="A4042">
        <v>7</v>
      </c>
      <c r="B4042" s="1">
        <v>42904.291666656871</v>
      </c>
      <c r="C4042">
        <v>35.799999999999997</v>
      </c>
      <c r="D4042" s="15">
        <f t="shared" si="1144"/>
        <v>35.799999999999997</v>
      </c>
      <c r="E4042">
        <v>32</v>
      </c>
      <c r="F4042" s="6">
        <v>12.344200000000001</v>
      </c>
      <c r="G4042" s="6">
        <v>9.7121200000000005</v>
      </c>
      <c r="H4042" s="6">
        <f t="shared" si="1135"/>
        <v>22.056319999999999</v>
      </c>
      <c r="I4042" s="6">
        <f t="shared" si="1136"/>
        <v>3.7999999999999972</v>
      </c>
      <c r="J4042" s="6">
        <f t="shared" si="1137"/>
        <v>0</v>
      </c>
      <c r="K4042" s="3">
        <f t="shared" si="1145"/>
        <v>0</v>
      </c>
      <c r="L4042" s="6">
        <f t="shared" si="1138"/>
        <v>18.256320000000002</v>
      </c>
      <c r="M4042" s="6">
        <f t="shared" si="1146"/>
        <v>166.65352879142858</v>
      </c>
      <c r="N4042" s="6">
        <f t="shared" si="1147"/>
        <v>0</v>
      </c>
      <c r="O4042" s="2">
        <f t="shared" si="1139"/>
        <v>0</v>
      </c>
      <c r="P4042" s="2">
        <f t="shared" si="1148"/>
        <v>32</v>
      </c>
      <c r="Q4042" s="2">
        <f t="shared" si="1140"/>
        <v>3.7999999999999972</v>
      </c>
      <c r="R4042" s="2">
        <f t="shared" si="1149"/>
        <v>3.7999999999999972</v>
      </c>
      <c r="S4042" s="2">
        <f t="shared" si="1141"/>
        <v>0</v>
      </c>
      <c r="T4042" s="2">
        <f t="shared" ref="T4042:T4105" si="1152">IF(Q4042-R4042&gt;0, 0, ABS(M4041-M4042))</f>
        <v>18.256320000000017</v>
      </c>
      <c r="U4042" s="2">
        <f t="shared" si="1142"/>
        <v>0</v>
      </c>
      <c r="V4042" t="str">
        <f t="shared" si="1150"/>
        <v>N</v>
      </c>
      <c r="W4042" s="2">
        <f t="shared" si="1151"/>
        <v>0</v>
      </c>
      <c r="X4042" s="2">
        <f t="shared" si="1143"/>
        <v>0</v>
      </c>
      <c r="Y4042" s="2"/>
    </row>
    <row r="4043" spans="1:25" x14ac:dyDescent="0.2">
      <c r="A4043">
        <v>8</v>
      </c>
      <c r="B4043" s="1">
        <v>42904.333333323535</v>
      </c>
      <c r="C4043">
        <v>41.9</v>
      </c>
      <c r="D4043" s="15">
        <f t="shared" si="1144"/>
        <v>41.9</v>
      </c>
      <c r="E4043">
        <v>32</v>
      </c>
      <c r="F4043" s="6">
        <v>9.1243300000000005</v>
      </c>
      <c r="G4043" s="6">
        <v>20.593010000000003</v>
      </c>
      <c r="H4043" s="6">
        <f t="shared" si="1135"/>
        <v>29.717340000000004</v>
      </c>
      <c r="I4043" s="6">
        <f t="shared" si="1136"/>
        <v>9.8999999999999986</v>
      </c>
      <c r="J4043" s="6">
        <f t="shared" si="1137"/>
        <v>0</v>
      </c>
      <c r="K4043" s="3">
        <f t="shared" si="1145"/>
        <v>0</v>
      </c>
      <c r="L4043" s="6">
        <f t="shared" si="1138"/>
        <v>19.817340000000005</v>
      </c>
      <c r="M4043" s="6">
        <f t="shared" si="1146"/>
        <v>186.47086879142859</v>
      </c>
      <c r="N4043" s="6">
        <f t="shared" si="1147"/>
        <v>0</v>
      </c>
      <c r="O4043" s="2">
        <f t="shared" si="1139"/>
        <v>0</v>
      </c>
      <c r="P4043" s="2">
        <f t="shared" si="1148"/>
        <v>32</v>
      </c>
      <c r="Q4043" s="2">
        <f t="shared" si="1140"/>
        <v>9.8999999999999986</v>
      </c>
      <c r="R4043" s="2">
        <f t="shared" si="1149"/>
        <v>9.8999999999999986</v>
      </c>
      <c r="S4043" s="2">
        <f t="shared" si="1141"/>
        <v>0</v>
      </c>
      <c r="T4043" s="2">
        <f t="shared" si="1152"/>
        <v>19.817340000000002</v>
      </c>
      <c r="U4043" s="2">
        <f t="shared" si="1142"/>
        <v>0</v>
      </c>
      <c r="V4043" t="str">
        <f t="shared" si="1150"/>
        <v>Y</v>
      </c>
      <c r="W4043" s="2">
        <f t="shared" si="1151"/>
        <v>0</v>
      </c>
      <c r="X4043" s="2">
        <f t="shared" si="1143"/>
        <v>0</v>
      </c>
      <c r="Y4043" s="2"/>
    </row>
    <row r="4044" spans="1:25" x14ac:dyDescent="0.2">
      <c r="A4044">
        <v>9</v>
      </c>
      <c r="B4044" s="1">
        <v>42904.374999990199</v>
      </c>
      <c r="C4044">
        <v>40.5</v>
      </c>
      <c r="D4044" s="15">
        <f t="shared" si="1144"/>
        <v>40.5</v>
      </c>
      <c r="E4044">
        <v>32</v>
      </c>
      <c r="F4044" s="6">
        <v>8.8389299999999995</v>
      </c>
      <c r="G4044" s="6">
        <v>24.725879999999997</v>
      </c>
      <c r="H4044" s="6">
        <f t="shared" si="1135"/>
        <v>33.564809999999994</v>
      </c>
      <c r="I4044" s="6">
        <f t="shared" si="1136"/>
        <v>8.5</v>
      </c>
      <c r="J4044" s="6">
        <f t="shared" si="1137"/>
        <v>0</v>
      </c>
      <c r="K4044" s="3">
        <f t="shared" si="1145"/>
        <v>0</v>
      </c>
      <c r="L4044" s="6">
        <f t="shared" si="1138"/>
        <v>25.064809999999994</v>
      </c>
      <c r="M4044" s="6">
        <f t="shared" si="1146"/>
        <v>211.53567879142858</v>
      </c>
      <c r="N4044" s="6">
        <f t="shared" si="1147"/>
        <v>0</v>
      </c>
      <c r="O4044" s="2">
        <f t="shared" si="1139"/>
        <v>0</v>
      </c>
      <c r="P4044" s="2">
        <f t="shared" si="1148"/>
        <v>32</v>
      </c>
      <c r="Q4044" s="2">
        <f t="shared" si="1140"/>
        <v>8.5</v>
      </c>
      <c r="R4044" s="2">
        <f t="shared" si="1149"/>
        <v>8.5</v>
      </c>
      <c r="S4044" s="2">
        <f t="shared" si="1141"/>
        <v>0</v>
      </c>
      <c r="T4044" s="2">
        <f t="shared" si="1152"/>
        <v>25.064809999999994</v>
      </c>
      <c r="U4044" s="2">
        <f t="shared" si="1142"/>
        <v>0</v>
      </c>
      <c r="V4044" t="str">
        <f t="shared" si="1150"/>
        <v>Y</v>
      </c>
      <c r="W4044" s="2">
        <f t="shared" si="1151"/>
        <v>0</v>
      </c>
      <c r="X4044" s="2">
        <f t="shared" si="1143"/>
        <v>0</v>
      </c>
      <c r="Y4044" s="2"/>
    </row>
    <row r="4045" spans="1:25" x14ac:dyDescent="0.2">
      <c r="A4045">
        <v>10</v>
      </c>
      <c r="B4045" s="1">
        <v>42904.416666656864</v>
      </c>
      <c r="C4045">
        <v>45.7</v>
      </c>
      <c r="D4045" s="15">
        <f t="shared" si="1144"/>
        <v>45.7</v>
      </c>
      <c r="E4045">
        <v>32</v>
      </c>
      <c r="F4045" s="6">
        <v>11.640499999999999</v>
      </c>
      <c r="G4045" s="6">
        <v>32.960630000000002</v>
      </c>
      <c r="H4045" s="6">
        <f t="shared" si="1135"/>
        <v>44.601129999999998</v>
      </c>
      <c r="I4045" s="6">
        <f t="shared" si="1136"/>
        <v>13.700000000000003</v>
      </c>
      <c r="J4045" s="6">
        <f t="shared" si="1137"/>
        <v>0</v>
      </c>
      <c r="K4045" s="3">
        <f t="shared" si="1145"/>
        <v>0</v>
      </c>
      <c r="L4045" s="6">
        <f t="shared" si="1138"/>
        <v>30.901129999999995</v>
      </c>
      <c r="M4045" s="6">
        <f t="shared" si="1146"/>
        <v>220</v>
      </c>
      <c r="N4045" s="6">
        <f t="shared" si="1147"/>
        <v>22.436808791428575</v>
      </c>
      <c r="O4045" s="2">
        <f t="shared" si="1139"/>
        <v>-22.436808791428575</v>
      </c>
      <c r="P4045" s="2">
        <f t="shared" si="1148"/>
        <v>9.5631912085714248</v>
      </c>
      <c r="Q4045" s="2">
        <f t="shared" si="1140"/>
        <v>36.136808791428578</v>
      </c>
      <c r="R4045" s="2">
        <f t="shared" si="1149"/>
        <v>36.136808791428578</v>
      </c>
      <c r="S4045" s="2">
        <f t="shared" si="1141"/>
        <v>0</v>
      </c>
      <c r="T4045" s="2">
        <f t="shared" si="1152"/>
        <v>8.4643212085714197</v>
      </c>
      <c r="U4045" s="2">
        <f t="shared" si="1142"/>
        <v>0</v>
      </c>
      <c r="V4045" t="str">
        <f t="shared" si="1150"/>
        <v>Y</v>
      </c>
      <c r="W4045" s="2">
        <f t="shared" si="1151"/>
        <v>0</v>
      </c>
      <c r="X4045" s="2">
        <f t="shared" si="1143"/>
        <v>0</v>
      </c>
      <c r="Y4045" s="2"/>
    </row>
    <row r="4046" spans="1:25" x14ac:dyDescent="0.2">
      <c r="A4046">
        <v>11</v>
      </c>
      <c r="B4046" s="1">
        <v>42904.458333323528</v>
      </c>
      <c r="C4046">
        <v>47.7</v>
      </c>
      <c r="D4046" s="15">
        <f t="shared" si="1144"/>
        <v>47.7</v>
      </c>
      <c r="E4046">
        <v>32</v>
      </c>
      <c r="F4046" s="6">
        <v>11.540100000000001</v>
      </c>
      <c r="G4046" s="6">
        <v>33.733359999999998</v>
      </c>
      <c r="H4046" s="6">
        <f t="shared" si="1135"/>
        <v>45.27346</v>
      </c>
      <c r="I4046" s="6">
        <f t="shared" si="1136"/>
        <v>15.700000000000003</v>
      </c>
      <c r="J4046" s="6">
        <f t="shared" si="1137"/>
        <v>0</v>
      </c>
      <c r="K4046" s="3">
        <f t="shared" si="1145"/>
        <v>0</v>
      </c>
      <c r="L4046" s="6">
        <f t="shared" si="1138"/>
        <v>29.573459999999997</v>
      </c>
      <c r="M4046" s="6">
        <f t="shared" si="1146"/>
        <v>220</v>
      </c>
      <c r="N4046" s="6">
        <f t="shared" si="1147"/>
        <v>29.573460000000011</v>
      </c>
      <c r="O4046" s="2">
        <f t="shared" si="1139"/>
        <v>-29.573460000000011</v>
      </c>
      <c r="P4046" s="2">
        <f t="shared" si="1148"/>
        <v>2.4265399999999886</v>
      </c>
      <c r="Q4046" s="2">
        <f t="shared" si="1140"/>
        <v>45.273460000000014</v>
      </c>
      <c r="R4046" s="2">
        <f t="shared" si="1149"/>
        <v>45.273460000000014</v>
      </c>
      <c r="S4046" s="2">
        <f t="shared" si="1141"/>
        <v>0</v>
      </c>
      <c r="T4046" s="2">
        <f t="shared" si="1152"/>
        <v>0</v>
      </c>
      <c r="U4046" s="2">
        <f t="shared" si="1142"/>
        <v>0</v>
      </c>
      <c r="V4046" t="str">
        <f t="shared" si="1150"/>
        <v>Y</v>
      </c>
      <c r="W4046" s="2">
        <f t="shared" si="1151"/>
        <v>0</v>
      </c>
      <c r="X4046" s="2">
        <f t="shared" si="1143"/>
        <v>0</v>
      </c>
      <c r="Y4046" s="2"/>
    </row>
    <row r="4047" spans="1:25" x14ac:dyDescent="0.2">
      <c r="A4047">
        <v>12</v>
      </c>
      <c r="B4047" s="1">
        <v>42904.499999990192</v>
      </c>
      <c r="C4047">
        <v>46</v>
      </c>
      <c r="D4047" s="15">
        <f t="shared" si="1144"/>
        <v>46</v>
      </c>
      <c r="E4047">
        <v>32</v>
      </c>
      <c r="F4047" s="6">
        <v>11.656000000000001</v>
      </c>
      <c r="G4047" s="6">
        <v>31.984830000000002</v>
      </c>
      <c r="H4047" s="6">
        <f t="shared" si="1135"/>
        <v>43.640830000000001</v>
      </c>
      <c r="I4047" s="6">
        <f t="shared" si="1136"/>
        <v>14</v>
      </c>
      <c r="J4047" s="6">
        <f t="shared" si="1137"/>
        <v>0</v>
      </c>
      <c r="K4047" s="3">
        <f t="shared" si="1145"/>
        <v>0</v>
      </c>
      <c r="L4047" s="6">
        <f t="shared" si="1138"/>
        <v>29.640830000000001</v>
      </c>
      <c r="M4047" s="6">
        <f t="shared" si="1146"/>
        <v>220</v>
      </c>
      <c r="N4047" s="6">
        <f t="shared" si="1147"/>
        <v>29.640829999999994</v>
      </c>
      <c r="O4047" s="2">
        <f t="shared" si="1139"/>
        <v>-29.640829999999994</v>
      </c>
      <c r="P4047" s="2">
        <f t="shared" si="1148"/>
        <v>2.359170000000006</v>
      </c>
      <c r="Q4047" s="2">
        <f t="shared" si="1140"/>
        <v>43.640829999999994</v>
      </c>
      <c r="R4047" s="2">
        <f t="shared" si="1149"/>
        <v>43.640829999999994</v>
      </c>
      <c r="S4047" s="2">
        <f t="shared" si="1141"/>
        <v>0</v>
      </c>
      <c r="T4047" s="2">
        <f t="shared" si="1152"/>
        <v>0</v>
      </c>
      <c r="U4047" s="2">
        <f t="shared" si="1142"/>
        <v>0</v>
      </c>
      <c r="V4047" t="str">
        <f t="shared" si="1150"/>
        <v>Y</v>
      </c>
      <c r="W4047" s="2">
        <f t="shared" si="1151"/>
        <v>0</v>
      </c>
      <c r="X4047" s="2">
        <f t="shared" si="1143"/>
        <v>0</v>
      </c>
      <c r="Y4047" s="2"/>
    </row>
    <row r="4048" spans="1:25" x14ac:dyDescent="0.2">
      <c r="A4048">
        <v>13</v>
      </c>
      <c r="B4048" s="1">
        <v>42904.541666656856</v>
      </c>
      <c r="C4048">
        <v>48.4</v>
      </c>
      <c r="D4048" s="15">
        <f t="shared" si="1144"/>
        <v>48.4</v>
      </c>
      <c r="E4048">
        <v>32</v>
      </c>
      <c r="F4048" s="6">
        <v>12.733499999999999</v>
      </c>
      <c r="G4048" s="6">
        <v>33.208860000000001</v>
      </c>
      <c r="H4048" s="6">
        <f t="shared" si="1135"/>
        <v>45.942360000000001</v>
      </c>
      <c r="I4048" s="6">
        <f t="shared" si="1136"/>
        <v>16.399999999999999</v>
      </c>
      <c r="J4048" s="6">
        <f t="shared" si="1137"/>
        <v>0</v>
      </c>
      <c r="K4048" s="3">
        <f t="shared" si="1145"/>
        <v>0</v>
      </c>
      <c r="L4048" s="6">
        <f t="shared" si="1138"/>
        <v>29.542360000000002</v>
      </c>
      <c r="M4048" s="6">
        <f t="shared" si="1146"/>
        <v>220</v>
      </c>
      <c r="N4048" s="6">
        <f t="shared" si="1147"/>
        <v>29.542360000000002</v>
      </c>
      <c r="O4048" s="2">
        <f t="shared" si="1139"/>
        <v>-29.542360000000002</v>
      </c>
      <c r="P4048" s="2">
        <f t="shared" si="1148"/>
        <v>2.4576399999999978</v>
      </c>
      <c r="Q4048" s="2">
        <f t="shared" si="1140"/>
        <v>45.942360000000001</v>
      </c>
      <c r="R4048" s="2">
        <f t="shared" si="1149"/>
        <v>45.942360000000001</v>
      </c>
      <c r="S4048" s="2">
        <f t="shared" si="1141"/>
        <v>0</v>
      </c>
      <c r="T4048" s="2">
        <f t="shared" si="1152"/>
        <v>0</v>
      </c>
      <c r="U4048" s="2">
        <f t="shared" si="1142"/>
        <v>0</v>
      </c>
      <c r="V4048" t="str">
        <f t="shared" si="1150"/>
        <v>Y</v>
      </c>
      <c r="W4048" s="2">
        <f t="shared" si="1151"/>
        <v>0</v>
      </c>
      <c r="X4048" s="2">
        <f t="shared" si="1143"/>
        <v>0</v>
      </c>
      <c r="Y4048" s="2"/>
    </row>
    <row r="4049" spans="1:25" x14ac:dyDescent="0.2">
      <c r="A4049">
        <v>14</v>
      </c>
      <c r="B4049" s="1">
        <v>42904.58333332352</v>
      </c>
      <c r="C4049">
        <v>50.2</v>
      </c>
      <c r="D4049" s="15">
        <f t="shared" si="1144"/>
        <v>50.2</v>
      </c>
      <c r="E4049">
        <v>32</v>
      </c>
      <c r="F4049" s="6">
        <v>11.482100000000001</v>
      </c>
      <c r="G4049" s="6">
        <v>28.400719999999996</v>
      </c>
      <c r="H4049" s="6">
        <f t="shared" si="1135"/>
        <v>39.882819999999995</v>
      </c>
      <c r="I4049" s="6">
        <f t="shared" si="1136"/>
        <v>18.200000000000003</v>
      </c>
      <c r="J4049" s="6">
        <f t="shared" si="1137"/>
        <v>0</v>
      </c>
      <c r="K4049" s="3">
        <f t="shared" si="1145"/>
        <v>0</v>
      </c>
      <c r="L4049" s="6">
        <f t="shared" si="1138"/>
        <v>21.682819999999992</v>
      </c>
      <c r="M4049" s="6">
        <f t="shared" si="1146"/>
        <v>220</v>
      </c>
      <c r="N4049" s="6">
        <f t="shared" si="1147"/>
        <v>21.682819999999992</v>
      </c>
      <c r="O4049" s="2">
        <f t="shared" si="1139"/>
        <v>-21.682819999999992</v>
      </c>
      <c r="P4049" s="2">
        <f t="shared" si="1148"/>
        <v>10.317180000000008</v>
      </c>
      <c r="Q4049" s="2">
        <f t="shared" si="1140"/>
        <v>39.882819999999995</v>
      </c>
      <c r="R4049" s="2">
        <f t="shared" si="1149"/>
        <v>39.882819999999995</v>
      </c>
      <c r="S4049" s="2">
        <f t="shared" si="1141"/>
        <v>0</v>
      </c>
      <c r="T4049" s="2">
        <f t="shared" si="1152"/>
        <v>0</v>
      </c>
      <c r="U4049" s="2">
        <f t="shared" si="1142"/>
        <v>0</v>
      </c>
      <c r="V4049" t="str">
        <f t="shared" si="1150"/>
        <v>Y</v>
      </c>
      <c r="W4049" s="2">
        <f t="shared" si="1151"/>
        <v>0</v>
      </c>
      <c r="X4049" s="2">
        <f t="shared" si="1143"/>
        <v>0</v>
      </c>
      <c r="Y4049" s="2"/>
    </row>
    <row r="4050" spans="1:25" x14ac:dyDescent="0.2">
      <c r="A4050">
        <v>15</v>
      </c>
      <c r="B4050" s="1">
        <v>42904.624999990185</v>
      </c>
      <c r="C4050">
        <v>50.7</v>
      </c>
      <c r="D4050" s="15">
        <f t="shared" si="1144"/>
        <v>50.7</v>
      </c>
      <c r="E4050">
        <v>32</v>
      </c>
      <c r="F4050" s="6">
        <v>12.0892</v>
      </c>
      <c r="G4050" s="6">
        <v>21.99878</v>
      </c>
      <c r="H4050" s="6">
        <f t="shared" si="1135"/>
        <v>34.087980000000002</v>
      </c>
      <c r="I4050" s="6">
        <f t="shared" si="1136"/>
        <v>18.700000000000003</v>
      </c>
      <c r="J4050" s="6">
        <f t="shared" si="1137"/>
        <v>0</v>
      </c>
      <c r="K4050" s="3">
        <f t="shared" si="1145"/>
        <v>0</v>
      </c>
      <c r="L4050" s="6">
        <f t="shared" si="1138"/>
        <v>15.387979999999999</v>
      </c>
      <c r="M4050" s="6">
        <f t="shared" si="1146"/>
        <v>220</v>
      </c>
      <c r="N4050" s="6">
        <f t="shared" si="1147"/>
        <v>15.387979999999999</v>
      </c>
      <c r="O4050" s="2">
        <f t="shared" si="1139"/>
        <v>-15.387979999999999</v>
      </c>
      <c r="P4050" s="2">
        <f t="shared" si="1148"/>
        <v>16.612020000000001</v>
      </c>
      <c r="Q4050" s="2">
        <f t="shared" si="1140"/>
        <v>34.087980000000002</v>
      </c>
      <c r="R4050" s="2">
        <f t="shared" si="1149"/>
        <v>34.087980000000002</v>
      </c>
      <c r="S4050" s="2">
        <f t="shared" si="1141"/>
        <v>0</v>
      </c>
      <c r="T4050" s="2">
        <f t="shared" si="1152"/>
        <v>0</v>
      </c>
      <c r="U4050" s="2">
        <f t="shared" si="1142"/>
        <v>0</v>
      </c>
      <c r="V4050" t="str">
        <f t="shared" si="1150"/>
        <v>Y</v>
      </c>
      <c r="W4050" s="2">
        <f t="shared" si="1151"/>
        <v>0</v>
      </c>
      <c r="X4050" s="2">
        <f t="shared" si="1143"/>
        <v>0</v>
      </c>
      <c r="Y4050" s="2"/>
    </row>
    <row r="4051" spans="1:25" x14ac:dyDescent="0.2">
      <c r="A4051">
        <v>16</v>
      </c>
      <c r="B4051" s="1">
        <v>42904.666666656849</v>
      </c>
      <c r="C4051">
        <v>50.9</v>
      </c>
      <c r="D4051" s="15">
        <f t="shared" si="1144"/>
        <v>50.9</v>
      </c>
      <c r="E4051">
        <v>32</v>
      </c>
      <c r="F4051" s="6">
        <v>14.838200000000001</v>
      </c>
      <c r="G4051" s="6">
        <v>15.17024</v>
      </c>
      <c r="H4051" s="6">
        <f t="shared" si="1135"/>
        <v>30.00844</v>
      </c>
      <c r="I4051" s="6">
        <f t="shared" si="1136"/>
        <v>18.899999999999999</v>
      </c>
      <c r="J4051" s="6">
        <f t="shared" si="1137"/>
        <v>0</v>
      </c>
      <c r="K4051" s="3">
        <f t="shared" si="1145"/>
        <v>0</v>
      </c>
      <c r="L4051" s="6">
        <f t="shared" si="1138"/>
        <v>11.108440000000002</v>
      </c>
      <c r="M4051" s="6">
        <f t="shared" si="1146"/>
        <v>220</v>
      </c>
      <c r="N4051" s="6">
        <f t="shared" si="1147"/>
        <v>11.108440000000002</v>
      </c>
      <c r="O4051" s="2">
        <f t="shared" si="1139"/>
        <v>-11.108440000000002</v>
      </c>
      <c r="P4051" s="2">
        <f t="shared" si="1148"/>
        <v>20.891559999999998</v>
      </c>
      <c r="Q4051" s="2">
        <f t="shared" si="1140"/>
        <v>30.00844</v>
      </c>
      <c r="R4051" s="2">
        <f t="shared" si="1149"/>
        <v>30.00844</v>
      </c>
      <c r="S4051" s="2">
        <f t="shared" si="1141"/>
        <v>0</v>
      </c>
      <c r="T4051" s="2">
        <f t="shared" si="1152"/>
        <v>0</v>
      </c>
      <c r="U4051" s="2">
        <f t="shared" si="1142"/>
        <v>0</v>
      </c>
      <c r="V4051" t="str">
        <f t="shared" si="1150"/>
        <v>Y</v>
      </c>
      <c r="W4051" s="2">
        <f t="shared" si="1151"/>
        <v>0</v>
      </c>
      <c r="X4051" s="2">
        <f t="shared" si="1143"/>
        <v>0</v>
      </c>
      <c r="Y4051" s="2"/>
    </row>
    <row r="4052" spans="1:25" x14ac:dyDescent="0.2">
      <c r="A4052">
        <v>17</v>
      </c>
      <c r="B4052" s="1">
        <v>42904.708333323513</v>
      </c>
      <c r="C4052">
        <v>50.3</v>
      </c>
      <c r="D4052" s="15">
        <f t="shared" si="1144"/>
        <v>50.3</v>
      </c>
      <c r="E4052">
        <v>32</v>
      </c>
      <c r="F4052" s="6">
        <v>9.8663600000000002</v>
      </c>
      <c r="G4052" s="6">
        <v>5.5186570000000001</v>
      </c>
      <c r="H4052" s="6">
        <f t="shared" si="1135"/>
        <v>15.385017000000001</v>
      </c>
      <c r="I4052" s="6">
        <f t="shared" si="1136"/>
        <v>18.299999999999997</v>
      </c>
      <c r="J4052" s="6">
        <f t="shared" si="1137"/>
        <v>2.9149829999999959</v>
      </c>
      <c r="K4052" s="3">
        <f t="shared" si="1145"/>
        <v>3.331409142857126</v>
      </c>
      <c r="L4052" s="6">
        <f t="shared" si="1138"/>
        <v>0</v>
      </c>
      <c r="M4052" s="6">
        <f t="shared" si="1146"/>
        <v>216.66859085714287</v>
      </c>
      <c r="N4052" s="6">
        <f t="shared" si="1147"/>
        <v>0.41642614285711943</v>
      </c>
      <c r="O4052" s="2">
        <f t="shared" si="1139"/>
        <v>-0.41642614285711943</v>
      </c>
      <c r="P4052" s="2">
        <f t="shared" si="1148"/>
        <v>31.583573857142881</v>
      </c>
      <c r="Q4052" s="2">
        <f t="shared" si="1140"/>
        <v>18.716426142857117</v>
      </c>
      <c r="R4052" s="2">
        <f t="shared" si="1149"/>
        <v>15.385017000000001</v>
      </c>
      <c r="S4052" s="2">
        <f t="shared" si="1141"/>
        <v>3.3314091428571153</v>
      </c>
      <c r="T4052" s="2">
        <f t="shared" si="1152"/>
        <v>0</v>
      </c>
      <c r="U4052" s="2">
        <f t="shared" si="1142"/>
        <v>0</v>
      </c>
      <c r="V4052" t="str">
        <f t="shared" si="1150"/>
        <v>N</v>
      </c>
      <c r="W4052" s="2">
        <f t="shared" si="1151"/>
        <v>0</v>
      </c>
      <c r="X4052" s="2">
        <f t="shared" si="1143"/>
        <v>0</v>
      </c>
      <c r="Y4052" s="2"/>
    </row>
    <row r="4053" spans="1:25" x14ac:dyDescent="0.2">
      <c r="A4053">
        <v>18</v>
      </c>
      <c r="B4053" s="1">
        <v>42904.749999990177</v>
      </c>
      <c r="C4053">
        <v>46.2</v>
      </c>
      <c r="D4053" s="15">
        <f t="shared" si="1144"/>
        <v>46.2</v>
      </c>
      <c r="E4053">
        <v>32</v>
      </c>
      <c r="F4053" s="6">
        <v>7.7219699999999998</v>
      </c>
      <c r="G4053" s="6">
        <v>0.65972516999999997</v>
      </c>
      <c r="H4053" s="6">
        <f t="shared" si="1135"/>
        <v>8.3816951700000004</v>
      </c>
      <c r="I4053" s="6">
        <f t="shared" si="1136"/>
        <v>14.200000000000003</v>
      </c>
      <c r="J4053" s="6">
        <f t="shared" si="1137"/>
        <v>5.8183048300000024</v>
      </c>
      <c r="K4053" s="3">
        <f t="shared" si="1145"/>
        <v>6.6494912342857049</v>
      </c>
      <c r="L4053" s="6">
        <f t="shared" si="1138"/>
        <v>0</v>
      </c>
      <c r="M4053" s="6">
        <f t="shared" si="1146"/>
        <v>210.01909962285717</v>
      </c>
      <c r="N4053" s="6">
        <f t="shared" si="1147"/>
        <v>0.83118640428571666</v>
      </c>
      <c r="O4053" s="2">
        <f t="shared" si="1139"/>
        <v>-0.83118640428571666</v>
      </c>
      <c r="P4053" s="2">
        <f t="shared" si="1148"/>
        <v>31.168813595714283</v>
      </c>
      <c r="Q4053" s="2">
        <f t="shared" si="1140"/>
        <v>15.03118640428572</v>
      </c>
      <c r="R4053" s="2">
        <f t="shared" si="1149"/>
        <v>8.3816951700000004</v>
      </c>
      <c r="S4053" s="2">
        <f t="shared" si="1141"/>
        <v>6.6494912342857191</v>
      </c>
      <c r="T4053" s="2">
        <f t="shared" si="1152"/>
        <v>0</v>
      </c>
      <c r="U4053" s="2">
        <f t="shared" si="1142"/>
        <v>0</v>
      </c>
      <c r="V4053" t="str">
        <f t="shared" si="1150"/>
        <v>N</v>
      </c>
      <c r="W4053" s="2">
        <f t="shared" si="1151"/>
        <v>0</v>
      </c>
      <c r="X4053" s="2">
        <f t="shared" si="1143"/>
        <v>0</v>
      </c>
      <c r="Y4053" s="2"/>
    </row>
    <row r="4054" spans="1:25" x14ac:dyDescent="0.2">
      <c r="A4054">
        <v>19</v>
      </c>
      <c r="B4054" s="1">
        <v>42904.791666656842</v>
      </c>
      <c r="C4054">
        <v>49.4</v>
      </c>
      <c r="D4054" s="15">
        <f t="shared" si="1144"/>
        <v>49.4</v>
      </c>
      <c r="E4054">
        <v>32</v>
      </c>
      <c r="F4054" s="6">
        <v>7.1031899999999997</v>
      </c>
      <c r="G4054" s="6">
        <v>-1.5167529999999999E-2</v>
      </c>
      <c r="H4054" s="6">
        <f t="shared" si="1135"/>
        <v>7.0880224699999994</v>
      </c>
      <c r="I4054" s="6">
        <f t="shared" si="1136"/>
        <v>17.399999999999999</v>
      </c>
      <c r="J4054" s="6">
        <f t="shared" si="1137"/>
        <v>10.31197753</v>
      </c>
      <c r="K4054" s="3">
        <f t="shared" si="1145"/>
        <v>11.785117177142865</v>
      </c>
      <c r="L4054" s="6">
        <f t="shared" si="1138"/>
        <v>0</v>
      </c>
      <c r="M4054" s="6">
        <f t="shared" si="1146"/>
        <v>198.2339824457143</v>
      </c>
      <c r="N4054" s="6">
        <f t="shared" si="1147"/>
        <v>1.4731396471428582</v>
      </c>
      <c r="O4054" s="2">
        <f t="shared" si="1139"/>
        <v>-1.4731396471428582</v>
      </c>
      <c r="P4054" s="2">
        <f t="shared" si="1148"/>
        <v>30.526860352857142</v>
      </c>
      <c r="Q4054" s="2">
        <f t="shared" si="1140"/>
        <v>18.873139647142857</v>
      </c>
      <c r="R4054" s="2">
        <f t="shared" si="1149"/>
        <v>7.0880224699999994</v>
      </c>
      <c r="S4054" s="2">
        <f t="shared" si="1141"/>
        <v>11.785117177142858</v>
      </c>
      <c r="T4054" s="2">
        <f t="shared" si="1152"/>
        <v>0</v>
      </c>
      <c r="U4054" s="2">
        <f t="shared" si="1142"/>
        <v>0</v>
      </c>
      <c r="V4054" t="str">
        <f t="shared" si="1150"/>
        <v>N</v>
      </c>
      <c r="W4054" s="2">
        <f t="shared" si="1151"/>
        <v>0</v>
      </c>
      <c r="X4054" s="2">
        <f t="shared" si="1143"/>
        <v>0</v>
      </c>
      <c r="Y4054" s="2"/>
    </row>
    <row r="4055" spans="1:25" x14ac:dyDescent="0.2">
      <c r="A4055">
        <v>20</v>
      </c>
      <c r="B4055" s="1">
        <v>42904.833333323506</v>
      </c>
      <c r="C4055">
        <v>49</v>
      </c>
      <c r="D4055" s="15">
        <f t="shared" si="1144"/>
        <v>49</v>
      </c>
      <c r="E4055">
        <v>32</v>
      </c>
      <c r="F4055" s="6">
        <v>6.9989800000000004</v>
      </c>
      <c r="G4055" s="6">
        <v>-1.5167529999999999E-2</v>
      </c>
      <c r="H4055" s="6">
        <f t="shared" si="1135"/>
        <v>6.9838124700000002</v>
      </c>
      <c r="I4055" s="6">
        <f t="shared" si="1136"/>
        <v>17</v>
      </c>
      <c r="J4055" s="6">
        <f t="shared" si="1137"/>
        <v>10.01618753</v>
      </c>
      <c r="K4055" s="3">
        <f t="shared" si="1145"/>
        <v>11.447071462857139</v>
      </c>
      <c r="L4055" s="6">
        <f t="shared" si="1138"/>
        <v>0</v>
      </c>
      <c r="M4055" s="6">
        <f t="shared" si="1146"/>
        <v>186.78691098285717</v>
      </c>
      <c r="N4055" s="6">
        <f t="shared" si="1147"/>
        <v>1.4308839328571423</v>
      </c>
      <c r="O4055" s="2">
        <f t="shared" si="1139"/>
        <v>-1.4308839328571423</v>
      </c>
      <c r="P4055" s="2">
        <f t="shared" si="1148"/>
        <v>30.569116067142858</v>
      </c>
      <c r="Q4055" s="2">
        <f t="shared" si="1140"/>
        <v>18.430883932857142</v>
      </c>
      <c r="R4055" s="2">
        <f t="shared" si="1149"/>
        <v>6.9838124700000002</v>
      </c>
      <c r="S4055" s="2">
        <f t="shared" si="1141"/>
        <v>11.447071462857142</v>
      </c>
      <c r="T4055" s="2">
        <f t="shared" si="1152"/>
        <v>0</v>
      </c>
      <c r="U4055" s="2">
        <f t="shared" si="1142"/>
        <v>0</v>
      </c>
      <c r="V4055" t="str">
        <f t="shared" si="1150"/>
        <v>N</v>
      </c>
      <c r="W4055" s="2">
        <f t="shared" si="1151"/>
        <v>0</v>
      </c>
      <c r="X4055" s="2">
        <f t="shared" si="1143"/>
        <v>0</v>
      </c>
      <c r="Y4055" s="2"/>
    </row>
    <row r="4056" spans="1:25" x14ac:dyDescent="0.2">
      <c r="A4056">
        <v>21</v>
      </c>
      <c r="B4056" s="1">
        <v>42904.87499999017</v>
      </c>
      <c r="C4056">
        <v>47.9</v>
      </c>
      <c r="D4056" s="15">
        <f t="shared" si="1144"/>
        <v>47.9</v>
      </c>
      <c r="E4056">
        <v>32</v>
      </c>
      <c r="F4056" s="6">
        <v>7.6317199999999996</v>
      </c>
      <c r="G4056" s="6">
        <v>-1.5167529999999999E-2</v>
      </c>
      <c r="H4056" s="6">
        <f t="shared" si="1135"/>
        <v>7.6165524699999994</v>
      </c>
      <c r="I4056" s="6">
        <f t="shared" si="1136"/>
        <v>15.899999999999999</v>
      </c>
      <c r="J4056" s="6">
        <f t="shared" si="1137"/>
        <v>8.2834475300000001</v>
      </c>
      <c r="K4056" s="3">
        <f t="shared" si="1145"/>
        <v>9.4667971771428654</v>
      </c>
      <c r="L4056" s="6">
        <f t="shared" si="1138"/>
        <v>0</v>
      </c>
      <c r="M4056" s="6">
        <f t="shared" si="1146"/>
        <v>177.3201138057143</v>
      </c>
      <c r="N4056" s="6">
        <f t="shared" si="1147"/>
        <v>1.1833496471428759</v>
      </c>
      <c r="O4056" s="2">
        <f t="shared" si="1139"/>
        <v>-1.1833496471428759</v>
      </c>
      <c r="P4056" s="2">
        <f t="shared" si="1148"/>
        <v>30.816650352857124</v>
      </c>
      <c r="Q4056" s="2">
        <f t="shared" si="1140"/>
        <v>17.083349647142875</v>
      </c>
      <c r="R4056" s="2">
        <f t="shared" si="1149"/>
        <v>7.6165524699999994</v>
      </c>
      <c r="S4056" s="2">
        <f t="shared" si="1141"/>
        <v>9.4667971771428761</v>
      </c>
      <c r="T4056" s="2">
        <f t="shared" si="1152"/>
        <v>0</v>
      </c>
      <c r="U4056" s="2">
        <f t="shared" si="1142"/>
        <v>0</v>
      </c>
      <c r="V4056" t="str">
        <f t="shared" si="1150"/>
        <v>N</v>
      </c>
      <c r="W4056" s="2">
        <f t="shared" si="1151"/>
        <v>0</v>
      </c>
      <c r="X4056" s="2">
        <f t="shared" si="1143"/>
        <v>0</v>
      </c>
      <c r="Y4056" s="2"/>
    </row>
    <row r="4057" spans="1:25" x14ac:dyDescent="0.2">
      <c r="A4057">
        <v>22</v>
      </c>
      <c r="B4057" s="1">
        <v>42904.916666656834</v>
      </c>
      <c r="C4057">
        <v>50.2</v>
      </c>
      <c r="D4057" s="15">
        <f t="shared" si="1144"/>
        <v>50.2</v>
      </c>
      <c r="E4057">
        <v>32</v>
      </c>
      <c r="F4057" s="6">
        <v>6.8527300000000002</v>
      </c>
      <c r="G4057" s="6">
        <v>-1.5167529999999999E-2</v>
      </c>
      <c r="H4057" s="6">
        <f t="shared" si="1135"/>
        <v>6.8375624699999999</v>
      </c>
      <c r="I4057" s="6">
        <f t="shared" si="1136"/>
        <v>18.200000000000003</v>
      </c>
      <c r="J4057" s="6">
        <f t="shared" si="1137"/>
        <v>11.362437530000003</v>
      </c>
      <c r="K4057" s="3">
        <f t="shared" si="1145"/>
        <v>12.985642891428569</v>
      </c>
      <c r="L4057" s="6">
        <f t="shared" si="1138"/>
        <v>0</v>
      </c>
      <c r="M4057" s="6">
        <f t="shared" si="1146"/>
        <v>164.33447091428573</v>
      </c>
      <c r="N4057" s="6">
        <f t="shared" si="1147"/>
        <v>1.6232053614285746</v>
      </c>
      <c r="O4057" s="2">
        <f t="shared" si="1139"/>
        <v>-1.6232053614285746</v>
      </c>
      <c r="P4057" s="2">
        <f t="shared" si="1148"/>
        <v>30.376794638571425</v>
      </c>
      <c r="Q4057" s="2">
        <f t="shared" si="1140"/>
        <v>19.823205361428577</v>
      </c>
      <c r="R4057" s="2">
        <f t="shared" si="1149"/>
        <v>6.8375624699999999</v>
      </c>
      <c r="S4057" s="2">
        <f t="shared" si="1141"/>
        <v>12.985642891428578</v>
      </c>
      <c r="T4057" s="2">
        <f t="shared" si="1152"/>
        <v>0</v>
      </c>
      <c r="U4057" s="2">
        <f t="shared" si="1142"/>
        <v>0</v>
      </c>
      <c r="V4057" t="str">
        <f t="shared" si="1150"/>
        <v>N</v>
      </c>
      <c r="W4057" s="2">
        <f t="shared" si="1151"/>
        <v>0</v>
      </c>
      <c r="X4057" s="2">
        <f t="shared" si="1143"/>
        <v>0</v>
      </c>
      <c r="Y4057" s="2"/>
    </row>
    <row r="4058" spans="1:25" x14ac:dyDescent="0.2">
      <c r="A4058">
        <v>23</v>
      </c>
      <c r="B4058" s="1">
        <v>42904.958333323499</v>
      </c>
      <c r="C4058">
        <v>46</v>
      </c>
      <c r="D4058" s="15">
        <f t="shared" si="1144"/>
        <v>46</v>
      </c>
      <c r="E4058">
        <v>32</v>
      </c>
      <c r="F4058" s="6">
        <v>6.3060499999999999</v>
      </c>
      <c r="G4058" s="6">
        <v>-1.5167529999999999E-2</v>
      </c>
      <c r="H4058" s="6">
        <f t="shared" si="1135"/>
        <v>6.2908824699999997</v>
      </c>
      <c r="I4058" s="6">
        <f t="shared" si="1136"/>
        <v>14</v>
      </c>
      <c r="J4058" s="6">
        <f t="shared" si="1137"/>
        <v>7.7091175300000003</v>
      </c>
      <c r="K4058" s="3">
        <f t="shared" si="1145"/>
        <v>8.8104200342857268</v>
      </c>
      <c r="L4058" s="6">
        <f t="shared" si="1138"/>
        <v>0</v>
      </c>
      <c r="M4058" s="6">
        <f t="shared" si="1146"/>
        <v>155.52405088</v>
      </c>
      <c r="N4058" s="6">
        <f t="shared" si="1147"/>
        <v>1.1013025042857407</v>
      </c>
      <c r="O4058" s="2">
        <f t="shared" si="1139"/>
        <v>-1.1013025042857407</v>
      </c>
      <c r="P4058" s="2">
        <f t="shared" si="1148"/>
        <v>30.898697495714259</v>
      </c>
      <c r="Q4058" s="2">
        <f t="shared" si="1140"/>
        <v>15.101302504285741</v>
      </c>
      <c r="R4058" s="2">
        <f t="shared" si="1149"/>
        <v>6.2908824699999997</v>
      </c>
      <c r="S4058" s="2">
        <f t="shared" si="1141"/>
        <v>8.8104200342857411</v>
      </c>
      <c r="T4058" s="2">
        <f t="shared" si="1152"/>
        <v>0</v>
      </c>
      <c r="U4058" s="2">
        <f t="shared" si="1142"/>
        <v>0</v>
      </c>
      <c r="V4058" t="str">
        <f t="shared" si="1150"/>
        <v>N</v>
      </c>
      <c r="W4058" s="2">
        <f t="shared" si="1151"/>
        <v>0</v>
      </c>
      <c r="X4058" s="2">
        <f t="shared" si="1143"/>
        <v>0</v>
      </c>
      <c r="Y4058" s="2"/>
    </row>
    <row r="4059" spans="1:25" x14ac:dyDescent="0.2">
      <c r="A4059">
        <v>0</v>
      </c>
      <c r="B4059" s="1">
        <v>42904.999999990163</v>
      </c>
      <c r="C4059">
        <v>41.9</v>
      </c>
      <c r="D4059" s="15">
        <f t="shared" si="1144"/>
        <v>41.9</v>
      </c>
      <c r="E4059">
        <v>32</v>
      </c>
      <c r="F4059" s="6">
        <v>8.4984199999999994</v>
      </c>
      <c r="G4059" s="6">
        <v>-1.5167529999999999E-2</v>
      </c>
      <c r="H4059" s="6">
        <f t="shared" si="1135"/>
        <v>8.48325247</v>
      </c>
      <c r="I4059" s="6">
        <f t="shared" si="1136"/>
        <v>9.8999999999999986</v>
      </c>
      <c r="J4059" s="6">
        <f t="shared" si="1137"/>
        <v>1.4167475299999985</v>
      </c>
      <c r="K4059" s="3">
        <f t="shared" si="1145"/>
        <v>1.6191400342857207</v>
      </c>
      <c r="L4059" s="6">
        <f t="shared" si="1138"/>
        <v>0</v>
      </c>
      <c r="M4059" s="6">
        <f t="shared" si="1146"/>
        <v>153.90491084571428</v>
      </c>
      <c r="N4059" s="6">
        <f t="shared" si="1147"/>
        <v>0.20239250428571154</v>
      </c>
      <c r="O4059" s="2">
        <f t="shared" si="1139"/>
        <v>-0.20239250428571154</v>
      </c>
      <c r="P4059" s="2">
        <f t="shared" si="1148"/>
        <v>31.797607495714288</v>
      </c>
      <c r="Q4059" s="2">
        <f t="shared" si="1140"/>
        <v>10.10239250428571</v>
      </c>
      <c r="R4059" s="2">
        <f t="shared" si="1149"/>
        <v>8.48325247</v>
      </c>
      <c r="S4059" s="2">
        <f t="shared" si="1141"/>
        <v>1.6191400342857101</v>
      </c>
      <c r="T4059" s="2">
        <f t="shared" si="1152"/>
        <v>0</v>
      </c>
      <c r="U4059" s="2">
        <f t="shared" si="1142"/>
        <v>0</v>
      </c>
      <c r="V4059" t="str">
        <f t="shared" si="1150"/>
        <v>N</v>
      </c>
      <c r="W4059" s="2">
        <f t="shared" si="1151"/>
        <v>0</v>
      </c>
      <c r="X4059" s="2">
        <f t="shared" si="1143"/>
        <v>0</v>
      </c>
      <c r="Y4059" s="2"/>
    </row>
    <row r="4060" spans="1:25" x14ac:dyDescent="0.2">
      <c r="A4060">
        <v>1</v>
      </c>
      <c r="B4060" s="1">
        <v>42905.041666656827</v>
      </c>
      <c r="C4060">
        <v>42.1</v>
      </c>
      <c r="D4060" s="15">
        <f t="shared" si="1144"/>
        <v>42.1</v>
      </c>
      <c r="E4060">
        <v>32</v>
      </c>
      <c r="F4060" s="6">
        <v>8.8862100000000002</v>
      </c>
      <c r="G4060" s="6">
        <v>-1.5167529999999999E-2</v>
      </c>
      <c r="H4060" s="6">
        <f t="shared" si="1135"/>
        <v>8.8710424700000008</v>
      </c>
      <c r="I4060" s="6">
        <f t="shared" si="1136"/>
        <v>10.100000000000001</v>
      </c>
      <c r="J4060" s="6">
        <f t="shared" si="1137"/>
        <v>1.2289575300000006</v>
      </c>
      <c r="K4060" s="3">
        <f t="shared" si="1145"/>
        <v>1.4045228914285701</v>
      </c>
      <c r="L4060" s="6">
        <f t="shared" si="1138"/>
        <v>0</v>
      </c>
      <c r="M4060" s="6">
        <f t="shared" si="1146"/>
        <v>152.50038795428571</v>
      </c>
      <c r="N4060" s="6">
        <f t="shared" si="1147"/>
        <v>0.17556536142856771</v>
      </c>
      <c r="O4060" s="2">
        <f t="shared" si="1139"/>
        <v>-0.17556536142856771</v>
      </c>
      <c r="P4060" s="2">
        <f t="shared" si="1148"/>
        <v>31.824434638571432</v>
      </c>
      <c r="Q4060" s="2">
        <f t="shared" si="1140"/>
        <v>10.275565361428569</v>
      </c>
      <c r="R4060" s="2">
        <f t="shared" si="1149"/>
        <v>8.8710424700000008</v>
      </c>
      <c r="S4060" s="2">
        <f t="shared" si="1141"/>
        <v>1.4045228914285683</v>
      </c>
      <c r="T4060" s="2">
        <f t="shared" si="1152"/>
        <v>0</v>
      </c>
      <c r="U4060" s="2">
        <f t="shared" si="1142"/>
        <v>0</v>
      </c>
      <c r="V4060" t="str">
        <f t="shared" si="1150"/>
        <v>N</v>
      </c>
      <c r="W4060" s="2">
        <f t="shared" si="1151"/>
        <v>0</v>
      </c>
      <c r="X4060" s="2">
        <f t="shared" si="1143"/>
        <v>0</v>
      </c>
      <c r="Y4060" s="2"/>
    </row>
    <row r="4061" spans="1:25" x14ac:dyDescent="0.2">
      <c r="A4061">
        <v>2</v>
      </c>
      <c r="B4061" s="1">
        <v>42905.083333323491</v>
      </c>
      <c r="C4061">
        <v>37.299999999999997</v>
      </c>
      <c r="D4061" s="15">
        <f t="shared" si="1144"/>
        <v>37.299999999999997</v>
      </c>
      <c r="E4061">
        <v>32</v>
      </c>
      <c r="F4061" s="6">
        <v>6.7409299999999996</v>
      </c>
      <c r="G4061" s="6">
        <v>-1.5167529999999999E-2</v>
      </c>
      <c r="H4061" s="6">
        <f t="shared" si="1135"/>
        <v>6.7257624699999994</v>
      </c>
      <c r="I4061" s="6">
        <f t="shared" si="1136"/>
        <v>5.2999999999999972</v>
      </c>
      <c r="J4061" s="6">
        <f t="shared" si="1137"/>
        <v>0</v>
      </c>
      <c r="K4061" s="3">
        <f t="shared" si="1145"/>
        <v>0</v>
      </c>
      <c r="L4061" s="6">
        <f t="shared" si="1138"/>
        <v>1.4257624700000022</v>
      </c>
      <c r="M4061" s="6">
        <f t="shared" si="1146"/>
        <v>153.92615042428571</v>
      </c>
      <c r="N4061" s="6">
        <f t="shared" si="1147"/>
        <v>0</v>
      </c>
      <c r="O4061" s="2">
        <f t="shared" si="1139"/>
        <v>0</v>
      </c>
      <c r="P4061" s="2">
        <f t="shared" si="1148"/>
        <v>32</v>
      </c>
      <c r="Q4061" s="2">
        <f t="shared" si="1140"/>
        <v>5.2999999999999972</v>
      </c>
      <c r="R4061" s="2">
        <f t="shared" si="1149"/>
        <v>5.2999999999999972</v>
      </c>
      <c r="S4061" s="2">
        <f t="shared" si="1141"/>
        <v>0</v>
      </c>
      <c r="T4061" s="2">
        <f t="shared" si="1152"/>
        <v>1.4257624699999951</v>
      </c>
      <c r="U4061" s="2">
        <f t="shared" si="1142"/>
        <v>0</v>
      </c>
      <c r="V4061" t="str">
        <f t="shared" si="1150"/>
        <v>N</v>
      </c>
      <c r="W4061" s="2">
        <f t="shared" si="1151"/>
        <v>0</v>
      </c>
      <c r="X4061" s="2">
        <f t="shared" si="1143"/>
        <v>0</v>
      </c>
      <c r="Y4061" s="2"/>
    </row>
    <row r="4062" spans="1:25" x14ac:dyDescent="0.2">
      <c r="A4062">
        <v>3</v>
      </c>
      <c r="B4062" s="1">
        <v>42905.124999990156</v>
      </c>
      <c r="C4062">
        <v>36.799999999999997</v>
      </c>
      <c r="D4062" s="15">
        <f t="shared" si="1144"/>
        <v>36.799999999999997</v>
      </c>
      <c r="E4062">
        <v>32</v>
      </c>
      <c r="F4062" s="6">
        <v>6.7529399999999997</v>
      </c>
      <c r="G4062" s="6">
        <v>-1.5167529999999999E-2</v>
      </c>
      <c r="H4062" s="6">
        <f t="shared" si="1135"/>
        <v>6.7377724699999995</v>
      </c>
      <c r="I4062" s="6">
        <f t="shared" si="1136"/>
        <v>4.7999999999999972</v>
      </c>
      <c r="J4062" s="6">
        <f t="shared" si="1137"/>
        <v>0</v>
      </c>
      <c r="K4062" s="3">
        <f t="shared" si="1145"/>
        <v>0</v>
      </c>
      <c r="L4062" s="6">
        <f t="shared" si="1138"/>
        <v>1.9377724700000023</v>
      </c>
      <c r="M4062" s="6">
        <f t="shared" si="1146"/>
        <v>155.86392289428571</v>
      </c>
      <c r="N4062" s="6">
        <f t="shared" si="1147"/>
        <v>0</v>
      </c>
      <c r="O4062" s="2">
        <f t="shared" si="1139"/>
        <v>0</v>
      </c>
      <c r="P4062" s="2">
        <f t="shared" si="1148"/>
        <v>32</v>
      </c>
      <c r="Q4062" s="2">
        <f t="shared" si="1140"/>
        <v>4.7999999999999972</v>
      </c>
      <c r="R4062" s="2">
        <f t="shared" si="1149"/>
        <v>4.7999999999999972</v>
      </c>
      <c r="S4062" s="2">
        <f t="shared" si="1141"/>
        <v>0</v>
      </c>
      <c r="T4062" s="2">
        <f t="shared" si="1152"/>
        <v>1.9377724699999987</v>
      </c>
      <c r="U4062" s="2">
        <f t="shared" si="1142"/>
        <v>0</v>
      </c>
      <c r="V4062" t="str">
        <f t="shared" si="1150"/>
        <v>N</v>
      </c>
      <c r="W4062" s="2">
        <f t="shared" si="1151"/>
        <v>0</v>
      </c>
      <c r="X4062" s="2">
        <f t="shared" si="1143"/>
        <v>0</v>
      </c>
      <c r="Y4062" s="2"/>
    </row>
    <row r="4063" spans="1:25" x14ac:dyDescent="0.2">
      <c r="A4063">
        <v>4</v>
      </c>
      <c r="B4063" s="1">
        <v>42905.16666665682</v>
      </c>
      <c r="C4063">
        <v>36.1</v>
      </c>
      <c r="D4063" s="15">
        <f t="shared" si="1144"/>
        <v>36.1</v>
      </c>
      <c r="E4063">
        <v>32</v>
      </c>
      <c r="F4063" s="6">
        <v>4.2582500000000003</v>
      </c>
      <c r="G4063" s="6">
        <v>-1.5167529999999999E-2</v>
      </c>
      <c r="H4063" s="6">
        <f t="shared" si="1135"/>
        <v>4.2430824700000001</v>
      </c>
      <c r="I4063" s="6">
        <f t="shared" si="1136"/>
        <v>4.1000000000000014</v>
      </c>
      <c r="J4063" s="6">
        <f t="shared" si="1137"/>
        <v>0</v>
      </c>
      <c r="K4063" s="3">
        <f t="shared" si="1145"/>
        <v>0</v>
      </c>
      <c r="L4063" s="6">
        <f t="shared" si="1138"/>
        <v>0.14308246999999863</v>
      </c>
      <c r="M4063" s="6">
        <f t="shared" si="1146"/>
        <v>156.0070053642857</v>
      </c>
      <c r="N4063" s="6">
        <f t="shared" si="1147"/>
        <v>0</v>
      </c>
      <c r="O4063" s="2">
        <f t="shared" si="1139"/>
        <v>0</v>
      </c>
      <c r="P4063" s="2">
        <f t="shared" si="1148"/>
        <v>32</v>
      </c>
      <c r="Q4063" s="2">
        <f t="shared" si="1140"/>
        <v>4.1000000000000014</v>
      </c>
      <c r="R4063" s="2">
        <f t="shared" si="1149"/>
        <v>4.1000000000000014</v>
      </c>
      <c r="S4063" s="2">
        <f t="shared" si="1141"/>
        <v>0</v>
      </c>
      <c r="T4063" s="2">
        <f t="shared" si="1152"/>
        <v>0.14308246999999596</v>
      </c>
      <c r="U4063" s="2">
        <f t="shared" si="1142"/>
        <v>0</v>
      </c>
      <c r="V4063" t="str">
        <f t="shared" si="1150"/>
        <v>N</v>
      </c>
      <c r="W4063" s="2">
        <f t="shared" si="1151"/>
        <v>0</v>
      </c>
      <c r="X4063" s="2">
        <f t="shared" si="1143"/>
        <v>0</v>
      </c>
      <c r="Y4063" s="2"/>
    </row>
    <row r="4064" spans="1:25" x14ac:dyDescent="0.2">
      <c r="A4064">
        <v>5</v>
      </c>
      <c r="B4064" s="1">
        <v>42905.208333323484</v>
      </c>
      <c r="C4064">
        <v>37.299999999999997</v>
      </c>
      <c r="D4064" s="15">
        <f t="shared" si="1144"/>
        <v>37.299999999999997</v>
      </c>
      <c r="E4064">
        <v>32</v>
      </c>
      <c r="F4064" s="6">
        <v>3.8813499999999999</v>
      </c>
      <c r="G4064" s="6">
        <v>-1.5167529999999999E-2</v>
      </c>
      <c r="H4064" s="6">
        <f t="shared" si="1135"/>
        <v>3.86618247</v>
      </c>
      <c r="I4064" s="6">
        <f t="shared" si="1136"/>
        <v>5.2999999999999972</v>
      </c>
      <c r="J4064" s="6">
        <f t="shared" si="1137"/>
        <v>1.4338175299999971</v>
      </c>
      <c r="K4064" s="3">
        <f t="shared" si="1145"/>
        <v>1.6386486057142804</v>
      </c>
      <c r="L4064" s="6">
        <f t="shared" si="1138"/>
        <v>0</v>
      </c>
      <c r="M4064" s="6">
        <f t="shared" si="1146"/>
        <v>154.36835675857142</v>
      </c>
      <c r="N4064" s="6">
        <f t="shared" si="1147"/>
        <v>0.2048310757142815</v>
      </c>
      <c r="O4064" s="2">
        <f t="shared" si="1139"/>
        <v>-0.2048310757142815</v>
      </c>
      <c r="P4064" s="2">
        <f t="shared" si="1148"/>
        <v>31.795168924285719</v>
      </c>
      <c r="Q4064" s="2">
        <f t="shared" si="1140"/>
        <v>5.5048310757142787</v>
      </c>
      <c r="R4064" s="2">
        <f t="shared" si="1149"/>
        <v>3.86618247</v>
      </c>
      <c r="S4064" s="2">
        <f t="shared" si="1141"/>
        <v>1.6386486057142786</v>
      </c>
      <c r="T4064" s="2">
        <f t="shared" si="1152"/>
        <v>0</v>
      </c>
      <c r="U4064" s="2">
        <f t="shared" si="1142"/>
        <v>0</v>
      </c>
      <c r="V4064" t="str">
        <f t="shared" si="1150"/>
        <v>N</v>
      </c>
      <c r="W4064" s="2">
        <f t="shared" si="1151"/>
        <v>0</v>
      </c>
      <c r="X4064" s="2">
        <f t="shared" si="1143"/>
        <v>0</v>
      </c>
      <c r="Y4064" s="2"/>
    </row>
    <row r="4065" spans="1:25" x14ac:dyDescent="0.2">
      <c r="A4065">
        <v>6</v>
      </c>
      <c r="B4065" s="1">
        <v>42905.249999990148</v>
      </c>
      <c r="C4065">
        <v>35.4</v>
      </c>
      <c r="D4065" s="15">
        <f t="shared" si="1144"/>
        <v>35.4</v>
      </c>
      <c r="E4065">
        <v>32</v>
      </c>
      <c r="F4065" s="6">
        <v>2.5914299999999999</v>
      </c>
      <c r="G4065" s="6">
        <v>1.7341399999999998</v>
      </c>
      <c r="H4065" s="6">
        <f t="shared" si="1135"/>
        <v>4.3255699999999999</v>
      </c>
      <c r="I4065" s="6">
        <f t="shared" si="1136"/>
        <v>3.3999999999999986</v>
      </c>
      <c r="J4065" s="6">
        <f t="shared" si="1137"/>
        <v>0</v>
      </c>
      <c r="K4065" s="3">
        <f t="shared" si="1145"/>
        <v>0</v>
      </c>
      <c r="L4065" s="6">
        <f t="shared" si="1138"/>
        <v>0.92557000000000134</v>
      </c>
      <c r="M4065" s="6">
        <f t="shared" si="1146"/>
        <v>155.29392675857142</v>
      </c>
      <c r="N4065" s="6">
        <f t="shared" si="1147"/>
        <v>0</v>
      </c>
      <c r="O4065" s="2">
        <f t="shared" si="1139"/>
        <v>0</v>
      </c>
      <c r="P4065" s="2">
        <f t="shared" si="1148"/>
        <v>32</v>
      </c>
      <c r="Q4065" s="2">
        <f t="shared" si="1140"/>
        <v>3.3999999999999986</v>
      </c>
      <c r="R4065" s="2">
        <f t="shared" si="1149"/>
        <v>3.3999999999999986</v>
      </c>
      <c r="S4065" s="2">
        <f t="shared" si="1141"/>
        <v>0</v>
      </c>
      <c r="T4065" s="2">
        <f t="shared" si="1152"/>
        <v>0.92556999999999334</v>
      </c>
      <c r="U4065" s="2">
        <f t="shared" si="1142"/>
        <v>0</v>
      </c>
      <c r="V4065" t="str">
        <f t="shared" si="1150"/>
        <v>N</v>
      </c>
      <c r="W4065" s="2">
        <f t="shared" si="1151"/>
        <v>0</v>
      </c>
      <c r="X4065" s="2">
        <f t="shared" si="1143"/>
        <v>0</v>
      </c>
      <c r="Y4065" s="2"/>
    </row>
    <row r="4066" spans="1:25" x14ac:dyDescent="0.2">
      <c r="A4066">
        <v>7</v>
      </c>
      <c r="B4066" s="1">
        <v>42905.291666656813</v>
      </c>
      <c r="C4066">
        <v>35.700000000000003</v>
      </c>
      <c r="D4066" s="15">
        <f t="shared" si="1144"/>
        <v>35.700000000000003</v>
      </c>
      <c r="E4066">
        <v>32</v>
      </c>
      <c r="F4066" s="6">
        <v>4.4417299999999997</v>
      </c>
      <c r="G4066" s="6">
        <v>9.6962700000000002</v>
      </c>
      <c r="H4066" s="6">
        <f t="shared" si="1135"/>
        <v>14.138</v>
      </c>
      <c r="I4066" s="6">
        <f t="shared" si="1136"/>
        <v>3.7000000000000028</v>
      </c>
      <c r="J4066" s="6">
        <f t="shared" si="1137"/>
        <v>0</v>
      </c>
      <c r="K4066" s="3">
        <f t="shared" si="1145"/>
        <v>0</v>
      </c>
      <c r="L4066" s="6">
        <f t="shared" si="1138"/>
        <v>10.437999999999997</v>
      </c>
      <c r="M4066" s="6">
        <f t="shared" si="1146"/>
        <v>165.7319267585714</v>
      </c>
      <c r="N4066" s="6">
        <f t="shared" si="1147"/>
        <v>0</v>
      </c>
      <c r="O4066" s="2">
        <f t="shared" si="1139"/>
        <v>0</v>
      </c>
      <c r="P4066" s="2">
        <f t="shared" si="1148"/>
        <v>32</v>
      </c>
      <c r="Q4066" s="2">
        <f t="shared" si="1140"/>
        <v>3.7000000000000028</v>
      </c>
      <c r="R4066" s="2">
        <f t="shared" si="1149"/>
        <v>3.7000000000000028</v>
      </c>
      <c r="S4066" s="2">
        <f t="shared" si="1141"/>
        <v>0</v>
      </c>
      <c r="T4066" s="2">
        <f t="shared" si="1152"/>
        <v>10.437999999999988</v>
      </c>
      <c r="U4066" s="2">
        <f t="shared" si="1142"/>
        <v>0</v>
      </c>
      <c r="V4066" t="str">
        <f t="shared" si="1150"/>
        <v>N</v>
      </c>
      <c r="W4066" s="2">
        <f t="shared" si="1151"/>
        <v>0</v>
      </c>
      <c r="X4066" s="2">
        <f t="shared" si="1143"/>
        <v>0</v>
      </c>
      <c r="Y4066" s="2"/>
    </row>
    <row r="4067" spans="1:25" x14ac:dyDescent="0.2">
      <c r="A4067">
        <v>8</v>
      </c>
      <c r="B4067" s="1">
        <v>42905.333333323477</v>
      </c>
      <c r="C4067">
        <v>39.9</v>
      </c>
      <c r="D4067" s="15">
        <f t="shared" si="1144"/>
        <v>39.9</v>
      </c>
      <c r="E4067">
        <v>32</v>
      </c>
      <c r="F4067" s="6">
        <v>9.1191300000000002</v>
      </c>
      <c r="G4067" s="6">
        <v>20.844049999999999</v>
      </c>
      <c r="H4067" s="6">
        <f t="shared" si="1135"/>
        <v>29.963180000000001</v>
      </c>
      <c r="I4067" s="6">
        <f t="shared" si="1136"/>
        <v>7.8999999999999986</v>
      </c>
      <c r="J4067" s="6">
        <f t="shared" si="1137"/>
        <v>0</v>
      </c>
      <c r="K4067" s="3">
        <f t="shared" si="1145"/>
        <v>0</v>
      </c>
      <c r="L4067" s="6">
        <f t="shared" si="1138"/>
        <v>22.063180000000003</v>
      </c>
      <c r="M4067" s="6">
        <f t="shared" si="1146"/>
        <v>187.79510675857142</v>
      </c>
      <c r="N4067" s="6">
        <f t="shared" si="1147"/>
        <v>0</v>
      </c>
      <c r="O4067" s="2">
        <f t="shared" si="1139"/>
        <v>0</v>
      </c>
      <c r="P4067" s="2">
        <f t="shared" si="1148"/>
        <v>32</v>
      </c>
      <c r="Q4067" s="2">
        <f t="shared" si="1140"/>
        <v>7.8999999999999986</v>
      </c>
      <c r="R4067" s="2">
        <f t="shared" si="1149"/>
        <v>7.8999999999999986</v>
      </c>
      <c r="S4067" s="2">
        <f t="shared" si="1141"/>
        <v>0</v>
      </c>
      <c r="T4067" s="2">
        <f t="shared" si="1152"/>
        <v>22.063180000000017</v>
      </c>
      <c r="U4067" s="2">
        <f t="shared" si="1142"/>
        <v>0</v>
      </c>
      <c r="V4067" t="str">
        <f t="shared" si="1150"/>
        <v>Y</v>
      </c>
      <c r="W4067" s="2">
        <f t="shared" si="1151"/>
        <v>0</v>
      </c>
      <c r="X4067" s="2">
        <f t="shared" si="1143"/>
        <v>0</v>
      </c>
      <c r="Y4067" s="2"/>
    </row>
    <row r="4068" spans="1:25" x14ac:dyDescent="0.2">
      <c r="A4068">
        <v>9</v>
      </c>
      <c r="B4068" s="1">
        <v>42905.374999990141</v>
      </c>
      <c r="C4068">
        <v>43.4</v>
      </c>
      <c r="D4068" s="15">
        <f t="shared" si="1144"/>
        <v>43.4</v>
      </c>
      <c r="E4068">
        <v>32</v>
      </c>
      <c r="F4068" s="6">
        <v>11.0692</v>
      </c>
      <c r="G4068" s="6">
        <v>30.532250000000001</v>
      </c>
      <c r="H4068" s="6">
        <f t="shared" si="1135"/>
        <v>41.60145</v>
      </c>
      <c r="I4068" s="6">
        <f t="shared" si="1136"/>
        <v>11.399999999999999</v>
      </c>
      <c r="J4068" s="6">
        <f t="shared" si="1137"/>
        <v>0</v>
      </c>
      <c r="K4068" s="3">
        <f t="shared" si="1145"/>
        <v>0</v>
      </c>
      <c r="L4068" s="6">
        <f t="shared" si="1138"/>
        <v>30.201450000000001</v>
      </c>
      <c r="M4068" s="6">
        <f t="shared" si="1146"/>
        <v>217.99655675857142</v>
      </c>
      <c r="N4068" s="6">
        <f t="shared" si="1147"/>
        <v>0</v>
      </c>
      <c r="O4068" s="2">
        <f t="shared" si="1139"/>
        <v>0</v>
      </c>
      <c r="P4068" s="2">
        <f t="shared" si="1148"/>
        <v>32</v>
      </c>
      <c r="Q4068" s="2">
        <f t="shared" si="1140"/>
        <v>11.399999999999999</v>
      </c>
      <c r="R4068" s="2">
        <f t="shared" si="1149"/>
        <v>11.399999999999999</v>
      </c>
      <c r="S4068" s="2">
        <f t="shared" si="1141"/>
        <v>0</v>
      </c>
      <c r="T4068" s="2">
        <f t="shared" si="1152"/>
        <v>30.201449999999994</v>
      </c>
      <c r="U4068" s="2">
        <f t="shared" si="1142"/>
        <v>0</v>
      </c>
      <c r="V4068" t="str">
        <f t="shared" si="1150"/>
        <v>Y</v>
      </c>
      <c r="W4068" s="2">
        <f t="shared" si="1151"/>
        <v>0</v>
      </c>
      <c r="X4068" s="2">
        <f t="shared" si="1143"/>
        <v>0</v>
      </c>
      <c r="Y4068" s="2"/>
    </row>
    <row r="4069" spans="1:25" x14ac:dyDescent="0.2">
      <c r="A4069">
        <v>10</v>
      </c>
      <c r="B4069" s="1">
        <v>42905.416666656805</v>
      </c>
      <c r="C4069">
        <v>45.4</v>
      </c>
      <c r="D4069" s="15">
        <f t="shared" si="1144"/>
        <v>45.4</v>
      </c>
      <c r="E4069">
        <v>32</v>
      </c>
      <c r="F4069" s="6">
        <v>12.7401</v>
      </c>
      <c r="G4069" s="6">
        <v>37.460440000000006</v>
      </c>
      <c r="H4069" s="6">
        <f t="shared" si="1135"/>
        <v>50.200540000000004</v>
      </c>
      <c r="I4069" s="6">
        <f t="shared" si="1136"/>
        <v>13.399999999999999</v>
      </c>
      <c r="J4069" s="6">
        <f t="shared" si="1137"/>
        <v>0</v>
      </c>
      <c r="K4069" s="3">
        <f t="shared" si="1145"/>
        <v>0</v>
      </c>
      <c r="L4069" s="6">
        <f t="shared" si="1138"/>
        <v>36.800540000000005</v>
      </c>
      <c r="M4069" s="6">
        <f t="shared" si="1146"/>
        <v>220</v>
      </c>
      <c r="N4069" s="6">
        <f t="shared" si="1147"/>
        <v>34.797096758571428</v>
      </c>
      <c r="O4069" s="2">
        <f t="shared" si="1139"/>
        <v>-32</v>
      </c>
      <c r="P4069" s="2">
        <f t="shared" si="1148"/>
        <v>0</v>
      </c>
      <c r="Q4069" s="2">
        <f t="shared" si="1140"/>
        <v>45.4</v>
      </c>
      <c r="R4069" s="2">
        <f t="shared" si="1149"/>
        <v>45.4</v>
      </c>
      <c r="S4069" s="2">
        <f t="shared" si="1141"/>
        <v>0</v>
      </c>
      <c r="T4069" s="2">
        <f t="shared" si="1152"/>
        <v>2.0034432414285845</v>
      </c>
      <c r="U4069" s="2">
        <f t="shared" si="1142"/>
        <v>2.7970967585714277</v>
      </c>
      <c r="V4069" t="str">
        <f t="shared" si="1150"/>
        <v>Y</v>
      </c>
      <c r="W4069" s="2">
        <f t="shared" si="1151"/>
        <v>2.7970967585714277</v>
      </c>
      <c r="X4069" s="2">
        <f t="shared" si="1143"/>
        <v>0</v>
      </c>
      <c r="Y4069" s="2"/>
    </row>
    <row r="4070" spans="1:25" x14ac:dyDescent="0.2">
      <c r="A4070">
        <v>11</v>
      </c>
      <c r="B4070" s="1">
        <v>42905.45833332347</v>
      </c>
      <c r="C4070">
        <v>48.7</v>
      </c>
      <c r="D4070" s="15">
        <f t="shared" si="1144"/>
        <v>48.7</v>
      </c>
      <c r="E4070">
        <v>32</v>
      </c>
      <c r="F4070" s="6">
        <v>13.539099999999999</v>
      </c>
      <c r="G4070" s="6">
        <v>41.63044</v>
      </c>
      <c r="H4070" s="6">
        <f t="shared" si="1135"/>
        <v>55.169539999999998</v>
      </c>
      <c r="I4070" s="6">
        <f t="shared" si="1136"/>
        <v>16.700000000000003</v>
      </c>
      <c r="J4070" s="6">
        <f t="shared" si="1137"/>
        <v>0</v>
      </c>
      <c r="K4070" s="3">
        <f t="shared" si="1145"/>
        <v>0</v>
      </c>
      <c r="L4070" s="6">
        <f t="shared" si="1138"/>
        <v>38.469539999999995</v>
      </c>
      <c r="M4070" s="6">
        <f t="shared" si="1146"/>
        <v>220</v>
      </c>
      <c r="N4070" s="6">
        <f t="shared" si="1147"/>
        <v>38.469539999999995</v>
      </c>
      <c r="O4070" s="2">
        <f t="shared" si="1139"/>
        <v>-32</v>
      </c>
      <c r="P4070" s="2">
        <f t="shared" si="1148"/>
        <v>0</v>
      </c>
      <c r="Q4070" s="2">
        <f t="shared" si="1140"/>
        <v>48.7</v>
      </c>
      <c r="R4070" s="2">
        <f t="shared" si="1149"/>
        <v>48.7</v>
      </c>
      <c r="S4070" s="2">
        <f t="shared" si="1141"/>
        <v>0</v>
      </c>
      <c r="T4070" s="2">
        <f t="shared" si="1152"/>
        <v>0</v>
      </c>
      <c r="U4070" s="2">
        <f t="shared" si="1142"/>
        <v>6.469539999999995</v>
      </c>
      <c r="V4070" t="str">
        <f t="shared" si="1150"/>
        <v>Y</v>
      </c>
      <c r="W4070" s="2">
        <f t="shared" si="1151"/>
        <v>6.469539999999995</v>
      </c>
      <c r="X4070" s="2">
        <f t="shared" si="1143"/>
        <v>0</v>
      </c>
      <c r="Y4070" s="2"/>
    </row>
    <row r="4071" spans="1:25" x14ac:dyDescent="0.2">
      <c r="A4071">
        <v>12</v>
      </c>
      <c r="B4071" s="1">
        <v>42905.499999990134</v>
      </c>
      <c r="C4071">
        <v>48.8</v>
      </c>
      <c r="D4071" s="15">
        <f t="shared" si="1144"/>
        <v>48.8</v>
      </c>
      <c r="E4071">
        <v>32</v>
      </c>
      <c r="F4071" s="6">
        <v>12.866400000000001</v>
      </c>
      <c r="G4071" s="6">
        <v>29.45787</v>
      </c>
      <c r="H4071" s="6">
        <f t="shared" si="1135"/>
        <v>42.324269999999999</v>
      </c>
      <c r="I4071" s="6">
        <f t="shared" si="1136"/>
        <v>16.799999999999997</v>
      </c>
      <c r="J4071" s="6">
        <f t="shared" si="1137"/>
        <v>0</v>
      </c>
      <c r="K4071" s="3">
        <f t="shared" si="1145"/>
        <v>0</v>
      </c>
      <c r="L4071" s="6">
        <f t="shared" si="1138"/>
        <v>25.524270000000001</v>
      </c>
      <c r="M4071" s="6">
        <f t="shared" si="1146"/>
        <v>220</v>
      </c>
      <c r="N4071" s="6">
        <f t="shared" si="1147"/>
        <v>25.524270000000001</v>
      </c>
      <c r="O4071" s="2">
        <f t="shared" si="1139"/>
        <v>-25.524270000000001</v>
      </c>
      <c r="P4071" s="2">
        <f t="shared" si="1148"/>
        <v>6.4757299999999987</v>
      </c>
      <c r="Q4071" s="2">
        <f t="shared" si="1140"/>
        <v>42.324269999999999</v>
      </c>
      <c r="R4071" s="2">
        <f t="shared" si="1149"/>
        <v>42.324269999999999</v>
      </c>
      <c r="S4071" s="2">
        <f t="shared" si="1141"/>
        <v>0</v>
      </c>
      <c r="T4071" s="2">
        <f t="shared" si="1152"/>
        <v>0</v>
      </c>
      <c r="U4071" s="2">
        <f t="shared" si="1142"/>
        <v>0</v>
      </c>
      <c r="V4071" t="str">
        <f t="shared" si="1150"/>
        <v>Y</v>
      </c>
      <c r="W4071" s="2">
        <f t="shared" si="1151"/>
        <v>0</v>
      </c>
      <c r="X4071" s="2">
        <f t="shared" si="1143"/>
        <v>0</v>
      </c>
      <c r="Y4071" s="2"/>
    </row>
    <row r="4072" spans="1:25" x14ac:dyDescent="0.2">
      <c r="A4072">
        <v>13</v>
      </c>
      <c r="B4072" s="1">
        <v>42905.541666656798</v>
      </c>
      <c r="C4072">
        <v>49</v>
      </c>
      <c r="D4072" s="15">
        <f t="shared" si="1144"/>
        <v>49</v>
      </c>
      <c r="E4072">
        <v>32</v>
      </c>
      <c r="F4072" s="6">
        <v>15.0984</v>
      </c>
      <c r="G4072" s="6">
        <v>33.924090000000007</v>
      </c>
      <c r="H4072" s="6">
        <f t="shared" si="1135"/>
        <v>49.022490000000005</v>
      </c>
      <c r="I4072" s="6">
        <f t="shared" si="1136"/>
        <v>17</v>
      </c>
      <c r="J4072" s="6">
        <f t="shared" si="1137"/>
        <v>0</v>
      </c>
      <c r="K4072" s="3">
        <f t="shared" si="1145"/>
        <v>0</v>
      </c>
      <c r="L4072" s="6">
        <f t="shared" si="1138"/>
        <v>32.022490000000005</v>
      </c>
      <c r="M4072" s="6">
        <f t="shared" si="1146"/>
        <v>220</v>
      </c>
      <c r="N4072" s="6">
        <f t="shared" si="1147"/>
        <v>32.022490000000005</v>
      </c>
      <c r="O4072" s="2">
        <f t="shared" si="1139"/>
        <v>-32</v>
      </c>
      <c r="P4072" s="2">
        <f t="shared" si="1148"/>
        <v>0</v>
      </c>
      <c r="Q4072" s="2">
        <f t="shared" si="1140"/>
        <v>49</v>
      </c>
      <c r="R4072" s="2">
        <f t="shared" si="1149"/>
        <v>49</v>
      </c>
      <c r="S4072" s="2">
        <f t="shared" si="1141"/>
        <v>0</v>
      </c>
      <c r="T4072" s="2">
        <f t="shared" si="1152"/>
        <v>0</v>
      </c>
      <c r="U4072" s="2">
        <f t="shared" si="1142"/>
        <v>2.2490000000004784E-2</v>
      </c>
      <c r="V4072" t="str">
        <f t="shared" si="1150"/>
        <v>Y</v>
      </c>
      <c r="W4072" s="2">
        <f t="shared" si="1151"/>
        <v>2.2490000000004784E-2</v>
      </c>
      <c r="X4072" s="2">
        <f t="shared" si="1143"/>
        <v>0</v>
      </c>
      <c r="Y4072" s="2"/>
    </row>
    <row r="4073" spans="1:25" x14ac:dyDescent="0.2">
      <c r="A4073">
        <v>14</v>
      </c>
      <c r="B4073" s="1">
        <v>42905.583333323462</v>
      </c>
      <c r="C4073">
        <v>48.3</v>
      </c>
      <c r="D4073" s="15">
        <f t="shared" si="1144"/>
        <v>48.3</v>
      </c>
      <c r="E4073">
        <v>32</v>
      </c>
      <c r="F4073" s="6">
        <v>12.8512</v>
      </c>
      <c r="G4073" s="6">
        <v>25.679010000000002</v>
      </c>
      <c r="H4073" s="6">
        <f t="shared" si="1135"/>
        <v>38.530210000000004</v>
      </c>
      <c r="I4073" s="6">
        <f t="shared" si="1136"/>
        <v>16.299999999999997</v>
      </c>
      <c r="J4073" s="6">
        <f t="shared" si="1137"/>
        <v>0</v>
      </c>
      <c r="K4073" s="3">
        <f t="shared" si="1145"/>
        <v>0</v>
      </c>
      <c r="L4073" s="6">
        <f t="shared" si="1138"/>
        <v>22.230210000000007</v>
      </c>
      <c r="M4073" s="6">
        <f t="shared" si="1146"/>
        <v>220</v>
      </c>
      <c r="N4073" s="6">
        <f t="shared" si="1147"/>
        <v>22.23021</v>
      </c>
      <c r="O4073" s="2">
        <f t="shared" si="1139"/>
        <v>-22.23021</v>
      </c>
      <c r="P4073" s="2">
        <f t="shared" si="1148"/>
        <v>9.7697900000000004</v>
      </c>
      <c r="Q4073" s="2">
        <f t="shared" si="1140"/>
        <v>38.530209999999997</v>
      </c>
      <c r="R4073" s="2">
        <f t="shared" si="1149"/>
        <v>38.530209999999997</v>
      </c>
      <c r="S4073" s="2">
        <f t="shared" si="1141"/>
        <v>0</v>
      </c>
      <c r="T4073" s="2">
        <f t="shared" si="1152"/>
        <v>0</v>
      </c>
      <c r="U4073" s="2">
        <f t="shared" si="1142"/>
        <v>0</v>
      </c>
      <c r="V4073" t="str">
        <f t="shared" si="1150"/>
        <v>Y</v>
      </c>
      <c r="W4073" s="2">
        <f t="shared" si="1151"/>
        <v>0</v>
      </c>
      <c r="X4073" s="2">
        <f t="shared" si="1143"/>
        <v>0</v>
      </c>
      <c r="Y4073" s="2"/>
    </row>
    <row r="4074" spans="1:25" x14ac:dyDescent="0.2">
      <c r="A4074">
        <v>15</v>
      </c>
      <c r="B4074" s="1">
        <v>42905.624999990127</v>
      </c>
      <c r="C4074">
        <v>50.1</v>
      </c>
      <c r="D4074" s="15">
        <f t="shared" si="1144"/>
        <v>50.1</v>
      </c>
      <c r="E4074">
        <v>32</v>
      </c>
      <c r="F4074" s="6">
        <v>9.7750299999999992</v>
      </c>
      <c r="G4074" s="6">
        <v>16.658110000000001</v>
      </c>
      <c r="H4074" s="6">
        <f t="shared" si="1135"/>
        <v>26.433140000000002</v>
      </c>
      <c r="I4074" s="6">
        <f t="shared" si="1136"/>
        <v>18.100000000000001</v>
      </c>
      <c r="J4074" s="6">
        <f t="shared" si="1137"/>
        <v>0</v>
      </c>
      <c r="K4074" s="3">
        <f t="shared" si="1145"/>
        <v>0</v>
      </c>
      <c r="L4074" s="6">
        <f t="shared" si="1138"/>
        <v>8.3331400000000002</v>
      </c>
      <c r="M4074" s="6">
        <f t="shared" si="1146"/>
        <v>220</v>
      </c>
      <c r="N4074" s="6">
        <f t="shared" si="1147"/>
        <v>8.3331400000000144</v>
      </c>
      <c r="O4074" s="2">
        <f t="shared" si="1139"/>
        <v>-8.3331400000000144</v>
      </c>
      <c r="P4074" s="2">
        <f t="shared" si="1148"/>
        <v>23.666859999999986</v>
      </c>
      <c r="Q4074" s="2">
        <f t="shared" si="1140"/>
        <v>26.433140000000016</v>
      </c>
      <c r="R4074" s="2">
        <f t="shared" si="1149"/>
        <v>26.433140000000016</v>
      </c>
      <c r="S4074" s="2">
        <f t="shared" si="1141"/>
        <v>0</v>
      </c>
      <c r="T4074" s="2">
        <f t="shared" si="1152"/>
        <v>0</v>
      </c>
      <c r="U4074" s="2">
        <f t="shared" si="1142"/>
        <v>0</v>
      </c>
      <c r="V4074" t="str">
        <f t="shared" si="1150"/>
        <v>Y</v>
      </c>
      <c r="W4074" s="2">
        <f t="shared" si="1151"/>
        <v>0</v>
      </c>
      <c r="X4074" s="2">
        <f t="shared" si="1143"/>
        <v>0</v>
      </c>
      <c r="Y4074" s="2"/>
    </row>
    <row r="4075" spans="1:25" x14ac:dyDescent="0.2">
      <c r="A4075">
        <v>16</v>
      </c>
      <c r="B4075" s="1">
        <v>42905.666666656791</v>
      </c>
      <c r="C4075">
        <v>50.8</v>
      </c>
      <c r="D4075" s="15">
        <f t="shared" si="1144"/>
        <v>50.8</v>
      </c>
      <c r="E4075">
        <v>32</v>
      </c>
      <c r="F4075" s="6">
        <v>8.7947799999999994</v>
      </c>
      <c r="G4075" s="6">
        <v>8.9573100000000014</v>
      </c>
      <c r="H4075" s="6">
        <f t="shared" si="1135"/>
        <v>17.752090000000003</v>
      </c>
      <c r="I4075" s="6">
        <f t="shared" si="1136"/>
        <v>18.799999999999997</v>
      </c>
      <c r="J4075" s="6">
        <f t="shared" si="1137"/>
        <v>1.0479099999999946</v>
      </c>
      <c r="K4075" s="3">
        <f t="shared" si="1145"/>
        <v>1.1976114285714345</v>
      </c>
      <c r="L4075" s="6">
        <f t="shared" si="1138"/>
        <v>0</v>
      </c>
      <c r="M4075" s="6">
        <f t="shared" si="1146"/>
        <v>218.80238857142857</v>
      </c>
      <c r="N4075" s="6">
        <f t="shared" si="1147"/>
        <v>0.14970142857143287</v>
      </c>
      <c r="O4075" s="2">
        <f t="shared" si="1139"/>
        <v>-0.14970142857143287</v>
      </c>
      <c r="P4075" s="2">
        <f t="shared" si="1148"/>
        <v>31.850298571428567</v>
      </c>
      <c r="Q4075" s="2">
        <f t="shared" si="1140"/>
        <v>18.94970142857143</v>
      </c>
      <c r="R4075" s="2">
        <f t="shared" si="1149"/>
        <v>17.752090000000003</v>
      </c>
      <c r="S4075" s="2">
        <f t="shared" si="1141"/>
        <v>1.1976114285714274</v>
      </c>
      <c r="T4075" s="2">
        <f t="shared" si="1152"/>
        <v>0</v>
      </c>
      <c r="U4075" s="2">
        <f t="shared" si="1142"/>
        <v>0</v>
      </c>
      <c r="V4075" t="str">
        <f t="shared" si="1150"/>
        <v>Y</v>
      </c>
      <c r="W4075" s="2">
        <f t="shared" si="1151"/>
        <v>0</v>
      </c>
      <c r="X4075" s="2">
        <f t="shared" si="1143"/>
        <v>0</v>
      </c>
      <c r="Y4075" s="2"/>
    </row>
    <row r="4076" spans="1:25" x14ac:dyDescent="0.2">
      <c r="A4076">
        <v>17</v>
      </c>
      <c r="B4076" s="1">
        <v>42905.708333323455</v>
      </c>
      <c r="C4076">
        <v>49</v>
      </c>
      <c r="D4076" s="15">
        <f t="shared" si="1144"/>
        <v>49</v>
      </c>
      <c r="E4076">
        <v>32</v>
      </c>
      <c r="F4076" s="6">
        <v>6.3134199999999998</v>
      </c>
      <c r="G4076" s="6">
        <v>5.9513170000000004</v>
      </c>
      <c r="H4076" s="6">
        <f t="shared" si="1135"/>
        <v>12.264737</v>
      </c>
      <c r="I4076" s="6">
        <f t="shared" si="1136"/>
        <v>17</v>
      </c>
      <c r="J4076" s="6">
        <f t="shared" si="1137"/>
        <v>4.7352629999999998</v>
      </c>
      <c r="K4076" s="3">
        <f t="shared" si="1145"/>
        <v>5.4117291428571548</v>
      </c>
      <c r="L4076" s="6">
        <f t="shared" si="1138"/>
        <v>0</v>
      </c>
      <c r="M4076" s="6">
        <f t="shared" si="1146"/>
        <v>213.39065942857141</v>
      </c>
      <c r="N4076" s="6">
        <f t="shared" si="1147"/>
        <v>0.67646614285715145</v>
      </c>
      <c r="O4076" s="2">
        <f t="shared" si="1139"/>
        <v>-0.67646614285715145</v>
      </c>
      <c r="P4076" s="2">
        <f t="shared" si="1148"/>
        <v>31.323533857142849</v>
      </c>
      <c r="Q4076" s="2">
        <f t="shared" si="1140"/>
        <v>17.676466142857151</v>
      </c>
      <c r="R4076" s="2">
        <f t="shared" si="1149"/>
        <v>12.264737</v>
      </c>
      <c r="S4076" s="2">
        <f t="shared" si="1141"/>
        <v>5.4117291428571512</v>
      </c>
      <c r="T4076" s="2">
        <f t="shared" si="1152"/>
        <v>0</v>
      </c>
      <c r="U4076" s="2">
        <f t="shared" si="1142"/>
        <v>0</v>
      </c>
      <c r="V4076" t="str">
        <f t="shared" si="1150"/>
        <v>N</v>
      </c>
      <c r="W4076" s="2">
        <f t="shared" si="1151"/>
        <v>0</v>
      </c>
      <c r="X4076" s="2">
        <f t="shared" si="1143"/>
        <v>0</v>
      </c>
      <c r="Y4076" s="2"/>
    </row>
    <row r="4077" spans="1:25" x14ac:dyDescent="0.2">
      <c r="A4077">
        <v>18</v>
      </c>
      <c r="B4077" s="1">
        <v>42905.749999990119</v>
      </c>
      <c r="C4077">
        <v>51</v>
      </c>
      <c r="D4077" s="15">
        <f t="shared" si="1144"/>
        <v>51</v>
      </c>
      <c r="E4077">
        <v>32</v>
      </c>
      <c r="F4077" s="6">
        <v>6.2522000000000002</v>
      </c>
      <c r="G4077" s="6">
        <v>0.6108401699999999</v>
      </c>
      <c r="H4077" s="6">
        <f t="shared" si="1135"/>
        <v>6.8630401699999997</v>
      </c>
      <c r="I4077" s="6">
        <f t="shared" si="1136"/>
        <v>19</v>
      </c>
      <c r="J4077" s="6">
        <f t="shared" si="1137"/>
        <v>12.13695983</v>
      </c>
      <c r="K4077" s="3">
        <f t="shared" si="1145"/>
        <v>13.870811234285725</v>
      </c>
      <c r="L4077" s="6">
        <f t="shared" si="1138"/>
        <v>0</v>
      </c>
      <c r="M4077" s="6">
        <f t="shared" si="1146"/>
        <v>199.51984819428569</v>
      </c>
      <c r="N4077" s="6">
        <f t="shared" si="1147"/>
        <v>1.7338514042857298</v>
      </c>
      <c r="O4077" s="2">
        <f t="shared" si="1139"/>
        <v>-1.7338514042857298</v>
      </c>
      <c r="P4077" s="2">
        <f t="shared" si="1148"/>
        <v>30.26614859571427</v>
      </c>
      <c r="Q4077" s="2">
        <f t="shared" si="1140"/>
        <v>20.73385140428573</v>
      </c>
      <c r="R4077" s="2">
        <f t="shared" si="1149"/>
        <v>6.8630401699999997</v>
      </c>
      <c r="S4077" s="2">
        <f t="shared" si="1141"/>
        <v>13.87081123428573</v>
      </c>
      <c r="T4077" s="2">
        <f t="shared" si="1152"/>
        <v>0</v>
      </c>
      <c r="U4077" s="2">
        <f t="shared" si="1142"/>
        <v>0</v>
      </c>
      <c r="V4077" t="str">
        <f t="shared" si="1150"/>
        <v>N</v>
      </c>
      <c r="W4077" s="2">
        <f t="shared" si="1151"/>
        <v>0</v>
      </c>
      <c r="X4077" s="2">
        <f t="shared" si="1143"/>
        <v>0</v>
      </c>
      <c r="Y4077" s="2"/>
    </row>
    <row r="4078" spans="1:25" x14ac:dyDescent="0.2">
      <c r="A4078">
        <v>19</v>
      </c>
      <c r="B4078" s="1">
        <v>42905.791666656783</v>
      </c>
      <c r="C4078">
        <v>51</v>
      </c>
      <c r="D4078" s="15">
        <f t="shared" si="1144"/>
        <v>51</v>
      </c>
      <c r="E4078">
        <v>32</v>
      </c>
      <c r="F4078" s="6">
        <v>3.51552</v>
      </c>
      <c r="G4078" s="6">
        <v>-1.5167529999999999E-2</v>
      </c>
      <c r="H4078" s="6">
        <f t="shared" si="1135"/>
        <v>3.5003524700000002</v>
      </c>
      <c r="I4078" s="6">
        <f t="shared" si="1136"/>
        <v>19</v>
      </c>
      <c r="J4078" s="6">
        <f t="shared" si="1137"/>
        <v>15.499647530000001</v>
      </c>
      <c r="K4078" s="3">
        <f t="shared" si="1145"/>
        <v>17.713882891428568</v>
      </c>
      <c r="L4078" s="6">
        <f t="shared" si="1138"/>
        <v>0</v>
      </c>
      <c r="M4078" s="6">
        <f t="shared" si="1146"/>
        <v>181.80596530285712</v>
      </c>
      <c r="N4078" s="6">
        <f t="shared" si="1147"/>
        <v>2.2142353614285639</v>
      </c>
      <c r="O4078" s="2">
        <f t="shared" si="1139"/>
        <v>-2.2142353614285639</v>
      </c>
      <c r="P4078" s="2">
        <f t="shared" si="1148"/>
        <v>29.785764638571436</v>
      </c>
      <c r="Q4078" s="2">
        <f t="shared" si="1140"/>
        <v>21.214235361428564</v>
      </c>
      <c r="R4078" s="2">
        <f t="shared" si="1149"/>
        <v>3.5003524700000002</v>
      </c>
      <c r="S4078" s="2">
        <f t="shared" si="1141"/>
        <v>17.713882891428565</v>
      </c>
      <c r="T4078" s="2">
        <f t="shared" si="1152"/>
        <v>0</v>
      </c>
      <c r="U4078" s="2">
        <f t="shared" si="1142"/>
        <v>0</v>
      </c>
      <c r="V4078" t="str">
        <f t="shared" si="1150"/>
        <v>N</v>
      </c>
      <c r="W4078" s="2">
        <f t="shared" si="1151"/>
        <v>0</v>
      </c>
      <c r="X4078" s="2">
        <f t="shared" si="1143"/>
        <v>0</v>
      </c>
      <c r="Y4078" s="2"/>
    </row>
    <row r="4079" spans="1:25" x14ac:dyDescent="0.2">
      <c r="A4079">
        <v>20</v>
      </c>
      <c r="B4079" s="1">
        <v>42905.833333323448</v>
      </c>
      <c r="C4079">
        <v>49.9</v>
      </c>
      <c r="D4079" s="15">
        <f t="shared" si="1144"/>
        <v>49.9</v>
      </c>
      <c r="E4079">
        <v>32</v>
      </c>
      <c r="F4079" s="6">
        <v>2.4441700000000002</v>
      </c>
      <c r="G4079" s="6">
        <v>-1.5167529999999999E-2</v>
      </c>
      <c r="H4079" s="6">
        <f t="shared" si="1135"/>
        <v>2.4290024700000004</v>
      </c>
      <c r="I4079" s="6">
        <f t="shared" si="1136"/>
        <v>17.899999999999999</v>
      </c>
      <c r="J4079" s="6">
        <f t="shared" si="1137"/>
        <v>15.470997529999998</v>
      </c>
      <c r="K4079" s="3">
        <f t="shared" si="1145"/>
        <v>17.681140034285704</v>
      </c>
      <c r="L4079" s="6">
        <f t="shared" si="1138"/>
        <v>0</v>
      </c>
      <c r="M4079" s="6">
        <f t="shared" si="1146"/>
        <v>164.12482526857141</v>
      </c>
      <c r="N4079" s="6">
        <f t="shared" si="1147"/>
        <v>2.2101425042856988</v>
      </c>
      <c r="O4079" s="2">
        <f t="shared" si="1139"/>
        <v>-2.2101425042856988</v>
      </c>
      <c r="P4079" s="2">
        <f t="shared" si="1148"/>
        <v>29.789857495714301</v>
      </c>
      <c r="Q4079" s="2">
        <f t="shared" si="1140"/>
        <v>20.110142504285697</v>
      </c>
      <c r="R4079" s="2">
        <f t="shared" si="1149"/>
        <v>2.4290024700000004</v>
      </c>
      <c r="S4079" s="2">
        <f t="shared" si="1141"/>
        <v>17.681140034285697</v>
      </c>
      <c r="T4079" s="2">
        <f t="shared" si="1152"/>
        <v>0</v>
      </c>
      <c r="U4079" s="2">
        <f t="shared" si="1142"/>
        <v>0</v>
      </c>
      <c r="V4079" t="str">
        <f t="shared" si="1150"/>
        <v>N</v>
      </c>
      <c r="W4079" s="2">
        <f t="shared" si="1151"/>
        <v>0</v>
      </c>
      <c r="X4079" s="2">
        <f t="shared" si="1143"/>
        <v>0</v>
      </c>
      <c r="Y4079" s="2"/>
    </row>
    <row r="4080" spans="1:25" x14ac:dyDescent="0.2">
      <c r="A4080">
        <v>21</v>
      </c>
      <c r="B4080" s="1">
        <v>42905.874999990112</v>
      </c>
      <c r="C4080">
        <v>50.7</v>
      </c>
      <c r="D4080" s="15">
        <f t="shared" si="1144"/>
        <v>50.7</v>
      </c>
      <c r="E4080">
        <v>32</v>
      </c>
      <c r="F4080" s="6">
        <v>2.9556</v>
      </c>
      <c r="G4080" s="6">
        <v>-1.5167529999999999E-2</v>
      </c>
      <c r="H4080" s="6">
        <f t="shared" si="1135"/>
        <v>2.9404324700000002</v>
      </c>
      <c r="I4080" s="6">
        <f t="shared" si="1136"/>
        <v>18.700000000000003</v>
      </c>
      <c r="J4080" s="6">
        <f t="shared" si="1137"/>
        <v>15.759567530000002</v>
      </c>
      <c r="K4080" s="3">
        <f t="shared" si="1145"/>
        <v>18.01093431999999</v>
      </c>
      <c r="L4080" s="6">
        <f t="shared" si="1138"/>
        <v>0</v>
      </c>
      <c r="M4080" s="6">
        <f t="shared" si="1146"/>
        <v>146.11389094857142</v>
      </c>
      <c r="N4080" s="6">
        <f t="shared" si="1147"/>
        <v>2.2513667899999916</v>
      </c>
      <c r="O4080" s="2">
        <f t="shared" si="1139"/>
        <v>-2.2513667899999916</v>
      </c>
      <c r="P4080" s="2">
        <f t="shared" si="1148"/>
        <v>29.748633210000008</v>
      </c>
      <c r="Q4080" s="2">
        <f t="shared" si="1140"/>
        <v>20.951366789999994</v>
      </c>
      <c r="R4080" s="2">
        <f t="shared" si="1149"/>
        <v>2.9404324700000002</v>
      </c>
      <c r="S4080" s="2">
        <f t="shared" si="1141"/>
        <v>18.010934319999993</v>
      </c>
      <c r="T4080" s="2">
        <f t="shared" si="1152"/>
        <v>0</v>
      </c>
      <c r="U4080" s="2">
        <f t="shared" si="1142"/>
        <v>0</v>
      </c>
      <c r="V4080" t="str">
        <f t="shared" si="1150"/>
        <v>N</v>
      </c>
      <c r="W4080" s="2">
        <f t="shared" si="1151"/>
        <v>0</v>
      </c>
      <c r="X4080" s="2">
        <f t="shared" si="1143"/>
        <v>0</v>
      </c>
      <c r="Y4080" s="2"/>
    </row>
    <row r="4081" spans="1:25" x14ac:dyDescent="0.2">
      <c r="A4081">
        <v>22</v>
      </c>
      <c r="B4081" s="1">
        <v>42905.916666656776</v>
      </c>
      <c r="C4081">
        <v>48.1</v>
      </c>
      <c r="D4081" s="15">
        <f t="shared" si="1144"/>
        <v>48.1</v>
      </c>
      <c r="E4081">
        <v>32</v>
      </c>
      <c r="F4081" s="6">
        <v>4.4389200000000004</v>
      </c>
      <c r="G4081" s="6">
        <v>-1.5167529999999999E-2</v>
      </c>
      <c r="H4081" s="6">
        <f t="shared" si="1135"/>
        <v>4.4237524700000002</v>
      </c>
      <c r="I4081" s="6">
        <f t="shared" si="1136"/>
        <v>16.100000000000001</v>
      </c>
      <c r="J4081" s="6">
        <f t="shared" si="1137"/>
        <v>11.676247530000001</v>
      </c>
      <c r="K4081" s="3">
        <f t="shared" si="1145"/>
        <v>13.344282891428577</v>
      </c>
      <c r="L4081" s="6">
        <f t="shared" si="1138"/>
        <v>0</v>
      </c>
      <c r="M4081" s="6">
        <f t="shared" si="1146"/>
        <v>132.76960805714285</v>
      </c>
      <c r="N4081" s="6">
        <f t="shared" si="1147"/>
        <v>1.668035361428565</v>
      </c>
      <c r="O4081" s="2">
        <f t="shared" si="1139"/>
        <v>-1.668035361428565</v>
      </c>
      <c r="P4081" s="2">
        <f t="shared" si="1148"/>
        <v>30.331964638571435</v>
      </c>
      <c r="Q4081" s="2">
        <f t="shared" si="1140"/>
        <v>17.768035361428566</v>
      </c>
      <c r="R4081" s="2">
        <f t="shared" si="1149"/>
        <v>4.4237524700000002</v>
      </c>
      <c r="S4081" s="2">
        <f t="shared" si="1141"/>
        <v>13.344282891428566</v>
      </c>
      <c r="T4081" s="2">
        <f t="shared" si="1152"/>
        <v>0</v>
      </c>
      <c r="U4081" s="2">
        <f t="shared" si="1142"/>
        <v>0</v>
      </c>
      <c r="V4081" t="str">
        <f t="shared" si="1150"/>
        <v>N</v>
      </c>
      <c r="W4081" s="2">
        <f t="shared" si="1151"/>
        <v>0</v>
      </c>
      <c r="X4081" s="2">
        <f t="shared" si="1143"/>
        <v>0</v>
      </c>
      <c r="Y4081" s="2"/>
    </row>
    <row r="4082" spans="1:25" x14ac:dyDescent="0.2">
      <c r="A4082">
        <v>23</v>
      </c>
      <c r="B4082" s="1">
        <v>42905.95833332344</v>
      </c>
      <c r="C4082">
        <v>44.2</v>
      </c>
      <c r="D4082" s="15">
        <f t="shared" si="1144"/>
        <v>44.2</v>
      </c>
      <c r="E4082">
        <v>32</v>
      </c>
      <c r="F4082" s="6">
        <v>4.0546199999999999</v>
      </c>
      <c r="G4082" s="6">
        <v>-1.5167529999999999E-2</v>
      </c>
      <c r="H4082" s="6">
        <f t="shared" si="1135"/>
        <v>4.0394524699999996</v>
      </c>
      <c r="I4082" s="6">
        <f t="shared" si="1136"/>
        <v>12.200000000000003</v>
      </c>
      <c r="J4082" s="6">
        <f t="shared" si="1137"/>
        <v>8.1605475300000023</v>
      </c>
      <c r="K4082" s="3">
        <f t="shared" si="1145"/>
        <v>9.326340034285721</v>
      </c>
      <c r="L4082" s="6">
        <f t="shared" si="1138"/>
        <v>0</v>
      </c>
      <c r="M4082" s="6">
        <f t="shared" si="1146"/>
        <v>123.44326802285713</v>
      </c>
      <c r="N4082" s="6">
        <f t="shared" si="1147"/>
        <v>1.1657925042857187</v>
      </c>
      <c r="O4082" s="2">
        <f t="shared" si="1139"/>
        <v>-1.1657925042857187</v>
      </c>
      <c r="P4082" s="2">
        <f t="shared" si="1148"/>
        <v>30.834207495714281</v>
      </c>
      <c r="Q4082" s="2">
        <f t="shared" si="1140"/>
        <v>13.365792504285722</v>
      </c>
      <c r="R4082" s="2">
        <f t="shared" si="1149"/>
        <v>4.0394524699999996</v>
      </c>
      <c r="S4082" s="2">
        <f t="shared" si="1141"/>
        <v>9.326340034285721</v>
      </c>
      <c r="T4082" s="2">
        <f t="shared" si="1152"/>
        <v>0</v>
      </c>
      <c r="U4082" s="2">
        <f t="shared" si="1142"/>
        <v>0</v>
      </c>
      <c r="V4082" t="str">
        <f t="shared" si="1150"/>
        <v>N</v>
      </c>
      <c r="W4082" s="2">
        <f t="shared" si="1151"/>
        <v>0</v>
      </c>
      <c r="X4082" s="2">
        <f t="shared" si="1143"/>
        <v>0</v>
      </c>
      <c r="Y4082" s="2"/>
    </row>
    <row r="4083" spans="1:25" x14ac:dyDescent="0.2">
      <c r="A4083">
        <v>0</v>
      </c>
      <c r="B4083" s="1">
        <v>42905.999999990105</v>
      </c>
      <c r="C4083">
        <v>39.9</v>
      </c>
      <c r="D4083" s="15">
        <f t="shared" si="1144"/>
        <v>39.9</v>
      </c>
      <c r="E4083">
        <v>32</v>
      </c>
      <c r="F4083" s="6">
        <v>5.6517999999999997</v>
      </c>
      <c r="G4083" s="6">
        <v>-1.5167529999999999E-2</v>
      </c>
      <c r="H4083" s="6">
        <f t="shared" si="1135"/>
        <v>5.6366324699999995</v>
      </c>
      <c r="I4083" s="6">
        <f t="shared" si="1136"/>
        <v>7.8999999999999986</v>
      </c>
      <c r="J4083" s="6">
        <f t="shared" si="1137"/>
        <v>2.2633675299999991</v>
      </c>
      <c r="K4083" s="3">
        <f t="shared" si="1145"/>
        <v>2.5867057485714327</v>
      </c>
      <c r="L4083" s="6">
        <f t="shared" si="1138"/>
        <v>0</v>
      </c>
      <c r="M4083" s="6">
        <f t="shared" si="1146"/>
        <v>120.85656227428569</v>
      </c>
      <c r="N4083" s="6">
        <f t="shared" si="1147"/>
        <v>0.32333821857143619</v>
      </c>
      <c r="O4083" s="2">
        <f t="shared" si="1139"/>
        <v>-0.32333821857143619</v>
      </c>
      <c r="P4083" s="2">
        <f t="shared" si="1148"/>
        <v>31.676661781428564</v>
      </c>
      <c r="Q4083" s="2">
        <f t="shared" si="1140"/>
        <v>8.2233382185714348</v>
      </c>
      <c r="R4083" s="2">
        <f t="shared" si="1149"/>
        <v>5.6366324699999995</v>
      </c>
      <c r="S4083" s="2">
        <f t="shared" si="1141"/>
        <v>2.5867057485714353</v>
      </c>
      <c r="T4083" s="2">
        <f t="shared" si="1152"/>
        <v>0</v>
      </c>
      <c r="U4083" s="2">
        <f t="shared" si="1142"/>
        <v>0</v>
      </c>
      <c r="V4083" t="str">
        <f t="shared" si="1150"/>
        <v>N</v>
      </c>
      <c r="W4083" s="2">
        <f t="shared" si="1151"/>
        <v>0</v>
      </c>
      <c r="X4083" s="2">
        <f t="shared" si="1143"/>
        <v>0</v>
      </c>
      <c r="Y4083" s="2"/>
    </row>
    <row r="4084" spans="1:25" x14ac:dyDescent="0.2">
      <c r="A4084">
        <v>1</v>
      </c>
      <c r="B4084" s="1">
        <v>42906.041666656769</v>
      </c>
      <c r="C4084">
        <v>44.7</v>
      </c>
      <c r="D4084" s="15">
        <f t="shared" si="1144"/>
        <v>44.7</v>
      </c>
      <c r="E4084">
        <v>32</v>
      </c>
      <c r="F4084" s="6">
        <v>6.5989199999999997</v>
      </c>
      <c r="G4084" s="6">
        <v>-1.5167529999999999E-2</v>
      </c>
      <c r="H4084" s="6">
        <f t="shared" si="1135"/>
        <v>6.5837524699999994</v>
      </c>
      <c r="I4084" s="6">
        <f t="shared" si="1136"/>
        <v>12.700000000000003</v>
      </c>
      <c r="J4084" s="6">
        <f t="shared" si="1137"/>
        <v>6.1162475300000034</v>
      </c>
      <c r="K4084" s="3">
        <f t="shared" si="1145"/>
        <v>6.9899971771428682</v>
      </c>
      <c r="L4084" s="6">
        <f t="shared" si="1138"/>
        <v>0</v>
      </c>
      <c r="M4084" s="6">
        <f t="shared" si="1146"/>
        <v>113.86656509714282</v>
      </c>
      <c r="N4084" s="6">
        <f t="shared" si="1147"/>
        <v>0.87374964714285852</v>
      </c>
      <c r="O4084" s="2">
        <f t="shared" si="1139"/>
        <v>-0.87374964714285852</v>
      </c>
      <c r="P4084" s="2">
        <f t="shared" si="1148"/>
        <v>31.126250352857141</v>
      </c>
      <c r="Q4084" s="2">
        <f t="shared" si="1140"/>
        <v>13.573749647142861</v>
      </c>
      <c r="R4084" s="2">
        <f t="shared" si="1149"/>
        <v>6.5837524699999994</v>
      </c>
      <c r="S4084" s="2">
        <f t="shared" si="1141"/>
        <v>6.989997177142862</v>
      </c>
      <c r="T4084" s="2">
        <f t="shared" si="1152"/>
        <v>0</v>
      </c>
      <c r="U4084" s="2">
        <f t="shared" si="1142"/>
        <v>0</v>
      </c>
      <c r="V4084" t="str">
        <f t="shared" si="1150"/>
        <v>N</v>
      </c>
      <c r="W4084" s="2">
        <f t="shared" si="1151"/>
        <v>0</v>
      </c>
      <c r="X4084" s="2">
        <f t="shared" si="1143"/>
        <v>0</v>
      </c>
      <c r="Y4084" s="2"/>
    </row>
    <row r="4085" spans="1:25" x14ac:dyDescent="0.2">
      <c r="A4085">
        <v>2</v>
      </c>
      <c r="B4085" s="1">
        <v>42906.083333323433</v>
      </c>
      <c r="C4085">
        <v>37.200000000000003</v>
      </c>
      <c r="D4085" s="15">
        <f t="shared" si="1144"/>
        <v>37.200000000000003</v>
      </c>
      <c r="E4085">
        <v>32</v>
      </c>
      <c r="F4085" s="6">
        <v>7.6847599999999998</v>
      </c>
      <c r="G4085" s="6">
        <v>-1.5167529999999999E-2</v>
      </c>
      <c r="H4085" s="6">
        <f t="shared" si="1135"/>
        <v>7.6695924699999996</v>
      </c>
      <c r="I4085" s="6">
        <f t="shared" si="1136"/>
        <v>5.2000000000000028</v>
      </c>
      <c r="J4085" s="6">
        <f t="shared" si="1137"/>
        <v>0</v>
      </c>
      <c r="K4085" s="3">
        <f t="shared" si="1145"/>
        <v>0</v>
      </c>
      <c r="L4085" s="6">
        <f t="shared" si="1138"/>
        <v>2.4695924699999967</v>
      </c>
      <c r="M4085" s="6">
        <f t="shared" si="1146"/>
        <v>116.33615756714282</v>
      </c>
      <c r="N4085" s="6">
        <f t="shared" si="1147"/>
        <v>0</v>
      </c>
      <c r="O4085" s="2">
        <f t="shared" si="1139"/>
        <v>0</v>
      </c>
      <c r="P4085" s="2">
        <f t="shared" si="1148"/>
        <v>32</v>
      </c>
      <c r="Q4085" s="2">
        <f t="shared" si="1140"/>
        <v>5.2000000000000028</v>
      </c>
      <c r="R4085" s="2">
        <f t="shared" si="1149"/>
        <v>5.2000000000000028</v>
      </c>
      <c r="S4085" s="2">
        <f t="shared" si="1141"/>
        <v>0</v>
      </c>
      <c r="T4085" s="2">
        <f t="shared" si="1152"/>
        <v>2.4695924699999949</v>
      </c>
      <c r="U4085" s="2">
        <f t="shared" si="1142"/>
        <v>0</v>
      </c>
      <c r="V4085" t="str">
        <f t="shared" si="1150"/>
        <v>N</v>
      </c>
      <c r="W4085" s="2">
        <f t="shared" si="1151"/>
        <v>0</v>
      </c>
      <c r="X4085" s="2">
        <f t="shared" si="1143"/>
        <v>0</v>
      </c>
      <c r="Y4085" s="2"/>
    </row>
    <row r="4086" spans="1:25" x14ac:dyDescent="0.2">
      <c r="A4086">
        <v>3</v>
      </c>
      <c r="B4086" s="1">
        <v>42906.124999990097</v>
      </c>
      <c r="C4086">
        <v>36.799999999999997</v>
      </c>
      <c r="D4086" s="15">
        <f t="shared" si="1144"/>
        <v>36.799999999999997</v>
      </c>
      <c r="E4086">
        <v>32</v>
      </c>
      <c r="F4086" s="6">
        <v>9.9057399999999998</v>
      </c>
      <c r="G4086" s="6">
        <v>-1.5167529999999999E-2</v>
      </c>
      <c r="H4086" s="6">
        <f t="shared" si="1135"/>
        <v>9.8905724700000004</v>
      </c>
      <c r="I4086" s="6">
        <f t="shared" si="1136"/>
        <v>4.7999999999999972</v>
      </c>
      <c r="J4086" s="6">
        <f t="shared" si="1137"/>
        <v>0</v>
      </c>
      <c r="K4086" s="3">
        <f t="shared" si="1145"/>
        <v>0</v>
      </c>
      <c r="L4086" s="6">
        <f t="shared" si="1138"/>
        <v>5.0905724700000032</v>
      </c>
      <c r="M4086" s="6">
        <f t="shared" si="1146"/>
        <v>121.42673003714282</v>
      </c>
      <c r="N4086" s="6">
        <f t="shared" si="1147"/>
        <v>0</v>
      </c>
      <c r="O4086" s="2">
        <f t="shared" si="1139"/>
        <v>0</v>
      </c>
      <c r="P4086" s="2">
        <f t="shared" si="1148"/>
        <v>32</v>
      </c>
      <c r="Q4086" s="2">
        <f t="shared" si="1140"/>
        <v>4.7999999999999972</v>
      </c>
      <c r="R4086" s="2">
        <f t="shared" si="1149"/>
        <v>4.7999999999999972</v>
      </c>
      <c r="S4086" s="2">
        <f t="shared" si="1141"/>
        <v>0</v>
      </c>
      <c r="T4086" s="2">
        <f t="shared" si="1152"/>
        <v>5.0905724699999979</v>
      </c>
      <c r="U4086" s="2">
        <f t="shared" si="1142"/>
        <v>0</v>
      </c>
      <c r="V4086" t="str">
        <f t="shared" si="1150"/>
        <v>N</v>
      </c>
      <c r="W4086" s="2">
        <f t="shared" si="1151"/>
        <v>0</v>
      </c>
      <c r="X4086" s="2">
        <f t="shared" si="1143"/>
        <v>0</v>
      </c>
      <c r="Y4086" s="2"/>
    </row>
    <row r="4087" spans="1:25" x14ac:dyDescent="0.2">
      <c r="A4087">
        <v>4</v>
      </c>
      <c r="B4087" s="1">
        <v>42906.166666656762</v>
      </c>
      <c r="C4087">
        <v>36.4</v>
      </c>
      <c r="D4087" s="15">
        <f t="shared" si="1144"/>
        <v>36.4</v>
      </c>
      <c r="E4087">
        <v>32</v>
      </c>
      <c r="F4087" s="6">
        <v>10.606299999999999</v>
      </c>
      <c r="G4087" s="6">
        <v>-1.5167529999999999E-2</v>
      </c>
      <c r="H4087" s="6">
        <f t="shared" si="1135"/>
        <v>10.59113247</v>
      </c>
      <c r="I4087" s="6">
        <f t="shared" si="1136"/>
        <v>4.3999999999999986</v>
      </c>
      <c r="J4087" s="6">
        <f t="shared" si="1137"/>
        <v>0</v>
      </c>
      <c r="K4087" s="3">
        <f t="shared" si="1145"/>
        <v>0</v>
      </c>
      <c r="L4087" s="6">
        <f t="shared" si="1138"/>
        <v>6.1911324700000012</v>
      </c>
      <c r="M4087" s="6">
        <f t="shared" si="1146"/>
        <v>127.61786250714282</v>
      </c>
      <c r="N4087" s="6">
        <f t="shared" si="1147"/>
        <v>0</v>
      </c>
      <c r="O4087" s="2">
        <f t="shared" si="1139"/>
        <v>0</v>
      </c>
      <c r="P4087" s="2">
        <f t="shared" si="1148"/>
        <v>32</v>
      </c>
      <c r="Q4087" s="2">
        <f t="shared" si="1140"/>
        <v>4.3999999999999986</v>
      </c>
      <c r="R4087" s="2">
        <f t="shared" si="1149"/>
        <v>4.3999999999999986</v>
      </c>
      <c r="S4087" s="2">
        <f t="shared" si="1141"/>
        <v>0</v>
      </c>
      <c r="T4087" s="2">
        <f t="shared" si="1152"/>
        <v>6.1911324699999994</v>
      </c>
      <c r="U4087" s="2">
        <f t="shared" si="1142"/>
        <v>0</v>
      </c>
      <c r="V4087" t="str">
        <f t="shared" si="1150"/>
        <v>N</v>
      </c>
      <c r="W4087" s="2">
        <f t="shared" si="1151"/>
        <v>0</v>
      </c>
      <c r="X4087" s="2">
        <f t="shared" si="1143"/>
        <v>0</v>
      </c>
      <c r="Y4087" s="2"/>
    </row>
    <row r="4088" spans="1:25" x14ac:dyDescent="0.2">
      <c r="A4088">
        <v>5</v>
      </c>
      <c r="B4088" s="1">
        <v>42906.208333323426</v>
      </c>
      <c r="C4088">
        <v>36.700000000000003</v>
      </c>
      <c r="D4088" s="15">
        <f t="shared" si="1144"/>
        <v>36.700000000000003</v>
      </c>
      <c r="E4088">
        <v>32</v>
      </c>
      <c r="F4088" s="6">
        <v>10.8354</v>
      </c>
      <c r="G4088" s="6">
        <v>-1.5167529999999999E-2</v>
      </c>
      <c r="H4088" s="6">
        <f t="shared" si="1135"/>
        <v>10.820232470000001</v>
      </c>
      <c r="I4088" s="6">
        <f t="shared" si="1136"/>
        <v>4.7000000000000028</v>
      </c>
      <c r="J4088" s="6">
        <f t="shared" si="1137"/>
        <v>0</v>
      </c>
      <c r="K4088" s="3">
        <f t="shared" si="1145"/>
        <v>0</v>
      </c>
      <c r="L4088" s="6">
        <f t="shared" si="1138"/>
        <v>6.1202324699999977</v>
      </c>
      <c r="M4088" s="6">
        <f t="shared" si="1146"/>
        <v>133.73809497714282</v>
      </c>
      <c r="N4088" s="6">
        <f t="shared" si="1147"/>
        <v>0</v>
      </c>
      <c r="O4088" s="2">
        <f t="shared" si="1139"/>
        <v>0</v>
      </c>
      <c r="P4088" s="2">
        <f t="shared" si="1148"/>
        <v>32</v>
      </c>
      <c r="Q4088" s="2">
        <f t="shared" si="1140"/>
        <v>4.7000000000000028</v>
      </c>
      <c r="R4088" s="2">
        <f t="shared" si="1149"/>
        <v>4.7000000000000028</v>
      </c>
      <c r="S4088" s="2">
        <f t="shared" si="1141"/>
        <v>0</v>
      </c>
      <c r="T4088" s="2">
        <f t="shared" si="1152"/>
        <v>6.1202324700000048</v>
      </c>
      <c r="U4088" s="2">
        <f t="shared" si="1142"/>
        <v>0</v>
      </c>
      <c r="V4088" t="str">
        <f t="shared" si="1150"/>
        <v>N</v>
      </c>
      <c r="W4088" s="2">
        <f t="shared" si="1151"/>
        <v>0</v>
      </c>
      <c r="X4088" s="2">
        <f t="shared" si="1143"/>
        <v>0</v>
      </c>
      <c r="Y4088" s="2"/>
    </row>
    <row r="4089" spans="1:25" x14ac:dyDescent="0.2">
      <c r="A4089">
        <v>6</v>
      </c>
      <c r="B4089" s="1">
        <v>42906.24999999009</v>
      </c>
      <c r="C4089">
        <v>35.6</v>
      </c>
      <c r="D4089" s="15">
        <f t="shared" si="1144"/>
        <v>35.6</v>
      </c>
      <c r="E4089">
        <v>32</v>
      </c>
      <c r="F4089" s="6">
        <v>7.7060899999999997</v>
      </c>
      <c r="G4089" s="6">
        <v>1.5483757</v>
      </c>
      <c r="H4089" s="6">
        <f t="shared" si="1135"/>
        <v>9.254465699999999</v>
      </c>
      <c r="I4089" s="6">
        <f t="shared" si="1136"/>
        <v>3.6000000000000014</v>
      </c>
      <c r="J4089" s="6">
        <f t="shared" si="1137"/>
        <v>0</v>
      </c>
      <c r="K4089" s="3">
        <f t="shared" si="1145"/>
        <v>0</v>
      </c>
      <c r="L4089" s="6">
        <f t="shared" si="1138"/>
        <v>5.6544656999999976</v>
      </c>
      <c r="M4089" s="6">
        <f t="shared" si="1146"/>
        <v>139.39256067714282</v>
      </c>
      <c r="N4089" s="6">
        <f t="shared" si="1147"/>
        <v>0</v>
      </c>
      <c r="O4089" s="2">
        <f t="shared" si="1139"/>
        <v>0</v>
      </c>
      <c r="P4089" s="2">
        <f t="shared" si="1148"/>
        <v>32</v>
      </c>
      <c r="Q4089" s="2">
        <f t="shared" si="1140"/>
        <v>3.6000000000000014</v>
      </c>
      <c r="R4089" s="2">
        <f t="shared" si="1149"/>
        <v>3.6000000000000014</v>
      </c>
      <c r="S4089" s="2">
        <f t="shared" si="1141"/>
        <v>0</v>
      </c>
      <c r="T4089" s="2">
        <f t="shared" si="1152"/>
        <v>5.6544657000000029</v>
      </c>
      <c r="U4089" s="2">
        <f t="shared" si="1142"/>
        <v>0</v>
      </c>
      <c r="V4089" t="str">
        <f t="shared" si="1150"/>
        <v>N</v>
      </c>
      <c r="W4089" s="2">
        <f t="shared" si="1151"/>
        <v>0</v>
      </c>
      <c r="X4089" s="2">
        <f t="shared" si="1143"/>
        <v>0</v>
      </c>
      <c r="Y4089" s="2"/>
    </row>
    <row r="4090" spans="1:25" x14ac:dyDescent="0.2">
      <c r="A4090">
        <v>7</v>
      </c>
      <c r="B4090" s="1">
        <v>42906.291666656754</v>
      </c>
      <c r="C4090">
        <v>35.5</v>
      </c>
      <c r="D4090" s="15">
        <f t="shared" si="1144"/>
        <v>35.5</v>
      </c>
      <c r="E4090">
        <v>32</v>
      </c>
      <c r="F4090" s="6">
        <v>6.2643700000000004</v>
      </c>
      <c r="G4090" s="6">
        <v>9.5621100000000006</v>
      </c>
      <c r="H4090" s="6">
        <f t="shared" si="1135"/>
        <v>15.82648</v>
      </c>
      <c r="I4090" s="6">
        <f t="shared" si="1136"/>
        <v>3.5</v>
      </c>
      <c r="J4090" s="6">
        <f t="shared" si="1137"/>
        <v>0</v>
      </c>
      <c r="K4090" s="3">
        <f t="shared" si="1145"/>
        <v>0</v>
      </c>
      <c r="L4090" s="6">
        <f t="shared" si="1138"/>
        <v>12.32648</v>
      </c>
      <c r="M4090" s="6">
        <f t="shared" si="1146"/>
        <v>151.71904067714283</v>
      </c>
      <c r="N4090" s="6">
        <f t="shared" si="1147"/>
        <v>0</v>
      </c>
      <c r="O4090" s="2">
        <f t="shared" si="1139"/>
        <v>0</v>
      </c>
      <c r="P4090" s="2">
        <f t="shared" si="1148"/>
        <v>32</v>
      </c>
      <c r="Q4090" s="2">
        <f t="shared" si="1140"/>
        <v>3.5</v>
      </c>
      <c r="R4090" s="2">
        <f t="shared" si="1149"/>
        <v>3.5</v>
      </c>
      <c r="S4090" s="2">
        <f t="shared" si="1141"/>
        <v>0</v>
      </c>
      <c r="T4090" s="2">
        <f t="shared" si="1152"/>
        <v>12.326480000000004</v>
      </c>
      <c r="U4090" s="2">
        <f t="shared" si="1142"/>
        <v>0</v>
      </c>
      <c r="V4090" t="str">
        <f t="shared" si="1150"/>
        <v>N</v>
      </c>
      <c r="W4090" s="2">
        <f t="shared" si="1151"/>
        <v>0</v>
      </c>
      <c r="X4090" s="2">
        <f t="shared" si="1143"/>
        <v>0</v>
      </c>
      <c r="Y4090" s="2"/>
    </row>
    <row r="4091" spans="1:25" x14ac:dyDescent="0.2">
      <c r="A4091">
        <v>8</v>
      </c>
      <c r="B4091" s="1">
        <v>42906.333333323419</v>
      </c>
      <c r="C4091">
        <v>41.2</v>
      </c>
      <c r="D4091" s="15">
        <f t="shared" si="1144"/>
        <v>41.2</v>
      </c>
      <c r="E4091">
        <v>32</v>
      </c>
      <c r="F4091" s="6">
        <v>6.8295000000000003</v>
      </c>
      <c r="G4091" s="6">
        <v>20.899560000000001</v>
      </c>
      <c r="H4091" s="6">
        <f t="shared" si="1135"/>
        <v>27.72906</v>
      </c>
      <c r="I4091" s="6">
        <f t="shared" si="1136"/>
        <v>9.2000000000000028</v>
      </c>
      <c r="J4091" s="6">
        <f t="shared" si="1137"/>
        <v>0</v>
      </c>
      <c r="K4091" s="3">
        <f t="shared" si="1145"/>
        <v>0</v>
      </c>
      <c r="L4091" s="6">
        <f t="shared" si="1138"/>
        <v>18.529059999999998</v>
      </c>
      <c r="M4091" s="6">
        <f t="shared" si="1146"/>
        <v>170.24810067714282</v>
      </c>
      <c r="N4091" s="6">
        <f t="shared" si="1147"/>
        <v>0</v>
      </c>
      <c r="O4091" s="2">
        <f t="shared" si="1139"/>
        <v>0</v>
      </c>
      <c r="P4091" s="2">
        <f t="shared" si="1148"/>
        <v>32</v>
      </c>
      <c r="Q4091" s="2">
        <f t="shared" si="1140"/>
        <v>9.2000000000000028</v>
      </c>
      <c r="R4091" s="2">
        <f t="shared" si="1149"/>
        <v>9.2000000000000028</v>
      </c>
      <c r="S4091" s="2">
        <f t="shared" si="1141"/>
        <v>0</v>
      </c>
      <c r="T4091" s="2">
        <f t="shared" si="1152"/>
        <v>18.529059999999987</v>
      </c>
      <c r="U4091" s="2">
        <f t="shared" si="1142"/>
        <v>0</v>
      </c>
      <c r="V4091" t="str">
        <f t="shared" si="1150"/>
        <v>Y</v>
      </c>
      <c r="W4091" s="2">
        <f t="shared" si="1151"/>
        <v>0</v>
      </c>
      <c r="X4091" s="2">
        <f t="shared" si="1143"/>
        <v>0</v>
      </c>
      <c r="Y4091" s="2"/>
    </row>
    <row r="4092" spans="1:25" x14ac:dyDescent="0.2">
      <c r="A4092">
        <v>9</v>
      </c>
      <c r="B4092" s="1">
        <v>42906.374999990083</v>
      </c>
      <c r="C4092">
        <v>42.2</v>
      </c>
      <c r="D4092" s="15">
        <f t="shared" si="1144"/>
        <v>42.2</v>
      </c>
      <c r="E4092">
        <v>32</v>
      </c>
      <c r="F4092" s="6">
        <v>8.3151399999999995</v>
      </c>
      <c r="G4092" s="6">
        <v>30.82497</v>
      </c>
      <c r="H4092" s="6">
        <f t="shared" si="1135"/>
        <v>39.14011</v>
      </c>
      <c r="I4092" s="6">
        <f t="shared" si="1136"/>
        <v>10.200000000000003</v>
      </c>
      <c r="J4092" s="6">
        <f t="shared" si="1137"/>
        <v>0</v>
      </c>
      <c r="K4092" s="3">
        <f t="shared" si="1145"/>
        <v>0</v>
      </c>
      <c r="L4092" s="6">
        <f t="shared" si="1138"/>
        <v>28.940109999999997</v>
      </c>
      <c r="M4092" s="6">
        <f t="shared" si="1146"/>
        <v>199.18821067714282</v>
      </c>
      <c r="N4092" s="6">
        <f t="shared" si="1147"/>
        <v>0</v>
      </c>
      <c r="O4092" s="2">
        <f t="shared" si="1139"/>
        <v>0</v>
      </c>
      <c r="P4092" s="2">
        <f t="shared" si="1148"/>
        <v>32</v>
      </c>
      <c r="Q4092" s="2">
        <f t="shared" si="1140"/>
        <v>10.200000000000003</v>
      </c>
      <c r="R4092" s="2">
        <f t="shared" si="1149"/>
        <v>10.200000000000003</v>
      </c>
      <c r="S4092" s="2">
        <f t="shared" si="1141"/>
        <v>0</v>
      </c>
      <c r="T4092" s="2">
        <f t="shared" si="1152"/>
        <v>28.940110000000004</v>
      </c>
      <c r="U4092" s="2">
        <f t="shared" si="1142"/>
        <v>0</v>
      </c>
      <c r="V4092" t="str">
        <f t="shared" si="1150"/>
        <v>Y</v>
      </c>
      <c r="W4092" s="2">
        <f t="shared" si="1151"/>
        <v>0</v>
      </c>
      <c r="X4092" s="2">
        <f t="shared" si="1143"/>
        <v>0</v>
      </c>
      <c r="Y4092" s="2"/>
    </row>
    <row r="4093" spans="1:25" x14ac:dyDescent="0.2">
      <c r="A4093">
        <v>10</v>
      </c>
      <c r="B4093" s="1">
        <v>42906.416666656747</v>
      </c>
      <c r="C4093">
        <v>45.9</v>
      </c>
      <c r="D4093" s="15">
        <f t="shared" si="1144"/>
        <v>45.9</v>
      </c>
      <c r="E4093">
        <v>32</v>
      </c>
      <c r="F4093" s="6">
        <v>8.2441899999999997</v>
      </c>
      <c r="G4093" s="6">
        <v>38.003670000000007</v>
      </c>
      <c r="H4093" s="6">
        <f t="shared" si="1135"/>
        <v>46.247860000000003</v>
      </c>
      <c r="I4093" s="6">
        <f t="shared" si="1136"/>
        <v>13.899999999999999</v>
      </c>
      <c r="J4093" s="6">
        <f t="shared" si="1137"/>
        <v>0</v>
      </c>
      <c r="K4093" s="3">
        <f t="shared" si="1145"/>
        <v>0</v>
      </c>
      <c r="L4093" s="6">
        <f t="shared" si="1138"/>
        <v>32.347860000000004</v>
      </c>
      <c r="M4093" s="6">
        <f t="shared" si="1146"/>
        <v>220</v>
      </c>
      <c r="N4093" s="6">
        <f t="shared" si="1147"/>
        <v>11.536070677142817</v>
      </c>
      <c r="O4093" s="2">
        <f t="shared" si="1139"/>
        <v>-11.536070677142817</v>
      </c>
      <c r="P4093" s="2">
        <f t="shared" si="1148"/>
        <v>20.463929322857183</v>
      </c>
      <c r="Q4093" s="2">
        <f t="shared" si="1140"/>
        <v>25.436070677142816</v>
      </c>
      <c r="R4093" s="2">
        <f t="shared" si="1149"/>
        <v>25.436070677142816</v>
      </c>
      <c r="S4093" s="2">
        <f t="shared" si="1141"/>
        <v>0</v>
      </c>
      <c r="T4093" s="2">
        <f t="shared" si="1152"/>
        <v>20.81178932285718</v>
      </c>
      <c r="U4093" s="2">
        <f t="shared" si="1142"/>
        <v>0</v>
      </c>
      <c r="V4093" t="str">
        <f t="shared" si="1150"/>
        <v>Y</v>
      </c>
      <c r="W4093" s="2">
        <f t="shared" si="1151"/>
        <v>0</v>
      </c>
      <c r="X4093" s="2">
        <f t="shared" si="1143"/>
        <v>0</v>
      </c>
      <c r="Y4093" s="2"/>
    </row>
    <row r="4094" spans="1:25" x14ac:dyDescent="0.2">
      <c r="A4094">
        <v>11</v>
      </c>
      <c r="B4094" s="1">
        <v>42906.458333323411</v>
      </c>
      <c r="C4094">
        <v>48.4</v>
      </c>
      <c r="D4094" s="15">
        <f t="shared" si="1144"/>
        <v>48.4</v>
      </c>
      <c r="E4094">
        <v>32</v>
      </c>
      <c r="F4094" s="6">
        <v>10.169600000000001</v>
      </c>
      <c r="G4094" s="6">
        <v>42.088070000000002</v>
      </c>
      <c r="H4094" s="6">
        <f t="shared" si="1135"/>
        <v>52.257670000000005</v>
      </c>
      <c r="I4094" s="6">
        <f t="shared" si="1136"/>
        <v>16.399999999999999</v>
      </c>
      <c r="J4094" s="6">
        <f t="shared" si="1137"/>
        <v>0</v>
      </c>
      <c r="K4094" s="3">
        <f t="shared" si="1145"/>
        <v>0</v>
      </c>
      <c r="L4094" s="6">
        <f t="shared" si="1138"/>
        <v>35.857670000000006</v>
      </c>
      <c r="M4094" s="6">
        <f t="shared" si="1146"/>
        <v>220</v>
      </c>
      <c r="N4094" s="6">
        <f t="shared" si="1147"/>
        <v>35.857670000000013</v>
      </c>
      <c r="O4094" s="2">
        <f t="shared" si="1139"/>
        <v>-32</v>
      </c>
      <c r="P4094" s="2">
        <f t="shared" si="1148"/>
        <v>0</v>
      </c>
      <c r="Q4094" s="2">
        <f t="shared" si="1140"/>
        <v>48.4</v>
      </c>
      <c r="R4094" s="2">
        <f t="shared" si="1149"/>
        <v>48.4</v>
      </c>
      <c r="S4094" s="2">
        <f t="shared" si="1141"/>
        <v>0</v>
      </c>
      <c r="T4094" s="2">
        <f t="shared" si="1152"/>
        <v>0</v>
      </c>
      <c r="U4094" s="2">
        <f t="shared" si="1142"/>
        <v>3.857670000000013</v>
      </c>
      <c r="V4094" t="str">
        <f t="shared" si="1150"/>
        <v>Y</v>
      </c>
      <c r="W4094" s="2">
        <f t="shared" si="1151"/>
        <v>3.857670000000013</v>
      </c>
      <c r="X4094" s="2">
        <f t="shared" si="1143"/>
        <v>0</v>
      </c>
      <c r="Y4094" s="2"/>
    </row>
    <row r="4095" spans="1:25" x14ac:dyDescent="0.2">
      <c r="A4095">
        <v>12</v>
      </c>
      <c r="B4095" s="1">
        <v>42906.499999990076</v>
      </c>
      <c r="C4095">
        <v>48.6</v>
      </c>
      <c r="D4095" s="15">
        <f t="shared" si="1144"/>
        <v>48.6</v>
      </c>
      <c r="E4095">
        <v>32</v>
      </c>
      <c r="F4095" s="6">
        <v>10.1396</v>
      </c>
      <c r="G4095" s="6">
        <v>35.387860000000003</v>
      </c>
      <c r="H4095" s="6">
        <f t="shared" si="1135"/>
        <v>45.527460000000005</v>
      </c>
      <c r="I4095" s="6">
        <f t="shared" si="1136"/>
        <v>16.600000000000001</v>
      </c>
      <c r="J4095" s="6">
        <f t="shared" si="1137"/>
        <v>0</v>
      </c>
      <c r="K4095" s="3">
        <f t="shared" si="1145"/>
        <v>0</v>
      </c>
      <c r="L4095" s="6">
        <f t="shared" si="1138"/>
        <v>28.927460000000004</v>
      </c>
      <c r="M4095" s="6">
        <f t="shared" si="1146"/>
        <v>220</v>
      </c>
      <c r="N4095" s="6">
        <f t="shared" si="1147"/>
        <v>28.927459999999996</v>
      </c>
      <c r="O4095" s="2">
        <f t="shared" si="1139"/>
        <v>-28.927459999999996</v>
      </c>
      <c r="P4095" s="2">
        <f t="shared" si="1148"/>
        <v>3.0725400000000036</v>
      </c>
      <c r="Q4095" s="2">
        <f t="shared" si="1140"/>
        <v>45.527459999999998</v>
      </c>
      <c r="R4095" s="2">
        <f t="shared" si="1149"/>
        <v>45.527459999999998</v>
      </c>
      <c r="S4095" s="2">
        <f t="shared" si="1141"/>
        <v>0</v>
      </c>
      <c r="T4095" s="2">
        <f t="shared" si="1152"/>
        <v>0</v>
      </c>
      <c r="U4095" s="2">
        <f t="shared" si="1142"/>
        <v>0</v>
      </c>
      <c r="V4095" t="str">
        <f t="shared" si="1150"/>
        <v>Y</v>
      </c>
      <c r="W4095" s="2">
        <f t="shared" si="1151"/>
        <v>0</v>
      </c>
      <c r="X4095" s="2">
        <f t="shared" si="1143"/>
        <v>0</v>
      </c>
      <c r="Y4095" s="2"/>
    </row>
    <row r="4096" spans="1:25" x14ac:dyDescent="0.2">
      <c r="A4096">
        <v>13</v>
      </c>
      <c r="B4096" s="1">
        <v>42906.54166665674</v>
      </c>
      <c r="C4096">
        <v>46.3</v>
      </c>
      <c r="D4096" s="15">
        <f t="shared" si="1144"/>
        <v>46.3</v>
      </c>
      <c r="E4096">
        <v>32</v>
      </c>
      <c r="F4096" s="6">
        <v>9.8015600000000003</v>
      </c>
      <c r="G4096" s="6">
        <v>33.983630000000005</v>
      </c>
      <c r="H4096" s="6">
        <f t="shared" si="1135"/>
        <v>43.785190000000007</v>
      </c>
      <c r="I4096" s="6">
        <f t="shared" si="1136"/>
        <v>14.299999999999997</v>
      </c>
      <c r="J4096" s="6">
        <f t="shared" si="1137"/>
        <v>0</v>
      </c>
      <c r="K4096" s="3">
        <f t="shared" si="1145"/>
        <v>0</v>
      </c>
      <c r="L4096" s="6">
        <f t="shared" si="1138"/>
        <v>29.48519000000001</v>
      </c>
      <c r="M4096" s="6">
        <f t="shared" si="1146"/>
        <v>220</v>
      </c>
      <c r="N4096" s="6">
        <f t="shared" si="1147"/>
        <v>29.485190000000017</v>
      </c>
      <c r="O4096" s="2">
        <f t="shared" si="1139"/>
        <v>-29.485190000000017</v>
      </c>
      <c r="P4096" s="2">
        <f t="shared" si="1148"/>
        <v>2.5148099999999829</v>
      </c>
      <c r="Q4096" s="2">
        <f t="shared" si="1140"/>
        <v>43.785190000000014</v>
      </c>
      <c r="R4096" s="2">
        <f t="shared" si="1149"/>
        <v>43.785190000000014</v>
      </c>
      <c r="S4096" s="2">
        <f t="shared" si="1141"/>
        <v>0</v>
      </c>
      <c r="T4096" s="2">
        <f t="shared" si="1152"/>
        <v>0</v>
      </c>
      <c r="U4096" s="2">
        <f t="shared" si="1142"/>
        <v>0</v>
      </c>
      <c r="V4096" t="str">
        <f t="shared" si="1150"/>
        <v>Y</v>
      </c>
      <c r="W4096" s="2">
        <f t="shared" si="1151"/>
        <v>0</v>
      </c>
      <c r="X4096" s="2">
        <f t="shared" si="1143"/>
        <v>0</v>
      </c>
      <c r="Y4096" s="2"/>
    </row>
    <row r="4097" spans="1:25" x14ac:dyDescent="0.2">
      <c r="A4097">
        <v>14</v>
      </c>
      <c r="B4097" s="1">
        <v>42906.583333323404</v>
      </c>
      <c r="C4097">
        <v>48</v>
      </c>
      <c r="D4097" s="15">
        <f t="shared" si="1144"/>
        <v>48</v>
      </c>
      <c r="E4097">
        <v>32</v>
      </c>
      <c r="F4097" s="6">
        <v>8.8181100000000008</v>
      </c>
      <c r="G4097" s="6">
        <v>35.671480000000003</v>
      </c>
      <c r="H4097" s="6">
        <f t="shared" si="1135"/>
        <v>44.489590000000007</v>
      </c>
      <c r="I4097" s="6">
        <f t="shared" si="1136"/>
        <v>16</v>
      </c>
      <c r="J4097" s="6">
        <f t="shared" si="1137"/>
        <v>0</v>
      </c>
      <c r="K4097" s="3">
        <f t="shared" si="1145"/>
        <v>0</v>
      </c>
      <c r="L4097" s="6">
        <f t="shared" si="1138"/>
        <v>28.489590000000007</v>
      </c>
      <c r="M4097" s="6">
        <f t="shared" si="1146"/>
        <v>220</v>
      </c>
      <c r="N4097" s="6">
        <f t="shared" si="1147"/>
        <v>28.489590000000021</v>
      </c>
      <c r="O4097" s="2">
        <f t="shared" si="1139"/>
        <v>-28.489590000000021</v>
      </c>
      <c r="P4097" s="2">
        <f t="shared" si="1148"/>
        <v>3.5104099999999789</v>
      </c>
      <c r="Q4097" s="2">
        <f t="shared" si="1140"/>
        <v>44.489590000000021</v>
      </c>
      <c r="R4097" s="2">
        <f t="shared" si="1149"/>
        <v>44.489590000000021</v>
      </c>
      <c r="S4097" s="2">
        <f t="shared" si="1141"/>
        <v>0</v>
      </c>
      <c r="T4097" s="2">
        <f t="shared" si="1152"/>
        <v>0</v>
      </c>
      <c r="U4097" s="2">
        <f t="shared" si="1142"/>
        <v>0</v>
      </c>
      <c r="V4097" t="str">
        <f t="shared" si="1150"/>
        <v>Y</v>
      </c>
      <c r="W4097" s="2">
        <f t="shared" si="1151"/>
        <v>0</v>
      </c>
      <c r="X4097" s="2">
        <f t="shared" si="1143"/>
        <v>0</v>
      </c>
      <c r="Y4097" s="2"/>
    </row>
    <row r="4098" spans="1:25" x14ac:dyDescent="0.2">
      <c r="A4098">
        <v>15</v>
      </c>
      <c r="B4098" s="1">
        <v>42906.624999990068</v>
      </c>
      <c r="C4098">
        <v>50.1</v>
      </c>
      <c r="D4098" s="15">
        <f t="shared" si="1144"/>
        <v>50.1</v>
      </c>
      <c r="E4098">
        <v>32</v>
      </c>
      <c r="F4098" s="6">
        <v>9.1851199999999995</v>
      </c>
      <c r="G4098" s="6">
        <v>27.51484</v>
      </c>
      <c r="H4098" s="6">
        <f t="shared" si="1135"/>
        <v>36.699959999999997</v>
      </c>
      <c r="I4098" s="6">
        <f t="shared" si="1136"/>
        <v>18.100000000000001</v>
      </c>
      <c r="J4098" s="6">
        <f t="shared" si="1137"/>
        <v>0</v>
      </c>
      <c r="K4098" s="3">
        <f t="shared" si="1145"/>
        <v>0</v>
      </c>
      <c r="L4098" s="6">
        <f t="shared" si="1138"/>
        <v>18.599959999999996</v>
      </c>
      <c r="M4098" s="6">
        <f t="shared" si="1146"/>
        <v>220</v>
      </c>
      <c r="N4098" s="6">
        <f t="shared" si="1147"/>
        <v>18.59996000000001</v>
      </c>
      <c r="O4098" s="2">
        <f t="shared" si="1139"/>
        <v>-18.59996000000001</v>
      </c>
      <c r="P4098" s="2">
        <f t="shared" si="1148"/>
        <v>13.40003999999999</v>
      </c>
      <c r="Q4098" s="2">
        <f t="shared" si="1140"/>
        <v>36.699960000000011</v>
      </c>
      <c r="R4098" s="2">
        <f t="shared" si="1149"/>
        <v>36.699960000000011</v>
      </c>
      <c r="S4098" s="2">
        <f t="shared" si="1141"/>
        <v>0</v>
      </c>
      <c r="T4098" s="2">
        <f t="shared" si="1152"/>
        <v>0</v>
      </c>
      <c r="U4098" s="2">
        <f t="shared" si="1142"/>
        <v>0</v>
      </c>
      <c r="V4098" t="str">
        <f t="shared" si="1150"/>
        <v>Y</v>
      </c>
      <c r="W4098" s="2">
        <f t="shared" si="1151"/>
        <v>0</v>
      </c>
      <c r="X4098" s="2">
        <f t="shared" si="1143"/>
        <v>0</v>
      </c>
      <c r="Y4098" s="2"/>
    </row>
    <row r="4099" spans="1:25" x14ac:dyDescent="0.2">
      <c r="A4099">
        <v>16</v>
      </c>
      <c r="B4099" s="1">
        <v>42906.666666656733</v>
      </c>
      <c r="C4099">
        <v>49.7</v>
      </c>
      <c r="D4099" s="15">
        <f t="shared" si="1144"/>
        <v>49.7</v>
      </c>
      <c r="E4099">
        <v>32</v>
      </c>
      <c r="F4099" s="6">
        <v>11.213900000000001</v>
      </c>
      <c r="G4099" s="6">
        <v>13.846110000000001</v>
      </c>
      <c r="H4099" s="6">
        <f t="shared" ref="H4099:H4162" si="1153">(F4099+G4099)</f>
        <v>25.060010000000002</v>
      </c>
      <c r="I4099" s="6">
        <f t="shared" ref="I4099:I4162" si="1154">IF((D4099-E4099)&gt;0,D4099-E4099,0)</f>
        <v>17.700000000000003</v>
      </c>
      <c r="J4099" s="6">
        <f t="shared" ref="J4099:J4162" si="1155">IF((I4099-H4099)&gt;0, (I4099-H4099), (0))</f>
        <v>0</v>
      </c>
      <c r="K4099" s="3">
        <f t="shared" si="1145"/>
        <v>0</v>
      </c>
      <c r="L4099" s="6">
        <f t="shared" ref="L4099:L4162" si="1156">IF(J4099=0, H4099-I4099,0)</f>
        <v>7.3600099999999991</v>
      </c>
      <c r="M4099" s="6">
        <f t="shared" si="1146"/>
        <v>220</v>
      </c>
      <c r="N4099" s="6">
        <f t="shared" si="1147"/>
        <v>7.3600099999999884</v>
      </c>
      <c r="O4099" s="2">
        <f t="shared" ref="O4099:O4162" si="1157">IF((N4099&lt;E4099-$AA$7),-N4099,$AA$7-E4099)</f>
        <v>-7.3600099999999884</v>
      </c>
      <c r="P4099" s="2">
        <f t="shared" si="1148"/>
        <v>24.639990000000012</v>
      </c>
      <c r="Q4099" s="2">
        <f t="shared" ref="Q4099:Q4162" si="1158">D4099-P4099</f>
        <v>25.060009999999991</v>
      </c>
      <c r="R4099" s="2">
        <f t="shared" si="1149"/>
        <v>25.060009999999991</v>
      </c>
      <c r="S4099" s="2">
        <f t="shared" ref="S4099:S4162" si="1159">IF(Q4099-R4099&gt;0, Q4099-R4099, 0)</f>
        <v>0</v>
      </c>
      <c r="T4099" s="2">
        <f t="shared" si="1152"/>
        <v>0</v>
      </c>
      <c r="U4099" s="2">
        <f t="shared" ref="U4099:U4162" si="1160">N4099+O4099</f>
        <v>0</v>
      </c>
      <c r="V4099" t="str">
        <f t="shared" si="1150"/>
        <v>Y</v>
      </c>
      <c r="W4099" s="2">
        <f t="shared" si="1151"/>
        <v>0</v>
      </c>
      <c r="X4099" s="2">
        <f t="shared" ref="X4099:X4162" si="1161">D4099- (P4099+R4099+S4099)</f>
        <v>0</v>
      </c>
      <c r="Y4099" s="2"/>
    </row>
    <row r="4100" spans="1:25" x14ac:dyDescent="0.2">
      <c r="A4100">
        <v>17</v>
      </c>
      <c r="B4100" s="1">
        <v>42906.708333323397</v>
      </c>
      <c r="C4100">
        <v>49.7</v>
      </c>
      <c r="D4100" s="15">
        <f t="shared" ref="D4100:D4163" si="1162">C4100/$AA$4*$AA$5</f>
        <v>49.7</v>
      </c>
      <c r="E4100">
        <v>32</v>
      </c>
      <c r="F4100" s="6">
        <v>10.002000000000001</v>
      </c>
      <c r="G4100" s="6">
        <v>6.2007000000000003</v>
      </c>
      <c r="H4100" s="6">
        <f t="shared" si="1153"/>
        <v>16.2027</v>
      </c>
      <c r="I4100" s="6">
        <f t="shared" si="1154"/>
        <v>17.700000000000003</v>
      </c>
      <c r="J4100" s="6">
        <f t="shared" si="1155"/>
        <v>1.4973000000000027</v>
      </c>
      <c r="K4100" s="3">
        <f t="shared" ref="K4100:K4163" si="1163">IF((M4099-M4100)&gt;0,M4099-M4100,0)</f>
        <v>1.711199999999991</v>
      </c>
      <c r="L4100" s="6">
        <f t="shared" si="1156"/>
        <v>0</v>
      </c>
      <c r="M4100" s="6">
        <f t="shared" ref="M4100:M4163" si="1164">IF( (M4099-J4100/$AA$11+L4100)&gt;$AA$25, IF((M4099-J4100/$AA$11+L4100)&lt;$AA$9,(M4099-J4100/$AA$11+L4100),$AA$9), $AA$25)</f>
        <v>218.28880000000001</v>
      </c>
      <c r="N4100" s="6">
        <f t="shared" ref="N4100:N4163" si="1165">IF(((M4099-J4100+L4100)-M4100)&gt;0,((M4099-J4100+L4100)-M4100),0)</f>
        <v>0.21389999999999532</v>
      </c>
      <c r="O4100" s="2">
        <f t="shared" si="1157"/>
        <v>-0.21389999999999532</v>
      </c>
      <c r="P4100" s="2">
        <f t="shared" ref="P4100:P4163" si="1166">E4100+O4100</f>
        <v>31.786100000000005</v>
      </c>
      <c r="Q4100" s="2">
        <f t="shared" si="1158"/>
        <v>17.913899999999998</v>
      </c>
      <c r="R4100" s="2">
        <f t="shared" ref="R4100:R4163" si="1167">IF(Q4100&gt;H4100, H4100, Q4100)</f>
        <v>16.2027</v>
      </c>
      <c r="S4100" s="2">
        <f t="shared" si="1159"/>
        <v>1.7111999999999981</v>
      </c>
      <c r="T4100" s="2">
        <f t="shared" si="1152"/>
        <v>0</v>
      </c>
      <c r="U4100" s="2">
        <f t="shared" si="1160"/>
        <v>0</v>
      </c>
      <c r="V4100" t="str">
        <f t="shared" ref="V4100:V4163" si="1168">IF(AND(A4100&gt;7,A4100&lt;17), "Y", "N")</f>
        <v>N</v>
      </c>
      <c r="W4100" s="2">
        <f t="shared" ref="W4100:W4163" si="1169">IF(V4100="Y", U4100, 0)</f>
        <v>0</v>
      </c>
      <c r="X4100" s="2">
        <f t="shared" si="1161"/>
        <v>0</v>
      </c>
      <c r="Y4100" s="2"/>
    </row>
    <row r="4101" spans="1:25" x14ac:dyDescent="0.2">
      <c r="A4101">
        <v>18</v>
      </c>
      <c r="B4101" s="1">
        <v>42906.749999990061</v>
      </c>
      <c r="C4101">
        <v>49.1</v>
      </c>
      <c r="D4101" s="15">
        <f t="shared" si="1162"/>
        <v>49.1</v>
      </c>
      <c r="E4101">
        <v>32</v>
      </c>
      <c r="F4101" s="6">
        <v>5.5553499999999998</v>
      </c>
      <c r="G4101" s="6">
        <v>0.5875471699999999</v>
      </c>
      <c r="H4101" s="6">
        <f t="shared" si="1153"/>
        <v>6.1428971699999995</v>
      </c>
      <c r="I4101" s="6">
        <f t="shared" si="1154"/>
        <v>17.100000000000001</v>
      </c>
      <c r="J4101" s="6">
        <f t="shared" si="1155"/>
        <v>10.957102830000002</v>
      </c>
      <c r="K4101" s="3">
        <f t="shared" si="1163"/>
        <v>12.522403234285719</v>
      </c>
      <c r="L4101" s="6">
        <f t="shared" si="1156"/>
        <v>0</v>
      </c>
      <c r="M4101" s="6">
        <f t="shared" si="1164"/>
        <v>205.76639676571429</v>
      </c>
      <c r="N4101" s="6">
        <f t="shared" si="1165"/>
        <v>1.5653004042857219</v>
      </c>
      <c r="O4101" s="2">
        <f t="shared" si="1157"/>
        <v>-1.5653004042857219</v>
      </c>
      <c r="P4101" s="2">
        <f t="shared" si="1166"/>
        <v>30.434699595714278</v>
      </c>
      <c r="Q4101" s="2">
        <f t="shared" si="1158"/>
        <v>18.665300404285723</v>
      </c>
      <c r="R4101" s="2">
        <f t="shared" si="1167"/>
        <v>6.1428971699999995</v>
      </c>
      <c r="S4101" s="2">
        <f t="shared" si="1159"/>
        <v>12.522403234285724</v>
      </c>
      <c r="T4101" s="2">
        <f t="shared" si="1152"/>
        <v>0</v>
      </c>
      <c r="U4101" s="2">
        <f t="shared" si="1160"/>
        <v>0</v>
      </c>
      <c r="V4101" t="str">
        <f t="shared" si="1168"/>
        <v>N</v>
      </c>
      <c r="W4101" s="2">
        <f t="shared" si="1169"/>
        <v>0</v>
      </c>
      <c r="X4101" s="2">
        <f t="shared" si="1161"/>
        <v>0</v>
      </c>
      <c r="Y4101" s="2"/>
    </row>
    <row r="4102" spans="1:25" x14ac:dyDescent="0.2">
      <c r="A4102">
        <v>19</v>
      </c>
      <c r="B4102" s="1">
        <v>42906.791666656725</v>
      </c>
      <c r="C4102">
        <v>48.6</v>
      </c>
      <c r="D4102" s="15">
        <f t="shared" si="1162"/>
        <v>48.6</v>
      </c>
      <c r="E4102">
        <v>32</v>
      </c>
      <c r="F4102" s="6">
        <v>6.1376400000000002</v>
      </c>
      <c r="G4102" s="6">
        <v>-1.5167529999999999E-2</v>
      </c>
      <c r="H4102" s="6">
        <f t="shared" si="1153"/>
        <v>6.1224724699999999</v>
      </c>
      <c r="I4102" s="6">
        <f t="shared" si="1154"/>
        <v>16.600000000000001</v>
      </c>
      <c r="J4102" s="6">
        <f t="shared" si="1155"/>
        <v>10.477527530000001</v>
      </c>
      <c r="K4102" s="3">
        <f t="shared" si="1163"/>
        <v>11.974317177142865</v>
      </c>
      <c r="L4102" s="6">
        <f t="shared" si="1156"/>
        <v>0</v>
      </c>
      <c r="M4102" s="6">
        <f t="shared" si="1164"/>
        <v>193.79207958857143</v>
      </c>
      <c r="N4102" s="6">
        <f t="shared" si="1165"/>
        <v>1.4967896471428617</v>
      </c>
      <c r="O4102" s="2">
        <f t="shared" si="1157"/>
        <v>-1.4967896471428617</v>
      </c>
      <c r="P4102" s="2">
        <f t="shared" si="1166"/>
        <v>30.503210352857138</v>
      </c>
      <c r="Q4102" s="2">
        <f t="shared" si="1158"/>
        <v>18.096789647142863</v>
      </c>
      <c r="R4102" s="2">
        <f t="shared" si="1167"/>
        <v>6.1224724699999999</v>
      </c>
      <c r="S4102" s="2">
        <f t="shared" si="1159"/>
        <v>11.974317177142863</v>
      </c>
      <c r="T4102" s="2">
        <f t="shared" si="1152"/>
        <v>0</v>
      </c>
      <c r="U4102" s="2">
        <f t="shared" si="1160"/>
        <v>0</v>
      </c>
      <c r="V4102" t="str">
        <f t="shared" si="1168"/>
        <v>N</v>
      </c>
      <c r="W4102" s="2">
        <f t="shared" si="1169"/>
        <v>0</v>
      </c>
      <c r="X4102" s="2">
        <f t="shared" si="1161"/>
        <v>0</v>
      </c>
      <c r="Y4102" s="2"/>
    </row>
    <row r="4103" spans="1:25" x14ac:dyDescent="0.2">
      <c r="A4103">
        <v>20</v>
      </c>
      <c r="B4103" s="1">
        <v>42906.83333332339</v>
      </c>
      <c r="C4103">
        <v>48.5</v>
      </c>
      <c r="D4103" s="15">
        <f t="shared" si="1162"/>
        <v>48.5</v>
      </c>
      <c r="E4103">
        <v>32</v>
      </c>
      <c r="F4103" s="6">
        <v>4.70777</v>
      </c>
      <c r="G4103" s="6">
        <v>-1.5167529999999999E-2</v>
      </c>
      <c r="H4103" s="6">
        <f t="shared" si="1153"/>
        <v>4.6926024699999997</v>
      </c>
      <c r="I4103" s="6">
        <f t="shared" si="1154"/>
        <v>16.5</v>
      </c>
      <c r="J4103" s="6">
        <f t="shared" si="1155"/>
        <v>11.807397529999999</v>
      </c>
      <c r="K4103" s="3">
        <f t="shared" si="1163"/>
        <v>13.494168605714293</v>
      </c>
      <c r="L4103" s="6">
        <f t="shared" si="1156"/>
        <v>0</v>
      </c>
      <c r="M4103" s="6">
        <f t="shared" si="1164"/>
        <v>180.29791098285713</v>
      </c>
      <c r="N4103" s="6">
        <f t="shared" si="1165"/>
        <v>1.6867710757142902</v>
      </c>
      <c r="O4103" s="2">
        <f t="shared" si="1157"/>
        <v>-1.6867710757142902</v>
      </c>
      <c r="P4103" s="2">
        <f t="shared" si="1166"/>
        <v>30.31322892428571</v>
      </c>
      <c r="Q4103" s="2">
        <f t="shared" si="1158"/>
        <v>18.18677107571429</v>
      </c>
      <c r="R4103" s="2">
        <f t="shared" si="1167"/>
        <v>4.6926024699999997</v>
      </c>
      <c r="S4103" s="2">
        <f t="shared" si="1159"/>
        <v>13.49416860571429</v>
      </c>
      <c r="T4103" s="2">
        <f t="shared" si="1152"/>
        <v>0</v>
      </c>
      <c r="U4103" s="2">
        <f t="shared" si="1160"/>
        <v>0</v>
      </c>
      <c r="V4103" t="str">
        <f t="shared" si="1168"/>
        <v>N</v>
      </c>
      <c r="W4103" s="2">
        <f t="shared" si="1169"/>
        <v>0</v>
      </c>
      <c r="X4103" s="2">
        <f t="shared" si="1161"/>
        <v>0</v>
      </c>
      <c r="Y4103" s="2"/>
    </row>
    <row r="4104" spans="1:25" x14ac:dyDescent="0.2">
      <c r="A4104">
        <v>21</v>
      </c>
      <c r="B4104" s="1">
        <v>42906.874999990054</v>
      </c>
      <c r="C4104">
        <v>48.1</v>
      </c>
      <c r="D4104" s="15">
        <f t="shared" si="1162"/>
        <v>48.1</v>
      </c>
      <c r="E4104">
        <v>32</v>
      </c>
      <c r="F4104" s="6">
        <v>5.6092399999999998</v>
      </c>
      <c r="G4104" s="6">
        <v>-1.5167529999999999E-2</v>
      </c>
      <c r="H4104" s="6">
        <f t="shared" si="1153"/>
        <v>5.5940724699999995</v>
      </c>
      <c r="I4104" s="6">
        <f t="shared" si="1154"/>
        <v>16.100000000000001</v>
      </c>
      <c r="J4104" s="6">
        <f t="shared" si="1155"/>
        <v>10.505927530000001</v>
      </c>
      <c r="K4104" s="3">
        <f t="shared" si="1163"/>
        <v>12.006774320000005</v>
      </c>
      <c r="L4104" s="6">
        <f t="shared" si="1156"/>
        <v>0</v>
      </c>
      <c r="M4104" s="6">
        <f t="shared" si="1164"/>
        <v>168.29113666285713</v>
      </c>
      <c r="N4104" s="6">
        <f t="shared" si="1165"/>
        <v>1.5008467899999971</v>
      </c>
      <c r="O4104" s="2">
        <f t="shared" si="1157"/>
        <v>-1.5008467899999971</v>
      </c>
      <c r="P4104" s="2">
        <f t="shared" si="1166"/>
        <v>30.499153210000003</v>
      </c>
      <c r="Q4104" s="2">
        <f t="shared" si="1158"/>
        <v>17.600846789999999</v>
      </c>
      <c r="R4104" s="2">
        <f t="shared" si="1167"/>
        <v>5.5940724699999995</v>
      </c>
      <c r="S4104" s="2">
        <f t="shared" si="1159"/>
        <v>12.006774319999998</v>
      </c>
      <c r="T4104" s="2">
        <f t="shared" si="1152"/>
        <v>0</v>
      </c>
      <c r="U4104" s="2">
        <f t="shared" si="1160"/>
        <v>0</v>
      </c>
      <c r="V4104" t="str">
        <f t="shared" si="1168"/>
        <v>N</v>
      </c>
      <c r="W4104" s="2">
        <f t="shared" si="1169"/>
        <v>0</v>
      </c>
      <c r="X4104" s="2">
        <f t="shared" si="1161"/>
        <v>0</v>
      </c>
      <c r="Y4104" s="2"/>
    </row>
    <row r="4105" spans="1:25" x14ac:dyDescent="0.2">
      <c r="A4105">
        <v>22</v>
      </c>
      <c r="B4105" s="1">
        <v>42906.916666656718</v>
      </c>
      <c r="C4105">
        <v>47.1</v>
      </c>
      <c r="D4105" s="15">
        <f t="shared" si="1162"/>
        <v>47.1</v>
      </c>
      <c r="E4105">
        <v>32</v>
      </c>
      <c r="F4105" s="6">
        <v>4.5026000000000002</v>
      </c>
      <c r="G4105" s="6">
        <v>-1.5167529999999999E-2</v>
      </c>
      <c r="H4105" s="6">
        <f t="shared" si="1153"/>
        <v>4.4874324699999999</v>
      </c>
      <c r="I4105" s="6">
        <f t="shared" si="1154"/>
        <v>15.100000000000001</v>
      </c>
      <c r="J4105" s="6">
        <f t="shared" si="1155"/>
        <v>10.612567530000002</v>
      </c>
      <c r="K4105" s="3">
        <f t="shared" si="1163"/>
        <v>12.128648605714289</v>
      </c>
      <c r="L4105" s="6">
        <f t="shared" si="1156"/>
        <v>0</v>
      </c>
      <c r="M4105" s="6">
        <f t="shared" si="1164"/>
        <v>156.16248805714284</v>
      </c>
      <c r="N4105" s="6">
        <f t="shared" si="1165"/>
        <v>1.5160810757142826</v>
      </c>
      <c r="O4105" s="2">
        <f t="shared" si="1157"/>
        <v>-1.5160810757142826</v>
      </c>
      <c r="P4105" s="2">
        <f t="shared" si="1166"/>
        <v>30.483918924285717</v>
      </c>
      <c r="Q4105" s="2">
        <f t="shared" si="1158"/>
        <v>16.616081075714284</v>
      </c>
      <c r="R4105" s="2">
        <f t="shared" si="1167"/>
        <v>4.4874324699999999</v>
      </c>
      <c r="S4105" s="2">
        <f t="shared" si="1159"/>
        <v>12.128648605714284</v>
      </c>
      <c r="T4105" s="2">
        <f t="shared" si="1152"/>
        <v>0</v>
      </c>
      <c r="U4105" s="2">
        <f t="shared" si="1160"/>
        <v>0</v>
      </c>
      <c r="V4105" t="str">
        <f t="shared" si="1168"/>
        <v>N</v>
      </c>
      <c r="W4105" s="2">
        <f t="shared" si="1169"/>
        <v>0</v>
      </c>
      <c r="X4105" s="2">
        <f t="shared" si="1161"/>
        <v>0</v>
      </c>
      <c r="Y4105" s="2"/>
    </row>
    <row r="4106" spans="1:25" x14ac:dyDescent="0.2">
      <c r="A4106">
        <v>23</v>
      </c>
      <c r="B4106" s="1">
        <v>42906.958333323382</v>
      </c>
      <c r="C4106">
        <v>46.2</v>
      </c>
      <c r="D4106" s="15">
        <f t="shared" si="1162"/>
        <v>46.2</v>
      </c>
      <c r="E4106">
        <v>32</v>
      </c>
      <c r="F4106" s="6">
        <v>4.9942299999999999</v>
      </c>
      <c r="G4106" s="6">
        <v>-1.5167529999999999E-2</v>
      </c>
      <c r="H4106" s="6">
        <f t="shared" si="1153"/>
        <v>4.9790624699999997</v>
      </c>
      <c r="I4106" s="6">
        <f t="shared" si="1154"/>
        <v>14.200000000000003</v>
      </c>
      <c r="J4106" s="6">
        <f t="shared" si="1155"/>
        <v>9.220937530000004</v>
      </c>
      <c r="K4106" s="3">
        <f t="shared" si="1163"/>
        <v>10.538214320000009</v>
      </c>
      <c r="L4106" s="6">
        <f t="shared" si="1156"/>
        <v>0</v>
      </c>
      <c r="M4106" s="6">
        <f t="shared" si="1164"/>
        <v>145.62427373714283</v>
      </c>
      <c r="N4106" s="6">
        <f t="shared" si="1165"/>
        <v>1.317276789999994</v>
      </c>
      <c r="O4106" s="2">
        <f t="shared" si="1157"/>
        <v>-1.317276789999994</v>
      </c>
      <c r="P4106" s="2">
        <f t="shared" si="1166"/>
        <v>30.682723210000006</v>
      </c>
      <c r="Q4106" s="2">
        <f t="shared" si="1158"/>
        <v>15.517276789999997</v>
      </c>
      <c r="R4106" s="2">
        <f t="shared" si="1167"/>
        <v>4.9790624699999997</v>
      </c>
      <c r="S4106" s="2">
        <f t="shared" si="1159"/>
        <v>10.538214319999998</v>
      </c>
      <c r="T4106" s="2">
        <f t="shared" ref="T4106:T4169" si="1170">IF(Q4106-R4106&gt;0, 0, ABS(M4105-M4106))</f>
        <v>0</v>
      </c>
      <c r="U4106" s="2">
        <f t="shared" si="1160"/>
        <v>0</v>
      </c>
      <c r="V4106" t="str">
        <f t="shared" si="1168"/>
        <v>N</v>
      </c>
      <c r="W4106" s="2">
        <f t="shared" si="1169"/>
        <v>0</v>
      </c>
      <c r="X4106" s="2">
        <f t="shared" si="1161"/>
        <v>0</v>
      </c>
      <c r="Y4106" s="2"/>
    </row>
    <row r="4107" spans="1:25" x14ac:dyDescent="0.2">
      <c r="A4107">
        <v>0</v>
      </c>
      <c r="B4107" s="1">
        <v>42906.999999990046</v>
      </c>
      <c r="C4107">
        <v>41.5</v>
      </c>
      <c r="D4107" s="15">
        <f t="shared" si="1162"/>
        <v>41.5</v>
      </c>
      <c r="E4107">
        <v>32</v>
      </c>
      <c r="F4107" s="6">
        <v>3.5341399999999998</v>
      </c>
      <c r="G4107" s="6">
        <v>-1.5167529999999999E-2</v>
      </c>
      <c r="H4107" s="6">
        <f t="shared" si="1153"/>
        <v>3.51897247</v>
      </c>
      <c r="I4107" s="6">
        <f t="shared" si="1154"/>
        <v>9.5</v>
      </c>
      <c r="J4107" s="6">
        <f t="shared" si="1155"/>
        <v>5.9810275300000004</v>
      </c>
      <c r="K4107" s="3">
        <f t="shared" si="1163"/>
        <v>6.8354600342857168</v>
      </c>
      <c r="L4107" s="6">
        <f t="shared" si="1156"/>
        <v>0</v>
      </c>
      <c r="M4107" s="6">
        <f t="shared" si="1164"/>
        <v>138.78881370285711</v>
      </c>
      <c r="N4107" s="6">
        <f t="shared" si="1165"/>
        <v>0.85443250428571105</v>
      </c>
      <c r="O4107" s="2">
        <f t="shared" si="1157"/>
        <v>-0.85443250428571105</v>
      </c>
      <c r="P4107" s="2">
        <f t="shared" si="1166"/>
        <v>31.145567495714289</v>
      </c>
      <c r="Q4107" s="2">
        <f t="shared" si="1158"/>
        <v>10.354432504285711</v>
      </c>
      <c r="R4107" s="2">
        <f t="shared" si="1167"/>
        <v>3.51897247</v>
      </c>
      <c r="S4107" s="2">
        <f t="shared" si="1159"/>
        <v>6.8354600342857115</v>
      </c>
      <c r="T4107" s="2">
        <f t="shared" si="1170"/>
        <v>0</v>
      </c>
      <c r="U4107" s="2">
        <f t="shared" si="1160"/>
        <v>0</v>
      </c>
      <c r="V4107" t="str">
        <f t="shared" si="1168"/>
        <v>N</v>
      </c>
      <c r="W4107" s="2">
        <f t="shared" si="1169"/>
        <v>0</v>
      </c>
      <c r="X4107" s="2">
        <f t="shared" si="1161"/>
        <v>0</v>
      </c>
      <c r="Y4107" s="2"/>
    </row>
    <row r="4108" spans="1:25" x14ac:dyDescent="0.2">
      <c r="A4108">
        <v>1</v>
      </c>
      <c r="B4108" s="1">
        <v>42907.041666656711</v>
      </c>
      <c r="C4108">
        <v>41.4</v>
      </c>
      <c r="D4108" s="15">
        <f t="shared" si="1162"/>
        <v>41.4</v>
      </c>
      <c r="E4108">
        <v>32</v>
      </c>
      <c r="F4108" s="6">
        <v>3.5115500000000002</v>
      </c>
      <c r="G4108" s="6">
        <v>-1.5167529999999999E-2</v>
      </c>
      <c r="H4108" s="6">
        <f t="shared" si="1153"/>
        <v>3.4963824700000004</v>
      </c>
      <c r="I4108" s="6">
        <f t="shared" si="1154"/>
        <v>9.3999999999999986</v>
      </c>
      <c r="J4108" s="6">
        <f t="shared" si="1155"/>
        <v>5.9036175299999982</v>
      </c>
      <c r="K4108" s="3">
        <f t="shared" si="1163"/>
        <v>6.746991462857153</v>
      </c>
      <c r="L4108" s="6">
        <f t="shared" si="1156"/>
        <v>0</v>
      </c>
      <c r="M4108" s="6">
        <f t="shared" si="1164"/>
        <v>132.04182223999996</v>
      </c>
      <c r="N4108" s="6">
        <f t="shared" si="1165"/>
        <v>0.84337393285716189</v>
      </c>
      <c r="O4108" s="2">
        <f t="shared" si="1157"/>
        <v>-0.84337393285716189</v>
      </c>
      <c r="P4108" s="2">
        <f t="shared" si="1166"/>
        <v>31.156626067142838</v>
      </c>
      <c r="Q4108" s="2">
        <f t="shared" si="1158"/>
        <v>10.24337393285716</v>
      </c>
      <c r="R4108" s="2">
        <f t="shared" si="1167"/>
        <v>3.4963824700000004</v>
      </c>
      <c r="S4108" s="2">
        <f t="shared" si="1159"/>
        <v>6.7469914628571601</v>
      </c>
      <c r="T4108" s="2">
        <f t="shared" si="1170"/>
        <v>0</v>
      </c>
      <c r="U4108" s="2">
        <f t="shared" si="1160"/>
        <v>0</v>
      </c>
      <c r="V4108" t="str">
        <f t="shared" si="1168"/>
        <v>N</v>
      </c>
      <c r="W4108" s="2">
        <f t="shared" si="1169"/>
        <v>0</v>
      </c>
      <c r="X4108" s="2">
        <f t="shared" si="1161"/>
        <v>0</v>
      </c>
      <c r="Y4108" s="2"/>
    </row>
    <row r="4109" spans="1:25" x14ac:dyDescent="0.2">
      <c r="A4109">
        <v>2</v>
      </c>
      <c r="B4109" s="1">
        <v>42907.083333323375</v>
      </c>
      <c r="C4109">
        <v>36.799999999999997</v>
      </c>
      <c r="D4109" s="15">
        <f t="shared" si="1162"/>
        <v>36.799999999999997</v>
      </c>
      <c r="E4109">
        <v>32</v>
      </c>
      <c r="F4109" s="6">
        <v>7.7152000000000003</v>
      </c>
      <c r="G4109" s="6">
        <v>-1.5167529999999999E-2</v>
      </c>
      <c r="H4109" s="6">
        <f t="shared" si="1153"/>
        <v>7.70003247</v>
      </c>
      <c r="I4109" s="6">
        <f t="shared" si="1154"/>
        <v>4.7999999999999972</v>
      </c>
      <c r="J4109" s="6">
        <f t="shared" si="1155"/>
        <v>0</v>
      </c>
      <c r="K4109" s="3">
        <f t="shared" si="1163"/>
        <v>0</v>
      </c>
      <c r="L4109" s="6">
        <f t="shared" si="1156"/>
        <v>2.9000324700000029</v>
      </c>
      <c r="M4109" s="6">
        <f t="shared" si="1164"/>
        <v>134.94185470999997</v>
      </c>
      <c r="N4109" s="6">
        <f t="shared" si="1165"/>
        <v>0</v>
      </c>
      <c r="O4109" s="2">
        <f t="shared" si="1157"/>
        <v>0</v>
      </c>
      <c r="P4109" s="2">
        <f t="shared" si="1166"/>
        <v>32</v>
      </c>
      <c r="Q4109" s="2">
        <f t="shared" si="1158"/>
        <v>4.7999999999999972</v>
      </c>
      <c r="R4109" s="2">
        <f t="shared" si="1167"/>
        <v>4.7999999999999972</v>
      </c>
      <c r="S4109" s="2">
        <f t="shared" si="1159"/>
        <v>0</v>
      </c>
      <c r="T4109" s="2">
        <f t="shared" si="1170"/>
        <v>2.9000324700000135</v>
      </c>
      <c r="U4109" s="2">
        <f t="shared" si="1160"/>
        <v>0</v>
      </c>
      <c r="V4109" t="str">
        <f t="shared" si="1168"/>
        <v>N</v>
      </c>
      <c r="W4109" s="2">
        <f t="shared" si="1169"/>
        <v>0</v>
      </c>
      <c r="X4109" s="2">
        <f t="shared" si="1161"/>
        <v>0</v>
      </c>
      <c r="Y4109" s="2"/>
    </row>
    <row r="4110" spans="1:25" x14ac:dyDescent="0.2">
      <c r="A4110">
        <v>3</v>
      </c>
      <c r="B4110" s="1">
        <v>42907.124999990039</v>
      </c>
      <c r="C4110">
        <v>36.1</v>
      </c>
      <c r="D4110" s="15">
        <f t="shared" si="1162"/>
        <v>36.1</v>
      </c>
      <c r="E4110">
        <v>32</v>
      </c>
      <c r="F4110" s="6">
        <v>6.45784</v>
      </c>
      <c r="G4110" s="6">
        <v>-1.5167529999999999E-2</v>
      </c>
      <c r="H4110" s="6">
        <f t="shared" si="1153"/>
        <v>6.4426724699999998</v>
      </c>
      <c r="I4110" s="6">
        <f t="shared" si="1154"/>
        <v>4.1000000000000014</v>
      </c>
      <c r="J4110" s="6">
        <f t="shared" si="1155"/>
        <v>0</v>
      </c>
      <c r="K4110" s="3">
        <f t="shared" si="1163"/>
        <v>0</v>
      </c>
      <c r="L4110" s="6">
        <f t="shared" si="1156"/>
        <v>2.3426724699999983</v>
      </c>
      <c r="M4110" s="6">
        <f t="shared" si="1164"/>
        <v>137.28452717999997</v>
      </c>
      <c r="N4110" s="6">
        <f t="shared" si="1165"/>
        <v>0</v>
      </c>
      <c r="O4110" s="2">
        <f t="shared" si="1157"/>
        <v>0</v>
      </c>
      <c r="P4110" s="2">
        <f t="shared" si="1166"/>
        <v>32</v>
      </c>
      <c r="Q4110" s="2">
        <f t="shared" si="1158"/>
        <v>4.1000000000000014</v>
      </c>
      <c r="R4110" s="2">
        <f t="shared" si="1167"/>
        <v>4.1000000000000014</v>
      </c>
      <c r="S4110" s="2">
        <f t="shared" si="1159"/>
        <v>0</v>
      </c>
      <c r="T4110" s="2">
        <f t="shared" si="1170"/>
        <v>2.3426724699999966</v>
      </c>
      <c r="U4110" s="2">
        <f t="shared" si="1160"/>
        <v>0</v>
      </c>
      <c r="V4110" t="str">
        <f t="shared" si="1168"/>
        <v>N</v>
      </c>
      <c r="W4110" s="2">
        <f t="shared" si="1169"/>
        <v>0</v>
      </c>
      <c r="X4110" s="2">
        <f t="shared" si="1161"/>
        <v>0</v>
      </c>
      <c r="Y4110" s="2"/>
    </row>
    <row r="4111" spans="1:25" x14ac:dyDescent="0.2">
      <c r="A4111">
        <v>4</v>
      </c>
      <c r="B4111" s="1">
        <v>42907.166666656703</v>
      </c>
      <c r="C4111">
        <v>35.4</v>
      </c>
      <c r="D4111" s="15">
        <f t="shared" si="1162"/>
        <v>35.4</v>
      </c>
      <c r="E4111">
        <v>32</v>
      </c>
      <c r="F4111" s="6">
        <v>6.1091499999999996</v>
      </c>
      <c r="G4111" s="6">
        <v>-1.5167529999999999E-2</v>
      </c>
      <c r="H4111" s="6">
        <f t="shared" si="1153"/>
        <v>6.0939824699999994</v>
      </c>
      <c r="I4111" s="6">
        <f t="shared" si="1154"/>
        <v>3.3999999999999986</v>
      </c>
      <c r="J4111" s="6">
        <f t="shared" si="1155"/>
        <v>0</v>
      </c>
      <c r="K4111" s="3">
        <f t="shared" si="1163"/>
        <v>0</v>
      </c>
      <c r="L4111" s="6">
        <f t="shared" si="1156"/>
        <v>2.6939824700000008</v>
      </c>
      <c r="M4111" s="6">
        <f t="shared" si="1164"/>
        <v>139.97850964999998</v>
      </c>
      <c r="N4111" s="6">
        <f t="shared" si="1165"/>
        <v>0</v>
      </c>
      <c r="O4111" s="2">
        <f t="shared" si="1157"/>
        <v>0</v>
      </c>
      <c r="P4111" s="2">
        <f t="shared" si="1166"/>
        <v>32</v>
      </c>
      <c r="Q4111" s="2">
        <f t="shared" si="1158"/>
        <v>3.3999999999999986</v>
      </c>
      <c r="R4111" s="2">
        <f t="shared" si="1167"/>
        <v>3.3999999999999986</v>
      </c>
      <c r="S4111" s="2">
        <f t="shared" si="1159"/>
        <v>0</v>
      </c>
      <c r="T4111" s="2">
        <f t="shared" si="1170"/>
        <v>2.6939824700000088</v>
      </c>
      <c r="U4111" s="2">
        <f t="shared" si="1160"/>
        <v>0</v>
      </c>
      <c r="V4111" t="str">
        <f t="shared" si="1168"/>
        <v>N</v>
      </c>
      <c r="W4111" s="2">
        <f t="shared" si="1169"/>
        <v>0</v>
      </c>
      <c r="X4111" s="2">
        <f t="shared" si="1161"/>
        <v>0</v>
      </c>
      <c r="Y4111" s="2"/>
    </row>
    <row r="4112" spans="1:25" x14ac:dyDescent="0.2">
      <c r="A4112">
        <v>5</v>
      </c>
      <c r="B4112" s="1">
        <v>42907.208333323368</v>
      </c>
      <c r="C4112">
        <v>36</v>
      </c>
      <c r="D4112" s="15">
        <f t="shared" si="1162"/>
        <v>36</v>
      </c>
      <c r="E4112">
        <v>32</v>
      </c>
      <c r="F4112" s="6">
        <v>4.9348700000000001</v>
      </c>
      <c r="G4112" s="6">
        <v>-1.5167529999999999E-2</v>
      </c>
      <c r="H4112" s="6">
        <f t="shared" si="1153"/>
        <v>4.9197024699999998</v>
      </c>
      <c r="I4112" s="6">
        <f t="shared" si="1154"/>
        <v>4</v>
      </c>
      <c r="J4112" s="6">
        <f t="shared" si="1155"/>
        <v>0</v>
      </c>
      <c r="K4112" s="3">
        <f t="shared" si="1163"/>
        <v>0</v>
      </c>
      <c r="L4112" s="6">
        <f t="shared" si="1156"/>
        <v>0.91970246999999983</v>
      </c>
      <c r="M4112" s="6">
        <f t="shared" si="1164"/>
        <v>140.89821211999998</v>
      </c>
      <c r="N4112" s="6">
        <f t="shared" si="1165"/>
        <v>0</v>
      </c>
      <c r="O4112" s="2">
        <f t="shared" si="1157"/>
        <v>0</v>
      </c>
      <c r="P4112" s="2">
        <f t="shared" si="1166"/>
        <v>32</v>
      </c>
      <c r="Q4112" s="2">
        <f t="shared" si="1158"/>
        <v>4</v>
      </c>
      <c r="R4112" s="2">
        <f t="shared" si="1167"/>
        <v>4</v>
      </c>
      <c r="S4112" s="2">
        <f t="shared" si="1159"/>
        <v>0</v>
      </c>
      <c r="T4112" s="2">
        <f t="shared" si="1170"/>
        <v>0.91970247000000427</v>
      </c>
      <c r="U4112" s="2">
        <f t="shared" si="1160"/>
        <v>0</v>
      </c>
      <c r="V4112" t="str">
        <f t="shared" si="1168"/>
        <v>N</v>
      </c>
      <c r="W4112" s="2">
        <f t="shared" si="1169"/>
        <v>0</v>
      </c>
      <c r="X4112" s="2">
        <f t="shared" si="1161"/>
        <v>0</v>
      </c>
      <c r="Y4112" s="2"/>
    </row>
    <row r="4113" spans="1:25" x14ac:dyDescent="0.2">
      <c r="A4113">
        <v>6</v>
      </c>
      <c r="B4113" s="1">
        <v>42907.249999990032</v>
      </c>
      <c r="C4113">
        <v>37.799999999999997</v>
      </c>
      <c r="D4113" s="15">
        <f t="shared" si="1162"/>
        <v>37.799999999999997</v>
      </c>
      <c r="E4113">
        <v>32</v>
      </c>
      <c r="F4113" s="6">
        <v>6.1945499999999996</v>
      </c>
      <c r="G4113" s="6">
        <v>1.5154411700000001</v>
      </c>
      <c r="H4113" s="6">
        <f t="shared" si="1153"/>
        <v>7.7099911699999994</v>
      </c>
      <c r="I4113" s="6">
        <f t="shared" si="1154"/>
        <v>5.7999999999999972</v>
      </c>
      <c r="J4113" s="6">
        <f t="shared" si="1155"/>
        <v>0</v>
      </c>
      <c r="K4113" s="3">
        <f t="shared" si="1163"/>
        <v>0</v>
      </c>
      <c r="L4113" s="6">
        <f t="shared" si="1156"/>
        <v>1.9099911700000023</v>
      </c>
      <c r="M4113" s="6">
        <f t="shared" si="1164"/>
        <v>142.80820328999999</v>
      </c>
      <c r="N4113" s="6">
        <f t="shared" si="1165"/>
        <v>0</v>
      </c>
      <c r="O4113" s="2">
        <f t="shared" si="1157"/>
        <v>0</v>
      </c>
      <c r="P4113" s="2">
        <f t="shared" si="1166"/>
        <v>32</v>
      </c>
      <c r="Q4113" s="2">
        <f t="shared" si="1158"/>
        <v>5.7999999999999972</v>
      </c>
      <c r="R4113" s="2">
        <f t="shared" si="1167"/>
        <v>5.7999999999999972</v>
      </c>
      <c r="S4113" s="2">
        <f t="shared" si="1159"/>
        <v>0</v>
      </c>
      <c r="T4113" s="2">
        <f t="shared" si="1170"/>
        <v>1.9099911700000121</v>
      </c>
      <c r="U4113" s="2">
        <f t="shared" si="1160"/>
        <v>0</v>
      </c>
      <c r="V4113" t="str">
        <f t="shared" si="1168"/>
        <v>N</v>
      </c>
      <c r="W4113" s="2">
        <f t="shared" si="1169"/>
        <v>0</v>
      </c>
      <c r="X4113" s="2">
        <f t="shared" si="1161"/>
        <v>0</v>
      </c>
      <c r="Y4113" s="2"/>
    </row>
    <row r="4114" spans="1:25" x14ac:dyDescent="0.2">
      <c r="A4114">
        <v>7</v>
      </c>
      <c r="B4114" s="1">
        <v>42907.291666656696</v>
      </c>
      <c r="C4114">
        <v>35.200000000000003</v>
      </c>
      <c r="D4114" s="15">
        <f t="shared" si="1162"/>
        <v>35.200000000000003</v>
      </c>
      <c r="E4114">
        <v>32</v>
      </c>
      <c r="F4114" s="6">
        <v>4.62913</v>
      </c>
      <c r="G4114" s="6">
        <v>9.3504089999999991</v>
      </c>
      <c r="H4114" s="6">
        <f t="shared" si="1153"/>
        <v>13.979538999999999</v>
      </c>
      <c r="I4114" s="6">
        <f t="shared" si="1154"/>
        <v>3.2000000000000028</v>
      </c>
      <c r="J4114" s="6">
        <f t="shared" si="1155"/>
        <v>0</v>
      </c>
      <c r="K4114" s="3">
        <f t="shared" si="1163"/>
        <v>0</v>
      </c>
      <c r="L4114" s="6">
        <f t="shared" si="1156"/>
        <v>10.779538999999996</v>
      </c>
      <c r="M4114" s="6">
        <f t="shared" si="1164"/>
        <v>153.58774228999999</v>
      </c>
      <c r="N4114" s="6">
        <f t="shared" si="1165"/>
        <v>0</v>
      </c>
      <c r="O4114" s="2">
        <f t="shared" si="1157"/>
        <v>0</v>
      </c>
      <c r="P4114" s="2">
        <f t="shared" si="1166"/>
        <v>32</v>
      </c>
      <c r="Q4114" s="2">
        <f t="shared" si="1158"/>
        <v>3.2000000000000028</v>
      </c>
      <c r="R4114" s="2">
        <f t="shared" si="1167"/>
        <v>3.2000000000000028</v>
      </c>
      <c r="S4114" s="2">
        <f t="shared" si="1159"/>
        <v>0</v>
      </c>
      <c r="T4114" s="2">
        <f t="shared" si="1170"/>
        <v>10.779539</v>
      </c>
      <c r="U4114" s="2">
        <f t="shared" si="1160"/>
        <v>0</v>
      </c>
      <c r="V4114" t="str">
        <f t="shared" si="1168"/>
        <v>N</v>
      </c>
      <c r="W4114" s="2">
        <f t="shared" si="1169"/>
        <v>0</v>
      </c>
      <c r="X4114" s="2">
        <f t="shared" si="1161"/>
        <v>0</v>
      </c>
      <c r="Y4114" s="2"/>
    </row>
    <row r="4115" spans="1:25" x14ac:dyDescent="0.2">
      <c r="A4115">
        <v>8</v>
      </c>
      <c r="B4115" s="1">
        <v>42907.33333332336</v>
      </c>
      <c r="C4115">
        <v>40</v>
      </c>
      <c r="D4115" s="15">
        <f t="shared" si="1162"/>
        <v>40</v>
      </c>
      <c r="E4115">
        <v>32</v>
      </c>
      <c r="F4115" s="6">
        <v>5.8676599999999999</v>
      </c>
      <c r="G4115" s="6">
        <v>20.74352</v>
      </c>
      <c r="H4115" s="6">
        <f t="shared" si="1153"/>
        <v>26.611180000000001</v>
      </c>
      <c r="I4115" s="6">
        <f t="shared" si="1154"/>
        <v>8</v>
      </c>
      <c r="J4115" s="6">
        <f t="shared" si="1155"/>
        <v>0</v>
      </c>
      <c r="K4115" s="3">
        <f t="shared" si="1163"/>
        <v>0</v>
      </c>
      <c r="L4115" s="6">
        <f t="shared" si="1156"/>
        <v>18.611180000000001</v>
      </c>
      <c r="M4115" s="6">
        <f t="shared" si="1164"/>
        <v>172.19892228999998</v>
      </c>
      <c r="N4115" s="6">
        <f t="shared" si="1165"/>
        <v>0</v>
      </c>
      <c r="O4115" s="2">
        <f t="shared" si="1157"/>
        <v>0</v>
      </c>
      <c r="P4115" s="2">
        <f t="shared" si="1166"/>
        <v>32</v>
      </c>
      <c r="Q4115" s="2">
        <f t="shared" si="1158"/>
        <v>8</v>
      </c>
      <c r="R4115" s="2">
        <f t="shared" si="1167"/>
        <v>8</v>
      </c>
      <c r="S4115" s="2">
        <f t="shared" si="1159"/>
        <v>0</v>
      </c>
      <c r="T4115" s="2">
        <f t="shared" si="1170"/>
        <v>18.61117999999999</v>
      </c>
      <c r="U4115" s="2">
        <f t="shared" si="1160"/>
        <v>0</v>
      </c>
      <c r="V4115" t="str">
        <f t="shared" si="1168"/>
        <v>Y</v>
      </c>
      <c r="W4115" s="2">
        <f t="shared" si="1169"/>
        <v>0</v>
      </c>
      <c r="X4115" s="2">
        <f t="shared" si="1161"/>
        <v>0</v>
      </c>
      <c r="Y4115" s="2"/>
    </row>
    <row r="4116" spans="1:25" x14ac:dyDescent="0.2">
      <c r="A4116">
        <v>9</v>
      </c>
      <c r="B4116" s="1">
        <v>42907.374999990025</v>
      </c>
      <c r="C4116">
        <v>41.6</v>
      </c>
      <c r="D4116" s="15">
        <f t="shared" si="1162"/>
        <v>41.6</v>
      </c>
      <c r="E4116">
        <v>32</v>
      </c>
      <c r="F4116" s="6">
        <v>6.0655000000000001</v>
      </c>
      <c r="G4116" s="6">
        <v>30.71895</v>
      </c>
      <c r="H4116" s="6">
        <f t="shared" si="1153"/>
        <v>36.78445</v>
      </c>
      <c r="I4116" s="6">
        <f t="shared" si="1154"/>
        <v>9.6000000000000014</v>
      </c>
      <c r="J4116" s="6">
        <f t="shared" si="1155"/>
        <v>0</v>
      </c>
      <c r="K4116" s="3">
        <f t="shared" si="1163"/>
        <v>0</v>
      </c>
      <c r="L4116" s="6">
        <f t="shared" si="1156"/>
        <v>27.184449999999998</v>
      </c>
      <c r="M4116" s="6">
        <f t="shared" si="1164"/>
        <v>199.38337228999998</v>
      </c>
      <c r="N4116" s="6">
        <f t="shared" si="1165"/>
        <v>0</v>
      </c>
      <c r="O4116" s="2">
        <f t="shared" si="1157"/>
        <v>0</v>
      </c>
      <c r="P4116" s="2">
        <f t="shared" si="1166"/>
        <v>32</v>
      </c>
      <c r="Q4116" s="2">
        <f t="shared" si="1158"/>
        <v>9.6000000000000014</v>
      </c>
      <c r="R4116" s="2">
        <f t="shared" si="1167"/>
        <v>9.6000000000000014</v>
      </c>
      <c r="S4116" s="2">
        <f t="shared" si="1159"/>
        <v>0</v>
      </c>
      <c r="T4116" s="2">
        <f t="shared" si="1170"/>
        <v>27.184449999999998</v>
      </c>
      <c r="U4116" s="2">
        <f t="shared" si="1160"/>
        <v>0</v>
      </c>
      <c r="V4116" t="str">
        <f t="shared" si="1168"/>
        <v>Y</v>
      </c>
      <c r="W4116" s="2">
        <f t="shared" si="1169"/>
        <v>0</v>
      </c>
      <c r="X4116" s="2">
        <f t="shared" si="1161"/>
        <v>0</v>
      </c>
      <c r="Y4116" s="2"/>
    </row>
    <row r="4117" spans="1:25" x14ac:dyDescent="0.2">
      <c r="A4117">
        <v>10</v>
      </c>
      <c r="B4117" s="1">
        <v>42907.416666656689</v>
      </c>
      <c r="C4117">
        <v>44.3</v>
      </c>
      <c r="D4117" s="15">
        <f t="shared" si="1162"/>
        <v>44.3</v>
      </c>
      <c r="E4117">
        <v>32</v>
      </c>
      <c r="F4117" s="6">
        <v>5.7443299999999997</v>
      </c>
      <c r="G4117" s="6">
        <v>37.847850000000001</v>
      </c>
      <c r="H4117" s="6">
        <f t="shared" si="1153"/>
        <v>43.592179999999999</v>
      </c>
      <c r="I4117" s="6">
        <f t="shared" si="1154"/>
        <v>12.299999999999997</v>
      </c>
      <c r="J4117" s="6">
        <f t="shared" si="1155"/>
        <v>0</v>
      </c>
      <c r="K4117" s="3">
        <f t="shared" si="1163"/>
        <v>0</v>
      </c>
      <c r="L4117" s="6">
        <f t="shared" si="1156"/>
        <v>31.292180000000002</v>
      </c>
      <c r="M4117" s="6">
        <f t="shared" si="1164"/>
        <v>220</v>
      </c>
      <c r="N4117" s="6">
        <f t="shared" si="1165"/>
        <v>10.675552289999985</v>
      </c>
      <c r="O4117" s="2">
        <f t="shared" si="1157"/>
        <v>-10.675552289999985</v>
      </c>
      <c r="P4117" s="2">
        <f t="shared" si="1166"/>
        <v>21.324447710000015</v>
      </c>
      <c r="Q4117" s="2">
        <f t="shared" si="1158"/>
        <v>22.975552289999982</v>
      </c>
      <c r="R4117" s="2">
        <f t="shared" si="1167"/>
        <v>22.975552289999982</v>
      </c>
      <c r="S4117" s="2">
        <f t="shared" si="1159"/>
        <v>0</v>
      </c>
      <c r="T4117" s="2">
        <f t="shared" si="1170"/>
        <v>20.616627710000017</v>
      </c>
      <c r="U4117" s="2">
        <f t="shared" si="1160"/>
        <v>0</v>
      </c>
      <c r="V4117" t="str">
        <f t="shared" si="1168"/>
        <v>Y</v>
      </c>
      <c r="W4117" s="2">
        <f t="shared" si="1169"/>
        <v>0</v>
      </c>
      <c r="X4117" s="2">
        <f t="shared" si="1161"/>
        <v>0</v>
      </c>
      <c r="Y4117" s="2"/>
    </row>
    <row r="4118" spans="1:25" x14ac:dyDescent="0.2">
      <c r="A4118">
        <v>11</v>
      </c>
      <c r="B4118" s="1">
        <v>42907.458333323353</v>
      </c>
      <c r="C4118">
        <v>46.4</v>
      </c>
      <c r="D4118" s="15">
        <f t="shared" si="1162"/>
        <v>46.4</v>
      </c>
      <c r="E4118">
        <v>32</v>
      </c>
      <c r="F4118" s="6">
        <v>5.4166699999999999</v>
      </c>
      <c r="G4118" s="6">
        <v>41.993099999999998</v>
      </c>
      <c r="H4118" s="6">
        <f t="shared" si="1153"/>
        <v>47.409769999999995</v>
      </c>
      <c r="I4118" s="6">
        <f t="shared" si="1154"/>
        <v>14.399999999999999</v>
      </c>
      <c r="J4118" s="6">
        <f t="shared" si="1155"/>
        <v>0</v>
      </c>
      <c r="K4118" s="3">
        <f t="shared" si="1163"/>
        <v>0</v>
      </c>
      <c r="L4118" s="6">
        <f t="shared" si="1156"/>
        <v>33.009769999999996</v>
      </c>
      <c r="M4118" s="6">
        <f t="shared" si="1164"/>
        <v>220</v>
      </c>
      <c r="N4118" s="6">
        <f t="shared" si="1165"/>
        <v>33.009770000000003</v>
      </c>
      <c r="O4118" s="2">
        <f t="shared" si="1157"/>
        <v>-32</v>
      </c>
      <c r="P4118" s="2">
        <f t="shared" si="1166"/>
        <v>0</v>
      </c>
      <c r="Q4118" s="2">
        <f t="shared" si="1158"/>
        <v>46.4</v>
      </c>
      <c r="R4118" s="2">
        <f t="shared" si="1167"/>
        <v>46.4</v>
      </c>
      <c r="S4118" s="2">
        <f t="shared" si="1159"/>
        <v>0</v>
      </c>
      <c r="T4118" s="2">
        <f t="shared" si="1170"/>
        <v>0</v>
      </c>
      <c r="U4118" s="2">
        <f t="shared" si="1160"/>
        <v>1.0097700000000032</v>
      </c>
      <c r="V4118" t="str">
        <f t="shared" si="1168"/>
        <v>Y</v>
      </c>
      <c r="W4118" s="2">
        <f t="shared" si="1169"/>
        <v>1.0097700000000032</v>
      </c>
      <c r="X4118" s="2">
        <f t="shared" si="1161"/>
        <v>0</v>
      </c>
      <c r="Y4118" s="2"/>
    </row>
    <row r="4119" spans="1:25" x14ac:dyDescent="0.2">
      <c r="A4119">
        <v>12</v>
      </c>
      <c r="B4119" s="1">
        <v>42907.499999990017</v>
      </c>
      <c r="C4119">
        <v>47.6</v>
      </c>
      <c r="D4119" s="15">
        <f t="shared" si="1162"/>
        <v>47.6</v>
      </c>
      <c r="E4119">
        <v>32</v>
      </c>
      <c r="F4119" s="6">
        <v>4.9077599999999997</v>
      </c>
      <c r="G4119" s="6">
        <v>42.838970000000003</v>
      </c>
      <c r="H4119" s="6">
        <f t="shared" si="1153"/>
        <v>47.746729999999999</v>
      </c>
      <c r="I4119" s="6">
        <f t="shared" si="1154"/>
        <v>15.600000000000001</v>
      </c>
      <c r="J4119" s="6">
        <f t="shared" si="1155"/>
        <v>0</v>
      </c>
      <c r="K4119" s="3">
        <f t="shared" si="1163"/>
        <v>0</v>
      </c>
      <c r="L4119" s="6">
        <f t="shared" si="1156"/>
        <v>32.146729999999998</v>
      </c>
      <c r="M4119" s="6">
        <f t="shared" si="1164"/>
        <v>220</v>
      </c>
      <c r="N4119" s="6">
        <f t="shared" si="1165"/>
        <v>32.146729999999991</v>
      </c>
      <c r="O4119" s="2">
        <f t="shared" si="1157"/>
        <v>-32</v>
      </c>
      <c r="P4119" s="2">
        <f t="shared" si="1166"/>
        <v>0</v>
      </c>
      <c r="Q4119" s="2">
        <f t="shared" si="1158"/>
        <v>47.6</v>
      </c>
      <c r="R4119" s="2">
        <f t="shared" si="1167"/>
        <v>47.6</v>
      </c>
      <c r="S4119" s="2">
        <f t="shared" si="1159"/>
        <v>0</v>
      </c>
      <c r="T4119" s="2">
        <f t="shared" si="1170"/>
        <v>0</v>
      </c>
      <c r="U4119" s="2">
        <f t="shared" si="1160"/>
        <v>0.14672999999999092</v>
      </c>
      <c r="V4119" t="str">
        <f t="shared" si="1168"/>
        <v>Y</v>
      </c>
      <c r="W4119" s="2">
        <f t="shared" si="1169"/>
        <v>0.14672999999999092</v>
      </c>
      <c r="X4119" s="2">
        <f t="shared" si="1161"/>
        <v>0</v>
      </c>
      <c r="Y4119" s="2"/>
    </row>
    <row r="4120" spans="1:25" x14ac:dyDescent="0.2">
      <c r="A4120">
        <v>13</v>
      </c>
      <c r="B4120" s="1">
        <v>42907.541666656682</v>
      </c>
      <c r="C4120">
        <v>48.2</v>
      </c>
      <c r="D4120" s="15">
        <f t="shared" si="1162"/>
        <v>48.2</v>
      </c>
      <c r="E4120">
        <v>32</v>
      </c>
      <c r="F4120" s="6">
        <v>3.8673500000000001</v>
      </c>
      <c r="G4120" s="6">
        <v>40.770340000000004</v>
      </c>
      <c r="H4120" s="6">
        <f t="shared" si="1153"/>
        <v>44.637690000000006</v>
      </c>
      <c r="I4120" s="6">
        <f t="shared" si="1154"/>
        <v>16.200000000000003</v>
      </c>
      <c r="J4120" s="6">
        <f t="shared" si="1155"/>
        <v>0</v>
      </c>
      <c r="K4120" s="3">
        <f t="shared" si="1163"/>
        <v>0</v>
      </c>
      <c r="L4120" s="6">
        <f t="shared" si="1156"/>
        <v>28.437690000000003</v>
      </c>
      <c r="M4120" s="6">
        <f t="shared" si="1164"/>
        <v>220</v>
      </c>
      <c r="N4120" s="6">
        <f t="shared" si="1165"/>
        <v>28.437690000000003</v>
      </c>
      <c r="O4120" s="2">
        <f t="shared" si="1157"/>
        <v>-28.437690000000003</v>
      </c>
      <c r="P4120" s="2">
        <f t="shared" si="1166"/>
        <v>3.5623099999999965</v>
      </c>
      <c r="Q4120" s="2">
        <f t="shared" si="1158"/>
        <v>44.637690000000006</v>
      </c>
      <c r="R4120" s="2">
        <f t="shared" si="1167"/>
        <v>44.637690000000006</v>
      </c>
      <c r="S4120" s="2">
        <f t="shared" si="1159"/>
        <v>0</v>
      </c>
      <c r="T4120" s="2">
        <f t="shared" si="1170"/>
        <v>0</v>
      </c>
      <c r="U4120" s="2">
        <f t="shared" si="1160"/>
        <v>0</v>
      </c>
      <c r="V4120" t="str">
        <f t="shared" si="1168"/>
        <v>Y</v>
      </c>
      <c r="W4120" s="2">
        <f t="shared" si="1169"/>
        <v>0</v>
      </c>
      <c r="X4120" s="2">
        <f t="shared" si="1161"/>
        <v>0</v>
      </c>
      <c r="Y4120" s="2"/>
    </row>
    <row r="4121" spans="1:25" x14ac:dyDescent="0.2">
      <c r="A4121">
        <v>14</v>
      </c>
      <c r="B4121" s="1">
        <v>42907.583333323346</v>
      </c>
      <c r="C4121">
        <v>47.9</v>
      </c>
      <c r="D4121" s="15">
        <f t="shared" si="1162"/>
        <v>47.9</v>
      </c>
      <c r="E4121">
        <v>32</v>
      </c>
      <c r="F4121" s="6">
        <v>4.1386399999999997</v>
      </c>
      <c r="G4121" s="6">
        <v>35.666499999999999</v>
      </c>
      <c r="H4121" s="6">
        <f t="shared" si="1153"/>
        <v>39.805140000000002</v>
      </c>
      <c r="I4121" s="6">
        <f t="shared" si="1154"/>
        <v>15.899999999999999</v>
      </c>
      <c r="J4121" s="6">
        <f t="shared" si="1155"/>
        <v>0</v>
      </c>
      <c r="K4121" s="3">
        <f t="shared" si="1163"/>
        <v>0</v>
      </c>
      <c r="L4121" s="6">
        <f t="shared" si="1156"/>
        <v>23.905140000000003</v>
      </c>
      <c r="M4121" s="6">
        <f t="shared" si="1164"/>
        <v>220</v>
      </c>
      <c r="N4121" s="6">
        <f t="shared" si="1165"/>
        <v>23.905140000000017</v>
      </c>
      <c r="O4121" s="2">
        <f t="shared" si="1157"/>
        <v>-23.905140000000017</v>
      </c>
      <c r="P4121" s="2">
        <f t="shared" si="1166"/>
        <v>8.0948599999999828</v>
      </c>
      <c r="Q4121" s="2">
        <f t="shared" si="1158"/>
        <v>39.805140000000016</v>
      </c>
      <c r="R4121" s="2">
        <f t="shared" si="1167"/>
        <v>39.805140000000016</v>
      </c>
      <c r="S4121" s="2">
        <f t="shared" si="1159"/>
        <v>0</v>
      </c>
      <c r="T4121" s="2">
        <f t="shared" si="1170"/>
        <v>0</v>
      </c>
      <c r="U4121" s="2">
        <f t="shared" si="1160"/>
        <v>0</v>
      </c>
      <c r="V4121" t="str">
        <f t="shared" si="1168"/>
        <v>Y</v>
      </c>
      <c r="W4121" s="2">
        <f t="shared" si="1169"/>
        <v>0</v>
      </c>
      <c r="X4121" s="2">
        <f t="shared" si="1161"/>
        <v>0</v>
      </c>
      <c r="Y4121" s="2"/>
    </row>
    <row r="4122" spans="1:25" x14ac:dyDescent="0.2">
      <c r="A4122">
        <v>15</v>
      </c>
      <c r="B4122" s="1">
        <v>42907.62499999001</v>
      </c>
      <c r="C4122">
        <v>48.4</v>
      </c>
      <c r="D4122" s="15">
        <f t="shared" si="1162"/>
        <v>48.4</v>
      </c>
      <c r="E4122">
        <v>32</v>
      </c>
      <c r="F4122" s="6">
        <v>4.4639300000000004</v>
      </c>
      <c r="G4122" s="6">
        <v>27.6586</v>
      </c>
      <c r="H4122" s="6">
        <f t="shared" si="1153"/>
        <v>32.122529999999998</v>
      </c>
      <c r="I4122" s="6">
        <f t="shared" si="1154"/>
        <v>16.399999999999999</v>
      </c>
      <c r="J4122" s="6">
        <f t="shared" si="1155"/>
        <v>0</v>
      </c>
      <c r="K4122" s="3">
        <f t="shared" si="1163"/>
        <v>0</v>
      </c>
      <c r="L4122" s="6">
        <f t="shared" si="1156"/>
        <v>15.722529999999999</v>
      </c>
      <c r="M4122" s="6">
        <f t="shared" si="1164"/>
        <v>220</v>
      </c>
      <c r="N4122" s="6">
        <f t="shared" si="1165"/>
        <v>15.722530000000006</v>
      </c>
      <c r="O4122" s="2">
        <f t="shared" si="1157"/>
        <v>-15.722530000000006</v>
      </c>
      <c r="P4122" s="2">
        <f t="shared" si="1166"/>
        <v>16.277469999999994</v>
      </c>
      <c r="Q4122" s="2">
        <f t="shared" si="1158"/>
        <v>32.122530000000005</v>
      </c>
      <c r="R4122" s="2">
        <f t="shared" si="1167"/>
        <v>32.122530000000005</v>
      </c>
      <c r="S4122" s="2">
        <f t="shared" si="1159"/>
        <v>0</v>
      </c>
      <c r="T4122" s="2">
        <f t="shared" si="1170"/>
        <v>0</v>
      </c>
      <c r="U4122" s="2">
        <f t="shared" si="1160"/>
        <v>0</v>
      </c>
      <c r="V4122" t="str">
        <f t="shared" si="1168"/>
        <v>Y</v>
      </c>
      <c r="W4122" s="2">
        <f t="shared" si="1169"/>
        <v>0</v>
      </c>
      <c r="X4122" s="2">
        <f t="shared" si="1161"/>
        <v>0</v>
      </c>
      <c r="Y4122" s="2"/>
    </row>
    <row r="4123" spans="1:25" x14ac:dyDescent="0.2">
      <c r="A4123">
        <v>16</v>
      </c>
      <c r="B4123" s="1">
        <v>42907.666666656674</v>
      </c>
      <c r="C4123">
        <v>50.1</v>
      </c>
      <c r="D4123" s="15">
        <f t="shared" si="1162"/>
        <v>50.1</v>
      </c>
      <c r="E4123">
        <v>32</v>
      </c>
      <c r="F4123" s="6">
        <v>3.5589300000000001</v>
      </c>
      <c r="G4123" s="6">
        <v>17.13889</v>
      </c>
      <c r="H4123" s="6">
        <f t="shared" si="1153"/>
        <v>20.69782</v>
      </c>
      <c r="I4123" s="6">
        <f t="shared" si="1154"/>
        <v>18.100000000000001</v>
      </c>
      <c r="J4123" s="6">
        <f t="shared" si="1155"/>
        <v>0</v>
      </c>
      <c r="K4123" s="3">
        <f t="shared" si="1163"/>
        <v>0</v>
      </c>
      <c r="L4123" s="6">
        <f t="shared" si="1156"/>
        <v>2.5978199999999987</v>
      </c>
      <c r="M4123" s="6">
        <f t="shared" si="1164"/>
        <v>220</v>
      </c>
      <c r="N4123" s="6">
        <f t="shared" si="1165"/>
        <v>2.5978200000000129</v>
      </c>
      <c r="O4123" s="2">
        <f t="shared" si="1157"/>
        <v>-2.5978200000000129</v>
      </c>
      <c r="P4123" s="2">
        <f t="shared" si="1166"/>
        <v>29.402179999999987</v>
      </c>
      <c r="Q4123" s="2">
        <f t="shared" si="1158"/>
        <v>20.697820000000014</v>
      </c>
      <c r="R4123" s="2">
        <f t="shared" si="1167"/>
        <v>20.697820000000014</v>
      </c>
      <c r="S4123" s="2">
        <f t="shared" si="1159"/>
        <v>0</v>
      </c>
      <c r="T4123" s="2">
        <f t="shared" si="1170"/>
        <v>0</v>
      </c>
      <c r="U4123" s="2">
        <f t="shared" si="1160"/>
        <v>0</v>
      </c>
      <c r="V4123" t="str">
        <f t="shared" si="1168"/>
        <v>Y</v>
      </c>
      <c r="W4123" s="2">
        <f t="shared" si="1169"/>
        <v>0</v>
      </c>
      <c r="X4123" s="2">
        <f t="shared" si="1161"/>
        <v>0</v>
      </c>
      <c r="Y4123" s="2"/>
    </row>
    <row r="4124" spans="1:25" x14ac:dyDescent="0.2">
      <c r="A4124">
        <v>17</v>
      </c>
      <c r="B4124" s="1">
        <v>42907.708333323339</v>
      </c>
      <c r="C4124">
        <v>48.2</v>
      </c>
      <c r="D4124" s="15">
        <f t="shared" si="1162"/>
        <v>48.2</v>
      </c>
      <c r="E4124">
        <v>32</v>
      </c>
      <c r="F4124" s="6">
        <v>3.6564100000000002</v>
      </c>
      <c r="G4124" s="6">
        <v>6.2140389999999996</v>
      </c>
      <c r="H4124" s="6">
        <f t="shared" si="1153"/>
        <v>9.8704490000000007</v>
      </c>
      <c r="I4124" s="6">
        <f t="shared" si="1154"/>
        <v>16.200000000000003</v>
      </c>
      <c r="J4124" s="6">
        <f t="shared" si="1155"/>
        <v>6.3295510000000021</v>
      </c>
      <c r="K4124" s="3">
        <f t="shared" si="1163"/>
        <v>7.2337725714285739</v>
      </c>
      <c r="L4124" s="6">
        <f t="shared" si="1156"/>
        <v>0</v>
      </c>
      <c r="M4124" s="6">
        <f t="shared" si="1164"/>
        <v>212.76622742857143</v>
      </c>
      <c r="N4124" s="6">
        <f t="shared" si="1165"/>
        <v>0.90422157142856463</v>
      </c>
      <c r="O4124" s="2">
        <f t="shared" si="1157"/>
        <v>-0.90422157142856463</v>
      </c>
      <c r="P4124" s="2">
        <f t="shared" si="1166"/>
        <v>31.095778428571435</v>
      </c>
      <c r="Q4124" s="2">
        <f t="shared" si="1158"/>
        <v>17.104221571428567</v>
      </c>
      <c r="R4124" s="2">
        <f t="shared" si="1167"/>
        <v>9.8704490000000007</v>
      </c>
      <c r="S4124" s="2">
        <f t="shared" si="1159"/>
        <v>7.2337725714285668</v>
      </c>
      <c r="T4124" s="2">
        <f t="shared" si="1170"/>
        <v>0</v>
      </c>
      <c r="U4124" s="2">
        <f t="shared" si="1160"/>
        <v>0</v>
      </c>
      <c r="V4124" t="str">
        <f t="shared" si="1168"/>
        <v>N</v>
      </c>
      <c r="W4124" s="2">
        <f t="shared" si="1169"/>
        <v>0</v>
      </c>
      <c r="X4124" s="2">
        <f t="shared" si="1161"/>
        <v>0</v>
      </c>
      <c r="Y4124" s="2"/>
    </row>
    <row r="4125" spans="1:25" x14ac:dyDescent="0.2">
      <c r="A4125">
        <v>18</v>
      </c>
      <c r="B4125" s="1">
        <v>42907.749999990003</v>
      </c>
      <c r="C4125">
        <v>48.5</v>
      </c>
      <c r="D4125" s="15">
        <f t="shared" si="1162"/>
        <v>48.5</v>
      </c>
      <c r="E4125">
        <v>32</v>
      </c>
      <c r="F4125" s="6">
        <v>2.0001600000000002</v>
      </c>
      <c r="G4125" s="6">
        <v>0.59101716999999998</v>
      </c>
      <c r="H4125" s="6">
        <f t="shared" si="1153"/>
        <v>2.5911771699999999</v>
      </c>
      <c r="I4125" s="6">
        <f t="shared" si="1154"/>
        <v>16.5</v>
      </c>
      <c r="J4125" s="6">
        <f t="shared" si="1155"/>
        <v>13.90882283</v>
      </c>
      <c r="K4125" s="3">
        <f t="shared" si="1163"/>
        <v>15.895797520000002</v>
      </c>
      <c r="L4125" s="6">
        <f t="shared" si="1156"/>
        <v>0</v>
      </c>
      <c r="M4125" s="6">
        <f t="shared" si="1164"/>
        <v>196.87042990857142</v>
      </c>
      <c r="N4125" s="6">
        <f t="shared" si="1165"/>
        <v>1.9869746900000109</v>
      </c>
      <c r="O4125" s="2">
        <f t="shared" si="1157"/>
        <v>-1.9869746900000109</v>
      </c>
      <c r="P4125" s="2">
        <f t="shared" si="1166"/>
        <v>30.013025309999989</v>
      </c>
      <c r="Q4125" s="2">
        <f t="shared" si="1158"/>
        <v>18.486974690000011</v>
      </c>
      <c r="R4125" s="2">
        <f t="shared" si="1167"/>
        <v>2.5911771699999999</v>
      </c>
      <c r="S4125" s="2">
        <f t="shared" si="1159"/>
        <v>15.895797520000011</v>
      </c>
      <c r="T4125" s="2">
        <f t="shared" si="1170"/>
        <v>0</v>
      </c>
      <c r="U4125" s="2">
        <f t="shared" si="1160"/>
        <v>0</v>
      </c>
      <c r="V4125" t="str">
        <f t="shared" si="1168"/>
        <v>N</v>
      </c>
      <c r="W4125" s="2">
        <f t="shared" si="1169"/>
        <v>0</v>
      </c>
      <c r="X4125" s="2">
        <f t="shared" si="1161"/>
        <v>0</v>
      </c>
      <c r="Y4125" s="2"/>
    </row>
    <row r="4126" spans="1:25" x14ac:dyDescent="0.2">
      <c r="A4126">
        <v>19</v>
      </c>
      <c r="B4126" s="1">
        <v>42907.791666656667</v>
      </c>
      <c r="C4126">
        <v>47</v>
      </c>
      <c r="D4126" s="15">
        <f t="shared" si="1162"/>
        <v>47</v>
      </c>
      <c r="E4126">
        <v>32</v>
      </c>
      <c r="F4126" s="6">
        <v>1.8305400000000001</v>
      </c>
      <c r="G4126" s="6">
        <v>-1.5167529999999999E-2</v>
      </c>
      <c r="H4126" s="6">
        <f t="shared" si="1153"/>
        <v>1.81537247</v>
      </c>
      <c r="I4126" s="6">
        <f t="shared" si="1154"/>
        <v>15</v>
      </c>
      <c r="J4126" s="6">
        <f t="shared" si="1155"/>
        <v>13.18462753</v>
      </c>
      <c r="K4126" s="3">
        <f t="shared" si="1163"/>
        <v>15.068145748571425</v>
      </c>
      <c r="L4126" s="6">
        <f t="shared" si="1156"/>
        <v>0</v>
      </c>
      <c r="M4126" s="6">
        <f t="shared" si="1164"/>
        <v>181.80228416</v>
      </c>
      <c r="N4126" s="6">
        <f t="shared" si="1165"/>
        <v>1.8835182185714245</v>
      </c>
      <c r="O4126" s="2">
        <f t="shared" si="1157"/>
        <v>-1.8835182185714245</v>
      </c>
      <c r="P4126" s="2">
        <f t="shared" si="1166"/>
        <v>30.116481781428575</v>
      </c>
      <c r="Q4126" s="2">
        <f t="shared" si="1158"/>
        <v>16.883518218571425</v>
      </c>
      <c r="R4126" s="2">
        <f t="shared" si="1167"/>
        <v>1.81537247</v>
      </c>
      <c r="S4126" s="2">
        <f t="shared" si="1159"/>
        <v>15.068145748571425</v>
      </c>
      <c r="T4126" s="2">
        <f t="shared" si="1170"/>
        <v>0</v>
      </c>
      <c r="U4126" s="2">
        <f t="shared" si="1160"/>
        <v>0</v>
      </c>
      <c r="V4126" t="str">
        <f t="shared" si="1168"/>
        <v>N</v>
      </c>
      <c r="W4126" s="2">
        <f t="shared" si="1169"/>
        <v>0</v>
      </c>
      <c r="X4126" s="2">
        <f t="shared" si="1161"/>
        <v>0</v>
      </c>
      <c r="Y4126" s="2"/>
    </row>
    <row r="4127" spans="1:25" x14ac:dyDescent="0.2">
      <c r="A4127">
        <v>20</v>
      </c>
      <c r="B4127" s="1">
        <v>42907.833333323331</v>
      </c>
      <c r="C4127">
        <v>46.9</v>
      </c>
      <c r="D4127" s="15">
        <f t="shared" si="1162"/>
        <v>46.9</v>
      </c>
      <c r="E4127">
        <v>32</v>
      </c>
      <c r="F4127" s="6">
        <v>1.1460300000000001</v>
      </c>
      <c r="G4127" s="6">
        <v>-1.5167529999999999E-2</v>
      </c>
      <c r="H4127" s="6">
        <f t="shared" si="1153"/>
        <v>1.1308624700000001</v>
      </c>
      <c r="I4127" s="6">
        <f t="shared" si="1154"/>
        <v>14.899999999999999</v>
      </c>
      <c r="J4127" s="6">
        <f t="shared" si="1155"/>
        <v>13.769137529999998</v>
      </c>
      <c r="K4127" s="3">
        <f t="shared" si="1163"/>
        <v>15.736157177142843</v>
      </c>
      <c r="L4127" s="6">
        <f t="shared" si="1156"/>
        <v>0</v>
      </c>
      <c r="M4127" s="6">
        <f t="shared" si="1164"/>
        <v>166.06612698285716</v>
      </c>
      <c r="N4127" s="6">
        <f t="shared" si="1165"/>
        <v>1.9670196471428483</v>
      </c>
      <c r="O4127" s="2">
        <f t="shared" si="1157"/>
        <v>-1.9670196471428483</v>
      </c>
      <c r="P4127" s="2">
        <f t="shared" si="1166"/>
        <v>30.032980352857152</v>
      </c>
      <c r="Q4127" s="2">
        <f t="shared" si="1158"/>
        <v>16.867019647142847</v>
      </c>
      <c r="R4127" s="2">
        <f t="shared" si="1167"/>
        <v>1.1308624700000001</v>
      </c>
      <c r="S4127" s="2">
        <f t="shared" si="1159"/>
        <v>15.736157177142847</v>
      </c>
      <c r="T4127" s="2">
        <f t="shared" si="1170"/>
        <v>0</v>
      </c>
      <c r="U4127" s="2">
        <f t="shared" si="1160"/>
        <v>0</v>
      </c>
      <c r="V4127" t="str">
        <f t="shared" si="1168"/>
        <v>N</v>
      </c>
      <c r="W4127" s="2">
        <f t="shared" si="1169"/>
        <v>0</v>
      </c>
      <c r="X4127" s="2">
        <f t="shared" si="1161"/>
        <v>0</v>
      </c>
      <c r="Y4127" s="2"/>
    </row>
    <row r="4128" spans="1:25" x14ac:dyDescent="0.2">
      <c r="A4128">
        <v>21</v>
      </c>
      <c r="B4128" s="1">
        <v>42907.874999989996</v>
      </c>
      <c r="C4128">
        <v>46.9</v>
      </c>
      <c r="D4128" s="15">
        <f t="shared" si="1162"/>
        <v>46.9</v>
      </c>
      <c r="E4128">
        <v>32</v>
      </c>
      <c r="F4128" s="6">
        <v>1.0718799999999999</v>
      </c>
      <c r="G4128" s="6">
        <v>-1.5167529999999999E-2</v>
      </c>
      <c r="H4128" s="6">
        <f t="shared" si="1153"/>
        <v>1.0567124699999999</v>
      </c>
      <c r="I4128" s="6">
        <f t="shared" si="1154"/>
        <v>14.899999999999999</v>
      </c>
      <c r="J4128" s="6">
        <f t="shared" si="1155"/>
        <v>13.843287529999998</v>
      </c>
      <c r="K4128" s="3">
        <f t="shared" si="1163"/>
        <v>15.8209000342857</v>
      </c>
      <c r="L4128" s="6">
        <f t="shared" si="1156"/>
        <v>0</v>
      </c>
      <c r="M4128" s="6">
        <f t="shared" si="1164"/>
        <v>150.24522694857146</v>
      </c>
      <c r="N4128" s="6">
        <f t="shared" si="1165"/>
        <v>1.9776125042857018</v>
      </c>
      <c r="O4128" s="2">
        <f t="shared" si="1157"/>
        <v>-1.9776125042857018</v>
      </c>
      <c r="P4128" s="2">
        <f t="shared" si="1166"/>
        <v>30.022387495714298</v>
      </c>
      <c r="Q4128" s="2">
        <f t="shared" si="1158"/>
        <v>16.8776125042857</v>
      </c>
      <c r="R4128" s="2">
        <f t="shared" si="1167"/>
        <v>1.0567124699999999</v>
      </c>
      <c r="S4128" s="2">
        <f t="shared" si="1159"/>
        <v>15.8209000342857</v>
      </c>
      <c r="T4128" s="2">
        <f t="shared" si="1170"/>
        <v>0</v>
      </c>
      <c r="U4128" s="2">
        <f t="shared" si="1160"/>
        <v>0</v>
      </c>
      <c r="V4128" t="str">
        <f t="shared" si="1168"/>
        <v>N</v>
      </c>
      <c r="W4128" s="2">
        <f t="shared" si="1169"/>
        <v>0</v>
      </c>
      <c r="X4128" s="2">
        <f t="shared" si="1161"/>
        <v>0</v>
      </c>
      <c r="Y4128" s="2"/>
    </row>
    <row r="4129" spans="1:25" x14ac:dyDescent="0.2">
      <c r="A4129">
        <v>22</v>
      </c>
      <c r="B4129" s="1">
        <v>42907.91666665666</v>
      </c>
      <c r="C4129">
        <v>46.1</v>
      </c>
      <c r="D4129" s="15">
        <f t="shared" si="1162"/>
        <v>46.1</v>
      </c>
      <c r="E4129">
        <v>32</v>
      </c>
      <c r="F4129" s="6">
        <v>2.15137</v>
      </c>
      <c r="G4129" s="6">
        <v>-1.5167529999999999E-2</v>
      </c>
      <c r="H4129" s="6">
        <f t="shared" si="1153"/>
        <v>2.1362024700000002</v>
      </c>
      <c r="I4129" s="6">
        <f t="shared" si="1154"/>
        <v>14.100000000000001</v>
      </c>
      <c r="J4129" s="6">
        <f t="shared" si="1155"/>
        <v>11.963797530000001</v>
      </c>
      <c r="K4129" s="3">
        <f t="shared" si="1163"/>
        <v>13.672911462857144</v>
      </c>
      <c r="L4129" s="6">
        <f t="shared" si="1156"/>
        <v>0</v>
      </c>
      <c r="M4129" s="6">
        <f t="shared" si="1164"/>
        <v>136.57231548571431</v>
      </c>
      <c r="N4129" s="6">
        <f t="shared" si="1165"/>
        <v>1.7091139328571501</v>
      </c>
      <c r="O4129" s="2">
        <f t="shared" si="1157"/>
        <v>-1.7091139328571501</v>
      </c>
      <c r="P4129" s="2">
        <f t="shared" si="1166"/>
        <v>30.29088606714285</v>
      </c>
      <c r="Q4129" s="2">
        <f t="shared" si="1158"/>
        <v>15.809113932857151</v>
      </c>
      <c r="R4129" s="2">
        <f t="shared" si="1167"/>
        <v>2.1362024700000002</v>
      </c>
      <c r="S4129" s="2">
        <f t="shared" si="1159"/>
        <v>13.672911462857151</v>
      </c>
      <c r="T4129" s="2">
        <f t="shared" si="1170"/>
        <v>0</v>
      </c>
      <c r="U4129" s="2">
        <f t="shared" si="1160"/>
        <v>0</v>
      </c>
      <c r="V4129" t="str">
        <f t="shared" si="1168"/>
        <v>N</v>
      </c>
      <c r="W4129" s="2">
        <f t="shared" si="1169"/>
        <v>0</v>
      </c>
      <c r="X4129" s="2">
        <f t="shared" si="1161"/>
        <v>0</v>
      </c>
      <c r="Y4129" s="2"/>
    </row>
    <row r="4130" spans="1:25" x14ac:dyDescent="0.2">
      <c r="A4130">
        <v>23</v>
      </c>
      <c r="B4130" s="1">
        <v>42907.958333323324</v>
      </c>
      <c r="C4130">
        <v>42.5</v>
      </c>
      <c r="D4130" s="15">
        <f t="shared" si="1162"/>
        <v>42.5</v>
      </c>
      <c r="E4130">
        <v>32</v>
      </c>
      <c r="F4130" s="6">
        <v>1.93885</v>
      </c>
      <c r="G4130" s="6">
        <v>-1.5167529999999999E-2</v>
      </c>
      <c r="H4130" s="6">
        <f t="shared" si="1153"/>
        <v>1.9236824699999999</v>
      </c>
      <c r="I4130" s="6">
        <f t="shared" si="1154"/>
        <v>10.5</v>
      </c>
      <c r="J4130" s="6">
        <f t="shared" si="1155"/>
        <v>8.5763175300000007</v>
      </c>
      <c r="K4130" s="3">
        <f t="shared" si="1163"/>
        <v>9.8015057485714294</v>
      </c>
      <c r="L4130" s="6">
        <f t="shared" si="1156"/>
        <v>0</v>
      </c>
      <c r="M4130" s="6">
        <f t="shared" si="1164"/>
        <v>126.77080973714288</v>
      </c>
      <c r="N4130" s="6">
        <f t="shared" si="1165"/>
        <v>1.2251882185714322</v>
      </c>
      <c r="O4130" s="2">
        <f t="shared" si="1157"/>
        <v>-1.2251882185714322</v>
      </c>
      <c r="P4130" s="2">
        <f t="shared" si="1166"/>
        <v>30.774811781428568</v>
      </c>
      <c r="Q4130" s="2">
        <f t="shared" si="1158"/>
        <v>11.725188218571432</v>
      </c>
      <c r="R4130" s="2">
        <f t="shared" si="1167"/>
        <v>1.9236824699999999</v>
      </c>
      <c r="S4130" s="2">
        <f t="shared" si="1159"/>
        <v>9.801505748571433</v>
      </c>
      <c r="T4130" s="2">
        <f t="shared" si="1170"/>
        <v>0</v>
      </c>
      <c r="U4130" s="2">
        <f t="shared" si="1160"/>
        <v>0</v>
      </c>
      <c r="V4130" t="str">
        <f t="shared" si="1168"/>
        <v>N</v>
      </c>
      <c r="W4130" s="2">
        <f t="shared" si="1169"/>
        <v>0</v>
      </c>
      <c r="X4130" s="2">
        <f t="shared" si="1161"/>
        <v>0</v>
      </c>
      <c r="Y4130" s="2"/>
    </row>
    <row r="4131" spans="1:25" x14ac:dyDescent="0.2">
      <c r="A4131">
        <v>0</v>
      </c>
      <c r="B4131" s="1">
        <v>42907.999999989988</v>
      </c>
      <c r="C4131">
        <v>44.4</v>
      </c>
      <c r="D4131" s="15">
        <f t="shared" si="1162"/>
        <v>44.4</v>
      </c>
      <c r="E4131">
        <v>32</v>
      </c>
      <c r="F4131" s="6">
        <v>2.7009699999999999</v>
      </c>
      <c r="G4131" s="6">
        <v>-1.5167529999999999E-2</v>
      </c>
      <c r="H4131" s="6">
        <f t="shared" si="1153"/>
        <v>2.6858024700000001</v>
      </c>
      <c r="I4131" s="6">
        <f t="shared" si="1154"/>
        <v>12.399999999999999</v>
      </c>
      <c r="J4131" s="6">
        <f t="shared" si="1155"/>
        <v>9.7141975299999981</v>
      </c>
      <c r="K4131" s="3">
        <f t="shared" si="1163"/>
        <v>11.101940034285718</v>
      </c>
      <c r="L4131" s="6">
        <f t="shared" si="1156"/>
        <v>0</v>
      </c>
      <c r="M4131" s="6">
        <f t="shared" si="1164"/>
        <v>115.66886970285717</v>
      </c>
      <c r="N4131" s="6">
        <f t="shared" si="1165"/>
        <v>1.3877425042857254</v>
      </c>
      <c r="O4131" s="2">
        <f t="shared" si="1157"/>
        <v>-1.3877425042857254</v>
      </c>
      <c r="P4131" s="2">
        <f t="shared" si="1166"/>
        <v>30.612257495714275</v>
      </c>
      <c r="Q4131" s="2">
        <f t="shared" si="1158"/>
        <v>13.787742504285724</v>
      </c>
      <c r="R4131" s="2">
        <f t="shared" si="1167"/>
        <v>2.6858024700000001</v>
      </c>
      <c r="S4131" s="2">
        <f t="shared" si="1159"/>
        <v>11.101940034285724</v>
      </c>
      <c r="T4131" s="2">
        <f t="shared" si="1170"/>
        <v>0</v>
      </c>
      <c r="U4131" s="2">
        <f t="shared" si="1160"/>
        <v>0</v>
      </c>
      <c r="V4131" t="str">
        <f t="shared" si="1168"/>
        <v>N</v>
      </c>
      <c r="W4131" s="2">
        <f t="shared" si="1169"/>
        <v>0</v>
      </c>
      <c r="X4131" s="2">
        <f t="shared" si="1161"/>
        <v>0</v>
      </c>
      <c r="Y4131" s="2"/>
    </row>
    <row r="4132" spans="1:25" x14ac:dyDescent="0.2">
      <c r="A4132">
        <v>1</v>
      </c>
      <c r="B4132" s="1">
        <v>42908.041666656653</v>
      </c>
      <c r="C4132">
        <v>37.700000000000003</v>
      </c>
      <c r="D4132" s="15">
        <f t="shared" si="1162"/>
        <v>37.700000000000003</v>
      </c>
      <c r="E4132">
        <v>32</v>
      </c>
      <c r="F4132" s="6">
        <v>4.1341700000000001</v>
      </c>
      <c r="G4132" s="6">
        <v>-1.5167529999999999E-2</v>
      </c>
      <c r="H4132" s="6">
        <f t="shared" si="1153"/>
        <v>4.1190024699999999</v>
      </c>
      <c r="I4132" s="6">
        <f t="shared" si="1154"/>
        <v>5.7000000000000028</v>
      </c>
      <c r="J4132" s="6">
        <f t="shared" si="1155"/>
        <v>1.580997530000003</v>
      </c>
      <c r="K4132" s="3">
        <f t="shared" si="1163"/>
        <v>1.8068543199999993</v>
      </c>
      <c r="L4132" s="6">
        <f t="shared" si="1156"/>
        <v>0</v>
      </c>
      <c r="M4132" s="6">
        <f t="shared" si="1164"/>
        <v>113.86201538285717</v>
      </c>
      <c r="N4132" s="6">
        <f t="shared" si="1165"/>
        <v>0.22585678999999459</v>
      </c>
      <c r="O4132" s="2">
        <f t="shared" si="1157"/>
        <v>-0.22585678999999459</v>
      </c>
      <c r="P4132" s="2">
        <f t="shared" si="1166"/>
        <v>31.774143210000005</v>
      </c>
      <c r="Q4132" s="2">
        <f t="shared" si="1158"/>
        <v>5.9258567899999974</v>
      </c>
      <c r="R4132" s="2">
        <f t="shared" si="1167"/>
        <v>4.1190024699999999</v>
      </c>
      <c r="S4132" s="2">
        <f t="shared" si="1159"/>
        <v>1.8068543199999976</v>
      </c>
      <c r="T4132" s="2">
        <f t="shared" si="1170"/>
        <v>0</v>
      </c>
      <c r="U4132" s="2">
        <f t="shared" si="1160"/>
        <v>0</v>
      </c>
      <c r="V4132" t="str">
        <f t="shared" si="1168"/>
        <v>N</v>
      </c>
      <c r="W4132" s="2">
        <f t="shared" si="1169"/>
        <v>0</v>
      </c>
      <c r="X4132" s="2">
        <f t="shared" si="1161"/>
        <v>0</v>
      </c>
      <c r="Y4132" s="2"/>
    </row>
    <row r="4133" spans="1:25" x14ac:dyDescent="0.2">
      <c r="A4133">
        <v>2</v>
      </c>
      <c r="B4133" s="1">
        <v>42908.083333323317</v>
      </c>
      <c r="C4133">
        <v>34.799999999999997</v>
      </c>
      <c r="D4133" s="15">
        <f t="shared" si="1162"/>
        <v>34.799999999999997</v>
      </c>
      <c r="E4133">
        <v>32</v>
      </c>
      <c r="F4133" s="6">
        <v>4.2548000000000004</v>
      </c>
      <c r="G4133" s="6">
        <v>-1.5167529999999999E-2</v>
      </c>
      <c r="H4133" s="6">
        <f t="shared" si="1153"/>
        <v>4.2396324700000001</v>
      </c>
      <c r="I4133" s="6">
        <f t="shared" si="1154"/>
        <v>2.7999999999999972</v>
      </c>
      <c r="J4133" s="6">
        <f t="shared" si="1155"/>
        <v>0</v>
      </c>
      <c r="K4133" s="3">
        <f t="shared" si="1163"/>
        <v>0</v>
      </c>
      <c r="L4133" s="6">
        <f t="shared" si="1156"/>
        <v>1.4396324700000029</v>
      </c>
      <c r="M4133" s="6">
        <f t="shared" si="1164"/>
        <v>115.30164785285717</v>
      </c>
      <c r="N4133" s="6">
        <f t="shared" si="1165"/>
        <v>0</v>
      </c>
      <c r="O4133" s="2">
        <f t="shared" si="1157"/>
        <v>0</v>
      </c>
      <c r="P4133" s="2">
        <f t="shared" si="1166"/>
        <v>32</v>
      </c>
      <c r="Q4133" s="2">
        <f t="shared" si="1158"/>
        <v>2.7999999999999972</v>
      </c>
      <c r="R4133" s="2">
        <f t="shared" si="1167"/>
        <v>2.7999999999999972</v>
      </c>
      <c r="S4133" s="2">
        <f t="shared" si="1159"/>
        <v>0</v>
      </c>
      <c r="T4133" s="2">
        <f t="shared" si="1170"/>
        <v>1.4396324700000065</v>
      </c>
      <c r="U4133" s="2">
        <f t="shared" si="1160"/>
        <v>0</v>
      </c>
      <c r="V4133" t="str">
        <f t="shared" si="1168"/>
        <v>N</v>
      </c>
      <c r="W4133" s="2">
        <f t="shared" si="1169"/>
        <v>0</v>
      </c>
      <c r="X4133" s="2">
        <f t="shared" si="1161"/>
        <v>0</v>
      </c>
      <c r="Y4133" s="2"/>
    </row>
    <row r="4134" spans="1:25" x14ac:dyDescent="0.2">
      <c r="A4134">
        <v>3</v>
      </c>
      <c r="B4134" s="1">
        <v>42908.124999989981</v>
      </c>
      <c r="C4134">
        <v>34.299999999999997</v>
      </c>
      <c r="D4134" s="15">
        <f t="shared" si="1162"/>
        <v>34.299999999999997</v>
      </c>
      <c r="E4134">
        <v>32</v>
      </c>
      <c r="F4134" s="6">
        <v>4.4311699999999998</v>
      </c>
      <c r="G4134" s="6">
        <v>-1.5167529999999999E-2</v>
      </c>
      <c r="H4134" s="6">
        <f t="shared" si="1153"/>
        <v>4.4160024699999996</v>
      </c>
      <c r="I4134" s="6">
        <f t="shared" si="1154"/>
        <v>2.2999999999999972</v>
      </c>
      <c r="J4134" s="6">
        <f t="shared" si="1155"/>
        <v>0</v>
      </c>
      <c r="K4134" s="3">
        <f t="shared" si="1163"/>
        <v>0</v>
      </c>
      <c r="L4134" s="6">
        <f t="shared" si="1156"/>
        <v>2.1160024700000024</v>
      </c>
      <c r="M4134" s="6">
        <f t="shared" si="1164"/>
        <v>117.41765032285717</v>
      </c>
      <c r="N4134" s="6">
        <f t="shared" si="1165"/>
        <v>0</v>
      </c>
      <c r="O4134" s="2">
        <f t="shared" si="1157"/>
        <v>0</v>
      </c>
      <c r="P4134" s="2">
        <f t="shared" si="1166"/>
        <v>32</v>
      </c>
      <c r="Q4134" s="2">
        <f t="shared" si="1158"/>
        <v>2.2999999999999972</v>
      </c>
      <c r="R4134" s="2">
        <f t="shared" si="1167"/>
        <v>2.2999999999999972</v>
      </c>
      <c r="S4134" s="2">
        <f t="shared" si="1159"/>
        <v>0</v>
      </c>
      <c r="T4134" s="2">
        <f t="shared" si="1170"/>
        <v>2.116002469999998</v>
      </c>
      <c r="U4134" s="2">
        <f t="shared" si="1160"/>
        <v>0</v>
      </c>
      <c r="V4134" t="str">
        <f t="shared" si="1168"/>
        <v>N</v>
      </c>
      <c r="W4134" s="2">
        <f t="shared" si="1169"/>
        <v>0</v>
      </c>
      <c r="X4134" s="2">
        <f t="shared" si="1161"/>
        <v>0</v>
      </c>
      <c r="Y4134" s="2"/>
    </row>
    <row r="4135" spans="1:25" x14ac:dyDescent="0.2">
      <c r="A4135">
        <v>4</v>
      </c>
      <c r="B4135" s="1">
        <v>42908.166666656645</v>
      </c>
      <c r="C4135">
        <v>34.5</v>
      </c>
      <c r="D4135" s="15">
        <f t="shared" si="1162"/>
        <v>34.5</v>
      </c>
      <c r="E4135">
        <v>32</v>
      </c>
      <c r="F4135" s="6">
        <v>4.8222699999999996</v>
      </c>
      <c r="G4135" s="6">
        <v>-1.5167529999999999E-2</v>
      </c>
      <c r="H4135" s="6">
        <f t="shared" si="1153"/>
        <v>4.8071024699999994</v>
      </c>
      <c r="I4135" s="6">
        <f t="shared" si="1154"/>
        <v>2.5</v>
      </c>
      <c r="J4135" s="6">
        <f t="shared" si="1155"/>
        <v>0</v>
      </c>
      <c r="K4135" s="3">
        <f t="shared" si="1163"/>
        <v>0</v>
      </c>
      <c r="L4135" s="6">
        <f t="shared" si="1156"/>
        <v>2.3071024699999994</v>
      </c>
      <c r="M4135" s="6">
        <f t="shared" si="1164"/>
        <v>119.72475279285717</v>
      </c>
      <c r="N4135" s="6">
        <f t="shared" si="1165"/>
        <v>0</v>
      </c>
      <c r="O4135" s="2">
        <f t="shared" si="1157"/>
        <v>0</v>
      </c>
      <c r="P4135" s="2">
        <f t="shared" si="1166"/>
        <v>32</v>
      </c>
      <c r="Q4135" s="2">
        <f t="shared" si="1158"/>
        <v>2.5</v>
      </c>
      <c r="R4135" s="2">
        <f t="shared" si="1167"/>
        <v>2.5</v>
      </c>
      <c r="S4135" s="2">
        <f t="shared" si="1159"/>
        <v>0</v>
      </c>
      <c r="T4135" s="2">
        <f t="shared" si="1170"/>
        <v>2.3071024700000038</v>
      </c>
      <c r="U4135" s="2">
        <f t="shared" si="1160"/>
        <v>0</v>
      </c>
      <c r="V4135" t="str">
        <f t="shared" si="1168"/>
        <v>N</v>
      </c>
      <c r="W4135" s="2">
        <f t="shared" si="1169"/>
        <v>0</v>
      </c>
      <c r="X4135" s="2">
        <f t="shared" si="1161"/>
        <v>0</v>
      </c>
      <c r="Y4135" s="2"/>
    </row>
    <row r="4136" spans="1:25" x14ac:dyDescent="0.2">
      <c r="A4136">
        <v>5</v>
      </c>
      <c r="B4136" s="1">
        <v>42908.208333323309</v>
      </c>
      <c r="C4136">
        <v>34.700000000000003</v>
      </c>
      <c r="D4136" s="15">
        <f t="shared" si="1162"/>
        <v>34.700000000000003</v>
      </c>
      <c r="E4136">
        <v>32</v>
      </c>
      <c r="F4136" s="6">
        <v>4.0287899999999999</v>
      </c>
      <c r="G4136" s="6">
        <v>-1.5167529999999999E-2</v>
      </c>
      <c r="H4136" s="6">
        <f t="shared" si="1153"/>
        <v>4.0136224699999996</v>
      </c>
      <c r="I4136" s="6">
        <f t="shared" si="1154"/>
        <v>2.7000000000000028</v>
      </c>
      <c r="J4136" s="6">
        <f t="shared" si="1155"/>
        <v>0</v>
      </c>
      <c r="K4136" s="3">
        <f t="shared" si="1163"/>
        <v>0</v>
      </c>
      <c r="L4136" s="6">
        <f t="shared" si="1156"/>
        <v>1.3136224699999968</v>
      </c>
      <c r="M4136" s="6">
        <f t="shared" si="1164"/>
        <v>121.03837526285717</v>
      </c>
      <c r="N4136" s="6">
        <f t="shared" si="1165"/>
        <v>0</v>
      </c>
      <c r="O4136" s="2">
        <f t="shared" si="1157"/>
        <v>0</v>
      </c>
      <c r="P4136" s="2">
        <f t="shared" si="1166"/>
        <v>32</v>
      </c>
      <c r="Q4136" s="2">
        <f t="shared" si="1158"/>
        <v>2.7000000000000028</v>
      </c>
      <c r="R4136" s="2">
        <f t="shared" si="1167"/>
        <v>2.7000000000000028</v>
      </c>
      <c r="S4136" s="2">
        <f t="shared" si="1159"/>
        <v>0</v>
      </c>
      <c r="T4136" s="2">
        <f t="shared" si="1170"/>
        <v>1.3136224699999985</v>
      </c>
      <c r="U4136" s="2">
        <f t="shared" si="1160"/>
        <v>0</v>
      </c>
      <c r="V4136" t="str">
        <f t="shared" si="1168"/>
        <v>N</v>
      </c>
      <c r="W4136" s="2">
        <f t="shared" si="1169"/>
        <v>0</v>
      </c>
      <c r="X4136" s="2">
        <f t="shared" si="1161"/>
        <v>0</v>
      </c>
      <c r="Y4136" s="2"/>
    </row>
    <row r="4137" spans="1:25" x14ac:dyDescent="0.2">
      <c r="A4137">
        <v>6</v>
      </c>
      <c r="B4137" s="1">
        <v>42908.249999989974</v>
      </c>
      <c r="C4137">
        <v>36.6</v>
      </c>
      <c r="D4137" s="15">
        <f t="shared" si="1162"/>
        <v>36.6</v>
      </c>
      <c r="E4137">
        <v>32</v>
      </c>
      <c r="F4137" s="6">
        <v>4.9436099999999996</v>
      </c>
      <c r="G4137" s="6">
        <v>0.89914680000000002</v>
      </c>
      <c r="H4137" s="6">
        <f t="shared" si="1153"/>
        <v>5.8427568000000001</v>
      </c>
      <c r="I4137" s="6">
        <f t="shared" si="1154"/>
        <v>4.6000000000000014</v>
      </c>
      <c r="J4137" s="6">
        <f t="shared" si="1155"/>
        <v>0</v>
      </c>
      <c r="K4137" s="3">
        <f t="shared" si="1163"/>
        <v>0</v>
      </c>
      <c r="L4137" s="6">
        <f t="shared" si="1156"/>
        <v>1.2427567999999987</v>
      </c>
      <c r="M4137" s="6">
        <f t="shared" si="1164"/>
        <v>122.28113206285717</v>
      </c>
      <c r="N4137" s="6">
        <f t="shared" si="1165"/>
        <v>0</v>
      </c>
      <c r="O4137" s="2">
        <f t="shared" si="1157"/>
        <v>0</v>
      </c>
      <c r="P4137" s="2">
        <f t="shared" si="1166"/>
        <v>32</v>
      </c>
      <c r="Q4137" s="2">
        <f t="shared" si="1158"/>
        <v>4.6000000000000014</v>
      </c>
      <c r="R4137" s="2">
        <f t="shared" si="1167"/>
        <v>4.6000000000000014</v>
      </c>
      <c r="S4137" s="2">
        <f t="shared" si="1159"/>
        <v>0</v>
      </c>
      <c r="T4137" s="2">
        <f t="shared" si="1170"/>
        <v>1.2427567999999951</v>
      </c>
      <c r="U4137" s="2">
        <f t="shared" si="1160"/>
        <v>0</v>
      </c>
      <c r="V4137" t="str">
        <f t="shared" si="1168"/>
        <v>N</v>
      </c>
      <c r="W4137" s="2">
        <f t="shared" si="1169"/>
        <v>0</v>
      </c>
      <c r="X4137" s="2">
        <f t="shared" si="1161"/>
        <v>0</v>
      </c>
      <c r="Y4137" s="2"/>
    </row>
    <row r="4138" spans="1:25" x14ac:dyDescent="0.2">
      <c r="A4138">
        <v>7</v>
      </c>
      <c r="B4138" s="1">
        <v>42908.291666656638</v>
      </c>
      <c r="C4138">
        <v>35.200000000000003</v>
      </c>
      <c r="D4138" s="15">
        <f t="shared" si="1162"/>
        <v>35.200000000000003</v>
      </c>
      <c r="E4138">
        <v>32</v>
      </c>
      <c r="F4138" s="6">
        <v>6.0720499999999999</v>
      </c>
      <c r="G4138" s="6">
        <v>6.0171419999999998</v>
      </c>
      <c r="H4138" s="6">
        <f t="shared" si="1153"/>
        <v>12.089192000000001</v>
      </c>
      <c r="I4138" s="6">
        <f t="shared" si="1154"/>
        <v>3.2000000000000028</v>
      </c>
      <c r="J4138" s="6">
        <f t="shared" si="1155"/>
        <v>0</v>
      </c>
      <c r="K4138" s="3">
        <f t="shared" si="1163"/>
        <v>0</v>
      </c>
      <c r="L4138" s="6">
        <f t="shared" si="1156"/>
        <v>8.8891919999999978</v>
      </c>
      <c r="M4138" s="6">
        <f t="shared" si="1164"/>
        <v>131.17032406285716</v>
      </c>
      <c r="N4138" s="6">
        <f t="shared" si="1165"/>
        <v>0</v>
      </c>
      <c r="O4138" s="2">
        <f t="shared" si="1157"/>
        <v>0</v>
      </c>
      <c r="P4138" s="2">
        <f t="shared" si="1166"/>
        <v>32</v>
      </c>
      <c r="Q4138" s="2">
        <f t="shared" si="1158"/>
        <v>3.2000000000000028</v>
      </c>
      <c r="R4138" s="2">
        <f t="shared" si="1167"/>
        <v>3.2000000000000028</v>
      </c>
      <c r="S4138" s="2">
        <f t="shared" si="1159"/>
        <v>0</v>
      </c>
      <c r="T4138" s="2">
        <f t="shared" si="1170"/>
        <v>8.8891919999999942</v>
      </c>
      <c r="U4138" s="2">
        <f t="shared" si="1160"/>
        <v>0</v>
      </c>
      <c r="V4138" t="str">
        <f t="shared" si="1168"/>
        <v>N</v>
      </c>
      <c r="W4138" s="2">
        <f t="shared" si="1169"/>
        <v>0</v>
      </c>
      <c r="X4138" s="2">
        <f t="shared" si="1161"/>
        <v>0</v>
      </c>
      <c r="Y4138" s="2"/>
    </row>
    <row r="4139" spans="1:25" x14ac:dyDescent="0.2">
      <c r="A4139">
        <v>8</v>
      </c>
      <c r="B4139" s="1">
        <v>42908.333333323302</v>
      </c>
      <c r="C4139">
        <v>40.5</v>
      </c>
      <c r="D4139" s="15">
        <f t="shared" si="1162"/>
        <v>40.5</v>
      </c>
      <c r="E4139">
        <v>32</v>
      </c>
      <c r="F4139" s="6">
        <v>5.19909</v>
      </c>
      <c r="G4139" s="6">
        <v>13.607860000000001</v>
      </c>
      <c r="H4139" s="6">
        <f t="shared" si="1153"/>
        <v>18.806950000000001</v>
      </c>
      <c r="I4139" s="6">
        <f t="shared" si="1154"/>
        <v>8.5</v>
      </c>
      <c r="J4139" s="6">
        <f t="shared" si="1155"/>
        <v>0</v>
      </c>
      <c r="K4139" s="3">
        <f t="shared" si="1163"/>
        <v>0</v>
      </c>
      <c r="L4139" s="6">
        <f t="shared" si="1156"/>
        <v>10.306950000000001</v>
      </c>
      <c r="M4139" s="6">
        <f t="shared" si="1164"/>
        <v>141.47727406285716</v>
      </c>
      <c r="N4139" s="6">
        <f t="shared" si="1165"/>
        <v>0</v>
      </c>
      <c r="O4139" s="2">
        <f t="shared" si="1157"/>
        <v>0</v>
      </c>
      <c r="P4139" s="2">
        <f t="shared" si="1166"/>
        <v>32</v>
      </c>
      <c r="Q4139" s="2">
        <f t="shared" si="1158"/>
        <v>8.5</v>
      </c>
      <c r="R4139" s="2">
        <f t="shared" si="1167"/>
        <v>8.5</v>
      </c>
      <c r="S4139" s="2">
        <f t="shared" si="1159"/>
        <v>0</v>
      </c>
      <c r="T4139" s="2">
        <f t="shared" si="1170"/>
        <v>10.306950000000001</v>
      </c>
      <c r="U4139" s="2">
        <f t="shared" si="1160"/>
        <v>0</v>
      </c>
      <c r="V4139" t="str">
        <f t="shared" si="1168"/>
        <v>Y</v>
      </c>
      <c r="W4139" s="2">
        <f t="shared" si="1169"/>
        <v>0</v>
      </c>
      <c r="X4139" s="2">
        <f t="shared" si="1161"/>
        <v>0</v>
      </c>
      <c r="Y4139" s="2"/>
    </row>
    <row r="4140" spans="1:25" x14ac:dyDescent="0.2">
      <c r="A4140">
        <v>9</v>
      </c>
      <c r="B4140" s="1">
        <v>42908.374999989966</v>
      </c>
      <c r="C4140">
        <v>39.5</v>
      </c>
      <c r="D4140" s="15">
        <f t="shared" si="1162"/>
        <v>39.5</v>
      </c>
      <c r="E4140">
        <v>32</v>
      </c>
      <c r="F4140" s="6">
        <v>3.6221700000000001</v>
      </c>
      <c r="G4140" s="6">
        <v>30.27169</v>
      </c>
      <c r="H4140" s="6">
        <f t="shared" si="1153"/>
        <v>33.893859999999997</v>
      </c>
      <c r="I4140" s="6">
        <f t="shared" si="1154"/>
        <v>7.5</v>
      </c>
      <c r="J4140" s="6">
        <f t="shared" si="1155"/>
        <v>0</v>
      </c>
      <c r="K4140" s="3">
        <f t="shared" si="1163"/>
        <v>0</v>
      </c>
      <c r="L4140" s="6">
        <f t="shared" si="1156"/>
        <v>26.393859999999997</v>
      </c>
      <c r="M4140" s="6">
        <f t="shared" si="1164"/>
        <v>167.87113406285715</v>
      </c>
      <c r="N4140" s="6">
        <f t="shared" si="1165"/>
        <v>0</v>
      </c>
      <c r="O4140" s="2">
        <f t="shared" si="1157"/>
        <v>0</v>
      </c>
      <c r="P4140" s="2">
        <f t="shared" si="1166"/>
        <v>32</v>
      </c>
      <c r="Q4140" s="2">
        <f t="shared" si="1158"/>
        <v>7.5</v>
      </c>
      <c r="R4140" s="2">
        <f t="shared" si="1167"/>
        <v>7.5</v>
      </c>
      <c r="S4140" s="2">
        <f t="shared" si="1159"/>
        <v>0</v>
      </c>
      <c r="T4140" s="2">
        <f t="shared" si="1170"/>
        <v>26.393859999999989</v>
      </c>
      <c r="U4140" s="2">
        <f t="shared" si="1160"/>
        <v>0</v>
      </c>
      <c r="V4140" t="str">
        <f t="shared" si="1168"/>
        <v>Y</v>
      </c>
      <c r="W4140" s="2">
        <f t="shared" si="1169"/>
        <v>0</v>
      </c>
      <c r="X4140" s="2">
        <f t="shared" si="1161"/>
        <v>0</v>
      </c>
      <c r="Y4140" s="2"/>
    </row>
    <row r="4141" spans="1:25" x14ac:dyDescent="0.2">
      <c r="A4141">
        <v>10</v>
      </c>
      <c r="B4141" s="1">
        <v>42908.416666656631</v>
      </c>
      <c r="C4141">
        <v>42.8</v>
      </c>
      <c r="D4141" s="15">
        <f t="shared" si="1162"/>
        <v>42.8</v>
      </c>
      <c r="E4141">
        <v>32</v>
      </c>
      <c r="F4141" s="6">
        <v>4.2394699999999998</v>
      </c>
      <c r="G4141" s="6">
        <v>34.51876</v>
      </c>
      <c r="H4141" s="6">
        <f t="shared" si="1153"/>
        <v>38.758229999999998</v>
      </c>
      <c r="I4141" s="6">
        <f t="shared" si="1154"/>
        <v>10.799999999999997</v>
      </c>
      <c r="J4141" s="6">
        <f t="shared" si="1155"/>
        <v>0</v>
      </c>
      <c r="K4141" s="3">
        <f t="shared" si="1163"/>
        <v>0</v>
      </c>
      <c r="L4141" s="6">
        <f t="shared" si="1156"/>
        <v>27.95823</v>
      </c>
      <c r="M4141" s="6">
        <f t="shared" si="1164"/>
        <v>195.82936406285717</v>
      </c>
      <c r="N4141" s="6">
        <f t="shared" si="1165"/>
        <v>0</v>
      </c>
      <c r="O4141" s="2">
        <f t="shared" si="1157"/>
        <v>0</v>
      </c>
      <c r="P4141" s="2">
        <f t="shared" si="1166"/>
        <v>32</v>
      </c>
      <c r="Q4141" s="2">
        <f t="shared" si="1158"/>
        <v>10.799999999999997</v>
      </c>
      <c r="R4141" s="2">
        <f t="shared" si="1167"/>
        <v>10.799999999999997</v>
      </c>
      <c r="S4141" s="2">
        <f t="shared" si="1159"/>
        <v>0</v>
      </c>
      <c r="T4141" s="2">
        <f t="shared" si="1170"/>
        <v>27.958230000000015</v>
      </c>
      <c r="U4141" s="2">
        <f t="shared" si="1160"/>
        <v>0</v>
      </c>
      <c r="V4141" t="str">
        <f t="shared" si="1168"/>
        <v>Y</v>
      </c>
      <c r="W4141" s="2">
        <f t="shared" si="1169"/>
        <v>0</v>
      </c>
      <c r="X4141" s="2">
        <f t="shared" si="1161"/>
        <v>0</v>
      </c>
      <c r="Y4141" s="2"/>
    </row>
    <row r="4142" spans="1:25" x14ac:dyDescent="0.2">
      <c r="A4142">
        <v>11</v>
      </c>
      <c r="B4142" s="1">
        <v>42908.458333323295</v>
      </c>
      <c r="C4142">
        <v>46.6</v>
      </c>
      <c r="D4142" s="15">
        <f t="shared" si="1162"/>
        <v>46.6</v>
      </c>
      <c r="E4142">
        <v>32</v>
      </c>
      <c r="F4142" s="6">
        <v>5.0800700000000001</v>
      </c>
      <c r="G4142" s="6">
        <v>36.757669999999997</v>
      </c>
      <c r="H4142" s="6">
        <f t="shared" si="1153"/>
        <v>41.837739999999997</v>
      </c>
      <c r="I4142" s="6">
        <f t="shared" si="1154"/>
        <v>14.600000000000001</v>
      </c>
      <c r="J4142" s="6">
        <f t="shared" si="1155"/>
        <v>0</v>
      </c>
      <c r="K4142" s="3">
        <f t="shared" si="1163"/>
        <v>0</v>
      </c>
      <c r="L4142" s="6">
        <f t="shared" si="1156"/>
        <v>27.237739999999995</v>
      </c>
      <c r="M4142" s="6">
        <f t="shared" si="1164"/>
        <v>220</v>
      </c>
      <c r="N4142" s="6">
        <f t="shared" si="1165"/>
        <v>3.0671040628571689</v>
      </c>
      <c r="O4142" s="2">
        <f t="shared" si="1157"/>
        <v>-3.0671040628571689</v>
      </c>
      <c r="P4142" s="2">
        <f t="shared" si="1166"/>
        <v>28.932895937142831</v>
      </c>
      <c r="Q4142" s="2">
        <f t="shared" si="1158"/>
        <v>17.66710406285717</v>
      </c>
      <c r="R4142" s="2">
        <f t="shared" si="1167"/>
        <v>17.66710406285717</v>
      </c>
      <c r="S4142" s="2">
        <f t="shared" si="1159"/>
        <v>0</v>
      </c>
      <c r="T4142" s="2">
        <f t="shared" si="1170"/>
        <v>24.170635937142833</v>
      </c>
      <c r="U4142" s="2">
        <f t="shared" si="1160"/>
        <v>0</v>
      </c>
      <c r="V4142" t="str">
        <f t="shared" si="1168"/>
        <v>Y</v>
      </c>
      <c r="W4142" s="2">
        <f t="shared" si="1169"/>
        <v>0</v>
      </c>
      <c r="X4142" s="2">
        <f t="shared" si="1161"/>
        <v>0</v>
      </c>
      <c r="Y4142" s="2"/>
    </row>
    <row r="4143" spans="1:25" x14ac:dyDescent="0.2">
      <c r="A4143">
        <v>12</v>
      </c>
      <c r="B4143" s="1">
        <v>42908.499999989959</v>
      </c>
      <c r="C4143">
        <v>44.9</v>
      </c>
      <c r="D4143" s="15">
        <f t="shared" si="1162"/>
        <v>44.9</v>
      </c>
      <c r="E4143">
        <v>32</v>
      </c>
      <c r="F4143" s="6">
        <v>4.8933999999999997</v>
      </c>
      <c r="G4143" s="6">
        <v>28.089721999999998</v>
      </c>
      <c r="H4143" s="6">
        <f t="shared" si="1153"/>
        <v>32.983121999999995</v>
      </c>
      <c r="I4143" s="6">
        <f t="shared" si="1154"/>
        <v>12.899999999999999</v>
      </c>
      <c r="J4143" s="6">
        <f t="shared" si="1155"/>
        <v>0</v>
      </c>
      <c r="K4143" s="3">
        <f t="shared" si="1163"/>
        <v>0</v>
      </c>
      <c r="L4143" s="6">
        <f t="shared" si="1156"/>
        <v>20.083121999999996</v>
      </c>
      <c r="M4143" s="6">
        <f t="shared" si="1164"/>
        <v>220</v>
      </c>
      <c r="N4143" s="6">
        <f t="shared" si="1165"/>
        <v>20.083122000000003</v>
      </c>
      <c r="O4143" s="2">
        <f t="shared" si="1157"/>
        <v>-20.083122000000003</v>
      </c>
      <c r="P4143" s="2">
        <f t="shared" si="1166"/>
        <v>11.916877999999997</v>
      </c>
      <c r="Q4143" s="2">
        <f t="shared" si="1158"/>
        <v>32.983122000000002</v>
      </c>
      <c r="R4143" s="2">
        <f t="shared" si="1167"/>
        <v>32.983122000000002</v>
      </c>
      <c r="S4143" s="2">
        <f t="shared" si="1159"/>
        <v>0</v>
      </c>
      <c r="T4143" s="2">
        <f t="shared" si="1170"/>
        <v>0</v>
      </c>
      <c r="U4143" s="2">
        <f t="shared" si="1160"/>
        <v>0</v>
      </c>
      <c r="V4143" t="str">
        <f t="shared" si="1168"/>
        <v>Y</v>
      </c>
      <c r="W4143" s="2">
        <f t="shared" si="1169"/>
        <v>0</v>
      </c>
      <c r="X4143" s="2">
        <f t="shared" si="1161"/>
        <v>0</v>
      </c>
      <c r="Y4143" s="2"/>
    </row>
    <row r="4144" spans="1:25" x14ac:dyDescent="0.2">
      <c r="A4144">
        <v>13</v>
      </c>
      <c r="B4144" s="1">
        <v>42908.541666656623</v>
      </c>
      <c r="C4144">
        <v>46.7</v>
      </c>
      <c r="D4144" s="15">
        <f t="shared" si="1162"/>
        <v>46.7</v>
      </c>
      <c r="E4144">
        <v>32</v>
      </c>
      <c r="F4144" s="6">
        <v>4.0602</v>
      </c>
      <c r="G4144" s="6">
        <v>26.90258</v>
      </c>
      <c r="H4144" s="6">
        <f t="shared" si="1153"/>
        <v>30.962780000000002</v>
      </c>
      <c r="I4144" s="6">
        <f t="shared" si="1154"/>
        <v>14.700000000000003</v>
      </c>
      <c r="J4144" s="6">
        <f t="shared" si="1155"/>
        <v>0</v>
      </c>
      <c r="K4144" s="3">
        <f t="shared" si="1163"/>
        <v>0</v>
      </c>
      <c r="L4144" s="6">
        <f t="shared" si="1156"/>
        <v>16.262779999999999</v>
      </c>
      <c r="M4144" s="6">
        <f t="shared" si="1164"/>
        <v>220</v>
      </c>
      <c r="N4144" s="6">
        <f t="shared" si="1165"/>
        <v>16.262779999999992</v>
      </c>
      <c r="O4144" s="2">
        <f t="shared" si="1157"/>
        <v>-16.262779999999992</v>
      </c>
      <c r="P4144" s="2">
        <f t="shared" si="1166"/>
        <v>15.737220000000008</v>
      </c>
      <c r="Q4144" s="2">
        <f t="shared" si="1158"/>
        <v>30.962779999999995</v>
      </c>
      <c r="R4144" s="2">
        <f t="shared" si="1167"/>
        <v>30.962779999999995</v>
      </c>
      <c r="S4144" s="2">
        <f t="shared" si="1159"/>
        <v>0</v>
      </c>
      <c r="T4144" s="2">
        <f t="shared" si="1170"/>
        <v>0</v>
      </c>
      <c r="U4144" s="2">
        <f t="shared" si="1160"/>
        <v>0</v>
      </c>
      <c r="V4144" t="str">
        <f t="shared" si="1168"/>
        <v>Y</v>
      </c>
      <c r="W4144" s="2">
        <f t="shared" si="1169"/>
        <v>0</v>
      </c>
      <c r="X4144" s="2">
        <f t="shared" si="1161"/>
        <v>0</v>
      </c>
      <c r="Y4144" s="2"/>
    </row>
    <row r="4145" spans="1:25" x14ac:dyDescent="0.2">
      <c r="A4145">
        <v>14</v>
      </c>
      <c r="B4145" s="1">
        <v>42908.583333323288</v>
      </c>
      <c r="C4145">
        <v>49</v>
      </c>
      <c r="D4145" s="15">
        <f t="shared" si="1162"/>
        <v>49</v>
      </c>
      <c r="E4145">
        <v>32</v>
      </c>
      <c r="F4145" s="6">
        <v>4.7909300000000004</v>
      </c>
      <c r="G4145" s="6">
        <v>24.928322999999999</v>
      </c>
      <c r="H4145" s="6">
        <f t="shared" si="1153"/>
        <v>29.719252999999998</v>
      </c>
      <c r="I4145" s="6">
        <f t="shared" si="1154"/>
        <v>17</v>
      </c>
      <c r="J4145" s="6">
        <f t="shared" si="1155"/>
        <v>0</v>
      </c>
      <c r="K4145" s="3">
        <f t="shared" si="1163"/>
        <v>0</v>
      </c>
      <c r="L4145" s="6">
        <f t="shared" si="1156"/>
        <v>12.719252999999998</v>
      </c>
      <c r="M4145" s="6">
        <f t="shared" si="1164"/>
        <v>220</v>
      </c>
      <c r="N4145" s="6">
        <f t="shared" si="1165"/>
        <v>12.719253000000009</v>
      </c>
      <c r="O4145" s="2">
        <f t="shared" si="1157"/>
        <v>-12.719253000000009</v>
      </c>
      <c r="P4145" s="2">
        <f t="shared" si="1166"/>
        <v>19.280746999999991</v>
      </c>
      <c r="Q4145" s="2">
        <f t="shared" si="1158"/>
        <v>29.719253000000009</v>
      </c>
      <c r="R4145" s="2">
        <f t="shared" si="1167"/>
        <v>29.719253000000009</v>
      </c>
      <c r="S4145" s="2">
        <f t="shared" si="1159"/>
        <v>0</v>
      </c>
      <c r="T4145" s="2">
        <f t="shared" si="1170"/>
        <v>0</v>
      </c>
      <c r="U4145" s="2">
        <f t="shared" si="1160"/>
        <v>0</v>
      </c>
      <c r="V4145" t="str">
        <f t="shared" si="1168"/>
        <v>Y</v>
      </c>
      <c r="W4145" s="2">
        <f t="shared" si="1169"/>
        <v>0</v>
      </c>
      <c r="X4145" s="2">
        <f t="shared" si="1161"/>
        <v>0</v>
      </c>
      <c r="Y4145" s="2"/>
    </row>
    <row r="4146" spans="1:25" x14ac:dyDescent="0.2">
      <c r="A4146">
        <v>15</v>
      </c>
      <c r="B4146" s="1">
        <v>42908.624999989952</v>
      </c>
      <c r="C4146">
        <v>50.8</v>
      </c>
      <c r="D4146" s="15">
        <f t="shared" si="1162"/>
        <v>50.8</v>
      </c>
      <c r="E4146">
        <v>32</v>
      </c>
      <c r="F4146" s="6">
        <v>3.9396300000000002</v>
      </c>
      <c r="G4146" s="6">
        <v>11.68561</v>
      </c>
      <c r="H4146" s="6">
        <f t="shared" si="1153"/>
        <v>15.625240000000002</v>
      </c>
      <c r="I4146" s="6">
        <f t="shared" si="1154"/>
        <v>18.799999999999997</v>
      </c>
      <c r="J4146" s="6">
        <f t="shared" si="1155"/>
        <v>3.1747599999999956</v>
      </c>
      <c r="K4146" s="3">
        <f t="shared" si="1163"/>
        <v>3.62829714285715</v>
      </c>
      <c r="L4146" s="6">
        <f t="shared" si="1156"/>
        <v>0</v>
      </c>
      <c r="M4146" s="6">
        <f t="shared" si="1164"/>
        <v>216.37170285714285</v>
      </c>
      <c r="N4146" s="6">
        <f t="shared" si="1165"/>
        <v>0.45353714285715796</v>
      </c>
      <c r="O4146" s="2">
        <f t="shared" si="1157"/>
        <v>-0.45353714285715796</v>
      </c>
      <c r="P4146" s="2">
        <f t="shared" si="1166"/>
        <v>31.546462857142842</v>
      </c>
      <c r="Q4146" s="2">
        <f t="shared" si="1158"/>
        <v>19.253537142857155</v>
      </c>
      <c r="R4146" s="2">
        <f t="shared" si="1167"/>
        <v>15.625240000000002</v>
      </c>
      <c r="S4146" s="2">
        <f t="shared" si="1159"/>
        <v>3.6282971428571535</v>
      </c>
      <c r="T4146" s="2">
        <f t="shared" si="1170"/>
        <v>0</v>
      </c>
      <c r="U4146" s="2">
        <f t="shared" si="1160"/>
        <v>0</v>
      </c>
      <c r="V4146" t="str">
        <f t="shared" si="1168"/>
        <v>Y</v>
      </c>
      <c r="W4146" s="2">
        <f t="shared" si="1169"/>
        <v>0</v>
      </c>
      <c r="X4146" s="2">
        <f t="shared" si="1161"/>
        <v>0</v>
      </c>
      <c r="Y4146" s="2"/>
    </row>
    <row r="4147" spans="1:25" x14ac:dyDescent="0.2">
      <c r="A4147">
        <v>16</v>
      </c>
      <c r="B4147" s="1">
        <v>42908.666666656616</v>
      </c>
      <c r="C4147">
        <v>48</v>
      </c>
      <c r="D4147" s="15">
        <f t="shared" si="1162"/>
        <v>48</v>
      </c>
      <c r="E4147">
        <v>32</v>
      </c>
      <c r="F4147" s="6">
        <v>3.12744</v>
      </c>
      <c r="G4147" s="6">
        <v>12.7416</v>
      </c>
      <c r="H4147" s="6">
        <f t="shared" si="1153"/>
        <v>15.86904</v>
      </c>
      <c r="I4147" s="6">
        <f t="shared" si="1154"/>
        <v>16</v>
      </c>
      <c r="J4147" s="6">
        <f t="shared" si="1155"/>
        <v>0.13095999999999997</v>
      </c>
      <c r="K4147" s="3">
        <f t="shared" si="1163"/>
        <v>0.14966857142857748</v>
      </c>
      <c r="L4147" s="6">
        <f t="shared" si="1156"/>
        <v>0</v>
      </c>
      <c r="M4147" s="6">
        <f t="shared" si="1164"/>
        <v>216.22203428571427</v>
      </c>
      <c r="N4147" s="6">
        <f t="shared" si="1165"/>
        <v>1.8708571428589948E-2</v>
      </c>
      <c r="O4147" s="2">
        <f t="shared" si="1157"/>
        <v>-1.8708571428589948E-2</v>
      </c>
      <c r="P4147" s="2">
        <f t="shared" si="1166"/>
        <v>31.98129142857141</v>
      </c>
      <c r="Q4147" s="2">
        <f t="shared" si="1158"/>
        <v>16.01870857142859</v>
      </c>
      <c r="R4147" s="2">
        <f t="shared" si="1167"/>
        <v>15.86904</v>
      </c>
      <c r="S4147" s="2">
        <f t="shared" si="1159"/>
        <v>0.14966857142858991</v>
      </c>
      <c r="T4147" s="2">
        <f t="shared" si="1170"/>
        <v>0</v>
      </c>
      <c r="U4147" s="2">
        <f t="shared" si="1160"/>
        <v>0</v>
      </c>
      <c r="V4147" t="str">
        <f t="shared" si="1168"/>
        <v>Y</v>
      </c>
      <c r="W4147" s="2">
        <f t="shared" si="1169"/>
        <v>0</v>
      </c>
      <c r="X4147" s="2">
        <f t="shared" si="1161"/>
        <v>0</v>
      </c>
      <c r="Y4147" s="2"/>
    </row>
    <row r="4148" spans="1:25" x14ac:dyDescent="0.2">
      <c r="A4148">
        <v>17</v>
      </c>
      <c r="B4148" s="1">
        <v>42908.70833332328</v>
      </c>
      <c r="C4148">
        <v>45.3</v>
      </c>
      <c r="D4148" s="15">
        <f t="shared" si="1162"/>
        <v>45.3</v>
      </c>
      <c r="E4148">
        <v>32</v>
      </c>
      <c r="F4148" s="6">
        <v>3.3662899999999998</v>
      </c>
      <c r="G4148" s="6">
        <v>4.5033560000000001</v>
      </c>
      <c r="H4148" s="6">
        <f t="shared" si="1153"/>
        <v>7.8696459999999995</v>
      </c>
      <c r="I4148" s="6">
        <f t="shared" si="1154"/>
        <v>13.299999999999997</v>
      </c>
      <c r="J4148" s="6">
        <f t="shared" si="1155"/>
        <v>5.4303539999999977</v>
      </c>
      <c r="K4148" s="3">
        <f t="shared" si="1163"/>
        <v>6.2061188571428545</v>
      </c>
      <c r="L4148" s="6">
        <f t="shared" si="1156"/>
        <v>0</v>
      </c>
      <c r="M4148" s="6">
        <f t="shared" si="1164"/>
        <v>210.01591542857142</v>
      </c>
      <c r="N4148" s="6">
        <f t="shared" si="1165"/>
        <v>0.77576485714286036</v>
      </c>
      <c r="O4148" s="2">
        <f t="shared" si="1157"/>
        <v>-0.77576485714286036</v>
      </c>
      <c r="P4148" s="2">
        <f t="shared" si="1166"/>
        <v>31.22423514285714</v>
      </c>
      <c r="Q4148" s="2">
        <f t="shared" si="1158"/>
        <v>14.075764857142858</v>
      </c>
      <c r="R4148" s="2">
        <f t="shared" si="1167"/>
        <v>7.8696459999999995</v>
      </c>
      <c r="S4148" s="2">
        <f t="shared" si="1159"/>
        <v>6.206118857142858</v>
      </c>
      <c r="T4148" s="2">
        <f t="shared" si="1170"/>
        <v>0</v>
      </c>
      <c r="U4148" s="2">
        <f t="shared" si="1160"/>
        <v>0</v>
      </c>
      <c r="V4148" t="str">
        <f t="shared" si="1168"/>
        <v>N</v>
      </c>
      <c r="W4148" s="2">
        <f t="shared" si="1169"/>
        <v>0</v>
      </c>
      <c r="X4148" s="2">
        <f t="shared" si="1161"/>
        <v>0</v>
      </c>
      <c r="Y4148" s="2"/>
    </row>
    <row r="4149" spans="1:25" x14ac:dyDescent="0.2">
      <c r="A4149">
        <v>18</v>
      </c>
      <c r="B4149" s="1">
        <v>42908.749999989945</v>
      </c>
      <c r="C4149">
        <v>46.4</v>
      </c>
      <c r="D4149" s="15">
        <f t="shared" si="1162"/>
        <v>46.4</v>
      </c>
      <c r="E4149">
        <v>32</v>
      </c>
      <c r="F4149" s="6">
        <v>2.1062500000000002</v>
      </c>
      <c r="G4149" s="6">
        <v>0.52442616999999991</v>
      </c>
      <c r="H4149" s="6">
        <f t="shared" si="1153"/>
        <v>2.6306761700000001</v>
      </c>
      <c r="I4149" s="6">
        <f t="shared" si="1154"/>
        <v>14.399999999999999</v>
      </c>
      <c r="J4149" s="6">
        <f t="shared" si="1155"/>
        <v>11.769323829999998</v>
      </c>
      <c r="K4149" s="3">
        <f t="shared" si="1163"/>
        <v>13.450655805714291</v>
      </c>
      <c r="L4149" s="6">
        <f t="shared" si="1156"/>
        <v>0</v>
      </c>
      <c r="M4149" s="6">
        <f t="shared" si="1164"/>
        <v>196.56525962285713</v>
      </c>
      <c r="N4149" s="6">
        <f t="shared" si="1165"/>
        <v>1.6813319757143006</v>
      </c>
      <c r="O4149" s="2">
        <f t="shared" si="1157"/>
        <v>-1.6813319757143006</v>
      </c>
      <c r="P4149" s="2">
        <f t="shared" si="1166"/>
        <v>30.318668024285699</v>
      </c>
      <c r="Q4149" s="2">
        <f t="shared" si="1158"/>
        <v>16.081331975714299</v>
      </c>
      <c r="R4149" s="2">
        <f t="shared" si="1167"/>
        <v>2.6306761700000001</v>
      </c>
      <c r="S4149" s="2">
        <f t="shared" si="1159"/>
        <v>13.450655805714298</v>
      </c>
      <c r="T4149" s="2">
        <f t="shared" si="1170"/>
        <v>0</v>
      </c>
      <c r="U4149" s="2">
        <f t="shared" si="1160"/>
        <v>0</v>
      </c>
      <c r="V4149" t="str">
        <f t="shared" si="1168"/>
        <v>N</v>
      </c>
      <c r="W4149" s="2">
        <f t="shared" si="1169"/>
        <v>0</v>
      </c>
      <c r="X4149" s="2">
        <f t="shared" si="1161"/>
        <v>0</v>
      </c>
      <c r="Y4149" s="2"/>
    </row>
    <row r="4150" spans="1:25" x14ac:dyDescent="0.2">
      <c r="A4150">
        <v>19</v>
      </c>
      <c r="B4150" s="1">
        <v>42908.791666656609</v>
      </c>
      <c r="C4150">
        <v>46.7</v>
      </c>
      <c r="D4150" s="15">
        <f t="shared" si="1162"/>
        <v>46.7</v>
      </c>
      <c r="E4150">
        <v>32</v>
      </c>
      <c r="F4150" s="6">
        <v>0.91163099999999997</v>
      </c>
      <c r="G4150" s="6">
        <v>-1.5167529999999999E-2</v>
      </c>
      <c r="H4150" s="6">
        <f t="shared" si="1153"/>
        <v>0.89646346999999993</v>
      </c>
      <c r="I4150" s="6">
        <f t="shared" si="1154"/>
        <v>14.700000000000003</v>
      </c>
      <c r="J4150" s="6">
        <f t="shared" si="1155"/>
        <v>13.803536530000002</v>
      </c>
      <c r="K4150" s="3">
        <f t="shared" si="1163"/>
        <v>15.775470320000011</v>
      </c>
      <c r="L4150" s="6">
        <f t="shared" si="1156"/>
        <v>0</v>
      </c>
      <c r="M4150" s="6">
        <f t="shared" si="1164"/>
        <v>180.78978930285712</v>
      </c>
      <c r="N4150" s="6">
        <f t="shared" si="1165"/>
        <v>1.9719337900000085</v>
      </c>
      <c r="O4150" s="2">
        <f t="shared" si="1157"/>
        <v>-1.9719337900000085</v>
      </c>
      <c r="P4150" s="2">
        <f t="shared" si="1166"/>
        <v>30.028066209999992</v>
      </c>
      <c r="Q4150" s="2">
        <f t="shared" si="1158"/>
        <v>16.671933790000011</v>
      </c>
      <c r="R4150" s="2">
        <f t="shared" si="1167"/>
        <v>0.89646346999999993</v>
      </c>
      <c r="S4150" s="2">
        <f t="shared" si="1159"/>
        <v>15.775470320000011</v>
      </c>
      <c r="T4150" s="2">
        <f t="shared" si="1170"/>
        <v>0</v>
      </c>
      <c r="U4150" s="2">
        <f t="shared" si="1160"/>
        <v>0</v>
      </c>
      <c r="V4150" t="str">
        <f t="shared" si="1168"/>
        <v>N</v>
      </c>
      <c r="W4150" s="2">
        <f t="shared" si="1169"/>
        <v>0</v>
      </c>
      <c r="X4150" s="2">
        <f t="shared" si="1161"/>
        <v>0</v>
      </c>
      <c r="Y4150" s="2"/>
    </row>
    <row r="4151" spans="1:25" x14ac:dyDescent="0.2">
      <c r="A4151">
        <v>20</v>
      </c>
      <c r="B4151" s="1">
        <v>42908.833333323273</v>
      </c>
      <c r="C4151">
        <v>46.8</v>
      </c>
      <c r="D4151" s="15">
        <f t="shared" si="1162"/>
        <v>46.8</v>
      </c>
      <c r="E4151">
        <v>32</v>
      </c>
      <c r="F4151" s="6">
        <v>1.62565</v>
      </c>
      <c r="G4151" s="6">
        <v>-1.5167529999999999E-2</v>
      </c>
      <c r="H4151" s="6">
        <f t="shared" si="1153"/>
        <v>1.61048247</v>
      </c>
      <c r="I4151" s="6">
        <f t="shared" si="1154"/>
        <v>14.799999999999997</v>
      </c>
      <c r="J4151" s="6">
        <f t="shared" si="1155"/>
        <v>13.189517529999996</v>
      </c>
      <c r="K4151" s="3">
        <f t="shared" si="1163"/>
        <v>15.07373432</v>
      </c>
      <c r="L4151" s="6">
        <f t="shared" si="1156"/>
        <v>0</v>
      </c>
      <c r="M4151" s="6">
        <f t="shared" si="1164"/>
        <v>165.71605498285712</v>
      </c>
      <c r="N4151" s="6">
        <f t="shared" si="1165"/>
        <v>1.8842167900000106</v>
      </c>
      <c r="O4151" s="2">
        <f t="shared" si="1157"/>
        <v>-1.8842167900000106</v>
      </c>
      <c r="P4151" s="2">
        <f t="shared" si="1166"/>
        <v>30.115783209999989</v>
      </c>
      <c r="Q4151" s="2">
        <f t="shared" si="1158"/>
        <v>16.684216790000008</v>
      </c>
      <c r="R4151" s="2">
        <f t="shared" si="1167"/>
        <v>1.61048247</v>
      </c>
      <c r="S4151" s="2">
        <f t="shared" si="1159"/>
        <v>15.073734320000007</v>
      </c>
      <c r="T4151" s="2">
        <f t="shared" si="1170"/>
        <v>0</v>
      </c>
      <c r="U4151" s="2">
        <f t="shared" si="1160"/>
        <v>0</v>
      </c>
      <c r="V4151" t="str">
        <f t="shared" si="1168"/>
        <v>N</v>
      </c>
      <c r="W4151" s="2">
        <f t="shared" si="1169"/>
        <v>0</v>
      </c>
      <c r="X4151" s="2">
        <f t="shared" si="1161"/>
        <v>0</v>
      </c>
      <c r="Y4151" s="2"/>
    </row>
    <row r="4152" spans="1:25" x14ac:dyDescent="0.2">
      <c r="A4152">
        <v>21</v>
      </c>
      <c r="B4152" s="1">
        <v>42908.874999989937</v>
      </c>
      <c r="C4152">
        <v>47</v>
      </c>
      <c r="D4152" s="15">
        <f t="shared" si="1162"/>
        <v>47</v>
      </c>
      <c r="E4152">
        <v>32</v>
      </c>
      <c r="F4152" s="6">
        <v>1.2033100000000001</v>
      </c>
      <c r="G4152" s="6">
        <v>-1.5167529999999999E-2</v>
      </c>
      <c r="H4152" s="6">
        <f t="shared" si="1153"/>
        <v>1.1881424700000001</v>
      </c>
      <c r="I4152" s="6">
        <f t="shared" si="1154"/>
        <v>15</v>
      </c>
      <c r="J4152" s="6">
        <f t="shared" si="1155"/>
        <v>13.811857529999999</v>
      </c>
      <c r="K4152" s="3">
        <f t="shared" si="1163"/>
        <v>15.784980034285724</v>
      </c>
      <c r="L4152" s="6">
        <f t="shared" si="1156"/>
        <v>0</v>
      </c>
      <c r="M4152" s="6">
        <f t="shared" si="1164"/>
        <v>149.93107494857139</v>
      </c>
      <c r="N4152" s="6">
        <f t="shared" si="1165"/>
        <v>1.9731225042857261</v>
      </c>
      <c r="O4152" s="2">
        <f t="shared" si="1157"/>
        <v>-1.9731225042857261</v>
      </c>
      <c r="P4152" s="2">
        <f t="shared" si="1166"/>
        <v>30.026877495714274</v>
      </c>
      <c r="Q4152" s="2">
        <f t="shared" si="1158"/>
        <v>16.973122504285726</v>
      </c>
      <c r="R4152" s="2">
        <f t="shared" si="1167"/>
        <v>1.1881424700000001</v>
      </c>
      <c r="S4152" s="2">
        <f t="shared" si="1159"/>
        <v>15.784980034285725</v>
      </c>
      <c r="T4152" s="2">
        <f t="shared" si="1170"/>
        <v>0</v>
      </c>
      <c r="U4152" s="2">
        <f t="shared" si="1160"/>
        <v>0</v>
      </c>
      <c r="V4152" t="str">
        <f t="shared" si="1168"/>
        <v>N</v>
      </c>
      <c r="W4152" s="2">
        <f t="shared" si="1169"/>
        <v>0</v>
      </c>
      <c r="X4152" s="2">
        <f t="shared" si="1161"/>
        <v>0</v>
      </c>
      <c r="Y4152" s="2"/>
    </row>
    <row r="4153" spans="1:25" x14ac:dyDescent="0.2">
      <c r="A4153">
        <v>22</v>
      </c>
      <c r="B4153" s="1">
        <v>42908.916666656602</v>
      </c>
      <c r="C4153">
        <v>46.5</v>
      </c>
      <c r="D4153" s="15">
        <f t="shared" si="1162"/>
        <v>46.5</v>
      </c>
      <c r="E4153">
        <v>32</v>
      </c>
      <c r="F4153" s="6">
        <v>2.57165</v>
      </c>
      <c r="G4153" s="6">
        <v>-1.5167529999999999E-2</v>
      </c>
      <c r="H4153" s="6">
        <f t="shared" si="1153"/>
        <v>2.5564824700000002</v>
      </c>
      <c r="I4153" s="6">
        <f t="shared" si="1154"/>
        <v>14.5</v>
      </c>
      <c r="J4153" s="6">
        <f t="shared" si="1155"/>
        <v>11.943517529999999</v>
      </c>
      <c r="K4153" s="3">
        <f t="shared" si="1163"/>
        <v>13.649734319999993</v>
      </c>
      <c r="L4153" s="6">
        <f t="shared" si="1156"/>
        <v>0</v>
      </c>
      <c r="M4153" s="6">
        <f t="shared" si="1164"/>
        <v>136.2813406285714</v>
      </c>
      <c r="N4153" s="6">
        <f t="shared" si="1165"/>
        <v>1.7062167899999849</v>
      </c>
      <c r="O4153" s="2">
        <f t="shared" si="1157"/>
        <v>-1.7062167899999849</v>
      </c>
      <c r="P4153" s="2">
        <f t="shared" si="1166"/>
        <v>30.293783210000015</v>
      </c>
      <c r="Q4153" s="2">
        <f t="shared" si="1158"/>
        <v>16.206216789999985</v>
      </c>
      <c r="R4153" s="2">
        <f t="shared" si="1167"/>
        <v>2.5564824700000002</v>
      </c>
      <c r="S4153" s="2">
        <f t="shared" si="1159"/>
        <v>13.649734319999984</v>
      </c>
      <c r="T4153" s="2">
        <f t="shared" si="1170"/>
        <v>0</v>
      </c>
      <c r="U4153" s="2">
        <f t="shared" si="1160"/>
        <v>0</v>
      </c>
      <c r="V4153" t="str">
        <f t="shared" si="1168"/>
        <v>N</v>
      </c>
      <c r="W4153" s="2">
        <f t="shared" si="1169"/>
        <v>0</v>
      </c>
      <c r="X4153" s="2">
        <f t="shared" si="1161"/>
        <v>0</v>
      </c>
      <c r="Y4153" s="2"/>
    </row>
    <row r="4154" spans="1:25" x14ac:dyDescent="0.2">
      <c r="A4154">
        <v>23</v>
      </c>
      <c r="B4154" s="1">
        <v>42908.958333323266</v>
      </c>
      <c r="C4154">
        <v>42.8</v>
      </c>
      <c r="D4154" s="15">
        <f t="shared" si="1162"/>
        <v>42.8</v>
      </c>
      <c r="E4154">
        <v>32</v>
      </c>
      <c r="F4154" s="6">
        <v>2.3072699999999999</v>
      </c>
      <c r="G4154" s="6">
        <v>-1.5167529999999999E-2</v>
      </c>
      <c r="H4154" s="6">
        <f t="shared" si="1153"/>
        <v>2.2921024700000001</v>
      </c>
      <c r="I4154" s="6">
        <f t="shared" si="1154"/>
        <v>10.799999999999997</v>
      </c>
      <c r="J4154" s="6">
        <f t="shared" si="1155"/>
        <v>8.5078975299999975</v>
      </c>
      <c r="K4154" s="3">
        <f t="shared" si="1163"/>
        <v>9.72331146285714</v>
      </c>
      <c r="L4154" s="6">
        <f t="shared" si="1156"/>
        <v>0</v>
      </c>
      <c r="M4154" s="6">
        <f t="shared" si="1164"/>
        <v>126.55802916571426</v>
      </c>
      <c r="N4154" s="6">
        <f t="shared" si="1165"/>
        <v>1.2154139328571461</v>
      </c>
      <c r="O4154" s="2">
        <f t="shared" si="1157"/>
        <v>-1.2154139328571461</v>
      </c>
      <c r="P4154" s="2">
        <f t="shared" si="1166"/>
        <v>30.784586067142854</v>
      </c>
      <c r="Q4154" s="2">
        <f t="shared" si="1158"/>
        <v>12.015413932857143</v>
      </c>
      <c r="R4154" s="2">
        <f t="shared" si="1167"/>
        <v>2.2921024700000001</v>
      </c>
      <c r="S4154" s="2">
        <f t="shared" si="1159"/>
        <v>9.7233114628571435</v>
      </c>
      <c r="T4154" s="2">
        <f t="shared" si="1170"/>
        <v>0</v>
      </c>
      <c r="U4154" s="2">
        <f t="shared" si="1160"/>
        <v>0</v>
      </c>
      <c r="V4154" t="str">
        <f t="shared" si="1168"/>
        <v>N</v>
      </c>
      <c r="W4154" s="2">
        <f t="shared" si="1169"/>
        <v>0</v>
      </c>
      <c r="X4154" s="2">
        <f t="shared" si="1161"/>
        <v>0</v>
      </c>
      <c r="Y4154" s="2"/>
    </row>
    <row r="4155" spans="1:25" x14ac:dyDescent="0.2">
      <c r="A4155">
        <v>0</v>
      </c>
      <c r="B4155" s="1">
        <v>42908.99999998993</v>
      </c>
      <c r="C4155">
        <v>43.4</v>
      </c>
      <c r="D4155" s="15">
        <f t="shared" si="1162"/>
        <v>43.4</v>
      </c>
      <c r="E4155">
        <v>32</v>
      </c>
      <c r="F4155" s="6">
        <v>2.1188500000000001</v>
      </c>
      <c r="G4155" s="6">
        <v>-1.5167529999999999E-2</v>
      </c>
      <c r="H4155" s="6">
        <f t="shared" si="1153"/>
        <v>2.1036824700000003</v>
      </c>
      <c r="I4155" s="6">
        <f t="shared" si="1154"/>
        <v>11.399999999999999</v>
      </c>
      <c r="J4155" s="6">
        <f t="shared" si="1155"/>
        <v>9.2963175299999978</v>
      </c>
      <c r="K4155" s="3">
        <f t="shared" si="1163"/>
        <v>10.624362891428575</v>
      </c>
      <c r="L4155" s="6">
        <f t="shared" si="1156"/>
        <v>0</v>
      </c>
      <c r="M4155" s="6">
        <f t="shared" si="1164"/>
        <v>115.93366627428568</v>
      </c>
      <c r="N4155" s="6">
        <f t="shared" si="1165"/>
        <v>1.328045361428579</v>
      </c>
      <c r="O4155" s="2">
        <f t="shared" si="1157"/>
        <v>-1.328045361428579</v>
      </c>
      <c r="P4155" s="2">
        <f t="shared" si="1166"/>
        <v>30.671954638571421</v>
      </c>
      <c r="Q4155" s="2">
        <f t="shared" si="1158"/>
        <v>12.728045361428578</v>
      </c>
      <c r="R4155" s="2">
        <f t="shared" si="1167"/>
        <v>2.1036824700000003</v>
      </c>
      <c r="S4155" s="2">
        <f t="shared" si="1159"/>
        <v>10.624362891428577</v>
      </c>
      <c r="T4155" s="2">
        <f t="shared" si="1170"/>
        <v>0</v>
      </c>
      <c r="U4155" s="2">
        <f t="shared" si="1160"/>
        <v>0</v>
      </c>
      <c r="V4155" t="str">
        <f t="shared" si="1168"/>
        <v>N</v>
      </c>
      <c r="W4155" s="2">
        <f t="shared" si="1169"/>
        <v>0</v>
      </c>
      <c r="X4155" s="2">
        <f t="shared" si="1161"/>
        <v>0</v>
      </c>
      <c r="Y4155" s="2"/>
    </row>
    <row r="4156" spans="1:25" x14ac:dyDescent="0.2">
      <c r="A4156">
        <v>1</v>
      </c>
      <c r="B4156" s="1">
        <v>42909.041666656594</v>
      </c>
      <c r="C4156">
        <v>40.1</v>
      </c>
      <c r="D4156" s="15">
        <f t="shared" si="1162"/>
        <v>40.1</v>
      </c>
      <c r="E4156">
        <v>32</v>
      </c>
      <c r="F4156" s="6">
        <v>1.6147199999999999</v>
      </c>
      <c r="G4156" s="6">
        <v>-1.5167529999999999E-2</v>
      </c>
      <c r="H4156" s="6">
        <f t="shared" si="1153"/>
        <v>1.5995524699999999</v>
      </c>
      <c r="I4156" s="6">
        <f t="shared" si="1154"/>
        <v>8.1000000000000014</v>
      </c>
      <c r="J4156" s="6">
        <f t="shared" si="1155"/>
        <v>6.5004475300000015</v>
      </c>
      <c r="K4156" s="3">
        <f t="shared" si="1163"/>
        <v>5.9336662742856845</v>
      </c>
      <c r="L4156" s="6">
        <f t="shared" si="1156"/>
        <v>0</v>
      </c>
      <c r="M4156" s="6">
        <f t="shared" si="1164"/>
        <v>110</v>
      </c>
      <c r="N4156" s="6">
        <f t="shared" si="1165"/>
        <v>0</v>
      </c>
      <c r="O4156" s="2">
        <f t="shared" si="1157"/>
        <v>0</v>
      </c>
      <c r="P4156" s="2">
        <f t="shared" si="1166"/>
        <v>32</v>
      </c>
      <c r="Q4156" s="2">
        <f t="shared" si="1158"/>
        <v>8.1000000000000014</v>
      </c>
      <c r="R4156" s="2">
        <f t="shared" si="1167"/>
        <v>1.5995524699999999</v>
      </c>
      <c r="S4156" s="2">
        <f t="shared" si="1159"/>
        <v>6.5004475300000015</v>
      </c>
      <c r="T4156" s="2">
        <f t="shared" si="1170"/>
        <v>0</v>
      </c>
      <c r="U4156" s="2">
        <f t="shared" si="1160"/>
        <v>0</v>
      </c>
      <c r="V4156" t="str">
        <f t="shared" si="1168"/>
        <v>N</v>
      </c>
      <c r="W4156" s="2">
        <f t="shared" si="1169"/>
        <v>0</v>
      </c>
      <c r="X4156" s="2">
        <f t="shared" si="1161"/>
        <v>0</v>
      </c>
      <c r="Y4156" s="2"/>
    </row>
    <row r="4157" spans="1:25" x14ac:dyDescent="0.2">
      <c r="A4157">
        <v>2</v>
      </c>
      <c r="B4157" s="1">
        <v>42909.083333323259</v>
      </c>
      <c r="C4157">
        <v>36.6</v>
      </c>
      <c r="D4157" s="15">
        <f t="shared" si="1162"/>
        <v>36.6</v>
      </c>
      <c r="E4157">
        <v>32</v>
      </c>
      <c r="F4157" s="6">
        <v>1.0204</v>
      </c>
      <c r="G4157" s="6">
        <v>-1.5167529999999999E-2</v>
      </c>
      <c r="H4157" s="6">
        <f t="shared" si="1153"/>
        <v>1.0052324699999999</v>
      </c>
      <c r="I4157" s="6">
        <f t="shared" si="1154"/>
        <v>4.6000000000000014</v>
      </c>
      <c r="J4157" s="6">
        <f t="shared" si="1155"/>
        <v>3.5947675300000013</v>
      </c>
      <c r="K4157" s="3">
        <f t="shared" si="1163"/>
        <v>0</v>
      </c>
      <c r="L4157" s="6">
        <f t="shared" si="1156"/>
        <v>0</v>
      </c>
      <c r="M4157" s="6">
        <f t="shared" si="1164"/>
        <v>110</v>
      </c>
      <c r="N4157" s="6">
        <f t="shared" si="1165"/>
        <v>0</v>
      </c>
      <c r="O4157" s="2">
        <f t="shared" si="1157"/>
        <v>0</v>
      </c>
      <c r="P4157" s="2">
        <f t="shared" si="1166"/>
        <v>32</v>
      </c>
      <c r="Q4157" s="2">
        <f t="shared" si="1158"/>
        <v>4.6000000000000014</v>
      </c>
      <c r="R4157" s="2">
        <f t="shared" si="1167"/>
        <v>1.0052324699999999</v>
      </c>
      <c r="S4157" s="2">
        <f t="shared" si="1159"/>
        <v>3.5947675300000013</v>
      </c>
      <c r="T4157" s="2">
        <f t="shared" si="1170"/>
        <v>0</v>
      </c>
      <c r="U4157" s="2">
        <f t="shared" si="1160"/>
        <v>0</v>
      </c>
      <c r="V4157" t="str">
        <f t="shared" si="1168"/>
        <v>N</v>
      </c>
      <c r="W4157" s="2">
        <f t="shared" si="1169"/>
        <v>0</v>
      </c>
      <c r="X4157" s="2">
        <f t="shared" si="1161"/>
        <v>0</v>
      </c>
      <c r="Y4157" s="2"/>
    </row>
    <row r="4158" spans="1:25" x14ac:dyDescent="0.2">
      <c r="A4158">
        <v>3</v>
      </c>
      <c r="B4158" s="1">
        <v>42909.124999989923</v>
      </c>
      <c r="C4158">
        <v>35.299999999999997</v>
      </c>
      <c r="D4158" s="15">
        <f t="shared" si="1162"/>
        <v>35.299999999999997</v>
      </c>
      <c r="E4158">
        <v>32</v>
      </c>
      <c r="F4158" s="6">
        <v>0.82079199999999997</v>
      </c>
      <c r="G4158" s="6">
        <v>-1.5167529999999999E-2</v>
      </c>
      <c r="H4158" s="6">
        <f t="shared" si="1153"/>
        <v>0.80562446999999993</v>
      </c>
      <c r="I4158" s="6">
        <f t="shared" si="1154"/>
        <v>3.2999999999999972</v>
      </c>
      <c r="J4158" s="6">
        <f t="shared" si="1155"/>
        <v>2.4943755299999975</v>
      </c>
      <c r="K4158" s="3">
        <f t="shared" si="1163"/>
        <v>0</v>
      </c>
      <c r="L4158" s="6">
        <f t="shared" si="1156"/>
        <v>0</v>
      </c>
      <c r="M4158" s="6">
        <f t="shared" si="1164"/>
        <v>110</v>
      </c>
      <c r="N4158" s="6">
        <f t="shared" si="1165"/>
        <v>0</v>
      </c>
      <c r="O4158" s="2">
        <f t="shared" si="1157"/>
        <v>0</v>
      </c>
      <c r="P4158" s="2">
        <f t="shared" si="1166"/>
        <v>32</v>
      </c>
      <c r="Q4158" s="2">
        <f t="shared" si="1158"/>
        <v>3.2999999999999972</v>
      </c>
      <c r="R4158" s="2">
        <f t="shared" si="1167"/>
        <v>0.80562446999999993</v>
      </c>
      <c r="S4158" s="2">
        <f t="shared" si="1159"/>
        <v>2.4943755299999975</v>
      </c>
      <c r="T4158" s="2">
        <f t="shared" si="1170"/>
        <v>0</v>
      </c>
      <c r="U4158" s="2">
        <f t="shared" si="1160"/>
        <v>0</v>
      </c>
      <c r="V4158" t="str">
        <f t="shared" si="1168"/>
        <v>N</v>
      </c>
      <c r="W4158" s="2">
        <f t="shared" si="1169"/>
        <v>0</v>
      </c>
      <c r="X4158" s="2">
        <f t="shared" si="1161"/>
        <v>0</v>
      </c>
      <c r="Y4158" s="2"/>
    </row>
    <row r="4159" spans="1:25" x14ac:dyDescent="0.2">
      <c r="A4159">
        <v>4</v>
      </c>
      <c r="B4159" s="1">
        <v>42909.166666656587</v>
      </c>
      <c r="C4159">
        <v>34.9</v>
      </c>
      <c r="D4159" s="15">
        <f t="shared" si="1162"/>
        <v>34.9</v>
      </c>
      <c r="E4159">
        <v>32</v>
      </c>
      <c r="F4159" s="6">
        <v>0.82370299999999996</v>
      </c>
      <c r="G4159" s="6">
        <v>-1.5167529999999999E-2</v>
      </c>
      <c r="H4159" s="6">
        <f t="shared" si="1153"/>
        <v>0.80853546999999992</v>
      </c>
      <c r="I4159" s="6">
        <f t="shared" si="1154"/>
        <v>2.8999999999999986</v>
      </c>
      <c r="J4159" s="6">
        <f t="shared" si="1155"/>
        <v>2.0914645299999988</v>
      </c>
      <c r="K4159" s="3">
        <f t="shared" si="1163"/>
        <v>0</v>
      </c>
      <c r="L4159" s="6">
        <f t="shared" si="1156"/>
        <v>0</v>
      </c>
      <c r="M4159" s="6">
        <f t="shared" si="1164"/>
        <v>110</v>
      </c>
      <c r="N4159" s="6">
        <f t="shared" si="1165"/>
        <v>0</v>
      </c>
      <c r="O4159" s="2">
        <f t="shared" si="1157"/>
        <v>0</v>
      </c>
      <c r="P4159" s="2">
        <f t="shared" si="1166"/>
        <v>32</v>
      </c>
      <c r="Q4159" s="2">
        <f t="shared" si="1158"/>
        <v>2.8999999999999986</v>
      </c>
      <c r="R4159" s="2">
        <f t="shared" si="1167"/>
        <v>0.80853546999999992</v>
      </c>
      <c r="S4159" s="2">
        <f t="shared" si="1159"/>
        <v>2.0914645299999988</v>
      </c>
      <c r="T4159" s="2">
        <f t="shared" si="1170"/>
        <v>0</v>
      </c>
      <c r="U4159" s="2">
        <f t="shared" si="1160"/>
        <v>0</v>
      </c>
      <c r="V4159" t="str">
        <f t="shared" si="1168"/>
        <v>N</v>
      </c>
      <c r="W4159" s="2">
        <f t="shared" si="1169"/>
        <v>0</v>
      </c>
      <c r="X4159" s="2">
        <f t="shared" si="1161"/>
        <v>0</v>
      </c>
      <c r="Y4159" s="2"/>
    </row>
    <row r="4160" spans="1:25" x14ac:dyDescent="0.2">
      <c r="A4160">
        <v>5</v>
      </c>
      <c r="B4160" s="1">
        <v>42909.208333323251</v>
      </c>
      <c r="C4160">
        <v>34.4</v>
      </c>
      <c r="D4160" s="15">
        <f t="shared" si="1162"/>
        <v>34.4</v>
      </c>
      <c r="E4160">
        <v>32</v>
      </c>
      <c r="F4160" s="6">
        <v>0.79859999999999998</v>
      </c>
      <c r="G4160" s="6">
        <v>-1.5167529999999999E-2</v>
      </c>
      <c r="H4160" s="6">
        <f t="shared" si="1153"/>
        <v>0.78343246999999994</v>
      </c>
      <c r="I4160" s="6">
        <f t="shared" si="1154"/>
        <v>2.3999999999999986</v>
      </c>
      <c r="J4160" s="6">
        <f t="shared" si="1155"/>
        <v>1.6165675299999986</v>
      </c>
      <c r="K4160" s="3">
        <f t="shared" si="1163"/>
        <v>0</v>
      </c>
      <c r="L4160" s="6">
        <f t="shared" si="1156"/>
        <v>0</v>
      </c>
      <c r="M4160" s="6">
        <f t="shared" si="1164"/>
        <v>110</v>
      </c>
      <c r="N4160" s="6">
        <f t="shared" si="1165"/>
        <v>0</v>
      </c>
      <c r="O4160" s="2">
        <f t="shared" si="1157"/>
        <v>0</v>
      </c>
      <c r="P4160" s="2">
        <f t="shared" si="1166"/>
        <v>32</v>
      </c>
      <c r="Q4160" s="2">
        <f t="shared" si="1158"/>
        <v>2.3999999999999986</v>
      </c>
      <c r="R4160" s="2">
        <f t="shared" si="1167"/>
        <v>0.78343246999999994</v>
      </c>
      <c r="S4160" s="2">
        <f t="shared" si="1159"/>
        <v>1.6165675299999986</v>
      </c>
      <c r="T4160" s="2">
        <f t="shared" si="1170"/>
        <v>0</v>
      </c>
      <c r="U4160" s="2">
        <f t="shared" si="1160"/>
        <v>0</v>
      </c>
      <c r="V4160" t="str">
        <f t="shared" si="1168"/>
        <v>N</v>
      </c>
      <c r="W4160" s="2">
        <f t="shared" si="1169"/>
        <v>0</v>
      </c>
      <c r="X4160" s="2">
        <f t="shared" si="1161"/>
        <v>0</v>
      </c>
      <c r="Y4160" s="2"/>
    </row>
    <row r="4161" spans="1:25" x14ac:dyDescent="0.2">
      <c r="A4161">
        <v>6</v>
      </c>
      <c r="B4161" s="1">
        <v>42909.249999989916</v>
      </c>
      <c r="C4161">
        <v>34.1</v>
      </c>
      <c r="D4161" s="15">
        <f t="shared" si="1162"/>
        <v>34.1</v>
      </c>
      <c r="E4161">
        <v>32</v>
      </c>
      <c r="F4161" s="6">
        <v>1.1298699999999999</v>
      </c>
      <c r="G4161" s="6">
        <v>1.5080703999999998</v>
      </c>
      <c r="H4161" s="6">
        <f t="shared" si="1153"/>
        <v>2.6379403999999997</v>
      </c>
      <c r="I4161" s="6">
        <f t="shared" si="1154"/>
        <v>2.1000000000000014</v>
      </c>
      <c r="J4161" s="6">
        <f t="shared" si="1155"/>
        <v>0</v>
      </c>
      <c r="K4161" s="3">
        <f t="shared" si="1163"/>
        <v>0</v>
      </c>
      <c r="L4161" s="6">
        <f t="shared" si="1156"/>
        <v>0.53794039999999832</v>
      </c>
      <c r="M4161" s="6">
        <f t="shared" si="1164"/>
        <v>110.5379404</v>
      </c>
      <c r="N4161" s="6">
        <f t="shared" si="1165"/>
        <v>0</v>
      </c>
      <c r="O4161" s="2">
        <f t="shared" si="1157"/>
        <v>0</v>
      </c>
      <c r="P4161" s="2">
        <f t="shared" si="1166"/>
        <v>32</v>
      </c>
      <c r="Q4161" s="2">
        <f t="shared" si="1158"/>
        <v>2.1000000000000014</v>
      </c>
      <c r="R4161" s="2">
        <f t="shared" si="1167"/>
        <v>2.1000000000000014</v>
      </c>
      <c r="S4161" s="2">
        <f t="shared" si="1159"/>
        <v>0</v>
      </c>
      <c r="T4161" s="2">
        <f t="shared" si="1170"/>
        <v>0.53794039999999654</v>
      </c>
      <c r="U4161" s="2">
        <f t="shared" si="1160"/>
        <v>0</v>
      </c>
      <c r="V4161" t="str">
        <f t="shared" si="1168"/>
        <v>N</v>
      </c>
      <c r="W4161" s="2">
        <f t="shared" si="1169"/>
        <v>0</v>
      </c>
      <c r="X4161" s="2">
        <f t="shared" si="1161"/>
        <v>0</v>
      </c>
      <c r="Y4161" s="2"/>
    </row>
    <row r="4162" spans="1:25" x14ac:dyDescent="0.2">
      <c r="A4162">
        <v>7</v>
      </c>
      <c r="B4162" s="1">
        <v>42909.29166665658</v>
      </c>
      <c r="C4162">
        <v>35.799999999999997</v>
      </c>
      <c r="D4162" s="15">
        <f t="shared" si="1162"/>
        <v>35.799999999999997</v>
      </c>
      <c r="E4162">
        <v>32</v>
      </c>
      <c r="F4162" s="6">
        <v>1.49125</v>
      </c>
      <c r="G4162" s="6">
        <v>9.0385179999999998</v>
      </c>
      <c r="H4162" s="6">
        <f t="shared" si="1153"/>
        <v>10.529768000000001</v>
      </c>
      <c r="I4162" s="6">
        <f t="shared" si="1154"/>
        <v>3.7999999999999972</v>
      </c>
      <c r="J4162" s="6">
        <f t="shared" si="1155"/>
        <v>0</v>
      </c>
      <c r="K4162" s="3">
        <f t="shared" si="1163"/>
        <v>0</v>
      </c>
      <c r="L4162" s="6">
        <f t="shared" si="1156"/>
        <v>6.7297680000000035</v>
      </c>
      <c r="M4162" s="6">
        <f t="shared" si="1164"/>
        <v>117.2677084</v>
      </c>
      <c r="N4162" s="6">
        <f t="shared" si="1165"/>
        <v>0</v>
      </c>
      <c r="O4162" s="2">
        <f t="shared" si="1157"/>
        <v>0</v>
      </c>
      <c r="P4162" s="2">
        <f t="shared" si="1166"/>
        <v>32</v>
      </c>
      <c r="Q4162" s="2">
        <f t="shared" si="1158"/>
        <v>3.7999999999999972</v>
      </c>
      <c r="R4162" s="2">
        <f t="shared" si="1167"/>
        <v>3.7999999999999972</v>
      </c>
      <c r="S4162" s="2">
        <f t="shared" si="1159"/>
        <v>0</v>
      </c>
      <c r="T4162" s="2">
        <f t="shared" si="1170"/>
        <v>6.7297680000000071</v>
      </c>
      <c r="U4162" s="2">
        <f t="shared" si="1160"/>
        <v>0</v>
      </c>
      <c r="V4162" t="str">
        <f t="shared" si="1168"/>
        <v>N</v>
      </c>
      <c r="W4162" s="2">
        <f t="shared" si="1169"/>
        <v>0</v>
      </c>
      <c r="X4162" s="2">
        <f t="shared" si="1161"/>
        <v>0</v>
      </c>
      <c r="Y4162" s="2"/>
    </row>
    <row r="4163" spans="1:25" x14ac:dyDescent="0.2">
      <c r="A4163">
        <v>8</v>
      </c>
      <c r="B4163" s="1">
        <v>42909.333333323244</v>
      </c>
      <c r="C4163">
        <v>34</v>
      </c>
      <c r="D4163" s="15">
        <f t="shared" si="1162"/>
        <v>34</v>
      </c>
      <c r="E4163">
        <v>32</v>
      </c>
      <c r="F4163" s="6">
        <v>2.1742300000000001</v>
      </c>
      <c r="G4163" s="6">
        <v>11.97227</v>
      </c>
      <c r="H4163" s="6">
        <f t="shared" ref="H4163:H4226" si="1171">(F4163+G4163)</f>
        <v>14.1465</v>
      </c>
      <c r="I4163" s="6">
        <f t="shared" ref="I4163:I4226" si="1172">IF((D4163-E4163)&gt;0,D4163-E4163,0)</f>
        <v>2</v>
      </c>
      <c r="J4163" s="6">
        <f t="shared" ref="J4163:J4226" si="1173">IF((I4163-H4163)&gt;0, (I4163-H4163), (0))</f>
        <v>0</v>
      </c>
      <c r="K4163" s="3">
        <f t="shared" si="1163"/>
        <v>0</v>
      </c>
      <c r="L4163" s="6">
        <f t="shared" ref="L4163:L4226" si="1174">IF(J4163=0, H4163-I4163,0)</f>
        <v>12.1465</v>
      </c>
      <c r="M4163" s="6">
        <f t="shared" si="1164"/>
        <v>129.41420840000001</v>
      </c>
      <c r="N4163" s="6">
        <f t="shared" si="1165"/>
        <v>0</v>
      </c>
      <c r="O4163" s="2">
        <f t="shared" ref="O4163:O4226" si="1175">IF((N4163&lt;E4163-$AA$7),-N4163,$AA$7-E4163)</f>
        <v>0</v>
      </c>
      <c r="P4163" s="2">
        <f t="shared" si="1166"/>
        <v>32</v>
      </c>
      <c r="Q4163" s="2">
        <f t="shared" ref="Q4163:Q4226" si="1176">D4163-P4163</f>
        <v>2</v>
      </c>
      <c r="R4163" s="2">
        <f t="shared" si="1167"/>
        <v>2</v>
      </c>
      <c r="S4163" s="2">
        <f t="shared" ref="S4163:S4226" si="1177">IF(Q4163-R4163&gt;0, Q4163-R4163, 0)</f>
        <v>0</v>
      </c>
      <c r="T4163" s="2">
        <f t="shared" si="1170"/>
        <v>12.146500000000003</v>
      </c>
      <c r="U4163" s="2">
        <f t="shared" ref="U4163:U4226" si="1178">N4163+O4163</f>
        <v>0</v>
      </c>
      <c r="V4163" t="str">
        <f t="shared" si="1168"/>
        <v>Y</v>
      </c>
      <c r="W4163" s="2">
        <f t="shared" si="1169"/>
        <v>0</v>
      </c>
      <c r="X4163" s="2">
        <f t="shared" ref="X4163:X4226" si="1179">D4163- (P4163+R4163+S4163)</f>
        <v>0</v>
      </c>
      <c r="Y4163" s="2"/>
    </row>
    <row r="4164" spans="1:25" x14ac:dyDescent="0.2">
      <c r="A4164">
        <v>9</v>
      </c>
      <c r="B4164" s="1">
        <v>42909.374999989908</v>
      </c>
      <c r="C4164">
        <v>37.6</v>
      </c>
      <c r="D4164" s="15">
        <f t="shared" ref="D4164:D4227" si="1180">C4164/$AA$4*$AA$5</f>
        <v>37.6</v>
      </c>
      <c r="E4164">
        <v>32</v>
      </c>
      <c r="F4164" s="6">
        <v>2.9083100000000002</v>
      </c>
      <c r="G4164" s="6">
        <v>29.236219999999999</v>
      </c>
      <c r="H4164" s="6">
        <f t="shared" si="1171"/>
        <v>32.144530000000003</v>
      </c>
      <c r="I4164" s="6">
        <f t="shared" si="1172"/>
        <v>5.6000000000000014</v>
      </c>
      <c r="J4164" s="6">
        <f t="shared" si="1173"/>
        <v>0</v>
      </c>
      <c r="K4164" s="3">
        <f t="shared" ref="K4164:K4227" si="1181">IF((M4163-M4164)&gt;0,M4163-M4164,0)</f>
        <v>0</v>
      </c>
      <c r="L4164" s="6">
        <f t="shared" si="1174"/>
        <v>26.544530000000002</v>
      </c>
      <c r="M4164" s="6">
        <f t="shared" ref="M4164:M4227" si="1182">IF( (M4163-J4164/$AA$11+L4164)&gt;$AA$25, IF((M4163-J4164/$AA$11+L4164)&lt;$AA$9,(M4163-J4164/$AA$11+L4164),$AA$9), $AA$25)</f>
        <v>155.95873840000002</v>
      </c>
      <c r="N4164" s="6">
        <f t="shared" ref="N4164:N4227" si="1183">IF(((M4163-J4164+L4164)-M4164)&gt;0,((M4163-J4164+L4164)-M4164),0)</f>
        <v>0</v>
      </c>
      <c r="O4164" s="2">
        <f t="shared" si="1175"/>
        <v>0</v>
      </c>
      <c r="P4164" s="2">
        <f t="shared" ref="P4164:P4227" si="1184">E4164+O4164</f>
        <v>32</v>
      </c>
      <c r="Q4164" s="2">
        <f t="shared" si="1176"/>
        <v>5.6000000000000014</v>
      </c>
      <c r="R4164" s="2">
        <f t="shared" ref="R4164:R4227" si="1185">IF(Q4164&gt;H4164, H4164, Q4164)</f>
        <v>5.6000000000000014</v>
      </c>
      <c r="S4164" s="2">
        <f t="shared" si="1177"/>
        <v>0</v>
      </c>
      <c r="T4164" s="2">
        <f t="shared" si="1170"/>
        <v>26.544530000000009</v>
      </c>
      <c r="U4164" s="2">
        <f t="shared" si="1178"/>
        <v>0</v>
      </c>
      <c r="V4164" t="str">
        <f t="shared" ref="V4164:V4227" si="1186">IF(AND(A4164&gt;7,A4164&lt;17), "Y", "N")</f>
        <v>Y</v>
      </c>
      <c r="W4164" s="2">
        <f t="shared" ref="W4164:W4227" si="1187">IF(V4164="Y", U4164, 0)</f>
        <v>0</v>
      </c>
      <c r="X4164" s="2">
        <f t="shared" si="1179"/>
        <v>0</v>
      </c>
      <c r="Y4164" s="2"/>
    </row>
    <row r="4165" spans="1:25" x14ac:dyDescent="0.2">
      <c r="A4165">
        <v>10</v>
      </c>
      <c r="B4165" s="1">
        <v>42909.416666656572</v>
      </c>
      <c r="C4165">
        <v>40.200000000000003</v>
      </c>
      <c r="D4165" s="15">
        <f t="shared" si="1180"/>
        <v>40.200000000000003</v>
      </c>
      <c r="E4165">
        <v>32</v>
      </c>
      <c r="F4165" s="6">
        <v>3.6440899999999998</v>
      </c>
      <c r="G4165" s="6">
        <v>35.366399999999999</v>
      </c>
      <c r="H4165" s="6">
        <f t="shared" si="1171"/>
        <v>39.010489999999997</v>
      </c>
      <c r="I4165" s="6">
        <f t="shared" si="1172"/>
        <v>8.2000000000000028</v>
      </c>
      <c r="J4165" s="6">
        <f t="shared" si="1173"/>
        <v>0</v>
      </c>
      <c r="K4165" s="3">
        <f t="shared" si="1181"/>
        <v>0</v>
      </c>
      <c r="L4165" s="6">
        <f t="shared" si="1174"/>
        <v>30.810489999999994</v>
      </c>
      <c r="M4165" s="6">
        <f t="shared" si="1182"/>
        <v>186.7692284</v>
      </c>
      <c r="N4165" s="6">
        <f t="shared" si="1183"/>
        <v>0</v>
      </c>
      <c r="O4165" s="2">
        <f t="shared" si="1175"/>
        <v>0</v>
      </c>
      <c r="P4165" s="2">
        <f t="shared" si="1184"/>
        <v>32</v>
      </c>
      <c r="Q4165" s="2">
        <f t="shared" si="1176"/>
        <v>8.2000000000000028</v>
      </c>
      <c r="R4165" s="2">
        <f t="shared" si="1185"/>
        <v>8.2000000000000028</v>
      </c>
      <c r="S4165" s="2">
        <f t="shared" si="1177"/>
        <v>0</v>
      </c>
      <c r="T4165" s="2">
        <f t="shared" si="1170"/>
        <v>30.810489999999987</v>
      </c>
      <c r="U4165" s="2">
        <f t="shared" si="1178"/>
        <v>0</v>
      </c>
      <c r="V4165" t="str">
        <f t="shared" si="1186"/>
        <v>Y</v>
      </c>
      <c r="W4165" s="2">
        <f t="shared" si="1187"/>
        <v>0</v>
      </c>
      <c r="X4165" s="2">
        <f t="shared" si="1179"/>
        <v>0</v>
      </c>
      <c r="Y4165" s="2"/>
    </row>
    <row r="4166" spans="1:25" x14ac:dyDescent="0.2">
      <c r="A4166">
        <v>11</v>
      </c>
      <c r="B4166" s="1">
        <v>42909.458333323237</v>
      </c>
      <c r="C4166">
        <v>41.2</v>
      </c>
      <c r="D4166" s="15">
        <f t="shared" si="1180"/>
        <v>41.2</v>
      </c>
      <c r="E4166">
        <v>32</v>
      </c>
      <c r="F4166" s="6">
        <v>6.0232900000000003</v>
      </c>
      <c r="G4166" s="6">
        <v>35.683720000000001</v>
      </c>
      <c r="H4166" s="6">
        <f t="shared" si="1171"/>
        <v>41.707010000000004</v>
      </c>
      <c r="I4166" s="6">
        <f t="shared" si="1172"/>
        <v>9.2000000000000028</v>
      </c>
      <c r="J4166" s="6">
        <f t="shared" si="1173"/>
        <v>0</v>
      </c>
      <c r="K4166" s="3">
        <f t="shared" si="1181"/>
        <v>0</v>
      </c>
      <c r="L4166" s="6">
        <f t="shared" si="1174"/>
        <v>32.507010000000001</v>
      </c>
      <c r="M4166" s="6">
        <f t="shared" si="1182"/>
        <v>219.27623840000001</v>
      </c>
      <c r="N4166" s="6">
        <f t="shared" si="1183"/>
        <v>0</v>
      </c>
      <c r="O4166" s="2">
        <f t="shared" si="1175"/>
        <v>0</v>
      </c>
      <c r="P4166" s="2">
        <f t="shared" si="1184"/>
        <v>32</v>
      </c>
      <c r="Q4166" s="2">
        <f t="shared" si="1176"/>
        <v>9.2000000000000028</v>
      </c>
      <c r="R4166" s="2">
        <f t="shared" si="1185"/>
        <v>9.2000000000000028</v>
      </c>
      <c r="S4166" s="2">
        <f t="shared" si="1177"/>
        <v>0</v>
      </c>
      <c r="T4166" s="2">
        <f t="shared" si="1170"/>
        <v>32.507010000000008</v>
      </c>
      <c r="U4166" s="2">
        <f t="shared" si="1178"/>
        <v>0</v>
      </c>
      <c r="V4166" t="str">
        <f t="shared" si="1186"/>
        <v>Y</v>
      </c>
      <c r="W4166" s="2">
        <f t="shared" si="1187"/>
        <v>0</v>
      </c>
      <c r="X4166" s="2">
        <f t="shared" si="1179"/>
        <v>0</v>
      </c>
      <c r="Y4166" s="2"/>
    </row>
    <row r="4167" spans="1:25" x14ac:dyDescent="0.2">
      <c r="A4167">
        <v>12</v>
      </c>
      <c r="B4167" s="1">
        <v>42909.499999989901</v>
      </c>
      <c r="C4167">
        <v>42.8</v>
      </c>
      <c r="D4167" s="15">
        <f t="shared" si="1180"/>
        <v>42.8</v>
      </c>
      <c r="E4167">
        <v>32</v>
      </c>
      <c r="F4167" s="6">
        <v>6.6581599999999996</v>
      </c>
      <c r="G4167" s="6">
        <v>42.807139999999997</v>
      </c>
      <c r="H4167" s="6">
        <f t="shared" si="1171"/>
        <v>49.465299999999999</v>
      </c>
      <c r="I4167" s="6">
        <f t="shared" si="1172"/>
        <v>10.799999999999997</v>
      </c>
      <c r="J4167" s="6">
        <f t="shared" si="1173"/>
        <v>0</v>
      </c>
      <c r="K4167" s="3">
        <f t="shared" si="1181"/>
        <v>0</v>
      </c>
      <c r="L4167" s="6">
        <f t="shared" si="1174"/>
        <v>38.665300000000002</v>
      </c>
      <c r="M4167" s="6">
        <f t="shared" si="1182"/>
        <v>220</v>
      </c>
      <c r="N4167" s="6">
        <f t="shared" si="1183"/>
        <v>37.941538400000013</v>
      </c>
      <c r="O4167" s="2">
        <f t="shared" si="1175"/>
        <v>-32</v>
      </c>
      <c r="P4167" s="2">
        <f t="shared" si="1184"/>
        <v>0</v>
      </c>
      <c r="Q4167" s="2">
        <f t="shared" si="1176"/>
        <v>42.8</v>
      </c>
      <c r="R4167" s="2">
        <f t="shared" si="1185"/>
        <v>42.8</v>
      </c>
      <c r="S4167" s="2">
        <f t="shared" si="1177"/>
        <v>0</v>
      </c>
      <c r="T4167" s="2">
        <f t="shared" si="1170"/>
        <v>0.7237615999999889</v>
      </c>
      <c r="U4167" s="2">
        <f t="shared" si="1178"/>
        <v>5.9415384000000131</v>
      </c>
      <c r="V4167" t="str">
        <f t="shared" si="1186"/>
        <v>Y</v>
      </c>
      <c r="W4167" s="2">
        <f t="shared" si="1187"/>
        <v>5.9415384000000131</v>
      </c>
      <c r="X4167" s="2">
        <f t="shared" si="1179"/>
        <v>0</v>
      </c>
      <c r="Y4167" s="2"/>
    </row>
    <row r="4168" spans="1:25" x14ac:dyDescent="0.2">
      <c r="A4168">
        <v>13</v>
      </c>
      <c r="B4168" s="1">
        <v>42909.541666656565</v>
      </c>
      <c r="C4168">
        <v>43.6</v>
      </c>
      <c r="D4168" s="15">
        <f t="shared" si="1180"/>
        <v>43.6</v>
      </c>
      <c r="E4168">
        <v>32</v>
      </c>
      <c r="F4168" s="6">
        <v>7.1348599999999998</v>
      </c>
      <c r="G4168" s="6">
        <v>40.801300000000005</v>
      </c>
      <c r="H4168" s="6">
        <f t="shared" si="1171"/>
        <v>47.936160000000001</v>
      </c>
      <c r="I4168" s="6">
        <f t="shared" si="1172"/>
        <v>11.600000000000001</v>
      </c>
      <c r="J4168" s="6">
        <f t="shared" si="1173"/>
        <v>0</v>
      </c>
      <c r="K4168" s="3">
        <f t="shared" si="1181"/>
        <v>0</v>
      </c>
      <c r="L4168" s="6">
        <f t="shared" si="1174"/>
        <v>36.33616</v>
      </c>
      <c r="M4168" s="6">
        <f t="shared" si="1182"/>
        <v>220</v>
      </c>
      <c r="N4168" s="6">
        <f t="shared" si="1183"/>
        <v>36.336160000000007</v>
      </c>
      <c r="O4168" s="2">
        <f t="shared" si="1175"/>
        <v>-32</v>
      </c>
      <c r="P4168" s="2">
        <f t="shared" si="1184"/>
        <v>0</v>
      </c>
      <c r="Q4168" s="2">
        <f t="shared" si="1176"/>
        <v>43.6</v>
      </c>
      <c r="R4168" s="2">
        <f t="shared" si="1185"/>
        <v>43.6</v>
      </c>
      <c r="S4168" s="2">
        <f t="shared" si="1177"/>
        <v>0</v>
      </c>
      <c r="T4168" s="2">
        <f t="shared" si="1170"/>
        <v>0</v>
      </c>
      <c r="U4168" s="2">
        <f t="shared" si="1178"/>
        <v>4.3361600000000067</v>
      </c>
      <c r="V4168" t="str">
        <f t="shared" si="1186"/>
        <v>Y</v>
      </c>
      <c r="W4168" s="2">
        <f t="shared" si="1187"/>
        <v>4.3361600000000067</v>
      </c>
      <c r="X4168" s="2">
        <f t="shared" si="1179"/>
        <v>0</v>
      </c>
      <c r="Y4168" s="2"/>
    </row>
    <row r="4169" spans="1:25" x14ac:dyDescent="0.2">
      <c r="A4169">
        <v>14</v>
      </c>
      <c r="B4169" s="1">
        <v>42909.583333323229</v>
      </c>
      <c r="C4169">
        <v>44.1</v>
      </c>
      <c r="D4169" s="15">
        <f t="shared" si="1180"/>
        <v>44.1</v>
      </c>
      <c r="E4169">
        <v>32</v>
      </c>
      <c r="F4169" s="6">
        <v>6.1125600000000002</v>
      </c>
      <c r="G4169" s="6">
        <v>35.812930000000001</v>
      </c>
      <c r="H4169" s="6">
        <f t="shared" si="1171"/>
        <v>41.925490000000003</v>
      </c>
      <c r="I4169" s="6">
        <f t="shared" si="1172"/>
        <v>12.100000000000001</v>
      </c>
      <c r="J4169" s="6">
        <f t="shared" si="1173"/>
        <v>0</v>
      </c>
      <c r="K4169" s="3">
        <f t="shared" si="1181"/>
        <v>0</v>
      </c>
      <c r="L4169" s="6">
        <f t="shared" si="1174"/>
        <v>29.825490000000002</v>
      </c>
      <c r="M4169" s="6">
        <f t="shared" si="1182"/>
        <v>220</v>
      </c>
      <c r="N4169" s="6">
        <f t="shared" si="1183"/>
        <v>29.825490000000002</v>
      </c>
      <c r="O4169" s="2">
        <f t="shared" si="1175"/>
        <v>-29.825490000000002</v>
      </c>
      <c r="P4169" s="2">
        <f t="shared" si="1184"/>
        <v>2.1745099999999979</v>
      </c>
      <c r="Q4169" s="2">
        <f t="shared" si="1176"/>
        <v>41.925490000000003</v>
      </c>
      <c r="R4169" s="2">
        <f t="shared" si="1185"/>
        <v>41.925490000000003</v>
      </c>
      <c r="S4169" s="2">
        <f t="shared" si="1177"/>
        <v>0</v>
      </c>
      <c r="T4169" s="2">
        <f t="shared" si="1170"/>
        <v>0</v>
      </c>
      <c r="U4169" s="2">
        <f t="shared" si="1178"/>
        <v>0</v>
      </c>
      <c r="V4169" t="str">
        <f t="shared" si="1186"/>
        <v>Y</v>
      </c>
      <c r="W4169" s="2">
        <f t="shared" si="1187"/>
        <v>0</v>
      </c>
      <c r="X4169" s="2">
        <f t="shared" si="1179"/>
        <v>0</v>
      </c>
      <c r="Y4169" s="2"/>
    </row>
    <row r="4170" spans="1:25" x14ac:dyDescent="0.2">
      <c r="A4170">
        <v>15</v>
      </c>
      <c r="B4170" s="1">
        <v>42909.624999989894</v>
      </c>
      <c r="C4170">
        <v>44.2</v>
      </c>
      <c r="D4170" s="15">
        <f t="shared" si="1180"/>
        <v>44.2</v>
      </c>
      <c r="E4170">
        <v>32</v>
      </c>
      <c r="F4170" s="6">
        <v>5.4987899999999996</v>
      </c>
      <c r="G4170" s="6">
        <v>27.774940000000001</v>
      </c>
      <c r="H4170" s="6">
        <f t="shared" si="1171"/>
        <v>33.27373</v>
      </c>
      <c r="I4170" s="6">
        <f t="shared" si="1172"/>
        <v>12.200000000000003</v>
      </c>
      <c r="J4170" s="6">
        <f t="shared" si="1173"/>
        <v>0</v>
      </c>
      <c r="K4170" s="3">
        <f t="shared" si="1181"/>
        <v>0</v>
      </c>
      <c r="L4170" s="6">
        <f t="shared" si="1174"/>
        <v>21.073729999999998</v>
      </c>
      <c r="M4170" s="6">
        <f t="shared" si="1182"/>
        <v>220</v>
      </c>
      <c r="N4170" s="6">
        <f t="shared" si="1183"/>
        <v>21.073730000000012</v>
      </c>
      <c r="O4170" s="2">
        <f t="shared" si="1175"/>
        <v>-21.073730000000012</v>
      </c>
      <c r="P4170" s="2">
        <f t="shared" si="1184"/>
        <v>10.926269999999988</v>
      </c>
      <c r="Q4170" s="2">
        <f t="shared" si="1176"/>
        <v>33.273730000000015</v>
      </c>
      <c r="R4170" s="2">
        <f t="shared" si="1185"/>
        <v>33.273730000000015</v>
      </c>
      <c r="S4170" s="2">
        <f t="shared" si="1177"/>
        <v>0</v>
      </c>
      <c r="T4170" s="2">
        <f t="shared" ref="T4170:T4233" si="1188">IF(Q4170-R4170&gt;0, 0, ABS(M4169-M4170))</f>
        <v>0</v>
      </c>
      <c r="U4170" s="2">
        <f t="shared" si="1178"/>
        <v>0</v>
      </c>
      <c r="V4170" t="str">
        <f t="shared" si="1186"/>
        <v>Y</v>
      </c>
      <c r="W4170" s="2">
        <f t="shared" si="1187"/>
        <v>0</v>
      </c>
      <c r="X4170" s="2">
        <f t="shared" si="1179"/>
        <v>0</v>
      </c>
      <c r="Y4170" s="2"/>
    </row>
    <row r="4171" spans="1:25" x14ac:dyDescent="0.2">
      <c r="A4171">
        <v>16</v>
      </c>
      <c r="B4171" s="1">
        <v>42909.666666656558</v>
      </c>
      <c r="C4171">
        <v>45.5</v>
      </c>
      <c r="D4171" s="15">
        <f t="shared" si="1180"/>
        <v>45.5</v>
      </c>
      <c r="E4171">
        <v>32</v>
      </c>
      <c r="F4171" s="6">
        <v>3.9786700000000002</v>
      </c>
      <c r="G4171" s="6">
        <v>17.35164</v>
      </c>
      <c r="H4171" s="6">
        <f t="shared" si="1171"/>
        <v>21.330310000000001</v>
      </c>
      <c r="I4171" s="6">
        <f t="shared" si="1172"/>
        <v>13.5</v>
      </c>
      <c r="J4171" s="6">
        <f t="shared" si="1173"/>
        <v>0</v>
      </c>
      <c r="K4171" s="3">
        <f t="shared" si="1181"/>
        <v>0</v>
      </c>
      <c r="L4171" s="6">
        <f t="shared" si="1174"/>
        <v>7.8303100000000008</v>
      </c>
      <c r="M4171" s="6">
        <f t="shared" si="1182"/>
        <v>220</v>
      </c>
      <c r="N4171" s="6">
        <f t="shared" si="1183"/>
        <v>7.8303099999999972</v>
      </c>
      <c r="O4171" s="2">
        <f t="shared" si="1175"/>
        <v>-7.8303099999999972</v>
      </c>
      <c r="P4171" s="2">
        <f t="shared" si="1184"/>
        <v>24.169690000000003</v>
      </c>
      <c r="Q4171" s="2">
        <f t="shared" si="1176"/>
        <v>21.330309999999997</v>
      </c>
      <c r="R4171" s="2">
        <f t="shared" si="1185"/>
        <v>21.330309999999997</v>
      </c>
      <c r="S4171" s="2">
        <f t="shared" si="1177"/>
        <v>0</v>
      </c>
      <c r="T4171" s="2">
        <f t="shared" si="1188"/>
        <v>0</v>
      </c>
      <c r="U4171" s="2">
        <f t="shared" si="1178"/>
        <v>0</v>
      </c>
      <c r="V4171" t="str">
        <f t="shared" si="1186"/>
        <v>Y</v>
      </c>
      <c r="W4171" s="2">
        <f t="shared" si="1187"/>
        <v>0</v>
      </c>
      <c r="X4171" s="2">
        <f t="shared" si="1179"/>
        <v>0</v>
      </c>
      <c r="Y4171" s="2"/>
    </row>
    <row r="4172" spans="1:25" x14ac:dyDescent="0.2">
      <c r="A4172">
        <v>17</v>
      </c>
      <c r="B4172" s="1">
        <v>42909.708333323222</v>
      </c>
      <c r="C4172">
        <v>46.6</v>
      </c>
      <c r="D4172" s="15">
        <f t="shared" si="1180"/>
        <v>46.6</v>
      </c>
      <c r="E4172">
        <v>32</v>
      </c>
      <c r="F4172" s="6">
        <v>3.87968</v>
      </c>
      <c r="G4172" s="6">
        <v>6.6015030000000001</v>
      </c>
      <c r="H4172" s="6">
        <f t="shared" si="1171"/>
        <v>10.481183</v>
      </c>
      <c r="I4172" s="6">
        <f t="shared" si="1172"/>
        <v>14.600000000000001</v>
      </c>
      <c r="J4172" s="6">
        <f t="shared" si="1173"/>
        <v>4.1188170000000017</v>
      </c>
      <c r="K4172" s="3">
        <f t="shared" si="1181"/>
        <v>4.7072194285714204</v>
      </c>
      <c r="L4172" s="6">
        <f t="shared" si="1174"/>
        <v>0</v>
      </c>
      <c r="M4172" s="6">
        <f t="shared" si="1182"/>
        <v>215.29278057142858</v>
      </c>
      <c r="N4172" s="6">
        <f t="shared" si="1183"/>
        <v>0.58840242857141334</v>
      </c>
      <c r="O4172" s="2">
        <f t="shared" si="1175"/>
        <v>-0.58840242857141334</v>
      </c>
      <c r="P4172" s="2">
        <f t="shared" si="1184"/>
        <v>31.411597571428587</v>
      </c>
      <c r="Q4172" s="2">
        <f t="shared" si="1176"/>
        <v>15.188402428571415</v>
      </c>
      <c r="R4172" s="2">
        <f t="shared" si="1185"/>
        <v>10.481183</v>
      </c>
      <c r="S4172" s="2">
        <f t="shared" si="1177"/>
        <v>4.7072194285714151</v>
      </c>
      <c r="T4172" s="2">
        <f t="shared" si="1188"/>
        <v>0</v>
      </c>
      <c r="U4172" s="2">
        <f t="shared" si="1178"/>
        <v>0</v>
      </c>
      <c r="V4172" t="str">
        <f t="shared" si="1186"/>
        <v>N</v>
      </c>
      <c r="W4172" s="2">
        <f t="shared" si="1187"/>
        <v>0</v>
      </c>
      <c r="X4172" s="2">
        <f t="shared" si="1179"/>
        <v>0</v>
      </c>
      <c r="Y4172" s="2"/>
    </row>
    <row r="4173" spans="1:25" x14ac:dyDescent="0.2">
      <c r="A4173">
        <v>18</v>
      </c>
      <c r="B4173" s="1">
        <v>42909.749999989886</v>
      </c>
      <c r="C4173">
        <v>46.5</v>
      </c>
      <c r="D4173" s="15">
        <f t="shared" si="1180"/>
        <v>46.5</v>
      </c>
      <c r="E4173">
        <v>32</v>
      </c>
      <c r="F4173" s="6">
        <v>2.5948500000000001</v>
      </c>
      <c r="G4173" s="6">
        <v>0.65234817</v>
      </c>
      <c r="H4173" s="6">
        <f t="shared" si="1171"/>
        <v>3.2471981699999999</v>
      </c>
      <c r="I4173" s="6">
        <f t="shared" si="1172"/>
        <v>14.5</v>
      </c>
      <c r="J4173" s="6">
        <f t="shared" si="1173"/>
        <v>11.252801829999999</v>
      </c>
      <c r="K4173" s="3">
        <f t="shared" si="1181"/>
        <v>12.860344948571424</v>
      </c>
      <c r="L4173" s="6">
        <f t="shared" si="1174"/>
        <v>0</v>
      </c>
      <c r="M4173" s="6">
        <f t="shared" si="1182"/>
        <v>202.43243562285716</v>
      </c>
      <c r="N4173" s="6">
        <f t="shared" si="1183"/>
        <v>1.6075431185714137</v>
      </c>
      <c r="O4173" s="2">
        <f t="shared" si="1175"/>
        <v>-1.6075431185714137</v>
      </c>
      <c r="P4173" s="2">
        <f t="shared" si="1184"/>
        <v>30.392456881428586</v>
      </c>
      <c r="Q4173" s="2">
        <f t="shared" si="1176"/>
        <v>16.107543118571414</v>
      </c>
      <c r="R4173" s="2">
        <f t="shared" si="1185"/>
        <v>3.2471981699999999</v>
      </c>
      <c r="S4173" s="2">
        <f t="shared" si="1177"/>
        <v>12.860344948571413</v>
      </c>
      <c r="T4173" s="2">
        <f t="shared" si="1188"/>
        <v>0</v>
      </c>
      <c r="U4173" s="2">
        <f t="shared" si="1178"/>
        <v>0</v>
      </c>
      <c r="V4173" t="str">
        <f t="shared" si="1186"/>
        <v>N</v>
      </c>
      <c r="W4173" s="2">
        <f t="shared" si="1187"/>
        <v>0</v>
      </c>
      <c r="X4173" s="2">
        <f t="shared" si="1179"/>
        <v>0</v>
      </c>
      <c r="Y4173" s="2"/>
    </row>
    <row r="4174" spans="1:25" x14ac:dyDescent="0.2">
      <c r="A4174">
        <v>19</v>
      </c>
      <c r="B4174" s="1">
        <v>42909.791666656551</v>
      </c>
      <c r="C4174">
        <v>46.3</v>
      </c>
      <c r="D4174" s="15">
        <f t="shared" si="1180"/>
        <v>46.3</v>
      </c>
      <c r="E4174">
        <v>32</v>
      </c>
      <c r="F4174" s="6">
        <v>2.71556</v>
      </c>
      <c r="G4174" s="6">
        <v>-1.5167529999999999E-2</v>
      </c>
      <c r="H4174" s="6">
        <f t="shared" si="1171"/>
        <v>2.7003924700000002</v>
      </c>
      <c r="I4174" s="6">
        <f t="shared" si="1172"/>
        <v>14.299999999999997</v>
      </c>
      <c r="J4174" s="6">
        <f t="shared" si="1173"/>
        <v>11.599607529999997</v>
      </c>
      <c r="K4174" s="3">
        <f t="shared" si="1181"/>
        <v>13.256694320000008</v>
      </c>
      <c r="L4174" s="6">
        <f t="shared" si="1174"/>
        <v>0</v>
      </c>
      <c r="M4174" s="6">
        <f t="shared" si="1182"/>
        <v>189.17574130285715</v>
      </c>
      <c r="N4174" s="6">
        <f t="shared" si="1183"/>
        <v>1.6570867900000223</v>
      </c>
      <c r="O4174" s="2">
        <f t="shared" si="1175"/>
        <v>-1.6570867900000223</v>
      </c>
      <c r="P4174" s="2">
        <f t="shared" si="1184"/>
        <v>30.342913209999978</v>
      </c>
      <c r="Q4174" s="2">
        <f t="shared" si="1176"/>
        <v>15.95708679000002</v>
      </c>
      <c r="R4174" s="2">
        <f t="shared" si="1185"/>
        <v>2.7003924700000002</v>
      </c>
      <c r="S4174" s="2">
        <f t="shared" si="1177"/>
        <v>13.256694320000019</v>
      </c>
      <c r="T4174" s="2">
        <f t="shared" si="1188"/>
        <v>0</v>
      </c>
      <c r="U4174" s="2">
        <f t="shared" si="1178"/>
        <v>0</v>
      </c>
      <c r="V4174" t="str">
        <f t="shared" si="1186"/>
        <v>N</v>
      </c>
      <c r="W4174" s="2">
        <f t="shared" si="1187"/>
        <v>0</v>
      </c>
      <c r="X4174" s="2">
        <f t="shared" si="1179"/>
        <v>0</v>
      </c>
      <c r="Y4174" s="2"/>
    </row>
    <row r="4175" spans="1:25" x14ac:dyDescent="0.2">
      <c r="A4175">
        <v>20</v>
      </c>
      <c r="B4175" s="1">
        <v>42909.833333323215</v>
      </c>
      <c r="C4175">
        <v>46.1</v>
      </c>
      <c r="D4175" s="15">
        <f t="shared" si="1180"/>
        <v>46.1</v>
      </c>
      <c r="E4175">
        <v>32</v>
      </c>
      <c r="F4175" s="6">
        <v>4.4370900000000004</v>
      </c>
      <c r="G4175" s="6">
        <v>-1.5167529999999999E-2</v>
      </c>
      <c r="H4175" s="6">
        <f t="shared" si="1171"/>
        <v>4.4219224700000002</v>
      </c>
      <c r="I4175" s="6">
        <f t="shared" si="1172"/>
        <v>14.100000000000001</v>
      </c>
      <c r="J4175" s="6">
        <f t="shared" si="1173"/>
        <v>9.6780775300000013</v>
      </c>
      <c r="K4175" s="3">
        <f t="shared" si="1181"/>
        <v>11.060660034285718</v>
      </c>
      <c r="L4175" s="6">
        <f t="shared" si="1174"/>
        <v>0</v>
      </c>
      <c r="M4175" s="6">
        <f t="shared" si="1182"/>
        <v>178.11508126857143</v>
      </c>
      <c r="N4175" s="6">
        <f t="shared" si="1183"/>
        <v>1.3825825042857218</v>
      </c>
      <c r="O4175" s="2">
        <f t="shared" si="1175"/>
        <v>-1.3825825042857218</v>
      </c>
      <c r="P4175" s="2">
        <f t="shared" si="1184"/>
        <v>30.617417495714278</v>
      </c>
      <c r="Q4175" s="2">
        <f t="shared" si="1176"/>
        <v>15.482582504285723</v>
      </c>
      <c r="R4175" s="2">
        <f t="shared" si="1185"/>
        <v>4.4219224700000002</v>
      </c>
      <c r="S4175" s="2">
        <f t="shared" si="1177"/>
        <v>11.060660034285723</v>
      </c>
      <c r="T4175" s="2">
        <f t="shared" si="1188"/>
        <v>0</v>
      </c>
      <c r="U4175" s="2">
        <f t="shared" si="1178"/>
        <v>0</v>
      </c>
      <c r="V4175" t="str">
        <f t="shared" si="1186"/>
        <v>N</v>
      </c>
      <c r="W4175" s="2">
        <f t="shared" si="1187"/>
        <v>0</v>
      </c>
      <c r="X4175" s="2">
        <f t="shared" si="1179"/>
        <v>0</v>
      </c>
      <c r="Y4175" s="2"/>
    </row>
    <row r="4176" spans="1:25" x14ac:dyDescent="0.2">
      <c r="A4176">
        <v>21</v>
      </c>
      <c r="B4176" s="1">
        <v>42909.874999989879</v>
      </c>
      <c r="C4176">
        <v>46.4</v>
      </c>
      <c r="D4176" s="15">
        <f t="shared" si="1180"/>
        <v>46.4</v>
      </c>
      <c r="E4176">
        <v>32</v>
      </c>
      <c r="F4176" s="6">
        <v>4.5258599999999998</v>
      </c>
      <c r="G4176" s="6">
        <v>-1.5167529999999999E-2</v>
      </c>
      <c r="H4176" s="6">
        <f t="shared" si="1171"/>
        <v>4.5106924699999995</v>
      </c>
      <c r="I4176" s="6">
        <f t="shared" si="1172"/>
        <v>14.399999999999999</v>
      </c>
      <c r="J4176" s="6">
        <f t="shared" si="1173"/>
        <v>9.88930753</v>
      </c>
      <c r="K4176" s="3">
        <f t="shared" si="1181"/>
        <v>11.302065748571437</v>
      </c>
      <c r="L4176" s="6">
        <f t="shared" si="1174"/>
        <v>0</v>
      </c>
      <c r="M4176" s="6">
        <f t="shared" si="1182"/>
        <v>166.81301551999999</v>
      </c>
      <c r="N4176" s="6">
        <f t="shared" si="1183"/>
        <v>1.4127582185714402</v>
      </c>
      <c r="O4176" s="2">
        <f t="shared" si="1175"/>
        <v>-1.4127582185714402</v>
      </c>
      <c r="P4176" s="2">
        <f t="shared" si="1184"/>
        <v>30.58724178142856</v>
      </c>
      <c r="Q4176" s="2">
        <f t="shared" si="1176"/>
        <v>15.812758218571439</v>
      </c>
      <c r="R4176" s="2">
        <f t="shared" si="1185"/>
        <v>4.5106924699999995</v>
      </c>
      <c r="S4176" s="2">
        <f t="shared" si="1177"/>
        <v>11.30206574857144</v>
      </c>
      <c r="T4176" s="2">
        <f t="shared" si="1188"/>
        <v>0</v>
      </c>
      <c r="U4176" s="2">
        <f t="shared" si="1178"/>
        <v>0</v>
      </c>
      <c r="V4176" t="str">
        <f t="shared" si="1186"/>
        <v>N</v>
      </c>
      <c r="W4176" s="2">
        <f t="shared" si="1187"/>
        <v>0</v>
      </c>
      <c r="X4176" s="2">
        <f t="shared" si="1179"/>
        <v>0</v>
      </c>
      <c r="Y4176" s="2"/>
    </row>
    <row r="4177" spans="1:25" x14ac:dyDescent="0.2">
      <c r="A4177">
        <v>22</v>
      </c>
      <c r="B4177" s="1">
        <v>42909.916666656543</v>
      </c>
      <c r="C4177">
        <v>44.7</v>
      </c>
      <c r="D4177" s="15">
        <f t="shared" si="1180"/>
        <v>44.7</v>
      </c>
      <c r="E4177">
        <v>32</v>
      </c>
      <c r="F4177" s="6">
        <v>3.0026299999999999</v>
      </c>
      <c r="G4177" s="6">
        <v>-1.5167529999999999E-2</v>
      </c>
      <c r="H4177" s="6">
        <f t="shared" si="1171"/>
        <v>2.9874624700000001</v>
      </c>
      <c r="I4177" s="6">
        <f t="shared" si="1172"/>
        <v>12.700000000000003</v>
      </c>
      <c r="J4177" s="6">
        <f t="shared" si="1173"/>
        <v>9.7125375300000023</v>
      </c>
      <c r="K4177" s="3">
        <f t="shared" si="1181"/>
        <v>11.100042891428586</v>
      </c>
      <c r="L4177" s="6">
        <f t="shared" si="1174"/>
        <v>0</v>
      </c>
      <c r="M4177" s="6">
        <f t="shared" si="1182"/>
        <v>155.71297262857141</v>
      </c>
      <c r="N4177" s="6">
        <f t="shared" si="1183"/>
        <v>1.3875053614285946</v>
      </c>
      <c r="O4177" s="2">
        <f t="shared" si="1175"/>
        <v>-1.3875053614285946</v>
      </c>
      <c r="P4177" s="2">
        <f t="shared" si="1184"/>
        <v>30.612494638571405</v>
      </c>
      <c r="Q4177" s="2">
        <f t="shared" si="1176"/>
        <v>14.087505361428597</v>
      </c>
      <c r="R4177" s="2">
        <f t="shared" si="1185"/>
        <v>2.9874624700000001</v>
      </c>
      <c r="S4177" s="2">
        <f t="shared" si="1177"/>
        <v>11.100042891428597</v>
      </c>
      <c r="T4177" s="2">
        <f t="shared" si="1188"/>
        <v>0</v>
      </c>
      <c r="U4177" s="2">
        <f t="shared" si="1178"/>
        <v>0</v>
      </c>
      <c r="V4177" t="str">
        <f t="shared" si="1186"/>
        <v>N</v>
      </c>
      <c r="W4177" s="2">
        <f t="shared" si="1187"/>
        <v>0</v>
      </c>
      <c r="X4177" s="2">
        <f t="shared" si="1179"/>
        <v>0</v>
      </c>
      <c r="Y4177" s="2"/>
    </row>
    <row r="4178" spans="1:25" x14ac:dyDescent="0.2">
      <c r="A4178">
        <v>23</v>
      </c>
      <c r="B4178" s="1">
        <v>42909.958333323208</v>
      </c>
      <c r="C4178">
        <v>42.7</v>
      </c>
      <c r="D4178" s="15">
        <f t="shared" si="1180"/>
        <v>42.7</v>
      </c>
      <c r="E4178">
        <v>32</v>
      </c>
      <c r="F4178" s="6">
        <v>2.8169300000000002</v>
      </c>
      <c r="G4178" s="6">
        <v>-1.5167529999999999E-2</v>
      </c>
      <c r="H4178" s="6">
        <f t="shared" si="1171"/>
        <v>2.8017624700000003</v>
      </c>
      <c r="I4178" s="6">
        <f t="shared" si="1172"/>
        <v>10.700000000000003</v>
      </c>
      <c r="J4178" s="6">
        <f t="shared" si="1173"/>
        <v>7.8982375300000029</v>
      </c>
      <c r="K4178" s="3">
        <f t="shared" si="1181"/>
        <v>9.0265571771428483</v>
      </c>
      <c r="L4178" s="6">
        <f t="shared" si="1174"/>
        <v>0</v>
      </c>
      <c r="M4178" s="6">
        <f t="shared" si="1182"/>
        <v>146.68641545142856</v>
      </c>
      <c r="N4178" s="6">
        <f t="shared" si="1183"/>
        <v>1.1283196471428596</v>
      </c>
      <c r="O4178" s="2">
        <f t="shared" si="1175"/>
        <v>-1.1283196471428596</v>
      </c>
      <c r="P4178" s="2">
        <f t="shared" si="1184"/>
        <v>30.87168035285714</v>
      </c>
      <c r="Q4178" s="2">
        <f t="shared" si="1176"/>
        <v>11.828319647142862</v>
      </c>
      <c r="R4178" s="2">
        <f t="shared" si="1185"/>
        <v>2.8017624700000003</v>
      </c>
      <c r="S4178" s="2">
        <f t="shared" si="1177"/>
        <v>9.0265571771428625</v>
      </c>
      <c r="T4178" s="2">
        <f t="shared" si="1188"/>
        <v>0</v>
      </c>
      <c r="U4178" s="2">
        <f t="shared" si="1178"/>
        <v>0</v>
      </c>
      <c r="V4178" t="str">
        <f t="shared" si="1186"/>
        <v>N</v>
      </c>
      <c r="W4178" s="2">
        <f t="shared" si="1187"/>
        <v>0</v>
      </c>
      <c r="X4178" s="2">
        <f t="shared" si="1179"/>
        <v>0</v>
      </c>
      <c r="Y4178" s="2"/>
    </row>
    <row r="4179" spans="1:25" x14ac:dyDescent="0.2">
      <c r="A4179">
        <v>0</v>
      </c>
      <c r="B4179" s="1">
        <v>42909.999999989872</v>
      </c>
      <c r="C4179">
        <v>45.7</v>
      </c>
      <c r="D4179" s="15">
        <f t="shared" si="1180"/>
        <v>45.7</v>
      </c>
      <c r="E4179">
        <v>32</v>
      </c>
      <c r="F4179" s="6">
        <v>2.8090000000000002</v>
      </c>
      <c r="G4179" s="6">
        <v>-1.5167529999999999E-2</v>
      </c>
      <c r="H4179" s="6">
        <f t="shared" si="1171"/>
        <v>2.7938324700000003</v>
      </c>
      <c r="I4179" s="6">
        <f t="shared" si="1172"/>
        <v>13.700000000000003</v>
      </c>
      <c r="J4179" s="6">
        <f t="shared" si="1173"/>
        <v>10.906167530000003</v>
      </c>
      <c r="K4179" s="3">
        <f t="shared" si="1181"/>
        <v>12.464191462857144</v>
      </c>
      <c r="L4179" s="6">
        <f t="shared" si="1174"/>
        <v>0</v>
      </c>
      <c r="M4179" s="6">
        <f t="shared" si="1182"/>
        <v>134.22222398857141</v>
      </c>
      <c r="N4179" s="6">
        <f t="shared" si="1183"/>
        <v>1.5580239328571395</v>
      </c>
      <c r="O4179" s="2">
        <f t="shared" si="1175"/>
        <v>-1.5580239328571395</v>
      </c>
      <c r="P4179" s="2">
        <f t="shared" si="1184"/>
        <v>30.441976067142861</v>
      </c>
      <c r="Q4179" s="2">
        <f t="shared" si="1176"/>
        <v>15.258023932857142</v>
      </c>
      <c r="R4179" s="2">
        <f t="shared" si="1185"/>
        <v>2.7938324700000003</v>
      </c>
      <c r="S4179" s="2">
        <f t="shared" si="1177"/>
        <v>12.464191462857142</v>
      </c>
      <c r="T4179" s="2">
        <f t="shared" si="1188"/>
        <v>0</v>
      </c>
      <c r="U4179" s="2">
        <f t="shared" si="1178"/>
        <v>0</v>
      </c>
      <c r="V4179" t="str">
        <f t="shared" si="1186"/>
        <v>N</v>
      </c>
      <c r="W4179" s="2">
        <f t="shared" si="1187"/>
        <v>0</v>
      </c>
      <c r="X4179" s="2">
        <f t="shared" si="1179"/>
        <v>0</v>
      </c>
      <c r="Y4179" s="2"/>
    </row>
    <row r="4180" spans="1:25" x14ac:dyDescent="0.2">
      <c r="A4180">
        <v>1</v>
      </c>
      <c r="B4180" s="1">
        <v>42910.041666656536</v>
      </c>
      <c r="C4180">
        <v>41.8</v>
      </c>
      <c r="D4180" s="15">
        <f t="shared" si="1180"/>
        <v>41.8</v>
      </c>
      <c r="E4180">
        <v>32</v>
      </c>
      <c r="F4180" s="6">
        <v>3.8680500000000002</v>
      </c>
      <c r="G4180" s="6">
        <v>-1.5167529999999999E-2</v>
      </c>
      <c r="H4180" s="6">
        <f t="shared" si="1171"/>
        <v>3.8528824700000004</v>
      </c>
      <c r="I4180" s="6">
        <f t="shared" si="1172"/>
        <v>9.7999999999999972</v>
      </c>
      <c r="J4180" s="6">
        <f t="shared" si="1173"/>
        <v>5.9471175299999963</v>
      </c>
      <c r="K4180" s="3">
        <f t="shared" si="1181"/>
        <v>6.7967057485714264</v>
      </c>
      <c r="L4180" s="6">
        <f t="shared" si="1174"/>
        <v>0</v>
      </c>
      <c r="M4180" s="6">
        <f t="shared" si="1182"/>
        <v>127.42551823999999</v>
      </c>
      <c r="N4180" s="6">
        <f t="shared" si="1183"/>
        <v>0.84958821857144073</v>
      </c>
      <c r="O4180" s="2">
        <f t="shared" si="1175"/>
        <v>-0.84958821857144073</v>
      </c>
      <c r="P4180" s="2">
        <f t="shared" si="1184"/>
        <v>31.150411781428559</v>
      </c>
      <c r="Q4180" s="2">
        <f t="shared" si="1176"/>
        <v>10.649588218571438</v>
      </c>
      <c r="R4180" s="2">
        <f t="shared" si="1185"/>
        <v>3.8528824700000004</v>
      </c>
      <c r="S4180" s="2">
        <f t="shared" si="1177"/>
        <v>6.7967057485714371</v>
      </c>
      <c r="T4180" s="2">
        <f t="shared" si="1188"/>
        <v>0</v>
      </c>
      <c r="U4180" s="2">
        <f t="shared" si="1178"/>
        <v>0</v>
      </c>
      <c r="V4180" t="str">
        <f t="shared" si="1186"/>
        <v>N</v>
      </c>
      <c r="W4180" s="2">
        <f t="shared" si="1187"/>
        <v>0</v>
      </c>
      <c r="X4180" s="2">
        <f t="shared" si="1179"/>
        <v>0</v>
      </c>
      <c r="Y4180" s="2"/>
    </row>
    <row r="4181" spans="1:25" x14ac:dyDescent="0.2">
      <c r="A4181">
        <v>2</v>
      </c>
      <c r="B4181" s="1">
        <v>42910.0833333232</v>
      </c>
      <c r="C4181">
        <v>36.6</v>
      </c>
      <c r="D4181" s="15">
        <f t="shared" si="1180"/>
        <v>36.6</v>
      </c>
      <c r="E4181">
        <v>32</v>
      </c>
      <c r="F4181" s="6">
        <v>3.8704399999999999</v>
      </c>
      <c r="G4181" s="6">
        <v>-1.5167529999999999E-2</v>
      </c>
      <c r="H4181" s="6">
        <f t="shared" si="1171"/>
        <v>3.8552724700000001</v>
      </c>
      <c r="I4181" s="6">
        <f t="shared" si="1172"/>
        <v>4.6000000000000014</v>
      </c>
      <c r="J4181" s="6">
        <f t="shared" si="1173"/>
        <v>0.74472753000000136</v>
      </c>
      <c r="K4181" s="3">
        <f t="shared" si="1181"/>
        <v>0.85111717714285362</v>
      </c>
      <c r="L4181" s="6">
        <f t="shared" si="1174"/>
        <v>0</v>
      </c>
      <c r="M4181" s="6">
        <f t="shared" si="1182"/>
        <v>126.57440106285713</v>
      </c>
      <c r="N4181" s="6">
        <f t="shared" si="1183"/>
        <v>0.10638964714284782</v>
      </c>
      <c r="O4181" s="2">
        <f t="shared" si="1175"/>
        <v>-0.10638964714284782</v>
      </c>
      <c r="P4181" s="2">
        <f t="shared" si="1184"/>
        <v>31.893610352857152</v>
      </c>
      <c r="Q4181" s="2">
        <f t="shared" si="1176"/>
        <v>4.7063896471428492</v>
      </c>
      <c r="R4181" s="2">
        <f t="shared" si="1185"/>
        <v>3.8552724700000001</v>
      </c>
      <c r="S4181" s="2">
        <f t="shared" si="1177"/>
        <v>0.85111717714284918</v>
      </c>
      <c r="T4181" s="2">
        <f t="shared" si="1188"/>
        <v>0</v>
      </c>
      <c r="U4181" s="2">
        <f t="shared" si="1178"/>
        <v>0</v>
      </c>
      <c r="V4181" t="str">
        <f t="shared" si="1186"/>
        <v>N</v>
      </c>
      <c r="W4181" s="2">
        <f t="shared" si="1187"/>
        <v>0</v>
      </c>
      <c r="X4181" s="2">
        <f t="shared" si="1179"/>
        <v>0</v>
      </c>
      <c r="Y4181" s="2"/>
    </row>
    <row r="4182" spans="1:25" x14ac:dyDescent="0.2">
      <c r="A4182">
        <v>3</v>
      </c>
      <c r="B4182" s="1">
        <v>42910.124999989865</v>
      </c>
      <c r="C4182">
        <v>35.700000000000003</v>
      </c>
      <c r="D4182" s="15">
        <f t="shared" si="1180"/>
        <v>35.700000000000003</v>
      </c>
      <c r="E4182">
        <v>32</v>
      </c>
      <c r="F4182" s="6">
        <v>4.1638200000000003</v>
      </c>
      <c r="G4182" s="6">
        <v>-1.5167529999999999E-2</v>
      </c>
      <c r="H4182" s="6">
        <f t="shared" si="1171"/>
        <v>4.14865247</v>
      </c>
      <c r="I4182" s="6">
        <f t="shared" si="1172"/>
        <v>3.7000000000000028</v>
      </c>
      <c r="J4182" s="6">
        <f t="shared" si="1173"/>
        <v>0</v>
      </c>
      <c r="K4182" s="3">
        <f t="shared" si="1181"/>
        <v>0</v>
      </c>
      <c r="L4182" s="6">
        <f t="shared" si="1174"/>
        <v>0.44865246999999719</v>
      </c>
      <c r="M4182" s="6">
        <f t="shared" si="1182"/>
        <v>127.02305353285713</v>
      </c>
      <c r="N4182" s="6">
        <f t="shared" si="1183"/>
        <v>0</v>
      </c>
      <c r="O4182" s="2">
        <f t="shared" si="1175"/>
        <v>0</v>
      </c>
      <c r="P4182" s="2">
        <f t="shared" si="1184"/>
        <v>32</v>
      </c>
      <c r="Q4182" s="2">
        <f t="shared" si="1176"/>
        <v>3.7000000000000028</v>
      </c>
      <c r="R4182" s="2">
        <f t="shared" si="1185"/>
        <v>3.7000000000000028</v>
      </c>
      <c r="S4182" s="2">
        <f t="shared" si="1177"/>
        <v>0</v>
      </c>
      <c r="T4182" s="2">
        <f t="shared" si="1188"/>
        <v>0.44865246999999897</v>
      </c>
      <c r="U4182" s="2">
        <f t="shared" si="1178"/>
        <v>0</v>
      </c>
      <c r="V4182" t="str">
        <f t="shared" si="1186"/>
        <v>N</v>
      </c>
      <c r="W4182" s="2">
        <f t="shared" si="1187"/>
        <v>0</v>
      </c>
      <c r="X4182" s="2">
        <f t="shared" si="1179"/>
        <v>0</v>
      </c>
      <c r="Y4182" s="2"/>
    </row>
    <row r="4183" spans="1:25" x14ac:dyDescent="0.2">
      <c r="A4183">
        <v>4</v>
      </c>
      <c r="B4183" s="1">
        <v>42910.166666656529</v>
      </c>
      <c r="C4183">
        <v>34.799999999999997</v>
      </c>
      <c r="D4183" s="15">
        <f t="shared" si="1180"/>
        <v>34.799999999999997</v>
      </c>
      <c r="E4183">
        <v>32</v>
      </c>
      <c r="F4183" s="6">
        <v>3.51458</v>
      </c>
      <c r="G4183" s="6">
        <v>-1.5167529999999999E-2</v>
      </c>
      <c r="H4183" s="6">
        <f t="shared" si="1171"/>
        <v>3.4994124700000002</v>
      </c>
      <c r="I4183" s="6">
        <f t="shared" si="1172"/>
        <v>2.7999999999999972</v>
      </c>
      <c r="J4183" s="6">
        <f t="shared" si="1173"/>
        <v>0</v>
      </c>
      <c r="K4183" s="3">
        <f t="shared" si="1181"/>
        <v>0</v>
      </c>
      <c r="L4183" s="6">
        <f t="shared" si="1174"/>
        <v>0.69941247000000306</v>
      </c>
      <c r="M4183" s="6">
        <f t="shared" si="1182"/>
        <v>127.72246600285713</v>
      </c>
      <c r="N4183" s="6">
        <f t="shared" si="1183"/>
        <v>0</v>
      </c>
      <c r="O4183" s="2">
        <f t="shared" si="1175"/>
        <v>0</v>
      </c>
      <c r="P4183" s="2">
        <f t="shared" si="1184"/>
        <v>32</v>
      </c>
      <c r="Q4183" s="2">
        <f t="shared" si="1176"/>
        <v>2.7999999999999972</v>
      </c>
      <c r="R4183" s="2">
        <f t="shared" si="1185"/>
        <v>2.7999999999999972</v>
      </c>
      <c r="S4183" s="2">
        <f t="shared" si="1177"/>
        <v>0</v>
      </c>
      <c r="T4183" s="2">
        <f t="shared" si="1188"/>
        <v>0.69941246999999862</v>
      </c>
      <c r="U4183" s="2">
        <f t="shared" si="1178"/>
        <v>0</v>
      </c>
      <c r="V4183" t="str">
        <f t="shared" si="1186"/>
        <v>N</v>
      </c>
      <c r="W4183" s="2">
        <f t="shared" si="1187"/>
        <v>0</v>
      </c>
      <c r="X4183" s="2">
        <f t="shared" si="1179"/>
        <v>0</v>
      </c>
      <c r="Y4183" s="2"/>
    </row>
    <row r="4184" spans="1:25" x14ac:dyDescent="0.2">
      <c r="A4184">
        <v>5</v>
      </c>
      <c r="B4184" s="1">
        <v>42910.208333323193</v>
      </c>
      <c r="C4184">
        <v>34.799999999999997</v>
      </c>
      <c r="D4184" s="15">
        <f t="shared" si="1180"/>
        <v>34.799999999999997</v>
      </c>
      <c r="E4184">
        <v>32</v>
      </c>
      <c r="F4184" s="6">
        <v>2.2441900000000001</v>
      </c>
      <c r="G4184" s="6">
        <v>-1.5167529999999999E-2</v>
      </c>
      <c r="H4184" s="6">
        <f t="shared" si="1171"/>
        <v>2.2290224700000003</v>
      </c>
      <c r="I4184" s="6">
        <f t="shared" si="1172"/>
        <v>2.7999999999999972</v>
      </c>
      <c r="J4184" s="6">
        <f t="shared" si="1173"/>
        <v>0.57097752999999685</v>
      </c>
      <c r="K4184" s="3">
        <f t="shared" si="1181"/>
        <v>0.652545748571427</v>
      </c>
      <c r="L4184" s="6">
        <f t="shared" si="1174"/>
        <v>0</v>
      </c>
      <c r="M4184" s="6">
        <f t="shared" si="1182"/>
        <v>127.06992025428571</v>
      </c>
      <c r="N4184" s="6">
        <f t="shared" si="1183"/>
        <v>8.1568218571433704E-2</v>
      </c>
      <c r="O4184" s="2">
        <f t="shared" si="1175"/>
        <v>-8.1568218571433704E-2</v>
      </c>
      <c r="P4184" s="2">
        <f t="shared" si="1184"/>
        <v>31.918431781428566</v>
      </c>
      <c r="Q4184" s="2">
        <f t="shared" si="1176"/>
        <v>2.8815682185714309</v>
      </c>
      <c r="R4184" s="2">
        <f t="shared" si="1185"/>
        <v>2.2290224700000003</v>
      </c>
      <c r="S4184" s="2">
        <f t="shared" si="1177"/>
        <v>0.65254574857143055</v>
      </c>
      <c r="T4184" s="2">
        <f t="shared" si="1188"/>
        <v>0</v>
      </c>
      <c r="U4184" s="2">
        <f t="shared" si="1178"/>
        <v>0</v>
      </c>
      <c r="V4184" t="str">
        <f t="shared" si="1186"/>
        <v>N</v>
      </c>
      <c r="W4184" s="2">
        <f t="shared" si="1187"/>
        <v>0</v>
      </c>
      <c r="X4184" s="2">
        <f t="shared" si="1179"/>
        <v>0</v>
      </c>
      <c r="Y4184" s="2"/>
    </row>
    <row r="4185" spans="1:25" x14ac:dyDescent="0.2">
      <c r="A4185">
        <v>6</v>
      </c>
      <c r="B4185" s="1">
        <v>42910.249999989857</v>
      </c>
      <c r="C4185">
        <v>35.4</v>
      </c>
      <c r="D4185" s="15">
        <f t="shared" si="1180"/>
        <v>35.4</v>
      </c>
      <c r="E4185">
        <v>32</v>
      </c>
      <c r="F4185" s="6">
        <v>1.60168</v>
      </c>
      <c r="G4185" s="6">
        <v>1.7247172</v>
      </c>
      <c r="H4185" s="6">
        <f t="shared" si="1171"/>
        <v>3.3263971999999997</v>
      </c>
      <c r="I4185" s="6">
        <f t="shared" si="1172"/>
        <v>3.3999999999999986</v>
      </c>
      <c r="J4185" s="6">
        <f t="shared" si="1173"/>
        <v>7.3602799999998858E-2</v>
      </c>
      <c r="K4185" s="3">
        <f t="shared" si="1181"/>
        <v>8.4117485714287454E-2</v>
      </c>
      <c r="L4185" s="6">
        <f t="shared" si="1174"/>
        <v>0</v>
      </c>
      <c r="M4185" s="6">
        <f t="shared" si="1182"/>
        <v>126.98580276857142</v>
      </c>
      <c r="N4185" s="6">
        <f t="shared" si="1183"/>
        <v>1.0514685714284155E-2</v>
      </c>
      <c r="O4185" s="2">
        <f t="shared" si="1175"/>
        <v>-1.0514685714284155E-2</v>
      </c>
      <c r="P4185" s="2">
        <f t="shared" si="1184"/>
        <v>31.989485314285716</v>
      </c>
      <c r="Q4185" s="2">
        <f t="shared" si="1176"/>
        <v>3.4105146857142827</v>
      </c>
      <c r="R4185" s="2">
        <f t="shared" si="1185"/>
        <v>3.3263971999999997</v>
      </c>
      <c r="S4185" s="2">
        <f t="shared" si="1177"/>
        <v>8.4117485714283013E-2</v>
      </c>
      <c r="T4185" s="2">
        <f t="shared" si="1188"/>
        <v>0</v>
      </c>
      <c r="U4185" s="2">
        <f t="shared" si="1178"/>
        <v>0</v>
      </c>
      <c r="V4185" t="str">
        <f t="shared" si="1186"/>
        <v>N</v>
      </c>
      <c r="W4185" s="2">
        <f t="shared" si="1187"/>
        <v>0</v>
      </c>
      <c r="X4185" s="2">
        <f t="shared" si="1179"/>
        <v>0</v>
      </c>
      <c r="Y4185" s="2"/>
    </row>
    <row r="4186" spans="1:25" x14ac:dyDescent="0.2">
      <c r="A4186">
        <v>7</v>
      </c>
      <c r="B4186" s="1">
        <v>42910.291666656522</v>
      </c>
      <c r="C4186">
        <v>36.5</v>
      </c>
      <c r="D4186" s="15">
        <f t="shared" si="1180"/>
        <v>36.5</v>
      </c>
      <c r="E4186">
        <v>32</v>
      </c>
      <c r="F4186" s="6">
        <v>3.1222500000000002</v>
      </c>
      <c r="G4186" s="6">
        <v>9.4468799999999984</v>
      </c>
      <c r="H4186" s="6">
        <f t="shared" si="1171"/>
        <v>12.569129999999998</v>
      </c>
      <c r="I4186" s="6">
        <f t="shared" si="1172"/>
        <v>4.5</v>
      </c>
      <c r="J4186" s="6">
        <f t="shared" si="1173"/>
        <v>0</v>
      </c>
      <c r="K4186" s="3">
        <f t="shared" si="1181"/>
        <v>0</v>
      </c>
      <c r="L4186" s="6">
        <f t="shared" si="1174"/>
        <v>8.0691299999999977</v>
      </c>
      <c r="M4186" s="6">
        <f t="shared" si="1182"/>
        <v>135.0549327685714</v>
      </c>
      <c r="N4186" s="6">
        <f t="shared" si="1183"/>
        <v>0</v>
      </c>
      <c r="O4186" s="2">
        <f t="shared" si="1175"/>
        <v>0</v>
      </c>
      <c r="P4186" s="2">
        <f t="shared" si="1184"/>
        <v>32</v>
      </c>
      <c r="Q4186" s="2">
        <f t="shared" si="1176"/>
        <v>4.5</v>
      </c>
      <c r="R4186" s="2">
        <f t="shared" si="1185"/>
        <v>4.5</v>
      </c>
      <c r="S4186" s="2">
        <f t="shared" si="1177"/>
        <v>0</v>
      </c>
      <c r="T4186" s="2">
        <f t="shared" si="1188"/>
        <v>8.069129999999987</v>
      </c>
      <c r="U4186" s="2">
        <f t="shared" si="1178"/>
        <v>0</v>
      </c>
      <c r="V4186" t="str">
        <f t="shared" si="1186"/>
        <v>N</v>
      </c>
      <c r="W4186" s="2">
        <f t="shared" si="1187"/>
        <v>0</v>
      </c>
      <c r="X4186" s="2">
        <f t="shared" si="1179"/>
        <v>0</v>
      </c>
      <c r="Y4186" s="2"/>
    </row>
    <row r="4187" spans="1:25" x14ac:dyDescent="0.2">
      <c r="A4187">
        <v>8</v>
      </c>
      <c r="B4187" s="1">
        <v>42910.333333323186</v>
      </c>
      <c r="C4187">
        <v>34.5</v>
      </c>
      <c r="D4187" s="15">
        <f t="shared" si="1180"/>
        <v>34.5</v>
      </c>
      <c r="E4187">
        <v>32</v>
      </c>
      <c r="F4187" s="6">
        <v>3.8363800000000001</v>
      </c>
      <c r="G4187" s="6">
        <v>20.199120000000004</v>
      </c>
      <c r="H4187" s="6">
        <f t="shared" si="1171"/>
        <v>24.035500000000006</v>
      </c>
      <c r="I4187" s="6">
        <f t="shared" si="1172"/>
        <v>2.5</v>
      </c>
      <c r="J4187" s="6">
        <f t="shared" si="1173"/>
        <v>0</v>
      </c>
      <c r="K4187" s="3">
        <f t="shared" si="1181"/>
        <v>0</v>
      </c>
      <c r="L4187" s="6">
        <f t="shared" si="1174"/>
        <v>21.535500000000006</v>
      </c>
      <c r="M4187" s="6">
        <f t="shared" si="1182"/>
        <v>156.59043276857142</v>
      </c>
      <c r="N4187" s="6">
        <f t="shared" si="1183"/>
        <v>0</v>
      </c>
      <c r="O4187" s="2">
        <f t="shared" si="1175"/>
        <v>0</v>
      </c>
      <c r="P4187" s="2">
        <f t="shared" si="1184"/>
        <v>32</v>
      </c>
      <c r="Q4187" s="2">
        <f t="shared" si="1176"/>
        <v>2.5</v>
      </c>
      <c r="R4187" s="2">
        <f t="shared" si="1185"/>
        <v>2.5</v>
      </c>
      <c r="S4187" s="2">
        <f t="shared" si="1177"/>
        <v>0</v>
      </c>
      <c r="T4187" s="2">
        <f t="shared" si="1188"/>
        <v>21.535500000000013</v>
      </c>
      <c r="U4187" s="2">
        <f t="shared" si="1178"/>
        <v>0</v>
      </c>
      <c r="V4187" t="str">
        <f t="shared" si="1186"/>
        <v>Y</v>
      </c>
      <c r="W4187" s="2">
        <f t="shared" si="1187"/>
        <v>0</v>
      </c>
      <c r="X4187" s="2">
        <f t="shared" si="1179"/>
        <v>0</v>
      </c>
      <c r="Y4187" s="2"/>
    </row>
    <row r="4188" spans="1:25" x14ac:dyDescent="0.2">
      <c r="A4188">
        <v>9</v>
      </c>
      <c r="B4188" s="1">
        <v>42910.37499998985</v>
      </c>
      <c r="C4188">
        <v>36.799999999999997</v>
      </c>
      <c r="D4188" s="15">
        <f t="shared" si="1180"/>
        <v>36.799999999999997</v>
      </c>
      <c r="E4188">
        <v>32</v>
      </c>
      <c r="F4188" s="6">
        <v>5.4752200000000002</v>
      </c>
      <c r="G4188" s="6">
        <v>28.38043</v>
      </c>
      <c r="H4188" s="6">
        <f t="shared" si="1171"/>
        <v>33.855649999999997</v>
      </c>
      <c r="I4188" s="6">
        <f t="shared" si="1172"/>
        <v>4.7999999999999972</v>
      </c>
      <c r="J4188" s="6">
        <f t="shared" si="1173"/>
        <v>0</v>
      </c>
      <c r="K4188" s="3">
        <f t="shared" si="1181"/>
        <v>0</v>
      </c>
      <c r="L4188" s="6">
        <f t="shared" si="1174"/>
        <v>29.05565</v>
      </c>
      <c r="M4188" s="6">
        <f t="shared" si="1182"/>
        <v>185.64608276857143</v>
      </c>
      <c r="N4188" s="6">
        <f t="shared" si="1183"/>
        <v>0</v>
      </c>
      <c r="O4188" s="2">
        <f t="shared" si="1175"/>
        <v>0</v>
      </c>
      <c r="P4188" s="2">
        <f t="shared" si="1184"/>
        <v>32</v>
      </c>
      <c r="Q4188" s="2">
        <f t="shared" si="1176"/>
        <v>4.7999999999999972</v>
      </c>
      <c r="R4188" s="2">
        <f t="shared" si="1185"/>
        <v>4.7999999999999972</v>
      </c>
      <c r="S4188" s="2">
        <f t="shared" si="1177"/>
        <v>0</v>
      </c>
      <c r="T4188" s="2">
        <f t="shared" si="1188"/>
        <v>29.055650000000014</v>
      </c>
      <c r="U4188" s="2">
        <f t="shared" si="1178"/>
        <v>0</v>
      </c>
      <c r="V4188" t="str">
        <f t="shared" si="1186"/>
        <v>Y</v>
      </c>
      <c r="W4188" s="2">
        <f t="shared" si="1187"/>
        <v>0</v>
      </c>
      <c r="X4188" s="2">
        <f t="shared" si="1179"/>
        <v>0</v>
      </c>
      <c r="Y4188" s="2"/>
    </row>
    <row r="4189" spans="1:25" x14ac:dyDescent="0.2">
      <c r="A4189">
        <v>10</v>
      </c>
      <c r="B4189" s="1">
        <v>42910.416666656514</v>
      </c>
      <c r="C4189">
        <v>40.1</v>
      </c>
      <c r="D4189" s="15">
        <f t="shared" si="1180"/>
        <v>40.1</v>
      </c>
      <c r="E4189">
        <v>32</v>
      </c>
      <c r="F4189" s="6">
        <v>8.26722</v>
      </c>
      <c r="G4189" s="6">
        <v>36.846699999999998</v>
      </c>
      <c r="H4189" s="6">
        <f t="shared" si="1171"/>
        <v>45.11392</v>
      </c>
      <c r="I4189" s="6">
        <f t="shared" si="1172"/>
        <v>8.1000000000000014</v>
      </c>
      <c r="J4189" s="6">
        <f t="shared" si="1173"/>
        <v>0</v>
      </c>
      <c r="K4189" s="3">
        <f t="shared" si="1181"/>
        <v>0</v>
      </c>
      <c r="L4189" s="6">
        <f t="shared" si="1174"/>
        <v>37.013919999999999</v>
      </c>
      <c r="M4189" s="6">
        <f t="shared" si="1182"/>
        <v>220</v>
      </c>
      <c r="N4189" s="6">
        <f t="shared" si="1183"/>
        <v>2.6600027685714167</v>
      </c>
      <c r="O4189" s="2">
        <f t="shared" si="1175"/>
        <v>-2.6600027685714167</v>
      </c>
      <c r="P4189" s="2">
        <f t="shared" si="1184"/>
        <v>29.339997231428583</v>
      </c>
      <c r="Q4189" s="2">
        <f t="shared" si="1176"/>
        <v>10.760002768571418</v>
      </c>
      <c r="R4189" s="2">
        <f t="shared" si="1185"/>
        <v>10.760002768571418</v>
      </c>
      <c r="S4189" s="2">
        <f t="shared" si="1177"/>
        <v>0</v>
      </c>
      <c r="T4189" s="2">
        <f t="shared" si="1188"/>
        <v>34.353917231428568</v>
      </c>
      <c r="U4189" s="2">
        <f t="shared" si="1178"/>
        <v>0</v>
      </c>
      <c r="V4189" t="str">
        <f t="shared" si="1186"/>
        <v>Y</v>
      </c>
      <c r="W4189" s="2">
        <f t="shared" si="1187"/>
        <v>0</v>
      </c>
      <c r="X4189" s="2">
        <f t="shared" si="1179"/>
        <v>0</v>
      </c>
      <c r="Y4189" s="2"/>
    </row>
    <row r="4190" spans="1:25" x14ac:dyDescent="0.2">
      <c r="A4190">
        <v>11</v>
      </c>
      <c r="B4190" s="1">
        <v>42910.458333323179</v>
      </c>
      <c r="C4190">
        <v>41.4</v>
      </c>
      <c r="D4190" s="15">
        <f t="shared" si="1180"/>
        <v>41.4</v>
      </c>
      <c r="E4190">
        <v>32</v>
      </c>
      <c r="F4190" s="6">
        <v>8.5106300000000008</v>
      </c>
      <c r="G4190" s="6">
        <v>41.023240000000001</v>
      </c>
      <c r="H4190" s="6">
        <f t="shared" si="1171"/>
        <v>49.53387</v>
      </c>
      <c r="I4190" s="6">
        <f t="shared" si="1172"/>
        <v>9.3999999999999986</v>
      </c>
      <c r="J4190" s="6">
        <f t="shared" si="1173"/>
        <v>0</v>
      </c>
      <c r="K4190" s="3">
        <f t="shared" si="1181"/>
        <v>0</v>
      </c>
      <c r="L4190" s="6">
        <f t="shared" si="1174"/>
        <v>40.133870000000002</v>
      </c>
      <c r="M4190" s="6">
        <f t="shared" si="1182"/>
        <v>220</v>
      </c>
      <c r="N4190" s="6">
        <f t="shared" si="1183"/>
        <v>40.133870000000002</v>
      </c>
      <c r="O4190" s="2">
        <f t="shared" si="1175"/>
        <v>-32</v>
      </c>
      <c r="P4190" s="2">
        <f t="shared" si="1184"/>
        <v>0</v>
      </c>
      <c r="Q4190" s="2">
        <f t="shared" si="1176"/>
        <v>41.4</v>
      </c>
      <c r="R4190" s="2">
        <f t="shared" si="1185"/>
        <v>41.4</v>
      </c>
      <c r="S4190" s="2">
        <f t="shared" si="1177"/>
        <v>0</v>
      </c>
      <c r="T4190" s="2">
        <f t="shared" si="1188"/>
        <v>0</v>
      </c>
      <c r="U4190" s="2">
        <f t="shared" si="1178"/>
        <v>8.1338700000000017</v>
      </c>
      <c r="V4190" t="str">
        <f t="shared" si="1186"/>
        <v>Y</v>
      </c>
      <c r="W4190" s="2">
        <f t="shared" si="1187"/>
        <v>8.1338700000000017</v>
      </c>
      <c r="X4190" s="2">
        <f t="shared" si="1179"/>
        <v>0</v>
      </c>
      <c r="Y4190" s="2"/>
    </row>
    <row r="4191" spans="1:25" x14ac:dyDescent="0.2">
      <c r="A4191">
        <v>12</v>
      </c>
      <c r="B4191" s="1">
        <v>42910.499999989843</v>
      </c>
      <c r="C4191">
        <v>41.6</v>
      </c>
      <c r="D4191" s="15">
        <f t="shared" si="1180"/>
        <v>41.6</v>
      </c>
      <c r="E4191">
        <v>32</v>
      </c>
      <c r="F4191" s="6">
        <v>9.0394600000000001</v>
      </c>
      <c r="G4191" s="6">
        <v>35.493780000000001</v>
      </c>
      <c r="H4191" s="6">
        <f t="shared" si="1171"/>
        <v>44.533239999999999</v>
      </c>
      <c r="I4191" s="6">
        <f t="shared" si="1172"/>
        <v>9.6000000000000014</v>
      </c>
      <c r="J4191" s="6">
        <f t="shared" si="1173"/>
        <v>0</v>
      </c>
      <c r="K4191" s="3">
        <f t="shared" si="1181"/>
        <v>0</v>
      </c>
      <c r="L4191" s="6">
        <f t="shared" si="1174"/>
        <v>34.933239999999998</v>
      </c>
      <c r="M4191" s="6">
        <f t="shared" si="1182"/>
        <v>220</v>
      </c>
      <c r="N4191" s="6">
        <f t="shared" si="1183"/>
        <v>34.933240000000012</v>
      </c>
      <c r="O4191" s="2">
        <f t="shared" si="1175"/>
        <v>-32</v>
      </c>
      <c r="P4191" s="2">
        <f t="shared" si="1184"/>
        <v>0</v>
      </c>
      <c r="Q4191" s="2">
        <f t="shared" si="1176"/>
        <v>41.6</v>
      </c>
      <c r="R4191" s="2">
        <f t="shared" si="1185"/>
        <v>41.6</v>
      </c>
      <c r="S4191" s="2">
        <f t="shared" si="1177"/>
        <v>0</v>
      </c>
      <c r="T4191" s="2">
        <f t="shared" si="1188"/>
        <v>0</v>
      </c>
      <c r="U4191" s="2">
        <f t="shared" si="1178"/>
        <v>2.9332400000000121</v>
      </c>
      <c r="V4191" t="str">
        <f t="shared" si="1186"/>
        <v>Y</v>
      </c>
      <c r="W4191" s="2">
        <f t="shared" si="1187"/>
        <v>2.9332400000000121</v>
      </c>
      <c r="X4191" s="2">
        <f t="shared" si="1179"/>
        <v>0</v>
      </c>
      <c r="Y4191" s="2"/>
    </row>
    <row r="4192" spans="1:25" x14ac:dyDescent="0.2">
      <c r="A4192">
        <v>13</v>
      </c>
      <c r="B4192" s="1">
        <v>42910.541666656507</v>
      </c>
      <c r="C4192">
        <v>42.4</v>
      </c>
      <c r="D4192" s="15">
        <f t="shared" si="1180"/>
        <v>42.4</v>
      </c>
      <c r="E4192">
        <v>32</v>
      </c>
      <c r="F4192" s="6">
        <v>7.4874599999999996</v>
      </c>
      <c r="G4192" s="6">
        <v>39.416309999999996</v>
      </c>
      <c r="H4192" s="6">
        <f t="shared" si="1171"/>
        <v>46.903769999999994</v>
      </c>
      <c r="I4192" s="6">
        <f t="shared" si="1172"/>
        <v>10.399999999999999</v>
      </c>
      <c r="J4192" s="6">
        <f t="shared" si="1173"/>
        <v>0</v>
      </c>
      <c r="K4192" s="3">
        <f t="shared" si="1181"/>
        <v>0</v>
      </c>
      <c r="L4192" s="6">
        <f t="shared" si="1174"/>
        <v>36.503769999999996</v>
      </c>
      <c r="M4192" s="6">
        <f t="shared" si="1182"/>
        <v>220</v>
      </c>
      <c r="N4192" s="6">
        <f t="shared" si="1183"/>
        <v>36.503769999999975</v>
      </c>
      <c r="O4192" s="2">
        <f t="shared" si="1175"/>
        <v>-32</v>
      </c>
      <c r="P4192" s="2">
        <f t="shared" si="1184"/>
        <v>0</v>
      </c>
      <c r="Q4192" s="2">
        <f t="shared" si="1176"/>
        <v>42.4</v>
      </c>
      <c r="R4192" s="2">
        <f t="shared" si="1185"/>
        <v>42.4</v>
      </c>
      <c r="S4192" s="2">
        <f t="shared" si="1177"/>
        <v>0</v>
      </c>
      <c r="T4192" s="2">
        <f t="shared" si="1188"/>
        <v>0</v>
      </c>
      <c r="U4192" s="2">
        <f t="shared" si="1178"/>
        <v>4.5037699999999745</v>
      </c>
      <c r="V4192" t="str">
        <f t="shared" si="1186"/>
        <v>Y</v>
      </c>
      <c r="W4192" s="2">
        <f t="shared" si="1187"/>
        <v>4.5037699999999745</v>
      </c>
      <c r="X4192" s="2">
        <f t="shared" si="1179"/>
        <v>0</v>
      </c>
      <c r="Y4192" s="2"/>
    </row>
    <row r="4193" spans="1:25" x14ac:dyDescent="0.2">
      <c r="A4193">
        <v>14</v>
      </c>
      <c r="B4193" s="1">
        <v>42910.583333323171</v>
      </c>
      <c r="C4193">
        <v>42.9</v>
      </c>
      <c r="D4193" s="15">
        <f t="shared" si="1180"/>
        <v>42.9</v>
      </c>
      <c r="E4193">
        <v>32</v>
      </c>
      <c r="F4193" s="6">
        <v>7.38042</v>
      </c>
      <c r="G4193" s="6">
        <v>26.737579999999998</v>
      </c>
      <c r="H4193" s="6">
        <f t="shared" si="1171"/>
        <v>34.117999999999995</v>
      </c>
      <c r="I4193" s="6">
        <f t="shared" si="1172"/>
        <v>10.899999999999999</v>
      </c>
      <c r="J4193" s="6">
        <f t="shared" si="1173"/>
        <v>0</v>
      </c>
      <c r="K4193" s="3">
        <f t="shared" si="1181"/>
        <v>0</v>
      </c>
      <c r="L4193" s="6">
        <f t="shared" si="1174"/>
        <v>23.217999999999996</v>
      </c>
      <c r="M4193" s="6">
        <f t="shared" si="1182"/>
        <v>220</v>
      </c>
      <c r="N4193" s="6">
        <f t="shared" si="1183"/>
        <v>23.217999999999989</v>
      </c>
      <c r="O4193" s="2">
        <f t="shared" si="1175"/>
        <v>-23.217999999999989</v>
      </c>
      <c r="P4193" s="2">
        <f t="shared" si="1184"/>
        <v>8.7820000000000107</v>
      </c>
      <c r="Q4193" s="2">
        <f t="shared" si="1176"/>
        <v>34.117999999999988</v>
      </c>
      <c r="R4193" s="2">
        <f t="shared" si="1185"/>
        <v>34.117999999999988</v>
      </c>
      <c r="S4193" s="2">
        <f t="shared" si="1177"/>
        <v>0</v>
      </c>
      <c r="T4193" s="2">
        <f t="shared" si="1188"/>
        <v>0</v>
      </c>
      <c r="U4193" s="2">
        <f t="shared" si="1178"/>
        <v>0</v>
      </c>
      <c r="V4193" t="str">
        <f t="shared" si="1186"/>
        <v>Y</v>
      </c>
      <c r="W4193" s="2">
        <f t="shared" si="1187"/>
        <v>0</v>
      </c>
      <c r="X4193" s="2">
        <f t="shared" si="1179"/>
        <v>0</v>
      </c>
      <c r="Y4193" s="2"/>
    </row>
    <row r="4194" spans="1:25" x14ac:dyDescent="0.2">
      <c r="A4194">
        <v>15</v>
      </c>
      <c r="B4194" s="1">
        <v>42910.624999989835</v>
      </c>
      <c r="C4194">
        <v>42.7</v>
      </c>
      <c r="D4194" s="15">
        <f t="shared" si="1180"/>
        <v>42.7</v>
      </c>
      <c r="E4194">
        <v>32</v>
      </c>
      <c r="F4194" s="6">
        <v>8.1370699999999996</v>
      </c>
      <c r="G4194" s="6">
        <v>27.247949999999999</v>
      </c>
      <c r="H4194" s="6">
        <f t="shared" si="1171"/>
        <v>35.385019999999997</v>
      </c>
      <c r="I4194" s="6">
        <f t="shared" si="1172"/>
        <v>10.700000000000003</v>
      </c>
      <c r="J4194" s="6">
        <f t="shared" si="1173"/>
        <v>0</v>
      </c>
      <c r="K4194" s="3">
        <f t="shared" si="1181"/>
        <v>0</v>
      </c>
      <c r="L4194" s="6">
        <f t="shared" si="1174"/>
        <v>24.685019999999994</v>
      </c>
      <c r="M4194" s="6">
        <f t="shared" si="1182"/>
        <v>220</v>
      </c>
      <c r="N4194" s="6">
        <f t="shared" si="1183"/>
        <v>24.685020000000009</v>
      </c>
      <c r="O4194" s="2">
        <f t="shared" si="1175"/>
        <v>-24.685020000000009</v>
      </c>
      <c r="P4194" s="2">
        <f t="shared" si="1184"/>
        <v>7.3149799999999914</v>
      </c>
      <c r="Q4194" s="2">
        <f t="shared" si="1176"/>
        <v>35.385020000000011</v>
      </c>
      <c r="R4194" s="2">
        <f t="shared" si="1185"/>
        <v>35.385020000000011</v>
      </c>
      <c r="S4194" s="2">
        <f t="shared" si="1177"/>
        <v>0</v>
      </c>
      <c r="T4194" s="2">
        <f t="shared" si="1188"/>
        <v>0</v>
      </c>
      <c r="U4194" s="2">
        <f t="shared" si="1178"/>
        <v>0</v>
      </c>
      <c r="V4194" t="str">
        <f t="shared" si="1186"/>
        <v>Y</v>
      </c>
      <c r="W4194" s="2">
        <f t="shared" si="1187"/>
        <v>0</v>
      </c>
      <c r="X4194" s="2">
        <f t="shared" si="1179"/>
        <v>0</v>
      </c>
      <c r="Y4194" s="2"/>
    </row>
    <row r="4195" spans="1:25" x14ac:dyDescent="0.2">
      <c r="A4195">
        <v>16</v>
      </c>
      <c r="B4195" s="1">
        <v>42910.6666666565</v>
      </c>
      <c r="C4195">
        <v>43.2</v>
      </c>
      <c r="D4195" s="15">
        <f t="shared" si="1180"/>
        <v>43.2</v>
      </c>
      <c r="E4195">
        <v>32</v>
      </c>
      <c r="F4195" s="6">
        <v>7.3650599999999997</v>
      </c>
      <c r="G4195" s="6">
        <v>17.089849999999998</v>
      </c>
      <c r="H4195" s="6">
        <f t="shared" si="1171"/>
        <v>24.454909999999998</v>
      </c>
      <c r="I4195" s="6">
        <f t="shared" si="1172"/>
        <v>11.200000000000003</v>
      </c>
      <c r="J4195" s="6">
        <f t="shared" si="1173"/>
        <v>0</v>
      </c>
      <c r="K4195" s="3">
        <f t="shared" si="1181"/>
        <v>0</v>
      </c>
      <c r="L4195" s="6">
        <f t="shared" si="1174"/>
        <v>13.254909999999995</v>
      </c>
      <c r="M4195" s="6">
        <f t="shared" si="1182"/>
        <v>220</v>
      </c>
      <c r="N4195" s="6">
        <f t="shared" si="1183"/>
        <v>13.254909999999995</v>
      </c>
      <c r="O4195" s="2">
        <f t="shared" si="1175"/>
        <v>-13.254909999999995</v>
      </c>
      <c r="P4195" s="2">
        <f t="shared" si="1184"/>
        <v>18.745090000000005</v>
      </c>
      <c r="Q4195" s="2">
        <f t="shared" si="1176"/>
        <v>24.454909999999998</v>
      </c>
      <c r="R4195" s="2">
        <f t="shared" si="1185"/>
        <v>24.454909999999998</v>
      </c>
      <c r="S4195" s="2">
        <f t="shared" si="1177"/>
        <v>0</v>
      </c>
      <c r="T4195" s="2">
        <f t="shared" si="1188"/>
        <v>0</v>
      </c>
      <c r="U4195" s="2">
        <f t="shared" si="1178"/>
        <v>0</v>
      </c>
      <c r="V4195" t="str">
        <f t="shared" si="1186"/>
        <v>Y</v>
      </c>
      <c r="W4195" s="2">
        <f t="shared" si="1187"/>
        <v>0</v>
      </c>
      <c r="X4195" s="2">
        <f t="shared" si="1179"/>
        <v>0</v>
      </c>
      <c r="Y4195" s="2"/>
    </row>
    <row r="4196" spans="1:25" x14ac:dyDescent="0.2">
      <c r="A4196">
        <v>17</v>
      </c>
      <c r="B4196" s="1">
        <v>42910.708333323164</v>
      </c>
      <c r="C4196">
        <v>44.7</v>
      </c>
      <c r="D4196" s="15">
        <f t="shared" si="1180"/>
        <v>44.7</v>
      </c>
      <c r="E4196">
        <v>32</v>
      </c>
      <c r="F4196" s="6">
        <v>8.50929</v>
      </c>
      <c r="G4196" s="6">
        <v>6.6692749999999998</v>
      </c>
      <c r="H4196" s="6">
        <f t="shared" si="1171"/>
        <v>15.178564999999999</v>
      </c>
      <c r="I4196" s="6">
        <f t="shared" si="1172"/>
        <v>12.700000000000003</v>
      </c>
      <c r="J4196" s="6">
        <f t="shared" si="1173"/>
        <v>0</v>
      </c>
      <c r="K4196" s="3">
        <f t="shared" si="1181"/>
        <v>0</v>
      </c>
      <c r="L4196" s="6">
        <f t="shared" si="1174"/>
        <v>2.4785649999999961</v>
      </c>
      <c r="M4196" s="6">
        <f t="shared" si="1182"/>
        <v>220</v>
      </c>
      <c r="N4196" s="6">
        <f t="shared" si="1183"/>
        <v>2.4785650000000032</v>
      </c>
      <c r="O4196" s="2">
        <f t="shared" si="1175"/>
        <v>-2.4785650000000032</v>
      </c>
      <c r="P4196" s="2">
        <f t="shared" si="1184"/>
        <v>29.521434999999997</v>
      </c>
      <c r="Q4196" s="2">
        <f t="shared" si="1176"/>
        <v>15.178565000000006</v>
      </c>
      <c r="R4196" s="2">
        <f t="shared" si="1185"/>
        <v>15.178565000000006</v>
      </c>
      <c r="S4196" s="2">
        <f t="shared" si="1177"/>
        <v>0</v>
      </c>
      <c r="T4196" s="2">
        <f t="shared" si="1188"/>
        <v>0</v>
      </c>
      <c r="U4196" s="2">
        <f t="shared" si="1178"/>
        <v>0</v>
      </c>
      <c r="V4196" t="str">
        <f t="shared" si="1186"/>
        <v>N</v>
      </c>
      <c r="W4196" s="2">
        <f t="shared" si="1187"/>
        <v>0</v>
      </c>
      <c r="X4196" s="2">
        <f t="shared" si="1179"/>
        <v>0</v>
      </c>
      <c r="Y4196" s="2"/>
    </row>
    <row r="4197" spans="1:25" x14ac:dyDescent="0.2">
      <c r="A4197">
        <v>18</v>
      </c>
      <c r="B4197" s="1">
        <v>42910.749999989828</v>
      </c>
      <c r="C4197">
        <v>44.5</v>
      </c>
      <c r="D4197" s="15">
        <f t="shared" si="1180"/>
        <v>44.5</v>
      </c>
      <c r="E4197">
        <v>32</v>
      </c>
      <c r="F4197" s="6">
        <v>5.6561000000000003</v>
      </c>
      <c r="G4197" s="6">
        <v>0.73365616999999994</v>
      </c>
      <c r="H4197" s="6">
        <f t="shared" si="1171"/>
        <v>6.3897561700000001</v>
      </c>
      <c r="I4197" s="6">
        <f t="shared" si="1172"/>
        <v>12.5</v>
      </c>
      <c r="J4197" s="6">
        <f t="shared" si="1173"/>
        <v>6.1102438299999999</v>
      </c>
      <c r="K4197" s="3">
        <f t="shared" si="1181"/>
        <v>6.9831358057142836</v>
      </c>
      <c r="L4197" s="6">
        <f t="shared" si="1174"/>
        <v>0</v>
      </c>
      <c r="M4197" s="6">
        <f t="shared" si="1182"/>
        <v>213.01686419428572</v>
      </c>
      <c r="N4197" s="6">
        <f t="shared" si="1183"/>
        <v>0.8728919757142819</v>
      </c>
      <c r="O4197" s="2">
        <f t="shared" si="1175"/>
        <v>-0.8728919757142819</v>
      </c>
      <c r="P4197" s="2">
        <f t="shared" si="1184"/>
        <v>31.127108024285718</v>
      </c>
      <c r="Q4197" s="2">
        <f t="shared" si="1176"/>
        <v>13.372891975714282</v>
      </c>
      <c r="R4197" s="2">
        <f t="shared" si="1185"/>
        <v>6.3897561700000001</v>
      </c>
      <c r="S4197" s="2">
        <f t="shared" si="1177"/>
        <v>6.9831358057142818</v>
      </c>
      <c r="T4197" s="2">
        <f t="shared" si="1188"/>
        <v>0</v>
      </c>
      <c r="U4197" s="2">
        <f t="shared" si="1178"/>
        <v>0</v>
      </c>
      <c r="V4197" t="str">
        <f t="shared" si="1186"/>
        <v>N</v>
      </c>
      <c r="W4197" s="2">
        <f t="shared" si="1187"/>
        <v>0</v>
      </c>
      <c r="X4197" s="2">
        <f t="shared" si="1179"/>
        <v>0</v>
      </c>
      <c r="Y4197" s="2"/>
    </row>
    <row r="4198" spans="1:25" x14ac:dyDescent="0.2">
      <c r="A4198">
        <v>19</v>
      </c>
      <c r="B4198" s="1">
        <v>42910.791666656492</v>
      </c>
      <c r="C4198">
        <v>45.3</v>
      </c>
      <c r="D4198" s="15">
        <f t="shared" si="1180"/>
        <v>45.3</v>
      </c>
      <c r="E4198">
        <v>32</v>
      </c>
      <c r="F4198" s="6">
        <v>6.1089500000000001</v>
      </c>
      <c r="G4198" s="6">
        <v>-1.5167529999999999E-2</v>
      </c>
      <c r="H4198" s="6">
        <f t="shared" si="1171"/>
        <v>6.0937824699999998</v>
      </c>
      <c r="I4198" s="6">
        <f t="shared" si="1172"/>
        <v>13.299999999999997</v>
      </c>
      <c r="J4198" s="6">
        <f t="shared" si="1173"/>
        <v>7.2062175299999973</v>
      </c>
      <c r="K4198" s="3">
        <f t="shared" si="1181"/>
        <v>8.2356771771428612</v>
      </c>
      <c r="L4198" s="6">
        <f t="shared" si="1174"/>
        <v>0</v>
      </c>
      <c r="M4198" s="6">
        <f t="shared" si="1182"/>
        <v>204.78118701714286</v>
      </c>
      <c r="N4198" s="6">
        <f t="shared" si="1183"/>
        <v>1.0294596471428576</v>
      </c>
      <c r="O4198" s="2">
        <f t="shared" si="1175"/>
        <v>-1.0294596471428576</v>
      </c>
      <c r="P4198" s="2">
        <f t="shared" si="1184"/>
        <v>30.970540352857142</v>
      </c>
      <c r="Q4198" s="2">
        <f t="shared" si="1176"/>
        <v>14.329459647142855</v>
      </c>
      <c r="R4198" s="2">
        <f t="shared" si="1185"/>
        <v>6.0937824699999998</v>
      </c>
      <c r="S4198" s="2">
        <f t="shared" si="1177"/>
        <v>8.2356771771428541</v>
      </c>
      <c r="T4198" s="2">
        <f t="shared" si="1188"/>
        <v>0</v>
      </c>
      <c r="U4198" s="2">
        <f t="shared" si="1178"/>
        <v>0</v>
      </c>
      <c r="V4198" t="str">
        <f t="shared" si="1186"/>
        <v>N</v>
      </c>
      <c r="W4198" s="2">
        <f t="shared" si="1187"/>
        <v>0</v>
      </c>
      <c r="X4198" s="2">
        <f t="shared" si="1179"/>
        <v>0</v>
      </c>
      <c r="Y4198" s="2"/>
    </row>
    <row r="4199" spans="1:25" x14ac:dyDescent="0.2">
      <c r="A4199">
        <v>20</v>
      </c>
      <c r="B4199" s="1">
        <v>42910.833333323157</v>
      </c>
      <c r="C4199">
        <v>45</v>
      </c>
      <c r="D4199" s="15">
        <f t="shared" si="1180"/>
        <v>45</v>
      </c>
      <c r="E4199">
        <v>32</v>
      </c>
      <c r="F4199" s="6">
        <v>7.1241399999999997</v>
      </c>
      <c r="G4199" s="6">
        <v>-1.5167529999999999E-2</v>
      </c>
      <c r="H4199" s="6">
        <f t="shared" si="1171"/>
        <v>7.1089724699999994</v>
      </c>
      <c r="I4199" s="6">
        <f t="shared" si="1172"/>
        <v>13</v>
      </c>
      <c r="J4199" s="6">
        <f t="shared" si="1173"/>
        <v>5.8910275300000006</v>
      </c>
      <c r="K4199" s="3">
        <f t="shared" si="1181"/>
        <v>6.73260289142857</v>
      </c>
      <c r="L4199" s="6">
        <f t="shared" si="1174"/>
        <v>0</v>
      </c>
      <c r="M4199" s="6">
        <f t="shared" si="1182"/>
        <v>198.04858412571429</v>
      </c>
      <c r="N4199" s="6">
        <f t="shared" si="1183"/>
        <v>0.8415753614285677</v>
      </c>
      <c r="O4199" s="2">
        <f t="shared" si="1175"/>
        <v>-0.8415753614285677</v>
      </c>
      <c r="P4199" s="2">
        <f t="shared" si="1184"/>
        <v>31.158424638571432</v>
      </c>
      <c r="Q4199" s="2">
        <f t="shared" si="1176"/>
        <v>13.841575361428568</v>
      </c>
      <c r="R4199" s="2">
        <f t="shared" si="1185"/>
        <v>7.1089724699999994</v>
      </c>
      <c r="S4199" s="2">
        <f t="shared" si="1177"/>
        <v>6.7326028914285683</v>
      </c>
      <c r="T4199" s="2">
        <f t="shared" si="1188"/>
        <v>0</v>
      </c>
      <c r="U4199" s="2">
        <f t="shared" si="1178"/>
        <v>0</v>
      </c>
      <c r="V4199" t="str">
        <f t="shared" si="1186"/>
        <v>N</v>
      </c>
      <c r="W4199" s="2">
        <f t="shared" si="1187"/>
        <v>0</v>
      </c>
      <c r="X4199" s="2">
        <f t="shared" si="1179"/>
        <v>0</v>
      </c>
      <c r="Y4199" s="2"/>
    </row>
    <row r="4200" spans="1:25" x14ac:dyDescent="0.2">
      <c r="A4200">
        <v>21</v>
      </c>
      <c r="B4200" s="1">
        <v>42910.874999989821</v>
      </c>
      <c r="C4200">
        <v>45.9</v>
      </c>
      <c r="D4200" s="15">
        <f t="shared" si="1180"/>
        <v>45.9</v>
      </c>
      <c r="E4200">
        <v>32</v>
      </c>
      <c r="F4200" s="6">
        <v>4.9645599999999996</v>
      </c>
      <c r="G4200" s="6">
        <v>-1.5167529999999999E-2</v>
      </c>
      <c r="H4200" s="6">
        <f t="shared" si="1171"/>
        <v>4.9493924699999994</v>
      </c>
      <c r="I4200" s="6">
        <f t="shared" si="1172"/>
        <v>13.899999999999999</v>
      </c>
      <c r="J4200" s="6">
        <f t="shared" si="1173"/>
        <v>8.9506075299999992</v>
      </c>
      <c r="K4200" s="3">
        <f t="shared" si="1181"/>
        <v>10.229265748571436</v>
      </c>
      <c r="L4200" s="6">
        <f t="shared" si="1174"/>
        <v>0</v>
      </c>
      <c r="M4200" s="6">
        <f t="shared" si="1182"/>
        <v>187.81931837714285</v>
      </c>
      <c r="N4200" s="6">
        <f t="shared" si="1183"/>
        <v>1.2786582185714224</v>
      </c>
      <c r="O4200" s="2">
        <f t="shared" si="1175"/>
        <v>-1.2786582185714224</v>
      </c>
      <c r="P4200" s="2">
        <f t="shared" si="1184"/>
        <v>30.721341781428578</v>
      </c>
      <c r="Q4200" s="2">
        <f t="shared" si="1176"/>
        <v>15.178658218571421</v>
      </c>
      <c r="R4200" s="2">
        <f t="shared" si="1185"/>
        <v>4.9493924699999994</v>
      </c>
      <c r="S4200" s="2">
        <f t="shared" si="1177"/>
        <v>10.229265748571422</v>
      </c>
      <c r="T4200" s="2">
        <f t="shared" si="1188"/>
        <v>0</v>
      </c>
      <c r="U4200" s="2">
        <f t="shared" si="1178"/>
        <v>0</v>
      </c>
      <c r="V4200" t="str">
        <f t="shared" si="1186"/>
        <v>N</v>
      </c>
      <c r="W4200" s="2">
        <f t="shared" si="1187"/>
        <v>0</v>
      </c>
      <c r="X4200" s="2">
        <f t="shared" si="1179"/>
        <v>0</v>
      </c>
      <c r="Y4200" s="2"/>
    </row>
    <row r="4201" spans="1:25" x14ac:dyDescent="0.2">
      <c r="A4201">
        <v>22</v>
      </c>
      <c r="B4201" s="1">
        <v>42910.916666656485</v>
      </c>
      <c r="C4201">
        <v>45.8</v>
      </c>
      <c r="D4201" s="15">
        <f t="shared" si="1180"/>
        <v>45.8</v>
      </c>
      <c r="E4201">
        <v>32</v>
      </c>
      <c r="F4201" s="6">
        <v>4.6350499999999997</v>
      </c>
      <c r="G4201" s="6">
        <v>-1.5167529999999999E-2</v>
      </c>
      <c r="H4201" s="6">
        <f t="shared" si="1171"/>
        <v>4.6198824699999994</v>
      </c>
      <c r="I4201" s="6">
        <f t="shared" si="1172"/>
        <v>13.799999999999997</v>
      </c>
      <c r="J4201" s="6">
        <f t="shared" si="1173"/>
        <v>9.1801175299999969</v>
      </c>
      <c r="K4201" s="3">
        <f t="shared" si="1181"/>
        <v>10.491562891428572</v>
      </c>
      <c r="L4201" s="6">
        <f t="shared" si="1174"/>
        <v>0</v>
      </c>
      <c r="M4201" s="6">
        <f t="shared" si="1182"/>
        <v>177.32775548571428</v>
      </c>
      <c r="N4201" s="6">
        <f t="shared" si="1183"/>
        <v>1.3114453614285821</v>
      </c>
      <c r="O4201" s="2">
        <f t="shared" si="1175"/>
        <v>-1.3114453614285821</v>
      </c>
      <c r="P4201" s="2">
        <f t="shared" si="1184"/>
        <v>30.688554638571418</v>
      </c>
      <c r="Q4201" s="2">
        <f t="shared" si="1176"/>
        <v>15.111445361428579</v>
      </c>
      <c r="R4201" s="2">
        <f t="shared" si="1185"/>
        <v>4.6198824699999994</v>
      </c>
      <c r="S4201" s="2">
        <f t="shared" si="1177"/>
        <v>10.491562891428579</v>
      </c>
      <c r="T4201" s="2">
        <f t="shared" si="1188"/>
        <v>0</v>
      </c>
      <c r="U4201" s="2">
        <f t="shared" si="1178"/>
        <v>0</v>
      </c>
      <c r="V4201" t="str">
        <f t="shared" si="1186"/>
        <v>N</v>
      </c>
      <c r="W4201" s="2">
        <f t="shared" si="1187"/>
        <v>0</v>
      </c>
      <c r="X4201" s="2">
        <f t="shared" si="1179"/>
        <v>0</v>
      </c>
      <c r="Y4201" s="2"/>
    </row>
    <row r="4202" spans="1:25" x14ac:dyDescent="0.2">
      <c r="A4202">
        <v>23</v>
      </c>
      <c r="B4202" s="1">
        <v>42910.958333323149</v>
      </c>
      <c r="C4202">
        <v>43.7</v>
      </c>
      <c r="D4202" s="15">
        <f t="shared" si="1180"/>
        <v>43.7</v>
      </c>
      <c r="E4202">
        <v>32</v>
      </c>
      <c r="F4202" s="6">
        <v>3.47939</v>
      </c>
      <c r="G4202" s="6">
        <v>-1.5167529999999999E-2</v>
      </c>
      <c r="H4202" s="6">
        <f t="shared" si="1171"/>
        <v>3.4642224700000002</v>
      </c>
      <c r="I4202" s="6">
        <f t="shared" si="1172"/>
        <v>11.700000000000003</v>
      </c>
      <c r="J4202" s="6">
        <f t="shared" si="1173"/>
        <v>8.2357775300000036</v>
      </c>
      <c r="K4202" s="3">
        <f t="shared" si="1181"/>
        <v>9.4123171771428531</v>
      </c>
      <c r="L4202" s="6">
        <f t="shared" si="1174"/>
        <v>0</v>
      </c>
      <c r="M4202" s="6">
        <f t="shared" si="1182"/>
        <v>167.91543830857142</v>
      </c>
      <c r="N4202" s="6">
        <f t="shared" si="1183"/>
        <v>1.176539647142846</v>
      </c>
      <c r="O4202" s="2">
        <f t="shared" si="1175"/>
        <v>-1.176539647142846</v>
      </c>
      <c r="P4202" s="2">
        <f t="shared" si="1184"/>
        <v>30.823460352857154</v>
      </c>
      <c r="Q4202" s="2">
        <f t="shared" si="1176"/>
        <v>12.876539647142849</v>
      </c>
      <c r="R4202" s="2">
        <f t="shared" si="1185"/>
        <v>3.4642224700000002</v>
      </c>
      <c r="S4202" s="2">
        <f t="shared" si="1177"/>
        <v>9.4123171771428495</v>
      </c>
      <c r="T4202" s="2">
        <f t="shared" si="1188"/>
        <v>0</v>
      </c>
      <c r="U4202" s="2">
        <f t="shared" si="1178"/>
        <v>0</v>
      </c>
      <c r="V4202" t="str">
        <f t="shared" si="1186"/>
        <v>N</v>
      </c>
      <c r="W4202" s="2">
        <f t="shared" si="1187"/>
        <v>0</v>
      </c>
      <c r="X4202" s="2">
        <f t="shared" si="1179"/>
        <v>0</v>
      </c>
      <c r="Y4202" s="2"/>
    </row>
    <row r="4203" spans="1:25" x14ac:dyDescent="0.2">
      <c r="A4203">
        <v>0</v>
      </c>
      <c r="B4203" s="1">
        <v>42910.999999989814</v>
      </c>
      <c r="C4203">
        <v>44</v>
      </c>
      <c r="D4203" s="15">
        <f t="shared" si="1180"/>
        <v>44</v>
      </c>
      <c r="E4203">
        <v>32</v>
      </c>
      <c r="F4203" s="6">
        <v>2.3765999999999998</v>
      </c>
      <c r="G4203" s="6">
        <v>-1.5167529999999999E-2</v>
      </c>
      <c r="H4203" s="6">
        <f t="shared" si="1171"/>
        <v>2.36143247</v>
      </c>
      <c r="I4203" s="6">
        <f t="shared" si="1172"/>
        <v>12</v>
      </c>
      <c r="J4203" s="6">
        <f t="shared" si="1173"/>
        <v>9.6385675299999996</v>
      </c>
      <c r="K4203" s="3">
        <f t="shared" si="1181"/>
        <v>11.015505748571428</v>
      </c>
      <c r="L4203" s="6">
        <f t="shared" si="1174"/>
        <v>0</v>
      </c>
      <c r="M4203" s="6">
        <f t="shared" si="1182"/>
        <v>156.89993256</v>
      </c>
      <c r="N4203" s="6">
        <f t="shared" si="1183"/>
        <v>1.3769382185714392</v>
      </c>
      <c r="O4203" s="2">
        <f t="shared" si="1175"/>
        <v>-1.3769382185714392</v>
      </c>
      <c r="P4203" s="2">
        <f t="shared" si="1184"/>
        <v>30.623061781428561</v>
      </c>
      <c r="Q4203" s="2">
        <f t="shared" si="1176"/>
        <v>13.376938218571439</v>
      </c>
      <c r="R4203" s="2">
        <f t="shared" si="1185"/>
        <v>2.36143247</v>
      </c>
      <c r="S4203" s="2">
        <f t="shared" si="1177"/>
        <v>11.015505748571439</v>
      </c>
      <c r="T4203" s="2">
        <f t="shared" si="1188"/>
        <v>0</v>
      </c>
      <c r="U4203" s="2">
        <f t="shared" si="1178"/>
        <v>0</v>
      </c>
      <c r="V4203" t="str">
        <f t="shared" si="1186"/>
        <v>N</v>
      </c>
      <c r="W4203" s="2">
        <f t="shared" si="1187"/>
        <v>0</v>
      </c>
      <c r="X4203" s="2">
        <f t="shared" si="1179"/>
        <v>0</v>
      </c>
      <c r="Y4203" s="2"/>
    </row>
    <row r="4204" spans="1:25" x14ac:dyDescent="0.2">
      <c r="A4204">
        <v>1</v>
      </c>
      <c r="B4204" s="1">
        <v>42911.041666656478</v>
      </c>
      <c r="C4204">
        <v>42</v>
      </c>
      <c r="D4204" s="15">
        <f t="shared" si="1180"/>
        <v>42</v>
      </c>
      <c r="E4204">
        <v>32</v>
      </c>
      <c r="F4204" s="6">
        <v>2.0288300000000001</v>
      </c>
      <c r="G4204" s="6">
        <v>-1.5167529999999999E-2</v>
      </c>
      <c r="H4204" s="6">
        <f t="shared" si="1171"/>
        <v>2.0136624700000003</v>
      </c>
      <c r="I4204" s="6">
        <f t="shared" si="1172"/>
        <v>10</v>
      </c>
      <c r="J4204" s="6">
        <f t="shared" si="1173"/>
        <v>7.9863375300000001</v>
      </c>
      <c r="K4204" s="3">
        <f t="shared" si="1181"/>
        <v>9.1272428914285797</v>
      </c>
      <c r="L4204" s="6">
        <f t="shared" si="1174"/>
        <v>0</v>
      </c>
      <c r="M4204" s="6">
        <f t="shared" si="1182"/>
        <v>147.77268966857142</v>
      </c>
      <c r="N4204" s="6">
        <f t="shared" si="1183"/>
        <v>1.1409053614285938</v>
      </c>
      <c r="O4204" s="2">
        <f t="shared" si="1175"/>
        <v>-1.1409053614285938</v>
      </c>
      <c r="P4204" s="2">
        <f t="shared" si="1184"/>
        <v>30.859094638571406</v>
      </c>
      <c r="Q4204" s="2">
        <f t="shared" si="1176"/>
        <v>11.140905361428594</v>
      </c>
      <c r="R4204" s="2">
        <f t="shared" si="1185"/>
        <v>2.0136624700000003</v>
      </c>
      <c r="S4204" s="2">
        <f t="shared" si="1177"/>
        <v>9.1272428914285939</v>
      </c>
      <c r="T4204" s="2">
        <f t="shared" si="1188"/>
        <v>0</v>
      </c>
      <c r="U4204" s="2">
        <f t="shared" si="1178"/>
        <v>0</v>
      </c>
      <c r="V4204" t="str">
        <f t="shared" si="1186"/>
        <v>N</v>
      </c>
      <c r="W4204" s="2">
        <f t="shared" si="1187"/>
        <v>0</v>
      </c>
      <c r="X4204" s="2">
        <f t="shared" si="1179"/>
        <v>0</v>
      </c>
      <c r="Y4204" s="2"/>
    </row>
    <row r="4205" spans="1:25" x14ac:dyDescent="0.2">
      <c r="A4205">
        <v>2</v>
      </c>
      <c r="B4205" s="1">
        <v>42911.083333323142</v>
      </c>
      <c r="C4205">
        <v>37</v>
      </c>
      <c r="D4205" s="15">
        <f t="shared" si="1180"/>
        <v>37</v>
      </c>
      <c r="E4205">
        <v>32</v>
      </c>
      <c r="F4205" s="6">
        <v>5.8540599999999996</v>
      </c>
      <c r="G4205" s="6">
        <v>-1.5167529999999999E-2</v>
      </c>
      <c r="H4205" s="6">
        <f t="shared" si="1171"/>
        <v>5.8388924699999993</v>
      </c>
      <c r="I4205" s="6">
        <f t="shared" si="1172"/>
        <v>5</v>
      </c>
      <c r="J4205" s="6">
        <f t="shared" si="1173"/>
        <v>0</v>
      </c>
      <c r="K4205" s="3">
        <f t="shared" si="1181"/>
        <v>0</v>
      </c>
      <c r="L4205" s="6">
        <f t="shared" si="1174"/>
        <v>0.83889246999999934</v>
      </c>
      <c r="M4205" s="6">
        <f t="shared" si="1182"/>
        <v>148.61158213857141</v>
      </c>
      <c r="N4205" s="6">
        <f t="shared" si="1183"/>
        <v>0</v>
      </c>
      <c r="O4205" s="2">
        <f t="shared" si="1175"/>
        <v>0</v>
      </c>
      <c r="P4205" s="2">
        <f t="shared" si="1184"/>
        <v>32</v>
      </c>
      <c r="Q4205" s="2">
        <f t="shared" si="1176"/>
        <v>5</v>
      </c>
      <c r="R4205" s="2">
        <f t="shared" si="1185"/>
        <v>5</v>
      </c>
      <c r="S4205" s="2">
        <f t="shared" si="1177"/>
        <v>0</v>
      </c>
      <c r="T4205" s="2">
        <f t="shared" si="1188"/>
        <v>0.83889246999999045</v>
      </c>
      <c r="U4205" s="2">
        <f t="shared" si="1178"/>
        <v>0</v>
      </c>
      <c r="V4205" t="str">
        <f t="shared" si="1186"/>
        <v>N</v>
      </c>
      <c r="W4205" s="2">
        <f t="shared" si="1187"/>
        <v>0</v>
      </c>
      <c r="X4205" s="2">
        <f t="shared" si="1179"/>
        <v>0</v>
      </c>
      <c r="Y4205" s="2"/>
    </row>
    <row r="4206" spans="1:25" x14ac:dyDescent="0.2">
      <c r="A4206">
        <v>3</v>
      </c>
      <c r="B4206" s="1">
        <v>42911.124999989806</v>
      </c>
      <c r="C4206">
        <v>36.5</v>
      </c>
      <c r="D4206" s="15">
        <f t="shared" si="1180"/>
        <v>36.5</v>
      </c>
      <c r="E4206">
        <v>32</v>
      </c>
      <c r="F4206" s="6">
        <v>4.0544500000000001</v>
      </c>
      <c r="G4206" s="6">
        <v>-1.5167529999999999E-2</v>
      </c>
      <c r="H4206" s="6">
        <f t="shared" si="1171"/>
        <v>4.0392824699999998</v>
      </c>
      <c r="I4206" s="6">
        <f t="shared" si="1172"/>
        <v>4.5</v>
      </c>
      <c r="J4206" s="6">
        <f t="shared" si="1173"/>
        <v>0.46071753000000015</v>
      </c>
      <c r="K4206" s="3">
        <f t="shared" si="1181"/>
        <v>0.52653431999999611</v>
      </c>
      <c r="L4206" s="6">
        <f t="shared" si="1174"/>
        <v>0</v>
      </c>
      <c r="M4206" s="6">
        <f t="shared" si="1182"/>
        <v>148.08504781857141</v>
      </c>
      <c r="N4206" s="6">
        <f t="shared" si="1183"/>
        <v>6.5816789999985303E-2</v>
      </c>
      <c r="O4206" s="2">
        <f t="shared" si="1175"/>
        <v>-6.5816789999985303E-2</v>
      </c>
      <c r="P4206" s="2">
        <f t="shared" si="1184"/>
        <v>31.934183210000015</v>
      </c>
      <c r="Q4206" s="2">
        <f t="shared" si="1176"/>
        <v>4.5658167899999853</v>
      </c>
      <c r="R4206" s="2">
        <f t="shared" si="1185"/>
        <v>4.0392824699999998</v>
      </c>
      <c r="S4206" s="2">
        <f t="shared" si="1177"/>
        <v>0.52653431999998546</v>
      </c>
      <c r="T4206" s="2">
        <f t="shared" si="1188"/>
        <v>0</v>
      </c>
      <c r="U4206" s="2">
        <f t="shared" si="1178"/>
        <v>0</v>
      </c>
      <c r="V4206" t="str">
        <f t="shared" si="1186"/>
        <v>N</v>
      </c>
      <c r="W4206" s="2">
        <f t="shared" si="1187"/>
        <v>0</v>
      </c>
      <c r="X4206" s="2">
        <f t="shared" si="1179"/>
        <v>0</v>
      </c>
      <c r="Y4206" s="2"/>
    </row>
    <row r="4207" spans="1:25" x14ac:dyDescent="0.2">
      <c r="A4207">
        <v>4</v>
      </c>
      <c r="B4207" s="1">
        <v>42911.166666656471</v>
      </c>
      <c r="C4207">
        <v>36</v>
      </c>
      <c r="D4207" s="15">
        <f t="shared" si="1180"/>
        <v>36</v>
      </c>
      <c r="E4207">
        <v>32</v>
      </c>
      <c r="F4207" s="6">
        <v>4.2863800000000003</v>
      </c>
      <c r="G4207" s="6">
        <v>-1.5167529999999999E-2</v>
      </c>
      <c r="H4207" s="6">
        <f t="shared" si="1171"/>
        <v>4.27121247</v>
      </c>
      <c r="I4207" s="6">
        <f t="shared" si="1172"/>
        <v>4</v>
      </c>
      <c r="J4207" s="6">
        <f t="shared" si="1173"/>
        <v>0</v>
      </c>
      <c r="K4207" s="3">
        <f t="shared" si="1181"/>
        <v>0</v>
      </c>
      <c r="L4207" s="6">
        <f t="shared" si="1174"/>
        <v>0.27121247000000004</v>
      </c>
      <c r="M4207" s="6">
        <f t="shared" si="1182"/>
        <v>148.35626028857141</v>
      </c>
      <c r="N4207" s="6">
        <f t="shared" si="1183"/>
        <v>0</v>
      </c>
      <c r="O4207" s="2">
        <f t="shared" si="1175"/>
        <v>0</v>
      </c>
      <c r="P4207" s="2">
        <f t="shared" si="1184"/>
        <v>32</v>
      </c>
      <c r="Q4207" s="2">
        <f t="shared" si="1176"/>
        <v>4</v>
      </c>
      <c r="R4207" s="2">
        <f t="shared" si="1185"/>
        <v>4</v>
      </c>
      <c r="S4207" s="2">
        <f t="shared" si="1177"/>
        <v>0</v>
      </c>
      <c r="T4207" s="2">
        <f t="shared" si="1188"/>
        <v>0.27121246999999471</v>
      </c>
      <c r="U4207" s="2">
        <f t="shared" si="1178"/>
        <v>0</v>
      </c>
      <c r="V4207" t="str">
        <f t="shared" si="1186"/>
        <v>N</v>
      </c>
      <c r="W4207" s="2">
        <f t="shared" si="1187"/>
        <v>0</v>
      </c>
      <c r="X4207" s="2">
        <f t="shared" si="1179"/>
        <v>0</v>
      </c>
      <c r="Y4207" s="2"/>
    </row>
    <row r="4208" spans="1:25" x14ac:dyDescent="0.2">
      <c r="A4208">
        <v>5</v>
      </c>
      <c r="B4208" s="1">
        <v>42911.208333323135</v>
      </c>
      <c r="C4208">
        <v>35.799999999999997</v>
      </c>
      <c r="D4208" s="15">
        <f t="shared" si="1180"/>
        <v>35.799999999999997</v>
      </c>
      <c r="E4208">
        <v>32</v>
      </c>
      <c r="F4208" s="6">
        <v>6.1305199999999997</v>
      </c>
      <c r="G4208" s="6">
        <v>-1.5167529999999999E-2</v>
      </c>
      <c r="H4208" s="6">
        <f t="shared" si="1171"/>
        <v>6.1153524699999995</v>
      </c>
      <c r="I4208" s="6">
        <f t="shared" si="1172"/>
        <v>3.7999999999999972</v>
      </c>
      <c r="J4208" s="6">
        <f t="shared" si="1173"/>
        <v>0</v>
      </c>
      <c r="K4208" s="3">
        <f t="shared" si="1181"/>
        <v>0</v>
      </c>
      <c r="L4208" s="6">
        <f t="shared" si="1174"/>
        <v>2.3153524700000023</v>
      </c>
      <c r="M4208" s="6">
        <f t="shared" si="1182"/>
        <v>150.6716127585714</v>
      </c>
      <c r="N4208" s="6">
        <f t="shared" si="1183"/>
        <v>0</v>
      </c>
      <c r="O4208" s="2">
        <f t="shared" si="1175"/>
        <v>0</v>
      </c>
      <c r="P4208" s="2">
        <f t="shared" si="1184"/>
        <v>32</v>
      </c>
      <c r="Q4208" s="2">
        <f t="shared" si="1176"/>
        <v>3.7999999999999972</v>
      </c>
      <c r="R4208" s="2">
        <f t="shared" si="1185"/>
        <v>3.7999999999999972</v>
      </c>
      <c r="S4208" s="2">
        <f t="shared" si="1177"/>
        <v>0</v>
      </c>
      <c r="T4208" s="2">
        <f t="shared" si="1188"/>
        <v>2.3153524699999934</v>
      </c>
      <c r="U4208" s="2">
        <f t="shared" si="1178"/>
        <v>0</v>
      </c>
      <c r="V4208" t="str">
        <f t="shared" si="1186"/>
        <v>N</v>
      </c>
      <c r="W4208" s="2">
        <f t="shared" si="1187"/>
        <v>0</v>
      </c>
      <c r="X4208" s="2">
        <f t="shared" si="1179"/>
        <v>0</v>
      </c>
      <c r="Y4208" s="2"/>
    </row>
    <row r="4209" spans="1:25" x14ac:dyDescent="0.2">
      <c r="A4209">
        <v>6</v>
      </c>
      <c r="B4209" s="1">
        <v>42911.249999989799</v>
      </c>
      <c r="C4209">
        <v>36.799999999999997</v>
      </c>
      <c r="D4209" s="15">
        <f t="shared" si="1180"/>
        <v>36.799999999999997</v>
      </c>
      <c r="E4209">
        <v>32</v>
      </c>
      <c r="F4209" s="6">
        <v>8.9623100000000004</v>
      </c>
      <c r="G4209" s="6">
        <v>1.8311229</v>
      </c>
      <c r="H4209" s="6">
        <f t="shared" si="1171"/>
        <v>10.793432900000001</v>
      </c>
      <c r="I4209" s="6">
        <f t="shared" si="1172"/>
        <v>4.7999999999999972</v>
      </c>
      <c r="J4209" s="6">
        <f t="shared" si="1173"/>
        <v>0</v>
      </c>
      <c r="K4209" s="3">
        <f t="shared" si="1181"/>
        <v>0</v>
      </c>
      <c r="L4209" s="6">
        <f t="shared" si="1174"/>
        <v>5.9934329000000037</v>
      </c>
      <c r="M4209" s="6">
        <f t="shared" si="1182"/>
        <v>156.66504565857142</v>
      </c>
      <c r="N4209" s="6">
        <f t="shared" si="1183"/>
        <v>0</v>
      </c>
      <c r="O4209" s="2">
        <f t="shared" si="1175"/>
        <v>0</v>
      </c>
      <c r="P4209" s="2">
        <f t="shared" si="1184"/>
        <v>32</v>
      </c>
      <c r="Q4209" s="2">
        <f t="shared" si="1176"/>
        <v>4.7999999999999972</v>
      </c>
      <c r="R4209" s="2">
        <f t="shared" si="1185"/>
        <v>4.7999999999999972</v>
      </c>
      <c r="S4209" s="2">
        <f t="shared" si="1177"/>
        <v>0</v>
      </c>
      <c r="T4209" s="2">
        <f t="shared" si="1188"/>
        <v>5.9934329000000162</v>
      </c>
      <c r="U4209" s="2">
        <f t="shared" si="1178"/>
        <v>0</v>
      </c>
      <c r="V4209" t="str">
        <f t="shared" si="1186"/>
        <v>N</v>
      </c>
      <c r="W4209" s="2">
        <f t="shared" si="1187"/>
        <v>0</v>
      </c>
      <c r="X4209" s="2">
        <f t="shared" si="1179"/>
        <v>0</v>
      </c>
      <c r="Y4209" s="2"/>
    </row>
    <row r="4210" spans="1:25" x14ac:dyDescent="0.2">
      <c r="A4210">
        <v>7</v>
      </c>
      <c r="B4210" s="1">
        <v>42911.291666656463</v>
      </c>
      <c r="C4210">
        <v>37.6</v>
      </c>
      <c r="D4210" s="15">
        <f t="shared" si="1180"/>
        <v>37.6</v>
      </c>
      <c r="E4210">
        <v>32</v>
      </c>
      <c r="F4210" s="6">
        <v>10.7624</v>
      </c>
      <c r="G4210" s="6">
        <v>9.4949500000000011</v>
      </c>
      <c r="H4210" s="6">
        <f t="shared" si="1171"/>
        <v>20.257350000000002</v>
      </c>
      <c r="I4210" s="6">
        <f t="shared" si="1172"/>
        <v>5.6000000000000014</v>
      </c>
      <c r="J4210" s="6">
        <f t="shared" si="1173"/>
        <v>0</v>
      </c>
      <c r="K4210" s="3">
        <f t="shared" si="1181"/>
        <v>0</v>
      </c>
      <c r="L4210" s="6">
        <f t="shared" si="1174"/>
        <v>14.657350000000001</v>
      </c>
      <c r="M4210" s="6">
        <f t="shared" si="1182"/>
        <v>171.32239565857142</v>
      </c>
      <c r="N4210" s="6">
        <f t="shared" si="1183"/>
        <v>0</v>
      </c>
      <c r="O4210" s="2">
        <f t="shared" si="1175"/>
        <v>0</v>
      </c>
      <c r="P4210" s="2">
        <f t="shared" si="1184"/>
        <v>32</v>
      </c>
      <c r="Q4210" s="2">
        <f t="shared" si="1176"/>
        <v>5.6000000000000014</v>
      </c>
      <c r="R4210" s="2">
        <f t="shared" si="1185"/>
        <v>5.6000000000000014</v>
      </c>
      <c r="S4210" s="2">
        <f t="shared" si="1177"/>
        <v>0</v>
      </c>
      <c r="T4210" s="2">
        <f t="shared" si="1188"/>
        <v>14.657350000000008</v>
      </c>
      <c r="U4210" s="2">
        <f t="shared" si="1178"/>
        <v>0</v>
      </c>
      <c r="V4210" t="str">
        <f t="shared" si="1186"/>
        <v>N</v>
      </c>
      <c r="W4210" s="2">
        <f t="shared" si="1187"/>
        <v>0</v>
      </c>
      <c r="X4210" s="2">
        <f t="shared" si="1179"/>
        <v>0</v>
      </c>
      <c r="Y4210" s="2"/>
    </row>
    <row r="4211" spans="1:25" x14ac:dyDescent="0.2">
      <c r="A4211">
        <v>8</v>
      </c>
      <c r="B4211" s="1">
        <v>42911.333333323128</v>
      </c>
      <c r="C4211">
        <v>34.700000000000003</v>
      </c>
      <c r="D4211" s="15">
        <f t="shared" si="1180"/>
        <v>34.700000000000003</v>
      </c>
      <c r="E4211">
        <v>32</v>
      </c>
      <c r="F4211" s="6">
        <v>14.130800000000001</v>
      </c>
      <c r="G4211" s="6">
        <v>20.300919999999998</v>
      </c>
      <c r="H4211" s="6">
        <f t="shared" si="1171"/>
        <v>34.431719999999999</v>
      </c>
      <c r="I4211" s="6">
        <f t="shared" si="1172"/>
        <v>2.7000000000000028</v>
      </c>
      <c r="J4211" s="6">
        <f t="shared" si="1173"/>
        <v>0</v>
      </c>
      <c r="K4211" s="3">
        <f t="shared" si="1181"/>
        <v>0</v>
      </c>
      <c r="L4211" s="6">
        <f t="shared" si="1174"/>
        <v>31.731719999999996</v>
      </c>
      <c r="M4211" s="6">
        <f t="shared" si="1182"/>
        <v>203.05411565857142</v>
      </c>
      <c r="N4211" s="6">
        <f t="shared" si="1183"/>
        <v>0</v>
      </c>
      <c r="O4211" s="2">
        <f t="shared" si="1175"/>
        <v>0</v>
      </c>
      <c r="P4211" s="2">
        <f t="shared" si="1184"/>
        <v>32</v>
      </c>
      <c r="Q4211" s="2">
        <f t="shared" si="1176"/>
        <v>2.7000000000000028</v>
      </c>
      <c r="R4211" s="2">
        <f t="shared" si="1185"/>
        <v>2.7000000000000028</v>
      </c>
      <c r="S4211" s="2">
        <f t="shared" si="1177"/>
        <v>0</v>
      </c>
      <c r="T4211" s="2">
        <f t="shared" si="1188"/>
        <v>31.731719999999996</v>
      </c>
      <c r="U4211" s="2">
        <f t="shared" si="1178"/>
        <v>0</v>
      </c>
      <c r="V4211" t="str">
        <f t="shared" si="1186"/>
        <v>Y</v>
      </c>
      <c r="W4211" s="2">
        <f t="shared" si="1187"/>
        <v>0</v>
      </c>
      <c r="X4211" s="2">
        <f t="shared" si="1179"/>
        <v>0</v>
      </c>
      <c r="Y4211" s="2"/>
    </row>
    <row r="4212" spans="1:25" x14ac:dyDescent="0.2">
      <c r="A4212">
        <v>9</v>
      </c>
      <c r="B4212" s="1">
        <v>42911.374999989792</v>
      </c>
      <c r="C4212">
        <v>38.1</v>
      </c>
      <c r="D4212" s="15">
        <f t="shared" si="1180"/>
        <v>38.1</v>
      </c>
      <c r="E4212">
        <v>32</v>
      </c>
      <c r="F4212" s="6">
        <v>12.797000000000001</v>
      </c>
      <c r="G4212" s="6">
        <v>27.855449999999998</v>
      </c>
      <c r="H4212" s="6">
        <f t="shared" si="1171"/>
        <v>40.652450000000002</v>
      </c>
      <c r="I4212" s="6">
        <f t="shared" si="1172"/>
        <v>6.1000000000000014</v>
      </c>
      <c r="J4212" s="6">
        <f t="shared" si="1173"/>
        <v>0</v>
      </c>
      <c r="K4212" s="3">
        <f t="shared" si="1181"/>
        <v>0</v>
      </c>
      <c r="L4212" s="6">
        <f t="shared" si="1174"/>
        <v>34.55245</v>
      </c>
      <c r="M4212" s="6">
        <f t="shared" si="1182"/>
        <v>220</v>
      </c>
      <c r="N4212" s="6">
        <f t="shared" si="1183"/>
        <v>17.606565658571412</v>
      </c>
      <c r="O4212" s="2">
        <f t="shared" si="1175"/>
        <v>-17.606565658571412</v>
      </c>
      <c r="P4212" s="2">
        <f t="shared" si="1184"/>
        <v>14.393434341428588</v>
      </c>
      <c r="Q4212" s="2">
        <f t="shared" si="1176"/>
        <v>23.706565658571414</v>
      </c>
      <c r="R4212" s="2">
        <f t="shared" si="1185"/>
        <v>23.706565658571414</v>
      </c>
      <c r="S4212" s="2">
        <f t="shared" si="1177"/>
        <v>0</v>
      </c>
      <c r="T4212" s="2">
        <f t="shared" si="1188"/>
        <v>16.945884341428581</v>
      </c>
      <c r="U4212" s="2">
        <f t="shared" si="1178"/>
        <v>0</v>
      </c>
      <c r="V4212" t="str">
        <f t="shared" si="1186"/>
        <v>Y</v>
      </c>
      <c r="W4212" s="2">
        <f t="shared" si="1187"/>
        <v>0</v>
      </c>
      <c r="X4212" s="2">
        <f t="shared" si="1179"/>
        <v>0</v>
      </c>
      <c r="Y4212" s="2"/>
    </row>
    <row r="4213" spans="1:25" x14ac:dyDescent="0.2">
      <c r="A4213">
        <v>10</v>
      </c>
      <c r="B4213" s="1">
        <v>42911.416666656456</v>
      </c>
      <c r="C4213">
        <v>41.3</v>
      </c>
      <c r="D4213" s="15">
        <f t="shared" si="1180"/>
        <v>41.3</v>
      </c>
      <c r="E4213">
        <v>32</v>
      </c>
      <c r="F4213" s="6">
        <v>10.5303</v>
      </c>
      <c r="G4213" s="6">
        <v>35.048989999999996</v>
      </c>
      <c r="H4213" s="6">
        <f t="shared" si="1171"/>
        <v>45.57929</v>
      </c>
      <c r="I4213" s="6">
        <f t="shared" si="1172"/>
        <v>9.2999999999999972</v>
      </c>
      <c r="J4213" s="6">
        <f t="shared" si="1173"/>
        <v>0</v>
      </c>
      <c r="K4213" s="3">
        <f t="shared" si="1181"/>
        <v>0</v>
      </c>
      <c r="L4213" s="6">
        <f t="shared" si="1174"/>
        <v>36.279290000000003</v>
      </c>
      <c r="M4213" s="6">
        <f t="shared" si="1182"/>
        <v>220</v>
      </c>
      <c r="N4213" s="6">
        <f t="shared" si="1183"/>
        <v>36.279290000000003</v>
      </c>
      <c r="O4213" s="2">
        <f t="shared" si="1175"/>
        <v>-32</v>
      </c>
      <c r="P4213" s="2">
        <f t="shared" si="1184"/>
        <v>0</v>
      </c>
      <c r="Q4213" s="2">
        <f t="shared" si="1176"/>
        <v>41.3</v>
      </c>
      <c r="R4213" s="2">
        <f t="shared" si="1185"/>
        <v>41.3</v>
      </c>
      <c r="S4213" s="2">
        <f t="shared" si="1177"/>
        <v>0</v>
      </c>
      <c r="T4213" s="2">
        <f t="shared" si="1188"/>
        <v>0</v>
      </c>
      <c r="U4213" s="2">
        <f t="shared" si="1178"/>
        <v>4.2792900000000031</v>
      </c>
      <c r="V4213" t="str">
        <f t="shared" si="1186"/>
        <v>Y</v>
      </c>
      <c r="W4213" s="2">
        <f t="shared" si="1187"/>
        <v>4.2792900000000031</v>
      </c>
      <c r="X4213" s="2">
        <f t="shared" si="1179"/>
        <v>0</v>
      </c>
      <c r="Y4213" s="2"/>
    </row>
    <row r="4214" spans="1:25" x14ac:dyDescent="0.2">
      <c r="A4214">
        <v>11</v>
      </c>
      <c r="B4214" s="1">
        <v>42911.45833332312</v>
      </c>
      <c r="C4214">
        <v>45.4</v>
      </c>
      <c r="D4214" s="15">
        <f t="shared" si="1180"/>
        <v>45.4</v>
      </c>
      <c r="E4214">
        <v>32</v>
      </c>
      <c r="F4214" s="6">
        <v>10.547000000000001</v>
      </c>
      <c r="G4214" s="6">
        <v>40.101880000000001</v>
      </c>
      <c r="H4214" s="6">
        <f t="shared" si="1171"/>
        <v>50.648880000000005</v>
      </c>
      <c r="I4214" s="6">
        <f t="shared" si="1172"/>
        <v>13.399999999999999</v>
      </c>
      <c r="J4214" s="6">
        <f t="shared" si="1173"/>
        <v>0</v>
      </c>
      <c r="K4214" s="3">
        <f t="shared" si="1181"/>
        <v>0</v>
      </c>
      <c r="L4214" s="6">
        <f t="shared" si="1174"/>
        <v>37.248880000000007</v>
      </c>
      <c r="M4214" s="6">
        <f t="shared" si="1182"/>
        <v>220</v>
      </c>
      <c r="N4214" s="6">
        <f t="shared" si="1183"/>
        <v>37.248879999999986</v>
      </c>
      <c r="O4214" s="2">
        <f t="shared" si="1175"/>
        <v>-32</v>
      </c>
      <c r="P4214" s="2">
        <f t="shared" si="1184"/>
        <v>0</v>
      </c>
      <c r="Q4214" s="2">
        <f t="shared" si="1176"/>
        <v>45.4</v>
      </c>
      <c r="R4214" s="2">
        <f t="shared" si="1185"/>
        <v>45.4</v>
      </c>
      <c r="S4214" s="2">
        <f t="shared" si="1177"/>
        <v>0</v>
      </c>
      <c r="T4214" s="2">
        <f t="shared" si="1188"/>
        <v>0</v>
      </c>
      <c r="U4214" s="2">
        <f t="shared" si="1178"/>
        <v>5.2488799999999856</v>
      </c>
      <c r="V4214" t="str">
        <f t="shared" si="1186"/>
        <v>Y</v>
      </c>
      <c r="W4214" s="2">
        <f t="shared" si="1187"/>
        <v>5.2488799999999856</v>
      </c>
      <c r="X4214" s="2">
        <f t="shared" si="1179"/>
        <v>0</v>
      </c>
      <c r="Y4214" s="2"/>
    </row>
    <row r="4215" spans="1:25" x14ac:dyDescent="0.2">
      <c r="A4215">
        <v>12</v>
      </c>
      <c r="B4215" s="1">
        <v>42911.499999989785</v>
      </c>
      <c r="C4215">
        <v>42.9</v>
      </c>
      <c r="D4215" s="15">
        <f t="shared" si="1180"/>
        <v>42.9</v>
      </c>
      <c r="E4215">
        <v>32</v>
      </c>
      <c r="F4215" s="6">
        <v>11.4681</v>
      </c>
      <c r="G4215" s="6">
        <v>42.691029999999998</v>
      </c>
      <c r="H4215" s="6">
        <f t="shared" si="1171"/>
        <v>54.159129999999998</v>
      </c>
      <c r="I4215" s="6">
        <f t="shared" si="1172"/>
        <v>10.899999999999999</v>
      </c>
      <c r="J4215" s="6">
        <f t="shared" si="1173"/>
        <v>0</v>
      </c>
      <c r="K4215" s="3">
        <f t="shared" si="1181"/>
        <v>0</v>
      </c>
      <c r="L4215" s="6">
        <f t="shared" si="1174"/>
        <v>43.259129999999999</v>
      </c>
      <c r="M4215" s="6">
        <f t="shared" si="1182"/>
        <v>220</v>
      </c>
      <c r="N4215" s="6">
        <f t="shared" si="1183"/>
        <v>43.259130000000027</v>
      </c>
      <c r="O4215" s="2">
        <f t="shared" si="1175"/>
        <v>-32</v>
      </c>
      <c r="P4215" s="2">
        <f t="shared" si="1184"/>
        <v>0</v>
      </c>
      <c r="Q4215" s="2">
        <f t="shared" si="1176"/>
        <v>42.9</v>
      </c>
      <c r="R4215" s="2">
        <f t="shared" si="1185"/>
        <v>42.9</v>
      </c>
      <c r="S4215" s="2">
        <f t="shared" si="1177"/>
        <v>0</v>
      </c>
      <c r="T4215" s="2">
        <f t="shared" si="1188"/>
        <v>0</v>
      </c>
      <c r="U4215" s="2">
        <f t="shared" si="1178"/>
        <v>11.259130000000027</v>
      </c>
      <c r="V4215" t="str">
        <f t="shared" si="1186"/>
        <v>Y</v>
      </c>
      <c r="W4215" s="2">
        <f t="shared" si="1187"/>
        <v>11.259130000000027</v>
      </c>
      <c r="X4215" s="2">
        <f t="shared" si="1179"/>
        <v>0</v>
      </c>
      <c r="Y4215" s="2"/>
    </row>
    <row r="4216" spans="1:25" x14ac:dyDescent="0.2">
      <c r="A4216">
        <v>13</v>
      </c>
      <c r="B4216" s="1">
        <v>42911.541666656449</v>
      </c>
      <c r="C4216">
        <v>43.8</v>
      </c>
      <c r="D4216" s="15">
        <f t="shared" si="1180"/>
        <v>43.8</v>
      </c>
      <c r="E4216">
        <v>32</v>
      </c>
      <c r="F4216" s="6">
        <v>8.2923100000000005</v>
      </c>
      <c r="G4216" s="6">
        <v>40.572189999999999</v>
      </c>
      <c r="H4216" s="6">
        <f t="shared" si="1171"/>
        <v>48.8645</v>
      </c>
      <c r="I4216" s="6">
        <f t="shared" si="1172"/>
        <v>11.799999999999997</v>
      </c>
      <c r="J4216" s="6">
        <f t="shared" si="1173"/>
        <v>0</v>
      </c>
      <c r="K4216" s="3">
        <f t="shared" si="1181"/>
        <v>0</v>
      </c>
      <c r="L4216" s="6">
        <f t="shared" si="1174"/>
        <v>37.064500000000002</v>
      </c>
      <c r="M4216" s="6">
        <f t="shared" si="1182"/>
        <v>220</v>
      </c>
      <c r="N4216" s="6">
        <f t="shared" si="1183"/>
        <v>37.06450000000001</v>
      </c>
      <c r="O4216" s="2">
        <f t="shared" si="1175"/>
        <v>-32</v>
      </c>
      <c r="P4216" s="2">
        <f t="shared" si="1184"/>
        <v>0</v>
      </c>
      <c r="Q4216" s="2">
        <f t="shared" si="1176"/>
        <v>43.8</v>
      </c>
      <c r="R4216" s="2">
        <f t="shared" si="1185"/>
        <v>43.8</v>
      </c>
      <c r="S4216" s="2">
        <f t="shared" si="1177"/>
        <v>0</v>
      </c>
      <c r="T4216" s="2">
        <f t="shared" si="1188"/>
        <v>0</v>
      </c>
      <c r="U4216" s="2">
        <f t="shared" si="1178"/>
        <v>5.0645000000000095</v>
      </c>
      <c r="V4216" t="str">
        <f t="shared" si="1186"/>
        <v>Y</v>
      </c>
      <c r="W4216" s="2">
        <f t="shared" si="1187"/>
        <v>5.0645000000000095</v>
      </c>
      <c r="X4216" s="2">
        <f t="shared" si="1179"/>
        <v>0</v>
      </c>
      <c r="Y4216" s="2"/>
    </row>
    <row r="4217" spans="1:25" x14ac:dyDescent="0.2">
      <c r="A4217">
        <v>14</v>
      </c>
      <c r="B4217" s="1">
        <v>42911.583333323113</v>
      </c>
      <c r="C4217">
        <v>43</v>
      </c>
      <c r="D4217" s="15">
        <f t="shared" si="1180"/>
        <v>43</v>
      </c>
      <c r="E4217">
        <v>32</v>
      </c>
      <c r="F4217" s="6">
        <v>6.9151100000000003</v>
      </c>
      <c r="G4217" s="6">
        <v>35.065380000000005</v>
      </c>
      <c r="H4217" s="6">
        <f t="shared" si="1171"/>
        <v>41.980490000000003</v>
      </c>
      <c r="I4217" s="6">
        <f t="shared" si="1172"/>
        <v>11</v>
      </c>
      <c r="J4217" s="6">
        <f t="shared" si="1173"/>
        <v>0</v>
      </c>
      <c r="K4217" s="3">
        <f t="shared" si="1181"/>
        <v>0</v>
      </c>
      <c r="L4217" s="6">
        <f t="shared" si="1174"/>
        <v>30.980490000000003</v>
      </c>
      <c r="M4217" s="6">
        <f t="shared" si="1182"/>
        <v>220</v>
      </c>
      <c r="N4217" s="6">
        <f t="shared" si="1183"/>
        <v>30.980490000000003</v>
      </c>
      <c r="O4217" s="2">
        <f t="shared" si="1175"/>
        <v>-30.980490000000003</v>
      </c>
      <c r="P4217" s="2">
        <f t="shared" si="1184"/>
        <v>1.0195099999999968</v>
      </c>
      <c r="Q4217" s="2">
        <f t="shared" si="1176"/>
        <v>41.980490000000003</v>
      </c>
      <c r="R4217" s="2">
        <f t="shared" si="1185"/>
        <v>41.980490000000003</v>
      </c>
      <c r="S4217" s="2">
        <f t="shared" si="1177"/>
        <v>0</v>
      </c>
      <c r="T4217" s="2">
        <f t="shared" si="1188"/>
        <v>0</v>
      </c>
      <c r="U4217" s="2">
        <f t="shared" si="1178"/>
        <v>0</v>
      </c>
      <c r="V4217" t="str">
        <f t="shared" si="1186"/>
        <v>Y</v>
      </c>
      <c r="W4217" s="2">
        <f t="shared" si="1187"/>
        <v>0</v>
      </c>
      <c r="X4217" s="2">
        <f t="shared" si="1179"/>
        <v>0</v>
      </c>
      <c r="Y4217" s="2"/>
    </row>
    <row r="4218" spans="1:25" x14ac:dyDescent="0.2">
      <c r="A4218">
        <v>15</v>
      </c>
      <c r="B4218" s="1">
        <v>42911.624999989777</v>
      </c>
      <c r="C4218">
        <v>43.3</v>
      </c>
      <c r="D4218" s="15">
        <f t="shared" si="1180"/>
        <v>43.3</v>
      </c>
      <c r="E4218">
        <v>32</v>
      </c>
      <c r="F4218" s="6">
        <v>6.19679</v>
      </c>
      <c r="G4218" s="6">
        <v>26.958299999999998</v>
      </c>
      <c r="H4218" s="6">
        <f t="shared" si="1171"/>
        <v>33.155090000000001</v>
      </c>
      <c r="I4218" s="6">
        <f t="shared" si="1172"/>
        <v>11.299999999999997</v>
      </c>
      <c r="J4218" s="6">
        <f t="shared" si="1173"/>
        <v>0</v>
      </c>
      <c r="K4218" s="3">
        <f t="shared" si="1181"/>
        <v>0</v>
      </c>
      <c r="L4218" s="6">
        <f t="shared" si="1174"/>
        <v>21.855090000000004</v>
      </c>
      <c r="M4218" s="6">
        <f t="shared" si="1182"/>
        <v>220</v>
      </c>
      <c r="N4218" s="6">
        <f t="shared" si="1183"/>
        <v>21.855090000000018</v>
      </c>
      <c r="O4218" s="2">
        <f t="shared" si="1175"/>
        <v>-21.855090000000018</v>
      </c>
      <c r="P4218" s="2">
        <f t="shared" si="1184"/>
        <v>10.144909999999982</v>
      </c>
      <c r="Q4218" s="2">
        <f t="shared" si="1176"/>
        <v>33.155090000000015</v>
      </c>
      <c r="R4218" s="2">
        <f t="shared" si="1185"/>
        <v>33.155090000000015</v>
      </c>
      <c r="S4218" s="2">
        <f t="shared" si="1177"/>
        <v>0</v>
      </c>
      <c r="T4218" s="2">
        <f t="shared" si="1188"/>
        <v>0</v>
      </c>
      <c r="U4218" s="2">
        <f t="shared" si="1178"/>
        <v>0</v>
      </c>
      <c r="V4218" t="str">
        <f t="shared" si="1186"/>
        <v>Y</v>
      </c>
      <c r="W4218" s="2">
        <f t="shared" si="1187"/>
        <v>0</v>
      </c>
      <c r="X4218" s="2">
        <f t="shared" si="1179"/>
        <v>0</v>
      </c>
      <c r="Y4218" s="2"/>
    </row>
    <row r="4219" spans="1:25" x14ac:dyDescent="0.2">
      <c r="A4219">
        <v>16</v>
      </c>
      <c r="B4219" s="1">
        <v>42911.666666656442</v>
      </c>
      <c r="C4219">
        <v>45.3</v>
      </c>
      <c r="D4219" s="15">
        <f t="shared" si="1180"/>
        <v>45.3</v>
      </c>
      <c r="E4219">
        <v>32</v>
      </c>
      <c r="F4219" s="6">
        <v>7.9742100000000002</v>
      </c>
      <c r="G4219" s="6">
        <v>16.816590000000001</v>
      </c>
      <c r="H4219" s="6">
        <f t="shared" si="1171"/>
        <v>24.790800000000001</v>
      </c>
      <c r="I4219" s="6">
        <f t="shared" si="1172"/>
        <v>13.299999999999997</v>
      </c>
      <c r="J4219" s="6">
        <f t="shared" si="1173"/>
        <v>0</v>
      </c>
      <c r="K4219" s="3">
        <f t="shared" si="1181"/>
        <v>0</v>
      </c>
      <c r="L4219" s="6">
        <f t="shared" si="1174"/>
        <v>11.490800000000004</v>
      </c>
      <c r="M4219" s="6">
        <f t="shared" si="1182"/>
        <v>220</v>
      </c>
      <c r="N4219" s="6">
        <f t="shared" si="1183"/>
        <v>11.490800000000007</v>
      </c>
      <c r="O4219" s="2">
        <f t="shared" si="1175"/>
        <v>-11.490800000000007</v>
      </c>
      <c r="P4219" s="2">
        <f t="shared" si="1184"/>
        <v>20.509199999999993</v>
      </c>
      <c r="Q4219" s="2">
        <f t="shared" si="1176"/>
        <v>24.790800000000004</v>
      </c>
      <c r="R4219" s="2">
        <f t="shared" si="1185"/>
        <v>24.790800000000004</v>
      </c>
      <c r="S4219" s="2">
        <f t="shared" si="1177"/>
        <v>0</v>
      </c>
      <c r="T4219" s="2">
        <f t="shared" si="1188"/>
        <v>0</v>
      </c>
      <c r="U4219" s="2">
        <f t="shared" si="1178"/>
        <v>0</v>
      </c>
      <c r="V4219" t="str">
        <f t="shared" si="1186"/>
        <v>Y</v>
      </c>
      <c r="W4219" s="2">
        <f t="shared" si="1187"/>
        <v>0</v>
      </c>
      <c r="X4219" s="2">
        <f t="shared" si="1179"/>
        <v>0</v>
      </c>
      <c r="Y4219" s="2"/>
    </row>
    <row r="4220" spans="1:25" x14ac:dyDescent="0.2">
      <c r="A4220">
        <v>17</v>
      </c>
      <c r="B4220" s="1">
        <v>42911.708333323106</v>
      </c>
      <c r="C4220">
        <v>44.1</v>
      </c>
      <c r="D4220" s="15">
        <f t="shared" si="1180"/>
        <v>44.1</v>
      </c>
      <c r="E4220">
        <v>32</v>
      </c>
      <c r="F4220" s="6">
        <v>7.0058499999999997</v>
      </c>
      <c r="G4220" s="6">
        <v>6.8311599999999997</v>
      </c>
      <c r="H4220" s="6">
        <f t="shared" si="1171"/>
        <v>13.837009999999999</v>
      </c>
      <c r="I4220" s="6">
        <f t="shared" si="1172"/>
        <v>12.100000000000001</v>
      </c>
      <c r="J4220" s="6">
        <f t="shared" si="1173"/>
        <v>0</v>
      </c>
      <c r="K4220" s="3">
        <f t="shared" si="1181"/>
        <v>0</v>
      </c>
      <c r="L4220" s="6">
        <f t="shared" si="1174"/>
        <v>1.7370099999999979</v>
      </c>
      <c r="M4220" s="6">
        <f t="shared" si="1182"/>
        <v>220</v>
      </c>
      <c r="N4220" s="6">
        <f t="shared" si="1183"/>
        <v>1.7370099999999979</v>
      </c>
      <c r="O4220" s="2">
        <f t="shared" si="1175"/>
        <v>-1.7370099999999979</v>
      </c>
      <c r="P4220" s="2">
        <f t="shared" si="1184"/>
        <v>30.262990000000002</v>
      </c>
      <c r="Q4220" s="2">
        <f t="shared" si="1176"/>
        <v>13.837009999999999</v>
      </c>
      <c r="R4220" s="2">
        <f t="shared" si="1185"/>
        <v>13.837009999999999</v>
      </c>
      <c r="S4220" s="2">
        <f t="shared" si="1177"/>
        <v>0</v>
      </c>
      <c r="T4220" s="2">
        <f t="shared" si="1188"/>
        <v>0</v>
      </c>
      <c r="U4220" s="2">
        <f t="shared" si="1178"/>
        <v>0</v>
      </c>
      <c r="V4220" t="str">
        <f t="shared" si="1186"/>
        <v>N</v>
      </c>
      <c r="W4220" s="2">
        <f t="shared" si="1187"/>
        <v>0</v>
      </c>
      <c r="X4220" s="2">
        <f t="shared" si="1179"/>
        <v>0</v>
      </c>
      <c r="Y4220" s="2"/>
    </row>
    <row r="4221" spans="1:25" x14ac:dyDescent="0.2">
      <c r="A4221">
        <v>18</v>
      </c>
      <c r="B4221" s="1">
        <v>42911.74999998977</v>
      </c>
      <c r="C4221">
        <v>46.2</v>
      </c>
      <c r="D4221" s="15">
        <f t="shared" si="1180"/>
        <v>46.2</v>
      </c>
      <c r="E4221">
        <v>32</v>
      </c>
      <c r="F4221" s="6">
        <v>6.9046799999999999</v>
      </c>
      <c r="G4221" s="6">
        <v>0.69087217000000001</v>
      </c>
      <c r="H4221" s="6">
        <f t="shared" si="1171"/>
        <v>7.5955521699999995</v>
      </c>
      <c r="I4221" s="6">
        <f t="shared" si="1172"/>
        <v>14.200000000000003</v>
      </c>
      <c r="J4221" s="6">
        <f t="shared" si="1173"/>
        <v>6.6044478300000033</v>
      </c>
      <c r="K4221" s="3">
        <f t="shared" si="1181"/>
        <v>7.5479403771428508</v>
      </c>
      <c r="L4221" s="6">
        <f t="shared" si="1174"/>
        <v>0</v>
      </c>
      <c r="M4221" s="6">
        <f t="shared" si="1182"/>
        <v>212.45205962285715</v>
      </c>
      <c r="N4221" s="6">
        <f t="shared" si="1183"/>
        <v>0.9434925471428528</v>
      </c>
      <c r="O4221" s="2">
        <f t="shared" si="1175"/>
        <v>-0.9434925471428528</v>
      </c>
      <c r="P4221" s="2">
        <f t="shared" si="1184"/>
        <v>31.056507452857147</v>
      </c>
      <c r="Q4221" s="2">
        <f t="shared" si="1176"/>
        <v>15.143492547142856</v>
      </c>
      <c r="R4221" s="2">
        <f t="shared" si="1185"/>
        <v>7.5955521699999995</v>
      </c>
      <c r="S4221" s="2">
        <f t="shared" si="1177"/>
        <v>7.5479403771428561</v>
      </c>
      <c r="T4221" s="2">
        <f t="shared" si="1188"/>
        <v>0</v>
      </c>
      <c r="U4221" s="2">
        <f t="shared" si="1178"/>
        <v>0</v>
      </c>
      <c r="V4221" t="str">
        <f t="shared" si="1186"/>
        <v>N</v>
      </c>
      <c r="W4221" s="2">
        <f t="shared" si="1187"/>
        <v>0</v>
      </c>
      <c r="X4221" s="2">
        <f t="shared" si="1179"/>
        <v>0</v>
      </c>
      <c r="Y4221" s="2"/>
    </row>
    <row r="4222" spans="1:25" x14ac:dyDescent="0.2">
      <c r="A4222">
        <v>19</v>
      </c>
      <c r="B4222" s="1">
        <v>42911.791666656434</v>
      </c>
      <c r="C4222">
        <v>46.3</v>
      </c>
      <c r="D4222" s="15">
        <f t="shared" si="1180"/>
        <v>46.3</v>
      </c>
      <c r="E4222">
        <v>32</v>
      </c>
      <c r="F4222" s="6">
        <v>6.7787800000000002</v>
      </c>
      <c r="G4222" s="6">
        <v>-1.5167529999999999E-2</v>
      </c>
      <c r="H4222" s="6">
        <f t="shared" si="1171"/>
        <v>6.76361247</v>
      </c>
      <c r="I4222" s="6">
        <f t="shared" si="1172"/>
        <v>14.299999999999997</v>
      </c>
      <c r="J4222" s="6">
        <f t="shared" si="1173"/>
        <v>7.5363875299999972</v>
      </c>
      <c r="K4222" s="3">
        <f t="shared" si="1181"/>
        <v>8.6130143199999907</v>
      </c>
      <c r="L4222" s="6">
        <f t="shared" si="1174"/>
        <v>0</v>
      </c>
      <c r="M4222" s="6">
        <f t="shared" si="1182"/>
        <v>203.83904530285716</v>
      </c>
      <c r="N4222" s="6">
        <f t="shared" si="1183"/>
        <v>1.0766267900000059</v>
      </c>
      <c r="O4222" s="2">
        <f t="shared" si="1175"/>
        <v>-1.0766267900000059</v>
      </c>
      <c r="P4222" s="2">
        <f t="shared" si="1184"/>
        <v>30.923373209999994</v>
      </c>
      <c r="Q4222" s="2">
        <f t="shared" si="1176"/>
        <v>15.376626790000003</v>
      </c>
      <c r="R4222" s="2">
        <f t="shared" si="1185"/>
        <v>6.76361247</v>
      </c>
      <c r="S4222" s="2">
        <f t="shared" si="1177"/>
        <v>8.6130143200000031</v>
      </c>
      <c r="T4222" s="2">
        <f t="shared" si="1188"/>
        <v>0</v>
      </c>
      <c r="U4222" s="2">
        <f t="shared" si="1178"/>
        <v>0</v>
      </c>
      <c r="V4222" t="str">
        <f t="shared" si="1186"/>
        <v>N</v>
      </c>
      <c r="W4222" s="2">
        <f t="shared" si="1187"/>
        <v>0</v>
      </c>
      <c r="X4222" s="2">
        <f t="shared" si="1179"/>
        <v>0</v>
      </c>
      <c r="Y4222" s="2"/>
    </row>
    <row r="4223" spans="1:25" x14ac:dyDescent="0.2">
      <c r="A4223">
        <v>20</v>
      </c>
      <c r="B4223" s="1">
        <v>42911.833333323098</v>
      </c>
      <c r="C4223">
        <v>46.4</v>
      </c>
      <c r="D4223" s="15">
        <f t="shared" si="1180"/>
        <v>46.4</v>
      </c>
      <c r="E4223">
        <v>32</v>
      </c>
      <c r="F4223" s="6">
        <v>6.1269200000000001</v>
      </c>
      <c r="G4223" s="6">
        <v>-1.5167529999999999E-2</v>
      </c>
      <c r="H4223" s="6">
        <f t="shared" si="1171"/>
        <v>6.1117524699999999</v>
      </c>
      <c r="I4223" s="6">
        <f t="shared" si="1172"/>
        <v>14.399999999999999</v>
      </c>
      <c r="J4223" s="6">
        <f t="shared" si="1173"/>
        <v>8.2882475299999996</v>
      </c>
      <c r="K4223" s="3">
        <f t="shared" si="1181"/>
        <v>9.4722828914285628</v>
      </c>
      <c r="L4223" s="6">
        <f t="shared" si="1174"/>
        <v>0</v>
      </c>
      <c r="M4223" s="6">
        <f t="shared" si="1182"/>
        <v>194.3667624114286</v>
      </c>
      <c r="N4223" s="6">
        <f t="shared" si="1183"/>
        <v>1.1840353614285561</v>
      </c>
      <c r="O4223" s="2">
        <f t="shared" si="1175"/>
        <v>-1.1840353614285561</v>
      </c>
      <c r="P4223" s="2">
        <f t="shared" si="1184"/>
        <v>30.815964638571444</v>
      </c>
      <c r="Q4223" s="2">
        <f t="shared" si="1176"/>
        <v>15.584035361428555</v>
      </c>
      <c r="R4223" s="2">
        <f t="shared" si="1185"/>
        <v>6.1117524699999999</v>
      </c>
      <c r="S4223" s="2">
        <f t="shared" si="1177"/>
        <v>9.4722828914285557</v>
      </c>
      <c r="T4223" s="2">
        <f t="shared" si="1188"/>
        <v>0</v>
      </c>
      <c r="U4223" s="2">
        <f t="shared" si="1178"/>
        <v>0</v>
      </c>
      <c r="V4223" t="str">
        <f t="shared" si="1186"/>
        <v>N</v>
      </c>
      <c r="W4223" s="2">
        <f t="shared" si="1187"/>
        <v>0</v>
      </c>
      <c r="X4223" s="2">
        <f t="shared" si="1179"/>
        <v>0</v>
      </c>
      <c r="Y4223" s="2"/>
    </row>
    <row r="4224" spans="1:25" x14ac:dyDescent="0.2">
      <c r="A4224">
        <v>21</v>
      </c>
      <c r="B4224" s="1">
        <v>42911.874999989763</v>
      </c>
      <c r="C4224">
        <v>45</v>
      </c>
      <c r="D4224" s="15">
        <f t="shared" si="1180"/>
        <v>45</v>
      </c>
      <c r="E4224">
        <v>32</v>
      </c>
      <c r="F4224" s="6">
        <v>6.0225600000000004</v>
      </c>
      <c r="G4224" s="6">
        <v>-1.5167529999999999E-2</v>
      </c>
      <c r="H4224" s="6">
        <f t="shared" si="1171"/>
        <v>6.0073924700000001</v>
      </c>
      <c r="I4224" s="6">
        <f t="shared" si="1172"/>
        <v>13</v>
      </c>
      <c r="J4224" s="6">
        <f t="shared" si="1173"/>
        <v>6.9926075299999999</v>
      </c>
      <c r="K4224" s="3">
        <f t="shared" si="1181"/>
        <v>7.9915514628571316</v>
      </c>
      <c r="L4224" s="6">
        <f t="shared" si="1174"/>
        <v>0</v>
      </c>
      <c r="M4224" s="6">
        <f t="shared" si="1182"/>
        <v>186.37521094857146</v>
      </c>
      <c r="N4224" s="6">
        <f t="shared" si="1183"/>
        <v>0.998943932857145</v>
      </c>
      <c r="O4224" s="2">
        <f t="shared" si="1175"/>
        <v>-0.998943932857145</v>
      </c>
      <c r="P4224" s="2">
        <f t="shared" si="1184"/>
        <v>31.001056067142855</v>
      </c>
      <c r="Q4224" s="2">
        <f t="shared" si="1176"/>
        <v>13.998943932857145</v>
      </c>
      <c r="R4224" s="2">
        <f t="shared" si="1185"/>
        <v>6.0073924700000001</v>
      </c>
      <c r="S4224" s="2">
        <f t="shared" si="1177"/>
        <v>7.9915514628571449</v>
      </c>
      <c r="T4224" s="2">
        <f t="shared" si="1188"/>
        <v>0</v>
      </c>
      <c r="U4224" s="2">
        <f t="shared" si="1178"/>
        <v>0</v>
      </c>
      <c r="V4224" t="str">
        <f t="shared" si="1186"/>
        <v>N</v>
      </c>
      <c r="W4224" s="2">
        <f t="shared" si="1187"/>
        <v>0</v>
      </c>
      <c r="X4224" s="2">
        <f t="shared" si="1179"/>
        <v>0</v>
      </c>
      <c r="Y4224" s="2"/>
    </row>
    <row r="4225" spans="1:25" x14ac:dyDescent="0.2">
      <c r="A4225">
        <v>22</v>
      </c>
      <c r="B4225" s="1">
        <v>42911.916666656427</v>
      </c>
      <c r="C4225">
        <v>45.4</v>
      </c>
      <c r="D4225" s="15">
        <f t="shared" si="1180"/>
        <v>45.4</v>
      </c>
      <c r="E4225">
        <v>32</v>
      </c>
      <c r="F4225" s="6">
        <v>5.9766599999999999</v>
      </c>
      <c r="G4225" s="6">
        <v>-1.5167529999999999E-2</v>
      </c>
      <c r="H4225" s="6">
        <f t="shared" si="1171"/>
        <v>5.9614924699999996</v>
      </c>
      <c r="I4225" s="6">
        <f t="shared" si="1172"/>
        <v>13.399999999999999</v>
      </c>
      <c r="J4225" s="6">
        <f t="shared" si="1173"/>
        <v>7.438507529999999</v>
      </c>
      <c r="K4225" s="3">
        <f t="shared" si="1181"/>
        <v>8.5011514628571376</v>
      </c>
      <c r="L4225" s="6">
        <f t="shared" si="1174"/>
        <v>0</v>
      </c>
      <c r="M4225" s="6">
        <f t="shared" si="1182"/>
        <v>177.87405948571433</v>
      </c>
      <c r="N4225" s="6">
        <f t="shared" si="1183"/>
        <v>1.062643932857128</v>
      </c>
      <c r="O4225" s="2">
        <f t="shared" si="1175"/>
        <v>-1.062643932857128</v>
      </c>
      <c r="P4225" s="2">
        <f t="shared" si="1184"/>
        <v>30.937356067142872</v>
      </c>
      <c r="Q4225" s="2">
        <f t="shared" si="1176"/>
        <v>14.462643932857127</v>
      </c>
      <c r="R4225" s="2">
        <f t="shared" si="1185"/>
        <v>5.9614924699999996</v>
      </c>
      <c r="S4225" s="2">
        <f t="shared" si="1177"/>
        <v>8.501151462857127</v>
      </c>
      <c r="T4225" s="2">
        <f t="shared" si="1188"/>
        <v>0</v>
      </c>
      <c r="U4225" s="2">
        <f t="shared" si="1178"/>
        <v>0</v>
      </c>
      <c r="V4225" t="str">
        <f t="shared" si="1186"/>
        <v>N</v>
      </c>
      <c r="W4225" s="2">
        <f t="shared" si="1187"/>
        <v>0</v>
      </c>
      <c r="X4225" s="2">
        <f t="shared" si="1179"/>
        <v>0</v>
      </c>
      <c r="Y4225" s="2"/>
    </row>
    <row r="4226" spans="1:25" x14ac:dyDescent="0.2">
      <c r="A4226">
        <v>23</v>
      </c>
      <c r="B4226" s="1">
        <v>42911.958333323091</v>
      </c>
      <c r="C4226">
        <v>43.7</v>
      </c>
      <c r="D4226" s="15">
        <f t="shared" si="1180"/>
        <v>43.7</v>
      </c>
      <c r="E4226">
        <v>32</v>
      </c>
      <c r="F4226" s="6">
        <v>7.5639200000000004</v>
      </c>
      <c r="G4226" s="6">
        <v>-1.5167529999999999E-2</v>
      </c>
      <c r="H4226" s="6">
        <f t="shared" si="1171"/>
        <v>7.5487524700000002</v>
      </c>
      <c r="I4226" s="6">
        <f t="shared" si="1172"/>
        <v>11.700000000000003</v>
      </c>
      <c r="J4226" s="6">
        <f t="shared" si="1173"/>
        <v>4.1512475300000027</v>
      </c>
      <c r="K4226" s="3">
        <f t="shared" si="1181"/>
        <v>4.7442828914285826</v>
      </c>
      <c r="L4226" s="6">
        <f t="shared" si="1174"/>
        <v>0</v>
      </c>
      <c r="M4226" s="6">
        <f t="shared" si="1182"/>
        <v>173.12977659428574</v>
      </c>
      <c r="N4226" s="6">
        <f t="shared" si="1183"/>
        <v>0.59303536142857638</v>
      </c>
      <c r="O4226" s="2">
        <f t="shared" si="1175"/>
        <v>-0.59303536142857638</v>
      </c>
      <c r="P4226" s="2">
        <f t="shared" si="1184"/>
        <v>31.406964638571424</v>
      </c>
      <c r="Q4226" s="2">
        <f t="shared" si="1176"/>
        <v>12.293035361428579</v>
      </c>
      <c r="R4226" s="2">
        <f t="shared" si="1185"/>
        <v>7.5487524700000002</v>
      </c>
      <c r="S4226" s="2">
        <f t="shared" si="1177"/>
        <v>4.7442828914285791</v>
      </c>
      <c r="T4226" s="2">
        <f t="shared" si="1188"/>
        <v>0</v>
      </c>
      <c r="U4226" s="2">
        <f t="shared" si="1178"/>
        <v>0</v>
      </c>
      <c r="V4226" t="str">
        <f t="shared" si="1186"/>
        <v>N</v>
      </c>
      <c r="W4226" s="2">
        <f t="shared" si="1187"/>
        <v>0</v>
      </c>
      <c r="X4226" s="2">
        <f t="shared" si="1179"/>
        <v>0</v>
      </c>
      <c r="Y4226" s="2"/>
    </row>
    <row r="4227" spans="1:25" x14ac:dyDescent="0.2">
      <c r="A4227">
        <v>0</v>
      </c>
      <c r="B4227" s="1">
        <v>42911.999999989755</v>
      </c>
      <c r="C4227">
        <v>41.8</v>
      </c>
      <c r="D4227" s="15">
        <f t="shared" si="1180"/>
        <v>41.8</v>
      </c>
      <c r="E4227">
        <v>32</v>
      </c>
      <c r="F4227" s="6">
        <v>9.7583800000000007</v>
      </c>
      <c r="G4227" s="6">
        <v>-1.5167529999999999E-2</v>
      </c>
      <c r="H4227" s="6">
        <f t="shared" ref="H4227:H4290" si="1189">(F4227+G4227)</f>
        <v>9.7432124700000013</v>
      </c>
      <c r="I4227" s="6">
        <f t="shared" ref="I4227:I4290" si="1190">IF((D4227-E4227)&gt;0,D4227-E4227,0)</f>
        <v>9.7999999999999972</v>
      </c>
      <c r="J4227" s="6">
        <f t="shared" ref="J4227:J4290" si="1191">IF((I4227-H4227)&gt;0, (I4227-H4227), (0))</f>
        <v>5.6787529999995812E-2</v>
      </c>
      <c r="K4227" s="3">
        <f t="shared" si="1181"/>
        <v>6.4900034285699348E-2</v>
      </c>
      <c r="L4227" s="6">
        <f t="shared" ref="L4227:L4290" si="1192">IF(J4227=0, H4227-I4227,0)</f>
        <v>0</v>
      </c>
      <c r="M4227" s="6">
        <f t="shared" si="1182"/>
        <v>173.06487656000004</v>
      </c>
      <c r="N4227" s="6">
        <f t="shared" si="1183"/>
        <v>8.1125042856911023E-3</v>
      </c>
      <c r="O4227" s="2">
        <f t="shared" ref="O4227:O4290" si="1193">IF((N4227&lt;E4227-$AA$7),-N4227,$AA$7-E4227)</f>
        <v>-8.1125042856911023E-3</v>
      </c>
      <c r="P4227" s="2">
        <f t="shared" si="1184"/>
        <v>31.991887495714309</v>
      </c>
      <c r="Q4227" s="2">
        <f t="shared" ref="Q4227:Q4290" si="1194">D4227-P4227</f>
        <v>9.8081125042856883</v>
      </c>
      <c r="R4227" s="2">
        <f t="shared" si="1185"/>
        <v>9.7432124700000013</v>
      </c>
      <c r="S4227" s="2">
        <f t="shared" ref="S4227:S4290" si="1195">IF(Q4227-R4227&gt;0, Q4227-R4227, 0)</f>
        <v>6.4900034285686914E-2</v>
      </c>
      <c r="T4227" s="2">
        <f t="shared" si="1188"/>
        <v>0</v>
      </c>
      <c r="U4227" s="2">
        <f t="shared" ref="U4227:U4290" si="1196">N4227+O4227</f>
        <v>0</v>
      </c>
      <c r="V4227" t="str">
        <f t="shared" si="1186"/>
        <v>N</v>
      </c>
      <c r="W4227" s="2">
        <f t="shared" si="1187"/>
        <v>0</v>
      </c>
      <c r="X4227" s="2">
        <f t="shared" ref="X4227:X4290" si="1197">D4227- (P4227+R4227+S4227)</f>
        <v>0</v>
      </c>
      <c r="Y4227" s="2"/>
    </row>
    <row r="4228" spans="1:25" x14ac:dyDescent="0.2">
      <c r="A4228">
        <v>1</v>
      </c>
      <c r="B4228" s="1">
        <v>42912.04166665642</v>
      </c>
      <c r="C4228">
        <v>37.700000000000003</v>
      </c>
      <c r="D4228" s="15">
        <f t="shared" ref="D4228:D4291" si="1198">C4228/$AA$4*$AA$5</f>
        <v>37.700000000000003</v>
      </c>
      <c r="E4228">
        <v>32</v>
      </c>
      <c r="F4228" s="6">
        <v>6.6443700000000003</v>
      </c>
      <c r="G4228" s="6">
        <v>-1.5167529999999999E-2</v>
      </c>
      <c r="H4228" s="6">
        <f t="shared" si="1189"/>
        <v>6.6292024700000001</v>
      </c>
      <c r="I4228" s="6">
        <f t="shared" si="1190"/>
        <v>5.7000000000000028</v>
      </c>
      <c r="J4228" s="6">
        <f t="shared" si="1191"/>
        <v>0</v>
      </c>
      <c r="K4228" s="3">
        <f t="shared" ref="K4228:K4291" si="1199">IF((M4227-M4228)&gt;0,M4227-M4228,0)</f>
        <v>0</v>
      </c>
      <c r="L4228" s="6">
        <f t="shared" si="1192"/>
        <v>0.92920246999999723</v>
      </c>
      <c r="M4228" s="6">
        <f t="shared" ref="M4228:M4291" si="1200">IF( (M4227-J4228/$AA$11+L4228)&gt;$AA$25, IF((M4227-J4228/$AA$11+L4228)&lt;$AA$9,(M4227-J4228/$AA$11+L4228),$AA$9), $AA$25)</f>
        <v>173.99407903000005</v>
      </c>
      <c r="N4228" s="6">
        <f t="shared" ref="N4228:N4291" si="1201">IF(((M4227-J4228+L4228)-M4228)&gt;0,((M4227-J4228+L4228)-M4228),0)</f>
        <v>0</v>
      </c>
      <c r="O4228" s="2">
        <f t="shared" si="1193"/>
        <v>0</v>
      </c>
      <c r="P4228" s="2">
        <f t="shared" ref="P4228:P4291" si="1202">E4228+O4228</f>
        <v>32</v>
      </c>
      <c r="Q4228" s="2">
        <f t="shared" si="1194"/>
        <v>5.7000000000000028</v>
      </c>
      <c r="R4228" s="2">
        <f t="shared" ref="R4228:R4291" si="1203">IF(Q4228&gt;H4228, H4228, Q4228)</f>
        <v>5.7000000000000028</v>
      </c>
      <c r="S4228" s="2">
        <f t="shared" si="1195"/>
        <v>0</v>
      </c>
      <c r="T4228" s="2">
        <f t="shared" si="1188"/>
        <v>0.929202470000007</v>
      </c>
      <c r="U4228" s="2">
        <f t="shared" si="1196"/>
        <v>0</v>
      </c>
      <c r="V4228" t="str">
        <f t="shared" ref="V4228:V4291" si="1204">IF(AND(A4228&gt;7,A4228&lt;17), "Y", "N")</f>
        <v>N</v>
      </c>
      <c r="W4228" s="2">
        <f t="shared" ref="W4228:W4291" si="1205">IF(V4228="Y", U4228, 0)</f>
        <v>0</v>
      </c>
      <c r="X4228" s="2">
        <f t="shared" si="1197"/>
        <v>0</v>
      </c>
      <c r="Y4228" s="2"/>
    </row>
    <row r="4229" spans="1:25" x14ac:dyDescent="0.2">
      <c r="A4229">
        <v>2</v>
      </c>
      <c r="B4229" s="1">
        <v>42912.083333323084</v>
      </c>
      <c r="C4229">
        <v>36.700000000000003</v>
      </c>
      <c r="D4229" s="15">
        <f t="shared" si="1198"/>
        <v>36.700000000000003</v>
      </c>
      <c r="E4229">
        <v>32</v>
      </c>
      <c r="F4229" s="6">
        <v>9.0881399999999992</v>
      </c>
      <c r="G4229" s="6">
        <v>-1.5167529999999999E-2</v>
      </c>
      <c r="H4229" s="6">
        <f t="shared" si="1189"/>
        <v>9.0729724699999998</v>
      </c>
      <c r="I4229" s="6">
        <f t="shared" si="1190"/>
        <v>4.7000000000000028</v>
      </c>
      <c r="J4229" s="6">
        <f t="shared" si="1191"/>
        <v>0</v>
      </c>
      <c r="K4229" s="3">
        <f t="shared" si="1199"/>
        <v>0</v>
      </c>
      <c r="L4229" s="6">
        <f t="shared" si="1192"/>
        <v>4.372972469999997</v>
      </c>
      <c r="M4229" s="6">
        <f t="shared" si="1200"/>
        <v>178.36705150000006</v>
      </c>
      <c r="N4229" s="6">
        <f t="shared" si="1201"/>
        <v>0</v>
      </c>
      <c r="O4229" s="2">
        <f t="shared" si="1193"/>
        <v>0</v>
      </c>
      <c r="P4229" s="2">
        <f t="shared" si="1202"/>
        <v>32</v>
      </c>
      <c r="Q4229" s="2">
        <f t="shared" si="1194"/>
        <v>4.7000000000000028</v>
      </c>
      <c r="R4229" s="2">
        <f t="shared" si="1203"/>
        <v>4.7000000000000028</v>
      </c>
      <c r="S4229" s="2">
        <f t="shared" si="1195"/>
        <v>0</v>
      </c>
      <c r="T4229" s="2">
        <f t="shared" si="1188"/>
        <v>4.3729724700000077</v>
      </c>
      <c r="U4229" s="2">
        <f t="shared" si="1196"/>
        <v>0</v>
      </c>
      <c r="V4229" t="str">
        <f t="shared" si="1204"/>
        <v>N</v>
      </c>
      <c r="W4229" s="2">
        <f t="shared" si="1205"/>
        <v>0</v>
      </c>
      <c r="X4229" s="2">
        <f t="shared" si="1197"/>
        <v>0</v>
      </c>
      <c r="Y4229" s="2"/>
    </row>
    <row r="4230" spans="1:25" x14ac:dyDescent="0.2">
      <c r="A4230">
        <v>3</v>
      </c>
      <c r="B4230" s="1">
        <v>42912.124999989748</v>
      </c>
      <c r="C4230">
        <v>35.5</v>
      </c>
      <c r="D4230" s="15">
        <f t="shared" si="1198"/>
        <v>35.5</v>
      </c>
      <c r="E4230">
        <v>32</v>
      </c>
      <c r="F4230" s="6">
        <v>8.2585899999999999</v>
      </c>
      <c r="G4230" s="6">
        <v>-1.5167529999999999E-2</v>
      </c>
      <c r="H4230" s="6">
        <f t="shared" si="1189"/>
        <v>8.2434224700000005</v>
      </c>
      <c r="I4230" s="6">
        <f t="shared" si="1190"/>
        <v>3.5</v>
      </c>
      <c r="J4230" s="6">
        <f t="shared" si="1191"/>
        <v>0</v>
      </c>
      <c r="K4230" s="3">
        <f t="shared" si="1199"/>
        <v>0</v>
      </c>
      <c r="L4230" s="6">
        <f t="shared" si="1192"/>
        <v>4.7434224700000005</v>
      </c>
      <c r="M4230" s="6">
        <f t="shared" si="1200"/>
        <v>183.11047397000007</v>
      </c>
      <c r="N4230" s="6">
        <f t="shared" si="1201"/>
        <v>0</v>
      </c>
      <c r="O4230" s="2">
        <f t="shared" si="1193"/>
        <v>0</v>
      </c>
      <c r="P4230" s="2">
        <f t="shared" si="1202"/>
        <v>32</v>
      </c>
      <c r="Q4230" s="2">
        <f t="shared" si="1194"/>
        <v>3.5</v>
      </c>
      <c r="R4230" s="2">
        <f t="shared" si="1203"/>
        <v>3.5</v>
      </c>
      <c r="S4230" s="2">
        <f t="shared" si="1195"/>
        <v>0</v>
      </c>
      <c r="T4230" s="2">
        <f t="shared" si="1188"/>
        <v>4.7434224700000129</v>
      </c>
      <c r="U4230" s="2">
        <f t="shared" si="1196"/>
        <v>0</v>
      </c>
      <c r="V4230" t="str">
        <f t="shared" si="1204"/>
        <v>N</v>
      </c>
      <c r="W4230" s="2">
        <f t="shared" si="1205"/>
        <v>0</v>
      </c>
      <c r="X4230" s="2">
        <f t="shared" si="1197"/>
        <v>0</v>
      </c>
      <c r="Y4230" s="2"/>
    </row>
    <row r="4231" spans="1:25" x14ac:dyDescent="0.2">
      <c r="A4231">
        <v>4</v>
      </c>
      <c r="B4231" s="1">
        <v>42912.166666656412</v>
      </c>
      <c r="C4231">
        <v>34.1</v>
      </c>
      <c r="D4231" s="15">
        <f t="shared" si="1198"/>
        <v>34.1</v>
      </c>
      <c r="E4231">
        <v>32</v>
      </c>
      <c r="F4231" s="6">
        <v>6.1563400000000001</v>
      </c>
      <c r="G4231" s="6">
        <v>-1.5167529999999999E-2</v>
      </c>
      <c r="H4231" s="6">
        <f t="shared" si="1189"/>
        <v>6.1411724699999999</v>
      </c>
      <c r="I4231" s="6">
        <f t="shared" si="1190"/>
        <v>2.1000000000000014</v>
      </c>
      <c r="J4231" s="6">
        <f t="shared" si="1191"/>
        <v>0</v>
      </c>
      <c r="K4231" s="3">
        <f t="shared" si="1199"/>
        <v>0</v>
      </c>
      <c r="L4231" s="6">
        <f t="shared" si="1192"/>
        <v>4.0411724699999985</v>
      </c>
      <c r="M4231" s="6">
        <f t="shared" si="1200"/>
        <v>187.15164644000006</v>
      </c>
      <c r="N4231" s="6">
        <f t="shared" si="1201"/>
        <v>0</v>
      </c>
      <c r="O4231" s="2">
        <f t="shared" si="1193"/>
        <v>0</v>
      </c>
      <c r="P4231" s="2">
        <f t="shared" si="1202"/>
        <v>32</v>
      </c>
      <c r="Q4231" s="2">
        <f t="shared" si="1194"/>
        <v>2.1000000000000014</v>
      </c>
      <c r="R4231" s="2">
        <f t="shared" si="1203"/>
        <v>2.1000000000000014</v>
      </c>
      <c r="S4231" s="2">
        <f t="shared" si="1195"/>
        <v>0</v>
      </c>
      <c r="T4231" s="2">
        <f t="shared" si="1188"/>
        <v>4.0411724699999922</v>
      </c>
      <c r="U4231" s="2">
        <f t="shared" si="1196"/>
        <v>0</v>
      </c>
      <c r="V4231" t="str">
        <f t="shared" si="1204"/>
        <v>N</v>
      </c>
      <c r="W4231" s="2">
        <f t="shared" si="1205"/>
        <v>0</v>
      </c>
      <c r="X4231" s="2">
        <f t="shared" si="1197"/>
        <v>0</v>
      </c>
      <c r="Y4231" s="2"/>
    </row>
    <row r="4232" spans="1:25" x14ac:dyDescent="0.2">
      <c r="A4232">
        <v>5</v>
      </c>
      <c r="B4232" s="1">
        <v>42912.208333323077</v>
      </c>
      <c r="C4232">
        <v>33.700000000000003</v>
      </c>
      <c r="D4232" s="15">
        <f t="shared" si="1198"/>
        <v>33.700000000000003</v>
      </c>
      <c r="E4232">
        <v>32</v>
      </c>
      <c r="F4232" s="6">
        <v>3.5356399999999999</v>
      </c>
      <c r="G4232" s="6">
        <v>-1.5167529999999999E-2</v>
      </c>
      <c r="H4232" s="6">
        <f t="shared" si="1189"/>
        <v>3.5204724700000001</v>
      </c>
      <c r="I4232" s="6">
        <f t="shared" si="1190"/>
        <v>1.7000000000000028</v>
      </c>
      <c r="J4232" s="6">
        <f t="shared" si="1191"/>
        <v>0</v>
      </c>
      <c r="K4232" s="3">
        <f t="shared" si="1199"/>
        <v>0</v>
      </c>
      <c r="L4232" s="6">
        <f t="shared" si="1192"/>
        <v>1.8204724699999972</v>
      </c>
      <c r="M4232" s="6">
        <f t="shared" si="1200"/>
        <v>188.97211891000006</v>
      </c>
      <c r="N4232" s="6">
        <f t="shared" si="1201"/>
        <v>0</v>
      </c>
      <c r="O4232" s="2">
        <f t="shared" si="1193"/>
        <v>0</v>
      </c>
      <c r="P4232" s="2">
        <f t="shared" si="1202"/>
        <v>32</v>
      </c>
      <c r="Q4232" s="2">
        <f t="shared" si="1194"/>
        <v>1.7000000000000028</v>
      </c>
      <c r="R4232" s="2">
        <f t="shared" si="1203"/>
        <v>1.7000000000000028</v>
      </c>
      <c r="S4232" s="2">
        <f t="shared" si="1195"/>
        <v>0</v>
      </c>
      <c r="T4232" s="2">
        <f t="shared" si="1188"/>
        <v>1.8204724699999986</v>
      </c>
      <c r="U4232" s="2">
        <f t="shared" si="1196"/>
        <v>0</v>
      </c>
      <c r="V4232" t="str">
        <f t="shared" si="1204"/>
        <v>N</v>
      </c>
      <c r="W4232" s="2">
        <f t="shared" si="1205"/>
        <v>0</v>
      </c>
      <c r="X4232" s="2">
        <f t="shared" si="1197"/>
        <v>0</v>
      </c>
      <c r="Y4232" s="2"/>
    </row>
    <row r="4233" spans="1:25" x14ac:dyDescent="0.2">
      <c r="A4233">
        <v>6</v>
      </c>
      <c r="B4233" s="1">
        <v>42912.249999989741</v>
      </c>
      <c r="C4233">
        <v>35.700000000000003</v>
      </c>
      <c r="D4233" s="15">
        <f t="shared" si="1198"/>
        <v>35.700000000000003</v>
      </c>
      <c r="E4233">
        <v>32</v>
      </c>
      <c r="F4233" s="6">
        <v>4.33202</v>
      </c>
      <c r="G4233" s="6">
        <v>2.1006035999999999</v>
      </c>
      <c r="H4233" s="6">
        <f t="shared" si="1189"/>
        <v>6.4326235999999994</v>
      </c>
      <c r="I4233" s="6">
        <f t="shared" si="1190"/>
        <v>3.7000000000000028</v>
      </c>
      <c r="J4233" s="6">
        <f t="shared" si="1191"/>
        <v>0</v>
      </c>
      <c r="K4233" s="3">
        <f t="shared" si="1199"/>
        <v>0</v>
      </c>
      <c r="L4233" s="6">
        <f t="shared" si="1192"/>
        <v>2.7326235999999966</v>
      </c>
      <c r="M4233" s="6">
        <f t="shared" si="1200"/>
        <v>191.70474251000007</v>
      </c>
      <c r="N4233" s="6">
        <f t="shared" si="1201"/>
        <v>0</v>
      </c>
      <c r="O4233" s="2">
        <f t="shared" si="1193"/>
        <v>0</v>
      </c>
      <c r="P4233" s="2">
        <f t="shared" si="1202"/>
        <v>32</v>
      </c>
      <c r="Q4233" s="2">
        <f t="shared" si="1194"/>
        <v>3.7000000000000028</v>
      </c>
      <c r="R4233" s="2">
        <f t="shared" si="1203"/>
        <v>3.7000000000000028</v>
      </c>
      <c r="S4233" s="2">
        <f t="shared" si="1195"/>
        <v>0</v>
      </c>
      <c r="T4233" s="2">
        <f t="shared" si="1188"/>
        <v>2.7326236000000108</v>
      </c>
      <c r="U4233" s="2">
        <f t="shared" si="1196"/>
        <v>0</v>
      </c>
      <c r="V4233" t="str">
        <f t="shared" si="1204"/>
        <v>N</v>
      </c>
      <c r="W4233" s="2">
        <f t="shared" si="1205"/>
        <v>0</v>
      </c>
      <c r="X4233" s="2">
        <f t="shared" si="1197"/>
        <v>0</v>
      </c>
      <c r="Y4233" s="2"/>
    </row>
    <row r="4234" spans="1:25" x14ac:dyDescent="0.2">
      <c r="A4234">
        <v>7</v>
      </c>
      <c r="B4234" s="1">
        <v>42912.291666656405</v>
      </c>
      <c r="C4234">
        <v>35.200000000000003</v>
      </c>
      <c r="D4234" s="15">
        <f t="shared" si="1198"/>
        <v>35.200000000000003</v>
      </c>
      <c r="E4234">
        <v>32</v>
      </c>
      <c r="F4234" s="6">
        <v>5.8456099999999998</v>
      </c>
      <c r="G4234" s="6">
        <v>9.4777199999999997</v>
      </c>
      <c r="H4234" s="6">
        <f t="shared" si="1189"/>
        <v>15.323329999999999</v>
      </c>
      <c r="I4234" s="6">
        <f t="shared" si="1190"/>
        <v>3.2000000000000028</v>
      </c>
      <c r="J4234" s="6">
        <f t="shared" si="1191"/>
        <v>0</v>
      </c>
      <c r="K4234" s="3">
        <f t="shared" si="1199"/>
        <v>0</v>
      </c>
      <c r="L4234" s="6">
        <f t="shared" si="1192"/>
        <v>12.123329999999996</v>
      </c>
      <c r="M4234" s="6">
        <f t="shared" si="1200"/>
        <v>203.82807251000008</v>
      </c>
      <c r="N4234" s="6">
        <f t="shared" si="1201"/>
        <v>0</v>
      </c>
      <c r="O4234" s="2">
        <f t="shared" si="1193"/>
        <v>0</v>
      </c>
      <c r="P4234" s="2">
        <f t="shared" si="1202"/>
        <v>32</v>
      </c>
      <c r="Q4234" s="2">
        <f t="shared" si="1194"/>
        <v>3.2000000000000028</v>
      </c>
      <c r="R4234" s="2">
        <f t="shared" si="1203"/>
        <v>3.2000000000000028</v>
      </c>
      <c r="S4234" s="2">
        <f t="shared" si="1195"/>
        <v>0</v>
      </c>
      <c r="T4234" s="2">
        <f t="shared" ref="T4234:T4297" si="1206">IF(Q4234-R4234&gt;0, 0, ABS(M4233-M4234))</f>
        <v>12.12333000000001</v>
      </c>
      <c r="U4234" s="2">
        <f t="shared" si="1196"/>
        <v>0</v>
      </c>
      <c r="V4234" t="str">
        <f t="shared" si="1204"/>
        <v>N</v>
      </c>
      <c r="W4234" s="2">
        <f t="shared" si="1205"/>
        <v>0</v>
      </c>
      <c r="X4234" s="2">
        <f t="shared" si="1197"/>
        <v>0</v>
      </c>
      <c r="Y4234" s="2"/>
    </row>
    <row r="4235" spans="1:25" x14ac:dyDescent="0.2">
      <c r="A4235">
        <v>8</v>
      </c>
      <c r="B4235" s="1">
        <v>42912.333333323069</v>
      </c>
      <c r="C4235">
        <v>38.700000000000003</v>
      </c>
      <c r="D4235" s="15">
        <f t="shared" si="1198"/>
        <v>38.700000000000003</v>
      </c>
      <c r="E4235">
        <v>32</v>
      </c>
      <c r="F4235" s="6">
        <v>6.8822799999999997</v>
      </c>
      <c r="G4235" s="6">
        <v>19.465400000000002</v>
      </c>
      <c r="H4235" s="6">
        <f t="shared" si="1189"/>
        <v>26.347680000000004</v>
      </c>
      <c r="I4235" s="6">
        <f t="shared" si="1190"/>
        <v>6.7000000000000028</v>
      </c>
      <c r="J4235" s="6">
        <f t="shared" si="1191"/>
        <v>0</v>
      </c>
      <c r="K4235" s="3">
        <f t="shared" si="1199"/>
        <v>0</v>
      </c>
      <c r="L4235" s="6">
        <f t="shared" si="1192"/>
        <v>19.647680000000001</v>
      </c>
      <c r="M4235" s="6">
        <f t="shared" si="1200"/>
        <v>220</v>
      </c>
      <c r="N4235" s="6">
        <f t="shared" si="1201"/>
        <v>3.4757525100000919</v>
      </c>
      <c r="O4235" s="2">
        <f t="shared" si="1193"/>
        <v>-3.4757525100000919</v>
      </c>
      <c r="P4235" s="2">
        <f t="shared" si="1202"/>
        <v>28.524247489999908</v>
      </c>
      <c r="Q4235" s="2">
        <f t="shared" si="1194"/>
        <v>10.175752510000095</v>
      </c>
      <c r="R4235" s="2">
        <f t="shared" si="1203"/>
        <v>10.175752510000095</v>
      </c>
      <c r="S4235" s="2">
        <f t="shared" si="1195"/>
        <v>0</v>
      </c>
      <c r="T4235" s="2">
        <f t="shared" si="1206"/>
        <v>16.171927489999916</v>
      </c>
      <c r="U4235" s="2">
        <f t="shared" si="1196"/>
        <v>0</v>
      </c>
      <c r="V4235" t="str">
        <f t="shared" si="1204"/>
        <v>Y</v>
      </c>
      <c r="W4235" s="2">
        <f t="shared" si="1205"/>
        <v>0</v>
      </c>
      <c r="X4235" s="2">
        <f t="shared" si="1197"/>
        <v>0</v>
      </c>
      <c r="Y4235" s="2"/>
    </row>
    <row r="4236" spans="1:25" x14ac:dyDescent="0.2">
      <c r="A4236">
        <v>9</v>
      </c>
      <c r="B4236" s="1">
        <v>42912.374999989734</v>
      </c>
      <c r="C4236">
        <v>40.6</v>
      </c>
      <c r="D4236" s="15">
        <f t="shared" si="1198"/>
        <v>40.6</v>
      </c>
      <c r="E4236">
        <v>32</v>
      </c>
      <c r="F4236" s="6">
        <v>8.5111600000000003</v>
      </c>
      <c r="G4236" s="6">
        <v>28.649240000000002</v>
      </c>
      <c r="H4236" s="6">
        <f t="shared" si="1189"/>
        <v>37.160400000000003</v>
      </c>
      <c r="I4236" s="6">
        <f t="shared" si="1190"/>
        <v>8.6000000000000014</v>
      </c>
      <c r="J4236" s="6">
        <f t="shared" si="1191"/>
        <v>0</v>
      </c>
      <c r="K4236" s="3">
        <f t="shared" si="1199"/>
        <v>0</v>
      </c>
      <c r="L4236" s="6">
        <f t="shared" si="1192"/>
        <v>28.560400000000001</v>
      </c>
      <c r="M4236" s="6">
        <f t="shared" si="1200"/>
        <v>220</v>
      </c>
      <c r="N4236" s="6">
        <f t="shared" si="1201"/>
        <v>28.560400000000016</v>
      </c>
      <c r="O4236" s="2">
        <f t="shared" si="1193"/>
        <v>-28.560400000000016</v>
      </c>
      <c r="P4236" s="2">
        <f t="shared" si="1202"/>
        <v>3.4395999999999844</v>
      </c>
      <c r="Q4236" s="2">
        <f t="shared" si="1194"/>
        <v>37.160400000000017</v>
      </c>
      <c r="R4236" s="2">
        <f t="shared" si="1203"/>
        <v>37.160400000000017</v>
      </c>
      <c r="S4236" s="2">
        <f t="shared" si="1195"/>
        <v>0</v>
      </c>
      <c r="T4236" s="2">
        <f t="shared" si="1206"/>
        <v>0</v>
      </c>
      <c r="U4236" s="2">
        <f t="shared" si="1196"/>
        <v>0</v>
      </c>
      <c r="V4236" t="str">
        <f t="shared" si="1204"/>
        <v>Y</v>
      </c>
      <c r="W4236" s="2">
        <f t="shared" si="1205"/>
        <v>0</v>
      </c>
      <c r="X4236" s="2">
        <f t="shared" si="1197"/>
        <v>0</v>
      </c>
      <c r="Y4236" s="2"/>
    </row>
    <row r="4237" spans="1:25" x14ac:dyDescent="0.2">
      <c r="A4237">
        <v>10</v>
      </c>
      <c r="B4237" s="1">
        <v>42912.416666656398</v>
      </c>
      <c r="C4237">
        <v>42.7</v>
      </c>
      <c r="D4237" s="15">
        <f t="shared" si="1198"/>
        <v>42.7</v>
      </c>
      <c r="E4237">
        <v>32</v>
      </c>
      <c r="F4237" s="6">
        <v>8.5922499999999999</v>
      </c>
      <c r="G4237" s="6">
        <v>35.53172</v>
      </c>
      <c r="H4237" s="6">
        <f t="shared" si="1189"/>
        <v>44.12397</v>
      </c>
      <c r="I4237" s="6">
        <f t="shared" si="1190"/>
        <v>10.700000000000003</v>
      </c>
      <c r="J4237" s="6">
        <f t="shared" si="1191"/>
        <v>0</v>
      </c>
      <c r="K4237" s="3">
        <f t="shared" si="1199"/>
        <v>0</v>
      </c>
      <c r="L4237" s="6">
        <f t="shared" si="1192"/>
        <v>33.423969999999997</v>
      </c>
      <c r="M4237" s="6">
        <f t="shared" si="1200"/>
        <v>220</v>
      </c>
      <c r="N4237" s="6">
        <f t="shared" si="1201"/>
        <v>33.423969999999997</v>
      </c>
      <c r="O4237" s="2">
        <f t="shared" si="1193"/>
        <v>-32</v>
      </c>
      <c r="P4237" s="2">
        <f t="shared" si="1202"/>
        <v>0</v>
      </c>
      <c r="Q4237" s="2">
        <f t="shared" si="1194"/>
        <v>42.7</v>
      </c>
      <c r="R4237" s="2">
        <f t="shared" si="1203"/>
        <v>42.7</v>
      </c>
      <c r="S4237" s="2">
        <f t="shared" si="1195"/>
        <v>0</v>
      </c>
      <c r="T4237" s="2">
        <f t="shared" si="1206"/>
        <v>0</v>
      </c>
      <c r="U4237" s="2">
        <f t="shared" si="1196"/>
        <v>1.4239699999999971</v>
      </c>
      <c r="V4237" t="str">
        <f t="shared" si="1204"/>
        <v>Y</v>
      </c>
      <c r="W4237" s="2">
        <f t="shared" si="1205"/>
        <v>1.4239699999999971</v>
      </c>
      <c r="X4237" s="2">
        <f t="shared" si="1197"/>
        <v>0</v>
      </c>
      <c r="Y4237" s="2"/>
    </row>
    <row r="4238" spans="1:25" x14ac:dyDescent="0.2">
      <c r="A4238">
        <v>11</v>
      </c>
      <c r="B4238" s="1">
        <v>42912.458333323062</v>
      </c>
      <c r="C4238">
        <v>45</v>
      </c>
      <c r="D4238" s="15">
        <f t="shared" si="1198"/>
        <v>45</v>
      </c>
      <c r="E4238">
        <v>32</v>
      </c>
      <c r="F4238" s="6">
        <v>7.7592400000000001</v>
      </c>
      <c r="G4238" s="6">
        <v>29.22373</v>
      </c>
      <c r="H4238" s="6">
        <f t="shared" si="1189"/>
        <v>36.982970000000002</v>
      </c>
      <c r="I4238" s="6">
        <f t="shared" si="1190"/>
        <v>13</v>
      </c>
      <c r="J4238" s="6">
        <f t="shared" si="1191"/>
        <v>0</v>
      </c>
      <c r="K4238" s="3">
        <f t="shared" si="1199"/>
        <v>0</v>
      </c>
      <c r="L4238" s="6">
        <f t="shared" si="1192"/>
        <v>23.982970000000002</v>
      </c>
      <c r="M4238" s="6">
        <f t="shared" si="1200"/>
        <v>220</v>
      </c>
      <c r="N4238" s="6">
        <f t="shared" si="1201"/>
        <v>23.982969999999995</v>
      </c>
      <c r="O4238" s="2">
        <f t="shared" si="1193"/>
        <v>-23.982969999999995</v>
      </c>
      <c r="P4238" s="2">
        <f t="shared" si="1202"/>
        <v>8.0170300000000054</v>
      </c>
      <c r="Q4238" s="2">
        <f t="shared" si="1194"/>
        <v>36.982969999999995</v>
      </c>
      <c r="R4238" s="2">
        <f t="shared" si="1203"/>
        <v>36.982969999999995</v>
      </c>
      <c r="S4238" s="2">
        <f t="shared" si="1195"/>
        <v>0</v>
      </c>
      <c r="T4238" s="2">
        <f t="shared" si="1206"/>
        <v>0</v>
      </c>
      <c r="U4238" s="2">
        <f t="shared" si="1196"/>
        <v>0</v>
      </c>
      <c r="V4238" t="str">
        <f t="shared" si="1204"/>
        <v>Y</v>
      </c>
      <c r="W4238" s="2">
        <f t="shared" si="1205"/>
        <v>0</v>
      </c>
      <c r="X4238" s="2">
        <f t="shared" si="1197"/>
        <v>0</v>
      </c>
      <c r="Y4238" s="2"/>
    </row>
    <row r="4239" spans="1:25" x14ac:dyDescent="0.2">
      <c r="A4239">
        <v>12</v>
      </c>
      <c r="B4239" s="1">
        <v>42912.499999989726</v>
      </c>
      <c r="C4239">
        <v>45</v>
      </c>
      <c r="D4239" s="15">
        <f t="shared" si="1198"/>
        <v>45</v>
      </c>
      <c r="E4239">
        <v>32</v>
      </c>
      <c r="F4239" s="6">
        <v>6.8581899999999996</v>
      </c>
      <c r="G4239" s="6">
        <v>31.995519999999999</v>
      </c>
      <c r="H4239" s="6">
        <f t="shared" si="1189"/>
        <v>38.85371</v>
      </c>
      <c r="I4239" s="6">
        <f t="shared" si="1190"/>
        <v>13</v>
      </c>
      <c r="J4239" s="6">
        <f t="shared" si="1191"/>
        <v>0</v>
      </c>
      <c r="K4239" s="3">
        <f t="shared" si="1199"/>
        <v>0</v>
      </c>
      <c r="L4239" s="6">
        <f t="shared" si="1192"/>
        <v>25.85371</v>
      </c>
      <c r="M4239" s="6">
        <f t="shared" si="1200"/>
        <v>220</v>
      </c>
      <c r="N4239" s="6">
        <f t="shared" si="1201"/>
        <v>25.853710000000007</v>
      </c>
      <c r="O4239" s="2">
        <f t="shared" si="1193"/>
        <v>-25.853710000000007</v>
      </c>
      <c r="P4239" s="2">
        <f t="shared" si="1202"/>
        <v>6.1462899999999934</v>
      </c>
      <c r="Q4239" s="2">
        <f t="shared" si="1194"/>
        <v>38.853710000000007</v>
      </c>
      <c r="R4239" s="2">
        <f t="shared" si="1203"/>
        <v>38.853710000000007</v>
      </c>
      <c r="S4239" s="2">
        <f t="shared" si="1195"/>
        <v>0</v>
      </c>
      <c r="T4239" s="2">
        <f t="shared" si="1206"/>
        <v>0</v>
      </c>
      <c r="U4239" s="2">
        <f t="shared" si="1196"/>
        <v>0</v>
      </c>
      <c r="V4239" t="str">
        <f t="shared" si="1204"/>
        <v>Y</v>
      </c>
      <c r="W4239" s="2">
        <f t="shared" si="1205"/>
        <v>0</v>
      </c>
      <c r="X4239" s="2">
        <f t="shared" si="1197"/>
        <v>0</v>
      </c>
      <c r="Y4239" s="2"/>
    </row>
    <row r="4240" spans="1:25" x14ac:dyDescent="0.2">
      <c r="A4240">
        <v>13</v>
      </c>
      <c r="B4240" s="1">
        <v>42912.541666656391</v>
      </c>
      <c r="C4240">
        <v>47.1</v>
      </c>
      <c r="D4240" s="15">
        <f t="shared" si="1198"/>
        <v>47.1</v>
      </c>
      <c r="E4240">
        <v>32</v>
      </c>
      <c r="F4240" s="6">
        <v>7.0283300000000004</v>
      </c>
      <c r="G4240" s="6">
        <v>38.78143</v>
      </c>
      <c r="H4240" s="6">
        <f t="shared" si="1189"/>
        <v>45.809759999999997</v>
      </c>
      <c r="I4240" s="6">
        <f t="shared" si="1190"/>
        <v>15.100000000000001</v>
      </c>
      <c r="J4240" s="6">
        <f t="shared" si="1191"/>
        <v>0</v>
      </c>
      <c r="K4240" s="3">
        <f t="shared" si="1199"/>
        <v>0</v>
      </c>
      <c r="L4240" s="6">
        <f t="shared" si="1192"/>
        <v>30.709759999999996</v>
      </c>
      <c r="M4240" s="6">
        <f t="shared" si="1200"/>
        <v>220</v>
      </c>
      <c r="N4240" s="6">
        <f t="shared" si="1201"/>
        <v>30.709759999999989</v>
      </c>
      <c r="O4240" s="2">
        <f t="shared" si="1193"/>
        <v>-30.709759999999989</v>
      </c>
      <c r="P4240" s="2">
        <f t="shared" si="1202"/>
        <v>1.2902400000000114</v>
      </c>
      <c r="Q4240" s="2">
        <f t="shared" si="1194"/>
        <v>45.80975999999999</v>
      </c>
      <c r="R4240" s="2">
        <f t="shared" si="1203"/>
        <v>45.80975999999999</v>
      </c>
      <c r="S4240" s="2">
        <f t="shared" si="1195"/>
        <v>0</v>
      </c>
      <c r="T4240" s="2">
        <f t="shared" si="1206"/>
        <v>0</v>
      </c>
      <c r="U4240" s="2">
        <f t="shared" si="1196"/>
        <v>0</v>
      </c>
      <c r="V4240" t="str">
        <f t="shared" si="1204"/>
        <v>Y</v>
      </c>
      <c r="W4240" s="2">
        <f t="shared" si="1205"/>
        <v>0</v>
      </c>
      <c r="X4240" s="2">
        <f t="shared" si="1197"/>
        <v>0</v>
      </c>
      <c r="Y4240" s="2"/>
    </row>
    <row r="4241" spans="1:25" x14ac:dyDescent="0.2">
      <c r="A4241">
        <v>14</v>
      </c>
      <c r="B4241" s="1">
        <v>42912.583333323055</v>
      </c>
      <c r="C4241">
        <v>47.5</v>
      </c>
      <c r="D4241" s="15">
        <f t="shared" si="1198"/>
        <v>47.5</v>
      </c>
      <c r="E4241">
        <v>32</v>
      </c>
      <c r="F4241" s="6">
        <v>7.7692600000000001</v>
      </c>
      <c r="G4241" s="6">
        <v>33.477429999999998</v>
      </c>
      <c r="H4241" s="6">
        <f t="shared" si="1189"/>
        <v>41.246690000000001</v>
      </c>
      <c r="I4241" s="6">
        <f t="shared" si="1190"/>
        <v>15.5</v>
      </c>
      <c r="J4241" s="6">
        <f t="shared" si="1191"/>
        <v>0</v>
      </c>
      <c r="K4241" s="3">
        <f t="shared" si="1199"/>
        <v>0</v>
      </c>
      <c r="L4241" s="6">
        <f t="shared" si="1192"/>
        <v>25.746690000000001</v>
      </c>
      <c r="M4241" s="6">
        <f t="shared" si="1200"/>
        <v>220</v>
      </c>
      <c r="N4241" s="6">
        <f t="shared" si="1201"/>
        <v>25.746690000000001</v>
      </c>
      <c r="O4241" s="2">
        <f t="shared" si="1193"/>
        <v>-25.746690000000001</v>
      </c>
      <c r="P4241" s="2">
        <f t="shared" si="1202"/>
        <v>6.253309999999999</v>
      </c>
      <c r="Q4241" s="2">
        <f t="shared" si="1194"/>
        <v>41.246690000000001</v>
      </c>
      <c r="R4241" s="2">
        <f t="shared" si="1203"/>
        <v>41.246690000000001</v>
      </c>
      <c r="S4241" s="2">
        <f t="shared" si="1195"/>
        <v>0</v>
      </c>
      <c r="T4241" s="2">
        <f t="shared" si="1206"/>
        <v>0</v>
      </c>
      <c r="U4241" s="2">
        <f t="shared" si="1196"/>
        <v>0</v>
      </c>
      <c r="V4241" t="str">
        <f t="shared" si="1204"/>
        <v>Y</v>
      </c>
      <c r="W4241" s="2">
        <f t="shared" si="1205"/>
        <v>0</v>
      </c>
      <c r="X4241" s="2">
        <f t="shared" si="1197"/>
        <v>0</v>
      </c>
      <c r="Y4241" s="2"/>
    </row>
    <row r="4242" spans="1:25" x14ac:dyDescent="0.2">
      <c r="A4242">
        <v>15</v>
      </c>
      <c r="B4242" s="1">
        <v>42912.624999989719</v>
      </c>
      <c r="C4242">
        <v>47.9</v>
      </c>
      <c r="D4242" s="15">
        <f t="shared" si="1198"/>
        <v>47.9</v>
      </c>
      <c r="E4242">
        <v>32</v>
      </c>
      <c r="F4242" s="6">
        <v>7.0348100000000002</v>
      </c>
      <c r="G4242" s="6">
        <v>18.764959999999999</v>
      </c>
      <c r="H4242" s="6">
        <f t="shared" si="1189"/>
        <v>25.799769999999999</v>
      </c>
      <c r="I4242" s="6">
        <f t="shared" si="1190"/>
        <v>15.899999999999999</v>
      </c>
      <c r="J4242" s="6">
        <f t="shared" si="1191"/>
        <v>0</v>
      </c>
      <c r="K4242" s="3">
        <f t="shared" si="1199"/>
        <v>0</v>
      </c>
      <c r="L4242" s="6">
        <f t="shared" si="1192"/>
        <v>9.8997700000000002</v>
      </c>
      <c r="M4242" s="6">
        <f t="shared" si="1200"/>
        <v>220</v>
      </c>
      <c r="N4242" s="6">
        <f t="shared" si="1201"/>
        <v>9.8997699999999895</v>
      </c>
      <c r="O4242" s="2">
        <f t="shared" si="1193"/>
        <v>-9.8997699999999895</v>
      </c>
      <c r="P4242" s="2">
        <f t="shared" si="1202"/>
        <v>22.10023000000001</v>
      </c>
      <c r="Q4242" s="2">
        <f t="shared" si="1194"/>
        <v>25.799769999999988</v>
      </c>
      <c r="R4242" s="2">
        <f t="shared" si="1203"/>
        <v>25.799769999999988</v>
      </c>
      <c r="S4242" s="2">
        <f t="shared" si="1195"/>
        <v>0</v>
      </c>
      <c r="T4242" s="2">
        <f t="shared" si="1206"/>
        <v>0</v>
      </c>
      <c r="U4242" s="2">
        <f t="shared" si="1196"/>
        <v>0</v>
      </c>
      <c r="V4242" t="str">
        <f t="shared" si="1204"/>
        <v>Y</v>
      </c>
      <c r="W4242" s="2">
        <f t="shared" si="1205"/>
        <v>0</v>
      </c>
      <c r="X4242" s="2">
        <f t="shared" si="1197"/>
        <v>0</v>
      </c>
      <c r="Y4242" s="2"/>
    </row>
    <row r="4243" spans="1:25" x14ac:dyDescent="0.2">
      <c r="A4243">
        <v>16</v>
      </c>
      <c r="B4243" s="1">
        <v>42912.666666656383</v>
      </c>
      <c r="C4243">
        <v>47.6</v>
      </c>
      <c r="D4243" s="15">
        <f t="shared" si="1198"/>
        <v>47.6</v>
      </c>
      <c r="E4243">
        <v>32</v>
      </c>
      <c r="F4243" s="6">
        <v>4.0164600000000004</v>
      </c>
      <c r="G4243" s="6">
        <v>16.400089999999999</v>
      </c>
      <c r="H4243" s="6">
        <f t="shared" si="1189"/>
        <v>20.416550000000001</v>
      </c>
      <c r="I4243" s="6">
        <f t="shared" si="1190"/>
        <v>15.600000000000001</v>
      </c>
      <c r="J4243" s="6">
        <f t="shared" si="1191"/>
        <v>0</v>
      </c>
      <c r="K4243" s="3">
        <f t="shared" si="1199"/>
        <v>0</v>
      </c>
      <c r="L4243" s="6">
        <f t="shared" si="1192"/>
        <v>4.8165499999999994</v>
      </c>
      <c r="M4243" s="6">
        <f t="shared" si="1200"/>
        <v>220</v>
      </c>
      <c r="N4243" s="6">
        <f t="shared" si="1201"/>
        <v>4.8165500000000065</v>
      </c>
      <c r="O4243" s="2">
        <f t="shared" si="1193"/>
        <v>-4.8165500000000065</v>
      </c>
      <c r="P4243" s="2">
        <f t="shared" si="1202"/>
        <v>27.183449999999993</v>
      </c>
      <c r="Q4243" s="2">
        <f t="shared" si="1194"/>
        <v>20.416550000000008</v>
      </c>
      <c r="R4243" s="2">
        <f t="shared" si="1203"/>
        <v>20.416550000000008</v>
      </c>
      <c r="S4243" s="2">
        <f t="shared" si="1195"/>
        <v>0</v>
      </c>
      <c r="T4243" s="2">
        <f t="shared" si="1206"/>
        <v>0</v>
      </c>
      <c r="U4243" s="2">
        <f t="shared" si="1196"/>
        <v>0</v>
      </c>
      <c r="V4243" t="str">
        <f t="shared" si="1204"/>
        <v>Y</v>
      </c>
      <c r="W4243" s="2">
        <f t="shared" si="1205"/>
        <v>0</v>
      </c>
      <c r="X4243" s="2">
        <f t="shared" si="1197"/>
        <v>0</v>
      </c>
      <c r="Y4243" s="2"/>
    </row>
    <row r="4244" spans="1:25" x14ac:dyDescent="0.2">
      <c r="A4244">
        <v>17</v>
      </c>
      <c r="B4244" s="1">
        <v>42912.708333323048</v>
      </c>
      <c r="C4244">
        <v>47.3</v>
      </c>
      <c r="D4244" s="15">
        <f t="shared" si="1198"/>
        <v>47.3</v>
      </c>
      <c r="E4244">
        <v>32</v>
      </c>
      <c r="F4244" s="6">
        <v>4.3898200000000003</v>
      </c>
      <c r="G4244" s="6">
        <v>5.7541639999999994</v>
      </c>
      <c r="H4244" s="6">
        <f t="shared" si="1189"/>
        <v>10.143984</v>
      </c>
      <c r="I4244" s="6">
        <f t="shared" si="1190"/>
        <v>15.299999999999997</v>
      </c>
      <c r="J4244" s="6">
        <f t="shared" si="1191"/>
        <v>5.1560159999999975</v>
      </c>
      <c r="K4244" s="3">
        <f t="shared" si="1199"/>
        <v>5.8925897142857195</v>
      </c>
      <c r="L4244" s="6">
        <f t="shared" si="1192"/>
        <v>0</v>
      </c>
      <c r="M4244" s="6">
        <f t="shared" si="1200"/>
        <v>214.10741028571428</v>
      </c>
      <c r="N4244" s="6">
        <f t="shared" si="1201"/>
        <v>0.7365737142857256</v>
      </c>
      <c r="O4244" s="2">
        <f t="shared" si="1193"/>
        <v>-0.7365737142857256</v>
      </c>
      <c r="P4244" s="2">
        <f t="shared" si="1202"/>
        <v>31.263426285714274</v>
      </c>
      <c r="Q4244" s="2">
        <f t="shared" si="1194"/>
        <v>16.036573714285723</v>
      </c>
      <c r="R4244" s="2">
        <f t="shared" si="1203"/>
        <v>10.143984</v>
      </c>
      <c r="S4244" s="2">
        <f t="shared" si="1195"/>
        <v>5.8925897142857231</v>
      </c>
      <c r="T4244" s="2">
        <f t="shared" si="1206"/>
        <v>0</v>
      </c>
      <c r="U4244" s="2">
        <f t="shared" si="1196"/>
        <v>0</v>
      </c>
      <c r="V4244" t="str">
        <f t="shared" si="1204"/>
        <v>N</v>
      </c>
      <c r="W4244" s="2">
        <f t="shared" si="1205"/>
        <v>0</v>
      </c>
      <c r="X4244" s="2">
        <f t="shared" si="1197"/>
        <v>0</v>
      </c>
      <c r="Y4244" s="2"/>
    </row>
    <row r="4245" spans="1:25" x14ac:dyDescent="0.2">
      <c r="A4245">
        <v>18</v>
      </c>
      <c r="B4245" s="1">
        <v>42912.749999989712</v>
      </c>
      <c r="C4245">
        <v>48.1</v>
      </c>
      <c r="D4245" s="15">
        <f t="shared" si="1198"/>
        <v>48.1</v>
      </c>
      <c r="E4245">
        <v>32</v>
      </c>
      <c r="F4245" s="6">
        <v>2.4153699999999998</v>
      </c>
      <c r="G4245" s="6">
        <v>0.30366817000000002</v>
      </c>
      <c r="H4245" s="6">
        <f t="shared" si="1189"/>
        <v>2.7190381699999997</v>
      </c>
      <c r="I4245" s="6">
        <f t="shared" si="1190"/>
        <v>16.100000000000001</v>
      </c>
      <c r="J4245" s="6">
        <f t="shared" si="1191"/>
        <v>13.380961830000002</v>
      </c>
      <c r="K4245" s="3">
        <f t="shared" si="1199"/>
        <v>15.292527805714286</v>
      </c>
      <c r="L4245" s="6">
        <f t="shared" si="1192"/>
        <v>0</v>
      </c>
      <c r="M4245" s="6">
        <f t="shared" si="1200"/>
        <v>198.81488247999999</v>
      </c>
      <c r="N4245" s="6">
        <f t="shared" si="1201"/>
        <v>1.9115659757142964</v>
      </c>
      <c r="O4245" s="2">
        <f t="shared" si="1193"/>
        <v>-1.9115659757142964</v>
      </c>
      <c r="P4245" s="2">
        <f t="shared" si="1202"/>
        <v>30.088434024285704</v>
      </c>
      <c r="Q4245" s="2">
        <f t="shared" si="1194"/>
        <v>18.011565975714298</v>
      </c>
      <c r="R4245" s="2">
        <f t="shared" si="1203"/>
        <v>2.7190381699999997</v>
      </c>
      <c r="S4245" s="2">
        <f t="shared" si="1195"/>
        <v>15.292527805714299</v>
      </c>
      <c r="T4245" s="2">
        <f t="shared" si="1206"/>
        <v>0</v>
      </c>
      <c r="U4245" s="2">
        <f t="shared" si="1196"/>
        <v>0</v>
      </c>
      <c r="V4245" t="str">
        <f t="shared" si="1204"/>
        <v>N</v>
      </c>
      <c r="W4245" s="2">
        <f t="shared" si="1205"/>
        <v>0</v>
      </c>
      <c r="X4245" s="2">
        <f t="shared" si="1197"/>
        <v>0</v>
      </c>
      <c r="Y4245" s="2"/>
    </row>
    <row r="4246" spans="1:25" x14ac:dyDescent="0.2">
      <c r="A4246">
        <v>19</v>
      </c>
      <c r="B4246" s="1">
        <v>42912.791666656376</v>
      </c>
      <c r="C4246">
        <v>47.2</v>
      </c>
      <c r="D4246" s="15">
        <f t="shared" si="1198"/>
        <v>47.2</v>
      </c>
      <c r="E4246">
        <v>32</v>
      </c>
      <c r="F4246" s="6">
        <v>2.51614</v>
      </c>
      <c r="G4246" s="6">
        <v>-1.5167529999999999E-2</v>
      </c>
      <c r="H4246" s="6">
        <f t="shared" si="1189"/>
        <v>2.5009724700000002</v>
      </c>
      <c r="I4246" s="6">
        <f t="shared" si="1190"/>
        <v>15.200000000000003</v>
      </c>
      <c r="J4246" s="6">
        <f t="shared" si="1191"/>
        <v>12.699027530000002</v>
      </c>
      <c r="K4246" s="3">
        <f t="shared" si="1199"/>
        <v>14.51317431999999</v>
      </c>
      <c r="L4246" s="6">
        <f t="shared" si="1192"/>
        <v>0</v>
      </c>
      <c r="M4246" s="6">
        <f t="shared" si="1200"/>
        <v>184.30170816</v>
      </c>
      <c r="N4246" s="6">
        <f t="shared" si="1201"/>
        <v>1.8141467899999952</v>
      </c>
      <c r="O4246" s="2">
        <f t="shared" si="1193"/>
        <v>-1.8141467899999952</v>
      </c>
      <c r="P4246" s="2">
        <f t="shared" si="1202"/>
        <v>30.185853210000005</v>
      </c>
      <c r="Q4246" s="2">
        <f t="shared" si="1194"/>
        <v>17.014146789999998</v>
      </c>
      <c r="R4246" s="2">
        <f t="shared" si="1203"/>
        <v>2.5009724700000002</v>
      </c>
      <c r="S4246" s="2">
        <f t="shared" si="1195"/>
        <v>14.513174319999997</v>
      </c>
      <c r="T4246" s="2">
        <f t="shared" si="1206"/>
        <v>0</v>
      </c>
      <c r="U4246" s="2">
        <f t="shared" si="1196"/>
        <v>0</v>
      </c>
      <c r="V4246" t="str">
        <f t="shared" si="1204"/>
        <v>N</v>
      </c>
      <c r="W4246" s="2">
        <f t="shared" si="1205"/>
        <v>0</v>
      </c>
      <c r="X4246" s="2">
        <f t="shared" si="1197"/>
        <v>0</v>
      </c>
      <c r="Y4246" s="2"/>
    </row>
    <row r="4247" spans="1:25" x14ac:dyDescent="0.2">
      <c r="A4247">
        <v>20</v>
      </c>
      <c r="B4247" s="1">
        <v>42912.83333332304</v>
      </c>
      <c r="C4247">
        <v>46.1</v>
      </c>
      <c r="D4247" s="15">
        <f t="shared" si="1198"/>
        <v>46.1</v>
      </c>
      <c r="E4247">
        <v>32</v>
      </c>
      <c r="F4247" s="6">
        <v>2.7638799999999999</v>
      </c>
      <c r="G4247" s="6">
        <v>-1.5167529999999999E-2</v>
      </c>
      <c r="H4247" s="6">
        <f t="shared" si="1189"/>
        <v>2.7487124700000001</v>
      </c>
      <c r="I4247" s="6">
        <f t="shared" si="1190"/>
        <v>14.100000000000001</v>
      </c>
      <c r="J4247" s="6">
        <f t="shared" si="1191"/>
        <v>11.35128753</v>
      </c>
      <c r="K4247" s="3">
        <f t="shared" si="1199"/>
        <v>12.972900034285715</v>
      </c>
      <c r="L4247" s="6">
        <f t="shared" si="1192"/>
        <v>0</v>
      </c>
      <c r="M4247" s="6">
        <f t="shared" si="1200"/>
        <v>171.32880812571429</v>
      </c>
      <c r="N4247" s="6">
        <f t="shared" si="1201"/>
        <v>1.6216125042857072</v>
      </c>
      <c r="O4247" s="2">
        <f t="shared" si="1193"/>
        <v>-1.6216125042857072</v>
      </c>
      <c r="P4247" s="2">
        <f t="shared" si="1202"/>
        <v>30.378387495714293</v>
      </c>
      <c r="Q4247" s="2">
        <f t="shared" si="1194"/>
        <v>15.721612504285709</v>
      </c>
      <c r="R4247" s="2">
        <f t="shared" si="1203"/>
        <v>2.7487124700000001</v>
      </c>
      <c r="S4247" s="2">
        <f t="shared" si="1195"/>
        <v>12.972900034285708</v>
      </c>
      <c r="T4247" s="2">
        <f t="shared" si="1206"/>
        <v>0</v>
      </c>
      <c r="U4247" s="2">
        <f t="shared" si="1196"/>
        <v>0</v>
      </c>
      <c r="V4247" t="str">
        <f t="shared" si="1204"/>
        <v>N</v>
      </c>
      <c r="W4247" s="2">
        <f t="shared" si="1205"/>
        <v>0</v>
      </c>
      <c r="X4247" s="2">
        <f t="shared" si="1197"/>
        <v>0</v>
      </c>
      <c r="Y4247" s="2"/>
    </row>
    <row r="4248" spans="1:25" x14ac:dyDescent="0.2">
      <c r="A4248">
        <v>21</v>
      </c>
      <c r="B4248" s="1">
        <v>42912.874999989705</v>
      </c>
      <c r="C4248">
        <v>46.7</v>
      </c>
      <c r="D4248" s="15">
        <f t="shared" si="1198"/>
        <v>46.7</v>
      </c>
      <c r="E4248">
        <v>32</v>
      </c>
      <c r="F4248" s="6">
        <v>2.7650100000000002</v>
      </c>
      <c r="G4248" s="6">
        <v>-1.5167529999999999E-2</v>
      </c>
      <c r="H4248" s="6">
        <f t="shared" si="1189"/>
        <v>2.7498424700000004</v>
      </c>
      <c r="I4248" s="6">
        <f t="shared" si="1190"/>
        <v>14.700000000000003</v>
      </c>
      <c r="J4248" s="6">
        <f t="shared" si="1191"/>
        <v>11.950157530000002</v>
      </c>
      <c r="K4248" s="3">
        <f t="shared" si="1199"/>
        <v>13.657322891428578</v>
      </c>
      <c r="L4248" s="6">
        <f t="shared" si="1192"/>
        <v>0</v>
      </c>
      <c r="M4248" s="6">
        <f t="shared" si="1200"/>
        <v>157.67148523428571</v>
      </c>
      <c r="N4248" s="6">
        <f t="shared" si="1201"/>
        <v>1.7071653614285651</v>
      </c>
      <c r="O4248" s="2">
        <f t="shared" si="1193"/>
        <v>-1.7071653614285651</v>
      </c>
      <c r="P4248" s="2">
        <f t="shared" si="1202"/>
        <v>30.292834638571435</v>
      </c>
      <c r="Q4248" s="2">
        <f t="shared" si="1194"/>
        <v>16.407165361428568</v>
      </c>
      <c r="R4248" s="2">
        <f t="shared" si="1203"/>
        <v>2.7498424700000004</v>
      </c>
      <c r="S4248" s="2">
        <f t="shared" si="1195"/>
        <v>13.657322891428567</v>
      </c>
      <c r="T4248" s="2">
        <f t="shared" si="1206"/>
        <v>0</v>
      </c>
      <c r="U4248" s="2">
        <f t="shared" si="1196"/>
        <v>0</v>
      </c>
      <c r="V4248" t="str">
        <f t="shared" si="1204"/>
        <v>N</v>
      </c>
      <c r="W4248" s="2">
        <f t="shared" si="1205"/>
        <v>0</v>
      </c>
      <c r="X4248" s="2">
        <f t="shared" si="1197"/>
        <v>0</v>
      </c>
      <c r="Y4248" s="2"/>
    </row>
    <row r="4249" spans="1:25" x14ac:dyDescent="0.2">
      <c r="A4249">
        <v>22</v>
      </c>
      <c r="B4249" s="1">
        <v>42912.916666656369</v>
      </c>
      <c r="C4249">
        <v>45.8</v>
      </c>
      <c r="D4249" s="15">
        <f t="shared" si="1198"/>
        <v>45.8</v>
      </c>
      <c r="E4249">
        <v>32</v>
      </c>
      <c r="F4249" s="6">
        <v>3.0908500000000001</v>
      </c>
      <c r="G4249" s="6">
        <v>-1.5167529999999999E-2</v>
      </c>
      <c r="H4249" s="6">
        <f t="shared" si="1189"/>
        <v>3.0756824700000003</v>
      </c>
      <c r="I4249" s="6">
        <f t="shared" si="1190"/>
        <v>13.799999999999997</v>
      </c>
      <c r="J4249" s="6">
        <f t="shared" si="1191"/>
        <v>10.724317529999997</v>
      </c>
      <c r="K4249" s="3">
        <f t="shared" si="1199"/>
        <v>12.25636289142858</v>
      </c>
      <c r="L4249" s="6">
        <f t="shared" si="1192"/>
        <v>0</v>
      </c>
      <c r="M4249" s="6">
        <f t="shared" si="1200"/>
        <v>145.41512234285713</v>
      </c>
      <c r="N4249" s="6">
        <f t="shared" si="1201"/>
        <v>1.5320453614285725</v>
      </c>
      <c r="O4249" s="2">
        <f t="shared" si="1193"/>
        <v>-1.5320453614285725</v>
      </c>
      <c r="P4249" s="2">
        <f t="shared" si="1202"/>
        <v>30.467954638571427</v>
      </c>
      <c r="Q4249" s="2">
        <f t="shared" si="1194"/>
        <v>15.33204536142857</v>
      </c>
      <c r="R4249" s="2">
        <f t="shared" si="1203"/>
        <v>3.0756824700000003</v>
      </c>
      <c r="S4249" s="2">
        <f t="shared" si="1195"/>
        <v>12.256362891428569</v>
      </c>
      <c r="T4249" s="2">
        <f t="shared" si="1206"/>
        <v>0</v>
      </c>
      <c r="U4249" s="2">
        <f t="shared" si="1196"/>
        <v>0</v>
      </c>
      <c r="V4249" t="str">
        <f t="shared" si="1204"/>
        <v>N</v>
      </c>
      <c r="W4249" s="2">
        <f t="shared" si="1205"/>
        <v>0</v>
      </c>
      <c r="X4249" s="2">
        <f t="shared" si="1197"/>
        <v>0</v>
      </c>
      <c r="Y4249" s="2"/>
    </row>
    <row r="4250" spans="1:25" x14ac:dyDescent="0.2">
      <c r="A4250">
        <v>23</v>
      </c>
      <c r="B4250" s="1">
        <v>42912.958333323033</v>
      </c>
      <c r="C4250">
        <v>42.3</v>
      </c>
      <c r="D4250" s="15">
        <f t="shared" si="1198"/>
        <v>42.3</v>
      </c>
      <c r="E4250">
        <v>32</v>
      </c>
      <c r="F4250" s="6">
        <v>1.5782700000000001</v>
      </c>
      <c r="G4250" s="6">
        <v>-1.5167529999999999E-2</v>
      </c>
      <c r="H4250" s="6">
        <f t="shared" si="1189"/>
        <v>1.56310247</v>
      </c>
      <c r="I4250" s="6">
        <f t="shared" si="1190"/>
        <v>10.299999999999997</v>
      </c>
      <c r="J4250" s="6">
        <f t="shared" si="1191"/>
        <v>8.7368975299999967</v>
      </c>
      <c r="K4250" s="3">
        <f t="shared" si="1199"/>
        <v>9.9850257485714167</v>
      </c>
      <c r="L4250" s="6">
        <f t="shared" si="1192"/>
        <v>0</v>
      </c>
      <c r="M4250" s="6">
        <f t="shared" si="1200"/>
        <v>135.43009659428571</v>
      </c>
      <c r="N4250" s="6">
        <f t="shared" si="1201"/>
        <v>1.2481282185714235</v>
      </c>
      <c r="O4250" s="2">
        <f t="shared" si="1193"/>
        <v>-1.2481282185714235</v>
      </c>
      <c r="P4250" s="2">
        <f t="shared" si="1202"/>
        <v>30.751871781428576</v>
      </c>
      <c r="Q4250" s="2">
        <f t="shared" si="1194"/>
        <v>11.548128218571421</v>
      </c>
      <c r="R4250" s="2">
        <f t="shared" si="1203"/>
        <v>1.56310247</v>
      </c>
      <c r="S4250" s="2">
        <f t="shared" si="1195"/>
        <v>9.9850257485714202</v>
      </c>
      <c r="T4250" s="2">
        <f t="shared" si="1206"/>
        <v>0</v>
      </c>
      <c r="U4250" s="2">
        <f t="shared" si="1196"/>
        <v>0</v>
      </c>
      <c r="V4250" t="str">
        <f t="shared" si="1204"/>
        <v>N</v>
      </c>
      <c r="W4250" s="2">
        <f t="shared" si="1205"/>
        <v>0</v>
      </c>
      <c r="X4250" s="2">
        <f t="shared" si="1197"/>
        <v>0</v>
      </c>
      <c r="Y4250" s="2"/>
    </row>
    <row r="4251" spans="1:25" x14ac:dyDescent="0.2">
      <c r="A4251">
        <v>0</v>
      </c>
      <c r="B4251" s="1">
        <v>42912.999999989697</v>
      </c>
      <c r="C4251">
        <v>43</v>
      </c>
      <c r="D4251" s="15">
        <f t="shared" si="1198"/>
        <v>43</v>
      </c>
      <c r="E4251">
        <v>32</v>
      </c>
      <c r="F4251" s="6">
        <v>2.4987499999999998</v>
      </c>
      <c r="G4251" s="6">
        <v>-1.5167529999999999E-2</v>
      </c>
      <c r="H4251" s="6">
        <f t="shared" si="1189"/>
        <v>2.48358247</v>
      </c>
      <c r="I4251" s="6">
        <f t="shared" si="1190"/>
        <v>11</v>
      </c>
      <c r="J4251" s="6">
        <f t="shared" si="1191"/>
        <v>8.51641753</v>
      </c>
      <c r="K4251" s="3">
        <f t="shared" si="1199"/>
        <v>9.7330486057142878</v>
      </c>
      <c r="L4251" s="6">
        <f t="shared" si="1192"/>
        <v>0</v>
      </c>
      <c r="M4251" s="6">
        <f t="shared" si="1200"/>
        <v>125.69704798857143</v>
      </c>
      <c r="N4251" s="6">
        <f t="shared" si="1201"/>
        <v>1.2166310757142895</v>
      </c>
      <c r="O4251" s="2">
        <f t="shared" si="1193"/>
        <v>-1.2166310757142895</v>
      </c>
      <c r="P4251" s="2">
        <f t="shared" si="1202"/>
        <v>30.78336892428571</v>
      </c>
      <c r="Q4251" s="2">
        <f t="shared" si="1194"/>
        <v>12.21663107571429</v>
      </c>
      <c r="R4251" s="2">
        <f t="shared" si="1203"/>
        <v>2.48358247</v>
      </c>
      <c r="S4251" s="2">
        <f t="shared" si="1195"/>
        <v>9.7330486057142895</v>
      </c>
      <c r="T4251" s="2">
        <f t="shared" si="1206"/>
        <v>0</v>
      </c>
      <c r="U4251" s="2">
        <f t="shared" si="1196"/>
        <v>0</v>
      </c>
      <c r="V4251" t="str">
        <f t="shared" si="1204"/>
        <v>N</v>
      </c>
      <c r="W4251" s="2">
        <f t="shared" si="1205"/>
        <v>0</v>
      </c>
      <c r="X4251" s="2">
        <f t="shared" si="1197"/>
        <v>0</v>
      </c>
      <c r="Y4251" s="2"/>
    </row>
    <row r="4252" spans="1:25" x14ac:dyDescent="0.2">
      <c r="A4252">
        <v>1</v>
      </c>
      <c r="B4252" s="1">
        <v>42913.041666656361</v>
      </c>
      <c r="C4252">
        <v>38.200000000000003</v>
      </c>
      <c r="D4252" s="15">
        <f t="shared" si="1198"/>
        <v>38.200000000000003</v>
      </c>
      <c r="E4252">
        <v>32</v>
      </c>
      <c r="F4252" s="6">
        <v>2.2255500000000001</v>
      </c>
      <c r="G4252" s="6">
        <v>-1.5167529999999999E-2</v>
      </c>
      <c r="H4252" s="6">
        <f t="shared" si="1189"/>
        <v>2.2103824700000003</v>
      </c>
      <c r="I4252" s="6">
        <f t="shared" si="1190"/>
        <v>6.2000000000000028</v>
      </c>
      <c r="J4252" s="6">
        <f t="shared" si="1191"/>
        <v>3.9896175300000025</v>
      </c>
      <c r="K4252" s="3">
        <f t="shared" si="1199"/>
        <v>4.5595628914285697</v>
      </c>
      <c r="L4252" s="6">
        <f t="shared" si="1192"/>
        <v>0</v>
      </c>
      <c r="M4252" s="6">
        <f t="shared" si="1200"/>
        <v>121.13748509714286</v>
      </c>
      <c r="N4252" s="6">
        <f t="shared" si="1201"/>
        <v>0.56994536142856589</v>
      </c>
      <c r="O4252" s="2">
        <f t="shared" si="1193"/>
        <v>-0.56994536142856589</v>
      </c>
      <c r="P4252" s="2">
        <f t="shared" si="1202"/>
        <v>31.430054638571434</v>
      </c>
      <c r="Q4252" s="2">
        <f t="shared" si="1194"/>
        <v>6.7699453614285687</v>
      </c>
      <c r="R4252" s="2">
        <f t="shared" si="1203"/>
        <v>2.2103824700000003</v>
      </c>
      <c r="S4252" s="2">
        <f t="shared" si="1195"/>
        <v>4.559562891428568</v>
      </c>
      <c r="T4252" s="2">
        <f t="shared" si="1206"/>
        <v>0</v>
      </c>
      <c r="U4252" s="2">
        <f t="shared" si="1196"/>
        <v>0</v>
      </c>
      <c r="V4252" t="str">
        <f t="shared" si="1204"/>
        <v>N</v>
      </c>
      <c r="W4252" s="2">
        <f t="shared" si="1205"/>
        <v>0</v>
      </c>
      <c r="X4252" s="2">
        <f t="shared" si="1197"/>
        <v>0</v>
      </c>
      <c r="Y4252" s="2"/>
    </row>
    <row r="4253" spans="1:25" x14ac:dyDescent="0.2">
      <c r="A4253">
        <v>2</v>
      </c>
      <c r="B4253" s="1">
        <v>42913.083333323026</v>
      </c>
      <c r="C4253">
        <v>35.6</v>
      </c>
      <c r="D4253" s="15">
        <f t="shared" si="1198"/>
        <v>35.6</v>
      </c>
      <c r="E4253">
        <v>32</v>
      </c>
      <c r="F4253" s="6">
        <v>1.5871500000000001</v>
      </c>
      <c r="G4253" s="6">
        <v>-1.5167529999999999E-2</v>
      </c>
      <c r="H4253" s="6">
        <f t="shared" si="1189"/>
        <v>1.57198247</v>
      </c>
      <c r="I4253" s="6">
        <f t="shared" si="1190"/>
        <v>3.6000000000000014</v>
      </c>
      <c r="J4253" s="6">
        <f t="shared" si="1191"/>
        <v>2.0280175300000014</v>
      </c>
      <c r="K4253" s="3">
        <f t="shared" si="1199"/>
        <v>2.3177343199999996</v>
      </c>
      <c r="L4253" s="6">
        <f t="shared" si="1192"/>
        <v>0</v>
      </c>
      <c r="M4253" s="6">
        <f t="shared" si="1200"/>
        <v>118.81975077714286</v>
      </c>
      <c r="N4253" s="6">
        <f t="shared" si="1201"/>
        <v>0.28971678999999995</v>
      </c>
      <c r="O4253" s="2">
        <f t="shared" si="1193"/>
        <v>-0.28971678999999995</v>
      </c>
      <c r="P4253" s="2">
        <f t="shared" si="1202"/>
        <v>31.71028321</v>
      </c>
      <c r="Q4253" s="2">
        <f t="shared" si="1194"/>
        <v>3.8897167900000014</v>
      </c>
      <c r="R4253" s="2">
        <f t="shared" si="1203"/>
        <v>1.57198247</v>
      </c>
      <c r="S4253" s="2">
        <f t="shared" si="1195"/>
        <v>2.3177343200000013</v>
      </c>
      <c r="T4253" s="2">
        <f t="shared" si="1206"/>
        <v>0</v>
      </c>
      <c r="U4253" s="2">
        <f t="shared" si="1196"/>
        <v>0</v>
      </c>
      <c r="V4253" t="str">
        <f t="shared" si="1204"/>
        <v>N</v>
      </c>
      <c r="W4253" s="2">
        <f t="shared" si="1205"/>
        <v>0</v>
      </c>
      <c r="X4253" s="2">
        <f t="shared" si="1197"/>
        <v>0</v>
      </c>
      <c r="Y4253" s="2"/>
    </row>
    <row r="4254" spans="1:25" x14ac:dyDescent="0.2">
      <c r="A4254">
        <v>3</v>
      </c>
      <c r="B4254" s="1">
        <v>42913.12499998969</v>
      </c>
      <c r="C4254">
        <v>34.9</v>
      </c>
      <c r="D4254" s="15">
        <f t="shared" si="1198"/>
        <v>34.9</v>
      </c>
      <c r="E4254">
        <v>32</v>
      </c>
      <c r="F4254" s="6">
        <v>1.0247299999999999</v>
      </c>
      <c r="G4254" s="6">
        <v>-1.5167529999999999E-2</v>
      </c>
      <c r="H4254" s="6">
        <f t="shared" si="1189"/>
        <v>1.0095624699999999</v>
      </c>
      <c r="I4254" s="6">
        <f t="shared" si="1190"/>
        <v>2.8999999999999986</v>
      </c>
      <c r="J4254" s="6">
        <f t="shared" si="1191"/>
        <v>1.8904375299999987</v>
      </c>
      <c r="K4254" s="3">
        <f t="shared" si="1199"/>
        <v>2.1605000342857181</v>
      </c>
      <c r="L4254" s="6">
        <f t="shared" si="1192"/>
        <v>0</v>
      </c>
      <c r="M4254" s="6">
        <f t="shared" si="1200"/>
        <v>116.65925074285714</v>
      </c>
      <c r="N4254" s="6">
        <f t="shared" si="1201"/>
        <v>0.27006250428571832</v>
      </c>
      <c r="O4254" s="2">
        <f t="shared" si="1193"/>
        <v>-0.27006250428571832</v>
      </c>
      <c r="P4254" s="2">
        <f t="shared" si="1202"/>
        <v>31.729937495714282</v>
      </c>
      <c r="Q4254" s="2">
        <f t="shared" si="1194"/>
        <v>3.1700625042857169</v>
      </c>
      <c r="R4254" s="2">
        <f t="shared" si="1203"/>
        <v>1.0095624699999999</v>
      </c>
      <c r="S4254" s="2">
        <f t="shared" si="1195"/>
        <v>2.1605000342857172</v>
      </c>
      <c r="T4254" s="2">
        <f t="shared" si="1206"/>
        <v>0</v>
      </c>
      <c r="U4254" s="2">
        <f t="shared" si="1196"/>
        <v>0</v>
      </c>
      <c r="V4254" t="str">
        <f t="shared" si="1204"/>
        <v>N</v>
      </c>
      <c r="W4254" s="2">
        <f t="shared" si="1205"/>
        <v>0</v>
      </c>
      <c r="X4254" s="2">
        <f t="shared" si="1197"/>
        <v>0</v>
      </c>
      <c r="Y4254" s="2"/>
    </row>
    <row r="4255" spans="1:25" x14ac:dyDescent="0.2">
      <c r="A4255">
        <v>4</v>
      </c>
      <c r="B4255" s="1">
        <v>42913.166666656354</v>
      </c>
      <c r="C4255">
        <v>34.4</v>
      </c>
      <c r="D4255" s="15">
        <f t="shared" si="1198"/>
        <v>34.4</v>
      </c>
      <c r="E4255">
        <v>32</v>
      </c>
      <c r="F4255" s="6">
        <v>1.1708799999999999</v>
      </c>
      <c r="G4255" s="6">
        <v>-1.5167529999999999E-2</v>
      </c>
      <c r="H4255" s="6">
        <f t="shared" si="1189"/>
        <v>1.1557124699999999</v>
      </c>
      <c r="I4255" s="6">
        <f t="shared" si="1190"/>
        <v>2.3999999999999986</v>
      </c>
      <c r="J4255" s="6">
        <f t="shared" si="1191"/>
        <v>1.2442875299999987</v>
      </c>
      <c r="K4255" s="3">
        <f t="shared" si="1199"/>
        <v>1.4220428914285748</v>
      </c>
      <c r="L4255" s="6">
        <f t="shared" si="1192"/>
        <v>0</v>
      </c>
      <c r="M4255" s="6">
        <f t="shared" si="1200"/>
        <v>115.23720785142856</v>
      </c>
      <c r="N4255" s="6">
        <f t="shared" si="1201"/>
        <v>0.17775536142858073</v>
      </c>
      <c r="O4255" s="2">
        <f t="shared" si="1193"/>
        <v>-0.17775536142858073</v>
      </c>
      <c r="P4255" s="2">
        <f t="shared" si="1202"/>
        <v>31.822244638571419</v>
      </c>
      <c r="Q4255" s="2">
        <f t="shared" si="1194"/>
        <v>2.5777553614285793</v>
      </c>
      <c r="R4255" s="2">
        <f t="shared" si="1203"/>
        <v>1.1557124699999999</v>
      </c>
      <c r="S4255" s="2">
        <f t="shared" si="1195"/>
        <v>1.4220428914285794</v>
      </c>
      <c r="T4255" s="2">
        <f t="shared" si="1206"/>
        <v>0</v>
      </c>
      <c r="U4255" s="2">
        <f t="shared" si="1196"/>
        <v>0</v>
      </c>
      <c r="V4255" t="str">
        <f t="shared" si="1204"/>
        <v>N</v>
      </c>
      <c r="W4255" s="2">
        <f t="shared" si="1205"/>
        <v>0</v>
      </c>
      <c r="X4255" s="2">
        <f t="shared" si="1197"/>
        <v>0</v>
      </c>
      <c r="Y4255" s="2"/>
    </row>
    <row r="4256" spans="1:25" x14ac:dyDescent="0.2">
      <c r="A4256">
        <v>5</v>
      </c>
      <c r="B4256" s="1">
        <v>42913.208333323018</v>
      </c>
      <c r="C4256">
        <v>34.799999999999997</v>
      </c>
      <c r="D4256" s="15">
        <f t="shared" si="1198"/>
        <v>34.799999999999997</v>
      </c>
      <c r="E4256">
        <v>32</v>
      </c>
      <c r="F4256" s="6">
        <v>1.44889</v>
      </c>
      <c r="G4256" s="6">
        <v>-1.5167529999999999E-2</v>
      </c>
      <c r="H4256" s="6">
        <f t="shared" si="1189"/>
        <v>1.43372247</v>
      </c>
      <c r="I4256" s="6">
        <f t="shared" si="1190"/>
        <v>2.7999999999999972</v>
      </c>
      <c r="J4256" s="6">
        <f t="shared" si="1191"/>
        <v>1.3662775299999972</v>
      </c>
      <c r="K4256" s="3">
        <f t="shared" si="1199"/>
        <v>1.5614600342857159</v>
      </c>
      <c r="L4256" s="6">
        <f t="shared" si="1192"/>
        <v>0</v>
      </c>
      <c r="M4256" s="6">
        <f t="shared" si="1200"/>
        <v>113.67574781714285</v>
      </c>
      <c r="N4256" s="6">
        <f t="shared" si="1201"/>
        <v>0.19518250428572514</v>
      </c>
      <c r="O4256" s="2">
        <f t="shared" si="1193"/>
        <v>-0.19518250428572514</v>
      </c>
      <c r="P4256" s="2">
        <f t="shared" si="1202"/>
        <v>31.804817495714275</v>
      </c>
      <c r="Q4256" s="2">
        <f t="shared" si="1194"/>
        <v>2.9951825042857223</v>
      </c>
      <c r="R4256" s="2">
        <f t="shared" si="1203"/>
        <v>1.43372247</v>
      </c>
      <c r="S4256" s="2">
        <f t="shared" si="1195"/>
        <v>1.5614600342857223</v>
      </c>
      <c r="T4256" s="2">
        <f t="shared" si="1206"/>
        <v>0</v>
      </c>
      <c r="U4256" s="2">
        <f t="shared" si="1196"/>
        <v>0</v>
      </c>
      <c r="V4256" t="str">
        <f t="shared" si="1204"/>
        <v>N</v>
      </c>
      <c r="W4256" s="2">
        <f t="shared" si="1205"/>
        <v>0</v>
      </c>
      <c r="X4256" s="2">
        <f t="shared" si="1197"/>
        <v>0</v>
      </c>
      <c r="Y4256" s="2"/>
    </row>
    <row r="4257" spans="1:25" x14ac:dyDescent="0.2">
      <c r="A4257">
        <v>6</v>
      </c>
      <c r="B4257" s="1">
        <v>42913.249999989683</v>
      </c>
      <c r="C4257">
        <v>35.299999999999997</v>
      </c>
      <c r="D4257" s="15">
        <f t="shared" si="1198"/>
        <v>35.299999999999997</v>
      </c>
      <c r="E4257">
        <v>32</v>
      </c>
      <c r="F4257" s="6">
        <v>2.5551499999999998</v>
      </c>
      <c r="G4257" s="6">
        <v>1.3479211</v>
      </c>
      <c r="H4257" s="6">
        <f t="shared" si="1189"/>
        <v>3.9030711</v>
      </c>
      <c r="I4257" s="6">
        <f t="shared" si="1190"/>
        <v>3.2999999999999972</v>
      </c>
      <c r="J4257" s="6">
        <f t="shared" si="1191"/>
        <v>0</v>
      </c>
      <c r="K4257" s="3">
        <f t="shared" si="1199"/>
        <v>0</v>
      </c>
      <c r="L4257" s="6">
        <f t="shared" si="1192"/>
        <v>0.60307110000000286</v>
      </c>
      <c r="M4257" s="6">
        <f t="shared" si="1200"/>
        <v>114.27881891714286</v>
      </c>
      <c r="N4257" s="6">
        <f t="shared" si="1201"/>
        <v>0</v>
      </c>
      <c r="O4257" s="2">
        <f t="shared" si="1193"/>
        <v>0</v>
      </c>
      <c r="P4257" s="2">
        <f t="shared" si="1202"/>
        <v>32</v>
      </c>
      <c r="Q4257" s="2">
        <f t="shared" si="1194"/>
        <v>3.2999999999999972</v>
      </c>
      <c r="R4257" s="2">
        <f t="shared" si="1203"/>
        <v>3.2999999999999972</v>
      </c>
      <c r="S4257" s="2">
        <f t="shared" si="1195"/>
        <v>0</v>
      </c>
      <c r="T4257" s="2">
        <f t="shared" si="1206"/>
        <v>0.60307110000000819</v>
      </c>
      <c r="U4257" s="2">
        <f t="shared" si="1196"/>
        <v>0</v>
      </c>
      <c r="V4257" t="str">
        <f t="shared" si="1204"/>
        <v>N</v>
      </c>
      <c r="W4257" s="2">
        <f t="shared" si="1205"/>
        <v>0</v>
      </c>
      <c r="X4257" s="2">
        <f t="shared" si="1197"/>
        <v>0</v>
      </c>
      <c r="Y4257" s="2"/>
    </row>
    <row r="4258" spans="1:25" x14ac:dyDescent="0.2">
      <c r="A4258">
        <v>7</v>
      </c>
      <c r="B4258" s="1">
        <v>42913.291666656347</v>
      </c>
      <c r="C4258">
        <v>34.799999999999997</v>
      </c>
      <c r="D4258" s="15">
        <f t="shared" si="1198"/>
        <v>34.799999999999997</v>
      </c>
      <c r="E4258">
        <v>32</v>
      </c>
      <c r="F4258" s="6">
        <v>3.7113299999999998</v>
      </c>
      <c r="G4258" s="6">
        <v>7.6183100000000001</v>
      </c>
      <c r="H4258" s="6">
        <f t="shared" si="1189"/>
        <v>11.329639999999999</v>
      </c>
      <c r="I4258" s="6">
        <f t="shared" si="1190"/>
        <v>2.7999999999999972</v>
      </c>
      <c r="J4258" s="6">
        <f t="shared" si="1191"/>
        <v>0</v>
      </c>
      <c r="K4258" s="3">
        <f t="shared" si="1199"/>
        <v>0</v>
      </c>
      <c r="L4258" s="6">
        <f t="shared" si="1192"/>
        <v>8.5296400000000023</v>
      </c>
      <c r="M4258" s="6">
        <f t="shared" si="1200"/>
        <v>122.80845891714286</v>
      </c>
      <c r="N4258" s="6">
        <f t="shared" si="1201"/>
        <v>0</v>
      </c>
      <c r="O4258" s="2">
        <f t="shared" si="1193"/>
        <v>0</v>
      </c>
      <c r="P4258" s="2">
        <f t="shared" si="1202"/>
        <v>32</v>
      </c>
      <c r="Q4258" s="2">
        <f t="shared" si="1194"/>
        <v>2.7999999999999972</v>
      </c>
      <c r="R4258" s="2">
        <f t="shared" si="1203"/>
        <v>2.7999999999999972</v>
      </c>
      <c r="S4258" s="2">
        <f t="shared" si="1195"/>
        <v>0</v>
      </c>
      <c r="T4258" s="2">
        <f t="shared" si="1206"/>
        <v>8.5296400000000006</v>
      </c>
      <c r="U4258" s="2">
        <f t="shared" si="1196"/>
        <v>0</v>
      </c>
      <c r="V4258" t="str">
        <f t="shared" si="1204"/>
        <v>N</v>
      </c>
      <c r="W4258" s="2">
        <f t="shared" si="1205"/>
        <v>0</v>
      </c>
      <c r="X4258" s="2">
        <f t="shared" si="1197"/>
        <v>0</v>
      </c>
      <c r="Y4258" s="2"/>
    </row>
    <row r="4259" spans="1:25" x14ac:dyDescent="0.2">
      <c r="A4259">
        <v>8</v>
      </c>
      <c r="B4259" s="1">
        <v>42913.333333323011</v>
      </c>
      <c r="C4259">
        <v>39.5</v>
      </c>
      <c r="D4259" s="15">
        <f t="shared" si="1198"/>
        <v>39.5</v>
      </c>
      <c r="E4259">
        <v>32</v>
      </c>
      <c r="F4259" s="6">
        <v>4.2326499999999996</v>
      </c>
      <c r="G4259" s="6">
        <v>14.311350000000001</v>
      </c>
      <c r="H4259" s="6">
        <f t="shared" si="1189"/>
        <v>18.544</v>
      </c>
      <c r="I4259" s="6">
        <f t="shared" si="1190"/>
        <v>7.5</v>
      </c>
      <c r="J4259" s="6">
        <f t="shared" si="1191"/>
        <v>0</v>
      </c>
      <c r="K4259" s="3">
        <f t="shared" si="1199"/>
        <v>0</v>
      </c>
      <c r="L4259" s="6">
        <f t="shared" si="1192"/>
        <v>11.044</v>
      </c>
      <c r="M4259" s="6">
        <f t="shared" si="1200"/>
        <v>133.85245891714285</v>
      </c>
      <c r="N4259" s="6">
        <f t="shared" si="1201"/>
        <v>0</v>
      </c>
      <c r="O4259" s="2">
        <f t="shared" si="1193"/>
        <v>0</v>
      </c>
      <c r="P4259" s="2">
        <f t="shared" si="1202"/>
        <v>32</v>
      </c>
      <c r="Q4259" s="2">
        <f t="shared" si="1194"/>
        <v>7.5</v>
      </c>
      <c r="R4259" s="2">
        <f t="shared" si="1203"/>
        <v>7.5</v>
      </c>
      <c r="S4259" s="2">
        <f t="shared" si="1195"/>
        <v>0</v>
      </c>
      <c r="T4259" s="2">
        <f t="shared" si="1206"/>
        <v>11.043999999999997</v>
      </c>
      <c r="U4259" s="2">
        <f t="shared" si="1196"/>
        <v>0</v>
      </c>
      <c r="V4259" t="str">
        <f t="shared" si="1204"/>
        <v>Y</v>
      </c>
      <c r="W4259" s="2">
        <f t="shared" si="1205"/>
        <v>0</v>
      </c>
      <c r="X4259" s="2">
        <f t="shared" si="1197"/>
        <v>0</v>
      </c>
      <c r="Y4259" s="2"/>
    </row>
    <row r="4260" spans="1:25" x14ac:dyDescent="0.2">
      <c r="A4260">
        <v>9</v>
      </c>
      <c r="B4260" s="1">
        <v>42913.374999989675</v>
      </c>
      <c r="C4260">
        <v>42.1</v>
      </c>
      <c r="D4260" s="15">
        <f t="shared" si="1198"/>
        <v>42.1</v>
      </c>
      <c r="E4260">
        <v>32</v>
      </c>
      <c r="F4260" s="6">
        <v>4.3847399999999999</v>
      </c>
      <c r="G4260" s="6">
        <v>28.538540000000001</v>
      </c>
      <c r="H4260" s="6">
        <f t="shared" si="1189"/>
        <v>32.923279999999998</v>
      </c>
      <c r="I4260" s="6">
        <f t="shared" si="1190"/>
        <v>10.100000000000001</v>
      </c>
      <c r="J4260" s="6">
        <f t="shared" si="1191"/>
        <v>0</v>
      </c>
      <c r="K4260" s="3">
        <f t="shared" si="1199"/>
        <v>0</v>
      </c>
      <c r="L4260" s="6">
        <f t="shared" si="1192"/>
        <v>22.823279999999997</v>
      </c>
      <c r="M4260" s="6">
        <f t="shared" si="1200"/>
        <v>156.67573891714284</v>
      </c>
      <c r="N4260" s="6">
        <f t="shared" si="1201"/>
        <v>0</v>
      </c>
      <c r="O4260" s="2">
        <f t="shared" si="1193"/>
        <v>0</v>
      </c>
      <c r="P4260" s="2">
        <f t="shared" si="1202"/>
        <v>32</v>
      </c>
      <c r="Q4260" s="2">
        <f t="shared" si="1194"/>
        <v>10.100000000000001</v>
      </c>
      <c r="R4260" s="2">
        <f t="shared" si="1203"/>
        <v>10.100000000000001</v>
      </c>
      <c r="S4260" s="2">
        <f t="shared" si="1195"/>
        <v>0</v>
      </c>
      <c r="T4260" s="2">
        <f t="shared" si="1206"/>
        <v>22.823279999999983</v>
      </c>
      <c r="U4260" s="2">
        <f t="shared" si="1196"/>
        <v>0</v>
      </c>
      <c r="V4260" t="str">
        <f t="shared" si="1204"/>
        <v>Y</v>
      </c>
      <c r="W4260" s="2">
        <f t="shared" si="1205"/>
        <v>0</v>
      </c>
      <c r="X4260" s="2">
        <f t="shared" si="1197"/>
        <v>0</v>
      </c>
      <c r="Y4260" s="2"/>
    </row>
    <row r="4261" spans="1:25" x14ac:dyDescent="0.2">
      <c r="A4261">
        <v>10</v>
      </c>
      <c r="B4261" s="1">
        <v>42913.41666665634</v>
      </c>
      <c r="C4261">
        <v>42.4</v>
      </c>
      <c r="D4261" s="15">
        <f t="shared" si="1198"/>
        <v>42.4</v>
      </c>
      <c r="E4261">
        <v>32</v>
      </c>
      <c r="F4261" s="6">
        <v>6.3083799999999997</v>
      </c>
      <c r="G4261" s="6">
        <v>35.03472</v>
      </c>
      <c r="H4261" s="6">
        <f t="shared" si="1189"/>
        <v>41.3431</v>
      </c>
      <c r="I4261" s="6">
        <f t="shared" si="1190"/>
        <v>10.399999999999999</v>
      </c>
      <c r="J4261" s="6">
        <f t="shared" si="1191"/>
        <v>0</v>
      </c>
      <c r="K4261" s="3">
        <f t="shared" si="1199"/>
        <v>0</v>
      </c>
      <c r="L4261" s="6">
        <f t="shared" si="1192"/>
        <v>30.943100000000001</v>
      </c>
      <c r="M4261" s="6">
        <f t="shared" si="1200"/>
        <v>187.61883891714285</v>
      </c>
      <c r="N4261" s="6">
        <f t="shared" si="1201"/>
        <v>0</v>
      </c>
      <c r="O4261" s="2">
        <f t="shared" si="1193"/>
        <v>0</v>
      </c>
      <c r="P4261" s="2">
        <f t="shared" si="1202"/>
        <v>32</v>
      </c>
      <c r="Q4261" s="2">
        <f t="shared" si="1194"/>
        <v>10.399999999999999</v>
      </c>
      <c r="R4261" s="2">
        <f t="shared" si="1203"/>
        <v>10.399999999999999</v>
      </c>
      <c r="S4261" s="2">
        <f t="shared" si="1195"/>
        <v>0</v>
      </c>
      <c r="T4261" s="2">
        <f t="shared" si="1206"/>
        <v>30.943100000000015</v>
      </c>
      <c r="U4261" s="2">
        <f t="shared" si="1196"/>
        <v>0</v>
      </c>
      <c r="V4261" t="str">
        <f t="shared" si="1204"/>
        <v>Y</v>
      </c>
      <c r="W4261" s="2">
        <f t="shared" si="1205"/>
        <v>0</v>
      </c>
      <c r="X4261" s="2">
        <f t="shared" si="1197"/>
        <v>0</v>
      </c>
      <c r="Y4261" s="2"/>
    </row>
    <row r="4262" spans="1:25" x14ac:dyDescent="0.2">
      <c r="A4262">
        <v>11</v>
      </c>
      <c r="B4262" s="1">
        <v>42913.458333323004</v>
      </c>
      <c r="C4262">
        <v>44.6</v>
      </c>
      <c r="D4262" s="15">
        <f t="shared" si="1198"/>
        <v>44.6</v>
      </c>
      <c r="E4262">
        <v>32</v>
      </c>
      <c r="F4262" s="6">
        <v>4.9317000000000002</v>
      </c>
      <c r="G4262" s="6">
        <v>39.178220000000003</v>
      </c>
      <c r="H4262" s="6">
        <f t="shared" si="1189"/>
        <v>44.109920000000002</v>
      </c>
      <c r="I4262" s="6">
        <f t="shared" si="1190"/>
        <v>12.600000000000001</v>
      </c>
      <c r="J4262" s="6">
        <f t="shared" si="1191"/>
        <v>0</v>
      </c>
      <c r="K4262" s="3">
        <f t="shared" si="1199"/>
        <v>0</v>
      </c>
      <c r="L4262" s="6">
        <f t="shared" si="1192"/>
        <v>31.509920000000001</v>
      </c>
      <c r="M4262" s="6">
        <f t="shared" si="1200"/>
        <v>219.12875891714285</v>
      </c>
      <c r="N4262" s="6">
        <f t="shared" si="1201"/>
        <v>0</v>
      </c>
      <c r="O4262" s="2">
        <f t="shared" si="1193"/>
        <v>0</v>
      </c>
      <c r="P4262" s="2">
        <f t="shared" si="1202"/>
        <v>32</v>
      </c>
      <c r="Q4262" s="2">
        <f t="shared" si="1194"/>
        <v>12.600000000000001</v>
      </c>
      <c r="R4262" s="2">
        <f t="shared" si="1203"/>
        <v>12.600000000000001</v>
      </c>
      <c r="S4262" s="2">
        <f t="shared" si="1195"/>
        <v>0</v>
      </c>
      <c r="T4262" s="2">
        <f t="shared" si="1206"/>
        <v>31.509919999999994</v>
      </c>
      <c r="U4262" s="2">
        <f t="shared" si="1196"/>
        <v>0</v>
      </c>
      <c r="V4262" t="str">
        <f t="shared" si="1204"/>
        <v>Y</v>
      </c>
      <c r="W4262" s="2">
        <f t="shared" si="1205"/>
        <v>0</v>
      </c>
      <c r="X4262" s="2">
        <f t="shared" si="1197"/>
        <v>0</v>
      </c>
      <c r="Y4262" s="2"/>
    </row>
    <row r="4263" spans="1:25" x14ac:dyDescent="0.2">
      <c r="A4263">
        <v>12</v>
      </c>
      <c r="B4263" s="1">
        <v>42913.499999989668</v>
      </c>
      <c r="C4263">
        <v>46.2</v>
      </c>
      <c r="D4263" s="15">
        <f t="shared" si="1198"/>
        <v>46.2</v>
      </c>
      <c r="E4263">
        <v>32</v>
      </c>
      <c r="F4263" s="6">
        <v>5.0198700000000001</v>
      </c>
      <c r="G4263" s="6">
        <v>40.250550000000004</v>
      </c>
      <c r="H4263" s="6">
        <f t="shared" si="1189"/>
        <v>45.270420000000001</v>
      </c>
      <c r="I4263" s="6">
        <f t="shared" si="1190"/>
        <v>14.200000000000003</v>
      </c>
      <c r="J4263" s="6">
        <f t="shared" si="1191"/>
        <v>0</v>
      </c>
      <c r="K4263" s="3">
        <f t="shared" si="1199"/>
        <v>0</v>
      </c>
      <c r="L4263" s="6">
        <f t="shared" si="1192"/>
        <v>31.070419999999999</v>
      </c>
      <c r="M4263" s="6">
        <f t="shared" si="1200"/>
        <v>220</v>
      </c>
      <c r="N4263" s="6">
        <f t="shared" si="1201"/>
        <v>30.199178917142831</v>
      </c>
      <c r="O4263" s="2">
        <f t="shared" si="1193"/>
        <v>-30.199178917142831</v>
      </c>
      <c r="P4263" s="2">
        <f t="shared" si="1202"/>
        <v>1.8008210828571691</v>
      </c>
      <c r="Q4263" s="2">
        <f t="shared" si="1194"/>
        <v>44.399178917142834</v>
      </c>
      <c r="R4263" s="2">
        <f t="shared" si="1203"/>
        <v>44.399178917142834</v>
      </c>
      <c r="S4263" s="2">
        <f t="shared" si="1195"/>
        <v>0</v>
      </c>
      <c r="T4263" s="2">
        <f t="shared" si="1206"/>
        <v>0.87124108285715351</v>
      </c>
      <c r="U4263" s="2">
        <f t="shared" si="1196"/>
        <v>0</v>
      </c>
      <c r="V4263" t="str">
        <f t="shared" si="1204"/>
        <v>Y</v>
      </c>
      <c r="W4263" s="2">
        <f t="shared" si="1205"/>
        <v>0</v>
      </c>
      <c r="X4263" s="2">
        <f t="shared" si="1197"/>
        <v>0</v>
      </c>
      <c r="Y4263" s="2"/>
    </row>
    <row r="4264" spans="1:25" x14ac:dyDescent="0.2">
      <c r="A4264">
        <v>13</v>
      </c>
      <c r="B4264" s="1">
        <v>42913.541666656332</v>
      </c>
      <c r="C4264">
        <v>46.4</v>
      </c>
      <c r="D4264" s="15">
        <f t="shared" si="1198"/>
        <v>46.4</v>
      </c>
      <c r="E4264">
        <v>32</v>
      </c>
      <c r="F4264" s="6">
        <v>4.7156900000000004</v>
      </c>
      <c r="G4264" s="6">
        <v>37.587849999999996</v>
      </c>
      <c r="H4264" s="6">
        <f t="shared" si="1189"/>
        <v>42.303539999999998</v>
      </c>
      <c r="I4264" s="6">
        <f t="shared" si="1190"/>
        <v>14.399999999999999</v>
      </c>
      <c r="J4264" s="6">
        <f t="shared" si="1191"/>
        <v>0</v>
      </c>
      <c r="K4264" s="3">
        <f t="shared" si="1199"/>
        <v>0</v>
      </c>
      <c r="L4264" s="6">
        <f t="shared" si="1192"/>
        <v>27.90354</v>
      </c>
      <c r="M4264" s="6">
        <f t="shared" si="1200"/>
        <v>220</v>
      </c>
      <c r="N4264" s="6">
        <f t="shared" si="1201"/>
        <v>27.903539999999992</v>
      </c>
      <c r="O4264" s="2">
        <f t="shared" si="1193"/>
        <v>-27.903539999999992</v>
      </c>
      <c r="P4264" s="2">
        <f t="shared" si="1202"/>
        <v>4.0964600000000075</v>
      </c>
      <c r="Q4264" s="2">
        <f t="shared" si="1194"/>
        <v>42.303539999999991</v>
      </c>
      <c r="R4264" s="2">
        <f t="shared" si="1203"/>
        <v>42.303539999999991</v>
      </c>
      <c r="S4264" s="2">
        <f t="shared" si="1195"/>
        <v>0</v>
      </c>
      <c r="T4264" s="2">
        <f t="shared" si="1206"/>
        <v>0</v>
      </c>
      <c r="U4264" s="2">
        <f t="shared" si="1196"/>
        <v>0</v>
      </c>
      <c r="V4264" t="str">
        <f t="shared" si="1204"/>
        <v>Y</v>
      </c>
      <c r="W4264" s="2">
        <f t="shared" si="1205"/>
        <v>0</v>
      </c>
      <c r="X4264" s="2">
        <f t="shared" si="1197"/>
        <v>0</v>
      </c>
      <c r="Y4264" s="2"/>
    </row>
    <row r="4265" spans="1:25" x14ac:dyDescent="0.2">
      <c r="A4265">
        <v>14</v>
      </c>
      <c r="B4265" s="1">
        <v>42913.583333322997</v>
      </c>
      <c r="C4265">
        <v>46</v>
      </c>
      <c r="D4265" s="15">
        <f t="shared" si="1198"/>
        <v>46</v>
      </c>
      <c r="E4265">
        <v>32</v>
      </c>
      <c r="F4265" s="6">
        <v>4.5688500000000003</v>
      </c>
      <c r="G4265" s="6">
        <v>33.07535</v>
      </c>
      <c r="H4265" s="6">
        <f t="shared" si="1189"/>
        <v>37.644199999999998</v>
      </c>
      <c r="I4265" s="6">
        <f t="shared" si="1190"/>
        <v>14</v>
      </c>
      <c r="J4265" s="6">
        <f t="shared" si="1191"/>
        <v>0</v>
      </c>
      <c r="K4265" s="3">
        <f t="shared" si="1199"/>
        <v>0</v>
      </c>
      <c r="L4265" s="6">
        <f t="shared" si="1192"/>
        <v>23.644199999999998</v>
      </c>
      <c r="M4265" s="6">
        <f t="shared" si="1200"/>
        <v>220</v>
      </c>
      <c r="N4265" s="6">
        <f t="shared" si="1201"/>
        <v>23.644200000000012</v>
      </c>
      <c r="O4265" s="2">
        <f t="shared" si="1193"/>
        <v>-23.644200000000012</v>
      </c>
      <c r="P4265" s="2">
        <f t="shared" si="1202"/>
        <v>8.3557999999999879</v>
      </c>
      <c r="Q4265" s="2">
        <f t="shared" si="1194"/>
        <v>37.644200000000012</v>
      </c>
      <c r="R4265" s="2">
        <f t="shared" si="1203"/>
        <v>37.644200000000012</v>
      </c>
      <c r="S4265" s="2">
        <f t="shared" si="1195"/>
        <v>0</v>
      </c>
      <c r="T4265" s="2">
        <f t="shared" si="1206"/>
        <v>0</v>
      </c>
      <c r="U4265" s="2">
        <f t="shared" si="1196"/>
        <v>0</v>
      </c>
      <c r="V4265" t="str">
        <f t="shared" si="1204"/>
        <v>Y</v>
      </c>
      <c r="W4265" s="2">
        <f t="shared" si="1205"/>
        <v>0</v>
      </c>
      <c r="X4265" s="2">
        <f t="shared" si="1197"/>
        <v>0</v>
      </c>
      <c r="Y4265" s="2"/>
    </row>
    <row r="4266" spans="1:25" x14ac:dyDescent="0.2">
      <c r="A4266">
        <v>15</v>
      </c>
      <c r="B4266" s="1">
        <v>42913.624999989661</v>
      </c>
      <c r="C4266">
        <v>45</v>
      </c>
      <c r="D4266" s="15">
        <f t="shared" si="1198"/>
        <v>45</v>
      </c>
      <c r="E4266">
        <v>32</v>
      </c>
      <c r="F4266" s="6">
        <v>4.3810099999999998</v>
      </c>
      <c r="G4266" s="6">
        <v>25.068370000000002</v>
      </c>
      <c r="H4266" s="6">
        <f t="shared" si="1189"/>
        <v>29.449380000000001</v>
      </c>
      <c r="I4266" s="6">
        <f t="shared" si="1190"/>
        <v>13</v>
      </c>
      <c r="J4266" s="6">
        <f t="shared" si="1191"/>
        <v>0</v>
      </c>
      <c r="K4266" s="3">
        <f t="shared" si="1199"/>
        <v>0</v>
      </c>
      <c r="L4266" s="6">
        <f t="shared" si="1192"/>
        <v>16.449380000000001</v>
      </c>
      <c r="M4266" s="6">
        <f t="shared" si="1200"/>
        <v>220</v>
      </c>
      <c r="N4266" s="6">
        <f t="shared" si="1201"/>
        <v>16.449379999999991</v>
      </c>
      <c r="O4266" s="2">
        <f t="shared" si="1193"/>
        <v>-16.449379999999991</v>
      </c>
      <c r="P4266" s="2">
        <f t="shared" si="1202"/>
        <v>15.550620000000009</v>
      </c>
      <c r="Q4266" s="2">
        <f t="shared" si="1194"/>
        <v>29.449379999999991</v>
      </c>
      <c r="R4266" s="2">
        <f t="shared" si="1203"/>
        <v>29.449379999999991</v>
      </c>
      <c r="S4266" s="2">
        <f t="shared" si="1195"/>
        <v>0</v>
      </c>
      <c r="T4266" s="2">
        <f t="shared" si="1206"/>
        <v>0</v>
      </c>
      <c r="U4266" s="2">
        <f t="shared" si="1196"/>
        <v>0</v>
      </c>
      <c r="V4266" t="str">
        <f t="shared" si="1204"/>
        <v>Y</v>
      </c>
      <c r="W4266" s="2">
        <f t="shared" si="1205"/>
        <v>0</v>
      </c>
      <c r="X4266" s="2">
        <f t="shared" si="1197"/>
        <v>0</v>
      </c>
      <c r="Y4266" s="2"/>
    </row>
    <row r="4267" spans="1:25" x14ac:dyDescent="0.2">
      <c r="A4267">
        <v>16</v>
      </c>
      <c r="B4267" s="1">
        <v>42913.666666656325</v>
      </c>
      <c r="C4267">
        <v>45.4</v>
      </c>
      <c r="D4267" s="15">
        <f t="shared" si="1198"/>
        <v>45.4</v>
      </c>
      <c r="E4267">
        <v>32</v>
      </c>
      <c r="F4267" s="6">
        <v>4.6424700000000003</v>
      </c>
      <c r="G4267" s="6">
        <v>16.591739999999998</v>
      </c>
      <c r="H4267" s="6">
        <f t="shared" si="1189"/>
        <v>21.234209999999997</v>
      </c>
      <c r="I4267" s="6">
        <f t="shared" si="1190"/>
        <v>13.399999999999999</v>
      </c>
      <c r="J4267" s="6">
        <f t="shared" si="1191"/>
        <v>0</v>
      </c>
      <c r="K4267" s="3">
        <f t="shared" si="1199"/>
        <v>0</v>
      </c>
      <c r="L4267" s="6">
        <f t="shared" si="1192"/>
        <v>7.8342099999999988</v>
      </c>
      <c r="M4267" s="6">
        <f t="shared" si="1200"/>
        <v>220</v>
      </c>
      <c r="N4267" s="6">
        <f t="shared" si="1201"/>
        <v>7.8342099999999846</v>
      </c>
      <c r="O4267" s="2">
        <f t="shared" si="1193"/>
        <v>-7.8342099999999846</v>
      </c>
      <c r="P4267" s="2">
        <f t="shared" si="1202"/>
        <v>24.165790000000015</v>
      </c>
      <c r="Q4267" s="2">
        <f t="shared" si="1194"/>
        <v>21.234209999999983</v>
      </c>
      <c r="R4267" s="2">
        <f t="shared" si="1203"/>
        <v>21.234209999999983</v>
      </c>
      <c r="S4267" s="2">
        <f t="shared" si="1195"/>
        <v>0</v>
      </c>
      <c r="T4267" s="2">
        <f t="shared" si="1206"/>
        <v>0</v>
      </c>
      <c r="U4267" s="2">
        <f t="shared" si="1196"/>
        <v>0</v>
      </c>
      <c r="V4267" t="str">
        <f t="shared" si="1204"/>
        <v>Y</v>
      </c>
      <c r="W4267" s="2">
        <f t="shared" si="1205"/>
        <v>0</v>
      </c>
      <c r="X4267" s="2">
        <f t="shared" si="1197"/>
        <v>0</v>
      </c>
      <c r="Y4267" s="2"/>
    </row>
    <row r="4268" spans="1:25" x14ac:dyDescent="0.2">
      <c r="A4268">
        <v>17</v>
      </c>
      <c r="B4268" s="1">
        <v>42913.708333322989</v>
      </c>
      <c r="C4268">
        <v>45.4</v>
      </c>
      <c r="D4268" s="15">
        <f t="shared" si="1198"/>
        <v>45.4</v>
      </c>
      <c r="E4268">
        <v>32</v>
      </c>
      <c r="F4268" s="6">
        <v>2.9341900000000001</v>
      </c>
      <c r="G4268" s="6">
        <v>7.1461669999999993</v>
      </c>
      <c r="H4268" s="6">
        <f t="shared" si="1189"/>
        <v>10.080356999999999</v>
      </c>
      <c r="I4268" s="6">
        <f t="shared" si="1190"/>
        <v>13.399999999999999</v>
      </c>
      <c r="J4268" s="6">
        <f t="shared" si="1191"/>
        <v>3.3196429999999992</v>
      </c>
      <c r="K4268" s="3">
        <f t="shared" si="1199"/>
        <v>3.7938777142857134</v>
      </c>
      <c r="L4268" s="6">
        <f t="shared" si="1192"/>
        <v>0</v>
      </c>
      <c r="M4268" s="6">
        <f t="shared" si="1200"/>
        <v>216.20612228571429</v>
      </c>
      <c r="N4268" s="6">
        <f t="shared" si="1201"/>
        <v>0.47423471428572839</v>
      </c>
      <c r="O4268" s="2">
        <f t="shared" si="1193"/>
        <v>-0.47423471428572839</v>
      </c>
      <c r="P4268" s="2">
        <f t="shared" si="1202"/>
        <v>31.525765285714272</v>
      </c>
      <c r="Q4268" s="2">
        <f t="shared" si="1194"/>
        <v>13.874234714285727</v>
      </c>
      <c r="R4268" s="2">
        <f t="shared" si="1203"/>
        <v>10.080356999999999</v>
      </c>
      <c r="S4268" s="2">
        <f t="shared" si="1195"/>
        <v>3.7938777142857276</v>
      </c>
      <c r="T4268" s="2">
        <f t="shared" si="1206"/>
        <v>0</v>
      </c>
      <c r="U4268" s="2">
        <f t="shared" si="1196"/>
        <v>0</v>
      </c>
      <c r="V4268" t="str">
        <f t="shared" si="1204"/>
        <v>N</v>
      </c>
      <c r="W4268" s="2">
        <f t="shared" si="1205"/>
        <v>0</v>
      </c>
      <c r="X4268" s="2">
        <f t="shared" si="1197"/>
        <v>0</v>
      </c>
      <c r="Y4268" s="2"/>
    </row>
    <row r="4269" spans="1:25" x14ac:dyDescent="0.2">
      <c r="A4269">
        <v>18</v>
      </c>
      <c r="B4269" s="1">
        <v>42913.749999989654</v>
      </c>
      <c r="C4269">
        <v>45.4</v>
      </c>
      <c r="D4269" s="15">
        <f t="shared" si="1198"/>
        <v>45.4</v>
      </c>
      <c r="E4269">
        <v>32</v>
      </c>
      <c r="F4269" s="6">
        <v>2.08114</v>
      </c>
      <c r="G4269" s="6">
        <v>0.65520416999999997</v>
      </c>
      <c r="H4269" s="6">
        <f t="shared" si="1189"/>
        <v>2.7363441699999997</v>
      </c>
      <c r="I4269" s="6">
        <f t="shared" si="1190"/>
        <v>13.399999999999999</v>
      </c>
      <c r="J4269" s="6">
        <f t="shared" si="1191"/>
        <v>10.66365583</v>
      </c>
      <c r="K4269" s="3">
        <f t="shared" si="1199"/>
        <v>12.187035234285702</v>
      </c>
      <c r="L4269" s="6">
        <f t="shared" si="1192"/>
        <v>0</v>
      </c>
      <c r="M4269" s="6">
        <f t="shared" si="1200"/>
        <v>204.01908705142858</v>
      </c>
      <c r="N4269" s="6">
        <f t="shared" si="1201"/>
        <v>1.5233794042856914</v>
      </c>
      <c r="O4269" s="2">
        <f t="shared" si="1193"/>
        <v>-1.5233794042856914</v>
      </c>
      <c r="P4269" s="2">
        <f t="shared" si="1202"/>
        <v>30.476620595714309</v>
      </c>
      <c r="Q4269" s="2">
        <f t="shared" si="1194"/>
        <v>14.92337940428569</v>
      </c>
      <c r="R4269" s="2">
        <f t="shared" si="1203"/>
        <v>2.7363441699999997</v>
      </c>
      <c r="S4269" s="2">
        <f t="shared" si="1195"/>
        <v>12.187035234285691</v>
      </c>
      <c r="T4269" s="2">
        <f t="shared" si="1206"/>
        <v>0</v>
      </c>
      <c r="U4269" s="2">
        <f t="shared" si="1196"/>
        <v>0</v>
      </c>
      <c r="V4269" t="str">
        <f t="shared" si="1204"/>
        <v>N</v>
      </c>
      <c r="W4269" s="2">
        <f t="shared" si="1205"/>
        <v>0</v>
      </c>
      <c r="X4269" s="2">
        <f t="shared" si="1197"/>
        <v>0</v>
      </c>
      <c r="Y4269" s="2"/>
    </row>
    <row r="4270" spans="1:25" x14ac:dyDescent="0.2">
      <c r="A4270">
        <v>19</v>
      </c>
      <c r="B4270" s="1">
        <v>42913.791666656318</v>
      </c>
      <c r="C4270">
        <v>45.2</v>
      </c>
      <c r="D4270" s="15">
        <f t="shared" si="1198"/>
        <v>45.2</v>
      </c>
      <c r="E4270">
        <v>32</v>
      </c>
      <c r="F4270" s="6">
        <v>1.4640599999999999</v>
      </c>
      <c r="G4270" s="6">
        <v>-1.5167529999999999E-2</v>
      </c>
      <c r="H4270" s="6">
        <f t="shared" si="1189"/>
        <v>1.4488924699999999</v>
      </c>
      <c r="I4270" s="6">
        <f t="shared" si="1190"/>
        <v>13.200000000000003</v>
      </c>
      <c r="J4270" s="6">
        <f t="shared" si="1191"/>
        <v>11.751107530000002</v>
      </c>
      <c r="K4270" s="3">
        <f t="shared" si="1199"/>
        <v>13.429837177142872</v>
      </c>
      <c r="L4270" s="6">
        <f t="shared" si="1192"/>
        <v>0</v>
      </c>
      <c r="M4270" s="6">
        <f t="shared" si="1200"/>
        <v>190.58924987428571</v>
      </c>
      <c r="N4270" s="6">
        <f t="shared" si="1201"/>
        <v>1.678729647142859</v>
      </c>
      <c r="O4270" s="2">
        <f t="shared" si="1193"/>
        <v>-1.678729647142859</v>
      </c>
      <c r="P4270" s="2">
        <f t="shared" si="1202"/>
        <v>30.321270352857141</v>
      </c>
      <c r="Q4270" s="2">
        <f t="shared" si="1194"/>
        <v>14.878729647142862</v>
      </c>
      <c r="R4270" s="2">
        <f t="shared" si="1203"/>
        <v>1.4488924699999999</v>
      </c>
      <c r="S4270" s="2">
        <f t="shared" si="1195"/>
        <v>13.429837177142861</v>
      </c>
      <c r="T4270" s="2">
        <f t="shared" si="1206"/>
        <v>0</v>
      </c>
      <c r="U4270" s="2">
        <f t="shared" si="1196"/>
        <v>0</v>
      </c>
      <c r="V4270" t="str">
        <f t="shared" si="1204"/>
        <v>N</v>
      </c>
      <c r="W4270" s="2">
        <f t="shared" si="1205"/>
        <v>0</v>
      </c>
      <c r="X4270" s="2">
        <f t="shared" si="1197"/>
        <v>0</v>
      </c>
      <c r="Y4270" s="2"/>
    </row>
    <row r="4271" spans="1:25" x14ac:dyDescent="0.2">
      <c r="A4271">
        <v>20</v>
      </c>
      <c r="B4271" s="1">
        <v>42913.833333322982</v>
      </c>
      <c r="C4271">
        <v>45.5</v>
      </c>
      <c r="D4271" s="15">
        <f t="shared" si="1198"/>
        <v>45.5</v>
      </c>
      <c r="E4271">
        <v>32</v>
      </c>
      <c r="F4271" s="6">
        <v>1.4686300000000001</v>
      </c>
      <c r="G4271" s="6">
        <v>-1.5167529999999999E-2</v>
      </c>
      <c r="H4271" s="6">
        <f t="shared" si="1189"/>
        <v>1.4534624700000001</v>
      </c>
      <c r="I4271" s="6">
        <f t="shared" si="1190"/>
        <v>13.5</v>
      </c>
      <c r="J4271" s="6">
        <f t="shared" si="1191"/>
        <v>12.04653753</v>
      </c>
      <c r="K4271" s="3">
        <f t="shared" si="1199"/>
        <v>13.767471462857145</v>
      </c>
      <c r="L4271" s="6">
        <f t="shared" si="1192"/>
        <v>0</v>
      </c>
      <c r="M4271" s="6">
        <f t="shared" si="1200"/>
        <v>176.82177841142857</v>
      </c>
      <c r="N4271" s="6">
        <f t="shared" si="1201"/>
        <v>1.7209339328571502</v>
      </c>
      <c r="O4271" s="2">
        <f t="shared" si="1193"/>
        <v>-1.7209339328571502</v>
      </c>
      <c r="P4271" s="2">
        <f t="shared" si="1202"/>
        <v>30.27906606714285</v>
      </c>
      <c r="Q4271" s="2">
        <f t="shared" si="1194"/>
        <v>15.22093393285715</v>
      </c>
      <c r="R4271" s="2">
        <f t="shared" si="1203"/>
        <v>1.4534624700000001</v>
      </c>
      <c r="S4271" s="2">
        <f t="shared" si="1195"/>
        <v>13.76747146285715</v>
      </c>
      <c r="T4271" s="2">
        <f t="shared" si="1206"/>
        <v>0</v>
      </c>
      <c r="U4271" s="2">
        <f t="shared" si="1196"/>
        <v>0</v>
      </c>
      <c r="V4271" t="str">
        <f t="shared" si="1204"/>
        <v>N</v>
      </c>
      <c r="W4271" s="2">
        <f t="shared" si="1205"/>
        <v>0</v>
      </c>
      <c r="X4271" s="2">
        <f t="shared" si="1197"/>
        <v>0</v>
      </c>
      <c r="Y4271" s="2"/>
    </row>
    <row r="4272" spans="1:25" x14ac:dyDescent="0.2">
      <c r="A4272">
        <v>21</v>
      </c>
      <c r="B4272" s="1">
        <v>42913.874999989646</v>
      </c>
      <c r="C4272">
        <v>46.6</v>
      </c>
      <c r="D4272" s="15">
        <f t="shared" si="1198"/>
        <v>46.6</v>
      </c>
      <c r="E4272">
        <v>32</v>
      </c>
      <c r="F4272" s="6">
        <v>1.35982</v>
      </c>
      <c r="G4272" s="6">
        <v>-1.5167529999999999E-2</v>
      </c>
      <c r="H4272" s="6">
        <f t="shared" si="1189"/>
        <v>1.34465247</v>
      </c>
      <c r="I4272" s="6">
        <f t="shared" si="1190"/>
        <v>14.600000000000001</v>
      </c>
      <c r="J4272" s="6">
        <f t="shared" si="1191"/>
        <v>13.255347530000002</v>
      </c>
      <c r="K4272" s="3">
        <f t="shared" si="1199"/>
        <v>15.148968605714288</v>
      </c>
      <c r="L4272" s="6">
        <f t="shared" si="1192"/>
        <v>0</v>
      </c>
      <c r="M4272" s="6">
        <f t="shared" si="1200"/>
        <v>161.67280980571428</v>
      </c>
      <c r="N4272" s="6">
        <f t="shared" si="1201"/>
        <v>1.8936210757142931</v>
      </c>
      <c r="O4272" s="2">
        <f t="shared" si="1193"/>
        <v>-1.8936210757142931</v>
      </c>
      <c r="P4272" s="2">
        <f t="shared" si="1202"/>
        <v>30.106378924285707</v>
      </c>
      <c r="Q4272" s="2">
        <f t="shared" si="1194"/>
        <v>16.493621075714294</v>
      </c>
      <c r="R4272" s="2">
        <f t="shared" si="1203"/>
        <v>1.34465247</v>
      </c>
      <c r="S4272" s="2">
        <f t="shared" si="1195"/>
        <v>15.148968605714295</v>
      </c>
      <c r="T4272" s="2">
        <f t="shared" si="1206"/>
        <v>0</v>
      </c>
      <c r="U4272" s="2">
        <f t="shared" si="1196"/>
        <v>0</v>
      </c>
      <c r="V4272" t="str">
        <f t="shared" si="1204"/>
        <v>N</v>
      </c>
      <c r="W4272" s="2">
        <f t="shared" si="1205"/>
        <v>0</v>
      </c>
      <c r="X4272" s="2">
        <f t="shared" si="1197"/>
        <v>0</v>
      </c>
      <c r="Y4272" s="2"/>
    </row>
    <row r="4273" spans="1:25" x14ac:dyDescent="0.2">
      <c r="A4273">
        <v>22</v>
      </c>
      <c r="B4273" s="1">
        <v>42913.916666656311</v>
      </c>
      <c r="C4273">
        <v>43.5</v>
      </c>
      <c r="D4273" s="15">
        <f t="shared" si="1198"/>
        <v>43.5</v>
      </c>
      <c r="E4273">
        <v>32</v>
      </c>
      <c r="F4273" s="6">
        <v>1.0130600000000001</v>
      </c>
      <c r="G4273" s="6">
        <v>-1.5167529999999999E-2</v>
      </c>
      <c r="H4273" s="6">
        <f t="shared" si="1189"/>
        <v>0.99789247000000003</v>
      </c>
      <c r="I4273" s="6">
        <f t="shared" si="1190"/>
        <v>11.5</v>
      </c>
      <c r="J4273" s="6">
        <f t="shared" si="1191"/>
        <v>10.50210753</v>
      </c>
      <c r="K4273" s="3">
        <f t="shared" si="1199"/>
        <v>12.002408605714294</v>
      </c>
      <c r="L4273" s="6">
        <f t="shared" si="1192"/>
        <v>0</v>
      </c>
      <c r="M4273" s="6">
        <f t="shared" si="1200"/>
        <v>149.67040119999999</v>
      </c>
      <c r="N4273" s="6">
        <f t="shared" si="1201"/>
        <v>1.5003010757143045</v>
      </c>
      <c r="O4273" s="2">
        <f t="shared" si="1193"/>
        <v>-1.5003010757143045</v>
      </c>
      <c r="P4273" s="2">
        <f t="shared" si="1202"/>
        <v>30.499698924285696</v>
      </c>
      <c r="Q4273" s="2">
        <f t="shared" si="1194"/>
        <v>13.000301075714304</v>
      </c>
      <c r="R4273" s="2">
        <f t="shared" si="1203"/>
        <v>0.99789247000000003</v>
      </c>
      <c r="S4273" s="2">
        <f t="shared" si="1195"/>
        <v>12.002408605714304</v>
      </c>
      <c r="T4273" s="2">
        <f t="shared" si="1206"/>
        <v>0</v>
      </c>
      <c r="U4273" s="2">
        <f t="shared" si="1196"/>
        <v>0</v>
      </c>
      <c r="V4273" t="str">
        <f t="shared" si="1204"/>
        <v>N</v>
      </c>
      <c r="W4273" s="2">
        <f t="shared" si="1205"/>
        <v>0</v>
      </c>
      <c r="X4273" s="2">
        <f t="shared" si="1197"/>
        <v>0</v>
      </c>
      <c r="Y4273" s="2"/>
    </row>
    <row r="4274" spans="1:25" x14ac:dyDescent="0.2">
      <c r="A4274">
        <v>23</v>
      </c>
      <c r="B4274" s="1">
        <v>42913.958333322975</v>
      </c>
      <c r="C4274">
        <v>42.1</v>
      </c>
      <c r="D4274" s="15">
        <f t="shared" si="1198"/>
        <v>42.1</v>
      </c>
      <c r="E4274">
        <v>32</v>
      </c>
      <c r="F4274" s="6">
        <v>0.95033699999999999</v>
      </c>
      <c r="G4274" s="6">
        <v>-1.5167529999999999E-2</v>
      </c>
      <c r="H4274" s="6">
        <f t="shared" si="1189"/>
        <v>0.93516946999999995</v>
      </c>
      <c r="I4274" s="6">
        <f t="shared" si="1190"/>
        <v>10.100000000000001</v>
      </c>
      <c r="J4274" s="6">
        <f t="shared" si="1191"/>
        <v>9.1648305300000015</v>
      </c>
      <c r="K4274" s="3">
        <f t="shared" si="1199"/>
        <v>10.474092034285718</v>
      </c>
      <c r="L4274" s="6">
        <f t="shared" si="1192"/>
        <v>0</v>
      </c>
      <c r="M4274" s="6">
        <f t="shared" si="1200"/>
        <v>139.19630916571427</v>
      </c>
      <c r="N4274" s="6">
        <f t="shared" si="1201"/>
        <v>1.309261504285729</v>
      </c>
      <c r="O4274" s="2">
        <f t="shared" si="1193"/>
        <v>-1.309261504285729</v>
      </c>
      <c r="P4274" s="2">
        <f t="shared" si="1202"/>
        <v>30.690738495714271</v>
      </c>
      <c r="Q4274" s="2">
        <f t="shared" si="1194"/>
        <v>11.40926150428573</v>
      </c>
      <c r="R4274" s="2">
        <f t="shared" si="1203"/>
        <v>0.93516946999999995</v>
      </c>
      <c r="S4274" s="2">
        <f t="shared" si="1195"/>
        <v>10.47409203428573</v>
      </c>
      <c r="T4274" s="2">
        <f t="shared" si="1206"/>
        <v>0</v>
      </c>
      <c r="U4274" s="2">
        <f t="shared" si="1196"/>
        <v>0</v>
      </c>
      <c r="V4274" t="str">
        <f t="shared" si="1204"/>
        <v>N</v>
      </c>
      <c r="W4274" s="2">
        <f t="shared" si="1205"/>
        <v>0</v>
      </c>
      <c r="X4274" s="2">
        <f t="shared" si="1197"/>
        <v>0</v>
      </c>
      <c r="Y4274" s="2"/>
    </row>
    <row r="4275" spans="1:25" x14ac:dyDescent="0.2">
      <c r="A4275">
        <v>0</v>
      </c>
      <c r="B4275" s="1">
        <v>42913.999999989639</v>
      </c>
      <c r="C4275">
        <v>39.9</v>
      </c>
      <c r="D4275" s="15">
        <f t="shared" si="1198"/>
        <v>39.9</v>
      </c>
      <c r="E4275">
        <v>32</v>
      </c>
      <c r="F4275" s="6">
        <v>0.99532500000000002</v>
      </c>
      <c r="G4275" s="6">
        <v>-1.5167529999999999E-2</v>
      </c>
      <c r="H4275" s="6">
        <f t="shared" si="1189"/>
        <v>0.98015746999999998</v>
      </c>
      <c r="I4275" s="6">
        <f t="shared" si="1190"/>
        <v>7.8999999999999986</v>
      </c>
      <c r="J4275" s="6">
        <f t="shared" si="1191"/>
        <v>6.9198425299999986</v>
      </c>
      <c r="K4275" s="3">
        <f t="shared" si="1199"/>
        <v>7.9083914628571392</v>
      </c>
      <c r="L4275" s="6">
        <f t="shared" si="1192"/>
        <v>0</v>
      </c>
      <c r="M4275" s="6">
        <f t="shared" si="1200"/>
        <v>131.28791770285713</v>
      </c>
      <c r="N4275" s="6">
        <f t="shared" si="1201"/>
        <v>0.98854893285712819</v>
      </c>
      <c r="O4275" s="2">
        <f t="shared" si="1193"/>
        <v>-0.98854893285712819</v>
      </c>
      <c r="P4275" s="2">
        <f t="shared" si="1202"/>
        <v>31.011451067142872</v>
      </c>
      <c r="Q4275" s="2">
        <f t="shared" si="1194"/>
        <v>8.8885489328571268</v>
      </c>
      <c r="R4275" s="2">
        <f t="shared" si="1203"/>
        <v>0.98015746999999998</v>
      </c>
      <c r="S4275" s="2">
        <f t="shared" si="1195"/>
        <v>7.9083914628571268</v>
      </c>
      <c r="T4275" s="2">
        <f t="shared" si="1206"/>
        <v>0</v>
      </c>
      <c r="U4275" s="2">
        <f t="shared" si="1196"/>
        <v>0</v>
      </c>
      <c r="V4275" t="str">
        <f t="shared" si="1204"/>
        <v>N</v>
      </c>
      <c r="W4275" s="2">
        <f t="shared" si="1205"/>
        <v>0</v>
      </c>
      <c r="X4275" s="2">
        <f t="shared" si="1197"/>
        <v>0</v>
      </c>
      <c r="Y4275" s="2"/>
    </row>
    <row r="4276" spans="1:25" x14ac:dyDescent="0.2">
      <c r="A4276">
        <v>1</v>
      </c>
      <c r="B4276" s="1">
        <v>42914.041666656303</v>
      </c>
      <c r="C4276">
        <v>39.4</v>
      </c>
      <c r="D4276" s="15">
        <f t="shared" si="1198"/>
        <v>39.4</v>
      </c>
      <c r="E4276">
        <v>32</v>
      </c>
      <c r="F4276" s="6">
        <v>1.0517799999999999</v>
      </c>
      <c r="G4276" s="6">
        <v>-1.5167529999999999E-2</v>
      </c>
      <c r="H4276" s="6">
        <f t="shared" si="1189"/>
        <v>1.0366124699999999</v>
      </c>
      <c r="I4276" s="6">
        <f t="shared" si="1190"/>
        <v>7.3999999999999986</v>
      </c>
      <c r="J4276" s="6">
        <f t="shared" si="1191"/>
        <v>6.3633875299999989</v>
      </c>
      <c r="K4276" s="3">
        <f t="shared" si="1199"/>
        <v>7.2724428914285681</v>
      </c>
      <c r="L4276" s="6">
        <f t="shared" si="1192"/>
        <v>0</v>
      </c>
      <c r="M4276" s="6">
        <f t="shared" si="1200"/>
        <v>124.01547481142856</v>
      </c>
      <c r="N4276" s="6">
        <f t="shared" si="1201"/>
        <v>0.90905536142857102</v>
      </c>
      <c r="O4276" s="2">
        <f t="shared" si="1193"/>
        <v>-0.90905536142857102</v>
      </c>
      <c r="P4276" s="2">
        <f t="shared" si="1202"/>
        <v>31.090944638571429</v>
      </c>
      <c r="Q4276" s="2">
        <f t="shared" si="1194"/>
        <v>8.3090553614285696</v>
      </c>
      <c r="R4276" s="2">
        <f t="shared" si="1203"/>
        <v>1.0366124699999999</v>
      </c>
      <c r="S4276" s="2">
        <f t="shared" si="1195"/>
        <v>7.2724428914285699</v>
      </c>
      <c r="T4276" s="2">
        <f t="shared" si="1206"/>
        <v>0</v>
      </c>
      <c r="U4276" s="2">
        <f t="shared" si="1196"/>
        <v>0</v>
      </c>
      <c r="V4276" t="str">
        <f t="shared" si="1204"/>
        <v>N</v>
      </c>
      <c r="W4276" s="2">
        <f t="shared" si="1205"/>
        <v>0</v>
      </c>
      <c r="X4276" s="2">
        <f t="shared" si="1197"/>
        <v>0</v>
      </c>
      <c r="Y4276" s="2"/>
    </row>
    <row r="4277" spans="1:25" x14ac:dyDescent="0.2">
      <c r="A4277">
        <v>2</v>
      </c>
      <c r="B4277" s="1">
        <v>42914.083333322968</v>
      </c>
      <c r="C4277">
        <v>35.5</v>
      </c>
      <c r="D4277" s="15">
        <f t="shared" si="1198"/>
        <v>35.5</v>
      </c>
      <c r="E4277">
        <v>32</v>
      </c>
      <c r="F4277" s="6">
        <v>1.42584</v>
      </c>
      <c r="G4277" s="6">
        <v>-1.5167529999999999E-2</v>
      </c>
      <c r="H4277" s="6">
        <f t="shared" si="1189"/>
        <v>1.41067247</v>
      </c>
      <c r="I4277" s="6">
        <f t="shared" si="1190"/>
        <v>3.5</v>
      </c>
      <c r="J4277" s="6">
        <f t="shared" si="1191"/>
        <v>2.0893275300000003</v>
      </c>
      <c r="K4277" s="3">
        <f t="shared" si="1199"/>
        <v>2.3878028914285778</v>
      </c>
      <c r="L4277" s="6">
        <f t="shared" si="1192"/>
        <v>0</v>
      </c>
      <c r="M4277" s="6">
        <f t="shared" si="1200"/>
        <v>121.62767191999998</v>
      </c>
      <c r="N4277" s="6">
        <f t="shared" si="1201"/>
        <v>0.29847536142857223</v>
      </c>
      <c r="O4277" s="2">
        <f t="shared" si="1193"/>
        <v>-0.29847536142857223</v>
      </c>
      <c r="P4277" s="2">
        <f t="shared" si="1202"/>
        <v>31.701524638571428</v>
      </c>
      <c r="Q4277" s="2">
        <f t="shared" si="1194"/>
        <v>3.7984753614285722</v>
      </c>
      <c r="R4277" s="2">
        <f t="shared" si="1203"/>
        <v>1.41067247</v>
      </c>
      <c r="S4277" s="2">
        <f t="shared" si="1195"/>
        <v>2.3878028914285725</v>
      </c>
      <c r="T4277" s="2">
        <f t="shared" si="1206"/>
        <v>0</v>
      </c>
      <c r="U4277" s="2">
        <f t="shared" si="1196"/>
        <v>0</v>
      </c>
      <c r="V4277" t="str">
        <f t="shared" si="1204"/>
        <v>N</v>
      </c>
      <c r="W4277" s="2">
        <f t="shared" si="1205"/>
        <v>0</v>
      </c>
      <c r="X4277" s="2">
        <f t="shared" si="1197"/>
        <v>0</v>
      </c>
      <c r="Y4277" s="2"/>
    </row>
    <row r="4278" spans="1:25" x14ac:dyDescent="0.2">
      <c r="A4278">
        <v>3</v>
      </c>
      <c r="B4278" s="1">
        <v>42914.124999989632</v>
      </c>
      <c r="C4278">
        <v>34.1</v>
      </c>
      <c r="D4278" s="15">
        <f t="shared" si="1198"/>
        <v>34.1</v>
      </c>
      <c r="E4278">
        <v>32</v>
      </c>
      <c r="F4278" s="6">
        <v>0.74631800000000004</v>
      </c>
      <c r="G4278" s="6">
        <v>-1.5167529999999999E-2</v>
      </c>
      <c r="H4278" s="6">
        <f t="shared" si="1189"/>
        <v>0.73115047</v>
      </c>
      <c r="I4278" s="6">
        <f t="shared" si="1190"/>
        <v>2.1000000000000014</v>
      </c>
      <c r="J4278" s="6">
        <f t="shared" si="1191"/>
        <v>1.3688495300000014</v>
      </c>
      <c r="K4278" s="3">
        <f t="shared" si="1199"/>
        <v>1.5643994628571392</v>
      </c>
      <c r="L4278" s="6">
        <f t="shared" si="1192"/>
        <v>0</v>
      </c>
      <c r="M4278" s="6">
        <f t="shared" si="1200"/>
        <v>120.06327245714284</v>
      </c>
      <c r="N4278" s="6">
        <f t="shared" si="1201"/>
        <v>0.19554993285713351</v>
      </c>
      <c r="O4278" s="2">
        <f t="shared" si="1193"/>
        <v>-0.19554993285713351</v>
      </c>
      <c r="P4278" s="2">
        <f t="shared" si="1202"/>
        <v>31.804450067142866</v>
      </c>
      <c r="Q4278" s="2">
        <f t="shared" si="1194"/>
        <v>2.2955499328571349</v>
      </c>
      <c r="R4278" s="2">
        <f t="shared" si="1203"/>
        <v>0.73115047</v>
      </c>
      <c r="S4278" s="2">
        <f t="shared" si="1195"/>
        <v>1.5643994628571349</v>
      </c>
      <c r="T4278" s="2">
        <f t="shared" si="1206"/>
        <v>0</v>
      </c>
      <c r="U4278" s="2">
        <f t="shared" si="1196"/>
        <v>0</v>
      </c>
      <c r="V4278" t="str">
        <f t="shared" si="1204"/>
        <v>N</v>
      </c>
      <c r="W4278" s="2">
        <f t="shared" si="1205"/>
        <v>0</v>
      </c>
      <c r="X4278" s="2">
        <f t="shared" si="1197"/>
        <v>0</v>
      </c>
      <c r="Y4278" s="2"/>
    </row>
    <row r="4279" spans="1:25" x14ac:dyDescent="0.2">
      <c r="A4279">
        <v>4</v>
      </c>
      <c r="B4279" s="1">
        <v>42914.166666656296</v>
      </c>
      <c r="C4279">
        <v>34</v>
      </c>
      <c r="D4279" s="15">
        <f t="shared" si="1198"/>
        <v>34</v>
      </c>
      <c r="E4279">
        <v>32</v>
      </c>
      <c r="F4279" s="6">
        <v>0.732595</v>
      </c>
      <c r="G4279" s="6">
        <v>-1.5167529999999999E-2</v>
      </c>
      <c r="H4279" s="6">
        <f t="shared" si="1189"/>
        <v>0.71742746999999996</v>
      </c>
      <c r="I4279" s="6">
        <f t="shared" si="1190"/>
        <v>2</v>
      </c>
      <c r="J4279" s="6">
        <f t="shared" si="1191"/>
        <v>1.2825725299999999</v>
      </c>
      <c r="K4279" s="3">
        <f t="shared" si="1199"/>
        <v>1.4657971771428606</v>
      </c>
      <c r="L4279" s="6">
        <f t="shared" si="1192"/>
        <v>0</v>
      </c>
      <c r="M4279" s="6">
        <f t="shared" si="1200"/>
        <v>118.59747527999998</v>
      </c>
      <c r="N4279" s="6">
        <f t="shared" si="1201"/>
        <v>0.18322464714286468</v>
      </c>
      <c r="O4279" s="2">
        <f t="shared" si="1193"/>
        <v>-0.18322464714286468</v>
      </c>
      <c r="P4279" s="2">
        <f t="shared" si="1202"/>
        <v>31.816775352857135</v>
      </c>
      <c r="Q4279" s="2">
        <f t="shared" si="1194"/>
        <v>2.1832246471428647</v>
      </c>
      <c r="R4279" s="2">
        <f t="shared" si="1203"/>
        <v>0.71742746999999996</v>
      </c>
      <c r="S4279" s="2">
        <f t="shared" si="1195"/>
        <v>1.4657971771428646</v>
      </c>
      <c r="T4279" s="2">
        <f t="shared" si="1206"/>
        <v>0</v>
      </c>
      <c r="U4279" s="2">
        <f t="shared" si="1196"/>
        <v>0</v>
      </c>
      <c r="V4279" t="str">
        <f t="shared" si="1204"/>
        <v>N</v>
      </c>
      <c r="W4279" s="2">
        <f t="shared" si="1205"/>
        <v>0</v>
      </c>
      <c r="X4279" s="2">
        <f t="shared" si="1197"/>
        <v>0</v>
      </c>
      <c r="Y4279" s="2"/>
    </row>
    <row r="4280" spans="1:25" x14ac:dyDescent="0.2">
      <c r="A4280">
        <v>5</v>
      </c>
      <c r="B4280" s="1">
        <v>42914.20833332296</v>
      </c>
      <c r="C4280">
        <v>33.9</v>
      </c>
      <c r="D4280" s="15">
        <f t="shared" si="1198"/>
        <v>33.9</v>
      </c>
      <c r="E4280">
        <v>32</v>
      </c>
      <c r="F4280" s="6">
        <v>1.39473</v>
      </c>
      <c r="G4280" s="6">
        <v>-1.5167529999999999E-2</v>
      </c>
      <c r="H4280" s="6">
        <f t="shared" si="1189"/>
        <v>1.37956247</v>
      </c>
      <c r="I4280" s="6">
        <f t="shared" si="1190"/>
        <v>1.8999999999999986</v>
      </c>
      <c r="J4280" s="6">
        <f t="shared" si="1191"/>
        <v>0.52043752999999859</v>
      </c>
      <c r="K4280" s="3">
        <f t="shared" si="1199"/>
        <v>0.59478574857142519</v>
      </c>
      <c r="L4280" s="6">
        <f t="shared" si="1192"/>
        <v>0</v>
      </c>
      <c r="M4280" s="6">
        <f t="shared" si="1200"/>
        <v>118.00268953142856</v>
      </c>
      <c r="N4280" s="6">
        <f t="shared" si="1201"/>
        <v>7.4348218571429925E-2</v>
      </c>
      <c r="O4280" s="2">
        <f t="shared" si="1193"/>
        <v>-7.4348218571429925E-2</v>
      </c>
      <c r="P4280" s="2">
        <f t="shared" si="1202"/>
        <v>31.92565178142857</v>
      </c>
      <c r="Q4280" s="2">
        <f t="shared" si="1194"/>
        <v>1.9743482185714285</v>
      </c>
      <c r="R4280" s="2">
        <f t="shared" si="1203"/>
        <v>1.37956247</v>
      </c>
      <c r="S4280" s="2">
        <f t="shared" si="1195"/>
        <v>0.59478574857142852</v>
      </c>
      <c r="T4280" s="2">
        <f t="shared" si="1206"/>
        <v>0</v>
      </c>
      <c r="U4280" s="2">
        <f t="shared" si="1196"/>
        <v>0</v>
      </c>
      <c r="V4280" t="str">
        <f t="shared" si="1204"/>
        <v>N</v>
      </c>
      <c r="W4280" s="2">
        <f t="shared" si="1205"/>
        <v>0</v>
      </c>
      <c r="X4280" s="2">
        <f t="shared" si="1197"/>
        <v>0</v>
      </c>
      <c r="Y4280" s="2"/>
    </row>
    <row r="4281" spans="1:25" x14ac:dyDescent="0.2">
      <c r="A4281">
        <v>6</v>
      </c>
      <c r="B4281" s="1">
        <v>42914.249999989624</v>
      </c>
      <c r="C4281">
        <v>34.6</v>
      </c>
      <c r="D4281" s="15">
        <f t="shared" si="1198"/>
        <v>34.6</v>
      </c>
      <c r="E4281">
        <v>32</v>
      </c>
      <c r="F4281" s="6">
        <v>1.30233</v>
      </c>
      <c r="G4281" s="6">
        <v>1.9784225000000002</v>
      </c>
      <c r="H4281" s="6">
        <f t="shared" si="1189"/>
        <v>3.2807525000000002</v>
      </c>
      <c r="I4281" s="6">
        <f t="shared" si="1190"/>
        <v>2.6000000000000014</v>
      </c>
      <c r="J4281" s="6">
        <f t="shared" si="1191"/>
        <v>0</v>
      </c>
      <c r="K4281" s="3">
        <f t="shared" si="1199"/>
        <v>0</v>
      </c>
      <c r="L4281" s="6">
        <f t="shared" si="1192"/>
        <v>0.68075249999999876</v>
      </c>
      <c r="M4281" s="6">
        <f t="shared" si="1200"/>
        <v>118.68344203142856</v>
      </c>
      <c r="N4281" s="6">
        <f t="shared" si="1201"/>
        <v>0</v>
      </c>
      <c r="O4281" s="2">
        <f t="shared" si="1193"/>
        <v>0</v>
      </c>
      <c r="P4281" s="2">
        <f t="shared" si="1202"/>
        <v>32</v>
      </c>
      <c r="Q4281" s="2">
        <f t="shared" si="1194"/>
        <v>2.6000000000000014</v>
      </c>
      <c r="R4281" s="2">
        <f t="shared" si="1203"/>
        <v>2.6000000000000014</v>
      </c>
      <c r="S4281" s="2">
        <f t="shared" si="1195"/>
        <v>0</v>
      </c>
      <c r="T4281" s="2">
        <f t="shared" si="1206"/>
        <v>0.68075249999999699</v>
      </c>
      <c r="U4281" s="2">
        <f t="shared" si="1196"/>
        <v>0</v>
      </c>
      <c r="V4281" t="str">
        <f t="shared" si="1204"/>
        <v>N</v>
      </c>
      <c r="W4281" s="2">
        <f t="shared" si="1205"/>
        <v>0</v>
      </c>
      <c r="X4281" s="2">
        <f t="shared" si="1197"/>
        <v>0</v>
      </c>
      <c r="Y4281" s="2"/>
    </row>
    <row r="4282" spans="1:25" x14ac:dyDescent="0.2">
      <c r="A4282">
        <v>7</v>
      </c>
      <c r="B4282" s="1">
        <v>42914.291666656289</v>
      </c>
      <c r="C4282">
        <v>34.9</v>
      </c>
      <c r="D4282" s="15">
        <f t="shared" si="1198"/>
        <v>34.9</v>
      </c>
      <c r="E4282">
        <v>32</v>
      </c>
      <c r="F4282" s="6">
        <v>2.2265700000000002</v>
      </c>
      <c r="G4282" s="6">
        <v>9.1692689999999999</v>
      </c>
      <c r="H4282" s="6">
        <f t="shared" si="1189"/>
        <v>11.395839</v>
      </c>
      <c r="I4282" s="6">
        <f t="shared" si="1190"/>
        <v>2.8999999999999986</v>
      </c>
      <c r="J4282" s="6">
        <f t="shared" si="1191"/>
        <v>0</v>
      </c>
      <c r="K4282" s="3">
        <f t="shared" si="1199"/>
        <v>0</v>
      </c>
      <c r="L4282" s="6">
        <f t="shared" si="1192"/>
        <v>8.4958390000000019</v>
      </c>
      <c r="M4282" s="6">
        <f t="shared" si="1200"/>
        <v>127.17928103142856</v>
      </c>
      <c r="N4282" s="6">
        <f t="shared" si="1201"/>
        <v>0</v>
      </c>
      <c r="O4282" s="2">
        <f t="shared" si="1193"/>
        <v>0</v>
      </c>
      <c r="P4282" s="2">
        <f t="shared" si="1202"/>
        <v>32</v>
      </c>
      <c r="Q4282" s="2">
        <f t="shared" si="1194"/>
        <v>2.8999999999999986</v>
      </c>
      <c r="R4282" s="2">
        <f t="shared" si="1203"/>
        <v>2.8999999999999986</v>
      </c>
      <c r="S4282" s="2">
        <f t="shared" si="1195"/>
        <v>0</v>
      </c>
      <c r="T4282" s="2">
        <f t="shared" si="1206"/>
        <v>8.4958390000000037</v>
      </c>
      <c r="U4282" s="2">
        <f t="shared" si="1196"/>
        <v>0</v>
      </c>
      <c r="V4282" t="str">
        <f t="shared" si="1204"/>
        <v>N</v>
      </c>
      <c r="W4282" s="2">
        <f t="shared" si="1205"/>
        <v>0</v>
      </c>
      <c r="X4282" s="2">
        <f t="shared" si="1197"/>
        <v>0</v>
      </c>
      <c r="Y4282" s="2"/>
    </row>
    <row r="4283" spans="1:25" x14ac:dyDescent="0.2">
      <c r="A4283">
        <v>8</v>
      </c>
      <c r="B4283" s="1">
        <v>42914.333333322953</v>
      </c>
      <c r="C4283">
        <v>37.6</v>
      </c>
      <c r="D4283" s="15">
        <f t="shared" si="1198"/>
        <v>37.6</v>
      </c>
      <c r="E4283">
        <v>32</v>
      </c>
      <c r="F4283" s="6">
        <v>1.6457299999999999</v>
      </c>
      <c r="G4283" s="6">
        <v>19.4438</v>
      </c>
      <c r="H4283" s="6">
        <f t="shared" si="1189"/>
        <v>21.08953</v>
      </c>
      <c r="I4283" s="6">
        <f t="shared" si="1190"/>
        <v>5.6000000000000014</v>
      </c>
      <c r="J4283" s="6">
        <f t="shared" si="1191"/>
        <v>0</v>
      </c>
      <c r="K4283" s="3">
        <f t="shared" si="1199"/>
        <v>0</v>
      </c>
      <c r="L4283" s="6">
        <f t="shared" si="1192"/>
        <v>15.489529999999998</v>
      </c>
      <c r="M4283" s="6">
        <f t="shared" si="1200"/>
        <v>142.66881103142856</v>
      </c>
      <c r="N4283" s="6">
        <f t="shared" si="1201"/>
        <v>0</v>
      </c>
      <c r="O4283" s="2">
        <f t="shared" si="1193"/>
        <v>0</v>
      </c>
      <c r="P4283" s="2">
        <f t="shared" si="1202"/>
        <v>32</v>
      </c>
      <c r="Q4283" s="2">
        <f t="shared" si="1194"/>
        <v>5.6000000000000014</v>
      </c>
      <c r="R4283" s="2">
        <f t="shared" si="1203"/>
        <v>5.6000000000000014</v>
      </c>
      <c r="S4283" s="2">
        <f t="shared" si="1195"/>
        <v>0</v>
      </c>
      <c r="T4283" s="2">
        <f t="shared" si="1206"/>
        <v>15.489530000000002</v>
      </c>
      <c r="U4283" s="2">
        <f t="shared" si="1196"/>
        <v>0</v>
      </c>
      <c r="V4283" t="str">
        <f t="shared" si="1204"/>
        <v>Y</v>
      </c>
      <c r="W4283" s="2">
        <f t="shared" si="1205"/>
        <v>0</v>
      </c>
      <c r="X4283" s="2">
        <f t="shared" si="1197"/>
        <v>0</v>
      </c>
      <c r="Y4283" s="2"/>
    </row>
    <row r="4284" spans="1:25" x14ac:dyDescent="0.2">
      <c r="A4284">
        <v>9</v>
      </c>
      <c r="B4284" s="1">
        <v>42914.374999989617</v>
      </c>
      <c r="C4284">
        <v>41.4</v>
      </c>
      <c r="D4284" s="15">
        <f t="shared" si="1198"/>
        <v>41.4</v>
      </c>
      <c r="E4284">
        <v>32</v>
      </c>
      <c r="F4284" s="6">
        <v>1.22881</v>
      </c>
      <c r="G4284" s="6">
        <v>28.590340000000001</v>
      </c>
      <c r="H4284" s="6">
        <f t="shared" si="1189"/>
        <v>29.81915</v>
      </c>
      <c r="I4284" s="6">
        <f t="shared" si="1190"/>
        <v>9.3999999999999986</v>
      </c>
      <c r="J4284" s="6">
        <f t="shared" si="1191"/>
        <v>0</v>
      </c>
      <c r="K4284" s="3">
        <f t="shared" si="1199"/>
        <v>0</v>
      </c>
      <c r="L4284" s="6">
        <f t="shared" si="1192"/>
        <v>20.419150000000002</v>
      </c>
      <c r="M4284" s="6">
        <f t="shared" si="1200"/>
        <v>163.08796103142856</v>
      </c>
      <c r="N4284" s="6">
        <f t="shared" si="1201"/>
        <v>0</v>
      </c>
      <c r="O4284" s="2">
        <f t="shared" si="1193"/>
        <v>0</v>
      </c>
      <c r="P4284" s="2">
        <f t="shared" si="1202"/>
        <v>32</v>
      </c>
      <c r="Q4284" s="2">
        <f t="shared" si="1194"/>
        <v>9.3999999999999986</v>
      </c>
      <c r="R4284" s="2">
        <f t="shared" si="1203"/>
        <v>9.3999999999999986</v>
      </c>
      <c r="S4284" s="2">
        <f t="shared" si="1195"/>
        <v>0</v>
      </c>
      <c r="T4284" s="2">
        <f t="shared" si="1206"/>
        <v>20.419150000000002</v>
      </c>
      <c r="U4284" s="2">
        <f t="shared" si="1196"/>
        <v>0</v>
      </c>
      <c r="V4284" t="str">
        <f t="shared" si="1204"/>
        <v>Y</v>
      </c>
      <c r="W4284" s="2">
        <f t="shared" si="1205"/>
        <v>0</v>
      </c>
      <c r="X4284" s="2">
        <f t="shared" si="1197"/>
        <v>0</v>
      </c>
      <c r="Y4284" s="2"/>
    </row>
    <row r="4285" spans="1:25" x14ac:dyDescent="0.2">
      <c r="A4285">
        <v>10</v>
      </c>
      <c r="B4285" s="1">
        <v>42914.416666656281</v>
      </c>
      <c r="C4285">
        <v>40.4</v>
      </c>
      <c r="D4285" s="15">
        <f t="shared" si="1198"/>
        <v>40.4</v>
      </c>
      <c r="E4285">
        <v>32</v>
      </c>
      <c r="F4285" s="6">
        <v>1.96974</v>
      </c>
      <c r="G4285" s="6">
        <v>34.755569999999999</v>
      </c>
      <c r="H4285" s="6">
        <f t="shared" si="1189"/>
        <v>36.72531</v>
      </c>
      <c r="I4285" s="6">
        <f t="shared" si="1190"/>
        <v>8.3999999999999986</v>
      </c>
      <c r="J4285" s="6">
        <f t="shared" si="1191"/>
        <v>0</v>
      </c>
      <c r="K4285" s="3">
        <f t="shared" si="1199"/>
        <v>0</v>
      </c>
      <c r="L4285" s="6">
        <f t="shared" si="1192"/>
        <v>28.325310000000002</v>
      </c>
      <c r="M4285" s="6">
        <f t="shared" si="1200"/>
        <v>191.41327103142856</v>
      </c>
      <c r="N4285" s="6">
        <f t="shared" si="1201"/>
        <v>0</v>
      </c>
      <c r="O4285" s="2">
        <f t="shared" si="1193"/>
        <v>0</v>
      </c>
      <c r="P4285" s="2">
        <f t="shared" si="1202"/>
        <v>32</v>
      </c>
      <c r="Q4285" s="2">
        <f t="shared" si="1194"/>
        <v>8.3999999999999986</v>
      </c>
      <c r="R4285" s="2">
        <f t="shared" si="1203"/>
        <v>8.3999999999999986</v>
      </c>
      <c r="S4285" s="2">
        <f t="shared" si="1195"/>
        <v>0</v>
      </c>
      <c r="T4285" s="2">
        <f t="shared" si="1206"/>
        <v>28.325310000000002</v>
      </c>
      <c r="U4285" s="2">
        <f t="shared" si="1196"/>
        <v>0</v>
      </c>
      <c r="V4285" t="str">
        <f t="shared" si="1204"/>
        <v>Y</v>
      </c>
      <c r="W4285" s="2">
        <f t="shared" si="1205"/>
        <v>0</v>
      </c>
      <c r="X4285" s="2">
        <f t="shared" si="1197"/>
        <v>0</v>
      </c>
      <c r="Y4285" s="2"/>
    </row>
    <row r="4286" spans="1:25" x14ac:dyDescent="0.2">
      <c r="A4286">
        <v>11</v>
      </c>
      <c r="B4286" s="1">
        <v>42914.458333322946</v>
      </c>
      <c r="C4286">
        <v>42.3</v>
      </c>
      <c r="D4286" s="15">
        <f t="shared" si="1198"/>
        <v>42.3</v>
      </c>
      <c r="E4286">
        <v>32</v>
      </c>
      <c r="F4286" s="6">
        <v>2.8574700000000002</v>
      </c>
      <c r="G4286" s="6">
        <v>38.50318</v>
      </c>
      <c r="H4286" s="6">
        <f t="shared" si="1189"/>
        <v>41.36065</v>
      </c>
      <c r="I4286" s="6">
        <f t="shared" si="1190"/>
        <v>10.299999999999997</v>
      </c>
      <c r="J4286" s="6">
        <f t="shared" si="1191"/>
        <v>0</v>
      </c>
      <c r="K4286" s="3">
        <f t="shared" si="1199"/>
        <v>0</v>
      </c>
      <c r="L4286" s="6">
        <f t="shared" si="1192"/>
        <v>31.060650000000003</v>
      </c>
      <c r="M4286" s="6">
        <f t="shared" si="1200"/>
        <v>220</v>
      </c>
      <c r="N4286" s="6">
        <f t="shared" si="1201"/>
        <v>2.4739210314285742</v>
      </c>
      <c r="O4286" s="2">
        <f t="shared" si="1193"/>
        <v>-2.4739210314285742</v>
      </c>
      <c r="P4286" s="2">
        <f t="shared" si="1202"/>
        <v>29.526078968571426</v>
      </c>
      <c r="Q4286" s="2">
        <f t="shared" si="1194"/>
        <v>12.773921031428571</v>
      </c>
      <c r="R4286" s="2">
        <f t="shared" si="1203"/>
        <v>12.773921031428571</v>
      </c>
      <c r="S4286" s="2">
        <f t="shared" si="1195"/>
        <v>0</v>
      </c>
      <c r="T4286" s="2">
        <f t="shared" si="1206"/>
        <v>28.586728968571435</v>
      </c>
      <c r="U4286" s="2">
        <f t="shared" si="1196"/>
        <v>0</v>
      </c>
      <c r="V4286" t="str">
        <f t="shared" si="1204"/>
        <v>Y</v>
      </c>
      <c r="W4286" s="2">
        <f t="shared" si="1205"/>
        <v>0</v>
      </c>
      <c r="X4286" s="2">
        <f t="shared" si="1197"/>
        <v>0</v>
      </c>
      <c r="Y4286" s="2"/>
    </row>
    <row r="4287" spans="1:25" x14ac:dyDescent="0.2">
      <c r="A4287">
        <v>12</v>
      </c>
      <c r="B4287" s="1">
        <v>42914.49999998961</v>
      </c>
      <c r="C4287">
        <v>44.6</v>
      </c>
      <c r="D4287" s="15">
        <f t="shared" si="1198"/>
        <v>44.6</v>
      </c>
      <c r="E4287">
        <v>32</v>
      </c>
      <c r="F4287" s="6">
        <v>2.9060800000000002</v>
      </c>
      <c r="G4287" s="6">
        <v>40.094110000000001</v>
      </c>
      <c r="H4287" s="6">
        <f t="shared" si="1189"/>
        <v>43.000190000000003</v>
      </c>
      <c r="I4287" s="6">
        <f t="shared" si="1190"/>
        <v>12.600000000000001</v>
      </c>
      <c r="J4287" s="6">
        <f t="shared" si="1191"/>
        <v>0</v>
      </c>
      <c r="K4287" s="3">
        <f t="shared" si="1199"/>
        <v>0</v>
      </c>
      <c r="L4287" s="6">
        <f t="shared" si="1192"/>
        <v>30.400190000000002</v>
      </c>
      <c r="M4287" s="6">
        <f t="shared" si="1200"/>
        <v>220</v>
      </c>
      <c r="N4287" s="6">
        <f t="shared" si="1201"/>
        <v>30.400190000000009</v>
      </c>
      <c r="O4287" s="2">
        <f t="shared" si="1193"/>
        <v>-30.400190000000009</v>
      </c>
      <c r="P4287" s="2">
        <f t="shared" si="1202"/>
        <v>1.5998099999999909</v>
      </c>
      <c r="Q4287" s="2">
        <f t="shared" si="1194"/>
        <v>43.000190000000011</v>
      </c>
      <c r="R4287" s="2">
        <f t="shared" si="1203"/>
        <v>43.000190000000011</v>
      </c>
      <c r="S4287" s="2">
        <f t="shared" si="1195"/>
        <v>0</v>
      </c>
      <c r="T4287" s="2">
        <f t="shared" si="1206"/>
        <v>0</v>
      </c>
      <c r="U4287" s="2">
        <f t="shared" si="1196"/>
        <v>0</v>
      </c>
      <c r="V4287" t="str">
        <f t="shared" si="1204"/>
        <v>Y</v>
      </c>
      <c r="W4287" s="2">
        <f t="shared" si="1205"/>
        <v>0</v>
      </c>
      <c r="X4287" s="2">
        <f t="shared" si="1197"/>
        <v>0</v>
      </c>
      <c r="Y4287" s="2"/>
    </row>
    <row r="4288" spans="1:25" x14ac:dyDescent="0.2">
      <c r="A4288">
        <v>13</v>
      </c>
      <c r="B4288" s="1">
        <v>42914.541666656274</v>
      </c>
      <c r="C4288">
        <v>42.6</v>
      </c>
      <c r="D4288" s="15">
        <f t="shared" si="1198"/>
        <v>42.6</v>
      </c>
      <c r="E4288">
        <v>32</v>
      </c>
      <c r="F4288" s="6">
        <v>2.6792500000000001</v>
      </c>
      <c r="G4288" s="6">
        <v>39.049390000000002</v>
      </c>
      <c r="H4288" s="6">
        <f t="shared" si="1189"/>
        <v>41.728640000000006</v>
      </c>
      <c r="I4288" s="6">
        <f t="shared" si="1190"/>
        <v>10.600000000000001</v>
      </c>
      <c r="J4288" s="6">
        <f t="shared" si="1191"/>
        <v>0</v>
      </c>
      <c r="K4288" s="3">
        <f t="shared" si="1199"/>
        <v>0</v>
      </c>
      <c r="L4288" s="6">
        <f t="shared" si="1192"/>
        <v>31.128640000000004</v>
      </c>
      <c r="M4288" s="6">
        <f t="shared" si="1200"/>
        <v>220</v>
      </c>
      <c r="N4288" s="6">
        <f t="shared" si="1201"/>
        <v>31.128640000000019</v>
      </c>
      <c r="O4288" s="2">
        <f t="shared" si="1193"/>
        <v>-31.128640000000019</v>
      </c>
      <c r="P4288" s="2">
        <f t="shared" si="1202"/>
        <v>0.87135999999998148</v>
      </c>
      <c r="Q4288" s="2">
        <f t="shared" si="1194"/>
        <v>41.72864000000002</v>
      </c>
      <c r="R4288" s="2">
        <f t="shared" si="1203"/>
        <v>41.72864000000002</v>
      </c>
      <c r="S4288" s="2">
        <f t="shared" si="1195"/>
        <v>0</v>
      </c>
      <c r="T4288" s="2">
        <f t="shared" si="1206"/>
        <v>0</v>
      </c>
      <c r="U4288" s="2">
        <f t="shared" si="1196"/>
        <v>0</v>
      </c>
      <c r="V4288" t="str">
        <f t="shared" si="1204"/>
        <v>Y</v>
      </c>
      <c r="W4288" s="2">
        <f t="shared" si="1205"/>
        <v>0</v>
      </c>
      <c r="X4288" s="2">
        <f t="shared" si="1197"/>
        <v>0</v>
      </c>
      <c r="Y4288" s="2"/>
    </row>
    <row r="4289" spans="1:25" x14ac:dyDescent="0.2">
      <c r="A4289">
        <v>14</v>
      </c>
      <c r="B4289" s="1">
        <v>42914.583333322938</v>
      </c>
      <c r="C4289">
        <v>44.1</v>
      </c>
      <c r="D4289" s="15">
        <f t="shared" si="1198"/>
        <v>44.1</v>
      </c>
      <c r="E4289">
        <v>32</v>
      </c>
      <c r="F4289" s="6">
        <v>2.0752000000000002</v>
      </c>
      <c r="G4289" s="6">
        <v>34.252650000000003</v>
      </c>
      <c r="H4289" s="6">
        <f t="shared" si="1189"/>
        <v>36.327850000000005</v>
      </c>
      <c r="I4289" s="6">
        <f t="shared" si="1190"/>
        <v>12.100000000000001</v>
      </c>
      <c r="J4289" s="6">
        <f t="shared" si="1191"/>
        <v>0</v>
      </c>
      <c r="K4289" s="3">
        <f t="shared" si="1199"/>
        <v>0</v>
      </c>
      <c r="L4289" s="6">
        <f t="shared" si="1192"/>
        <v>24.227850000000004</v>
      </c>
      <c r="M4289" s="6">
        <f t="shared" si="1200"/>
        <v>220</v>
      </c>
      <c r="N4289" s="6">
        <f t="shared" si="1201"/>
        <v>24.227849999999989</v>
      </c>
      <c r="O4289" s="2">
        <f t="shared" si="1193"/>
        <v>-24.227849999999989</v>
      </c>
      <c r="P4289" s="2">
        <f t="shared" si="1202"/>
        <v>7.7721500000000106</v>
      </c>
      <c r="Q4289" s="2">
        <f t="shared" si="1194"/>
        <v>36.327849999999991</v>
      </c>
      <c r="R4289" s="2">
        <f t="shared" si="1203"/>
        <v>36.327849999999991</v>
      </c>
      <c r="S4289" s="2">
        <f t="shared" si="1195"/>
        <v>0</v>
      </c>
      <c r="T4289" s="2">
        <f t="shared" si="1206"/>
        <v>0</v>
      </c>
      <c r="U4289" s="2">
        <f t="shared" si="1196"/>
        <v>0</v>
      </c>
      <c r="V4289" t="str">
        <f t="shared" si="1204"/>
        <v>Y</v>
      </c>
      <c r="W4289" s="2">
        <f t="shared" si="1205"/>
        <v>0</v>
      </c>
      <c r="X4289" s="2">
        <f t="shared" si="1197"/>
        <v>0</v>
      </c>
      <c r="Y4289" s="2"/>
    </row>
    <row r="4290" spans="1:25" x14ac:dyDescent="0.2">
      <c r="A4290">
        <v>15</v>
      </c>
      <c r="B4290" s="1">
        <v>42914.624999989603</v>
      </c>
      <c r="C4290">
        <v>45.6</v>
      </c>
      <c r="D4290" s="15">
        <f t="shared" si="1198"/>
        <v>45.6</v>
      </c>
      <c r="E4290">
        <v>32</v>
      </c>
      <c r="F4290" s="6">
        <v>2.1838899999999999</v>
      </c>
      <c r="G4290" s="6">
        <v>26.629390000000001</v>
      </c>
      <c r="H4290" s="6">
        <f t="shared" si="1189"/>
        <v>28.813279999999999</v>
      </c>
      <c r="I4290" s="6">
        <f t="shared" si="1190"/>
        <v>13.600000000000001</v>
      </c>
      <c r="J4290" s="6">
        <f t="shared" si="1191"/>
        <v>0</v>
      </c>
      <c r="K4290" s="3">
        <f t="shared" si="1199"/>
        <v>0</v>
      </c>
      <c r="L4290" s="6">
        <f t="shared" si="1192"/>
        <v>15.213279999999997</v>
      </c>
      <c r="M4290" s="6">
        <f t="shared" si="1200"/>
        <v>220</v>
      </c>
      <c r="N4290" s="6">
        <f t="shared" si="1201"/>
        <v>15.213279999999997</v>
      </c>
      <c r="O4290" s="2">
        <f t="shared" si="1193"/>
        <v>-15.213279999999997</v>
      </c>
      <c r="P4290" s="2">
        <f t="shared" si="1202"/>
        <v>16.786720000000003</v>
      </c>
      <c r="Q4290" s="2">
        <f t="shared" si="1194"/>
        <v>28.813279999999999</v>
      </c>
      <c r="R4290" s="2">
        <f t="shared" si="1203"/>
        <v>28.813279999999999</v>
      </c>
      <c r="S4290" s="2">
        <f t="shared" si="1195"/>
        <v>0</v>
      </c>
      <c r="T4290" s="2">
        <f t="shared" si="1206"/>
        <v>0</v>
      </c>
      <c r="U4290" s="2">
        <f t="shared" si="1196"/>
        <v>0</v>
      </c>
      <c r="V4290" t="str">
        <f t="shared" si="1204"/>
        <v>Y</v>
      </c>
      <c r="W4290" s="2">
        <f t="shared" si="1205"/>
        <v>0</v>
      </c>
      <c r="X4290" s="2">
        <f t="shared" si="1197"/>
        <v>0</v>
      </c>
      <c r="Y4290" s="2"/>
    </row>
    <row r="4291" spans="1:25" x14ac:dyDescent="0.2">
      <c r="A4291">
        <v>16</v>
      </c>
      <c r="B4291" s="1">
        <v>42914.666666656267</v>
      </c>
      <c r="C4291">
        <v>46.7</v>
      </c>
      <c r="D4291" s="15">
        <f t="shared" si="1198"/>
        <v>46.7</v>
      </c>
      <c r="E4291">
        <v>32</v>
      </c>
      <c r="F4291" s="6">
        <v>1.75528</v>
      </c>
      <c r="G4291" s="6">
        <v>16.933720000000001</v>
      </c>
      <c r="H4291" s="6">
        <f t="shared" ref="H4291:H4354" si="1207">(F4291+G4291)</f>
        <v>18.689</v>
      </c>
      <c r="I4291" s="6">
        <f t="shared" ref="I4291:I4354" si="1208">IF((D4291-E4291)&gt;0,D4291-E4291,0)</f>
        <v>14.700000000000003</v>
      </c>
      <c r="J4291" s="6">
        <f t="shared" ref="J4291:J4354" si="1209">IF((I4291-H4291)&gt;0, (I4291-H4291), (0))</f>
        <v>0</v>
      </c>
      <c r="K4291" s="3">
        <f t="shared" si="1199"/>
        <v>0</v>
      </c>
      <c r="L4291" s="6">
        <f t="shared" ref="L4291:L4354" si="1210">IF(J4291=0, H4291-I4291,0)</f>
        <v>3.9889999999999972</v>
      </c>
      <c r="M4291" s="6">
        <f t="shared" si="1200"/>
        <v>220</v>
      </c>
      <c r="N4291" s="6">
        <f t="shared" si="1201"/>
        <v>3.9890000000000043</v>
      </c>
      <c r="O4291" s="2">
        <f t="shared" ref="O4291:O4354" si="1211">IF((N4291&lt;E4291-$AA$7),-N4291,$AA$7-E4291)</f>
        <v>-3.9890000000000043</v>
      </c>
      <c r="P4291" s="2">
        <f t="shared" si="1202"/>
        <v>28.010999999999996</v>
      </c>
      <c r="Q4291" s="2">
        <f t="shared" ref="Q4291:Q4354" si="1212">D4291-P4291</f>
        <v>18.689000000000007</v>
      </c>
      <c r="R4291" s="2">
        <f t="shared" si="1203"/>
        <v>18.689000000000007</v>
      </c>
      <c r="S4291" s="2">
        <f t="shared" ref="S4291:S4354" si="1213">IF(Q4291-R4291&gt;0, Q4291-R4291, 0)</f>
        <v>0</v>
      </c>
      <c r="T4291" s="2">
        <f t="shared" si="1206"/>
        <v>0</v>
      </c>
      <c r="U4291" s="2">
        <f t="shared" ref="U4291:U4354" si="1214">N4291+O4291</f>
        <v>0</v>
      </c>
      <c r="V4291" t="str">
        <f t="shared" si="1204"/>
        <v>Y</v>
      </c>
      <c r="W4291" s="2">
        <f t="shared" si="1205"/>
        <v>0</v>
      </c>
      <c r="X4291" s="2">
        <f t="shared" ref="X4291:X4354" si="1215">D4291- (P4291+R4291+S4291)</f>
        <v>0</v>
      </c>
      <c r="Y4291" s="2"/>
    </row>
    <row r="4292" spans="1:25" x14ac:dyDescent="0.2">
      <c r="A4292">
        <v>17</v>
      </c>
      <c r="B4292" s="1">
        <v>42914.708333322931</v>
      </c>
      <c r="C4292">
        <v>46.4</v>
      </c>
      <c r="D4292" s="15">
        <f t="shared" ref="D4292:D4355" si="1216">C4292/$AA$4*$AA$5</f>
        <v>46.4</v>
      </c>
      <c r="E4292">
        <v>32</v>
      </c>
      <c r="F4292" s="6">
        <v>3.0243899999999999</v>
      </c>
      <c r="G4292" s="6">
        <v>6.9337659999999994</v>
      </c>
      <c r="H4292" s="6">
        <f t="shared" si="1207"/>
        <v>9.9581559999999989</v>
      </c>
      <c r="I4292" s="6">
        <f t="shared" si="1208"/>
        <v>14.399999999999999</v>
      </c>
      <c r="J4292" s="6">
        <f t="shared" si="1209"/>
        <v>4.4418439999999997</v>
      </c>
      <c r="K4292" s="3">
        <f t="shared" ref="K4292:K4355" si="1217">IF((M4291-M4292)&gt;0,M4291-M4292,0)</f>
        <v>5.0763931428571425</v>
      </c>
      <c r="L4292" s="6">
        <f t="shared" si="1210"/>
        <v>0</v>
      </c>
      <c r="M4292" s="6">
        <f t="shared" ref="M4292:M4355" si="1218">IF( (M4291-J4292/$AA$11+L4292)&gt;$AA$25, IF((M4291-J4292/$AA$11+L4292)&lt;$AA$9,(M4291-J4292/$AA$11+L4292),$AA$9), $AA$25)</f>
        <v>214.92360685714286</v>
      </c>
      <c r="N4292" s="6">
        <f t="shared" ref="N4292:N4355" si="1219">IF(((M4291-J4292+L4292)-M4292)&gt;0,((M4291-J4292+L4292)-M4292),0)</f>
        <v>0.63454914285713926</v>
      </c>
      <c r="O4292" s="2">
        <f t="shared" si="1211"/>
        <v>-0.63454914285713926</v>
      </c>
      <c r="P4292" s="2">
        <f t="shared" ref="P4292:P4355" si="1220">E4292+O4292</f>
        <v>31.365450857142861</v>
      </c>
      <c r="Q4292" s="2">
        <f t="shared" si="1212"/>
        <v>15.034549142857138</v>
      </c>
      <c r="R4292" s="2">
        <f t="shared" ref="R4292:R4355" si="1221">IF(Q4292&gt;H4292, H4292, Q4292)</f>
        <v>9.9581559999999989</v>
      </c>
      <c r="S4292" s="2">
        <f t="shared" si="1213"/>
        <v>5.0763931428571389</v>
      </c>
      <c r="T4292" s="2">
        <f t="shared" si="1206"/>
        <v>0</v>
      </c>
      <c r="U4292" s="2">
        <f t="shared" si="1214"/>
        <v>0</v>
      </c>
      <c r="V4292" t="str">
        <f t="shared" ref="V4292:V4355" si="1222">IF(AND(A4292&gt;7,A4292&lt;17), "Y", "N")</f>
        <v>N</v>
      </c>
      <c r="W4292" s="2">
        <f t="shared" ref="W4292:W4355" si="1223">IF(V4292="Y", U4292, 0)</f>
        <v>0</v>
      </c>
      <c r="X4292" s="2">
        <f t="shared" si="1215"/>
        <v>0</v>
      </c>
      <c r="Y4292" s="2"/>
    </row>
    <row r="4293" spans="1:25" x14ac:dyDescent="0.2">
      <c r="A4293">
        <v>18</v>
      </c>
      <c r="B4293" s="1">
        <v>42914.749999989595</v>
      </c>
      <c r="C4293">
        <v>45.8</v>
      </c>
      <c r="D4293" s="15">
        <f t="shared" si="1216"/>
        <v>45.8</v>
      </c>
      <c r="E4293">
        <v>32</v>
      </c>
      <c r="F4293" s="6">
        <v>3.4933399999999999</v>
      </c>
      <c r="G4293" s="6">
        <v>0.83081017000000001</v>
      </c>
      <c r="H4293" s="6">
        <f t="shared" si="1207"/>
        <v>4.3241501700000002</v>
      </c>
      <c r="I4293" s="6">
        <f t="shared" si="1208"/>
        <v>13.799999999999997</v>
      </c>
      <c r="J4293" s="6">
        <f t="shared" si="1209"/>
        <v>9.4758498299999978</v>
      </c>
      <c r="K4293" s="3">
        <f t="shared" si="1217"/>
        <v>10.829542662857136</v>
      </c>
      <c r="L4293" s="6">
        <f t="shared" si="1210"/>
        <v>0</v>
      </c>
      <c r="M4293" s="6">
        <f t="shared" si="1218"/>
        <v>204.09406419428572</v>
      </c>
      <c r="N4293" s="6">
        <f t="shared" si="1219"/>
        <v>1.3536928328571491</v>
      </c>
      <c r="O4293" s="2">
        <f t="shared" si="1211"/>
        <v>-1.3536928328571491</v>
      </c>
      <c r="P4293" s="2">
        <f t="shared" si="1220"/>
        <v>30.646307167142851</v>
      </c>
      <c r="Q4293" s="2">
        <f t="shared" si="1212"/>
        <v>15.153692832857146</v>
      </c>
      <c r="R4293" s="2">
        <f t="shared" si="1221"/>
        <v>4.3241501700000002</v>
      </c>
      <c r="S4293" s="2">
        <f t="shared" si="1213"/>
        <v>10.829542662857147</v>
      </c>
      <c r="T4293" s="2">
        <f t="shared" si="1206"/>
        <v>0</v>
      </c>
      <c r="U4293" s="2">
        <f t="shared" si="1214"/>
        <v>0</v>
      </c>
      <c r="V4293" t="str">
        <f t="shared" si="1222"/>
        <v>N</v>
      </c>
      <c r="W4293" s="2">
        <f t="shared" si="1223"/>
        <v>0</v>
      </c>
      <c r="X4293" s="2">
        <f t="shared" si="1215"/>
        <v>0</v>
      </c>
      <c r="Y4293" s="2"/>
    </row>
    <row r="4294" spans="1:25" x14ac:dyDescent="0.2">
      <c r="A4294">
        <v>19</v>
      </c>
      <c r="B4294" s="1">
        <v>42914.79166665626</v>
      </c>
      <c r="C4294">
        <v>45.4</v>
      </c>
      <c r="D4294" s="15">
        <f t="shared" si="1216"/>
        <v>45.4</v>
      </c>
      <c r="E4294">
        <v>32</v>
      </c>
      <c r="F4294" s="6">
        <v>2.6617899999999999</v>
      </c>
      <c r="G4294" s="6">
        <v>-1.5167529999999999E-2</v>
      </c>
      <c r="H4294" s="6">
        <f t="shared" si="1207"/>
        <v>2.6466224700000001</v>
      </c>
      <c r="I4294" s="6">
        <f t="shared" si="1208"/>
        <v>13.399999999999999</v>
      </c>
      <c r="J4294" s="6">
        <f t="shared" si="1209"/>
        <v>10.753377529999998</v>
      </c>
      <c r="K4294" s="3">
        <f t="shared" si="1217"/>
        <v>12.289574319999986</v>
      </c>
      <c r="L4294" s="6">
        <f t="shared" si="1210"/>
        <v>0</v>
      </c>
      <c r="M4294" s="6">
        <f t="shared" si="1218"/>
        <v>191.80448987428574</v>
      </c>
      <c r="N4294" s="6">
        <f t="shared" si="1219"/>
        <v>1.5361967899999911</v>
      </c>
      <c r="O4294" s="2">
        <f t="shared" si="1211"/>
        <v>-1.5361967899999911</v>
      </c>
      <c r="P4294" s="2">
        <f t="shared" si="1220"/>
        <v>30.463803210000009</v>
      </c>
      <c r="Q4294" s="2">
        <f t="shared" si="1212"/>
        <v>14.93619678999999</v>
      </c>
      <c r="R4294" s="2">
        <f t="shared" si="1221"/>
        <v>2.6466224700000001</v>
      </c>
      <c r="S4294" s="2">
        <f t="shared" si="1213"/>
        <v>12.289574319999989</v>
      </c>
      <c r="T4294" s="2">
        <f t="shared" si="1206"/>
        <v>0</v>
      </c>
      <c r="U4294" s="2">
        <f t="shared" si="1214"/>
        <v>0</v>
      </c>
      <c r="V4294" t="str">
        <f t="shared" si="1222"/>
        <v>N</v>
      </c>
      <c r="W4294" s="2">
        <f t="shared" si="1223"/>
        <v>0</v>
      </c>
      <c r="X4294" s="2">
        <f t="shared" si="1215"/>
        <v>0</v>
      </c>
      <c r="Y4294" s="2"/>
    </row>
    <row r="4295" spans="1:25" x14ac:dyDescent="0.2">
      <c r="A4295">
        <v>20</v>
      </c>
      <c r="B4295" s="1">
        <v>42914.833333322924</v>
      </c>
      <c r="C4295">
        <v>45.7</v>
      </c>
      <c r="D4295" s="15">
        <f t="shared" si="1216"/>
        <v>45.7</v>
      </c>
      <c r="E4295">
        <v>32</v>
      </c>
      <c r="F4295" s="6">
        <v>2.0786600000000002</v>
      </c>
      <c r="G4295" s="6">
        <v>-1.5167529999999999E-2</v>
      </c>
      <c r="H4295" s="6">
        <f t="shared" si="1207"/>
        <v>2.0634924700000004</v>
      </c>
      <c r="I4295" s="6">
        <f t="shared" si="1208"/>
        <v>13.700000000000003</v>
      </c>
      <c r="J4295" s="6">
        <f t="shared" si="1209"/>
        <v>11.636507530000003</v>
      </c>
      <c r="K4295" s="3">
        <f t="shared" si="1217"/>
        <v>13.298865748571444</v>
      </c>
      <c r="L4295" s="6">
        <f t="shared" si="1210"/>
        <v>0</v>
      </c>
      <c r="M4295" s="6">
        <f t="shared" si="1218"/>
        <v>178.50562412571429</v>
      </c>
      <c r="N4295" s="6">
        <f t="shared" si="1219"/>
        <v>1.6623582185714554</v>
      </c>
      <c r="O4295" s="2">
        <f t="shared" si="1211"/>
        <v>-1.6623582185714554</v>
      </c>
      <c r="P4295" s="2">
        <f t="shared" si="1220"/>
        <v>30.337641781428545</v>
      </c>
      <c r="Q4295" s="2">
        <f t="shared" si="1212"/>
        <v>15.362358218571458</v>
      </c>
      <c r="R4295" s="2">
        <f t="shared" si="1221"/>
        <v>2.0634924700000004</v>
      </c>
      <c r="S4295" s="2">
        <f t="shared" si="1213"/>
        <v>13.298865748571458</v>
      </c>
      <c r="T4295" s="2">
        <f t="shared" si="1206"/>
        <v>0</v>
      </c>
      <c r="U4295" s="2">
        <f t="shared" si="1214"/>
        <v>0</v>
      </c>
      <c r="V4295" t="str">
        <f t="shared" si="1222"/>
        <v>N</v>
      </c>
      <c r="W4295" s="2">
        <f t="shared" si="1223"/>
        <v>0</v>
      </c>
      <c r="X4295" s="2">
        <f t="shared" si="1215"/>
        <v>0</v>
      </c>
      <c r="Y4295" s="2"/>
    </row>
    <row r="4296" spans="1:25" x14ac:dyDescent="0.2">
      <c r="A4296">
        <v>21</v>
      </c>
      <c r="B4296" s="1">
        <v>42914.874999989588</v>
      </c>
      <c r="C4296">
        <v>46.7</v>
      </c>
      <c r="D4296" s="15">
        <f t="shared" si="1216"/>
        <v>46.7</v>
      </c>
      <c r="E4296">
        <v>32</v>
      </c>
      <c r="F4296" s="6">
        <v>2.2142300000000001</v>
      </c>
      <c r="G4296" s="6">
        <v>-1.5167529999999999E-2</v>
      </c>
      <c r="H4296" s="6">
        <f t="shared" si="1207"/>
        <v>2.1990624700000003</v>
      </c>
      <c r="I4296" s="6">
        <f t="shared" si="1208"/>
        <v>14.700000000000003</v>
      </c>
      <c r="J4296" s="6">
        <f t="shared" si="1209"/>
        <v>12.500937530000002</v>
      </c>
      <c r="K4296" s="3">
        <f t="shared" si="1217"/>
        <v>14.286785748571418</v>
      </c>
      <c r="L4296" s="6">
        <f t="shared" si="1210"/>
        <v>0</v>
      </c>
      <c r="M4296" s="6">
        <f t="shared" si="1218"/>
        <v>164.21883837714287</v>
      </c>
      <c r="N4296" s="6">
        <f t="shared" si="1219"/>
        <v>1.7858482185714308</v>
      </c>
      <c r="O4296" s="2">
        <f t="shared" si="1211"/>
        <v>-1.7858482185714308</v>
      </c>
      <c r="P4296" s="2">
        <f t="shared" si="1220"/>
        <v>30.214151781428569</v>
      </c>
      <c r="Q4296" s="2">
        <f t="shared" si="1212"/>
        <v>16.485848218571434</v>
      </c>
      <c r="R4296" s="2">
        <f t="shared" si="1221"/>
        <v>2.1990624700000003</v>
      </c>
      <c r="S4296" s="2">
        <f t="shared" si="1213"/>
        <v>14.286785748571432</v>
      </c>
      <c r="T4296" s="2">
        <f t="shared" si="1206"/>
        <v>0</v>
      </c>
      <c r="U4296" s="2">
        <f t="shared" si="1214"/>
        <v>0</v>
      </c>
      <c r="V4296" t="str">
        <f t="shared" si="1222"/>
        <v>N</v>
      </c>
      <c r="W4296" s="2">
        <f t="shared" si="1223"/>
        <v>0</v>
      </c>
      <c r="X4296" s="2">
        <f t="shared" si="1215"/>
        <v>0</v>
      </c>
      <c r="Y4296" s="2"/>
    </row>
    <row r="4297" spans="1:25" x14ac:dyDescent="0.2">
      <c r="A4297">
        <v>22</v>
      </c>
      <c r="B4297" s="1">
        <v>42914.916666656252</v>
      </c>
      <c r="C4297">
        <v>46.4</v>
      </c>
      <c r="D4297" s="15">
        <f t="shared" si="1216"/>
        <v>46.4</v>
      </c>
      <c r="E4297">
        <v>32</v>
      </c>
      <c r="F4297" s="6">
        <v>2.5207600000000001</v>
      </c>
      <c r="G4297" s="6">
        <v>-1.5167529999999999E-2</v>
      </c>
      <c r="H4297" s="6">
        <f t="shared" si="1207"/>
        <v>2.5055924700000003</v>
      </c>
      <c r="I4297" s="6">
        <f t="shared" si="1208"/>
        <v>14.399999999999999</v>
      </c>
      <c r="J4297" s="6">
        <f t="shared" si="1209"/>
        <v>11.894407529999999</v>
      </c>
      <c r="K4297" s="3">
        <f t="shared" si="1217"/>
        <v>13.59360860571428</v>
      </c>
      <c r="L4297" s="6">
        <f t="shared" si="1210"/>
        <v>0</v>
      </c>
      <c r="M4297" s="6">
        <f t="shared" si="1218"/>
        <v>150.62522977142859</v>
      </c>
      <c r="N4297" s="6">
        <f t="shared" si="1219"/>
        <v>1.699201075714285</v>
      </c>
      <c r="O4297" s="2">
        <f t="shared" si="1211"/>
        <v>-1.699201075714285</v>
      </c>
      <c r="P4297" s="2">
        <f t="shared" si="1220"/>
        <v>30.300798924285715</v>
      </c>
      <c r="Q4297" s="2">
        <f t="shared" si="1212"/>
        <v>16.099201075714284</v>
      </c>
      <c r="R4297" s="2">
        <f t="shared" si="1221"/>
        <v>2.5055924700000003</v>
      </c>
      <c r="S4297" s="2">
        <f t="shared" si="1213"/>
        <v>13.593608605714284</v>
      </c>
      <c r="T4297" s="2">
        <f t="shared" si="1206"/>
        <v>0</v>
      </c>
      <c r="U4297" s="2">
        <f t="shared" si="1214"/>
        <v>0</v>
      </c>
      <c r="V4297" t="str">
        <f t="shared" si="1222"/>
        <v>N</v>
      </c>
      <c r="W4297" s="2">
        <f t="shared" si="1223"/>
        <v>0</v>
      </c>
      <c r="X4297" s="2">
        <f t="shared" si="1215"/>
        <v>0</v>
      </c>
      <c r="Y4297" s="2"/>
    </row>
    <row r="4298" spans="1:25" x14ac:dyDescent="0.2">
      <c r="A4298">
        <v>23</v>
      </c>
      <c r="B4298" s="1">
        <v>42914.958333322917</v>
      </c>
      <c r="C4298">
        <v>41.7</v>
      </c>
      <c r="D4298" s="15">
        <f t="shared" si="1216"/>
        <v>41.7</v>
      </c>
      <c r="E4298">
        <v>32</v>
      </c>
      <c r="F4298" s="6">
        <v>2.0116299999999998</v>
      </c>
      <c r="G4298" s="6">
        <v>-1.5167529999999999E-2</v>
      </c>
      <c r="H4298" s="6">
        <f t="shared" si="1207"/>
        <v>1.9964624699999998</v>
      </c>
      <c r="I4298" s="6">
        <f t="shared" si="1208"/>
        <v>9.7000000000000028</v>
      </c>
      <c r="J4298" s="6">
        <f t="shared" si="1209"/>
        <v>7.7035375300000029</v>
      </c>
      <c r="K4298" s="3">
        <f t="shared" si="1217"/>
        <v>8.8040428914285656</v>
      </c>
      <c r="L4298" s="6">
        <f t="shared" si="1210"/>
        <v>0</v>
      </c>
      <c r="M4298" s="6">
        <f t="shared" si="1218"/>
        <v>141.82118688000003</v>
      </c>
      <c r="N4298" s="6">
        <f t="shared" si="1219"/>
        <v>1.10050536142856</v>
      </c>
      <c r="O4298" s="2">
        <f t="shared" si="1211"/>
        <v>-1.10050536142856</v>
      </c>
      <c r="P4298" s="2">
        <f t="shared" si="1220"/>
        <v>30.89949463857144</v>
      </c>
      <c r="Q4298" s="2">
        <f t="shared" si="1212"/>
        <v>10.800505361428563</v>
      </c>
      <c r="R4298" s="2">
        <f t="shared" si="1221"/>
        <v>1.9964624699999998</v>
      </c>
      <c r="S4298" s="2">
        <f t="shared" si="1213"/>
        <v>8.8040428914285638</v>
      </c>
      <c r="T4298" s="2">
        <f t="shared" ref="T4298:T4361" si="1224">IF(Q4298-R4298&gt;0, 0, ABS(M4297-M4298))</f>
        <v>0</v>
      </c>
      <c r="U4298" s="2">
        <f t="shared" si="1214"/>
        <v>0</v>
      </c>
      <c r="V4298" t="str">
        <f t="shared" si="1222"/>
        <v>N</v>
      </c>
      <c r="W4298" s="2">
        <f t="shared" si="1223"/>
        <v>0</v>
      </c>
      <c r="X4298" s="2">
        <f t="shared" si="1215"/>
        <v>0</v>
      </c>
      <c r="Y4298" s="2"/>
    </row>
    <row r="4299" spans="1:25" x14ac:dyDescent="0.2">
      <c r="A4299">
        <v>0</v>
      </c>
      <c r="B4299" s="1">
        <v>42914.999999989581</v>
      </c>
      <c r="C4299">
        <v>41.8</v>
      </c>
      <c r="D4299" s="15">
        <f t="shared" si="1216"/>
        <v>41.8</v>
      </c>
      <c r="E4299">
        <v>32</v>
      </c>
      <c r="F4299" s="6">
        <v>1.57497</v>
      </c>
      <c r="G4299" s="6">
        <v>-1.5167529999999999E-2</v>
      </c>
      <c r="H4299" s="6">
        <f t="shared" si="1207"/>
        <v>1.5598024699999999</v>
      </c>
      <c r="I4299" s="6">
        <f t="shared" si="1208"/>
        <v>9.7999999999999972</v>
      </c>
      <c r="J4299" s="6">
        <f t="shared" si="1209"/>
        <v>8.2401975299999979</v>
      </c>
      <c r="K4299" s="3">
        <f t="shared" si="1217"/>
        <v>9.4173686057142731</v>
      </c>
      <c r="L4299" s="6">
        <f t="shared" si="1210"/>
        <v>0</v>
      </c>
      <c r="M4299" s="6">
        <f t="shared" si="1218"/>
        <v>132.40381827428575</v>
      </c>
      <c r="N4299" s="6">
        <f t="shared" si="1219"/>
        <v>1.1771710757142841</v>
      </c>
      <c r="O4299" s="2">
        <f t="shared" si="1211"/>
        <v>-1.1771710757142841</v>
      </c>
      <c r="P4299" s="2">
        <f t="shared" si="1220"/>
        <v>30.822828924285716</v>
      </c>
      <c r="Q4299" s="2">
        <f t="shared" si="1212"/>
        <v>10.977171075714281</v>
      </c>
      <c r="R4299" s="2">
        <f t="shared" si="1221"/>
        <v>1.5598024699999999</v>
      </c>
      <c r="S4299" s="2">
        <f t="shared" si="1213"/>
        <v>9.417368605714282</v>
      </c>
      <c r="T4299" s="2">
        <f t="shared" si="1224"/>
        <v>0</v>
      </c>
      <c r="U4299" s="2">
        <f t="shared" si="1214"/>
        <v>0</v>
      </c>
      <c r="V4299" t="str">
        <f t="shared" si="1222"/>
        <v>N</v>
      </c>
      <c r="W4299" s="2">
        <f t="shared" si="1223"/>
        <v>0</v>
      </c>
      <c r="X4299" s="2">
        <f t="shared" si="1215"/>
        <v>0</v>
      </c>
      <c r="Y4299" s="2"/>
    </row>
    <row r="4300" spans="1:25" x14ac:dyDescent="0.2">
      <c r="A4300">
        <v>1</v>
      </c>
      <c r="B4300" s="1">
        <v>42915.041666656245</v>
      </c>
      <c r="C4300">
        <v>37.6</v>
      </c>
      <c r="D4300" s="15">
        <f t="shared" si="1216"/>
        <v>37.6</v>
      </c>
      <c r="E4300">
        <v>32</v>
      </c>
      <c r="F4300" s="6">
        <v>1.1294599999999999</v>
      </c>
      <c r="G4300" s="6">
        <v>-1.5167529999999999E-2</v>
      </c>
      <c r="H4300" s="6">
        <f t="shared" si="1207"/>
        <v>1.1142924699999999</v>
      </c>
      <c r="I4300" s="6">
        <f t="shared" si="1208"/>
        <v>5.6000000000000014</v>
      </c>
      <c r="J4300" s="6">
        <f t="shared" si="1209"/>
        <v>4.4857075300000018</v>
      </c>
      <c r="K4300" s="3">
        <f t="shared" si="1217"/>
        <v>5.1265228914285785</v>
      </c>
      <c r="L4300" s="6">
        <f t="shared" si="1210"/>
        <v>0</v>
      </c>
      <c r="M4300" s="6">
        <f t="shared" si="1218"/>
        <v>127.27729538285718</v>
      </c>
      <c r="N4300" s="6">
        <f t="shared" si="1219"/>
        <v>0.64081536142857942</v>
      </c>
      <c r="O4300" s="2">
        <f t="shared" si="1211"/>
        <v>-0.64081536142857942</v>
      </c>
      <c r="P4300" s="2">
        <f t="shared" si="1220"/>
        <v>31.359184638571421</v>
      </c>
      <c r="Q4300" s="2">
        <f t="shared" si="1212"/>
        <v>6.2408153614285808</v>
      </c>
      <c r="R4300" s="2">
        <f t="shared" si="1221"/>
        <v>1.1142924699999999</v>
      </c>
      <c r="S4300" s="2">
        <f t="shared" si="1213"/>
        <v>5.1265228914285812</v>
      </c>
      <c r="T4300" s="2">
        <f t="shared" si="1224"/>
        <v>0</v>
      </c>
      <c r="U4300" s="2">
        <f t="shared" si="1214"/>
        <v>0</v>
      </c>
      <c r="V4300" t="str">
        <f t="shared" si="1222"/>
        <v>N</v>
      </c>
      <c r="W4300" s="2">
        <f t="shared" si="1223"/>
        <v>0</v>
      </c>
      <c r="X4300" s="2">
        <f t="shared" si="1215"/>
        <v>0</v>
      </c>
      <c r="Y4300" s="2"/>
    </row>
    <row r="4301" spans="1:25" x14ac:dyDescent="0.2">
      <c r="A4301">
        <v>2</v>
      </c>
      <c r="B4301" s="1">
        <v>42915.083333322909</v>
      </c>
      <c r="C4301">
        <v>36.799999999999997</v>
      </c>
      <c r="D4301" s="15">
        <f t="shared" si="1216"/>
        <v>36.799999999999997</v>
      </c>
      <c r="E4301">
        <v>32</v>
      </c>
      <c r="F4301" s="6">
        <v>0.64333399999999996</v>
      </c>
      <c r="G4301" s="6">
        <v>-1.5167529999999999E-2</v>
      </c>
      <c r="H4301" s="6">
        <f t="shared" si="1207"/>
        <v>0.62816646999999992</v>
      </c>
      <c r="I4301" s="6">
        <f t="shared" si="1208"/>
        <v>4.7999999999999972</v>
      </c>
      <c r="J4301" s="6">
        <f t="shared" si="1209"/>
        <v>4.1718335299999971</v>
      </c>
      <c r="K4301" s="3">
        <f t="shared" si="1217"/>
        <v>4.7678097485714233</v>
      </c>
      <c r="L4301" s="6">
        <f t="shared" si="1210"/>
        <v>0</v>
      </c>
      <c r="M4301" s="6">
        <f t="shared" si="1218"/>
        <v>122.50948563428575</v>
      </c>
      <c r="N4301" s="6">
        <f t="shared" si="1219"/>
        <v>0.59597621857142258</v>
      </c>
      <c r="O4301" s="2">
        <f t="shared" si="1211"/>
        <v>-0.59597621857142258</v>
      </c>
      <c r="P4301" s="2">
        <f t="shared" si="1220"/>
        <v>31.404023781428577</v>
      </c>
      <c r="Q4301" s="2">
        <f t="shared" si="1212"/>
        <v>5.3959762185714197</v>
      </c>
      <c r="R4301" s="2">
        <f t="shared" si="1221"/>
        <v>0.62816646999999992</v>
      </c>
      <c r="S4301" s="2">
        <f t="shared" si="1213"/>
        <v>4.7678097485714197</v>
      </c>
      <c r="T4301" s="2">
        <f t="shared" si="1224"/>
        <v>0</v>
      </c>
      <c r="U4301" s="2">
        <f t="shared" si="1214"/>
        <v>0</v>
      </c>
      <c r="V4301" t="str">
        <f t="shared" si="1222"/>
        <v>N</v>
      </c>
      <c r="W4301" s="2">
        <f t="shared" si="1223"/>
        <v>0</v>
      </c>
      <c r="X4301" s="2">
        <f t="shared" si="1215"/>
        <v>0</v>
      </c>
      <c r="Y4301" s="2"/>
    </row>
    <row r="4302" spans="1:25" x14ac:dyDescent="0.2">
      <c r="A4302">
        <v>3</v>
      </c>
      <c r="B4302" s="1">
        <v>42915.124999989574</v>
      </c>
      <c r="C4302">
        <v>34.700000000000003</v>
      </c>
      <c r="D4302" s="15">
        <f t="shared" si="1216"/>
        <v>34.700000000000003</v>
      </c>
      <c r="E4302">
        <v>32</v>
      </c>
      <c r="F4302" s="6">
        <v>0.83452300000000001</v>
      </c>
      <c r="G4302" s="6">
        <v>-1.5167529999999999E-2</v>
      </c>
      <c r="H4302" s="6">
        <f t="shared" si="1207"/>
        <v>0.81935546999999997</v>
      </c>
      <c r="I4302" s="6">
        <f t="shared" si="1208"/>
        <v>2.7000000000000028</v>
      </c>
      <c r="J4302" s="6">
        <f t="shared" si="1209"/>
        <v>1.8806445300000028</v>
      </c>
      <c r="K4302" s="3">
        <f t="shared" si="1217"/>
        <v>2.149308034285724</v>
      </c>
      <c r="L4302" s="6">
        <f t="shared" si="1210"/>
        <v>0</v>
      </c>
      <c r="M4302" s="6">
        <f t="shared" si="1218"/>
        <v>120.36017760000003</v>
      </c>
      <c r="N4302" s="6">
        <f t="shared" si="1219"/>
        <v>0.26866350428572616</v>
      </c>
      <c r="O4302" s="2">
        <f t="shared" si="1211"/>
        <v>-0.26866350428572616</v>
      </c>
      <c r="P4302" s="2">
        <f t="shared" si="1220"/>
        <v>31.731336495714274</v>
      </c>
      <c r="Q4302" s="2">
        <f t="shared" si="1212"/>
        <v>2.968663504285729</v>
      </c>
      <c r="R4302" s="2">
        <f t="shared" si="1221"/>
        <v>0.81935546999999997</v>
      </c>
      <c r="S4302" s="2">
        <f t="shared" si="1213"/>
        <v>2.1493080342857289</v>
      </c>
      <c r="T4302" s="2">
        <f t="shared" si="1224"/>
        <v>0</v>
      </c>
      <c r="U4302" s="2">
        <f t="shared" si="1214"/>
        <v>0</v>
      </c>
      <c r="V4302" t="str">
        <f t="shared" si="1222"/>
        <v>N</v>
      </c>
      <c r="W4302" s="2">
        <f t="shared" si="1223"/>
        <v>0</v>
      </c>
      <c r="X4302" s="2">
        <f t="shared" si="1215"/>
        <v>0</v>
      </c>
      <c r="Y4302" s="2"/>
    </row>
    <row r="4303" spans="1:25" x14ac:dyDescent="0.2">
      <c r="A4303">
        <v>4</v>
      </c>
      <c r="B4303" s="1">
        <v>42915.166666656238</v>
      </c>
      <c r="C4303">
        <v>34.5</v>
      </c>
      <c r="D4303" s="15">
        <f t="shared" si="1216"/>
        <v>34.5</v>
      </c>
      <c r="E4303">
        <v>32</v>
      </c>
      <c r="F4303" s="6">
        <v>0.28258299999999997</v>
      </c>
      <c r="G4303" s="6">
        <v>-1.5167529999999999E-2</v>
      </c>
      <c r="H4303" s="6">
        <f t="shared" si="1207"/>
        <v>0.26741546999999999</v>
      </c>
      <c r="I4303" s="6">
        <f t="shared" si="1208"/>
        <v>2.5</v>
      </c>
      <c r="J4303" s="6">
        <f t="shared" si="1209"/>
        <v>2.23258453</v>
      </c>
      <c r="K4303" s="3">
        <f t="shared" si="1217"/>
        <v>2.5515251771428638</v>
      </c>
      <c r="L4303" s="6">
        <f t="shared" si="1210"/>
        <v>0</v>
      </c>
      <c r="M4303" s="6">
        <f t="shared" si="1218"/>
        <v>117.80865242285716</v>
      </c>
      <c r="N4303" s="6">
        <f t="shared" si="1219"/>
        <v>0.31894064714286685</v>
      </c>
      <c r="O4303" s="2">
        <f t="shared" si="1211"/>
        <v>-0.31894064714286685</v>
      </c>
      <c r="P4303" s="2">
        <f t="shared" si="1220"/>
        <v>31.681059352857133</v>
      </c>
      <c r="Q4303" s="2">
        <f t="shared" si="1212"/>
        <v>2.8189406471428669</v>
      </c>
      <c r="R4303" s="2">
        <f t="shared" si="1221"/>
        <v>0.26741546999999999</v>
      </c>
      <c r="S4303" s="2">
        <f t="shared" si="1213"/>
        <v>2.5515251771428669</v>
      </c>
      <c r="T4303" s="2">
        <f t="shared" si="1224"/>
        <v>0</v>
      </c>
      <c r="U4303" s="2">
        <f t="shared" si="1214"/>
        <v>0</v>
      </c>
      <c r="V4303" t="str">
        <f t="shared" si="1222"/>
        <v>N</v>
      </c>
      <c r="W4303" s="2">
        <f t="shared" si="1223"/>
        <v>0</v>
      </c>
      <c r="X4303" s="2">
        <f t="shared" si="1215"/>
        <v>0</v>
      </c>
      <c r="Y4303" s="2"/>
    </row>
    <row r="4304" spans="1:25" x14ac:dyDescent="0.2">
      <c r="A4304">
        <v>5</v>
      </c>
      <c r="B4304" s="1">
        <v>42915.208333322902</v>
      </c>
      <c r="C4304">
        <v>34.6</v>
      </c>
      <c r="D4304" s="15">
        <f t="shared" si="1216"/>
        <v>34.6</v>
      </c>
      <c r="E4304">
        <v>32</v>
      </c>
      <c r="F4304" s="6">
        <v>0.53341000000000005</v>
      </c>
      <c r="G4304" s="6">
        <v>-1.5167529999999999E-2</v>
      </c>
      <c r="H4304" s="6">
        <f t="shared" si="1207"/>
        <v>0.51824247000000001</v>
      </c>
      <c r="I4304" s="6">
        <f t="shared" si="1208"/>
        <v>2.6000000000000014</v>
      </c>
      <c r="J4304" s="6">
        <f t="shared" si="1209"/>
        <v>2.0817575300000013</v>
      </c>
      <c r="K4304" s="3">
        <f t="shared" si="1217"/>
        <v>2.3791514628571377</v>
      </c>
      <c r="L4304" s="6">
        <f t="shared" si="1210"/>
        <v>0</v>
      </c>
      <c r="M4304" s="6">
        <f t="shared" si="1218"/>
        <v>115.42950096000003</v>
      </c>
      <c r="N4304" s="6">
        <f t="shared" si="1219"/>
        <v>0.29739393285713334</v>
      </c>
      <c r="O4304" s="2">
        <f t="shared" si="1211"/>
        <v>-0.29739393285713334</v>
      </c>
      <c r="P4304" s="2">
        <f t="shared" si="1220"/>
        <v>31.702606067142867</v>
      </c>
      <c r="Q4304" s="2">
        <f t="shared" si="1212"/>
        <v>2.8973939328571348</v>
      </c>
      <c r="R4304" s="2">
        <f t="shared" si="1221"/>
        <v>0.51824247000000001</v>
      </c>
      <c r="S4304" s="2">
        <f t="shared" si="1213"/>
        <v>2.3791514628571346</v>
      </c>
      <c r="T4304" s="2">
        <f t="shared" si="1224"/>
        <v>0</v>
      </c>
      <c r="U4304" s="2">
        <f t="shared" si="1214"/>
        <v>0</v>
      </c>
      <c r="V4304" t="str">
        <f t="shared" si="1222"/>
        <v>N</v>
      </c>
      <c r="W4304" s="2">
        <f t="shared" si="1223"/>
        <v>0</v>
      </c>
      <c r="X4304" s="2">
        <f t="shared" si="1215"/>
        <v>0</v>
      </c>
      <c r="Y4304" s="2"/>
    </row>
    <row r="4305" spans="1:25" x14ac:dyDescent="0.2">
      <c r="A4305">
        <v>6</v>
      </c>
      <c r="B4305" s="1">
        <v>42915.249999989566</v>
      </c>
      <c r="C4305">
        <v>35.700000000000003</v>
      </c>
      <c r="D4305" s="15">
        <f t="shared" si="1216"/>
        <v>35.700000000000003</v>
      </c>
      <c r="E4305">
        <v>32</v>
      </c>
      <c r="F4305" s="6">
        <v>0.204597</v>
      </c>
      <c r="G4305" s="6">
        <v>1.7098057999999998</v>
      </c>
      <c r="H4305" s="6">
        <f t="shared" si="1207"/>
        <v>1.9144027999999997</v>
      </c>
      <c r="I4305" s="6">
        <f t="shared" si="1208"/>
        <v>3.7000000000000028</v>
      </c>
      <c r="J4305" s="6">
        <f t="shared" si="1209"/>
        <v>1.7855972000000031</v>
      </c>
      <c r="K4305" s="3">
        <f t="shared" si="1217"/>
        <v>2.0406825142857201</v>
      </c>
      <c r="L4305" s="6">
        <f t="shared" si="1210"/>
        <v>0</v>
      </c>
      <c r="M4305" s="6">
        <f t="shared" si="1218"/>
        <v>113.38881844571431</v>
      </c>
      <c r="N4305" s="6">
        <f t="shared" si="1219"/>
        <v>0.25508531428572212</v>
      </c>
      <c r="O4305" s="2">
        <f t="shared" si="1211"/>
        <v>-0.25508531428572212</v>
      </c>
      <c r="P4305" s="2">
        <f t="shared" si="1220"/>
        <v>31.744914685714278</v>
      </c>
      <c r="Q4305" s="2">
        <f t="shared" si="1212"/>
        <v>3.955085314285725</v>
      </c>
      <c r="R4305" s="2">
        <f t="shared" si="1221"/>
        <v>1.9144027999999997</v>
      </c>
      <c r="S4305" s="2">
        <f t="shared" si="1213"/>
        <v>2.0406825142857254</v>
      </c>
      <c r="T4305" s="2">
        <f t="shared" si="1224"/>
        <v>0</v>
      </c>
      <c r="U4305" s="2">
        <f t="shared" si="1214"/>
        <v>0</v>
      </c>
      <c r="V4305" t="str">
        <f t="shared" si="1222"/>
        <v>N</v>
      </c>
      <c r="W4305" s="2">
        <f t="shared" si="1223"/>
        <v>0</v>
      </c>
      <c r="X4305" s="2">
        <f t="shared" si="1215"/>
        <v>0</v>
      </c>
      <c r="Y4305" s="2"/>
    </row>
    <row r="4306" spans="1:25" x14ac:dyDescent="0.2">
      <c r="A4306">
        <v>7</v>
      </c>
      <c r="B4306" s="1">
        <v>42915.291666656231</v>
      </c>
      <c r="C4306">
        <v>34.299999999999997</v>
      </c>
      <c r="D4306" s="15">
        <f t="shared" si="1216"/>
        <v>34.299999999999997</v>
      </c>
      <c r="E4306">
        <v>32</v>
      </c>
      <c r="F4306" s="6">
        <v>0</v>
      </c>
      <c r="G4306" s="6">
        <v>9.3549600000000002</v>
      </c>
      <c r="H4306" s="6">
        <f t="shared" si="1207"/>
        <v>9.3549600000000002</v>
      </c>
      <c r="I4306" s="6">
        <f t="shared" si="1208"/>
        <v>2.2999999999999972</v>
      </c>
      <c r="J4306" s="6">
        <f t="shared" si="1209"/>
        <v>0</v>
      </c>
      <c r="K4306" s="3">
        <f t="shared" si="1217"/>
        <v>0</v>
      </c>
      <c r="L4306" s="6">
        <f t="shared" si="1210"/>
        <v>7.054960000000003</v>
      </c>
      <c r="M4306" s="6">
        <f t="shared" si="1218"/>
        <v>120.44377844571432</v>
      </c>
      <c r="N4306" s="6">
        <f t="shared" si="1219"/>
        <v>0</v>
      </c>
      <c r="O4306" s="2">
        <f t="shared" si="1211"/>
        <v>0</v>
      </c>
      <c r="P4306" s="2">
        <f t="shared" si="1220"/>
        <v>32</v>
      </c>
      <c r="Q4306" s="2">
        <f t="shared" si="1212"/>
        <v>2.2999999999999972</v>
      </c>
      <c r="R4306" s="2">
        <f t="shared" si="1221"/>
        <v>2.2999999999999972</v>
      </c>
      <c r="S4306" s="2">
        <f t="shared" si="1213"/>
        <v>0</v>
      </c>
      <c r="T4306" s="2">
        <f t="shared" si="1224"/>
        <v>7.0549600000000083</v>
      </c>
      <c r="U4306" s="2">
        <f t="shared" si="1214"/>
        <v>0</v>
      </c>
      <c r="V4306" t="str">
        <f t="shared" si="1222"/>
        <v>N</v>
      </c>
      <c r="W4306" s="2">
        <f t="shared" si="1223"/>
        <v>0</v>
      </c>
      <c r="X4306" s="2">
        <f t="shared" si="1215"/>
        <v>0</v>
      </c>
      <c r="Y4306" s="2"/>
    </row>
    <row r="4307" spans="1:25" x14ac:dyDescent="0.2">
      <c r="A4307">
        <v>8</v>
      </c>
      <c r="B4307" s="1">
        <v>42915.333333322895</v>
      </c>
      <c r="C4307">
        <v>39.200000000000003</v>
      </c>
      <c r="D4307" s="15">
        <f t="shared" si="1216"/>
        <v>39.200000000000003</v>
      </c>
      <c r="E4307">
        <v>32</v>
      </c>
      <c r="F4307" s="6">
        <v>0.30609399999999998</v>
      </c>
      <c r="G4307" s="6">
        <v>18.101786000000001</v>
      </c>
      <c r="H4307" s="6">
        <f t="shared" si="1207"/>
        <v>18.407880000000002</v>
      </c>
      <c r="I4307" s="6">
        <f t="shared" si="1208"/>
        <v>7.2000000000000028</v>
      </c>
      <c r="J4307" s="6">
        <f t="shared" si="1209"/>
        <v>0</v>
      </c>
      <c r="K4307" s="3">
        <f t="shared" si="1217"/>
        <v>0</v>
      </c>
      <c r="L4307" s="6">
        <f t="shared" si="1210"/>
        <v>11.207879999999999</v>
      </c>
      <c r="M4307" s="6">
        <f t="shared" si="1218"/>
        <v>131.6516584457143</v>
      </c>
      <c r="N4307" s="6">
        <f t="shared" si="1219"/>
        <v>0</v>
      </c>
      <c r="O4307" s="2">
        <f t="shared" si="1211"/>
        <v>0</v>
      </c>
      <c r="P4307" s="2">
        <f t="shared" si="1220"/>
        <v>32</v>
      </c>
      <c r="Q4307" s="2">
        <f t="shared" si="1212"/>
        <v>7.2000000000000028</v>
      </c>
      <c r="R4307" s="2">
        <f t="shared" si="1221"/>
        <v>7.2000000000000028</v>
      </c>
      <c r="S4307" s="2">
        <f t="shared" si="1213"/>
        <v>0</v>
      </c>
      <c r="T4307" s="2">
        <f t="shared" si="1224"/>
        <v>11.207879999999989</v>
      </c>
      <c r="U4307" s="2">
        <f t="shared" si="1214"/>
        <v>0</v>
      </c>
      <c r="V4307" t="str">
        <f t="shared" si="1222"/>
        <v>Y</v>
      </c>
      <c r="W4307" s="2">
        <f t="shared" si="1223"/>
        <v>0</v>
      </c>
      <c r="X4307" s="2">
        <f t="shared" si="1215"/>
        <v>0</v>
      </c>
      <c r="Y4307" s="2"/>
    </row>
    <row r="4308" spans="1:25" x14ac:dyDescent="0.2">
      <c r="A4308">
        <v>9</v>
      </c>
      <c r="B4308" s="1">
        <v>42915.374999989559</v>
      </c>
      <c r="C4308">
        <v>39.5</v>
      </c>
      <c r="D4308" s="15">
        <f t="shared" si="1216"/>
        <v>39.5</v>
      </c>
      <c r="E4308">
        <v>32</v>
      </c>
      <c r="F4308" s="6">
        <v>0.49527500000000002</v>
      </c>
      <c r="G4308" s="6">
        <v>29.686720000000001</v>
      </c>
      <c r="H4308" s="6">
        <f t="shared" si="1207"/>
        <v>30.181995000000001</v>
      </c>
      <c r="I4308" s="6">
        <f t="shared" si="1208"/>
        <v>7.5</v>
      </c>
      <c r="J4308" s="6">
        <f t="shared" si="1209"/>
        <v>0</v>
      </c>
      <c r="K4308" s="3">
        <f t="shared" si="1217"/>
        <v>0</v>
      </c>
      <c r="L4308" s="6">
        <f t="shared" si="1210"/>
        <v>22.681995000000001</v>
      </c>
      <c r="M4308" s="6">
        <f t="shared" si="1218"/>
        <v>154.3336534457143</v>
      </c>
      <c r="N4308" s="6">
        <f t="shared" si="1219"/>
        <v>0</v>
      </c>
      <c r="O4308" s="2">
        <f t="shared" si="1211"/>
        <v>0</v>
      </c>
      <c r="P4308" s="2">
        <f t="shared" si="1220"/>
        <v>32</v>
      </c>
      <c r="Q4308" s="2">
        <f t="shared" si="1212"/>
        <v>7.5</v>
      </c>
      <c r="R4308" s="2">
        <f t="shared" si="1221"/>
        <v>7.5</v>
      </c>
      <c r="S4308" s="2">
        <f t="shared" si="1213"/>
        <v>0</v>
      </c>
      <c r="T4308" s="2">
        <f t="shared" si="1224"/>
        <v>22.681995000000001</v>
      </c>
      <c r="U4308" s="2">
        <f t="shared" si="1214"/>
        <v>0</v>
      </c>
      <c r="V4308" t="str">
        <f t="shared" si="1222"/>
        <v>Y</v>
      </c>
      <c r="W4308" s="2">
        <f t="shared" si="1223"/>
        <v>0</v>
      </c>
      <c r="X4308" s="2">
        <f t="shared" si="1215"/>
        <v>0</v>
      </c>
      <c r="Y4308" s="2"/>
    </row>
    <row r="4309" spans="1:25" x14ac:dyDescent="0.2">
      <c r="A4309">
        <v>10</v>
      </c>
      <c r="B4309" s="1">
        <v>42915.416666656223</v>
      </c>
      <c r="C4309">
        <v>43</v>
      </c>
      <c r="D4309" s="15">
        <f t="shared" si="1216"/>
        <v>43</v>
      </c>
      <c r="E4309">
        <v>32</v>
      </c>
      <c r="F4309" s="6">
        <v>0.908466</v>
      </c>
      <c r="G4309" s="6">
        <v>36.811279999999996</v>
      </c>
      <c r="H4309" s="6">
        <f t="shared" si="1207"/>
        <v>37.719745999999994</v>
      </c>
      <c r="I4309" s="6">
        <f t="shared" si="1208"/>
        <v>11</v>
      </c>
      <c r="J4309" s="6">
        <f t="shared" si="1209"/>
        <v>0</v>
      </c>
      <c r="K4309" s="3">
        <f t="shared" si="1217"/>
        <v>0</v>
      </c>
      <c r="L4309" s="6">
        <f t="shared" si="1210"/>
        <v>26.719745999999994</v>
      </c>
      <c r="M4309" s="6">
        <f t="shared" si="1218"/>
        <v>181.05339944571429</v>
      </c>
      <c r="N4309" s="6">
        <f t="shared" si="1219"/>
        <v>0</v>
      </c>
      <c r="O4309" s="2">
        <f t="shared" si="1211"/>
        <v>0</v>
      </c>
      <c r="P4309" s="2">
        <f t="shared" si="1220"/>
        <v>32</v>
      </c>
      <c r="Q4309" s="2">
        <f t="shared" si="1212"/>
        <v>11</v>
      </c>
      <c r="R4309" s="2">
        <f t="shared" si="1221"/>
        <v>11</v>
      </c>
      <c r="S4309" s="2">
        <f t="shared" si="1213"/>
        <v>0</v>
      </c>
      <c r="T4309" s="2">
        <f t="shared" si="1224"/>
        <v>26.719745999999986</v>
      </c>
      <c r="U4309" s="2">
        <f t="shared" si="1214"/>
        <v>0</v>
      </c>
      <c r="V4309" t="str">
        <f t="shared" si="1222"/>
        <v>Y</v>
      </c>
      <c r="W4309" s="2">
        <f t="shared" si="1223"/>
        <v>0</v>
      </c>
      <c r="X4309" s="2">
        <f t="shared" si="1215"/>
        <v>0</v>
      </c>
      <c r="Y4309" s="2"/>
    </row>
    <row r="4310" spans="1:25" x14ac:dyDescent="0.2">
      <c r="A4310">
        <v>11</v>
      </c>
      <c r="B4310" s="1">
        <v>42915.458333322887</v>
      </c>
      <c r="C4310">
        <v>44.4</v>
      </c>
      <c r="D4310" s="15">
        <f t="shared" si="1216"/>
        <v>44.4</v>
      </c>
      <c r="E4310">
        <v>32</v>
      </c>
      <c r="F4310" s="6">
        <v>1.4316</v>
      </c>
      <c r="G4310" s="6">
        <v>30.18648</v>
      </c>
      <c r="H4310" s="6">
        <f t="shared" si="1207"/>
        <v>31.618079999999999</v>
      </c>
      <c r="I4310" s="6">
        <f t="shared" si="1208"/>
        <v>12.399999999999999</v>
      </c>
      <c r="J4310" s="6">
        <f t="shared" si="1209"/>
        <v>0</v>
      </c>
      <c r="K4310" s="3">
        <f t="shared" si="1217"/>
        <v>0</v>
      </c>
      <c r="L4310" s="6">
        <f t="shared" si="1210"/>
        <v>19.21808</v>
      </c>
      <c r="M4310" s="6">
        <f t="shared" si="1218"/>
        <v>200.27147944571431</v>
      </c>
      <c r="N4310" s="6">
        <f t="shared" si="1219"/>
        <v>0</v>
      </c>
      <c r="O4310" s="2">
        <f t="shared" si="1211"/>
        <v>0</v>
      </c>
      <c r="P4310" s="2">
        <f t="shared" si="1220"/>
        <v>32</v>
      </c>
      <c r="Q4310" s="2">
        <f t="shared" si="1212"/>
        <v>12.399999999999999</v>
      </c>
      <c r="R4310" s="2">
        <f t="shared" si="1221"/>
        <v>12.399999999999999</v>
      </c>
      <c r="S4310" s="2">
        <f t="shared" si="1213"/>
        <v>0</v>
      </c>
      <c r="T4310" s="2">
        <f t="shared" si="1224"/>
        <v>19.218080000000015</v>
      </c>
      <c r="U4310" s="2">
        <f t="shared" si="1214"/>
        <v>0</v>
      </c>
      <c r="V4310" t="str">
        <f t="shared" si="1222"/>
        <v>Y</v>
      </c>
      <c r="W4310" s="2">
        <f t="shared" si="1223"/>
        <v>0</v>
      </c>
      <c r="X4310" s="2">
        <f t="shared" si="1215"/>
        <v>0</v>
      </c>
      <c r="Y4310" s="2"/>
    </row>
    <row r="4311" spans="1:25" x14ac:dyDescent="0.2">
      <c r="A4311">
        <v>12</v>
      </c>
      <c r="B4311" s="1">
        <v>42915.499999989552</v>
      </c>
      <c r="C4311">
        <v>44.7</v>
      </c>
      <c r="D4311" s="15">
        <f t="shared" si="1216"/>
        <v>44.7</v>
      </c>
      <c r="E4311">
        <v>32</v>
      </c>
      <c r="F4311" s="6">
        <v>1.1945600000000001</v>
      </c>
      <c r="G4311" s="6">
        <v>23.452400000000001</v>
      </c>
      <c r="H4311" s="6">
        <f t="shared" si="1207"/>
        <v>24.64696</v>
      </c>
      <c r="I4311" s="6">
        <f t="shared" si="1208"/>
        <v>12.700000000000003</v>
      </c>
      <c r="J4311" s="6">
        <f t="shared" si="1209"/>
        <v>0</v>
      </c>
      <c r="K4311" s="3">
        <f t="shared" si="1217"/>
        <v>0</v>
      </c>
      <c r="L4311" s="6">
        <f t="shared" si="1210"/>
        <v>11.946959999999997</v>
      </c>
      <c r="M4311" s="6">
        <f t="shared" si="1218"/>
        <v>212.2184394457143</v>
      </c>
      <c r="N4311" s="6">
        <f t="shared" si="1219"/>
        <v>0</v>
      </c>
      <c r="O4311" s="2">
        <f t="shared" si="1211"/>
        <v>0</v>
      </c>
      <c r="P4311" s="2">
        <f t="shared" si="1220"/>
        <v>32</v>
      </c>
      <c r="Q4311" s="2">
        <f t="shared" si="1212"/>
        <v>12.700000000000003</v>
      </c>
      <c r="R4311" s="2">
        <f t="shared" si="1221"/>
        <v>12.700000000000003</v>
      </c>
      <c r="S4311" s="2">
        <f t="shared" si="1213"/>
        <v>0</v>
      </c>
      <c r="T4311" s="2">
        <f t="shared" si="1224"/>
        <v>11.94695999999999</v>
      </c>
      <c r="U4311" s="2">
        <f t="shared" si="1214"/>
        <v>0</v>
      </c>
      <c r="V4311" t="str">
        <f t="shared" si="1222"/>
        <v>Y</v>
      </c>
      <c r="W4311" s="2">
        <f t="shared" si="1223"/>
        <v>0</v>
      </c>
      <c r="X4311" s="2">
        <f t="shared" si="1215"/>
        <v>0</v>
      </c>
      <c r="Y4311" s="2"/>
    </row>
    <row r="4312" spans="1:25" x14ac:dyDescent="0.2">
      <c r="A4312">
        <v>13</v>
      </c>
      <c r="B4312" s="1">
        <v>42915.541666656216</v>
      </c>
      <c r="C4312">
        <v>45.8</v>
      </c>
      <c r="D4312" s="15">
        <f t="shared" si="1216"/>
        <v>45.8</v>
      </c>
      <c r="E4312">
        <v>32</v>
      </c>
      <c r="F4312" s="6">
        <v>0.64510400000000001</v>
      </c>
      <c r="G4312" s="6">
        <v>11.627000000000001</v>
      </c>
      <c r="H4312" s="6">
        <f t="shared" si="1207"/>
        <v>12.272104000000001</v>
      </c>
      <c r="I4312" s="6">
        <f t="shared" si="1208"/>
        <v>13.799999999999997</v>
      </c>
      <c r="J4312" s="6">
        <f t="shared" si="1209"/>
        <v>1.5278959999999966</v>
      </c>
      <c r="K4312" s="3">
        <f t="shared" si="1217"/>
        <v>1.746166857142839</v>
      </c>
      <c r="L4312" s="6">
        <f t="shared" si="1210"/>
        <v>0</v>
      </c>
      <c r="M4312" s="6">
        <f t="shared" si="1218"/>
        <v>210.47227258857146</v>
      </c>
      <c r="N4312" s="6">
        <f t="shared" si="1219"/>
        <v>0.21827085714284067</v>
      </c>
      <c r="O4312" s="2">
        <f t="shared" si="1211"/>
        <v>-0.21827085714284067</v>
      </c>
      <c r="P4312" s="2">
        <f t="shared" si="1220"/>
        <v>31.781729142857159</v>
      </c>
      <c r="Q4312" s="2">
        <f t="shared" si="1212"/>
        <v>14.018270857142838</v>
      </c>
      <c r="R4312" s="2">
        <f t="shared" si="1221"/>
        <v>12.272104000000001</v>
      </c>
      <c r="S4312" s="2">
        <f t="shared" si="1213"/>
        <v>1.7461668571428373</v>
      </c>
      <c r="T4312" s="2">
        <f t="shared" si="1224"/>
        <v>0</v>
      </c>
      <c r="U4312" s="2">
        <f t="shared" si="1214"/>
        <v>0</v>
      </c>
      <c r="V4312" t="str">
        <f t="shared" si="1222"/>
        <v>Y</v>
      </c>
      <c r="W4312" s="2">
        <f t="shared" si="1223"/>
        <v>0</v>
      </c>
      <c r="X4312" s="2">
        <f t="shared" si="1215"/>
        <v>0</v>
      </c>
      <c r="Y4312" s="2"/>
    </row>
    <row r="4313" spans="1:25" x14ac:dyDescent="0.2">
      <c r="A4313">
        <v>14</v>
      </c>
      <c r="B4313" s="1">
        <v>42915.58333332288</v>
      </c>
      <c r="C4313">
        <v>46.3</v>
      </c>
      <c r="D4313" s="15">
        <f t="shared" si="1216"/>
        <v>46.3</v>
      </c>
      <c r="E4313">
        <v>32</v>
      </c>
      <c r="F4313" s="6">
        <v>1.22445</v>
      </c>
      <c r="G4313" s="6">
        <v>25.046130000000002</v>
      </c>
      <c r="H4313" s="6">
        <f t="shared" si="1207"/>
        <v>26.270580000000002</v>
      </c>
      <c r="I4313" s="6">
        <f t="shared" si="1208"/>
        <v>14.299999999999997</v>
      </c>
      <c r="J4313" s="6">
        <f t="shared" si="1209"/>
        <v>0</v>
      </c>
      <c r="K4313" s="3">
        <f t="shared" si="1217"/>
        <v>0</v>
      </c>
      <c r="L4313" s="6">
        <f t="shared" si="1210"/>
        <v>11.970580000000005</v>
      </c>
      <c r="M4313" s="6">
        <f t="shared" si="1218"/>
        <v>220</v>
      </c>
      <c r="N4313" s="6">
        <f t="shared" si="1219"/>
        <v>2.4428525885714691</v>
      </c>
      <c r="O4313" s="2">
        <f t="shared" si="1211"/>
        <v>-2.4428525885714691</v>
      </c>
      <c r="P4313" s="2">
        <f t="shared" si="1220"/>
        <v>29.557147411428531</v>
      </c>
      <c r="Q4313" s="2">
        <f t="shared" si="1212"/>
        <v>16.742852588571466</v>
      </c>
      <c r="R4313" s="2">
        <f t="shared" si="1221"/>
        <v>16.742852588571466</v>
      </c>
      <c r="S4313" s="2">
        <f t="shared" si="1213"/>
        <v>0</v>
      </c>
      <c r="T4313" s="2">
        <f t="shared" si="1224"/>
        <v>9.5277274114285433</v>
      </c>
      <c r="U4313" s="2">
        <f t="shared" si="1214"/>
        <v>0</v>
      </c>
      <c r="V4313" t="str">
        <f t="shared" si="1222"/>
        <v>Y</v>
      </c>
      <c r="W4313" s="2">
        <f t="shared" si="1223"/>
        <v>0</v>
      </c>
      <c r="X4313" s="2">
        <f t="shared" si="1215"/>
        <v>0</v>
      </c>
      <c r="Y4313" s="2"/>
    </row>
    <row r="4314" spans="1:25" x14ac:dyDescent="0.2">
      <c r="A4314">
        <v>15</v>
      </c>
      <c r="B4314" s="1">
        <v>42915.624999989544</v>
      </c>
      <c r="C4314">
        <v>47.1</v>
      </c>
      <c r="D4314" s="15">
        <f t="shared" si="1216"/>
        <v>47.1</v>
      </c>
      <c r="E4314">
        <v>32</v>
      </c>
      <c r="F4314" s="6">
        <v>0.387631</v>
      </c>
      <c r="G4314" s="6">
        <v>17.329619999999998</v>
      </c>
      <c r="H4314" s="6">
        <f t="shared" si="1207"/>
        <v>17.717250999999997</v>
      </c>
      <c r="I4314" s="6">
        <f t="shared" si="1208"/>
        <v>15.100000000000001</v>
      </c>
      <c r="J4314" s="6">
        <f t="shared" si="1209"/>
        <v>0</v>
      </c>
      <c r="K4314" s="3">
        <f t="shared" si="1217"/>
        <v>0</v>
      </c>
      <c r="L4314" s="6">
        <f t="shared" si="1210"/>
        <v>2.617250999999996</v>
      </c>
      <c r="M4314" s="6">
        <f t="shared" si="1218"/>
        <v>220</v>
      </c>
      <c r="N4314" s="6">
        <f t="shared" si="1219"/>
        <v>2.6172510000000102</v>
      </c>
      <c r="O4314" s="2">
        <f t="shared" si="1211"/>
        <v>-2.6172510000000102</v>
      </c>
      <c r="P4314" s="2">
        <f t="shared" si="1220"/>
        <v>29.38274899999999</v>
      </c>
      <c r="Q4314" s="2">
        <f t="shared" si="1212"/>
        <v>17.717251000000012</v>
      </c>
      <c r="R4314" s="2">
        <f t="shared" si="1221"/>
        <v>17.717251000000012</v>
      </c>
      <c r="S4314" s="2">
        <f t="shared" si="1213"/>
        <v>0</v>
      </c>
      <c r="T4314" s="2">
        <f t="shared" si="1224"/>
        <v>0</v>
      </c>
      <c r="U4314" s="2">
        <f t="shared" si="1214"/>
        <v>0</v>
      </c>
      <c r="V4314" t="str">
        <f t="shared" si="1222"/>
        <v>Y</v>
      </c>
      <c r="W4314" s="2">
        <f t="shared" si="1223"/>
        <v>0</v>
      </c>
      <c r="X4314" s="2">
        <f t="shared" si="1215"/>
        <v>0</v>
      </c>
      <c r="Y4314" s="2"/>
    </row>
    <row r="4315" spans="1:25" x14ac:dyDescent="0.2">
      <c r="A4315">
        <v>16</v>
      </c>
      <c r="B4315" s="1">
        <v>42915.666666656209</v>
      </c>
      <c r="C4315">
        <v>48.6</v>
      </c>
      <c r="D4315" s="15">
        <f t="shared" si="1216"/>
        <v>48.6</v>
      </c>
      <c r="E4315">
        <v>32</v>
      </c>
      <c r="F4315" s="6">
        <v>4.7074600000000001E-2</v>
      </c>
      <c r="G4315" s="6">
        <v>12.9506</v>
      </c>
      <c r="H4315" s="6">
        <f t="shared" si="1207"/>
        <v>12.9976746</v>
      </c>
      <c r="I4315" s="6">
        <f t="shared" si="1208"/>
        <v>16.600000000000001</v>
      </c>
      <c r="J4315" s="6">
        <f t="shared" si="1209"/>
        <v>3.6023254000000016</v>
      </c>
      <c r="K4315" s="3">
        <f t="shared" si="1217"/>
        <v>4.1169433142857201</v>
      </c>
      <c r="L4315" s="6">
        <f t="shared" si="1210"/>
        <v>0</v>
      </c>
      <c r="M4315" s="6">
        <f t="shared" si="1218"/>
        <v>215.88305668571428</v>
      </c>
      <c r="N4315" s="6">
        <f t="shared" si="1219"/>
        <v>0.51461791428570791</v>
      </c>
      <c r="O4315" s="2">
        <f t="shared" si="1211"/>
        <v>-0.51461791428570791</v>
      </c>
      <c r="P4315" s="2">
        <f t="shared" si="1220"/>
        <v>31.485382085714292</v>
      </c>
      <c r="Q4315" s="2">
        <f t="shared" si="1212"/>
        <v>17.114617914285709</v>
      </c>
      <c r="R4315" s="2">
        <f t="shared" si="1221"/>
        <v>12.9976746</v>
      </c>
      <c r="S4315" s="2">
        <f t="shared" si="1213"/>
        <v>4.1169433142857095</v>
      </c>
      <c r="T4315" s="2">
        <f t="shared" si="1224"/>
        <v>0</v>
      </c>
      <c r="U4315" s="2">
        <f t="shared" si="1214"/>
        <v>0</v>
      </c>
      <c r="V4315" t="str">
        <f t="shared" si="1222"/>
        <v>Y</v>
      </c>
      <c r="W4315" s="2">
        <f t="shared" si="1223"/>
        <v>0</v>
      </c>
      <c r="X4315" s="2">
        <f t="shared" si="1215"/>
        <v>0</v>
      </c>
      <c r="Y4315" s="2"/>
    </row>
    <row r="4316" spans="1:25" x14ac:dyDescent="0.2">
      <c r="A4316">
        <v>17</v>
      </c>
      <c r="B4316" s="1">
        <v>42915.708333322873</v>
      </c>
      <c r="C4316">
        <v>44.9</v>
      </c>
      <c r="D4316" s="15">
        <f t="shared" si="1216"/>
        <v>44.9</v>
      </c>
      <c r="E4316">
        <v>32</v>
      </c>
      <c r="F4316" s="6">
        <v>0.16386700000000001</v>
      </c>
      <c r="G4316" s="6">
        <v>6.788838000000001</v>
      </c>
      <c r="H4316" s="6">
        <f t="shared" si="1207"/>
        <v>6.9527050000000008</v>
      </c>
      <c r="I4316" s="6">
        <f t="shared" si="1208"/>
        <v>12.899999999999999</v>
      </c>
      <c r="J4316" s="6">
        <f t="shared" si="1209"/>
        <v>5.9472949999999978</v>
      </c>
      <c r="K4316" s="3">
        <f t="shared" si="1217"/>
        <v>6.7969085714285598</v>
      </c>
      <c r="L4316" s="6">
        <f t="shared" si="1210"/>
        <v>0</v>
      </c>
      <c r="M4316" s="6">
        <f t="shared" si="1218"/>
        <v>209.08614811428572</v>
      </c>
      <c r="N4316" s="6">
        <f t="shared" si="1219"/>
        <v>0.84961357142856286</v>
      </c>
      <c r="O4316" s="2">
        <f t="shared" si="1211"/>
        <v>-0.84961357142856286</v>
      </c>
      <c r="P4316" s="2">
        <f t="shared" si="1220"/>
        <v>31.150386428571437</v>
      </c>
      <c r="Q4316" s="2">
        <f t="shared" si="1212"/>
        <v>13.749613571428561</v>
      </c>
      <c r="R4316" s="2">
        <f t="shared" si="1221"/>
        <v>6.9527050000000008</v>
      </c>
      <c r="S4316" s="2">
        <f t="shared" si="1213"/>
        <v>6.7969085714285606</v>
      </c>
      <c r="T4316" s="2">
        <f t="shared" si="1224"/>
        <v>0</v>
      </c>
      <c r="U4316" s="2">
        <f t="shared" si="1214"/>
        <v>0</v>
      </c>
      <c r="V4316" t="str">
        <f t="shared" si="1222"/>
        <v>N</v>
      </c>
      <c r="W4316" s="2">
        <f t="shared" si="1223"/>
        <v>0</v>
      </c>
      <c r="X4316" s="2">
        <f t="shared" si="1215"/>
        <v>0</v>
      </c>
      <c r="Y4316" s="2"/>
    </row>
    <row r="4317" spans="1:25" x14ac:dyDescent="0.2">
      <c r="A4317">
        <v>18</v>
      </c>
      <c r="B4317" s="1">
        <v>42915.749999989537</v>
      </c>
      <c r="C4317">
        <v>46.7</v>
      </c>
      <c r="D4317" s="15">
        <f t="shared" si="1216"/>
        <v>46.7</v>
      </c>
      <c r="E4317">
        <v>32</v>
      </c>
      <c r="F4317" s="6">
        <v>0</v>
      </c>
      <c r="G4317" s="6">
        <v>0.84563416999999996</v>
      </c>
      <c r="H4317" s="6">
        <f t="shared" si="1207"/>
        <v>0.84563416999999996</v>
      </c>
      <c r="I4317" s="6">
        <f t="shared" si="1208"/>
        <v>14.700000000000003</v>
      </c>
      <c r="J4317" s="6">
        <f t="shared" si="1209"/>
        <v>13.854365830000003</v>
      </c>
      <c r="K4317" s="3">
        <f t="shared" si="1217"/>
        <v>15.833560948571431</v>
      </c>
      <c r="L4317" s="6">
        <f t="shared" si="1210"/>
        <v>0</v>
      </c>
      <c r="M4317" s="6">
        <f t="shared" si="1218"/>
        <v>193.25258716571429</v>
      </c>
      <c r="N4317" s="6">
        <f t="shared" si="1219"/>
        <v>1.9791951185714254</v>
      </c>
      <c r="O4317" s="2">
        <f t="shared" si="1211"/>
        <v>-1.9791951185714254</v>
      </c>
      <c r="P4317" s="2">
        <f t="shared" si="1220"/>
        <v>30.020804881428575</v>
      </c>
      <c r="Q4317" s="2">
        <f t="shared" si="1212"/>
        <v>16.679195118571428</v>
      </c>
      <c r="R4317" s="2">
        <f t="shared" si="1221"/>
        <v>0.84563416999999996</v>
      </c>
      <c r="S4317" s="2">
        <f t="shared" si="1213"/>
        <v>15.833560948571428</v>
      </c>
      <c r="T4317" s="2">
        <f t="shared" si="1224"/>
        <v>0</v>
      </c>
      <c r="U4317" s="2">
        <f t="shared" si="1214"/>
        <v>0</v>
      </c>
      <c r="V4317" t="str">
        <f t="shared" si="1222"/>
        <v>N</v>
      </c>
      <c r="W4317" s="2">
        <f t="shared" si="1223"/>
        <v>0</v>
      </c>
      <c r="X4317" s="2">
        <f t="shared" si="1215"/>
        <v>0</v>
      </c>
      <c r="Y4317" s="2"/>
    </row>
    <row r="4318" spans="1:25" x14ac:dyDescent="0.2">
      <c r="A4318">
        <v>19</v>
      </c>
      <c r="B4318" s="1">
        <v>42915.791666656201</v>
      </c>
      <c r="C4318">
        <v>46</v>
      </c>
      <c r="D4318" s="15">
        <f t="shared" si="1216"/>
        <v>46</v>
      </c>
      <c r="E4318">
        <v>32</v>
      </c>
      <c r="F4318" s="6">
        <v>0</v>
      </c>
      <c r="G4318" s="6">
        <v>-1.5167529999999999E-2</v>
      </c>
      <c r="H4318" s="6">
        <f t="shared" si="1207"/>
        <v>-1.5167529999999999E-2</v>
      </c>
      <c r="I4318" s="6">
        <f t="shared" si="1208"/>
        <v>14</v>
      </c>
      <c r="J4318" s="6">
        <f t="shared" si="1209"/>
        <v>14.015167529999999</v>
      </c>
      <c r="K4318" s="3">
        <f t="shared" si="1217"/>
        <v>16.017334320000003</v>
      </c>
      <c r="L4318" s="6">
        <f t="shared" si="1210"/>
        <v>0</v>
      </c>
      <c r="M4318" s="6">
        <f t="shared" si="1218"/>
        <v>177.23525284571429</v>
      </c>
      <c r="N4318" s="6">
        <f t="shared" si="1219"/>
        <v>2.0021667899999898</v>
      </c>
      <c r="O4318" s="2">
        <f t="shared" si="1211"/>
        <v>-2.0021667899999898</v>
      </c>
      <c r="P4318" s="2">
        <f t="shared" si="1220"/>
        <v>29.99783321000001</v>
      </c>
      <c r="Q4318" s="2">
        <f t="shared" si="1212"/>
        <v>16.00216678999999</v>
      </c>
      <c r="R4318" s="2">
        <f t="shared" si="1221"/>
        <v>-1.5167529999999999E-2</v>
      </c>
      <c r="S4318" s="2">
        <f t="shared" si="1213"/>
        <v>16.017334319999989</v>
      </c>
      <c r="T4318" s="2">
        <f t="shared" si="1224"/>
        <v>0</v>
      </c>
      <c r="U4318" s="2">
        <f t="shared" si="1214"/>
        <v>0</v>
      </c>
      <c r="V4318" t="str">
        <f t="shared" si="1222"/>
        <v>N</v>
      </c>
      <c r="W4318" s="2">
        <f t="shared" si="1223"/>
        <v>0</v>
      </c>
      <c r="X4318" s="2">
        <f t="shared" si="1215"/>
        <v>0</v>
      </c>
      <c r="Y4318" s="2"/>
    </row>
    <row r="4319" spans="1:25" x14ac:dyDescent="0.2">
      <c r="A4319">
        <v>20</v>
      </c>
      <c r="B4319" s="1">
        <v>42915.833333322866</v>
      </c>
      <c r="C4319">
        <v>46.9</v>
      </c>
      <c r="D4319" s="15">
        <f t="shared" si="1216"/>
        <v>46.9</v>
      </c>
      <c r="E4319">
        <v>32</v>
      </c>
      <c r="F4319" s="6">
        <v>0</v>
      </c>
      <c r="G4319" s="6">
        <v>-1.5167529999999999E-2</v>
      </c>
      <c r="H4319" s="6">
        <f t="shared" si="1207"/>
        <v>-1.5167529999999999E-2</v>
      </c>
      <c r="I4319" s="6">
        <f t="shared" si="1208"/>
        <v>14.899999999999999</v>
      </c>
      <c r="J4319" s="6">
        <f t="shared" si="1209"/>
        <v>14.915167529999998</v>
      </c>
      <c r="K4319" s="3">
        <f t="shared" si="1217"/>
        <v>17.045905748571414</v>
      </c>
      <c r="L4319" s="6">
        <f t="shared" si="1210"/>
        <v>0</v>
      </c>
      <c r="M4319" s="6">
        <f t="shared" si="1218"/>
        <v>160.18934709714287</v>
      </c>
      <c r="N4319" s="6">
        <f t="shared" si="1219"/>
        <v>2.1307382185714232</v>
      </c>
      <c r="O4319" s="2">
        <f t="shared" si="1211"/>
        <v>-2.1307382185714232</v>
      </c>
      <c r="P4319" s="2">
        <f t="shared" si="1220"/>
        <v>29.869261781428577</v>
      </c>
      <c r="Q4319" s="2">
        <f t="shared" si="1212"/>
        <v>17.030738218571422</v>
      </c>
      <c r="R4319" s="2">
        <f t="shared" si="1221"/>
        <v>-1.5167529999999999E-2</v>
      </c>
      <c r="S4319" s="2">
        <f t="shared" si="1213"/>
        <v>17.045905748571421</v>
      </c>
      <c r="T4319" s="2">
        <f t="shared" si="1224"/>
        <v>0</v>
      </c>
      <c r="U4319" s="2">
        <f t="shared" si="1214"/>
        <v>0</v>
      </c>
      <c r="V4319" t="str">
        <f t="shared" si="1222"/>
        <v>N</v>
      </c>
      <c r="W4319" s="2">
        <f t="shared" si="1223"/>
        <v>0</v>
      </c>
      <c r="X4319" s="2">
        <f t="shared" si="1215"/>
        <v>0</v>
      </c>
      <c r="Y4319" s="2"/>
    </row>
    <row r="4320" spans="1:25" x14ac:dyDescent="0.2">
      <c r="A4320">
        <v>21</v>
      </c>
      <c r="B4320" s="1">
        <v>42915.87499998953</v>
      </c>
      <c r="C4320">
        <v>47.1</v>
      </c>
      <c r="D4320" s="15">
        <f t="shared" si="1216"/>
        <v>47.1</v>
      </c>
      <c r="E4320">
        <v>32</v>
      </c>
      <c r="F4320" s="6">
        <v>0</v>
      </c>
      <c r="G4320" s="6">
        <v>-1.5167529999999999E-2</v>
      </c>
      <c r="H4320" s="6">
        <f t="shared" si="1207"/>
        <v>-1.5167529999999999E-2</v>
      </c>
      <c r="I4320" s="6">
        <f t="shared" si="1208"/>
        <v>15.100000000000001</v>
      </c>
      <c r="J4320" s="6">
        <f t="shared" si="1209"/>
        <v>15.115167530000001</v>
      </c>
      <c r="K4320" s="3">
        <f t="shared" si="1217"/>
        <v>17.27447717714287</v>
      </c>
      <c r="L4320" s="6">
        <f t="shared" si="1210"/>
        <v>0</v>
      </c>
      <c r="M4320" s="6">
        <f t="shared" si="1218"/>
        <v>142.91486992</v>
      </c>
      <c r="N4320" s="6">
        <f t="shared" si="1219"/>
        <v>2.1593096471428623</v>
      </c>
      <c r="O4320" s="2">
        <f t="shared" si="1211"/>
        <v>-2.1593096471428623</v>
      </c>
      <c r="P4320" s="2">
        <f t="shared" si="1220"/>
        <v>29.840690352857138</v>
      </c>
      <c r="Q4320" s="2">
        <f t="shared" si="1212"/>
        <v>17.259309647142864</v>
      </c>
      <c r="R4320" s="2">
        <f t="shared" si="1221"/>
        <v>-1.5167529999999999E-2</v>
      </c>
      <c r="S4320" s="2">
        <f t="shared" si="1213"/>
        <v>17.274477177142863</v>
      </c>
      <c r="T4320" s="2">
        <f t="shared" si="1224"/>
        <v>0</v>
      </c>
      <c r="U4320" s="2">
        <f t="shared" si="1214"/>
        <v>0</v>
      </c>
      <c r="V4320" t="str">
        <f t="shared" si="1222"/>
        <v>N</v>
      </c>
      <c r="W4320" s="2">
        <f t="shared" si="1223"/>
        <v>0</v>
      </c>
      <c r="X4320" s="2">
        <f t="shared" si="1215"/>
        <v>0</v>
      </c>
      <c r="Y4320" s="2"/>
    </row>
    <row r="4321" spans="1:25" x14ac:dyDescent="0.2">
      <c r="A4321">
        <v>22</v>
      </c>
      <c r="B4321" s="1">
        <v>42915.916666656194</v>
      </c>
      <c r="C4321">
        <v>46.7</v>
      </c>
      <c r="D4321" s="15">
        <f t="shared" si="1216"/>
        <v>46.7</v>
      </c>
      <c r="E4321">
        <v>32</v>
      </c>
      <c r="F4321" s="6">
        <v>0</v>
      </c>
      <c r="G4321" s="6">
        <v>-1.5167529999999999E-2</v>
      </c>
      <c r="H4321" s="6">
        <f t="shared" si="1207"/>
        <v>-1.5167529999999999E-2</v>
      </c>
      <c r="I4321" s="6">
        <f t="shared" si="1208"/>
        <v>14.700000000000003</v>
      </c>
      <c r="J4321" s="6">
        <f t="shared" si="1209"/>
        <v>14.715167530000002</v>
      </c>
      <c r="K4321" s="3">
        <f t="shared" si="1217"/>
        <v>16.817334320000001</v>
      </c>
      <c r="L4321" s="6">
        <f t="shared" si="1210"/>
        <v>0</v>
      </c>
      <c r="M4321" s="6">
        <f t="shared" si="1218"/>
        <v>126.0975356</v>
      </c>
      <c r="N4321" s="6">
        <f t="shared" si="1219"/>
        <v>2.1021667899999983</v>
      </c>
      <c r="O4321" s="2">
        <f t="shared" si="1211"/>
        <v>-2.1021667899999983</v>
      </c>
      <c r="P4321" s="2">
        <f t="shared" si="1220"/>
        <v>29.897833210000002</v>
      </c>
      <c r="Q4321" s="2">
        <f t="shared" si="1212"/>
        <v>16.802166790000001</v>
      </c>
      <c r="R4321" s="2">
        <f t="shared" si="1221"/>
        <v>-1.5167529999999999E-2</v>
      </c>
      <c r="S4321" s="2">
        <f t="shared" si="1213"/>
        <v>16.817334320000001</v>
      </c>
      <c r="T4321" s="2">
        <f t="shared" si="1224"/>
        <v>0</v>
      </c>
      <c r="U4321" s="2">
        <f t="shared" si="1214"/>
        <v>0</v>
      </c>
      <c r="V4321" t="str">
        <f t="shared" si="1222"/>
        <v>N</v>
      </c>
      <c r="W4321" s="2">
        <f t="shared" si="1223"/>
        <v>0</v>
      </c>
      <c r="X4321" s="2">
        <f t="shared" si="1215"/>
        <v>0</v>
      </c>
      <c r="Y4321" s="2"/>
    </row>
    <row r="4322" spans="1:25" x14ac:dyDescent="0.2">
      <c r="A4322">
        <v>23</v>
      </c>
      <c r="B4322" s="1">
        <v>42915.958333322858</v>
      </c>
      <c r="C4322">
        <v>44.1</v>
      </c>
      <c r="D4322" s="15">
        <f t="shared" si="1216"/>
        <v>44.1</v>
      </c>
      <c r="E4322">
        <v>32</v>
      </c>
      <c r="F4322" s="6">
        <v>0.71306899999999995</v>
      </c>
      <c r="G4322" s="6">
        <v>-1.5167529999999999E-2</v>
      </c>
      <c r="H4322" s="6">
        <f t="shared" si="1207"/>
        <v>0.69790146999999991</v>
      </c>
      <c r="I4322" s="6">
        <f t="shared" si="1208"/>
        <v>12.100000000000001</v>
      </c>
      <c r="J4322" s="6">
        <f t="shared" si="1209"/>
        <v>11.402098530000002</v>
      </c>
      <c r="K4322" s="3">
        <f t="shared" si="1217"/>
        <v>13.030969748571437</v>
      </c>
      <c r="L4322" s="6">
        <f t="shared" si="1210"/>
        <v>0</v>
      </c>
      <c r="M4322" s="6">
        <f t="shared" si="1218"/>
        <v>113.06656585142856</v>
      </c>
      <c r="N4322" s="6">
        <f t="shared" si="1219"/>
        <v>1.6288712185714331</v>
      </c>
      <c r="O4322" s="2">
        <f t="shared" si="1211"/>
        <v>-1.6288712185714331</v>
      </c>
      <c r="P4322" s="2">
        <f t="shared" si="1220"/>
        <v>30.371128781428567</v>
      </c>
      <c r="Q4322" s="2">
        <f t="shared" si="1212"/>
        <v>13.728871218571435</v>
      </c>
      <c r="R4322" s="2">
        <f t="shared" si="1221"/>
        <v>0.69790146999999991</v>
      </c>
      <c r="S4322" s="2">
        <f t="shared" si="1213"/>
        <v>13.030969748571435</v>
      </c>
      <c r="T4322" s="2">
        <f t="shared" si="1224"/>
        <v>0</v>
      </c>
      <c r="U4322" s="2">
        <f t="shared" si="1214"/>
        <v>0</v>
      </c>
      <c r="V4322" t="str">
        <f t="shared" si="1222"/>
        <v>N</v>
      </c>
      <c r="W4322" s="2">
        <f t="shared" si="1223"/>
        <v>0</v>
      </c>
      <c r="X4322" s="2">
        <f t="shared" si="1215"/>
        <v>0</v>
      </c>
      <c r="Y4322" s="2"/>
    </row>
    <row r="4323" spans="1:25" x14ac:dyDescent="0.2">
      <c r="A4323">
        <v>0</v>
      </c>
      <c r="B4323" s="1">
        <v>42915.999999989523</v>
      </c>
      <c r="C4323">
        <v>41.5</v>
      </c>
      <c r="D4323" s="15">
        <f t="shared" si="1216"/>
        <v>41.5</v>
      </c>
      <c r="E4323">
        <v>32</v>
      </c>
      <c r="F4323" s="6">
        <v>0.71378299999999995</v>
      </c>
      <c r="G4323" s="6">
        <v>-1.5167529999999999E-2</v>
      </c>
      <c r="H4323" s="6">
        <f t="shared" si="1207"/>
        <v>0.69861546999999991</v>
      </c>
      <c r="I4323" s="6">
        <f t="shared" si="1208"/>
        <v>9.5</v>
      </c>
      <c r="J4323" s="6">
        <f t="shared" si="1209"/>
        <v>8.80138453</v>
      </c>
      <c r="K4323" s="3">
        <f t="shared" si="1217"/>
        <v>3.0665658514285639</v>
      </c>
      <c r="L4323" s="6">
        <f t="shared" si="1210"/>
        <v>0</v>
      </c>
      <c r="M4323" s="6">
        <f t="shared" si="1218"/>
        <v>110</v>
      </c>
      <c r="N4323" s="6">
        <f t="shared" si="1219"/>
        <v>0</v>
      </c>
      <c r="O4323" s="2">
        <f t="shared" si="1211"/>
        <v>0</v>
      </c>
      <c r="P4323" s="2">
        <f t="shared" si="1220"/>
        <v>32</v>
      </c>
      <c r="Q4323" s="2">
        <f t="shared" si="1212"/>
        <v>9.5</v>
      </c>
      <c r="R4323" s="2">
        <f t="shared" si="1221"/>
        <v>0.69861546999999991</v>
      </c>
      <c r="S4323" s="2">
        <f t="shared" si="1213"/>
        <v>8.80138453</v>
      </c>
      <c r="T4323" s="2">
        <f t="shared" si="1224"/>
        <v>0</v>
      </c>
      <c r="U4323" s="2">
        <f t="shared" si="1214"/>
        <v>0</v>
      </c>
      <c r="V4323" t="str">
        <f t="shared" si="1222"/>
        <v>N</v>
      </c>
      <c r="W4323" s="2">
        <f t="shared" si="1223"/>
        <v>0</v>
      </c>
      <c r="X4323" s="2">
        <f t="shared" si="1215"/>
        <v>0</v>
      </c>
      <c r="Y4323" s="2"/>
    </row>
    <row r="4324" spans="1:25" x14ac:dyDescent="0.2">
      <c r="A4324">
        <v>1</v>
      </c>
      <c r="B4324" s="1">
        <v>42916.041666656187</v>
      </c>
      <c r="C4324">
        <v>37.799999999999997</v>
      </c>
      <c r="D4324" s="15">
        <f t="shared" si="1216"/>
        <v>37.799999999999997</v>
      </c>
      <c r="E4324">
        <v>32</v>
      </c>
      <c r="F4324" s="6">
        <v>1.1103400000000001</v>
      </c>
      <c r="G4324" s="6">
        <v>-1.5167529999999999E-2</v>
      </c>
      <c r="H4324" s="6">
        <f t="shared" si="1207"/>
        <v>1.0951724700000001</v>
      </c>
      <c r="I4324" s="6">
        <f t="shared" si="1208"/>
        <v>5.7999999999999972</v>
      </c>
      <c r="J4324" s="6">
        <f t="shared" si="1209"/>
        <v>4.7048275299999975</v>
      </c>
      <c r="K4324" s="3">
        <f t="shared" si="1217"/>
        <v>0</v>
      </c>
      <c r="L4324" s="6">
        <f t="shared" si="1210"/>
        <v>0</v>
      </c>
      <c r="M4324" s="6">
        <f t="shared" si="1218"/>
        <v>110</v>
      </c>
      <c r="N4324" s="6">
        <f t="shared" si="1219"/>
        <v>0</v>
      </c>
      <c r="O4324" s="2">
        <f t="shared" si="1211"/>
        <v>0</v>
      </c>
      <c r="P4324" s="2">
        <f t="shared" si="1220"/>
        <v>32</v>
      </c>
      <c r="Q4324" s="2">
        <f t="shared" si="1212"/>
        <v>5.7999999999999972</v>
      </c>
      <c r="R4324" s="2">
        <f t="shared" si="1221"/>
        <v>1.0951724700000001</v>
      </c>
      <c r="S4324" s="2">
        <f t="shared" si="1213"/>
        <v>4.7048275299999975</v>
      </c>
      <c r="T4324" s="2">
        <f t="shared" si="1224"/>
        <v>0</v>
      </c>
      <c r="U4324" s="2">
        <f t="shared" si="1214"/>
        <v>0</v>
      </c>
      <c r="V4324" t="str">
        <f t="shared" si="1222"/>
        <v>N</v>
      </c>
      <c r="W4324" s="2">
        <f t="shared" si="1223"/>
        <v>0</v>
      </c>
      <c r="X4324" s="2">
        <f t="shared" si="1215"/>
        <v>0</v>
      </c>
      <c r="Y4324" s="2"/>
    </row>
    <row r="4325" spans="1:25" x14ac:dyDescent="0.2">
      <c r="A4325">
        <v>2</v>
      </c>
      <c r="B4325" s="1">
        <v>42916.083333322851</v>
      </c>
      <c r="C4325">
        <v>37</v>
      </c>
      <c r="D4325" s="15">
        <f t="shared" si="1216"/>
        <v>37</v>
      </c>
      <c r="E4325">
        <v>32</v>
      </c>
      <c r="F4325" s="6">
        <v>1.1456200000000001</v>
      </c>
      <c r="G4325" s="6">
        <v>-1.5167529999999999E-2</v>
      </c>
      <c r="H4325" s="6">
        <f t="shared" si="1207"/>
        <v>1.13045247</v>
      </c>
      <c r="I4325" s="6">
        <f t="shared" si="1208"/>
        <v>5</v>
      </c>
      <c r="J4325" s="6">
        <f t="shared" si="1209"/>
        <v>3.8695475300000002</v>
      </c>
      <c r="K4325" s="3">
        <f t="shared" si="1217"/>
        <v>0</v>
      </c>
      <c r="L4325" s="6">
        <f t="shared" si="1210"/>
        <v>0</v>
      </c>
      <c r="M4325" s="6">
        <f t="shared" si="1218"/>
        <v>110</v>
      </c>
      <c r="N4325" s="6">
        <f t="shared" si="1219"/>
        <v>0</v>
      </c>
      <c r="O4325" s="2">
        <f t="shared" si="1211"/>
        <v>0</v>
      </c>
      <c r="P4325" s="2">
        <f t="shared" si="1220"/>
        <v>32</v>
      </c>
      <c r="Q4325" s="2">
        <f t="shared" si="1212"/>
        <v>5</v>
      </c>
      <c r="R4325" s="2">
        <f t="shared" si="1221"/>
        <v>1.13045247</v>
      </c>
      <c r="S4325" s="2">
        <f t="shared" si="1213"/>
        <v>3.8695475300000002</v>
      </c>
      <c r="T4325" s="2">
        <f t="shared" si="1224"/>
        <v>0</v>
      </c>
      <c r="U4325" s="2">
        <f t="shared" si="1214"/>
        <v>0</v>
      </c>
      <c r="V4325" t="str">
        <f t="shared" si="1222"/>
        <v>N</v>
      </c>
      <c r="W4325" s="2">
        <f t="shared" si="1223"/>
        <v>0</v>
      </c>
      <c r="X4325" s="2">
        <f t="shared" si="1215"/>
        <v>0</v>
      </c>
      <c r="Y4325" s="2"/>
    </row>
    <row r="4326" spans="1:25" x14ac:dyDescent="0.2">
      <c r="A4326">
        <v>3</v>
      </c>
      <c r="B4326" s="1">
        <v>42916.124999989515</v>
      </c>
      <c r="C4326">
        <v>36.1</v>
      </c>
      <c r="D4326" s="15">
        <f t="shared" si="1216"/>
        <v>36.1</v>
      </c>
      <c r="E4326">
        <v>32</v>
      </c>
      <c r="F4326" s="6">
        <v>1.4048400000000001</v>
      </c>
      <c r="G4326" s="6">
        <v>-1.5167529999999999E-2</v>
      </c>
      <c r="H4326" s="6">
        <f t="shared" si="1207"/>
        <v>1.38967247</v>
      </c>
      <c r="I4326" s="6">
        <f t="shared" si="1208"/>
        <v>4.1000000000000014</v>
      </c>
      <c r="J4326" s="6">
        <f t="shared" si="1209"/>
        <v>2.7103275300000016</v>
      </c>
      <c r="K4326" s="3">
        <f t="shared" si="1217"/>
        <v>0</v>
      </c>
      <c r="L4326" s="6">
        <f t="shared" si="1210"/>
        <v>0</v>
      </c>
      <c r="M4326" s="6">
        <f t="shared" si="1218"/>
        <v>110</v>
      </c>
      <c r="N4326" s="6">
        <f t="shared" si="1219"/>
        <v>0</v>
      </c>
      <c r="O4326" s="2">
        <f t="shared" si="1211"/>
        <v>0</v>
      </c>
      <c r="P4326" s="2">
        <f t="shared" si="1220"/>
        <v>32</v>
      </c>
      <c r="Q4326" s="2">
        <f t="shared" si="1212"/>
        <v>4.1000000000000014</v>
      </c>
      <c r="R4326" s="2">
        <f t="shared" si="1221"/>
        <v>1.38967247</v>
      </c>
      <c r="S4326" s="2">
        <f t="shared" si="1213"/>
        <v>2.7103275300000016</v>
      </c>
      <c r="T4326" s="2">
        <f t="shared" si="1224"/>
        <v>0</v>
      </c>
      <c r="U4326" s="2">
        <f t="shared" si="1214"/>
        <v>0</v>
      </c>
      <c r="V4326" t="str">
        <f t="shared" si="1222"/>
        <v>N</v>
      </c>
      <c r="W4326" s="2">
        <f t="shared" si="1223"/>
        <v>0</v>
      </c>
      <c r="X4326" s="2">
        <f t="shared" si="1215"/>
        <v>0</v>
      </c>
      <c r="Y4326" s="2"/>
    </row>
    <row r="4327" spans="1:25" x14ac:dyDescent="0.2">
      <c r="A4327">
        <v>4</v>
      </c>
      <c r="B4327" s="1">
        <v>42916.16666665618</v>
      </c>
      <c r="C4327">
        <v>36.1</v>
      </c>
      <c r="D4327" s="15">
        <f t="shared" si="1216"/>
        <v>36.1</v>
      </c>
      <c r="E4327">
        <v>32</v>
      </c>
      <c r="F4327" s="6">
        <v>1.8850100000000001</v>
      </c>
      <c r="G4327" s="6">
        <v>-1.5167529999999999E-2</v>
      </c>
      <c r="H4327" s="6">
        <f t="shared" si="1207"/>
        <v>1.86984247</v>
      </c>
      <c r="I4327" s="6">
        <f t="shared" si="1208"/>
        <v>4.1000000000000014</v>
      </c>
      <c r="J4327" s="6">
        <f t="shared" si="1209"/>
        <v>2.2301575300000014</v>
      </c>
      <c r="K4327" s="3">
        <f t="shared" si="1217"/>
        <v>0</v>
      </c>
      <c r="L4327" s="6">
        <f t="shared" si="1210"/>
        <v>0</v>
      </c>
      <c r="M4327" s="6">
        <f t="shared" si="1218"/>
        <v>110</v>
      </c>
      <c r="N4327" s="6">
        <f t="shared" si="1219"/>
        <v>0</v>
      </c>
      <c r="O4327" s="2">
        <f t="shared" si="1211"/>
        <v>0</v>
      </c>
      <c r="P4327" s="2">
        <f t="shared" si="1220"/>
        <v>32</v>
      </c>
      <c r="Q4327" s="2">
        <f t="shared" si="1212"/>
        <v>4.1000000000000014</v>
      </c>
      <c r="R4327" s="2">
        <f t="shared" si="1221"/>
        <v>1.86984247</v>
      </c>
      <c r="S4327" s="2">
        <f t="shared" si="1213"/>
        <v>2.2301575300000014</v>
      </c>
      <c r="T4327" s="2">
        <f t="shared" si="1224"/>
        <v>0</v>
      </c>
      <c r="U4327" s="2">
        <f t="shared" si="1214"/>
        <v>0</v>
      </c>
      <c r="V4327" t="str">
        <f t="shared" si="1222"/>
        <v>N</v>
      </c>
      <c r="W4327" s="2">
        <f t="shared" si="1223"/>
        <v>0</v>
      </c>
      <c r="X4327" s="2">
        <f t="shared" si="1215"/>
        <v>0</v>
      </c>
      <c r="Y4327" s="2"/>
    </row>
    <row r="4328" spans="1:25" x14ac:dyDescent="0.2">
      <c r="A4328">
        <v>5</v>
      </c>
      <c r="B4328" s="1">
        <v>42916.208333322844</v>
      </c>
      <c r="C4328">
        <v>36.200000000000003</v>
      </c>
      <c r="D4328" s="15">
        <f t="shared" si="1216"/>
        <v>36.200000000000003</v>
      </c>
      <c r="E4328">
        <v>32</v>
      </c>
      <c r="F4328" s="6">
        <v>2.49722</v>
      </c>
      <c r="G4328" s="6">
        <v>-1.5167529999999999E-2</v>
      </c>
      <c r="H4328" s="6">
        <f t="shared" si="1207"/>
        <v>2.4820524700000002</v>
      </c>
      <c r="I4328" s="6">
        <f t="shared" si="1208"/>
        <v>4.2000000000000028</v>
      </c>
      <c r="J4328" s="6">
        <f t="shared" si="1209"/>
        <v>1.7179475300000027</v>
      </c>
      <c r="K4328" s="3">
        <f t="shared" si="1217"/>
        <v>0</v>
      </c>
      <c r="L4328" s="6">
        <f t="shared" si="1210"/>
        <v>0</v>
      </c>
      <c r="M4328" s="6">
        <f t="shared" si="1218"/>
        <v>110</v>
      </c>
      <c r="N4328" s="6">
        <f t="shared" si="1219"/>
        <v>0</v>
      </c>
      <c r="O4328" s="2">
        <f t="shared" si="1211"/>
        <v>0</v>
      </c>
      <c r="P4328" s="2">
        <f t="shared" si="1220"/>
        <v>32</v>
      </c>
      <c r="Q4328" s="2">
        <f t="shared" si="1212"/>
        <v>4.2000000000000028</v>
      </c>
      <c r="R4328" s="2">
        <f t="shared" si="1221"/>
        <v>2.4820524700000002</v>
      </c>
      <c r="S4328" s="2">
        <f t="shared" si="1213"/>
        <v>1.7179475300000027</v>
      </c>
      <c r="T4328" s="2">
        <f t="shared" si="1224"/>
        <v>0</v>
      </c>
      <c r="U4328" s="2">
        <f t="shared" si="1214"/>
        <v>0</v>
      </c>
      <c r="V4328" t="str">
        <f t="shared" si="1222"/>
        <v>N</v>
      </c>
      <c r="W4328" s="2">
        <f t="shared" si="1223"/>
        <v>0</v>
      </c>
      <c r="X4328" s="2">
        <f t="shared" si="1215"/>
        <v>0</v>
      </c>
      <c r="Y4328" s="2"/>
    </row>
    <row r="4329" spans="1:25" x14ac:dyDescent="0.2">
      <c r="A4329">
        <v>6</v>
      </c>
      <c r="B4329" s="1">
        <v>42916.249999989508</v>
      </c>
      <c r="C4329">
        <v>36.5</v>
      </c>
      <c r="D4329" s="15">
        <f t="shared" si="1216"/>
        <v>36.5</v>
      </c>
      <c r="E4329">
        <v>32</v>
      </c>
      <c r="F4329" s="6">
        <v>2.48509</v>
      </c>
      <c r="G4329" s="6">
        <v>1.3412311699999999</v>
      </c>
      <c r="H4329" s="6">
        <f t="shared" si="1207"/>
        <v>3.8263211699999999</v>
      </c>
      <c r="I4329" s="6">
        <f t="shared" si="1208"/>
        <v>4.5</v>
      </c>
      <c r="J4329" s="6">
        <f t="shared" si="1209"/>
        <v>0.67367883000000006</v>
      </c>
      <c r="K4329" s="3">
        <f t="shared" si="1217"/>
        <v>0</v>
      </c>
      <c r="L4329" s="6">
        <f t="shared" si="1210"/>
        <v>0</v>
      </c>
      <c r="M4329" s="6">
        <f t="shared" si="1218"/>
        <v>110</v>
      </c>
      <c r="N4329" s="6">
        <f t="shared" si="1219"/>
        <v>0</v>
      </c>
      <c r="O4329" s="2">
        <f t="shared" si="1211"/>
        <v>0</v>
      </c>
      <c r="P4329" s="2">
        <f t="shared" si="1220"/>
        <v>32</v>
      </c>
      <c r="Q4329" s="2">
        <f t="shared" si="1212"/>
        <v>4.5</v>
      </c>
      <c r="R4329" s="2">
        <f t="shared" si="1221"/>
        <v>3.8263211699999999</v>
      </c>
      <c r="S4329" s="2">
        <f t="shared" si="1213"/>
        <v>0.67367883000000006</v>
      </c>
      <c r="T4329" s="2">
        <f t="shared" si="1224"/>
        <v>0</v>
      </c>
      <c r="U4329" s="2">
        <f t="shared" si="1214"/>
        <v>0</v>
      </c>
      <c r="V4329" t="str">
        <f t="shared" si="1222"/>
        <v>N</v>
      </c>
      <c r="W4329" s="2">
        <f t="shared" si="1223"/>
        <v>0</v>
      </c>
      <c r="X4329" s="2">
        <f t="shared" si="1215"/>
        <v>0</v>
      </c>
      <c r="Y4329" s="2"/>
    </row>
    <row r="4330" spans="1:25" x14ac:dyDescent="0.2">
      <c r="A4330">
        <v>7</v>
      </c>
      <c r="B4330" s="1">
        <v>42916.291666656172</v>
      </c>
      <c r="C4330">
        <v>40.4</v>
      </c>
      <c r="D4330" s="15">
        <f t="shared" si="1216"/>
        <v>40.4</v>
      </c>
      <c r="E4330">
        <v>32</v>
      </c>
      <c r="F4330" s="6">
        <v>2.9748299999999999</v>
      </c>
      <c r="G4330" s="6">
        <v>2.7356111699999999</v>
      </c>
      <c r="H4330" s="6">
        <f t="shared" si="1207"/>
        <v>5.7104411699999993</v>
      </c>
      <c r="I4330" s="6">
        <f t="shared" si="1208"/>
        <v>8.3999999999999986</v>
      </c>
      <c r="J4330" s="6">
        <f t="shared" si="1209"/>
        <v>2.6895588299999993</v>
      </c>
      <c r="K4330" s="3">
        <f t="shared" si="1217"/>
        <v>0</v>
      </c>
      <c r="L4330" s="6">
        <f t="shared" si="1210"/>
        <v>0</v>
      </c>
      <c r="M4330" s="6">
        <f t="shared" si="1218"/>
        <v>110</v>
      </c>
      <c r="N4330" s="6">
        <f t="shared" si="1219"/>
        <v>0</v>
      </c>
      <c r="O4330" s="2">
        <f t="shared" si="1211"/>
        <v>0</v>
      </c>
      <c r="P4330" s="2">
        <f t="shared" si="1220"/>
        <v>32</v>
      </c>
      <c r="Q4330" s="2">
        <f t="shared" si="1212"/>
        <v>8.3999999999999986</v>
      </c>
      <c r="R4330" s="2">
        <f t="shared" si="1221"/>
        <v>5.7104411699999993</v>
      </c>
      <c r="S4330" s="2">
        <f t="shared" si="1213"/>
        <v>2.6895588299999993</v>
      </c>
      <c r="T4330" s="2">
        <f t="shared" si="1224"/>
        <v>0</v>
      </c>
      <c r="U4330" s="2">
        <f t="shared" si="1214"/>
        <v>0</v>
      </c>
      <c r="V4330" t="str">
        <f t="shared" si="1222"/>
        <v>N</v>
      </c>
      <c r="W4330" s="2">
        <f t="shared" si="1223"/>
        <v>0</v>
      </c>
      <c r="X4330" s="2">
        <f t="shared" si="1215"/>
        <v>0</v>
      </c>
      <c r="Y4330" s="2"/>
    </row>
    <row r="4331" spans="1:25" x14ac:dyDescent="0.2">
      <c r="A4331">
        <v>8</v>
      </c>
      <c r="B4331" s="1">
        <v>42916.333333322837</v>
      </c>
      <c r="C4331">
        <v>43.3</v>
      </c>
      <c r="D4331" s="15">
        <f t="shared" si="1216"/>
        <v>43.3</v>
      </c>
      <c r="E4331">
        <v>32</v>
      </c>
      <c r="F4331" s="6">
        <v>2.8012199999999998</v>
      </c>
      <c r="G4331" s="6">
        <v>17.919431169999999</v>
      </c>
      <c r="H4331" s="6">
        <f t="shared" si="1207"/>
        <v>20.72065117</v>
      </c>
      <c r="I4331" s="6">
        <f t="shared" si="1208"/>
        <v>11.299999999999997</v>
      </c>
      <c r="J4331" s="6">
        <f t="shared" si="1209"/>
        <v>0</v>
      </c>
      <c r="K4331" s="3">
        <f t="shared" si="1217"/>
        <v>0</v>
      </c>
      <c r="L4331" s="6">
        <f t="shared" si="1210"/>
        <v>9.4206511700000028</v>
      </c>
      <c r="M4331" s="6">
        <f t="shared" si="1218"/>
        <v>119.42065117</v>
      </c>
      <c r="N4331" s="6">
        <f t="shared" si="1219"/>
        <v>0</v>
      </c>
      <c r="O4331" s="2">
        <f t="shared" si="1211"/>
        <v>0</v>
      </c>
      <c r="P4331" s="2">
        <f t="shared" si="1220"/>
        <v>32</v>
      </c>
      <c r="Q4331" s="2">
        <f t="shared" si="1212"/>
        <v>11.299999999999997</v>
      </c>
      <c r="R4331" s="2">
        <f t="shared" si="1221"/>
        <v>11.299999999999997</v>
      </c>
      <c r="S4331" s="2">
        <f t="shared" si="1213"/>
        <v>0</v>
      </c>
      <c r="T4331" s="2">
        <f t="shared" si="1224"/>
        <v>9.4206511699999993</v>
      </c>
      <c r="U4331" s="2">
        <f t="shared" si="1214"/>
        <v>0</v>
      </c>
      <c r="V4331" t="str">
        <f t="shared" si="1222"/>
        <v>Y</v>
      </c>
      <c r="W4331" s="2">
        <f t="shared" si="1223"/>
        <v>0</v>
      </c>
      <c r="X4331" s="2">
        <f t="shared" si="1215"/>
        <v>0</v>
      </c>
      <c r="Y4331" s="2"/>
    </row>
    <row r="4332" spans="1:25" x14ac:dyDescent="0.2">
      <c r="A4332">
        <v>9</v>
      </c>
      <c r="B4332" s="1">
        <v>42916.374999989501</v>
      </c>
      <c r="C4332">
        <v>46.9</v>
      </c>
      <c r="D4332" s="15">
        <f t="shared" si="1216"/>
        <v>46.9</v>
      </c>
      <c r="E4332">
        <v>32</v>
      </c>
      <c r="F4332" s="6">
        <v>2.6658300000000001</v>
      </c>
      <c r="G4332" s="6">
        <v>29.208400000000001</v>
      </c>
      <c r="H4332" s="6">
        <f t="shared" si="1207"/>
        <v>31.874230000000001</v>
      </c>
      <c r="I4332" s="6">
        <f t="shared" si="1208"/>
        <v>14.899999999999999</v>
      </c>
      <c r="J4332" s="6">
        <f t="shared" si="1209"/>
        <v>0</v>
      </c>
      <c r="K4332" s="3">
        <f t="shared" si="1217"/>
        <v>0</v>
      </c>
      <c r="L4332" s="6">
        <f t="shared" si="1210"/>
        <v>16.974230000000002</v>
      </c>
      <c r="M4332" s="6">
        <f t="shared" si="1218"/>
        <v>136.39488116999999</v>
      </c>
      <c r="N4332" s="6">
        <f t="shared" si="1219"/>
        <v>0</v>
      </c>
      <c r="O4332" s="2">
        <f t="shared" si="1211"/>
        <v>0</v>
      </c>
      <c r="P4332" s="2">
        <f t="shared" si="1220"/>
        <v>32</v>
      </c>
      <c r="Q4332" s="2">
        <f t="shared" si="1212"/>
        <v>14.899999999999999</v>
      </c>
      <c r="R4332" s="2">
        <f t="shared" si="1221"/>
        <v>14.899999999999999</v>
      </c>
      <c r="S4332" s="2">
        <f t="shared" si="1213"/>
        <v>0</v>
      </c>
      <c r="T4332" s="2">
        <f t="shared" si="1224"/>
        <v>16.974229999999991</v>
      </c>
      <c r="U4332" s="2">
        <f t="shared" si="1214"/>
        <v>0</v>
      </c>
      <c r="V4332" t="str">
        <f t="shared" si="1222"/>
        <v>Y</v>
      </c>
      <c r="W4332" s="2">
        <f t="shared" si="1223"/>
        <v>0</v>
      </c>
      <c r="X4332" s="2">
        <f t="shared" si="1215"/>
        <v>0</v>
      </c>
      <c r="Y4332" s="2"/>
    </row>
    <row r="4333" spans="1:25" x14ac:dyDescent="0.2">
      <c r="A4333">
        <v>10</v>
      </c>
      <c r="B4333" s="1">
        <v>42916.416666656165</v>
      </c>
      <c r="C4333">
        <v>48.2</v>
      </c>
      <c r="D4333" s="15">
        <f t="shared" si="1216"/>
        <v>48.2</v>
      </c>
      <c r="E4333">
        <v>32</v>
      </c>
      <c r="F4333" s="6">
        <v>3.2157399999999998</v>
      </c>
      <c r="G4333" s="6">
        <v>36.74803</v>
      </c>
      <c r="H4333" s="6">
        <f t="shared" si="1207"/>
        <v>39.963769999999997</v>
      </c>
      <c r="I4333" s="6">
        <f t="shared" si="1208"/>
        <v>16.200000000000003</v>
      </c>
      <c r="J4333" s="6">
        <f t="shared" si="1209"/>
        <v>0</v>
      </c>
      <c r="K4333" s="3">
        <f t="shared" si="1217"/>
        <v>0</v>
      </c>
      <c r="L4333" s="6">
        <f t="shared" si="1210"/>
        <v>23.763769999999994</v>
      </c>
      <c r="M4333" s="6">
        <f t="shared" si="1218"/>
        <v>160.15865116999998</v>
      </c>
      <c r="N4333" s="6">
        <f t="shared" si="1219"/>
        <v>0</v>
      </c>
      <c r="O4333" s="2">
        <f t="shared" si="1211"/>
        <v>0</v>
      </c>
      <c r="P4333" s="2">
        <f t="shared" si="1220"/>
        <v>32</v>
      </c>
      <c r="Q4333" s="2">
        <f t="shared" si="1212"/>
        <v>16.200000000000003</v>
      </c>
      <c r="R4333" s="2">
        <f t="shared" si="1221"/>
        <v>16.200000000000003</v>
      </c>
      <c r="S4333" s="2">
        <f t="shared" si="1213"/>
        <v>0</v>
      </c>
      <c r="T4333" s="2">
        <f t="shared" si="1224"/>
        <v>23.763769999999994</v>
      </c>
      <c r="U4333" s="2">
        <f t="shared" si="1214"/>
        <v>0</v>
      </c>
      <c r="V4333" t="str">
        <f t="shared" si="1222"/>
        <v>Y</v>
      </c>
      <c r="W4333" s="2">
        <f t="shared" si="1223"/>
        <v>0</v>
      </c>
      <c r="X4333" s="2">
        <f t="shared" si="1215"/>
        <v>0</v>
      </c>
      <c r="Y4333" s="2"/>
    </row>
    <row r="4334" spans="1:25" x14ac:dyDescent="0.2">
      <c r="A4334">
        <v>11</v>
      </c>
      <c r="B4334" s="1">
        <v>42916.458333322829</v>
      </c>
      <c r="C4334">
        <v>48.4</v>
      </c>
      <c r="D4334" s="15">
        <f t="shared" si="1216"/>
        <v>48.4</v>
      </c>
      <c r="E4334">
        <v>32</v>
      </c>
      <c r="F4334" s="6">
        <v>6.3611899999999997</v>
      </c>
      <c r="G4334" s="6">
        <v>41.183279999999996</v>
      </c>
      <c r="H4334" s="6">
        <f t="shared" si="1207"/>
        <v>47.544469999999997</v>
      </c>
      <c r="I4334" s="6">
        <f t="shared" si="1208"/>
        <v>16.399999999999999</v>
      </c>
      <c r="J4334" s="6">
        <f t="shared" si="1209"/>
        <v>0</v>
      </c>
      <c r="K4334" s="3">
        <f t="shared" si="1217"/>
        <v>0</v>
      </c>
      <c r="L4334" s="6">
        <f t="shared" si="1210"/>
        <v>31.144469999999998</v>
      </c>
      <c r="M4334" s="6">
        <f t="shared" si="1218"/>
        <v>191.30312117</v>
      </c>
      <c r="N4334" s="6">
        <f t="shared" si="1219"/>
        <v>0</v>
      </c>
      <c r="O4334" s="2">
        <f t="shared" si="1211"/>
        <v>0</v>
      </c>
      <c r="P4334" s="2">
        <f t="shared" si="1220"/>
        <v>32</v>
      </c>
      <c r="Q4334" s="2">
        <f t="shared" si="1212"/>
        <v>16.399999999999999</v>
      </c>
      <c r="R4334" s="2">
        <f t="shared" si="1221"/>
        <v>16.399999999999999</v>
      </c>
      <c r="S4334" s="2">
        <f t="shared" si="1213"/>
        <v>0</v>
      </c>
      <c r="T4334" s="2">
        <f t="shared" si="1224"/>
        <v>31.144470000000013</v>
      </c>
      <c r="U4334" s="2">
        <f t="shared" si="1214"/>
        <v>0</v>
      </c>
      <c r="V4334" t="str">
        <f t="shared" si="1222"/>
        <v>Y</v>
      </c>
      <c r="W4334" s="2">
        <f t="shared" si="1223"/>
        <v>0</v>
      </c>
      <c r="X4334" s="2">
        <f t="shared" si="1215"/>
        <v>0</v>
      </c>
      <c r="Y4334" s="2"/>
    </row>
    <row r="4335" spans="1:25" x14ac:dyDescent="0.2">
      <c r="A4335">
        <v>12</v>
      </c>
      <c r="B4335" s="1">
        <v>42916.499999989494</v>
      </c>
      <c r="C4335">
        <v>49.5</v>
      </c>
      <c r="D4335" s="15">
        <f t="shared" si="1216"/>
        <v>49.5</v>
      </c>
      <c r="E4335">
        <v>32</v>
      </c>
      <c r="F4335" s="6">
        <v>4.9593499999999997</v>
      </c>
      <c r="G4335" s="6">
        <v>43.226610000000001</v>
      </c>
      <c r="H4335" s="6">
        <f t="shared" si="1207"/>
        <v>48.185960000000001</v>
      </c>
      <c r="I4335" s="6">
        <f t="shared" si="1208"/>
        <v>17.5</v>
      </c>
      <c r="J4335" s="6">
        <f t="shared" si="1209"/>
        <v>0</v>
      </c>
      <c r="K4335" s="3">
        <f t="shared" si="1217"/>
        <v>0</v>
      </c>
      <c r="L4335" s="6">
        <f t="shared" si="1210"/>
        <v>30.685960000000001</v>
      </c>
      <c r="M4335" s="6">
        <f t="shared" si="1218"/>
        <v>220</v>
      </c>
      <c r="N4335" s="6">
        <f t="shared" si="1219"/>
        <v>1.9890811699999915</v>
      </c>
      <c r="O4335" s="2">
        <f t="shared" si="1211"/>
        <v>-1.9890811699999915</v>
      </c>
      <c r="P4335" s="2">
        <f t="shared" si="1220"/>
        <v>30.010918830000008</v>
      </c>
      <c r="Q4335" s="2">
        <f t="shared" si="1212"/>
        <v>19.489081169999992</v>
      </c>
      <c r="R4335" s="2">
        <f t="shared" si="1221"/>
        <v>19.489081169999992</v>
      </c>
      <c r="S4335" s="2">
        <f t="shared" si="1213"/>
        <v>0</v>
      </c>
      <c r="T4335" s="2">
        <f t="shared" si="1224"/>
        <v>28.696878830000003</v>
      </c>
      <c r="U4335" s="2">
        <f t="shared" si="1214"/>
        <v>0</v>
      </c>
      <c r="V4335" t="str">
        <f t="shared" si="1222"/>
        <v>Y</v>
      </c>
      <c r="W4335" s="2">
        <f t="shared" si="1223"/>
        <v>0</v>
      </c>
      <c r="X4335" s="2">
        <f t="shared" si="1215"/>
        <v>0</v>
      </c>
      <c r="Y4335" s="2"/>
    </row>
    <row r="4336" spans="1:25" x14ac:dyDescent="0.2">
      <c r="A4336">
        <v>13</v>
      </c>
      <c r="B4336" s="1">
        <v>42916.541666656158</v>
      </c>
      <c r="C4336">
        <v>49.3</v>
      </c>
      <c r="D4336" s="15">
        <f t="shared" si="1216"/>
        <v>49.3</v>
      </c>
      <c r="E4336">
        <v>32</v>
      </c>
      <c r="F4336" s="6">
        <v>6.6355300000000002</v>
      </c>
      <c r="G4336" s="6">
        <v>41.32884</v>
      </c>
      <c r="H4336" s="6">
        <f t="shared" si="1207"/>
        <v>47.964370000000002</v>
      </c>
      <c r="I4336" s="6">
        <f t="shared" si="1208"/>
        <v>17.299999999999997</v>
      </c>
      <c r="J4336" s="6">
        <f t="shared" si="1209"/>
        <v>0</v>
      </c>
      <c r="K4336" s="3">
        <f t="shared" si="1217"/>
        <v>0</v>
      </c>
      <c r="L4336" s="6">
        <f t="shared" si="1210"/>
        <v>30.664370000000005</v>
      </c>
      <c r="M4336" s="6">
        <f t="shared" si="1218"/>
        <v>220</v>
      </c>
      <c r="N4336" s="6">
        <f t="shared" si="1219"/>
        <v>30.664370000000019</v>
      </c>
      <c r="O4336" s="2">
        <f t="shared" si="1211"/>
        <v>-30.664370000000019</v>
      </c>
      <c r="P4336" s="2">
        <f t="shared" si="1220"/>
        <v>1.3356299999999806</v>
      </c>
      <c r="Q4336" s="2">
        <f t="shared" si="1212"/>
        <v>47.964370000000017</v>
      </c>
      <c r="R4336" s="2">
        <f t="shared" si="1221"/>
        <v>47.964370000000017</v>
      </c>
      <c r="S4336" s="2">
        <f t="shared" si="1213"/>
        <v>0</v>
      </c>
      <c r="T4336" s="2">
        <f t="shared" si="1224"/>
        <v>0</v>
      </c>
      <c r="U4336" s="2">
        <f t="shared" si="1214"/>
        <v>0</v>
      </c>
      <c r="V4336" t="str">
        <f t="shared" si="1222"/>
        <v>Y</v>
      </c>
      <c r="W4336" s="2">
        <f t="shared" si="1223"/>
        <v>0</v>
      </c>
      <c r="X4336" s="2">
        <f t="shared" si="1215"/>
        <v>0</v>
      </c>
      <c r="Y4336" s="2"/>
    </row>
    <row r="4337" spans="1:25" x14ac:dyDescent="0.2">
      <c r="A4337">
        <v>14</v>
      </c>
      <c r="B4337" s="1">
        <v>42916.583333322822</v>
      </c>
      <c r="C4337">
        <v>49.8</v>
      </c>
      <c r="D4337" s="15">
        <f t="shared" si="1216"/>
        <v>49.8</v>
      </c>
      <c r="E4337">
        <v>32</v>
      </c>
      <c r="F4337" s="6">
        <v>6.9359799999999998</v>
      </c>
      <c r="G4337" s="6">
        <v>36.31315</v>
      </c>
      <c r="H4337" s="6">
        <f t="shared" si="1207"/>
        <v>43.249130000000001</v>
      </c>
      <c r="I4337" s="6">
        <f t="shared" si="1208"/>
        <v>17.799999999999997</v>
      </c>
      <c r="J4337" s="6">
        <f t="shared" si="1209"/>
        <v>0</v>
      </c>
      <c r="K4337" s="3">
        <f t="shared" si="1217"/>
        <v>0</v>
      </c>
      <c r="L4337" s="6">
        <f t="shared" si="1210"/>
        <v>25.449130000000004</v>
      </c>
      <c r="M4337" s="6">
        <f t="shared" si="1218"/>
        <v>220</v>
      </c>
      <c r="N4337" s="6">
        <f t="shared" si="1219"/>
        <v>25.449129999999997</v>
      </c>
      <c r="O4337" s="2">
        <f t="shared" si="1211"/>
        <v>-25.449129999999997</v>
      </c>
      <c r="P4337" s="2">
        <f t="shared" si="1220"/>
        <v>6.5508700000000033</v>
      </c>
      <c r="Q4337" s="2">
        <f t="shared" si="1212"/>
        <v>43.249129999999994</v>
      </c>
      <c r="R4337" s="2">
        <f t="shared" si="1221"/>
        <v>43.249129999999994</v>
      </c>
      <c r="S4337" s="2">
        <f t="shared" si="1213"/>
        <v>0</v>
      </c>
      <c r="T4337" s="2">
        <f t="shared" si="1224"/>
        <v>0</v>
      </c>
      <c r="U4337" s="2">
        <f t="shared" si="1214"/>
        <v>0</v>
      </c>
      <c r="V4337" t="str">
        <f t="shared" si="1222"/>
        <v>Y</v>
      </c>
      <c r="W4337" s="2">
        <f t="shared" si="1223"/>
        <v>0</v>
      </c>
      <c r="X4337" s="2">
        <f t="shared" si="1215"/>
        <v>0</v>
      </c>
      <c r="Y4337" s="2"/>
    </row>
    <row r="4338" spans="1:25" x14ac:dyDescent="0.2">
      <c r="A4338">
        <v>15</v>
      </c>
      <c r="B4338" s="1">
        <v>42916.624999989486</v>
      </c>
      <c r="C4338">
        <v>50.8</v>
      </c>
      <c r="D4338" s="15">
        <f t="shared" si="1216"/>
        <v>50.8</v>
      </c>
      <c r="E4338">
        <v>32</v>
      </c>
      <c r="F4338" s="6">
        <v>3.5233500000000002</v>
      </c>
      <c r="G4338" s="6">
        <v>28.278149999999997</v>
      </c>
      <c r="H4338" s="6">
        <f t="shared" si="1207"/>
        <v>31.801499999999997</v>
      </c>
      <c r="I4338" s="6">
        <f t="shared" si="1208"/>
        <v>18.799999999999997</v>
      </c>
      <c r="J4338" s="6">
        <f t="shared" si="1209"/>
        <v>0</v>
      </c>
      <c r="K4338" s="3">
        <f t="shared" si="1217"/>
        <v>0</v>
      </c>
      <c r="L4338" s="6">
        <f t="shared" si="1210"/>
        <v>13.0015</v>
      </c>
      <c r="M4338" s="6">
        <f t="shared" si="1218"/>
        <v>220</v>
      </c>
      <c r="N4338" s="6">
        <f t="shared" si="1219"/>
        <v>13.001499999999993</v>
      </c>
      <c r="O4338" s="2">
        <f t="shared" si="1211"/>
        <v>-13.001499999999993</v>
      </c>
      <c r="P4338" s="2">
        <f t="shared" si="1220"/>
        <v>18.998500000000007</v>
      </c>
      <c r="Q4338" s="2">
        <f t="shared" si="1212"/>
        <v>31.80149999999999</v>
      </c>
      <c r="R4338" s="2">
        <f t="shared" si="1221"/>
        <v>31.80149999999999</v>
      </c>
      <c r="S4338" s="2">
        <f t="shared" si="1213"/>
        <v>0</v>
      </c>
      <c r="T4338" s="2">
        <f t="shared" si="1224"/>
        <v>0</v>
      </c>
      <c r="U4338" s="2">
        <f t="shared" si="1214"/>
        <v>0</v>
      </c>
      <c r="V4338" t="str">
        <f t="shared" si="1222"/>
        <v>Y</v>
      </c>
      <c r="W4338" s="2">
        <f t="shared" si="1223"/>
        <v>0</v>
      </c>
      <c r="X4338" s="2">
        <f t="shared" si="1215"/>
        <v>0</v>
      </c>
      <c r="Y4338" s="2"/>
    </row>
    <row r="4339" spans="1:25" x14ac:dyDescent="0.2">
      <c r="A4339">
        <v>16</v>
      </c>
      <c r="B4339" s="1">
        <v>42916.66666665615</v>
      </c>
      <c r="C4339">
        <v>50.3</v>
      </c>
      <c r="D4339" s="15">
        <f t="shared" si="1216"/>
        <v>50.3</v>
      </c>
      <c r="E4339">
        <v>32</v>
      </c>
      <c r="F4339" s="6">
        <v>2.5765099999999999</v>
      </c>
      <c r="G4339" s="6">
        <v>16.487981000000001</v>
      </c>
      <c r="H4339" s="6">
        <f t="shared" si="1207"/>
        <v>19.064491</v>
      </c>
      <c r="I4339" s="6">
        <f t="shared" si="1208"/>
        <v>18.299999999999997</v>
      </c>
      <c r="J4339" s="6">
        <f t="shared" si="1209"/>
        <v>0</v>
      </c>
      <c r="K4339" s="3">
        <f t="shared" si="1217"/>
        <v>0</v>
      </c>
      <c r="L4339" s="6">
        <f t="shared" si="1210"/>
        <v>0.76449100000000314</v>
      </c>
      <c r="M4339" s="6">
        <f t="shared" si="1218"/>
        <v>220</v>
      </c>
      <c r="N4339" s="6">
        <f t="shared" si="1219"/>
        <v>0.76449099999999248</v>
      </c>
      <c r="O4339" s="2">
        <f t="shared" si="1211"/>
        <v>-0.76449099999999248</v>
      </c>
      <c r="P4339" s="2">
        <f t="shared" si="1220"/>
        <v>31.235509000000008</v>
      </c>
      <c r="Q4339" s="2">
        <f t="shared" si="1212"/>
        <v>19.06449099999999</v>
      </c>
      <c r="R4339" s="2">
        <f t="shared" si="1221"/>
        <v>19.06449099999999</v>
      </c>
      <c r="S4339" s="2">
        <f t="shared" si="1213"/>
        <v>0</v>
      </c>
      <c r="T4339" s="2">
        <f t="shared" si="1224"/>
        <v>0</v>
      </c>
      <c r="U4339" s="2">
        <f t="shared" si="1214"/>
        <v>0</v>
      </c>
      <c r="V4339" t="str">
        <f t="shared" si="1222"/>
        <v>Y</v>
      </c>
      <c r="W4339" s="2">
        <f t="shared" si="1223"/>
        <v>0</v>
      </c>
      <c r="X4339" s="2">
        <f t="shared" si="1215"/>
        <v>0</v>
      </c>
      <c r="Y4339" s="2"/>
    </row>
    <row r="4340" spans="1:25" x14ac:dyDescent="0.2">
      <c r="A4340">
        <v>17</v>
      </c>
      <c r="B4340" s="1">
        <v>42916.708333322815</v>
      </c>
      <c r="C4340">
        <v>49.4</v>
      </c>
      <c r="D4340" s="15">
        <f t="shared" si="1216"/>
        <v>49.4</v>
      </c>
      <c r="E4340">
        <v>32</v>
      </c>
      <c r="F4340" s="6">
        <v>2.59809</v>
      </c>
      <c r="G4340" s="6">
        <v>6.5218189999999998</v>
      </c>
      <c r="H4340" s="6">
        <f t="shared" si="1207"/>
        <v>9.1199089999999998</v>
      </c>
      <c r="I4340" s="6">
        <f t="shared" si="1208"/>
        <v>17.399999999999999</v>
      </c>
      <c r="J4340" s="6">
        <f t="shared" si="1209"/>
        <v>8.2800909999999988</v>
      </c>
      <c r="K4340" s="3">
        <f t="shared" si="1217"/>
        <v>9.4629611428571536</v>
      </c>
      <c r="L4340" s="6">
        <f t="shared" si="1210"/>
        <v>0</v>
      </c>
      <c r="M4340" s="6">
        <f t="shared" si="1218"/>
        <v>210.53703885714285</v>
      </c>
      <c r="N4340" s="6">
        <f t="shared" si="1219"/>
        <v>1.1828701428571549</v>
      </c>
      <c r="O4340" s="2">
        <f t="shared" si="1211"/>
        <v>-1.1828701428571549</v>
      </c>
      <c r="P4340" s="2">
        <f t="shared" si="1220"/>
        <v>30.817129857142845</v>
      </c>
      <c r="Q4340" s="2">
        <f t="shared" si="1212"/>
        <v>18.582870142857153</v>
      </c>
      <c r="R4340" s="2">
        <f t="shared" si="1221"/>
        <v>9.1199089999999998</v>
      </c>
      <c r="S4340" s="2">
        <f t="shared" si="1213"/>
        <v>9.4629611428571536</v>
      </c>
      <c r="T4340" s="2">
        <f t="shared" si="1224"/>
        <v>0</v>
      </c>
      <c r="U4340" s="2">
        <f t="shared" si="1214"/>
        <v>0</v>
      </c>
      <c r="V4340" t="str">
        <f t="shared" si="1222"/>
        <v>N</v>
      </c>
      <c r="W4340" s="2">
        <f t="shared" si="1223"/>
        <v>0</v>
      </c>
      <c r="X4340" s="2">
        <f t="shared" si="1215"/>
        <v>0</v>
      </c>
      <c r="Y4340" s="2"/>
    </row>
    <row r="4341" spans="1:25" x14ac:dyDescent="0.2">
      <c r="A4341">
        <v>18</v>
      </c>
      <c r="B4341" s="1">
        <v>42916.749999989479</v>
      </c>
      <c r="C4341">
        <v>47.8</v>
      </c>
      <c r="D4341" s="15">
        <f t="shared" si="1216"/>
        <v>47.8</v>
      </c>
      <c r="E4341">
        <v>32</v>
      </c>
      <c r="F4341" s="6">
        <v>1.7999400000000001</v>
      </c>
      <c r="G4341" s="6">
        <v>0.61038716999999998</v>
      </c>
      <c r="H4341" s="6">
        <f t="shared" si="1207"/>
        <v>2.41032717</v>
      </c>
      <c r="I4341" s="6">
        <f t="shared" si="1208"/>
        <v>15.799999999999997</v>
      </c>
      <c r="J4341" s="6">
        <f t="shared" si="1209"/>
        <v>13.389672829999997</v>
      </c>
      <c r="K4341" s="3">
        <f t="shared" si="1217"/>
        <v>15.302483234285717</v>
      </c>
      <c r="L4341" s="6">
        <f t="shared" si="1210"/>
        <v>0</v>
      </c>
      <c r="M4341" s="6">
        <f t="shared" si="1218"/>
        <v>195.23455562285713</v>
      </c>
      <c r="N4341" s="6">
        <f t="shared" si="1219"/>
        <v>1.9128104042857217</v>
      </c>
      <c r="O4341" s="2">
        <f t="shared" si="1211"/>
        <v>-1.9128104042857217</v>
      </c>
      <c r="P4341" s="2">
        <f t="shared" si="1220"/>
        <v>30.087189595714278</v>
      </c>
      <c r="Q4341" s="2">
        <f t="shared" si="1212"/>
        <v>17.712810404285719</v>
      </c>
      <c r="R4341" s="2">
        <f t="shared" si="1221"/>
        <v>2.41032717</v>
      </c>
      <c r="S4341" s="2">
        <f t="shared" si="1213"/>
        <v>15.302483234285718</v>
      </c>
      <c r="T4341" s="2">
        <f t="shared" si="1224"/>
        <v>0</v>
      </c>
      <c r="U4341" s="2">
        <f t="shared" si="1214"/>
        <v>0</v>
      </c>
      <c r="V4341" t="str">
        <f t="shared" si="1222"/>
        <v>N</v>
      </c>
      <c r="W4341" s="2">
        <f t="shared" si="1223"/>
        <v>0</v>
      </c>
      <c r="X4341" s="2">
        <f t="shared" si="1215"/>
        <v>0</v>
      </c>
      <c r="Y4341" s="2"/>
    </row>
    <row r="4342" spans="1:25" x14ac:dyDescent="0.2">
      <c r="A4342">
        <v>19</v>
      </c>
      <c r="B4342" s="1">
        <v>42916.791666656143</v>
      </c>
      <c r="C4342">
        <v>47.8</v>
      </c>
      <c r="D4342" s="15">
        <f t="shared" si="1216"/>
        <v>47.8</v>
      </c>
      <c r="E4342">
        <v>32</v>
      </c>
      <c r="F4342" s="6">
        <v>1.50322</v>
      </c>
      <c r="G4342" s="6">
        <v>-1.5167529999999999E-2</v>
      </c>
      <c r="H4342" s="6">
        <f t="shared" si="1207"/>
        <v>1.48805247</v>
      </c>
      <c r="I4342" s="6">
        <f t="shared" si="1208"/>
        <v>15.799999999999997</v>
      </c>
      <c r="J4342" s="6">
        <f t="shared" si="1209"/>
        <v>14.311947529999998</v>
      </c>
      <c r="K4342" s="3">
        <f t="shared" si="1217"/>
        <v>16.356511462857128</v>
      </c>
      <c r="L4342" s="6">
        <f t="shared" si="1210"/>
        <v>0</v>
      </c>
      <c r="M4342" s="6">
        <f t="shared" si="1218"/>
        <v>178.87804416</v>
      </c>
      <c r="N4342" s="6">
        <f t="shared" si="1219"/>
        <v>2.0445639328571303</v>
      </c>
      <c r="O4342" s="2">
        <f t="shared" si="1211"/>
        <v>-2.0445639328571303</v>
      </c>
      <c r="P4342" s="2">
        <f t="shared" si="1220"/>
        <v>29.95543606714287</v>
      </c>
      <c r="Q4342" s="2">
        <f t="shared" si="1212"/>
        <v>17.844563932857127</v>
      </c>
      <c r="R4342" s="2">
        <f t="shared" si="1221"/>
        <v>1.48805247</v>
      </c>
      <c r="S4342" s="2">
        <f t="shared" si="1213"/>
        <v>16.356511462857128</v>
      </c>
      <c r="T4342" s="2">
        <f t="shared" si="1224"/>
        <v>0</v>
      </c>
      <c r="U4342" s="2">
        <f t="shared" si="1214"/>
        <v>0</v>
      </c>
      <c r="V4342" t="str">
        <f t="shared" si="1222"/>
        <v>N</v>
      </c>
      <c r="W4342" s="2">
        <f t="shared" si="1223"/>
        <v>0</v>
      </c>
      <c r="X4342" s="2">
        <f t="shared" si="1215"/>
        <v>0</v>
      </c>
      <c r="Y4342" s="2"/>
    </row>
    <row r="4343" spans="1:25" x14ac:dyDescent="0.2">
      <c r="A4343">
        <v>20</v>
      </c>
      <c r="B4343" s="1">
        <v>42916.833333322807</v>
      </c>
      <c r="C4343">
        <v>48</v>
      </c>
      <c r="D4343" s="15">
        <f t="shared" si="1216"/>
        <v>48</v>
      </c>
      <c r="E4343">
        <v>32</v>
      </c>
      <c r="F4343" s="6">
        <v>1.65446</v>
      </c>
      <c r="G4343" s="6">
        <v>-1.5167529999999999E-2</v>
      </c>
      <c r="H4343" s="6">
        <f t="shared" si="1207"/>
        <v>1.63929247</v>
      </c>
      <c r="I4343" s="6">
        <f t="shared" si="1208"/>
        <v>16</v>
      </c>
      <c r="J4343" s="6">
        <f t="shared" si="1209"/>
        <v>14.360707529999999</v>
      </c>
      <c r="K4343" s="3">
        <f t="shared" si="1217"/>
        <v>16.412237177142856</v>
      </c>
      <c r="L4343" s="6">
        <f t="shared" si="1210"/>
        <v>0</v>
      </c>
      <c r="M4343" s="6">
        <f t="shared" si="1218"/>
        <v>162.46580698285715</v>
      </c>
      <c r="N4343" s="6">
        <f t="shared" si="1219"/>
        <v>2.0515296471428428</v>
      </c>
      <c r="O4343" s="2">
        <f t="shared" si="1211"/>
        <v>-2.0515296471428428</v>
      </c>
      <c r="P4343" s="2">
        <f t="shared" si="1220"/>
        <v>29.948470352857157</v>
      </c>
      <c r="Q4343" s="2">
        <f t="shared" si="1212"/>
        <v>18.051529647142843</v>
      </c>
      <c r="R4343" s="2">
        <f t="shared" si="1221"/>
        <v>1.63929247</v>
      </c>
      <c r="S4343" s="2">
        <f t="shared" si="1213"/>
        <v>16.412237177142842</v>
      </c>
      <c r="T4343" s="2">
        <f t="shared" si="1224"/>
        <v>0</v>
      </c>
      <c r="U4343" s="2">
        <f t="shared" si="1214"/>
        <v>0</v>
      </c>
      <c r="V4343" t="str">
        <f t="shared" si="1222"/>
        <v>N</v>
      </c>
      <c r="W4343" s="2">
        <f t="shared" si="1223"/>
        <v>0</v>
      </c>
      <c r="X4343" s="2">
        <f t="shared" si="1215"/>
        <v>0</v>
      </c>
      <c r="Y4343" s="2"/>
    </row>
    <row r="4344" spans="1:25" x14ac:dyDescent="0.2">
      <c r="A4344">
        <v>21</v>
      </c>
      <c r="B4344" s="1">
        <v>42916.874999989472</v>
      </c>
      <c r="C4344">
        <v>46.3</v>
      </c>
      <c r="D4344" s="15">
        <f t="shared" si="1216"/>
        <v>46.3</v>
      </c>
      <c r="E4344">
        <v>32</v>
      </c>
      <c r="F4344" s="6">
        <v>1.7026600000000001</v>
      </c>
      <c r="G4344" s="6">
        <v>-1.5167529999999999E-2</v>
      </c>
      <c r="H4344" s="6">
        <f t="shared" si="1207"/>
        <v>1.68749247</v>
      </c>
      <c r="I4344" s="6">
        <f t="shared" si="1208"/>
        <v>14.299999999999997</v>
      </c>
      <c r="J4344" s="6">
        <f t="shared" si="1209"/>
        <v>12.612507529999997</v>
      </c>
      <c r="K4344" s="3">
        <f t="shared" si="1217"/>
        <v>14.41429432000001</v>
      </c>
      <c r="L4344" s="6">
        <f t="shared" si="1210"/>
        <v>0</v>
      </c>
      <c r="M4344" s="6">
        <f t="shared" si="1218"/>
        <v>148.05151266285714</v>
      </c>
      <c r="N4344" s="6">
        <f t="shared" si="1219"/>
        <v>1.8017867900000226</v>
      </c>
      <c r="O4344" s="2">
        <f t="shared" si="1211"/>
        <v>-1.8017867900000226</v>
      </c>
      <c r="P4344" s="2">
        <f t="shared" si="1220"/>
        <v>30.198213209999977</v>
      </c>
      <c r="Q4344" s="2">
        <f t="shared" si="1212"/>
        <v>16.10178679000002</v>
      </c>
      <c r="R4344" s="2">
        <f t="shared" si="1221"/>
        <v>1.68749247</v>
      </c>
      <c r="S4344" s="2">
        <f t="shared" si="1213"/>
        <v>14.414294320000019</v>
      </c>
      <c r="T4344" s="2">
        <f t="shared" si="1224"/>
        <v>0</v>
      </c>
      <c r="U4344" s="2">
        <f t="shared" si="1214"/>
        <v>0</v>
      </c>
      <c r="V4344" t="str">
        <f t="shared" si="1222"/>
        <v>N</v>
      </c>
      <c r="W4344" s="2">
        <f t="shared" si="1223"/>
        <v>0</v>
      </c>
      <c r="X4344" s="2">
        <f t="shared" si="1215"/>
        <v>0</v>
      </c>
      <c r="Y4344" s="2"/>
    </row>
    <row r="4345" spans="1:25" x14ac:dyDescent="0.2">
      <c r="A4345">
        <v>22</v>
      </c>
      <c r="B4345" s="1">
        <v>42916.916666656136</v>
      </c>
      <c r="C4345">
        <v>44.8</v>
      </c>
      <c r="D4345" s="15">
        <f t="shared" si="1216"/>
        <v>44.8</v>
      </c>
      <c r="E4345">
        <v>32</v>
      </c>
      <c r="F4345" s="6">
        <v>1.9914400000000001</v>
      </c>
      <c r="G4345" s="6">
        <v>-1.5167529999999999E-2</v>
      </c>
      <c r="H4345" s="6">
        <f t="shared" si="1207"/>
        <v>1.9762724700000001</v>
      </c>
      <c r="I4345" s="6">
        <f t="shared" si="1208"/>
        <v>12.799999999999997</v>
      </c>
      <c r="J4345" s="6">
        <f t="shared" si="1209"/>
        <v>10.823727529999998</v>
      </c>
      <c r="K4345" s="3">
        <f t="shared" si="1217"/>
        <v>12.369974319999983</v>
      </c>
      <c r="L4345" s="6">
        <f t="shared" si="1210"/>
        <v>0</v>
      </c>
      <c r="M4345" s="6">
        <f t="shared" si="1218"/>
        <v>135.68153834285715</v>
      </c>
      <c r="N4345" s="6">
        <f t="shared" si="1219"/>
        <v>1.5462467899999979</v>
      </c>
      <c r="O4345" s="2">
        <f t="shared" si="1211"/>
        <v>-1.5462467899999979</v>
      </c>
      <c r="P4345" s="2">
        <f t="shared" si="1220"/>
        <v>30.453753210000002</v>
      </c>
      <c r="Q4345" s="2">
        <f t="shared" si="1212"/>
        <v>14.346246789999995</v>
      </c>
      <c r="R4345" s="2">
        <f t="shared" si="1221"/>
        <v>1.9762724700000001</v>
      </c>
      <c r="S4345" s="2">
        <f t="shared" si="1213"/>
        <v>12.369974319999995</v>
      </c>
      <c r="T4345" s="2">
        <f t="shared" si="1224"/>
        <v>0</v>
      </c>
      <c r="U4345" s="2">
        <f t="shared" si="1214"/>
        <v>0</v>
      </c>
      <c r="V4345" t="str">
        <f t="shared" si="1222"/>
        <v>N</v>
      </c>
      <c r="W4345" s="2">
        <f t="shared" si="1223"/>
        <v>0</v>
      </c>
      <c r="X4345" s="2">
        <f t="shared" si="1215"/>
        <v>0</v>
      </c>
      <c r="Y4345" s="2"/>
    </row>
    <row r="4346" spans="1:25" x14ac:dyDescent="0.2">
      <c r="A4346">
        <v>23</v>
      </c>
      <c r="B4346" s="1">
        <v>42916.9583333228</v>
      </c>
      <c r="C4346">
        <v>41.9</v>
      </c>
      <c r="D4346" s="15">
        <f t="shared" si="1216"/>
        <v>41.9</v>
      </c>
      <c r="E4346">
        <v>32</v>
      </c>
      <c r="F4346" s="6">
        <v>1.98769</v>
      </c>
      <c r="G4346" s="6">
        <v>-1.5167529999999999E-2</v>
      </c>
      <c r="H4346" s="6">
        <f t="shared" si="1207"/>
        <v>1.9725224699999999</v>
      </c>
      <c r="I4346" s="6">
        <f t="shared" si="1208"/>
        <v>9.8999999999999986</v>
      </c>
      <c r="J4346" s="6">
        <f t="shared" si="1209"/>
        <v>7.9274775299999991</v>
      </c>
      <c r="K4346" s="3">
        <f t="shared" si="1217"/>
        <v>9.0599743199999949</v>
      </c>
      <c r="L4346" s="6">
        <f t="shared" si="1210"/>
        <v>0</v>
      </c>
      <c r="M4346" s="6">
        <f t="shared" si="1218"/>
        <v>126.62156402285716</v>
      </c>
      <c r="N4346" s="6">
        <f t="shared" si="1219"/>
        <v>1.1324967899999905</v>
      </c>
      <c r="O4346" s="2">
        <f t="shared" si="1211"/>
        <v>-1.1324967899999905</v>
      </c>
      <c r="P4346" s="2">
        <f t="shared" si="1220"/>
        <v>30.86750321000001</v>
      </c>
      <c r="Q4346" s="2">
        <f t="shared" si="1212"/>
        <v>11.032496789999989</v>
      </c>
      <c r="R4346" s="2">
        <f t="shared" si="1221"/>
        <v>1.9725224699999999</v>
      </c>
      <c r="S4346" s="2">
        <f t="shared" si="1213"/>
        <v>9.0599743199999896</v>
      </c>
      <c r="T4346" s="2">
        <f t="shared" si="1224"/>
        <v>0</v>
      </c>
      <c r="U4346" s="2">
        <f t="shared" si="1214"/>
        <v>0</v>
      </c>
      <c r="V4346" t="str">
        <f t="shared" si="1222"/>
        <v>N</v>
      </c>
      <c r="W4346" s="2">
        <f t="shared" si="1223"/>
        <v>0</v>
      </c>
      <c r="X4346" s="2">
        <f t="shared" si="1215"/>
        <v>0</v>
      </c>
      <c r="Y4346" s="2"/>
    </row>
    <row r="4347" spans="1:25" x14ac:dyDescent="0.2">
      <c r="A4347">
        <v>0</v>
      </c>
      <c r="B4347" s="1">
        <v>42916.999999989464</v>
      </c>
      <c r="C4347">
        <v>39.6</v>
      </c>
      <c r="D4347" s="15">
        <f t="shared" si="1216"/>
        <v>39.6</v>
      </c>
      <c r="E4347">
        <v>32</v>
      </c>
      <c r="F4347" s="6">
        <v>3.0518399999999999</v>
      </c>
      <c r="G4347" s="6">
        <v>-1.5167529999999999E-2</v>
      </c>
      <c r="H4347" s="6">
        <f t="shared" si="1207"/>
        <v>3.0366724700000001</v>
      </c>
      <c r="I4347" s="6">
        <f t="shared" si="1208"/>
        <v>7.6000000000000014</v>
      </c>
      <c r="J4347" s="6">
        <f t="shared" si="1209"/>
        <v>4.5633275300000014</v>
      </c>
      <c r="K4347" s="3">
        <f t="shared" si="1217"/>
        <v>5.2152314628571474</v>
      </c>
      <c r="L4347" s="6">
        <f t="shared" si="1210"/>
        <v>0</v>
      </c>
      <c r="M4347" s="6">
        <f t="shared" si="1218"/>
        <v>121.40633256000001</v>
      </c>
      <c r="N4347" s="6">
        <f t="shared" si="1219"/>
        <v>0.65190393285715231</v>
      </c>
      <c r="O4347" s="2">
        <f t="shared" si="1211"/>
        <v>-0.65190393285715231</v>
      </c>
      <c r="P4347" s="2">
        <f t="shared" si="1220"/>
        <v>31.348096067142848</v>
      </c>
      <c r="Q4347" s="2">
        <f t="shared" si="1212"/>
        <v>8.2519039328571537</v>
      </c>
      <c r="R4347" s="2">
        <f t="shared" si="1221"/>
        <v>3.0366724700000001</v>
      </c>
      <c r="S4347" s="2">
        <f t="shared" si="1213"/>
        <v>5.2152314628571537</v>
      </c>
      <c r="T4347" s="2">
        <f t="shared" si="1224"/>
        <v>0</v>
      </c>
      <c r="U4347" s="2">
        <f t="shared" si="1214"/>
        <v>0</v>
      </c>
      <c r="V4347" t="str">
        <f t="shared" si="1222"/>
        <v>N</v>
      </c>
      <c r="W4347" s="2">
        <f t="shared" si="1223"/>
        <v>0</v>
      </c>
      <c r="X4347" s="2">
        <f t="shared" si="1215"/>
        <v>0</v>
      </c>
      <c r="Y4347" s="2"/>
    </row>
    <row r="4348" spans="1:25" x14ac:dyDescent="0.2">
      <c r="A4348">
        <v>1</v>
      </c>
      <c r="B4348" s="1">
        <v>42917.041666656129</v>
      </c>
      <c r="C4348">
        <v>37.299999999999997</v>
      </c>
      <c r="D4348" s="15">
        <f t="shared" si="1216"/>
        <v>37.299999999999997</v>
      </c>
      <c r="E4348">
        <v>32</v>
      </c>
      <c r="F4348" s="6">
        <v>7.2087700000000003</v>
      </c>
      <c r="G4348" s="6">
        <v>-1.5167529999999999E-2</v>
      </c>
      <c r="H4348" s="6">
        <f t="shared" si="1207"/>
        <v>7.1936024700000001</v>
      </c>
      <c r="I4348" s="6">
        <f t="shared" si="1208"/>
        <v>5.2999999999999972</v>
      </c>
      <c r="J4348" s="6">
        <f t="shared" si="1209"/>
        <v>0</v>
      </c>
      <c r="K4348" s="3">
        <f t="shared" si="1217"/>
        <v>0</v>
      </c>
      <c r="L4348" s="6">
        <f t="shared" si="1210"/>
        <v>1.8936024700000029</v>
      </c>
      <c r="M4348" s="6">
        <f t="shared" si="1218"/>
        <v>123.29993503000001</v>
      </c>
      <c r="N4348" s="6">
        <f t="shared" si="1219"/>
        <v>0</v>
      </c>
      <c r="O4348" s="2">
        <f t="shared" si="1211"/>
        <v>0</v>
      </c>
      <c r="P4348" s="2">
        <f t="shared" si="1220"/>
        <v>32</v>
      </c>
      <c r="Q4348" s="2">
        <f t="shared" si="1212"/>
        <v>5.2999999999999972</v>
      </c>
      <c r="R4348" s="2">
        <f t="shared" si="1221"/>
        <v>5.2999999999999972</v>
      </c>
      <c r="S4348" s="2">
        <f t="shared" si="1213"/>
        <v>0</v>
      </c>
      <c r="T4348" s="2">
        <f t="shared" si="1224"/>
        <v>1.8936024700000047</v>
      </c>
      <c r="U4348" s="2">
        <f t="shared" si="1214"/>
        <v>0</v>
      </c>
      <c r="V4348" t="str">
        <f t="shared" si="1222"/>
        <v>N</v>
      </c>
      <c r="W4348" s="2">
        <f t="shared" si="1223"/>
        <v>0</v>
      </c>
      <c r="X4348" s="2">
        <f t="shared" si="1215"/>
        <v>0</v>
      </c>
      <c r="Y4348" s="2"/>
    </row>
    <row r="4349" spans="1:25" x14ac:dyDescent="0.2">
      <c r="A4349">
        <v>2</v>
      </c>
      <c r="B4349" s="1">
        <v>42917.083333322793</v>
      </c>
      <c r="C4349">
        <v>37.700000000000003</v>
      </c>
      <c r="D4349" s="15">
        <f t="shared" si="1216"/>
        <v>37.700000000000003</v>
      </c>
      <c r="E4349">
        <v>32</v>
      </c>
      <c r="F4349" s="6">
        <v>7.7459199999999999</v>
      </c>
      <c r="G4349" s="6">
        <v>-1.5167529999999999E-2</v>
      </c>
      <c r="H4349" s="6">
        <f t="shared" si="1207"/>
        <v>7.7307524699999997</v>
      </c>
      <c r="I4349" s="6">
        <f t="shared" si="1208"/>
        <v>5.7000000000000028</v>
      </c>
      <c r="J4349" s="6">
        <f t="shared" si="1209"/>
        <v>0</v>
      </c>
      <c r="K4349" s="3">
        <f t="shared" si="1217"/>
        <v>0</v>
      </c>
      <c r="L4349" s="6">
        <f t="shared" si="1210"/>
        <v>2.0307524699999968</v>
      </c>
      <c r="M4349" s="6">
        <f t="shared" si="1218"/>
        <v>125.33068750000001</v>
      </c>
      <c r="N4349" s="6">
        <f t="shared" si="1219"/>
        <v>0</v>
      </c>
      <c r="O4349" s="2">
        <f t="shared" si="1211"/>
        <v>0</v>
      </c>
      <c r="P4349" s="2">
        <f t="shared" si="1220"/>
        <v>32</v>
      </c>
      <c r="Q4349" s="2">
        <f t="shared" si="1212"/>
        <v>5.7000000000000028</v>
      </c>
      <c r="R4349" s="2">
        <f t="shared" si="1221"/>
        <v>5.7000000000000028</v>
      </c>
      <c r="S4349" s="2">
        <f t="shared" si="1213"/>
        <v>0</v>
      </c>
      <c r="T4349" s="2">
        <f t="shared" si="1224"/>
        <v>2.0307524699999959</v>
      </c>
      <c r="U4349" s="2">
        <f t="shared" si="1214"/>
        <v>0</v>
      </c>
      <c r="V4349" t="str">
        <f t="shared" si="1222"/>
        <v>N</v>
      </c>
      <c r="W4349" s="2">
        <f t="shared" si="1223"/>
        <v>0</v>
      </c>
      <c r="X4349" s="2">
        <f t="shared" si="1215"/>
        <v>0</v>
      </c>
      <c r="Y4349" s="2"/>
    </row>
    <row r="4350" spans="1:25" x14ac:dyDescent="0.2">
      <c r="A4350">
        <v>3</v>
      </c>
      <c r="B4350" s="1">
        <v>42917.124999989457</v>
      </c>
      <c r="C4350">
        <v>37</v>
      </c>
      <c r="D4350" s="15">
        <f t="shared" si="1216"/>
        <v>37</v>
      </c>
      <c r="E4350">
        <v>32</v>
      </c>
      <c r="F4350" s="6">
        <v>9.3216599999999996</v>
      </c>
      <c r="G4350" s="6">
        <v>-1.5167529999999999E-2</v>
      </c>
      <c r="H4350" s="6">
        <f t="shared" si="1207"/>
        <v>9.3064924700000002</v>
      </c>
      <c r="I4350" s="6">
        <f t="shared" si="1208"/>
        <v>5</v>
      </c>
      <c r="J4350" s="6">
        <f t="shared" si="1209"/>
        <v>0</v>
      </c>
      <c r="K4350" s="3">
        <f t="shared" si="1217"/>
        <v>0</v>
      </c>
      <c r="L4350" s="6">
        <f t="shared" si="1210"/>
        <v>4.3064924700000002</v>
      </c>
      <c r="M4350" s="6">
        <f t="shared" si="1218"/>
        <v>129.63717997000001</v>
      </c>
      <c r="N4350" s="6">
        <f t="shared" si="1219"/>
        <v>0</v>
      </c>
      <c r="O4350" s="2">
        <f t="shared" si="1211"/>
        <v>0</v>
      </c>
      <c r="P4350" s="2">
        <f t="shared" si="1220"/>
        <v>32</v>
      </c>
      <c r="Q4350" s="2">
        <f t="shared" si="1212"/>
        <v>5</v>
      </c>
      <c r="R4350" s="2">
        <f t="shared" si="1221"/>
        <v>5</v>
      </c>
      <c r="S4350" s="2">
        <f t="shared" si="1213"/>
        <v>0</v>
      </c>
      <c r="T4350" s="2">
        <f t="shared" si="1224"/>
        <v>4.3064924699999949</v>
      </c>
      <c r="U4350" s="2">
        <f t="shared" si="1214"/>
        <v>0</v>
      </c>
      <c r="V4350" t="str">
        <f t="shared" si="1222"/>
        <v>N</v>
      </c>
      <c r="W4350" s="2">
        <f t="shared" si="1223"/>
        <v>0</v>
      </c>
      <c r="X4350" s="2">
        <f t="shared" si="1215"/>
        <v>0</v>
      </c>
      <c r="Y4350" s="2"/>
    </row>
    <row r="4351" spans="1:25" x14ac:dyDescent="0.2">
      <c r="A4351">
        <v>4</v>
      </c>
      <c r="B4351" s="1">
        <v>42917.166666656121</v>
      </c>
      <c r="C4351">
        <v>36.799999999999997</v>
      </c>
      <c r="D4351" s="15">
        <f t="shared" si="1216"/>
        <v>36.799999999999997</v>
      </c>
      <c r="E4351">
        <v>32</v>
      </c>
      <c r="F4351" s="6">
        <v>10.3835</v>
      </c>
      <c r="G4351" s="6">
        <v>-1.5167529999999999E-2</v>
      </c>
      <c r="H4351" s="6">
        <f t="shared" si="1207"/>
        <v>10.36833247</v>
      </c>
      <c r="I4351" s="6">
        <f t="shared" si="1208"/>
        <v>4.7999999999999972</v>
      </c>
      <c r="J4351" s="6">
        <f t="shared" si="1209"/>
        <v>0</v>
      </c>
      <c r="K4351" s="3">
        <f t="shared" si="1217"/>
        <v>0</v>
      </c>
      <c r="L4351" s="6">
        <f t="shared" si="1210"/>
        <v>5.5683324700000032</v>
      </c>
      <c r="M4351" s="6">
        <f t="shared" si="1218"/>
        <v>135.20551244000001</v>
      </c>
      <c r="N4351" s="6">
        <f t="shared" si="1219"/>
        <v>0</v>
      </c>
      <c r="O4351" s="2">
        <f t="shared" si="1211"/>
        <v>0</v>
      </c>
      <c r="P4351" s="2">
        <f t="shared" si="1220"/>
        <v>32</v>
      </c>
      <c r="Q4351" s="2">
        <f t="shared" si="1212"/>
        <v>4.7999999999999972</v>
      </c>
      <c r="R4351" s="2">
        <f t="shared" si="1221"/>
        <v>4.7999999999999972</v>
      </c>
      <c r="S4351" s="2">
        <f t="shared" si="1213"/>
        <v>0</v>
      </c>
      <c r="T4351" s="2">
        <f t="shared" si="1224"/>
        <v>5.5683324700000014</v>
      </c>
      <c r="U4351" s="2">
        <f t="shared" si="1214"/>
        <v>0</v>
      </c>
      <c r="V4351" t="str">
        <f t="shared" si="1222"/>
        <v>N</v>
      </c>
      <c r="W4351" s="2">
        <f t="shared" si="1223"/>
        <v>0</v>
      </c>
      <c r="X4351" s="2">
        <f t="shared" si="1215"/>
        <v>0</v>
      </c>
      <c r="Y4351" s="2"/>
    </row>
    <row r="4352" spans="1:25" x14ac:dyDescent="0.2">
      <c r="A4352">
        <v>5</v>
      </c>
      <c r="B4352" s="1">
        <v>42917.208333322786</v>
      </c>
      <c r="C4352">
        <v>36.5</v>
      </c>
      <c r="D4352" s="15">
        <f t="shared" si="1216"/>
        <v>36.5</v>
      </c>
      <c r="E4352">
        <v>32</v>
      </c>
      <c r="F4352" s="6">
        <v>8.3077400000000008</v>
      </c>
      <c r="G4352" s="6">
        <v>-1.5167529999999999E-2</v>
      </c>
      <c r="H4352" s="6">
        <f t="shared" si="1207"/>
        <v>8.2925724700000014</v>
      </c>
      <c r="I4352" s="6">
        <f t="shared" si="1208"/>
        <v>4.5</v>
      </c>
      <c r="J4352" s="6">
        <f t="shared" si="1209"/>
        <v>0</v>
      </c>
      <c r="K4352" s="3">
        <f t="shared" si="1217"/>
        <v>0</v>
      </c>
      <c r="L4352" s="6">
        <f t="shared" si="1210"/>
        <v>3.7925724700000014</v>
      </c>
      <c r="M4352" s="6">
        <f t="shared" si="1218"/>
        <v>138.99808491000002</v>
      </c>
      <c r="N4352" s="6">
        <f t="shared" si="1219"/>
        <v>0</v>
      </c>
      <c r="O4352" s="2">
        <f t="shared" si="1211"/>
        <v>0</v>
      </c>
      <c r="P4352" s="2">
        <f t="shared" si="1220"/>
        <v>32</v>
      </c>
      <c r="Q4352" s="2">
        <f t="shared" si="1212"/>
        <v>4.5</v>
      </c>
      <c r="R4352" s="2">
        <f t="shared" si="1221"/>
        <v>4.5</v>
      </c>
      <c r="S4352" s="2">
        <f t="shared" si="1213"/>
        <v>0</v>
      </c>
      <c r="T4352" s="2">
        <f t="shared" si="1224"/>
        <v>3.7925724700000103</v>
      </c>
      <c r="U4352" s="2">
        <f t="shared" si="1214"/>
        <v>0</v>
      </c>
      <c r="V4352" t="str">
        <f t="shared" si="1222"/>
        <v>N</v>
      </c>
      <c r="W4352" s="2">
        <f t="shared" si="1223"/>
        <v>0</v>
      </c>
      <c r="X4352" s="2">
        <f t="shared" si="1215"/>
        <v>0</v>
      </c>
      <c r="Y4352" s="2"/>
    </row>
    <row r="4353" spans="1:25" x14ac:dyDescent="0.2">
      <c r="A4353">
        <v>6</v>
      </c>
      <c r="B4353" s="1">
        <v>42917.24999998945</v>
      </c>
      <c r="C4353">
        <v>37</v>
      </c>
      <c r="D4353" s="15">
        <f t="shared" si="1216"/>
        <v>37</v>
      </c>
      <c r="E4353">
        <v>32</v>
      </c>
      <c r="F4353" s="6">
        <v>10.4443</v>
      </c>
      <c r="G4353" s="6">
        <v>1.4240311699999999</v>
      </c>
      <c r="H4353" s="6">
        <f t="shared" si="1207"/>
        <v>11.868331169999999</v>
      </c>
      <c r="I4353" s="6">
        <f t="shared" si="1208"/>
        <v>5</v>
      </c>
      <c r="J4353" s="6">
        <f t="shared" si="1209"/>
        <v>0</v>
      </c>
      <c r="K4353" s="3">
        <f t="shared" si="1217"/>
        <v>0</v>
      </c>
      <c r="L4353" s="6">
        <f t="shared" si="1210"/>
        <v>6.8683311699999994</v>
      </c>
      <c r="M4353" s="6">
        <f t="shared" si="1218"/>
        <v>145.86641608000002</v>
      </c>
      <c r="N4353" s="6">
        <f t="shared" si="1219"/>
        <v>0</v>
      </c>
      <c r="O4353" s="2">
        <f t="shared" si="1211"/>
        <v>0</v>
      </c>
      <c r="P4353" s="2">
        <f t="shared" si="1220"/>
        <v>32</v>
      </c>
      <c r="Q4353" s="2">
        <f t="shared" si="1212"/>
        <v>5</v>
      </c>
      <c r="R4353" s="2">
        <f t="shared" si="1221"/>
        <v>5</v>
      </c>
      <c r="S4353" s="2">
        <f t="shared" si="1213"/>
        <v>0</v>
      </c>
      <c r="T4353" s="2">
        <f t="shared" si="1224"/>
        <v>6.8683311700000047</v>
      </c>
      <c r="U4353" s="2">
        <f t="shared" si="1214"/>
        <v>0</v>
      </c>
      <c r="V4353" t="str">
        <f t="shared" si="1222"/>
        <v>N</v>
      </c>
      <c r="W4353" s="2">
        <f t="shared" si="1223"/>
        <v>0</v>
      </c>
      <c r="X4353" s="2">
        <f t="shared" si="1215"/>
        <v>0</v>
      </c>
      <c r="Y4353" s="2"/>
    </row>
    <row r="4354" spans="1:25" x14ac:dyDescent="0.2">
      <c r="A4354">
        <v>7</v>
      </c>
      <c r="B4354" s="1">
        <v>42917.291666656114</v>
      </c>
      <c r="C4354">
        <v>38.4</v>
      </c>
      <c r="D4354" s="15">
        <f t="shared" si="1216"/>
        <v>38.4</v>
      </c>
      <c r="E4354">
        <v>32</v>
      </c>
      <c r="F4354" s="6">
        <v>12.386699999999999</v>
      </c>
      <c r="G4354" s="6">
        <v>9.1268829999999994</v>
      </c>
      <c r="H4354" s="6">
        <f t="shared" si="1207"/>
        <v>21.513582999999997</v>
      </c>
      <c r="I4354" s="6">
        <f t="shared" si="1208"/>
        <v>6.3999999999999986</v>
      </c>
      <c r="J4354" s="6">
        <f t="shared" si="1209"/>
        <v>0</v>
      </c>
      <c r="K4354" s="3">
        <f t="shared" si="1217"/>
        <v>0</v>
      </c>
      <c r="L4354" s="6">
        <f t="shared" si="1210"/>
        <v>15.113582999999998</v>
      </c>
      <c r="M4354" s="6">
        <f t="shared" si="1218"/>
        <v>160.97999908000003</v>
      </c>
      <c r="N4354" s="6">
        <f t="shared" si="1219"/>
        <v>0</v>
      </c>
      <c r="O4354" s="2">
        <f t="shared" si="1211"/>
        <v>0</v>
      </c>
      <c r="P4354" s="2">
        <f t="shared" si="1220"/>
        <v>32</v>
      </c>
      <c r="Q4354" s="2">
        <f t="shared" si="1212"/>
        <v>6.3999999999999986</v>
      </c>
      <c r="R4354" s="2">
        <f t="shared" si="1221"/>
        <v>6.3999999999999986</v>
      </c>
      <c r="S4354" s="2">
        <f t="shared" si="1213"/>
        <v>0</v>
      </c>
      <c r="T4354" s="2">
        <f t="shared" si="1224"/>
        <v>15.113583000000006</v>
      </c>
      <c r="U4354" s="2">
        <f t="shared" si="1214"/>
        <v>0</v>
      </c>
      <c r="V4354" t="str">
        <f t="shared" si="1222"/>
        <v>N</v>
      </c>
      <c r="W4354" s="2">
        <f t="shared" si="1223"/>
        <v>0</v>
      </c>
      <c r="X4354" s="2">
        <f t="shared" si="1215"/>
        <v>0</v>
      </c>
      <c r="Y4354" s="2"/>
    </row>
    <row r="4355" spans="1:25" x14ac:dyDescent="0.2">
      <c r="A4355">
        <v>8</v>
      </c>
      <c r="B4355" s="1">
        <v>42917.333333322778</v>
      </c>
      <c r="C4355">
        <v>42.3</v>
      </c>
      <c r="D4355" s="15">
        <f t="shared" si="1216"/>
        <v>42.3</v>
      </c>
      <c r="E4355">
        <v>32</v>
      </c>
      <c r="F4355" s="6">
        <v>12.480399999999999</v>
      </c>
      <c r="G4355" s="6">
        <v>19.753089999999997</v>
      </c>
      <c r="H4355" s="6">
        <f t="shared" ref="H4355:H4418" si="1225">(F4355+G4355)</f>
        <v>32.233489999999996</v>
      </c>
      <c r="I4355" s="6">
        <f t="shared" ref="I4355:I4418" si="1226">IF((D4355-E4355)&gt;0,D4355-E4355,0)</f>
        <v>10.299999999999997</v>
      </c>
      <c r="J4355" s="6">
        <f t="shared" ref="J4355:J4418" si="1227">IF((I4355-H4355)&gt;0, (I4355-H4355), (0))</f>
        <v>0</v>
      </c>
      <c r="K4355" s="3">
        <f t="shared" si="1217"/>
        <v>0</v>
      </c>
      <c r="L4355" s="6">
        <f t="shared" ref="L4355:L4418" si="1228">IF(J4355=0, H4355-I4355,0)</f>
        <v>21.933489999999999</v>
      </c>
      <c r="M4355" s="6">
        <f t="shared" si="1218"/>
        <v>182.91348908000003</v>
      </c>
      <c r="N4355" s="6">
        <f t="shared" si="1219"/>
        <v>0</v>
      </c>
      <c r="O4355" s="2">
        <f t="shared" ref="O4355:O4418" si="1229">IF((N4355&lt;E4355-$AA$7),-N4355,$AA$7-E4355)</f>
        <v>0</v>
      </c>
      <c r="P4355" s="2">
        <f t="shared" si="1220"/>
        <v>32</v>
      </c>
      <c r="Q4355" s="2">
        <f t="shared" ref="Q4355:Q4418" si="1230">D4355-P4355</f>
        <v>10.299999999999997</v>
      </c>
      <c r="R4355" s="2">
        <f t="shared" si="1221"/>
        <v>10.299999999999997</v>
      </c>
      <c r="S4355" s="2">
        <f t="shared" ref="S4355:S4418" si="1231">IF(Q4355-R4355&gt;0, Q4355-R4355, 0)</f>
        <v>0</v>
      </c>
      <c r="T4355" s="2">
        <f t="shared" si="1224"/>
        <v>21.933490000000006</v>
      </c>
      <c r="U4355" s="2">
        <f t="shared" ref="U4355:U4418" si="1232">N4355+O4355</f>
        <v>0</v>
      </c>
      <c r="V4355" t="str">
        <f t="shared" si="1222"/>
        <v>Y</v>
      </c>
      <c r="W4355" s="2">
        <f t="shared" si="1223"/>
        <v>0</v>
      </c>
      <c r="X4355" s="2">
        <f t="shared" ref="X4355:X4418" si="1233">D4355- (P4355+R4355+S4355)</f>
        <v>0</v>
      </c>
      <c r="Y4355" s="2"/>
    </row>
    <row r="4356" spans="1:25" x14ac:dyDescent="0.2">
      <c r="A4356">
        <v>9</v>
      </c>
      <c r="B4356" s="1">
        <v>42917.374999989443</v>
      </c>
      <c r="C4356">
        <v>44.5</v>
      </c>
      <c r="D4356" s="15">
        <f t="shared" ref="D4356:D4419" si="1234">C4356/$AA$4*$AA$5</f>
        <v>44.5</v>
      </c>
      <c r="E4356">
        <v>32</v>
      </c>
      <c r="F4356" s="6">
        <v>11.170199999999999</v>
      </c>
      <c r="G4356" s="6">
        <v>29.001750000000001</v>
      </c>
      <c r="H4356" s="6">
        <f t="shared" si="1225"/>
        <v>40.171950000000002</v>
      </c>
      <c r="I4356" s="6">
        <f t="shared" si="1226"/>
        <v>12.5</v>
      </c>
      <c r="J4356" s="6">
        <f t="shared" si="1227"/>
        <v>0</v>
      </c>
      <c r="K4356" s="3">
        <f t="shared" ref="K4356:K4419" si="1235">IF((M4355-M4356)&gt;0,M4355-M4356,0)</f>
        <v>0</v>
      </c>
      <c r="L4356" s="6">
        <f t="shared" si="1228"/>
        <v>27.671950000000002</v>
      </c>
      <c r="M4356" s="6">
        <f t="shared" ref="M4356:M4419" si="1236">IF( (M4355-J4356/$AA$11+L4356)&gt;$AA$25, IF((M4355-J4356/$AA$11+L4356)&lt;$AA$9,(M4355-J4356/$AA$11+L4356),$AA$9), $AA$25)</f>
        <v>210.58543908000004</v>
      </c>
      <c r="N4356" s="6">
        <f t="shared" ref="N4356:N4419" si="1237">IF(((M4355-J4356+L4356)-M4356)&gt;0,((M4355-J4356+L4356)-M4356),0)</f>
        <v>0</v>
      </c>
      <c r="O4356" s="2">
        <f t="shared" si="1229"/>
        <v>0</v>
      </c>
      <c r="P4356" s="2">
        <f t="shared" ref="P4356:P4419" si="1238">E4356+O4356</f>
        <v>32</v>
      </c>
      <c r="Q4356" s="2">
        <f t="shared" si="1230"/>
        <v>12.5</v>
      </c>
      <c r="R4356" s="2">
        <f t="shared" ref="R4356:R4419" si="1239">IF(Q4356&gt;H4356, H4356, Q4356)</f>
        <v>12.5</v>
      </c>
      <c r="S4356" s="2">
        <f t="shared" si="1231"/>
        <v>0</v>
      </c>
      <c r="T4356" s="2">
        <f t="shared" si="1224"/>
        <v>27.67195000000001</v>
      </c>
      <c r="U4356" s="2">
        <f t="shared" si="1232"/>
        <v>0</v>
      </c>
      <c r="V4356" t="str">
        <f t="shared" ref="V4356:V4419" si="1240">IF(AND(A4356&gt;7,A4356&lt;17), "Y", "N")</f>
        <v>Y</v>
      </c>
      <c r="W4356" s="2">
        <f t="shared" ref="W4356:W4419" si="1241">IF(V4356="Y", U4356, 0)</f>
        <v>0</v>
      </c>
      <c r="X4356" s="2">
        <f t="shared" si="1233"/>
        <v>0</v>
      </c>
      <c r="Y4356" s="2"/>
    </row>
    <row r="4357" spans="1:25" x14ac:dyDescent="0.2">
      <c r="A4357">
        <v>10</v>
      </c>
      <c r="B4357" s="1">
        <v>42917.416666656107</v>
      </c>
      <c r="C4357">
        <v>46.7</v>
      </c>
      <c r="D4357" s="15">
        <f t="shared" si="1234"/>
        <v>46.7</v>
      </c>
      <c r="E4357">
        <v>32</v>
      </c>
      <c r="F4357" s="6">
        <v>12.154999999999999</v>
      </c>
      <c r="G4357" s="6">
        <v>35.860970000000002</v>
      </c>
      <c r="H4357" s="6">
        <f t="shared" si="1225"/>
        <v>48.015970000000003</v>
      </c>
      <c r="I4357" s="6">
        <f t="shared" si="1226"/>
        <v>14.700000000000003</v>
      </c>
      <c r="J4357" s="6">
        <f t="shared" si="1227"/>
        <v>0</v>
      </c>
      <c r="K4357" s="3">
        <f t="shared" si="1235"/>
        <v>0</v>
      </c>
      <c r="L4357" s="6">
        <f t="shared" si="1228"/>
        <v>33.31597</v>
      </c>
      <c r="M4357" s="6">
        <f t="shared" si="1236"/>
        <v>220</v>
      </c>
      <c r="N4357" s="6">
        <f t="shared" si="1237"/>
        <v>23.901409080000036</v>
      </c>
      <c r="O4357" s="2">
        <f t="shared" si="1229"/>
        <v>-23.901409080000036</v>
      </c>
      <c r="P4357" s="2">
        <f t="shared" si="1238"/>
        <v>8.0985909199999639</v>
      </c>
      <c r="Q4357" s="2">
        <f t="shared" si="1230"/>
        <v>38.601409080000039</v>
      </c>
      <c r="R4357" s="2">
        <f t="shared" si="1239"/>
        <v>38.601409080000039</v>
      </c>
      <c r="S4357" s="2">
        <f t="shared" si="1231"/>
        <v>0</v>
      </c>
      <c r="T4357" s="2">
        <f t="shared" si="1224"/>
        <v>9.4145609199999569</v>
      </c>
      <c r="U4357" s="2">
        <f t="shared" si="1232"/>
        <v>0</v>
      </c>
      <c r="V4357" t="str">
        <f t="shared" si="1240"/>
        <v>Y</v>
      </c>
      <c r="W4357" s="2">
        <f t="shared" si="1241"/>
        <v>0</v>
      </c>
      <c r="X4357" s="2">
        <f t="shared" si="1233"/>
        <v>0</v>
      </c>
      <c r="Y4357" s="2"/>
    </row>
    <row r="4358" spans="1:25" x14ac:dyDescent="0.2">
      <c r="A4358">
        <v>11</v>
      </c>
      <c r="B4358" s="1">
        <v>42917.458333322771</v>
      </c>
      <c r="C4358">
        <v>46.8</v>
      </c>
      <c r="D4358" s="15">
        <f t="shared" si="1234"/>
        <v>46.8</v>
      </c>
      <c r="E4358">
        <v>32</v>
      </c>
      <c r="F4358" s="6">
        <v>11.6646</v>
      </c>
      <c r="G4358" s="6">
        <v>39.785409999999999</v>
      </c>
      <c r="H4358" s="6">
        <f t="shared" si="1225"/>
        <v>51.450009999999999</v>
      </c>
      <c r="I4358" s="6">
        <f t="shared" si="1226"/>
        <v>14.799999999999997</v>
      </c>
      <c r="J4358" s="6">
        <f t="shared" si="1227"/>
        <v>0</v>
      </c>
      <c r="K4358" s="3">
        <f t="shared" si="1235"/>
        <v>0</v>
      </c>
      <c r="L4358" s="6">
        <f t="shared" si="1228"/>
        <v>36.650010000000002</v>
      </c>
      <c r="M4358" s="6">
        <f t="shared" si="1236"/>
        <v>220</v>
      </c>
      <c r="N4358" s="6">
        <f t="shared" si="1237"/>
        <v>36.650010000000009</v>
      </c>
      <c r="O4358" s="2">
        <f t="shared" si="1229"/>
        <v>-32</v>
      </c>
      <c r="P4358" s="2">
        <f t="shared" si="1238"/>
        <v>0</v>
      </c>
      <c r="Q4358" s="2">
        <f t="shared" si="1230"/>
        <v>46.8</v>
      </c>
      <c r="R4358" s="2">
        <f t="shared" si="1239"/>
        <v>46.8</v>
      </c>
      <c r="S4358" s="2">
        <f t="shared" si="1231"/>
        <v>0</v>
      </c>
      <c r="T4358" s="2">
        <f t="shared" si="1224"/>
        <v>0</v>
      </c>
      <c r="U4358" s="2">
        <f t="shared" si="1232"/>
        <v>4.6500100000000089</v>
      </c>
      <c r="V4358" t="str">
        <f t="shared" si="1240"/>
        <v>Y</v>
      </c>
      <c r="W4358" s="2">
        <f t="shared" si="1241"/>
        <v>4.6500100000000089</v>
      </c>
      <c r="X4358" s="2">
        <f t="shared" si="1233"/>
        <v>0</v>
      </c>
      <c r="Y4358" s="2"/>
    </row>
    <row r="4359" spans="1:25" x14ac:dyDescent="0.2">
      <c r="A4359">
        <v>12</v>
      </c>
      <c r="B4359" s="1">
        <v>42917.499999989435</v>
      </c>
      <c r="C4359">
        <v>47.2</v>
      </c>
      <c r="D4359" s="15">
        <f t="shared" si="1234"/>
        <v>47.2</v>
      </c>
      <c r="E4359">
        <v>32</v>
      </c>
      <c r="F4359" s="6">
        <v>11.185</v>
      </c>
      <c r="G4359" s="6">
        <v>41.105440000000002</v>
      </c>
      <c r="H4359" s="6">
        <f t="shared" si="1225"/>
        <v>52.290440000000004</v>
      </c>
      <c r="I4359" s="6">
        <f t="shared" si="1226"/>
        <v>15.200000000000003</v>
      </c>
      <c r="J4359" s="6">
        <f t="shared" si="1227"/>
        <v>0</v>
      </c>
      <c r="K4359" s="3">
        <f t="shared" si="1235"/>
        <v>0</v>
      </c>
      <c r="L4359" s="6">
        <f t="shared" si="1228"/>
        <v>37.090440000000001</v>
      </c>
      <c r="M4359" s="6">
        <f t="shared" si="1236"/>
        <v>220</v>
      </c>
      <c r="N4359" s="6">
        <f t="shared" si="1237"/>
        <v>37.090440000000001</v>
      </c>
      <c r="O4359" s="2">
        <f t="shared" si="1229"/>
        <v>-32</v>
      </c>
      <c r="P4359" s="2">
        <f t="shared" si="1238"/>
        <v>0</v>
      </c>
      <c r="Q4359" s="2">
        <f t="shared" si="1230"/>
        <v>47.2</v>
      </c>
      <c r="R4359" s="2">
        <f t="shared" si="1239"/>
        <v>47.2</v>
      </c>
      <c r="S4359" s="2">
        <f t="shared" si="1231"/>
        <v>0</v>
      </c>
      <c r="T4359" s="2">
        <f t="shared" si="1224"/>
        <v>0</v>
      </c>
      <c r="U4359" s="2">
        <f t="shared" si="1232"/>
        <v>5.090440000000001</v>
      </c>
      <c r="V4359" t="str">
        <f t="shared" si="1240"/>
        <v>Y</v>
      </c>
      <c r="W4359" s="2">
        <f t="shared" si="1241"/>
        <v>5.090440000000001</v>
      </c>
      <c r="X4359" s="2">
        <f t="shared" si="1233"/>
        <v>0</v>
      </c>
      <c r="Y4359" s="2"/>
    </row>
    <row r="4360" spans="1:25" x14ac:dyDescent="0.2">
      <c r="A4360">
        <v>13</v>
      </c>
      <c r="B4360" s="1">
        <v>42917.5416666561</v>
      </c>
      <c r="C4360">
        <v>47.2</v>
      </c>
      <c r="D4360" s="15">
        <f t="shared" si="1234"/>
        <v>47.2</v>
      </c>
      <c r="E4360">
        <v>32</v>
      </c>
      <c r="F4360" s="6">
        <v>9.4329800000000006</v>
      </c>
      <c r="G4360" s="6">
        <v>39.480760000000004</v>
      </c>
      <c r="H4360" s="6">
        <f t="shared" si="1225"/>
        <v>48.913740000000004</v>
      </c>
      <c r="I4360" s="6">
        <f t="shared" si="1226"/>
        <v>15.200000000000003</v>
      </c>
      <c r="J4360" s="6">
        <f t="shared" si="1227"/>
        <v>0</v>
      </c>
      <c r="K4360" s="3">
        <f t="shared" si="1235"/>
        <v>0</v>
      </c>
      <c r="L4360" s="6">
        <f t="shared" si="1228"/>
        <v>33.713740000000001</v>
      </c>
      <c r="M4360" s="6">
        <f t="shared" si="1236"/>
        <v>220</v>
      </c>
      <c r="N4360" s="6">
        <f t="shared" si="1237"/>
        <v>33.713740000000001</v>
      </c>
      <c r="O4360" s="2">
        <f t="shared" si="1229"/>
        <v>-32</v>
      </c>
      <c r="P4360" s="2">
        <f t="shared" si="1238"/>
        <v>0</v>
      </c>
      <c r="Q4360" s="2">
        <f t="shared" si="1230"/>
        <v>47.2</v>
      </c>
      <c r="R4360" s="2">
        <f t="shared" si="1239"/>
        <v>47.2</v>
      </c>
      <c r="S4360" s="2">
        <f t="shared" si="1231"/>
        <v>0</v>
      </c>
      <c r="T4360" s="2">
        <f t="shared" si="1224"/>
        <v>0</v>
      </c>
      <c r="U4360" s="2">
        <f t="shared" si="1232"/>
        <v>1.7137400000000014</v>
      </c>
      <c r="V4360" t="str">
        <f t="shared" si="1240"/>
        <v>Y</v>
      </c>
      <c r="W4360" s="2">
        <f t="shared" si="1241"/>
        <v>1.7137400000000014</v>
      </c>
      <c r="X4360" s="2">
        <f t="shared" si="1233"/>
        <v>0</v>
      </c>
      <c r="Y4360" s="2"/>
    </row>
    <row r="4361" spans="1:25" x14ac:dyDescent="0.2">
      <c r="A4361">
        <v>14</v>
      </c>
      <c r="B4361" s="1">
        <v>42917.583333322764</v>
      </c>
      <c r="C4361">
        <v>47.5</v>
      </c>
      <c r="D4361" s="15">
        <f t="shared" si="1234"/>
        <v>47.5</v>
      </c>
      <c r="E4361">
        <v>32</v>
      </c>
      <c r="F4361" s="6">
        <v>10.395099999999999</v>
      </c>
      <c r="G4361" s="6">
        <v>34.654839999999993</v>
      </c>
      <c r="H4361" s="6">
        <f t="shared" si="1225"/>
        <v>45.049939999999992</v>
      </c>
      <c r="I4361" s="6">
        <f t="shared" si="1226"/>
        <v>15.5</v>
      </c>
      <c r="J4361" s="6">
        <f t="shared" si="1227"/>
        <v>0</v>
      </c>
      <c r="K4361" s="3">
        <f t="shared" si="1235"/>
        <v>0</v>
      </c>
      <c r="L4361" s="6">
        <f t="shared" si="1228"/>
        <v>29.549939999999992</v>
      </c>
      <c r="M4361" s="6">
        <f t="shared" si="1236"/>
        <v>220</v>
      </c>
      <c r="N4361" s="6">
        <f t="shared" si="1237"/>
        <v>29.549939999999992</v>
      </c>
      <c r="O4361" s="2">
        <f t="shared" si="1229"/>
        <v>-29.549939999999992</v>
      </c>
      <c r="P4361" s="2">
        <f t="shared" si="1238"/>
        <v>2.4500600000000077</v>
      </c>
      <c r="Q4361" s="2">
        <f t="shared" si="1230"/>
        <v>45.049939999999992</v>
      </c>
      <c r="R4361" s="2">
        <f t="shared" si="1239"/>
        <v>45.049939999999992</v>
      </c>
      <c r="S4361" s="2">
        <f t="shared" si="1231"/>
        <v>0</v>
      </c>
      <c r="T4361" s="2">
        <f t="shared" si="1224"/>
        <v>0</v>
      </c>
      <c r="U4361" s="2">
        <f t="shared" si="1232"/>
        <v>0</v>
      </c>
      <c r="V4361" t="str">
        <f t="shared" si="1240"/>
        <v>Y</v>
      </c>
      <c r="W4361" s="2">
        <f t="shared" si="1241"/>
        <v>0</v>
      </c>
      <c r="X4361" s="2">
        <f t="shared" si="1233"/>
        <v>0</v>
      </c>
      <c r="Y4361" s="2"/>
    </row>
    <row r="4362" spans="1:25" x14ac:dyDescent="0.2">
      <c r="A4362">
        <v>15</v>
      </c>
      <c r="B4362" s="1">
        <v>42917.624999989428</v>
      </c>
      <c r="C4362">
        <v>48.8</v>
      </c>
      <c r="D4362" s="15">
        <f t="shared" si="1234"/>
        <v>48.8</v>
      </c>
      <c r="E4362">
        <v>32</v>
      </c>
      <c r="F4362" s="6">
        <v>9.4724000000000004</v>
      </c>
      <c r="G4362" s="6">
        <v>16.157640000000001</v>
      </c>
      <c r="H4362" s="6">
        <f t="shared" si="1225"/>
        <v>25.630040000000001</v>
      </c>
      <c r="I4362" s="6">
        <f t="shared" si="1226"/>
        <v>16.799999999999997</v>
      </c>
      <c r="J4362" s="6">
        <f t="shared" si="1227"/>
        <v>0</v>
      </c>
      <c r="K4362" s="3">
        <f t="shared" si="1235"/>
        <v>0</v>
      </c>
      <c r="L4362" s="6">
        <f t="shared" si="1228"/>
        <v>8.8300400000000039</v>
      </c>
      <c r="M4362" s="6">
        <f t="shared" si="1236"/>
        <v>220</v>
      </c>
      <c r="N4362" s="6">
        <f t="shared" si="1237"/>
        <v>8.8300399999999968</v>
      </c>
      <c r="O4362" s="2">
        <f t="shared" si="1229"/>
        <v>-8.8300399999999968</v>
      </c>
      <c r="P4362" s="2">
        <f t="shared" si="1238"/>
        <v>23.169960000000003</v>
      </c>
      <c r="Q4362" s="2">
        <f t="shared" si="1230"/>
        <v>25.630039999999994</v>
      </c>
      <c r="R4362" s="2">
        <f t="shared" si="1239"/>
        <v>25.630039999999994</v>
      </c>
      <c r="S4362" s="2">
        <f t="shared" si="1231"/>
        <v>0</v>
      </c>
      <c r="T4362" s="2">
        <f t="shared" ref="T4362:T4425" si="1242">IF(Q4362-R4362&gt;0, 0, ABS(M4361-M4362))</f>
        <v>0</v>
      </c>
      <c r="U4362" s="2">
        <f t="shared" si="1232"/>
        <v>0</v>
      </c>
      <c r="V4362" t="str">
        <f t="shared" si="1240"/>
        <v>Y</v>
      </c>
      <c r="W4362" s="2">
        <f t="shared" si="1241"/>
        <v>0</v>
      </c>
      <c r="X4362" s="2">
        <f t="shared" si="1233"/>
        <v>0</v>
      </c>
      <c r="Y4362" s="2"/>
    </row>
    <row r="4363" spans="1:25" x14ac:dyDescent="0.2">
      <c r="A4363">
        <v>16</v>
      </c>
      <c r="B4363" s="1">
        <v>42917.666666656092</v>
      </c>
      <c r="C4363">
        <v>48.7</v>
      </c>
      <c r="D4363" s="15">
        <f t="shared" si="1234"/>
        <v>48.7</v>
      </c>
      <c r="E4363">
        <v>32</v>
      </c>
      <c r="F4363" s="6">
        <v>6.3342900000000002</v>
      </c>
      <c r="G4363" s="6">
        <v>13.35933</v>
      </c>
      <c r="H4363" s="6">
        <f t="shared" si="1225"/>
        <v>19.693619999999999</v>
      </c>
      <c r="I4363" s="6">
        <f t="shared" si="1226"/>
        <v>16.700000000000003</v>
      </c>
      <c r="J4363" s="6">
        <f t="shared" si="1227"/>
        <v>0</v>
      </c>
      <c r="K4363" s="3">
        <f t="shared" si="1235"/>
        <v>0</v>
      </c>
      <c r="L4363" s="6">
        <f t="shared" si="1228"/>
        <v>2.9936199999999964</v>
      </c>
      <c r="M4363" s="6">
        <f t="shared" si="1236"/>
        <v>220</v>
      </c>
      <c r="N4363" s="6">
        <f t="shared" si="1237"/>
        <v>2.9936199999999928</v>
      </c>
      <c r="O4363" s="2">
        <f t="shared" si="1229"/>
        <v>-2.9936199999999928</v>
      </c>
      <c r="P4363" s="2">
        <f t="shared" si="1238"/>
        <v>29.006380000000007</v>
      </c>
      <c r="Q4363" s="2">
        <f t="shared" si="1230"/>
        <v>19.693619999999996</v>
      </c>
      <c r="R4363" s="2">
        <f t="shared" si="1239"/>
        <v>19.693619999999996</v>
      </c>
      <c r="S4363" s="2">
        <f t="shared" si="1231"/>
        <v>0</v>
      </c>
      <c r="T4363" s="2">
        <f t="shared" si="1242"/>
        <v>0</v>
      </c>
      <c r="U4363" s="2">
        <f t="shared" si="1232"/>
        <v>0</v>
      </c>
      <c r="V4363" t="str">
        <f t="shared" si="1240"/>
        <v>Y</v>
      </c>
      <c r="W4363" s="2">
        <f t="shared" si="1241"/>
        <v>0</v>
      </c>
      <c r="X4363" s="2">
        <f t="shared" si="1233"/>
        <v>0</v>
      </c>
      <c r="Y4363" s="2"/>
    </row>
    <row r="4364" spans="1:25" x14ac:dyDescent="0.2">
      <c r="A4364">
        <v>17</v>
      </c>
      <c r="B4364" s="1">
        <v>42917.708333322757</v>
      </c>
      <c r="C4364">
        <v>47.9</v>
      </c>
      <c r="D4364" s="15">
        <f t="shared" si="1234"/>
        <v>47.9</v>
      </c>
      <c r="E4364">
        <v>32</v>
      </c>
      <c r="F4364" s="6">
        <v>5.8957100000000002</v>
      </c>
      <c r="G4364" s="6">
        <v>0.70968629999999999</v>
      </c>
      <c r="H4364" s="6">
        <f t="shared" si="1225"/>
        <v>6.6053963000000007</v>
      </c>
      <c r="I4364" s="6">
        <f t="shared" si="1226"/>
        <v>15.899999999999999</v>
      </c>
      <c r="J4364" s="6">
        <f t="shared" si="1227"/>
        <v>9.2946036999999979</v>
      </c>
      <c r="K4364" s="3">
        <f t="shared" si="1235"/>
        <v>10.62240422857144</v>
      </c>
      <c r="L4364" s="6">
        <f t="shared" si="1228"/>
        <v>0</v>
      </c>
      <c r="M4364" s="6">
        <f t="shared" si="1236"/>
        <v>209.37759577142856</v>
      </c>
      <c r="N4364" s="6">
        <f t="shared" si="1237"/>
        <v>1.32780052857143</v>
      </c>
      <c r="O4364" s="2">
        <f t="shared" si="1229"/>
        <v>-1.32780052857143</v>
      </c>
      <c r="P4364" s="2">
        <f t="shared" si="1238"/>
        <v>30.67219947142857</v>
      </c>
      <c r="Q4364" s="2">
        <f t="shared" si="1230"/>
        <v>17.227800528571429</v>
      </c>
      <c r="R4364" s="2">
        <f t="shared" si="1239"/>
        <v>6.6053963000000007</v>
      </c>
      <c r="S4364" s="2">
        <f t="shared" si="1231"/>
        <v>10.622404228571428</v>
      </c>
      <c r="T4364" s="2">
        <f t="shared" si="1242"/>
        <v>0</v>
      </c>
      <c r="U4364" s="2">
        <f t="shared" si="1232"/>
        <v>0</v>
      </c>
      <c r="V4364" t="str">
        <f t="shared" si="1240"/>
        <v>N</v>
      </c>
      <c r="W4364" s="2">
        <f t="shared" si="1241"/>
        <v>0</v>
      </c>
      <c r="X4364" s="2">
        <f t="shared" si="1233"/>
        <v>0</v>
      </c>
      <c r="Y4364" s="2"/>
    </row>
    <row r="4365" spans="1:25" x14ac:dyDescent="0.2">
      <c r="A4365">
        <v>18</v>
      </c>
      <c r="B4365" s="1">
        <v>42917.749999989421</v>
      </c>
      <c r="C4365">
        <v>47</v>
      </c>
      <c r="D4365" s="15">
        <f t="shared" si="1234"/>
        <v>47</v>
      </c>
      <c r="E4365">
        <v>32</v>
      </c>
      <c r="F4365" s="6">
        <v>6.8869899999999999</v>
      </c>
      <c r="G4365" s="6">
        <v>0.34225317</v>
      </c>
      <c r="H4365" s="6">
        <f t="shared" si="1225"/>
        <v>7.2292431700000002</v>
      </c>
      <c r="I4365" s="6">
        <f t="shared" si="1226"/>
        <v>15</v>
      </c>
      <c r="J4365" s="6">
        <f t="shared" si="1227"/>
        <v>7.7707568299999998</v>
      </c>
      <c r="K4365" s="3">
        <f t="shared" si="1235"/>
        <v>8.8808649485714284</v>
      </c>
      <c r="L4365" s="6">
        <f t="shared" si="1228"/>
        <v>0</v>
      </c>
      <c r="M4365" s="6">
        <f t="shared" si="1236"/>
        <v>200.49673082285713</v>
      </c>
      <c r="N4365" s="6">
        <f t="shared" si="1237"/>
        <v>1.1101081185714179</v>
      </c>
      <c r="O4365" s="2">
        <f t="shared" si="1229"/>
        <v>-1.1101081185714179</v>
      </c>
      <c r="P4365" s="2">
        <f t="shared" si="1238"/>
        <v>30.889891881428582</v>
      </c>
      <c r="Q4365" s="2">
        <f t="shared" si="1230"/>
        <v>16.110108118571418</v>
      </c>
      <c r="R4365" s="2">
        <f t="shared" si="1239"/>
        <v>7.2292431700000002</v>
      </c>
      <c r="S4365" s="2">
        <f t="shared" si="1231"/>
        <v>8.8808649485714177</v>
      </c>
      <c r="T4365" s="2">
        <f t="shared" si="1242"/>
        <v>0</v>
      </c>
      <c r="U4365" s="2">
        <f t="shared" si="1232"/>
        <v>0</v>
      </c>
      <c r="V4365" t="str">
        <f t="shared" si="1240"/>
        <v>N</v>
      </c>
      <c r="W4365" s="2">
        <f t="shared" si="1241"/>
        <v>0</v>
      </c>
      <c r="X4365" s="2">
        <f t="shared" si="1233"/>
        <v>0</v>
      </c>
      <c r="Y4365" s="2"/>
    </row>
    <row r="4366" spans="1:25" x14ac:dyDescent="0.2">
      <c r="A4366">
        <v>19</v>
      </c>
      <c r="B4366" s="1">
        <v>42917.791666656085</v>
      </c>
      <c r="C4366">
        <v>47.1</v>
      </c>
      <c r="D4366" s="15">
        <f t="shared" si="1234"/>
        <v>47.1</v>
      </c>
      <c r="E4366">
        <v>32</v>
      </c>
      <c r="F4366" s="6">
        <v>6.8706399999999999</v>
      </c>
      <c r="G4366" s="6">
        <v>-1.5167529999999999E-2</v>
      </c>
      <c r="H4366" s="6">
        <f t="shared" si="1225"/>
        <v>6.8554724699999996</v>
      </c>
      <c r="I4366" s="6">
        <f t="shared" si="1226"/>
        <v>15.100000000000001</v>
      </c>
      <c r="J4366" s="6">
        <f t="shared" si="1227"/>
        <v>8.2445275300000027</v>
      </c>
      <c r="K4366" s="3">
        <f t="shared" si="1235"/>
        <v>9.4223171771428724</v>
      </c>
      <c r="L4366" s="6">
        <f t="shared" si="1228"/>
        <v>0</v>
      </c>
      <c r="M4366" s="6">
        <f t="shared" si="1236"/>
        <v>191.07441364571426</v>
      </c>
      <c r="N4366" s="6">
        <f t="shared" si="1237"/>
        <v>1.1777896471428733</v>
      </c>
      <c r="O4366" s="2">
        <f t="shared" si="1229"/>
        <v>-1.1777896471428733</v>
      </c>
      <c r="P4366" s="2">
        <f t="shared" si="1238"/>
        <v>30.822210352857127</v>
      </c>
      <c r="Q4366" s="2">
        <f t="shared" si="1230"/>
        <v>16.277789647142875</v>
      </c>
      <c r="R4366" s="2">
        <f t="shared" si="1239"/>
        <v>6.8554724699999996</v>
      </c>
      <c r="S4366" s="2">
        <f t="shared" si="1231"/>
        <v>9.422317177142876</v>
      </c>
      <c r="T4366" s="2">
        <f t="shared" si="1242"/>
        <v>0</v>
      </c>
      <c r="U4366" s="2">
        <f t="shared" si="1232"/>
        <v>0</v>
      </c>
      <c r="V4366" t="str">
        <f t="shared" si="1240"/>
        <v>N</v>
      </c>
      <c r="W4366" s="2">
        <f t="shared" si="1241"/>
        <v>0</v>
      </c>
      <c r="X4366" s="2">
        <f t="shared" si="1233"/>
        <v>0</v>
      </c>
      <c r="Y4366" s="2"/>
    </row>
    <row r="4367" spans="1:25" x14ac:dyDescent="0.2">
      <c r="A4367">
        <v>20</v>
      </c>
      <c r="B4367" s="1">
        <v>42917.833333322749</v>
      </c>
      <c r="C4367">
        <v>47.8</v>
      </c>
      <c r="D4367" s="15">
        <f t="shared" si="1234"/>
        <v>47.8</v>
      </c>
      <c r="E4367">
        <v>32</v>
      </c>
      <c r="F4367" s="6">
        <v>5.4902899999999999</v>
      </c>
      <c r="G4367" s="6">
        <v>-1.5167529999999999E-2</v>
      </c>
      <c r="H4367" s="6">
        <f t="shared" si="1225"/>
        <v>5.4751224699999996</v>
      </c>
      <c r="I4367" s="6">
        <f t="shared" si="1226"/>
        <v>15.799999999999997</v>
      </c>
      <c r="J4367" s="6">
        <f t="shared" si="1227"/>
        <v>10.324877529999998</v>
      </c>
      <c r="K4367" s="3">
        <f t="shared" si="1235"/>
        <v>11.7998600342857</v>
      </c>
      <c r="L4367" s="6">
        <f t="shared" si="1228"/>
        <v>0</v>
      </c>
      <c r="M4367" s="6">
        <f t="shared" si="1236"/>
        <v>179.27455361142856</v>
      </c>
      <c r="N4367" s="6">
        <f t="shared" si="1237"/>
        <v>1.4749825042856912</v>
      </c>
      <c r="O4367" s="2">
        <f t="shared" si="1229"/>
        <v>-1.4749825042856912</v>
      </c>
      <c r="P4367" s="2">
        <f t="shared" si="1238"/>
        <v>30.525017495714309</v>
      </c>
      <c r="Q4367" s="2">
        <f t="shared" si="1230"/>
        <v>17.274982504285688</v>
      </c>
      <c r="R4367" s="2">
        <f t="shared" si="1239"/>
        <v>5.4751224699999996</v>
      </c>
      <c r="S4367" s="2">
        <f t="shared" si="1231"/>
        <v>11.79986003428569</v>
      </c>
      <c r="T4367" s="2">
        <f t="shared" si="1242"/>
        <v>0</v>
      </c>
      <c r="U4367" s="2">
        <f t="shared" si="1232"/>
        <v>0</v>
      </c>
      <c r="V4367" t="str">
        <f t="shared" si="1240"/>
        <v>N</v>
      </c>
      <c r="W4367" s="2">
        <f t="shared" si="1241"/>
        <v>0</v>
      </c>
      <c r="X4367" s="2">
        <f t="shared" si="1233"/>
        <v>0</v>
      </c>
      <c r="Y4367" s="2"/>
    </row>
    <row r="4368" spans="1:25" x14ac:dyDescent="0.2">
      <c r="A4368">
        <v>21</v>
      </c>
      <c r="B4368" s="1">
        <v>42917.874999989413</v>
      </c>
      <c r="C4368">
        <v>46.5</v>
      </c>
      <c r="D4368" s="15">
        <f t="shared" si="1234"/>
        <v>46.5</v>
      </c>
      <c r="E4368">
        <v>32</v>
      </c>
      <c r="F4368" s="6">
        <v>6.6848900000000002</v>
      </c>
      <c r="G4368" s="6">
        <v>-1.5167529999999999E-2</v>
      </c>
      <c r="H4368" s="6">
        <f t="shared" si="1225"/>
        <v>6.66972247</v>
      </c>
      <c r="I4368" s="6">
        <f t="shared" si="1226"/>
        <v>14.5</v>
      </c>
      <c r="J4368" s="6">
        <f t="shared" si="1227"/>
        <v>7.83027753</v>
      </c>
      <c r="K4368" s="3">
        <f t="shared" si="1235"/>
        <v>8.9488886057142736</v>
      </c>
      <c r="L4368" s="6">
        <f t="shared" si="1228"/>
        <v>0</v>
      </c>
      <c r="M4368" s="6">
        <f t="shared" si="1236"/>
        <v>170.32566500571428</v>
      </c>
      <c r="N4368" s="6">
        <f t="shared" si="1237"/>
        <v>1.1186110757142842</v>
      </c>
      <c r="O4368" s="2">
        <f t="shared" si="1229"/>
        <v>-1.1186110757142842</v>
      </c>
      <c r="P4368" s="2">
        <f t="shared" si="1238"/>
        <v>30.881388924285716</v>
      </c>
      <c r="Q4368" s="2">
        <f t="shared" si="1230"/>
        <v>15.618611075714284</v>
      </c>
      <c r="R4368" s="2">
        <f t="shared" si="1239"/>
        <v>6.66972247</v>
      </c>
      <c r="S4368" s="2">
        <f t="shared" si="1231"/>
        <v>8.9488886057142842</v>
      </c>
      <c r="T4368" s="2">
        <f t="shared" si="1242"/>
        <v>0</v>
      </c>
      <c r="U4368" s="2">
        <f t="shared" si="1232"/>
        <v>0</v>
      </c>
      <c r="V4368" t="str">
        <f t="shared" si="1240"/>
        <v>N</v>
      </c>
      <c r="W4368" s="2">
        <f t="shared" si="1241"/>
        <v>0</v>
      </c>
      <c r="X4368" s="2">
        <f t="shared" si="1233"/>
        <v>0</v>
      </c>
      <c r="Y4368" s="2"/>
    </row>
    <row r="4369" spans="1:25" x14ac:dyDescent="0.2">
      <c r="A4369">
        <v>22</v>
      </c>
      <c r="B4369" s="1">
        <v>42917.916666656078</v>
      </c>
      <c r="C4369">
        <v>44.2</v>
      </c>
      <c r="D4369" s="15">
        <f t="shared" si="1234"/>
        <v>44.2</v>
      </c>
      <c r="E4369">
        <v>32</v>
      </c>
      <c r="F4369" s="6">
        <v>8.0617000000000001</v>
      </c>
      <c r="G4369" s="6">
        <v>-1.5167529999999999E-2</v>
      </c>
      <c r="H4369" s="6">
        <f t="shared" si="1225"/>
        <v>8.0465324700000007</v>
      </c>
      <c r="I4369" s="6">
        <f t="shared" si="1226"/>
        <v>12.200000000000003</v>
      </c>
      <c r="J4369" s="6">
        <f t="shared" si="1227"/>
        <v>4.1534675300000021</v>
      </c>
      <c r="K4369" s="3">
        <f t="shared" si="1235"/>
        <v>4.7468200342857187</v>
      </c>
      <c r="L4369" s="6">
        <f t="shared" si="1228"/>
        <v>0</v>
      </c>
      <c r="M4369" s="6">
        <f t="shared" si="1236"/>
        <v>165.57884497142857</v>
      </c>
      <c r="N4369" s="6">
        <f t="shared" si="1237"/>
        <v>0.5933525042857184</v>
      </c>
      <c r="O4369" s="2">
        <f t="shared" si="1229"/>
        <v>-0.5933525042857184</v>
      </c>
      <c r="P4369" s="2">
        <f t="shared" si="1238"/>
        <v>31.406647495714282</v>
      </c>
      <c r="Q4369" s="2">
        <f t="shared" si="1230"/>
        <v>12.793352504285721</v>
      </c>
      <c r="R4369" s="2">
        <f t="shared" si="1239"/>
        <v>8.0465324700000007</v>
      </c>
      <c r="S4369" s="2">
        <f t="shared" si="1231"/>
        <v>4.7468200342857205</v>
      </c>
      <c r="T4369" s="2">
        <f t="shared" si="1242"/>
        <v>0</v>
      </c>
      <c r="U4369" s="2">
        <f t="shared" si="1232"/>
        <v>0</v>
      </c>
      <c r="V4369" t="str">
        <f t="shared" si="1240"/>
        <v>N</v>
      </c>
      <c r="W4369" s="2">
        <f t="shared" si="1241"/>
        <v>0</v>
      </c>
      <c r="X4369" s="2">
        <f t="shared" si="1233"/>
        <v>0</v>
      </c>
      <c r="Y4369" s="2"/>
    </row>
    <row r="4370" spans="1:25" x14ac:dyDescent="0.2">
      <c r="A4370">
        <v>23</v>
      </c>
      <c r="B4370" s="1">
        <v>42917.958333322742</v>
      </c>
      <c r="C4370">
        <v>40.6</v>
      </c>
      <c r="D4370" s="15">
        <f t="shared" si="1234"/>
        <v>40.6</v>
      </c>
      <c r="E4370">
        <v>32</v>
      </c>
      <c r="F4370" s="6">
        <v>7.3229600000000001</v>
      </c>
      <c r="G4370" s="6">
        <v>-1.5167529999999999E-2</v>
      </c>
      <c r="H4370" s="6">
        <f t="shared" si="1225"/>
        <v>7.3077924699999999</v>
      </c>
      <c r="I4370" s="6">
        <f t="shared" si="1226"/>
        <v>8.6000000000000014</v>
      </c>
      <c r="J4370" s="6">
        <f t="shared" si="1227"/>
        <v>1.2922075300000015</v>
      </c>
      <c r="K4370" s="3">
        <f t="shared" si="1235"/>
        <v>1.4768086057142966</v>
      </c>
      <c r="L4370" s="6">
        <f t="shared" si="1228"/>
        <v>0</v>
      </c>
      <c r="M4370" s="6">
        <f t="shared" si="1236"/>
        <v>164.10203636571427</v>
      </c>
      <c r="N4370" s="6">
        <f t="shared" si="1237"/>
        <v>0.18460107571428352</v>
      </c>
      <c r="O4370" s="2">
        <f t="shared" si="1229"/>
        <v>-0.18460107571428352</v>
      </c>
      <c r="P4370" s="2">
        <f t="shared" si="1238"/>
        <v>31.815398924285716</v>
      </c>
      <c r="Q4370" s="2">
        <f t="shared" si="1230"/>
        <v>8.7846010757142849</v>
      </c>
      <c r="R4370" s="2">
        <f t="shared" si="1239"/>
        <v>7.3077924699999999</v>
      </c>
      <c r="S4370" s="2">
        <f t="shared" si="1231"/>
        <v>1.4768086057142851</v>
      </c>
      <c r="T4370" s="2">
        <f t="shared" si="1242"/>
        <v>0</v>
      </c>
      <c r="U4370" s="2">
        <f t="shared" si="1232"/>
        <v>0</v>
      </c>
      <c r="V4370" t="str">
        <f t="shared" si="1240"/>
        <v>N</v>
      </c>
      <c r="W4370" s="2">
        <f t="shared" si="1241"/>
        <v>0</v>
      </c>
      <c r="X4370" s="2">
        <f t="shared" si="1233"/>
        <v>0</v>
      </c>
      <c r="Y4370" s="2"/>
    </row>
    <row r="4371" spans="1:25" x14ac:dyDescent="0.2">
      <c r="A4371">
        <v>0</v>
      </c>
      <c r="B4371" s="1">
        <v>42917.999999989406</v>
      </c>
      <c r="C4371">
        <v>40</v>
      </c>
      <c r="D4371" s="15">
        <f t="shared" si="1234"/>
        <v>40</v>
      </c>
      <c r="E4371">
        <v>32</v>
      </c>
      <c r="F4371" s="6">
        <v>7.0144599999999997</v>
      </c>
      <c r="G4371" s="6">
        <v>-1.5167529999999999E-2</v>
      </c>
      <c r="H4371" s="6">
        <f t="shared" si="1225"/>
        <v>6.9992924699999994</v>
      </c>
      <c r="I4371" s="6">
        <f t="shared" si="1226"/>
        <v>8</v>
      </c>
      <c r="J4371" s="6">
        <f t="shared" si="1227"/>
        <v>1.0007075300000006</v>
      </c>
      <c r="K4371" s="3">
        <f t="shared" si="1235"/>
        <v>1.1436657485714363</v>
      </c>
      <c r="L4371" s="6">
        <f t="shared" si="1228"/>
        <v>0</v>
      </c>
      <c r="M4371" s="6">
        <f t="shared" si="1236"/>
        <v>162.95837061714283</v>
      </c>
      <c r="N4371" s="6">
        <f t="shared" si="1237"/>
        <v>0.14295821857143665</v>
      </c>
      <c r="O4371" s="2">
        <f t="shared" si="1229"/>
        <v>-0.14295821857143665</v>
      </c>
      <c r="P4371" s="2">
        <f t="shared" si="1238"/>
        <v>31.857041781428563</v>
      </c>
      <c r="Q4371" s="2">
        <f t="shared" si="1230"/>
        <v>8.1429582185714366</v>
      </c>
      <c r="R4371" s="2">
        <f t="shared" si="1239"/>
        <v>6.9992924699999994</v>
      </c>
      <c r="S4371" s="2">
        <f t="shared" si="1231"/>
        <v>1.1436657485714372</v>
      </c>
      <c r="T4371" s="2">
        <f t="shared" si="1242"/>
        <v>0</v>
      </c>
      <c r="U4371" s="2">
        <f t="shared" si="1232"/>
        <v>0</v>
      </c>
      <c r="V4371" t="str">
        <f t="shared" si="1240"/>
        <v>N</v>
      </c>
      <c r="W4371" s="2">
        <f t="shared" si="1241"/>
        <v>0</v>
      </c>
      <c r="X4371" s="2">
        <f t="shared" si="1233"/>
        <v>0</v>
      </c>
      <c r="Y4371" s="2"/>
    </row>
    <row r="4372" spans="1:25" x14ac:dyDescent="0.2">
      <c r="A4372">
        <v>1</v>
      </c>
      <c r="B4372" s="1">
        <v>42918.04166665607</v>
      </c>
      <c r="C4372">
        <v>37</v>
      </c>
      <c r="D4372" s="15">
        <f t="shared" si="1234"/>
        <v>37</v>
      </c>
      <c r="E4372">
        <v>32</v>
      </c>
      <c r="F4372" s="6">
        <v>6.2910300000000001</v>
      </c>
      <c r="G4372" s="6">
        <v>-1.5167529999999999E-2</v>
      </c>
      <c r="H4372" s="6">
        <f t="shared" si="1225"/>
        <v>6.2758624699999999</v>
      </c>
      <c r="I4372" s="6">
        <f t="shared" si="1226"/>
        <v>5</v>
      </c>
      <c r="J4372" s="6">
        <f t="shared" si="1227"/>
        <v>0</v>
      </c>
      <c r="K4372" s="3">
        <f t="shared" si="1235"/>
        <v>0</v>
      </c>
      <c r="L4372" s="6">
        <f t="shared" si="1228"/>
        <v>1.2758624699999999</v>
      </c>
      <c r="M4372" s="6">
        <f t="shared" si="1236"/>
        <v>164.23423308714283</v>
      </c>
      <c r="N4372" s="6">
        <f t="shared" si="1237"/>
        <v>0</v>
      </c>
      <c r="O4372" s="2">
        <f t="shared" si="1229"/>
        <v>0</v>
      </c>
      <c r="P4372" s="2">
        <f t="shared" si="1238"/>
        <v>32</v>
      </c>
      <c r="Q4372" s="2">
        <f t="shared" si="1230"/>
        <v>5</v>
      </c>
      <c r="R4372" s="2">
        <f t="shared" si="1239"/>
        <v>5</v>
      </c>
      <c r="S4372" s="2">
        <f t="shared" si="1231"/>
        <v>0</v>
      </c>
      <c r="T4372" s="2">
        <f t="shared" si="1242"/>
        <v>1.2758624699999928</v>
      </c>
      <c r="U4372" s="2">
        <f t="shared" si="1232"/>
        <v>0</v>
      </c>
      <c r="V4372" t="str">
        <f t="shared" si="1240"/>
        <v>N</v>
      </c>
      <c r="W4372" s="2">
        <f t="shared" si="1241"/>
        <v>0</v>
      </c>
      <c r="X4372" s="2">
        <f t="shared" si="1233"/>
        <v>0</v>
      </c>
      <c r="Y4372" s="2"/>
    </row>
    <row r="4373" spans="1:25" x14ac:dyDescent="0.2">
      <c r="A4373">
        <v>2</v>
      </c>
      <c r="B4373" s="1">
        <v>42918.083333322735</v>
      </c>
      <c r="C4373">
        <v>37</v>
      </c>
      <c r="D4373" s="15">
        <f t="shared" si="1234"/>
        <v>37</v>
      </c>
      <c r="E4373">
        <v>32</v>
      </c>
      <c r="F4373" s="6">
        <v>7.8107899999999999</v>
      </c>
      <c r="G4373" s="6">
        <v>-1.5167529999999999E-2</v>
      </c>
      <c r="H4373" s="6">
        <f t="shared" si="1225"/>
        <v>7.7956224699999996</v>
      </c>
      <c r="I4373" s="6">
        <f t="shared" si="1226"/>
        <v>5</v>
      </c>
      <c r="J4373" s="6">
        <f t="shared" si="1227"/>
        <v>0</v>
      </c>
      <c r="K4373" s="3">
        <f t="shared" si="1235"/>
        <v>0</v>
      </c>
      <c r="L4373" s="6">
        <f t="shared" si="1228"/>
        <v>2.7956224699999996</v>
      </c>
      <c r="M4373" s="6">
        <f t="shared" si="1236"/>
        <v>167.02985555714284</v>
      </c>
      <c r="N4373" s="6">
        <f t="shared" si="1237"/>
        <v>0</v>
      </c>
      <c r="O4373" s="2">
        <f t="shared" si="1229"/>
        <v>0</v>
      </c>
      <c r="P4373" s="2">
        <f t="shared" si="1238"/>
        <v>32</v>
      </c>
      <c r="Q4373" s="2">
        <f t="shared" si="1230"/>
        <v>5</v>
      </c>
      <c r="R4373" s="2">
        <f t="shared" si="1239"/>
        <v>5</v>
      </c>
      <c r="S4373" s="2">
        <f t="shared" si="1231"/>
        <v>0</v>
      </c>
      <c r="T4373" s="2">
        <f t="shared" si="1242"/>
        <v>2.7956224700000121</v>
      </c>
      <c r="U4373" s="2">
        <f t="shared" si="1232"/>
        <v>0</v>
      </c>
      <c r="V4373" t="str">
        <f t="shared" si="1240"/>
        <v>N</v>
      </c>
      <c r="W4373" s="2">
        <f t="shared" si="1241"/>
        <v>0</v>
      </c>
      <c r="X4373" s="2">
        <f t="shared" si="1233"/>
        <v>0</v>
      </c>
      <c r="Y4373" s="2"/>
    </row>
    <row r="4374" spans="1:25" x14ac:dyDescent="0.2">
      <c r="A4374">
        <v>3</v>
      </c>
      <c r="B4374" s="1">
        <v>42918.124999989399</v>
      </c>
      <c r="C4374">
        <v>36.799999999999997</v>
      </c>
      <c r="D4374" s="15">
        <f t="shared" si="1234"/>
        <v>36.799999999999997</v>
      </c>
      <c r="E4374">
        <v>32</v>
      </c>
      <c r="F4374" s="6">
        <v>6.7836699999999999</v>
      </c>
      <c r="G4374" s="6">
        <v>-1.5167529999999999E-2</v>
      </c>
      <c r="H4374" s="6">
        <f t="shared" si="1225"/>
        <v>6.7685024699999996</v>
      </c>
      <c r="I4374" s="6">
        <f t="shared" si="1226"/>
        <v>4.7999999999999972</v>
      </c>
      <c r="J4374" s="6">
        <f t="shared" si="1227"/>
        <v>0</v>
      </c>
      <c r="K4374" s="3">
        <f t="shared" si="1235"/>
        <v>0</v>
      </c>
      <c r="L4374" s="6">
        <f t="shared" si="1228"/>
        <v>1.9685024700000024</v>
      </c>
      <c r="M4374" s="6">
        <f t="shared" si="1236"/>
        <v>168.99835802714284</v>
      </c>
      <c r="N4374" s="6">
        <f t="shared" si="1237"/>
        <v>0</v>
      </c>
      <c r="O4374" s="2">
        <f t="shared" si="1229"/>
        <v>0</v>
      </c>
      <c r="P4374" s="2">
        <f t="shared" si="1238"/>
        <v>32</v>
      </c>
      <c r="Q4374" s="2">
        <f t="shared" si="1230"/>
        <v>4.7999999999999972</v>
      </c>
      <c r="R4374" s="2">
        <f t="shared" si="1239"/>
        <v>4.7999999999999972</v>
      </c>
      <c r="S4374" s="2">
        <f t="shared" si="1231"/>
        <v>0</v>
      </c>
      <c r="T4374" s="2">
        <f t="shared" si="1242"/>
        <v>1.9685024700000042</v>
      </c>
      <c r="U4374" s="2">
        <f t="shared" si="1232"/>
        <v>0</v>
      </c>
      <c r="V4374" t="str">
        <f t="shared" si="1240"/>
        <v>N</v>
      </c>
      <c r="W4374" s="2">
        <f t="shared" si="1241"/>
        <v>0</v>
      </c>
      <c r="X4374" s="2">
        <f t="shared" si="1233"/>
        <v>0</v>
      </c>
      <c r="Y4374" s="2"/>
    </row>
    <row r="4375" spans="1:25" x14ac:dyDescent="0.2">
      <c r="A4375">
        <v>4</v>
      </c>
      <c r="B4375" s="1">
        <v>42918.166666656063</v>
      </c>
      <c r="C4375">
        <v>36.799999999999997</v>
      </c>
      <c r="D4375" s="15">
        <f t="shared" si="1234"/>
        <v>36.799999999999997</v>
      </c>
      <c r="E4375">
        <v>32</v>
      </c>
      <c r="F4375" s="6">
        <v>3.9485899999999998</v>
      </c>
      <c r="G4375" s="6">
        <v>-1.5167529999999999E-2</v>
      </c>
      <c r="H4375" s="6">
        <f t="shared" si="1225"/>
        <v>3.93342247</v>
      </c>
      <c r="I4375" s="6">
        <f t="shared" si="1226"/>
        <v>4.7999999999999972</v>
      </c>
      <c r="J4375" s="6">
        <f t="shared" si="1227"/>
        <v>0.86657752999999715</v>
      </c>
      <c r="K4375" s="3">
        <f t="shared" si="1235"/>
        <v>0.99037432000000081</v>
      </c>
      <c r="L4375" s="6">
        <f t="shared" si="1228"/>
        <v>0</v>
      </c>
      <c r="M4375" s="6">
        <f t="shared" si="1236"/>
        <v>168.00798370714284</v>
      </c>
      <c r="N4375" s="6">
        <f t="shared" si="1237"/>
        <v>0.1237967900000001</v>
      </c>
      <c r="O4375" s="2">
        <f t="shared" si="1229"/>
        <v>-0.1237967900000001</v>
      </c>
      <c r="P4375" s="2">
        <f t="shared" si="1238"/>
        <v>31.87620321</v>
      </c>
      <c r="Q4375" s="2">
        <f t="shared" si="1230"/>
        <v>4.9237967899999973</v>
      </c>
      <c r="R4375" s="2">
        <f t="shared" si="1239"/>
        <v>3.93342247</v>
      </c>
      <c r="S4375" s="2">
        <f t="shared" si="1231"/>
        <v>0.99037431999999725</v>
      </c>
      <c r="T4375" s="2">
        <f t="shared" si="1242"/>
        <v>0</v>
      </c>
      <c r="U4375" s="2">
        <f t="shared" si="1232"/>
        <v>0</v>
      </c>
      <c r="V4375" t="str">
        <f t="shared" si="1240"/>
        <v>N</v>
      </c>
      <c r="W4375" s="2">
        <f t="shared" si="1241"/>
        <v>0</v>
      </c>
      <c r="X4375" s="2">
        <f t="shared" si="1233"/>
        <v>0</v>
      </c>
      <c r="Y4375" s="2"/>
    </row>
    <row r="4376" spans="1:25" x14ac:dyDescent="0.2">
      <c r="A4376">
        <v>5</v>
      </c>
      <c r="B4376" s="1">
        <v>42918.208333322727</v>
      </c>
      <c r="C4376">
        <v>36.9</v>
      </c>
      <c r="D4376" s="15">
        <f t="shared" si="1234"/>
        <v>36.9</v>
      </c>
      <c r="E4376">
        <v>32</v>
      </c>
      <c r="F4376" s="6">
        <v>3.3900100000000002</v>
      </c>
      <c r="G4376" s="6">
        <v>-1.5167529999999999E-2</v>
      </c>
      <c r="H4376" s="6">
        <f t="shared" si="1225"/>
        <v>3.3748424700000004</v>
      </c>
      <c r="I4376" s="6">
        <f t="shared" si="1226"/>
        <v>4.8999999999999986</v>
      </c>
      <c r="J4376" s="6">
        <f t="shared" si="1227"/>
        <v>1.5251575299999982</v>
      </c>
      <c r="K4376" s="3">
        <f t="shared" si="1235"/>
        <v>1.7430371771428668</v>
      </c>
      <c r="L4376" s="6">
        <f t="shared" si="1228"/>
        <v>0</v>
      </c>
      <c r="M4376" s="6">
        <f t="shared" si="1236"/>
        <v>166.26494652999997</v>
      </c>
      <c r="N4376" s="6">
        <f t="shared" si="1237"/>
        <v>0.21787964714286545</v>
      </c>
      <c r="O4376" s="2">
        <f t="shared" si="1229"/>
        <v>-0.21787964714286545</v>
      </c>
      <c r="P4376" s="2">
        <f t="shared" si="1238"/>
        <v>31.782120352857135</v>
      </c>
      <c r="Q4376" s="2">
        <f t="shared" si="1230"/>
        <v>5.117879647142864</v>
      </c>
      <c r="R4376" s="2">
        <f t="shared" si="1239"/>
        <v>3.3748424700000004</v>
      </c>
      <c r="S4376" s="2">
        <f t="shared" si="1231"/>
        <v>1.7430371771428637</v>
      </c>
      <c r="T4376" s="2">
        <f t="shared" si="1242"/>
        <v>0</v>
      </c>
      <c r="U4376" s="2">
        <f t="shared" si="1232"/>
        <v>0</v>
      </c>
      <c r="V4376" t="str">
        <f t="shared" si="1240"/>
        <v>N</v>
      </c>
      <c r="W4376" s="2">
        <f t="shared" si="1241"/>
        <v>0</v>
      </c>
      <c r="X4376" s="2">
        <f t="shared" si="1233"/>
        <v>0</v>
      </c>
      <c r="Y4376" s="2"/>
    </row>
    <row r="4377" spans="1:25" x14ac:dyDescent="0.2">
      <c r="A4377">
        <v>6</v>
      </c>
      <c r="B4377" s="1">
        <v>42918.249999989392</v>
      </c>
      <c r="C4377">
        <v>37</v>
      </c>
      <c r="D4377" s="15">
        <f t="shared" si="1234"/>
        <v>37</v>
      </c>
      <c r="E4377">
        <v>32</v>
      </c>
      <c r="F4377" s="6">
        <v>5.4225300000000001</v>
      </c>
      <c r="G4377" s="6">
        <v>1.85555117</v>
      </c>
      <c r="H4377" s="6">
        <f t="shared" si="1225"/>
        <v>7.2780811700000001</v>
      </c>
      <c r="I4377" s="6">
        <f t="shared" si="1226"/>
        <v>5</v>
      </c>
      <c r="J4377" s="6">
        <f t="shared" si="1227"/>
        <v>0</v>
      </c>
      <c r="K4377" s="3">
        <f t="shared" si="1235"/>
        <v>0</v>
      </c>
      <c r="L4377" s="6">
        <f t="shared" si="1228"/>
        <v>2.2780811700000001</v>
      </c>
      <c r="M4377" s="6">
        <f t="shared" si="1236"/>
        <v>168.54302769999998</v>
      </c>
      <c r="N4377" s="6">
        <f t="shared" si="1237"/>
        <v>0</v>
      </c>
      <c r="O4377" s="2">
        <f t="shared" si="1229"/>
        <v>0</v>
      </c>
      <c r="P4377" s="2">
        <f t="shared" si="1238"/>
        <v>32</v>
      </c>
      <c r="Q4377" s="2">
        <f t="shared" si="1230"/>
        <v>5</v>
      </c>
      <c r="R4377" s="2">
        <f t="shared" si="1239"/>
        <v>5</v>
      </c>
      <c r="S4377" s="2">
        <f t="shared" si="1231"/>
        <v>0</v>
      </c>
      <c r="T4377" s="2">
        <f t="shared" si="1242"/>
        <v>2.2780811700000072</v>
      </c>
      <c r="U4377" s="2">
        <f t="shared" si="1232"/>
        <v>0</v>
      </c>
      <c r="V4377" t="str">
        <f t="shared" si="1240"/>
        <v>N</v>
      </c>
      <c r="W4377" s="2">
        <f t="shared" si="1241"/>
        <v>0</v>
      </c>
      <c r="X4377" s="2">
        <f t="shared" si="1233"/>
        <v>0</v>
      </c>
      <c r="Y4377" s="2"/>
    </row>
    <row r="4378" spans="1:25" x14ac:dyDescent="0.2">
      <c r="A4378">
        <v>7</v>
      </c>
      <c r="B4378" s="1">
        <v>42918.291666656056</v>
      </c>
      <c r="C4378">
        <v>37.9</v>
      </c>
      <c r="D4378" s="15">
        <f t="shared" si="1234"/>
        <v>37.9</v>
      </c>
      <c r="E4378">
        <v>32</v>
      </c>
      <c r="F4378" s="6">
        <v>6.0192800000000002</v>
      </c>
      <c r="G4378" s="6">
        <v>9.1529239999999987</v>
      </c>
      <c r="H4378" s="6">
        <f t="shared" si="1225"/>
        <v>15.172203999999999</v>
      </c>
      <c r="I4378" s="6">
        <f t="shared" si="1226"/>
        <v>5.8999999999999986</v>
      </c>
      <c r="J4378" s="6">
        <f t="shared" si="1227"/>
        <v>0</v>
      </c>
      <c r="K4378" s="3">
        <f t="shared" si="1235"/>
        <v>0</v>
      </c>
      <c r="L4378" s="6">
        <f t="shared" si="1228"/>
        <v>9.2722040000000003</v>
      </c>
      <c r="M4378" s="6">
        <f t="shared" si="1236"/>
        <v>177.81523169999997</v>
      </c>
      <c r="N4378" s="6">
        <f t="shared" si="1237"/>
        <v>0</v>
      </c>
      <c r="O4378" s="2">
        <f t="shared" si="1229"/>
        <v>0</v>
      </c>
      <c r="P4378" s="2">
        <f t="shared" si="1238"/>
        <v>32</v>
      </c>
      <c r="Q4378" s="2">
        <f t="shared" si="1230"/>
        <v>5.8999999999999986</v>
      </c>
      <c r="R4378" s="2">
        <f t="shared" si="1239"/>
        <v>5.8999999999999986</v>
      </c>
      <c r="S4378" s="2">
        <f t="shared" si="1231"/>
        <v>0</v>
      </c>
      <c r="T4378" s="2">
        <f t="shared" si="1242"/>
        <v>9.2722039999999879</v>
      </c>
      <c r="U4378" s="2">
        <f t="shared" si="1232"/>
        <v>0</v>
      </c>
      <c r="V4378" t="str">
        <f t="shared" si="1240"/>
        <v>N</v>
      </c>
      <c r="W4378" s="2">
        <f t="shared" si="1241"/>
        <v>0</v>
      </c>
      <c r="X4378" s="2">
        <f t="shared" si="1233"/>
        <v>0</v>
      </c>
      <c r="Y4378" s="2"/>
    </row>
    <row r="4379" spans="1:25" x14ac:dyDescent="0.2">
      <c r="A4379">
        <v>8</v>
      </c>
      <c r="B4379" s="1">
        <v>42918.33333332272</v>
      </c>
      <c r="C4379">
        <v>40.200000000000003</v>
      </c>
      <c r="D4379" s="15">
        <f t="shared" si="1234"/>
        <v>40.200000000000003</v>
      </c>
      <c r="E4379">
        <v>32</v>
      </c>
      <c r="F4379" s="6">
        <v>4.8714399999999998</v>
      </c>
      <c r="G4379" s="6">
        <v>18.887340000000002</v>
      </c>
      <c r="H4379" s="6">
        <f t="shared" si="1225"/>
        <v>23.758780000000002</v>
      </c>
      <c r="I4379" s="6">
        <f t="shared" si="1226"/>
        <v>8.2000000000000028</v>
      </c>
      <c r="J4379" s="6">
        <f t="shared" si="1227"/>
        <v>0</v>
      </c>
      <c r="K4379" s="3">
        <f t="shared" si="1235"/>
        <v>0</v>
      </c>
      <c r="L4379" s="6">
        <f t="shared" si="1228"/>
        <v>15.558779999999999</v>
      </c>
      <c r="M4379" s="6">
        <f t="shared" si="1236"/>
        <v>193.37401169999998</v>
      </c>
      <c r="N4379" s="6">
        <f t="shared" si="1237"/>
        <v>0</v>
      </c>
      <c r="O4379" s="2">
        <f t="shared" si="1229"/>
        <v>0</v>
      </c>
      <c r="P4379" s="2">
        <f t="shared" si="1238"/>
        <v>32</v>
      </c>
      <c r="Q4379" s="2">
        <f t="shared" si="1230"/>
        <v>8.2000000000000028</v>
      </c>
      <c r="R4379" s="2">
        <f t="shared" si="1239"/>
        <v>8.2000000000000028</v>
      </c>
      <c r="S4379" s="2">
        <f t="shared" si="1231"/>
        <v>0</v>
      </c>
      <c r="T4379" s="2">
        <f t="shared" si="1242"/>
        <v>15.558780000000013</v>
      </c>
      <c r="U4379" s="2">
        <f t="shared" si="1232"/>
        <v>0</v>
      </c>
      <c r="V4379" t="str">
        <f t="shared" si="1240"/>
        <v>Y</v>
      </c>
      <c r="W4379" s="2">
        <f t="shared" si="1241"/>
        <v>0</v>
      </c>
      <c r="X4379" s="2">
        <f t="shared" si="1233"/>
        <v>0</v>
      </c>
      <c r="Y4379" s="2"/>
    </row>
    <row r="4380" spans="1:25" x14ac:dyDescent="0.2">
      <c r="A4380">
        <v>9</v>
      </c>
      <c r="B4380" s="1">
        <v>42918.374999989384</v>
      </c>
      <c r="C4380">
        <v>42.3</v>
      </c>
      <c r="D4380" s="15">
        <f t="shared" si="1234"/>
        <v>42.3</v>
      </c>
      <c r="E4380">
        <v>32</v>
      </c>
      <c r="F4380" s="6">
        <v>7.2267799999999998</v>
      </c>
      <c r="G4380" s="6">
        <v>27.947809999999997</v>
      </c>
      <c r="H4380" s="6">
        <f t="shared" si="1225"/>
        <v>35.174589999999995</v>
      </c>
      <c r="I4380" s="6">
        <f t="shared" si="1226"/>
        <v>10.299999999999997</v>
      </c>
      <c r="J4380" s="6">
        <f t="shared" si="1227"/>
        <v>0</v>
      </c>
      <c r="K4380" s="3">
        <f t="shared" si="1235"/>
        <v>0</v>
      </c>
      <c r="L4380" s="6">
        <f t="shared" si="1228"/>
        <v>24.874589999999998</v>
      </c>
      <c r="M4380" s="6">
        <f t="shared" si="1236"/>
        <v>218.24860169999999</v>
      </c>
      <c r="N4380" s="6">
        <f t="shared" si="1237"/>
        <v>0</v>
      </c>
      <c r="O4380" s="2">
        <f t="shared" si="1229"/>
        <v>0</v>
      </c>
      <c r="P4380" s="2">
        <f t="shared" si="1238"/>
        <v>32</v>
      </c>
      <c r="Q4380" s="2">
        <f t="shared" si="1230"/>
        <v>10.299999999999997</v>
      </c>
      <c r="R4380" s="2">
        <f t="shared" si="1239"/>
        <v>10.299999999999997</v>
      </c>
      <c r="S4380" s="2">
        <f t="shared" si="1231"/>
        <v>0</v>
      </c>
      <c r="T4380" s="2">
        <f t="shared" si="1242"/>
        <v>24.874590000000012</v>
      </c>
      <c r="U4380" s="2">
        <f t="shared" si="1232"/>
        <v>0</v>
      </c>
      <c r="V4380" t="str">
        <f t="shared" si="1240"/>
        <v>Y</v>
      </c>
      <c r="W4380" s="2">
        <f t="shared" si="1241"/>
        <v>0</v>
      </c>
      <c r="X4380" s="2">
        <f t="shared" si="1233"/>
        <v>0</v>
      </c>
      <c r="Y4380" s="2"/>
    </row>
    <row r="4381" spans="1:25" x14ac:dyDescent="0.2">
      <c r="A4381">
        <v>10</v>
      </c>
      <c r="B4381" s="1">
        <v>42918.416666656049</v>
      </c>
      <c r="C4381">
        <v>42.9</v>
      </c>
      <c r="D4381" s="15">
        <f t="shared" si="1234"/>
        <v>42.9</v>
      </c>
      <c r="E4381">
        <v>32</v>
      </c>
      <c r="F4381" s="6">
        <v>8.7858699999999992</v>
      </c>
      <c r="G4381" s="6">
        <v>12.831770000000001</v>
      </c>
      <c r="H4381" s="6">
        <f t="shared" si="1225"/>
        <v>21.617640000000002</v>
      </c>
      <c r="I4381" s="6">
        <f t="shared" si="1226"/>
        <v>10.899999999999999</v>
      </c>
      <c r="J4381" s="6">
        <f t="shared" si="1227"/>
        <v>0</v>
      </c>
      <c r="K4381" s="3">
        <f t="shared" si="1235"/>
        <v>0</v>
      </c>
      <c r="L4381" s="6">
        <f t="shared" si="1228"/>
        <v>10.717640000000003</v>
      </c>
      <c r="M4381" s="6">
        <f t="shared" si="1236"/>
        <v>220</v>
      </c>
      <c r="N4381" s="6">
        <f t="shared" si="1237"/>
        <v>8.9662417000000119</v>
      </c>
      <c r="O4381" s="2">
        <f t="shared" si="1229"/>
        <v>-8.9662417000000119</v>
      </c>
      <c r="P4381" s="2">
        <f t="shared" si="1238"/>
        <v>23.033758299999988</v>
      </c>
      <c r="Q4381" s="2">
        <f t="shared" si="1230"/>
        <v>19.86624170000001</v>
      </c>
      <c r="R4381" s="2">
        <f t="shared" si="1239"/>
        <v>19.86624170000001</v>
      </c>
      <c r="S4381" s="2">
        <f t="shared" si="1231"/>
        <v>0</v>
      </c>
      <c r="T4381" s="2">
        <f t="shared" si="1242"/>
        <v>1.7513983000000053</v>
      </c>
      <c r="U4381" s="2">
        <f t="shared" si="1232"/>
        <v>0</v>
      </c>
      <c r="V4381" t="str">
        <f t="shared" si="1240"/>
        <v>Y</v>
      </c>
      <c r="W4381" s="2">
        <f t="shared" si="1241"/>
        <v>0</v>
      </c>
      <c r="X4381" s="2">
        <f t="shared" si="1233"/>
        <v>0</v>
      </c>
      <c r="Y4381" s="2"/>
    </row>
    <row r="4382" spans="1:25" x14ac:dyDescent="0.2">
      <c r="A4382">
        <v>11</v>
      </c>
      <c r="B4382" s="1">
        <v>42918.458333322713</v>
      </c>
      <c r="C4382">
        <v>43.4</v>
      </c>
      <c r="D4382" s="15">
        <f t="shared" si="1234"/>
        <v>43.4</v>
      </c>
      <c r="E4382">
        <v>32</v>
      </c>
      <c r="F4382" s="6">
        <v>9.0102399999999996</v>
      </c>
      <c r="G4382" s="6">
        <v>40.600520000000003</v>
      </c>
      <c r="H4382" s="6">
        <f t="shared" si="1225"/>
        <v>49.610759999999999</v>
      </c>
      <c r="I4382" s="6">
        <f t="shared" si="1226"/>
        <v>11.399999999999999</v>
      </c>
      <c r="J4382" s="6">
        <f t="shared" si="1227"/>
        <v>0</v>
      </c>
      <c r="K4382" s="3">
        <f t="shared" si="1235"/>
        <v>0</v>
      </c>
      <c r="L4382" s="6">
        <f t="shared" si="1228"/>
        <v>38.210760000000001</v>
      </c>
      <c r="M4382" s="6">
        <f t="shared" si="1236"/>
        <v>220</v>
      </c>
      <c r="N4382" s="6">
        <f t="shared" si="1237"/>
        <v>38.210759999999993</v>
      </c>
      <c r="O4382" s="2">
        <f t="shared" si="1229"/>
        <v>-32</v>
      </c>
      <c r="P4382" s="2">
        <f t="shared" si="1238"/>
        <v>0</v>
      </c>
      <c r="Q4382" s="2">
        <f t="shared" si="1230"/>
        <v>43.4</v>
      </c>
      <c r="R4382" s="2">
        <f t="shared" si="1239"/>
        <v>43.4</v>
      </c>
      <c r="S4382" s="2">
        <f t="shared" si="1231"/>
        <v>0</v>
      </c>
      <c r="T4382" s="2">
        <f t="shared" si="1242"/>
        <v>0</v>
      </c>
      <c r="U4382" s="2">
        <f t="shared" si="1232"/>
        <v>6.2107599999999934</v>
      </c>
      <c r="V4382" t="str">
        <f t="shared" si="1240"/>
        <v>Y</v>
      </c>
      <c r="W4382" s="2">
        <f t="shared" si="1241"/>
        <v>6.2107599999999934</v>
      </c>
      <c r="X4382" s="2">
        <f t="shared" si="1233"/>
        <v>0</v>
      </c>
      <c r="Y4382" s="2"/>
    </row>
    <row r="4383" spans="1:25" x14ac:dyDescent="0.2">
      <c r="A4383">
        <v>12</v>
      </c>
      <c r="B4383" s="1">
        <v>42918.499999989377</v>
      </c>
      <c r="C4383">
        <v>43.7</v>
      </c>
      <c r="D4383" s="15">
        <f t="shared" si="1234"/>
        <v>43.7</v>
      </c>
      <c r="E4383">
        <v>32</v>
      </c>
      <c r="F4383" s="6">
        <v>9.6042900000000007</v>
      </c>
      <c r="G4383" s="6">
        <v>40.829149999999998</v>
      </c>
      <c r="H4383" s="6">
        <f t="shared" si="1225"/>
        <v>50.433439999999997</v>
      </c>
      <c r="I4383" s="6">
        <f t="shared" si="1226"/>
        <v>11.700000000000003</v>
      </c>
      <c r="J4383" s="6">
        <f t="shared" si="1227"/>
        <v>0</v>
      </c>
      <c r="K4383" s="3">
        <f t="shared" si="1235"/>
        <v>0</v>
      </c>
      <c r="L4383" s="6">
        <f t="shared" si="1228"/>
        <v>38.733439999999995</v>
      </c>
      <c r="M4383" s="6">
        <f t="shared" si="1236"/>
        <v>220</v>
      </c>
      <c r="N4383" s="6">
        <f t="shared" si="1237"/>
        <v>38.733439999999973</v>
      </c>
      <c r="O4383" s="2">
        <f t="shared" si="1229"/>
        <v>-32</v>
      </c>
      <c r="P4383" s="2">
        <f t="shared" si="1238"/>
        <v>0</v>
      </c>
      <c r="Q4383" s="2">
        <f t="shared" si="1230"/>
        <v>43.7</v>
      </c>
      <c r="R4383" s="2">
        <f t="shared" si="1239"/>
        <v>43.7</v>
      </c>
      <c r="S4383" s="2">
        <f t="shared" si="1231"/>
        <v>0</v>
      </c>
      <c r="T4383" s="2">
        <f t="shared" si="1242"/>
        <v>0</v>
      </c>
      <c r="U4383" s="2">
        <f t="shared" si="1232"/>
        <v>6.7334399999999732</v>
      </c>
      <c r="V4383" t="str">
        <f t="shared" si="1240"/>
        <v>Y</v>
      </c>
      <c r="W4383" s="2">
        <f t="shared" si="1241"/>
        <v>6.7334399999999732</v>
      </c>
      <c r="X4383" s="2">
        <f t="shared" si="1233"/>
        <v>0</v>
      </c>
      <c r="Y4383" s="2"/>
    </row>
    <row r="4384" spans="1:25" x14ac:dyDescent="0.2">
      <c r="A4384">
        <v>13</v>
      </c>
      <c r="B4384" s="1">
        <v>42918.541666656041</v>
      </c>
      <c r="C4384">
        <v>43.6</v>
      </c>
      <c r="D4384" s="15">
        <f t="shared" si="1234"/>
        <v>43.6</v>
      </c>
      <c r="E4384">
        <v>32</v>
      </c>
      <c r="F4384" s="6">
        <v>11.915699999999999</v>
      </c>
      <c r="G4384" s="6">
        <v>39.050549999999994</v>
      </c>
      <c r="H4384" s="6">
        <f t="shared" si="1225"/>
        <v>50.966249999999995</v>
      </c>
      <c r="I4384" s="6">
        <f t="shared" si="1226"/>
        <v>11.600000000000001</v>
      </c>
      <c r="J4384" s="6">
        <f t="shared" si="1227"/>
        <v>0</v>
      </c>
      <c r="K4384" s="3">
        <f t="shared" si="1235"/>
        <v>0</v>
      </c>
      <c r="L4384" s="6">
        <f t="shared" si="1228"/>
        <v>39.366249999999994</v>
      </c>
      <c r="M4384" s="6">
        <f t="shared" si="1236"/>
        <v>220</v>
      </c>
      <c r="N4384" s="6">
        <f t="shared" si="1237"/>
        <v>39.36624999999998</v>
      </c>
      <c r="O4384" s="2">
        <f t="shared" si="1229"/>
        <v>-32</v>
      </c>
      <c r="P4384" s="2">
        <f t="shared" si="1238"/>
        <v>0</v>
      </c>
      <c r="Q4384" s="2">
        <f t="shared" si="1230"/>
        <v>43.6</v>
      </c>
      <c r="R4384" s="2">
        <f t="shared" si="1239"/>
        <v>43.6</v>
      </c>
      <c r="S4384" s="2">
        <f t="shared" si="1231"/>
        <v>0</v>
      </c>
      <c r="T4384" s="2">
        <f t="shared" si="1242"/>
        <v>0</v>
      </c>
      <c r="U4384" s="2">
        <f t="shared" si="1232"/>
        <v>7.3662499999999795</v>
      </c>
      <c r="V4384" t="str">
        <f t="shared" si="1240"/>
        <v>Y</v>
      </c>
      <c r="W4384" s="2">
        <f t="shared" si="1241"/>
        <v>7.3662499999999795</v>
      </c>
      <c r="X4384" s="2">
        <f t="shared" si="1233"/>
        <v>0</v>
      </c>
      <c r="Y4384" s="2"/>
    </row>
    <row r="4385" spans="1:25" x14ac:dyDescent="0.2">
      <c r="A4385">
        <v>14</v>
      </c>
      <c r="B4385" s="1">
        <v>42918.583333322706</v>
      </c>
      <c r="C4385">
        <v>44.2</v>
      </c>
      <c r="D4385" s="15">
        <f t="shared" si="1234"/>
        <v>44.2</v>
      </c>
      <c r="E4385">
        <v>32</v>
      </c>
      <c r="F4385" s="6">
        <v>11.513</v>
      </c>
      <c r="G4385" s="6">
        <v>34.958150000000003</v>
      </c>
      <c r="H4385" s="6">
        <f t="shared" si="1225"/>
        <v>46.471150000000002</v>
      </c>
      <c r="I4385" s="6">
        <f t="shared" si="1226"/>
        <v>12.200000000000003</v>
      </c>
      <c r="J4385" s="6">
        <f t="shared" si="1227"/>
        <v>0</v>
      </c>
      <c r="K4385" s="3">
        <f t="shared" si="1235"/>
        <v>0</v>
      </c>
      <c r="L4385" s="6">
        <f t="shared" si="1228"/>
        <v>34.271149999999999</v>
      </c>
      <c r="M4385" s="6">
        <f t="shared" si="1236"/>
        <v>220</v>
      </c>
      <c r="N4385" s="6">
        <f t="shared" si="1237"/>
        <v>34.271150000000006</v>
      </c>
      <c r="O4385" s="2">
        <f t="shared" si="1229"/>
        <v>-32</v>
      </c>
      <c r="P4385" s="2">
        <f t="shared" si="1238"/>
        <v>0</v>
      </c>
      <c r="Q4385" s="2">
        <f t="shared" si="1230"/>
        <v>44.2</v>
      </c>
      <c r="R4385" s="2">
        <f t="shared" si="1239"/>
        <v>44.2</v>
      </c>
      <c r="S4385" s="2">
        <f t="shared" si="1231"/>
        <v>0</v>
      </c>
      <c r="T4385" s="2">
        <f t="shared" si="1242"/>
        <v>0</v>
      </c>
      <c r="U4385" s="2">
        <f t="shared" si="1232"/>
        <v>2.2711500000000058</v>
      </c>
      <c r="V4385" t="str">
        <f t="shared" si="1240"/>
        <v>Y</v>
      </c>
      <c r="W4385" s="2">
        <f t="shared" si="1241"/>
        <v>2.2711500000000058</v>
      </c>
      <c r="X4385" s="2">
        <f t="shared" si="1233"/>
        <v>0</v>
      </c>
      <c r="Y4385" s="2"/>
    </row>
    <row r="4386" spans="1:25" x14ac:dyDescent="0.2">
      <c r="A4386">
        <v>15</v>
      </c>
      <c r="B4386" s="1">
        <v>42918.62499998937</v>
      </c>
      <c r="C4386">
        <v>44.4</v>
      </c>
      <c r="D4386" s="15">
        <f t="shared" si="1234"/>
        <v>44.4</v>
      </c>
      <c r="E4386">
        <v>32</v>
      </c>
      <c r="F4386" s="6">
        <v>11.246700000000001</v>
      </c>
      <c r="G4386" s="6">
        <v>25.835840000000001</v>
      </c>
      <c r="H4386" s="6">
        <f t="shared" si="1225"/>
        <v>37.082540000000002</v>
      </c>
      <c r="I4386" s="6">
        <f t="shared" si="1226"/>
        <v>12.399999999999999</v>
      </c>
      <c r="J4386" s="6">
        <f t="shared" si="1227"/>
        <v>0</v>
      </c>
      <c r="K4386" s="3">
        <f t="shared" si="1235"/>
        <v>0</v>
      </c>
      <c r="L4386" s="6">
        <f t="shared" si="1228"/>
        <v>24.682540000000003</v>
      </c>
      <c r="M4386" s="6">
        <f t="shared" si="1236"/>
        <v>220</v>
      </c>
      <c r="N4386" s="6">
        <f t="shared" si="1237"/>
        <v>24.682540000000017</v>
      </c>
      <c r="O4386" s="2">
        <f t="shared" si="1229"/>
        <v>-24.682540000000017</v>
      </c>
      <c r="P4386" s="2">
        <f t="shared" si="1238"/>
        <v>7.3174599999999828</v>
      </c>
      <c r="Q4386" s="2">
        <f t="shared" si="1230"/>
        <v>37.082540000000016</v>
      </c>
      <c r="R4386" s="2">
        <f t="shared" si="1239"/>
        <v>37.082540000000016</v>
      </c>
      <c r="S4386" s="2">
        <f t="shared" si="1231"/>
        <v>0</v>
      </c>
      <c r="T4386" s="2">
        <f t="shared" si="1242"/>
        <v>0</v>
      </c>
      <c r="U4386" s="2">
        <f t="shared" si="1232"/>
        <v>0</v>
      </c>
      <c r="V4386" t="str">
        <f t="shared" si="1240"/>
        <v>Y</v>
      </c>
      <c r="W4386" s="2">
        <f t="shared" si="1241"/>
        <v>0</v>
      </c>
      <c r="X4386" s="2">
        <f t="shared" si="1233"/>
        <v>0</v>
      </c>
      <c r="Y4386" s="2"/>
    </row>
    <row r="4387" spans="1:25" x14ac:dyDescent="0.2">
      <c r="A4387">
        <v>16</v>
      </c>
      <c r="B4387" s="1">
        <v>42918.666666656034</v>
      </c>
      <c r="C4387">
        <v>45.5</v>
      </c>
      <c r="D4387" s="15">
        <f t="shared" si="1234"/>
        <v>45.5</v>
      </c>
      <c r="E4387">
        <v>32</v>
      </c>
      <c r="F4387" s="6">
        <v>11.020099999999999</v>
      </c>
      <c r="G4387" s="6">
        <v>16.028957999999999</v>
      </c>
      <c r="H4387" s="6">
        <f t="shared" si="1225"/>
        <v>27.049057999999999</v>
      </c>
      <c r="I4387" s="6">
        <f t="shared" si="1226"/>
        <v>13.5</v>
      </c>
      <c r="J4387" s="6">
        <f t="shared" si="1227"/>
        <v>0</v>
      </c>
      <c r="K4387" s="3">
        <f t="shared" si="1235"/>
        <v>0</v>
      </c>
      <c r="L4387" s="6">
        <f t="shared" si="1228"/>
        <v>13.549057999999999</v>
      </c>
      <c r="M4387" s="6">
        <f t="shared" si="1236"/>
        <v>220</v>
      </c>
      <c r="N4387" s="6">
        <f t="shared" si="1237"/>
        <v>13.549058000000002</v>
      </c>
      <c r="O4387" s="2">
        <f t="shared" si="1229"/>
        <v>-13.549058000000002</v>
      </c>
      <c r="P4387" s="2">
        <f t="shared" si="1238"/>
        <v>18.450941999999998</v>
      </c>
      <c r="Q4387" s="2">
        <f t="shared" si="1230"/>
        <v>27.049058000000002</v>
      </c>
      <c r="R4387" s="2">
        <f t="shared" si="1239"/>
        <v>27.049058000000002</v>
      </c>
      <c r="S4387" s="2">
        <f t="shared" si="1231"/>
        <v>0</v>
      </c>
      <c r="T4387" s="2">
        <f t="shared" si="1242"/>
        <v>0</v>
      </c>
      <c r="U4387" s="2">
        <f t="shared" si="1232"/>
        <v>0</v>
      </c>
      <c r="V4387" t="str">
        <f t="shared" si="1240"/>
        <v>Y</v>
      </c>
      <c r="W4387" s="2">
        <f t="shared" si="1241"/>
        <v>0</v>
      </c>
      <c r="X4387" s="2">
        <f t="shared" si="1233"/>
        <v>0</v>
      </c>
      <c r="Y4387" s="2"/>
    </row>
    <row r="4388" spans="1:25" x14ac:dyDescent="0.2">
      <c r="A4388">
        <v>17</v>
      </c>
      <c r="B4388" s="1">
        <v>42918.708333322698</v>
      </c>
      <c r="C4388">
        <v>45.7</v>
      </c>
      <c r="D4388" s="15">
        <f t="shared" si="1234"/>
        <v>45.7</v>
      </c>
      <c r="E4388">
        <v>32</v>
      </c>
      <c r="F4388" s="6">
        <v>11.0044</v>
      </c>
      <c r="G4388" s="6">
        <v>6.3007411700000002</v>
      </c>
      <c r="H4388" s="6">
        <f t="shared" si="1225"/>
        <v>17.305141169999999</v>
      </c>
      <c r="I4388" s="6">
        <f t="shared" si="1226"/>
        <v>13.700000000000003</v>
      </c>
      <c r="J4388" s="6">
        <f t="shared" si="1227"/>
        <v>0</v>
      </c>
      <c r="K4388" s="3">
        <f t="shared" si="1235"/>
        <v>0</v>
      </c>
      <c r="L4388" s="6">
        <f t="shared" si="1228"/>
        <v>3.605141169999996</v>
      </c>
      <c r="M4388" s="6">
        <f t="shared" si="1236"/>
        <v>220</v>
      </c>
      <c r="N4388" s="6">
        <f t="shared" si="1237"/>
        <v>3.605141169999996</v>
      </c>
      <c r="O4388" s="2">
        <f t="shared" si="1229"/>
        <v>-3.605141169999996</v>
      </c>
      <c r="P4388" s="2">
        <f t="shared" si="1238"/>
        <v>28.394858830000004</v>
      </c>
      <c r="Q4388" s="2">
        <f t="shared" si="1230"/>
        <v>17.305141169999999</v>
      </c>
      <c r="R4388" s="2">
        <f t="shared" si="1239"/>
        <v>17.305141169999999</v>
      </c>
      <c r="S4388" s="2">
        <f t="shared" si="1231"/>
        <v>0</v>
      </c>
      <c r="T4388" s="2">
        <f t="shared" si="1242"/>
        <v>0</v>
      </c>
      <c r="U4388" s="2">
        <f t="shared" si="1232"/>
        <v>0</v>
      </c>
      <c r="V4388" t="str">
        <f t="shared" si="1240"/>
        <v>N</v>
      </c>
      <c r="W4388" s="2">
        <f t="shared" si="1241"/>
        <v>0</v>
      </c>
      <c r="X4388" s="2">
        <f t="shared" si="1233"/>
        <v>0</v>
      </c>
      <c r="Y4388" s="2"/>
    </row>
    <row r="4389" spans="1:25" x14ac:dyDescent="0.2">
      <c r="A4389">
        <v>18</v>
      </c>
      <c r="B4389" s="1">
        <v>42918.749999989363</v>
      </c>
      <c r="C4389">
        <v>45.6</v>
      </c>
      <c r="D4389" s="15">
        <f t="shared" si="1234"/>
        <v>45.6</v>
      </c>
      <c r="E4389">
        <v>32</v>
      </c>
      <c r="F4389" s="6">
        <v>13.263299999999999</v>
      </c>
      <c r="G4389" s="6">
        <v>0.87798316999999992</v>
      </c>
      <c r="H4389" s="6">
        <f t="shared" si="1225"/>
        <v>14.141283169999999</v>
      </c>
      <c r="I4389" s="6">
        <f t="shared" si="1226"/>
        <v>13.600000000000001</v>
      </c>
      <c r="J4389" s="6">
        <f t="shared" si="1227"/>
        <v>0</v>
      </c>
      <c r="K4389" s="3">
        <f t="shared" si="1235"/>
        <v>0</v>
      </c>
      <c r="L4389" s="6">
        <f t="shared" si="1228"/>
        <v>0.54128316999999804</v>
      </c>
      <c r="M4389" s="6">
        <f t="shared" si="1236"/>
        <v>220</v>
      </c>
      <c r="N4389" s="6">
        <f t="shared" si="1237"/>
        <v>0.5412831699999856</v>
      </c>
      <c r="O4389" s="2">
        <f t="shared" si="1229"/>
        <v>-0.5412831699999856</v>
      </c>
      <c r="P4389" s="2">
        <f t="shared" si="1238"/>
        <v>31.458716830000014</v>
      </c>
      <c r="Q4389" s="2">
        <f t="shared" si="1230"/>
        <v>14.141283169999987</v>
      </c>
      <c r="R4389" s="2">
        <f t="shared" si="1239"/>
        <v>14.141283169999987</v>
      </c>
      <c r="S4389" s="2">
        <f t="shared" si="1231"/>
        <v>0</v>
      </c>
      <c r="T4389" s="2">
        <f t="shared" si="1242"/>
        <v>0</v>
      </c>
      <c r="U4389" s="2">
        <f t="shared" si="1232"/>
        <v>0</v>
      </c>
      <c r="V4389" t="str">
        <f t="shared" si="1240"/>
        <v>N</v>
      </c>
      <c r="W4389" s="2">
        <f t="shared" si="1241"/>
        <v>0</v>
      </c>
      <c r="X4389" s="2">
        <f t="shared" si="1233"/>
        <v>0</v>
      </c>
      <c r="Y4389" s="2"/>
    </row>
    <row r="4390" spans="1:25" x14ac:dyDescent="0.2">
      <c r="A4390">
        <v>19</v>
      </c>
      <c r="B4390" s="1">
        <v>42918.791666656027</v>
      </c>
      <c r="C4390">
        <v>45.8</v>
      </c>
      <c r="D4390" s="15">
        <f t="shared" si="1234"/>
        <v>45.8</v>
      </c>
      <c r="E4390">
        <v>32</v>
      </c>
      <c r="F4390" s="6">
        <v>13.08</v>
      </c>
      <c r="G4390" s="6">
        <v>-1.5167529999999999E-2</v>
      </c>
      <c r="H4390" s="6">
        <f t="shared" si="1225"/>
        <v>13.064832470000001</v>
      </c>
      <c r="I4390" s="6">
        <f t="shared" si="1226"/>
        <v>13.799999999999997</v>
      </c>
      <c r="J4390" s="6">
        <f t="shared" si="1227"/>
        <v>0.73516752999999646</v>
      </c>
      <c r="K4390" s="3">
        <f t="shared" si="1235"/>
        <v>0.84019146285714896</v>
      </c>
      <c r="L4390" s="6">
        <f t="shared" si="1228"/>
        <v>0</v>
      </c>
      <c r="M4390" s="6">
        <f t="shared" si="1236"/>
        <v>219.15980853714285</v>
      </c>
      <c r="N4390" s="6">
        <f t="shared" si="1237"/>
        <v>0.10502393285716494</v>
      </c>
      <c r="O4390" s="2">
        <f t="shared" si="1229"/>
        <v>-0.10502393285716494</v>
      </c>
      <c r="P4390" s="2">
        <f t="shared" si="1238"/>
        <v>31.894976067142835</v>
      </c>
      <c r="Q4390" s="2">
        <f t="shared" si="1230"/>
        <v>13.905023932857162</v>
      </c>
      <c r="R4390" s="2">
        <f t="shared" si="1239"/>
        <v>13.064832470000001</v>
      </c>
      <c r="S4390" s="2">
        <f t="shared" si="1231"/>
        <v>0.8401914628571614</v>
      </c>
      <c r="T4390" s="2">
        <f t="shared" si="1242"/>
        <v>0</v>
      </c>
      <c r="U4390" s="2">
        <f t="shared" si="1232"/>
        <v>0</v>
      </c>
      <c r="V4390" t="str">
        <f t="shared" si="1240"/>
        <v>N</v>
      </c>
      <c r="W4390" s="2">
        <f t="shared" si="1241"/>
        <v>0</v>
      </c>
      <c r="X4390" s="2">
        <f t="shared" si="1233"/>
        <v>0</v>
      </c>
      <c r="Y4390" s="2"/>
    </row>
    <row r="4391" spans="1:25" x14ac:dyDescent="0.2">
      <c r="A4391">
        <v>20</v>
      </c>
      <c r="B4391" s="1">
        <v>42918.833333322691</v>
      </c>
      <c r="C4391">
        <v>46.9</v>
      </c>
      <c r="D4391" s="15">
        <f t="shared" si="1234"/>
        <v>46.9</v>
      </c>
      <c r="E4391">
        <v>32</v>
      </c>
      <c r="F4391" s="6">
        <v>12.1835</v>
      </c>
      <c r="G4391" s="6">
        <v>-1.5167529999999999E-2</v>
      </c>
      <c r="H4391" s="6">
        <f t="shared" si="1225"/>
        <v>12.168332470000001</v>
      </c>
      <c r="I4391" s="6">
        <f t="shared" si="1226"/>
        <v>14.899999999999999</v>
      </c>
      <c r="J4391" s="6">
        <f t="shared" si="1227"/>
        <v>2.7316675299999975</v>
      </c>
      <c r="K4391" s="3">
        <f t="shared" si="1235"/>
        <v>3.1219057485714359</v>
      </c>
      <c r="L4391" s="6">
        <f t="shared" si="1228"/>
        <v>0</v>
      </c>
      <c r="M4391" s="6">
        <f t="shared" si="1236"/>
        <v>216.03790278857142</v>
      </c>
      <c r="N4391" s="6">
        <f t="shared" si="1237"/>
        <v>0.39023821857142593</v>
      </c>
      <c r="O4391" s="2">
        <f t="shared" si="1229"/>
        <v>-0.39023821857142593</v>
      </c>
      <c r="P4391" s="2">
        <f t="shared" si="1238"/>
        <v>31.609761781428574</v>
      </c>
      <c r="Q4391" s="2">
        <f t="shared" si="1230"/>
        <v>15.290238218571425</v>
      </c>
      <c r="R4391" s="2">
        <f t="shared" si="1239"/>
        <v>12.168332470000001</v>
      </c>
      <c r="S4391" s="2">
        <f t="shared" si="1231"/>
        <v>3.1219057485714234</v>
      </c>
      <c r="T4391" s="2">
        <f t="shared" si="1242"/>
        <v>0</v>
      </c>
      <c r="U4391" s="2">
        <f t="shared" si="1232"/>
        <v>0</v>
      </c>
      <c r="V4391" t="str">
        <f t="shared" si="1240"/>
        <v>N</v>
      </c>
      <c r="W4391" s="2">
        <f t="shared" si="1241"/>
        <v>0</v>
      </c>
      <c r="X4391" s="2">
        <f t="shared" si="1233"/>
        <v>0</v>
      </c>
      <c r="Y4391" s="2"/>
    </row>
    <row r="4392" spans="1:25" x14ac:dyDescent="0.2">
      <c r="A4392">
        <v>21</v>
      </c>
      <c r="B4392" s="1">
        <v>42918.874999989355</v>
      </c>
      <c r="C4392">
        <v>46.2</v>
      </c>
      <c r="D4392" s="15">
        <f t="shared" si="1234"/>
        <v>46.2</v>
      </c>
      <c r="E4392">
        <v>32</v>
      </c>
      <c r="F4392" s="6">
        <v>13.7401</v>
      </c>
      <c r="G4392" s="6">
        <v>-1.5167529999999999E-2</v>
      </c>
      <c r="H4392" s="6">
        <f t="shared" si="1225"/>
        <v>13.724932470000001</v>
      </c>
      <c r="I4392" s="6">
        <f t="shared" si="1226"/>
        <v>14.200000000000003</v>
      </c>
      <c r="J4392" s="6">
        <f t="shared" si="1227"/>
        <v>0.47506753000000224</v>
      </c>
      <c r="K4392" s="3">
        <f t="shared" si="1235"/>
        <v>0.54293432000000053</v>
      </c>
      <c r="L4392" s="6">
        <f t="shared" si="1228"/>
        <v>0</v>
      </c>
      <c r="M4392" s="6">
        <f t="shared" si="1236"/>
        <v>215.49496846857141</v>
      </c>
      <c r="N4392" s="6">
        <f t="shared" si="1237"/>
        <v>6.7866790000010724E-2</v>
      </c>
      <c r="O4392" s="2">
        <f t="shared" si="1229"/>
        <v>-6.7866790000010724E-2</v>
      </c>
      <c r="P4392" s="2">
        <f t="shared" si="1238"/>
        <v>31.932133209999989</v>
      </c>
      <c r="Q4392" s="2">
        <f t="shared" si="1230"/>
        <v>14.267866790000014</v>
      </c>
      <c r="R4392" s="2">
        <f t="shared" si="1239"/>
        <v>13.724932470000001</v>
      </c>
      <c r="S4392" s="2">
        <f t="shared" si="1231"/>
        <v>0.54293432000001296</v>
      </c>
      <c r="T4392" s="2">
        <f t="shared" si="1242"/>
        <v>0</v>
      </c>
      <c r="U4392" s="2">
        <f t="shared" si="1232"/>
        <v>0</v>
      </c>
      <c r="V4392" t="str">
        <f t="shared" si="1240"/>
        <v>N</v>
      </c>
      <c r="W4392" s="2">
        <f t="shared" si="1241"/>
        <v>0</v>
      </c>
      <c r="X4392" s="2">
        <f t="shared" si="1233"/>
        <v>0</v>
      </c>
      <c r="Y4392" s="2"/>
    </row>
    <row r="4393" spans="1:25" x14ac:dyDescent="0.2">
      <c r="A4393">
        <v>22</v>
      </c>
      <c r="B4393" s="1">
        <v>42918.91666665602</v>
      </c>
      <c r="C4393">
        <v>43.2</v>
      </c>
      <c r="D4393" s="15">
        <f t="shared" si="1234"/>
        <v>43.2</v>
      </c>
      <c r="E4393">
        <v>32</v>
      </c>
      <c r="F4393" s="6">
        <v>14.467000000000001</v>
      </c>
      <c r="G4393" s="6">
        <v>-1.5167529999999999E-2</v>
      </c>
      <c r="H4393" s="6">
        <f t="shared" si="1225"/>
        <v>14.451832470000001</v>
      </c>
      <c r="I4393" s="6">
        <f t="shared" si="1226"/>
        <v>11.200000000000003</v>
      </c>
      <c r="J4393" s="6">
        <f t="shared" si="1227"/>
        <v>0</v>
      </c>
      <c r="K4393" s="3">
        <f t="shared" si="1235"/>
        <v>0</v>
      </c>
      <c r="L4393" s="6">
        <f t="shared" si="1228"/>
        <v>3.2518324699999983</v>
      </c>
      <c r="M4393" s="6">
        <f t="shared" si="1236"/>
        <v>218.74680093857143</v>
      </c>
      <c r="N4393" s="6">
        <f t="shared" si="1237"/>
        <v>0</v>
      </c>
      <c r="O4393" s="2">
        <f t="shared" si="1229"/>
        <v>0</v>
      </c>
      <c r="P4393" s="2">
        <f t="shared" si="1238"/>
        <v>32</v>
      </c>
      <c r="Q4393" s="2">
        <f t="shared" si="1230"/>
        <v>11.200000000000003</v>
      </c>
      <c r="R4393" s="2">
        <f t="shared" si="1239"/>
        <v>11.200000000000003</v>
      </c>
      <c r="S4393" s="2">
        <f t="shared" si="1231"/>
        <v>0</v>
      </c>
      <c r="T4393" s="2">
        <f t="shared" si="1242"/>
        <v>3.2518324700000107</v>
      </c>
      <c r="U4393" s="2">
        <f t="shared" si="1232"/>
        <v>0</v>
      </c>
      <c r="V4393" t="str">
        <f t="shared" si="1240"/>
        <v>N</v>
      </c>
      <c r="W4393" s="2">
        <f t="shared" si="1241"/>
        <v>0</v>
      </c>
      <c r="X4393" s="2">
        <f t="shared" si="1233"/>
        <v>0</v>
      </c>
      <c r="Y4393" s="2"/>
    </row>
    <row r="4394" spans="1:25" x14ac:dyDescent="0.2">
      <c r="A4394">
        <v>23</v>
      </c>
      <c r="B4394" s="1">
        <v>42918.958333322684</v>
      </c>
      <c r="C4394">
        <v>41.4</v>
      </c>
      <c r="D4394" s="15">
        <f t="shared" si="1234"/>
        <v>41.4</v>
      </c>
      <c r="E4394">
        <v>32</v>
      </c>
      <c r="F4394" s="6">
        <v>15.068300000000001</v>
      </c>
      <c r="G4394" s="6">
        <v>-1.5167529999999999E-2</v>
      </c>
      <c r="H4394" s="6">
        <f t="shared" si="1225"/>
        <v>15.053132470000001</v>
      </c>
      <c r="I4394" s="6">
        <f t="shared" si="1226"/>
        <v>9.3999999999999986</v>
      </c>
      <c r="J4394" s="6">
        <f t="shared" si="1227"/>
        <v>0</v>
      </c>
      <c r="K4394" s="3">
        <f t="shared" si="1235"/>
        <v>0</v>
      </c>
      <c r="L4394" s="6">
        <f t="shared" si="1228"/>
        <v>5.6531324700000027</v>
      </c>
      <c r="M4394" s="6">
        <f t="shared" si="1236"/>
        <v>220</v>
      </c>
      <c r="N4394" s="6">
        <f t="shared" si="1237"/>
        <v>4.3999334085714281</v>
      </c>
      <c r="O4394" s="2">
        <f t="shared" si="1229"/>
        <v>-4.3999334085714281</v>
      </c>
      <c r="P4394" s="2">
        <f t="shared" si="1238"/>
        <v>27.600066591428572</v>
      </c>
      <c r="Q4394" s="2">
        <f t="shared" si="1230"/>
        <v>13.799933408571427</v>
      </c>
      <c r="R4394" s="2">
        <f t="shared" si="1239"/>
        <v>13.799933408571427</v>
      </c>
      <c r="S4394" s="2">
        <f t="shared" si="1231"/>
        <v>0</v>
      </c>
      <c r="T4394" s="2">
        <f t="shared" si="1242"/>
        <v>1.2531990614285746</v>
      </c>
      <c r="U4394" s="2">
        <f t="shared" si="1232"/>
        <v>0</v>
      </c>
      <c r="V4394" t="str">
        <f t="shared" si="1240"/>
        <v>N</v>
      </c>
      <c r="W4394" s="2">
        <f t="shared" si="1241"/>
        <v>0</v>
      </c>
      <c r="X4394" s="2">
        <f t="shared" si="1233"/>
        <v>0</v>
      </c>
      <c r="Y4394" s="2"/>
    </row>
    <row r="4395" spans="1:25" x14ac:dyDescent="0.2">
      <c r="A4395">
        <v>0</v>
      </c>
      <c r="B4395" s="1">
        <v>42918.999999989348</v>
      </c>
      <c r="C4395">
        <v>38.799999999999997</v>
      </c>
      <c r="D4395" s="15">
        <f t="shared" si="1234"/>
        <v>38.799999999999997</v>
      </c>
      <c r="E4395">
        <v>32</v>
      </c>
      <c r="F4395" s="6">
        <v>14.7774</v>
      </c>
      <c r="G4395" s="6">
        <v>-1.5167529999999999E-2</v>
      </c>
      <c r="H4395" s="6">
        <f t="shared" si="1225"/>
        <v>14.762232470000001</v>
      </c>
      <c r="I4395" s="6">
        <f t="shared" si="1226"/>
        <v>6.7999999999999972</v>
      </c>
      <c r="J4395" s="6">
        <f t="shared" si="1227"/>
        <v>0</v>
      </c>
      <c r="K4395" s="3">
        <f t="shared" si="1235"/>
        <v>0</v>
      </c>
      <c r="L4395" s="6">
        <f t="shared" si="1228"/>
        <v>7.9622324700000036</v>
      </c>
      <c r="M4395" s="6">
        <f t="shared" si="1236"/>
        <v>220</v>
      </c>
      <c r="N4395" s="6">
        <f t="shared" si="1237"/>
        <v>7.9622324700000036</v>
      </c>
      <c r="O4395" s="2">
        <f t="shared" si="1229"/>
        <v>-7.9622324700000036</v>
      </c>
      <c r="P4395" s="2">
        <f t="shared" si="1238"/>
        <v>24.037767529999996</v>
      </c>
      <c r="Q4395" s="2">
        <f t="shared" si="1230"/>
        <v>14.762232470000001</v>
      </c>
      <c r="R4395" s="2">
        <f t="shared" si="1239"/>
        <v>14.762232470000001</v>
      </c>
      <c r="S4395" s="2">
        <f t="shared" si="1231"/>
        <v>0</v>
      </c>
      <c r="T4395" s="2">
        <f t="shared" si="1242"/>
        <v>0</v>
      </c>
      <c r="U4395" s="2">
        <f t="shared" si="1232"/>
        <v>0</v>
      </c>
      <c r="V4395" t="str">
        <f t="shared" si="1240"/>
        <v>N</v>
      </c>
      <c r="W4395" s="2">
        <f t="shared" si="1241"/>
        <v>0</v>
      </c>
      <c r="X4395" s="2">
        <f t="shared" si="1233"/>
        <v>0</v>
      </c>
      <c r="Y4395" s="2"/>
    </row>
    <row r="4396" spans="1:25" x14ac:dyDescent="0.2">
      <c r="A4396">
        <v>1</v>
      </c>
      <c r="B4396" s="1">
        <v>42919.041666656012</v>
      </c>
      <c r="C4396">
        <v>37.4</v>
      </c>
      <c r="D4396" s="15">
        <f t="shared" si="1234"/>
        <v>37.4</v>
      </c>
      <c r="E4396">
        <v>32</v>
      </c>
      <c r="F4396" s="6">
        <v>15.0984</v>
      </c>
      <c r="G4396" s="6">
        <v>-1.5167529999999999E-2</v>
      </c>
      <c r="H4396" s="6">
        <f t="shared" si="1225"/>
        <v>15.08323247</v>
      </c>
      <c r="I4396" s="6">
        <f t="shared" si="1226"/>
        <v>5.3999999999999986</v>
      </c>
      <c r="J4396" s="6">
        <f t="shared" si="1227"/>
        <v>0</v>
      </c>
      <c r="K4396" s="3">
        <f t="shared" si="1235"/>
        <v>0</v>
      </c>
      <c r="L4396" s="6">
        <f t="shared" si="1228"/>
        <v>9.6832324700000019</v>
      </c>
      <c r="M4396" s="6">
        <f t="shared" si="1236"/>
        <v>220</v>
      </c>
      <c r="N4396" s="6">
        <f t="shared" si="1237"/>
        <v>9.6832324700000072</v>
      </c>
      <c r="O4396" s="2">
        <f t="shared" si="1229"/>
        <v>-9.6832324700000072</v>
      </c>
      <c r="P4396" s="2">
        <f t="shared" si="1238"/>
        <v>22.316767529999993</v>
      </c>
      <c r="Q4396" s="2">
        <f t="shared" si="1230"/>
        <v>15.083232470000006</v>
      </c>
      <c r="R4396" s="2">
        <f t="shared" si="1239"/>
        <v>15.083232470000006</v>
      </c>
      <c r="S4396" s="2">
        <f t="shared" si="1231"/>
        <v>0</v>
      </c>
      <c r="T4396" s="2">
        <f t="shared" si="1242"/>
        <v>0</v>
      </c>
      <c r="U4396" s="2">
        <f t="shared" si="1232"/>
        <v>0</v>
      </c>
      <c r="V4396" t="str">
        <f t="shared" si="1240"/>
        <v>N</v>
      </c>
      <c r="W4396" s="2">
        <f t="shared" si="1241"/>
        <v>0</v>
      </c>
      <c r="X4396" s="2">
        <f t="shared" si="1233"/>
        <v>0</v>
      </c>
      <c r="Y4396" s="2"/>
    </row>
    <row r="4397" spans="1:25" x14ac:dyDescent="0.2">
      <c r="A4397">
        <v>2</v>
      </c>
      <c r="B4397" s="1">
        <v>42919.083333322676</v>
      </c>
      <c r="C4397">
        <v>36.9</v>
      </c>
      <c r="D4397" s="15">
        <f t="shared" si="1234"/>
        <v>36.9</v>
      </c>
      <c r="E4397">
        <v>32</v>
      </c>
      <c r="F4397" s="6">
        <v>15.0984</v>
      </c>
      <c r="G4397" s="6">
        <v>-1.5167529999999999E-2</v>
      </c>
      <c r="H4397" s="6">
        <f t="shared" si="1225"/>
        <v>15.08323247</v>
      </c>
      <c r="I4397" s="6">
        <f t="shared" si="1226"/>
        <v>4.8999999999999986</v>
      </c>
      <c r="J4397" s="6">
        <f t="shared" si="1227"/>
        <v>0</v>
      </c>
      <c r="K4397" s="3">
        <f t="shared" si="1235"/>
        <v>0</v>
      </c>
      <c r="L4397" s="6">
        <f t="shared" si="1228"/>
        <v>10.183232470000002</v>
      </c>
      <c r="M4397" s="6">
        <f t="shared" si="1236"/>
        <v>220</v>
      </c>
      <c r="N4397" s="6">
        <f t="shared" si="1237"/>
        <v>10.183232470000007</v>
      </c>
      <c r="O4397" s="2">
        <f t="shared" si="1229"/>
        <v>-10.183232470000007</v>
      </c>
      <c r="P4397" s="2">
        <f t="shared" si="1238"/>
        <v>21.816767529999993</v>
      </c>
      <c r="Q4397" s="2">
        <f t="shared" si="1230"/>
        <v>15.083232470000006</v>
      </c>
      <c r="R4397" s="2">
        <f t="shared" si="1239"/>
        <v>15.083232470000006</v>
      </c>
      <c r="S4397" s="2">
        <f t="shared" si="1231"/>
        <v>0</v>
      </c>
      <c r="T4397" s="2">
        <f t="shared" si="1242"/>
        <v>0</v>
      </c>
      <c r="U4397" s="2">
        <f t="shared" si="1232"/>
        <v>0</v>
      </c>
      <c r="V4397" t="str">
        <f t="shared" si="1240"/>
        <v>N</v>
      </c>
      <c r="W4397" s="2">
        <f t="shared" si="1241"/>
        <v>0</v>
      </c>
      <c r="X4397" s="2">
        <f t="shared" si="1233"/>
        <v>0</v>
      </c>
      <c r="Y4397" s="2"/>
    </row>
    <row r="4398" spans="1:25" x14ac:dyDescent="0.2">
      <c r="A4398">
        <v>3</v>
      </c>
      <c r="B4398" s="1">
        <v>42919.124999989341</v>
      </c>
      <c r="C4398">
        <v>36.6</v>
      </c>
      <c r="D4398" s="15">
        <f t="shared" si="1234"/>
        <v>36.6</v>
      </c>
      <c r="E4398">
        <v>32</v>
      </c>
      <c r="F4398" s="6">
        <v>14.8588</v>
      </c>
      <c r="G4398" s="6">
        <v>-1.5167529999999999E-2</v>
      </c>
      <c r="H4398" s="6">
        <f t="shared" si="1225"/>
        <v>14.843632470000001</v>
      </c>
      <c r="I4398" s="6">
        <f t="shared" si="1226"/>
        <v>4.6000000000000014</v>
      </c>
      <c r="J4398" s="6">
        <f t="shared" si="1227"/>
        <v>0</v>
      </c>
      <c r="K4398" s="3">
        <f t="shared" si="1235"/>
        <v>0</v>
      </c>
      <c r="L4398" s="6">
        <f t="shared" si="1228"/>
        <v>10.24363247</v>
      </c>
      <c r="M4398" s="6">
        <f t="shared" si="1236"/>
        <v>220</v>
      </c>
      <c r="N4398" s="6">
        <f t="shared" si="1237"/>
        <v>10.243632469999994</v>
      </c>
      <c r="O4398" s="2">
        <f t="shared" si="1229"/>
        <v>-10.243632469999994</v>
      </c>
      <c r="P4398" s="2">
        <f t="shared" si="1238"/>
        <v>21.756367530000006</v>
      </c>
      <c r="Q4398" s="2">
        <f t="shared" si="1230"/>
        <v>14.843632469999996</v>
      </c>
      <c r="R4398" s="2">
        <f t="shared" si="1239"/>
        <v>14.843632469999996</v>
      </c>
      <c r="S4398" s="2">
        <f t="shared" si="1231"/>
        <v>0</v>
      </c>
      <c r="T4398" s="2">
        <f t="shared" si="1242"/>
        <v>0</v>
      </c>
      <c r="U4398" s="2">
        <f t="shared" si="1232"/>
        <v>0</v>
      </c>
      <c r="V4398" t="str">
        <f t="shared" si="1240"/>
        <v>N</v>
      </c>
      <c r="W4398" s="2">
        <f t="shared" si="1241"/>
        <v>0</v>
      </c>
      <c r="X4398" s="2">
        <f t="shared" si="1233"/>
        <v>0</v>
      </c>
      <c r="Y4398" s="2"/>
    </row>
    <row r="4399" spans="1:25" x14ac:dyDescent="0.2">
      <c r="A4399">
        <v>4</v>
      </c>
      <c r="B4399" s="1">
        <v>42919.166666656005</v>
      </c>
      <c r="C4399">
        <v>36.6</v>
      </c>
      <c r="D4399" s="15">
        <f t="shared" si="1234"/>
        <v>36.6</v>
      </c>
      <c r="E4399">
        <v>32</v>
      </c>
      <c r="F4399" s="6">
        <v>14.407999999999999</v>
      </c>
      <c r="G4399" s="6">
        <v>-1.5167529999999999E-2</v>
      </c>
      <c r="H4399" s="6">
        <f t="shared" si="1225"/>
        <v>14.39283247</v>
      </c>
      <c r="I4399" s="6">
        <f t="shared" si="1226"/>
        <v>4.6000000000000014</v>
      </c>
      <c r="J4399" s="6">
        <f t="shared" si="1227"/>
        <v>0</v>
      </c>
      <c r="K4399" s="3">
        <f t="shared" si="1235"/>
        <v>0</v>
      </c>
      <c r="L4399" s="6">
        <f t="shared" si="1228"/>
        <v>9.7928324699999987</v>
      </c>
      <c r="M4399" s="6">
        <f t="shared" si="1236"/>
        <v>220</v>
      </c>
      <c r="N4399" s="6">
        <f t="shared" si="1237"/>
        <v>9.7928324700000076</v>
      </c>
      <c r="O4399" s="2">
        <f t="shared" si="1229"/>
        <v>-9.7928324700000076</v>
      </c>
      <c r="P4399" s="2">
        <f t="shared" si="1238"/>
        <v>22.207167529999992</v>
      </c>
      <c r="Q4399" s="2">
        <f t="shared" si="1230"/>
        <v>14.392832470000009</v>
      </c>
      <c r="R4399" s="2">
        <f t="shared" si="1239"/>
        <v>14.392832470000009</v>
      </c>
      <c r="S4399" s="2">
        <f t="shared" si="1231"/>
        <v>0</v>
      </c>
      <c r="T4399" s="2">
        <f t="shared" si="1242"/>
        <v>0</v>
      </c>
      <c r="U4399" s="2">
        <f t="shared" si="1232"/>
        <v>0</v>
      </c>
      <c r="V4399" t="str">
        <f t="shared" si="1240"/>
        <v>N</v>
      </c>
      <c r="W4399" s="2">
        <f t="shared" si="1241"/>
        <v>0</v>
      </c>
      <c r="X4399" s="2">
        <f t="shared" si="1233"/>
        <v>0</v>
      </c>
      <c r="Y4399" s="2"/>
    </row>
    <row r="4400" spans="1:25" x14ac:dyDescent="0.2">
      <c r="A4400">
        <v>5</v>
      </c>
      <c r="B4400" s="1">
        <v>42919.208333322669</v>
      </c>
      <c r="C4400">
        <v>36.5</v>
      </c>
      <c r="D4400" s="15">
        <f t="shared" si="1234"/>
        <v>36.5</v>
      </c>
      <c r="E4400">
        <v>32</v>
      </c>
      <c r="F4400" s="6">
        <v>15.0984</v>
      </c>
      <c r="G4400" s="6">
        <v>-1.5167529999999999E-2</v>
      </c>
      <c r="H4400" s="6">
        <f t="shared" si="1225"/>
        <v>15.08323247</v>
      </c>
      <c r="I4400" s="6">
        <f t="shared" si="1226"/>
        <v>4.5</v>
      </c>
      <c r="J4400" s="6">
        <f t="shared" si="1227"/>
        <v>0</v>
      </c>
      <c r="K4400" s="3">
        <f t="shared" si="1235"/>
        <v>0</v>
      </c>
      <c r="L4400" s="6">
        <f t="shared" si="1228"/>
        <v>10.58323247</v>
      </c>
      <c r="M4400" s="6">
        <f t="shared" si="1236"/>
        <v>220</v>
      </c>
      <c r="N4400" s="6">
        <f t="shared" si="1237"/>
        <v>10.583232470000013</v>
      </c>
      <c r="O4400" s="2">
        <f t="shared" si="1229"/>
        <v>-10.583232470000013</v>
      </c>
      <c r="P4400" s="2">
        <f t="shared" si="1238"/>
        <v>21.416767529999987</v>
      </c>
      <c r="Q4400" s="2">
        <f t="shared" si="1230"/>
        <v>15.083232470000013</v>
      </c>
      <c r="R4400" s="2">
        <f t="shared" si="1239"/>
        <v>15.083232470000013</v>
      </c>
      <c r="S4400" s="2">
        <f t="shared" si="1231"/>
        <v>0</v>
      </c>
      <c r="T4400" s="2">
        <f t="shared" si="1242"/>
        <v>0</v>
      </c>
      <c r="U4400" s="2">
        <f t="shared" si="1232"/>
        <v>0</v>
      </c>
      <c r="V4400" t="str">
        <f t="shared" si="1240"/>
        <v>N</v>
      </c>
      <c r="W4400" s="2">
        <f t="shared" si="1241"/>
        <v>0</v>
      </c>
      <c r="X4400" s="2">
        <f t="shared" si="1233"/>
        <v>0</v>
      </c>
      <c r="Y4400" s="2"/>
    </row>
    <row r="4401" spans="1:25" x14ac:dyDescent="0.2">
      <c r="A4401">
        <v>6</v>
      </c>
      <c r="B4401" s="1">
        <v>42919.249999989333</v>
      </c>
      <c r="C4401">
        <v>36.9</v>
      </c>
      <c r="D4401" s="15">
        <f t="shared" si="1234"/>
        <v>36.9</v>
      </c>
      <c r="E4401">
        <v>32</v>
      </c>
      <c r="F4401" s="6">
        <v>12.5648</v>
      </c>
      <c r="G4401" s="6">
        <v>1.8511954000000002</v>
      </c>
      <c r="H4401" s="6">
        <f t="shared" si="1225"/>
        <v>14.4159954</v>
      </c>
      <c r="I4401" s="6">
        <f t="shared" si="1226"/>
        <v>4.8999999999999986</v>
      </c>
      <c r="J4401" s="6">
        <f t="shared" si="1227"/>
        <v>0</v>
      </c>
      <c r="K4401" s="3">
        <f t="shared" si="1235"/>
        <v>0</v>
      </c>
      <c r="L4401" s="6">
        <f t="shared" si="1228"/>
        <v>9.5159954000000013</v>
      </c>
      <c r="M4401" s="6">
        <f t="shared" si="1236"/>
        <v>220</v>
      </c>
      <c r="N4401" s="6">
        <f t="shared" si="1237"/>
        <v>9.5159954000000084</v>
      </c>
      <c r="O4401" s="2">
        <f t="shared" si="1229"/>
        <v>-9.5159954000000084</v>
      </c>
      <c r="P4401" s="2">
        <f t="shared" si="1238"/>
        <v>22.484004599999992</v>
      </c>
      <c r="Q4401" s="2">
        <f t="shared" si="1230"/>
        <v>14.415995400000007</v>
      </c>
      <c r="R4401" s="2">
        <f t="shared" si="1239"/>
        <v>14.415995400000007</v>
      </c>
      <c r="S4401" s="2">
        <f t="shared" si="1231"/>
        <v>0</v>
      </c>
      <c r="T4401" s="2">
        <f t="shared" si="1242"/>
        <v>0</v>
      </c>
      <c r="U4401" s="2">
        <f t="shared" si="1232"/>
        <v>0</v>
      </c>
      <c r="V4401" t="str">
        <f t="shared" si="1240"/>
        <v>N</v>
      </c>
      <c r="W4401" s="2">
        <f t="shared" si="1241"/>
        <v>0</v>
      </c>
      <c r="X4401" s="2">
        <f t="shared" si="1233"/>
        <v>0</v>
      </c>
      <c r="Y4401" s="2"/>
    </row>
    <row r="4402" spans="1:25" x14ac:dyDescent="0.2">
      <c r="A4402">
        <v>7</v>
      </c>
      <c r="B4402" s="1">
        <v>42919.291666655998</v>
      </c>
      <c r="C4402">
        <v>39.9</v>
      </c>
      <c r="D4402" s="15">
        <f t="shared" si="1234"/>
        <v>39.9</v>
      </c>
      <c r="E4402">
        <v>32</v>
      </c>
      <c r="F4402" s="6">
        <v>10.669700000000001</v>
      </c>
      <c r="G4402" s="6">
        <v>9.2510670000000008</v>
      </c>
      <c r="H4402" s="6">
        <f t="shared" si="1225"/>
        <v>19.920767000000001</v>
      </c>
      <c r="I4402" s="6">
        <f t="shared" si="1226"/>
        <v>7.8999999999999986</v>
      </c>
      <c r="J4402" s="6">
        <f t="shared" si="1227"/>
        <v>0</v>
      </c>
      <c r="K4402" s="3">
        <f t="shared" si="1235"/>
        <v>0</v>
      </c>
      <c r="L4402" s="6">
        <f t="shared" si="1228"/>
        <v>12.020767000000003</v>
      </c>
      <c r="M4402" s="6">
        <f t="shared" si="1236"/>
        <v>220</v>
      </c>
      <c r="N4402" s="6">
        <f t="shared" si="1237"/>
        <v>12.020767000000006</v>
      </c>
      <c r="O4402" s="2">
        <f t="shared" si="1229"/>
        <v>-12.020767000000006</v>
      </c>
      <c r="P4402" s="2">
        <f t="shared" si="1238"/>
        <v>19.979232999999994</v>
      </c>
      <c r="Q4402" s="2">
        <f t="shared" si="1230"/>
        <v>19.920767000000005</v>
      </c>
      <c r="R4402" s="2">
        <f t="shared" si="1239"/>
        <v>19.920767000000005</v>
      </c>
      <c r="S4402" s="2">
        <f t="shared" si="1231"/>
        <v>0</v>
      </c>
      <c r="T4402" s="2">
        <f t="shared" si="1242"/>
        <v>0</v>
      </c>
      <c r="U4402" s="2">
        <f t="shared" si="1232"/>
        <v>0</v>
      </c>
      <c r="V4402" t="str">
        <f t="shared" si="1240"/>
        <v>N</v>
      </c>
      <c r="W4402" s="2">
        <f t="shared" si="1241"/>
        <v>0</v>
      </c>
      <c r="X4402" s="2">
        <f t="shared" si="1233"/>
        <v>0</v>
      </c>
      <c r="Y4402" s="2"/>
    </row>
    <row r="4403" spans="1:25" x14ac:dyDescent="0.2">
      <c r="A4403">
        <v>8</v>
      </c>
      <c r="B4403" s="1">
        <v>42919.333333322662</v>
      </c>
      <c r="C4403">
        <v>43.2</v>
      </c>
      <c r="D4403" s="15">
        <f t="shared" si="1234"/>
        <v>43.2</v>
      </c>
      <c r="E4403">
        <v>32</v>
      </c>
      <c r="F4403" s="6">
        <v>9.59361</v>
      </c>
      <c r="G4403" s="6">
        <v>19.970149999999997</v>
      </c>
      <c r="H4403" s="6">
        <f t="shared" si="1225"/>
        <v>29.563759999999995</v>
      </c>
      <c r="I4403" s="6">
        <f t="shared" si="1226"/>
        <v>11.200000000000003</v>
      </c>
      <c r="J4403" s="6">
        <f t="shared" si="1227"/>
        <v>0</v>
      </c>
      <c r="K4403" s="3">
        <f t="shared" si="1235"/>
        <v>0</v>
      </c>
      <c r="L4403" s="6">
        <f t="shared" si="1228"/>
        <v>18.363759999999992</v>
      </c>
      <c r="M4403" s="6">
        <f t="shared" si="1236"/>
        <v>220</v>
      </c>
      <c r="N4403" s="6">
        <f t="shared" si="1237"/>
        <v>18.363759999999985</v>
      </c>
      <c r="O4403" s="2">
        <f t="shared" si="1229"/>
        <v>-18.363759999999985</v>
      </c>
      <c r="P4403" s="2">
        <f t="shared" si="1238"/>
        <v>13.636240000000015</v>
      </c>
      <c r="Q4403" s="2">
        <f t="shared" si="1230"/>
        <v>29.563759999999988</v>
      </c>
      <c r="R4403" s="2">
        <f t="shared" si="1239"/>
        <v>29.563759999999988</v>
      </c>
      <c r="S4403" s="2">
        <f t="shared" si="1231"/>
        <v>0</v>
      </c>
      <c r="T4403" s="2">
        <f t="shared" si="1242"/>
        <v>0</v>
      </c>
      <c r="U4403" s="2">
        <f t="shared" si="1232"/>
        <v>0</v>
      </c>
      <c r="V4403" t="str">
        <f t="shared" si="1240"/>
        <v>Y</v>
      </c>
      <c r="W4403" s="2">
        <f t="shared" si="1241"/>
        <v>0</v>
      </c>
      <c r="X4403" s="2">
        <f t="shared" si="1233"/>
        <v>0</v>
      </c>
      <c r="Y4403" s="2"/>
    </row>
    <row r="4404" spans="1:25" x14ac:dyDescent="0.2">
      <c r="A4404">
        <v>9</v>
      </c>
      <c r="B4404" s="1">
        <v>42919.374999989326</v>
      </c>
      <c r="C4404">
        <v>45.3</v>
      </c>
      <c r="D4404" s="15">
        <f t="shared" si="1234"/>
        <v>45.3</v>
      </c>
      <c r="E4404">
        <v>32</v>
      </c>
      <c r="F4404" s="6">
        <v>8.7598599999999998</v>
      </c>
      <c r="G4404" s="6">
        <v>29.883779999999998</v>
      </c>
      <c r="H4404" s="6">
        <f t="shared" si="1225"/>
        <v>38.643639999999998</v>
      </c>
      <c r="I4404" s="6">
        <f t="shared" si="1226"/>
        <v>13.299999999999997</v>
      </c>
      <c r="J4404" s="6">
        <f t="shared" si="1227"/>
        <v>0</v>
      </c>
      <c r="K4404" s="3">
        <f t="shared" si="1235"/>
        <v>0</v>
      </c>
      <c r="L4404" s="6">
        <f t="shared" si="1228"/>
        <v>25.343640000000001</v>
      </c>
      <c r="M4404" s="6">
        <f t="shared" si="1236"/>
        <v>220</v>
      </c>
      <c r="N4404" s="6">
        <f t="shared" si="1237"/>
        <v>25.343639999999994</v>
      </c>
      <c r="O4404" s="2">
        <f t="shared" si="1229"/>
        <v>-25.343639999999994</v>
      </c>
      <c r="P4404" s="2">
        <f t="shared" si="1238"/>
        <v>6.6563600000000065</v>
      </c>
      <c r="Q4404" s="2">
        <f t="shared" si="1230"/>
        <v>38.643639999999991</v>
      </c>
      <c r="R4404" s="2">
        <f t="shared" si="1239"/>
        <v>38.643639999999991</v>
      </c>
      <c r="S4404" s="2">
        <f t="shared" si="1231"/>
        <v>0</v>
      </c>
      <c r="T4404" s="2">
        <f t="shared" si="1242"/>
        <v>0</v>
      </c>
      <c r="U4404" s="2">
        <f t="shared" si="1232"/>
        <v>0</v>
      </c>
      <c r="V4404" t="str">
        <f t="shared" si="1240"/>
        <v>Y</v>
      </c>
      <c r="W4404" s="2">
        <f t="shared" si="1241"/>
        <v>0</v>
      </c>
      <c r="X4404" s="2">
        <f t="shared" si="1233"/>
        <v>0</v>
      </c>
      <c r="Y4404" s="2"/>
    </row>
    <row r="4405" spans="1:25" x14ac:dyDescent="0.2">
      <c r="A4405">
        <v>10</v>
      </c>
      <c r="B4405" s="1">
        <v>42919.41666665599</v>
      </c>
      <c r="C4405">
        <v>48.4</v>
      </c>
      <c r="D4405" s="15">
        <f t="shared" si="1234"/>
        <v>48.4</v>
      </c>
      <c r="E4405">
        <v>32</v>
      </c>
      <c r="F4405" s="6">
        <v>9.1418700000000008</v>
      </c>
      <c r="G4405" s="6">
        <v>37.257909999999995</v>
      </c>
      <c r="H4405" s="6">
        <f t="shared" si="1225"/>
        <v>46.399779999999993</v>
      </c>
      <c r="I4405" s="6">
        <f t="shared" si="1226"/>
        <v>16.399999999999999</v>
      </c>
      <c r="J4405" s="6">
        <f t="shared" si="1227"/>
        <v>0</v>
      </c>
      <c r="K4405" s="3">
        <f t="shared" si="1235"/>
        <v>0</v>
      </c>
      <c r="L4405" s="6">
        <f t="shared" si="1228"/>
        <v>29.999779999999994</v>
      </c>
      <c r="M4405" s="6">
        <f t="shared" si="1236"/>
        <v>220</v>
      </c>
      <c r="N4405" s="6">
        <f t="shared" si="1237"/>
        <v>29.999779999999987</v>
      </c>
      <c r="O4405" s="2">
        <f t="shared" si="1229"/>
        <v>-29.999779999999987</v>
      </c>
      <c r="P4405" s="2">
        <f t="shared" si="1238"/>
        <v>2.000220000000013</v>
      </c>
      <c r="Q4405" s="2">
        <f t="shared" si="1230"/>
        <v>46.399779999999986</v>
      </c>
      <c r="R4405" s="2">
        <f t="shared" si="1239"/>
        <v>46.399779999999986</v>
      </c>
      <c r="S4405" s="2">
        <f t="shared" si="1231"/>
        <v>0</v>
      </c>
      <c r="T4405" s="2">
        <f t="shared" si="1242"/>
        <v>0</v>
      </c>
      <c r="U4405" s="2">
        <f t="shared" si="1232"/>
        <v>0</v>
      </c>
      <c r="V4405" t="str">
        <f t="shared" si="1240"/>
        <v>Y</v>
      </c>
      <c r="W4405" s="2">
        <f t="shared" si="1241"/>
        <v>0</v>
      </c>
      <c r="X4405" s="2">
        <f t="shared" si="1233"/>
        <v>0</v>
      </c>
      <c r="Y4405" s="2"/>
    </row>
    <row r="4406" spans="1:25" x14ac:dyDescent="0.2">
      <c r="A4406">
        <v>11</v>
      </c>
      <c r="B4406" s="1">
        <v>42919.458333322655</v>
      </c>
      <c r="C4406">
        <v>48.7</v>
      </c>
      <c r="D4406" s="15">
        <f t="shared" si="1234"/>
        <v>48.7</v>
      </c>
      <c r="E4406">
        <v>32</v>
      </c>
      <c r="F4406" s="6">
        <v>8.2559699999999996</v>
      </c>
      <c r="G4406" s="6">
        <v>40.811620000000005</v>
      </c>
      <c r="H4406" s="6">
        <f t="shared" si="1225"/>
        <v>49.067590000000003</v>
      </c>
      <c r="I4406" s="6">
        <f t="shared" si="1226"/>
        <v>16.700000000000003</v>
      </c>
      <c r="J4406" s="6">
        <f t="shared" si="1227"/>
        <v>0</v>
      </c>
      <c r="K4406" s="3">
        <f t="shared" si="1235"/>
        <v>0</v>
      </c>
      <c r="L4406" s="6">
        <f t="shared" si="1228"/>
        <v>32.36759</v>
      </c>
      <c r="M4406" s="6">
        <f t="shared" si="1236"/>
        <v>220</v>
      </c>
      <c r="N4406" s="6">
        <f t="shared" si="1237"/>
        <v>32.367590000000007</v>
      </c>
      <c r="O4406" s="2">
        <f t="shared" si="1229"/>
        <v>-32</v>
      </c>
      <c r="P4406" s="2">
        <f t="shared" si="1238"/>
        <v>0</v>
      </c>
      <c r="Q4406" s="2">
        <f t="shared" si="1230"/>
        <v>48.7</v>
      </c>
      <c r="R4406" s="2">
        <f t="shared" si="1239"/>
        <v>48.7</v>
      </c>
      <c r="S4406" s="2">
        <f t="shared" si="1231"/>
        <v>0</v>
      </c>
      <c r="T4406" s="2">
        <f t="shared" si="1242"/>
        <v>0</v>
      </c>
      <c r="U4406" s="2">
        <f t="shared" si="1232"/>
        <v>0.36759000000000697</v>
      </c>
      <c r="V4406" t="str">
        <f t="shared" si="1240"/>
        <v>Y</v>
      </c>
      <c r="W4406" s="2">
        <f t="shared" si="1241"/>
        <v>0.36759000000000697</v>
      </c>
      <c r="X4406" s="2">
        <f t="shared" si="1233"/>
        <v>0</v>
      </c>
      <c r="Y4406" s="2"/>
    </row>
    <row r="4407" spans="1:25" x14ac:dyDescent="0.2">
      <c r="A4407">
        <v>12</v>
      </c>
      <c r="B4407" s="1">
        <v>42919.499999989319</v>
      </c>
      <c r="C4407">
        <v>48.6</v>
      </c>
      <c r="D4407" s="15">
        <f t="shared" si="1234"/>
        <v>48.6</v>
      </c>
      <c r="E4407">
        <v>32</v>
      </c>
      <c r="F4407" s="6">
        <v>11.6242</v>
      </c>
      <c r="G4407" s="6">
        <v>42.090629999999997</v>
      </c>
      <c r="H4407" s="6">
        <f t="shared" si="1225"/>
        <v>53.714829999999999</v>
      </c>
      <c r="I4407" s="6">
        <f t="shared" si="1226"/>
        <v>16.600000000000001</v>
      </c>
      <c r="J4407" s="6">
        <f t="shared" si="1227"/>
        <v>0</v>
      </c>
      <c r="K4407" s="3">
        <f t="shared" si="1235"/>
        <v>0</v>
      </c>
      <c r="L4407" s="6">
        <f t="shared" si="1228"/>
        <v>37.114829999999998</v>
      </c>
      <c r="M4407" s="6">
        <f t="shared" si="1236"/>
        <v>220</v>
      </c>
      <c r="N4407" s="6">
        <f t="shared" si="1237"/>
        <v>37.114829999999984</v>
      </c>
      <c r="O4407" s="2">
        <f t="shared" si="1229"/>
        <v>-32</v>
      </c>
      <c r="P4407" s="2">
        <f t="shared" si="1238"/>
        <v>0</v>
      </c>
      <c r="Q4407" s="2">
        <f t="shared" si="1230"/>
        <v>48.6</v>
      </c>
      <c r="R4407" s="2">
        <f t="shared" si="1239"/>
        <v>48.6</v>
      </c>
      <c r="S4407" s="2">
        <f t="shared" si="1231"/>
        <v>0</v>
      </c>
      <c r="T4407" s="2">
        <f t="shared" si="1242"/>
        <v>0</v>
      </c>
      <c r="U4407" s="2">
        <f t="shared" si="1232"/>
        <v>5.1148299999999836</v>
      </c>
      <c r="V4407" t="str">
        <f t="shared" si="1240"/>
        <v>Y</v>
      </c>
      <c r="W4407" s="2">
        <f t="shared" si="1241"/>
        <v>5.1148299999999836</v>
      </c>
      <c r="X4407" s="2">
        <f t="shared" si="1233"/>
        <v>0</v>
      </c>
      <c r="Y4407" s="2"/>
    </row>
    <row r="4408" spans="1:25" x14ac:dyDescent="0.2">
      <c r="A4408">
        <v>13</v>
      </c>
      <c r="B4408" s="1">
        <v>42919.541666655983</v>
      </c>
      <c r="C4408">
        <v>48.9</v>
      </c>
      <c r="D4408" s="15">
        <f t="shared" si="1234"/>
        <v>48.9</v>
      </c>
      <c r="E4408">
        <v>32</v>
      </c>
      <c r="F4408" s="6">
        <v>11.618399999999999</v>
      </c>
      <c r="G4408" s="6">
        <v>40.146440000000005</v>
      </c>
      <c r="H4408" s="6">
        <f t="shared" si="1225"/>
        <v>51.764840000000007</v>
      </c>
      <c r="I4408" s="6">
        <f t="shared" si="1226"/>
        <v>16.899999999999999</v>
      </c>
      <c r="J4408" s="6">
        <f t="shared" si="1227"/>
        <v>0</v>
      </c>
      <c r="K4408" s="3">
        <f t="shared" si="1235"/>
        <v>0</v>
      </c>
      <c r="L4408" s="6">
        <f t="shared" si="1228"/>
        <v>34.864840000000008</v>
      </c>
      <c r="M4408" s="6">
        <f t="shared" si="1236"/>
        <v>220</v>
      </c>
      <c r="N4408" s="6">
        <f t="shared" si="1237"/>
        <v>34.864840000000015</v>
      </c>
      <c r="O4408" s="2">
        <f t="shared" si="1229"/>
        <v>-32</v>
      </c>
      <c r="P4408" s="2">
        <f t="shared" si="1238"/>
        <v>0</v>
      </c>
      <c r="Q4408" s="2">
        <f t="shared" si="1230"/>
        <v>48.9</v>
      </c>
      <c r="R4408" s="2">
        <f t="shared" si="1239"/>
        <v>48.9</v>
      </c>
      <c r="S4408" s="2">
        <f t="shared" si="1231"/>
        <v>0</v>
      </c>
      <c r="T4408" s="2">
        <f t="shared" si="1242"/>
        <v>0</v>
      </c>
      <c r="U4408" s="2">
        <f t="shared" si="1232"/>
        <v>2.8648400000000152</v>
      </c>
      <c r="V4408" t="str">
        <f t="shared" si="1240"/>
        <v>Y</v>
      </c>
      <c r="W4408" s="2">
        <f t="shared" si="1241"/>
        <v>2.8648400000000152</v>
      </c>
      <c r="X4408" s="2">
        <f t="shared" si="1233"/>
        <v>0</v>
      </c>
      <c r="Y4408" s="2"/>
    </row>
    <row r="4409" spans="1:25" x14ac:dyDescent="0.2">
      <c r="A4409">
        <v>14</v>
      </c>
      <c r="B4409" s="1">
        <v>42919.583333322647</v>
      </c>
      <c r="C4409">
        <v>48.6</v>
      </c>
      <c r="D4409" s="15">
        <f t="shared" si="1234"/>
        <v>48.6</v>
      </c>
      <c r="E4409">
        <v>32</v>
      </c>
      <c r="F4409" s="6">
        <v>10.6988</v>
      </c>
      <c r="G4409" s="6">
        <v>33.667540000000002</v>
      </c>
      <c r="H4409" s="6">
        <f t="shared" si="1225"/>
        <v>44.366340000000001</v>
      </c>
      <c r="I4409" s="6">
        <f t="shared" si="1226"/>
        <v>16.600000000000001</v>
      </c>
      <c r="J4409" s="6">
        <f t="shared" si="1227"/>
        <v>0</v>
      </c>
      <c r="K4409" s="3">
        <f t="shared" si="1235"/>
        <v>0</v>
      </c>
      <c r="L4409" s="6">
        <f t="shared" si="1228"/>
        <v>27.76634</v>
      </c>
      <c r="M4409" s="6">
        <f t="shared" si="1236"/>
        <v>220</v>
      </c>
      <c r="N4409" s="6">
        <f t="shared" si="1237"/>
        <v>27.766340000000014</v>
      </c>
      <c r="O4409" s="2">
        <f t="shared" si="1229"/>
        <v>-27.766340000000014</v>
      </c>
      <c r="P4409" s="2">
        <f t="shared" si="1238"/>
        <v>4.2336599999999862</v>
      </c>
      <c r="Q4409" s="2">
        <f t="shared" si="1230"/>
        <v>44.366340000000015</v>
      </c>
      <c r="R4409" s="2">
        <f t="shared" si="1239"/>
        <v>44.366340000000015</v>
      </c>
      <c r="S4409" s="2">
        <f t="shared" si="1231"/>
        <v>0</v>
      </c>
      <c r="T4409" s="2">
        <f t="shared" si="1242"/>
        <v>0</v>
      </c>
      <c r="U4409" s="2">
        <f t="shared" si="1232"/>
        <v>0</v>
      </c>
      <c r="V4409" t="str">
        <f t="shared" si="1240"/>
        <v>Y</v>
      </c>
      <c r="W4409" s="2">
        <f t="shared" si="1241"/>
        <v>0</v>
      </c>
      <c r="X4409" s="2">
        <f t="shared" si="1233"/>
        <v>0</v>
      </c>
      <c r="Y4409" s="2"/>
    </row>
    <row r="4410" spans="1:25" x14ac:dyDescent="0.2">
      <c r="A4410">
        <v>15</v>
      </c>
      <c r="B4410" s="1">
        <v>42919.624999989312</v>
      </c>
      <c r="C4410">
        <v>50.1</v>
      </c>
      <c r="D4410" s="15">
        <f t="shared" si="1234"/>
        <v>50.1</v>
      </c>
      <c r="E4410">
        <v>32</v>
      </c>
      <c r="F4410" s="6">
        <v>11.328900000000001</v>
      </c>
      <c r="G4410" s="6">
        <v>27.498830000000002</v>
      </c>
      <c r="H4410" s="6">
        <f t="shared" si="1225"/>
        <v>38.827730000000003</v>
      </c>
      <c r="I4410" s="6">
        <f t="shared" si="1226"/>
        <v>18.100000000000001</v>
      </c>
      <c r="J4410" s="6">
        <f t="shared" si="1227"/>
        <v>0</v>
      </c>
      <c r="K4410" s="3">
        <f t="shared" si="1235"/>
        <v>0</v>
      </c>
      <c r="L4410" s="6">
        <f t="shared" si="1228"/>
        <v>20.727730000000001</v>
      </c>
      <c r="M4410" s="6">
        <f t="shared" si="1236"/>
        <v>220</v>
      </c>
      <c r="N4410" s="6">
        <f t="shared" si="1237"/>
        <v>20.727730000000008</v>
      </c>
      <c r="O4410" s="2">
        <f t="shared" si="1229"/>
        <v>-20.727730000000008</v>
      </c>
      <c r="P4410" s="2">
        <f t="shared" si="1238"/>
        <v>11.272269999999992</v>
      </c>
      <c r="Q4410" s="2">
        <f t="shared" si="1230"/>
        <v>38.82773000000001</v>
      </c>
      <c r="R4410" s="2">
        <f t="shared" si="1239"/>
        <v>38.82773000000001</v>
      </c>
      <c r="S4410" s="2">
        <f t="shared" si="1231"/>
        <v>0</v>
      </c>
      <c r="T4410" s="2">
        <f t="shared" si="1242"/>
        <v>0</v>
      </c>
      <c r="U4410" s="2">
        <f t="shared" si="1232"/>
        <v>0</v>
      </c>
      <c r="V4410" t="str">
        <f t="shared" si="1240"/>
        <v>Y</v>
      </c>
      <c r="W4410" s="2">
        <f t="shared" si="1241"/>
        <v>0</v>
      </c>
      <c r="X4410" s="2">
        <f t="shared" si="1233"/>
        <v>0</v>
      </c>
      <c r="Y4410" s="2"/>
    </row>
    <row r="4411" spans="1:25" x14ac:dyDescent="0.2">
      <c r="A4411">
        <v>16</v>
      </c>
      <c r="B4411" s="1">
        <v>42919.666666655976</v>
      </c>
      <c r="C4411">
        <v>50.5</v>
      </c>
      <c r="D4411" s="15">
        <f t="shared" si="1234"/>
        <v>50.5</v>
      </c>
      <c r="E4411">
        <v>32</v>
      </c>
      <c r="F4411" s="6">
        <v>11.3162</v>
      </c>
      <c r="G4411" s="6">
        <v>17.40775</v>
      </c>
      <c r="H4411" s="6">
        <f t="shared" si="1225"/>
        <v>28.723950000000002</v>
      </c>
      <c r="I4411" s="6">
        <f t="shared" si="1226"/>
        <v>18.5</v>
      </c>
      <c r="J4411" s="6">
        <f t="shared" si="1227"/>
        <v>0</v>
      </c>
      <c r="K4411" s="3">
        <f t="shared" si="1235"/>
        <v>0</v>
      </c>
      <c r="L4411" s="6">
        <f t="shared" si="1228"/>
        <v>10.223950000000002</v>
      </c>
      <c r="M4411" s="6">
        <f t="shared" si="1236"/>
        <v>220</v>
      </c>
      <c r="N4411" s="6">
        <f t="shared" si="1237"/>
        <v>10.223950000000002</v>
      </c>
      <c r="O4411" s="2">
        <f t="shared" si="1229"/>
        <v>-10.223950000000002</v>
      </c>
      <c r="P4411" s="2">
        <f t="shared" si="1238"/>
        <v>21.776049999999998</v>
      </c>
      <c r="Q4411" s="2">
        <f t="shared" si="1230"/>
        <v>28.723950000000002</v>
      </c>
      <c r="R4411" s="2">
        <f t="shared" si="1239"/>
        <v>28.723950000000002</v>
      </c>
      <c r="S4411" s="2">
        <f t="shared" si="1231"/>
        <v>0</v>
      </c>
      <c r="T4411" s="2">
        <f t="shared" si="1242"/>
        <v>0</v>
      </c>
      <c r="U4411" s="2">
        <f t="shared" si="1232"/>
        <v>0</v>
      </c>
      <c r="V4411" t="str">
        <f t="shared" si="1240"/>
        <v>Y</v>
      </c>
      <c r="W4411" s="2">
        <f t="shared" si="1241"/>
        <v>0</v>
      </c>
      <c r="X4411" s="2">
        <f t="shared" si="1233"/>
        <v>0</v>
      </c>
      <c r="Y4411" s="2"/>
    </row>
    <row r="4412" spans="1:25" x14ac:dyDescent="0.2">
      <c r="A4412">
        <v>17</v>
      </c>
      <c r="B4412" s="1">
        <v>42919.70833332264</v>
      </c>
      <c r="C4412">
        <v>50</v>
      </c>
      <c r="D4412" s="15">
        <f t="shared" si="1234"/>
        <v>50</v>
      </c>
      <c r="E4412">
        <v>32</v>
      </c>
      <c r="F4412" s="6">
        <v>11.2616</v>
      </c>
      <c r="G4412" s="6">
        <v>7.0150690000000004</v>
      </c>
      <c r="H4412" s="6">
        <f t="shared" si="1225"/>
        <v>18.276668999999998</v>
      </c>
      <c r="I4412" s="6">
        <f t="shared" si="1226"/>
        <v>18</v>
      </c>
      <c r="J4412" s="6">
        <f t="shared" si="1227"/>
        <v>0</v>
      </c>
      <c r="K4412" s="3">
        <f t="shared" si="1235"/>
        <v>0</v>
      </c>
      <c r="L4412" s="6">
        <f t="shared" si="1228"/>
        <v>0.27666899999999828</v>
      </c>
      <c r="M4412" s="6">
        <f t="shared" si="1236"/>
        <v>220</v>
      </c>
      <c r="N4412" s="6">
        <f t="shared" si="1237"/>
        <v>0.27666899999999828</v>
      </c>
      <c r="O4412" s="2">
        <f t="shared" si="1229"/>
        <v>-0.27666899999999828</v>
      </c>
      <c r="P4412" s="2">
        <f t="shared" si="1238"/>
        <v>31.723331000000002</v>
      </c>
      <c r="Q4412" s="2">
        <f t="shared" si="1230"/>
        <v>18.276668999999998</v>
      </c>
      <c r="R4412" s="2">
        <f t="shared" si="1239"/>
        <v>18.276668999999998</v>
      </c>
      <c r="S4412" s="2">
        <f t="shared" si="1231"/>
        <v>0</v>
      </c>
      <c r="T4412" s="2">
        <f t="shared" si="1242"/>
        <v>0</v>
      </c>
      <c r="U4412" s="2">
        <f t="shared" si="1232"/>
        <v>0</v>
      </c>
      <c r="V4412" t="str">
        <f t="shared" si="1240"/>
        <v>N</v>
      </c>
      <c r="W4412" s="2">
        <f t="shared" si="1241"/>
        <v>0</v>
      </c>
      <c r="X4412" s="2">
        <f t="shared" si="1233"/>
        <v>0</v>
      </c>
      <c r="Y4412" s="2"/>
    </row>
    <row r="4413" spans="1:25" x14ac:dyDescent="0.2">
      <c r="A4413">
        <v>18</v>
      </c>
      <c r="B4413" s="1">
        <v>42919.749999989304</v>
      </c>
      <c r="C4413">
        <v>48.8</v>
      </c>
      <c r="D4413" s="15">
        <f t="shared" si="1234"/>
        <v>48.8</v>
      </c>
      <c r="E4413">
        <v>32</v>
      </c>
      <c r="F4413" s="6">
        <v>8.6127099999999999</v>
      </c>
      <c r="G4413" s="6">
        <v>0.92020216999999993</v>
      </c>
      <c r="H4413" s="6">
        <f t="shared" si="1225"/>
        <v>9.5329121699999995</v>
      </c>
      <c r="I4413" s="6">
        <f t="shared" si="1226"/>
        <v>16.799999999999997</v>
      </c>
      <c r="J4413" s="6">
        <f t="shared" si="1227"/>
        <v>7.2670878299999977</v>
      </c>
      <c r="K4413" s="3">
        <f t="shared" si="1235"/>
        <v>8.3052432342857117</v>
      </c>
      <c r="L4413" s="6">
        <f t="shared" si="1228"/>
        <v>0</v>
      </c>
      <c r="M4413" s="6">
        <f t="shared" si="1236"/>
        <v>211.69475676571429</v>
      </c>
      <c r="N4413" s="6">
        <f t="shared" si="1237"/>
        <v>1.0381554042857033</v>
      </c>
      <c r="O4413" s="2">
        <f t="shared" si="1229"/>
        <v>-1.0381554042857033</v>
      </c>
      <c r="P4413" s="2">
        <f t="shared" si="1238"/>
        <v>30.961844595714297</v>
      </c>
      <c r="Q4413" s="2">
        <f t="shared" si="1230"/>
        <v>17.8381554042857</v>
      </c>
      <c r="R4413" s="2">
        <f t="shared" si="1239"/>
        <v>9.5329121699999995</v>
      </c>
      <c r="S4413" s="2">
        <f t="shared" si="1231"/>
        <v>8.305243234285701</v>
      </c>
      <c r="T4413" s="2">
        <f t="shared" si="1242"/>
        <v>0</v>
      </c>
      <c r="U4413" s="2">
        <f t="shared" si="1232"/>
        <v>0</v>
      </c>
      <c r="V4413" t="str">
        <f t="shared" si="1240"/>
        <v>N</v>
      </c>
      <c r="W4413" s="2">
        <f t="shared" si="1241"/>
        <v>0</v>
      </c>
      <c r="X4413" s="2">
        <f t="shared" si="1233"/>
        <v>0</v>
      </c>
      <c r="Y4413" s="2"/>
    </row>
    <row r="4414" spans="1:25" x14ac:dyDescent="0.2">
      <c r="A4414">
        <v>19</v>
      </c>
      <c r="B4414" s="1">
        <v>42919.791666655969</v>
      </c>
      <c r="C4414">
        <v>48.3</v>
      </c>
      <c r="D4414" s="15">
        <f t="shared" si="1234"/>
        <v>48.3</v>
      </c>
      <c r="E4414">
        <v>32</v>
      </c>
      <c r="F4414" s="6">
        <v>8.9357399999999991</v>
      </c>
      <c r="G4414" s="6">
        <v>-1.5167529999999999E-2</v>
      </c>
      <c r="H4414" s="6">
        <f t="shared" si="1225"/>
        <v>8.9205724699999998</v>
      </c>
      <c r="I4414" s="6">
        <f t="shared" si="1226"/>
        <v>16.299999999999997</v>
      </c>
      <c r="J4414" s="6">
        <f t="shared" si="1227"/>
        <v>7.3794275299999974</v>
      </c>
      <c r="K4414" s="3">
        <f t="shared" si="1235"/>
        <v>8.4336314628571358</v>
      </c>
      <c r="L4414" s="6">
        <f t="shared" si="1228"/>
        <v>0</v>
      </c>
      <c r="M4414" s="6">
        <f t="shared" si="1236"/>
        <v>203.26112530285715</v>
      </c>
      <c r="N4414" s="6">
        <f t="shared" si="1237"/>
        <v>1.0542039328571491</v>
      </c>
      <c r="O4414" s="2">
        <f t="shared" si="1229"/>
        <v>-1.0542039328571491</v>
      </c>
      <c r="P4414" s="2">
        <f t="shared" si="1238"/>
        <v>30.945796067142851</v>
      </c>
      <c r="Q4414" s="2">
        <f t="shared" si="1230"/>
        <v>17.354203932857146</v>
      </c>
      <c r="R4414" s="2">
        <f t="shared" si="1239"/>
        <v>8.9205724699999998</v>
      </c>
      <c r="S4414" s="2">
        <f t="shared" si="1231"/>
        <v>8.4336314628571465</v>
      </c>
      <c r="T4414" s="2">
        <f t="shared" si="1242"/>
        <v>0</v>
      </c>
      <c r="U4414" s="2">
        <f t="shared" si="1232"/>
        <v>0</v>
      </c>
      <c r="V4414" t="str">
        <f t="shared" si="1240"/>
        <v>N</v>
      </c>
      <c r="W4414" s="2">
        <f t="shared" si="1241"/>
        <v>0</v>
      </c>
      <c r="X4414" s="2">
        <f t="shared" si="1233"/>
        <v>0</v>
      </c>
      <c r="Y4414" s="2"/>
    </row>
    <row r="4415" spans="1:25" x14ac:dyDescent="0.2">
      <c r="A4415">
        <v>20</v>
      </c>
      <c r="B4415" s="1">
        <v>42919.833333322633</v>
      </c>
      <c r="C4415">
        <v>48.6</v>
      </c>
      <c r="D4415" s="15">
        <f t="shared" si="1234"/>
        <v>48.6</v>
      </c>
      <c r="E4415">
        <v>32</v>
      </c>
      <c r="F4415" s="6">
        <v>8.6352100000000007</v>
      </c>
      <c r="G4415" s="6">
        <v>-1.5167529999999999E-2</v>
      </c>
      <c r="H4415" s="6">
        <f t="shared" si="1225"/>
        <v>8.6200424700000013</v>
      </c>
      <c r="I4415" s="6">
        <f t="shared" si="1226"/>
        <v>16.600000000000001</v>
      </c>
      <c r="J4415" s="6">
        <f t="shared" si="1227"/>
        <v>7.9799575300000001</v>
      </c>
      <c r="K4415" s="3">
        <f t="shared" si="1235"/>
        <v>9.1199514628571308</v>
      </c>
      <c r="L4415" s="6">
        <f t="shared" si="1228"/>
        <v>0</v>
      </c>
      <c r="M4415" s="6">
        <f t="shared" si="1236"/>
        <v>194.14117384000002</v>
      </c>
      <c r="N4415" s="6">
        <f t="shared" si="1237"/>
        <v>1.1399939328571236</v>
      </c>
      <c r="O4415" s="2">
        <f t="shared" si="1229"/>
        <v>-1.1399939328571236</v>
      </c>
      <c r="P4415" s="2">
        <f t="shared" si="1238"/>
        <v>30.860006067142876</v>
      </c>
      <c r="Q4415" s="2">
        <f t="shared" si="1230"/>
        <v>17.739993932857125</v>
      </c>
      <c r="R4415" s="2">
        <f t="shared" si="1239"/>
        <v>8.6200424700000013</v>
      </c>
      <c r="S4415" s="2">
        <f t="shared" si="1231"/>
        <v>9.1199514628571237</v>
      </c>
      <c r="T4415" s="2">
        <f t="shared" si="1242"/>
        <v>0</v>
      </c>
      <c r="U4415" s="2">
        <f t="shared" si="1232"/>
        <v>0</v>
      </c>
      <c r="V4415" t="str">
        <f t="shared" si="1240"/>
        <v>N</v>
      </c>
      <c r="W4415" s="2">
        <f t="shared" si="1241"/>
        <v>0</v>
      </c>
      <c r="X4415" s="2">
        <f t="shared" si="1233"/>
        <v>0</v>
      </c>
      <c r="Y4415" s="2"/>
    </row>
    <row r="4416" spans="1:25" x14ac:dyDescent="0.2">
      <c r="A4416">
        <v>21</v>
      </c>
      <c r="B4416" s="1">
        <v>42919.874999989297</v>
      </c>
      <c r="C4416">
        <v>46.8</v>
      </c>
      <c r="D4416" s="15">
        <f t="shared" si="1234"/>
        <v>46.8</v>
      </c>
      <c r="E4416">
        <v>32</v>
      </c>
      <c r="F4416" s="6">
        <v>8.4527400000000004</v>
      </c>
      <c r="G4416" s="6">
        <v>-1.5167529999999999E-2</v>
      </c>
      <c r="H4416" s="6">
        <f t="shared" si="1225"/>
        <v>8.437572470000001</v>
      </c>
      <c r="I4416" s="6">
        <f t="shared" si="1226"/>
        <v>14.799999999999997</v>
      </c>
      <c r="J4416" s="6">
        <f t="shared" si="1227"/>
        <v>6.3624275299999962</v>
      </c>
      <c r="K4416" s="3">
        <f t="shared" si="1235"/>
        <v>7.2713457485714343</v>
      </c>
      <c r="L4416" s="6">
        <f t="shared" si="1228"/>
        <v>0</v>
      </c>
      <c r="M4416" s="6">
        <f t="shared" si="1236"/>
        <v>186.86982809142859</v>
      </c>
      <c r="N4416" s="6">
        <f t="shared" si="1237"/>
        <v>0.9089182185714435</v>
      </c>
      <c r="O4416" s="2">
        <f t="shared" si="1229"/>
        <v>-0.9089182185714435</v>
      </c>
      <c r="P4416" s="2">
        <f t="shared" si="1238"/>
        <v>31.091081781428556</v>
      </c>
      <c r="Q4416" s="2">
        <f t="shared" si="1230"/>
        <v>15.708918218571441</v>
      </c>
      <c r="R4416" s="2">
        <f t="shared" si="1239"/>
        <v>8.437572470000001</v>
      </c>
      <c r="S4416" s="2">
        <f t="shared" si="1231"/>
        <v>7.2713457485714397</v>
      </c>
      <c r="T4416" s="2">
        <f t="shared" si="1242"/>
        <v>0</v>
      </c>
      <c r="U4416" s="2">
        <f t="shared" si="1232"/>
        <v>0</v>
      </c>
      <c r="V4416" t="str">
        <f t="shared" si="1240"/>
        <v>N</v>
      </c>
      <c r="W4416" s="2">
        <f t="shared" si="1241"/>
        <v>0</v>
      </c>
      <c r="X4416" s="2">
        <f t="shared" si="1233"/>
        <v>0</v>
      </c>
      <c r="Y4416" s="2"/>
    </row>
    <row r="4417" spans="1:25" x14ac:dyDescent="0.2">
      <c r="A4417">
        <v>22</v>
      </c>
      <c r="B4417" s="1">
        <v>42919.916666655961</v>
      </c>
      <c r="C4417">
        <v>44.4</v>
      </c>
      <c r="D4417" s="15">
        <f t="shared" si="1234"/>
        <v>44.4</v>
      </c>
      <c r="E4417">
        <v>32</v>
      </c>
      <c r="F4417" s="6">
        <v>12.652699999999999</v>
      </c>
      <c r="G4417" s="6">
        <v>-1.5167529999999999E-2</v>
      </c>
      <c r="H4417" s="6">
        <f t="shared" si="1225"/>
        <v>12.63753247</v>
      </c>
      <c r="I4417" s="6">
        <f t="shared" si="1226"/>
        <v>12.399999999999999</v>
      </c>
      <c r="J4417" s="6">
        <f t="shared" si="1227"/>
        <v>0</v>
      </c>
      <c r="K4417" s="3">
        <f t="shared" si="1235"/>
        <v>0</v>
      </c>
      <c r="L4417" s="6">
        <f t="shared" si="1228"/>
        <v>0.23753247000000144</v>
      </c>
      <c r="M4417" s="6">
        <f t="shared" si="1236"/>
        <v>187.10736056142858</v>
      </c>
      <c r="N4417" s="6">
        <f t="shared" si="1237"/>
        <v>0</v>
      </c>
      <c r="O4417" s="2">
        <f t="shared" si="1229"/>
        <v>0</v>
      </c>
      <c r="P4417" s="2">
        <f t="shared" si="1238"/>
        <v>32</v>
      </c>
      <c r="Q4417" s="2">
        <f t="shared" si="1230"/>
        <v>12.399999999999999</v>
      </c>
      <c r="R4417" s="2">
        <f t="shared" si="1239"/>
        <v>12.399999999999999</v>
      </c>
      <c r="S4417" s="2">
        <f t="shared" si="1231"/>
        <v>0</v>
      </c>
      <c r="T4417" s="2">
        <f t="shared" si="1242"/>
        <v>0.23753246999999078</v>
      </c>
      <c r="U4417" s="2">
        <f t="shared" si="1232"/>
        <v>0</v>
      </c>
      <c r="V4417" t="str">
        <f t="shared" si="1240"/>
        <v>N</v>
      </c>
      <c r="W4417" s="2">
        <f t="shared" si="1241"/>
        <v>0</v>
      </c>
      <c r="X4417" s="2">
        <f t="shared" si="1233"/>
        <v>0</v>
      </c>
      <c r="Y4417" s="2"/>
    </row>
    <row r="4418" spans="1:25" x14ac:dyDescent="0.2">
      <c r="A4418">
        <v>23</v>
      </c>
      <c r="B4418" s="1">
        <v>42919.958333322626</v>
      </c>
      <c r="C4418">
        <v>41.8</v>
      </c>
      <c r="D4418" s="15">
        <f t="shared" si="1234"/>
        <v>41.8</v>
      </c>
      <c r="E4418">
        <v>32</v>
      </c>
      <c r="F4418" s="6">
        <v>11.9862</v>
      </c>
      <c r="G4418" s="6">
        <v>-1.5167529999999999E-2</v>
      </c>
      <c r="H4418" s="6">
        <f t="shared" si="1225"/>
        <v>11.971032470000001</v>
      </c>
      <c r="I4418" s="6">
        <f t="shared" si="1226"/>
        <v>9.7999999999999972</v>
      </c>
      <c r="J4418" s="6">
        <f t="shared" si="1227"/>
        <v>0</v>
      </c>
      <c r="K4418" s="3">
        <f t="shared" si="1235"/>
        <v>0</v>
      </c>
      <c r="L4418" s="6">
        <f t="shared" si="1228"/>
        <v>2.1710324700000037</v>
      </c>
      <c r="M4418" s="6">
        <f t="shared" si="1236"/>
        <v>189.27839303142858</v>
      </c>
      <c r="N4418" s="6">
        <f t="shared" si="1237"/>
        <v>0</v>
      </c>
      <c r="O4418" s="2">
        <f t="shared" si="1229"/>
        <v>0</v>
      </c>
      <c r="P4418" s="2">
        <f t="shared" si="1238"/>
        <v>32</v>
      </c>
      <c r="Q4418" s="2">
        <f t="shared" si="1230"/>
        <v>9.7999999999999972</v>
      </c>
      <c r="R4418" s="2">
        <f t="shared" si="1239"/>
        <v>9.7999999999999972</v>
      </c>
      <c r="S4418" s="2">
        <f t="shared" si="1231"/>
        <v>0</v>
      </c>
      <c r="T4418" s="2">
        <f t="shared" si="1242"/>
        <v>2.1710324700000001</v>
      </c>
      <c r="U4418" s="2">
        <f t="shared" si="1232"/>
        <v>0</v>
      </c>
      <c r="V4418" t="str">
        <f t="shared" si="1240"/>
        <v>N</v>
      </c>
      <c r="W4418" s="2">
        <f t="shared" si="1241"/>
        <v>0</v>
      </c>
      <c r="X4418" s="2">
        <f t="shared" si="1233"/>
        <v>0</v>
      </c>
      <c r="Y4418" s="2"/>
    </row>
    <row r="4419" spans="1:25" x14ac:dyDescent="0.2">
      <c r="A4419">
        <v>0</v>
      </c>
      <c r="B4419" s="1">
        <v>42919.99999998929</v>
      </c>
      <c r="C4419">
        <v>40.700000000000003</v>
      </c>
      <c r="D4419" s="15">
        <f t="shared" si="1234"/>
        <v>40.700000000000003</v>
      </c>
      <c r="E4419">
        <v>32</v>
      </c>
      <c r="F4419" s="6">
        <v>15.0984</v>
      </c>
      <c r="G4419" s="6">
        <v>-1.5167529999999999E-2</v>
      </c>
      <c r="H4419" s="6">
        <f t="shared" ref="H4419:H4482" si="1243">(F4419+G4419)</f>
        <v>15.08323247</v>
      </c>
      <c r="I4419" s="6">
        <f t="shared" ref="I4419:I4482" si="1244">IF((D4419-E4419)&gt;0,D4419-E4419,0)</f>
        <v>8.7000000000000028</v>
      </c>
      <c r="J4419" s="6">
        <f t="shared" ref="J4419:J4482" si="1245">IF((I4419-H4419)&gt;0, (I4419-H4419), (0))</f>
        <v>0</v>
      </c>
      <c r="K4419" s="3">
        <f t="shared" si="1235"/>
        <v>0</v>
      </c>
      <c r="L4419" s="6">
        <f t="shared" ref="L4419:L4482" si="1246">IF(J4419=0, H4419-I4419,0)</f>
        <v>6.3832324699999976</v>
      </c>
      <c r="M4419" s="6">
        <f t="shared" si="1236"/>
        <v>195.66162550142857</v>
      </c>
      <c r="N4419" s="6">
        <f t="shared" si="1237"/>
        <v>0</v>
      </c>
      <c r="O4419" s="2">
        <f t="shared" ref="O4419:O4482" si="1247">IF((N4419&lt;E4419-$AA$7),-N4419,$AA$7-E4419)</f>
        <v>0</v>
      </c>
      <c r="P4419" s="2">
        <f t="shared" si="1238"/>
        <v>32</v>
      </c>
      <c r="Q4419" s="2">
        <f t="shared" ref="Q4419:Q4482" si="1248">D4419-P4419</f>
        <v>8.7000000000000028</v>
      </c>
      <c r="R4419" s="2">
        <f t="shared" si="1239"/>
        <v>8.7000000000000028</v>
      </c>
      <c r="S4419" s="2">
        <f t="shared" ref="S4419:S4482" si="1249">IF(Q4419-R4419&gt;0, Q4419-R4419, 0)</f>
        <v>0</v>
      </c>
      <c r="T4419" s="2">
        <f t="shared" si="1242"/>
        <v>6.3832324699999958</v>
      </c>
      <c r="U4419" s="2">
        <f t="shared" ref="U4419:U4482" si="1250">N4419+O4419</f>
        <v>0</v>
      </c>
      <c r="V4419" t="str">
        <f t="shared" si="1240"/>
        <v>N</v>
      </c>
      <c r="W4419" s="2">
        <f t="shared" si="1241"/>
        <v>0</v>
      </c>
      <c r="X4419" s="2">
        <f t="shared" ref="X4419:X4482" si="1251">D4419- (P4419+R4419+S4419)</f>
        <v>0</v>
      </c>
      <c r="Y4419" s="2"/>
    </row>
    <row r="4420" spans="1:25" x14ac:dyDescent="0.2">
      <c r="A4420">
        <v>1</v>
      </c>
      <c r="B4420" s="1">
        <v>42920.041666655954</v>
      </c>
      <c r="C4420">
        <v>38.299999999999997</v>
      </c>
      <c r="D4420" s="15">
        <f t="shared" ref="D4420:D4483" si="1252">C4420/$AA$4*$AA$5</f>
        <v>38.299999999999997</v>
      </c>
      <c r="E4420">
        <v>32</v>
      </c>
      <c r="F4420" s="6">
        <v>11.7797</v>
      </c>
      <c r="G4420" s="6">
        <v>-1.5167529999999999E-2</v>
      </c>
      <c r="H4420" s="6">
        <f t="shared" si="1243"/>
        <v>11.764532470000001</v>
      </c>
      <c r="I4420" s="6">
        <f t="shared" si="1244"/>
        <v>6.2999999999999972</v>
      </c>
      <c r="J4420" s="6">
        <f t="shared" si="1245"/>
        <v>0</v>
      </c>
      <c r="K4420" s="3">
        <f t="shared" ref="K4420:K4483" si="1253">IF((M4419-M4420)&gt;0,M4419-M4420,0)</f>
        <v>0</v>
      </c>
      <c r="L4420" s="6">
        <f t="shared" si="1246"/>
        <v>5.4645324700000035</v>
      </c>
      <c r="M4420" s="6">
        <f t="shared" ref="M4420:M4483" si="1254">IF( (M4419-J4420/$AA$11+L4420)&gt;$AA$25, IF((M4419-J4420/$AA$11+L4420)&lt;$AA$9,(M4419-J4420/$AA$11+L4420),$AA$9), $AA$25)</f>
        <v>201.12615797142857</v>
      </c>
      <c r="N4420" s="6">
        <f t="shared" ref="N4420:N4483" si="1255">IF(((M4419-J4420+L4420)-M4420)&gt;0,((M4419-J4420+L4420)-M4420),0)</f>
        <v>0</v>
      </c>
      <c r="O4420" s="2">
        <f t="shared" si="1247"/>
        <v>0</v>
      </c>
      <c r="P4420" s="2">
        <f t="shared" ref="P4420:P4483" si="1256">E4420+O4420</f>
        <v>32</v>
      </c>
      <c r="Q4420" s="2">
        <f t="shared" si="1248"/>
        <v>6.2999999999999972</v>
      </c>
      <c r="R4420" s="2">
        <f t="shared" ref="R4420:R4483" si="1257">IF(Q4420&gt;H4420, H4420, Q4420)</f>
        <v>6.2999999999999972</v>
      </c>
      <c r="S4420" s="2">
        <f t="shared" si="1249"/>
        <v>0</v>
      </c>
      <c r="T4420" s="2">
        <f t="shared" si="1242"/>
        <v>5.4645324699999946</v>
      </c>
      <c r="U4420" s="2">
        <f t="shared" si="1250"/>
        <v>0</v>
      </c>
      <c r="V4420" t="str">
        <f t="shared" ref="V4420:V4483" si="1258">IF(AND(A4420&gt;7,A4420&lt;17), "Y", "N")</f>
        <v>N</v>
      </c>
      <c r="W4420" s="2">
        <f t="shared" ref="W4420:W4483" si="1259">IF(V4420="Y", U4420, 0)</f>
        <v>0</v>
      </c>
      <c r="X4420" s="2">
        <f t="shared" si="1251"/>
        <v>0</v>
      </c>
      <c r="Y4420" s="2"/>
    </row>
    <row r="4421" spans="1:25" x14ac:dyDescent="0.2">
      <c r="A4421">
        <v>2</v>
      </c>
      <c r="B4421" s="1">
        <v>42920.083333322618</v>
      </c>
      <c r="C4421">
        <v>37.299999999999997</v>
      </c>
      <c r="D4421" s="15">
        <f t="shared" si="1252"/>
        <v>37.299999999999997</v>
      </c>
      <c r="E4421">
        <v>32</v>
      </c>
      <c r="F4421" s="6">
        <v>13.067</v>
      </c>
      <c r="G4421" s="6">
        <v>-1.5167529999999999E-2</v>
      </c>
      <c r="H4421" s="6">
        <f t="shared" si="1243"/>
        <v>13.051832470000001</v>
      </c>
      <c r="I4421" s="6">
        <f t="shared" si="1244"/>
        <v>5.2999999999999972</v>
      </c>
      <c r="J4421" s="6">
        <f t="shared" si="1245"/>
        <v>0</v>
      </c>
      <c r="K4421" s="3">
        <f t="shared" si="1253"/>
        <v>0</v>
      </c>
      <c r="L4421" s="6">
        <f t="shared" si="1246"/>
        <v>7.7518324700000036</v>
      </c>
      <c r="M4421" s="6">
        <f t="shared" si="1254"/>
        <v>208.87799044142858</v>
      </c>
      <c r="N4421" s="6">
        <f t="shared" si="1255"/>
        <v>0</v>
      </c>
      <c r="O4421" s="2">
        <f t="shared" si="1247"/>
        <v>0</v>
      </c>
      <c r="P4421" s="2">
        <f t="shared" si="1256"/>
        <v>32</v>
      </c>
      <c r="Q4421" s="2">
        <f t="shared" si="1248"/>
        <v>5.2999999999999972</v>
      </c>
      <c r="R4421" s="2">
        <f t="shared" si="1257"/>
        <v>5.2999999999999972</v>
      </c>
      <c r="S4421" s="2">
        <f t="shared" si="1249"/>
        <v>0</v>
      </c>
      <c r="T4421" s="2">
        <f t="shared" si="1242"/>
        <v>7.7518324700000107</v>
      </c>
      <c r="U4421" s="2">
        <f t="shared" si="1250"/>
        <v>0</v>
      </c>
      <c r="V4421" t="str">
        <f t="shared" si="1258"/>
        <v>N</v>
      </c>
      <c r="W4421" s="2">
        <f t="shared" si="1259"/>
        <v>0</v>
      </c>
      <c r="X4421" s="2">
        <f t="shared" si="1251"/>
        <v>0</v>
      </c>
      <c r="Y4421" s="2"/>
    </row>
    <row r="4422" spans="1:25" x14ac:dyDescent="0.2">
      <c r="A4422">
        <v>3</v>
      </c>
      <c r="B4422" s="1">
        <v>42920.124999989283</v>
      </c>
      <c r="C4422">
        <v>36.9</v>
      </c>
      <c r="D4422" s="15">
        <f t="shared" si="1252"/>
        <v>36.9</v>
      </c>
      <c r="E4422">
        <v>32</v>
      </c>
      <c r="F4422" s="6">
        <v>13.555400000000001</v>
      </c>
      <c r="G4422" s="6">
        <v>-1.5167529999999999E-2</v>
      </c>
      <c r="H4422" s="6">
        <f t="shared" si="1243"/>
        <v>13.540232470000001</v>
      </c>
      <c r="I4422" s="6">
        <f t="shared" si="1244"/>
        <v>4.8999999999999986</v>
      </c>
      <c r="J4422" s="6">
        <f t="shared" si="1245"/>
        <v>0</v>
      </c>
      <c r="K4422" s="3">
        <f t="shared" si="1253"/>
        <v>0</v>
      </c>
      <c r="L4422" s="6">
        <f t="shared" si="1246"/>
        <v>8.6402324700000026</v>
      </c>
      <c r="M4422" s="6">
        <f t="shared" si="1254"/>
        <v>217.51822291142858</v>
      </c>
      <c r="N4422" s="6">
        <f t="shared" si="1255"/>
        <v>0</v>
      </c>
      <c r="O4422" s="2">
        <f t="shared" si="1247"/>
        <v>0</v>
      </c>
      <c r="P4422" s="2">
        <f t="shared" si="1256"/>
        <v>32</v>
      </c>
      <c r="Q4422" s="2">
        <f t="shared" si="1248"/>
        <v>4.8999999999999986</v>
      </c>
      <c r="R4422" s="2">
        <f t="shared" si="1257"/>
        <v>4.8999999999999986</v>
      </c>
      <c r="S4422" s="2">
        <f t="shared" si="1249"/>
        <v>0</v>
      </c>
      <c r="T4422" s="2">
        <f t="shared" si="1242"/>
        <v>8.6402324700000008</v>
      </c>
      <c r="U4422" s="2">
        <f t="shared" si="1250"/>
        <v>0</v>
      </c>
      <c r="V4422" t="str">
        <f t="shared" si="1258"/>
        <v>N</v>
      </c>
      <c r="W4422" s="2">
        <f t="shared" si="1259"/>
        <v>0</v>
      </c>
      <c r="X4422" s="2">
        <f t="shared" si="1251"/>
        <v>0</v>
      </c>
      <c r="Y4422" s="2"/>
    </row>
    <row r="4423" spans="1:25" x14ac:dyDescent="0.2">
      <c r="A4423">
        <v>4</v>
      </c>
      <c r="B4423" s="1">
        <v>42920.166666655947</v>
      </c>
      <c r="C4423">
        <v>36.799999999999997</v>
      </c>
      <c r="D4423" s="15">
        <f t="shared" si="1252"/>
        <v>36.799999999999997</v>
      </c>
      <c r="E4423">
        <v>32</v>
      </c>
      <c r="F4423" s="6">
        <v>10.676399999999999</v>
      </c>
      <c r="G4423" s="6">
        <v>-1.5167529999999999E-2</v>
      </c>
      <c r="H4423" s="6">
        <f t="shared" si="1243"/>
        <v>10.66123247</v>
      </c>
      <c r="I4423" s="6">
        <f t="shared" si="1244"/>
        <v>4.7999999999999972</v>
      </c>
      <c r="J4423" s="6">
        <f t="shared" si="1245"/>
        <v>0</v>
      </c>
      <c r="K4423" s="3">
        <f t="shared" si="1253"/>
        <v>0</v>
      </c>
      <c r="L4423" s="6">
        <f t="shared" si="1246"/>
        <v>5.8612324700000027</v>
      </c>
      <c r="M4423" s="6">
        <f t="shared" si="1254"/>
        <v>220</v>
      </c>
      <c r="N4423" s="6">
        <f t="shared" si="1255"/>
        <v>3.3794553814285848</v>
      </c>
      <c r="O4423" s="2">
        <f t="shared" si="1247"/>
        <v>-3.3794553814285848</v>
      </c>
      <c r="P4423" s="2">
        <f t="shared" si="1256"/>
        <v>28.620544618571415</v>
      </c>
      <c r="Q4423" s="2">
        <f t="shared" si="1248"/>
        <v>8.179455381428582</v>
      </c>
      <c r="R4423" s="2">
        <f t="shared" si="1257"/>
        <v>8.179455381428582</v>
      </c>
      <c r="S4423" s="2">
        <f t="shared" si="1249"/>
        <v>0</v>
      </c>
      <c r="T4423" s="2">
        <f t="shared" si="1242"/>
        <v>2.4817770885714197</v>
      </c>
      <c r="U4423" s="2">
        <f t="shared" si="1250"/>
        <v>0</v>
      </c>
      <c r="V4423" t="str">
        <f t="shared" si="1258"/>
        <v>N</v>
      </c>
      <c r="W4423" s="2">
        <f t="shared" si="1259"/>
        <v>0</v>
      </c>
      <c r="X4423" s="2">
        <f t="shared" si="1251"/>
        <v>0</v>
      </c>
      <c r="Y4423" s="2"/>
    </row>
    <row r="4424" spans="1:25" x14ac:dyDescent="0.2">
      <c r="A4424">
        <v>5</v>
      </c>
      <c r="B4424" s="1">
        <v>42920.208333322611</v>
      </c>
      <c r="C4424">
        <v>36.799999999999997</v>
      </c>
      <c r="D4424" s="15">
        <f t="shared" si="1252"/>
        <v>36.799999999999997</v>
      </c>
      <c r="E4424">
        <v>32</v>
      </c>
      <c r="F4424" s="6">
        <v>11.467000000000001</v>
      </c>
      <c r="G4424" s="6">
        <v>-1.5167529999999999E-2</v>
      </c>
      <c r="H4424" s="6">
        <f t="shared" si="1243"/>
        <v>11.451832470000001</v>
      </c>
      <c r="I4424" s="6">
        <f t="shared" si="1244"/>
        <v>4.7999999999999972</v>
      </c>
      <c r="J4424" s="6">
        <f t="shared" si="1245"/>
        <v>0</v>
      </c>
      <c r="K4424" s="3">
        <f t="shared" si="1253"/>
        <v>0</v>
      </c>
      <c r="L4424" s="6">
        <f t="shared" si="1246"/>
        <v>6.651832470000004</v>
      </c>
      <c r="M4424" s="6">
        <f t="shared" si="1254"/>
        <v>220</v>
      </c>
      <c r="N4424" s="6">
        <f t="shared" si="1255"/>
        <v>6.6518324700000164</v>
      </c>
      <c r="O4424" s="2">
        <f t="shared" si="1247"/>
        <v>-6.6518324700000164</v>
      </c>
      <c r="P4424" s="2">
        <f t="shared" si="1256"/>
        <v>25.348167529999984</v>
      </c>
      <c r="Q4424" s="2">
        <f t="shared" si="1248"/>
        <v>11.451832470000014</v>
      </c>
      <c r="R4424" s="2">
        <f t="shared" si="1257"/>
        <v>11.451832470000014</v>
      </c>
      <c r="S4424" s="2">
        <f t="shared" si="1249"/>
        <v>0</v>
      </c>
      <c r="T4424" s="2">
        <f t="shared" si="1242"/>
        <v>0</v>
      </c>
      <c r="U4424" s="2">
        <f t="shared" si="1250"/>
        <v>0</v>
      </c>
      <c r="V4424" t="str">
        <f t="shared" si="1258"/>
        <v>N</v>
      </c>
      <c r="W4424" s="2">
        <f t="shared" si="1259"/>
        <v>0</v>
      </c>
      <c r="X4424" s="2">
        <f t="shared" si="1251"/>
        <v>0</v>
      </c>
      <c r="Y4424" s="2"/>
    </row>
    <row r="4425" spans="1:25" x14ac:dyDescent="0.2">
      <c r="A4425">
        <v>6</v>
      </c>
      <c r="B4425" s="1">
        <v>42920.249999989275</v>
      </c>
      <c r="C4425">
        <v>37.4</v>
      </c>
      <c r="D4425" s="15">
        <f t="shared" si="1252"/>
        <v>37.4</v>
      </c>
      <c r="E4425">
        <v>32</v>
      </c>
      <c r="F4425" s="6">
        <v>12.6577</v>
      </c>
      <c r="G4425" s="6">
        <v>1.8314592999999999</v>
      </c>
      <c r="H4425" s="6">
        <f t="shared" si="1243"/>
        <v>14.489159300000001</v>
      </c>
      <c r="I4425" s="6">
        <f t="shared" si="1244"/>
        <v>5.3999999999999986</v>
      </c>
      <c r="J4425" s="6">
        <f t="shared" si="1245"/>
        <v>0</v>
      </c>
      <c r="K4425" s="3">
        <f t="shared" si="1253"/>
        <v>0</v>
      </c>
      <c r="L4425" s="6">
        <f t="shared" si="1246"/>
        <v>9.0891593000000022</v>
      </c>
      <c r="M4425" s="6">
        <f t="shared" si="1254"/>
        <v>220</v>
      </c>
      <c r="N4425" s="6">
        <f t="shared" si="1255"/>
        <v>9.0891593000000057</v>
      </c>
      <c r="O4425" s="2">
        <f t="shared" si="1247"/>
        <v>-9.0891593000000057</v>
      </c>
      <c r="P4425" s="2">
        <f t="shared" si="1256"/>
        <v>22.910840699999994</v>
      </c>
      <c r="Q4425" s="2">
        <f t="shared" si="1248"/>
        <v>14.489159300000004</v>
      </c>
      <c r="R4425" s="2">
        <f t="shared" si="1257"/>
        <v>14.489159300000004</v>
      </c>
      <c r="S4425" s="2">
        <f t="shared" si="1249"/>
        <v>0</v>
      </c>
      <c r="T4425" s="2">
        <f t="shared" si="1242"/>
        <v>0</v>
      </c>
      <c r="U4425" s="2">
        <f t="shared" si="1250"/>
        <v>0</v>
      </c>
      <c r="V4425" t="str">
        <f t="shared" si="1258"/>
        <v>N</v>
      </c>
      <c r="W4425" s="2">
        <f t="shared" si="1259"/>
        <v>0</v>
      </c>
      <c r="X4425" s="2">
        <f t="shared" si="1251"/>
        <v>0</v>
      </c>
      <c r="Y4425" s="2"/>
    </row>
    <row r="4426" spans="1:25" x14ac:dyDescent="0.2">
      <c r="A4426">
        <v>7</v>
      </c>
      <c r="B4426" s="1">
        <v>42920.291666655939</v>
      </c>
      <c r="C4426">
        <v>40.1</v>
      </c>
      <c r="D4426" s="15">
        <f t="shared" si="1252"/>
        <v>40.1</v>
      </c>
      <c r="E4426">
        <v>32</v>
      </c>
      <c r="F4426" s="6">
        <v>15.0984</v>
      </c>
      <c r="G4426" s="6">
        <v>9.1460050000000006</v>
      </c>
      <c r="H4426" s="6">
        <f t="shared" si="1243"/>
        <v>24.244405</v>
      </c>
      <c r="I4426" s="6">
        <f t="shared" si="1244"/>
        <v>8.1000000000000014</v>
      </c>
      <c r="J4426" s="6">
        <f t="shared" si="1245"/>
        <v>0</v>
      </c>
      <c r="K4426" s="3">
        <f t="shared" si="1253"/>
        <v>0</v>
      </c>
      <c r="L4426" s="6">
        <f t="shared" si="1246"/>
        <v>16.144404999999999</v>
      </c>
      <c r="M4426" s="6">
        <f t="shared" si="1254"/>
        <v>220</v>
      </c>
      <c r="N4426" s="6">
        <f t="shared" si="1255"/>
        <v>16.144405000000006</v>
      </c>
      <c r="O4426" s="2">
        <f t="shared" si="1247"/>
        <v>-16.144405000000006</v>
      </c>
      <c r="P4426" s="2">
        <f t="shared" si="1256"/>
        <v>15.855594999999994</v>
      </c>
      <c r="Q4426" s="2">
        <f t="shared" si="1248"/>
        <v>24.244405000000008</v>
      </c>
      <c r="R4426" s="2">
        <f t="shared" si="1257"/>
        <v>24.244405000000008</v>
      </c>
      <c r="S4426" s="2">
        <f t="shared" si="1249"/>
        <v>0</v>
      </c>
      <c r="T4426" s="2">
        <f t="shared" ref="T4426:T4489" si="1260">IF(Q4426-R4426&gt;0, 0, ABS(M4425-M4426))</f>
        <v>0</v>
      </c>
      <c r="U4426" s="2">
        <f t="shared" si="1250"/>
        <v>0</v>
      </c>
      <c r="V4426" t="str">
        <f t="shared" si="1258"/>
        <v>N</v>
      </c>
      <c r="W4426" s="2">
        <f t="shared" si="1259"/>
        <v>0</v>
      </c>
      <c r="X4426" s="2">
        <f t="shared" si="1251"/>
        <v>0</v>
      </c>
      <c r="Y4426" s="2"/>
    </row>
    <row r="4427" spans="1:25" x14ac:dyDescent="0.2">
      <c r="A4427">
        <v>8</v>
      </c>
      <c r="B4427" s="1">
        <v>42920.333333322604</v>
      </c>
      <c r="C4427">
        <v>43.8</v>
      </c>
      <c r="D4427" s="15">
        <f t="shared" si="1252"/>
        <v>43.8</v>
      </c>
      <c r="E4427">
        <v>32</v>
      </c>
      <c r="F4427" s="6">
        <v>15.043699999999999</v>
      </c>
      <c r="G4427" s="6">
        <v>19.873349999999999</v>
      </c>
      <c r="H4427" s="6">
        <f t="shared" si="1243"/>
        <v>34.917049999999996</v>
      </c>
      <c r="I4427" s="6">
        <f t="shared" si="1244"/>
        <v>11.799999999999997</v>
      </c>
      <c r="J4427" s="6">
        <f t="shared" si="1245"/>
        <v>0</v>
      </c>
      <c r="K4427" s="3">
        <f t="shared" si="1253"/>
        <v>0</v>
      </c>
      <c r="L4427" s="6">
        <f t="shared" si="1246"/>
        <v>23.117049999999999</v>
      </c>
      <c r="M4427" s="6">
        <f t="shared" si="1254"/>
        <v>220</v>
      </c>
      <c r="N4427" s="6">
        <f t="shared" si="1255"/>
        <v>23.117050000000006</v>
      </c>
      <c r="O4427" s="2">
        <f t="shared" si="1247"/>
        <v>-23.117050000000006</v>
      </c>
      <c r="P4427" s="2">
        <f t="shared" si="1256"/>
        <v>8.8829499999999939</v>
      </c>
      <c r="Q4427" s="2">
        <f t="shared" si="1248"/>
        <v>34.917050000000003</v>
      </c>
      <c r="R4427" s="2">
        <f t="shared" si="1257"/>
        <v>34.917050000000003</v>
      </c>
      <c r="S4427" s="2">
        <f t="shared" si="1249"/>
        <v>0</v>
      </c>
      <c r="T4427" s="2">
        <f t="shared" si="1260"/>
        <v>0</v>
      </c>
      <c r="U4427" s="2">
        <f t="shared" si="1250"/>
        <v>0</v>
      </c>
      <c r="V4427" t="str">
        <f t="shared" si="1258"/>
        <v>Y</v>
      </c>
      <c r="W4427" s="2">
        <f t="shared" si="1259"/>
        <v>0</v>
      </c>
      <c r="X4427" s="2">
        <f t="shared" si="1251"/>
        <v>0</v>
      </c>
      <c r="Y4427" s="2"/>
    </row>
    <row r="4428" spans="1:25" x14ac:dyDescent="0.2">
      <c r="A4428">
        <v>9</v>
      </c>
      <c r="B4428" s="1">
        <v>42920.374999989268</v>
      </c>
      <c r="C4428">
        <v>45.6</v>
      </c>
      <c r="D4428" s="15">
        <f t="shared" si="1252"/>
        <v>45.6</v>
      </c>
      <c r="E4428">
        <v>32</v>
      </c>
      <c r="F4428" s="6">
        <v>14.5246</v>
      </c>
      <c r="G4428" s="6">
        <v>29.733759999999997</v>
      </c>
      <c r="H4428" s="6">
        <f t="shared" si="1243"/>
        <v>44.258359999999996</v>
      </c>
      <c r="I4428" s="6">
        <f t="shared" si="1244"/>
        <v>13.600000000000001</v>
      </c>
      <c r="J4428" s="6">
        <f t="shared" si="1245"/>
        <v>0</v>
      </c>
      <c r="K4428" s="3">
        <f t="shared" si="1253"/>
        <v>0</v>
      </c>
      <c r="L4428" s="6">
        <f t="shared" si="1246"/>
        <v>30.658359999999995</v>
      </c>
      <c r="M4428" s="6">
        <f t="shared" si="1254"/>
        <v>220</v>
      </c>
      <c r="N4428" s="6">
        <f t="shared" si="1255"/>
        <v>30.658359999999988</v>
      </c>
      <c r="O4428" s="2">
        <f t="shared" si="1247"/>
        <v>-30.658359999999988</v>
      </c>
      <c r="P4428" s="2">
        <f t="shared" si="1256"/>
        <v>1.3416400000000124</v>
      </c>
      <c r="Q4428" s="2">
        <f t="shared" si="1248"/>
        <v>44.258359999999989</v>
      </c>
      <c r="R4428" s="2">
        <f t="shared" si="1257"/>
        <v>44.258359999999989</v>
      </c>
      <c r="S4428" s="2">
        <f t="shared" si="1249"/>
        <v>0</v>
      </c>
      <c r="T4428" s="2">
        <f t="shared" si="1260"/>
        <v>0</v>
      </c>
      <c r="U4428" s="2">
        <f t="shared" si="1250"/>
        <v>0</v>
      </c>
      <c r="V4428" t="str">
        <f t="shared" si="1258"/>
        <v>Y</v>
      </c>
      <c r="W4428" s="2">
        <f t="shared" si="1259"/>
        <v>0</v>
      </c>
      <c r="X4428" s="2">
        <f t="shared" si="1251"/>
        <v>0</v>
      </c>
      <c r="Y4428" s="2"/>
    </row>
    <row r="4429" spans="1:25" x14ac:dyDescent="0.2">
      <c r="A4429">
        <v>10</v>
      </c>
      <c r="B4429" s="1">
        <v>42920.416666655932</v>
      </c>
      <c r="C4429">
        <v>47.5</v>
      </c>
      <c r="D4429" s="15">
        <f t="shared" si="1252"/>
        <v>47.5</v>
      </c>
      <c r="E4429">
        <v>32</v>
      </c>
      <c r="F4429" s="6">
        <v>15.0869</v>
      </c>
      <c r="G4429" s="6">
        <v>36.069130000000001</v>
      </c>
      <c r="H4429" s="6">
        <f t="shared" si="1243"/>
        <v>51.156030000000001</v>
      </c>
      <c r="I4429" s="6">
        <f t="shared" si="1244"/>
        <v>15.5</v>
      </c>
      <c r="J4429" s="6">
        <f t="shared" si="1245"/>
        <v>0</v>
      </c>
      <c r="K4429" s="3">
        <f t="shared" si="1253"/>
        <v>0</v>
      </c>
      <c r="L4429" s="6">
        <f t="shared" si="1246"/>
        <v>35.656030000000001</v>
      </c>
      <c r="M4429" s="6">
        <f t="shared" si="1254"/>
        <v>220</v>
      </c>
      <c r="N4429" s="6">
        <f t="shared" si="1255"/>
        <v>35.656029999999987</v>
      </c>
      <c r="O4429" s="2">
        <f t="shared" si="1247"/>
        <v>-32</v>
      </c>
      <c r="P4429" s="2">
        <f t="shared" si="1256"/>
        <v>0</v>
      </c>
      <c r="Q4429" s="2">
        <f t="shared" si="1248"/>
        <v>47.5</v>
      </c>
      <c r="R4429" s="2">
        <f t="shared" si="1257"/>
        <v>47.5</v>
      </c>
      <c r="S4429" s="2">
        <f t="shared" si="1249"/>
        <v>0</v>
      </c>
      <c r="T4429" s="2">
        <f t="shared" si="1260"/>
        <v>0</v>
      </c>
      <c r="U4429" s="2">
        <f t="shared" si="1250"/>
        <v>3.656029999999987</v>
      </c>
      <c r="V4429" t="str">
        <f t="shared" si="1258"/>
        <v>Y</v>
      </c>
      <c r="W4429" s="2">
        <f t="shared" si="1259"/>
        <v>3.656029999999987</v>
      </c>
      <c r="X4429" s="2">
        <f t="shared" si="1251"/>
        <v>0</v>
      </c>
      <c r="Y4429" s="2"/>
    </row>
    <row r="4430" spans="1:25" x14ac:dyDescent="0.2">
      <c r="A4430">
        <v>11</v>
      </c>
      <c r="B4430" s="1">
        <v>42920.458333322596</v>
      </c>
      <c r="C4430">
        <v>48.6</v>
      </c>
      <c r="D4430" s="15">
        <f t="shared" si="1252"/>
        <v>48.6</v>
      </c>
      <c r="E4430">
        <v>32</v>
      </c>
      <c r="F4430" s="6">
        <v>14.860099999999999</v>
      </c>
      <c r="G4430" s="6">
        <v>41.427479999999996</v>
      </c>
      <c r="H4430" s="6">
        <f t="shared" si="1243"/>
        <v>56.287579999999991</v>
      </c>
      <c r="I4430" s="6">
        <f t="shared" si="1244"/>
        <v>16.600000000000001</v>
      </c>
      <c r="J4430" s="6">
        <f t="shared" si="1245"/>
        <v>0</v>
      </c>
      <c r="K4430" s="3">
        <f t="shared" si="1253"/>
        <v>0</v>
      </c>
      <c r="L4430" s="6">
        <f t="shared" si="1246"/>
        <v>39.68757999999999</v>
      </c>
      <c r="M4430" s="6">
        <f t="shared" si="1254"/>
        <v>220</v>
      </c>
      <c r="N4430" s="6">
        <f t="shared" si="1255"/>
        <v>39.687579999999969</v>
      </c>
      <c r="O4430" s="2">
        <f t="shared" si="1247"/>
        <v>-32</v>
      </c>
      <c r="P4430" s="2">
        <f t="shared" si="1256"/>
        <v>0</v>
      </c>
      <c r="Q4430" s="2">
        <f t="shared" si="1248"/>
        <v>48.6</v>
      </c>
      <c r="R4430" s="2">
        <f t="shared" si="1257"/>
        <v>48.6</v>
      </c>
      <c r="S4430" s="2">
        <f t="shared" si="1249"/>
        <v>0</v>
      </c>
      <c r="T4430" s="2">
        <f t="shared" si="1260"/>
        <v>0</v>
      </c>
      <c r="U4430" s="2">
        <f t="shared" si="1250"/>
        <v>7.6875799999999685</v>
      </c>
      <c r="V4430" t="str">
        <f t="shared" si="1258"/>
        <v>Y</v>
      </c>
      <c r="W4430" s="2">
        <f t="shared" si="1259"/>
        <v>7.6875799999999685</v>
      </c>
      <c r="X4430" s="2">
        <f t="shared" si="1251"/>
        <v>0</v>
      </c>
      <c r="Y4430" s="2"/>
    </row>
    <row r="4431" spans="1:25" x14ac:dyDescent="0.2">
      <c r="A4431">
        <v>12</v>
      </c>
      <c r="B4431" s="1">
        <v>42920.499999989261</v>
      </c>
      <c r="C4431">
        <v>49</v>
      </c>
      <c r="D4431" s="15">
        <f t="shared" si="1252"/>
        <v>49</v>
      </c>
      <c r="E4431">
        <v>32</v>
      </c>
      <c r="F4431" s="6">
        <v>14.191700000000001</v>
      </c>
      <c r="G4431" s="6">
        <v>41.512250000000002</v>
      </c>
      <c r="H4431" s="6">
        <f t="shared" si="1243"/>
        <v>55.703950000000006</v>
      </c>
      <c r="I4431" s="6">
        <f t="shared" si="1244"/>
        <v>17</v>
      </c>
      <c r="J4431" s="6">
        <f t="shared" si="1245"/>
        <v>0</v>
      </c>
      <c r="K4431" s="3">
        <f t="shared" si="1253"/>
        <v>0</v>
      </c>
      <c r="L4431" s="6">
        <f t="shared" si="1246"/>
        <v>38.703950000000006</v>
      </c>
      <c r="M4431" s="6">
        <f t="shared" si="1254"/>
        <v>220</v>
      </c>
      <c r="N4431" s="6">
        <f t="shared" si="1255"/>
        <v>38.70395000000002</v>
      </c>
      <c r="O4431" s="2">
        <f t="shared" si="1247"/>
        <v>-32</v>
      </c>
      <c r="P4431" s="2">
        <f t="shared" si="1256"/>
        <v>0</v>
      </c>
      <c r="Q4431" s="2">
        <f t="shared" si="1248"/>
        <v>49</v>
      </c>
      <c r="R4431" s="2">
        <f t="shared" si="1257"/>
        <v>49</v>
      </c>
      <c r="S4431" s="2">
        <f t="shared" si="1249"/>
        <v>0</v>
      </c>
      <c r="T4431" s="2">
        <f t="shared" si="1260"/>
        <v>0</v>
      </c>
      <c r="U4431" s="2">
        <f t="shared" si="1250"/>
        <v>6.7039500000000203</v>
      </c>
      <c r="V4431" t="str">
        <f t="shared" si="1258"/>
        <v>Y</v>
      </c>
      <c r="W4431" s="2">
        <f t="shared" si="1259"/>
        <v>6.7039500000000203</v>
      </c>
      <c r="X4431" s="2">
        <f t="shared" si="1251"/>
        <v>0</v>
      </c>
      <c r="Y4431" s="2"/>
    </row>
    <row r="4432" spans="1:25" x14ac:dyDescent="0.2">
      <c r="A4432">
        <v>13</v>
      </c>
      <c r="B4432" s="1">
        <v>42920.541666655925</v>
      </c>
      <c r="C4432">
        <v>48.2</v>
      </c>
      <c r="D4432" s="15">
        <f t="shared" si="1252"/>
        <v>48.2</v>
      </c>
      <c r="E4432">
        <v>32</v>
      </c>
      <c r="F4432" s="6">
        <v>10.4978</v>
      </c>
      <c r="G4432" s="6">
        <v>27.939629999999998</v>
      </c>
      <c r="H4432" s="6">
        <f t="shared" si="1243"/>
        <v>38.437429999999999</v>
      </c>
      <c r="I4432" s="6">
        <f t="shared" si="1244"/>
        <v>16.200000000000003</v>
      </c>
      <c r="J4432" s="6">
        <f t="shared" si="1245"/>
        <v>0</v>
      </c>
      <c r="K4432" s="3">
        <f t="shared" si="1253"/>
        <v>0</v>
      </c>
      <c r="L4432" s="6">
        <f t="shared" si="1246"/>
        <v>22.237429999999996</v>
      </c>
      <c r="M4432" s="6">
        <f t="shared" si="1254"/>
        <v>220</v>
      </c>
      <c r="N4432" s="6">
        <f t="shared" si="1255"/>
        <v>22.237429999999989</v>
      </c>
      <c r="O4432" s="2">
        <f t="shared" si="1247"/>
        <v>-22.237429999999989</v>
      </c>
      <c r="P4432" s="2">
        <f t="shared" si="1256"/>
        <v>9.7625700000000109</v>
      </c>
      <c r="Q4432" s="2">
        <f t="shared" si="1248"/>
        <v>38.437429999999992</v>
      </c>
      <c r="R4432" s="2">
        <f t="shared" si="1257"/>
        <v>38.437429999999992</v>
      </c>
      <c r="S4432" s="2">
        <f t="shared" si="1249"/>
        <v>0</v>
      </c>
      <c r="T4432" s="2">
        <f t="shared" si="1260"/>
        <v>0</v>
      </c>
      <c r="U4432" s="2">
        <f t="shared" si="1250"/>
        <v>0</v>
      </c>
      <c r="V4432" t="str">
        <f t="shared" si="1258"/>
        <v>Y</v>
      </c>
      <c r="W4432" s="2">
        <f t="shared" si="1259"/>
        <v>0</v>
      </c>
      <c r="X4432" s="2">
        <f t="shared" si="1251"/>
        <v>0</v>
      </c>
      <c r="Y4432" s="2"/>
    </row>
    <row r="4433" spans="1:25" x14ac:dyDescent="0.2">
      <c r="A4433">
        <v>14</v>
      </c>
      <c r="B4433" s="1">
        <v>42920.583333322589</v>
      </c>
      <c r="C4433">
        <v>48.5</v>
      </c>
      <c r="D4433" s="15">
        <f t="shared" si="1252"/>
        <v>48.5</v>
      </c>
      <c r="E4433">
        <v>32</v>
      </c>
      <c r="F4433" s="6">
        <v>10.052</v>
      </c>
      <c r="G4433" s="6">
        <v>22.457559999999997</v>
      </c>
      <c r="H4433" s="6">
        <f t="shared" si="1243"/>
        <v>32.509559999999993</v>
      </c>
      <c r="I4433" s="6">
        <f t="shared" si="1244"/>
        <v>16.5</v>
      </c>
      <c r="J4433" s="6">
        <f t="shared" si="1245"/>
        <v>0</v>
      </c>
      <c r="K4433" s="3">
        <f t="shared" si="1253"/>
        <v>0</v>
      </c>
      <c r="L4433" s="6">
        <f t="shared" si="1246"/>
        <v>16.009559999999993</v>
      </c>
      <c r="M4433" s="6">
        <f t="shared" si="1254"/>
        <v>220</v>
      </c>
      <c r="N4433" s="6">
        <f t="shared" si="1255"/>
        <v>16.009559999999993</v>
      </c>
      <c r="O4433" s="2">
        <f t="shared" si="1247"/>
        <v>-16.009559999999993</v>
      </c>
      <c r="P4433" s="2">
        <f t="shared" si="1256"/>
        <v>15.990440000000007</v>
      </c>
      <c r="Q4433" s="2">
        <f t="shared" si="1248"/>
        <v>32.509559999999993</v>
      </c>
      <c r="R4433" s="2">
        <f t="shared" si="1257"/>
        <v>32.509559999999993</v>
      </c>
      <c r="S4433" s="2">
        <f t="shared" si="1249"/>
        <v>0</v>
      </c>
      <c r="T4433" s="2">
        <f t="shared" si="1260"/>
        <v>0</v>
      </c>
      <c r="U4433" s="2">
        <f t="shared" si="1250"/>
        <v>0</v>
      </c>
      <c r="V4433" t="str">
        <f t="shared" si="1258"/>
        <v>Y</v>
      </c>
      <c r="W4433" s="2">
        <f t="shared" si="1259"/>
        <v>0</v>
      </c>
      <c r="X4433" s="2">
        <f t="shared" si="1251"/>
        <v>0</v>
      </c>
      <c r="Y4433" s="2"/>
    </row>
    <row r="4434" spans="1:25" x14ac:dyDescent="0.2">
      <c r="A4434">
        <v>15</v>
      </c>
      <c r="B4434" s="1">
        <v>42920.624999989253</v>
      </c>
      <c r="C4434">
        <v>48.9</v>
      </c>
      <c r="D4434" s="15">
        <f t="shared" si="1252"/>
        <v>48.9</v>
      </c>
      <c r="E4434">
        <v>32</v>
      </c>
      <c r="F4434" s="6">
        <v>8.2729499999999998</v>
      </c>
      <c r="G4434" s="6">
        <v>16.089119999999998</v>
      </c>
      <c r="H4434" s="6">
        <f t="shared" si="1243"/>
        <v>24.362069999999996</v>
      </c>
      <c r="I4434" s="6">
        <f t="shared" si="1244"/>
        <v>16.899999999999999</v>
      </c>
      <c r="J4434" s="6">
        <f t="shared" si="1245"/>
        <v>0</v>
      </c>
      <c r="K4434" s="3">
        <f t="shared" si="1253"/>
        <v>0</v>
      </c>
      <c r="L4434" s="6">
        <f t="shared" si="1246"/>
        <v>7.4620699999999971</v>
      </c>
      <c r="M4434" s="6">
        <f t="shared" si="1254"/>
        <v>220</v>
      </c>
      <c r="N4434" s="6">
        <f t="shared" si="1255"/>
        <v>7.4620699999999829</v>
      </c>
      <c r="O4434" s="2">
        <f t="shared" si="1247"/>
        <v>-7.4620699999999829</v>
      </c>
      <c r="P4434" s="2">
        <f t="shared" si="1256"/>
        <v>24.537930000000017</v>
      </c>
      <c r="Q4434" s="2">
        <f t="shared" si="1248"/>
        <v>24.362069999999981</v>
      </c>
      <c r="R4434" s="2">
        <f t="shared" si="1257"/>
        <v>24.362069999999981</v>
      </c>
      <c r="S4434" s="2">
        <f t="shared" si="1249"/>
        <v>0</v>
      </c>
      <c r="T4434" s="2">
        <f t="shared" si="1260"/>
        <v>0</v>
      </c>
      <c r="U4434" s="2">
        <f t="shared" si="1250"/>
        <v>0</v>
      </c>
      <c r="V4434" t="str">
        <f t="shared" si="1258"/>
        <v>Y</v>
      </c>
      <c r="W4434" s="2">
        <f t="shared" si="1259"/>
        <v>0</v>
      </c>
      <c r="X4434" s="2">
        <f t="shared" si="1251"/>
        <v>0</v>
      </c>
      <c r="Y4434" s="2"/>
    </row>
    <row r="4435" spans="1:25" x14ac:dyDescent="0.2">
      <c r="A4435">
        <v>16</v>
      </c>
      <c r="B4435" s="1">
        <v>42920.666666655918</v>
      </c>
      <c r="C4435">
        <v>49.2</v>
      </c>
      <c r="D4435" s="15">
        <f t="shared" si="1252"/>
        <v>49.2</v>
      </c>
      <c r="E4435">
        <v>32</v>
      </c>
      <c r="F4435" s="6">
        <v>8.04054</v>
      </c>
      <c r="G4435" s="6">
        <v>9.5482499999999995</v>
      </c>
      <c r="H4435" s="6">
        <f t="shared" si="1243"/>
        <v>17.588789999999999</v>
      </c>
      <c r="I4435" s="6">
        <f t="shared" si="1244"/>
        <v>17.200000000000003</v>
      </c>
      <c r="J4435" s="6">
        <f t="shared" si="1245"/>
        <v>0</v>
      </c>
      <c r="K4435" s="3">
        <f t="shared" si="1253"/>
        <v>0</v>
      </c>
      <c r="L4435" s="6">
        <f t="shared" si="1246"/>
        <v>0.38878999999999664</v>
      </c>
      <c r="M4435" s="6">
        <f t="shared" si="1254"/>
        <v>220</v>
      </c>
      <c r="N4435" s="6">
        <f t="shared" si="1255"/>
        <v>0.38879000000000019</v>
      </c>
      <c r="O4435" s="2">
        <f t="shared" si="1247"/>
        <v>-0.38879000000000019</v>
      </c>
      <c r="P4435" s="2">
        <f t="shared" si="1256"/>
        <v>31.61121</v>
      </c>
      <c r="Q4435" s="2">
        <f t="shared" si="1248"/>
        <v>17.588790000000003</v>
      </c>
      <c r="R4435" s="2">
        <f t="shared" si="1257"/>
        <v>17.588790000000003</v>
      </c>
      <c r="S4435" s="2">
        <f t="shared" si="1249"/>
        <v>0</v>
      </c>
      <c r="T4435" s="2">
        <f t="shared" si="1260"/>
        <v>0</v>
      </c>
      <c r="U4435" s="2">
        <f t="shared" si="1250"/>
        <v>0</v>
      </c>
      <c r="V4435" t="str">
        <f t="shared" si="1258"/>
        <v>Y</v>
      </c>
      <c r="W4435" s="2">
        <f t="shared" si="1259"/>
        <v>0</v>
      </c>
      <c r="X4435" s="2">
        <f t="shared" si="1251"/>
        <v>0</v>
      </c>
      <c r="Y4435" s="2"/>
    </row>
    <row r="4436" spans="1:25" x14ac:dyDescent="0.2">
      <c r="A4436">
        <v>17</v>
      </c>
      <c r="B4436" s="1">
        <v>42920.708333322582</v>
      </c>
      <c r="C4436">
        <v>48.8</v>
      </c>
      <c r="D4436" s="15">
        <f t="shared" si="1252"/>
        <v>48.8</v>
      </c>
      <c r="E4436">
        <v>32</v>
      </c>
      <c r="F4436" s="6">
        <v>6.4932499999999997</v>
      </c>
      <c r="G4436" s="6">
        <v>2.836462</v>
      </c>
      <c r="H4436" s="6">
        <f t="shared" si="1243"/>
        <v>9.3297120000000007</v>
      </c>
      <c r="I4436" s="6">
        <f t="shared" si="1244"/>
        <v>16.799999999999997</v>
      </c>
      <c r="J4436" s="6">
        <f t="shared" si="1245"/>
        <v>7.4702879999999965</v>
      </c>
      <c r="K4436" s="3">
        <f t="shared" si="1253"/>
        <v>8.5374720000000082</v>
      </c>
      <c r="L4436" s="6">
        <f t="shared" si="1246"/>
        <v>0</v>
      </c>
      <c r="M4436" s="6">
        <f t="shared" si="1254"/>
        <v>211.46252799999999</v>
      </c>
      <c r="N4436" s="6">
        <f t="shared" si="1255"/>
        <v>1.0671840000000259</v>
      </c>
      <c r="O4436" s="2">
        <f t="shared" si="1247"/>
        <v>-1.0671840000000259</v>
      </c>
      <c r="P4436" s="2">
        <f t="shared" si="1256"/>
        <v>30.932815999999974</v>
      </c>
      <c r="Q4436" s="2">
        <f t="shared" si="1248"/>
        <v>17.867184000000023</v>
      </c>
      <c r="R4436" s="2">
        <f t="shared" si="1257"/>
        <v>9.3297120000000007</v>
      </c>
      <c r="S4436" s="2">
        <f t="shared" si="1249"/>
        <v>8.5374720000000224</v>
      </c>
      <c r="T4436" s="2">
        <f t="shared" si="1260"/>
        <v>0</v>
      </c>
      <c r="U4436" s="2">
        <f t="shared" si="1250"/>
        <v>0</v>
      </c>
      <c r="V4436" t="str">
        <f t="shared" si="1258"/>
        <v>N</v>
      </c>
      <c r="W4436" s="2">
        <f t="shared" si="1259"/>
        <v>0</v>
      </c>
      <c r="X4436" s="2">
        <f t="shared" si="1251"/>
        <v>0</v>
      </c>
      <c r="Y4436" s="2"/>
    </row>
    <row r="4437" spans="1:25" x14ac:dyDescent="0.2">
      <c r="A4437">
        <v>18</v>
      </c>
      <c r="B4437" s="1">
        <v>42920.749999989246</v>
      </c>
      <c r="C4437">
        <v>47.6</v>
      </c>
      <c r="D4437" s="15">
        <f t="shared" si="1252"/>
        <v>47.6</v>
      </c>
      <c r="E4437">
        <v>32</v>
      </c>
      <c r="F4437" s="6">
        <v>6.5995699999999999</v>
      </c>
      <c r="G4437" s="6">
        <v>0.18381016999999999</v>
      </c>
      <c r="H4437" s="6">
        <f t="shared" si="1243"/>
        <v>6.78338017</v>
      </c>
      <c r="I4437" s="6">
        <f t="shared" si="1244"/>
        <v>15.600000000000001</v>
      </c>
      <c r="J4437" s="6">
        <f t="shared" si="1245"/>
        <v>8.8166198300000005</v>
      </c>
      <c r="K4437" s="3">
        <f t="shared" si="1253"/>
        <v>10.076136948571417</v>
      </c>
      <c r="L4437" s="6">
        <f t="shared" si="1246"/>
        <v>0</v>
      </c>
      <c r="M4437" s="6">
        <f t="shared" si="1254"/>
        <v>201.38639105142857</v>
      </c>
      <c r="N4437" s="6">
        <f t="shared" si="1255"/>
        <v>1.2595171185714094</v>
      </c>
      <c r="O4437" s="2">
        <f t="shared" si="1247"/>
        <v>-1.2595171185714094</v>
      </c>
      <c r="P4437" s="2">
        <f t="shared" si="1256"/>
        <v>30.740482881428591</v>
      </c>
      <c r="Q4437" s="2">
        <f t="shared" si="1248"/>
        <v>16.859517118571411</v>
      </c>
      <c r="R4437" s="2">
        <f t="shared" si="1257"/>
        <v>6.78338017</v>
      </c>
      <c r="S4437" s="2">
        <f t="shared" si="1249"/>
        <v>10.07613694857141</v>
      </c>
      <c r="T4437" s="2">
        <f t="shared" si="1260"/>
        <v>0</v>
      </c>
      <c r="U4437" s="2">
        <f t="shared" si="1250"/>
        <v>0</v>
      </c>
      <c r="V4437" t="str">
        <f t="shared" si="1258"/>
        <v>N</v>
      </c>
      <c r="W4437" s="2">
        <f t="shared" si="1259"/>
        <v>0</v>
      </c>
      <c r="X4437" s="2">
        <f t="shared" si="1251"/>
        <v>0</v>
      </c>
      <c r="Y4437" s="2"/>
    </row>
    <row r="4438" spans="1:25" x14ac:dyDescent="0.2">
      <c r="A4438">
        <v>19</v>
      </c>
      <c r="B4438" s="1">
        <v>42920.79166665591</v>
      </c>
      <c r="C4438">
        <v>45.8</v>
      </c>
      <c r="D4438" s="15">
        <f t="shared" si="1252"/>
        <v>45.8</v>
      </c>
      <c r="E4438">
        <v>32</v>
      </c>
      <c r="F4438" s="6">
        <v>6.4738300000000004</v>
      </c>
      <c r="G4438" s="6">
        <v>-1.5167529999999999E-2</v>
      </c>
      <c r="H4438" s="6">
        <f t="shared" si="1243"/>
        <v>6.4586624700000002</v>
      </c>
      <c r="I4438" s="6">
        <f t="shared" si="1244"/>
        <v>13.799999999999997</v>
      </c>
      <c r="J4438" s="6">
        <f t="shared" si="1245"/>
        <v>7.341337529999997</v>
      </c>
      <c r="K4438" s="3">
        <f t="shared" si="1253"/>
        <v>8.390100034285723</v>
      </c>
      <c r="L4438" s="6">
        <f t="shared" si="1246"/>
        <v>0</v>
      </c>
      <c r="M4438" s="6">
        <f t="shared" si="1254"/>
        <v>192.99629101714285</v>
      </c>
      <c r="N4438" s="6">
        <f t="shared" si="1255"/>
        <v>1.0487625042857189</v>
      </c>
      <c r="O4438" s="2">
        <f t="shared" si="1247"/>
        <v>-1.0487625042857189</v>
      </c>
      <c r="P4438" s="2">
        <f t="shared" si="1256"/>
        <v>30.951237495714281</v>
      </c>
      <c r="Q4438" s="2">
        <f t="shared" si="1248"/>
        <v>14.848762504285716</v>
      </c>
      <c r="R4438" s="2">
        <f t="shared" si="1257"/>
        <v>6.4586624700000002</v>
      </c>
      <c r="S4438" s="2">
        <f t="shared" si="1249"/>
        <v>8.3901000342857159</v>
      </c>
      <c r="T4438" s="2">
        <f t="shared" si="1260"/>
        <v>0</v>
      </c>
      <c r="U4438" s="2">
        <f t="shared" si="1250"/>
        <v>0</v>
      </c>
      <c r="V4438" t="str">
        <f t="shared" si="1258"/>
        <v>N</v>
      </c>
      <c r="W4438" s="2">
        <f t="shared" si="1259"/>
        <v>0</v>
      </c>
      <c r="X4438" s="2">
        <f t="shared" si="1251"/>
        <v>0</v>
      </c>
      <c r="Y4438" s="2"/>
    </row>
    <row r="4439" spans="1:25" x14ac:dyDescent="0.2">
      <c r="A4439">
        <v>20</v>
      </c>
      <c r="B4439" s="1">
        <v>42920.833333322575</v>
      </c>
      <c r="C4439">
        <v>46.2</v>
      </c>
      <c r="D4439" s="15">
        <f t="shared" si="1252"/>
        <v>46.2</v>
      </c>
      <c r="E4439">
        <v>32</v>
      </c>
      <c r="F4439" s="6">
        <v>5.5596500000000004</v>
      </c>
      <c r="G4439" s="6">
        <v>-1.5167529999999999E-2</v>
      </c>
      <c r="H4439" s="6">
        <f t="shared" si="1243"/>
        <v>5.5444824700000002</v>
      </c>
      <c r="I4439" s="6">
        <f t="shared" si="1244"/>
        <v>14.200000000000003</v>
      </c>
      <c r="J4439" s="6">
        <f t="shared" si="1245"/>
        <v>8.6555175300000027</v>
      </c>
      <c r="K4439" s="3">
        <f t="shared" si="1253"/>
        <v>9.8920200342857072</v>
      </c>
      <c r="L4439" s="6">
        <f t="shared" si="1246"/>
        <v>0</v>
      </c>
      <c r="M4439" s="6">
        <f t="shared" si="1254"/>
        <v>183.10427098285714</v>
      </c>
      <c r="N4439" s="6">
        <f t="shared" si="1255"/>
        <v>1.2365025042857098</v>
      </c>
      <c r="O4439" s="2">
        <f t="shared" si="1247"/>
        <v>-1.2365025042857098</v>
      </c>
      <c r="P4439" s="2">
        <f t="shared" si="1256"/>
        <v>30.76349749571429</v>
      </c>
      <c r="Q4439" s="2">
        <f t="shared" si="1248"/>
        <v>15.436502504285713</v>
      </c>
      <c r="R4439" s="2">
        <f t="shared" si="1257"/>
        <v>5.5444824700000002</v>
      </c>
      <c r="S4439" s="2">
        <f t="shared" si="1249"/>
        <v>9.8920200342857125</v>
      </c>
      <c r="T4439" s="2">
        <f t="shared" si="1260"/>
        <v>0</v>
      </c>
      <c r="U4439" s="2">
        <f t="shared" si="1250"/>
        <v>0</v>
      </c>
      <c r="V4439" t="str">
        <f t="shared" si="1258"/>
        <v>N</v>
      </c>
      <c r="W4439" s="2">
        <f t="shared" si="1259"/>
        <v>0</v>
      </c>
      <c r="X4439" s="2">
        <f t="shared" si="1251"/>
        <v>0</v>
      </c>
      <c r="Y4439" s="2"/>
    </row>
    <row r="4440" spans="1:25" x14ac:dyDescent="0.2">
      <c r="A4440">
        <v>21</v>
      </c>
      <c r="B4440" s="1">
        <v>42920.874999989239</v>
      </c>
      <c r="C4440">
        <v>45.3</v>
      </c>
      <c r="D4440" s="15">
        <f t="shared" si="1252"/>
        <v>45.3</v>
      </c>
      <c r="E4440">
        <v>32</v>
      </c>
      <c r="F4440" s="6">
        <v>6.8534800000000002</v>
      </c>
      <c r="G4440" s="6">
        <v>-1.5167529999999999E-2</v>
      </c>
      <c r="H4440" s="6">
        <f t="shared" si="1243"/>
        <v>6.83831247</v>
      </c>
      <c r="I4440" s="6">
        <f t="shared" si="1244"/>
        <v>13.299999999999997</v>
      </c>
      <c r="J4440" s="6">
        <f t="shared" si="1245"/>
        <v>6.4616875299999972</v>
      </c>
      <c r="K4440" s="3">
        <f t="shared" si="1253"/>
        <v>7.3847857485714314</v>
      </c>
      <c r="L4440" s="6">
        <f t="shared" si="1246"/>
        <v>0</v>
      </c>
      <c r="M4440" s="6">
        <f t="shared" si="1254"/>
        <v>175.71948523428571</v>
      </c>
      <c r="N4440" s="6">
        <f t="shared" si="1255"/>
        <v>0.92309821857142538</v>
      </c>
      <c r="O4440" s="2">
        <f t="shared" si="1247"/>
        <v>-0.92309821857142538</v>
      </c>
      <c r="P4440" s="2">
        <f t="shared" si="1256"/>
        <v>31.076901781428575</v>
      </c>
      <c r="Q4440" s="2">
        <f t="shared" si="1248"/>
        <v>14.223098218571423</v>
      </c>
      <c r="R4440" s="2">
        <f t="shared" si="1257"/>
        <v>6.83831247</v>
      </c>
      <c r="S4440" s="2">
        <f t="shared" si="1249"/>
        <v>7.3847857485714226</v>
      </c>
      <c r="T4440" s="2">
        <f t="shared" si="1260"/>
        <v>0</v>
      </c>
      <c r="U4440" s="2">
        <f t="shared" si="1250"/>
        <v>0</v>
      </c>
      <c r="V4440" t="str">
        <f t="shared" si="1258"/>
        <v>N</v>
      </c>
      <c r="W4440" s="2">
        <f t="shared" si="1259"/>
        <v>0</v>
      </c>
      <c r="X4440" s="2">
        <f t="shared" si="1251"/>
        <v>0</v>
      </c>
      <c r="Y4440" s="2"/>
    </row>
    <row r="4441" spans="1:25" x14ac:dyDescent="0.2">
      <c r="A4441">
        <v>22</v>
      </c>
      <c r="B4441" s="1">
        <v>42920.916666655903</v>
      </c>
      <c r="C4441">
        <v>44.1</v>
      </c>
      <c r="D4441" s="15">
        <f t="shared" si="1252"/>
        <v>44.1</v>
      </c>
      <c r="E4441">
        <v>32</v>
      </c>
      <c r="F4441" s="6">
        <v>5.2207699999999999</v>
      </c>
      <c r="G4441" s="6">
        <v>-1.5167529999999999E-2</v>
      </c>
      <c r="H4441" s="6">
        <f t="shared" si="1243"/>
        <v>5.2056024699999996</v>
      </c>
      <c r="I4441" s="6">
        <f t="shared" si="1244"/>
        <v>12.100000000000001</v>
      </c>
      <c r="J4441" s="6">
        <f t="shared" si="1245"/>
        <v>6.8943975300000018</v>
      </c>
      <c r="K4441" s="3">
        <f t="shared" si="1253"/>
        <v>7.8793114628571459</v>
      </c>
      <c r="L4441" s="6">
        <f t="shared" si="1246"/>
        <v>0</v>
      </c>
      <c r="M4441" s="6">
        <f t="shared" si="1254"/>
        <v>167.84017377142857</v>
      </c>
      <c r="N4441" s="6">
        <f t="shared" si="1255"/>
        <v>0.9849139328571539</v>
      </c>
      <c r="O4441" s="2">
        <f t="shared" si="1247"/>
        <v>-0.9849139328571539</v>
      </c>
      <c r="P4441" s="2">
        <f t="shared" si="1256"/>
        <v>31.015086067142846</v>
      </c>
      <c r="Q4441" s="2">
        <f t="shared" si="1248"/>
        <v>13.084913932857155</v>
      </c>
      <c r="R4441" s="2">
        <f t="shared" si="1257"/>
        <v>5.2056024699999996</v>
      </c>
      <c r="S4441" s="2">
        <f t="shared" si="1249"/>
        <v>7.8793114628571557</v>
      </c>
      <c r="T4441" s="2">
        <f t="shared" si="1260"/>
        <v>0</v>
      </c>
      <c r="U4441" s="2">
        <f t="shared" si="1250"/>
        <v>0</v>
      </c>
      <c r="V4441" t="str">
        <f t="shared" si="1258"/>
        <v>N</v>
      </c>
      <c r="W4441" s="2">
        <f t="shared" si="1259"/>
        <v>0</v>
      </c>
      <c r="X4441" s="2">
        <f t="shared" si="1251"/>
        <v>0</v>
      </c>
      <c r="Y4441" s="2"/>
    </row>
    <row r="4442" spans="1:25" x14ac:dyDescent="0.2">
      <c r="A4442">
        <v>23</v>
      </c>
      <c r="B4442" s="1">
        <v>42920.958333322567</v>
      </c>
      <c r="C4442">
        <v>40.6</v>
      </c>
      <c r="D4442" s="15">
        <f t="shared" si="1252"/>
        <v>40.6</v>
      </c>
      <c r="E4442">
        <v>32</v>
      </c>
      <c r="F4442" s="6">
        <v>5.5574899999999996</v>
      </c>
      <c r="G4442" s="6">
        <v>-1.5167529999999999E-2</v>
      </c>
      <c r="H4442" s="6">
        <f t="shared" si="1243"/>
        <v>5.5423224699999993</v>
      </c>
      <c r="I4442" s="6">
        <f t="shared" si="1244"/>
        <v>8.6000000000000014</v>
      </c>
      <c r="J4442" s="6">
        <f t="shared" si="1245"/>
        <v>3.0576775300000021</v>
      </c>
      <c r="K4442" s="3">
        <f t="shared" si="1253"/>
        <v>3.494488605714281</v>
      </c>
      <c r="L4442" s="6">
        <f t="shared" si="1246"/>
        <v>0</v>
      </c>
      <c r="M4442" s="6">
        <f t="shared" si="1254"/>
        <v>164.34568516571429</v>
      </c>
      <c r="N4442" s="6">
        <f t="shared" si="1255"/>
        <v>0.43681107571427447</v>
      </c>
      <c r="O4442" s="2">
        <f t="shared" si="1247"/>
        <v>-0.43681107571427447</v>
      </c>
      <c r="P4442" s="2">
        <f t="shared" si="1256"/>
        <v>31.563188924285726</v>
      </c>
      <c r="Q4442" s="2">
        <f t="shared" si="1248"/>
        <v>9.0368110757142759</v>
      </c>
      <c r="R4442" s="2">
        <f t="shared" si="1257"/>
        <v>5.5423224699999993</v>
      </c>
      <c r="S4442" s="2">
        <f t="shared" si="1249"/>
        <v>3.4944886057142766</v>
      </c>
      <c r="T4442" s="2">
        <f t="shared" si="1260"/>
        <v>0</v>
      </c>
      <c r="U4442" s="2">
        <f t="shared" si="1250"/>
        <v>0</v>
      </c>
      <c r="V4442" t="str">
        <f t="shared" si="1258"/>
        <v>N</v>
      </c>
      <c r="W4442" s="2">
        <f t="shared" si="1259"/>
        <v>0</v>
      </c>
      <c r="X4442" s="2">
        <f t="shared" si="1251"/>
        <v>0</v>
      </c>
      <c r="Y4442" s="2"/>
    </row>
    <row r="4443" spans="1:25" x14ac:dyDescent="0.2">
      <c r="A4443">
        <v>0</v>
      </c>
      <c r="B4443" s="1">
        <v>42920.999999989232</v>
      </c>
      <c r="C4443">
        <v>41.3</v>
      </c>
      <c r="D4443" s="15">
        <f t="shared" si="1252"/>
        <v>41.3</v>
      </c>
      <c r="E4443">
        <v>32</v>
      </c>
      <c r="F4443" s="6">
        <v>5.86714</v>
      </c>
      <c r="G4443" s="6">
        <v>-1.5167529999999999E-2</v>
      </c>
      <c r="H4443" s="6">
        <f t="shared" si="1243"/>
        <v>5.8519724699999998</v>
      </c>
      <c r="I4443" s="6">
        <f t="shared" si="1244"/>
        <v>9.2999999999999972</v>
      </c>
      <c r="J4443" s="6">
        <f t="shared" si="1245"/>
        <v>3.4480275299999974</v>
      </c>
      <c r="K4443" s="3">
        <f t="shared" si="1253"/>
        <v>3.9406028914285685</v>
      </c>
      <c r="L4443" s="6">
        <f t="shared" si="1246"/>
        <v>0</v>
      </c>
      <c r="M4443" s="6">
        <f t="shared" si="1254"/>
        <v>160.40508227428572</v>
      </c>
      <c r="N4443" s="6">
        <f t="shared" si="1255"/>
        <v>0.49257536142857816</v>
      </c>
      <c r="O4443" s="2">
        <f t="shared" si="1247"/>
        <v>-0.49257536142857816</v>
      </c>
      <c r="P4443" s="2">
        <f t="shared" si="1256"/>
        <v>31.507424638571422</v>
      </c>
      <c r="Q4443" s="2">
        <f t="shared" si="1248"/>
        <v>9.7925753614285753</v>
      </c>
      <c r="R4443" s="2">
        <f t="shared" si="1257"/>
        <v>5.8519724699999998</v>
      </c>
      <c r="S4443" s="2">
        <f t="shared" si="1249"/>
        <v>3.9406028914285756</v>
      </c>
      <c r="T4443" s="2">
        <f t="shared" si="1260"/>
        <v>0</v>
      </c>
      <c r="U4443" s="2">
        <f t="shared" si="1250"/>
        <v>0</v>
      </c>
      <c r="V4443" t="str">
        <f t="shared" si="1258"/>
        <v>N</v>
      </c>
      <c r="W4443" s="2">
        <f t="shared" si="1259"/>
        <v>0</v>
      </c>
      <c r="X4443" s="2">
        <f t="shared" si="1251"/>
        <v>0</v>
      </c>
      <c r="Y4443" s="2"/>
    </row>
    <row r="4444" spans="1:25" x14ac:dyDescent="0.2">
      <c r="A4444">
        <v>1</v>
      </c>
      <c r="B4444" s="1">
        <v>42921.041666655896</v>
      </c>
      <c r="C4444">
        <v>37.6</v>
      </c>
      <c r="D4444" s="15">
        <f t="shared" si="1252"/>
        <v>37.6</v>
      </c>
      <c r="E4444">
        <v>32</v>
      </c>
      <c r="F4444" s="6">
        <v>8.9408499999999993</v>
      </c>
      <c r="G4444" s="6">
        <v>-1.5167529999999999E-2</v>
      </c>
      <c r="H4444" s="6">
        <f t="shared" si="1243"/>
        <v>8.9256824699999999</v>
      </c>
      <c r="I4444" s="6">
        <f t="shared" si="1244"/>
        <v>5.6000000000000014</v>
      </c>
      <c r="J4444" s="6">
        <f t="shared" si="1245"/>
        <v>0</v>
      </c>
      <c r="K4444" s="3">
        <f t="shared" si="1253"/>
        <v>0</v>
      </c>
      <c r="L4444" s="6">
        <f t="shared" si="1246"/>
        <v>3.3256824699999985</v>
      </c>
      <c r="M4444" s="6">
        <f t="shared" si="1254"/>
        <v>163.73076474428572</v>
      </c>
      <c r="N4444" s="6">
        <f t="shared" si="1255"/>
        <v>0</v>
      </c>
      <c r="O4444" s="2">
        <f t="shared" si="1247"/>
        <v>0</v>
      </c>
      <c r="P4444" s="2">
        <f t="shared" si="1256"/>
        <v>32</v>
      </c>
      <c r="Q4444" s="2">
        <f t="shared" si="1248"/>
        <v>5.6000000000000014</v>
      </c>
      <c r="R4444" s="2">
        <f t="shared" si="1257"/>
        <v>5.6000000000000014</v>
      </c>
      <c r="S4444" s="2">
        <f t="shared" si="1249"/>
        <v>0</v>
      </c>
      <c r="T4444" s="2">
        <f t="shared" si="1260"/>
        <v>3.3256824700000038</v>
      </c>
      <c r="U4444" s="2">
        <f t="shared" si="1250"/>
        <v>0</v>
      </c>
      <c r="V4444" t="str">
        <f t="shared" si="1258"/>
        <v>N</v>
      </c>
      <c r="W4444" s="2">
        <f t="shared" si="1259"/>
        <v>0</v>
      </c>
      <c r="X4444" s="2">
        <f t="shared" si="1251"/>
        <v>0</v>
      </c>
      <c r="Y4444" s="2"/>
    </row>
    <row r="4445" spans="1:25" x14ac:dyDescent="0.2">
      <c r="A4445">
        <v>2</v>
      </c>
      <c r="B4445" s="1">
        <v>42921.08333332256</v>
      </c>
      <c r="C4445">
        <v>38.1</v>
      </c>
      <c r="D4445" s="15">
        <f t="shared" si="1252"/>
        <v>38.1</v>
      </c>
      <c r="E4445">
        <v>32</v>
      </c>
      <c r="F4445" s="6">
        <v>8.4190699999999996</v>
      </c>
      <c r="G4445" s="6">
        <v>-1.5167529999999999E-2</v>
      </c>
      <c r="H4445" s="6">
        <f t="shared" si="1243"/>
        <v>8.4039024700000002</v>
      </c>
      <c r="I4445" s="6">
        <f t="shared" si="1244"/>
        <v>6.1000000000000014</v>
      </c>
      <c r="J4445" s="6">
        <f t="shared" si="1245"/>
        <v>0</v>
      </c>
      <c r="K4445" s="3">
        <f t="shared" si="1253"/>
        <v>0</v>
      </c>
      <c r="L4445" s="6">
        <f t="shared" si="1246"/>
        <v>2.3039024699999988</v>
      </c>
      <c r="M4445" s="6">
        <f t="shared" si="1254"/>
        <v>166.03466721428572</v>
      </c>
      <c r="N4445" s="6">
        <f t="shared" si="1255"/>
        <v>0</v>
      </c>
      <c r="O4445" s="2">
        <f t="shared" si="1247"/>
        <v>0</v>
      </c>
      <c r="P4445" s="2">
        <f t="shared" si="1256"/>
        <v>32</v>
      </c>
      <c r="Q4445" s="2">
        <f t="shared" si="1248"/>
        <v>6.1000000000000014</v>
      </c>
      <c r="R4445" s="2">
        <f t="shared" si="1257"/>
        <v>6.1000000000000014</v>
      </c>
      <c r="S4445" s="2">
        <f t="shared" si="1249"/>
        <v>0</v>
      </c>
      <c r="T4445" s="2">
        <f t="shared" si="1260"/>
        <v>2.303902469999997</v>
      </c>
      <c r="U4445" s="2">
        <f t="shared" si="1250"/>
        <v>0</v>
      </c>
      <c r="V4445" t="str">
        <f t="shared" si="1258"/>
        <v>N</v>
      </c>
      <c r="W4445" s="2">
        <f t="shared" si="1259"/>
        <v>0</v>
      </c>
      <c r="X4445" s="2">
        <f t="shared" si="1251"/>
        <v>0</v>
      </c>
      <c r="Y4445" s="2"/>
    </row>
    <row r="4446" spans="1:25" x14ac:dyDescent="0.2">
      <c r="A4446">
        <v>3</v>
      </c>
      <c r="B4446" s="1">
        <v>42921.124999989224</v>
      </c>
      <c r="C4446">
        <v>37.5</v>
      </c>
      <c r="D4446" s="15">
        <f t="shared" si="1252"/>
        <v>37.5</v>
      </c>
      <c r="E4446">
        <v>32</v>
      </c>
      <c r="F4446" s="6">
        <v>4.1514600000000002</v>
      </c>
      <c r="G4446" s="6">
        <v>-1.5167529999999999E-2</v>
      </c>
      <c r="H4446" s="6">
        <f t="shared" si="1243"/>
        <v>4.1362924699999999</v>
      </c>
      <c r="I4446" s="6">
        <f t="shared" si="1244"/>
        <v>5.5</v>
      </c>
      <c r="J4446" s="6">
        <f t="shared" si="1245"/>
        <v>1.3637075300000001</v>
      </c>
      <c r="K4446" s="3">
        <f t="shared" si="1253"/>
        <v>1.5585228914285665</v>
      </c>
      <c r="L4446" s="6">
        <f t="shared" si="1246"/>
        <v>0</v>
      </c>
      <c r="M4446" s="6">
        <f t="shared" si="1254"/>
        <v>164.47614432285715</v>
      </c>
      <c r="N4446" s="6">
        <f t="shared" si="1255"/>
        <v>0.19481536142856726</v>
      </c>
      <c r="O4446" s="2">
        <f t="shared" si="1247"/>
        <v>-0.19481536142856726</v>
      </c>
      <c r="P4446" s="2">
        <f t="shared" si="1256"/>
        <v>31.805184638571433</v>
      </c>
      <c r="Q4446" s="2">
        <f t="shared" si="1248"/>
        <v>5.6948153614285673</v>
      </c>
      <c r="R4446" s="2">
        <f t="shared" si="1257"/>
        <v>4.1362924699999999</v>
      </c>
      <c r="S4446" s="2">
        <f t="shared" si="1249"/>
        <v>1.5585228914285674</v>
      </c>
      <c r="T4446" s="2">
        <f t="shared" si="1260"/>
        <v>0</v>
      </c>
      <c r="U4446" s="2">
        <f t="shared" si="1250"/>
        <v>0</v>
      </c>
      <c r="V4446" t="str">
        <f t="shared" si="1258"/>
        <v>N</v>
      </c>
      <c r="W4446" s="2">
        <f t="shared" si="1259"/>
        <v>0</v>
      </c>
      <c r="X4446" s="2">
        <f t="shared" si="1251"/>
        <v>0</v>
      </c>
      <c r="Y4446" s="2"/>
    </row>
    <row r="4447" spans="1:25" x14ac:dyDescent="0.2">
      <c r="A4447">
        <v>4</v>
      </c>
      <c r="B4447" s="1">
        <v>42921.166666655889</v>
      </c>
      <c r="C4447">
        <v>36.700000000000003</v>
      </c>
      <c r="D4447" s="15">
        <f t="shared" si="1252"/>
        <v>36.700000000000003</v>
      </c>
      <c r="E4447">
        <v>32</v>
      </c>
      <c r="F4447" s="6">
        <v>4.49777</v>
      </c>
      <c r="G4447" s="6">
        <v>-1.5167529999999999E-2</v>
      </c>
      <c r="H4447" s="6">
        <f t="shared" si="1243"/>
        <v>4.4826024699999998</v>
      </c>
      <c r="I4447" s="6">
        <f t="shared" si="1244"/>
        <v>4.7000000000000028</v>
      </c>
      <c r="J4447" s="6">
        <f t="shared" si="1245"/>
        <v>0.21739753000000306</v>
      </c>
      <c r="K4447" s="3">
        <f t="shared" si="1253"/>
        <v>0.24845432000000756</v>
      </c>
      <c r="L4447" s="6">
        <f t="shared" si="1246"/>
        <v>0</v>
      </c>
      <c r="M4447" s="6">
        <f t="shared" si="1254"/>
        <v>164.22769000285714</v>
      </c>
      <c r="N4447" s="6">
        <f t="shared" si="1255"/>
        <v>3.105679000000805E-2</v>
      </c>
      <c r="O4447" s="2">
        <f t="shared" si="1247"/>
        <v>-3.105679000000805E-2</v>
      </c>
      <c r="P4447" s="2">
        <f t="shared" si="1256"/>
        <v>31.968943209999992</v>
      </c>
      <c r="Q4447" s="2">
        <f t="shared" si="1248"/>
        <v>4.7310567900000109</v>
      </c>
      <c r="R4447" s="2">
        <f t="shared" si="1257"/>
        <v>4.4826024699999998</v>
      </c>
      <c r="S4447" s="2">
        <f t="shared" si="1249"/>
        <v>0.24845432000001111</v>
      </c>
      <c r="T4447" s="2">
        <f t="shared" si="1260"/>
        <v>0</v>
      </c>
      <c r="U4447" s="2">
        <f t="shared" si="1250"/>
        <v>0</v>
      </c>
      <c r="V4447" t="str">
        <f t="shared" si="1258"/>
        <v>N</v>
      </c>
      <c r="W4447" s="2">
        <f t="shared" si="1259"/>
        <v>0</v>
      </c>
      <c r="X4447" s="2">
        <f t="shared" si="1251"/>
        <v>0</v>
      </c>
      <c r="Y4447" s="2"/>
    </row>
    <row r="4448" spans="1:25" x14ac:dyDescent="0.2">
      <c r="A4448">
        <v>5</v>
      </c>
      <c r="B4448" s="1">
        <v>42921.208333322553</v>
      </c>
      <c r="C4448">
        <v>36.6</v>
      </c>
      <c r="D4448" s="15">
        <f t="shared" si="1252"/>
        <v>36.6</v>
      </c>
      <c r="E4448">
        <v>32</v>
      </c>
      <c r="F4448" s="6">
        <v>4.6554700000000002</v>
      </c>
      <c r="G4448" s="6">
        <v>-1.5167529999999999E-2</v>
      </c>
      <c r="H4448" s="6">
        <f t="shared" si="1243"/>
        <v>4.64030247</v>
      </c>
      <c r="I4448" s="6">
        <f t="shared" si="1244"/>
        <v>4.6000000000000014</v>
      </c>
      <c r="J4448" s="6">
        <f t="shared" si="1245"/>
        <v>0</v>
      </c>
      <c r="K4448" s="3">
        <f t="shared" si="1253"/>
        <v>0</v>
      </c>
      <c r="L4448" s="6">
        <f t="shared" si="1246"/>
        <v>4.0302469999998536E-2</v>
      </c>
      <c r="M4448" s="6">
        <f t="shared" si="1254"/>
        <v>164.26799247285715</v>
      </c>
      <c r="N4448" s="6">
        <f t="shared" si="1255"/>
        <v>0</v>
      </c>
      <c r="O4448" s="2">
        <f t="shared" si="1247"/>
        <v>0</v>
      </c>
      <c r="P4448" s="2">
        <f t="shared" si="1256"/>
        <v>32</v>
      </c>
      <c r="Q4448" s="2">
        <f t="shared" si="1248"/>
        <v>4.6000000000000014</v>
      </c>
      <c r="R4448" s="2">
        <f t="shared" si="1257"/>
        <v>4.6000000000000014</v>
      </c>
      <c r="S4448" s="2">
        <f t="shared" si="1249"/>
        <v>0</v>
      </c>
      <c r="T4448" s="2">
        <f t="shared" si="1260"/>
        <v>4.0302470000000312E-2</v>
      </c>
      <c r="U4448" s="2">
        <f t="shared" si="1250"/>
        <v>0</v>
      </c>
      <c r="V4448" t="str">
        <f t="shared" si="1258"/>
        <v>N</v>
      </c>
      <c r="W4448" s="2">
        <f t="shared" si="1259"/>
        <v>0</v>
      </c>
      <c r="X4448" s="2">
        <f t="shared" si="1251"/>
        <v>0</v>
      </c>
      <c r="Y4448" s="2"/>
    </row>
    <row r="4449" spans="1:25" x14ac:dyDescent="0.2">
      <c r="A4449">
        <v>6</v>
      </c>
      <c r="B4449" s="1">
        <v>42921.249999989217</v>
      </c>
      <c r="C4449">
        <v>37.299999999999997</v>
      </c>
      <c r="D4449" s="15">
        <f t="shared" si="1252"/>
        <v>37.299999999999997</v>
      </c>
      <c r="E4449">
        <v>32</v>
      </c>
      <c r="F4449" s="6">
        <v>6.0350299999999999</v>
      </c>
      <c r="G4449" s="6">
        <v>1.7681311700000002</v>
      </c>
      <c r="H4449" s="6">
        <f t="shared" si="1243"/>
        <v>7.8031611700000001</v>
      </c>
      <c r="I4449" s="6">
        <f t="shared" si="1244"/>
        <v>5.2999999999999972</v>
      </c>
      <c r="J4449" s="6">
        <f t="shared" si="1245"/>
        <v>0</v>
      </c>
      <c r="K4449" s="3">
        <f t="shared" si="1253"/>
        <v>0</v>
      </c>
      <c r="L4449" s="6">
        <f t="shared" si="1246"/>
        <v>2.5031611700000029</v>
      </c>
      <c r="M4449" s="6">
        <f t="shared" si="1254"/>
        <v>166.77115364285714</v>
      </c>
      <c r="N4449" s="6">
        <f t="shared" si="1255"/>
        <v>0</v>
      </c>
      <c r="O4449" s="2">
        <f t="shared" si="1247"/>
        <v>0</v>
      </c>
      <c r="P4449" s="2">
        <f t="shared" si="1256"/>
        <v>32</v>
      </c>
      <c r="Q4449" s="2">
        <f t="shared" si="1248"/>
        <v>5.2999999999999972</v>
      </c>
      <c r="R4449" s="2">
        <f t="shared" si="1257"/>
        <v>5.2999999999999972</v>
      </c>
      <c r="S4449" s="2">
        <f t="shared" si="1249"/>
        <v>0</v>
      </c>
      <c r="T4449" s="2">
        <f t="shared" si="1260"/>
        <v>2.5031611699999985</v>
      </c>
      <c r="U4449" s="2">
        <f t="shared" si="1250"/>
        <v>0</v>
      </c>
      <c r="V4449" t="str">
        <f t="shared" si="1258"/>
        <v>N</v>
      </c>
      <c r="W4449" s="2">
        <f t="shared" si="1259"/>
        <v>0</v>
      </c>
      <c r="X4449" s="2">
        <f t="shared" si="1251"/>
        <v>0</v>
      </c>
      <c r="Y4449" s="2"/>
    </row>
    <row r="4450" spans="1:25" x14ac:dyDescent="0.2">
      <c r="A4450">
        <v>7</v>
      </c>
      <c r="B4450" s="1">
        <v>42921.291666655881</v>
      </c>
      <c r="C4450">
        <v>38.6</v>
      </c>
      <c r="D4450" s="15">
        <f t="shared" si="1252"/>
        <v>38.6</v>
      </c>
      <c r="E4450">
        <v>32</v>
      </c>
      <c r="F4450" s="6">
        <v>7.6651999999999996</v>
      </c>
      <c r="G4450" s="6">
        <v>9.0147019999999998</v>
      </c>
      <c r="H4450" s="6">
        <f t="shared" si="1243"/>
        <v>16.679901999999998</v>
      </c>
      <c r="I4450" s="6">
        <f t="shared" si="1244"/>
        <v>6.6000000000000014</v>
      </c>
      <c r="J4450" s="6">
        <f t="shared" si="1245"/>
        <v>0</v>
      </c>
      <c r="K4450" s="3">
        <f t="shared" si="1253"/>
        <v>0</v>
      </c>
      <c r="L4450" s="6">
        <f t="shared" si="1246"/>
        <v>10.079901999999997</v>
      </c>
      <c r="M4450" s="6">
        <f t="shared" si="1254"/>
        <v>176.85105564285715</v>
      </c>
      <c r="N4450" s="6">
        <f t="shared" si="1255"/>
        <v>0</v>
      </c>
      <c r="O4450" s="2">
        <f t="shared" si="1247"/>
        <v>0</v>
      </c>
      <c r="P4450" s="2">
        <f t="shared" si="1256"/>
        <v>32</v>
      </c>
      <c r="Q4450" s="2">
        <f t="shared" si="1248"/>
        <v>6.6000000000000014</v>
      </c>
      <c r="R4450" s="2">
        <f t="shared" si="1257"/>
        <v>6.6000000000000014</v>
      </c>
      <c r="S4450" s="2">
        <f t="shared" si="1249"/>
        <v>0</v>
      </c>
      <c r="T4450" s="2">
        <f t="shared" si="1260"/>
        <v>10.079902000000004</v>
      </c>
      <c r="U4450" s="2">
        <f t="shared" si="1250"/>
        <v>0</v>
      </c>
      <c r="V4450" t="str">
        <f t="shared" si="1258"/>
        <v>N</v>
      </c>
      <c r="W4450" s="2">
        <f t="shared" si="1259"/>
        <v>0</v>
      </c>
      <c r="X4450" s="2">
        <f t="shared" si="1251"/>
        <v>0</v>
      </c>
      <c r="Y4450" s="2"/>
    </row>
    <row r="4451" spans="1:25" x14ac:dyDescent="0.2">
      <c r="A4451">
        <v>8</v>
      </c>
      <c r="B4451" s="1">
        <v>42921.333333322546</v>
      </c>
      <c r="C4451">
        <v>40.9</v>
      </c>
      <c r="D4451" s="15">
        <f t="shared" si="1252"/>
        <v>40.9</v>
      </c>
      <c r="E4451">
        <v>32</v>
      </c>
      <c r="F4451" s="6">
        <v>7.7164000000000001</v>
      </c>
      <c r="G4451" s="6">
        <v>14.312799999999999</v>
      </c>
      <c r="H4451" s="6">
        <f t="shared" si="1243"/>
        <v>22.029199999999999</v>
      </c>
      <c r="I4451" s="6">
        <f t="shared" si="1244"/>
        <v>8.8999999999999986</v>
      </c>
      <c r="J4451" s="6">
        <f t="shared" si="1245"/>
        <v>0</v>
      </c>
      <c r="K4451" s="3">
        <f t="shared" si="1253"/>
        <v>0</v>
      </c>
      <c r="L4451" s="6">
        <f t="shared" si="1246"/>
        <v>13.129200000000001</v>
      </c>
      <c r="M4451" s="6">
        <f t="shared" si="1254"/>
        <v>189.98025564285714</v>
      </c>
      <c r="N4451" s="6">
        <f t="shared" si="1255"/>
        <v>0</v>
      </c>
      <c r="O4451" s="2">
        <f t="shared" si="1247"/>
        <v>0</v>
      </c>
      <c r="P4451" s="2">
        <f t="shared" si="1256"/>
        <v>32</v>
      </c>
      <c r="Q4451" s="2">
        <f t="shared" si="1248"/>
        <v>8.8999999999999986</v>
      </c>
      <c r="R4451" s="2">
        <f t="shared" si="1257"/>
        <v>8.8999999999999986</v>
      </c>
      <c r="S4451" s="2">
        <f t="shared" si="1249"/>
        <v>0</v>
      </c>
      <c r="T4451" s="2">
        <f t="shared" si="1260"/>
        <v>13.129199999999997</v>
      </c>
      <c r="U4451" s="2">
        <f t="shared" si="1250"/>
        <v>0</v>
      </c>
      <c r="V4451" t="str">
        <f t="shared" si="1258"/>
        <v>Y</v>
      </c>
      <c r="W4451" s="2">
        <f t="shared" si="1259"/>
        <v>0</v>
      </c>
      <c r="X4451" s="2">
        <f t="shared" si="1251"/>
        <v>0</v>
      </c>
      <c r="Y4451" s="2"/>
    </row>
    <row r="4452" spans="1:25" x14ac:dyDescent="0.2">
      <c r="A4452">
        <v>9</v>
      </c>
      <c r="B4452" s="1">
        <v>42921.37499998921</v>
      </c>
      <c r="C4452">
        <v>42.3</v>
      </c>
      <c r="D4452" s="15">
        <f t="shared" si="1252"/>
        <v>42.3</v>
      </c>
      <c r="E4452">
        <v>32</v>
      </c>
      <c r="F4452" s="6">
        <v>7.4187099999999999</v>
      </c>
      <c r="G4452" s="6">
        <v>27.731199999999998</v>
      </c>
      <c r="H4452" s="6">
        <f t="shared" si="1243"/>
        <v>35.149909999999998</v>
      </c>
      <c r="I4452" s="6">
        <f t="shared" si="1244"/>
        <v>10.299999999999997</v>
      </c>
      <c r="J4452" s="6">
        <f t="shared" si="1245"/>
        <v>0</v>
      </c>
      <c r="K4452" s="3">
        <f t="shared" si="1253"/>
        <v>0</v>
      </c>
      <c r="L4452" s="6">
        <f t="shared" si="1246"/>
        <v>24.849910000000001</v>
      </c>
      <c r="M4452" s="6">
        <f t="shared" si="1254"/>
        <v>214.83016564285714</v>
      </c>
      <c r="N4452" s="6">
        <f t="shared" si="1255"/>
        <v>0</v>
      </c>
      <c r="O4452" s="2">
        <f t="shared" si="1247"/>
        <v>0</v>
      </c>
      <c r="P4452" s="2">
        <f t="shared" si="1256"/>
        <v>32</v>
      </c>
      <c r="Q4452" s="2">
        <f t="shared" si="1248"/>
        <v>10.299999999999997</v>
      </c>
      <c r="R4452" s="2">
        <f t="shared" si="1257"/>
        <v>10.299999999999997</v>
      </c>
      <c r="S4452" s="2">
        <f t="shared" si="1249"/>
        <v>0</v>
      </c>
      <c r="T4452" s="2">
        <f t="shared" si="1260"/>
        <v>24.849909999999994</v>
      </c>
      <c r="U4452" s="2">
        <f t="shared" si="1250"/>
        <v>0</v>
      </c>
      <c r="V4452" t="str">
        <f t="shared" si="1258"/>
        <v>Y</v>
      </c>
      <c r="W4452" s="2">
        <f t="shared" si="1259"/>
        <v>0</v>
      </c>
      <c r="X4452" s="2">
        <f t="shared" si="1251"/>
        <v>0</v>
      </c>
      <c r="Y4452" s="2"/>
    </row>
    <row r="4453" spans="1:25" x14ac:dyDescent="0.2">
      <c r="A4453">
        <v>10</v>
      </c>
      <c r="B4453" s="1">
        <v>42921.416666655874</v>
      </c>
      <c r="C4453">
        <v>43.8</v>
      </c>
      <c r="D4453" s="15">
        <f t="shared" si="1252"/>
        <v>43.8</v>
      </c>
      <c r="E4453">
        <v>32</v>
      </c>
      <c r="F4453" s="6">
        <v>10.855600000000001</v>
      </c>
      <c r="G4453" s="6">
        <v>26.5687</v>
      </c>
      <c r="H4453" s="6">
        <f t="shared" si="1243"/>
        <v>37.424300000000002</v>
      </c>
      <c r="I4453" s="6">
        <f t="shared" si="1244"/>
        <v>11.799999999999997</v>
      </c>
      <c r="J4453" s="6">
        <f t="shared" si="1245"/>
        <v>0</v>
      </c>
      <c r="K4453" s="3">
        <f t="shared" si="1253"/>
        <v>0</v>
      </c>
      <c r="L4453" s="6">
        <f t="shared" si="1246"/>
        <v>25.624300000000005</v>
      </c>
      <c r="M4453" s="6">
        <f t="shared" si="1254"/>
        <v>220</v>
      </c>
      <c r="N4453" s="6">
        <f t="shared" si="1255"/>
        <v>20.454465642857144</v>
      </c>
      <c r="O4453" s="2">
        <f t="shared" si="1247"/>
        <v>-20.454465642857144</v>
      </c>
      <c r="P4453" s="2">
        <f t="shared" si="1256"/>
        <v>11.545534357142856</v>
      </c>
      <c r="Q4453" s="2">
        <f t="shared" si="1248"/>
        <v>32.254465642857141</v>
      </c>
      <c r="R4453" s="2">
        <f t="shared" si="1257"/>
        <v>32.254465642857141</v>
      </c>
      <c r="S4453" s="2">
        <f t="shared" si="1249"/>
        <v>0</v>
      </c>
      <c r="T4453" s="2">
        <f t="shared" si="1260"/>
        <v>5.1698343571428609</v>
      </c>
      <c r="U4453" s="2">
        <f t="shared" si="1250"/>
        <v>0</v>
      </c>
      <c r="V4453" t="str">
        <f t="shared" si="1258"/>
        <v>Y</v>
      </c>
      <c r="W4453" s="2">
        <f t="shared" si="1259"/>
        <v>0</v>
      </c>
      <c r="X4453" s="2">
        <f t="shared" si="1251"/>
        <v>0</v>
      </c>
      <c r="Y4453" s="2"/>
    </row>
    <row r="4454" spans="1:25" x14ac:dyDescent="0.2">
      <c r="A4454">
        <v>11</v>
      </c>
      <c r="B4454" s="1">
        <v>42921.458333322538</v>
      </c>
      <c r="C4454">
        <v>45.1</v>
      </c>
      <c r="D4454" s="15">
        <f t="shared" si="1252"/>
        <v>45.1</v>
      </c>
      <c r="E4454">
        <v>32</v>
      </c>
      <c r="F4454" s="6">
        <v>10.6355</v>
      </c>
      <c r="G4454" s="6">
        <v>33.12894</v>
      </c>
      <c r="H4454" s="6">
        <f t="shared" si="1243"/>
        <v>43.76444</v>
      </c>
      <c r="I4454" s="6">
        <f t="shared" si="1244"/>
        <v>13.100000000000001</v>
      </c>
      <c r="J4454" s="6">
        <f t="shared" si="1245"/>
        <v>0</v>
      </c>
      <c r="K4454" s="3">
        <f t="shared" si="1253"/>
        <v>0</v>
      </c>
      <c r="L4454" s="6">
        <f t="shared" si="1246"/>
        <v>30.664439999999999</v>
      </c>
      <c r="M4454" s="6">
        <f t="shared" si="1254"/>
        <v>220</v>
      </c>
      <c r="N4454" s="6">
        <f t="shared" si="1255"/>
        <v>30.664440000000013</v>
      </c>
      <c r="O4454" s="2">
        <f t="shared" si="1247"/>
        <v>-30.664440000000013</v>
      </c>
      <c r="P4454" s="2">
        <f t="shared" si="1256"/>
        <v>1.3355599999999868</v>
      </c>
      <c r="Q4454" s="2">
        <f t="shared" si="1248"/>
        <v>43.764440000000015</v>
      </c>
      <c r="R4454" s="2">
        <f t="shared" si="1257"/>
        <v>43.764440000000015</v>
      </c>
      <c r="S4454" s="2">
        <f t="shared" si="1249"/>
        <v>0</v>
      </c>
      <c r="T4454" s="2">
        <f t="shared" si="1260"/>
        <v>0</v>
      </c>
      <c r="U4454" s="2">
        <f t="shared" si="1250"/>
        <v>0</v>
      </c>
      <c r="V4454" t="str">
        <f t="shared" si="1258"/>
        <v>Y</v>
      </c>
      <c r="W4454" s="2">
        <f t="shared" si="1259"/>
        <v>0</v>
      </c>
      <c r="X4454" s="2">
        <f t="shared" si="1251"/>
        <v>0</v>
      </c>
      <c r="Y4454" s="2"/>
    </row>
    <row r="4455" spans="1:25" x14ac:dyDescent="0.2">
      <c r="A4455">
        <v>12</v>
      </c>
      <c r="B4455" s="1">
        <v>42921.499999989202</v>
      </c>
      <c r="C4455">
        <v>45</v>
      </c>
      <c r="D4455" s="15">
        <f t="shared" si="1252"/>
        <v>45</v>
      </c>
      <c r="E4455">
        <v>32</v>
      </c>
      <c r="F4455" s="6">
        <v>11.7532</v>
      </c>
      <c r="G4455" s="6">
        <v>34.599530000000001</v>
      </c>
      <c r="H4455" s="6">
        <f t="shared" si="1243"/>
        <v>46.352730000000001</v>
      </c>
      <c r="I4455" s="6">
        <f t="shared" si="1244"/>
        <v>13</v>
      </c>
      <c r="J4455" s="6">
        <f t="shared" si="1245"/>
        <v>0</v>
      </c>
      <c r="K4455" s="3">
        <f t="shared" si="1253"/>
        <v>0</v>
      </c>
      <c r="L4455" s="6">
        <f t="shared" si="1246"/>
        <v>33.352730000000001</v>
      </c>
      <c r="M4455" s="6">
        <f t="shared" si="1254"/>
        <v>220</v>
      </c>
      <c r="N4455" s="6">
        <f t="shared" si="1255"/>
        <v>33.352730000000008</v>
      </c>
      <c r="O4455" s="2">
        <f t="shared" si="1247"/>
        <v>-32</v>
      </c>
      <c r="P4455" s="2">
        <f t="shared" si="1256"/>
        <v>0</v>
      </c>
      <c r="Q4455" s="2">
        <f t="shared" si="1248"/>
        <v>45</v>
      </c>
      <c r="R4455" s="2">
        <f t="shared" si="1257"/>
        <v>45</v>
      </c>
      <c r="S4455" s="2">
        <f t="shared" si="1249"/>
        <v>0</v>
      </c>
      <c r="T4455" s="2">
        <f t="shared" si="1260"/>
        <v>0</v>
      </c>
      <c r="U4455" s="2">
        <f t="shared" si="1250"/>
        <v>1.3527300000000082</v>
      </c>
      <c r="V4455" t="str">
        <f t="shared" si="1258"/>
        <v>Y</v>
      </c>
      <c r="W4455" s="2">
        <f t="shared" si="1259"/>
        <v>1.3527300000000082</v>
      </c>
      <c r="X4455" s="2">
        <f t="shared" si="1251"/>
        <v>0</v>
      </c>
      <c r="Y4455" s="2"/>
    </row>
    <row r="4456" spans="1:25" x14ac:dyDescent="0.2">
      <c r="A4456">
        <v>13</v>
      </c>
      <c r="B4456" s="1">
        <v>42921.541666655867</v>
      </c>
      <c r="C4456">
        <v>44.9</v>
      </c>
      <c r="D4456" s="15">
        <f t="shared" si="1252"/>
        <v>44.9</v>
      </c>
      <c r="E4456">
        <v>32</v>
      </c>
      <c r="F4456" s="6">
        <v>11.3812</v>
      </c>
      <c r="G4456" s="6">
        <v>27.561019999999999</v>
      </c>
      <c r="H4456" s="6">
        <f t="shared" si="1243"/>
        <v>38.942219999999999</v>
      </c>
      <c r="I4456" s="6">
        <f t="shared" si="1244"/>
        <v>12.899999999999999</v>
      </c>
      <c r="J4456" s="6">
        <f t="shared" si="1245"/>
        <v>0</v>
      </c>
      <c r="K4456" s="3">
        <f t="shared" si="1253"/>
        <v>0</v>
      </c>
      <c r="L4456" s="6">
        <f t="shared" si="1246"/>
        <v>26.04222</v>
      </c>
      <c r="M4456" s="6">
        <f t="shared" si="1254"/>
        <v>220</v>
      </c>
      <c r="N4456" s="6">
        <f t="shared" si="1255"/>
        <v>26.042219999999986</v>
      </c>
      <c r="O4456" s="2">
        <f t="shared" si="1247"/>
        <v>-26.042219999999986</v>
      </c>
      <c r="P4456" s="2">
        <f t="shared" si="1256"/>
        <v>5.9577800000000138</v>
      </c>
      <c r="Q4456" s="2">
        <f t="shared" si="1248"/>
        <v>38.942219999999985</v>
      </c>
      <c r="R4456" s="2">
        <f t="shared" si="1257"/>
        <v>38.942219999999985</v>
      </c>
      <c r="S4456" s="2">
        <f t="shared" si="1249"/>
        <v>0</v>
      </c>
      <c r="T4456" s="2">
        <f t="shared" si="1260"/>
        <v>0</v>
      </c>
      <c r="U4456" s="2">
        <f t="shared" si="1250"/>
        <v>0</v>
      </c>
      <c r="V4456" t="str">
        <f t="shared" si="1258"/>
        <v>Y</v>
      </c>
      <c r="W4456" s="2">
        <f t="shared" si="1259"/>
        <v>0</v>
      </c>
      <c r="X4456" s="2">
        <f t="shared" si="1251"/>
        <v>0</v>
      </c>
      <c r="Y4456" s="2"/>
    </row>
    <row r="4457" spans="1:25" x14ac:dyDescent="0.2">
      <c r="A4457">
        <v>14</v>
      </c>
      <c r="B4457" s="1">
        <v>42921.583333322531</v>
      </c>
      <c r="C4457">
        <v>46.1</v>
      </c>
      <c r="D4457" s="15">
        <f t="shared" si="1252"/>
        <v>46.1</v>
      </c>
      <c r="E4457">
        <v>32</v>
      </c>
      <c r="F4457" s="6">
        <v>9.2141000000000002</v>
      </c>
      <c r="G4457" s="6">
        <v>25.87369</v>
      </c>
      <c r="H4457" s="6">
        <f t="shared" si="1243"/>
        <v>35.087789999999998</v>
      </c>
      <c r="I4457" s="6">
        <f t="shared" si="1244"/>
        <v>14.100000000000001</v>
      </c>
      <c r="J4457" s="6">
        <f t="shared" si="1245"/>
        <v>0</v>
      </c>
      <c r="K4457" s="3">
        <f t="shared" si="1253"/>
        <v>0</v>
      </c>
      <c r="L4457" s="6">
        <f t="shared" si="1246"/>
        <v>20.987789999999997</v>
      </c>
      <c r="M4457" s="6">
        <f t="shared" si="1254"/>
        <v>220</v>
      </c>
      <c r="N4457" s="6">
        <f t="shared" si="1255"/>
        <v>20.98778999999999</v>
      </c>
      <c r="O4457" s="2">
        <f t="shared" si="1247"/>
        <v>-20.98778999999999</v>
      </c>
      <c r="P4457" s="2">
        <f t="shared" si="1256"/>
        <v>11.01221000000001</v>
      </c>
      <c r="Q4457" s="2">
        <f t="shared" si="1248"/>
        <v>35.087789999999991</v>
      </c>
      <c r="R4457" s="2">
        <f t="shared" si="1257"/>
        <v>35.087789999999991</v>
      </c>
      <c r="S4457" s="2">
        <f t="shared" si="1249"/>
        <v>0</v>
      </c>
      <c r="T4457" s="2">
        <f t="shared" si="1260"/>
        <v>0</v>
      </c>
      <c r="U4457" s="2">
        <f t="shared" si="1250"/>
        <v>0</v>
      </c>
      <c r="V4457" t="str">
        <f t="shared" si="1258"/>
        <v>Y</v>
      </c>
      <c r="W4457" s="2">
        <f t="shared" si="1259"/>
        <v>0</v>
      </c>
      <c r="X4457" s="2">
        <f t="shared" si="1251"/>
        <v>0</v>
      </c>
      <c r="Y4457" s="2"/>
    </row>
    <row r="4458" spans="1:25" x14ac:dyDescent="0.2">
      <c r="A4458">
        <v>15</v>
      </c>
      <c r="B4458" s="1">
        <v>42921.624999989195</v>
      </c>
      <c r="C4458">
        <v>48.3</v>
      </c>
      <c r="D4458" s="15">
        <f t="shared" si="1252"/>
        <v>48.3</v>
      </c>
      <c r="E4458">
        <v>32</v>
      </c>
      <c r="F4458" s="6">
        <v>8.2747299999999999</v>
      </c>
      <c r="G4458" s="6">
        <v>15.788189999999998</v>
      </c>
      <c r="H4458" s="6">
        <f t="shared" si="1243"/>
        <v>24.062919999999998</v>
      </c>
      <c r="I4458" s="6">
        <f t="shared" si="1244"/>
        <v>16.299999999999997</v>
      </c>
      <c r="J4458" s="6">
        <f t="shared" si="1245"/>
        <v>0</v>
      </c>
      <c r="K4458" s="3">
        <f t="shared" si="1253"/>
        <v>0</v>
      </c>
      <c r="L4458" s="6">
        <f t="shared" si="1246"/>
        <v>7.7629200000000012</v>
      </c>
      <c r="M4458" s="6">
        <f t="shared" si="1254"/>
        <v>220</v>
      </c>
      <c r="N4458" s="6">
        <f t="shared" si="1255"/>
        <v>7.7629200000000083</v>
      </c>
      <c r="O4458" s="2">
        <f t="shared" si="1247"/>
        <v>-7.7629200000000083</v>
      </c>
      <c r="P4458" s="2">
        <f t="shared" si="1256"/>
        <v>24.237079999999992</v>
      </c>
      <c r="Q4458" s="2">
        <f t="shared" si="1248"/>
        <v>24.062920000000005</v>
      </c>
      <c r="R4458" s="2">
        <f t="shared" si="1257"/>
        <v>24.062920000000005</v>
      </c>
      <c r="S4458" s="2">
        <f t="shared" si="1249"/>
        <v>0</v>
      </c>
      <c r="T4458" s="2">
        <f t="shared" si="1260"/>
        <v>0</v>
      </c>
      <c r="U4458" s="2">
        <f t="shared" si="1250"/>
        <v>0</v>
      </c>
      <c r="V4458" t="str">
        <f t="shared" si="1258"/>
        <v>Y</v>
      </c>
      <c r="W4458" s="2">
        <f t="shared" si="1259"/>
        <v>0</v>
      </c>
      <c r="X4458" s="2">
        <f t="shared" si="1251"/>
        <v>0</v>
      </c>
      <c r="Y4458" s="2"/>
    </row>
    <row r="4459" spans="1:25" x14ac:dyDescent="0.2">
      <c r="A4459">
        <v>16</v>
      </c>
      <c r="B4459" s="1">
        <v>42921.666666655859</v>
      </c>
      <c r="C4459">
        <v>48.3</v>
      </c>
      <c r="D4459" s="15">
        <f t="shared" si="1252"/>
        <v>48.3</v>
      </c>
      <c r="E4459">
        <v>32</v>
      </c>
      <c r="F4459" s="6">
        <v>6.3388999999999998</v>
      </c>
      <c r="G4459" s="6">
        <v>9.8981000000000012</v>
      </c>
      <c r="H4459" s="6">
        <f t="shared" si="1243"/>
        <v>16.237000000000002</v>
      </c>
      <c r="I4459" s="6">
        <f t="shared" si="1244"/>
        <v>16.299999999999997</v>
      </c>
      <c r="J4459" s="6">
        <f t="shared" si="1245"/>
        <v>6.2999999999995282E-2</v>
      </c>
      <c r="K4459" s="3">
        <f t="shared" si="1253"/>
        <v>7.2000000000002728E-2</v>
      </c>
      <c r="L4459" s="6">
        <f t="shared" si="1246"/>
        <v>0</v>
      </c>
      <c r="M4459" s="6">
        <f t="shared" si="1254"/>
        <v>219.928</v>
      </c>
      <c r="N4459" s="6">
        <f t="shared" si="1255"/>
        <v>9.0000000000145519E-3</v>
      </c>
      <c r="O4459" s="2">
        <f t="shared" si="1247"/>
        <v>-9.0000000000145519E-3</v>
      </c>
      <c r="P4459" s="2">
        <f t="shared" si="1256"/>
        <v>31.990999999999985</v>
      </c>
      <c r="Q4459" s="2">
        <f t="shared" si="1248"/>
        <v>16.309000000000012</v>
      </c>
      <c r="R4459" s="2">
        <f t="shared" si="1257"/>
        <v>16.237000000000002</v>
      </c>
      <c r="S4459" s="2">
        <f t="shared" si="1249"/>
        <v>7.2000000000009834E-2</v>
      </c>
      <c r="T4459" s="2">
        <f t="shared" si="1260"/>
        <v>0</v>
      </c>
      <c r="U4459" s="2">
        <f t="shared" si="1250"/>
        <v>0</v>
      </c>
      <c r="V4459" t="str">
        <f t="shared" si="1258"/>
        <v>Y</v>
      </c>
      <c r="W4459" s="2">
        <f t="shared" si="1259"/>
        <v>0</v>
      </c>
      <c r="X4459" s="2">
        <f t="shared" si="1251"/>
        <v>0</v>
      </c>
      <c r="Y4459" s="2"/>
    </row>
    <row r="4460" spans="1:25" x14ac:dyDescent="0.2">
      <c r="A4460">
        <v>17</v>
      </c>
      <c r="B4460" s="1">
        <v>42921.708333322524</v>
      </c>
      <c r="C4460">
        <v>47.6</v>
      </c>
      <c r="D4460" s="15">
        <f t="shared" si="1252"/>
        <v>47.6</v>
      </c>
      <c r="E4460">
        <v>32</v>
      </c>
      <c r="F4460" s="6">
        <v>5.8807</v>
      </c>
      <c r="G4460" s="6">
        <v>3.6946410000000003</v>
      </c>
      <c r="H4460" s="6">
        <f t="shared" si="1243"/>
        <v>9.5753409999999999</v>
      </c>
      <c r="I4460" s="6">
        <f t="shared" si="1244"/>
        <v>15.600000000000001</v>
      </c>
      <c r="J4460" s="6">
        <f t="shared" si="1245"/>
        <v>6.0246590000000015</v>
      </c>
      <c r="K4460" s="3">
        <f t="shared" si="1253"/>
        <v>6.8853245714285833</v>
      </c>
      <c r="L4460" s="6">
        <f t="shared" si="1246"/>
        <v>0</v>
      </c>
      <c r="M4460" s="6">
        <f t="shared" si="1254"/>
        <v>213.04267542857141</v>
      </c>
      <c r="N4460" s="6">
        <f t="shared" si="1255"/>
        <v>0.86066557142856936</v>
      </c>
      <c r="O4460" s="2">
        <f t="shared" si="1247"/>
        <v>-0.86066557142856936</v>
      </c>
      <c r="P4460" s="2">
        <f t="shared" si="1256"/>
        <v>31.139334428571431</v>
      </c>
      <c r="Q4460" s="2">
        <f t="shared" si="1248"/>
        <v>16.460665571428571</v>
      </c>
      <c r="R4460" s="2">
        <f t="shared" si="1257"/>
        <v>9.5753409999999999</v>
      </c>
      <c r="S4460" s="2">
        <f t="shared" si="1249"/>
        <v>6.8853245714285709</v>
      </c>
      <c r="T4460" s="2">
        <f t="shared" si="1260"/>
        <v>0</v>
      </c>
      <c r="U4460" s="2">
        <f t="shared" si="1250"/>
        <v>0</v>
      </c>
      <c r="V4460" t="str">
        <f t="shared" si="1258"/>
        <v>N</v>
      </c>
      <c r="W4460" s="2">
        <f t="shared" si="1259"/>
        <v>0</v>
      </c>
      <c r="X4460" s="2">
        <f t="shared" si="1251"/>
        <v>0</v>
      </c>
      <c r="Y4460" s="2"/>
    </row>
    <row r="4461" spans="1:25" x14ac:dyDescent="0.2">
      <c r="A4461">
        <v>18</v>
      </c>
      <c r="B4461" s="1">
        <v>42921.749999989188</v>
      </c>
      <c r="C4461">
        <v>47.4</v>
      </c>
      <c r="D4461" s="15">
        <f t="shared" si="1252"/>
        <v>47.4</v>
      </c>
      <c r="E4461">
        <v>32</v>
      </c>
      <c r="F4461" s="6">
        <v>6.2750500000000002</v>
      </c>
      <c r="G4461" s="6">
        <v>0.44753516999999998</v>
      </c>
      <c r="H4461" s="6">
        <f t="shared" si="1243"/>
        <v>6.7225851700000003</v>
      </c>
      <c r="I4461" s="6">
        <f t="shared" si="1244"/>
        <v>15.399999999999999</v>
      </c>
      <c r="J4461" s="6">
        <f t="shared" si="1245"/>
        <v>8.6774148299999982</v>
      </c>
      <c r="K4461" s="3">
        <f t="shared" si="1253"/>
        <v>9.9170455199999878</v>
      </c>
      <c r="L4461" s="6">
        <f t="shared" si="1246"/>
        <v>0</v>
      </c>
      <c r="M4461" s="6">
        <f t="shared" si="1254"/>
        <v>203.12562990857143</v>
      </c>
      <c r="N4461" s="6">
        <f t="shared" si="1255"/>
        <v>1.2396306899999843</v>
      </c>
      <c r="O4461" s="2">
        <f t="shared" si="1247"/>
        <v>-1.2396306899999843</v>
      </c>
      <c r="P4461" s="2">
        <f t="shared" si="1256"/>
        <v>30.760369310000016</v>
      </c>
      <c r="Q4461" s="2">
        <f t="shared" si="1248"/>
        <v>16.639630689999983</v>
      </c>
      <c r="R4461" s="2">
        <f t="shared" si="1257"/>
        <v>6.7225851700000003</v>
      </c>
      <c r="S4461" s="2">
        <f t="shared" si="1249"/>
        <v>9.9170455199999825</v>
      </c>
      <c r="T4461" s="2">
        <f t="shared" si="1260"/>
        <v>0</v>
      </c>
      <c r="U4461" s="2">
        <f t="shared" si="1250"/>
        <v>0</v>
      </c>
      <c r="V4461" t="str">
        <f t="shared" si="1258"/>
        <v>N</v>
      </c>
      <c r="W4461" s="2">
        <f t="shared" si="1259"/>
        <v>0</v>
      </c>
      <c r="X4461" s="2">
        <f t="shared" si="1251"/>
        <v>0</v>
      </c>
      <c r="Y4461" s="2"/>
    </row>
    <row r="4462" spans="1:25" x14ac:dyDescent="0.2">
      <c r="A4462">
        <v>19</v>
      </c>
      <c r="B4462" s="1">
        <v>42921.791666655852</v>
      </c>
      <c r="C4462">
        <v>47.1</v>
      </c>
      <c r="D4462" s="15">
        <f t="shared" si="1252"/>
        <v>47.1</v>
      </c>
      <c r="E4462">
        <v>32</v>
      </c>
      <c r="F4462" s="6">
        <v>5.3909599999999998</v>
      </c>
      <c r="G4462" s="6">
        <v>-1.5167529999999999E-2</v>
      </c>
      <c r="H4462" s="6">
        <f t="shared" si="1243"/>
        <v>5.3757924699999995</v>
      </c>
      <c r="I4462" s="6">
        <f t="shared" si="1244"/>
        <v>15.100000000000001</v>
      </c>
      <c r="J4462" s="6">
        <f t="shared" si="1245"/>
        <v>9.724207530000001</v>
      </c>
      <c r="K4462" s="3">
        <f t="shared" si="1253"/>
        <v>11.113380034285711</v>
      </c>
      <c r="L4462" s="6">
        <f t="shared" si="1246"/>
        <v>0</v>
      </c>
      <c r="M4462" s="6">
        <f t="shared" si="1254"/>
        <v>192.01224987428571</v>
      </c>
      <c r="N4462" s="6">
        <f t="shared" si="1255"/>
        <v>1.3891725042857104</v>
      </c>
      <c r="O4462" s="2">
        <f t="shared" si="1247"/>
        <v>-1.3891725042857104</v>
      </c>
      <c r="P4462" s="2">
        <f t="shared" si="1256"/>
        <v>30.61082749571429</v>
      </c>
      <c r="Q4462" s="2">
        <f t="shared" si="1248"/>
        <v>16.489172504285712</v>
      </c>
      <c r="R4462" s="2">
        <f t="shared" si="1257"/>
        <v>5.3757924699999995</v>
      </c>
      <c r="S4462" s="2">
        <f t="shared" si="1249"/>
        <v>11.113380034285711</v>
      </c>
      <c r="T4462" s="2">
        <f t="shared" si="1260"/>
        <v>0</v>
      </c>
      <c r="U4462" s="2">
        <f t="shared" si="1250"/>
        <v>0</v>
      </c>
      <c r="V4462" t="str">
        <f t="shared" si="1258"/>
        <v>N</v>
      </c>
      <c r="W4462" s="2">
        <f t="shared" si="1259"/>
        <v>0</v>
      </c>
      <c r="X4462" s="2">
        <f t="shared" si="1251"/>
        <v>0</v>
      </c>
      <c r="Y4462" s="2"/>
    </row>
    <row r="4463" spans="1:25" x14ac:dyDescent="0.2">
      <c r="A4463">
        <v>20</v>
      </c>
      <c r="B4463" s="1">
        <v>42921.833333322516</v>
      </c>
      <c r="C4463">
        <v>47</v>
      </c>
      <c r="D4463" s="15">
        <f t="shared" si="1252"/>
        <v>47</v>
      </c>
      <c r="E4463">
        <v>32</v>
      </c>
      <c r="F4463" s="6">
        <v>3.94936</v>
      </c>
      <c r="G4463" s="6">
        <v>-1.5167529999999999E-2</v>
      </c>
      <c r="H4463" s="6">
        <f t="shared" si="1243"/>
        <v>3.9341924700000002</v>
      </c>
      <c r="I4463" s="6">
        <f t="shared" si="1244"/>
        <v>15</v>
      </c>
      <c r="J4463" s="6">
        <f t="shared" si="1245"/>
        <v>11.065807530000001</v>
      </c>
      <c r="K4463" s="3">
        <f t="shared" si="1253"/>
        <v>12.64663717714285</v>
      </c>
      <c r="L4463" s="6">
        <f t="shared" si="1246"/>
        <v>0</v>
      </c>
      <c r="M4463" s="6">
        <f t="shared" si="1254"/>
        <v>179.36561269714286</v>
      </c>
      <c r="N4463" s="6">
        <f t="shared" si="1255"/>
        <v>1.5808296471428491</v>
      </c>
      <c r="O4463" s="2">
        <f t="shared" si="1247"/>
        <v>-1.5808296471428491</v>
      </c>
      <c r="P4463" s="2">
        <f t="shared" si="1256"/>
        <v>30.419170352857151</v>
      </c>
      <c r="Q4463" s="2">
        <f t="shared" si="1248"/>
        <v>16.580829647142849</v>
      </c>
      <c r="R4463" s="2">
        <f t="shared" si="1257"/>
        <v>3.9341924700000002</v>
      </c>
      <c r="S4463" s="2">
        <f t="shared" si="1249"/>
        <v>12.64663717714285</v>
      </c>
      <c r="T4463" s="2">
        <f t="shared" si="1260"/>
        <v>0</v>
      </c>
      <c r="U4463" s="2">
        <f t="shared" si="1250"/>
        <v>0</v>
      </c>
      <c r="V4463" t="str">
        <f t="shared" si="1258"/>
        <v>N</v>
      </c>
      <c r="W4463" s="2">
        <f t="shared" si="1259"/>
        <v>0</v>
      </c>
      <c r="X4463" s="2">
        <f t="shared" si="1251"/>
        <v>0</v>
      </c>
      <c r="Y4463" s="2"/>
    </row>
    <row r="4464" spans="1:25" x14ac:dyDescent="0.2">
      <c r="A4464">
        <v>21</v>
      </c>
      <c r="B4464" s="1">
        <v>42921.874999989181</v>
      </c>
      <c r="C4464">
        <v>45.7</v>
      </c>
      <c r="D4464" s="15">
        <f t="shared" si="1252"/>
        <v>45.7</v>
      </c>
      <c r="E4464">
        <v>32</v>
      </c>
      <c r="F4464" s="6">
        <v>3.7972000000000001</v>
      </c>
      <c r="G4464" s="6">
        <v>-1.5167529999999999E-2</v>
      </c>
      <c r="H4464" s="6">
        <f t="shared" si="1243"/>
        <v>3.7820324700000003</v>
      </c>
      <c r="I4464" s="6">
        <f t="shared" si="1244"/>
        <v>13.700000000000003</v>
      </c>
      <c r="J4464" s="6">
        <f t="shared" si="1245"/>
        <v>9.9179675300000021</v>
      </c>
      <c r="K4464" s="3">
        <f t="shared" si="1253"/>
        <v>11.334820034285713</v>
      </c>
      <c r="L4464" s="6">
        <f t="shared" si="1246"/>
        <v>0</v>
      </c>
      <c r="M4464" s="6">
        <f t="shared" si="1254"/>
        <v>168.03079266285715</v>
      </c>
      <c r="N4464" s="6">
        <f t="shared" si="1255"/>
        <v>1.4168525042857141</v>
      </c>
      <c r="O4464" s="2">
        <f t="shared" si="1247"/>
        <v>-1.4168525042857141</v>
      </c>
      <c r="P4464" s="2">
        <f t="shared" si="1256"/>
        <v>30.583147495714286</v>
      </c>
      <c r="Q4464" s="2">
        <f t="shared" si="1248"/>
        <v>15.116852504285717</v>
      </c>
      <c r="R4464" s="2">
        <f t="shared" si="1257"/>
        <v>3.7820324700000003</v>
      </c>
      <c r="S4464" s="2">
        <f t="shared" si="1249"/>
        <v>11.334820034285716</v>
      </c>
      <c r="T4464" s="2">
        <f t="shared" si="1260"/>
        <v>0</v>
      </c>
      <c r="U4464" s="2">
        <f t="shared" si="1250"/>
        <v>0</v>
      </c>
      <c r="V4464" t="str">
        <f t="shared" si="1258"/>
        <v>N</v>
      </c>
      <c r="W4464" s="2">
        <f t="shared" si="1259"/>
        <v>0</v>
      </c>
      <c r="X4464" s="2">
        <f t="shared" si="1251"/>
        <v>0</v>
      </c>
      <c r="Y4464" s="2"/>
    </row>
    <row r="4465" spans="1:25" x14ac:dyDescent="0.2">
      <c r="A4465">
        <v>22</v>
      </c>
      <c r="B4465" s="1">
        <v>42921.916666655845</v>
      </c>
      <c r="C4465">
        <v>44.3</v>
      </c>
      <c r="D4465" s="15">
        <f t="shared" si="1252"/>
        <v>44.3</v>
      </c>
      <c r="E4465">
        <v>32</v>
      </c>
      <c r="F4465" s="6">
        <v>2.9533900000000002</v>
      </c>
      <c r="G4465" s="6">
        <v>-1.5167529999999999E-2</v>
      </c>
      <c r="H4465" s="6">
        <f t="shared" si="1243"/>
        <v>2.9382224700000004</v>
      </c>
      <c r="I4465" s="6">
        <f t="shared" si="1244"/>
        <v>12.299999999999997</v>
      </c>
      <c r="J4465" s="6">
        <f t="shared" si="1245"/>
        <v>9.3617775299999977</v>
      </c>
      <c r="K4465" s="3">
        <f t="shared" si="1253"/>
        <v>10.699174319999997</v>
      </c>
      <c r="L4465" s="6">
        <f t="shared" si="1246"/>
        <v>0</v>
      </c>
      <c r="M4465" s="6">
        <f t="shared" si="1254"/>
        <v>157.33161834285715</v>
      </c>
      <c r="N4465" s="6">
        <f t="shared" si="1255"/>
        <v>1.3373967900000139</v>
      </c>
      <c r="O4465" s="2">
        <f t="shared" si="1247"/>
        <v>-1.3373967900000139</v>
      </c>
      <c r="P4465" s="2">
        <f t="shared" si="1256"/>
        <v>30.662603209999986</v>
      </c>
      <c r="Q4465" s="2">
        <f t="shared" si="1248"/>
        <v>13.637396790000011</v>
      </c>
      <c r="R4465" s="2">
        <f t="shared" si="1257"/>
        <v>2.9382224700000004</v>
      </c>
      <c r="S4465" s="2">
        <f t="shared" si="1249"/>
        <v>10.699174320000012</v>
      </c>
      <c r="T4465" s="2">
        <f t="shared" si="1260"/>
        <v>0</v>
      </c>
      <c r="U4465" s="2">
        <f t="shared" si="1250"/>
        <v>0</v>
      </c>
      <c r="V4465" t="str">
        <f t="shared" si="1258"/>
        <v>N</v>
      </c>
      <c r="W4465" s="2">
        <f t="shared" si="1259"/>
        <v>0</v>
      </c>
      <c r="X4465" s="2">
        <f t="shared" si="1251"/>
        <v>0</v>
      </c>
      <c r="Y4465" s="2"/>
    </row>
    <row r="4466" spans="1:25" x14ac:dyDescent="0.2">
      <c r="A4466">
        <v>23</v>
      </c>
      <c r="B4466" s="1">
        <v>42921.958333322509</v>
      </c>
      <c r="C4466">
        <v>41.9</v>
      </c>
      <c r="D4466" s="15">
        <f t="shared" si="1252"/>
        <v>41.9</v>
      </c>
      <c r="E4466">
        <v>32</v>
      </c>
      <c r="F4466" s="6">
        <v>3.0932499999999998</v>
      </c>
      <c r="G4466" s="6">
        <v>-1.5167529999999999E-2</v>
      </c>
      <c r="H4466" s="6">
        <f t="shared" si="1243"/>
        <v>3.07808247</v>
      </c>
      <c r="I4466" s="6">
        <f t="shared" si="1244"/>
        <v>9.8999999999999986</v>
      </c>
      <c r="J4466" s="6">
        <f t="shared" si="1245"/>
        <v>6.8219175299999986</v>
      </c>
      <c r="K4466" s="3">
        <f t="shared" si="1253"/>
        <v>7.7964771771428616</v>
      </c>
      <c r="L4466" s="6">
        <f t="shared" si="1246"/>
        <v>0</v>
      </c>
      <c r="M4466" s="6">
        <f t="shared" si="1254"/>
        <v>149.53514116571429</v>
      </c>
      <c r="N4466" s="6">
        <f t="shared" si="1255"/>
        <v>0.97455964714285415</v>
      </c>
      <c r="O4466" s="2">
        <f t="shared" si="1247"/>
        <v>-0.97455964714285415</v>
      </c>
      <c r="P4466" s="2">
        <f t="shared" si="1256"/>
        <v>31.025440352857146</v>
      </c>
      <c r="Q4466" s="2">
        <f t="shared" si="1248"/>
        <v>10.874559647142853</v>
      </c>
      <c r="R4466" s="2">
        <f t="shared" si="1257"/>
        <v>3.07808247</v>
      </c>
      <c r="S4466" s="2">
        <f t="shared" si="1249"/>
        <v>7.7964771771428527</v>
      </c>
      <c r="T4466" s="2">
        <f t="shared" si="1260"/>
        <v>0</v>
      </c>
      <c r="U4466" s="2">
        <f t="shared" si="1250"/>
        <v>0</v>
      </c>
      <c r="V4466" t="str">
        <f t="shared" si="1258"/>
        <v>N</v>
      </c>
      <c r="W4466" s="2">
        <f t="shared" si="1259"/>
        <v>0</v>
      </c>
      <c r="X4466" s="2">
        <f t="shared" si="1251"/>
        <v>0</v>
      </c>
      <c r="Y4466" s="2"/>
    </row>
    <row r="4467" spans="1:25" x14ac:dyDescent="0.2">
      <c r="A4467">
        <v>0</v>
      </c>
      <c r="B4467" s="1">
        <v>42921.999999989173</v>
      </c>
      <c r="C4467">
        <v>40.799999999999997</v>
      </c>
      <c r="D4467" s="15">
        <f t="shared" si="1252"/>
        <v>40.799999999999997</v>
      </c>
      <c r="E4467">
        <v>32</v>
      </c>
      <c r="F4467" s="6">
        <v>3.69834</v>
      </c>
      <c r="G4467" s="6">
        <v>-1.5167529999999999E-2</v>
      </c>
      <c r="H4467" s="6">
        <f t="shared" si="1243"/>
        <v>3.6831724700000001</v>
      </c>
      <c r="I4467" s="6">
        <f t="shared" si="1244"/>
        <v>8.7999999999999972</v>
      </c>
      <c r="J4467" s="6">
        <f t="shared" si="1245"/>
        <v>5.1168275299999966</v>
      </c>
      <c r="K4467" s="3">
        <f t="shared" si="1253"/>
        <v>5.8478028914285574</v>
      </c>
      <c r="L4467" s="6">
        <f t="shared" si="1246"/>
        <v>0</v>
      </c>
      <c r="M4467" s="6">
        <f t="shared" si="1254"/>
        <v>143.68733827428574</v>
      </c>
      <c r="N4467" s="6">
        <f t="shared" si="1255"/>
        <v>0.73097536142856256</v>
      </c>
      <c r="O4467" s="2">
        <f t="shared" si="1247"/>
        <v>-0.73097536142856256</v>
      </c>
      <c r="P4467" s="2">
        <f t="shared" si="1256"/>
        <v>31.269024638571437</v>
      </c>
      <c r="Q4467" s="2">
        <f t="shared" si="1248"/>
        <v>9.5309753614285597</v>
      </c>
      <c r="R4467" s="2">
        <f t="shared" si="1257"/>
        <v>3.6831724700000001</v>
      </c>
      <c r="S4467" s="2">
        <f t="shared" si="1249"/>
        <v>5.8478028914285591</v>
      </c>
      <c r="T4467" s="2">
        <f t="shared" si="1260"/>
        <v>0</v>
      </c>
      <c r="U4467" s="2">
        <f t="shared" si="1250"/>
        <v>0</v>
      </c>
      <c r="V4467" t="str">
        <f t="shared" si="1258"/>
        <v>N</v>
      </c>
      <c r="W4467" s="2">
        <f t="shared" si="1259"/>
        <v>0</v>
      </c>
      <c r="X4467" s="2">
        <f t="shared" si="1251"/>
        <v>0</v>
      </c>
      <c r="Y4467" s="2"/>
    </row>
    <row r="4468" spans="1:25" x14ac:dyDescent="0.2">
      <c r="A4468">
        <v>1</v>
      </c>
      <c r="B4468" s="1">
        <v>42922.041666655838</v>
      </c>
      <c r="C4468">
        <v>39.799999999999997</v>
      </c>
      <c r="D4468" s="15">
        <f t="shared" si="1252"/>
        <v>39.799999999999997</v>
      </c>
      <c r="E4468">
        <v>32</v>
      </c>
      <c r="F4468" s="6">
        <v>4.2914500000000002</v>
      </c>
      <c r="G4468" s="6">
        <v>-1.5167529999999999E-2</v>
      </c>
      <c r="H4468" s="6">
        <f t="shared" si="1243"/>
        <v>4.2762824699999999</v>
      </c>
      <c r="I4468" s="6">
        <f t="shared" si="1244"/>
        <v>7.7999999999999972</v>
      </c>
      <c r="J4468" s="6">
        <f t="shared" si="1245"/>
        <v>3.5237175299999972</v>
      </c>
      <c r="K4468" s="3">
        <f t="shared" si="1253"/>
        <v>4.0271057485714152</v>
      </c>
      <c r="L4468" s="6">
        <f t="shared" si="1246"/>
        <v>0</v>
      </c>
      <c r="M4468" s="6">
        <f t="shared" si="1254"/>
        <v>139.66023252571432</v>
      </c>
      <c r="N4468" s="6">
        <f t="shared" si="1255"/>
        <v>0.50338821857141625</v>
      </c>
      <c r="O4468" s="2">
        <f t="shared" si="1247"/>
        <v>-0.50338821857141625</v>
      </c>
      <c r="P4468" s="2">
        <f t="shared" si="1256"/>
        <v>31.496611781428584</v>
      </c>
      <c r="Q4468" s="2">
        <f t="shared" si="1248"/>
        <v>8.3033882185714134</v>
      </c>
      <c r="R4468" s="2">
        <f t="shared" si="1257"/>
        <v>4.2762824699999999</v>
      </c>
      <c r="S4468" s="2">
        <f t="shared" si="1249"/>
        <v>4.0271057485714135</v>
      </c>
      <c r="T4468" s="2">
        <f t="shared" si="1260"/>
        <v>0</v>
      </c>
      <c r="U4468" s="2">
        <f t="shared" si="1250"/>
        <v>0</v>
      </c>
      <c r="V4468" t="str">
        <f t="shared" si="1258"/>
        <v>N</v>
      </c>
      <c r="W4468" s="2">
        <f t="shared" si="1259"/>
        <v>0</v>
      </c>
      <c r="X4468" s="2">
        <f t="shared" si="1251"/>
        <v>0</v>
      </c>
      <c r="Y4468" s="2"/>
    </row>
    <row r="4469" spans="1:25" x14ac:dyDescent="0.2">
      <c r="A4469">
        <v>2</v>
      </c>
      <c r="B4469" s="1">
        <v>42922.083333322502</v>
      </c>
      <c r="C4469">
        <v>37.700000000000003</v>
      </c>
      <c r="D4469" s="15">
        <f t="shared" si="1252"/>
        <v>37.700000000000003</v>
      </c>
      <c r="E4469">
        <v>32</v>
      </c>
      <c r="F4469" s="6">
        <v>4.7928100000000002</v>
      </c>
      <c r="G4469" s="6">
        <v>-1.5167529999999999E-2</v>
      </c>
      <c r="H4469" s="6">
        <f t="shared" si="1243"/>
        <v>4.77764247</v>
      </c>
      <c r="I4469" s="6">
        <f t="shared" si="1244"/>
        <v>5.7000000000000028</v>
      </c>
      <c r="J4469" s="6">
        <f t="shared" si="1245"/>
        <v>0.92235753000000287</v>
      </c>
      <c r="K4469" s="3">
        <f t="shared" si="1253"/>
        <v>1.0541228914285625</v>
      </c>
      <c r="L4469" s="6">
        <f t="shared" si="1246"/>
        <v>0</v>
      </c>
      <c r="M4469" s="6">
        <f t="shared" si="1254"/>
        <v>138.60610963428576</v>
      </c>
      <c r="N4469" s="6">
        <f t="shared" si="1255"/>
        <v>0.13176536142856321</v>
      </c>
      <c r="O4469" s="2">
        <f t="shared" si="1247"/>
        <v>-0.13176536142856321</v>
      </c>
      <c r="P4469" s="2">
        <f t="shared" si="1256"/>
        <v>31.868234638571437</v>
      </c>
      <c r="Q4469" s="2">
        <f t="shared" si="1248"/>
        <v>5.8317653614285661</v>
      </c>
      <c r="R4469" s="2">
        <f t="shared" si="1257"/>
        <v>4.77764247</v>
      </c>
      <c r="S4469" s="2">
        <f t="shared" si="1249"/>
        <v>1.0541228914285661</v>
      </c>
      <c r="T4469" s="2">
        <f t="shared" si="1260"/>
        <v>0</v>
      </c>
      <c r="U4469" s="2">
        <f t="shared" si="1250"/>
        <v>0</v>
      </c>
      <c r="V4469" t="str">
        <f t="shared" si="1258"/>
        <v>N</v>
      </c>
      <c r="W4469" s="2">
        <f t="shared" si="1259"/>
        <v>0</v>
      </c>
      <c r="X4469" s="2">
        <f t="shared" si="1251"/>
        <v>0</v>
      </c>
      <c r="Y4469" s="2"/>
    </row>
    <row r="4470" spans="1:25" x14ac:dyDescent="0.2">
      <c r="A4470">
        <v>3</v>
      </c>
      <c r="B4470" s="1">
        <v>42922.124999989166</v>
      </c>
      <c r="C4470">
        <v>37.1</v>
      </c>
      <c r="D4470" s="15">
        <f t="shared" si="1252"/>
        <v>37.1</v>
      </c>
      <c r="E4470">
        <v>32</v>
      </c>
      <c r="F4470" s="6">
        <v>3.9194300000000002</v>
      </c>
      <c r="G4470" s="6">
        <v>-1.5167529999999999E-2</v>
      </c>
      <c r="H4470" s="6">
        <f t="shared" si="1243"/>
        <v>3.9042624700000004</v>
      </c>
      <c r="I4470" s="6">
        <f t="shared" si="1244"/>
        <v>5.1000000000000014</v>
      </c>
      <c r="J4470" s="6">
        <f t="shared" si="1245"/>
        <v>1.195737530000001</v>
      </c>
      <c r="K4470" s="3">
        <f t="shared" si="1253"/>
        <v>1.3665571771428517</v>
      </c>
      <c r="L4470" s="6">
        <f t="shared" si="1246"/>
        <v>0</v>
      </c>
      <c r="M4470" s="6">
        <f t="shared" si="1254"/>
        <v>137.23955245714291</v>
      </c>
      <c r="N4470" s="6">
        <f t="shared" si="1255"/>
        <v>0.17081964714284936</v>
      </c>
      <c r="O4470" s="2">
        <f t="shared" si="1247"/>
        <v>-0.17081964714284936</v>
      </c>
      <c r="P4470" s="2">
        <f t="shared" si="1256"/>
        <v>31.829180352857151</v>
      </c>
      <c r="Q4470" s="2">
        <f t="shared" si="1248"/>
        <v>5.2708196471428508</v>
      </c>
      <c r="R4470" s="2">
        <f t="shared" si="1257"/>
        <v>3.9042624700000004</v>
      </c>
      <c r="S4470" s="2">
        <f t="shared" si="1249"/>
        <v>1.3665571771428504</v>
      </c>
      <c r="T4470" s="2">
        <f t="shared" si="1260"/>
        <v>0</v>
      </c>
      <c r="U4470" s="2">
        <f t="shared" si="1250"/>
        <v>0</v>
      </c>
      <c r="V4470" t="str">
        <f t="shared" si="1258"/>
        <v>N</v>
      </c>
      <c r="W4470" s="2">
        <f t="shared" si="1259"/>
        <v>0</v>
      </c>
      <c r="X4470" s="2">
        <f t="shared" si="1251"/>
        <v>0</v>
      </c>
      <c r="Y4470" s="2"/>
    </row>
    <row r="4471" spans="1:25" x14ac:dyDescent="0.2">
      <c r="A4471">
        <v>4</v>
      </c>
      <c r="B4471" s="1">
        <v>42922.16666665583</v>
      </c>
      <c r="C4471">
        <v>36.9</v>
      </c>
      <c r="D4471" s="15">
        <f t="shared" si="1252"/>
        <v>36.9</v>
      </c>
      <c r="E4471">
        <v>32</v>
      </c>
      <c r="F4471" s="6">
        <v>4.0761200000000004</v>
      </c>
      <c r="G4471" s="6">
        <v>-1.5167529999999999E-2</v>
      </c>
      <c r="H4471" s="6">
        <f t="shared" si="1243"/>
        <v>4.0609524700000001</v>
      </c>
      <c r="I4471" s="6">
        <f t="shared" si="1244"/>
        <v>4.8999999999999986</v>
      </c>
      <c r="J4471" s="6">
        <f t="shared" si="1245"/>
        <v>0.83904752999999843</v>
      </c>
      <c r="K4471" s="3">
        <f t="shared" si="1253"/>
        <v>0.95891146285714512</v>
      </c>
      <c r="L4471" s="6">
        <f t="shared" si="1246"/>
        <v>0</v>
      </c>
      <c r="M4471" s="6">
        <f t="shared" si="1254"/>
        <v>136.28064099428576</v>
      </c>
      <c r="N4471" s="6">
        <f t="shared" si="1255"/>
        <v>0.11986393285715735</v>
      </c>
      <c r="O4471" s="2">
        <f t="shared" si="1247"/>
        <v>-0.11986393285715735</v>
      </c>
      <c r="P4471" s="2">
        <f t="shared" si="1256"/>
        <v>31.880136067142843</v>
      </c>
      <c r="Q4471" s="2">
        <f t="shared" si="1248"/>
        <v>5.0198639328571559</v>
      </c>
      <c r="R4471" s="2">
        <f t="shared" si="1257"/>
        <v>4.0609524700000001</v>
      </c>
      <c r="S4471" s="2">
        <f t="shared" si="1249"/>
        <v>0.95891146285715578</v>
      </c>
      <c r="T4471" s="2">
        <f t="shared" si="1260"/>
        <v>0</v>
      </c>
      <c r="U4471" s="2">
        <f t="shared" si="1250"/>
        <v>0</v>
      </c>
      <c r="V4471" t="str">
        <f t="shared" si="1258"/>
        <v>N</v>
      </c>
      <c r="W4471" s="2">
        <f t="shared" si="1259"/>
        <v>0</v>
      </c>
      <c r="X4471" s="2">
        <f t="shared" si="1251"/>
        <v>0</v>
      </c>
      <c r="Y4471" s="2"/>
    </row>
    <row r="4472" spans="1:25" x14ac:dyDescent="0.2">
      <c r="A4472">
        <v>5</v>
      </c>
      <c r="B4472" s="1">
        <v>42922.208333322495</v>
      </c>
      <c r="C4472">
        <v>36.700000000000003</v>
      </c>
      <c r="D4472" s="15">
        <f t="shared" si="1252"/>
        <v>36.700000000000003</v>
      </c>
      <c r="E4472">
        <v>32</v>
      </c>
      <c r="F4472" s="6">
        <v>7.0154800000000002</v>
      </c>
      <c r="G4472" s="6">
        <v>-1.5167529999999999E-2</v>
      </c>
      <c r="H4472" s="6">
        <f t="shared" si="1243"/>
        <v>7.0003124699999999</v>
      </c>
      <c r="I4472" s="6">
        <f t="shared" si="1244"/>
        <v>4.7000000000000028</v>
      </c>
      <c r="J4472" s="6">
        <f t="shared" si="1245"/>
        <v>0</v>
      </c>
      <c r="K4472" s="3">
        <f t="shared" si="1253"/>
        <v>0</v>
      </c>
      <c r="L4472" s="6">
        <f t="shared" si="1246"/>
        <v>2.3003124699999971</v>
      </c>
      <c r="M4472" s="6">
        <f t="shared" si="1254"/>
        <v>138.58095346428576</v>
      </c>
      <c r="N4472" s="6">
        <f t="shared" si="1255"/>
        <v>0</v>
      </c>
      <c r="O4472" s="2">
        <f t="shared" si="1247"/>
        <v>0</v>
      </c>
      <c r="P4472" s="2">
        <f t="shared" si="1256"/>
        <v>32</v>
      </c>
      <c r="Q4472" s="2">
        <f t="shared" si="1248"/>
        <v>4.7000000000000028</v>
      </c>
      <c r="R4472" s="2">
        <f t="shared" si="1257"/>
        <v>4.7000000000000028</v>
      </c>
      <c r="S4472" s="2">
        <f t="shared" si="1249"/>
        <v>0</v>
      </c>
      <c r="T4472" s="2">
        <f t="shared" si="1260"/>
        <v>2.3003124699999944</v>
      </c>
      <c r="U4472" s="2">
        <f t="shared" si="1250"/>
        <v>0</v>
      </c>
      <c r="V4472" t="str">
        <f t="shared" si="1258"/>
        <v>N</v>
      </c>
      <c r="W4472" s="2">
        <f t="shared" si="1259"/>
        <v>0</v>
      </c>
      <c r="X4472" s="2">
        <f t="shared" si="1251"/>
        <v>0</v>
      </c>
      <c r="Y4472" s="2"/>
    </row>
    <row r="4473" spans="1:25" x14ac:dyDescent="0.2">
      <c r="A4473">
        <v>6</v>
      </c>
      <c r="B4473" s="1">
        <v>42922.249999989159</v>
      </c>
      <c r="C4473">
        <v>37.200000000000003</v>
      </c>
      <c r="D4473" s="15">
        <f t="shared" si="1252"/>
        <v>37.200000000000003</v>
      </c>
      <c r="E4473">
        <v>32</v>
      </c>
      <c r="F4473" s="6">
        <v>8.4642700000000008</v>
      </c>
      <c r="G4473" s="6">
        <v>1.63276117</v>
      </c>
      <c r="H4473" s="6">
        <f t="shared" si="1243"/>
        <v>10.097031170000001</v>
      </c>
      <c r="I4473" s="6">
        <f t="shared" si="1244"/>
        <v>5.2000000000000028</v>
      </c>
      <c r="J4473" s="6">
        <f t="shared" si="1245"/>
        <v>0</v>
      </c>
      <c r="K4473" s="3">
        <f t="shared" si="1253"/>
        <v>0</v>
      </c>
      <c r="L4473" s="6">
        <f t="shared" si="1246"/>
        <v>4.8970311699999982</v>
      </c>
      <c r="M4473" s="6">
        <f t="shared" si="1254"/>
        <v>143.47798463428575</v>
      </c>
      <c r="N4473" s="6">
        <f t="shared" si="1255"/>
        <v>0</v>
      </c>
      <c r="O4473" s="2">
        <f t="shared" si="1247"/>
        <v>0</v>
      </c>
      <c r="P4473" s="2">
        <f t="shared" si="1256"/>
        <v>32</v>
      </c>
      <c r="Q4473" s="2">
        <f t="shared" si="1248"/>
        <v>5.2000000000000028</v>
      </c>
      <c r="R4473" s="2">
        <f t="shared" si="1257"/>
        <v>5.2000000000000028</v>
      </c>
      <c r="S4473" s="2">
        <f t="shared" si="1249"/>
        <v>0</v>
      </c>
      <c r="T4473" s="2">
        <f t="shared" si="1260"/>
        <v>4.8970311699999911</v>
      </c>
      <c r="U4473" s="2">
        <f t="shared" si="1250"/>
        <v>0</v>
      </c>
      <c r="V4473" t="str">
        <f t="shared" si="1258"/>
        <v>N</v>
      </c>
      <c r="W4473" s="2">
        <f t="shared" si="1259"/>
        <v>0</v>
      </c>
      <c r="X4473" s="2">
        <f t="shared" si="1251"/>
        <v>0</v>
      </c>
      <c r="Y4473" s="2"/>
    </row>
    <row r="4474" spans="1:25" x14ac:dyDescent="0.2">
      <c r="A4474">
        <v>7</v>
      </c>
      <c r="B4474" s="1">
        <v>42922.291666655823</v>
      </c>
      <c r="C4474">
        <v>38.299999999999997</v>
      </c>
      <c r="D4474" s="15">
        <f t="shared" si="1252"/>
        <v>38.299999999999997</v>
      </c>
      <c r="E4474">
        <v>32</v>
      </c>
      <c r="F4474" s="6">
        <v>10.537699999999999</v>
      </c>
      <c r="G4474" s="6">
        <v>9.1156079999999999</v>
      </c>
      <c r="H4474" s="6">
        <f t="shared" si="1243"/>
        <v>19.653307999999999</v>
      </c>
      <c r="I4474" s="6">
        <f t="shared" si="1244"/>
        <v>6.2999999999999972</v>
      </c>
      <c r="J4474" s="6">
        <f t="shared" si="1245"/>
        <v>0</v>
      </c>
      <c r="K4474" s="3">
        <f t="shared" si="1253"/>
        <v>0</v>
      </c>
      <c r="L4474" s="6">
        <f t="shared" si="1246"/>
        <v>13.353308000000002</v>
      </c>
      <c r="M4474" s="6">
        <f t="shared" si="1254"/>
        <v>156.83129263428575</v>
      </c>
      <c r="N4474" s="6">
        <f t="shared" si="1255"/>
        <v>0</v>
      </c>
      <c r="O4474" s="2">
        <f t="shared" si="1247"/>
        <v>0</v>
      </c>
      <c r="P4474" s="2">
        <f t="shared" si="1256"/>
        <v>32</v>
      </c>
      <c r="Q4474" s="2">
        <f t="shared" si="1248"/>
        <v>6.2999999999999972</v>
      </c>
      <c r="R4474" s="2">
        <f t="shared" si="1257"/>
        <v>6.2999999999999972</v>
      </c>
      <c r="S4474" s="2">
        <f t="shared" si="1249"/>
        <v>0</v>
      </c>
      <c r="T4474" s="2">
        <f t="shared" si="1260"/>
        <v>13.353307999999998</v>
      </c>
      <c r="U4474" s="2">
        <f t="shared" si="1250"/>
        <v>0</v>
      </c>
      <c r="V4474" t="str">
        <f t="shared" si="1258"/>
        <v>N</v>
      </c>
      <c r="W4474" s="2">
        <f t="shared" si="1259"/>
        <v>0</v>
      </c>
      <c r="X4474" s="2">
        <f t="shared" si="1251"/>
        <v>0</v>
      </c>
      <c r="Y4474" s="2"/>
    </row>
    <row r="4475" spans="1:25" x14ac:dyDescent="0.2">
      <c r="A4475">
        <v>8</v>
      </c>
      <c r="B4475" s="1">
        <v>42922.333333322487</v>
      </c>
      <c r="C4475">
        <v>40.200000000000003</v>
      </c>
      <c r="D4475" s="15">
        <f t="shared" si="1252"/>
        <v>40.200000000000003</v>
      </c>
      <c r="E4475">
        <v>32</v>
      </c>
      <c r="F4475" s="6">
        <v>9.7582599999999999</v>
      </c>
      <c r="G4475" s="6">
        <v>18.670090000000002</v>
      </c>
      <c r="H4475" s="6">
        <f t="shared" si="1243"/>
        <v>28.428350000000002</v>
      </c>
      <c r="I4475" s="6">
        <f t="shared" si="1244"/>
        <v>8.2000000000000028</v>
      </c>
      <c r="J4475" s="6">
        <f t="shared" si="1245"/>
        <v>0</v>
      </c>
      <c r="K4475" s="3">
        <f t="shared" si="1253"/>
        <v>0</v>
      </c>
      <c r="L4475" s="6">
        <f t="shared" si="1246"/>
        <v>20.228349999999999</v>
      </c>
      <c r="M4475" s="6">
        <f t="shared" si="1254"/>
        <v>177.05964263428575</v>
      </c>
      <c r="N4475" s="6">
        <f t="shared" si="1255"/>
        <v>0</v>
      </c>
      <c r="O4475" s="2">
        <f t="shared" si="1247"/>
        <v>0</v>
      </c>
      <c r="P4475" s="2">
        <f t="shared" si="1256"/>
        <v>32</v>
      </c>
      <c r="Q4475" s="2">
        <f t="shared" si="1248"/>
        <v>8.2000000000000028</v>
      </c>
      <c r="R4475" s="2">
        <f t="shared" si="1257"/>
        <v>8.2000000000000028</v>
      </c>
      <c r="S4475" s="2">
        <f t="shared" si="1249"/>
        <v>0</v>
      </c>
      <c r="T4475" s="2">
        <f t="shared" si="1260"/>
        <v>20.228350000000006</v>
      </c>
      <c r="U4475" s="2">
        <f t="shared" si="1250"/>
        <v>0</v>
      </c>
      <c r="V4475" t="str">
        <f t="shared" si="1258"/>
        <v>Y</v>
      </c>
      <c r="W4475" s="2">
        <f t="shared" si="1259"/>
        <v>0</v>
      </c>
      <c r="X4475" s="2">
        <f t="shared" si="1251"/>
        <v>0</v>
      </c>
      <c r="Y4475" s="2"/>
    </row>
    <row r="4476" spans="1:25" x14ac:dyDescent="0.2">
      <c r="A4476">
        <v>9</v>
      </c>
      <c r="B4476" s="1">
        <v>42922.374999989152</v>
      </c>
      <c r="C4476">
        <v>43.1</v>
      </c>
      <c r="D4476" s="15">
        <f t="shared" si="1252"/>
        <v>43.1</v>
      </c>
      <c r="E4476">
        <v>32</v>
      </c>
      <c r="F4476" s="6">
        <v>10.004799999999999</v>
      </c>
      <c r="G4476" s="6">
        <v>27.867649999999998</v>
      </c>
      <c r="H4476" s="6">
        <f t="shared" si="1243"/>
        <v>37.872450000000001</v>
      </c>
      <c r="I4476" s="6">
        <f t="shared" si="1244"/>
        <v>11.100000000000001</v>
      </c>
      <c r="J4476" s="6">
        <f t="shared" si="1245"/>
        <v>0</v>
      </c>
      <c r="K4476" s="3">
        <f t="shared" si="1253"/>
        <v>0</v>
      </c>
      <c r="L4476" s="6">
        <f t="shared" si="1246"/>
        <v>26.772449999999999</v>
      </c>
      <c r="M4476" s="6">
        <f t="shared" si="1254"/>
        <v>203.83209263428574</v>
      </c>
      <c r="N4476" s="6">
        <f t="shared" si="1255"/>
        <v>0</v>
      </c>
      <c r="O4476" s="2">
        <f t="shared" si="1247"/>
        <v>0</v>
      </c>
      <c r="P4476" s="2">
        <f t="shared" si="1256"/>
        <v>32</v>
      </c>
      <c r="Q4476" s="2">
        <f t="shared" si="1248"/>
        <v>11.100000000000001</v>
      </c>
      <c r="R4476" s="2">
        <f t="shared" si="1257"/>
        <v>11.100000000000001</v>
      </c>
      <c r="S4476" s="2">
        <f t="shared" si="1249"/>
        <v>0</v>
      </c>
      <c r="T4476" s="2">
        <f t="shared" si="1260"/>
        <v>26.772449999999992</v>
      </c>
      <c r="U4476" s="2">
        <f t="shared" si="1250"/>
        <v>0</v>
      </c>
      <c r="V4476" t="str">
        <f t="shared" si="1258"/>
        <v>Y</v>
      </c>
      <c r="W4476" s="2">
        <f t="shared" si="1259"/>
        <v>0</v>
      </c>
      <c r="X4476" s="2">
        <f t="shared" si="1251"/>
        <v>0</v>
      </c>
      <c r="Y4476" s="2"/>
    </row>
    <row r="4477" spans="1:25" x14ac:dyDescent="0.2">
      <c r="A4477">
        <v>10</v>
      </c>
      <c r="B4477" s="1">
        <v>42922.416666655816</v>
      </c>
      <c r="C4477">
        <v>43.7</v>
      </c>
      <c r="D4477" s="15">
        <f t="shared" si="1252"/>
        <v>43.7</v>
      </c>
      <c r="E4477">
        <v>32</v>
      </c>
      <c r="F4477" s="6">
        <v>10.677300000000001</v>
      </c>
      <c r="G4477" s="6">
        <v>20.208770000000001</v>
      </c>
      <c r="H4477" s="6">
        <f t="shared" si="1243"/>
        <v>30.886070000000004</v>
      </c>
      <c r="I4477" s="6">
        <f t="shared" si="1244"/>
        <v>11.700000000000003</v>
      </c>
      <c r="J4477" s="6">
        <f t="shared" si="1245"/>
        <v>0</v>
      </c>
      <c r="K4477" s="3">
        <f t="shared" si="1253"/>
        <v>0</v>
      </c>
      <c r="L4477" s="6">
        <f t="shared" si="1246"/>
        <v>19.186070000000001</v>
      </c>
      <c r="M4477" s="6">
        <f t="shared" si="1254"/>
        <v>220</v>
      </c>
      <c r="N4477" s="6">
        <f t="shared" si="1255"/>
        <v>3.0181626342857442</v>
      </c>
      <c r="O4477" s="2">
        <f t="shared" si="1247"/>
        <v>-3.0181626342857442</v>
      </c>
      <c r="P4477" s="2">
        <f t="shared" si="1256"/>
        <v>28.981837365714256</v>
      </c>
      <c r="Q4477" s="2">
        <f t="shared" si="1248"/>
        <v>14.718162634285747</v>
      </c>
      <c r="R4477" s="2">
        <f t="shared" si="1257"/>
        <v>14.718162634285747</v>
      </c>
      <c r="S4477" s="2">
        <f t="shared" si="1249"/>
        <v>0</v>
      </c>
      <c r="T4477" s="2">
        <f t="shared" si="1260"/>
        <v>16.167907365714257</v>
      </c>
      <c r="U4477" s="2">
        <f t="shared" si="1250"/>
        <v>0</v>
      </c>
      <c r="V4477" t="str">
        <f t="shared" si="1258"/>
        <v>Y</v>
      </c>
      <c r="W4477" s="2">
        <f t="shared" si="1259"/>
        <v>0</v>
      </c>
      <c r="X4477" s="2">
        <f t="shared" si="1251"/>
        <v>0</v>
      </c>
      <c r="Y4477" s="2"/>
    </row>
    <row r="4478" spans="1:25" x14ac:dyDescent="0.2">
      <c r="A4478">
        <v>11</v>
      </c>
      <c r="B4478" s="1">
        <v>42922.45833332248</v>
      </c>
      <c r="C4478">
        <v>44.9</v>
      </c>
      <c r="D4478" s="15">
        <f t="shared" si="1252"/>
        <v>44.9</v>
      </c>
      <c r="E4478">
        <v>32</v>
      </c>
      <c r="F4478" s="6">
        <v>10.741300000000001</v>
      </c>
      <c r="G4478" s="6">
        <v>39.936759999999992</v>
      </c>
      <c r="H4478" s="6">
        <f t="shared" si="1243"/>
        <v>50.678059999999995</v>
      </c>
      <c r="I4478" s="6">
        <f t="shared" si="1244"/>
        <v>12.899999999999999</v>
      </c>
      <c r="J4478" s="6">
        <f t="shared" si="1245"/>
        <v>0</v>
      </c>
      <c r="K4478" s="3">
        <f t="shared" si="1253"/>
        <v>0</v>
      </c>
      <c r="L4478" s="6">
        <f t="shared" si="1246"/>
        <v>37.778059999999996</v>
      </c>
      <c r="M4478" s="6">
        <f t="shared" si="1254"/>
        <v>220</v>
      </c>
      <c r="N4478" s="6">
        <f t="shared" si="1255"/>
        <v>37.778059999999982</v>
      </c>
      <c r="O4478" s="2">
        <f t="shared" si="1247"/>
        <v>-32</v>
      </c>
      <c r="P4478" s="2">
        <f t="shared" si="1256"/>
        <v>0</v>
      </c>
      <c r="Q4478" s="2">
        <f t="shared" si="1248"/>
        <v>44.9</v>
      </c>
      <c r="R4478" s="2">
        <f t="shared" si="1257"/>
        <v>44.9</v>
      </c>
      <c r="S4478" s="2">
        <f t="shared" si="1249"/>
        <v>0</v>
      </c>
      <c r="T4478" s="2">
        <f t="shared" si="1260"/>
        <v>0</v>
      </c>
      <c r="U4478" s="2">
        <f t="shared" si="1250"/>
        <v>5.7780599999999822</v>
      </c>
      <c r="V4478" t="str">
        <f t="shared" si="1258"/>
        <v>Y</v>
      </c>
      <c r="W4478" s="2">
        <f t="shared" si="1259"/>
        <v>5.7780599999999822</v>
      </c>
      <c r="X4478" s="2">
        <f t="shared" si="1251"/>
        <v>0</v>
      </c>
      <c r="Y4478" s="2"/>
    </row>
    <row r="4479" spans="1:25" x14ac:dyDescent="0.2">
      <c r="A4479">
        <v>12</v>
      </c>
      <c r="B4479" s="1">
        <v>42922.499999989144</v>
      </c>
      <c r="C4479">
        <v>44.1</v>
      </c>
      <c r="D4479" s="15">
        <f t="shared" si="1252"/>
        <v>44.1</v>
      </c>
      <c r="E4479">
        <v>32</v>
      </c>
      <c r="F4479" s="6">
        <v>12.8459</v>
      </c>
      <c r="G4479" s="6">
        <v>42.284950000000002</v>
      </c>
      <c r="H4479" s="6">
        <f t="shared" si="1243"/>
        <v>55.130850000000002</v>
      </c>
      <c r="I4479" s="6">
        <f t="shared" si="1244"/>
        <v>12.100000000000001</v>
      </c>
      <c r="J4479" s="6">
        <f t="shared" si="1245"/>
        <v>0</v>
      </c>
      <c r="K4479" s="3">
        <f t="shared" si="1253"/>
        <v>0</v>
      </c>
      <c r="L4479" s="6">
        <f t="shared" si="1246"/>
        <v>43.030850000000001</v>
      </c>
      <c r="M4479" s="6">
        <f t="shared" si="1254"/>
        <v>220</v>
      </c>
      <c r="N4479" s="6">
        <f t="shared" si="1255"/>
        <v>43.030849999999987</v>
      </c>
      <c r="O4479" s="2">
        <f t="shared" si="1247"/>
        <v>-32</v>
      </c>
      <c r="P4479" s="2">
        <f t="shared" si="1256"/>
        <v>0</v>
      </c>
      <c r="Q4479" s="2">
        <f t="shared" si="1248"/>
        <v>44.1</v>
      </c>
      <c r="R4479" s="2">
        <f t="shared" si="1257"/>
        <v>44.1</v>
      </c>
      <c r="S4479" s="2">
        <f t="shared" si="1249"/>
        <v>0</v>
      </c>
      <c r="T4479" s="2">
        <f t="shared" si="1260"/>
        <v>0</v>
      </c>
      <c r="U4479" s="2">
        <f t="shared" si="1250"/>
        <v>11.030849999999987</v>
      </c>
      <c r="V4479" t="str">
        <f t="shared" si="1258"/>
        <v>Y</v>
      </c>
      <c r="W4479" s="2">
        <f t="shared" si="1259"/>
        <v>11.030849999999987</v>
      </c>
      <c r="X4479" s="2">
        <f t="shared" si="1251"/>
        <v>0</v>
      </c>
      <c r="Y4479" s="2"/>
    </row>
    <row r="4480" spans="1:25" x14ac:dyDescent="0.2">
      <c r="A4480">
        <v>13</v>
      </c>
      <c r="B4480" s="1">
        <v>42922.541666655809</v>
      </c>
      <c r="C4480">
        <v>44.9</v>
      </c>
      <c r="D4480" s="15">
        <f t="shared" si="1252"/>
        <v>44.9</v>
      </c>
      <c r="E4480">
        <v>32</v>
      </c>
      <c r="F4480" s="6">
        <v>11.766299999999999</v>
      </c>
      <c r="G4480" s="6">
        <v>40.551350000000006</v>
      </c>
      <c r="H4480" s="6">
        <f t="shared" si="1243"/>
        <v>52.317650000000008</v>
      </c>
      <c r="I4480" s="6">
        <f t="shared" si="1244"/>
        <v>12.899999999999999</v>
      </c>
      <c r="J4480" s="6">
        <f t="shared" si="1245"/>
        <v>0</v>
      </c>
      <c r="K4480" s="3">
        <f t="shared" si="1253"/>
        <v>0</v>
      </c>
      <c r="L4480" s="6">
        <f t="shared" si="1246"/>
        <v>39.417650000000009</v>
      </c>
      <c r="M4480" s="6">
        <f t="shared" si="1254"/>
        <v>220</v>
      </c>
      <c r="N4480" s="6">
        <f t="shared" si="1255"/>
        <v>39.417649999999981</v>
      </c>
      <c r="O4480" s="2">
        <f t="shared" si="1247"/>
        <v>-32</v>
      </c>
      <c r="P4480" s="2">
        <f t="shared" si="1256"/>
        <v>0</v>
      </c>
      <c r="Q4480" s="2">
        <f t="shared" si="1248"/>
        <v>44.9</v>
      </c>
      <c r="R4480" s="2">
        <f t="shared" si="1257"/>
        <v>44.9</v>
      </c>
      <c r="S4480" s="2">
        <f t="shared" si="1249"/>
        <v>0</v>
      </c>
      <c r="T4480" s="2">
        <f t="shared" si="1260"/>
        <v>0</v>
      </c>
      <c r="U4480" s="2">
        <f t="shared" si="1250"/>
        <v>7.4176499999999805</v>
      </c>
      <c r="V4480" t="str">
        <f t="shared" si="1258"/>
        <v>Y</v>
      </c>
      <c r="W4480" s="2">
        <f t="shared" si="1259"/>
        <v>7.4176499999999805</v>
      </c>
      <c r="X4480" s="2">
        <f t="shared" si="1251"/>
        <v>0</v>
      </c>
      <c r="Y4480" s="2"/>
    </row>
    <row r="4481" spans="1:25" x14ac:dyDescent="0.2">
      <c r="A4481">
        <v>14</v>
      </c>
      <c r="B4481" s="1">
        <v>42922.583333322473</v>
      </c>
      <c r="C4481">
        <v>44.6</v>
      </c>
      <c r="D4481" s="15">
        <f t="shared" si="1252"/>
        <v>44.6</v>
      </c>
      <c r="E4481">
        <v>32</v>
      </c>
      <c r="F4481" s="6">
        <v>11.9445</v>
      </c>
      <c r="G4481" s="6">
        <v>35.680990000000008</v>
      </c>
      <c r="H4481" s="6">
        <f t="shared" si="1243"/>
        <v>47.625490000000006</v>
      </c>
      <c r="I4481" s="6">
        <f t="shared" si="1244"/>
        <v>12.600000000000001</v>
      </c>
      <c r="J4481" s="6">
        <f t="shared" si="1245"/>
        <v>0</v>
      </c>
      <c r="K4481" s="3">
        <f t="shared" si="1253"/>
        <v>0</v>
      </c>
      <c r="L4481" s="6">
        <f t="shared" si="1246"/>
        <v>35.025490000000005</v>
      </c>
      <c r="M4481" s="6">
        <f t="shared" si="1254"/>
        <v>220</v>
      </c>
      <c r="N4481" s="6">
        <f t="shared" si="1255"/>
        <v>35.025489999999991</v>
      </c>
      <c r="O4481" s="2">
        <f t="shared" si="1247"/>
        <v>-32</v>
      </c>
      <c r="P4481" s="2">
        <f t="shared" si="1256"/>
        <v>0</v>
      </c>
      <c r="Q4481" s="2">
        <f t="shared" si="1248"/>
        <v>44.6</v>
      </c>
      <c r="R4481" s="2">
        <f t="shared" si="1257"/>
        <v>44.6</v>
      </c>
      <c r="S4481" s="2">
        <f t="shared" si="1249"/>
        <v>0</v>
      </c>
      <c r="T4481" s="2">
        <f t="shared" si="1260"/>
        <v>0</v>
      </c>
      <c r="U4481" s="2">
        <f t="shared" si="1250"/>
        <v>3.0254899999999907</v>
      </c>
      <c r="V4481" t="str">
        <f t="shared" si="1258"/>
        <v>Y</v>
      </c>
      <c r="W4481" s="2">
        <f t="shared" si="1259"/>
        <v>3.0254899999999907</v>
      </c>
      <c r="X4481" s="2">
        <f t="shared" si="1251"/>
        <v>0</v>
      </c>
      <c r="Y4481" s="2"/>
    </row>
    <row r="4482" spans="1:25" x14ac:dyDescent="0.2">
      <c r="A4482">
        <v>15</v>
      </c>
      <c r="B4482" s="1">
        <v>42922.624999989137</v>
      </c>
      <c r="C4482">
        <v>44</v>
      </c>
      <c r="D4482" s="15">
        <f t="shared" si="1252"/>
        <v>44</v>
      </c>
      <c r="E4482">
        <v>32</v>
      </c>
      <c r="F4482" s="6">
        <v>12.582700000000001</v>
      </c>
      <c r="G4482" s="6">
        <v>27.795800000000003</v>
      </c>
      <c r="H4482" s="6">
        <f t="shared" si="1243"/>
        <v>40.378500000000003</v>
      </c>
      <c r="I4482" s="6">
        <f t="shared" si="1244"/>
        <v>12</v>
      </c>
      <c r="J4482" s="6">
        <f t="shared" si="1245"/>
        <v>0</v>
      </c>
      <c r="K4482" s="3">
        <f t="shared" si="1253"/>
        <v>0</v>
      </c>
      <c r="L4482" s="6">
        <f t="shared" si="1246"/>
        <v>28.378500000000003</v>
      </c>
      <c r="M4482" s="6">
        <f t="shared" si="1254"/>
        <v>220</v>
      </c>
      <c r="N4482" s="6">
        <f t="shared" si="1255"/>
        <v>28.378500000000003</v>
      </c>
      <c r="O4482" s="2">
        <f t="shared" si="1247"/>
        <v>-28.378500000000003</v>
      </c>
      <c r="P4482" s="2">
        <f t="shared" si="1256"/>
        <v>3.6214999999999975</v>
      </c>
      <c r="Q4482" s="2">
        <f t="shared" si="1248"/>
        <v>40.378500000000003</v>
      </c>
      <c r="R4482" s="2">
        <f t="shared" si="1257"/>
        <v>40.378500000000003</v>
      </c>
      <c r="S4482" s="2">
        <f t="shared" si="1249"/>
        <v>0</v>
      </c>
      <c r="T4482" s="2">
        <f t="shared" si="1260"/>
        <v>0</v>
      </c>
      <c r="U4482" s="2">
        <f t="shared" si="1250"/>
        <v>0</v>
      </c>
      <c r="V4482" t="str">
        <f t="shared" si="1258"/>
        <v>Y</v>
      </c>
      <c r="W4482" s="2">
        <f t="shared" si="1259"/>
        <v>0</v>
      </c>
      <c r="X4482" s="2">
        <f t="shared" si="1251"/>
        <v>0</v>
      </c>
      <c r="Y4482" s="2"/>
    </row>
    <row r="4483" spans="1:25" x14ac:dyDescent="0.2">
      <c r="A4483">
        <v>16</v>
      </c>
      <c r="B4483" s="1">
        <v>42922.666666655801</v>
      </c>
      <c r="C4483">
        <v>45.9</v>
      </c>
      <c r="D4483" s="15">
        <f t="shared" si="1252"/>
        <v>45.9</v>
      </c>
      <c r="E4483">
        <v>32</v>
      </c>
      <c r="F4483" s="6">
        <v>6.7805900000000001</v>
      </c>
      <c r="G4483" s="6">
        <v>17.665050000000001</v>
      </c>
      <c r="H4483" s="6">
        <f t="shared" ref="H4483:H4546" si="1261">(F4483+G4483)</f>
        <v>24.445640000000001</v>
      </c>
      <c r="I4483" s="6">
        <f t="shared" ref="I4483:I4546" si="1262">IF((D4483-E4483)&gt;0,D4483-E4483,0)</f>
        <v>13.899999999999999</v>
      </c>
      <c r="J4483" s="6">
        <f t="shared" ref="J4483:J4546" si="1263">IF((I4483-H4483)&gt;0, (I4483-H4483), (0))</f>
        <v>0</v>
      </c>
      <c r="K4483" s="3">
        <f t="shared" si="1253"/>
        <v>0</v>
      </c>
      <c r="L4483" s="6">
        <f t="shared" ref="L4483:L4546" si="1264">IF(J4483=0, H4483-I4483,0)</f>
        <v>10.545640000000002</v>
      </c>
      <c r="M4483" s="6">
        <f t="shared" si="1254"/>
        <v>220</v>
      </c>
      <c r="N4483" s="6">
        <f t="shared" si="1255"/>
        <v>10.545639999999992</v>
      </c>
      <c r="O4483" s="2">
        <f t="shared" ref="O4483:O4546" si="1265">IF((N4483&lt;E4483-$AA$7),-N4483,$AA$7-E4483)</f>
        <v>-10.545639999999992</v>
      </c>
      <c r="P4483" s="2">
        <f t="shared" si="1256"/>
        <v>21.454360000000008</v>
      </c>
      <c r="Q4483" s="2">
        <f t="shared" ref="Q4483:Q4546" si="1266">D4483-P4483</f>
        <v>24.44563999999999</v>
      </c>
      <c r="R4483" s="2">
        <f t="shared" si="1257"/>
        <v>24.44563999999999</v>
      </c>
      <c r="S4483" s="2">
        <f t="shared" ref="S4483:S4546" si="1267">IF(Q4483-R4483&gt;0, Q4483-R4483, 0)</f>
        <v>0</v>
      </c>
      <c r="T4483" s="2">
        <f t="shared" si="1260"/>
        <v>0</v>
      </c>
      <c r="U4483" s="2">
        <f t="shared" ref="U4483:U4546" si="1268">N4483+O4483</f>
        <v>0</v>
      </c>
      <c r="V4483" t="str">
        <f t="shared" si="1258"/>
        <v>Y</v>
      </c>
      <c r="W4483" s="2">
        <f t="shared" si="1259"/>
        <v>0</v>
      </c>
      <c r="X4483" s="2">
        <f t="shared" ref="X4483:X4546" si="1269">D4483- (P4483+R4483+S4483)</f>
        <v>0</v>
      </c>
      <c r="Y4483" s="2"/>
    </row>
    <row r="4484" spans="1:25" x14ac:dyDescent="0.2">
      <c r="A4484">
        <v>17</v>
      </c>
      <c r="B4484" s="1">
        <v>42922.708333322465</v>
      </c>
      <c r="C4484">
        <v>44.6</v>
      </c>
      <c r="D4484" s="15">
        <f t="shared" ref="D4484:D4547" si="1270">C4484/$AA$4*$AA$5</f>
        <v>44.6</v>
      </c>
      <c r="E4484">
        <v>32</v>
      </c>
      <c r="F4484" s="6">
        <v>4.9492000000000003</v>
      </c>
      <c r="G4484" s="6">
        <v>7.0851010000000008</v>
      </c>
      <c r="H4484" s="6">
        <f t="shared" si="1261"/>
        <v>12.034301000000001</v>
      </c>
      <c r="I4484" s="6">
        <f t="shared" si="1262"/>
        <v>12.600000000000001</v>
      </c>
      <c r="J4484" s="6">
        <f t="shared" si="1263"/>
        <v>0.5656990000000004</v>
      </c>
      <c r="K4484" s="3">
        <f t="shared" ref="K4484:K4547" si="1271">IF((M4483-M4484)&gt;0,M4483-M4484,0)</f>
        <v>0.64651314285714534</v>
      </c>
      <c r="L4484" s="6">
        <f t="shared" si="1264"/>
        <v>0</v>
      </c>
      <c r="M4484" s="6">
        <f t="shared" ref="M4484:M4547" si="1272">IF( (M4483-J4484/$AA$11+L4484)&gt;$AA$25, IF((M4483-J4484/$AA$11+L4484)&lt;$AA$9,(M4483-J4484/$AA$11+L4484),$AA$9), $AA$25)</f>
        <v>219.35348685714285</v>
      </c>
      <c r="N4484" s="6">
        <f t="shared" ref="N4484:N4547" si="1273">IF(((M4483-J4484+L4484)-M4484)&gt;0,((M4483-J4484+L4484)-M4484),0)</f>
        <v>8.0814142857150273E-2</v>
      </c>
      <c r="O4484" s="2">
        <f t="shared" si="1265"/>
        <v>-8.0814142857150273E-2</v>
      </c>
      <c r="P4484" s="2">
        <f t="shared" ref="P4484:P4547" si="1274">E4484+O4484</f>
        <v>31.91918585714285</v>
      </c>
      <c r="Q4484" s="2">
        <f t="shared" si="1266"/>
        <v>12.680814142857152</v>
      </c>
      <c r="R4484" s="2">
        <f t="shared" ref="R4484:R4547" si="1275">IF(Q4484&gt;H4484, H4484, Q4484)</f>
        <v>12.034301000000001</v>
      </c>
      <c r="S4484" s="2">
        <f t="shared" si="1267"/>
        <v>0.64651314285715067</v>
      </c>
      <c r="T4484" s="2">
        <f t="shared" si="1260"/>
        <v>0</v>
      </c>
      <c r="U4484" s="2">
        <f t="shared" si="1268"/>
        <v>0</v>
      </c>
      <c r="V4484" t="str">
        <f t="shared" ref="V4484:V4547" si="1276">IF(AND(A4484&gt;7,A4484&lt;17), "Y", "N")</f>
        <v>N</v>
      </c>
      <c r="W4484" s="2">
        <f t="shared" ref="W4484:W4547" si="1277">IF(V4484="Y", U4484, 0)</f>
        <v>0</v>
      </c>
      <c r="X4484" s="2">
        <f t="shared" si="1269"/>
        <v>0</v>
      </c>
      <c r="Y4484" s="2"/>
    </row>
    <row r="4485" spans="1:25" x14ac:dyDescent="0.2">
      <c r="A4485">
        <v>18</v>
      </c>
      <c r="B4485" s="1">
        <v>42922.74999998913</v>
      </c>
      <c r="C4485">
        <v>45.6</v>
      </c>
      <c r="D4485" s="15">
        <f t="shared" si="1270"/>
        <v>45.6</v>
      </c>
      <c r="E4485">
        <v>32</v>
      </c>
      <c r="F4485" s="6">
        <v>3.1126100000000001</v>
      </c>
      <c r="G4485" s="6">
        <v>0.88737716999999994</v>
      </c>
      <c r="H4485" s="6">
        <f t="shared" si="1261"/>
        <v>3.9999871699999998</v>
      </c>
      <c r="I4485" s="6">
        <f t="shared" si="1262"/>
        <v>13.600000000000001</v>
      </c>
      <c r="J4485" s="6">
        <f t="shared" si="1263"/>
        <v>9.6000128300000007</v>
      </c>
      <c r="K4485" s="3">
        <f t="shared" si="1271"/>
        <v>10.971443234285715</v>
      </c>
      <c r="L4485" s="6">
        <f t="shared" si="1264"/>
        <v>0</v>
      </c>
      <c r="M4485" s="6">
        <f t="shared" si="1272"/>
        <v>208.38204362285714</v>
      </c>
      <c r="N4485" s="6">
        <f t="shared" si="1273"/>
        <v>1.3714304042857179</v>
      </c>
      <c r="O4485" s="2">
        <f t="shared" si="1265"/>
        <v>-1.3714304042857179</v>
      </c>
      <c r="P4485" s="2">
        <f t="shared" si="1274"/>
        <v>30.628569595714282</v>
      </c>
      <c r="Q4485" s="2">
        <f t="shared" si="1266"/>
        <v>14.971430404285719</v>
      </c>
      <c r="R4485" s="2">
        <f t="shared" si="1275"/>
        <v>3.9999871699999998</v>
      </c>
      <c r="S4485" s="2">
        <f t="shared" si="1267"/>
        <v>10.971443234285719</v>
      </c>
      <c r="T4485" s="2">
        <f t="shared" si="1260"/>
        <v>0</v>
      </c>
      <c r="U4485" s="2">
        <f t="shared" si="1268"/>
        <v>0</v>
      </c>
      <c r="V4485" t="str">
        <f t="shared" si="1276"/>
        <v>N</v>
      </c>
      <c r="W4485" s="2">
        <f t="shared" si="1277"/>
        <v>0</v>
      </c>
      <c r="X4485" s="2">
        <f t="shared" si="1269"/>
        <v>0</v>
      </c>
      <c r="Y4485" s="2"/>
    </row>
    <row r="4486" spans="1:25" x14ac:dyDescent="0.2">
      <c r="A4486">
        <v>19</v>
      </c>
      <c r="B4486" s="1">
        <v>42922.791666655794</v>
      </c>
      <c r="C4486">
        <v>46.5</v>
      </c>
      <c r="D4486" s="15">
        <f t="shared" si="1270"/>
        <v>46.5</v>
      </c>
      <c r="E4486">
        <v>32</v>
      </c>
      <c r="F4486" s="6">
        <v>3.4437799999999998</v>
      </c>
      <c r="G4486" s="6">
        <v>-1.5167529999999999E-2</v>
      </c>
      <c r="H4486" s="6">
        <f t="shared" si="1261"/>
        <v>3.42861247</v>
      </c>
      <c r="I4486" s="6">
        <f t="shared" si="1262"/>
        <v>14.5</v>
      </c>
      <c r="J4486" s="6">
        <f t="shared" si="1263"/>
        <v>11.071387529999999</v>
      </c>
      <c r="K4486" s="3">
        <f t="shared" si="1271"/>
        <v>12.653014320000011</v>
      </c>
      <c r="L4486" s="6">
        <f t="shared" si="1264"/>
        <v>0</v>
      </c>
      <c r="M4486" s="6">
        <f t="shared" si="1272"/>
        <v>195.72902930285713</v>
      </c>
      <c r="N4486" s="6">
        <f t="shared" si="1273"/>
        <v>1.5816267900000014</v>
      </c>
      <c r="O4486" s="2">
        <f t="shared" si="1265"/>
        <v>-1.5816267900000014</v>
      </c>
      <c r="P4486" s="2">
        <f t="shared" si="1274"/>
        <v>30.418373209999999</v>
      </c>
      <c r="Q4486" s="2">
        <f t="shared" si="1266"/>
        <v>16.081626790000001</v>
      </c>
      <c r="R4486" s="2">
        <f t="shared" si="1275"/>
        <v>3.42861247</v>
      </c>
      <c r="S4486" s="2">
        <f t="shared" si="1267"/>
        <v>12.65301432</v>
      </c>
      <c r="T4486" s="2">
        <f t="shared" si="1260"/>
        <v>0</v>
      </c>
      <c r="U4486" s="2">
        <f t="shared" si="1268"/>
        <v>0</v>
      </c>
      <c r="V4486" t="str">
        <f t="shared" si="1276"/>
        <v>N</v>
      </c>
      <c r="W4486" s="2">
        <f t="shared" si="1277"/>
        <v>0</v>
      </c>
      <c r="X4486" s="2">
        <f t="shared" si="1269"/>
        <v>0</v>
      </c>
      <c r="Y4486" s="2"/>
    </row>
    <row r="4487" spans="1:25" x14ac:dyDescent="0.2">
      <c r="A4487">
        <v>20</v>
      </c>
      <c r="B4487" s="1">
        <v>42922.833333322458</v>
      </c>
      <c r="C4487">
        <v>46.9</v>
      </c>
      <c r="D4487" s="15">
        <f t="shared" si="1270"/>
        <v>46.9</v>
      </c>
      <c r="E4487">
        <v>32</v>
      </c>
      <c r="F4487" s="6">
        <v>3.9684300000000001</v>
      </c>
      <c r="G4487" s="6">
        <v>-1.5167529999999999E-2</v>
      </c>
      <c r="H4487" s="6">
        <f t="shared" si="1261"/>
        <v>3.9532624700000003</v>
      </c>
      <c r="I4487" s="6">
        <f t="shared" si="1262"/>
        <v>14.899999999999999</v>
      </c>
      <c r="J4487" s="6">
        <f t="shared" si="1263"/>
        <v>10.946737529999998</v>
      </c>
      <c r="K4487" s="3">
        <f t="shared" si="1271"/>
        <v>12.510557177142857</v>
      </c>
      <c r="L4487" s="6">
        <f t="shared" si="1264"/>
        <v>0</v>
      </c>
      <c r="M4487" s="6">
        <f t="shared" si="1272"/>
        <v>183.21847212571427</v>
      </c>
      <c r="N4487" s="6">
        <f t="shared" si="1273"/>
        <v>1.56381964714285</v>
      </c>
      <c r="O4487" s="2">
        <f t="shared" si="1265"/>
        <v>-1.56381964714285</v>
      </c>
      <c r="P4487" s="2">
        <f t="shared" si="1274"/>
        <v>30.43618035285715</v>
      </c>
      <c r="Q4487" s="2">
        <f t="shared" si="1266"/>
        <v>16.463819647142849</v>
      </c>
      <c r="R4487" s="2">
        <f t="shared" si="1275"/>
        <v>3.9532624700000003</v>
      </c>
      <c r="S4487" s="2">
        <f t="shared" si="1267"/>
        <v>12.510557177142848</v>
      </c>
      <c r="T4487" s="2">
        <f t="shared" si="1260"/>
        <v>0</v>
      </c>
      <c r="U4487" s="2">
        <f t="shared" si="1268"/>
        <v>0</v>
      </c>
      <c r="V4487" t="str">
        <f t="shared" si="1276"/>
        <v>N</v>
      </c>
      <c r="W4487" s="2">
        <f t="shared" si="1277"/>
        <v>0</v>
      </c>
      <c r="X4487" s="2">
        <f t="shared" si="1269"/>
        <v>0</v>
      </c>
      <c r="Y4487" s="2"/>
    </row>
    <row r="4488" spans="1:25" x14ac:dyDescent="0.2">
      <c r="A4488">
        <v>21</v>
      </c>
      <c r="B4488" s="1">
        <v>42922.874999989122</v>
      </c>
      <c r="C4488">
        <v>45.9</v>
      </c>
      <c r="D4488" s="15">
        <f t="shared" si="1270"/>
        <v>45.9</v>
      </c>
      <c r="E4488">
        <v>32</v>
      </c>
      <c r="F4488" s="6">
        <v>4.0171700000000001</v>
      </c>
      <c r="G4488" s="6">
        <v>-1.5167529999999999E-2</v>
      </c>
      <c r="H4488" s="6">
        <f t="shared" si="1261"/>
        <v>4.0020024699999999</v>
      </c>
      <c r="I4488" s="6">
        <f t="shared" si="1262"/>
        <v>13.899999999999999</v>
      </c>
      <c r="J4488" s="6">
        <f t="shared" si="1263"/>
        <v>9.8979975299999978</v>
      </c>
      <c r="K4488" s="3">
        <f t="shared" si="1271"/>
        <v>11.311997177142842</v>
      </c>
      <c r="L4488" s="6">
        <f t="shared" si="1264"/>
        <v>0</v>
      </c>
      <c r="M4488" s="6">
        <f t="shared" si="1272"/>
        <v>171.90647494857143</v>
      </c>
      <c r="N4488" s="6">
        <f t="shared" si="1273"/>
        <v>1.4139996471428447</v>
      </c>
      <c r="O4488" s="2">
        <f t="shared" si="1265"/>
        <v>-1.4139996471428447</v>
      </c>
      <c r="P4488" s="2">
        <f t="shared" si="1274"/>
        <v>30.586000352857155</v>
      </c>
      <c r="Q4488" s="2">
        <f t="shared" si="1266"/>
        <v>15.313999647142843</v>
      </c>
      <c r="R4488" s="2">
        <f t="shared" si="1275"/>
        <v>4.0020024699999999</v>
      </c>
      <c r="S4488" s="2">
        <f t="shared" si="1267"/>
        <v>11.311997177142842</v>
      </c>
      <c r="T4488" s="2">
        <f t="shared" si="1260"/>
        <v>0</v>
      </c>
      <c r="U4488" s="2">
        <f t="shared" si="1268"/>
        <v>0</v>
      </c>
      <c r="V4488" t="str">
        <f t="shared" si="1276"/>
        <v>N</v>
      </c>
      <c r="W4488" s="2">
        <f t="shared" si="1277"/>
        <v>0</v>
      </c>
      <c r="X4488" s="2">
        <f t="shared" si="1269"/>
        <v>0</v>
      </c>
      <c r="Y4488" s="2"/>
    </row>
    <row r="4489" spans="1:25" x14ac:dyDescent="0.2">
      <c r="A4489">
        <v>22</v>
      </c>
      <c r="B4489" s="1">
        <v>42922.916666655787</v>
      </c>
      <c r="C4489">
        <v>44</v>
      </c>
      <c r="D4489" s="15">
        <f t="shared" si="1270"/>
        <v>44</v>
      </c>
      <c r="E4489">
        <v>32</v>
      </c>
      <c r="F4489" s="6">
        <v>3.95065</v>
      </c>
      <c r="G4489" s="6">
        <v>-1.5167529999999999E-2</v>
      </c>
      <c r="H4489" s="6">
        <f t="shared" si="1261"/>
        <v>3.9354824700000002</v>
      </c>
      <c r="I4489" s="6">
        <f t="shared" si="1262"/>
        <v>12</v>
      </c>
      <c r="J4489" s="6">
        <f t="shared" si="1263"/>
        <v>8.0645175299999998</v>
      </c>
      <c r="K4489" s="3">
        <f t="shared" si="1271"/>
        <v>9.2165914628571386</v>
      </c>
      <c r="L4489" s="6">
        <f t="shared" si="1264"/>
        <v>0</v>
      </c>
      <c r="M4489" s="6">
        <f t="shared" si="1272"/>
        <v>162.68988348571429</v>
      </c>
      <c r="N4489" s="6">
        <f t="shared" si="1273"/>
        <v>1.1520739328571494</v>
      </c>
      <c r="O4489" s="2">
        <f t="shared" si="1265"/>
        <v>-1.1520739328571494</v>
      </c>
      <c r="P4489" s="2">
        <f t="shared" si="1274"/>
        <v>30.847926067142851</v>
      </c>
      <c r="Q4489" s="2">
        <f t="shared" si="1266"/>
        <v>13.152073932857149</v>
      </c>
      <c r="R4489" s="2">
        <f t="shared" si="1275"/>
        <v>3.9354824700000002</v>
      </c>
      <c r="S4489" s="2">
        <f t="shared" si="1267"/>
        <v>9.2165914628571493</v>
      </c>
      <c r="T4489" s="2">
        <f t="shared" si="1260"/>
        <v>0</v>
      </c>
      <c r="U4489" s="2">
        <f t="shared" si="1268"/>
        <v>0</v>
      </c>
      <c r="V4489" t="str">
        <f t="shared" si="1276"/>
        <v>N</v>
      </c>
      <c r="W4489" s="2">
        <f t="shared" si="1277"/>
        <v>0</v>
      </c>
      <c r="X4489" s="2">
        <f t="shared" si="1269"/>
        <v>0</v>
      </c>
      <c r="Y4489" s="2"/>
    </row>
    <row r="4490" spans="1:25" x14ac:dyDescent="0.2">
      <c r="A4490">
        <v>23</v>
      </c>
      <c r="B4490" s="1">
        <v>42922.958333322451</v>
      </c>
      <c r="C4490">
        <v>41.7</v>
      </c>
      <c r="D4490" s="15">
        <f t="shared" si="1270"/>
        <v>41.7</v>
      </c>
      <c r="E4490">
        <v>32</v>
      </c>
      <c r="F4490" s="6">
        <v>4.1244699999999996</v>
      </c>
      <c r="G4490" s="6">
        <v>-1.5167529999999999E-2</v>
      </c>
      <c r="H4490" s="6">
        <f t="shared" si="1261"/>
        <v>4.1093024699999994</v>
      </c>
      <c r="I4490" s="6">
        <f t="shared" si="1262"/>
        <v>9.7000000000000028</v>
      </c>
      <c r="J4490" s="6">
        <f t="shared" si="1263"/>
        <v>5.5906975300000035</v>
      </c>
      <c r="K4490" s="3">
        <f t="shared" si="1271"/>
        <v>6.3893686057142816</v>
      </c>
      <c r="L4490" s="6">
        <f t="shared" si="1264"/>
        <v>0</v>
      </c>
      <c r="M4490" s="6">
        <f t="shared" si="1272"/>
        <v>156.30051488000001</v>
      </c>
      <c r="N4490" s="6">
        <f t="shared" si="1273"/>
        <v>0.79867107571428164</v>
      </c>
      <c r="O4490" s="2">
        <f t="shared" si="1265"/>
        <v>-0.79867107571428164</v>
      </c>
      <c r="P4490" s="2">
        <f t="shared" si="1274"/>
        <v>31.201328924285718</v>
      </c>
      <c r="Q4490" s="2">
        <f t="shared" si="1266"/>
        <v>10.498671075714284</v>
      </c>
      <c r="R4490" s="2">
        <f t="shared" si="1275"/>
        <v>4.1093024699999994</v>
      </c>
      <c r="S4490" s="2">
        <f t="shared" si="1267"/>
        <v>6.3893686057142851</v>
      </c>
      <c r="T4490" s="2">
        <f t="shared" ref="T4490:T4553" si="1278">IF(Q4490-R4490&gt;0, 0, ABS(M4489-M4490))</f>
        <v>0</v>
      </c>
      <c r="U4490" s="2">
        <f t="shared" si="1268"/>
        <v>0</v>
      </c>
      <c r="V4490" t="str">
        <f t="shared" si="1276"/>
        <v>N</v>
      </c>
      <c r="W4490" s="2">
        <f t="shared" si="1277"/>
        <v>0</v>
      </c>
      <c r="X4490" s="2">
        <f t="shared" si="1269"/>
        <v>0</v>
      </c>
      <c r="Y4490" s="2"/>
    </row>
    <row r="4491" spans="1:25" x14ac:dyDescent="0.2">
      <c r="A4491">
        <v>0</v>
      </c>
      <c r="B4491" s="1">
        <v>42922.999999989115</v>
      </c>
      <c r="C4491">
        <v>39.4</v>
      </c>
      <c r="D4491" s="15">
        <f t="shared" si="1270"/>
        <v>39.4</v>
      </c>
      <c r="E4491">
        <v>32</v>
      </c>
      <c r="F4491" s="6">
        <v>3.6300500000000002</v>
      </c>
      <c r="G4491" s="6">
        <v>-1.5167529999999999E-2</v>
      </c>
      <c r="H4491" s="6">
        <f t="shared" si="1261"/>
        <v>3.6148824700000004</v>
      </c>
      <c r="I4491" s="6">
        <f t="shared" si="1262"/>
        <v>7.3999999999999986</v>
      </c>
      <c r="J4491" s="6">
        <f t="shared" si="1263"/>
        <v>3.7851175299999982</v>
      </c>
      <c r="K4491" s="3">
        <f t="shared" si="1271"/>
        <v>4.3258486057142704</v>
      </c>
      <c r="L4491" s="6">
        <f t="shared" si="1264"/>
        <v>0</v>
      </c>
      <c r="M4491" s="6">
        <f t="shared" si="1272"/>
        <v>151.97466627428574</v>
      </c>
      <c r="N4491" s="6">
        <f t="shared" si="1273"/>
        <v>0.54073107571426249</v>
      </c>
      <c r="O4491" s="2">
        <f t="shared" si="1265"/>
        <v>-0.54073107571426249</v>
      </c>
      <c r="P4491" s="2">
        <f t="shared" si="1274"/>
        <v>31.459268924285738</v>
      </c>
      <c r="Q4491" s="2">
        <f t="shared" si="1266"/>
        <v>7.9407310757142611</v>
      </c>
      <c r="R4491" s="2">
        <f t="shared" si="1275"/>
        <v>3.6148824700000004</v>
      </c>
      <c r="S4491" s="2">
        <f t="shared" si="1267"/>
        <v>4.3258486057142607</v>
      </c>
      <c r="T4491" s="2">
        <f t="shared" si="1278"/>
        <v>0</v>
      </c>
      <c r="U4491" s="2">
        <f t="shared" si="1268"/>
        <v>0</v>
      </c>
      <c r="V4491" t="str">
        <f t="shared" si="1276"/>
        <v>N</v>
      </c>
      <c r="W4491" s="2">
        <f t="shared" si="1277"/>
        <v>0</v>
      </c>
      <c r="X4491" s="2">
        <f t="shared" si="1269"/>
        <v>0</v>
      </c>
      <c r="Y4491" s="2"/>
    </row>
    <row r="4492" spans="1:25" x14ac:dyDescent="0.2">
      <c r="A4492">
        <v>1</v>
      </c>
      <c r="B4492" s="1">
        <v>42923.041666655779</v>
      </c>
      <c r="C4492">
        <v>37.799999999999997</v>
      </c>
      <c r="D4492" s="15">
        <f t="shared" si="1270"/>
        <v>37.799999999999997</v>
      </c>
      <c r="E4492">
        <v>32</v>
      </c>
      <c r="F4492" s="6">
        <v>5.0945099999999996</v>
      </c>
      <c r="G4492" s="6">
        <v>-1.5167529999999999E-2</v>
      </c>
      <c r="H4492" s="6">
        <f t="shared" si="1261"/>
        <v>5.0793424699999994</v>
      </c>
      <c r="I4492" s="6">
        <f t="shared" si="1262"/>
        <v>5.7999999999999972</v>
      </c>
      <c r="J4492" s="6">
        <f t="shared" si="1263"/>
        <v>0.72065752999999777</v>
      </c>
      <c r="K4492" s="3">
        <f t="shared" si="1271"/>
        <v>0.82360860571426997</v>
      </c>
      <c r="L4492" s="6">
        <f t="shared" si="1264"/>
        <v>0</v>
      </c>
      <c r="M4492" s="6">
        <f t="shared" si="1272"/>
        <v>151.15105766857147</v>
      </c>
      <c r="N4492" s="6">
        <f t="shared" si="1273"/>
        <v>0.10295107571425888</v>
      </c>
      <c r="O4492" s="2">
        <f t="shared" si="1265"/>
        <v>-0.10295107571425888</v>
      </c>
      <c r="P4492" s="2">
        <f t="shared" si="1274"/>
        <v>31.897048924285741</v>
      </c>
      <c r="Q4492" s="2">
        <f t="shared" si="1266"/>
        <v>5.902951075714256</v>
      </c>
      <c r="R4492" s="2">
        <f t="shared" si="1275"/>
        <v>5.0793424699999994</v>
      </c>
      <c r="S4492" s="2">
        <f t="shared" si="1267"/>
        <v>0.82360860571425665</v>
      </c>
      <c r="T4492" s="2">
        <f t="shared" si="1278"/>
        <v>0</v>
      </c>
      <c r="U4492" s="2">
        <f t="shared" si="1268"/>
        <v>0</v>
      </c>
      <c r="V4492" t="str">
        <f t="shared" si="1276"/>
        <v>N</v>
      </c>
      <c r="W4492" s="2">
        <f t="shared" si="1277"/>
        <v>0</v>
      </c>
      <c r="X4492" s="2">
        <f t="shared" si="1269"/>
        <v>0</v>
      </c>
      <c r="Y4492" s="2"/>
    </row>
    <row r="4493" spans="1:25" x14ac:dyDescent="0.2">
      <c r="A4493">
        <v>2</v>
      </c>
      <c r="B4493" s="1">
        <v>42923.083333322444</v>
      </c>
      <c r="C4493">
        <v>36.799999999999997</v>
      </c>
      <c r="D4493" s="15">
        <f t="shared" si="1270"/>
        <v>36.799999999999997</v>
      </c>
      <c r="E4493">
        <v>32</v>
      </c>
      <c r="F4493" s="6">
        <v>7.2338500000000003</v>
      </c>
      <c r="G4493" s="6">
        <v>-1.5167529999999999E-2</v>
      </c>
      <c r="H4493" s="6">
        <f t="shared" si="1261"/>
        <v>7.2186824700000001</v>
      </c>
      <c r="I4493" s="6">
        <f t="shared" si="1262"/>
        <v>4.7999999999999972</v>
      </c>
      <c r="J4493" s="6">
        <f t="shared" si="1263"/>
        <v>0</v>
      </c>
      <c r="K4493" s="3">
        <f t="shared" si="1271"/>
        <v>0</v>
      </c>
      <c r="L4493" s="6">
        <f t="shared" si="1264"/>
        <v>2.4186824700000029</v>
      </c>
      <c r="M4493" s="6">
        <f t="shared" si="1272"/>
        <v>153.56974013857146</v>
      </c>
      <c r="N4493" s="6">
        <f t="shared" si="1273"/>
        <v>0</v>
      </c>
      <c r="O4493" s="2">
        <f t="shared" si="1265"/>
        <v>0</v>
      </c>
      <c r="P4493" s="2">
        <f t="shared" si="1274"/>
        <v>32</v>
      </c>
      <c r="Q4493" s="2">
        <f t="shared" si="1266"/>
        <v>4.7999999999999972</v>
      </c>
      <c r="R4493" s="2">
        <f t="shared" si="1275"/>
        <v>4.7999999999999972</v>
      </c>
      <c r="S4493" s="2">
        <f t="shared" si="1267"/>
        <v>0</v>
      </c>
      <c r="T4493" s="2">
        <f t="shared" si="1278"/>
        <v>2.4186824699999931</v>
      </c>
      <c r="U4493" s="2">
        <f t="shared" si="1268"/>
        <v>0</v>
      </c>
      <c r="V4493" t="str">
        <f t="shared" si="1276"/>
        <v>N</v>
      </c>
      <c r="W4493" s="2">
        <f t="shared" si="1277"/>
        <v>0</v>
      </c>
      <c r="X4493" s="2">
        <f t="shared" si="1269"/>
        <v>0</v>
      </c>
      <c r="Y4493" s="2"/>
    </row>
    <row r="4494" spans="1:25" x14ac:dyDescent="0.2">
      <c r="A4494">
        <v>3</v>
      </c>
      <c r="B4494" s="1">
        <v>42923.124999989108</v>
      </c>
      <c r="C4494">
        <v>36.9</v>
      </c>
      <c r="D4494" s="15">
        <f t="shared" si="1270"/>
        <v>36.9</v>
      </c>
      <c r="E4494">
        <v>32</v>
      </c>
      <c r="F4494" s="6">
        <v>7.7738300000000002</v>
      </c>
      <c r="G4494" s="6">
        <v>-1.5167529999999999E-2</v>
      </c>
      <c r="H4494" s="6">
        <f t="shared" si="1261"/>
        <v>7.75866247</v>
      </c>
      <c r="I4494" s="6">
        <f t="shared" si="1262"/>
        <v>4.8999999999999986</v>
      </c>
      <c r="J4494" s="6">
        <f t="shared" si="1263"/>
        <v>0</v>
      </c>
      <c r="K4494" s="3">
        <f t="shared" si="1271"/>
        <v>0</v>
      </c>
      <c r="L4494" s="6">
        <f t="shared" si="1264"/>
        <v>2.8586624700000014</v>
      </c>
      <c r="M4494" s="6">
        <f t="shared" si="1272"/>
        <v>156.42840260857147</v>
      </c>
      <c r="N4494" s="6">
        <f t="shared" si="1273"/>
        <v>0</v>
      </c>
      <c r="O4494" s="2">
        <f t="shared" si="1265"/>
        <v>0</v>
      </c>
      <c r="P4494" s="2">
        <f t="shared" si="1274"/>
        <v>32</v>
      </c>
      <c r="Q4494" s="2">
        <f t="shared" si="1266"/>
        <v>4.8999999999999986</v>
      </c>
      <c r="R4494" s="2">
        <f t="shared" si="1275"/>
        <v>4.8999999999999986</v>
      </c>
      <c r="S4494" s="2">
        <f t="shared" si="1267"/>
        <v>0</v>
      </c>
      <c r="T4494" s="2">
        <f t="shared" si="1278"/>
        <v>2.8586624700000129</v>
      </c>
      <c r="U4494" s="2">
        <f t="shared" si="1268"/>
        <v>0</v>
      </c>
      <c r="V4494" t="str">
        <f t="shared" si="1276"/>
        <v>N</v>
      </c>
      <c r="W4494" s="2">
        <f t="shared" si="1277"/>
        <v>0</v>
      </c>
      <c r="X4494" s="2">
        <f t="shared" si="1269"/>
        <v>0</v>
      </c>
      <c r="Y4494" s="2"/>
    </row>
    <row r="4495" spans="1:25" x14ac:dyDescent="0.2">
      <c r="A4495">
        <v>4</v>
      </c>
      <c r="B4495" s="1">
        <v>42923.166666655772</v>
      </c>
      <c r="C4495">
        <v>36.799999999999997</v>
      </c>
      <c r="D4495" s="15">
        <f t="shared" si="1270"/>
        <v>36.799999999999997</v>
      </c>
      <c r="E4495">
        <v>32</v>
      </c>
      <c r="F4495" s="6">
        <v>8.2793700000000001</v>
      </c>
      <c r="G4495" s="6">
        <v>-1.5167529999999999E-2</v>
      </c>
      <c r="H4495" s="6">
        <f t="shared" si="1261"/>
        <v>8.2642024700000007</v>
      </c>
      <c r="I4495" s="6">
        <f t="shared" si="1262"/>
        <v>4.7999999999999972</v>
      </c>
      <c r="J4495" s="6">
        <f t="shared" si="1263"/>
        <v>0</v>
      </c>
      <c r="K4495" s="3">
        <f t="shared" si="1271"/>
        <v>0</v>
      </c>
      <c r="L4495" s="6">
        <f t="shared" si="1264"/>
        <v>3.4642024700000036</v>
      </c>
      <c r="M4495" s="6">
        <f t="shared" si="1272"/>
        <v>159.89260507857148</v>
      </c>
      <c r="N4495" s="6">
        <f t="shared" si="1273"/>
        <v>0</v>
      </c>
      <c r="O4495" s="2">
        <f t="shared" si="1265"/>
        <v>0</v>
      </c>
      <c r="P4495" s="2">
        <f t="shared" si="1274"/>
        <v>32</v>
      </c>
      <c r="Q4495" s="2">
        <f t="shared" si="1266"/>
        <v>4.7999999999999972</v>
      </c>
      <c r="R4495" s="2">
        <f t="shared" si="1275"/>
        <v>4.7999999999999972</v>
      </c>
      <c r="S4495" s="2">
        <f t="shared" si="1267"/>
        <v>0</v>
      </c>
      <c r="T4495" s="2">
        <f t="shared" si="1278"/>
        <v>3.4642024700000036</v>
      </c>
      <c r="U4495" s="2">
        <f t="shared" si="1268"/>
        <v>0</v>
      </c>
      <c r="V4495" t="str">
        <f t="shared" si="1276"/>
        <v>N</v>
      </c>
      <c r="W4495" s="2">
        <f t="shared" si="1277"/>
        <v>0</v>
      </c>
      <c r="X4495" s="2">
        <f t="shared" si="1269"/>
        <v>0</v>
      </c>
      <c r="Y4495" s="2"/>
    </row>
    <row r="4496" spans="1:25" x14ac:dyDescent="0.2">
      <c r="A4496">
        <v>5</v>
      </c>
      <c r="B4496" s="1">
        <v>42923.208333322436</v>
      </c>
      <c r="C4496">
        <v>37</v>
      </c>
      <c r="D4496" s="15">
        <f t="shared" si="1270"/>
        <v>37</v>
      </c>
      <c r="E4496">
        <v>32</v>
      </c>
      <c r="F4496" s="6">
        <v>7.9526000000000003</v>
      </c>
      <c r="G4496" s="6">
        <v>-1.5167529999999999E-2</v>
      </c>
      <c r="H4496" s="6">
        <f t="shared" si="1261"/>
        <v>7.9374324700000001</v>
      </c>
      <c r="I4496" s="6">
        <f t="shared" si="1262"/>
        <v>5</v>
      </c>
      <c r="J4496" s="6">
        <f t="shared" si="1263"/>
        <v>0</v>
      </c>
      <c r="K4496" s="3">
        <f t="shared" si="1271"/>
        <v>0</v>
      </c>
      <c r="L4496" s="6">
        <f t="shared" si="1264"/>
        <v>2.9374324700000001</v>
      </c>
      <c r="M4496" s="6">
        <f t="shared" si="1272"/>
        <v>162.83003754857148</v>
      </c>
      <c r="N4496" s="6">
        <f t="shared" si="1273"/>
        <v>0</v>
      </c>
      <c r="O4496" s="2">
        <f t="shared" si="1265"/>
        <v>0</v>
      </c>
      <c r="P4496" s="2">
        <f t="shared" si="1274"/>
        <v>32</v>
      </c>
      <c r="Q4496" s="2">
        <f t="shared" si="1266"/>
        <v>5</v>
      </c>
      <c r="R4496" s="2">
        <f t="shared" si="1275"/>
        <v>5</v>
      </c>
      <c r="S4496" s="2">
        <f t="shared" si="1267"/>
        <v>0</v>
      </c>
      <c r="T4496" s="2">
        <f t="shared" si="1278"/>
        <v>2.9374324700000045</v>
      </c>
      <c r="U4496" s="2">
        <f t="shared" si="1268"/>
        <v>0</v>
      </c>
      <c r="V4496" t="str">
        <f t="shared" si="1276"/>
        <v>N</v>
      </c>
      <c r="W4496" s="2">
        <f t="shared" si="1277"/>
        <v>0</v>
      </c>
      <c r="X4496" s="2">
        <f t="shared" si="1269"/>
        <v>0</v>
      </c>
      <c r="Y4496" s="2"/>
    </row>
    <row r="4497" spans="1:25" x14ac:dyDescent="0.2">
      <c r="A4497">
        <v>6</v>
      </c>
      <c r="B4497" s="1">
        <v>42923.249999989101</v>
      </c>
      <c r="C4497">
        <v>37.5</v>
      </c>
      <c r="D4497" s="15">
        <f t="shared" si="1270"/>
        <v>37.5</v>
      </c>
      <c r="E4497">
        <v>32</v>
      </c>
      <c r="F4497" s="6">
        <v>8.1034199999999998</v>
      </c>
      <c r="G4497" s="6">
        <v>1.54515117</v>
      </c>
      <c r="H4497" s="6">
        <f t="shared" si="1261"/>
        <v>9.6485711700000003</v>
      </c>
      <c r="I4497" s="6">
        <f t="shared" si="1262"/>
        <v>5.5</v>
      </c>
      <c r="J4497" s="6">
        <f t="shared" si="1263"/>
        <v>0</v>
      </c>
      <c r="K4497" s="3">
        <f t="shared" si="1271"/>
        <v>0</v>
      </c>
      <c r="L4497" s="6">
        <f t="shared" si="1264"/>
        <v>4.1485711700000003</v>
      </c>
      <c r="M4497" s="6">
        <f t="shared" si="1272"/>
        <v>166.97860871857148</v>
      </c>
      <c r="N4497" s="6">
        <f t="shared" si="1273"/>
        <v>0</v>
      </c>
      <c r="O4497" s="2">
        <f t="shared" si="1265"/>
        <v>0</v>
      </c>
      <c r="P4497" s="2">
        <f t="shared" si="1274"/>
        <v>32</v>
      </c>
      <c r="Q4497" s="2">
        <f t="shared" si="1266"/>
        <v>5.5</v>
      </c>
      <c r="R4497" s="2">
        <f t="shared" si="1275"/>
        <v>5.5</v>
      </c>
      <c r="S4497" s="2">
        <f t="shared" si="1267"/>
        <v>0</v>
      </c>
      <c r="T4497" s="2">
        <f t="shared" si="1278"/>
        <v>4.1485711699999968</v>
      </c>
      <c r="U4497" s="2">
        <f t="shared" si="1268"/>
        <v>0</v>
      </c>
      <c r="V4497" t="str">
        <f t="shared" si="1276"/>
        <v>N</v>
      </c>
      <c r="W4497" s="2">
        <f t="shared" si="1277"/>
        <v>0</v>
      </c>
      <c r="X4497" s="2">
        <f t="shared" si="1269"/>
        <v>0</v>
      </c>
      <c r="Y4497" s="2"/>
    </row>
    <row r="4498" spans="1:25" x14ac:dyDescent="0.2">
      <c r="A4498">
        <v>7</v>
      </c>
      <c r="B4498" s="1">
        <v>42923.291666655765</v>
      </c>
      <c r="C4498">
        <v>40.299999999999997</v>
      </c>
      <c r="D4498" s="15">
        <f t="shared" si="1270"/>
        <v>40.299999999999997</v>
      </c>
      <c r="E4498">
        <v>32</v>
      </c>
      <c r="F4498" s="6">
        <v>7.8262499999999999</v>
      </c>
      <c r="G4498" s="6">
        <v>8.8915170000000003</v>
      </c>
      <c r="H4498" s="6">
        <f t="shared" si="1261"/>
        <v>16.717767000000002</v>
      </c>
      <c r="I4498" s="6">
        <f t="shared" si="1262"/>
        <v>8.2999999999999972</v>
      </c>
      <c r="J4498" s="6">
        <f t="shared" si="1263"/>
        <v>0</v>
      </c>
      <c r="K4498" s="3">
        <f t="shared" si="1271"/>
        <v>0</v>
      </c>
      <c r="L4498" s="6">
        <f t="shared" si="1264"/>
        <v>8.4177670000000049</v>
      </c>
      <c r="M4498" s="6">
        <f t="shared" si="1272"/>
        <v>175.39637571857148</v>
      </c>
      <c r="N4498" s="6">
        <f t="shared" si="1273"/>
        <v>0</v>
      </c>
      <c r="O4498" s="2">
        <f t="shared" si="1265"/>
        <v>0</v>
      </c>
      <c r="P4498" s="2">
        <f t="shared" si="1274"/>
        <v>32</v>
      </c>
      <c r="Q4498" s="2">
        <f t="shared" si="1266"/>
        <v>8.2999999999999972</v>
      </c>
      <c r="R4498" s="2">
        <f t="shared" si="1275"/>
        <v>8.2999999999999972</v>
      </c>
      <c r="S4498" s="2">
        <f t="shared" si="1267"/>
        <v>0</v>
      </c>
      <c r="T4498" s="2">
        <f t="shared" si="1278"/>
        <v>8.4177669999999978</v>
      </c>
      <c r="U4498" s="2">
        <f t="shared" si="1268"/>
        <v>0</v>
      </c>
      <c r="V4498" t="str">
        <f t="shared" si="1276"/>
        <v>N</v>
      </c>
      <c r="W4498" s="2">
        <f t="shared" si="1277"/>
        <v>0</v>
      </c>
      <c r="X4498" s="2">
        <f t="shared" si="1269"/>
        <v>0</v>
      </c>
      <c r="Y4498" s="2"/>
    </row>
    <row r="4499" spans="1:25" x14ac:dyDescent="0.2">
      <c r="A4499">
        <v>8</v>
      </c>
      <c r="B4499" s="1">
        <v>42923.333333322429</v>
      </c>
      <c r="C4499">
        <v>37.5</v>
      </c>
      <c r="D4499" s="15">
        <f t="shared" si="1270"/>
        <v>37.5</v>
      </c>
      <c r="E4499">
        <v>32</v>
      </c>
      <c r="F4499" s="6">
        <v>8.8882999999999992</v>
      </c>
      <c r="G4499" s="6">
        <v>18.476089999999999</v>
      </c>
      <c r="H4499" s="6">
        <f t="shared" si="1261"/>
        <v>27.36439</v>
      </c>
      <c r="I4499" s="6">
        <f t="shared" si="1262"/>
        <v>5.5</v>
      </c>
      <c r="J4499" s="6">
        <f t="shared" si="1263"/>
        <v>0</v>
      </c>
      <c r="K4499" s="3">
        <f t="shared" si="1271"/>
        <v>0</v>
      </c>
      <c r="L4499" s="6">
        <f t="shared" si="1264"/>
        <v>21.86439</v>
      </c>
      <c r="M4499" s="6">
        <f t="shared" si="1272"/>
        <v>197.26076571857146</v>
      </c>
      <c r="N4499" s="6">
        <f t="shared" si="1273"/>
        <v>0</v>
      </c>
      <c r="O4499" s="2">
        <f t="shared" si="1265"/>
        <v>0</v>
      </c>
      <c r="P4499" s="2">
        <f t="shared" si="1274"/>
        <v>32</v>
      </c>
      <c r="Q4499" s="2">
        <f t="shared" si="1266"/>
        <v>5.5</v>
      </c>
      <c r="R4499" s="2">
        <f t="shared" si="1275"/>
        <v>5.5</v>
      </c>
      <c r="S4499" s="2">
        <f t="shared" si="1267"/>
        <v>0</v>
      </c>
      <c r="T4499" s="2">
        <f t="shared" si="1278"/>
        <v>21.864389999999986</v>
      </c>
      <c r="U4499" s="2">
        <f t="shared" si="1268"/>
        <v>0</v>
      </c>
      <c r="V4499" t="str">
        <f t="shared" si="1276"/>
        <v>Y</v>
      </c>
      <c r="W4499" s="2">
        <f t="shared" si="1277"/>
        <v>0</v>
      </c>
      <c r="X4499" s="2">
        <f t="shared" si="1269"/>
        <v>0</v>
      </c>
      <c r="Y4499" s="2"/>
    </row>
    <row r="4500" spans="1:25" x14ac:dyDescent="0.2">
      <c r="A4500">
        <v>9</v>
      </c>
      <c r="B4500" s="1">
        <v>42923.374999989093</v>
      </c>
      <c r="C4500">
        <v>41.6</v>
      </c>
      <c r="D4500" s="15">
        <f t="shared" si="1270"/>
        <v>41.6</v>
      </c>
      <c r="E4500">
        <v>32</v>
      </c>
      <c r="F4500" s="6">
        <v>10.0945</v>
      </c>
      <c r="G4500" s="6">
        <v>29.760080000000002</v>
      </c>
      <c r="H4500" s="6">
        <f t="shared" si="1261"/>
        <v>39.854579999999999</v>
      </c>
      <c r="I4500" s="6">
        <f t="shared" si="1262"/>
        <v>9.6000000000000014</v>
      </c>
      <c r="J4500" s="6">
        <f t="shared" si="1263"/>
        <v>0</v>
      </c>
      <c r="K4500" s="3">
        <f t="shared" si="1271"/>
        <v>0</v>
      </c>
      <c r="L4500" s="6">
        <f t="shared" si="1264"/>
        <v>30.254579999999997</v>
      </c>
      <c r="M4500" s="6">
        <f t="shared" si="1272"/>
        <v>220</v>
      </c>
      <c r="N4500" s="6">
        <f t="shared" si="1273"/>
        <v>7.5153457185714672</v>
      </c>
      <c r="O4500" s="2">
        <f t="shared" si="1265"/>
        <v>-7.5153457185714672</v>
      </c>
      <c r="P4500" s="2">
        <f t="shared" si="1274"/>
        <v>24.484654281428533</v>
      </c>
      <c r="Q4500" s="2">
        <f t="shared" si="1266"/>
        <v>17.115345718571469</v>
      </c>
      <c r="R4500" s="2">
        <f t="shared" si="1275"/>
        <v>17.115345718571469</v>
      </c>
      <c r="S4500" s="2">
        <f t="shared" si="1267"/>
        <v>0</v>
      </c>
      <c r="T4500" s="2">
        <f t="shared" si="1278"/>
        <v>22.739234281428537</v>
      </c>
      <c r="U4500" s="2">
        <f t="shared" si="1268"/>
        <v>0</v>
      </c>
      <c r="V4500" t="str">
        <f t="shared" si="1276"/>
        <v>Y</v>
      </c>
      <c r="W4500" s="2">
        <f t="shared" si="1277"/>
        <v>0</v>
      </c>
      <c r="X4500" s="2">
        <f t="shared" si="1269"/>
        <v>0</v>
      </c>
      <c r="Y4500" s="2"/>
    </row>
    <row r="4501" spans="1:25" x14ac:dyDescent="0.2">
      <c r="A4501">
        <v>10</v>
      </c>
      <c r="B4501" s="1">
        <v>42923.416666655758</v>
      </c>
      <c r="C4501">
        <v>44.5</v>
      </c>
      <c r="D4501" s="15">
        <f t="shared" si="1270"/>
        <v>44.5</v>
      </c>
      <c r="E4501">
        <v>32</v>
      </c>
      <c r="F4501" s="6">
        <v>10.324</v>
      </c>
      <c r="G4501" s="6">
        <v>37.022750000000002</v>
      </c>
      <c r="H4501" s="6">
        <f t="shared" si="1261"/>
        <v>47.34675</v>
      </c>
      <c r="I4501" s="6">
        <f t="shared" si="1262"/>
        <v>12.5</v>
      </c>
      <c r="J4501" s="6">
        <f t="shared" si="1263"/>
        <v>0</v>
      </c>
      <c r="K4501" s="3">
        <f t="shared" si="1271"/>
        <v>0</v>
      </c>
      <c r="L4501" s="6">
        <f t="shared" si="1264"/>
        <v>34.84675</v>
      </c>
      <c r="M4501" s="6">
        <f t="shared" si="1272"/>
        <v>220</v>
      </c>
      <c r="N4501" s="6">
        <f t="shared" si="1273"/>
        <v>34.846749999999986</v>
      </c>
      <c r="O4501" s="2">
        <f t="shared" si="1265"/>
        <v>-32</v>
      </c>
      <c r="P4501" s="2">
        <f t="shared" si="1274"/>
        <v>0</v>
      </c>
      <c r="Q4501" s="2">
        <f t="shared" si="1266"/>
        <v>44.5</v>
      </c>
      <c r="R4501" s="2">
        <f t="shared" si="1275"/>
        <v>44.5</v>
      </c>
      <c r="S4501" s="2">
        <f t="shared" si="1267"/>
        <v>0</v>
      </c>
      <c r="T4501" s="2">
        <f t="shared" si="1278"/>
        <v>0</v>
      </c>
      <c r="U4501" s="2">
        <f t="shared" si="1268"/>
        <v>2.8467499999999859</v>
      </c>
      <c r="V4501" t="str">
        <f t="shared" si="1276"/>
        <v>Y</v>
      </c>
      <c r="W4501" s="2">
        <f t="shared" si="1277"/>
        <v>2.8467499999999859</v>
      </c>
      <c r="X4501" s="2">
        <f t="shared" si="1269"/>
        <v>0</v>
      </c>
      <c r="Y4501" s="2"/>
    </row>
    <row r="4502" spans="1:25" x14ac:dyDescent="0.2">
      <c r="A4502">
        <v>11</v>
      </c>
      <c r="B4502" s="1">
        <v>42923.458333322422</v>
      </c>
      <c r="C4502">
        <v>46</v>
      </c>
      <c r="D4502" s="15">
        <f t="shared" si="1270"/>
        <v>46</v>
      </c>
      <c r="E4502">
        <v>32</v>
      </c>
      <c r="F4502" s="6">
        <v>10.349600000000001</v>
      </c>
      <c r="G4502" s="6">
        <v>25.978279999999998</v>
      </c>
      <c r="H4502" s="6">
        <f t="shared" si="1261"/>
        <v>36.32788</v>
      </c>
      <c r="I4502" s="6">
        <f t="shared" si="1262"/>
        <v>14</v>
      </c>
      <c r="J4502" s="6">
        <f t="shared" si="1263"/>
        <v>0</v>
      </c>
      <c r="K4502" s="3">
        <f t="shared" si="1271"/>
        <v>0</v>
      </c>
      <c r="L4502" s="6">
        <f t="shared" si="1264"/>
        <v>22.32788</v>
      </c>
      <c r="M4502" s="6">
        <f t="shared" si="1272"/>
        <v>220</v>
      </c>
      <c r="N4502" s="6">
        <f t="shared" si="1273"/>
        <v>22.327879999999993</v>
      </c>
      <c r="O4502" s="2">
        <f t="shared" si="1265"/>
        <v>-22.327879999999993</v>
      </c>
      <c r="P4502" s="2">
        <f t="shared" si="1274"/>
        <v>9.6721200000000067</v>
      </c>
      <c r="Q4502" s="2">
        <f t="shared" si="1266"/>
        <v>36.327879999999993</v>
      </c>
      <c r="R4502" s="2">
        <f t="shared" si="1275"/>
        <v>36.327879999999993</v>
      </c>
      <c r="S4502" s="2">
        <f t="shared" si="1267"/>
        <v>0</v>
      </c>
      <c r="T4502" s="2">
        <f t="shared" si="1278"/>
        <v>0</v>
      </c>
      <c r="U4502" s="2">
        <f t="shared" si="1268"/>
        <v>0</v>
      </c>
      <c r="V4502" t="str">
        <f t="shared" si="1276"/>
        <v>Y</v>
      </c>
      <c r="W4502" s="2">
        <f t="shared" si="1277"/>
        <v>0</v>
      </c>
      <c r="X4502" s="2">
        <f t="shared" si="1269"/>
        <v>0</v>
      </c>
      <c r="Y4502" s="2"/>
    </row>
    <row r="4503" spans="1:25" x14ac:dyDescent="0.2">
      <c r="A4503">
        <v>12</v>
      </c>
      <c r="B4503" s="1">
        <v>42923.499999989086</v>
      </c>
      <c r="C4503">
        <v>45.2</v>
      </c>
      <c r="D4503" s="15">
        <f t="shared" si="1270"/>
        <v>45.2</v>
      </c>
      <c r="E4503">
        <v>32</v>
      </c>
      <c r="F4503" s="6">
        <v>7.7439799999999996</v>
      </c>
      <c r="G4503" s="6">
        <v>31.759150000000002</v>
      </c>
      <c r="H4503" s="6">
        <f t="shared" si="1261"/>
        <v>39.503129999999999</v>
      </c>
      <c r="I4503" s="6">
        <f t="shared" si="1262"/>
        <v>13.200000000000003</v>
      </c>
      <c r="J4503" s="6">
        <f t="shared" si="1263"/>
        <v>0</v>
      </c>
      <c r="K4503" s="3">
        <f t="shared" si="1271"/>
        <v>0</v>
      </c>
      <c r="L4503" s="6">
        <f t="shared" si="1264"/>
        <v>26.303129999999996</v>
      </c>
      <c r="M4503" s="6">
        <f t="shared" si="1272"/>
        <v>220</v>
      </c>
      <c r="N4503" s="6">
        <f t="shared" si="1273"/>
        <v>26.30313000000001</v>
      </c>
      <c r="O4503" s="2">
        <f t="shared" si="1265"/>
        <v>-26.30313000000001</v>
      </c>
      <c r="P4503" s="2">
        <f t="shared" si="1274"/>
        <v>5.6968699999999899</v>
      </c>
      <c r="Q4503" s="2">
        <f t="shared" si="1266"/>
        <v>39.503130000000013</v>
      </c>
      <c r="R4503" s="2">
        <f t="shared" si="1275"/>
        <v>39.503130000000013</v>
      </c>
      <c r="S4503" s="2">
        <f t="shared" si="1267"/>
        <v>0</v>
      </c>
      <c r="T4503" s="2">
        <f t="shared" si="1278"/>
        <v>0</v>
      </c>
      <c r="U4503" s="2">
        <f t="shared" si="1268"/>
        <v>0</v>
      </c>
      <c r="V4503" t="str">
        <f t="shared" si="1276"/>
        <v>Y</v>
      </c>
      <c r="W4503" s="2">
        <f t="shared" si="1277"/>
        <v>0</v>
      </c>
      <c r="X4503" s="2">
        <f t="shared" si="1269"/>
        <v>0</v>
      </c>
      <c r="Y4503" s="2"/>
    </row>
    <row r="4504" spans="1:25" x14ac:dyDescent="0.2">
      <c r="A4504">
        <v>13</v>
      </c>
      <c r="B4504" s="1">
        <v>42923.54166665575</v>
      </c>
      <c r="C4504">
        <v>46.2</v>
      </c>
      <c r="D4504" s="15">
        <f t="shared" si="1270"/>
        <v>46.2</v>
      </c>
      <c r="E4504">
        <v>32</v>
      </c>
      <c r="F4504" s="6">
        <v>6.6855000000000002</v>
      </c>
      <c r="G4504" s="6">
        <v>24.327590000000001</v>
      </c>
      <c r="H4504" s="6">
        <f t="shared" si="1261"/>
        <v>31.013090000000002</v>
      </c>
      <c r="I4504" s="6">
        <f t="shared" si="1262"/>
        <v>14.200000000000003</v>
      </c>
      <c r="J4504" s="6">
        <f t="shared" si="1263"/>
        <v>0</v>
      </c>
      <c r="K4504" s="3">
        <f t="shared" si="1271"/>
        <v>0</v>
      </c>
      <c r="L4504" s="6">
        <f t="shared" si="1264"/>
        <v>16.813089999999999</v>
      </c>
      <c r="M4504" s="6">
        <f t="shared" si="1272"/>
        <v>220</v>
      </c>
      <c r="N4504" s="6">
        <f t="shared" si="1273"/>
        <v>16.813089999999988</v>
      </c>
      <c r="O4504" s="2">
        <f t="shared" si="1265"/>
        <v>-16.813089999999988</v>
      </c>
      <c r="P4504" s="2">
        <f t="shared" si="1274"/>
        <v>15.186910000000012</v>
      </c>
      <c r="Q4504" s="2">
        <f t="shared" si="1266"/>
        <v>31.013089999999991</v>
      </c>
      <c r="R4504" s="2">
        <f t="shared" si="1275"/>
        <v>31.013089999999991</v>
      </c>
      <c r="S4504" s="2">
        <f t="shared" si="1267"/>
        <v>0</v>
      </c>
      <c r="T4504" s="2">
        <f t="shared" si="1278"/>
        <v>0</v>
      </c>
      <c r="U4504" s="2">
        <f t="shared" si="1268"/>
        <v>0</v>
      </c>
      <c r="V4504" t="str">
        <f t="shared" si="1276"/>
        <v>Y</v>
      </c>
      <c r="W4504" s="2">
        <f t="shared" si="1277"/>
        <v>0</v>
      </c>
      <c r="X4504" s="2">
        <f t="shared" si="1269"/>
        <v>0</v>
      </c>
      <c r="Y4504" s="2"/>
    </row>
    <row r="4505" spans="1:25" x14ac:dyDescent="0.2">
      <c r="A4505">
        <v>14</v>
      </c>
      <c r="B4505" s="1">
        <v>42923.583333322415</v>
      </c>
      <c r="C4505">
        <v>46</v>
      </c>
      <c r="D4505" s="15">
        <f t="shared" si="1270"/>
        <v>46</v>
      </c>
      <c r="E4505">
        <v>32</v>
      </c>
      <c r="F4505" s="6">
        <v>6.51023</v>
      </c>
      <c r="G4505" s="6">
        <v>30.161720000000003</v>
      </c>
      <c r="H4505" s="6">
        <f t="shared" si="1261"/>
        <v>36.671950000000002</v>
      </c>
      <c r="I4505" s="6">
        <f t="shared" si="1262"/>
        <v>14</v>
      </c>
      <c r="J4505" s="6">
        <f t="shared" si="1263"/>
        <v>0</v>
      </c>
      <c r="K4505" s="3">
        <f t="shared" si="1271"/>
        <v>0</v>
      </c>
      <c r="L4505" s="6">
        <f t="shared" si="1264"/>
        <v>22.671950000000002</v>
      </c>
      <c r="M4505" s="6">
        <f t="shared" si="1272"/>
        <v>220</v>
      </c>
      <c r="N4505" s="6">
        <f t="shared" si="1273"/>
        <v>22.67195000000001</v>
      </c>
      <c r="O4505" s="2">
        <f t="shared" si="1265"/>
        <v>-22.67195000000001</v>
      </c>
      <c r="P4505" s="2">
        <f t="shared" si="1274"/>
        <v>9.3280499999999904</v>
      </c>
      <c r="Q4505" s="2">
        <f t="shared" si="1266"/>
        <v>36.67195000000001</v>
      </c>
      <c r="R4505" s="2">
        <f t="shared" si="1275"/>
        <v>36.67195000000001</v>
      </c>
      <c r="S4505" s="2">
        <f t="shared" si="1267"/>
        <v>0</v>
      </c>
      <c r="T4505" s="2">
        <f t="shared" si="1278"/>
        <v>0</v>
      </c>
      <c r="U4505" s="2">
        <f t="shared" si="1268"/>
        <v>0</v>
      </c>
      <c r="V4505" t="str">
        <f t="shared" si="1276"/>
        <v>Y</v>
      </c>
      <c r="W4505" s="2">
        <f t="shared" si="1277"/>
        <v>0</v>
      </c>
      <c r="X4505" s="2">
        <f t="shared" si="1269"/>
        <v>0</v>
      </c>
      <c r="Y4505" s="2"/>
    </row>
    <row r="4506" spans="1:25" x14ac:dyDescent="0.2">
      <c r="A4506">
        <v>15</v>
      </c>
      <c r="B4506" s="1">
        <v>42923.624999989079</v>
      </c>
      <c r="C4506">
        <v>45.1</v>
      </c>
      <c r="D4506" s="15">
        <f t="shared" si="1270"/>
        <v>45.1</v>
      </c>
      <c r="E4506">
        <v>32</v>
      </c>
      <c r="F4506" s="6">
        <v>5.3134499999999996</v>
      </c>
      <c r="G4506" s="6">
        <v>24.49832</v>
      </c>
      <c r="H4506" s="6">
        <f t="shared" si="1261"/>
        <v>29.811769999999999</v>
      </c>
      <c r="I4506" s="6">
        <f t="shared" si="1262"/>
        <v>13.100000000000001</v>
      </c>
      <c r="J4506" s="6">
        <f t="shared" si="1263"/>
        <v>0</v>
      </c>
      <c r="K4506" s="3">
        <f t="shared" si="1271"/>
        <v>0</v>
      </c>
      <c r="L4506" s="6">
        <f t="shared" si="1264"/>
        <v>16.711769999999998</v>
      </c>
      <c r="M4506" s="6">
        <f t="shared" si="1272"/>
        <v>220</v>
      </c>
      <c r="N4506" s="6">
        <f t="shared" si="1273"/>
        <v>16.711770000000001</v>
      </c>
      <c r="O4506" s="2">
        <f t="shared" si="1265"/>
        <v>-16.711770000000001</v>
      </c>
      <c r="P4506" s="2">
        <f t="shared" si="1274"/>
        <v>15.288229999999999</v>
      </c>
      <c r="Q4506" s="2">
        <f t="shared" si="1266"/>
        <v>29.811770000000003</v>
      </c>
      <c r="R4506" s="2">
        <f t="shared" si="1275"/>
        <v>29.811770000000003</v>
      </c>
      <c r="S4506" s="2">
        <f t="shared" si="1267"/>
        <v>0</v>
      </c>
      <c r="T4506" s="2">
        <f t="shared" si="1278"/>
        <v>0</v>
      </c>
      <c r="U4506" s="2">
        <f t="shared" si="1268"/>
        <v>0</v>
      </c>
      <c r="V4506" t="str">
        <f t="shared" si="1276"/>
        <v>Y</v>
      </c>
      <c r="W4506" s="2">
        <f t="shared" si="1277"/>
        <v>0</v>
      </c>
      <c r="X4506" s="2">
        <f t="shared" si="1269"/>
        <v>0</v>
      </c>
      <c r="Y4506" s="2"/>
    </row>
    <row r="4507" spans="1:25" x14ac:dyDescent="0.2">
      <c r="A4507">
        <v>16</v>
      </c>
      <c r="B4507" s="1">
        <v>42923.666666655743</v>
      </c>
      <c r="C4507">
        <v>44.6</v>
      </c>
      <c r="D4507" s="15">
        <f t="shared" si="1270"/>
        <v>44.6</v>
      </c>
      <c r="E4507">
        <v>32</v>
      </c>
      <c r="F4507" s="6">
        <v>4.7506599999999999</v>
      </c>
      <c r="G4507" s="6">
        <v>14.06911</v>
      </c>
      <c r="H4507" s="6">
        <f t="shared" si="1261"/>
        <v>18.819769999999998</v>
      </c>
      <c r="I4507" s="6">
        <f t="shared" si="1262"/>
        <v>12.600000000000001</v>
      </c>
      <c r="J4507" s="6">
        <f t="shared" si="1263"/>
        <v>0</v>
      </c>
      <c r="K4507" s="3">
        <f t="shared" si="1271"/>
        <v>0</v>
      </c>
      <c r="L4507" s="6">
        <f t="shared" si="1264"/>
        <v>6.2197699999999969</v>
      </c>
      <c r="M4507" s="6">
        <f t="shared" si="1272"/>
        <v>220</v>
      </c>
      <c r="N4507" s="6">
        <f t="shared" si="1273"/>
        <v>6.2197699999999827</v>
      </c>
      <c r="O4507" s="2">
        <f t="shared" si="1265"/>
        <v>-6.2197699999999827</v>
      </c>
      <c r="P4507" s="2">
        <f t="shared" si="1274"/>
        <v>25.780230000000017</v>
      </c>
      <c r="Q4507" s="2">
        <f t="shared" si="1266"/>
        <v>18.819769999999984</v>
      </c>
      <c r="R4507" s="2">
        <f t="shared" si="1275"/>
        <v>18.819769999999984</v>
      </c>
      <c r="S4507" s="2">
        <f t="shared" si="1267"/>
        <v>0</v>
      </c>
      <c r="T4507" s="2">
        <f t="shared" si="1278"/>
        <v>0</v>
      </c>
      <c r="U4507" s="2">
        <f t="shared" si="1268"/>
        <v>0</v>
      </c>
      <c r="V4507" t="str">
        <f t="shared" si="1276"/>
        <v>Y</v>
      </c>
      <c r="W4507" s="2">
        <f t="shared" si="1277"/>
        <v>0</v>
      </c>
      <c r="X4507" s="2">
        <f t="shared" si="1269"/>
        <v>0</v>
      </c>
      <c r="Y4507" s="2"/>
    </row>
    <row r="4508" spans="1:25" x14ac:dyDescent="0.2">
      <c r="A4508">
        <v>17</v>
      </c>
      <c r="B4508" s="1">
        <v>42923.708333322407</v>
      </c>
      <c r="C4508">
        <v>44.7</v>
      </c>
      <c r="D4508" s="15">
        <f t="shared" si="1270"/>
        <v>44.7</v>
      </c>
      <c r="E4508">
        <v>32</v>
      </c>
      <c r="F4508" s="6">
        <v>2.8035299999999999</v>
      </c>
      <c r="G4508" s="6">
        <v>6.5223970000000007</v>
      </c>
      <c r="H4508" s="6">
        <f t="shared" si="1261"/>
        <v>9.3259270000000001</v>
      </c>
      <c r="I4508" s="6">
        <f t="shared" si="1262"/>
        <v>12.700000000000003</v>
      </c>
      <c r="J4508" s="6">
        <f t="shared" si="1263"/>
        <v>3.3740730000000028</v>
      </c>
      <c r="K4508" s="3">
        <f t="shared" si="1271"/>
        <v>3.8560834285714236</v>
      </c>
      <c r="L4508" s="6">
        <f t="shared" si="1264"/>
        <v>0</v>
      </c>
      <c r="M4508" s="6">
        <f t="shared" si="1272"/>
        <v>216.14391657142858</v>
      </c>
      <c r="N4508" s="6">
        <f t="shared" si="1273"/>
        <v>0.48201042857141374</v>
      </c>
      <c r="O4508" s="2">
        <f t="shared" si="1265"/>
        <v>-0.48201042857141374</v>
      </c>
      <c r="P4508" s="2">
        <f t="shared" si="1274"/>
        <v>31.517989571428586</v>
      </c>
      <c r="Q4508" s="2">
        <f t="shared" si="1266"/>
        <v>13.182010428571417</v>
      </c>
      <c r="R4508" s="2">
        <f t="shared" si="1275"/>
        <v>9.3259270000000001</v>
      </c>
      <c r="S4508" s="2">
        <f t="shared" si="1267"/>
        <v>3.8560834285714165</v>
      </c>
      <c r="T4508" s="2">
        <f t="shared" si="1278"/>
        <v>0</v>
      </c>
      <c r="U4508" s="2">
        <f t="shared" si="1268"/>
        <v>0</v>
      </c>
      <c r="V4508" t="str">
        <f t="shared" si="1276"/>
        <v>N</v>
      </c>
      <c r="W4508" s="2">
        <f t="shared" si="1277"/>
        <v>0</v>
      </c>
      <c r="X4508" s="2">
        <f t="shared" si="1269"/>
        <v>0</v>
      </c>
      <c r="Y4508" s="2"/>
    </row>
    <row r="4509" spans="1:25" x14ac:dyDescent="0.2">
      <c r="A4509">
        <v>18</v>
      </c>
      <c r="B4509" s="1">
        <v>42923.749999989072</v>
      </c>
      <c r="C4509">
        <v>43.6</v>
      </c>
      <c r="D4509" s="15">
        <f t="shared" si="1270"/>
        <v>43.6</v>
      </c>
      <c r="E4509">
        <v>32</v>
      </c>
      <c r="F4509" s="6">
        <v>2.97262</v>
      </c>
      <c r="G4509" s="6">
        <v>0.72641016999999997</v>
      </c>
      <c r="H4509" s="6">
        <f t="shared" si="1261"/>
        <v>3.6990301699999999</v>
      </c>
      <c r="I4509" s="6">
        <f t="shared" si="1262"/>
        <v>11.600000000000001</v>
      </c>
      <c r="J4509" s="6">
        <f t="shared" si="1263"/>
        <v>7.9009698300000011</v>
      </c>
      <c r="K4509" s="3">
        <f t="shared" si="1271"/>
        <v>9.0296798057142951</v>
      </c>
      <c r="L4509" s="6">
        <f t="shared" si="1264"/>
        <v>0</v>
      </c>
      <c r="M4509" s="6">
        <f t="shared" si="1272"/>
        <v>207.11423676571428</v>
      </c>
      <c r="N4509" s="6">
        <f t="shared" si="1273"/>
        <v>1.1287099757142869</v>
      </c>
      <c r="O4509" s="2">
        <f t="shared" si="1265"/>
        <v>-1.1287099757142869</v>
      </c>
      <c r="P4509" s="2">
        <f t="shared" si="1274"/>
        <v>30.871290024285713</v>
      </c>
      <c r="Q4509" s="2">
        <f t="shared" si="1266"/>
        <v>12.728709975714288</v>
      </c>
      <c r="R4509" s="2">
        <f t="shared" si="1275"/>
        <v>3.6990301699999999</v>
      </c>
      <c r="S4509" s="2">
        <f t="shared" si="1267"/>
        <v>9.029679805714288</v>
      </c>
      <c r="T4509" s="2">
        <f t="shared" si="1278"/>
        <v>0</v>
      </c>
      <c r="U4509" s="2">
        <f t="shared" si="1268"/>
        <v>0</v>
      </c>
      <c r="V4509" t="str">
        <f t="shared" si="1276"/>
        <v>N</v>
      </c>
      <c r="W4509" s="2">
        <f t="shared" si="1277"/>
        <v>0</v>
      </c>
      <c r="X4509" s="2">
        <f t="shared" si="1269"/>
        <v>0</v>
      </c>
      <c r="Y4509" s="2"/>
    </row>
    <row r="4510" spans="1:25" x14ac:dyDescent="0.2">
      <c r="A4510">
        <v>19</v>
      </c>
      <c r="B4510" s="1">
        <v>42923.791666655736</v>
      </c>
      <c r="C4510">
        <v>44.3</v>
      </c>
      <c r="D4510" s="15">
        <f t="shared" si="1270"/>
        <v>44.3</v>
      </c>
      <c r="E4510">
        <v>32</v>
      </c>
      <c r="F4510" s="6">
        <v>2.1032999999999999</v>
      </c>
      <c r="G4510" s="6">
        <v>-1.5167529999999999E-2</v>
      </c>
      <c r="H4510" s="6">
        <f t="shared" si="1261"/>
        <v>2.0881324700000001</v>
      </c>
      <c r="I4510" s="6">
        <f t="shared" si="1262"/>
        <v>12.299999999999997</v>
      </c>
      <c r="J4510" s="6">
        <f t="shared" si="1263"/>
        <v>10.211867529999997</v>
      </c>
      <c r="K4510" s="3">
        <f t="shared" si="1271"/>
        <v>11.670705748571436</v>
      </c>
      <c r="L4510" s="6">
        <f t="shared" si="1264"/>
        <v>0</v>
      </c>
      <c r="M4510" s="6">
        <f t="shared" si="1272"/>
        <v>195.44353101714285</v>
      </c>
      <c r="N4510" s="6">
        <f t="shared" si="1273"/>
        <v>1.4588382185714295</v>
      </c>
      <c r="O4510" s="2">
        <f t="shared" si="1265"/>
        <v>-1.4588382185714295</v>
      </c>
      <c r="P4510" s="2">
        <f t="shared" si="1274"/>
        <v>30.541161781428571</v>
      </c>
      <c r="Q4510" s="2">
        <f t="shared" si="1266"/>
        <v>13.758838218571427</v>
      </c>
      <c r="R4510" s="2">
        <f t="shared" si="1275"/>
        <v>2.0881324700000001</v>
      </c>
      <c r="S4510" s="2">
        <f t="shared" si="1267"/>
        <v>11.670705748571427</v>
      </c>
      <c r="T4510" s="2">
        <f t="shared" si="1278"/>
        <v>0</v>
      </c>
      <c r="U4510" s="2">
        <f t="shared" si="1268"/>
        <v>0</v>
      </c>
      <c r="V4510" t="str">
        <f t="shared" si="1276"/>
        <v>N</v>
      </c>
      <c r="W4510" s="2">
        <f t="shared" si="1277"/>
        <v>0</v>
      </c>
      <c r="X4510" s="2">
        <f t="shared" si="1269"/>
        <v>0</v>
      </c>
      <c r="Y4510" s="2"/>
    </row>
    <row r="4511" spans="1:25" x14ac:dyDescent="0.2">
      <c r="A4511">
        <v>20</v>
      </c>
      <c r="B4511" s="1">
        <v>42923.8333333224</v>
      </c>
      <c r="C4511">
        <v>44</v>
      </c>
      <c r="D4511" s="15">
        <f t="shared" si="1270"/>
        <v>44</v>
      </c>
      <c r="E4511">
        <v>32</v>
      </c>
      <c r="F4511" s="6">
        <v>2.7038600000000002</v>
      </c>
      <c r="G4511" s="6">
        <v>-1.5167529999999999E-2</v>
      </c>
      <c r="H4511" s="6">
        <f t="shared" si="1261"/>
        <v>2.6886924700000003</v>
      </c>
      <c r="I4511" s="6">
        <f t="shared" si="1262"/>
        <v>12</v>
      </c>
      <c r="J4511" s="6">
        <f t="shared" si="1263"/>
        <v>9.3113075300000006</v>
      </c>
      <c r="K4511" s="3">
        <f t="shared" si="1271"/>
        <v>10.641494319999993</v>
      </c>
      <c r="L4511" s="6">
        <f t="shared" si="1264"/>
        <v>0</v>
      </c>
      <c r="M4511" s="6">
        <f t="shared" si="1272"/>
        <v>184.80203669714285</v>
      </c>
      <c r="N4511" s="6">
        <f t="shared" si="1273"/>
        <v>1.3301867899999991</v>
      </c>
      <c r="O4511" s="2">
        <f t="shared" si="1265"/>
        <v>-1.3301867899999991</v>
      </c>
      <c r="P4511" s="2">
        <f t="shared" si="1274"/>
        <v>30.669813210000001</v>
      </c>
      <c r="Q4511" s="2">
        <f t="shared" si="1266"/>
        <v>13.330186789999999</v>
      </c>
      <c r="R4511" s="2">
        <f t="shared" si="1275"/>
        <v>2.6886924700000003</v>
      </c>
      <c r="S4511" s="2">
        <f t="shared" si="1267"/>
        <v>10.64149432</v>
      </c>
      <c r="T4511" s="2">
        <f t="shared" si="1278"/>
        <v>0</v>
      </c>
      <c r="U4511" s="2">
        <f t="shared" si="1268"/>
        <v>0</v>
      </c>
      <c r="V4511" t="str">
        <f t="shared" si="1276"/>
        <v>N</v>
      </c>
      <c r="W4511" s="2">
        <f t="shared" si="1277"/>
        <v>0</v>
      </c>
      <c r="X4511" s="2">
        <f t="shared" si="1269"/>
        <v>0</v>
      </c>
      <c r="Y4511" s="2"/>
    </row>
    <row r="4512" spans="1:25" x14ac:dyDescent="0.2">
      <c r="A4512">
        <v>21</v>
      </c>
      <c r="B4512" s="1">
        <v>42923.874999989064</v>
      </c>
      <c r="C4512">
        <v>42.4</v>
      </c>
      <c r="D4512" s="15">
        <f t="shared" si="1270"/>
        <v>42.4</v>
      </c>
      <c r="E4512">
        <v>32</v>
      </c>
      <c r="F4512" s="6">
        <v>2.8194599999999999</v>
      </c>
      <c r="G4512" s="6">
        <v>-1.5167529999999999E-2</v>
      </c>
      <c r="H4512" s="6">
        <f t="shared" si="1261"/>
        <v>2.80429247</v>
      </c>
      <c r="I4512" s="6">
        <f t="shared" si="1262"/>
        <v>10.399999999999999</v>
      </c>
      <c r="J4512" s="6">
        <f t="shared" si="1263"/>
        <v>7.5957075299999985</v>
      </c>
      <c r="K4512" s="3">
        <f t="shared" si="1271"/>
        <v>8.6808086057142759</v>
      </c>
      <c r="L4512" s="6">
        <f t="shared" si="1264"/>
        <v>0</v>
      </c>
      <c r="M4512" s="6">
        <f t="shared" si="1272"/>
        <v>176.12122809142858</v>
      </c>
      <c r="N4512" s="6">
        <f t="shared" si="1273"/>
        <v>1.0851010757142774</v>
      </c>
      <c r="O4512" s="2">
        <f t="shared" si="1265"/>
        <v>-1.0851010757142774</v>
      </c>
      <c r="P4512" s="2">
        <f t="shared" si="1274"/>
        <v>30.914898924285723</v>
      </c>
      <c r="Q4512" s="2">
        <f t="shared" si="1266"/>
        <v>11.485101075714276</v>
      </c>
      <c r="R4512" s="2">
        <f t="shared" si="1275"/>
        <v>2.80429247</v>
      </c>
      <c r="S4512" s="2">
        <f t="shared" si="1267"/>
        <v>8.6808086057142759</v>
      </c>
      <c r="T4512" s="2">
        <f t="shared" si="1278"/>
        <v>0</v>
      </c>
      <c r="U4512" s="2">
        <f t="shared" si="1268"/>
        <v>0</v>
      </c>
      <c r="V4512" t="str">
        <f t="shared" si="1276"/>
        <v>N</v>
      </c>
      <c r="W4512" s="2">
        <f t="shared" si="1277"/>
        <v>0</v>
      </c>
      <c r="X4512" s="2">
        <f t="shared" si="1269"/>
        <v>0</v>
      </c>
      <c r="Y4512" s="2"/>
    </row>
    <row r="4513" spans="1:25" x14ac:dyDescent="0.2">
      <c r="A4513">
        <v>22</v>
      </c>
      <c r="B4513" s="1">
        <v>42923.916666655728</v>
      </c>
      <c r="C4513">
        <v>39.700000000000003</v>
      </c>
      <c r="D4513" s="15">
        <f t="shared" si="1270"/>
        <v>39.700000000000003</v>
      </c>
      <c r="E4513">
        <v>32</v>
      </c>
      <c r="F4513" s="6">
        <v>2.7566199999999998</v>
      </c>
      <c r="G4513" s="6">
        <v>-1.5167529999999999E-2</v>
      </c>
      <c r="H4513" s="6">
        <f t="shared" si="1261"/>
        <v>2.74145247</v>
      </c>
      <c r="I4513" s="6">
        <f t="shared" si="1262"/>
        <v>7.7000000000000028</v>
      </c>
      <c r="J4513" s="6">
        <f t="shared" si="1263"/>
        <v>4.9585475300000024</v>
      </c>
      <c r="K4513" s="3">
        <f t="shared" si="1271"/>
        <v>5.6669114628571435</v>
      </c>
      <c r="L4513" s="6">
        <f t="shared" si="1264"/>
        <v>0</v>
      </c>
      <c r="M4513" s="6">
        <f t="shared" si="1272"/>
        <v>170.45431662857143</v>
      </c>
      <c r="N4513" s="6">
        <f t="shared" si="1273"/>
        <v>0.70836393285713939</v>
      </c>
      <c r="O4513" s="2">
        <f t="shared" si="1265"/>
        <v>-0.70836393285713939</v>
      </c>
      <c r="P4513" s="2">
        <f t="shared" si="1274"/>
        <v>31.291636067142861</v>
      </c>
      <c r="Q4513" s="2">
        <f t="shared" si="1266"/>
        <v>8.4083639328571422</v>
      </c>
      <c r="R4513" s="2">
        <f t="shared" si="1275"/>
        <v>2.74145247</v>
      </c>
      <c r="S4513" s="2">
        <f t="shared" si="1267"/>
        <v>5.6669114628571418</v>
      </c>
      <c r="T4513" s="2">
        <f t="shared" si="1278"/>
        <v>0</v>
      </c>
      <c r="U4513" s="2">
        <f t="shared" si="1268"/>
        <v>0</v>
      </c>
      <c r="V4513" t="str">
        <f t="shared" si="1276"/>
        <v>N</v>
      </c>
      <c r="W4513" s="2">
        <f t="shared" si="1277"/>
        <v>0</v>
      </c>
      <c r="X4513" s="2">
        <f t="shared" si="1269"/>
        <v>0</v>
      </c>
      <c r="Y4513" s="2"/>
    </row>
    <row r="4514" spans="1:25" x14ac:dyDescent="0.2">
      <c r="A4514">
        <v>23</v>
      </c>
      <c r="B4514" s="1">
        <v>42923.958333322393</v>
      </c>
      <c r="C4514">
        <v>37.799999999999997</v>
      </c>
      <c r="D4514" s="15">
        <f t="shared" si="1270"/>
        <v>37.799999999999997</v>
      </c>
      <c r="E4514">
        <v>32</v>
      </c>
      <c r="F4514" s="6">
        <v>2.7957800000000002</v>
      </c>
      <c r="G4514" s="6">
        <v>-1.5167529999999999E-2</v>
      </c>
      <c r="H4514" s="6">
        <f t="shared" si="1261"/>
        <v>2.7806124700000003</v>
      </c>
      <c r="I4514" s="6">
        <f t="shared" si="1262"/>
        <v>5.7999999999999972</v>
      </c>
      <c r="J4514" s="6">
        <f t="shared" si="1263"/>
        <v>3.0193875299999968</v>
      </c>
      <c r="K4514" s="3">
        <f t="shared" si="1271"/>
        <v>3.4507286057142892</v>
      </c>
      <c r="L4514" s="6">
        <f t="shared" si="1264"/>
        <v>0</v>
      </c>
      <c r="M4514" s="6">
        <f t="shared" si="1272"/>
        <v>167.00358802285714</v>
      </c>
      <c r="N4514" s="6">
        <f t="shared" si="1273"/>
        <v>0.43134107571430036</v>
      </c>
      <c r="O4514" s="2">
        <f t="shared" si="1265"/>
        <v>-0.43134107571430036</v>
      </c>
      <c r="P4514" s="2">
        <f t="shared" si="1274"/>
        <v>31.5686589242857</v>
      </c>
      <c r="Q4514" s="2">
        <f t="shared" si="1266"/>
        <v>6.2313410757142975</v>
      </c>
      <c r="R4514" s="2">
        <f t="shared" si="1275"/>
        <v>2.7806124700000003</v>
      </c>
      <c r="S4514" s="2">
        <f t="shared" si="1267"/>
        <v>3.4507286057142972</v>
      </c>
      <c r="T4514" s="2">
        <f t="shared" si="1278"/>
        <v>0</v>
      </c>
      <c r="U4514" s="2">
        <f t="shared" si="1268"/>
        <v>0</v>
      </c>
      <c r="V4514" t="str">
        <f t="shared" si="1276"/>
        <v>N</v>
      </c>
      <c r="W4514" s="2">
        <f t="shared" si="1277"/>
        <v>0</v>
      </c>
      <c r="X4514" s="2">
        <f t="shared" si="1269"/>
        <v>0</v>
      </c>
      <c r="Y4514" s="2"/>
    </row>
    <row r="4515" spans="1:25" x14ac:dyDescent="0.2">
      <c r="A4515">
        <v>0</v>
      </c>
      <c r="B4515" s="1">
        <v>42923.999999989057</v>
      </c>
      <c r="C4515">
        <v>36.4</v>
      </c>
      <c r="D4515" s="15">
        <f t="shared" si="1270"/>
        <v>36.4</v>
      </c>
      <c r="E4515">
        <v>32</v>
      </c>
      <c r="F4515" s="6">
        <v>2.52806</v>
      </c>
      <c r="G4515" s="6">
        <v>-1.5167529999999999E-2</v>
      </c>
      <c r="H4515" s="6">
        <f t="shared" si="1261"/>
        <v>2.5128924700000002</v>
      </c>
      <c r="I4515" s="6">
        <f t="shared" si="1262"/>
        <v>4.3999999999999986</v>
      </c>
      <c r="J4515" s="6">
        <f t="shared" si="1263"/>
        <v>1.8871075299999984</v>
      </c>
      <c r="K4515" s="3">
        <f t="shared" si="1271"/>
        <v>2.1566943199999855</v>
      </c>
      <c r="L4515" s="6">
        <f t="shared" si="1264"/>
        <v>0</v>
      </c>
      <c r="M4515" s="6">
        <f t="shared" si="1272"/>
        <v>164.84689370285716</v>
      </c>
      <c r="N4515" s="6">
        <f t="shared" si="1273"/>
        <v>0.26958678999997687</v>
      </c>
      <c r="O4515" s="2">
        <f t="shared" si="1265"/>
        <v>-0.26958678999997687</v>
      </c>
      <c r="P4515" s="2">
        <f t="shared" si="1274"/>
        <v>31.730413210000023</v>
      </c>
      <c r="Q4515" s="2">
        <f t="shared" si="1266"/>
        <v>4.6695867899999755</v>
      </c>
      <c r="R4515" s="2">
        <f t="shared" si="1275"/>
        <v>2.5128924700000002</v>
      </c>
      <c r="S4515" s="2">
        <f t="shared" si="1267"/>
        <v>2.1566943199999753</v>
      </c>
      <c r="T4515" s="2">
        <f t="shared" si="1278"/>
        <v>0</v>
      </c>
      <c r="U4515" s="2">
        <f t="shared" si="1268"/>
        <v>0</v>
      </c>
      <c r="V4515" t="str">
        <f t="shared" si="1276"/>
        <v>N</v>
      </c>
      <c r="W4515" s="2">
        <f t="shared" si="1277"/>
        <v>0</v>
      </c>
      <c r="X4515" s="2">
        <f t="shared" si="1269"/>
        <v>0</v>
      </c>
      <c r="Y4515" s="2"/>
    </row>
    <row r="4516" spans="1:25" x14ac:dyDescent="0.2">
      <c r="A4516">
        <v>1</v>
      </c>
      <c r="B4516" s="1">
        <v>42924.041666655721</v>
      </c>
      <c r="C4516">
        <v>35.200000000000003</v>
      </c>
      <c r="D4516" s="15">
        <f t="shared" si="1270"/>
        <v>35.200000000000003</v>
      </c>
      <c r="E4516">
        <v>32</v>
      </c>
      <c r="F4516" s="6">
        <v>2.5765400000000001</v>
      </c>
      <c r="G4516" s="6">
        <v>-1.5167529999999999E-2</v>
      </c>
      <c r="H4516" s="6">
        <f t="shared" si="1261"/>
        <v>2.5613724700000002</v>
      </c>
      <c r="I4516" s="6">
        <f t="shared" si="1262"/>
        <v>3.2000000000000028</v>
      </c>
      <c r="J4516" s="6">
        <f t="shared" si="1263"/>
        <v>0.63862753000000261</v>
      </c>
      <c r="K4516" s="3">
        <f t="shared" si="1271"/>
        <v>0.72986003428570712</v>
      </c>
      <c r="L4516" s="6">
        <f t="shared" si="1264"/>
        <v>0</v>
      </c>
      <c r="M4516" s="6">
        <f t="shared" si="1272"/>
        <v>164.11703366857145</v>
      </c>
      <c r="N4516" s="6">
        <f t="shared" si="1273"/>
        <v>9.1232504285699179E-2</v>
      </c>
      <c r="O4516" s="2">
        <f t="shared" si="1265"/>
        <v>-9.1232504285699179E-2</v>
      </c>
      <c r="P4516" s="2">
        <f t="shared" si="1274"/>
        <v>31.908767495714301</v>
      </c>
      <c r="Q4516" s="2">
        <f t="shared" si="1266"/>
        <v>3.291232504285702</v>
      </c>
      <c r="R4516" s="2">
        <f t="shared" si="1275"/>
        <v>2.5613724700000002</v>
      </c>
      <c r="S4516" s="2">
        <f t="shared" si="1267"/>
        <v>0.72986003428570179</v>
      </c>
      <c r="T4516" s="2">
        <f t="shared" si="1278"/>
        <v>0</v>
      </c>
      <c r="U4516" s="2">
        <f t="shared" si="1268"/>
        <v>0</v>
      </c>
      <c r="V4516" t="str">
        <f t="shared" si="1276"/>
        <v>N</v>
      </c>
      <c r="W4516" s="2">
        <f t="shared" si="1277"/>
        <v>0</v>
      </c>
      <c r="X4516" s="2">
        <f t="shared" si="1269"/>
        <v>0</v>
      </c>
      <c r="Y4516" s="2"/>
    </row>
    <row r="4517" spans="1:25" x14ac:dyDescent="0.2">
      <c r="A4517">
        <v>2</v>
      </c>
      <c r="B4517" s="1">
        <v>42924.083333322385</v>
      </c>
      <c r="C4517">
        <v>33.700000000000003</v>
      </c>
      <c r="D4517" s="15">
        <f t="shared" si="1270"/>
        <v>33.700000000000003</v>
      </c>
      <c r="E4517">
        <v>32</v>
      </c>
      <c r="F4517" s="6">
        <v>3.19062</v>
      </c>
      <c r="G4517" s="6">
        <v>-1.5167529999999999E-2</v>
      </c>
      <c r="H4517" s="6">
        <f t="shared" si="1261"/>
        <v>3.1754524700000002</v>
      </c>
      <c r="I4517" s="6">
        <f t="shared" si="1262"/>
        <v>1.7000000000000028</v>
      </c>
      <c r="J4517" s="6">
        <f t="shared" si="1263"/>
        <v>0</v>
      </c>
      <c r="K4517" s="3">
        <f t="shared" si="1271"/>
        <v>0</v>
      </c>
      <c r="L4517" s="6">
        <f t="shared" si="1264"/>
        <v>1.4754524699999974</v>
      </c>
      <c r="M4517" s="6">
        <f t="shared" si="1272"/>
        <v>165.59248613857145</v>
      </c>
      <c r="N4517" s="6">
        <f t="shared" si="1273"/>
        <v>0</v>
      </c>
      <c r="O4517" s="2">
        <f t="shared" si="1265"/>
        <v>0</v>
      </c>
      <c r="P4517" s="2">
        <f t="shared" si="1274"/>
        <v>32</v>
      </c>
      <c r="Q4517" s="2">
        <f t="shared" si="1266"/>
        <v>1.7000000000000028</v>
      </c>
      <c r="R4517" s="2">
        <f t="shared" si="1275"/>
        <v>1.7000000000000028</v>
      </c>
      <c r="S4517" s="2">
        <f t="shared" si="1267"/>
        <v>0</v>
      </c>
      <c r="T4517" s="2">
        <f t="shared" si="1278"/>
        <v>1.4754524699999934</v>
      </c>
      <c r="U4517" s="2">
        <f t="shared" si="1268"/>
        <v>0</v>
      </c>
      <c r="V4517" t="str">
        <f t="shared" si="1276"/>
        <v>N</v>
      </c>
      <c r="W4517" s="2">
        <f t="shared" si="1277"/>
        <v>0</v>
      </c>
      <c r="X4517" s="2">
        <f t="shared" si="1269"/>
        <v>0</v>
      </c>
      <c r="Y4517" s="2"/>
    </row>
    <row r="4518" spans="1:25" x14ac:dyDescent="0.2">
      <c r="A4518">
        <v>3</v>
      </c>
      <c r="B4518" s="1">
        <v>42924.12499998905</v>
      </c>
      <c r="C4518">
        <v>33.700000000000003</v>
      </c>
      <c r="D4518" s="15">
        <f t="shared" si="1270"/>
        <v>33.700000000000003</v>
      </c>
      <c r="E4518">
        <v>32</v>
      </c>
      <c r="F4518" s="6">
        <v>2.9944199999999999</v>
      </c>
      <c r="G4518" s="6">
        <v>-1.5167529999999999E-2</v>
      </c>
      <c r="H4518" s="6">
        <f t="shared" si="1261"/>
        <v>2.97925247</v>
      </c>
      <c r="I4518" s="6">
        <f t="shared" si="1262"/>
        <v>1.7000000000000028</v>
      </c>
      <c r="J4518" s="6">
        <f t="shared" si="1263"/>
        <v>0</v>
      </c>
      <c r="K4518" s="3">
        <f t="shared" si="1271"/>
        <v>0</v>
      </c>
      <c r="L4518" s="6">
        <f t="shared" si="1264"/>
        <v>1.2792524699999972</v>
      </c>
      <c r="M4518" s="6">
        <f t="shared" si="1272"/>
        <v>166.87173860857143</v>
      </c>
      <c r="N4518" s="6">
        <f t="shared" si="1273"/>
        <v>0</v>
      </c>
      <c r="O4518" s="2">
        <f t="shared" si="1265"/>
        <v>0</v>
      </c>
      <c r="P4518" s="2">
        <f t="shared" si="1274"/>
        <v>32</v>
      </c>
      <c r="Q4518" s="2">
        <f t="shared" si="1266"/>
        <v>1.7000000000000028</v>
      </c>
      <c r="R4518" s="2">
        <f t="shared" si="1275"/>
        <v>1.7000000000000028</v>
      </c>
      <c r="S4518" s="2">
        <f t="shared" si="1267"/>
        <v>0</v>
      </c>
      <c r="T4518" s="2">
        <f t="shared" si="1278"/>
        <v>1.2792524699999888</v>
      </c>
      <c r="U4518" s="2">
        <f t="shared" si="1268"/>
        <v>0</v>
      </c>
      <c r="V4518" t="str">
        <f t="shared" si="1276"/>
        <v>N</v>
      </c>
      <c r="W4518" s="2">
        <f t="shared" si="1277"/>
        <v>0</v>
      </c>
      <c r="X4518" s="2">
        <f t="shared" si="1269"/>
        <v>0</v>
      </c>
      <c r="Y4518" s="2"/>
    </row>
    <row r="4519" spans="1:25" x14ac:dyDescent="0.2">
      <c r="A4519">
        <v>4</v>
      </c>
      <c r="B4519" s="1">
        <v>42924.166666655714</v>
      </c>
      <c r="C4519">
        <v>33.299999999999997</v>
      </c>
      <c r="D4519" s="15">
        <f t="shared" si="1270"/>
        <v>33.299999999999997</v>
      </c>
      <c r="E4519">
        <v>32</v>
      </c>
      <c r="F4519" s="6">
        <v>3.6270199999999999</v>
      </c>
      <c r="G4519" s="6">
        <v>-1.5167529999999999E-2</v>
      </c>
      <c r="H4519" s="6">
        <f t="shared" si="1261"/>
        <v>3.6118524700000001</v>
      </c>
      <c r="I4519" s="6">
        <f t="shared" si="1262"/>
        <v>1.2999999999999972</v>
      </c>
      <c r="J4519" s="6">
        <f t="shared" si="1263"/>
        <v>0</v>
      </c>
      <c r="K4519" s="3">
        <f t="shared" si="1271"/>
        <v>0</v>
      </c>
      <c r="L4519" s="6">
        <f t="shared" si="1264"/>
        <v>2.3118524700000029</v>
      </c>
      <c r="M4519" s="6">
        <f t="shared" si="1272"/>
        <v>169.18359107857142</v>
      </c>
      <c r="N4519" s="6">
        <f t="shared" si="1273"/>
        <v>0</v>
      </c>
      <c r="O4519" s="2">
        <f t="shared" si="1265"/>
        <v>0</v>
      </c>
      <c r="P4519" s="2">
        <f t="shared" si="1274"/>
        <v>32</v>
      </c>
      <c r="Q4519" s="2">
        <f t="shared" si="1266"/>
        <v>1.2999999999999972</v>
      </c>
      <c r="R4519" s="2">
        <f t="shared" si="1275"/>
        <v>1.2999999999999972</v>
      </c>
      <c r="S4519" s="2">
        <f t="shared" si="1267"/>
        <v>0</v>
      </c>
      <c r="T4519" s="2">
        <f t="shared" si="1278"/>
        <v>2.3118524699999909</v>
      </c>
      <c r="U4519" s="2">
        <f t="shared" si="1268"/>
        <v>0</v>
      </c>
      <c r="V4519" t="str">
        <f t="shared" si="1276"/>
        <v>N</v>
      </c>
      <c r="W4519" s="2">
        <f t="shared" si="1277"/>
        <v>0</v>
      </c>
      <c r="X4519" s="2">
        <f t="shared" si="1269"/>
        <v>0</v>
      </c>
      <c r="Y4519" s="2"/>
    </row>
    <row r="4520" spans="1:25" x14ac:dyDescent="0.2">
      <c r="A4520">
        <v>5</v>
      </c>
      <c r="B4520" s="1">
        <v>42924.208333322378</v>
      </c>
      <c r="C4520">
        <v>32.9</v>
      </c>
      <c r="D4520" s="15">
        <f t="shared" si="1270"/>
        <v>32.9</v>
      </c>
      <c r="E4520">
        <v>32</v>
      </c>
      <c r="F4520" s="6">
        <v>3.88693</v>
      </c>
      <c r="G4520" s="6">
        <v>-1.5167529999999999E-2</v>
      </c>
      <c r="H4520" s="6">
        <f t="shared" si="1261"/>
        <v>3.8717624700000002</v>
      </c>
      <c r="I4520" s="6">
        <f t="shared" si="1262"/>
        <v>0.89999999999999858</v>
      </c>
      <c r="J4520" s="6">
        <f t="shared" si="1263"/>
        <v>0</v>
      </c>
      <c r="K4520" s="3">
        <f t="shared" si="1271"/>
        <v>0</v>
      </c>
      <c r="L4520" s="6">
        <f t="shared" si="1264"/>
        <v>2.9717624700000016</v>
      </c>
      <c r="M4520" s="6">
        <f t="shared" si="1272"/>
        <v>172.15535354857144</v>
      </c>
      <c r="N4520" s="6">
        <f t="shared" si="1273"/>
        <v>0</v>
      </c>
      <c r="O4520" s="2">
        <f t="shared" si="1265"/>
        <v>0</v>
      </c>
      <c r="P4520" s="2">
        <f t="shared" si="1274"/>
        <v>32</v>
      </c>
      <c r="Q4520" s="2">
        <f t="shared" si="1266"/>
        <v>0.89999999999999858</v>
      </c>
      <c r="R4520" s="2">
        <f t="shared" si="1275"/>
        <v>0.89999999999999858</v>
      </c>
      <c r="S4520" s="2">
        <f t="shared" si="1267"/>
        <v>0</v>
      </c>
      <c r="T4520" s="2">
        <f t="shared" si="1278"/>
        <v>2.9717624700000158</v>
      </c>
      <c r="U4520" s="2">
        <f t="shared" si="1268"/>
        <v>0</v>
      </c>
      <c r="V4520" t="str">
        <f t="shared" si="1276"/>
        <v>N</v>
      </c>
      <c r="W4520" s="2">
        <f t="shared" si="1277"/>
        <v>0</v>
      </c>
      <c r="X4520" s="2">
        <f t="shared" si="1269"/>
        <v>0</v>
      </c>
      <c r="Y4520" s="2"/>
    </row>
    <row r="4521" spans="1:25" x14ac:dyDescent="0.2">
      <c r="A4521">
        <v>6</v>
      </c>
      <c r="B4521" s="1">
        <v>42924.249999989042</v>
      </c>
      <c r="C4521">
        <v>36.9</v>
      </c>
      <c r="D4521" s="15">
        <f t="shared" si="1270"/>
        <v>36.9</v>
      </c>
      <c r="E4521">
        <v>32</v>
      </c>
      <c r="F4521" s="6">
        <v>3.1012200000000001</v>
      </c>
      <c r="G4521" s="6">
        <v>1.7430311700000001</v>
      </c>
      <c r="H4521" s="6">
        <f t="shared" si="1261"/>
        <v>4.8442511699999997</v>
      </c>
      <c r="I4521" s="6">
        <f t="shared" si="1262"/>
        <v>4.8999999999999986</v>
      </c>
      <c r="J4521" s="6">
        <f t="shared" si="1263"/>
        <v>5.5748829999998861E-2</v>
      </c>
      <c r="K4521" s="3">
        <f t="shared" si="1271"/>
        <v>6.371294857143539E-2</v>
      </c>
      <c r="L4521" s="6">
        <f t="shared" si="1264"/>
        <v>0</v>
      </c>
      <c r="M4521" s="6">
        <f t="shared" si="1272"/>
        <v>172.09164060000001</v>
      </c>
      <c r="N4521" s="6">
        <f t="shared" si="1273"/>
        <v>7.9641185714365292E-3</v>
      </c>
      <c r="O4521" s="2">
        <f t="shared" si="1265"/>
        <v>-7.9641185714365292E-3</v>
      </c>
      <c r="P4521" s="2">
        <f t="shared" si="1274"/>
        <v>31.992035881428563</v>
      </c>
      <c r="Q4521" s="2">
        <f t="shared" si="1266"/>
        <v>4.9079641185714351</v>
      </c>
      <c r="R4521" s="2">
        <f t="shared" si="1275"/>
        <v>4.8442511699999997</v>
      </c>
      <c r="S4521" s="2">
        <f t="shared" si="1267"/>
        <v>6.371294857143539E-2</v>
      </c>
      <c r="T4521" s="2">
        <f t="shared" si="1278"/>
        <v>0</v>
      </c>
      <c r="U4521" s="2">
        <f t="shared" si="1268"/>
        <v>0</v>
      </c>
      <c r="V4521" t="str">
        <f t="shared" si="1276"/>
        <v>N</v>
      </c>
      <c r="W4521" s="2">
        <f t="shared" si="1277"/>
        <v>0</v>
      </c>
      <c r="X4521" s="2">
        <f t="shared" si="1269"/>
        <v>0</v>
      </c>
      <c r="Y4521" s="2"/>
    </row>
    <row r="4522" spans="1:25" x14ac:dyDescent="0.2">
      <c r="A4522">
        <v>7</v>
      </c>
      <c r="B4522" s="1">
        <v>42924.291666655707</v>
      </c>
      <c r="C4522">
        <v>35.700000000000003</v>
      </c>
      <c r="D4522" s="15">
        <f t="shared" si="1270"/>
        <v>35.700000000000003</v>
      </c>
      <c r="E4522">
        <v>32</v>
      </c>
      <c r="F4522" s="6">
        <v>5.0764699999999996</v>
      </c>
      <c r="G4522" s="6">
        <v>9.1963399999999993</v>
      </c>
      <c r="H4522" s="6">
        <f t="shared" si="1261"/>
        <v>14.27281</v>
      </c>
      <c r="I4522" s="6">
        <f t="shared" si="1262"/>
        <v>3.7000000000000028</v>
      </c>
      <c r="J4522" s="6">
        <f t="shared" si="1263"/>
        <v>0</v>
      </c>
      <c r="K4522" s="3">
        <f t="shared" si="1271"/>
        <v>0</v>
      </c>
      <c r="L4522" s="6">
        <f t="shared" si="1264"/>
        <v>10.572809999999997</v>
      </c>
      <c r="M4522" s="6">
        <f t="shared" si="1272"/>
        <v>182.66445060000001</v>
      </c>
      <c r="N4522" s="6">
        <f t="shared" si="1273"/>
        <v>0</v>
      </c>
      <c r="O4522" s="2">
        <f t="shared" si="1265"/>
        <v>0</v>
      </c>
      <c r="P4522" s="2">
        <f t="shared" si="1274"/>
        <v>32</v>
      </c>
      <c r="Q4522" s="2">
        <f t="shared" si="1266"/>
        <v>3.7000000000000028</v>
      </c>
      <c r="R4522" s="2">
        <f t="shared" si="1275"/>
        <v>3.7000000000000028</v>
      </c>
      <c r="S4522" s="2">
        <f t="shared" si="1267"/>
        <v>0</v>
      </c>
      <c r="T4522" s="2">
        <f t="shared" si="1278"/>
        <v>10.572810000000004</v>
      </c>
      <c r="U4522" s="2">
        <f t="shared" si="1268"/>
        <v>0</v>
      </c>
      <c r="V4522" t="str">
        <f t="shared" si="1276"/>
        <v>N</v>
      </c>
      <c r="W4522" s="2">
        <f t="shared" si="1277"/>
        <v>0</v>
      </c>
      <c r="X4522" s="2">
        <f t="shared" si="1269"/>
        <v>0</v>
      </c>
      <c r="Y4522" s="2"/>
    </row>
    <row r="4523" spans="1:25" x14ac:dyDescent="0.2">
      <c r="A4523">
        <v>8</v>
      </c>
      <c r="B4523" s="1">
        <v>42924.333333322371</v>
      </c>
      <c r="C4523">
        <v>40.1</v>
      </c>
      <c r="D4523" s="15">
        <f t="shared" si="1270"/>
        <v>40.1</v>
      </c>
      <c r="E4523">
        <v>32</v>
      </c>
      <c r="F4523" s="6">
        <v>6.0923999999999996</v>
      </c>
      <c r="G4523" s="6">
        <v>19.679369999999999</v>
      </c>
      <c r="H4523" s="6">
        <f t="shared" si="1261"/>
        <v>25.771769999999997</v>
      </c>
      <c r="I4523" s="6">
        <f t="shared" si="1262"/>
        <v>8.1000000000000014</v>
      </c>
      <c r="J4523" s="6">
        <f t="shared" si="1263"/>
        <v>0</v>
      </c>
      <c r="K4523" s="3">
        <f t="shared" si="1271"/>
        <v>0</v>
      </c>
      <c r="L4523" s="6">
        <f t="shared" si="1264"/>
        <v>17.671769999999995</v>
      </c>
      <c r="M4523" s="6">
        <f t="shared" si="1272"/>
        <v>200.33622059999999</v>
      </c>
      <c r="N4523" s="6">
        <f t="shared" si="1273"/>
        <v>0</v>
      </c>
      <c r="O4523" s="2">
        <f t="shared" si="1265"/>
        <v>0</v>
      </c>
      <c r="P4523" s="2">
        <f t="shared" si="1274"/>
        <v>32</v>
      </c>
      <c r="Q4523" s="2">
        <f t="shared" si="1266"/>
        <v>8.1000000000000014</v>
      </c>
      <c r="R4523" s="2">
        <f t="shared" si="1275"/>
        <v>8.1000000000000014</v>
      </c>
      <c r="S4523" s="2">
        <f t="shared" si="1267"/>
        <v>0</v>
      </c>
      <c r="T4523" s="2">
        <f t="shared" si="1278"/>
        <v>17.671769999999981</v>
      </c>
      <c r="U4523" s="2">
        <f t="shared" si="1268"/>
        <v>0</v>
      </c>
      <c r="V4523" t="str">
        <f t="shared" si="1276"/>
        <v>Y</v>
      </c>
      <c r="W4523" s="2">
        <f t="shared" si="1277"/>
        <v>0</v>
      </c>
      <c r="X4523" s="2">
        <f t="shared" si="1269"/>
        <v>0</v>
      </c>
      <c r="Y4523" s="2"/>
    </row>
    <row r="4524" spans="1:25" x14ac:dyDescent="0.2">
      <c r="A4524">
        <v>9</v>
      </c>
      <c r="B4524" s="1">
        <v>42924.374999989035</v>
      </c>
      <c r="C4524">
        <v>44.4</v>
      </c>
      <c r="D4524" s="15">
        <f t="shared" si="1270"/>
        <v>44.4</v>
      </c>
      <c r="E4524">
        <v>32</v>
      </c>
      <c r="F4524" s="6">
        <v>7.4638999999999998</v>
      </c>
      <c r="G4524" s="6">
        <v>14.223610000000001</v>
      </c>
      <c r="H4524" s="6">
        <f t="shared" si="1261"/>
        <v>21.68751</v>
      </c>
      <c r="I4524" s="6">
        <f t="shared" si="1262"/>
        <v>12.399999999999999</v>
      </c>
      <c r="J4524" s="6">
        <f t="shared" si="1263"/>
        <v>0</v>
      </c>
      <c r="K4524" s="3">
        <f t="shared" si="1271"/>
        <v>0</v>
      </c>
      <c r="L4524" s="6">
        <f t="shared" si="1264"/>
        <v>9.287510000000001</v>
      </c>
      <c r="M4524" s="6">
        <f t="shared" si="1272"/>
        <v>209.62373059999999</v>
      </c>
      <c r="N4524" s="6">
        <f t="shared" si="1273"/>
        <v>0</v>
      </c>
      <c r="O4524" s="2">
        <f t="shared" si="1265"/>
        <v>0</v>
      </c>
      <c r="P4524" s="2">
        <f t="shared" si="1274"/>
        <v>32</v>
      </c>
      <c r="Q4524" s="2">
        <f t="shared" si="1266"/>
        <v>12.399999999999999</v>
      </c>
      <c r="R4524" s="2">
        <f t="shared" si="1275"/>
        <v>12.399999999999999</v>
      </c>
      <c r="S4524" s="2">
        <f t="shared" si="1267"/>
        <v>0</v>
      </c>
      <c r="T4524" s="2">
        <f t="shared" si="1278"/>
        <v>9.2875099999999975</v>
      </c>
      <c r="U4524" s="2">
        <f t="shared" si="1268"/>
        <v>0</v>
      </c>
      <c r="V4524" t="str">
        <f t="shared" si="1276"/>
        <v>Y</v>
      </c>
      <c r="W4524" s="2">
        <f t="shared" si="1277"/>
        <v>0</v>
      </c>
      <c r="X4524" s="2">
        <f t="shared" si="1269"/>
        <v>0</v>
      </c>
      <c r="Y4524" s="2"/>
    </row>
    <row r="4525" spans="1:25" x14ac:dyDescent="0.2">
      <c r="A4525">
        <v>10</v>
      </c>
      <c r="B4525" s="1">
        <v>42924.416666655699</v>
      </c>
      <c r="C4525">
        <v>45.6</v>
      </c>
      <c r="D4525" s="15">
        <f t="shared" si="1270"/>
        <v>45.6</v>
      </c>
      <c r="E4525">
        <v>32</v>
      </c>
      <c r="F4525" s="6">
        <v>8.0436899999999998</v>
      </c>
      <c r="G4525" s="6">
        <v>24.83916</v>
      </c>
      <c r="H4525" s="6">
        <f t="shared" si="1261"/>
        <v>32.882849999999998</v>
      </c>
      <c r="I4525" s="6">
        <f t="shared" si="1262"/>
        <v>13.600000000000001</v>
      </c>
      <c r="J4525" s="6">
        <f t="shared" si="1263"/>
        <v>0</v>
      </c>
      <c r="K4525" s="3">
        <f t="shared" si="1271"/>
        <v>0</v>
      </c>
      <c r="L4525" s="6">
        <f t="shared" si="1264"/>
        <v>19.282849999999996</v>
      </c>
      <c r="M4525" s="6">
        <f t="shared" si="1272"/>
        <v>220</v>
      </c>
      <c r="N4525" s="6">
        <f t="shared" si="1273"/>
        <v>8.9065805999999839</v>
      </c>
      <c r="O4525" s="2">
        <f t="shared" si="1265"/>
        <v>-8.9065805999999839</v>
      </c>
      <c r="P4525" s="2">
        <f t="shared" si="1274"/>
        <v>23.093419400000016</v>
      </c>
      <c r="Q4525" s="2">
        <f t="shared" si="1266"/>
        <v>22.506580599999985</v>
      </c>
      <c r="R4525" s="2">
        <f t="shared" si="1275"/>
        <v>22.506580599999985</v>
      </c>
      <c r="S4525" s="2">
        <f t="shared" si="1267"/>
        <v>0</v>
      </c>
      <c r="T4525" s="2">
        <f t="shared" si="1278"/>
        <v>10.376269400000012</v>
      </c>
      <c r="U4525" s="2">
        <f t="shared" si="1268"/>
        <v>0</v>
      </c>
      <c r="V4525" t="str">
        <f t="shared" si="1276"/>
        <v>Y</v>
      </c>
      <c r="W4525" s="2">
        <f t="shared" si="1277"/>
        <v>0</v>
      </c>
      <c r="X4525" s="2">
        <f t="shared" si="1269"/>
        <v>0</v>
      </c>
      <c r="Y4525" s="2"/>
    </row>
    <row r="4526" spans="1:25" x14ac:dyDescent="0.2">
      <c r="A4526">
        <v>11</v>
      </c>
      <c r="B4526" s="1">
        <v>42924.458333322364</v>
      </c>
      <c r="C4526">
        <v>46.7</v>
      </c>
      <c r="D4526" s="15">
        <f t="shared" si="1270"/>
        <v>46.7</v>
      </c>
      <c r="E4526">
        <v>32</v>
      </c>
      <c r="F4526" s="6">
        <v>7.8057600000000003</v>
      </c>
      <c r="G4526" s="6">
        <v>39.516059999999996</v>
      </c>
      <c r="H4526" s="6">
        <f t="shared" si="1261"/>
        <v>47.321819999999995</v>
      </c>
      <c r="I4526" s="6">
        <f t="shared" si="1262"/>
        <v>14.700000000000003</v>
      </c>
      <c r="J4526" s="6">
        <f t="shared" si="1263"/>
        <v>0</v>
      </c>
      <c r="K4526" s="3">
        <f t="shared" si="1271"/>
        <v>0</v>
      </c>
      <c r="L4526" s="6">
        <f t="shared" si="1264"/>
        <v>32.621819999999992</v>
      </c>
      <c r="M4526" s="6">
        <f t="shared" si="1272"/>
        <v>220</v>
      </c>
      <c r="N4526" s="6">
        <f t="shared" si="1273"/>
        <v>32.621819999999985</v>
      </c>
      <c r="O4526" s="2">
        <f t="shared" si="1265"/>
        <v>-32</v>
      </c>
      <c r="P4526" s="2">
        <f t="shared" si="1274"/>
        <v>0</v>
      </c>
      <c r="Q4526" s="2">
        <f t="shared" si="1266"/>
        <v>46.7</v>
      </c>
      <c r="R4526" s="2">
        <f t="shared" si="1275"/>
        <v>46.7</v>
      </c>
      <c r="S4526" s="2">
        <f t="shared" si="1267"/>
        <v>0</v>
      </c>
      <c r="T4526" s="2">
        <f t="shared" si="1278"/>
        <v>0</v>
      </c>
      <c r="U4526" s="2">
        <f t="shared" si="1268"/>
        <v>0.62181999999998538</v>
      </c>
      <c r="V4526" t="str">
        <f t="shared" si="1276"/>
        <v>Y</v>
      </c>
      <c r="W4526" s="2">
        <f t="shared" si="1277"/>
        <v>0.62181999999998538</v>
      </c>
      <c r="X4526" s="2">
        <f t="shared" si="1269"/>
        <v>0</v>
      </c>
      <c r="Y4526" s="2"/>
    </row>
    <row r="4527" spans="1:25" x14ac:dyDescent="0.2">
      <c r="A4527">
        <v>12</v>
      </c>
      <c r="B4527" s="1">
        <v>42924.499999989028</v>
      </c>
      <c r="C4527">
        <v>46.9</v>
      </c>
      <c r="D4527" s="15">
        <f t="shared" si="1270"/>
        <v>46.9</v>
      </c>
      <c r="E4527">
        <v>32</v>
      </c>
      <c r="F4527" s="6">
        <v>7.5911</v>
      </c>
      <c r="G4527" s="6">
        <v>41.201300000000003</v>
      </c>
      <c r="H4527" s="6">
        <f t="shared" si="1261"/>
        <v>48.792400000000001</v>
      </c>
      <c r="I4527" s="6">
        <f t="shared" si="1262"/>
        <v>14.899999999999999</v>
      </c>
      <c r="J4527" s="6">
        <f t="shared" si="1263"/>
        <v>0</v>
      </c>
      <c r="K4527" s="3">
        <f t="shared" si="1271"/>
        <v>0</v>
      </c>
      <c r="L4527" s="6">
        <f t="shared" si="1264"/>
        <v>33.892400000000002</v>
      </c>
      <c r="M4527" s="6">
        <f t="shared" si="1272"/>
        <v>220</v>
      </c>
      <c r="N4527" s="6">
        <f t="shared" si="1273"/>
        <v>33.892400000000009</v>
      </c>
      <c r="O4527" s="2">
        <f t="shared" si="1265"/>
        <v>-32</v>
      </c>
      <c r="P4527" s="2">
        <f t="shared" si="1274"/>
        <v>0</v>
      </c>
      <c r="Q4527" s="2">
        <f t="shared" si="1266"/>
        <v>46.9</v>
      </c>
      <c r="R4527" s="2">
        <f t="shared" si="1275"/>
        <v>46.9</v>
      </c>
      <c r="S4527" s="2">
        <f t="shared" si="1267"/>
        <v>0</v>
      </c>
      <c r="T4527" s="2">
        <f t="shared" si="1278"/>
        <v>0</v>
      </c>
      <c r="U4527" s="2">
        <f t="shared" si="1268"/>
        <v>1.8924000000000092</v>
      </c>
      <c r="V4527" t="str">
        <f t="shared" si="1276"/>
        <v>Y</v>
      </c>
      <c r="W4527" s="2">
        <f t="shared" si="1277"/>
        <v>1.8924000000000092</v>
      </c>
      <c r="X4527" s="2">
        <f t="shared" si="1269"/>
        <v>0</v>
      </c>
      <c r="Y4527" s="2"/>
    </row>
    <row r="4528" spans="1:25" x14ac:dyDescent="0.2">
      <c r="A4528">
        <v>13</v>
      </c>
      <c r="B4528" s="1">
        <v>42924.541666655692</v>
      </c>
      <c r="C4528">
        <v>47.4</v>
      </c>
      <c r="D4528" s="15">
        <f t="shared" si="1270"/>
        <v>47.4</v>
      </c>
      <c r="E4528">
        <v>32</v>
      </c>
      <c r="F4528" s="6">
        <v>8.9250500000000006</v>
      </c>
      <c r="G4528" s="6">
        <v>38.558150000000005</v>
      </c>
      <c r="H4528" s="6">
        <f t="shared" si="1261"/>
        <v>47.483200000000004</v>
      </c>
      <c r="I4528" s="6">
        <f t="shared" si="1262"/>
        <v>15.399999999999999</v>
      </c>
      <c r="J4528" s="6">
        <f t="shared" si="1263"/>
        <v>0</v>
      </c>
      <c r="K4528" s="3">
        <f t="shared" si="1271"/>
        <v>0</v>
      </c>
      <c r="L4528" s="6">
        <f t="shared" si="1264"/>
        <v>32.083200000000005</v>
      </c>
      <c r="M4528" s="6">
        <f t="shared" si="1272"/>
        <v>220</v>
      </c>
      <c r="N4528" s="6">
        <f t="shared" si="1273"/>
        <v>32.083200000000005</v>
      </c>
      <c r="O4528" s="2">
        <f t="shared" si="1265"/>
        <v>-32</v>
      </c>
      <c r="P4528" s="2">
        <f t="shared" si="1274"/>
        <v>0</v>
      </c>
      <c r="Q4528" s="2">
        <f t="shared" si="1266"/>
        <v>47.4</v>
      </c>
      <c r="R4528" s="2">
        <f t="shared" si="1275"/>
        <v>47.4</v>
      </c>
      <c r="S4528" s="2">
        <f t="shared" si="1267"/>
        <v>0</v>
      </c>
      <c r="T4528" s="2">
        <f t="shared" si="1278"/>
        <v>0</v>
      </c>
      <c r="U4528" s="2">
        <f t="shared" si="1268"/>
        <v>8.3200000000005048E-2</v>
      </c>
      <c r="V4528" t="str">
        <f t="shared" si="1276"/>
        <v>Y</v>
      </c>
      <c r="W4528" s="2">
        <f t="shared" si="1277"/>
        <v>8.3200000000005048E-2</v>
      </c>
      <c r="X4528" s="2">
        <f t="shared" si="1269"/>
        <v>0</v>
      </c>
      <c r="Y4528" s="2"/>
    </row>
    <row r="4529" spans="1:25" x14ac:dyDescent="0.2">
      <c r="A4529">
        <v>14</v>
      </c>
      <c r="B4529" s="1">
        <v>42924.583333322356</v>
      </c>
      <c r="C4529">
        <v>47.6</v>
      </c>
      <c r="D4529" s="15">
        <f t="shared" si="1270"/>
        <v>47.6</v>
      </c>
      <c r="E4529">
        <v>32</v>
      </c>
      <c r="F4529" s="6">
        <v>8.9464299999999994</v>
      </c>
      <c r="G4529" s="6">
        <v>33.735279999999996</v>
      </c>
      <c r="H4529" s="6">
        <f t="shared" si="1261"/>
        <v>42.681709999999995</v>
      </c>
      <c r="I4529" s="6">
        <f t="shared" si="1262"/>
        <v>15.600000000000001</v>
      </c>
      <c r="J4529" s="6">
        <f t="shared" si="1263"/>
        <v>0</v>
      </c>
      <c r="K4529" s="3">
        <f t="shared" si="1271"/>
        <v>0</v>
      </c>
      <c r="L4529" s="6">
        <f t="shared" si="1264"/>
        <v>27.081709999999994</v>
      </c>
      <c r="M4529" s="6">
        <f t="shared" si="1272"/>
        <v>220</v>
      </c>
      <c r="N4529" s="6">
        <f t="shared" si="1273"/>
        <v>27.081709999999987</v>
      </c>
      <c r="O4529" s="2">
        <f t="shared" si="1265"/>
        <v>-27.081709999999987</v>
      </c>
      <c r="P4529" s="2">
        <f t="shared" si="1274"/>
        <v>4.9182900000000132</v>
      </c>
      <c r="Q4529" s="2">
        <f t="shared" si="1266"/>
        <v>42.681709999999988</v>
      </c>
      <c r="R4529" s="2">
        <f t="shared" si="1275"/>
        <v>42.681709999999988</v>
      </c>
      <c r="S4529" s="2">
        <f t="shared" si="1267"/>
        <v>0</v>
      </c>
      <c r="T4529" s="2">
        <f t="shared" si="1278"/>
        <v>0</v>
      </c>
      <c r="U4529" s="2">
        <f t="shared" si="1268"/>
        <v>0</v>
      </c>
      <c r="V4529" t="str">
        <f t="shared" si="1276"/>
        <v>Y</v>
      </c>
      <c r="W4529" s="2">
        <f t="shared" si="1277"/>
        <v>0</v>
      </c>
      <c r="X4529" s="2">
        <f t="shared" si="1269"/>
        <v>0</v>
      </c>
      <c r="Y4529" s="2"/>
    </row>
    <row r="4530" spans="1:25" x14ac:dyDescent="0.2">
      <c r="A4530">
        <v>15</v>
      </c>
      <c r="B4530" s="1">
        <v>42924.624999989021</v>
      </c>
      <c r="C4530">
        <v>48.3</v>
      </c>
      <c r="D4530" s="15">
        <f t="shared" si="1270"/>
        <v>48.3</v>
      </c>
      <c r="E4530">
        <v>32</v>
      </c>
      <c r="F4530" s="6">
        <v>7.0573399999999999</v>
      </c>
      <c r="G4530" s="6">
        <v>24.789317</v>
      </c>
      <c r="H4530" s="6">
        <f t="shared" si="1261"/>
        <v>31.846657</v>
      </c>
      <c r="I4530" s="6">
        <f t="shared" si="1262"/>
        <v>16.299999999999997</v>
      </c>
      <c r="J4530" s="6">
        <f t="shared" si="1263"/>
        <v>0</v>
      </c>
      <c r="K4530" s="3">
        <f t="shared" si="1271"/>
        <v>0</v>
      </c>
      <c r="L4530" s="6">
        <f t="shared" si="1264"/>
        <v>15.546657000000003</v>
      </c>
      <c r="M4530" s="6">
        <f t="shared" si="1272"/>
        <v>220</v>
      </c>
      <c r="N4530" s="6">
        <f t="shared" si="1273"/>
        <v>15.54665700000001</v>
      </c>
      <c r="O4530" s="2">
        <f t="shared" si="1265"/>
        <v>-15.54665700000001</v>
      </c>
      <c r="P4530" s="2">
        <f t="shared" si="1274"/>
        <v>16.45334299999999</v>
      </c>
      <c r="Q4530" s="2">
        <f t="shared" si="1266"/>
        <v>31.846657000000008</v>
      </c>
      <c r="R4530" s="2">
        <f t="shared" si="1275"/>
        <v>31.846657000000008</v>
      </c>
      <c r="S4530" s="2">
        <f t="shared" si="1267"/>
        <v>0</v>
      </c>
      <c r="T4530" s="2">
        <f t="shared" si="1278"/>
        <v>0</v>
      </c>
      <c r="U4530" s="2">
        <f t="shared" si="1268"/>
        <v>0</v>
      </c>
      <c r="V4530" t="str">
        <f t="shared" si="1276"/>
        <v>Y</v>
      </c>
      <c r="W4530" s="2">
        <f t="shared" si="1277"/>
        <v>0</v>
      </c>
      <c r="X4530" s="2">
        <f t="shared" si="1269"/>
        <v>0</v>
      </c>
      <c r="Y4530" s="2"/>
    </row>
    <row r="4531" spans="1:25" x14ac:dyDescent="0.2">
      <c r="A4531">
        <v>16</v>
      </c>
      <c r="B4531" s="1">
        <v>42924.666666655685</v>
      </c>
      <c r="C4531">
        <v>48</v>
      </c>
      <c r="D4531" s="15">
        <f t="shared" si="1270"/>
        <v>48</v>
      </c>
      <c r="E4531">
        <v>32</v>
      </c>
      <c r="F4531" s="6">
        <v>5.0308700000000002</v>
      </c>
      <c r="G4531" s="6">
        <v>17.709289999999999</v>
      </c>
      <c r="H4531" s="6">
        <f t="shared" si="1261"/>
        <v>22.740159999999999</v>
      </c>
      <c r="I4531" s="6">
        <f t="shared" si="1262"/>
        <v>16</v>
      </c>
      <c r="J4531" s="6">
        <f t="shared" si="1263"/>
        <v>0</v>
      </c>
      <c r="K4531" s="3">
        <f t="shared" si="1271"/>
        <v>0</v>
      </c>
      <c r="L4531" s="6">
        <f t="shared" si="1264"/>
        <v>6.7401599999999995</v>
      </c>
      <c r="M4531" s="6">
        <f t="shared" si="1272"/>
        <v>220</v>
      </c>
      <c r="N4531" s="6">
        <f t="shared" si="1273"/>
        <v>6.740160000000003</v>
      </c>
      <c r="O4531" s="2">
        <f t="shared" si="1265"/>
        <v>-6.740160000000003</v>
      </c>
      <c r="P4531" s="2">
        <f t="shared" si="1274"/>
        <v>25.259839999999997</v>
      </c>
      <c r="Q4531" s="2">
        <f t="shared" si="1266"/>
        <v>22.740160000000003</v>
      </c>
      <c r="R4531" s="2">
        <f t="shared" si="1275"/>
        <v>22.740160000000003</v>
      </c>
      <c r="S4531" s="2">
        <f t="shared" si="1267"/>
        <v>0</v>
      </c>
      <c r="T4531" s="2">
        <f t="shared" si="1278"/>
        <v>0</v>
      </c>
      <c r="U4531" s="2">
        <f t="shared" si="1268"/>
        <v>0</v>
      </c>
      <c r="V4531" t="str">
        <f t="shared" si="1276"/>
        <v>Y</v>
      </c>
      <c r="W4531" s="2">
        <f t="shared" si="1277"/>
        <v>0</v>
      </c>
      <c r="X4531" s="2">
        <f t="shared" si="1269"/>
        <v>0</v>
      </c>
      <c r="Y4531" s="2"/>
    </row>
    <row r="4532" spans="1:25" x14ac:dyDescent="0.2">
      <c r="A4532">
        <v>17</v>
      </c>
      <c r="B4532" s="1">
        <v>42924.708333322349</v>
      </c>
      <c r="C4532">
        <v>47.9</v>
      </c>
      <c r="D4532" s="15">
        <f t="shared" si="1270"/>
        <v>47.9</v>
      </c>
      <c r="E4532">
        <v>32</v>
      </c>
      <c r="F4532" s="6">
        <v>5.1841999999999997</v>
      </c>
      <c r="G4532" s="6">
        <v>7.2057209999999996</v>
      </c>
      <c r="H4532" s="6">
        <f t="shared" si="1261"/>
        <v>12.389920999999999</v>
      </c>
      <c r="I4532" s="6">
        <f t="shared" si="1262"/>
        <v>15.899999999999999</v>
      </c>
      <c r="J4532" s="6">
        <f t="shared" si="1263"/>
        <v>3.5100789999999993</v>
      </c>
      <c r="K4532" s="3">
        <f t="shared" si="1271"/>
        <v>4.0115188571428462</v>
      </c>
      <c r="L4532" s="6">
        <f t="shared" si="1264"/>
        <v>0</v>
      </c>
      <c r="M4532" s="6">
        <f t="shared" si="1272"/>
        <v>215.98848114285715</v>
      </c>
      <c r="N4532" s="6">
        <f t="shared" si="1273"/>
        <v>0.50143985714285577</v>
      </c>
      <c r="O4532" s="2">
        <f t="shared" si="1265"/>
        <v>-0.50143985714285577</v>
      </c>
      <c r="P4532" s="2">
        <f t="shared" si="1274"/>
        <v>31.498560142857144</v>
      </c>
      <c r="Q4532" s="2">
        <f t="shared" si="1266"/>
        <v>16.401439857142854</v>
      </c>
      <c r="R4532" s="2">
        <f t="shared" si="1275"/>
        <v>12.389920999999999</v>
      </c>
      <c r="S4532" s="2">
        <f t="shared" si="1267"/>
        <v>4.0115188571428551</v>
      </c>
      <c r="T4532" s="2">
        <f t="shared" si="1278"/>
        <v>0</v>
      </c>
      <c r="U4532" s="2">
        <f t="shared" si="1268"/>
        <v>0</v>
      </c>
      <c r="V4532" t="str">
        <f t="shared" si="1276"/>
        <v>N</v>
      </c>
      <c r="W4532" s="2">
        <f t="shared" si="1277"/>
        <v>0</v>
      </c>
      <c r="X4532" s="2">
        <f t="shared" si="1269"/>
        <v>0</v>
      </c>
      <c r="Y4532" s="2"/>
    </row>
    <row r="4533" spans="1:25" x14ac:dyDescent="0.2">
      <c r="A4533">
        <v>18</v>
      </c>
      <c r="B4533" s="1">
        <v>42924.749999989013</v>
      </c>
      <c r="C4533">
        <v>48.5</v>
      </c>
      <c r="D4533" s="15">
        <f t="shared" si="1270"/>
        <v>48.5</v>
      </c>
      <c r="E4533">
        <v>32</v>
      </c>
      <c r="F4533" s="6">
        <v>3.8292799999999998</v>
      </c>
      <c r="G4533" s="6">
        <v>0.89746216999999995</v>
      </c>
      <c r="H4533" s="6">
        <f t="shared" si="1261"/>
        <v>4.7267421699999996</v>
      </c>
      <c r="I4533" s="6">
        <f t="shared" si="1262"/>
        <v>16.5</v>
      </c>
      <c r="J4533" s="6">
        <f t="shared" si="1263"/>
        <v>11.77325783</v>
      </c>
      <c r="K4533" s="3">
        <f t="shared" si="1271"/>
        <v>13.45515180571428</v>
      </c>
      <c r="L4533" s="6">
        <f t="shared" si="1264"/>
        <v>0</v>
      </c>
      <c r="M4533" s="6">
        <f t="shared" si="1272"/>
        <v>202.53332933714287</v>
      </c>
      <c r="N4533" s="6">
        <f t="shared" si="1273"/>
        <v>1.6818939757142743</v>
      </c>
      <c r="O4533" s="2">
        <f t="shared" si="1265"/>
        <v>-1.6818939757142743</v>
      </c>
      <c r="P4533" s="2">
        <f t="shared" si="1274"/>
        <v>30.318106024285726</v>
      </c>
      <c r="Q4533" s="2">
        <f t="shared" si="1266"/>
        <v>18.181893975714274</v>
      </c>
      <c r="R4533" s="2">
        <f t="shared" si="1275"/>
        <v>4.7267421699999996</v>
      </c>
      <c r="S4533" s="2">
        <f t="shared" si="1267"/>
        <v>13.455151805714275</v>
      </c>
      <c r="T4533" s="2">
        <f t="shared" si="1278"/>
        <v>0</v>
      </c>
      <c r="U4533" s="2">
        <f t="shared" si="1268"/>
        <v>0</v>
      </c>
      <c r="V4533" t="str">
        <f t="shared" si="1276"/>
        <v>N</v>
      </c>
      <c r="W4533" s="2">
        <f t="shared" si="1277"/>
        <v>0</v>
      </c>
      <c r="X4533" s="2">
        <f t="shared" si="1269"/>
        <v>0</v>
      </c>
      <c r="Y4533" s="2"/>
    </row>
    <row r="4534" spans="1:25" x14ac:dyDescent="0.2">
      <c r="A4534">
        <v>19</v>
      </c>
      <c r="B4534" s="1">
        <v>42924.791666655678</v>
      </c>
      <c r="C4534">
        <v>46.2</v>
      </c>
      <c r="D4534" s="15">
        <f t="shared" si="1270"/>
        <v>46.2</v>
      </c>
      <c r="E4534">
        <v>32</v>
      </c>
      <c r="F4534" s="6">
        <v>2.2518899999999999</v>
      </c>
      <c r="G4534" s="6">
        <v>-1.5167529999999999E-2</v>
      </c>
      <c r="H4534" s="6">
        <f t="shared" si="1261"/>
        <v>2.2367224700000001</v>
      </c>
      <c r="I4534" s="6">
        <f t="shared" si="1262"/>
        <v>14.200000000000003</v>
      </c>
      <c r="J4534" s="6">
        <f t="shared" si="1263"/>
        <v>11.963277530000003</v>
      </c>
      <c r="K4534" s="3">
        <f t="shared" si="1271"/>
        <v>13.672317177142872</v>
      </c>
      <c r="L4534" s="6">
        <f t="shared" si="1264"/>
        <v>0</v>
      </c>
      <c r="M4534" s="6">
        <f t="shared" si="1272"/>
        <v>188.86101216</v>
      </c>
      <c r="N4534" s="6">
        <f t="shared" si="1273"/>
        <v>1.7090396471428733</v>
      </c>
      <c r="O4534" s="2">
        <f t="shared" si="1265"/>
        <v>-1.7090396471428733</v>
      </c>
      <c r="P4534" s="2">
        <f t="shared" si="1274"/>
        <v>30.290960352857127</v>
      </c>
      <c r="Q4534" s="2">
        <f t="shared" si="1266"/>
        <v>15.909039647142876</v>
      </c>
      <c r="R4534" s="2">
        <f t="shared" si="1275"/>
        <v>2.2367224700000001</v>
      </c>
      <c r="S4534" s="2">
        <f t="shared" si="1267"/>
        <v>13.672317177142876</v>
      </c>
      <c r="T4534" s="2">
        <f t="shared" si="1278"/>
        <v>0</v>
      </c>
      <c r="U4534" s="2">
        <f t="shared" si="1268"/>
        <v>0</v>
      </c>
      <c r="V4534" t="str">
        <f t="shared" si="1276"/>
        <v>N</v>
      </c>
      <c r="W4534" s="2">
        <f t="shared" si="1277"/>
        <v>0</v>
      </c>
      <c r="X4534" s="2">
        <f t="shared" si="1269"/>
        <v>0</v>
      </c>
      <c r="Y4534" s="2"/>
    </row>
    <row r="4535" spans="1:25" x14ac:dyDescent="0.2">
      <c r="A4535">
        <v>20</v>
      </c>
      <c r="B4535" s="1">
        <v>42924.833333322342</v>
      </c>
      <c r="C4535">
        <v>48</v>
      </c>
      <c r="D4535" s="15">
        <f t="shared" si="1270"/>
        <v>48</v>
      </c>
      <c r="E4535">
        <v>32</v>
      </c>
      <c r="F4535" s="6">
        <v>2.32491</v>
      </c>
      <c r="G4535" s="6">
        <v>-1.5167529999999999E-2</v>
      </c>
      <c r="H4535" s="6">
        <f t="shared" si="1261"/>
        <v>2.3097424700000002</v>
      </c>
      <c r="I4535" s="6">
        <f t="shared" si="1262"/>
        <v>16</v>
      </c>
      <c r="J4535" s="6">
        <f t="shared" si="1263"/>
        <v>13.69025753</v>
      </c>
      <c r="K4535" s="3">
        <f t="shared" si="1271"/>
        <v>15.646008605714286</v>
      </c>
      <c r="L4535" s="6">
        <f t="shared" si="1264"/>
        <v>0</v>
      </c>
      <c r="M4535" s="6">
        <f t="shared" si="1272"/>
        <v>173.21500355428572</v>
      </c>
      <c r="N4535" s="6">
        <f t="shared" si="1273"/>
        <v>1.9557510757142893</v>
      </c>
      <c r="O4535" s="2">
        <f t="shared" si="1265"/>
        <v>-1.9557510757142893</v>
      </c>
      <c r="P4535" s="2">
        <f t="shared" si="1274"/>
        <v>30.044248924285711</v>
      </c>
      <c r="Q4535" s="2">
        <f t="shared" si="1266"/>
        <v>17.955751075714289</v>
      </c>
      <c r="R4535" s="2">
        <f t="shared" si="1275"/>
        <v>2.3097424700000002</v>
      </c>
      <c r="S4535" s="2">
        <f t="shared" si="1267"/>
        <v>15.64600860571429</v>
      </c>
      <c r="T4535" s="2">
        <f t="shared" si="1278"/>
        <v>0</v>
      </c>
      <c r="U4535" s="2">
        <f t="shared" si="1268"/>
        <v>0</v>
      </c>
      <c r="V4535" t="str">
        <f t="shared" si="1276"/>
        <v>N</v>
      </c>
      <c r="W4535" s="2">
        <f t="shared" si="1277"/>
        <v>0</v>
      </c>
      <c r="X4535" s="2">
        <f t="shared" si="1269"/>
        <v>0</v>
      </c>
      <c r="Y4535" s="2"/>
    </row>
    <row r="4536" spans="1:25" x14ac:dyDescent="0.2">
      <c r="A4536">
        <v>21</v>
      </c>
      <c r="B4536" s="1">
        <v>42924.874999989006</v>
      </c>
      <c r="C4536">
        <v>45.4</v>
      </c>
      <c r="D4536" s="15">
        <f t="shared" si="1270"/>
        <v>45.4</v>
      </c>
      <c r="E4536">
        <v>32</v>
      </c>
      <c r="F4536" s="6">
        <v>3.0614699999999999</v>
      </c>
      <c r="G4536" s="6">
        <v>-1.5167529999999999E-2</v>
      </c>
      <c r="H4536" s="6">
        <f t="shared" si="1261"/>
        <v>3.0463024700000001</v>
      </c>
      <c r="I4536" s="6">
        <f t="shared" si="1262"/>
        <v>13.399999999999999</v>
      </c>
      <c r="J4536" s="6">
        <f t="shared" si="1263"/>
        <v>10.353697529999998</v>
      </c>
      <c r="K4536" s="3">
        <f t="shared" si="1271"/>
        <v>11.832797177142851</v>
      </c>
      <c r="L4536" s="6">
        <f t="shared" si="1264"/>
        <v>0</v>
      </c>
      <c r="M4536" s="6">
        <f t="shared" si="1272"/>
        <v>161.38220637714286</v>
      </c>
      <c r="N4536" s="6">
        <f t="shared" si="1273"/>
        <v>1.4790996471428457</v>
      </c>
      <c r="O4536" s="2">
        <f t="shared" si="1265"/>
        <v>-1.4790996471428457</v>
      </c>
      <c r="P4536" s="2">
        <f t="shared" si="1274"/>
        <v>30.520900352857154</v>
      </c>
      <c r="Q4536" s="2">
        <f t="shared" si="1266"/>
        <v>14.879099647142844</v>
      </c>
      <c r="R4536" s="2">
        <f t="shared" si="1275"/>
        <v>3.0463024700000001</v>
      </c>
      <c r="S4536" s="2">
        <f t="shared" si="1267"/>
        <v>11.832797177142844</v>
      </c>
      <c r="T4536" s="2">
        <f t="shared" si="1278"/>
        <v>0</v>
      </c>
      <c r="U4536" s="2">
        <f t="shared" si="1268"/>
        <v>0</v>
      </c>
      <c r="V4536" t="str">
        <f t="shared" si="1276"/>
        <v>N</v>
      </c>
      <c r="W4536" s="2">
        <f t="shared" si="1277"/>
        <v>0</v>
      </c>
      <c r="X4536" s="2">
        <f t="shared" si="1269"/>
        <v>0</v>
      </c>
      <c r="Y4536" s="2"/>
    </row>
    <row r="4537" spans="1:25" x14ac:dyDescent="0.2">
      <c r="A4537">
        <v>22</v>
      </c>
      <c r="B4537" s="1">
        <v>42924.91666665567</v>
      </c>
      <c r="C4537">
        <v>43.8</v>
      </c>
      <c r="D4537" s="15">
        <f t="shared" si="1270"/>
        <v>43.8</v>
      </c>
      <c r="E4537">
        <v>32</v>
      </c>
      <c r="F4537" s="6">
        <v>1.9435800000000001</v>
      </c>
      <c r="G4537" s="6">
        <v>-1.5167529999999999E-2</v>
      </c>
      <c r="H4537" s="6">
        <f t="shared" si="1261"/>
        <v>1.92841247</v>
      </c>
      <c r="I4537" s="6">
        <f t="shared" si="1262"/>
        <v>11.799999999999997</v>
      </c>
      <c r="J4537" s="6">
        <f t="shared" si="1263"/>
        <v>9.8715875299999976</v>
      </c>
      <c r="K4537" s="3">
        <f t="shared" si="1271"/>
        <v>11.281814319999995</v>
      </c>
      <c r="L4537" s="6">
        <f t="shared" si="1264"/>
        <v>0</v>
      </c>
      <c r="M4537" s="6">
        <f t="shared" si="1272"/>
        <v>150.10039205714287</v>
      </c>
      <c r="N4537" s="6">
        <f t="shared" si="1273"/>
        <v>1.4102267899999958</v>
      </c>
      <c r="O4537" s="2">
        <f t="shared" si="1265"/>
        <v>-1.4102267899999958</v>
      </c>
      <c r="P4537" s="2">
        <f t="shared" si="1274"/>
        <v>30.589773210000004</v>
      </c>
      <c r="Q4537" s="2">
        <f t="shared" si="1266"/>
        <v>13.210226789999993</v>
      </c>
      <c r="R4537" s="2">
        <f t="shared" si="1275"/>
        <v>1.92841247</v>
      </c>
      <c r="S4537" s="2">
        <f t="shared" si="1267"/>
        <v>11.281814319999993</v>
      </c>
      <c r="T4537" s="2">
        <f t="shared" si="1278"/>
        <v>0</v>
      </c>
      <c r="U4537" s="2">
        <f t="shared" si="1268"/>
        <v>0</v>
      </c>
      <c r="V4537" t="str">
        <f t="shared" si="1276"/>
        <v>N</v>
      </c>
      <c r="W4537" s="2">
        <f t="shared" si="1277"/>
        <v>0</v>
      </c>
      <c r="X4537" s="2">
        <f t="shared" si="1269"/>
        <v>0</v>
      </c>
      <c r="Y4537" s="2"/>
    </row>
    <row r="4538" spans="1:25" x14ac:dyDescent="0.2">
      <c r="A4538">
        <v>23</v>
      </c>
      <c r="B4538" s="1">
        <v>42924.958333322335</v>
      </c>
      <c r="C4538">
        <v>41.2</v>
      </c>
      <c r="D4538" s="15">
        <f t="shared" si="1270"/>
        <v>41.2</v>
      </c>
      <c r="E4538">
        <v>32</v>
      </c>
      <c r="F4538" s="6">
        <v>3.77834</v>
      </c>
      <c r="G4538" s="6">
        <v>-1.5167529999999999E-2</v>
      </c>
      <c r="H4538" s="6">
        <f t="shared" si="1261"/>
        <v>3.7631724700000002</v>
      </c>
      <c r="I4538" s="6">
        <f t="shared" si="1262"/>
        <v>9.2000000000000028</v>
      </c>
      <c r="J4538" s="6">
        <f t="shared" si="1263"/>
        <v>5.4368275300000022</v>
      </c>
      <c r="K4538" s="3">
        <f t="shared" si="1271"/>
        <v>6.2135171771428475</v>
      </c>
      <c r="L4538" s="6">
        <f t="shared" si="1264"/>
        <v>0</v>
      </c>
      <c r="M4538" s="6">
        <f t="shared" si="1272"/>
        <v>143.88687488000002</v>
      </c>
      <c r="N4538" s="6">
        <f t="shared" si="1273"/>
        <v>0.77668964714283106</v>
      </c>
      <c r="O4538" s="2">
        <f t="shared" si="1265"/>
        <v>-0.77668964714283106</v>
      </c>
      <c r="P4538" s="2">
        <f t="shared" si="1274"/>
        <v>31.223310352857169</v>
      </c>
      <c r="Q4538" s="2">
        <f t="shared" si="1266"/>
        <v>9.9766896471428339</v>
      </c>
      <c r="R4538" s="2">
        <f t="shared" si="1275"/>
        <v>3.7631724700000002</v>
      </c>
      <c r="S4538" s="2">
        <f t="shared" si="1267"/>
        <v>6.2135171771428332</v>
      </c>
      <c r="T4538" s="2">
        <f t="shared" si="1278"/>
        <v>0</v>
      </c>
      <c r="U4538" s="2">
        <f t="shared" si="1268"/>
        <v>0</v>
      </c>
      <c r="V4538" t="str">
        <f t="shared" si="1276"/>
        <v>N</v>
      </c>
      <c r="W4538" s="2">
        <f t="shared" si="1277"/>
        <v>0</v>
      </c>
      <c r="X4538" s="2">
        <f t="shared" si="1269"/>
        <v>0</v>
      </c>
      <c r="Y4538" s="2"/>
    </row>
    <row r="4539" spans="1:25" x14ac:dyDescent="0.2">
      <c r="A4539">
        <v>0</v>
      </c>
      <c r="B4539" s="1">
        <v>42924.999999988999</v>
      </c>
      <c r="C4539">
        <v>38.4</v>
      </c>
      <c r="D4539" s="15">
        <f t="shared" si="1270"/>
        <v>38.4</v>
      </c>
      <c r="E4539">
        <v>32</v>
      </c>
      <c r="F4539" s="6">
        <v>3.9389500000000002</v>
      </c>
      <c r="G4539" s="6">
        <v>-1.5167529999999999E-2</v>
      </c>
      <c r="H4539" s="6">
        <f t="shared" si="1261"/>
        <v>3.9237824700000004</v>
      </c>
      <c r="I4539" s="6">
        <f t="shared" si="1262"/>
        <v>6.3999999999999986</v>
      </c>
      <c r="J4539" s="6">
        <f t="shared" si="1263"/>
        <v>2.4762175299999982</v>
      </c>
      <c r="K4539" s="3">
        <f t="shared" si="1271"/>
        <v>2.829962891428579</v>
      </c>
      <c r="L4539" s="6">
        <f t="shared" si="1264"/>
        <v>0</v>
      </c>
      <c r="M4539" s="6">
        <f t="shared" si="1272"/>
        <v>141.05691198857144</v>
      </c>
      <c r="N4539" s="6">
        <f t="shared" si="1273"/>
        <v>0.3537453614285937</v>
      </c>
      <c r="O4539" s="2">
        <f t="shared" si="1265"/>
        <v>-0.3537453614285937</v>
      </c>
      <c r="P4539" s="2">
        <f t="shared" si="1274"/>
        <v>31.646254638571406</v>
      </c>
      <c r="Q4539" s="2">
        <f t="shared" si="1266"/>
        <v>6.7537453614285923</v>
      </c>
      <c r="R4539" s="2">
        <f t="shared" si="1275"/>
        <v>3.9237824700000004</v>
      </c>
      <c r="S4539" s="2">
        <f t="shared" si="1267"/>
        <v>2.8299628914285919</v>
      </c>
      <c r="T4539" s="2">
        <f t="shared" si="1278"/>
        <v>0</v>
      </c>
      <c r="U4539" s="2">
        <f t="shared" si="1268"/>
        <v>0</v>
      </c>
      <c r="V4539" t="str">
        <f t="shared" si="1276"/>
        <v>N</v>
      </c>
      <c r="W4539" s="2">
        <f t="shared" si="1277"/>
        <v>0</v>
      </c>
      <c r="X4539" s="2">
        <f t="shared" si="1269"/>
        <v>0</v>
      </c>
      <c r="Y4539" s="2"/>
    </row>
    <row r="4540" spans="1:25" x14ac:dyDescent="0.2">
      <c r="A4540">
        <v>1</v>
      </c>
      <c r="B4540" s="1">
        <v>42925.041666655663</v>
      </c>
      <c r="C4540">
        <v>36.799999999999997</v>
      </c>
      <c r="D4540" s="15">
        <f t="shared" si="1270"/>
        <v>36.799999999999997</v>
      </c>
      <c r="E4540">
        <v>32</v>
      </c>
      <c r="F4540" s="6">
        <v>5.6630200000000004</v>
      </c>
      <c r="G4540" s="6">
        <v>-1.5167529999999999E-2</v>
      </c>
      <c r="H4540" s="6">
        <f t="shared" si="1261"/>
        <v>5.6478524700000001</v>
      </c>
      <c r="I4540" s="6">
        <f t="shared" si="1262"/>
        <v>4.7999999999999972</v>
      </c>
      <c r="J4540" s="6">
        <f t="shared" si="1263"/>
        <v>0</v>
      </c>
      <c r="K4540" s="3">
        <f t="shared" si="1271"/>
        <v>0</v>
      </c>
      <c r="L4540" s="6">
        <f t="shared" si="1264"/>
        <v>0.84785247000000297</v>
      </c>
      <c r="M4540" s="6">
        <f t="shared" si="1272"/>
        <v>141.90476445857144</v>
      </c>
      <c r="N4540" s="6">
        <f t="shared" si="1273"/>
        <v>0</v>
      </c>
      <c r="O4540" s="2">
        <f t="shared" si="1265"/>
        <v>0</v>
      </c>
      <c r="P4540" s="2">
        <f t="shared" si="1274"/>
        <v>32</v>
      </c>
      <c r="Q4540" s="2">
        <f t="shared" si="1266"/>
        <v>4.7999999999999972</v>
      </c>
      <c r="R4540" s="2">
        <f t="shared" si="1275"/>
        <v>4.7999999999999972</v>
      </c>
      <c r="S4540" s="2">
        <f t="shared" si="1267"/>
        <v>0</v>
      </c>
      <c r="T4540" s="2">
        <f t="shared" si="1278"/>
        <v>0.84785246999999231</v>
      </c>
      <c r="U4540" s="2">
        <f t="shared" si="1268"/>
        <v>0</v>
      </c>
      <c r="V4540" t="str">
        <f t="shared" si="1276"/>
        <v>N</v>
      </c>
      <c r="W4540" s="2">
        <f t="shared" si="1277"/>
        <v>0</v>
      </c>
      <c r="X4540" s="2">
        <f t="shared" si="1269"/>
        <v>0</v>
      </c>
      <c r="Y4540" s="2"/>
    </row>
    <row r="4541" spans="1:25" x14ac:dyDescent="0.2">
      <c r="A4541">
        <v>2</v>
      </c>
      <c r="B4541" s="1">
        <v>42925.083333322327</v>
      </c>
      <c r="C4541">
        <v>35.299999999999997</v>
      </c>
      <c r="D4541" s="15">
        <f t="shared" si="1270"/>
        <v>35.299999999999997</v>
      </c>
      <c r="E4541">
        <v>32</v>
      </c>
      <c r="F4541" s="6">
        <v>10.3569</v>
      </c>
      <c r="G4541" s="6">
        <v>-1.5167529999999999E-2</v>
      </c>
      <c r="H4541" s="6">
        <f t="shared" si="1261"/>
        <v>10.34173247</v>
      </c>
      <c r="I4541" s="6">
        <f t="shared" si="1262"/>
        <v>3.2999999999999972</v>
      </c>
      <c r="J4541" s="6">
        <f t="shared" si="1263"/>
        <v>0</v>
      </c>
      <c r="K4541" s="3">
        <f t="shared" si="1271"/>
        <v>0</v>
      </c>
      <c r="L4541" s="6">
        <f t="shared" si="1264"/>
        <v>7.041732470000003</v>
      </c>
      <c r="M4541" s="6">
        <f t="shared" si="1272"/>
        <v>148.94649692857143</v>
      </c>
      <c r="N4541" s="6">
        <f t="shared" si="1273"/>
        <v>0</v>
      </c>
      <c r="O4541" s="2">
        <f t="shared" si="1265"/>
        <v>0</v>
      </c>
      <c r="P4541" s="2">
        <f t="shared" si="1274"/>
        <v>32</v>
      </c>
      <c r="Q4541" s="2">
        <f t="shared" si="1266"/>
        <v>3.2999999999999972</v>
      </c>
      <c r="R4541" s="2">
        <f t="shared" si="1275"/>
        <v>3.2999999999999972</v>
      </c>
      <c r="S4541" s="2">
        <f t="shared" si="1267"/>
        <v>0</v>
      </c>
      <c r="T4541" s="2">
        <f t="shared" si="1278"/>
        <v>7.0417324699999995</v>
      </c>
      <c r="U4541" s="2">
        <f t="shared" si="1268"/>
        <v>0</v>
      </c>
      <c r="V4541" t="str">
        <f t="shared" si="1276"/>
        <v>N</v>
      </c>
      <c r="W4541" s="2">
        <f t="shared" si="1277"/>
        <v>0</v>
      </c>
      <c r="X4541" s="2">
        <f t="shared" si="1269"/>
        <v>0</v>
      </c>
      <c r="Y4541" s="2"/>
    </row>
    <row r="4542" spans="1:25" x14ac:dyDescent="0.2">
      <c r="A4542">
        <v>3</v>
      </c>
      <c r="B4542" s="1">
        <v>42925.124999988991</v>
      </c>
      <c r="C4542">
        <v>35.6</v>
      </c>
      <c r="D4542" s="15">
        <f t="shared" si="1270"/>
        <v>35.6</v>
      </c>
      <c r="E4542">
        <v>32</v>
      </c>
      <c r="F4542" s="6">
        <v>5.9949300000000001</v>
      </c>
      <c r="G4542" s="6">
        <v>-1.5167529999999999E-2</v>
      </c>
      <c r="H4542" s="6">
        <f t="shared" si="1261"/>
        <v>5.9797624699999998</v>
      </c>
      <c r="I4542" s="6">
        <f t="shared" si="1262"/>
        <v>3.6000000000000014</v>
      </c>
      <c r="J4542" s="6">
        <f t="shared" si="1263"/>
        <v>0</v>
      </c>
      <c r="K4542" s="3">
        <f t="shared" si="1271"/>
        <v>0</v>
      </c>
      <c r="L4542" s="6">
        <f t="shared" si="1264"/>
        <v>2.3797624699999984</v>
      </c>
      <c r="M4542" s="6">
        <f t="shared" si="1272"/>
        <v>151.32625939857144</v>
      </c>
      <c r="N4542" s="6">
        <f t="shared" si="1273"/>
        <v>0</v>
      </c>
      <c r="O4542" s="2">
        <f t="shared" si="1265"/>
        <v>0</v>
      </c>
      <c r="P4542" s="2">
        <f t="shared" si="1274"/>
        <v>32</v>
      </c>
      <c r="Q4542" s="2">
        <f t="shared" si="1266"/>
        <v>3.6000000000000014</v>
      </c>
      <c r="R4542" s="2">
        <f t="shared" si="1275"/>
        <v>3.6000000000000014</v>
      </c>
      <c r="S4542" s="2">
        <f t="shared" si="1267"/>
        <v>0</v>
      </c>
      <c r="T4542" s="2">
        <f t="shared" si="1278"/>
        <v>2.3797624700000028</v>
      </c>
      <c r="U4542" s="2">
        <f t="shared" si="1268"/>
        <v>0</v>
      </c>
      <c r="V4542" t="str">
        <f t="shared" si="1276"/>
        <v>N</v>
      </c>
      <c r="W4542" s="2">
        <f t="shared" si="1277"/>
        <v>0</v>
      </c>
      <c r="X4542" s="2">
        <f t="shared" si="1269"/>
        <v>0</v>
      </c>
      <c r="Y4542" s="2"/>
    </row>
    <row r="4543" spans="1:25" x14ac:dyDescent="0.2">
      <c r="A4543">
        <v>4</v>
      </c>
      <c r="B4543" s="1">
        <v>42925.166666655656</v>
      </c>
      <c r="C4543">
        <v>35.299999999999997</v>
      </c>
      <c r="D4543" s="15">
        <f t="shared" si="1270"/>
        <v>35.299999999999997</v>
      </c>
      <c r="E4543">
        <v>32</v>
      </c>
      <c r="F4543" s="6">
        <v>6.3449400000000002</v>
      </c>
      <c r="G4543" s="6">
        <v>-1.5167529999999999E-2</v>
      </c>
      <c r="H4543" s="6">
        <f t="shared" si="1261"/>
        <v>6.32977247</v>
      </c>
      <c r="I4543" s="6">
        <f t="shared" si="1262"/>
        <v>3.2999999999999972</v>
      </c>
      <c r="J4543" s="6">
        <f t="shared" si="1263"/>
        <v>0</v>
      </c>
      <c r="K4543" s="3">
        <f t="shared" si="1271"/>
        <v>0</v>
      </c>
      <c r="L4543" s="6">
        <f t="shared" si="1264"/>
        <v>3.0297724700000028</v>
      </c>
      <c r="M4543" s="6">
        <f t="shared" si="1272"/>
        <v>154.35603186857145</v>
      </c>
      <c r="N4543" s="6">
        <f t="shared" si="1273"/>
        <v>0</v>
      </c>
      <c r="O4543" s="2">
        <f t="shared" si="1265"/>
        <v>0</v>
      </c>
      <c r="P4543" s="2">
        <f t="shared" si="1274"/>
        <v>32</v>
      </c>
      <c r="Q4543" s="2">
        <f t="shared" si="1266"/>
        <v>3.2999999999999972</v>
      </c>
      <c r="R4543" s="2">
        <f t="shared" si="1275"/>
        <v>3.2999999999999972</v>
      </c>
      <c r="S4543" s="2">
        <f t="shared" si="1267"/>
        <v>0</v>
      </c>
      <c r="T4543" s="2">
        <f t="shared" si="1278"/>
        <v>3.0297724700000117</v>
      </c>
      <c r="U4543" s="2">
        <f t="shared" si="1268"/>
        <v>0</v>
      </c>
      <c r="V4543" t="str">
        <f t="shared" si="1276"/>
        <v>N</v>
      </c>
      <c r="W4543" s="2">
        <f t="shared" si="1277"/>
        <v>0</v>
      </c>
      <c r="X4543" s="2">
        <f t="shared" si="1269"/>
        <v>0</v>
      </c>
      <c r="Y4543" s="2"/>
    </row>
    <row r="4544" spans="1:25" x14ac:dyDescent="0.2">
      <c r="A4544">
        <v>5</v>
      </c>
      <c r="B4544" s="1">
        <v>42925.20833332232</v>
      </c>
      <c r="C4544">
        <v>35.799999999999997</v>
      </c>
      <c r="D4544" s="15">
        <f t="shared" si="1270"/>
        <v>35.799999999999997</v>
      </c>
      <c r="E4544">
        <v>32</v>
      </c>
      <c r="F4544" s="6">
        <v>3.10236</v>
      </c>
      <c r="G4544" s="6">
        <v>-1.5167529999999999E-2</v>
      </c>
      <c r="H4544" s="6">
        <f t="shared" si="1261"/>
        <v>3.0871924700000002</v>
      </c>
      <c r="I4544" s="6">
        <f t="shared" si="1262"/>
        <v>3.7999999999999972</v>
      </c>
      <c r="J4544" s="6">
        <f t="shared" si="1263"/>
        <v>0.71280752999999697</v>
      </c>
      <c r="K4544" s="3">
        <f t="shared" si="1271"/>
        <v>0.81463717714285622</v>
      </c>
      <c r="L4544" s="6">
        <f t="shared" si="1264"/>
        <v>0</v>
      </c>
      <c r="M4544" s="6">
        <f t="shared" si="1272"/>
        <v>153.54139469142859</v>
      </c>
      <c r="N4544" s="6">
        <f t="shared" si="1273"/>
        <v>0.10182964714286413</v>
      </c>
      <c r="O4544" s="2">
        <f t="shared" si="1265"/>
        <v>-0.10182964714286413</v>
      </c>
      <c r="P4544" s="2">
        <f t="shared" si="1274"/>
        <v>31.898170352857136</v>
      </c>
      <c r="Q4544" s="2">
        <f t="shared" si="1266"/>
        <v>3.9018296471428613</v>
      </c>
      <c r="R4544" s="2">
        <f t="shared" si="1275"/>
        <v>3.0871924700000002</v>
      </c>
      <c r="S4544" s="2">
        <f t="shared" si="1267"/>
        <v>0.8146371771428611</v>
      </c>
      <c r="T4544" s="2">
        <f t="shared" si="1278"/>
        <v>0</v>
      </c>
      <c r="U4544" s="2">
        <f t="shared" si="1268"/>
        <v>0</v>
      </c>
      <c r="V4544" t="str">
        <f t="shared" si="1276"/>
        <v>N</v>
      </c>
      <c r="W4544" s="2">
        <f t="shared" si="1277"/>
        <v>0</v>
      </c>
      <c r="X4544" s="2">
        <f t="shared" si="1269"/>
        <v>0</v>
      </c>
      <c r="Y4544" s="2"/>
    </row>
    <row r="4545" spans="1:25" x14ac:dyDescent="0.2">
      <c r="A4545">
        <v>6</v>
      </c>
      <c r="B4545" s="1">
        <v>42925.249999988984</v>
      </c>
      <c r="C4545">
        <v>36.5</v>
      </c>
      <c r="D4545" s="15">
        <f t="shared" si="1270"/>
        <v>36.5</v>
      </c>
      <c r="E4545">
        <v>32</v>
      </c>
      <c r="F4545" s="6">
        <v>3.7924600000000002</v>
      </c>
      <c r="G4545" s="6">
        <v>1.7393011700000001</v>
      </c>
      <c r="H4545" s="6">
        <f t="shared" si="1261"/>
        <v>5.5317611700000002</v>
      </c>
      <c r="I4545" s="6">
        <f t="shared" si="1262"/>
        <v>4.5</v>
      </c>
      <c r="J4545" s="6">
        <f t="shared" si="1263"/>
        <v>0</v>
      </c>
      <c r="K4545" s="3">
        <f t="shared" si="1271"/>
        <v>0</v>
      </c>
      <c r="L4545" s="6">
        <f t="shared" si="1264"/>
        <v>1.0317611700000002</v>
      </c>
      <c r="M4545" s="6">
        <f t="shared" si="1272"/>
        <v>154.5731558614286</v>
      </c>
      <c r="N4545" s="6">
        <f t="shared" si="1273"/>
        <v>0</v>
      </c>
      <c r="O4545" s="2">
        <f t="shared" si="1265"/>
        <v>0</v>
      </c>
      <c r="P4545" s="2">
        <f t="shared" si="1274"/>
        <v>32</v>
      </c>
      <c r="Q4545" s="2">
        <f t="shared" si="1266"/>
        <v>4.5</v>
      </c>
      <c r="R4545" s="2">
        <f t="shared" si="1275"/>
        <v>4.5</v>
      </c>
      <c r="S4545" s="2">
        <f t="shared" si="1267"/>
        <v>0</v>
      </c>
      <c r="T4545" s="2">
        <f t="shared" si="1278"/>
        <v>1.03176117000001</v>
      </c>
      <c r="U4545" s="2">
        <f t="shared" si="1268"/>
        <v>0</v>
      </c>
      <c r="V4545" t="str">
        <f t="shared" si="1276"/>
        <v>N</v>
      </c>
      <c r="W4545" s="2">
        <f t="shared" si="1277"/>
        <v>0</v>
      </c>
      <c r="X4545" s="2">
        <f t="shared" si="1269"/>
        <v>0</v>
      </c>
      <c r="Y4545" s="2"/>
    </row>
    <row r="4546" spans="1:25" x14ac:dyDescent="0.2">
      <c r="A4546">
        <v>7</v>
      </c>
      <c r="B4546" s="1">
        <v>42925.291666655648</v>
      </c>
      <c r="C4546">
        <v>39.4</v>
      </c>
      <c r="D4546" s="15">
        <f t="shared" si="1270"/>
        <v>39.4</v>
      </c>
      <c r="E4546">
        <v>32</v>
      </c>
      <c r="F4546" s="6">
        <v>1.8362700000000001</v>
      </c>
      <c r="G4546" s="6">
        <v>9.1225579999999997</v>
      </c>
      <c r="H4546" s="6">
        <f t="shared" si="1261"/>
        <v>10.958828</v>
      </c>
      <c r="I4546" s="6">
        <f t="shared" si="1262"/>
        <v>7.3999999999999986</v>
      </c>
      <c r="J4546" s="6">
        <f t="shared" si="1263"/>
        <v>0</v>
      </c>
      <c r="K4546" s="3">
        <f t="shared" si="1271"/>
        <v>0</v>
      </c>
      <c r="L4546" s="6">
        <f t="shared" si="1264"/>
        <v>3.5588280000000019</v>
      </c>
      <c r="M4546" s="6">
        <f t="shared" si="1272"/>
        <v>158.13198386142861</v>
      </c>
      <c r="N4546" s="6">
        <f t="shared" si="1273"/>
        <v>0</v>
      </c>
      <c r="O4546" s="2">
        <f t="shared" si="1265"/>
        <v>0</v>
      </c>
      <c r="P4546" s="2">
        <f t="shared" si="1274"/>
        <v>32</v>
      </c>
      <c r="Q4546" s="2">
        <f t="shared" si="1266"/>
        <v>7.3999999999999986</v>
      </c>
      <c r="R4546" s="2">
        <f t="shared" si="1275"/>
        <v>7.3999999999999986</v>
      </c>
      <c r="S4546" s="2">
        <f t="shared" si="1267"/>
        <v>0</v>
      </c>
      <c r="T4546" s="2">
        <f t="shared" si="1278"/>
        <v>3.5588280000000054</v>
      </c>
      <c r="U4546" s="2">
        <f t="shared" si="1268"/>
        <v>0</v>
      </c>
      <c r="V4546" t="str">
        <f t="shared" si="1276"/>
        <v>N</v>
      </c>
      <c r="W4546" s="2">
        <f t="shared" si="1277"/>
        <v>0</v>
      </c>
      <c r="X4546" s="2">
        <f t="shared" si="1269"/>
        <v>0</v>
      </c>
      <c r="Y4546" s="2"/>
    </row>
    <row r="4547" spans="1:25" x14ac:dyDescent="0.2">
      <c r="A4547">
        <v>8</v>
      </c>
      <c r="B4547" s="1">
        <v>42925.333333322313</v>
      </c>
      <c r="C4547">
        <v>43.4</v>
      </c>
      <c r="D4547" s="15">
        <f t="shared" si="1270"/>
        <v>43.4</v>
      </c>
      <c r="E4547">
        <v>32</v>
      </c>
      <c r="F4547" s="6">
        <v>2.14608</v>
      </c>
      <c r="G4547" s="6">
        <v>19.59798</v>
      </c>
      <c r="H4547" s="6">
        <f t="shared" ref="H4547:H4610" si="1279">(F4547+G4547)</f>
        <v>21.744060000000001</v>
      </c>
      <c r="I4547" s="6">
        <f t="shared" ref="I4547:I4610" si="1280">IF((D4547-E4547)&gt;0,D4547-E4547,0)</f>
        <v>11.399999999999999</v>
      </c>
      <c r="J4547" s="6">
        <f t="shared" ref="J4547:J4610" si="1281">IF((I4547-H4547)&gt;0, (I4547-H4547), (0))</f>
        <v>0</v>
      </c>
      <c r="K4547" s="3">
        <f t="shared" si="1271"/>
        <v>0</v>
      </c>
      <c r="L4547" s="6">
        <f t="shared" ref="L4547:L4610" si="1282">IF(J4547=0, H4547-I4547,0)</f>
        <v>10.344060000000002</v>
      </c>
      <c r="M4547" s="6">
        <f t="shared" si="1272"/>
        <v>168.47604386142862</v>
      </c>
      <c r="N4547" s="6">
        <f t="shared" si="1273"/>
        <v>0</v>
      </c>
      <c r="O4547" s="2">
        <f t="shared" ref="O4547:O4610" si="1283">IF((N4547&lt;E4547-$AA$7),-N4547,$AA$7-E4547)</f>
        <v>0</v>
      </c>
      <c r="P4547" s="2">
        <f t="shared" si="1274"/>
        <v>32</v>
      </c>
      <c r="Q4547" s="2">
        <f t="shared" ref="Q4547:Q4610" si="1284">D4547-P4547</f>
        <v>11.399999999999999</v>
      </c>
      <c r="R4547" s="2">
        <f t="shared" si="1275"/>
        <v>11.399999999999999</v>
      </c>
      <c r="S4547" s="2">
        <f t="shared" ref="S4547:S4610" si="1285">IF(Q4547-R4547&gt;0, Q4547-R4547, 0)</f>
        <v>0</v>
      </c>
      <c r="T4547" s="2">
        <f t="shared" si="1278"/>
        <v>10.344060000000013</v>
      </c>
      <c r="U4547" s="2">
        <f t="shared" ref="U4547:U4610" si="1286">N4547+O4547</f>
        <v>0</v>
      </c>
      <c r="V4547" t="str">
        <f t="shared" si="1276"/>
        <v>Y</v>
      </c>
      <c r="W4547" s="2">
        <f t="shared" si="1277"/>
        <v>0</v>
      </c>
      <c r="X4547" s="2">
        <f t="shared" ref="X4547:X4610" si="1287">D4547- (P4547+R4547+S4547)</f>
        <v>0</v>
      </c>
      <c r="Y4547" s="2"/>
    </row>
    <row r="4548" spans="1:25" x14ac:dyDescent="0.2">
      <c r="A4548">
        <v>9</v>
      </c>
      <c r="B4548" s="1">
        <v>42925.374999988977</v>
      </c>
      <c r="C4548">
        <v>44.2</v>
      </c>
      <c r="D4548" s="15">
        <f t="shared" ref="D4548:D4611" si="1288">C4548/$AA$4*$AA$5</f>
        <v>44.2</v>
      </c>
      <c r="E4548">
        <v>32</v>
      </c>
      <c r="F4548" s="6">
        <v>2.35216</v>
      </c>
      <c r="G4548" s="6">
        <v>26.627770000000002</v>
      </c>
      <c r="H4548" s="6">
        <f t="shared" si="1279"/>
        <v>28.979930000000003</v>
      </c>
      <c r="I4548" s="6">
        <f t="shared" si="1280"/>
        <v>12.200000000000003</v>
      </c>
      <c r="J4548" s="6">
        <f t="shared" si="1281"/>
        <v>0</v>
      </c>
      <c r="K4548" s="3">
        <f t="shared" ref="K4548:K4611" si="1289">IF((M4547-M4548)&gt;0,M4547-M4548,0)</f>
        <v>0</v>
      </c>
      <c r="L4548" s="6">
        <f t="shared" si="1282"/>
        <v>16.77993</v>
      </c>
      <c r="M4548" s="6">
        <f t="shared" ref="M4548:M4611" si="1290">IF( (M4547-J4548/$AA$11+L4548)&gt;$AA$25, IF((M4547-J4548/$AA$11+L4548)&lt;$AA$9,(M4547-J4548/$AA$11+L4548),$AA$9), $AA$25)</f>
        <v>185.25597386142863</v>
      </c>
      <c r="N4548" s="6">
        <f t="shared" ref="N4548:N4611" si="1291">IF(((M4547-J4548+L4548)-M4548)&gt;0,((M4547-J4548+L4548)-M4548),0)</f>
        <v>0</v>
      </c>
      <c r="O4548" s="2">
        <f t="shared" si="1283"/>
        <v>0</v>
      </c>
      <c r="P4548" s="2">
        <f t="shared" ref="P4548:P4611" si="1292">E4548+O4548</f>
        <v>32</v>
      </c>
      <c r="Q4548" s="2">
        <f t="shared" si="1284"/>
        <v>12.200000000000003</v>
      </c>
      <c r="R4548" s="2">
        <f t="shared" ref="R4548:R4611" si="1293">IF(Q4548&gt;H4548, H4548, Q4548)</f>
        <v>12.200000000000003</v>
      </c>
      <c r="S4548" s="2">
        <f t="shared" si="1285"/>
        <v>0</v>
      </c>
      <c r="T4548" s="2">
        <f t="shared" si="1278"/>
        <v>16.779930000000007</v>
      </c>
      <c r="U4548" s="2">
        <f t="shared" si="1286"/>
        <v>0</v>
      </c>
      <c r="V4548" t="str">
        <f t="shared" ref="V4548:V4611" si="1294">IF(AND(A4548&gt;7,A4548&lt;17), "Y", "N")</f>
        <v>Y</v>
      </c>
      <c r="W4548" s="2">
        <f t="shared" ref="W4548:W4611" si="1295">IF(V4548="Y", U4548, 0)</f>
        <v>0</v>
      </c>
      <c r="X4548" s="2">
        <f t="shared" si="1287"/>
        <v>0</v>
      </c>
      <c r="Y4548" s="2"/>
    </row>
    <row r="4549" spans="1:25" x14ac:dyDescent="0.2">
      <c r="A4549">
        <v>10</v>
      </c>
      <c r="B4549" s="1">
        <v>42925.416666655641</v>
      </c>
      <c r="C4549">
        <v>46.4</v>
      </c>
      <c r="D4549" s="15">
        <f t="shared" si="1288"/>
        <v>46.4</v>
      </c>
      <c r="E4549">
        <v>32</v>
      </c>
      <c r="F4549" s="6">
        <v>3.4210199999999999</v>
      </c>
      <c r="G4549" s="6">
        <v>33.611319999999999</v>
      </c>
      <c r="H4549" s="6">
        <f t="shared" si="1279"/>
        <v>37.032339999999998</v>
      </c>
      <c r="I4549" s="6">
        <f t="shared" si="1280"/>
        <v>14.399999999999999</v>
      </c>
      <c r="J4549" s="6">
        <f t="shared" si="1281"/>
        <v>0</v>
      </c>
      <c r="K4549" s="3">
        <f t="shared" si="1289"/>
        <v>0</v>
      </c>
      <c r="L4549" s="6">
        <f t="shared" si="1282"/>
        <v>22.632339999999999</v>
      </c>
      <c r="M4549" s="6">
        <f t="shared" si="1290"/>
        <v>207.88831386142863</v>
      </c>
      <c r="N4549" s="6">
        <f t="shared" si="1291"/>
        <v>0</v>
      </c>
      <c r="O4549" s="2">
        <f t="shared" si="1283"/>
        <v>0</v>
      </c>
      <c r="P4549" s="2">
        <f t="shared" si="1292"/>
        <v>32</v>
      </c>
      <c r="Q4549" s="2">
        <f t="shared" si="1284"/>
        <v>14.399999999999999</v>
      </c>
      <c r="R4549" s="2">
        <f t="shared" si="1293"/>
        <v>14.399999999999999</v>
      </c>
      <c r="S4549" s="2">
        <f t="shared" si="1285"/>
        <v>0</v>
      </c>
      <c r="T4549" s="2">
        <f t="shared" si="1278"/>
        <v>22.632339999999999</v>
      </c>
      <c r="U4549" s="2">
        <f t="shared" si="1286"/>
        <v>0</v>
      </c>
      <c r="V4549" t="str">
        <f t="shared" si="1294"/>
        <v>Y</v>
      </c>
      <c r="W4549" s="2">
        <f t="shared" si="1295"/>
        <v>0</v>
      </c>
      <c r="X4549" s="2">
        <f t="shared" si="1287"/>
        <v>0</v>
      </c>
      <c r="Y4549" s="2"/>
    </row>
    <row r="4550" spans="1:25" x14ac:dyDescent="0.2">
      <c r="A4550">
        <v>11</v>
      </c>
      <c r="B4550" s="1">
        <v>42925.458333322305</v>
      </c>
      <c r="C4550">
        <v>47.4</v>
      </c>
      <c r="D4550" s="15">
        <f t="shared" si="1288"/>
        <v>47.4</v>
      </c>
      <c r="E4550">
        <v>32</v>
      </c>
      <c r="F4550" s="6">
        <v>4.1644100000000002</v>
      </c>
      <c r="G4550" s="6">
        <v>38.446649999999998</v>
      </c>
      <c r="H4550" s="6">
        <f t="shared" si="1279"/>
        <v>42.611059999999995</v>
      </c>
      <c r="I4550" s="6">
        <f t="shared" si="1280"/>
        <v>15.399999999999999</v>
      </c>
      <c r="J4550" s="6">
        <f t="shared" si="1281"/>
        <v>0</v>
      </c>
      <c r="K4550" s="3">
        <f t="shared" si="1289"/>
        <v>0</v>
      </c>
      <c r="L4550" s="6">
        <f t="shared" si="1282"/>
        <v>27.211059999999996</v>
      </c>
      <c r="M4550" s="6">
        <f t="shared" si="1290"/>
        <v>220</v>
      </c>
      <c r="N4550" s="6">
        <f t="shared" si="1291"/>
        <v>15.099373861428631</v>
      </c>
      <c r="O4550" s="2">
        <f t="shared" si="1283"/>
        <v>-15.099373861428631</v>
      </c>
      <c r="P4550" s="2">
        <f t="shared" si="1292"/>
        <v>16.900626138571369</v>
      </c>
      <c r="Q4550" s="2">
        <f t="shared" si="1284"/>
        <v>30.49937386142863</v>
      </c>
      <c r="R4550" s="2">
        <f t="shared" si="1293"/>
        <v>30.49937386142863</v>
      </c>
      <c r="S4550" s="2">
        <f t="shared" si="1285"/>
        <v>0</v>
      </c>
      <c r="T4550" s="2">
        <f t="shared" si="1278"/>
        <v>12.111686138571372</v>
      </c>
      <c r="U4550" s="2">
        <f t="shared" si="1286"/>
        <v>0</v>
      </c>
      <c r="V4550" t="str">
        <f t="shared" si="1294"/>
        <v>Y</v>
      </c>
      <c r="W4550" s="2">
        <f t="shared" si="1295"/>
        <v>0</v>
      </c>
      <c r="X4550" s="2">
        <f t="shared" si="1287"/>
        <v>0</v>
      </c>
      <c r="Y4550" s="2"/>
    </row>
    <row r="4551" spans="1:25" x14ac:dyDescent="0.2">
      <c r="A4551">
        <v>12</v>
      </c>
      <c r="B4551" s="1">
        <v>42925.49999998897</v>
      </c>
      <c r="C4551">
        <v>47.3</v>
      </c>
      <c r="D4551" s="15">
        <f t="shared" si="1288"/>
        <v>47.3</v>
      </c>
      <c r="E4551">
        <v>32</v>
      </c>
      <c r="F4551" s="6">
        <v>3.2005499999999998</v>
      </c>
      <c r="G4551" s="6">
        <v>38.935589999999998</v>
      </c>
      <c r="H4551" s="6">
        <f t="shared" si="1279"/>
        <v>42.136139999999997</v>
      </c>
      <c r="I4551" s="6">
        <f t="shared" si="1280"/>
        <v>15.299999999999997</v>
      </c>
      <c r="J4551" s="6">
        <f t="shared" si="1281"/>
        <v>0</v>
      </c>
      <c r="K4551" s="3">
        <f t="shared" si="1289"/>
        <v>0</v>
      </c>
      <c r="L4551" s="6">
        <f t="shared" si="1282"/>
        <v>26.83614</v>
      </c>
      <c r="M4551" s="6">
        <f t="shared" si="1290"/>
        <v>220</v>
      </c>
      <c r="N4551" s="6">
        <f t="shared" si="1291"/>
        <v>26.83614</v>
      </c>
      <c r="O4551" s="2">
        <f t="shared" si="1283"/>
        <v>-26.83614</v>
      </c>
      <c r="P4551" s="2">
        <f t="shared" si="1292"/>
        <v>5.1638599999999997</v>
      </c>
      <c r="Q4551" s="2">
        <f t="shared" si="1284"/>
        <v>42.136139999999997</v>
      </c>
      <c r="R4551" s="2">
        <f t="shared" si="1293"/>
        <v>42.136139999999997</v>
      </c>
      <c r="S4551" s="2">
        <f t="shared" si="1285"/>
        <v>0</v>
      </c>
      <c r="T4551" s="2">
        <f t="shared" si="1278"/>
        <v>0</v>
      </c>
      <c r="U4551" s="2">
        <f t="shared" si="1286"/>
        <v>0</v>
      </c>
      <c r="V4551" t="str">
        <f t="shared" si="1294"/>
        <v>Y</v>
      </c>
      <c r="W4551" s="2">
        <f t="shared" si="1295"/>
        <v>0</v>
      </c>
      <c r="X4551" s="2">
        <f t="shared" si="1287"/>
        <v>0</v>
      </c>
      <c r="Y4551" s="2"/>
    </row>
    <row r="4552" spans="1:25" x14ac:dyDescent="0.2">
      <c r="A4552">
        <v>13</v>
      </c>
      <c r="B4552" s="1">
        <v>42925.541666655634</v>
      </c>
      <c r="C4552">
        <v>47.8</v>
      </c>
      <c r="D4552" s="15">
        <f t="shared" si="1288"/>
        <v>47.8</v>
      </c>
      <c r="E4552">
        <v>32</v>
      </c>
      <c r="F4552" s="6">
        <v>3.9428999999999998</v>
      </c>
      <c r="G4552" s="6">
        <v>41.023209999999999</v>
      </c>
      <c r="H4552" s="6">
        <f t="shared" si="1279"/>
        <v>44.96611</v>
      </c>
      <c r="I4552" s="6">
        <f t="shared" si="1280"/>
        <v>15.799999999999997</v>
      </c>
      <c r="J4552" s="6">
        <f t="shared" si="1281"/>
        <v>0</v>
      </c>
      <c r="K4552" s="3">
        <f t="shared" si="1289"/>
        <v>0</v>
      </c>
      <c r="L4552" s="6">
        <f t="shared" si="1282"/>
        <v>29.166110000000003</v>
      </c>
      <c r="M4552" s="6">
        <f t="shared" si="1290"/>
        <v>220</v>
      </c>
      <c r="N4552" s="6">
        <f t="shared" si="1291"/>
        <v>29.166110000000003</v>
      </c>
      <c r="O4552" s="2">
        <f t="shared" si="1283"/>
        <v>-29.166110000000003</v>
      </c>
      <c r="P4552" s="2">
        <f t="shared" si="1292"/>
        <v>2.8338899999999967</v>
      </c>
      <c r="Q4552" s="2">
        <f t="shared" si="1284"/>
        <v>44.96611</v>
      </c>
      <c r="R4552" s="2">
        <f t="shared" si="1293"/>
        <v>44.96611</v>
      </c>
      <c r="S4552" s="2">
        <f t="shared" si="1285"/>
        <v>0</v>
      </c>
      <c r="T4552" s="2">
        <f t="shared" si="1278"/>
        <v>0</v>
      </c>
      <c r="U4552" s="2">
        <f t="shared" si="1286"/>
        <v>0</v>
      </c>
      <c r="V4552" t="str">
        <f t="shared" si="1294"/>
        <v>Y</v>
      </c>
      <c r="W4552" s="2">
        <f t="shared" si="1295"/>
        <v>0</v>
      </c>
      <c r="X4552" s="2">
        <f t="shared" si="1287"/>
        <v>0</v>
      </c>
      <c r="Y4552" s="2"/>
    </row>
    <row r="4553" spans="1:25" x14ac:dyDescent="0.2">
      <c r="A4553">
        <v>14</v>
      </c>
      <c r="B4553" s="1">
        <v>42925.583333322298</v>
      </c>
      <c r="C4553">
        <v>48.1</v>
      </c>
      <c r="D4553" s="15">
        <f t="shared" si="1288"/>
        <v>48.1</v>
      </c>
      <c r="E4553">
        <v>32</v>
      </c>
      <c r="F4553" s="6">
        <v>3.22363</v>
      </c>
      <c r="G4553" s="6">
        <v>36.419449999999998</v>
      </c>
      <c r="H4553" s="6">
        <f t="shared" si="1279"/>
        <v>39.643079999999998</v>
      </c>
      <c r="I4553" s="6">
        <f t="shared" si="1280"/>
        <v>16.100000000000001</v>
      </c>
      <c r="J4553" s="6">
        <f t="shared" si="1281"/>
        <v>0</v>
      </c>
      <c r="K4553" s="3">
        <f t="shared" si="1289"/>
        <v>0</v>
      </c>
      <c r="L4553" s="6">
        <f t="shared" si="1282"/>
        <v>23.543079999999996</v>
      </c>
      <c r="M4553" s="6">
        <f t="shared" si="1290"/>
        <v>220</v>
      </c>
      <c r="N4553" s="6">
        <f t="shared" si="1291"/>
        <v>23.543080000000003</v>
      </c>
      <c r="O4553" s="2">
        <f t="shared" si="1283"/>
        <v>-23.543080000000003</v>
      </c>
      <c r="P4553" s="2">
        <f t="shared" si="1292"/>
        <v>8.4569199999999967</v>
      </c>
      <c r="Q4553" s="2">
        <f t="shared" si="1284"/>
        <v>39.643080000000005</v>
      </c>
      <c r="R4553" s="2">
        <f t="shared" si="1293"/>
        <v>39.643080000000005</v>
      </c>
      <c r="S4553" s="2">
        <f t="shared" si="1285"/>
        <v>0</v>
      </c>
      <c r="T4553" s="2">
        <f t="shared" si="1278"/>
        <v>0</v>
      </c>
      <c r="U4553" s="2">
        <f t="shared" si="1286"/>
        <v>0</v>
      </c>
      <c r="V4553" t="str">
        <f t="shared" si="1294"/>
        <v>Y</v>
      </c>
      <c r="W4553" s="2">
        <f t="shared" si="1295"/>
        <v>0</v>
      </c>
      <c r="X4553" s="2">
        <f t="shared" si="1287"/>
        <v>0</v>
      </c>
      <c r="Y4553" s="2"/>
    </row>
    <row r="4554" spans="1:25" x14ac:dyDescent="0.2">
      <c r="A4554">
        <v>15</v>
      </c>
      <c r="B4554" s="1">
        <v>42925.624999988962</v>
      </c>
      <c r="C4554">
        <v>48.4</v>
      </c>
      <c r="D4554" s="15">
        <f t="shared" si="1288"/>
        <v>48.4</v>
      </c>
      <c r="E4554">
        <v>32</v>
      </c>
      <c r="F4554" s="6">
        <v>3.5443099999999998</v>
      </c>
      <c r="G4554" s="6">
        <v>28.317910000000001</v>
      </c>
      <c r="H4554" s="6">
        <f t="shared" si="1279"/>
        <v>31.862220000000001</v>
      </c>
      <c r="I4554" s="6">
        <f t="shared" si="1280"/>
        <v>16.399999999999999</v>
      </c>
      <c r="J4554" s="6">
        <f t="shared" si="1281"/>
        <v>0</v>
      </c>
      <c r="K4554" s="3">
        <f t="shared" si="1289"/>
        <v>0</v>
      </c>
      <c r="L4554" s="6">
        <f t="shared" si="1282"/>
        <v>15.462220000000002</v>
      </c>
      <c r="M4554" s="6">
        <f t="shared" si="1290"/>
        <v>220</v>
      </c>
      <c r="N4554" s="6">
        <f t="shared" si="1291"/>
        <v>15.462220000000002</v>
      </c>
      <c r="O4554" s="2">
        <f t="shared" si="1283"/>
        <v>-15.462220000000002</v>
      </c>
      <c r="P4554" s="2">
        <f t="shared" si="1292"/>
        <v>16.537779999999998</v>
      </c>
      <c r="Q4554" s="2">
        <f t="shared" si="1284"/>
        <v>31.862220000000001</v>
      </c>
      <c r="R4554" s="2">
        <f t="shared" si="1293"/>
        <v>31.862220000000001</v>
      </c>
      <c r="S4554" s="2">
        <f t="shared" si="1285"/>
        <v>0</v>
      </c>
      <c r="T4554" s="2">
        <f t="shared" ref="T4554:T4617" si="1296">IF(Q4554-R4554&gt;0, 0, ABS(M4553-M4554))</f>
        <v>0</v>
      </c>
      <c r="U4554" s="2">
        <f t="shared" si="1286"/>
        <v>0</v>
      </c>
      <c r="V4554" t="str">
        <f t="shared" si="1294"/>
        <v>Y</v>
      </c>
      <c r="W4554" s="2">
        <f t="shared" si="1295"/>
        <v>0</v>
      </c>
      <c r="X4554" s="2">
        <f t="shared" si="1287"/>
        <v>0</v>
      </c>
      <c r="Y4554" s="2"/>
    </row>
    <row r="4555" spans="1:25" x14ac:dyDescent="0.2">
      <c r="A4555">
        <v>16</v>
      </c>
      <c r="B4555" s="1">
        <v>42925.666666655627</v>
      </c>
      <c r="C4555">
        <v>48.5</v>
      </c>
      <c r="D4555" s="15">
        <f t="shared" si="1288"/>
        <v>48.5</v>
      </c>
      <c r="E4555">
        <v>32</v>
      </c>
      <c r="F4555" s="6">
        <v>2.6127799999999999</v>
      </c>
      <c r="G4555" s="6">
        <v>17.784269999999999</v>
      </c>
      <c r="H4555" s="6">
        <f t="shared" si="1279"/>
        <v>20.39705</v>
      </c>
      <c r="I4555" s="6">
        <f t="shared" si="1280"/>
        <v>16.5</v>
      </c>
      <c r="J4555" s="6">
        <f t="shared" si="1281"/>
        <v>0</v>
      </c>
      <c r="K4555" s="3">
        <f t="shared" si="1289"/>
        <v>0</v>
      </c>
      <c r="L4555" s="6">
        <f t="shared" si="1282"/>
        <v>3.8970500000000001</v>
      </c>
      <c r="M4555" s="6">
        <f t="shared" si="1290"/>
        <v>220</v>
      </c>
      <c r="N4555" s="6">
        <f t="shared" si="1291"/>
        <v>3.8970500000000072</v>
      </c>
      <c r="O4555" s="2">
        <f t="shared" si="1283"/>
        <v>-3.8970500000000072</v>
      </c>
      <c r="P4555" s="2">
        <f t="shared" si="1292"/>
        <v>28.102949999999993</v>
      </c>
      <c r="Q4555" s="2">
        <f t="shared" si="1284"/>
        <v>20.397050000000007</v>
      </c>
      <c r="R4555" s="2">
        <f t="shared" si="1293"/>
        <v>20.397050000000007</v>
      </c>
      <c r="S4555" s="2">
        <f t="shared" si="1285"/>
        <v>0</v>
      </c>
      <c r="T4555" s="2">
        <f t="shared" si="1296"/>
        <v>0</v>
      </c>
      <c r="U4555" s="2">
        <f t="shared" si="1286"/>
        <v>0</v>
      </c>
      <c r="V4555" t="str">
        <f t="shared" si="1294"/>
        <v>Y</v>
      </c>
      <c r="W4555" s="2">
        <f t="shared" si="1295"/>
        <v>0</v>
      </c>
      <c r="X4555" s="2">
        <f t="shared" si="1287"/>
        <v>0</v>
      </c>
      <c r="Y4555" s="2"/>
    </row>
    <row r="4556" spans="1:25" x14ac:dyDescent="0.2">
      <c r="A4556">
        <v>17</v>
      </c>
      <c r="B4556" s="1">
        <v>42925.708333322291</v>
      </c>
      <c r="C4556">
        <v>47.4</v>
      </c>
      <c r="D4556" s="15">
        <f t="shared" si="1288"/>
        <v>47.4</v>
      </c>
      <c r="E4556">
        <v>32</v>
      </c>
      <c r="F4556" s="6">
        <v>2.8130999999999999</v>
      </c>
      <c r="G4556" s="6">
        <v>7.0187019999999993</v>
      </c>
      <c r="H4556" s="6">
        <f t="shared" si="1279"/>
        <v>9.8318019999999997</v>
      </c>
      <c r="I4556" s="6">
        <f t="shared" si="1280"/>
        <v>15.399999999999999</v>
      </c>
      <c r="J4556" s="6">
        <f t="shared" si="1281"/>
        <v>5.5681979999999989</v>
      </c>
      <c r="K4556" s="3">
        <f t="shared" si="1289"/>
        <v>6.3636548571428477</v>
      </c>
      <c r="L4556" s="6">
        <f t="shared" si="1282"/>
        <v>0</v>
      </c>
      <c r="M4556" s="6">
        <f t="shared" si="1290"/>
        <v>213.63634514285715</v>
      </c>
      <c r="N4556" s="6">
        <f t="shared" si="1291"/>
        <v>0.79545685714285241</v>
      </c>
      <c r="O4556" s="2">
        <f t="shared" si="1283"/>
        <v>-0.79545685714285241</v>
      </c>
      <c r="P4556" s="2">
        <f t="shared" si="1292"/>
        <v>31.204543142857148</v>
      </c>
      <c r="Q4556" s="2">
        <f t="shared" si="1284"/>
        <v>16.195456857142851</v>
      </c>
      <c r="R4556" s="2">
        <f t="shared" si="1293"/>
        <v>9.8318019999999997</v>
      </c>
      <c r="S4556" s="2">
        <f t="shared" si="1285"/>
        <v>6.3636548571428513</v>
      </c>
      <c r="T4556" s="2">
        <f t="shared" si="1296"/>
        <v>0</v>
      </c>
      <c r="U4556" s="2">
        <f t="shared" si="1286"/>
        <v>0</v>
      </c>
      <c r="V4556" t="str">
        <f t="shared" si="1294"/>
        <v>N</v>
      </c>
      <c r="W4556" s="2">
        <f t="shared" si="1295"/>
        <v>0</v>
      </c>
      <c r="X4556" s="2">
        <f t="shared" si="1287"/>
        <v>0</v>
      </c>
      <c r="Y4556" s="2"/>
    </row>
    <row r="4557" spans="1:25" x14ac:dyDescent="0.2">
      <c r="A4557">
        <v>18</v>
      </c>
      <c r="B4557" s="1">
        <v>42925.749999988955</v>
      </c>
      <c r="C4557">
        <v>46.2</v>
      </c>
      <c r="D4557" s="15">
        <f t="shared" si="1288"/>
        <v>46.2</v>
      </c>
      <c r="E4557">
        <v>32</v>
      </c>
      <c r="F4557" s="6">
        <v>2.6928399999999999</v>
      </c>
      <c r="G4557" s="6">
        <v>0.90724416999999991</v>
      </c>
      <c r="H4557" s="6">
        <f t="shared" si="1279"/>
        <v>3.6000841699999997</v>
      </c>
      <c r="I4557" s="6">
        <f t="shared" si="1280"/>
        <v>14.200000000000003</v>
      </c>
      <c r="J4557" s="6">
        <f t="shared" si="1281"/>
        <v>10.599915830000004</v>
      </c>
      <c r="K4557" s="3">
        <f t="shared" si="1289"/>
        <v>12.114189519999996</v>
      </c>
      <c r="L4557" s="6">
        <f t="shared" si="1282"/>
        <v>0</v>
      </c>
      <c r="M4557" s="6">
        <f t="shared" si="1290"/>
        <v>201.52215562285716</v>
      </c>
      <c r="N4557" s="6">
        <f t="shared" si="1291"/>
        <v>1.5142736899999818</v>
      </c>
      <c r="O4557" s="2">
        <f t="shared" si="1283"/>
        <v>-1.5142736899999818</v>
      </c>
      <c r="P4557" s="2">
        <f t="shared" si="1292"/>
        <v>30.485726310000018</v>
      </c>
      <c r="Q4557" s="2">
        <f t="shared" si="1284"/>
        <v>15.714273689999985</v>
      </c>
      <c r="R4557" s="2">
        <f t="shared" si="1293"/>
        <v>3.6000841699999997</v>
      </c>
      <c r="S4557" s="2">
        <f t="shared" si="1285"/>
        <v>12.114189519999986</v>
      </c>
      <c r="T4557" s="2">
        <f t="shared" si="1296"/>
        <v>0</v>
      </c>
      <c r="U4557" s="2">
        <f t="shared" si="1286"/>
        <v>0</v>
      </c>
      <c r="V4557" t="str">
        <f t="shared" si="1294"/>
        <v>N</v>
      </c>
      <c r="W4557" s="2">
        <f t="shared" si="1295"/>
        <v>0</v>
      </c>
      <c r="X4557" s="2">
        <f t="shared" si="1287"/>
        <v>0</v>
      </c>
      <c r="Y4557" s="2"/>
    </row>
    <row r="4558" spans="1:25" x14ac:dyDescent="0.2">
      <c r="A4558">
        <v>19</v>
      </c>
      <c r="B4558" s="1">
        <v>42925.791666655619</v>
      </c>
      <c r="C4558">
        <v>46.9</v>
      </c>
      <c r="D4558" s="15">
        <f t="shared" si="1288"/>
        <v>46.9</v>
      </c>
      <c r="E4558">
        <v>32</v>
      </c>
      <c r="F4558" s="6">
        <v>2.6260699999999999</v>
      </c>
      <c r="G4558" s="6">
        <v>-1.5167529999999999E-2</v>
      </c>
      <c r="H4558" s="6">
        <f t="shared" si="1279"/>
        <v>2.6109024700000001</v>
      </c>
      <c r="I4558" s="6">
        <f t="shared" si="1280"/>
        <v>14.899999999999999</v>
      </c>
      <c r="J4558" s="6">
        <f t="shared" si="1281"/>
        <v>12.289097529999999</v>
      </c>
      <c r="K4558" s="3">
        <f t="shared" si="1289"/>
        <v>14.044682891428579</v>
      </c>
      <c r="L4558" s="6">
        <f t="shared" si="1282"/>
        <v>0</v>
      </c>
      <c r="M4558" s="6">
        <f t="shared" si="1290"/>
        <v>187.47747273142858</v>
      </c>
      <c r="N4558" s="6">
        <f t="shared" si="1291"/>
        <v>1.7555853614285866</v>
      </c>
      <c r="O4558" s="2">
        <f t="shared" si="1283"/>
        <v>-1.7555853614285866</v>
      </c>
      <c r="P4558" s="2">
        <f t="shared" si="1292"/>
        <v>30.244414638571413</v>
      </c>
      <c r="Q4558" s="2">
        <f t="shared" si="1284"/>
        <v>16.655585361428585</v>
      </c>
      <c r="R4558" s="2">
        <f t="shared" si="1293"/>
        <v>2.6109024700000001</v>
      </c>
      <c r="S4558" s="2">
        <f t="shared" si="1285"/>
        <v>14.044682891428586</v>
      </c>
      <c r="T4558" s="2">
        <f t="shared" si="1296"/>
        <v>0</v>
      </c>
      <c r="U4558" s="2">
        <f t="shared" si="1286"/>
        <v>0</v>
      </c>
      <c r="V4558" t="str">
        <f t="shared" si="1294"/>
        <v>N</v>
      </c>
      <c r="W4558" s="2">
        <f t="shared" si="1295"/>
        <v>0</v>
      </c>
      <c r="X4558" s="2">
        <f t="shared" si="1287"/>
        <v>0</v>
      </c>
      <c r="Y4558" s="2"/>
    </row>
    <row r="4559" spans="1:25" x14ac:dyDescent="0.2">
      <c r="A4559">
        <v>20</v>
      </c>
      <c r="B4559" s="1">
        <v>42925.833333322284</v>
      </c>
      <c r="C4559">
        <v>46.6</v>
      </c>
      <c r="D4559" s="15">
        <f t="shared" si="1288"/>
        <v>46.6</v>
      </c>
      <c r="E4559">
        <v>32</v>
      </c>
      <c r="F4559" s="6">
        <v>3.6152799999999998</v>
      </c>
      <c r="G4559" s="6">
        <v>-1.5167529999999999E-2</v>
      </c>
      <c r="H4559" s="6">
        <f t="shared" si="1279"/>
        <v>3.60011247</v>
      </c>
      <c r="I4559" s="6">
        <f t="shared" si="1280"/>
        <v>14.600000000000001</v>
      </c>
      <c r="J4559" s="6">
        <f t="shared" si="1281"/>
        <v>10.999887530000002</v>
      </c>
      <c r="K4559" s="3">
        <f t="shared" si="1289"/>
        <v>12.571300034285713</v>
      </c>
      <c r="L4559" s="6">
        <f t="shared" si="1282"/>
        <v>0</v>
      </c>
      <c r="M4559" s="6">
        <f t="shared" si="1290"/>
        <v>174.90617269714286</v>
      </c>
      <c r="N4559" s="6">
        <f t="shared" si="1291"/>
        <v>1.5714125042857177</v>
      </c>
      <c r="O4559" s="2">
        <f t="shared" si="1283"/>
        <v>-1.5714125042857177</v>
      </c>
      <c r="P4559" s="2">
        <f t="shared" si="1292"/>
        <v>30.428587495714282</v>
      </c>
      <c r="Q4559" s="2">
        <f t="shared" si="1284"/>
        <v>16.171412504285719</v>
      </c>
      <c r="R4559" s="2">
        <f t="shared" si="1293"/>
        <v>3.60011247</v>
      </c>
      <c r="S4559" s="2">
        <f t="shared" si="1285"/>
        <v>12.57130003428572</v>
      </c>
      <c r="T4559" s="2">
        <f t="shared" si="1296"/>
        <v>0</v>
      </c>
      <c r="U4559" s="2">
        <f t="shared" si="1286"/>
        <v>0</v>
      </c>
      <c r="V4559" t="str">
        <f t="shared" si="1294"/>
        <v>N</v>
      </c>
      <c r="W4559" s="2">
        <f t="shared" si="1295"/>
        <v>0</v>
      </c>
      <c r="X4559" s="2">
        <f t="shared" si="1287"/>
        <v>0</v>
      </c>
      <c r="Y4559" s="2"/>
    </row>
    <row r="4560" spans="1:25" x14ac:dyDescent="0.2">
      <c r="A4560">
        <v>21</v>
      </c>
      <c r="B4560" s="1">
        <v>42925.874999988948</v>
      </c>
      <c r="C4560">
        <v>45</v>
      </c>
      <c r="D4560" s="15">
        <f t="shared" si="1288"/>
        <v>45</v>
      </c>
      <c r="E4560">
        <v>32</v>
      </c>
      <c r="F4560" s="6">
        <v>2.9663200000000001</v>
      </c>
      <c r="G4560" s="6">
        <v>-1.5167529999999999E-2</v>
      </c>
      <c r="H4560" s="6">
        <f t="shared" si="1279"/>
        <v>2.9511524700000002</v>
      </c>
      <c r="I4560" s="6">
        <f t="shared" si="1280"/>
        <v>13</v>
      </c>
      <c r="J4560" s="6">
        <f t="shared" si="1281"/>
        <v>10.04884753</v>
      </c>
      <c r="K4560" s="3">
        <f t="shared" si="1289"/>
        <v>11.484397177142853</v>
      </c>
      <c r="L4560" s="6">
        <f t="shared" si="1282"/>
        <v>0</v>
      </c>
      <c r="M4560" s="6">
        <f t="shared" si="1290"/>
        <v>163.42177552000001</v>
      </c>
      <c r="N4560" s="6">
        <f t="shared" si="1291"/>
        <v>1.4355496471428637</v>
      </c>
      <c r="O4560" s="2">
        <f t="shared" si="1283"/>
        <v>-1.4355496471428637</v>
      </c>
      <c r="P4560" s="2">
        <f t="shared" si="1292"/>
        <v>30.564450352857136</v>
      </c>
      <c r="Q4560" s="2">
        <f t="shared" si="1284"/>
        <v>14.435549647142864</v>
      </c>
      <c r="R4560" s="2">
        <f t="shared" si="1293"/>
        <v>2.9511524700000002</v>
      </c>
      <c r="S4560" s="2">
        <f t="shared" si="1285"/>
        <v>11.484397177142863</v>
      </c>
      <c r="T4560" s="2">
        <f t="shared" si="1296"/>
        <v>0</v>
      </c>
      <c r="U4560" s="2">
        <f t="shared" si="1286"/>
        <v>0</v>
      </c>
      <c r="V4560" t="str">
        <f t="shared" si="1294"/>
        <v>N</v>
      </c>
      <c r="W4560" s="2">
        <f t="shared" si="1295"/>
        <v>0</v>
      </c>
      <c r="X4560" s="2">
        <f t="shared" si="1287"/>
        <v>0</v>
      </c>
      <c r="Y4560" s="2"/>
    </row>
    <row r="4561" spans="1:25" x14ac:dyDescent="0.2">
      <c r="A4561">
        <v>22</v>
      </c>
      <c r="B4561" s="1">
        <v>42925.916666655612</v>
      </c>
      <c r="C4561">
        <v>42.9</v>
      </c>
      <c r="D4561" s="15">
        <f t="shared" si="1288"/>
        <v>42.9</v>
      </c>
      <c r="E4561">
        <v>32</v>
      </c>
      <c r="F4561" s="6">
        <v>4.7522000000000002</v>
      </c>
      <c r="G4561" s="6">
        <v>-1.5167529999999999E-2</v>
      </c>
      <c r="H4561" s="6">
        <f t="shared" si="1279"/>
        <v>4.7370324699999999</v>
      </c>
      <c r="I4561" s="6">
        <f t="shared" si="1280"/>
        <v>10.899999999999999</v>
      </c>
      <c r="J4561" s="6">
        <f t="shared" si="1281"/>
        <v>6.1629675299999986</v>
      </c>
      <c r="K4561" s="3">
        <f t="shared" si="1289"/>
        <v>7.0433914628571301</v>
      </c>
      <c r="L4561" s="6">
        <f t="shared" si="1282"/>
        <v>0</v>
      </c>
      <c r="M4561" s="6">
        <f t="shared" si="1290"/>
        <v>156.37838405714288</v>
      </c>
      <c r="N4561" s="6">
        <f t="shared" si="1291"/>
        <v>0.88042393285712706</v>
      </c>
      <c r="O4561" s="2">
        <f t="shared" si="1283"/>
        <v>-0.88042393285712706</v>
      </c>
      <c r="P4561" s="2">
        <f t="shared" si="1292"/>
        <v>31.119576067142873</v>
      </c>
      <c r="Q4561" s="2">
        <f t="shared" si="1284"/>
        <v>11.780423932857126</v>
      </c>
      <c r="R4561" s="2">
        <f t="shared" si="1293"/>
        <v>4.7370324699999999</v>
      </c>
      <c r="S4561" s="2">
        <f t="shared" si="1285"/>
        <v>7.0433914628571257</v>
      </c>
      <c r="T4561" s="2">
        <f t="shared" si="1296"/>
        <v>0</v>
      </c>
      <c r="U4561" s="2">
        <f t="shared" si="1286"/>
        <v>0</v>
      </c>
      <c r="V4561" t="str">
        <f t="shared" si="1294"/>
        <v>N</v>
      </c>
      <c r="W4561" s="2">
        <f t="shared" si="1295"/>
        <v>0</v>
      </c>
      <c r="X4561" s="2">
        <f t="shared" si="1287"/>
        <v>0</v>
      </c>
      <c r="Y4561" s="2"/>
    </row>
    <row r="4562" spans="1:25" x14ac:dyDescent="0.2">
      <c r="A4562">
        <v>23</v>
      </c>
      <c r="B4562" s="1">
        <v>42925.958333322276</v>
      </c>
      <c r="C4562">
        <v>40.1</v>
      </c>
      <c r="D4562" s="15">
        <f t="shared" si="1288"/>
        <v>40.1</v>
      </c>
      <c r="E4562">
        <v>32</v>
      </c>
      <c r="F4562" s="6">
        <v>5.9342699999999997</v>
      </c>
      <c r="G4562" s="6">
        <v>-1.5167529999999999E-2</v>
      </c>
      <c r="H4562" s="6">
        <f t="shared" si="1279"/>
        <v>5.9191024699999994</v>
      </c>
      <c r="I4562" s="6">
        <f t="shared" si="1280"/>
        <v>8.1000000000000014</v>
      </c>
      <c r="J4562" s="6">
        <f t="shared" si="1281"/>
        <v>2.180897530000002</v>
      </c>
      <c r="K4562" s="3">
        <f t="shared" si="1289"/>
        <v>2.4924543200000073</v>
      </c>
      <c r="L4562" s="6">
        <f t="shared" si="1282"/>
        <v>0</v>
      </c>
      <c r="M4562" s="6">
        <f t="shared" si="1290"/>
        <v>153.88592973714287</v>
      </c>
      <c r="N4562" s="6">
        <f t="shared" si="1291"/>
        <v>0.31155678999999736</v>
      </c>
      <c r="O4562" s="2">
        <f t="shared" si="1283"/>
        <v>-0.31155678999999736</v>
      </c>
      <c r="P4562" s="2">
        <f t="shared" si="1292"/>
        <v>31.688443210000003</v>
      </c>
      <c r="Q4562" s="2">
        <f t="shared" si="1284"/>
        <v>8.4115567899999988</v>
      </c>
      <c r="R4562" s="2">
        <f t="shared" si="1293"/>
        <v>5.9191024699999994</v>
      </c>
      <c r="S4562" s="2">
        <f t="shared" si="1285"/>
        <v>2.4924543199999993</v>
      </c>
      <c r="T4562" s="2">
        <f t="shared" si="1296"/>
        <v>0</v>
      </c>
      <c r="U4562" s="2">
        <f t="shared" si="1286"/>
        <v>0</v>
      </c>
      <c r="V4562" t="str">
        <f t="shared" si="1294"/>
        <v>N</v>
      </c>
      <c r="W4562" s="2">
        <f t="shared" si="1295"/>
        <v>0</v>
      </c>
      <c r="X4562" s="2">
        <f t="shared" si="1287"/>
        <v>0</v>
      </c>
      <c r="Y4562" s="2"/>
    </row>
    <row r="4563" spans="1:25" x14ac:dyDescent="0.2">
      <c r="A4563">
        <v>0</v>
      </c>
      <c r="B4563" s="1">
        <v>42925.999999988941</v>
      </c>
      <c r="C4563">
        <v>37.6</v>
      </c>
      <c r="D4563" s="15">
        <f t="shared" si="1288"/>
        <v>37.6</v>
      </c>
      <c r="E4563">
        <v>32</v>
      </c>
      <c r="F4563" s="6">
        <v>10.977499999999999</v>
      </c>
      <c r="G4563" s="6">
        <v>-1.5167529999999999E-2</v>
      </c>
      <c r="H4563" s="6">
        <f t="shared" si="1279"/>
        <v>10.96233247</v>
      </c>
      <c r="I4563" s="6">
        <f t="shared" si="1280"/>
        <v>5.6000000000000014</v>
      </c>
      <c r="J4563" s="6">
        <f t="shared" si="1281"/>
        <v>0</v>
      </c>
      <c r="K4563" s="3">
        <f t="shared" si="1289"/>
        <v>0</v>
      </c>
      <c r="L4563" s="6">
        <f t="shared" si="1282"/>
        <v>5.3623324699999984</v>
      </c>
      <c r="M4563" s="6">
        <f t="shared" si="1290"/>
        <v>159.24826220714289</v>
      </c>
      <c r="N4563" s="6">
        <f t="shared" si="1291"/>
        <v>0</v>
      </c>
      <c r="O4563" s="2">
        <f t="shared" si="1283"/>
        <v>0</v>
      </c>
      <c r="P4563" s="2">
        <f t="shared" si="1292"/>
        <v>32</v>
      </c>
      <c r="Q4563" s="2">
        <f t="shared" si="1284"/>
        <v>5.6000000000000014</v>
      </c>
      <c r="R4563" s="2">
        <f t="shared" si="1293"/>
        <v>5.6000000000000014</v>
      </c>
      <c r="S4563" s="2">
        <f t="shared" si="1285"/>
        <v>0</v>
      </c>
      <c r="T4563" s="2">
        <f t="shared" si="1296"/>
        <v>5.3623324700000126</v>
      </c>
      <c r="U4563" s="2">
        <f t="shared" si="1286"/>
        <v>0</v>
      </c>
      <c r="V4563" t="str">
        <f t="shared" si="1294"/>
        <v>N</v>
      </c>
      <c r="W4563" s="2">
        <f t="shared" si="1295"/>
        <v>0</v>
      </c>
      <c r="X4563" s="2">
        <f t="shared" si="1287"/>
        <v>0</v>
      </c>
      <c r="Y4563" s="2"/>
    </row>
    <row r="4564" spans="1:25" x14ac:dyDescent="0.2">
      <c r="A4564">
        <v>1</v>
      </c>
      <c r="B4564" s="1">
        <v>42926.041666655605</v>
      </c>
      <c r="C4564">
        <v>36.9</v>
      </c>
      <c r="D4564" s="15">
        <f t="shared" si="1288"/>
        <v>36.9</v>
      </c>
      <c r="E4564">
        <v>32</v>
      </c>
      <c r="F4564" s="6">
        <v>7.3713100000000003</v>
      </c>
      <c r="G4564" s="6">
        <v>-1.5167529999999999E-2</v>
      </c>
      <c r="H4564" s="6">
        <f t="shared" si="1279"/>
        <v>7.35614247</v>
      </c>
      <c r="I4564" s="6">
        <f t="shared" si="1280"/>
        <v>4.8999999999999986</v>
      </c>
      <c r="J4564" s="6">
        <f t="shared" si="1281"/>
        <v>0</v>
      </c>
      <c r="K4564" s="3">
        <f t="shared" si="1289"/>
        <v>0</v>
      </c>
      <c r="L4564" s="6">
        <f t="shared" si="1282"/>
        <v>2.4561424700000014</v>
      </c>
      <c r="M4564" s="6">
        <f t="shared" si="1290"/>
        <v>161.70440467714289</v>
      </c>
      <c r="N4564" s="6">
        <f t="shared" si="1291"/>
        <v>0</v>
      </c>
      <c r="O4564" s="2">
        <f t="shared" si="1283"/>
        <v>0</v>
      </c>
      <c r="P4564" s="2">
        <f t="shared" si="1292"/>
        <v>32</v>
      </c>
      <c r="Q4564" s="2">
        <f t="shared" si="1284"/>
        <v>4.8999999999999986</v>
      </c>
      <c r="R4564" s="2">
        <f t="shared" si="1293"/>
        <v>4.8999999999999986</v>
      </c>
      <c r="S4564" s="2">
        <f t="shared" si="1285"/>
        <v>0</v>
      </c>
      <c r="T4564" s="2">
        <f t="shared" si="1296"/>
        <v>2.4561424700000032</v>
      </c>
      <c r="U4564" s="2">
        <f t="shared" si="1286"/>
        <v>0</v>
      </c>
      <c r="V4564" t="str">
        <f t="shared" si="1294"/>
        <v>N</v>
      </c>
      <c r="W4564" s="2">
        <f t="shared" si="1295"/>
        <v>0</v>
      </c>
      <c r="X4564" s="2">
        <f t="shared" si="1287"/>
        <v>0</v>
      </c>
      <c r="Y4564" s="2"/>
    </row>
    <row r="4565" spans="1:25" x14ac:dyDescent="0.2">
      <c r="A4565">
        <v>2</v>
      </c>
      <c r="B4565" s="1">
        <v>42926.083333322269</v>
      </c>
      <c r="C4565">
        <v>36.1</v>
      </c>
      <c r="D4565" s="15">
        <f t="shared" si="1288"/>
        <v>36.1</v>
      </c>
      <c r="E4565">
        <v>32</v>
      </c>
      <c r="F4565" s="6">
        <v>6.3142399999999999</v>
      </c>
      <c r="G4565" s="6">
        <v>-1.5167529999999999E-2</v>
      </c>
      <c r="H4565" s="6">
        <f t="shared" si="1279"/>
        <v>6.2990724699999996</v>
      </c>
      <c r="I4565" s="6">
        <f t="shared" si="1280"/>
        <v>4.1000000000000014</v>
      </c>
      <c r="J4565" s="6">
        <f t="shared" si="1281"/>
        <v>0</v>
      </c>
      <c r="K4565" s="3">
        <f t="shared" si="1289"/>
        <v>0</v>
      </c>
      <c r="L4565" s="6">
        <f t="shared" si="1282"/>
        <v>2.1990724699999982</v>
      </c>
      <c r="M4565" s="6">
        <f t="shared" si="1290"/>
        <v>163.90347714714289</v>
      </c>
      <c r="N4565" s="6">
        <f t="shared" si="1291"/>
        <v>0</v>
      </c>
      <c r="O4565" s="2">
        <f t="shared" si="1283"/>
        <v>0</v>
      </c>
      <c r="P4565" s="2">
        <f t="shared" si="1292"/>
        <v>32</v>
      </c>
      <c r="Q4565" s="2">
        <f t="shared" si="1284"/>
        <v>4.1000000000000014</v>
      </c>
      <c r="R4565" s="2">
        <f t="shared" si="1293"/>
        <v>4.1000000000000014</v>
      </c>
      <c r="S4565" s="2">
        <f t="shared" si="1285"/>
        <v>0</v>
      </c>
      <c r="T4565" s="2">
        <f t="shared" si="1296"/>
        <v>2.1990724700000044</v>
      </c>
      <c r="U4565" s="2">
        <f t="shared" si="1286"/>
        <v>0</v>
      </c>
      <c r="V4565" t="str">
        <f t="shared" si="1294"/>
        <v>N</v>
      </c>
      <c r="W4565" s="2">
        <f t="shared" si="1295"/>
        <v>0</v>
      </c>
      <c r="X4565" s="2">
        <f t="shared" si="1287"/>
        <v>0</v>
      </c>
      <c r="Y4565" s="2"/>
    </row>
    <row r="4566" spans="1:25" x14ac:dyDescent="0.2">
      <c r="A4566">
        <v>3</v>
      </c>
      <c r="B4566" s="1">
        <v>42926.124999988933</v>
      </c>
      <c r="C4566">
        <v>35.1</v>
      </c>
      <c r="D4566" s="15">
        <f t="shared" si="1288"/>
        <v>35.1</v>
      </c>
      <c r="E4566">
        <v>32</v>
      </c>
      <c r="F4566" s="6">
        <v>5.6074099999999998</v>
      </c>
      <c r="G4566" s="6">
        <v>-1.5167529999999999E-2</v>
      </c>
      <c r="H4566" s="6">
        <f t="shared" si="1279"/>
        <v>5.5922424699999995</v>
      </c>
      <c r="I4566" s="6">
        <f t="shared" si="1280"/>
        <v>3.1000000000000014</v>
      </c>
      <c r="J4566" s="6">
        <f t="shared" si="1281"/>
        <v>0</v>
      </c>
      <c r="K4566" s="3">
        <f t="shared" si="1289"/>
        <v>0</v>
      </c>
      <c r="L4566" s="6">
        <f t="shared" si="1282"/>
        <v>2.4922424699999981</v>
      </c>
      <c r="M4566" s="6">
        <f t="shared" si="1290"/>
        <v>166.3957196171429</v>
      </c>
      <c r="N4566" s="6">
        <f t="shared" si="1291"/>
        <v>0</v>
      </c>
      <c r="O4566" s="2">
        <f t="shared" si="1283"/>
        <v>0</v>
      </c>
      <c r="P4566" s="2">
        <f t="shared" si="1292"/>
        <v>32</v>
      </c>
      <c r="Q4566" s="2">
        <f t="shared" si="1284"/>
        <v>3.1000000000000014</v>
      </c>
      <c r="R4566" s="2">
        <f t="shared" si="1293"/>
        <v>3.1000000000000014</v>
      </c>
      <c r="S4566" s="2">
        <f t="shared" si="1285"/>
        <v>0</v>
      </c>
      <c r="T4566" s="2">
        <f t="shared" si="1296"/>
        <v>2.4922424700000079</v>
      </c>
      <c r="U4566" s="2">
        <f t="shared" si="1286"/>
        <v>0</v>
      </c>
      <c r="V4566" t="str">
        <f t="shared" si="1294"/>
        <v>N</v>
      </c>
      <c r="W4566" s="2">
        <f t="shared" si="1295"/>
        <v>0</v>
      </c>
      <c r="X4566" s="2">
        <f t="shared" si="1287"/>
        <v>0</v>
      </c>
      <c r="Y4566" s="2"/>
    </row>
    <row r="4567" spans="1:25" x14ac:dyDescent="0.2">
      <c r="A4567">
        <v>4</v>
      </c>
      <c r="B4567" s="1">
        <v>42926.166666655598</v>
      </c>
      <c r="C4567">
        <v>34.299999999999997</v>
      </c>
      <c r="D4567" s="15">
        <f t="shared" si="1288"/>
        <v>34.299999999999997</v>
      </c>
      <c r="E4567">
        <v>32</v>
      </c>
      <c r="F4567" s="6">
        <v>6.5890199999999997</v>
      </c>
      <c r="G4567" s="6">
        <v>-1.5167529999999999E-2</v>
      </c>
      <c r="H4567" s="6">
        <f t="shared" si="1279"/>
        <v>6.5738524699999994</v>
      </c>
      <c r="I4567" s="6">
        <f t="shared" si="1280"/>
        <v>2.2999999999999972</v>
      </c>
      <c r="J4567" s="6">
        <f t="shared" si="1281"/>
        <v>0</v>
      </c>
      <c r="K4567" s="3">
        <f t="shared" si="1289"/>
        <v>0</v>
      </c>
      <c r="L4567" s="6">
        <f t="shared" si="1282"/>
        <v>4.2738524700000022</v>
      </c>
      <c r="M4567" s="6">
        <f t="shared" si="1290"/>
        <v>170.66957208714291</v>
      </c>
      <c r="N4567" s="6">
        <f t="shared" si="1291"/>
        <v>0</v>
      </c>
      <c r="O4567" s="2">
        <f t="shared" si="1283"/>
        <v>0</v>
      </c>
      <c r="P4567" s="2">
        <f t="shared" si="1292"/>
        <v>32</v>
      </c>
      <c r="Q4567" s="2">
        <f t="shared" si="1284"/>
        <v>2.2999999999999972</v>
      </c>
      <c r="R4567" s="2">
        <f t="shared" si="1293"/>
        <v>2.2999999999999972</v>
      </c>
      <c r="S4567" s="2">
        <f t="shared" si="1285"/>
        <v>0</v>
      </c>
      <c r="T4567" s="2">
        <f t="shared" si="1296"/>
        <v>4.2738524700000085</v>
      </c>
      <c r="U4567" s="2">
        <f t="shared" si="1286"/>
        <v>0</v>
      </c>
      <c r="V4567" t="str">
        <f t="shared" si="1294"/>
        <v>N</v>
      </c>
      <c r="W4567" s="2">
        <f t="shared" si="1295"/>
        <v>0</v>
      </c>
      <c r="X4567" s="2">
        <f t="shared" si="1287"/>
        <v>0</v>
      </c>
      <c r="Y4567" s="2"/>
    </row>
    <row r="4568" spans="1:25" x14ac:dyDescent="0.2">
      <c r="A4568">
        <v>5</v>
      </c>
      <c r="B4568" s="1">
        <v>42926.208333322262</v>
      </c>
      <c r="C4568">
        <v>34.4</v>
      </c>
      <c r="D4568" s="15">
        <f t="shared" si="1288"/>
        <v>34.4</v>
      </c>
      <c r="E4568">
        <v>32</v>
      </c>
      <c r="F4568" s="6">
        <v>8.0443599999999993</v>
      </c>
      <c r="G4568" s="6">
        <v>-1.5167529999999999E-2</v>
      </c>
      <c r="H4568" s="6">
        <f t="shared" si="1279"/>
        <v>8.0291924699999999</v>
      </c>
      <c r="I4568" s="6">
        <f t="shared" si="1280"/>
        <v>2.3999999999999986</v>
      </c>
      <c r="J4568" s="6">
        <f t="shared" si="1281"/>
        <v>0</v>
      </c>
      <c r="K4568" s="3">
        <f t="shared" si="1289"/>
        <v>0</v>
      </c>
      <c r="L4568" s="6">
        <f t="shared" si="1282"/>
        <v>5.6291924700000013</v>
      </c>
      <c r="M4568" s="6">
        <f t="shared" si="1290"/>
        <v>176.2987645571429</v>
      </c>
      <c r="N4568" s="6">
        <f t="shared" si="1291"/>
        <v>0</v>
      </c>
      <c r="O4568" s="2">
        <f t="shared" si="1283"/>
        <v>0</v>
      </c>
      <c r="P4568" s="2">
        <f t="shared" si="1292"/>
        <v>32</v>
      </c>
      <c r="Q4568" s="2">
        <f t="shared" si="1284"/>
        <v>2.3999999999999986</v>
      </c>
      <c r="R4568" s="2">
        <f t="shared" si="1293"/>
        <v>2.3999999999999986</v>
      </c>
      <c r="S4568" s="2">
        <f t="shared" si="1285"/>
        <v>0</v>
      </c>
      <c r="T4568" s="2">
        <f t="shared" si="1296"/>
        <v>5.6291924699999925</v>
      </c>
      <c r="U4568" s="2">
        <f t="shared" si="1286"/>
        <v>0</v>
      </c>
      <c r="V4568" t="str">
        <f t="shared" si="1294"/>
        <v>N</v>
      </c>
      <c r="W4568" s="2">
        <f t="shared" si="1295"/>
        <v>0</v>
      </c>
      <c r="X4568" s="2">
        <f t="shared" si="1287"/>
        <v>0</v>
      </c>
      <c r="Y4568" s="2"/>
    </row>
    <row r="4569" spans="1:25" x14ac:dyDescent="0.2">
      <c r="A4569">
        <v>6</v>
      </c>
      <c r="B4569" s="1">
        <v>42926.249999988926</v>
      </c>
      <c r="C4569">
        <v>36.4</v>
      </c>
      <c r="D4569" s="15">
        <f t="shared" si="1288"/>
        <v>36.4</v>
      </c>
      <c r="E4569">
        <v>32</v>
      </c>
      <c r="F4569" s="6">
        <v>9.3215500000000002</v>
      </c>
      <c r="G4569" s="6">
        <v>1.71841117</v>
      </c>
      <c r="H4569" s="6">
        <f t="shared" si="1279"/>
        <v>11.03996117</v>
      </c>
      <c r="I4569" s="6">
        <f t="shared" si="1280"/>
        <v>4.3999999999999986</v>
      </c>
      <c r="J4569" s="6">
        <f t="shared" si="1281"/>
        <v>0</v>
      </c>
      <c r="K4569" s="3">
        <f t="shared" si="1289"/>
        <v>0</v>
      </c>
      <c r="L4569" s="6">
        <f t="shared" si="1282"/>
        <v>6.6399611700000012</v>
      </c>
      <c r="M4569" s="6">
        <f t="shared" si="1290"/>
        <v>182.9387257271429</v>
      </c>
      <c r="N4569" s="6">
        <f t="shared" si="1291"/>
        <v>0</v>
      </c>
      <c r="O4569" s="2">
        <f t="shared" si="1283"/>
        <v>0</v>
      </c>
      <c r="P4569" s="2">
        <f t="shared" si="1292"/>
        <v>32</v>
      </c>
      <c r="Q4569" s="2">
        <f t="shared" si="1284"/>
        <v>4.3999999999999986</v>
      </c>
      <c r="R4569" s="2">
        <f t="shared" si="1293"/>
        <v>4.3999999999999986</v>
      </c>
      <c r="S4569" s="2">
        <f t="shared" si="1285"/>
        <v>0</v>
      </c>
      <c r="T4569" s="2">
        <f t="shared" si="1296"/>
        <v>6.6399611699999923</v>
      </c>
      <c r="U4569" s="2">
        <f t="shared" si="1286"/>
        <v>0</v>
      </c>
      <c r="V4569" t="str">
        <f t="shared" si="1294"/>
        <v>N</v>
      </c>
      <c r="W4569" s="2">
        <f t="shared" si="1295"/>
        <v>0</v>
      </c>
      <c r="X4569" s="2">
        <f t="shared" si="1287"/>
        <v>0</v>
      </c>
      <c r="Y4569" s="2"/>
    </row>
    <row r="4570" spans="1:25" x14ac:dyDescent="0.2">
      <c r="A4570">
        <v>7</v>
      </c>
      <c r="B4570" s="1">
        <v>42926.29166665559</v>
      </c>
      <c r="C4570">
        <v>38.700000000000003</v>
      </c>
      <c r="D4570" s="15">
        <f t="shared" si="1288"/>
        <v>38.700000000000003</v>
      </c>
      <c r="E4570">
        <v>32</v>
      </c>
      <c r="F4570" s="6">
        <v>8.4251199999999997</v>
      </c>
      <c r="G4570" s="6">
        <v>9.055733</v>
      </c>
      <c r="H4570" s="6">
        <f t="shared" si="1279"/>
        <v>17.480853</v>
      </c>
      <c r="I4570" s="6">
        <f t="shared" si="1280"/>
        <v>6.7000000000000028</v>
      </c>
      <c r="J4570" s="6">
        <f t="shared" si="1281"/>
        <v>0</v>
      </c>
      <c r="K4570" s="3">
        <f t="shared" si="1289"/>
        <v>0</v>
      </c>
      <c r="L4570" s="6">
        <f t="shared" si="1282"/>
        <v>10.780852999999997</v>
      </c>
      <c r="M4570" s="6">
        <f t="shared" si="1290"/>
        <v>193.7195787271429</v>
      </c>
      <c r="N4570" s="6">
        <f t="shared" si="1291"/>
        <v>0</v>
      </c>
      <c r="O4570" s="2">
        <f t="shared" si="1283"/>
        <v>0</v>
      </c>
      <c r="P4570" s="2">
        <f t="shared" si="1292"/>
        <v>32</v>
      </c>
      <c r="Q4570" s="2">
        <f t="shared" si="1284"/>
        <v>6.7000000000000028</v>
      </c>
      <c r="R4570" s="2">
        <f t="shared" si="1293"/>
        <v>6.7000000000000028</v>
      </c>
      <c r="S4570" s="2">
        <f t="shared" si="1285"/>
        <v>0</v>
      </c>
      <c r="T4570" s="2">
        <f t="shared" si="1296"/>
        <v>10.780853000000008</v>
      </c>
      <c r="U4570" s="2">
        <f t="shared" si="1286"/>
        <v>0</v>
      </c>
      <c r="V4570" t="str">
        <f t="shared" si="1294"/>
        <v>N</v>
      </c>
      <c r="W4570" s="2">
        <f t="shared" si="1295"/>
        <v>0</v>
      </c>
      <c r="X4570" s="2">
        <f t="shared" si="1287"/>
        <v>0</v>
      </c>
      <c r="Y4570" s="2"/>
    </row>
    <row r="4571" spans="1:25" x14ac:dyDescent="0.2">
      <c r="A4571">
        <v>8</v>
      </c>
      <c r="B4571" s="1">
        <v>42926.333333322254</v>
      </c>
      <c r="C4571">
        <v>40.799999999999997</v>
      </c>
      <c r="D4571" s="15">
        <f t="shared" si="1288"/>
        <v>40.799999999999997</v>
      </c>
      <c r="E4571">
        <v>32</v>
      </c>
      <c r="F4571" s="6">
        <v>10.196999999999999</v>
      </c>
      <c r="G4571" s="6">
        <v>19.87454</v>
      </c>
      <c r="H4571" s="6">
        <f t="shared" si="1279"/>
        <v>30.071539999999999</v>
      </c>
      <c r="I4571" s="6">
        <f t="shared" si="1280"/>
        <v>8.7999999999999972</v>
      </c>
      <c r="J4571" s="6">
        <f t="shared" si="1281"/>
        <v>0</v>
      </c>
      <c r="K4571" s="3">
        <f t="shared" si="1289"/>
        <v>0</v>
      </c>
      <c r="L4571" s="6">
        <f t="shared" si="1282"/>
        <v>21.271540000000002</v>
      </c>
      <c r="M4571" s="6">
        <f t="shared" si="1290"/>
        <v>214.99111872714292</v>
      </c>
      <c r="N4571" s="6">
        <f t="shared" si="1291"/>
        <v>0</v>
      </c>
      <c r="O4571" s="2">
        <f t="shared" si="1283"/>
        <v>0</v>
      </c>
      <c r="P4571" s="2">
        <f t="shared" si="1292"/>
        <v>32</v>
      </c>
      <c r="Q4571" s="2">
        <f t="shared" si="1284"/>
        <v>8.7999999999999972</v>
      </c>
      <c r="R4571" s="2">
        <f t="shared" si="1293"/>
        <v>8.7999999999999972</v>
      </c>
      <c r="S4571" s="2">
        <f t="shared" si="1285"/>
        <v>0</v>
      </c>
      <c r="T4571" s="2">
        <f t="shared" si="1296"/>
        <v>21.271540000000016</v>
      </c>
      <c r="U4571" s="2">
        <f t="shared" si="1286"/>
        <v>0</v>
      </c>
      <c r="V4571" t="str">
        <f t="shared" si="1294"/>
        <v>Y</v>
      </c>
      <c r="W4571" s="2">
        <f t="shared" si="1295"/>
        <v>0</v>
      </c>
      <c r="X4571" s="2">
        <f t="shared" si="1287"/>
        <v>0</v>
      </c>
      <c r="Y4571" s="2"/>
    </row>
    <row r="4572" spans="1:25" x14ac:dyDescent="0.2">
      <c r="A4572">
        <v>9</v>
      </c>
      <c r="B4572" s="1">
        <v>42926.374999988919</v>
      </c>
      <c r="C4572">
        <v>43</v>
      </c>
      <c r="D4572" s="15">
        <f t="shared" si="1288"/>
        <v>43</v>
      </c>
      <c r="E4572">
        <v>32</v>
      </c>
      <c r="F4572" s="6">
        <v>10.4323</v>
      </c>
      <c r="G4572" s="6">
        <v>29.706900000000001</v>
      </c>
      <c r="H4572" s="6">
        <f t="shared" si="1279"/>
        <v>40.139200000000002</v>
      </c>
      <c r="I4572" s="6">
        <f t="shared" si="1280"/>
        <v>11</v>
      </c>
      <c r="J4572" s="6">
        <f t="shared" si="1281"/>
        <v>0</v>
      </c>
      <c r="K4572" s="3">
        <f t="shared" si="1289"/>
        <v>0</v>
      </c>
      <c r="L4572" s="6">
        <f t="shared" si="1282"/>
        <v>29.139200000000002</v>
      </c>
      <c r="M4572" s="6">
        <f t="shared" si="1290"/>
        <v>220</v>
      </c>
      <c r="N4572" s="6">
        <f t="shared" si="1291"/>
        <v>24.130318727142935</v>
      </c>
      <c r="O4572" s="2">
        <f t="shared" si="1283"/>
        <v>-24.130318727142935</v>
      </c>
      <c r="P4572" s="2">
        <f t="shared" si="1292"/>
        <v>7.8696812728570649</v>
      </c>
      <c r="Q4572" s="2">
        <f t="shared" si="1284"/>
        <v>35.130318727142935</v>
      </c>
      <c r="R4572" s="2">
        <f t="shared" si="1293"/>
        <v>35.130318727142935</v>
      </c>
      <c r="S4572" s="2">
        <f t="shared" si="1285"/>
        <v>0</v>
      </c>
      <c r="T4572" s="2">
        <f t="shared" si="1296"/>
        <v>5.0088812728570815</v>
      </c>
      <c r="U4572" s="2">
        <f t="shared" si="1286"/>
        <v>0</v>
      </c>
      <c r="V4572" t="str">
        <f t="shared" si="1294"/>
        <v>Y</v>
      </c>
      <c r="W4572" s="2">
        <f t="shared" si="1295"/>
        <v>0</v>
      </c>
      <c r="X4572" s="2">
        <f t="shared" si="1287"/>
        <v>0</v>
      </c>
      <c r="Y4572" s="2"/>
    </row>
    <row r="4573" spans="1:25" x14ac:dyDescent="0.2">
      <c r="A4573">
        <v>10</v>
      </c>
      <c r="B4573" s="1">
        <v>42926.416666655583</v>
      </c>
      <c r="C4573">
        <v>45.1</v>
      </c>
      <c r="D4573" s="15">
        <f t="shared" si="1288"/>
        <v>45.1</v>
      </c>
      <c r="E4573">
        <v>32</v>
      </c>
      <c r="F4573" s="6">
        <v>9.5935199999999998</v>
      </c>
      <c r="G4573" s="6">
        <v>33.341470000000001</v>
      </c>
      <c r="H4573" s="6">
        <f t="shared" si="1279"/>
        <v>42.934989999999999</v>
      </c>
      <c r="I4573" s="6">
        <f t="shared" si="1280"/>
        <v>13.100000000000001</v>
      </c>
      <c r="J4573" s="6">
        <f t="shared" si="1281"/>
        <v>0</v>
      </c>
      <c r="K4573" s="3">
        <f t="shared" si="1289"/>
        <v>0</v>
      </c>
      <c r="L4573" s="6">
        <f t="shared" si="1282"/>
        <v>29.834989999999998</v>
      </c>
      <c r="M4573" s="6">
        <f t="shared" si="1290"/>
        <v>220</v>
      </c>
      <c r="N4573" s="6">
        <f t="shared" si="1291"/>
        <v>29.834990000000005</v>
      </c>
      <c r="O4573" s="2">
        <f t="shared" si="1283"/>
        <v>-29.834990000000005</v>
      </c>
      <c r="P4573" s="2">
        <f t="shared" si="1292"/>
        <v>2.1650099999999952</v>
      </c>
      <c r="Q4573" s="2">
        <f t="shared" si="1284"/>
        <v>42.934990000000006</v>
      </c>
      <c r="R4573" s="2">
        <f t="shared" si="1293"/>
        <v>42.934990000000006</v>
      </c>
      <c r="S4573" s="2">
        <f t="shared" si="1285"/>
        <v>0</v>
      </c>
      <c r="T4573" s="2">
        <f t="shared" si="1296"/>
        <v>0</v>
      </c>
      <c r="U4573" s="2">
        <f t="shared" si="1286"/>
        <v>0</v>
      </c>
      <c r="V4573" t="str">
        <f t="shared" si="1294"/>
        <v>Y</v>
      </c>
      <c r="W4573" s="2">
        <f t="shared" si="1295"/>
        <v>0</v>
      </c>
      <c r="X4573" s="2">
        <f t="shared" si="1287"/>
        <v>0</v>
      </c>
      <c r="Y4573" s="2"/>
    </row>
    <row r="4574" spans="1:25" x14ac:dyDescent="0.2">
      <c r="A4574">
        <v>11</v>
      </c>
      <c r="B4574" s="1">
        <v>42926.458333322247</v>
      </c>
      <c r="C4574">
        <v>46.1</v>
      </c>
      <c r="D4574" s="15">
        <f t="shared" si="1288"/>
        <v>46.1</v>
      </c>
      <c r="E4574">
        <v>32</v>
      </c>
      <c r="F4574" s="6">
        <v>13.1494</v>
      </c>
      <c r="G4574" s="6">
        <v>39.827089999999998</v>
      </c>
      <c r="H4574" s="6">
        <f t="shared" si="1279"/>
        <v>52.976489999999998</v>
      </c>
      <c r="I4574" s="6">
        <f t="shared" si="1280"/>
        <v>14.100000000000001</v>
      </c>
      <c r="J4574" s="6">
        <f t="shared" si="1281"/>
        <v>0</v>
      </c>
      <c r="K4574" s="3">
        <f t="shared" si="1289"/>
        <v>0</v>
      </c>
      <c r="L4574" s="6">
        <f t="shared" si="1282"/>
        <v>38.876489999999997</v>
      </c>
      <c r="M4574" s="6">
        <f t="shared" si="1290"/>
        <v>220</v>
      </c>
      <c r="N4574" s="6">
        <f t="shared" si="1291"/>
        <v>38.87648999999999</v>
      </c>
      <c r="O4574" s="2">
        <f t="shared" si="1283"/>
        <v>-32</v>
      </c>
      <c r="P4574" s="2">
        <f t="shared" si="1292"/>
        <v>0</v>
      </c>
      <c r="Q4574" s="2">
        <f t="shared" si="1284"/>
        <v>46.1</v>
      </c>
      <c r="R4574" s="2">
        <f t="shared" si="1293"/>
        <v>46.1</v>
      </c>
      <c r="S4574" s="2">
        <f t="shared" si="1285"/>
        <v>0</v>
      </c>
      <c r="T4574" s="2">
        <f t="shared" si="1296"/>
        <v>0</v>
      </c>
      <c r="U4574" s="2">
        <f t="shared" si="1286"/>
        <v>6.8764899999999898</v>
      </c>
      <c r="V4574" t="str">
        <f t="shared" si="1294"/>
        <v>Y</v>
      </c>
      <c r="W4574" s="2">
        <f t="shared" si="1295"/>
        <v>6.8764899999999898</v>
      </c>
      <c r="X4574" s="2">
        <f t="shared" si="1287"/>
        <v>0</v>
      </c>
      <c r="Y4574" s="2"/>
    </row>
    <row r="4575" spans="1:25" x14ac:dyDescent="0.2">
      <c r="A4575">
        <v>12</v>
      </c>
      <c r="B4575" s="1">
        <v>42926.499999988911</v>
      </c>
      <c r="C4575">
        <v>45</v>
      </c>
      <c r="D4575" s="15">
        <f t="shared" si="1288"/>
        <v>45</v>
      </c>
      <c r="E4575">
        <v>32</v>
      </c>
      <c r="F4575" s="6">
        <v>12.7531</v>
      </c>
      <c r="G4575" s="6">
        <v>40.518720000000002</v>
      </c>
      <c r="H4575" s="6">
        <f t="shared" si="1279"/>
        <v>53.271820000000005</v>
      </c>
      <c r="I4575" s="6">
        <f t="shared" si="1280"/>
        <v>13</v>
      </c>
      <c r="J4575" s="6">
        <f t="shared" si="1281"/>
        <v>0</v>
      </c>
      <c r="K4575" s="3">
        <f t="shared" si="1289"/>
        <v>0</v>
      </c>
      <c r="L4575" s="6">
        <f t="shared" si="1282"/>
        <v>40.271820000000005</v>
      </c>
      <c r="M4575" s="6">
        <f t="shared" si="1290"/>
        <v>220</v>
      </c>
      <c r="N4575" s="6">
        <f t="shared" si="1291"/>
        <v>40.271819999999991</v>
      </c>
      <c r="O4575" s="2">
        <f t="shared" si="1283"/>
        <v>-32</v>
      </c>
      <c r="P4575" s="2">
        <f t="shared" si="1292"/>
        <v>0</v>
      </c>
      <c r="Q4575" s="2">
        <f t="shared" si="1284"/>
        <v>45</v>
      </c>
      <c r="R4575" s="2">
        <f t="shared" si="1293"/>
        <v>45</v>
      </c>
      <c r="S4575" s="2">
        <f t="shared" si="1285"/>
        <v>0</v>
      </c>
      <c r="T4575" s="2">
        <f t="shared" si="1296"/>
        <v>0</v>
      </c>
      <c r="U4575" s="2">
        <f t="shared" si="1286"/>
        <v>8.2718199999999911</v>
      </c>
      <c r="V4575" t="str">
        <f t="shared" si="1294"/>
        <v>Y</v>
      </c>
      <c r="W4575" s="2">
        <f t="shared" si="1295"/>
        <v>8.2718199999999911</v>
      </c>
      <c r="X4575" s="2">
        <f t="shared" si="1287"/>
        <v>0</v>
      </c>
      <c r="Y4575" s="2"/>
    </row>
    <row r="4576" spans="1:25" x14ac:dyDescent="0.2">
      <c r="A4576">
        <v>13</v>
      </c>
      <c r="B4576" s="1">
        <v>42926.541666655576</v>
      </c>
      <c r="C4576">
        <v>45.9</v>
      </c>
      <c r="D4576" s="15">
        <f t="shared" si="1288"/>
        <v>45.9</v>
      </c>
      <c r="E4576">
        <v>32</v>
      </c>
      <c r="F4576" s="6">
        <v>12.721399999999999</v>
      </c>
      <c r="G4576" s="6">
        <v>40.615929999999992</v>
      </c>
      <c r="H4576" s="6">
        <f t="shared" si="1279"/>
        <v>53.337329999999994</v>
      </c>
      <c r="I4576" s="6">
        <f t="shared" si="1280"/>
        <v>13.899999999999999</v>
      </c>
      <c r="J4576" s="6">
        <f t="shared" si="1281"/>
        <v>0</v>
      </c>
      <c r="K4576" s="3">
        <f t="shared" si="1289"/>
        <v>0</v>
      </c>
      <c r="L4576" s="6">
        <f t="shared" si="1282"/>
        <v>39.437329999999996</v>
      </c>
      <c r="M4576" s="6">
        <f t="shared" si="1290"/>
        <v>220</v>
      </c>
      <c r="N4576" s="6">
        <f t="shared" si="1291"/>
        <v>39.437329999999974</v>
      </c>
      <c r="O4576" s="2">
        <f t="shared" si="1283"/>
        <v>-32</v>
      </c>
      <c r="P4576" s="2">
        <f t="shared" si="1292"/>
        <v>0</v>
      </c>
      <c r="Q4576" s="2">
        <f t="shared" si="1284"/>
        <v>45.9</v>
      </c>
      <c r="R4576" s="2">
        <f t="shared" si="1293"/>
        <v>45.9</v>
      </c>
      <c r="S4576" s="2">
        <f t="shared" si="1285"/>
        <v>0</v>
      </c>
      <c r="T4576" s="2">
        <f t="shared" si="1296"/>
        <v>0</v>
      </c>
      <c r="U4576" s="2">
        <f t="shared" si="1286"/>
        <v>7.4373299999999745</v>
      </c>
      <c r="V4576" t="str">
        <f t="shared" si="1294"/>
        <v>Y</v>
      </c>
      <c r="W4576" s="2">
        <f t="shared" si="1295"/>
        <v>7.4373299999999745</v>
      </c>
      <c r="X4576" s="2">
        <f t="shared" si="1287"/>
        <v>0</v>
      </c>
      <c r="Y4576" s="2"/>
    </row>
    <row r="4577" spans="1:25" x14ac:dyDescent="0.2">
      <c r="A4577">
        <v>14</v>
      </c>
      <c r="B4577" s="1">
        <v>42926.58333332224</v>
      </c>
      <c r="C4577">
        <v>44.8</v>
      </c>
      <c r="D4577" s="15">
        <f t="shared" si="1288"/>
        <v>44.8</v>
      </c>
      <c r="E4577">
        <v>32</v>
      </c>
      <c r="F4577" s="6">
        <v>12.555999999999999</v>
      </c>
      <c r="G4577" s="6">
        <v>36.275760000000005</v>
      </c>
      <c r="H4577" s="6">
        <f t="shared" si="1279"/>
        <v>48.831760000000003</v>
      </c>
      <c r="I4577" s="6">
        <f t="shared" si="1280"/>
        <v>12.799999999999997</v>
      </c>
      <c r="J4577" s="6">
        <f t="shared" si="1281"/>
        <v>0</v>
      </c>
      <c r="K4577" s="3">
        <f t="shared" si="1289"/>
        <v>0</v>
      </c>
      <c r="L4577" s="6">
        <f t="shared" si="1282"/>
        <v>36.031760000000006</v>
      </c>
      <c r="M4577" s="6">
        <f t="shared" si="1290"/>
        <v>220</v>
      </c>
      <c r="N4577" s="6">
        <f t="shared" si="1291"/>
        <v>36.03176000000002</v>
      </c>
      <c r="O4577" s="2">
        <f t="shared" si="1283"/>
        <v>-32</v>
      </c>
      <c r="P4577" s="2">
        <f t="shared" si="1292"/>
        <v>0</v>
      </c>
      <c r="Q4577" s="2">
        <f t="shared" si="1284"/>
        <v>44.8</v>
      </c>
      <c r="R4577" s="2">
        <f t="shared" si="1293"/>
        <v>44.8</v>
      </c>
      <c r="S4577" s="2">
        <f t="shared" si="1285"/>
        <v>0</v>
      </c>
      <c r="T4577" s="2">
        <f t="shared" si="1296"/>
        <v>0</v>
      </c>
      <c r="U4577" s="2">
        <f t="shared" si="1286"/>
        <v>4.0317600000000198</v>
      </c>
      <c r="V4577" t="str">
        <f t="shared" si="1294"/>
        <v>Y</v>
      </c>
      <c r="W4577" s="2">
        <f t="shared" si="1295"/>
        <v>4.0317600000000198</v>
      </c>
      <c r="X4577" s="2">
        <f t="shared" si="1287"/>
        <v>0</v>
      </c>
      <c r="Y4577" s="2"/>
    </row>
    <row r="4578" spans="1:25" x14ac:dyDescent="0.2">
      <c r="A4578">
        <v>15</v>
      </c>
      <c r="B4578" s="1">
        <v>42926.624999988904</v>
      </c>
      <c r="C4578">
        <v>47.2</v>
      </c>
      <c r="D4578" s="15">
        <f t="shared" si="1288"/>
        <v>47.2</v>
      </c>
      <c r="E4578">
        <v>32</v>
      </c>
      <c r="F4578" s="6">
        <v>11.829599999999999</v>
      </c>
      <c r="G4578" s="6">
        <v>28.328600000000002</v>
      </c>
      <c r="H4578" s="6">
        <f t="shared" si="1279"/>
        <v>40.158200000000001</v>
      </c>
      <c r="I4578" s="6">
        <f t="shared" si="1280"/>
        <v>15.200000000000003</v>
      </c>
      <c r="J4578" s="6">
        <f t="shared" si="1281"/>
        <v>0</v>
      </c>
      <c r="K4578" s="3">
        <f t="shared" si="1289"/>
        <v>0</v>
      </c>
      <c r="L4578" s="6">
        <f t="shared" si="1282"/>
        <v>24.958199999999998</v>
      </c>
      <c r="M4578" s="6">
        <f t="shared" si="1290"/>
        <v>220</v>
      </c>
      <c r="N4578" s="6">
        <f t="shared" si="1291"/>
        <v>24.958200000000005</v>
      </c>
      <c r="O4578" s="2">
        <f t="shared" si="1283"/>
        <v>-24.958200000000005</v>
      </c>
      <c r="P4578" s="2">
        <f t="shared" si="1292"/>
        <v>7.041799999999995</v>
      </c>
      <c r="Q4578" s="2">
        <f t="shared" si="1284"/>
        <v>40.158200000000008</v>
      </c>
      <c r="R4578" s="2">
        <f t="shared" si="1293"/>
        <v>40.158200000000008</v>
      </c>
      <c r="S4578" s="2">
        <f t="shared" si="1285"/>
        <v>0</v>
      </c>
      <c r="T4578" s="2">
        <f t="shared" si="1296"/>
        <v>0</v>
      </c>
      <c r="U4578" s="2">
        <f t="shared" si="1286"/>
        <v>0</v>
      </c>
      <c r="V4578" t="str">
        <f t="shared" si="1294"/>
        <v>Y</v>
      </c>
      <c r="W4578" s="2">
        <f t="shared" si="1295"/>
        <v>0</v>
      </c>
      <c r="X4578" s="2">
        <f t="shared" si="1287"/>
        <v>0</v>
      </c>
      <c r="Y4578" s="2"/>
    </row>
    <row r="4579" spans="1:25" x14ac:dyDescent="0.2">
      <c r="A4579">
        <v>16</v>
      </c>
      <c r="B4579" s="1">
        <v>42926.666666655568</v>
      </c>
      <c r="C4579">
        <v>47.5</v>
      </c>
      <c r="D4579" s="15">
        <f t="shared" si="1288"/>
        <v>47.5</v>
      </c>
      <c r="E4579">
        <v>32</v>
      </c>
      <c r="F4579" s="6">
        <v>10.7773</v>
      </c>
      <c r="G4579" s="6">
        <v>17.901579999999999</v>
      </c>
      <c r="H4579" s="6">
        <f t="shared" si="1279"/>
        <v>28.678879999999999</v>
      </c>
      <c r="I4579" s="6">
        <f t="shared" si="1280"/>
        <v>15.5</v>
      </c>
      <c r="J4579" s="6">
        <f t="shared" si="1281"/>
        <v>0</v>
      </c>
      <c r="K4579" s="3">
        <f t="shared" si="1289"/>
        <v>0</v>
      </c>
      <c r="L4579" s="6">
        <f t="shared" si="1282"/>
        <v>13.178879999999999</v>
      </c>
      <c r="M4579" s="6">
        <f t="shared" si="1290"/>
        <v>220</v>
      </c>
      <c r="N4579" s="6">
        <f t="shared" si="1291"/>
        <v>13.178879999999992</v>
      </c>
      <c r="O4579" s="2">
        <f t="shared" si="1283"/>
        <v>-13.178879999999992</v>
      </c>
      <c r="P4579" s="2">
        <f t="shared" si="1292"/>
        <v>18.821120000000008</v>
      </c>
      <c r="Q4579" s="2">
        <f t="shared" si="1284"/>
        <v>28.678879999999992</v>
      </c>
      <c r="R4579" s="2">
        <f t="shared" si="1293"/>
        <v>28.678879999999992</v>
      </c>
      <c r="S4579" s="2">
        <f t="shared" si="1285"/>
        <v>0</v>
      </c>
      <c r="T4579" s="2">
        <f t="shared" si="1296"/>
        <v>0</v>
      </c>
      <c r="U4579" s="2">
        <f t="shared" si="1286"/>
        <v>0</v>
      </c>
      <c r="V4579" t="str">
        <f t="shared" si="1294"/>
        <v>Y</v>
      </c>
      <c r="W4579" s="2">
        <f t="shared" si="1295"/>
        <v>0</v>
      </c>
      <c r="X4579" s="2">
        <f t="shared" si="1287"/>
        <v>0</v>
      </c>
      <c r="Y4579" s="2"/>
    </row>
    <row r="4580" spans="1:25" x14ac:dyDescent="0.2">
      <c r="A4580">
        <v>17</v>
      </c>
      <c r="B4580" s="1">
        <v>42926.708333322233</v>
      </c>
      <c r="C4580">
        <v>47.5</v>
      </c>
      <c r="D4580" s="15">
        <f t="shared" si="1288"/>
        <v>47.5</v>
      </c>
      <c r="E4580">
        <v>32</v>
      </c>
      <c r="F4580" s="6">
        <v>12.7034</v>
      </c>
      <c r="G4580" s="6">
        <v>7.1839230000000001</v>
      </c>
      <c r="H4580" s="6">
        <f t="shared" si="1279"/>
        <v>19.887323000000002</v>
      </c>
      <c r="I4580" s="6">
        <f t="shared" si="1280"/>
        <v>15.5</v>
      </c>
      <c r="J4580" s="6">
        <f t="shared" si="1281"/>
        <v>0</v>
      </c>
      <c r="K4580" s="3">
        <f t="shared" si="1289"/>
        <v>0</v>
      </c>
      <c r="L4580" s="6">
        <f t="shared" si="1282"/>
        <v>4.3873230000000021</v>
      </c>
      <c r="M4580" s="6">
        <f t="shared" si="1290"/>
        <v>220</v>
      </c>
      <c r="N4580" s="6">
        <f t="shared" si="1291"/>
        <v>4.3873230000000092</v>
      </c>
      <c r="O4580" s="2">
        <f t="shared" si="1283"/>
        <v>-4.3873230000000092</v>
      </c>
      <c r="P4580" s="2">
        <f t="shared" si="1292"/>
        <v>27.612676999999991</v>
      </c>
      <c r="Q4580" s="2">
        <f t="shared" si="1284"/>
        <v>19.887323000000009</v>
      </c>
      <c r="R4580" s="2">
        <f t="shared" si="1293"/>
        <v>19.887323000000009</v>
      </c>
      <c r="S4580" s="2">
        <f t="shared" si="1285"/>
        <v>0</v>
      </c>
      <c r="T4580" s="2">
        <f t="shared" si="1296"/>
        <v>0</v>
      </c>
      <c r="U4580" s="2">
        <f t="shared" si="1286"/>
        <v>0</v>
      </c>
      <c r="V4580" t="str">
        <f t="shared" si="1294"/>
        <v>N</v>
      </c>
      <c r="W4580" s="2">
        <f t="shared" si="1295"/>
        <v>0</v>
      </c>
      <c r="X4580" s="2">
        <f t="shared" si="1287"/>
        <v>0</v>
      </c>
      <c r="Y4580" s="2"/>
    </row>
    <row r="4581" spans="1:25" x14ac:dyDescent="0.2">
      <c r="A4581">
        <v>18</v>
      </c>
      <c r="B4581" s="1">
        <v>42926.749999988897</v>
      </c>
      <c r="C4581">
        <v>46.6</v>
      </c>
      <c r="D4581" s="15">
        <f t="shared" si="1288"/>
        <v>46.6</v>
      </c>
      <c r="E4581">
        <v>32</v>
      </c>
      <c r="F4581" s="6">
        <v>12.469200000000001</v>
      </c>
      <c r="G4581" s="6">
        <v>0.93153017000000005</v>
      </c>
      <c r="H4581" s="6">
        <f t="shared" si="1279"/>
        <v>13.400730170000001</v>
      </c>
      <c r="I4581" s="6">
        <f t="shared" si="1280"/>
        <v>14.600000000000001</v>
      </c>
      <c r="J4581" s="6">
        <f t="shared" si="1281"/>
        <v>1.1992698300000004</v>
      </c>
      <c r="K4581" s="3">
        <f t="shared" si="1289"/>
        <v>1.3705940914285861</v>
      </c>
      <c r="L4581" s="6">
        <f t="shared" si="1282"/>
        <v>0</v>
      </c>
      <c r="M4581" s="6">
        <f t="shared" si="1290"/>
        <v>218.62940590857141</v>
      </c>
      <c r="N4581" s="6">
        <f t="shared" si="1291"/>
        <v>0.17132426142859458</v>
      </c>
      <c r="O4581" s="2">
        <f t="shared" si="1283"/>
        <v>-0.17132426142859458</v>
      </c>
      <c r="P4581" s="2">
        <f t="shared" si="1292"/>
        <v>31.828675738571405</v>
      </c>
      <c r="Q4581" s="2">
        <f t="shared" si="1284"/>
        <v>14.771324261428596</v>
      </c>
      <c r="R4581" s="2">
        <f t="shared" si="1293"/>
        <v>13.400730170000001</v>
      </c>
      <c r="S4581" s="2">
        <f t="shared" si="1285"/>
        <v>1.370594091428595</v>
      </c>
      <c r="T4581" s="2">
        <f t="shared" si="1296"/>
        <v>0</v>
      </c>
      <c r="U4581" s="2">
        <f t="shared" si="1286"/>
        <v>0</v>
      </c>
      <c r="V4581" t="str">
        <f t="shared" si="1294"/>
        <v>N</v>
      </c>
      <c r="W4581" s="2">
        <f t="shared" si="1295"/>
        <v>0</v>
      </c>
      <c r="X4581" s="2">
        <f t="shared" si="1287"/>
        <v>0</v>
      </c>
      <c r="Y4581" s="2"/>
    </row>
    <row r="4582" spans="1:25" x14ac:dyDescent="0.2">
      <c r="A4582">
        <v>19</v>
      </c>
      <c r="B4582" s="1">
        <v>42926.791666655561</v>
      </c>
      <c r="C4582">
        <v>46.5</v>
      </c>
      <c r="D4582" s="15">
        <f t="shared" si="1288"/>
        <v>46.5</v>
      </c>
      <c r="E4582">
        <v>32</v>
      </c>
      <c r="F4582" s="6">
        <v>8.9409299999999998</v>
      </c>
      <c r="G4582" s="6">
        <v>-1.5167529999999999E-2</v>
      </c>
      <c r="H4582" s="6">
        <f t="shared" si="1279"/>
        <v>8.9257624700000004</v>
      </c>
      <c r="I4582" s="6">
        <f t="shared" si="1280"/>
        <v>14.5</v>
      </c>
      <c r="J4582" s="6">
        <f t="shared" si="1281"/>
        <v>5.5742375299999996</v>
      </c>
      <c r="K4582" s="3">
        <f t="shared" si="1289"/>
        <v>6.3705571771428708</v>
      </c>
      <c r="L4582" s="6">
        <f t="shared" si="1282"/>
        <v>0</v>
      </c>
      <c r="M4582" s="6">
        <f t="shared" si="1290"/>
        <v>212.25884873142854</v>
      </c>
      <c r="N4582" s="6">
        <f t="shared" si="1291"/>
        <v>0.79631964714286596</v>
      </c>
      <c r="O4582" s="2">
        <f t="shared" si="1283"/>
        <v>-0.79631964714286596</v>
      </c>
      <c r="P4582" s="2">
        <f t="shared" si="1292"/>
        <v>31.203680352857134</v>
      </c>
      <c r="Q4582" s="2">
        <f t="shared" si="1284"/>
        <v>15.296319647142866</v>
      </c>
      <c r="R4582" s="2">
        <f t="shared" si="1293"/>
        <v>8.9257624700000004</v>
      </c>
      <c r="S4582" s="2">
        <f t="shared" si="1285"/>
        <v>6.3705571771428655</v>
      </c>
      <c r="T4582" s="2">
        <f t="shared" si="1296"/>
        <v>0</v>
      </c>
      <c r="U4582" s="2">
        <f t="shared" si="1286"/>
        <v>0</v>
      </c>
      <c r="V4582" t="str">
        <f t="shared" si="1294"/>
        <v>N</v>
      </c>
      <c r="W4582" s="2">
        <f t="shared" si="1295"/>
        <v>0</v>
      </c>
      <c r="X4582" s="2">
        <f t="shared" si="1287"/>
        <v>0</v>
      </c>
      <c r="Y4582" s="2"/>
    </row>
    <row r="4583" spans="1:25" x14ac:dyDescent="0.2">
      <c r="A4583">
        <v>20</v>
      </c>
      <c r="B4583" s="1">
        <v>42926.833333322225</v>
      </c>
      <c r="C4583">
        <v>46.9</v>
      </c>
      <c r="D4583" s="15">
        <f t="shared" si="1288"/>
        <v>46.9</v>
      </c>
      <c r="E4583">
        <v>32</v>
      </c>
      <c r="F4583" s="6">
        <v>10.884399999999999</v>
      </c>
      <c r="G4583" s="6">
        <v>-1.5167529999999999E-2</v>
      </c>
      <c r="H4583" s="6">
        <f t="shared" si="1279"/>
        <v>10.86923247</v>
      </c>
      <c r="I4583" s="6">
        <f t="shared" si="1280"/>
        <v>14.899999999999999</v>
      </c>
      <c r="J4583" s="6">
        <f t="shared" si="1281"/>
        <v>4.0307675299999985</v>
      </c>
      <c r="K4583" s="3">
        <f t="shared" si="1289"/>
        <v>4.6065914628571534</v>
      </c>
      <c r="L4583" s="6">
        <f t="shared" si="1282"/>
        <v>0</v>
      </c>
      <c r="M4583" s="6">
        <f t="shared" si="1290"/>
        <v>207.65225726857139</v>
      </c>
      <c r="N4583" s="6">
        <f t="shared" si="1291"/>
        <v>0.57582393285716194</v>
      </c>
      <c r="O4583" s="2">
        <f t="shared" si="1283"/>
        <v>-0.57582393285716194</v>
      </c>
      <c r="P4583" s="2">
        <f t="shared" si="1292"/>
        <v>31.424176067142838</v>
      </c>
      <c r="Q4583" s="2">
        <f t="shared" si="1284"/>
        <v>15.475823932857161</v>
      </c>
      <c r="R4583" s="2">
        <f t="shared" si="1293"/>
        <v>10.86923247</v>
      </c>
      <c r="S4583" s="2">
        <f t="shared" si="1285"/>
        <v>4.6065914628571605</v>
      </c>
      <c r="T4583" s="2">
        <f t="shared" si="1296"/>
        <v>0</v>
      </c>
      <c r="U4583" s="2">
        <f t="shared" si="1286"/>
        <v>0</v>
      </c>
      <c r="V4583" t="str">
        <f t="shared" si="1294"/>
        <v>N</v>
      </c>
      <c r="W4583" s="2">
        <f t="shared" si="1295"/>
        <v>0</v>
      </c>
      <c r="X4583" s="2">
        <f t="shared" si="1287"/>
        <v>0</v>
      </c>
      <c r="Y4583" s="2"/>
    </row>
    <row r="4584" spans="1:25" x14ac:dyDescent="0.2">
      <c r="A4584">
        <v>21</v>
      </c>
      <c r="B4584" s="1">
        <v>42926.87499998889</v>
      </c>
      <c r="C4584">
        <v>45.7</v>
      </c>
      <c r="D4584" s="15">
        <f t="shared" si="1288"/>
        <v>45.7</v>
      </c>
      <c r="E4584">
        <v>32</v>
      </c>
      <c r="F4584" s="6">
        <v>10.3139</v>
      </c>
      <c r="G4584" s="6">
        <v>-1.5167529999999999E-2</v>
      </c>
      <c r="H4584" s="6">
        <f t="shared" si="1279"/>
        <v>10.298732470000001</v>
      </c>
      <c r="I4584" s="6">
        <f t="shared" si="1280"/>
        <v>13.700000000000003</v>
      </c>
      <c r="J4584" s="6">
        <f t="shared" si="1281"/>
        <v>3.4012675300000019</v>
      </c>
      <c r="K4584" s="3">
        <f t="shared" si="1289"/>
        <v>3.8871628914285736</v>
      </c>
      <c r="L4584" s="6">
        <f t="shared" si="1282"/>
        <v>0</v>
      </c>
      <c r="M4584" s="6">
        <f t="shared" si="1290"/>
        <v>203.76509437714282</v>
      </c>
      <c r="N4584" s="6">
        <f t="shared" si="1291"/>
        <v>0.48589536142856105</v>
      </c>
      <c r="O4584" s="2">
        <f t="shared" si="1283"/>
        <v>-0.48589536142856105</v>
      </c>
      <c r="P4584" s="2">
        <f t="shared" si="1292"/>
        <v>31.514104638571439</v>
      </c>
      <c r="Q4584" s="2">
        <f t="shared" si="1284"/>
        <v>14.185895361428564</v>
      </c>
      <c r="R4584" s="2">
        <f t="shared" si="1293"/>
        <v>10.298732470000001</v>
      </c>
      <c r="S4584" s="2">
        <f t="shared" si="1285"/>
        <v>3.887162891428563</v>
      </c>
      <c r="T4584" s="2">
        <f t="shared" si="1296"/>
        <v>0</v>
      </c>
      <c r="U4584" s="2">
        <f t="shared" si="1286"/>
        <v>0</v>
      </c>
      <c r="V4584" t="str">
        <f t="shared" si="1294"/>
        <v>N</v>
      </c>
      <c r="W4584" s="2">
        <f t="shared" si="1295"/>
        <v>0</v>
      </c>
      <c r="X4584" s="2">
        <f t="shared" si="1287"/>
        <v>0</v>
      </c>
      <c r="Y4584" s="2"/>
    </row>
    <row r="4585" spans="1:25" x14ac:dyDescent="0.2">
      <c r="A4585">
        <v>22</v>
      </c>
      <c r="B4585" s="1">
        <v>42926.916666655554</v>
      </c>
      <c r="C4585">
        <v>42.7</v>
      </c>
      <c r="D4585" s="15">
        <f t="shared" si="1288"/>
        <v>42.7</v>
      </c>
      <c r="E4585">
        <v>32</v>
      </c>
      <c r="F4585" s="6">
        <v>6.98916</v>
      </c>
      <c r="G4585" s="6">
        <v>-1.5167529999999999E-2</v>
      </c>
      <c r="H4585" s="6">
        <f t="shared" si="1279"/>
        <v>6.9739924699999998</v>
      </c>
      <c r="I4585" s="6">
        <f t="shared" si="1280"/>
        <v>10.700000000000003</v>
      </c>
      <c r="J4585" s="6">
        <f t="shared" si="1281"/>
        <v>3.7260075300000031</v>
      </c>
      <c r="K4585" s="3">
        <f t="shared" si="1289"/>
        <v>4.2582943200000045</v>
      </c>
      <c r="L4585" s="6">
        <f t="shared" si="1282"/>
        <v>0</v>
      </c>
      <c r="M4585" s="6">
        <f t="shared" si="1290"/>
        <v>199.50680005714281</v>
      </c>
      <c r="N4585" s="6">
        <f t="shared" si="1291"/>
        <v>0.53228679000000056</v>
      </c>
      <c r="O4585" s="2">
        <f t="shared" si="1283"/>
        <v>-0.53228679000000056</v>
      </c>
      <c r="P4585" s="2">
        <f t="shared" si="1292"/>
        <v>31.467713209999999</v>
      </c>
      <c r="Q4585" s="2">
        <f t="shared" si="1284"/>
        <v>11.232286790000003</v>
      </c>
      <c r="R4585" s="2">
        <f t="shared" si="1293"/>
        <v>6.9739924699999998</v>
      </c>
      <c r="S4585" s="2">
        <f t="shared" si="1285"/>
        <v>4.2582943200000036</v>
      </c>
      <c r="T4585" s="2">
        <f t="shared" si="1296"/>
        <v>0</v>
      </c>
      <c r="U4585" s="2">
        <f t="shared" si="1286"/>
        <v>0</v>
      </c>
      <c r="V4585" t="str">
        <f t="shared" si="1294"/>
        <v>N</v>
      </c>
      <c r="W4585" s="2">
        <f t="shared" si="1295"/>
        <v>0</v>
      </c>
      <c r="X4585" s="2">
        <f t="shared" si="1287"/>
        <v>0</v>
      </c>
      <c r="Y4585" s="2"/>
    </row>
    <row r="4586" spans="1:25" x14ac:dyDescent="0.2">
      <c r="A4586">
        <v>23</v>
      </c>
      <c r="B4586" s="1">
        <v>42926.958333322218</v>
      </c>
      <c r="C4586">
        <v>41</v>
      </c>
      <c r="D4586" s="15">
        <f t="shared" si="1288"/>
        <v>41</v>
      </c>
      <c r="E4586">
        <v>32</v>
      </c>
      <c r="F4586" s="6">
        <v>7.4411699999999996</v>
      </c>
      <c r="G4586" s="6">
        <v>-1.5167529999999999E-2</v>
      </c>
      <c r="H4586" s="6">
        <f t="shared" si="1279"/>
        <v>7.4260024699999994</v>
      </c>
      <c r="I4586" s="6">
        <f t="shared" si="1280"/>
        <v>9</v>
      </c>
      <c r="J4586" s="6">
        <f t="shared" si="1281"/>
        <v>1.5739975300000006</v>
      </c>
      <c r="K4586" s="3">
        <f t="shared" si="1289"/>
        <v>1.7988543200000038</v>
      </c>
      <c r="L4586" s="6">
        <f t="shared" si="1282"/>
        <v>0</v>
      </c>
      <c r="M4586" s="6">
        <f t="shared" si="1290"/>
        <v>197.70794573714281</v>
      </c>
      <c r="N4586" s="6">
        <f t="shared" si="1291"/>
        <v>0.22485678999998981</v>
      </c>
      <c r="O4586" s="2">
        <f t="shared" si="1283"/>
        <v>-0.22485678999998981</v>
      </c>
      <c r="P4586" s="2">
        <f t="shared" si="1292"/>
        <v>31.77514321000001</v>
      </c>
      <c r="Q4586" s="2">
        <f t="shared" si="1284"/>
        <v>9.2248567899999898</v>
      </c>
      <c r="R4586" s="2">
        <f t="shared" si="1293"/>
        <v>7.4260024699999994</v>
      </c>
      <c r="S4586" s="2">
        <f t="shared" si="1285"/>
        <v>1.7988543199999905</v>
      </c>
      <c r="T4586" s="2">
        <f t="shared" si="1296"/>
        <v>0</v>
      </c>
      <c r="U4586" s="2">
        <f t="shared" si="1286"/>
        <v>0</v>
      </c>
      <c r="V4586" t="str">
        <f t="shared" si="1294"/>
        <v>N</v>
      </c>
      <c r="W4586" s="2">
        <f t="shared" si="1295"/>
        <v>0</v>
      </c>
      <c r="X4586" s="2">
        <f t="shared" si="1287"/>
        <v>0</v>
      </c>
      <c r="Y4586" s="2"/>
    </row>
    <row r="4587" spans="1:25" x14ac:dyDescent="0.2">
      <c r="A4587">
        <v>0</v>
      </c>
      <c r="B4587" s="1">
        <v>42926.999999988882</v>
      </c>
      <c r="C4587">
        <v>37</v>
      </c>
      <c r="D4587" s="15">
        <f t="shared" si="1288"/>
        <v>37</v>
      </c>
      <c r="E4587">
        <v>32</v>
      </c>
      <c r="F4587" s="6">
        <v>6.9261100000000004</v>
      </c>
      <c r="G4587" s="6">
        <v>-1.5167529999999999E-2</v>
      </c>
      <c r="H4587" s="6">
        <f t="shared" si="1279"/>
        <v>6.9109424700000002</v>
      </c>
      <c r="I4587" s="6">
        <f t="shared" si="1280"/>
        <v>5</v>
      </c>
      <c r="J4587" s="6">
        <f t="shared" si="1281"/>
        <v>0</v>
      </c>
      <c r="K4587" s="3">
        <f t="shared" si="1289"/>
        <v>0</v>
      </c>
      <c r="L4587" s="6">
        <f t="shared" si="1282"/>
        <v>1.9109424700000002</v>
      </c>
      <c r="M4587" s="6">
        <f t="shared" si="1290"/>
        <v>199.61888820714282</v>
      </c>
      <c r="N4587" s="6">
        <f t="shared" si="1291"/>
        <v>0</v>
      </c>
      <c r="O4587" s="2">
        <f t="shared" si="1283"/>
        <v>0</v>
      </c>
      <c r="P4587" s="2">
        <f t="shared" si="1292"/>
        <v>32</v>
      </c>
      <c r="Q4587" s="2">
        <f t="shared" si="1284"/>
        <v>5</v>
      </c>
      <c r="R4587" s="2">
        <f t="shared" si="1293"/>
        <v>5</v>
      </c>
      <c r="S4587" s="2">
        <f t="shared" si="1285"/>
        <v>0</v>
      </c>
      <c r="T4587" s="2">
        <f t="shared" si="1296"/>
        <v>1.9109424700000091</v>
      </c>
      <c r="U4587" s="2">
        <f t="shared" si="1286"/>
        <v>0</v>
      </c>
      <c r="V4587" t="str">
        <f t="shared" si="1294"/>
        <v>N</v>
      </c>
      <c r="W4587" s="2">
        <f t="shared" si="1295"/>
        <v>0</v>
      </c>
      <c r="X4587" s="2">
        <f t="shared" si="1287"/>
        <v>0</v>
      </c>
      <c r="Y4587" s="2"/>
    </row>
    <row r="4588" spans="1:25" x14ac:dyDescent="0.2">
      <c r="A4588">
        <v>1</v>
      </c>
      <c r="B4588" s="1">
        <v>42927.041666655547</v>
      </c>
      <c r="C4588">
        <v>36</v>
      </c>
      <c r="D4588" s="15">
        <f t="shared" si="1288"/>
        <v>36</v>
      </c>
      <c r="E4588">
        <v>32</v>
      </c>
      <c r="F4588" s="6">
        <v>5.2819000000000003</v>
      </c>
      <c r="G4588" s="6">
        <v>-1.5167529999999999E-2</v>
      </c>
      <c r="H4588" s="6">
        <f t="shared" si="1279"/>
        <v>5.26673247</v>
      </c>
      <c r="I4588" s="6">
        <f t="shared" si="1280"/>
        <v>4</v>
      </c>
      <c r="J4588" s="6">
        <f t="shared" si="1281"/>
        <v>0</v>
      </c>
      <c r="K4588" s="3">
        <f t="shared" si="1289"/>
        <v>0</v>
      </c>
      <c r="L4588" s="6">
        <f t="shared" si="1282"/>
        <v>1.26673247</v>
      </c>
      <c r="M4588" s="6">
        <f t="shared" si="1290"/>
        <v>200.88562067714281</v>
      </c>
      <c r="N4588" s="6">
        <f t="shared" si="1291"/>
        <v>0</v>
      </c>
      <c r="O4588" s="2">
        <f t="shared" si="1283"/>
        <v>0</v>
      </c>
      <c r="P4588" s="2">
        <f t="shared" si="1292"/>
        <v>32</v>
      </c>
      <c r="Q4588" s="2">
        <f t="shared" si="1284"/>
        <v>4</v>
      </c>
      <c r="R4588" s="2">
        <f t="shared" si="1293"/>
        <v>4</v>
      </c>
      <c r="S4588" s="2">
        <f t="shared" si="1285"/>
        <v>0</v>
      </c>
      <c r="T4588" s="2">
        <f t="shared" si="1296"/>
        <v>1.2667324699999938</v>
      </c>
      <c r="U4588" s="2">
        <f t="shared" si="1286"/>
        <v>0</v>
      </c>
      <c r="V4588" t="str">
        <f t="shared" si="1294"/>
        <v>N</v>
      </c>
      <c r="W4588" s="2">
        <f t="shared" si="1295"/>
        <v>0</v>
      </c>
      <c r="X4588" s="2">
        <f t="shared" si="1287"/>
        <v>0</v>
      </c>
      <c r="Y4588" s="2"/>
    </row>
    <row r="4589" spans="1:25" x14ac:dyDescent="0.2">
      <c r="A4589">
        <v>2</v>
      </c>
      <c r="B4589" s="1">
        <v>42927.083333322211</v>
      </c>
      <c r="C4589">
        <v>35.299999999999997</v>
      </c>
      <c r="D4589" s="15">
        <f t="shared" si="1288"/>
        <v>35.299999999999997</v>
      </c>
      <c r="E4589">
        <v>32</v>
      </c>
      <c r="F4589" s="6">
        <v>4.16052</v>
      </c>
      <c r="G4589" s="6">
        <v>-1.5167529999999999E-2</v>
      </c>
      <c r="H4589" s="6">
        <f t="shared" si="1279"/>
        <v>4.1453524699999997</v>
      </c>
      <c r="I4589" s="6">
        <f t="shared" si="1280"/>
        <v>3.2999999999999972</v>
      </c>
      <c r="J4589" s="6">
        <f t="shared" si="1281"/>
        <v>0</v>
      </c>
      <c r="K4589" s="3">
        <f t="shared" si="1289"/>
        <v>0</v>
      </c>
      <c r="L4589" s="6">
        <f t="shared" si="1282"/>
        <v>0.84535247000000258</v>
      </c>
      <c r="M4589" s="6">
        <f t="shared" si="1290"/>
        <v>201.73097314714281</v>
      </c>
      <c r="N4589" s="6">
        <f t="shared" si="1291"/>
        <v>0</v>
      </c>
      <c r="O4589" s="2">
        <f t="shared" si="1283"/>
        <v>0</v>
      </c>
      <c r="P4589" s="2">
        <f t="shared" si="1292"/>
        <v>32</v>
      </c>
      <c r="Q4589" s="2">
        <f t="shared" si="1284"/>
        <v>3.2999999999999972</v>
      </c>
      <c r="R4589" s="2">
        <f t="shared" si="1293"/>
        <v>3.2999999999999972</v>
      </c>
      <c r="S4589" s="2">
        <f t="shared" si="1285"/>
        <v>0</v>
      </c>
      <c r="T4589" s="2">
        <f t="shared" si="1296"/>
        <v>0.84535246999999458</v>
      </c>
      <c r="U4589" s="2">
        <f t="shared" si="1286"/>
        <v>0</v>
      </c>
      <c r="V4589" t="str">
        <f t="shared" si="1294"/>
        <v>N</v>
      </c>
      <c r="W4589" s="2">
        <f t="shared" si="1295"/>
        <v>0</v>
      </c>
      <c r="X4589" s="2">
        <f t="shared" si="1287"/>
        <v>0</v>
      </c>
      <c r="Y4589" s="2"/>
    </row>
    <row r="4590" spans="1:25" x14ac:dyDescent="0.2">
      <c r="A4590">
        <v>3</v>
      </c>
      <c r="B4590" s="1">
        <v>42927.124999988875</v>
      </c>
      <c r="C4590">
        <v>35</v>
      </c>
      <c r="D4590" s="15">
        <f t="shared" si="1288"/>
        <v>35</v>
      </c>
      <c r="E4590">
        <v>32</v>
      </c>
      <c r="F4590" s="6">
        <v>3.70749</v>
      </c>
      <c r="G4590" s="6">
        <v>-1.5167529999999999E-2</v>
      </c>
      <c r="H4590" s="6">
        <f t="shared" si="1279"/>
        <v>3.6923224700000001</v>
      </c>
      <c r="I4590" s="6">
        <f t="shared" si="1280"/>
        <v>3</v>
      </c>
      <c r="J4590" s="6">
        <f t="shared" si="1281"/>
        <v>0</v>
      </c>
      <c r="K4590" s="3">
        <f t="shared" si="1289"/>
        <v>0</v>
      </c>
      <c r="L4590" s="6">
        <f t="shared" si="1282"/>
        <v>0.69232247000000013</v>
      </c>
      <c r="M4590" s="6">
        <f t="shared" si="1290"/>
        <v>202.4232956171428</v>
      </c>
      <c r="N4590" s="6">
        <f t="shared" si="1291"/>
        <v>0</v>
      </c>
      <c r="O4590" s="2">
        <f t="shared" si="1283"/>
        <v>0</v>
      </c>
      <c r="P4590" s="2">
        <f t="shared" si="1292"/>
        <v>32</v>
      </c>
      <c r="Q4590" s="2">
        <f t="shared" si="1284"/>
        <v>3</v>
      </c>
      <c r="R4590" s="2">
        <f t="shared" si="1293"/>
        <v>3</v>
      </c>
      <c r="S4590" s="2">
        <f t="shared" si="1285"/>
        <v>0</v>
      </c>
      <c r="T4590" s="2">
        <f t="shared" si="1296"/>
        <v>0.69232246999999347</v>
      </c>
      <c r="U4590" s="2">
        <f t="shared" si="1286"/>
        <v>0</v>
      </c>
      <c r="V4590" t="str">
        <f t="shared" si="1294"/>
        <v>N</v>
      </c>
      <c r="W4590" s="2">
        <f t="shared" si="1295"/>
        <v>0</v>
      </c>
      <c r="X4590" s="2">
        <f t="shared" si="1287"/>
        <v>0</v>
      </c>
      <c r="Y4590" s="2"/>
    </row>
    <row r="4591" spans="1:25" x14ac:dyDescent="0.2">
      <c r="A4591">
        <v>4</v>
      </c>
      <c r="B4591" s="1">
        <v>42927.166666655539</v>
      </c>
      <c r="C4591">
        <v>35</v>
      </c>
      <c r="D4591" s="15">
        <f t="shared" si="1288"/>
        <v>35</v>
      </c>
      <c r="E4591">
        <v>32</v>
      </c>
      <c r="F4591" s="6">
        <v>3.93546</v>
      </c>
      <c r="G4591" s="6">
        <v>-1.5167529999999999E-2</v>
      </c>
      <c r="H4591" s="6">
        <f t="shared" si="1279"/>
        <v>3.9202924700000001</v>
      </c>
      <c r="I4591" s="6">
        <f t="shared" si="1280"/>
        <v>3</v>
      </c>
      <c r="J4591" s="6">
        <f t="shared" si="1281"/>
        <v>0</v>
      </c>
      <c r="K4591" s="3">
        <f t="shared" si="1289"/>
        <v>0</v>
      </c>
      <c r="L4591" s="6">
        <f t="shared" si="1282"/>
        <v>0.92029247000000014</v>
      </c>
      <c r="M4591" s="6">
        <f t="shared" si="1290"/>
        <v>203.34358808714279</v>
      </c>
      <c r="N4591" s="6">
        <f t="shared" si="1291"/>
        <v>0</v>
      </c>
      <c r="O4591" s="2">
        <f t="shared" si="1283"/>
        <v>0</v>
      </c>
      <c r="P4591" s="2">
        <f t="shared" si="1292"/>
        <v>32</v>
      </c>
      <c r="Q4591" s="2">
        <f t="shared" si="1284"/>
        <v>3</v>
      </c>
      <c r="R4591" s="2">
        <f t="shared" si="1293"/>
        <v>3</v>
      </c>
      <c r="S4591" s="2">
        <f t="shared" si="1285"/>
        <v>0</v>
      </c>
      <c r="T4591" s="2">
        <f t="shared" si="1296"/>
        <v>0.92029246999999259</v>
      </c>
      <c r="U4591" s="2">
        <f t="shared" si="1286"/>
        <v>0</v>
      </c>
      <c r="V4591" t="str">
        <f t="shared" si="1294"/>
        <v>N</v>
      </c>
      <c r="W4591" s="2">
        <f t="shared" si="1295"/>
        <v>0</v>
      </c>
      <c r="X4591" s="2">
        <f t="shared" si="1287"/>
        <v>0</v>
      </c>
      <c r="Y4591" s="2"/>
    </row>
    <row r="4592" spans="1:25" x14ac:dyDescent="0.2">
      <c r="A4592">
        <v>5</v>
      </c>
      <c r="B4592" s="1">
        <v>42927.208333322204</v>
      </c>
      <c r="C4592">
        <v>34.700000000000003</v>
      </c>
      <c r="D4592" s="15">
        <f t="shared" si="1288"/>
        <v>34.700000000000003</v>
      </c>
      <c r="E4592">
        <v>32</v>
      </c>
      <c r="F4592" s="6">
        <v>4.0073499999999997</v>
      </c>
      <c r="G4592" s="6">
        <v>-1.5167529999999999E-2</v>
      </c>
      <c r="H4592" s="6">
        <f t="shared" si="1279"/>
        <v>3.9921824699999999</v>
      </c>
      <c r="I4592" s="6">
        <f t="shared" si="1280"/>
        <v>2.7000000000000028</v>
      </c>
      <c r="J4592" s="6">
        <f t="shared" si="1281"/>
        <v>0</v>
      </c>
      <c r="K4592" s="3">
        <f t="shared" si="1289"/>
        <v>0</v>
      </c>
      <c r="L4592" s="6">
        <f t="shared" si="1282"/>
        <v>1.2921824699999971</v>
      </c>
      <c r="M4592" s="6">
        <f t="shared" si="1290"/>
        <v>204.63577055714279</v>
      </c>
      <c r="N4592" s="6">
        <f t="shared" si="1291"/>
        <v>0</v>
      </c>
      <c r="O4592" s="2">
        <f t="shared" si="1283"/>
        <v>0</v>
      </c>
      <c r="P4592" s="2">
        <f t="shared" si="1292"/>
        <v>32</v>
      </c>
      <c r="Q4592" s="2">
        <f t="shared" si="1284"/>
        <v>2.7000000000000028</v>
      </c>
      <c r="R4592" s="2">
        <f t="shared" si="1293"/>
        <v>2.7000000000000028</v>
      </c>
      <c r="S4592" s="2">
        <f t="shared" si="1285"/>
        <v>0</v>
      </c>
      <c r="T4592" s="2">
        <f t="shared" si="1296"/>
        <v>1.2921824700000002</v>
      </c>
      <c r="U4592" s="2">
        <f t="shared" si="1286"/>
        <v>0</v>
      </c>
      <c r="V4592" t="str">
        <f t="shared" si="1294"/>
        <v>N</v>
      </c>
      <c r="W4592" s="2">
        <f t="shared" si="1295"/>
        <v>0</v>
      </c>
      <c r="X4592" s="2">
        <f t="shared" si="1287"/>
        <v>0</v>
      </c>
      <c r="Y4592" s="2"/>
    </row>
    <row r="4593" spans="1:25" x14ac:dyDescent="0.2">
      <c r="A4593">
        <v>6</v>
      </c>
      <c r="B4593" s="1">
        <v>42927.249999988868</v>
      </c>
      <c r="C4593">
        <v>36.1</v>
      </c>
      <c r="D4593" s="15">
        <f t="shared" si="1288"/>
        <v>36.1</v>
      </c>
      <c r="E4593">
        <v>32</v>
      </c>
      <c r="F4593" s="6">
        <v>6.5559500000000002</v>
      </c>
      <c r="G4593" s="6">
        <v>1.3671838999999999</v>
      </c>
      <c r="H4593" s="6">
        <f t="shared" si="1279"/>
        <v>7.9231338999999998</v>
      </c>
      <c r="I4593" s="6">
        <f t="shared" si="1280"/>
        <v>4.1000000000000014</v>
      </c>
      <c r="J4593" s="6">
        <f t="shared" si="1281"/>
        <v>0</v>
      </c>
      <c r="K4593" s="3">
        <f t="shared" si="1289"/>
        <v>0</v>
      </c>
      <c r="L4593" s="6">
        <f t="shared" si="1282"/>
        <v>3.8231338999999984</v>
      </c>
      <c r="M4593" s="6">
        <f t="shared" si="1290"/>
        <v>208.45890445714278</v>
      </c>
      <c r="N4593" s="6">
        <f t="shared" si="1291"/>
        <v>0</v>
      </c>
      <c r="O4593" s="2">
        <f t="shared" si="1283"/>
        <v>0</v>
      </c>
      <c r="P4593" s="2">
        <f t="shared" si="1292"/>
        <v>32</v>
      </c>
      <c r="Q4593" s="2">
        <f t="shared" si="1284"/>
        <v>4.1000000000000014</v>
      </c>
      <c r="R4593" s="2">
        <f t="shared" si="1293"/>
        <v>4.1000000000000014</v>
      </c>
      <c r="S4593" s="2">
        <f t="shared" si="1285"/>
        <v>0</v>
      </c>
      <c r="T4593" s="2">
        <f t="shared" si="1296"/>
        <v>3.8231338999999878</v>
      </c>
      <c r="U4593" s="2">
        <f t="shared" si="1286"/>
        <v>0</v>
      </c>
      <c r="V4593" t="str">
        <f t="shared" si="1294"/>
        <v>N</v>
      </c>
      <c r="W4593" s="2">
        <f t="shared" si="1295"/>
        <v>0</v>
      </c>
      <c r="X4593" s="2">
        <f t="shared" si="1287"/>
        <v>0</v>
      </c>
      <c r="Y4593" s="2"/>
    </row>
    <row r="4594" spans="1:25" x14ac:dyDescent="0.2">
      <c r="A4594">
        <v>7</v>
      </c>
      <c r="B4594" s="1">
        <v>42927.291666655532</v>
      </c>
      <c r="C4594">
        <v>39.5</v>
      </c>
      <c r="D4594" s="15">
        <f t="shared" si="1288"/>
        <v>39.5</v>
      </c>
      <c r="E4594">
        <v>32</v>
      </c>
      <c r="F4594" s="6">
        <v>5.4004300000000001</v>
      </c>
      <c r="G4594" s="6">
        <v>9.148810000000001</v>
      </c>
      <c r="H4594" s="6">
        <f t="shared" si="1279"/>
        <v>14.549240000000001</v>
      </c>
      <c r="I4594" s="6">
        <f t="shared" si="1280"/>
        <v>7.5</v>
      </c>
      <c r="J4594" s="6">
        <f t="shared" si="1281"/>
        <v>0</v>
      </c>
      <c r="K4594" s="3">
        <f t="shared" si="1289"/>
        <v>0</v>
      </c>
      <c r="L4594" s="6">
        <f t="shared" si="1282"/>
        <v>7.0492400000000011</v>
      </c>
      <c r="M4594" s="6">
        <f t="shared" si="1290"/>
        <v>215.50814445714278</v>
      </c>
      <c r="N4594" s="6">
        <f t="shared" si="1291"/>
        <v>0</v>
      </c>
      <c r="O4594" s="2">
        <f t="shared" si="1283"/>
        <v>0</v>
      </c>
      <c r="P4594" s="2">
        <f t="shared" si="1292"/>
        <v>32</v>
      </c>
      <c r="Q4594" s="2">
        <f t="shared" si="1284"/>
        <v>7.5</v>
      </c>
      <c r="R4594" s="2">
        <f t="shared" si="1293"/>
        <v>7.5</v>
      </c>
      <c r="S4594" s="2">
        <f t="shared" si="1285"/>
        <v>0</v>
      </c>
      <c r="T4594" s="2">
        <f t="shared" si="1296"/>
        <v>7.0492399999999975</v>
      </c>
      <c r="U4594" s="2">
        <f t="shared" si="1286"/>
        <v>0</v>
      </c>
      <c r="V4594" t="str">
        <f t="shared" si="1294"/>
        <v>N</v>
      </c>
      <c r="W4594" s="2">
        <f t="shared" si="1295"/>
        <v>0</v>
      </c>
      <c r="X4594" s="2">
        <f t="shared" si="1287"/>
        <v>0</v>
      </c>
      <c r="Y4594" s="2"/>
    </row>
    <row r="4595" spans="1:25" x14ac:dyDescent="0.2">
      <c r="A4595">
        <v>8</v>
      </c>
      <c r="B4595" s="1">
        <v>42927.333333322196</v>
      </c>
      <c r="C4595">
        <v>42.8</v>
      </c>
      <c r="D4595" s="15">
        <f t="shared" si="1288"/>
        <v>42.8</v>
      </c>
      <c r="E4595">
        <v>32</v>
      </c>
      <c r="F4595" s="6">
        <v>7.1394399999999996</v>
      </c>
      <c r="G4595" s="6">
        <v>17.83935</v>
      </c>
      <c r="H4595" s="6">
        <f t="shared" si="1279"/>
        <v>24.97879</v>
      </c>
      <c r="I4595" s="6">
        <f t="shared" si="1280"/>
        <v>10.799999999999997</v>
      </c>
      <c r="J4595" s="6">
        <f t="shared" si="1281"/>
        <v>0</v>
      </c>
      <c r="K4595" s="3">
        <f t="shared" si="1289"/>
        <v>0</v>
      </c>
      <c r="L4595" s="6">
        <f t="shared" si="1282"/>
        <v>14.178790000000003</v>
      </c>
      <c r="M4595" s="6">
        <f t="shared" si="1290"/>
        <v>220</v>
      </c>
      <c r="N4595" s="6">
        <f t="shared" si="1291"/>
        <v>9.6869344571427689</v>
      </c>
      <c r="O4595" s="2">
        <f t="shared" si="1283"/>
        <v>-9.6869344571427689</v>
      </c>
      <c r="P4595" s="2">
        <f t="shared" si="1292"/>
        <v>22.313065542857231</v>
      </c>
      <c r="Q4595" s="2">
        <f t="shared" si="1284"/>
        <v>20.486934457142766</v>
      </c>
      <c r="R4595" s="2">
        <f t="shared" si="1293"/>
        <v>20.486934457142766</v>
      </c>
      <c r="S4595" s="2">
        <f t="shared" si="1285"/>
        <v>0</v>
      </c>
      <c r="T4595" s="2">
        <f t="shared" si="1296"/>
        <v>4.4918555428572233</v>
      </c>
      <c r="U4595" s="2">
        <f t="shared" si="1286"/>
        <v>0</v>
      </c>
      <c r="V4595" t="str">
        <f t="shared" si="1294"/>
        <v>Y</v>
      </c>
      <c r="W4595" s="2">
        <f t="shared" si="1295"/>
        <v>0</v>
      </c>
      <c r="X4595" s="2">
        <f t="shared" si="1287"/>
        <v>0</v>
      </c>
      <c r="Y4595" s="2"/>
    </row>
    <row r="4596" spans="1:25" x14ac:dyDescent="0.2">
      <c r="A4596">
        <v>9</v>
      </c>
      <c r="B4596" s="1">
        <v>42927.374999988861</v>
      </c>
      <c r="C4596">
        <v>45.3</v>
      </c>
      <c r="D4596" s="15">
        <f t="shared" si="1288"/>
        <v>45.3</v>
      </c>
      <c r="E4596">
        <v>32</v>
      </c>
      <c r="F4596" s="6">
        <v>4.7153999999999998</v>
      </c>
      <c r="G4596" s="6">
        <v>30.222309999999997</v>
      </c>
      <c r="H4596" s="6">
        <f t="shared" si="1279"/>
        <v>34.937709999999996</v>
      </c>
      <c r="I4596" s="6">
        <f t="shared" si="1280"/>
        <v>13.299999999999997</v>
      </c>
      <c r="J4596" s="6">
        <f t="shared" si="1281"/>
        <v>0</v>
      </c>
      <c r="K4596" s="3">
        <f t="shared" si="1289"/>
        <v>0</v>
      </c>
      <c r="L4596" s="6">
        <f t="shared" si="1282"/>
        <v>21.637709999999998</v>
      </c>
      <c r="M4596" s="6">
        <f t="shared" si="1290"/>
        <v>220</v>
      </c>
      <c r="N4596" s="6">
        <f t="shared" si="1291"/>
        <v>21.637709999999998</v>
      </c>
      <c r="O4596" s="2">
        <f t="shared" si="1283"/>
        <v>-21.637709999999998</v>
      </c>
      <c r="P4596" s="2">
        <f t="shared" si="1292"/>
        <v>10.362290000000002</v>
      </c>
      <c r="Q4596" s="2">
        <f t="shared" si="1284"/>
        <v>34.937709999999996</v>
      </c>
      <c r="R4596" s="2">
        <f t="shared" si="1293"/>
        <v>34.937709999999996</v>
      </c>
      <c r="S4596" s="2">
        <f t="shared" si="1285"/>
        <v>0</v>
      </c>
      <c r="T4596" s="2">
        <f t="shared" si="1296"/>
        <v>0</v>
      </c>
      <c r="U4596" s="2">
        <f t="shared" si="1286"/>
        <v>0</v>
      </c>
      <c r="V4596" t="str">
        <f t="shared" si="1294"/>
        <v>Y</v>
      </c>
      <c r="W4596" s="2">
        <f t="shared" si="1295"/>
        <v>0</v>
      </c>
      <c r="X4596" s="2">
        <f t="shared" si="1287"/>
        <v>0</v>
      </c>
      <c r="Y4596" s="2"/>
    </row>
    <row r="4597" spans="1:25" x14ac:dyDescent="0.2">
      <c r="A4597">
        <v>10</v>
      </c>
      <c r="B4597" s="1">
        <v>42927.416666655525</v>
      </c>
      <c r="C4597">
        <v>47</v>
      </c>
      <c r="D4597" s="15">
        <f t="shared" si="1288"/>
        <v>47</v>
      </c>
      <c r="E4597">
        <v>32</v>
      </c>
      <c r="F4597" s="6">
        <v>5.9635600000000002</v>
      </c>
      <c r="G4597" s="6">
        <v>28.46369</v>
      </c>
      <c r="H4597" s="6">
        <f t="shared" si="1279"/>
        <v>34.427250000000001</v>
      </c>
      <c r="I4597" s="6">
        <f t="shared" si="1280"/>
        <v>15</v>
      </c>
      <c r="J4597" s="6">
        <f t="shared" si="1281"/>
        <v>0</v>
      </c>
      <c r="K4597" s="3">
        <f t="shared" si="1289"/>
        <v>0</v>
      </c>
      <c r="L4597" s="6">
        <f t="shared" si="1282"/>
        <v>19.427250000000001</v>
      </c>
      <c r="M4597" s="6">
        <f t="shared" si="1290"/>
        <v>220</v>
      </c>
      <c r="N4597" s="6">
        <f t="shared" si="1291"/>
        <v>19.427250000000015</v>
      </c>
      <c r="O4597" s="2">
        <f t="shared" si="1283"/>
        <v>-19.427250000000015</v>
      </c>
      <c r="P4597" s="2">
        <f t="shared" si="1292"/>
        <v>12.572749999999985</v>
      </c>
      <c r="Q4597" s="2">
        <f t="shared" si="1284"/>
        <v>34.427250000000015</v>
      </c>
      <c r="R4597" s="2">
        <f t="shared" si="1293"/>
        <v>34.427250000000015</v>
      </c>
      <c r="S4597" s="2">
        <f t="shared" si="1285"/>
        <v>0</v>
      </c>
      <c r="T4597" s="2">
        <f t="shared" si="1296"/>
        <v>0</v>
      </c>
      <c r="U4597" s="2">
        <f t="shared" si="1286"/>
        <v>0</v>
      </c>
      <c r="V4597" t="str">
        <f t="shared" si="1294"/>
        <v>Y</v>
      </c>
      <c r="W4597" s="2">
        <f t="shared" si="1295"/>
        <v>0</v>
      </c>
      <c r="X4597" s="2">
        <f t="shared" si="1287"/>
        <v>0</v>
      </c>
      <c r="Y4597" s="2"/>
    </row>
    <row r="4598" spans="1:25" x14ac:dyDescent="0.2">
      <c r="A4598">
        <v>11</v>
      </c>
      <c r="B4598" s="1">
        <v>42927.458333322189</v>
      </c>
      <c r="C4598">
        <v>47.3</v>
      </c>
      <c r="D4598" s="15">
        <f t="shared" si="1288"/>
        <v>47.3</v>
      </c>
      <c r="E4598">
        <v>32</v>
      </c>
      <c r="F4598" s="6">
        <v>5.9601499999999996</v>
      </c>
      <c r="G4598" s="6">
        <v>36.193649999999998</v>
      </c>
      <c r="H4598" s="6">
        <f t="shared" si="1279"/>
        <v>42.153799999999997</v>
      </c>
      <c r="I4598" s="6">
        <f t="shared" si="1280"/>
        <v>15.299999999999997</v>
      </c>
      <c r="J4598" s="6">
        <f t="shared" si="1281"/>
        <v>0</v>
      </c>
      <c r="K4598" s="3">
        <f t="shared" si="1289"/>
        <v>0</v>
      </c>
      <c r="L4598" s="6">
        <f t="shared" si="1282"/>
        <v>26.8538</v>
      </c>
      <c r="M4598" s="6">
        <f t="shared" si="1290"/>
        <v>220</v>
      </c>
      <c r="N4598" s="6">
        <f t="shared" si="1291"/>
        <v>26.853800000000007</v>
      </c>
      <c r="O4598" s="2">
        <f t="shared" si="1283"/>
        <v>-26.853800000000007</v>
      </c>
      <c r="P4598" s="2">
        <f t="shared" si="1292"/>
        <v>5.1461999999999932</v>
      </c>
      <c r="Q4598" s="2">
        <f t="shared" si="1284"/>
        <v>42.153800000000004</v>
      </c>
      <c r="R4598" s="2">
        <f t="shared" si="1293"/>
        <v>42.153800000000004</v>
      </c>
      <c r="S4598" s="2">
        <f t="shared" si="1285"/>
        <v>0</v>
      </c>
      <c r="T4598" s="2">
        <f t="shared" si="1296"/>
        <v>0</v>
      </c>
      <c r="U4598" s="2">
        <f t="shared" si="1286"/>
        <v>0</v>
      </c>
      <c r="V4598" t="str">
        <f t="shared" si="1294"/>
        <v>Y</v>
      </c>
      <c r="W4598" s="2">
        <f t="shared" si="1295"/>
        <v>0</v>
      </c>
      <c r="X4598" s="2">
        <f t="shared" si="1287"/>
        <v>0</v>
      </c>
      <c r="Y4598" s="2"/>
    </row>
    <row r="4599" spans="1:25" x14ac:dyDescent="0.2">
      <c r="A4599">
        <v>12</v>
      </c>
      <c r="B4599" s="1">
        <v>42927.499999988853</v>
      </c>
      <c r="C4599">
        <v>47.8</v>
      </c>
      <c r="D4599" s="15">
        <f t="shared" si="1288"/>
        <v>47.8</v>
      </c>
      <c r="E4599">
        <v>32</v>
      </c>
      <c r="F4599" s="6">
        <v>5.8381299999999996</v>
      </c>
      <c r="G4599" s="6">
        <v>42.778929999999995</v>
      </c>
      <c r="H4599" s="6">
        <f t="shared" si="1279"/>
        <v>48.617059999999995</v>
      </c>
      <c r="I4599" s="6">
        <f t="shared" si="1280"/>
        <v>15.799999999999997</v>
      </c>
      <c r="J4599" s="6">
        <f t="shared" si="1281"/>
        <v>0</v>
      </c>
      <c r="K4599" s="3">
        <f t="shared" si="1289"/>
        <v>0</v>
      </c>
      <c r="L4599" s="6">
        <f t="shared" si="1282"/>
        <v>32.817059999999998</v>
      </c>
      <c r="M4599" s="6">
        <f t="shared" si="1290"/>
        <v>220</v>
      </c>
      <c r="N4599" s="6">
        <f t="shared" si="1291"/>
        <v>32.817059999999998</v>
      </c>
      <c r="O4599" s="2">
        <f t="shared" si="1283"/>
        <v>-32</v>
      </c>
      <c r="P4599" s="2">
        <f t="shared" si="1292"/>
        <v>0</v>
      </c>
      <c r="Q4599" s="2">
        <f t="shared" si="1284"/>
        <v>47.8</v>
      </c>
      <c r="R4599" s="2">
        <f t="shared" si="1293"/>
        <v>47.8</v>
      </c>
      <c r="S4599" s="2">
        <f t="shared" si="1285"/>
        <v>0</v>
      </c>
      <c r="T4599" s="2">
        <f t="shared" si="1296"/>
        <v>0</v>
      </c>
      <c r="U4599" s="2">
        <f t="shared" si="1286"/>
        <v>0.8170599999999979</v>
      </c>
      <c r="V4599" t="str">
        <f t="shared" si="1294"/>
        <v>Y</v>
      </c>
      <c r="W4599" s="2">
        <f t="shared" si="1295"/>
        <v>0.8170599999999979</v>
      </c>
      <c r="X4599" s="2">
        <f t="shared" si="1287"/>
        <v>0</v>
      </c>
      <c r="Y4599" s="2"/>
    </row>
    <row r="4600" spans="1:25" x14ac:dyDescent="0.2">
      <c r="A4600">
        <v>13</v>
      </c>
      <c r="B4600" s="1">
        <v>42927.541666655517</v>
      </c>
      <c r="C4600">
        <v>48.2</v>
      </c>
      <c r="D4600" s="15">
        <f t="shared" si="1288"/>
        <v>48.2</v>
      </c>
      <c r="E4600">
        <v>32</v>
      </c>
      <c r="F4600" s="6">
        <v>6.8970200000000004</v>
      </c>
      <c r="G4600" s="6">
        <v>34.1143</v>
      </c>
      <c r="H4600" s="6">
        <f t="shared" si="1279"/>
        <v>41.011319999999998</v>
      </c>
      <c r="I4600" s="6">
        <f t="shared" si="1280"/>
        <v>16.200000000000003</v>
      </c>
      <c r="J4600" s="6">
        <f t="shared" si="1281"/>
        <v>0</v>
      </c>
      <c r="K4600" s="3">
        <f t="shared" si="1289"/>
        <v>0</v>
      </c>
      <c r="L4600" s="6">
        <f t="shared" si="1282"/>
        <v>24.811319999999995</v>
      </c>
      <c r="M4600" s="6">
        <f t="shared" si="1290"/>
        <v>220</v>
      </c>
      <c r="N4600" s="6">
        <f t="shared" si="1291"/>
        <v>24.811319999999995</v>
      </c>
      <c r="O4600" s="2">
        <f t="shared" si="1283"/>
        <v>-24.811319999999995</v>
      </c>
      <c r="P4600" s="2">
        <f t="shared" si="1292"/>
        <v>7.1886800000000051</v>
      </c>
      <c r="Q4600" s="2">
        <f t="shared" si="1284"/>
        <v>41.011319999999998</v>
      </c>
      <c r="R4600" s="2">
        <f t="shared" si="1293"/>
        <v>41.011319999999998</v>
      </c>
      <c r="S4600" s="2">
        <f t="shared" si="1285"/>
        <v>0</v>
      </c>
      <c r="T4600" s="2">
        <f t="shared" si="1296"/>
        <v>0</v>
      </c>
      <c r="U4600" s="2">
        <f t="shared" si="1286"/>
        <v>0</v>
      </c>
      <c r="V4600" t="str">
        <f t="shared" si="1294"/>
        <v>Y</v>
      </c>
      <c r="W4600" s="2">
        <f t="shared" si="1295"/>
        <v>0</v>
      </c>
      <c r="X4600" s="2">
        <f t="shared" si="1287"/>
        <v>0</v>
      </c>
      <c r="Y4600" s="2"/>
    </row>
    <row r="4601" spans="1:25" x14ac:dyDescent="0.2">
      <c r="A4601">
        <v>14</v>
      </c>
      <c r="B4601" s="1">
        <v>42927.583333322182</v>
      </c>
      <c r="C4601">
        <v>47.9</v>
      </c>
      <c r="D4601" s="15">
        <f t="shared" si="1288"/>
        <v>47.9</v>
      </c>
      <c r="E4601">
        <v>32</v>
      </c>
      <c r="F4601" s="6">
        <v>5.7065999999999999</v>
      </c>
      <c r="G4601" s="6">
        <v>28.782800000000002</v>
      </c>
      <c r="H4601" s="6">
        <f t="shared" si="1279"/>
        <v>34.489400000000003</v>
      </c>
      <c r="I4601" s="6">
        <f t="shared" si="1280"/>
        <v>15.899999999999999</v>
      </c>
      <c r="J4601" s="6">
        <f t="shared" si="1281"/>
        <v>0</v>
      </c>
      <c r="K4601" s="3">
        <f t="shared" si="1289"/>
        <v>0</v>
      </c>
      <c r="L4601" s="6">
        <f t="shared" si="1282"/>
        <v>18.589400000000005</v>
      </c>
      <c r="M4601" s="6">
        <f t="shared" si="1290"/>
        <v>220</v>
      </c>
      <c r="N4601" s="6">
        <f t="shared" si="1291"/>
        <v>18.589400000000012</v>
      </c>
      <c r="O4601" s="2">
        <f t="shared" si="1283"/>
        <v>-18.589400000000012</v>
      </c>
      <c r="P4601" s="2">
        <f t="shared" si="1292"/>
        <v>13.410599999999988</v>
      </c>
      <c r="Q4601" s="2">
        <f t="shared" si="1284"/>
        <v>34.48940000000001</v>
      </c>
      <c r="R4601" s="2">
        <f t="shared" si="1293"/>
        <v>34.48940000000001</v>
      </c>
      <c r="S4601" s="2">
        <f t="shared" si="1285"/>
        <v>0</v>
      </c>
      <c r="T4601" s="2">
        <f t="shared" si="1296"/>
        <v>0</v>
      </c>
      <c r="U4601" s="2">
        <f t="shared" si="1286"/>
        <v>0</v>
      </c>
      <c r="V4601" t="str">
        <f t="shared" si="1294"/>
        <v>Y</v>
      </c>
      <c r="W4601" s="2">
        <f t="shared" si="1295"/>
        <v>0</v>
      </c>
      <c r="X4601" s="2">
        <f t="shared" si="1287"/>
        <v>0</v>
      </c>
      <c r="Y4601" s="2"/>
    </row>
    <row r="4602" spans="1:25" x14ac:dyDescent="0.2">
      <c r="A4602">
        <v>15</v>
      </c>
      <c r="B4602" s="1">
        <v>42927.624999988846</v>
      </c>
      <c r="C4602">
        <v>48</v>
      </c>
      <c r="D4602" s="15">
        <f t="shared" si="1288"/>
        <v>48</v>
      </c>
      <c r="E4602">
        <v>32</v>
      </c>
      <c r="F4602" s="6">
        <v>5.4238900000000001</v>
      </c>
      <c r="G4602" s="6">
        <v>21.141010000000001</v>
      </c>
      <c r="H4602" s="6">
        <f t="shared" si="1279"/>
        <v>26.564900000000002</v>
      </c>
      <c r="I4602" s="6">
        <f t="shared" si="1280"/>
        <v>16</v>
      </c>
      <c r="J4602" s="6">
        <f t="shared" si="1281"/>
        <v>0</v>
      </c>
      <c r="K4602" s="3">
        <f t="shared" si="1289"/>
        <v>0</v>
      </c>
      <c r="L4602" s="6">
        <f t="shared" si="1282"/>
        <v>10.564900000000002</v>
      </c>
      <c r="M4602" s="6">
        <f t="shared" si="1290"/>
        <v>220</v>
      </c>
      <c r="N4602" s="6">
        <f t="shared" si="1291"/>
        <v>10.564899999999994</v>
      </c>
      <c r="O4602" s="2">
        <f t="shared" si="1283"/>
        <v>-10.564899999999994</v>
      </c>
      <c r="P4602" s="2">
        <f t="shared" si="1292"/>
        <v>21.435100000000006</v>
      </c>
      <c r="Q4602" s="2">
        <f t="shared" si="1284"/>
        <v>26.564899999999994</v>
      </c>
      <c r="R4602" s="2">
        <f t="shared" si="1293"/>
        <v>26.564899999999994</v>
      </c>
      <c r="S4602" s="2">
        <f t="shared" si="1285"/>
        <v>0</v>
      </c>
      <c r="T4602" s="2">
        <f t="shared" si="1296"/>
        <v>0</v>
      </c>
      <c r="U4602" s="2">
        <f t="shared" si="1286"/>
        <v>0</v>
      </c>
      <c r="V4602" t="str">
        <f t="shared" si="1294"/>
        <v>Y</v>
      </c>
      <c r="W4602" s="2">
        <f t="shared" si="1295"/>
        <v>0</v>
      </c>
      <c r="X4602" s="2">
        <f t="shared" si="1287"/>
        <v>0</v>
      </c>
      <c r="Y4602" s="2"/>
    </row>
    <row r="4603" spans="1:25" x14ac:dyDescent="0.2">
      <c r="A4603">
        <v>16</v>
      </c>
      <c r="B4603" s="1">
        <v>42927.66666665551</v>
      </c>
      <c r="C4603">
        <v>49.3</v>
      </c>
      <c r="D4603" s="15">
        <f t="shared" si="1288"/>
        <v>49.3</v>
      </c>
      <c r="E4603">
        <v>32</v>
      </c>
      <c r="F4603" s="6">
        <v>4.2642699999999998</v>
      </c>
      <c r="G4603" s="6">
        <v>12.438683999999999</v>
      </c>
      <c r="H4603" s="6">
        <f t="shared" si="1279"/>
        <v>16.702953999999998</v>
      </c>
      <c r="I4603" s="6">
        <f t="shared" si="1280"/>
        <v>17.299999999999997</v>
      </c>
      <c r="J4603" s="6">
        <f t="shared" si="1281"/>
        <v>0.59704599999999886</v>
      </c>
      <c r="K4603" s="3">
        <f t="shared" si="1289"/>
        <v>0.68233828571428035</v>
      </c>
      <c r="L4603" s="6">
        <f t="shared" si="1282"/>
        <v>0</v>
      </c>
      <c r="M4603" s="6">
        <f t="shared" si="1290"/>
        <v>219.31766171428572</v>
      </c>
      <c r="N4603" s="6">
        <f t="shared" si="1291"/>
        <v>8.5292285714274385E-2</v>
      </c>
      <c r="O4603" s="2">
        <f t="shared" si="1283"/>
        <v>-8.5292285714274385E-2</v>
      </c>
      <c r="P4603" s="2">
        <f t="shared" si="1292"/>
        <v>31.914707714285726</v>
      </c>
      <c r="Q4603" s="2">
        <f t="shared" si="1284"/>
        <v>17.385292285714272</v>
      </c>
      <c r="R4603" s="2">
        <f t="shared" si="1293"/>
        <v>16.702953999999998</v>
      </c>
      <c r="S4603" s="2">
        <f t="shared" si="1285"/>
        <v>0.68233828571427324</v>
      </c>
      <c r="T4603" s="2">
        <f t="shared" si="1296"/>
        <v>0</v>
      </c>
      <c r="U4603" s="2">
        <f t="shared" si="1286"/>
        <v>0</v>
      </c>
      <c r="V4603" t="str">
        <f t="shared" si="1294"/>
        <v>Y</v>
      </c>
      <c r="W4603" s="2">
        <f t="shared" si="1295"/>
        <v>0</v>
      </c>
      <c r="X4603" s="2">
        <f t="shared" si="1287"/>
        <v>0</v>
      </c>
      <c r="Y4603" s="2"/>
    </row>
    <row r="4604" spans="1:25" x14ac:dyDescent="0.2">
      <c r="A4604">
        <v>17</v>
      </c>
      <c r="B4604" s="1">
        <v>42927.708333322174</v>
      </c>
      <c r="C4604">
        <v>48.9</v>
      </c>
      <c r="D4604" s="15">
        <f t="shared" si="1288"/>
        <v>48.9</v>
      </c>
      <c r="E4604">
        <v>32</v>
      </c>
      <c r="F4604" s="6">
        <v>2.62859</v>
      </c>
      <c r="G4604" s="6">
        <v>6.1828000000000003</v>
      </c>
      <c r="H4604" s="6">
        <f t="shared" si="1279"/>
        <v>8.8113899999999994</v>
      </c>
      <c r="I4604" s="6">
        <f t="shared" si="1280"/>
        <v>16.899999999999999</v>
      </c>
      <c r="J4604" s="6">
        <f t="shared" si="1281"/>
        <v>8.0886099999999992</v>
      </c>
      <c r="K4604" s="3">
        <f t="shared" si="1289"/>
        <v>9.2441257142857012</v>
      </c>
      <c r="L4604" s="6">
        <f t="shared" si="1282"/>
        <v>0</v>
      </c>
      <c r="M4604" s="6">
        <f t="shared" si="1290"/>
        <v>210.07353600000002</v>
      </c>
      <c r="N4604" s="6">
        <f t="shared" si="1291"/>
        <v>1.1555157142857126</v>
      </c>
      <c r="O4604" s="2">
        <f t="shared" si="1283"/>
        <v>-1.1555157142857126</v>
      </c>
      <c r="P4604" s="2">
        <f t="shared" si="1292"/>
        <v>30.844484285714287</v>
      </c>
      <c r="Q4604" s="2">
        <f t="shared" si="1284"/>
        <v>18.055515714285711</v>
      </c>
      <c r="R4604" s="2">
        <f t="shared" si="1293"/>
        <v>8.8113899999999994</v>
      </c>
      <c r="S4604" s="2">
        <f t="shared" si="1285"/>
        <v>9.2441257142857118</v>
      </c>
      <c r="T4604" s="2">
        <f t="shared" si="1296"/>
        <v>0</v>
      </c>
      <c r="U4604" s="2">
        <f t="shared" si="1286"/>
        <v>0</v>
      </c>
      <c r="V4604" t="str">
        <f t="shared" si="1294"/>
        <v>N</v>
      </c>
      <c r="W4604" s="2">
        <f t="shared" si="1295"/>
        <v>0</v>
      </c>
      <c r="X4604" s="2">
        <f t="shared" si="1287"/>
        <v>0</v>
      </c>
      <c r="Y4604" s="2"/>
    </row>
    <row r="4605" spans="1:25" x14ac:dyDescent="0.2">
      <c r="A4605">
        <v>18</v>
      </c>
      <c r="B4605" s="1">
        <v>42927.749999988839</v>
      </c>
      <c r="C4605">
        <v>47</v>
      </c>
      <c r="D4605" s="15">
        <f t="shared" si="1288"/>
        <v>47</v>
      </c>
      <c r="E4605">
        <v>32</v>
      </c>
      <c r="F4605" s="6">
        <v>2.44448</v>
      </c>
      <c r="G4605" s="6">
        <v>0.72817716999999993</v>
      </c>
      <c r="H4605" s="6">
        <f t="shared" si="1279"/>
        <v>3.1726571699999999</v>
      </c>
      <c r="I4605" s="6">
        <f t="shared" si="1280"/>
        <v>15</v>
      </c>
      <c r="J4605" s="6">
        <f t="shared" si="1281"/>
        <v>11.827342829999999</v>
      </c>
      <c r="K4605" s="3">
        <f t="shared" si="1289"/>
        <v>13.516963234285726</v>
      </c>
      <c r="L4605" s="6">
        <f t="shared" si="1282"/>
        <v>0</v>
      </c>
      <c r="M4605" s="6">
        <f t="shared" si="1290"/>
        <v>196.55657276571429</v>
      </c>
      <c r="N4605" s="6">
        <f t="shared" si="1291"/>
        <v>1.6896204042857335</v>
      </c>
      <c r="O4605" s="2">
        <f t="shared" si="1283"/>
        <v>-1.6896204042857335</v>
      </c>
      <c r="P4605" s="2">
        <f t="shared" si="1292"/>
        <v>30.310379595714267</v>
      </c>
      <c r="Q4605" s="2">
        <f t="shared" si="1284"/>
        <v>16.689620404285733</v>
      </c>
      <c r="R4605" s="2">
        <f t="shared" si="1293"/>
        <v>3.1726571699999999</v>
      </c>
      <c r="S4605" s="2">
        <f t="shared" si="1285"/>
        <v>13.516963234285733</v>
      </c>
      <c r="T4605" s="2">
        <f t="shared" si="1296"/>
        <v>0</v>
      </c>
      <c r="U4605" s="2">
        <f t="shared" si="1286"/>
        <v>0</v>
      </c>
      <c r="V4605" t="str">
        <f t="shared" si="1294"/>
        <v>N</v>
      </c>
      <c r="W4605" s="2">
        <f t="shared" si="1295"/>
        <v>0</v>
      </c>
      <c r="X4605" s="2">
        <f t="shared" si="1287"/>
        <v>0</v>
      </c>
      <c r="Y4605" s="2"/>
    </row>
    <row r="4606" spans="1:25" x14ac:dyDescent="0.2">
      <c r="A4606">
        <v>19</v>
      </c>
      <c r="B4606" s="1">
        <v>42927.791666655503</v>
      </c>
      <c r="C4606">
        <v>47</v>
      </c>
      <c r="D4606" s="15">
        <f t="shared" si="1288"/>
        <v>47</v>
      </c>
      <c r="E4606">
        <v>32</v>
      </c>
      <c r="F4606" s="6">
        <v>1.9557800000000001</v>
      </c>
      <c r="G4606" s="6">
        <v>-1.5167529999999999E-2</v>
      </c>
      <c r="H4606" s="6">
        <f t="shared" si="1279"/>
        <v>1.94061247</v>
      </c>
      <c r="I4606" s="6">
        <f t="shared" si="1280"/>
        <v>15</v>
      </c>
      <c r="J4606" s="6">
        <f t="shared" si="1281"/>
        <v>13.05938753</v>
      </c>
      <c r="K4606" s="3">
        <f t="shared" si="1289"/>
        <v>14.925014320000002</v>
      </c>
      <c r="L4606" s="6">
        <f t="shared" si="1282"/>
        <v>0</v>
      </c>
      <c r="M4606" s="6">
        <f t="shared" si="1290"/>
        <v>181.63155844571429</v>
      </c>
      <c r="N4606" s="6">
        <f t="shared" si="1291"/>
        <v>1.8656267899999932</v>
      </c>
      <c r="O4606" s="2">
        <f t="shared" si="1283"/>
        <v>-1.8656267899999932</v>
      </c>
      <c r="P4606" s="2">
        <f t="shared" si="1292"/>
        <v>30.134373210000007</v>
      </c>
      <c r="Q4606" s="2">
        <f t="shared" si="1284"/>
        <v>16.865626789999993</v>
      </c>
      <c r="R4606" s="2">
        <f t="shared" si="1293"/>
        <v>1.94061247</v>
      </c>
      <c r="S4606" s="2">
        <f t="shared" si="1285"/>
        <v>14.925014319999994</v>
      </c>
      <c r="T4606" s="2">
        <f t="shared" si="1296"/>
        <v>0</v>
      </c>
      <c r="U4606" s="2">
        <f t="shared" si="1286"/>
        <v>0</v>
      </c>
      <c r="V4606" t="str">
        <f t="shared" si="1294"/>
        <v>N</v>
      </c>
      <c r="W4606" s="2">
        <f t="shared" si="1295"/>
        <v>0</v>
      </c>
      <c r="X4606" s="2">
        <f t="shared" si="1287"/>
        <v>0</v>
      </c>
      <c r="Y4606" s="2"/>
    </row>
    <row r="4607" spans="1:25" x14ac:dyDescent="0.2">
      <c r="A4607">
        <v>20</v>
      </c>
      <c r="B4607" s="1">
        <v>42927.833333322167</v>
      </c>
      <c r="C4607">
        <v>47.9</v>
      </c>
      <c r="D4607" s="15">
        <f t="shared" si="1288"/>
        <v>47.9</v>
      </c>
      <c r="E4607">
        <v>32</v>
      </c>
      <c r="F4607" s="6">
        <v>1.7664299999999999</v>
      </c>
      <c r="G4607" s="6">
        <v>-1.5167529999999999E-2</v>
      </c>
      <c r="H4607" s="6">
        <f t="shared" si="1279"/>
        <v>1.7512624699999999</v>
      </c>
      <c r="I4607" s="6">
        <f t="shared" si="1280"/>
        <v>15.899999999999999</v>
      </c>
      <c r="J4607" s="6">
        <f t="shared" si="1281"/>
        <v>14.148737529999998</v>
      </c>
      <c r="K4607" s="3">
        <f t="shared" si="1289"/>
        <v>16.169985748571435</v>
      </c>
      <c r="L4607" s="6">
        <f t="shared" si="1282"/>
        <v>0</v>
      </c>
      <c r="M4607" s="6">
        <f t="shared" si="1290"/>
        <v>165.46157269714286</v>
      </c>
      <c r="N4607" s="6">
        <f t="shared" si="1291"/>
        <v>2.0212482185714293</v>
      </c>
      <c r="O4607" s="2">
        <f t="shared" si="1283"/>
        <v>-2.0212482185714293</v>
      </c>
      <c r="P4607" s="2">
        <f t="shared" si="1292"/>
        <v>29.978751781428571</v>
      </c>
      <c r="Q4607" s="2">
        <f t="shared" si="1284"/>
        <v>17.921248218571428</v>
      </c>
      <c r="R4607" s="2">
        <f t="shared" si="1293"/>
        <v>1.7512624699999999</v>
      </c>
      <c r="S4607" s="2">
        <f t="shared" si="1285"/>
        <v>16.169985748571428</v>
      </c>
      <c r="T4607" s="2">
        <f t="shared" si="1296"/>
        <v>0</v>
      </c>
      <c r="U4607" s="2">
        <f t="shared" si="1286"/>
        <v>0</v>
      </c>
      <c r="V4607" t="str">
        <f t="shared" si="1294"/>
        <v>N</v>
      </c>
      <c r="W4607" s="2">
        <f t="shared" si="1295"/>
        <v>0</v>
      </c>
      <c r="X4607" s="2">
        <f t="shared" si="1287"/>
        <v>0</v>
      </c>
      <c r="Y4607" s="2"/>
    </row>
    <row r="4608" spans="1:25" x14ac:dyDescent="0.2">
      <c r="A4608">
        <v>21</v>
      </c>
      <c r="B4608" s="1">
        <v>42927.874999988831</v>
      </c>
      <c r="C4608">
        <v>45.9</v>
      </c>
      <c r="D4608" s="15">
        <f t="shared" si="1288"/>
        <v>45.9</v>
      </c>
      <c r="E4608">
        <v>32</v>
      </c>
      <c r="F4608" s="6">
        <v>1.4791799999999999</v>
      </c>
      <c r="G4608" s="6">
        <v>-1.5167529999999999E-2</v>
      </c>
      <c r="H4608" s="6">
        <f t="shared" si="1279"/>
        <v>1.4640124699999999</v>
      </c>
      <c r="I4608" s="6">
        <f t="shared" si="1280"/>
        <v>13.899999999999999</v>
      </c>
      <c r="J4608" s="6">
        <f t="shared" si="1281"/>
        <v>12.435987529999998</v>
      </c>
      <c r="K4608" s="3">
        <f t="shared" si="1289"/>
        <v>14.212557177142855</v>
      </c>
      <c r="L4608" s="6">
        <f t="shared" si="1282"/>
        <v>0</v>
      </c>
      <c r="M4608" s="6">
        <f t="shared" si="1290"/>
        <v>151.24901552</v>
      </c>
      <c r="N4608" s="6">
        <f t="shared" si="1291"/>
        <v>1.7765696471428498</v>
      </c>
      <c r="O4608" s="2">
        <f t="shared" si="1283"/>
        <v>-1.7765696471428498</v>
      </c>
      <c r="P4608" s="2">
        <f t="shared" si="1292"/>
        <v>30.22343035285715</v>
      </c>
      <c r="Q4608" s="2">
        <f t="shared" si="1284"/>
        <v>15.676569647142848</v>
      </c>
      <c r="R4608" s="2">
        <f t="shared" si="1293"/>
        <v>1.4640124699999999</v>
      </c>
      <c r="S4608" s="2">
        <f t="shared" si="1285"/>
        <v>14.212557177142848</v>
      </c>
      <c r="T4608" s="2">
        <f t="shared" si="1296"/>
        <v>0</v>
      </c>
      <c r="U4608" s="2">
        <f t="shared" si="1286"/>
        <v>0</v>
      </c>
      <c r="V4608" t="str">
        <f t="shared" si="1294"/>
        <v>N</v>
      </c>
      <c r="W4608" s="2">
        <f t="shared" si="1295"/>
        <v>0</v>
      </c>
      <c r="X4608" s="2">
        <f t="shared" si="1287"/>
        <v>0</v>
      </c>
      <c r="Y4608" s="2"/>
    </row>
    <row r="4609" spans="1:25" x14ac:dyDescent="0.2">
      <c r="A4609">
        <v>22</v>
      </c>
      <c r="B4609" s="1">
        <v>42927.916666655496</v>
      </c>
      <c r="C4609">
        <v>44.3</v>
      </c>
      <c r="D4609" s="15">
        <f t="shared" si="1288"/>
        <v>44.3</v>
      </c>
      <c r="E4609">
        <v>32</v>
      </c>
      <c r="F4609" s="6">
        <v>2.9847800000000002</v>
      </c>
      <c r="G4609" s="6">
        <v>-1.5167529999999999E-2</v>
      </c>
      <c r="H4609" s="6">
        <f t="shared" si="1279"/>
        <v>2.9696124700000004</v>
      </c>
      <c r="I4609" s="6">
        <f t="shared" si="1280"/>
        <v>12.299999999999997</v>
      </c>
      <c r="J4609" s="6">
        <f t="shared" si="1281"/>
        <v>9.3303875299999959</v>
      </c>
      <c r="K4609" s="3">
        <f t="shared" si="1289"/>
        <v>10.663300034285697</v>
      </c>
      <c r="L4609" s="6">
        <f t="shared" si="1282"/>
        <v>0</v>
      </c>
      <c r="M4609" s="6">
        <f t="shared" si="1290"/>
        <v>140.5857154857143</v>
      </c>
      <c r="N4609" s="6">
        <f t="shared" si="1291"/>
        <v>1.3329125042857015</v>
      </c>
      <c r="O4609" s="2">
        <f t="shared" si="1283"/>
        <v>-1.3329125042857015</v>
      </c>
      <c r="P4609" s="2">
        <f t="shared" si="1292"/>
        <v>30.667087495714298</v>
      </c>
      <c r="Q4609" s="2">
        <f t="shared" si="1284"/>
        <v>13.632912504285699</v>
      </c>
      <c r="R4609" s="2">
        <f t="shared" si="1293"/>
        <v>2.9696124700000004</v>
      </c>
      <c r="S4609" s="2">
        <f t="shared" si="1285"/>
        <v>10.663300034285697</v>
      </c>
      <c r="T4609" s="2">
        <f t="shared" si="1296"/>
        <v>0</v>
      </c>
      <c r="U4609" s="2">
        <f t="shared" si="1286"/>
        <v>0</v>
      </c>
      <c r="V4609" t="str">
        <f t="shared" si="1294"/>
        <v>N</v>
      </c>
      <c r="W4609" s="2">
        <f t="shared" si="1295"/>
        <v>0</v>
      </c>
      <c r="X4609" s="2">
        <f t="shared" si="1287"/>
        <v>0</v>
      </c>
      <c r="Y4609" s="2"/>
    </row>
    <row r="4610" spans="1:25" x14ac:dyDescent="0.2">
      <c r="A4610">
        <v>23</v>
      </c>
      <c r="B4610" s="1">
        <v>42927.95833332216</v>
      </c>
      <c r="C4610">
        <v>42.2</v>
      </c>
      <c r="D4610" s="15">
        <f t="shared" si="1288"/>
        <v>42.2</v>
      </c>
      <c r="E4610">
        <v>32</v>
      </c>
      <c r="F4610" s="6">
        <v>2.68161</v>
      </c>
      <c r="G4610" s="6">
        <v>-1.5167529999999999E-2</v>
      </c>
      <c r="H4610" s="6">
        <f t="shared" si="1279"/>
        <v>2.6664424700000002</v>
      </c>
      <c r="I4610" s="6">
        <f t="shared" si="1280"/>
        <v>10.200000000000003</v>
      </c>
      <c r="J4610" s="6">
        <f t="shared" si="1281"/>
        <v>7.5335575300000031</v>
      </c>
      <c r="K4610" s="3">
        <f t="shared" si="1289"/>
        <v>8.6097800342857056</v>
      </c>
      <c r="L4610" s="6">
        <f t="shared" si="1282"/>
        <v>0</v>
      </c>
      <c r="M4610" s="6">
        <f t="shared" si="1290"/>
        <v>131.9759354514286</v>
      </c>
      <c r="N4610" s="6">
        <f t="shared" si="1291"/>
        <v>1.0762225042857096</v>
      </c>
      <c r="O4610" s="2">
        <f t="shared" si="1283"/>
        <v>-1.0762225042857096</v>
      </c>
      <c r="P4610" s="2">
        <f t="shared" si="1292"/>
        <v>30.92377749571429</v>
      </c>
      <c r="Q4610" s="2">
        <f t="shared" si="1284"/>
        <v>11.276222504285712</v>
      </c>
      <c r="R4610" s="2">
        <f t="shared" si="1293"/>
        <v>2.6664424700000002</v>
      </c>
      <c r="S4610" s="2">
        <f t="shared" si="1285"/>
        <v>8.6097800342857127</v>
      </c>
      <c r="T4610" s="2">
        <f t="shared" si="1296"/>
        <v>0</v>
      </c>
      <c r="U4610" s="2">
        <f t="shared" si="1286"/>
        <v>0</v>
      </c>
      <c r="V4610" t="str">
        <f t="shared" si="1294"/>
        <v>N</v>
      </c>
      <c r="W4610" s="2">
        <f t="shared" si="1295"/>
        <v>0</v>
      </c>
      <c r="X4610" s="2">
        <f t="shared" si="1287"/>
        <v>0</v>
      </c>
      <c r="Y4610" s="2"/>
    </row>
    <row r="4611" spans="1:25" x14ac:dyDescent="0.2">
      <c r="A4611">
        <v>0</v>
      </c>
      <c r="B4611" s="1">
        <v>42927.999999988824</v>
      </c>
      <c r="C4611">
        <v>39.700000000000003</v>
      </c>
      <c r="D4611" s="15">
        <f t="shared" si="1288"/>
        <v>39.700000000000003</v>
      </c>
      <c r="E4611">
        <v>32</v>
      </c>
      <c r="F4611" s="6">
        <v>3.5583200000000001</v>
      </c>
      <c r="G4611" s="6">
        <v>-1.5167529999999999E-2</v>
      </c>
      <c r="H4611" s="6">
        <f t="shared" ref="H4611:H4674" si="1297">(F4611+G4611)</f>
        <v>3.5431524700000003</v>
      </c>
      <c r="I4611" s="6">
        <f t="shared" ref="I4611:I4674" si="1298">IF((D4611-E4611)&gt;0,D4611-E4611,0)</f>
        <v>7.7000000000000028</v>
      </c>
      <c r="J4611" s="6">
        <f t="shared" ref="J4611:J4674" si="1299">IF((I4611-H4611)&gt;0, (I4611-H4611), (0))</f>
        <v>4.1568475300000021</v>
      </c>
      <c r="K4611" s="3">
        <f t="shared" si="1289"/>
        <v>4.7506828914285677</v>
      </c>
      <c r="L4611" s="6">
        <f t="shared" ref="L4611:L4674" si="1300">IF(J4611=0, H4611-I4611,0)</f>
        <v>0</v>
      </c>
      <c r="M4611" s="6">
        <f t="shared" si="1290"/>
        <v>127.22525256000003</v>
      </c>
      <c r="N4611" s="6">
        <f t="shared" si="1291"/>
        <v>0.5938353614285603</v>
      </c>
      <c r="O4611" s="2">
        <f t="shared" ref="O4611:O4674" si="1301">IF((N4611&lt;E4611-$AA$7),-N4611,$AA$7-E4611)</f>
        <v>-0.5938353614285603</v>
      </c>
      <c r="P4611" s="2">
        <f t="shared" si="1292"/>
        <v>31.40616463857144</v>
      </c>
      <c r="Q4611" s="2">
        <f t="shared" ref="Q4611:Q4674" si="1302">D4611-P4611</f>
        <v>8.2938353614285631</v>
      </c>
      <c r="R4611" s="2">
        <f t="shared" si="1293"/>
        <v>3.5431524700000003</v>
      </c>
      <c r="S4611" s="2">
        <f t="shared" ref="S4611:S4674" si="1303">IF(Q4611-R4611&gt;0, Q4611-R4611, 0)</f>
        <v>4.7506828914285624</v>
      </c>
      <c r="T4611" s="2">
        <f t="shared" si="1296"/>
        <v>0</v>
      </c>
      <c r="U4611" s="2">
        <f t="shared" ref="U4611:U4674" si="1304">N4611+O4611</f>
        <v>0</v>
      </c>
      <c r="V4611" t="str">
        <f t="shared" si="1294"/>
        <v>N</v>
      </c>
      <c r="W4611" s="2">
        <f t="shared" si="1295"/>
        <v>0</v>
      </c>
      <c r="X4611" s="2">
        <f t="shared" ref="X4611:X4674" si="1305">D4611- (P4611+R4611+S4611)</f>
        <v>0</v>
      </c>
      <c r="Y4611" s="2"/>
    </row>
    <row r="4612" spans="1:25" x14ac:dyDescent="0.2">
      <c r="A4612">
        <v>1</v>
      </c>
      <c r="B4612" s="1">
        <v>42928.041666655488</v>
      </c>
      <c r="C4612">
        <v>38.6</v>
      </c>
      <c r="D4612" s="15">
        <f t="shared" ref="D4612:D4675" si="1306">C4612/$AA$4*$AA$5</f>
        <v>38.6</v>
      </c>
      <c r="E4612">
        <v>32</v>
      </c>
      <c r="F4612" s="6">
        <v>3.5257499999999999</v>
      </c>
      <c r="G4612" s="6">
        <v>-1.5167529999999999E-2</v>
      </c>
      <c r="H4612" s="6">
        <f t="shared" si="1297"/>
        <v>3.5105824700000001</v>
      </c>
      <c r="I4612" s="6">
        <f t="shared" si="1298"/>
        <v>6.6000000000000014</v>
      </c>
      <c r="J4612" s="6">
        <f t="shared" si="1299"/>
        <v>3.0894175300000013</v>
      </c>
      <c r="K4612" s="3">
        <f t="shared" ref="K4612:K4675" si="1307">IF((M4611-M4612)&gt;0,M4611-M4612,0)</f>
        <v>3.5307628914285658</v>
      </c>
      <c r="L4612" s="6">
        <f t="shared" si="1300"/>
        <v>0</v>
      </c>
      <c r="M4612" s="6">
        <f t="shared" ref="M4612:M4675" si="1308">IF( (M4611-J4612/$AA$11+L4612)&gt;$AA$25, IF((M4611-J4612/$AA$11+L4612)&lt;$AA$9,(M4611-J4612/$AA$11+L4612),$AA$9), $AA$25)</f>
        <v>123.69448966857146</v>
      </c>
      <c r="N4612" s="6">
        <f t="shared" ref="N4612:N4675" si="1309">IF(((M4611-J4612+L4612)-M4612)&gt;0,((M4611-J4612+L4612)-M4612),0)</f>
        <v>0.44134536142856007</v>
      </c>
      <c r="O4612" s="2">
        <f t="shared" si="1301"/>
        <v>-0.44134536142856007</v>
      </c>
      <c r="P4612" s="2">
        <f t="shared" ref="P4612:P4675" si="1310">E4612+O4612</f>
        <v>31.55865463857144</v>
      </c>
      <c r="Q4612" s="2">
        <f t="shared" si="1302"/>
        <v>7.0413453614285615</v>
      </c>
      <c r="R4612" s="2">
        <f t="shared" ref="R4612:R4675" si="1311">IF(Q4612&gt;H4612, H4612, Q4612)</f>
        <v>3.5105824700000001</v>
      </c>
      <c r="S4612" s="2">
        <f t="shared" si="1303"/>
        <v>3.5307628914285614</v>
      </c>
      <c r="T4612" s="2">
        <f t="shared" si="1296"/>
        <v>0</v>
      </c>
      <c r="U4612" s="2">
        <f t="shared" si="1304"/>
        <v>0</v>
      </c>
      <c r="V4612" t="str">
        <f t="shared" ref="V4612:V4675" si="1312">IF(AND(A4612&gt;7,A4612&lt;17), "Y", "N")</f>
        <v>N</v>
      </c>
      <c r="W4612" s="2">
        <f t="shared" ref="W4612:W4675" si="1313">IF(V4612="Y", U4612, 0)</f>
        <v>0</v>
      </c>
      <c r="X4612" s="2">
        <f t="shared" si="1305"/>
        <v>0</v>
      </c>
      <c r="Y4612" s="2"/>
    </row>
    <row r="4613" spans="1:25" x14ac:dyDescent="0.2">
      <c r="A4613">
        <v>2</v>
      </c>
      <c r="B4613" s="1">
        <v>42928.083333322153</v>
      </c>
      <c r="C4613">
        <v>37</v>
      </c>
      <c r="D4613" s="15">
        <f t="shared" si="1306"/>
        <v>37</v>
      </c>
      <c r="E4613">
        <v>32</v>
      </c>
      <c r="F4613" s="6">
        <v>4.5878899999999998</v>
      </c>
      <c r="G4613" s="6">
        <v>-1.5167529999999999E-2</v>
      </c>
      <c r="H4613" s="6">
        <f t="shared" si="1297"/>
        <v>4.5727224699999995</v>
      </c>
      <c r="I4613" s="6">
        <f t="shared" si="1298"/>
        <v>5</v>
      </c>
      <c r="J4613" s="6">
        <f t="shared" si="1299"/>
        <v>0.42727753000000046</v>
      </c>
      <c r="K4613" s="3">
        <f t="shared" si="1307"/>
        <v>0.48831717714286071</v>
      </c>
      <c r="L4613" s="6">
        <f t="shared" si="1300"/>
        <v>0</v>
      </c>
      <c r="M4613" s="6">
        <f t="shared" si="1308"/>
        <v>123.2061724914286</v>
      </c>
      <c r="N4613" s="6">
        <f t="shared" si="1309"/>
        <v>6.1039647142862918E-2</v>
      </c>
      <c r="O4613" s="2">
        <f t="shared" si="1301"/>
        <v>-6.1039647142862918E-2</v>
      </c>
      <c r="P4613" s="2">
        <f t="shared" si="1310"/>
        <v>31.938960352857137</v>
      </c>
      <c r="Q4613" s="2">
        <f t="shared" si="1302"/>
        <v>5.0610396471428629</v>
      </c>
      <c r="R4613" s="2">
        <f t="shared" si="1311"/>
        <v>4.5727224699999995</v>
      </c>
      <c r="S4613" s="2">
        <f t="shared" si="1303"/>
        <v>0.48831717714286338</v>
      </c>
      <c r="T4613" s="2">
        <f t="shared" si="1296"/>
        <v>0</v>
      </c>
      <c r="U4613" s="2">
        <f t="shared" si="1304"/>
        <v>0</v>
      </c>
      <c r="V4613" t="str">
        <f t="shared" si="1312"/>
        <v>N</v>
      </c>
      <c r="W4613" s="2">
        <f t="shared" si="1313"/>
        <v>0</v>
      </c>
      <c r="X4613" s="2">
        <f t="shared" si="1305"/>
        <v>0</v>
      </c>
      <c r="Y4613" s="2"/>
    </row>
    <row r="4614" spans="1:25" x14ac:dyDescent="0.2">
      <c r="A4614">
        <v>3</v>
      </c>
      <c r="B4614" s="1">
        <v>42928.124999988817</v>
      </c>
      <c r="C4614">
        <v>36.700000000000003</v>
      </c>
      <c r="D4614" s="15">
        <f t="shared" si="1306"/>
        <v>36.700000000000003</v>
      </c>
      <c r="E4614">
        <v>32</v>
      </c>
      <c r="F4614" s="6">
        <v>5.5203899999999999</v>
      </c>
      <c r="G4614" s="6">
        <v>-1.5167529999999999E-2</v>
      </c>
      <c r="H4614" s="6">
        <f t="shared" si="1297"/>
        <v>5.5052224699999996</v>
      </c>
      <c r="I4614" s="6">
        <f t="shared" si="1298"/>
        <v>4.7000000000000028</v>
      </c>
      <c r="J4614" s="6">
        <f t="shared" si="1299"/>
        <v>0</v>
      </c>
      <c r="K4614" s="3">
        <f t="shared" si="1307"/>
        <v>0</v>
      </c>
      <c r="L4614" s="6">
        <f t="shared" si="1300"/>
        <v>0.8052224699999968</v>
      </c>
      <c r="M4614" s="6">
        <f t="shared" si="1308"/>
        <v>124.01139496142861</v>
      </c>
      <c r="N4614" s="6">
        <f t="shared" si="1309"/>
        <v>0</v>
      </c>
      <c r="O4614" s="2">
        <f t="shared" si="1301"/>
        <v>0</v>
      </c>
      <c r="P4614" s="2">
        <f t="shared" si="1310"/>
        <v>32</v>
      </c>
      <c r="Q4614" s="2">
        <f t="shared" si="1302"/>
        <v>4.7000000000000028</v>
      </c>
      <c r="R4614" s="2">
        <f t="shared" si="1311"/>
        <v>4.7000000000000028</v>
      </c>
      <c r="S4614" s="2">
        <f t="shared" si="1303"/>
        <v>0</v>
      </c>
      <c r="T4614" s="2">
        <f t="shared" si="1296"/>
        <v>0.80522247000000391</v>
      </c>
      <c r="U4614" s="2">
        <f t="shared" si="1304"/>
        <v>0</v>
      </c>
      <c r="V4614" t="str">
        <f t="shared" si="1312"/>
        <v>N</v>
      </c>
      <c r="W4614" s="2">
        <f t="shared" si="1313"/>
        <v>0</v>
      </c>
      <c r="X4614" s="2">
        <f t="shared" si="1305"/>
        <v>0</v>
      </c>
      <c r="Y4614" s="2"/>
    </row>
    <row r="4615" spans="1:25" x14ac:dyDescent="0.2">
      <c r="A4615">
        <v>4</v>
      </c>
      <c r="B4615" s="1">
        <v>42928.166666655481</v>
      </c>
      <c r="C4615">
        <v>36.299999999999997</v>
      </c>
      <c r="D4615" s="15">
        <f t="shared" si="1306"/>
        <v>36.299999999999997</v>
      </c>
      <c r="E4615">
        <v>32</v>
      </c>
      <c r="F4615" s="6">
        <v>4.8495699999999999</v>
      </c>
      <c r="G4615" s="6">
        <v>-1.5167529999999999E-2</v>
      </c>
      <c r="H4615" s="6">
        <f t="shared" si="1297"/>
        <v>4.8344024699999997</v>
      </c>
      <c r="I4615" s="6">
        <f t="shared" si="1298"/>
        <v>4.2999999999999972</v>
      </c>
      <c r="J4615" s="6">
        <f t="shared" si="1299"/>
        <v>0</v>
      </c>
      <c r="K4615" s="3">
        <f t="shared" si="1307"/>
        <v>0</v>
      </c>
      <c r="L4615" s="6">
        <f t="shared" si="1300"/>
        <v>0.53440247000000252</v>
      </c>
      <c r="M4615" s="6">
        <f t="shared" si="1308"/>
        <v>124.54579743142861</v>
      </c>
      <c r="N4615" s="6">
        <f t="shared" si="1309"/>
        <v>0</v>
      </c>
      <c r="O4615" s="2">
        <f t="shared" si="1301"/>
        <v>0</v>
      </c>
      <c r="P4615" s="2">
        <f t="shared" si="1310"/>
        <v>32</v>
      </c>
      <c r="Q4615" s="2">
        <f t="shared" si="1302"/>
        <v>4.2999999999999972</v>
      </c>
      <c r="R4615" s="2">
        <f t="shared" si="1311"/>
        <v>4.2999999999999972</v>
      </c>
      <c r="S4615" s="2">
        <f t="shared" si="1303"/>
        <v>0</v>
      </c>
      <c r="T4615" s="2">
        <f t="shared" si="1296"/>
        <v>0.5344024700000034</v>
      </c>
      <c r="U4615" s="2">
        <f t="shared" si="1304"/>
        <v>0</v>
      </c>
      <c r="V4615" t="str">
        <f t="shared" si="1312"/>
        <v>N</v>
      </c>
      <c r="W4615" s="2">
        <f t="shared" si="1313"/>
        <v>0</v>
      </c>
      <c r="X4615" s="2">
        <f t="shared" si="1305"/>
        <v>0</v>
      </c>
      <c r="Y4615" s="2"/>
    </row>
    <row r="4616" spans="1:25" x14ac:dyDescent="0.2">
      <c r="A4616">
        <v>5</v>
      </c>
      <c r="B4616" s="1">
        <v>42928.208333322145</v>
      </c>
      <c r="C4616">
        <v>36</v>
      </c>
      <c r="D4616" s="15">
        <f t="shared" si="1306"/>
        <v>36</v>
      </c>
      <c r="E4616">
        <v>32</v>
      </c>
      <c r="F4616" s="6">
        <v>7.0768000000000004</v>
      </c>
      <c r="G4616" s="6">
        <v>-1.5167529999999999E-2</v>
      </c>
      <c r="H4616" s="6">
        <f t="shared" si="1297"/>
        <v>7.0616324700000002</v>
      </c>
      <c r="I4616" s="6">
        <f t="shared" si="1298"/>
        <v>4</v>
      </c>
      <c r="J4616" s="6">
        <f t="shared" si="1299"/>
        <v>0</v>
      </c>
      <c r="K4616" s="3">
        <f t="shared" si="1307"/>
        <v>0</v>
      </c>
      <c r="L4616" s="6">
        <f t="shared" si="1300"/>
        <v>3.0616324700000002</v>
      </c>
      <c r="M4616" s="6">
        <f t="shared" si="1308"/>
        <v>127.60742990142862</v>
      </c>
      <c r="N4616" s="6">
        <f t="shared" si="1309"/>
        <v>0</v>
      </c>
      <c r="O4616" s="2">
        <f t="shared" si="1301"/>
        <v>0</v>
      </c>
      <c r="P4616" s="2">
        <f t="shared" si="1310"/>
        <v>32</v>
      </c>
      <c r="Q4616" s="2">
        <f t="shared" si="1302"/>
        <v>4</v>
      </c>
      <c r="R4616" s="2">
        <f t="shared" si="1311"/>
        <v>4</v>
      </c>
      <c r="S4616" s="2">
        <f t="shared" si="1303"/>
        <v>0</v>
      </c>
      <c r="T4616" s="2">
        <f t="shared" si="1296"/>
        <v>3.0616324700000064</v>
      </c>
      <c r="U4616" s="2">
        <f t="shared" si="1304"/>
        <v>0</v>
      </c>
      <c r="V4616" t="str">
        <f t="shared" si="1312"/>
        <v>N</v>
      </c>
      <c r="W4616" s="2">
        <f t="shared" si="1313"/>
        <v>0</v>
      </c>
      <c r="X4616" s="2">
        <f t="shared" si="1305"/>
        <v>0</v>
      </c>
      <c r="Y4616" s="2"/>
    </row>
    <row r="4617" spans="1:25" x14ac:dyDescent="0.2">
      <c r="A4617">
        <v>6</v>
      </c>
      <c r="B4617" s="1">
        <v>42928.24999998881</v>
      </c>
      <c r="C4617">
        <v>35.799999999999997</v>
      </c>
      <c r="D4617" s="15">
        <f t="shared" si="1306"/>
        <v>35.799999999999997</v>
      </c>
      <c r="E4617">
        <v>32</v>
      </c>
      <c r="F4617" s="6">
        <v>7.1125699999999998</v>
      </c>
      <c r="G4617" s="6">
        <v>1.3019836</v>
      </c>
      <c r="H4617" s="6">
        <f t="shared" si="1297"/>
        <v>8.4145535999999996</v>
      </c>
      <c r="I4617" s="6">
        <f t="shared" si="1298"/>
        <v>3.7999999999999972</v>
      </c>
      <c r="J4617" s="6">
        <f t="shared" si="1299"/>
        <v>0</v>
      </c>
      <c r="K4617" s="3">
        <f t="shared" si="1307"/>
        <v>0</v>
      </c>
      <c r="L4617" s="6">
        <f t="shared" si="1300"/>
        <v>4.6145536000000025</v>
      </c>
      <c r="M4617" s="6">
        <f t="shared" si="1308"/>
        <v>132.22198350142861</v>
      </c>
      <c r="N4617" s="6">
        <f t="shared" si="1309"/>
        <v>0</v>
      </c>
      <c r="O4617" s="2">
        <f t="shared" si="1301"/>
        <v>0</v>
      </c>
      <c r="P4617" s="2">
        <f t="shared" si="1310"/>
        <v>32</v>
      </c>
      <c r="Q4617" s="2">
        <f t="shared" si="1302"/>
        <v>3.7999999999999972</v>
      </c>
      <c r="R4617" s="2">
        <f t="shared" si="1311"/>
        <v>3.7999999999999972</v>
      </c>
      <c r="S4617" s="2">
        <f t="shared" si="1303"/>
        <v>0</v>
      </c>
      <c r="T4617" s="2">
        <f t="shared" si="1296"/>
        <v>4.6145535999999936</v>
      </c>
      <c r="U4617" s="2">
        <f t="shared" si="1304"/>
        <v>0</v>
      </c>
      <c r="V4617" t="str">
        <f t="shared" si="1312"/>
        <v>N</v>
      </c>
      <c r="W4617" s="2">
        <f t="shared" si="1313"/>
        <v>0</v>
      </c>
      <c r="X4617" s="2">
        <f t="shared" si="1305"/>
        <v>0</v>
      </c>
      <c r="Y4617" s="2"/>
    </row>
    <row r="4618" spans="1:25" x14ac:dyDescent="0.2">
      <c r="A4618">
        <v>7</v>
      </c>
      <c r="B4618" s="1">
        <v>42928.291666655474</v>
      </c>
      <c r="C4618">
        <v>37.5</v>
      </c>
      <c r="D4618" s="15">
        <f t="shared" si="1306"/>
        <v>37.5</v>
      </c>
      <c r="E4618">
        <v>32</v>
      </c>
      <c r="F4618" s="6">
        <v>8.2516999999999996</v>
      </c>
      <c r="G4618" s="6">
        <v>8.8722399999999997</v>
      </c>
      <c r="H4618" s="6">
        <f t="shared" si="1297"/>
        <v>17.123939999999997</v>
      </c>
      <c r="I4618" s="6">
        <f t="shared" si="1298"/>
        <v>5.5</v>
      </c>
      <c r="J4618" s="6">
        <f t="shared" si="1299"/>
        <v>0</v>
      </c>
      <c r="K4618" s="3">
        <f t="shared" si="1307"/>
        <v>0</v>
      </c>
      <c r="L4618" s="6">
        <f t="shared" si="1300"/>
        <v>11.623939999999997</v>
      </c>
      <c r="M4618" s="6">
        <f t="shared" si="1308"/>
        <v>143.84592350142862</v>
      </c>
      <c r="N4618" s="6">
        <f t="shared" si="1309"/>
        <v>0</v>
      </c>
      <c r="O4618" s="2">
        <f t="shared" si="1301"/>
        <v>0</v>
      </c>
      <c r="P4618" s="2">
        <f t="shared" si="1310"/>
        <v>32</v>
      </c>
      <c r="Q4618" s="2">
        <f t="shared" si="1302"/>
        <v>5.5</v>
      </c>
      <c r="R4618" s="2">
        <f t="shared" si="1311"/>
        <v>5.5</v>
      </c>
      <c r="S4618" s="2">
        <f t="shared" si="1303"/>
        <v>0</v>
      </c>
      <c r="T4618" s="2">
        <f t="shared" ref="T4618:T4681" si="1314">IF(Q4618-R4618&gt;0, 0, ABS(M4617-M4618))</f>
        <v>11.623940000000005</v>
      </c>
      <c r="U4618" s="2">
        <f t="shared" si="1304"/>
        <v>0</v>
      </c>
      <c r="V4618" t="str">
        <f t="shared" si="1312"/>
        <v>N</v>
      </c>
      <c r="W4618" s="2">
        <f t="shared" si="1313"/>
        <v>0</v>
      </c>
      <c r="X4618" s="2">
        <f t="shared" si="1305"/>
        <v>0</v>
      </c>
      <c r="Y4618" s="2"/>
    </row>
    <row r="4619" spans="1:25" x14ac:dyDescent="0.2">
      <c r="A4619">
        <v>8</v>
      </c>
      <c r="B4619" s="1">
        <v>42928.333333322138</v>
      </c>
      <c r="C4619">
        <v>40.4</v>
      </c>
      <c r="D4619" s="15">
        <f t="shared" si="1306"/>
        <v>40.4</v>
      </c>
      <c r="E4619">
        <v>32</v>
      </c>
      <c r="F4619" s="6">
        <v>5.8237199999999998</v>
      </c>
      <c r="G4619" s="6">
        <v>19.933130000000002</v>
      </c>
      <c r="H4619" s="6">
        <f t="shared" si="1297"/>
        <v>25.75685</v>
      </c>
      <c r="I4619" s="6">
        <f t="shared" si="1298"/>
        <v>8.3999999999999986</v>
      </c>
      <c r="J4619" s="6">
        <f t="shared" si="1299"/>
        <v>0</v>
      </c>
      <c r="K4619" s="3">
        <f t="shared" si="1307"/>
        <v>0</v>
      </c>
      <c r="L4619" s="6">
        <f t="shared" si="1300"/>
        <v>17.356850000000001</v>
      </c>
      <c r="M4619" s="6">
        <f t="shared" si="1308"/>
        <v>161.20277350142862</v>
      </c>
      <c r="N4619" s="6">
        <f t="shared" si="1309"/>
        <v>0</v>
      </c>
      <c r="O4619" s="2">
        <f t="shared" si="1301"/>
        <v>0</v>
      </c>
      <c r="P4619" s="2">
        <f t="shared" si="1310"/>
        <v>32</v>
      </c>
      <c r="Q4619" s="2">
        <f t="shared" si="1302"/>
        <v>8.3999999999999986</v>
      </c>
      <c r="R4619" s="2">
        <f t="shared" si="1311"/>
        <v>8.3999999999999986</v>
      </c>
      <c r="S4619" s="2">
        <f t="shared" si="1303"/>
        <v>0</v>
      </c>
      <c r="T4619" s="2">
        <f t="shared" si="1314"/>
        <v>17.356850000000009</v>
      </c>
      <c r="U4619" s="2">
        <f t="shared" si="1304"/>
        <v>0</v>
      </c>
      <c r="V4619" t="str">
        <f t="shared" si="1312"/>
        <v>Y</v>
      </c>
      <c r="W4619" s="2">
        <f t="shared" si="1313"/>
        <v>0</v>
      </c>
      <c r="X4619" s="2">
        <f t="shared" si="1305"/>
        <v>0</v>
      </c>
      <c r="Y4619" s="2"/>
    </row>
    <row r="4620" spans="1:25" x14ac:dyDescent="0.2">
      <c r="A4620">
        <v>9</v>
      </c>
      <c r="B4620" s="1">
        <v>42928.374999988802</v>
      </c>
      <c r="C4620">
        <v>43.2</v>
      </c>
      <c r="D4620" s="15">
        <f t="shared" si="1306"/>
        <v>43.2</v>
      </c>
      <c r="E4620">
        <v>32</v>
      </c>
      <c r="F4620" s="6">
        <v>5.2611299999999996</v>
      </c>
      <c r="G4620" s="6">
        <v>23.969289999999997</v>
      </c>
      <c r="H4620" s="6">
        <f t="shared" si="1297"/>
        <v>29.230419999999995</v>
      </c>
      <c r="I4620" s="6">
        <f t="shared" si="1298"/>
        <v>11.200000000000003</v>
      </c>
      <c r="J4620" s="6">
        <f t="shared" si="1299"/>
        <v>0</v>
      </c>
      <c r="K4620" s="3">
        <f t="shared" si="1307"/>
        <v>0</v>
      </c>
      <c r="L4620" s="6">
        <f t="shared" si="1300"/>
        <v>18.030419999999992</v>
      </c>
      <c r="M4620" s="6">
        <f t="shared" si="1308"/>
        <v>179.23319350142862</v>
      </c>
      <c r="N4620" s="6">
        <f t="shared" si="1309"/>
        <v>0</v>
      </c>
      <c r="O4620" s="2">
        <f t="shared" si="1301"/>
        <v>0</v>
      </c>
      <c r="P4620" s="2">
        <f t="shared" si="1310"/>
        <v>32</v>
      </c>
      <c r="Q4620" s="2">
        <f t="shared" si="1302"/>
        <v>11.200000000000003</v>
      </c>
      <c r="R4620" s="2">
        <f t="shared" si="1311"/>
        <v>11.200000000000003</v>
      </c>
      <c r="S4620" s="2">
        <f t="shared" si="1303"/>
        <v>0</v>
      </c>
      <c r="T4620" s="2">
        <f t="shared" si="1314"/>
        <v>18.030419999999992</v>
      </c>
      <c r="U4620" s="2">
        <f t="shared" si="1304"/>
        <v>0</v>
      </c>
      <c r="V4620" t="str">
        <f t="shared" si="1312"/>
        <v>Y</v>
      </c>
      <c r="W4620" s="2">
        <f t="shared" si="1313"/>
        <v>0</v>
      </c>
      <c r="X4620" s="2">
        <f t="shared" si="1305"/>
        <v>0</v>
      </c>
      <c r="Y4620" s="2"/>
    </row>
    <row r="4621" spans="1:25" x14ac:dyDescent="0.2">
      <c r="A4621">
        <v>10</v>
      </c>
      <c r="B4621" s="1">
        <v>42928.416666655467</v>
      </c>
      <c r="C4621">
        <v>44.9</v>
      </c>
      <c r="D4621" s="15">
        <f t="shared" si="1306"/>
        <v>44.9</v>
      </c>
      <c r="E4621">
        <v>32</v>
      </c>
      <c r="F4621" s="6">
        <v>7.6257599999999996</v>
      </c>
      <c r="G4621" s="6">
        <v>29.266989999999996</v>
      </c>
      <c r="H4621" s="6">
        <f t="shared" si="1297"/>
        <v>36.892749999999992</v>
      </c>
      <c r="I4621" s="6">
        <f t="shared" si="1298"/>
        <v>12.899999999999999</v>
      </c>
      <c r="J4621" s="6">
        <f t="shared" si="1299"/>
        <v>0</v>
      </c>
      <c r="K4621" s="3">
        <f t="shared" si="1307"/>
        <v>0</v>
      </c>
      <c r="L4621" s="6">
        <f t="shared" si="1300"/>
        <v>23.992749999999994</v>
      </c>
      <c r="M4621" s="6">
        <f t="shared" si="1308"/>
        <v>203.22594350142862</v>
      </c>
      <c r="N4621" s="6">
        <f t="shared" si="1309"/>
        <v>0</v>
      </c>
      <c r="O4621" s="2">
        <f t="shared" si="1301"/>
        <v>0</v>
      </c>
      <c r="P4621" s="2">
        <f t="shared" si="1310"/>
        <v>32</v>
      </c>
      <c r="Q4621" s="2">
        <f t="shared" si="1302"/>
        <v>12.899999999999999</v>
      </c>
      <c r="R4621" s="2">
        <f t="shared" si="1311"/>
        <v>12.899999999999999</v>
      </c>
      <c r="S4621" s="2">
        <f t="shared" si="1303"/>
        <v>0</v>
      </c>
      <c r="T4621" s="2">
        <f t="shared" si="1314"/>
        <v>23.992750000000001</v>
      </c>
      <c r="U4621" s="2">
        <f t="shared" si="1304"/>
        <v>0</v>
      </c>
      <c r="V4621" t="str">
        <f t="shared" si="1312"/>
        <v>Y</v>
      </c>
      <c r="W4621" s="2">
        <f t="shared" si="1313"/>
        <v>0</v>
      </c>
      <c r="X4621" s="2">
        <f t="shared" si="1305"/>
        <v>0</v>
      </c>
      <c r="Y4621" s="2"/>
    </row>
    <row r="4622" spans="1:25" x14ac:dyDescent="0.2">
      <c r="A4622">
        <v>11</v>
      </c>
      <c r="B4622" s="1">
        <v>42928.458333322131</v>
      </c>
      <c r="C4622">
        <v>45.1</v>
      </c>
      <c r="D4622" s="15">
        <f t="shared" si="1306"/>
        <v>45.1</v>
      </c>
      <c r="E4622">
        <v>32</v>
      </c>
      <c r="F4622" s="6">
        <v>9.0363399999999992</v>
      </c>
      <c r="G4622" s="6">
        <v>35.77319</v>
      </c>
      <c r="H4622" s="6">
        <f t="shared" si="1297"/>
        <v>44.809529999999995</v>
      </c>
      <c r="I4622" s="6">
        <f t="shared" si="1298"/>
        <v>13.100000000000001</v>
      </c>
      <c r="J4622" s="6">
        <f t="shared" si="1299"/>
        <v>0</v>
      </c>
      <c r="K4622" s="3">
        <f t="shared" si="1307"/>
        <v>0</v>
      </c>
      <c r="L4622" s="6">
        <f t="shared" si="1300"/>
        <v>31.709529999999994</v>
      </c>
      <c r="M4622" s="6">
        <f t="shared" si="1308"/>
        <v>220</v>
      </c>
      <c r="N4622" s="6">
        <f t="shared" si="1309"/>
        <v>14.935473501428618</v>
      </c>
      <c r="O4622" s="2">
        <f t="shared" si="1301"/>
        <v>-14.935473501428618</v>
      </c>
      <c r="P4622" s="2">
        <f t="shared" si="1310"/>
        <v>17.064526498571382</v>
      </c>
      <c r="Q4622" s="2">
        <f t="shared" si="1302"/>
        <v>28.035473501428619</v>
      </c>
      <c r="R4622" s="2">
        <f t="shared" si="1311"/>
        <v>28.035473501428619</v>
      </c>
      <c r="S4622" s="2">
        <f t="shared" si="1303"/>
        <v>0</v>
      </c>
      <c r="T4622" s="2">
        <f t="shared" si="1314"/>
        <v>16.774056498571383</v>
      </c>
      <c r="U4622" s="2">
        <f t="shared" si="1304"/>
        <v>0</v>
      </c>
      <c r="V4622" t="str">
        <f t="shared" si="1312"/>
        <v>Y</v>
      </c>
      <c r="W4622" s="2">
        <f t="shared" si="1313"/>
        <v>0</v>
      </c>
      <c r="X4622" s="2">
        <f t="shared" si="1305"/>
        <v>0</v>
      </c>
      <c r="Y4622" s="2"/>
    </row>
    <row r="4623" spans="1:25" x14ac:dyDescent="0.2">
      <c r="A4623">
        <v>12</v>
      </c>
      <c r="B4623" s="1">
        <v>42928.499999988795</v>
      </c>
      <c r="C4623">
        <v>45.6</v>
      </c>
      <c r="D4623" s="15">
        <f t="shared" si="1306"/>
        <v>45.6</v>
      </c>
      <c r="E4623">
        <v>32</v>
      </c>
      <c r="F4623" s="6">
        <v>11.2172</v>
      </c>
      <c r="G4623" s="6">
        <v>36.048110000000001</v>
      </c>
      <c r="H4623" s="6">
        <f t="shared" si="1297"/>
        <v>47.265309999999999</v>
      </c>
      <c r="I4623" s="6">
        <f t="shared" si="1298"/>
        <v>13.600000000000001</v>
      </c>
      <c r="J4623" s="6">
        <f t="shared" si="1299"/>
        <v>0</v>
      </c>
      <c r="K4623" s="3">
        <f t="shared" si="1307"/>
        <v>0</v>
      </c>
      <c r="L4623" s="6">
        <f t="shared" si="1300"/>
        <v>33.665309999999998</v>
      </c>
      <c r="M4623" s="6">
        <f t="shared" si="1308"/>
        <v>220</v>
      </c>
      <c r="N4623" s="6">
        <f t="shared" si="1309"/>
        <v>33.665310000000005</v>
      </c>
      <c r="O4623" s="2">
        <f t="shared" si="1301"/>
        <v>-32</v>
      </c>
      <c r="P4623" s="2">
        <f t="shared" si="1310"/>
        <v>0</v>
      </c>
      <c r="Q4623" s="2">
        <f t="shared" si="1302"/>
        <v>45.6</v>
      </c>
      <c r="R4623" s="2">
        <f t="shared" si="1311"/>
        <v>45.6</v>
      </c>
      <c r="S4623" s="2">
        <f t="shared" si="1303"/>
        <v>0</v>
      </c>
      <c r="T4623" s="2">
        <f t="shared" si="1314"/>
        <v>0</v>
      </c>
      <c r="U4623" s="2">
        <f t="shared" si="1304"/>
        <v>1.6653100000000052</v>
      </c>
      <c r="V4623" t="str">
        <f t="shared" si="1312"/>
        <v>Y</v>
      </c>
      <c r="W4623" s="2">
        <f t="shared" si="1313"/>
        <v>1.6653100000000052</v>
      </c>
      <c r="X4623" s="2">
        <f t="shared" si="1305"/>
        <v>0</v>
      </c>
      <c r="Y4623" s="2"/>
    </row>
    <row r="4624" spans="1:25" x14ac:dyDescent="0.2">
      <c r="A4624">
        <v>13</v>
      </c>
      <c r="B4624" s="1">
        <v>42928.541666655459</v>
      </c>
      <c r="C4624">
        <v>45.6</v>
      </c>
      <c r="D4624" s="15">
        <f t="shared" si="1306"/>
        <v>45.6</v>
      </c>
      <c r="E4624">
        <v>32</v>
      </c>
      <c r="F4624" s="6">
        <v>11.8977</v>
      </c>
      <c r="G4624" s="6">
        <v>23.801789999999997</v>
      </c>
      <c r="H4624" s="6">
        <f t="shared" si="1297"/>
        <v>35.699489999999997</v>
      </c>
      <c r="I4624" s="6">
        <f t="shared" si="1298"/>
        <v>13.600000000000001</v>
      </c>
      <c r="J4624" s="6">
        <f t="shared" si="1299"/>
        <v>0</v>
      </c>
      <c r="K4624" s="3">
        <f t="shared" si="1307"/>
        <v>0</v>
      </c>
      <c r="L4624" s="6">
        <f t="shared" si="1300"/>
        <v>22.099489999999996</v>
      </c>
      <c r="M4624" s="6">
        <f t="shared" si="1308"/>
        <v>220</v>
      </c>
      <c r="N4624" s="6">
        <f t="shared" si="1309"/>
        <v>22.099490000000003</v>
      </c>
      <c r="O4624" s="2">
        <f t="shared" si="1301"/>
        <v>-22.099490000000003</v>
      </c>
      <c r="P4624" s="2">
        <f t="shared" si="1310"/>
        <v>9.900509999999997</v>
      </c>
      <c r="Q4624" s="2">
        <f t="shared" si="1302"/>
        <v>35.699490000000004</v>
      </c>
      <c r="R4624" s="2">
        <f t="shared" si="1311"/>
        <v>35.699490000000004</v>
      </c>
      <c r="S4624" s="2">
        <f t="shared" si="1303"/>
        <v>0</v>
      </c>
      <c r="T4624" s="2">
        <f t="shared" si="1314"/>
        <v>0</v>
      </c>
      <c r="U4624" s="2">
        <f t="shared" si="1304"/>
        <v>0</v>
      </c>
      <c r="V4624" t="str">
        <f t="shared" si="1312"/>
        <v>Y</v>
      </c>
      <c r="W4624" s="2">
        <f t="shared" si="1313"/>
        <v>0</v>
      </c>
      <c r="X4624" s="2">
        <f t="shared" si="1305"/>
        <v>0</v>
      </c>
      <c r="Y4624" s="2"/>
    </row>
    <row r="4625" spans="1:25" x14ac:dyDescent="0.2">
      <c r="A4625">
        <v>14</v>
      </c>
      <c r="B4625" s="1">
        <v>42928.583333322124</v>
      </c>
      <c r="C4625">
        <v>45.9</v>
      </c>
      <c r="D4625" s="15">
        <f t="shared" si="1306"/>
        <v>45.9</v>
      </c>
      <c r="E4625">
        <v>32</v>
      </c>
      <c r="F4625" s="6">
        <v>11.1441</v>
      </c>
      <c r="G4625" s="6">
        <v>22.063500000000001</v>
      </c>
      <c r="H4625" s="6">
        <f t="shared" si="1297"/>
        <v>33.207599999999999</v>
      </c>
      <c r="I4625" s="6">
        <f t="shared" si="1298"/>
        <v>13.899999999999999</v>
      </c>
      <c r="J4625" s="6">
        <f t="shared" si="1299"/>
        <v>0</v>
      </c>
      <c r="K4625" s="3">
        <f t="shared" si="1307"/>
        <v>0</v>
      </c>
      <c r="L4625" s="6">
        <f t="shared" si="1300"/>
        <v>19.307600000000001</v>
      </c>
      <c r="M4625" s="6">
        <f t="shared" si="1308"/>
        <v>220</v>
      </c>
      <c r="N4625" s="6">
        <f t="shared" si="1309"/>
        <v>19.307600000000008</v>
      </c>
      <c r="O4625" s="2">
        <f t="shared" si="1301"/>
        <v>-19.307600000000008</v>
      </c>
      <c r="P4625" s="2">
        <f t="shared" si="1310"/>
        <v>12.692399999999992</v>
      </c>
      <c r="Q4625" s="2">
        <f t="shared" si="1302"/>
        <v>33.207600000000006</v>
      </c>
      <c r="R4625" s="2">
        <f t="shared" si="1311"/>
        <v>33.207600000000006</v>
      </c>
      <c r="S4625" s="2">
        <f t="shared" si="1303"/>
        <v>0</v>
      </c>
      <c r="T4625" s="2">
        <f t="shared" si="1314"/>
        <v>0</v>
      </c>
      <c r="U4625" s="2">
        <f t="shared" si="1304"/>
        <v>0</v>
      </c>
      <c r="V4625" t="str">
        <f t="shared" si="1312"/>
        <v>Y</v>
      </c>
      <c r="W4625" s="2">
        <f t="shared" si="1313"/>
        <v>0</v>
      </c>
      <c r="X4625" s="2">
        <f t="shared" si="1305"/>
        <v>0</v>
      </c>
      <c r="Y4625" s="2"/>
    </row>
    <row r="4626" spans="1:25" x14ac:dyDescent="0.2">
      <c r="A4626">
        <v>15</v>
      </c>
      <c r="B4626" s="1">
        <v>42928.624999988788</v>
      </c>
      <c r="C4626">
        <v>46.2</v>
      </c>
      <c r="D4626" s="15">
        <f t="shared" si="1306"/>
        <v>46.2</v>
      </c>
      <c r="E4626">
        <v>32</v>
      </c>
      <c r="F4626" s="6">
        <v>9.8620099999999997</v>
      </c>
      <c r="G4626" s="6">
        <v>21.311690000000002</v>
      </c>
      <c r="H4626" s="6">
        <f t="shared" si="1297"/>
        <v>31.173700000000004</v>
      </c>
      <c r="I4626" s="6">
        <f t="shared" si="1298"/>
        <v>14.200000000000003</v>
      </c>
      <c r="J4626" s="6">
        <f t="shared" si="1299"/>
        <v>0</v>
      </c>
      <c r="K4626" s="3">
        <f t="shared" si="1307"/>
        <v>0</v>
      </c>
      <c r="L4626" s="6">
        <f t="shared" si="1300"/>
        <v>16.973700000000001</v>
      </c>
      <c r="M4626" s="6">
        <f t="shared" si="1308"/>
        <v>220</v>
      </c>
      <c r="N4626" s="6">
        <f t="shared" si="1309"/>
        <v>16.973700000000008</v>
      </c>
      <c r="O4626" s="2">
        <f t="shared" si="1301"/>
        <v>-16.973700000000008</v>
      </c>
      <c r="P4626" s="2">
        <f t="shared" si="1310"/>
        <v>15.026299999999992</v>
      </c>
      <c r="Q4626" s="2">
        <f t="shared" si="1302"/>
        <v>31.173700000000011</v>
      </c>
      <c r="R4626" s="2">
        <f t="shared" si="1311"/>
        <v>31.173700000000011</v>
      </c>
      <c r="S4626" s="2">
        <f t="shared" si="1303"/>
        <v>0</v>
      </c>
      <c r="T4626" s="2">
        <f t="shared" si="1314"/>
        <v>0</v>
      </c>
      <c r="U4626" s="2">
        <f t="shared" si="1304"/>
        <v>0</v>
      </c>
      <c r="V4626" t="str">
        <f t="shared" si="1312"/>
        <v>Y</v>
      </c>
      <c r="W4626" s="2">
        <f t="shared" si="1313"/>
        <v>0</v>
      </c>
      <c r="X4626" s="2">
        <f t="shared" si="1305"/>
        <v>0</v>
      </c>
      <c r="Y4626" s="2"/>
    </row>
    <row r="4627" spans="1:25" x14ac:dyDescent="0.2">
      <c r="A4627">
        <v>16</v>
      </c>
      <c r="B4627" s="1">
        <v>42928.666666655452</v>
      </c>
      <c r="C4627">
        <v>46</v>
      </c>
      <c r="D4627" s="15">
        <f t="shared" si="1306"/>
        <v>46</v>
      </c>
      <c r="E4627">
        <v>32</v>
      </c>
      <c r="F4627" s="6">
        <v>10.7195</v>
      </c>
      <c r="G4627" s="6">
        <v>15.451129999999999</v>
      </c>
      <c r="H4627" s="6">
        <f t="shared" si="1297"/>
        <v>26.170629999999999</v>
      </c>
      <c r="I4627" s="6">
        <f t="shared" si="1298"/>
        <v>14</v>
      </c>
      <c r="J4627" s="6">
        <f t="shared" si="1299"/>
        <v>0</v>
      </c>
      <c r="K4627" s="3">
        <f t="shared" si="1307"/>
        <v>0</v>
      </c>
      <c r="L4627" s="6">
        <f t="shared" si="1300"/>
        <v>12.170629999999999</v>
      </c>
      <c r="M4627" s="6">
        <f t="shared" si="1308"/>
        <v>220</v>
      </c>
      <c r="N4627" s="6">
        <f t="shared" si="1309"/>
        <v>12.170629999999989</v>
      </c>
      <c r="O4627" s="2">
        <f t="shared" si="1301"/>
        <v>-12.170629999999989</v>
      </c>
      <c r="P4627" s="2">
        <f t="shared" si="1310"/>
        <v>19.829370000000011</v>
      </c>
      <c r="Q4627" s="2">
        <f t="shared" si="1302"/>
        <v>26.170629999999989</v>
      </c>
      <c r="R4627" s="2">
        <f t="shared" si="1311"/>
        <v>26.170629999999989</v>
      </c>
      <c r="S4627" s="2">
        <f t="shared" si="1303"/>
        <v>0</v>
      </c>
      <c r="T4627" s="2">
        <f t="shared" si="1314"/>
        <v>0</v>
      </c>
      <c r="U4627" s="2">
        <f t="shared" si="1304"/>
        <v>0</v>
      </c>
      <c r="V4627" t="str">
        <f t="shared" si="1312"/>
        <v>Y</v>
      </c>
      <c r="W4627" s="2">
        <f t="shared" si="1313"/>
        <v>0</v>
      </c>
      <c r="X4627" s="2">
        <f t="shared" si="1305"/>
        <v>0</v>
      </c>
      <c r="Y4627" s="2"/>
    </row>
    <row r="4628" spans="1:25" x14ac:dyDescent="0.2">
      <c r="A4628">
        <v>17</v>
      </c>
      <c r="B4628" s="1">
        <v>42928.708333322116</v>
      </c>
      <c r="C4628">
        <v>45.4</v>
      </c>
      <c r="D4628" s="15">
        <f t="shared" si="1306"/>
        <v>45.4</v>
      </c>
      <c r="E4628">
        <v>32</v>
      </c>
      <c r="F4628" s="6">
        <v>11.4369</v>
      </c>
      <c r="G4628" s="6">
        <v>6.6257890000000002</v>
      </c>
      <c r="H4628" s="6">
        <f t="shared" si="1297"/>
        <v>18.062688999999999</v>
      </c>
      <c r="I4628" s="6">
        <f t="shared" si="1298"/>
        <v>13.399999999999999</v>
      </c>
      <c r="J4628" s="6">
        <f t="shared" si="1299"/>
        <v>0</v>
      </c>
      <c r="K4628" s="3">
        <f t="shared" si="1307"/>
        <v>0</v>
      </c>
      <c r="L4628" s="6">
        <f t="shared" si="1300"/>
        <v>4.6626890000000003</v>
      </c>
      <c r="M4628" s="6">
        <f t="shared" si="1308"/>
        <v>220</v>
      </c>
      <c r="N4628" s="6">
        <f t="shared" si="1309"/>
        <v>4.6626890000000003</v>
      </c>
      <c r="O4628" s="2">
        <f t="shared" si="1301"/>
        <v>-4.6626890000000003</v>
      </c>
      <c r="P4628" s="2">
        <f t="shared" si="1310"/>
        <v>27.337311</v>
      </c>
      <c r="Q4628" s="2">
        <f t="shared" si="1302"/>
        <v>18.062688999999999</v>
      </c>
      <c r="R4628" s="2">
        <f t="shared" si="1311"/>
        <v>18.062688999999999</v>
      </c>
      <c r="S4628" s="2">
        <f t="shared" si="1303"/>
        <v>0</v>
      </c>
      <c r="T4628" s="2">
        <f t="shared" si="1314"/>
        <v>0</v>
      </c>
      <c r="U4628" s="2">
        <f t="shared" si="1304"/>
        <v>0</v>
      </c>
      <c r="V4628" t="str">
        <f t="shared" si="1312"/>
        <v>N</v>
      </c>
      <c r="W4628" s="2">
        <f t="shared" si="1313"/>
        <v>0</v>
      </c>
      <c r="X4628" s="2">
        <f t="shared" si="1305"/>
        <v>0</v>
      </c>
      <c r="Y4628" s="2"/>
    </row>
    <row r="4629" spans="1:25" x14ac:dyDescent="0.2">
      <c r="A4629">
        <v>18</v>
      </c>
      <c r="B4629" s="1">
        <v>42928.74999998878</v>
      </c>
      <c r="C4629">
        <v>45.8</v>
      </c>
      <c r="D4629" s="15">
        <f t="shared" si="1306"/>
        <v>45.8</v>
      </c>
      <c r="E4629">
        <v>32</v>
      </c>
      <c r="F4629" s="6">
        <v>11.132899999999999</v>
      </c>
      <c r="G4629" s="6">
        <v>0.89876117</v>
      </c>
      <c r="H4629" s="6">
        <f t="shared" si="1297"/>
        <v>12.03166117</v>
      </c>
      <c r="I4629" s="6">
        <f t="shared" si="1298"/>
        <v>13.799999999999997</v>
      </c>
      <c r="J4629" s="6">
        <f t="shared" si="1299"/>
        <v>1.7683388299999976</v>
      </c>
      <c r="K4629" s="3">
        <f t="shared" si="1307"/>
        <v>2.0209586628571401</v>
      </c>
      <c r="L4629" s="6">
        <f t="shared" si="1300"/>
        <v>0</v>
      </c>
      <c r="M4629" s="6">
        <f t="shared" si="1308"/>
        <v>217.97904133714286</v>
      </c>
      <c r="N4629" s="6">
        <f t="shared" si="1309"/>
        <v>0.25261983285713541</v>
      </c>
      <c r="O4629" s="2">
        <f t="shared" si="1301"/>
        <v>-0.25261983285713541</v>
      </c>
      <c r="P4629" s="2">
        <f t="shared" si="1310"/>
        <v>31.747380167142865</v>
      </c>
      <c r="Q4629" s="2">
        <f t="shared" si="1302"/>
        <v>14.052619832857133</v>
      </c>
      <c r="R4629" s="2">
        <f t="shared" si="1311"/>
        <v>12.03166117</v>
      </c>
      <c r="S4629" s="2">
        <f t="shared" si="1303"/>
        <v>2.020958662857133</v>
      </c>
      <c r="T4629" s="2">
        <f t="shared" si="1314"/>
        <v>0</v>
      </c>
      <c r="U4629" s="2">
        <f t="shared" si="1304"/>
        <v>0</v>
      </c>
      <c r="V4629" t="str">
        <f t="shared" si="1312"/>
        <v>N</v>
      </c>
      <c r="W4629" s="2">
        <f t="shared" si="1313"/>
        <v>0</v>
      </c>
      <c r="X4629" s="2">
        <f t="shared" si="1305"/>
        <v>0</v>
      </c>
      <c r="Y4629" s="2"/>
    </row>
    <row r="4630" spans="1:25" x14ac:dyDescent="0.2">
      <c r="A4630">
        <v>19</v>
      </c>
      <c r="B4630" s="1">
        <v>42928.791666655445</v>
      </c>
      <c r="C4630">
        <v>46.3</v>
      </c>
      <c r="D4630" s="15">
        <f t="shared" si="1306"/>
        <v>46.3</v>
      </c>
      <c r="E4630">
        <v>32</v>
      </c>
      <c r="F4630" s="6">
        <v>8.2289300000000001</v>
      </c>
      <c r="G4630" s="6">
        <v>-1.5167529999999999E-2</v>
      </c>
      <c r="H4630" s="6">
        <f t="shared" si="1297"/>
        <v>8.2137624700000007</v>
      </c>
      <c r="I4630" s="6">
        <f t="shared" si="1298"/>
        <v>14.299999999999997</v>
      </c>
      <c r="J4630" s="6">
        <f t="shared" si="1299"/>
        <v>6.0862375299999965</v>
      </c>
      <c r="K4630" s="3">
        <f t="shared" si="1307"/>
        <v>6.9557000342857123</v>
      </c>
      <c r="L4630" s="6">
        <f t="shared" si="1300"/>
        <v>0</v>
      </c>
      <c r="M4630" s="6">
        <f t="shared" si="1308"/>
        <v>211.02334130285715</v>
      </c>
      <c r="N4630" s="6">
        <f t="shared" si="1309"/>
        <v>0.86946250428570693</v>
      </c>
      <c r="O4630" s="2">
        <f t="shared" si="1301"/>
        <v>-0.86946250428570693</v>
      </c>
      <c r="P4630" s="2">
        <f t="shared" si="1310"/>
        <v>31.130537495714293</v>
      </c>
      <c r="Q4630" s="2">
        <f t="shared" si="1302"/>
        <v>15.169462504285704</v>
      </c>
      <c r="R4630" s="2">
        <f t="shared" si="1311"/>
        <v>8.2137624700000007</v>
      </c>
      <c r="S4630" s="2">
        <f t="shared" si="1303"/>
        <v>6.9557000342857034</v>
      </c>
      <c r="T4630" s="2">
        <f t="shared" si="1314"/>
        <v>0</v>
      </c>
      <c r="U4630" s="2">
        <f t="shared" si="1304"/>
        <v>0</v>
      </c>
      <c r="V4630" t="str">
        <f t="shared" si="1312"/>
        <v>N</v>
      </c>
      <c r="W4630" s="2">
        <f t="shared" si="1313"/>
        <v>0</v>
      </c>
      <c r="X4630" s="2">
        <f t="shared" si="1305"/>
        <v>0</v>
      </c>
      <c r="Y4630" s="2"/>
    </row>
    <row r="4631" spans="1:25" x14ac:dyDescent="0.2">
      <c r="A4631">
        <v>20</v>
      </c>
      <c r="B4631" s="1">
        <v>42928.833333322109</v>
      </c>
      <c r="C4631">
        <v>47.1</v>
      </c>
      <c r="D4631" s="15">
        <f t="shared" si="1306"/>
        <v>47.1</v>
      </c>
      <c r="E4631">
        <v>32</v>
      </c>
      <c r="F4631" s="6">
        <v>8.1786100000000008</v>
      </c>
      <c r="G4631" s="6">
        <v>-1.5167529999999999E-2</v>
      </c>
      <c r="H4631" s="6">
        <f t="shared" si="1297"/>
        <v>8.1634424700000014</v>
      </c>
      <c r="I4631" s="6">
        <f t="shared" si="1298"/>
        <v>15.100000000000001</v>
      </c>
      <c r="J4631" s="6">
        <f t="shared" si="1299"/>
        <v>6.93655753</v>
      </c>
      <c r="K4631" s="3">
        <f t="shared" si="1307"/>
        <v>7.9274943199999939</v>
      </c>
      <c r="L4631" s="6">
        <f t="shared" si="1300"/>
        <v>0</v>
      </c>
      <c r="M4631" s="6">
        <f t="shared" si="1308"/>
        <v>203.09584698285715</v>
      </c>
      <c r="N4631" s="6">
        <f t="shared" si="1309"/>
        <v>0.99093679000000634</v>
      </c>
      <c r="O4631" s="2">
        <f t="shared" si="1301"/>
        <v>-0.99093679000000634</v>
      </c>
      <c r="P4631" s="2">
        <f t="shared" si="1310"/>
        <v>31.009063209999994</v>
      </c>
      <c r="Q4631" s="2">
        <f t="shared" si="1302"/>
        <v>16.090936790000008</v>
      </c>
      <c r="R4631" s="2">
        <f t="shared" si="1311"/>
        <v>8.1634424700000014</v>
      </c>
      <c r="S4631" s="2">
        <f t="shared" si="1303"/>
        <v>7.9274943200000063</v>
      </c>
      <c r="T4631" s="2">
        <f t="shared" si="1314"/>
        <v>0</v>
      </c>
      <c r="U4631" s="2">
        <f t="shared" si="1304"/>
        <v>0</v>
      </c>
      <c r="V4631" t="str">
        <f t="shared" si="1312"/>
        <v>N</v>
      </c>
      <c r="W4631" s="2">
        <f t="shared" si="1313"/>
        <v>0</v>
      </c>
      <c r="X4631" s="2">
        <f t="shared" si="1305"/>
        <v>0</v>
      </c>
      <c r="Y4631" s="2"/>
    </row>
    <row r="4632" spans="1:25" x14ac:dyDescent="0.2">
      <c r="A4632">
        <v>21</v>
      </c>
      <c r="B4632" s="1">
        <v>42928.874999988773</v>
      </c>
      <c r="C4632">
        <v>44.8</v>
      </c>
      <c r="D4632" s="15">
        <f t="shared" si="1306"/>
        <v>44.8</v>
      </c>
      <c r="E4632">
        <v>32</v>
      </c>
      <c r="F4632" s="6">
        <v>9.06</v>
      </c>
      <c r="G4632" s="6">
        <v>-1.5167529999999999E-2</v>
      </c>
      <c r="H4632" s="6">
        <f t="shared" si="1297"/>
        <v>9.0448324700000011</v>
      </c>
      <c r="I4632" s="6">
        <f t="shared" si="1298"/>
        <v>12.799999999999997</v>
      </c>
      <c r="J4632" s="6">
        <f t="shared" si="1299"/>
        <v>3.755167529999996</v>
      </c>
      <c r="K4632" s="3">
        <f t="shared" si="1307"/>
        <v>4.2916200342856996</v>
      </c>
      <c r="L4632" s="6">
        <f t="shared" si="1300"/>
        <v>0</v>
      </c>
      <c r="M4632" s="6">
        <f t="shared" si="1308"/>
        <v>198.80422694857145</v>
      </c>
      <c r="N4632" s="6">
        <f t="shared" si="1309"/>
        <v>0.53645250428570534</v>
      </c>
      <c r="O4632" s="2">
        <f t="shared" si="1301"/>
        <v>-0.53645250428570534</v>
      </c>
      <c r="P4632" s="2">
        <f t="shared" si="1310"/>
        <v>31.463547495714295</v>
      </c>
      <c r="Q4632" s="2">
        <f t="shared" si="1302"/>
        <v>13.336452504285703</v>
      </c>
      <c r="R4632" s="2">
        <f t="shared" si="1311"/>
        <v>9.0448324700000011</v>
      </c>
      <c r="S4632" s="2">
        <f t="shared" si="1303"/>
        <v>4.2916200342857014</v>
      </c>
      <c r="T4632" s="2">
        <f t="shared" si="1314"/>
        <v>0</v>
      </c>
      <c r="U4632" s="2">
        <f t="shared" si="1304"/>
        <v>0</v>
      </c>
      <c r="V4632" t="str">
        <f t="shared" si="1312"/>
        <v>N</v>
      </c>
      <c r="W4632" s="2">
        <f t="shared" si="1313"/>
        <v>0</v>
      </c>
      <c r="X4632" s="2">
        <f t="shared" si="1305"/>
        <v>0</v>
      </c>
      <c r="Y4632" s="2"/>
    </row>
    <row r="4633" spans="1:25" x14ac:dyDescent="0.2">
      <c r="A4633">
        <v>22</v>
      </c>
      <c r="B4633" s="1">
        <v>42928.916666655437</v>
      </c>
      <c r="C4633">
        <v>43</v>
      </c>
      <c r="D4633" s="15">
        <f t="shared" si="1306"/>
        <v>43</v>
      </c>
      <c r="E4633">
        <v>32</v>
      </c>
      <c r="F4633" s="6">
        <v>7.7128300000000003</v>
      </c>
      <c r="G4633" s="6">
        <v>-1.5167529999999999E-2</v>
      </c>
      <c r="H4633" s="6">
        <f t="shared" si="1297"/>
        <v>7.69766247</v>
      </c>
      <c r="I4633" s="6">
        <f t="shared" si="1298"/>
        <v>11</v>
      </c>
      <c r="J4633" s="6">
        <f t="shared" si="1299"/>
        <v>3.30233753</v>
      </c>
      <c r="K4633" s="3">
        <f t="shared" si="1307"/>
        <v>3.7741000342857092</v>
      </c>
      <c r="L4633" s="6">
        <f t="shared" si="1300"/>
        <v>0</v>
      </c>
      <c r="M4633" s="6">
        <f t="shared" si="1308"/>
        <v>195.03012691428574</v>
      </c>
      <c r="N4633" s="6">
        <f t="shared" si="1309"/>
        <v>0.47176250428572075</v>
      </c>
      <c r="O4633" s="2">
        <f t="shared" si="1301"/>
        <v>-0.47176250428572075</v>
      </c>
      <c r="P4633" s="2">
        <f t="shared" si="1310"/>
        <v>31.528237495714279</v>
      </c>
      <c r="Q4633" s="2">
        <f t="shared" si="1302"/>
        <v>11.471762504285721</v>
      </c>
      <c r="R4633" s="2">
        <f t="shared" si="1311"/>
        <v>7.69766247</v>
      </c>
      <c r="S4633" s="2">
        <f t="shared" si="1303"/>
        <v>3.7741000342857207</v>
      </c>
      <c r="T4633" s="2">
        <f t="shared" si="1314"/>
        <v>0</v>
      </c>
      <c r="U4633" s="2">
        <f t="shared" si="1304"/>
        <v>0</v>
      </c>
      <c r="V4633" t="str">
        <f t="shared" si="1312"/>
        <v>N</v>
      </c>
      <c r="W4633" s="2">
        <f t="shared" si="1313"/>
        <v>0</v>
      </c>
      <c r="X4633" s="2">
        <f t="shared" si="1305"/>
        <v>0</v>
      </c>
      <c r="Y4633" s="2"/>
    </row>
    <row r="4634" spans="1:25" x14ac:dyDescent="0.2">
      <c r="A4634">
        <v>23</v>
      </c>
      <c r="B4634" s="1">
        <v>42928.958333322102</v>
      </c>
      <c r="C4634">
        <v>41.6</v>
      </c>
      <c r="D4634" s="15">
        <f t="shared" si="1306"/>
        <v>41.6</v>
      </c>
      <c r="E4634">
        <v>32</v>
      </c>
      <c r="F4634" s="6">
        <v>10.5542</v>
      </c>
      <c r="G4634" s="6">
        <v>-1.5167529999999999E-2</v>
      </c>
      <c r="H4634" s="6">
        <f t="shared" si="1297"/>
        <v>10.53903247</v>
      </c>
      <c r="I4634" s="6">
        <f t="shared" si="1298"/>
        <v>9.6000000000000014</v>
      </c>
      <c r="J4634" s="6">
        <f t="shared" si="1299"/>
        <v>0</v>
      </c>
      <c r="K4634" s="3">
        <f t="shared" si="1307"/>
        <v>0</v>
      </c>
      <c r="L4634" s="6">
        <f t="shared" si="1300"/>
        <v>0.93903246999999901</v>
      </c>
      <c r="M4634" s="6">
        <f t="shared" si="1308"/>
        <v>195.96915938428575</v>
      </c>
      <c r="N4634" s="6">
        <f t="shared" si="1309"/>
        <v>0</v>
      </c>
      <c r="O4634" s="2">
        <f t="shared" si="1301"/>
        <v>0</v>
      </c>
      <c r="P4634" s="2">
        <f t="shared" si="1310"/>
        <v>32</v>
      </c>
      <c r="Q4634" s="2">
        <f t="shared" si="1302"/>
        <v>9.6000000000000014</v>
      </c>
      <c r="R4634" s="2">
        <f t="shared" si="1311"/>
        <v>9.6000000000000014</v>
      </c>
      <c r="S4634" s="2">
        <f t="shared" si="1303"/>
        <v>0</v>
      </c>
      <c r="T4634" s="2">
        <f t="shared" si="1314"/>
        <v>0.93903247000000079</v>
      </c>
      <c r="U4634" s="2">
        <f t="shared" si="1304"/>
        <v>0</v>
      </c>
      <c r="V4634" t="str">
        <f t="shared" si="1312"/>
        <v>N</v>
      </c>
      <c r="W4634" s="2">
        <f t="shared" si="1313"/>
        <v>0</v>
      </c>
      <c r="X4634" s="2">
        <f t="shared" si="1305"/>
        <v>0</v>
      </c>
      <c r="Y4634" s="2"/>
    </row>
    <row r="4635" spans="1:25" x14ac:dyDescent="0.2">
      <c r="A4635">
        <v>0</v>
      </c>
      <c r="B4635" s="1">
        <v>42928.999999988766</v>
      </c>
      <c r="C4635">
        <v>39.1</v>
      </c>
      <c r="D4635" s="15">
        <f t="shared" si="1306"/>
        <v>39.1</v>
      </c>
      <c r="E4635">
        <v>32</v>
      </c>
      <c r="F4635" s="6">
        <v>11.7615</v>
      </c>
      <c r="G4635" s="6">
        <v>-1.5167529999999999E-2</v>
      </c>
      <c r="H4635" s="6">
        <f t="shared" si="1297"/>
        <v>11.74633247</v>
      </c>
      <c r="I4635" s="6">
        <f t="shared" si="1298"/>
        <v>7.1000000000000014</v>
      </c>
      <c r="J4635" s="6">
        <f t="shared" si="1299"/>
        <v>0</v>
      </c>
      <c r="K4635" s="3">
        <f t="shared" si="1307"/>
        <v>0</v>
      </c>
      <c r="L4635" s="6">
        <f t="shared" si="1300"/>
        <v>4.646332469999999</v>
      </c>
      <c r="M4635" s="6">
        <f t="shared" si="1308"/>
        <v>200.61549185428575</v>
      </c>
      <c r="N4635" s="6">
        <f t="shared" si="1309"/>
        <v>0</v>
      </c>
      <c r="O4635" s="2">
        <f t="shared" si="1301"/>
        <v>0</v>
      </c>
      <c r="P4635" s="2">
        <f t="shared" si="1310"/>
        <v>32</v>
      </c>
      <c r="Q4635" s="2">
        <f t="shared" si="1302"/>
        <v>7.1000000000000014</v>
      </c>
      <c r="R4635" s="2">
        <f t="shared" si="1311"/>
        <v>7.1000000000000014</v>
      </c>
      <c r="S4635" s="2">
        <f t="shared" si="1303"/>
        <v>0</v>
      </c>
      <c r="T4635" s="2">
        <f t="shared" si="1314"/>
        <v>4.6463324700000044</v>
      </c>
      <c r="U4635" s="2">
        <f t="shared" si="1304"/>
        <v>0</v>
      </c>
      <c r="V4635" t="str">
        <f t="shared" si="1312"/>
        <v>N</v>
      </c>
      <c r="W4635" s="2">
        <f t="shared" si="1313"/>
        <v>0</v>
      </c>
      <c r="X4635" s="2">
        <f t="shared" si="1305"/>
        <v>0</v>
      </c>
      <c r="Y4635" s="2"/>
    </row>
    <row r="4636" spans="1:25" x14ac:dyDescent="0.2">
      <c r="A4636">
        <v>1</v>
      </c>
      <c r="B4636" s="1">
        <v>42929.04166665543</v>
      </c>
      <c r="C4636">
        <v>37.6</v>
      </c>
      <c r="D4636" s="15">
        <f t="shared" si="1306"/>
        <v>37.6</v>
      </c>
      <c r="E4636">
        <v>32</v>
      </c>
      <c r="F4636" s="6">
        <v>11.43</v>
      </c>
      <c r="G4636" s="6">
        <v>-1.5167529999999999E-2</v>
      </c>
      <c r="H4636" s="6">
        <f t="shared" si="1297"/>
        <v>11.41483247</v>
      </c>
      <c r="I4636" s="6">
        <f t="shared" si="1298"/>
        <v>5.6000000000000014</v>
      </c>
      <c r="J4636" s="6">
        <f t="shared" si="1299"/>
        <v>0</v>
      </c>
      <c r="K4636" s="3">
        <f t="shared" si="1307"/>
        <v>0</v>
      </c>
      <c r="L4636" s="6">
        <f t="shared" si="1300"/>
        <v>5.8148324699999989</v>
      </c>
      <c r="M4636" s="6">
        <f t="shared" si="1308"/>
        <v>206.43032432428575</v>
      </c>
      <c r="N4636" s="6">
        <f t="shared" si="1309"/>
        <v>0</v>
      </c>
      <c r="O4636" s="2">
        <f t="shared" si="1301"/>
        <v>0</v>
      </c>
      <c r="P4636" s="2">
        <f t="shared" si="1310"/>
        <v>32</v>
      </c>
      <c r="Q4636" s="2">
        <f t="shared" si="1302"/>
        <v>5.6000000000000014</v>
      </c>
      <c r="R4636" s="2">
        <f t="shared" si="1311"/>
        <v>5.6000000000000014</v>
      </c>
      <c r="S4636" s="2">
        <f t="shared" si="1303"/>
        <v>0</v>
      </c>
      <c r="T4636" s="2">
        <f t="shared" si="1314"/>
        <v>5.8148324699999989</v>
      </c>
      <c r="U4636" s="2">
        <f t="shared" si="1304"/>
        <v>0</v>
      </c>
      <c r="V4636" t="str">
        <f t="shared" si="1312"/>
        <v>N</v>
      </c>
      <c r="W4636" s="2">
        <f t="shared" si="1313"/>
        <v>0</v>
      </c>
      <c r="X4636" s="2">
        <f t="shared" si="1305"/>
        <v>0</v>
      </c>
      <c r="Y4636" s="2"/>
    </row>
    <row r="4637" spans="1:25" x14ac:dyDescent="0.2">
      <c r="A4637">
        <v>2</v>
      </c>
      <c r="B4637" s="1">
        <v>42929.083333322094</v>
      </c>
      <c r="C4637">
        <v>37.1</v>
      </c>
      <c r="D4637" s="15">
        <f t="shared" si="1306"/>
        <v>37.1</v>
      </c>
      <c r="E4637">
        <v>32</v>
      </c>
      <c r="F4637" s="6">
        <v>8.4666499999999996</v>
      </c>
      <c r="G4637" s="6">
        <v>-1.5167529999999999E-2</v>
      </c>
      <c r="H4637" s="6">
        <f t="shared" si="1297"/>
        <v>8.4514824700000002</v>
      </c>
      <c r="I4637" s="6">
        <f t="shared" si="1298"/>
        <v>5.1000000000000014</v>
      </c>
      <c r="J4637" s="6">
        <f t="shared" si="1299"/>
        <v>0</v>
      </c>
      <c r="K4637" s="3">
        <f t="shared" si="1307"/>
        <v>0</v>
      </c>
      <c r="L4637" s="6">
        <f t="shared" si="1300"/>
        <v>3.3514824699999988</v>
      </c>
      <c r="M4637" s="6">
        <f t="shared" si="1308"/>
        <v>209.78180679428576</v>
      </c>
      <c r="N4637" s="6">
        <f t="shared" si="1309"/>
        <v>0</v>
      </c>
      <c r="O4637" s="2">
        <f t="shared" si="1301"/>
        <v>0</v>
      </c>
      <c r="P4637" s="2">
        <f t="shared" si="1310"/>
        <v>32</v>
      </c>
      <c r="Q4637" s="2">
        <f t="shared" si="1302"/>
        <v>5.1000000000000014</v>
      </c>
      <c r="R4637" s="2">
        <f t="shared" si="1311"/>
        <v>5.1000000000000014</v>
      </c>
      <c r="S4637" s="2">
        <f t="shared" si="1303"/>
        <v>0</v>
      </c>
      <c r="T4637" s="2">
        <f t="shared" si="1314"/>
        <v>3.3514824700000077</v>
      </c>
      <c r="U4637" s="2">
        <f t="shared" si="1304"/>
        <v>0</v>
      </c>
      <c r="V4637" t="str">
        <f t="shared" si="1312"/>
        <v>N</v>
      </c>
      <c r="W4637" s="2">
        <f t="shared" si="1313"/>
        <v>0</v>
      </c>
      <c r="X4637" s="2">
        <f t="shared" si="1305"/>
        <v>0</v>
      </c>
      <c r="Y4637" s="2"/>
    </row>
    <row r="4638" spans="1:25" x14ac:dyDescent="0.2">
      <c r="A4638">
        <v>3</v>
      </c>
      <c r="B4638" s="1">
        <v>42929.124999988759</v>
      </c>
      <c r="C4638">
        <v>36.6</v>
      </c>
      <c r="D4638" s="15">
        <f t="shared" si="1306"/>
        <v>36.6</v>
      </c>
      <c r="E4638">
        <v>32</v>
      </c>
      <c r="F4638" s="6">
        <v>6.2012099999999997</v>
      </c>
      <c r="G4638" s="6">
        <v>-1.5167529999999999E-2</v>
      </c>
      <c r="H4638" s="6">
        <f t="shared" si="1297"/>
        <v>6.1860424699999994</v>
      </c>
      <c r="I4638" s="6">
        <f t="shared" si="1298"/>
        <v>4.6000000000000014</v>
      </c>
      <c r="J4638" s="6">
        <f t="shared" si="1299"/>
        <v>0</v>
      </c>
      <c r="K4638" s="3">
        <f t="shared" si="1307"/>
        <v>0</v>
      </c>
      <c r="L4638" s="6">
        <f t="shared" si="1300"/>
        <v>1.586042469999998</v>
      </c>
      <c r="M4638" s="6">
        <f t="shared" si="1308"/>
        <v>211.36784926428575</v>
      </c>
      <c r="N4638" s="6">
        <f t="shared" si="1309"/>
        <v>0</v>
      </c>
      <c r="O4638" s="2">
        <f t="shared" si="1301"/>
        <v>0</v>
      </c>
      <c r="P4638" s="2">
        <f t="shared" si="1310"/>
        <v>32</v>
      </c>
      <c r="Q4638" s="2">
        <f t="shared" si="1302"/>
        <v>4.6000000000000014</v>
      </c>
      <c r="R4638" s="2">
        <f t="shared" si="1311"/>
        <v>4.6000000000000014</v>
      </c>
      <c r="S4638" s="2">
        <f t="shared" si="1303"/>
        <v>0</v>
      </c>
      <c r="T4638" s="2">
        <f t="shared" si="1314"/>
        <v>1.5860424699999953</v>
      </c>
      <c r="U4638" s="2">
        <f t="shared" si="1304"/>
        <v>0</v>
      </c>
      <c r="V4638" t="str">
        <f t="shared" si="1312"/>
        <v>N</v>
      </c>
      <c r="W4638" s="2">
        <f t="shared" si="1313"/>
        <v>0</v>
      </c>
      <c r="X4638" s="2">
        <f t="shared" si="1305"/>
        <v>0</v>
      </c>
      <c r="Y4638" s="2"/>
    </row>
    <row r="4639" spans="1:25" x14ac:dyDescent="0.2">
      <c r="A4639">
        <v>4</v>
      </c>
      <c r="B4639" s="1">
        <v>42929.166666655423</v>
      </c>
      <c r="C4639">
        <v>36</v>
      </c>
      <c r="D4639" s="15">
        <f t="shared" si="1306"/>
        <v>36</v>
      </c>
      <c r="E4639">
        <v>32</v>
      </c>
      <c r="F4639" s="6">
        <v>4.5725800000000003</v>
      </c>
      <c r="G4639" s="6">
        <v>-1.5167529999999999E-2</v>
      </c>
      <c r="H4639" s="6">
        <f t="shared" si="1297"/>
        <v>4.55741247</v>
      </c>
      <c r="I4639" s="6">
        <f t="shared" si="1298"/>
        <v>4</v>
      </c>
      <c r="J4639" s="6">
        <f t="shared" si="1299"/>
        <v>0</v>
      </c>
      <c r="K4639" s="3">
        <f t="shared" si="1307"/>
        <v>0</v>
      </c>
      <c r="L4639" s="6">
        <f t="shared" si="1300"/>
        <v>0.55741247000000005</v>
      </c>
      <c r="M4639" s="6">
        <f t="shared" si="1308"/>
        <v>211.92526173428575</v>
      </c>
      <c r="N4639" s="6">
        <f t="shared" si="1309"/>
        <v>0</v>
      </c>
      <c r="O4639" s="2">
        <f t="shared" si="1301"/>
        <v>0</v>
      </c>
      <c r="P4639" s="2">
        <f t="shared" si="1310"/>
        <v>32</v>
      </c>
      <c r="Q4639" s="2">
        <f t="shared" si="1302"/>
        <v>4</v>
      </c>
      <c r="R4639" s="2">
        <f t="shared" si="1311"/>
        <v>4</v>
      </c>
      <c r="S4639" s="2">
        <f t="shared" si="1303"/>
        <v>0</v>
      </c>
      <c r="T4639" s="2">
        <f t="shared" si="1314"/>
        <v>0.55741247000000271</v>
      </c>
      <c r="U4639" s="2">
        <f t="shared" si="1304"/>
        <v>0</v>
      </c>
      <c r="V4639" t="str">
        <f t="shared" si="1312"/>
        <v>N</v>
      </c>
      <c r="W4639" s="2">
        <f t="shared" si="1313"/>
        <v>0</v>
      </c>
      <c r="X4639" s="2">
        <f t="shared" si="1305"/>
        <v>0</v>
      </c>
      <c r="Y4639" s="2"/>
    </row>
    <row r="4640" spans="1:25" x14ac:dyDescent="0.2">
      <c r="A4640">
        <v>5</v>
      </c>
      <c r="B4640" s="1">
        <v>42929.208333322087</v>
      </c>
      <c r="C4640">
        <v>35.9</v>
      </c>
      <c r="D4640" s="15">
        <f t="shared" si="1306"/>
        <v>35.9</v>
      </c>
      <c r="E4640">
        <v>32</v>
      </c>
      <c r="F4640" s="6">
        <v>5.2363200000000001</v>
      </c>
      <c r="G4640" s="6">
        <v>-1.5167529999999999E-2</v>
      </c>
      <c r="H4640" s="6">
        <f t="shared" si="1297"/>
        <v>5.2211524699999998</v>
      </c>
      <c r="I4640" s="6">
        <f t="shared" si="1298"/>
        <v>3.8999999999999986</v>
      </c>
      <c r="J4640" s="6">
        <f t="shared" si="1299"/>
        <v>0</v>
      </c>
      <c r="K4640" s="3">
        <f t="shared" si="1307"/>
        <v>0</v>
      </c>
      <c r="L4640" s="6">
        <f t="shared" si="1300"/>
        <v>1.3211524700000012</v>
      </c>
      <c r="M4640" s="6">
        <f t="shared" si="1308"/>
        <v>213.24641420428577</v>
      </c>
      <c r="N4640" s="6">
        <f t="shared" si="1309"/>
        <v>0</v>
      </c>
      <c r="O4640" s="2">
        <f t="shared" si="1301"/>
        <v>0</v>
      </c>
      <c r="P4640" s="2">
        <f t="shared" si="1310"/>
        <v>32</v>
      </c>
      <c r="Q4640" s="2">
        <f t="shared" si="1302"/>
        <v>3.8999999999999986</v>
      </c>
      <c r="R4640" s="2">
        <f t="shared" si="1311"/>
        <v>3.8999999999999986</v>
      </c>
      <c r="S4640" s="2">
        <f t="shared" si="1303"/>
        <v>0</v>
      </c>
      <c r="T4640" s="2">
        <f t="shared" si="1314"/>
        <v>1.3211524700000155</v>
      </c>
      <c r="U4640" s="2">
        <f t="shared" si="1304"/>
        <v>0</v>
      </c>
      <c r="V4640" t="str">
        <f t="shared" si="1312"/>
        <v>N</v>
      </c>
      <c r="W4640" s="2">
        <f t="shared" si="1313"/>
        <v>0</v>
      </c>
      <c r="X4640" s="2">
        <f t="shared" si="1305"/>
        <v>0</v>
      </c>
      <c r="Y4640" s="2"/>
    </row>
    <row r="4641" spans="1:25" x14ac:dyDescent="0.2">
      <c r="A4641">
        <v>6</v>
      </c>
      <c r="B4641" s="1">
        <v>42929.249999988751</v>
      </c>
      <c r="C4641">
        <v>36.799999999999997</v>
      </c>
      <c r="D4641" s="15">
        <f t="shared" si="1306"/>
        <v>36.799999999999997</v>
      </c>
      <c r="E4641">
        <v>32</v>
      </c>
      <c r="F4641" s="6">
        <v>6.7618799999999997</v>
      </c>
      <c r="G4641" s="6">
        <v>1.4893911700000002</v>
      </c>
      <c r="H4641" s="6">
        <f t="shared" si="1297"/>
        <v>8.251271169999999</v>
      </c>
      <c r="I4641" s="6">
        <f t="shared" si="1298"/>
        <v>4.7999999999999972</v>
      </c>
      <c r="J4641" s="6">
        <f t="shared" si="1299"/>
        <v>0</v>
      </c>
      <c r="K4641" s="3">
        <f t="shared" si="1307"/>
        <v>0</v>
      </c>
      <c r="L4641" s="6">
        <f t="shared" si="1300"/>
        <v>3.4512711700000018</v>
      </c>
      <c r="M4641" s="6">
        <f t="shared" si="1308"/>
        <v>216.69768537428578</v>
      </c>
      <c r="N4641" s="6">
        <f t="shared" si="1309"/>
        <v>0</v>
      </c>
      <c r="O4641" s="2">
        <f t="shared" si="1301"/>
        <v>0</v>
      </c>
      <c r="P4641" s="2">
        <f t="shared" si="1310"/>
        <v>32</v>
      </c>
      <c r="Q4641" s="2">
        <f t="shared" si="1302"/>
        <v>4.7999999999999972</v>
      </c>
      <c r="R4641" s="2">
        <f t="shared" si="1311"/>
        <v>4.7999999999999972</v>
      </c>
      <c r="S4641" s="2">
        <f t="shared" si="1303"/>
        <v>0</v>
      </c>
      <c r="T4641" s="2">
        <f t="shared" si="1314"/>
        <v>3.4512711700000125</v>
      </c>
      <c r="U4641" s="2">
        <f t="shared" si="1304"/>
        <v>0</v>
      </c>
      <c r="V4641" t="str">
        <f t="shared" si="1312"/>
        <v>N</v>
      </c>
      <c r="W4641" s="2">
        <f t="shared" si="1313"/>
        <v>0</v>
      </c>
      <c r="X4641" s="2">
        <f t="shared" si="1305"/>
        <v>0</v>
      </c>
      <c r="Y4641" s="2"/>
    </row>
    <row r="4642" spans="1:25" x14ac:dyDescent="0.2">
      <c r="A4642">
        <v>7</v>
      </c>
      <c r="B4642" s="1">
        <v>42929.291666655416</v>
      </c>
      <c r="C4642">
        <v>38.4</v>
      </c>
      <c r="D4642" s="15">
        <f t="shared" si="1306"/>
        <v>38.4</v>
      </c>
      <c r="E4642">
        <v>32</v>
      </c>
      <c r="F4642" s="6">
        <v>4.8714500000000003</v>
      </c>
      <c r="G4642" s="6">
        <v>8.7202680000000008</v>
      </c>
      <c r="H4642" s="6">
        <f t="shared" si="1297"/>
        <v>13.591718</v>
      </c>
      <c r="I4642" s="6">
        <f t="shared" si="1298"/>
        <v>6.3999999999999986</v>
      </c>
      <c r="J4642" s="6">
        <f t="shared" si="1299"/>
        <v>0</v>
      </c>
      <c r="K4642" s="3">
        <f t="shared" si="1307"/>
        <v>0</v>
      </c>
      <c r="L4642" s="6">
        <f t="shared" si="1300"/>
        <v>7.1917180000000016</v>
      </c>
      <c r="M4642" s="6">
        <f t="shared" si="1308"/>
        <v>220</v>
      </c>
      <c r="N4642" s="6">
        <f t="shared" si="1309"/>
        <v>3.8894033742857914</v>
      </c>
      <c r="O4642" s="2">
        <f t="shared" si="1301"/>
        <v>-3.8894033742857914</v>
      </c>
      <c r="P4642" s="2">
        <f t="shared" si="1310"/>
        <v>28.110596625714209</v>
      </c>
      <c r="Q4642" s="2">
        <f t="shared" si="1302"/>
        <v>10.28940337428579</v>
      </c>
      <c r="R4642" s="2">
        <f t="shared" si="1311"/>
        <v>10.28940337428579</v>
      </c>
      <c r="S4642" s="2">
        <f t="shared" si="1303"/>
        <v>0</v>
      </c>
      <c r="T4642" s="2">
        <f t="shared" si="1314"/>
        <v>3.3023146257142173</v>
      </c>
      <c r="U4642" s="2">
        <f t="shared" si="1304"/>
        <v>0</v>
      </c>
      <c r="V4642" t="str">
        <f t="shared" si="1312"/>
        <v>N</v>
      </c>
      <c r="W4642" s="2">
        <f t="shared" si="1313"/>
        <v>0</v>
      </c>
      <c r="X4642" s="2">
        <f t="shared" si="1305"/>
        <v>0</v>
      </c>
      <c r="Y4642" s="2"/>
    </row>
    <row r="4643" spans="1:25" x14ac:dyDescent="0.2">
      <c r="A4643">
        <v>8</v>
      </c>
      <c r="B4643" s="1">
        <v>42929.33333332208</v>
      </c>
      <c r="C4643">
        <v>41.2</v>
      </c>
      <c r="D4643" s="15">
        <f t="shared" si="1306"/>
        <v>41.2</v>
      </c>
      <c r="E4643">
        <v>32</v>
      </c>
      <c r="F4643" s="6">
        <v>4.6427800000000001</v>
      </c>
      <c r="G4643" s="6">
        <v>19.263279999999998</v>
      </c>
      <c r="H4643" s="6">
        <f t="shared" si="1297"/>
        <v>23.906059999999997</v>
      </c>
      <c r="I4643" s="6">
        <f t="shared" si="1298"/>
        <v>9.2000000000000028</v>
      </c>
      <c r="J4643" s="6">
        <f t="shared" si="1299"/>
        <v>0</v>
      </c>
      <c r="K4643" s="3">
        <f t="shared" si="1307"/>
        <v>0</v>
      </c>
      <c r="L4643" s="6">
        <f t="shared" si="1300"/>
        <v>14.706059999999994</v>
      </c>
      <c r="M4643" s="6">
        <f t="shared" si="1308"/>
        <v>220</v>
      </c>
      <c r="N4643" s="6">
        <f t="shared" si="1309"/>
        <v>14.706059999999979</v>
      </c>
      <c r="O4643" s="2">
        <f t="shared" si="1301"/>
        <v>-14.706059999999979</v>
      </c>
      <c r="P4643" s="2">
        <f t="shared" si="1310"/>
        <v>17.293940000000021</v>
      </c>
      <c r="Q4643" s="2">
        <f t="shared" si="1302"/>
        <v>23.906059999999982</v>
      </c>
      <c r="R4643" s="2">
        <f t="shared" si="1311"/>
        <v>23.906059999999982</v>
      </c>
      <c r="S4643" s="2">
        <f t="shared" si="1303"/>
        <v>0</v>
      </c>
      <c r="T4643" s="2">
        <f t="shared" si="1314"/>
        <v>0</v>
      </c>
      <c r="U4643" s="2">
        <f t="shared" si="1304"/>
        <v>0</v>
      </c>
      <c r="V4643" t="str">
        <f t="shared" si="1312"/>
        <v>Y</v>
      </c>
      <c r="W4643" s="2">
        <f t="shared" si="1313"/>
        <v>0</v>
      </c>
      <c r="X4643" s="2">
        <f t="shared" si="1305"/>
        <v>0</v>
      </c>
      <c r="Y4643" s="2"/>
    </row>
    <row r="4644" spans="1:25" x14ac:dyDescent="0.2">
      <c r="A4644">
        <v>9</v>
      </c>
      <c r="B4644" s="1">
        <v>42929.374999988744</v>
      </c>
      <c r="C4644">
        <v>41.2</v>
      </c>
      <c r="D4644" s="15">
        <f t="shared" si="1306"/>
        <v>41.2</v>
      </c>
      <c r="E4644">
        <v>32</v>
      </c>
      <c r="F4644" s="6">
        <v>7.9441899999999999</v>
      </c>
      <c r="G4644" s="6">
        <v>29.92746</v>
      </c>
      <c r="H4644" s="6">
        <f t="shared" si="1297"/>
        <v>37.871650000000002</v>
      </c>
      <c r="I4644" s="6">
        <f t="shared" si="1298"/>
        <v>9.2000000000000028</v>
      </c>
      <c r="J4644" s="6">
        <f t="shared" si="1299"/>
        <v>0</v>
      </c>
      <c r="K4644" s="3">
        <f t="shared" si="1307"/>
        <v>0</v>
      </c>
      <c r="L4644" s="6">
        <f t="shared" si="1300"/>
        <v>28.67165</v>
      </c>
      <c r="M4644" s="6">
        <f t="shared" si="1308"/>
        <v>220</v>
      </c>
      <c r="N4644" s="6">
        <f t="shared" si="1309"/>
        <v>28.67165</v>
      </c>
      <c r="O4644" s="2">
        <f t="shared" si="1301"/>
        <v>-28.67165</v>
      </c>
      <c r="P4644" s="2">
        <f t="shared" si="1310"/>
        <v>3.3283500000000004</v>
      </c>
      <c r="Q4644" s="2">
        <f t="shared" si="1302"/>
        <v>37.871650000000002</v>
      </c>
      <c r="R4644" s="2">
        <f t="shared" si="1311"/>
        <v>37.871650000000002</v>
      </c>
      <c r="S4644" s="2">
        <f t="shared" si="1303"/>
        <v>0</v>
      </c>
      <c r="T4644" s="2">
        <f t="shared" si="1314"/>
        <v>0</v>
      </c>
      <c r="U4644" s="2">
        <f t="shared" si="1304"/>
        <v>0</v>
      </c>
      <c r="V4644" t="str">
        <f t="shared" si="1312"/>
        <v>Y</v>
      </c>
      <c r="W4644" s="2">
        <f t="shared" si="1313"/>
        <v>0</v>
      </c>
      <c r="X4644" s="2">
        <f t="shared" si="1305"/>
        <v>0</v>
      </c>
      <c r="Y4644" s="2"/>
    </row>
    <row r="4645" spans="1:25" x14ac:dyDescent="0.2">
      <c r="A4645">
        <v>10</v>
      </c>
      <c r="B4645" s="1">
        <v>42929.416666655408</v>
      </c>
      <c r="C4645">
        <v>44</v>
      </c>
      <c r="D4645" s="15">
        <f t="shared" si="1306"/>
        <v>44</v>
      </c>
      <c r="E4645">
        <v>32</v>
      </c>
      <c r="F4645" s="6">
        <v>10.910299999999999</v>
      </c>
      <c r="G4645" s="6">
        <v>23.411730000000002</v>
      </c>
      <c r="H4645" s="6">
        <f t="shared" si="1297"/>
        <v>34.322029999999998</v>
      </c>
      <c r="I4645" s="6">
        <f t="shared" si="1298"/>
        <v>12</v>
      </c>
      <c r="J4645" s="6">
        <f t="shared" si="1299"/>
        <v>0</v>
      </c>
      <c r="K4645" s="3">
        <f t="shared" si="1307"/>
        <v>0</v>
      </c>
      <c r="L4645" s="6">
        <f t="shared" si="1300"/>
        <v>22.322029999999998</v>
      </c>
      <c r="M4645" s="6">
        <f t="shared" si="1308"/>
        <v>220</v>
      </c>
      <c r="N4645" s="6">
        <f t="shared" si="1309"/>
        <v>22.322029999999984</v>
      </c>
      <c r="O4645" s="2">
        <f t="shared" si="1301"/>
        <v>-22.322029999999984</v>
      </c>
      <c r="P4645" s="2">
        <f t="shared" si="1310"/>
        <v>9.6779700000000162</v>
      </c>
      <c r="Q4645" s="2">
        <f t="shared" si="1302"/>
        <v>34.322029999999984</v>
      </c>
      <c r="R4645" s="2">
        <f t="shared" si="1311"/>
        <v>34.322029999999984</v>
      </c>
      <c r="S4645" s="2">
        <f t="shared" si="1303"/>
        <v>0</v>
      </c>
      <c r="T4645" s="2">
        <f t="shared" si="1314"/>
        <v>0</v>
      </c>
      <c r="U4645" s="2">
        <f t="shared" si="1304"/>
        <v>0</v>
      </c>
      <c r="V4645" t="str">
        <f t="shared" si="1312"/>
        <v>Y</v>
      </c>
      <c r="W4645" s="2">
        <f t="shared" si="1313"/>
        <v>0</v>
      </c>
      <c r="X4645" s="2">
        <f t="shared" si="1305"/>
        <v>0</v>
      </c>
      <c r="Y4645" s="2"/>
    </row>
    <row r="4646" spans="1:25" x14ac:dyDescent="0.2">
      <c r="A4646">
        <v>11</v>
      </c>
      <c r="B4646" s="1">
        <v>42929.458333322073</v>
      </c>
      <c r="C4646">
        <v>44.1</v>
      </c>
      <c r="D4646" s="15">
        <f t="shared" si="1306"/>
        <v>44.1</v>
      </c>
      <c r="E4646">
        <v>32</v>
      </c>
      <c r="F4646" s="6">
        <v>12.448</v>
      </c>
      <c r="G4646" s="6">
        <v>41.476669999999999</v>
      </c>
      <c r="H4646" s="6">
        <f t="shared" si="1297"/>
        <v>53.924669999999999</v>
      </c>
      <c r="I4646" s="6">
        <f t="shared" si="1298"/>
        <v>12.100000000000001</v>
      </c>
      <c r="J4646" s="6">
        <f t="shared" si="1299"/>
        <v>0</v>
      </c>
      <c r="K4646" s="3">
        <f t="shared" si="1307"/>
        <v>0</v>
      </c>
      <c r="L4646" s="6">
        <f t="shared" si="1300"/>
        <v>41.824669999999998</v>
      </c>
      <c r="M4646" s="6">
        <f t="shared" si="1308"/>
        <v>220</v>
      </c>
      <c r="N4646" s="6">
        <f t="shared" si="1309"/>
        <v>41.824669999999969</v>
      </c>
      <c r="O4646" s="2">
        <f t="shared" si="1301"/>
        <v>-32</v>
      </c>
      <c r="P4646" s="2">
        <f t="shared" si="1310"/>
        <v>0</v>
      </c>
      <c r="Q4646" s="2">
        <f t="shared" si="1302"/>
        <v>44.1</v>
      </c>
      <c r="R4646" s="2">
        <f t="shared" si="1311"/>
        <v>44.1</v>
      </c>
      <c r="S4646" s="2">
        <f t="shared" si="1303"/>
        <v>0</v>
      </c>
      <c r="T4646" s="2">
        <f t="shared" si="1314"/>
        <v>0</v>
      </c>
      <c r="U4646" s="2">
        <f t="shared" si="1304"/>
        <v>9.8246699999999691</v>
      </c>
      <c r="V4646" t="str">
        <f t="shared" si="1312"/>
        <v>Y</v>
      </c>
      <c r="W4646" s="2">
        <f t="shared" si="1313"/>
        <v>9.8246699999999691</v>
      </c>
      <c r="X4646" s="2">
        <f t="shared" si="1305"/>
        <v>0</v>
      </c>
      <c r="Y4646" s="2"/>
    </row>
    <row r="4647" spans="1:25" x14ac:dyDescent="0.2">
      <c r="A4647">
        <v>12</v>
      </c>
      <c r="B4647" s="1">
        <v>42929.499999988737</v>
      </c>
      <c r="C4647">
        <v>44</v>
      </c>
      <c r="D4647" s="15">
        <f t="shared" si="1306"/>
        <v>44</v>
      </c>
      <c r="E4647">
        <v>32</v>
      </c>
      <c r="F4647" s="6">
        <v>12.4185</v>
      </c>
      <c r="G4647" s="6">
        <v>42.611040000000003</v>
      </c>
      <c r="H4647" s="6">
        <f t="shared" si="1297"/>
        <v>55.029540000000004</v>
      </c>
      <c r="I4647" s="6">
        <f t="shared" si="1298"/>
        <v>12</v>
      </c>
      <c r="J4647" s="6">
        <f t="shared" si="1299"/>
        <v>0</v>
      </c>
      <c r="K4647" s="3">
        <f t="shared" si="1307"/>
        <v>0</v>
      </c>
      <c r="L4647" s="6">
        <f t="shared" si="1300"/>
        <v>43.029540000000004</v>
      </c>
      <c r="M4647" s="6">
        <f t="shared" si="1308"/>
        <v>220</v>
      </c>
      <c r="N4647" s="6">
        <f t="shared" si="1309"/>
        <v>43.029539999999997</v>
      </c>
      <c r="O4647" s="2">
        <f t="shared" si="1301"/>
        <v>-32</v>
      </c>
      <c r="P4647" s="2">
        <f t="shared" si="1310"/>
        <v>0</v>
      </c>
      <c r="Q4647" s="2">
        <f t="shared" si="1302"/>
        <v>44</v>
      </c>
      <c r="R4647" s="2">
        <f t="shared" si="1311"/>
        <v>44</v>
      </c>
      <c r="S4647" s="2">
        <f t="shared" si="1303"/>
        <v>0</v>
      </c>
      <c r="T4647" s="2">
        <f t="shared" si="1314"/>
        <v>0</v>
      </c>
      <c r="U4647" s="2">
        <f t="shared" si="1304"/>
        <v>11.029539999999997</v>
      </c>
      <c r="V4647" t="str">
        <f t="shared" si="1312"/>
        <v>Y</v>
      </c>
      <c r="W4647" s="2">
        <f t="shared" si="1313"/>
        <v>11.029539999999997</v>
      </c>
      <c r="X4647" s="2">
        <f t="shared" si="1305"/>
        <v>0</v>
      </c>
      <c r="Y4647" s="2"/>
    </row>
    <row r="4648" spans="1:25" x14ac:dyDescent="0.2">
      <c r="A4648">
        <v>13</v>
      </c>
      <c r="B4648" s="1">
        <v>42929.541666655401</v>
      </c>
      <c r="C4648">
        <v>44.3</v>
      </c>
      <c r="D4648" s="15">
        <f t="shared" si="1306"/>
        <v>44.3</v>
      </c>
      <c r="E4648">
        <v>32</v>
      </c>
      <c r="F4648" s="6">
        <v>12.136900000000001</v>
      </c>
      <c r="G4648" s="6">
        <v>40.795310000000001</v>
      </c>
      <c r="H4648" s="6">
        <f t="shared" si="1297"/>
        <v>52.932209999999998</v>
      </c>
      <c r="I4648" s="6">
        <f t="shared" si="1298"/>
        <v>12.299999999999997</v>
      </c>
      <c r="J4648" s="6">
        <f t="shared" si="1299"/>
        <v>0</v>
      </c>
      <c r="K4648" s="3">
        <f t="shared" si="1307"/>
        <v>0</v>
      </c>
      <c r="L4648" s="6">
        <f t="shared" si="1300"/>
        <v>40.632210000000001</v>
      </c>
      <c r="M4648" s="6">
        <f t="shared" si="1308"/>
        <v>220</v>
      </c>
      <c r="N4648" s="6">
        <f t="shared" si="1309"/>
        <v>40.632209999999986</v>
      </c>
      <c r="O4648" s="2">
        <f t="shared" si="1301"/>
        <v>-32</v>
      </c>
      <c r="P4648" s="2">
        <f t="shared" si="1310"/>
        <v>0</v>
      </c>
      <c r="Q4648" s="2">
        <f t="shared" si="1302"/>
        <v>44.3</v>
      </c>
      <c r="R4648" s="2">
        <f t="shared" si="1311"/>
        <v>44.3</v>
      </c>
      <c r="S4648" s="2">
        <f t="shared" si="1303"/>
        <v>0</v>
      </c>
      <c r="T4648" s="2">
        <f t="shared" si="1314"/>
        <v>0</v>
      </c>
      <c r="U4648" s="2">
        <f t="shared" si="1304"/>
        <v>8.6322099999999864</v>
      </c>
      <c r="V4648" t="str">
        <f t="shared" si="1312"/>
        <v>Y</v>
      </c>
      <c r="W4648" s="2">
        <f t="shared" si="1313"/>
        <v>8.6322099999999864</v>
      </c>
      <c r="X4648" s="2">
        <f t="shared" si="1305"/>
        <v>0</v>
      </c>
      <c r="Y4648" s="2"/>
    </row>
    <row r="4649" spans="1:25" x14ac:dyDescent="0.2">
      <c r="A4649">
        <v>14</v>
      </c>
      <c r="B4649" s="1">
        <v>42929.583333322065</v>
      </c>
      <c r="C4649">
        <v>44.7</v>
      </c>
      <c r="D4649" s="15">
        <f t="shared" si="1306"/>
        <v>44.7</v>
      </c>
      <c r="E4649">
        <v>32</v>
      </c>
      <c r="F4649" s="6">
        <v>15.0113</v>
      </c>
      <c r="G4649" s="6">
        <v>36.128569999999996</v>
      </c>
      <c r="H4649" s="6">
        <f t="shared" si="1297"/>
        <v>51.139869999999995</v>
      </c>
      <c r="I4649" s="6">
        <f t="shared" si="1298"/>
        <v>12.700000000000003</v>
      </c>
      <c r="J4649" s="6">
        <f t="shared" si="1299"/>
        <v>0</v>
      </c>
      <c r="K4649" s="3">
        <f t="shared" si="1307"/>
        <v>0</v>
      </c>
      <c r="L4649" s="6">
        <f t="shared" si="1300"/>
        <v>38.439869999999992</v>
      </c>
      <c r="M4649" s="6">
        <f t="shared" si="1308"/>
        <v>220</v>
      </c>
      <c r="N4649" s="6">
        <f t="shared" si="1309"/>
        <v>38.439869999999985</v>
      </c>
      <c r="O4649" s="2">
        <f t="shared" si="1301"/>
        <v>-32</v>
      </c>
      <c r="P4649" s="2">
        <f t="shared" si="1310"/>
        <v>0</v>
      </c>
      <c r="Q4649" s="2">
        <f t="shared" si="1302"/>
        <v>44.7</v>
      </c>
      <c r="R4649" s="2">
        <f t="shared" si="1311"/>
        <v>44.7</v>
      </c>
      <c r="S4649" s="2">
        <f t="shared" si="1303"/>
        <v>0</v>
      </c>
      <c r="T4649" s="2">
        <f t="shared" si="1314"/>
        <v>0</v>
      </c>
      <c r="U4649" s="2">
        <f t="shared" si="1304"/>
        <v>6.4398699999999849</v>
      </c>
      <c r="V4649" t="str">
        <f t="shared" si="1312"/>
        <v>Y</v>
      </c>
      <c r="W4649" s="2">
        <f t="shared" si="1313"/>
        <v>6.4398699999999849</v>
      </c>
      <c r="X4649" s="2">
        <f t="shared" si="1305"/>
        <v>0</v>
      </c>
      <c r="Y4649" s="2"/>
    </row>
    <row r="4650" spans="1:25" x14ac:dyDescent="0.2">
      <c r="A4650">
        <v>15</v>
      </c>
      <c r="B4650" s="1">
        <v>42929.62499998873</v>
      </c>
      <c r="C4650">
        <v>44.9</v>
      </c>
      <c r="D4650" s="15">
        <f t="shared" si="1306"/>
        <v>44.9</v>
      </c>
      <c r="E4650">
        <v>32</v>
      </c>
      <c r="F4650" s="6">
        <v>12.2455</v>
      </c>
      <c r="G4650" s="6">
        <v>28.327459999999999</v>
      </c>
      <c r="H4650" s="6">
        <f t="shared" si="1297"/>
        <v>40.572959999999995</v>
      </c>
      <c r="I4650" s="6">
        <f t="shared" si="1298"/>
        <v>12.899999999999999</v>
      </c>
      <c r="J4650" s="6">
        <f t="shared" si="1299"/>
        <v>0</v>
      </c>
      <c r="K4650" s="3">
        <f t="shared" si="1307"/>
        <v>0</v>
      </c>
      <c r="L4650" s="6">
        <f t="shared" si="1300"/>
        <v>27.672959999999996</v>
      </c>
      <c r="M4650" s="6">
        <f t="shared" si="1308"/>
        <v>220</v>
      </c>
      <c r="N4650" s="6">
        <f t="shared" si="1309"/>
        <v>27.672959999999989</v>
      </c>
      <c r="O4650" s="2">
        <f t="shared" si="1301"/>
        <v>-27.672959999999989</v>
      </c>
      <c r="P4650" s="2">
        <f t="shared" si="1310"/>
        <v>4.3270400000000109</v>
      </c>
      <c r="Q4650" s="2">
        <f t="shared" si="1302"/>
        <v>40.572959999999988</v>
      </c>
      <c r="R4650" s="2">
        <f t="shared" si="1311"/>
        <v>40.572959999999988</v>
      </c>
      <c r="S4650" s="2">
        <f t="shared" si="1303"/>
        <v>0</v>
      </c>
      <c r="T4650" s="2">
        <f t="shared" si="1314"/>
        <v>0</v>
      </c>
      <c r="U4650" s="2">
        <f t="shared" si="1304"/>
        <v>0</v>
      </c>
      <c r="V4650" t="str">
        <f t="shared" si="1312"/>
        <v>Y</v>
      </c>
      <c r="W4650" s="2">
        <f t="shared" si="1313"/>
        <v>0</v>
      </c>
      <c r="X4650" s="2">
        <f t="shared" si="1305"/>
        <v>0</v>
      </c>
      <c r="Y4650" s="2"/>
    </row>
    <row r="4651" spans="1:25" x14ac:dyDescent="0.2">
      <c r="A4651">
        <v>16</v>
      </c>
      <c r="B4651" s="1">
        <v>42929.666666655394</v>
      </c>
      <c r="C4651">
        <v>45</v>
      </c>
      <c r="D4651" s="15">
        <f t="shared" si="1306"/>
        <v>45</v>
      </c>
      <c r="E4651">
        <v>32</v>
      </c>
      <c r="F4651" s="6">
        <v>10.2607</v>
      </c>
      <c r="G4651" s="6">
        <v>17.958279999999998</v>
      </c>
      <c r="H4651" s="6">
        <f t="shared" si="1297"/>
        <v>28.218979999999998</v>
      </c>
      <c r="I4651" s="6">
        <f t="shared" si="1298"/>
        <v>13</v>
      </c>
      <c r="J4651" s="6">
        <f t="shared" si="1299"/>
        <v>0</v>
      </c>
      <c r="K4651" s="3">
        <f t="shared" si="1307"/>
        <v>0</v>
      </c>
      <c r="L4651" s="6">
        <f t="shared" si="1300"/>
        <v>15.218979999999998</v>
      </c>
      <c r="M4651" s="6">
        <f t="shared" si="1308"/>
        <v>220</v>
      </c>
      <c r="N4651" s="6">
        <f t="shared" si="1309"/>
        <v>15.218979999999988</v>
      </c>
      <c r="O4651" s="2">
        <f t="shared" si="1301"/>
        <v>-15.218979999999988</v>
      </c>
      <c r="P4651" s="2">
        <f t="shared" si="1310"/>
        <v>16.781020000000012</v>
      </c>
      <c r="Q4651" s="2">
        <f t="shared" si="1302"/>
        <v>28.218979999999988</v>
      </c>
      <c r="R4651" s="2">
        <f t="shared" si="1311"/>
        <v>28.218979999999988</v>
      </c>
      <c r="S4651" s="2">
        <f t="shared" si="1303"/>
        <v>0</v>
      </c>
      <c r="T4651" s="2">
        <f t="shared" si="1314"/>
        <v>0</v>
      </c>
      <c r="U4651" s="2">
        <f t="shared" si="1304"/>
        <v>0</v>
      </c>
      <c r="V4651" t="str">
        <f t="shared" si="1312"/>
        <v>Y</v>
      </c>
      <c r="W4651" s="2">
        <f t="shared" si="1313"/>
        <v>0</v>
      </c>
      <c r="X4651" s="2">
        <f t="shared" si="1305"/>
        <v>0</v>
      </c>
      <c r="Y4651" s="2"/>
    </row>
    <row r="4652" spans="1:25" x14ac:dyDescent="0.2">
      <c r="A4652">
        <v>17</v>
      </c>
      <c r="B4652" s="1">
        <v>42929.708333322058</v>
      </c>
      <c r="C4652">
        <v>45.2</v>
      </c>
      <c r="D4652" s="15">
        <f t="shared" si="1306"/>
        <v>45.2</v>
      </c>
      <c r="E4652">
        <v>32</v>
      </c>
      <c r="F4652" s="6">
        <v>7.5259999999999998</v>
      </c>
      <c r="G4652" s="6">
        <v>0.69047999999999998</v>
      </c>
      <c r="H4652" s="6">
        <f t="shared" si="1297"/>
        <v>8.2164800000000007</v>
      </c>
      <c r="I4652" s="6">
        <f t="shared" si="1298"/>
        <v>13.200000000000003</v>
      </c>
      <c r="J4652" s="6">
        <f t="shared" si="1299"/>
        <v>4.9835200000000022</v>
      </c>
      <c r="K4652" s="3">
        <f t="shared" si="1307"/>
        <v>5.6954514285714311</v>
      </c>
      <c r="L4652" s="6">
        <f t="shared" si="1300"/>
        <v>0</v>
      </c>
      <c r="M4652" s="6">
        <f t="shared" si="1308"/>
        <v>214.30454857142857</v>
      </c>
      <c r="N4652" s="6">
        <f t="shared" si="1309"/>
        <v>0.71193142857143243</v>
      </c>
      <c r="O4652" s="2">
        <f t="shared" si="1301"/>
        <v>-0.71193142857143243</v>
      </c>
      <c r="P4652" s="2">
        <f t="shared" si="1310"/>
        <v>31.288068571428568</v>
      </c>
      <c r="Q4652" s="2">
        <f t="shared" si="1302"/>
        <v>13.911931428571435</v>
      </c>
      <c r="R4652" s="2">
        <f t="shared" si="1311"/>
        <v>8.2164800000000007</v>
      </c>
      <c r="S4652" s="2">
        <f t="shared" si="1303"/>
        <v>5.6954514285714346</v>
      </c>
      <c r="T4652" s="2">
        <f t="shared" si="1314"/>
        <v>0</v>
      </c>
      <c r="U4652" s="2">
        <f t="shared" si="1304"/>
        <v>0</v>
      </c>
      <c r="V4652" t="str">
        <f t="shared" si="1312"/>
        <v>N</v>
      </c>
      <c r="W4652" s="2">
        <f t="shared" si="1313"/>
        <v>0</v>
      </c>
      <c r="X4652" s="2">
        <f t="shared" si="1305"/>
        <v>0</v>
      </c>
      <c r="Y4652" s="2"/>
    </row>
    <row r="4653" spans="1:25" x14ac:dyDescent="0.2">
      <c r="A4653">
        <v>18</v>
      </c>
      <c r="B4653" s="1">
        <v>42929.749999988722</v>
      </c>
      <c r="C4653">
        <v>45.4</v>
      </c>
      <c r="D4653" s="15">
        <f t="shared" si="1306"/>
        <v>45.4</v>
      </c>
      <c r="E4653">
        <v>32</v>
      </c>
      <c r="F4653" s="6">
        <v>4.4986300000000004</v>
      </c>
      <c r="G4653" s="6">
        <v>-1.5167529999999999E-2</v>
      </c>
      <c r="H4653" s="6">
        <f t="shared" si="1297"/>
        <v>4.4834624700000001</v>
      </c>
      <c r="I4653" s="6">
        <f t="shared" si="1298"/>
        <v>13.399999999999999</v>
      </c>
      <c r="J4653" s="6">
        <f t="shared" si="1299"/>
        <v>8.9165375299999994</v>
      </c>
      <c r="K4653" s="3">
        <f t="shared" si="1307"/>
        <v>10.190328605714285</v>
      </c>
      <c r="L4653" s="6">
        <f t="shared" si="1300"/>
        <v>0</v>
      </c>
      <c r="M4653" s="6">
        <f t="shared" si="1308"/>
        <v>204.11421996571428</v>
      </c>
      <c r="N4653" s="6">
        <f t="shared" si="1309"/>
        <v>1.2737910757142856</v>
      </c>
      <c r="O4653" s="2">
        <f t="shared" si="1301"/>
        <v>-1.2737910757142856</v>
      </c>
      <c r="P4653" s="2">
        <f t="shared" si="1310"/>
        <v>30.726208924285714</v>
      </c>
      <c r="Q4653" s="2">
        <f t="shared" si="1302"/>
        <v>14.673791075714284</v>
      </c>
      <c r="R4653" s="2">
        <f t="shared" si="1311"/>
        <v>4.4834624700000001</v>
      </c>
      <c r="S4653" s="2">
        <f t="shared" si="1303"/>
        <v>10.190328605714285</v>
      </c>
      <c r="T4653" s="2">
        <f t="shared" si="1314"/>
        <v>0</v>
      </c>
      <c r="U4653" s="2">
        <f t="shared" si="1304"/>
        <v>0</v>
      </c>
      <c r="V4653" t="str">
        <f t="shared" si="1312"/>
        <v>N</v>
      </c>
      <c r="W4653" s="2">
        <f t="shared" si="1313"/>
        <v>0</v>
      </c>
      <c r="X4653" s="2">
        <f t="shared" si="1305"/>
        <v>0</v>
      </c>
      <c r="Y4653" s="2"/>
    </row>
    <row r="4654" spans="1:25" x14ac:dyDescent="0.2">
      <c r="A4654">
        <v>19</v>
      </c>
      <c r="B4654" s="1">
        <v>42929.791666655387</v>
      </c>
      <c r="C4654">
        <v>45.7</v>
      </c>
      <c r="D4654" s="15">
        <f t="shared" si="1306"/>
        <v>45.7</v>
      </c>
      <c r="E4654">
        <v>32</v>
      </c>
      <c r="F4654" s="6">
        <v>4.0652400000000002</v>
      </c>
      <c r="G4654" s="6">
        <v>-1.5167529999999999E-2</v>
      </c>
      <c r="H4654" s="6">
        <f t="shared" si="1297"/>
        <v>4.0500724699999999</v>
      </c>
      <c r="I4654" s="6">
        <f t="shared" si="1298"/>
        <v>13.700000000000003</v>
      </c>
      <c r="J4654" s="6">
        <f t="shared" si="1299"/>
        <v>9.6499275300000029</v>
      </c>
      <c r="K4654" s="3">
        <f t="shared" si="1307"/>
        <v>11.028488605714301</v>
      </c>
      <c r="L4654" s="6">
        <f t="shared" si="1300"/>
        <v>0</v>
      </c>
      <c r="M4654" s="6">
        <f t="shared" si="1308"/>
        <v>193.08573135999998</v>
      </c>
      <c r="N4654" s="6">
        <f t="shared" si="1309"/>
        <v>1.3785610757142877</v>
      </c>
      <c r="O4654" s="2">
        <f t="shared" si="1301"/>
        <v>-1.3785610757142877</v>
      </c>
      <c r="P4654" s="2">
        <f t="shared" si="1310"/>
        <v>30.621438924285712</v>
      </c>
      <c r="Q4654" s="2">
        <f t="shared" si="1302"/>
        <v>15.07856107571429</v>
      </c>
      <c r="R4654" s="2">
        <f t="shared" si="1311"/>
        <v>4.0500724699999999</v>
      </c>
      <c r="S4654" s="2">
        <f t="shared" si="1303"/>
        <v>11.028488605714291</v>
      </c>
      <c r="T4654" s="2">
        <f t="shared" si="1314"/>
        <v>0</v>
      </c>
      <c r="U4654" s="2">
        <f t="shared" si="1304"/>
        <v>0</v>
      </c>
      <c r="V4654" t="str">
        <f t="shared" si="1312"/>
        <v>N</v>
      </c>
      <c r="W4654" s="2">
        <f t="shared" si="1313"/>
        <v>0</v>
      </c>
      <c r="X4654" s="2">
        <f t="shared" si="1305"/>
        <v>0</v>
      </c>
      <c r="Y4654" s="2"/>
    </row>
    <row r="4655" spans="1:25" x14ac:dyDescent="0.2">
      <c r="A4655">
        <v>20</v>
      </c>
      <c r="B4655" s="1">
        <v>42929.833333322051</v>
      </c>
      <c r="C4655">
        <v>47.1</v>
      </c>
      <c r="D4655" s="15">
        <f t="shared" si="1306"/>
        <v>47.1</v>
      </c>
      <c r="E4655">
        <v>32</v>
      </c>
      <c r="F4655" s="6">
        <v>3.8473799999999998</v>
      </c>
      <c r="G4655" s="6">
        <v>-1.5167529999999999E-2</v>
      </c>
      <c r="H4655" s="6">
        <f t="shared" si="1297"/>
        <v>3.83221247</v>
      </c>
      <c r="I4655" s="6">
        <f t="shared" si="1298"/>
        <v>15.100000000000001</v>
      </c>
      <c r="J4655" s="6">
        <f t="shared" si="1299"/>
        <v>11.267787530000001</v>
      </c>
      <c r="K4655" s="3">
        <f t="shared" si="1307"/>
        <v>12.87747146285713</v>
      </c>
      <c r="L4655" s="6">
        <f t="shared" si="1300"/>
        <v>0</v>
      </c>
      <c r="M4655" s="6">
        <f t="shared" si="1308"/>
        <v>180.20825989714285</v>
      </c>
      <c r="N4655" s="6">
        <f t="shared" si="1309"/>
        <v>1.6096839328571377</v>
      </c>
      <c r="O4655" s="2">
        <f t="shared" si="1301"/>
        <v>-1.6096839328571377</v>
      </c>
      <c r="P4655" s="2">
        <f t="shared" si="1310"/>
        <v>30.390316067142862</v>
      </c>
      <c r="Q4655" s="2">
        <f t="shared" si="1302"/>
        <v>16.709683932857139</v>
      </c>
      <c r="R4655" s="2">
        <f t="shared" si="1311"/>
        <v>3.83221247</v>
      </c>
      <c r="S4655" s="2">
        <f t="shared" si="1303"/>
        <v>12.877471462857139</v>
      </c>
      <c r="T4655" s="2">
        <f t="shared" si="1314"/>
        <v>0</v>
      </c>
      <c r="U4655" s="2">
        <f t="shared" si="1304"/>
        <v>0</v>
      </c>
      <c r="V4655" t="str">
        <f t="shared" si="1312"/>
        <v>N</v>
      </c>
      <c r="W4655" s="2">
        <f t="shared" si="1313"/>
        <v>0</v>
      </c>
      <c r="X4655" s="2">
        <f t="shared" si="1305"/>
        <v>0</v>
      </c>
      <c r="Y4655" s="2"/>
    </row>
    <row r="4656" spans="1:25" x14ac:dyDescent="0.2">
      <c r="A4656">
        <v>21</v>
      </c>
      <c r="B4656" s="1">
        <v>42929.874999988715</v>
      </c>
      <c r="C4656">
        <v>46.1</v>
      </c>
      <c r="D4656" s="15">
        <f t="shared" si="1306"/>
        <v>46.1</v>
      </c>
      <c r="E4656">
        <v>32</v>
      </c>
      <c r="F4656" s="6">
        <v>5.7884200000000003</v>
      </c>
      <c r="G4656" s="6">
        <v>-1.5167529999999999E-2</v>
      </c>
      <c r="H4656" s="6">
        <f t="shared" si="1297"/>
        <v>5.7732524700000001</v>
      </c>
      <c r="I4656" s="6">
        <f t="shared" si="1298"/>
        <v>14.100000000000001</v>
      </c>
      <c r="J4656" s="6">
        <f t="shared" si="1299"/>
        <v>8.3267475300000022</v>
      </c>
      <c r="K4656" s="3">
        <f t="shared" si="1307"/>
        <v>9.516282891428574</v>
      </c>
      <c r="L4656" s="6">
        <f t="shared" si="1300"/>
        <v>0</v>
      </c>
      <c r="M4656" s="6">
        <f t="shared" si="1308"/>
        <v>170.69197700571428</v>
      </c>
      <c r="N4656" s="6">
        <f t="shared" si="1309"/>
        <v>1.1895353614285682</v>
      </c>
      <c r="O4656" s="2">
        <f t="shared" si="1301"/>
        <v>-1.1895353614285682</v>
      </c>
      <c r="P4656" s="2">
        <f t="shared" si="1310"/>
        <v>30.810464638571432</v>
      </c>
      <c r="Q4656" s="2">
        <f t="shared" si="1302"/>
        <v>15.28953536142857</v>
      </c>
      <c r="R4656" s="2">
        <f t="shared" si="1311"/>
        <v>5.7732524700000001</v>
      </c>
      <c r="S4656" s="2">
        <f t="shared" si="1303"/>
        <v>9.5162828914285704</v>
      </c>
      <c r="T4656" s="2">
        <f t="shared" si="1314"/>
        <v>0</v>
      </c>
      <c r="U4656" s="2">
        <f t="shared" si="1304"/>
        <v>0</v>
      </c>
      <c r="V4656" t="str">
        <f t="shared" si="1312"/>
        <v>N</v>
      </c>
      <c r="W4656" s="2">
        <f t="shared" si="1313"/>
        <v>0</v>
      </c>
      <c r="X4656" s="2">
        <f t="shared" si="1305"/>
        <v>0</v>
      </c>
      <c r="Y4656" s="2"/>
    </row>
    <row r="4657" spans="1:25" x14ac:dyDescent="0.2">
      <c r="A4657">
        <v>22</v>
      </c>
      <c r="B4657" s="1">
        <v>42929.916666655379</v>
      </c>
      <c r="C4657">
        <v>43.5</v>
      </c>
      <c r="D4657" s="15">
        <f t="shared" si="1306"/>
        <v>43.5</v>
      </c>
      <c r="E4657">
        <v>32</v>
      </c>
      <c r="F4657" s="6">
        <v>6.1234599999999997</v>
      </c>
      <c r="G4657" s="6">
        <v>-1.5167529999999999E-2</v>
      </c>
      <c r="H4657" s="6">
        <f t="shared" si="1297"/>
        <v>6.1082924699999994</v>
      </c>
      <c r="I4657" s="6">
        <f t="shared" si="1298"/>
        <v>11.5</v>
      </c>
      <c r="J4657" s="6">
        <f t="shared" si="1299"/>
        <v>5.3917075300000006</v>
      </c>
      <c r="K4657" s="3">
        <f t="shared" si="1307"/>
        <v>6.1619514628571324</v>
      </c>
      <c r="L4657" s="6">
        <f t="shared" si="1300"/>
        <v>0</v>
      </c>
      <c r="M4657" s="6">
        <f t="shared" si="1308"/>
        <v>164.53002554285715</v>
      </c>
      <c r="N4657" s="6">
        <f t="shared" si="1309"/>
        <v>0.77024393285714154</v>
      </c>
      <c r="O4657" s="2">
        <f t="shared" si="1301"/>
        <v>-0.77024393285714154</v>
      </c>
      <c r="P4657" s="2">
        <f t="shared" si="1310"/>
        <v>31.229756067142858</v>
      </c>
      <c r="Q4657" s="2">
        <f t="shared" si="1302"/>
        <v>12.270243932857142</v>
      </c>
      <c r="R4657" s="2">
        <f t="shared" si="1311"/>
        <v>6.1082924699999994</v>
      </c>
      <c r="S4657" s="2">
        <f t="shared" si="1303"/>
        <v>6.1619514628571421</v>
      </c>
      <c r="T4657" s="2">
        <f t="shared" si="1314"/>
        <v>0</v>
      </c>
      <c r="U4657" s="2">
        <f t="shared" si="1304"/>
        <v>0</v>
      </c>
      <c r="V4657" t="str">
        <f t="shared" si="1312"/>
        <v>N</v>
      </c>
      <c r="W4657" s="2">
        <f t="shared" si="1313"/>
        <v>0</v>
      </c>
      <c r="X4657" s="2">
        <f t="shared" si="1305"/>
        <v>0</v>
      </c>
      <c r="Y4657" s="2"/>
    </row>
    <row r="4658" spans="1:25" x14ac:dyDescent="0.2">
      <c r="A4658">
        <v>23</v>
      </c>
      <c r="B4658" s="1">
        <v>42929.958333322043</v>
      </c>
      <c r="C4658">
        <v>42.6</v>
      </c>
      <c r="D4658" s="15">
        <f t="shared" si="1306"/>
        <v>42.6</v>
      </c>
      <c r="E4658">
        <v>32</v>
      </c>
      <c r="F4658" s="6">
        <v>5.6907699999999997</v>
      </c>
      <c r="G4658" s="6">
        <v>-1.5167529999999999E-2</v>
      </c>
      <c r="H4658" s="6">
        <f t="shared" si="1297"/>
        <v>5.6756024699999994</v>
      </c>
      <c r="I4658" s="6">
        <f t="shared" si="1298"/>
        <v>10.600000000000001</v>
      </c>
      <c r="J4658" s="6">
        <f t="shared" si="1299"/>
        <v>4.924397530000002</v>
      </c>
      <c r="K4658" s="3">
        <f t="shared" si="1307"/>
        <v>5.6278828914285839</v>
      </c>
      <c r="L4658" s="6">
        <f t="shared" si="1300"/>
        <v>0</v>
      </c>
      <c r="M4658" s="6">
        <f t="shared" si="1308"/>
        <v>158.90214265142856</v>
      </c>
      <c r="N4658" s="6">
        <f t="shared" si="1309"/>
        <v>0.70348536142859075</v>
      </c>
      <c r="O4658" s="2">
        <f t="shared" si="1301"/>
        <v>-0.70348536142859075</v>
      </c>
      <c r="P4658" s="2">
        <f t="shared" si="1310"/>
        <v>31.296514638571409</v>
      </c>
      <c r="Q4658" s="2">
        <f t="shared" si="1302"/>
        <v>11.303485361428592</v>
      </c>
      <c r="R4658" s="2">
        <f t="shared" si="1311"/>
        <v>5.6756024699999994</v>
      </c>
      <c r="S4658" s="2">
        <f t="shared" si="1303"/>
        <v>5.6278828914285928</v>
      </c>
      <c r="T4658" s="2">
        <f t="shared" si="1314"/>
        <v>0</v>
      </c>
      <c r="U4658" s="2">
        <f t="shared" si="1304"/>
        <v>0</v>
      </c>
      <c r="V4658" t="str">
        <f t="shared" si="1312"/>
        <v>N</v>
      </c>
      <c r="W4658" s="2">
        <f t="shared" si="1313"/>
        <v>0</v>
      </c>
      <c r="X4658" s="2">
        <f t="shared" si="1305"/>
        <v>0</v>
      </c>
      <c r="Y4658" s="2"/>
    </row>
    <row r="4659" spans="1:25" x14ac:dyDescent="0.2">
      <c r="A4659">
        <v>0</v>
      </c>
      <c r="B4659" s="1">
        <v>42929.999999988708</v>
      </c>
      <c r="C4659">
        <v>39.4</v>
      </c>
      <c r="D4659" s="15">
        <f t="shared" si="1306"/>
        <v>39.4</v>
      </c>
      <c r="E4659">
        <v>32</v>
      </c>
      <c r="F4659" s="6">
        <v>9.0682299999999998</v>
      </c>
      <c r="G4659" s="6">
        <v>-1.5167529999999999E-2</v>
      </c>
      <c r="H4659" s="6">
        <f t="shared" si="1297"/>
        <v>9.0530624700000004</v>
      </c>
      <c r="I4659" s="6">
        <f t="shared" si="1298"/>
        <v>7.3999999999999986</v>
      </c>
      <c r="J4659" s="6">
        <f t="shared" si="1299"/>
        <v>0</v>
      </c>
      <c r="K4659" s="3">
        <f t="shared" si="1307"/>
        <v>0</v>
      </c>
      <c r="L4659" s="6">
        <f t="shared" si="1300"/>
        <v>1.6530624700000018</v>
      </c>
      <c r="M4659" s="6">
        <f t="shared" si="1308"/>
        <v>160.55520512142857</v>
      </c>
      <c r="N4659" s="6">
        <f t="shared" si="1309"/>
        <v>0</v>
      </c>
      <c r="O4659" s="2">
        <f t="shared" si="1301"/>
        <v>0</v>
      </c>
      <c r="P4659" s="2">
        <f t="shared" si="1310"/>
        <v>32</v>
      </c>
      <c r="Q4659" s="2">
        <f t="shared" si="1302"/>
        <v>7.3999999999999986</v>
      </c>
      <c r="R4659" s="2">
        <f t="shared" si="1311"/>
        <v>7.3999999999999986</v>
      </c>
      <c r="S4659" s="2">
        <f t="shared" si="1303"/>
        <v>0</v>
      </c>
      <c r="T4659" s="2">
        <f t="shared" si="1314"/>
        <v>1.6530624700000089</v>
      </c>
      <c r="U4659" s="2">
        <f t="shared" si="1304"/>
        <v>0</v>
      </c>
      <c r="V4659" t="str">
        <f t="shared" si="1312"/>
        <v>N</v>
      </c>
      <c r="W4659" s="2">
        <f t="shared" si="1313"/>
        <v>0</v>
      </c>
      <c r="X4659" s="2">
        <f t="shared" si="1305"/>
        <v>0</v>
      </c>
      <c r="Y4659" s="2"/>
    </row>
    <row r="4660" spans="1:25" x14ac:dyDescent="0.2">
      <c r="A4660">
        <v>1</v>
      </c>
      <c r="B4660" s="1">
        <v>42930.041666655372</v>
      </c>
      <c r="C4660">
        <v>38.200000000000003</v>
      </c>
      <c r="D4660" s="15">
        <f t="shared" si="1306"/>
        <v>38.200000000000003</v>
      </c>
      <c r="E4660">
        <v>32</v>
      </c>
      <c r="F4660" s="6">
        <v>8.1870499999999993</v>
      </c>
      <c r="G4660" s="6">
        <v>-1.5167529999999999E-2</v>
      </c>
      <c r="H4660" s="6">
        <f t="shared" si="1297"/>
        <v>8.1718824699999999</v>
      </c>
      <c r="I4660" s="6">
        <f t="shared" si="1298"/>
        <v>6.2000000000000028</v>
      </c>
      <c r="J4660" s="6">
        <f t="shared" si="1299"/>
        <v>0</v>
      </c>
      <c r="K4660" s="3">
        <f t="shared" si="1307"/>
        <v>0</v>
      </c>
      <c r="L4660" s="6">
        <f t="shared" si="1300"/>
        <v>1.9718824699999971</v>
      </c>
      <c r="M4660" s="6">
        <f t="shared" si="1308"/>
        <v>162.52708759142857</v>
      </c>
      <c r="N4660" s="6">
        <f t="shared" si="1309"/>
        <v>0</v>
      </c>
      <c r="O4660" s="2">
        <f t="shared" si="1301"/>
        <v>0</v>
      </c>
      <c r="P4660" s="2">
        <f t="shared" si="1310"/>
        <v>32</v>
      </c>
      <c r="Q4660" s="2">
        <f t="shared" si="1302"/>
        <v>6.2000000000000028</v>
      </c>
      <c r="R4660" s="2">
        <f t="shared" si="1311"/>
        <v>6.2000000000000028</v>
      </c>
      <c r="S4660" s="2">
        <f t="shared" si="1303"/>
        <v>0</v>
      </c>
      <c r="T4660" s="2">
        <f t="shared" si="1314"/>
        <v>1.9718824699999971</v>
      </c>
      <c r="U4660" s="2">
        <f t="shared" si="1304"/>
        <v>0</v>
      </c>
      <c r="V4660" t="str">
        <f t="shared" si="1312"/>
        <v>N</v>
      </c>
      <c r="W4660" s="2">
        <f t="shared" si="1313"/>
        <v>0</v>
      </c>
      <c r="X4660" s="2">
        <f t="shared" si="1305"/>
        <v>0</v>
      </c>
      <c r="Y4660" s="2"/>
    </row>
    <row r="4661" spans="1:25" x14ac:dyDescent="0.2">
      <c r="A4661">
        <v>2</v>
      </c>
      <c r="B4661" s="1">
        <v>42930.083333322036</v>
      </c>
      <c r="C4661">
        <v>37.700000000000003</v>
      </c>
      <c r="D4661" s="15">
        <f t="shared" si="1306"/>
        <v>37.700000000000003</v>
      </c>
      <c r="E4661">
        <v>32</v>
      </c>
      <c r="F4661" s="6">
        <v>10.9961</v>
      </c>
      <c r="G4661" s="6">
        <v>-1.5167529999999999E-2</v>
      </c>
      <c r="H4661" s="6">
        <f t="shared" si="1297"/>
        <v>10.980932470000001</v>
      </c>
      <c r="I4661" s="6">
        <f t="shared" si="1298"/>
        <v>5.7000000000000028</v>
      </c>
      <c r="J4661" s="6">
        <f t="shared" si="1299"/>
        <v>0</v>
      </c>
      <c r="K4661" s="3">
        <f t="shared" si="1307"/>
        <v>0</v>
      </c>
      <c r="L4661" s="6">
        <f t="shared" si="1300"/>
        <v>5.280932469999998</v>
      </c>
      <c r="M4661" s="6">
        <f t="shared" si="1308"/>
        <v>167.80802006142858</v>
      </c>
      <c r="N4661" s="6">
        <f t="shared" si="1309"/>
        <v>0</v>
      </c>
      <c r="O4661" s="2">
        <f t="shared" si="1301"/>
        <v>0</v>
      </c>
      <c r="P4661" s="2">
        <f t="shared" si="1310"/>
        <v>32</v>
      </c>
      <c r="Q4661" s="2">
        <f t="shared" si="1302"/>
        <v>5.7000000000000028</v>
      </c>
      <c r="R4661" s="2">
        <f t="shared" si="1311"/>
        <v>5.7000000000000028</v>
      </c>
      <c r="S4661" s="2">
        <f t="shared" si="1303"/>
        <v>0</v>
      </c>
      <c r="T4661" s="2">
        <f t="shared" si="1314"/>
        <v>5.2809324700000104</v>
      </c>
      <c r="U4661" s="2">
        <f t="shared" si="1304"/>
        <v>0</v>
      </c>
      <c r="V4661" t="str">
        <f t="shared" si="1312"/>
        <v>N</v>
      </c>
      <c r="W4661" s="2">
        <f t="shared" si="1313"/>
        <v>0</v>
      </c>
      <c r="X4661" s="2">
        <f t="shared" si="1305"/>
        <v>0</v>
      </c>
      <c r="Y4661" s="2"/>
    </row>
    <row r="4662" spans="1:25" x14ac:dyDescent="0.2">
      <c r="A4662">
        <v>3</v>
      </c>
      <c r="B4662" s="1">
        <v>42930.1249999887</v>
      </c>
      <c r="C4662">
        <v>36.6</v>
      </c>
      <c r="D4662" s="15">
        <f t="shared" si="1306"/>
        <v>36.6</v>
      </c>
      <c r="E4662">
        <v>32</v>
      </c>
      <c r="F4662" s="6">
        <v>11.712899999999999</v>
      </c>
      <c r="G4662" s="6">
        <v>-1.5167529999999999E-2</v>
      </c>
      <c r="H4662" s="6">
        <f t="shared" si="1297"/>
        <v>11.69773247</v>
      </c>
      <c r="I4662" s="6">
        <f t="shared" si="1298"/>
        <v>4.6000000000000014</v>
      </c>
      <c r="J4662" s="6">
        <f t="shared" si="1299"/>
        <v>0</v>
      </c>
      <c r="K4662" s="3">
        <f t="shared" si="1307"/>
        <v>0</v>
      </c>
      <c r="L4662" s="6">
        <f t="shared" si="1300"/>
        <v>7.0977324699999986</v>
      </c>
      <c r="M4662" s="6">
        <f t="shared" si="1308"/>
        <v>174.90575253142859</v>
      </c>
      <c r="N4662" s="6">
        <f t="shared" si="1309"/>
        <v>0</v>
      </c>
      <c r="O4662" s="2">
        <f t="shared" si="1301"/>
        <v>0</v>
      </c>
      <c r="P4662" s="2">
        <f t="shared" si="1310"/>
        <v>32</v>
      </c>
      <c r="Q4662" s="2">
        <f t="shared" si="1302"/>
        <v>4.6000000000000014</v>
      </c>
      <c r="R4662" s="2">
        <f t="shared" si="1311"/>
        <v>4.6000000000000014</v>
      </c>
      <c r="S4662" s="2">
        <f t="shared" si="1303"/>
        <v>0</v>
      </c>
      <c r="T4662" s="2">
        <f t="shared" si="1314"/>
        <v>7.0977324700000111</v>
      </c>
      <c r="U4662" s="2">
        <f t="shared" si="1304"/>
        <v>0</v>
      </c>
      <c r="V4662" t="str">
        <f t="shared" si="1312"/>
        <v>N</v>
      </c>
      <c r="W4662" s="2">
        <f t="shared" si="1313"/>
        <v>0</v>
      </c>
      <c r="X4662" s="2">
        <f t="shared" si="1305"/>
        <v>0</v>
      </c>
      <c r="Y4662" s="2"/>
    </row>
    <row r="4663" spans="1:25" x14ac:dyDescent="0.2">
      <c r="A4663">
        <v>4</v>
      </c>
      <c r="B4663" s="1">
        <v>42930.166666655365</v>
      </c>
      <c r="C4663">
        <v>36.6</v>
      </c>
      <c r="D4663" s="15">
        <f t="shared" si="1306"/>
        <v>36.6</v>
      </c>
      <c r="E4663">
        <v>32</v>
      </c>
      <c r="F4663" s="6">
        <v>11.4598</v>
      </c>
      <c r="G4663" s="6">
        <v>-1.5167529999999999E-2</v>
      </c>
      <c r="H4663" s="6">
        <f t="shared" si="1297"/>
        <v>11.44463247</v>
      </c>
      <c r="I4663" s="6">
        <f t="shared" si="1298"/>
        <v>4.6000000000000014</v>
      </c>
      <c r="J4663" s="6">
        <f t="shared" si="1299"/>
        <v>0</v>
      </c>
      <c r="K4663" s="3">
        <f t="shared" si="1307"/>
        <v>0</v>
      </c>
      <c r="L4663" s="6">
        <f t="shared" si="1300"/>
        <v>6.8446324699999987</v>
      </c>
      <c r="M4663" s="6">
        <f t="shared" si="1308"/>
        <v>181.75038500142858</v>
      </c>
      <c r="N4663" s="6">
        <f t="shared" si="1309"/>
        <v>0</v>
      </c>
      <c r="O4663" s="2">
        <f t="shared" si="1301"/>
        <v>0</v>
      </c>
      <c r="P4663" s="2">
        <f t="shared" si="1310"/>
        <v>32</v>
      </c>
      <c r="Q4663" s="2">
        <f t="shared" si="1302"/>
        <v>4.6000000000000014</v>
      </c>
      <c r="R4663" s="2">
        <f t="shared" si="1311"/>
        <v>4.6000000000000014</v>
      </c>
      <c r="S4663" s="2">
        <f t="shared" si="1303"/>
        <v>0</v>
      </c>
      <c r="T4663" s="2">
        <f t="shared" si="1314"/>
        <v>6.8446324699999934</v>
      </c>
      <c r="U4663" s="2">
        <f t="shared" si="1304"/>
        <v>0</v>
      </c>
      <c r="V4663" t="str">
        <f t="shared" si="1312"/>
        <v>N</v>
      </c>
      <c r="W4663" s="2">
        <f t="shared" si="1313"/>
        <v>0</v>
      </c>
      <c r="X4663" s="2">
        <f t="shared" si="1305"/>
        <v>0</v>
      </c>
      <c r="Y4663" s="2"/>
    </row>
    <row r="4664" spans="1:25" x14ac:dyDescent="0.2">
      <c r="A4664">
        <v>5</v>
      </c>
      <c r="B4664" s="1">
        <v>42930.208333322029</v>
      </c>
      <c r="C4664">
        <v>36.6</v>
      </c>
      <c r="D4664" s="15">
        <f t="shared" si="1306"/>
        <v>36.6</v>
      </c>
      <c r="E4664">
        <v>32</v>
      </c>
      <c r="F4664" s="6">
        <v>11.5153</v>
      </c>
      <c r="G4664" s="6">
        <v>-1.5167529999999999E-2</v>
      </c>
      <c r="H4664" s="6">
        <f t="shared" si="1297"/>
        <v>11.50013247</v>
      </c>
      <c r="I4664" s="6">
        <f t="shared" si="1298"/>
        <v>4.6000000000000014</v>
      </c>
      <c r="J4664" s="6">
        <f t="shared" si="1299"/>
        <v>0</v>
      </c>
      <c r="K4664" s="3">
        <f t="shared" si="1307"/>
        <v>0</v>
      </c>
      <c r="L4664" s="6">
        <f t="shared" si="1300"/>
        <v>6.9001324699999991</v>
      </c>
      <c r="M4664" s="6">
        <f t="shared" si="1308"/>
        <v>188.65051747142857</v>
      </c>
      <c r="N4664" s="6">
        <f t="shared" si="1309"/>
        <v>0</v>
      </c>
      <c r="O4664" s="2">
        <f t="shared" si="1301"/>
        <v>0</v>
      </c>
      <c r="P4664" s="2">
        <f t="shared" si="1310"/>
        <v>32</v>
      </c>
      <c r="Q4664" s="2">
        <f t="shared" si="1302"/>
        <v>4.6000000000000014</v>
      </c>
      <c r="R4664" s="2">
        <f t="shared" si="1311"/>
        <v>4.6000000000000014</v>
      </c>
      <c r="S4664" s="2">
        <f t="shared" si="1303"/>
        <v>0</v>
      </c>
      <c r="T4664" s="2">
        <f t="shared" si="1314"/>
        <v>6.9001324699999884</v>
      </c>
      <c r="U4664" s="2">
        <f t="shared" si="1304"/>
        <v>0</v>
      </c>
      <c r="V4664" t="str">
        <f t="shared" si="1312"/>
        <v>N</v>
      </c>
      <c r="W4664" s="2">
        <f t="shared" si="1313"/>
        <v>0</v>
      </c>
      <c r="X4664" s="2">
        <f t="shared" si="1305"/>
        <v>0</v>
      </c>
      <c r="Y4664" s="2"/>
    </row>
    <row r="4665" spans="1:25" x14ac:dyDescent="0.2">
      <c r="A4665">
        <v>6</v>
      </c>
      <c r="B4665" s="1">
        <v>42930.249999988693</v>
      </c>
      <c r="C4665">
        <v>37.4</v>
      </c>
      <c r="D4665" s="15">
        <f t="shared" si="1306"/>
        <v>37.4</v>
      </c>
      <c r="E4665">
        <v>32</v>
      </c>
      <c r="F4665" s="6">
        <v>10.2818</v>
      </c>
      <c r="G4665" s="6">
        <v>1.1945611700000003</v>
      </c>
      <c r="H4665" s="6">
        <f t="shared" si="1297"/>
        <v>11.476361170000001</v>
      </c>
      <c r="I4665" s="6">
        <f t="shared" si="1298"/>
        <v>5.3999999999999986</v>
      </c>
      <c r="J4665" s="6">
        <f t="shared" si="1299"/>
        <v>0</v>
      </c>
      <c r="K4665" s="3">
        <f t="shared" si="1307"/>
        <v>0</v>
      </c>
      <c r="L4665" s="6">
        <f t="shared" si="1300"/>
        <v>6.076361170000002</v>
      </c>
      <c r="M4665" s="6">
        <f t="shared" si="1308"/>
        <v>194.72687864142858</v>
      </c>
      <c r="N4665" s="6">
        <f t="shared" si="1309"/>
        <v>0</v>
      </c>
      <c r="O4665" s="2">
        <f t="shared" si="1301"/>
        <v>0</v>
      </c>
      <c r="P4665" s="2">
        <f t="shared" si="1310"/>
        <v>32</v>
      </c>
      <c r="Q4665" s="2">
        <f t="shared" si="1302"/>
        <v>5.3999999999999986</v>
      </c>
      <c r="R4665" s="2">
        <f t="shared" si="1311"/>
        <v>5.3999999999999986</v>
      </c>
      <c r="S4665" s="2">
        <f t="shared" si="1303"/>
        <v>0</v>
      </c>
      <c r="T4665" s="2">
        <f t="shared" si="1314"/>
        <v>6.0763611700000126</v>
      </c>
      <c r="U4665" s="2">
        <f t="shared" si="1304"/>
        <v>0</v>
      </c>
      <c r="V4665" t="str">
        <f t="shared" si="1312"/>
        <v>N</v>
      </c>
      <c r="W4665" s="2">
        <f t="shared" si="1313"/>
        <v>0</v>
      </c>
      <c r="X4665" s="2">
        <f t="shared" si="1305"/>
        <v>0</v>
      </c>
      <c r="Y4665" s="2"/>
    </row>
    <row r="4666" spans="1:25" x14ac:dyDescent="0.2">
      <c r="A4666">
        <v>7</v>
      </c>
      <c r="B4666" s="1">
        <v>42930.291666655357</v>
      </c>
      <c r="C4666">
        <v>41.3</v>
      </c>
      <c r="D4666" s="15">
        <f t="shared" si="1306"/>
        <v>41.3</v>
      </c>
      <c r="E4666">
        <v>32</v>
      </c>
      <c r="F4666" s="6">
        <v>10.626099999999999</v>
      </c>
      <c r="G4666" s="6">
        <v>8.8064430000000016</v>
      </c>
      <c r="H4666" s="6">
        <f t="shared" si="1297"/>
        <v>19.432543000000003</v>
      </c>
      <c r="I4666" s="6">
        <f t="shared" si="1298"/>
        <v>9.2999999999999972</v>
      </c>
      <c r="J4666" s="6">
        <f t="shared" si="1299"/>
        <v>0</v>
      </c>
      <c r="K4666" s="3">
        <f t="shared" si="1307"/>
        <v>0</v>
      </c>
      <c r="L4666" s="6">
        <f t="shared" si="1300"/>
        <v>10.132543000000005</v>
      </c>
      <c r="M4666" s="6">
        <f t="shared" si="1308"/>
        <v>204.85942164142858</v>
      </c>
      <c r="N4666" s="6">
        <f t="shared" si="1309"/>
        <v>0</v>
      </c>
      <c r="O4666" s="2">
        <f t="shared" si="1301"/>
        <v>0</v>
      </c>
      <c r="P4666" s="2">
        <f t="shared" si="1310"/>
        <v>32</v>
      </c>
      <c r="Q4666" s="2">
        <f t="shared" si="1302"/>
        <v>9.2999999999999972</v>
      </c>
      <c r="R4666" s="2">
        <f t="shared" si="1311"/>
        <v>9.2999999999999972</v>
      </c>
      <c r="S4666" s="2">
        <f t="shared" si="1303"/>
        <v>0</v>
      </c>
      <c r="T4666" s="2">
        <f t="shared" si="1314"/>
        <v>10.132542999999998</v>
      </c>
      <c r="U4666" s="2">
        <f t="shared" si="1304"/>
        <v>0</v>
      </c>
      <c r="V4666" t="str">
        <f t="shared" si="1312"/>
        <v>N</v>
      </c>
      <c r="W4666" s="2">
        <f t="shared" si="1313"/>
        <v>0</v>
      </c>
      <c r="X4666" s="2">
        <f t="shared" si="1305"/>
        <v>0</v>
      </c>
      <c r="Y4666" s="2"/>
    </row>
    <row r="4667" spans="1:25" x14ac:dyDescent="0.2">
      <c r="A4667">
        <v>8</v>
      </c>
      <c r="B4667" s="1">
        <v>42930.333333322022</v>
      </c>
      <c r="C4667">
        <v>43.9</v>
      </c>
      <c r="D4667" s="15">
        <f t="shared" si="1306"/>
        <v>43.9</v>
      </c>
      <c r="E4667">
        <v>32</v>
      </c>
      <c r="F4667" s="6">
        <v>7.8261900000000004</v>
      </c>
      <c r="G4667" s="6">
        <v>20.408269999999998</v>
      </c>
      <c r="H4667" s="6">
        <f t="shared" si="1297"/>
        <v>28.234459999999999</v>
      </c>
      <c r="I4667" s="6">
        <f t="shared" si="1298"/>
        <v>11.899999999999999</v>
      </c>
      <c r="J4667" s="6">
        <f t="shared" si="1299"/>
        <v>0</v>
      </c>
      <c r="K4667" s="3">
        <f t="shared" si="1307"/>
        <v>0</v>
      </c>
      <c r="L4667" s="6">
        <f t="shared" si="1300"/>
        <v>16.33446</v>
      </c>
      <c r="M4667" s="6">
        <f t="shared" si="1308"/>
        <v>220</v>
      </c>
      <c r="N4667" s="6">
        <f t="shared" si="1309"/>
        <v>1.1938816414285895</v>
      </c>
      <c r="O4667" s="2">
        <f t="shared" si="1301"/>
        <v>-1.1938816414285895</v>
      </c>
      <c r="P4667" s="2">
        <f t="shared" si="1310"/>
        <v>30.80611835857141</v>
      </c>
      <c r="Q4667" s="2">
        <f t="shared" si="1302"/>
        <v>13.093881641428588</v>
      </c>
      <c r="R4667" s="2">
        <f t="shared" si="1311"/>
        <v>13.093881641428588</v>
      </c>
      <c r="S4667" s="2">
        <f t="shared" si="1303"/>
        <v>0</v>
      </c>
      <c r="T4667" s="2">
        <f t="shared" si="1314"/>
        <v>15.140578358571418</v>
      </c>
      <c r="U4667" s="2">
        <f t="shared" si="1304"/>
        <v>0</v>
      </c>
      <c r="V4667" t="str">
        <f t="shared" si="1312"/>
        <v>Y</v>
      </c>
      <c r="W4667" s="2">
        <f t="shared" si="1313"/>
        <v>0</v>
      </c>
      <c r="X4667" s="2">
        <f t="shared" si="1305"/>
        <v>0</v>
      </c>
      <c r="Y4667" s="2"/>
    </row>
    <row r="4668" spans="1:25" x14ac:dyDescent="0.2">
      <c r="A4668">
        <v>9</v>
      </c>
      <c r="B4668" s="1">
        <v>42930.374999988686</v>
      </c>
      <c r="C4668">
        <v>47</v>
      </c>
      <c r="D4668" s="15">
        <f t="shared" si="1306"/>
        <v>47</v>
      </c>
      <c r="E4668">
        <v>32</v>
      </c>
      <c r="F4668" s="6">
        <v>8.7546300000000006</v>
      </c>
      <c r="G4668" s="6">
        <v>21.75853</v>
      </c>
      <c r="H4668" s="6">
        <f t="shared" si="1297"/>
        <v>30.513159999999999</v>
      </c>
      <c r="I4668" s="6">
        <f t="shared" si="1298"/>
        <v>15</v>
      </c>
      <c r="J4668" s="6">
        <f t="shared" si="1299"/>
        <v>0</v>
      </c>
      <c r="K4668" s="3">
        <f t="shared" si="1307"/>
        <v>0</v>
      </c>
      <c r="L4668" s="6">
        <f t="shared" si="1300"/>
        <v>15.513159999999999</v>
      </c>
      <c r="M4668" s="6">
        <f t="shared" si="1308"/>
        <v>220</v>
      </c>
      <c r="N4668" s="6">
        <f t="shared" si="1309"/>
        <v>15.513159999999999</v>
      </c>
      <c r="O4668" s="2">
        <f t="shared" si="1301"/>
        <v>-15.513159999999999</v>
      </c>
      <c r="P4668" s="2">
        <f t="shared" si="1310"/>
        <v>16.486840000000001</v>
      </c>
      <c r="Q4668" s="2">
        <f t="shared" si="1302"/>
        <v>30.513159999999999</v>
      </c>
      <c r="R4668" s="2">
        <f t="shared" si="1311"/>
        <v>30.513159999999999</v>
      </c>
      <c r="S4668" s="2">
        <f t="shared" si="1303"/>
        <v>0</v>
      </c>
      <c r="T4668" s="2">
        <f t="shared" si="1314"/>
        <v>0</v>
      </c>
      <c r="U4668" s="2">
        <f t="shared" si="1304"/>
        <v>0</v>
      </c>
      <c r="V4668" t="str">
        <f t="shared" si="1312"/>
        <v>Y</v>
      </c>
      <c r="W4668" s="2">
        <f t="shared" si="1313"/>
        <v>0</v>
      </c>
      <c r="X4668" s="2">
        <f t="shared" si="1305"/>
        <v>0</v>
      </c>
      <c r="Y4668" s="2"/>
    </row>
    <row r="4669" spans="1:25" x14ac:dyDescent="0.2">
      <c r="A4669">
        <v>10</v>
      </c>
      <c r="B4669" s="1">
        <v>42930.41666665535</v>
      </c>
      <c r="C4669">
        <v>49</v>
      </c>
      <c r="D4669" s="15">
        <f t="shared" si="1306"/>
        <v>49</v>
      </c>
      <c r="E4669">
        <v>32</v>
      </c>
      <c r="F4669" s="6">
        <v>8.7656399999999994</v>
      </c>
      <c r="G4669" s="6">
        <v>36.233490000000003</v>
      </c>
      <c r="H4669" s="6">
        <f t="shared" si="1297"/>
        <v>44.999130000000001</v>
      </c>
      <c r="I4669" s="6">
        <f t="shared" si="1298"/>
        <v>17</v>
      </c>
      <c r="J4669" s="6">
        <f t="shared" si="1299"/>
        <v>0</v>
      </c>
      <c r="K4669" s="3">
        <f t="shared" si="1307"/>
        <v>0</v>
      </c>
      <c r="L4669" s="6">
        <f t="shared" si="1300"/>
        <v>27.999130000000001</v>
      </c>
      <c r="M4669" s="6">
        <f t="shared" si="1308"/>
        <v>220</v>
      </c>
      <c r="N4669" s="6">
        <f t="shared" si="1309"/>
        <v>27.999130000000008</v>
      </c>
      <c r="O4669" s="2">
        <f t="shared" si="1301"/>
        <v>-27.999130000000008</v>
      </c>
      <c r="P4669" s="2">
        <f t="shared" si="1310"/>
        <v>4.0008699999999919</v>
      </c>
      <c r="Q4669" s="2">
        <f t="shared" si="1302"/>
        <v>44.999130000000008</v>
      </c>
      <c r="R4669" s="2">
        <f t="shared" si="1311"/>
        <v>44.999130000000008</v>
      </c>
      <c r="S4669" s="2">
        <f t="shared" si="1303"/>
        <v>0</v>
      </c>
      <c r="T4669" s="2">
        <f t="shared" si="1314"/>
        <v>0</v>
      </c>
      <c r="U4669" s="2">
        <f t="shared" si="1304"/>
        <v>0</v>
      </c>
      <c r="V4669" t="str">
        <f t="shared" si="1312"/>
        <v>Y</v>
      </c>
      <c r="W4669" s="2">
        <f t="shared" si="1313"/>
        <v>0</v>
      </c>
      <c r="X4669" s="2">
        <f t="shared" si="1305"/>
        <v>0</v>
      </c>
      <c r="Y4669" s="2"/>
    </row>
    <row r="4670" spans="1:25" x14ac:dyDescent="0.2">
      <c r="A4670">
        <v>11</v>
      </c>
      <c r="B4670" s="1">
        <v>42930.458333322014</v>
      </c>
      <c r="C4670">
        <v>48.9</v>
      </c>
      <c r="D4670" s="15">
        <f t="shared" si="1306"/>
        <v>48.9</v>
      </c>
      <c r="E4670">
        <v>32</v>
      </c>
      <c r="F4670" s="6">
        <v>8.6764500000000009</v>
      </c>
      <c r="G4670" s="6">
        <v>22.295719999999996</v>
      </c>
      <c r="H4670" s="6">
        <f t="shared" si="1297"/>
        <v>30.972169999999998</v>
      </c>
      <c r="I4670" s="6">
        <f t="shared" si="1298"/>
        <v>16.899999999999999</v>
      </c>
      <c r="J4670" s="6">
        <f t="shared" si="1299"/>
        <v>0</v>
      </c>
      <c r="K4670" s="3">
        <f t="shared" si="1307"/>
        <v>0</v>
      </c>
      <c r="L4670" s="6">
        <f t="shared" si="1300"/>
        <v>14.07217</v>
      </c>
      <c r="M4670" s="6">
        <f t="shared" si="1308"/>
        <v>220</v>
      </c>
      <c r="N4670" s="6">
        <f t="shared" si="1309"/>
        <v>14.07217</v>
      </c>
      <c r="O4670" s="2">
        <f t="shared" si="1301"/>
        <v>-14.07217</v>
      </c>
      <c r="P4670" s="2">
        <f t="shared" si="1310"/>
        <v>17.92783</v>
      </c>
      <c r="Q4670" s="2">
        <f t="shared" si="1302"/>
        <v>30.972169999999998</v>
      </c>
      <c r="R4670" s="2">
        <f t="shared" si="1311"/>
        <v>30.972169999999998</v>
      </c>
      <c r="S4670" s="2">
        <f t="shared" si="1303"/>
        <v>0</v>
      </c>
      <c r="T4670" s="2">
        <f t="shared" si="1314"/>
        <v>0</v>
      </c>
      <c r="U4670" s="2">
        <f t="shared" si="1304"/>
        <v>0</v>
      </c>
      <c r="V4670" t="str">
        <f t="shared" si="1312"/>
        <v>Y</v>
      </c>
      <c r="W4670" s="2">
        <f t="shared" si="1313"/>
        <v>0</v>
      </c>
      <c r="X4670" s="2">
        <f t="shared" si="1305"/>
        <v>0</v>
      </c>
      <c r="Y4670" s="2"/>
    </row>
    <row r="4671" spans="1:25" x14ac:dyDescent="0.2">
      <c r="A4671">
        <v>12</v>
      </c>
      <c r="B4671" s="1">
        <v>42930.499999988679</v>
      </c>
      <c r="C4671">
        <v>49.3</v>
      </c>
      <c r="D4671" s="15">
        <f t="shared" si="1306"/>
        <v>49.3</v>
      </c>
      <c r="E4671">
        <v>32</v>
      </c>
      <c r="F4671" s="6">
        <v>8.11815</v>
      </c>
      <c r="G4671" s="6">
        <v>21.4071</v>
      </c>
      <c r="H4671" s="6">
        <f t="shared" si="1297"/>
        <v>29.52525</v>
      </c>
      <c r="I4671" s="6">
        <f t="shared" si="1298"/>
        <v>17.299999999999997</v>
      </c>
      <c r="J4671" s="6">
        <f t="shared" si="1299"/>
        <v>0</v>
      </c>
      <c r="K4671" s="3">
        <f t="shared" si="1307"/>
        <v>0</v>
      </c>
      <c r="L4671" s="6">
        <f t="shared" si="1300"/>
        <v>12.225250000000003</v>
      </c>
      <c r="M4671" s="6">
        <f t="shared" si="1308"/>
        <v>220</v>
      </c>
      <c r="N4671" s="6">
        <f t="shared" si="1309"/>
        <v>12.225250000000017</v>
      </c>
      <c r="O4671" s="2">
        <f t="shared" si="1301"/>
        <v>-12.225250000000017</v>
      </c>
      <c r="P4671" s="2">
        <f t="shared" si="1310"/>
        <v>19.774749999999983</v>
      </c>
      <c r="Q4671" s="2">
        <f t="shared" si="1302"/>
        <v>29.525250000000014</v>
      </c>
      <c r="R4671" s="2">
        <f t="shared" si="1311"/>
        <v>29.525250000000014</v>
      </c>
      <c r="S4671" s="2">
        <f t="shared" si="1303"/>
        <v>0</v>
      </c>
      <c r="T4671" s="2">
        <f t="shared" si="1314"/>
        <v>0</v>
      </c>
      <c r="U4671" s="2">
        <f t="shared" si="1304"/>
        <v>0</v>
      </c>
      <c r="V4671" t="str">
        <f t="shared" si="1312"/>
        <v>Y</v>
      </c>
      <c r="W4671" s="2">
        <f t="shared" si="1313"/>
        <v>0</v>
      </c>
      <c r="X4671" s="2">
        <f t="shared" si="1305"/>
        <v>0</v>
      </c>
      <c r="Y4671" s="2"/>
    </row>
    <row r="4672" spans="1:25" x14ac:dyDescent="0.2">
      <c r="A4672">
        <v>13</v>
      </c>
      <c r="B4672" s="1">
        <v>42930.541666655343</v>
      </c>
      <c r="C4672">
        <v>48.7</v>
      </c>
      <c r="D4672" s="15">
        <f t="shared" si="1306"/>
        <v>48.7</v>
      </c>
      <c r="E4672">
        <v>32</v>
      </c>
      <c r="F4672" s="6">
        <v>8.3159200000000002</v>
      </c>
      <c r="G4672" s="6">
        <v>26.913789999999999</v>
      </c>
      <c r="H4672" s="6">
        <f t="shared" si="1297"/>
        <v>35.229709999999997</v>
      </c>
      <c r="I4672" s="6">
        <f t="shared" si="1298"/>
        <v>16.700000000000003</v>
      </c>
      <c r="J4672" s="6">
        <f t="shared" si="1299"/>
        <v>0</v>
      </c>
      <c r="K4672" s="3">
        <f t="shared" si="1307"/>
        <v>0</v>
      </c>
      <c r="L4672" s="6">
        <f t="shared" si="1300"/>
        <v>18.529709999999994</v>
      </c>
      <c r="M4672" s="6">
        <f t="shared" si="1308"/>
        <v>220</v>
      </c>
      <c r="N4672" s="6">
        <f t="shared" si="1309"/>
        <v>18.529709999999994</v>
      </c>
      <c r="O4672" s="2">
        <f t="shared" si="1301"/>
        <v>-18.529709999999994</v>
      </c>
      <c r="P4672" s="2">
        <f t="shared" si="1310"/>
        <v>13.470290000000006</v>
      </c>
      <c r="Q4672" s="2">
        <f t="shared" si="1302"/>
        <v>35.229709999999997</v>
      </c>
      <c r="R4672" s="2">
        <f t="shared" si="1311"/>
        <v>35.229709999999997</v>
      </c>
      <c r="S4672" s="2">
        <f t="shared" si="1303"/>
        <v>0</v>
      </c>
      <c r="T4672" s="2">
        <f t="shared" si="1314"/>
        <v>0</v>
      </c>
      <c r="U4672" s="2">
        <f t="shared" si="1304"/>
        <v>0</v>
      </c>
      <c r="V4672" t="str">
        <f t="shared" si="1312"/>
        <v>Y</v>
      </c>
      <c r="W4672" s="2">
        <f t="shared" si="1313"/>
        <v>0</v>
      </c>
      <c r="X4672" s="2">
        <f t="shared" si="1305"/>
        <v>0</v>
      </c>
      <c r="Y4672" s="2"/>
    </row>
    <row r="4673" spans="1:25" x14ac:dyDescent="0.2">
      <c r="A4673">
        <v>14</v>
      </c>
      <c r="B4673" s="1">
        <v>42930.583333322007</v>
      </c>
      <c r="C4673">
        <v>49.2</v>
      </c>
      <c r="D4673" s="15">
        <f t="shared" si="1306"/>
        <v>49.2</v>
      </c>
      <c r="E4673">
        <v>32</v>
      </c>
      <c r="F4673" s="6">
        <v>8.4008400000000005</v>
      </c>
      <c r="G4673" s="6">
        <v>36.154770000000006</v>
      </c>
      <c r="H4673" s="6">
        <f t="shared" si="1297"/>
        <v>44.555610000000009</v>
      </c>
      <c r="I4673" s="6">
        <f t="shared" si="1298"/>
        <v>17.200000000000003</v>
      </c>
      <c r="J4673" s="6">
        <f t="shared" si="1299"/>
        <v>0</v>
      </c>
      <c r="K4673" s="3">
        <f t="shared" si="1307"/>
        <v>0</v>
      </c>
      <c r="L4673" s="6">
        <f t="shared" si="1300"/>
        <v>27.355610000000006</v>
      </c>
      <c r="M4673" s="6">
        <f t="shared" si="1308"/>
        <v>220</v>
      </c>
      <c r="N4673" s="6">
        <f t="shared" si="1309"/>
        <v>27.355610000000013</v>
      </c>
      <c r="O4673" s="2">
        <f t="shared" si="1301"/>
        <v>-27.355610000000013</v>
      </c>
      <c r="P4673" s="2">
        <f t="shared" si="1310"/>
        <v>4.6443899999999871</v>
      </c>
      <c r="Q4673" s="2">
        <f t="shared" si="1302"/>
        <v>44.555610000000016</v>
      </c>
      <c r="R4673" s="2">
        <f t="shared" si="1311"/>
        <v>44.555610000000016</v>
      </c>
      <c r="S4673" s="2">
        <f t="shared" si="1303"/>
        <v>0</v>
      </c>
      <c r="T4673" s="2">
        <f t="shared" si="1314"/>
        <v>0</v>
      </c>
      <c r="U4673" s="2">
        <f t="shared" si="1304"/>
        <v>0</v>
      </c>
      <c r="V4673" t="str">
        <f t="shared" si="1312"/>
        <v>Y</v>
      </c>
      <c r="W4673" s="2">
        <f t="shared" si="1313"/>
        <v>0</v>
      </c>
      <c r="X4673" s="2">
        <f t="shared" si="1305"/>
        <v>0</v>
      </c>
      <c r="Y4673" s="2"/>
    </row>
    <row r="4674" spans="1:25" x14ac:dyDescent="0.2">
      <c r="A4674">
        <v>15</v>
      </c>
      <c r="B4674" s="1">
        <v>42930.624999988671</v>
      </c>
      <c r="C4674">
        <v>49.7</v>
      </c>
      <c r="D4674" s="15">
        <f t="shared" si="1306"/>
        <v>49.7</v>
      </c>
      <c r="E4674">
        <v>32</v>
      </c>
      <c r="F4674" s="6">
        <v>8.2890700000000006</v>
      </c>
      <c r="G4674" s="6">
        <v>28.29768</v>
      </c>
      <c r="H4674" s="6">
        <f t="shared" si="1297"/>
        <v>36.586750000000002</v>
      </c>
      <c r="I4674" s="6">
        <f t="shared" si="1298"/>
        <v>17.700000000000003</v>
      </c>
      <c r="J4674" s="6">
        <f t="shared" si="1299"/>
        <v>0</v>
      </c>
      <c r="K4674" s="3">
        <f t="shared" si="1307"/>
        <v>0</v>
      </c>
      <c r="L4674" s="6">
        <f t="shared" si="1300"/>
        <v>18.886749999999999</v>
      </c>
      <c r="M4674" s="6">
        <f t="shared" si="1308"/>
        <v>220</v>
      </c>
      <c r="N4674" s="6">
        <f t="shared" si="1309"/>
        <v>18.886750000000006</v>
      </c>
      <c r="O4674" s="2">
        <f t="shared" si="1301"/>
        <v>-18.886750000000006</v>
      </c>
      <c r="P4674" s="2">
        <f t="shared" si="1310"/>
        <v>13.113249999999994</v>
      </c>
      <c r="Q4674" s="2">
        <f t="shared" si="1302"/>
        <v>36.586750000000009</v>
      </c>
      <c r="R4674" s="2">
        <f t="shared" si="1311"/>
        <v>36.586750000000009</v>
      </c>
      <c r="S4674" s="2">
        <f t="shared" si="1303"/>
        <v>0</v>
      </c>
      <c r="T4674" s="2">
        <f t="shared" si="1314"/>
        <v>0</v>
      </c>
      <c r="U4674" s="2">
        <f t="shared" si="1304"/>
        <v>0</v>
      </c>
      <c r="V4674" t="str">
        <f t="shared" si="1312"/>
        <v>Y</v>
      </c>
      <c r="W4674" s="2">
        <f t="shared" si="1313"/>
        <v>0</v>
      </c>
      <c r="X4674" s="2">
        <f t="shared" si="1305"/>
        <v>0</v>
      </c>
      <c r="Y4674" s="2"/>
    </row>
    <row r="4675" spans="1:25" x14ac:dyDescent="0.2">
      <c r="A4675">
        <v>16</v>
      </c>
      <c r="B4675" s="1">
        <v>42930.666666655336</v>
      </c>
      <c r="C4675">
        <v>49.8</v>
      </c>
      <c r="D4675" s="15">
        <f t="shared" si="1306"/>
        <v>49.8</v>
      </c>
      <c r="E4675">
        <v>32</v>
      </c>
      <c r="F4675" s="6">
        <v>10.139699999999999</v>
      </c>
      <c r="G4675" s="6">
        <v>18.28932</v>
      </c>
      <c r="H4675" s="6">
        <f t="shared" ref="H4675:H4738" si="1315">(F4675+G4675)</f>
        <v>28.429020000000001</v>
      </c>
      <c r="I4675" s="6">
        <f t="shared" ref="I4675:I4738" si="1316">IF((D4675-E4675)&gt;0,D4675-E4675,0)</f>
        <v>17.799999999999997</v>
      </c>
      <c r="J4675" s="6">
        <f t="shared" ref="J4675:J4738" si="1317">IF((I4675-H4675)&gt;0, (I4675-H4675), (0))</f>
        <v>0</v>
      </c>
      <c r="K4675" s="3">
        <f t="shared" si="1307"/>
        <v>0</v>
      </c>
      <c r="L4675" s="6">
        <f t="shared" ref="L4675:L4738" si="1318">IF(J4675=0, H4675-I4675,0)</f>
        <v>10.629020000000004</v>
      </c>
      <c r="M4675" s="6">
        <f t="shared" si="1308"/>
        <v>220</v>
      </c>
      <c r="N4675" s="6">
        <f t="shared" si="1309"/>
        <v>10.629019999999997</v>
      </c>
      <c r="O4675" s="2">
        <f t="shared" ref="O4675:O4738" si="1319">IF((N4675&lt;E4675-$AA$7),-N4675,$AA$7-E4675)</f>
        <v>-10.629019999999997</v>
      </c>
      <c r="P4675" s="2">
        <f t="shared" si="1310"/>
        <v>21.370980000000003</v>
      </c>
      <c r="Q4675" s="2">
        <f t="shared" ref="Q4675:Q4738" si="1320">D4675-P4675</f>
        <v>28.429019999999994</v>
      </c>
      <c r="R4675" s="2">
        <f t="shared" si="1311"/>
        <v>28.429019999999994</v>
      </c>
      <c r="S4675" s="2">
        <f t="shared" ref="S4675:S4738" si="1321">IF(Q4675-R4675&gt;0, Q4675-R4675, 0)</f>
        <v>0</v>
      </c>
      <c r="T4675" s="2">
        <f t="shared" si="1314"/>
        <v>0</v>
      </c>
      <c r="U4675" s="2">
        <f t="shared" ref="U4675:U4738" si="1322">N4675+O4675</f>
        <v>0</v>
      </c>
      <c r="V4675" t="str">
        <f t="shared" si="1312"/>
        <v>Y</v>
      </c>
      <c r="W4675" s="2">
        <f t="shared" si="1313"/>
        <v>0</v>
      </c>
      <c r="X4675" s="2">
        <f t="shared" ref="X4675:X4738" si="1323">D4675- (P4675+R4675+S4675)</f>
        <v>0</v>
      </c>
      <c r="Y4675" s="2"/>
    </row>
    <row r="4676" spans="1:25" x14ac:dyDescent="0.2">
      <c r="A4676">
        <v>17</v>
      </c>
      <c r="B4676" s="1">
        <v>42930.708333322</v>
      </c>
      <c r="C4676">
        <v>49.6</v>
      </c>
      <c r="D4676" s="15">
        <f t="shared" ref="D4676:D4739" si="1324">C4676/$AA$4*$AA$5</f>
        <v>49.6</v>
      </c>
      <c r="E4676">
        <v>32</v>
      </c>
      <c r="F4676" s="6">
        <v>11.766500000000001</v>
      </c>
      <c r="G4676" s="6">
        <v>7.1977669999999998</v>
      </c>
      <c r="H4676" s="6">
        <f t="shared" si="1315"/>
        <v>18.964267</v>
      </c>
      <c r="I4676" s="6">
        <f t="shared" si="1316"/>
        <v>17.600000000000001</v>
      </c>
      <c r="J4676" s="6">
        <f t="shared" si="1317"/>
        <v>0</v>
      </c>
      <c r="K4676" s="3">
        <f t="shared" ref="K4676:K4739" si="1325">IF((M4675-M4676)&gt;0,M4675-M4676,0)</f>
        <v>0</v>
      </c>
      <c r="L4676" s="6">
        <f t="shared" si="1318"/>
        <v>1.3642669999999981</v>
      </c>
      <c r="M4676" s="6">
        <f t="shared" ref="M4676:M4739" si="1326">IF( (M4675-J4676/$AA$11+L4676)&gt;$AA$25, IF((M4675-J4676/$AA$11+L4676)&lt;$AA$9,(M4675-J4676/$AA$11+L4676),$AA$9), $AA$25)</f>
        <v>220</v>
      </c>
      <c r="N4676" s="6">
        <f t="shared" ref="N4676:N4739" si="1327">IF(((M4675-J4676+L4676)-M4676)&gt;0,((M4675-J4676+L4676)-M4676),0)</f>
        <v>1.3642669999999839</v>
      </c>
      <c r="O4676" s="2">
        <f t="shared" si="1319"/>
        <v>-1.3642669999999839</v>
      </c>
      <c r="P4676" s="2">
        <f t="shared" ref="P4676:P4739" si="1328">E4676+O4676</f>
        <v>30.635733000000016</v>
      </c>
      <c r="Q4676" s="2">
        <f t="shared" si="1320"/>
        <v>18.964266999999985</v>
      </c>
      <c r="R4676" s="2">
        <f t="shared" ref="R4676:R4739" si="1329">IF(Q4676&gt;H4676, H4676, Q4676)</f>
        <v>18.964266999999985</v>
      </c>
      <c r="S4676" s="2">
        <f t="shared" si="1321"/>
        <v>0</v>
      </c>
      <c r="T4676" s="2">
        <f t="shared" si="1314"/>
        <v>0</v>
      </c>
      <c r="U4676" s="2">
        <f t="shared" si="1322"/>
        <v>0</v>
      </c>
      <c r="V4676" t="str">
        <f t="shared" ref="V4676:V4739" si="1330">IF(AND(A4676&gt;7,A4676&lt;17), "Y", "N")</f>
        <v>N</v>
      </c>
      <c r="W4676" s="2">
        <f t="shared" ref="W4676:W4739" si="1331">IF(V4676="Y", U4676, 0)</f>
        <v>0</v>
      </c>
      <c r="X4676" s="2">
        <f t="shared" si="1323"/>
        <v>0</v>
      </c>
      <c r="Y4676" s="2"/>
    </row>
    <row r="4677" spans="1:25" x14ac:dyDescent="0.2">
      <c r="A4677">
        <v>18</v>
      </c>
      <c r="B4677" s="1">
        <v>42930.749999988664</v>
      </c>
      <c r="C4677">
        <v>48.6</v>
      </c>
      <c r="D4677" s="15">
        <f t="shared" si="1324"/>
        <v>48.6</v>
      </c>
      <c r="E4677">
        <v>32</v>
      </c>
      <c r="F4677" s="6">
        <v>9.0312699999999992</v>
      </c>
      <c r="G4677" s="6">
        <v>0.80332716999999987</v>
      </c>
      <c r="H4677" s="6">
        <f t="shared" si="1315"/>
        <v>9.8345971699999986</v>
      </c>
      <c r="I4677" s="6">
        <f t="shared" si="1316"/>
        <v>16.600000000000001</v>
      </c>
      <c r="J4677" s="6">
        <f t="shared" si="1317"/>
        <v>6.7654028300000029</v>
      </c>
      <c r="K4677" s="3">
        <f t="shared" si="1325"/>
        <v>7.7318889485714237</v>
      </c>
      <c r="L4677" s="6">
        <f t="shared" si="1318"/>
        <v>0</v>
      </c>
      <c r="M4677" s="6">
        <f t="shared" si="1326"/>
        <v>212.26811105142858</v>
      </c>
      <c r="N4677" s="6">
        <f t="shared" si="1327"/>
        <v>0.96648611857142441</v>
      </c>
      <c r="O4677" s="2">
        <f t="shared" si="1319"/>
        <v>-0.96648611857142441</v>
      </c>
      <c r="P4677" s="2">
        <f t="shared" si="1328"/>
        <v>31.033513881428576</v>
      </c>
      <c r="Q4677" s="2">
        <f t="shared" si="1320"/>
        <v>17.566486118571426</v>
      </c>
      <c r="R4677" s="2">
        <f t="shared" si="1329"/>
        <v>9.8345971699999986</v>
      </c>
      <c r="S4677" s="2">
        <f t="shared" si="1321"/>
        <v>7.7318889485714273</v>
      </c>
      <c r="T4677" s="2">
        <f t="shared" si="1314"/>
        <v>0</v>
      </c>
      <c r="U4677" s="2">
        <f t="shared" si="1322"/>
        <v>0</v>
      </c>
      <c r="V4677" t="str">
        <f t="shared" si="1330"/>
        <v>N</v>
      </c>
      <c r="W4677" s="2">
        <f t="shared" si="1331"/>
        <v>0</v>
      </c>
      <c r="X4677" s="2">
        <f t="shared" si="1323"/>
        <v>0</v>
      </c>
      <c r="Y4677" s="2"/>
    </row>
    <row r="4678" spans="1:25" x14ac:dyDescent="0.2">
      <c r="A4678">
        <v>19</v>
      </c>
      <c r="B4678" s="1">
        <v>42930.791666655328</v>
      </c>
      <c r="C4678">
        <v>48.7</v>
      </c>
      <c r="D4678" s="15">
        <f t="shared" si="1324"/>
        <v>48.7</v>
      </c>
      <c r="E4678">
        <v>32</v>
      </c>
      <c r="F4678" s="6">
        <v>11.795199999999999</v>
      </c>
      <c r="G4678" s="6">
        <v>-1.5167529999999999E-2</v>
      </c>
      <c r="H4678" s="6">
        <f t="shared" si="1315"/>
        <v>11.78003247</v>
      </c>
      <c r="I4678" s="6">
        <f t="shared" si="1316"/>
        <v>16.700000000000003</v>
      </c>
      <c r="J4678" s="6">
        <f t="shared" si="1317"/>
        <v>4.9199675300000028</v>
      </c>
      <c r="K4678" s="3">
        <f t="shared" si="1325"/>
        <v>5.6228200342857235</v>
      </c>
      <c r="L4678" s="6">
        <f t="shared" si="1318"/>
        <v>0</v>
      </c>
      <c r="M4678" s="6">
        <f t="shared" si="1326"/>
        <v>206.64529101714285</v>
      </c>
      <c r="N4678" s="6">
        <f t="shared" si="1327"/>
        <v>0.70285250428571544</v>
      </c>
      <c r="O4678" s="2">
        <f t="shared" si="1319"/>
        <v>-0.70285250428571544</v>
      </c>
      <c r="P4678" s="2">
        <f t="shared" si="1328"/>
        <v>31.297147495714285</v>
      </c>
      <c r="Q4678" s="2">
        <f t="shared" si="1320"/>
        <v>17.402852504285718</v>
      </c>
      <c r="R4678" s="2">
        <f t="shared" si="1329"/>
        <v>11.78003247</v>
      </c>
      <c r="S4678" s="2">
        <f t="shared" si="1321"/>
        <v>5.6228200342857182</v>
      </c>
      <c r="T4678" s="2">
        <f t="shared" si="1314"/>
        <v>0</v>
      </c>
      <c r="U4678" s="2">
        <f t="shared" si="1322"/>
        <v>0</v>
      </c>
      <c r="V4678" t="str">
        <f t="shared" si="1330"/>
        <v>N</v>
      </c>
      <c r="W4678" s="2">
        <f t="shared" si="1331"/>
        <v>0</v>
      </c>
      <c r="X4678" s="2">
        <f t="shared" si="1323"/>
        <v>0</v>
      </c>
      <c r="Y4678" s="2"/>
    </row>
    <row r="4679" spans="1:25" x14ac:dyDescent="0.2">
      <c r="A4679">
        <v>20</v>
      </c>
      <c r="B4679" s="1">
        <v>42930.833333321993</v>
      </c>
      <c r="C4679">
        <v>49</v>
      </c>
      <c r="D4679" s="15">
        <f t="shared" si="1324"/>
        <v>49</v>
      </c>
      <c r="E4679">
        <v>32</v>
      </c>
      <c r="F4679" s="6">
        <v>8.9179499999999994</v>
      </c>
      <c r="G4679" s="6">
        <v>-1.5167529999999999E-2</v>
      </c>
      <c r="H4679" s="6">
        <f t="shared" si="1315"/>
        <v>8.90278247</v>
      </c>
      <c r="I4679" s="6">
        <f t="shared" si="1316"/>
        <v>17</v>
      </c>
      <c r="J4679" s="6">
        <f t="shared" si="1317"/>
        <v>8.09721753</v>
      </c>
      <c r="K4679" s="3">
        <f t="shared" si="1325"/>
        <v>9.2539628914285856</v>
      </c>
      <c r="L4679" s="6">
        <f t="shared" si="1318"/>
        <v>0</v>
      </c>
      <c r="M4679" s="6">
        <f t="shared" si="1326"/>
        <v>197.39132812571427</v>
      </c>
      <c r="N4679" s="6">
        <f t="shared" si="1327"/>
        <v>1.156745361428591</v>
      </c>
      <c r="O4679" s="2">
        <f t="shared" si="1319"/>
        <v>-1.156745361428591</v>
      </c>
      <c r="P4679" s="2">
        <f t="shared" si="1328"/>
        <v>30.843254638571409</v>
      </c>
      <c r="Q4679" s="2">
        <f t="shared" si="1320"/>
        <v>18.156745361428591</v>
      </c>
      <c r="R4679" s="2">
        <f t="shared" si="1329"/>
        <v>8.90278247</v>
      </c>
      <c r="S4679" s="2">
        <f t="shared" si="1321"/>
        <v>9.253962891428591</v>
      </c>
      <c r="T4679" s="2">
        <f t="shared" si="1314"/>
        <v>0</v>
      </c>
      <c r="U4679" s="2">
        <f t="shared" si="1322"/>
        <v>0</v>
      </c>
      <c r="V4679" t="str">
        <f t="shared" si="1330"/>
        <v>N</v>
      </c>
      <c r="W4679" s="2">
        <f t="shared" si="1331"/>
        <v>0</v>
      </c>
      <c r="X4679" s="2">
        <f t="shared" si="1323"/>
        <v>0</v>
      </c>
      <c r="Y4679" s="2"/>
    </row>
    <row r="4680" spans="1:25" x14ac:dyDescent="0.2">
      <c r="A4680">
        <v>21</v>
      </c>
      <c r="B4680" s="1">
        <v>42930.874999988657</v>
      </c>
      <c r="C4680">
        <v>48.4</v>
      </c>
      <c r="D4680" s="15">
        <f t="shared" si="1324"/>
        <v>48.4</v>
      </c>
      <c r="E4680">
        <v>32</v>
      </c>
      <c r="F4680" s="6">
        <v>8.7735299999999992</v>
      </c>
      <c r="G4680" s="6">
        <v>-1.5167529999999999E-2</v>
      </c>
      <c r="H4680" s="6">
        <f t="shared" si="1315"/>
        <v>8.7583624699999998</v>
      </c>
      <c r="I4680" s="6">
        <f t="shared" si="1316"/>
        <v>16.399999999999999</v>
      </c>
      <c r="J4680" s="6">
        <f t="shared" si="1317"/>
        <v>7.6416375299999988</v>
      </c>
      <c r="K4680" s="3">
        <f t="shared" si="1325"/>
        <v>8.733300034285719</v>
      </c>
      <c r="L4680" s="6">
        <f t="shared" si="1318"/>
        <v>0</v>
      </c>
      <c r="M4680" s="6">
        <f t="shared" si="1326"/>
        <v>188.65802809142855</v>
      </c>
      <c r="N4680" s="6">
        <f t="shared" si="1327"/>
        <v>1.091662504285722</v>
      </c>
      <c r="O4680" s="2">
        <f t="shared" si="1319"/>
        <v>-1.091662504285722</v>
      </c>
      <c r="P4680" s="2">
        <f t="shared" si="1328"/>
        <v>30.908337495714278</v>
      </c>
      <c r="Q4680" s="2">
        <f t="shared" si="1320"/>
        <v>17.491662504285721</v>
      </c>
      <c r="R4680" s="2">
        <f t="shared" si="1329"/>
        <v>8.7583624699999998</v>
      </c>
      <c r="S4680" s="2">
        <f t="shared" si="1321"/>
        <v>8.7333000342857208</v>
      </c>
      <c r="T4680" s="2">
        <f t="shared" si="1314"/>
        <v>0</v>
      </c>
      <c r="U4680" s="2">
        <f t="shared" si="1322"/>
        <v>0</v>
      </c>
      <c r="V4680" t="str">
        <f t="shared" si="1330"/>
        <v>N</v>
      </c>
      <c r="W4680" s="2">
        <f t="shared" si="1331"/>
        <v>0</v>
      </c>
      <c r="X4680" s="2">
        <f t="shared" si="1323"/>
        <v>0</v>
      </c>
      <c r="Y4680" s="2"/>
    </row>
    <row r="4681" spans="1:25" x14ac:dyDescent="0.2">
      <c r="A4681">
        <v>22</v>
      </c>
      <c r="B4681" s="1">
        <v>42930.916666655321</v>
      </c>
      <c r="C4681">
        <v>44.7</v>
      </c>
      <c r="D4681" s="15">
        <f t="shared" si="1324"/>
        <v>44.7</v>
      </c>
      <c r="E4681">
        <v>32</v>
      </c>
      <c r="F4681" s="6">
        <v>8.5907999999999998</v>
      </c>
      <c r="G4681" s="6">
        <v>-1.5167529999999999E-2</v>
      </c>
      <c r="H4681" s="6">
        <f t="shared" si="1315"/>
        <v>8.5756324700000004</v>
      </c>
      <c r="I4681" s="6">
        <f t="shared" si="1316"/>
        <v>12.700000000000003</v>
      </c>
      <c r="J4681" s="6">
        <f t="shared" si="1317"/>
        <v>4.1243675300000024</v>
      </c>
      <c r="K4681" s="3">
        <f t="shared" si="1325"/>
        <v>4.7135628914285803</v>
      </c>
      <c r="L4681" s="6">
        <f t="shared" si="1318"/>
        <v>0</v>
      </c>
      <c r="M4681" s="6">
        <f t="shared" si="1326"/>
        <v>183.94446519999997</v>
      </c>
      <c r="N4681" s="6">
        <f t="shared" si="1327"/>
        <v>0.58919536142857964</v>
      </c>
      <c r="O4681" s="2">
        <f t="shared" si="1319"/>
        <v>-0.58919536142857964</v>
      </c>
      <c r="P4681" s="2">
        <f t="shared" si="1328"/>
        <v>31.41080463857142</v>
      </c>
      <c r="Q4681" s="2">
        <f t="shared" si="1320"/>
        <v>13.289195361428582</v>
      </c>
      <c r="R4681" s="2">
        <f t="shared" si="1329"/>
        <v>8.5756324700000004</v>
      </c>
      <c r="S4681" s="2">
        <f t="shared" si="1321"/>
        <v>4.7135628914285821</v>
      </c>
      <c r="T4681" s="2">
        <f t="shared" si="1314"/>
        <v>0</v>
      </c>
      <c r="U4681" s="2">
        <f t="shared" si="1322"/>
        <v>0</v>
      </c>
      <c r="V4681" t="str">
        <f t="shared" si="1330"/>
        <v>N</v>
      </c>
      <c r="W4681" s="2">
        <f t="shared" si="1331"/>
        <v>0</v>
      </c>
      <c r="X4681" s="2">
        <f t="shared" si="1323"/>
        <v>0</v>
      </c>
      <c r="Y4681" s="2"/>
    </row>
    <row r="4682" spans="1:25" x14ac:dyDescent="0.2">
      <c r="A4682">
        <v>23</v>
      </c>
      <c r="B4682" s="1">
        <v>42930.958333321985</v>
      </c>
      <c r="C4682">
        <v>41.8</v>
      </c>
      <c r="D4682" s="15">
        <f t="shared" si="1324"/>
        <v>41.8</v>
      </c>
      <c r="E4682">
        <v>32</v>
      </c>
      <c r="F4682" s="6">
        <v>7.0548999999999999</v>
      </c>
      <c r="G4682" s="6">
        <v>-1.5167529999999999E-2</v>
      </c>
      <c r="H4682" s="6">
        <f t="shared" si="1315"/>
        <v>7.0397324699999997</v>
      </c>
      <c r="I4682" s="6">
        <f t="shared" si="1316"/>
        <v>9.7999999999999972</v>
      </c>
      <c r="J4682" s="6">
        <f t="shared" si="1317"/>
        <v>2.7602675299999975</v>
      </c>
      <c r="K4682" s="3">
        <f t="shared" si="1325"/>
        <v>3.1545914628571268</v>
      </c>
      <c r="L4682" s="6">
        <f t="shared" si="1318"/>
        <v>0</v>
      </c>
      <c r="M4682" s="6">
        <f t="shared" si="1326"/>
        <v>180.78987373714284</v>
      </c>
      <c r="N4682" s="6">
        <f t="shared" si="1327"/>
        <v>0.39432393285713374</v>
      </c>
      <c r="O4682" s="2">
        <f t="shared" si="1319"/>
        <v>-0.39432393285713374</v>
      </c>
      <c r="P4682" s="2">
        <f t="shared" si="1328"/>
        <v>31.605676067142866</v>
      </c>
      <c r="Q4682" s="2">
        <f t="shared" si="1320"/>
        <v>10.194323932857131</v>
      </c>
      <c r="R4682" s="2">
        <f t="shared" si="1329"/>
        <v>7.0397324699999997</v>
      </c>
      <c r="S4682" s="2">
        <f t="shared" si="1321"/>
        <v>3.1545914628571312</v>
      </c>
      <c r="T4682" s="2">
        <f t="shared" ref="T4682:T4745" si="1332">IF(Q4682-R4682&gt;0, 0, ABS(M4681-M4682))</f>
        <v>0</v>
      </c>
      <c r="U4682" s="2">
        <f t="shared" si="1322"/>
        <v>0</v>
      </c>
      <c r="V4682" t="str">
        <f t="shared" si="1330"/>
        <v>N</v>
      </c>
      <c r="W4682" s="2">
        <f t="shared" si="1331"/>
        <v>0</v>
      </c>
      <c r="X4682" s="2">
        <f t="shared" si="1323"/>
        <v>0</v>
      </c>
      <c r="Y4682" s="2"/>
    </row>
    <row r="4683" spans="1:25" x14ac:dyDescent="0.2">
      <c r="A4683">
        <v>0</v>
      </c>
      <c r="B4683" s="1">
        <v>42930.99999998865</v>
      </c>
      <c r="C4683">
        <v>40.4</v>
      </c>
      <c r="D4683" s="15">
        <f t="shared" si="1324"/>
        <v>40.4</v>
      </c>
      <c r="E4683">
        <v>32</v>
      </c>
      <c r="F4683" s="6">
        <v>11.190300000000001</v>
      </c>
      <c r="G4683" s="6">
        <v>-1.5167529999999999E-2</v>
      </c>
      <c r="H4683" s="6">
        <f t="shared" si="1315"/>
        <v>11.175132470000001</v>
      </c>
      <c r="I4683" s="6">
        <f t="shared" si="1316"/>
        <v>8.3999999999999986</v>
      </c>
      <c r="J4683" s="6">
        <f t="shared" si="1317"/>
        <v>0</v>
      </c>
      <c r="K4683" s="3">
        <f t="shared" si="1325"/>
        <v>0</v>
      </c>
      <c r="L4683" s="6">
        <f t="shared" si="1318"/>
        <v>2.7751324700000026</v>
      </c>
      <c r="M4683" s="6">
        <f t="shared" si="1326"/>
        <v>183.56500620714286</v>
      </c>
      <c r="N4683" s="6">
        <f t="shared" si="1327"/>
        <v>0</v>
      </c>
      <c r="O4683" s="2">
        <f t="shared" si="1319"/>
        <v>0</v>
      </c>
      <c r="P4683" s="2">
        <f t="shared" si="1328"/>
        <v>32</v>
      </c>
      <c r="Q4683" s="2">
        <f t="shared" si="1320"/>
        <v>8.3999999999999986</v>
      </c>
      <c r="R4683" s="2">
        <f t="shared" si="1329"/>
        <v>8.3999999999999986</v>
      </c>
      <c r="S4683" s="2">
        <f t="shared" si="1321"/>
        <v>0</v>
      </c>
      <c r="T4683" s="2">
        <f t="shared" si="1332"/>
        <v>2.7751324700000168</v>
      </c>
      <c r="U4683" s="2">
        <f t="shared" si="1322"/>
        <v>0</v>
      </c>
      <c r="V4683" t="str">
        <f t="shared" si="1330"/>
        <v>N</v>
      </c>
      <c r="W4683" s="2">
        <f t="shared" si="1331"/>
        <v>0</v>
      </c>
      <c r="X4683" s="2">
        <f t="shared" si="1323"/>
        <v>0</v>
      </c>
      <c r="Y4683" s="2"/>
    </row>
    <row r="4684" spans="1:25" x14ac:dyDescent="0.2">
      <c r="A4684">
        <v>1</v>
      </c>
      <c r="B4684" s="1">
        <v>42931.041666655314</v>
      </c>
      <c r="C4684">
        <v>38.700000000000003</v>
      </c>
      <c r="D4684" s="15">
        <f t="shared" si="1324"/>
        <v>38.700000000000003</v>
      </c>
      <c r="E4684">
        <v>32</v>
      </c>
      <c r="F4684" s="6">
        <v>11.1975</v>
      </c>
      <c r="G4684" s="6">
        <v>-1.5167529999999999E-2</v>
      </c>
      <c r="H4684" s="6">
        <f t="shared" si="1315"/>
        <v>11.18233247</v>
      </c>
      <c r="I4684" s="6">
        <f t="shared" si="1316"/>
        <v>6.7000000000000028</v>
      </c>
      <c r="J4684" s="6">
        <f t="shared" si="1317"/>
        <v>0</v>
      </c>
      <c r="K4684" s="3">
        <f t="shared" si="1325"/>
        <v>0</v>
      </c>
      <c r="L4684" s="6">
        <f t="shared" si="1318"/>
        <v>4.4823324699999976</v>
      </c>
      <c r="M4684" s="6">
        <f t="shared" si="1326"/>
        <v>188.04733867714285</v>
      </c>
      <c r="N4684" s="6">
        <f t="shared" si="1327"/>
        <v>0</v>
      </c>
      <c r="O4684" s="2">
        <f t="shared" si="1319"/>
        <v>0</v>
      </c>
      <c r="P4684" s="2">
        <f t="shared" si="1328"/>
        <v>32</v>
      </c>
      <c r="Q4684" s="2">
        <f t="shared" si="1320"/>
        <v>6.7000000000000028</v>
      </c>
      <c r="R4684" s="2">
        <f t="shared" si="1329"/>
        <v>6.7000000000000028</v>
      </c>
      <c r="S4684" s="2">
        <f t="shared" si="1321"/>
        <v>0</v>
      </c>
      <c r="T4684" s="2">
        <f t="shared" si="1332"/>
        <v>4.4823324699999887</v>
      </c>
      <c r="U4684" s="2">
        <f t="shared" si="1322"/>
        <v>0</v>
      </c>
      <c r="V4684" t="str">
        <f t="shared" si="1330"/>
        <v>N</v>
      </c>
      <c r="W4684" s="2">
        <f t="shared" si="1331"/>
        <v>0</v>
      </c>
      <c r="X4684" s="2">
        <f t="shared" si="1323"/>
        <v>0</v>
      </c>
      <c r="Y4684" s="2"/>
    </row>
    <row r="4685" spans="1:25" x14ac:dyDescent="0.2">
      <c r="A4685">
        <v>2</v>
      </c>
      <c r="B4685" s="1">
        <v>42931.083333321978</v>
      </c>
      <c r="C4685">
        <v>37.6</v>
      </c>
      <c r="D4685" s="15">
        <f t="shared" si="1324"/>
        <v>37.6</v>
      </c>
      <c r="E4685">
        <v>32</v>
      </c>
      <c r="F4685" s="6">
        <v>10.490399999999999</v>
      </c>
      <c r="G4685" s="6">
        <v>-1.5167529999999999E-2</v>
      </c>
      <c r="H4685" s="6">
        <f t="shared" si="1315"/>
        <v>10.47523247</v>
      </c>
      <c r="I4685" s="6">
        <f t="shared" si="1316"/>
        <v>5.6000000000000014</v>
      </c>
      <c r="J4685" s="6">
        <f t="shared" si="1317"/>
        <v>0</v>
      </c>
      <c r="K4685" s="3">
        <f t="shared" si="1325"/>
        <v>0</v>
      </c>
      <c r="L4685" s="6">
        <f t="shared" si="1318"/>
        <v>4.8752324699999985</v>
      </c>
      <c r="M4685" s="6">
        <f t="shared" si="1326"/>
        <v>192.92257114714283</v>
      </c>
      <c r="N4685" s="6">
        <f t="shared" si="1327"/>
        <v>0</v>
      </c>
      <c r="O4685" s="2">
        <f t="shared" si="1319"/>
        <v>0</v>
      </c>
      <c r="P4685" s="2">
        <f t="shared" si="1328"/>
        <v>32</v>
      </c>
      <c r="Q4685" s="2">
        <f t="shared" si="1320"/>
        <v>5.6000000000000014</v>
      </c>
      <c r="R4685" s="2">
        <f t="shared" si="1329"/>
        <v>5.6000000000000014</v>
      </c>
      <c r="S4685" s="2">
        <f t="shared" si="1321"/>
        <v>0</v>
      </c>
      <c r="T4685" s="2">
        <f t="shared" si="1332"/>
        <v>4.8752324699999861</v>
      </c>
      <c r="U4685" s="2">
        <f t="shared" si="1322"/>
        <v>0</v>
      </c>
      <c r="V4685" t="str">
        <f t="shared" si="1330"/>
        <v>N</v>
      </c>
      <c r="W4685" s="2">
        <f t="shared" si="1331"/>
        <v>0</v>
      </c>
      <c r="X4685" s="2">
        <f t="shared" si="1323"/>
        <v>0</v>
      </c>
      <c r="Y4685" s="2"/>
    </row>
    <row r="4686" spans="1:25" x14ac:dyDescent="0.2">
      <c r="A4686">
        <v>3</v>
      </c>
      <c r="B4686" s="1">
        <v>42931.124999988642</v>
      </c>
      <c r="C4686">
        <v>37.700000000000003</v>
      </c>
      <c r="D4686" s="15">
        <f t="shared" si="1324"/>
        <v>37.700000000000003</v>
      </c>
      <c r="E4686">
        <v>32</v>
      </c>
      <c r="F4686" s="6">
        <v>11.368499999999999</v>
      </c>
      <c r="G4686" s="6">
        <v>-1.5167529999999999E-2</v>
      </c>
      <c r="H4686" s="6">
        <f t="shared" si="1315"/>
        <v>11.35333247</v>
      </c>
      <c r="I4686" s="6">
        <f t="shared" si="1316"/>
        <v>5.7000000000000028</v>
      </c>
      <c r="J4686" s="6">
        <f t="shared" si="1317"/>
        <v>0</v>
      </c>
      <c r="K4686" s="3">
        <f t="shared" si="1325"/>
        <v>0</v>
      </c>
      <c r="L4686" s="6">
        <f t="shared" si="1318"/>
        <v>5.6533324699999969</v>
      </c>
      <c r="M4686" s="6">
        <f t="shared" si="1326"/>
        <v>198.57590361714284</v>
      </c>
      <c r="N4686" s="6">
        <f t="shared" si="1327"/>
        <v>0</v>
      </c>
      <c r="O4686" s="2">
        <f t="shared" si="1319"/>
        <v>0</v>
      </c>
      <c r="P4686" s="2">
        <f t="shared" si="1328"/>
        <v>32</v>
      </c>
      <c r="Q4686" s="2">
        <f t="shared" si="1320"/>
        <v>5.7000000000000028</v>
      </c>
      <c r="R4686" s="2">
        <f t="shared" si="1329"/>
        <v>5.7000000000000028</v>
      </c>
      <c r="S4686" s="2">
        <f t="shared" si="1321"/>
        <v>0</v>
      </c>
      <c r="T4686" s="2">
        <f t="shared" si="1332"/>
        <v>5.6533324700000094</v>
      </c>
      <c r="U4686" s="2">
        <f t="shared" si="1322"/>
        <v>0</v>
      </c>
      <c r="V4686" t="str">
        <f t="shared" si="1330"/>
        <v>N</v>
      </c>
      <c r="W4686" s="2">
        <f t="shared" si="1331"/>
        <v>0</v>
      </c>
      <c r="X4686" s="2">
        <f t="shared" si="1323"/>
        <v>0</v>
      </c>
      <c r="Y4686" s="2"/>
    </row>
    <row r="4687" spans="1:25" x14ac:dyDescent="0.2">
      <c r="A4687">
        <v>4</v>
      </c>
      <c r="B4687" s="1">
        <v>42931.166666655306</v>
      </c>
      <c r="C4687">
        <v>37.5</v>
      </c>
      <c r="D4687" s="15">
        <f t="shared" si="1324"/>
        <v>37.5</v>
      </c>
      <c r="E4687">
        <v>32</v>
      </c>
      <c r="F4687" s="6">
        <v>10.3081</v>
      </c>
      <c r="G4687" s="6">
        <v>-1.5167529999999999E-2</v>
      </c>
      <c r="H4687" s="6">
        <f t="shared" si="1315"/>
        <v>10.29293247</v>
      </c>
      <c r="I4687" s="6">
        <f t="shared" si="1316"/>
        <v>5.5</v>
      </c>
      <c r="J4687" s="6">
        <f t="shared" si="1317"/>
        <v>0</v>
      </c>
      <c r="K4687" s="3">
        <f t="shared" si="1325"/>
        <v>0</v>
      </c>
      <c r="L4687" s="6">
        <f t="shared" si="1318"/>
        <v>4.7929324700000002</v>
      </c>
      <c r="M4687" s="6">
        <f t="shared" si="1326"/>
        <v>203.36883608714285</v>
      </c>
      <c r="N4687" s="6">
        <f t="shared" si="1327"/>
        <v>0</v>
      </c>
      <c r="O4687" s="2">
        <f t="shared" si="1319"/>
        <v>0</v>
      </c>
      <c r="P4687" s="2">
        <f t="shared" si="1328"/>
        <v>32</v>
      </c>
      <c r="Q4687" s="2">
        <f t="shared" si="1320"/>
        <v>5.5</v>
      </c>
      <c r="R4687" s="2">
        <f t="shared" si="1329"/>
        <v>5.5</v>
      </c>
      <c r="S4687" s="2">
        <f t="shared" si="1321"/>
        <v>0</v>
      </c>
      <c r="T4687" s="2">
        <f t="shared" si="1332"/>
        <v>4.7929324700000109</v>
      </c>
      <c r="U4687" s="2">
        <f t="shared" si="1322"/>
        <v>0</v>
      </c>
      <c r="V4687" t="str">
        <f t="shared" si="1330"/>
        <v>N</v>
      </c>
      <c r="W4687" s="2">
        <f t="shared" si="1331"/>
        <v>0</v>
      </c>
      <c r="X4687" s="2">
        <f t="shared" si="1323"/>
        <v>0</v>
      </c>
      <c r="Y4687" s="2"/>
    </row>
    <row r="4688" spans="1:25" x14ac:dyDescent="0.2">
      <c r="A4688">
        <v>5</v>
      </c>
      <c r="B4688" s="1">
        <v>42931.208333321971</v>
      </c>
      <c r="C4688">
        <v>37.700000000000003</v>
      </c>
      <c r="D4688" s="15">
        <f t="shared" si="1324"/>
        <v>37.700000000000003</v>
      </c>
      <c r="E4688">
        <v>32</v>
      </c>
      <c r="F4688" s="6">
        <v>11.318300000000001</v>
      </c>
      <c r="G4688" s="6">
        <v>-1.5167529999999999E-2</v>
      </c>
      <c r="H4688" s="6">
        <f t="shared" si="1315"/>
        <v>11.303132470000001</v>
      </c>
      <c r="I4688" s="6">
        <f t="shared" si="1316"/>
        <v>5.7000000000000028</v>
      </c>
      <c r="J4688" s="6">
        <f t="shared" si="1317"/>
        <v>0</v>
      </c>
      <c r="K4688" s="3">
        <f t="shared" si="1325"/>
        <v>0</v>
      </c>
      <c r="L4688" s="6">
        <f t="shared" si="1318"/>
        <v>5.6031324699999985</v>
      </c>
      <c r="M4688" s="6">
        <f t="shared" si="1326"/>
        <v>208.97196855714284</v>
      </c>
      <c r="N4688" s="6">
        <f t="shared" si="1327"/>
        <v>0</v>
      </c>
      <c r="O4688" s="2">
        <f t="shared" si="1319"/>
        <v>0</v>
      </c>
      <c r="P4688" s="2">
        <f t="shared" si="1328"/>
        <v>32</v>
      </c>
      <c r="Q4688" s="2">
        <f t="shared" si="1320"/>
        <v>5.7000000000000028</v>
      </c>
      <c r="R4688" s="2">
        <f t="shared" si="1329"/>
        <v>5.7000000000000028</v>
      </c>
      <c r="S4688" s="2">
        <f t="shared" si="1321"/>
        <v>0</v>
      </c>
      <c r="T4688" s="2">
        <f t="shared" si="1332"/>
        <v>5.6031324699999914</v>
      </c>
      <c r="U4688" s="2">
        <f t="shared" si="1322"/>
        <v>0</v>
      </c>
      <c r="V4688" t="str">
        <f t="shared" si="1330"/>
        <v>N</v>
      </c>
      <c r="W4688" s="2">
        <f t="shared" si="1331"/>
        <v>0</v>
      </c>
      <c r="X4688" s="2">
        <f t="shared" si="1323"/>
        <v>0</v>
      </c>
      <c r="Y4688" s="2"/>
    </row>
    <row r="4689" spans="1:25" x14ac:dyDescent="0.2">
      <c r="A4689">
        <v>6</v>
      </c>
      <c r="B4689" s="1">
        <v>42931.249999988635</v>
      </c>
      <c r="C4689">
        <v>37.299999999999997</v>
      </c>
      <c r="D4689" s="15">
        <f t="shared" si="1324"/>
        <v>37.299999999999997</v>
      </c>
      <c r="E4689">
        <v>32</v>
      </c>
      <c r="F4689" s="6">
        <v>11.276</v>
      </c>
      <c r="G4689" s="6">
        <v>1.45529117</v>
      </c>
      <c r="H4689" s="6">
        <f t="shared" si="1315"/>
        <v>12.73129117</v>
      </c>
      <c r="I4689" s="6">
        <f t="shared" si="1316"/>
        <v>5.2999999999999972</v>
      </c>
      <c r="J4689" s="6">
        <f t="shared" si="1317"/>
        <v>0</v>
      </c>
      <c r="K4689" s="3">
        <f t="shared" si="1325"/>
        <v>0</v>
      </c>
      <c r="L4689" s="6">
        <f t="shared" si="1318"/>
        <v>7.4312911700000033</v>
      </c>
      <c r="M4689" s="6">
        <f t="shared" si="1326"/>
        <v>216.40325972714285</v>
      </c>
      <c r="N4689" s="6">
        <f t="shared" si="1327"/>
        <v>0</v>
      </c>
      <c r="O4689" s="2">
        <f t="shared" si="1319"/>
        <v>0</v>
      </c>
      <c r="P4689" s="2">
        <f t="shared" si="1328"/>
        <v>32</v>
      </c>
      <c r="Q4689" s="2">
        <f t="shared" si="1320"/>
        <v>5.2999999999999972</v>
      </c>
      <c r="R4689" s="2">
        <f t="shared" si="1329"/>
        <v>5.2999999999999972</v>
      </c>
      <c r="S4689" s="2">
        <f t="shared" si="1321"/>
        <v>0</v>
      </c>
      <c r="T4689" s="2">
        <f t="shared" si="1332"/>
        <v>7.4312911700000086</v>
      </c>
      <c r="U4689" s="2">
        <f t="shared" si="1322"/>
        <v>0</v>
      </c>
      <c r="V4689" t="str">
        <f t="shared" si="1330"/>
        <v>N</v>
      </c>
      <c r="W4689" s="2">
        <f t="shared" si="1331"/>
        <v>0</v>
      </c>
      <c r="X4689" s="2">
        <f t="shared" si="1323"/>
        <v>0</v>
      </c>
      <c r="Y4689" s="2"/>
    </row>
    <row r="4690" spans="1:25" x14ac:dyDescent="0.2">
      <c r="A4690">
        <v>7</v>
      </c>
      <c r="B4690" s="1">
        <v>42931.291666655299</v>
      </c>
      <c r="C4690">
        <v>40.5</v>
      </c>
      <c r="D4690" s="15">
        <f t="shared" si="1324"/>
        <v>40.5</v>
      </c>
      <c r="E4690">
        <v>32</v>
      </c>
      <c r="F4690" s="6">
        <v>10.788600000000001</v>
      </c>
      <c r="G4690" s="6">
        <v>8.7130709999999993</v>
      </c>
      <c r="H4690" s="6">
        <f t="shared" si="1315"/>
        <v>19.501671000000002</v>
      </c>
      <c r="I4690" s="6">
        <f t="shared" si="1316"/>
        <v>8.5</v>
      </c>
      <c r="J4690" s="6">
        <f t="shared" si="1317"/>
        <v>0</v>
      </c>
      <c r="K4690" s="3">
        <f t="shared" si="1325"/>
        <v>0</v>
      </c>
      <c r="L4690" s="6">
        <f t="shared" si="1318"/>
        <v>11.001671000000002</v>
      </c>
      <c r="M4690" s="6">
        <f t="shared" si="1326"/>
        <v>220</v>
      </c>
      <c r="N4690" s="6">
        <f t="shared" si="1327"/>
        <v>7.4049307271428688</v>
      </c>
      <c r="O4690" s="2">
        <f t="shared" si="1319"/>
        <v>-7.4049307271428688</v>
      </c>
      <c r="P4690" s="2">
        <f t="shared" si="1328"/>
        <v>24.595069272857131</v>
      </c>
      <c r="Q4690" s="2">
        <f t="shared" si="1320"/>
        <v>15.904930727142869</v>
      </c>
      <c r="R4690" s="2">
        <f t="shared" si="1329"/>
        <v>15.904930727142869</v>
      </c>
      <c r="S4690" s="2">
        <f t="shared" si="1321"/>
        <v>0</v>
      </c>
      <c r="T4690" s="2">
        <f t="shared" si="1332"/>
        <v>3.5967402728571471</v>
      </c>
      <c r="U4690" s="2">
        <f t="shared" si="1322"/>
        <v>0</v>
      </c>
      <c r="V4690" t="str">
        <f t="shared" si="1330"/>
        <v>N</v>
      </c>
      <c r="W4690" s="2">
        <f t="shared" si="1331"/>
        <v>0</v>
      </c>
      <c r="X4690" s="2">
        <f t="shared" si="1323"/>
        <v>0</v>
      </c>
      <c r="Y4690" s="2"/>
    </row>
    <row r="4691" spans="1:25" x14ac:dyDescent="0.2">
      <c r="A4691">
        <v>8</v>
      </c>
      <c r="B4691" s="1">
        <v>42931.333333321963</v>
      </c>
      <c r="C4691">
        <v>43.6</v>
      </c>
      <c r="D4691" s="15">
        <f t="shared" si="1324"/>
        <v>43.6</v>
      </c>
      <c r="E4691">
        <v>32</v>
      </c>
      <c r="F4691" s="6">
        <v>9.3826000000000001</v>
      </c>
      <c r="G4691" s="6">
        <v>19.052250000000001</v>
      </c>
      <c r="H4691" s="6">
        <f t="shared" si="1315"/>
        <v>28.434850000000001</v>
      </c>
      <c r="I4691" s="6">
        <f t="shared" si="1316"/>
        <v>11.600000000000001</v>
      </c>
      <c r="J4691" s="6">
        <f t="shared" si="1317"/>
        <v>0</v>
      </c>
      <c r="K4691" s="3">
        <f t="shared" si="1325"/>
        <v>0</v>
      </c>
      <c r="L4691" s="6">
        <f t="shared" si="1318"/>
        <v>16.834849999999999</v>
      </c>
      <c r="M4691" s="6">
        <f t="shared" si="1326"/>
        <v>220</v>
      </c>
      <c r="N4691" s="6">
        <f t="shared" si="1327"/>
        <v>16.834849999999989</v>
      </c>
      <c r="O4691" s="2">
        <f t="shared" si="1319"/>
        <v>-16.834849999999989</v>
      </c>
      <c r="P4691" s="2">
        <f t="shared" si="1328"/>
        <v>15.165150000000011</v>
      </c>
      <c r="Q4691" s="2">
        <f t="shared" si="1320"/>
        <v>28.43484999999999</v>
      </c>
      <c r="R4691" s="2">
        <f t="shared" si="1329"/>
        <v>28.43484999999999</v>
      </c>
      <c r="S4691" s="2">
        <f t="shared" si="1321"/>
        <v>0</v>
      </c>
      <c r="T4691" s="2">
        <f t="shared" si="1332"/>
        <v>0</v>
      </c>
      <c r="U4691" s="2">
        <f t="shared" si="1322"/>
        <v>0</v>
      </c>
      <c r="V4691" t="str">
        <f t="shared" si="1330"/>
        <v>Y</v>
      </c>
      <c r="W4691" s="2">
        <f t="shared" si="1331"/>
        <v>0</v>
      </c>
      <c r="X4691" s="2">
        <f t="shared" si="1323"/>
        <v>0</v>
      </c>
      <c r="Y4691" s="2"/>
    </row>
    <row r="4692" spans="1:25" x14ac:dyDescent="0.2">
      <c r="A4692">
        <v>9</v>
      </c>
      <c r="B4692" s="1">
        <v>42931.374999988628</v>
      </c>
      <c r="C4692">
        <v>46.1</v>
      </c>
      <c r="D4692" s="15">
        <f t="shared" si="1324"/>
        <v>46.1</v>
      </c>
      <c r="E4692">
        <v>32</v>
      </c>
      <c r="F4692" s="6">
        <v>9.3159500000000008</v>
      </c>
      <c r="G4692" s="6">
        <v>26.996179999999999</v>
      </c>
      <c r="H4692" s="6">
        <f t="shared" si="1315"/>
        <v>36.312129999999996</v>
      </c>
      <c r="I4692" s="6">
        <f t="shared" si="1316"/>
        <v>14.100000000000001</v>
      </c>
      <c r="J4692" s="6">
        <f t="shared" si="1317"/>
        <v>0</v>
      </c>
      <c r="K4692" s="3">
        <f t="shared" si="1325"/>
        <v>0</v>
      </c>
      <c r="L4692" s="6">
        <f t="shared" si="1318"/>
        <v>22.212129999999995</v>
      </c>
      <c r="M4692" s="6">
        <f t="shared" si="1326"/>
        <v>220</v>
      </c>
      <c r="N4692" s="6">
        <f t="shared" si="1327"/>
        <v>22.212130000000002</v>
      </c>
      <c r="O4692" s="2">
        <f t="shared" si="1319"/>
        <v>-22.212130000000002</v>
      </c>
      <c r="P4692" s="2">
        <f t="shared" si="1328"/>
        <v>9.7878699999999981</v>
      </c>
      <c r="Q4692" s="2">
        <f t="shared" si="1320"/>
        <v>36.312130000000003</v>
      </c>
      <c r="R4692" s="2">
        <f t="shared" si="1329"/>
        <v>36.312130000000003</v>
      </c>
      <c r="S4692" s="2">
        <f t="shared" si="1321"/>
        <v>0</v>
      </c>
      <c r="T4692" s="2">
        <f t="shared" si="1332"/>
        <v>0</v>
      </c>
      <c r="U4692" s="2">
        <f t="shared" si="1322"/>
        <v>0</v>
      </c>
      <c r="V4692" t="str">
        <f t="shared" si="1330"/>
        <v>Y</v>
      </c>
      <c r="W4692" s="2">
        <f t="shared" si="1331"/>
        <v>0</v>
      </c>
      <c r="X4692" s="2">
        <f t="shared" si="1323"/>
        <v>0</v>
      </c>
      <c r="Y4692" s="2"/>
    </row>
    <row r="4693" spans="1:25" x14ac:dyDescent="0.2">
      <c r="A4693">
        <v>10</v>
      </c>
      <c r="B4693" s="1">
        <v>42931.416666655292</v>
      </c>
      <c r="C4693">
        <v>48.9</v>
      </c>
      <c r="D4693" s="15">
        <f t="shared" si="1324"/>
        <v>48.9</v>
      </c>
      <c r="E4693">
        <v>32</v>
      </c>
      <c r="F4693" s="6">
        <v>12.0913</v>
      </c>
      <c r="G4693" s="6">
        <v>37.63176</v>
      </c>
      <c r="H4693" s="6">
        <f t="shared" si="1315"/>
        <v>49.723060000000004</v>
      </c>
      <c r="I4693" s="6">
        <f t="shared" si="1316"/>
        <v>16.899999999999999</v>
      </c>
      <c r="J4693" s="6">
        <f t="shared" si="1317"/>
        <v>0</v>
      </c>
      <c r="K4693" s="3">
        <f t="shared" si="1325"/>
        <v>0</v>
      </c>
      <c r="L4693" s="6">
        <f t="shared" si="1318"/>
        <v>32.823060000000005</v>
      </c>
      <c r="M4693" s="6">
        <f t="shared" si="1326"/>
        <v>220</v>
      </c>
      <c r="N4693" s="6">
        <f t="shared" si="1327"/>
        <v>32.823059999999998</v>
      </c>
      <c r="O4693" s="2">
        <f t="shared" si="1319"/>
        <v>-32</v>
      </c>
      <c r="P4693" s="2">
        <f t="shared" si="1328"/>
        <v>0</v>
      </c>
      <c r="Q4693" s="2">
        <f t="shared" si="1320"/>
        <v>48.9</v>
      </c>
      <c r="R4693" s="2">
        <f t="shared" si="1329"/>
        <v>48.9</v>
      </c>
      <c r="S4693" s="2">
        <f t="shared" si="1321"/>
        <v>0</v>
      </c>
      <c r="T4693" s="2">
        <f t="shared" si="1332"/>
        <v>0</v>
      </c>
      <c r="U4693" s="2">
        <f t="shared" si="1322"/>
        <v>0.82305999999999813</v>
      </c>
      <c r="V4693" t="str">
        <f t="shared" si="1330"/>
        <v>Y</v>
      </c>
      <c r="W4693" s="2">
        <f t="shared" si="1331"/>
        <v>0.82305999999999813</v>
      </c>
      <c r="X4693" s="2">
        <f t="shared" si="1323"/>
        <v>0</v>
      </c>
      <c r="Y4693" s="2"/>
    </row>
    <row r="4694" spans="1:25" x14ac:dyDescent="0.2">
      <c r="A4694">
        <v>11</v>
      </c>
      <c r="B4694" s="1">
        <v>42931.458333321956</v>
      </c>
      <c r="C4694">
        <v>49.3</v>
      </c>
      <c r="D4694" s="15">
        <f t="shared" si="1324"/>
        <v>49.3</v>
      </c>
      <c r="E4694">
        <v>32</v>
      </c>
      <c r="F4694" s="6">
        <v>10.581899999999999</v>
      </c>
      <c r="G4694" s="6">
        <v>40.236069999999998</v>
      </c>
      <c r="H4694" s="6">
        <f t="shared" si="1315"/>
        <v>50.817969999999995</v>
      </c>
      <c r="I4694" s="6">
        <f t="shared" si="1316"/>
        <v>17.299999999999997</v>
      </c>
      <c r="J4694" s="6">
        <f t="shared" si="1317"/>
        <v>0</v>
      </c>
      <c r="K4694" s="3">
        <f t="shared" si="1325"/>
        <v>0</v>
      </c>
      <c r="L4694" s="6">
        <f t="shared" si="1318"/>
        <v>33.517969999999998</v>
      </c>
      <c r="M4694" s="6">
        <f t="shared" si="1326"/>
        <v>220</v>
      </c>
      <c r="N4694" s="6">
        <f t="shared" si="1327"/>
        <v>33.517969999999991</v>
      </c>
      <c r="O4694" s="2">
        <f t="shared" si="1319"/>
        <v>-32</v>
      </c>
      <c r="P4694" s="2">
        <f t="shared" si="1328"/>
        <v>0</v>
      </c>
      <c r="Q4694" s="2">
        <f t="shared" si="1320"/>
        <v>49.3</v>
      </c>
      <c r="R4694" s="2">
        <f t="shared" si="1329"/>
        <v>49.3</v>
      </c>
      <c r="S4694" s="2">
        <f t="shared" si="1321"/>
        <v>0</v>
      </c>
      <c r="T4694" s="2">
        <f t="shared" si="1332"/>
        <v>0</v>
      </c>
      <c r="U4694" s="2">
        <f t="shared" si="1322"/>
        <v>1.5179699999999912</v>
      </c>
      <c r="V4694" t="str">
        <f t="shared" si="1330"/>
        <v>Y</v>
      </c>
      <c r="W4694" s="2">
        <f t="shared" si="1331"/>
        <v>1.5179699999999912</v>
      </c>
      <c r="X4694" s="2">
        <f t="shared" si="1323"/>
        <v>0</v>
      </c>
      <c r="Y4694" s="2"/>
    </row>
    <row r="4695" spans="1:25" x14ac:dyDescent="0.2">
      <c r="A4695">
        <v>12</v>
      </c>
      <c r="B4695" s="1">
        <v>42931.49999998862</v>
      </c>
      <c r="C4695">
        <v>49</v>
      </c>
      <c r="D4695" s="15">
        <f t="shared" si="1324"/>
        <v>49</v>
      </c>
      <c r="E4695">
        <v>32</v>
      </c>
      <c r="F4695" s="6">
        <v>13.3531</v>
      </c>
      <c r="G4695" s="6">
        <v>40.422190000000001</v>
      </c>
      <c r="H4695" s="6">
        <f t="shared" si="1315"/>
        <v>53.775289999999998</v>
      </c>
      <c r="I4695" s="6">
        <f t="shared" si="1316"/>
        <v>17</v>
      </c>
      <c r="J4695" s="6">
        <f t="shared" si="1317"/>
        <v>0</v>
      </c>
      <c r="K4695" s="3">
        <f t="shared" si="1325"/>
        <v>0</v>
      </c>
      <c r="L4695" s="6">
        <f t="shared" si="1318"/>
        <v>36.775289999999998</v>
      </c>
      <c r="M4695" s="6">
        <f t="shared" si="1326"/>
        <v>220</v>
      </c>
      <c r="N4695" s="6">
        <f t="shared" si="1327"/>
        <v>36.775289999999984</v>
      </c>
      <c r="O4695" s="2">
        <f t="shared" si="1319"/>
        <v>-32</v>
      </c>
      <c r="P4695" s="2">
        <f t="shared" si="1328"/>
        <v>0</v>
      </c>
      <c r="Q4695" s="2">
        <f t="shared" si="1320"/>
        <v>49</v>
      </c>
      <c r="R4695" s="2">
        <f t="shared" si="1329"/>
        <v>49</v>
      </c>
      <c r="S4695" s="2">
        <f t="shared" si="1321"/>
        <v>0</v>
      </c>
      <c r="T4695" s="2">
        <f t="shared" si="1332"/>
        <v>0</v>
      </c>
      <c r="U4695" s="2">
        <f t="shared" si="1322"/>
        <v>4.775289999999984</v>
      </c>
      <c r="V4695" t="str">
        <f t="shared" si="1330"/>
        <v>Y</v>
      </c>
      <c r="W4695" s="2">
        <f t="shared" si="1331"/>
        <v>4.775289999999984</v>
      </c>
      <c r="X4695" s="2">
        <f t="shared" si="1323"/>
        <v>0</v>
      </c>
      <c r="Y4695" s="2"/>
    </row>
    <row r="4696" spans="1:25" x14ac:dyDescent="0.2">
      <c r="A4696">
        <v>13</v>
      </c>
      <c r="B4696" s="1">
        <v>42931.541666655285</v>
      </c>
      <c r="C4696">
        <v>49.3</v>
      </c>
      <c r="D4696" s="15">
        <f t="shared" si="1324"/>
        <v>49.3</v>
      </c>
      <c r="E4696">
        <v>32</v>
      </c>
      <c r="F4696" s="6">
        <v>14.253399999999999</v>
      </c>
      <c r="G4696" s="6">
        <v>40.65146</v>
      </c>
      <c r="H4696" s="6">
        <f t="shared" si="1315"/>
        <v>54.904859999999999</v>
      </c>
      <c r="I4696" s="6">
        <f t="shared" si="1316"/>
        <v>17.299999999999997</v>
      </c>
      <c r="J4696" s="6">
        <f t="shared" si="1317"/>
        <v>0</v>
      </c>
      <c r="K4696" s="3">
        <f t="shared" si="1325"/>
        <v>0</v>
      </c>
      <c r="L4696" s="6">
        <f t="shared" si="1318"/>
        <v>37.604860000000002</v>
      </c>
      <c r="M4696" s="6">
        <f t="shared" si="1326"/>
        <v>220</v>
      </c>
      <c r="N4696" s="6">
        <f t="shared" si="1327"/>
        <v>37.604860000000031</v>
      </c>
      <c r="O4696" s="2">
        <f t="shared" si="1319"/>
        <v>-32</v>
      </c>
      <c r="P4696" s="2">
        <f t="shared" si="1328"/>
        <v>0</v>
      </c>
      <c r="Q4696" s="2">
        <f t="shared" si="1320"/>
        <v>49.3</v>
      </c>
      <c r="R4696" s="2">
        <f t="shared" si="1329"/>
        <v>49.3</v>
      </c>
      <c r="S4696" s="2">
        <f t="shared" si="1321"/>
        <v>0</v>
      </c>
      <c r="T4696" s="2">
        <f t="shared" si="1332"/>
        <v>0</v>
      </c>
      <c r="U4696" s="2">
        <f t="shared" si="1322"/>
        <v>5.6048600000000306</v>
      </c>
      <c r="V4696" t="str">
        <f t="shared" si="1330"/>
        <v>Y</v>
      </c>
      <c r="W4696" s="2">
        <f t="shared" si="1331"/>
        <v>5.6048600000000306</v>
      </c>
      <c r="X4696" s="2">
        <f t="shared" si="1323"/>
        <v>0</v>
      </c>
      <c r="Y4696" s="2"/>
    </row>
    <row r="4697" spans="1:25" x14ac:dyDescent="0.2">
      <c r="A4697">
        <v>14</v>
      </c>
      <c r="B4697" s="1">
        <v>42931.583333321949</v>
      </c>
      <c r="C4697">
        <v>49.4</v>
      </c>
      <c r="D4697" s="15">
        <f t="shared" si="1324"/>
        <v>49.4</v>
      </c>
      <c r="E4697">
        <v>32</v>
      </c>
      <c r="F4697" s="6">
        <v>15.0984</v>
      </c>
      <c r="G4697" s="6">
        <v>36.613779999999998</v>
      </c>
      <c r="H4697" s="6">
        <f t="shared" si="1315"/>
        <v>51.712179999999996</v>
      </c>
      <c r="I4697" s="6">
        <f t="shared" si="1316"/>
        <v>17.399999999999999</v>
      </c>
      <c r="J4697" s="6">
        <f t="shared" si="1317"/>
        <v>0</v>
      </c>
      <c r="K4697" s="3">
        <f t="shared" si="1325"/>
        <v>0</v>
      </c>
      <c r="L4697" s="6">
        <f t="shared" si="1318"/>
        <v>34.312179999999998</v>
      </c>
      <c r="M4697" s="6">
        <f t="shared" si="1326"/>
        <v>220</v>
      </c>
      <c r="N4697" s="6">
        <f t="shared" si="1327"/>
        <v>34.312180000000012</v>
      </c>
      <c r="O4697" s="2">
        <f t="shared" si="1319"/>
        <v>-32</v>
      </c>
      <c r="P4697" s="2">
        <f t="shared" si="1328"/>
        <v>0</v>
      </c>
      <c r="Q4697" s="2">
        <f t="shared" si="1320"/>
        <v>49.4</v>
      </c>
      <c r="R4697" s="2">
        <f t="shared" si="1329"/>
        <v>49.4</v>
      </c>
      <c r="S4697" s="2">
        <f t="shared" si="1321"/>
        <v>0</v>
      </c>
      <c r="T4697" s="2">
        <f t="shared" si="1332"/>
        <v>0</v>
      </c>
      <c r="U4697" s="2">
        <f t="shared" si="1322"/>
        <v>2.3121800000000121</v>
      </c>
      <c r="V4697" t="str">
        <f t="shared" si="1330"/>
        <v>Y</v>
      </c>
      <c r="W4697" s="2">
        <f t="shared" si="1331"/>
        <v>2.3121800000000121</v>
      </c>
      <c r="X4697" s="2">
        <f t="shared" si="1323"/>
        <v>0</v>
      </c>
      <c r="Y4697" s="2"/>
    </row>
    <row r="4698" spans="1:25" x14ac:dyDescent="0.2">
      <c r="A4698">
        <v>15</v>
      </c>
      <c r="B4698" s="1">
        <v>42931.624999988613</v>
      </c>
      <c r="C4698">
        <v>50.5</v>
      </c>
      <c r="D4698" s="15">
        <f t="shared" si="1324"/>
        <v>50.5</v>
      </c>
      <c r="E4698">
        <v>32</v>
      </c>
      <c r="F4698" s="6">
        <v>11.0959</v>
      </c>
      <c r="G4698" s="6">
        <v>24.657920000000001</v>
      </c>
      <c r="H4698" s="6">
        <f t="shared" si="1315"/>
        <v>35.753820000000005</v>
      </c>
      <c r="I4698" s="6">
        <f t="shared" si="1316"/>
        <v>18.5</v>
      </c>
      <c r="J4698" s="6">
        <f t="shared" si="1317"/>
        <v>0</v>
      </c>
      <c r="K4698" s="3">
        <f t="shared" si="1325"/>
        <v>0</v>
      </c>
      <c r="L4698" s="6">
        <f t="shared" si="1318"/>
        <v>17.253820000000005</v>
      </c>
      <c r="M4698" s="6">
        <f t="shared" si="1326"/>
        <v>220</v>
      </c>
      <c r="N4698" s="6">
        <f t="shared" si="1327"/>
        <v>17.253820000000019</v>
      </c>
      <c r="O4698" s="2">
        <f t="shared" si="1319"/>
        <v>-17.253820000000019</v>
      </c>
      <c r="P4698" s="2">
        <f t="shared" si="1328"/>
        <v>14.746179999999981</v>
      </c>
      <c r="Q4698" s="2">
        <f t="shared" si="1320"/>
        <v>35.753820000000019</v>
      </c>
      <c r="R4698" s="2">
        <f t="shared" si="1329"/>
        <v>35.753820000000019</v>
      </c>
      <c r="S4698" s="2">
        <f t="shared" si="1321"/>
        <v>0</v>
      </c>
      <c r="T4698" s="2">
        <f t="shared" si="1332"/>
        <v>0</v>
      </c>
      <c r="U4698" s="2">
        <f t="shared" si="1322"/>
        <v>0</v>
      </c>
      <c r="V4698" t="str">
        <f t="shared" si="1330"/>
        <v>Y</v>
      </c>
      <c r="W4698" s="2">
        <f t="shared" si="1331"/>
        <v>0</v>
      </c>
      <c r="X4698" s="2">
        <f t="shared" si="1323"/>
        <v>0</v>
      </c>
      <c r="Y4698" s="2"/>
    </row>
    <row r="4699" spans="1:25" x14ac:dyDescent="0.2">
      <c r="A4699">
        <v>16</v>
      </c>
      <c r="B4699" s="1">
        <v>42931.666666655277</v>
      </c>
      <c r="C4699">
        <v>51.3</v>
      </c>
      <c r="D4699" s="15">
        <f t="shared" si="1324"/>
        <v>51.3</v>
      </c>
      <c r="E4699">
        <v>32</v>
      </c>
      <c r="F4699" s="6">
        <v>12.7522</v>
      </c>
      <c r="G4699" s="6">
        <v>14.148350000000001</v>
      </c>
      <c r="H4699" s="6">
        <f t="shared" si="1315"/>
        <v>26.900550000000003</v>
      </c>
      <c r="I4699" s="6">
        <f t="shared" si="1316"/>
        <v>19.299999999999997</v>
      </c>
      <c r="J4699" s="6">
        <f t="shared" si="1317"/>
        <v>0</v>
      </c>
      <c r="K4699" s="3">
        <f t="shared" si="1325"/>
        <v>0</v>
      </c>
      <c r="L4699" s="6">
        <f t="shared" si="1318"/>
        <v>7.6005500000000055</v>
      </c>
      <c r="M4699" s="6">
        <f t="shared" si="1326"/>
        <v>220</v>
      </c>
      <c r="N4699" s="6">
        <f t="shared" si="1327"/>
        <v>7.6005499999999984</v>
      </c>
      <c r="O4699" s="2">
        <f t="shared" si="1319"/>
        <v>-7.6005499999999984</v>
      </c>
      <c r="P4699" s="2">
        <f t="shared" si="1328"/>
        <v>24.399450000000002</v>
      </c>
      <c r="Q4699" s="2">
        <f t="shared" si="1320"/>
        <v>26.900549999999996</v>
      </c>
      <c r="R4699" s="2">
        <f t="shared" si="1329"/>
        <v>26.900549999999996</v>
      </c>
      <c r="S4699" s="2">
        <f t="shared" si="1321"/>
        <v>0</v>
      </c>
      <c r="T4699" s="2">
        <f t="shared" si="1332"/>
        <v>0</v>
      </c>
      <c r="U4699" s="2">
        <f t="shared" si="1322"/>
        <v>0</v>
      </c>
      <c r="V4699" t="str">
        <f t="shared" si="1330"/>
        <v>Y</v>
      </c>
      <c r="W4699" s="2">
        <f t="shared" si="1331"/>
        <v>0</v>
      </c>
      <c r="X4699" s="2">
        <f t="shared" si="1323"/>
        <v>0</v>
      </c>
      <c r="Y4699" s="2"/>
    </row>
    <row r="4700" spans="1:25" x14ac:dyDescent="0.2">
      <c r="A4700">
        <v>17</v>
      </c>
      <c r="B4700" s="1">
        <v>42931.708333321942</v>
      </c>
      <c r="C4700">
        <v>50.4</v>
      </c>
      <c r="D4700" s="15">
        <f t="shared" si="1324"/>
        <v>50.4</v>
      </c>
      <c r="E4700">
        <v>32</v>
      </c>
      <c r="F4700" s="6">
        <v>9.6543100000000006</v>
      </c>
      <c r="G4700" s="6">
        <v>6.7372469999999991</v>
      </c>
      <c r="H4700" s="6">
        <f t="shared" si="1315"/>
        <v>16.391556999999999</v>
      </c>
      <c r="I4700" s="6">
        <f t="shared" si="1316"/>
        <v>18.399999999999999</v>
      </c>
      <c r="J4700" s="6">
        <f t="shared" si="1317"/>
        <v>2.0084429999999998</v>
      </c>
      <c r="K4700" s="3">
        <f t="shared" si="1325"/>
        <v>2.2953634285714202</v>
      </c>
      <c r="L4700" s="6">
        <f t="shared" si="1318"/>
        <v>0</v>
      </c>
      <c r="M4700" s="6">
        <f t="shared" si="1326"/>
        <v>217.70463657142858</v>
      </c>
      <c r="N4700" s="6">
        <f t="shared" si="1327"/>
        <v>0.28692042857142042</v>
      </c>
      <c r="O4700" s="2">
        <f t="shared" si="1319"/>
        <v>-0.28692042857142042</v>
      </c>
      <c r="P4700" s="2">
        <f t="shared" si="1328"/>
        <v>31.71307957142858</v>
      </c>
      <c r="Q4700" s="2">
        <f t="shared" si="1320"/>
        <v>18.686920428571419</v>
      </c>
      <c r="R4700" s="2">
        <f t="shared" si="1329"/>
        <v>16.391556999999999</v>
      </c>
      <c r="S4700" s="2">
        <f t="shared" si="1321"/>
        <v>2.2953634285714202</v>
      </c>
      <c r="T4700" s="2">
        <f t="shared" si="1332"/>
        <v>0</v>
      </c>
      <c r="U4700" s="2">
        <f t="shared" si="1322"/>
        <v>0</v>
      </c>
      <c r="V4700" t="str">
        <f t="shared" si="1330"/>
        <v>N</v>
      </c>
      <c r="W4700" s="2">
        <f t="shared" si="1331"/>
        <v>0</v>
      </c>
      <c r="X4700" s="2">
        <f t="shared" si="1323"/>
        <v>0</v>
      </c>
      <c r="Y4700" s="2"/>
    </row>
    <row r="4701" spans="1:25" x14ac:dyDescent="0.2">
      <c r="A4701">
        <v>18</v>
      </c>
      <c r="B4701" s="1">
        <v>42931.749999988606</v>
      </c>
      <c r="C4701">
        <v>49.4</v>
      </c>
      <c r="D4701" s="15">
        <f t="shared" si="1324"/>
        <v>49.4</v>
      </c>
      <c r="E4701">
        <v>32</v>
      </c>
      <c r="F4701" s="6">
        <v>7.06942</v>
      </c>
      <c r="G4701" s="6">
        <v>0.77468516999999992</v>
      </c>
      <c r="H4701" s="6">
        <f t="shared" si="1315"/>
        <v>7.8441051699999997</v>
      </c>
      <c r="I4701" s="6">
        <f t="shared" si="1316"/>
        <v>17.399999999999999</v>
      </c>
      <c r="J4701" s="6">
        <f t="shared" si="1317"/>
        <v>9.5558948299999997</v>
      </c>
      <c r="K4701" s="3">
        <f t="shared" si="1325"/>
        <v>10.921022662857155</v>
      </c>
      <c r="L4701" s="6">
        <f t="shared" si="1318"/>
        <v>0</v>
      </c>
      <c r="M4701" s="6">
        <f t="shared" si="1326"/>
        <v>206.78361390857143</v>
      </c>
      <c r="N4701" s="6">
        <f t="shared" si="1327"/>
        <v>1.365127832857155</v>
      </c>
      <c r="O4701" s="2">
        <f t="shared" si="1319"/>
        <v>-1.365127832857155</v>
      </c>
      <c r="P4701" s="2">
        <f t="shared" si="1328"/>
        <v>30.634872167142845</v>
      </c>
      <c r="Q4701" s="2">
        <f t="shared" si="1320"/>
        <v>18.765127832857154</v>
      </c>
      <c r="R4701" s="2">
        <f t="shared" si="1329"/>
        <v>7.8441051699999997</v>
      </c>
      <c r="S4701" s="2">
        <f t="shared" si="1321"/>
        <v>10.921022662857155</v>
      </c>
      <c r="T4701" s="2">
        <f t="shared" si="1332"/>
        <v>0</v>
      </c>
      <c r="U4701" s="2">
        <f t="shared" si="1322"/>
        <v>0</v>
      </c>
      <c r="V4701" t="str">
        <f t="shared" si="1330"/>
        <v>N</v>
      </c>
      <c r="W4701" s="2">
        <f t="shared" si="1331"/>
        <v>0</v>
      </c>
      <c r="X4701" s="2">
        <f t="shared" si="1323"/>
        <v>0</v>
      </c>
      <c r="Y4701" s="2"/>
    </row>
    <row r="4702" spans="1:25" x14ac:dyDescent="0.2">
      <c r="A4702">
        <v>19</v>
      </c>
      <c r="B4702" s="1">
        <v>42931.79166665527</v>
      </c>
      <c r="C4702">
        <v>49</v>
      </c>
      <c r="D4702" s="15">
        <f t="shared" si="1324"/>
        <v>49</v>
      </c>
      <c r="E4702">
        <v>32</v>
      </c>
      <c r="F4702" s="6">
        <v>6.3073499999999996</v>
      </c>
      <c r="G4702" s="6">
        <v>-1.5167529999999999E-2</v>
      </c>
      <c r="H4702" s="6">
        <f t="shared" si="1315"/>
        <v>6.2921824699999993</v>
      </c>
      <c r="I4702" s="6">
        <f t="shared" si="1316"/>
        <v>17</v>
      </c>
      <c r="J4702" s="6">
        <f t="shared" si="1317"/>
        <v>10.70781753</v>
      </c>
      <c r="K4702" s="3">
        <f t="shared" si="1325"/>
        <v>12.237505748571436</v>
      </c>
      <c r="L4702" s="6">
        <f t="shared" si="1318"/>
        <v>0</v>
      </c>
      <c r="M4702" s="6">
        <f t="shared" si="1326"/>
        <v>194.54610815999999</v>
      </c>
      <c r="N4702" s="6">
        <f t="shared" si="1327"/>
        <v>1.5296882185714367</v>
      </c>
      <c r="O4702" s="2">
        <f t="shared" si="1319"/>
        <v>-1.5296882185714367</v>
      </c>
      <c r="P4702" s="2">
        <f t="shared" si="1328"/>
        <v>30.470311781428563</v>
      </c>
      <c r="Q4702" s="2">
        <f t="shared" si="1320"/>
        <v>18.529688218571437</v>
      </c>
      <c r="R4702" s="2">
        <f t="shared" si="1329"/>
        <v>6.2921824699999993</v>
      </c>
      <c r="S4702" s="2">
        <f t="shared" si="1321"/>
        <v>12.237505748571436</v>
      </c>
      <c r="T4702" s="2">
        <f t="shared" si="1332"/>
        <v>0</v>
      </c>
      <c r="U4702" s="2">
        <f t="shared" si="1322"/>
        <v>0</v>
      </c>
      <c r="V4702" t="str">
        <f t="shared" si="1330"/>
        <v>N</v>
      </c>
      <c r="W4702" s="2">
        <f t="shared" si="1331"/>
        <v>0</v>
      </c>
      <c r="X4702" s="2">
        <f t="shared" si="1323"/>
        <v>0</v>
      </c>
      <c r="Y4702" s="2"/>
    </row>
    <row r="4703" spans="1:25" x14ac:dyDescent="0.2">
      <c r="A4703">
        <v>20</v>
      </c>
      <c r="B4703" s="1">
        <v>42931.833333321934</v>
      </c>
      <c r="C4703">
        <v>49.6</v>
      </c>
      <c r="D4703" s="15">
        <f t="shared" si="1324"/>
        <v>49.6</v>
      </c>
      <c r="E4703">
        <v>32</v>
      </c>
      <c r="F4703" s="6">
        <v>6.0398899999999998</v>
      </c>
      <c r="G4703" s="6">
        <v>-1.5167529999999999E-2</v>
      </c>
      <c r="H4703" s="6">
        <f t="shared" si="1315"/>
        <v>6.0247224699999995</v>
      </c>
      <c r="I4703" s="6">
        <f t="shared" si="1316"/>
        <v>17.600000000000001</v>
      </c>
      <c r="J4703" s="6">
        <f t="shared" si="1317"/>
        <v>11.575277530000001</v>
      </c>
      <c r="K4703" s="3">
        <f t="shared" si="1325"/>
        <v>13.228888605714275</v>
      </c>
      <c r="L4703" s="6">
        <f t="shared" si="1318"/>
        <v>0</v>
      </c>
      <c r="M4703" s="6">
        <f t="shared" si="1326"/>
        <v>181.31721955428571</v>
      </c>
      <c r="N4703" s="6">
        <f t="shared" si="1327"/>
        <v>1.6536110757142808</v>
      </c>
      <c r="O4703" s="2">
        <f t="shared" si="1319"/>
        <v>-1.6536110757142808</v>
      </c>
      <c r="P4703" s="2">
        <f t="shared" si="1328"/>
        <v>30.346388924285719</v>
      </c>
      <c r="Q4703" s="2">
        <f t="shared" si="1320"/>
        <v>19.253611075714282</v>
      </c>
      <c r="R4703" s="2">
        <f t="shared" si="1329"/>
        <v>6.0247224699999995</v>
      </c>
      <c r="S4703" s="2">
        <f t="shared" si="1321"/>
        <v>13.228888605714282</v>
      </c>
      <c r="T4703" s="2">
        <f t="shared" si="1332"/>
        <v>0</v>
      </c>
      <c r="U4703" s="2">
        <f t="shared" si="1322"/>
        <v>0</v>
      </c>
      <c r="V4703" t="str">
        <f t="shared" si="1330"/>
        <v>N</v>
      </c>
      <c r="W4703" s="2">
        <f t="shared" si="1331"/>
        <v>0</v>
      </c>
      <c r="X4703" s="2">
        <f t="shared" si="1323"/>
        <v>0</v>
      </c>
      <c r="Y4703" s="2"/>
    </row>
    <row r="4704" spans="1:25" x14ac:dyDescent="0.2">
      <c r="A4704">
        <v>21</v>
      </c>
      <c r="B4704" s="1">
        <v>42931.874999988599</v>
      </c>
      <c r="C4704">
        <v>48.4</v>
      </c>
      <c r="D4704" s="15">
        <f t="shared" si="1324"/>
        <v>48.4</v>
      </c>
      <c r="E4704">
        <v>32</v>
      </c>
      <c r="F4704" s="6">
        <v>4.4532699999999998</v>
      </c>
      <c r="G4704" s="6">
        <v>-1.5167529999999999E-2</v>
      </c>
      <c r="H4704" s="6">
        <f t="shared" si="1315"/>
        <v>4.4381024699999996</v>
      </c>
      <c r="I4704" s="6">
        <f t="shared" si="1316"/>
        <v>16.399999999999999</v>
      </c>
      <c r="J4704" s="6">
        <f t="shared" si="1317"/>
        <v>11.961897529999998</v>
      </c>
      <c r="K4704" s="3">
        <f t="shared" si="1325"/>
        <v>13.6707400342857</v>
      </c>
      <c r="L4704" s="6">
        <f t="shared" si="1318"/>
        <v>0</v>
      </c>
      <c r="M4704" s="6">
        <f t="shared" si="1326"/>
        <v>167.64647952000001</v>
      </c>
      <c r="N4704" s="6">
        <f t="shared" si="1327"/>
        <v>1.7088425042857125</v>
      </c>
      <c r="O4704" s="2">
        <f t="shared" si="1319"/>
        <v>-1.7088425042857125</v>
      </c>
      <c r="P4704" s="2">
        <f t="shared" si="1328"/>
        <v>30.291157495714288</v>
      </c>
      <c r="Q4704" s="2">
        <f t="shared" si="1320"/>
        <v>18.108842504285711</v>
      </c>
      <c r="R4704" s="2">
        <f t="shared" si="1329"/>
        <v>4.4381024699999996</v>
      </c>
      <c r="S4704" s="2">
        <f t="shared" si="1321"/>
        <v>13.670740034285711</v>
      </c>
      <c r="T4704" s="2">
        <f t="shared" si="1332"/>
        <v>0</v>
      </c>
      <c r="U4704" s="2">
        <f t="shared" si="1322"/>
        <v>0</v>
      </c>
      <c r="V4704" t="str">
        <f t="shared" si="1330"/>
        <v>N</v>
      </c>
      <c r="W4704" s="2">
        <f t="shared" si="1331"/>
        <v>0</v>
      </c>
      <c r="X4704" s="2">
        <f t="shared" si="1323"/>
        <v>0</v>
      </c>
      <c r="Y4704" s="2"/>
    </row>
    <row r="4705" spans="1:25" x14ac:dyDescent="0.2">
      <c r="A4705">
        <v>22</v>
      </c>
      <c r="B4705" s="1">
        <v>42931.916666655263</v>
      </c>
      <c r="C4705">
        <v>45.6</v>
      </c>
      <c r="D4705" s="15">
        <f t="shared" si="1324"/>
        <v>45.6</v>
      </c>
      <c r="E4705">
        <v>32</v>
      </c>
      <c r="F4705" s="6">
        <v>3.9613399999999999</v>
      </c>
      <c r="G4705" s="6">
        <v>-1.5167529999999999E-2</v>
      </c>
      <c r="H4705" s="6">
        <f t="shared" si="1315"/>
        <v>3.94617247</v>
      </c>
      <c r="I4705" s="6">
        <f t="shared" si="1316"/>
        <v>13.600000000000001</v>
      </c>
      <c r="J4705" s="6">
        <f t="shared" si="1317"/>
        <v>9.6538275300000009</v>
      </c>
      <c r="K4705" s="3">
        <f t="shared" si="1325"/>
        <v>11.032945748571422</v>
      </c>
      <c r="L4705" s="6">
        <f t="shared" si="1318"/>
        <v>0</v>
      </c>
      <c r="M4705" s="6">
        <f t="shared" si="1326"/>
        <v>156.61353377142859</v>
      </c>
      <c r="N4705" s="6">
        <f t="shared" si="1327"/>
        <v>1.3791182185714206</v>
      </c>
      <c r="O4705" s="2">
        <f t="shared" si="1319"/>
        <v>-1.3791182185714206</v>
      </c>
      <c r="P4705" s="2">
        <f t="shared" si="1328"/>
        <v>30.620881781428579</v>
      </c>
      <c r="Q4705" s="2">
        <f t="shared" si="1320"/>
        <v>14.979118218571422</v>
      </c>
      <c r="R4705" s="2">
        <f t="shared" si="1329"/>
        <v>3.94617247</v>
      </c>
      <c r="S4705" s="2">
        <f t="shared" si="1321"/>
        <v>11.032945748571422</v>
      </c>
      <c r="T4705" s="2">
        <f t="shared" si="1332"/>
        <v>0</v>
      </c>
      <c r="U4705" s="2">
        <f t="shared" si="1322"/>
        <v>0</v>
      </c>
      <c r="V4705" t="str">
        <f t="shared" si="1330"/>
        <v>N</v>
      </c>
      <c r="W4705" s="2">
        <f t="shared" si="1331"/>
        <v>0</v>
      </c>
      <c r="X4705" s="2">
        <f t="shared" si="1323"/>
        <v>0</v>
      </c>
      <c r="Y4705" s="2"/>
    </row>
    <row r="4706" spans="1:25" x14ac:dyDescent="0.2">
      <c r="A4706">
        <v>23</v>
      </c>
      <c r="B4706" s="1">
        <v>42931.958333321927</v>
      </c>
      <c r="C4706">
        <v>43.1</v>
      </c>
      <c r="D4706" s="15">
        <f t="shared" si="1324"/>
        <v>43.1</v>
      </c>
      <c r="E4706">
        <v>32</v>
      </c>
      <c r="F4706" s="6">
        <v>3.8240799999999999</v>
      </c>
      <c r="G4706" s="6">
        <v>-1.5167529999999999E-2</v>
      </c>
      <c r="H4706" s="6">
        <f t="shared" si="1315"/>
        <v>3.8089124700000001</v>
      </c>
      <c r="I4706" s="6">
        <f t="shared" si="1316"/>
        <v>11.100000000000001</v>
      </c>
      <c r="J4706" s="6">
        <f t="shared" si="1317"/>
        <v>7.2910875300000013</v>
      </c>
      <c r="K4706" s="3">
        <f t="shared" si="1325"/>
        <v>8.3326714628571494</v>
      </c>
      <c r="L4706" s="6">
        <f t="shared" si="1318"/>
        <v>0</v>
      </c>
      <c r="M4706" s="6">
        <f t="shared" si="1326"/>
        <v>148.28086230857144</v>
      </c>
      <c r="N4706" s="6">
        <f t="shared" si="1327"/>
        <v>1.0415839328571508</v>
      </c>
      <c r="O4706" s="2">
        <f t="shared" si="1319"/>
        <v>-1.0415839328571508</v>
      </c>
      <c r="P4706" s="2">
        <f t="shared" si="1328"/>
        <v>30.958416067142849</v>
      </c>
      <c r="Q4706" s="2">
        <f t="shared" si="1320"/>
        <v>12.141583932857152</v>
      </c>
      <c r="R4706" s="2">
        <f t="shared" si="1329"/>
        <v>3.8089124700000001</v>
      </c>
      <c r="S4706" s="2">
        <f t="shared" si="1321"/>
        <v>8.332671462857153</v>
      </c>
      <c r="T4706" s="2">
        <f t="shared" si="1332"/>
        <v>0</v>
      </c>
      <c r="U4706" s="2">
        <f t="shared" si="1322"/>
        <v>0</v>
      </c>
      <c r="V4706" t="str">
        <f t="shared" si="1330"/>
        <v>N</v>
      </c>
      <c r="W4706" s="2">
        <f t="shared" si="1331"/>
        <v>0</v>
      </c>
      <c r="X4706" s="2">
        <f t="shared" si="1323"/>
        <v>0</v>
      </c>
      <c r="Y4706" s="2"/>
    </row>
    <row r="4707" spans="1:25" x14ac:dyDescent="0.2">
      <c r="A4707">
        <v>0</v>
      </c>
      <c r="B4707" s="1">
        <v>42931.999999988591</v>
      </c>
      <c r="C4707">
        <v>39.1</v>
      </c>
      <c r="D4707" s="15">
        <f t="shared" si="1324"/>
        <v>39.1</v>
      </c>
      <c r="E4707">
        <v>32</v>
      </c>
      <c r="F4707" s="6">
        <v>3.3496000000000001</v>
      </c>
      <c r="G4707" s="6">
        <v>-1.5167529999999999E-2</v>
      </c>
      <c r="H4707" s="6">
        <f t="shared" si="1315"/>
        <v>3.3344324700000003</v>
      </c>
      <c r="I4707" s="6">
        <f t="shared" si="1316"/>
        <v>7.1000000000000014</v>
      </c>
      <c r="J4707" s="6">
        <f t="shared" si="1317"/>
        <v>3.7655675300000011</v>
      </c>
      <c r="K4707" s="3">
        <f t="shared" si="1325"/>
        <v>4.303505748571439</v>
      </c>
      <c r="L4707" s="6">
        <f t="shared" si="1318"/>
        <v>0</v>
      </c>
      <c r="M4707" s="6">
        <f t="shared" si="1326"/>
        <v>143.97735656</v>
      </c>
      <c r="N4707" s="6">
        <f t="shared" si="1327"/>
        <v>0.53793821857144053</v>
      </c>
      <c r="O4707" s="2">
        <f t="shared" si="1319"/>
        <v>-0.53793821857144053</v>
      </c>
      <c r="P4707" s="2">
        <f t="shared" si="1328"/>
        <v>31.462061781428559</v>
      </c>
      <c r="Q4707" s="2">
        <f t="shared" si="1320"/>
        <v>7.637938218571442</v>
      </c>
      <c r="R4707" s="2">
        <f t="shared" si="1329"/>
        <v>3.3344324700000003</v>
      </c>
      <c r="S4707" s="2">
        <f t="shared" si="1321"/>
        <v>4.3035057485714416</v>
      </c>
      <c r="T4707" s="2">
        <f t="shared" si="1332"/>
        <v>0</v>
      </c>
      <c r="U4707" s="2">
        <f t="shared" si="1322"/>
        <v>0</v>
      </c>
      <c r="V4707" t="str">
        <f t="shared" si="1330"/>
        <v>N</v>
      </c>
      <c r="W4707" s="2">
        <f t="shared" si="1331"/>
        <v>0</v>
      </c>
      <c r="X4707" s="2">
        <f t="shared" si="1323"/>
        <v>0</v>
      </c>
      <c r="Y4707" s="2"/>
    </row>
    <row r="4708" spans="1:25" x14ac:dyDescent="0.2">
      <c r="A4708">
        <v>1</v>
      </c>
      <c r="B4708" s="1">
        <v>42932.041666655256</v>
      </c>
      <c r="C4708">
        <v>39.1</v>
      </c>
      <c r="D4708" s="15">
        <f t="shared" si="1324"/>
        <v>39.1</v>
      </c>
      <c r="E4708">
        <v>32</v>
      </c>
      <c r="F4708" s="6">
        <v>3.4801899999999999</v>
      </c>
      <c r="G4708" s="6">
        <v>-1.5167529999999999E-2</v>
      </c>
      <c r="H4708" s="6">
        <f t="shared" si="1315"/>
        <v>3.4650224700000001</v>
      </c>
      <c r="I4708" s="6">
        <f t="shared" si="1316"/>
        <v>7.1000000000000014</v>
      </c>
      <c r="J4708" s="6">
        <f t="shared" si="1317"/>
        <v>3.6349775300000013</v>
      </c>
      <c r="K4708" s="3">
        <f t="shared" si="1325"/>
        <v>4.154260034285727</v>
      </c>
      <c r="L4708" s="6">
        <f t="shared" si="1318"/>
        <v>0</v>
      </c>
      <c r="M4708" s="6">
        <f t="shared" si="1326"/>
        <v>139.82309652571428</v>
      </c>
      <c r="N4708" s="6">
        <f t="shared" si="1327"/>
        <v>0.51928250428571232</v>
      </c>
      <c r="O4708" s="2">
        <f t="shared" si="1319"/>
        <v>-0.51928250428571232</v>
      </c>
      <c r="P4708" s="2">
        <f t="shared" si="1328"/>
        <v>31.480717495714288</v>
      </c>
      <c r="Q4708" s="2">
        <f t="shared" si="1320"/>
        <v>7.6192825042857137</v>
      </c>
      <c r="R4708" s="2">
        <f t="shared" si="1329"/>
        <v>3.4650224700000001</v>
      </c>
      <c r="S4708" s="2">
        <f t="shared" si="1321"/>
        <v>4.1542600342857137</v>
      </c>
      <c r="T4708" s="2">
        <f t="shared" si="1332"/>
        <v>0</v>
      </c>
      <c r="U4708" s="2">
        <f t="shared" si="1322"/>
        <v>0</v>
      </c>
      <c r="V4708" t="str">
        <f t="shared" si="1330"/>
        <v>N</v>
      </c>
      <c r="W4708" s="2">
        <f t="shared" si="1331"/>
        <v>0</v>
      </c>
      <c r="X4708" s="2">
        <f t="shared" si="1323"/>
        <v>0</v>
      </c>
      <c r="Y4708" s="2"/>
    </row>
    <row r="4709" spans="1:25" x14ac:dyDescent="0.2">
      <c r="A4709">
        <v>2</v>
      </c>
      <c r="B4709" s="1">
        <v>42932.08333332192</v>
      </c>
      <c r="C4709">
        <v>37.299999999999997</v>
      </c>
      <c r="D4709" s="15">
        <f t="shared" si="1324"/>
        <v>37.299999999999997</v>
      </c>
      <c r="E4709">
        <v>32</v>
      </c>
      <c r="F4709" s="6">
        <v>4.7454099999999997</v>
      </c>
      <c r="G4709" s="6">
        <v>-1.5167529999999999E-2</v>
      </c>
      <c r="H4709" s="6">
        <f t="shared" si="1315"/>
        <v>4.7302424699999994</v>
      </c>
      <c r="I4709" s="6">
        <f t="shared" si="1316"/>
        <v>5.2999999999999972</v>
      </c>
      <c r="J4709" s="6">
        <f t="shared" si="1317"/>
        <v>0.56975752999999774</v>
      </c>
      <c r="K4709" s="3">
        <f t="shared" si="1325"/>
        <v>0.65115146285714331</v>
      </c>
      <c r="L4709" s="6">
        <f t="shared" si="1318"/>
        <v>0</v>
      </c>
      <c r="M4709" s="6">
        <f t="shared" si="1326"/>
        <v>139.17194506285713</v>
      </c>
      <c r="N4709" s="6">
        <f t="shared" si="1327"/>
        <v>8.1393932857139362E-2</v>
      </c>
      <c r="O4709" s="2">
        <f t="shared" si="1319"/>
        <v>-8.1393932857139362E-2</v>
      </c>
      <c r="P4709" s="2">
        <f t="shared" si="1328"/>
        <v>31.918606067142861</v>
      </c>
      <c r="Q4709" s="2">
        <f t="shared" si="1320"/>
        <v>5.3813939328571365</v>
      </c>
      <c r="R4709" s="2">
        <f t="shared" si="1329"/>
        <v>4.7302424699999994</v>
      </c>
      <c r="S4709" s="2">
        <f t="shared" si="1321"/>
        <v>0.6511514628571371</v>
      </c>
      <c r="T4709" s="2">
        <f t="shared" si="1332"/>
        <v>0</v>
      </c>
      <c r="U4709" s="2">
        <f t="shared" si="1322"/>
        <v>0</v>
      </c>
      <c r="V4709" t="str">
        <f t="shared" si="1330"/>
        <v>N</v>
      </c>
      <c r="W4709" s="2">
        <f t="shared" si="1331"/>
        <v>0</v>
      </c>
      <c r="X4709" s="2">
        <f t="shared" si="1323"/>
        <v>0</v>
      </c>
      <c r="Y4709" s="2"/>
    </row>
    <row r="4710" spans="1:25" x14ac:dyDescent="0.2">
      <c r="A4710">
        <v>3</v>
      </c>
      <c r="B4710" s="1">
        <v>42932.124999988584</v>
      </c>
      <c r="C4710">
        <v>37.200000000000003</v>
      </c>
      <c r="D4710" s="15">
        <f t="shared" si="1324"/>
        <v>37.200000000000003</v>
      </c>
      <c r="E4710">
        <v>32</v>
      </c>
      <c r="F4710" s="6">
        <v>4.1073500000000003</v>
      </c>
      <c r="G4710" s="6">
        <v>-1.5167529999999999E-2</v>
      </c>
      <c r="H4710" s="6">
        <f t="shared" si="1315"/>
        <v>4.09218247</v>
      </c>
      <c r="I4710" s="6">
        <f t="shared" si="1316"/>
        <v>5.2000000000000028</v>
      </c>
      <c r="J4710" s="6">
        <f t="shared" si="1317"/>
        <v>1.1078175300000028</v>
      </c>
      <c r="K4710" s="3">
        <f t="shared" si="1325"/>
        <v>1.2660771771428472</v>
      </c>
      <c r="L4710" s="6">
        <f t="shared" si="1318"/>
        <v>0</v>
      </c>
      <c r="M4710" s="6">
        <f t="shared" si="1326"/>
        <v>137.90586788571429</v>
      </c>
      <c r="N4710" s="6">
        <f t="shared" si="1327"/>
        <v>0.15825964714284169</v>
      </c>
      <c r="O4710" s="2">
        <f t="shared" si="1319"/>
        <v>-0.15825964714284169</v>
      </c>
      <c r="P4710" s="2">
        <f t="shared" si="1328"/>
        <v>31.841740352857158</v>
      </c>
      <c r="Q4710" s="2">
        <f t="shared" si="1320"/>
        <v>5.3582596471428445</v>
      </c>
      <c r="R4710" s="2">
        <f t="shared" si="1329"/>
        <v>4.09218247</v>
      </c>
      <c r="S4710" s="2">
        <f t="shared" si="1321"/>
        <v>1.2660771771428445</v>
      </c>
      <c r="T4710" s="2">
        <f t="shared" si="1332"/>
        <v>0</v>
      </c>
      <c r="U4710" s="2">
        <f t="shared" si="1322"/>
        <v>0</v>
      </c>
      <c r="V4710" t="str">
        <f t="shared" si="1330"/>
        <v>N</v>
      </c>
      <c r="W4710" s="2">
        <f t="shared" si="1331"/>
        <v>0</v>
      </c>
      <c r="X4710" s="2">
        <f t="shared" si="1323"/>
        <v>0</v>
      </c>
      <c r="Y4710" s="2"/>
    </row>
    <row r="4711" spans="1:25" x14ac:dyDescent="0.2">
      <c r="A4711">
        <v>4</v>
      </c>
      <c r="B4711" s="1">
        <v>42932.166666655248</v>
      </c>
      <c r="C4711">
        <v>37.200000000000003</v>
      </c>
      <c r="D4711" s="15">
        <f t="shared" si="1324"/>
        <v>37.200000000000003</v>
      </c>
      <c r="E4711">
        <v>32</v>
      </c>
      <c r="F4711" s="6">
        <v>3.1800299999999999</v>
      </c>
      <c r="G4711" s="6">
        <v>-1.5167529999999999E-2</v>
      </c>
      <c r="H4711" s="6">
        <f t="shared" si="1315"/>
        <v>3.1648624700000001</v>
      </c>
      <c r="I4711" s="6">
        <f t="shared" si="1316"/>
        <v>5.2000000000000028</v>
      </c>
      <c r="J4711" s="6">
        <f t="shared" si="1317"/>
        <v>2.0351375300000027</v>
      </c>
      <c r="K4711" s="3">
        <f t="shared" si="1325"/>
        <v>2.3258714628571511</v>
      </c>
      <c r="L4711" s="6">
        <f t="shared" si="1318"/>
        <v>0</v>
      </c>
      <c r="M4711" s="6">
        <f t="shared" si="1326"/>
        <v>135.57999642285714</v>
      </c>
      <c r="N4711" s="6">
        <f t="shared" si="1327"/>
        <v>0.29073393285713678</v>
      </c>
      <c r="O4711" s="2">
        <f t="shared" si="1319"/>
        <v>-0.29073393285713678</v>
      </c>
      <c r="P4711" s="2">
        <f t="shared" si="1328"/>
        <v>31.709266067142863</v>
      </c>
      <c r="Q4711" s="2">
        <f t="shared" si="1320"/>
        <v>5.4907339328571396</v>
      </c>
      <c r="R4711" s="2">
        <f t="shared" si="1329"/>
        <v>3.1648624700000001</v>
      </c>
      <c r="S4711" s="2">
        <f t="shared" si="1321"/>
        <v>2.3258714628571395</v>
      </c>
      <c r="T4711" s="2">
        <f t="shared" si="1332"/>
        <v>0</v>
      </c>
      <c r="U4711" s="2">
        <f t="shared" si="1322"/>
        <v>0</v>
      </c>
      <c r="V4711" t="str">
        <f t="shared" si="1330"/>
        <v>N</v>
      </c>
      <c r="W4711" s="2">
        <f t="shared" si="1331"/>
        <v>0</v>
      </c>
      <c r="X4711" s="2">
        <f t="shared" si="1323"/>
        <v>0</v>
      </c>
      <c r="Y4711" s="2"/>
    </row>
    <row r="4712" spans="1:25" x14ac:dyDescent="0.2">
      <c r="A4712">
        <v>5</v>
      </c>
      <c r="B4712" s="1">
        <v>42932.208333321913</v>
      </c>
      <c r="C4712">
        <v>37.1</v>
      </c>
      <c r="D4712" s="15">
        <f t="shared" si="1324"/>
        <v>37.1</v>
      </c>
      <c r="E4712">
        <v>32</v>
      </c>
      <c r="F4712" s="6">
        <v>4.6109499999999999</v>
      </c>
      <c r="G4712" s="6">
        <v>-1.5167529999999999E-2</v>
      </c>
      <c r="H4712" s="6">
        <f t="shared" si="1315"/>
        <v>4.5957824699999996</v>
      </c>
      <c r="I4712" s="6">
        <f t="shared" si="1316"/>
        <v>5.1000000000000014</v>
      </c>
      <c r="J4712" s="6">
        <f t="shared" si="1317"/>
        <v>0.5042175300000018</v>
      </c>
      <c r="K4712" s="3">
        <f t="shared" si="1325"/>
        <v>0.57624860571428371</v>
      </c>
      <c r="L4712" s="6">
        <f t="shared" si="1318"/>
        <v>0</v>
      </c>
      <c r="M4712" s="6">
        <f t="shared" si="1326"/>
        <v>135.00374781714285</v>
      </c>
      <c r="N4712" s="6">
        <f t="shared" si="1327"/>
        <v>7.2031075714278359E-2</v>
      </c>
      <c r="O4712" s="2">
        <f t="shared" si="1319"/>
        <v>-7.2031075714278359E-2</v>
      </c>
      <c r="P4712" s="2">
        <f t="shared" si="1328"/>
        <v>31.927968924285722</v>
      </c>
      <c r="Q4712" s="2">
        <f t="shared" si="1320"/>
        <v>5.1720310757142798</v>
      </c>
      <c r="R4712" s="2">
        <f t="shared" si="1329"/>
        <v>4.5957824699999996</v>
      </c>
      <c r="S4712" s="2">
        <f t="shared" si="1321"/>
        <v>0.57624860571428016</v>
      </c>
      <c r="T4712" s="2">
        <f t="shared" si="1332"/>
        <v>0</v>
      </c>
      <c r="U4712" s="2">
        <f t="shared" si="1322"/>
        <v>0</v>
      </c>
      <c r="V4712" t="str">
        <f t="shared" si="1330"/>
        <v>N</v>
      </c>
      <c r="W4712" s="2">
        <f t="shared" si="1331"/>
        <v>0</v>
      </c>
      <c r="X4712" s="2">
        <f t="shared" si="1323"/>
        <v>0</v>
      </c>
      <c r="Y4712" s="2"/>
    </row>
    <row r="4713" spans="1:25" x14ac:dyDescent="0.2">
      <c r="A4713">
        <v>6</v>
      </c>
      <c r="B4713" s="1">
        <v>42932.249999988577</v>
      </c>
      <c r="C4713">
        <v>38.5</v>
      </c>
      <c r="D4713" s="15">
        <f t="shared" si="1324"/>
        <v>38.5</v>
      </c>
      <c r="E4713">
        <v>32</v>
      </c>
      <c r="F4713" s="6">
        <v>4.4205399999999999</v>
      </c>
      <c r="G4713" s="6">
        <v>1.5571311700000001</v>
      </c>
      <c r="H4713" s="6">
        <f t="shared" si="1315"/>
        <v>5.9776711699999998</v>
      </c>
      <c r="I4713" s="6">
        <f t="shared" si="1316"/>
        <v>6.5</v>
      </c>
      <c r="J4713" s="6">
        <f t="shared" si="1317"/>
        <v>0.52232883000000019</v>
      </c>
      <c r="K4713" s="3">
        <f t="shared" si="1325"/>
        <v>0.59694723428572161</v>
      </c>
      <c r="L4713" s="6">
        <f t="shared" si="1318"/>
        <v>0</v>
      </c>
      <c r="M4713" s="6">
        <f t="shared" si="1326"/>
        <v>134.40680058285713</v>
      </c>
      <c r="N4713" s="6">
        <f t="shared" si="1327"/>
        <v>7.4618404285729412E-2</v>
      </c>
      <c r="O4713" s="2">
        <f t="shared" si="1319"/>
        <v>-7.4618404285729412E-2</v>
      </c>
      <c r="P4713" s="2">
        <f t="shared" si="1328"/>
        <v>31.925381595714271</v>
      </c>
      <c r="Q4713" s="2">
        <f t="shared" si="1320"/>
        <v>6.5746184042857294</v>
      </c>
      <c r="R4713" s="2">
        <f t="shared" si="1329"/>
        <v>5.9776711699999998</v>
      </c>
      <c r="S4713" s="2">
        <f t="shared" si="1321"/>
        <v>0.5969472342857296</v>
      </c>
      <c r="T4713" s="2">
        <f t="shared" si="1332"/>
        <v>0</v>
      </c>
      <c r="U4713" s="2">
        <f t="shared" si="1322"/>
        <v>0</v>
      </c>
      <c r="V4713" t="str">
        <f t="shared" si="1330"/>
        <v>N</v>
      </c>
      <c r="W4713" s="2">
        <f t="shared" si="1331"/>
        <v>0</v>
      </c>
      <c r="X4713" s="2">
        <f t="shared" si="1323"/>
        <v>0</v>
      </c>
      <c r="Y4713" s="2"/>
    </row>
    <row r="4714" spans="1:25" x14ac:dyDescent="0.2">
      <c r="A4714">
        <v>7</v>
      </c>
      <c r="B4714" s="1">
        <v>42932.291666655241</v>
      </c>
      <c r="C4714">
        <v>40.299999999999997</v>
      </c>
      <c r="D4714" s="15">
        <f t="shared" si="1324"/>
        <v>40.299999999999997</v>
      </c>
      <c r="E4714">
        <v>32</v>
      </c>
      <c r="F4714" s="6">
        <v>6.0524500000000003</v>
      </c>
      <c r="G4714" s="6">
        <v>5.9169650000000003</v>
      </c>
      <c r="H4714" s="6">
        <f t="shared" si="1315"/>
        <v>11.969415000000001</v>
      </c>
      <c r="I4714" s="6">
        <f t="shared" si="1316"/>
        <v>8.2999999999999972</v>
      </c>
      <c r="J4714" s="6">
        <f t="shared" si="1317"/>
        <v>0</v>
      </c>
      <c r="K4714" s="3">
        <f t="shared" si="1325"/>
        <v>0</v>
      </c>
      <c r="L4714" s="6">
        <f t="shared" si="1318"/>
        <v>3.6694150000000043</v>
      </c>
      <c r="M4714" s="6">
        <f t="shared" si="1326"/>
        <v>138.07621558285715</v>
      </c>
      <c r="N4714" s="6">
        <f t="shared" si="1327"/>
        <v>0</v>
      </c>
      <c r="O4714" s="2">
        <f t="shared" si="1319"/>
        <v>0</v>
      </c>
      <c r="P4714" s="2">
        <f t="shared" si="1328"/>
        <v>32</v>
      </c>
      <c r="Q4714" s="2">
        <f t="shared" si="1320"/>
        <v>8.2999999999999972</v>
      </c>
      <c r="R4714" s="2">
        <f t="shared" si="1329"/>
        <v>8.2999999999999972</v>
      </c>
      <c r="S4714" s="2">
        <f t="shared" si="1321"/>
        <v>0</v>
      </c>
      <c r="T4714" s="2">
        <f t="shared" si="1332"/>
        <v>3.669415000000015</v>
      </c>
      <c r="U4714" s="2">
        <f t="shared" si="1322"/>
        <v>0</v>
      </c>
      <c r="V4714" t="str">
        <f t="shared" si="1330"/>
        <v>N</v>
      </c>
      <c r="W4714" s="2">
        <f t="shared" si="1331"/>
        <v>0</v>
      </c>
      <c r="X4714" s="2">
        <f t="shared" si="1323"/>
        <v>0</v>
      </c>
      <c r="Y4714" s="2"/>
    </row>
    <row r="4715" spans="1:25" x14ac:dyDescent="0.2">
      <c r="A4715">
        <v>8</v>
      </c>
      <c r="B4715" s="1">
        <v>42932.333333321905</v>
      </c>
      <c r="C4715">
        <v>44.1</v>
      </c>
      <c r="D4715" s="15">
        <f t="shared" si="1324"/>
        <v>44.1</v>
      </c>
      <c r="E4715">
        <v>32</v>
      </c>
      <c r="F4715" s="6">
        <v>7.5481999999999996</v>
      </c>
      <c r="G4715" s="6">
        <v>19.44453</v>
      </c>
      <c r="H4715" s="6">
        <f t="shared" si="1315"/>
        <v>26.992730000000002</v>
      </c>
      <c r="I4715" s="6">
        <f t="shared" si="1316"/>
        <v>12.100000000000001</v>
      </c>
      <c r="J4715" s="6">
        <f t="shared" si="1317"/>
        <v>0</v>
      </c>
      <c r="K4715" s="3">
        <f t="shared" si="1325"/>
        <v>0</v>
      </c>
      <c r="L4715" s="6">
        <f t="shared" si="1318"/>
        <v>14.89273</v>
      </c>
      <c r="M4715" s="6">
        <f t="shared" si="1326"/>
        <v>152.96894558285715</v>
      </c>
      <c r="N4715" s="6">
        <f t="shared" si="1327"/>
        <v>0</v>
      </c>
      <c r="O4715" s="2">
        <f t="shared" si="1319"/>
        <v>0</v>
      </c>
      <c r="P4715" s="2">
        <f t="shared" si="1328"/>
        <v>32</v>
      </c>
      <c r="Q4715" s="2">
        <f t="shared" si="1320"/>
        <v>12.100000000000001</v>
      </c>
      <c r="R4715" s="2">
        <f t="shared" si="1329"/>
        <v>12.100000000000001</v>
      </c>
      <c r="S4715" s="2">
        <f t="shared" si="1321"/>
        <v>0</v>
      </c>
      <c r="T4715" s="2">
        <f t="shared" si="1332"/>
        <v>14.89273</v>
      </c>
      <c r="U4715" s="2">
        <f t="shared" si="1322"/>
        <v>0</v>
      </c>
      <c r="V4715" t="str">
        <f t="shared" si="1330"/>
        <v>Y</v>
      </c>
      <c r="W4715" s="2">
        <f t="shared" si="1331"/>
        <v>0</v>
      </c>
      <c r="X4715" s="2">
        <f t="shared" si="1323"/>
        <v>0</v>
      </c>
      <c r="Y4715" s="2"/>
    </row>
    <row r="4716" spans="1:25" x14ac:dyDescent="0.2">
      <c r="A4716">
        <v>9</v>
      </c>
      <c r="B4716" s="1">
        <v>42932.374999988569</v>
      </c>
      <c r="C4716">
        <v>46.5</v>
      </c>
      <c r="D4716" s="15">
        <f t="shared" si="1324"/>
        <v>46.5</v>
      </c>
      <c r="E4716">
        <v>32</v>
      </c>
      <c r="F4716" s="6">
        <v>7.6974</v>
      </c>
      <c r="G4716" s="6">
        <v>29.060380000000002</v>
      </c>
      <c r="H4716" s="6">
        <f t="shared" si="1315"/>
        <v>36.757780000000004</v>
      </c>
      <c r="I4716" s="6">
        <f t="shared" si="1316"/>
        <v>14.5</v>
      </c>
      <c r="J4716" s="6">
        <f t="shared" si="1317"/>
        <v>0</v>
      </c>
      <c r="K4716" s="3">
        <f t="shared" si="1325"/>
        <v>0</v>
      </c>
      <c r="L4716" s="6">
        <f t="shared" si="1318"/>
        <v>22.257780000000004</v>
      </c>
      <c r="M4716" s="6">
        <f t="shared" si="1326"/>
        <v>175.22672558285714</v>
      </c>
      <c r="N4716" s="6">
        <f t="shared" si="1327"/>
        <v>0</v>
      </c>
      <c r="O4716" s="2">
        <f t="shared" si="1319"/>
        <v>0</v>
      </c>
      <c r="P4716" s="2">
        <f t="shared" si="1328"/>
        <v>32</v>
      </c>
      <c r="Q4716" s="2">
        <f t="shared" si="1320"/>
        <v>14.5</v>
      </c>
      <c r="R4716" s="2">
        <f t="shared" si="1329"/>
        <v>14.5</v>
      </c>
      <c r="S4716" s="2">
        <f t="shared" si="1321"/>
        <v>0</v>
      </c>
      <c r="T4716" s="2">
        <f t="shared" si="1332"/>
        <v>22.257779999999997</v>
      </c>
      <c r="U4716" s="2">
        <f t="shared" si="1322"/>
        <v>0</v>
      </c>
      <c r="V4716" t="str">
        <f t="shared" si="1330"/>
        <v>Y</v>
      </c>
      <c r="W4716" s="2">
        <f t="shared" si="1331"/>
        <v>0</v>
      </c>
      <c r="X4716" s="2">
        <f t="shared" si="1323"/>
        <v>0</v>
      </c>
      <c r="Y4716" s="2"/>
    </row>
    <row r="4717" spans="1:25" x14ac:dyDescent="0.2">
      <c r="A4717">
        <v>10</v>
      </c>
      <c r="B4717" s="1">
        <v>42932.416666655234</v>
      </c>
      <c r="C4717">
        <v>47.9</v>
      </c>
      <c r="D4717" s="15">
        <f t="shared" si="1324"/>
        <v>47.9</v>
      </c>
      <c r="E4717">
        <v>32</v>
      </c>
      <c r="F4717" s="6">
        <v>7.7575000000000003</v>
      </c>
      <c r="G4717" s="6">
        <v>23.804350000000003</v>
      </c>
      <c r="H4717" s="6">
        <f t="shared" si="1315"/>
        <v>31.561850000000003</v>
      </c>
      <c r="I4717" s="6">
        <f t="shared" si="1316"/>
        <v>15.899999999999999</v>
      </c>
      <c r="J4717" s="6">
        <f t="shared" si="1317"/>
        <v>0</v>
      </c>
      <c r="K4717" s="3">
        <f t="shared" si="1325"/>
        <v>0</v>
      </c>
      <c r="L4717" s="6">
        <f t="shared" si="1318"/>
        <v>15.661850000000005</v>
      </c>
      <c r="M4717" s="6">
        <f t="shared" si="1326"/>
        <v>190.88857558285716</v>
      </c>
      <c r="N4717" s="6">
        <f t="shared" si="1327"/>
        <v>0</v>
      </c>
      <c r="O4717" s="2">
        <f t="shared" si="1319"/>
        <v>0</v>
      </c>
      <c r="P4717" s="2">
        <f t="shared" si="1328"/>
        <v>32</v>
      </c>
      <c r="Q4717" s="2">
        <f t="shared" si="1320"/>
        <v>15.899999999999999</v>
      </c>
      <c r="R4717" s="2">
        <f t="shared" si="1329"/>
        <v>15.899999999999999</v>
      </c>
      <c r="S4717" s="2">
        <f t="shared" si="1321"/>
        <v>0</v>
      </c>
      <c r="T4717" s="2">
        <f t="shared" si="1332"/>
        <v>15.661850000000015</v>
      </c>
      <c r="U4717" s="2">
        <f t="shared" si="1322"/>
        <v>0</v>
      </c>
      <c r="V4717" t="str">
        <f t="shared" si="1330"/>
        <v>Y</v>
      </c>
      <c r="W4717" s="2">
        <f t="shared" si="1331"/>
        <v>0</v>
      </c>
      <c r="X4717" s="2">
        <f t="shared" si="1323"/>
        <v>0</v>
      </c>
      <c r="Y4717" s="2"/>
    </row>
    <row r="4718" spans="1:25" x14ac:dyDescent="0.2">
      <c r="A4718">
        <v>11</v>
      </c>
      <c r="B4718" s="1">
        <v>42932.458333321898</v>
      </c>
      <c r="C4718">
        <v>49.9</v>
      </c>
      <c r="D4718" s="15">
        <f t="shared" si="1324"/>
        <v>49.9</v>
      </c>
      <c r="E4718">
        <v>32</v>
      </c>
      <c r="F4718" s="6">
        <v>11.3992</v>
      </c>
      <c r="G4718" s="6">
        <v>39.447890000000001</v>
      </c>
      <c r="H4718" s="6">
        <f t="shared" si="1315"/>
        <v>50.847090000000001</v>
      </c>
      <c r="I4718" s="6">
        <f t="shared" si="1316"/>
        <v>17.899999999999999</v>
      </c>
      <c r="J4718" s="6">
        <f t="shared" si="1317"/>
        <v>0</v>
      </c>
      <c r="K4718" s="3">
        <f t="shared" si="1325"/>
        <v>0</v>
      </c>
      <c r="L4718" s="6">
        <f t="shared" si="1318"/>
        <v>32.947090000000003</v>
      </c>
      <c r="M4718" s="6">
        <f t="shared" si="1326"/>
        <v>220</v>
      </c>
      <c r="N4718" s="6">
        <f t="shared" si="1327"/>
        <v>3.8356655828571604</v>
      </c>
      <c r="O4718" s="2">
        <f t="shared" si="1319"/>
        <v>-3.8356655828571604</v>
      </c>
      <c r="P4718" s="2">
        <f t="shared" si="1328"/>
        <v>28.16433441714284</v>
      </c>
      <c r="Q4718" s="2">
        <f t="shared" si="1320"/>
        <v>21.735665582857159</v>
      </c>
      <c r="R4718" s="2">
        <f t="shared" si="1329"/>
        <v>21.735665582857159</v>
      </c>
      <c r="S4718" s="2">
        <f t="shared" si="1321"/>
        <v>0</v>
      </c>
      <c r="T4718" s="2">
        <f t="shared" si="1332"/>
        <v>29.111424417142842</v>
      </c>
      <c r="U4718" s="2">
        <f t="shared" si="1322"/>
        <v>0</v>
      </c>
      <c r="V4718" t="str">
        <f t="shared" si="1330"/>
        <v>Y</v>
      </c>
      <c r="W4718" s="2">
        <f t="shared" si="1331"/>
        <v>0</v>
      </c>
      <c r="X4718" s="2">
        <f t="shared" si="1323"/>
        <v>0</v>
      </c>
      <c r="Y4718" s="2"/>
    </row>
    <row r="4719" spans="1:25" x14ac:dyDescent="0.2">
      <c r="A4719">
        <v>12</v>
      </c>
      <c r="B4719" s="1">
        <v>42932.499999988562</v>
      </c>
      <c r="C4719">
        <v>49.5</v>
      </c>
      <c r="D4719" s="15">
        <f t="shared" si="1324"/>
        <v>49.5</v>
      </c>
      <c r="E4719">
        <v>32</v>
      </c>
      <c r="F4719" s="6">
        <v>9.3134999999999994</v>
      </c>
      <c r="G4719" s="6">
        <v>32.985020000000006</v>
      </c>
      <c r="H4719" s="6">
        <f t="shared" si="1315"/>
        <v>42.298520000000003</v>
      </c>
      <c r="I4719" s="6">
        <f t="shared" si="1316"/>
        <v>17.5</v>
      </c>
      <c r="J4719" s="6">
        <f t="shared" si="1317"/>
        <v>0</v>
      </c>
      <c r="K4719" s="3">
        <f t="shared" si="1325"/>
        <v>0</v>
      </c>
      <c r="L4719" s="6">
        <f t="shared" si="1318"/>
        <v>24.798520000000003</v>
      </c>
      <c r="M4719" s="6">
        <f t="shared" si="1326"/>
        <v>220</v>
      </c>
      <c r="N4719" s="6">
        <f t="shared" si="1327"/>
        <v>24.798519999999996</v>
      </c>
      <c r="O4719" s="2">
        <f t="shared" si="1319"/>
        <v>-24.798519999999996</v>
      </c>
      <c r="P4719" s="2">
        <f t="shared" si="1328"/>
        <v>7.2014800000000037</v>
      </c>
      <c r="Q4719" s="2">
        <f t="shared" si="1320"/>
        <v>42.298519999999996</v>
      </c>
      <c r="R4719" s="2">
        <f t="shared" si="1329"/>
        <v>42.298519999999996</v>
      </c>
      <c r="S4719" s="2">
        <f t="shared" si="1321"/>
        <v>0</v>
      </c>
      <c r="T4719" s="2">
        <f t="shared" si="1332"/>
        <v>0</v>
      </c>
      <c r="U4719" s="2">
        <f t="shared" si="1322"/>
        <v>0</v>
      </c>
      <c r="V4719" t="str">
        <f t="shared" si="1330"/>
        <v>Y</v>
      </c>
      <c r="W4719" s="2">
        <f t="shared" si="1331"/>
        <v>0</v>
      </c>
      <c r="X4719" s="2">
        <f t="shared" si="1323"/>
        <v>0</v>
      </c>
      <c r="Y4719" s="2"/>
    </row>
    <row r="4720" spans="1:25" x14ac:dyDescent="0.2">
      <c r="A4720">
        <v>13</v>
      </c>
      <c r="B4720" s="1">
        <v>42932.541666655226</v>
      </c>
      <c r="C4720">
        <v>49.5</v>
      </c>
      <c r="D4720" s="15">
        <f t="shared" si="1324"/>
        <v>49.5</v>
      </c>
      <c r="E4720">
        <v>32</v>
      </c>
      <c r="F4720" s="6">
        <v>8.3306100000000001</v>
      </c>
      <c r="G4720" s="6">
        <v>41.606720000000003</v>
      </c>
      <c r="H4720" s="6">
        <f t="shared" si="1315"/>
        <v>49.937330000000003</v>
      </c>
      <c r="I4720" s="6">
        <f t="shared" si="1316"/>
        <v>17.5</v>
      </c>
      <c r="J4720" s="6">
        <f t="shared" si="1317"/>
        <v>0</v>
      </c>
      <c r="K4720" s="3">
        <f t="shared" si="1325"/>
        <v>0</v>
      </c>
      <c r="L4720" s="6">
        <f t="shared" si="1318"/>
        <v>32.437330000000003</v>
      </c>
      <c r="M4720" s="6">
        <f t="shared" si="1326"/>
        <v>220</v>
      </c>
      <c r="N4720" s="6">
        <f t="shared" si="1327"/>
        <v>32.437330000000003</v>
      </c>
      <c r="O4720" s="2">
        <f t="shared" si="1319"/>
        <v>-32</v>
      </c>
      <c r="P4720" s="2">
        <f t="shared" si="1328"/>
        <v>0</v>
      </c>
      <c r="Q4720" s="2">
        <f t="shared" si="1320"/>
        <v>49.5</v>
      </c>
      <c r="R4720" s="2">
        <f t="shared" si="1329"/>
        <v>49.5</v>
      </c>
      <c r="S4720" s="2">
        <f t="shared" si="1321"/>
        <v>0</v>
      </c>
      <c r="T4720" s="2">
        <f t="shared" si="1332"/>
        <v>0</v>
      </c>
      <c r="U4720" s="2">
        <f t="shared" si="1322"/>
        <v>0.43733000000000288</v>
      </c>
      <c r="V4720" t="str">
        <f t="shared" si="1330"/>
        <v>Y</v>
      </c>
      <c r="W4720" s="2">
        <f t="shared" si="1331"/>
        <v>0.43733000000000288</v>
      </c>
      <c r="X4720" s="2">
        <f t="shared" si="1323"/>
        <v>0</v>
      </c>
      <c r="Y4720" s="2"/>
    </row>
    <row r="4721" spans="1:25" x14ac:dyDescent="0.2">
      <c r="A4721">
        <v>14</v>
      </c>
      <c r="B4721" s="1">
        <v>42932.583333321891</v>
      </c>
      <c r="C4721">
        <v>49.6</v>
      </c>
      <c r="D4721" s="15">
        <f t="shared" si="1324"/>
        <v>49.6</v>
      </c>
      <c r="E4721">
        <v>32</v>
      </c>
      <c r="F4721" s="6">
        <v>7.7531100000000004</v>
      </c>
      <c r="G4721" s="6">
        <v>34.505400000000002</v>
      </c>
      <c r="H4721" s="6">
        <f t="shared" si="1315"/>
        <v>42.258510000000001</v>
      </c>
      <c r="I4721" s="6">
        <f t="shared" si="1316"/>
        <v>17.600000000000001</v>
      </c>
      <c r="J4721" s="6">
        <f t="shared" si="1317"/>
        <v>0</v>
      </c>
      <c r="K4721" s="3">
        <f t="shared" si="1325"/>
        <v>0</v>
      </c>
      <c r="L4721" s="6">
        <f t="shared" si="1318"/>
        <v>24.65851</v>
      </c>
      <c r="M4721" s="6">
        <f t="shared" si="1326"/>
        <v>220</v>
      </c>
      <c r="N4721" s="6">
        <f t="shared" si="1327"/>
        <v>24.658510000000007</v>
      </c>
      <c r="O4721" s="2">
        <f t="shared" si="1319"/>
        <v>-24.658510000000007</v>
      </c>
      <c r="P4721" s="2">
        <f t="shared" si="1328"/>
        <v>7.3414899999999932</v>
      </c>
      <c r="Q4721" s="2">
        <f t="shared" si="1320"/>
        <v>42.258510000000008</v>
      </c>
      <c r="R4721" s="2">
        <f t="shared" si="1329"/>
        <v>42.258510000000008</v>
      </c>
      <c r="S4721" s="2">
        <f t="shared" si="1321"/>
        <v>0</v>
      </c>
      <c r="T4721" s="2">
        <f t="shared" si="1332"/>
        <v>0</v>
      </c>
      <c r="U4721" s="2">
        <f t="shared" si="1322"/>
        <v>0</v>
      </c>
      <c r="V4721" t="str">
        <f t="shared" si="1330"/>
        <v>Y</v>
      </c>
      <c r="W4721" s="2">
        <f t="shared" si="1331"/>
        <v>0</v>
      </c>
      <c r="X4721" s="2">
        <f t="shared" si="1323"/>
        <v>0</v>
      </c>
      <c r="Y4721" s="2"/>
    </row>
    <row r="4722" spans="1:25" x14ac:dyDescent="0.2">
      <c r="A4722">
        <v>15</v>
      </c>
      <c r="B4722" s="1">
        <v>42932.624999988555</v>
      </c>
      <c r="C4722">
        <v>50.1</v>
      </c>
      <c r="D4722" s="15">
        <f t="shared" si="1324"/>
        <v>50.1</v>
      </c>
      <c r="E4722">
        <v>32</v>
      </c>
      <c r="F4722" s="6">
        <v>7.1032200000000003</v>
      </c>
      <c r="G4722" s="6">
        <v>20.864450000000001</v>
      </c>
      <c r="H4722" s="6">
        <f t="shared" si="1315"/>
        <v>27.967670000000002</v>
      </c>
      <c r="I4722" s="6">
        <f t="shared" si="1316"/>
        <v>18.100000000000001</v>
      </c>
      <c r="J4722" s="6">
        <f t="shared" si="1317"/>
        <v>0</v>
      </c>
      <c r="K4722" s="3">
        <f t="shared" si="1325"/>
        <v>0</v>
      </c>
      <c r="L4722" s="6">
        <f t="shared" si="1318"/>
        <v>9.8676700000000004</v>
      </c>
      <c r="M4722" s="6">
        <f t="shared" si="1326"/>
        <v>220</v>
      </c>
      <c r="N4722" s="6">
        <f t="shared" si="1327"/>
        <v>9.8676700000000039</v>
      </c>
      <c r="O4722" s="2">
        <f t="shared" si="1319"/>
        <v>-9.8676700000000039</v>
      </c>
      <c r="P4722" s="2">
        <f t="shared" si="1328"/>
        <v>22.132329999999996</v>
      </c>
      <c r="Q4722" s="2">
        <f t="shared" si="1320"/>
        <v>27.967670000000005</v>
      </c>
      <c r="R4722" s="2">
        <f t="shared" si="1329"/>
        <v>27.967670000000005</v>
      </c>
      <c r="S4722" s="2">
        <f t="shared" si="1321"/>
        <v>0</v>
      </c>
      <c r="T4722" s="2">
        <f t="shared" si="1332"/>
        <v>0</v>
      </c>
      <c r="U4722" s="2">
        <f t="shared" si="1322"/>
        <v>0</v>
      </c>
      <c r="V4722" t="str">
        <f t="shared" si="1330"/>
        <v>Y</v>
      </c>
      <c r="W4722" s="2">
        <f t="shared" si="1331"/>
        <v>0</v>
      </c>
      <c r="X4722" s="2">
        <f t="shared" si="1323"/>
        <v>0</v>
      </c>
      <c r="Y4722" s="2"/>
    </row>
    <row r="4723" spans="1:25" x14ac:dyDescent="0.2">
      <c r="A4723">
        <v>16</v>
      </c>
      <c r="B4723" s="1">
        <v>42932.666666655219</v>
      </c>
      <c r="C4723">
        <v>50.2</v>
      </c>
      <c r="D4723" s="15">
        <f t="shared" si="1324"/>
        <v>50.2</v>
      </c>
      <c r="E4723">
        <v>32</v>
      </c>
      <c r="F4723" s="6">
        <v>6.2400599999999997</v>
      </c>
      <c r="G4723" s="6">
        <v>18.390760000000004</v>
      </c>
      <c r="H4723" s="6">
        <f t="shared" si="1315"/>
        <v>24.630820000000003</v>
      </c>
      <c r="I4723" s="6">
        <f t="shared" si="1316"/>
        <v>18.200000000000003</v>
      </c>
      <c r="J4723" s="6">
        <f t="shared" si="1317"/>
        <v>0</v>
      </c>
      <c r="K4723" s="3">
        <f t="shared" si="1325"/>
        <v>0</v>
      </c>
      <c r="L4723" s="6">
        <f t="shared" si="1318"/>
        <v>6.4308200000000006</v>
      </c>
      <c r="M4723" s="6">
        <f t="shared" si="1326"/>
        <v>220</v>
      </c>
      <c r="N4723" s="6">
        <f t="shared" si="1327"/>
        <v>6.4308200000000113</v>
      </c>
      <c r="O4723" s="2">
        <f t="shared" si="1319"/>
        <v>-6.4308200000000113</v>
      </c>
      <c r="P4723" s="2">
        <f t="shared" si="1328"/>
        <v>25.569179999999989</v>
      </c>
      <c r="Q4723" s="2">
        <f t="shared" si="1320"/>
        <v>24.630820000000014</v>
      </c>
      <c r="R4723" s="2">
        <f t="shared" si="1329"/>
        <v>24.630820000000014</v>
      </c>
      <c r="S4723" s="2">
        <f t="shared" si="1321"/>
        <v>0</v>
      </c>
      <c r="T4723" s="2">
        <f t="shared" si="1332"/>
        <v>0</v>
      </c>
      <c r="U4723" s="2">
        <f t="shared" si="1322"/>
        <v>0</v>
      </c>
      <c r="V4723" t="str">
        <f t="shared" si="1330"/>
        <v>Y</v>
      </c>
      <c r="W4723" s="2">
        <f t="shared" si="1331"/>
        <v>0</v>
      </c>
      <c r="X4723" s="2">
        <f t="shared" si="1323"/>
        <v>0</v>
      </c>
      <c r="Y4723" s="2"/>
    </row>
    <row r="4724" spans="1:25" x14ac:dyDescent="0.2">
      <c r="A4724">
        <v>17</v>
      </c>
      <c r="B4724" s="1">
        <v>42932.708333321883</v>
      </c>
      <c r="C4724">
        <v>49.5</v>
      </c>
      <c r="D4724" s="15">
        <f t="shared" si="1324"/>
        <v>49.5</v>
      </c>
      <c r="E4724">
        <v>32</v>
      </c>
      <c r="F4724" s="6">
        <v>7.6602100000000002</v>
      </c>
      <c r="G4724" s="6">
        <v>7.4134349999999998</v>
      </c>
      <c r="H4724" s="6">
        <f t="shared" si="1315"/>
        <v>15.073644999999999</v>
      </c>
      <c r="I4724" s="6">
        <f t="shared" si="1316"/>
        <v>17.5</v>
      </c>
      <c r="J4724" s="6">
        <f t="shared" si="1317"/>
        <v>2.4263550000000009</v>
      </c>
      <c r="K4724" s="3">
        <f t="shared" si="1325"/>
        <v>2.7729771428571439</v>
      </c>
      <c r="L4724" s="6">
        <f t="shared" si="1318"/>
        <v>0</v>
      </c>
      <c r="M4724" s="6">
        <f t="shared" si="1326"/>
        <v>217.22702285714286</v>
      </c>
      <c r="N4724" s="6">
        <f t="shared" si="1327"/>
        <v>0.34662214285714299</v>
      </c>
      <c r="O4724" s="2">
        <f t="shared" si="1319"/>
        <v>-0.34662214285714299</v>
      </c>
      <c r="P4724" s="2">
        <f t="shared" si="1328"/>
        <v>31.653377857142857</v>
      </c>
      <c r="Q4724" s="2">
        <f t="shared" si="1320"/>
        <v>17.846622142857143</v>
      </c>
      <c r="R4724" s="2">
        <f t="shared" si="1329"/>
        <v>15.073644999999999</v>
      </c>
      <c r="S4724" s="2">
        <f t="shared" si="1321"/>
        <v>2.7729771428571439</v>
      </c>
      <c r="T4724" s="2">
        <f t="shared" si="1332"/>
        <v>0</v>
      </c>
      <c r="U4724" s="2">
        <f t="shared" si="1322"/>
        <v>0</v>
      </c>
      <c r="V4724" t="str">
        <f t="shared" si="1330"/>
        <v>N</v>
      </c>
      <c r="W4724" s="2">
        <f t="shared" si="1331"/>
        <v>0</v>
      </c>
      <c r="X4724" s="2">
        <f t="shared" si="1323"/>
        <v>0</v>
      </c>
      <c r="Y4724" s="2"/>
    </row>
    <row r="4725" spans="1:25" x14ac:dyDescent="0.2">
      <c r="A4725">
        <v>18</v>
      </c>
      <c r="B4725" s="1">
        <v>42932.749999988548</v>
      </c>
      <c r="C4725">
        <v>48.3</v>
      </c>
      <c r="D4725" s="15">
        <f t="shared" si="1324"/>
        <v>48.3</v>
      </c>
      <c r="E4725">
        <v>32</v>
      </c>
      <c r="F4725" s="6">
        <v>10.5389</v>
      </c>
      <c r="G4725" s="6">
        <v>0.89420816999999997</v>
      </c>
      <c r="H4725" s="6">
        <f t="shared" si="1315"/>
        <v>11.433108170000001</v>
      </c>
      <c r="I4725" s="6">
        <f t="shared" si="1316"/>
        <v>16.299999999999997</v>
      </c>
      <c r="J4725" s="6">
        <f t="shared" si="1317"/>
        <v>4.8668918299999966</v>
      </c>
      <c r="K4725" s="3">
        <f t="shared" si="1325"/>
        <v>5.5621620914285756</v>
      </c>
      <c r="L4725" s="6">
        <f t="shared" si="1318"/>
        <v>0</v>
      </c>
      <c r="M4725" s="6">
        <f t="shared" si="1326"/>
        <v>211.66486076571428</v>
      </c>
      <c r="N4725" s="6">
        <f t="shared" si="1327"/>
        <v>0.69527026142858972</v>
      </c>
      <c r="O4725" s="2">
        <f t="shared" si="1319"/>
        <v>-0.69527026142858972</v>
      </c>
      <c r="P4725" s="2">
        <f t="shared" si="1328"/>
        <v>31.30472973857141</v>
      </c>
      <c r="Q4725" s="2">
        <f t="shared" si="1320"/>
        <v>16.995270261428587</v>
      </c>
      <c r="R4725" s="2">
        <f t="shared" si="1329"/>
        <v>11.433108170000001</v>
      </c>
      <c r="S4725" s="2">
        <f t="shared" si="1321"/>
        <v>5.5621620914285863</v>
      </c>
      <c r="T4725" s="2">
        <f t="shared" si="1332"/>
        <v>0</v>
      </c>
      <c r="U4725" s="2">
        <f t="shared" si="1322"/>
        <v>0</v>
      </c>
      <c r="V4725" t="str">
        <f t="shared" si="1330"/>
        <v>N</v>
      </c>
      <c r="W4725" s="2">
        <f t="shared" si="1331"/>
        <v>0</v>
      </c>
      <c r="X4725" s="2">
        <f t="shared" si="1323"/>
        <v>0</v>
      </c>
      <c r="Y4725" s="2"/>
    </row>
    <row r="4726" spans="1:25" x14ac:dyDescent="0.2">
      <c r="A4726">
        <v>19</v>
      </c>
      <c r="B4726" s="1">
        <v>42932.791666655212</v>
      </c>
      <c r="C4726">
        <v>49</v>
      </c>
      <c r="D4726" s="15">
        <f t="shared" si="1324"/>
        <v>49</v>
      </c>
      <c r="E4726">
        <v>32</v>
      </c>
      <c r="F4726" s="6">
        <v>11.542</v>
      </c>
      <c r="G4726" s="6">
        <v>-1.5167529999999999E-2</v>
      </c>
      <c r="H4726" s="6">
        <f t="shared" si="1315"/>
        <v>11.52683247</v>
      </c>
      <c r="I4726" s="6">
        <f t="shared" si="1316"/>
        <v>17</v>
      </c>
      <c r="J4726" s="6">
        <f t="shared" si="1317"/>
        <v>5.4731675299999996</v>
      </c>
      <c r="K4726" s="3">
        <f t="shared" si="1325"/>
        <v>6.2550486057142791</v>
      </c>
      <c r="L4726" s="6">
        <f t="shared" si="1318"/>
        <v>0</v>
      </c>
      <c r="M4726" s="6">
        <f t="shared" si="1326"/>
        <v>205.40981216</v>
      </c>
      <c r="N4726" s="6">
        <f t="shared" si="1327"/>
        <v>0.78188107571426713</v>
      </c>
      <c r="O4726" s="2">
        <f t="shared" si="1319"/>
        <v>-0.78188107571426713</v>
      </c>
      <c r="P4726" s="2">
        <f t="shared" si="1328"/>
        <v>31.218118924285733</v>
      </c>
      <c r="Q4726" s="2">
        <f t="shared" si="1320"/>
        <v>17.781881075714267</v>
      </c>
      <c r="R4726" s="2">
        <f t="shared" si="1329"/>
        <v>11.52683247</v>
      </c>
      <c r="S4726" s="2">
        <f t="shared" si="1321"/>
        <v>6.2550486057142667</v>
      </c>
      <c r="T4726" s="2">
        <f t="shared" si="1332"/>
        <v>0</v>
      </c>
      <c r="U4726" s="2">
        <f t="shared" si="1322"/>
        <v>0</v>
      </c>
      <c r="V4726" t="str">
        <f t="shared" si="1330"/>
        <v>N</v>
      </c>
      <c r="W4726" s="2">
        <f t="shared" si="1331"/>
        <v>0</v>
      </c>
      <c r="X4726" s="2">
        <f t="shared" si="1323"/>
        <v>0</v>
      </c>
      <c r="Y4726" s="2"/>
    </row>
    <row r="4727" spans="1:25" x14ac:dyDescent="0.2">
      <c r="A4727">
        <v>20</v>
      </c>
      <c r="B4727" s="1">
        <v>42932.833333321876</v>
      </c>
      <c r="C4727">
        <v>49.6</v>
      </c>
      <c r="D4727" s="15">
        <f t="shared" si="1324"/>
        <v>49.6</v>
      </c>
      <c r="E4727">
        <v>32</v>
      </c>
      <c r="F4727" s="6">
        <v>10.451499999999999</v>
      </c>
      <c r="G4727" s="6">
        <v>-1.5167529999999999E-2</v>
      </c>
      <c r="H4727" s="6">
        <f t="shared" si="1315"/>
        <v>10.43633247</v>
      </c>
      <c r="I4727" s="6">
        <f t="shared" si="1316"/>
        <v>17.600000000000001</v>
      </c>
      <c r="J4727" s="6">
        <f t="shared" si="1317"/>
        <v>7.1636675300000014</v>
      </c>
      <c r="K4727" s="3">
        <f t="shared" si="1325"/>
        <v>8.1870486057142955</v>
      </c>
      <c r="L4727" s="6">
        <f t="shared" si="1318"/>
        <v>0</v>
      </c>
      <c r="M4727" s="6">
        <f t="shared" si="1326"/>
        <v>197.22276355428571</v>
      </c>
      <c r="N4727" s="6">
        <f t="shared" si="1327"/>
        <v>1.0233810757142976</v>
      </c>
      <c r="O4727" s="2">
        <f t="shared" si="1319"/>
        <v>-1.0233810757142976</v>
      </c>
      <c r="P4727" s="2">
        <f t="shared" si="1328"/>
        <v>30.976618924285702</v>
      </c>
      <c r="Q4727" s="2">
        <f t="shared" si="1320"/>
        <v>18.623381075714299</v>
      </c>
      <c r="R4727" s="2">
        <f t="shared" si="1329"/>
        <v>10.43633247</v>
      </c>
      <c r="S4727" s="2">
        <f t="shared" si="1321"/>
        <v>8.187048605714299</v>
      </c>
      <c r="T4727" s="2">
        <f t="shared" si="1332"/>
        <v>0</v>
      </c>
      <c r="U4727" s="2">
        <f t="shared" si="1322"/>
        <v>0</v>
      </c>
      <c r="V4727" t="str">
        <f t="shared" si="1330"/>
        <v>N</v>
      </c>
      <c r="W4727" s="2">
        <f t="shared" si="1331"/>
        <v>0</v>
      </c>
      <c r="X4727" s="2">
        <f t="shared" si="1323"/>
        <v>0</v>
      </c>
      <c r="Y4727" s="2"/>
    </row>
    <row r="4728" spans="1:25" x14ac:dyDescent="0.2">
      <c r="A4728">
        <v>21</v>
      </c>
      <c r="B4728" s="1">
        <v>42932.87499998854</v>
      </c>
      <c r="C4728">
        <v>48.3</v>
      </c>
      <c r="D4728" s="15">
        <f t="shared" si="1324"/>
        <v>48.3</v>
      </c>
      <c r="E4728">
        <v>32</v>
      </c>
      <c r="F4728" s="6">
        <v>11.8681</v>
      </c>
      <c r="G4728" s="6">
        <v>-1.5167529999999999E-2</v>
      </c>
      <c r="H4728" s="6">
        <f t="shared" si="1315"/>
        <v>11.852932470000001</v>
      </c>
      <c r="I4728" s="6">
        <f t="shared" si="1316"/>
        <v>16.299999999999997</v>
      </c>
      <c r="J4728" s="6">
        <f t="shared" si="1317"/>
        <v>4.4470675299999964</v>
      </c>
      <c r="K4728" s="3">
        <f t="shared" si="1325"/>
        <v>5.0823628914285734</v>
      </c>
      <c r="L4728" s="6">
        <f t="shared" si="1318"/>
        <v>0</v>
      </c>
      <c r="M4728" s="6">
        <f t="shared" si="1326"/>
        <v>192.14040066285713</v>
      </c>
      <c r="N4728" s="6">
        <f t="shared" si="1327"/>
        <v>0.63529536142857523</v>
      </c>
      <c r="O4728" s="2">
        <f t="shared" si="1319"/>
        <v>-0.63529536142857523</v>
      </c>
      <c r="P4728" s="2">
        <f t="shared" si="1328"/>
        <v>31.364704638571425</v>
      </c>
      <c r="Q4728" s="2">
        <f t="shared" si="1320"/>
        <v>16.935295361428572</v>
      </c>
      <c r="R4728" s="2">
        <f t="shared" si="1329"/>
        <v>11.852932470000001</v>
      </c>
      <c r="S4728" s="2">
        <f t="shared" si="1321"/>
        <v>5.0823628914285717</v>
      </c>
      <c r="T4728" s="2">
        <f t="shared" si="1332"/>
        <v>0</v>
      </c>
      <c r="U4728" s="2">
        <f t="shared" si="1322"/>
        <v>0</v>
      </c>
      <c r="V4728" t="str">
        <f t="shared" si="1330"/>
        <v>N</v>
      </c>
      <c r="W4728" s="2">
        <f t="shared" si="1331"/>
        <v>0</v>
      </c>
      <c r="X4728" s="2">
        <f t="shared" si="1323"/>
        <v>0</v>
      </c>
      <c r="Y4728" s="2"/>
    </row>
    <row r="4729" spans="1:25" x14ac:dyDescent="0.2">
      <c r="A4729">
        <v>22</v>
      </c>
      <c r="B4729" s="1">
        <v>42932.916666655205</v>
      </c>
      <c r="C4729">
        <v>44.5</v>
      </c>
      <c r="D4729" s="15">
        <f t="shared" si="1324"/>
        <v>44.5</v>
      </c>
      <c r="E4729">
        <v>32</v>
      </c>
      <c r="F4729" s="6">
        <v>11.762499999999999</v>
      </c>
      <c r="G4729" s="6">
        <v>-1.5167529999999999E-2</v>
      </c>
      <c r="H4729" s="6">
        <f t="shared" si="1315"/>
        <v>11.74733247</v>
      </c>
      <c r="I4729" s="6">
        <f t="shared" si="1316"/>
        <v>12.5</v>
      </c>
      <c r="J4729" s="6">
        <f t="shared" si="1317"/>
        <v>0.75266753000000008</v>
      </c>
      <c r="K4729" s="3">
        <f t="shared" si="1325"/>
        <v>0.86019146285713077</v>
      </c>
      <c r="L4729" s="6">
        <f t="shared" si="1318"/>
        <v>0</v>
      </c>
      <c r="M4729" s="6">
        <f t="shared" si="1326"/>
        <v>191.2802092</v>
      </c>
      <c r="N4729" s="6">
        <f t="shared" si="1327"/>
        <v>0.10752393285713424</v>
      </c>
      <c r="O4729" s="2">
        <f t="shared" si="1319"/>
        <v>-0.10752393285713424</v>
      </c>
      <c r="P4729" s="2">
        <f t="shared" si="1328"/>
        <v>31.892476067142866</v>
      </c>
      <c r="Q4729" s="2">
        <f t="shared" si="1320"/>
        <v>12.607523932857134</v>
      </c>
      <c r="R4729" s="2">
        <f t="shared" si="1329"/>
        <v>11.74733247</v>
      </c>
      <c r="S4729" s="2">
        <f t="shared" si="1321"/>
        <v>0.86019146285713433</v>
      </c>
      <c r="T4729" s="2">
        <f t="shared" si="1332"/>
        <v>0</v>
      </c>
      <c r="U4729" s="2">
        <f t="shared" si="1322"/>
        <v>0</v>
      </c>
      <c r="V4729" t="str">
        <f t="shared" si="1330"/>
        <v>N</v>
      </c>
      <c r="W4729" s="2">
        <f t="shared" si="1331"/>
        <v>0</v>
      </c>
      <c r="X4729" s="2">
        <f t="shared" si="1323"/>
        <v>0</v>
      </c>
      <c r="Y4729" s="2"/>
    </row>
    <row r="4730" spans="1:25" x14ac:dyDescent="0.2">
      <c r="A4730">
        <v>23</v>
      </c>
      <c r="B4730" s="1">
        <v>42932.958333321869</v>
      </c>
      <c r="C4730">
        <v>42.4</v>
      </c>
      <c r="D4730" s="15">
        <f t="shared" si="1324"/>
        <v>42.4</v>
      </c>
      <c r="E4730">
        <v>32</v>
      </c>
      <c r="F4730" s="6">
        <v>15.0984</v>
      </c>
      <c r="G4730" s="6">
        <v>-1.5167529999999999E-2</v>
      </c>
      <c r="H4730" s="6">
        <f t="shared" si="1315"/>
        <v>15.08323247</v>
      </c>
      <c r="I4730" s="6">
        <f t="shared" si="1316"/>
        <v>10.399999999999999</v>
      </c>
      <c r="J4730" s="6">
        <f t="shared" si="1317"/>
        <v>0</v>
      </c>
      <c r="K4730" s="3">
        <f t="shared" si="1325"/>
        <v>0</v>
      </c>
      <c r="L4730" s="6">
        <f t="shared" si="1318"/>
        <v>4.6832324700000019</v>
      </c>
      <c r="M4730" s="6">
        <f t="shared" si="1326"/>
        <v>195.96344167000001</v>
      </c>
      <c r="N4730" s="6">
        <f t="shared" si="1327"/>
        <v>0</v>
      </c>
      <c r="O4730" s="2">
        <f t="shared" si="1319"/>
        <v>0</v>
      </c>
      <c r="P4730" s="2">
        <f t="shared" si="1328"/>
        <v>32</v>
      </c>
      <c r="Q4730" s="2">
        <f t="shared" si="1320"/>
        <v>10.399999999999999</v>
      </c>
      <c r="R4730" s="2">
        <f t="shared" si="1329"/>
        <v>10.399999999999999</v>
      </c>
      <c r="S4730" s="2">
        <f t="shared" si="1321"/>
        <v>0</v>
      </c>
      <c r="T4730" s="2">
        <f t="shared" si="1332"/>
        <v>4.6832324700000072</v>
      </c>
      <c r="U4730" s="2">
        <f t="shared" si="1322"/>
        <v>0</v>
      </c>
      <c r="V4730" t="str">
        <f t="shared" si="1330"/>
        <v>N</v>
      </c>
      <c r="W4730" s="2">
        <f t="shared" si="1331"/>
        <v>0</v>
      </c>
      <c r="X4730" s="2">
        <f t="shared" si="1323"/>
        <v>0</v>
      </c>
      <c r="Y4730" s="2"/>
    </row>
    <row r="4731" spans="1:25" x14ac:dyDescent="0.2">
      <c r="A4731">
        <v>0</v>
      </c>
      <c r="B4731" s="1">
        <v>42932.999999988533</v>
      </c>
      <c r="C4731">
        <v>39.299999999999997</v>
      </c>
      <c r="D4731" s="15">
        <f t="shared" si="1324"/>
        <v>39.299999999999997</v>
      </c>
      <c r="E4731">
        <v>32</v>
      </c>
      <c r="F4731" s="6">
        <v>15.0984</v>
      </c>
      <c r="G4731" s="6">
        <v>-1.5167529999999999E-2</v>
      </c>
      <c r="H4731" s="6">
        <f t="shared" si="1315"/>
        <v>15.08323247</v>
      </c>
      <c r="I4731" s="6">
        <f t="shared" si="1316"/>
        <v>7.2999999999999972</v>
      </c>
      <c r="J4731" s="6">
        <f t="shared" si="1317"/>
        <v>0</v>
      </c>
      <c r="K4731" s="3">
        <f t="shared" si="1325"/>
        <v>0</v>
      </c>
      <c r="L4731" s="6">
        <f t="shared" si="1318"/>
        <v>7.7832324700000033</v>
      </c>
      <c r="M4731" s="6">
        <f t="shared" si="1326"/>
        <v>203.74667414000001</v>
      </c>
      <c r="N4731" s="6">
        <f t="shared" si="1327"/>
        <v>0</v>
      </c>
      <c r="O4731" s="2">
        <f t="shared" si="1319"/>
        <v>0</v>
      </c>
      <c r="P4731" s="2">
        <f t="shared" si="1328"/>
        <v>32</v>
      </c>
      <c r="Q4731" s="2">
        <f t="shared" si="1320"/>
        <v>7.2999999999999972</v>
      </c>
      <c r="R4731" s="2">
        <f t="shared" si="1329"/>
        <v>7.2999999999999972</v>
      </c>
      <c r="S4731" s="2">
        <f t="shared" si="1321"/>
        <v>0</v>
      </c>
      <c r="T4731" s="2">
        <f t="shared" si="1332"/>
        <v>7.7832324700000015</v>
      </c>
      <c r="U4731" s="2">
        <f t="shared" si="1322"/>
        <v>0</v>
      </c>
      <c r="V4731" t="str">
        <f t="shared" si="1330"/>
        <v>N</v>
      </c>
      <c r="W4731" s="2">
        <f t="shared" si="1331"/>
        <v>0</v>
      </c>
      <c r="X4731" s="2">
        <f t="shared" si="1323"/>
        <v>0</v>
      </c>
      <c r="Y4731" s="2"/>
    </row>
    <row r="4732" spans="1:25" x14ac:dyDescent="0.2">
      <c r="A4732">
        <v>1</v>
      </c>
      <c r="B4732" s="1">
        <v>42933.041666655197</v>
      </c>
      <c r="C4732">
        <v>37.700000000000003</v>
      </c>
      <c r="D4732" s="15">
        <f t="shared" si="1324"/>
        <v>37.700000000000003</v>
      </c>
      <c r="E4732">
        <v>32</v>
      </c>
      <c r="F4732" s="6">
        <v>15.0984</v>
      </c>
      <c r="G4732" s="6">
        <v>-1.5167529999999999E-2</v>
      </c>
      <c r="H4732" s="6">
        <f t="shared" si="1315"/>
        <v>15.08323247</v>
      </c>
      <c r="I4732" s="6">
        <f t="shared" si="1316"/>
        <v>5.7000000000000028</v>
      </c>
      <c r="J4732" s="6">
        <f t="shared" si="1317"/>
        <v>0</v>
      </c>
      <c r="K4732" s="3">
        <f t="shared" si="1325"/>
        <v>0</v>
      </c>
      <c r="L4732" s="6">
        <f t="shared" si="1318"/>
        <v>9.3832324699999976</v>
      </c>
      <c r="M4732" s="6">
        <f t="shared" si="1326"/>
        <v>213.12990661000001</v>
      </c>
      <c r="N4732" s="6">
        <f t="shared" si="1327"/>
        <v>0</v>
      </c>
      <c r="O4732" s="2">
        <f t="shared" si="1319"/>
        <v>0</v>
      </c>
      <c r="P4732" s="2">
        <f t="shared" si="1328"/>
        <v>32</v>
      </c>
      <c r="Q4732" s="2">
        <f t="shared" si="1320"/>
        <v>5.7000000000000028</v>
      </c>
      <c r="R4732" s="2">
        <f t="shared" si="1329"/>
        <v>5.7000000000000028</v>
      </c>
      <c r="S4732" s="2">
        <f t="shared" si="1321"/>
        <v>0</v>
      </c>
      <c r="T4732" s="2">
        <f t="shared" si="1332"/>
        <v>9.3832324699999958</v>
      </c>
      <c r="U4732" s="2">
        <f t="shared" si="1322"/>
        <v>0</v>
      </c>
      <c r="V4732" t="str">
        <f t="shared" si="1330"/>
        <v>N</v>
      </c>
      <c r="W4732" s="2">
        <f t="shared" si="1331"/>
        <v>0</v>
      </c>
      <c r="X4732" s="2">
        <f t="shared" si="1323"/>
        <v>0</v>
      </c>
      <c r="Y4732" s="2"/>
    </row>
    <row r="4733" spans="1:25" x14ac:dyDescent="0.2">
      <c r="A4733">
        <v>2</v>
      </c>
      <c r="B4733" s="1">
        <v>42933.083333321862</v>
      </c>
      <c r="C4733">
        <v>37.200000000000003</v>
      </c>
      <c r="D4733" s="15">
        <f t="shared" si="1324"/>
        <v>37.200000000000003</v>
      </c>
      <c r="E4733">
        <v>32</v>
      </c>
      <c r="F4733" s="6">
        <v>15.0984</v>
      </c>
      <c r="G4733" s="6">
        <v>-1.5167529999999999E-2</v>
      </c>
      <c r="H4733" s="6">
        <f t="shared" si="1315"/>
        <v>15.08323247</v>
      </c>
      <c r="I4733" s="6">
        <f t="shared" si="1316"/>
        <v>5.2000000000000028</v>
      </c>
      <c r="J4733" s="6">
        <f t="shared" si="1317"/>
        <v>0</v>
      </c>
      <c r="K4733" s="3">
        <f t="shared" si="1325"/>
        <v>0</v>
      </c>
      <c r="L4733" s="6">
        <f t="shared" si="1318"/>
        <v>9.8832324699999976</v>
      </c>
      <c r="M4733" s="6">
        <f t="shared" si="1326"/>
        <v>220</v>
      </c>
      <c r="N4733" s="6">
        <f t="shared" si="1327"/>
        <v>3.013139080000002</v>
      </c>
      <c r="O4733" s="2">
        <f t="shared" si="1319"/>
        <v>-3.013139080000002</v>
      </c>
      <c r="P4733" s="2">
        <f t="shared" si="1328"/>
        <v>28.986860919999998</v>
      </c>
      <c r="Q4733" s="2">
        <f t="shared" si="1320"/>
        <v>8.2131390800000048</v>
      </c>
      <c r="R4733" s="2">
        <f t="shared" si="1329"/>
        <v>8.2131390800000048</v>
      </c>
      <c r="S4733" s="2">
        <f t="shared" si="1321"/>
        <v>0</v>
      </c>
      <c r="T4733" s="2">
        <f t="shared" si="1332"/>
        <v>6.8700933899999939</v>
      </c>
      <c r="U4733" s="2">
        <f t="shared" si="1322"/>
        <v>0</v>
      </c>
      <c r="V4733" t="str">
        <f t="shared" si="1330"/>
        <v>N</v>
      </c>
      <c r="W4733" s="2">
        <f t="shared" si="1331"/>
        <v>0</v>
      </c>
      <c r="X4733" s="2">
        <f t="shared" si="1323"/>
        <v>0</v>
      </c>
      <c r="Y4733" s="2"/>
    </row>
    <row r="4734" spans="1:25" x14ac:dyDescent="0.2">
      <c r="A4734">
        <v>3</v>
      </c>
      <c r="B4734" s="1">
        <v>42933.124999988526</v>
      </c>
      <c r="C4734">
        <v>37</v>
      </c>
      <c r="D4734" s="15">
        <f t="shared" si="1324"/>
        <v>37</v>
      </c>
      <c r="E4734">
        <v>32</v>
      </c>
      <c r="F4734" s="6">
        <v>15.0984</v>
      </c>
      <c r="G4734" s="6">
        <v>-1.5167529999999999E-2</v>
      </c>
      <c r="H4734" s="6">
        <f t="shared" si="1315"/>
        <v>15.08323247</v>
      </c>
      <c r="I4734" s="6">
        <f t="shared" si="1316"/>
        <v>5</v>
      </c>
      <c r="J4734" s="6">
        <f t="shared" si="1317"/>
        <v>0</v>
      </c>
      <c r="K4734" s="3">
        <f t="shared" si="1325"/>
        <v>0</v>
      </c>
      <c r="L4734" s="6">
        <f t="shared" si="1318"/>
        <v>10.08323247</v>
      </c>
      <c r="M4734" s="6">
        <f t="shared" si="1326"/>
        <v>220</v>
      </c>
      <c r="N4734" s="6">
        <f t="shared" si="1327"/>
        <v>10.083232470000013</v>
      </c>
      <c r="O4734" s="2">
        <f t="shared" si="1319"/>
        <v>-10.083232470000013</v>
      </c>
      <c r="P4734" s="2">
        <f t="shared" si="1328"/>
        <v>21.916767529999987</v>
      </c>
      <c r="Q4734" s="2">
        <f t="shared" si="1320"/>
        <v>15.083232470000013</v>
      </c>
      <c r="R4734" s="2">
        <f t="shared" si="1329"/>
        <v>15.083232470000013</v>
      </c>
      <c r="S4734" s="2">
        <f t="shared" si="1321"/>
        <v>0</v>
      </c>
      <c r="T4734" s="2">
        <f t="shared" si="1332"/>
        <v>0</v>
      </c>
      <c r="U4734" s="2">
        <f t="shared" si="1322"/>
        <v>0</v>
      </c>
      <c r="V4734" t="str">
        <f t="shared" si="1330"/>
        <v>N</v>
      </c>
      <c r="W4734" s="2">
        <f t="shared" si="1331"/>
        <v>0</v>
      </c>
      <c r="X4734" s="2">
        <f t="shared" si="1323"/>
        <v>0</v>
      </c>
      <c r="Y4734" s="2"/>
    </row>
    <row r="4735" spans="1:25" x14ac:dyDescent="0.2">
      <c r="A4735">
        <v>4</v>
      </c>
      <c r="B4735" s="1">
        <v>42933.16666665519</v>
      </c>
      <c r="C4735">
        <v>36.9</v>
      </c>
      <c r="D4735" s="15">
        <f t="shared" si="1324"/>
        <v>36.9</v>
      </c>
      <c r="E4735">
        <v>32</v>
      </c>
      <c r="F4735" s="6">
        <v>15.0984</v>
      </c>
      <c r="G4735" s="6">
        <v>-1.5167529999999999E-2</v>
      </c>
      <c r="H4735" s="6">
        <f t="shared" si="1315"/>
        <v>15.08323247</v>
      </c>
      <c r="I4735" s="6">
        <f t="shared" si="1316"/>
        <v>4.8999999999999986</v>
      </c>
      <c r="J4735" s="6">
        <f t="shared" si="1317"/>
        <v>0</v>
      </c>
      <c r="K4735" s="3">
        <f t="shared" si="1325"/>
        <v>0</v>
      </c>
      <c r="L4735" s="6">
        <f t="shared" si="1318"/>
        <v>10.183232470000002</v>
      </c>
      <c r="M4735" s="6">
        <f t="shared" si="1326"/>
        <v>220</v>
      </c>
      <c r="N4735" s="6">
        <f t="shared" si="1327"/>
        <v>10.183232470000007</v>
      </c>
      <c r="O4735" s="2">
        <f t="shared" si="1319"/>
        <v>-10.183232470000007</v>
      </c>
      <c r="P4735" s="2">
        <f t="shared" si="1328"/>
        <v>21.816767529999993</v>
      </c>
      <c r="Q4735" s="2">
        <f t="shared" si="1320"/>
        <v>15.083232470000006</v>
      </c>
      <c r="R4735" s="2">
        <f t="shared" si="1329"/>
        <v>15.083232470000006</v>
      </c>
      <c r="S4735" s="2">
        <f t="shared" si="1321"/>
        <v>0</v>
      </c>
      <c r="T4735" s="2">
        <f t="shared" si="1332"/>
        <v>0</v>
      </c>
      <c r="U4735" s="2">
        <f t="shared" si="1322"/>
        <v>0</v>
      </c>
      <c r="V4735" t="str">
        <f t="shared" si="1330"/>
        <v>N</v>
      </c>
      <c r="W4735" s="2">
        <f t="shared" si="1331"/>
        <v>0</v>
      </c>
      <c r="X4735" s="2">
        <f t="shared" si="1323"/>
        <v>0</v>
      </c>
      <c r="Y4735" s="2"/>
    </row>
    <row r="4736" spans="1:25" x14ac:dyDescent="0.2">
      <c r="A4736">
        <v>5</v>
      </c>
      <c r="B4736" s="1">
        <v>42933.208333321854</v>
      </c>
      <c r="C4736">
        <v>36.9</v>
      </c>
      <c r="D4736" s="15">
        <f t="shared" si="1324"/>
        <v>36.9</v>
      </c>
      <c r="E4736">
        <v>32</v>
      </c>
      <c r="F4736" s="6">
        <v>15.0984</v>
      </c>
      <c r="G4736" s="6">
        <v>-1.5167529999999999E-2</v>
      </c>
      <c r="H4736" s="6">
        <f t="shared" si="1315"/>
        <v>15.08323247</v>
      </c>
      <c r="I4736" s="6">
        <f t="shared" si="1316"/>
        <v>4.8999999999999986</v>
      </c>
      <c r="J4736" s="6">
        <f t="shared" si="1317"/>
        <v>0</v>
      </c>
      <c r="K4736" s="3">
        <f t="shared" si="1325"/>
        <v>0</v>
      </c>
      <c r="L4736" s="6">
        <f t="shared" si="1318"/>
        <v>10.183232470000002</v>
      </c>
      <c r="M4736" s="6">
        <f t="shared" si="1326"/>
        <v>220</v>
      </c>
      <c r="N4736" s="6">
        <f t="shared" si="1327"/>
        <v>10.183232470000007</v>
      </c>
      <c r="O4736" s="2">
        <f t="shared" si="1319"/>
        <v>-10.183232470000007</v>
      </c>
      <c r="P4736" s="2">
        <f t="shared" si="1328"/>
        <v>21.816767529999993</v>
      </c>
      <c r="Q4736" s="2">
        <f t="shared" si="1320"/>
        <v>15.083232470000006</v>
      </c>
      <c r="R4736" s="2">
        <f t="shared" si="1329"/>
        <v>15.083232470000006</v>
      </c>
      <c r="S4736" s="2">
        <f t="shared" si="1321"/>
        <v>0</v>
      </c>
      <c r="T4736" s="2">
        <f t="shared" si="1332"/>
        <v>0</v>
      </c>
      <c r="U4736" s="2">
        <f t="shared" si="1322"/>
        <v>0</v>
      </c>
      <c r="V4736" t="str">
        <f t="shared" si="1330"/>
        <v>N</v>
      </c>
      <c r="W4736" s="2">
        <f t="shared" si="1331"/>
        <v>0</v>
      </c>
      <c r="X4736" s="2">
        <f t="shared" si="1323"/>
        <v>0</v>
      </c>
      <c r="Y4736" s="2"/>
    </row>
    <row r="4737" spans="1:25" x14ac:dyDescent="0.2">
      <c r="A4737">
        <v>6</v>
      </c>
      <c r="B4737" s="1">
        <v>42933.249999988519</v>
      </c>
      <c r="C4737">
        <v>39.1</v>
      </c>
      <c r="D4737" s="15">
        <f t="shared" si="1324"/>
        <v>39.1</v>
      </c>
      <c r="E4737">
        <v>32</v>
      </c>
      <c r="F4737" s="6">
        <v>15.0984</v>
      </c>
      <c r="G4737" s="6">
        <v>1.18398117</v>
      </c>
      <c r="H4737" s="6">
        <f t="shared" si="1315"/>
        <v>16.282381170000001</v>
      </c>
      <c r="I4737" s="6">
        <f t="shared" si="1316"/>
        <v>7.1000000000000014</v>
      </c>
      <c r="J4737" s="6">
        <f t="shared" si="1317"/>
        <v>0</v>
      </c>
      <c r="K4737" s="3">
        <f t="shared" si="1325"/>
        <v>0</v>
      </c>
      <c r="L4737" s="6">
        <f t="shared" si="1318"/>
        <v>9.1823811699999993</v>
      </c>
      <c r="M4737" s="6">
        <f t="shared" si="1326"/>
        <v>220</v>
      </c>
      <c r="N4737" s="6">
        <f t="shared" si="1327"/>
        <v>9.1823811699999851</v>
      </c>
      <c r="O4737" s="2">
        <f t="shared" si="1319"/>
        <v>-9.1823811699999851</v>
      </c>
      <c r="P4737" s="2">
        <f t="shared" si="1328"/>
        <v>22.817618830000015</v>
      </c>
      <c r="Q4737" s="2">
        <f t="shared" si="1320"/>
        <v>16.282381169999987</v>
      </c>
      <c r="R4737" s="2">
        <f t="shared" si="1329"/>
        <v>16.282381169999987</v>
      </c>
      <c r="S4737" s="2">
        <f t="shared" si="1321"/>
        <v>0</v>
      </c>
      <c r="T4737" s="2">
        <f t="shared" si="1332"/>
        <v>0</v>
      </c>
      <c r="U4737" s="2">
        <f t="shared" si="1322"/>
        <v>0</v>
      </c>
      <c r="V4737" t="str">
        <f t="shared" si="1330"/>
        <v>N</v>
      </c>
      <c r="W4737" s="2">
        <f t="shared" si="1331"/>
        <v>0</v>
      </c>
      <c r="X4737" s="2">
        <f t="shared" si="1323"/>
        <v>0</v>
      </c>
      <c r="Y4737" s="2"/>
    </row>
    <row r="4738" spans="1:25" x14ac:dyDescent="0.2">
      <c r="A4738">
        <v>7</v>
      </c>
      <c r="B4738" s="1">
        <v>42933.291666655183</v>
      </c>
      <c r="C4738">
        <v>41.7</v>
      </c>
      <c r="D4738" s="15">
        <f t="shared" si="1324"/>
        <v>41.7</v>
      </c>
      <c r="E4738">
        <v>32</v>
      </c>
      <c r="F4738" s="6">
        <v>15.0984</v>
      </c>
      <c r="G4738" s="6">
        <v>8.3531499999999994</v>
      </c>
      <c r="H4738" s="6">
        <f t="shared" si="1315"/>
        <v>23.451549999999997</v>
      </c>
      <c r="I4738" s="6">
        <f t="shared" si="1316"/>
        <v>9.7000000000000028</v>
      </c>
      <c r="J4738" s="6">
        <f t="shared" si="1317"/>
        <v>0</v>
      </c>
      <c r="K4738" s="3">
        <f t="shared" si="1325"/>
        <v>0</v>
      </c>
      <c r="L4738" s="6">
        <f t="shared" si="1318"/>
        <v>13.751549999999995</v>
      </c>
      <c r="M4738" s="6">
        <f t="shared" si="1326"/>
        <v>220</v>
      </c>
      <c r="N4738" s="6">
        <f t="shared" si="1327"/>
        <v>13.751550000000009</v>
      </c>
      <c r="O4738" s="2">
        <f t="shared" si="1319"/>
        <v>-13.751550000000009</v>
      </c>
      <c r="P4738" s="2">
        <f t="shared" si="1328"/>
        <v>18.248449999999991</v>
      </c>
      <c r="Q4738" s="2">
        <f t="shared" si="1320"/>
        <v>23.451550000000012</v>
      </c>
      <c r="R4738" s="2">
        <f t="shared" si="1329"/>
        <v>23.451550000000012</v>
      </c>
      <c r="S4738" s="2">
        <f t="shared" si="1321"/>
        <v>0</v>
      </c>
      <c r="T4738" s="2">
        <f t="shared" si="1332"/>
        <v>0</v>
      </c>
      <c r="U4738" s="2">
        <f t="shared" si="1322"/>
        <v>0</v>
      </c>
      <c r="V4738" t="str">
        <f t="shared" si="1330"/>
        <v>N</v>
      </c>
      <c r="W4738" s="2">
        <f t="shared" si="1331"/>
        <v>0</v>
      </c>
      <c r="X4738" s="2">
        <f t="shared" si="1323"/>
        <v>0</v>
      </c>
      <c r="Y4738" s="2"/>
    </row>
    <row r="4739" spans="1:25" x14ac:dyDescent="0.2">
      <c r="A4739">
        <v>8</v>
      </c>
      <c r="B4739" s="1">
        <v>42933.333333321847</v>
      </c>
      <c r="C4739">
        <v>43.6</v>
      </c>
      <c r="D4739" s="15">
        <f t="shared" si="1324"/>
        <v>43.6</v>
      </c>
      <c r="E4739">
        <v>32</v>
      </c>
      <c r="F4739" s="6">
        <v>15.0984</v>
      </c>
      <c r="G4739" s="6">
        <v>17.28322</v>
      </c>
      <c r="H4739" s="6">
        <f t="shared" ref="H4739:H4802" si="1333">(F4739+G4739)</f>
        <v>32.381619999999998</v>
      </c>
      <c r="I4739" s="6">
        <f t="shared" ref="I4739:I4802" si="1334">IF((D4739-E4739)&gt;0,D4739-E4739,0)</f>
        <v>11.600000000000001</v>
      </c>
      <c r="J4739" s="6">
        <f t="shared" ref="J4739:J4802" si="1335">IF((I4739-H4739)&gt;0, (I4739-H4739), (0))</f>
        <v>0</v>
      </c>
      <c r="K4739" s="3">
        <f t="shared" si="1325"/>
        <v>0</v>
      </c>
      <c r="L4739" s="6">
        <f t="shared" ref="L4739:L4802" si="1336">IF(J4739=0, H4739-I4739,0)</f>
        <v>20.781619999999997</v>
      </c>
      <c r="M4739" s="6">
        <f t="shared" si="1326"/>
        <v>220</v>
      </c>
      <c r="N4739" s="6">
        <f t="shared" si="1327"/>
        <v>20.781620000000004</v>
      </c>
      <c r="O4739" s="2">
        <f t="shared" ref="O4739:O4802" si="1337">IF((N4739&lt;E4739-$AA$7),-N4739,$AA$7-E4739)</f>
        <v>-20.781620000000004</v>
      </c>
      <c r="P4739" s="2">
        <f t="shared" si="1328"/>
        <v>11.218379999999996</v>
      </c>
      <c r="Q4739" s="2">
        <f t="shared" ref="Q4739:Q4802" si="1338">D4739-P4739</f>
        <v>32.381620000000005</v>
      </c>
      <c r="R4739" s="2">
        <f t="shared" si="1329"/>
        <v>32.381620000000005</v>
      </c>
      <c r="S4739" s="2">
        <f t="shared" ref="S4739:S4802" si="1339">IF(Q4739-R4739&gt;0, Q4739-R4739, 0)</f>
        <v>0</v>
      </c>
      <c r="T4739" s="2">
        <f t="shared" si="1332"/>
        <v>0</v>
      </c>
      <c r="U4739" s="2">
        <f t="shared" ref="U4739:U4802" si="1340">N4739+O4739</f>
        <v>0</v>
      </c>
      <c r="V4739" t="str">
        <f t="shared" si="1330"/>
        <v>Y</v>
      </c>
      <c r="W4739" s="2">
        <f t="shared" si="1331"/>
        <v>0</v>
      </c>
      <c r="X4739" s="2">
        <f t="shared" ref="X4739:X4802" si="1341">D4739- (P4739+R4739+S4739)</f>
        <v>0</v>
      </c>
      <c r="Y4739" s="2"/>
    </row>
    <row r="4740" spans="1:25" x14ac:dyDescent="0.2">
      <c r="A4740">
        <v>9</v>
      </c>
      <c r="B4740" s="1">
        <v>42933.374999988511</v>
      </c>
      <c r="C4740">
        <v>45.7</v>
      </c>
      <c r="D4740" s="15">
        <f t="shared" ref="D4740:D4803" si="1342">C4740/$AA$4*$AA$5</f>
        <v>45.7</v>
      </c>
      <c r="E4740">
        <v>32</v>
      </c>
      <c r="F4740" s="6">
        <v>12.570600000000001</v>
      </c>
      <c r="G4740" s="6">
        <v>23.919139999999999</v>
      </c>
      <c r="H4740" s="6">
        <f t="shared" si="1333"/>
        <v>36.489739999999998</v>
      </c>
      <c r="I4740" s="6">
        <f t="shared" si="1334"/>
        <v>13.700000000000003</v>
      </c>
      <c r="J4740" s="6">
        <f t="shared" si="1335"/>
        <v>0</v>
      </c>
      <c r="K4740" s="3">
        <f t="shared" ref="K4740:K4803" si="1343">IF((M4739-M4740)&gt;0,M4739-M4740,0)</f>
        <v>0</v>
      </c>
      <c r="L4740" s="6">
        <f t="shared" si="1336"/>
        <v>22.789739999999995</v>
      </c>
      <c r="M4740" s="6">
        <f t="shared" ref="M4740:M4803" si="1344">IF( (M4739-J4740/$AA$11+L4740)&gt;$AA$25, IF((M4739-J4740/$AA$11+L4740)&lt;$AA$9,(M4739-J4740/$AA$11+L4740),$AA$9), $AA$25)</f>
        <v>220</v>
      </c>
      <c r="N4740" s="6">
        <f t="shared" ref="N4740:N4803" si="1345">IF(((M4739-J4740+L4740)-M4740)&gt;0,((M4739-J4740+L4740)-M4740),0)</f>
        <v>22.789739999999995</v>
      </c>
      <c r="O4740" s="2">
        <f t="shared" si="1337"/>
        <v>-22.789739999999995</v>
      </c>
      <c r="P4740" s="2">
        <f t="shared" ref="P4740:P4803" si="1346">E4740+O4740</f>
        <v>9.2102600000000052</v>
      </c>
      <c r="Q4740" s="2">
        <f t="shared" si="1338"/>
        <v>36.489739999999998</v>
      </c>
      <c r="R4740" s="2">
        <f t="shared" ref="R4740:R4803" si="1347">IF(Q4740&gt;H4740, H4740, Q4740)</f>
        <v>36.489739999999998</v>
      </c>
      <c r="S4740" s="2">
        <f t="shared" si="1339"/>
        <v>0</v>
      </c>
      <c r="T4740" s="2">
        <f t="shared" si="1332"/>
        <v>0</v>
      </c>
      <c r="U4740" s="2">
        <f t="shared" si="1340"/>
        <v>0</v>
      </c>
      <c r="V4740" t="str">
        <f t="shared" ref="V4740:V4803" si="1348">IF(AND(A4740&gt;7,A4740&lt;17), "Y", "N")</f>
        <v>Y</v>
      </c>
      <c r="W4740" s="2">
        <f t="shared" ref="W4740:W4803" si="1349">IF(V4740="Y", U4740, 0)</f>
        <v>0</v>
      </c>
      <c r="X4740" s="2">
        <f t="shared" si="1341"/>
        <v>0</v>
      </c>
      <c r="Y4740" s="2"/>
    </row>
    <row r="4741" spans="1:25" x14ac:dyDescent="0.2">
      <c r="A4741">
        <v>10</v>
      </c>
      <c r="B4741" s="1">
        <v>42933.416666655176</v>
      </c>
      <c r="C4741">
        <v>48.5</v>
      </c>
      <c r="D4741" s="15">
        <f t="shared" si="1342"/>
        <v>48.5</v>
      </c>
      <c r="E4741">
        <v>32</v>
      </c>
      <c r="F4741" s="6">
        <v>10.9535</v>
      </c>
      <c r="G4741" s="6">
        <v>29.647939999999998</v>
      </c>
      <c r="H4741" s="6">
        <f t="shared" si="1333"/>
        <v>40.601439999999997</v>
      </c>
      <c r="I4741" s="6">
        <f t="shared" si="1334"/>
        <v>16.5</v>
      </c>
      <c r="J4741" s="6">
        <f t="shared" si="1335"/>
        <v>0</v>
      </c>
      <c r="K4741" s="3">
        <f t="shared" si="1343"/>
        <v>0</v>
      </c>
      <c r="L4741" s="6">
        <f t="shared" si="1336"/>
        <v>24.101439999999997</v>
      </c>
      <c r="M4741" s="6">
        <f t="shared" si="1344"/>
        <v>220</v>
      </c>
      <c r="N4741" s="6">
        <f t="shared" si="1345"/>
        <v>24.101439999999997</v>
      </c>
      <c r="O4741" s="2">
        <f t="shared" si="1337"/>
        <v>-24.101439999999997</v>
      </c>
      <c r="P4741" s="2">
        <f t="shared" si="1346"/>
        <v>7.8985600000000034</v>
      </c>
      <c r="Q4741" s="2">
        <f t="shared" si="1338"/>
        <v>40.601439999999997</v>
      </c>
      <c r="R4741" s="2">
        <f t="shared" si="1347"/>
        <v>40.601439999999997</v>
      </c>
      <c r="S4741" s="2">
        <f t="shared" si="1339"/>
        <v>0</v>
      </c>
      <c r="T4741" s="2">
        <f t="shared" si="1332"/>
        <v>0</v>
      </c>
      <c r="U4741" s="2">
        <f t="shared" si="1340"/>
        <v>0</v>
      </c>
      <c r="V4741" t="str">
        <f t="shared" si="1348"/>
        <v>Y</v>
      </c>
      <c r="W4741" s="2">
        <f t="shared" si="1349"/>
        <v>0</v>
      </c>
      <c r="X4741" s="2">
        <f t="shared" si="1341"/>
        <v>0</v>
      </c>
      <c r="Y4741" s="2"/>
    </row>
    <row r="4742" spans="1:25" x14ac:dyDescent="0.2">
      <c r="A4742">
        <v>11</v>
      </c>
      <c r="B4742" s="1">
        <v>42933.45833332184</v>
      </c>
      <c r="C4742">
        <v>48.7</v>
      </c>
      <c r="D4742" s="15">
        <f t="shared" si="1342"/>
        <v>48.7</v>
      </c>
      <c r="E4742">
        <v>32</v>
      </c>
      <c r="F4742" s="6">
        <v>10.425700000000001</v>
      </c>
      <c r="G4742" s="6">
        <v>33.46705</v>
      </c>
      <c r="H4742" s="6">
        <f t="shared" si="1333"/>
        <v>43.892749999999999</v>
      </c>
      <c r="I4742" s="6">
        <f t="shared" si="1334"/>
        <v>16.700000000000003</v>
      </c>
      <c r="J4742" s="6">
        <f t="shared" si="1335"/>
        <v>0</v>
      </c>
      <c r="K4742" s="3">
        <f t="shared" si="1343"/>
        <v>0</v>
      </c>
      <c r="L4742" s="6">
        <f t="shared" si="1336"/>
        <v>27.192749999999997</v>
      </c>
      <c r="M4742" s="6">
        <f t="shared" si="1344"/>
        <v>220</v>
      </c>
      <c r="N4742" s="6">
        <f t="shared" si="1345"/>
        <v>27.19274999999999</v>
      </c>
      <c r="O4742" s="2">
        <f t="shared" si="1337"/>
        <v>-27.19274999999999</v>
      </c>
      <c r="P4742" s="2">
        <f t="shared" si="1346"/>
        <v>4.8072500000000105</v>
      </c>
      <c r="Q4742" s="2">
        <f t="shared" si="1338"/>
        <v>43.892749999999992</v>
      </c>
      <c r="R4742" s="2">
        <f t="shared" si="1347"/>
        <v>43.892749999999992</v>
      </c>
      <c r="S4742" s="2">
        <f t="shared" si="1339"/>
        <v>0</v>
      </c>
      <c r="T4742" s="2">
        <f t="shared" si="1332"/>
        <v>0</v>
      </c>
      <c r="U4742" s="2">
        <f t="shared" si="1340"/>
        <v>0</v>
      </c>
      <c r="V4742" t="str">
        <f t="shared" si="1348"/>
        <v>Y</v>
      </c>
      <c r="W4742" s="2">
        <f t="shared" si="1349"/>
        <v>0</v>
      </c>
      <c r="X4742" s="2">
        <f t="shared" si="1341"/>
        <v>0</v>
      </c>
      <c r="Y4742" s="2"/>
    </row>
    <row r="4743" spans="1:25" x14ac:dyDescent="0.2">
      <c r="A4743">
        <v>12</v>
      </c>
      <c r="B4743" s="1">
        <v>42933.499999988504</v>
      </c>
      <c r="C4743">
        <v>49.5</v>
      </c>
      <c r="D4743" s="15">
        <f t="shared" si="1342"/>
        <v>49.5</v>
      </c>
      <c r="E4743">
        <v>32</v>
      </c>
      <c r="F4743" s="6">
        <v>10.7675</v>
      </c>
      <c r="G4743" s="6">
        <v>27.079729999999998</v>
      </c>
      <c r="H4743" s="6">
        <f t="shared" si="1333"/>
        <v>37.847229999999996</v>
      </c>
      <c r="I4743" s="6">
        <f t="shared" si="1334"/>
        <v>17.5</v>
      </c>
      <c r="J4743" s="6">
        <f t="shared" si="1335"/>
        <v>0</v>
      </c>
      <c r="K4743" s="3">
        <f t="shared" si="1343"/>
        <v>0</v>
      </c>
      <c r="L4743" s="6">
        <f t="shared" si="1336"/>
        <v>20.347229999999996</v>
      </c>
      <c r="M4743" s="6">
        <f t="shared" si="1344"/>
        <v>220</v>
      </c>
      <c r="N4743" s="6">
        <f t="shared" si="1345"/>
        <v>20.347229999999996</v>
      </c>
      <c r="O4743" s="2">
        <f t="shared" si="1337"/>
        <v>-20.347229999999996</v>
      </c>
      <c r="P4743" s="2">
        <f t="shared" si="1346"/>
        <v>11.652770000000004</v>
      </c>
      <c r="Q4743" s="2">
        <f t="shared" si="1338"/>
        <v>37.847229999999996</v>
      </c>
      <c r="R4743" s="2">
        <f t="shared" si="1347"/>
        <v>37.847229999999996</v>
      </c>
      <c r="S4743" s="2">
        <f t="shared" si="1339"/>
        <v>0</v>
      </c>
      <c r="T4743" s="2">
        <f t="shared" si="1332"/>
        <v>0</v>
      </c>
      <c r="U4743" s="2">
        <f t="shared" si="1340"/>
        <v>0</v>
      </c>
      <c r="V4743" t="str">
        <f t="shared" si="1348"/>
        <v>Y</v>
      </c>
      <c r="W4743" s="2">
        <f t="shared" si="1349"/>
        <v>0</v>
      </c>
      <c r="X4743" s="2">
        <f t="shared" si="1341"/>
        <v>0</v>
      </c>
      <c r="Y4743" s="2"/>
    </row>
    <row r="4744" spans="1:25" x14ac:dyDescent="0.2">
      <c r="A4744">
        <v>13</v>
      </c>
      <c r="B4744" s="1">
        <v>42933.541666655168</v>
      </c>
      <c r="C4744">
        <v>49.3</v>
      </c>
      <c r="D4744" s="15">
        <f t="shared" si="1342"/>
        <v>49.3</v>
      </c>
      <c r="E4744">
        <v>32</v>
      </c>
      <c r="F4744" s="6">
        <v>11.7187</v>
      </c>
      <c r="G4744" s="6">
        <v>36.349770000000007</v>
      </c>
      <c r="H4744" s="6">
        <f t="shared" si="1333"/>
        <v>48.068470000000005</v>
      </c>
      <c r="I4744" s="6">
        <f t="shared" si="1334"/>
        <v>17.299999999999997</v>
      </c>
      <c r="J4744" s="6">
        <f t="shared" si="1335"/>
        <v>0</v>
      </c>
      <c r="K4744" s="3">
        <f t="shared" si="1343"/>
        <v>0</v>
      </c>
      <c r="L4744" s="6">
        <f t="shared" si="1336"/>
        <v>30.768470000000008</v>
      </c>
      <c r="M4744" s="6">
        <f t="shared" si="1344"/>
        <v>220</v>
      </c>
      <c r="N4744" s="6">
        <f t="shared" si="1345"/>
        <v>30.768470000000008</v>
      </c>
      <c r="O4744" s="2">
        <f t="shared" si="1337"/>
        <v>-30.768470000000008</v>
      </c>
      <c r="P4744" s="2">
        <f t="shared" si="1346"/>
        <v>1.2315299999999922</v>
      </c>
      <c r="Q4744" s="2">
        <f t="shared" si="1338"/>
        <v>48.068470000000005</v>
      </c>
      <c r="R4744" s="2">
        <f t="shared" si="1347"/>
        <v>48.068470000000005</v>
      </c>
      <c r="S4744" s="2">
        <f t="shared" si="1339"/>
        <v>0</v>
      </c>
      <c r="T4744" s="2">
        <f t="shared" si="1332"/>
        <v>0</v>
      </c>
      <c r="U4744" s="2">
        <f t="shared" si="1340"/>
        <v>0</v>
      </c>
      <c r="V4744" t="str">
        <f t="shared" si="1348"/>
        <v>Y</v>
      </c>
      <c r="W4744" s="2">
        <f t="shared" si="1349"/>
        <v>0</v>
      </c>
      <c r="X4744" s="2">
        <f t="shared" si="1341"/>
        <v>0</v>
      </c>
      <c r="Y4744" s="2"/>
    </row>
    <row r="4745" spans="1:25" x14ac:dyDescent="0.2">
      <c r="A4745">
        <v>14</v>
      </c>
      <c r="B4745" s="1">
        <v>42933.583333321832</v>
      </c>
      <c r="C4745">
        <v>49.5</v>
      </c>
      <c r="D4745" s="15">
        <f t="shared" si="1342"/>
        <v>49.5</v>
      </c>
      <c r="E4745">
        <v>32</v>
      </c>
      <c r="F4745" s="6">
        <v>11.1502</v>
      </c>
      <c r="G4745" s="6">
        <v>32.727020000000003</v>
      </c>
      <c r="H4745" s="6">
        <f t="shared" si="1333"/>
        <v>43.877220000000001</v>
      </c>
      <c r="I4745" s="6">
        <f t="shared" si="1334"/>
        <v>17.5</v>
      </c>
      <c r="J4745" s="6">
        <f t="shared" si="1335"/>
        <v>0</v>
      </c>
      <c r="K4745" s="3">
        <f t="shared" si="1343"/>
        <v>0</v>
      </c>
      <c r="L4745" s="6">
        <f t="shared" si="1336"/>
        <v>26.377220000000001</v>
      </c>
      <c r="M4745" s="6">
        <f t="shared" si="1344"/>
        <v>220</v>
      </c>
      <c r="N4745" s="6">
        <f t="shared" si="1345"/>
        <v>26.377219999999994</v>
      </c>
      <c r="O4745" s="2">
        <f t="shared" si="1337"/>
        <v>-26.377219999999994</v>
      </c>
      <c r="P4745" s="2">
        <f t="shared" si="1346"/>
        <v>5.6227800000000059</v>
      </c>
      <c r="Q4745" s="2">
        <f t="shared" si="1338"/>
        <v>43.877219999999994</v>
      </c>
      <c r="R4745" s="2">
        <f t="shared" si="1347"/>
        <v>43.877219999999994</v>
      </c>
      <c r="S4745" s="2">
        <f t="shared" si="1339"/>
        <v>0</v>
      </c>
      <c r="T4745" s="2">
        <f t="shared" si="1332"/>
        <v>0</v>
      </c>
      <c r="U4745" s="2">
        <f t="shared" si="1340"/>
        <v>0</v>
      </c>
      <c r="V4745" t="str">
        <f t="shared" si="1348"/>
        <v>Y</v>
      </c>
      <c r="W4745" s="2">
        <f t="shared" si="1349"/>
        <v>0</v>
      </c>
      <c r="X4745" s="2">
        <f t="shared" si="1341"/>
        <v>0</v>
      </c>
      <c r="Y4745" s="2"/>
    </row>
    <row r="4746" spans="1:25" x14ac:dyDescent="0.2">
      <c r="A4746">
        <v>15</v>
      </c>
      <c r="B4746" s="1">
        <v>42933.624999988497</v>
      </c>
      <c r="C4746">
        <v>49.9</v>
      </c>
      <c r="D4746" s="15">
        <f t="shared" si="1342"/>
        <v>49.9</v>
      </c>
      <c r="E4746">
        <v>32</v>
      </c>
      <c r="F4746" s="6">
        <v>10.9201</v>
      </c>
      <c r="G4746" s="6">
        <v>21.123849999999997</v>
      </c>
      <c r="H4746" s="6">
        <f t="shared" si="1333"/>
        <v>32.043949999999995</v>
      </c>
      <c r="I4746" s="6">
        <f t="shared" si="1334"/>
        <v>17.899999999999999</v>
      </c>
      <c r="J4746" s="6">
        <f t="shared" si="1335"/>
        <v>0</v>
      </c>
      <c r="K4746" s="3">
        <f t="shared" si="1343"/>
        <v>0</v>
      </c>
      <c r="L4746" s="6">
        <f t="shared" si="1336"/>
        <v>14.143949999999997</v>
      </c>
      <c r="M4746" s="6">
        <f t="shared" si="1344"/>
        <v>220</v>
      </c>
      <c r="N4746" s="6">
        <f t="shared" si="1345"/>
        <v>14.14394999999999</v>
      </c>
      <c r="O4746" s="2">
        <f t="shared" si="1337"/>
        <v>-14.14394999999999</v>
      </c>
      <c r="P4746" s="2">
        <f t="shared" si="1346"/>
        <v>17.85605000000001</v>
      </c>
      <c r="Q4746" s="2">
        <f t="shared" si="1338"/>
        <v>32.043949999999988</v>
      </c>
      <c r="R4746" s="2">
        <f t="shared" si="1347"/>
        <v>32.043949999999988</v>
      </c>
      <c r="S4746" s="2">
        <f t="shared" si="1339"/>
        <v>0</v>
      </c>
      <c r="T4746" s="2">
        <f t="shared" ref="T4746:T4809" si="1350">IF(Q4746-R4746&gt;0, 0, ABS(M4745-M4746))</f>
        <v>0</v>
      </c>
      <c r="U4746" s="2">
        <f t="shared" si="1340"/>
        <v>0</v>
      </c>
      <c r="V4746" t="str">
        <f t="shared" si="1348"/>
        <v>Y</v>
      </c>
      <c r="W4746" s="2">
        <f t="shared" si="1349"/>
        <v>0</v>
      </c>
      <c r="X4746" s="2">
        <f t="shared" si="1341"/>
        <v>0</v>
      </c>
      <c r="Y4746" s="2"/>
    </row>
    <row r="4747" spans="1:25" x14ac:dyDescent="0.2">
      <c r="A4747">
        <v>16</v>
      </c>
      <c r="B4747" s="1">
        <v>42933.666666655161</v>
      </c>
      <c r="C4747">
        <v>49.6</v>
      </c>
      <c r="D4747" s="15">
        <f t="shared" si="1342"/>
        <v>49.6</v>
      </c>
      <c r="E4747">
        <v>32</v>
      </c>
      <c r="F4747" s="6">
        <v>7.1367700000000003</v>
      </c>
      <c r="G4747" s="6">
        <v>13.038150000000002</v>
      </c>
      <c r="H4747" s="6">
        <f t="shared" si="1333"/>
        <v>20.17492</v>
      </c>
      <c r="I4747" s="6">
        <f t="shared" si="1334"/>
        <v>17.600000000000001</v>
      </c>
      <c r="J4747" s="6">
        <f t="shared" si="1335"/>
        <v>0</v>
      </c>
      <c r="K4747" s="3">
        <f t="shared" si="1343"/>
        <v>0</v>
      </c>
      <c r="L4747" s="6">
        <f t="shared" si="1336"/>
        <v>2.5749199999999988</v>
      </c>
      <c r="M4747" s="6">
        <f t="shared" si="1344"/>
        <v>220</v>
      </c>
      <c r="N4747" s="6">
        <f t="shared" si="1345"/>
        <v>2.5749199999999917</v>
      </c>
      <c r="O4747" s="2">
        <f t="shared" si="1337"/>
        <v>-2.5749199999999917</v>
      </c>
      <c r="P4747" s="2">
        <f t="shared" si="1346"/>
        <v>29.425080000000008</v>
      </c>
      <c r="Q4747" s="2">
        <f t="shared" si="1338"/>
        <v>20.174919999999993</v>
      </c>
      <c r="R4747" s="2">
        <f t="shared" si="1347"/>
        <v>20.174919999999993</v>
      </c>
      <c r="S4747" s="2">
        <f t="shared" si="1339"/>
        <v>0</v>
      </c>
      <c r="T4747" s="2">
        <f t="shared" si="1350"/>
        <v>0</v>
      </c>
      <c r="U4747" s="2">
        <f t="shared" si="1340"/>
        <v>0</v>
      </c>
      <c r="V4747" t="str">
        <f t="shared" si="1348"/>
        <v>Y</v>
      </c>
      <c r="W4747" s="2">
        <f t="shared" si="1349"/>
        <v>0</v>
      </c>
      <c r="X4747" s="2">
        <f t="shared" si="1341"/>
        <v>0</v>
      </c>
      <c r="Y4747" s="2"/>
    </row>
    <row r="4748" spans="1:25" x14ac:dyDescent="0.2">
      <c r="A4748">
        <v>17</v>
      </c>
      <c r="B4748" s="1">
        <v>42933.708333321825</v>
      </c>
      <c r="C4748">
        <v>49.5</v>
      </c>
      <c r="D4748" s="15">
        <f t="shared" si="1342"/>
        <v>49.5</v>
      </c>
      <c r="E4748">
        <v>32</v>
      </c>
      <c r="F4748" s="6">
        <v>4.8897399999999998</v>
      </c>
      <c r="G4748" s="6">
        <v>6.8347880000000005</v>
      </c>
      <c r="H4748" s="6">
        <f t="shared" si="1333"/>
        <v>11.724527999999999</v>
      </c>
      <c r="I4748" s="6">
        <f t="shared" si="1334"/>
        <v>17.5</v>
      </c>
      <c r="J4748" s="6">
        <f t="shared" si="1335"/>
        <v>5.7754720000000006</v>
      </c>
      <c r="K4748" s="3">
        <f t="shared" si="1343"/>
        <v>6.6005394285714374</v>
      </c>
      <c r="L4748" s="6">
        <f t="shared" si="1336"/>
        <v>0</v>
      </c>
      <c r="M4748" s="6">
        <f t="shared" si="1344"/>
        <v>213.39946057142856</v>
      </c>
      <c r="N4748" s="6">
        <f t="shared" si="1345"/>
        <v>0.82506742857142967</v>
      </c>
      <c r="O4748" s="2">
        <f t="shared" si="1337"/>
        <v>-0.82506742857142967</v>
      </c>
      <c r="P4748" s="2">
        <f t="shared" si="1346"/>
        <v>31.17493257142857</v>
      </c>
      <c r="Q4748" s="2">
        <f t="shared" si="1338"/>
        <v>18.32506742857143</v>
      </c>
      <c r="R4748" s="2">
        <f t="shared" si="1347"/>
        <v>11.724527999999999</v>
      </c>
      <c r="S4748" s="2">
        <f t="shared" si="1339"/>
        <v>6.6005394285714303</v>
      </c>
      <c r="T4748" s="2">
        <f t="shared" si="1350"/>
        <v>0</v>
      </c>
      <c r="U4748" s="2">
        <f t="shared" si="1340"/>
        <v>0</v>
      </c>
      <c r="V4748" t="str">
        <f t="shared" si="1348"/>
        <v>N</v>
      </c>
      <c r="W4748" s="2">
        <f t="shared" si="1349"/>
        <v>0</v>
      </c>
      <c r="X4748" s="2">
        <f t="shared" si="1341"/>
        <v>0</v>
      </c>
      <c r="Y4748" s="2"/>
    </row>
    <row r="4749" spans="1:25" x14ac:dyDescent="0.2">
      <c r="A4749">
        <v>18</v>
      </c>
      <c r="B4749" s="1">
        <v>42933.749999988489</v>
      </c>
      <c r="C4749">
        <v>49.2</v>
      </c>
      <c r="D4749" s="15">
        <f t="shared" si="1342"/>
        <v>49.2</v>
      </c>
      <c r="E4749">
        <v>32</v>
      </c>
      <c r="F4749" s="6">
        <v>5.3300700000000001</v>
      </c>
      <c r="G4749" s="6">
        <v>0.74352916999999996</v>
      </c>
      <c r="H4749" s="6">
        <f t="shared" si="1333"/>
        <v>6.0735991699999996</v>
      </c>
      <c r="I4749" s="6">
        <f t="shared" si="1334"/>
        <v>17.200000000000003</v>
      </c>
      <c r="J4749" s="6">
        <f t="shared" si="1335"/>
        <v>11.126400830000003</v>
      </c>
      <c r="K4749" s="3">
        <f t="shared" si="1343"/>
        <v>12.715886662857145</v>
      </c>
      <c r="L4749" s="6">
        <f t="shared" si="1336"/>
        <v>0</v>
      </c>
      <c r="M4749" s="6">
        <f t="shared" si="1344"/>
        <v>200.68357390857142</v>
      </c>
      <c r="N4749" s="6">
        <f t="shared" si="1345"/>
        <v>1.5894858328571502</v>
      </c>
      <c r="O4749" s="2">
        <f t="shared" si="1337"/>
        <v>-1.5894858328571502</v>
      </c>
      <c r="P4749" s="2">
        <f t="shared" si="1346"/>
        <v>30.41051416714285</v>
      </c>
      <c r="Q4749" s="2">
        <f t="shared" si="1338"/>
        <v>18.789485832857153</v>
      </c>
      <c r="R4749" s="2">
        <f t="shared" si="1347"/>
        <v>6.0735991699999996</v>
      </c>
      <c r="S4749" s="2">
        <f t="shared" si="1339"/>
        <v>12.715886662857153</v>
      </c>
      <c r="T4749" s="2">
        <f t="shared" si="1350"/>
        <v>0</v>
      </c>
      <c r="U4749" s="2">
        <f t="shared" si="1340"/>
        <v>0</v>
      </c>
      <c r="V4749" t="str">
        <f t="shared" si="1348"/>
        <v>N</v>
      </c>
      <c r="W4749" s="2">
        <f t="shared" si="1349"/>
        <v>0</v>
      </c>
      <c r="X4749" s="2">
        <f t="shared" si="1341"/>
        <v>0</v>
      </c>
      <c r="Y4749" s="2"/>
    </row>
    <row r="4750" spans="1:25" x14ac:dyDescent="0.2">
      <c r="A4750">
        <v>19</v>
      </c>
      <c r="B4750" s="1">
        <v>42933.791666655154</v>
      </c>
      <c r="C4750">
        <v>49.1</v>
      </c>
      <c r="D4750" s="15">
        <f t="shared" si="1342"/>
        <v>49.1</v>
      </c>
      <c r="E4750">
        <v>32</v>
      </c>
      <c r="F4750" s="6">
        <v>2.1196000000000002</v>
      </c>
      <c r="G4750" s="6">
        <v>-1.5167529999999999E-2</v>
      </c>
      <c r="H4750" s="6">
        <f t="shared" si="1333"/>
        <v>2.1044324700000003</v>
      </c>
      <c r="I4750" s="6">
        <f t="shared" si="1334"/>
        <v>17.100000000000001</v>
      </c>
      <c r="J4750" s="6">
        <f t="shared" si="1335"/>
        <v>14.995567530000001</v>
      </c>
      <c r="K4750" s="3">
        <f t="shared" si="1343"/>
        <v>17.137791462857138</v>
      </c>
      <c r="L4750" s="6">
        <f t="shared" si="1336"/>
        <v>0</v>
      </c>
      <c r="M4750" s="6">
        <f t="shared" si="1344"/>
        <v>183.54578244571428</v>
      </c>
      <c r="N4750" s="6">
        <f t="shared" si="1345"/>
        <v>2.1422239328571493</v>
      </c>
      <c r="O4750" s="2">
        <f t="shared" si="1337"/>
        <v>-2.1422239328571493</v>
      </c>
      <c r="P4750" s="2">
        <f t="shared" si="1346"/>
        <v>29.857776067142851</v>
      </c>
      <c r="Q4750" s="2">
        <f t="shared" si="1338"/>
        <v>19.242223932857151</v>
      </c>
      <c r="R4750" s="2">
        <f t="shared" si="1347"/>
        <v>2.1044324700000003</v>
      </c>
      <c r="S4750" s="2">
        <f t="shared" si="1339"/>
        <v>17.137791462857152</v>
      </c>
      <c r="T4750" s="2">
        <f t="shared" si="1350"/>
        <v>0</v>
      </c>
      <c r="U4750" s="2">
        <f t="shared" si="1340"/>
        <v>0</v>
      </c>
      <c r="V4750" t="str">
        <f t="shared" si="1348"/>
        <v>N</v>
      </c>
      <c r="W4750" s="2">
        <f t="shared" si="1349"/>
        <v>0</v>
      </c>
      <c r="X4750" s="2">
        <f t="shared" si="1341"/>
        <v>0</v>
      </c>
      <c r="Y4750" s="2"/>
    </row>
    <row r="4751" spans="1:25" x14ac:dyDescent="0.2">
      <c r="A4751">
        <v>20</v>
      </c>
      <c r="B4751" s="1">
        <v>42933.833333321818</v>
      </c>
      <c r="C4751">
        <v>49.4</v>
      </c>
      <c r="D4751" s="15">
        <f t="shared" si="1342"/>
        <v>49.4</v>
      </c>
      <c r="E4751">
        <v>32</v>
      </c>
      <c r="F4751" s="6">
        <v>1.9582299999999999</v>
      </c>
      <c r="G4751" s="6">
        <v>-1.5167529999999999E-2</v>
      </c>
      <c r="H4751" s="6">
        <f t="shared" si="1333"/>
        <v>1.9430624699999999</v>
      </c>
      <c r="I4751" s="6">
        <f t="shared" si="1334"/>
        <v>17.399999999999999</v>
      </c>
      <c r="J4751" s="6">
        <f t="shared" si="1335"/>
        <v>15.456937529999999</v>
      </c>
      <c r="K4751" s="3">
        <f t="shared" si="1343"/>
        <v>17.665071462857156</v>
      </c>
      <c r="L4751" s="6">
        <f t="shared" si="1336"/>
        <v>0</v>
      </c>
      <c r="M4751" s="6">
        <f t="shared" si="1344"/>
        <v>165.88071098285712</v>
      </c>
      <c r="N4751" s="6">
        <f t="shared" si="1345"/>
        <v>2.2081339328571516</v>
      </c>
      <c r="O4751" s="2">
        <f t="shared" si="1337"/>
        <v>-2.2081339328571516</v>
      </c>
      <c r="P4751" s="2">
        <f t="shared" si="1346"/>
        <v>29.791866067142848</v>
      </c>
      <c r="Q4751" s="2">
        <f t="shared" si="1338"/>
        <v>19.60813393285715</v>
      </c>
      <c r="R4751" s="2">
        <f t="shared" si="1347"/>
        <v>1.9430624699999999</v>
      </c>
      <c r="S4751" s="2">
        <f t="shared" si="1339"/>
        <v>17.665071462857149</v>
      </c>
      <c r="T4751" s="2">
        <f t="shared" si="1350"/>
        <v>0</v>
      </c>
      <c r="U4751" s="2">
        <f t="shared" si="1340"/>
        <v>0</v>
      </c>
      <c r="V4751" t="str">
        <f t="shared" si="1348"/>
        <v>N</v>
      </c>
      <c r="W4751" s="2">
        <f t="shared" si="1349"/>
        <v>0</v>
      </c>
      <c r="X4751" s="2">
        <f t="shared" si="1341"/>
        <v>0</v>
      </c>
      <c r="Y4751" s="2"/>
    </row>
    <row r="4752" spans="1:25" x14ac:dyDescent="0.2">
      <c r="A4752">
        <v>21</v>
      </c>
      <c r="B4752" s="1">
        <v>42933.874999988482</v>
      </c>
      <c r="C4752">
        <v>48</v>
      </c>
      <c r="D4752" s="15">
        <f t="shared" si="1342"/>
        <v>48</v>
      </c>
      <c r="E4752">
        <v>32</v>
      </c>
      <c r="F4752" s="6">
        <v>1.9648300000000001</v>
      </c>
      <c r="G4752" s="6">
        <v>-1.5167529999999999E-2</v>
      </c>
      <c r="H4752" s="6">
        <f t="shared" si="1333"/>
        <v>1.94966247</v>
      </c>
      <c r="I4752" s="6">
        <f t="shared" si="1334"/>
        <v>16</v>
      </c>
      <c r="J4752" s="6">
        <f t="shared" si="1335"/>
        <v>14.05033753</v>
      </c>
      <c r="K4752" s="3">
        <f t="shared" si="1343"/>
        <v>16.057528605714282</v>
      </c>
      <c r="L4752" s="6">
        <f t="shared" si="1336"/>
        <v>0</v>
      </c>
      <c r="M4752" s="6">
        <f t="shared" si="1344"/>
        <v>149.82318237714284</v>
      </c>
      <c r="N4752" s="6">
        <f t="shared" si="1345"/>
        <v>2.0071910757142746</v>
      </c>
      <c r="O4752" s="2">
        <f t="shared" si="1337"/>
        <v>-2.0071910757142746</v>
      </c>
      <c r="P4752" s="2">
        <f t="shared" si="1346"/>
        <v>29.992808924285725</v>
      </c>
      <c r="Q4752" s="2">
        <f t="shared" si="1338"/>
        <v>18.007191075714275</v>
      </c>
      <c r="R4752" s="2">
        <f t="shared" si="1347"/>
        <v>1.94966247</v>
      </c>
      <c r="S4752" s="2">
        <f t="shared" si="1339"/>
        <v>16.057528605714275</v>
      </c>
      <c r="T4752" s="2">
        <f t="shared" si="1350"/>
        <v>0</v>
      </c>
      <c r="U4752" s="2">
        <f t="shared" si="1340"/>
        <v>0</v>
      </c>
      <c r="V4752" t="str">
        <f t="shared" si="1348"/>
        <v>N</v>
      </c>
      <c r="W4752" s="2">
        <f t="shared" si="1349"/>
        <v>0</v>
      </c>
      <c r="X4752" s="2">
        <f t="shared" si="1341"/>
        <v>0</v>
      </c>
      <c r="Y4752" s="2"/>
    </row>
    <row r="4753" spans="1:25" x14ac:dyDescent="0.2">
      <c r="A4753">
        <v>22</v>
      </c>
      <c r="B4753" s="1">
        <v>42933.916666655146</v>
      </c>
      <c r="C4753">
        <v>45.5</v>
      </c>
      <c r="D4753" s="15">
        <f t="shared" si="1342"/>
        <v>45.5</v>
      </c>
      <c r="E4753">
        <v>32</v>
      </c>
      <c r="F4753" s="6">
        <v>2.3918300000000001</v>
      </c>
      <c r="G4753" s="6">
        <v>-1.5167529999999999E-2</v>
      </c>
      <c r="H4753" s="6">
        <f t="shared" si="1333"/>
        <v>2.3766624700000003</v>
      </c>
      <c r="I4753" s="6">
        <f t="shared" si="1334"/>
        <v>13.5</v>
      </c>
      <c r="J4753" s="6">
        <f t="shared" si="1335"/>
        <v>11.123337530000001</v>
      </c>
      <c r="K4753" s="3">
        <f t="shared" si="1343"/>
        <v>12.712385748571421</v>
      </c>
      <c r="L4753" s="6">
        <f t="shared" si="1336"/>
        <v>0</v>
      </c>
      <c r="M4753" s="6">
        <f t="shared" si="1344"/>
        <v>137.11079662857142</v>
      </c>
      <c r="N4753" s="6">
        <f t="shared" si="1345"/>
        <v>1.5890482185714347</v>
      </c>
      <c r="O4753" s="2">
        <f t="shared" si="1337"/>
        <v>-1.5890482185714347</v>
      </c>
      <c r="P4753" s="2">
        <f t="shared" si="1346"/>
        <v>30.410951781428565</v>
      </c>
      <c r="Q4753" s="2">
        <f t="shared" si="1338"/>
        <v>15.089048218571435</v>
      </c>
      <c r="R4753" s="2">
        <f t="shared" si="1347"/>
        <v>2.3766624700000003</v>
      </c>
      <c r="S4753" s="2">
        <f t="shared" si="1339"/>
        <v>12.712385748571435</v>
      </c>
      <c r="T4753" s="2">
        <f t="shared" si="1350"/>
        <v>0</v>
      </c>
      <c r="U4753" s="2">
        <f t="shared" si="1340"/>
        <v>0</v>
      </c>
      <c r="V4753" t="str">
        <f t="shared" si="1348"/>
        <v>N</v>
      </c>
      <c r="W4753" s="2">
        <f t="shared" si="1349"/>
        <v>0</v>
      </c>
      <c r="X4753" s="2">
        <f t="shared" si="1341"/>
        <v>0</v>
      </c>
      <c r="Y4753" s="2"/>
    </row>
    <row r="4754" spans="1:25" x14ac:dyDescent="0.2">
      <c r="A4754">
        <v>23</v>
      </c>
      <c r="B4754" s="1">
        <v>42933.958333321811</v>
      </c>
      <c r="C4754">
        <v>43.6</v>
      </c>
      <c r="D4754" s="15">
        <f t="shared" si="1342"/>
        <v>43.6</v>
      </c>
      <c r="E4754">
        <v>32</v>
      </c>
      <c r="F4754" s="6">
        <v>2.3528600000000002</v>
      </c>
      <c r="G4754" s="6">
        <v>-1.5167529999999999E-2</v>
      </c>
      <c r="H4754" s="6">
        <f t="shared" si="1333"/>
        <v>2.3376924700000004</v>
      </c>
      <c r="I4754" s="6">
        <f t="shared" si="1334"/>
        <v>11.600000000000001</v>
      </c>
      <c r="J4754" s="6">
        <f t="shared" si="1335"/>
        <v>9.2623075300000011</v>
      </c>
      <c r="K4754" s="3">
        <f t="shared" si="1343"/>
        <v>10.585494319999995</v>
      </c>
      <c r="L4754" s="6">
        <f t="shared" si="1336"/>
        <v>0</v>
      </c>
      <c r="M4754" s="6">
        <f t="shared" si="1344"/>
        <v>126.52530230857143</v>
      </c>
      <c r="N4754" s="6">
        <f t="shared" si="1345"/>
        <v>1.3231867899999941</v>
      </c>
      <c r="O4754" s="2">
        <f t="shared" si="1337"/>
        <v>-1.3231867899999941</v>
      </c>
      <c r="P4754" s="2">
        <f t="shared" si="1346"/>
        <v>30.676813210000006</v>
      </c>
      <c r="Q4754" s="2">
        <f t="shared" si="1338"/>
        <v>12.923186789999995</v>
      </c>
      <c r="R4754" s="2">
        <f t="shared" si="1347"/>
        <v>2.3376924700000004</v>
      </c>
      <c r="S4754" s="2">
        <f t="shared" si="1339"/>
        <v>10.585494319999995</v>
      </c>
      <c r="T4754" s="2">
        <f t="shared" si="1350"/>
        <v>0</v>
      </c>
      <c r="U4754" s="2">
        <f t="shared" si="1340"/>
        <v>0</v>
      </c>
      <c r="V4754" t="str">
        <f t="shared" si="1348"/>
        <v>N</v>
      </c>
      <c r="W4754" s="2">
        <f t="shared" si="1349"/>
        <v>0</v>
      </c>
      <c r="X4754" s="2">
        <f t="shared" si="1341"/>
        <v>0</v>
      </c>
      <c r="Y4754" s="2"/>
    </row>
    <row r="4755" spans="1:25" x14ac:dyDescent="0.2">
      <c r="A4755">
        <v>0</v>
      </c>
      <c r="B4755" s="1">
        <v>42933.999999988475</v>
      </c>
      <c r="C4755">
        <v>41.1</v>
      </c>
      <c r="D4755" s="15">
        <f t="shared" si="1342"/>
        <v>41.1</v>
      </c>
      <c r="E4755">
        <v>32</v>
      </c>
      <c r="F4755" s="6">
        <v>2.2351000000000001</v>
      </c>
      <c r="G4755" s="6">
        <v>-1.5167529999999999E-2</v>
      </c>
      <c r="H4755" s="6">
        <f t="shared" si="1333"/>
        <v>2.2199324700000003</v>
      </c>
      <c r="I4755" s="6">
        <f t="shared" si="1334"/>
        <v>9.1000000000000014</v>
      </c>
      <c r="J4755" s="6">
        <f t="shared" si="1335"/>
        <v>6.8800675300000016</v>
      </c>
      <c r="K4755" s="3">
        <f t="shared" si="1343"/>
        <v>7.8629343200000079</v>
      </c>
      <c r="L4755" s="6">
        <f t="shared" si="1336"/>
        <v>0</v>
      </c>
      <c r="M4755" s="6">
        <f t="shared" si="1344"/>
        <v>118.66236798857142</v>
      </c>
      <c r="N4755" s="6">
        <f t="shared" si="1345"/>
        <v>0.98286679000000277</v>
      </c>
      <c r="O4755" s="2">
        <f t="shared" si="1337"/>
        <v>-0.98286679000000277</v>
      </c>
      <c r="P4755" s="2">
        <f t="shared" si="1346"/>
        <v>31.017133209999997</v>
      </c>
      <c r="Q4755" s="2">
        <f t="shared" si="1338"/>
        <v>10.082866790000004</v>
      </c>
      <c r="R4755" s="2">
        <f t="shared" si="1347"/>
        <v>2.2199324700000003</v>
      </c>
      <c r="S4755" s="2">
        <f t="shared" si="1339"/>
        <v>7.8629343200000044</v>
      </c>
      <c r="T4755" s="2">
        <f t="shared" si="1350"/>
        <v>0</v>
      </c>
      <c r="U4755" s="2">
        <f t="shared" si="1340"/>
        <v>0</v>
      </c>
      <c r="V4755" t="str">
        <f t="shared" si="1348"/>
        <v>N</v>
      </c>
      <c r="W4755" s="2">
        <f t="shared" si="1349"/>
        <v>0</v>
      </c>
      <c r="X4755" s="2">
        <f t="shared" si="1341"/>
        <v>0</v>
      </c>
      <c r="Y4755" s="2"/>
    </row>
    <row r="4756" spans="1:25" x14ac:dyDescent="0.2">
      <c r="A4756">
        <v>1</v>
      </c>
      <c r="B4756" s="1">
        <v>42934.041666655139</v>
      </c>
      <c r="C4756">
        <v>39.4</v>
      </c>
      <c r="D4756" s="15">
        <f t="shared" si="1342"/>
        <v>39.4</v>
      </c>
      <c r="E4756">
        <v>32</v>
      </c>
      <c r="F4756" s="6">
        <v>3.07037</v>
      </c>
      <c r="G4756" s="6">
        <v>-1.5167529999999999E-2</v>
      </c>
      <c r="H4756" s="6">
        <f t="shared" si="1333"/>
        <v>3.0552024700000002</v>
      </c>
      <c r="I4756" s="6">
        <f t="shared" si="1334"/>
        <v>7.3999999999999986</v>
      </c>
      <c r="J4756" s="6">
        <f t="shared" si="1335"/>
        <v>4.3447975299999984</v>
      </c>
      <c r="K4756" s="3">
        <f t="shared" si="1343"/>
        <v>4.9654828914285645</v>
      </c>
      <c r="L4756" s="6">
        <f t="shared" si="1336"/>
        <v>0</v>
      </c>
      <c r="M4756" s="6">
        <f t="shared" si="1344"/>
        <v>113.69688509714285</v>
      </c>
      <c r="N4756" s="6">
        <f t="shared" si="1345"/>
        <v>0.62068536142857056</v>
      </c>
      <c r="O4756" s="2">
        <f t="shared" si="1337"/>
        <v>-0.62068536142857056</v>
      </c>
      <c r="P4756" s="2">
        <f t="shared" si="1346"/>
        <v>31.379314638571429</v>
      </c>
      <c r="Q4756" s="2">
        <f t="shared" si="1338"/>
        <v>8.0206853614285691</v>
      </c>
      <c r="R4756" s="2">
        <f t="shared" si="1347"/>
        <v>3.0552024700000002</v>
      </c>
      <c r="S4756" s="2">
        <f t="shared" si="1339"/>
        <v>4.9654828914285689</v>
      </c>
      <c r="T4756" s="2">
        <f t="shared" si="1350"/>
        <v>0</v>
      </c>
      <c r="U4756" s="2">
        <f t="shared" si="1340"/>
        <v>0</v>
      </c>
      <c r="V4756" t="str">
        <f t="shared" si="1348"/>
        <v>N</v>
      </c>
      <c r="W4756" s="2">
        <f t="shared" si="1349"/>
        <v>0</v>
      </c>
      <c r="X4756" s="2">
        <f t="shared" si="1341"/>
        <v>0</v>
      </c>
      <c r="Y4756" s="2"/>
    </row>
    <row r="4757" spans="1:25" x14ac:dyDescent="0.2">
      <c r="A4757">
        <v>2</v>
      </c>
      <c r="B4757" s="1">
        <v>42934.083333321803</v>
      </c>
      <c r="C4757">
        <v>39</v>
      </c>
      <c r="D4757" s="15">
        <f t="shared" si="1342"/>
        <v>39</v>
      </c>
      <c r="E4757">
        <v>32</v>
      </c>
      <c r="F4757" s="6">
        <v>2.9493900000000002</v>
      </c>
      <c r="G4757" s="6">
        <v>-1.5167529999999999E-2</v>
      </c>
      <c r="H4757" s="6">
        <f t="shared" si="1333"/>
        <v>2.9342224700000004</v>
      </c>
      <c r="I4757" s="6">
        <f t="shared" si="1334"/>
        <v>7</v>
      </c>
      <c r="J4757" s="6">
        <f t="shared" si="1335"/>
        <v>4.0657775300000001</v>
      </c>
      <c r="K4757" s="3">
        <f t="shared" si="1343"/>
        <v>3.6968850971428537</v>
      </c>
      <c r="L4757" s="6">
        <f t="shared" si="1336"/>
        <v>0</v>
      </c>
      <c r="M4757" s="6">
        <f t="shared" si="1344"/>
        <v>110</v>
      </c>
      <c r="N4757" s="6">
        <f t="shared" si="1345"/>
        <v>0</v>
      </c>
      <c r="O4757" s="2">
        <f t="shared" si="1337"/>
        <v>0</v>
      </c>
      <c r="P4757" s="2">
        <f t="shared" si="1346"/>
        <v>32</v>
      </c>
      <c r="Q4757" s="2">
        <f t="shared" si="1338"/>
        <v>7</v>
      </c>
      <c r="R4757" s="2">
        <f t="shared" si="1347"/>
        <v>2.9342224700000004</v>
      </c>
      <c r="S4757" s="2">
        <f t="shared" si="1339"/>
        <v>4.0657775300000001</v>
      </c>
      <c r="T4757" s="2">
        <f t="shared" si="1350"/>
        <v>0</v>
      </c>
      <c r="U4757" s="2">
        <f t="shared" si="1340"/>
        <v>0</v>
      </c>
      <c r="V4757" t="str">
        <f t="shared" si="1348"/>
        <v>N</v>
      </c>
      <c r="W4757" s="2">
        <f t="shared" si="1349"/>
        <v>0</v>
      </c>
      <c r="X4757" s="2">
        <f t="shared" si="1341"/>
        <v>0</v>
      </c>
      <c r="Y4757" s="2"/>
    </row>
    <row r="4758" spans="1:25" x14ac:dyDescent="0.2">
      <c r="A4758">
        <v>3</v>
      </c>
      <c r="B4758" s="1">
        <v>42934.124999988468</v>
      </c>
      <c r="C4758">
        <v>38.5</v>
      </c>
      <c r="D4758" s="15">
        <f t="shared" si="1342"/>
        <v>38.5</v>
      </c>
      <c r="E4758">
        <v>32</v>
      </c>
      <c r="F4758" s="6">
        <v>2.6391200000000001</v>
      </c>
      <c r="G4758" s="6">
        <v>-1.5167529999999999E-2</v>
      </c>
      <c r="H4758" s="6">
        <f t="shared" si="1333"/>
        <v>2.6239524700000003</v>
      </c>
      <c r="I4758" s="6">
        <f t="shared" si="1334"/>
        <v>6.5</v>
      </c>
      <c r="J4758" s="6">
        <f t="shared" si="1335"/>
        <v>3.8760475299999997</v>
      </c>
      <c r="K4758" s="3">
        <f t="shared" si="1343"/>
        <v>0</v>
      </c>
      <c r="L4758" s="6">
        <f t="shared" si="1336"/>
        <v>0</v>
      </c>
      <c r="M4758" s="6">
        <f t="shared" si="1344"/>
        <v>110</v>
      </c>
      <c r="N4758" s="6">
        <f t="shared" si="1345"/>
        <v>0</v>
      </c>
      <c r="O4758" s="2">
        <f t="shared" si="1337"/>
        <v>0</v>
      </c>
      <c r="P4758" s="2">
        <f t="shared" si="1346"/>
        <v>32</v>
      </c>
      <c r="Q4758" s="2">
        <f t="shared" si="1338"/>
        <v>6.5</v>
      </c>
      <c r="R4758" s="2">
        <f t="shared" si="1347"/>
        <v>2.6239524700000003</v>
      </c>
      <c r="S4758" s="2">
        <f t="shared" si="1339"/>
        <v>3.8760475299999997</v>
      </c>
      <c r="T4758" s="2">
        <f t="shared" si="1350"/>
        <v>0</v>
      </c>
      <c r="U4758" s="2">
        <f t="shared" si="1340"/>
        <v>0</v>
      </c>
      <c r="V4758" t="str">
        <f t="shared" si="1348"/>
        <v>N</v>
      </c>
      <c r="W4758" s="2">
        <f t="shared" si="1349"/>
        <v>0</v>
      </c>
      <c r="X4758" s="2">
        <f t="shared" si="1341"/>
        <v>0</v>
      </c>
      <c r="Y4758" s="2"/>
    </row>
    <row r="4759" spans="1:25" x14ac:dyDescent="0.2">
      <c r="A4759">
        <v>4</v>
      </c>
      <c r="B4759" s="1">
        <v>42934.166666655132</v>
      </c>
      <c r="C4759">
        <v>38.1</v>
      </c>
      <c r="D4759" s="15">
        <f t="shared" si="1342"/>
        <v>38.1</v>
      </c>
      <c r="E4759">
        <v>32</v>
      </c>
      <c r="F4759" s="6">
        <v>2.4978099999999999</v>
      </c>
      <c r="G4759" s="6">
        <v>-1.5167529999999999E-2</v>
      </c>
      <c r="H4759" s="6">
        <f t="shared" si="1333"/>
        <v>2.48264247</v>
      </c>
      <c r="I4759" s="6">
        <f t="shared" si="1334"/>
        <v>6.1000000000000014</v>
      </c>
      <c r="J4759" s="6">
        <f t="shared" si="1335"/>
        <v>3.6173575300000014</v>
      </c>
      <c r="K4759" s="3">
        <f t="shared" si="1343"/>
        <v>0</v>
      </c>
      <c r="L4759" s="6">
        <f t="shared" si="1336"/>
        <v>0</v>
      </c>
      <c r="M4759" s="6">
        <f t="shared" si="1344"/>
        <v>110</v>
      </c>
      <c r="N4759" s="6">
        <f t="shared" si="1345"/>
        <v>0</v>
      </c>
      <c r="O4759" s="2">
        <f t="shared" si="1337"/>
        <v>0</v>
      </c>
      <c r="P4759" s="2">
        <f t="shared" si="1346"/>
        <v>32</v>
      </c>
      <c r="Q4759" s="2">
        <f t="shared" si="1338"/>
        <v>6.1000000000000014</v>
      </c>
      <c r="R4759" s="2">
        <f t="shared" si="1347"/>
        <v>2.48264247</v>
      </c>
      <c r="S4759" s="2">
        <f t="shared" si="1339"/>
        <v>3.6173575300000014</v>
      </c>
      <c r="T4759" s="2">
        <f t="shared" si="1350"/>
        <v>0</v>
      </c>
      <c r="U4759" s="2">
        <f t="shared" si="1340"/>
        <v>0</v>
      </c>
      <c r="V4759" t="str">
        <f t="shared" si="1348"/>
        <v>N</v>
      </c>
      <c r="W4759" s="2">
        <f t="shared" si="1349"/>
        <v>0</v>
      </c>
      <c r="X4759" s="2">
        <f t="shared" si="1341"/>
        <v>0</v>
      </c>
      <c r="Y4759" s="2"/>
    </row>
    <row r="4760" spans="1:25" x14ac:dyDescent="0.2">
      <c r="A4760">
        <v>5</v>
      </c>
      <c r="B4760" s="1">
        <v>42934.208333321796</v>
      </c>
      <c r="C4760">
        <v>38.299999999999997</v>
      </c>
      <c r="D4760" s="15">
        <f t="shared" si="1342"/>
        <v>38.299999999999997</v>
      </c>
      <c r="E4760">
        <v>32</v>
      </c>
      <c r="F4760" s="6">
        <v>4.4007300000000003</v>
      </c>
      <c r="G4760" s="6">
        <v>-1.5167529999999999E-2</v>
      </c>
      <c r="H4760" s="6">
        <f t="shared" si="1333"/>
        <v>4.38556247</v>
      </c>
      <c r="I4760" s="6">
        <f t="shared" si="1334"/>
        <v>6.2999999999999972</v>
      </c>
      <c r="J4760" s="6">
        <f t="shared" si="1335"/>
        <v>1.9144375299999972</v>
      </c>
      <c r="K4760" s="3">
        <f t="shared" si="1343"/>
        <v>0</v>
      </c>
      <c r="L4760" s="6">
        <f t="shared" si="1336"/>
        <v>0</v>
      </c>
      <c r="M4760" s="6">
        <f t="shared" si="1344"/>
        <v>110</v>
      </c>
      <c r="N4760" s="6">
        <f t="shared" si="1345"/>
        <v>0</v>
      </c>
      <c r="O4760" s="2">
        <f t="shared" si="1337"/>
        <v>0</v>
      </c>
      <c r="P4760" s="2">
        <f t="shared" si="1346"/>
        <v>32</v>
      </c>
      <c r="Q4760" s="2">
        <f t="shared" si="1338"/>
        <v>6.2999999999999972</v>
      </c>
      <c r="R4760" s="2">
        <f t="shared" si="1347"/>
        <v>4.38556247</v>
      </c>
      <c r="S4760" s="2">
        <f t="shared" si="1339"/>
        <v>1.9144375299999972</v>
      </c>
      <c r="T4760" s="2">
        <f t="shared" si="1350"/>
        <v>0</v>
      </c>
      <c r="U4760" s="2">
        <f t="shared" si="1340"/>
        <v>0</v>
      </c>
      <c r="V4760" t="str">
        <f t="shared" si="1348"/>
        <v>N</v>
      </c>
      <c r="W4760" s="2">
        <f t="shared" si="1349"/>
        <v>0</v>
      </c>
      <c r="X4760" s="2">
        <f t="shared" si="1341"/>
        <v>0</v>
      </c>
      <c r="Y4760" s="2"/>
    </row>
    <row r="4761" spans="1:25" x14ac:dyDescent="0.2">
      <c r="A4761">
        <v>6</v>
      </c>
      <c r="B4761" s="1">
        <v>42934.24999998846</v>
      </c>
      <c r="C4761">
        <v>40.299999999999997</v>
      </c>
      <c r="D4761" s="15">
        <f t="shared" si="1342"/>
        <v>40.299999999999997</v>
      </c>
      <c r="E4761">
        <v>32</v>
      </c>
      <c r="F4761" s="6">
        <v>3.5397799999999999</v>
      </c>
      <c r="G4761" s="6">
        <v>1.0955711700000001</v>
      </c>
      <c r="H4761" s="6">
        <f t="shared" si="1333"/>
        <v>4.6353511699999999</v>
      </c>
      <c r="I4761" s="6">
        <f t="shared" si="1334"/>
        <v>8.2999999999999972</v>
      </c>
      <c r="J4761" s="6">
        <f t="shared" si="1335"/>
        <v>3.6646488299999973</v>
      </c>
      <c r="K4761" s="3">
        <f t="shared" si="1343"/>
        <v>0</v>
      </c>
      <c r="L4761" s="6">
        <f t="shared" si="1336"/>
        <v>0</v>
      </c>
      <c r="M4761" s="6">
        <f t="shared" si="1344"/>
        <v>110</v>
      </c>
      <c r="N4761" s="6">
        <f t="shared" si="1345"/>
        <v>0</v>
      </c>
      <c r="O4761" s="2">
        <f t="shared" si="1337"/>
        <v>0</v>
      </c>
      <c r="P4761" s="2">
        <f t="shared" si="1346"/>
        <v>32</v>
      </c>
      <c r="Q4761" s="2">
        <f t="shared" si="1338"/>
        <v>8.2999999999999972</v>
      </c>
      <c r="R4761" s="2">
        <f t="shared" si="1347"/>
        <v>4.6353511699999999</v>
      </c>
      <c r="S4761" s="2">
        <f t="shared" si="1339"/>
        <v>3.6646488299999973</v>
      </c>
      <c r="T4761" s="2">
        <f t="shared" si="1350"/>
        <v>0</v>
      </c>
      <c r="U4761" s="2">
        <f t="shared" si="1340"/>
        <v>0</v>
      </c>
      <c r="V4761" t="str">
        <f t="shared" si="1348"/>
        <v>N</v>
      </c>
      <c r="W4761" s="2">
        <f t="shared" si="1349"/>
        <v>0</v>
      </c>
      <c r="X4761" s="2">
        <f t="shared" si="1341"/>
        <v>0</v>
      </c>
      <c r="Y4761" s="2"/>
    </row>
    <row r="4762" spans="1:25" x14ac:dyDescent="0.2">
      <c r="A4762">
        <v>7</v>
      </c>
      <c r="B4762" s="1">
        <v>42934.291666655125</v>
      </c>
      <c r="C4762">
        <v>42.3</v>
      </c>
      <c r="D4762" s="15">
        <f t="shared" si="1342"/>
        <v>42.3</v>
      </c>
      <c r="E4762">
        <v>32</v>
      </c>
      <c r="F4762" s="6">
        <v>4.0462199999999999</v>
      </c>
      <c r="G4762" s="6">
        <v>8.8337439999999994</v>
      </c>
      <c r="H4762" s="6">
        <f t="shared" si="1333"/>
        <v>12.879963999999999</v>
      </c>
      <c r="I4762" s="6">
        <f t="shared" si="1334"/>
        <v>10.299999999999997</v>
      </c>
      <c r="J4762" s="6">
        <f t="shared" si="1335"/>
        <v>0</v>
      </c>
      <c r="K4762" s="3">
        <f t="shared" si="1343"/>
        <v>0</v>
      </c>
      <c r="L4762" s="6">
        <f t="shared" si="1336"/>
        <v>2.5799640000000021</v>
      </c>
      <c r="M4762" s="6">
        <f t="shared" si="1344"/>
        <v>112.579964</v>
      </c>
      <c r="N4762" s="6">
        <f t="shared" si="1345"/>
        <v>0</v>
      </c>
      <c r="O4762" s="2">
        <f t="shared" si="1337"/>
        <v>0</v>
      </c>
      <c r="P4762" s="2">
        <f t="shared" si="1346"/>
        <v>32</v>
      </c>
      <c r="Q4762" s="2">
        <f t="shared" si="1338"/>
        <v>10.299999999999997</v>
      </c>
      <c r="R4762" s="2">
        <f t="shared" si="1347"/>
        <v>10.299999999999997</v>
      </c>
      <c r="S4762" s="2">
        <f t="shared" si="1339"/>
        <v>0</v>
      </c>
      <c r="T4762" s="2">
        <f t="shared" si="1350"/>
        <v>2.5799640000000039</v>
      </c>
      <c r="U4762" s="2">
        <f t="shared" si="1340"/>
        <v>0</v>
      </c>
      <c r="V4762" t="str">
        <f t="shared" si="1348"/>
        <v>N</v>
      </c>
      <c r="W4762" s="2">
        <f t="shared" si="1349"/>
        <v>0</v>
      </c>
      <c r="X4762" s="2">
        <f t="shared" si="1341"/>
        <v>0</v>
      </c>
      <c r="Y4762" s="2"/>
    </row>
    <row r="4763" spans="1:25" x14ac:dyDescent="0.2">
      <c r="A4763">
        <v>8</v>
      </c>
      <c r="B4763" s="1">
        <v>42934.333333321789</v>
      </c>
      <c r="C4763">
        <v>44.8</v>
      </c>
      <c r="D4763" s="15">
        <f t="shared" si="1342"/>
        <v>44.8</v>
      </c>
      <c r="E4763">
        <v>32</v>
      </c>
      <c r="F4763" s="6">
        <v>4.8210899999999999</v>
      </c>
      <c r="G4763" s="6">
        <v>20.558499999999999</v>
      </c>
      <c r="H4763" s="6">
        <f t="shared" si="1333"/>
        <v>25.37959</v>
      </c>
      <c r="I4763" s="6">
        <f t="shared" si="1334"/>
        <v>12.799999999999997</v>
      </c>
      <c r="J4763" s="6">
        <f t="shared" si="1335"/>
        <v>0</v>
      </c>
      <c r="K4763" s="3">
        <f t="shared" si="1343"/>
        <v>0</v>
      </c>
      <c r="L4763" s="6">
        <f t="shared" si="1336"/>
        <v>12.579590000000003</v>
      </c>
      <c r="M4763" s="6">
        <f t="shared" si="1344"/>
        <v>125.15955400000001</v>
      </c>
      <c r="N4763" s="6">
        <f t="shared" si="1345"/>
        <v>0</v>
      </c>
      <c r="O4763" s="2">
        <f t="shared" si="1337"/>
        <v>0</v>
      </c>
      <c r="P4763" s="2">
        <f t="shared" si="1346"/>
        <v>32</v>
      </c>
      <c r="Q4763" s="2">
        <f t="shared" si="1338"/>
        <v>12.799999999999997</v>
      </c>
      <c r="R4763" s="2">
        <f t="shared" si="1347"/>
        <v>12.799999999999997</v>
      </c>
      <c r="S4763" s="2">
        <f t="shared" si="1339"/>
        <v>0</v>
      </c>
      <c r="T4763" s="2">
        <f t="shared" si="1350"/>
        <v>12.57959000000001</v>
      </c>
      <c r="U4763" s="2">
        <f t="shared" si="1340"/>
        <v>0</v>
      </c>
      <c r="V4763" t="str">
        <f t="shared" si="1348"/>
        <v>Y</v>
      </c>
      <c r="W4763" s="2">
        <f t="shared" si="1349"/>
        <v>0</v>
      </c>
      <c r="X4763" s="2">
        <f t="shared" si="1341"/>
        <v>0</v>
      </c>
      <c r="Y4763" s="2"/>
    </row>
    <row r="4764" spans="1:25" x14ac:dyDescent="0.2">
      <c r="A4764">
        <v>9</v>
      </c>
      <c r="B4764" s="1">
        <v>42934.374999988453</v>
      </c>
      <c r="C4764">
        <v>47.9</v>
      </c>
      <c r="D4764" s="15">
        <f t="shared" si="1342"/>
        <v>47.9</v>
      </c>
      <c r="E4764">
        <v>32</v>
      </c>
      <c r="F4764" s="6">
        <v>6.2606000000000002</v>
      </c>
      <c r="G4764" s="6">
        <v>30.927229999999998</v>
      </c>
      <c r="H4764" s="6">
        <f t="shared" si="1333"/>
        <v>37.187829999999998</v>
      </c>
      <c r="I4764" s="6">
        <f t="shared" si="1334"/>
        <v>15.899999999999999</v>
      </c>
      <c r="J4764" s="6">
        <f t="shared" si="1335"/>
        <v>0</v>
      </c>
      <c r="K4764" s="3">
        <f t="shared" si="1343"/>
        <v>0</v>
      </c>
      <c r="L4764" s="6">
        <f t="shared" si="1336"/>
        <v>21.28783</v>
      </c>
      <c r="M4764" s="6">
        <f t="shared" si="1344"/>
        <v>146.447384</v>
      </c>
      <c r="N4764" s="6">
        <f t="shared" si="1345"/>
        <v>0</v>
      </c>
      <c r="O4764" s="2">
        <f t="shared" si="1337"/>
        <v>0</v>
      </c>
      <c r="P4764" s="2">
        <f t="shared" si="1346"/>
        <v>32</v>
      </c>
      <c r="Q4764" s="2">
        <f t="shared" si="1338"/>
        <v>15.899999999999999</v>
      </c>
      <c r="R4764" s="2">
        <f t="shared" si="1347"/>
        <v>15.899999999999999</v>
      </c>
      <c r="S4764" s="2">
        <f t="shared" si="1339"/>
        <v>0</v>
      </c>
      <c r="T4764" s="2">
        <f t="shared" si="1350"/>
        <v>21.287829999999985</v>
      </c>
      <c r="U4764" s="2">
        <f t="shared" si="1340"/>
        <v>0</v>
      </c>
      <c r="V4764" t="str">
        <f t="shared" si="1348"/>
        <v>Y</v>
      </c>
      <c r="W4764" s="2">
        <f t="shared" si="1349"/>
        <v>0</v>
      </c>
      <c r="X4764" s="2">
        <f t="shared" si="1341"/>
        <v>0</v>
      </c>
      <c r="Y4764" s="2"/>
    </row>
    <row r="4765" spans="1:25" x14ac:dyDescent="0.2">
      <c r="A4765">
        <v>10</v>
      </c>
      <c r="B4765" s="1">
        <v>42934.416666655117</v>
      </c>
      <c r="C4765">
        <v>46.5</v>
      </c>
      <c r="D4765" s="15">
        <f t="shared" si="1342"/>
        <v>46.5</v>
      </c>
      <c r="E4765">
        <v>32</v>
      </c>
      <c r="F4765" s="6">
        <v>5.5109599999999999</v>
      </c>
      <c r="G4765" s="6">
        <v>38.407950000000007</v>
      </c>
      <c r="H4765" s="6">
        <f t="shared" si="1333"/>
        <v>43.918910000000004</v>
      </c>
      <c r="I4765" s="6">
        <f t="shared" si="1334"/>
        <v>14.5</v>
      </c>
      <c r="J4765" s="6">
        <f t="shared" si="1335"/>
        <v>0</v>
      </c>
      <c r="K4765" s="3">
        <f t="shared" si="1343"/>
        <v>0</v>
      </c>
      <c r="L4765" s="6">
        <f t="shared" si="1336"/>
        <v>29.418910000000004</v>
      </c>
      <c r="M4765" s="6">
        <f t="shared" si="1344"/>
        <v>175.86629400000001</v>
      </c>
      <c r="N4765" s="6">
        <f t="shared" si="1345"/>
        <v>0</v>
      </c>
      <c r="O4765" s="2">
        <f t="shared" si="1337"/>
        <v>0</v>
      </c>
      <c r="P4765" s="2">
        <f t="shared" si="1346"/>
        <v>32</v>
      </c>
      <c r="Q4765" s="2">
        <f t="shared" si="1338"/>
        <v>14.5</v>
      </c>
      <c r="R4765" s="2">
        <f t="shared" si="1347"/>
        <v>14.5</v>
      </c>
      <c r="S4765" s="2">
        <f t="shared" si="1339"/>
        <v>0</v>
      </c>
      <c r="T4765" s="2">
        <f t="shared" si="1350"/>
        <v>29.418910000000011</v>
      </c>
      <c r="U4765" s="2">
        <f t="shared" si="1340"/>
        <v>0</v>
      </c>
      <c r="V4765" t="str">
        <f t="shared" si="1348"/>
        <v>Y</v>
      </c>
      <c r="W4765" s="2">
        <f t="shared" si="1349"/>
        <v>0</v>
      </c>
      <c r="X4765" s="2">
        <f t="shared" si="1341"/>
        <v>0</v>
      </c>
      <c r="Y4765" s="2"/>
    </row>
    <row r="4766" spans="1:25" x14ac:dyDescent="0.2">
      <c r="A4766">
        <v>11</v>
      </c>
      <c r="B4766" s="1">
        <v>42934.458333321782</v>
      </c>
      <c r="C4766">
        <v>46.9</v>
      </c>
      <c r="D4766" s="15">
        <f t="shared" si="1342"/>
        <v>46.9</v>
      </c>
      <c r="E4766">
        <v>32</v>
      </c>
      <c r="F4766" s="6">
        <v>5.7945799999999998</v>
      </c>
      <c r="G4766" s="6">
        <v>43.031979999999997</v>
      </c>
      <c r="H4766" s="6">
        <f t="shared" si="1333"/>
        <v>48.826560000000001</v>
      </c>
      <c r="I4766" s="6">
        <f t="shared" si="1334"/>
        <v>14.899999999999999</v>
      </c>
      <c r="J4766" s="6">
        <f t="shared" si="1335"/>
        <v>0</v>
      </c>
      <c r="K4766" s="3">
        <f t="shared" si="1343"/>
        <v>0</v>
      </c>
      <c r="L4766" s="6">
        <f t="shared" si="1336"/>
        <v>33.926560000000002</v>
      </c>
      <c r="M4766" s="6">
        <f t="shared" si="1344"/>
        <v>209.79285400000001</v>
      </c>
      <c r="N4766" s="6">
        <f t="shared" si="1345"/>
        <v>0</v>
      </c>
      <c r="O4766" s="2">
        <f t="shared" si="1337"/>
        <v>0</v>
      </c>
      <c r="P4766" s="2">
        <f t="shared" si="1346"/>
        <v>32</v>
      </c>
      <c r="Q4766" s="2">
        <f t="shared" si="1338"/>
        <v>14.899999999999999</v>
      </c>
      <c r="R4766" s="2">
        <f t="shared" si="1347"/>
        <v>14.899999999999999</v>
      </c>
      <c r="S4766" s="2">
        <f t="shared" si="1339"/>
        <v>0</v>
      </c>
      <c r="T4766" s="2">
        <f t="shared" si="1350"/>
        <v>33.926559999999995</v>
      </c>
      <c r="U4766" s="2">
        <f t="shared" si="1340"/>
        <v>0</v>
      </c>
      <c r="V4766" t="str">
        <f t="shared" si="1348"/>
        <v>Y</v>
      </c>
      <c r="W4766" s="2">
        <f t="shared" si="1349"/>
        <v>0</v>
      </c>
      <c r="X4766" s="2">
        <f t="shared" si="1341"/>
        <v>0</v>
      </c>
      <c r="Y4766" s="2"/>
    </row>
    <row r="4767" spans="1:25" x14ac:dyDescent="0.2">
      <c r="A4767">
        <v>12</v>
      </c>
      <c r="B4767" s="1">
        <v>42934.499999988446</v>
      </c>
      <c r="C4767">
        <v>48.6</v>
      </c>
      <c r="D4767" s="15">
        <f t="shared" si="1342"/>
        <v>48.6</v>
      </c>
      <c r="E4767">
        <v>32</v>
      </c>
      <c r="F4767" s="6">
        <v>6.0352499999999996</v>
      </c>
      <c r="G4767" s="6">
        <v>44.1738</v>
      </c>
      <c r="H4767" s="6">
        <f t="shared" si="1333"/>
        <v>50.209049999999998</v>
      </c>
      <c r="I4767" s="6">
        <f t="shared" si="1334"/>
        <v>16.600000000000001</v>
      </c>
      <c r="J4767" s="6">
        <f t="shared" si="1335"/>
        <v>0</v>
      </c>
      <c r="K4767" s="3">
        <f t="shared" si="1343"/>
        <v>0</v>
      </c>
      <c r="L4767" s="6">
        <f t="shared" si="1336"/>
        <v>33.609049999999996</v>
      </c>
      <c r="M4767" s="6">
        <f t="shared" si="1344"/>
        <v>220</v>
      </c>
      <c r="N4767" s="6">
        <f t="shared" si="1345"/>
        <v>23.401904000000002</v>
      </c>
      <c r="O4767" s="2">
        <f t="shared" si="1337"/>
        <v>-23.401904000000002</v>
      </c>
      <c r="P4767" s="2">
        <f t="shared" si="1346"/>
        <v>8.5980959999999982</v>
      </c>
      <c r="Q4767" s="2">
        <f t="shared" si="1338"/>
        <v>40.001904000000003</v>
      </c>
      <c r="R4767" s="2">
        <f t="shared" si="1347"/>
        <v>40.001904000000003</v>
      </c>
      <c r="S4767" s="2">
        <f t="shared" si="1339"/>
        <v>0</v>
      </c>
      <c r="T4767" s="2">
        <f t="shared" si="1350"/>
        <v>10.207145999999995</v>
      </c>
      <c r="U4767" s="2">
        <f t="shared" si="1340"/>
        <v>0</v>
      </c>
      <c r="V4767" t="str">
        <f t="shared" si="1348"/>
        <v>Y</v>
      </c>
      <c r="W4767" s="2">
        <f t="shared" si="1349"/>
        <v>0</v>
      </c>
      <c r="X4767" s="2">
        <f t="shared" si="1341"/>
        <v>0</v>
      </c>
      <c r="Y4767" s="2"/>
    </row>
    <row r="4768" spans="1:25" x14ac:dyDescent="0.2">
      <c r="A4768">
        <v>13</v>
      </c>
      <c r="B4768" s="1">
        <v>42934.54166665511</v>
      </c>
      <c r="C4768">
        <v>48</v>
      </c>
      <c r="D4768" s="15">
        <f t="shared" si="1342"/>
        <v>48</v>
      </c>
      <c r="E4768">
        <v>32</v>
      </c>
      <c r="F4768" s="6">
        <v>6.7887000000000004</v>
      </c>
      <c r="G4768" s="6">
        <v>42.29551</v>
      </c>
      <c r="H4768" s="6">
        <f t="shared" si="1333"/>
        <v>49.084209999999999</v>
      </c>
      <c r="I4768" s="6">
        <f t="shared" si="1334"/>
        <v>16</v>
      </c>
      <c r="J4768" s="6">
        <f t="shared" si="1335"/>
        <v>0</v>
      </c>
      <c r="K4768" s="3">
        <f t="shared" si="1343"/>
        <v>0</v>
      </c>
      <c r="L4768" s="6">
        <f t="shared" si="1336"/>
        <v>33.084209999999999</v>
      </c>
      <c r="M4768" s="6">
        <f t="shared" si="1344"/>
        <v>220</v>
      </c>
      <c r="N4768" s="6">
        <f t="shared" si="1345"/>
        <v>33.084209999999985</v>
      </c>
      <c r="O4768" s="2">
        <f t="shared" si="1337"/>
        <v>-32</v>
      </c>
      <c r="P4768" s="2">
        <f t="shared" si="1346"/>
        <v>0</v>
      </c>
      <c r="Q4768" s="2">
        <f t="shared" si="1338"/>
        <v>48</v>
      </c>
      <c r="R4768" s="2">
        <f t="shared" si="1347"/>
        <v>48</v>
      </c>
      <c r="S4768" s="2">
        <f t="shared" si="1339"/>
        <v>0</v>
      </c>
      <c r="T4768" s="2">
        <f t="shared" si="1350"/>
        <v>0</v>
      </c>
      <c r="U4768" s="2">
        <f t="shared" si="1340"/>
        <v>1.0842099999999846</v>
      </c>
      <c r="V4768" t="str">
        <f t="shared" si="1348"/>
        <v>Y</v>
      </c>
      <c r="W4768" s="2">
        <f t="shared" si="1349"/>
        <v>1.0842099999999846</v>
      </c>
      <c r="X4768" s="2">
        <f t="shared" si="1341"/>
        <v>0</v>
      </c>
      <c r="Y4768" s="2"/>
    </row>
    <row r="4769" spans="1:25" x14ac:dyDescent="0.2">
      <c r="A4769">
        <v>14</v>
      </c>
      <c r="B4769" s="1">
        <v>42934.583333321774</v>
      </c>
      <c r="C4769">
        <v>48.3</v>
      </c>
      <c r="D4769" s="15">
        <f t="shared" si="1342"/>
        <v>48.3</v>
      </c>
      <c r="E4769">
        <v>32</v>
      </c>
      <c r="F4769" s="6">
        <v>9.8811400000000003</v>
      </c>
      <c r="G4769" s="6">
        <v>37.377749999999999</v>
      </c>
      <c r="H4769" s="6">
        <f t="shared" si="1333"/>
        <v>47.258890000000001</v>
      </c>
      <c r="I4769" s="6">
        <f t="shared" si="1334"/>
        <v>16.299999999999997</v>
      </c>
      <c r="J4769" s="6">
        <f t="shared" si="1335"/>
        <v>0</v>
      </c>
      <c r="K4769" s="3">
        <f t="shared" si="1343"/>
        <v>0</v>
      </c>
      <c r="L4769" s="6">
        <f t="shared" si="1336"/>
        <v>30.958890000000004</v>
      </c>
      <c r="M4769" s="6">
        <f t="shared" si="1344"/>
        <v>220</v>
      </c>
      <c r="N4769" s="6">
        <f t="shared" si="1345"/>
        <v>30.958889999999997</v>
      </c>
      <c r="O4769" s="2">
        <f t="shared" si="1337"/>
        <v>-30.958889999999997</v>
      </c>
      <c r="P4769" s="2">
        <f t="shared" si="1346"/>
        <v>1.0411100000000033</v>
      </c>
      <c r="Q4769" s="2">
        <f t="shared" si="1338"/>
        <v>47.258889999999994</v>
      </c>
      <c r="R4769" s="2">
        <f t="shared" si="1347"/>
        <v>47.258889999999994</v>
      </c>
      <c r="S4769" s="2">
        <f t="shared" si="1339"/>
        <v>0</v>
      </c>
      <c r="T4769" s="2">
        <f t="shared" si="1350"/>
        <v>0</v>
      </c>
      <c r="U4769" s="2">
        <f t="shared" si="1340"/>
        <v>0</v>
      </c>
      <c r="V4769" t="str">
        <f t="shared" si="1348"/>
        <v>Y</v>
      </c>
      <c r="W4769" s="2">
        <f t="shared" si="1349"/>
        <v>0</v>
      </c>
      <c r="X4769" s="2">
        <f t="shared" si="1341"/>
        <v>0</v>
      </c>
      <c r="Y4769" s="2"/>
    </row>
    <row r="4770" spans="1:25" x14ac:dyDescent="0.2">
      <c r="A4770">
        <v>15</v>
      </c>
      <c r="B4770" s="1">
        <v>42934.624999988439</v>
      </c>
      <c r="C4770">
        <v>49.5</v>
      </c>
      <c r="D4770" s="15">
        <f t="shared" si="1342"/>
        <v>49.5</v>
      </c>
      <c r="E4770">
        <v>32</v>
      </c>
      <c r="F4770" s="6">
        <v>9.2034000000000002</v>
      </c>
      <c r="G4770" s="6">
        <v>29.381610000000002</v>
      </c>
      <c r="H4770" s="6">
        <f t="shared" si="1333"/>
        <v>38.585010000000004</v>
      </c>
      <c r="I4770" s="6">
        <f t="shared" si="1334"/>
        <v>17.5</v>
      </c>
      <c r="J4770" s="6">
        <f t="shared" si="1335"/>
        <v>0</v>
      </c>
      <c r="K4770" s="3">
        <f t="shared" si="1343"/>
        <v>0</v>
      </c>
      <c r="L4770" s="6">
        <f t="shared" si="1336"/>
        <v>21.085010000000004</v>
      </c>
      <c r="M4770" s="6">
        <f t="shared" si="1344"/>
        <v>220</v>
      </c>
      <c r="N4770" s="6">
        <f t="shared" si="1345"/>
        <v>21.085010000000011</v>
      </c>
      <c r="O4770" s="2">
        <f t="shared" si="1337"/>
        <v>-21.085010000000011</v>
      </c>
      <c r="P4770" s="2">
        <f t="shared" si="1346"/>
        <v>10.914989999999989</v>
      </c>
      <c r="Q4770" s="2">
        <f t="shared" si="1338"/>
        <v>38.585010000000011</v>
      </c>
      <c r="R4770" s="2">
        <f t="shared" si="1347"/>
        <v>38.585010000000011</v>
      </c>
      <c r="S4770" s="2">
        <f t="shared" si="1339"/>
        <v>0</v>
      </c>
      <c r="T4770" s="2">
        <f t="shared" si="1350"/>
        <v>0</v>
      </c>
      <c r="U4770" s="2">
        <f t="shared" si="1340"/>
        <v>0</v>
      </c>
      <c r="V4770" t="str">
        <f t="shared" si="1348"/>
        <v>Y</v>
      </c>
      <c r="W4770" s="2">
        <f t="shared" si="1349"/>
        <v>0</v>
      </c>
      <c r="X4770" s="2">
        <f t="shared" si="1341"/>
        <v>0</v>
      </c>
      <c r="Y4770" s="2"/>
    </row>
    <row r="4771" spans="1:25" x14ac:dyDescent="0.2">
      <c r="A4771">
        <v>16</v>
      </c>
      <c r="B4771" s="1">
        <v>42934.666666655103</v>
      </c>
      <c r="C4771">
        <v>49.3</v>
      </c>
      <c r="D4771" s="15">
        <f t="shared" si="1342"/>
        <v>49.3</v>
      </c>
      <c r="E4771">
        <v>32</v>
      </c>
      <c r="F4771" s="6">
        <v>7.5441000000000003</v>
      </c>
      <c r="G4771" s="6">
        <v>18.65053</v>
      </c>
      <c r="H4771" s="6">
        <f t="shared" si="1333"/>
        <v>26.19463</v>
      </c>
      <c r="I4771" s="6">
        <f t="shared" si="1334"/>
        <v>17.299999999999997</v>
      </c>
      <c r="J4771" s="6">
        <f t="shared" si="1335"/>
        <v>0</v>
      </c>
      <c r="K4771" s="3">
        <f t="shared" si="1343"/>
        <v>0</v>
      </c>
      <c r="L4771" s="6">
        <f t="shared" si="1336"/>
        <v>8.8946300000000029</v>
      </c>
      <c r="M4771" s="6">
        <f t="shared" si="1344"/>
        <v>220</v>
      </c>
      <c r="N4771" s="6">
        <f t="shared" si="1345"/>
        <v>8.8946300000000065</v>
      </c>
      <c r="O4771" s="2">
        <f t="shared" si="1337"/>
        <v>-8.8946300000000065</v>
      </c>
      <c r="P4771" s="2">
        <f t="shared" si="1346"/>
        <v>23.105369999999994</v>
      </c>
      <c r="Q4771" s="2">
        <f t="shared" si="1338"/>
        <v>26.194630000000004</v>
      </c>
      <c r="R4771" s="2">
        <f t="shared" si="1347"/>
        <v>26.194630000000004</v>
      </c>
      <c r="S4771" s="2">
        <f t="shared" si="1339"/>
        <v>0</v>
      </c>
      <c r="T4771" s="2">
        <f t="shared" si="1350"/>
        <v>0</v>
      </c>
      <c r="U4771" s="2">
        <f t="shared" si="1340"/>
        <v>0</v>
      </c>
      <c r="V4771" t="str">
        <f t="shared" si="1348"/>
        <v>Y</v>
      </c>
      <c r="W4771" s="2">
        <f t="shared" si="1349"/>
        <v>0</v>
      </c>
      <c r="X4771" s="2">
        <f t="shared" si="1341"/>
        <v>0</v>
      </c>
      <c r="Y4771" s="2"/>
    </row>
    <row r="4772" spans="1:25" x14ac:dyDescent="0.2">
      <c r="A4772">
        <v>17</v>
      </c>
      <c r="B4772" s="1">
        <v>42934.708333321767</v>
      </c>
      <c r="C4772">
        <v>48.9</v>
      </c>
      <c r="D4772" s="15">
        <f t="shared" si="1342"/>
        <v>48.9</v>
      </c>
      <c r="E4772">
        <v>32</v>
      </c>
      <c r="F4772" s="6">
        <v>11.6816</v>
      </c>
      <c r="G4772" s="6">
        <v>7.0733079999999999</v>
      </c>
      <c r="H4772" s="6">
        <f t="shared" si="1333"/>
        <v>18.754908</v>
      </c>
      <c r="I4772" s="6">
        <f t="shared" si="1334"/>
        <v>16.899999999999999</v>
      </c>
      <c r="J4772" s="6">
        <f t="shared" si="1335"/>
        <v>0</v>
      </c>
      <c r="K4772" s="3">
        <f t="shared" si="1343"/>
        <v>0</v>
      </c>
      <c r="L4772" s="6">
        <f t="shared" si="1336"/>
        <v>1.8549080000000018</v>
      </c>
      <c r="M4772" s="6">
        <f t="shared" si="1344"/>
        <v>220</v>
      </c>
      <c r="N4772" s="6">
        <f t="shared" si="1345"/>
        <v>1.8549079999999947</v>
      </c>
      <c r="O4772" s="2">
        <f t="shared" si="1337"/>
        <v>-1.8549079999999947</v>
      </c>
      <c r="P4772" s="2">
        <f t="shared" si="1346"/>
        <v>30.145092000000005</v>
      </c>
      <c r="Q4772" s="2">
        <f t="shared" si="1338"/>
        <v>18.754907999999993</v>
      </c>
      <c r="R4772" s="2">
        <f t="shared" si="1347"/>
        <v>18.754907999999993</v>
      </c>
      <c r="S4772" s="2">
        <f t="shared" si="1339"/>
        <v>0</v>
      </c>
      <c r="T4772" s="2">
        <f t="shared" si="1350"/>
        <v>0</v>
      </c>
      <c r="U4772" s="2">
        <f t="shared" si="1340"/>
        <v>0</v>
      </c>
      <c r="V4772" t="str">
        <f t="shared" si="1348"/>
        <v>N</v>
      </c>
      <c r="W4772" s="2">
        <f t="shared" si="1349"/>
        <v>0</v>
      </c>
      <c r="X4772" s="2">
        <f t="shared" si="1341"/>
        <v>0</v>
      </c>
      <c r="Y4772" s="2"/>
    </row>
    <row r="4773" spans="1:25" x14ac:dyDescent="0.2">
      <c r="A4773">
        <v>18</v>
      </c>
      <c r="B4773" s="1">
        <v>42934.749999988431</v>
      </c>
      <c r="C4773">
        <v>48.8</v>
      </c>
      <c r="D4773" s="15">
        <f t="shared" si="1342"/>
        <v>48.8</v>
      </c>
      <c r="E4773">
        <v>32</v>
      </c>
      <c r="F4773" s="6">
        <v>12.508599999999999</v>
      </c>
      <c r="G4773" s="6">
        <v>0.65989316999999992</v>
      </c>
      <c r="H4773" s="6">
        <f t="shared" si="1333"/>
        <v>13.16849317</v>
      </c>
      <c r="I4773" s="6">
        <f t="shared" si="1334"/>
        <v>16.799999999999997</v>
      </c>
      <c r="J4773" s="6">
        <f t="shared" si="1335"/>
        <v>3.6315068299999975</v>
      </c>
      <c r="K4773" s="3">
        <f t="shared" si="1343"/>
        <v>4.1502935199999911</v>
      </c>
      <c r="L4773" s="6">
        <f t="shared" si="1336"/>
        <v>0</v>
      </c>
      <c r="M4773" s="6">
        <f t="shared" si="1344"/>
        <v>215.84970648000001</v>
      </c>
      <c r="N4773" s="6">
        <f t="shared" si="1345"/>
        <v>0.51878668999998467</v>
      </c>
      <c r="O4773" s="2">
        <f t="shared" si="1337"/>
        <v>-0.51878668999998467</v>
      </c>
      <c r="P4773" s="2">
        <f t="shared" si="1346"/>
        <v>31.481213310000015</v>
      </c>
      <c r="Q4773" s="2">
        <f t="shared" si="1338"/>
        <v>17.318786689999982</v>
      </c>
      <c r="R4773" s="2">
        <f t="shared" si="1347"/>
        <v>13.16849317</v>
      </c>
      <c r="S4773" s="2">
        <f t="shared" si="1339"/>
        <v>4.1502935199999822</v>
      </c>
      <c r="T4773" s="2">
        <f t="shared" si="1350"/>
        <v>0</v>
      </c>
      <c r="U4773" s="2">
        <f t="shared" si="1340"/>
        <v>0</v>
      </c>
      <c r="V4773" t="str">
        <f t="shared" si="1348"/>
        <v>N</v>
      </c>
      <c r="W4773" s="2">
        <f t="shared" si="1349"/>
        <v>0</v>
      </c>
      <c r="X4773" s="2">
        <f t="shared" si="1341"/>
        <v>0</v>
      </c>
      <c r="Y4773" s="2"/>
    </row>
    <row r="4774" spans="1:25" x14ac:dyDescent="0.2">
      <c r="A4774">
        <v>19</v>
      </c>
      <c r="B4774" s="1">
        <v>42934.791666655095</v>
      </c>
      <c r="C4774">
        <v>47.9</v>
      </c>
      <c r="D4774" s="15">
        <f t="shared" si="1342"/>
        <v>47.9</v>
      </c>
      <c r="E4774">
        <v>32</v>
      </c>
      <c r="F4774" s="6">
        <v>10.541399999999999</v>
      </c>
      <c r="G4774" s="6">
        <v>-1.5167529999999999E-2</v>
      </c>
      <c r="H4774" s="6">
        <f t="shared" si="1333"/>
        <v>10.52623247</v>
      </c>
      <c r="I4774" s="6">
        <f t="shared" si="1334"/>
        <v>15.899999999999999</v>
      </c>
      <c r="J4774" s="6">
        <f t="shared" si="1335"/>
        <v>5.3737675299999985</v>
      </c>
      <c r="K4774" s="3">
        <f t="shared" si="1343"/>
        <v>6.1414486057142881</v>
      </c>
      <c r="L4774" s="6">
        <f t="shared" si="1336"/>
        <v>0</v>
      </c>
      <c r="M4774" s="6">
        <f t="shared" si="1344"/>
        <v>209.70825787428572</v>
      </c>
      <c r="N4774" s="6">
        <f t="shared" si="1345"/>
        <v>0.7676810757142789</v>
      </c>
      <c r="O4774" s="2">
        <f t="shared" si="1337"/>
        <v>-0.7676810757142789</v>
      </c>
      <c r="P4774" s="2">
        <f t="shared" si="1346"/>
        <v>31.232318924285721</v>
      </c>
      <c r="Q4774" s="2">
        <f t="shared" si="1338"/>
        <v>16.667681075714277</v>
      </c>
      <c r="R4774" s="2">
        <f t="shared" si="1347"/>
        <v>10.52623247</v>
      </c>
      <c r="S4774" s="2">
        <f t="shared" si="1339"/>
        <v>6.1414486057142774</v>
      </c>
      <c r="T4774" s="2">
        <f t="shared" si="1350"/>
        <v>0</v>
      </c>
      <c r="U4774" s="2">
        <f t="shared" si="1340"/>
        <v>0</v>
      </c>
      <c r="V4774" t="str">
        <f t="shared" si="1348"/>
        <v>N</v>
      </c>
      <c r="W4774" s="2">
        <f t="shared" si="1349"/>
        <v>0</v>
      </c>
      <c r="X4774" s="2">
        <f t="shared" si="1341"/>
        <v>0</v>
      </c>
      <c r="Y4774" s="2"/>
    </row>
    <row r="4775" spans="1:25" x14ac:dyDescent="0.2">
      <c r="A4775">
        <v>20</v>
      </c>
      <c r="B4775" s="1">
        <v>42934.83333332176</v>
      </c>
      <c r="C4775">
        <v>48.6</v>
      </c>
      <c r="D4775" s="15">
        <f t="shared" si="1342"/>
        <v>48.6</v>
      </c>
      <c r="E4775">
        <v>32</v>
      </c>
      <c r="F4775" s="6">
        <v>8.5373400000000004</v>
      </c>
      <c r="G4775" s="6">
        <v>-1.5167529999999999E-2</v>
      </c>
      <c r="H4775" s="6">
        <f t="shared" si="1333"/>
        <v>8.522172470000001</v>
      </c>
      <c r="I4775" s="6">
        <f t="shared" si="1334"/>
        <v>16.600000000000001</v>
      </c>
      <c r="J4775" s="6">
        <f t="shared" si="1335"/>
        <v>8.0778275300000004</v>
      </c>
      <c r="K4775" s="3">
        <f t="shared" si="1343"/>
        <v>9.2318028914285719</v>
      </c>
      <c r="L4775" s="6">
        <f t="shared" si="1336"/>
        <v>0</v>
      </c>
      <c r="M4775" s="6">
        <f t="shared" si="1344"/>
        <v>200.47645498285715</v>
      </c>
      <c r="N4775" s="6">
        <f t="shared" si="1345"/>
        <v>1.1539753614285644</v>
      </c>
      <c r="O4775" s="2">
        <f t="shared" si="1337"/>
        <v>-1.1539753614285644</v>
      </c>
      <c r="P4775" s="2">
        <f t="shared" si="1346"/>
        <v>30.846024638571436</v>
      </c>
      <c r="Q4775" s="2">
        <f t="shared" si="1338"/>
        <v>17.753975361428566</v>
      </c>
      <c r="R4775" s="2">
        <f t="shared" si="1347"/>
        <v>8.522172470000001</v>
      </c>
      <c r="S4775" s="2">
        <f t="shared" si="1339"/>
        <v>9.2318028914285648</v>
      </c>
      <c r="T4775" s="2">
        <f t="shared" si="1350"/>
        <v>0</v>
      </c>
      <c r="U4775" s="2">
        <f t="shared" si="1340"/>
        <v>0</v>
      </c>
      <c r="V4775" t="str">
        <f t="shared" si="1348"/>
        <v>N</v>
      </c>
      <c r="W4775" s="2">
        <f t="shared" si="1349"/>
        <v>0</v>
      </c>
      <c r="X4775" s="2">
        <f t="shared" si="1341"/>
        <v>0</v>
      </c>
      <c r="Y4775" s="2"/>
    </row>
    <row r="4776" spans="1:25" x14ac:dyDescent="0.2">
      <c r="A4776">
        <v>21</v>
      </c>
      <c r="B4776" s="1">
        <v>42934.874999988424</v>
      </c>
      <c r="C4776">
        <v>46.3</v>
      </c>
      <c r="D4776" s="15">
        <f t="shared" si="1342"/>
        <v>46.3</v>
      </c>
      <c r="E4776">
        <v>32</v>
      </c>
      <c r="F4776" s="6">
        <v>13.5015</v>
      </c>
      <c r="G4776" s="6">
        <v>-1.5167529999999999E-2</v>
      </c>
      <c r="H4776" s="6">
        <f t="shared" si="1333"/>
        <v>13.486332470000001</v>
      </c>
      <c r="I4776" s="6">
        <f t="shared" si="1334"/>
        <v>14.299999999999997</v>
      </c>
      <c r="J4776" s="6">
        <f t="shared" si="1335"/>
        <v>0.81366752999999647</v>
      </c>
      <c r="K4776" s="3">
        <f t="shared" si="1343"/>
        <v>0.9299057485714286</v>
      </c>
      <c r="L4776" s="6">
        <f t="shared" si="1336"/>
        <v>0</v>
      </c>
      <c r="M4776" s="6">
        <f t="shared" si="1344"/>
        <v>199.54654923428572</v>
      </c>
      <c r="N4776" s="6">
        <f t="shared" si="1345"/>
        <v>0.11623821857142502</v>
      </c>
      <c r="O4776" s="2">
        <f t="shared" si="1337"/>
        <v>-0.11623821857142502</v>
      </c>
      <c r="P4776" s="2">
        <f t="shared" si="1346"/>
        <v>31.883761781428575</v>
      </c>
      <c r="Q4776" s="2">
        <f t="shared" si="1338"/>
        <v>14.416238218571422</v>
      </c>
      <c r="R4776" s="2">
        <f t="shared" si="1347"/>
        <v>13.486332470000001</v>
      </c>
      <c r="S4776" s="2">
        <f t="shared" si="1339"/>
        <v>0.9299057485714215</v>
      </c>
      <c r="T4776" s="2">
        <f t="shared" si="1350"/>
        <v>0</v>
      </c>
      <c r="U4776" s="2">
        <f t="shared" si="1340"/>
        <v>0</v>
      </c>
      <c r="V4776" t="str">
        <f t="shared" si="1348"/>
        <v>N</v>
      </c>
      <c r="W4776" s="2">
        <f t="shared" si="1349"/>
        <v>0</v>
      </c>
      <c r="X4776" s="2">
        <f t="shared" si="1341"/>
        <v>0</v>
      </c>
      <c r="Y4776" s="2"/>
    </row>
    <row r="4777" spans="1:25" x14ac:dyDescent="0.2">
      <c r="A4777">
        <v>22</v>
      </c>
      <c r="B4777" s="1">
        <v>42934.916666655088</v>
      </c>
      <c r="C4777">
        <v>44.7</v>
      </c>
      <c r="D4777" s="15">
        <f t="shared" si="1342"/>
        <v>44.7</v>
      </c>
      <c r="E4777">
        <v>32</v>
      </c>
      <c r="F4777" s="6">
        <v>14.8544</v>
      </c>
      <c r="G4777" s="6">
        <v>-1.5167529999999999E-2</v>
      </c>
      <c r="H4777" s="6">
        <f t="shared" si="1333"/>
        <v>14.839232470000001</v>
      </c>
      <c r="I4777" s="6">
        <f t="shared" si="1334"/>
        <v>12.700000000000003</v>
      </c>
      <c r="J4777" s="6">
        <f t="shared" si="1335"/>
        <v>0</v>
      </c>
      <c r="K4777" s="3">
        <f t="shared" si="1343"/>
        <v>0</v>
      </c>
      <c r="L4777" s="6">
        <f t="shared" si="1336"/>
        <v>2.1392324699999978</v>
      </c>
      <c r="M4777" s="6">
        <f t="shared" si="1344"/>
        <v>201.68578170428572</v>
      </c>
      <c r="N4777" s="6">
        <f t="shared" si="1345"/>
        <v>0</v>
      </c>
      <c r="O4777" s="2">
        <f t="shared" si="1337"/>
        <v>0</v>
      </c>
      <c r="P4777" s="2">
        <f t="shared" si="1346"/>
        <v>32</v>
      </c>
      <c r="Q4777" s="2">
        <f t="shared" si="1338"/>
        <v>12.700000000000003</v>
      </c>
      <c r="R4777" s="2">
        <f t="shared" si="1347"/>
        <v>12.700000000000003</v>
      </c>
      <c r="S4777" s="2">
        <f t="shared" si="1339"/>
        <v>0</v>
      </c>
      <c r="T4777" s="2">
        <f t="shared" si="1350"/>
        <v>2.1392324699999961</v>
      </c>
      <c r="U4777" s="2">
        <f t="shared" si="1340"/>
        <v>0</v>
      </c>
      <c r="V4777" t="str">
        <f t="shared" si="1348"/>
        <v>N</v>
      </c>
      <c r="W4777" s="2">
        <f t="shared" si="1349"/>
        <v>0</v>
      </c>
      <c r="X4777" s="2">
        <f t="shared" si="1341"/>
        <v>0</v>
      </c>
      <c r="Y4777" s="2"/>
    </row>
    <row r="4778" spans="1:25" x14ac:dyDescent="0.2">
      <c r="A4778">
        <v>23</v>
      </c>
      <c r="B4778" s="1">
        <v>42934.958333321752</v>
      </c>
      <c r="C4778">
        <v>42.9</v>
      </c>
      <c r="D4778" s="15">
        <f t="shared" si="1342"/>
        <v>42.9</v>
      </c>
      <c r="E4778">
        <v>32</v>
      </c>
      <c r="F4778" s="6">
        <v>12.229699999999999</v>
      </c>
      <c r="G4778" s="6">
        <v>-1.5167529999999999E-2</v>
      </c>
      <c r="H4778" s="6">
        <f t="shared" si="1333"/>
        <v>12.21453247</v>
      </c>
      <c r="I4778" s="6">
        <f t="shared" si="1334"/>
        <v>10.899999999999999</v>
      </c>
      <c r="J4778" s="6">
        <f t="shared" si="1335"/>
        <v>0</v>
      </c>
      <c r="K4778" s="3">
        <f t="shared" si="1343"/>
        <v>0</v>
      </c>
      <c r="L4778" s="6">
        <f t="shared" si="1336"/>
        <v>1.3145324700000014</v>
      </c>
      <c r="M4778" s="6">
        <f t="shared" si="1344"/>
        <v>203.00031417428571</v>
      </c>
      <c r="N4778" s="6">
        <f t="shared" si="1345"/>
        <v>0</v>
      </c>
      <c r="O4778" s="2">
        <f t="shared" si="1337"/>
        <v>0</v>
      </c>
      <c r="P4778" s="2">
        <f t="shared" si="1346"/>
        <v>32</v>
      </c>
      <c r="Q4778" s="2">
        <f t="shared" si="1338"/>
        <v>10.899999999999999</v>
      </c>
      <c r="R4778" s="2">
        <f t="shared" si="1347"/>
        <v>10.899999999999999</v>
      </c>
      <c r="S4778" s="2">
        <f t="shared" si="1339"/>
        <v>0</v>
      </c>
      <c r="T4778" s="2">
        <f t="shared" si="1350"/>
        <v>1.314532469999989</v>
      </c>
      <c r="U4778" s="2">
        <f t="shared" si="1340"/>
        <v>0</v>
      </c>
      <c r="V4778" t="str">
        <f t="shared" si="1348"/>
        <v>N</v>
      </c>
      <c r="W4778" s="2">
        <f t="shared" si="1349"/>
        <v>0</v>
      </c>
      <c r="X4778" s="2">
        <f t="shared" si="1341"/>
        <v>0</v>
      </c>
      <c r="Y4778" s="2"/>
    </row>
    <row r="4779" spans="1:25" x14ac:dyDescent="0.2">
      <c r="A4779">
        <v>0</v>
      </c>
      <c r="B4779" s="1">
        <v>42934.999999988417</v>
      </c>
      <c r="C4779">
        <v>40.9</v>
      </c>
      <c r="D4779" s="15">
        <f t="shared" si="1342"/>
        <v>40.9</v>
      </c>
      <c r="E4779">
        <v>32</v>
      </c>
      <c r="F4779" s="6">
        <v>12.5784</v>
      </c>
      <c r="G4779" s="6">
        <v>-1.5167529999999999E-2</v>
      </c>
      <c r="H4779" s="6">
        <f t="shared" si="1333"/>
        <v>12.563232470000001</v>
      </c>
      <c r="I4779" s="6">
        <f t="shared" si="1334"/>
        <v>8.8999999999999986</v>
      </c>
      <c r="J4779" s="6">
        <f t="shared" si="1335"/>
        <v>0</v>
      </c>
      <c r="K4779" s="3">
        <f t="shared" si="1343"/>
        <v>0</v>
      </c>
      <c r="L4779" s="6">
        <f t="shared" si="1336"/>
        <v>3.6632324700000023</v>
      </c>
      <c r="M4779" s="6">
        <f t="shared" si="1344"/>
        <v>206.6635466442857</v>
      </c>
      <c r="N4779" s="6">
        <f t="shared" si="1345"/>
        <v>0</v>
      </c>
      <c r="O4779" s="2">
        <f t="shared" si="1337"/>
        <v>0</v>
      </c>
      <c r="P4779" s="2">
        <f t="shared" si="1346"/>
        <v>32</v>
      </c>
      <c r="Q4779" s="2">
        <f t="shared" si="1338"/>
        <v>8.8999999999999986</v>
      </c>
      <c r="R4779" s="2">
        <f t="shared" si="1347"/>
        <v>8.8999999999999986</v>
      </c>
      <c r="S4779" s="2">
        <f t="shared" si="1339"/>
        <v>0</v>
      </c>
      <c r="T4779" s="2">
        <f t="shared" si="1350"/>
        <v>3.663232469999997</v>
      </c>
      <c r="U4779" s="2">
        <f t="shared" si="1340"/>
        <v>0</v>
      </c>
      <c r="V4779" t="str">
        <f t="shared" si="1348"/>
        <v>N</v>
      </c>
      <c r="W4779" s="2">
        <f t="shared" si="1349"/>
        <v>0</v>
      </c>
      <c r="X4779" s="2">
        <f t="shared" si="1341"/>
        <v>0</v>
      </c>
      <c r="Y4779" s="2"/>
    </row>
    <row r="4780" spans="1:25" x14ac:dyDescent="0.2">
      <c r="A4780">
        <v>1</v>
      </c>
      <c r="B4780" s="1">
        <v>42935.041666655081</v>
      </c>
      <c r="C4780">
        <v>38.6</v>
      </c>
      <c r="D4780" s="15">
        <f t="shared" si="1342"/>
        <v>38.6</v>
      </c>
      <c r="E4780">
        <v>32</v>
      </c>
      <c r="F4780" s="6">
        <v>10.516299999999999</v>
      </c>
      <c r="G4780" s="6">
        <v>-1.5167529999999999E-2</v>
      </c>
      <c r="H4780" s="6">
        <f t="shared" si="1333"/>
        <v>10.50113247</v>
      </c>
      <c r="I4780" s="6">
        <f t="shared" si="1334"/>
        <v>6.6000000000000014</v>
      </c>
      <c r="J4780" s="6">
        <f t="shared" si="1335"/>
        <v>0</v>
      </c>
      <c r="K4780" s="3">
        <f t="shared" si="1343"/>
        <v>0</v>
      </c>
      <c r="L4780" s="6">
        <f t="shared" si="1336"/>
        <v>3.9011324699999985</v>
      </c>
      <c r="M4780" s="6">
        <f t="shared" si="1344"/>
        <v>210.5646791142857</v>
      </c>
      <c r="N4780" s="6">
        <f t="shared" si="1345"/>
        <v>0</v>
      </c>
      <c r="O4780" s="2">
        <f t="shared" si="1337"/>
        <v>0</v>
      </c>
      <c r="P4780" s="2">
        <f t="shared" si="1346"/>
        <v>32</v>
      </c>
      <c r="Q4780" s="2">
        <f t="shared" si="1338"/>
        <v>6.6000000000000014</v>
      </c>
      <c r="R4780" s="2">
        <f t="shared" si="1347"/>
        <v>6.6000000000000014</v>
      </c>
      <c r="S4780" s="2">
        <f t="shared" si="1339"/>
        <v>0</v>
      </c>
      <c r="T4780" s="2">
        <f t="shared" si="1350"/>
        <v>3.9011324699999932</v>
      </c>
      <c r="U4780" s="2">
        <f t="shared" si="1340"/>
        <v>0</v>
      </c>
      <c r="V4780" t="str">
        <f t="shared" si="1348"/>
        <v>N</v>
      </c>
      <c r="W4780" s="2">
        <f t="shared" si="1349"/>
        <v>0</v>
      </c>
      <c r="X4780" s="2">
        <f t="shared" si="1341"/>
        <v>0</v>
      </c>
      <c r="Y4780" s="2"/>
    </row>
    <row r="4781" spans="1:25" x14ac:dyDescent="0.2">
      <c r="A4781">
        <v>2</v>
      </c>
      <c r="B4781" s="1">
        <v>42935.083333321745</v>
      </c>
      <c r="C4781">
        <v>37.700000000000003</v>
      </c>
      <c r="D4781" s="15">
        <f t="shared" si="1342"/>
        <v>37.700000000000003</v>
      </c>
      <c r="E4781">
        <v>32</v>
      </c>
      <c r="F4781" s="6">
        <v>9.5464900000000004</v>
      </c>
      <c r="G4781" s="6">
        <v>-1.5167529999999999E-2</v>
      </c>
      <c r="H4781" s="6">
        <f t="shared" si="1333"/>
        <v>9.531322470000001</v>
      </c>
      <c r="I4781" s="6">
        <f t="shared" si="1334"/>
        <v>5.7000000000000028</v>
      </c>
      <c r="J4781" s="6">
        <f t="shared" si="1335"/>
        <v>0</v>
      </c>
      <c r="K4781" s="3">
        <f t="shared" si="1343"/>
        <v>0</v>
      </c>
      <c r="L4781" s="6">
        <f t="shared" si="1336"/>
        <v>3.8313224699999981</v>
      </c>
      <c r="M4781" s="6">
        <f t="shared" si="1344"/>
        <v>214.3960015842857</v>
      </c>
      <c r="N4781" s="6">
        <f t="shared" si="1345"/>
        <v>0</v>
      </c>
      <c r="O4781" s="2">
        <f t="shared" si="1337"/>
        <v>0</v>
      </c>
      <c r="P4781" s="2">
        <f t="shared" si="1346"/>
        <v>32</v>
      </c>
      <c r="Q4781" s="2">
        <f t="shared" si="1338"/>
        <v>5.7000000000000028</v>
      </c>
      <c r="R4781" s="2">
        <f t="shared" si="1347"/>
        <v>5.7000000000000028</v>
      </c>
      <c r="S4781" s="2">
        <f t="shared" si="1339"/>
        <v>0</v>
      </c>
      <c r="T4781" s="2">
        <f t="shared" si="1350"/>
        <v>3.8313224700000035</v>
      </c>
      <c r="U4781" s="2">
        <f t="shared" si="1340"/>
        <v>0</v>
      </c>
      <c r="V4781" t="str">
        <f t="shared" si="1348"/>
        <v>N</v>
      </c>
      <c r="W4781" s="2">
        <f t="shared" si="1349"/>
        <v>0</v>
      </c>
      <c r="X4781" s="2">
        <f t="shared" si="1341"/>
        <v>0</v>
      </c>
      <c r="Y4781" s="2"/>
    </row>
    <row r="4782" spans="1:25" x14ac:dyDescent="0.2">
      <c r="A4782">
        <v>3</v>
      </c>
      <c r="B4782" s="1">
        <v>42935.124999988409</v>
      </c>
      <c r="C4782">
        <v>36.799999999999997</v>
      </c>
      <c r="D4782" s="15">
        <f t="shared" si="1342"/>
        <v>36.799999999999997</v>
      </c>
      <c r="E4782">
        <v>32</v>
      </c>
      <c r="F4782" s="6">
        <v>7.5519699999999998</v>
      </c>
      <c r="G4782" s="6">
        <v>-1.5167529999999999E-2</v>
      </c>
      <c r="H4782" s="6">
        <f t="shared" si="1333"/>
        <v>7.5368024699999996</v>
      </c>
      <c r="I4782" s="6">
        <f t="shared" si="1334"/>
        <v>4.7999999999999972</v>
      </c>
      <c r="J4782" s="6">
        <f t="shared" si="1335"/>
        <v>0</v>
      </c>
      <c r="K4782" s="3">
        <f t="shared" si="1343"/>
        <v>0</v>
      </c>
      <c r="L4782" s="6">
        <f t="shared" si="1336"/>
        <v>2.7368024700000024</v>
      </c>
      <c r="M4782" s="6">
        <f t="shared" si="1344"/>
        <v>217.13280405428571</v>
      </c>
      <c r="N4782" s="6">
        <f t="shared" si="1345"/>
        <v>0</v>
      </c>
      <c r="O4782" s="2">
        <f t="shared" si="1337"/>
        <v>0</v>
      </c>
      <c r="P4782" s="2">
        <f t="shared" si="1346"/>
        <v>32</v>
      </c>
      <c r="Q4782" s="2">
        <f t="shared" si="1338"/>
        <v>4.7999999999999972</v>
      </c>
      <c r="R4782" s="2">
        <f t="shared" si="1347"/>
        <v>4.7999999999999972</v>
      </c>
      <c r="S4782" s="2">
        <f t="shared" si="1339"/>
        <v>0</v>
      </c>
      <c r="T4782" s="2">
        <f t="shared" si="1350"/>
        <v>2.7368024700000149</v>
      </c>
      <c r="U4782" s="2">
        <f t="shared" si="1340"/>
        <v>0</v>
      </c>
      <c r="V4782" t="str">
        <f t="shared" si="1348"/>
        <v>N</v>
      </c>
      <c r="W4782" s="2">
        <f t="shared" si="1349"/>
        <v>0</v>
      </c>
      <c r="X4782" s="2">
        <f t="shared" si="1341"/>
        <v>0</v>
      </c>
      <c r="Y4782" s="2"/>
    </row>
    <row r="4783" spans="1:25" x14ac:dyDescent="0.2">
      <c r="A4783">
        <v>4</v>
      </c>
      <c r="B4783" s="1">
        <v>42935.166666655074</v>
      </c>
      <c r="C4783">
        <v>36.700000000000003</v>
      </c>
      <c r="D4783" s="15">
        <f t="shared" si="1342"/>
        <v>36.700000000000003</v>
      </c>
      <c r="E4783">
        <v>32</v>
      </c>
      <c r="F4783" s="6">
        <v>8.7123399999999993</v>
      </c>
      <c r="G4783" s="6">
        <v>-1.5167529999999999E-2</v>
      </c>
      <c r="H4783" s="6">
        <f t="shared" si="1333"/>
        <v>8.6971724699999999</v>
      </c>
      <c r="I4783" s="6">
        <f t="shared" si="1334"/>
        <v>4.7000000000000028</v>
      </c>
      <c r="J4783" s="6">
        <f t="shared" si="1335"/>
        <v>0</v>
      </c>
      <c r="K4783" s="3">
        <f t="shared" si="1343"/>
        <v>0</v>
      </c>
      <c r="L4783" s="6">
        <f t="shared" si="1336"/>
        <v>3.9971724699999971</v>
      </c>
      <c r="M4783" s="6">
        <f t="shared" si="1344"/>
        <v>220</v>
      </c>
      <c r="N4783" s="6">
        <f t="shared" si="1345"/>
        <v>1.1299765242857234</v>
      </c>
      <c r="O4783" s="2">
        <f t="shared" si="1337"/>
        <v>-1.1299765242857234</v>
      </c>
      <c r="P4783" s="2">
        <f t="shared" si="1346"/>
        <v>30.870023475714277</v>
      </c>
      <c r="Q4783" s="2">
        <f t="shared" si="1338"/>
        <v>5.8299765242857262</v>
      </c>
      <c r="R4783" s="2">
        <f t="shared" si="1347"/>
        <v>5.8299765242857262</v>
      </c>
      <c r="S4783" s="2">
        <f t="shared" si="1339"/>
        <v>0</v>
      </c>
      <c r="T4783" s="2">
        <f t="shared" si="1350"/>
        <v>2.8671959457142862</v>
      </c>
      <c r="U4783" s="2">
        <f t="shared" si="1340"/>
        <v>0</v>
      </c>
      <c r="V4783" t="str">
        <f t="shared" si="1348"/>
        <v>N</v>
      </c>
      <c r="W4783" s="2">
        <f t="shared" si="1349"/>
        <v>0</v>
      </c>
      <c r="X4783" s="2">
        <f t="shared" si="1341"/>
        <v>0</v>
      </c>
      <c r="Y4783" s="2"/>
    </row>
    <row r="4784" spans="1:25" x14ac:dyDescent="0.2">
      <c r="A4784">
        <v>5</v>
      </c>
      <c r="B4784" s="1">
        <v>42935.208333321738</v>
      </c>
      <c r="C4784">
        <v>36.5</v>
      </c>
      <c r="D4784" s="15">
        <f t="shared" si="1342"/>
        <v>36.5</v>
      </c>
      <c r="E4784">
        <v>32</v>
      </c>
      <c r="F4784" s="6">
        <v>12.296900000000001</v>
      </c>
      <c r="G4784" s="6">
        <v>-1.5167529999999999E-2</v>
      </c>
      <c r="H4784" s="6">
        <f t="shared" si="1333"/>
        <v>12.281732470000001</v>
      </c>
      <c r="I4784" s="6">
        <f t="shared" si="1334"/>
        <v>4.5</v>
      </c>
      <c r="J4784" s="6">
        <f t="shared" si="1335"/>
        <v>0</v>
      </c>
      <c r="K4784" s="3">
        <f t="shared" si="1343"/>
        <v>0</v>
      </c>
      <c r="L4784" s="6">
        <f t="shared" si="1336"/>
        <v>7.7817324700000015</v>
      </c>
      <c r="M4784" s="6">
        <f t="shared" si="1344"/>
        <v>220</v>
      </c>
      <c r="N4784" s="6">
        <f t="shared" si="1345"/>
        <v>7.7817324700000086</v>
      </c>
      <c r="O4784" s="2">
        <f t="shared" si="1337"/>
        <v>-7.7817324700000086</v>
      </c>
      <c r="P4784" s="2">
        <f t="shared" si="1346"/>
        <v>24.218267529999991</v>
      </c>
      <c r="Q4784" s="2">
        <f t="shared" si="1338"/>
        <v>12.281732470000009</v>
      </c>
      <c r="R4784" s="2">
        <f t="shared" si="1347"/>
        <v>12.281732470000009</v>
      </c>
      <c r="S4784" s="2">
        <f t="shared" si="1339"/>
        <v>0</v>
      </c>
      <c r="T4784" s="2">
        <f t="shared" si="1350"/>
        <v>0</v>
      </c>
      <c r="U4784" s="2">
        <f t="shared" si="1340"/>
        <v>0</v>
      </c>
      <c r="V4784" t="str">
        <f t="shared" si="1348"/>
        <v>N</v>
      </c>
      <c r="W4784" s="2">
        <f t="shared" si="1349"/>
        <v>0</v>
      </c>
      <c r="X4784" s="2">
        <f t="shared" si="1341"/>
        <v>0</v>
      </c>
      <c r="Y4784" s="2"/>
    </row>
    <row r="4785" spans="1:25" x14ac:dyDescent="0.2">
      <c r="A4785">
        <v>6</v>
      </c>
      <c r="B4785" s="1">
        <v>42935.249999988402</v>
      </c>
      <c r="C4785">
        <v>36.299999999999997</v>
      </c>
      <c r="D4785" s="15">
        <f t="shared" si="1342"/>
        <v>36.299999999999997</v>
      </c>
      <c r="E4785">
        <v>32</v>
      </c>
      <c r="F4785" s="6">
        <v>11.556900000000001</v>
      </c>
      <c r="G4785" s="6">
        <v>1.3582811699999999</v>
      </c>
      <c r="H4785" s="6">
        <f t="shared" si="1333"/>
        <v>12.91518117</v>
      </c>
      <c r="I4785" s="6">
        <f t="shared" si="1334"/>
        <v>4.2999999999999972</v>
      </c>
      <c r="J4785" s="6">
        <f t="shared" si="1335"/>
        <v>0</v>
      </c>
      <c r="K4785" s="3">
        <f t="shared" si="1343"/>
        <v>0</v>
      </c>
      <c r="L4785" s="6">
        <f t="shared" si="1336"/>
        <v>8.6151811700000032</v>
      </c>
      <c r="M4785" s="6">
        <f t="shared" si="1344"/>
        <v>220</v>
      </c>
      <c r="N4785" s="6">
        <f t="shared" si="1345"/>
        <v>8.6151811699999996</v>
      </c>
      <c r="O4785" s="2">
        <f t="shared" si="1337"/>
        <v>-8.6151811699999996</v>
      </c>
      <c r="P4785" s="2">
        <f t="shared" si="1346"/>
        <v>23.38481883</v>
      </c>
      <c r="Q4785" s="2">
        <f t="shared" si="1338"/>
        <v>12.915181169999997</v>
      </c>
      <c r="R4785" s="2">
        <f t="shared" si="1347"/>
        <v>12.915181169999997</v>
      </c>
      <c r="S4785" s="2">
        <f t="shared" si="1339"/>
        <v>0</v>
      </c>
      <c r="T4785" s="2">
        <f t="shared" si="1350"/>
        <v>0</v>
      </c>
      <c r="U4785" s="2">
        <f t="shared" si="1340"/>
        <v>0</v>
      </c>
      <c r="V4785" t="str">
        <f t="shared" si="1348"/>
        <v>N</v>
      </c>
      <c r="W4785" s="2">
        <f t="shared" si="1349"/>
        <v>0</v>
      </c>
      <c r="X4785" s="2">
        <f t="shared" si="1341"/>
        <v>0</v>
      </c>
      <c r="Y4785" s="2"/>
    </row>
    <row r="4786" spans="1:25" x14ac:dyDescent="0.2">
      <c r="A4786">
        <v>7</v>
      </c>
      <c r="B4786" s="1">
        <v>42935.291666655066</v>
      </c>
      <c r="C4786">
        <v>38.299999999999997</v>
      </c>
      <c r="D4786" s="15">
        <f t="shared" si="1342"/>
        <v>38.299999999999997</v>
      </c>
      <c r="E4786">
        <v>32</v>
      </c>
      <c r="F4786" s="6">
        <v>11.729699999999999</v>
      </c>
      <c r="G4786" s="6">
        <v>8.8442819999999998</v>
      </c>
      <c r="H4786" s="6">
        <f t="shared" si="1333"/>
        <v>20.573982000000001</v>
      </c>
      <c r="I4786" s="6">
        <f t="shared" si="1334"/>
        <v>6.2999999999999972</v>
      </c>
      <c r="J4786" s="6">
        <f t="shared" si="1335"/>
        <v>0</v>
      </c>
      <c r="K4786" s="3">
        <f t="shared" si="1343"/>
        <v>0</v>
      </c>
      <c r="L4786" s="6">
        <f t="shared" si="1336"/>
        <v>14.273982000000004</v>
      </c>
      <c r="M4786" s="6">
        <f t="shared" si="1344"/>
        <v>220</v>
      </c>
      <c r="N4786" s="6">
        <f t="shared" si="1345"/>
        <v>14.27398199999999</v>
      </c>
      <c r="O4786" s="2">
        <f t="shared" si="1337"/>
        <v>-14.27398199999999</v>
      </c>
      <c r="P4786" s="2">
        <f t="shared" si="1346"/>
        <v>17.72601800000001</v>
      </c>
      <c r="Q4786" s="2">
        <f t="shared" si="1338"/>
        <v>20.573981999999987</v>
      </c>
      <c r="R4786" s="2">
        <f t="shared" si="1347"/>
        <v>20.573981999999987</v>
      </c>
      <c r="S4786" s="2">
        <f t="shared" si="1339"/>
        <v>0</v>
      </c>
      <c r="T4786" s="2">
        <f t="shared" si="1350"/>
        <v>0</v>
      </c>
      <c r="U4786" s="2">
        <f t="shared" si="1340"/>
        <v>0</v>
      </c>
      <c r="V4786" t="str">
        <f t="shared" si="1348"/>
        <v>N</v>
      </c>
      <c r="W4786" s="2">
        <f t="shared" si="1349"/>
        <v>0</v>
      </c>
      <c r="X4786" s="2">
        <f t="shared" si="1341"/>
        <v>0</v>
      </c>
      <c r="Y4786" s="2"/>
    </row>
    <row r="4787" spans="1:25" x14ac:dyDescent="0.2">
      <c r="A4787">
        <v>8</v>
      </c>
      <c r="B4787" s="1">
        <v>42935.333333321731</v>
      </c>
      <c r="C4787">
        <v>40.799999999999997</v>
      </c>
      <c r="D4787" s="15">
        <f t="shared" si="1342"/>
        <v>40.799999999999997</v>
      </c>
      <c r="E4787">
        <v>32</v>
      </c>
      <c r="F4787" s="6">
        <v>12.3642</v>
      </c>
      <c r="G4787" s="6">
        <v>20.307879999999997</v>
      </c>
      <c r="H4787" s="6">
        <f t="shared" si="1333"/>
        <v>32.672079999999994</v>
      </c>
      <c r="I4787" s="6">
        <f t="shared" si="1334"/>
        <v>8.7999999999999972</v>
      </c>
      <c r="J4787" s="6">
        <f t="shared" si="1335"/>
        <v>0</v>
      </c>
      <c r="K4787" s="3">
        <f t="shared" si="1343"/>
        <v>0</v>
      </c>
      <c r="L4787" s="6">
        <f t="shared" si="1336"/>
        <v>23.872079999999997</v>
      </c>
      <c r="M4787" s="6">
        <f t="shared" si="1344"/>
        <v>220</v>
      </c>
      <c r="N4787" s="6">
        <f t="shared" si="1345"/>
        <v>23.872079999999983</v>
      </c>
      <c r="O4787" s="2">
        <f t="shared" si="1337"/>
        <v>-23.872079999999983</v>
      </c>
      <c r="P4787" s="2">
        <f t="shared" si="1346"/>
        <v>8.1279200000000174</v>
      </c>
      <c r="Q4787" s="2">
        <f t="shared" si="1338"/>
        <v>32.67207999999998</v>
      </c>
      <c r="R4787" s="2">
        <f t="shared" si="1347"/>
        <v>32.67207999999998</v>
      </c>
      <c r="S4787" s="2">
        <f t="shared" si="1339"/>
        <v>0</v>
      </c>
      <c r="T4787" s="2">
        <f t="shared" si="1350"/>
        <v>0</v>
      </c>
      <c r="U4787" s="2">
        <f t="shared" si="1340"/>
        <v>0</v>
      </c>
      <c r="V4787" t="str">
        <f t="shared" si="1348"/>
        <v>Y</v>
      </c>
      <c r="W4787" s="2">
        <f t="shared" si="1349"/>
        <v>0</v>
      </c>
      <c r="X4787" s="2">
        <f t="shared" si="1341"/>
        <v>0</v>
      </c>
      <c r="Y4787" s="2"/>
    </row>
    <row r="4788" spans="1:25" x14ac:dyDescent="0.2">
      <c r="A4788">
        <v>9</v>
      </c>
      <c r="B4788" s="1">
        <v>42935.374999988395</v>
      </c>
      <c r="C4788">
        <v>42.2</v>
      </c>
      <c r="D4788" s="15">
        <f t="shared" si="1342"/>
        <v>42.2</v>
      </c>
      <c r="E4788">
        <v>32</v>
      </c>
      <c r="F4788" s="6">
        <v>13.466100000000001</v>
      </c>
      <c r="G4788" s="6">
        <v>30.553150000000002</v>
      </c>
      <c r="H4788" s="6">
        <f t="shared" si="1333"/>
        <v>44.01925</v>
      </c>
      <c r="I4788" s="6">
        <f t="shared" si="1334"/>
        <v>10.200000000000003</v>
      </c>
      <c r="J4788" s="6">
        <f t="shared" si="1335"/>
        <v>0</v>
      </c>
      <c r="K4788" s="3">
        <f t="shared" si="1343"/>
        <v>0</v>
      </c>
      <c r="L4788" s="6">
        <f t="shared" si="1336"/>
        <v>33.819249999999997</v>
      </c>
      <c r="M4788" s="6">
        <f t="shared" si="1344"/>
        <v>220</v>
      </c>
      <c r="N4788" s="6">
        <f t="shared" si="1345"/>
        <v>33.819250000000011</v>
      </c>
      <c r="O4788" s="2">
        <f t="shared" si="1337"/>
        <v>-32</v>
      </c>
      <c r="P4788" s="2">
        <f t="shared" si="1346"/>
        <v>0</v>
      </c>
      <c r="Q4788" s="2">
        <f t="shared" si="1338"/>
        <v>42.2</v>
      </c>
      <c r="R4788" s="2">
        <f t="shared" si="1347"/>
        <v>42.2</v>
      </c>
      <c r="S4788" s="2">
        <f t="shared" si="1339"/>
        <v>0</v>
      </c>
      <c r="T4788" s="2">
        <f t="shared" si="1350"/>
        <v>0</v>
      </c>
      <c r="U4788" s="2">
        <f t="shared" si="1340"/>
        <v>1.8192500000000109</v>
      </c>
      <c r="V4788" t="str">
        <f t="shared" si="1348"/>
        <v>Y</v>
      </c>
      <c r="W4788" s="2">
        <f t="shared" si="1349"/>
        <v>1.8192500000000109</v>
      </c>
      <c r="X4788" s="2">
        <f t="shared" si="1341"/>
        <v>0</v>
      </c>
      <c r="Y4788" s="2"/>
    </row>
    <row r="4789" spans="1:25" x14ac:dyDescent="0.2">
      <c r="A4789">
        <v>10</v>
      </c>
      <c r="B4789" s="1">
        <v>42935.416666655059</v>
      </c>
      <c r="C4789">
        <v>44.7</v>
      </c>
      <c r="D4789" s="15">
        <f t="shared" si="1342"/>
        <v>44.7</v>
      </c>
      <c r="E4789">
        <v>32</v>
      </c>
      <c r="F4789" s="6">
        <v>13.5824</v>
      </c>
      <c r="G4789" s="6">
        <v>38.212220000000002</v>
      </c>
      <c r="H4789" s="6">
        <f t="shared" si="1333"/>
        <v>51.794620000000002</v>
      </c>
      <c r="I4789" s="6">
        <f t="shared" si="1334"/>
        <v>12.700000000000003</v>
      </c>
      <c r="J4789" s="6">
        <f t="shared" si="1335"/>
        <v>0</v>
      </c>
      <c r="K4789" s="3">
        <f t="shared" si="1343"/>
        <v>0</v>
      </c>
      <c r="L4789" s="6">
        <f t="shared" si="1336"/>
        <v>39.094619999999999</v>
      </c>
      <c r="M4789" s="6">
        <f t="shared" si="1344"/>
        <v>220</v>
      </c>
      <c r="N4789" s="6">
        <f t="shared" si="1345"/>
        <v>39.09462000000002</v>
      </c>
      <c r="O4789" s="2">
        <f t="shared" si="1337"/>
        <v>-32</v>
      </c>
      <c r="P4789" s="2">
        <f t="shared" si="1346"/>
        <v>0</v>
      </c>
      <c r="Q4789" s="2">
        <f t="shared" si="1338"/>
        <v>44.7</v>
      </c>
      <c r="R4789" s="2">
        <f t="shared" si="1347"/>
        <v>44.7</v>
      </c>
      <c r="S4789" s="2">
        <f t="shared" si="1339"/>
        <v>0</v>
      </c>
      <c r="T4789" s="2">
        <f t="shared" si="1350"/>
        <v>0</v>
      </c>
      <c r="U4789" s="2">
        <f t="shared" si="1340"/>
        <v>7.0946200000000204</v>
      </c>
      <c r="V4789" t="str">
        <f t="shared" si="1348"/>
        <v>Y</v>
      </c>
      <c r="W4789" s="2">
        <f t="shared" si="1349"/>
        <v>7.0946200000000204</v>
      </c>
      <c r="X4789" s="2">
        <f t="shared" si="1341"/>
        <v>0</v>
      </c>
      <c r="Y4789" s="2"/>
    </row>
    <row r="4790" spans="1:25" x14ac:dyDescent="0.2">
      <c r="A4790">
        <v>11</v>
      </c>
      <c r="B4790" s="1">
        <v>42935.458333321723</v>
      </c>
      <c r="C4790">
        <v>45.7</v>
      </c>
      <c r="D4790" s="15">
        <f t="shared" si="1342"/>
        <v>45.7</v>
      </c>
      <c r="E4790">
        <v>32</v>
      </c>
      <c r="F4790" s="6">
        <v>13.7281</v>
      </c>
      <c r="G4790" s="6">
        <v>42.744490000000006</v>
      </c>
      <c r="H4790" s="6">
        <f t="shared" si="1333"/>
        <v>56.472590000000004</v>
      </c>
      <c r="I4790" s="6">
        <f t="shared" si="1334"/>
        <v>13.700000000000003</v>
      </c>
      <c r="J4790" s="6">
        <f t="shared" si="1335"/>
        <v>0</v>
      </c>
      <c r="K4790" s="3">
        <f t="shared" si="1343"/>
        <v>0</v>
      </c>
      <c r="L4790" s="6">
        <f t="shared" si="1336"/>
        <v>42.772590000000001</v>
      </c>
      <c r="M4790" s="6">
        <f t="shared" si="1344"/>
        <v>220</v>
      </c>
      <c r="N4790" s="6">
        <f t="shared" si="1345"/>
        <v>42.77258999999998</v>
      </c>
      <c r="O4790" s="2">
        <f t="shared" si="1337"/>
        <v>-32</v>
      </c>
      <c r="P4790" s="2">
        <f t="shared" si="1346"/>
        <v>0</v>
      </c>
      <c r="Q4790" s="2">
        <f t="shared" si="1338"/>
        <v>45.7</v>
      </c>
      <c r="R4790" s="2">
        <f t="shared" si="1347"/>
        <v>45.7</v>
      </c>
      <c r="S4790" s="2">
        <f t="shared" si="1339"/>
        <v>0</v>
      </c>
      <c r="T4790" s="2">
        <f t="shared" si="1350"/>
        <v>0</v>
      </c>
      <c r="U4790" s="2">
        <f t="shared" si="1340"/>
        <v>10.77258999999998</v>
      </c>
      <c r="V4790" t="str">
        <f t="shared" si="1348"/>
        <v>Y</v>
      </c>
      <c r="W4790" s="2">
        <f t="shared" si="1349"/>
        <v>10.77258999999998</v>
      </c>
      <c r="X4790" s="2">
        <f t="shared" si="1341"/>
        <v>0</v>
      </c>
      <c r="Y4790" s="2"/>
    </row>
    <row r="4791" spans="1:25" x14ac:dyDescent="0.2">
      <c r="A4791">
        <v>12</v>
      </c>
      <c r="B4791" s="1">
        <v>42935.499999988388</v>
      </c>
      <c r="C4791">
        <v>45.8</v>
      </c>
      <c r="D4791" s="15">
        <f t="shared" si="1342"/>
        <v>45.8</v>
      </c>
      <c r="E4791">
        <v>32</v>
      </c>
      <c r="F4791" s="6">
        <v>14.4993</v>
      </c>
      <c r="G4791" s="6">
        <v>43.785330000000002</v>
      </c>
      <c r="H4791" s="6">
        <f t="shared" si="1333"/>
        <v>58.28463</v>
      </c>
      <c r="I4791" s="6">
        <f t="shared" si="1334"/>
        <v>13.799999999999997</v>
      </c>
      <c r="J4791" s="6">
        <f t="shared" si="1335"/>
        <v>0</v>
      </c>
      <c r="K4791" s="3">
        <f t="shared" si="1343"/>
        <v>0</v>
      </c>
      <c r="L4791" s="6">
        <f t="shared" si="1336"/>
        <v>44.484630000000003</v>
      </c>
      <c r="M4791" s="6">
        <f t="shared" si="1344"/>
        <v>220</v>
      </c>
      <c r="N4791" s="6">
        <f t="shared" si="1345"/>
        <v>44.484629999999981</v>
      </c>
      <c r="O4791" s="2">
        <f t="shared" si="1337"/>
        <v>-32</v>
      </c>
      <c r="P4791" s="2">
        <f t="shared" si="1346"/>
        <v>0</v>
      </c>
      <c r="Q4791" s="2">
        <f t="shared" si="1338"/>
        <v>45.8</v>
      </c>
      <c r="R4791" s="2">
        <f t="shared" si="1347"/>
        <v>45.8</v>
      </c>
      <c r="S4791" s="2">
        <f t="shared" si="1339"/>
        <v>0</v>
      </c>
      <c r="T4791" s="2">
        <f t="shared" si="1350"/>
        <v>0</v>
      </c>
      <c r="U4791" s="2">
        <f t="shared" si="1340"/>
        <v>12.484629999999981</v>
      </c>
      <c r="V4791" t="str">
        <f t="shared" si="1348"/>
        <v>Y</v>
      </c>
      <c r="W4791" s="2">
        <f t="shared" si="1349"/>
        <v>12.484629999999981</v>
      </c>
      <c r="X4791" s="2">
        <f t="shared" si="1341"/>
        <v>0</v>
      </c>
      <c r="Y4791" s="2"/>
    </row>
    <row r="4792" spans="1:25" x14ac:dyDescent="0.2">
      <c r="A4792">
        <v>13</v>
      </c>
      <c r="B4792" s="1">
        <v>42935.541666655052</v>
      </c>
      <c r="C4792">
        <v>45.9</v>
      </c>
      <c r="D4792" s="15">
        <f t="shared" si="1342"/>
        <v>45.9</v>
      </c>
      <c r="E4792">
        <v>32</v>
      </c>
      <c r="F4792" s="6">
        <v>14.179</v>
      </c>
      <c r="G4792" s="6">
        <v>41.924190000000003</v>
      </c>
      <c r="H4792" s="6">
        <f t="shared" si="1333"/>
        <v>56.103190000000005</v>
      </c>
      <c r="I4792" s="6">
        <f t="shared" si="1334"/>
        <v>13.899999999999999</v>
      </c>
      <c r="J4792" s="6">
        <f t="shared" si="1335"/>
        <v>0</v>
      </c>
      <c r="K4792" s="3">
        <f t="shared" si="1343"/>
        <v>0</v>
      </c>
      <c r="L4792" s="6">
        <f t="shared" si="1336"/>
        <v>42.203190000000006</v>
      </c>
      <c r="M4792" s="6">
        <f t="shared" si="1344"/>
        <v>220</v>
      </c>
      <c r="N4792" s="6">
        <f t="shared" si="1345"/>
        <v>42.203190000000006</v>
      </c>
      <c r="O4792" s="2">
        <f t="shared" si="1337"/>
        <v>-32</v>
      </c>
      <c r="P4792" s="2">
        <f t="shared" si="1346"/>
        <v>0</v>
      </c>
      <c r="Q4792" s="2">
        <f t="shared" si="1338"/>
        <v>45.9</v>
      </c>
      <c r="R4792" s="2">
        <f t="shared" si="1347"/>
        <v>45.9</v>
      </c>
      <c r="S4792" s="2">
        <f t="shared" si="1339"/>
        <v>0</v>
      </c>
      <c r="T4792" s="2">
        <f t="shared" si="1350"/>
        <v>0</v>
      </c>
      <c r="U4792" s="2">
        <f t="shared" si="1340"/>
        <v>10.203190000000006</v>
      </c>
      <c r="V4792" t="str">
        <f t="shared" si="1348"/>
        <v>Y</v>
      </c>
      <c r="W4792" s="2">
        <f t="shared" si="1349"/>
        <v>10.203190000000006</v>
      </c>
      <c r="X4792" s="2">
        <f t="shared" si="1341"/>
        <v>0</v>
      </c>
      <c r="Y4792" s="2"/>
    </row>
    <row r="4793" spans="1:25" x14ac:dyDescent="0.2">
      <c r="A4793">
        <v>14</v>
      </c>
      <c r="B4793" s="1">
        <v>42935.583333321716</v>
      </c>
      <c r="C4793">
        <v>45.6</v>
      </c>
      <c r="D4793" s="15">
        <f t="shared" si="1342"/>
        <v>45.6</v>
      </c>
      <c r="E4793">
        <v>32</v>
      </c>
      <c r="F4793" s="6">
        <v>10.574299999999999</v>
      </c>
      <c r="G4793" s="6">
        <v>37.112010000000005</v>
      </c>
      <c r="H4793" s="6">
        <f t="shared" si="1333"/>
        <v>47.686310000000006</v>
      </c>
      <c r="I4793" s="6">
        <f t="shared" si="1334"/>
        <v>13.600000000000001</v>
      </c>
      <c r="J4793" s="6">
        <f t="shared" si="1335"/>
        <v>0</v>
      </c>
      <c r="K4793" s="3">
        <f t="shared" si="1343"/>
        <v>0</v>
      </c>
      <c r="L4793" s="6">
        <f t="shared" si="1336"/>
        <v>34.086310000000005</v>
      </c>
      <c r="M4793" s="6">
        <f t="shared" si="1344"/>
        <v>220</v>
      </c>
      <c r="N4793" s="6">
        <f t="shared" si="1345"/>
        <v>34.086309999999997</v>
      </c>
      <c r="O4793" s="2">
        <f t="shared" si="1337"/>
        <v>-32</v>
      </c>
      <c r="P4793" s="2">
        <f t="shared" si="1346"/>
        <v>0</v>
      </c>
      <c r="Q4793" s="2">
        <f t="shared" si="1338"/>
        <v>45.6</v>
      </c>
      <c r="R4793" s="2">
        <f t="shared" si="1347"/>
        <v>45.6</v>
      </c>
      <c r="S4793" s="2">
        <f t="shared" si="1339"/>
        <v>0</v>
      </c>
      <c r="T4793" s="2">
        <f t="shared" si="1350"/>
        <v>0</v>
      </c>
      <c r="U4793" s="2">
        <f t="shared" si="1340"/>
        <v>2.0863099999999974</v>
      </c>
      <c r="V4793" t="str">
        <f t="shared" si="1348"/>
        <v>Y</v>
      </c>
      <c r="W4793" s="2">
        <f t="shared" si="1349"/>
        <v>2.0863099999999974</v>
      </c>
      <c r="X4793" s="2">
        <f t="shared" si="1341"/>
        <v>0</v>
      </c>
      <c r="Y4793" s="2"/>
    </row>
    <row r="4794" spans="1:25" x14ac:dyDescent="0.2">
      <c r="A4794">
        <v>15</v>
      </c>
      <c r="B4794" s="1">
        <v>42935.62499998838</v>
      </c>
      <c r="C4794">
        <v>45.9</v>
      </c>
      <c r="D4794" s="15">
        <f t="shared" si="1342"/>
        <v>45.9</v>
      </c>
      <c r="E4794">
        <v>32</v>
      </c>
      <c r="F4794" s="6">
        <v>11.180899999999999</v>
      </c>
      <c r="G4794" s="6">
        <v>28.988859999999999</v>
      </c>
      <c r="H4794" s="6">
        <f t="shared" si="1333"/>
        <v>40.169759999999997</v>
      </c>
      <c r="I4794" s="6">
        <f t="shared" si="1334"/>
        <v>13.899999999999999</v>
      </c>
      <c r="J4794" s="6">
        <f t="shared" si="1335"/>
        <v>0</v>
      </c>
      <c r="K4794" s="3">
        <f t="shared" si="1343"/>
        <v>0</v>
      </c>
      <c r="L4794" s="6">
        <f t="shared" si="1336"/>
        <v>26.269759999999998</v>
      </c>
      <c r="M4794" s="6">
        <f t="shared" si="1344"/>
        <v>220</v>
      </c>
      <c r="N4794" s="6">
        <f t="shared" si="1345"/>
        <v>26.269759999999991</v>
      </c>
      <c r="O4794" s="2">
        <f t="shared" si="1337"/>
        <v>-26.269759999999991</v>
      </c>
      <c r="P4794" s="2">
        <f t="shared" si="1346"/>
        <v>5.7302400000000091</v>
      </c>
      <c r="Q4794" s="2">
        <f t="shared" si="1338"/>
        <v>40.169759999999989</v>
      </c>
      <c r="R4794" s="2">
        <f t="shared" si="1347"/>
        <v>40.169759999999989</v>
      </c>
      <c r="S4794" s="2">
        <f t="shared" si="1339"/>
        <v>0</v>
      </c>
      <c r="T4794" s="2">
        <f t="shared" si="1350"/>
        <v>0</v>
      </c>
      <c r="U4794" s="2">
        <f t="shared" si="1340"/>
        <v>0</v>
      </c>
      <c r="V4794" t="str">
        <f t="shared" si="1348"/>
        <v>Y</v>
      </c>
      <c r="W4794" s="2">
        <f t="shared" si="1349"/>
        <v>0</v>
      </c>
      <c r="X4794" s="2">
        <f t="shared" si="1341"/>
        <v>0</v>
      </c>
      <c r="Y4794" s="2"/>
    </row>
    <row r="4795" spans="1:25" x14ac:dyDescent="0.2">
      <c r="A4795">
        <v>16</v>
      </c>
      <c r="B4795" s="1">
        <v>42935.666666655045</v>
      </c>
      <c r="C4795">
        <v>46</v>
      </c>
      <c r="D4795" s="15">
        <f t="shared" si="1342"/>
        <v>46</v>
      </c>
      <c r="E4795">
        <v>32</v>
      </c>
      <c r="F4795" s="6">
        <v>10.5632</v>
      </c>
      <c r="G4795" s="6">
        <v>18.35988</v>
      </c>
      <c r="H4795" s="6">
        <f t="shared" si="1333"/>
        <v>28.923079999999999</v>
      </c>
      <c r="I4795" s="6">
        <f t="shared" si="1334"/>
        <v>14</v>
      </c>
      <c r="J4795" s="6">
        <f t="shared" si="1335"/>
        <v>0</v>
      </c>
      <c r="K4795" s="3">
        <f t="shared" si="1343"/>
        <v>0</v>
      </c>
      <c r="L4795" s="6">
        <f t="shared" si="1336"/>
        <v>14.923079999999999</v>
      </c>
      <c r="M4795" s="6">
        <f t="shared" si="1344"/>
        <v>220</v>
      </c>
      <c r="N4795" s="6">
        <f t="shared" si="1345"/>
        <v>14.923079999999999</v>
      </c>
      <c r="O4795" s="2">
        <f t="shared" si="1337"/>
        <v>-14.923079999999999</v>
      </c>
      <c r="P4795" s="2">
        <f t="shared" si="1346"/>
        <v>17.076920000000001</v>
      </c>
      <c r="Q4795" s="2">
        <f t="shared" si="1338"/>
        <v>28.923079999999999</v>
      </c>
      <c r="R4795" s="2">
        <f t="shared" si="1347"/>
        <v>28.923079999999999</v>
      </c>
      <c r="S4795" s="2">
        <f t="shared" si="1339"/>
        <v>0</v>
      </c>
      <c r="T4795" s="2">
        <f t="shared" si="1350"/>
        <v>0</v>
      </c>
      <c r="U4795" s="2">
        <f t="shared" si="1340"/>
        <v>0</v>
      </c>
      <c r="V4795" t="str">
        <f t="shared" si="1348"/>
        <v>Y</v>
      </c>
      <c r="W4795" s="2">
        <f t="shared" si="1349"/>
        <v>0</v>
      </c>
      <c r="X4795" s="2">
        <f t="shared" si="1341"/>
        <v>0</v>
      </c>
      <c r="Y4795" s="2"/>
    </row>
    <row r="4796" spans="1:25" x14ac:dyDescent="0.2">
      <c r="A4796">
        <v>17</v>
      </c>
      <c r="B4796" s="1">
        <v>42935.708333321709</v>
      </c>
      <c r="C4796">
        <v>46.9</v>
      </c>
      <c r="D4796" s="15">
        <f t="shared" si="1342"/>
        <v>46.9</v>
      </c>
      <c r="E4796">
        <v>32</v>
      </c>
      <c r="F4796" s="6">
        <v>8.0282599999999995</v>
      </c>
      <c r="G4796" s="6">
        <v>7.0937270000000003</v>
      </c>
      <c r="H4796" s="6">
        <f t="shared" si="1333"/>
        <v>15.121987000000001</v>
      </c>
      <c r="I4796" s="6">
        <f t="shared" si="1334"/>
        <v>14.899999999999999</v>
      </c>
      <c r="J4796" s="6">
        <f t="shared" si="1335"/>
        <v>0</v>
      </c>
      <c r="K4796" s="3">
        <f t="shared" si="1343"/>
        <v>0</v>
      </c>
      <c r="L4796" s="6">
        <f t="shared" si="1336"/>
        <v>0.22198700000000215</v>
      </c>
      <c r="M4796" s="6">
        <f t="shared" si="1344"/>
        <v>220</v>
      </c>
      <c r="N4796" s="6">
        <f t="shared" si="1345"/>
        <v>0.22198700000001281</v>
      </c>
      <c r="O4796" s="2">
        <f t="shared" si="1337"/>
        <v>-0.22198700000001281</v>
      </c>
      <c r="P4796" s="2">
        <f t="shared" si="1346"/>
        <v>31.778012999999987</v>
      </c>
      <c r="Q4796" s="2">
        <f t="shared" si="1338"/>
        <v>15.121987000000011</v>
      </c>
      <c r="R4796" s="2">
        <f t="shared" si="1347"/>
        <v>15.121987000000011</v>
      </c>
      <c r="S4796" s="2">
        <f t="shared" si="1339"/>
        <v>0</v>
      </c>
      <c r="T4796" s="2">
        <f t="shared" si="1350"/>
        <v>0</v>
      </c>
      <c r="U4796" s="2">
        <f t="shared" si="1340"/>
        <v>0</v>
      </c>
      <c r="V4796" t="str">
        <f t="shared" si="1348"/>
        <v>N</v>
      </c>
      <c r="W4796" s="2">
        <f t="shared" si="1349"/>
        <v>0</v>
      </c>
      <c r="X4796" s="2">
        <f t="shared" si="1341"/>
        <v>0</v>
      </c>
      <c r="Y4796" s="2"/>
    </row>
    <row r="4797" spans="1:25" x14ac:dyDescent="0.2">
      <c r="A4797">
        <v>18</v>
      </c>
      <c r="B4797" s="1">
        <v>42935.749999988373</v>
      </c>
      <c r="C4797">
        <v>46.4</v>
      </c>
      <c r="D4797" s="15">
        <f t="shared" si="1342"/>
        <v>46.4</v>
      </c>
      <c r="E4797">
        <v>32</v>
      </c>
      <c r="F4797" s="6">
        <v>6.2800900000000004</v>
      </c>
      <c r="G4797" s="6">
        <v>0.73709916999999991</v>
      </c>
      <c r="H4797" s="6">
        <f t="shared" si="1333"/>
        <v>7.01718917</v>
      </c>
      <c r="I4797" s="6">
        <f t="shared" si="1334"/>
        <v>14.399999999999999</v>
      </c>
      <c r="J4797" s="6">
        <f t="shared" si="1335"/>
        <v>7.3828108299999986</v>
      </c>
      <c r="K4797" s="3">
        <f t="shared" si="1343"/>
        <v>8.43749809142858</v>
      </c>
      <c r="L4797" s="6">
        <f t="shared" si="1336"/>
        <v>0</v>
      </c>
      <c r="M4797" s="6">
        <f t="shared" si="1344"/>
        <v>211.56250190857142</v>
      </c>
      <c r="N4797" s="6">
        <f t="shared" si="1345"/>
        <v>1.0546872614285689</v>
      </c>
      <c r="O4797" s="2">
        <f t="shared" si="1337"/>
        <v>-1.0546872614285689</v>
      </c>
      <c r="P4797" s="2">
        <f t="shared" si="1346"/>
        <v>30.945312738571431</v>
      </c>
      <c r="Q4797" s="2">
        <f t="shared" si="1338"/>
        <v>15.454687261428568</v>
      </c>
      <c r="R4797" s="2">
        <f t="shared" si="1347"/>
        <v>7.01718917</v>
      </c>
      <c r="S4797" s="2">
        <f t="shared" si="1339"/>
        <v>8.4374980914285675</v>
      </c>
      <c r="T4797" s="2">
        <f t="shared" si="1350"/>
        <v>0</v>
      </c>
      <c r="U4797" s="2">
        <f t="shared" si="1340"/>
        <v>0</v>
      </c>
      <c r="V4797" t="str">
        <f t="shared" si="1348"/>
        <v>N</v>
      </c>
      <c r="W4797" s="2">
        <f t="shared" si="1349"/>
        <v>0</v>
      </c>
      <c r="X4797" s="2">
        <f t="shared" si="1341"/>
        <v>0</v>
      </c>
      <c r="Y4797" s="2"/>
    </row>
    <row r="4798" spans="1:25" x14ac:dyDescent="0.2">
      <c r="A4798">
        <v>19</v>
      </c>
      <c r="B4798" s="1">
        <v>42935.791666655037</v>
      </c>
      <c r="C4798">
        <v>46.6</v>
      </c>
      <c r="D4798" s="15">
        <f t="shared" si="1342"/>
        <v>46.6</v>
      </c>
      <c r="E4798">
        <v>32</v>
      </c>
      <c r="F4798" s="6">
        <v>5.1107800000000001</v>
      </c>
      <c r="G4798" s="6">
        <v>-1.5167529999999999E-2</v>
      </c>
      <c r="H4798" s="6">
        <f t="shared" si="1333"/>
        <v>5.0956124699999998</v>
      </c>
      <c r="I4798" s="6">
        <f t="shared" si="1334"/>
        <v>14.600000000000001</v>
      </c>
      <c r="J4798" s="6">
        <f t="shared" si="1335"/>
        <v>9.5043875300000025</v>
      </c>
      <c r="K4798" s="3">
        <f t="shared" si="1343"/>
        <v>10.862157177142848</v>
      </c>
      <c r="L4798" s="6">
        <f t="shared" si="1336"/>
        <v>0</v>
      </c>
      <c r="M4798" s="6">
        <f t="shared" si="1344"/>
        <v>200.70034473142857</v>
      </c>
      <c r="N4798" s="6">
        <f t="shared" si="1345"/>
        <v>1.3577696471428453</v>
      </c>
      <c r="O4798" s="2">
        <f t="shared" si="1337"/>
        <v>-1.3577696471428453</v>
      </c>
      <c r="P4798" s="2">
        <f t="shared" si="1346"/>
        <v>30.642230352857155</v>
      </c>
      <c r="Q4798" s="2">
        <f t="shared" si="1338"/>
        <v>15.957769647142847</v>
      </c>
      <c r="R4798" s="2">
        <f t="shared" si="1347"/>
        <v>5.0956124699999998</v>
      </c>
      <c r="S4798" s="2">
        <f t="shared" si="1339"/>
        <v>10.862157177142848</v>
      </c>
      <c r="T4798" s="2">
        <f t="shared" si="1350"/>
        <v>0</v>
      </c>
      <c r="U4798" s="2">
        <f t="shared" si="1340"/>
        <v>0</v>
      </c>
      <c r="V4798" t="str">
        <f t="shared" si="1348"/>
        <v>N</v>
      </c>
      <c r="W4798" s="2">
        <f t="shared" si="1349"/>
        <v>0</v>
      </c>
      <c r="X4798" s="2">
        <f t="shared" si="1341"/>
        <v>0</v>
      </c>
      <c r="Y4798" s="2"/>
    </row>
    <row r="4799" spans="1:25" x14ac:dyDescent="0.2">
      <c r="A4799">
        <v>20</v>
      </c>
      <c r="B4799" s="1">
        <v>42935.833333321702</v>
      </c>
      <c r="C4799">
        <v>46.9</v>
      </c>
      <c r="D4799" s="15">
        <f t="shared" si="1342"/>
        <v>46.9</v>
      </c>
      <c r="E4799">
        <v>32</v>
      </c>
      <c r="F4799" s="6">
        <v>4.2978899999999998</v>
      </c>
      <c r="G4799" s="6">
        <v>-1.5167529999999999E-2</v>
      </c>
      <c r="H4799" s="6">
        <f t="shared" si="1333"/>
        <v>4.2827224699999995</v>
      </c>
      <c r="I4799" s="6">
        <f t="shared" si="1334"/>
        <v>14.899999999999999</v>
      </c>
      <c r="J4799" s="6">
        <f t="shared" si="1335"/>
        <v>10.617277529999999</v>
      </c>
      <c r="K4799" s="3">
        <f t="shared" si="1343"/>
        <v>12.134031462857138</v>
      </c>
      <c r="L4799" s="6">
        <f t="shared" si="1336"/>
        <v>0</v>
      </c>
      <c r="M4799" s="6">
        <f t="shared" si="1344"/>
        <v>188.56631326857143</v>
      </c>
      <c r="N4799" s="6">
        <f t="shared" si="1345"/>
        <v>1.5167539328571422</v>
      </c>
      <c r="O4799" s="2">
        <f t="shared" si="1337"/>
        <v>-1.5167539328571422</v>
      </c>
      <c r="P4799" s="2">
        <f t="shared" si="1346"/>
        <v>30.483246067142858</v>
      </c>
      <c r="Q4799" s="2">
        <f t="shared" si="1338"/>
        <v>16.416753932857141</v>
      </c>
      <c r="R4799" s="2">
        <f t="shared" si="1347"/>
        <v>4.2827224699999995</v>
      </c>
      <c r="S4799" s="2">
        <f t="shared" si="1339"/>
        <v>12.134031462857141</v>
      </c>
      <c r="T4799" s="2">
        <f t="shared" si="1350"/>
        <v>0</v>
      </c>
      <c r="U4799" s="2">
        <f t="shared" si="1340"/>
        <v>0</v>
      </c>
      <c r="V4799" t="str">
        <f t="shared" si="1348"/>
        <v>N</v>
      </c>
      <c r="W4799" s="2">
        <f t="shared" si="1349"/>
        <v>0</v>
      </c>
      <c r="X4799" s="2">
        <f t="shared" si="1341"/>
        <v>0</v>
      </c>
      <c r="Y4799" s="2"/>
    </row>
    <row r="4800" spans="1:25" x14ac:dyDescent="0.2">
      <c r="A4800">
        <v>21</v>
      </c>
      <c r="B4800" s="1">
        <v>42935.874999988366</v>
      </c>
      <c r="C4800">
        <v>46.9</v>
      </c>
      <c r="D4800" s="15">
        <f t="shared" si="1342"/>
        <v>46.9</v>
      </c>
      <c r="E4800">
        <v>32</v>
      </c>
      <c r="F4800" s="6">
        <v>3.1922000000000001</v>
      </c>
      <c r="G4800" s="6">
        <v>-1.5167529999999999E-2</v>
      </c>
      <c r="H4800" s="6">
        <f t="shared" si="1333"/>
        <v>3.1770324700000003</v>
      </c>
      <c r="I4800" s="6">
        <f t="shared" si="1334"/>
        <v>14.899999999999999</v>
      </c>
      <c r="J4800" s="6">
        <f t="shared" si="1335"/>
        <v>11.722967529999998</v>
      </c>
      <c r="K4800" s="3">
        <f t="shared" si="1343"/>
        <v>13.397677177142867</v>
      </c>
      <c r="L4800" s="6">
        <f t="shared" si="1336"/>
        <v>0</v>
      </c>
      <c r="M4800" s="6">
        <f t="shared" si="1344"/>
        <v>175.16863609142857</v>
      </c>
      <c r="N4800" s="6">
        <f t="shared" si="1345"/>
        <v>1.674709647142862</v>
      </c>
      <c r="O4800" s="2">
        <f t="shared" si="1337"/>
        <v>-1.674709647142862</v>
      </c>
      <c r="P4800" s="2">
        <f t="shared" si="1346"/>
        <v>30.325290352857138</v>
      </c>
      <c r="Q4800" s="2">
        <f t="shared" si="1338"/>
        <v>16.574709647142861</v>
      </c>
      <c r="R4800" s="2">
        <f t="shared" si="1347"/>
        <v>3.1770324700000003</v>
      </c>
      <c r="S4800" s="2">
        <f t="shared" si="1339"/>
        <v>13.39767717714286</v>
      </c>
      <c r="T4800" s="2">
        <f t="shared" si="1350"/>
        <v>0</v>
      </c>
      <c r="U4800" s="2">
        <f t="shared" si="1340"/>
        <v>0</v>
      </c>
      <c r="V4800" t="str">
        <f t="shared" si="1348"/>
        <v>N</v>
      </c>
      <c r="W4800" s="2">
        <f t="shared" si="1349"/>
        <v>0</v>
      </c>
      <c r="X4800" s="2">
        <f t="shared" si="1341"/>
        <v>0</v>
      </c>
      <c r="Y4800" s="2"/>
    </row>
    <row r="4801" spans="1:25" x14ac:dyDescent="0.2">
      <c r="A4801">
        <v>22</v>
      </c>
      <c r="B4801" s="1">
        <v>42935.91666665503</v>
      </c>
      <c r="C4801">
        <v>43.8</v>
      </c>
      <c r="D4801" s="15">
        <f t="shared" si="1342"/>
        <v>43.8</v>
      </c>
      <c r="E4801">
        <v>32</v>
      </c>
      <c r="F4801" s="6">
        <v>2.6158899999999998</v>
      </c>
      <c r="G4801" s="6">
        <v>-1.5167529999999999E-2</v>
      </c>
      <c r="H4801" s="6">
        <f t="shared" si="1333"/>
        <v>2.60072247</v>
      </c>
      <c r="I4801" s="6">
        <f t="shared" si="1334"/>
        <v>11.799999999999997</v>
      </c>
      <c r="J4801" s="6">
        <f t="shared" si="1335"/>
        <v>9.1992775299999963</v>
      </c>
      <c r="K4801" s="3">
        <f t="shared" si="1343"/>
        <v>10.513460034285714</v>
      </c>
      <c r="L4801" s="6">
        <f t="shared" si="1336"/>
        <v>0</v>
      </c>
      <c r="M4801" s="6">
        <f t="shared" si="1344"/>
        <v>164.65517605714285</v>
      </c>
      <c r="N4801" s="6">
        <f t="shared" si="1345"/>
        <v>1.3141825042857249</v>
      </c>
      <c r="O4801" s="2">
        <f t="shared" si="1337"/>
        <v>-1.3141825042857249</v>
      </c>
      <c r="P4801" s="2">
        <f t="shared" si="1346"/>
        <v>30.685817495714275</v>
      </c>
      <c r="Q4801" s="2">
        <f t="shared" si="1338"/>
        <v>13.114182504285722</v>
      </c>
      <c r="R4801" s="2">
        <f t="shared" si="1347"/>
        <v>2.60072247</v>
      </c>
      <c r="S4801" s="2">
        <f t="shared" si="1339"/>
        <v>10.513460034285721</v>
      </c>
      <c r="T4801" s="2">
        <f t="shared" si="1350"/>
        <v>0</v>
      </c>
      <c r="U4801" s="2">
        <f t="shared" si="1340"/>
        <v>0</v>
      </c>
      <c r="V4801" t="str">
        <f t="shared" si="1348"/>
        <v>N</v>
      </c>
      <c r="W4801" s="2">
        <f t="shared" si="1349"/>
        <v>0</v>
      </c>
      <c r="X4801" s="2">
        <f t="shared" si="1341"/>
        <v>0</v>
      </c>
      <c r="Y4801" s="2"/>
    </row>
    <row r="4802" spans="1:25" x14ac:dyDescent="0.2">
      <c r="A4802">
        <v>23</v>
      </c>
      <c r="B4802" s="1">
        <v>42935.958333321694</v>
      </c>
      <c r="C4802">
        <v>41.4</v>
      </c>
      <c r="D4802" s="15">
        <f t="shared" si="1342"/>
        <v>41.4</v>
      </c>
      <c r="E4802">
        <v>32</v>
      </c>
      <c r="F4802" s="6">
        <v>2.7891599999999999</v>
      </c>
      <c r="G4802" s="6">
        <v>-1.5167529999999999E-2</v>
      </c>
      <c r="H4802" s="6">
        <f t="shared" si="1333"/>
        <v>2.77399247</v>
      </c>
      <c r="I4802" s="6">
        <f t="shared" si="1334"/>
        <v>9.3999999999999986</v>
      </c>
      <c r="J4802" s="6">
        <f t="shared" si="1335"/>
        <v>6.626007529999999</v>
      </c>
      <c r="K4802" s="3">
        <f t="shared" si="1343"/>
        <v>7.5725800342857212</v>
      </c>
      <c r="L4802" s="6">
        <f t="shared" si="1336"/>
        <v>0</v>
      </c>
      <c r="M4802" s="6">
        <f t="shared" si="1344"/>
        <v>157.08259602285713</v>
      </c>
      <c r="N4802" s="6">
        <f t="shared" si="1345"/>
        <v>0.9465725042857116</v>
      </c>
      <c r="O4802" s="2">
        <f t="shared" si="1337"/>
        <v>-0.9465725042857116</v>
      </c>
      <c r="P4802" s="2">
        <f t="shared" si="1346"/>
        <v>31.053427495714288</v>
      </c>
      <c r="Q4802" s="2">
        <f t="shared" si="1338"/>
        <v>10.34657250428571</v>
      </c>
      <c r="R4802" s="2">
        <f t="shared" si="1347"/>
        <v>2.77399247</v>
      </c>
      <c r="S4802" s="2">
        <f t="shared" si="1339"/>
        <v>7.5725800342857106</v>
      </c>
      <c r="T4802" s="2">
        <f t="shared" si="1350"/>
        <v>0</v>
      </c>
      <c r="U4802" s="2">
        <f t="shared" si="1340"/>
        <v>0</v>
      </c>
      <c r="V4802" t="str">
        <f t="shared" si="1348"/>
        <v>N</v>
      </c>
      <c r="W4802" s="2">
        <f t="shared" si="1349"/>
        <v>0</v>
      </c>
      <c r="X4802" s="2">
        <f t="shared" si="1341"/>
        <v>0</v>
      </c>
      <c r="Y4802" s="2"/>
    </row>
    <row r="4803" spans="1:25" x14ac:dyDescent="0.2">
      <c r="A4803">
        <v>0</v>
      </c>
      <c r="B4803" s="1">
        <v>42935.999999988358</v>
      </c>
      <c r="C4803">
        <v>39.200000000000003</v>
      </c>
      <c r="D4803" s="15">
        <f t="shared" si="1342"/>
        <v>39.200000000000003</v>
      </c>
      <c r="E4803">
        <v>32</v>
      </c>
      <c r="F4803" s="6">
        <v>2.9976699999999998</v>
      </c>
      <c r="G4803" s="6">
        <v>-1.5167529999999999E-2</v>
      </c>
      <c r="H4803" s="6">
        <f t="shared" ref="H4803:H4866" si="1351">(F4803+G4803)</f>
        <v>2.98250247</v>
      </c>
      <c r="I4803" s="6">
        <f t="shared" ref="I4803:I4866" si="1352">IF((D4803-E4803)&gt;0,D4803-E4803,0)</f>
        <v>7.2000000000000028</v>
      </c>
      <c r="J4803" s="6">
        <f t="shared" ref="J4803:J4866" si="1353">IF((I4803-H4803)&gt;0, (I4803-H4803), (0))</f>
        <v>4.2174975300000028</v>
      </c>
      <c r="K4803" s="3">
        <f t="shared" si="1343"/>
        <v>4.8199971771428523</v>
      </c>
      <c r="L4803" s="6">
        <f t="shared" ref="L4803:L4866" si="1354">IF(J4803=0, H4803-I4803,0)</f>
        <v>0</v>
      </c>
      <c r="M4803" s="6">
        <f t="shared" si="1344"/>
        <v>152.26259884571428</v>
      </c>
      <c r="N4803" s="6">
        <f t="shared" si="1345"/>
        <v>0.60249964714284943</v>
      </c>
      <c r="O4803" s="2">
        <f t="shared" ref="O4803:O4866" si="1355">IF((N4803&lt;E4803-$AA$7),-N4803,$AA$7-E4803)</f>
        <v>-0.60249964714284943</v>
      </c>
      <c r="P4803" s="2">
        <f t="shared" si="1346"/>
        <v>31.397500352857151</v>
      </c>
      <c r="Q4803" s="2">
        <f t="shared" ref="Q4803:Q4866" si="1356">D4803-P4803</f>
        <v>7.8024996471428523</v>
      </c>
      <c r="R4803" s="2">
        <f t="shared" si="1347"/>
        <v>2.98250247</v>
      </c>
      <c r="S4803" s="2">
        <f t="shared" ref="S4803:S4866" si="1357">IF(Q4803-R4803&gt;0, Q4803-R4803, 0)</f>
        <v>4.8199971771428523</v>
      </c>
      <c r="T4803" s="2">
        <f t="shared" si="1350"/>
        <v>0</v>
      </c>
      <c r="U4803" s="2">
        <f t="shared" ref="U4803:U4866" si="1358">N4803+O4803</f>
        <v>0</v>
      </c>
      <c r="V4803" t="str">
        <f t="shared" si="1348"/>
        <v>N</v>
      </c>
      <c r="W4803" s="2">
        <f t="shared" si="1349"/>
        <v>0</v>
      </c>
      <c r="X4803" s="2">
        <f t="shared" ref="X4803:X4866" si="1359">D4803- (P4803+R4803+S4803)</f>
        <v>0</v>
      </c>
      <c r="Y4803" s="2"/>
    </row>
    <row r="4804" spans="1:25" x14ac:dyDescent="0.2">
      <c r="A4804">
        <v>1</v>
      </c>
      <c r="B4804" s="1">
        <v>42936.041666655023</v>
      </c>
      <c r="C4804">
        <v>37.9</v>
      </c>
      <c r="D4804" s="15">
        <f t="shared" ref="D4804:D4867" si="1360">C4804/$AA$4*$AA$5</f>
        <v>37.9</v>
      </c>
      <c r="E4804">
        <v>32</v>
      </c>
      <c r="F4804" s="6">
        <v>3.19354</v>
      </c>
      <c r="G4804" s="6">
        <v>-1.5167529999999999E-2</v>
      </c>
      <c r="H4804" s="6">
        <f t="shared" si="1351"/>
        <v>3.1783724700000002</v>
      </c>
      <c r="I4804" s="6">
        <f t="shared" si="1352"/>
        <v>5.8999999999999986</v>
      </c>
      <c r="J4804" s="6">
        <f t="shared" si="1353"/>
        <v>2.7216275299999984</v>
      </c>
      <c r="K4804" s="3">
        <f t="shared" ref="K4804:K4867" si="1361">IF((M4803-M4804)&gt;0,M4803-M4804,0)</f>
        <v>3.1104314628571501</v>
      </c>
      <c r="L4804" s="6">
        <f t="shared" si="1354"/>
        <v>0</v>
      </c>
      <c r="M4804" s="6">
        <f t="shared" ref="M4804:M4867" si="1362">IF( (M4803-J4804/$AA$11+L4804)&gt;$AA$25, IF((M4803-J4804/$AA$11+L4804)&lt;$AA$9,(M4803-J4804/$AA$11+L4804),$AA$9), $AA$25)</f>
        <v>149.15216738285713</v>
      </c>
      <c r="N4804" s="6">
        <f t="shared" ref="N4804:N4867" si="1363">IF(((M4803-J4804+L4804)-M4804)&gt;0,((M4803-J4804+L4804)-M4804),0)</f>
        <v>0.38880393285714376</v>
      </c>
      <c r="O4804" s="2">
        <f t="shared" si="1355"/>
        <v>-0.38880393285714376</v>
      </c>
      <c r="P4804" s="2">
        <f t="shared" ref="P4804:P4867" si="1364">E4804+O4804</f>
        <v>31.611196067142856</v>
      </c>
      <c r="Q4804" s="2">
        <f t="shared" si="1356"/>
        <v>6.2888039328571423</v>
      </c>
      <c r="R4804" s="2">
        <f t="shared" ref="R4804:R4867" si="1365">IF(Q4804&gt;H4804, H4804, Q4804)</f>
        <v>3.1783724700000002</v>
      </c>
      <c r="S4804" s="2">
        <f t="shared" si="1357"/>
        <v>3.1104314628571421</v>
      </c>
      <c r="T4804" s="2">
        <f t="shared" si="1350"/>
        <v>0</v>
      </c>
      <c r="U4804" s="2">
        <f t="shared" si="1358"/>
        <v>0</v>
      </c>
      <c r="V4804" t="str">
        <f t="shared" ref="V4804:V4867" si="1366">IF(AND(A4804&gt;7,A4804&lt;17), "Y", "N")</f>
        <v>N</v>
      </c>
      <c r="W4804" s="2">
        <f t="shared" ref="W4804:W4867" si="1367">IF(V4804="Y", U4804, 0)</f>
        <v>0</v>
      </c>
      <c r="X4804" s="2">
        <f t="shared" si="1359"/>
        <v>0</v>
      </c>
      <c r="Y4804" s="2"/>
    </row>
    <row r="4805" spans="1:25" x14ac:dyDescent="0.2">
      <c r="A4805">
        <v>2</v>
      </c>
      <c r="B4805" s="1">
        <v>42936.083333321687</v>
      </c>
      <c r="C4805">
        <v>37.700000000000003</v>
      </c>
      <c r="D4805" s="15">
        <f t="shared" si="1360"/>
        <v>37.700000000000003</v>
      </c>
      <c r="E4805">
        <v>32</v>
      </c>
      <c r="F4805" s="6">
        <v>3.2240500000000001</v>
      </c>
      <c r="G4805" s="6">
        <v>-1.5167529999999999E-2</v>
      </c>
      <c r="H4805" s="6">
        <f t="shared" si="1351"/>
        <v>3.2088824700000003</v>
      </c>
      <c r="I4805" s="6">
        <f t="shared" si="1352"/>
        <v>5.7000000000000028</v>
      </c>
      <c r="J4805" s="6">
        <f t="shared" si="1353"/>
        <v>2.4911175300000026</v>
      </c>
      <c r="K4805" s="3">
        <f t="shared" si="1361"/>
        <v>2.8469914628571473</v>
      </c>
      <c r="L4805" s="6">
        <f t="shared" si="1354"/>
        <v>0</v>
      </c>
      <c r="M4805" s="6">
        <f t="shared" si="1362"/>
        <v>146.30517591999998</v>
      </c>
      <c r="N4805" s="6">
        <f t="shared" si="1363"/>
        <v>0.35587393285715052</v>
      </c>
      <c r="O4805" s="2">
        <f t="shared" si="1355"/>
        <v>-0.35587393285715052</v>
      </c>
      <c r="P4805" s="2">
        <f t="shared" si="1364"/>
        <v>31.644126067142849</v>
      </c>
      <c r="Q4805" s="2">
        <f t="shared" si="1356"/>
        <v>6.0558739328571534</v>
      </c>
      <c r="R4805" s="2">
        <f t="shared" si="1365"/>
        <v>3.2088824700000003</v>
      </c>
      <c r="S4805" s="2">
        <f t="shared" si="1357"/>
        <v>2.8469914628571531</v>
      </c>
      <c r="T4805" s="2">
        <f t="shared" si="1350"/>
        <v>0</v>
      </c>
      <c r="U4805" s="2">
        <f t="shared" si="1358"/>
        <v>0</v>
      </c>
      <c r="V4805" t="str">
        <f t="shared" si="1366"/>
        <v>N</v>
      </c>
      <c r="W4805" s="2">
        <f t="shared" si="1367"/>
        <v>0</v>
      </c>
      <c r="X4805" s="2">
        <f t="shared" si="1359"/>
        <v>0</v>
      </c>
      <c r="Y4805" s="2"/>
    </row>
    <row r="4806" spans="1:25" x14ac:dyDescent="0.2">
      <c r="A4806">
        <v>3</v>
      </c>
      <c r="B4806" s="1">
        <v>42936.124999988351</v>
      </c>
      <c r="C4806">
        <v>36.700000000000003</v>
      </c>
      <c r="D4806" s="15">
        <f t="shared" si="1360"/>
        <v>36.700000000000003</v>
      </c>
      <c r="E4806">
        <v>32</v>
      </c>
      <c r="F4806" s="6">
        <v>3.48685</v>
      </c>
      <c r="G4806" s="6">
        <v>-1.5167529999999999E-2</v>
      </c>
      <c r="H4806" s="6">
        <f t="shared" si="1351"/>
        <v>3.4716824700000002</v>
      </c>
      <c r="I4806" s="6">
        <f t="shared" si="1352"/>
        <v>4.7000000000000028</v>
      </c>
      <c r="J4806" s="6">
        <f t="shared" si="1353"/>
        <v>1.2283175300000027</v>
      </c>
      <c r="K4806" s="3">
        <f t="shared" si="1361"/>
        <v>1.4037914628571571</v>
      </c>
      <c r="L4806" s="6">
        <f t="shared" si="1354"/>
        <v>0</v>
      </c>
      <c r="M4806" s="6">
        <f t="shared" si="1362"/>
        <v>144.90138445714283</v>
      </c>
      <c r="N4806" s="6">
        <f t="shared" si="1363"/>
        <v>0.17547393285715884</v>
      </c>
      <c r="O4806" s="2">
        <f t="shared" si="1355"/>
        <v>-0.17547393285715884</v>
      </c>
      <c r="P4806" s="2">
        <f t="shared" si="1364"/>
        <v>31.824526067142841</v>
      </c>
      <c r="Q4806" s="2">
        <f t="shared" si="1356"/>
        <v>4.8754739328571617</v>
      </c>
      <c r="R4806" s="2">
        <f t="shared" si="1365"/>
        <v>3.4716824700000002</v>
      </c>
      <c r="S4806" s="2">
        <f t="shared" si="1357"/>
        <v>1.4037914628571615</v>
      </c>
      <c r="T4806" s="2">
        <f t="shared" si="1350"/>
        <v>0</v>
      </c>
      <c r="U4806" s="2">
        <f t="shared" si="1358"/>
        <v>0</v>
      </c>
      <c r="V4806" t="str">
        <f t="shared" si="1366"/>
        <v>N</v>
      </c>
      <c r="W4806" s="2">
        <f t="shared" si="1367"/>
        <v>0</v>
      </c>
      <c r="X4806" s="2">
        <f t="shared" si="1359"/>
        <v>0</v>
      </c>
      <c r="Y4806" s="2"/>
    </row>
    <row r="4807" spans="1:25" x14ac:dyDescent="0.2">
      <c r="A4807">
        <v>4</v>
      </c>
      <c r="B4807" s="1">
        <v>42936.166666655015</v>
      </c>
      <c r="C4807">
        <v>36.200000000000003</v>
      </c>
      <c r="D4807" s="15">
        <f t="shared" si="1360"/>
        <v>36.200000000000003</v>
      </c>
      <c r="E4807">
        <v>32</v>
      </c>
      <c r="F4807" s="6">
        <v>3.31515</v>
      </c>
      <c r="G4807" s="6">
        <v>-1.5167529999999999E-2</v>
      </c>
      <c r="H4807" s="6">
        <f t="shared" si="1351"/>
        <v>3.2999824700000002</v>
      </c>
      <c r="I4807" s="6">
        <f t="shared" si="1352"/>
        <v>4.2000000000000028</v>
      </c>
      <c r="J4807" s="6">
        <f t="shared" si="1353"/>
        <v>0.90001753000000262</v>
      </c>
      <c r="K4807" s="3">
        <f t="shared" si="1361"/>
        <v>1.0285914628571504</v>
      </c>
      <c r="L4807" s="6">
        <f t="shared" si="1354"/>
        <v>0</v>
      </c>
      <c r="M4807" s="6">
        <f t="shared" si="1362"/>
        <v>143.87279299428567</v>
      </c>
      <c r="N4807" s="6">
        <f t="shared" si="1363"/>
        <v>0.1285739328571367</v>
      </c>
      <c r="O4807" s="2">
        <f t="shared" si="1355"/>
        <v>-0.1285739328571367</v>
      </c>
      <c r="P4807" s="2">
        <f t="shared" si="1364"/>
        <v>31.871426067142863</v>
      </c>
      <c r="Q4807" s="2">
        <f t="shared" si="1356"/>
        <v>4.3285739328571395</v>
      </c>
      <c r="R4807" s="2">
        <f t="shared" si="1365"/>
        <v>3.2999824700000002</v>
      </c>
      <c r="S4807" s="2">
        <f t="shared" si="1357"/>
        <v>1.0285914628571393</v>
      </c>
      <c r="T4807" s="2">
        <f t="shared" si="1350"/>
        <v>0</v>
      </c>
      <c r="U4807" s="2">
        <f t="shared" si="1358"/>
        <v>0</v>
      </c>
      <c r="V4807" t="str">
        <f t="shared" si="1366"/>
        <v>N</v>
      </c>
      <c r="W4807" s="2">
        <f t="shared" si="1367"/>
        <v>0</v>
      </c>
      <c r="X4807" s="2">
        <f t="shared" si="1359"/>
        <v>0</v>
      </c>
      <c r="Y4807" s="2"/>
    </row>
    <row r="4808" spans="1:25" x14ac:dyDescent="0.2">
      <c r="A4808">
        <v>5</v>
      </c>
      <c r="B4808" s="1">
        <v>42936.20833332168</v>
      </c>
      <c r="C4808">
        <v>36.4</v>
      </c>
      <c r="D4808" s="15">
        <f t="shared" si="1360"/>
        <v>36.4</v>
      </c>
      <c r="E4808">
        <v>32</v>
      </c>
      <c r="F4808" s="6">
        <v>3.9476200000000001</v>
      </c>
      <c r="G4808" s="6">
        <v>-1.5167529999999999E-2</v>
      </c>
      <c r="H4808" s="6">
        <f t="shared" si="1351"/>
        <v>3.9324524700000003</v>
      </c>
      <c r="I4808" s="6">
        <f t="shared" si="1352"/>
        <v>4.3999999999999986</v>
      </c>
      <c r="J4808" s="6">
        <f t="shared" si="1353"/>
        <v>0.46754752999999827</v>
      </c>
      <c r="K4808" s="3">
        <f t="shared" si="1361"/>
        <v>0.53434003428571941</v>
      </c>
      <c r="L4808" s="6">
        <f t="shared" si="1354"/>
        <v>0</v>
      </c>
      <c r="M4808" s="6">
        <f t="shared" si="1362"/>
        <v>143.33845295999996</v>
      </c>
      <c r="N4808" s="6">
        <f t="shared" si="1363"/>
        <v>6.6792504285729137E-2</v>
      </c>
      <c r="O4808" s="2">
        <f t="shared" si="1355"/>
        <v>-6.6792504285729137E-2</v>
      </c>
      <c r="P4808" s="2">
        <f t="shared" si="1364"/>
        <v>31.933207495714271</v>
      </c>
      <c r="Q4808" s="2">
        <f t="shared" si="1356"/>
        <v>4.4667925042857277</v>
      </c>
      <c r="R4808" s="2">
        <f t="shared" si="1365"/>
        <v>3.9324524700000003</v>
      </c>
      <c r="S4808" s="2">
        <f t="shared" si="1357"/>
        <v>0.53434003428572741</v>
      </c>
      <c r="T4808" s="2">
        <f t="shared" si="1350"/>
        <v>0</v>
      </c>
      <c r="U4808" s="2">
        <f t="shared" si="1358"/>
        <v>0</v>
      </c>
      <c r="V4808" t="str">
        <f t="shared" si="1366"/>
        <v>N</v>
      </c>
      <c r="W4808" s="2">
        <f t="shared" si="1367"/>
        <v>0</v>
      </c>
      <c r="X4808" s="2">
        <f t="shared" si="1359"/>
        <v>0</v>
      </c>
      <c r="Y4808" s="2"/>
    </row>
    <row r="4809" spans="1:25" x14ac:dyDescent="0.2">
      <c r="A4809">
        <v>6</v>
      </c>
      <c r="B4809" s="1">
        <v>42936.249999988344</v>
      </c>
      <c r="C4809">
        <v>35.5</v>
      </c>
      <c r="D4809" s="15">
        <f t="shared" si="1360"/>
        <v>35.5</v>
      </c>
      <c r="E4809">
        <v>32</v>
      </c>
      <c r="F4809" s="6">
        <v>6.8266600000000004</v>
      </c>
      <c r="G4809" s="6">
        <v>1.45726117</v>
      </c>
      <c r="H4809" s="6">
        <f t="shared" si="1351"/>
        <v>8.2839211700000011</v>
      </c>
      <c r="I4809" s="6">
        <f t="shared" si="1352"/>
        <v>3.5</v>
      </c>
      <c r="J4809" s="6">
        <f t="shared" si="1353"/>
        <v>0</v>
      </c>
      <c r="K4809" s="3">
        <f t="shared" si="1361"/>
        <v>0</v>
      </c>
      <c r="L4809" s="6">
        <f t="shared" si="1354"/>
        <v>4.7839211700000011</v>
      </c>
      <c r="M4809" s="6">
        <f t="shared" si="1362"/>
        <v>148.12237412999997</v>
      </c>
      <c r="N4809" s="6">
        <f t="shared" si="1363"/>
        <v>0</v>
      </c>
      <c r="O4809" s="2">
        <f t="shared" si="1355"/>
        <v>0</v>
      </c>
      <c r="P4809" s="2">
        <f t="shared" si="1364"/>
        <v>32</v>
      </c>
      <c r="Q4809" s="2">
        <f t="shared" si="1356"/>
        <v>3.5</v>
      </c>
      <c r="R4809" s="2">
        <f t="shared" si="1365"/>
        <v>3.5</v>
      </c>
      <c r="S4809" s="2">
        <f t="shared" si="1357"/>
        <v>0</v>
      </c>
      <c r="T4809" s="2">
        <f t="shared" si="1350"/>
        <v>4.7839211700000135</v>
      </c>
      <c r="U4809" s="2">
        <f t="shared" si="1358"/>
        <v>0</v>
      </c>
      <c r="V4809" t="str">
        <f t="shared" si="1366"/>
        <v>N</v>
      </c>
      <c r="W4809" s="2">
        <f t="shared" si="1367"/>
        <v>0</v>
      </c>
      <c r="X4809" s="2">
        <f t="shared" si="1359"/>
        <v>0</v>
      </c>
      <c r="Y4809" s="2"/>
    </row>
    <row r="4810" spans="1:25" x14ac:dyDescent="0.2">
      <c r="A4810">
        <v>7</v>
      </c>
      <c r="B4810" s="1">
        <v>42936.291666655008</v>
      </c>
      <c r="C4810">
        <v>37</v>
      </c>
      <c r="D4810" s="15">
        <f t="shared" si="1360"/>
        <v>37</v>
      </c>
      <c r="E4810">
        <v>32</v>
      </c>
      <c r="F4810" s="6">
        <v>8.7157800000000005</v>
      </c>
      <c r="G4810" s="6">
        <v>8.7989359999999994</v>
      </c>
      <c r="H4810" s="6">
        <f t="shared" si="1351"/>
        <v>17.514716</v>
      </c>
      <c r="I4810" s="6">
        <f t="shared" si="1352"/>
        <v>5</v>
      </c>
      <c r="J4810" s="6">
        <f t="shared" si="1353"/>
        <v>0</v>
      </c>
      <c r="K4810" s="3">
        <f t="shared" si="1361"/>
        <v>0</v>
      </c>
      <c r="L4810" s="6">
        <f t="shared" si="1354"/>
        <v>12.514716</v>
      </c>
      <c r="M4810" s="6">
        <f t="shared" si="1362"/>
        <v>160.63709012999996</v>
      </c>
      <c r="N4810" s="6">
        <f t="shared" si="1363"/>
        <v>0</v>
      </c>
      <c r="O4810" s="2">
        <f t="shared" si="1355"/>
        <v>0</v>
      </c>
      <c r="P4810" s="2">
        <f t="shared" si="1364"/>
        <v>32</v>
      </c>
      <c r="Q4810" s="2">
        <f t="shared" si="1356"/>
        <v>5</v>
      </c>
      <c r="R4810" s="2">
        <f t="shared" si="1365"/>
        <v>5</v>
      </c>
      <c r="S4810" s="2">
        <f t="shared" si="1357"/>
        <v>0</v>
      </c>
      <c r="T4810" s="2">
        <f t="shared" ref="T4810:T4873" si="1368">IF(Q4810-R4810&gt;0, 0, ABS(M4809-M4810))</f>
        <v>12.514715999999993</v>
      </c>
      <c r="U4810" s="2">
        <f t="shared" si="1358"/>
        <v>0</v>
      </c>
      <c r="V4810" t="str">
        <f t="shared" si="1366"/>
        <v>N</v>
      </c>
      <c r="W4810" s="2">
        <f t="shared" si="1367"/>
        <v>0</v>
      </c>
      <c r="X4810" s="2">
        <f t="shared" si="1359"/>
        <v>0</v>
      </c>
      <c r="Y4810" s="2"/>
    </row>
    <row r="4811" spans="1:25" x14ac:dyDescent="0.2">
      <c r="A4811">
        <v>8</v>
      </c>
      <c r="B4811" s="1">
        <v>42936.333333321672</v>
      </c>
      <c r="C4811">
        <v>39.6</v>
      </c>
      <c r="D4811" s="15">
        <f t="shared" si="1360"/>
        <v>39.6</v>
      </c>
      <c r="E4811">
        <v>32</v>
      </c>
      <c r="F4811" s="6">
        <v>6.3628799999999996</v>
      </c>
      <c r="G4811" s="6">
        <v>19.990449999999996</v>
      </c>
      <c r="H4811" s="6">
        <f t="shared" si="1351"/>
        <v>26.353329999999996</v>
      </c>
      <c r="I4811" s="6">
        <f t="shared" si="1352"/>
        <v>7.6000000000000014</v>
      </c>
      <c r="J4811" s="6">
        <f t="shared" si="1353"/>
        <v>0</v>
      </c>
      <c r="K4811" s="3">
        <f t="shared" si="1361"/>
        <v>0</v>
      </c>
      <c r="L4811" s="6">
        <f t="shared" si="1354"/>
        <v>18.753329999999995</v>
      </c>
      <c r="M4811" s="6">
        <f t="shared" si="1362"/>
        <v>179.39042012999997</v>
      </c>
      <c r="N4811" s="6">
        <f t="shared" si="1363"/>
        <v>0</v>
      </c>
      <c r="O4811" s="2">
        <f t="shared" si="1355"/>
        <v>0</v>
      </c>
      <c r="P4811" s="2">
        <f t="shared" si="1364"/>
        <v>32</v>
      </c>
      <c r="Q4811" s="2">
        <f t="shared" si="1356"/>
        <v>7.6000000000000014</v>
      </c>
      <c r="R4811" s="2">
        <f t="shared" si="1365"/>
        <v>7.6000000000000014</v>
      </c>
      <c r="S4811" s="2">
        <f t="shared" si="1357"/>
        <v>0</v>
      </c>
      <c r="T4811" s="2">
        <f t="shared" si="1368"/>
        <v>18.753330000000005</v>
      </c>
      <c r="U4811" s="2">
        <f t="shared" si="1358"/>
        <v>0</v>
      </c>
      <c r="V4811" t="str">
        <f t="shared" si="1366"/>
        <v>Y</v>
      </c>
      <c r="W4811" s="2">
        <f t="shared" si="1367"/>
        <v>0</v>
      </c>
      <c r="X4811" s="2">
        <f t="shared" si="1359"/>
        <v>0</v>
      </c>
      <c r="Y4811" s="2"/>
    </row>
    <row r="4812" spans="1:25" x14ac:dyDescent="0.2">
      <c r="A4812">
        <v>9</v>
      </c>
      <c r="B4812" s="1">
        <v>42936.374999988337</v>
      </c>
      <c r="C4812">
        <v>42</v>
      </c>
      <c r="D4812" s="15">
        <f t="shared" si="1360"/>
        <v>42</v>
      </c>
      <c r="E4812">
        <v>32</v>
      </c>
      <c r="F4812" s="6">
        <v>5.8194699999999999</v>
      </c>
      <c r="G4812" s="6">
        <v>28.528110000000002</v>
      </c>
      <c r="H4812" s="6">
        <f t="shared" si="1351"/>
        <v>34.347580000000001</v>
      </c>
      <c r="I4812" s="6">
        <f t="shared" si="1352"/>
        <v>10</v>
      </c>
      <c r="J4812" s="6">
        <f t="shared" si="1353"/>
        <v>0</v>
      </c>
      <c r="K4812" s="3">
        <f t="shared" si="1361"/>
        <v>0</v>
      </c>
      <c r="L4812" s="6">
        <f t="shared" si="1354"/>
        <v>24.347580000000001</v>
      </c>
      <c r="M4812" s="6">
        <f t="shared" si="1362"/>
        <v>203.73800012999996</v>
      </c>
      <c r="N4812" s="6">
        <f t="shared" si="1363"/>
        <v>0</v>
      </c>
      <c r="O4812" s="2">
        <f t="shared" si="1355"/>
        <v>0</v>
      </c>
      <c r="P4812" s="2">
        <f t="shared" si="1364"/>
        <v>32</v>
      </c>
      <c r="Q4812" s="2">
        <f t="shared" si="1356"/>
        <v>10</v>
      </c>
      <c r="R4812" s="2">
        <f t="shared" si="1365"/>
        <v>10</v>
      </c>
      <c r="S4812" s="2">
        <f t="shared" si="1357"/>
        <v>0</v>
      </c>
      <c r="T4812" s="2">
        <f t="shared" si="1368"/>
        <v>24.347579999999994</v>
      </c>
      <c r="U4812" s="2">
        <f t="shared" si="1358"/>
        <v>0</v>
      </c>
      <c r="V4812" t="str">
        <f t="shared" si="1366"/>
        <v>Y</v>
      </c>
      <c r="W4812" s="2">
        <f t="shared" si="1367"/>
        <v>0</v>
      </c>
      <c r="X4812" s="2">
        <f t="shared" si="1359"/>
        <v>0</v>
      </c>
      <c r="Y4812" s="2"/>
    </row>
    <row r="4813" spans="1:25" x14ac:dyDescent="0.2">
      <c r="A4813">
        <v>10</v>
      </c>
      <c r="B4813" s="1">
        <v>42936.416666655001</v>
      </c>
      <c r="C4813">
        <v>43.8</v>
      </c>
      <c r="D4813" s="15">
        <f t="shared" si="1360"/>
        <v>43.8</v>
      </c>
      <c r="E4813">
        <v>32</v>
      </c>
      <c r="F4813" s="6">
        <v>6.8765299999999998</v>
      </c>
      <c r="G4813" s="6">
        <v>28.012280000000001</v>
      </c>
      <c r="H4813" s="6">
        <f t="shared" si="1351"/>
        <v>34.888809999999999</v>
      </c>
      <c r="I4813" s="6">
        <f t="shared" si="1352"/>
        <v>11.799999999999997</v>
      </c>
      <c r="J4813" s="6">
        <f t="shared" si="1353"/>
        <v>0</v>
      </c>
      <c r="K4813" s="3">
        <f t="shared" si="1361"/>
        <v>0</v>
      </c>
      <c r="L4813" s="6">
        <f t="shared" si="1354"/>
        <v>23.088810000000002</v>
      </c>
      <c r="M4813" s="6">
        <f t="shared" si="1362"/>
        <v>220</v>
      </c>
      <c r="N4813" s="6">
        <f t="shared" si="1363"/>
        <v>6.8268101299999557</v>
      </c>
      <c r="O4813" s="2">
        <f t="shared" si="1355"/>
        <v>-6.8268101299999557</v>
      </c>
      <c r="P4813" s="2">
        <f t="shared" si="1364"/>
        <v>25.173189870000044</v>
      </c>
      <c r="Q4813" s="2">
        <f t="shared" si="1356"/>
        <v>18.626810129999953</v>
      </c>
      <c r="R4813" s="2">
        <f t="shared" si="1365"/>
        <v>18.626810129999953</v>
      </c>
      <c r="S4813" s="2">
        <f t="shared" si="1357"/>
        <v>0</v>
      </c>
      <c r="T4813" s="2">
        <f t="shared" si="1368"/>
        <v>16.261999870000039</v>
      </c>
      <c r="U4813" s="2">
        <f t="shared" si="1358"/>
        <v>0</v>
      </c>
      <c r="V4813" t="str">
        <f t="shared" si="1366"/>
        <v>Y</v>
      </c>
      <c r="W4813" s="2">
        <f t="shared" si="1367"/>
        <v>0</v>
      </c>
      <c r="X4813" s="2">
        <f t="shared" si="1359"/>
        <v>0</v>
      </c>
      <c r="Y4813" s="2"/>
    </row>
    <row r="4814" spans="1:25" x14ac:dyDescent="0.2">
      <c r="A4814">
        <v>11</v>
      </c>
      <c r="B4814" s="1">
        <v>42936.458333321665</v>
      </c>
      <c r="C4814">
        <v>44.3</v>
      </c>
      <c r="D4814" s="15">
        <f t="shared" si="1360"/>
        <v>44.3</v>
      </c>
      <c r="E4814">
        <v>32</v>
      </c>
      <c r="F4814" s="6">
        <v>7.3628400000000003</v>
      </c>
      <c r="G4814" s="6">
        <v>31.038960000000003</v>
      </c>
      <c r="H4814" s="6">
        <f t="shared" si="1351"/>
        <v>38.401800000000001</v>
      </c>
      <c r="I4814" s="6">
        <f t="shared" si="1352"/>
        <v>12.299999999999997</v>
      </c>
      <c r="J4814" s="6">
        <f t="shared" si="1353"/>
        <v>0</v>
      </c>
      <c r="K4814" s="3">
        <f t="shared" si="1361"/>
        <v>0</v>
      </c>
      <c r="L4814" s="6">
        <f t="shared" si="1354"/>
        <v>26.101800000000004</v>
      </c>
      <c r="M4814" s="6">
        <f t="shared" si="1362"/>
        <v>220</v>
      </c>
      <c r="N4814" s="6">
        <f t="shared" si="1363"/>
        <v>26.101799999999997</v>
      </c>
      <c r="O4814" s="2">
        <f t="shared" si="1355"/>
        <v>-26.101799999999997</v>
      </c>
      <c r="P4814" s="2">
        <f t="shared" si="1364"/>
        <v>5.8982000000000028</v>
      </c>
      <c r="Q4814" s="2">
        <f t="shared" si="1356"/>
        <v>38.401799999999994</v>
      </c>
      <c r="R4814" s="2">
        <f t="shared" si="1365"/>
        <v>38.401799999999994</v>
      </c>
      <c r="S4814" s="2">
        <f t="shared" si="1357"/>
        <v>0</v>
      </c>
      <c r="T4814" s="2">
        <f t="shared" si="1368"/>
        <v>0</v>
      </c>
      <c r="U4814" s="2">
        <f t="shared" si="1358"/>
        <v>0</v>
      </c>
      <c r="V4814" t="str">
        <f t="shared" si="1366"/>
        <v>Y</v>
      </c>
      <c r="W4814" s="2">
        <f t="shared" si="1367"/>
        <v>0</v>
      </c>
      <c r="X4814" s="2">
        <f t="shared" si="1359"/>
        <v>0</v>
      </c>
      <c r="Y4814" s="2"/>
    </row>
    <row r="4815" spans="1:25" x14ac:dyDescent="0.2">
      <c r="A4815">
        <v>12</v>
      </c>
      <c r="B4815" s="1">
        <v>42936.499999988329</v>
      </c>
      <c r="C4815">
        <v>44.2</v>
      </c>
      <c r="D4815" s="15">
        <f t="shared" si="1360"/>
        <v>44.2</v>
      </c>
      <c r="E4815">
        <v>32</v>
      </c>
      <c r="F4815" s="6">
        <v>9.1597600000000003</v>
      </c>
      <c r="G4815" s="6">
        <v>24.48921</v>
      </c>
      <c r="H4815" s="6">
        <f t="shared" si="1351"/>
        <v>33.648969999999998</v>
      </c>
      <c r="I4815" s="6">
        <f t="shared" si="1352"/>
        <v>12.200000000000003</v>
      </c>
      <c r="J4815" s="6">
        <f t="shared" si="1353"/>
        <v>0</v>
      </c>
      <c r="K4815" s="3">
        <f t="shared" si="1361"/>
        <v>0</v>
      </c>
      <c r="L4815" s="6">
        <f t="shared" si="1354"/>
        <v>21.448969999999996</v>
      </c>
      <c r="M4815" s="6">
        <f t="shared" si="1362"/>
        <v>220</v>
      </c>
      <c r="N4815" s="6">
        <f t="shared" si="1363"/>
        <v>21.448970000000003</v>
      </c>
      <c r="O4815" s="2">
        <f t="shared" si="1355"/>
        <v>-21.448970000000003</v>
      </c>
      <c r="P4815" s="2">
        <f t="shared" si="1364"/>
        <v>10.551029999999997</v>
      </c>
      <c r="Q4815" s="2">
        <f t="shared" si="1356"/>
        <v>33.648970000000006</v>
      </c>
      <c r="R4815" s="2">
        <f t="shared" si="1365"/>
        <v>33.648970000000006</v>
      </c>
      <c r="S4815" s="2">
        <f t="shared" si="1357"/>
        <v>0</v>
      </c>
      <c r="T4815" s="2">
        <f t="shared" si="1368"/>
        <v>0</v>
      </c>
      <c r="U4815" s="2">
        <f t="shared" si="1358"/>
        <v>0</v>
      </c>
      <c r="V4815" t="str">
        <f t="shared" si="1366"/>
        <v>Y</v>
      </c>
      <c r="W4815" s="2">
        <f t="shared" si="1367"/>
        <v>0</v>
      </c>
      <c r="X4815" s="2">
        <f t="shared" si="1359"/>
        <v>0</v>
      </c>
      <c r="Y4815" s="2"/>
    </row>
    <row r="4816" spans="1:25" x14ac:dyDescent="0.2">
      <c r="A4816">
        <v>13</v>
      </c>
      <c r="B4816" s="1">
        <v>42936.541666654994</v>
      </c>
      <c r="C4816">
        <v>43.7</v>
      </c>
      <c r="D4816" s="15">
        <f t="shared" si="1360"/>
        <v>43.7</v>
      </c>
      <c r="E4816">
        <v>32</v>
      </c>
      <c r="F4816" s="6">
        <v>11.007400000000001</v>
      </c>
      <c r="G4816" s="6">
        <v>27.0793</v>
      </c>
      <c r="H4816" s="6">
        <f t="shared" si="1351"/>
        <v>38.0867</v>
      </c>
      <c r="I4816" s="6">
        <f t="shared" si="1352"/>
        <v>11.700000000000003</v>
      </c>
      <c r="J4816" s="6">
        <f t="shared" si="1353"/>
        <v>0</v>
      </c>
      <c r="K4816" s="3">
        <f t="shared" si="1361"/>
        <v>0</v>
      </c>
      <c r="L4816" s="6">
        <f t="shared" si="1354"/>
        <v>26.386699999999998</v>
      </c>
      <c r="M4816" s="6">
        <f t="shared" si="1362"/>
        <v>220</v>
      </c>
      <c r="N4816" s="6">
        <f t="shared" si="1363"/>
        <v>26.38669999999999</v>
      </c>
      <c r="O4816" s="2">
        <f t="shared" si="1355"/>
        <v>-26.38669999999999</v>
      </c>
      <c r="P4816" s="2">
        <f t="shared" si="1364"/>
        <v>5.6133000000000095</v>
      </c>
      <c r="Q4816" s="2">
        <f t="shared" si="1356"/>
        <v>38.086699999999993</v>
      </c>
      <c r="R4816" s="2">
        <f t="shared" si="1365"/>
        <v>38.086699999999993</v>
      </c>
      <c r="S4816" s="2">
        <f t="shared" si="1357"/>
        <v>0</v>
      </c>
      <c r="T4816" s="2">
        <f t="shared" si="1368"/>
        <v>0</v>
      </c>
      <c r="U4816" s="2">
        <f t="shared" si="1358"/>
        <v>0</v>
      </c>
      <c r="V4816" t="str">
        <f t="shared" si="1366"/>
        <v>Y</v>
      </c>
      <c r="W4816" s="2">
        <f t="shared" si="1367"/>
        <v>0</v>
      </c>
      <c r="X4816" s="2">
        <f t="shared" si="1359"/>
        <v>0</v>
      </c>
      <c r="Y4816" s="2"/>
    </row>
    <row r="4817" spans="1:25" x14ac:dyDescent="0.2">
      <c r="A4817">
        <v>14</v>
      </c>
      <c r="B4817" s="1">
        <v>42936.583333321658</v>
      </c>
      <c r="C4817">
        <v>45.2</v>
      </c>
      <c r="D4817" s="15">
        <f t="shared" si="1360"/>
        <v>45.2</v>
      </c>
      <c r="E4817">
        <v>32</v>
      </c>
      <c r="F4817" s="6">
        <v>9.3404100000000003</v>
      </c>
      <c r="G4817" s="6">
        <v>12.69947</v>
      </c>
      <c r="H4817" s="6">
        <f t="shared" si="1351"/>
        <v>22.03988</v>
      </c>
      <c r="I4817" s="6">
        <f t="shared" si="1352"/>
        <v>13.200000000000003</v>
      </c>
      <c r="J4817" s="6">
        <f t="shared" si="1353"/>
        <v>0</v>
      </c>
      <c r="K4817" s="3">
        <f t="shared" si="1361"/>
        <v>0</v>
      </c>
      <c r="L4817" s="6">
        <f t="shared" si="1354"/>
        <v>8.8398799999999973</v>
      </c>
      <c r="M4817" s="6">
        <f t="shared" si="1362"/>
        <v>220</v>
      </c>
      <c r="N4817" s="6">
        <f t="shared" si="1363"/>
        <v>8.8398799999999937</v>
      </c>
      <c r="O4817" s="2">
        <f t="shared" si="1355"/>
        <v>-8.8398799999999937</v>
      </c>
      <c r="P4817" s="2">
        <f t="shared" si="1364"/>
        <v>23.160120000000006</v>
      </c>
      <c r="Q4817" s="2">
        <f t="shared" si="1356"/>
        <v>22.039879999999997</v>
      </c>
      <c r="R4817" s="2">
        <f t="shared" si="1365"/>
        <v>22.039879999999997</v>
      </c>
      <c r="S4817" s="2">
        <f t="shared" si="1357"/>
        <v>0</v>
      </c>
      <c r="T4817" s="2">
        <f t="shared" si="1368"/>
        <v>0</v>
      </c>
      <c r="U4817" s="2">
        <f t="shared" si="1358"/>
        <v>0</v>
      </c>
      <c r="V4817" t="str">
        <f t="shared" si="1366"/>
        <v>Y</v>
      </c>
      <c r="W4817" s="2">
        <f t="shared" si="1367"/>
        <v>0</v>
      </c>
      <c r="X4817" s="2">
        <f t="shared" si="1359"/>
        <v>0</v>
      </c>
      <c r="Y4817" s="2"/>
    </row>
    <row r="4818" spans="1:25" x14ac:dyDescent="0.2">
      <c r="A4818">
        <v>15</v>
      </c>
      <c r="B4818" s="1">
        <v>42936.624999988322</v>
      </c>
      <c r="C4818">
        <v>44.4</v>
      </c>
      <c r="D4818" s="15">
        <f t="shared" si="1360"/>
        <v>44.4</v>
      </c>
      <c r="E4818">
        <v>32</v>
      </c>
      <c r="F4818" s="6">
        <v>8.5317799999999995</v>
      </c>
      <c r="G4818" s="6">
        <v>9.1123399999999997</v>
      </c>
      <c r="H4818" s="6">
        <f t="shared" si="1351"/>
        <v>17.644120000000001</v>
      </c>
      <c r="I4818" s="6">
        <f t="shared" si="1352"/>
        <v>12.399999999999999</v>
      </c>
      <c r="J4818" s="6">
        <f t="shared" si="1353"/>
        <v>0</v>
      </c>
      <c r="K4818" s="3">
        <f t="shared" si="1361"/>
        <v>0</v>
      </c>
      <c r="L4818" s="6">
        <f t="shared" si="1354"/>
        <v>5.2441200000000023</v>
      </c>
      <c r="M4818" s="6">
        <f t="shared" si="1362"/>
        <v>220</v>
      </c>
      <c r="N4818" s="6">
        <f t="shared" si="1363"/>
        <v>5.2441200000000094</v>
      </c>
      <c r="O4818" s="2">
        <f t="shared" si="1355"/>
        <v>-5.2441200000000094</v>
      </c>
      <c r="P4818" s="2">
        <f t="shared" si="1364"/>
        <v>26.755879999999991</v>
      </c>
      <c r="Q4818" s="2">
        <f t="shared" si="1356"/>
        <v>17.644120000000008</v>
      </c>
      <c r="R4818" s="2">
        <f t="shared" si="1365"/>
        <v>17.644120000000008</v>
      </c>
      <c r="S4818" s="2">
        <f t="shared" si="1357"/>
        <v>0</v>
      </c>
      <c r="T4818" s="2">
        <f t="shared" si="1368"/>
        <v>0</v>
      </c>
      <c r="U4818" s="2">
        <f t="shared" si="1358"/>
        <v>0</v>
      </c>
      <c r="V4818" t="str">
        <f t="shared" si="1366"/>
        <v>Y</v>
      </c>
      <c r="W4818" s="2">
        <f t="shared" si="1367"/>
        <v>0</v>
      </c>
      <c r="X4818" s="2">
        <f t="shared" si="1359"/>
        <v>0</v>
      </c>
      <c r="Y4818" s="2"/>
    </row>
    <row r="4819" spans="1:25" x14ac:dyDescent="0.2">
      <c r="A4819">
        <v>16</v>
      </c>
      <c r="B4819" s="1">
        <v>42936.666666654986</v>
      </c>
      <c r="C4819">
        <v>44.2</v>
      </c>
      <c r="D4819" s="15">
        <f t="shared" si="1360"/>
        <v>44.2</v>
      </c>
      <c r="E4819">
        <v>32</v>
      </c>
      <c r="F4819" s="6">
        <v>10.8726</v>
      </c>
      <c r="G4819" s="6">
        <v>8.05382</v>
      </c>
      <c r="H4819" s="6">
        <f t="shared" si="1351"/>
        <v>18.92642</v>
      </c>
      <c r="I4819" s="6">
        <f t="shared" si="1352"/>
        <v>12.200000000000003</v>
      </c>
      <c r="J4819" s="6">
        <f t="shared" si="1353"/>
        <v>0</v>
      </c>
      <c r="K4819" s="3">
        <f t="shared" si="1361"/>
        <v>0</v>
      </c>
      <c r="L4819" s="6">
        <f t="shared" si="1354"/>
        <v>6.7264199999999974</v>
      </c>
      <c r="M4819" s="6">
        <f t="shared" si="1362"/>
        <v>220</v>
      </c>
      <c r="N4819" s="6">
        <f t="shared" si="1363"/>
        <v>6.7264199999999903</v>
      </c>
      <c r="O4819" s="2">
        <f t="shared" si="1355"/>
        <v>-6.7264199999999903</v>
      </c>
      <c r="P4819" s="2">
        <f t="shared" si="1364"/>
        <v>25.27358000000001</v>
      </c>
      <c r="Q4819" s="2">
        <f t="shared" si="1356"/>
        <v>18.926419999999993</v>
      </c>
      <c r="R4819" s="2">
        <f t="shared" si="1365"/>
        <v>18.926419999999993</v>
      </c>
      <c r="S4819" s="2">
        <f t="shared" si="1357"/>
        <v>0</v>
      </c>
      <c r="T4819" s="2">
        <f t="shared" si="1368"/>
        <v>0</v>
      </c>
      <c r="U4819" s="2">
        <f t="shared" si="1358"/>
        <v>0</v>
      </c>
      <c r="V4819" t="str">
        <f t="shared" si="1366"/>
        <v>Y</v>
      </c>
      <c r="W4819" s="2">
        <f t="shared" si="1367"/>
        <v>0</v>
      </c>
      <c r="X4819" s="2">
        <f t="shared" si="1359"/>
        <v>0</v>
      </c>
      <c r="Y4819" s="2"/>
    </row>
    <row r="4820" spans="1:25" x14ac:dyDescent="0.2">
      <c r="A4820">
        <v>17</v>
      </c>
      <c r="B4820" s="1">
        <v>42936.708333321651</v>
      </c>
      <c r="C4820">
        <v>44.5</v>
      </c>
      <c r="D4820" s="15">
        <f t="shared" si="1360"/>
        <v>44.5</v>
      </c>
      <c r="E4820">
        <v>32</v>
      </c>
      <c r="F4820" s="6">
        <v>12.333299999999999</v>
      </c>
      <c r="G4820" s="6">
        <v>1.2529220000000001</v>
      </c>
      <c r="H4820" s="6">
        <f t="shared" si="1351"/>
        <v>13.586221999999999</v>
      </c>
      <c r="I4820" s="6">
        <f t="shared" si="1352"/>
        <v>12.5</v>
      </c>
      <c r="J4820" s="6">
        <f t="shared" si="1353"/>
        <v>0</v>
      </c>
      <c r="K4820" s="3">
        <f t="shared" si="1361"/>
        <v>0</v>
      </c>
      <c r="L4820" s="6">
        <f t="shared" si="1354"/>
        <v>1.0862219999999994</v>
      </c>
      <c r="M4820" s="6">
        <f t="shared" si="1362"/>
        <v>220</v>
      </c>
      <c r="N4820" s="6">
        <f t="shared" si="1363"/>
        <v>1.0862219999999922</v>
      </c>
      <c r="O4820" s="2">
        <f t="shared" si="1355"/>
        <v>-1.0862219999999922</v>
      </c>
      <c r="P4820" s="2">
        <f t="shared" si="1364"/>
        <v>30.913778000000008</v>
      </c>
      <c r="Q4820" s="2">
        <f t="shared" si="1356"/>
        <v>13.586221999999992</v>
      </c>
      <c r="R4820" s="2">
        <f t="shared" si="1365"/>
        <v>13.586221999999992</v>
      </c>
      <c r="S4820" s="2">
        <f t="shared" si="1357"/>
        <v>0</v>
      </c>
      <c r="T4820" s="2">
        <f t="shared" si="1368"/>
        <v>0</v>
      </c>
      <c r="U4820" s="2">
        <f t="shared" si="1358"/>
        <v>0</v>
      </c>
      <c r="V4820" t="str">
        <f t="shared" si="1366"/>
        <v>N</v>
      </c>
      <c r="W4820" s="2">
        <f t="shared" si="1367"/>
        <v>0</v>
      </c>
      <c r="X4820" s="2">
        <f t="shared" si="1359"/>
        <v>0</v>
      </c>
      <c r="Y4820" s="2"/>
    </row>
    <row r="4821" spans="1:25" x14ac:dyDescent="0.2">
      <c r="A4821">
        <v>18</v>
      </c>
      <c r="B4821" s="1">
        <v>42936.749999988315</v>
      </c>
      <c r="C4821">
        <v>44.4</v>
      </c>
      <c r="D4821" s="15">
        <f t="shared" si="1360"/>
        <v>44.4</v>
      </c>
      <c r="E4821">
        <v>32</v>
      </c>
      <c r="F4821" s="6">
        <v>11.5365</v>
      </c>
      <c r="G4821" s="6">
        <v>7.9340869999999994E-2</v>
      </c>
      <c r="H4821" s="6">
        <f t="shared" si="1351"/>
        <v>11.61584087</v>
      </c>
      <c r="I4821" s="6">
        <f t="shared" si="1352"/>
        <v>12.399999999999999</v>
      </c>
      <c r="J4821" s="6">
        <f t="shared" si="1353"/>
        <v>0.78415912999999904</v>
      </c>
      <c r="K4821" s="3">
        <f t="shared" si="1361"/>
        <v>0.89618186285713364</v>
      </c>
      <c r="L4821" s="6">
        <f t="shared" si="1354"/>
        <v>0</v>
      </c>
      <c r="M4821" s="6">
        <f t="shared" si="1362"/>
        <v>219.10381813714287</v>
      </c>
      <c r="N4821" s="6">
        <f t="shared" si="1363"/>
        <v>0.11202273285712749</v>
      </c>
      <c r="O4821" s="2">
        <f t="shared" si="1355"/>
        <v>-0.11202273285712749</v>
      </c>
      <c r="P4821" s="2">
        <f t="shared" si="1364"/>
        <v>31.887977267142873</v>
      </c>
      <c r="Q4821" s="2">
        <f t="shared" si="1356"/>
        <v>12.512022732857126</v>
      </c>
      <c r="R4821" s="2">
        <f t="shared" si="1365"/>
        <v>11.61584087</v>
      </c>
      <c r="S4821" s="2">
        <f t="shared" si="1357"/>
        <v>0.89618186285712653</v>
      </c>
      <c r="T4821" s="2">
        <f t="shared" si="1368"/>
        <v>0</v>
      </c>
      <c r="U4821" s="2">
        <f t="shared" si="1358"/>
        <v>0</v>
      </c>
      <c r="V4821" t="str">
        <f t="shared" si="1366"/>
        <v>N</v>
      </c>
      <c r="W4821" s="2">
        <f t="shared" si="1367"/>
        <v>0</v>
      </c>
      <c r="X4821" s="2">
        <f t="shared" si="1359"/>
        <v>0</v>
      </c>
      <c r="Y4821" s="2"/>
    </row>
    <row r="4822" spans="1:25" x14ac:dyDescent="0.2">
      <c r="A4822">
        <v>19</v>
      </c>
      <c r="B4822" s="1">
        <v>42936.791666654979</v>
      </c>
      <c r="C4822">
        <v>45.4</v>
      </c>
      <c r="D4822" s="15">
        <f t="shared" si="1360"/>
        <v>45.4</v>
      </c>
      <c r="E4822">
        <v>32</v>
      </c>
      <c r="F4822" s="6">
        <v>8.1945200000000007</v>
      </c>
      <c r="G4822" s="6">
        <v>-1.5167529999999999E-2</v>
      </c>
      <c r="H4822" s="6">
        <f t="shared" si="1351"/>
        <v>8.1793524700000013</v>
      </c>
      <c r="I4822" s="6">
        <f t="shared" si="1352"/>
        <v>13.399999999999999</v>
      </c>
      <c r="J4822" s="6">
        <f t="shared" si="1353"/>
        <v>5.2206475299999973</v>
      </c>
      <c r="K4822" s="3">
        <f t="shared" si="1361"/>
        <v>5.9664543199999969</v>
      </c>
      <c r="L4822" s="6">
        <f t="shared" si="1354"/>
        <v>0</v>
      </c>
      <c r="M4822" s="6">
        <f t="shared" si="1362"/>
        <v>213.13736381714287</v>
      </c>
      <c r="N4822" s="6">
        <f t="shared" si="1363"/>
        <v>0.74580678999998895</v>
      </c>
      <c r="O4822" s="2">
        <f t="shared" si="1355"/>
        <v>-0.74580678999998895</v>
      </c>
      <c r="P4822" s="2">
        <f t="shared" si="1364"/>
        <v>31.254193210000011</v>
      </c>
      <c r="Q4822" s="2">
        <f t="shared" si="1356"/>
        <v>14.145806789999988</v>
      </c>
      <c r="R4822" s="2">
        <f t="shared" si="1365"/>
        <v>8.1793524700000013</v>
      </c>
      <c r="S4822" s="2">
        <f t="shared" si="1357"/>
        <v>5.9664543199999862</v>
      </c>
      <c r="T4822" s="2">
        <f t="shared" si="1368"/>
        <v>0</v>
      </c>
      <c r="U4822" s="2">
        <f t="shared" si="1358"/>
        <v>0</v>
      </c>
      <c r="V4822" t="str">
        <f t="shared" si="1366"/>
        <v>N</v>
      </c>
      <c r="W4822" s="2">
        <f t="shared" si="1367"/>
        <v>0</v>
      </c>
      <c r="X4822" s="2">
        <f t="shared" si="1359"/>
        <v>0</v>
      </c>
      <c r="Y4822" s="2"/>
    </row>
    <row r="4823" spans="1:25" x14ac:dyDescent="0.2">
      <c r="A4823">
        <v>20</v>
      </c>
      <c r="B4823" s="1">
        <v>42936.833333321643</v>
      </c>
      <c r="C4823">
        <v>46.1</v>
      </c>
      <c r="D4823" s="15">
        <f t="shared" si="1360"/>
        <v>46.1</v>
      </c>
      <c r="E4823">
        <v>32</v>
      </c>
      <c r="F4823" s="6">
        <v>8.1601999999999997</v>
      </c>
      <c r="G4823" s="6">
        <v>-1.5167529999999999E-2</v>
      </c>
      <c r="H4823" s="6">
        <f t="shared" si="1351"/>
        <v>8.1450324700000003</v>
      </c>
      <c r="I4823" s="6">
        <f t="shared" si="1352"/>
        <v>14.100000000000001</v>
      </c>
      <c r="J4823" s="6">
        <f t="shared" si="1353"/>
        <v>5.9549675300000011</v>
      </c>
      <c r="K4823" s="3">
        <f t="shared" si="1361"/>
        <v>6.8056771771428544</v>
      </c>
      <c r="L4823" s="6">
        <f t="shared" si="1354"/>
        <v>0</v>
      </c>
      <c r="M4823" s="6">
        <f t="shared" si="1362"/>
        <v>206.33168664000002</v>
      </c>
      <c r="N4823" s="6">
        <f t="shared" si="1363"/>
        <v>0.85070964714284969</v>
      </c>
      <c r="O4823" s="2">
        <f t="shared" si="1355"/>
        <v>-0.85070964714284969</v>
      </c>
      <c r="P4823" s="2">
        <f t="shared" si="1364"/>
        <v>31.14929035285715</v>
      </c>
      <c r="Q4823" s="2">
        <f t="shared" si="1356"/>
        <v>14.950709647142851</v>
      </c>
      <c r="R4823" s="2">
        <f t="shared" si="1365"/>
        <v>8.1450324700000003</v>
      </c>
      <c r="S4823" s="2">
        <f t="shared" si="1357"/>
        <v>6.8056771771428508</v>
      </c>
      <c r="T4823" s="2">
        <f t="shared" si="1368"/>
        <v>0</v>
      </c>
      <c r="U4823" s="2">
        <f t="shared" si="1358"/>
        <v>0</v>
      </c>
      <c r="V4823" t="str">
        <f t="shared" si="1366"/>
        <v>N</v>
      </c>
      <c r="W4823" s="2">
        <f t="shared" si="1367"/>
        <v>0</v>
      </c>
      <c r="X4823" s="2">
        <f t="shared" si="1359"/>
        <v>0</v>
      </c>
      <c r="Y4823" s="2"/>
    </row>
    <row r="4824" spans="1:25" x14ac:dyDescent="0.2">
      <c r="A4824">
        <v>21</v>
      </c>
      <c r="B4824" s="1">
        <v>42936.874999988308</v>
      </c>
      <c r="C4824">
        <v>45.3</v>
      </c>
      <c r="D4824" s="15">
        <f t="shared" si="1360"/>
        <v>45.3</v>
      </c>
      <c r="E4824">
        <v>32</v>
      </c>
      <c r="F4824" s="6">
        <v>5.9765300000000003</v>
      </c>
      <c r="G4824" s="6">
        <v>-1.5167529999999999E-2</v>
      </c>
      <c r="H4824" s="6">
        <f t="shared" si="1351"/>
        <v>5.9613624700000001</v>
      </c>
      <c r="I4824" s="6">
        <f t="shared" si="1352"/>
        <v>13.299999999999997</v>
      </c>
      <c r="J4824" s="6">
        <f t="shared" si="1353"/>
        <v>7.3386375299999971</v>
      </c>
      <c r="K4824" s="3">
        <f t="shared" si="1361"/>
        <v>8.3870143199999916</v>
      </c>
      <c r="L4824" s="6">
        <f t="shared" si="1354"/>
        <v>0</v>
      </c>
      <c r="M4824" s="6">
        <f t="shared" si="1362"/>
        <v>197.94467232000002</v>
      </c>
      <c r="N4824" s="6">
        <f t="shared" si="1363"/>
        <v>1.0483767899999918</v>
      </c>
      <c r="O4824" s="2">
        <f t="shared" si="1355"/>
        <v>-1.0483767899999918</v>
      </c>
      <c r="P4824" s="2">
        <f t="shared" si="1364"/>
        <v>30.951623210000008</v>
      </c>
      <c r="Q4824" s="2">
        <f t="shared" si="1356"/>
        <v>14.348376789999989</v>
      </c>
      <c r="R4824" s="2">
        <f t="shared" si="1365"/>
        <v>5.9613624700000001</v>
      </c>
      <c r="S4824" s="2">
        <f t="shared" si="1357"/>
        <v>8.387014319999988</v>
      </c>
      <c r="T4824" s="2">
        <f t="shared" si="1368"/>
        <v>0</v>
      </c>
      <c r="U4824" s="2">
        <f t="shared" si="1358"/>
        <v>0</v>
      </c>
      <c r="V4824" t="str">
        <f t="shared" si="1366"/>
        <v>N</v>
      </c>
      <c r="W4824" s="2">
        <f t="shared" si="1367"/>
        <v>0</v>
      </c>
      <c r="X4824" s="2">
        <f t="shared" si="1359"/>
        <v>0</v>
      </c>
      <c r="Y4824" s="2"/>
    </row>
    <row r="4825" spans="1:25" x14ac:dyDescent="0.2">
      <c r="A4825">
        <v>22</v>
      </c>
      <c r="B4825" s="1">
        <v>42936.916666654972</v>
      </c>
      <c r="C4825">
        <v>43.4</v>
      </c>
      <c r="D4825" s="15">
        <f t="shared" si="1360"/>
        <v>43.4</v>
      </c>
      <c r="E4825">
        <v>32</v>
      </c>
      <c r="F4825" s="6">
        <v>8.1060999999999996</v>
      </c>
      <c r="G4825" s="6">
        <v>-1.5167529999999999E-2</v>
      </c>
      <c r="H4825" s="6">
        <f t="shared" si="1351"/>
        <v>8.0909324700000003</v>
      </c>
      <c r="I4825" s="6">
        <f t="shared" si="1352"/>
        <v>11.399999999999999</v>
      </c>
      <c r="J4825" s="6">
        <f t="shared" si="1353"/>
        <v>3.3090675299999983</v>
      </c>
      <c r="K4825" s="3">
        <f t="shared" si="1361"/>
        <v>3.781791462857143</v>
      </c>
      <c r="L4825" s="6">
        <f t="shared" si="1354"/>
        <v>0</v>
      </c>
      <c r="M4825" s="6">
        <f t="shared" si="1362"/>
        <v>194.16288085714288</v>
      </c>
      <c r="N4825" s="6">
        <f t="shared" si="1363"/>
        <v>0.47272393285714998</v>
      </c>
      <c r="O4825" s="2">
        <f t="shared" si="1355"/>
        <v>-0.47272393285714998</v>
      </c>
      <c r="P4825" s="2">
        <f t="shared" si="1364"/>
        <v>31.52727606714285</v>
      </c>
      <c r="Q4825" s="2">
        <f t="shared" si="1356"/>
        <v>11.872723932857149</v>
      </c>
      <c r="R4825" s="2">
        <f t="shared" si="1365"/>
        <v>8.0909324700000003</v>
      </c>
      <c r="S4825" s="2">
        <f t="shared" si="1357"/>
        <v>3.7817914628571483</v>
      </c>
      <c r="T4825" s="2">
        <f t="shared" si="1368"/>
        <v>0</v>
      </c>
      <c r="U4825" s="2">
        <f t="shared" si="1358"/>
        <v>0</v>
      </c>
      <c r="V4825" t="str">
        <f t="shared" si="1366"/>
        <v>N</v>
      </c>
      <c r="W4825" s="2">
        <f t="shared" si="1367"/>
        <v>0</v>
      </c>
      <c r="X4825" s="2">
        <f t="shared" si="1359"/>
        <v>0</v>
      </c>
      <c r="Y4825" s="2"/>
    </row>
    <row r="4826" spans="1:25" x14ac:dyDescent="0.2">
      <c r="A4826">
        <v>23</v>
      </c>
      <c r="B4826" s="1">
        <v>42936.958333321636</v>
      </c>
      <c r="C4826">
        <v>40.799999999999997</v>
      </c>
      <c r="D4826" s="15">
        <f t="shared" si="1360"/>
        <v>40.799999999999997</v>
      </c>
      <c r="E4826">
        <v>32</v>
      </c>
      <c r="F4826" s="6">
        <v>11.264699999999999</v>
      </c>
      <c r="G4826" s="6">
        <v>-1.5167529999999999E-2</v>
      </c>
      <c r="H4826" s="6">
        <f t="shared" si="1351"/>
        <v>11.24953247</v>
      </c>
      <c r="I4826" s="6">
        <f t="shared" si="1352"/>
        <v>8.7999999999999972</v>
      </c>
      <c r="J4826" s="6">
        <f t="shared" si="1353"/>
        <v>0</v>
      </c>
      <c r="K4826" s="3">
        <f t="shared" si="1361"/>
        <v>0</v>
      </c>
      <c r="L4826" s="6">
        <f t="shared" si="1354"/>
        <v>2.449532470000003</v>
      </c>
      <c r="M4826" s="6">
        <f t="shared" si="1362"/>
        <v>196.61241332714289</v>
      </c>
      <c r="N4826" s="6">
        <f t="shared" si="1363"/>
        <v>0</v>
      </c>
      <c r="O4826" s="2">
        <f t="shared" si="1355"/>
        <v>0</v>
      </c>
      <c r="P4826" s="2">
        <f t="shared" si="1364"/>
        <v>32</v>
      </c>
      <c r="Q4826" s="2">
        <f t="shared" si="1356"/>
        <v>8.7999999999999972</v>
      </c>
      <c r="R4826" s="2">
        <f t="shared" si="1365"/>
        <v>8.7999999999999972</v>
      </c>
      <c r="S4826" s="2">
        <f t="shared" si="1357"/>
        <v>0</v>
      </c>
      <c r="T4826" s="2">
        <f t="shared" si="1368"/>
        <v>2.4495324700000083</v>
      </c>
      <c r="U4826" s="2">
        <f t="shared" si="1358"/>
        <v>0</v>
      </c>
      <c r="V4826" t="str">
        <f t="shared" si="1366"/>
        <v>N</v>
      </c>
      <c r="W4826" s="2">
        <f t="shared" si="1367"/>
        <v>0</v>
      </c>
      <c r="X4826" s="2">
        <f t="shared" si="1359"/>
        <v>0</v>
      </c>
      <c r="Y4826" s="2"/>
    </row>
    <row r="4827" spans="1:25" x14ac:dyDescent="0.2">
      <c r="A4827">
        <v>0</v>
      </c>
      <c r="B4827" s="1">
        <v>42936.9999999883</v>
      </c>
      <c r="C4827">
        <v>39.5</v>
      </c>
      <c r="D4827" s="15">
        <f t="shared" si="1360"/>
        <v>39.5</v>
      </c>
      <c r="E4827">
        <v>32</v>
      </c>
      <c r="F4827" s="6">
        <v>10.656599999999999</v>
      </c>
      <c r="G4827" s="6">
        <v>-1.5167529999999999E-2</v>
      </c>
      <c r="H4827" s="6">
        <f t="shared" si="1351"/>
        <v>10.64143247</v>
      </c>
      <c r="I4827" s="6">
        <f t="shared" si="1352"/>
        <v>7.5</v>
      </c>
      <c r="J4827" s="6">
        <f t="shared" si="1353"/>
        <v>0</v>
      </c>
      <c r="K4827" s="3">
        <f t="shared" si="1361"/>
        <v>0</v>
      </c>
      <c r="L4827" s="6">
        <f t="shared" si="1354"/>
        <v>3.1414324699999998</v>
      </c>
      <c r="M4827" s="6">
        <f t="shared" si="1362"/>
        <v>199.7538457971429</v>
      </c>
      <c r="N4827" s="6">
        <f t="shared" si="1363"/>
        <v>0</v>
      </c>
      <c r="O4827" s="2">
        <f t="shared" si="1355"/>
        <v>0</v>
      </c>
      <c r="P4827" s="2">
        <f t="shared" si="1364"/>
        <v>32</v>
      </c>
      <c r="Q4827" s="2">
        <f t="shared" si="1356"/>
        <v>7.5</v>
      </c>
      <c r="R4827" s="2">
        <f t="shared" si="1365"/>
        <v>7.5</v>
      </c>
      <c r="S4827" s="2">
        <f t="shared" si="1357"/>
        <v>0</v>
      </c>
      <c r="T4827" s="2">
        <f t="shared" si="1368"/>
        <v>3.1414324700000122</v>
      </c>
      <c r="U4827" s="2">
        <f t="shared" si="1358"/>
        <v>0</v>
      </c>
      <c r="V4827" t="str">
        <f t="shared" si="1366"/>
        <v>N</v>
      </c>
      <c r="W4827" s="2">
        <f t="shared" si="1367"/>
        <v>0</v>
      </c>
      <c r="X4827" s="2">
        <f t="shared" si="1359"/>
        <v>0</v>
      </c>
      <c r="Y4827" s="2"/>
    </row>
    <row r="4828" spans="1:25" x14ac:dyDescent="0.2">
      <c r="A4828">
        <v>1</v>
      </c>
      <c r="B4828" s="1">
        <v>42937.041666654965</v>
      </c>
      <c r="C4828">
        <v>38.1</v>
      </c>
      <c r="D4828" s="15">
        <f t="shared" si="1360"/>
        <v>38.1</v>
      </c>
      <c r="E4828">
        <v>32</v>
      </c>
      <c r="F4828" s="6">
        <v>15.0984</v>
      </c>
      <c r="G4828" s="6">
        <v>-1.5167529999999999E-2</v>
      </c>
      <c r="H4828" s="6">
        <f t="shared" si="1351"/>
        <v>15.08323247</v>
      </c>
      <c r="I4828" s="6">
        <f t="shared" si="1352"/>
        <v>6.1000000000000014</v>
      </c>
      <c r="J4828" s="6">
        <f t="shared" si="1353"/>
        <v>0</v>
      </c>
      <c r="K4828" s="3">
        <f t="shared" si="1361"/>
        <v>0</v>
      </c>
      <c r="L4828" s="6">
        <f t="shared" si="1354"/>
        <v>8.983232469999999</v>
      </c>
      <c r="M4828" s="6">
        <f t="shared" si="1362"/>
        <v>208.73707826714289</v>
      </c>
      <c r="N4828" s="6">
        <f t="shared" si="1363"/>
        <v>0</v>
      </c>
      <c r="O4828" s="2">
        <f t="shared" si="1355"/>
        <v>0</v>
      </c>
      <c r="P4828" s="2">
        <f t="shared" si="1364"/>
        <v>32</v>
      </c>
      <c r="Q4828" s="2">
        <f t="shared" si="1356"/>
        <v>6.1000000000000014</v>
      </c>
      <c r="R4828" s="2">
        <f t="shared" si="1365"/>
        <v>6.1000000000000014</v>
      </c>
      <c r="S4828" s="2">
        <f t="shared" si="1357"/>
        <v>0</v>
      </c>
      <c r="T4828" s="2">
        <f t="shared" si="1368"/>
        <v>8.9832324699999901</v>
      </c>
      <c r="U4828" s="2">
        <f t="shared" si="1358"/>
        <v>0</v>
      </c>
      <c r="V4828" t="str">
        <f t="shared" si="1366"/>
        <v>N</v>
      </c>
      <c r="W4828" s="2">
        <f t="shared" si="1367"/>
        <v>0</v>
      </c>
      <c r="X4828" s="2">
        <f t="shared" si="1359"/>
        <v>0</v>
      </c>
      <c r="Y4828" s="2"/>
    </row>
    <row r="4829" spans="1:25" x14ac:dyDescent="0.2">
      <c r="A4829">
        <v>2</v>
      </c>
      <c r="B4829" s="1">
        <v>42937.083333321629</v>
      </c>
      <c r="C4829">
        <v>36.799999999999997</v>
      </c>
      <c r="D4829" s="15">
        <f t="shared" si="1360"/>
        <v>36.799999999999997</v>
      </c>
      <c r="E4829">
        <v>32</v>
      </c>
      <c r="F4829" s="6">
        <v>15.0984</v>
      </c>
      <c r="G4829" s="6">
        <v>-1.5167529999999999E-2</v>
      </c>
      <c r="H4829" s="6">
        <f t="shared" si="1351"/>
        <v>15.08323247</v>
      </c>
      <c r="I4829" s="6">
        <f t="shared" si="1352"/>
        <v>4.7999999999999972</v>
      </c>
      <c r="J4829" s="6">
        <f t="shared" si="1353"/>
        <v>0</v>
      </c>
      <c r="K4829" s="3">
        <f t="shared" si="1361"/>
        <v>0</v>
      </c>
      <c r="L4829" s="6">
        <f t="shared" si="1354"/>
        <v>10.283232470000003</v>
      </c>
      <c r="M4829" s="6">
        <f t="shared" si="1362"/>
        <v>219.02031073714289</v>
      </c>
      <c r="N4829" s="6">
        <f t="shared" si="1363"/>
        <v>0</v>
      </c>
      <c r="O4829" s="2">
        <f t="shared" si="1355"/>
        <v>0</v>
      </c>
      <c r="P4829" s="2">
        <f t="shared" si="1364"/>
        <v>32</v>
      </c>
      <c r="Q4829" s="2">
        <f t="shared" si="1356"/>
        <v>4.7999999999999972</v>
      </c>
      <c r="R4829" s="2">
        <f t="shared" si="1365"/>
        <v>4.7999999999999972</v>
      </c>
      <c r="S4829" s="2">
        <f t="shared" si="1357"/>
        <v>0</v>
      </c>
      <c r="T4829" s="2">
        <f t="shared" si="1368"/>
        <v>10.283232470000002</v>
      </c>
      <c r="U4829" s="2">
        <f t="shared" si="1358"/>
        <v>0</v>
      </c>
      <c r="V4829" t="str">
        <f t="shared" si="1366"/>
        <v>N</v>
      </c>
      <c r="W4829" s="2">
        <f t="shared" si="1367"/>
        <v>0</v>
      </c>
      <c r="X4829" s="2">
        <f t="shared" si="1359"/>
        <v>0</v>
      </c>
      <c r="Y4829" s="2"/>
    </row>
    <row r="4830" spans="1:25" x14ac:dyDescent="0.2">
      <c r="A4830">
        <v>3</v>
      </c>
      <c r="B4830" s="1">
        <v>42937.124999988293</v>
      </c>
      <c r="C4830">
        <v>36.4</v>
      </c>
      <c r="D4830" s="15">
        <f t="shared" si="1360"/>
        <v>36.4</v>
      </c>
      <c r="E4830">
        <v>32</v>
      </c>
      <c r="F4830" s="6">
        <v>15.0984</v>
      </c>
      <c r="G4830" s="6">
        <v>-1.5167529999999999E-2</v>
      </c>
      <c r="H4830" s="6">
        <f t="shared" si="1351"/>
        <v>15.08323247</v>
      </c>
      <c r="I4830" s="6">
        <f t="shared" si="1352"/>
        <v>4.3999999999999986</v>
      </c>
      <c r="J4830" s="6">
        <f t="shared" si="1353"/>
        <v>0</v>
      </c>
      <c r="K4830" s="3">
        <f t="shared" si="1361"/>
        <v>0</v>
      </c>
      <c r="L4830" s="6">
        <f t="shared" si="1354"/>
        <v>10.683232470000002</v>
      </c>
      <c r="M4830" s="6">
        <f t="shared" si="1362"/>
        <v>220</v>
      </c>
      <c r="N4830" s="6">
        <f t="shared" si="1363"/>
        <v>9.7035432071429</v>
      </c>
      <c r="O4830" s="2">
        <f t="shared" si="1355"/>
        <v>-9.7035432071429</v>
      </c>
      <c r="P4830" s="2">
        <f t="shared" si="1364"/>
        <v>22.2964567928571</v>
      </c>
      <c r="Q4830" s="2">
        <f t="shared" si="1356"/>
        <v>14.103543207142899</v>
      </c>
      <c r="R4830" s="2">
        <f t="shared" si="1365"/>
        <v>14.103543207142899</v>
      </c>
      <c r="S4830" s="2">
        <f t="shared" si="1357"/>
        <v>0</v>
      </c>
      <c r="T4830" s="2">
        <f t="shared" si="1368"/>
        <v>0.97968926285710722</v>
      </c>
      <c r="U4830" s="2">
        <f t="shared" si="1358"/>
        <v>0</v>
      </c>
      <c r="V4830" t="str">
        <f t="shared" si="1366"/>
        <v>N</v>
      </c>
      <c r="W4830" s="2">
        <f t="shared" si="1367"/>
        <v>0</v>
      </c>
      <c r="X4830" s="2">
        <f t="shared" si="1359"/>
        <v>0</v>
      </c>
      <c r="Y4830" s="2"/>
    </row>
    <row r="4831" spans="1:25" x14ac:dyDescent="0.2">
      <c r="A4831">
        <v>4</v>
      </c>
      <c r="B4831" s="1">
        <v>42937.166666654957</v>
      </c>
      <c r="C4831">
        <v>35.6</v>
      </c>
      <c r="D4831" s="15">
        <f t="shared" si="1360"/>
        <v>35.6</v>
      </c>
      <c r="E4831">
        <v>32</v>
      </c>
      <c r="F4831" s="6">
        <v>15.0984</v>
      </c>
      <c r="G4831" s="6">
        <v>-1.5167529999999999E-2</v>
      </c>
      <c r="H4831" s="6">
        <f t="shared" si="1351"/>
        <v>15.08323247</v>
      </c>
      <c r="I4831" s="6">
        <f t="shared" si="1352"/>
        <v>3.6000000000000014</v>
      </c>
      <c r="J4831" s="6">
        <f t="shared" si="1353"/>
        <v>0</v>
      </c>
      <c r="K4831" s="3">
        <f t="shared" si="1361"/>
        <v>0</v>
      </c>
      <c r="L4831" s="6">
        <f t="shared" si="1354"/>
        <v>11.483232469999999</v>
      </c>
      <c r="M4831" s="6">
        <f t="shared" si="1362"/>
        <v>220</v>
      </c>
      <c r="N4831" s="6">
        <f t="shared" si="1363"/>
        <v>11.48323246999999</v>
      </c>
      <c r="O4831" s="2">
        <f t="shared" si="1355"/>
        <v>-11.48323246999999</v>
      </c>
      <c r="P4831" s="2">
        <f t="shared" si="1364"/>
        <v>20.51676753000001</v>
      </c>
      <c r="Q4831" s="2">
        <f t="shared" si="1356"/>
        <v>15.083232469999992</v>
      </c>
      <c r="R4831" s="2">
        <f t="shared" si="1365"/>
        <v>15.083232469999992</v>
      </c>
      <c r="S4831" s="2">
        <f t="shared" si="1357"/>
        <v>0</v>
      </c>
      <c r="T4831" s="2">
        <f t="shared" si="1368"/>
        <v>0</v>
      </c>
      <c r="U4831" s="2">
        <f t="shared" si="1358"/>
        <v>0</v>
      </c>
      <c r="V4831" t="str">
        <f t="shared" si="1366"/>
        <v>N</v>
      </c>
      <c r="W4831" s="2">
        <f t="shared" si="1367"/>
        <v>0</v>
      </c>
      <c r="X4831" s="2">
        <f t="shared" si="1359"/>
        <v>0</v>
      </c>
      <c r="Y4831" s="2"/>
    </row>
    <row r="4832" spans="1:25" x14ac:dyDescent="0.2">
      <c r="A4832">
        <v>5</v>
      </c>
      <c r="B4832" s="1">
        <v>42937.208333321621</v>
      </c>
      <c r="C4832">
        <v>35.6</v>
      </c>
      <c r="D4832" s="15">
        <f t="shared" si="1360"/>
        <v>35.6</v>
      </c>
      <c r="E4832">
        <v>32</v>
      </c>
      <c r="F4832" s="6">
        <v>15.0984</v>
      </c>
      <c r="G4832" s="6">
        <v>-1.5167529999999999E-2</v>
      </c>
      <c r="H4832" s="6">
        <f t="shared" si="1351"/>
        <v>15.08323247</v>
      </c>
      <c r="I4832" s="6">
        <f t="shared" si="1352"/>
        <v>3.6000000000000014</v>
      </c>
      <c r="J4832" s="6">
        <f t="shared" si="1353"/>
        <v>0</v>
      </c>
      <c r="K4832" s="3">
        <f t="shared" si="1361"/>
        <v>0</v>
      </c>
      <c r="L4832" s="6">
        <f t="shared" si="1354"/>
        <v>11.483232469999999</v>
      </c>
      <c r="M4832" s="6">
        <f t="shared" si="1362"/>
        <v>220</v>
      </c>
      <c r="N4832" s="6">
        <f t="shared" si="1363"/>
        <v>11.48323246999999</v>
      </c>
      <c r="O4832" s="2">
        <f t="shared" si="1355"/>
        <v>-11.48323246999999</v>
      </c>
      <c r="P4832" s="2">
        <f t="shared" si="1364"/>
        <v>20.51676753000001</v>
      </c>
      <c r="Q4832" s="2">
        <f t="shared" si="1356"/>
        <v>15.083232469999992</v>
      </c>
      <c r="R4832" s="2">
        <f t="shared" si="1365"/>
        <v>15.083232469999992</v>
      </c>
      <c r="S4832" s="2">
        <f t="shared" si="1357"/>
        <v>0</v>
      </c>
      <c r="T4832" s="2">
        <f t="shared" si="1368"/>
        <v>0</v>
      </c>
      <c r="U4832" s="2">
        <f t="shared" si="1358"/>
        <v>0</v>
      </c>
      <c r="V4832" t="str">
        <f t="shared" si="1366"/>
        <v>N</v>
      </c>
      <c r="W4832" s="2">
        <f t="shared" si="1367"/>
        <v>0</v>
      </c>
      <c r="X4832" s="2">
        <f t="shared" si="1359"/>
        <v>0</v>
      </c>
      <c r="Y4832" s="2"/>
    </row>
    <row r="4833" spans="1:25" x14ac:dyDescent="0.2">
      <c r="A4833">
        <v>6</v>
      </c>
      <c r="B4833" s="1">
        <v>42937.249999988286</v>
      </c>
      <c r="C4833">
        <v>36.9</v>
      </c>
      <c r="D4833" s="15">
        <f t="shared" si="1360"/>
        <v>36.9</v>
      </c>
      <c r="E4833">
        <v>32</v>
      </c>
      <c r="F4833" s="6">
        <v>15.0984</v>
      </c>
      <c r="G4833" s="6">
        <v>1.0999171400000001</v>
      </c>
      <c r="H4833" s="6">
        <f t="shared" si="1351"/>
        <v>16.19831714</v>
      </c>
      <c r="I4833" s="6">
        <f t="shared" si="1352"/>
        <v>4.8999999999999986</v>
      </c>
      <c r="J4833" s="6">
        <f t="shared" si="1353"/>
        <v>0</v>
      </c>
      <c r="K4833" s="3">
        <f t="shared" si="1361"/>
        <v>0</v>
      </c>
      <c r="L4833" s="6">
        <f t="shared" si="1354"/>
        <v>11.298317140000002</v>
      </c>
      <c r="M4833" s="6">
        <f t="shared" si="1362"/>
        <v>220</v>
      </c>
      <c r="N4833" s="6">
        <f t="shared" si="1363"/>
        <v>11.298317139999995</v>
      </c>
      <c r="O4833" s="2">
        <f t="shared" si="1355"/>
        <v>-11.298317139999995</v>
      </c>
      <c r="P4833" s="2">
        <f t="shared" si="1364"/>
        <v>20.701682860000005</v>
      </c>
      <c r="Q4833" s="2">
        <f t="shared" si="1356"/>
        <v>16.198317139999993</v>
      </c>
      <c r="R4833" s="2">
        <f t="shared" si="1365"/>
        <v>16.198317139999993</v>
      </c>
      <c r="S4833" s="2">
        <f t="shared" si="1357"/>
        <v>0</v>
      </c>
      <c r="T4833" s="2">
        <f t="shared" si="1368"/>
        <v>0</v>
      </c>
      <c r="U4833" s="2">
        <f t="shared" si="1358"/>
        <v>0</v>
      </c>
      <c r="V4833" t="str">
        <f t="shared" si="1366"/>
        <v>N</v>
      </c>
      <c r="W4833" s="2">
        <f t="shared" si="1367"/>
        <v>0</v>
      </c>
      <c r="X4833" s="2">
        <f t="shared" si="1359"/>
        <v>0</v>
      </c>
      <c r="Y4833" s="2"/>
    </row>
    <row r="4834" spans="1:25" x14ac:dyDescent="0.2">
      <c r="A4834">
        <v>7</v>
      </c>
      <c r="B4834" s="1">
        <v>42937.29166665495</v>
      </c>
      <c r="C4834">
        <v>40.200000000000003</v>
      </c>
      <c r="D4834" s="15">
        <f t="shared" si="1360"/>
        <v>40.200000000000003</v>
      </c>
      <c r="E4834">
        <v>32</v>
      </c>
      <c r="F4834" s="6">
        <v>15.0984</v>
      </c>
      <c r="G4834" s="6">
        <v>8.8472799999999996</v>
      </c>
      <c r="H4834" s="6">
        <f t="shared" si="1351"/>
        <v>23.945679999999999</v>
      </c>
      <c r="I4834" s="6">
        <f t="shared" si="1352"/>
        <v>8.2000000000000028</v>
      </c>
      <c r="J4834" s="6">
        <f t="shared" si="1353"/>
        <v>0</v>
      </c>
      <c r="K4834" s="3">
        <f t="shared" si="1361"/>
        <v>0</v>
      </c>
      <c r="L4834" s="6">
        <f t="shared" si="1354"/>
        <v>15.745679999999997</v>
      </c>
      <c r="M4834" s="6">
        <f t="shared" si="1362"/>
        <v>220</v>
      </c>
      <c r="N4834" s="6">
        <f t="shared" si="1363"/>
        <v>15.745679999999993</v>
      </c>
      <c r="O4834" s="2">
        <f t="shared" si="1355"/>
        <v>-15.745679999999993</v>
      </c>
      <c r="P4834" s="2">
        <f t="shared" si="1364"/>
        <v>16.254320000000007</v>
      </c>
      <c r="Q4834" s="2">
        <f t="shared" si="1356"/>
        <v>23.945679999999996</v>
      </c>
      <c r="R4834" s="2">
        <f t="shared" si="1365"/>
        <v>23.945679999999996</v>
      </c>
      <c r="S4834" s="2">
        <f t="shared" si="1357"/>
        <v>0</v>
      </c>
      <c r="T4834" s="2">
        <f t="shared" si="1368"/>
        <v>0</v>
      </c>
      <c r="U4834" s="2">
        <f t="shared" si="1358"/>
        <v>0</v>
      </c>
      <c r="V4834" t="str">
        <f t="shared" si="1366"/>
        <v>N</v>
      </c>
      <c r="W4834" s="2">
        <f t="shared" si="1367"/>
        <v>0</v>
      </c>
      <c r="X4834" s="2">
        <f t="shared" si="1359"/>
        <v>0</v>
      </c>
      <c r="Y4834" s="2"/>
    </row>
    <row r="4835" spans="1:25" x14ac:dyDescent="0.2">
      <c r="A4835">
        <v>8</v>
      </c>
      <c r="B4835" s="1">
        <v>42937.333333321614</v>
      </c>
      <c r="C4835">
        <v>42.7</v>
      </c>
      <c r="D4835" s="15">
        <f t="shared" si="1360"/>
        <v>42.7</v>
      </c>
      <c r="E4835">
        <v>32</v>
      </c>
      <c r="F4835" s="6">
        <v>15.0984</v>
      </c>
      <c r="G4835" s="6">
        <v>19.3155</v>
      </c>
      <c r="H4835" s="6">
        <f t="shared" si="1351"/>
        <v>34.413899999999998</v>
      </c>
      <c r="I4835" s="6">
        <f t="shared" si="1352"/>
        <v>10.700000000000003</v>
      </c>
      <c r="J4835" s="6">
        <f t="shared" si="1353"/>
        <v>0</v>
      </c>
      <c r="K4835" s="3">
        <f t="shared" si="1361"/>
        <v>0</v>
      </c>
      <c r="L4835" s="6">
        <f t="shared" si="1354"/>
        <v>23.713899999999995</v>
      </c>
      <c r="M4835" s="6">
        <f t="shared" si="1362"/>
        <v>220</v>
      </c>
      <c r="N4835" s="6">
        <f t="shared" si="1363"/>
        <v>23.713899999999995</v>
      </c>
      <c r="O4835" s="2">
        <f t="shared" si="1355"/>
        <v>-23.713899999999995</v>
      </c>
      <c r="P4835" s="2">
        <f t="shared" si="1364"/>
        <v>8.2861000000000047</v>
      </c>
      <c r="Q4835" s="2">
        <f t="shared" si="1356"/>
        <v>34.413899999999998</v>
      </c>
      <c r="R4835" s="2">
        <f t="shared" si="1365"/>
        <v>34.413899999999998</v>
      </c>
      <c r="S4835" s="2">
        <f t="shared" si="1357"/>
        <v>0</v>
      </c>
      <c r="T4835" s="2">
        <f t="shared" si="1368"/>
        <v>0</v>
      </c>
      <c r="U4835" s="2">
        <f t="shared" si="1358"/>
        <v>0</v>
      </c>
      <c r="V4835" t="str">
        <f t="shared" si="1366"/>
        <v>Y</v>
      </c>
      <c r="W4835" s="2">
        <f t="shared" si="1367"/>
        <v>0</v>
      </c>
      <c r="X4835" s="2">
        <f t="shared" si="1359"/>
        <v>0</v>
      </c>
      <c r="Y4835" s="2"/>
    </row>
    <row r="4836" spans="1:25" x14ac:dyDescent="0.2">
      <c r="A4836">
        <v>9</v>
      </c>
      <c r="B4836" s="1">
        <v>42937.374999988278</v>
      </c>
      <c r="C4836">
        <v>46.9</v>
      </c>
      <c r="D4836" s="15">
        <f t="shared" si="1360"/>
        <v>46.9</v>
      </c>
      <c r="E4836">
        <v>32</v>
      </c>
      <c r="F4836" s="6">
        <v>15.0984</v>
      </c>
      <c r="G4836" s="6">
        <v>25.959340000000001</v>
      </c>
      <c r="H4836" s="6">
        <f t="shared" si="1351"/>
        <v>41.057740000000003</v>
      </c>
      <c r="I4836" s="6">
        <f t="shared" si="1352"/>
        <v>14.899999999999999</v>
      </c>
      <c r="J4836" s="6">
        <f t="shared" si="1353"/>
        <v>0</v>
      </c>
      <c r="K4836" s="3">
        <f t="shared" si="1361"/>
        <v>0</v>
      </c>
      <c r="L4836" s="6">
        <f t="shared" si="1354"/>
        <v>26.157740000000004</v>
      </c>
      <c r="M4836" s="6">
        <f t="shared" si="1362"/>
        <v>220</v>
      </c>
      <c r="N4836" s="6">
        <f t="shared" si="1363"/>
        <v>26.15773999999999</v>
      </c>
      <c r="O4836" s="2">
        <f t="shared" si="1355"/>
        <v>-26.15773999999999</v>
      </c>
      <c r="P4836" s="2">
        <f t="shared" si="1364"/>
        <v>5.8422600000000102</v>
      </c>
      <c r="Q4836" s="2">
        <f t="shared" si="1356"/>
        <v>41.057739999999988</v>
      </c>
      <c r="R4836" s="2">
        <f t="shared" si="1365"/>
        <v>41.057739999999988</v>
      </c>
      <c r="S4836" s="2">
        <f t="shared" si="1357"/>
        <v>0</v>
      </c>
      <c r="T4836" s="2">
        <f t="shared" si="1368"/>
        <v>0</v>
      </c>
      <c r="U4836" s="2">
        <f t="shared" si="1358"/>
        <v>0</v>
      </c>
      <c r="V4836" t="str">
        <f t="shared" si="1366"/>
        <v>Y</v>
      </c>
      <c r="W4836" s="2">
        <f t="shared" si="1367"/>
        <v>0</v>
      </c>
      <c r="X4836" s="2">
        <f t="shared" si="1359"/>
        <v>0</v>
      </c>
      <c r="Y4836" s="2"/>
    </row>
    <row r="4837" spans="1:25" x14ac:dyDescent="0.2">
      <c r="A4837">
        <v>10</v>
      </c>
      <c r="B4837" s="1">
        <v>42937.416666654943</v>
      </c>
      <c r="C4837">
        <v>48.3</v>
      </c>
      <c r="D4837" s="15">
        <f t="shared" si="1360"/>
        <v>48.3</v>
      </c>
      <c r="E4837">
        <v>32</v>
      </c>
      <c r="F4837" s="6">
        <v>15.0984</v>
      </c>
      <c r="G4837" s="6">
        <v>27.901319999999998</v>
      </c>
      <c r="H4837" s="6">
        <f t="shared" si="1351"/>
        <v>42.999719999999996</v>
      </c>
      <c r="I4837" s="6">
        <f t="shared" si="1352"/>
        <v>16.299999999999997</v>
      </c>
      <c r="J4837" s="6">
        <f t="shared" si="1353"/>
        <v>0</v>
      </c>
      <c r="K4837" s="3">
        <f t="shared" si="1361"/>
        <v>0</v>
      </c>
      <c r="L4837" s="6">
        <f t="shared" si="1354"/>
        <v>26.699719999999999</v>
      </c>
      <c r="M4837" s="6">
        <f t="shared" si="1362"/>
        <v>220</v>
      </c>
      <c r="N4837" s="6">
        <f t="shared" si="1363"/>
        <v>26.699720000000013</v>
      </c>
      <c r="O4837" s="2">
        <f t="shared" si="1355"/>
        <v>-26.699720000000013</v>
      </c>
      <c r="P4837" s="2">
        <f t="shared" si="1364"/>
        <v>5.3002799999999866</v>
      </c>
      <c r="Q4837" s="2">
        <f t="shared" si="1356"/>
        <v>42.999720000000011</v>
      </c>
      <c r="R4837" s="2">
        <f t="shared" si="1365"/>
        <v>42.999720000000011</v>
      </c>
      <c r="S4837" s="2">
        <f t="shared" si="1357"/>
        <v>0</v>
      </c>
      <c r="T4837" s="2">
        <f t="shared" si="1368"/>
        <v>0</v>
      </c>
      <c r="U4837" s="2">
        <f t="shared" si="1358"/>
        <v>0</v>
      </c>
      <c r="V4837" t="str">
        <f t="shared" si="1366"/>
        <v>Y</v>
      </c>
      <c r="W4837" s="2">
        <f t="shared" si="1367"/>
        <v>0</v>
      </c>
      <c r="X4837" s="2">
        <f t="shared" si="1359"/>
        <v>0</v>
      </c>
      <c r="Y4837" s="2"/>
    </row>
    <row r="4838" spans="1:25" x14ac:dyDescent="0.2">
      <c r="A4838">
        <v>11</v>
      </c>
      <c r="B4838" s="1">
        <v>42937.458333321607</v>
      </c>
      <c r="C4838">
        <v>48.7</v>
      </c>
      <c r="D4838" s="15">
        <f t="shared" si="1360"/>
        <v>48.7</v>
      </c>
      <c r="E4838">
        <v>32</v>
      </c>
      <c r="F4838" s="6">
        <v>15.0984</v>
      </c>
      <c r="G4838" s="6">
        <v>33.303830000000005</v>
      </c>
      <c r="H4838" s="6">
        <f t="shared" si="1351"/>
        <v>48.402230000000003</v>
      </c>
      <c r="I4838" s="6">
        <f t="shared" si="1352"/>
        <v>16.700000000000003</v>
      </c>
      <c r="J4838" s="6">
        <f t="shared" si="1353"/>
        <v>0</v>
      </c>
      <c r="K4838" s="3">
        <f t="shared" si="1361"/>
        <v>0</v>
      </c>
      <c r="L4838" s="6">
        <f t="shared" si="1354"/>
        <v>31.70223</v>
      </c>
      <c r="M4838" s="6">
        <f t="shared" si="1362"/>
        <v>220</v>
      </c>
      <c r="N4838" s="6">
        <f t="shared" si="1363"/>
        <v>31.702229999999986</v>
      </c>
      <c r="O4838" s="2">
        <f t="shared" si="1355"/>
        <v>-31.702229999999986</v>
      </c>
      <c r="P4838" s="2">
        <f t="shared" si="1364"/>
        <v>0.29777000000001408</v>
      </c>
      <c r="Q4838" s="2">
        <f t="shared" si="1356"/>
        <v>48.402229999999989</v>
      </c>
      <c r="R4838" s="2">
        <f t="shared" si="1365"/>
        <v>48.402229999999989</v>
      </c>
      <c r="S4838" s="2">
        <f t="shared" si="1357"/>
        <v>0</v>
      </c>
      <c r="T4838" s="2">
        <f t="shared" si="1368"/>
        <v>0</v>
      </c>
      <c r="U4838" s="2">
        <f t="shared" si="1358"/>
        <v>0</v>
      </c>
      <c r="V4838" t="str">
        <f t="shared" si="1366"/>
        <v>Y</v>
      </c>
      <c r="W4838" s="2">
        <f t="shared" si="1367"/>
        <v>0</v>
      </c>
      <c r="X4838" s="2">
        <f t="shared" si="1359"/>
        <v>0</v>
      </c>
      <c r="Y4838" s="2"/>
    </row>
    <row r="4839" spans="1:25" x14ac:dyDescent="0.2">
      <c r="A4839">
        <v>12</v>
      </c>
      <c r="B4839" s="1">
        <v>42937.499999988271</v>
      </c>
      <c r="C4839">
        <v>49.1</v>
      </c>
      <c r="D4839" s="15">
        <f t="shared" si="1360"/>
        <v>49.1</v>
      </c>
      <c r="E4839">
        <v>32</v>
      </c>
      <c r="F4839" s="6">
        <v>15.068199999999999</v>
      </c>
      <c r="G4839" s="6">
        <v>28.678599999999999</v>
      </c>
      <c r="H4839" s="6">
        <f t="shared" si="1351"/>
        <v>43.7468</v>
      </c>
      <c r="I4839" s="6">
        <f t="shared" si="1352"/>
        <v>17.100000000000001</v>
      </c>
      <c r="J4839" s="6">
        <f t="shared" si="1353"/>
        <v>0</v>
      </c>
      <c r="K4839" s="3">
        <f t="shared" si="1361"/>
        <v>0</v>
      </c>
      <c r="L4839" s="6">
        <f t="shared" si="1354"/>
        <v>26.646799999999999</v>
      </c>
      <c r="M4839" s="6">
        <f t="shared" si="1362"/>
        <v>220</v>
      </c>
      <c r="N4839" s="6">
        <f t="shared" si="1363"/>
        <v>26.646799999999985</v>
      </c>
      <c r="O4839" s="2">
        <f t="shared" si="1355"/>
        <v>-26.646799999999985</v>
      </c>
      <c r="P4839" s="2">
        <f t="shared" si="1364"/>
        <v>5.3532000000000153</v>
      </c>
      <c r="Q4839" s="2">
        <f t="shared" si="1356"/>
        <v>43.746799999999986</v>
      </c>
      <c r="R4839" s="2">
        <f t="shared" si="1365"/>
        <v>43.746799999999986</v>
      </c>
      <c r="S4839" s="2">
        <f t="shared" si="1357"/>
        <v>0</v>
      </c>
      <c r="T4839" s="2">
        <f t="shared" si="1368"/>
        <v>0</v>
      </c>
      <c r="U4839" s="2">
        <f t="shared" si="1358"/>
        <v>0</v>
      </c>
      <c r="V4839" t="str">
        <f t="shared" si="1366"/>
        <v>Y</v>
      </c>
      <c r="W4839" s="2">
        <f t="shared" si="1367"/>
        <v>0</v>
      </c>
      <c r="X4839" s="2">
        <f t="shared" si="1359"/>
        <v>0</v>
      </c>
      <c r="Y4839" s="2"/>
    </row>
    <row r="4840" spans="1:25" x14ac:dyDescent="0.2">
      <c r="A4840">
        <v>13</v>
      </c>
      <c r="B4840" s="1">
        <v>42937.541666654935</v>
      </c>
      <c r="C4840">
        <v>48.9</v>
      </c>
      <c r="D4840" s="15">
        <f t="shared" si="1360"/>
        <v>48.9</v>
      </c>
      <c r="E4840">
        <v>32</v>
      </c>
      <c r="F4840" s="6">
        <v>14.553699999999999</v>
      </c>
      <c r="G4840" s="6">
        <v>32.918479999999995</v>
      </c>
      <c r="H4840" s="6">
        <f t="shared" si="1351"/>
        <v>47.472179999999994</v>
      </c>
      <c r="I4840" s="6">
        <f t="shared" si="1352"/>
        <v>16.899999999999999</v>
      </c>
      <c r="J4840" s="6">
        <f t="shared" si="1353"/>
        <v>0</v>
      </c>
      <c r="K4840" s="3">
        <f t="shared" si="1361"/>
        <v>0</v>
      </c>
      <c r="L4840" s="6">
        <f t="shared" si="1354"/>
        <v>30.572179999999996</v>
      </c>
      <c r="M4840" s="6">
        <f t="shared" si="1362"/>
        <v>220</v>
      </c>
      <c r="N4840" s="6">
        <f t="shared" si="1363"/>
        <v>30.572180000000003</v>
      </c>
      <c r="O4840" s="2">
        <f t="shared" si="1355"/>
        <v>-30.572180000000003</v>
      </c>
      <c r="P4840" s="2">
        <f t="shared" si="1364"/>
        <v>1.427819999999997</v>
      </c>
      <c r="Q4840" s="2">
        <f t="shared" si="1356"/>
        <v>47.472180000000002</v>
      </c>
      <c r="R4840" s="2">
        <f t="shared" si="1365"/>
        <v>47.472180000000002</v>
      </c>
      <c r="S4840" s="2">
        <f t="shared" si="1357"/>
        <v>0</v>
      </c>
      <c r="T4840" s="2">
        <f t="shared" si="1368"/>
        <v>0</v>
      </c>
      <c r="U4840" s="2">
        <f t="shared" si="1358"/>
        <v>0</v>
      </c>
      <c r="V4840" t="str">
        <f t="shared" si="1366"/>
        <v>Y</v>
      </c>
      <c r="W4840" s="2">
        <f t="shared" si="1367"/>
        <v>0</v>
      </c>
      <c r="X4840" s="2">
        <f t="shared" si="1359"/>
        <v>0</v>
      </c>
      <c r="Y4840" s="2"/>
    </row>
    <row r="4841" spans="1:25" x14ac:dyDescent="0.2">
      <c r="A4841">
        <v>14</v>
      </c>
      <c r="B4841" s="1">
        <v>42937.5833333216</v>
      </c>
      <c r="C4841">
        <v>49</v>
      </c>
      <c r="D4841" s="15">
        <f t="shared" si="1360"/>
        <v>49</v>
      </c>
      <c r="E4841">
        <v>32</v>
      </c>
      <c r="F4841" s="6">
        <v>11.873100000000001</v>
      </c>
      <c r="G4841" s="6">
        <v>31.61307</v>
      </c>
      <c r="H4841" s="6">
        <f t="shared" si="1351"/>
        <v>43.486170000000001</v>
      </c>
      <c r="I4841" s="6">
        <f t="shared" si="1352"/>
        <v>17</v>
      </c>
      <c r="J4841" s="6">
        <f t="shared" si="1353"/>
        <v>0</v>
      </c>
      <c r="K4841" s="3">
        <f t="shared" si="1361"/>
        <v>0</v>
      </c>
      <c r="L4841" s="6">
        <f t="shared" si="1354"/>
        <v>26.486170000000001</v>
      </c>
      <c r="M4841" s="6">
        <f t="shared" si="1362"/>
        <v>220</v>
      </c>
      <c r="N4841" s="6">
        <f t="shared" si="1363"/>
        <v>26.486170000000016</v>
      </c>
      <c r="O4841" s="2">
        <f t="shared" si="1355"/>
        <v>-26.486170000000016</v>
      </c>
      <c r="P4841" s="2">
        <f t="shared" si="1364"/>
        <v>5.5138299999999845</v>
      </c>
      <c r="Q4841" s="2">
        <f t="shared" si="1356"/>
        <v>43.486170000000016</v>
      </c>
      <c r="R4841" s="2">
        <f t="shared" si="1365"/>
        <v>43.486170000000016</v>
      </c>
      <c r="S4841" s="2">
        <f t="shared" si="1357"/>
        <v>0</v>
      </c>
      <c r="T4841" s="2">
        <f t="shared" si="1368"/>
        <v>0</v>
      </c>
      <c r="U4841" s="2">
        <f t="shared" si="1358"/>
        <v>0</v>
      </c>
      <c r="V4841" t="str">
        <f t="shared" si="1366"/>
        <v>Y</v>
      </c>
      <c r="W4841" s="2">
        <f t="shared" si="1367"/>
        <v>0</v>
      </c>
      <c r="X4841" s="2">
        <f t="shared" si="1359"/>
        <v>0</v>
      </c>
      <c r="Y4841" s="2"/>
    </row>
    <row r="4842" spans="1:25" x14ac:dyDescent="0.2">
      <c r="A4842">
        <v>15</v>
      </c>
      <c r="B4842" s="1">
        <v>42937.624999988264</v>
      </c>
      <c r="C4842">
        <v>49.1</v>
      </c>
      <c r="D4842" s="15">
        <f t="shared" si="1360"/>
        <v>49.1</v>
      </c>
      <c r="E4842">
        <v>32</v>
      </c>
      <c r="F4842" s="6">
        <v>14.7883</v>
      </c>
      <c r="G4842" s="6">
        <v>23.720099999999999</v>
      </c>
      <c r="H4842" s="6">
        <f t="shared" si="1351"/>
        <v>38.508399999999995</v>
      </c>
      <c r="I4842" s="6">
        <f t="shared" si="1352"/>
        <v>17.100000000000001</v>
      </c>
      <c r="J4842" s="6">
        <f t="shared" si="1353"/>
        <v>0</v>
      </c>
      <c r="K4842" s="3">
        <f t="shared" si="1361"/>
        <v>0</v>
      </c>
      <c r="L4842" s="6">
        <f t="shared" si="1354"/>
        <v>21.408399999999993</v>
      </c>
      <c r="M4842" s="6">
        <f t="shared" si="1362"/>
        <v>220</v>
      </c>
      <c r="N4842" s="6">
        <f t="shared" si="1363"/>
        <v>21.4084</v>
      </c>
      <c r="O4842" s="2">
        <f t="shared" si="1355"/>
        <v>-21.4084</v>
      </c>
      <c r="P4842" s="2">
        <f t="shared" si="1364"/>
        <v>10.5916</v>
      </c>
      <c r="Q4842" s="2">
        <f t="shared" si="1356"/>
        <v>38.508400000000002</v>
      </c>
      <c r="R4842" s="2">
        <f t="shared" si="1365"/>
        <v>38.508400000000002</v>
      </c>
      <c r="S4842" s="2">
        <f t="shared" si="1357"/>
        <v>0</v>
      </c>
      <c r="T4842" s="2">
        <f t="shared" si="1368"/>
        <v>0</v>
      </c>
      <c r="U4842" s="2">
        <f t="shared" si="1358"/>
        <v>0</v>
      </c>
      <c r="V4842" t="str">
        <f t="shared" si="1366"/>
        <v>Y</v>
      </c>
      <c r="W4842" s="2">
        <f t="shared" si="1367"/>
        <v>0</v>
      </c>
      <c r="X4842" s="2">
        <f t="shared" si="1359"/>
        <v>0</v>
      </c>
      <c r="Y4842" s="2"/>
    </row>
    <row r="4843" spans="1:25" x14ac:dyDescent="0.2">
      <c r="A4843">
        <v>16</v>
      </c>
      <c r="B4843" s="1">
        <v>42937.666666654928</v>
      </c>
      <c r="C4843">
        <v>49.4</v>
      </c>
      <c r="D4843" s="15">
        <f t="shared" si="1360"/>
        <v>49.4</v>
      </c>
      <c r="E4843">
        <v>32</v>
      </c>
      <c r="F4843" s="6">
        <v>15.0984</v>
      </c>
      <c r="G4843" s="6">
        <v>15.084980000000002</v>
      </c>
      <c r="H4843" s="6">
        <f t="shared" si="1351"/>
        <v>30.18338</v>
      </c>
      <c r="I4843" s="6">
        <f t="shared" si="1352"/>
        <v>17.399999999999999</v>
      </c>
      <c r="J4843" s="6">
        <f t="shared" si="1353"/>
        <v>0</v>
      </c>
      <c r="K4843" s="3">
        <f t="shared" si="1361"/>
        <v>0</v>
      </c>
      <c r="L4843" s="6">
        <f t="shared" si="1354"/>
        <v>12.783380000000001</v>
      </c>
      <c r="M4843" s="6">
        <f t="shared" si="1362"/>
        <v>220</v>
      </c>
      <c r="N4843" s="6">
        <f t="shared" si="1363"/>
        <v>12.783379999999994</v>
      </c>
      <c r="O4843" s="2">
        <f t="shared" si="1355"/>
        <v>-12.783379999999994</v>
      </c>
      <c r="P4843" s="2">
        <f t="shared" si="1364"/>
        <v>19.216620000000006</v>
      </c>
      <c r="Q4843" s="2">
        <f t="shared" si="1356"/>
        <v>30.183379999999993</v>
      </c>
      <c r="R4843" s="2">
        <f t="shared" si="1365"/>
        <v>30.183379999999993</v>
      </c>
      <c r="S4843" s="2">
        <f t="shared" si="1357"/>
        <v>0</v>
      </c>
      <c r="T4843" s="2">
        <f t="shared" si="1368"/>
        <v>0</v>
      </c>
      <c r="U4843" s="2">
        <f t="shared" si="1358"/>
        <v>0</v>
      </c>
      <c r="V4843" t="str">
        <f t="shared" si="1366"/>
        <v>Y</v>
      </c>
      <c r="W4843" s="2">
        <f t="shared" si="1367"/>
        <v>0</v>
      </c>
      <c r="X4843" s="2">
        <f t="shared" si="1359"/>
        <v>0</v>
      </c>
      <c r="Y4843" s="2"/>
    </row>
    <row r="4844" spans="1:25" x14ac:dyDescent="0.2">
      <c r="A4844">
        <v>17</v>
      </c>
      <c r="B4844" s="1">
        <v>42937.708333321592</v>
      </c>
      <c r="C4844">
        <v>48.5</v>
      </c>
      <c r="D4844" s="15">
        <f t="shared" si="1360"/>
        <v>48.5</v>
      </c>
      <c r="E4844">
        <v>32</v>
      </c>
      <c r="F4844" s="6">
        <v>13.023099999999999</v>
      </c>
      <c r="G4844" s="6">
        <v>6.2758200000000004</v>
      </c>
      <c r="H4844" s="6">
        <f t="shared" si="1351"/>
        <v>19.298919999999999</v>
      </c>
      <c r="I4844" s="6">
        <f t="shared" si="1352"/>
        <v>16.5</v>
      </c>
      <c r="J4844" s="6">
        <f t="shared" si="1353"/>
        <v>0</v>
      </c>
      <c r="K4844" s="3">
        <f t="shared" si="1361"/>
        <v>0</v>
      </c>
      <c r="L4844" s="6">
        <f t="shared" si="1354"/>
        <v>2.798919999999999</v>
      </c>
      <c r="M4844" s="6">
        <f t="shared" si="1362"/>
        <v>220</v>
      </c>
      <c r="N4844" s="6">
        <f t="shared" si="1363"/>
        <v>2.7989200000000096</v>
      </c>
      <c r="O4844" s="2">
        <f t="shared" si="1355"/>
        <v>-2.7989200000000096</v>
      </c>
      <c r="P4844" s="2">
        <f t="shared" si="1364"/>
        <v>29.20107999999999</v>
      </c>
      <c r="Q4844" s="2">
        <f t="shared" si="1356"/>
        <v>19.29892000000001</v>
      </c>
      <c r="R4844" s="2">
        <f t="shared" si="1365"/>
        <v>19.29892000000001</v>
      </c>
      <c r="S4844" s="2">
        <f t="shared" si="1357"/>
        <v>0</v>
      </c>
      <c r="T4844" s="2">
        <f t="shared" si="1368"/>
        <v>0</v>
      </c>
      <c r="U4844" s="2">
        <f t="shared" si="1358"/>
        <v>0</v>
      </c>
      <c r="V4844" t="str">
        <f t="shared" si="1366"/>
        <v>N</v>
      </c>
      <c r="W4844" s="2">
        <f t="shared" si="1367"/>
        <v>0</v>
      </c>
      <c r="X4844" s="2">
        <f t="shared" si="1359"/>
        <v>0</v>
      </c>
      <c r="Y4844" s="2"/>
    </row>
    <row r="4845" spans="1:25" x14ac:dyDescent="0.2">
      <c r="A4845">
        <v>18</v>
      </c>
      <c r="B4845" s="1">
        <v>42937.749999988257</v>
      </c>
      <c r="C4845">
        <v>45.6</v>
      </c>
      <c r="D4845" s="15">
        <f t="shared" si="1360"/>
        <v>45.6</v>
      </c>
      <c r="E4845">
        <v>32</v>
      </c>
      <c r="F4845" s="6">
        <v>9.5059100000000001</v>
      </c>
      <c r="G4845" s="6">
        <v>0.69987516999999988</v>
      </c>
      <c r="H4845" s="6">
        <f t="shared" si="1351"/>
        <v>10.20578517</v>
      </c>
      <c r="I4845" s="6">
        <f t="shared" si="1352"/>
        <v>13.600000000000001</v>
      </c>
      <c r="J4845" s="6">
        <f t="shared" si="1353"/>
        <v>3.394214830000001</v>
      </c>
      <c r="K4845" s="3">
        <f t="shared" si="1361"/>
        <v>3.8791026628571501</v>
      </c>
      <c r="L4845" s="6">
        <f t="shared" si="1354"/>
        <v>0</v>
      </c>
      <c r="M4845" s="6">
        <f t="shared" si="1362"/>
        <v>216.12089733714285</v>
      </c>
      <c r="N4845" s="6">
        <f t="shared" si="1363"/>
        <v>0.48488783285714021</v>
      </c>
      <c r="O4845" s="2">
        <f t="shared" si="1355"/>
        <v>-0.48488783285714021</v>
      </c>
      <c r="P4845" s="2">
        <f t="shared" si="1364"/>
        <v>31.51511216714286</v>
      </c>
      <c r="Q4845" s="2">
        <f t="shared" si="1356"/>
        <v>14.084887832857142</v>
      </c>
      <c r="R4845" s="2">
        <f t="shared" si="1365"/>
        <v>10.20578517</v>
      </c>
      <c r="S4845" s="2">
        <f t="shared" si="1357"/>
        <v>3.8791026628571412</v>
      </c>
      <c r="T4845" s="2">
        <f t="shared" si="1368"/>
        <v>0</v>
      </c>
      <c r="U4845" s="2">
        <f t="shared" si="1358"/>
        <v>0</v>
      </c>
      <c r="V4845" t="str">
        <f t="shared" si="1366"/>
        <v>N</v>
      </c>
      <c r="W4845" s="2">
        <f t="shared" si="1367"/>
        <v>0</v>
      </c>
      <c r="X4845" s="2">
        <f t="shared" si="1359"/>
        <v>0</v>
      </c>
      <c r="Y4845" s="2"/>
    </row>
    <row r="4846" spans="1:25" x14ac:dyDescent="0.2">
      <c r="A4846">
        <v>19</v>
      </c>
      <c r="B4846" s="1">
        <v>42937.791666654921</v>
      </c>
      <c r="C4846">
        <v>46.9</v>
      </c>
      <c r="D4846" s="15">
        <f t="shared" si="1360"/>
        <v>46.9</v>
      </c>
      <c r="E4846">
        <v>32</v>
      </c>
      <c r="F4846" s="6">
        <v>10.2089</v>
      </c>
      <c r="G4846" s="6">
        <v>-1.5167529999999999E-2</v>
      </c>
      <c r="H4846" s="6">
        <f t="shared" si="1351"/>
        <v>10.19373247</v>
      </c>
      <c r="I4846" s="6">
        <f t="shared" si="1352"/>
        <v>14.899999999999999</v>
      </c>
      <c r="J4846" s="6">
        <f t="shared" si="1353"/>
        <v>4.7062675299999981</v>
      </c>
      <c r="K4846" s="3">
        <f t="shared" si="1361"/>
        <v>5.3785914628571447</v>
      </c>
      <c r="L4846" s="6">
        <f t="shared" si="1354"/>
        <v>0</v>
      </c>
      <c r="M4846" s="6">
        <f t="shared" si="1362"/>
        <v>210.74230587428571</v>
      </c>
      <c r="N4846" s="6">
        <f t="shared" si="1363"/>
        <v>0.67232393285715375</v>
      </c>
      <c r="O4846" s="2">
        <f t="shared" si="1355"/>
        <v>-0.67232393285715375</v>
      </c>
      <c r="P4846" s="2">
        <f t="shared" si="1364"/>
        <v>31.327676067142846</v>
      </c>
      <c r="Q4846" s="2">
        <f t="shared" si="1356"/>
        <v>15.572323932857152</v>
      </c>
      <c r="R4846" s="2">
        <f t="shared" si="1365"/>
        <v>10.19373247</v>
      </c>
      <c r="S4846" s="2">
        <f t="shared" si="1357"/>
        <v>5.3785914628571518</v>
      </c>
      <c r="T4846" s="2">
        <f t="shared" si="1368"/>
        <v>0</v>
      </c>
      <c r="U4846" s="2">
        <f t="shared" si="1358"/>
        <v>0</v>
      </c>
      <c r="V4846" t="str">
        <f t="shared" si="1366"/>
        <v>N</v>
      </c>
      <c r="W4846" s="2">
        <f t="shared" si="1367"/>
        <v>0</v>
      </c>
      <c r="X4846" s="2">
        <f t="shared" si="1359"/>
        <v>0</v>
      </c>
      <c r="Y4846" s="2"/>
    </row>
    <row r="4847" spans="1:25" x14ac:dyDescent="0.2">
      <c r="A4847">
        <v>20</v>
      </c>
      <c r="B4847" s="1">
        <v>42937.833333321585</v>
      </c>
      <c r="C4847">
        <v>48.1</v>
      </c>
      <c r="D4847" s="15">
        <f t="shared" si="1360"/>
        <v>48.1</v>
      </c>
      <c r="E4847">
        <v>32</v>
      </c>
      <c r="F4847" s="6">
        <v>10.7615</v>
      </c>
      <c r="G4847" s="6">
        <v>-1.5167529999999999E-2</v>
      </c>
      <c r="H4847" s="6">
        <f t="shared" si="1351"/>
        <v>10.74633247</v>
      </c>
      <c r="I4847" s="6">
        <f t="shared" si="1352"/>
        <v>16.100000000000001</v>
      </c>
      <c r="J4847" s="6">
        <f t="shared" si="1353"/>
        <v>5.353667530000001</v>
      </c>
      <c r="K4847" s="3">
        <f t="shared" si="1361"/>
        <v>6.1184771771428643</v>
      </c>
      <c r="L4847" s="6">
        <f t="shared" si="1354"/>
        <v>0</v>
      </c>
      <c r="M4847" s="6">
        <f t="shared" si="1362"/>
        <v>204.62382869714284</v>
      </c>
      <c r="N4847" s="6">
        <f t="shared" si="1363"/>
        <v>0.7648096471428687</v>
      </c>
      <c r="O4847" s="2">
        <f t="shared" si="1355"/>
        <v>-0.7648096471428687</v>
      </c>
      <c r="P4847" s="2">
        <f t="shared" si="1364"/>
        <v>31.235190352857131</v>
      </c>
      <c r="Q4847" s="2">
        <f t="shared" si="1356"/>
        <v>16.86480964714287</v>
      </c>
      <c r="R4847" s="2">
        <f t="shared" si="1365"/>
        <v>10.74633247</v>
      </c>
      <c r="S4847" s="2">
        <f t="shared" si="1357"/>
        <v>6.1184771771428696</v>
      </c>
      <c r="T4847" s="2">
        <f t="shared" si="1368"/>
        <v>0</v>
      </c>
      <c r="U4847" s="2">
        <f t="shared" si="1358"/>
        <v>0</v>
      </c>
      <c r="V4847" t="str">
        <f t="shared" si="1366"/>
        <v>N</v>
      </c>
      <c r="W4847" s="2">
        <f t="shared" si="1367"/>
        <v>0</v>
      </c>
      <c r="X4847" s="2">
        <f t="shared" si="1359"/>
        <v>0</v>
      </c>
      <c r="Y4847" s="2"/>
    </row>
    <row r="4848" spans="1:25" x14ac:dyDescent="0.2">
      <c r="A4848">
        <v>21</v>
      </c>
      <c r="B4848" s="1">
        <v>42937.874999988249</v>
      </c>
      <c r="C4848">
        <v>48.3</v>
      </c>
      <c r="D4848" s="15">
        <f t="shared" si="1360"/>
        <v>48.3</v>
      </c>
      <c r="E4848">
        <v>32</v>
      </c>
      <c r="F4848" s="6">
        <v>10.471500000000001</v>
      </c>
      <c r="G4848" s="6">
        <v>-1.5167529999999999E-2</v>
      </c>
      <c r="H4848" s="6">
        <f t="shared" si="1351"/>
        <v>10.456332470000001</v>
      </c>
      <c r="I4848" s="6">
        <f t="shared" si="1352"/>
        <v>16.299999999999997</v>
      </c>
      <c r="J4848" s="6">
        <f t="shared" si="1353"/>
        <v>5.8436675299999958</v>
      </c>
      <c r="K4848" s="3">
        <f t="shared" si="1361"/>
        <v>6.6784771771428666</v>
      </c>
      <c r="L4848" s="6">
        <f t="shared" si="1354"/>
        <v>0</v>
      </c>
      <c r="M4848" s="6">
        <f t="shared" si="1362"/>
        <v>197.94535151999997</v>
      </c>
      <c r="N4848" s="6">
        <f t="shared" si="1363"/>
        <v>0.83480964714286188</v>
      </c>
      <c r="O4848" s="2">
        <f t="shared" si="1355"/>
        <v>-0.83480964714286188</v>
      </c>
      <c r="P4848" s="2">
        <f t="shared" si="1364"/>
        <v>31.165190352857138</v>
      </c>
      <c r="Q4848" s="2">
        <f t="shared" si="1356"/>
        <v>17.134809647142859</v>
      </c>
      <c r="R4848" s="2">
        <f t="shared" si="1365"/>
        <v>10.456332470000001</v>
      </c>
      <c r="S4848" s="2">
        <f t="shared" si="1357"/>
        <v>6.6784771771428577</v>
      </c>
      <c r="T4848" s="2">
        <f t="shared" si="1368"/>
        <v>0</v>
      </c>
      <c r="U4848" s="2">
        <f t="shared" si="1358"/>
        <v>0</v>
      </c>
      <c r="V4848" t="str">
        <f t="shared" si="1366"/>
        <v>N</v>
      </c>
      <c r="W4848" s="2">
        <f t="shared" si="1367"/>
        <v>0</v>
      </c>
      <c r="X4848" s="2">
        <f t="shared" si="1359"/>
        <v>0</v>
      </c>
      <c r="Y4848" s="2"/>
    </row>
    <row r="4849" spans="1:25" x14ac:dyDescent="0.2">
      <c r="A4849">
        <v>22</v>
      </c>
      <c r="B4849" s="1">
        <v>42937.916666654914</v>
      </c>
      <c r="C4849">
        <v>44.7</v>
      </c>
      <c r="D4849" s="15">
        <f t="shared" si="1360"/>
        <v>44.7</v>
      </c>
      <c r="E4849">
        <v>32</v>
      </c>
      <c r="F4849" s="6">
        <v>11.9831</v>
      </c>
      <c r="G4849" s="6">
        <v>-1.5167529999999999E-2</v>
      </c>
      <c r="H4849" s="6">
        <f t="shared" si="1351"/>
        <v>11.967932470000001</v>
      </c>
      <c r="I4849" s="6">
        <f t="shared" si="1352"/>
        <v>12.700000000000003</v>
      </c>
      <c r="J4849" s="6">
        <f t="shared" si="1353"/>
        <v>0.73206753000000191</v>
      </c>
      <c r="K4849" s="3">
        <f t="shared" si="1361"/>
        <v>0.8366486057142879</v>
      </c>
      <c r="L4849" s="6">
        <f t="shared" si="1354"/>
        <v>0</v>
      </c>
      <c r="M4849" s="6">
        <f t="shared" si="1362"/>
        <v>197.10870291428569</v>
      </c>
      <c r="N4849" s="6">
        <f t="shared" si="1363"/>
        <v>0.10458107571429309</v>
      </c>
      <c r="O4849" s="2">
        <f t="shared" si="1355"/>
        <v>-0.10458107571429309</v>
      </c>
      <c r="P4849" s="2">
        <f t="shared" si="1364"/>
        <v>31.895418924285707</v>
      </c>
      <c r="Q4849" s="2">
        <f t="shared" si="1356"/>
        <v>12.804581075714296</v>
      </c>
      <c r="R4849" s="2">
        <f t="shared" si="1365"/>
        <v>11.967932470000001</v>
      </c>
      <c r="S4849" s="2">
        <f t="shared" si="1357"/>
        <v>0.836648605714295</v>
      </c>
      <c r="T4849" s="2">
        <f t="shared" si="1368"/>
        <v>0</v>
      </c>
      <c r="U4849" s="2">
        <f t="shared" si="1358"/>
        <v>0</v>
      </c>
      <c r="V4849" t="str">
        <f t="shared" si="1366"/>
        <v>N</v>
      </c>
      <c r="W4849" s="2">
        <f t="shared" si="1367"/>
        <v>0</v>
      </c>
      <c r="X4849" s="2">
        <f t="shared" si="1359"/>
        <v>0</v>
      </c>
      <c r="Y4849" s="2"/>
    </row>
    <row r="4850" spans="1:25" x14ac:dyDescent="0.2">
      <c r="A4850">
        <v>23</v>
      </c>
      <c r="B4850" s="1">
        <v>42937.958333321578</v>
      </c>
      <c r="C4850">
        <v>42</v>
      </c>
      <c r="D4850" s="15">
        <f t="shared" si="1360"/>
        <v>42</v>
      </c>
      <c r="E4850">
        <v>32</v>
      </c>
      <c r="F4850" s="6">
        <v>12.115</v>
      </c>
      <c r="G4850" s="6">
        <v>-1.5167529999999999E-2</v>
      </c>
      <c r="H4850" s="6">
        <f t="shared" si="1351"/>
        <v>12.099832470000001</v>
      </c>
      <c r="I4850" s="6">
        <f t="shared" si="1352"/>
        <v>10</v>
      </c>
      <c r="J4850" s="6">
        <f t="shared" si="1353"/>
        <v>0</v>
      </c>
      <c r="K4850" s="3">
        <f t="shared" si="1361"/>
        <v>0</v>
      </c>
      <c r="L4850" s="6">
        <f t="shared" si="1354"/>
        <v>2.0998324700000008</v>
      </c>
      <c r="M4850" s="6">
        <f t="shared" si="1362"/>
        <v>199.20853538428568</v>
      </c>
      <c r="N4850" s="6">
        <f t="shared" si="1363"/>
        <v>0</v>
      </c>
      <c r="O4850" s="2">
        <f t="shared" si="1355"/>
        <v>0</v>
      </c>
      <c r="P4850" s="2">
        <f t="shared" si="1364"/>
        <v>32</v>
      </c>
      <c r="Q4850" s="2">
        <f t="shared" si="1356"/>
        <v>10</v>
      </c>
      <c r="R4850" s="2">
        <f t="shared" si="1365"/>
        <v>10</v>
      </c>
      <c r="S4850" s="2">
        <f t="shared" si="1357"/>
        <v>0</v>
      </c>
      <c r="T4850" s="2">
        <f t="shared" si="1368"/>
        <v>2.0998324699999955</v>
      </c>
      <c r="U4850" s="2">
        <f t="shared" si="1358"/>
        <v>0</v>
      </c>
      <c r="V4850" t="str">
        <f t="shared" si="1366"/>
        <v>N</v>
      </c>
      <c r="W4850" s="2">
        <f t="shared" si="1367"/>
        <v>0</v>
      </c>
      <c r="X4850" s="2">
        <f t="shared" si="1359"/>
        <v>0</v>
      </c>
      <c r="Y4850" s="2"/>
    </row>
    <row r="4851" spans="1:25" x14ac:dyDescent="0.2">
      <c r="A4851">
        <v>0</v>
      </c>
      <c r="B4851" s="1">
        <v>42937.999999988242</v>
      </c>
      <c r="C4851">
        <v>39.6</v>
      </c>
      <c r="D4851" s="15">
        <f t="shared" si="1360"/>
        <v>39.6</v>
      </c>
      <c r="E4851">
        <v>32</v>
      </c>
      <c r="F4851" s="6">
        <v>11.330299999999999</v>
      </c>
      <c r="G4851" s="6">
        <v>-1.5167529999999999E-2</v>
      </c>
      <c r="H4851" s="6">
        <f t="shared" si="1351"/>
        <v>11.31513247</v>
      </c>
      <c r="I4851" s="6">
        <f t="shared" si="1352"/>
        <v>7.6000000000000014</v>
      </c>
      <c r="J4851" s="6">
        <f t="shared" si="1353"/>
        <v>0</v>
      </c>
      <c r="K4851" s="3">
        <f t="shared" si="1361"/>
        <v>0</v>
      </c>
      <c r="L4851" s="6">
        <f t="shared" si="1354"/>
        <v>3.7151324699999986</v>
      </c>
      <c r="M4851" s="6">
        <f t="shared" si="1362"/>
        <v>202.92366785428567</v>
      </c>
      <c r="N4851" s="6">
        <f t="shared" si="1363"/>
        <v>0</v>
      </c>
      <c r="O4851" s="2">
        <f t="shared" si="1355"/>
        <v>0</v>
      </c>
      <c r="P4851" s="2">
        <f t="shared" si="1364"/>
        <v>32</v>
      </c>
      <c r="Q4851" s="2">
        <f t="shared" si="1356"/>
        <v>7.6000000000000014</v>
      </c>
      <c r="R4851" s="2">
        <f t="shared" si="1365"/>
        <v>7.6000000000000014</v>
      </c>
      <c r="S4851" s="2">
        <f t="shared" si="1357"/>
        <v>0</v>
      </c>
      <c r="T4851" s="2">
        <f t="shared" si="1368"/>
        <v>3.7151324699999861</v>
      </c>
      <c r="U4851" s="2">
        <f t="shared" si="1358"/>
        <v>0</v>
      </c>
      <c r="V4851" t="str">
        <f t="shared" si="1366"/>
        <v>N</v>
      </c>
      <c r="W4851" s="2">
        <f t="shared" si="1367"/>
        <v>0</v>
      </c>
      <c r="X4851" s="2">
        <f t="shared" si="1359"/>
        <v>0</v>
      </c>
      <c r="Y4851" s="2"/>
    </row>
    <row r="4852" spans="1:25" x14ac:dyDescent="0.2">
      <c r="A4852">
        <v>1</v>
      </c>
      <c r="B4852" s="1">
        <v>42938.041666654906</v>
      </c>
      <c r="C4852">
        <v>38.299999999999997</v>
      </c>
      <c r="D4852" s="15">
        <f t="shared" si="1360"/>
        <v>38.299999999999997</v>
      </c>
      <c r="E4852">
        <v>32</v>
      </c>
      <c r="F4852" s="6">
        <v>8.8802299999999992</v>
      </c>
      <c r="G4852" s="6">
        <v>-1.5167529999999999E-2</v>
      </c>
      <c r="H4852" s="6">
        <f t="shared" si="1351"/>
        <v>8.8650624699999998</v>
      </c>
      <c r="I4852" s="6">
        <f t="shared" si="1352"/>
        <v>6.2999999999999972</v>
      </c>
      <c r="J4852" s="6">
        <f t="shared" si="1353"/>
        <v>0</v>
      </c>
      <c r="K4852" s="3">
        <f t="shared" si="1361"/>
        <v>0</v>
      </c>
      <c r="L4852" s="6">
        <f t="shared" si="1354"/>
        <v>2.5650624700000026</v>
      </c>
      <c r="M4852" s="6">
        <f t="shared" si="1362"/>
        <v>205.48873032428568</v>
      </c>
      <c r="N4852" s="6">
        <f t="shared" si="1363"/>
        <v>0</v>
      </c>
      <c r="O4852" s="2">
        <f t="shared" si="1355"/>
        <v>0</v>
      </c>
      <c r="P4852" s="2">
        <f t="shared" si="1364"/>
        <v>32</v>
      </c>
      <c r="Q4852" s="2">
        <f t="shared" si="1356"/>
        <v>6.2999999999999972</v>
      </c>
      <c r="R4852" s="2">
        <f t="shared" si="1365"/>
        <v>6.2999999999999972</v>
      </c>
      <c r="S4852" s="2">
        <f t="shared" si="1357"/>
        <v>0</v>
      </c>
      <c r="T4852" s="2">
        <f t="shared" si="1368"/>
        <v>2.5650624700000151</v>
      </c>
      <c r="U4852" s="2">
        <f t="shared" si="1358"/>
        <v>0</v>
      </c>
      <c r="V4852" t="str">
        <f t="shared" si="1366"/>
        <v>N</v>
      </c>
      <c r="W4852" s="2">
        <f t="shared" si="1367"/>
        <v>0</v>
      </c>
      <c r="X4852" s="2">
        <f t="shared" si="1359"/>
        <v>0</v>
      </c>
      <c r="Y4852" s="2"/>
    </row>
    <row r="4853" spans="1:25" x14ac:dyDescent="0.2">
      <c r="A4853">
        <v>2</v>
      </c>
      <c r="B4853" s="1">
        <v>42938.083333321571</v>
      </c>
      <c r="C4853">
        <v>36.200000000000003</v>
      </c>
      <c r="D4853" s="15">
        <f t="shared" si="1360"/>
        <v>36.200000000000003</v>
      </c>
      <c r="E4853">
        <v>32</v>
      </c>
      <c r="F4853" s="6">
        <v>12.867800000000001</v>
      </c>
      <c r="G4853" s="6">
        <v>-1.5167529999999999E-2</v>
      </c>
      <c r="H4853" s="6">
        <f t="shared" si="1351"/>
        <v>12.852632470000001</v>
      </c>
      <c r="I4853" s="6">
        <f t="shared" si="1352"/>
        <v>4.2000000000000028</v>
      </c>
      <c r="J4853" s="6">
        <f t="shared" si="1353"/>
        <v>0</v>
      </c>
      <c r="K4853" s="3">
        <f t="shared" si="1361"/>
        <v>0</v>
      </c>
      <c r="L4853" s="6">
        <f t="shared" si="1354"/>
        <v>8.6526324699999986</v>
      </c>
      <c r="M4853" s="6">
        <f t="shared" si="1362"/>
        <v>214.14136279428567</v>
      </c>
      <c r="N4853" s="6">
        <f t="shared" si="1363"/>
        <v>0</v>
      </c>
      <c r="O4853" s="2">
        <f t="shared" si="1355"/>
        <v>0</v>
      </c>
      <c r="P4853" s="2">
        <f t="shared" si="1364"/>
        <v>32</v>
      </c>
      <c r="Q4853" s="2">
        <f t="shared" si="1356"/>
        <v>4.2000000000000028</v>
      </c>
      <c r="R4853" s="2">
        <f t="shared" si="1365"/>
        <v>4.2000000000000028</v>
      </c>
      <c r="S4853" s="2">
        <f t="shared" si="1357"/>
        <v>0</v>
      </c>
      <c r="T4853" s="2">
        <f t="shared" si="1368"/>
        <v>8.6526324699999861</v>
      </c>
      <c r="U4853" s="2">
        <f t="shared" si="1358"/>
        <v>0</v>
      </c>
      <c r="V4853" t="str">
        <f t="shared" si="1366"/>
        <v>N</v>
      </c>
      <c r="W4853" s="2">
        <f t="shared" si="1367"/>
        <v>0</v>
      </c>
      <c r="X4853" s="2">
        <f t="shared" si="1359"/>
        <v>0</v>
      </c>
      <c r="Y4853" s="2"/>
    </row>
    <row r="4854" spans="1:25" x14ac:dyDescent="0.2">
      <c r="A4854">
        <v>3</v>
      </c>
      <c r="B4854" s="1">
        <v>42938.124999988235</v>
      </c>
      <c r="C4854">
        <v>36.299999999999997</v>
      </c>
      <c r="D4854" s="15">
        <f t="shared" si="1360"/>
        <v>36.299999999999997</v>
      </c>
      <c r="E4854">
        <v>32</v>
      </c>
      <c r="F4854" s="6">
        <v>8.2759199999999993</v>
      </c>
      <c r="G4854" s="6">
        <v>-1.5167529999999999E-2</v>
      </c>
      <c r="H4854" s="6">
        <f t="shared" si="1351"/>
        <v>8.2607524699999999</v>
      </c>
      <c r="I4854" s="6">
        <f t="shared" si="1352"/>
        <v>4.2999999999999972</v>
      </c>
      <c r="J4854" s="6">
        <f t="shared" si="1353"/>
        <v>0</v>
      </c>
      <c r="K4854" s="3">
        <f t="shared" si="1361"/>
        <v>0</v>
      </c>
      <c r="L4854" s="6">
        <f t="shared" si="1354"/>
        <v>3.9607524700000027</v>
      </c>
      <c r="M4854" s="6">
        <f t="shared" si="1362"/>
        <v>218.10211526428566</v>
      </c>
      <c r="N4854" s="6">
        <f t="shared" si="1363"/>
        <v>0</v>
      </c>
      <c r="O4854" s="2">
        <f t="shared" si="1355"/>
        <v>0</v>
      </c>
      <c r="P4854" s="2">
        <f t="shared" si="1364"/>
        <v>32</v>
      </c>
      <c r="Q4854" s="2">
        <f t="shared" si="1356"/>
        <v>4.2999999999999972</v>
      </c>
      <c r="R4854" s="2">
        <f t="shared" si="1365"/>
        <v>4.2999999999999972</v>
      </c>
      <c r="S4854" s="2">
        <f t="shared" si="1357"/>
        <v>0</v>
      </c>
      <c r="T4854" s="2">
        <f t="shared" si="1368"/>
        <v>3.9607524699999885</v>
      </c>
      <c r="U4854" s="2">
        <f t="shared" si="1358"/>
        <v>0</v>
      </c>
      <c r="V4854" t="str">
        <f t="shared" si="1366"/>
        <v>N</v>
      </c>
      <c r="W4854" s="2">
        <f t="shared" si="1367"/>
        <v>0</v>
      </c>
      <c r="X4854" s="2">
        <f t="shared" si="1359"/>
        <v>0</v>
      </c>
      <c r="Y4854" s="2"/>
    </row>
    <row r="4855" spans="1:25" x14ac:dyDescent="0.2">
      <c r="A4855">
        <v>4</v>
      </c>
      <c r="B4855" s="1">
        <v>42938.166666654899</v>
      </c>
      <c r="C4855">
        <v>36.200000000000003</v>
      </c>
      <c r="D4855" s="15">
        <f t="shared" si="1360"/>
        <v>36.200000000000003</v>
      </c>
      <c r="E4855">
        <v>32</v>
      </c>
      <c r="F4855" s="6">
        <v>10.189299999999999</v>
      </c>
      <c r="G4855" s="6">
        <v>-1.5167529999999999E-2</v>
      </c>
      <c r="H4855" s="6">
        <f t="shared" si="1351"/>
        <v>10.17413247</v>
      </c>
      <c r="I4855" s="6">
        <f t="shared" si="1352"/>
        <v>4.2000000000000028</v>
      </c>
      <c r="J4855" s="6">
        <f t="shared" si="1353"/>
        <v>0</v>
      </c>
      <c r="K4855" s="3">
        <f t="shared" si="1361"/>
        <v>0</v>
      </c>
      <c r="L4855" s="6">
        <f t="shared" si="1354"/>
        <v>5.9741324699999971</v>
      </c>
      <c r="M4855" s="6">
        <f t="shared" si="1362"/>
        <v>220</v>
      </c>
      <c r="N4855" s="6">
        <f t="shared" si="1363"/>
        <v>4.0762477342856585</v>
      </c>
      <c r="O4855" s="2">
        <f t="shared" si="1355"/>
        <v>-4.0762477342856585</v>
      </c>
      <c r="P4855" s="2">
        <f t="shared" si="1364"/>
        <v>27.923752265714342</v>
      </c>
      <c r="Q4855" s="2">
        <f t="shared" si="1356"/>
        <v>8.2762477342856613</v>
      </c>
      <c r="R4855" s="2">
        <f t="shared" si="1365"/>
        <v>8.2762477342856613</v>
      </c>
      <c r="S4855" s="2">
        <f t="shared" si="1357"/>
        <v>0</v>
      </c>
      <c r="T4855" s="2">
        <f t="shared" si="1368"/>
        <v>1.8978847357143422</v>
      </c>
      <c r="U4855" s="2">
        <f t="shared" si="1358"/>
        <v>0</v>
      </c>
      <c r="V4855" t="str">
        <f t="shared" si="1366"/>
        <v>N</v>
      </c>
      <c r="W4855" s="2">
        <f t="shared" si="1367"/>
        <v>0</v>
      </c>
      <c r="X4855" s="2">
        <f t="shared" si="1359"/>
        <v>0</v>
      </c>
      <c r="Y4855" s="2"/>
    </row>
    <row r="4856" spans="1:25" x14ac:dyDescent="0.2">
      <c r="A4856">
        <v>5</v>
      </c>
      <c r="B4856" s="1">
        <v>42938.208333321563</v>
      </c>
      <c r="C4856">
        <v>36.1</v>
      </c>
      <c r="D4856" s="15">
        <f t="shared" si="1360"/>
        <v>36.1</v>
      </c>
      <c r="E4856">
        <v>32</v>
      </c>
      <c r="F4856" s="6">
        <v>11.8995</v>
      </c>
      <c r="G4856" s="6">
        <v>-1.5167529999999999E-2</v>
      </c>
      <c r="H4856" s="6">
        <f t="shared" si="1351"/>
        <v>11.88433247</v>
      </c>
      <c r="I4856" s="6">
        <f t="shared" si="1352"/>
        <v>4.1000000000000014</v>
      </c>
      <c r="J4856" s="6">
        <f t="shared" si="1353"/>
        <v>0</v>
      </c>
      <c r="K4856" s="3">
        <f t="shared" si="1361"/>
        <v>0</v>
      </c>
      <c r="L4856" s="6">
        <f t="shared" si="1354"/>
        <v>7.7843324699999989</v>
      </c>
      <c r="M4856" s="6">
        <f t="shared" si="1362"/>
        <v>220</v>
      </c>
      <c r="N4856" s="6">
        <f t="shared" si="1363"/>
        <v>7.7843324700000096</v>
      </c>
      <c r="O4856" s="2">
        <f t="shared" si="1355"/>
        <v>-7.7843324700000096</v>
      </c>
      <c r="P4856" s="2">
        <f t="shared" si="1364"/>
        <v>24.21566752999999</v>
      </c>
      <c r="Q4856" s="2">
        <f t="shared" si="1356"/>
        <v>11.884332470000011</v>
      </c>
      <c r="R4856" s="2">
        <f t="shared" si="1365"/>
        <v>11.884332470000011</v>
      </c>
      <c r="S4856" s="2">
        <f t="shared" si="1357"/>
        <v>0</v>
      </c>
      <c r="T4856" s="2">
        <f t="shared" si="1368"/>
        <v>0</v>
      </c>
      <c r="U4856" s="2">
        <f t="shared" si="1358"/>
        <v>0</v>
      </c>
      <c r="V4856" t="str">
        <f t="shared" si="1366"/>
        <v>N</v>
      </c>
      <c r="W4856" s="2">
        <f t="shared" si="1367"/>
        <v>0</v>
      </c>
      <c r="X4856" s="2">
        <f t="shared" si="1359"/>
        <v>0</v>
      </c>
      <c r="Y4856" s="2"/>
    </row>
    <row r="4857" spans="1:25" x14ac:dyDescent="0.2">
      <c r="A4857">
        <v>6</v>
      </c>
      <c r="B4857" s="1">
        <v>42938.249999988228</v>
      </c>
      <c r="C4857">
        <v>38.1</v>
      </c>
      <c r="D4857" s="15">
        <f t="shared" si="1360"/>
        <v>38.1</v>
      </c>
      <c r="E4857">
        <v>32</v>
      </c>
      <c r="F4857" s="6">
        <v>6.9313700000000003</v>
      </c>
      <c r="G4857" s="6">
        <v>1.43377117</v>
      </c>
      <c r="H4857" s="6">
        <f t="shared" si="1351"/>
        <v>8.3651411700000011</v>
      </c>
      <c r="I4857" s="6">
        <f t="shared" si="1352"/>
        <v>6.1000000000000014</v>
      </c>
      <c r="J4857" s="6">
        <f t="shared" si="1353"/>
        <v>0</v>
      </c>
      <c r="K4857" s="3">
        <f t="shared" si="1361"/>
        <v>0</v>
      </c>
      <c r="L4857" s="6">
        <f t="shared" si="1354"/>
        <v>2.2651411699999997</v>
      </c>
      <c r="M4857" s="6">
        <f t="shared" si="1362"/>
        <v>220</v>
      </c>
      <c r="N4857" s="6">
        <f t="shared" si="1363"/>
        <v>2.2651411699999926</v>
      </c>
      <c r="O4857" s="2">
        <f t="shared" si="1355"/>
        <v>-2.2651411699999926</v>
      </c>
      <c r="P4857" s="2">
        <f t="shared" si="1364"/>
        <v>29.734858830000007</v>
      </c>
      <c r="Q4857" s="2">
        <f t="shared" si="1356"/>
        <v>8.365141169999994</v>
      </c>
      <c r="R4857" s="2">
        <f t="shared" si="1365"/>
        <v>8.365141169999994</v>
      </c>
      <c r="S4857" s="2">
        <f t="shared" si="1357"/>
        <v>0</v>
      </c>
      <c r="T4857" s="2">
        <f t="shared" si="1368"/>
        <v>0</v>
      </c>
      <c r="U4857" s="2">
        <f t="shared" si="1358"/>
        <v>0</v>
      </c>
      <c r="V4857" t="str">
        <f t="shared" si="1366"/>
        <v>N</v>
      </c>
      <c r="W4857" s="2">
        <f t="shared" si="1367"/>
        <v>0</v>
      </c>
      <c r="X4857" s="2">
        <f t="shared" si="1359"/>
        <v>0</v>
      </c>
      <c r="Y4857" s="2"/>
    </row>
    <row r="4858" spans="1:25" x14ac:dyDescent="0.2">
      <c r="A4858">
        <v>7</v>
      </c>
      <c r="B4858" s="1">
        <v>42938.291666654892</v>
      </c>
      <c r="C4858">
        <v>39.1</v>
      </c>
      <c r="D4858" s="15">
        <f t="shared" si="1360"/>
        <v>39.1</v>
      </c>
      <c r="E4858">
        <v>32</v>
      </c>
      <c r="F4858" s="6">
        <v>11.217700000000001</v>
      </c>
      <c r="G4858" s="6">
        <v>7.6945600000000001</v>
      </c>
      <c r="H4858" s="6">
        <f t="shared" si="1351"/>
        <v>18.91226</v>
      </c>
      <c r="I4858" s="6">
        <f t="shared" si="1352"/>
        <v>7.1000000000000014</v>
      </c>
      <c r="J4858" s="6">
        <f t="shared" si="1353"/>
        <v>0</v>
      </c>
      <c r="K4858" s="3">
        <f t="shared" si="1361"/>
        <v>0</v>
      </c>
      <c r="L4858" s="6">
        <f t="shared" si="1354"/>
        <v>11.812259999999998</v>
      </c>
      <c r="M4858" s="6">
        <f t="shared" si="1362"/>
        <v>220</v>
      </c>
      <c r="N4858" s="6">
        <f t="shared" si="1363"/>
        <v>11.812260000000009</v>
      </c>
      <c r="O4858" s="2">
        <f t="shared" si="1355"/>
        <v>-11.812260000000009</v>
      </c>
      <c r="P4858" s="2">
        <f t="shared" si="1364"/>
        <v>20.187739999999991</v>
      </c>
      <c r="Q4858" s="2">
        <f t="shared" si="1356"/>
        <v>18.912260000000011</v>
      </c>
      <c r="R4858" s="2">
        <f t="shared" si="1365"/>
        <v>18.912260000000011</v>
      </c>
      <c r="S4858" s="2">
        <f t="shared" si="1357"/>
        <v>0</v>
      </c>
      <c r="T4858" s="2">
        <f t="shared" si="1368"/>
        <v>0</v>
      </c>
      <c r="U4858" s="2">
        <f t="shared" si="1358"/>
        <v>0</v>
      </c>
      <c r="V4858" t="str">
        <f t="shared" si="1366"/>
        <v>N</v>
      </c>
      <c r="W4858" s="2">
        <f t="shared" si="1367"/>
        <v>0</v>
      </c>
      <c r="X4858" s="2">
        <f t="shared" si="1359"/>
        <v>0</v>
      </c>
      <c r="Y4858" s="2"/>
    </row>
    <row r="4859" spans="1:25" x14ac:dyDescent="0.2">
      <c r="A4859">
        <v>8</v>
      </c>
      <c r="B4859" s="1">
        <v>42938.333333321556</v>
      </c>
      <c r="C4859">
        <v>42.2</v>
      </c>
      <c r="D4859" s="15">
        <f t="shared" si="1360"/>
        <v>42.2</v>
      </c>
      <c r="E4859">
        <v>32</v>
      </c>
      <c r="F4859" s="6">
        <v>10.3347</v>
      </c>
      <c r="G4859" s="6">
        <v>19.254619999999999</v>
      </c>
      <c r="H4859" s="6">
        <f t="shared" si="1351"/>
        <v>29.589320000000001</v>
      </c>
      <c r="I4859" s="6">
        <f t="shared" si="1352"/>
        <v>10.200000000000003</v>
      </c>
      <c r="J4859" s="6">
        <f t="shared" si="1353"/>
        <v>0</v>
      </c>
      <c r="K4859" s="3">
        <f t="shared" si="1361"/>
        <v>0</v>
      </c>
      <c r="L4859" s="6">
        <f t="shared" si="1354"/>
        <v>19.389319999999998</v>
      </c>
      <c r="M4859" s="6">
        <f t="shared" si="1362"/>
        <v>220</v>
      </c>
      <c r="N4859" s="6">
        <f t="shared" si="1363"/>
        <v>19.389319999999998</v>
      </c>
      <c r="O4859" s="2">
        <f t="shared" si="1355"/>
        <v>-19.389319999999998</v>
      </c>
      <c r="P4859" s="2">
        <f t="shared" si="1364"/>
        <v>12.610680000000002</v>
      </c>
      <c r="Q4859" s="2">
        <f t="shared" si="1356"/>
        <v>29.589320000000001</v>
      </c>
      <c r="R4859" s="2">
        <f t="shared" si="1365"/>
        <v>29.589320000000001</v>
      </c>
      <c r="S4859" s="2">
        <f t="shared" si="1357"/>
        <v>0</v>
      </c>
      <c r="T4859" s="2">
        <f t="shared" si="1368"/>
        <v>0</v>
      </c>
      <c r="U4859" s="2">
        <f t="shared" si="1358"/>
        <v>0</v>
      </c>
      <c r="V4859" t="str">
        <f t="shared" si="1366"/>
        <v>Y</v>
      </c>
      <c r="W4859" s="2">
        <f t="shared" si="1367"/>
        <v>0</v>
      </c>
      <c r="X4859" s="2">
        <f t="shared" si="1359"/>
        <v>0</v>
      </c>
      <c r="Y4859" s="2"/>
    </row>
    <row r="4860" spans="1:25" x14ac:dyDescent="0.2">
      <c r="A4860">
        <v>9</v>
      </c>
      <c r="B4860" s="1">
        <v>42938.37499998822</v>
      </c>
      <c r="C4860">
        <v>44.9</v>
      </c>
      <c r="D4860" s="15">
        <f t="shared" si="1360"/>
        <v>44.9</v>
      </c>
      <c r="E4860">
        <v>32</v>
      </c>
      <c r="F4860" s="6">
        <v>10.911199999999999</v>
      </c>
      <c r="G4860" s="6">
        <v>27.499790000000001</v>
      </c>
      <c r="H4860" s="6">
        <f t="shared" si="1351"/>
        <v>38.410989999999998</v>
      </c>
      <c r="I4860" s="6">
        <f t="shared" si="1352"/>
        <v>12.899999999999999</v>
      </c>
      <c r="J4860" s="6">
        <f t="shared" si="1353"/>
        <v>0</v>
      </c>
      <c r="K4860" s="3">
        <f t="shared" si="1361"/>
        <v>0</v>
      </c>
      <c r="L4860" s="6">
        <f t="shared" si="1354"/>
        <v>25.51099</v>
      </c>
      <c r="M4860" s="6">
        <f t="shared" si="1362"/>
        <v>220</v>
      </c>
      <c r="N4860" s="6">
        <f t="shared" si="1363"/>
        <v>25.510989999999993</v>
      </c>
      <c r="O4860" s="2">
        <f t="shared" si="1355"/>
        <v>-25.510989999999993</v>
      </c>
      <c r="P4860" s="2">
        <f t="shared" si="1364"/>
        <v>6.4890100000000075</v>
      </c>
      <c r="Q4860" s="2">
        <f t="shared" si="1356"/>
        <v>38.410989999999991</v>
      </c>
      <c r="R4860" s="2">
        <f t="shared" si="1365"/>
        <v>38.410989999999991</v>
      </c>
      <c r="S4860" s="2">
        <f t="shared" si="1357"/>
        <v>0</v>
      </c>
      <c r="T4860" s="2">
        <f t="shared" si="1368"/>
        <v>0</v>
      </c>
      <c r="U4860" s="2">
        <f t="shared" si="1358"/>
        <v>0</v>
      </c>
      <c r="V4860" t="str">
        <f t="shared" si="1366"/>
        <v>Y</v>
      </c>
      <c r="W4860" s="2">
        <f t="shared" si="1367"/>
        <v>0</v>
      </c>
      <c r="X4860" s="2">
        <f t="shared" si="1359"/>
        <v>0</v>
      </c>
      <c r="Y4860" s="2"/>
    </row>
    <row r="4861" spans="1:25" x14ac:dyDescent="0.2">
      <c r="A4861">
        <v>10</v>
      </c>
      <c r="B4861" s="1">
        <v>42938.416666654884</v>
      </c>
      <c r="C4861">
        <v>46.3</v>
      </c>
      <c r="D4861" s="15">
        <f t="shared" si="1360"/>
        <v>46.3</v>
      </c>
      <c r="E4861">
        <v>32</v>
      </c>
      <c r="F4861" s="6">
        <v>9.4694099999999999</v>
      </c>
      <c r="G4861" s="6">
        <v>35.2881</v>
      </c>
      <c r="H4861" s="6">
        <f t="shared" si="1351"/>
        <v>44.757509999999996</v>
      </c>
      <c r="I4861" s="6">
        <f t="shared" si="1352"/>
        <v>14.299999999999997</v>
      </c>
      <c r="J4861" s="6">
        <f t="shared" si="1353"/>
        <v>0</v>
      </c>
      <c r="K4861" s="3">
        <f t="shared" si="1361"/>
        <v>0</v>
      </c>
      <c r="L4861" s="6">
        <f t="shared" si="1354"/>
        <v>30.457509999999999</v>
      </c>
      <c r="M4861" s="6">
        <f t="shared" si="1362"/>
        <v>220</v>
      </c>
      <c r="N4861" s="6">
        <f t="shared" si="1363"/>
        <v>30.457510000000013</v>
      </c>
      <c r="O4861" s="2">
        <f t="shared" si="1355"/>
        <v>-30.457510000000013</v>
      </c>
      <c r="P4861" s="2">
        <f t="shared" si="1364"/>
        <v>1.5424899999999866</v>
      </c>
      <c r="Q4861" s="2">
        <f t="shared" si="1356"/>
        <v>44.757510000000011</v>
      </c>
      <c r="R4861" s="2">
        <f t="shared" si="1365"/>
        <v>44.757510000000011</v>
      </c>
      <c r="S4861" s="2">
        <f t="shared" si="1357"/>
        <v>0</v>
      </c>
      <c r="T4861" s="2">
        <f t="shared" si="1368"/>
        <v>0</v>
      </c>
      <c r="U4861" s="2">
        <f t="shared" si="1358"/>
        <v>0</v>
      </c>
      <c r="V4861" t="str">
        <f t="shared" si="1366"/>
        <v>Y</v>
      </c>
      <c r="W4861" s="2">
        <f t="shared" si="1367"/>
        <v>0</v>
      </c>
      <c r="X4861" s="2">
        <f t="shared" si="1359"/>
        <v>0</v>
      </c>
      <c r="Y4861" s="2"/>
    </row>
    <row r="4862" spans="1:25" x14ac:dyDescent="0.2">
      <c r="A4862">
        <v>11</v>
      </c>
      <c r="B4862" s="1">
        <v>42938.458333321549</v>
      </c>
      <c r="C4862">
        <v>48.1</v>
      </c>
      <c r="D4862" s="15">
        <f t="shared" si="1360"/>
        <v>48.1</v>
      </c>
      <c r="E4862">
        <v>32</v>
      </c>
      <c r="F4862" s="6">
        <v>11.309200000000001</v>
      </c>
      <c r="G4862" s="6">
        <v>40.167009999999998</v>
      </c>
      <c r="H4862" s="6">
        <f t="shared" si="1351"/>
        <v>51.476209999999995</v>
      </c>
      <c r="I4862" s="6">
        <f t="shared" si="1352"/>
        <v>16.100000000000001</v>
      </c>
      <c r="J4862" s="6">
        <f t="shared" si="1353"/>
        <v>0</v>
      </c>
      <c r="K4862" s="3">
        <f t="shared" si="1361"/>
        <v>0</v>
      </c>
      <c r="L4862" s="6">
        <f t="shared" si="1354"/>
        <v>35.376209999999993</v>
      </c>
      <c r="M4862" s="6">
        <f t="shared" si="1362"/>
        <v>220</v>
      </c>
      <c r="N4862" s="6">
        <f t="shared" si="1363"/>
        <v>35.376209999999986</v>
      </c>
      <c r="O4862" s="2">
        <f t="shared" si="1355"/>
        <v>-32</v>
      </c>
      <c r="P4862" s="2">
        <f t="shared" si="1364"/>
        <v>0</v>
      </c>
      <c r="Q4862" s="2">
        <f t="shared" si="1356"/>
        <v>48.1</v>
      </c>
      <c r="R4862" s="2">
        <f t="shared" si="1365"/>
        <v>48.1</v>
      </c>
      <c r="S4862" s="2">
        <f t="shared" si="1357"/>
        <v>0</v>
      </c>
      <c r="T4862" s="2">
        <f t="shared" si="1368"/>
        <v>0</v>
      </c>
      <c r="U4862" s="2">
        <f t="shared" si="1358"/>
        <v>3.3762099999999862</v>
      </c>
      <c r="V4862" t="str">
        <f t="shared" si="1366"/>
        <v>Y</v>
      </c>
      <c r="W4862" s="2">
        <f t="shared" si="1367"/>
        <v>3.3762099999999862</v>
      </c>
      <c r="X4862" s="2">
        <f t="shared" si="1359"/>
        <v>0</v>
      </c>
      <c r="Y4862" s="2"/>
    </row>
    <row r="4863" spans="1:25" x14ac:dyDescent="0.2">
      <c r="A4863">
        <v>12</v>
      </c>
      <c r="B4863" s="1">
        <v>42938.499999988213</v>
      </c>
      <c r="C4863">
        <v>47.8</v>
      </c>
      <c r="D4863" s="15">
        <f t="shared" si="1360"/>
        <v>47.8</v>
      </c>
      <c r="E4863">
        <v>32</v>
      </c>
      <c r="F4863" s="6">
        <v>11.7308</v>
      </c>
      <c r="G4863" s="6">
        <v>38.091620000000006</v>
      </c>
      <c r="H4863" s="6">
        <f t="shared" si="1351"/>
        <v>49.822420000000008</v>
      </c>
      <c r="I4863" s="6">
        <f t="shared" si="1352"/>
        <v>15.799999999999997</v>
      </c>
      <c r="J4863" s="6">
        <f t="shared" si="1353"/>
        <v>0</v>
      </c>
      <c r="K4863" s="3">
        <f t="shared" si="1361"/>
        <v>0</v>
      </c>
      <c r="L4863" s="6">
        <f t="shared" si="1354"/>
        <v>34.022420000000011</v>
      </c>
      <c r="M4863" s="6">
        <f t="shared" si="1362"/>
        <v>220</v>
      </c>
      <c r="N4863" s="6">
        <f t="shared" si="1363"/>
        <v>34.022420000000011</v>
      </c>
      <c r="O4863" s="2">
        <f t="shared" si="1355"/>
        <v>-32</v>
      </c>
      <c r="P4863" s="2">
        <f t="shared" si="1364"/>
        <v>0</v>
      </c>
      <c r="Q4863" s="2">
        <f t="shared" si="1356"/>
        <v>47.8</v>
      </c>
      <c r="R4863" s="2">
        <f t="shared" si="1365"/>
        <v>47.8</v>
      </c>
      <c r="S4863" s="2">
        <f t="shared" si="1357"/>
        <v>0</v>
      </c>
      <c r="T4863" s="2">
        <f t="shared" si="1368"/>
        <v>0</v>
      </c>
      <c r="U4863" s="2">
        <f t="shared" si="1358"/>
        <v>2.022420000000011</v>
      </c>
      <c r="V4863" t="str">
        <f t="shared" si="1366"/>
        <v>Y</v>
      </c>
      <c r="W4863" s="2">
        <f t="shared" si="1367"/>
        <v>2.022420000000011</v>
      </c>
      <c r="X4863" s="2">
        <f t="shared" si="1359"/>
        <v>0</v>
      </c>
      <c r="Y4863" s="2"/>
    </row>
    <row r="4864" spans="1:25" x14ac:dyDescent="0.2">
      <c r="A4864">
        <v>13</v>
      </c>
      <c r="B4864" s="1">
        <v>42938.541666654877</v>
      </c>
      <c r="C4864">
        <v>47.8</v>
      </c>
      <c r="D4864" s="15">
        <f t="shared" si="1360"/>
        <v>47.8</v>
      </c>
      <c r="E4864">
        <v>32</v>
      </c>
      <c r="F4864" s="6">
        <v>11.1829</v>
      </c>
      <c r="G4864" s="6">
        <v>36.771599999999999</v>
      </c>
      <c r="H4864" s="6">
        <f t="shared" si="1351"/>
        <v>47.954499999999996</v>
      </c>
      <c r="I4864" s="6">
        <f t="shared" si="1352"/>
        <v>15.799999999999997</v>
      </c>
      <c r="J4864" s="6">
        <f t="shared" si="1353"/>
        <v>0</v>
      </c>
      <c r="K4864" s="3">
        <f t="shared" si="1361"/>
        <v>0</v>
      </c>
      <c r="L4864" s="6">
        <f t="shared" si="1354"/>
        <v>32.154499999999999</v>
      </c>
      <c r="M4864" s="6">
        <f t="shared" si="1362"/>
        <v>220</v>
      </c>
      <c r="N4864" s="6">
        <f t="shared" si="1363"/>
        <v>32.154499999999985</v>
      </c>
      <c r="O4864" s="2">
        <f t="shared" si="1355"/>
        <v>-32</v>
      </c>
      <c r="P4864" s="2">
        <f t="shared" si="1364"/>
        <v>0</v>
      </c>
      <c r="Q4864" s="2">
        <f t="shared" si="1356"/>
        <v>47.8</v>
      </c>
      <c r="R4864" s="2">
        <f t="shared" si="1365"/>
        <v>47.8</v>
      </c>
      <c r="S4864" s="2">
        <f t="shared" si="1357"/>
        <v>0</v>
      </c>
      <c r="T4864" s="2">
        <f t="shared" si="1368"/>
        <v>0</v>
      </c>
      <c r="U4864" s="2">
        <f t="shared" si="1358"/>
        <v>0.15449999999998454</v>
      </c>
      <c r="V4864" t="str">
        <f t="shared" si="1366"/>
        <v>Y</v>
      </c>
      <c r="W4864" s="2">
        <f t="shared" si="1367"/>
        <v>0.15449999999998454</v>
      </c>
      <c r="X4864" s="2">
        <f t="shared" si="1359"/>
        <v>0</v>
      </c>
      <c r="Y4864" s="2"/>
    </row>
    <row r="4865" spans="1:25" x14ac:dyDescent="0.2">
      <c r="A4865">
        <v>14</v>
      </c>
      <c r="B4865" s="1">
        <v>42938.583333321541</v>
      </c>
      <c r="C4865">
        <v>47.6</v>
      </c>
      <c r="D4865" s="15">
        <f t="shared" si="1360"/>
        <v>47.6</v>
      </c>
      <c r="E4865">
        <v>32</v>
      </c>
      <c r="F4865" s="6">
        <v>12.8507</v>
      </c>
      <c r="G4865" s="6">
        <v>35.200880000000005</v>
      </c>
      <c r="H4865" s="6">
        <f t="shared" si="1351"/>
        <v>48.051580000000001</v>
      </c>
      <c r="I4865" s="6">
        <f t="shared" si="1352"/>
        <v>15.600000000000001</v>
      </c>
      <c r="J4865" s="6">
        <f t="shared" si="1353"/>
        <v>0</v>
      </c>
      <c r="K4865" s="3">
        <f t="shared" si="1361"/>
        <v>0</v>
      </c>
      <c r="L4865" s="6">
        <f t="shared" si="1354"/>
        <v>32.45158</v>
      </c>
      <c r="M4865" s="6">
        <f t="shared" si="1362"/>
        <v>220</v>
      </c>
      <c r="N4865" s="6">
        <f t="shared" si="1363"/>
        <v>32.451580000000007</v>
      </c>
      <c r="O4865" s="2">
        <f t="shared" si="1355"/>
        <v>-32</v>
      </c>
      <c r="P4865" s="2">
        <f t="shared" si="1364"/>
        <v>0</v>
      </c>
      <c r="Q4865" s="2">
        <f t="shared" si="1356"/>
        <v>47.6</v>
      </c>
      <c r="R4865" s="2">
        <f t="shared" si="1365"/>
        <v>47.6</v>
      </c>
      <c r="S4865" s="2">
        <f t="shared" si="1357"/>
        <v>0</v>
      </c>
      <c r="T4865" s="2">
        <f t="shared" si="1368"/>
        <v>0</v>
      </c>
      <c r="U4865" s="2">
        <f t="shared" si="1358"/>
        <v>0.45158000000000698</v>
      </c>
      <c r="V4865" t="str">
        <f t="shared" si="1366"/>
        <v>Y</v>
      </c>
      <c r="W4865" s="2">
        <f t="shared" si="1367"/>
        <v>0.45158000000000698</v>
      </c>
      <c r="X4865" s="2">
        <f t="shared" si="1359"/>
        <v>0</v>
      </c>
      <c r="Y4865" s="2"/>
    </row>
    <row r="4866" spans="1:25" x14ac:dyDescent="0.2">
      <c r="A4866">
        <v>15</v>
      </c>
      <c r="B4866" s="1">
        <v>42938.624999988206</v>
      </c>
      <c r="C4866">
        <v>48</v>
      </c>
      <c r="D4866" s="15">
        <f t="shared" si="1360"/>
        <v>48</v>
      </c>
      <c r="E4866">
        <v>32</v>
      </c>
      <c r="F4866" s="6">
        <v>14.045999999999999</v>
      </c>
      <c r="G4866" s="6">
        <v>25.254529999999999</v>
      </c>
      <c r="H4866" s="6">
        <f t="shared" si="1351"/>
        <v>39.300529999999995</v>
      </c>
      <c r="I4866" s="6">
        <f t="shared" si="1352"/>
        <v>16</v>
      </c>
      <c r="J4866" s="6">
        <f t="shared" si="1353"/>
        <v>0</v>
      </c>
      <c r="K4866" s="3">
        <f t="shared" si="1361"/>
        <v>0</v>
      </c>
      <c r="L4866" s="6">
        <f t="shared" si="1354"/>
        <v>23.300529999999995</v>
      </c>
      <c r="M4866" s="6">
        <f t="shared" si="1362"/>
        <v>220</v>
      </c>
      <c r="N4866" s="6">
        <f t="shared" si="1363"/>
        <v>23.300529999999981</v>
      </c>
      <c r="O4866" s="2">
        <f t="shared" si="1355"/>
        <v>-23.300529999999981</v>
      </c>
      <c r="P4866" s="2">
        <f t="shared" si="1364"/>
        <v>8.6994700000000194</v>
      </c>
      <c r="Q4866" s="2">
        <f t="shared" si="1356"/>
        <v>39.300529999999981</v>
      </c>
      <c r="R4866" s="2">
        <f t="shared" si="1365"/>
        <v>39.300529999999981</v>
      </c>
      <c r="S4866" s="2">
        <f t="shared" si="1357"/>
        <v>0</v>
      </c>
      <c r="T4866" s="2">
        <f t="shared" si="1368"/>
        <v>0</v>
      </c>
      <c r="U4866" s="2">
        <f t="shared" si="1358"/>
        <v>0</v>
      </c>
      <c r="V4866" t="str">
        <f t="shared" si="1366"/>
        <v>Y</v>
      </c>
      <c r="W4866" s="2">
        <f t="shared" si="1367"/>
        <v>0</v>
      </c>
      <c r="X4866" s="2">
        <f t="shared" si="1359"/>
        <v>0</v>
      </c>
      <c r="Y4866" s="2"/>
    </row>
    <row r="4867" spans="1:25" x14ac:dyDescent="0.2">
      <c r="A4867">
        <v>16</v>
      </c>
      <c r="B4867" s="1">
        <v>42938.66666665487</v>
      </c>
      <c r="C4867">
        <v>48.7</v>
      </c>
      <c r="D4867" s="15">
        <f t="shared" si="1360"/>
        <v>48.7</v>
      </c>
      <c r="E4867">
        <v>32</v>
      </c>
      <c r="F4867" s="6">
        <v>12.4718</v>
      </c>
      <c r="G4867" s="6">
        <v>15.547060000000002</v>
      </c>
      <c r="H4867" s="6">
        <f t="shared" ref="H4867:H4930" si="1369">(F4867+G4867)</f>
        <v>28.018860000000004</v>
      </c>
      <c r="I4867" s="6">
        <f t="shared" ref="I4867:I4930" si="1370">IF((D4867-E4867)&gt;0,D4867-E4867,0)</f>
        <v>16.700000000000003</v>
      </c>
      <c r="J4867" s="6">
        <f t="shared" ref="J4867:J4930" si="1371">IF((I4867-H4867)&gt;0, (I4867-H4867), (0))</f>
        <v>0</v>
      </c>
      <c r="K4867" s="3">
        <f t="shared" si="1361"/>
        <v>0</v>
      </c>
      <c r="L4867" s="6">
        <f t="shared" ref="L4867:L4930" si="1372">IF(J4867=0, H4867-I4867,0)</f>
        <v>11.318860000000001</v>
      </c>
      <c r="M4867" s="6">
        <f t="shared" si="1362"/>
        <v>220</v>
      </c>
      <c r="N4867" s="6">
        <f t="shared" si="1363"/>
        <v>11.318860000000001</v>
      </c>
      <c r="O4867" s="2">
        <f t="shared" ref="O4867:O4930" si="1373">IF((N4867&lt;E4867-$AA$7),-N4867,$AA$7-E4867)</f>
        <v>-11.318860000000001</v>
      </c>
      <c r="P4867" s="2">
        <f t="shared" si="1364"/>
        <v>20.681139999999999</v>
      </c>
      <c r="Q4867" s="2">
        <f t="shared" ref="Q4867:Q4930" si="1374">D4867-P4867</f>
        <v>28.018860000000004</v>
      </c>
      <c r="R4867" s="2">
        <f t="shared" si="1365"/>
        <v>28.018860000000004</v>
      </c>
      <c r="S4867" s="2">
        <f t="shared" ref="S4867:S4930" si="1375">IF(Q4867-R4867&gt;0, Q4867-R4867, 0)</f>
        <v>0</v>
      </c>
      <c r="T4867" s="2">
        <f t="shared" si="1368"/>
        <v>0</v>
      </c>
      <c r="U4867" s="2">
        <f t="shared" ref="U4867:U4930" si="1376">N4867+O4867</f>
        <v>0</v>
      </c>
      <c r="V4867" t="str">
        <f t="shared" si="1366"/>
        <v>Y</v>
      </c>
      <c r="W4867" s="2">
        <f t="shared" si="1367"/>
        <v>0</v>
      </c>
      <c r="X4867" s="2">
        <f t="shared" ref="X4867:X4930" si="1377">D4867- (P4867+R4867+S4867)</f>
        <v>0</v>
      </c>
      <c r="Y4867" s="2"/>
    </row>
    <row r="4868" spans="1:25" x14ac:dyDescent="0.2">
      <c r="A4868">
        <v>17</v>
      </c>
      <c r="B4868" s="1">
        <v>42938.708333321534</v>
      </c>
      <c r="C4868">
        <v>48.5</v>
      </c>
      <c r="D4868" s="15">
        <f t="shared" ref="D4868:D4931" si="1378">C4868/$AA$4*$AA$5</f>
        <v>48.5</v>
      </c>
      <c r="E4868">
        <v>32</v>
      </c>
      <c r="F4868" s="6">
        <v>10.757099999999999</v>
      </c>
      <c r="G4868" s="6">
        <v>4.2826170000000001</v>
      </c>
      <c r="H4868" s="6">
        <f t="shared" si="1369"/>
        <v>15.039717</v>
      </c>
      <c r="I4868" s="6">
        <f t="shared" si="1370"/>
        <v>16.5</v>
      </c>
      <c r="J4868" s="6">
        <f t="shared" si="1371"/>
        <v>1.4602830000000004</v>
      </c>
      <c r="K4868" s="3">
        <f t="shared" ref="K4868:K4931" si="1379">IF((M4867-M4868)&gt;0,M4867-M4868,0)</f>
        <v>1.6688948571428455</v>
      </c>
      <c r="L4868" s="6">
        <f t="shared" si="1372"/>
        <v>0</v>
      </c>
      <c r="M4868" s="6">
        <f t="shared" ref="M4868:M4931" si="1380">IF( (M4867-J4868/$AA$11+L4868)&gt;$AA$25, IF((M4867-J4868/$AA$11+L4868)&lt;$AA$9,(M4867-J4868/$AA$11+L4868),$AA$9), $AA$25)</f>
        <v>218.33110514285715</v>
      </c>
      <c r="N4868" s="6">
        <f t="shared" ref="N4868:N4931" si="1381">IF(((M4867-J4868+L4868)-M4868)&gt;0,((M4867-J4868+L4868)-M4868),0)</f>
        <v>0.20861185714284147</v>
      </c>
      <c r="O4868" s="2">
        <f t="shared" si="1373"/>
        <v>-0.20861185714284147</v>
      </c>
      <c r="P4868" s="2">
        <f t="shared" ref="P4868:P4931" si="1382">E4868+O4868</f>
        <v>31.791388142857159</v>
      </c>
      <c r="Q4868" s="2">
        <f t="shared" si="1374"/>
        <v>16.708611857142841</v>
      </c>
      <c r="R4868" s="2">
        <f t="shared" ref="R4868:R4931" si="1383">IF(Q4868&gt;H4868, H4868, Q4868)</f>
        <v>15.039717</v>
      </c>
      <c r="S4868" s="2">
        <f t="shared" si="1375"/>
        <v>1.6688948571428419</v>
      </c>
      <c r="T4868" s="2">
        <f t="shared" si="1368"/>
        <v>0</v>
      </c>
      <c r="U4868" s="2">
        <f t="shared" si="1376"/>
        <v>0</v>
      </c>
      <c r="V4868" t="str">
        <f t="shared" ref="V4868:V4931" si="1384">IF(AND(A4868&gt;7,A4868&lt;17), "Y", "N")</f>
        <v>N</v>
      </c>
      <c r="W4868" s="2">
        <f t="shared" ref="W4868:W4931" si="1385">IF(V4868="Y", U4868, 0)</f>
        <v>0</v>
      </c>
      <c r="X4868" s="2">
        <f t="shared" si="1377"/>
        <v>0</v>
      </c>
      <c r="Y4868" s="2"/>
    </row>
    <row r="4869" spans="1:25" x14ac:dyDescent="0.2">
      <c r="A4869">
        <v>18</v>
      </c>
      <c r="B4869" s="1">
        <v>42938.749999988198</v>
      </c>
      <c r="C4869">
        <v>48.5</v>
      </c>
      <c r="D4869" s="15">
        <f t="shared" si="1378"/>
        <v>48.5</v>
      </c>
      <c r="E4869">
        <v>32</v>
      </c>
      <c r="F4869" s="6">
        <v>11.7956</v>
      </c>
      <c r="G4869" s="6">
        <v>0.75658316999999997</v>
      </c>
      <c r="H4869" s="6">
        <f t="shared" si="1369"/>
        <v>12.552183170000001</v>
      </c>
      <c r="I4869" s="6">
        <f t="shared" si="1370"/>
        <v>16.5</v>
      </c>
      <c r="J4869" s="6">
        <f t="shared" si="1371"/>
        <v>3.9478168299999989</v>
      </c>
      <c r="K4869" s="3">
        <f t="shared" si="1379"/>
        <v>4.5117906628571518</v>
      </c>
      <c r="L4869" s="6">
        <f t="shared" si="1372"/>
        <v>0</v>
      </c>
      <c r="M4869" s="6">
        <f t="shared" si="1380"/>
        <v>213.81931448</v>
      </c>
      <c r="N4869" s="6">
        <f t="shared" si="1381"/>
        <v>0.56397383285715819</v>
      </c>
      <c r="O4869" s="2">
        <f t="shared" si="1373"/>
        <v>-0.56397383285715819</v>
      </c>
      <c r="P4869" s="2">
        <f t="shared" si="1382"/>
        <v>31.436026167142842</v>
      </c>
      <c r="Q4869" s="2">
        <f t="shared" si="1374"/>
        <v>17.063973832857158</v>
      </c>
      <c r="R4869" s="2">
        <f t="shared" si="1383"/>
        <v>12.552183170000001</v>
      </c>
      <c r="S4869" s="2">
        <f t="shared" si="1375"/>
        <v>4.5117906628571571</v>
      </c>
      <c r="T4869" s="2">
        <f t="shared" si="1368"/>
        <v>0</v>
      </c>
      <c r="U4869" s="2">
        <f t="shared" si="1376"/>
        <v>0</v>
      </c>
      <c r="V4869" t="str">
        <f t="shared" si="1384"/>
        <v>N</v>
      </c>
      <c r="W4869" s="2">
        <f t="shared" si="1385"/>
        <v>0</v>
      </c>
      <c r="X4869" s="2">
        <f t="shared" si="1377"/>
        <v>0</v>
      </c>
      <c r="Y4869" s="2"/>
    </row>
    <row r="4870" spans="1:25" x14ac:dyDescent="0.2">
      <c r="A4870">
        <v>19</v>
      </c>
      <c r="B4870" s="1">
        <v>42938.791666654863</v>
      </c>
      <c r="C4870">
        <v>48.3</v>
      </c>
      <c r="D4870" s="15">
        <f t="shared" si="1378"/>
        <v>48.3</v>
      </c>
      <c r="E4870">
        <v>32</v>
      </c>
      <c r="F4870" s="6">
        <v>9.9485299999999999</v>
      </c>
      <c r="G4870" s="6">
        <v>-1.5167529999999999E-2</v>
      </c>
      <c r="H4870" s="6">
        <f t="shared" si="1369"/>
        <v>9.9333624700000005</v>
      </c>
      <c r="I4870" s="6">
        <f t="shared" si="1370"/>
        <v>16.299999999999997</v>
      </c>
      <c r="J4870" s="6">
        <f t="shared" si="1371"/>
        <v>6.3666375299999967</v>
      </c>
      <c r="K4870" s="3">
        <f t="shared" si="1379"/>
        <v>7.2761571771428635</v>
      </c>
      <c r="L4870" s="6">
        <f t="shared" si="1372"/>
        <v>0</v>
      </c>
      <c r="M4870" s="6">
        <f t="shared" si="1380"/>
        <v>206.54315730285714</v>
      </c>
      <c r="N4870" s="6">
        <f t="shared" si="1381"/>
        <v>0.90951964714287215</v>
      </c>
      <c r="O4870" s="2">
        <f t="shared" si="1373"/>
        <v>-0.90951964714287215</v>
      </c>
      <c r="P4870" s="2">
        <f t="shared" si="1382"/>
        <v>31.090480352857128</v>
      </c>
      <c r="Q4870" s="2">
        <f t="shared" si="1374"/>
        <v>17.209519647142869</v>
      </c>
      <c r="R4870" s="2">
        <f t="shared" si="1383"/>
        <v>9.9333624700000005</v>
      </c>
      <c r="S4870" s="2">
        <f t="shared" si="1375"/>
        <v>7.2761571771428688</v>
      </c>
      <c r="T4870" s="2">
        <f t="shared" si="1368"/>
        <v>0</v>
      </c>
      <c r="U4870" s="2">
        <f t="shared" si="1376"/>
        <v>0</v>
      </c>
      <c r="V4870" t="str">
        <f t="shared" si="1384"/>
        <v>N</v>
      </c>
      <c r="W4870" s="2">
        <f t="shared" si="1385"/>
        <v>0</v>
      </c>
      <c r="X4870" s="2">
        <f t="shared" si="1377"/>
        <v>0</v>
      </c>
      <c r="Y4870" s="2"/>
    </row>
    <row r="4871" spans="1:25" x14ac:dyDescent="0.2">
      <c r="A4871">
        <v>20</v>
      </c>
      <c r="B4871" s="1">
        <v>42938.833333321527</v>
      </c>
      <c r="C4871">
        <v>48.3</v>
      </c>
      <c r="D4871" s="15">
        <f t="shared" si="1378"/>
        <v>48.3</v>
      </c>
      <c r="E4871">
        <v>32</v>
      </c>
      <c r="F4871" s="6">
        <v>11.5549</v>
      </c>
      <c r="G4871" s="6">
        <v>-1.5167529999999999E-2</v>
      </c>
      <c r="H4871" s="6">
        <f t="shared" si="1369"/>
        <v>11.539732470000001</v>
      </c>
      <c r="I4871" s="6">
        <f t="shared" si="1370"/>
        <v>16.299999999999997</v>
      </c>
      <c r="J4871" s="6">
        <f t="shared" si="1371"/>
        <v>4.7602675299999966</v>
      </c>
      <c r="K4871" s="3">
        <f t="shared" si="1379"/>
        <v>5.4403057485714328</v>
      </c>
      <c r="L4871" s="6">
        <f t="shared" si="1372"/>
        <v>0</v>
      </c>
      <c r="M4871" s="6">
        <f t="shared" si="1380"/>
        <v>201.10285155428571</v>
      </c>
      <c r="N4871" s="6">
        <f t="shared" si="1381"/>
        <v>0.68003821857143976</v>
      </c>
      <c r="O4871" s="2">
        <f t="shared" si="1373"/>
        <v>-0.68003821857143976</v>
      </c>
      <c r="P4871" s="2">
        <f t="shared" si="1382"/>
        <v>31.31996178142856</v>
      </c>
      <c r="Q4871" s="2">
        <f t="shared" si="1374"/>
        <v>16.980038218571437</v>
      </c>
      <c r="R4871" s="2">
        <f t="shared" si="1383"/>
        <v>11.539732470000001</v>
      </c>
      <c r="S4871" s="2">
        <f t="shared" si="1375"/>
        <v>5.4403057485714363</v>
      </c>
      <c r="T4871" s="2">
        <f t="shared" si="1368"/>
        <v>0</v>
      </c>
      <c r="U4871" s="2">
        <f t="shared" si="1376"/>
        <v>0</v>
      </c>
      <c r="V4871" t="str">
        <f t="shared" si="1384"/>
        <v>N</v>
      </c>
      <c r="W4871" s="2">
        <f t="shared" si="1385"/>
        <v>0</v>
      </c>
      <c r="X4871" s="2">
        <f t="shared" si="1377"/>
        <v>0</v>
      </c>
      <c r="Y4871" s="2"/>
    </row>
    <row r="4872" spans="1:25" x14ac:dyDescent="0.2">
      <c r="A4872">
        <v>21</v>
      </c>
      <c r="B4872" s="1">
        <v>42938.874999988191</v>
      </c>
      <c r="C4872">
        <v>47.1</v>
      </c>
      <c r="D4872" s="15">
        <f t="shared" si="1378"/>
        <v>47.1</v>
      </c>
      <c r="E4872">
        <v>32</v>
      </c>
      <c r="F4872" s="6">
        <v>12.650600000000001</v>
      </c>
      <c r="G4872" s="6">
        <v>-1.5167529999999999E-2</v>
      </c>
      <c r="H4872" s="6">
        <f t="shared" si="1369"/>
        <v>12.635432470000001</v>
      </c>
      <c r="I4872" s="6">
        <f t="shared" si="1370"/>
        <v>15.100000000000001</v>
      </c>
      <c r="J4872" s="6">
        <f t="shared" si="1371"/>
        <v>2.4645675300000001</v>
      </c>
      <c r="K4872" s="3">
        <f t="shared" si="1379"/>
        <v>2.8166486057142777</v>
      </c>
      <c r="L4872" s="6">
        <f t="shared" si="1372"/>
        <v>0</v>
      </c>
      <c r="M4872" s="6">
        <f t="shared" si="1380"/>
        <v>198.28620294857143</v>
      </c>
      <c r="N4872" s="6">
        <f t="shared" si="1381"/>
        <v>0.35208107571426694</v>
      </c>
      <c r="O4872" s="2">
        <f t="shared" si="1373"/>
        <v>-0.35208107571426694</v>
      </c>
      <c r="P4872" s="2">
        <f t="shared" si="1382"/>
        <v>31.647918924285733</v>
      </c>
      <c r="Q4872" s="2">
        <f t="shared" si="1374"/>
        <v>15.452081075714268</v>
      </c>
      <c r="R4872" s="2">
        <f t="shared" si="1383"/>
        <v>12.635432470000001</v>
      </c>
      <c r="S4872" s="2">
        <f t="shared" si="1375"/>
        <v>2.816648605714267</v>
      </c>
      <c r="T4872" s="2">
        <f t="shared" si="1368"/>
        <v>0</v>
      </c>
      <c r="U4872" s="2">
        <f t="shared" si="1376"/>
        <v>0</v>
      </c>
      <c r="V4872" t="str">
        <f t="shared" si="1384"/>
        <v>N</v>
      </c>
      <c r="W4872" s="2">
        <f t="shared" si="1385"/>
        <v>0</v>
      </c>
      <c r="X4872" s="2">
        <f t="shared" si="1377"/>
        <v>0</v>
      </c>
      <c r="Y4872" s="2"/>
    </row>
    <row r="4873" spans="1:25" x14ac:dyDescent="0.2">
      <c r="A4873">
        <v>22</v>
      </c>
      <c r="B4873" s="1">
        <v>42938.916666654855</v>
      </c>
      <c r="C4873">
        <v>44.3</v>
      </c>
      <c r="D4873" s="15">
        <f t="shared" si="1378"/>
        <v>44.3</v>
      </c>
      <c r="E4873">
        <v>32</v>
      </c>
      <c r="F4873" s="6">
        <v>14.777100000000001</v>
      </c>
      <c r="G4873" s="6">
        <v>-1.5167529999999999E-2</v>
      </c>
      <c r="H4873" s="6">
        <f t="shared" si="1369"/>
        <v>14.761932470000001</v>
      </c>
      <c r="I4873" s="6">
        <f t="shared" si="1370"/>
        <v>12.299999999999997</v>
      </c>
      <c r="J4873" s="6">
        <f t="shared" si="1371"/>
        <v>0</v>
      </c>
      <c r="K4873" s="3">
        <f t="shared" si="1379"/>
        <v>0</v>
      </c>
      <c r="L4873" s="6">
        <f t="shared" si="1372"/>
        <v>2.4619324700000043</v>
      </c>
      <c r="M4873" s="6">
        <f t="shared" si="1380"/>
        <v>200.74813541857142</v>
      </c>
      <c r="N4873" s="6">
        <f t="shared" si="1381"/>
        <v>0</v>
      </c>
      <c r="O4873" s="2">
        <f t="shared" si="1373"/>
        <v>0</v>
      </c>
      <c r="P4873" s="2">
        <f t="shared" si="1382"/>
        <v>32</v>
      </c>
      <c r="Q4873" s="2">
        <f t="shared" si="1374"/>
        <v>12.299999999999997</v>
      </c>
      <c r="R4873" s="2">
        <f t="shared" si="1383"/>
        <v>12.299999999999997</v>
      </c>
      <c r="S4873" s="2">
        <f t="shared" si="1375"/>
        <v>0</v>
      </c>
      <c r="T4873" s="2">
        <f t="shared" si="1368"/>
        <v>2.4619324699999936</v>
      </c>
      <c r="U4873" s="2">
        <f t="shared" si="1376"/>
        <v>0</v>
      </c>
      <c r="V4873" t="str">
        <f t="shared" si="1384"/>
        <v>N</v>
      </c>
      <c r="W4873" s="2">
        <f t="shared" si="1385"/>
        <v>0</v>
      </c>
      <c r="X4873" s="2">
        <f t="shared" si="1377"/>
        <v>0</v>
      </c>
      <c r="Y4873" s="2"/>
    </row>
    <row r="4874" spans="1:25" x14ac:dyDescent="0.2">
      <c r="A4874">
        <v>23</v>
      </c>
      <c r="B4874" s="1">
        <v>42938.95833332152</v>
      </c>
      <c r="C4874">
        <v>42</v>
      </c>
      <c r="D4874" s="15">
        <f t="shared" si="1378"/>
        <v>42</v>
      </c>
      <c r="E4874">
        <v>32</v>
      </c>
      <c r="F4874" s="6">
        <v>14.614699999999999</v>
      </c>
      <c r="G4874" s="6">
        <v>-1.5167529999999999E-2</v>
      </c>
      <c r="H4874" s="6">
        <f t="shared" si="1369"/>
        <v>14.59953247</v>
      </c>
      <c r="I4874" s="6">
        <f t="shared" si="1370"/>
        <v>10</v>
      </c>
      <c r="J4874" s="6">
        <f t="shared" si="1371"/>
        <v>0</v>
      </c>
      <c r="K4874" s="3">
        <f t="shared" si="1379"/>
        <v>0</v>
      </c>
      <c r="L4874" s="6">
        <f t="shared" si="1372"/>
        <v>4.5995324699999998</v>
      </c>
      <c r="M4874" s="6">
        <f t="shared" si="1380"/>
        <v>205.34766788857144</v>
      </c>
      <c r="N4874" s="6">
        <f t="shared" si="1381"/>
        <v>0</v>
      </c>
      <c r="O4874" s="2">
        <f t="shared" si="1373"/>
        <v>0</v>
      </c>
      <c r="P4874" s="2">
        <f t="shared" si="1382"/>
        <v>32</v>
      </c>
      <c r="Q4874" s="2">
        <f t="shared" si="1374"/>
        <v>10</v>
      </c>
      <c r="R4874" s="2">
        <f t="shared" si="1383"/>
        <v>10</v>
      </c>
      <c r="S4874" s="2">
        <f t="shared" si="1375"/>
        <v>0</v>
      </c>
      <c r="T4874" s="2">
        <f t="shared" ref="T4874:T4937" si="1386">IF(Q4874-R4874&gt;0, 0, ABS(M4873-M4874))</f>
        <v>4.599532470000014</v>
      </c>
      <c r="U4874" s="2">
        <f t="shared" si="1376"/>
        <v>0</v>
      </c>
      <c r="V4874" t="str">
        <f t="shared" si="1384"/>
        <v>N</v>
      </c>
      <c r="W4874" s="2">
        <f t="shared" si="1385"/>
        <v>0</v>
      </c>
      <c r="X4874" s="2">
        <f t="shared" si="1377"/>
        <v>0</v>
      </c>
      <c r="Y4874" s="2"/>
    </row>
    <row r="4875" spans="1:25" x14ac:dyDescent="0.2">
      <c r="A4875">
        <v>0</v>
      </c>
      <c r="B4875" s="1">
        <v>42938.999999988184</v>
      </c>
      <c r="C4875">
        <v>39.6</v>
      </c>
      <c r="D4875" s="15">
        <f t="shared" si="1378"/>
        <v>39.6</v>
      </c>
      <c r="E4875">
        <v>32</v>
      </c>
      <c r="F4875" s="6">
        <v>14.8748</v>
      </c>
      <c r="G4875" s="6">
        <v>-1.5167529999999999E-2</v>
      </c>
      <c r="H4875" s="6">
        <f t="shared" si="1369"/>
        <v>14.859632470000001</v>
      </c>
      <c r="I4875" s="6">
        <f t="shared" si="1370"/>
        <v>7.6000000000000014</v>
      </c>
      <c r="J4875" s="6">
        <f t="shared" si="1371"/>
        <v>0</v>
      </c>
      <c r="K4875" s="3">
        <f t="shared" si="1379"/>
        <v>0</v>
      </c>
      <c r="L4875" s="6">
        <f t="shared" si="1372"/>
        <v>7.2596324699999997</v>
      </c>
      <c r="M4875" s="6">
        <f t="shared" si="1380"/>
        <v>212.60730035857142</v>
      </c>
      <c r="N4875" s="6">
        <f t="shared" si="1381"/>
        <v>0</v>
      </c>
      <c r="O4875" s="2">
        <f t="shared" si="1373"/>
        <v>0</v>
      </c>
      <c r="P4875" s="2">
        <f t="shared" si="1382"/>
        <v>32</v>
      </c>
      <c r="Q4875" s="2">
        <f t="shared" si="1374"/>
        <v>7.6000000000000014</v>
      </c>
      <c r="R4875" s="2">
        <f t="shared" si="1383"/>
        <v>7.6000000000000014</v>
      </c>
      <c r="S4875" s="2">
        <f t="shared" si="1375"/>
        <v>0</v>
      </c>
      <c r="T4875" s="2">
        <f t="shared" si="1386"/>
        <v>7.2596324699999855</v>
      </c>
      <c r="U4875" s="2">
        <f t="shared" si="1376"/>
        <v>0</v>
      </c>
      <c r="V4875" t="str">
        <f t="shared" si="1384"/>
        <v>N</v>
      </c>
      <c r="W4875" s="2">
        <f t="shared" si="1385"/>
        <v>0</v>
      </c>
      <c r="X4875" s="2">
        <f t="shared" si="1377"/>
        <v>0</v>
      </c>
      <c r="Y4875" s="2"/>
    </row>
    <row r="4876" spans="1:25" x14ac:dyDescent="0.2">
      <c r="A4876">
        <v>1</v>
      </c>
      <c r="B4876" s="1">
        <v>42939.041666654848</v>
      </c>
      <c r="C4876">
        <v>38.1</v>
      </c>
      <c r="D4876" s="15">
        <f t="shared" si="1378"/>
        <v>38.1</v>
      </c>
      <c r="E4876">
        <v>32</v>
      </c>
      <c r="F4876" s="6">
        <v>15.0984</v>
      </c>
      <c r="G4876" s="6">
        <v>-1.5167529999999999E-2</v>
      </c>
      <c r="H4876" s="6">
        <f t="shared" si="1369"/>
        <v>15.08323247</v>
      </c>
      <c r="I4876" s="6">
        <f t="shared" si="1370"/>
        <v>6.1000000000000014</v>
      </c>
      <c r="J4876" s="6">
        <f t="shared" si="1371"/>
        <v>0</v>
      </c>
      <c r="K4876" s="3">
        <f t="shared" si="1379"/>
        <v>0</v>
      </c>
      <c r="L4876" s="6">
        <f t="shared" si="1372"/>
        <v>8.983232469999999</v>
      </c>
      <c r="M4876" s="6">
        <f t="shared" si="1380"/>
        <v>220</v>
      </c>
      <c r="N4876" s="6">
        <f t="shared" si="1381"/>
        <v>1.590532828571412</v>
      </c>
      <c r="O4876" s="2">
        <f t="shared" si="1373"/>
        <v>-1.590532828571412</v>
      </c>
      <c r="P4876" s="2">
        <f t="shared" si="1382"/>
        <v>30.409467171428588</v>
      </c>
      <c r="Q4876" s="2">
        <f t="shared" si="1374"/>
        <v>7.6905328285714134</v>
      </c>
      <c r="R4876" s="2">
        <f t="shared" si="1383"/>
        <v>7.6905328285714134</v>
      </c>
      <c r="S4876" s="2">
        <f t="shared" si="1375"/>
        <v>0</v>
      </c>
      <c r="T4876" s="2">
        <f t="shared" si="1386"/>
        <v>7.3926996414285782</v>
      </c>
      <c r="U4876" s="2">
        <f t="shared" si="1376"/>
        <v>0</v>
      </c>
      <c r="V4876" t="str">
        <f t="shared" si="1384"/>
        <v>N</v>
      </c>
      <c r="W4876" s="2">
        <f t="shared" si="1385"/>
        <v>0</v>
      </c>
      <c r="X4876" s="2">
        <f t="shared" si="1377"/>
        <v>0</v>
      </c>
      <c r="Y4876" s="2"/>
    </row>
    <row r="4877" spans="1:25" x14ac:dyDescent="0.2">
      <c r="A4877">
        <v>2</v>
      </c>
      <c r="B4877" s="1">
        <v>42939.083333321512</v>
      </c>
      <c r="C4877">
        <v>38</v>
      </c>
      <c r="D4877" s="15">
        <f t="shared" si="1378"/>
        <v>38</v>
      </c>
      <c r="E4877">
        <v>32</v>
      </c>
      <c r="F4877" s="6">
        <v>15.0984</v>
      </c>
      <c r="G4877" s="6">
        <v>-1.5167529999999999E-2</v>
      </c>
      <c r="H4877" s="6">
        <f t="shared" si="1369"/>
        <v>15.08323247</v>
      </c>
      <c r="I4877" s="6">
        <f t="shared" si="1370"/>
        <v>6</v>
      </c>
      <c r="J4877" s="6">
        <f t="shared" si="1371"/>
        <v>0</v>
      </c>
      <c r="K4877" s="3">
        <f t="shared" si="1379"/>
        <v>0</v>
      </c>
      <c r="L4877" s="6">
        <f t="shared" si="1372"/>
        <v>9.0832324700000004</v>
      </c>
      <c r="M4877" s="6">
        <f t="shared" si="1380"/>
        <v>220</v>
      </c>
      <c r="N4877" s="6">
        <f t="shared" si="1381"/>
        <v>9.0832324700000129</v>
      </c>
      <c r="O4877" s="2">
        <f t="shared" si="1373"/>
        <v>-9.0832324700000129</v>
      </c>
      <c r="P4877" s="2">
        <f t="shared" si="1382"/>
        <v>22.916767529999987</v>
      </c>
      <c r="Q4877" s="2">
        <f t="shared" si="1374"/>
        <v>15.083232470000013</v>
      </c>
      <c r="R4877" s="2">
        <f t="shared" si="1383"/>
        <v>15.083232470000013</v>
      </c>
      <c r="S4877" s="2">
        <f t="shared" si="1375"/>
        <v>0</v>
      </c>
      <c r="T4877" s="2">
        <f t="shared" si="1386"/>
        <v>0</v>
      </c>
      <c r="U4877" s="2">
        <f t="shared" si="1376"/>
        <v>0</v>
      </c>
      <c r="V4877" t="str">
        <f t="shared" si="1384"/>
        <v>N</v>
      </c>
      <c r="W4877" s="2">
        <f t="shared" si="1385"/>
        <v>0</v>
      </c>
      <c r="X4877" s="2">
        <f t="shared" si="1377"/>
        <v>0</v>
      </c>
      <c r="Y4877" s="2"/>
    </row>
    <row r="4878" spans="1:25" x14ac:dyDescent="0.2">
      <c r="A4878">
        <v>3</v>
      </c>
      <c r="B4878" s="1">
        <v>42939.124999988177</v>
      </c>
      <c r="C4878">
        <v>37.700000000000003</v>
      </c>
      <c r="D4878" s="15">
        <f t="shared" si="1378"/>
        <v>37.700000000000003</v>
      </c>
      <c r="E4878">
        <v>32</v>
      </c>
      <c r="F4878" s="6">
        <v>15.0984</v>
      </c>
      <c r="G4878" s="6">
        <v>-1.5167529999999999E-2</v>
      </c>
      <c r="H4878" s="6">
        <f t="shared" si="1369"/>
        <v>15.08323247</v>
      </c>
      <c r="I4878" s="6">
        <f t="shared" si="1370"/>
        <v>5.7000000000000028</v>
      </c>
      <c r="J4878" s="6">
        <f t="shared" si="1371"/>
        <v>0</v>
      </c>
      <c r="K4878" s="3">
        <f t="shared" si="1379"/>
        <v>0</v>
      </c>
      <c r="L4878" s="6">
        <f t="shared" si="1372"/>
        <v>9.3832324699999976</v>
      </c>
      <c r="M4878" s="6">
        <f t="shared" si="1380"/>
        <v>220</v>
      </c>
      <c r="N4878" s="6">
        <f t="shared" si="1381"/>
        <v>9.3832324699999958</v>
      </c>
      <c r="O4878" s="2">
        <f t="shared" si="1373"/>
        <v>-9.3832324699999958</v>
      </c>
      <c r="P4878" s="2">
        <f t="shared" si="1382"/>
        <v>22.616767530000004</v>
      </c>
      <c r="Q4878" s="2">
        <f t="shared" si="1374"/>
        <v>15.083232469999999</v>
      </c>
      <c r="R4878" s="2">
        <f t="shared" si="1383"/>
        <v>15.083232469999999</v>
      </c>
      <c r="S4878" s="2">
        <f t="shared" si="1375"/>
        <v>0</v>
      </c>
      <c r="T4878" s="2">
        <f t="shared" si="1386"/>
        <v>0</v>
      </c>
      <c r="U4878" s="2">
        <f t="shared" si="1376"/>
        <v>0</v>
      </c>
      <c r="V4878" t="str">
        <f t="shared" si="1384"/>
        <v>N</v>
      </c>
      <c r="W4878" s="2">
        <f t="shared" si="1385"/>
        <v>0</v>
      </c>
      <c r="X4878" s="2">
        <f t="shared" si="1377"/>
        <v>0</v>
      </c>
      <c r="Y4878" s="2"/>
    </row>
    <row r="4879" spans="1:25" x14ac:dyDescent="0.2">
      <c r="A4879">
        <v>4</v>
      </c>
      <c r="B4879" s="1">
        <v>42939.166666654841</v>
      </c>
      <c r="C4879">
        <v>35.5</v>
      </c>
      <c r="D4879" s="15">
        <f t="shared" si="1378"/>
        <v>35.5</v>
      </c>
      <c r="E4879">
        <v>32</v>
      </c>
      <c r="F4879" s="6">
        <v>15.0984</v>
      </c>
      <c r="G4879" s="6">
        <v>-1.5167529999999999E-2</v>
      </c>
      <c r="H4879" s="6">
        <f t="shared" si="1369"/>
        <v>15.08323247</v>
      </c>
      <c r="I4879" s="6">
        <f t="shared" si="1370"/>
        <v>3.5</v>
      </c>
      <c r="J4879" s="6">
        <f t="shared" si="1371"/>
        <v>0</v>
      </c>
      <c r="K4879" s="3">
        <f t="shared" si="1379"/>
        <v>0</v>
      </c>
      <c r="L4879" s="6">
        <f t="shared" si="1372"/>
        <v>11.58323247</v>
      </c>
      <c r="M4879" s="6">
        <f t="shared" si="1380"/>
        <v>220</v>
      </c>
      <c r="N4879" s="6">
        <f t="shared" si="1381"/>
        <v>11.583232470000013</v>
      </c>
      <c r="O4879" s="2">
        <f t="shared" si="1373"/>
        <v>-11.583232470000013</v>
      </c>
      <c r="P4879" s="2">
        <f t="shared" si="1382"/>
        <v>20.416767529999987</v>
      </c>
      <c r="Q4879" s="2">
        <f t="shared" si="1374"/>
        <v>15.083232470000013</v>
      </c>
      <c r="R4879" s="2">
        <f t="shared" si="1383"/>
        <v>15.083232470000013</v>
      </c>
      <c r="S4879" s="2">
        <f t="shared" si="1375"/>
        <v>0</v>
      </c>
      <c r="T4879" s="2">
        <f t="shared" si="1386"/>
        <v>0</v>
      </c>
      <c r="U4879" s="2">
        <f t="shared" si="1376"/>
        <v>0</v>
      </c>
      <c r="V4879" t="str">
        <f t="shared" si="1384"/>
        <v>N</v>
      </c>
      <c r="W4879" s="2">
        <f t="shared" si="1385"/>
        <v>0</v>
      </c>
      <c r="X4879" s="2">
        <f t="shared" si="1377"/>
        <v>0</v>
      </c>
      <c r="Y4879" s="2"/>
    </row>
    <row r="4880" spans="1:25" x14ac:dyDescent="0.2">
      <c r="A4880">
        <v>5</v>
      </c>
      <c r="B4880" s="1">
        <v>42939.208333321505</v>
      </c>
      <c r="C4880">
        <v>35.4</v>
      </c>
      <c r="D4880" s="15">
        <f t="shared" si="1378"/>
        <v>35.4</v>
      </c>
      <c r="E4880">
        <v>32</v>
      </c>
      <c r="F4880" s="6">
        <v>15.0984</v>
      </c>
      <c r="G4880" s="6">
        <v>-1.5167529999999999E-2</v>
      </c>
      <c r="H4880" s="6">
        <f t="shared" si="1369"/>
        <v>15.08323247</v>
      </c>
      <c r="I4880" s="6">
        <f t="shared" si="1370"/>
        <v>3.3999999999999986</v>
      </c>
      <c r="J4880" s="6">
        <f t="shared" si="1371"/>
        <v>0</v>
      </c>
      <c r="K4880" s="3">
        <f t="shared" si="1379"/>
        <v>0</v>
      </c>
      <c r="L4880" s="6">
        <f t="shared" si="1372"/>
        <v>11.683232470000002</v>
      </c>
      <c r="M4880" s="6">
        <f t="shared" si="1380"/>
        <v>220</v>
      </c>
      <c r="N4880" s="6">
        <f t="shared" si="1381"/>
        <v>11.683232470000007</v>
      </c>
      <c r="O4880" s="2">
        <f t="shared" si="1373"/>
        <v>-11.683232470000007</v>
      </c>
      <c r="P4880" s="2">
        <f t="shared" si="1382"/>
        <v>20.316767529999993</v>
      </c>
      <c r="Q4880" s="2">
        <f t="shared" si="1374"/>
        <v>15.083232470000006</v>
      </c>
      <c r="R4880" s="2">
        <f t="shared" si="1383"/>
        <v>15.083232470000006</v>
      </c>
      <c r="S4880" s="2">
        <f t="shared" si="1375"/>
        <v>0</v>
      </c>
      <c r="T4880" s="2">
        <f t="shared" si="1386"/>
        <v>0</v>
      </c>
      <c r="U4880" s="2">
        <f t="shared" si="1376"/>
        <v>0</v>
      </c>
      <c r="V4880" t="str">
        <f t="shared" si="1384"/>
        <v>N</v>
      </c>
      <c r="W4880" s="2">
        <f t="shared" si="1385"/>
        <v>0</v>
      </c>
      <c r="X4880" s="2">
        <f t="shared" si="1377"/>
        <v>0</v>
      </c>
      <c r="Y4880" s="2"/>
    </row>
    <row r="4881" spans="1:25" x14ac:dyDescent="0.2">
      <c r="A4881">
        <v>6</v>
      </c>
      <c r="B4881" s="1">
        <v>42939.249999988169</v>
      </c>
      <c r="C4881">
        <v>38.1</v>
      </c>
      <c r="D4881" s="15">
        <f t="shared" si="1378"/>
        <v>38.1</v>
      </c>
      <c r="E4881">
        <v>32</v>
      </c>
      <c r="F4881" s="6">
        <v>15.0984</v>
      </c>
      <c r="G4881" s="6">
        <v>0.95183916999999996</v>
      </c>
      <c r="H4881" s="6">
        <f t="shared" si="1369"/>
        <v>16.050239170000001</v>
      </c>
      <c r="I4881" s="6">
        <f t="shared" si="1370"/>
        <v>6.1000000000000014</v>
      </c>
      <c r="J4881" s="6">
        <f t="shared" si="1371"/>
        <v>0</v>
      </c>
      <c r="K4881" s="3">
        <f t="shared" si="1379"/>
        <v>0</v>
      </c>
      <c r="L4881" s="6">
        <f t="shared" si="1372"/>
        <v>9.9502391699999997</v>
      </c>
      <c r="M4881" s="6">
        <f t="shared" si="1380"/>
        <v>220</v>
      </c>
      <c r="N4881" s="6">
        <f t="shared" si="1381"/>
        <v>9.9502391700000032</v>
      </c>
      <c r="O4881" s="2">
        <f t="shared" si="1373"/>
        <v>-9.9502391700000032</v>
      </c>
      <c r="P4881" s="2">
        <f t="shared" si="1382"/>
        <v>22.049760829999997</v>
      </c>
      <c r="Q4881" s="2">
        <f t="shared" si="1374"/>
        <v>16.050239170000005</v>
      </c>
      <c r="R4881" s="2">
        <f t="shared" si="1383"/>
        <v>16.050239170000005</v>
      </c>
      <c r="S4881" s="2">
        <f t="shared" si="1375"/>
        <v>0</v>
      </c>
      <c r="T4881" s="2">
        <f t="shared" si="1386"/>
        <v>0</v>
      </c>
      <c r="U4881" s="2">
        <f t="shared" si="1376"/>
        <v>0</v>
      </c>
      <c r="V4881" t="str">
        <f t="shared" si="1384"/>
        <v>N</v>
      </c>
      <c r="W4881" s="2">
        <f t="shared" si="1385"/>
        <v>0</v>
      </c>
      <c r="X4881" s="2">
        <f t="shared" si="1377"/>
        <v>0</v>
      </c>
      <c r="Y4881" s="2"/>
    </row>
    <row r="4882" spans="1:25" x14ac:dyDescent="0.2">
      <c r="A4882">
        <v>7</v>
      </c>
      <c r="B4882" s="1">
        <v>42939.291666654834</v>
      </c>
      <c r="C4882">
        <v>39.1</v>
      </c>
      <c r="D4882" s="15">
        <f t="shared" si="1378"/>
        <v>39.1</v>
      </c>
      <c r="E4882">
        <v>32</v>
      </c>
      <c r="F4882" s="6">
        <v>15.0984</v>
      </c>
      <c r="G4882" s="6">
        <v>8.6447409999999998</v>
      </c>
      <c r="H4882" s="6">
        <f t="shared" si="1369"/>
        <v>23.743141000000001</v>
      </c>
      <c r="I4882" s="6">
        <f t="shared" si="1370"/>
        <v>7.1000000000000014</v>
      </c>
      <c r="J4882" s="6">
        <f t="shared" si="1371"/>
        <v>0</v>
      </c>
      <c r="K4882" s="3">
        <f t="shared" si="1379"/>
        <v>0</v>
      </c>
      <c r="L4882" s="6">
        <f t="shared" si="1372"/>
        <v>16.643141</v>
      </c>
      <c r="M4882" s="6">
        <f t="shared" si="1380"/>
        <v>220</v>
      </c>
      <c r="N4882" s="6">
        <f t="shared" si="1381"/>
        <v>16.643141000000014</v>
      </c>
      <c r="O4882" s="2">
        <f t="shared" si="1373"/>
        <v>-16.643141000000014</v>
      </c>
      <c r="P4882" s="2">
        <f t="shared" si="1382"/>
        <v>15.356858999999986</v>
      </c>
      <c r="Q4882" s="2">
        <f t="shared" si="1374"/>
        <v>23.743141000000016</v>
      </c>
      <c r="R4882" s="2">
        <f t="shared" si="1383"/>
        <v>23.743141000000016</v>
      </c>
      <c r="S4882" s="2">
        <f t="shared" si="1375"/>
        <v>0</v>
      </c>
      <c r="T4882" s="2">
        <f t="shared" si="1386"/>
        <v>0</v>
      </c>
      <c r="U4882" s="2">
        <f t="shared" si="1376"/>
        <v>0</v>
      </c>
      <c r="V4882" t="str">
        <f t="shared" si="1384"/>
        <v>N</v>
      </c>
      <c r="W4882" s="2">
        <f t="shared" si="1385"/>
        <v>0</v>
      </c>
      <c r="X4882" s="2">
        <f t="shared" si="1377"/>
        <v>0</v>
      </c>
      <c r="Y4882" s="2"/>
    </row>
    <row r="4883" spans="1:25" x14ac:dyDescent="0.2">
      <c r="A4883">
        <v>8</v>
      </c>
      <c r="B4883" s="1">
        <v>42939.333333321498</v>
      </c>
      <c r="C4883">
        <v>43.3</v>
      </c>
      <c r="D4883" s="15">
        <f t="shared" si="1378"/>
        <v>43.3</v>
      </c>
      <c r="E4883">
        <v>32</v>
      </c>
      <c r="F4883" s="6">
        <v>14.6724</v>
      </c>
      <c r="G4883" s="6">
        <v>20.582229999999999</v>
      </c>
      <c r="H4883" s="6">
        <f t="shared" si="1369"/>
        <v>35.254629999999999</v>
      </c>
      <c r="I4883" s="6">
        <f t="shared" si="1370"/>
        <v>11.299999999999997</v>
      </c>
      <c r="J4883" s="6">
        <f t="shared" si="1371"/>
        <v>0</v>
      </c>
      <c r="K4883" s="3">
        <f t="shared" si="1379"/>
        <v>0</v>
      </c>
      <c r="L4883" s="6">
        <f t="shared" si="1372"/>
        <v>23.954630000000002</v>
      </c>
      <c r="M4883" s="6">
        <f t="shared" si="1380"/>
        <v>220</v>
      </c>
      <c r="N4883" s="6">
        <f t="shared" si="1381"/>
        <v>23.954630000000009</v>
      </c>
      <c r="O4883" s="2">
        <f t="shared" si="1373"/>
        <v>-23.954630000000009</v>
      </c>
      <c r="P4883" s="2">
        <f t="shared" si="1382"/>
        <v>8.0453699999999913</v>
      </c>
      <c r="Q4883" s="2">
        <f t="shared" si="1374"/>
        <v>35.254630000000006</v>
      </c>
      <c r="R4883" s="2">
        <f t="shared" si="1383"/>
        <v>35.254630000000006</v>
      </c>
      <c r="S4883" s="2">
        <f t="shared" si="1375"/>
        <v>0</v>
      </c>
      <c r="T4883" s="2">
        <f t="shared" si="1386"/>
        <v>0</v>
      </c>
      <c r="U4883" s="2">
        <f t="shared" si="1376"/>
        <v>0</v>
      </c>
      <c r="V4883" t="str">
        <f t="shared" si="1384"/>
        <v>Y</v>
      </c>
      <c r="W4883" s="2">
        <f t="shared" si="1385"/>
        <v>0</v>
      </c>
      <c r="X4883" s="2">
        <f t="shared" si="1377"/>
        <v>0</v>
      </c>
      <c r="Y4883" s="2"/>
    </row>
    <row r="4884" spans="1:25" x14ac:dyDescent="0.2">
      <c r="A4884">
        <v>9</v>
      </c>
      <c r="B4884" s="1">
        <v>42939.374999988162</v>
      </c>
      <c r="C4884">
        <v>45.8</v>
      </c>
      <c r="D4884" s="15">
        <f t="shared" si="1378"/>
        <v>45.8</v>
      </c>
      <c r="E4884">
        <v>32</v>
      </c>
      <c r="F4884" s="6">
        <v>14.101699999999999</v>
      </c>
      <c r="G4884" s="6">
        <v>31.000520000000002</v>
      </c>
      <c r="H4884" s="6">
        <f t="shared" si="1369"/>
        <v>45.102220000000003</v>
      </c>
      <c r="I4884" s="6">
        <f t="shared" si="1370"/>
        <v>13.799999999999997</v>
      </c>
      <c r="J4884" s="6">
        <f t="shared" si="1371"/>
        <v>0</v>
      </c>
      <c r="K4884" s="3">
        <f t="shared" si="1379"/>
        <v>0</v>
      </c>
      <c r="L4884" s="6">
        <f t="shared" si="1372"/>
        <v>31.302220000000005</v>
      </c>
      <c r="M4884" s="6">
        <f t="shared" si="1380"/>
        <v>220</v>
      </c>
      <c r="N4884" s="6">
        <f t="shared" si="1381"/>
        <v>31.302220000000005</v>
      </c>
      <c r="O4884" s="2">
        <f t="shared" si="1373"/>
        <v>-31.302220000000005</v>
      </c>
      <c r="P4884" s="2">
        <f t="shared" si="1382"/>
        <v>0.69777999999999452</v>
      </c>
      <c r="Q4884" s="2">
        <f t="shared" si="1374"/>
        <v>45.102220000000003</v>
      </c>
      <c r="R4884" s="2">
        <f t="shared" si="1383"/>
        <v>45.102220000000003</v>
      </c>
      <c r="S4884" s="2">
        <f t="shared" si="1375"/>
        <v>0</v>
      </c>
      <c r="T4884" s="2">
        <f t="shared" si="1386"/>
        <v>0</v>
      </c>
      <c r="U4884" s="2">
        <f t="shared" si="1376"/>
        <v>0</v>
      </c>
      <c r="V4884" t="str">
        <f t="shared" si="1384"/>
        <v>Y</v>
      </c>
      <c r="W4884" s="2">
        <f t="shared" si="1385"/>
        <v>0</v>
      </c>
      <c r="X4884" s="2">
        <f t="shared" si="1377"/>
        <v>0</v>
      </c>
      <c r="Y4884" s="2"/>
    </row>
    <row r="4885" spans="1:25" x14ac:dyDescent="0.2">
      <c r="A4885">
        <v>10</v>
      </c>
      <c r="B4885" s="1">
        <v>42939.416666654826</v>
      </c>
      <c r="C4885">
        <v>48</v>
      </c>
      <c r="D4885" s="15">
        <f t="shared" si="1378"/>
        <v>48</v>
      </c>
      <c r="E4885">
        <v>32</v>
      </c>
      <c r="F4885" s="6">
        <v>15.0984</v>
      </c>
      <c r="G4885" s="6">
        <v>36.141919999999999</v>
      </c>
      <c r="H4885" s="6">
        <f t="shared" si="1369"/>
        <v>51.240319999999997</v>
      </c>
      <c r="I4885" s="6">
        <f t="shared" si="1370"/>
        <v>16</v>
      </c>
      <c r="J4885" s="6">
        <f t="shared" si="1371"/>
        <v>0</v>
      </c>
      <c r="K4885" s="3">
        <f t="shared" si="1379"/>
        <v>0</v>
      </c>
      <c r="L4885" s="6">
        <f t="shared" si="1372"/>
        <v>35.240319999999997</v>
      </c>
      <c r="M4885" s="6">
        <f t="shared" si="1380"/>
        <v>220</v>
      </c>
      <c r="N4885" s="6">
        <f t="shared" si="1381"/>
        <v>35.240319999999997</v>
      </c>
      <c r="O4885" s="2">
        <f t="shared" si="1373"/>
        <v>-32</v>
      </c>
      <c r="P4885" s="2">
        <f t="shared" si="1382"/>
        <v>0</v>
      </c>
      <c r="Q4885" s="2">
        <f t="shared" si="1374"/>
        <v>48</v>
      </c>
      <c r="R4885" s="2">
        <f t="shared" si="1383"/>
        <v>48</v>
      </c>
      <c r="S4885" s="2">
        <f t="shared" si="1375"/>
        <v>0</v>
      </c>
      <c r="T4885" s="2">
        <f t="shared" si="1386"/>
        <v>0</v>
      </c>
      <c r="U4885" s="2">
        <f t="shared" si="1376"/>
        <v>3.240319999999997</v>
      </c>
      <c r="V4885" t="str">
        <f t="shared" si="1384"/>
        <v>Y</v>
      </c>
      <c r="W4885" s="2">
        <f t="shared" si="1385"/>
        <v>3.240319999999997</v>
      </c>
      <c r="X4885" s="2">
        <f t="shared" si="1377"/>
        <v>0</v>
      </c>
      <c r="Y4885" s="2"/>
    </row>
    <row r="4886" spans="1:25" x14ac:dyDescent="0.2">
      <c r="A4886">
        <v>11</v>
      </c>
      <c r="B4886" s="1">
        <v>42939.45833332149</v>
      </c>
      <c r="C4886">
        <v>48.8</v>
      </c>
      <c r="D4886" s="15">
        <f t="shared" si="1378"/>
        <v>48.8</v>
      </c>
      <c r="E4886">
        <v>32</v>
      </c>
      <c r="F4886" s="6">
        <v>15.0558</v>
      </c>
      <c r="G4886" s="6">
        <v>41.799620000000004</v>
      </c>
      <c r="H4886" s="6">
        <f t="shared" si="1369"/>
        <v>56.855420000000002</v>
      </c>
      <c r="I4886" s="6">
        <f t="shared" si="1370"/>
        <v>16.799999999999997</v>
      </c>
      <c r="J4886" s="6">
        <f t="shared" si="1371"/>
        <v>0</v>
      </c>
      <c r="K4886" s="3">
        <f t="shared" si="1379"/>
        <v>0</v>
      </c>
      <c r="L4886" s="6">
        <f t="shared" si="1372"/>
        <v>40.055420000000005</v>
      </c>
      <c r="M4886" s="6">
        <f t="shared" si="1380"/>
        <v>220</v>
      </c>
      <c r="N4886" s="6">
        <f t="shared" si="1381"/>
        <v>40.055420000000026</v>
      </c>
      <c r="O4886" s="2">
        <f t="shared" si="1373"/>
        <v>-32</v>
      </c>
      <c r="P4886" s="2">
        <f t="shared" si="1382"/>
        <v>0</v>
      </c>
      <c r="Q4886" s="2">
        <f t="shared" si="1374"/>
        <v>48.8</v>
      </c>
      <c r="R4886" s="2">
        <f t="shared" si="1383"/>
        <v>48.8</v>
      </c>
      <c r="S4886" s="2">
        <f t="shared" si="1375"/>
        <v>0</v>
      </c>
      <c r="T4886" s="2">
        <f t="shared" si="1386"/>
        <v>0</v>
      </c>
      <c r="U4886" s="2">
        <f t="shared" si="1376"/>
        <v>8.0554200000000264</v>
      </c>
      <c r="V4886" t="str">
        <f t="shared" si="1384"/>
        <v>Y</v>
      </c>
      <c r="W4886" s="2">
        <f t="shared" si="1385"/>
        <v>8.0554200000000264</v>
      </c>
      <c r="X4886" s="2">
        <f t="shared" si="1377"/>
        <v>0</v>
      </c>
      <c r="Y4886" s="2"/>
    </row>
    <row r="4887" spans="1:25" x14ac:dyDescent="0.2">
      <c r="A4887">
        <v>12</v>
      </c>
      <c r="B4887" s="1">
        <v>42939.499999988155</v>
      </c>
      <c r="C4887">
        <v>49</v>
      </c>
      <c r="D4887" s="15">
        <f t="shared" si="1378"/>
        <v>49</v>
      </c>
      <c r="E4887">
        <v>32</v>
      </c>
      <c r="F4887" s="6">
        <v>15.0984</v>
      </c>
      <c r="G4887" s="6">
        <v>41.659779999999998</v>
      </c>
      <c r="H4887" s="6">
        <f t="shared" si="1369"/>
        <v>56.758179999999996</v>
      </c>
      <c r="I4887" s="6">
        <f t="shared" si="1370"/>
        <v>17</v>
      </c>
      <c r="J4887" s="6">
        <f t="shared" si="1371"/>
        <v>0</v>
      </c>
      <c r="K4887" s="3">
        <f t="shared" si="1379"/>
        <v>0</v>
      </c>
      <c r="L4887" s="6">
        <f t="shared" si="1372"/>
        <v>39.758179999999996</v>
      </c>
      <c r="M4887" s="6">
        <f t="shared" si="1380"/>
        <v>220</v>
      </c>
      <c r="N4887" s="6">
        <f t="shared" si="1381"/>
        <v>39.758179999999982</v>
      </c>
      <c r="O4887" s="2">
        <f t="shared" si="1373"/>
        <v>-32</v>
      </c>
      <c r="P4887" s="2">
        <f t="shared" si="1382"/>
        <v>0</v>
      </c>
      <c r="Q4887" s="2">
        <f t="shared" si="1374"/>
        <v>49</v>
      </c>
      <c r="R4887" s="2">
        <f t="shared" si="1383"/>
        <v>49</v>
      </c>
      <c r="S4887" s="2">
        <f t="shared" si="1375"/>
        <v>0</v>
      </c>
      <c r="T4887" s="2">
        <f t="shared" si="1386"/>
        <v>0</v>
      </c>
      <c r="U4887" s="2">
        <f t="shared" si="1376"/>
        <v>7.7581799999999816</v>
      </c>
      <c r="V4887" t="str">
        <f t="shared" si="1384"/>
        <v>Y</v>
      </c>
      <c r="W4887" s="2">
        <f t="shared" si="1385"/>
        <v>7.7581799999999816</v>
      </c>
      <c r="X4887" s="2">
        <f t="shared" si="1377"/>
        <v>0</v>
      </c>
      <c r="Y4887" s="2"/>
    </row>
    <row r="4888" spans="1:25" x14ac:dyDescent="0.2">
      <c r="A4888">
        <v>13</v>
      </c>
      <c r="B4888" s="1">
        <v>42939.541666654819</v>
      </c>
      <c r="C4888">
        <v>49.3</v>
      </c>
      <c r="D4888" s="15">
        <f t="shared" si="1378"/>
        <v>49.3</v>
      </c>
      <c r="E4888">
        <v>32</v>
      </c>
      <c r="F4888" s="6">
        <v>13.508100000000001</v>
      </c>
      <c r="G4888" s="6">
        <v>39.326009999999997</v>
      </c>
      <c r="H4888" s="6">
        <f t="shared" si="1369"/>
        <v>52.834109999999995</v>
      </c>
      <c r="I4888" s="6">
        <f t="shared" si="1370"/>
        <v>17.299999999999997</v>
      </c>
      <c r="J4888" s="6">
        <f t="shared" si="1371"/>
        <v>0</v>
      </c>
      <c r="K4888" s="3">
        <f t="shared" si="1379"/>
        <v>0</v>
      </c>
      <c r="L4888" s="6">
        <f t="shared" si="1372"/>
        <v>35.534109999999998</v>
      </c>
      <c r="M4888" s="6">
        <f t="shared" si="1380"/>
        <v>220</v>
      </c>
      <c r="N4888" s="6">
        <f t="shared" si="1381"/>
        <v>35.534109999999998</v>
      </c>
      <c r="O4888" s="2">
        <f t="shared" si="1373"/>
        <v>-32</v>
      </c>
      <c r="P4888" s="2">
        <f t="shared" si="1382"/>
        <v>0</v>
      </c>
      <c r="Q4888" s="2">
        <f t="shared" si="1374"/>
        <v>49.3</v>
      </c>
      <c r="R4888" s="2">
        <f t="shared" si="1383"/>
        <v>49.3</v>
      </c>
      <c r="S4888" s="2">
        <f t="shared" si="1375"/>
        <v>0</v>
      </c>
      <c r="T4888" s="2">
        <f t="shared" si="1386"/>
        <v>0</v>
      </c>
      <c r="U4888" s="2">
        <f t="shared" si="1376"/>
        <v>3.5341099999999983</v>
      </c>
      <c r="V4888" t="str">
        <f t="shared" si="1384"/>
        <v>Y</v>
      </c>
      <c r="W4888" s="2">
        <f t="shared" si="1385"/>
        <v>3.5341099999999983</v>
      </c>
      <c r="X4888" s="2">
        <f t="shared" si="1377"/>
        <v>0</v>
      </c>
      <c r="Y4888" s="2"/>
    </row>
    <row r="4889" spans="1:25" x14ac:dyDescent="0.2">
      <c r="A4889">
        <v>14</v>
      </c>
      <c r="B4889" s="1">
        <v>42939.583333321483</v>
      </c>
      <c r="C4889">
        <v>49.3</v>
      </c>
      <c r="D4889" s="15">
        <f t="shared" si="1378"/>
        <v>49.3</v>
      </c>
      <c r="E4889">
        <v>32</v>
      </c>
      <c r="F4889" s="6">
        <v>13.774800000000001</v>
      </c>
      <c r="G4889" s="6">
        <v>36.165080000000003</v>
      </c>
      <c r="H4889" s="6">
        <f t="shared" si="1369"/>
        <v>49.939880000000002</v>
      </c>
      <c r="I4889" s="6">
        <f t="shared" si="1370"/>
        <v>17.299999999999997</v>
      </c>
      <c r="J4889" s="6">
        <f t="shared" si="1371"/>
        <v>0</v>
      </c>
      <c r="K4889" s="3">
        <f t="shared" si="1379"/>
        <v>0</v>
      </c>
      <c r="L4889" s="6">
        <f t="shared" si="1372"/>
        <v>32.639880000000005</v>
      </c>
      <c r="M4889" s="6">
        <f t="shared" si="1380"/>
        <v>220</v>
      </c>
      <c r="N4889" s="6">
        <f t="shared" si="1381"/>
        <v>32.639880000000005</v>
      </c>
      <c r="O4889" s="2">
        <f t="shared" si="1373"/>
        <v>-32</v>
      </c>
      <c r="P4889" s="2">
        <f t="shared" si="1382"/>
        <v>0</v>
      </c>
      <c r="Q4889" s="2">
        <f t="shared" si="1374"/>
        <v>49.3</v>
      </c>
      <c r="R4889" s="2">
        <f t="shared" si="1383"/>
        <v>49.3</v>
      </c>
      <c r="S4889" s="2">
        <f t="shared" si="1375"/>
        <v>0</v>
      </c>
      <c r="T4889" s="2">
        <f t="shared" si="1386"/>
        <v>0</v>
      </c>
      <c r="U4889" s="2">
        <f t="shared" si="1376"/>
        <v>0.63988000000000511</v>
      </c>
      <c r="V4889" t="str">
        <f t="shared" si="1384"/>
        <v>Y</v>
      </c>
      <c r="W4889" s="2">
        <f t="shared" si="1385"/>
        <v>0.63988000000000511</v>
      </c>
      <c r="X4889" s="2">
        <f t="shared" si="1377"/>
        <v>0</v>
      </c>
      <c r="Y4889" s="2"/>
    </row>
    <row r="4890" spans="1:25" x14ac:dyDescent="0.2">
      <c r="A4890">
        <v>15</v>
      </c>
      <c r="B4890" s="1">
        <v>42939.624999988147</v>
      </c>
      <c r="C4890">
        <v>49.6</v>
      </c>
      <c r="D4890" s="15">
        <f t="shared" si="1378"/>
        <v>49.6</v>
      </c>
      <c r="E4890">
        <v>32</v>
      </c>
      <c r="F4890" s="6">
        <v>13.9519</v>
      </c>
      <c r="G4890" s="6">
        <v>26.423181</v>
      </c>
      <c r="H4890" s="6">
        <f t="shared" si="1369"/>
        <v>40.375081000000002</v>
      </c>
      <c r="I4890" s="6">
        <f t="shared" si="1370"/>
        <v>17.600000000000001</v>
      </c>
      <c r="J4890" s="6">
        <f t="shared" si="1371"/>
        <v>0</v>
      </c>
      <c r="K4890" s="3">
        <f t="shared" si="1379"/>
        <v>0</v>
      </c>
      <c r="L4890" s="6">
        <f t="shared" si="1372"/>
        <v>22.775081</v>
      </c>
      <c r="M4890" s="6">
        <f t="shared" si="1380"/>
        <v>220</v>
      </c>
      <c r="N4890" s="6">
        <f t="shared" si="1381"/>
        <v>22.775081</v>
      </c>
      <c r="O4890" s="2">
        <f t="shared" si="1373"/>
        <v>-22.775081</v>
      </c>
      <c r="P4890" s="2">
        <f t="shared" si="1382"/>
        <v>9.2249189999999999</v>
      </c>
      <c r="Q4890" s="2">
        <f t="shared" si="1374"/>
        <v>40.375081000000002</v>
      </c>
      <c r="R4890" s="2">
        <f t="shared" si="1383"/>
        <v>40.375081000000002</v>
      </c>
      <c r="S4890" s="2">
        <f t="shared" si="1375"/>
        <v>0</v>
      </c>
      <c r="T4890" s="2">
        <f t="shared" si="1386"/>
        <v>0</v>
      </c>
      <c r="U4890" s="2">
        <f t="shared" si="1376"/>
        <v>0</v>
      </c>
      <c r="V4890" t="str">
        <f t="shared" si="1384"/>
        <v>Y</v>
      </c>
      <c r="W4890" s="2">
        <f t="shared" si="1385"/>
        <v>0</v>
      </c>
      <c r="X4890" s="2">
        <f t="shared" si="1377"/>
        <v>0</v>
      </c>
      <c r="Y4890" s="2"/>
    </row>
    <row r="4891" spans="1:25" x14ac:dyDescent="0.2">
      <c r="A4891">
        <v>16</v>
      </c>
      <c r="B4891" s="1">
        <v>42939.666666654812</v>
      </c>
      <c r="C4891">
        <v>49.3</v>
      </c>
      <c r="D4891" s="15">
        <f t="shared" si="1378"/>
        <v>49.3</v>
      </c>
      <c r="E4891">
        <v>32</v>
      </c>
      <c r="F4891" s="6">
        <v>10.7803</v>
      </c>
      <c r="G4891" s="6">
        <v>18.112399999999997</v>
      </c>
      <c r="H4891" s="6">
        <f t="shared" si="1369"/>
        <v>28.892699999999998</v>
      </c>
      <c r="I4891" s="6">
        <f t="shared" si="1370"/>
        <v>17.299999999999997</v>
      </c>
      <c r="J4891" s="6">
        <f t="shared" si="1371"/>
        <v>0</v>
      </c>
      <c r="K4891" s="3">
        <f t="shared" si="1379"/>
        <v>0</v>
      </c>
      <c r="L4891" s="6">
        <f t="shared" si="1372"/>
        <v>11.592700000000001</v>
      </c>
      <c r="M4891" s="6">
        <f t="shared" si="1380"/>
        <v>220</v>
      </c>
      <c r="N4891" s="6">
        <f t="shared" si="1381"/>
        <v>11.592700000000008</v>
      </c>
      <c r="O4891" s="2">
        <f t="shared" si="1373"/>
        <v>-11.592700000000008</v>
      </c>
      <c r="P4891" s="2">
        <f t="shared" si="1382"/>
        <v>20.407299999999992</v>
      </c>
      <c r="Q4891" s="2">
        <f t="shared" si="1374"/>
        <v>28.892700000000005</v>
      </c>
      <c r="R4891" s="2">
        <f t="shared" si="1383"/>
        <v>28.892700000000005</v>
      </c>
      <c r="S4891" s="2">
        <f t="shared" si="1375"/>
        <v>0</v>
      </c>
      <c r="T4891" s="2">
        <f t="shared" si="1386"/>
        <v>0</v>
      </c>
      <c r="U4891" s="2">
        <f t="shared" si="1376"/>
        <v>0</v>
      </c>
      <c r="V4891" t="str">
        <f t="shared" si="1384"/>
        <v>Y</v>
      </c>
      <c r="W4891" s="2">
        <f t="shared" si="1385"/>
        <v>0</v>
      </c>
      <c r="X4891" s="2">
        <f t="shared" si="1377"/>
        <v>0</v>
      </c>
      <c r="Y4891" s="2"/>
    </row>
    <row r="4892" spans="1:25" x14ac:dyDescent="0.2">
      <c r="A4892">
        <v>17</v>
      </c>
      <c r="B4892" s="1">
        <v>42939.708333321476</v>
      </c>
      <c r="C4892">
        <v>48.8</v>
      </c>
      <c r="D4892" s="15">
        <f t="shared" si="1378"/>
        <v>48.8</v>
      </c>
      <c r="E4892">
        <v>32</v>
      </c>
      <c r="F4892" s="6">
        <v>10.285</v>
      </c>
      <c r="G4892" s="6">
        <v>6.3740111700000002</v>
      </c>
      <c r="H4892" s="6">
        <f t="shared" si="1369"/>
        <v>16.659011169999999</v>
      </c>
      <c r="I4892" s="6">
        <f t="shared" si="1370"/>
        <v>16.799999999999997</v>
      </c>
      <c r="J4892" s="6">
        <f t="shared" si="1371"/>
        <v>0.14098882999999773</v>
      </c>
      <c r="K4892" s="3">
        <f t="shared" si="1379"/>
        <v>0.16113009142856072</v>
      </c>
      <c r="L4892" s="6">
        <f t="shared" si="1372"/>
        <v>0</v>
      </c>
      <c r="M4892" s="6">
        <f t="shared" si="1380"/>
        <v>219.83886990857144</v>
      </c>
      <c r="N4892" s="6">
        <f t="shared" si="1381"/>
        <v>2.0141261428562984E-2</v>
      </c>
      <c r="O4892" s="2">
        <f t="shared" si="1373"/>
        <v>-2.0141261428562984E-2</v>
      </c>
      <c r="P4892" s="2">
        <f t="shared" si="1382"/>
        <v>31.979858738571437</v>
      </c>
      <c r="Q4892" s="2">
        <f t="shared" si="1374"/>
        <v>16.82014126142856</v>
      </c>
      <c r="R4892" s="2">
        <f t="shared" si="1383"/>
        <v>16.659011169999999</v>
      </c>
      <c r="S4892" s="2">
        <f t="shared" si="1375"/>
        <v>0.16113009142856072</v>
      </c>
      <c r="T4892" s="2">
        <f t="shared" si="1386"/>
        <v>0</v>
      </c>
      <c r="U4892" s="2">
        <f t="shared" si="1376"/>
        <v>0</v>
      </c>
      <c r="V4892" t="str">
        <f t="shared" si="1384"/>
        <v>N</v>
      </c>
      <c r="W4892" s="2">
        <f t="shared" si="1385"/>
        <v>0</v>
      </c>
      <c r="X4892" s="2">
        <f t="shared" si="1377"/>
        <v>0</v>
      </c>
      <c r="Y4892" s="2"/>
    </row>
    <row r="4893" spans="1:25" x14ac:dyDescent="0.2">
      <c r="A4893">
        <v>18</v>
      </c>
      <c r="B4893" s="1">
        <v>42939.74999998814</v>
      </c>
      <c r="C4893">
        <v>46.1</v>
      </c>
      <c r="D4893" s="15">
        <f t="shared" si="1378"/>
        <v>46.1</v>
      </c>
      <c r="E4893">
        <v>32</v>
      </c>
      <c r="F4893" s="6">
        <v>10.3598</v>
      </c>
      <c r="G4893" s="6">
        <v>0.53873916999999993</v>
      </c>
      <c r="H4893" s="6">
        <f t="shared" si="1369"/>
        <v>10.898539169999999</v>
      </c>
      <c r="I4893" s="6">
        <f t="shared" si="1370"/>
        <v>14.100000000000001</v>
      </c>
      <c r="J4893" s="6">
        <f t="shared" si="1371"/>
        <v>3.201460830000002</v>
      </c>
      <c r="K4893" s="3">
        <f t="shared" si="1379"/>
        <v>3.6588123771428513</v>
      </c>
      <c r="L4893" s="6">
        <f t="shared" si="1372"/>
        <v>0</v>
      </c>
      <c r="M4893" s="6">
        <f t="shared" si="1380"/>
        <v>216.18005753142859</v>
      </c>
      <c r="N4893" s="6">
        <f t="shared" si="1381"/>
        <v>0.45735154714284931</v>
      </c>
      <c r="O4893" s="2">
        <f t="shared" si="1373"/>
        <v>-0.45735154714284931</v>
      </c>
      <c r="P4893" s="2">
        <f t="shared" si="1382"/>
        <v>31.542648452857151</v>
      </c>
      <c r="Q4893" s="2">
        <f t="shared" si="1374"/>
        <v>14.557351547142851</v>
      </c>
      <c r="R4893" s="2">
        <f t="shared" si="1383"/>
        <v>10.898539169999999</v>
      </c>
      <c r="S4893" s="2">
        <f t="shared" si="1375"/>
        <v>3.6588123771428513</v>
      </c>
      <c r="T4893" s="2">
        <f t="shared" si="1386"/>
        <v>0</v>
      </c>
      <c r="U4893" s="2">
        <f t="shared" si="1376"/>
        <v>0</v>
      </c>
      <c r="V4893" t="str">
        <f t="shared" si="1384"/>
        <v>N</v>
      </c>
      <c r="W4893" s="2">
        <f t="shared" si="1385"/>
        <v>0</v>
      </c>
      <c r="X4893" s="2">
        <f t="shared" si="1377"/>
        <v>0</v>
      </c>
      <c r="Y4893" s="2"/>
    </row>
    <row r="4894" spans="1:25" x14ac:dyDescent="0.2">
      <c r="A4894">
        <v>19</v>
      </c>
      <c r="B4894" s="1">
        <v>42939.791666654804</v>
      </c>
      <c r="C4894">
        <v>47.3</v>
      </c>
      <c r="D4894" s="15">
        <f t="shared" si="1378"/>
        <v>47.3</v>
      </c>
      <c r="E4894">
        <v>32</v>
      </c>
      <c r="F4894" s="6">
        <v>11.8908</v>
      </c>
      <c r="G4894" s="6">
        <v>-1.5167529999999999E-2</v>
      </c>
      <c r="H4894" s="6">
        <f t="shared" si="1369"/>
        <v>11.875632470000001</v>
      </c>
      <c r="I4894" s="6">
        <f t="shared" si="1370"/>
        <v>15.299999999999997</v>
      </c>
      <c r="J4894" s="6">
        <f t="shared" si="1371"/>
        <v>3.4243675299999961</v>
      </c>
      <c r="K4894" s="3">
        <f t="shared" si="1379"/>
        <v>3.9135628914285689</v>
      </c>
      <c r="L4894" s="6">
        <f t="shared" si="1372"/>
        <v>0</v>
      </c>
      <c r="M4894" s="6">
        <f t="shared" si="1380"/>
        <v>212.26649464000002</v>
      </c>
      <c r="N4894" s="6">
        <f t="shared" si="1381"/>
        <v>0.48919536142858533</v>
      </c>
      <c r="O4894" s="2">
        <f t="shared" si="1373"/>
        <v>-0.48919536142858533</v>
      </c>
      <c r="P4894" s="2">
        <f t="shared" si="1382"/>
        <v>31.510804638571415</v>
      </c>
      <c r="Q4894" s="2">
        <f t="shared" si="1374"/>
        <v>15.789195361428582</v>
      </c>
      <c r="R4894" s="2">
        <f t="shared" si="1383"/>
        <v>11.875632470000001</v>
      </c>
      <c r="S4894" s="2">
        <f t="shared" si="1375"/>
        <v>3.9135628914285814</v>
      </c>
      <c r="T4894" s="2">
        <f t="shared" si="1386"/>
        <v>0</v>
      </c>
      <c r="U4894" s="2">
        <f t="shared" si="1376"/>
        <v>0</v>
      </c>
      <c r="V4894" t="str">
        <f t="shared" si="1384"/>
        <v>N</v>
      </c>
      <c r="W4894" s="2">
        <f t="shared" si="1385"/>
        <v>0</v>
      </c>
      <c r="X4894" s="2">
        <f t="shared" si="1377"/>
        <v>0</v>
      </c>
      <c r="Y4894" s="2"/>
    </row>
    <row r="4895" spans="1:25" x14ac:dyDescent="0.2">
      <c r="A4895">
        <v>20</v>
      </c>
      <c r="B4895" s="1">
        <v>42939.833333321469</v>
      </c>
      <c r="C4895">
        <v>47.9</v>
      </c>
      <c r="D4895" s="15">
        <f t="shared" si="1378"/>
        <v>47.9</v>
      </c>
      <c r="E4895">
        <v>32</v>
      </c>
      <c r="F4895" s="6">
        <v>8.2055799999999994</v>
      </c>
      <c r="G4895" s="6">
        <v>-1.5167529999999999E-2</v>
      </c>
      <c r="H4895" s="6">
        <f t="shared" si="1369"/>
        <v>8.1904124700000001</v>
      </c>
      <c r="I4895" s="6">
        <f t="shared" si="1370"/>
        <v>15.899999999999999</v>
      </c>
      <c r="J4895" s="6">
        <f t="shared" si="1371"/>
        <v>7.7095875299999985</v>
      </c>
      <c r="K4895" s="3">
        <f t="shared" si="1379"/>
        <v>8.8109571771428534</v>
      </c>
      <c r="L4895" s="6">
        <f t="shared" si="1372"/>
        <v>0</v>
      </c>
      <c r="M4895" s="6">
        <f t="shared" si="1380"/>
        <v>203.45553746285717</v>
      </c>
      <c r="N4895" s="6">
        <f t="shared" si="1381"/>
        <v>1.1013696471428602</v>
      </c>
      <c r="O4895" s="2">
        <f t="shared" si="1373"/>
        <v>-1.1013696471428602</v>
      </c>
      <c r="P4895" s="2">
        <f t="shared" si="1382"/>
        <v>30.89863035285714</v>
      </c>
      <c r="Q4895" s="2">
        <f t="shared" si="1374"/>
        <v>17.001369647142859</v>
      </c>
      <c r="R4895" s="2">
        <f t="shared" si="1383"/>
        <v>8.1904124700000001</v>
      </c>
      <c r="S4895" s="2">
        <f t="shared" si="1375"/>
        <v>8.8109571771428588</v>
      </c>
      <c r="T4895" s="2">
        <f t="shared" si="1386"/>
        <v>0</v>
      </c>
      <c r="U4895" s="2">
        <f t="shared" si="1376"/>
        <v>0</v>
      </c>
      <c r="V4895" t="str">
        <f t="shared" si="1384"/>
        <v>N</v>
      </c>
      <c r="W4895" s="2">
        <f t="shared" si="1385"/>
        <v>0</v>
      </c>
      <c r="X4895" s="2">
        <f t="shared" si="1377"/>
        <v>0</v>
      </c>
      <c r="Y4895" s="2"/>
    </row>
    <row r="4896" spans="1:25" x14ac:dyDescent="0.2">
      <c r="A4896">
        <v>21</v>
      </c>
      <c r="B4896" s="1">
        <v>42939.874999988133</v>
      </c>
      <c r="C4896">
        <v>47.3</v>
      </c>
      <c r="D4896" s="15">
        <f t="shared" si="1378"/>
        <v>47.3</v>
      </c>
      <c r="E4896">
        <v>32</v>
      </c>
      <c r="F4896" s="6">
        <v>9.3281700000000001</v>
      </c>
      <c r="G4896" s="6">
        <v>-1.5167529999999999E-2</v>
      </c>
      <c r="H4896" s="6">
        <f t="shared" si="1369"/>
        <v>9.3130024700000007</v>
      </c>
      <c r="I4896" s="6">
        <f t="shared" si="1370"/>
        <v>15.299999999999997</v>
      </c>
      <c r="J4896" s="6">
        <f t="shared" si="1371"/>
        <v>5.9869975299999965</v>
      </c>
      <c r="K4896" s="3">
        <f t="shared" si="1379"/>
        <v>6.8422828914285674</v>
      </c>
      <c r="L4896" s="6">
        <f t="shared" si="1372"/>
        <v>0</v>
      </c>
      <c r="M4896" s="6">
        <f t="shared" si="1380"/>
        <v>196.6132545714286</v>
      </c>
      <c r="N4896" s="6">
        <f t="shared" si="1381"/>
        <v>0.85528536142857092</v>
      </c>
      <c r="O4896" s="2">
        <f t="shared" si="1373"/>
        <v>-0.85528536142857092</v>
      </c>
      <c r="P4896" s="2">
        <f t="shared" si="1382"/>
        <v>31.144714638571429</v>
      </c>
      <c r="Q4896" s="2">
        <f t="shared" si="1374"/>
        <v>16.155285361428568</v>
      </c>
      <c r="R4896" s="2">
        <f t="shared" si="1383"/>
        <v>9.3130024700000007</v>
      </c>
      <c r="S4896" s="2">
        <f t="shared" si="1375"/>
        <v>6.8422828914285674</v>
      </c>
      <c r="T4896" s="2">
        <f t="shared" si="1386"/>
        <v>0</v>
      </c>
      <c r="U4896" s="2">
        <f t="shared" si="1376"/>
        <v>0</v>
      </c>
      <c r="V4896" t="str">
        <f t="shared" si="1384"/>
        <v>N</v>
      </c>
      <c r="W4896" s="2">
        <f t="shared" si="1385"/>
        <v>0</v>
      </c>
      <c r="X4896" s="2">
        <f t="shared" si="1377"/>
        <v>0</v>
      </c>
      <c r="Y4896" s="2"/>
    </row>
    <row r="4897" spans="1:25" x14ac:dyDescent="0.2">
      <c r="A4897">
        <v>22</v>
      </c>
      <c r="B4897" s="1">
        <v>42939.916666654797</v>
      </c>
      <c r="C4897">
        <v>44.9</v>
      </c>
      <c r="D4897" s="15">
        <f t="shared" si="1378"/>
        <v>44.9</v>
      </c>
      <c r="E4897">
        <v>32</v>
      </c>
      <c r="F4897" s="6">
        <v>10.267799999999999</v>
      </c>
      <c r="G4897" s="6">
        <v>-1.5167529999999999E-2</v>
      </c>
      <c r="H4897" s="6">
        <f t="shared" si="1369"/>
        <v>10.25263247</v>
      </c>
      <c r="I4897" s="6">
        <f t="shared" si="1370"/>
        <v>12.899999999999999</v>
      </c>
      <c r="J4897" s="6">
        <f t="shared" si="1371"/>
        <v>2.6473675299999986</v>
      </c>
      <c r="K4897" s="3">
        <f t="shared" si="1379"/>
        <v>3.0255628914285637</v>
      </c>
      <c r="L4897" s="6">
        <f t="shared" si="1372"/>
        <v>0</v>
      </c>
      <c r="M4897" s="6">
        <f t="shared" si="1380"/>
        <v>193.58769168000003</v>
      </c>
      <c r="N4897" s="6">
        <f t="shared" si="1381"/>
        <v>0.37819536142856691</v>
      </c>
      <c r="O4897" s="2">
        <f t="shared" si="1373"/>
        <v>-0.37819536142856691</v>
      </c>
      <c r="P4897" s="2">
        <f t="shared" si="1382"/>
        <v>31.621804638571433</v>
      </c>
      <c r="Q4897" s="2">
        <f t="shared" si="1374"/>
        <v>13.278195361428565</v>
      </c>
      <c r="R4897" s="2">
        <f t="shared" si="1383"/>
        <v>10.25263247</v>
      </c>
      <c r="S4897" s="2">
        <f t="shared" si="1375"/>
        <v>3.0255628914285655</v>
      </c>
      <c r="T4897" s="2">
        <f t="shared" si="1386"/>
        <v>0</v>
      </c>
      <c r="U4897" s="2">
        <f t="shared" si="1376"/>
        <v>0</v>
      </c>
      <c r="V4897" t="str">
        <f t="shared" si="1384"/>
        <v>N</v>
      </c>
      <c r="W4897" s="2">
        <f t="shared" si="1385"/>
        <v>0</v>
      </c>
      <c r="X4897" s="2">
        <f t="shared" si="1377"/>
        <v>0</v>
      </c>
      <c r="Y4897" s="2"/>
    </row>
    <row r="4898" spans="1:25" x14ac:dyDescent="0.2">
      <c r="A4898">
        <v>23</v>
      </c>
      <c r="B4898" s="1">
        <v>42939.958333321461</v>
      </c>
      <c r="C4898">
        <v>42.7</v>
      </c>
      <c r="D4898" s="15">
        <f t="shared" si="1378"/>
        <v>42.7</v>
      </c>
      <c r="E4898">
        <v>32</v>
      </c>
      <c r="F4898" s="6">
        <v>7.5353500000000002</v>
      </c>
      <c r="G4898" s="6">
        <v>-1.5167529999999999E-2</v>
      </c>
      <c r="H4898" s="6">
        <f t="shared" si="1369"/>
        <v>7.52018247</v>
      </c>
      <c r="I4898" s="6">
        <f t="shared" si="1370"/>
        <v>10.700000000000003</v>
      </c>
      <c r="J4898" s="6">
        <f t="shared" si="1371"/>
        <v>3.1798175300000029</v>
      </c>
      <c r="K4898" s="3">
        <f t="shared" si="1379"/>
        <v>3.6340771771428706</v>
      </c>
      <c r="L4898" s="6">
        <f t="shared" si="1372"/>
        <v>0</v>
      </c>
      <c r="M4898" s="6">
        <f t="shared" si="1380"/>
        <v>189.95361450285716</v>
      </c>
      <c r="N4898" s="6">
        <f t="shared" si="1381"/>
        <v>0.45425964714286238</v>
      </c>
      <c r="O4898" s="2">
        <f t="shared" si="1373"/>
        <v>-0.45425964714286238</v>
      </c>
      <c r="P4898" s="2">
        <f t="shared" si="1382"/>
        <v>31.545740352857138</v>
      </c>
      <c r="Q4898" s="2">
        <f t="shared" si="1374"/>
        <v>11.154259647142865</v>
      </c>
      <c r="R4898" s="2">
        <f t="shared" si="1383"/>
        <v>7.52018247</v>
      </c>
      <c r="S4898" s="2">
        <f t="shared" si="1375"/>
        <v>3.6340771771428653</v>
      </c>
      <c r="T4898" s="2">
        <f t="shared" si="1386"/>
        <v>0</v>
      </c>
      <c r="U4898" s="2">
        <f t="shared" si="1376"/>
        <v>0</v>
      </c>
      <c r="V4898" t="str">
        <f t="shared" si="1384"/>
        <v>N</v>
      </c>
      <c r="W4898" s="2">
        <f t="shared" si="1385"/>
        <v>0</v>
      </c>
      <c r="X4898" s="2">
        <f t="shared" si="1377"/>
        <v>0</v>
      </c>
      <c r="Y4898" s="2"/>
    </row>
    <row r="4899" spans="1:25" x14ac:dyDescent="0.2">
      <c r="A4899">
        <v>0</v>
      </c>
      <c r="B4899" s="1">
        <v>42939.999999988126</v>
      </c>
      <c r="C4899">
        <v>39.700000000000003</v>
      </c>
      <c r="D4899" s="15">
        <f t="shared" si="1378"/>
        <v>39.700000000000003</v>
      </c>
      <c r="E4899">
        <v>32</v>
      </c>
      <c r="F4899" s="6">
        <v>9.7145799999999998</v>
      </c>
      <c r="G4899" s="6">
        <v>-1.5167529999999999E-2</v>
      </c>
      <c r="H4899" s="6">
        <f t="shared" si="1369"/>
        <v>9.6994124700000004</v>
      </c>
      <c r="I4899" s="6">
        <f t="shared" si="1370"/>
        <v>7.7000000000000028</v>
      </c>
      <c r="J4899" s="6">
        <f t="shared" si="1371"/>
        <v>0</v>
      </c>
      <c r="K4899" s="3">
        <f t="shared" si="1379"/>
        <v>0</v>
      </c>
      <c r="L4899" s="6">
        <f t="shared" si="1372"/>
        <v>1.9994124699999976</v>
      </c>
      <c r="M4899" s="6">
        <f t="shared" si="1380"/>
        <v>191.95302697285717</v>
      </c>
      <c r="N4899" s="6">
        <f t="shared" si="1381"/>
        <v>0</v>
      </c>
      <c r="O4899" s="2">
        <f t="shared" si="1373"/>
        <v>0</v>
      </c>
      <c r="P4899" s="2">
        <f t="shared" si="1382"/>
        <v>32</v>
      </c>
      <c r="Q4899" s="2">
        <f t="shared" si="1374"/>
        <v>7.7000000000000028</v>
      </c>
      <c r="R4899" s="2">
        <f t="shared" si="1383"/>
        <v>7.7000000000000028</v>
      </c>
      <c r="S4899" s="2">
        <f t="shared" si="1375"/>
        <v>0</v>
      </c>
      <c r="T4899" s="2">
        <f t="shared" si="1386"/>
        <v>1.99941247000001</v>
      </c>
      <c r="U4899" s="2">
        <f t="shared" si="1376"/>
        <v>0</v>
      </c>
      <c r="V4899" t="str">
        <f t="shared" si="1384"/>
        <v>N</v>
      </c>
      <c r="W4899" s="2">
        <f t="shared" si="1385"/>
        <v>0</v>
      </c>
      <c r="X4899" s="2">
        <f t="shared" si="1377"/>
        <v>0</v>
      </c>
      <c r="Y4899" s="2"/>
    </row>
    <row r="4900" spans="1:25" x14ac:dyDescent="0.2">
      <c r="A4900">
        <v>1</v>
      </c>
      <c r="B4900" s="1">
        <v>42940.04166665479</v>
      </c>
      <c r="C4900">
        <v>38.700000000000003</v>
      </c>
      <c r="D4900" s="15">
        <f t="shared" si="1378"/>
        <v>38.700000000000003</v>
      </c>
      <c r="E4900">
        <v>32</v>
      </c>
      <c r="F4900" s="6">
        <v>7.86524</v>
      </c>
      <c r="G4900" s="6">
        <v>-1.5167529999999999E-2</v>
      </c>
      <c r="H4900" s="6">
        <f t="shared" si="1369"/>
        <v>7.8500724699999997</v>
      </c>
      <c r="I4900" s="6">
        <f t="shared" si="1370"/>
        <v>6.7000000000000028</v>
      </c>
      <c r="J4900" s="6">
        <f t="shared" si="1371"/>
        <v>0</v>
      </c>
      <c r="K4900" s="3">
        <f t="shared" si="1379"/>
        <v>0</v>
      </c>
      <c r="L4900" s="6">
        <f t="shared" si="1372"/>
        <v>1.1500724699999969</v>
      </c>
      <c r="M4900" s="6">
        <f t="shared" si="1380"/>
        <v>193.10309944285717</v>
      </c>
      <c r="N4900" s="6">
        <f t="shared" si="1381"/>
        <v>0</v>
      </c>
      <c r="O4900" s="2">
        <f t="shared" si="1373"/>
        <v>0</v>
      </c>
      <c r="P4900" s="2">
        <f t="shared" si="1382"/>
        <v>32</v>
      </c>
      <c r="Q4900" s="2">
        <f t="shared" si="1374"/>
        <v>6.7000000000000028</v>
      </c>
      <c r="R4900" s="2">
        <f t="shared" si="1383"/>
        <v>6.7000000000000028</v>
      </c>
      <c r="S4900" s="2">
        <f t="shared" si="1375"/>
        <v>0</v>
      </c>
      <c r="T4900" s="2">
        <f t="shared" si="1386"/>
        <v>1.1500724699999978</v>
      </c>
      <c r="U4900" s="2">
        <f t="shared" si="1376"/>
        <v>0</v>
      </c>
      <c r="V4900" t="str">
        <f t="shared" si="1384"/>
        <v>N</v>
      </c>
      <c r="W4900" s="2">
        <f t="shared" si="1385"/>
        <v>0</v>
      </c>
      <c r="X4900" s="2">
        <f t="shared" si="1377"/>
        <v>0</v>
      </c>
      <c r="Y4900" s="2"/>
    </row>
    <row r="4901" spans="1:25" x14ac:dyDescent="0.2">
      <c r="A4901">
        <v>2</v>
      </c>
      <c r="B4901" s="1">
        <v>42940.083333321454</v>
      </c>
      <c r="C4901">
        <v>38</v>
      </c>
      <c r="D4901" s="15">
        <f t="shared" si="1378"/>
        <v>38</v>
      </c>
      <c r="E4901">
        <v>32</v>
      </c>
      <c r="F4901" s="6">
        <v>10.151400000000001</v>
      </c>
      <c r="G4901" s="6">
        <v>-1.5167529999999999E-2</v>
      </c>
      <c r="H4901" s="6">
        <f t="shared" si="1369"/>
        <v>10.136232470000001</v>
      </c>
      <c r="I4901" s="6">
        <f t="shared" si="1370"/>
        <v>6</v>
      </c>
      <c r="J4901" s="6">
        <f t="shared" si="1371"/>
        <v>0</v>
      </c>
      <c r="K4901" s="3">
        <f t="shared" si="1379"/>
        <v>0</v>
      </c>
      <c r="L4901" s="6">
        <f t="shared" si="1372"/>
        <v>4.1362324700000013</v>
      </c>
      <c r="M4901" s="6">
        <f t="shared" si="1380"/>
        <v>197.23933191285718</v>
      </c>
      <c r="N4901" s="6">
        <f t="shared" si="1381"/>
        <v>0</v>
      </c>
      <c r="O4901" s="2">
        <f t="shared" si="1373"/>
        <v>0</v>
      </c>
      <c r="P4901" s="2">
        <f t="shared" si="1382"/>
        <v>32</v>
      </c>
      <c r="Q4901" s="2">
        <f t="shared" si="1374"/>
        <v>6</v>
      </c>
      <c r="R4901" s="2">
        <f t="shared" si="1383"/>
        <v>6</v>
      </c>
      <c r="S4901" s="2">
        <f t="shared" si="1375"/>
        <v>0</v>
      </c>
      <c r="T4901" s="2">
        <f t="shared" si="1386"/>
        <v>4.1362324700000102</v>
      </c>
      <c r="U4901" s="2">
        <f t="shared" si="1376"/>
        <v>0</v>
      </c>
      <c r="V4901" t="str">
        <f t="shared" si="1384"/>
        <v>N</v>
      </c>
      <c r="W4901" s="2">
        <f t="shared" si="1385"/>
        <v>0</v>
      </c>
      <c r="X4901" s="2">
        <f t="shared" si="1377"/>
        <v>0</v>
      </c>
      <c r="Y4901" s="2"/>
    </row>
    <row r="4902" spans="1:25" x14ac:dyDescent="0.2">
      <c r="A4902">
        <v>3</v>
      </c>
      <c r="B4902" s="1">
        <v>42940.124999988118</v>
      </c>
      <c r="C4902">
        <v>37</v>
      </c>
      <c r="D4902" s="15">
        <f t="shared" si="1378"/>
        <v>37</v>
      </c>
      <c r="E4902">
        <v>32</v>
      </c>
      <c r="F4902" s="6">
        <v>6.3245699999999996</v>
      </c>
      <c r="G4902" s="6">
        <v>-1.5167529999999999E-2</v>
      </c>
      <c r="H4902" s="6">
        <f t="shared" si="1369"/>
        <v>6.3094024699999993</v>
      </c>
      <c r="I4902" s="6">
        <f t="shared" si="1370"/>
        <v>5</v>
      </c>
      <c r="J4902" s="6">
        <f t="shared" si="1371"/>
        <v>0</v>
      </c>
      <c r="K4902" s="3">
        <f t="shared" si="1379"/>
        <v>0</v>
      </c>
      <c r="L4902" s="6">
        <f t="shared" si="1372"/>
        <v>1.3094024699999993</v>
      </c>
      <c r="M4902" s="6">
        <f t="shared" si="1380"/>
        <v>198.54873438285719</v>
      </c>
      <c r="N4902" s="6">
        <f t="shared" si="1381"/>
        <v>0</v>
      </c>
      <c r="O4902" s="2">
        <f t="shared" si="1373"/>
        <v>0</v>
      </c>
      <c r="P4902" s="2">
        <f t="shared" si="1382"/>
        <v>32</v>
      </c>
      <c r="Q4902" s="2">
        <f t="shared" si="1374"/>
        <v>5</v>
      </c>
      <c r="R4902" s="2">
        <f t="shared" si="1383"/>
        <v>5</v>
      </c>
      <c r="S4902" s="2">
        <f t="shared" si="1375"/>
        <v>0</v>
      </c>
      <c r="T4902" s="2">
        <f t="shared" si="1386"/>
        <v>1.3094024700000091</v>
      </c>
      <c r="U4902" s="2">
        <f t="shared" si="1376"/>
        <v>0</v>
      </c>
      <c r="V4902" t="str">
        <f t="shared" si="1384"/>
        <v>N</v>
      </c>
      <c r="W4902" s="2">
        <f t="shared" si="1385"/>
        <v>0</v>
      </c>
      <c r="X4902" s="2">
        <f t="shared" si="1377"/>
        <v>0</v>
      </c>
      <c r="Y4902" s="2"/>
    </row>
    <row r="4903" spans="1:25" x14ac:dyDescent="0.2">
      <c r="A4903">
        <v>4</v>
      </c>
      <c r="B4903" s="1">
        <v>42940.166666654783</v>
      </c>
      <c r="C4903">
        <v>36.9</v>
      </c>
      <c r="D4903" s="15">
        <f t="shared" si="1378"/>
        <v>36.9</v>
      </c>
      <c r="E4903">
        <v>32</v>
      </c>
      <c r="F4903" s="6">
        <v>6.7421800000000003</v>
      </c>
      <c r="G4903" s="6">
        <v>-1.5167529999999999E-2</v>
      </c>
      <c r="H4903" s="6">
        <f t="shared" si="1369"/>
        <v>6.72701247</v>
      </c>
      <c r="I4903" s="6">
        <f t="shared" si="1370"/>
        <v>4.8999999999999986</v>
      </c>
      <c r="J4903" s="6">
        <f t="shared" si="1371"/>
        <v>0</v>
      </c>
      <c r="K4903" s="3">
        <f t="shared" si="1379"/>
        <v>0</v>
      </c>
      <c r="L4903" s="6">
        <f t="shared" si="1372"/>
        <v>1.8270124700000014</v>
      </c>
      <c r="M4903" s="6">
        <f t="shared" si="1380"/>
        <v>200.37574685285719</v>
      </c>
      <c r="N4903" s="6">
        <f t="shared" si="1381"/>
        <v>0</v>
      </c>
      <c r="O4903" s="2">
        <f t="shared" si="1373"/>
        <v>0</v>
      </c>
      <c r="P4903" s="2">
        <f t="shared" si="1382"/>
        <v>32</v>
      </c>
      <c r="Q4903" s="2">
        <f t="shared" si="1374"/>
        <v>4.8999999999999986</v>
      </c>
      <c r="R4903" s="2">
        <f t="shared" si="1383"/>
        <v>4.8999999999999986</v>
      </c>
      <c r="S4903" s="2">
        <f t="shared" si="1375"/>
        <v>0</v>
      </c>
      <c r="T4903" s="2">
        <f t="shared" si="1386"/>
        <v>1.8270124699999997</v>
      </c>
      <c r="U4903" s="2">
        <f t="shared" si="1376"/>
        <v>0</v>
      </c>
      <c r="V4903" t="str">
        <f t="shared" si="1384"/>
        <v>N</v>
      </c>
      <c r="W4903" s="2">
        <f t="shared" si="1385"/>
        <v>0</v>
      </c>
      <c r="X4903" s="2">
        <f t="shared" si="1377"/>
        <v>0</v>
      </c>
      <c r="Y4903" s="2"/>
    </row>
    <row r="4904" spans="1:25" x14ac:dyDescent="0.2">
      <c r="A4904">
        <v>5</v>
      </c>
      <c r="B4904" s="1">
        <v>42940.208333321447</v>
      </c>
      <c r="C4904">
        <v>37.200000000000003</v>
      </c>
      <c r="D4904" s="15">
        <f t="shared" si="1378"/>
        <v>37.200000000000003</v>
      </c>
      <c r="E4904">
        <v>32</v>
      </c>
      <c r="F4904" s="6">
        <v>6.3416699999999997</v>
      </c>
      <c r="G4904" s="6">
        <v>-1.5167529999999999E-2</v>
      </c>
      <c r="H4904" s="6">
        <f t="shared" si="1369"/>
        <v>6.3265024699999994</v>
      </c>
      <c r="I4904" s="6">
        <f t="shared" si="1370"/>
        <v>5.2000000000000028</v>
      </c>
      <c r="J4904" s="6">
        <f t="shared" si="1371"/>
        <v>0</v>
      </c>
      <c r="K4904" s="3">
        <f t="shared" si="1379"/>
        <v>0</v>
      </c>
      <c r="L4904" s="6">
        <f t="shared" si="1372"/>
        <v>1.1265024699999966</v>
      </c>
      <c r="M4904" s="6">
        <f t="shared" si="1380"/>
        <v>201.50224932285718</v>
      </c>
      <c r="N4904" s="6">
        <f t="shared" si="1381"/>
        <v>0</v>
      </c>
      <c r="O4904" s="2">
        <f t="shared" si="1373"/>
        <v>0</v>
      </c>
      <c r="P4904" s="2">
        <f t="shared" si="1382"/>
        <v>32</v>
      </c>
      <c r="Q4904" s="2">
        <f t="shared" si="1374"/>
        <v>5.2000000000000028</v>
      </c>
      <c r="R4904" s="2">
        <f t="shared" si="1383"/>
        <v>5.2000000000000028</v>
      </c>
      <c r="S4904" s="2">
        <f t="shared" si="1375"/>
        <v>0</v>
      </c>
      <c r="T4904" s="2">
        <f t="shared" si="1386"/>
        <v>1.1265024699999913</v>
      </c>
      <c r="U4904" s="2">
        <f t="shared" si="1376"/>
        <v>0</v>
      </c>
      <c r="V4904" t="str">
        <f t="shared" si="1384"/>
        <v>N</v>
      </c>
      <c r="W4904" s="2">
        <f t="shared" si="1385"/>
        <v>0</v>
      </c>
      <c r="X4904" s="2">
        <f t="shared" si="1377"/>
        <v>0</v>
      </c>
      <c r="Y4904" s="2"/>
    </row>
    <row r="4905" spans="1:25" x14ac:dyDescent="0.2">
      <c r="A4905">
        <v>6</v>
      </c>
      <c r="B4905" s="1">
        <v>42940.249999988111</v>
      </c>
      <c r="C4905">
        <v>38.1</v>
      </c>
      <c r="D4905" s="15">
        <f t="shared" si="1378"/>
        <v>38.1</v>
      </c>
      <c r="E4905">
        <v>32</v>
      </c>
      <c r="F4905" s="6">
        <v>5.7810499999999996</v>
      </c>
      <c r="G4905" s="6">
        <v>1.2587711699999999</v>
      </c>
      <c r="H4905" s="6">
        <f t="shared" si="1369"/>
        <v>7.0398211699999997</v>
      </c>
      <c r="I4905" s="6">
        <f t="shared" si="1370"/>
        <v>6.1000000000000014</v>
      </c>
      <c r="J4905" s="6">
        <f t="shared" si="1371"/>
        <v>0</v>
      </c>
      <c r="K4905" s="3">
        <f t="shared" si="1379"/>
        <v>0</v>
      </c>
      <c r="L4905" s="6">
        <f t="shared" si="1372"/>
        <v>0.93982116999999832</v>
      </c>
      <c r="M4905" s="6">
        <f t="shared" si="1380"/>
        <v>202.44207049285717</v>
      </c>
      <c r="N4905" s="6">
        <f t="shared" si="1381"/>
        <v>0</v>
      </c>
      <c r="O4905" s="2">
        <f t="shared" si="1373"/>
        <v>0</v>
      </c>
      <c r="P4905" s="2">
        <f t="shared" si="1382"/>
        <v>32</v>
      </c>
      <c r="Q4905" s="2">
        <f t="shared" si="1374"/>
        <v>6.1000000000000014</v>
      </c>
      <c r="R4905" s="2">
        <f t="shared" si="1383"/>
        <v>6.1000000000000014</v>
      </c>
      <c r="S4905" s="2">
        <f t="shared" si="1375"/>
        <v>0</v>
      </c>
      <c r="T4905" s="2">
        <f t="shared" si="1386"/>
        <v>0.93982116999998766</v>
      </c>
      <c r="U4905" s="2">
        <f t="shared" si="1376"/>
        <v>0</v>
      </c>
      <c r="V4905" t="str">
        <f t="shared" si="1384"/>
        <v>N</v>
      </c>
      <c r="W4905" s="2">
        <f t="shared" si="1385"/>
        <v>0</v>
      </c>
      <c r="X4905" s="2">
        <f t="shared" si="1377"/>
        <v>0</v>
      </c>
      <c r="Y4905" s="2"/>
    </row>
    <row r="4906" spans="1:25" x14ac:dyDescent="0.2">
      <c r="A4906">
        <v>7</v>
      </c>
      <c r="B4906" s="1">
        <v>42940.291666654775</v>
      </c>
      <c r="C4906">
        <v>39.6</v>
      </c>
      <c r="D4906" s="15">
        <f t="shared" si="1378"/>
        <v>39.6</v>
      </c>
      <c r="E4906">
        <v>32</v>
      </c>
      <c r="F4906" s="6">
        <v>6.7854400000000004</v>
      </c>
      <c r="G4906" s="6">
        <v>8.6185939999999999</v>
      </c>
      <c r="H4906" s="6">
        <f t="shared" si="1369"/>
        <v>15.404033999999999</v>
      </c>
      <c r="I4906" s="6">
        <f t="shared" si="1370"/>
        <v>7.6000000000000014</v>
      </c>
      <c r="J4906" s="6">
        <f t="shared" si="1371"/>
        <v>0</v>
      </c>
      <c r="K4906" s="3">
        <f t="shared" si="1379"/>
        <v>0</v>
      </c>
      <c r="L4906" s="6">
        <f t="shared" si="1372"/>
        <v>7.8040339999999979</v>
      </c>
      <c r="M4906" s="6">
        <f t="shared" si="1380"/>
        <v>210.24610449285717</v>
      </c>
      <c r="N4906" s="6">
        <f t="shared" si="1381"/>
        <v>0</v>
      </c>
      <c r="O4906" s="2">
        <f t="shared" si="1373"/>
        <v>0</v>
      </c>
      <c r="P4906" s="2">
        <f t="shared" si="1382"/>
        <v>32</v>
      </c>
      <c r="Q4906" s="2">
        <f t="shared" si="1374"/>
        <v>7.6000000000000014</v>
      </c>
      <c r="R4906" s="2">
        <f t="shared" si="1383"/>
        <v>7.6000000000000014</v>
      </c>
      <c r="S4906" s="2">
        <f t="shared" si="1375"/>
        <v>0</v>
      </c>
      <c r="T4906" s="2">
        <f t="shared" si="1386"/>
        <v>7.8040340000000015</v>
      </c>
      <c r="U4906" s="2">
        <f t="shared" si="1376"/>
        <v>0</v>
      </c>
      <c r="V4906" t="str">
        <f t="shared" si="1384"/>
        <v>N</v>
      </c>
      <c r="W4906" s="2">
        <f t="shared" si="1385"/>
        <v>0</v>
      </c>
      <c r="X4906" s="2">
        <f t="shared" si="1377"/>
        <v>0</v>
      </c>
      <c r="Y4906" s="2"/>
    </row>
    <row r="4907" spans="1:25" x14ac:dyDescent="0.2">
      <c r="A4907">
        <v>8</v>
      </c>
      <c r="B4907" s="1">
        <v>42940.33333332144</v>
      </c>
      <c r="C4907">
        <v>40.200000000000003</v>
      </c>
      <c r="D4907" s="15">
        <f t="shared" si="1378"/>
        <v>40.200000000000003</v>
      </c>
      <c r="E4907">
        <v>32</v>
      </c>
      <c r="F4907" s="6">
        <v>7.6405200000000004</v>
      </c>
      <c r="G4907" s="6">
        <v>10.36247</v>
      </c>
      <c r="H4907" s="6">
        <f t="shared" si="1369"/>
        <v>18.00299</v>
      </c>
      <c r="I4907" s="6">
        <f t="shared" si="1370"/>
        <v>8.2000000000000028</v>
      </c>
      <c r="J4907" s="6">
        <f t="shared" si="1371"/>
        <v>0</v>
      </c>
      <c r="K4907" s="3">
        <f t="shared" si="1379"/>
        <v>0</v>
      </c>
      <c r="L4907" s="6">
        <f t="shared" si="1372"/>
        <v>9.8029899999999977</v>
      </c>
      <c r="M4907" s="6">
        <f t="shared" si="1380"/>
        <v>220</v>
      </c>
      <c r="N4907" s="6">
        <f t="shared" si="1381"/>
        <v>4.9094492857165051E-2</v>
      </c>
      <c r="O4907" s="2">
        <f t="shared" si="1373"/>
        <v>-4.9094492857165051E-2</v>
      </c>
      <c r="P4907" s="2">
        <f t="shared" si="1382"/>
        <v>31.950905507142835</v>
      </c>
      <c r="Q4907" s="2">
        <f t="shared" si="1374"/>
        <v>8.2490944928571679</v>
      </c>
      <c r="R4907" s="2">
        <f t="shared" si="1383"/>
        <v>8.2490944928571679</v>
      </c>
      <c r="S4907" s="2">
        <f t="shared" si="1375"/>
        <v>0</v>
      </c>
      <c r="T4907" s="2">
        <f t="shared" si="1386"/>
        <v>9.753895507142829</v>
      </c>
      <c r="U4907" s="2">
        <f t="shared" si="1376"/>
        <v>0</v>
      </c>
      <c r="V4907" t="str">
        <f t="shared" si="1384"/>
        <v>Y</v>
      </c>
      <c r="W4907" s="2">
        <f t="shared" si="1385"/>
        <v>0</v>
      </c>
      <c r="X4907" s="2">
        <f t="shared" si="1377"/>
        <v>0</v>
      </c>
      <c r="Y4907" s="2"/>
    </row>
    <row r="4908" spans="1:25" x14ac:dyDescent="0.2">
      <c r="A4908">
        <v>9</v>
      </c>
      <c r="B4908" s="1">
        <v>42940.374999988104</v>
      </c>
      <c r="C4908">
        <v>43.2</v>
      </c>
      <c r="D4908" s="15">
        <f t="shared" si="1378"/>
        <v>43.2</v>
      </c>
      <c r="E4908">
        <v>32</v>
      </c>
      <c r="F4908" s="6">
        <v>8.8781300000000005</v>
      </c>
      <c r="G4908" s="6">
        <v>27.825780000000002</v>
      </c>
      <c r="H4908" s="6">
        <f t="shared" si="1369"/>
        <v>36.70391</v>
      </c>
      <c r="I4908" s="6">
        <f t="shared" si="1370"/>
        <v>11.200000000000003</v>
      </c>
      <c r="J4908" s="6">
        <f t="shared" si="1371"/>
        <v>0</v>
      </c>
      <c r="K4908" s="3">
        <f t="shared" si="1379"/>
        <v>0</v>
      </c>
      <c r="L4908" s="6">
        <f t="shared" si="1372"/>
        <v>25.503909999999998</v>
      </c>
      <c r="M4908" s="6">
        <f t="shared" si="1380"/>
        <v>220</v>
      </c>
      <c r="N4908" s="6">
        <f t="shared" si="1381"/>
        <v>25.503909999999991</v>
      </c>
      <c r="O4908" s="2">
        <f t="shared" si="1373"/>
        <v>-25.503909999999991</v>
      </c>
      <c r="P4908" s="2">
        <f t="shared" si="1382"/>
        <v>6.4960900000000095</v>
      </c>
      <c r="Q4908" s="2">
        <f t="shared" si="1374"/>
        <v>36.703909999999993</v>
      </c>
      <c r="R4908" s="2">
        <f t="shared" si="1383"/>
        <v>36.703909999999993</v>
      </c>
      <c r="S4908" s="2">
        <f t="shared" si="1375"/>
        <v>0</v>
      </c>
      <c r="T4908" s="2">
        <f t="shared" si="1386"/>
        <v>0</v>
      </c>
      <c r="U4908" s="2">
        <f t="shared" si="1376"/>
        <v>0</v>
      </c>
      <c r="V4908" t="str">
        <f t="shared" si="1384"/>
        <v>Y</v>
      </c>
      <c r="W4908" s="2">
        <f t="shared" si="1385"/>
        <v>0</v>
      </c>
      <c r="X4908" s="2">
        <f t="shared" si="1377"/>
        <v>0</v>
      </c>
      <c r="Y4908" s="2"/>
    </row>
    <row r="4909" spans="1:25" x14ac:dyDescent="0.2">
      <c r="A4909">
        <v>10</v>
      </c>
      <c r="B4909" s="1">
        <v>42940.416666654768</v>
      </c>
      <c r="C4909">
        <v>45.2</v>
      </c>
      <c r="D4909" s="15">
        <f t="shared" si="1378"/>
        <v>45.2</v>
      </c>
      <c r="E4909">
        <v>32</v>
      </c>
      <c r="F4909" s="6">
        <v>7.9937100000000001</v>
      </c>
      <c r="G4909" s="6">
        <v>20.269299999999998</v>
      </c>
      <c r="H4909" s="6">
        <f t="shared" si="1369"/>
        <v>28.263009999999998</v>
      </c>
      <c r="I4909" s="6">
        <f t="shared" si="1370"/>
        <v>13.200000000000003</v>
      </c>
      <c r="J4909" s="6">
        <f t="shared" si="1371"/>
        <v>0</v>
      </c>
      <c r="K4909" s="3">
        <f t="shared" si="1379"/>
        <v>0</v>
      </c>
      <c r="L4909" s="6">
        <f t="shared" si="1372"/>
        <v>15.063009999999995</v>
      </c>
      <c r="M4909" s="6">
        <f t="shared" si="1380"/>
        <v>220</v>
      </c>
      <c r="N4909" s="6">
        <f t="shared" si="1381"/>
        <v>15.063009999999991</v>
      </c>
      <c r="O4909" s="2">
        <f t="shared" si="1373"/>
        <v>-15.063009999999991</v>
      </c>
      <c r="P4909" s="2">
        <f t="shared" si="1382"/>
        <v>16.936990000000009</v>
      </c>
      <c r="Q4909" s="2">
        <f t="shared" si="1374"/>
        <v>28.263009999999994</v>
      </c>
      <c r="R4909" s="2">
        <f t="shared" si="1383"/>
        <v>28.263009999999994</v>
      </c>
      <c r="S4909" s="2">
        <f t="shared" si="1375"/>
        <v>0</v>
      </c>
      <c r="T4909" s="2">
        <f t="shared" si="1386"/>
        <v>0</v>
      </c>
      <c r="U4909" s="2">
        <f t="shared" si="1376"/>
        <v>0</v>
      </c>
      <c r="V4909" t="str">
        <f t="shared" si="1384"/>
        <v>Y</v>
      </c>
      <c r="W4909" s="2">
        <f t="shared" si="1385"/>
        <v>0</v>
      </c>
      <c r="X4909" s="2">
        <f t="shared" si="1377"/>
        <v>0</v>
      </c>
      <c r="Y4909" s="2"/>
    </row>
    <row r="4910" spans="1:25" x14ac:dyDescent="0.2">
      <c r="A4910">
        <v>11</v>
      </c>
      <c r="B4910" s="1">
        <v>42940.458333321432</v>
      </c>
      <c r="C4910">
        <v>46.5</v>
      </c>
      <c r="D4910" s="15">
        <f t="shared" si="1378"/>
        <v>46.5</v>
      </c>
      <c r="E4910">
        <v>32</v>
      </c>
      <c r="F4910" s="6">
        <v>10.187099999999999</v>
      </c>
      <c r="G4910" s="6">
        <v>26.618769999999998</v>
      </c>
      <c r="H4910" s="6">
        <f t="shared" si="1369"/>
        <v>36.805869999999999</v>
      </c>
      <c r="I4910" s="6">
        <f t="shared" si="1370"/>
        <v>14.5</v>
      </c>
      <c r="J4910" s="6">
        <f t="shared" si="1371"/>
        <v>0</v>
      </c>
      <c r="K4910" s="3">
        <f t="shared" si="1379"/>
        <v>0</v>
      </c>
      <c r="L4910" s="6">
        <f t="shared" si="1372"/>
        <v>22.305869999999999</v>
      </c>
      <c r="M4910" s="6">
        <f t="shared" si="1380"/>
        <v>220</v>
      </c>
      <c r="N4910" s="6">
        <f t="shared" si="1381"/>
        <v>22.305869999999999</v>
      </c>
      <c r="O4910" s="2">
        <f t="shared" si="1373"/>
        <v>-22.305869999999999</v>
      </c>
      <c r="P4910" s="2">
        <f t="shared" si="1382"/>
        <v>9.6941300000000012</v>
      </c>
      <c r="Q4910" s="2">
        <f t="shared" si="1374"/>
        <v>36.805869999999999</v>
      </c>
      <c r="R4910" s="2">
        <f t="shared" si="1383"/>
        <v>36.805869999999999</v>
      </c>
      <c r="S4910" s="2">
        <f t="shared" si="1375"/>
        <v>0</v>
      </c>
      <c r="T4910" s="2">
        <f t="shared" si="1386"/>
        <v>0</v>
      </c>
      <c r="U4910" s="2">
        <f t="shared" si="1376"/>
        <v>0</v>
      </c>
      <c r="V4910" t="str">
        <f t="shared" si="1384"/>
        <v>Y</v>
      </c>
      <c r="W4910" s="2">
        <f t="shared" si="1385"/>
        <v>0</v>
      </c>
      <c r="X4910" s="2">
        <f t="shared" si="1377"/>
        <v>0</v>
      </c>
      <c r="Y4910" s="2"/>
    </row>
    <row r="4911" spans="1:25" x14ac:dyDescent="0.2">
      <c r="A4911">
        <v>12</v>
      </c>
      <c r="B4911" s="1">
        <v>42940.499999988097</v>
      </c>
      <c r="C4911">
        <v>47.3</v>
      </c>
      <c r="D4911" s="15">
        <f t="shared" si="1378"/>
        <v>47.3</v>
      </c>
      <c r="E4911">
        <v>32</v>
      </c>
      <c r="F4911" s="6">
        <v>9.2433999999999994</v>
      </c>
      <c r="G4911" s="6">
        <v>35.375090000000007</v>
      </c>
      <c r="H4911" s="6">
        <f t="shared" si="1369"/>
        <v>44.618490000000008</v>
      </c>
      <c r="I4911" s="6">
        <f t="shared" si="1370"/>
        <v>15.299999999999997</v>
      </c>
      <c r="J4911" s="6">
        <f t="shared" si="1371"/>
        <v>0</v>
      </c>
      <c r="K4911" s="3">
        <f t="shared" si="1379"/>
        <v>0</v>
      </c>
      <c r="L4911" s="6">
        <f t="shared" si="1372"/>
        <v>29.318490000000011</v>
      </c>
      <c r="M4911" s="6">
        <f t="shared" si="1380"/>
        <v>220</v>
      </c>
      <c r="N4911" s="6">
        <f t="shared" si="1381"/>
        <v>29.318489999999997</v>
      </c>
      <c r="O4911" s="2">
        <f t="shared" si="1373"/>
        <v>-29.318489999999997</v>
      </c>
      <c r="P4911" s="2">
        <f t="shared" si="1382"/>
        <v>2.6815100000000029</v>
      </c>
      <c r="Q4911" s="2">
        <f t="shared" si="1374"/>
        <v>44.618489999999994</v>
      </c>
      <c r="R4911" s="2">
        <f t="shared" si="1383"/>
        <v>44.618489999999994</v>
      </c>
      <c r="S4911" s="2">
        <f t="shared" si="1375"/>
        <v>0</v>
      </c>
      <c r="T4911" s="2">
        <f t="shared" si="1386"/>
        <v>0</v>
      </c>
      <c r="U4911" s="2">
        <f t="shared" si="1376"/>
        <v>0</v>
      </c>
      <c r="V4911" t="str">
        <f t="shared" si="1384"/>
        <v>Y</v>
      </c>
      <c r="W4911" s="2">
        <f t="shared" si="1385"/>
        <v>0</v>
      </c>
      <c r="X4911" s="2">
        <f t="shared" si="1377"/>
        <v>0</v>
      </c>
      <c r="Y4911" s="2"/>
    </row>
    <row r="4912" spans="1:25" x14ac:dyDescent="0.2">
      <c r="A4912">
        <v>13</v>
      </c>
      <c r="B4912" s="1">
        <v>42940.541666654761</v>
      </c>
      <c r="C4912">
        <v>47.8</v>
      </c>
      <c r="D4912" s="15">
        <f t="shared" si="1378"/>
        <v>47.8</v>
      </c>
      <c r="E4912">
        <v>32</v>
      </c>
      <c r="F4912" s="6">
        <v>9.2006099999999993</v>
      </c>
      <c r="G4912" s="6">
        <v>33.170499999999997</v>
      </c>
      <c r="H4912" s="6">
        <f t="shared" si="1369"/>
        <v>42.371109999999994</v>
      </c>
      <c r="I4912" s="6">
        <f t="shared" si="1370"/>
        <v>15.799999999999997</v>
      </c>
      <c r="J4912" s="6">
        <f t="shared" si="1371"/>
        <v>0</v>
      </c>
      <c r="K4912" s="3">
        <f t="shared" si="1379"/>
        <v>0</v>
      </c>
      <c r="L4912" s="6">
        <f t="shared" si="1372"/>
        <v>26.571109999999997</v>
      </c>
      <c r="M4912" s="6">
        <f t="shared" si="1380"/>
        <v>220</v>
      </c>
      <c r="N4912" s="6">
        <f t="shared" si="1381"/>
        <v>26.571110000000004</v>
      </c>
      <c r="O4912" s="2">
        <f t="shared" si="1373"/>
        <v>-26.571110000000004</v>
      </c>
      <c r="P4912" s="2">
        <f t="shared" si="1382"/>
        <v>5.4288899999999956</v>
      </c>
      <c r="Q4912" s="2">
        <f t="shared" si="1374"/>
        <v>42.371110000000002</v>
      </c>
      <c r="R4912" s="2">
        <f t="shared" si="1383"/>
        <v>42.371110000000002</v>
      </c>
      <c r="S4912" s="2">
        <f t="shared" si="1375"/>
        <v>0</v>
      </c>
      <c r="T4912" s="2">
        <f t="shared" si="1386"/>
        <v>0</v>
      </c>
      <c r="U4912" s="2">
        <f t="shared" si="1376"/>
        <v>0</v>
      </c>
      <c r="V4912" t="str">
        <f t="shared" si="1384"/>
        <v>Y</v>
      </c>
      <c r="W4912" s="2">
        <f t="shared" si="1385"/>
        <v>0</v>
      </c>
      <c r="X4912" s="2">
        <f t="shared" si="1377"/>
        <v>0</v>
      </c>
      <c r="Y4912" s="2"/>
    </row>
    <row r="4913" spans="1:25" x14ac:dyDescent="0.2">
      <c r="A4913">
        <v>14</v>
      </c>
      <c r="B4913" s="1">
        <v>42940.583333321425</v>
      </c>
      <c r="C4913">
        <v>47.8</v>
      </c>
      <c r="D4913" s="15">
        <f t="shared" si="1378"/>
        <v>47.8</v>
      </c>
      <c r="E4913">
        <v>32</v>
      </c>
      <c r="F4913" s="6">
        <v>8.5312099999999997</v>
      </c>
      <c r="G4913" s="6">
        <v>30.547229999999999</v>
      </c>
      <c r="H4913" s="6">
        <f t="shared" si="1369"/>
        <v>39.078440000000001</v>
      </c>
      <c r="I4913" s="6">
        <f t="shared" si="1370"/>
        <v>15.799999999999997</v>
      </c>
      <c r="J4913" s="6">
        <f t="shared" si="1371"/>
        <v>0</v>
      </c>
      <c r="K4913" s="3">
        <f t="shared" si="1379"/>
        <v>0</v>
      </c>
      <c r="L4913" s="6">
        <f t="shared" si="1372"/>
        <v>23.278440000000003</v>
      </c>
      <c r="M4913" s="6">
        <f t="shared" si="1380"/>
        <v>220</v>
      </c>
      <c r="N4913" s="6">
        <f t="shared" si="1381"/>
        <v>23.278439999999989</v>
      </c>
      <c r="O4913" s="2">
        <f t="shared" si="1373"/>
        <v>-23.278439999999989</v>
      </c>
      <c r="P4913" s="2">
        <f t="shared" si="1382"/>
        <v>8.7215600000000109</v>
      </c>
      <c r="Q4913" s="2">
        <f t="shared" si="1374"/>
        <v>39.078439999999986</v>
      </c>
      <c r="R4913" s="2">
        <f t="shared" si="1383"/>
        <v>39.078439999999986</v>
      </c>
      <c r="S4913" s="2">
        <f t="shared" si="1375"/>
        <v>0</v>
      </c>
      <c r="T4913" s="2">
        <f t="shared" si="1386"/>
        <v>0</v>
      </c>
      <c r="U4913" s="2">
        <f t="shared" si="1376"/>
        <v>0</v>
      </c>
      <c r="V4913" t="str">
        <f t="shared" si="1384"/>
        <v>Y</v>
      </c>
      <c r="W4913" s="2">
        <f t="shared" si="1385"/>
        <v>0</v>
      </c>
      <c r="X4913" s="2">
        <f t="shared" si="1377"/>
        <v>0</v>
      </c>
      <c r="Y4913" s="2"/>
    </row>
    <row r="4914" spans="1:25" x14ac:dyDescent="0.2">
      <c r="A4914">
        <v>15</v>
      </c>
      <c r="B4914" s="1">
        <v>42940.624999988089</v>
      </c>
      <c r="C4914">
        <v>50</v>
      </c>
      <c r="D4914" s="15">
        <f t="shared" si="1378"/>
        <v>50</v>
      </c>
      <c r="E4914">
        <v>32</v>
      </c>
      <c r="F4914" s="6">
        <v>7.5224799999999998</v>
      </c>
      <c r="G4914" s="6">
        <v>25.875169999999997</v>
      </c>
      <c r="H4914" s="6">
        <f t="shared" si="1369"/>
        <v>33.397649999999999</v>
      </c>
      <c r="I4914" s="6">
        <f t="shared" si="1370"/>
        <v>18</v>
      </c>
      <c r="J4914" s="6">
        <f t="shared" si="1371"/>
        <v>0</v>
      </c>
      <c r="K4914" s="3">
        <f t="shared" si="1379"/>
        <v>0</v>
      </c>
      <c r="L4914" s="6">
        <f t="shared" si="1372"/>
        <v>15.397649999999999</v>
      </c>
      <c r="M4914" s="6">
        <f t="shared" si="1380"/>
        <v>220</v>
      </c>
      <c r="N4914" s="6">
        <f t="shared" si="1381"/>
        <v>15.397649999999999</v>
      </c>
      <c r="O4914" s="2">
        <f t="shared" si="1373"/>
        <v>-15.397649999999999</v>
      </c>
      <c r="P4914" s="2">
        <f t="shared" si="1382"/>
        <v>16.602350000000001</v>
      </c>
      <c r="Q4914" s="2">
        <f t="shared" si="1374"/>
        <v>33.397649999999999</v>
      </c>
      <c r="R4914" s="2">
        <f t="shared" si="1383"/>
        <v>33.397649999999999</v>
      </c>
      <c r="S4914" s="2">
        <f t="shared" si="1375"/>
        <v>0</v>
      </c>
      <c r="T4914" s="2">
        <f t="shared" si="1386"/>
        <v>0</v>
      </c>
      <c r="U4914" s="2">
        <f t="shared" si="1376"/>
        <v>0</v>
      </c>
      <c r="V4914" t="str">
        <f t="shared" si="1384"/>
        <v>Y</v>
      </c>
      <c r="W4914" s="2">
        <f t="shared" si="1385"/>
        <v>0</v>
      </c>
      <c r="X4914" s="2">
        <f t="shared" si="1377"/>
        <v>0</v>
      </c>
      <c r="Y4914" s="2"/>
    </row>
    <row r="4915" spans="1:25" x14ac:dyDescent="0.2">
      <c r="A4915">
        <v>16</v>
      </c>
      <c r="B4915" s="1">
        <v>42940.666666654753</v>
      </c>
      <c r="C4915">
        <v>50</v>
      </c>
      <c r="D4915" s="15">
        <f t="shared" si="1378"/>
        <v>50</v>
      </c>
      <c r="E4915">
        <v>32</v>
      </c>
      <c r="F4915" s="6">
        <v>5.5472799999999998</v>
      </c>
      <c r="G4915" s="6">
        <v>14.072059999999999</v>
      </c>
      <c r="H4915" s="6">
        <f t="shared" si="1369"/>
        <v>19.619339999999998</v>
      </c>
      <c r="I4915" s="6">
        <f t="shared" si="1370"/>
        <v>18</v>
      </c>
      <c r="J4915" s="6">
        <f t="shared" si="1371"/>
        <v>0</v>
      </c>
      <c r="K4915" s="3">
        <f t="shared" si="1379"/>
        <v>0</v>
      </c>
      <c r="L4915" s="6">
        <f t="shared" si="1372"/>
        <v>1.6193399999999976</v>
      </c>
      <c r="M4915" s="6">
        <f t="shared" si="1380"/>
        <v>220</v>
      </c>
      <c r="N4915" s="6">
        <f t="shared" si="1381"/>
        <v>1.619339999999994</v>
      </c>
      <c r="O4915" s="2">
        <f t="shared" si="1373"/>
        <v>-1.619339999999994</v>
      </c>
      <c r="P4915" s="2">
        <f t="shared" si="1382"/>
        <v>30.380660000000006</v>
      </c>
      <c r="Q4915" s="2">
        <f t="shared" si="1374"/>
        <v>19.619339999999994</v>
      </c>
      <c r="R4915" s="2">
        <f t="shared" si="1383"/>
        <v>19.619339999999994</v>
      </c>
      <c r="S4915" s="2">
        <f t="shared" si="1375"/>
        <v>0</v>
      </c>
      <c r="T4915" s="2">
        <f t="shared" si="1386"/>
        <v>0</v>
      </c>
      <c r="U4915" s="2">
        <f t="shared" si="1376"/>
        <v>0</v>
      </c>
      <c r="V4915" t="str">
        <f t="shared" si="1384"/>
        <v>Y</v>
      </c>
      <c r="W4915" s="2">
        <f t="shared" si="1385"/>
        <v>0</v>
      </c>
      <c r="X4915" s="2">
        <f t="shared" si="1377"/>
        <v>0</v>
      </c>
      <c r="Y4915" s="2"/>
    </row>
    <row r="4916" spans="1:25" x14ac:dyDescent="0.2">
      <c r="A4916">
        <v>17</v>
      </c>
      <c r="B4916" s="1">
        <v>42940.708333321418</v>
      </c>
      <c r="C4916">
        <v>50.2</v>
      </c>
      <c r="D4916" s="15">
        <f t="shared" si="1378"/>
        <v>50.2</v>
      </c>
      <c r="E4916">
        <v>32</v>
      </c>
      <c r="F4916" s="6">
        <v>5.11104</v>
      </c>
      <c r="G4916" s="6">
        <v>6.538259</v>
      </c>
      <c r="H4916" s="6">
        <f t="shared" si="1369"/>
        <v>11.649298999999999</v>
      </c>
      <c r="I4916" s="6">
        <f t="shared" si="1370"/>
        <v>18.200000000000003</v>
      </c>
      <c r="J4916" s="6">
        <f t="shared" si="1371"/>
        <v>6.5507010000000037</v>
      </c>
      <c r="K4916" s="3">
        <f t="shared" si="1379"/>
        <v>7.4865154285714368</v>
      </c>
      <c r="L4916" s="6">
        <f t="shared" si="1372"/>
        <v>0</v>
      </c>
      <c r="M4916" s="6">
        <f t="shared" si="1380"/>
        <v>212.51348457142856</v>
      </c>
      <c r="N4916" s="6">
        <f t="shared" si="1381"/>
        <v>0.93581442857143315</v>
      </c>
      <c r="O4916" s="2">
        <f t="shared" si="1373"/>
        <v>-0.93581442857143315</v>
      </c>
      <c r="P4916" s="2">
        <f t="shared" si="1382"/>
        <v>31.064185571428567</v>
      </c>
      <c r="Q4916" s="2">
        <f t="shared" si="1374"/>
        <v>19.135814428571436</v>
      </c>
      <c r="R4916" s="2">
        <f t="shared" si="1383"/>
        <v>11.649298999999999</v>
      </c>
      <c r="S4916" s="2">
        <f t="shared" si="1375"/>
        <v>7.4865154285714368</v>
      </c>
      <c r="T4916" s="2">
        <f t="shared" si="1386"/>
        <v>0</v>
      </c>
      <c r="U4916" s="2">
        <f t="shared" si="1376"/>
        <v>0</v>
      </c>
      <c r="V4916" t="str">
        <f t="shared" si="1384"/>
        <v>N</v>
      </c>
      <c r="W4916" s="2">
        <f t="shared" si="1385"/>
        <v>0</v>
      </c>
      <c r="X4916" s="2">
        <f t="shared" si="1377"/>
        <v>0</v>
      </c>
      <c r="Y4916" s="2"/>
    </row>
    <row r="4917" spans="1:25" x14ac:dyDescent="0.2">
      <c r="A4917">
        <v>18</v>
      </c>
      <c r="B4917" s="1">
        <v>42940.749999988082</v>
      </c>
      <c r="C4917">
        <v>49.3</v>
      </c>
      <c r="D4917" s="15">
        <f t="shared" si="1378"/>
        <v>49.3</v>
      </c>
      <c r="E4917">
        <v>32</v>
      </c>
      <c r="F4917" s="6">
        <v>5.5988499999999997</v>
      </c>
      <c r="G4917" s="6">
        <v>0.67766017000000001</v>
      </c>
      <c r="H4917" s="6">
        <f t="shared" si="1369"/>
        <v>6.2765101699999999</v>
      </c>
      <c r="I4917" s="6">
        <f t="shared" si="1370"/>
        <v>17.299999999999997</v>
      </c>
      <c r="J4917" s="6">
        <f t="shared" si="1371"/>
        <v>11.023489829999997</v>
      </c>
      <c r="K4917" s="3">
        <f t="shared" si="1379"/>
        <v>12.598274091428578</v>
      </c>
      <c r="L4917" s="6">
        <f t="shared" si="1372"/>
        <v>0</v>
      </c>
      <c r="M4917" s="6">
        <f t="shared" si="1380"/>
        <v>199.91521047999998</v>
      </c>
      <c r="N4917" s="6">
        <f t="shared" si="1381"/>
        <v>1.5747842614285901</v>
      </c>
      <c r="O4917" s="2">
        <f t="shared" si="1373"/>
        <v>-1.5747842614285901</v>
      </c>
      <c r="P4917" s="2">
        <f t="shared" si="1382"/>
        <v>30.42521573857141</v>
      </c>
      <c r="Q4917" s="2">
        <f t="shared" si="1374"/>
        <v>18.874784261428587</v>
      </c>
      <c r="R4917" s="2">
        <f t="shared" si="1383"/>
        <v>6.2765101699999999</v>
      </c>
      <c r="S4917" s="2">
        <f t="shared" si="1375"/>
        <v>12.598274091428587</v>
      </c>
      <c r="T4917" s="2">
        <f t="shared" si="1386"/>
        <v>0</v>
      </c>
      <c r="U4917" s="2">
        <f t="shared" si="1376"/>
        <v>0</v>
      </c>
      <c r="V4917" t="str">
        <f t="shared" si="1384"/>
        <v>N</v>
      </c>
      <c r="W4917" s="2">
        <f t="shared" si="1385"/>
        <v>0</v>
      </c>
      <c r="X4917" s="2">
        <f t="shared" si="1377"/>
        <v>0</v>
      </c>
      <c r="Y4917" s="2"/>
    </row>
    <row r="4918" spans="1:25" x14ac:dyDescent="0.2">
      <c r="A4918">
        <v>19</v>
      </c>
      <c r="B4918" s="1">
        <v>42940.791666654746</v>
      </c>
      <c r="C4918">
        <v>46.9</v>
      </c>
      <c r="D4918" s="15">
        <f t="shared" si="1378"/>
        <v>46.9</v>
      </c>
      <c r="E4918">
        <v>32</v>
      </c>
      <c r="F4918" s="6">
        <v>5.0945200000000002</v>
      </c>
      <c r="G4918" s="6">
        <v>-1.5167529999999999E-2</v>
      </c>
      <c r="H4918" s="6">
        <f t="shared" si="1369"/>
        <v>5.0793524699999999</v>
      </c>
      <c r="I4918" s="6">
        <f t="shared" si="1370"/>
        <v>14.899999999999999</v>
      </c>
      <c r="J4918" s="6">
        <f t="shared" si="1371"/>
        <v>9.8206475299999987</v>
      </c>
      <c r="K4918" s="3">
        <f t="shared" si="1379"/>
        <v>11.223597177142864</v>
      </c>
      <c r="L4918" s="6">
        <f t="shared" si="1372"/>
        <v>0</v>
      </c>
      <c r="M4918" s="6">
        <f t="shared" si="1380"/>
        <v>188.69161330285712</v>
      </c>
      <c r="N4918" s="6">
        <f t="shared" si="1381"/>
        <v>1.4029496471428615</v>
      </c>
      <c r="O4918" s="2">
        <f t="shared" si="1373"/>
        <v>-1.4029496471428615</v>
      </c>
      <c r="P4918" s="2">
        <f t="shared" si="1382"/>
        <v>30.597050352857138</v>
      </c>
      <c r="Q4918" s="2">
        <f t="shared" si="1374"/>
        <v>16.30294964714286</v>
      </c>
      <c r="R4918" s="2">
        <f t="shared" si="1383"/>
        <v>5.0793524699999999</v>
      </c>
      <c r="S4918" s="2">
        <f t="shared" si="1375"/>
        <v>11.22359717714286</v>
      </c>
      <c r="T4918" s="2">
        <f t="shared" si="1386"/>
        <v>0</v>
      </c>
      <c r="U4918" s="2">
        <f t="shared" si="1376"/>
        <v>0</v>
      </c>
      <c r="V4918" t="str">
        <f t="shared" si="1384"/>
        <v>N</v>
      </c>
      <c r="W4918" s="2">
        <f t="shared" si="1385"/>
        <v>0</v>
      </c>
      <c r="X4918" s="2">
        <f t="shared" si="1377"/>
        <v>0</v>
      </c>
      <c r="Y4918" s="2"/>
    </row>
    <row r="4919" spans="1:25" x14ac:dyDescent="0.2">
      <c r="A4919">
        <v>20</v>
      </c>
      <c r="B4919" s="1">
        <v>42940.83333332141</v>
      </c>
      <c r="C4919">
        <v>48</v>
      </c>
      <c r="D4919" s="15">
        <f t="shared" si="1378"/>
        <v>48</v>
      </c>
      <c r="E4919">
        <v>32</v>
      </c>
      <c r="F4919" s="6">
        <v>4.7040800000000003</v>
      </c>
      <c r="G4919" s="6">
        <v>-1.5167529999999999E-2</v>
      </c>
      <c r="H4919" s="6">
        <f t="shared" si="1369"/>
        <v>4.68891247</v>
      </c>
      <c r="I4919" s="6">
        <f t="shared" si="1370"/>
        <v>16</v>
      </c>
      <c r="J4919" s="6">
        <f t="shared" si="1371"/>
        <v>11.31108753</v>
      </c>
      <c r="K4919" s="3">
        <f t="shared" si="1379"/>
        <v>12.926957177142867</v>
      </c>
      <c r="L4919" s="6">
        <f t="shared" si="1372"/>
        <v>0</v>
      </c>
      <c r="M4919" s="6">
        <f t="shared" si="1380"/>
        <v>175.76465612571425</v>
      </c>
      <c r="N4919" s="6">
        <f t="shared" si="1381"/>
        <v>1.6158696471428584</v>
      </c>
      <c r="O4919" s="2">
        <f t="shared" si="1373"/>
        <v>-1.6158696471428584</v>
      </c>
      <c r="P4919" s="2">
        <f t="shared" si="1382"/>
        <v>30.384130352857142</v>
      </c>
      <c r="Q4919" s="2">
        <f t="shared" si="1374"/>
        <v>17.615869647142858</v>
      </c>
      <c r="R4919" s="2">
        <f t="shared" si="1383"/>
        <v>4.68891247</v>
      </c>
      <c r="S4919" s="2">
        <f t="shared" si="1375"/>
        <v>12.926957177142858</v>
      </c>
      <c r="T4919" s="2">
        <f t="shared" si="1386"/>
        <v>0</v>
      </c>
      <c r="U4919" s="2">
        <f t="shared" si="1376"/>
        <v>0</v>
      </c>
      <c r="V4919" t="str">
        <f t="shared" si="1384"/>
        <v>N</v>
      </c>
      <c r="W4919" s="2">
        <f t="shared" si="1385"/>
        <v>0</v>
      </c>
      <c r="X4919" s="2">
        <f t="shared" si="1377"/>
        <v>0</v>
      </c>
      <c r="Y4919" s="2"/>
    </row>
    <row r="4920" spans="1:25" x14ac:dyDescent="0.2">
      <c r="A4920">
        <v>21</v>
      </c>
      <c r="B4920" s="1">
        <v>42940.874999988075</v>
      </c>
      <c r="C4920">
        <v>48</v>
      </c>
      <c r="D4920" s="15">
        <f t="shared" si="1378"/>
        <v>48</v>
      </c>
      <c r="E4920">
        <v>32</v>
      </c>
      <c r="F4920" s="6">
        <v>6.1370800000000001</v>
      </c>
      <c r="G4920" s="6">
        <v>-1.5167529999999999E-2</v>
      </c>
      <c r="H4920" s="6">
        <f t="shared" si="1369"/>
        <v>6.1219124699999998</v>
      </c>
      <c r="I4920" s="6">
        <f t="shared" si="1370"/>
        <v>16</v>
      </c>
      <c r="J4920" s="6">
        <f t="shared" si="1371"/>
        <v>9.8780875300000002</v>
      </c>
      <c r="K4920" s="3">
        <f t="shared" si="1379"/>
        <v>11.289242891428586</v>
      </c>
      <c r="L4920" s="6">
        <f t="shared" si="1372"/>
        <v>0</v>
      </c>
      <c r="M4920" s="6">
        <f t="shared" si="1380"/>
        <v>164.47541323428567</v>
      </c>
      <c r="N4920" s="6">
        <f t="shared" si="1381"/>
        <v>1.4111553614285981</v>
      </c>
      <c r="O4920" s="2">
        <f t="shared" si="1373"/>
        <v>-1.4111553614285981</v>
      </c>
      <c r="P4920" s="2">
        <f t="shared" si="1382"/>
        <v>30.588844638571402</v>
      </c>
      <c r="Q4920" s="2">
        <f t="shared" si="1374"/>
        <v>17.411155361428598</v>
      </c>
      <c r="R4920" s="2">
        <f t="shared" si="1383"/>
        <v>6.1219124699999998</v>
      </c>
      <c r="S4920" s="2">
        <f t="shared" si="1375"/>
        <v>11.289242891428598</v>
      </c>
      <c r="T4920" s="2">
        <f t="shared" si="1386"/>
        <v>0</v>
      </c>
      <c r="U4920" s="2">
        <f t="shared" si="1376"/>
        <v>0</v>
      </c>
      <c r="V4920" t="str">
        <f t="shared" si="1384"/>
        <v>N</v>
      </c>
      <c r="W4920" s="2">
        <f t="shared" si="1385"/>
        <v>0</v>
      </c>
      <c r="X4920" s="2">
        <f t="shared" si="1377"/>
        <v>0</v>
      </c>
      <c r="Y4920" s="2"/>
    </row>
    <row r="4921" spans="1:25" x14ac:dyDescent="0.2">
      <c r="A4921">
        <v>22</v>
      </c>
      <c r="B4921" s="1">
        <v>42940.916666654739</v>
      </c>
      <c r="C4921">
        <v>44.9</v>
      </c>
      <c r="D4921" s="15">
        <f t="shared" si="1378"/>
        <v>44.9</v>
      </c>
      <c r="E4921">
        <v>32</v>
      </c>
      <c r="F4921" s="6">
        <v>6.0539399999999999</v>
      </c>
      <c r="G4921" s="6">
        <v>-1.5167529999999999E-2</v>
      </c>
      <c r="H4921" s="6">
        <f t="shared" si="1369"/>
        <v>6.0387724699999996</v>
      </c>
      <c r="I4921" s="6">
        <f t="shared" si="1370"/>
        <v>12.899999999999999</v>
      </c>
      <c r="J4921" s="6">
        <f t="shared" si="1371"/>
        <v>6.861227529999999</v>
      </c>
      <c r="K4921" s="3">
        <f t="shared" si="1379"/>
        <v>7.8414028914285723</v>
      </c>
      <c r="L4921" s="6">
        <f t="shared" si="1372"/>
        <v>0</v>
      </c>
      <c r="M4921" s="6">
        <f t="shared" si="1380"/>
        <v>156.6340103428571</v>
      </c>
      <c r="N4921" s="6">
        <f t="shared" si="1381"/>
        <v>0.98017536142856443</v>
      </c>
      <c r="O4921" s="2">
        <f t="shared" si="1373"/>
        <v>-0.98017536142856443</v>
      </c>
      <c r="P4921" s="2">
        <f t="shared" si="1382"/>
        <v>31.019824638571436</v>
      </c>
      <c r="Q4921" s="2">
        <f t="shared" si="1374"/>
        <v>13.880175361428563</v>
      </c>
      <c r="R4921" s="2">
        <f t="shared" si="1383"/>
        <v>6.0387724699999996</v>
      </c>
      <c r="S4921" s="2">
        <f t="shared" si="1375"/>
        <v>7.8414028914285634</v>
      </c>
      <c r="T4921" s="2">
        <f t="shared" si="1386"/>
        <v>0</v>
      </c>
      <c r="U4921" s="2">
        <f t="shared" si="1376"/>
        <v>0</v>
      </c>
      <c r="V4921" t="str">
        <f t="shared" si="1384"/>
        <v>N</v>
      </c>
      <c r="W4921" s="2">
        <f t="shared" si="1385"/>
        <v>0</v>
      </c>
      <c r="X4921" s="2">
        <f t="shared" si="1377"/>
        <v>0</v>
      </c>
      <c r="Y4921" s="2"/>
    </row>
    <row r="4922" spans="1:25" x14ac:dyDescent="0.2">
      <c r="A4922">
        <v>23</v>
      </c>
      <c r="B4922" s="1">
        <v>42940.958333321403</v>
      </c>
      <c r="C4922">
        <v>42.4</v>
      </c>
      <c r="D4922" s="15">
        <f t="shared" si="1378"/>
        <v>42.4</v>
      </c>
      <c r="E4922">
        <v>32</v>
      </c>
      <c r="F4922" s="6">
        <v>11.492000000000001</v>
      </c>
      <c r="G4922" s="6">
        <v>-1.5167529999999999E-2</v>
      </c>
      <c r="H4922" s="6">
        <f t="shared" si="1369"/>
        <v>11.476832470000002</v>
      </c>
      <c r="I4922" s="6">
        <f t="shared" si="1370"/>
        <v>10.399999999999999</v>
      </c>
      <c r="J4922" s="6">
        <f t="shared" si="1371"/>
        <v>0</v>
      </c>
      <c r="K4922" s="3">
        <f t="shared" si="1379"/>
        <v>0</v>
      </c>
      <c r="L4922" s="6">
        <f t="shared" si="1372"/>
        <v>1.0768324700000029</v>
      </c>
      <c r="M4922" s="6">
        <f t="shared" si="1380"/>
        <v>157.71084281285709</v>
      </c>
      <c r="N4922" s="6">
        <f t="shared" si="1381"/>
        <v>0</v>
      </c>
      <c r="O4922" s="2">
        <f t="shared" si="1373"/>
        <v>0</v>
      </c>
      <c r="P4922" s="2">
        <f t="shared" si="1382"/>
        <v>32</v>
      </c>
      <c r="Q4922" s="2">
        <f t="shared" si="1374"/>
        <v>10.399999999999999</v>
      </c>
      <c r="R4922" s="2">
        <f t="shared" si="1383"/>
        <v>10.399999999999999</v>
      </c>
      <c r="S4922" s="2">
        <f t="shared" si="1375"/>
        <v>0</v>
      </c>
      <c r="T4922" s="2">
        <f t="shared" si="1386"/>
        <v>1.0768324699999994</v>
      </c>
      <c r="U4922" s="2">
        <f t="shared" si="1376"/>
        <v>0</v>
      </c>
      <c r="V4922" t="str">
        <f t="shared" si="1384"/>
        <v>N</v>
      </c>
      <c r="W4922" s="2">
        <f t="shared" si="1385"/>
        <v>0</v>
      </c>
      <c r="X4922" s="2">
        <f t="shared" si="1377"/>
        <v>0</v>
      </c>
      <c r="Y4922" s="2"/>
    </row>
    <row r="4923" spans="1:25" x14ac:dyDescent="0.2">
      <c r="A4923">
        <v>0</v>
      </c>
      <c r="B4923" s="1">
        <v>42940.999999988067</v>
      </c>
      <c r="C4923">
        <v>41.6</v>
      </c>
      <c r="D4923" s="15">
        <f t="shared" si="1378"/>
        <v>41.6</v>
      </c>
      <c r="E4923">
        <v>32</v>
      </c>
      <c r="F4923" s="6">
        <v>10.191700000000001</v>
      </c>
      <c r="G4923" s="6">
        <v>-1.5167529999999999E-2</v>
      </c>
      <c r="H4923" s="6">
        <f t="shared" si="1369"/>
        <v>10.176532470000001</v>
      </c>
      <c r="I4923" s="6">
        <f t="shared" si="1370"/>
        <v>9.6000000000000014</v>
      </c>
      <c r="J4923" s="6">
        <f t="shared" si="1371"/>
        <v>0</v>
      </c>
      <c r="K4923" s="3">
        <f t="shared" si="1379"/>
        <v>0</v>
      </c>
      <c r="L4923" s="6">
        <f t="shared" si="1372"/>
        <v>0.57653247000000007</v>
      </c>
      <c r="M4923" s="6">
        <f t="shared" si="1380"/>
        <v>158.28737528285708</v>
      </c>
      <c r="N4923" s="6">
        <f t="shared" si="1381"/>
        <v>0</v>
      </c>
      <c r="O4923" s="2">
        <f t="shared" si="1373"/>
        <v>0</v>
      </c>
      <c r="P4923" s="2">
        <f t="shared" si="1382"/>
        <v>32</v>
      </c>
      <c r="Q4923" s="2">
        <f t="shared" si="1374"/>
        <v>9.6000000000000014</v>
      </c>
      <c r="R4923" s="2">
        <f t="shared" si="1383"/>
        <v>9.6000000000000014</v>
      </c>
      <c r="S4923" s="2">
        <f t="shared" si="1375"/>
        <v>0</v>
      </c>
      <c r="T4923" s="2">
        <f t="shared" si="1386"/>
        <v>0.57653246999998942</v>
      </c>
      <c r="U4923" s="2">
        <f t="shared" si="1376"/>
        <v>0</v>
      </c>
      <c r="V4923" t="str">
        <f t="shared" si="1384"/>
        <v>N</v>
      </c>
      <c r="W4923" s="2">
        <f t="shared" si="1385"/>
        <v>0</v>
      </c>
      <c r="X4923" s="2">
        <f t="shared" si="1377"/>
        <v>0</v>
      </c>
      <c r="Y4923" s="2"/>
    </row>
    <row r="4924" spans="1:25" x14ac:dyDescent="0.2">
      <c r="A4924">
        <v>1</v>
      </c>
      <c r="B4924" s="1">
        <v>42941.041666654732</v>
      </c>
      <c r="C4924">
        <v>38.9</v>
      </c>
      <c r="D4924" s="15">
        <f t="shared" si="1378"/>
        <v>38.9</v>
      </c>
      <c r="E4924">
        <v>32</v>
      </c>
      <c r="F4924" s="6">
        <v>8.4385600000000007</v>
      </c>
      <c r="G4924" s="6">
        <v>-1.5167529999999999E-2</v>
      </c>
      <c r="H4924" s="6">
        <f t="shared" si="1369"/>
        <v>8.4233924700000014</v>
      </c>
      <c r="I4924" s="6">
        <f t="shared" si="1370"/>
        <v>6.8999999999999986</v>
      </c>
      <c r="J4924" s="6">
        <f t="shared" si="1371"/>
        <v>0</v>
      </c>
      <c r="K4924" s="3">
        <f t="shared" si="1379"/>
        <v>0</v>
      </c>
      <c r="L4924" s="6">
        <f t="shared" si="1372"/>
        <v>1.5233924700000028</v>
      </c>
      <c r="M4924" s="6">
        <f t="shared" si="1380"/>
        <v>159.81076775285709</v>
      </c>
      <c r="N4924" s="6">
        <f t="shared" si="1381"/>
        <v>0</v>
      </c>
      <c r="O4924" s="2">
        <f t="shared" si="1373"/>
        <v>0</v>
      </c>
      <c r="P4924" s="2">
        <f t="shared" si="1382"/>
        <v>32</v>
      </c>
      <c r="Q4924" s="2">
        <f t="shared" si="1374"/>
        <v>6.8999999999999986</v>
      </c>
      <c r="R4924" s="2">
        <f t="shared" si="1383"/>
        <v>6.8999999999999986</v>
      </c>
      <c r="S4924" s="2">
        <f t="shared" si="1375"/>
        <v>0</v>
      </c>
      <c r="T4924" s="2">
        <f t="shared" si="1386"/>
        <v>1.5233924700000046</v>
      </c>
      <c r="U4924" s="2">
        <f t="shared" si="1376"/>
        <v>0</v>
      </c>
      <c r="V4924" t="str">
        <f t="shared" si="1384"/>
        <v>N</v>
      </c>
      <c r="W4924" s="2">
        <f t="shared" si="1385"/>
        <v>0</v>
      </c>
      <c r="X4924" s="2">
        <f t="shared" si="1377"/>
        <v>0</v>
      </c>
      <c r="Y4924" s="2"/>
    </row>
    <row r="4925" spans="1:25" x14ac:dyDescent="0.2">
      <c r="A4925">
        <v>2</v>
      </c>
      <c r="B4925" s="1">
        <v>42941.083333321396</v>
      </c>
      <c r="C4925">
        <v>38.5</v>
      </c>
      <c r="D4925" s="15">
        <f t="shared" si="1378"/>
        <v>38.5</v>
      </c>
      <c r="E4925">
        <v>32</v>
      </c>
      <c r="F4925" s="6">
        <v>10.7684</v>
      </c>
      <c r="G4925" s="6">
        <v>-1.5167529999999999E-2</v>
      </c>
      <c r="H4925" s="6">
        <f t="shared" si="1369"/>
        <v>10.75323247</v>
      </c>
      <c r="I4925" s="6">
        <f t="shared" si="1370"/>
        <v>6.5</v>
      </c>
      <c r="J4925" s="6">
        <f t="shared" si="1371"/>
        <v>0</v>
      </c>
      <c r="K4925" s="3">
        <f t="shared" si="1379"/>
        <v>0</v>
      </c>
      <c r="L4925" s="6">
        <f t="shared" si="1372"/>
        <v>4.2532324700000004</v>
      </c>
      <c r="M4925" s="6">
        <f t="shared" si="1380"/>
        <v>164.06400022285709</v>
      </c>
      <c r="N4925" s="6">
        <f t="shared" si="1381"/>
        <v>0</v>
      </c>
      <c r="O4925" s="2">
        <f t="shared" si="1373"/>
        <v>0</v>
      </c>
      <c r="P4925" s="2">
        <f t="shared" si="1382"/>
        <v>32</v>
      </c>
      <c r="Q4925" s="2">
        <f t="shared" si="1374"/>
        <v>6.5</v>
      </c>
      <c r="R4925" s="2">
        <f t="shared" si="1383"/>
        <v>6.5</v>
      </c>
      <c r="S4925" s="2">
        <f t="shared" si="1375"/>
        <v>0</v>
      </c>
      <c r="T4925" s="2">
        <f t="shared" si="1386"/>
        <v>4.2532324700000004</v>
      </c>
      <c r="U4925" s="2">
        <f t="shared" si="1376"/>
        <v>0</v>
      </c>
      <c r="V4925" t="str">
        <f t="shared" si="1384"/>
        <v>N</v>
      </c>
      <c r="W4925" s="2">
        <f t="shared" si="1385"/>
        <v>0</v>
      </c>
      <c r="X4925" s="2">
        <f t="shared" si="1377"/>
        <v>0</v>
      </c>
      <c r="Y4925" s="2"/>
    </row>
    <row r="4926" spans="1:25" x14ac:dyDescent="0.2">
      <c r="A4926">
        <v>3</v>
      </c>
      <c r="B4926" s="1">
        <v>42941.12499998806</v>
      </c>
      <c r="C4926">
        <v>37.6</v>
      </c>
      <c r="D4926" s="15">
        <f t="shared" si="1378"/>
        <v>37.6</v>
      </c>
      <c r="E4926">
        <v>32</v>
      </c>
      <c r="F4926" s="6">
        <v>10.723000000000001</v>
      </c>
      <c r="G4926" s="6">
        <v>-1.5167529999999999E-2</v>
      </c>
      <c r="H4926" s="6">
        <f t="shared" si="1369"/>
        <v>10.707832470000001</v>
      </c>
      <c r="I4926" s="6">
        <f t="shared" si="1370"/>
        <v>5.6000000000000014</v>
      </c>
      <c r="J4926" s="6">
        <f t="shared" si="1371"/>
        <v>0</v>
      </c>
      <c r="K4926" s="3">
        <f t="shared" si="1379"/>
        <v>0</v>
      </c>
      <c r="L4926" s="6">
        <f t="shared" si="1372"/>
        <v>5.10783247</v>
      </c>
      <c r="M4926" s="6">
        <f t="shared" si="1380"/>
        <v>169.17183269285709</v>
      </c>
      <c r="N4926" s="6">
        <f t="shared" si="1381"/>
        <v>0</v>
      </c>
      <c r="O4926" s="2">
        <f t="shared" si="1373"/>
        <v>0</v>
      </c>
      <c r="P4926" s="2">
        <f t="shared" si="1382"/>
        <v>32</v>
      </c>
      <c r="Q4926" s="2">
        <f t="shared" si="1374"/>
        <v>5.6000000000000014</v>
      </c>
      <c r="R4926" s="2">
        <f t="shared" si="1383"/>
        <v>5.6000000000000014</v>
      </c>
      <c r="S4926" s="2">
        <f t="shared" si="1375"/>
        <v>0</v>
      </c>
      <c r="T4926" s="2">
        <f t="shared" si="1386"/>
        <v>5.1078324700000053</v>
      </c>
      <c r="U4926" s="2">
        <f t="shared" si="1376"/>
        <v>0</v>
      </c>
      <c r="V4926" t="str">
        <f t="shared" si="1384"/>
        <v>N</v>
      </c>
      <c r="W4926" s="2">
        <f t="shared" si="1385"/>
        <v>0</v>
      </c>
      <c r="X4926" s="2">
        <f t="shared" si="1377"/>
        <v>0</v>
      </c>
      <c r="Y4926" s="2"/>
    </row>
    <row r="4927" spans="1:25" x14ac:dyDescent="0.2">
      <c r="A4927">
        <v>4</v>
      </c>
      <c r="B4927" s="1">
        <v>42941.166666654724</v>
      </c>
      <c r="C4927">
        <v>36.4</v>
      </c>
      <c r="D4927" s="15">
        <f t="shared" si="1378"/>
        <v>36.4</v>
      </c>
      <c r="E4927">
        <v>32</v>
      </c>
      <c r="F4927" s="6">
        <v>11.6585</v>
      </c>
      <c r="G4927" s="6">
        <v>-1.5167529999999999E-2</v>
      </c>
      <c r="H4927" s="6">
        <f t="shared" si="1369"/>
        <v>11.643332470000001</v>
      </c>
      <c r="I4927" s="6">
        <f t="shared" si="1370"/>
        <v>4.3999999999999986</v>
      </c>
      <c r="J4927" s="6">
        <f t="shared" si="1371"/>
        <v>0</v>
      </c>
      <c r="K4927" s="3">
        <f t="shared" si="1379"/>
        <v>0</v>
      </c>
      <c r="L4927" s="6">
        <f t="shared" si="1372"/>
        <v>7.2433324700000021</v>
      </c>
      <c r="M4927" s="6">
        <f t="shared" si="1380"/>
        <v>176.41516516285711</v>
      </c>
      <c r="N4927" s="6">
        <f t="shared" si="1381"/>
        <v>0</v>
      </c>
      <c r="O4927" s="2">
        <f t="shared" si="1373"/>
        <v>0</v>
      </c>
      <c r="P4927" s="2">
        <f t="shared" si="1382"/>
        <v>32</v>
      </c>
      <c r="Q4927" s="2">
        <f t="shared" si="1374"/>
        <v>4.3999999999999986</v>
      </c>
      <c r="R4927" s="2">
        <f t="shared" si="1383"/>
        <v>4.3999999999999986</v>
      </c>
      <c r="S4927" s="2">
        <f t="shared" si="1375"/>
        <v>0</v>
      </c>
      <c r="T4927" s="2">
        <f t="shared" si="1386"/>
        <v>7.2433324700000128</v>
      </c>
      <c r="U4927" s="2">
        <f t="shared" si="1376"/>
        <v>0</v>
      </c>
      <c r="V4927" t="str">
        <f t="shared" si="1384"/>
        <v>N</v>
      </c>
      <c r="W4927" s="2">
        <f t="shared" si="1385"/>
        <v>0</v>
      </c>
      <c r="X4927" s="2">
        <f t="shared" si="1377"/>
        <v>0</v>
      </c>
      <c r="Y4927" s="2"/>
    </row>
    <row r="4928" spans="1:25" x14ac:dyDescent="0.2">
      <c r="A4928">
        <v>5</v>
      </c>
      <c r="B4928" s="1">
        <v>42941.208333321389</v>
      </c>
      <c r="C4928">
        <v>36.5</v>
      </c>
      <c r="D4928" s="15">
        <f t="shared" si="1378"/>
        <v>36.5</v>
      </c>
      <c r="E4928">
        <v>32</v>
      </c>
      <c r="F4928" s="6">
        <v>12.132</v>
      </c>
      <c r="G4928" s="6">
        <v>-1.5167529999999999E-2</v>
      </c>
      <c r="H4928" s="6">
        <f t="shared" si="1369"/>
        <v>12.11683247</v>
      </c>
      <c r="I4928" s="6">
        <f t="shared" si="1370"/>
        <v>4.5</v>
      </c>
      <c r="J4928" s="6">
        <f t="shared" si="1371"/>
        <v>0</v>
      </c>
      <c r="K4928" s="3">
        <f t="shared" si="1379"/>
        <v>0</v>
      </c>
      <c r="L4928" s="6">
        <f t="shared" si="1372"/>
        <v>7.6168324700000003</v>
      </c>
      <c r="M4928" s="6">
        <f t="shared" si="1380"/>
        <v>184.0319976328571</v>
      </c>
      <c r="N4928" s="6">
        <f t="shared" si="1381"/>
        <v>0</v>
      </c>
      <c r="O4928" s="2">
        <f t="shared" si="1373"/>
        <v>0</v>
      </c>
      <c r="P4928" s="2">
        <f t="shared" si="1382"/>
        <v>32</v>
      </c>
      <c r="Q4928" s="2">
        <f t="shared" si="1374"/>
        <v>4.5</v>
      </c>
      <c r="R4928" s="2">
        <f t="shared" si="1383"/>
        <v>4.5</v>
      </c>
      <c r="S4928" s="2">
        <f t="shared" si="1375"/>
        <v>0</v>
      </c>
      <c r="T4928" s="2">
        <f t="shared" si="1386"/>
        <v>7.6168324699999914</v>
      </c>
      <c r="U4928" s="2">
        <f t="shared" si="1376"/>
        <v>0</v>
      </c>
      <c r="V4928" t="str">
        <f t="shared" si="1384"/>
        <v>N</v>
      </c>
      <c r="W4928" s="2">
        <f t="shared" si="1385"/>
        <v>0</v>
      </c>
      <c r="X4928" s="2">
        <f t="shared" si="1377"/>
        <v>0</v>
      </c>
      <c r="Y4928" s="2"/>
    </row>
    <row r="4929" spans="1:25" x14ac:dyDescent="0.2">
      <c r="A4929">
        <v>6</v>
      </c>
      <c r="B4929" s="1">
        <v>42941.249999988053</v>
      </c>
      <c r="C4929">
        <v>38.6</v>
      </c>
      <c r="D4929" s="15">
        <f t="shared" si="1378"/>
        <v>38.6</v>
      </c>
      <c r="E4929">
        <v>32</v>
      </c>
      <c r="F4929" s="6">
        <v>8.8610699999999998</v>
      </c>
      <c r="G4929" s="6">
        <v>0.99564316999999991</v>
      </c>
      <c r="H4929" s="6">
        <f t="shared" si="1369"/>
        <v>9.856713169999999</v>
      </c>
      <c r="I4929" s="6">
        <f t="shared" si="1370"/>
        <v>6.6000000000000014</v>
      </c>
      <c r="J4929" s="6">
        <f t="shared" si="1371"/>
        <v>0</v>
      </c>
      <c r="K4929" s="3">
        <f t="shared" si="1379"/>
        <v>0</v>
      </c>
      <c r="L4929" s="6">
        <f t="shared" si="1372"/>
        <v>3.2567131699999976</v>
      </c>
      <c r="M4929" s="6">
        <f t="shared" si="1380"/>
        <v>187.28871080285711</v>
      </c>
      <c r="N4929" s="6">
        <f t="shared" si="1381"/>
        <v>0</v>
      </c>
      <c r="O4929" s="2">
        <f t="shared" si="1373"/>
        <v>0</v>
      </c>
      <c r="P4929" s="2">
        <f t="shared" si="1382"/>
        <v>32</v>
      </c>
      <c r="Q4929" s="2">
        <f t="shared" si="1374"/>
        <v>6.6000000000000014</v>
      </c>
      <c r="R4929" s="2">
        <f t="shared" si="1383"/>
        <v>6.6000000000000014</v>
      </c>
      <c r="S4929" s="2">
        <f t="shared" si="1375"/>
        <v>0</v>
      </c>
      <c r="T4929" s="2">
        <f t="shared" si="1386"/>
        <v>3.2567131700000118</v>
      </c>
      <c r="U4929" s="2">
        <f t="shared" si="1376"/>
        <v>0</v>
      </c>
      <c r="V4929" t="str">
        <f t="shared" si="1384"/>
        <v>N</v>
      </c>
      <c r="W4929" s="2">
        <f t="shared" si="1385"/>
        <v>0</v>
      </c>
      <c r="X4929" s="2">
        <f t="shared" si="1377"/>
        <v>0</v>
      </c>
      <c r="Y4929" s="2"/>
    </row>
    <row r="4930" spans="1:25" x14ac:dyDescent="0.2">
      <c r="A4930">
        <v>7</v>
      </c>
      <c r="B4930" s="1">
        <v>42941.291666654717</v>
      </c>
      <c r="C4930">
        <v>41.4</v>
      </c>
      <c r="D4930" s="15">
        <f t="shared" si="1378"/>
        <v>41.4</v>
      </c>
      <c r="E4930">
        <v>32</v>
      </c>
      <c r="F4930" s="6">
        <v>10.1683</v>
      </c>
      <c r="G4930" s="6">
        <v>7.4744969999999995</v>
      </c>
      <c r="H4930" s="6">
        <f t="shared" si="1369"/>
        <v>17.642797000000002</v>
      </c>
      <c r="I4930" s="6">
        <f t="shared" si="1370"/>
        <v>9.3999999999999986</v>
      </c>
      <c r="J4930" s="6">
        <f t="shared" si="1371"/>
        <v>0</v>
      </c>
      <c r="K4930" s="3">
        <f t="shared" si="1379"/>
        <v>0</v>
      </c>
      <c r="L4930" s="6">
        <f t="shared" si="1372"/>
        <v>8.242797000000003</v>
      </c>
      <c r="M4930" s="6">
        <f t="shared" si="1380"/>
        <v>195.53150780285711</v>
      </c>
      <c r="N4930" s="6">
        <f t="shared" si="1381"/>
        <v>0</v>
      </c>
      <c r="O4930" s="2">
        <f t="shared" si="1373"/>
        <v>0</v>
      </c>
      <c r="P4930" s="2">
        <f t="shared" si="1382"/>
        <v>32</v>
      </c>
      <c r="Q4930" s="2">
        <f t="shared" si="1374"/>
        <v>9.3999999999999986</v>
      </c>
      <c r="R4930" s="2">
        <f t="shared" si="1383"/>
        <v>9.3999999999999986</v>
      </c>
      <c r="S4930" s="2">
        <f t="shared" si="1375"/>
        <v>0</v>
      </c>
      <c r="T4930" s="2">
        <f t="shared" si="1386"/>
        <v>8.2427969999999959</v>
      </c>
      <c r="U4930" s="2">
        <f t="shared" si="1376"/>
        <v>0</v>
      </c>
      <c r="V4930" t="str">
        <f t="shared" si="1384"/>
        <v>N</v>
      </c>
      <c r="W4930" s="2">
        <f t="shared" si="1385"/>
        <v>0</v>
      </c>
      <c r="X4930" s="2">
        <f t="shared" si="1377"/>
        <v>0</v>
      </c>
      <c r="Y4930" s="2"/>
    </row>
    <row r="4931" spans="1:25" x14ac:dyDescent="0.2">
      <c r="A4931">
        <v>8</v>
      </c>
      <c r="B4931" s="1">
        <v>42941.333333321381</v>
      </c>
      <c r="C4931">
        <v>42.6</v>
      </c>
      <c r="D4931" s="15">
        <f t="shared" si="1378"/>
        <v>42.6</v>
      </c>
      <c r="E4931">
        <v>32</v>
      </c>
      <c r="F4931" s="6">
        <v>8.7410200000000007</v>
      </c>
      <c r="G4931" s="6">
        <v>13.704940000000001</v>
      </c>
      <c r="H4931" s="6">
        <f t="shared" ref="H4931:H4994" si="1387">(F4931+G4931)</f>
        <v>22.445959999999999</v>
      </c>
      <c r="I4931" s="6">
        <f t="shared" ref="I4931:I4994" si="1388">IF((D4931-E4931)&gt;0,D4931-E4931,0)</f>
        <v>10.600000000000001</v>
      </c>
      <c r="J4931" s="6">
        <f t="shared" ref="J4931:J4994" si="1389">IF((I4931-H4931)&gt;0, (I4931-H4931), (0))</f>
        <v>0</v>
      </c>
      <c r="K4931" s="3">
        <f t="shared" si="1379"/>
        <v>0</v>
      </c>
      <c r="L4931" s="6">
        <f t="shared" ref="L4931:L4994" si="1390">IF(J4931=0, H4931-I4931,0)</f>
        <v>11.845959999999998</v>
      </c>
      <c r="M4931" s="6">
        <f t="shared" si="1380"/>
        <v>207.3774678028571</v>
      </c>
      <c r="N4931" s="6">
        <f t="shared" si="1381"/>
        <v>0</v>
      </c>
      <c r="O4931" s="2">
        <f t="shared" ref="O4931:O4994" si="1391">IF((N4931&lt;E4931-$AA$7),-N4931,$AA$7-E4931)</f>
        <v>0</v>
      </c>
      <c r="P4931" s="2">
        <f t="shared" si="1382"/>
        <v>32</v>
      </c>
      <c r="Q4931" s="2">
        <f t="shared" ref="Q4931:Q4994" si="1392">D4931-P4931</f>
        <v>10.600000000000001</v>
      </c>
      <c r="R4931" s="2">
        <f t="shared" si="1383"/>
        <v>10.600000000000001</v>
      </c>
      <c r="S4931" s="2">
        <f t="shared" ref="S4931:S4994" si="1393">IF(Q4931-R4931&gt;0, Q4931-R4931, 0)</f>
        <v>0</v>
      </c>
      <c r="T4931" s="2">
        <f t="shared" si="1386"/>
        <v>11.845959999999991</v>
      </c>
      <c r="U4931" s="2">
        <f t="shared" ref="U4931:U4994" si="1394">N4931+O4931</f>
        <v>0</v>
      </c>
      <c r="V4931" t="str">
        <f t="shared" si="1384"/>
        <v>Y</v>
      </c>
      <c r="W4931" s="2">
        <f t="shared" si="1385"/>
        <v>0</v>
      </c>
      <c r="X4931" s="2">
        <f t="shared" ref="X4931:X4994" si="1395">D4931- (P4931+R4931+S4931)</f>
        <v>0</v>
      </c>
      <c r="Y4931" s="2"/>
    </row>
    <row r="4932" spans="1:25" x14ac:dyDescent="0.2">
      <c r="A4932">
        <v>9</v>
      </c>
      <c r="B4932" s="1">
        <v>42941.374999988046</v>
      </c>
      <c r="C4932">
        <v>44.7</v>
      </c>
      <c r="D4932" s="15">
        <f t="shared" ref="D4932:D4995" si="1396">C4932/$AA$4*$AA$5</f>
        <v>44.7</v>
      </c>
      <c r="E4932">
        <v>32</v>
      </c>
      <c r="F4932" s="6">
        <v>7.8742000000000001</v>
      </c>
      <c r="G4932" s="6">
        <v>23.163400000000003</v>
      </c>
      <c r="H4932" s="6">
        <f t="shared" si="1387"/>
        <v>31.037600000000005</v>
      </c>
      <c r="I4932" s="6">
        <f t="shared" si="1388"/>
        <v>12.700000000000003</v>
      </c>
      <c r="J4932" s="6">
        <f t="shared" si="1389"/>
        <v>0</v>
      </c>
      <c r="K4932" s="3">
        <f t="shared" ref="K4932:K4995" si="1397">IF((M4931-M4932)&gt;0,M4931-M4932,0)</f>
        <v>0</v>
      </c>
      <c r="L4932" s="6">
        <f t="shared" si="1390"/>
        <v>18.337600000000002</v>
      </c>
      <c r="M4932" s="6">
        <f t="shared" ref="M4932:M4995" si="1398">IF( (M4931-J4932/$AA$11+L4932)&gt;$AA$25, IF((M4931-J4932/$AA$11+L4932)&lt;$AA$9,(M4931-J4932/$AA$11+L4932),$AA$9), $AA$25)</f>
        <v>220</v>
      </c>
      <c r="N4932" s="6">
        <f t="shared" ref="N4932:N4995" si="1399">IF(((M4931-J4932+L4932)-M4932)&gt;0,((M4931-J4932+L4932)-M4932),0)</f>
        <v>5.7150678028571065</v>
      </c>
      <c r="O4932" s="2">
        <f t="shared" si="1391"/>
        <v>-5.7150678028571065</v>
      </c>
      <c r="P4932" s="2">
        <f t="shared" ref="P4932:P4995" si="1400">E4932+O4932</f>
        <v>26.284932197142894</v>
      </c>
      <c r="Q4932" s="2">
        <f t="shared" si="1392"/>
        <v>18.415067802857109</v>
      </c>
      <c r="R4932" s="2">
        <f t="shared" ref="R4932:R4995" si="1401">IF(Q4932&gt;H4932, H4932, Q4932)</f>
        <v>18.415067802857109</v>
      </c>
      <c r="S4932" s="2">
        <f t="shared" si="1393"/>
        <v>0</v>
      </c>
      <c r="T4932" s="2">
        <f t="shared" si="1386"/>
        <v>12.622532197142903</v>
      </c>
      <c r="U4932" s="2">
        <f t="shared" si="1394"/>
        <v>0</v>
      </c>
      <c r="V4932" t="str">
        <f t="shared" ref="V4932:V4995" si="1402">IF(AND(A4932&gt;7,A4932&lt;17), "Y", "N")</f>
        <v>Y</v>
      </c>
      <c r="W4932" s="2">
        <f t="shared" ref="W4932:W4995" si="1403">IF(V4932="Y", U4932, 0)</f>
        <v>0</v>
      </c>
      <c r="X4932" s="2">
        <f t="shared" si="1395"/>
        <v>0</v>
      </c>
      <c r="Y4932" s="2"/>
    </row>
    <row r="4933" spans="1:25" x14ac:dyDescent="0.2">
      <c r="A4933">
        <v>10</v>
      </c>
      <c r="B4933" s="1">
        <v>42941.41666665471</v>
      </c>
      <c r="C4933">
        <v>46.5</v>
      </c>
      <c r="D4933" s="15">
        <f t="shared" si="1396"/>
        <v>46.5</v>
      </c>
      <c r="E4933">
        <v>32</v>
      </c>
      <c r="F4933" s="6">
        <v>8.4125099999999993</v>
      </c>
      <c r="G4933" s="6">
        <v>11.691349999999998</v>
      </c>
      <c r="H4933" s="6">
        <f t="shared" si="1387"/>
        <v>20.103859999999997</v>
      </c>
      <c r="I4933" s="6">
        <f t="shared" si="1388"/>
        <v>14.5</v>
      </c>
      <c r="J4933" s="6">
        <f t="shared" si="1389"/>
        <v>0</v>
      </c>
      <c r="K4933" s="3">
        <f t="shared" si="1397"/>
        <v>0</v>
      </c>
      <c r="L4933" s="6">
        <f t="shared" si="1390"/>
        <v>5.6038599999999974</v>
      </c>
      <c r="M4933" s="6">
        <f t="shared" si="1398"/>
        <v>220</v>
      </c>
      <c r="N4933" s="6">
        <f t="shared" si="1399"/>
        <v>5.6038599999999974</v>
      </c>
      <c r="O4933" s="2">
        <f t="shared" si="1391"/>
        <v>-5.6038599999999974</v>
      </c>
      <c r="P4933" s="2">
        <f t="shared" si="1400"/>
        <v>26.396140000000003</v>
      </c>
      <c r="Q4933" s="2">
        <f t="shared" si="1392"/>
        <v>20.103859999999997</v>
      </c>
      <c r="R4933" s="2">
        <f t="shared" si="1401"/>
        <v>20.103859999999997</v>
      </c>
      <c r="S4933" s="2">
        <f t="shared" si="1393"/>
        <v>0</v>
      </c>
      <c r="T4933" s="2">
        <f t="shared" si="1386"/>
        <v>0</v>
      </c>
      <c r="U4933" s="2">
        <f t="shared" si="1394"/>
        <v>0</v>
      </c>
      <c r="V4933" t="str">
        <f t="shared" si="1402"/>
        <v>Y</v>
      </c>
      <c r="W4933" s="2">
        <f t="shared" si="1403"/>
        <v>0</v>
      </c>
      <c r="X4933" s="2">
        <f t="shared" si="1395"/>
        <v>0</v>
      </c>
      <c r="Y4933" s="2"/>
    </row>
    <row r="4934" spans="1:25" x14ac:dyDescent="0.2">
      <c r="A4934">
        <v>11</v>
      </c>
      <c r="B4934" s="1">
        <v>42941.458333321374</v>
      </c>
      <c r="C4934">
        <v>46.9</v>
      </c>
      <c r="D4934" s="15">
        <f t="shared" si="1396"/>
        <v>46.9</v>
      </c>
      <c r="E4934">
        <v>32</v>
      </c>
      <c r="F4934" s="6">
        <v>7.1029099999999996</v>
      </c>
      <c r="G4934" s="6">
        <v>29.2562</v>
      </c>
      <c r="H4934" s="6">
        <f t="shared" si="1387"/>
        <v>36.359110000000001</v>
      </c>
      <c r="I4934" s="6">
        <f t="shared" si="1388"/>
        <v>14.899999999999999</v>
      </c>
      <c r="J4934" s="6">
        <f t="shared" si="1389"/>
        <v>0</v>
      </c>
      <c r="K4934" s="3">
        <f t="shared" si="1397"/>
        <v>0</v>
      </c>
      <c r="L4934" s="6">
        <f t="shared" si="1390"/>
        <v>21.459110000000003</v>
      </c>
      <c r="M4934" s="6">
        <f t="shared" si="1398"/>
        <v>220</v>
      </c>
      <c r="N4934" s="6">
        <f t="shared" si="1399"/>
        <v>21.45911000000001</v>
      </c>
      <c r="O4934" s="2">
        <f t="shared" si="1391"/>
        <v>-21.45911000000001</v>
      </c>
      <c r="P4934" s="2">
        <f t="shared" si="1400"/>
        <v>10.54088999999999</v>
      </c>
      <c r="Q4934" s="2">
        <f t="shared" si="1392"/>
        <v>36.359110000000008</v>
      </c>
      <c r="R4934" s="2">
        <f t="shared" si="1401"/>
        <v>36.359110000000008</v>
      </c>
      <c r="S4934" s="2">
        <f t="shared" si="1393"/>
        <v>0</v>
      </c>
      <c r="T4934" s="2">
        <f t="shared" si="1386"/>
        <v>0</v>
      </c>
      <c r="U4934" s="2">
        <f t="shared" si="1394"/>
        <v>0</v>
      </c>
      <c r="V4934" t="str">
        <f t="shared" si="1402"/>
        <v>Y</v>
      </c>
      <c r="W4934" s="2">
        <f t="shared" si="1403"/>
        <v>0</v>
      </c>
      <c r="X4934" s="2">
        <f t="shared" si="1395"/>
        <v>0</v>
      </c>
      <c r="Y4934" s="2"/>
    </row>
    <row r="4935" spans="1:25" x14ac:dyDescent="0.2">
      <c r="A4935">
        <v>12</v>
      </c>
      <c r="B4935" s="1">
        <v>42941.499999988038</v>
      </c>
      <c r="C4935">
        <v>48.6</v>
      </c>
      <c r="D4935" s="15">
        <f t="shared" si="1396"/>
        <v>48.6</v>
      </c>
      <c r="E4935">
        <v>32</v>
      </c>
      <c r="F4935" s="6">
        <v>5.7575900000000004</v>
      </c>
      <c r="G4935" s="6">
        <v>26.561430000000001</v>
      </c>
      <c r="H4935" s="6">
        <f t="shared" si="1387"/>
        <v>32.319020000000002</v>
      </c>
      <c r="I4935" s="6">
        <f t="shared" si="1388"/>
        <v>16.600000000000001</v>
      </c>
      <c r="J4935" s="6">
        <f t="shared" si="1389"/>
        <v>0</v>
      </c>
      <c r="K4935" s="3">
        <f t="shared" si="1397"/>
        <v>0</v>
      </c>
      <c r="L4935" s="6">
        <f t="shared" si="1390"/>
        <v>15.71902</v>
      </c>
      <c r="M4935" s="6">
        <f t="shared" si="1398"/>
        <v>220</v>
      </c>
      <c r="N4935" s="6">
        <f t="shared" si="1399"/>
        <v>15.71902</v>
      </c>
      <c r="O4935" s="2">
        <f t="shared" si="1391"/>
        <v>-15.71902</v>
      </c>
      <c r="P4935" s="2">
        <f t="shared" si="1400"/>
        <v>16.28098</v>
      </c>
      <c r="Q4935" s="2">
        <f t="shared" si="1392"/>
        <v>32.319020000000002</v>
      </c>
      <c r="R4935" s="2">
        <f t="shared" si="1401"/>
        <v>32.319020000000002</v>
      </c>
      <c r="S4935" s="2">
        <f t="shared" si="1393"/>
        <v>0</v>
      </c>
      <c r="T4935" s="2">
        <f t="shared" si="1386"/>
        <v>0</v>
      </c>
      <c r="U4935" s="2">
        <f t="shared" si="1394"/>
        <v>0</v>
      </c>
      <c r="V4935" t="str">
        <f t="shared" si="1402"/>
        <v>Y</v>
      </c>
      <c r="W4935" s="2">
        <f t="shared" si="1403"/>
        <v>0</v>
      </c>
      <c r="X4935" s="2">
        <f t="shared" si="1395"/>
        <v>0</v>
      </c>
      <c r="Y4935" s="2"/>
    </row>
    <row r="4936" spans="1:25" x14ac:dyDescent="0.2">
      <c r="A4936">
        <v>13</v>
      </c>
      <c r="B4936" s="1">
        <v>42941.541666654703</v>
      </c>
      <c r="C4936">
        <v>48</v>
      </c>
      <c r="D4936" s="15">
        <f t="shared" si="1396"/>
        <v>48</v>
      </c>
      <c r="E4936">
        <v>32</v>
      </c>
      <c r="F4936" s="6">
        <v>6.1875099999999996</v>
      </c>
      <c r="G4936" s="6">
        <v>31.926200000000001</v>
      </c>
      <c r="H4936" s="6">
        <f t="shared" si="1387"/>
        <v>38.113709999999998</v>
      </c>
      <c r="I4936" s="6">
        <f t="shared" si="1388"/>
        <v>16</v>
      </c>
      <c r="J4936" s="6">
        <f t="shared" si="1389"/>
        <v>0</v>
      </c>
      <c r="K4936" s="3">
        <f t="shared" si="1397"/>
        <v>0</v>
      </c>
      <c r="L4936" s="6">
        <f t="shared" si="1390"/>
        <v>22.113709999999998</v>
      </c>
      <c r="M4936" s="6">
        <f t="shared" si="1398"/>
        <v>220</v>
      </c>
      <c r="N4936" s="6">
        <f t="shared" si="1399"/>
        <v>22.113709999999998</v>
      </c>
      <c r="O4936" s="2">
        <f t="shared" si="1391"/>
        <v>-22.113709999999998</v>
      </c>
      <c r="P4936" s="2">
        <f t="shared" si="1400"/>
        <v>9.8862900000000025</v>
      </c>
      <c r="Q4936" s="2">
        <f t="shared" si="1392"/>
        <v>38.113709999999998</v>
      </c>
      <c r="R4936" s="2">
        <f t="shared" si="1401"/>
        <v>38.113709999999998</v>
      </c>
      <c r="S4936" s="2">
        <f t="shared" si="1393"/>
        <v>0</v>
      </c>
      <c r="T4936" s="2">
        <f t="shared" si="1386"/>
        <v>0</v>
      </c>
      <c r="U4936" s="2">
        <f t="shared" si="1394"/>
        <v>0</v>
      </c>
      <c r="V4936" t="str">
        <f t="shared" si="1402"/>
        <v>Y</v>
      </c>
      <c r="W4936" s="2">
        <f t="shared" si="1403"/>
        <v>0</v>
      </c>
      <c r="X4936" s="2">
        <f t="shared" si="1395"/>
        <v>0</v>
      </c>
      <c r="Y4936" s="2"/>
    </row>
    <row r="4937" spans="1:25" x14ac:dyDescent="0.2">
      <c r="A4937">
        <v>14</v>
      </c>
      <c r="B4937" s="1">
        <v>42941.583333321367</v>
      </c>
      <c r="C4937">
        <v>48.3</v>
      </c>
      <c r="D4937" s="15">
        <f t="shared" si="1396"/>
        <v>48.3</v>
      </c>
      <c r="E4937">
        <v>32</v>
      </c>
      <c r="F4937" s="6">
        <v>5.8817000000000004</v>
      </c>
      <c r="G4937" s="6">
        <v>30.408800000000003</v>
      </c>
      <c r="H4937" s="6">
        <f t="shared" si="1387"/>
        <v>36.290500000000002</v>
      </c>
      <c r="I4937" s="6">
        <f t="shared" si="1388"/>
        <v>16.299999999999997</v>
      </c>
      <c r="J4937" s="6">
        <f t="shared" si="1389"/>
        <v>0</v>
      </c>
      <c r="K4937" s="3">
        <f t="shared" si="1397"/>
        <v>0</v>
      </c>
      <c r="L4937" s="6">
        <f t="shared" si="1390"/>
        <v>19.990500000000004</v>
      </c>
      <c r="M4937" s="6">
        <f t="shared" si="1398"/>
        <v>220</v>
      </c>
      <c r="N4937" s="6">
        <f t="shared" si="1399"/>
        <v>19.990499999999997</v>
      </c>
      <c r="O4937" s="2">
        <f t="shared" si="1391"/>
        <v>-19.990499999999997</v>
      </c>
      <c r="P4937" s="2">
        <f t="shared" si="1400"/>
        <v>12.009500000000003</v>
      </c>
      <c r="Q4937" s="2">
        <f t="shared" si="1392"/>
        <v>36.290499999999994</v>
      </c>
      <c r="R4937" s="2">
        <f t="shared" si="1401"/>
        <v>36.290499999999994</v>
      </c>
      <c r="S4937" s="2">
        <f t="shared" si="1393"/>
        <v>0</v>
      </c>
      <c r="T4937" s="2">
        <f t="shared" si="1386"/>
        <v>0</v>
      </c>
      <c r="U4937" s="2">
        <f t="shared" si="1394"/>
        <v>0</v>
      </c>
      <c r="V4937" t="str">
        <f t="shared" si="1402"/>
        <v>Y</v>
      </c>
      <c r="W4937" s="2">
        <f t="shared" si="1403"/>
        <v>0</v>
      </c>
      <c r="X4937" s="2">
        <f t="shared" si="1395"/>
        <v>0</v>
      </c>
      <c r="Y4937" s="2"/>
    </row>
    <row r="4938" spans="1:25" x14ac:dyDescent="0.2">
      <c r="A4938">
        <v>15</v>
      </c>
      <c r="B4938" s="1">
        <v>42941.624999988031</v>
      </c>
      <c r="C4938">
        <v>48.1</v>
      </c>
      <c r="D4938" s="15">
        <f t="shared" si="1396"/>
        <v>48.1</v>
      </c>
      <c r="E4938">
        <v>32</v>
      </c>
      <c r="F4938" s="6">
        <v>5.0113899999999996</v>
      </c>
      <c r="G4938" s="6">
        <v>23.363700000000001</v>
      </c>
      <c r="H4938" s="6">
        <f t="shared" si="1387"/>
        <v>28.37509</v>
      </c>
      <c r="I4938" s="6">
        <f t="shared" si="1388"/>
        <v>16.100000000000001</v>
      </c>
      <c r="J4938" s="6">
        <f t="shared" si="1389"/>
        <v>0</v>
      </c>
      <c r="K4938" s="3">
        <f t="shared" si="1397"/>
        <v>0</v>
      </c>
      <c r="L4938" s="6">
        <f t="shared" si="1390"/>
        <v>12.275089999999999</v>
      </c>
      <c r="M4938" s="6">
        <f t="shared" si="1398"/>
        <v>220</v>
      </c>
      <c r="N4938" s="6">
        <f t="shared" si="1399"/>
        <v>12.275090000000006</v>
      </c>
      <c r="O4938" s="2">
        <f t="shared" si="1391"/>
        <v>-12.275090000000006</v>
      </c>
      <c r="P4938" s="2">
        <f t="shared" si="1400"/>
        <v>19.724909999999994</v>
      </c>
      <c r="Q4938" s="2">
        <f t="shared" si="1392"/>
        <v>28.375090000000007</v>
      </c>
      <c r="R4938" s="2">
        <f t="shared" si="1401"/>
        <v>28.375090000000007</v>
      </c>
      <c r="S4938" s="2">
        <f t="shared" si="1393"/>
        <v>0</v>
      </c>
      <c r="T4938" s="2">
        <f t="shared" ref="T4938:T5001" si="1404">IF(Q4938-R4938&gt;0, 0, ABS(M4937-M4938))</f>
        <v>0</v>
      </c>
      <c r="U4938" s="2">
        <f t="shared" si="1394"/>
        <v>0</v>
      </c>
      <c r="V4938" t="str">
        <f t="shared" si="1402"/>
        <v>Y</v>
      </c>
      <c r="W4938" s="2">
        <f t="shared" si="1403"/>
        <v>0</v>
      </c>
      <c r="X4938" s="2">
        <f t="shared" si="1395"/>
        <v>0</v>
      </c>
      <c r="Y4938" s="2"/>
    </row>
    <row r="4939" spans="1:25" x14ac:dyDescent="0.2">
      <c r="A4939">
        <v>16</v>
      </c>
      <c r="B4939" s="1">
        <v>42941.666666654695</v>
      </c>
      <c r="C4939">
        <v>49.3</v>
      </c>
      <c r="D4939" s="15">
        <f t="shared" si="1396"/>
        <v>49.3</v>
      </c>
      <c r="E4939">
        <v>32</v>
      </c>
      <c r="F4939" s="6">
        <v>4.6745700000000001</v>
      </c>
      <c r="G4939" s="6">
        <v>16.493470000000002</v>
      </c>
      <c r="H4939" s="6">
        <f t="shared" si="1387"/>
        <v>21.168040000000001</v>
      </c>
      <c r="I4939" s="6">
        <f t="shared" si="1388"/>
        <v>17.299999999999997</v>
      </c>
      <c r="J4939" s="6">
        <f t="shared" si="1389"/>
        <v>0</v>
      </c>
      <c r="K4939" s="3">
        <f t="shared" si="1397"/>
        <v>0</v>
      </c>
      <c r="L4939" s="6">
        <f t="shared" si="1390"/>
        <v>3.8680400000000041</v>
      </c>
      <c r="M4939" s="6">
        <f t="shared" si="1398"/>
        <v>220</v>
      </c>
      <c r="N4939" s="6">
        <f t="shared" si="1399"/>
        <v>3.8680400000000077</v>
      </c>
      <c r="O4939" s="2">
        <f t="shared" si="1391"/>
        <v>-3.8680400000000077</v>
      </c>
      <c r="P4939" s="2">
        <f t="shared" si="1400"/>
        <v>28.131959999999992</v>
      </c>
      <c r="Q4939" s="2">
        <f t="shared" si="1392"/>
        <v>21.168040000000005</v>
      </c>
      <c r="R4939" s="2">
        <f t="shared" si="1401"/>
        <v>21.168040000000005</v>
      </c>
      <c r="S4939" s="2">
        <f t="shared" si="1393"/>
        <v>0</v>
      </c>
      <c r="T4939" s="2">
        <f t="shared" si="1404"/>
        <v>0</v>
      </c>
      <c r="U4939" s="2">
        <f t="shared" si="1394"/>
        <v>0</v>
      </c>
      <c r="V4939" t="str">
        <f t="shared" si="1402"/>
        <v>Y</v>
      </c>
      <c r="W4939" s="2">
        <f t="shared" si="1403"/>
        <v>0</v>
      </c>
      <c r="X4939" s="2">
        <f t="shared" si="1395"/>
        <v>0</v>
      </c>
      <c r="Y4939" s="2"/>
    </row>
    <row r="4940" spans="1:25" x14ac:dyDescent="0.2">
      <c r="A4940">
        <v>17</v>
      </c>
      <c r="B4940" s="1">
        <v>42941.70833332136</v>
      </c>
      <c r="C4940">
        <v>50.1</v>
      </c>
      <c r="D4940" s="15">
        <f t="shared" si="1396"/>
        <v>50.1</v>
      </c>
      <c r="E4940">
        <v>32</v>
      </c>
      <c r="F4940" s="6">
        <v>5.6543400000000004</v>
      </c>
      <c r="G4940" s="6">
        <v>6.5705900000000002</v>
      </c>
      <c r="H4940" s="6">
        <f t="shared" si="1387"/>
        <v>12.224930000000001</v>
      </c>
      <c r="I4940" s="6">
        <f t="shared" si="1388"/>
        <v>18.100000000000001</v>
      </c>
      <c r="J4940" s="6">
        <f t="shared" si="1389"/>
        <v>5.8750700000000009</v>
      </c>
      <c r="K4940" s="3">
        <f t="shared" si="1397"/>
        <v>6.7143657142857194</v>
      </c>
      <c r="L4940" s="6">
        <f t="shared" si="1390"/>
        <v>0</v>
      </c>
      <c r="M4940" s="6">
        <f t="shared" si="1398"/>
        <v>213.28563428571428</v>
      </c>
      <c r="N4940" s="6">
        <f t="shared" si="1399"/>
        <v>0.83929571428572558</v>
      </c>
      <c r="O4940" s="2">
        <f t="shared" si="1391"/>
        <v>-0.83929571428572558</v>
      </c>
      <c r="P4940" s="2">
        <f t="shared" si="1400"/>
        <v>31.160704285714274</v>
      </c>
      <c r="Q4940" s="2">
        <f t="shared" si="1392"/>
        <v>18.939295714285727</v>
      </c>
      <c r="R4940" s="2">
        <f t="shared" si="1401"/>
        <v>12.224930000000001</v>
      </c>
      <c r="S4940" s="2">
        <f t="shared" si="1393"/>
        <v>6.7143657142857265</v>
      </c>
      <c r="T4940" s="2">
        <f t="shared" si="1404"/>
        <v>0</v>
      </c>
      <c r="U4940" s="2">
        <f t="shared" si="1394"/>
        <v>0</v>
      </c>
      <c r="V4940" t="str">
        <f t="shared" si="1402"/>
        <v>N</v>
      </c>
      <c r="W4940" s="2">
        <f t="shared" si="1403"/>
        <v>0</v>
      </c>
      <c r="X4940" s="2">
        <f t="shared" si="1395"/>
        <v>0</v>
      </c>
      <c r="Y4940" s="2"/>
    </row>
    <row r="4941" spans="1:25" x14ac:dyDescent="0.2">
      <c r="A4941">
        <v>18</v>
      </c>
      <c r="B4941" s="1">
        <v>42941.749999988024</v>
      </c>
      <c r="C4941">
        <v>48.9</v>
      </c>
      <c r="D4941" s="15">
        <f t="shared" si="1396"/>
        <v>48.9</v>
      </c>
      <c r="E4941">
        <v>32</v>
      </c>
      <c r="F4941" s="6">
        <v>6.2000599999999997</v>
      </c>
      <c r="G4941" s="6">
        <v>0.66902616999999998</v>
      </c>
      <c r="H4941" s="6">
        <f t="shared" si="1387"/>
        <v>6.8690861699999992</v>
      </c>
      <c r="I4941" s="6">
        <f t="shared" si="1388"/>
        <v>16.899999999999999</v>
      </c>
      <c r="J4941" s="6">
        <f t="shared" si="1389"/>
        <v>10.030913829999999</v>
      </c>
      <c r="K4941" s="3">
        <f t="shared" si="1397"/>
        <v>11.463901520000007</v>
      </c>
      <c r="L4941" s="6">
        <f t="shared" si="1390"/>
        <v>0</v>
      </c>
      <c r="M4941" s="6">
        <f t="shared" si="1398"/>
        <v>201.82173276571427</v>
      </c>
      <c r="N4941" s="6">
        <f t="shared" si="1399"/>
        <v>1.4329876900000045</v>
      </c>
      <c r="O4941" s="2">
        <f t="shared" si="1391"/>
        <v>-1.4329876900000045</v>
      </c>
      <c r="P4941" s="2">
        <f t="shared" si="1400"/>
        <v>30.567012309999996</v>
      </c>
      <c r="Q4941" s="2">
        <f t="shared" si="1392"/>
        <v>18.332987690000003</v>
      </c>
      <c r="R4941" s="2">
        <f t="shared" si="1401"/>
        <v>6.8690861699999992</v>
      </c>
      <c r="S4941" s="2">
        <f t="shared" si="1393"/>
        <v>11.463901520000004</v>
      </c>
      <c r="T4941" s="2">
        <f t="shared" si="1404"/>
        <v>0</v>
      </c>
      <c r="U4941" s="2">
        <f t="shared" si="1394"/>
        <v>0</v>
      </c>
      <c r="V4941" t="str">
        <f t="shared" si="1402"/>
        <v>N</v>
      </c>
      <c r="W4941" s="2">
        <f t="shared" si="1403"/>
        <v>0</v>
      </c>
      <c r="X4941" s="2">
        <f t="shared" si="1395"/>
        <v>0</v>
      </c>
      <c r="Y4941" s="2"/>
    </row>
    <row r="4942" spans="1:25" x14ac:dyDescent="0.2">
      <c r="A4942">
        <v>19</v>
      </c>
      <c r="B4942" s="1">
        <v>42941.791666654688</v>
      </c>
      <c r="C4942">
        <v>48</v>
      </c>
      <c r="D4942" s="15">
        <f t="shared" si="1396"/>
        <v>48</v>
      </c>
      <c r="E4942">
        <v>32</v>
      </c>
      <c r="F4942" s="6">
        <v>7.4467299999999996</v>
      </c>
      <c r="G4942" s="6">
        <v>-1.5167529999999999E-2</v>
      </c>
      <c r="H4942" s="6">
        <f t="shared" si="1387"/>
        <v>7.4315624699999994</v>
      </c>
      <c r="I4942" s="6">
        <f t="shared" si="1388"/>
        <v>16</v>
      </c>
      <c r="J4942" s="6">
        <f t="shared" si="1389"/>
        <v>8.5684375300000006</v>
      </c>
      <c r="K4942" s="3">
        <f t="shared" si="1397"/>
        <v>9.7925000342857231</v>
      </c>
      <c r="L4942" s="6">
        <f t="shared" si="1390"/>
        <v>0</v>
      </c>
      <c r="M4942" s="6">
        <f t="shared" si="1398"/>
        <v>192.02923273142855</v>
      </c>
      <c r="N4942" s="6">
        <f t="shared" si="1399"/>
        <v>1.2240625042857118</v>
      </c>
      <c r="O4942" s="2">
        <f t="shared" si="1391"/>
        <v>-1.2240625042857118</v>
      </c>
      <c r="P4942" s="2">
        <f t="shared" si="1400"/>
        <v>30.775937495714288</v>
      </c>
      <c r="Q4942" s="2">
        <f t="shared" si="1392"/>
        <v>17.224062504285712</v>
      </c>
      <c r="R4942" s="2">
        <f t="shared" si="1401"/>
        <v>7.4315624699999994</v>
      </c>
      <c r="S4942" s="2">
        <f t="shared" si="1393"/>
        <v>9.7925000342857125</v>
      </c>
      <c r="T4942" s="2">
        <f t="shared" si="1404"/>
        <v>0</v>
      </c>
      <c r="U4942" s="2">
        <f t="shared" si="1394"/>
        <v>0</v>
      </c>
      <c r="V4942" t="str">
        <f t="shared" si="1402"/>
        <v>N</v>
      </c>
      <c r="W4942" s="2">
        <f t="shared" si="1403"/>
        <v>0</v>
      </c>
      <c r="X4942" s="2">
        <f t="shared" si="1395"/>
        <v>0</v>
      </c>
      <c r="Y4942" s="2"/>
    </row>
    <row r="4943" spans="1:25" x14ac:dyDescent="0.2">
      <c r="A4943">
        <v>20</v>
      </c>
      <c r="B4943" s="1">
        <v>42941.833333321352</v>
      </c>
      <c r="C4943">
        <v>48.9</v>
      </c>
      <c r="D4943" s="15">
        <f t="shared" si="1396"/>
        <v>48.9</v>
      </c>
      <c r="E4943">
        <v>32</v>
      </c>
      <c r="F4943" s="6">
        <v>7.5443899999999999</v>
      </c>
      <c r="G4943" s="6">
        <v>-1.5167529999999999E-2</v>
      </c>
      <c r="H4943" s="6">
        <f t="shared" si="1387"/>
        <v>7.5292224699999997</v>
      </c>
      <c r="I4943" s="6">
        <f t="shared" si="1388"/>
        <v>16.899999999999999</v>
      </c>
      <c r="J4943" s="6">
        <f t="shared" si="1389"/>
        <v>9.370777529999998</v>
      </c>
      <c r="K4943" s="3">
        <f t="shared" si="1397"/>
        <v>10.709460034285712</v>
      </c>
      <c r="L4943" s="6">
        <f t="shared" si="1390"/>
        <v>0</v>
      </c>
      <c r="M4943" s="6">
        <f t="shared" si="1398"/>
        <v>181.31977269714284</v>
      </c>
      <c r="N4943" s="6">
        <f t="shared" si="1399"/>
        <v>1.338682504285714</v>
      </c>
      <c r="O4943" s="2">
        <f t="shared" si="1391"/>
        <v>-1.338682504285714</v>
      </c>
      <c r="P4943" s="2">
        <f t="shared" si="1400"/>
        <v>30.661317495714286</v>
      </c>
      <c r="Q4943" s="2">
        <f t="shared" si="1392"/>
        <v>18.238682504285713</v>
      </c>
      <c r="R4943" s="2">
        <f t="shared" si="1401"/>
        <v>7.5292224699999997</v>
      </c>
      <c r="S4943" s="2">
        <f t="shared" si="1393"/>
        <v>10.709460034285712</v>
      </c>
      <c r="T4943" s="2">
        <f t="shared" si="1404"/>
        <v>0</v>
      </c>
      <c r="U4943" s="2">
        <f t="shared" si="1394"/>
        <v>0</v>
      </c>
      <c r="V4943" t="str">
        <f t="shared" si="1402"/>
        <v>N</v>
      </c>
      <c r="W4943" s="2">
        <f t="shared" si="1403"/>
        <v>0</v>
      </c>
      <c r="X4943" s="2">
        <f t="shared" si="1395"/>
        <v>0</v>
      </c>
      <c r="Y4943" s="2"/>
    </row>
    <row r="4944" spans="1:25" x14ac:dyDescent="0.2">
      <c r="A4944">
        <v>21</v>
      </c>
      <c r="B4944" s="1">
        <v>42941.874999988016</v>
      </c>
      <c r="C4944">
        <v>47.9</v>
      </c>
      <c r="D4944" s="15">
        <f t="shared" si="1396"/>
        <v>47.9</v>
      </c>
      <c r="E4944">
        <v>32</v>
      </c>
      <c r="F4944" s="6">
        <v>8.1364699999999992</v>
      </c>
      <c r="G4944" s="6">
        <v>-1.5167529999999999E-2</v>
      </c>
      <c r="H4944" s="6">
        <f t="shared" si="1387"/>
        <v>8.1213024699999998</v>
      </c>
      <c r="I4944" s="6">
        <f t="shared" si="1388"/>
        <v>15.899999999999999</v>
      </c>
      <c r="J4944" s="6">
        <f t="shared" si="1389"/>
        <v>7.7786975299999987</v>
      </c>
      <c r="K4944" s="3">
        <f t="shared" si="1397"/>
        <v>8.8899400342857007</v>
      </c>
      <c r="L4944" s="6">
        <f t="shared" si="1390"/>
        <v>0</v>
      </c>
      <c r="M4944" s="6">
        <f t="shared" si="1398"/>
        <v>172.42983266285714</v>
      </c>
      <c r="N4944" s="6">
        <f t="shared" si="1399"/>
        <v>1.1112425042857126</v>
      </c>
      <c r="O4944" s="2">
        <f t="shared" si="1391"/>
        <v>-1.1112425042857126</v>
      </c>
      <c r="P4944" s="2">
        <f t="shared" si="1400"/>
        <v>30.888757495714287</v>
      </c>
      <c r="Q4944" s="2">
        <f t="shared" si="1392"/>
        <v>17.011242504285711</v>
      </c>
      <c r="R4944" s="2">
        <f t="shared" si="1401"/>
        <v>8.1213024699999998</v>
      </c>
      <c r="S4944" s="2">
        <f t="shared" si="1393"/>
        <v>8.8899400342857113</v>
      </c>
      <c r="T4944" s="2">
        <f t="shared" si="1404"/>
        <v>0</v>
      </c>
      <c r="U4944" s="2">
        <f t="shared" si="1394"/>
        <v>0</v>
      </c>
      <c r="V4944" t="str">
        <f t="shared" si="1402"/>
        <v>N</v>
      </c>
      <c r="W4944" s="2">
        <f t="shared" si="1403"/>
        <v>0</v>
      </c>
      <c r="X4944" s="2">
        <f t="shared" si="1395"/>
        <v>0</v>
      </c>
      <c r="Y4944" s="2"/>
    </row>
    <row r="4945" spans="1:25" x14ac:dyDescent="0.2">
      <c r="A4945">
        <v>22</v>
      </c>
      <c r="B4945" s="1">
        <v>42941.916666654681</v>
      </c>
      <c r="C4945">
        <v>45.1</v>
      </c>
      <c r="D4945" s="15">
        <f t="shared" si="1396"/>
        <v>45.1</v>
      </c>
      <c r="E4945">
        <v>32</v>
      </c>
      <c r="F4945" s="6">
        <v>8.70228</v>
      </c>
      <c r="G4945" s="6">
        <v>-1.5167529999999999E-2</v>
      </c>
      <c r="H4945" s="6">
        <f t="shared" si="1387"/>
        <v>8.6871124700000006</v>
      </c>
      <c r="I4945" s="6">
        <f t="shared" si="1388"/>
        <v>13.100000000000001</v>
      </c>
      <c r="J4945" s="6">
        <f t="shared" si="1389"/>
        <v>4.4128875300000008</v>
      </c>
      <c r="K4945" s="3">
        <f t="shared" si="1397"/>
        <v>5.0433000342857213</v>
      </c>
      <c r="L4945" s="6">
        <f t="shared" si="1390"/>
        <v>0</v>
      </c>
      <c r="M4945" s="6">
        <f t="shared" si="1398"/>
        <v>167.38653262857142</v>
      </c>
      <c r="N4945" s="6">
        <f t="shared" si="1399"/>
        <v>0.63041250428571516</v>
      </c>
      <c r="O4945" s="2">
        <f t="shared" si="1391"/>
        <v>-0.63041250428571516</v>
      </c>
      <c r="P4945" s="2">
        <f t="shared" si="1400"/>
        <v>31.369587495714285</v>
      </c>
      <c r="Q4945" s="2">
        <f t="shared" si="1392"/>
        <v>13.730412504285717</v>
      </c>
      <c r="R4945" s="2">
        <f t="shared" si="1401"/>
        <v>8.6871124700000006</v>
      </c>
      <c r="S4945" s="2">
        <f t="shared" si="1393"/>
        <v>5.0433000342857159</v>
      </c>
      <c r="T4945" s="2">
        <f t="shared" si="1404"/>
        <v>0</v>
      </c>
      <c r="U4945" s="2">
        <f t="shared" si="1394"/>
        <v>0</v>
      </c>
      <c r="V4945" t="str">
        <f t="shared" si="1402"/>
        <v>N</v>
      </c>
      <c r="W4945" s="2">
        <f t="shared" si="1403"/>
        <v>0</v>
      </c>
      <c r="X4945" s="2">
        <f t="shared" si="1395"/>
        <v>0</v>
      </c>
      <c r="Y4945" s="2"/>
    </row>
    <row r="4946" spans="1:25" x14ac:dyDescent="0.2">
      <c r="A4946">
        <v>23</v>
      </c>
      <c r="B4946" s="1">
        <v>42941.958333321345</v>
      </c>
      <c r="C4946">
        <v>43.3</v>
      </c>
      <c r="D4946" s="15">
        <f t="shared" si="1396"/>
        <v>43.3</v>
      </c>
      <c r="E4946">
        <v>32</v>
      </c>
      <c r="F4946" s="6">
        <v>7.9064199999999998</v>
      </c>
      <c r="G4946" s="6">
        <v>-1.5167529999999999E-2</v>
      </c>
      <c r="H4946" s="6">
        <f t="shared" si="1387"/>
        <v>7.8912524699999995</v>
      </c>
      <c r="I4946" s="6">
        <f t="shared" si="1388"/>
        <v>11.299999999999997</v>
      </c>
      <c r="J4946" s="6">
        <f t="shared" si="1389"/>
        <v>3.4087475299999976</v>
      </c>
      <c r="K4946" s="3">
        <f t="shared" si="1397"/>
        <v>3.8957114628571503</v>
      </c>
      <c r="L4946" s="6">
        <f t="shared" si="1390"/>
        <v>0</v>
      </c>
      <c r="M4946" s="6">
        <f t="shared" si="1398"/>
        <v>163.49082116571427</v>
      </c>
      <c r="N4946" s="6">
        <f t="shared" si="1399"/>
        <v>0.48696393285715089</v>
      </c>
      <c r="O4946" s="2">
        <f t="shared" si="1391"/>
        <v>-0.48696393285715089</v>
      </c>
      <c r="P4946" s="2">
        <f t="shared" si="1400"/>
        <v>31.513036067142849</v>
      </c>
      <c r="Q4946" s="2">
        <f t="shared" si="1392"/>
        <v>11.786963932857148</v>
      </c>
      <c r="R4946" s="2">
        <f t="shared" si="1401"/>
        <v>7.8912524699999995</v>
      </c>
      <c r="S4946" s="2">
        <f t="shared" si="1393"/>
        <v>3.8957114628571485</v>
      </c>
      <c r="T4946" s="2">
        <f t="shared" si="1404"/>
        <v>0</v>
      </c>
      <c r="U4946" s="2">
        <f t="shared" si="1394"/>
        <v>0</v>
      </c>
      <c r="V4946" t="str">
        <f t="shared" si="1402"/>
        <v>N</v>
      </c>
      <c r="W4946" s="2">
        <f t="shared" si="1403"/>
        <v>0</v>
      </c>
      <c r="X4946" s="2">
        <f t="shared" si="1395"/>
        <v>0</v>
      </c>
      <c r="Y4946" s="2"/>
    </row>
    <row r="4947" spans="1:25" x14ac:dyDescent="0.2">
      <c r="A4947">
        <v>0</v>
      </c>
      <c r="B4947" s="1">
        <v>42941.999999988009</v>
      </c>
      <c r="C4947">
        <v>42</v>
      </c>
      <c r="D4947" s="15">
        <f t="shared" si="1396"/>
        <v>42</v>
      </c>
      <c r="E4947">
        <v>32</v>
      </c>
      <c r="F4947" s="6">
        <v>8.5953599999999994</v>
      </c>
      <c r="G4947" s="6">
        <v>-1.5167529999999999E-2</v>
      </c>
      <c r="H4947" s="6">
        <f t="shared" si="1387"/>
        <v>8.5801924700000001</v>
      </c>
      <c r="I4947" s="6">
        <f t="shared" si="1388"/>
        <v>10</v>
      </c>
      <c r="J4947" s="6">
        <f t="shared" si="1389"/>
        <v>1.4198075299999999</v>
      </c>
      <c r="K4947" s="3">
        <f t="shared" si="1397"/>
        <v>1.6226371771428489</v>
      </c>
      <c r="L4947" s="6">
        <f t="shared" si="1390"/>
        <v>0</v>
      </c>
      <c r="M4947" s="6">
        <f t="shared" si="1398"/>
        <v>161.86818398857142</v>
      </c>
      <c r="N4947" s="6">
        <f t="shared" si="1399"/>
        <v>0.20282964714286322</v>
      </c>
      <c r="O4947" s="2">
        <f t="shared" si="1391"/>
        <v>-0.20282964714286322</v>
      </c>
      <c r="P4947" s="2">
        <f t="shared" si="1400"/>
        <v>31.797170352857137</v>
      </c>
      <c r="Q4947" s="2">
        <f t="shared" si="1392"/>
        <v>10.202829647142863</v>
      </c>
      <c r="R4947" s="2">
        <f t="shared" si="1401"/>
        <v>8.5801924700000001</v>
      </c>
      <c r="S4947" s="2">
        <f t="shared" si="1393"/>
        <v>1.6226371771428632</v>
      </c>
      <c r="T4947" s="2">
        <f t="shared" si="1404"/>
        <v>0</v>
      </c>
      <c r="U4947" s="2">
        <f t="shared" si="1394"/>
        <v>0</v>
      </c>
      <c r="V4947" t="str">
        <f t="shared" si="1402"/>
        <v>N</v>
      </c>
      <c r="W4947" s="2">
        <f t="shared" si="1403"/>
        <v>0</v>
      </c>
      <c r="X4947" s="2">
        <f t="shared" si="1395"/>
        <v>0</v>
      </c>
      <c r="Y4947" s="2"/>
    </row>
    <row r="4948" spans="1:25" x14ac:dyDescent="0.2">
      <c r="A4948">
        <v>1</v>
      </c>
      <c r="B4948" s="1">
        <v>42942.041666654673</v>
      </c>
      <c r="C4948">
        <v>39.299999999999997</v>
      </c>
      <c r="D4948" s="15">
        <f t="shared" si="1396"/>
        <v>39.299999999999997</v>
      </c>
      <c r="E4948">
        <v>32</v>
      </c>
      <c r="F4948" s="6">
        <v>8.3286300000000004</v>
      </c>
      <c r="G4948" s="6">
        <v>-1.5167529999999999E-2</v>
      </c>
      <c r="H4948" s="6">
        <f t="shared" si="1387"/>
        <v>8.313462470000001</v>
      </c>
      <c r="I4948" s="6">
        <f t="shared" si="1388"/>
        <v>7.2999999999999972</v>
      </c>
      <c r="J4948" s="6">
        <f t="shared" si="1389"/>
        <v>0</v>
      </c>
      <c r="K4948" s="3">
        <f t="shared" si="1397"/>
        <v>0</v>
      </c>
      <c r="L4948" s="6">
        <f t="shared" si="1390"/>
        <v>1.0134624700000039</v>
      </c>
      <c r="M4948" s="6">
        <f t="shared" si="1398"/>
        <v>162.88164645857142</v>
      </c>
      <c r="N4948" s="6">
        <f t="shared" si="1399"/>
        <v>0</v>
      </c>
      <c r="O4948" s="2">
        <f t="shared" si="1391"/>
        <v>0</v>
      </c>
      <c r="P4948" s="2">
        <f t="shared" si="1400"/>
        <v>32</v>
      </c>
      <c r="Q4948" s="2">
        <f t="shared" si="1392"/>
        <v>7.2999999999999972</v>
      </c>
      <c r="R4948" s="2">
        <f t="shared" si="1401"/>
        <v>7.2999999999999972</v>
      </c>
      <c r="S4948" s="2">
        <f t="shared" si="1393"/>
        <v>0</v>
      </c>
      <c r="T4948" s="2">
        <f t="shared" si="1404"/>
        <v>1.0134624700000074</v>
      </c>
      <c r="U4948" s="2">
        <f t="shared" si="1394"/>
        <v>0</v>
      </c>
      <c r="V4948" t="str">
        <f t="shared" si="1402"/>
        <v>N</v>
      </c>
      <c r="W4948" s="2">
        <f t="shared" si="1403"/>
        <v>0</v>
      </c>
      <c r="X4948" s="2">
        <f t="shared" si="1395"/>
        <v>0</v>
      </c>
      <c r="Y4948" s="2"/>
    </row>
    <row r="4949" spans="1:25" x14ac:dyDescent="0.2">
      <c r="A4949">
        <v>2</v>
      </c>
      <c r="B4949" s="1">
        <v>42942.083333321338</v>
      </c>
      <c r="C4949">
        <v>37.200000000000003</v>
      </c>
      <c r="D4949" s="15">
        <f t="shared" si="1396"/>
        <v>37.200000000000003</v>
      </c>
      <c r="E4949">
        <v>32</v>
      </c>
      <c r="F4949" s="6">
        <v>4.8516700000000004</v>
      </c>
      <c r="G4949" s="6">
        <v>-1.5167529999999999E-2</v>
      </c>
      <c r="H4949" s="6">
        <f t="shared" si="1387"/>
        <v>4.8365024700000001</v>
      </c>
      <c r="I4949" s="6">
        <f t="shared" si="1388"/>
        <v>5.2000000000000028</v>
      </c>
      <c r="J4949" s="6">
        <f t="shared" si="1389"/>
        <v>0.36349753000000273</v>
      </c>
      <c r="K4949" s="3">
        <f t="shared" si="1397"/>
        <v>0.41542574857143677</v>
      </c>
      <c r="L4949" s="6">
        <f t="shared" si="1390"/>
        <v>0</v>
      </c>
      <c r="M4949" s="6">
        <f t="shared" si="1398"/>
        <v>162.46622070999999</v>
      </c>
      <c r="N4949" s="6">
        <f t="shared" si="1399"/>
        <v>5.192821857144736E-2</v>
      </c>
      <c r="O4949" s="2">
        <f t="shared" si="1391"/>
        <v>-5.192821857144736E-2</v>
      </c>
      <c r="P4949" s="2">
        <f t="shared" si="1400"/>
        <v>31.948071781428553</v>
      </c>
      <c r="Q4949" s="2">
        <f t="shared" si="1392"/>
        <v>5.2519282185714502</v>
      </c>
      <c r="R4949" s="2">
        <f t="shared" si="1401"/>
        <v>4.8365024700000001</v>
      </c>
      <c r="S4949" s="2">
        <f t="shared" si="1393"/>
        <v>0.41542574857145009</v>
      </c>
      <c r="T4949" s="2">
        <f t="shared" si="1404"/>
        <v>0</v>
      </c>
      <c r="U4949" s="2">
        <f t="shared" si="1394"/>
        <v>0</v>
      </c>
      <c r="V4949" t="str">
        <f t="shared" si="1402"/>
        <v>N</v>
      </c>
      <c r="W4949" s="2">
        <f t="shared" si="1403"/>
        <v>0</v>
      </c>
      <c r="X4949" s="2">
        <f t="shared" si="1395"/>
        <v>0</v>
      </c>
      <c r="Y4949" s="2"/>
    </row>
    <row r="4950" spans="1:25" x14ac:dyDescent="0.2">
      <c r="A4950">
        <v>3</v>
      </c>
      <c r="B4950" s="1">
        <v>42942.124999988002</v>
      </c>
      <c r="C4950">
        <v>35</v>
      </c>
      <c r="D4950" s="15">
        <f t="shared" si="1396"/>
        <v>35</v>
      </c>
      <c r="E4950">
        <v>32</v>
      </c>
      <c r="F4950" s="6">
        <v>2.9249200000000002</v>
      </c>
      <c r="G4950" s="6">
        <v>-1.5167529999999999E-2</v>
      </c>
      <c r="H4950" s="6">
        <f t="shared" si="1387"/>
        <v>2.9097524700000004</v>
      </c>
      <c r="I4950" s="6">
        <f t="shared" si="1388"/>
        <v>3</v>
      </c>
      <c r="J4950" s="6">
        <f t="shared" si="1389"/>
        <v>9.0247529999999632E-2</v>
      </c>
      <c r="K4950" s="3">
        <f t="shared" si="1397"/>
        <v>0.10314003428570118</v>
      </c>
      <c r="L4950" s="6">
        <f t="shared" si="1390"/>
        <v>0</v>
      </c>
      <c r="M4950" s="6">
        <f t="shared" si="1398"/>
        <v>162.36308067571429</v>
      </c>
      <c r="N4950" s="6">
        <f t="shared" si="1399"/>
        <v>1.2892504285701989E-2</v>
      </c>
      <c r="O4950" s="2">
        <f t="shared" si="1391"/>
        <v>-1.2892504285701989E-2</v>
      </c>
      <c r="P4950" s="2">
        <f t="shared" si="1400"/>
        <v>31.987107495714298</v>
      </c>
      <c r="Q4950" s="2">
        <f t="shared" si="1392"/>
        <v>3.012892504285702</v>
      </c>
      <c r="R4950" s="2">
        <f t="shared" si="1401"/>
        <v>2.9097524700000004</v>
      </c>
      <c r="S4950" s="2">
        <f t="shared" si="1393"/>
        <v>0.10314003428570162</v>
      </c>
      <c r="T4950" s="2">
        <f t="shared" si="1404"/>
        <v>0</v>
      </c>
      <c r="U4950" s="2">
        <f t="shared" si="1394"/>
        <v>0</v>
      </c>
      <c r="V4950" t="str">
        <f t="shared" si="1402"/>
        <v>N</v>
      </c>
      <c r="W4950" s="2">
        <f t="shared" si="1403"/>
        <v>0</v>
      </c>
      <c r="X4950" s="2">
        <f t="shared" si="1395"/>
        <v>0</v>
      </c>
      <c r="Y4950" s="2"/>
    </row>
    <row r="4951" spans="1:25" x14ac:dyDescent="0.2">
      <c r="A4951">
        <v>4</v>
      </c>
      <c r="B4951" s="1">
        <v>42942.166666654666</v>
      </c>
      <c r="C4951">
        <v>35.4</v>
      </c>
      <c r="D4951" s="15">
        <f t="shared" si="1396"/>
        <v>35.4</v>
      </c>
      <c r="E4951">
        <v>32</v>
      </c>
      <c r="F4951" s="6">
        <v>1.58958</v>
      </c>
      <c r="G4951" s="6">
        <v>-1.5167529999999999E-2</v>
      </c>
      <c r="H4951" s="6">
        <f t="shared" si="1387"/>
        <v>1.57441247</v>
      </c>
      <c r="I4951" s="6">
        <f t="shared" si="1388"/>
        <v>3.3999999999999986</v>
      </c>
      <c r="J4951" s="6">
        <f t="shared" si="1389"/>
        <v>1.8255875299999986</v>
      </c>
      <c r="K4951" s="3">
        <f t="shared" si="1397"/>
        <v>2.0863857485714163</v>
      </c>
      <c r="L4951" s="6">
        <f t="shared" si="1390"/>
        <v>0</v>
      </c>
      <c r="M4951" s="6">
        <f t="shared" si="1398"/>
        <v>160.27669492714287</v>
      </c>
      <c r="N4951" s="6">
        <f t="shared" si="1399"/>
        <v>0.26079821857140928</v>
      </c>
      <c r="O4951" s="2">
        <f t="shared" si="1391"/>
        <v>-0.26079821857140928</v>
      </c>
      <c r="P4951" s="2">
        <f t="shared" si="1400"/>
        <v>31.739201781428591</v>
      </c>
      <c r="Q4951" s="2">
        <f t="shared" si="1392"/>
        <v>3.6607982185714079</v>
      </c>
      <c r="R4951" s="2">
        <f t="shared" si="1401"/>
        <v>1.57441247</v>
      </c>
      <c r="S4951" s="2">
        <f t="shared" si="1393"/>
        <v>2.0863857485714079</v>
      </c>
      <c r="T4951" s="2">
        <f t="shared" si="1404"/>
        <v>0</v>
      </c>
      <c r="U4951" s="2">
        <f t="shared" si="1394"/>
        <v>0</v>
      </c>
      <c r="V4951" t="str">
        <f t="shared" si="1402"/>
        <v>N</v>
      </c>
      <c r="W4951" s="2">
        <f t="shared" si="1403"/>
        <v>0</v>
      </c>
      <c r="X4951" s="2">
        <f t="shared" si="1395"/>
        <v>0</v>
      </c>
      <c r="Y4951" s="2"/>
    </row>
    <row r="4952" spans="1:25" x14ac:dyDescent="0.2">
      <c r="A4952">
        <v>5</v>
      </c>
      <c r="B4952" s="1">
        <v>42942.20833332133</v>
      </c>
      <c r="C4952">
        <v>35.4</v>
      </c>
      <c r="D4952" s="15">
        <f t="shared" si="1396"/>
        <v>35.4</v>
      </c>
      <c r="E4952">
        <v>32</v>
      </c>
      <c r="F4952" s="6">
        <v>2.0691700000000002</v>
      </c>
      <c r="G4952" s="6">
        <v>-1.5167529999999999E-2</v>
      </c>
      <c r="H4952" s="6">
        <f t="shared" si="1387"/>
        <v>2.0540024700000004</v>
      </c>
      <c r="I4952" s="6">
        <f t="shared" si="1388"/>
        <v>3.3999999999999986</v>
      </c>
      <c r="J4952" s="6">
        <f t="shared" si="1389"/>
        <v>1.3459975299999982</v>
      </c>
      <c r="K4952" s="3">
        <f t="shared" si="1397"/>
        <v>1.5382828914285653</v>
      </c>
      <c r="L4952" s="6">
        <f t="shared" si="1390"/>
        <v>0</v>
      </c>
      <c r="M4952" s="6">
        <f t="shared" si="1398"/>
        <v>158.7384120357143</v>
      </c>
      <c r="N4952" s="6">
        <f t="shared" si="1399"/>
        <v>0.19228536142856001</v>
      </c>
      <c r="O4952" s="2">
        <f t="shared" si="1391"/>
        <v>-0.19228536142856001</v>
      </c>
      <c r="P4952" s="2">
        <f t="shared" si="1400"/>
        <v>31.80771463857144</v>
      </c>
      <c r="Q4952" s="2">
        <f t="shared" si="1392"/>
        <v>3.5922853614285586</v>
      </c>
      <c r="R4952" s="2">
        <f t="shared" si="1401"/>
        <v>2.0540024700000004</v>
      </c>
      <c r="S4952" s="2">
        <f t="shared" si="1393"/>
        <v>1.5382828914285582</v>
      </c>
      <c r="T4952" s="2">
        <f t="shared" si="1404"/>
        <v>0</v>
      </c>
      <c r="U4952" s="2">
        <f t="shared" si="1394"/>
        <v>0</v>
      </c>
      <c r="V4952" t="str">
        <f t="shared" si="1402"/>
        <v>N</v>
      </c>
      <c r="W4952" s="2">
        <f t="shared" si="1403"/>
        <v>0</v>
      </c>
      <c r="X4952" s="2">
        <f t="shared" si="1395"/>
        <v>0</v>
      </c>
      <c r="Y4952" s="2"/>
    </row>
    <row r="4953" spans="1:25" x14ac:dyDescent="0.2">
      <c r="A4953">
        <v>6</v>
      </c>
      <c r="B4953" s="1">
        <v>42942.249999987995</v>
      </c>
      <c r="C4953">
        <v>35.5</v>
      </c>
      <c r="D4953" s="15">
        <f t="shared" si="1396"/>
        <v>35.5</v>
      </c>
      <c r="E4953">
        <v>32</v>
      </c>
      <c r="F4953" s="6">
        <v>1.89452</v>
      </c>
      <c r="G4953" s="6">
        <v>1.0571111700000002</v>
      </c>
      <c r="H4953" s="6">
        <f t="shared" si="1387"/>
        <v>2.9516311700000002</v>
      </c>
      <c r="I4953" s="6">
        <f t="shared" si="1388"/>
        <v>3.5</v>
      </c>
      <c r="J4953" s="6">
        <f t="shared" si="1389"/>
        <v>0.54836882999999981</v>
      </c>
      <c r="K4953" s="3">
        <f t="shared" si="1397"/>
        <v>0.62670723428570341</v>
      </c>
      <c r="L4953" s="6">
        <f t="shared" si="1390"/>
        <v>0</v>
      </c>
      <c r="M4953" s="6">
        <f t="shared" si="1398"/>
        <v>158.1117048014286</v>
      </c>
      <c r="N4953" s="6">
        <f t="shared" si="1399"/>
        <v>7.8338404285716479E-2</v>
      </c>
      <c r="O4953" s="2">
        <f t="shared" si="1391"/>
        <v>-7.8338404285716479E-2</v>
      </c>
      <c r="P4953" s="2">
        <f t="shared" si="1400"/>
        <v>31.921661595714284</v>
      </c>
      <c r="Q4953" s="2">
        <f t="shared" si="1392"/>
        <v>3.5783384042857165</v>
      </c>
      <c r="R4953" s="2">
        <f t="shared" si="1401"/>
        <v>2.9516311700000002</v>
      </c>
      <c r="S4953" s="2">
        <f t="shared" si="1393"/>
        <v>0.62670723428571629</v>
      </c>
      <c r="T4953" s="2">
        <f t="shared" si="1404"/>
        <v>0</v>
      </c>
      <c r="U4953" s="2">
        <f t="shared" si="1394"/>
        <v>0</v>
      </c>
      <c r="V4953" t="str">
        <f t="shared" si="1402"/>
        <v>N</v>
      </c>
      <c r="W4953" s="2">
        <f t="shared" si="1403"/>
        <v>0</v>
      </c>
      <c r="X4953" s="2">
        <f t="shared" si="1395"/>
        <v>0</v>
      </c>
      <c r="Y4953" s="2"/>
    </row>
    <row r="4954" spans="1:25" x14ac:dyDescent="0.2">
      <c r="A4954">
        <v>7</v>
      </c>
      <c r="B4954" s="1">
        <v>42942.291666654659</v>
      </c>
      <c r="C4954">
        <v>37.200000000000003</v>
      </c>
      <c r="D4954" s="15">
        <f t="shared" si="1396"/>
        <v>37.200000000000003</v>
      </c>
      <c r="E4954">
        <v>32</v>
      </c>
      <c r="F4954" s="6">
        <v>1.84006</v>
      </c>
      <c r="G4954" s="6">
        <v>8.8702459999999999</v>
      </c>
      <c r="H4954" s="6">
        <f t="shared" si="1387"/>
        <v>10.710305999999999</v>
      </c>
      <c r="I4954" s="6">
        <f t="shared" si="1388"/>
        <v>5.2000000000000028</v>
      </c>
      <c r="J4954" s="6">
        <f t="shared" si="1389"/>
        <v>0</v>
      </c>
      <c r="K4954" s="3">
        <f t="shared" si="1397"/>
        <v>0</v>
      </c>
      <c r="L4954" s="6">
        <f t="shared" si="1390"/>
        <v>5.5103059999999964</v>
      </c>
      <c r="M4954" s="6">
        <f t="shared" si="1398"/>
        <v>163.62201080142859</v>
      </c>
      <c r="N4954" s="6">
        <f t="shared" si="1399"/>
        <v>0</v>
      </c>
      <c r="O4954" s="2">
        <f t="shared" si="1391"/>
        <v>0</v>
      </c>
      <c r="P4954" s="2">
        <f t="shared" si="1400"/>
        <v>32</v>
      </c>
      <c r="Q4954" s="2">
        <f t="shared" si="1392"/>
        <v>5.2000000000000028</v>
      </c>
      <c r="R4954" s="2">
        <f t="shared" si="1401"/>
        <v>5.2000000000000028</v>
      </c>
      <c r="S4954" s="2">
        <f t="shared" si="1393"/>
        <v>0</v>
      </c>
      <c r="T4954" s="2">
        <f t="shared" si="1404"/>
        <v>5.5103059999999857</v>
      </c>
      <c r="U4954" s="2">
        <f t="shared" si="1394"/>
        <v>0</v>
      </c>
      <c r="V4954" t="str">
        <f t="shared" si="1402"/>
        <v>N</v>
      </c>
      <c r="W4954" s="2">
        <f t="shared" si="1403"/>
        <v>0</v>
      </c>
      <c r="X4954" s="2">
        <f t="shared" si="1395"/>
        <v>0</v>
      </c>
      <c r="Y4954" s="2"/>
    </row>
    <row r="4955" spans="1:25" x14ac:dyDescent="0.2">
      <c r="A4955">
        <v>8</v>
      </c>
      <c r="B4955" s="1">
        <v>42942.333333321323</v>
      </c>
      <c r="C4955">
        <v>39.5</v>
      </c>
      <c r="D4955" s="15">
        <f t="shared" si="1396"/>
        <v>39.5</v>
      </c>
      <c r="E4955">
        <v>32</v>
      </c>
      <c r="F4955" s="6">
        <v>2.0108199999999998</v>
      </c>
      <c r="G4955" s="6">
        <v>20.65119</v>
      </c>
      <c r="H4955" s="6">
        <f t="shared" si="1387"/>
        <v>22.662009999999999</v>
      </c>
      <c r="I4955" s="6">
        <f t="shared" si="1388"/>
        <v>7.5</v>
      </c>
      <c r="J4955" s="6">
        <f t="shared" si="1389"/>
        <v>0</v>
      </c>
      <c r="K4955" s="3">
        <f t="shared" si="1397"/>
        <v>0</v>
      </c>
      <c r="L4955" s="6">
        <f t="shared" si="1390"/>
        <v>15.162009999999999</v>
      </c>
      <c r="M4955" s="6">
        <f t="shared" si="1398"/>
        <v>178.7840208014286</v>
      </c>
      <c r="N4955" s="6">
        <f t="shared" si="1399"/>
        <v>0</v>
      </c>
      <c r="O4955" s="2">
        <f t="shared" si="1391"/>
        <v>0</v>
      </c>
      <c r="P4955" s="2">
        <f t="shared" si="1400"/>
        <v>32</v>
      </c>
      <c r="Q4955" s="2">
        <f t="shared" si="1392"/>
        <v>7.5</v>
      </c>
      <c r="R4955" s="2">
        <f t="shared" si="1401"/>
        <v>7.5</v>
      </c>
      <c r="S4955" s="2">
        <f t="shared" si="1393"/>
        <v>0</v>
      </c>
      <c r="T4955" s="2">
        <f t="shared" si="1404"/>
        <v>15.162010000000009</v>
      </c>
      <c r="U4955" s="2">
        <f t="shared" si="1394"/>
        <v>0</v>
      </c>
      <c r="V4955" t="str">
        <f t="shared" si="1402"/>
        <v>Y</v>
      </c>
      <c r="W4955" s="2">
        <f t="shared" si="1403"/>
        <v>0</v>
      </c>
      <c r="X4955" s="2">
        <f t="shared" si="1395"/>
        <v>0</v>
      </c>
      <c r="Y4955" s="2"/>
    </row>
    <row r="4956" spans="1:25" x14ac:dyDescent="0.2">
      <c r="A4956">
        <v>9</v>
      </c>
      <c r="B4956" s="1">
        <v>42942.374999987987</v>
      </c>
      <c r="C4956">
        <v>42.4</v>
      </c>
      <c r="D4956" s="15">
        <f t="shared" si="1396"/>
        <v>42.4</v>
      </c>
      <c r="E4956">
        <v>32</v>
      </c>
      <c r="F4956" s="6">
        <v>2.79373</v>
      </c>
      <c r="G4956" s="6">
        <v>31.166410000000003</v>
      </c>
      <c r="H4956" s="6">
        <f t="shared" si="1387"/>
        <v>33.960140000000003</v>
      </c>
      <c r="I4956" s="6">
        <f t="shared" si="1388"/>
        <v>10.399999999999999</v>
      </c>
      <c r="J4956" s="6">
        <f t="shared" si="1389"/>
        <v>0</v>
      </c>
      <c r="K4956" s="3">
        <f t="shared" si="1397"/>
        <v>0</v>
      </c>
      <c r="L4956" s="6">
        <f t="shared" si="1390"/>
        <v>23.560140000000004</v>
      </c>
      <c r="M4956" s="6">
        <f t="shared" si="1398"/>
        <v>202.34416080142859</v>
      </c>
      <c r="N4956" s="6">
        <f t="shared" si="1399"/>
        <v>0</v>
      </c>
      <c r="O4956" s="2">
        <f t="shared" si="1391"/>
        <v>0</v>
      </c>
      <c r="P4956" s="2">
        <f t="shared" si="1400"/>
        <v>32</v>
      </c>
      <c r="Q4956" s="2">
        <f t="shared" si="1392"/>
        <v>10.399999999999999</v>
      </c>
      <c r="R4956" s="2">
        <f t="shared" si="1401"/>
        <v>10.399999999999999</v>
      </c>
      <c r="S4956" s="2">
        <f t="shared" si="1393"/>
        <v>0</v>
      </c>
      <c r="T4956" s="2">
        <f t="shared" si="1404"/>
        <v>23.56013999999999</v>
      </c>
      <c r="U4956" s="2">
        <f t="shared" si="1394"/>
        <v>0</v>
      </c>
      <c r="V4956" t="str">
        <f t="shared" si="1402"/>
        <v>Y</v>
      </c>
      <c r="W4956" s="2">
        <f t="shared" si="1403"/>
        <v>0</v>
      </c>
      <c r="X4956" s="2">
        <f t="shared" si="1395"/>
        <v>0</v>
      </c>
      <c r="Y4956" s="2"/>
    </row>
    <row r="4957" spans="1:25" x14ac:dyDescent="0.2">
      <c r="A4957">
        <v>10</v>
      </c>
      <c r="B4957" s="1">
        <v>42942.416666654652</v>
      </c>
      <c r="C4957">
        <v>43.1</v>
      </c>
      <c r="D4957" s="15">
        <f t="shared" si="1396"/>
        <v>43.1</v>
      </c>
      <c r="E4957">
        <v>32</v>
      </c>
      <c r="F4957" s="6">
        <v>3.42136</v>
      </c>
      <c r="G4957" s="6">
        <v>38.740190000000005</v>
      </c>
      <c r="H4957" s="6">
        <f t="shared" si="1387"/>
        <v>42.161550000000005</v>
      </c>
      <c r="I4957" s="6">
        <f t="shared" si="1388"/>
        <v>11.100000000000001</v>
      </c>
      <c r="J4957" s="6">
        <f t="shared" si="1389"/>
        <v>0</v>
      </c>
      <c r="K4957" s="3">
        <f t="shared" si="1397"/>
        <v>0</v>
      </c>
      <c r="L4957" s="6">
        <f t="shared" si="1390"/>
        <v>31.061550000000004</v>
      </c>
      <c r="M4957" s="6">
        <f t="shared" si="1398"/>
        <v>220</v>
      </c>
      <c r="N4957" s="6">
        <f t="shared" si="1399"/>
        <v>13.405710801428597</v>
      </c>
      <c r="O4957" s="2">
        <f t="shared" si="1391"/>
        <v>-13.405710801428597</v>
      </c>
      <c r="P4957" s="2">
        <f t="shared" si="1400"/>
        <v>18.594289198571403</v>
      </c>
      <c r="Q4957" s="2">
        <f t="shared" si="1392"/>
        <v>24.505710801428599</v>
      </c>
      <c r="R4957" s="2">
        <f t="shared" si="1401"/>
        <v>24.505710801428599</v>
      </c>
      <c r="S4957" s="2">
        <f t="shared" si="1393"/>
        <v>0</v>
      </c>
      <c r="T4957" s="2">
        <f t="shared" si="1404"/>
        <v>17.655839198571414</v>
      </c>
      <c r="U4957" s="2">
        <f t="shared" si="1394"/>
        <v>0</v>
      </c>
      <c r="V4957" t="str">
        <f t="shared" si="1402"/>
        <v>Y</v>
      </c>
      <c r="W4957" s="2">
        <f t="shared" si="1403"/>
        <v>0</v>
      </c>
      <c r="X4957" s="2">
        <f t="shared" si="1395"/>
        <v>0</v>
      </c>
      <c r="Y4957" s="2"/>
    </row>
    <row r="4958" spans="1:25" x14ac:dyDescent="0.2">
      <c r="A4958">
        <v>11</v>
      </c>
      <c r="B4958" s="1">
        <v>42942.458333321316</v>
      </c>
      <c r="C4958">
        <v>45.7</v>
      </c>
      <c r="D4958" s="15">
        <f t="shared" si="1396"/>
        <v>45.7</v>
      </c>
      <c r="E4958">
        <v>32</v>
      </c>
      <c r="F4958" s="6">
        <v>3.9080699999999999</v>
      </c>
      <c r="G4958" s="6">
        <v>42.783229999999996</v>
      </c>
      <c r="H4958" s="6">
        <f t="shared" si="1387"/>
        <v>46.691299999999998</v>
      </c>
      <c r="I4958" s="6">
        <f t="shared" si="1388"/>
        <v>13.700000000000003</v>
      </c>
      <c r="J4958" s="6">
        <f t="shared" si="1389"/>
        <v>0</v>
      </c>
      <c r="K4958" s="3">
        <f t="shared" si="1397"/>
        <v>0</v>
      </c>
      <c r="L4958" s="6">
        <f t="shared" si="1390"/>
        <v>32.991299999999995</v>
      </c>
      <c r="M4958" s="6">
        <f t="shared" si="1398"/>
        <v>220</v>
      </c>
      <c r="N4958" s="6">
        <f t="shared" si="1399"/>
        <v>32.991299999999995</v>
      </c>
      <c r="O4958" s="2">
        <f t="shared" si="1391"/>
        <v>-32</v>
      </c>
      <c r="P4958" s="2">
        <f t="shared" si="1400"/>
        <v>0</v>
      </c>
      <c r="Q4958" s="2">
        <f t="shared" si="1392"/>
        <v>45.7</v>
      </c>
      <c r="R4958" s="2">
        <f t="shared" si="1401"/>
        <v>45.7</v>
      </c>
      <c r="S4958" s="2">
        <f t="shared" si="1393"/>
        <v>0</v>
      </c>
      <c r="T4958" s="2">
        <f t="shared" si="1404"/>
        <v>0</v>
      </c>
      <c r="U4958" s="2">
        <f t="shared" si="1394"/>
        <v>0.99129999999999541</v>
      </c>
      <c r="V4958" t="str">
        <f t="shared" si="1402"/>
        <v>Y</v>
      </c>
      <c r="W4958" s="2">
        <f t="shared" si="1403"/>
        <v>0.99129999999999541</v>
      </c>
      <c r="X4958" s="2">
        <f t="shared" si="1395"/>
        <v>0</v>
      </c>
      <c r="Y4958" s="2"/>
    </row>
    <row r="4959" spans="1:25" x14ac:dyDescent="0.2">
      <c r="A4959">
        <v>12</v>
      </c>
      <c r="B4959" s="1">
        <v>42942.49999998798</v>
      </c>
      <c r="C4959">
        <v>45.5</v>
      </c>
      <c r="D4959" s="15">
        <f t="shared" si="1396"/>
        <v>45.5</v>
      </c>
      <c r="E4959">
        <v>32</v>
      </c>
      <c r="F4959" s="6">
        <v>6.8995199999999999</v>
      </c>
      <c r="G4959" s="6">
        <v>43.817270000000001</v>
      </c>
      <c r="H4959" s="6">
        <f t="shared" si="1387"/>
        <v>50.716790000000003</v>
      </c>
      <c r="I4959" s="6">
        <f t="shared" si="1388"/>
        <v>13.5</v>
      </c>
      <c r="J4959" s="6">
        <f t="shared" si="1389"/>
        <v>0</v>
      </c>
      <c r="K4959" s="3">
        <f t="shared" si="1397"/>
        <v>0</v>
      </c>
      <c r="L4959" s="6">
        <f t="shared" si="1390"/>
        <v>37.216790000000003</v>
      </c>
      <c r="M4959" s="6">
        <f t="shared" si="1398"/>
        <v>220</v>
      </c>
      <c r="N4959" s="6">
        <f t="shared" si="1399"/>
        <v>37.216790000000003</v>
      </c>
      <c r="O4959" s="2">
        <f t="shared" si="1391"/>
        <v>-32</v>
      </c>
      <c r="P4959" s="2">
        <f t="shared" si="1400"/>
        <v>0</v>
      </c>
      <c r="Q4959" s="2">
        <f t="shared" si="1392"/>
        <v>45.5</v>
      </c>
      <c r="R4959" s="2">
        <f t="shared" si="1401"/>
        <v>45.5</v>
      </c>
      <c r="S4959" s="2">
        <f t="shared" si="1393"/>
        <v>0</v>
      </c>
      <c r="T4959" s="2">
        <f t="shared" si="1404"/>
        <v>0</v>
      </c>
      <c r="U4959" s="2">
        <f t="shared" si="1394"/>
        <v>5.2167900000000031</v>
      </c>
      <c r="V4959" t="str">
        <f t="shared" si="1402"/>
        <v>Y</v>
      </c>
      <c r="W4959" s="2">
        <f t="shared" si="1403"/>
        <v>5.2167900000000031</v>
      </c>
      <c r="X4959" s="2">
        <f t="shared" si="1395"/>
        <v>0</v>
      </c>
      <c r="Y4959" s="2"/>
    </row>
    <row r="4960" spans="1:25" x14ac:dyDescent="0.2">
      <c r="A4960">
        <v>13</v>
      </c>
      <c r="B4960" s="1">
        <v>42942.541666654644</v>
      </c>
      <c r="C4960">
        <v>45.1</v>
      </c>
      <c r="D4960" s="15">
        <f t="shared" si="1396"/>
        <v>45.1</v>
      </c>
      <c r="E4960">
        <v>32</v>
      </c>
      <c r="F4960" s="6">
        <v>7.2678599999999998</v>
      </c>
      <c r="G4960" s="6">
        <v>36.324400000000004</v>
      </c>
      <c r="H4960" s="6">
        <f t="shared" si="1387"/>
        <v>43.592260000000003</v>
      </c>
      <c r="I4960" s="6">
        <f t="shared" si="1388"/>
        <v>13.100000000000001</v>
      </c>
      <c r="J4960" s="6">
        <f t="shared" si="1389"/>
        <v>0</v>
      </c>
      <c r="K4960" s="3">
        <f t="shared" si="1397"/>
        <v>0</v>
      </c>
      <c r="L4960" s="6">
        <f t="shared" si="1390"/>
        <v>30.492260000000002</v>
      </c>
      <c r="M4960" s="6">
        <f t="shared" si="1398"/>
        <v>220</v>
      </c>
      <c r="N4960" s="6">
        <f t="shared" si="1399"/>
        <v>30.492259999999987</v>
      </c>
      <c r="O4960" s="2">
        <f t="shared" si="1391"/>
        <v>-30.492259999999987</v>
      </c>
      <c r="P4960" s="2">
        <f t="shared" si="1400"/>
        <v>1.5077400000000125</v>
      </c>
      <c r="Q4960" s="2">
        <f t="shared" si="1392"/>
        <v>43.592259999999989</v>
      </c>
      <c r="R4960" s="2">
        <f t="shared" si="1401"/>
        <v>43.592259999999989</v>
      </c>
      <c r="S4960" s="2">
        <f t="shared" si="1393"/>
        <v>0</v>
      </c>
      <c r="T4960" s="2">
        <f t="shared" si="1404"/>
        <v>0</v>
      </c>
      <c r="U4960" s="2">
        <f t="shared" si="1394"/>
        <v>0</v>
      </c>
      <c r="V4960" t="str">
        <f t="shared" si="1402"/>
        <v>Y</v>
      </c>
      <c r="W4960" s="2">
        <f t="shared" si="1403"/>
        <v>0</v>
      </c>
      <c r="X4960" s="2">
        <f t="shared" si="1395"/>
        <v>0</v>
      </c>
      <c r="Y4960" s="2"/>
    </row>
    <row r="4961" spans="1:25" x14ac:dyDescent="0.2">
      <c r="A4961">
        <v>14</v>
      </c>
      <c r="B4961" s="1">
        <v>42942.583333321309</v>
      </c>
      <c r="C4961">
        <v>45.3</v>
      </c>
      <c r="D4961" s="15">
        <f t="shared" si="1396"/>
        <v>45.3</v>
      </c>
      <c r="E4961">
        <v>32</v>
      </c>
      <c r="F4961" s="6">
        <v>9.52346</v>
      </c>
      <c r="G4961" s="6">
        <v>37.222729999999999</v>
      </c>
      <c r="H4961" s="6">
        <f t="shared" si="1387"/>
        <v>46.746189999999999</v>
      </c>
      <c r="I4961" s="6">
        <f t="shared" si="1388"/>
        <v>13.299999999999997</v>
      </c>
      <c r="J4961" s="6">
        <f t="shared" si="1389"/>
        <v>0</v>
      </c>
      <c r="K4961" s="3">
        <f t="shared" si="1397"/>
        <v>0</v>
      </c>
      <c r="L4961" s="6">
        <f t="shared" si="1390"/>
        <v>33.446190000000001</v>
      </c>
      <c r="M4961" s="6">
        <f t="shared" si="1398"/>
        <v>220</v>
      </c>
      <c r="N4961" s="6">
        <f t="shared" si="1399"/>
        <v>33.446190000000001</v>
      </c>
      <c r="O4961" s="2">
        <f t="shared" si="1391"/>
        <v>-32</v>
      </c>
      <c r="P4961" s="2">
        <f t="shared" si="1400"/>
        <v>0</v>
      </c>
      <c r="Q4961" s="2">
        <f t="shared" si="1392"/>
        <v>45.3</v>
      </c>
      <c r="R4961" s="2">
        <f t="shared" si="1401"/>
        <v>45.3</v>
      </c>
      <c r="S4961" s="2">
        <f t="shared" si="1393"/>
        <v>0</v>
      </c>
      <c r="T4961" s="2">
        <f t="shared" si="1404"/>
        <v>0</v>
      </c>
      <c r="U4961" s="2">
        <f t="shared" si="1394"/>
        <v>1.4461900000000014</v>
      </c>
      <c r="V4961" t="str">
        <f t="shared" si="1402"/>
        <v>Y</v>
      </c>
      <c r="W4961" s="2">
        <f t="shared" si="1403"/>
        <v>1.4461900000000014</v>
      </c>
      <c r="X4961" s="2">
        <f t="shared" si="1395"/>
        <v>0</v>
      </c>
      <c r="Y4961" s="2"/>
    </row>
    <row r="4962" spans="1:25" x14ac:dyDescent="0.2">
      <c r="A4962">
        <v>15</v>
      </c>
      <c r="B4962" s="1">
        <v>42942.624999987973</v>
      </c>
      <c r="C4962">
        <v>45.5</v>
      </c>
      <c r="D4962" s="15">
        <f t="shared" si="1396"/>
        <v>45.5</v>
      </c>
      <c r="E4962">
        <v>32</v>
      </c>
      <c r="F4962" s="6">
        <v>9.8126800000000003</v>
      </c>
      <c r="G4962" s="6">
        <v>22.591999999999999</v>
      </c>
      <c r="H4962" s="6">
        <f t="shared" si="1387"/>
        <v>32.404679999999999</v>
      </c>
      <c r="I4962" s="6">
        <f t="shared" si="1388"/>
        <v>13.5</v>
      </c>
      <c r="J4962" s="6">
        <f t="shared" si="1389"/>
        <v>0</v>
      </c>
      <c r="K4962" s="3">
        <f t="shared" si="1397"/>
        <v>0</v>
      </c>
      <c r="L4962" s="6">
        <f t="shared" si="1390"/>
        <v>18.904679999999999</v>
      </c>
      <c r="M4962" s="6">
        <f t="shared" si="1398"/>
        <v>220</v>
      </c>
      <c r="N4962" s="6">
        <f t="shared" si="1399"/>
        <v>18.904679999999985</v>
      </c>
      <c r="O4962" s="2">
        <f t="shared" si="1391"/>
        <v>-18.904679999999985</v>
      </c>
      <c r="P4962" s="2">
        <f t="shared" si="1400"/>
        <v>13.095320000000015</v>
      </c>
      <c r="Q4962" s="2">
        <f t="shared" si="1392"/>
        <v>32.404679999999985</v>
      </c>
      <c r="R4962" s="2">
        <f t="shared" si="1401"/>
        <v>32.404679999999985</v>
      </c>
      <c r="S4962" s="2">
        <f t="shared" si="1393"/>
        <v>0</v>
      </c>
      <c r="T4962" s="2">
        <f t="shared" si="1404"/>
        <v>0</v>
      </c>
      <c r="U4962" s="2">
        <f t="shared" si="1394"/>
        <v>0</v>
      </c>
      <c r="V4962" t="str">
        <f t="shared" si="1402"/>
        <v>Y</v>
      </c>
      <c r="W4962" s="2">
        <f t="shared" si="1403"/>
        <v>0</v>
      </c>
      <c r="X4962" s="2">
        <f t="shared" si="1395"/>
        <v>0</v>
      </c>
      <c r="Y4962" s="2"/>
    </row>
    <row r="4963" spans="1:25" x14ac:dyDescent="0.2">
      <c r="A4963">
        <v>16</v>
      </c>
      <c r="B4963" s="1">
        <v>42942.666666654637</v>
      </c>
      <c r="C4963">
        <v>46.6</v>
      </c>
      <c r="D4963" s="15">
        <f t="shared" si="1396"/>
        <v>46.6</v>
      </c>
      <c r="E4963">
        <v>32</v>
      </c>
      <c r="F4963" s="6">
        <v>6.5447199999999999</v>
      </c>
      <c r="G4963" s="6">
        <v>15.92164</v>
      </c>
      <c r="H4963" s="6">
        <f t="shared" si="1387"/>
        <v>22.466360000000002</v>
      </c>
      <c r="I4963" s="6">
        <f t="shared" si="1388"/>
        <v>14.600000000000001</v>
      </c>
      <c r="J4963" s="6">
        <f t="shared" si="1389"/>
        <v>0</v>
      </c>
      <c r="K4963" s="3">
        <f t="shared" si="1397"/>
        <v>0</v>
      </c>
      <c r="L4963" s="6">
        <f t="shared" si="1390"/>
        <v>7.8663600000000002</v>
      </c>
      <c r="M4963" s="6">
        <f t="shared" si="1398"/>
        <v>220</v>
      </c>
      <c r="N4963" s="6">
        <f t="shared" si="1399"/>
        <v>7.866359999999986</v>
      </c>
      <c r="O4963" s="2">
        <f t="shared" si="1391"/>
        <v>-7.866359999999986</v>
      </c>
      <c r="P4963" s="2">
        <f t="shared" si="1400"/>
        <v>24.133640000000014</v>
      </c>
      <c r="Q4963" s="2">
        <f t="shared" si="1392"/>
        <v>22.466359999999987</v>
      </c>
      <c r="R4963" s="2">
        <f t="shared" si="1401"/>
        <v>22.466359999999987</v>
      </c>
      <c r="S4963" s="2">
        <f t="shared" si="1393"/>
        <v>0</v>
      </c>
      <c r="T4963" s="2">
        <f t="shared" si="1404"/>
        <v>0</v>
      </c>
      <c r="U4963" s="2">
        <f t="shared" si="1394"/>
        <v>0</v>
      </c>
      <c r="V4963" t="str">
        <f t="shared" si="1402"/>
        <v>Y</v>
      </c>
      <c r="W4963" s="2">
        <f t="shared" si="1403"/>
        <v>0</v>
      </c>
      <c r="X4963" s="2">
        <f t="shared" si="1395"/>
        <v>0</v>
      </c>
      <c r="Y4963" s="2"/>
    </row>
    <row r="4964" spans="1:25" x14ac:dyDescent="0.2">
      <c r="A4964">
        <v>17</v>
      </c>
      <c r="B4964" s="1">
        <v>42942.708333321301</v>
      </c>
      <c r="C4964">
        <v>46.3</v>
      </c>
      <c r="D4964" s="15">
        <f t="shared" si="1396"/>
        <v>46.3</v>
      </c>
      <c r="E4964">
        <v>32</v>
      </c>
      <c r="F4964" s="6">
        <v>4.79556</v>
      </c>
      <c r="G4964" s="6">
        <v>7.0411679999999999</v>
      </c>
      <c r="H4964" s="6">
        <f t="shared" si="1387"/>
        <v>11.836728000000001</v>
      </c>
      <c r="I4964" s="6">
        <f t="shared" si="1388"/>
        <v>14.299999999999997</v>
      </c>
      <c r="J4964" s="6">
        <f t="shared" si="1389"/>
        <v>2.4632719999999964</v>
      </c>
      <c r="K4964" s="3">
        <f t="shared" si="1397"/>
        <v>2.8151679999999999</v>
      </c>
      <c r="L4964" s="6">
        <f t="shared" si="1390"/>
        <v>0</v>
      </c>
      <c r="M4964" s="6">
        <f t="shared" si="1398"/>
        <v>217.184832</v>
      </c>
      <c r="N4964" s="6">
        <f t="shared" si="1399"/>
        <v>0.35189600000001064</v>
      </c>
      <c r="O4964" s="2">
        <f t="shared" si="1391"/>
        <v>-0.35189600000001064</v>
      </c>
      <c r="P4964" s="2">
        <f t="shared" si="1400"/>
        <v>31.648103999999989</v>
      </c>
      <c r="Q4964" s="2">
        <f t="shared" si="1392"/>
        <v>14.651896000000008</v>
      </c>
      <c r="R4964" s="2">
        <f t="shared" si="1401"/>
        <v>11.836728000000001</v>
      </c>
      <c r="S4964" s="2">
        <f t="shared" si="1393"/>
        <v>2.815168000000007</v>
      </c>
      <c r="T4964" s="2">
        <f t="shared" si="1404"/>
        <v>0</v>
      </c>
      <c r="U4964" s="2">
        <f t="shared" si="1394"/>
        <v>0</v>
      </c>
      <c r="V4964" t="str">
        <f t="shared" si="1402"/>
        <v>N</v>
      </c>
      <c r="W4964" s="2">
        <f t="shared" si="1403"/>
        <v>0</v>
      </c>
      <c r="X4964" s="2">
        <f t="shared" si="1395"/>
        <v>0</v>
      </c>
      <c r="Y4964" s="2"/>
    </row>
    <row r="4965" spans="1:25" x14ac:dyDescent="0.2">
      <c r="A4965">
        <v>18</v>
      </c>
      <c r="B4965" s="1">
        <v>42942.749999987966</v>
      </c>
      <c r="C4965">
        <v>46.9</v>
      </c>
      <c r="D4965" s="15">
        <f t="shared" si="1396"/>
        <v>46.9</v>
      </c>
      <c r="E4965">
        <v>32</v>
      </c>
      <c r="F4965" s="6">
        <v>5.7657299999999996</v>
      </c>
      <c r="G4965" s="6">
        <v>0.54935316999999995</v>
      </c>
      <c r="H4965" s="6">
        <f t="shared" si="1387"/>
        <v>6.3150831699999994</v>
      </c>
      <c r="I4965" s="6">
        <f t="shared" si="1388"/>
        <v>14.899999999999999</v>
      </c>
      <c r="J4965" s="6">
        <f t="shared" si="1389"/>
        <v>8.5849168299999992</v>
      </c>
      <c r="K4965" s="3">
        <f t="shared" si="1397"/>
        <v>9.8113335200000051</v>
      </c>
      <c r="L4965" s="6">
        <f t="shared" si="1390"/>
        <v>0</v>
      </c>
      <c r="M4965" s="6">
        <f t="shared" si="1398"/>
        <v>207.37349847999999</v>
      </c>
      <c r="N4965" s="6">
        <f t="shared" si="1399"/>
        <v>1.2264166900000077</v>
      </c>
      <c r="O4965" s="2">
        <f t="shared" si="1391"/>
        <v>-1.2264166900000077</v>
      </c>
      <c r="P4965" s="2">
        <f t="shared" si="1400"/>
        <v>30.773583309999992</v>
      </c>
      <c r="Q4965" s="2">
        <f t="shared" si="1392"/>
        <v>16.126416690000006</v>
      </c>
      <c r="R4965" s="2">
        <f t="shared" si="1401"/>
        <v>6.3150831699999994</v>
      </c>
      <c r="S4965" s="2">
        <f t="shared" si="1393"/>
        <v>9.8113335200000069</v>
      </c>
      <c r="T4965" s="2">
        <f t="shared" si="1404"/>
        <v>0</v>
      </c>
      <c r="U4965" s="2">
        <f t="shared" si="1394"/>
        <v>0</v>
      </c>
      <c r="V4965" t="str">
        <f t="shared" si="1402"/>
        <v>N</v>
      </c>
      <c r="W4965" s="2">
        <f t="shared" si="1403"/>
        <v>0</v>
      </c>
      <c r="X4965" s="2">
        <f t="shared" si="1395"/>
        <v>0</v>
      </c>
      <c r="Y4965" s="2"/>
    </row>
    <row r="4966" spans="1:25" x14ac:dyDescent="0.2">
      <c r="A4966">
        <v>19</v>
      </c>
      <c r="B4966" s="1">
        <v>42942.79166665463</v>
      </c>
      <c r="C4966">
        <v>47.3</v>
      </c>
      <c r="D4966" s="15">
        <f t="shared" si="1396"/>
        <v>47.3</v>
      </c>
      <c r="E4966">
        <v>32</v>
      </c>
      <c r="F4966" s="6">
        <v>6.4976099999999999</v>
      </c>
      <c r="G4966" s="6">
        <v>-1.5167529999999999E-2</v>
      </c>
      <c r="H4966" s="6">
        <f t="shared" si="1387"/>
        <v>6.4824424699999996</v>
      </c>
      <c r="I4966" s="6">
        <f t="shared" si="1388"/>
        <v>15.299999999999997</v>
      </c>
      <c r="J4966" s="6">
        <f t="shared" si="1389"/>
        <v>8.8175575299999984</v>
      </c>
      <c r="K4966" s="3">
        <f t="shared" si="1397"/>
        <v>10.077208605714276</v>
      </c>
      <c r="L4966" s="6">
        <f t="shared" si="1390"/>
        <v>0</v>
      </c>
      <c r="M4966" s="6">
        <f t="shared" si="1398"/>
        <v>197.29628987428572</v>
      </c>
      <c r="N4966" s="6">
        <f t="shared" si="1399"/>
        <v>1.259651075714288</v>
      </c>
      <c r="O4966" s="2">
        <f t="shared" si="1391"/>
        <v>-1.259651075714288</v>
      </c>
      <c r="P4966" s="2">
        <f t="shared" si="1400"/>
        <v>30.740348924285712</v>
      </c>
      <c r="Q4966" s="2">
        <f t="shared" si="1392"/>
        <v>16.559651075714285</v>
      </c>
      <c r="R4966" s="2">
        <f t="shared" si="1401"/>
        <v>6.4824424699999996</v>
      </c>
      <c r="S4966" s="2">
        <f t="shared" si="1393"/>
        <v>10.077208605714286</v>
      </c>
      <c r="T4966" s="2">
        <f t="shared" si="1404"/>
        <v>0</v>
      </c>
      <c r="U4966" s="2">
        <f t="shared" si="1394"/>
        <v>0</v>
      </c>
      <c r="V4966" t="str">
        <f t="shared" si="1402"/>
        <v>N</v>
      </c>
      <c r="W4966" s="2">
        <f t="shared" si="1403"/>
        <v>0</v>
      </c>
      <c r="X4966" s="2">
        <f t="shared" si="1395"/>
        <v>0</v>
      </c>
      <c r="Y4966" s="2"/>
    </row>
    <row r="4967" spans="1:25" x14ac:dyDescent="0.2">
      <c r="A4967">
        <v>20</v>
      </c>
      <c r="B4967" s="1">
        <v>42942.833333321294</v>
      </c>
      <c r="C4967">
        <v>47.9</v>
      </c>
      <c r="D4967" s="15">
        <f t="shared" si="1396"/>
        <v>47.9</v>
      </c>
      <c r="E4967">
        <v>32</v>
      </c>
      <c r="F4967" s="6">
        <v>4.8990799999999997</v>
      </c>
      <c r="G4967" s="6">
        <v>-1.5167529999999999E-2</v>
      </c>
      <c r="H4967" s="6">
        <f t="shared" si="1387"/>
        <v>4.8839124699999994</v>
      </c>
      <c r="I4967" s="6">
        <f t="shared" si="1388"/>
        <v>15.899999999999999</v>
      </c>
      <c r="J4967" s="6">
        <f t="shared" si="1389"/>
        <v>11.01608753</v>
      </c>
      <c r="K4967" s="3">
        <f t="shared" si="1397"/>
        <v>12.589814319999988</v>
      </c>
      <c r="L4967" s="6">
        <f t="shared" si="1390"/>
        <v>0</v>
      </c>
      <c r="M4967" s="6">
        <f t="shared" si="1398"/>
        <v>184.70647555428573</v>
      </c>
      <c r="N4967" s="6">
        <f t="shared" si="1399"/>
        <v>1.5737267899999949</v>
      </c>
      <c r="O4967" s="2">
        <f t="shared" si="1391"/>
        <v>-1.5737267899999949</v>
      </c>
      <c r="P4967" s="2">
        <f t="shared" si="1400"/>
        <v>30.426273210000005</v>
      </c>
      <c r="Q4967" s="2">
        <f t="shared" si="1392"/>
        <v>17.473726789999994</v>
      </c>
      <c r="R4967" s="2">
        <f t="shared" si="1401"/>
        <v>4.8839124699999994</v>
      </c>
      <c r="S4967" s="2">
        <f t="shared" si="1393"/>
        <v>12.589814319999995</v>
      </c>
      <c r="T4967" s="2">
        <f t="shared" si="1404"/>
        <v>0</v>
      </c>
      <c r="U4967" s="2">
        <f t="shared" si="1394"/>
        <v>0</v>
      </c>
      <c r="V4967" t="str">
        <f t="shared" si="1402"/>
        <v>N</v>
      </c>
      <c r="W4967" s="2">
        <f t="shared" si="1403"/>
        <v>0</v>
      </c>
      <c r="X4967" s="2">
        <f t="shared" si="1395"/>
        <v>0</v>
      </c>
      <c r="Y4967" s="2"/>
    </row>
    <row r="4968" spans="1:25" x14ac:dyDescent="0.2">
      <c r="A4968">
        <v>21</v>
      </c>
      <c r="B4968" s="1">
        <v>42942.874999987958</v>
      </c>
      <c r="C4968">
        <v>46.4</v>
      </c>
      <c r="D4968" s="15">
        <f t="shared" si="1396"/>
        <v>46.4</v>
      </c>
      <c r="E4968">
        <v>32</v>
      </c>
      <c r="F4968" s="6">
        <v>5.7576200000000002</v>
      </c>
      <c r="G4968" s="6">
        <v>-1.5167529999999999E-2</v>
      </c>
      <c r="H4968" s="6">
        <f t="shared" si="1387"/>
        <v>5.7424524699999999</v>
      </c>
      <c r="I4968" s="6">
        <f t="shared" si="1388"/>
        <v>14.399999999999999</v>
      </c>
      <c r="J4968" s="6">
        <f t="shared" si="1389"/>
        <v>8.6575475299999987</v>
      </c>
      <c r="K4968" s="3">
        <f t="shared" si="1397"/>
        <v>9.8943400342857046</v>
      </c>
      <c r="L4968" s="6">
        <f t="shared" si="1390"/>
        <v>0</v>
      </c>
      <c r="M4968" s="6">
        <f t="shared" si="1398"/>
        <v>174.81213552000003</v>
      </c>
      <c r="N4968" s="6">
        <f t="shared" si="1399"/>
        <v>1.2367925042857166</v>
      </c>
      <c r="O4968" s="2">
        <f t="shared" si="1391"/>
        <v>-1.2367925042857166</v>
      </c>
      <c r="P4968" s="2">
        <f t="shared" si="1400"/>
        <v>30.763207495714283</v>
      </c>
      <c r="Q4968" s="2">
        <f t="shared" si="1392"/>
        <v>15.636792504285715</v>
      </c>
      <c r="R4968" s="2">
        <f t="shared" si="1401"/>
        <v>5.7424524699999999</v>
      </c>
      <c r="S4968" s="2">
        <f t="shared" si="1393"/>
        <v>9.8943400342857153</v>
      </c>
      <c r="T4968" s="2">
        <f t="shared" si="1404"/>
        <v>0</v>
      </c>
      <c r="U4968" s="2">
        <f t="shared" si="1394"/>
        <v>0</v>
      </c>
      <c r="V4968" t="str">
        <f t="shared" si="1402"/>
        <v>N</v>
      </c>
      <c r="W4968" s="2">
        <f t="shared" si="1403"/>
        <v>0</v>
      </c>
      <c r="X4968" s="2">
        <f t="shared" si="1395"/>
        <v>0</v>
      </c>
      <c r="Y4968" s="2"/>
    </row>
    <row r="4969" spans="1:25" x14ac:dyDescent="0.2">
      <c r="A4969">
        <v>22</v>
      </c>
      <c r="B4969" s="1">
        <v>42942.916666654623</v>
      </c>
      <c r="C4969">
        <v>45.6</v>
      </c>
      <c r="D4969" s="15">
        <f t="shared" si="1396"/>
        <v>45.6</v>
      </c>
      <c r="E4969">
        <v>32</v>
      </c>
      <c r="F4969" s="6">
        <v>4.1705500000000004</v>
      </c>
      <c r="G4969" s="6">
        <v>-1.5167529999999999E-2</v>
      </c>
      <c r="H4969" s="6">
        <f t="shared" si="1387"/>
        <v>4.1553824700000002</v>
      </c>
      <c r="I4969" s="6">
        <f t="shared" si="1388"/>
        <v>13.600000000000001</v>
      </c>
      <c r="J4969" s="6">
        <f t="shared" si="1389"/>
        <v>9.4446175300000021</v>
      </c>
      <c r="K4969" s="3">
        <f t="shared" si="1397"/>
        <v>10.793848605714288</v>
      </c>
      <c r="L4969" s="6">
        <f t="shared" si="1390"/>
        <v>0</v>
      </c>
      <c r="M4969" s="6">
        <f t="shared" si="1398"/>
        <v>164.01828691428574</v>
      </c>
      <c r="N4969" s="6">
        <f t="shared" si="1399"/>
        <v>1.3492310757142718</v>
      </c>
      <c r="O4969" s="2">
        <f t="shared" si="1391"/>
        <v>-1.3492310757142718</v>
      </c>
      <c r="P4969" s="2">
        <f t="shared" si="1400"/>
        <v>30.650768924285728</v>
      </c>
      <c r="Q4969" s="2">
        <f t="shared" si="1392"/>
        <v>14.949231075714273</v>
      </c>
      <c r="R4969" s="2">
        <f t="shared" si="1401"/>
        <v>4.1553824700000002</v>
      </c>
      <c r="S4969" s="2">
        <f t="shared" si="1393"/>
        <v>10.793848605714274</v>
      </c>
      <c r="T4969" s="2">
        <f t="shared" si="1404"/>
        <v>0</v>
      </c>
      <c r="U4969" s="2">
        <f t="shared" si="1394"/>
        <v>0</v>
      </c>
      <c r="V4969" t="str">
        <f t="shared" si="1402"/>
        <v>N</v>
      </c>
      <c r="W4969" s="2">
        <f t="shared" si="1403"/>
        <v>0</v>
      </c>
      <c r="X4969" s="2">
        <f t="shared" si="1395"/>
        <v>0</v>
      </c>
      <c r="Y4969" s="2"/>
    </row>
    <row r="4970" spans="1:25" x14ac:dyDescent="0.2">
      <c r="A4970">
        <v>23</v>
      </c>
      <c r="B4970" s="1">
        <v>42942.958333321287</v>
      </c>
      <c r="C4970">
        <v>41.9</v>
      </c>
      <c r="D4970" s="15">
        <f t="shared" si="1396"/>
        <v>41.9</v>
      </c>
      <c r="E4970">
        <v>32</v>
      </c>
      <c r="F4970" s="6">
        <v>4.76213</v>
      </c>
      <c r="G4970" s="6">
        <v>-1.5167529999999999E-2</v>
      </c>
      <c r="H4970" s="6">
        <f t="shared" si="1387"/>
        <v>4.7469624699999997</v>
      </c>
      <c r="I4970" s="6">
        <f t="shared" si="1388"/>
        <v>9.8999999999999986</v>
      </c>
      <c r="J4970" s="6">
        <f t="shared" si="1389"/>
        <v>5.1530375299999989</v>
      </c>
      <c r="K4970" s="3">
        <f t="shared" si="1397"/>
        <v>5.8891857485714354</v>
      </c>
      <c r="L4970" s="6">
        <f t="shared" si="1390"/>
        <v>0</v>
      </c>
      <c r="M4970" s="6">
        <f t="shared" si="1398"/>
        <v>158.1291011657143</v>
      </c>
      <c r="N4970" s="6">
        <f t="shared" si="1399"/>
        <v>0.73614821857142942</v>
      </c>
      <c r="O4970" s="2">
        <f t="shared" si="1391"/>
        <v>-0.73614821857142942</v>
      </c>
      <c r="P4970" s="2">
        <f t="shared" si="1400"/>
        <v>31.263851781428571</v>
      </c>
      <c r="Q4970" s="2">
        <f t="shared" si="1392"/>
        <v>10.636148218571428</v>
      </c>
      <c r="R4970" s="2">
        <f t="shared" si="1401"/>
        <v>4.7469624699999997</v>
      </c>
      <c r="S4970" s="2">
        <f t="shared" si="1393"/>
        <v>5.8891857485714283</v>
      </c>
      <c r="T4970" s="2">
        <f t="shared" si="1404"/>
        <v>0</v>
      </c>
      <c r="U4970" s="2">
        <f t="shared" si="1394"/>
        <v>0</v>
      </c>
      <c r="V4970" t="str">
        <f t="shared" si="1402"/>
        <v>N</v>
      </c>
      <c r="W4970" s="2">
        <f t="shared" si="1403"/>
        <v>0</v>
      </c>
      <c r="X4970" s="2">
        <f t="shared" si="1395"/>
        <v>0</v>
      </c>
      <c r="Y4970" s="2"/>
    </row>
    <row r="4971" spans="1:25" x14ac:dyDescent="0.2">
      <c r="A4971">
        <v>0</v>
      </c>
      <c r="B4971" s="1">
        <v>42942.999999987951</v>
      </c>
      <c r="C4971">
        <v>39</v>
      </c>
      <c r="D4971" s="15">
        <f t="shared" si="1396"/>
        <v>39</v>
      </c>
      <c r="E4971">
        <v>32</v>
      </c>
      <c r="F4971" s="6">
        <v>8.3925199999999993</v>
      </c>
      <c r="G4971" s="6">
        <v>-1.5167529999999999E-2</v>
      </c>
      <c r="H4971" s="6">
        <f t="shared" si="1387"/>
        <v>8.3773524699999999</v>
      </c>
      <c r="I4971" s="6">
        <f t="shared" si="1388"/>
        <v>7</v>
      </c>
      <c r="J4971" s="6">
        <f t="shared" si="1389"/>
        <v>0</v>
      </c>
      <c r="K4971" s="3">
        <f t="shared" si="1397"/>
        <v>0</v>
      </c>
      <c r="L4971" s="6">
        <f t="shared" si="1390"/>
        <v>1.3773524699999999</v>
      </c>
      <c r="M4971" s="6">
        <f t="shared" si="1398"/>
        <v>159.50645363571431</v>
      </c>
      <c r="N4971" s="6">
        <f t="shared" si="1399"/>
        <v>0</v>
      </c>
      <c r="O4971" s="2">
        <f t="shared" si="1391"/>
        <v>0</v>
      </c>
      <c r="P4971" s="2">
        <f t="shared" si="1400"/>
        <v>32</v>
      </c>
      <c r="Q4971" s="2">
        <f t="shared" si="1392"/>
        <v>7</v>
      </c>
      <c r="R4971" s="2">
        <f t="shared" si="1401"/>
        <v>7</v>
      </c>
      <c r="S4971" s="2">
        <f t="shared" si="1393"/>
        <v>0</v>
      </c>
      <c r="T4971" s="2">
        <f t="shared" si="1404"/>
        <v>1.3773524700000053</v>
      </c>
      <c r="U4971" s="2">
        <f t="shared" si="1394"/>
        <v>0</v>
      </c>
      <c r="V4971" t="str">
        <f t="shared" si="1402"/>
        <v>N</v>
      </c>
      <c r="W4971" s="2">
        <f t="shared" si="1403"/>
        <v>0</v>
      </c>
      <c r="X4971" s="2">
        <f t="shared" si="1395"/>
        <v>0</v>
      </c>
      <c r="Y4971" s="2"/>
    </row>
    <row r="4972" spans="1:25" x14ac:dyDescent="0.2">
      <c r="A4972">
        <v>1</v>
      </c>
      <c r="B4972" s="1">
        <v>42943.041666654615</v>
      </c>
      <c r="C4972">
        <v>38.9</v>
      </c>
      <c r="D4972" s="15">
        <f t="shared" si="1396"/>
        <v>38.9</v>
      </c>
      <c r="E4972">
        <v>32</v>
      </c>
      <c r="F4972" s="6">
        <v>5.5275400000000001</v>
      </c>
      <c r="G4972" s="6">
        <v>-1.5167529999999999E-2</v>
      </c>
      <c r="H4972" s="6">
        <f t="shared" si="1387"/>
        <v>5.5123724699999999</v>
      </c>
      <c r="I4972" s="6">
        <f t="shared" si="1388"/>
        <v>6.8999999999999986</v>
      </c>
      <c r="J4972" s="6">
        <f t="shared" si="1389"/>
        <v>1.3876275299999987</v>
      </c>
      <c r="K4972" s="3">
        <f t="shared" si="1397"/>
        <v>1.5858600342857017</v>
      </c>
      <c r="L4972" s="6">
        <f t="shared" si="1390"/>
        <v>0</v>
      </c>
      <c r="M4972" s="6">
        <f t="shared" si="1398"/>
        <v>157.92059360142861</v>
      </c>
      <c r="N4972" s="6">
        <f t="shared" si="1399"/>
        <v>0.1982325042856985</v>
      </c>
      <c r="O4972" s="2">
        <f t="shared" si="1391"/>
        <v>-0.1982325042856985</v>
      </c>
      <c r="P4972" s="2">
        <f t="shared" si="1400"/>
        <v>31.801767495714302</v>
      </c>
      <c r="Q4972" s="2">
        <f t="shared" si="1392"/>
        <v>7.0982325042856971</v>
      </c>
      <c r="R4972" s="2">
        <f t="shared" si="1401"/>
        <v>5.5123724699999999</v>
      </c>
      <c r="S4972" s="2">
        <f t="shared" si="1393"/>
        <v>1.5858600342856972</v>
      </c>
      <c r="T4972" s="2">
        <f t="shared" si="1404"/>
        <v>0</v>
      </c>
      <c r="U4972" s="2">
        <f t="shared" si="1394"/>
        <v>0</v>
      </c>
      <c r="V4972" t="str">
        <f t="shared" si="1402"/>
        <v>N</v>
      </c>
      <c r="W4972" s="2">
        <f t="shared" si="1403"/>
        <v>0</v>
      </c>
      <c r="X4972" s="2">
        <f t="shared" si="1395"/>
        <v>0</v>
      </c>
      <c r="Y4972" s="2"/>
    </row>
    <row r="4973" spans="1:25" x14ac:dyDescent="0.2">
      <c r="A4973">
        <v>2</v>
      </c>
      <c r="B4973" s="1">
        <v>42943.083333321279</v>
      </c>
      <c r="C4973">
        <v>36.6</v>
      </c>
      <c r="D4973" s="15">
        <f t="shared" si="1396"/>
        <v>36.6</v>
      </c>
      <c r="E4973">
        <v>32</v>
      </c>
      <c r="F4973" s="6">
        <v>5.1848999999999998</v>
      </c>
      <c r="G4973" s="6">
        <v>-1.5167529999999999E-2</v>
      </c>
      <c r="H4973" s="6">
        <f t="shared" si="1387"/>
        <v>5.1697324699999996</v>
      </c>
      <c r="I4973" s="6">
        <f t="shared" si="1388"/>
        <v>4.6000000000000014</v>
      </c>
      <c r="J4973" s="6">
        <f t="shared" si="1389"/>
        <v>0</v>
      </c>
      <c r="K4973" s="3">
        <f t="shared" si="1397"/>
        <v>0</v>
      </c>
      <c r="L4973" s="6">
        <f t="shared" si="1390"/>
        <v>0.56973246999999816</v>
      </c>
      <c r="M4973" s="6">
        <f t="shared" si="1398"/>
        <v>158.4903260714286</v>
      </c>
      <c r="N4973" s="6">
        <f t="shared" si="1399"/>
        <v>0</v>
      </c>
      <c r="O4973" s="2">
        <f t="shared" si="1391"/>
        <v>0</v>
      </c>
      <c r="P4973" s="2">
        <f t="shared" si="1400"/>
        <v>32</v>
      </c>
      <c r="Q4973" s="2">
        <f t="shared" si="1392"/>
        <v>4.6000000000000014</v>
      </c>
      <c r="R4973" s="2">
        <f t="shared" si="1401"/>
        <v>4.6000000000000014</v>
      </c>
      <c r="S4973" s="2">
        <f t="shared" si="1393"/>
        <v>0</v>
      </c>
      <c r="T4973" s="2">
        <f t="shared" si="1404"/>
        <v>0.56973246999999105</v>
      </c>
      <c r="U4973" s="2">
        <f t="shared" si="1394"/>
        <v>0</v>
      </c>
      <c r="V4973" t="str">
        <f t="shared" si="1402"/>
        <v>N</v>
      </c>
      <c r="W4973" s="2">
        <f t="shared" si="1403"/>
        <v>0</v>
      </c>
      <c r="X4973" s="2">
        <f t="shared" si="1395"/>
        <v>0</v>
      </c>
      <c r="Y4973" s="2"/>
    </row>
    <row r="4974" spans="1:25" x14ac:dyDescent="0.2">
      <c r="A4974">
        <v>3</v>
      </c>
      <c r="B4974" s="1">
        <v>42943.124999987944</v>
      </c>
      <c r="C4974">
        <v>36.9</v>
      </c>
      <c r="D4974" s="15">
        <f t="shared" si="1396"/>
        <v>36.9</v>
      </c>
      <c r="E4974">
        <v>32</v>
      </c>
      <c r="F4974" s="6">
        <v>5.2887500000000003</v>
      </c>
      <c r="G4974" s="6">
        <v>-1.5167529999999999E-2</v>
      </c>
      <c r="H4974" s="6">
        <f t="shared" si="1387"/>
        <v>5.27358247</v>
      </c>
      <c r="I4974" s="6">
        <f t="shared" si="1388"/>
        <v>4.8999999999999986</v>
      </c>
      <c r="J4974" s="6">
        <f t="shared" si="1389"/>
        <v>0</v>
      </c>
      <c r="K4974" s="3">
        <f t="shared" si="1397"/>
        <v>0</v>
      </c>
      <c r="L4974" s="6">
        <f t="shared" si="1390"/>
        <v>0.37358247000000144</v>
      </c>
      <c r="M4974" s="6">
        <f t="shared" si="1398"/>
        <v>158.8639085414286</v>
      </c>
      <c r="N4974" s="6">
        <f t="shared" si="1399"/>
        <v>0</v>
      </c>
      <c r="O4974" s="2">
        <f t="shared" si="1391"/>
        <v>0</v>
      </c>
      <c r="P4974" s="2">
        <f t="shared" si="1400"/>
        <v>32</v>
      </c>
      <c r="Q4974" s="2">
        <f t="shared" si="1392"/>
        <v>4.8999999999999986</v>
      </c>
      <c r="R4974" s="2">
        <f t="shared" si="1401"/>
        <v>4.8999999999999986</v>
      </c>
      <c r="S4974" s="2">
        <f t="shared" si="1393"/>
        <v>0</v>
      </c>
      <c r="T4974" s="2">
        <f t="shared" si="1404"/>
        <v>0.37358247000000233</v>
      </c>
      <c r="U4974" s="2">
        <f t="shared" si="1394"/>
        <v>0</v>
      </c>
      <c r="V4974" t="str">
        <f t="shared" si="1402"/>
        <v>N</v>
      </c>
      <c r="W4974" s="2">
        <f t="shared" si="1403"/>
        <v>0</v>
      </c>
      <c r="X4974" s="2">
        <f t="shared" si="1395"/>
        <v>0</v>
      </c>
      <c r="Y4974" s="2"/>
    </row>
    <row r="4975" spans="1:25" x14ac:dyDescent="0.2">
      <c r="A4975">
        <v>4</v>
      </c>
      <c r="B4975" s="1">
        <v>42943.166666654608</v>
      </c>
      <c r="C4975">
        <v>37.1</v>
      </c>
      <c r="D4975" s="15">
        <f t="shared" si="1396"/>
        <v>37.1</v>
      </c>
      <c r="E4975">
        <v>32</v>
      </c>
      <c r="F4975" s="6">
        <v>6.1321700000000003</v>
      </c>
      <c r="G4975" s="6">
        <v>-1.5167529999999999E-2</v>
      </c>
      <c r="H4975" s="6">
        <f t="shared" si="1387"/>
        <v>6.1170024700000001</v>
      </c>
      <c r="I4975" s="6">
        <f t="shared" si="1388"/>
        <v>5.1000000000000014</v>
      </c>
      <c r="J4975" s="6">
        <f t="shared" si="1389"/>
        <v>0</v>
      </c>
      <c r="K4975" s="3">
        <f t="shared" si="1397"/>
        <v>0</v>
      </c>
      <c r="L4975" s="6">
        <f t="shared" si="1390"/>
        <v>1.0170024699999987</v>
      </c>
      <c r="M4975" s="6">
        <f t="shared" si="1398"/>
        <v>159.88091101142859</v>
      </c>
      <c r="N4975" s="6">
        <f t="shared" si="1399"/>
        <v>0</v>
      </c>
      <c r="O4975" s="2">
        <f t="shared" si="1391"/>
        <v>0</v>
      </c>
      <c r="P4975" s="2">
        <f t="shared" si="1400"/>
        <v>32</v>
      </c>
      <c r="Q4975" s="2">
        <f t="shared" si="1392"/>
        <v>5.1000000000000014</v>
      </c>
      <c r="R4975" s="2">
        <f t="shared" si="1401"/>
        <v>5.1000000000000014</v>
      </c>
      <c r="S4975" s="2">
        <f t="shared" si="1393"/>
        <v>0</v>
      </c>
      <c r="T4975" s="2">
        <f t="shared" si="1404"/>
        <v>1.0170024699999942</v>
      </c>
      <c r="U4975" s="2">
        <f t="shared" si="1394"/>
        <v>0</v>
      </c>
      <c r="V4975" t="str">
        <f t="shared" si="1402"/>
        <v>N</v>
      </c>
      <c r="W4975" s="2">
        <f t="shared" si="1403"/>
        <v>0</v>
      </c>
      <c r="X4975" s="2">
        <f t="shared" si="1395"/>
        <v>0</v>
      </c>
      <c r="Y4975" s="2"/>
    </row>
    <row r="4976" spans="1:25" x14ac:dyDescent="0.2">
      <c r="A4976">
        <v>5</v>
      </c>
      <c r="B4976" s="1">
        <v>42943.208333321272</v>
      </c>
      <c r="C4976">
        <v>37.200000000000003</v>
      </c>
      <c r="D4976" s="15">
        <f t="shared" si="1396"/>
        <v>37.200000000000003</v>
      </c>
      <c r="E4976">
        <v>32</v>
      </c>
      <c r="F4976" s="6">
        <v>6.6978400000000002</v>
      </c>
      <c r="G4976" s="6">
        <v>-1.5167529999999999E-2</v>
      </c>
      <c r="H4976" s="6">
        <f t="shared" si="1387"/>
        <v>6.68267247</v>
      </c>
      <c r="I4976" s="6">
        <f t="shared" si="1388"/>
        <v>5.2000000000000028</v>
      </c>
      <c r="J4976" s="6">
        <f t="shared" si="1389"/>
        <v>0</v>
      </c>
      <c r="K4976" s="3">
        <f t="shared" si="1397"/>
        <v>0</v>
      </c>
      <c r="L4976" s="6">
        <f t="shared" si="1390"/>
        <v>1.4826724699999971</v>
      </c>
      <c r="M4976" s="6">
        <f t="shared" si="1398"/>
        <v>161.36358348142858</v>
      </c>
      <c r="N4976" s="6">
        <f t="shared" si="1399"/>
        <v>0</v>
      </c>
      <c r="O4976" s="2">
        <f t="shared" si="1391"/>
        <v>0</v>
      </c>
      <c r="P4976" s="2">
        <f t="shared" si="1400"/>
        <v>32</v>
      </c>
      <c r="Q4976" s="2">
        <f t="shared" si="1392"/>
        <v>5.2000000000000028</v>
      </c>
      <c r="R4976" s="2">
        <f t="shared" si="1401"/>
        <v>5.2000000000000028</v>
      </c>
      <c r="S4976" s="2">
        <f t="shared" si="1393"/>
        <v>0</v>
      </c>
      <c r="T4976" s="2">
        <f t="shared" si="1404"/>
        <v>1.4826724699999829</v>
      </c>
      <c r="U4976" s="2">
        <f t="shared" si="1394"/>
        <v>0</v>
      </c>
      <c r="V4976" t="str">
        <f t="shared" si="1402"/>
        <v>N</v>
      </c>
      <c r="W4976" s="2">
        <f t="shared" si="1403"/>
        <v>0</v>
      </c>
      <c r="X4976" s="2">
        <f t="shared" si="1395"/>
        <v>0</v>
      </c>
      <c r="Y4976" s="2"/>
    </row>
    <row r="4977" spans="1:25" x14ac:dyDescent="0.2">
      <c r="A4977">
        <v>6</v>
      </c>
      <c r="B4977" s="1">
        <v>42943.249999987936</v>
      </c>
      <c r="C4977">
        <v>37.299999999999997</v>
      </c>
      <c r="D4977" s="15">
        <f t="shared" si="1396"/>
        <v>37.299999999999997</v>
      </c>
      <c r="E4977">
        <v>32</v>
      </c>
      <c r="F4977" s="6">
        <v>5.7965900000000001</v>
      </c>
      <c r="G4977" s="6">
        <v>0.88812916999999991</v>
      </c>
      <c r="H4977" s="6">
        <f t="shared" si="1387"/>
        <v>6.6847191700000002</v>
      </c>
      <c r="I4977" s="6">
        <f t="shared" si="1388"/>
        <v>5.2999999999999972</v>
      </c>
      <c r="J4977" s="6">
        <f t="shared" si="1389"/>
        <v>0</v>
      </c>
      <c r="K4977" s="3">
        <f t="shared" si="1397"/>
        <v>0</v>
      </c>
      <c r="L4977" s="6">
        <f t="shared" si="1390"/>
        <v>1.384719170000003</v>
      </c>
      <c r="M4977" s="6">
        <f t="shared" si="1398"/>
        <v>162.74830265142859</v>
      </c>
      <c r="N4977" s="6">
        <f t="shared" si="1399"/>
        <v>0</v>
      </c>
      <c r="O4977" s="2">
        <f t="shared" si="1391"/>
        <v>0</v>
      </c>
      <c r="P4977" s="2">
        <f t="shared" si="1400"/>
        <v>32</v>
      </c>
      <c r="Q4977" s="2">
        <f t="shared" si="1392"/>
        <v>5.2999999999999972</v>
      </c>
      <c r="R4977" s="2">
        <f t="shared" si="1401"/>
        <v>5.2999999999999972</v>
      </c>
      <c r="S4977" s="2">
        <f t="shared" si="1393"/>
        <v>0</v>
      </c>
      <c r="T4977" s="2">
        <f t="shared" si="1404"/>
        <v>1.384719170000011</v>
      </c>
      <c r="U4977" s="2">
        <f t="shared" si="1394"/>
        <v>0</v>
      </c>
      <c r="V4977" t="str">
        <f t="shared" si="1402"/>
        <v>N</v>
      </c>
      <c r="W4977" s="2">
        <f t="shared" si="1403"/>
        <v>0</v>
      </c>
      <c r="X4977" s="2">
        <f t="shared" si="1395"/>
        <v>0</v>
      </c>
      <c r="Y4977" s="2"/>
    </row>
    <row r="4978" spans="1:25" x14ac:dyDescent="0.2">
      <c r="A4978">
        <v>7</v>
      </c>
      <c r="B4978" s="1">
        <v>42943.291666654601</v>
      </c>
      <c r="C4978">
        <v>37.299999999999997</v>
      </c>
      <c r="D4978" s="15">
        <f t="shared" si="1396"/>
        <v>37.299999999999997</v>
      </c>
      <c r="E4978">
        <v>32</v>
      </c>
      <c r="F4978" s="6">
        <v>4.8628</v>
      </c>
      <c r="G4978" s="6">
        <v>5.7306139999999992</v>
      </c>
      <c r="H4978" s="6">
        <f t="shared" si="1387"/>
        <v>10.593413999999999</v>
      </c>
      <c r="I4978" s="6">
        <f t="shared" si="1388"/>
        <v>5.2999999999999972</v>
      </c>
      <c r="J4978" s="6">
        <f t="shared" si="1389"/>
        <v>0</v>
      </c>
      <c r="K4978" s="3">
        <f t="shared" si="1397"/>
        <v>0</v>
      </c>
      <c r="L4978" s="6">
        <f t="shared" si="1390"/>
        <v>5.2934140000000021</v>
      </c>
      <c r="M4978" s="6">
        <f t="shared" si="1398"/>
        <v>168.0417166514286</v>
      </c>
      <c r="N4978" s="6">
        <f t="shared" si="1399"/>
        <v>0</v>
      </c>
      <c r="O4978" s="2">
        <f t="shared" si="1391"/>
        <v>0</v>
      </c>
      <c r="P4978" s="2">
        <f t="shared" si="1400"/>
        <v>32</v>
      </c>
      <c r="Q4978" s="2">
        <f t="shared" si="1392"/>
        <v>5.2999999999999972</v>
      </c>
      <c r="R4978" s="2">
        <f t="shared" si="1401"/>
        <v>5.2999999999999972</v>
      </c>
      <c r="S4978" s="2">
        <f t="shared" si="1393"/>
        <v>0</v>
      </c>
      <c r="T4978" s="2">
        <f t="shared" si="1404"/>
        <v>5.2934140000000127</v>
      </c>
      <c r="U4978" s="2">
        <f t="shared" si="1394"/>
        <v>0</v>
      </c>
      <c r="V4978" t="str">
        <f t="shared" si="1402"/>
        <v>N</v>
      </c>
      <c r="W4978" s="2">
        <f t="shared" si="1403"/>
        <v>0</v>
      </c>
      <c r="X4978" s="2">
        <f t="shared" si="1395"/>
        <v>0</v>
      </c>
      <c r="Y4978" s="2"/>
    </row>
    <row r="4979" spans="1:25" x14ac:dyDescent="0.2">
      <c r="A4979">
        <v>8</v>
      </c>
      <c r="B4979" s="1">
        <v>42943.333333321265</v>
      </c>
      <c r="C4979">
        <v>37.6</v>
      </c>
      <c r="D4979" s="15">
        <f t="shared" si="1396"/>
        <v>37.6</v>
      </c>
      <c r="E4979">
        <v>32</v>
      </c>
      <c r="F4979" s="6">
        <v>6.8810599999999997</v>
      </c>
      <c r="G4979" s="6">
        <v>12.54102</v>
      </c>
      <c r="H4979" s="6">
        <f t="shared" si="1387"/>
        <v>19.422080000000001</v>
      </c>
      <c r="I4979" s="6">
        <f t="shared" si="1388"/>
        <v>5.6000000000000014</v>
      </c>
      <c r="J4979" s="6">
        <f t="shared" si="1389"/>
        <v>0</v>
      </c>
      <c r="K4979" s="3">
        <f t="shared" si="1397"/>
        <v>0</v>
      </c>
      <c r="L4979" s="6">
        <f t="shared" si="1390"/>
        <v>13.82208</v>
      </c>
      <c r="M4979" s="6">
        <f t="shared" si="1398"/>
        <v>181.8637966514286</v>
      </c>
      <c r="N4979" s="6">
        <f t="shared" si="1399"/>
        <v>0</v>
      </c>
      <c r="O4979" s="2">
        <f t="shared" si="1391"/>
        <v>0</v>
      </c>
      <c r="P4979" s="2">
        <f t="shared" si="1400"/>
        <v>32</v>
      </c>
      <c r="Q4979" s="2">
        <f t="shared" si="1392"/>
        <v>5.6000000000000014</v>
      </c>
      <c r="R4979" s="2">
        <f t="shared" si="1401"/>
        <v>5.6000000000000014</v>
      </c>
      <c r="S4979" s="2">
        <f t="shared" si="1393"/>
        <v>0</v>
      </c>
      <c r="T4979" s="2">
        <f t="shared" si="1404"/>
        <v>13.82208</v>
      </c>
      <c r="U4979" s="2">
        <f t="shared" si="1394"/>
        <v>0</v>
      </c>
      <c r="V4979" t="str">
        <f t="shared" si="1402"/>
        <v>Y</v>
      </c>
      <c r="W4979" s="2">
        <f t="shared" si="1403"/>
        <v>0</v>
      </c>
      <c r="X4979" s="2">
        <f t="shared" si="1395"/>
        <v>0</v>
      </c>
      <c r="Y4979" s="2"/>
    </row>
    <row r="4980" spans="1:25" x14ac:dyDescent="0.2">
      <c r="A4980">
        <v>9</v>
      </c>
      <c r="B4980" s="1">
        <v>42943.374999987929</v>
      </c>
      <c r="C4980">
        <v>41.6</v>
      </c>
      <c r="D4980" s="15">
        <f t="shared" si="1396"/>
        <v>41.6</v>
      </c>
      <c r="E4980">
        <v>32</v>
      </c>
      <c r="F4980" s="6">
        <v>6.5873400000000002</v>
      </c>
      <c r="G4980" s="6">
        <v>31.099730000000001</v>
      </c>
      <c r="H4980" s="6">
        <f t="shared" si="1387"/>
        <v>37.687069999999999</v>
      </c>
      <c r="I4980" s="6">
        <f t="shared" si="1388"/>
        <v>9.6000000000000014</v>
      </c>
      <c r="J4980" s="6">
        <f t="shared" si="1389"/>
        <v>0</v>
      </c>
      <c r="K4980" s="3">
        <f t="shared" si="1397"/>
        <v>0</v>
      </c>
      <c r="L4980" s="6">
        <f t="shared" si="1390"/>
        <v>28.087069999999997</v>
      </c>
      <c r="M4980" s="6">
        <f t="shared" si="1398"/>
        <v>209.95086665142861</v>
      </c>
      <c r="N4980" s="6">
        <f t="shared" si="1399"/>
        <v>0</v>
      </c>
      <c r="O4980" s="2">
        <f t="shared" si="1391"/>
        <v>0</v>
      </c>
      <c r="P4980" s="2">
        <f t="shared" si="1400"/>
        <v>32</v>
      </c>
      <c r="Q4980" s="2">
        <f t="shared" si="1392"/>
        <v>9.6000000000000014</v>
      </c>
      <c r="R4980" s="2">
        <f t="shared" si="1401"/>
        <v>9.6000000000000014</v>
      </c>
      <c r="S4980" s="2">
        <f t="shared" si="1393"/>
        <v>0</v>
      </c>
      <c r="T4980" s="2">
        <f t="shared" si="1404"/>
        <v>28.087070000000011</v>
      </c>
      <c r="U4980" s="2">
        <f t="shared" si="1394"/>
        <v>0</v>
      </c>
      <c r="V4980" t="str">
        <f t="shared" si="1402"/>
        <v>Y</v>
      </c>
      <c r="W4980" s="2">
        <f t="shared" si="1403"/>
        <v>0</v>
      </c>
      <c r="X4980" s="2">
        <f t="shared" si="1395"/>
        <v>0</v>
      </c>
      <c r="Y4980" s="2"/>
    </row>
    <row r="4981" spans="1:25" x14ac:dyDescent="0.2">
      <c r="A4981">
        <v>10</v>
      </c>
      <c r="B4981" s="1">
        <v>42943.416666654593</v>
      </c>
      <c r="C4981">
        <v>42.1</v>
      </c>
      <c r="D4981" s="15">
        <f t="shared" si="1396"/>
        <v>42.1</v>
      </c>
      <c r="E4981">
        <v>32</v>
      </c>
      <c r="F4981" s="6">
        <v>8.3381799999999995</v>
      </c>
      <c r="G4981" s="6">
        <v>38.555570000000003</v>
      </c>
      <c r="H4981" s="6">
        <f t="shared" si="1387"/>
        <v>46.893750000000004</v>
      </c>
      <c r="I4981" s="6">
        <f t="shared" si="1388"/>
        <v>10.100000000000001</v>
      </c>
      <c r="J4981" s="6">
        <f t="shared" si="1389"/>
        <v>0</v>
      </c>
      <c r="K4981" s="3">
        <f t="shared" si="1397"/>
        <v>0</v>
      </c>
      <c r="L4981" s="6">
        <f t="shared" si="1390"/>
        <v>36.793750000000003</v>
      </c>
      <c r="M4981" s="6">
        <f t="shared" si="1398"/>
        <v>220</v>
      </c>
      <c r="N4981" s="6">
        <f t="shared" si="1399"/>
        <v>26.744616651428601</v>
      </c>
      <c r="O4981" s="2">
        <f t="shared" si="1391"/>
        <v>-26.744616651428601</v>
      </c>
      <c r="P4981" s="2">
        <f t="shared" si="1400"/>
        <v>5.2553833485713994</v>
      </c>
      <c r="Q4981" s="2">
        <f t="shared" si="1392"/>
        <v>36.844616651428602</v>
      </c>
      <c r="R4981" s="2">
        <f t="shared" si="1401"/>
        <v>36.844616651428602</v>
      </c>
      <c r="S4981" s="2">
        <f t="shared" si="1393"/>
        <v>0</v>
      </c>
      <c r="T4981" s="2">
        <f t="shared" si="1404"/>
        <v>10.049133348571388</v>
      </c>
      <c r="U4981" s="2">
        <f t="shared" si="1394"/>
        <v>0</v>
      </c>
      <c r="V4981" t="str">
        <f t="shared" si="1402"/>
        <v>Y</v>
      </c>
      <c r="W4981" s="2">
        <f t="shared" si="1403"/>
        <v>0</v>
      </c>
      <c r="X4981" s="2">
        <f t="shared" si="1395"/>
        <v>0</v>
      </c>
      <c r="Y4981" s="2"/>
    </row>
    <row r="4982" spans="1:25" x14ac:dyDescent="0.2">
      <c r="A4982">
        <v>11</v>
      </c>
      <c r="B4982" s="1">
        <v>42943.458333321258</v>
      </c>
      <c r="C4982">
        <v>41.9</v>
      </c>
      <c r="D4982" s="15">
        <f t="shared" si="1396"/>
        <v>41.9</v>
      </c>
      <c r="E4982">
        <v>32</v>
      </c>
      <c r="F4982" s="6">
        <v>5.7690999999999999</v>
      </c>
      <c r="G4982" s="6">
        <v>43.028059999999996</v>
      </c>
      <c r="H4982" s="6">
        <f t="shared" si="1387"/>
        <v>48.797159999999998</v>
      </c>
      <c r="I4982" s="6">
        <f t="shared" si="1388"/>
        <v>9.8999999999999986</v>
      </c>
      <c r="J4982" s="6">
        <f t="shared" si="1389"/>
        <v>0</v>
      </c>
      <c r="K4982" s="3">
        <f t="shared" si="1397"/>
        <v>0</v>
      </c>
      <c r="L4982" s="6">
        <f t="shared" si="1390"/>
        <v>38.89716</v>
      </c>
      <c r="M4982" s="6">
        <f t="shared" si="1398"/>
        <v>220</v>
      </c>
      <c r="N4982" s="6">
        <f t="shared" si="1399"/>
        <v>38.897159999999985</v>
      </c>
      <c r="O4982" s="2">
        <f t="shared" si="1391"/>
        <v>-32</v>
      </c>
      <c r="P4982" s="2">
        <f t="shared" si="1400"/>
        <v>0</v>
      </c>
      <c r="Q4982" s="2">
        <f t="shared" si="1392"/>
        <v>41.9</v>
      </c>
      <c r="R4982" s="2">
        <f t="shared" si="1401"/>
        <v>41.9</v>
      </c>
      <c r="S4982" s="2">
        <f t="shared" si="1393"/>
        <v>0</v>
      </c>
      <c r="T4982" s="2">
        <f t="shared" si="1404"/>
        <v>0</v>
      </c>
      <c r="U4982" s="2">
        <f t="shared" si="1394"/>
        <v>6.8971599999999853</v>
      </c>
      <c r="V4982" t="str">
        <f t="shared" si="1402"/>
        <v>Y</v>
      </c>
      <c r="W4982" s="2">
        <f t="shared" si="1403"/>
        <v>6.8971599999999853</v>
      </c>
      <c r="X4982" s="2">
        <f t="shared" si="1395"/>
        <v>0</v>
      </c>
      <c r="Y4982" s="2"/>
    </row>
    <row r="4983" spans="1:25" x14ac:dyDescent="0.2">
      <c r="A4983">
        <v>12</v>
      </c>
      <c r="B4983" s="1">
        <v>42943.499999987922</v>
      </c>
      <c r="C4983">
        <v>41.5</v>
      </c>
      <c r="D4983" s="15">
        <f t="shared" si="1396"/>
        <v>41.5</v>
      </c>
      <c r="E4983">
        <v>32</v>
      </c>
      <c r="F4983" s="6">
        <v>6.3270299999999997</v>
      </c>
      <c r="G4983" s="6">
        <v>44.228990000000003</v>
      </c>
      <c r="H4983" s="6">
        <f t="shared" si="1387"/>
        <v>50.556020000000004</v>
      </c>
      <c r="I4983" s="6">
        <f t="shared" si="1388"/>
        <v>9.5</v>
      </c>
      <c r="J4983" s="6">
        <f t="shared" si="1389"/>
        <v>0</v>
      </c>
      <c r="K4983" s="3">
        <f t="shared" si="1397"/>
        <v>0</v>
      </c>
      <c r="L4983" s="6">
        <f t="shared" si="1390"/>
        <v>41.056020000000004</v>
      </c>
      <c r="M4983" s="6">
        <f t="shared" si="1398"/>
        <v>220</v>
      </c>
      <c r="N4983" s="6">
        <f t="shared" si="1399"/>
        <v>41.05601999999999</v>
      </c>
      <c r="O4983" s="2">
        <f t="shared" si="1391"/>
        <v>-32</v>
      </c>
      <c r="P4983" s="2">
        <f t="shared" si="1400"/>
        <v>0</v>
      </c>
      <c r="Q4983" s="2">
        <f t="shared" si="1392"/>
        <v>41.5</v>
      </c>
      <c r="R4983" s="2">
        <f t="shared" si="1401"/>
        <v>41.5</v>
      </c>
      <c r="S4983" s="2">
        <f t="shared" si="1393"/>
        <v>0</v>
      </c>
      <c r="T4983" s="2">
        <f t="shared" si="1404"/>
        <v>0</v>
      </c>
      <c r="U4983" s="2">
        <f t="shared" si="1394"/>
        <v>9.0560199999999895</v>
      </c>
      <c r="V4983" t="str">
        <f t="shared" si="1402"/>
        <v>Y</v>
      </c>
      <c r="W4983" s="2">
        <f t="shared" si="1403"/>
        <v>9.0560199999999895</v>
      </c>
      <c r="X4983" s="2">
        <f t="shared" si="1395"/>
        <v>0</v>
      </c>
      <c r="Y4983" s="2"/>
    </row>
    <row r="4984" spans="1:25" x14ac:dyDescent="0.2">
      <c r="A4984">
        <v>13</v>
      </c>
      <c r="B4984" s="1">
        <v>42943.541666654586</v>
      </c>
      <c r="C4984">
        <v>42.6</v>
      </c>
      <c r="D4984" s="15">
        <f t="shared" si="1396"/>
        <v>42.6</v>
      </c>
      <c r="E4984">
        <v>32</v>
      </c>
      <c r="F4984" s="6">
        <v>9.6498699999999999</v>
      </c>
      <c r="G4984" s="6">
        <v>42.339570000000009</v>
      </c>
      <c r="H4984" s="6">
        <f t="shared" si="1387"/>
        <v>51.989440000000009</v>
      </c>
      <c r="I4984" s="6">
        <f t="shared" si="1388"/>
        <v>10.600000000000001</v>
      </c>
      <c r="J4984" s="6">
        <f t="shared" si="1389"/>
        <v>0</v>
      </c>
      <c r="K4984" s="3">
        <f t="shared" si="1397"/>
        <v>0</v>
      </c>
      <c r="L4984" s="6">
        <f t="shared" si="1390"/>
        <v>41.389440000000008</v>
      </c>
      <c r="M4984" s="6">
        <f t="shared" si="1398"/>
        <v>220</v>
      </c>
      <c r="N4984" s="6">
        <f t="shared" si="1399"/>
        <v>41.389440000000036</v>
      </c>
      <c r="O4984" s="2">
        <f t="shared" si="1391"/>
        <v>-32</v>
      </c>
      <c r="P4984" s="2">
        <f t="shared" si="1400"/>
        <v>0</v>
      </c>
      <c r="Q4984" s="2">
        <f t="shared" si="1392"/>
        <v>42.6</v>
      </c>
      <c r="R4984" s="2">
        <f t="shared" si="1401"/>
        <v>42.6</v>
      </c>
      <c r="S4984" s="2">
        <f t="shared" si="1393"/>
        <v>0</v>
      </c>
      <c r="T4984" s="2">
        <f t="shared" si="1404"/>
        <v>0</v>
      </c>
      <c r="U4984" s="2">
        <f t="shared" si="1394"/>
        <v>9.389440000000036</v>
      </c>
      <c r="V4984" t="str">
        <f t="shared" si="1402"/>
        <v>Y</v>
      </c>
      <c r="W4984" s="2">
        <f t="shared" si="1403"/>
        <v>9.389440000000036</v>
      </c>
      <c r="X4984" s="2">
        <f t="shared" si="1395"/>
        <v>0</v>
      </c>
      <c r="Y4984" s="2"/>
    </row>
    <row r="4985" spans="1:25" x14ac:dyDescent="0.2">
      <c r="A4985">
        <v>14</v>
      </c>
      <c r="B4985" s="1">
        <v>42943.58333332125</v>
      </c>
      <c r="C4985">
        <v>43.1</v>
      </c>
      <c r="D4985" s="15">
        <f t="shared" si="1396"/>
        <v>43.1</v>
      </c>
      <c r="E4985">
        <v>32</v>
      </c>
      <c r="F4985" s="6">
        <v>9.1521299999999997</v>
      </c>
      <c r="G4985" s="6">
        <v>37.270340000000004</v>
      </c>
      <c r="H4985" s="6">
        <f t="shared" si="1387"/>
        <v>46.422470000000004</v>
      </c>
      <c r="I4985" s="6">
        <f t="shared" si="1388"/>
        <v>11.100000000000001</v>
      </c>
      <c r="J4985" s="6">
        <f t="shared" si="1389"/>
        <v>0</v>
      </c>
      <c r="K4985" s="3">
        <f t="shared" si="1397"/>
        <v>0</v>
      </c>
      <c r="L4985" s="6">
        <f t="shared" si="1390"/>
        <v>35.322470000000003</v>
      </c>
      <c r="M4985" s="6">
        <f t="shared" si="1398"/>
        <v>220</v>
      </c>
      <c r="N4985" s="6">
        <f t="shared" si="1399"/>
        <v>35.32247000000001</v>
      </c>
      <c r="O4985" s="2">
        <f t="shared" si="1391"/>
        <v>-32</v>
      </c>
      <c r="P4985" s="2">
        <f t="shared" si="1400"/>
        <v>0</v>
      </c>
      <c r="Q4985" s="2">
        <f t="shared" si="1392"/>
        <v>43.1</v>
      </c>
      <c r="R4985" s="2">
        <f t="shared" si="1401"/>
        <v>43.1</v>
      </c>
      <c r="S4985" s="2">
        <f t="shared" si="1393"/>
        <v>0</v>
      </c>
      <c r="T4985" s="2">
        <f t="shared" si="1404"/>
        <v>0</v>
      </c>
      <c r="U4985" s="2">
        <f t="shared" si="1394"/>
        <v>3.3224700000000098</v>
      </c>
      <c r="V4985" t="str">
        <f t="shared" si="1402"/>
        <v>Y</v>
      </c>
      <c r="W4985" s="2">
        <f t="shared" si="1403"/>
        <v>3.3224700000000098</v>
      </c>
      <c r="X4985" s="2">
        <f t="shared" si="1395"/>
        <v>0</v>
      </c>
      <c r="Y4985" s="2"/>
    </row>
    <row r="4986" spans="1:25" x14ac:dyDescent="0.2">
      <c r="A4986">
        <v>15</v>
      </c>
      <c r="B4986" s="1">
        <v>42943.624999987915</v>
      </c>
      <c r="C4986">
        <v>43.5</v>
      </c>
      <c r="D4986" s="15">
        <f t="shared" si="1396"/>
        <v>43.5</v>
      </c>
      <c r="E4986">
        <v>32</v>
      </c>
      <c r="F4986" s="6">
        <v>6.5106599999999997</v>
      </c>
      <c r="G4986" s="6">
        <v>25.619779999999999</v>
      </c>
      <c r="H4986" s="6">
        <f t="shared" si="1387"/>
        <v>32.13044</v>
      </c>
      <c r="I4986" s="6">
        <f t="shared" si="1388"/>
        <v>11.5</v>
      </c>
      <c r="J4986" s="6">
        <f t="shared" si="1389"/>
        <v>0</v>
      </c>
      <c r="K4986" s="3">
        <f t="shared" si="1397"/>
        <v>0</v>
      </c>
      <c r="L4986" s="6">
        <f t="shared" si="1390"/>
        <v>20.63044</v>
      </c>
      <c r="M4986" s="6">
        <f t="shared" si="1398"/>
        <v>220</v>
      </c>
      <c r="N4986" s="6">
        <f t="shared" si="1399"/>
        <v>20.630439999999993</v>
      </c>
      <c r="O4986" s="2">
        <f t="shared" si="1391"/>
        <v>-20.630439999999993</v>
      </c>
      <c r="P4986" s="2">
        <f t="shared" si="1400"/>
        <v>11.369560000000007</v>
      </c>
      <c r="Q4986" s="2">
        <f t="shared" si="1392"/>
        <v>32.130439999999993</v>
      </c>
      <c r="R4986" s="2">
        <f t="shared" si="1401"/>
        <v>32.130439999999993</v>
      </c>
      <c r="S4986" s="2">
        <f t="shared" si="1393"/>
        <v>0</v>
      </c>
      <c r="T4986" s="2">
        <f t="shared" si="1404"/>
        <v>0</v>
      </c>
      <c r="U4986" s="2">
        <f t="shared" si="1394"/>
        <v>0</v>
      </c>
      <c r="V4986" t="str">
        <f t="shared" si="1402"/>
        <v>Y</v>
      </c>
      <c r="W4986" s="2">
        <f t="shared" si="1403"/>
        <v>0</v>
      </c>
      <c r="X4986" s="2">
        <f t="shared" si="1395"/>
        <v>0</v>
      </c>
      <c r="Y4986" s="2"/>
    </row>
    <row r="4987" spans="1:25" x14ac:dyDescent="0.2">
      <c r="A4987">
        <v>16</v>
      </c>
      <c r="B4987" s="1">
        <v>42943.666666654579</v>
      </c>
      <c r="C4987">
        <v>43.6</v>
      </c>
      <c r="D4987" s="15">
        <f t="shared" si="1396"/>
        <v>43.6</v>
      </c>
      <c r="E4987">
        <v>32</v>
      </c>
      <c r="F4987" s="6">
        <v>7.2387699999999997</v>
      </c>
      <c r="G4987" s="6">
        <v>15.703479999999999</v>
      </c>
      <c r="H4987" s="6">
        <f t="shared" si="1387"/>
        <v>22.942249999999998</v>
      </c>
      <c r="I4987" s="6">
        <f t="shared" si="1388"/>
        <v>11.600000000000001</v>
      </c>
      <c r="J4987" s="6">
        <f t="shared" si="1389"/>
        <v>0</v>
      </c>
      <c r="K4987" s="3">
        <f t="shared" si="1397"/>
        <v>0</v>
      </c>
      <c r="L4987" s="6">
        <f t="shared" si="1390"/>
        <v>11.342249999999996</v>
      </c>
      <c r="M4987" s="6">
        <f t="shared" si="1398"/>
        <v>220</v>
      </c>
      <c r="N4987" s="6">
        <f t="shared" si="1399"/>
        <v>11.342250000000007</v>
      </c>
      <c r="O4987" s="2">
        <f t="shared" si="1391"/>
        <v>-11.342250000000007</v>
      </c>
      <c r="P4987" s="2">
        <f t="shared" si="1400"/>
        <v>20.657749999999993</v>
      </c>
      <c r="Q4987" s="2">
        <f t="shared" si="1392"/>
        <v>22.942250000000008</v>
      </c>
      <c r="R4987" s="2">
        <f t="shared" si="1401"/>
        <v>22.942250000000008</v>
      </c>
      <c r="S4987" s="2">
        <f t="shared" si="1393"/>
        <v>0</v>
      </c>
      <c r="T4987" s="2">
        <f t="shared" si="1404"/>
        <v>0</v>
      </c>
      <c r="U4987" s="2">
        <f t="shared" si="1394"/>
        <v>0</v>
      </c>
      <c r="V4987" t="str">
        <f t="shared" si="1402"/>
        <v>Y</v>
      </c>
      <c r="W4987" s="2">
        <f t="shared" si="1403"/>
        <v>0</v>
      </c>
      <c r="X4987" s="2">
        <f t="shared" si="1395"/>
        <v>0</v>
      </c>
      <c r="Y4987" s="2"/>
    </row>
    <row r="4988" spans="1:25" x14ac:dyDescent="0.2">
      <c r="A4988">
        <v>17</v>
      </c>
      <c r="B4988" s="1">
        <v>42943.708333321243</v>
      </c>
      <c r="C4988">
        <v>43.9</v>
      </c>
      <c r="D4988" s="15">
        <f t="shared" si="1396"/>
        <v>43.9</v>
      </c>
      <c r="E4988">
        <v>32</v>
      </c>
      <c r="F4988" s="6">
        <v>5.0326500000000003</v>
      </c>
      <c r="G4988" s="6">
        <v>6.4028499999999999</v>
      </c>
      <c r="H4988" s="6">
        <f t="shared" si="1387"/>
        <v>11.435500000000001</v>
      </c>
      <c r="I4988" s="6">
        <f t="shared" si="1388"/>
        <v>11.899999999999999</v>
      </c>
      <c r="J4988" s="6">
        <f t="shared" si="1389"/>
        <v>0.46449999999999747</v>
      </c>
      <c r="K4988" s="3">
        <f t="shared" si="1397"/>
        <v>0.53085714285714403</v>
      </c>
      <c r="L4988" s="6">
        <f t="shared" si="1390"/>
        <v>0</v>
      </c>
      <c r="M4988" s="6">
        <f t="shared" si="1398"/>
        <v>219.46914285714286</v>
      </c>
      <c r="N4988" s="6">
        <f t="shared" si="1399"/>
        <v>6.6357142857157214E-2</v>
      </c>
      <c r="O4988" s="2">
        <f t="shared" si="1391"/>
        <v>-6.6357142857157214E-2</v>
      </c>
      <c r="P4988" s="2">
        <f t="shared" si="1400"/>
        <v>31.933642857142843</v>
      </c>
      <c r="Q4988" s="2">
        <f t="shared" si="1392"/>
        <v>11.966357142857156</v>
      </c>
      <c r="R4988" s="2">
        <f t="shared" si="1401"/>
        <v>11.435500000000001</v>
      </c>
      <c r="S4988" s="2">
        <f t="shared" si="1393"/>
        <v>0.53085714285715468</v>
      </c>
      <c r="T4988" s="2">
        <f t="shared" si="1404"/>
        <v>0</v>
      </c>
      <c r="U4988" s="2">
        <f t="shared" si="1394"/>
        <v>0</v>
      </c>
      <c r="V4988" t="str">
        <f t="shared" si="1402"/>
        <v>N</v>
      </c>
      <c r="W4988" s="2">
        <f t="shared" si="1403"/>
        <v>0</v>
      </c>
      <c r="X4988" s="2">
        <f t="shared" si="1395"/>
        <v>0</v>
      </c>
      <c r="Y4988" s="2"/>
    </row>
    <row r="4989" spans="1:25" x14ac:dyDescent="0.2">
      <c r="A4989">
        <v>18</v>
      </c>
      <c r="B4989" s="1">
        <v>42943.749999987907</v>
      </c>
      <c r="C4989">
        <v>44</v>
      </c>
      <c r="D4989" s="15">
        <f t="shared" si="1396"/>
        <v>44</v>
      </c>
      <c r="E4989">
        <v>32</v>
      </c>
      <c r="F4989" s="6">
        <v>4.4733000000000001</v>
      </c>
      <c r="G4989" s="6">
        <v>0.61066716999999993</v>
      </c>
      <c r="H4989" s="6">
        <f t="shared" si="1387"/>
        <v>5.0839671700000002</v>
      </c>
      <c r="I4989" s="6">
        <f t="shared" si="1388"/>
        <v>12</v>
      </c>
      <c r="J4989" s="6">
        <f t="shared" si="1389"/>
        <v>6.9160328299999998</v>
      </c>
      <c r="K4989" s="3">
        <f t="shared" si="1397"/>
        <v>7.9040375200000028</v>
      </c>
      <c r="L4989" s="6">
        <f t="shared" si="1390"/>
        <v>0</v>
      </c>
      <c r="M4989" s="6">
        <f t="shared" si="1398"/>
        <v>211.56510533714285</v>
      </c>
      <c r="N4989" s="6">
        <f t="shared" si="1399"/>
        <v>0.9880046899999968</v>
      </c>
      <c r="O4989" s="2">
        <f t="shared" si="1391"/>
        <v>-0.9880046899999968</v>
      </c>
      <c r="P4989" s="2">
        <f t="shared" si="1400"/>
        <v>31.011995310000003</v>
      </c>
      <c r="Q4989" s="2">
        <f t="shared" si="1392"/>
        <v>12.988004689999997</v>
      </c>
      <c r="R4989" s="2">
        <f t="shared" si="1401"/>
        <v>5.0839671700000002</v>
      </c>
      <c r="S4989" s="2">
        <f t="shared" si="1393"/>
        <v>7.9040375199999966</v>
      </c>
      <c r="T4989" s="2">
        <f t="shared" si="1404"/>
        <v>0</v>
      </c>
      <c r="U4989" s="2">
        <f t="shared" si="1394"/>
        <v>0</v>
      </c>
      <c r="V4989" t="str">
        <f t="shared" si="1402"/>
        <v>N</v>
      </c>
      <c r="W4989" s="2">
        <f t="shared" si="1403"/>
        <v>0</v>
      </c>
      <c r="X4989" s="2">
        <f t="shared" si="1395"/>
        <v>0</v>
      </c>
      <c r="Y4989" s="2"/>
    </row>
    <row r="4990" spans="1:25" x14ac:dyDescent="0.2">
      <c r="A4990">
        <v>19</v>
      </c>
      <c r="B4990" s="1">
        <v>42943.791666654572</v>
      </c>
      <c r="C4990">
        <v>44.5</v>
      </c>
      <c r="D4990" s="15">
        <f t="shared" si="1396"/>
        <v>44.5</v>
      </c>
      <c r="E4990">
        <v>32</v>
      </c>
      <c r="F4990" s="6">
        <v>4.2003700000000004</v>
      </c>
      <c r="G4990" s="6">
        <v>-1.5167529999999999E-2</v>
      </c>
      <c r="H4990" s="6">
        <f t="shared" si="1387"/>
        <v>4.1852024700000001</v>
      </c>
      <c r="I4990" s="6">
        <f t="shared" si="1388"/>
        <v>12.5</v>
      </c>
      <c r="J4990" s="6">
        <f t="shared" si="1389"/>
        <v>8.3147975299999999</v>
      </c>
      <c r="K4990" s="3">
        <f t="shared" si="1397"/>
        <v>9.5026257485714325</v>
      </c>
      <c r="L4990" s="6">
        <f t="shared" si="1390"/>
        <v>0</v>
      </c>
      <c r="M4990" s="6">
        <f t="shared" si="1398"/>
        <v>202.06247958857142</v>
      </c>
      <c r="N4990" s="6">
        <f t="shared" si="1399"/>
        <v>1.1878282185714397</v>
      </c>
      <c r="O4990" s="2">
        <f t="shared" si="1391"/>
        <v>-1.1878282185714397</v>
      </c>
      <c r="P4990" s="2">
        <f t="shared" si="1400"/>
        <v>30.81217178142856</v>
      </c>
      <c r="Q4990" s="2">
        <f t="shared" si="1392"/>
        <v>13.68782821857144</v>
      </c>
      <c r="R4990" s="2">
        <f t="shared" si="1401"/>
        <v>4.1852024700000001</v>
      </c>
      <c r="S4990" s="2">
        <f t="shared" si="1393"/>
        <v>9.5026257485714396</v>
      </c>
      <c r="T4990" s="2">
        <f t="shared" si="1404"/>
        <v>0</v>
      </c>
      <c r="U4990" s="2">
        <f t="shared" si="1394"/>
        <v>0</v>
      </c>
      <c r="V4990" t="str">
        <f t="shared" si="1402"/>
        <v>N</v>
      </c>
      <c r="W4990" s="2">
        <f t="shared" si="1403"/>
        <v>0</v>
      </c>
      <c r="X4990" s="2">
        <f t="shared" si="1395"/>
        <v>0</v>
      </c>
      <c r="Y4990" s="2"/>
    </row>
    <row r="4991" spans="1:25" x14ac:dyDescent="0.2">
      <c r="A4991">
        <v>20</v>
      </c>
      <c r="B4991" s="1">
        <v>42943.833333321236</v>
      </c>
      <c r="C4991">
        <v>46.2</v>
      </c>
      <c r="D4991" s="15">
        <f t="shared" si="1396"/>
        <v>46.2</v>
      </c>
      <c r="E4991">
        <v>32</v>
      </c>
      <c r="F4991" s="6">
        <v>3.7317</v>
      </c>
      <c r="G4991" s="6">
        <v>-1.5167529999999999E-2</v>
      </c>
      <c r="H4991" s="6">
        <f t="shared" si="1387"/>
        <v>3.7165324700000002</v>
      </c>
      <c r="I4991" s="6">
        <f t="shared" si="1388"/>
        <v>14.200000000000003</v>
      </c>
      <c r="J4991" s="6">
        <f t="shared" si="1389"/>
        <v>10.483467530000002</v>
      </c>
      <c r="K4991" s="3">
        <f t="shared" si="1397"/>
        <v>11.981105748571423</v>
      </c>
      <c r="L4991" s="6">
        <f t="shared" si="1390"/>
        <v>0</v>
      </c>
      <c r="M4991" s="6">
        <f t="shared" si="1398"/>
        <v>190.08137384</v>
      </c>
      <c r="N4991" s="6">
        <f t="shared" si="1399"/>
        <v>1.4976382185714101</v>
      </c>
      <c r="O4991" s="2">
        <f t="shared" si="1391"/>
        <v>-1.4976382185714101</v>
      </c>
      <c r="P4991" s="2">
        <f t="shared" si="1400"/>
        <v>30.50236178142859</v>
      </c>
      <c r="Q4991" s="2">
        <f t="shared" si="1392"/>
        <v>15.697638218571413</v>
      </c>
      <c r="R4991" s="2">
        <f t="shared" si="1401"/>
        <v>3.7165324700000002</v>
      </c>
      <c r="S4991" s="2">
        <f t="shared" si="1393"/>
        <v>11.981105748571412</v>
      </c>
      <c r="T4991" s="2">
        <f t="shared" si="1404"/>
        <v>0</v>
      </c>
      <c r="U4991" s="2">
        <f t="shared" si="1394"/>
        <v>0</v>
      </c>
      <c r="V4991" t="str">
        <f t="shared" si="1402"/>
        <v>N</v>
      </c>
      <c r="W4991" s="2">
        <f t="shared" si="1403"/>
        <v>0</v>
      </c>
      <c r="X4991" s="2">
        <f t="shared" si="1395"/>
        <v>0</v>
      </c>
      <c r="Y4991" s="2"/>
    </row>
    <row r="4992" spans="1:25" x14ac:dyDescent="0.2">
      <c r="A4992">
        <v>21</v>
      </c>
      <c r="B4992" s="1">
        <v>42943.8749999879</v>
      </c>
      <c r="C4992">
        <v>46.3</v>
      </c>
      <c r="D4992" s="15">
        <f t="shared" si="1396"/>
        <v>46.3</v>
      </c>
      <c r="E4992">
        <v>32</v>
      </c>
      <c r="F4992" s="6">
        <v>6.0616000000000003</v>
      </c>
      <c r="G4992" s="6">
        <v>-1.5167529999999999E-2</v>
      </c>
      <c r="H4992" s="6">
        <f t="shared" si="1387"/>
        <v>6.0464324700000001</v>
      </c>
      <c r="I4992" s="6">
        <f t="shared" si="1388"/>
        <v>14.299999999999997</v>
      </c>
      <c r="J4992" s="6">
        <f t="shared" si="1389"/>
        <v>8.253567529999998</v>
      </c>
      <c r="K4992" s="3">
        <f t="shared" si="1397"/>
        <v>9.4326486057142915</v>
      </c>
      <c r="L4992" s="6">
        <f t="shared" si="1390"/>
        <v>0</v>
      </c>
      <c r="M4992" s="6">
        <f t="shared" si="1398"/>
        <v>180.64872523428571</v>
      </c>
      <c r="N4992" s="6">
        <f t="shared" si="1399"/>
        <v>1.1790810757142935</v>
      </c>
      <c r="O4992" s="2">
        <f t="shared" si="1391"/>
        <v>-1.1790810757142935</v>
      </c>
      <c r="P4992" s="2">
        <f t="shared" si="1400"/>
        <v>30.820918924285706</v>
      </c>
      <c r="Q4992" s="2">
        <f t="shared" si="1392"/>
        <v>15.479081075714291</v>
      </c>
      <c r="R4992" s="2">
        <f t="shared" si="1401"/>
        <v>6.0464324700000001</v>
      </c>
      <c r="S4992" s="2">
        <f t="shared" si="1393"/>
        <v>9.4326486057142915</v>
      </c>
      <c r="T4992" s="2">
        <f t="shared" si="1404"/>
        <v>0</v>
      </c>
      <c r="U4992" s="2">
        <f t="shared" si="1394"/>
        <v>0</v>
      </c>
      <c r="V4992" t="str">
        <f t="shared" si="1402"/>
        <v>N</v>
      </c>
      <c r="W4992" s="2">
        <f t="shared" si="1403"/>
        <v>0</v>
      </c>
      <c r="X4992" s="2">
        <f t="shared" si="1395"/>
        <v>0</v>
      </c>
      <c r="Y4992" s="2"/>
    </row>
    <row r="4993" spans="1:25" x14ac:dyDescent="0.2">
      <c r="A4993">
        <v>22</v>
      </c>
      <c r="B4993" s="1">
        <v>42943.916666654564</v>
      </c>
      <c r="C4993">
        <v>43.4</v>
      </c>
      <c r="D4993" s="15">
        <f t="shared" si="1396"/>
        <v>43.4</v>
      </c>
      <c r="E4993">
        <v>32</v>
      </c>
      <c r="F4993" s="6">
        <v>5.7372300000000003</v>
      </c>
      <c r="G4993" s="6">
        <v>-1.5167529999999999E-2</v>
      </c>
      <c r="H4993" s="6">
        <f t="shared" si="1387"/>
        <v>5.72206247</v>
      </c>
      <c r="I4993" s="6">
        <f t="shared" si="1388"/>
        <v>11.399999999999999</v>
      </c>
      <c r="J4993" s="6">
        <f t="shared" si="1389"/>
        <v>5.6779375299999986</v>
      </c>
      <c r="K4993" s="3">
        <f t="shared" si="1397"/>
        <v>6.4890714628571402</v>
      </c>
      <c r="L4993" s="6">
        <f t="shared" si="1390"/>
        <v>0</v>
      </c>
      <c r="M4993" s="6">
        <f t="shared" si="1398"/>
        <v>174.15965377142857</v>
      </c>
      <c r="N4993" s="6">
        <f t="shared" si="1399"/>
        <v>0.81113393285713187</v>
      </c>
      <c r="O4993" s="2">
        <f t="shared" si="1391"/>
        <v>-0.81113393285713187</v>
      </c>
      <c r="P4993" s="2">
        <f t="shared" si="1400"/>
        <v>31.188866067142868</v>
      </c>
      <c r="Q4993" s="2">
        <f t="shared" si="1392"/>
        <v>12.21113393285713</v>
      </c>
      <c r="R4993" s="2">
        <f t="shared" si="1401"/>
        <v>5.72206247</v>
      </c>
      <c r="S4993" s="2">
        <f t="shared" si="1393"/>
        <v>6.4890714628571304</v>
      </c>
      <c r="T4993" s="2">
        <f t="shared" si="1404"/>
        <v>0</v>
      </c>
      <c r="U4993" s="2">
        <f t="shared" si="1394"/>
        <v>0</v>
      </c>
      <c r="V4993" t="str">
        <f t="shared" si="1402"/>
        <v>N</v>
      </c>
      <c r="W4993" s="2">
        <f t="shared" si="1403"/>
        <v>0</v>
      </c>
      <c r="X4993" s="2">
        <f t="shared" si="1395"/>
        <v>0</v>
      </c>
      <c r="Y4993" s="2"/>
    </row>
    <row r="4994" spans="1:25" x14ac:dyDescent="0.2">
      <c r="A4994">
        <v>23</v>
      </c>
      <c r="B4994" s="1">
        <v>42943.958333321229</v>
      </c>
      <c r="C4994">
        <v>43.7</v>
      </c>
      <c r="D4994" s="15">
        <f t="shared" si="1396"/>
        <v>43.7</v>
      </c>
      <c r="E4994">
        <v>32</v>
      </c>
      <c r="F4994" s="6">
        <v>7.5927499999999997</v>
      </c>
      <c r="G4994" s="6">
        <v>-1.5167529999999999E-2</v>
      </c>
      <c r="H4994" s="6">
        <f t="shared" si="1387"/>
        <v>7.5775824699999994</v>
      </c>
      <c r="I4994" s="6">
        <f t="shared" si="1388"/>
        <v>11.700000000000003</v>
      </c>
      <c r="J4994" s="6">
        <f t="shared" si="1389"/>
        <v>4.1224175300000034</v>
      </c>
      <c r="K4994" s="3">
        <f t="shared" si="1397"/>
        <v>4.7113343199999917</v>
      </c>
      <c r="L4994" s="6">
        <f t="shared" si="1390"/>
        <v>0</v>
      </c>
      <c r="M4994" s="6">
        <f t="shared" si="1398"/>
        <v>169.44831945142857</v>
      </c>
      <c r="N4994" s="6">
        <f t="shared" si="1399"/>
        <v>0.58891678999998476</v>
      </c>
      <c r="O4994" s="2">
        <f t="shared" si="1391"/>
        <v>-0.58891678999998476</v>
      </c>
      <c r="P4994" s="2">
        <f t="shared" si="1400"/>
        <v>31.411083210000015</v>
      </c>
      <c r="Q4994" s="2">
        <f t="shared" si="1392"/>
        <v>12.288916789999988</v>
      </c>
      <c r="R4994" s="2">
        <f t="shared" si="1401"/>
        <v>7.5775824699999994</v>
      </c>
      <c r="S4994" s="2">
        <f t="shared" si="1393"/>
        <v>4.7113343199999882</v>
      </c>
      <c r="T4994" s="2">
        <f t="shared" si="1404"/>
        <v>0</v>
      </c>
      <c r="U4994" s="2">
        <f t="shared" si="1394"/>
        <v>0</v>
      </c>
      <c r="V4994" t="str">
        <f t="shared" si="1402"/>
        <v>N</v>
      </c>
      <c r="W4994" s="2">
        <f t="shared" si="1403"/>
        <v>0</v>
      </c>
      <c r="X4994" s="2">
        <f t="shared" si="1395"/>
        <v>0</v>
      </c>
      <c r="Y4994" s="2"/>
    </row>
    <row r="4995" spans="1:25" x14ac:dyDescent="0.2">
      <c r="A4995">
        <v>0</v>
      </c>
      <c r="B4995" s="1">
        <v>42943.999999987893</v>
      </c>
      <c r="C4995">
        <v>39.5</v>
      </c>
      <c r="D4995" s="15">
        <f t="shared" si="1396"/>
        <v>39.5</v>
      </c>
      <c r="E4995">
        <v>32</v>
      </c>
      <c r="F4995" s="6">
        <v>7.6249700000000002</v>
      </c>
      <c r="G4995" s="6">
        <v>-1.5167529999999999E-2</v>
      </c>
      <c r="H4995" s="6">
        <f t="shared" ref="H4995:H5058" si="1405">(F4995+G4995)</f>
        <v>7.60980247</v>
      </c>
      <c r="I4995" s="6">
        <f t="shared" ref="I4995:I5058" si="1406">IF((D4995-E4995)&gt;0,D4995-E4995,0)</f>
        <v>7.5</v>
      </c>
      <c r="J4995" s="6">
        <f t="shared" ref="J4995:J5058" si="1407">IF((I4995-H4995)&gt;0, (I4995-H4995), (0))</f>
        <v>0</v>
      </c>
      <c r="K4995" s="3">
        <f t="shared" si="1397"/>
        <v>0</v>
      </c>
      <c r="L4995" s="6">
        <f t="shared" ref="L4995:L5058" si="1408">IF(J4995=0, H4995-I4995,0)</f>
        <v>0.10980246999999999</v>
      </c>
      <c r="M4995" s="6">
        <f t="shared" si="1398"/>
        <v>169.55812192142858</v>
      </c>
      <c r="N4995" s="6">
        <f t="shared" si="1399"/>
        <v>0</v>
      </c>
      <c r="O4995" s="2">
        <f t="shared" ref="O4995:O5058" si="1409">IF((N4995&lt;E4995-$AA$7),-N4995,$AA$7-E4995)</f>
        <v>0</v>
      </c>
      <c r="P4995" s="2">
        <f t="shared" si="1400"/>
        <v>32</v>
      </c>
      <c r="Q4995" s="2">
        <f t="shared" ref="Q4995:Q5058" si="1410">D4995-P4995</f>
        <v>7.5</v>
      </c>
      <c r="R4995" s="2">
        <f t="shared" si="1401"/>
        <v>7.5</v>
      </c>
      <c r="S4995" s="2">
        <f t="shared" ref="S4995:S5058" si="1411">IF(Q4995-R4995&gt;0, Q4995-R4995, 0)</f>
        <v>0</v>
      </c>
      <c r="T4995" s="2">
        <f t="shared" si="1404"/>
        <v>0.10980247000000531</v>
      </c>
      <c r="U4995" s="2">
        <f t="shared" ref="U4995:U5058" si="1412">N4995+O4995</f>
        <v>0</v>
      </c>
      <c r="V4995" t="str">
        <f t="shared" si="1402"/>
        <v>N</v>
      </c>
      <c r="W4995" s="2">
        <f t="shared" si="1403"/>
        <v>0</v>
      </c>
      <c r="X4995" s="2">
        <f t="shared" ref="X4995:X5058" si="1413">D4995- (P4995+R4995+S4995)</f>
        <v>0</v>
      </c>
      <c r="Y4995" s="2"/>
    </row>
    <row r="4996" spans="1:25" x14ac:dyDescent="0.2">
      <c r="A4996">
        <v>1</v>
      </c>
      <c r="B4996" s="1">
        <v>42944.041666654557</v>
      </c>
      <c r="C4996">
        <v>39.200000000000003</v>
      </c>
      <c r="D4996" s="15">
        <f t="shared" ref="D4996:D5059" si="1414">C4996/$AA$4*$AA$5</f>
        <v>39.200000000000003</v>
      </c>
      <c r="E4996">
        <v>32</v>
      </c>
      <c r="F4996" s="6">
        <v>6.7984799999999996</v>
      </c>
      <c r="G4996" s="6">
        <v>-1.5167529999999999E-2</v>
      </c>
      <c r="H4996" s="6">
        <f t="shared" si="1405"/>
        <v>6.7833124699999994</v>
      </c>
      <c r="I4996" s="6">
        <f t="shared" si="1406"/>
        <v>7.2000000000000028</v>
      </c>
      <c r="J4996" s="6">
        <f t="shared" si="1407"/>
        <v>0.41668753000000347</v>
      </c>
      <c r="K4996" s="3">
        <f t="shared" ref="K4996:K5059" si="1415">IF((M4995-M4996)&gt;0,M4995-M4996,0)</f>
        <v>0.47621431999999686</v>
      </c>
      <c r="L4996" s="6">
        <f t="shared" si="1408"/>
        <v>0</v>
      </c>
      <c r="M4996" s="6">
        <f t="shared" ref="M4996:M5059" si="1416">IF( (M4995-J4996/$AA$11+L4996)&gt;$AA$25, IF((M4995-J4996/$AA$11+L4996)&lt;$AA$9,(M4995-J4996/$AA$11+L4996),$AA$9), $AA$25)</f>
        <v>169.08190760142858</v>
      </c>
      <c r="N4996" s="6">
        <f t="shared" ref="N4996:N5059" si="1417">IF(((M4995-J4996+L4996)-M4996)&gt;0,((M4995-J4996+L4996)-M4996),0)</f>
        <v>5.9526790000006713E-2</v>
      </c>
      <c r="O4996" s="2">
        <f t="shared" si="1409"/>
        <v>-5.9526790000006713E-2</v>
      </c>
      <c r="P4996" s="2">
        <f t="shared" ref="P4996:P5059" si="1418">E4996+O4996</f>
        <v>31.940473209999993</v>
      </c>
      <c r="Q4996" s="2">
        <f t="shared" si="1410"/>
        <v>7.2595267900000096</v>
      </c>
      <c r="R4996" s="2">
        <f t="shared" ref="R4996:R5059" si="1419">IF(Q4996&gt;H4996, H4996, Q4996)</f>
        <v>6.7833124699999994</v>
      </c>
      <c r="S4996" s="2">
        <f t="shared" si="1411"/>
        <v>0.47621432000001018</v>
      </c>
      <c r="T4996" s="2">
        <f t="shared" si="1404"/>
        <v>0</v>
      </c>
      <c r="U4996" s="2">
        <f t="shared" si="1412"/>
        <v>0</v>
      </c>
      <c r="V4996" t="str">
        <f t="shared" ref="V4996:V5059" si="1420">IF(AND(A4996&gt;7,A4996&lt;17), "Y", "N")</f>
        <v>N</v>
      </c>
      <c r="W4996" s="2">
        <f t="shared" ref="W4996:W5059" si="1421">IF(V4996="Y", U4996, 0)</f>
        <v>0</v>
      </c>
      <c r="X4996" s="2">
        <f t="shared" si="1413"/>
        <v>0</v>
      </c>
      <c r="Y4996" s="2"/>
    </row>
    <row r="4997" spans="1:25" x14ac:dyDescent="0.2">
      <c r="A4997">
        <v>2</v>
      </c>
      <c r="B4997" s="1">
        <v>42944.083333321221</v>
      </c>
      <c r="C4997">
        <v>35.4</v>
      </c>
      <c r="D4997" s="15">
        <f t="shared" si="1414"/>
        <v>35.4</v>
      </c>
      <c r="E4997">
        <v>32</v>
      </c>
      <c r="F4997" s="6">
        <v>6.5996699999999997</v>
      </c>
      <c r="G4997" s="6">
        <v>-1.5167529999999999E-2</v>
      </c>
      <c r="H4997" s="6">
        <f t="shared" si="1405"/>
        <v>6.5845024699999994</v>
      </c>
      <c r="I4997" s="6">
        <f t="shared" si="1406"/>
        <v>3.3999999999999986</v>
      </c>
      <c r="J4997" s="6">
        <f t="shared" si="1407"/>
        <v>0</v>
      </c>
      <c r="K4997" s="3">
        <f t="shared" si="1415"/>
        <v>0</v>
      </c>
      <c r="L4997" s="6">
        <f t="shared" si="1408"/>
        <v>3.1845024700000009</v>
      </c>
      <c r="M4997" s="6">
        <f t="shared" si="1416"/>
        <v>172.2664100714286</v>
      </c>
      <c r="N4997" s="6">
        <f t="shared" si="1417"/>
        <v>0</v>
      </c>
      <c r="O4997" s="2">
        <f t="shared" si="1409"/>
        <v>0</v>
      </c>
      <c r="P4997" s="2">
        <f t="shared" si="1418"/>
        <v>32</v>
      </c>
      <c r="Q4997" s="2">
        <f t="shared" si="1410"/>
        <v>3.3999999999999986</v>
      </c>
      <c r="R4997" s="2">
        <f t="shared" si="1419"/>
        <v>3.3999999999999986</v>
      </c>
      <c r="S4997" s="2">
        <f t="shared" si="1411"/>
        <v>0</v>
      </c>
      <c r="T4997" s="2">
        <f t="shared" si="1404"/>
        <v>3.1845024700000124</v>
      </c>
      <c r="U4997" s="2">
        <f t="shared" si="1412"/>
        <v>0</v>
      </c>
      <c r="V4997" t="str">
        <f t="shared" si="1420"/>
        <v>N</v>
      </c>
      <c r="W4997" s="2">
        <f t="shared" si="1421"/>
        <v>0</v>
      </c>
      <c r="X4997" s="2">
        <f t="shared" si="1413"/>
        <v>0</v>
      </c>
      <c r="Y4997" s="2"/>
    </row>
    <row r="4998" spans="1:25" x14ac:dyDescent="0.2">
      <c r="A4998">
        <v>3</v>
      </c>
      <c r="B4998" s="1">
        <v>42944.124999987886</v>
      </c>
      <c r="C4998">
        <v>35.799999999999997</v>
      </c>
      <c r="D4998" s="15">
        <f t="shared" si="1414"/>
        <v>35.799999999999997</v>
      </c>
      <c r="E4998">
        <v>32</v>
      </c>
      <c r="F4998" s="6">
        <v>7.2571300000000001</v>
      </c>
      <c r="G4998" s="6">
        <v>-1.5167529999999999E-2</v>
      </c>
      <c r="H4998" s="6">
        <f t="shared" si="1405"/>
        <v>7.2419624699999998</v>
      </c>
      <c r="I4998" s="6">
        <f t="shared" si="1406"/>
        <v>3.7999999999999972</v>
      </c>
      <c r="J4998" s="6">
        <f t="shared" si="1407"/>
        <v>0</v>
      </c>
      <c r="K4998" s="3">
        <f t="shared" si="1415"/>
        <v>0</v>
      </c>
      <c r="L4998" s="6">
        <f t="shared" si="1408"/>
        <v>3.4419624700000027</v>
      </c>
      <c r="M4998" s="6">
        <f t="shared" si="1416"/>
        <v>175.70837254142859</v>
      </c>
      <c r="N4998" s="6">
        <f t="shared" si="1417"/>
        <v>0</v>
      </c>
      <c r="O4998" s="2">
        <f t="shared" si="1409"/>
        <v>0</v>
      </c>
      <c r="P4998" s="2">
        <f t="shared" si="1418"/>
        <v>32</v>
      </c>
      <c r="Q4998" s="2">
        <f t="shared" si="1410"/>
        <v>3.7999999999999972</v>
      </c>
      <c r="R4998" s="2">
        <f t="shared" si="1419"/>
        <v>3.7999999999999972</v>
      </c>
      <c r="S4998" s="2">
        <f t="shared" si="1411"/>
        <v>0</v>
      </c>
      <c r="T4998" s="2">
        <f t="shared" si="1404"/>
        <v>3.4419624699999929</v>
      </c>
      <c r="U4998" s="2">
        <f t="shared" si="1412"/>
        <v>0</v>
      </c>
      <c r="V4998" t="str">
        <f t="shared" si="1420"/>
        <v>N</v>
      </c>
      <c r="W4998" s="2">
        <f t="shared" si="1421"/>
        <v>0</v>
      </c>
      <c r="X4998" s="2">
        <f t="shared" si="1413"/>
        <v>0</v>
      </c>
      <c r="Y4998" s="2"/>
    </row>
    <row r="4999" spans="1:25" x14ac:dyDescent="0.2">
      <c r="A4999">
        <v>4</v>
      </c>
      <c r="B4999" s="1">
        <v>42944.16666665455</v>
      </c>
      <c r="C4999">
        <v>35.799999999999997</v>
      </c>
      <c r="D4999" s="15">
        <f t="shared" si="1414"/>
        <v>35.799999999999997</v>
      </c>
      <c r="E4999">
        <v>32</v>
      </c>
      <c r="F4999" s="6">
        <v>7.13537</v>
      </c>
      <c r="G4999" s="6">
        <v>-1.5167529999999999E-2</v>
      </c>
      <c r="H4999" s="6">
        <f t="shared" si="1405"/>
        <v>7.1202024699999997</v>
      </c>
      <c r="I4999" s="6">
        <f t="shared" si="1406"/>
        <v>3.7999999999999972</v>
      </c>
      <c r="J4999" s="6">
        <f t="shared" si="1407"/>
        <v>0</v>
      </c>
      <c r="K4999" s="3">
        <f t="shared" si="1415"/>
        <v>0</v>
      </c>
      <c r="L4999" s="6">
        <f t="shared" si="1408"/>
        <v>3.3202024700000026</v>
      </c>
      <c r="M4999" s="6">
        <f t="shared" si="1416"/>
        <v>179.02857501142859</v>
      </c>
      <c r="N4999" s="6">
        <f t="shared" si="1417"/>
        <v>0</v>
      </c>
      <c r="O4999" s="2">
        <f t="shared" si="1409"/>
        <v>0</v>
      </c>
      <c r="P4999" s="2">
        <f t="shared" si="1418"/>
        <v>32</v>
      </c>
      <c r="Q4999" s="2">
        <f t="shared" si="1410"/>
        <v>3.7999999999999972</v>
      </c>
      <c r="R4999" s="2">
        <f t="shared" si="1419"/>
        <v>3.7999999999999972</v>
      </c>
      <c r="S4999" s="2">
        <f t="shared" si="1411"/>
        <v>0</v>
      </c>
      <c r="T4999" s="2">
        <f t="shared" si="1404"/>
        <v>3.3202024699999981</v>
      </c>
      <c r="U4999" s="2">
        <f t="shared" si="1412"/>
        <v>0</v>
      </c>
      <c r="V4999" t="str">
        <f t="shared" si="1420"/>
        <v>N</v>
      </c>
      <c r="W4999" s="2">
        <f t="shared" si="1421"/>
        <v>0</v>
      </c>
      <c r="X4999" s="2">
        <f t="shared" si="1413"/>
        <v>0</v>
      </c>
      <c r="Y4999" s="2"/>
    </row>
    <row r="5000" spans="1:25" x14ac:dyDescent="0.2">
      <c r="A5000">
        <v>5</v>
      </c>
      <c r="B5000" s="1">
        <v>42944.208333321214</v>
      </c>
      <c r="C5000">
        <v>35.799999999999997</v>
      </c>
      <c r="D5000" s="15">
        <f t="shared" si="1414"/>
        <v>35.799999999999997</v>
      </c>
      <c r="E5000">
        <v>32</v>
      </c>
      <c r="F5000" s="6">
        <v>6.4241099999999998</v>
      </c>
      <c r="G5000" s="6">
        <v>-1.5167529999999999E-2</v>
      </c>
      <c r="H5000" s="6">
        <f t="shared" si="1405"/>
        <v>6.4089424699999995</v>
      </c>
      <c r="I5000" s="6">
        <f t="shared" si="1406"/>
        <v>3.7999999999999972</v>
      </c>
      <c r="J5000" s="6">
        <f t="shared" si="1407"/>
        <v>0</v>
      </c>
      <c r="K5000" s="3">
        <f t="shared" si="1415"/>
        <v>0</v>
      </c>
      <c r="L5000" s="6">
        <f t="shared" si="1408"/>
        <v>2.6089424700000023</v>
      </c>
      <c r="M5000" s="6">
        <f t="shared" si="1416"/>
        <v>181.63751748142857</v>
      </c>
      <c r="N5000" s="6">
        <f t="shared" si="1417"/>
        <v>0</v>
      </c>
      <c r="O5000" s="2">
        <f t="shared" si="1409"/>
        <v>0</v>
      </c>
      <c r="P5000" s="2">
        <f t="shared" si="1418"/>
        <v>32</v>
      </c>
      <c r="Q5000" s="2">
        <f t="shared" si="1410"/>
        <v>3.7999999999999972</v>
      </c>
      <c r="R5000" s="2">
        <f t="shared" si="1419"/>
        <v>3.7999999999999972</v>
      </c>
      <c r="S5000" s="2">
        <f t="shared" si="1411"/>
        <v>0</v>
      </c>
      <c r="T5000" s="2">
        <f t="shared" si="1404"/>
        <v>2.6089424699999881</v>
      </c>
      <c r="U5000" s="2">
        <f t="shared" si="1412"/>
        <v>0</v>
      </c>
      <c r="V5000" t="str">
        <f t="shared" si="1420"/>
        <v>N</v>
      </c>
      <c r="W5000" s="2">
        <f t="shared" si="1421"/>
        <v>0</v>
      </c>
      <c r="X5000" s="2">
        <f t="shared" si="1413"/>
        <v>0</v>
      </c>
      <c r="Y5000" s="2"/>
    </row>
    <row r="5001" spans="1:25" x14ac:dyDescent="0.2">
      <c r="A5001">
        <v>6</v>
      </c>
      <c r="B5001" s="1">
        <v>42944.249999987878</v>
      </c>
      <c r="C5001">
        <v>37.4</v>
      </c>
      <c r="D5001" s="15">
        <f t="shared" si="1414"/>
        <v>37.4</v>
      </c>
      <c r="E5001">
        <v>32</v>
      </c>
      <c r="F5001" s="6">
        <v>6.3708900000000002</v>
      </c>
      <c r="G5001" s="6">
        <v>0.9963221699999999</v>
      </c>
      <c r="H5001" s="6">
        <f t="shared" si="1405"/>
        <v>7.3672121700000002</v>
      </c>
      <c r="I5001" s="6">
        <f t="shared" si="1406"/>
        <v>5.3999999999999986</v>
      </c>
      <c r="J5001" s="6">
        <f t="shared" si="1407"/>
        <v>0</v>
      </c>
      <c r="K5001" s="3">
        <f t="shared" si="1415"/>
        <v>0</v>
      </c>
      <c r="L5001" s="6">
        <f t="shared" si="1408"/>
        <v>1.9672121700000016</v>
      </c>
      <c r="M5001" s="6">
        <f t="shared" si="1416"/>
        <v>183.60472965142858</v>
      </c>
      <c r="N5001" s="6">
        <f t="shared" si="1417"/>
        <v>0</v>
      </c>
      <c r="O5001" s="2">
        <f t="shared" si="1409"/>
        <v>0</v>
      </c>
      <c r="P5001" s="2">
        <f t="shared" si="1418"/>
        <v>32</v>
      </c>
      <c r="Q5001" s="2">
        <f t="shared" si="1410"/>
        <v>5.3999999999999986</v>
      </c>
      <c r="R5001" s="2">
        <f t="shared" si="1419"/>
        <v>5.3999999999999986</v>
      </c>
      <c r="S5001" s="2">
        <f t="shared" si="1411"/>
        <v>0</v>
      </c>
      <c r="T5001" s="2">
        <f t="shared" si="1404"/>
        <v>1.9672121700000105</v>
      </c>
      <c r="U5001" s="2">
        <f t="shared" si="1412"/>
        <v>0</v>
      </c>
      <c r="V5001" t="str">
        <f t="shared" si="1420"/>
        <v>N</v>
      </c>
      <c r="W5001" s="2">
        <f t="shared" si="1421"/>
        <v>0</v>
      </c>
      <c r="X5001" s="2">
        <f t="shared" si="1413"/>
        <v>0</v>
      </c>
      <c r="Y5001" s="2"/>
    </row>
    <row r="5002" spans="1:25" x14ac:dyDescent="0.2">
      <c r="A5002">
        <v>7</v>
      </c>
      <c r="B5002" s="1">
        <v>42944.291666654542</v>
      </c>
      <c r="C5002">
        <v>40.5</v>
      </c>
      <c r="D5002" s="15">
        <f t="shared" si="1414"/>
        <v>40.5</v>
      </c>
      <c r="E5002">
        <v>32</v>
      </c>
      <c r="F5002" s="6">
        <v>7.0400799999999997</v>
      </c>
      <c r="G5002" s="6">
        <v>8.7513299999999994</v>
      </c>
      <c r="H5002" s="6">
        <f t="shared" si="1405"/>
        <v>15.791409999999999</v>
      </c>
      <c r="I5002" s="6">
        <f t="shared" si="1406"/>
        <v>8.5</v>
      </c>
      <c r="J5002" s="6">
        <f t="shared" si="1407"/>
        <v>0</v>
      </c>
      <c r="K5002" s="3">
        <f t="shared" si="1415"/>
        <v>0</v>
      </c>
      <c r="L5002" s="6">
        <f t="shared" si="1408"/>
        <v>7.2914099999999991</v>
      </c>
      <c r="M5002" s="6">
        <f t="shared" si="1416"/>
        <v>190.8961396514286</v>
      </c>
      <c r="N5002" s="6">
        <f t="shared" si="1417"/>
        <v>0</v>
      </c>
      <c r="O5002" s="2">
        <f t="shared" si="1409"/>
        <v>0</v>
      </c>
      <c r="P5002" s="2">
        <f t="shared" si="1418"/>
        <v>32</v>
      </c>
      <c r="Q5002" s="2">
        <f t="shared" si="1410"/>
        <v>8.5</v>
      </c>
      <c r="R5002" s="2">
        <f t="shared" si="1419"/>
        <v>8.5</v>
      </c>
      <c r="S5002" s="2">
        <f t="shared" si="1411"/>
        <v>0</v>
      </c>
      <c r="T5002" s="2">
        <f t="shared" ref="T5002:T5065" si="1422">IF(Q5002-R5002&gt;0, 0, ABS(M5001-M5002))</f>
        <v>7.2914100000000133</v>
      </c>
      <c r="U5002" s="2">
        <f t="shared" si="1412"/>
        <v>0</v>
      </c>
      <c r="V5002" t="str">
        <f t="shared" si="1420"/>
        <v>N</v>
      </c>
      <c r="W5002" s="2">
        <f t="shared" si="1421"/>
        <v>0</v>
      </c>
      <c r="X5002" s="2">
        <f t="shared" si="1413"/>
        <v>0</v>
      </c>
      <c r="Y5002" s="2"/>
    </row>
    <row r="5003" spans="1:25" x14ac:dyDescent="0.2">
      <c r="A5003">
        <v>8</v>
      </c>
      <c r="B5003" s="1">
        <v>42944.333333321207</v>
      </c>
      <c r="C5003">
        <v>44.9</v>
      </c>
      <c r="D5003" s="15">
        <f t="shared" si="1414"/>
        <v>44.9</v>
      </c>
      <c r="E5003">
        <v>32</v>
      </c>
      <c r="F5003" s="6">
        <v>10.077199999999999</v>
      </c>
      <c r="G5003" s="6">
        <v>15.87893</v>
      </c>
      <c r="H5003" s="6">
        <f t="shared" si="1405"/>
        <v>25.956130000000002</v>
      </c>
      <c r="I5003" s="6">
        <f t="shared" si="1406"/>
        <v>12.899999999999999</v>
      </c>
      <c r="J5003" s="6">
        <f t="shared" si="1407"/>
        <v>0</v>
      </c>
      <c r="K5003" s="3">
        <f t="shared" si="1415"/>
        <v>0</v>
      </c>
      <c r="L5003" s="6">
        <f t="shared" si="1408"/>
        <v>13.056130000000003</v>
      </c>
      <c r="M5003" s="6">
        <f t="shared" si="1416"/>
        <v>203.95226965142859</v>
      </c>
      <c r="N5003" s="6">
        <f t="shared" si="1417"/>
        <v>0</v>
      </c>
      <c r="O5003" s="2">
        <f t="shared" si="1409"/>
        <v>0</v>
      </c>
      <c r="P5003" s="2">
        <f t="shared" si="1418"/>
        <v>32</v>
      </c>
      <c r="Q5003" s="2">
        <f t="shared" si="1410"/>
        <v>12.899999999999999</v>
      </c>
      <c r="R5003" s="2">
        <f t="shared" si="1419"/>
        <v>12.899999999999999</v>
      </c>
      <c r="S5003" s="2">
        <f t="shared" si="1411"/>
        <v>0</v>
      </c>
      <c r="T5003" s="2">
        <f t="shared" si="1422"/>
        <v>13.056129999999996</v>
      </c>
      <c r="U5003" s="2">
        <f t="shared" si="1412"/>
        <v>0</v>
      </c>
      <c r="V5003" t="str">
        <f t="shared" si="1420"/>
        <v>Y</v>
      </c>
      <c r="W5003" s="2">
        <f t="shared" si="1421"/>
        <v>0</v>
      </c>
      <c r="X5003" s="2">
        <f t="shared" si="1413"/>
        <v>0</v>
      </c>
      <c r="Y5003" s="2"/>
    </row>
    <row r="5004" spans="1:25" x14ac:dyDescent="0.2">
      <c r="A5004">
        <v>9</v>
      </c>
      <c r="B5004" s="1">
        <v>42944.374999987871</v>
      </c>
      <c r="C5004">
        <v>47.6</v>
      </c>
      <c r="D5004" s="15">
        <f t="shared" si="1414"/>
        <v>47.6</v>
      </c>
      <c r="E5004">
        <v>32</v>
      </c>
      <c r="F5004" s="6">
        <v>10.114100000000001</v>
      </c>
      <c r="G5004" s="6">
        <v>21.780460000000001</v>
      </c>
      <c r="H5004" s="6">
        <f t="shared" si="1405"/>
        <v>31.894560000000002</v>
      </c>
      <c r="I5004" s="6">
        <f t="shared" si="1406"/>
        <v>15.600000000000001</v>
      </c>
      <c r="J5004" s="6">
        <f t="shared" si="1407"/>
        <v>0</v>
      </c>
      <c r="K5004" s="3">
        <f t="shared" si="1415"/>
        <v>0</v>
      </c>
      <c r="L5004" s="6">
        <f t="shared" si="1408"/>
        <v>16.294560000000001</v>
      </c>
      <c r="M5004" s="6">
        <f t="shared" si="1416"/>
        <v>220</v>
      </c>
      <c r="N5004" s="6">
        <f t="shared" si="1417"/>
        <v>0.24682965142858393</v>
      </c>
      <c r="O5004" s="2">
        <f t="shared" si="1409"/>
        <v>-0.24682965142858393</v>
      </c>
      <c r="P5004" s="2">
        <f t="shared" si="1418"/>
        <v>31.753170348571416</v>
      </c>
      <c r="Q5004" s="2">
        <f t="shared" si="1410"/>
        <v>15.846829651428585</v>
      </c>
      <c r="R5004" s="2">
        <f t="shared" si="1419"/>
        <v>15.846829651428585</v>
      </c>
      <c r="S5004" s="2">
        <f t="shared" si="1411"/>
        <v>0</v>
      </c>
      <c r="T5004" s="2">
        <f t="shared" si="1422"/>
        <v>16.047730348571406</v>
      </c>
      <c r="U5004" s="2">
        <f t="shared" si="1412"/>
        <v>0</v>
      </c>
      <c r="V5004" t="str">
        <f t="shared" si="1420"/>
        <v>Y</v>
      </c>
      <c r="W5004" s="2">
        <f t="shared" si="1421"/>
        <v>0</v>
      </c>
      <c r="X5004" s="2">
        <f t="shared" si="1413"/>
        <v>0</v>
      </c>
      <c r="Y5004" s="2"/>
    </row>
    <row r="5005" spans="1:25" x14ac:dyDescent="0.2">
      <c r="A5005">
        <v>10</v>
      </c>
      <c r="B5005" s="1">
        <v>42944.416666654535</v>
      </c>
      <c r="C5005">
        <v>49.5</v>
      </c>
      <c r="D5005" s="15">
        <f t="shared" si="1414"/>
        <v>49.5</v>
      </c>
      <c r="E5005">
        <v>32</v>
      </c>
      <c r="F5005" s="6">
        <v>10.726800000000001</v>
      </c>
      <c r="G5005" s="6">
        <v>30.095760000000002</v>
      </c>
      <c r="H5005" s="6">
        <f t="shared" si="1405"/>
        <v>40.822560000000003</v>
      </c>
      <c r="I5005" s="6">
        <f t="shared" si="1406"/>
        <v>17.5</v>
      </c>
      <c r="J5005" s="6">
        <f t="shared" si="1407"/>
        <v>0</v>
      </c>
      <c r="K5005" s="3">
        <f t="shared" si="1415"/>
        <v>0</v>
      </c>
      <c r="L5005" s="6">
        <f t="shared" si="1408"/>
        <v>23.322560000000003</v>
      </c>
      <c r="M5005" s="6">
        <f t="shared" si="1416"/>
        <v>220</v>
      </c>
      <c r="N5005" s="6">
        <f t="shared" si="1417"/>
        <v>23.32256000000001</v>
      </c>
      <c r="O5005" s="2">
        <f t="shared" si="1409"/>
        <v>-23.32256000000001</v>
      </c>
      <c r="P5005" s="2">
        <f t="shared" si="1418"/>
        <v>8.6774399999999901</v>
      </c>
      <c r="Q5005" s="2">
        <f t="shared" si="1410"/>
        <v>40.82256000000001</v>
      </c>
      <c r="R5005" s="2">
        <f t="shared" si="1419"/>
        <v>40.82256000000001</v>
      </c>
      <c r="S5005" s="2">
        <f t="shared" si="1411"/>
        <v>0</v>
      </c>
      <c r="T5005" s="2">
        <f t="shared" si="1422"/>
        <v>0</v>
      </c>
      <c r="U5005" s="2">
        <f t="shared" si="1412"/>
        <v>0</v>
      </c>
      <c r="V5005" t="str">
        <f t="shared" si="1420"/>
        <v>Y</v>
      </c>
      <c r="W5005" s="2">
        <f t="shared" si="1421"/>
        <v>0</v>
      </c>
      <c r="X5005" s="2">
        <f t="shared" si="1413"/>
        <v>0</v>
      </c>
      <c r="Y5005" s="2"/>
    </row>
    <row r="5006" spans="1:25" x14ac:dyDescent="0.2">
      <c r="A5006">
        <v>11</v>
      </c>
      <c r="B5006" s="1">
        <v>42944.458333321199</v>
      </c>
      <c r="C5006">
        <v>49</v>
      </c>
      <c r="D5006" s="15">
        <f t="shared" si="1414"/>
        <v>49</v>
      </c>
      <c r="E5006">
        <v>32</v>
      </c>
      <c r="F5006" s="6">
        <v>8.8505400000000005</v>
      </c>
      <c r="G5006" s="6">
        <v>37.457029999999996</v>
      </c>
      <c r="H5006" s="6">
        <f t="shared" si="1405"/>
        <v>46.307569999999998</v>
      </c>
      <c r="I5006" s="6">
        <f t="shared" si="1406"/>
        <v>17</v>
      </c>
      <c r="J5006" s="6">
        <f t="shared" si="1407"/>
        <v>0</v>
      </c>
      <c r="K5006" s="3">
        <f t="shared" si="1415"/>
        <v>0</v>
      </c>
      <c r="L5006" s="6">
        <f t="shared" si="1408"/>
        <v>29.307569999999998</v>
      </c>
      <c r="M5006" s="6">
        <f t="shared" si="1416"/>
        <v>220</v>
      </c>
      <c r="N5006" s="6">
        <f t="shared" si="1417"/>
        <v>29.307569999999998</v>
      </c>
      <c r="O5006" s="2">
        <f t="shared" si="1409"/>
        <v>-29.307569999999998</v>
      </c>
      <c r="P5006" s="2">
        <f t="shared" si="1418"/>
        <v>2.6924300000000017</v>
      </c>
      <c r="Q5006" s="2">
        <f t="shared" si="1410"/>
        <v>46.307569999999998</v>
      </c>
      <c r="R5006" s="2">
        <f t="shared" si="1419"/>
        <v>46.307569999999998</v>
      </c>
      <c r="S5006" s="2">
        <f t="shared" si="1411"/>
        <v>0</v>
      </c>
      <c r="T5006" s="2">
        <f t="shared" si="1422"/>
        <v>0</v>
      </c>
      <c r="U5006" s="2">
        <f t="shared" si="1412"/>
        <v>0</v>
      </c>
      <c r="V5006" t="str">
        <f t="shared" si="1420"/>
        <v>Y</v>
      </c>
      <c r="W5006" s="2">
        <f t="shared" si="1421"/>
        <v>0</v>
      </c>
      <c r="X5006" s="2">
        <f t="shared" si="1413"/>
        <v>0</v>
      </c>
      <c r="Y5006" s="2"/>
    </row>
    <row r="5007" spans="1:25" x14ac:dyDescent="0.2">
      <c r="A5007">
        <v>12</v>
      </c>
      <c r="B5007" s="1">
        <v>42944.499999987864</v>
      </c>
      <c r="C5007">
        <v>47.7</v>
      </c>
      <c r="D5007" s="15">
        <f t="shared" si="1414"/>
        <v>47.7</v>
      </c>
      <c r="E5007">
        <v>32</v>
      </c>
      <c r="F5007" s="6">
        <v>10.0045</v>
      </c>
      <c r="G5007" s="6">
        <v>18.545180000000002</v>
      </c>
      <c r="H5007" s="6">
        <f t="shared" si="1405"/>
        <v>28.549680000000002</v>
      </c>
      <c r="I5007" s="6">
        <f t="shared" si="1406"/>
        <v>15.700000000000003</v>
      </c>
      <c r="J5007" s="6">
        <f t="shared" si="1407"/>
        <v>0</v>
      </c>
      <c r="K5007" s="3">
        <f t="shared" si="1415"/>
        <v>0</v>
      </c>
      <c r="L5007" s="6">
        <f t="shared" si="1408"/>
        <v>12.849679999999999</v>
      </c>
      <c r="M5007" s="6">
        <f t="shared" si="1416"/>
        <v>220</v>
      </c>
      <c r="N5007" s="6">
        <f t="shared" si="1417"/>
        <v>12.849680000000006</v>
      </c>
      <c r="O5007" s="2">
        <f t="shared" si="1409"/>
        <v>-12.849680000000006</v>
      </c>
      <c r="P5007" s="2">
        <f t="shared" si="1418"/>
        <v>19.150319999999994</v>
      </c>
      <c r="Q5007" s="2">
        <f t="shared" si="1410"/>
        <v>28.549680000000009</v>
      </c>
      <c r="R5007" s="2">
        <f t="shared" si="1419"/>
        <v>28.549680000000009</v>
      </c>
      <c r="S5007" s="2">
        <f t="shared" si="1411"/>
        <v>0</v>
      </c>
      <c r="T5007" s="2">
        <f t="shared" si="1422"/>
        <v>0</v>
      </c>
      <c r="U5007" s="2">
        <f t="shared" si="1412"/>
        <v>0</v>
      </c>
      <c r="V5007" t="str">
        <f t="shared" si="1420"/>
        <v>Y</v>
      </c>
      <c r="W5007" s="2">
        <f t="shared" si="1421"/>
        <v>0</v>
      </c>
      <c r="X5007" s="2">
        <f t="shared" si="1413"/>
        <v>0</v>
      </c>
      <c r="Y5007" s="2"/>
    </row>
    <row r="5008" spans="1:25" x14ac:dyDescent="0.2">
      <c r="A5008">
        <v>13</v>
      </c>
      <c r="B5008" s="1">
        <v>42944.541666654528</v>
      </c>
      <c r="C5008">
        <v>50.2</v>
      </c>
      <c r="D5008" s="15">
        <f t="shared" si="1414"/>
        <v>50.2</v>
      </c>
      <c r="E5008">
        <v>32</v>
      </c>
      <c r="F5008" s="6">
        <v>11.2841</v>
      </c>
      <c r="G5008" s="6">
        <v>33.448999999999998</v>
      </c>
      <c r="H5008" s="6">
        <f t="shared" si="1405"/>
        <v>44.7331</v>
      </c>
      <c r="I5008" s="6">
        <f t="shared" si="1406"/>
        <v>18.200000000000003</v>
      </c>
      <c r="J5008" s="6">
        <f t="shared" si="1407"/>
        <v>0</v>
      </c>
      <c r="K5008" s="3">
        <f t="shared" si="1415"/>
        <v>0</v>
      </c>
      <c r="L5008" s="6">
        <f t="shared" si="1408"/>
        <v>26.533099999999997</v>
      </c>
      <c r="M5008" s="6">
        <f t="shared" si="1416"/>
        <v>220</v>
      </c>
      <c r="N5008" s="6">
        <f t="shared" si="1417"/>
        <v>26.53309999999999</v>
      </c>
      <c r="O5008" s="2">
        <f t="shared" si="1409"/>
        <v>-26.53309999999999</v>
      </c>
      <c r="P5008" s="2">
        <f t="shared" si="1418"/>
        <v>5.4669000000000096</v>
      </c>
      <c r="Q5008" s="2">
        <f t="shared" si="1410"/>
        <v>44.733099999999993</v>
      </c>
      <c r="R5008" s="2">
        <f t="shared" si="1419"/>
        <v>44.733099999999993</v>
      </c>
      <c r="S5008" s="2">
        <f t="shared" si="1411"/>
        <v>0</v>
      </c>
      <c r="T5008" s="2">
        <f t="shared" si="1422"/>
        <v>0</v>
      </c>
      <c r="U5008" s="2">
        <f t="shared" si="1412"/>
        <v>0</v>
      </c>
      <c r="V5008" t="str">
        <f t="shared" si="1420"/>
        <v>Y</v>
      </c>
      <c r="W5008" s="2">
        <f t="shared" si="1421"/>
        <v>0</v>
      </c>
      <c r="X5008" s="2">
        <f t="shared" si="1413"/>
        <v>0</v>
      </c>
      <c r="Y5008" s="2"/>
    </row>
    <row r="5009" spans="1:25" x14ac:dyDescent="0.2">
      <c r="A5009">
        <v>14</v>
      </c>
      <c r="B5009" s="1">
        <v>42944.583333321192</v>
      </c>
      <c r="C5009">
        <v>48.6</v>
      </c>
      <c r="D5009" s="15">
        <f t="shared" si="1414"/>
        <v>48.6</v>
      </c>
      <c r="E5009">
        <v>32</v>
      </c>
      <c r="F5009" s="6">
        <v>12.387499999999999</v>
      </c>
      <c r="G5009" s="6">
        <v>30.30463</v>
      </c>
      <c r="H5009" s="6">
        <f t="shared" si="1405"/>
        <v>42.692129999999999</v>
      </c>
      <c r="I5009" s="6">
        <f t="shared" si="1406"/>
        <v>16.600000000000001</v>
      </c>
      <c r="J5009" s="6">
        <f t="shared" si="1407"/>
        <v>0</v>
      </c>
      <c r="K5009" s="3">
        <f t="shared" si="1415"/>
        <v>0</v>
      </c>
      <c r="L5009" s="6">
        <f t="shared" si="1408"/>
        <v>26.092129999999997</v>
      </c>
      <c r="M5009" s="6">
        <f t="shared" si="1416"/>
        <v>220</v>
      </c>
      <c r="N5009" s="6">
        <f t="shared" si="1417"/>
        <v>26.092129999999997</v>
      </c>
      <c r="O5009" s="2">
        <f t="shared" si="1409"/>
        <v>-26.092129999999997</v>
      </c>
      <c r="P5009" s="2">
        <f t="shared" si="1418"/>
        <v>5.9078700000000026</v>
      </c>
      <c r="Q5009" s="2">
        <f t="shared" si="1410"/>
        <v>42.692129999999999</v>
      </c>
      <c r="R5009" s="2">
        <f t="shared" si="1419"/>
        <v>42.692129999999999</v>
      </c>
      <c r="S5009" s="2">
        <f t="shared" si="1411"/>
        <v>0</v>
      </c>
      <c r="T5009" s="2">
        <f t="shared" si="1422"/>
        <v>0</v>
      </c>
      <c r="U5009" s="2">
        <f t="shared" si="1412"/>
        <v>0</v>
      </c>
      <c r="V5009" t="str">
        <f t="shared" si="1420"/>
        <v>Y</v>
      </c>
      <c r="W5009" s="2">
        <f t="shared" si="1421"/>
        <v>0</v>
      </c>
      <c r="X5009" s="2">
        <f t="shared" si="1413"/>
        <v>0</v>
      </c>
      <c r="Y5009" s="2"/>
    </row>
    <row r="5010" spans="1:25" x14ac:dyDescent="0.2">
      <c r="A5010">
        <v>15</v>
      </c>
      <c r="B5010" s="1">
        <v>42944.624999987856</v>
      </c>
      <c r="C5010">
        <v>48.8</v>
      </c>
      <c r="D5010" s="15">
        <f t="shared" si="1414"/>
        <v>48.8</v>
      </c>
      <c r="E5010">
        <v>32</v>
      </c>
      <c r="F5010" s="6">
        <v>8.0834200000000003</v>
      </c>
      <c r="G5010" s="6">
        <v>24.924430000000001</v>
      </c>
      <c r="H5010" s="6">
        <f t="shared" si="1405"/>
        <v>33.007850000000005</v>
      </c>
      <c r="I5010" s="6">
        <f t="shared" si="1406"/>
        <v>16.799999999999997</v>
      </c>
      <c r="J5010" s="6">
        <f t="shared" si="1407"/>
        <v>0</v>
      </c>
      <c r="K5010" s="3">
        <f t="shared" si="1415"/>
        <v>0</v>
      </c>
      <c r="L5010" s="6">
        <f t="shared" si="1408"/>
        <v>16.207850000000008</v>
      </c>
      <c r="M5010" s="6">
        <f t="shared" si="1416"/>
        <v>220</v>
      </c>
      <c r="N5010" s="6">
        <f t="shared" si="1417"/>
        <v>16.207850000000008</v>
      </c>
      <c r="O5010" s="2">
        <f t="shared" si="1409"/>
        <v>-16.207850000000008</v>
      </c>
      <c r="P5010" s="2">
        <f t="shared" si="1418"/>
        <v>15.792149999999992</v>
      </c>
      <c r="Q5010" s="2">
        <f t="shared" si="1410"/>
        <v>33.007850000000005</v>
      </c>
      <c r="R5010" s="2">
        <f t="shared" si="1419"/>
        <v>33.007850000000005</v>
      </c>
      <c r="S5010" s="2">
        <f t="shared" si="1411"/>
        <v>0</v>
      </c>
      <c r="T5010" s="2">
        <f t="shared" si="1422"/>
        <v>0</v>
      </c>
      <c r="U5010" s="2">
        <f t="shared" si="1412"/>
        <v>0</v>
      </c>
      <c r="V5010" t="str">
        <f t="shared" si="1420"/>
        <v>Y</v>
      </c>
      <c r="W5010" s="2">
        <f t="shared" si="1421"/>
        <v>0</v>
      </c>
      <c r="X5010" s="2">
        <f t="shared" si="1413"/>
        <v>0</v>
      </c>
      <c r="Y5010" s="2"/>
    </row>
    <row r="5011" spans="1:25" x14ac:dyDescent="0.2">
      <c r="A5011">
        <v>16</v>
      </c>
      <c r="B5011" s="1">
        <v>42944.666666654521</v>
      </c>
      <c r="C5011">
        <v>48.7</v>
      </c>
      <c r="D5011" s="15">
        <f t="shared" si="1414"/>
        <v>48.7</v>
      </c>
      <c r="E5011">
        <v>32</v>
      </c>
      <c r="F5011" s="6">
        <v>9.0958400000000008</v>
      </c>
      <c r="G5011" s="6">
        <v>16.483910000000002</v>
      </c>
      <c r="H5011" s="6">
        <f t="shared" si="1405"/>
        <v>25.579750000000004</v>
      </c>
      <c r="I5011" s="6">
        <f t="shared" si="1406"/>
        <v>16.700000000000003</v>
      </c>
      <c r="J5011" s="6">
        <f t="shared" si="1407"/>
        <v>0</v>
      </c>
      <c r="K5011" s="3">
        <f t="shared" si="1415"/>
        <v>0</v>
      </c>
      <c r="L5011" s="6">
        <f t="shared" si="1408"/>
        <v>8.8797500000000014</v>
      </c>
      <c r="M5011" s="6">
        <f t="shared" si="1416"/>
        <v>220</v>
      </c>
      <c r="N5011" s="6">
        <f t="shared" si="1417"/>
        <v>8.8797500000000014</v>
      </c>
      <c r="O5011" s="2">
        <f t="shared" si="1409"/>
        <v>-8.8797500000000014</v>
      </c>
      <c r="P5011" s="2">
        <f t="shared" si="1418"/>
        <v>23.120249999999999</v>
      </c>
      <c r="Q5011" s="2">
        <f t="shared" si="1410"/>
        <v>25.579750000000004</v>
      </c>
      <c r="R5011" s="2">
        <f t="shared" si="1419"/>
        <v>25.579750000000004</v>
      </c>
      <c r="S5011" s="2">
        <f t="shared" si="1411"/>
        <v>0</v>
      </c>
      <c r="T5011" s="2">
        <f t="shared" si="1422"/>
        <v>0</v>
      </c>
      <c r="U5011" s="2">
        <f t="shared" si="1412"/>
        <v>0</v>
      </c>
      <c r="V5011" t="str">
        <f t="shared" si="1420"/>
        <v>Y</v>
      </c>
      <c r="W5011" s="2">
        <f t="shared" si="1421"/>
        <v>0</v>
      </c>
      <c r="X5011" s="2">
        <f t="shared" si="1413"/>
        <v>0</v>
      </c>
      <c r="Y5011" s="2"/>
    </row>
    <row r="5012" spans="1:25" x14ac:dyDescent="0.2">
      <c r="A5012">
        <v>17</v>
      </c>
      <c r="B5012" s="1">
        <v>42944.708333321185</v>
      </c>
      <c r="C5012">
        <v>49</v>
      </c>
      <c r="D5012" s="15">
        <f t="shared" si="1414"/>
        <v>49</v>
      </c>
      <c r="E5012">
        <v>32</v>
      </c>
      <c r="F5012" s="6">
        <v>8.7109900000000007</v>
      </c>
      <c r="G5012" s="6">
        <v>4.1171310000000005</v>
      </c>
      <c r="H5012" s="6">
        <f t="shared" si="1405"/>
        <v>12.828121000000001</v>
      </c>
      <c r="I5012" s="6">
        <f t="shared" si="1406"/>
        <v>17</v>
      </c>
      <c r="J5012" s="6">
        <f t="shared" si="1407"/>
        <v>4.1718789999999988</v>
      </c>
      <c r="K5012" s="3">
        <f t="shared" si="1415"/>
        <v>4.7678617142857149</v>
      </c>
      <c r="L5012" s="6">
        <f t="shared" si="1408"/>
        <v>0</v>
      </c>
      <c r="M5012" s="6">
        <f t="shared" si="1416"/>
        <v>215.23213828571429</v>
      </c>
      <c r="N5012" s="6">
        <f t="shared" si="1417"/>
        <v>0.59598271428572502</v>
      </c>
      <c r="O5012" s="2">
        <f t="shared" si="1409"/>
        <v>-0.59598271428572502</v>
      </c>
      <c r="P5012" s="2">
        <f t="shared" si="1418"/>
        <v>31.404017285714275</v>
      </c>
      <c r="Q5012" s="2">
        <f t="shared" si="1410"/>
        <v>17.595982714285725</v>
      </c>
      <c r="R5012" s="2">
        <f t="shared" si="1419"/>
        <v>12.828121000000001</v>
      </c>
      <c r="S5012" s="2">
        <f t="shared" si="1411"/>
        <v>4.7678617142857238</v>
      </c>
      <c r="T5012" s="2">
        <f t="shared" si="1422"/>
        <v>0</v>
      </c>
      <c r="U5012" s="2">
        <f t="shared" si="1412"/>
        <v>0</v>
      </c>
      <c r="V5012" t="str">
        <f t="shared" si="1420"/>
        <v>N</v>
      </c>
      <c r="W5012" s="2">
        <f t="shared" si="1421"/>
        <v>0</v>
      </c>
      <c r="X5012" s="2">
        <f t="shared" si="1413"/>
        <v>0</v>
      </c>
      <c r="Y5012" s="2"/>
    </row>
    <row r="5013" spans="1:25" x14ac:dyDescent="0.2">
      <c r="A5013">
        <v>18</v>
      </c>
      <c r="B5013" s="1">
        <v>42944.749999987849</v>
      </c>
      <c r="C5013">
        <v>48.4</v>
      </c>
      <c r="D5013" s="15">
        <f t="shared" si="1414"/>
        <v>48.4</v>
      </c>
      <c r="E5013">
        <v>32</v>
      </c>
      <c r="F5013" s="6">
        <v>9.14255</v>
      </c>
      <c r="G5013" s="6">
        <v>-1.5167529999999999E-2</v>
      </c>
      <c r="H5013" s="6">
        <f t="shared" si="1405"/>
        <v>9.1273824700000006</v>
      </c>
      <c r="I5013" s="6">
        <f t="shared" si="1406"/>
        <v>16.399999999999999</v>
      </c>
      <c r="J5013" s="6">
        <f t="shared" si="1407"/>
        <v>7.272617529999998</v>
      </c>
      <c r="K5013" s="3">
        <f t="shared" si="1415"/>
        <v>8.3115628914285651</v>
      </c>
      <c r="L5013" s="6">
        <f t="shared" si="1408"/>
        <v>0</v>
      </c>
      <c r="M5013" s="6">
        <f t="shared" si="1416"/>
        <v>206.92057539428572</v>
      </c>
      <c r="N5013" s="6">
        <f t="shared" si="1417"/>
        <v>1.0389453614285742</v>
      </c>
      <c r="O5013" s="2">
        <f t="shared" si="1409"/>
        <v>-1.0389453614285742</v>
      </c>
      <c r="P5013" s="2">
        <f t="shared" si="1418"/>
        <v>30.961054638571426</v>
      </c>
      <c r="Q5013" s="2">
        <f t="shared" si="1410"/>
        <v>17.438945361428573</v>
      </c>
      <c r="R5013" s="2">
        <f t="shared" si="1419"/>
        <v>9.1273824700000006</v>
      </c>
      <c r="S5013" s="2">
        <f t="shared" si="1411"/>
        <v>8.3115628914285722</v>
      </c>
      <c r="T5013" s="2">
        <f t="shared" si="1422"/>
        <v>0</v>
      </c>
      <c r="U5013" s="2">
        <f t="shared" si="1412"/>
        <v>0</v>
      </c>
      <c r="V5013" t="str">
        <f t="shared" si="1420"/>
        <v>N</v>
      </c>
      <c r="W5013" s="2">
        <f t="shared" si="1421"/>
        <v>0</v>
      </c>
      <c r="X5013" s="2">
        <f t="shared" si="1413"/>
        <v>0</v>
      </c>
      <c r="Y5013" s="2"/>
    </row>
    <row r="5014" spans="1:25" x14ac:dyDescent="0.2">
      <c r="A5014">
        <v>19</v>
      </c>
      <c r="B5014" s="1">
        <v>42944.791666654513</v>
      </c>
      <c r="C5014">
        <v>48.4</v>
      </c>
      <c r="D5014" s="15">
        <f t="shared" si="1414"/>
        <v>48.4</v>
      </c>
      <c r="E5014">
        <v>32</v>
      </c>
      <c r="F5014" s="6">
        <v>8.3927300000000002</v>
      </c>
      <c r="G5014" s="6">
        <v>-1.5167529999999999E-2</v>
      </c>
      <c r="H5014" s="6">
        <f t="shared" si="1405"/>
        <v>8.3775624700000009</v>
      </c>
      <c r="I5014" s="6">
        <f t="shared" si="1406"/>
        <v>16.399999999999999</v>
      </c>
      <c r="J5014" s="6">
        <f t="shared" si="1407"/>
        <v>8.0224375299999977</v>
      </c>
      <c r="K5014" s="3">
        <f t="shared" si="1415"/>
        <v>9.1685000342856995</v>
      </c>
      <c r="L5014" s="6">
        <f t="shared" si="1408"/>
        <v>0</v>
      </c>
      <c r="M5014" s="6">
        <f t="shared" si="1416"/>
        <v>197.75207536000002</v>
      </c>
      <c r="N5014" s="6">
        <f t="shared" si="1417"/>
        <v>1.1460625042857089</v>
      </c>
      <c r="O5014" s="2">
        <f t="shared" si="1409"/>
        <v>-1.1460625042857089</v>
      </c>
      <c r="P5014" s="2">
        <f t="shared" si="1418"/>
        <v>30.853937495714291</v>
      </c>
      <c r="Q5014" s="2">
        <f t="shared" si="1410"/>
        <v>17.546062504285707</v>
      </c>
      <c r="R5014" s="2">
        <f t="shared" si="1419"/>
        <v>8.3775624700000009</v>
      </c>
      <c r="S5014" s="2">
        <f t="shared" si="1411"/>
        <v>9.1685000342857066</v>
      </c>
      <c r="T5014" s="2">
        <f t="shared" si="1422"/>
        <v>0</v>
      </c>
      <c r="U5014" s="2">
        <f t="shared" si="1412"/>
        <v>0</v>
      </c>
      <c r="V5014" t="str">
        <f t="shared" si="1420"/>
        <v>N</v>
      </c>
      <c r="W5014" s="2">
        <f t="shared" si="1421"/>
        <v>0</v>
      </c>
      <c r="X5014" s="2">
        <f t="shared" si="1413"/>
        <v>0</v>
      </c>
      <c r="Y5014" s="2"/>
    </row>
    <row r="5015" spans="1:25" x14ac:dyDescent="0.2">
      <c r="A5015">
        <v>20</v>
      </c>
      <c r="B5015" s="1">
        <v>42944.833333321178</v>
      </c>
      <c r="C5015">
        <v>47.8</v>
      </c>
      <c r="D5015" s="15">
        <f t="shared" si="1414"/>
        <v>47.8</v>
      </c>
      <c r="E5015">
        <v>32</v>
      </c>
      <c r="F5015" s="6">
        <v>10.211399999999999</v>
      </c>
      <c r="G5015" s="6">
        <v>-1.5167529999999999E-2</v>
      </c>
      <c r="H5015" s="6">
        <f t="shared" si="1405"/>
        <v>10.19623247</v>
      </c>
      <c r="I5015" s="6">
        <f t="shared" si="1406"/>
        <v>15.799999999999997</v>
      </c>
      <c r="J5015" s="6">
        <f t="shared" si="1407"/>
        <v>5.6037675299999972</v>
      </c>
      <c r="K5015" s="3">
        <f t="shared" si="1415"/>
        <v>6.4043057485714314</v>
      </c>
      <c r="L5015" s="6">
        <f t="shared" si="1408"/>
        <v>0</v>
      </c>
      <c r="M5015" s="6">
        <f t="shared" si="1416"/>
        <v>191.34776961142859</v>
      </c>
      <c r="N5015" s="6">
        <f t="shared" si="1417"/>
        <v>0.80053821857143248</v>
      </c>
      <c r="O5015" s="2">
        <f t="shared" si="1409"/>
        <v>-0.80053821857143248</v>
      </c>
      <c r="P5015" s="2">
        <f t="shared" si="1418"/>
        <v>31.199461781428568</v>
      </c>
      <c r="Q5015" s="2">
        <f t="shared" si="1410"/>
        <v>16.60053821857143</v>
      </c>
      <c r="R5015" s="2">
        <f t="shared" si="1419"/>
        <v>10.19623247</v>
      </c>
      <c r="S5015" s="2">
        <f t="shared" si="1411"/>
        <v>6.4043057485714296</v>
      </c>
      <c r="T5015" s="2">
        <f t="shared" si="1422"/>
        <v>0</v>
      </c>
      <c r="U5015" s="2">
        <f t="shared" si="1412"/>
        <v>0</v>
      </c>
      <c r="V5015" t="str">
        <f t="shared" si="1420"/>
        <v>N</v>
      </c>
      <c r="W5015" s="2">
        <f t="shared" si="1421"/>
        <v>0</v>
      </c>
      <c r="X5015" s="2">
        <f t="shared" si="1413"/>
        <v>0</v>
      </c>
      <c r="Y5015" s="2"/>
    </row>
    <row r="5016" spans="1:25" x14ac:dyDescent="0.2">
      <c r="A5016">
        <v>21</v>
      </c>
      <c r="B5016" s="1">
        <v>42944.874999987842</v>
      </c>
      <c r="C5016">
        <v>48.2</v>
      </c>
      <c r="D5016" s="15">
        <f t="shared" si="1414"/>
        <v>48.2</v>
      </c>
      <c r="E5016">
        <v>32</v>
      </c>
      <c r="F5016" s="6">
        <v>13.365600000000001</v>
      </c>
      <c r="G5016" s="6">
        <v>-1.5167529999999999E-2</v>
      </c>
      <c r="H5016" s="6">
        <f t="shared" si="1405"/>
        <v>13.350432470000001</v>
      </c>
      <c r="I5016" s="6">
        <f t="shared" si="1406"/>
        <v>16.200000000000003</v>
      </c>
      <c r="J5016" s="6">
        <f t="shared" si="1407"/>
        <v>2.8495675300000016</v>
      </c>
      <c r="K5016" s="3">
        <f t="shared" si="1415"/>
        <v>3.2566486057142754</v>
      </c>
      <c r="L5016" s="6">
        <f t="shared" si="1408"/>
        <v>0</v>
      </c>
      <c r="M5016" s="6">
        <f t="shared" si="1416"/>
        <v>188.09112100571431</v>
      </c>
      <c r="N5016" s="6">
        <f t="shared" si="1417"/>
        <v>0.40708107571427377</v>
      </c>
      <c r="O5016" s="2">
        <f t="shared" si="1409"/>
        <v>-0.40708107571427377</v>
      </c>
      <c r="P5016" s="2">
        <f t="shared" si="1418"/>
        <v>31.592918924285726</v>
      </c>
      <c r="Q5016" s="2">
        <f t="shared" si="1410"/>
        <v>16.607081075714277</v>
      </c>
      <c r="R5016" s="2">
        <f t="shared" si="1419"/>
        <v>13.350432470000001</v>
      </c>
      <c r="S5016" s="2">
        <f t="shared" si="1411"/>
        <v>3.2566486057142754</v>
      </c>
      <c r="T5016" s="2">
        <f t="shared" si="1422"/>
        <v>0</v>
      </c>
      <c r="U5016" s="2">
        <f t="shared" si="1412"/>
        <v>0</v>
      </c>
      <c r="V5016" t="str">
        <f t="shared" si="1420"/>
        <v>N</v>
      </c>
      <c r="W5016" s="2">
        <f t="shared" si="1421"/>
        <v>0</v>
      </c>
      <c r="X5016" s="2">
        <f t="shared" si="1413"/>
        <v>0</v>
      </c>
      <c r="Y5016" s="2"/>
    </row>
    <row r="5017" spans="1:25" x14ac:dyDescent="0.2">
      <c r="A5017">
        <v>22</v>
      </c>
      <c r="B5017" s="1">
        <v>42944.916666654506</v>
      </c>
      <c r="C5017">
        <v>44.3</v>
      </c>
      <c r="D5017" s="15">
        <f t="shared" si="1414"/>
        <v>44.3</v>
      </c>
      <c r="E5017">
        <v>32</v>
      </c>
      <c r="F5017" s="6">
        <v>14.327299999999999</v>
      </c>
      <c r="G5017" s="6">
        <v>-1.5167529999999999E-2</v>
      </c>
      <c r="H5017" s="6">
        <f t="shared" si="1405"/>
        <v>14.31213247</v>
      </c>
      <c r="I5017" s="6">
        <f t="shared" si="1406"/>
        <v>12.299999999999997</v>
      </c>
      <c r="J5017" s="6">
        <f t="shared" si="1407"/>
        <v>0</v>
      </c>
      <c r="K5017" s="3">
        <f t="shared" si="1415"/>
        <v>0</v>
      </c>
      <c r="L5017" s="6">
        <f t="shared" si="1408"/>
        <v>2.0121324700000027</v>
      </c>
      <c r="M5017" s="6">
        <f t="shared" si="1416"/>
        <v>190.10325347571433</v>
      </c>
      <c r="N5017" s="6">
        <f t="shared" si="1417"/>
        <v>0</v>
      </c>
      <c r="O5017" s="2">
        <f t="shared" si="1409"/>
        <v>0</v>
      </c>
      <c r="P5017" s="2">
        <f t="shared" si="1418"/>
        <v>32</v>
      </c>
      <c r="Q5017" s="2">
        <f t="shared" si="1410"/>
        <v>12.299999999999997</v>
      </c>
      <c r="R5017" s="2">
        <f t="shared" si="1419"/>
        <v>12.299999999999997</v>
      </c>
      <c r="S5017" s="2">
        <f t="shared" si="1411"/>
        <v>0</v>
      </c>
      <c r="T5017" s="2">
        <f t="shared" si="1422"/>
        <v>2.0121324700000116</v>
      </c>
      <c r="U5017" s="2">
        <f t="shared" si="1412"/>
        <v>0</v>
      </c>
      <c r="V5017" t="str">
        <f t="shared" si="1420"/>
        <v>N</v>
      </c>
      <c r="W5017" s="2">
        <f t="shared" si="1421"/>
        <v>0</v>
      </c>
      <c r="X5017" s="2">
        <f t="shared" si="1413"/>
        <v>0</v>
      </c>
      <c r="Y5017" s="2"/>
    </row>
    <row r="5018" spans="1:25" x14ac:dyDescent="0.2">
      <c r="A5018">
        <v>23</v>
      </c>
      <c r="B5018" s="1">
        <v>42944.95833332117</v>
      </c>
      <c r="C5018">
        <v>43.1</v>
      </c>
      <c r="D5018" s="15">
        <f t="shared" si="1414"/>
        <v>43.1</v>
      </c>
      <c r="E5018">
        <v>32</v>
      </c>
      <c r="F5018" s="6">
        <v>12.9694</v>
      </c>
      <c r="G5018" s="6">
        <v>-1.5167529999999999E-2</v>
      </c>
      <c r="H5018" s="6">
        <f t="shared" si="1405"/>
        <v>12.954232470000001</v>
      </c>
      <c r="I5018" s="6">
        <f t="shared" si="1406"/>
        <v>11.100000000000001</v>
      </c>
      <c r="J5018" s="6">
        <f t="shared" si="1407"/>
        <v>0</v>
      </c>
      <c r="K5018" s="3">
        <f t="shared" si="1415"/>
        <v>0</v>
      </c>
      <c r="L5018" s="6">
        <f t="shared" si="1408"/>
        <v>1.8542324699999995</v>
      </c>
      <c r="M5018" s="6">
        <f t="shared" si="1416"/>
        <v>191.95748594571432</v>
      </c>
      <c r="N5018" s="6">
        <f t="shared" si="1417"/>
        <v>0</v>
      </c>
      <c r="O5018" s="2">
        <f t="shared" si="1409"/>
        <v>0</v>
      </c>
      <c r="P5018" s="2">
        <f t="shared" si="1418"/>
        <v>32</v>
      </c>
      <c r="Q5018" s="2">
        <f t="shared" si="1410"/>
        <v>11.100000000000001</v>
      </c>
      <c r="R5018" s="2">
        <f t="shared" si="1419"/>
        <v>11.100000000000001</v>
      </c>
      <c r="S5018" s="2">
        <f t="shared" si="1411"/>
        <v>0</v>
      </c>
      <c r="T5018" s="2">
        <f t="shared" si="1422"/>
        <v>1.8542324699999995</v>
      </c>
      <c r="U5018" s="2">
        <f t="shared" si="1412"/>
        <v>0</v>
      </c>
      <c r="V5018" t="str">
        <f t="shared" si="1420"/>
        <v>N</v>
      </c>
      <c r="W5018" s="2">
        <f t="shared" si="1421"/>
        <v>0</v>
      </c>
      <c r="X5018" s="2">
        <f t="shared" si="1413"/>
        <v>0</v>
      </c>
      <c r="Y5018" s="2"/>
    </row>
    <row r="5019" spans="1:25" x14ac:dyDescent="0.2">
      <c r="A5019">
        <v>0</v>
      </c>
      <c r="B5019" s="1">
        <v>42944.999999987835</v>
      </c>
      <c r="C5019">
        <v>38.9</v>
      </c>
      <c r="D5019" s="15">
        <f t="shared" si="1414"/>
        <v>38.9</v>
      </c>
      <c r="E5019">
        <v>32</v>
      </c>
      <c r="F5019" s="6">
        <v>8.4731900000000007</v>
      </c>
      <c r="G5019" s="6">
        <v>-1.5167529999999999E-2</v>
      </c>
      <c r="H5019" s="6">
        <f t="shared" si="1405"/>
        <v>8.4580224700000013</v>
      </c>
      <c r="I5019" s="6">
        <f t="shared" si="1406"/>
        <v>6.8999999999999986</v>
      </c>
      <c r="J5019" s="6">
        <f t="shared" si="1407"/>
        <v>0</v>
      </c>
      <c r="K5019" s="3">
        <f t="shared" si="1415"/>
        <v>0</v>
      </c>
      <c r="L5019" s="6">
        <f t="shared" si="1408"/>
        <v>1.5580224700000027</v>
      </c>
      <c r="M5019" s="6">
        <f t="shared" si="1416"/>
        <v>193.51550841571432</v>
      </c>
      <c r="N5019" s="6">
        <f t="shared" si="1417"/>
        <v>0</v>
      </c>
      <c r="O5019" s="2">
        <f t="shared" si="1409"/>
        <v>0</v>
      </c>
      <c r="P5019" s="2">
        <f t="shared" si="1418"/>
        <v>32</v>
      </c>
      <c r="Q5019" s="2">
        <f t="shared" si="1410"/>
        <v>6.8999999999999986</v>
      </c>
      <c r="R5019" s="2">
        <f t="shared" si="1419"/>
        <v>6.8999999999999986</v>
      </c>
      <c r="S5019" s="2">
        <f t="shared" si="1411"/>
        <v>0</v>
      </c>
      <c r="T5019" s="2">
        <f t="shared" si="1422"/>
        <v>1.5580224699999974</v>
      </c>
      <c r="U5019" s="2">
        <f t="shared" si="1412"/>
        <v>0</v>
      </c>
      <c r="V5019" t="str">
        <f t="shared" si="1420"/>
        <v>N</v>
      </c>
      <c r="W5019" s="2">
        <f t="shared" si="1421"/>
        <v>0</v>
      </c>
      <c r="X5019" s="2">
        <f t="shared" si="1413"/>
        <v>0</v>
      </c>
      <c r="Y5019" s="2"/>
    </row>
    <row r="5020" spans="1:25" x14ac:dyDescent="0.2">
      <c r="A5020">
        <v>1</v>
      </c>
      <c r="B5020" s="1">
        <v>42945.041666654499</v>
      </c>
      <c r="C5020">
        <v>39.1</v>
      </c>
      <c r="D5020" s="15">
        <f t="shared" si="1414"/>
        <v>39.1</v>
      </c>
      <c r="E5020">
        <v>32</v>
      </c>
      <c r="F5020" s="6">
        <v>9.4128000000000007</v>
      </c>
      <c r="G5020" s="6">
        <v>-1.5167529999999999E-2</v>
      </c>
      <c r="H5020" s="6">
        <f t="shared" si="1405"/>
        <v>9.3976324700000013</v>
      </c>
      <c r="I5020" s="6">
        <f t="shared" si="1406"/>
        <v>7.1000000000000014</v>
      </c>
      <c r="J5020" s="6">
        <f t="shared" si="1407"/>
        <v>0</v>
      </c>
      <c r="K5020" s="3">
        <f t="shared" si="1415"/>
        <v>0</v>
      </c>
      <c r="L5020" s="6">
        <f t="shared" si="1408"/>
        <v>2.2976324699999999</v>
      </c>
      <c r="M5020" s="6">
        <f t="shared" si="1416"/>
        <v>195.81314088571432</v>
      </c>
      <c r="N5020" s="6">
        <f t="shared" si="1417"/>
        <v>0</v>
      </c>
      <c r="O5020" s="2">
        <f t="shared" si="1409"/>
        <v>0</v>
      </c>
      <c r="P5020" s="2">
        <f t="shared" si="1418"/>
        <v>32</v>
      </c>
      <c r="Q5020" s="2">
        <f t="shared" si="1410"/>
        <v>7.1000000000000014</v>
      </c>
      <c r="R5020" s="2">
        <f t="shared" si="1419"/>
        <v>7.1000000000000014</v>
      </c>
      <c r="S5020" s="2">
        <f t="shared" si="1411"/>
        <v>0</v>
      </c>
      <c r="T5020" s="2">
        <f t="shared" si="1422"/>
        <v>2.2976324699999964</v>
      </c>
      <c r="U5020" s="2">
        <f t="shared" si="1412"/>
        <v>0</v>
      </c>
      <c r="V5020" t="str">
        <f t="shared" si="1420"/>
        <v>N</v>
      </c>
      <c r="W5020" s="2">
        <f t="shared" si="1421"/>
        <v>0</v>
      </c>
      <c r="X5020" s="2">
        <f t="shared" si="1413"/>
        <v>0</v>
      </c>
      <c r="Y5020" s="2"/>
    </row>
    <row r="5021" spans="1:25" x14ac:dyDescent="0.2">
      <c r="A5021">
        <v>2</v>
      </c>
      <c r="B5021" s="1">
        <v>42945.083333321163</v>
      </c>
      <c r="C5021">
        <v>38</v>
      </c>
      <c r="D5021" s="15">
        <f t="shared" si="1414"/>
        <v>38</v>
      </c>
      <c r="E5021">
        <v>32</v>
      </c>
      <c r="F5021" s="6">
        <v>6.2406300000000003</v>
      </c>
      <c r="G5021" s="6">
        <v>-1.5167529999999999E-2</v>
      </c>
      <c r="H5021" s="6">
        <f t="shared" si="1405"/>
        <v>6.2254624700000001</v>
      </c>
      <c r="I5021" s="6">
        <f t="shared" si="1406"/>
        <v>6</v>
      </c>
      <c r="J5021" s="6">
        <f t="shared" si="1407"/>
        <v>0</v>
      </c>
      <c r="K5021" s="3">
        <f t="shared" si="1415"/>
        <v>0</v>
      </c>
      <c r="L5021" s="6">
        <f t="shared" si="1408"/>
        <v>0.22546247000000008</v>
      </c>
      <c r="M5021" s="6">
        <f t="shared" si="1416"/>
        <v>196.03860335571432</v>
      </c>
      <c r="N5021" s="6">
        <f t="shared" si="1417"/>
        <v>0</v>
      </c>
      <c r="O5021" s="2">
        <f t="shared" si="1409"/>
        <v>0</v>
      </c>
      <c r="P5021" s="2">
        <f t="shared" si="1418"/>
        <v>32</v>
      </c>
      <c r="Q5021" s="2">
        <f t="shared" si="1410"/>
        <v>6</v>
      </c>
      <c r="R5021" s="2">
        <f t="shared" si="1419"/>
        <v>6</v>
      </c>
      <c r="S5021" s="2">
        <f t="shared" si="1411"/>
        <v>0</v>
      </c>
      <c r="T5021" s="2">
        <f t="shared" si="1422"/>
        <v>0.22546246999999653</v>
      </c>
      <c r="U5021" s="2">
        <f t="shared" si="1412"/>
        <v>0</v>
      </c>
      <c r="V5021" t="str">
        <f t="shared" si="1420"/>
        <v>N</v>
      </c>
      <c r="W5021" s="2">
        <f t="shared" si="1421"/>
        <v>0</v>
      </c>
      <c r="X5021" s="2">
        <f t="shared" si="1413"/>
        <v>0</v>
      </c>
      <c r="Y5021" s="2"/>
    </row>
    <row r="5022" spans="1:25" x14ac:dyDescent="0.2">
      <c r="A5022">
        <v>3</v>
      </c>
      <c r="B5022" s="1">
        <v>42945.124999987827</v>
      </c>
      <c r="C5022">
        <v>38.299999999999997</v>
      </c>
      <c r="D5022" s="15">
        <f t="shared" si="1414"/>
        <v>38.299999999999997</v>
      </c>
      <c r="E5022">
        <v>32</v>
      </c>
      <c r="F5022" s="6">
        <v>4.9142999999999999</v>
      </c>
      <c r="G5022" s="6">
        <v>-1.5167529999999999E-2</v>
      </c>
      <c r="H5022" s="6">
        <f t="shared" si="1405"/>
        <v>4.8991324699999996</v>
      </c>
      <c r="I5022" s="6">
        <f t="shared" si="1406"/>
        <v>6.2999999999999972</v>
      </c>
      <c r="J5022" s="6">
        <f t="shared" si="1407"/>
        <v>1.4008675299999975</v>
      </c>
      <c r="K5022" s="3">
        <f t="shared" si="1415"/>
        <v>1.600991462857138</v>
      </c>
      <c r="L5022" s="6">
        <f t="shared" si="1408"/>
        <v>0</v>
      </c>
      <c r="M5022" s="6">
        <f t="shared" si="1416"/>
        <v>194.43761189285718</v>
      </c>
      <c r="N5022" s="6">
        <f t="shared" si="1417"/>
        <v>0.2001239328571387</v>
      </c>
      <c r="O5022" s="2">
        <f t="shared" si="1409"/>
        <v>-0.2001239328571387</v>
      </c>
      <c r="P5022" s="2">
        <f t="shared" si="1418"/>
        <v>31.799876067142861</v>
      </c>
      <c r="Q5022" s="2">
        <f t="shared" si="1410"/>
        <v>6.5001239328571359</v>
      </c>
      <c r="R5022" s="2">
        <f t="shared" si="1419"/>
        <v>4.8991324699999996</v>
      </c>
      <c r="S5022" s="2">
        <f t="shared" si="1411"/>
        <v>1.6009914628571362</v>
      </c>
      <c r="T5022" s="2">
        <f t="shared" si="1422"/>
        <v>0</v>
      </c>
      <c r="U5022" s="2">
        <f t="shared" si="1412"/>
        <v>0</v>
      </c>
      <c r="V5022" t="str">
        <f t="shared" si="1420"/>
        <v>N</v>
      </c>
      <c r="W5022" s="2">
        <f t="shared" si="1421"/>
        <v>0</v>
      </c>
      <c r="X5022" s="2">
        <f t="shared" si="1413"/>
        <v>0</v>
      </c>
      <c r="Y5022" s="2"/>
    </row>
    <row r="5023" spans="1:25" x14ac:dyDescent="0.2">
      <c r="A5023">
        <v>4</v>
      </c>
      <c r="B5023" s="1">
        <v>42945.166666654492</v>
      </c>
      <c r="C5023">
        <v>37.9</v>
      </c>
      <c r="D5023" s="15">
        <f t="shared" si="1414"/>
        <v>37.9</v>
      </c>
      <c r="E5023">
        <v>32</v>
      </c>
      <c r="F5023" s="6">
        <v>7.24268</v>
      </c>
      <c r="G5023" s="6">
        <v>-1.5167529999999999E-2</v>
      </c>
      <c r="H5023" s="6">
        <f t="shared" si="1405"/>
        <v>7.2275124699999997</v>
      </c>
      <c r="I5023" s="6">
        <f t="shared" si="1406"/>
        <v>5.8999999999999986</v>
      </c>
      <c r="J5023" s="6">
        <f t="shared" si="1407"/>
        <v>0</v>
      </c>
      <c r="K5023" s="3">
        <f t="shared" si="1415"/>
        <v>0</v>
      </c>
      <c r="L5023" s="6">
        <f t="shared" si="1408"/>
        <v>1.3275124700000012</v>
      </c>
      <c r="M5023" s="6">
        <f t="shared" si="1416"/>
        <v>195.76512436285716</v>
      </c>
      <c r="N5023" s="6">
        <f t="shared" si="1417"/>
        <v>0</v>
      </c>
      <c r="O5023" s="2">
        <f t="shared" si="1409"/>
        <v>0</v>
      </c>
      <c r="P5023" s="2">
        <f t="shared" si="1418"/>
        <v>32</v>
      </c>
      <c r="Q5023" s="2">
        <f t="shared" si="1410"/>
        <v>5.8999999999999986</v>
      </c>
      <c r="R5023" s="2">
        <f t="shared" si="1419"/>
        <v>5.8999999999999986</v>
      </c>
      <c r="S5023" s="2">
        <f t="shared" si="1411"/>
        <v>0</v>
      </c>
      <c r="T5023" s="2">
        <f t="shared" si="1422"/>
        <v>1.3275124699999878</v>
      </c>
      <c r="U5023" s="2">
        <f t="shared" si="1412"/>
        <v>0</v>
      </c>
      <c r="V5023" t="str">
        <f t="shared" si="1420"/>
        <v>N</v>
      </c>
      <c r="W5023" s="2">
        <f t="shared" si="1421"/>
        <v>0</v>
      </c>
      <c r="X5023" s="2">
        <f t="shared" si="1413"/>
        <v>0</v>
      </c>
      <c r="Y5023" s="2"/>
    </row>
    <row r="5024" spans="1:25" x14ac:dyDescent="0.2">
      <c r="A5024">
        <v>5</v>
      </c>
      <c r="B5024" s="1">
        <v>42945.208333321156</v>
      </c>
      <c r="C5024">
        <v>37.799999999999997</v>
      </c>
      <c r="D5024" s="15">
        <f t="shared" si="1414"/>
        <v>37.799999999999997</v>
      </c>
      <c r="E5024">
        <v>32</v>
      </c>
      <c r="F5024" s="6">
        <v>9.7781400000000005</v>
      </c>
      <c r="G5024" s="6">
        <v>-1.5167529999999999E-2</v>
      </c>
      <c r="H5024" s="6">
        <f t="shared" si="1405"/>
        <v>9.7629724700000011</v>
      </c>
      <c r="I5024" s="6">
        <f t="shared" si="1406"/>
        <v>5.7999999999999972</v>
      </c>
      <c r="J5024" s="6">
        <f t="shared" si="1407"/>
        <v>0</v>
      </c>
      <c r="K5024" s="3">
        <f t="shared" si="1415"/>
        <v>0</v>
      </c>
      <c r="L5024" s="6">
        <f t="shared" si="1408"/>
        <v>3.962972470000004</v>
      </c>
      <c r="M5024" s="6">
        <f t="shared" si="1416"/>
        <v>199.72809683285718</v>
      </c>
      <c r="N5024" s="6">
        <f t="shared" si="1417"/>
        <v>0</v>
      </c>
      <c r="O5024" s="2">
        <f t="shared" si="1409"/>
        <v>0</v>
      </c>
      <c r="P5024" s="2">
        <f t="shared" si="1418"/>
        <v>32</v>
      </c>
      <c r="Q5024" s="2">
        <f t="shared" si="1410"/>
        <v>5.7999999999999972</v>
      </c>
      <c r="R5024" s="2">
        <f t="shared" si="1419"/>
        <v>5.7999999999999972</v>
      </c>
      <c r="S5024" s="2">
        <f t="shared" si="1411"/>
        <v>0</v>
      </c>
      <c r="T5024" s="2">
        <f t="shared" si="1422"/>
        <v>3.9629724700000111</v>
      </c>
      <c r="U5024" s="2">
        <f t="shared" si="1412"/>
        <v>0</v>
      </c>
      <c r="V5024" t="str">
        <f t="shared" si="1420"/>
        <v>N</v>
      </c>
      <c r="W5024" s="2">
        <f t="shared" si="1421"/>
        <v>0</v>
      </c>
      <c r="X5024" s="2">
        <f t="shared" si="1413"/>
        <v>0</v>
      </c>
      <c r="Y5024" s="2"/>
    </row>
    <row r="5025" spans="1:25" x14ac:dyDescent="0.2">
      <c r="A5025">
        <v>6</v>
      </c>
      <c r="B5025" s="1">
        <v>42945.24999998782</v>
      </c>
      <c r="C5025">
        <v>39.9</v>
      </c>
      <c r="D5025" s="15">
        <f t="shared" si="1414"/>
        <v>39.9</v>
      </c>
      <c r="E5025">
        <v>32</v>
      </c>
      <c r="F5025" s="6">
        <v>12.379300000000001</v>
      </c>
      <c r="G5025" s="6">
        <v>1.0539011700000001</v>
      </c>
      <c r="H5025" s="6">
        <f t="shared" si="1405"/>
        <v>13.43320117</v>
      </c>
      <c r="I5025" s="6">
        <f t="shared" si="1406"/>
        <v>7.8999999999999986</v>
      </c>
      <c r="J5025" s="6">
        <f t="shared" si="1407"/>
        <v>0</v>
      </c>
      <c r="K5025" s="3">
        <f t="shared" si="1415"/>
        <v>0</v>
      </c>
      <c r="L5025" s="6">
        <f t="shared" si="1408"/>
        <v>5.5332011700000017</v>
      </c>
      <c r="M5025" s="6">
        <f t="shared" si="1416"/>
        <v>205.26129800285719</v>
      </c>
      <c r="N5025" s="6">
        <f t="shared" si="1417"/>
        <v>0</v>
      </c>
      <c r="O5025" s="2">
        <f t="shared" si="1409"/>
        <v>0</v>
      </c>
      <c r="P5025" s="2">
        <f t="shared" si="1418"/>
        <v>32</v>
      </c>
      <c r="Q5025" s="2">
        <f t="shared" si="1410"/>
        <v>7.8999999999999986</v>
      </c>
      <c r="R5025" s="2">
        <f t="shared" si="1419"/>
        <v>7.8999999999999986</v>
      </c>
      <c r="S5025" s="2">
        <f t="shared" si="1411"/>
        <v>0</v>
      </c>
      <c r="T5025" s="2">
        <f t="shared" si="1422"/>
        <v>5.5332011700000123</v>
      </c>
      <c r="U5025" s="2">
        <f t="shared" si="1412"/>
        <v>0</v>
      </c>
      <c r="V5025" t="str">
        <f t="shared" si="1420"/>
        <v>N</v>
      </c>
      <c r="W5025" s="2">
        <f t="shared" si="1421"/>
        <v>0</v>
      </c>
      <c r="X5025" s="2">
        <f t="shared" si="1413"/>
        <v>0</v>
      </c>
      <c r="Y5025" s="2"/>
    </row>
    <row r="5026" spans="1:25" x14ac:dyDescent="0.2">
      <c r="A5026">
        <v>7</v>
      </c>
      <c r="B5026" s="1">
        <v>42945.291666654484</v>
      </c>
      <c r="C5026">
        <v>41.6</v>
      </c>
      <c r="D5026" s="15">
        <f t="shared" si="1414"/>
        <v>41.6</v>
      </c>
      <c r="E5026">
        <v>32</v>
      </c>
      <c r="F5026" s="6">
        <v>12.5442</v>
      </c>
      <c r="G5026" s="6">
        <v>8.6270320000000016</v>
      </c>
      <c r="H5026" s="6">
        <f t="shared" si="1405"/>
        <v>21.171232000000003</v>
      </c>
      <c r="I5026" s="6">
        <f t="shared" si="1406"/>
        <v>9.6000000000000014</v>
      </c>
      <c r="J5026" s="6">
        <f t="shared" si="1407"/>
        <v>0</v>
      </c>
      <c r="K5026" s="3">
        <f t="shared" si="1415"/>
        <v>0</v>
      </c>
      <c r="L5026" s="6">
        <f t="shared" si="1408"/>
        <v>11.571232000000002</v>
      </c>
      <c r="M5026" s="6">
        <f t="shared" si="1416"/>
        <v>216.8325300028572</v>
      </c>
      <c r="N5026" s="6">
        <f t="shared" si="1417"/>
        <v>0</v>
      </c>
      <c r="O5026" s="2">
        <f t="shared" si="1409"/>
        <v>0</v>
      </c>
      <c r="P5026" s="2">
        <f t="shared" si="1418"/>
        <v>32</v>
      </c>
      <c r="Q5026" s="2">
        <f t="shared" si="1410"/>
        <v>9.6000000000000014</v>
      </c>
      <c r="R5026" s="2">
        <f t="shared" si="1419"/>
        <v>9.6000000000000014</v>
      </c>
      <c r="S5026" s="2">
        <f t="shared" si="1411"/>
        <v>0</v>
      </c>
      <c r="T5026" s="2">
        <f t="shared" si="1422"/>
        <v>11.571232000000009</v>
      </c>
      <c r="U5026" s="2">
        <f t="shared" si="1412"/>
        <v>0</v>
      </c>
      <c r="V5026" t="str">
        <f t="shared" si="1420"/>
        <v>N</v>
      </c>
      <c r="W5026" s="2">
        <f t="shared" si="1421"/>
        <v>0</v>
      </c>
      <c r="X5026" s="2">
        <f t="shared" si="1413"/>
        <v>0</v>
      </c>
      <c r="Y5026" s="2"/>
    </row>
    <row r="5027" spans="1:25" x14ac:dyDescent="0.2">
      <c r="A5027">
        <v>8</v>
      </c>
      <c r="B5027" s="1">
        <v>42945.333333321149</v>
      </c>
      <c r="C5027">
        <v>43.3</v>
      </c>
      <c r="D5027" s="15">
        <f t="shared" si="1414"/>
        <v>43.3</v>
      </c>
      <c r="E5027">
        <v>32</v>
      </c>
      <c r="F5027" s="6">
        <v>12.7719</v>
      </c>
      <c r="G5027" s="6">
        <v>14.831550000000002</v>
      </c>
      <c r="H5027" s="6">
        <f t="shared" si="1405"/>
        <v>27.603450000000002</v>
      </c>
      <c r="I5027" s="6">
        <f t="shared" si="1406"/>
        <v>11.299999999999997</v>
      </c>
      <c r="J5027" s="6">
        <f t="shared" si="1407"/>
        <v>0</v>
      </c>
      <c r="K5027" s="3">
        <f t="shared" si="1415"/>
        <v>0</v>
      </c>
      <c r="L5027" s="6">
        <f t="shared" si="1408"/>
        <v>16.303450000000005</v>
      </c>
      <c r="M5027" s="6">
        <f t="shared" si="1416"/>
        <v>220</v>
      </c>
      <c r="N5027" s="6">
        <f t="shared" si="1417"/>
        <v>13.135980002857195</v>
      </c>
      <c r="O5027" s="2">
        <f t="shared" si="1409"/>
        <v>-13.135980002857195</v>
      </c>
      <c r="P5027" s="2">
        <f t="shared" si="1418"/>
        <v>18.864019997142805</v>
      </c>
      <c r="Q5027" s="2">
        <f t="shared" si="1410"/>
        <v>24.435980002857193</v>
      </c>
      <c r="R5027" s="2">
        <f t="shared" si="1419"/>
        <v>24.435980002857193</v>
      </c>
      <c r="S5027" s="2">
        <f t="shared" si="1411"/>
        <v>0</v>
      </c>
      <c r="T5027" s="2">
        <f t="shared" si="1422"/>
        <v>3.1674699971428026</v>
      </c>
      <c r="U5027" s="2">
        <f t="shared" si="1412"/>
        <v>0</v>
      </c>
      <c r="V5027" t="str">
        <f t="shared" si="1420"/>
        <v>Y</v>
      </c>
      <c r="W5027" s="2">
        <f t="shared" si="1421"/>
        <v>0</v>
      </c>
      <c r="X5027" s="2">
        <f t="shared" si="1413"/>
        <v>0</v>
      </c>
      <c r="Y5027" s="2"/>
    </row>
    <row r="5028" spans="1:25" x14ac:dyDescent="0.2">
      <c r="A5028">
        <v>9</v>
      </c>
      <c r="B5028" s="1">
        <v>42945.374999987813</v>
      </c>
      <c r="C5028">
        <v>45.4</v>
      </c>
      <c r="D5028" s="15">
        <f t="shared" si="1414"/>
        <v>45.4</v>
      </c>
      <c r="E5028">
        <v>32</v>
      </c>
      <c r="F5028" s="6">
        <v>13.707000000000001</v>
      </c>
      <c r="G5028" s="6">
        <v>30.871539999999996</v>
      </c>
      <c r="H5028" s="6">
        <f t="shared" si="1405"/>
        <v>44.578539999999997</v>
      </c>
      <c r="I5028" s="6">
        <f t="shared" si="1406"/>
        <v>13.399999999999999</v>
      </c>
      <c r="J5028" s="6">
        <f t="shared" si="1407"/>
        <v>0</v>
      </c>
      <c r="K5028" s="3">
        <f t="shared" si="1415"/>
        <v>0</v>
      </c>
      <c r="L5028" s="6">
        <f t="shared" si="1408"/>
        <v>31.178539999999998</v>
      </c>
      <c r="M5028" s="6">
        <f t="shared" si="1416"/>
        <v>220</v>
      </c>
      <c r="N5028" s="6">
        <f t="shared" si="1417"/>
        <v>31.178539999999998</v>
      </c>
      <c r="O5028" s="2">
        <f t="shared" si="1409"/>
        <v>-31.178539999999998</v>
      </c>
      <c r="P5028" s="2">
        <f t="shared" si="1418"/>
        <v>0.82146000000000186</v>
      </c>
      <c r="Q5028" s="2">
        <f t="shared" si="1410"/>
        <v>44.578539999999997</v>
      </c>
      <c r="R5028" s="2">
        <f t="shared" si="1419"/>
        <v>44.578539999999997</v>
      </c>
      <c r="S5028" s="2">
        <f t="shared" si="1411"/>
        <v>0</v>
      </c>
      <c r="T5028" s="2">
        <f t="shared" si="1422"/>
        <v>0</v>
      </c>
      <c r="U5028" s="2">
        <f t="shared" si="1412"/>
        <v>0</v>
      </c>
      <c r="V5028" t="str">
        <f t="shared" si="1420"/>
        <v>Y</v>
      </c>
      <c r="W5028" s="2">
        <f t="shared" si="1421"/>
        <v>0</v>
      </c>
      <c r="X5028" s="2">
        <f t="shared" si="1413"/>
        <v>0</v>
      </c>
      <c r="Y5028" s="2"/>
    </row>
    <row r="5029" spans="1:25" x14ac:dyDescent="0.2">
      <c r="A5029">
        <v>10</v>
      </c>
      <c r="B5029" s="1">
        <v>42945.416666654477</v>
      </c>
      <c r="C5029">
        <v>46.8</v>
      </c>
      <c r="D5029" s="15">
        <f t="shared" si="1414"/>
        <v>46.8</v>
      </c>
      <c r="E5029">
        <v>32</v>
      </c>
      <c r="F5029" s="6">
        <v>12.819100000000001</v>
      </c>
      <c r="G5029" s="6">
        <v>29.111709999999999</v>
      </c>
      <c r="H5029" s="6">
        <f t="shared" si="1405"/>
        <v>41.930810000000001</v>
      </c>
      <c r="I5029" s="6">
        <f t="shared" si="1406"/>
        <v>14.799999999999997</v>
      </c>
      <c r="J5029" s="6">
        <f t="shared" si="1407"/>
        <v>0</v>
      </c>
      <c r="K5029" s="3">
        <f t="shared" si="1415"/>
        <v>0</v>
      </c>
      <c r="L5029" s="6">
        <f t="shared" si="1408"/>
        <v>27.130810000000004</v>
      </c>
      <c r="M5029" s="6">
        <f t="shared" si="1416"/>
        <v>220</v>
      </c>
      <c r="N5029" s="6">
        <f t="shared" si="1417"/>
        <v>27.130809999999997</v>
      </c>
      <c r="O5029" s="2">
        <f t="shared" si="1409"/>
        <v>-27.130809999999997</v>
      </c>
      <c r="P5029" s="2">
        <f t="shared" si="1418"/>
        <v>4.8691900000000032</v>
      </c>
      <c r="Q5029" s="2">
        <f t="shared" si="1410"/>
        <v>41.930809999999994</v>
      </c>
      <c r="R5029" s="2">
        <f t="shared" si="1419"/>
        <v>41.930809999999994</v>
      </c>
      <c r="S5029" s="2">
        <f t="shared" si="1411"/>
        <v>0</v>
      </c>
      <c r="T5029" s="2">
        <f t="shared" si="1422"/>
        <v>0</v>
      </c>
      <c r="U5029" s="2">
        <f t="shared" si="1412"/>
        <v>0</v>
      </c>
      <c r="V5029" t="str">
        <f t="shared" si="1420"/>
        <v>Y</v>
      </c>
      <c r="W5029" s="2">
        <f t="shared" si="1421"/>
        <v>0</v>
      </c>
      <c r="X5029" s="2">
        <f t="shared" si="1413"/>
        <v>0</v>
      </c>
      <c r="Y5029" s="2"/>
    </row>
    <row r="5030" spans="1:25" x14ac:dyDescent="0.2">
      <c r="A5030">
        <v>11</v>
      </c>
      <c r="B5030" s="1">
        <v>42945.458333321141</v>
      </c>
      <c r="C5030">
        <v>48.2</v>
      </c>
      <c r="D5030" s="15">
        <f t="shared" si="1414"/>
        <v>48.2</v>
      </c>
      <c r="E5030">
        <v>32</v>
      </c>
      <c r="F5030" s="6">
        <v>13.5852</v>
      </c>
      <c r="G5030" s="6">
        <v>34.372540000000001</v>
      </c>
      <c r="H5030" s="6">
        <f t="shared" si="1405"/>
        <v>47.957740000000001</v>
      </c>
      <c r="I5030" s="6">
        <f t="shared" si="1406"/>
        <v>16.200000000000003</v>
      </c>
      <c r="J5030" s="6">
        <f t="shared" si="1407"/>
        <v>0</v>
      </c>
      <c r="K5030" s="3">
        <f t="shared" si="1415"/>
        <v>0</v>
      </c>
      <c r="L5030" s="6">
        <f t="shared" si="1408"/>
        <v>31.757739999999998</v>
      </c>
      <c r="M5030" s="6">
        <f t="shared" si="1416"/>
        <v>220</v>
      </c>
      <c r="N5030" s="6">
        <f t="shared" si="1417"/>
        <v>31.757740000000013</v>
      </c>
      <c r="O5030" s="2">
        <f t="shared" si="1409"/>
        <v>-31.757740000000013</v>
      </c>
      <c r="P5030" s="2">
        <f t="shared" si="1418"/>
        <v>0.24225999999998749</v>
      </c>
      <c r="Q5030" s="2">
        <f t="shared" si="1410"/>
        <v>47.957740000000015</v>
      </c>
      <c r="R5030" s="2">
        <f t="shared" si="1419"/>
        <v>47.957740000000015</v>
      </c>
      <c r="S5030" s="2">
        <f t="shared" si="1411"/>
        <v>0</v>
      </c>
      <c r="T5030" s="2">
        <f t="shared" si="1422"/>
        <v>0</v>
      </c>
      <c r="U5030" s="2">
        <f t="shared" si="1412"/>
        <v>0</v>
      </c>
      <c r="V5030" t="str">
        <f t="shared" si="1420"/>
        <v>Y</v>
      </c>
      <c r="W5030" s="2">
        <f t="shared" si="1421"/>
        <v>0</v>
      </c>
      <c r="X5030" s="2">
        <f t="shared" si="1413"/>
        <v>0</v>
      </c>
      <c r="Y5030" s="2"/>
    </row>
    <row r="5031" spans="1:25" x14ac:dyDescent="0.2">
      <c r="A5031">
        <v>12</v>
      </c>
      <c r="B5031" s="1">
        <v>42945.499999987805</v>
      </c>
      <c r="C5031">
        <v>48</v>
      </c>
      <c r="D5031" s="15">
        <f t="shared" si="1414"/>
        <v>48</v>
      </c>
      <c r="E5031">
        <v>32</v>
      </c>
      <c r="F5031" s="6">
        <v>14.261699999999999</v>
      </c>
      <c r="G5031" s="6">
        <v>37.876709999999996</v>
      </c>
      <c r="H5031" s="6">
        <f t="shared" si="1405"/>
        <v>52.138409999999993</v>
      </c>
      <c r="I5031" s="6">
        <f t="shared" si="1406"/>
        <v>16</v>
      </c>
      <c r="J5031" s="6">
        <f t="shared" si="1407"/>
        <v>0</v>
      </c>
      <c r="K5031" s="3">
        <f t="shared" si="1415"/>
        <v>0</v>
      </c>
      <c r="L5031" s="6">
        <f t="shared" si="1408"/>
        <v>36.138409999999993</v>
      </c>
      <c r="M5031" s="6">
        <f t="shared" si="1416"/>
        <v>220</v>
      </c>
      <c r="N5031" s="6">
        <f t="shared" si="1417"/>
        <v>36.138410000000022</v>
      </c>
      <c r="O5031" s="2">
        <f t="shared" si="1409"/>
        <v>-32</v>
      </c>
      <c r="P5031" s="2">
        <f t="shared" si="1418"/>
        <v>0</v>
      </c>
      <c r="Q5031" s="2">
        <f t="shared" si="1410"/>
        <v>48</v>
      </c>
      <c r="R5031" s="2">
        <f t="shared" si="1419"/>
        <v>48</v>
      </c>
      <c r="S5031" s="2">
        <f t="shared" si="1411"/>
        <v>0</v>
      </c>
      <c r="T5031" s="2">
        <f t="shared" si="1422"/>
        <v>0</v>
      </c>
      <c r="U5031" s="2">
        <f t="shared" si="1412"/>
        <v>4.1384100000000217</v>
      </c>
      <c r="V5031" t="str">
        <f t="shared" si="1420"/>
        <v>Y</v>
      </c>
      <c r="W5031" s="2">
        <f t="shared" si="1421"/>
        <v>4.1384100000000217</v>
      </c>
      <c r="X5031" s="2">
        <f t="shared" si="1413"/>
        <v>0</v>
      </c>
      <c r="Y5031" s="2"/>
    </row>
    <row r="5032" spans="1:25" x14ac:dyDescent="0.2">
      <c r="A5032">
        <v>13</v>
      </c>
      <c r="B5032" s="1">
        <v>42945.54166665447</v>
      </c>
      <c r="C5032">
        <v>50</v>
      </c>
      <c r="D5032" s="15">
        <f t="shared" si="1414"/>
        <v>50</v>
      </c>
      <c r="E5032">
        <v>32</v>
      </c>
      <c r="F5032" s="6">
        <v>14.1279</v>
      </c>
      <c r="G5032" s="6">
        <v>36.391800000000003</v>
      </c>
      <c r="H5032" s="6">
        <f t="shared" si="1405"/>
        <v>50.5197</v>
      </c>
      <c r="I5032" s="6">
        <f t="shared" si="1406"/>
        <v>18</v>
      </c>
      <c r="J5032" s="6">
        <f t="shared" si="1407"/>
        <v>0</v>
      </c>
      <c r="K5032" s="3">
        <f t="shared" si="1415"/>
        <v>0</v>
      </c>
      <c r="L5032" s="6">
        <f t="shared" si="1408"/>
        <v>32.5197</v>
      </c>
      <c r="M5032" s="6">
        <f t="shared" si="1416"/>
        <v>220</v>
      </c>
      <c r="N5032" s="6">
        <f t="shared" si="1417"/>
        <v>32.5197</v>
      </c>
      <c r="O5032" s="2">
        <f t="shared" si="1409"/>
        <v>-32</v>
      </c>
      <c r="P5032" s="2">
        <f t="shared" si="1418"/>
        <v>0</v>
      </c>
      <c r="Q5032" s="2">
        <f t="shared" si="1410"/>
        <v>50</v>
      </c>
      <c r="R5032" s="2">
        <f t="shared" si="1419"/>
        <v>50</v>
      </c>
      <c r="S5032" s="2">
        <f t="shared" si="1411"/>
        <v>0</v>
      </c>
      <c r="T5032" s="2">
        <f t="shared" si="1422"/>
        <v>0</v>
      </c>
      <c r="U5032" s="2">
        <f t="shared" si="1412"/>
        <v>0.51970000000000027</v>
      </c>
      <c r="V5032" t="str">
        <f t="shared" si="1420"/>
        <v>Y</v>
      </c>
      <c r="W5032" s="2">
        <f t="shared" si="1421"/>
        <v>0.51970000000000027</v>
      </c>
      <c r="X5032" s="2">
        <f t="shared" si="1413"/>
        <v>0</v>
      </c>
      <c r="Y5032" s="2"/>
    </row>
    <row r="5033" spans="1:25" x14ac:dyDescent="0.2">
      <c r="A5033">
        <v>14</v>
      </c>
      <c r="B5033" s="1">
        <v>42945.583333321134</v>
      </c>
      <c r="C5033">
        <v>50</v>
      </c>
      <c r="D5033" s="15">
        <f t="shared" si="1414"/>
        <v>50</v>
      </c>
      <c r="E5033">
        <v>32</v>
      </c>
      <c r="F5033" s="6">
        <v>13.4503</v>
      </c>
      <c r="G5033" s="6">
        <v>29.27657</v>
      </c>
      <c r="H5033" s="6">
        <f t="shared" si="1405"/>
        <v>42.726869999999998</v>
      </c>
      <c r="I5033" s="6">
        <f t="shared" si="1406"/>
        <v>18</v>
      </c>
      <c r="J5033" s="6">
        <f t="shared" si="1407"/>
        <v>0</v>
      </c>
      <c r="K5033" s="3">
        <f t="shared" si="1415"/>
        <v>0</v>
      </c>
      <c r="L5033" s="6">
        <f t="shared" si="1408"/>
        <v>24.726869999999998</v>
      </c>
      <c r="M5033" s="6">
        <f t="shared" si="1416"/>
        <v>220</v>
      </c>
      <c r="N5033" s="6">
        <f t="shared" si="1417"/>
        <v>24.726869999999991</v>
      </c>
      <c r="O5033" s="2">
        <f t="shared" si="1409"/>
        <v>-24.726869999999991</v>
      </c>
      <c r="P5033" s="2">
        <f t="shared" si="1418"/>
        <v>7.273130000000009</v>
      </c>
      <c r="Q5033" s="2">
        <f t="shared" si="1410"/>
        <v>42.726869999999991</v>
      </c>
      <c r="R5033" s="2">
        <f t="shared" si="1419"/>
        <v>42.726869999999991</v>
      </c>
      <c r="S5033" s="2">
        <f t="shared" si="1411"/>
        <v>0</v>
      </c>
      <c r="T5033" s="2">
        <f t="shared" si="1422"/>
        <v>0</v>
      </c>
      <c r="U5033" s="2">
        <f t="shared" si="1412"/>
        <v>0</v>
      </c>
      <c r="V5033" t="str">
        <f t="shared" si="1420"/>
        <v>Y</v>
      </c>
      <c r="W5033" s="2">
        <f t="shared" si="1421"/>
        <v>0</v>
      </c>
      <c r="X5033" s="2">
        <f t="shared" si="1413"/>
        <v>0</v>
      </c>
      <c r="Y5033" s="2"/>
    </row>
    <row r="5034" spans="1:25" x14ac:dyDescent="0.2">
      <c r="A5034">
        <v>15</v>
      </c>
      <c r="B5034" s="1">
        <v>42945.624999987798</v>
      </c>
      <c r="C5034">
        <v>49.9</v>
      </c>
      <c r="D5034" s="15">
        <f t="shared" si="1414"/>
        <v>49.9</v>
      </c>
      <c r="E5034">
        <v>32</v>
      </c>
      <c r="F5034" s="6">
        <v>15.0984</v>
      </c>
      <c r="G5034" s="6">
        <v>21.533720000000002</v>
      </c>
      <c r="H5034" s="6">
        <f t="shared" si="1405"/>
        <v>36.63212</v>
      </c>
      <c r="I5034" s="6">
        <f t="shared" si="1406"/>
        <v>17.899999999999999</v>
      </c>
      <c r="J5034" s="6">
        <f t="shared" si="1407"/>
        <v>0</v>
      </c>
      <c r="K5034" s="3">
        <f t="shared" si="1415"/>
        <v>0</v>
      </c>
      <c r="L5034" s="6">
        <f t="shared" si="1408"/>
        <v>18.732120000000002</v>
      </c>
      <c r="M5034" s="6">
        <f t="shared" si="1416"/>
        <v>220</v>
      </c>
      <c r="N5034" s="6">
        <f t="shared" si="1417"/>
        <v>18.732120000000009</v>
      </c>
      <c r="O5034" s="2">
        <f t="shared" si="1409"/>
        <v>-18.732120000000009</v>
      </c>
      <c r="P5034" s="2">
        <f t="shared" si="1418"/>
        <v>13.267879999999991</v>
      </c>
      <c r="Q5034" s="2">
        <f t="shared" si="1410"/>
        <v>36.632120000000008</v>
      </c>
      <c r="R5034" s="2">
        <f t="shared" si="1419"/>
        <v>36.632120000000008</v>
      </c>
      <c r="S5034" s="2">
        <f t="shared" si="1411"/>
        <v>0</v>
      </c>
      <c r="T5034" s="2">
        <f t="shared" si="1422"/>
        <v>0</v>
      </c>
      <c r="U5034" s="2">
        <f t="shared" si="1412"/>
        <v>0</v>
      </c>
      <c r="V5034" t="str">
        <f t="shared" si="1420"/>
        <v>Y</v>
      </c>
      <c r="W5034" s="2">
        <f t="shared" si="1421"/>
        <v>0</v>
      </c>
      <c r="X5034" s="2">
        <f t="shared" si="1413"/>
        <v>0</v>
      </c>
      <c r="Y5034" s="2"/>
    </row>
    <row r="5035" spans="1:25" x14ac:dyDescent="0.2">
      <c r="A5035">
        <v>16</v>
      </c>
      <c r="B5035" s="1">
        <v>42945.666666654462</v>
      </c>
      <c r="C5035">
        <v>50.8</v>
      </c>
      <c r="D5035" s="15">
        <f t="shared" si="1414"/>
        <v>50.8</v>
      </c>
      <c r="E5035">
        <v>32</v>
      </c>
      <c r="F5035" s="6">
        <v>13.7309</v>
      </c>
      <c r="G5035" s="6">
        <v>15.710539999999998</v>
      </c>
      <c r="H5035" s="6">
        <f t="shared" si="1405"/>
        <v>29.44144</v>
      </c>
      <c r="I5035" s="6">
        <f t="shared" si="1406"/>
        <v>18.799999999999997</v>
      </c>
      <c r="J5035" s="6">
        <f t="shared" si="1407"/>
        <v>0</v>
      </c>
      <c r="K5035" s="3">
        <f t="shared" si="1415"/>
        <v>0</v>
      </c>
      <c r="L5035" s="6">
        <f t="shared" si="1408"/>
        <v>10.641440000000003</v>
      </c>
      <c r="M5035" s="6">
        <f t="shared" si="1416"/>
        <v>220</v>
      </c>
      <c r="N5035" s="6">
        <f t="shared" si="1417"/>
        <v>10.641439999999989</v>
      </c>
      <c r="O5035" s="2">
        <f t="shared" si="1409"/>
        <v>-10.641439999999989</v>
      </c>
      <c r="P5035" s="2">
        <f t="shared" si="1418"/>
        <v>21.358560000000011</v>
      </c>
      <c r="Q5035" s="2">
        <f t="shared" si="1410"/>
        <v>29.441439999999986</v>
      </c>
      <c r="R5035" s="2">
        <f t="shared" si="1419"/>
        <v>29.441439999999986</v>
      </c>
      <c r="S5035" s="2">
        <f t="shared" si="1411"/>
        <v>0</v>
      </c>
      <c r="T5035" s="2">
        <f t="shared" si="1422"/>
        <v>0</v>
      </c>
      <c r="U5035" s="2">
        <f t="shared" si="1412"/>
        <v>0</v>
      </c>
      <c r="V5035" t="str">
        <f t="shared" si="1420"/>
        <v>Y</v>
      </c>
      <c r="W5035" s="2">
        <f t="shared" si="1421"/>
        <v>0</v>
      </c>
      <c r="X5035" s="2">
        <f t="shared" si="1413"/>
        <v>0</v>
      </c>
      <c r="Y5035" s="2"/>
    </row>
    <row r="5036" spans="1:25" x14ac:dyDescent="0.2">
      <c r="A5036">
        <v>17</v>
      </c>
      <c r="B5036" s="1">
        <v>42945.708333321127</v>
      </c>
      <c r="C5036">
        <v>51.5</v>
      </c>
      <c r="D5036" s="15">
        <f t="shared" si="1414"/>
        <v>51.5</v>
      </c>
      <c r="E5036">
        <v>32</v>
      </c>
      <c r="F5036" s="6">
        <v>12.473100000000001</v>
      </c>
      <c r="G5036" s="6">
        <v>6.3157389999999998</v>
      </c>
      <c r="H5036" s="6">
        <f t="shared" si="1405"/>
        <v>18.788838999999999</v>
      </c>
      <c r="I5036" s="6">
        <f t="shared" si="1406"/>
        <v>19.5</v>
      </c>
      <c r="J5036" s="6">
        <f t="shared" si="1407"/>
        <v>0.7111610000000006</v>
      </c>
      <c r="K5036" s="3">
        <f t="shared" si="1415"/>
        <v>0.81275542857142113</v>
      </c>
      <c r="L5036" s="6">
        <f t="shared" si="1408"/>
        <v>0</v>
      </c>
      <c r="M5036" s="6">
        <f t="shared" si="1416"/>
        <v>219.18724457142858</v>
      </c>
      <c r="N5036" s="6">
        <f t="shared" si="1417"/>
        <v>0.10159442857141698</v>
      </c>
      <c r="O5036" s="2">
        <f t="shared" si="1409"/>
        <v>-0.10159442857141698</v>
      </c>
      <c r="P5036" s="2">
        <f t="shared" si="1418"/>
        <v>31.898405571428583</v>
      </c>
      <c r="Q5036" s="2">
        <f t="shared" si="1410"/>
        <v>19.601594428571417</v>
      </c>
      <c r="R5036" s="2">
        <f t="shared" si="1419"/>
        <v>18.788838999999999</v>
      </c>
      <c r="S5036" s="2">
        <f t="shared" si="1411"/>
        <v>0.81275542857141758</v>
      </c>
      <c r="T5036" s="2">
        <f t="shared" si="1422"/>
        <v>0</v>
      </c>
      <c r="U5036" s="2">
        <f t="shared" si="1412"/>
        <v>0</v>
      </c>
      <c r="V5036" t="str">
        <f t="shared" si="1420"/>
        <v>N</v>
      </c>
      <c r="W5036" s="2">
        <f t="shared" si="1421"/>
        <v>0</v>
      </c>
      <c r="X5036" s="2">
        <f t="shared" si="1413"/>
        <v>0</v>
      </c>
      <c r="Y5036" s="2"/>
    </row>
    <row r="5037" spans="1:25" x14ac:dyDescent="0.2">
      <c r="A5037">
        <v>18</v>
      </c>
      <c r="B5037" s="1">
        <v>42945.749999987791</v>
      </c>
      <c r="C5037">
        <v>49.5</v>
      </c>
      <c r="D5037" s="15">
        <f t="shared" si="1414"/>
        <v>49.5</v>
      </c>
      <c r="E5037">
        <v>32</v>
      </c>
      <c r="F5037" s="6">
        <v>10.3941</v>
      </c>
      <c r="G5037" s="6">
        <v>0.44394416999999997</v>
      </c>
      <c r="H5037" s="6">
        <f t="shared" si="1405"/>
        <v>10.83804417</v>
      </c>
      <c r="I5037" s="6">
        <f t="shared" si="1406"/>
        <v>17.5</v>
      </c>
      <c r="J5037" s="6">
        <f t="shared" si="1407"/>
        <v>6.6619558300000001</v>
      </c>
      <c r="K5037" s="3">
        <f t="shared" si="1415"/>
        <v>7.6136638057142818</v>
      </c>
      <c r="L5037" s="6">
        <f t="shared" si="1408"/>
        <v>0</v>
      </c>
      <c r="M5037" s="6">
        <f t="shared" si="1416"/>
        <v>211.5735807657143</v>
      </c>
      <c r="N5037" s="6">
        <f t="shared" si="1417"/>
        <v>0.95170797571427102</v>
      </c>
      <c r="O5037" s="2">
        <f t="shared" si="1409"/>
        <v>-0.95170797571427102</v>
      </c>
      <c r="P5037" s="2">
        <f t="shared" si="1418"/>
        <v>31.048292024285729</v>
      </c>
      <c r="Q5037" s="2">
        <f t="shared" si="1410"/>
        <v>18.451707975714271</v>
      </c>
      <c r="R5037" s="2">
        <f t="shared" si="1419"/>
        <v>10.83804417</v>
      </c>
      <c r="S5037" s="2">
        <f t="shared" si="1411"/>
        <v>7.6136638057142711</v>
      </c>
      <c r="T5037" s="2">
        <f t="shared" si="1422"/>
        <v>0</v>
      </c>
      <c r="U5037" s="2">
        <f t="shared" si="1412"/>
        <v>0</v>
      </c>
      <c r="V5037" t="str">
        <f t="shared" si="1420"/>
        <v>N</v>
      </c>
      <c r="W5037" s="2">
        <f t="shared" si="1421"/>
        <v>0</v>
      </c>
      <c r="X5037" s="2">
        <f t="shared" si="1413"/>
        <v>0</v>
      </c>
      <c r="Y5037" s="2"/>
    </row>
    <row r="5038" spans="1:25" x14ac:dyDescent="0.2">
      <c r="A5038">
        <v>19</v>
      </c>
      <c r="B5038" s="1">
        <v>42945.791666654455</v>
      </c>
      <c r="C5038">
        <v>48.8</v>
      </c>
      <c r="D5038" s="15">
        <f t="shared" si="1414"/>
        <v>48.8</v>
      </c>
      <c r="E5038">
        <v>32</v>
      </c>
      <c r="F5038" s="6">
        <v>9.8633900000000008</v>
      </c>
      <c r="G5038" s="6">
        <v>-1.5167529999999999E-2</v>
      </c>
      <c r="H5038" s="6">
        <f t="shared" si="1405"/>
        <v>9.8482224700000014</v>
      </c>
      <c r="I5038" s="6">
        <f t="shared" si="1406"/>
        <v>16.799999999999997</v>
      </c>
      <c r="J5038" s="6">
        <f t="shared" si="1407"/>
        <v>6.9517775299999958</v>
      </c>
      <c r="K5038" s="3">
        <f t="shared" si="1415"/>
        <v>7.9448886057142829</v>
      </c>
      <c r="L5038" s="6">
        <f t="shared" si="1408"/>
        <v>0</v>
      </c>
      <c r="M5038" s="6">
        <f t="shared" si="1416"/>
        <v>203.62869216000001</v>
      </c>
      <c r="N5038" s="6">
        <f t="shared" si="1417"/>
        <v>0.99311107571429602</v>
      </c>
      <c r="O5038" s="2">
        <f t="shared" si="1409"/>
        <v>-0.99311107571429602</v>
      </c>
      <c r="P5038" s="2">
        <f t="shared" si="1418"/>
        <v>31.006888924285704</v>
      </c>
      <c r="Q5038" s="2">
        <f t="shared" si="1410"/>
        <v>17.793111075714293</v>
      </c>
      <c r="R5038" s="2">
        <f t="shared" si="1419"/>
        <v>9.8482224700000014</v>
      </c>
      <c r="S5038" s="2">
        <f t="shared" si="1411"/>
        <v>7.9448886057142918</v>
      </c>
      <c r="T5038" s="2">
        <f t="shared" si="1422"/>
        <v>0</v>
      </c>
      <c r="U5038" s="2">
        <f t="shared" si="1412"/>
        <v>0</v>
      </c>
      <c r="V5038" t="str">
        <f t="shared" si="1420"/>
        <v>N</v>
      </c>
      <c r="W5038" s="2">
        <f t="shared" si="1421"/>
        <v>0</v>
      </c>
      <c r="X5038" s="2">
        <f t="shared" si="1413"/>
        <v>0</v>
      </c>
      <c r="Y5038" s="2"/>
    </row>
    <row r="5039" spans="1:25" x14ac:dyDescent="0.2">
      <c r="A5039">
        <v>20</v>
      </c>
      <c r="B5039" s="1">
        <v>42945.833333321119</v>
      </c>
      <c r="C5039">
        <v>49.4</v>
      </c>
      <c r="D5039" s="15">
        <f t="shared" si="1414"/>
        <v>49.4</v>
      </c>
      <c r="E5039">
        <v>32</v>
      </c>
      <c r="F5039" s="6">
        <v>8.6273400000000002</v>
      </c>
      <c r="G5039" s="6">
        <v>-1.5167529999999999E-2</v>
      </c>
      <c r="H5039" s="6">
        <f t="shared" si="1405"/>
        <v>8.6121724700000009</v>
      </c>
      <c r="I5039" s="6">
        <f t="shared" si="1406"/>
        <v>17.399999999999999</v>
      </c>
      <c r="J5039" s="6">
        <f t="shared" si="1407"/>
        <v>8.7878275299999977</v>
      </c>
      <c r="K5039" s="3">
        <f t="shared" si="1415"/>
        <v>10.043231462857136</v>
      </c>
      <c r="L5039" s="6">
        <f t="shared" si="1408"/>
        <v>0</v>
      </c>
      <c r="M5039" s="6">
        <f t="shared" si="1416"/>
        <v>193.58546069714288</v>
      </c>
      <c r="N5039" s="6">
        <f t="shared" si="1417"/>
        <v>1.2554039328571491</v>
      </c>
      <c r="O5039" s="2">
        <f t="shared" si="1409"/>
        <v>-1.2554039328571491</v>
      </c>
      <c r="P5039" s="2">
        <f t="shared" si="1418"/>
        <v>30.744596067142851</v>
      </c>
      <c r="Q5039" s="2">
        <f t="shared" si="1410"/>
        <v>18.655403932857148</v>
      </c>
      <c r="R5039" s="2">
        <f t="shared" si="1419"/>
        <v>8.6121724700000009</v>
      </c>
      <c r="S5039" s="2">
        <f t="shared" si="1411"/>
        <v>10.043231462857147</v>
      </c>
      <c r="T5039" s="2">
        <f t="shared" si="1422"/>
        <v>0</v>
      </c>
      <c r="U5039" s="2">
        <f t="shared" si="1412"/>
        <v>0</v>
      </c>
      <c r="V5039" t="str">
        <f t="shared" si="1420"/>
        <v>N</v>
      </c>
      <c r="W5039" s="2">
        <f t="shared" si="1421"/>
        <v>0</v>
      </c>
      <c r="X5039" s="2">
        <f t="shared" si="1413"/>
        <v>0</v>
      </c>
      <c r="Y5039" s="2"/>
    </row>
    <row r="5040" spans="1:25" x14ac:dyDescent="0.2">
      <c r="A5040">
        <v>21</v>
      </c>
      <c r="B5040" s="1">
        <v>42945.874999987784</v>
      </c>
      <c r="C5040">
        <v>47.2</v>
      </c>
      <c r="D5040" s="15">
        <f t="shared" si="1414"/>
        <v>47.2</v>
      </c>
      <c r="E5040">
        <v>32</v>
      </c>
      <c r="F5040" s="6">
        <v>10.1091</v>
      </c>
      <c r="G5040" s="6">
        <v>-1.5167529999999999E-2</v>
      </c>
      <c r="H5040" s="6">
        <f t="shared" si="1405"/>
        <v>10.09393247</v>
      </c>
      <c r="I5040" s="6">
        <f t="shared" si="1406"/>
        <v>15.200000000000003</v>
      </c>
      <c r="J5040" s="6">
        <f t="shared" si="1407"/>
        <v>5.1060675300000025</v>
      </c>
      <c r="K5040" s="3">
        <f t="shared" si="1415"/>
        <v>5.8355057485714212</v>
      </c>
      <c r="L5040" s="6">
        <f t="shared" si="1408"/>
        <v>0</v>
      </c>
      <c r="M5040" s="6">
        <f t="shared" si="1416"/>
        <v>187.74995494857146</v>
      </c>
      <c r="N5040" s="6">
        <f t="shared" si="1417"/>
        <v>0.72943821857143121</v>
      </c>
      <c r="O5040" s="2">
        <f t="shared" si="1409"/>
        <v>-0.72943821857143121</v>
      </c>
      <c r="P5040" s="2">
        <f t="shared" si="1418"/>
        <v>31.270561781428569</v>
      </c>
      <c r="Q5040" s="2">
        <f t="shared" si="1410"/>
        <v>15.929438218571434</v>
      </c>
      <c r="R5040" s="2">
        <f t="shared" si="1419"/>
        <v>10.09393247</v>
      </c>
      <c r="S5040" s="2">
        <f t="shared" si="1411"/>
        <v>5.8355057485714337</v>
      </c>
      <c r="T5040" s="2">
        <f t="shared" si="1422"/>
        <v>0</v>
      </c>
      <c r="U5040" s="2">
        <f t="shared" si="1412"/>
        <v>0</v>
      </c>
      <c r="V5040" t="str">
        <f t="shared" si="1420"/>
        <v>N</v>
      </c>
      <c r="W5040" s="2">
        <f t="shared" si="1421"/>
        <v>0</v>
      </c>
      <c r="X5040" s="2">
        <f t="shared" si="1413"/>
        <v>0</v>
      </c>
      <c r="Y5040" s="2"/>
    </row>
    <row r="5041" spans="1:25" x14ac:dyDescent="0.2">
      <c r="A5041">
        <v>22</v>
      </c>
      <c r="B5041" s="1">
        <v>42945.916666654448</v>
      </c>
      <c r="C5041">
        <v>44.6</v>
      </c>
      <c r="D5041" s="15">
        <f t="shared" si="1414"/>
        <v>44.6</v>
      </c>
      <c r="E5041">
        <v>32</v>
      </c>
      <c r="F5041" s="6">
        <v>12.267099999999999</v>
      </c>
      <c r="G5041" s="6">
        <v>-1.5167529999999999E-2</v>
      </c>
      <c r="H5041" s="6">
        <f t="shared" si="1405"/>
        <v>12.25193247</v>
      </c>
      <c r="I5041" s="6">
        <f t="shared" si="1406"/>
        <v>12.600000000000001</v>
      </c>
      <c r="J5041" s="6">
        <f t="shared" si="1407"/>
        <v>0.34806753000000157</v>
      </c>
      <c r="K5041" s="3">
        <f t="shared" si="1415"/>
        <v>0.39779146285715683</v>
      </c>
      <c r="L5041" s="6">
        <f t="shared" si="1408"/>
        <v>0</v>
      </c>
      <c r="M5041" s="6">
        <f t="shared" si="1416"/>
        <v>187.3521634857143</v>
      </c>
      <c r="N5041" s="6">
        <f t="shared" si="1417"/>
        <v>4.9723932857148156E-2</v>
      </c>
      <c r="O5041" s="2">
        <f t="shared" si="1409"/>
        <v>-4.9723932857148156E-2</v>
      </c>
      <c r="P5041" s="2">
        <f t="shared" si="1418"/>
        <v>31.950276067142852</v>
      </c>
      <c r="Q5041" s="2">
        <f t="shared" si="1410"/>
        <v>12.64972393285715</v>
      </c>
      <c r="R5041" s="2">
        <f t="shared" si="1419"/>
        <v>12.25193247</v>
      </c>
      <c r="S5041" s="2">
        <f t="shared" si="1411"/>
        <v>0.39779146285714972</v>
      </c>
      <c r="T5041" s="2">
        <f t="shared" si="1422"/>
        <v>0</v>
      </c>
      <c r="U5041" s="2">
        <f t="shared" si="1412"/>
        <v>0</v>
      </c>
      <c r="V5041" t="str">
        <f t="shared" si="1420"/>
        <v>N</v>
      </c>
      <c r="W5041" s="2">
        <f t="shared" si="1421"/>
        <v>0</v>
      </c>
      <c r="X5041" s="2">
        <f t="shared" si="1413"/>
        <v>0</v>
      </c>
      <c r="Y5041" s="2"/>
    </row>
    <row r="5042" spans="1:25" x14ac:dyDescent="0.2">
      <c r="A5042">
        <v>23</v>
      </c>
      <c r="B5042" s="1">
        <v>42945.958333321112</v>
      </c>
      <c r="C5042">
        <v>42.5</v>
      </c>
      <c r="D5042" s="15">
        <f t="shared" si="1414"/>
        <v>42.5</v>
      </c>
      <c r="E5042">
        <v>32</v>
      </c>
      <c r="F5042" s="6">
        <v>13.243399999999999</v>
      </c>
      <c r="G5042" s="6">
        <v>-1.5167529999999999E-2</v>
      </c>
      <c r="H5042" s="6">
        <f t="shared" si="1405"/>
        <v>13.22823247</v>
      </c>
      <c r="I5042" s="6">
        <f t="shared" si="1406"/>
        <v>10.5</v>
      </c>
      <c r="J5042" s="6">
        <f t="shared" si="1407"/>
        <v>0</v>
      </c>
      <c r="K5042" s="3">
        <f t="shared" si="1415"/>
        <v>0</v>
      </c>
      <c r="L5042" s="6">
        <f t="shared" si="1408"/>
        <v>2.72823247</v>
      </c>
      <c r="M5042" s="6">
        <f t="shared" si="1416"/>
        <v>190.08039595571429</v>
      </c>
      <c r="N5042" s="6">
        <f t="shared" si="1417"/>
        <v>0</v>
      </c>
      <c r="O5042" s="2">
        <f t="shared" si="1409"/>
        <v>0</v>
      </c>
      <c r="P5042" s="2">
        <f t="shared" si="1418"/>
        <v>32</v>
      </c>
      <c r="Q5042" s="2">
        <f t="shared" si="1410"/>
        <v>10.5</v>
      </c>
      <c r="R5042" s="2">
        <f t="shared" si="1419"/>
        <v>10.5</v>
      </c>
      <c r="S5042" s="2">
        <f t="shared" si="1411"/>
        <v>0</v>
      </c>
      <c r="T5042" s="2">
        <f t="shared" si="1422"/>
        <v>2.7282324699999947</v>
      </c>
      <c r="U5042" s="2">
        <f t="shared" si="1412"/>
        <v>0</v>
      </c>
      <c r="V5042" t="str">
        <f t="shared" si="1420"/>
        <v>N</v>
      </c>
      <c r="W5042" s="2">
        <f t="shared" si="1421"/>
        <v>0</v>
      </c>
      <c r="X5042" s="2">
        <f t="shared" si="1413"/>
        <v>0</v>
      </c>
      <c r="Y5042" s="2"/>
    </row>
    <row r="5043" spans="1:25" x14ac:dyDescent="0.2">
      <c r="A5043">
        <v>0</v>
      </c>
      <c r="B5043" s="1">
        <v>42945.999999987776</v>
      </c>
      <c r="C5043">
        <v>40.9</v>
      </c>
      <c r="D5043" s="15">
        <f t="shared" si="1414"/>
        <v>40.9</v>
      </c>
      <c r="E5043">
        <v>32</v>
      </c>
      <c r="F5043" s="6">
        <v>10.2392</v>
      </c>
      <c r="G5043" s="6">
        <v>-1.5167529999999999E-2</v>
      </c>
      <c r="H5043" s="6">
        <f t="shared" si="1405"/>
        <v>10.224032470000001</v>
      </c>
      <c r="I5043" s="6">
        <f t="shared" si="1406"/>
        <v>8.8999999999999986</v>
      </c>
      <c r="J5043" s="6">
        <f t="shared" si="1407"/>
        <v>0</v>
      </c>
      <c r="K5043" s="3">
        <f t="shared" si="1415"/>
        <v>0</v>
      </c>
      <c r="L5043" s="6">
        <f t="shared" si="1408"/>
        <v>1.3240324700000023</v>
      </c>
      <c r="M5043" s="6">
        <f t="shared" si="1416"/>
        <v>191.40442842571429</v>
      </c>
      <c r="N5043" s="6">
        <f t="shared" si="1417"/>
        <v>0</v>
      </c>
      <c r="O5043" s="2">
        <f t="shared" si="1409"/>
        <v>0</v>
      </c>
      <c r="P5043" s="2">
        <f t="shared" si="1418"/>
        <v>32</v>
      </c>
      <c r="Q5043" s="2">
        <f t="shared" si="1410"/>
        <v>8.8999999999999986</v>
      </c>
      <c r="R5043" s="2">
        <f t="shared" si="1419"/>
        <v>8.8999999999999986</v>
      </c>
      <c r="S5043" s="2">
        <f t="shared" si="1411"/>
        <v>0</v>
      </c>
      <c r="T5043" s="2">
        <f t="shared" si="1422"/>
        <v>1.3240324699999917</v>
      </c>
      <c r="U5043" s="2">
        <f t="shared" si="1412"/>
        <v>0</v>
      </c>
      <c r="V5043" t="str">
        <f t="shared" si="1420"/>
        <v>N</v>
      </c>
      <c r="W5043" s="2">
        <f t="shared" si="1421"/>
        <v>0</v>
      </c>
      <c r="X5043" s="2">
        <f t="shared" si="1413"/>
        <v>0</v>
      </c>
      <c r="Y5043" s="2"/>
    </row>
    <row r="5044" spans="1:25" x14ac:dyDescent="0.2">
      <c r="A5044">
        <v>1</v>
      </c>
      <c r="B5044" s="1">
        <v>42946.041666654441</v>
      </c>
      <c r="C5044">
        <v>38.6</v>
      </c>
      <c r="D5044" s="15">
        <f t="shared" si="1414"/>
        <v>38.6</v>
      </c>
      <c r="E5044">
        <v>32</v>
      </c>
      <c r="F5044" s="6">
        <v>12.0261</v>
      </c>
      <c r="G5044" s="6">
        <v>-1.5167529999999999E-2</v>
      </c>
      <c r="H5044" s="6">
        <f t="shared" si="1405"/>
        <v>12.01093247</v>
      </c>
      <c r="I5044" s="6">
        <f t="shared" si="1406"/>
        <v>6.6000000000000014</v>
      </c>
      <c r="J5044" s="6">
        <f t="shared" si="1407"/>
        <v>0</v>
      </c>
      <c r="K5044" s="3">
        <f t="shared" si="1415"/>
        <v>0</v>
      </c>
      <c r="L5044" s="6">
        <f t="shared" si="1408"/>
        <v>5.4109324699999988</v>
      </c>
      <c r="M5044" s="6">
        <f t="shared" si="1416"/>
        <v>196.81536089571429</v>
      </c>
      <c r="N5044" s="6">
        <f t="shared" si="1417"/>
        <v>0</v>
      </c>
      <c r="O5044" s="2">
        <f t="shared" si="1409"/>
        <v>0</v>
      </c>
      <c r="P5044" s="2">
        <f t="shared" si="1418"/>
        <v>32</v>
      </c>
      <c r="Q5044" s="2">
        <f t="shared" si="1410"/>
        <v>6.6000000000000014</v>
      </c>
      <c r="R5044" s="2">
        <f t="shared" si="1419"/>
        <v>6.6000000000000014</v>
      </c>
      <c r="S5044" s="2">
        <f t="shared" si="1411"/>
        <v>0</v>
      </c>
      <c r="T5044" s="2">
        <f t="shared" si="1422"/>
        <v>5.4109324700000059</v>
      </c>
      <c r="U5044" s="2">
        <f t="shared" si="1412"/>
        <v>0</v>
      </c>
      <c r="V5044" t="str">
        <f t="shared" si="1420"/>
        <v>N</v>
      </c>
      <c r="W5044" s="2">
        <f t="shared" si="1421"/>
        <v>0</v>
      </c>
      <c r="X5044" s="2">
        <f t="shared" si="1413"/>
        <v>0</v>
      </c>
      <c r="Y5044" s="2"/>
    </row>
    <row r="5045" spans="1:25" x14ac:dyDescent="0.2">
      <c r="A5045">
        <v>2</v>
      </c>
      <c r="B5045" s="1">
        <v>42946.083333321105</v>
      </c>
      <c r="C5045">
        <v>38</v>
      </c>
      <c r="D5045" s="15">
        <f t="shared" si="1414"/>
        <v>38</v>
      </c>
      <c r="E5045">
        <v>32</v>
      </c>
      <c r="F5045" s="6">
        <v>11.7707</v>
      </c>
      <c r="G5045" s="6">
        <v>-1.5167529999999999E-2</v>
      </c>
      <c r="H5045" s="6">
        <f t="shared" si="1405"/>
        <v>11.75553247</v>
      </c>
      <c r="I5045" s="6">
        <f t="shared" si="1406"/>
        <v>6</v>
      </c>
      <c r="J5045" s="6">
        <f t="shared" si="1407"/>
        <v>0</v>
      </c>
      <c r="K5045" s="3">
        <f t="shared" si="1415"/>
        <v>0</v>
      </c>
      <c r="L5045" s="6">
        <f t="shared" si="1408"/>
        <v>5.7555324700000003</v>
      </c>
      <c r="M5045" s="6">
        <f t="shared" si="1416"/>
        <v>202.57089336571428</v>
      </c>
      <c r="N5045" s="6">
        <f t="shared" si="1417"/>
        <v>0</v>
      </c>
      <c r="O5045" s="2">
        <f t="shared" si="1409"/>
        <v>0</v>
      </c>
      <c r="P5045" s="2">
        <f t="shared" si="1418"/>
        <v>32</v>
      </c>
      <c r="Q5045" s="2">
        <f t="shared" si="1410"/>
        <v>6</v>
      </c>
      <c r="R5045" s="2">
        <f t="shared" si="1419"/>
        <v>6</v>
      </c>
      <c r="S5045" s="2">
        <f t="shared" si="1411"/>
        <v>0</v>
      </c>
      <c r="T5045" s="2">
        <f t="shared" si="1422"/>
        <v>5.7555324699999915</v>
      </c>
      <c r="U5045" s="2">
        <f t="shared" si="1412"/>
        <v>0</v>
      </c>
      <c r="V5045" t="str">
        <f t="shared" si="1420"/>
        <v>N</v>
      </c>
      <c r="W5045" s="2">
        <f t="shared" si="1421"/>
        <v>0</v>
      </c>
      <c r="X5045" s="2">
        <f t="shared" si="1413"/>
        <v>0</v>
      </c>
      <c r="Y5045" s="2"/>
    </row>
    <row r="5046" spans="1:25" x14ac:dyDescent="0.2">
      <c r="A5046">
        <v>3</v>
      </c>
      <c r="B5046" s="1">
        <v>42946.124999987769</v>
      </c>
      <c r="C5046">
        <v>36.6</v>
      </c>
      <c r="D5046" s="15">
        <f t="shared" si="1414"/>
        <v>36.6</v>
      </c>
      <c r="E5046">
        <v>32</v>
      </c>
      <c r="F5046" s="6">
        <v>12.216799999999999</v>
      </c>
      <c r="G5046" s="6">
        <v>-1.5167529999999999E-2</v>
      </c>
      <c r="H5046" s="6">
        <f t="shared" si="1405"/>
        <v>12.20163247</v>
      </c>
      <c r="I5046" s="6">
        <f t="shared" si="1406"/>
        <v>4.6000000000000014</v>
      </c>
      <c r="J5046" s="6">
        <f t="shared" si="1407"/>
        <v>0</v>
      </c>
      <c r="K5046" s="3">
        <f t="shared" si="1415"/>
        <v>0</v>
      </c>
      <c r="L5046" s="6">
        <f t="shared" si="1408"/>
        <v>7.6016324699999984</v>
      </c>
      <c r="M5046" s="6">
        <f t="shared" si="1416"/>
        <v>210.17252583571428</v>
      </c>
      <c r="N5046" s="6">
        <f t="shared" si="1417"/>
        <v>0</v>
      </c>
      <c r="O5046" s="2">
        <f t="shared" si="1409"/>
        <v>0</v>
      </c>
      <c r="P5046" s="2">
        <f t="shared" si="1418"/>
        <v>32</v>
      </c>
      <c r="Q5046" s="2">
        <f t="shared" si="1410"/>
        <v>4.6000000000000014</v>
      </c>
      <c r="R5046" s="2">
        <f t="shared" si="1419"/>
        <v>4.6000000000000014</v>
      </c>
      <c r="S5046" s="2">
        <f t="shared" si="1411"/>
        <v>0</v>
      </c>
      <c r="T5046" s="2">
        <f t="shared" si="1422"/>
        <v>7.6016324699999984</v>
      </c>
      <c r="U5046" s="2">
        <f t="shared" si="1412"/>
        <v>0</v>
      </c>
      <c r="V5046" t="str">
        <f t="shared" si="1420"/>
        <v>N</v>
      </c>
      <c r="W5046" s="2">
        <f t="shared" si="1421"/>
        <v>0</v>
      </c>
      <c r="X5046" s="2">
        <f t="shared" si="1413"/>
        <v>0</v>
      </c>
      <c r="Y5046" s="2"/>
    </row>
    <row r="5047" spans="1:25" x14ac:dyDescent="0.2">
      <c r="A5047">
        <v>4</v>
      </c>
      <c r="B5047" s="1">
        <v>42946.166666654433</v>
      </c>
      <c r="C5047">
        <v>35.9</v>
      </c>
      <c r="D5047" s="15">
        <f t="shared" si="1414"/>
        <v>35.9</v>
      </c>
      <c r="E5047">
        <v>32</v>
      </c>
      <c r="F5047" s="6">
        <v>8.7599499999999999</v>
      </c>
      <c r="G5047" s="6">
        <v>-1.5167529999999999E-2</v>
      </c>
      <c r="H5047" s="6">
        <f t="shared" si="1405"/>
        <v>8.7447824700000005</v>
      </c>
      <c r="I5047" s="6">
        <f t="shared" si="1406"/>
        <v>3.8999999999999986</v>
      </c>
      <c r="J5047" s="6">
        <f t="shared" si="1407"/>
        <v>0</v>
      </c>
      <c r="K5047" s="3">
        <f t="shared" si="1415"/>
        <v>0</v>
      </c>
      <c r="L5047" s="6">
        <f t="shared" si="1408"/>
        <v>4.844782470000002</v>
      </c>
      <c r="M5047" s="6">
        <f t="shared" si="1416"/>
        <v>215.01730830571429</v>
      </c>
      <c r="N5047" s="6">
        <f t="shared" si="1417"/>
        <v>0</v>
      </c>
      <c r="O5047" s="2">
        <f t="shared" si="1409"/>
        <v>0</v>
      </c>
      <c r="P5047" s="2">
        <f t="shared" si="1418"/>
        <v>32</v>
      </c>
      <c r="Q5047" s="2">
        <f t="shared" si="1410"/>
        <v>3.8999999999999986</v>
      </c>
      <c r="R5047" s="2">
        <f t="shared" si="1419"/>
        <v>3.8999999999999986</v>
      </c>
      <c r="S5047" s="2">
        <f t="shared" si="1411"/>
        <v>0</v>
      </c>
      <c r="T5047" s="2">
        <f t="shared" si="1422"/>
        <v>4.8447824700000126</v>
      </c>
      <c r="U5047" s="2">
        <f t="shared" si="1412"/>
        <v>0</v>
      </c>
      <c r="V5047" t="str">
        <f t="shared" si="1420"/>
        <v>N</v>
      </c>
      <c r="W5047" s="2">
        <f t="shared" si="1421"/>
        <v>0</v>
      </c>
      <c r="X5047" s="2">
        <f t="shared" si="1413"/>
        <v>0</v>
      </c>
      <c r="Y5047" s="2"/>
    </row>
    <row r="5048" spans="1:25" x14ac:dyDescent="0.2">
      <c r="A5048">
        <v>5</v>
      </c>
      <c r="B5048" s="1">
        <v>42946.208333321098</v>
      </c>
      <c r="C5048">
        <v>35.799999999999997</v>
      </c>
      <c r="D5048" s="15">
        <f t="shared" si="1414"/>
        <v>35.799999999999997</v>
      </c>
      <c r="E5048">
        <v>32</v>
      </c>
      <c r="F5048" s="6">
        <v>7.9215</v>
      </c>
      <c r="G5048" s="6">
        <v>-1.5167529999999999E-2</v>
      </c>
      <c r="H5048" s="6">
        <f t="shared" si="1405"/>
        <v>7.9063324699999997</v>
      </c>
      <c r="I5048" s="6">
        <f t="shared" si="1406"/>
        <v>3.7999999999999972</v>
      </c>
      <c r="J5048" s="6">
        <f t="shared" si="1407"/>
        <v>0</v>
      </c>
      <c r="K5048" s="3">
        <f t="shared" si="1415"/>
        <v>0</v>
      </c>
      <c r="L5048" s="6">
        <f t="shared" si="1408"/>
        <v>4.1063324700000026</v>
      </c>
      <c r="M5048" s="6">
        <f t="shared" si="1416"/>
        <v>219.12364077571431</v>
      </c>
      <c r="N5048" s="6">
        <f t="shared" si="1417"/>
        <v>0</v>
      </c>
      <c r="O5048" s="2">
        <f t="shared" si="1409"/>
        <v>0</v>
      </c>
      <c r="P5048" s="2">
        <f t="shared" si="1418"/>
        <v>32</v>
      </c>
      <c r="Q5048" s="2">
        <f t="shared" si="1410"/>
        <v>3.7999999999999972</v>
      </c>
      <c r="R5048" s="2">
        <f t="shared" si="1419"/>
        <v>3.7999999999999972</v>
      </c>
      <c r="S5048" s="2">
        <f t="shared" si="1411"/>
        <v>0</v>
      </c>
      <c r="T5048" s="2">
        <f t="shared" si="1422"/>
        <v>4.1063324700000123</v>
      </c>
      <c r="U5048" s="2">
        <f t="shared" si="1412"/>
        <v>0</v>
      </c>
      <c r="V5048" t="str">
        <f t="shared" si="1420"/>
        <v>N</v>
      </c>
      <c r="W5048" s="2">
        <f t="shared" si="1421"/>
        <v>0</v>
      </c>
      <c r="X5048" s="2">
        <f t="shared" si="1413"/>
        <v>0</v>
      </c>
      <c r="Y5048" s="2"/>
    </row>
    <row r="5049" spans="1:25" x14ac:dyDescent="0.2">
      <c r="A5049">
        <v>6</v>
      </c>
      <c r="B5049" s="1">
        <v>42946.249999987762</v>
      </c>
      <c r="C5049">
        <v>36.799999999999997</v>
      </c>
      <c r="D5049" s="15">
        <f t="shared" si="1414"/>
        <v>36.799999999999997</v>
      </c>
      <c r="E5049">
        <v>32</v>
      </c>
      <c r="F5049" s="6">
        <v>7.0879399999999997</v>
      </c>
      <c r="G5049" s="6">
        <v>0.93166616999999996</v>
      </c>
      <c r="H5049" s="6">
        <f t="shared" si="1405"/>
        <v>8.0196061699999994</v>
      </c>
      <c r="I5049" s="6">
        <f t="shared" si="1406"/>
        <v>4.7999999999999972</v>
      </c>
      <c r="J5049" s="6">
        <f t="shared" si="1407"/>
        <v>0</v>
      </c>
      <c r="K5049" s="3">
        <f t="shared" si="1415"/>
        <v>0</v>
      </c>
      <c r="L5049" s="6">
        <f t="shared" si="1408"/>
        <v>3.2196061700000023</v>
      </c>
      <c r="M5049" s="6">
        <f t="shared" si="1416"/>
        <v>220</v>
      </c>
      <c r="N5049" s="6">
        <f t="shared" si="1417"/>
        <v>2.3432469457142986</v>
      </c>
      <c r="O5049" s="2">
        <f t="shared" si="1409"/>
        <v>-2.3432469457142986</v>
      </c>
      <c r="P5049" s="2">
        <f t="shared" si="1418"/>
        <v>29.656753054285701</v>
      </c>
      <c r="Q5049" s="2">
        <f t="shared" si="1410"/>
        <v>7.1432469457142957</v>
      </c>
      <c r="R5049" s="2">
        <f t="shared" si="1419"/>
        <v>7.1432469457142957</v>
      </c>
      <c r="S5049" s="2">
        <f t="shared" si="1411"/>
        <v>0</v>
      </c>
      <c r="T5049" s="2">
        <f t="shared" si="1422"/>
        <v>0.87635922428569302</v>
      </c>
      <c r="U5049" s="2">
        <f t="shared" si="1412"/>
        <v>0</v>
      </c>
      <c r="V5049" t="str">
        <f t="shared" si="1420"/>
        <v>N</v>
      </c>
      <c r="W5049" s="2">
        <f t="shared" si="1421"/>
        <v>0</v>
      </c>
      <c r="X5049" s="2">
        <f t="shared" si="1413"/>
        <v>0</v>
      </c>
      <c r="Y5049" s="2"/>
    </row>
    <row r="5050" spans="1:25" x14ac:dyDescent="0.2">
      <c r="A5050">
        <v>7</v>
      </c>
      <c r="B5050" s="1">
        <v>42946.291666654426</v>
      </c>
      <c r="C5050">
        <v>40.700000000000003</v>
      </c>
      <c r="D5050" s="15">
        <f t="shared" si="1414"/>
        <v>40.700000000000003</v>
      </c>
      <c r="E5050">
        <v>32</v>
      </c>
      <c r="F5050" s="6">
        <v>7.7931699999999999</v>
      </c>
      <c r="G5050" s="6">
        <v>8.8314199999999996</v>
      </c>
      <c r="H5050" s="6">
        <f t="shared" si="1405"/>
        <v>16.624589999999998</v>
      </c>
      <c r="I5050" s="6">
        <f t="shared" si="1406"/>
        <v>8.7000000000000028</v>
      </c>
      <c r="J5050" s="6">
        <f t="shared" si="1407"/>
        <v>0</v>
      </c>
      <c r="K5050" s="3">
        <f t="shared" si="1415"/>
        <v>0</v>
      </c>
      <c r="L5050" s="6">
        <f t="shared" si="1408"/>
        <v>7.9245899999999949</v>
      </c>
      <c r="M5050" s="6">
        <f t="shared" si="1416"/>
        <v>220</v>
      </c>
      <c r="N5050" s="6">
        <f t="shared" si="1417"/>
        <v>7.9245899999999949</v>
      </c>
      <c r="O5050" s="2">
        <f t="shared" si="1409"/>
        <v>-7.9245899999999949</v>
      </c>
      <c r="P5050" s="2">
        <f t="shared" si="1418"/>
        <v>24.075410000000005</v>
      </c>
      <c r="Q5050" s="2">
        <f t="shared" si="1410"/>
        <v>16.624589999999998</v>
      </c>
      <c r="R5050" s="2">
        <f t="shared" si="1419"/>
        <v>16.624589999999998</v>
      </c>
      <c r="S5050" s="2">
        <f t="shared" si="1411"/>
        <v>0</v>
      </c>
      <c r="T5050" s="2">
        <f t="shared" si="1422"/>
        <v>0</v>
      </c>
      <c r="U5050" s="2">
        <f t="shared" si="1412"/>
        <v>0</v>
      </c>
      <c r="V5050" t="str">
        <f t="shared" si="1420"/>
        <v>N</v>
      </c>
      <c r="W5050" s="2">
        <f t="shared" si="1421"/>
        <v>0</v>
      </c>
      <c r="X5050" s="2">
        <f t="shared" si="1413"/>
        <v>0</v>
      </c>
      <c r="Y5050" s="2"/>
    </row>
    <row r="5051" spans="1:25" x14ac:dyDescent="0.2">
      <c r="A5051">
        <v>8</v>
      </c>
      <c r="B5051" s="1">
        <v>42946.33333332109</v>
      </c>
      <c r="C5051">
        <v>42.5</v>
      </c>
      <c r="D5051" s="15">
        <f t="shared" si="1414"/>
        <v>42.5</v>
      </c>
      <c r="E5051">
        <v>32</v>
      </c>
      <c r="F5051" s="6">
        <v>9.0036000000000005</v>
      </c>
      <c r="G5051" s="6">
        <v>20.627350000000003</v>
      </c>
      <c r="H5051" s="6">
        <f t="shared" si="1405"/>
        <v>29.630950000000006</v>
      </c>
      <c r="I5051" s="6">
        <f t="shared" si="1406"/>
        <v>10.5</v>
      </c>
      <c r="J5051" s="6">
        <f t="shared" si="1407"/>
        <v>0</v>
      </c>
      <c r="K5051" s="3">
        <f t="shared" si="1415"/>
        <v>0</v>
      </c>
      <c r="L5051" s="6">
        <f t="shared" si="1408"/>
        <v>19.130950000000006</v>
      </c>
      <c r="M5051" s="6">
        <f t="shared" si="1416"/>
        <v>220</v>
      </c>
      <c r="N5051" s="6">
        <f t="shared" si="1417"/>
        <v>19.130950000000013</v>
      </c>
      <c r="O5051" s="2">
        <f t="shared" si="1409"/>
        <v>-19.130950000000013</v>
      </c>
      <c r="P5051" s="2">
        <f t="shared" si="1418"/>
        <v>12.869049999999987</v>
      </c>
      <c r="Q5051" s="2">
        <f t="shared" si="1410"/>
        <v>29.630950000000013</v>
      </c>
      <c r="R5051" s="2">
        <f t="shared" si="1419"/>
        <v>29.630950000000013</v>
      </c>
      <c r="S5051" s="2">
        <f t="shared" si="1411"/>
        <v>0</v>
      </c>
      <c r="T5051" s="2">
        <f t="shared" si="1422"/>
        <v>0</v>
      </c>
      <c r="U5051" s="2">
        <f t="shared" si="1412"/>
        <v>0</v>
      </c>
      <c r="V5051" t="str">
        <f t="shared" si="1420"/>
        <v>Y</v>
      </c>
      <c r="W5051" s="2">
        <f t="shared" si="1421"/>
        <v>0</v>
      </c>
      <c r="X5051" s="2">
        <f t="shared" si="1413"/>
        <v>0</v>
      </c>
      <c r="Y5051" s="2"/>
    </row>
    <row r="5052" spans="1:25" x14ac:dyDescent="0.2">
      <c r="A5052">
        <v>9</v>
      </c>
      <c r="B5052" s="1">
        <v>42946.374999987755</v>
      </c>
      <c r="C5052">
        <v>44</v>
      </c>
      <c r="D5052" s="15">
        <f t="shared" si="1414"/>
        <v>44</v>
      </c>
      <c r="E5052">
        <v>32</v>
      </c>
      <c r="F5052" s="6">
        <v>8.7439300000000006</v>
      </c>
      <c r="G5052" s="6">
        <v>30.450129999999998</v>
      </c>
      <c r="H5052" s="6">
        <f t="shared" si="1405"/>
        <v>39.19406</v>
      </c>
      <c r="I5052" s="6">
        <f t="shared" si="1406"/>
        <v>12</v>
      </c>
      <c r="J5052" s="6">
        <f t="shared" si="1407"/>
        <v>0</v>
      </c>
      <c r="K5052" s="3">
        <f t="shared" si="1415"/>
        <v>0</v>
      </c>
      <c r="L5052" s="6">
        <f t="shared" si="1408"/>
        <v>27.19406</v>
      </c>
      <c r="M5052" s="6">
        <f t="shared" si="1416"/>
        <v>220</v>
      </c>
      <c r="N5052" s="6">
        <f t="shared" si="1417"/>
        <v>27.194060000000007</v>
      </c>
      <c r="O5052" s="2">
        <f t="shared" si="1409"/>
        <v>-27.194060000000007</v>
      </c>
      <c r="P5052" s="2">
        <f t="shared" si="1418"/>
        <v>4.8059399999999926</v>
      </c>
      <c r="Q5052" s="2">
        <f t="shared" si="1410"/>
        <v>39.194060000000007</v>
      </c>
      <c r="R5052" s="2">
        <f t="shared" si="1419"/>
        <v>39.194060000000007</v>
      </c>
      <c r="S5052" s="2">
        <f t="shared" si="1411"/>
        <v>0</v>
      </c>
      <c r="T5052" s="2">
        <f t="shared" si="1422"/>
        <v>0</v>
      </c>
      <c r="U5052" s="2">
        <f t="shared" si="1412"/>
        <v>0</v>
      </c>
      <c r="V5052" t="str">
        <f t="shared" si="1420"/>
        <v>Y</v>
      </c>
      <c r="W5052" s="2">
        <f t="shared" si="1421"/>
        <v>0</v>
      </c>
      <c r="X5052" s="2">
        <f t="shared" si="1413"/>
        <v>0</v>
      </c>
      <c r="Y5052" s="2"/>
    </row>
    <row r="5053" spans="1:25" x14ac:dyDescent="0.2">
      <c r="A5053">
        <v>10</v>
      </c>
      <c r="B5053" s="1">
        <v>42946.416666654419</v>
      </c>
      <c r="C5053">
        <v>45.8</v>
      </c>
      <c r="D5053" s="15">
        <f t="shared" si="1414"/>
        <v>45.8</v>
      </c>
      <c r="E5053">
        <v>32</v>
      </c>
      <c r="F5053" s="6">
        <v>7.1996200000000004</v>
      </c>
      <c r="G5053" s="6">
        <v>38.89667</v>
      </c>
      <c r="H5053" s="6">
        <f t="shared" si="1405"/>
        <v>46.096290000000003</v>
      </c>
      <c r="I5053" s="6">
        <f t="shared" si="1406"/>
        <v>13.799999999999997</v>
      </c>
      <c r="J5053" s="6">
        <f t="shared" si="1407"/>
        <v>0</v>
      </c>
      <c r="K5053" s="3">
        <f t="shared" si="1415"/>
        <v>0</v>
      </c>
      <c r="L5053" s="6">
        <f t="shared" si="1408"/>
        <v>32.296290000000006</v>
      </c>
      <c r="M5053" s="6">
        <f t="shared" si="1416"/>
        <v>220</v>
      </c>
      <c r="N5053" s="6">
        <f t="shared" si="1417"/>
        <v>32.296289999999999</v>
      </c>
      <c r="O5053" s="2">
        <f t="shared" si="1409"/>
        <v>-32</v>
      </c>
      <c r="P5053" s="2">
        <f t="shared" si="1418"/>
        <v>0</v>
      </c>
      <c r="Q5053" s="2">
        <f t="shared" si="1410"/>
        <v>45.8</v>
      </c>
      <c r="R5053" s="2">
        <f t="shared" si="1419"/>
        <v>45.8</v>
      </c>
      <c r="S5053" s="2">
        <f t="shared" si="1411"/>
        <v>0</v>
      </c>
      <c r="T5053" s="2">
        <f t="shared" si="1422"/>
        <v>0</v>
      </c>
      <c r="U5053" s="2">
        <f t="shared" si="1412"/>
        <v>0.29628999999999905</v>
      </c>
      <c r="V5053" t="str">
        <f t="shared" si="1420"/>
        <v>Y</v>
      </c>
      <c r="W5053" s="2">
        <f t="shared" si="1421"/>
        <v>0.29628999999999905</v>
      </c>
      <c r="X5053" s="2">
        <f t="shared" si="1413"/>
        <v>0</v>
      </c>
      <c r="Y5053" s="2"/>
    </row>
    <row r="5054" spans="1:25" x14ac:dyDescent="0.2">
      <c r="A5054">
        <v>11</v>
      </c>
      <c r="B5054" s="1">
        <v>42946.458333321083</v>
      </c>
      <c r="C5054">
        <v>46.2</v>
      </c>
      <c r="D5054" s="15">
        <f t="shared" si="1414"/>
        <v>46.2</v>
      </c>
      <c r="E5054">
        <v>32</v>
      </c>
      <c r="F5054" s="6">
        <v>9.2463999999999995</v>
      </c>
      <c r="G5054" s="6">
        <v>43.573939999999993</v>
      </c>
      <c r="H5054" s="6">
        <f t="shared" si="1405"/>
        <v>52.820339999999995</v>
      </c>
      <c r="I5054" s="6">
        <f t="shared" si="1406"/>
        <v>14.200000000000003</v>
      </c>
      <c r="J5054" s="6">
        <f t="shared" si="1407"/>
        <v>0</v>
      </c>
      <c r="K5054" s="3">
        <f t="shared" si="1415"/>
        <v>0</v>
      </c>
      <c r="L5054" s="6">
        <f t="shared" si="1408"/>
        <v>38.620339999999992</v>
      </c>
      <c r="M5054" s="6">
        <f t="shared" si="1416"/>
        <v>220</v>
      </c>
      <c r="N5054" s="6">
        <f t="shared" si="1417"/>
        <v>38.620339999999999</v>
      </c>
      <c r="O5054" s="2">
        <f t="shared" si="1409"/>
        <v>-32</v>
      </c>
      <c r="P5054" s="2">
        <f t="shared" si="1418"/>
        <v>0</v>
      </c>
      <c r="Q5054" s="2">
        <f t="shared" si="1410"/>
        <v>46.2</v>
      </c>
      <c r="R5054" s="2">
        <f t="shared" si="1419"/>
        <v>46.2</v>
      </c>
      <c r="S5054" s="2">
        <f t="shared" si="1411"/>
        <v>0</v>
      </c>
      <c r="T5054" s="2">
        <f t="shared" si="1422"/>
        <v>0</v>
      </c>
      <c r="U5054" s="2">
        <f t="shared" si="1412"/>
        <v>6.6203399999999988</v>
      </c>
      <c r="V5054" t="str">
        <f t="shared" si="1420"/>
        <v>Y</v>
      </c>
      <c r="W5054" s="2">
        <f t="shared" si="1421"/>
        <v>6.6203399999999988</v>
      </c>
      <c r="X5054" s="2">
        <f t="shared" si="1413"/>
        <v>0</v>
      </c>
      <c r="Y5054" s="2"/>
    </row>
    <row r="5055" spans="1:25" x14ac:dyDescent="0.2">
      <c r="A5055">
        <v>12</v>
      </c>
      <c r="B5055" s="1">
        <v>42946.499999987747</v>
      </c>
      <c r="C5055">
        <v>48.5</v>
      </c>
      <c r="D5055" s="15">
        <f t="shared" si="1414"/>
        <v>48.5</v>
      </c>
      <c r="E5055">
        <v>32</v>
      </c>
      <c r="F5055" s="6">
        <v>8.3851700000000005</v>
      </c>
      <c r="G5055" s="6">
        <v>44.790519999999994</v>
      </c>
      <c r="H5055" s="6">
        <f t="shared" si="1405"/>
        <v>53.175689999999996</v>
      </c>
      <c r="I5055" s="6">
        <f t="shared" si="1406"/>
        <v>16.5</v>
      </c>
      <c r="J5055" s="6">
        <f t="shared" si="1407"/>
        <v>0</v>
      </c>
      <c r="K5055" s="3">
        <f t="shared" si="1415"/>
        <v>0</v>
      </c>
      <c r="L5055" s="6">
        <f t="shared" si="1408"/>
        <v>36.675689999999996</v>
      </c>
      <c r="M5055" s="6">
        <f t="shared" si="1416"/>
        <v>220</v>
      </c>
      <c r="N5055" s="6">
        <f t="shared" si="1417"/>
        <v>36.675689999999975</v>
      </c>
      <c r="O5055" s="2">
        <f t="shared" si="1409"/>
        <v>-32</v>
      </c>
      <c r="P5055" s="2">
        <f t="shared" si="1418"/>
        <v>0</v>
      </c>
      <c r="Q5055" s="2">
        <f t="shared" si="1410"/>
        <v>48.5</v>
      </c>
      <c r="R5055" s="2">
        <f t="shared" si="1419"/>
        <v>48.5</v>
      </c>
      <c r="S5055" s="2">
        <f t="shared" si="1411"/>
        <v>0</v>
      </c>
      <c r="T5055" s="2">
        <f t="shared" si="1422"/>
        <v>0</v>
      </c>
      <c r="U5055" s="2">
        <f t="shared" si="1412"/>
        <v>4.6756899999999746</v>
      </c>
      <c r="V5055" t="str">
        <f t="shared" si="1420"/>
        <v>Y</v>
      </c>
      <c r="W5055" s="2">
        <f t="shared" si="1421"/>
        <v>4.6756899999999746</v>
      </c>
      <c r="X5055" s="2">
        <f t="shared" si="1413"/>
        <v>0</v>
      </c>
      <c r="Y5055" s="2"/>
    </row>
    <row r="5056" spans="1:25" x14ac:dyDescent="0.2">
      <c r="A5056">
        <v>13</v>
      </c>
      <c r="B5056" s="1">
        <v>42946.541666654412</v>
      </c>
      <c r="C5056">
        <v>49.5</v>
      </c>
      <c r="D5056" s="15">
        <f t="shared" si="1414"/>
        <v>49.5</v>
      </c>
      <c r="E5056">
        <v>32</v>
      </c>
      <c r="F5056" s="6">
        <v>8.3748100000000001</v>
      </c>
      <c r="G5056" s="6">
        <v>43.020919999999997</v>
      </c>
      <c r="H5056" s="6">
        <f t="shared" si="1405"/>
        <v>51.39573</v>
      </c>
      <c r="I5056" s="6">
        <f t="shared" si="1406"/>
        <v>17.5</v>
      </c>
      <c r="J5056" s="6">
        <f t="shared" si="1407"/>
        <v>0</v>
      </c>
      <c r="K5056" s="3">
        <f t="shared" si="1415"/>
        <v>0</v>
      </c>
      <c r="L5056" s="6">
        <f t="shared" si="1408"/>
        <v>33.89573</v>
      </c>
      <c r="M5056" s="6">
        <f t="shared" si="1416"/>
        <v>220</v>
      </c>
      <c r="N5056" s="6">
        <f t="shared" si="1417"/>
        <v>33.895730000000015</v>
      </c>
      <c r="O5056" s="2">
        <f t="shared" si="1409"/>
        <v>-32</v>
      </c>
      <c r="P5056" s="2">
        <f t="shared" si="1418"/>
        <v>0</v>
      </c>
      <c r="Q5056" s="2">
        <f t="shared" si="1410"/>
        <v>49.5</v>
      </c>
      <c r="R5056" s="2">
        <f t="shared" si="1419"/>
        <v>49.5</v>
      </c>
      <c r="S5056" s="2">
        <f t="shared" si="1411"/>
        <v>0</v>
      </c>
      <c r="T5056" s="2">
        <f t="shared" si="1422"/>
        <v>0</v>
      </c>
      <c r="U5056" s="2">
        <f t="shared" si="1412"/>
        <v>1.8957300000000146</v>
      </c>
      <c r="V5056" t="str">
        <f t="shared" si="1420"/>
        <v>Y</v>
      </c>
      <c r="W5056" s="2">
        <f t="shared" si="1421"/>
        <v>1.8957300000000146</v>
      </c>
      <c r="X5056" s="2">
        <f t="shared" si="1413"/>
        <v>0</v>
      </c>
      <c r="Y5056" s="2"/>
    </row>
    <row r="5057" spans="1:25" x14ac:dyDescent="0.2">
      <c r="A5057">
        <v>14</v>
      </c>
      <c r="B5057" s="1">
        <v>42946.583333321076</v>
      </c>
      <c r="C5057">
        <v>46.8</v>
      </c>
      <c r="D5057" s="15">
        <f t="shared" si="1414"/>
        <v>46.8</v>
      </c>
      <c r="E5057">
        <v>32</v>
      </c>
      <c r="F5057" s="6">
        <v>8.5408100000000005</v>
      </c>
      <c r="G5057" s="6">
        <v>38.032710000000002</v>
      </c>
      <c r="H5057" s="6">
        <f t="shared" si="1405"/>
        <v>46.573520000000002</v>
      </c>
      <c r="I5057" s="6">
        <f t="shared" si="1406"/>
        <v>14.799999999999997</v>
      </c>
      <c r="J5057" s="6">
        <f t="shared" si="1407"/>
        <v>0</v>
      </c>
      <c r="K5057" s="3">
        <f t="shared" si="1415"/>
        <v>0</v>
      </c>
      <c r="L5057" s="6">
        <f t="shared" si="1408"/>
        <v>31.773520000000005</v>
      </c>
      <c r="M5057" s="6">
        <f t="shared" si="1416"/>
        <v>220</v>
      </c>
      <c r="N5057" s="6">
        <f t="shared" si="1417"/>
        <v>31.773520000000019</v>
      </c>
      <c r="O5057" s="2">
        <f t="shared" si="1409"/>
        <v>-31.773520000000019</v>
      </c>
      <c r="P5057" s="2">
        <f t="shared" si="1418"/>
        <v>0.22647999999998092</v>
      </c>
      <c r="Q5057" s="2">
        <f t="shared" si="1410"/>
        <v>46.573520000000016</v>
      </c>
      <c r="R5057" s="2">
        <f t="shared" si="1419"/>
        <v>46.573520000000016</v>
      </c>
      <c r="S5057" s="2">
        <f t="shared" si="1411"/>
        <v>0</v>
      </c>
      <c r="T5057" s="2">
        <f t="shared" si="1422"/>
        <v>0</v>
      </c>
      <c r="U5057" s="2">
        <f t="shared" si="1412"/>
        <v>0</v>
      </c>
      <c r="V5057" t="str">
        <f t="shared" si="1420"/>
        <v>Y</v>
      </c>
      <c r="W5057" s="2">
        <f t="shared" si="1421"/>
        <v>0</v>
      </c>
      <c r="X5057" s="2">
        <f t="shared" si="1413"/>
        <v>0</v>
      </c>
      <c r="Y5057" s="2"/>
    </row>
    <row r="5058" spans="1:25" x14ac:dyDescent="0.2">
      <c r="A5058">
        <v>15</v>
      </c>
      <c r="B5058" s="1">
        <v>42946.62499998774</v>
      </c>
      <c r="C5058">
        <v>49.6</v>
      </c>
      <c r="D5058" s="15">
        <f t="shared" si="1414"/>
        <v>49.6</v>
      </c>
      <c r="E5058">
        <v>32</v>
      </c>
      <c r="F5058" s="6">
        <v>4.3536799999999998</v>
      </c>
      <c r="G5058" s="6">
        <v>29.936160000000001</v>
      </c>
      <c r="H5058" s="6">
        <f t="shared" si="1405"/>
        <v>34.289839999999998</v>
      </c>
      <c r="I5058" s="6">
        <f t="shared" si="1406"/>
        <v>17.600000000000001</v>
      </c>
      <c r="J5058" s="6">
        <f t="shared" si="1407"/>
        <v>0</v>
      </c>
      <c r="K5058" s="3">
        <f t="shared" si="1415"/>
        <v>0</v>
      </c>
      <c r="L5058" s="6">
        <f t="shared" si="1408"/>
        <v>16.689839999999997</v>
      </c>
      <c r="M5058" s="6">
        <f t="shared" si="1416"/>
        <v>220</v>
      </c>
      <c r="N5058" s="6">
        <f t="shared" si="1417"/>
        <v>16.689840000000004</v>
      </c>
      <c r="O5058" s="2">
        <f t="shared" si="1409"/>
        <v>-16.689840000000004</v>
      </c>
      <c r="P5058" s="2">
        <f t="shared" si="1418"/>
        <v>15.310159999999996</v>
      </c>
      <c r="Q5058" s="2">
        <f t="shared" si="1410"/>
        <v>34.289840000000005</v>
      </c>
      <c r="R5058" s="2">
        <f t="shared" si="1419"/>
        <v>34.289840000000005</v>
      </c>
      <c r="S5058" s="2">
        <f t="shared" si="1411"/>
        <v>0</v>
      </c>
      <c r="T5058" s="2">
        <f t="shared" si="1422"/>
        <v>0</v>
      </c>
      <c r="U5058" s="2">
        <f t="shared" si="1412"/>
        <v>0</v>
      </c>
      <c r="V5058" t="str">
        <f t="shared" si="1420"/>
        <v>Y</v>
      </c>
      <c r="W5058" s="2">
        <f t="shared" si="1421"/>
        <v>0</v>
      </c>
      <c r="X5058" s="2">
        <f t="shared" si="1413"/>
        <v>0</v>
      </c>
      <c r="Y5058" s="2"/>
    </row>
    <row r="5059" spans="1:25" x14ac:dyDescent="0.2">
      <c r="A5059">
        <v>16</v>
      </c>
      <c r="B5059" s="1">
        <v>42946.666666654404</v>
      </c>
      <c r="C5059">
        <v>49.3</v>
      </c>
      <c r="D5059" s="15">
        <f t="shared" si="1414"/>
        <v>49.3</v>
      </c>
      <c r="E5059">
        <v>32</v>
      </c>
      <c r="F5059" s="6">
        <v>3.2660100000000001</v>
      </c>
      <c r="G5059" s="6">
        <v>18.411870000000004</v>
      </c>
      <c r="H5059" s="6">
        <f t="shared" ref="H5059:H5122" si="1423">(F5059+G5059)</f>
        <v>21.677880000000005</v>
      </c>
      <c r="I5059" s="6">
        <f t="shared" ref="I5059:I5122" si="1424">IF((D5059-E5059)&gt;0,D5059-E5059,0)</f>
        <v>17.299999999999997</v>
      </c>
      <c r="J5059" s="6">
        <f t="shared" ref="J5059:J5122" si="1425">IF((I5059-H5059)&gt;0, (I5059-H5059), (0))</f>
        <v>0</v>
      </c>
      <c r="K5059" s="3">
        <f t="shared" si="1415"/>
        <v>0</v>
      </c>
      <c r="L5059" s="6">
        <f t="shared" ref="L5059:L5122" si="1426">IF(J5059=0, H5059-I5059,0)</f>
        <v>4.3778800000000082</v>
      </c>
      <c r="M5059" s="6">
        <f t="shared" si="1416"/>
        <v>220</v>
      </c>
      <c r="N5059" s="6">
        <f t="shared" si="1417"/>
        <v>4.3778800000000047</v>
      </c>
      <c r="O5059" s="2">
        <f t="shared" ref="O5059:O5122" si="1427">IF((N5059&lt;E5059-$AA$7),-N5059,$AA$7-E5059)</f>
        <v>-4.3778800000000047</v>
      </c>
      <c r="P5059" s="2">
        <f t="shared" si="1418"/>
        <v>27.622119999999995</v>
      </c>
      <c r="Q5059" s="2">
        <f t="shared" ref="Q5059:Q5122" si="1428">D5059-P5059</f>
        <v>21.677880000000002</v>
      </c>
      <c r="R5059" s="2">
        <f t="shared" si="1419"/>
        <v>21.677880000000002</v>
      </c>
      <c r="S5059" s="2">
        <f t="shared" ref="S5059:S5122" si="1429">IF(Q5059-R5059&gt;0, Q5059-R5059, 0)</f>
        <v>0</v>
      </c>
      <c r="T5059" s="2">
        <f t="shared" si="1422"/>
        <v>0</v>
      </c>
      <c r="U5059" s="2">
        <f t="shared" ref="U5059:U5122" si="1430">N5059+O5059</f>
        <v>0</v>
      </c>
      <c r="V5059" t="str">
        <f t="shared" si="1420"/>
        <v>Y</v>
      </c>
      <c r="W5059" s="2">
        <f t="shared" si="1421"/>
        <v>0</v>
      </c>
      <c r="X5059" s="2">
        <f t="shared" ref="X5059:X5122" si="1431">D5059- (P5059+R5059+S5059)</f>
        <v>0</v>
      </c>
      <c r="Y5059" s="2"/>
    </row>
    <row r="5060" spans="1:25" x14ac:dyDescent="0.2">
      <c r="A5060">
        <v>17</v>
      </c>
      <c r="B5060" s="1">
        <v>42946.708333321068</v>
      </c>
      <c r="C5060">
        <v>48.8</v>
      </c>
      <c r="D5060" s="15">
        <f t="shared" ref="D5060:D5123" si="1432">C5060/$AA$4*$AA$5</f>
        <v>48.8</v>
      </c>
      <c r="E5060">
        <v>32</v>
      </c>
      <c r="F5060" s="6">
        <v>5.3265599999999997</v>
      </c>
      <c r="G5060" s="6">
        <v>7.0755590000000002</v>
      </c>
      <c r="H5060" s="6">
        <f t="shared" si="1423"/>
        <v>12.402118999999999</v>
      </c>
      <c r="I5060" s="6">
        <f t="shared" si="1424"/>
        <v>16.799999999999997</v>
      </c>
      <c r="J5060" s="6">
        <f t="shared" si="1425"/>
        <v>4.3978809999999982</v>
      </c>
      <c r="K5060" s="3">
        <f t="shared" ref="K5060:K5123" si="1433">IF((M5059-M5060)&gt;0,M5059-M5060,0)</f>
        <v>5.0261497142857081</v>
      </c>
      <c r="L5060" s="6">
        <f t="shared" si="1426"/>
        <v>0</v>
      </c>
      <c r="M5060" s="6">
        <f t="shared" ref="M5060:M5123" si="1434">IF( (M5059-J5060/$AA$11+L5060)&gt;$AA$25, IF((M5059-J5060/$AA$11+L5060)&lt;$AA$9,(M5059-J5060/$AA$11+L5060),$AA$9), $AA$25)</f>
        <v>214.97385028571429</v>
      </c>
      <c r="N5060" s="6">
        <f t="shared" ref="N5060:N5123" si="1435">IF(((M5059-J5060+L5060)-M5060)&gt;0,((M5059-J5060+L5060)-M5060),0)</f>
        <v>0.62826871428572417</v>
      </c>
      <c r="O5060" s="2">
        <f t="shared" si="1427"/>
        <v>-0.62826871428572417</v>
      </c>
      <c r="P5060" s="2">
        <f t="shared" ref="P5060:P5123" si="1436">E5060+O5060</f>
        <v>31.371731285714276</v>
      </c>
      <c r="Q5060" s="2">
        <f t="shared" si="1428"/>
        <v>17.428268714285721</v>
      </c>
      <c r="R5060" s="2">
        <f t="shared" ref="R5060:R5123" si="1437">IF(Q5060&gt;H5060, H5060, Q5060)</f>
        <v>12.402118999999999</v>
      </c>
      <c r="S5060" s="2">
        <f t="shared" si="1429"/>
        <v>5.0261497142857223</v>
      </c>
      <c r="T5060" s="2">
        <f t="shared" si="1422"/>
        <v>0</v>
      </c>
      <c r="U5060" s="2">
        <f t="shared" si="1430"/>
        <v>0</v>
      </c>
      <c r="V5060" t="str">
        <f t="shared" ref="V5060:V5123" si="1438">IF(AND(A5060&gt;7,A5060&lt;17), "Y", "N")</f>
        <v>N</v>
      </c>
      <c r="W5060" s="2">
        <f t="shared" ref="W5060:W5123" si="1439">IF(V5060="Y", U5060, 0)</f>
        <v>0</v>
      </c>
      <c r="X5060" s="2">
        <f t="shared" si="1431"/>
        <v>0</v>
      </c>
      <c r="Y5060" s="2"/>
    </row>
    <row r="5061" spans="1:25" x14ac:dyDescent="0.2">
      <c r="A5061">
        <v>18</v>
      </c>
      <c r="B5061" s="1">
        <v>42946.749999987733</v>
      </c>
      <c r="C5061">
        <v>48</v>
      </c>
      <c r="D5061" s="15">
        <f t="shared" si="1432"/>
        <v>48</v>
      </c>
      <c r="E5061">
        <v>32</v>
      </c>
      <c r="F5061" s="6">
        <v>5.0705299999999998</v>
      </c>
      <c r="G5061" s="6">
        <v>0.45946516999999998</v>
      </c>
      <c r="H5061" s="6">
        <f t="shared" si="1423"/>
        <v>5.5299951699999994</v>
      </c>
      <c r="I5061" s="6">
        <f t="shared" si="1424"/>
        <v>16</v>
      </c>
      <c r="J5061" s="6">
        <f t="shared" si="1425"/>
        <v>10.470004830000001</v>
      </c>
      <c r="K5061" s="3">
        <f t="shared" si="1433"/>
        <v>11.965719805714286</v>
      </c>
      <c r="L5061" s="6">
        <f t="shared" si="1426"/>
        <v>0</v>
      </c>
      <c r="M5061" s="6">
        <f t="shared" si="1434"/>
        <v>203.00813048000001</v>
      </c>
      <c r="N5061" s="6">
        <f t="shared" si="1435"/>
        <v>1.4957149757142929</v>
      </c>
      <c r="O5061" s="2">
        <f t="shared" si="1427"/>
        <v>-1.4957149757142929</v>
      </c>
      <c r="P5061" s="2">
        <f t="shared" si="1436"/>
        <v>30.504285024285707</v>
      </c>
      <c r="Q5061" s="2">
        <f t="shared" si="1428"/>
        <v>17.495714975714293</v>
      </c>
      <c r="R5061" s="2">
        <f t="shared" si="1437"/>
        <v>5.5299951699999994</v>
      </c>
      <c r="S5061" s="2">
        <f t="shared" si="1429"/>
        <v>11.965719805714293</v>
      </c>
      <c r="T5061" s="2">
        <f t="shared" si="1422"/>
        <v>0</v>
      </c>
      <c r="U5061" s="2">
        <f t="shared" si="1430"/>
        <v>0</v>
      </c>
      <c r="V5061" t="str">
        <f t="shared" si="1438"/>
        <v>N</v>
      </c>
      <c r="W5061" s="2">
        <f t="shared" si="1439"/>
        <v>0</v>
      </c>
      <c r="X5061" s="2">
        <f t="shared" si="1431"/>
        <v>0</v>
      </c>
      <c r="Y5061" s="2"/>
    </row>
    <row r="5062" spans="1:25" x14ac:dyDescent="0.2">
      <c r="A5062">
        <v>19</v>
      </c>
      <c r="B5062" s="1">
        <v>42946.791666654397</v>
      </c>
      <c r="C5062">
        <v>48.1</v>
      </c>
      <c r="D5062" s="15">
        <f t="shared" si="1432"/>
        <v>48.1</v>
      </c>
      <c r="E5062">
        <v>32</v>
      </c>
      <c r="F5062" s="6">
        <v>6.6711799999999997</v>
      </c>
      <c r="G5062" s="6">
        <v>-1.5167529999999999E-2</v>
      </c>
      <c r="H5062" s="6">
        <f t="shared" si="1423"/>
        <v>6.6560124699999994</v>
      </c>
      <c r="I5062" s="6">
        <f t="shared" si="1424"/>
        <v>16.100000000000001</v>
      </c>
      <c r="J5062" s="6">
        <f t="shared" si="1425"/>
        <v>9.4439875300000011</v>
      </c>
      <c r="K5062" s="3">
        <f t="shared" si="1433"/>
        <v>10.793128605714287</v>
      </c>
      <c r="L5062" s="6">
        <f t="shared" si="1426"/>
        <v>0</v>
      </c>
      <c r="M5062" s="6">
        <f t="shared" si="1434"/>
        <v>192.21500187428572</v>
      </c>
      <c r="N5062" s="6">
        <f t="shared" si="1435"/>
        <v>1.3491410757143001</v>
      </c>
      <c r="O5062" s="2">
        <f t="shared" si="1427"/>
        <v>-1.3491410757143001</v>
      </c>
      <c r="P5062" s="2">
        <f t="shared" si="1436"/>
        <v>30.6508589242857</v>
      </c>
      <c r="Q5062" s="2">
        <f t="shared" si="1428"/>
        <v>17.449141075714302</v>
      </c>
      <c r="R5062" s="2">
        <f t="shared" si="1437"/>
        <v>6.6560124699999994</v>
      </c>
      <c r="S5062" s="2">
        <f t="shared" si="1429"/>
        <v>10.793128605714301</v>
      </c>
      <c r="T5062" s="2">
        <f t="shared" si="1422"/>
        <v>0</v>
      </c>
      <c r="U5062" s="2">
        <f t="shared" si="1430"/>
        <v>0</v>
      </c>
      <c r="V5062" t="str">
        <f t="shared" si="1438"/>
        <v>N</v>
      </c>
      <c r="W5062" s="2">
        <f t="shared" si="1439"/>
        <v>0</v>
      </c>
      <c r="X5062" s="2">
        <f t="shared" si="1431"/>
        <v>0</v>
      </c>
      <c r="Y5062" s="2"/>
    </row>
    <row r="5063" spans="1:25" x14ac:dyDescent="0.2">
      <c r="A5063">
        <v>20</v>
      </c>
      <c r="B5063" s="1">
        <v>42946.833333321061</v>
      </c>
      <c r="C5063">
        <v>48.4</v>
      </c>
      <c r="D5063" s="15">
        <f t="shared" si="1432"/>
        <v>48.4</v>
      </c>
      <c r="E5063">
        <v>32</v>
      </c>
      <c r="F5063" s="6">
        <v>5.5885600000000002</v>
      </c>
      <c r="G5063" s="6">
        <v>-1.5167529999999999E-2</v>
      </c>
      <c r="H5063" s="6">
        <f t="shared" si="1423"/>
        <v>5.5733924699999999</v>
      </c>
      <c r="I5063" s="6">
        <f t="shared" si="1424"/>
        <v>16.399999999999999</v>
      </c>
      <c r="J5063" s="6">
        <f t="shared" si="1425"/>
        <v>10.826607529999999</v>
      </c>
      <c r="K5063" s="3">
        <f t="shared" si="1433"/>
        <v>12.373265748571413</v>
      </c>
      <c r="L5063" s="6">
        <f t="shared" si="1426"/>
        <v>0</v>
      </c>
      <c r="M5063" s="6">
        <f t="shared" si="1434"/>
        <v>179.84173612571431</v>
      </c>
      <c r="N5063" s="6">
        <f t="shared" si="1435"/>
        <v>1.546658218571423</v>
      </c>
      <c r="O5063" s="2">
        <f t="shared" si="1427"/>
        <v>-1.546658218571423</v>
      </c>
      <c r="P5063" s="2">
        <f t="shared" si="1436"/>
        <v>30.453341781428577</v>
      </c>
      <c r="Q5063" s="2">
        <f t="shared" si="1428"/>
        <v>17.946658218571422</v>
      </c>
      <c r="R5063" s="2">
        <f t="shared" si="1437"/>
        <v>5.5733924699999999</v>
      </c>
      <c r="S5063" s="2">
        <f t="shared" si="1429"/>
        <v>12.373265748571422</v>
      </c>
      <c r="T5063" s="2">
        <f t="shared" si="1422"/>
        <v>0</v>
      </c>
      <c r="U5063" s="2">
        <f t="shared" si="1430"/>
        <v>0</v>
      </c>
      <c r="V5063" t="str">
        <f t="shared" si="1438"/>
        <v>N</v>
      </c>
      <c r="W5063" s="2">
        <f t="shared" si="1439"/>
        <v>0</v>
      </c>
      <c r="X5063" s="2">
        <f t="shared" si="1431"/>
        <v>0</v>
      </c>
      <c r="Y5063" s="2"/>
    </row>
    <row r="5064" spans="1:25" x14ac:dyDescent="0.2">
      <c r="A5064">
        <v>21</v>
      </c>
      <c r="B5064" s="1">
        <v>42946.874999987725</v>
      </c>
      <c r="C5064">
        <v>46.9</v>
      </c>
      <c r="D5064" s="15">
        <f t="shared" si="1432"/>
        <v>46.9</v>
      </c>
      <c r="E5064">
        <v>32</v>
      </c>
      <c r="F5064" s="6">
        <v>4.8228099999999996</v>
      </c>
      <c r="G5064" s="6">
        <v>-1.5167529999999999E-2</v>
      </c>
      <c r="H5064" s="6">
        <f t="shared" si="1423"/>
        <v>4.8076424699999993</v>
      </c>
      <c r="I5064" s="6">
        <f t="shared" si="1424"/>
        <v>14.899999999999999</v>
      </c>
      <c r="J5064" s="6">
        <f t="shared" si="1425"/>
        <v>10.092357529999999</v>
      </c>
      <c r="K5064" s="3">
        <f t="shared" si="1433"/>
        <v>11.534122891428581</v>
      </c>
      <c r="L5064" s="6">
        <f t="shared" si="1426"/>
        <v>0</v>
      </c>
      <c r="M5064" s="6">
        <f t="shared" si="1434"/>
        <v>168.30761323428572</v>
      </c>
      <c r="N5064" s="6">
        <f t="shared" si="1435"/>
        <v>1.4417653614285939</v>
      </c>
      <c r="O5064" s="2">
        <f t="shared" si="1427"/>
        <v>-1.4417653614285939</v>
      </c>
      <c r="P5064" s="2">
        <f t="shared" si="1436"/>
        <v>30.558234638571406</v>
      </c>
      <c r="Q5064" s="2">
        <f t="shared" si="1428"/>
        <v>16.341765361428592</v>
      </c>
      <c r="R5064" s="2">
        <f t="shared" si="1437"/>
        <v>4.8076424699999993</v>
      </c>
      <c r="S5064" s="2">
        <f t="shared" si="1429"/>
        <v>11.534122891428593</v>
      </c>
      <c r="T5064" s="2">
        <f t="shared" si="1422"/>
        <v>0</v>
      </c>
      <c r="U5064" s="2">
        <f t="shared" si="1430"/>
        <v>0</v>
      </c>
      <c r="V5064" t="str">
        <f t="shared" si="1438"/>
        <v>N</v>
      </c>
      <c r="W5064" s="2">
        <f t="shared" si="1439"/>
        <v>0</v>
      </c>
      <c r="X5064" s="2">
        <f t="shared" si="1431"/>
        <v>0</v>
      </c>
      <c r="Y5064" s="2"/>
    </row>
    <row r="5065" spans="1:25" x14ac:dyDescent="0.2">
      <c r="A5065">
        <v>22</v>
      </c>
      <c r="B5065" s="1">
        <v>42946.91666665439</v>
      </c>
      <c r="C5065">
        <v>44.3</v>
      </c>
      <c r="D5065" s="15">
        <f t="shared" si="1432"/>
        <v>44.3</v>
      </c>
      <c r="E5065">
        <v>32</v>
      </c>
      <c r="F5065" s="6">
        <v>3.8746200000000002</v>
      </c>
      <c r="G5065" s="6">
        <v>-1.5167529999999999E-2</v>
      </c>
      <c r="H5065" s="6">
        <f t="shared" si="1423"/>
        <v>3.8594524700000004</v>
      </c>
      <c r="I5065" s="6">
        <f t="shared" si="1424"/>
        <v>12.299999999999997</v>
      </c>
      <c r="J5065" s="6">
        <f t="shared" si="1425"/>
        <v>8.4405475299999964</v>
      </c>
      <c r="K5065" s="3">
        <f t="shared" si="1433"/>
        <v>9.6463400342857142</v>
      </c>
      <c r="L5065" s="6">
        <f t="shared" si="1426"/>
        <v>0</v>
      </c>
      <c r="M5065" s="6">
        <f t="shared" si="1434"/>
        <v>158.66127320000001</v>
      </c>
      <c r="N5065" s="6">
        <f t="shared" si="1435"/>
        <v>1.2057925042857107</v>
      </c>
      <c r="O5065" s="2">
        <f t="shared" si="1427"/>
        <v>-1.2057925042857107</v>
      </c>
      <c r="P5065" s="2">
        <f t="shared" si="1436"/>
        <v>30.794207495714289</v>
      </c>
      <c r="Q5065" s="2">
        <f t="shared" si="1428"/>
        <v>13.505792504285708</v>
      </c>
      <c r="R5065" s="2">
        <f t="shared" si="1437"/>
        <v>3.8594524700000004</v>
      </c>
      <c r="S5065" s="2">
        <f t="shared" si="1429"/>
        <v>9.6463400342857071</v>
      </c>
      <c r="T5065" s="2">
        <f t="shared" si="1422"/>
        <v>0</v>
      </c>
      <c r="U5065" s="2">
        <f t="shared" si="1430"/>
        <v>0</v>
      </c>
      <c r="V5065" t="str">
        <f t="shared" si="1438"/>
        <v>N</v>
      </c>
      <c r="W5065" s="2">
        <f t="shared" si="1439"/>
        <v>0</v>
      </c>
      <c r="X5065" s="2">
        <f t="shared" si="1431"/>
        <v>0</v>
      </c>
      <c r="Y5065" s="2"/>
    </row>
    <row r="5066" spans="1:25" x14ac:dyDescent="0.2">
      <c r="A5066">
        <v>23</v>
      </c>
      <c r="B5066" s="1">
        <v>42946.958333321054</v>
      </c>
      <c r="C5066">
        <v>41.3</v>
      </c>
      <c r="D5066" s="15">
        <f t="shared" si="1432"/>
        <v>41.3</v>
      </c>
      <c r="E5066">
        <v>32</v>
      </c>
      <c r="F5066" s="6">
        <v>4.3328600000000002</v>
      </c>
      <c r="G5066" s="6">
        <v>-1.5167529999999999E-2</v>
      </c>
      <c r="H5066" s="6">
        <f t="shared" si="1423"/>
        <v>4.3176924699999999</v>
      </c>
      <c r="I5066" s="6">
        <f t="shared" si="1424"/>
        <v>9.2999999999999972</v>
      </c>
      <c r="J5066" s="6">
        <f t="shared" si="1425"/>
        <v>4.9823075299999973</v>
      </c>
      <c r="K5066" s="3">
        <f t="shared" si="1433"/>
        <v>5.6940657485714326</v>
      </c>
      <c r="L5066" s="6">
        <f t="shared" si="1426"/>
        <v>0</v>
      </c>
      <c r="M5066" s="6">
        <f t="shared" si="1434"/>
        <v>152.96720745142858</v>
      </c>
      <c r="N5066" s="6">
        <f t="shared" si="1435"/>
        <v>0.71175821857144683</v>
      </c>
      <c r="O5066" s="2">
        <f t="shared" si="1427"/>
        <v>-0.71175821857144683</v>
      </c>
      <c r="P5066" s="2">
        <f t="shared" si="1436"/>
        <v>31.288241781428553</v>
      </c>
      <c r="Q5066" s="2">
        <f t="shared" si="1428"/>
        <v>10.011758218571444</v>
      </c>
      <c r="R5066" s="2">
        <f t="shared" si="1437"/>
        <v>4.3176924699999999</v>
      </c>
      <c r="S5066" s="2">
        <f t="shared" si="1429"/>
        <v>5.6940657485714441</v>
      </c>
      <c r="T5066" s="2">
        <f t="shared" ref="T5066:T5129" si="1440">IF(Q5066-R5066&gt;0, 0, ABS(M5065-M5066))</f>
        <v>0</v>
      </c>
      <c r="U5066" s="2">
        <f t="shared" si="1430"/>
        <v>0</v>
      </c>
      <c r="V5066" t="str">
        <f t="shared" si="1438"/>
        <v>N</v>
      </c>
      <c r="W5066" s="2">
        <f t="shared" si="1439"/>
        <v>0</v>
      </c>
      <c r="X5066" s="2">
        <f t="shared" si="1431"/>
        <v>0</v>
      </c>
      <c r="Y5066" s="2"/>
    </row>
    <row r="5067" spans="1:25" x14ac:dyDescent="0.2">
      <c r="A5067">
        <v>0</v>
      </c>
      <c r="B5067" s="1">
        <v>42946.999999987718</v>
      </c>
      <c r="C5067">
        <v>39.9</v>
      </c>
      <c r="D5067" s="15">
        <f t="shared" si="1432"/>
        <v>39.9</v>
      </c>
      <c r="E5067">
        <v>32</v>
      </c>
      <c r="F5067" s="6">
        <v>3.5465399999999998</v>
      </c>
      <c r="G5067" s="6">
        <v>-1.5167529999999999E-2</v>
      </c>
      <c r="H5067" s="6">
        <f t="shared" si="1423"/>
        <v>3.53137247</v>
      </c>
      <c r="I5067" s="6">
        <f t="shared" si="1424"/>
        <v>7.8999999999999986</v>
      </c>
      <c r="J5067" s="6">
        <f t="shared" si="1425"/>
        <v>4.3686275299999986</v>
      </c>
      <c r="K5067" s="3">
        <f t="shared" si="1433"/>
        <v>4.9927171771428505</v>
      </c>
      <c r="L5067" s="6">
        <f t="shared" si="1426"/>
        <v>0</v>
      </c>
      <c r="M5067" s="6">
        <f t="shared" si="1434"/>
        <v>147.97449027428573</v>
      </c>
      <c r="N5067" s="6">
        <f t="shared" si="1435"/>
        <v>0.62408964714285275</v>
      </c>
      <c r="O5067" s="2">
        <f t="shared" si="1427"/>
        <v>-0.62408964714285275</v>
      </c>
      <c r="P5067" s="2">
        <f t="shared" si="1436"/>
        <v>31.375910352857147</v>
      </c>
      <c r="Q5067" s="2">
        <f t="shared" si="1428"/>
        <v>8.5240896471428513</v>
      </c>
      <c r="R5067" s="2">
        <f t="shared" si="1437"/>
        <v>3.53137247</v>
      </c>
      <c r="S5067" s="2">
        <f t="shared" si="1429"/>
        <v>4.9927171771428513</v>
      </c>
      <c r="T5067" s="2">
        <f t="shared" si="1440"/>
        <v>0</v>
      </c>
      <c r="U5067" s="2">
        <f t="shared" si="1430"/>
        <v>0</v>
      </c>
      <c r="V5067" t="str">
        <f t="shared" si="1438"/>
        <v>N</v>
      </c>
      <c r="W5067" s="2">
        <f t="shared" si="1439"/>
        <v>0</v>
      </c>
      <c r="X5067" s="2">
        <f t="shared" si="1431"/>
        <v>0</v>
      </c>
      <c r="Y5067" s="2"/>
    </row>
    <row r="5068" spans="1:25" x14ac:dyDescent="0.2">
      <c r="A5068">
        <v>1</v>
      </c>
      <c r="B5068" s="1">
        <v>42947.041666654382</v>
      </c>
      <c r="C5068">
        <v>37.9</v>
      </c>
      <c r="D5068" s="15">
        <f t="shared" si="1432"/>
        <v>37.9</v>
      </c>
      <c r="E5068">
        <v>32</v>
      </c>
      <c r="F5068" s="6">
        <v>2.9576899999999999</v>
      </c>
      <c r="G5068" s="6">
        <v>-1.5167529999999999E-2</v>
      </c>
      <c r="H5068" s="6">
        <f t="shared" si="1423"/>
        <v>2.9425224700000001</v>
      </c>
      <c r="I5068" s="6">
        <f t="shared" si="1424"/>
        <v>5.8999999999999986</v>
      </c>
      <c r="J5068" s="6">
        <f t="shared" si="1425"/>
        <v>2.9574775299999985</v>
      </c>
      <c r="K5068" s="3">
        <f t="shared" si="1433"/>
        <v>3.3799743200000023</v>
      </c>
      <c r="L5068" s="6">
        <f t="shared" si="1426"/>
        <v>0</v>
      </c>
      <c r="M5068" s="6">
        <f t="shared" si="1434"/>
        <v>144.59451595428573</v>
      </c>
      <c r="N5068" s="6">
        <f t="shared" si="1435"/>
        <v>0.42249678999999674</v>
      </c>
      <c r="O5068" s="2">
        <f t="shared" si="1427"/>
        <v>-0.42249678999999674</v>
      </c>
      <c r="P5068" s="2">
        <f t="shared" si="1436"/>
        <v>31.577503210000003</v>
      </c>
      <c r="Q5068" s="2">
        <f t="shared" si="1428"/>
        <v>6.3224967899999953</v>
      </c>
      <c r="R5068" s="2">
        <f t="shared" si="1437"/>
        <v>2.9425224700000001</v>
      </c>
      <c r="S5068" s="2">
        <f t="shared" si="1429"/>
        <v>3.3799743199999952</v>
      </c>
      <c r="T5068" s="2">
        <f t="shared" si="1440"/>
        <v>0</v>
      </c>
      <c r="U5068" s="2">
        <f t="shared" si="1430"/>
        <v>0</v>
      </c>
      <c r="V5068" t="str">
        <f t="shared" si="1438"/>
        <v>N</v>
      </c>
      <c r="W5068" s="2">
        <f t="shared" si="1439"/>
        <v>0</v>
      </c>
      <c r="X5068" s="2">
        <f t="shared" si="1431"/>
        <v>0</v>
      </c>
      <c r="Y5068" s="2"/>
    </row>
    <row r="5069" spans="1:25" x14ac:dyDescent="0.2">
      <c r="A5069">
        <v>2</v>
      </c>
      <c r="B5069" s="1">
        <v>42947.083333321047</v>
      </c>
      <c r="C5069">
        <v>36.5</v>
      </c>
      <c r="D5069" s="15">
        <f t="shared" si="1432"/>
        <v>36.5</v>
      </c>
      <c r="E5069">
        <v>32</v>
      </c>
      <c r="F5069" s="6">
        <v>3.5887699999999998</v>
      </c>
      <c r="G5069" s="6">
        <v>-1.5167529999999999E-2</v>
      </c>
      <c r="H5069" s="6">
        <f t="shared" si="1423"/>
        <v>3.57360247</v>
      </c>
      <c r="I5069" s="6">
        <f t="shared" si="1424"/>
        <v>4.5</v>
      </c>
      <c r="J5069" s="6">
        <f t="shared" si="1425"/>
        <v>0.92639753000000002</v>
      </c>
      <c r="K5069" s="3">
        <f t="shared" si="1433"/>
        <v>1.0587400342857052</v>
      </c>
      <c r="L5069" s="6">
        <f t="shared" si="1426"/>
        <v>0</v>
      </c>
      <c r="M5069" s="6">
        <f t="shared" si="1434"/>
        <v>143.53577592000002</v>
      </c>
      <c r="N5069" s="6">
        <f t="shared" si="1435"/>
        <v>0.13234250428570249</v>
      </c>
      <c r="O5069" s="2">
        <f t="shared" si="1427"/>
        <v>-0.13234250428570249</v>
      </c>
      <c r="P5069" s="2">
        <f t="shared" si="1436"/>
        <v>31.867657495714298</v>
      </c>
      <c r="Q5069" s="2">
        <f t="shared" si="1428"/>
        <v>4.6323425042857025</v>
      </c>
      <c r="R5069" s="2">
        <f t="shared" si="1437"/>
        <v>3.57360247</v>
      </c>
      <c r="S5069" s="2">
        <f t="shared" si="1429"/>
        <v>1.0587400342857025</v>
      </c>
      <c r="T5069" s="2">
        <f t="shared" si="1440"/>
        <v>0</v>
      </c>
      <c r="U5069" s="2">
        <f t="shared" si="1430"/>
        <v>0</v>
      </c>
      <c r="V5069" t="str">
        <f t="shared" si="1438"/>
        <v>N</v>
      </c>
      <c r="W5069" s="2">
        <f t="shared" si="1439"/>
        <v>0</v>
      </c>
      <c r="X5069" s="2">
        <f t="shared" si="1431"/>
        <v>0</v>
      </c>
      <c r="Y5069" s="2"/>
    </row>
    <row r="5070" spans="1:25" x14ac:dyDescent="0.2">
      <c r="A5070">
        <v>3</v>
      </c>
      <c r="B5070" s="1">
        <v>42947.124999987711</v>
      </c>
      <c r="C5070">
        <v>36</v>
      </c>
      <c r="D5070" s="15">
        <f t="shared" si="1432"/>
        <v>36</v>
      </c>
      <c r="E5070">
        <v>32</v>
      </c>
      <c r="F5070" s="6">
        <v>3.6201699999999999</v>
      </c>
      <c r="G5070" s="6">
        <v>-1.5167529999999999E-2</v>
      </c>
      <c r="H5070" s="6">
        <f t="shared" si="1423"/>
        <v>3.6050024700000001</v>
      </c>
      <c r="I5070" s="6">
        <f t="shared" si="1424"/>
        <v>4</v>
      </c>
      <c r="J5070" s="6">
        <f t="shared" si="1425"/>
        <v>0.39499752999999993</v>
      </c>
      <c r="K5070" s="3">
        <f t="shared" si="1433"/>
        <v>0.45142574857143813</v>
      </c>
      <c r="L5070" s="6">
        <f t="shared" si="1426"/>
        <v>0</v>
      </c>
      <c r="M5070" s="6">
        <f t="shared" si="1434"/>
        <v>143.08435017142858</v>
      </c>
      <c r="N5070" s="6">
        <f t="shared" si="1435"/>
        <v>5.6428218571426214E-2</v>
      </c>
      <c r="O5070" s="2">
        <f t="shared" si="1427"/>
        <v>-5.6428218571426214E-2</v>
      </c>
      <c r="P5070" s="2">
        <f t="shared" si="1436"/>
        <v>31.943571781428574</v>
      </c>
      <c r="Q5070" s="2">
        <f t="shared" si="1428"/>
        <v>4.0564282185714262</v>
      </c>
      <c r="R5070" s="2">
        <f t="shared" si="1437"/>
        <v>3.6050024700000001</v>
      </c>
      <c r="S5070" s="2">
        <f t="shared" si="1429"/>
        <v>0.45142574857142614</v>
      </c>
      <c r="T5070" s="2">
        <f t="shared" si="1440"/>
        <v>0</v>
      </c>
      <c r="U5070" s="2">
        <f t="shared" si="1430"/>
        <v>0</v>
      </c>
      <c r="V5070" t="str">
        <f t="shared" si="1438"/>
        <v>N</v>
      </c>
      <c r="W5070" s="2">
        <f t="shared" si="1439"/>
        <v>0</v>
      </c>
      <c r="X5070" s="2">
        <f t="shared" si="1431"/>
        <v>0</v>
      </c>
      <c r="Y5070" s="2"/>
    </row>
    <row r="5071" spans="1:25" x14ac:dyDescent="0.2">
      <c r="A5071">
        <v>4</v>
      </c>
      <c r="B5071" s="1">
        <v>42947.166666654375</v>
      </c>
      <c r="C5071">
        <v>35.5</v>
      </c>
      <c r="D5071" s="15">
        <f t="shared" si="1432"/>
        <v>35.5</v>
      </c>
      <c r="E5071">
        <v>32</v>
      </c>
      <c r="F5071" s="6">
        <v>4.4797200000000004</v>
      </c>
      <c r="G5071" s="6">
        <v>-1.5167529999999999E-2</v>
      </c>
      <c r="H5071" s="6">
        <f t="shared" si="1423"/>
        <v>4.4645524700000001</v>
      </c>
      <c r="I5071" s="6">
        <f t="shared" si="1424"/>
        <v>3.5</v>
      </c>
      <c r="J5071" s="6">
        <f t="shared" si="1425"/>
        <v>0</v>
      </c>
      <c r="K5071" s="3">
        <f t="shared" si="1433"/>
        <v>0</v>
      </c>
      <c r="L5071" s="6">
        <f t="shared" si="1426"/>
        <v>0.96455247000000011</v>
      </c>
      <c r="M5071" s="6">
        <f t="shared" si="1434"/>
        <v>144.04890264142858</v>
      </c>
      <c r="N5071" s="6">
        <f t="shared" si="1435"/>
        <v>0</v>
      </c>
      <c r="O5071" s="2">
        <f t="shared" si="1427"/>
        <v>0</v>
      </c>
      <c r="P5071" s="2">
        <f t="shared" si="1436"/>
        <v>32</v>
      </c>
      <c r="Q5071" s="2">
        <f t="shared" si="1428"/>
        <v>3.5</v>
      </c>
      <c r="R5071" s="2">
        <f t="shared" si="1437"/>
        <v>3.5</v>
      </c>
      <c r="S5071" s="2">
        <f t="shared" si="1429"/>
        <v>0</v>
      </c>
      <c r="T5071" s="2">
        <f t="shared" si="1440"/>
        <v>0.96455247000000099</v>
      </c>
      <c r="U5071" s="2">
        <f t="shared" si="1430"/>
        <v>0</v>
      </c>
      <c r="V5071" t="str">
        <f t="shared" si="1438"/>
        <v>N</v>
      </c>
      <c r="W5071" s="2">
        <f t="shared" si="1439"/>
        <v>0</v>
      </c>
      <c r="X5071" s="2">
        <f t="shared" si="1431"/>
        <v>0</v>
      </c>
      <c r="Y5071" s="2"/>
    </row>
    <row r="5072" spans="1:25" x14ac:dyDescent="0.2">
      <c r="A5072">
        <v>5</v>
      </c>
      <c r="B5072" s="1">
        <v>42947.208333321039</v>
      </c>
      <c r="C5072">
        <v>35.4</v>
      </c>
      <c r="D5072" s="15">
        <f t="shared" si="1432"/>
        <v>35.4</v>
      </c>
      <c r="E5072">
        <v>32</v>
      </c>
      <c r="F5072" s="6">
        <v>3.4559799999999998</v>
      </c>
      <c r="G5072" s="6">
        <v>-1.5167529999999999E-2</v>
      </c>
      <c r="H5072" s="6">
        <f t="shared" si="1423"/>
        <v>3.44081247</v>
      </c>
      <c r="I5072" s="6">
        <f t="shared" si="1424"/>
        <v>3.3999999999999986</v>
      </c>
      <c r="J5072" s="6">
        <f t="shared" si="1425"/>
        <v>0</v>
      </c>
      <c r="K5072" s="3">
        <f t="shared" si="1433"/>
        <v>0</v>
      </c>
      <c r="L5072" s="6">
        <f t="shared" si="1426"/>
        <v>4.0812470000001433E-2</v>
      </c>
      <c r="M5072" s="6">
        <f t="shared" si="1434"/>
        <v>144.08971511142857</v>
      </c>
      <c r="N5072" s="6">
        <f t="shared" si="1435"/>
        <v>0</v>
      </c>
      <c r="O5072" s="2">
        <f t="shared" si="1427"/>
        <v>0</v>
      </c>
      <c r="P5072" s="2">
        <f t="shared" si="1436"/>
        <v>32</v>
      </c>
      <c r="Q5072" s="2">
        <f t="shared" si="1428"/>
        <v>3.3999999999999986</v>
      </c>
      <c r="R5072" s="2">
        <f t="shared" si="1437"/>
        <v>3.3999999999999986</v>
      </c>
      <c r="S5072" s="2">
        <f t="shared" si="1429"/>
        <v>0</v>
      </c>
      <c r="T5072" s="2">
        <f t="shared" si="1440"/>
        <v>4.0812469999991663E-2</v>
      </c>
      <c r="U5072" s="2">
        <f t="shared" si="1430"/>
        <v>0</v>
      </c>
      <c r="V5072" t="str">
        <f t="shared" si="1438"/>
        <v>N</v>
      </c>
      <c r="W5072" s="2">
        <f t="shared" si="1439"/>
        <v>0</v>
      </c>
      <c r="X5072" s="2">
        <f t="shared" si="1431"/>
        <v>0</v>
      </c>
      <c r="Y5072" s="2"/>
    </row>
    <row r="5073" spans="1:25" x14ac:dyDescent="0.2">
      <c r="A5073">
        <v>6</v>
      </c>
      <c r="B5073" s="1">
        <v>42947.249999987704</v>
      </c>
      <c r="C5073">
        <v>36.299999999999997</v>
      </c>
      <c r="D5073" s="15">
        <f t="shared" si="1432"/>
        <v>36.299999999999997</v>
      </c>
      <c r="E5073">
        <v>32</v>
      </c>
      <c r="F5073" s="6">
        <v>5.3046100000000003</v>
      </c>
      <c r="G5073" s="6">
        <v>1.0209311699999999</v>
      </c>
      <c r="H5073" s="6">
        <f t="shared" si="1423"/>
        <v>6.3255411700000002</v>
      </c>
      <c r="I5073" s="6">
        <f t="shared" si="1424"/>
        <v>4.2999999999999972</v>
      </c>
      <c r="J5073" s="6">
        <f t="shared" si="1425"/>
        <v>0</v>
      </c>
      <c r="K5073" s="3">
        <f t="shared" si="1433"/>
        <v>0</v>
      </c>
      <c r="L5073" s="6">
        <f t="shared" si="1426"/>
        <v>2.025541170000003</v>
      </c>
      <c r="M5073" s="6">
        <f t="shared" si="1434"/>
        <v>146.11525628142857</v>
      </c>
      <c r="N5073" s="6">
        <f t="shared" si="1435"/>
        <v>0</v>
      </c>
      <c r="O5073" s="2">
        <f t="shared" si="1427"/>
        <v>0</v>
      </c>
      <c r="P5073" s="2">
        <f t="shared" si="1436"/>
        <v>32</v>
      </c>
      <c r="Q5073" s="2">
        <f t="shared" si="1428"/>
        <v>4.2999999999999972</v>
      </c>
      <c r="R5073" s="2">
        <f t="shared" si="1437"/>
        <v>4.2999999999999972</v>
      </c>
      <c r="S5073" s="2">
        <f t="shared" si="1429"/>
        <v>0</v>
      </c>
      <c r="T5073" s="2">
        <f t="shared" si="1440"/>
        <v>2.0255411699999968</v>
      </c>
      <c r="U5073" s="2">
        <f t="shared" si="1430"/>
        <v>0</v>
      </c>
      <c r="V5073" t="str">
        <f t="shared" si="1438"/>
        <v>N</v>
      </c>
      <c r="W5073" s="2">
        <f t="shared" si="1439"/>
        <v>0</v>
      </c>
      <c r="X5073" s="2">
        <f t="shared" si="1431"/>
        <v>0</v>
      </c>
      <c r="Y5073" s="2"/>
    </row>
    <row r="5074" spans="1:25" x14ac:dyDescent="0.2">
      <c r="A5074">
        <v>7</v>
      </c>
      <c r="B5074" s="1">
        <v>42947.291666654368</v>
      </c>
      <c r="C5074">
        <v>39.6</v>
      </c>
      <c r="D5074" s="15">
        <f t="shared" si="1432"/>
        <v>39.6</v>
      </c>
      <c r="E5074">
        <v>32</v>
      </c>
      <c r="F5074" s="6">
        <v>5.1859000000000002</v>
      </c>
      <c r="G5074" s="6">
        <v>6.4155270999999994</v>
      </c>
      <c r="H5074" s="6">
        <f t="shared" si="1423"/>
        <v>11.601427099999999</v>
      </c>
      <c r="I5074" s="6">
        <f t="shared" si="1424"/>
        <v>7.6000000000000014</v>
      </c>
      <c r="J5074" s="6">
        <f t="shared" si="1425"/>
        <v>0</v>
      </c>
      <c r="K5074" s="3">
        <f t="shared" si="1433"/>
        <v>0</v>
      </c>
      <c r="L5074" s="6">
        <f t="shared" si="1426"/>
        <v>4.0014270999999972</v>
      </c>
      <c r="M5074" s="6">
        <f t="shared" si="1434"/>
        <v>150.11668338142857</v>
      </c>
      <c r="N5074" s="6">
        <f t="shared" si="1435"/>
        <v>0</v>
      </c>
      <c r="O5074" s="2">
        <f t="shared" si="1427"/>
        <v>0</v>
      </c>
      <c r="P5074" s="2">
        <f t="shared" si="1436"/>
        <v>32</v>
      </c>
      <c r="Q5074" s="2">
        <f t="shared" si="1428"/>
        <v>7.6000000000000014</v>
      </c>
      <c r="R5074" s="2">
        <f t="shared" si="1437"/>
        <v>7.6000000000000014</v>
      </c>
      <c r="S5074" s="2">
        <f t="shared" si="1429"/>
        <v>0</v>
      </c>
      <c r="T5074" s="2">
        <f t="shared" si="1440"/>
        <v>4.0014271000000008</v>
      </c>
      <c r="U5074" s="2">
        <f t="shared" si="1430"/>
        <v>0</v>
      </c>
      <c r="V5074" t="str">
        <f t="shared" si="1438"/>
        <v>N</v>
      </c>
      <c r="W5074" s="2">
        <f t="shared" si="1439"/>
        <v>0</v>
      </c>
      <c r="X5074" s="2">
        <f t="shared" si="1431"/>
        <v>0</v>
      </c>
      <c r="Y5074" s="2"/>
    </row>
    <row r="5075" spans="1:25" x14ac:dyDescent="0.2">
      <c r="A5075">
        <v>8</v>
      </c>
      <c r="B5075" s="1">
        <v>42947.333333321032</v>
      </c>
      <c r="C5075">
        <v>43.3</v>
      </c>
      <c r="D5075" s="15">
        <f t="shared" si="1432"/>
        <v>43.3</v>
      </c>
      <c r="E5075">
        <v>32</v>
      </c>
      <c r="F5075" s="6">
        <v>7.4881599999999997</v>
      </c>
      <c r="G5075" s="6">
        <v>19.84207</v>
      </c>
      <c r="H5075" s="6">
        <f t="shared" si="1423"/>
        <v>27.33023</v>
      </c>
      <c r="I5075" s="6">
        <f t="shared" si="1424"/>
        <v>11.299999999999997</v>
      </c>
      <c r="J5075" s="6">
        <f t="shared" si="1425"/>
        <v>0</v>
      </c>
      <c r="K5075" s="3">
        <f t="shared" si="1433"/>
        <v>0</v>
      </c>
      <c r="L5075" s="6">
        <f t="shared" si="1426"/>
        <v>16.030230000000003</v>
      </c>
      <c r="M5075" s="6">
        <f t="shared" si="1434"/>
        <v>166.14691338142859</v>
      </c>
      <c r="N5075" s="6">
        <f t="shared" si="1435"/>
        <v>0</v>
      </c>
      <c r="O5075" s="2">
        <f t="shared" si="1427"/>
        <v>0</v>
      </c>
      <c r="P5075" s="2">
        <f t="shared" si="1436"/>
        <v>32</v>
      </c>
      <c r="Q5075" s="2">
        <f t="shared" si="1428"/>
        <v>11.299999999999997</v>
      </c>
      <c r="R5075" s="2">
        <f t="shared" si="1437"/>
        <v>11.299999999999997</v>
      </c>
      <c r="S5075" s="2">
        <f t="shared" si="1429"/>
        <v>0</v>
      </c>
      <c r="T5075" s="2">
        <f t="shared" si="1440"/>
        <v>16.030230000000017</v>
      </c>
      <c r="U5075" s="2">
        <f t="shared" si="1430"/>
        <v>0</v>
      </c>
      <c r="V5075" t="str">
        <f t="shared" si="1438"/>
        <v>Y</v>
      </c>
      <c r="W5075" s="2">
        <f t="shared" si="1439"/>
        <v>0</v>
      </c>
      <c r="X5075" s="2">
        <f t="shared" si="1431"/>
        <v>0</v>
      </c>
      <c r="Y5075" s="2"/>
    </row>
    <row r="5076" spans="1:25" x14ac:dyDescent="0.2">
      <c r="A5076">
        <v>9</v>
      </c>
      <c r="B5076" s="1">
        <v>42947.374999987696</v>
      </c>
      <c r="C5076">
        <v>44.6</v>
      </c>
      <c r="D5076" s="15">
        <f t="shared" si="1432"/>
        <v>44.6</v>
      </c>
      <c r="E5076">
        <v>32</v>
      </c>
      <c r="F5076" s="6">
        <v>9.9431200000000004</v>
      </c>
      <c r="G5076" s="6">
        <v>29.75656</v>
      </c>
      <c r="H5076" s="6">
        <f t="shared" si="1423"/>
        <v>39.699680000000001</v>
      </c>
      <c r="I5076" s="6">
        <f t="shared" si="1424"/>
        <v>12.600000000000001</v>
      </c>
      <c r="J5076" s="6">
        <f t="shared" si="1425"/>
        <v>0</v>
      </c>
      <c r="K5076" s="3">
        <f t="shared" si="1433"/>
        <v>0</v>
      </c>
      <c r="L5076" s="6">
        <f t="shared" si="1426"/>
        <v>27.099679999999999</v>
      </c>
      <c r="M5076" s="6">
        <f t="shared" si="1434"/>
        <v>193.2465933814286</v>
      </c>
      <c r="N5076" s="6">
        <f t="shared" si="1435"/>
        <v>0</v>
      </c>
      <c r="O5076" s="2">
        <f t="shared" si="1427"/>
        <v>0</v>
      </c>
      <c r="P5076" s="2">
        <f t="shared" si="1436"/>
        <v>32</v>
      </c>
      <c r="Q5076" s="2">
        <f t="shared" si="1428"/>
        <v>12.600000000000001</v>
      </c>
      <c r="R5076" s="2">
        <f t="shared" si="1437"/>
        <v>12.600000000000001</v>
      </c>
      <c r="S5076" s="2">
        <f t="shared" si="1429"/>
        <v>0</v>
      </c>
      <c r="T5076" s="2">
        <f t="shared" si="1440"/>
        <v>27.099680000000006</v>
      </c>
      <c r="U5076" s="2">
        <f t="shared" si="1430"/>
        <v>0</v>
      </c>
      <c r="V5076" t="str">
        <f t="shared" si="1438"/>
        <v>Y</v>
      </c>
      <c r="W5076" s="2">
        <f t="shared" si="1439"/>
        <v>0</v>
      </c>
      <c r="X5076" s="2">
        <f t="shared" si="1431"/>
        <v>0</v>
      </c>
      <c r="Y5076" s="2"/>
    </row>
    <row r="5077" spans="1:25" x14ac:dyDescent="0.2">
      <c r="A5077">
        <v>10</v>
      </c>
      <c r="B5077" s="1">
        <v>42947.416666654361</v>
      </c>
      <c r="C5077">
        <v>46.6</v>
      </c>
      <c r="D5077" s="15">
        <f t="shared" si="1432"/>
        <v>46.6</v>
      </c>
      <c r="E5077">
        <v>32</v>
      </c>
      <c r="F5077" s="6">
        <v>8.6105400000000003</v>
      </c>
      <c r="G5077" s="6">
        <v>33.399045700000002</v>
      </c>
      <c r="H5077" s="6">
        <f t="shared" si="1423"/>
        <v>42.009585700000002</v>
      </c>
      <c r="I5077" s="6">
        <f t="shared" si="1424"/>
        <v>14.600000000000001</v>
      </c>
      <c r="J5077" s="6">
        <f t="shared" si="1425"/>
        <v>0</v>
      </c>
      <c r="K5077" s="3">
        <f t="shared" si="1433"/>
        <v>0</v>
      </c>
      <c r="L5077" s="6">
        <f t="shared" si="1426"/>
        <v>27.409585700000001</v>
      </c>
      <c r="M5077" s="6">
        <f t="shared" si="1434"/>
        <v>220</v>
      </c>
      <c r="N5077" s="6">
        <f t="shared" si="1435"/>
        <v>0.65617908142860415</v>
      </c>
      <c r="O5077" s="2">
        <f t="shared" si="1427"/>
        <v>-0.65617908142860415</v>
      </c>
      <c r="P5077" s="2">
        <f t="shared" si="1436"/>
        <v>31.343820918571396</v>
      </c>
      <c r="Q5077" s="2">
        <f t="shared" si="1428"/>
        <v>15.256179081428606</v>
      </c>
      <c r="R5077" s="2">
        <f t="shared" si="1437"/>
        <v>15.256179081428606</v>
      </c>
      <c r="S5077" s="2">
        <f t="shared" si="1429"/>
        <v>0</v>
      </c>
      <c r="T5077" s="2">
        <f t="shared" si="1440"/>
        <v>26.753406618571404</v>
      </c>
      <c r="U5077" s="2">
        <f t="shared" si="1430"/>
        <v>0</v>
      </c>
      <c r="V5077" t="str">
        <f t="shared" si="1438"/>
        <v>Y</v>
      </c>
      <c r="W5077" s="2">
        <f t="shared" si="1439"/>
        <v>0</v>
      </c>
      <c r="X5077" s="2">
        <f t="shared" si="1431"/>
        <v>0</v>
      </c>
      <c r="Y5077" s="2"/>
    </row>
    <row r="5078" spans="1:25" x14ac:dyDescent="0.2">
      <c r="A5078">
        <v>11</v>
      </c>
      <c r="B5078" s="1">
        <v>42947.458333321025</v>
      </c>
      <c r="C5078">
        <v>46</v>
      </c>
      <c r="D5078" s="15">
        <f t="shared" si="1432"/>
        <v>46</v>
      </c>
      <c r="E5078">
        <v>32</v>
      </c>
      <c r="F5078" s="6">
        <v>7.9854099999999999</v>
      </c>
      <c r="G5078" s="6">
        <v>37.447697999999995</v>
      </c>
      <c r="H5078" s="6">
        <f t="shared" si="1423"/>
        <v>45.433107999999997</v>
      </c>
      <c r="I5078" s="6">
        <f t="shared" si="1424"/>
        <v>14</v>
      </c>
      <c r="J5078" s="6">
        <f t="shared" si="1425"/>
        <v>0</v>
      </c>
      <c r="K5078" s="3">
        <f t="shared" si="1433"/>
        <v>0</v>
      </c>
      <c r="L5078" s="6">
        <f t="shared" si="1426"/>
        <v>31.433107999999997</v>
      </c>
      <c r="M5078" s="6">
        <f t="shared" si="1434"/>
        <v>220</v>
      </c>
      <c r="N5078" s="6">
        <f t="shared" si="1435"/>
        <v>31.433108000000004</v>
      </c>
      <c r="O5078" s="2">
        <f t="shared" si="1427"/>
        <v>-31.433108000000004</v>
      </c>
      <c r="P5078" s="2">
        <f t="shared" si="1436"/>
        <v>0.56689199999999573</v>
      </c>
      <c r="Q5078" s="2">
        <f t="shared" si="1428"/>
        <v>45.433108000000004</v>
      </c>
      <c r="R5078" s="2">
        <f t="shared" si="1437"/>
        <v>45.433108000000004</v>
      </c>
      <c r="S5078" s="2">
        <f t="shared" si="1429"/>
        <v>0</v>
      </c>
      <c r="T5078" s="2">
        <f t="shared" si="1440"/>
        <v>0</v>
      </c>
      <c r="U5078" s="2">
        <f t="shared" si="1430"/>
        <v>0</v>
      </c>
      <c r="V5078" t="str">
        <f t="shared" si="1438"/>
        <v>Y</v>
      </c>
      <c r="W5078" s="2">
        <f t="shared" si="1439"/>
        <v>0</v>
      </c>
      <c r="X5078" s="2">
        <f t="shared" si="1431"/>
        <v>0</v>
      </c>
      <c r="Y5078" s="2"/>
    </row>
    <row r="5079" spans="1:25" x14ac:dyDescent="0.2">
      <c r="A5079">
        <v>12</v>
      </c>
      <c r="B5079" s="1">
        <v>42947.499999987689</v>
      </c>
      <c r="C5079">
        <v>47.8</v>
      </c>
      <c r="D5079" s="15">
        <f t="shared" si="1432"/>
        <v>47.8</v>
      </c>
      <c r="E5079">
        <v>32</v>
      </c>
      <c r="F5079" s="6">
        <v>7.1821400000000004</v>
      </c>
      <c r="G5079" s="6">
        <v>38.228983999999997</v>
      </c>
      <c r="H5079" s="6">
        <f t="shared" si="1423"/>
        <v>45.411124000000001</v>
      </c>
      <c r="I5079" s="6">
        <f t="shared" si="1424"/>
        <v>15.799999999999997</v>
      </c>
      <c r="J5079" s="6">
        <f t="shared" si="1425"/>
        <v>0</v>
      </c>
      <c r="K5079" s="3">
        <f t="shared" si="1433"/>
        <v>0</v>
      </c>
      <c r="L5079" s="6">
        <f t="shared" si="1426"/>
        <v>29.611124000000004</v>
      </c>
      <c r="M5079" s="6">
        <f t="shared" si="1434"/>
        <v>220</v>
      </c>
      <c r="N5079" s="6">
        <f t="shared" si="1435"/>
        <v>29.611124000000018</v>
      </c>
      <c r="O5079" s="2">
        <f t="shared" si="1427"/>
        <v>-29.611124000000018</v>
      </c>
      <c r="P5079" s="2">
        <f t="shared" si="1436"/>
        <v>2.388875999999982</v>
      </c>
      <c r="Q5079" s="2">
        <f t="shared" si="1428"/>
        <v>45.411124000000015</v>
      </c>
      <c r="R5079" s="2">
        <f t="shared" si="1437"/>
        <v>45.411124000000015</v>
      </c>
      <c r="S5079" s="2">
        <f t="shared" si="1429"/>
        <v>0</v>
      </c>
      <c r="T5079" s="2">
        <f t="shared" si="1440"/>
        <v>0</v>
      </c>
      <c r="U5079" s="2">
        <f t="shared" si="1430"/>
        <v>0</v>
      </c>
      <c r="V5079" t="str">
        <f t="shared" si="1438"/>
        <v>Y</v>
      </c>
      <c r="W5079" s="2">
        <f t="shared" si="1439"/>
        <v>0</v>
      </c>
      <c r="X5079" s="2">
        <f t="shared" si="1431"/>
        <v>0</v>
      </c>
      <c r="Y5079" s="2"/>
    </row>
    <row r="5080" spans="1:25" x14ac:dyDescent="0.2">
      <c r="A5080">
        <v>13</v>
      </c>
      <c r="B5080" s="1">
        <v>42947.541666654353</v>
      </c>
      <c r="C5080">
        <v>48.9</v>
      </c>
      <c r="D5080" s="15">
        <f t="shared" si="1432"/>
        <v>48.9</v>
      </c>
      <c r="E5080">
        <v>32</v>
      </c>
      <c r="F5080" s="6">
        <v>6.0014000000000003</v>
      </c>
      <c r="G5080" s="6">
        <v>36.849728999999996</v>
      </c>
      <c r="H5080" s="6">
        <f t="shared" si="1423"/>
        <v>42.851129</v>
      </c>
      <c r="I5080" s="6">
        <f t="shared" si="1424"/>
        <v>16.899999999999999</v>
      </c>
      <c r="J5080" s="6">
        <f t="shared" si="1425"/>
        <v>0</v>
      </c>
      <c r="K5080" s="3">
        <f t="shared" si="1433"/>
        <v>0</v>
      </c>
      <c r="L5080" s="6">
        <f t="shared" si="1426"/>
        <v>25.951129000000002</v>
      </c>
      <c r="M5080" s="6">
        <f t="shared" si="1434"/>
        <v>220</v>
      </c>
      <c r="N5080" s="6">
        <f t="shared" si="1435"/>
        <v>25.951129000000009</v>
      </c>
      <c r="O5080" s="2">
        <f t="shared" si="1427"/>
        <v>-25.951129000000009</v>
      </c>
      <c r="P5080" s="2">
        <f t="shared" si="1436"/>
        <v>6.0488709999999912</v>
      </c>
      <c r="Q5080" s="2">
        <f t="shared" si="1428"/>
        <v>42.851129000000007</v>
      </c>
      <c r="R5080" s="2">
        <f t="shared" si="1437"/>
        <v>42.851129000000007</v>
      </c>
      <c r="S5080" s="2">
        <f t="shared" si="1429"/>
        <v>0</v>
      </c>
      <c r="T5080" s="2">
        <f t="shared" si="1440"/>
        <v>0</v>
      </c>
      <c r="U5080" s="2">
        <f t="shared" si="1430"/>
        <v>0</v>
      </c>
      <c r="V5080" t="str">
        <f t="shared" si="1438"/>
        <v>Y</v>
      </c>
      <c r="W5080" s="2">
        <f t="shared" si="1439"/>
        <v>0</v>
      </c>
      <c r="X5080" s="2">
        <f t="shared" si="1431"/>
        <v>0</v>
      </c>
      <c r="Y5080" s="2"/>
    </row>
    <row r="5081" spans="1:25" x14ac:dyDescent="0.2">
      <c r="A5081">
        <v>14</v>
      </c>
      <c r="B5081" s="1">
        <v>42947.583333321018</v>
      </c>
      <c r="C5081">
        <v>49.7</v>
      </c>
      <c r="D5081" s="15">
        <f t="shared" si="1432"/>
        <v>49.7</v>
      </c>
      <c r="E5081">
        <v>32</v>
      </c>
      <c r="F5081" s="6">
        <v>5.5144399999999996</v>
      </c>
      <c r="G5081" s="6">
        <v>34.112449999999995</v>
      </c>
      <c r="H5081" s="6">
        <f t="shared" si="1423"/>
        <v>39.626889999999996</v>
      </c>
      <c r="I5081" s="6">
        <f t="shared" si="1424"/>
        <v>17.700000000000003</v>
      </c>
      <c r="J5081" s="6">
        <f t="shared" si="1425"/>
        <v>0</v>
      </c>
      <c r="K5081" s="3">
        <f t="shared" si="1433"/>
        <v>0</v>
      </c>
      <c r="L5081" s="6">
        <f t="shared" si="1426"/>
        <v>21.926889999999993</v>
      </c>
      <c r="M5081" s="6">
        <f t="shared" si="1434"/>
        <v>220</v>
      </c>
      <c r="N5081" s="6">
        <f t="shared" si="1435"/>
        <v>21.926889999999986</v>
      </c>
      <c r="O5081" s="2">
        <f t="shared" si="1427"/>
        <v>-21.926889999999986</v>
      </c>
      <c r="P5081" s="2">
        <f t="shared" si="1436"/>
        <v>10.073110000000014</v>
      </c>
      <c r="Q5081" s="2">
        <f t="shared" si="1428"/>
        <v>39.626889999999989</v>
      </c>
      <c r="R5081" s="2">
        <f t="shared" si="1437"/>
        <v>39.626889999999989</v>
      </c>
      <c r="S5081" s="2">
        <f t="shared" si="1429"/>
        <v>0</v>
      </c>
      <c r="T5081" s="2">
        <f t="shared" si="1440"/>
        <v>0</v>
      </c>
      <c r="U5081" s="2">
        <f t="shared" si="1430"/>
        <v>0</v>
      </c>
      <c r="V5081" t="str">
        <f t="shared" si="1438"/>
        <v>Y</v>
      </c>
      <c r="W5081" s="2">
        <f t="shared" si="1439"/>
        <v>0</v>
      </c>
      <c r="X5081" s="2">
        <f t="shared" si="1431"/>
        <v>0</v>
      </c>
      <c r="Y5081" s="2"/>
    </row>
    <row r="5082" spans="1:25" x14ac:dyDescent="0.2">
      <c r="A5082">
        <v>15</v>
      </c>
      <c r="B5082" s="1">
        <v>42947.624999987682</v>
      </c>
      <c r="C5082">
        <v>50</v>
      </c>
      <c r="D5082" s="15">
        <f t="shared" si="1432"/>
        <v>50</v>
      </c>
      <c r="E5082">
        <v>32</v>
      </c>
      <c r="F5082" s="6">
        <v>5.0886300000000002</v>
      </c>
      <c r="G5082" s="6">
        <v>26.716669999999997</v>
      </c>
      <c r="H5082" s="6">
        <f t="shared" si="1423"/>
        <v>31.805299999999995</v>
      </c>
      <c r="I5082" s="6">
        <f t="shared" si="1424"/>
        <v>18</v>
      </c>
      <c r="J5082" s="6">
        <f t="shared" si="1425"/>
        <v>0</v>
      </c>
      <c r="K5082" s="3">
        <f t="shared" si="1433"/>
        <v>0</v>
      </c>
      <c r="L5082" s="6">
        <f t="shared" si="1426"/>
        <v>13.805299999999995</v>
      </c>
      <c r="M5082" s="6">
        <f t="shared" si="1434"/>
        <v>220</v>
      </c>
      <c r="N5082" s="6">
        <f t="shared" si="1435"/>
        <v>13.805299999999988</v>
      </c>
      <c r="O5082" s="2">
        <f t="shared" si="1427"/>
        <v>-13.805299999999988</v>
      </c>
      <c r="P5082" s="2">
        <f t="shared" si="1436"/>
        <v>18.194700000000012</v>
      </c>
      <c r="Q5082" s="2">
        <f t="shared" si="1428"/>
        <v>31.805299999999988</v>
      </c>
      <c r="R5082" s="2">
        <f t="shared" si="1437"/>
        <v>31.805299999999988</v>
      </c>
      <c r="S5082" s="2">
        <f t="shared" si="1429"/>
        <v>0</v>
      </c>
      <c r="T5082" s="2">
        <f t="shared" si="1440"/>
        <v>0</v>
      </c>
      <c r="U5082" s="2">
        <f t="shared" si="1430"/>
        <v>0</v>
      </c>
      <c r="V5082" t="str">
        <f t="shared" si="1438"/>
        <v>Y</v>
      </c>
      <c r="W5082" s="2">
        <f t="shared" si="1439"/>
        <v>0</v>
      </c>
      <c r="X5082" s="2">
        <f t="shared" si="1431"/>
        <v>0</v>
      </c>
      <c r="Y5082" s="2"/>
    </row>
    <row r="5083" spans="1:25" x14ac:dyDescent="0.2">
      <c r="A5083">
        <v>16</v>
      </c>
      <c r="B5083" s="1">
        <v>42947.666666654346</v>
      </c>
      <c r="C5083">
        <v>47.4</v>
      </c>
      <c r="D5083" s="15">
        <f t="shared" si="1432"/>
        <v>47.4</v>
      </c>
      <c r="E5083">
        <v>32</v>
      </c>
      <c r="F5083" s="6">
        <v>2.7609499999999998</v>
      </c>
      <c r="G5083" s="6">
        <v>17.578920000000004</v>
      </c>
      <c r="H5083" s="6">
        <f t="shared" si="1423"/>
        <v>20.339870000000005</v>
      </c>
      <c r="I5083" s="6">
        <f t="shared" si="1424"/>
        <v>15.399999999999999</v>
      </c>
      <c r="J5083" s="6">
        <f t="shared" si="1425"/>
        <v>0</v>
      </c>
      <c r="K5083" s="3">
        <f t="shared" si="1433"/>
        <v>0</v>
      </c>
      <c r="L5083" s="6">
        <f t="shared" si="1426"/>
        <v>4.9398700000000062</v>
      </c>
      <c r="M5083" s="6">
        <f t="shared" si="1434"/>
        <v>220</v>
      </c>
      <c r="N5083" s="6">
        <f t="shared" si="1435"/>
        <v>4.9398700000000133</v>
      </c>
      <c r="O5083" s="2">
        <f t="shared" si="1427"/>
        <v>-4.9398700000000133</v>
      </c>
      <c r="P5083" s="2">
        <f t="shared" si="1436"/>
        <v>27.060129999999987</v>
      </c>
      <c r="Q5083" s="2">
        <f t="shared" si="1428"/>
        <v>20.339870000000012</v>
      </c>
      <c r="R5083" s="2">
        <f t="shared" si="1437"/>
        <v>20.339870000000012</v>
      </c>
      <c r="S5083" s="2">
        <f t="shared" si="1429"/>
        <v>0</v>
      </c>
      <c r="T5083" s="2">
        <f t="shared" si="1440"/>
        <v>0</v>
      </c>
      <c r="U5083" s="2">
        <f t="shared" si="1430"/>
        <v>0</v>
      </c>
      <c r="V5083" t="str">
        <f t="shared" si="1438"/>
        <v>Y</v>
      </c>
      <c r="W5083" s="2">
        <f t="shared" si="1439"/>
        <v>0</v>
      </c>
      <c r="X5083" s="2">
        <f t="shared" si="1431"/>
        <v>0</v>
      </c>
      <c r="Y5083" s="2"/>
    </row>
    <row r="5084" spans="1:25" x14ac:dyDescent="0.2">
      <c r="A5084">
        <v>17</v>
      </c>
      <c r="B5084" s="1">
        <v>42947.70833332101</v>
      </c>
      <c r="C5084">
        <v>47.3</v>
      </c>
      <c r="D5084" s="15">
        <f t="shared" si="1432"/>
        <v>47.3</v>
      </c>
      <c r="E5084">
        <v>32</v>
      </c>
      <c r="F5084" s="6">
        <v>3.0027300000000001</v>
      </c>
      <c r="G5084" s="6">
        <v>7.1301990000000002</v>
      </c>
      <c r="H5084" s="6">
        <f t="shared" si="1423"/>
        <v>10.132929000000001</v>
      </c>
      <c r="I5084" s="6">
        <f t="shared" si="1424"/>
        <v>15.299999999999997</v>
      </c>
      <c r="J5084" s="6">
        <f t="shared" si="1425"/>
        <v>5.1670709999999964</v>
      </c>
      <c r="K5084" s="3">
        <f t="shared" si="1433"/>
        <v>5.905224000000004</v>
      </c>
      <c r="L5084" s="6">
        <f t="shared" si="1426"/>
        <v>0</v>
      </c>
      <c r="M5084" s="6">
        <f t="shared" si="1434"/>
        <v>214.094776</v>
      </c>
      <c r="N5084" s="6">
        <f t="shared" si="1435"/>
        <v>0.73815300000001116</v>
      </c>
      <c r="O5084" s="2">
        <f t="shared" si="1427"/>
        <v>-0.73815300000001116</v>
      </c>
      <c r="P5084" s="2">
        <f t="shared" si="1436"/>
        <v>31.261846999999989</v>
      </c>
      <c r="Q5084" s="2">
        <f t="shared" si="1428"/>
        <v>16.038153000000008</v>
      </c>
      <c r="R5084" s="2">
        <f t="shared" si="1437"/>
        <v>10.132929000000001</v>
      </c>
      <c r="S5084" s="2">
        <f t="shared" si="1429"/>
        <v>5.9052240000000076</v>
      </c>
      <c r="T5084" s="2">
        <f t="shared" si="1440"/>
        <v>0</v>
      </c>
      <c r="U5084" s="2">
        <f t="shared" si="1430"/>
        <v>0</v>
      </c>
      <c r="V5084" t="str">
        <f t="shared" si="1438"/>
        <v>N</v>
      </c>
      <c r="W5084" s="2">
        <f t="shared" si="1439"/>
        <v>0</v>
      </c>
      <c r="X5084" s="2">
        <f t="shared" si="1431"/>
        <v>0</v>
      </c>
      <c r="Y5084" s="2"/>
    </row>
    <row r="5085" spans="1:25" x14ac:dyDescent="0.2">
      <c r="A5085">
        <v>18</v>
      </c>
      <c r="B5085" s="1">
        <v>42947.749999987675</v>
      </c>
      <c r="C5085">
        <v>47.3</v>
      </c>
      <c r="D5085" s="15">
        <f t="shared" si="1432"/>
        <v>47.3</v>
      </c>
      <c r="E5085">
        <v>32</v>
      </c>
      <c r="F5085" s="6">
        <v>3.2428699999999999</v>
      </c>
      <c r="G5085" s="6">
        <v>0.55483616999999996</v>
      </c>
      <c r="H5085" s="6">
        <f t="shared" si="1423"/>
        <v>3.7977061699999997</v>
      </c>
      <c r="I5085" s="6">
        <f t="shared" si="1424"/>
        <v>15.299999999999997</v>
      </c>
      <c r="J5085" s="6">
        <f t="shared" si="1425"/>
        <v>11.502293829999997</v>
      </c>
      <c r="K5085" s="3">
        <f t="shared" si="1433"/>
        <v>13.14547866285713</v>
      </c>
      <c r="L5085" s="6">
        <f t="shared" si="1426"/>
        <v>0</v>
      </c>
      <c r="M5085" s="6">
        <f t="shared" si="1434"/>
        <v>200.94929733714287</v>
      </c>
      <c r="N5085" s="6">
        <f t="shared" si="1435"/>
        <v>1.6431848328571448</v>
      </c>
      <c r="O5085" s="2">
        <f t="shared" si="1427"/>
        <v>-1.6431848328571448</v>
      </c>
      <c r="P5085" s="2">
        <f t="shared" si="1436"/>
        <v>30.356815167142855</v>
      </c>
      <c r="Q5085" s="2">
        <f t="shared" si="1428"/>
        <v>16.943184832857142</v>
      </c>
      <c r="R5085" s="2">
        <f t="shared" si="1437"/>
        <v>3.7977061699999997</v>
      </c>
      <c r="S5085" s="2">
        <f t="shared" si="1429"/>
        <v>13.145478662857142</v>
      </c>
      <c r="T5085" s="2">
        <f t="shared" si="1440"/>
        <v>0</v>
      </c>
      <c r="U5085" s="2">
        <f t="shared" si="1430"/>
        <v>0</v>
      </c>
      <c r="V5085" t="str">
        <f t="shared" si="1438"/>
        <v>N</v>
      </c>
      <c r="W5085" s="2">
        <f t="shared" si="1439"/>
        <v>0</v>
      </c>
      <c r="X5085" s="2">
        <f t="shared" si="1431"/>
        <v>0</v>
      </c>
      <c r="Y5085" s="2"/>
    </row>
    <row r="5086" spans="1:25" x14ac:dyDescent="0.2">
      <c r="A5086">
        <v>19</v>
      </c>
      <c r="B5086" s="1">
        <v>42947.791666654339</v>
      </c>
      <c r="C5086">
        <v>48.4</v>
      </c>
      <c r="D5086" s="15">
        <f t="shared" si="1432"/>
        <v>48.4</v>
      </c>
      <c r="E5086">
        <v>32</v>
      </c>
      <c r="F5086" s="6">
        <v>2.9601600000000001</v>
      </c>
      <c r="G5086" s="6">
        <v>-1.5167529999999999E-2</v>
      </c>
      <c r="H5086" s="6">
        <f t="shared" si="1423"/>
        <v>2.9449924700000003</v>
      </c>
      <c r="I5086" s="6">
        <f t="shared" si="1424"/>
        <v>16.399999999999999</v>
      </c>
      <c r="J5086" s="6">
        <f t="shared" si="1425"/>
        <v>13.455007529999998</v>
      </c>
      <c r="K5086" s="3">
        <f t="shared" si="1433"/>
        <v>15.377151462857142</v>
      </c>
      <c r="L5086" s="6">
        <f t="shared" si="1426"/>
        <v>0</v>
      </c>
      <c r="M5086" s="6">
        <f t="shared" si="1434"/>
        <v>185.57214587428572</v>
      </c>
      <c r="N5086" s="6">
        <f t="shared" si="1435"/>
        <v>1.9221439328571535</v>
      </c>
      <c r="O5086" s="2">
        <f t="shared" si="1427"/>
        <v>-1.9221439328571535</v>
      </c>
      <c r="P5086" s="2">
        <f t="shared" si="1436"/>
        <v>30.077856067142847</v>
      </c>
      <c r="Q5086" s="2">
        <f t="shared" si="1428"/>
        <v>18.322143932857152</v>
      </c>
      <c r="R5086" s="2">
        <f t="shared" si="1437"/>
        <v>2.9449924700000003</v>
      </c>
      <c r="S5086" s="2">
        <f t="shared" si="1429"/>
        <v>15.377151462857151</v>
      </c>
      <c r="T5086" s="2">
        <f t="shared" si="1440"/>
        <v>0</v>
      </c>
      <c r="U5086" s="2">
        <f t="shared" si="1430"/>
        <v>0</v>
      </c>
      <c r="V5086" t="str">
        <f t="shared" si="1438"/>
        <v>N</v>
      </c>
      <c r="W5086" s="2">
        <f t="shared" si="1439"/>
        <v>0</v>
      </c>
      <c r="X5086" s="2">
        <f t="shared" si="1431"/>
        <v>0</v>
      </c>
      <c r="Y5086" s="2"/>
    </row>
    <row r="5087" spans="1:25" x14ac:dyDescent="0.2">
      <c r="A5087">
        <v>20</v>
      </c>
      <c r="B5087" s="1">
        <v>42947.833333321003</v>
      </c>
      <c r="C5087">
        <v>46.7</v>
      </c>
      <c r="D5087" s="15">
        <f t="shared" si="1432"/>
        <v>46.7</v>
      </c>
      <c r="E5087">
        <v>32</v>
      </c>
      <c r="F5087" s="6">
        <v>2.5274100000000002</v>
      </c>
      <c r="G5087" s="6">
        <v>-1.5167529999999999E-2</v>
      </c>
      <c r="H5087" s="6">
        <f t="shared" si="1423"/>
        <v>2.5122424700000003</v>
      </c>
      <c r="I5087" s="6">
        <f t="shared" si="1424"/>
        <v>14.700000000000003</v>
      </c>
      <c r="J5087" s="6">
        <f t="shared" si="1425"/>
        <v>12.187757530000003</v>
      </c>
      <c r="K5087" s="3">
        <f t="shared" si="1433"/>
        <v>13.92886574857144</v>
      </c>
      <c r="L5087" s="6">
        <f t="shared" si="1426"/>
        <v>0</v>
      </c>
      <c r="M5087" s="6">
        <f t="shared" si="1434"/>
        <v>171.64328012571428</v>
      </c>
      <c r="N5087" s="6">
        <f t="shared" si="1435"/>
        <v>1.7411082185714406</v>
      </c>
      <c r="O5087" s="2">
        <f t="shared" si="1427"/>
        <v>-1.7411082185714406</v>
      </c>
      <c r="P5087" s="2">
        <f t="shared" si="1436"/>
        <v>30.258891781428559</v>
      </c>
      <c r="Q5087" s="2">
        <f t="shared" si="1428"/>
        <v>16.441108218571443</v>
      </c>
      <c r="R5087" s="2">
        <f t="shared" si="1437"/>
        <v>2.5122424700000003</v>
      </c>
      <c r="S5087" s="2">
        <f t="shared" si="1429"/>
        <v>13.928865748571443</v>
      </c>
      <c r="T5087" s="2">
        <f t="shared" si="1440"/>
        <v>0</v>
      </c>
      <c r="U5087" s="2">
        <f t="shared" si="1430"/>
        <v>0</v>
      </c>
      <c r="V5087" t="str">
        <f t="shared" si="1438"/>
        <v>N</v>
      </c>
      <c r="W5087" s="2">
        <f t="shared" si="1439"/>
        <v>0</v>
      </c>
      <c r="X5087" s="2">
        <f t="shared" si="1431"/>
        <v>0</v>
      </c>
      <c r="Y5087" s="2"/>
    </row>
    <row r="5088" spans="1:25" x14ac:dyDescent="0.2">
      <c r="A5088">
        <v>21</v>
      </c>
      <c r="B5088" s="1">
        <v>42947.874999987667</v>
      </c>
      <c r="C5088">
        <v>45.2</v>
      </c>
      <c r="D5088" s="15">
        <f t="shared" si="1432"/>
        <v>45.2</v>
      </c>
      <c r="E5088">
        <v>32</v>
      </c>
      <c r="F5088" s="6">
        <v>2.0440100000000001</v>
      </c>
      <c r="G5088" s="6">
        <v>-1.5167529999999999E-2</v>
      </c>
      <c r="H5088" s="6">
        <f t="shared" si="1423"/>
        <v>2.0288424700000003</v>
      </c>
      <c r="I5088" s="6">
        <f t="shared" si="1424"/>
        <v>13.200000000000003</v>
      </c>
      <c r="J5088" s="6">
        <f t="shared" si="1425"/>
        <v>11.171157530000002</v>
      </c>
      <c r="K5088" s="3">
        <f t="shared" si="1433"/>
        <v>12.767037177142868</v>
      </c>
      <c r="L5088" s="6">
        <f t="shared" si="1426"/>
        <v>0</v>
      </c>
      <c r="M5088" s="6">
        <f t="shared" si="1434"/>
        <v>158.87624294857142</v>
      </c>
      <c r="N5088" s="6">
        <f t="shared" si="1435"/>
        <v>1.5958796471428514</v>
      </c>
      <c r="O5088" s="2">
        <f t="shared" si="1427"/>
        <v>-1.5958796471428514</v>
      </c>
      <c r="P5088" s="2">
        <f t="shared" si="1436"/>
        <v>30.404120352857149</v>
      </c>
      <c r="Q5088" s="2">
        <f t="shared" si="1428"/>
        <v>14.795879647142854</v>
      </c>
      <c r="R5088" s="2">
        <f t="shared" si="1437"/>
        <v>2.0288424700000003</v>
      </c>
      <c r="S5088" s="2">
        <f t="shared" si="1429"/>
        <v>12.767037177142853</v>
      </c>
      <c r="T5088" s="2">
        <f t="shared" si="1440"/>
        <v>0</v>
      </c>
      <c r="U5088" s="2">
        <f t="shared" si="1430"/>
        <v>0</v>
      </c>
      <c r="V5088" t="str">
        <f t="shared" si="1438"/>
        <v>N</v>
      </c>
      <c r="W5088" s="2">
        <f t="shared" si="1439"/>
        <v>0</v>
      </c>
      <c r="X5088" s="2">
        <f t="shared" si="1431"/>
        <v>0</v>
      </c>
      <c r="Y5088" s="2"/>
    </row>
    <row r="5089" spans="1:25" x14ac:dyDescent="0.2">
      <c r="A5089">
        <v>22</v>
      </c>
      <c r="B5089" s="1">
        <v>42947.916666654331</v>
      </c>
      <c r="C5089">
        <v>44.5</v>
      </c>
      <c r="D5089" s="15">
        <f t="shared" si="1432"/>
        <v>44.5</v>
      </c>
      <c r="E5089">
        <v>32</v>
      </c>
      <c r="F5089" s="6">
        <v>3.1065200000000002</v>
      </c>
      <c r="G5089" s="6">
        <v>-1.5167529999999999E-2</v>
      </c>
      <c r="H5089" s="6">
        <f t="shared" si="1423"/>
        <v>3.0913524700000004</v>
      </c>
      <c r="I5089" s="6">
        <f t="shared" si="1424"/>
        <v>12.5</v>
      </c>
      <c r="J5089" s="6">
        <f t="shared" si="1425"/>
        <v>9.4086475299999996</v>
      </c>
      <c r="K5089" s="3">
        <f t="shared" si="1433"/>
        <v>10.752740034285722</v>
      </c>
      <c r="L5089" s="6">
        <f t="shared" si="1426"/>
        <v>0</v>
      </c>
      <c r="M5089" s="6">
        <f t="shared" si="1434"/>
        <v>148.12350291428569</v>
      </c>
      <c r="N5089" s="6">
        <f t="shared" si="1435"/>
        <v>1.3440925042857259</v>
      </c>
      <c r="O5089" s="2">
        <f t="shared" si="1427"/>
        <v>-1.3440925042857259</v>
      </c>
      <c r="P5089" s="2">
        <f t="shared" si="1436"/>
        <v>30.655907495714274</v>
      </c>
      <c r="Q5089" s="2">
        <f t="shared" si="1428"/>
        <v>13.844092504285726</v>
      </c>
      <c r="R5089" s="2">
        <f t="shared" si="1437"/>
        <v>3.0913524700000004</v>
      </c>
      <c r="S5089" s="2">
        <f t="shared" si="1429"/>
        <v>10.752740034285726</v>
      </c>
      <c r="T5089" s="2">
        <f t="shared" si="1440"/>
        <v>0</v>
      </c>
      <c r="U5089" s="2">
        <f t="shared" si="1430"/>
        <v>0</v>
      </c>
      <c r="V5089" t="str">
        <f t="shared" si="1438"/>
        <v>N</v>
      </c>
      <c r="W5089" s="2">
        <f t="shared" si="1439"/>
        <v>0</v>
      </c>
      <c r="X5089" s="2">
        <f t="shared" si="1431"/>
        <v>0</v>
      </c>
      <c r="Y5089" s="2"/>
    </row>
    <row r="5090" spans="1:25" x14ac:dyDescent="0.2">
      <c r="A5090">
        <v>23</v>
      </c>
      <c r="B5090" s="1">
        <v>42947.958333320996</v>
      </c>
      <c r="C5090">
        <v>41.5</v>
      </c>
      <c r="D5090" s="15">
        <f t="shared" si="1432"/>
        <v>41.5</v>
      </c>
      <c r="E5090">
        <v>32</v>
      </c>
      <c r="F5090" s="6">
        <v>2.3477399999999999</v>
      </c>
      <c r="G5090" s="6">
        <v>-1.5167529999999999E-2</v>
      </c>
      <c r="H5090" s="6">
        <f t="shared" si="1423"/>
        <v>2.3325724700000001</v>
      </c>
      <c r="I5090" s="6">
        <f t="shared" si="1424"/>
        <v>9.5</v>
      </c>
      <c r="J5090" s="6">
        <f t="shared" si="1425"/>
        <v>7.1674275299999994</v>
      </c>
      <c r="K5090" s="3">
        <f t="shared" si="1433"/>
        <v>8.1913457485714218</v>
      </c>
      <c r="L5090" s="6">
        <f t="shared" si="1426"/>
        <v>0</v>
      </c>
      <c r="M5090" s="6">
        <f t="shared" si="1434"/>
        <v>139.93215716571427</v>
      </c>
      <c r="N5090" s="6">
        <f t="shared" si="1435"/>
        <v>1.0239182185714242</v>
      </c>
      <c r="O5090" s="2">
        <f t="shared" si="1427"/>
        <v>-1.0239182185714242</v>
      </c>
      <c r="P5090" s="2">
        <f t="shared" si="1436"/>
        <v>30.976081781428576</v>
      </c>
      <c r="Q5090" s="2">
        <f t="shared" si="1428"/>
        <v>10.523918218571424</v>
      </c>
      <c r="R5090" s="2">
        <f t="shared" si="1437"/>
        <v>2.3325724700000001</v>
      </c>
      <c r="S5090" s="2">
        <f t="shared" si="1429"/>
        <v>8.1913457485714236</v>
      </c>
      <c r="T5090" s="2">
        <f t="shared" si="1440"/>
        <v>0</v>
      </c>
      <c r="U5090" s="2">
        <f t="shared" si="1430"/>
        <v>0</v>
      </c>
      <c r="V5090" t="str">
        <f t="shared" si="1438"/>
        <v>N</v>
      </c>
      <c r="W5090" s="2">
        <f t="shared" si="1439"/>
        <v>0</v>
      </c>
      <c r="X5090" s="2">
        <f t="shared" si="1431"/>
        <v>0</v>
      </c>
      <c r="Y5090" s="2"/>
    </row>
    <row r="5091" spans="1:25" x14ac:dyDescent="0.2">
      <c r="A5091">
        <v>0</v>
      </c>
      <c r="B5091" s="1">
        <v>42947.99999998766</v>
      </c>
      <c r="C5091">
        <v>39.9</v>
      </c>
      <c r="D5091" s="15">
        <f t="shared" si="1432"/>
        <v>39.9</v>
      </c>
      <c r="E5091">
        <v>32</v>
      </c>
      <c r="F5091" s="6">
        <v>2.2479</v>
      </c>
      <c r="G5091" s="6">
        <v>-1.5167529999999999E-2</v>
      </c>
      <c r="H5091" s="6">
        <f t="shared" si="1423"/>
        <v>2.2327324700000002</v>
      </c>
      <c r="I5091" s="6">
        <f t="shared" si="1424"/>
        <v>7.8999999999999986</v>
      </c>
      <c r="J5091" s="6">
        <f t="shared" si="1425"/>
        <v>5.6672675299999984</v>
      </c>
      <c r="K5091" s="3">
        <f t="shared" si="1433"/>
        <v>6.4768771771428533</v>
      </c>
      <c r="L5091" s="6">
        <f t="shared" si="1426"/>
        <v>0</v>
      </c>
      <c r="M5091" s="6">
        <f t="shared" si="1434"/>
        <v>133.45527998857142</v>
      </c>
      <c r="N5091" s="6">
        <f t="shared" si="1435"/>
        <v>0.80960964714284955</v>
      </c>
      <c r="O5091" s="2">
        <f t="shared" si="1427"/>
        <v>-0.80960964714284955</v>
      </c>
      <c r="P5091" s="2">
        <f t="shared" si="1436"/>
        <v>31.19039035285715</v>
      </c>
      <c r="Q5091" s="2">
        <f t="shared" si="1428"/>
        <v>8.7096096471428481</v>
      </c>
      <c r="R5091" s="2">
        <f t="shared" si="1437"/>
        <v>2.2327324700000002</v>
      </c>
      <c r="S5091" s="2">
        <f t="shared" si="1429"/>
        <v>6.4768771771428479</v>
      </c>
      <c r="T5091" s="2">
        <f t="shared" si="1440"/>
        <v>0</v>
      </c>
      <c r="U5091" s="2">
        <f t="shared" si="1430"/>
        <v>0</v>
      </c>
      <c r="V5091" t="str">
        <f t="shared" si="1438"/>
        <v>N</v>
      </c>
      <c r="W5091" s="2">
        <f t="shared" si="1439"/>
        <v>0</v>
      </c>
      <c r="X5091" s="2">
        <f t="shared" si="1431"/>
        <v>0</v>
      </c>
      <c r="Y5091" s="2"/>
    </row>
    <row r="5092" spans="1:25" x14ac:dyDescent="0.2">
      <c r="A5092">
        <v>1</v>
      </c>
      <c r="B5092" s="1">
        <v>42948.041666654324</v>
      </c>
      <c r="C5092">
        <v>36.799999999999997</v>
      </c>
      <c r="D5092" s="15">
        <f t="shared" si="1432"/>
        <v>36.799999999999997</v>
      </c>
      <c r="E5092">
        <v>32</v>
      </c>
      <c r="F5092" s="6">
        <v>2.0815299999999999</v>
      </c>
      <c r="G5092" s="6">
        <v>-1.5167529999999999E-2</v>
      </c>
      <c r="H5092" s="6">
        <f t="shared" si="1423"/>
        <v>2.0663624700000001</v>
      </c>
      <c r="I5092" s="6">
        <f t="shared" si="1424"/>
        <v>4.7999999999999972</v>
      </c>
      <c r="J5092" s="6">
        <f t="shared" si="1425"/>
        <v>2.7336375299999971</v>
      </c>
      <c r="K5092" s="3">
        <f t="shared" si="1433"/>
        <v>3.1241571771428482</v>
      </c>
      <c r="L5092" s="6">
        <f t="shared" si="1426"/>
        <v>0</v>
      </c>
      <c r="M5092" s="6">
        <f t="shared" si="1434"/>
        <v>130.33112281142857</v>
      </c>
      <c r="N5092" s="6">
        <f t="shared" si="1435"/>
        <v>0.39051964714283827</v>
      </c>
      <c r="O5092" s="2">
        <f t="shared" si="1427"/>
        <v>-0.39051964714283827</v>
      </c>
      <c r="P5092" s="2">
        <f t="shared" si="1436"/>
        <v>31.609480352857162</v>
      </c>
      <c r="Q5092" s="2">
        <f t="shared" si="1428"/>
        <v>5.1905196471428354</v>
      </c>
      <c r="R5092" s="2">
        <f t="shared" si="1437"/>
        <v>2.0663624700000001</v>
      </c>
      <c r="S5092" s="2">
        <f t="shared" si="1429"/>
        <v>3.1241571771428354</v>
      </c>
      <c r="T5092" s="2">
        <f t="shared" si="1440"/>
        <v>0</v>
      </c>
      <c r="U5092" s="2">
        <f t="shared" si="1430"/>
        <v>0</v>
      </c>
      <c r="V5092" t="str">
        <f t="shared" si="1438"/>
        <v>N</v>
      </c>
      <c r="W5092" s="2">
        <f t="shared" si="1439"/>
        <v>0</v>
      </c>
      <c r="X5092" s="2">
        <f t="shared" si="1431"/>
        <v>0</v>
      </c>
      <c r="Y5092" s="2"/>
    </row>
    <row r="5093" spans="1:25" x14ac:dyDescent="0.2">
      <c r="A5093">
        <v>2</v>
      </c>
      <c r="B5093" s="1">
        <v>42948.083333320988</v>
      </c>
      <c r="C5093">
        <v>36.299999999999997</v>
      </c>
      <c r="D5093" s="15">
        <f t="shared" si="1432"/>
        <v>36.299999999999997</v>
      </c>
      <c r="E5093">
        <v>32</v>
      </c>
      <c r="F5093" s="6">
        <v>1.79314</v>
      </c>
      <c r="G5093" s="6">
        <v>-1.5167529999999999E-2</v>
      </c>
      <c r="H5093" s="6">
        <f t="shared" si="1423"/>
        <v>1.7779724699999999</v>
      </c>
      <c r="I5093" s="6">
        <f t="shared" si="1424"/>
        <v>4.2999999999999972</v>
      </c>
      <c r="J5093" s="6">
        <f t="shared" si="1425"/>
        <v>2.5220275299999972</v>
      </c>
      <c r="K5093" s="3">
        <f t="shared" si="1433"/>
        <v>2.882317177142852</v>
      </c>
      <c r="L5093" s="6">
        <f t="shared" si="1426"/>
        <v>0</v>
      </c>
      <c r="M5093" s="6">
        <f t="shared" si="1434"/>
        <v>127.44880563428572</v>
      </c>
      <c r="N5093" s="6">
        <f t="shared" si="1435"/>
        <v>0.36028964714284939</v>
      </c>
      <c r="O5093" s="2">
        <f t="shared" si="1427"/>
        <v>-0.36028964714284939</v>
      </c>
      <c r="P5093" s="2">
        <f t="shared" si="1436"/>
        <v>31.639710352857151</v>
      </c>
      <c r="Q5093" s="2">
        <f t="shared" si="1428"/>
        <v>4.6602896471428465</v>
      </c>
      <c r="R5093" s="2">
        <f t="shared" si="1437"/>
        <v>1.7779724699999999</v>
      </c>
      <c r="S5093" s="2">
        <f t="shared" si="1429"/>
        <v>2.8823171771428466</v>
      </c>
      <c r="T5093" s="2">
        <f t="shared" si="1440"/>
        <v>0</v>
      </c>
      <c r="U5093" s="2">
        <f t="shared" si="1430"/>
        <v>0</v>
      </c>
      <c r="V5093" t="str">
        <f t="shared" si="1438"/>
        <v>N</v>
      </c>
      <c r="W5093" s="2">
        <f t="shared" si="1439"/>
        <v>0</v>
      </c>
      <c r="X5093" s="2">
        <f t="shared" si="1431"/>
        <v>0</v>
      </c>
      <c r="Y5093" s="2"/>
    </row>
    <row r="5094" spans="1:25" x14ac:dyDescent="0.2">
      <c r="A5094">
        <v>3</v>
      </c>
      <c r="B5094" s="1">
        <v>42948.124999987653</v>
      </c>
      <c r="C5094">
        <v>36.1</v>
      </c>
      <c r="D5094" s="15">
        <f t="shared" si="1432"/>
        <v>36.1</v>
      </c>
      <c r="E5094">
        <v>32</v>
      </c>
      <c r="F5094" s="6">
        <v>1.44278</v>
      </c>
      <c r="G5094" s="6">
        <v>-1.5167529999999999E-2</v>
      </c>
      <c r="H5094" s="6">
        <f t="shared" si="1423"/>
        <v>1.4276124699999999</v>
      </c>
      <c r="I5094" s="6">
        <f t="shared" si="1424"/>
        <v>4.1000000000000014</v>
      </c>
      <c r="J5094" s="6">
        <f t="shared" si="1425"/>
        <v>2.6723875300000017</v>
      </c>
      <c r="K5094" s="3">
        <f t="shared" si="1433"/>
        <v>3.0541571771428551</v>
      </c>
      <c r="L5094" s="6">
        <f t="shared" si="1426"/>
        <v>0</v>
      </c>
      <c r="M5094" s="6">
        <f t="shared" si="1434"/>
        <v>124.39464845714286</v>
      </c>
      <c r="N5094" s="6">
        <f t="shared" si="1435"/>
        <v>0.38176964714284622</v>
      </c>
      <c r="O5094" s="2">
        <f t="shared" si="1427"/>
        <v>-0.38176964714284622</v>
      </c>
      <c r="P5094" s="2">
        <f t="shared" si="1436"/>
        <v>31.618230352857154</v>
      </c>
      <c r="Q5094" s="2">
        <f t="shared" si="1428"/>
        <v>4.4817696471428476</v>
      </c>
      <c r="R5094" s="2">
        <f t="shared" si="1437"/>
        <v>1.4276124699999999</v>
      </c>
      <c r="S5094" s="2">
        <f t="shared" si="1429"/>
        <v>3.054157177142848</v>
      </c>
      <c r="T5094" s="2">
        <f t="shared" si="1440"/>
        <v>0</v>
      </c>
      <c r="U5094" s="2">
        <f t="shared" si="1430"/>
        <v>0</v>
      </c>
      <c r="V5094" t="str">
        <f t="shared" si="1438"/>
        <v>N</v>
      </c>
      <c r="W5094" s="2">
        <f t="shared" si="1439"/>
        <v>0</v>
      </c>
      <c r="X5094" s="2">
        <f t="shared" si="1431"/>
        <v>0</v>
      </c>
      <c r="Y5094" s="2"/>
    </row>
    <row r="5095" spans="1:25" x14ac:dyDescent="0.2">
      <c r="A5095">
        <v>4</v>
      </c>
      <c r="B5095" s="1">
        <v>42948.166666654317</v>
      </c>
      <c r="C5095">
        <v>35.799999999999997</v>
      </c>
      <c r="D5095" s="15">
        <f t="shared" si="1432"/>
        <v>35.799999999999997</v>
      </c>
      <c r="E5095">
        <v>32</v>
      </c>
      <c r="F5095" s="6">
        <v>1.08222</v>
      </c>
      <c r="G5095" s="6">
        <v>-1.5167529999999999E-2</v>
      </c>
      <c r="H5095" s="6">
        <f t="shared" si="1423"/>
        <v>1.0670524699999999</v>
      </c>
      <c r="I5095" s="6">
        <f t="shared" si="1424"/>
        <v>3.7999999999999972</v>
      </c>
      <c r="J5095" s="6">
        <f t="shared" si="1425"/>
        <v>2.732947529999997</v>
      </c>
      <c r="K5095" s="3">
        <f t="shared" si="1433"/>
        <v>3.1233686057142762</v>
      </c>
      <c r="L5095" s="6">
        <f t="shared" si="1426"/>
        <v>0</v>
      </c>
      <c r="M5095" s="6">
        <f t="shared" si="1434"/>
        <v>121.27127985142859</v>
      </c>
      <c r="N5095" s="6">
        <f t="shared" si="1435"/>
        <v>0.3904210757142863</v>
      </c>
      <c r="O5095" s="2">
        <f t="shared" si="1427"/>
        <v>-0.3904210757142863</v>
      </c>
      <c r="P5095" s="2">
        <f t="shared" si="1436"/>
        <v>31.609578924285714</v>
      </c>
      <c r="Q5095" s="2">
        <f t="shared" si="1428"/>
        <v>4.1904210757142835</v>
      </c>
      <c r="R5095" s="2">
        <f t="shared" si="1437"/>
        <v>1.0670524699999999</v>
      </c>
      <c r="S5095" s="2">
        <f t="shared" si="1429"/>
        <v>3.1233686057142833</v>
      </c>
      <c r="T5095" s="2">
        <f t="shared" si="1440"/>
        <v>0</v>
      </c>
      <c r="U5095" s="2">
        <f t="shared" si="1430"/>
        <v>0</v>
      </c>
      <c r="V5095" t="str">
        <f t="shared" si="1438"/>
        <v>N</v>
      </c>
      <c r="W5095" s="2">
        <f t="shared" si="1439"/>
        <v>0</v>
      </c>
      <c r="X5095" s="2">
        <f t="shared" si="1431"/>
        <v>0</v>
      </c>
      <c r="Y5095" s="2"/>
    </row>
    <row r="5096" spans="1:25" x14ac:dyDescent="0.2">
      <c r="A5096">
        <v>5</v>
      </c>
      <c r="B5096" s="1">
        <v>42948.208333320981</v>
      </c>
      <c r="C5096">
        <v>36.200000000000003</v>
      </c>
      <c r="D5096" s="15">
        <f t="shared" si="1432"/>
        <v>36.200000000000003</v>
      </c>
      <c r="E5096">
        <v>32</v>
      </c>
      <c r="F5096" s="6">
        <v>1.3740300000000001</v>
      </c>
      <c r="G5096" s="6">
        <v>-1.5167529999999999E-2</v>
      </c>
      <c r="H5096" s="6">
        <f t="shared" si="1423"/>
        <v>1.35886247</v>
      </c>
      <c r="I5096" s="6">
        <f t="shared" si="1424"/>
        <v>4.2000000000000028</v>
      </c>
      <c r="J5096" s="6">
        <f t="shared" si="1425"/>
        <v>2.8411375300000028</v>
      </c>
      <c r="K5096" s="3">
        <f t="shared" si="1433"/>
        <v>3.2470143200000052</v>
      </c>
      <c r="L5096" s="6">
        <f t="shared" si="1426"/>
        <v>0</v>
      </c>
      <c r="M5096" s="6">
        <f t="shared" si="1434"/>
        <v>118.02426553142858</v>
      </c>
      <c r="N5096" s="6">
        <f t="shared" si="1435"/>
        <v>0.40587679000000776</v>
      </c>
      <c r="O5096" s="2">
        <f t="shared" si="1427"/>
        <v>-0.40587679000000776</v>
      </c>
      <c r="P5096" s="2">
        <f t="shared" si="1436"/>
        <v>31.594123209999992</v>
      </c>
      <c r="Q5096" s="2">
        <f t="shared" si="1428"/>
        <v>4.6058767900000106</v>
      </c>
      <c r="R5096" s="2">
        <f t="shared" si="1437"/>
        <v>1.35886247</v>
      </c>
      <c r="S5096" s="2">
        <f t="shared" si="1429"/>
        <v>3.2470143200000106</v>
      </c>
      <c r="T5096" s="2">
        <f t="shared" si="1440"/>
        <v>0</v>
      </c>
      <c r="U5096" s="2">
        <f t="shared" si="1430"/>
        <v>0</v>
      </c>
      <c r="V5096" t="str">
        <f t="shared" si="1438"/>
        <v>N</v>
      </c>
      <c r="W5096" s="2">
        <f t="shared" si="1439"/>
        <v>0</v>
      </c>
      <c r="X5096" s="2">
        <f t="shared" si="1431"/>
        <v>0</v>
      </c>
      <c r="Y5096" s="2"/>
    </row>
    <row r="5097" spans="1:25" x14ac:dyDescent="0.2">
      <c r="A5097">
        <v>6</v>
      </c>
      <c r="B5097" s="1">
        <v>42948.249999987645</v>
      </c>
      <c r="C5097">
        <v>37.200000000000003</v>
      </c>
      <c r="D5097" s="15">
        <f t="shared" si="1432"/>
        <v>37.200000000000003</v>
      </c>
      <c r="E5097">
        <v>32</v>
      </c>
      <c r="F5097" s="6">
        <v>0.97200200000000003</v>
      </c>
      <c r="G5097" s="6">
        <v>0.99812117</v>
      </c>
      <c r="H5097" s="6">
        <f t="shared" si="1423"/>
        <v>1.9701231699999999</v>
      </c>
      <c r="I5097" s="6">
        <f t="shared" si="1424"/>
        <v>5.2000000000000028</v>
      </c>
      <c r="J5097" s="6">
        <f t="shared" si="1425"/>
        <v>3.2298768300000029</v>
      </c>
      <c r="K5097" s="3">
        <f t="shared" si="1433"/>
        <v>3.6912878057142819</v>
      </c>
      <c r="L5097" s="6">
        <f t="shared" si="1426"/>
        <v>0</v>
      </c>
      <c r="M5097" s="6">
        <f t="shared" si="1434"/>
        <v>114.3329777257143</v>
      </c>
      <c r="N5097" s="6">
        <f t="shared" si="1435"/>
        <v>0.46141097571427281</v>
      </c>
      <c r="O5097" s="2">
        <f t="shared" si="1427"/>
        <v>-0.46141097571427281</v>
      </c>
      <c r="P5097" s="2">
        <f t="shared" si="1436"/>
        <v>31.538589024285727</v>
      </c>
      <c r="Q5097" s="2">
        <f t="shared" si="1428"/>
        <v>5.6614109757142757</v>
      </c>
      <c r="R5097" s="2">
        <f t="shared" si="1437"/>
        <v>1.9701231699999999</v>
      </c>
      <c r="S5097" s="2">
        <f t="shared" si="1429"/>
        <v>3.6912878057142757</v>
      </c>
      <c r="T5097" s="2">
        <f t="shared" si="1440"/>
        <v>0</v>
      </c>
      <c r="U5097" s="2">
        <f t="shared" si="1430"/>
        <v>0</v>
      </c>
      <c r="V5097" t="str">
        <f t="shared" si="1438"/>
        <v>N</v>
      </c>
      <c r="W5097" s="2">
        <f t="shared" si="1439"/>
        <v>0</v>
      </c>
      <c r="X5097" s="2">
        <f t="shared" si="1431"/>
        <v>0</v>
      </c>
      <c r="Y5097" s="2"/>
    </row>
    <row r="5098" spans="1:25" x14ac:dyDescent="0.2">
      <c r="A5098">
        <v>7</v>
      </c>
      <c r="B5098" s="1">
        <v>42948.29166665431</v>
      </c>
      <c r="C5098">
        <v>39.9</v>
      </c>
      <c r="D5098" s="15">
        <f t="shared" si="1432"/>
        <v>39.9</v>
      </c>
      <c r="E5098">
        <v>32</v>
      </c>
      <c r="F5098" s="6">
        <v>1.42981</v>
      </c>
      <c r="G5098" s="6">
        <v>8.9652419999999999</v>
      </c>
      <c r="H5098" s="6">
        <f t="shared" si="1423"/>
        <v>10.395052</v>
      </c>
      <c r="I5098" s="6">
        <f t="shared" si="1424"/>
        <v>7.8999999999999986</v>
      </c>
      <c r="J5098" s="6">
        <f t="shared" si="1425"/>
        <v>0</v>
      </c>
      <c r="K5098" s="3">
        <f t="shared" si="1433"/>
        <v>0</v>
      </c>
      <c r="L5098" s="6">
        <f t="shared" si="1426"/>
        <v>2.4950520000000012</v>
      </c>
      <c r="M5098" s="6">
        <f t="shared" si="1434"/>
        <v>116.8280297257143</v>
      </c>
      <c r="N5098" s="6">
        <f t="shared" si="1435"/>
        <v>0</v>
      </c>
      <c r="O5098" s="2">
        <f t="shared" si="1427"/>
        <v>0</v>
      </c>
      <c r="P5098" s="2">
        <f t="shared" si="1436"/>
        <v>32</v>
      </c>
      <c r="Q5098" s="2">
        <f t="shared" si="1428"/>
        <v>7.8999999999999986</v>
      </c>
      <c r="R5098" s="2">
        <f t="shared" si="1437"/>
        <v>7.8999999999999986</v>
      </c>
      <c r="S5098" s="2">
        <f t="shared" si="1429"/>
        <v>0</v>
      </c>
      <c r="T5098" s="2">
        <f t="shared" si="1440"/>
        <v>2.4950520000000012</v>
      </c>
      <c r="U5098" s="2">
        <f t="shared" si="1430"/>
        <v>0</v>
      </c>
      <c r="V5098" t="str">
        <f t="shared" si="1438"/>
        <v>N</v>
      </c>
      <c r="W5098" s="2">
        <f t="shared" si="1439"/>
        <v>0</v>
      </c>
      <c r="X5098" s="2">
        <f t="shared" si="1431"/>
        <v>0</v>
      </c>
      <c r="Y5098" s="2"/>
    </row>
    <row r="5099" spans="1:25" x14ac:dyDescent="0.2">
      <c r="A5099">
        <v>8</v>
      </c>
      <c r="B5099" s="1">
        <v>42948.333333320974</v>
      </c>
      <c r="C5099">
        <v>42.5</v>
      </c>
      <c r="D5099" s="15">
        <f t="shared" si="1432"/>
        <v>42.5</v>
      </c>
      <c r="E5099">
        <v>32</v>
      </c>
      <c r="F5099" s="6">
        <v>0.674373</v>
      </c>
      <c r="G5099" s="6">
        <v>20.947230000000001</v>
      </c>
      <c r="H5099" s="6">
        <f t="shared" si="1423"/>
        <v>21.621603</v>
      </c>
      <c r="I5099" s="6">
        <f t="shared" si="1424"/>
        <v>10.5</v>
      </c>
      <c r="J5099" s="6">
        <f t="shared" si="1425"/>
        <v>0</v>
      </c>
      <c r="K5099" s="3">
        <f t="shared" si="1433"/>
        <v>0</v>
      </c>
      <c r="L5099" s="6">
        <f t="shared" si="1426"/>
        <v>11.121603</v>
      </c>
      <c r="M5099" s="6">
        <f t="shared" si="1434"/>
        <v>127.94963272571431</v>
      </c>
      <c r="N5099" s="6">
        <f t="shared" si="1435"/>
        <v>0</v>
      </c>
      <c r="O5099" s="2">
        <f t="shared" si="1427"/>
        <v>0</v>
      </c>
      <c r="P5099" s="2">
        <f t="shared" si="1436"/>
        <v>32</v>
      </c>
      <c r="Q5099" s="2">
        <f t="shared" si="1428"/>
        <v>10.5</v>
      </c>
      <c r="R5099" s="2">
        <f t="shared" si="1437"/>
        <v>10.5</v>
      </c>
      <c r="S5099" s="2">
        <f t="shared" si="1429"/>
        <v>0</v>
      </c>
      <c r="T5099" s="2">
        <f t="shared" si="1440"/>
        <v>11.121603000000007</v>
      </c>
      <c r="U5099" s="2">
        <f t="shared" si="1430"/>
        <v>0</v>
      </c>
      <c r="V5099" t="str">
        <f t="shared" si="1438"/>
        <v>Y</v>
      </c>
      <c r="W5099" s="2">
        <f t="shared" si="1439"/>
        <v>0</v>
      </c>
      <c r="X5099" s="2">
        <f t="shared" si="1431"/>
        <v>0</v>
      </c>
      <c r="Y5099" s="2"/>
    </row>
    <row r="5100" spans="1:25" x14ac:dyDescent="0.2">
      <c r="A5100">
        <v>9</v>
      </c>
      <c r="B5100" s="1">
        <v>42948.374999987638</v>
      </c>
      <c r="C5100">
        <v>45.4</v>
      </c>
      <c r="D5100" s="15">
        <f t="shared" si="1432"/>
        <v>45.4</v>
      </c>
      <c r="E5100">
        <v>32</v>
      </c>
      <c r="F5100" s="6">
        <v>1.6729099999999999</v>
      </c>
      <c r="G5100" s="6">
        <v>31.539249999999999</v>
      </c>
      <c r="H5100" s="6">
        <f t="shared" si="1423"/>
        <v>33.212159999999997</v>
      </c>
      <c r="I5100" s="6">
        <f t="shared" si="1424"/>
        <v>13.399999999999999</v>
      </c>
      <c r="J5100" s="6">
        <f t="shared" si="1425"/>
        <v>0</v>
      </c>
      <c r="K5100" s="3">
        <f t="shared" si="1433"/>
        <v>0</v>
      </c>
      <c r="L5100" s="6">
        <f t="shared" si="1426"/>
        <v>19.812159999999999</v>
      </c>
      <c r="M5100" s="6">
        <f t="shared" si="1434"/>
        <v>147.76179272571432</v>
      </c>
      <c r="N5100" s="6">
        <f t="shared" si="1435"/>
        <v>0</v>
      </c>
      <c r="O5100" s="2">
        <f t="shared" si="1427"/>
        <v>0</v>
      </c>
      <c r="P5100" s="2">
        <f t="shared" si="1436"/>
        <v>32</v>
      </c>
      <c r="Q5100" s="2">
        <f t="shared" si="1428"/>
        <v>13.399999999999999</v>
      </c>
      <c r="R5100" s="2">
        <f t="shared" si="1437"/>
        <v>13.399999999999999</v>
      </c>
      <c r="S5100" s="2">
        <f t="shared" si="1429"/>
        <v>0</v>
      </c>
      <c r="T5100" s="2">
        <f t="shared" si="1440"/>
        <v>19.812160000000006</v>
      </c>
      <c r="U5100" s="2">
        <f t="shared" si="1430"/>
        <v>0</v>
      </c>
      <c r="V5100" t="str">
        <f t="shared" si="1438"/>
        <v>Y</v>
      </c>
      <c r="W5100" s="2">
        <f t="shared" si="1439"/>
        <v>0</v>
      </c>
      <c r="X5100" s="2">
        <f t="shared" si="1431"/>
        <v>0</v>
      </c>
      <c r="Y5100" s="2"/>
    </row>
    <row r="5101" spans="1:25" x14ac:dyDescent="0.2">
      <c r="A5101">
        <v>10</v>
      </c>
      <c r="B5101" s="1">
        <v>42948.416666654302</v>
      </c>
      <c r="C5101">
        <v>45.1</v>
      </c>
      <c r="D5101" s="15">
        <f t="shared" si="1432"/>
        <v>45.1</v>
      </c>
      <c r="E5101">
        <v>32</v>
      </c>
      <c r="F5101" s="6">
        <v>4.3994</v>
      </c>
      <c r="G5101" s="6">
        <v>38.177659999999996</v>
      </c>
      <c r="H5101" s="6">
        <f t="shared" si="1423"/>
        <v>42.577059999999996</v>
      </c>
      <c r="I5101" s="6">
        <f t="shared" si="1424"/>
        <v>13.100000000000001</v>
      </c>
      <c r="J5101" s="6">
        <f t="shared" si="1425"/>
        <v>0</v>
      </c>
      <c r="K5101" s="3">
        <f t="shared" si="1433"/>
        <v>0</v>
      </c>
      <c r="L5101" s="6">
        <f t="shared" si="1426"/>
        <v>29.477059999999994</v>
      </c>
      <c r="M5101" s="6">
        <f t="shared" si="1434"/>
        <v>177.23885272571431</v>
      </c>
      <c r="N5101" s="6">
        <f t="shared" si="1435"/>
        <v>0</v>
      </c>
      <c r="O5101" s="2">
        <f t="shared" si="1427"/>
        <v>0</v>
      </c>
      <c r="P5101" s="2">
        <f t="shared" si="1436"/>
        <v>32</v>
      </c>
      <c r="Q5101" s="2">
        <f t="shared" si="1428"/>
        <v>13.100000000000001</v>
      </c>
      <c r="R5101" s="2">
        <f t="shared" si="1437"/>
        <v>13.100000000000001</v>
      </c>
      <c r="S5101" s="2">
        <f t="shared" si="1429"/>
        <v>0</v>
      </c>
      <c r="T5101" s="2">
        <f t="shared" si="1440"/>
        <v>29.477059999999994</v>
      </c>
      <c r="U5101" s="2">
        <f t="shared" si="1430"/>
        <v>0</v>
      </c>
      <c r="V5101" t="str">
        <f t="shared" si="1438"/>
        <v>Y</v>
      </c>
      <c r="W5101" s="2">
        <f t="shared" si="1439"/>
        <v>0</v>
      </c>
      <c r="X5101" s="2">
        <f t="shared" si="1431"/>
        <v>0</v>
      </c>
      <c r="Y5101" s="2"/>
    </row>
    <row r="5102" spans="1:25" x14ac:dyDescent="0.2">
      <c r="A5102">
        <v>11</v>
      </c>
      <c r="B5102" s="1">
        <v>42948.458333320967</v>
      </c>
      <c r="C5102">
        <v>46.8</v>
      </c>
      <c r="D5102" s="15">
        <f t="shared" si="1432"/>
        <v>46.8</v>
      </c>
      <c r="E5102">
        <v>32</v>
      </c>
      <c r="F5102" s="6">
        <v>4.46922</v>
      </c>
      <c r="G5102" s="6">
        <v>41.498800000000003</v>
      </c>
      <c r="H5102" s="6">
        <f t="shared" si="1423"/>
        <v>45.968020000000003</v>
      </c>
      <c r="I5102" s="6">
        <f t="shared" si="1424"/>
        <v>14.799999999999997</v>
      </c>
      <c r="J5102" s="6">
        <f t="shared" si="1425"/>
        <v>0</v>
      </c>
      <c r="K5102" s="3">
        <f t="shared" si="1433"/>
        <v>0</v>
      </c>
      <c r="L5102" s="6">
        <f t="shared" si="1426"/>
        <v>31.168020000000006</v>
      </c>
      <c r="M5102" s="6">
        <f t="shared" si="1434"/>
        <v>208.40687272571432</v>
      </c>
      <c r="N5102" s="6">
        <f t="shared" si="1435"/>
        <v>0</v>
      </c>
      <c r="O5102" s="2">
        <f t="shared" si="1427"/>
        <v>0</v>
      </c>
      <c r="P5102" s="2">
        <f t="shared" si="1436"/>
        <v>32</v>
      </c>
      <c r="Q5102" s="2">
        <f t="shared" si="1428"/>
        <v>14.799999999999997</v>
      </c>
      <c r="R5102" s="2">
        <f t="shared" si="1437"/>
        <v>14.799999999999997</v>
      </c>
      <c r="S5102" s="2">
        <f t="shared" si="1429"/>
        <v>0</v>
      </c>
      <c r="T5102" s="2">
        <f t="shared" si="1440"/>
        <v>31.168020000000013</v>
      </c>
      <c r="U5102" s="2">
        <f t="shared" si="1430"/>
        <v>0</v>
      </c>
      <c r="V5102" t="str">
        <f t="shared" si="1438"/>
        <v>Y</v>
      </c>
      <c r="W5102" s="2">
        <f t="shared" si="1439"/>
        <v>0</v>
      </c>
      <c r="X5102" s="2">
        <f t="shared" si="1431"/>
        <v>0</v>
      </c>
      <c r="Y5102" s="2"/>
    </row>
    <row r="5103" spans="1:25" x14ac:dyDescent="0.2">
      <c r="A5103">
        <v>12</v>
      </c>
      <c r="B5103" s="1">
        <v>42948.499999987631</v>
      </c>
      <c r="C5103">
        <v>47.5</v>
      </c>
      <c r="D5103" s="15">
        <f t="shared" si="1432"/>
        <v>47.5</v>
      </c>
      <c r="E5103">
        <v>32</v>
      </c>
      <c r="F5103" s="6">
        <v>6.4655199999999997</v>
      </c>
      <c r="G5103" s="6">
        <v>41.763849999999998</v>
      </c>
      <c r="H5103" s="6">
        <f t="shared" si="1423"/>
        <v>48.229369999999996</v>
      </c>
      <c r="I5103" s="6">
        <f t="shared" si="1424"/>
        <v>15.5</v>
      </c>
      <c r="J5103" s="6">
        <f t="shared" si="1425"/>
        <v>0</v>
      </c>
      <c r="K5103" s="3">
        <f t="shared" si="1433"/>
        <v>0</v>
      </c>
      <c r="L5103" s="6">
        <f t="shared" si="1426"/>
        <v>32.729369999999996</v>
      </c>
      <c r="M5103" s="6">
        <f t="shared" si="1434"/>
        <v>220</v>
      </c>
      <c r="N5103" s="6">
        <f t="shared" si="1435"/>
        <v>21.136242725714311</v>
      </c>
      <c r="O5103" s="2">
        <f t="shared" si="1427"/>
        <v>-21.136242725714311</v>
      </c>
      <c r="P5103" s="2">
        <f t="shared" si="1436"/>
        <v>10.863757274285689</v>
      </c>
      <c r="Q5103" s="2">
        <f t="shared" si="1428"/>
        <v>36.636242725714311</v>
      </c>
      <c r="R5103" s="2">
        <f t="shared" si="1437"/>
        <v>36.636242725714311</v>
      </c>
      <c r="S5103" s="2">
        <f t="shared" si="1429"/>
        <v>0</v>
      </c>
      <c r="T5103" s="2">
        <f t="shared" si="1440"/>
        <v>11.593127274285678</v>
      </c>
      <c r="U5103" s="2">
        <f t="shared" si="1430"/>
        <v>0</v>
      </c>
      <c r="V5103" t="str">
        <f t="shared" si="1438"/>
        <v>Y</v>
      </c>
      <c r="W5103" s="2">
        <f t="shared" si="1439"/>
        <v>0</v>
      </c>
      <c r="X5103" s="2">
        <f t="shared" si="1431"/>
        <v>0</v>
      </c>
      <c r="Y5103" s="2"/>
    </row>
    <row r="5104" spans="1:25" x14ac:dyDescent="0.2">
      <c r="A5104">
        <v>13</v>
      </c>
      <c r="B5104" s="1">
        <v>42948.541666654295</v>
      </c>
      <c r="C5104">
        <v>48.7</v>
      </c>
      <c r="D5104" s="15">
        <f t="shared" si="1432"/>
        <v>48.7</v>
      </c>
      <c r="E5104">
        <v>32</v>
      </c>
      <c r="F5104" s="6">
        <v>6.1659699999999997</v>
      </c>
      <c r="G5104" s="6">
        <v>34.143149999999999</v>
      </c>
      <c r="H5104" s="6">
        <f t="shared" si="1423"/>
        <v>40.30912</v>
      </c>
      <c r="I5104" s="6">
        <f t="shared" si="1424"/>
        <v>16.700000000000003</v>
      </c>
      <c r="J5104" s="6">
        <f t="shared" si="1425"/>
        <v>0</v>
      </c>
      <c r="K5104" s="3">
        <f t="shared" si="1433"/>
        <v>0</v>
      </c>
      <c r="L5104" s="6">
        <f t="shared" si="1426"/>
        <v>23.609119999999997</v>
      </c>
      <c r="M5104" s="6">
        <f t="shared" si="1434"/>
        <v>220</v>
      </c>
      <c r="N5104" s="6">
        <f t="shared" si="1435"/>
        <v>23.60911999999999</v>
      </c>
      <c r="O5104" s="2">
        <f t="shared" si="1427"/>
        <v>-23.60911999999999</v>
      </c>
      <c r="P5104" s="2">
        <f t="shared" si="1436"/>
        <v>8.3908800000000099</v>
      </c>
      <c r="Q5104" s="2">
        <f t="shared" si="1428"/>
        <v>40.309119999999993</v>
      </c>
      <c r="R5104" s="2">
        <f t="shared" si="1437"/>
        <v>40.309119999999993</v>
      </c>
      <c r="S5104" s="2">
        <f t="shared" si="1429"/>
        <v>0</v>
      </c>
      <c r="T5104" s="2">
        <f t="shared" si="1440"/>
        <v>0</v>
      </c>
      <c r="U5104" s="2">
        <f t="shared" si="1430"/>
        <v>0</v>
      </c>
      <c r="V5104" t="str">
        <f t="shared" si="1438"/>
        <v>Y</v>
      </c>
      <c r="W5104" s="2">
        <f t="shared" si="1439"/>
        <v>0</v>
      </c>
      <c r="X5104" s="2">
        <f t="shared" si="1431"/>
        <v>0</v>
      </c>
      <c r="Y5104" s="2"/>
    </row>
    <row r="5105" spans="1:25" x14ac:dyDescent="0.2">
      <c r="A5105">
        <v>14</v>
      </c>
      <c r="B5105" s="1">
        <v>42948.583333320959</v>
      </c>
      <c r="C5105">
        <v>47.9</v>
      </c>
      <c r="D5105" s="15">
        <f t="shared" si="1432"/>
        <v>47.9</v>
      </c>
      <c r="E5105">
        <v>32</v>
      </c>
      <c r="F5105" s="6">
        <v>6.5699899999999998</v>
      </c>
      <c r="G5105" s="6">
        <v>37.6218</v>
      </c>
      <c r="H5105" s="6">
        <f t="shared" si="1423"/>
        <v>44.191789999999997</v>
      </c>
      <c r="I5105" s="6">
        <f t="shared" si="1424"/>
        <v>15.899999999999999</v>
      </c>
      <c r="J5105" s="6">
        <f t="shared" si="1425"/>
        <v>0</v>
      </c>
      <c r="K5105" s="3">
        <f t="shared" si="1433"/>
        <v>0</v>
      </c>
      <c r="L5105" s="6">
        <f t="shared" si="1426"/>
        <v>28.291789999999999</v>
      </c>
      <c r="M5105" s="6">
        <f t="shared" si="1434"/>
        <v>220</v>
      </c>
      <c r="N5105" s="6">
        <f t="shared" si="1435"/>
        <v>28.291789999999992</v>
      </c>
      <c r="O5105" s="2">
        <f t="shared" si="1427"/>
        <v>-28.291789999999992</v>
      </c>
      <c r="P5105" s="2">
        <f t="shared" si="1436"/>
        <v>3.7082100000000082</v>
      </c>
      <c r="Q5105" s="2">
        <f t="shared" si="1428"/>
        <v>44.19178999999999</v>
      </c>
      <c r="R5105" s="2">
        <f t="shared" si="1437"/>
        <v>44.19178999999999</v>
      </c>
      <c r="S5105" s="2">
        <f t="shared" si="1429"/>
        <v>0</v>
      </c>
      <c r="T5105" s="2">
        <f t="shared" si="1440"/>
        <v>0</v>
      </c>
      <c r="U5105" s="2">
        <f t="shared" si="1430"/>
        <v>0</v>
      </c>
      <c r="V5105" t="str">
        <f t="shared" si="1438"/>
        <v>Y</v>
      </c>
      <c r="W5105" s="2">
        <f t="shared" si="1439"/>
        <v>0</v>
      </c>
      <c r="X5105" s="2">
        <f t="shared" si="1431"/>
        <v>0</v>
      </c>
      <c r="Y5105" s="2"/>
    </row>
    <row r="5106" spans="1:25" x14ac:dyDescent="0.2">
      <c r="A5106">
        <v>15</v>
      </c>
      <c r="B5106" s="1">
        <v>42948.624999987624</v>
      </c>
      <c r="C5106">
        <v>48.7</v>
      </c>
      <c r="D5106" s="15">
        <f t="shared" si="1432"/>
        <v>48.7</v>
      </c>
      <c r="E5106">
        <v>32</v>
      </c>
      <c r="F5106" s="6">
        <v>6.33392</v>
      </c>
      <c r="G5106" s="6">
        <v>29.758790000000001</v>
      </c>
      <c r="H5106" s="6">
        <f t="shared" si="1423"/>
        <v>36.092710000000004</v>
      </c>
      <c r="I5106" s="6">
        <f t="shared" si="1424"/>
        <v>16.700000000000003</v>
      </c>
      <c r="J5106" s="6">
        <f t="shared" si="1425"/>
        <v>0</v>
      </c>
      <c r="K5106" s="3">
        <f t="shared" si="1433"/>
        <v>0</v>
      </c>
      <c r="L5106" s="6">
        <f t="shared" si="1426"/>
        <v>19.392710000000001</v>
      </c>
      <c r="M5106" s="6">
        <f t="shared" si="1434"/>
        <v>220</v>
      </c>
      <c r="N5106" s="6">
        <f t="shared" si="1435"/>
        <v>19.392709999999994</v>
      </c>
      <c r="O5106" s="2">
        <f t="shared" si="1427"/>
        <v>-19.392709999999994</v>
      </c>
      <c r="P5106" s="2">
        <f t="shared" si="1436"/>
        <v>12.607290000000006</v>
      </c>
      <c r="Q5106" s="2">
        <f t="shared" si="1428"/>
        <v>36.092709999999997</v>
      </c>
      <c r="R5106" s="2">
        <f t="shared" si="1437"/>
        <v>36.092709999999997</v>
      </c>
      <c r="S5106" s="2">
        <f t="shared" si="1429"/>
        <v>0</v>
      </c>
      <c r="T5106" s="2">
        <f t="shared" si="1440"/>
        <v>0</v>
      </c>
      <c r="U5106" s="2">
        <f t="shared" si="1430"/>
        <v>0</v>
      </c>
      <c r="V5106" t="str">
        <f t="shared" si="1438"/>
        <v>Y</v>
      </c>
      <c r="W5106" s="2">
        <f t="shared" si="1439"/>
        <v>0</v>
      </c>
      <c r="X5106" s="2">
        <f t="shared" si="1431"/>
        <v>0</v>
      </c>
      <c r="Y5106" s="2"/>
    </row>
    <row r="5107" spans="1:25" x14ac:dyDescent="0.2">
      <c r="A5107">
        <v>16</v>
      </c>
      <c r="B5107" s="1">
        <v>42948.666666654288</v>
      </c>
      <c r="C5107">
        <v>48.3</v>
      </c>
      <c r="D5107" s="15">
        <f t="shared" si="1432"/>
        <v>48.3</v>
      </c>
      <c r="E5107">
        <v>32</v>
      </c>
      <c r="F5107" s="6">
        <v>4.5054800000000004</v>
      </c>
      <c r="G5107" s="6">
        <v>18.813869999999998</v>
      </c>
      <c r="H5107" s="6">
        <f t="shared" si="1423"/>
        <v>23.31935</v>
      </c>
      <c r="I5107" s="6">
        <f t="shared" si="1424"/>
        <v>16.299999999999997</v>
      </c>
      <c r="J5107" s="6">
        <f t="shared" si="1425"/>
        <v>0</v>
      </c>
      <c r="K5107" s="3">
        <f t="shared" si="1433"/>
        <v>0</v>
      </c>
      <c r="L5107" s="6">
        <f t="shared" si="1426"/>
        <v>7.0193500000000029</v>
      </c>
      <c r="M5107" s="6">
        <f t="shared" si="1434"/>
        <v>220</v>
      </c>
      <c r="N5107" s="6">
        <f t="shared" si="1435"/>
        <v>7.0193500000000029</v>
      </c>
      <c r="O5107" s="2">
        <f t="shared" si="1427"/>
        <v>-7.0193500000000029</v>
      </c>
      <c r="P5107" s="2">
        <f t="shared" si="1436"/>
        <v>24.980649999999997</v>
      </c>
      <c r="Q5107" s="2">
        <f t="shared" si="1428"/>
        <v>23.31935</v>
      </c>
      <c r="R5107" s="2">
        <f t="shared" si="1437"/>
        <v>23.31935</v>
      </c>
      <c r="S5107" s="2">
        <f t="shared" si="1429"/>
        <v>0</v>
      </c>
      <c r="T5107" s="2">
        <f t="shared" si="1440"/>
        <v>0</v>
      </c>
      <c r="U5107" s="2">
        <f t="shared" si="1430"/>
        <v>0</v>
      </c>
      <c r="V5107" t="str">
        <f t="shared" si="1438"/>
        <v>Y</v>
      </c>
      <c r="W5107" s="2">
        <f t="shared" si="1439"/>
        <v>0</v>
      </c>
      <c r="X5107" s="2">
        <f t="shared" si="1431"/>
        <v>0</v>
      </c>
      <c r="Y5107" s="2"/>
    </row>
    <row r="5108" spans="1:25" x14ac:dyDescent="0.2">
      <c r="A5108">
        <v>17</v>
      </c>
      <c r="B5108" s="1">
        <v>42948.708333320952</v>
      </c>
      <c r="C5108">
        <v>46.8</v>
      </c>
      <c r="D5108" s="15">
        <f t="shared" si="1432"/>
        <v>46.8</v>
      </c>
      <c r="E5108">
        <v>32</v>
      </c>
      <c r="F5108" s="6">
        <v>4.0984299999999996</v>
      </c>
      <c r="G5108" s="6">
        <v>7.1925550000000005</v>
      </c>
      <c r="H5108" s="6">
        <f t="shared" si="1423"/>
        <v>11.290984999999999</v>
      </c>
      <c r="I5108" s="6">
        <f t="shared" si="1424"/>
        <v>14.799999999999997</v>
      </c>
      <c r="J5108" s="6">
        <f t="shared" si="1425"/>
        <v>3.509014999999998</v>
      </c>
      <c r="K5108" s="3">
        <f t="shared" si="1433"/>
        <v>4.0103028571428467</v>
      </c>
      <c r="L5108" s="6">
        <f t="shared" si="1426"/>
        <v>0</v>
      </c>
      <c r="M5108" s="6">
        <f t="shared" si="1434"/>
        <v>215.98969714285715</v>
      </c>
      <c r="N5108" s="6">
        <f t="shared" si="1435"/>
        <v>0.50128785714284163</v>
      </c>
      <c r="O5108" s="2">
        <f t="shared" si="1427"/>
        <v>-0.50128785714284163</v>
      </c>
      <c r="P5108" s="2">
        <f t="shared" si="1436"/>
        <v>31.498712142857158</v>
      </c>
      <c r="Q5108" s="2">
        <f t="shared" si="1428"/>
        <v>15.301287857142839</v>
      </c>
      <c r="R5108" s="2">
        <f t="shared" si="1437"/>
        <v>11.290984999999999</v>
      </c>
      <c r="S5108" s="2">
        <f t="shared" si="1429"/>
        <v>4.0103028571428396</v>
      </c>
      <c r="T5108" s="2">
        <f t="shared" si="1440"/>
        <v>0</v>
      </c>
      <c r="U5108" s="2">
        <f t="shared" si="1430"/>
        <v>0</v>
      </c>
      <c r="V5108" t="str">
        <f t="shared" si="1438"/>
        <v>N</v>
      </c>
      <c r="W5108" s="2">
        <f t="shared" si="1439"/>
        <v>0</v>
      </c>
      <c r="X5108" s="2">
        <f t="shared" si="1431"/>
        <v>0</v>
      </c>
      <c r="Y5108" s="2"/>
    </row>
    <row r="5109" spans="1:25" x14ac:dyDescent="0.2">
      <c r="A5109">
        <v>18</v>
      </c>
      <c r="B5109" s="1">
        <v>42948.749999987616</v>
      </c>
      <c r="C5109">
        <v>46.4</v>
      </c>
      <c r="D5109" s="15">
        <f t="shared" si="1432"/>
        <v>46.4</v>
      </c>
      <c r="E5109">
        <v>32</v>
      </c>
      <c r="F5109" s="6">
        <v>3.42422</v>
      </c>
      <c r="G5109" s="6">
        <v>0.52357416999999995</v>
      </c>
      <c r="H5109" s="6">
        <f t="shared" si="1423"/>
        <v>3.9477941699999999</v>
      </c>
      <c r="I5109" s="6">
        <f t="shared" si="1424"/>
        <v>14.399999999999999</v>
      </c>
      <c r="J5109" s="6">
        <f t="shared" si="1425"/>
        <v>10.452205829999999</v>
      </c>
      <c r="K5109" s="3">
        <f t="shared" si="1433"/>
        <v>11.94537809142858</v>
      </c>
      <c r="L5109" s="6">
        <f t="shared" si="1426"/>
        <v>0</v>
      </c>
      <c r="M5109" s="6">
        <f t="shared" si="1434"/>
        <v>204.04431905142857</v>
      </c>
      <c r="N5109" s="6">
        <f t="shared" si="1435"/>
        <v>1.4931722614285832</v>
      </c>
      <c r="O5109" s="2">
        <f t="shared" si="1427"/>
        <v>-1.4931722614285832</v>
      </c>
      <c r="P5109" s="2">
        <f t="shared" si="1436"/>
        <v>30.506827738571417</v>
      </c>
      <c r="Q5109" s="2">
        <f t="shared" si="1428"/>
        <v>15.893172261428582</v>
      </c>
      <c r="R5109" s="2">
        <f t="shared" si="1437"/>
        <v>3.9477941699999999</v>
      </c>
      <c r="S5109" s="2">
        <f t="shared" si="1429"/>
        <v>11.945378091428582</v>
      </c>
      <c r="T5109" s="2">
        <f t="shared" si="1440"/>
        <v>0</v>
      </c>
      <c r="U5109" s="2">
        <f t="shared" si="1430"/>
        <v>0</v>
      </c>
      <c r="V5109" t="str">
        <f t="shared" si="1438"/>
        <v>N</v>
      </c>
      <c r="W5109" s="2">
        <f t="shared" si="1439"/>
        <v>0</v>
      </c>
      <c r="X5109" s="2">
        <f t="shared" si="1431"/>
        <v>0</v>
      </c>
      <c r="Y5109" s="2"/>
    </row>
    <row r="5110" spans="1:25" x14ac:dyDescent="0.2">
      <c r="A5110">
        <v>19</v>
      </c>
      <c r="B5110" s="1">
        <v>42948.791666654281</v>
      </c>
      <c r="C5110">
        <v>46.8</v>
      </c>
      <c r="D5110" s="15">
        <f t="shared" si="1432"/>
        <v>46.8</v>
      </c>
      <c r="E5110">
        <v>32</v>
      </c>
      <c r="F5110" s="6">
        <v>1.8589599999999999</v>
      </c>
      <c r="G5110" s="6">
        <v>-1.5167529999999999E-2</v>
      </c>
      <c r="H5110" s="6">
        <f t="shared" si="1423"/>
        <v>1.8437924699999999</v>
      </c>
      <c r="I5110" s="6">
        <f t="shared" si="1424"/>
        <v>14.799999999999997</v>
      </c>
      <c r="J5110" s="6">
        <f t="shared" si="1425"/>
        <v>12.956207529999997</v>
      </c>
      <c r="K5110" s="3">
        <f t="shared" si="1433"/>
        <v>14.807094320000004</v>
      </c>
      <c r="L5110" s="6">
        <f t="shared" si="1426"/>
        <v>0</v>
      </c>
      <c r="M5110" s="6">
        <f t="shared" si="1434"/>
        <v>189.23722473142857</v>
      </c>
      <c r="N5110" s="6">
        <f t="shared" si="1435"/>
        <v>1.8508867900000041</v>
      </c>
      <c r="O5110" s="2">
        <f t="shared" si="1427"/>
        <v>-1.8508867900000041</v>
      </c>
      <c r="P5110" s="2">
        <f t="shared" si="1436"/>
        <v>30.149113209999996</v>
      </c>
      <c r="Q5110" s="2">
        <f t="shared" si="1428"/>
        <v>16.650886790000001</v>
      </c>
      <c r="R5110" s="2">
        <f t="shared" si="1437"/>
        <v>1.8437924699999999</v>
      </c>
      <c r="S5110" s="2">
        <f t="shared" si="1429"/>
        <v>14.807094320000001</v>
      </c>
      <c r="T5110" s="2">
        <f t="shared" si="1440"/>
        <v>0</v>
      </c>
      <c r="U5110" s="2">
        <f t="shared" si="1430"/>
        <v>0</v>
      </c>
      <c r="V5110" t="str">
        <f t="shared" si="1438"/>
        <v>N</v>
      </c>
      <c r="W5110" s="2">
        <f t="shared" si="1439"/>
        <v>0</v>
      </c>
      <c r="X5110" s="2">
        <f t="shared" si="1431"/>
        <v>0</v>
      </c>
      <c r="Y5110" s="2"/>
    </row>
    <row r="5111" spans="1:25" x14ac:dyDescent="0.2">
      <c r="A5111">
        <v>20</v>
      </c>
      <c r="B5111" s="1">
        <v>42948.833333320945</v>
      </c>
      <c r="C5111">
        <v>46.8</v>
      </c>
      <c r="D5111" s="15">
        <f t="shared" si="1432"/>
        <v>46.8</v>
      </c>
      <c r="E5111">
        <v>32</v>
      </c>
      <c r="F5111" s="6">
        <v>2.4101400000000002</v>
      </c>
      <c r="G5111" s="6">
        <v>-1.5167529999999999E-2</v>
      </c>
      <c r="H5111" s="6">
        <f t="shared" si="1423"/>
        <v>2.3949724700000004</v>
      </c>
      <c r="I5111" s="6">
        <f t="shared" si="1424"/>
        <v>14.799999999999997</v>
      </c>
      <c r="J5111" s="6">
        <f t="shared" si="1425"/>
        <v>12.405027529999996</v>
      </c>
      <c r="K5111" s="3">
        <f t="shared" si="1433"/>
        <v>14.177174320000006</v>
      </c>
      <c r="L5111" s="6">
        <f t="shared" si="1426"/>
        <v>0</v>
      </c>
      <c r="M5111" s="6">
        <f t="shared" si="1434"/>
        <v>175.06005041142856</v>
      </c>
      <c r="N5111" s="6">
        <f t="shared" si="1435"/>
        <v>1.7721467900000221</v>
      </c>
      <c r="O5111" s="2">
        <f t="shared" si="1427"/>
        <v>-1.7721467900000221</v>
      </c>
      <c r="P5111" s="2">
        <f t="shared" si="1436"/>
        <v>30.227853209999978</v>
      </c>
      <c r="Q5111" s="2">
        <f t="shared" si="1428"/>
        <v>16.572146790000019</v>
      </c>
      <c r="R5111" s="2">
        <f t="shared" si="1437"/>
        <v>2.3949724700000004</v>
      </c>
      <c r="S5111" s="2">
        <f t="shared" si="1429"/>
        <v>14.177174320000018</v>
      </c>
      <c r="T5111" s="2">
        <f t="shared" si="1440"/>
        <v>0</v>
      </c>
      <c r="U5111" s="2">
        <f t="shared" si="1430"/>
        <v>0</v>
      </c>
      <c r="V5111" t="str">
        <f t="shared" si="1438"/>
        <v>N</v>
      </c>
      <c r="W5111" s="2">
        <f t="shared" si="1439"/>
        <v>0</v>
      </c>
      <c r="X5111" s="2">
        <f t="shared" si="1431"/>
        <v>0</v>
      </c>
      <c r="Y5111" s="2"/>
    </row>
    <row r="5112" spans="1:25" x14ac:dyDescent="0.2">
      <c r="A5112">
        <v>21</v>
      </c>
      <c r="B5112" s="1">
        <v>42948.874999987609</v>
      </c>
      <c r="C5112">
        <v>45.8</v>
      </c>
      <c r="D5112" s="15">
        <f t="shared" si="1432"/>
        <v>45.8</v>
      </c>
      <c r="E5112">
        <v>32</v>
      </c>
      <c r="F5112" s="6">
        <v>3.8946900000000002</v>
      </c>
      <c r="G5112" s="6">
        <v>-1.5167529999999999E-2</v>
      </c>
      <c r="H5112" s="6">
        <f t="shared" si="1423"/>
        <v>3.8795224700000004</v>
      </c>
      <c r="I5112" s="6">
        <f t="shared" si="1424"/>
        <v>13.799999999999997</v>
      </c>
      <c r="J5112" s="6">
        <f t="shared" si="1425"/>
        <v>9.9204775299999959</v>
      </c>
      <c r="K5112" s="3">
        <f t="shared" si="1433"/>
        <v>11.337688605714277</v>
      </c>
      <c r="L5112" s="6">
        <f t="shared" si="1426"/>
        <v>0</v>
      </c>
      <c r="M5112" s="6">
        <f t="shared" si="1434"/>
        <v>163.72236180571429</v>
      </c>
      <c r="N5112" s="6">
        <f t="shared" si="1435"/>
        <v>1.4172110757142775</v>
      </c>
      <c r="O5112" s="2">
        <f t="shared" si="1427"/>
        <v>-1.4172110757142775</v>
      </c>
      <c r="P5112" s="2">
        <f t="shared" si="1436"/>
        <v>30.582788924285722</v>
      </c>
      <c r="Q5112" s="2">
        <f t="shared" si="1428"/>
        <v>15.217211075714275</v>
      </c>
      <c r="R5112" s="2">
        <f t="shared" si="1437"/>
        <v>3.8795224700000004</v>
      </c>
      <c r="S5112" s="2">
        <f t="shared" si="1429"/>
        <v>11.337688605714273</v>
      </c>
      <c r="T5112" s="2">
        <f t="shared" si="1440"/>
        <v>0</v>
      </c>
      <c r="U5112" s="2">
        <f t="shared" si="1430"/>
        <v>0</v>
      </c>
      <c r="V5112" t="str">
        <f t="shared" si="1438"/>
        <v>N</v>
      </c>
      <c r="W5112" s="2">
        <f t="shared" si="1439"/>
        <v>0</v>
      </c>
      <c r="X5112" s="2">
        <f t="shared" si="1431"/>
        <v>0</v>
      </c>
      <c r="Y5112" s="2"/>
    </row>
    <row r="5113" spans="1:25" x14ac:dyDescent="0.2">
      <c r="A5113">
        <v>22</v>
      </c>
      <c r="B5113" s="1">
        <v>42948.916666654273</v>
      </c>
      <c r="C5113">
        <v>43.3</v>
      </c>
      <c r="D5113" s="15">
        <f t="shared" si="1432"/>
        <v>43.3</v>
      </c>
      <c r="E5113">
        <v>32</v>
      </c>
      <c r="F5113" s="6">
        <v>5.1466200000000004</v>
      </c>
      <c r="G5113" s="6">
        <v>-1.5167529999999999E-2</v>
      </c>
      <c r="H5113" s="6">
        <f t="shared" si="1423"/>
        <v>5.1314524700000002</v>
      </c>
      <c r="I5113" s="6">
        <f t="shared" si="1424"/>
        <v>11.299999999999997</v>
      </c>
      <c r="J5113" s="6">
        <f t="shared" si="1425"/>
        <v>6.168547529999997</v>
      </c>
      <c r="K5113" s="3">
        <f t="shared" si="1433"/>
        <v>7.0497686057142914</v>
      </c>
      <c r="L5113" s="6">
        <f t="shared" si="1426"/>
        <v>0</v>
      </c>
      <c r="M5113" s="6">
        <f t="shared" si="1434"/>
        <v>156.67259319999999</v>
      </c>
      <c r="N5113" s="6">
        <f t="shared" si="1435"/>
        <v>0.88122107571430774</v>
      </c>
      <c r="O5113" s="2">
        <f t="shared" si="1427"/>
        <v>-0.88122107571430774</v>
      </c>
      <c r="P5113" s="2">
        <f t="shared" si="1436"/>
        <v>31.118778924285692</v>
      </c>
      <c r="Q5113" s="2">
        <f t="shared" si="1428"/>
        <v>12.181221075714305</v>
      </c>
      <c r="R5113" s="2">
        <f t="shared" si="1437"/>
        <v>5.1314524700000002</v>
      </c>
      <c r="S5113" s="2">
        <f t="shared" si="1429"/>
        <v>7.0497686057143047</v>
      </c>
      <c r="T5113" s="2">
        <f t="shared" si="1440"/>
        <v>0</v>
      </c>
      <c r="U5113" s="2">
        <f t="shared" si="1430"/>
        <v>0</v>
      </c>
      <c r="V5113" t="str">
        <f t="shared" si="1438"/>
        <v>N</v>
      </c>
      <c r="W5113" s="2">
        <f t="shared" si="1439"/>
        <v>0</v>
      </c>
      <c r="X5113" s="2">
        <f t="shared" si="1431"/>
        <v>0</v>
      </c>
      <c r="Y5113" s="2"/>
    </row>
    <row r="5114" spans="1:25" x14ac:dyDescent="0.2">
      <c r="A5114">
        <v>23</v>
      </c>
      <c r="B5114" s="1">
        <v>42948.958333320938</v>
      </c>
      <c r="C5114">
        <v>41.5</v>
      </c>
      <c r="D5114" s="15">
        <f t="shared" si="1432"/>
        <v>41.5</v>
      </c>
      <c r="E5114">
        <v>32</v>
      </c>
      <c r="F5114" s="6">
        <v>6.9480199999999996</v>
      </c>
      <c r="G5114" s="6">
        <v>-1.5167529999999999E-2</v>
      </c>
      <c r="H5114" s="6">
        <f t="shared" si="1423"/>
        <v>6.9328524699999994</v>
      </c>
      <c r="I5114" s="6">
        <f t="shared" si="1424"/>
        <v>9.5</v>
      </c>
      <c r="J5114" s="6">
        <f t="shared" si="1425"/>
        <v>2.5671475300000006</v>
      </c>
      <c r="K5114" s="3">
        <f t="shared" si="1433"/>
        <v>2.9338828914285671</v>
      </c>
      <c r="L5114" s="6">
        <f t="shared" si="1426"/>
        <v>0</v>
      </c>
      <c r="M5114" s="6">
        <f t="shared" si="1434"/>
        <v>153.73871030857143</v>
      </c>
      <c r="N5114" s="6">
        <f t="shared" si="1435"/>
        <v>0.36673536142856733</v>
      </c>
      <c r="O5114" s="2">
        <f t="shared" si="1427"/>
        <v>-0.36673536142856733</v>
      </c>
      <c r="P5114" s="2">
        <f t="shared" si="1436"/>
        <v>31.633264638571433</v>
      </c>
      <c r="Q5114" s="2">
        <f t="shared" si="1428"/>
        <v>9.8667353614285673</v>
      </c>
      <c r="R5114" s="2">
        <f t="shared" si="1437"/>
        <v>6.9328524699999994</v>
      </c>
      <c r="S5114" s="2">
        <f t="shared" si="1429"/>
        <v>2.933882891428568</v>
      </c>
      <c r="T5114" s="2">
        <f t="shared" si="1440"/>
        <v>0</v>
      </c>
      <c r="U5114" s="2">
        <f t="shared" si="1430"/>
        <v>0</v>
      </c>
      <c r="V5114" t="str">
        <f t="shared" si="1438"/>
        <v>N</v>
      </c>
      <c r="W5114" s="2">
        <f t="shared" si="1439"/>
        <v>0</v>
      </c>
      <c r="X5114" s="2">
        <f t="shared" si="1431"/>
        <v>0</v>
      </c>
      <c r="Y5114" s="2"/>
    </row>
    <row r="5115" spans="1:25" x14ac:dyDescent="0.2">
      <c r="A5115">
        <v>0</v>
      </c>
      <c r="B5115" s="1">
        <v>42948.999999987602</v>
      </c>
      <c r="C5115">
        <v>38.299999999999997</v>
      </c>
      <c r="D5115" s="15">
        <f t="shared" si="1432"/>
        <v>38.299999999999997</v>
      </c>
      <c r="E5115">
        <v>32</v>
      </c>
      <c r="F5115" s="6">
        <v>4.2590199999999996</v>
      </c>
      <c r="G5115" s="6">
        <v>-1.5167529999999999E-2</v>
      </c>
      <c r="H5115" s="6">
        <f t="shared" si="1423"/>
        <v>4.2438524699999993</v>
      </c>
      <c r="I5115" s="6">
        <f t="shared" si="1424"/>
        <v>6.2999999999999972</v>
      </c>
      <c r="J5115" s="6">
        <f t="shared" si="1425"/>
        <v>2.0561475299999978</v>
      </c>
      <c r="K5115" s="3">
        <f t="shared" si="1433"/>
        <v>2.3498828914285639</v>
      </c>
      <c r="L5115" s="6">
        <f t="shared" si="1426"/>
        <v>0</v>
      </c>
      <c r="M5115" s="6">
        <f t="shared" si="1434"/>
        <v>151.38882741714286</v>
      </c>
      <c r="N5115" s="6">
        <f t="shared" si="1435"/>
        <v>0.29373536142855983</v>
      </c>
      <c r="O5115" s="2">
        <f t="shared" si="1427"/>
        <v>-0.29373536142855983</v>
      </c>
      <c r="P5115" s="2">
        <f t="shared" si="1436"/>
        <v>31.70626463857144</v>
      </c>
      <c r="Q5115" s="2">
        <f t="shared" si="1428"/>
        <v>6.593735361428557</v>
      </c>
      <c r="R5115" s="2">
        <f t="shared" si="1437"/>
        <v>4.2438524699999993</v>
      </c>
      <c r="S5115" s="2">
        <f t="shared" si="1429"/>
        <v>2.3498828914285577</v>
      </c>
      <c r="T5115" s="2">
        <f t="shared" si="1440"/>
        <v>0</v>
      </c>
      <c r="U5115" s="2">
        <f t="shared" si="1430"/>
        <v>0</v>
      </c>
      <c r="V5115" t="str">
        <f t="shared" si="1438"/>
        <v>N</v>
      </c>
      <c r="W5115" s="2">
        <f t="shared" si="1439"/>
        <v>0</v>
      </c>
      <c r="X5115" s="2">
        <f t="shared" si="1431"/>
        <v>0</v>
      </c>
      <c r="Y5115" s="2"/>
    </row>
    <row r="5116" spans="1:25" x14ac:dyDescent="0.2">
      <c r="A5116">
        <v>1</v>
      </c>
      <c r="B5116" s="1">
        <v>42949.041666654266</v>
      </c>
      <c r="C5116">
        <v>38.799999999999997</v>
      </c>
      <c r="D5116" s="15">
        <f t="shared" si="1432"/>
        <v>38.799999999999997</v>
      </c>
      <c r="E5116">
        <v>32</v>
      </c>
      <c r="F5116" s="6">
        <v>3.9208599999999998</v>
      </c>
      <c r="G5116" s="6">
        <v>-1.5167529999999999E-2</v>
      </c>
      <c r="H5116" s="6">
        <f t="shared" si="1423"/>
        <v>3.90569247</v>
      </c>
      <c r="I5116" s="6">
        <f t="shared" si="1424"/>
        <v>6.7999999999999972</v>
      </c>
      <c r="J5116" s="6">
        <f t="shared" si="1425"/>
        <v>2.8943075299999972</v>
      </c>
      <c r="K5116" s="3">
        <f t="shared" si="1433"/>
        <v>3.3077800342857131</v>
      </c>
      <c r="L5116" s="6">
        <f t="shared" si="1426"/>
        <v>0</v>
      </c>
      <c r="M5116" s="6">
        <f t="shared" si="1434"/>
        <v>148.08104738285715</v>
      </c>
      <c r="N5116" s="6">
        <f t="shared" si="1435"/>
        <v>0.41347250428572124</v>
      </c>
      <c r="O5116" s="2">
        <f t="shared" si="1427"/>
        <v>-0.41347250428572124</v>
      </c>
      <c r="P5116" s="2">
        <f t="shared" si="1436"/>
        <v>31.586527495714279</v>
      </c>
      <c r="Q5116" s="2">
        <f t="shared" si="1428"/>
        <v>7.2134725042857184</v>
      </c>
      <c r="R5116" s="2">
        <f t="shared" si="1437"/>
        <v>3.90569247</v>
      </c>
      <c r="S5116" s="2">
        <f t="shared" si="1429"/>
        <v>3.3077800342857184</v>
      </c>
      <c r="T5116" s="2">
        <f t="shared" si="1440"/>
        <v>0</v>
      </c>
      <c r="U5116" s="2">
        <f t="shared" si="1430"/>
        <v>0</v>
      </c>
      <c r="V5116" t="str">
        <f t="shared" si="1438"/>
        <v>N</v>
      </c>
      <c r="W5116" s="2">
        <f t="shared" si="1439"/>
        <v>0</v>
      </c>
      <c r="X5116" s="2">
        <f t="shared" si="1431"/>
        <v>0</v>
      </c>
      <c r="Y5116" s="2"/>
    </row>
    <row r="5117" spans="1:25" x14ac:dyDescent="0.2">
      <c r="A5117">
        <v>2</v>
      </c>
      <c r="B5117" s="1">
        <v>42949.08333332093</v>
      </c>
      <c r="C5117">
        <v>37</v>
      </c>
      <c r="D5117" s="15">
        <f t="shared" si="1432"/>
        <v>37</v>
      </c>
      <c r="E5117">
        <v>32</v>
      </c>
      <c r="F5117" s="6">
        <v>3.1518099999999998</v>
      </c>
      <c r="G5117" s="6">
        <v>-1.5167529999999999E-2</v>
      </c>
      <c r="H5117" s="6">
        <f t="shared" si="1423"/>
        <v>3.13664247</v>
      </c>
      <c r="I5117" s="6">
        <f t="shared" si="1424"/>
        <v>5</v>
      </c>
      <c r="J5117" s="6">
        <f t="shared" si="1425"/>
        <v>1.86335753</v>
      </c>
      <c r="K5117" s="3">
        <f t="shared" si="1433"/>
        <v>2.1295514628571368</v>
      </c>
      <c r="L5117" s="6">
        <f t="shared" si="1426"/>
        <v>0</v>
      </c>
      <c r="M5117" s="6">
        <f t="shared" si="1434"/>
        <v>145.95149592000001</v>
      </c>
      <c r="N5117" s="6">
        <f t="shared" si="1435"/>
        <v>0.266193932857135</v>
      </c>
      <c r="O5117" s="2">
        <f t="shared" si="1427"/>
        <v>-0.266193932857135</v>
      </c>
      <c r="P5117" s="2">
        <f t="shared" si="1436"/>
        <v>31.733806067142865</v>
      </c>
      <c r="Q5117" s="2">
        <f t="shared" si="1428"/>
        <v>5.266193932857135</v>
      </c>
      <c r="R5117" s="2">
        <f t="shared" si="1437"/>
        <v>3.13664247</v>
      </c>
      <c r="S5117" s="2">
        <f t="shared" si="1429"/>
        <v>2.129551462857135</v>
      </c>
      <c r="T5117" s="2">
        <f t="shared" si="1440"/>
        <v>0</v>
      </c>
      <c r="U5117" s="2">
        <f t="shared" si="1430"/>
        <v>0</v>
      </c>
      <c r="V5117" t="str">
        <f t="shared" si="1438"/>
        <v>N</v>
      </c>
      <c r="W5117" s="2">
        <f t="shared" si="1439"/>
        <v>0</v>
      </c>
      <c r="X5117" s="2">
        <f t="shared" si="1431"/>
        <v>0</v>
      </c>
      <c r="Y5117" s="2"/>
    </row>
    <row r="5118" spans="1:25" x14ac:dyDescent="0.2">
      <c r="A5118">
        <v>3</v>
      </c>
      <c r="B5118" s="1">
        <v>42949.124999987594</v>
      </c>
      <c r="C5118">
        <v>37.1</v>
      </c>
      <c r="D5118" s="15">
        <f t="shared" si="1432"/>
        <v>37.1</v>
      </c>
      <c r="E5118">
        <v>32</v>
      </c>
      <c r="F5118" s="6">
        <v>3.1636199999999999</v>
      </c>
      <c r="G5118" s="6">
        <v>-1.5167529999999999E-2</v>
      </c>
      <c r="H5118" s="6">
        <f t="shared" si="1423"/>
        <v>3.1484524700000001</v>
      </c>
      <c r="I5118" s="6">
        <f t="shared" si="1424"/>
        <v>5.1000000000000014</v>
      </c>
      <c r="J5118" s="6">
        <f t="shared" si="1425"/>
        <v>1.9515475300000014</v>
      </c>
      <c r="K5118" s="3">
        <f t="shared" si="1433"/>
        <v>2.2303400342857174</v>
      </c>
      <c r="L5118" s="6">
        <f t="shared" si="1426"/>
        <v>0</v>
      </c>
      <c r="M5118" s="6">
        <f t="shared" si="1434"/>
        <v>143.7211558857143</v>
      </c>
      <c r="N5118" s="6">
        <f t="shared" si="1435"/>
        <v>0.27879250428571822</v>
      </c>
      <c r="O5118" s="2">
        <f t="shared" si="1427"/>
        <v>-0.27879250428571822</v>
      </c>
      <c r="P5118" s="2">
        <f t="shared" si="1436"/>
        <v>31.721207495714282</v>
      </c>
      <c r="Q5118" s="2">
        <f t="shared" si="1428"/>
        <v>5.3787925042857196</v>
      </c>
      <c r="R5118" s="2">
        <f t="shared" si="1437"/>
        <v>3.1484524700000001</v>
      </c>
      <c r="S5118" s="2">
        <f t="shared" si="1429"/>
        <v>2.2303400342857196</v>
      </c>
      <c r="T5118" s="2">
        <f t="shared" si="1440"/>
        <v>0</v>
      </c>
      <c r="U5118" s="2">
        <f t="shared" si="1430"/>
        <v>0</v>
      </c>
      <c r="V5118" t="str">
        <f t="shared" si="1438"/>
        <v>N</v>
      </c>
      <c r="W5118" s="2">
        <f t="shared" si="1439"/>
        <v>0</v>
      </c>
      <c r="X5118" s="2">
        <f t="shared" si="1431"/>
        <v>0</v>
      </c>
      <c r="Y5118" s="2"/>
    </row>
    <row r="5119" spans="1:25" x14ac:dyDescent="0.2">
      <c r="A5119">
        <v>4</v>
      </c>
      <c r="B5119" s="1">
        <v>42949.166666654259</v>
      </c>
      <c r="C5119">
        <v>37</v>
      </c>
      <c r="D5119" s="15">
        <f t="shared" si="1432"/>
        <v>37</v>
      </c>
      <c r="E5119">
        <v>32</v>
      </c>
      <c r="F5119" s="6">
        <v>2.7299199999999999</v>
      </c>
      <c r="G5119" s="6">
        <v>-1.5167529999999999E-2</v>
      </c>
      <c r="H5119" s="6">
        <f t="shared" si="1423"/>
        <v>2.7147524700000001</v>
      </c>
      <c r="I5119" s="6">
        <f t="shared" si="1424"/>
        <v>5</v>
      </c>
      <c r="J5119" s="6">
        <f t="shared" si="1425"/>
        <v>2.2852475299999999</v>
      </c>
      <c r="K5119" s="3">
        <f t="shared" si="1433"/>
        <v>2.6117114628571301</v>
      </c>
      <c r="L5119" s="6">
        <f t="shared" si="1426"/>
        <v>0</v>
      </c>
      <c r="M5119" s="6">
        <f t="shared" si="1434"/>
        <v>141.10944442285717</v>
      </c>
      <c r="N5119" s="6">
        <f t="shared" si="1435"/>
        <v>0.32646393285713771</v>
      </c>
      <c r="O5119" s="2">
        <f t="shared" si="1427"/>
        <v>-0.32646393285713771</v>
      </c>
      <c r="P5119" s="2">
        <f t="shared" si="1436"/>
        <v>31.673536067142862</v>
      </c>
      <c r="Q5119" s="2">
        <f t="shared" si="1428"/>
        <v>5.3264639328571377</v>
      </c>
      <c r="R5119" s="2">
        <f t="shared" si="1437"/>
        <v>2.7147524700000001</v>
      </c>
      <c r="S5119" s="2">
        <f t="shared" si="1429"/>
        <v>2.6117114628571376</v>
      </c>
      <c r="T5119" s="2">
        <f t="shared" si="1440"/>
        <v>0</v>
      </c>
      <c r="U5119" s="2">
        <f t="shared" si="1430"/>
        <v>0</v>
      </c>
      <c r="V5119" t="str">
        <f t="shared" si="1438"/>
        <v>N</v>
      </c>
      <c r="W5119" s="2">
        <f t="shared" si="1439"/>
        <v>0</v>
      </c>
      <c r="X5119" s="2">
        <f t="shared" si="1431"/>
        <v>0</v>
      </c>
      <c r="Y5119" s="2"/>
    </row>
    <row r="5120" spans="1:25" x14ac:dyDescent="0.2">
      <c r="A5120">
        <v>5</v>
      </c>
      <c r="B5120" s="1">
        <v>42949.208333320923</v>
      </c>
      <c r="C5120">
        <v>37.1</v>
      </c>
      <c r="D5120" s="15">
        <f t="shared" si="1432"/>
        <v>37.1</v>
      </c>
      <c r="E5120">
        <v>32</v>
      </c>
      <c r="F5120" s="6">
        <v>1.96899</v>
      </c>
      <c r="G5120" s="6">
        <v>-1.5167529999999999E-2</v>
      </c>
      <c r="H5120" s="6">
        <f t="shared" si="1423"/>
        <v>1.95382247</v>
      </c>
      <c r="I5120" s="6">
        <f t="shared" si="1424"/>
        <v>5.1000000000000014</v>
      </c>
      <c r="J5120" s="6">
        <f t="shared" si="1425"/>
        <v>3.1461775300000014</v>
      </c>
      <c r="K5120" s="3">
        <f t="shared" si="1433"/>
        <v>3.595631462857142</v>
      </c>
      <c r="L5120" s="6">
        <f t="shared" si="1426"/>
        <v>0</v>
      </c>
      <c r="M5120" s="6">
        <f t="shared" si="1434"/>
        <v>137.51381296000002</v>
      </c>
      <c r="N5120" s="6">
        <f t="shared" si="1435"/>
        <v>0.4494539328571534</v>
      </c>
      <c r="O5120" s="2">
        <f t="shared" si="1427"/>
        <v>-0.4494539328571534</v>
      </c>
      <c r="P5120" s="2">
        <f t="shared" si="1436"/>
        <v>31.550546067142847</v>
      </c>
      <c r="Q5120" s="2">
        <f t="shared" si="1428"/>
        <v>5.5494539328571548</v>
      </c>
      <c r="R5120" s="2">
        <f t="shared" si="1437"/>
        <v>1.95382247</v>
      </c>
      <c r="S5120" s="2">
        <f t="shared" si="1429"/>
        <v>3.5956314628571548</v>
      </c>
      <c r="T5120" s="2">
        <f t="shared" si="1440"/>
        <v>0</v>
      </c>
      <c r="U5120" s="2">
        <f t="shared" si="1430"/>
        <v>0</v>
      </c>
      <c r="V5120" t="str">
        <f t="shared" si="1438"/>
        <v>N</v>
      </c>
      <c r="W5120" s="2">
        <f t="shared" si="1439"/>
        <v>0</v>
      </c>
      <c r="X5120" s="2">
        <f t="shared" si="1431"/>
        <v>0</v>
      </c>
      <c r="Y5120" s="2"/>
    </row>
    <row r="5121" spans="1:25" x14ac:dyDescent="0.2">
      <c r="A5121">
        <v>6</v>
      </c>
      <c r="B5121" s="1">
        <v>42949.249999987587</v>
      </c>
      <c r="C5121">
        <v>36.700000000000003</v>
      </c>
      <c r="D5121" s="15">
        <f t="shared" si="1432"/>
        <v>36.700000000000003</v>
      </c>
      <c r="E5121">
        <v>32</v>
      </c>
      <c r="F5121" s="6">
        <v>1.9819100000000001</v>
      </c>
      <c r="G5121" s="6">
        <v>1.2160911700000001</v>
      </c>
      <c r="H5121" s="6">
        <f t="shared" si="1423"/>
        <v>3.1980011700000004</v>
      </c>
      <c r="I5121" s="6">
        <f t="shared" si="1424"/>
        <v>4.7000000000000028</v>
      </c>
      <c r="J5121" s="6">
        <f t="shared" si="1425"/>
        <v>1.5019988300000024</v>
      </c>
      <c r="K5121" s="3">
        <f t="shared" si="1433"/>
        <v>1.7165700914285651</v>
      </c>
      <c r="L5121" s="6">
        <f t="shared" si="1426"/>
        <v>0</v>
      </c>
      <c r="M5121" s="6">
        <f t="shared" si="1434"/>
        <v>135.79724286857146</v>
      </c>
      <c r="N5121" s="6">
        <f t="shared" si="1435"/>
        <v>0.21457126142857419</v>
      </c>
      <c r="O5121" s="2">
        <f t="shared" si="1427"/>
        <v>-0.21457126142857419</v>
      </c>
      <c r="P5121" s="2">
        <f t="shared" si="1436"/>
        <v>31.785428738571426</v>
      </c>
      <c r="Q5121" s="2">
        <f t="shared" si="1428"/>
        <v>4.914571261428577</v>
      </c>
      <c r="R5121" s="2">
        <f t="shared" si="1437"/>
        <v>3.1980011700000004</v>
      </c>
      <c r="S5121" s="2">
        <f t="shared" si="1429"/>
        <v>1.7165700914285766</v>
      </c>
      <c r="T5121" s="2">
        <f t="shared" si="1440"/>
        <v>0</v>
      </c>
      <c r="U5121" s="2">
        <f t="shared" si="1430"/>
        <v>0</v>
      </c>
      <c r="V5121" t="str">
        <f t="shared" si="1438"/>
        <v>N</v>
      </c>
      <c r="W5121" s="2">
        <f t="shared" si="1439"/>
        <v>0</v>
      </c>
      <c r="X5121" s="2">
        <f t="shared" si="1431"/>
        <v>0</v>
      </c>
      <c r="Y5121" s="2"/>
    </row>
    <row r="5122" spans="1:25" x14ac:dyDescent="0.2">
      <c r="A5122">
        <v>7</v>
      </c>
      <c r="B5122" s="1">
        <v>42949.291666654251</v>
      </c>
      <c r="C5122">
        <v>38.200000000000003</v>
      </c>
      <c r="D5122" s="15">
        <f t="shared" si="1432"/>
        <v>38.200000000000003</v>
      </c>
      <c r="E5122">
        <v>32</v>
      </c>
      <c r="F5122" s="6">
        <v>1.98689</v>
      </c>
      <c r="G5122" s="6">
        <v>8.8473009999999999</v>
      </c>
      <c r="H5122" s="6">
        <f t="shared" si="1423"/>
        <v>10.834191000000001</v>
      </c>
      <c r="I5122" s="6">
        <f t="shared" si="1424"/>
        <v>6.2000000000000028</v>
      </c>
      <c r="J5122" s="6">
        <f t="shared" si="1425"/>
        <v>0</v>
      </c>
      <c r="K5122" s="3">
        <f t="shared" si="1433"/>
        <v>0</v>
      </c>
      <c r="L5122" s="6">
        <f t="shared" si="1426"/>
        <v>4.6341909999999977</v>
      </c>
      <c r="M5122" s="6">
        <f t="shared" si="1434"/>
        <v>140.43143386857145</v>
      </c>
      <c r="N5122" s="6">
        <f t="shared" si="1435"/>
        <v>0</v>
      </c>
      <c r="O5122" s="2">
        <f t="shared" si="1427"/>
        <v>0</v>
      </c>
      <c r="P5122" s="2">
        <f t="shared" si="1436"/>
        <v>32</v>
      </c>
      <c r="Q5122" s="2">
        <f t="shared" si="1428"/>
        <v>6.2000000000000028</v>
      </c>
      <c r="R5122" s="2">
        <f t="shared" si="1437"/>
        <v>6.2000000000000028</v>
      </c>
      <c r="S5122" s="2">
        <f t="shared" si="1429"/>
        <v>0</v>
      </c>
      <c r="T5122" s="2">
        <f t="shared" si="1440"/>
        <v>4.6341909999999871</v>
      </c>
      <c r="U5122" s="2">
        <f t="shared" si="1430"/>
        <v>0</v>
      </c>
      <c r="V5122" t="str">
        <f t="shared" si="1438"/>
        <v>N</v>
      </c>
      <c r="W5122" s="2">
        <f t="shared" si="1439"/>
        <v>0</v>
      </c>
      <c r="X5122" s="2">
        <f t="shared" si="1431"/>
        <v>0</v>
      </c>
      <c r="Y5122" s="2"/>
    </row>
    <row r="5123" spans="1:25" x14ac:dyDescent="0.2">
      <c r="A5123">
        <v>8</v>
      </c>
      <c r="B5123" s="1">
        <v>42949.333333320916</v>
      </c>
      <c r="C5123">
        <v>39.799999999999997</v>
      </c>
      <c r="D5123" s="15">
        <f t="shared" si="1432"/>
        <v>39.799999999999997</v>
      </c>
      <c r="E5123">
        <v>32</v>
      </c>
      <c r="F5123" s="6">
        <v>2.1494900000000001</v>
      </c>
      <c r="G5123" s="6">
        <v>20.370669999999997</v>
      </c>
      <c r="H5123" s="6">
        <f t="shared" ref="H5123:H5186" si="1441">(F5123+G5123)</f>
        <v>22.520159999999997</v>
      </c>
      <c r="I5123" s="6">
        <f t="shared" ref="I5123:I5186" si="1442">IF((D5123-E5123)&gt;0,D5123-E5123,0)</f>
        <v>7.7999999999999972</v>
      </c>
      <c r="J5123" s="6">
        <f t="shared" ref="J5123:J5186" si="1443">IF((I5123-H5123)&gt;0, (I5123-H5123), (0))</f>
        <v>0</v>
      </c>
      <c r="K5123" s="3">
        <f t="shared" si="1433"/>
        <v>0</v>
      </c>
      <c r="L5123" s="6">
        <f t="shared" ref="L5123:L5186" si="1444">IF(J5123=0, H5123-I5123,0)</f>
        <v>14.72016</v>
      </c>
      <c r="M5123" s="6">
        <f t="shared" si="1434"/>
        <v>155.15159386857144</v>
      </c>
      <c r="N5123" s="6">
        <f t="shared" si="1435"/>
        <v>0</v>
      </c>
      <c r="O5123" s="2">
        <f t="shared" ref="O5123:O5186" si="1445">IF((N5123&lt;E5123-$AA$7),-N5123,$AA$7-E5123)</f>
        <v>0</v>
      </c>
      <c r="P5123" s="2">
        <f t="shared" si="1436"/>
        <v>32</v>
      </c>
      <c r="Q5123" s="2">
        <f t="shared" ref="Q5123:Q5186" si="1446">D5123-P5123</f>
        <v>7.7999999999999972</v>
      </c>
      <c r="R5123" s="2">
        <f t="shared" si="1437"/>
        <v>7.7999999999999972</v>
      </c>
      <c r="S5123" s="2">
        <f t="shared" ref="S5123:S5186" si="1447">IF(Q5123-R5123&gt;0, Q5123-R5123, 0)</f>
        <v>0</v>
      </c>
      <c r="T5123" s="2">
        <f t="shared" si="1440"/>
        <v>14.720159999999993</v>
      </c>
      <c r="U5123" s="2">
        <f t="shared" ref="U5123:U5186" si="1448">N5123+O5123</f>
        <v>0</v>
      </c>
      <c r="V5123" t="str">
        <f t="shared" si="1438"/>
        <v>Y</v>
      </c>
      <c r="W5123" s="2">
        <f t="shared" si="1439"/>
        <v>0</v>
      </c>
      <c r="X5123" s="2">
        <f t="shared" ref="X5123:X5186" si="1449">D5123- (P5123+R5123+S5123)</f>
        <v>0</v>
      </c>
      <c r="Y5123" s="2"/>
    </row>
    <row r="5124" spans="1:25" x14ac:dyDescent="0.2">
      <c r="A5124">
        <v>9</v>
      </c>
      <c r="B5124" s="1">
        <v>42949.37499998758</v>
      </c>
      <c r="C5124">
        <v>42.1</v>
      </c>
      <c r="D5124" s="15">
        <f t="shared" ref="D5124:D5187" si="1450">C5124/$AA$4*$AA$5</f>
        <v>42.1</v>
      </c>
      <c r="E5124">
        <v>32</v>
      </c>
      <c r="F5124" s="6">
        <v>3.3507400000000001</v>
      </c>
      <c r="G5124" s="6">
        <v>30.478170000000002</v>
      </c>
      <c r="H5124" s="6">
        <f t="shared" si="1441"/>
        <v>33.82891</v>
      </c>
      <c r="I5124" s="6">
        <f t="shared" si="1442"/>
        <v>10.100000000000001</v>
      </c>
      <c r="J5124" s="6">
        <f t="shared" si="1443"/>
        <v>0</v>
      </c>
      <c r="K5124" s="3">
        <f t="shared" ref="K5124:K5187" si="1451">IF((M5123-M5124)&gt;0,M5123-M5124,0)</f>
        <v>0</v>
      </c>
      <c r="L5124" s="6">
        <f t="shared" si="1444"/>
        <v>23.728909999999999</v>
      </c>
      <c r="M5124" s="6">
        <f t="shared" ref="M5124:M5187" si="1452">IF( (M5123-J5124/$AA$11+L5124)&gt;$AA$25, IF((M5123-J5124/$AA$11+L5124)&lt;$AA$9,(M5123-J5124/$AA$11+L5124),$AA$9), $AA$25)</f>
        <v>178.88050386857145</v>
      </c>
      <c r="N5124" s="6">
        <f t="shared" ref="N5124:N5187" si="1453">IF(((M5123-J5124+L5124)-M5124)&gt;0,((M5123-J5124+L5124)-M5124),0)</f>
        <v>0</v>
      </c>
      <c r="O5124" s="2">
        <f t="shared" si="1445"/>
        <v>0</v>
      </c>
      <c r="P5124" s="2">
        <f t="shared" ref="P5124:P5187" si="1454">E5124+O5124</f>
        <v>32</v>
      </c>
      <c r="Q5124" s="2">
        <f t="shared" si="1446"/>
        <v>10.100000000000001</v>
      </c>
      <c r="R5124" s="2">
        <f t="shared" ref="R5124:R5187" si="1455">IF(Q5124&gt;H5124, H5124, Q5124)</f>
        <v>10.100000000000001</v>
      </c>
      <c r="S5124" s="2">
        <f t="shared" si="1447"/>
        <v>0</v>
      </c>
      <c r="T5124" s="2">
        <f t="shared" si="1440"/>
        <v>23.728910000000013</v>
      </c>
      <c r="U5124" s="2">
        <f t="shared" si="1448"/>
        <v>0</v>
      </c>
      <c r="V5124" t="str">
        <f t="shared" ref="V5124:V5187" si="1456">IF(AND(A5124&gt;7,A5124&lt;17), "Y", "N")</f>
        <v>Y</v>
      </c>
      <c r="W5124" s="2">
        <f t="shared" ref="W5124:W5187" si="1457">IF(V5124="Y", U5124, 0)</f>
        <v>0</v>
      </c>
      <c r="X5124" s="2">
        <f t="shared" si="1449"/>
        <v>0</v>
      </c>
      <c r="Y5124" s="2"/>
    </row>
    <row r="5125" spans="1:25" x14ac:dyDescent="0.2">
      <c r="A5125">
        <v>10</v>
      </c>
      <c r="B5125" s="1">
        <v>42949.416666654244</v>
      </c>
      <c r="C5125">
        <v>43.9</v>
      </c>
      <c r="D5125" s="15">
        <f t="shared" si="1450"/>
        <v>43.9</v>
      </c>
      <c r="E5125">
        <v>32</v>
      </c>
      <c r="F5125" s="6">
        <v>3.9050699999999998</v>
      </c>
      <c r="G5125" s="6">
        <v>37.26399</v>
      </c>
      <c r="H5125" s="6">
        <f t="shared" si="1441"/>
        <v>41.169060000000002</v>
      </c>
      <c r="I5125" s="6">
        <f t="shared" si="1442"/>
        <v>11.899999999999999</v>
      </c>
      <c r="J5125" s="6">
        <f t="shared" si="1443"/>
        <v>0</v>
      </c>
      <c r="K5125" s="3">
        <f t="shared" si="1451"/>
        <v>0</v>
      </c>
      <c r="L5125" s="6">
        <f t="shared" si="1444"/>
        <v>29.269060000000003</v>
      </c>
      <c r="M5125" s="6">
        <f t="shared" si="1452"/>
        <v>208.14956386857145</v>
      </c>
      <c r="N5125" s="6">
        <f t="shared" si="1453"/>
        <v>0</v>
      </c>
      <c r="O5125" s="2">
        <f t="shared" si="1445"/>
        <v>0</v>
      </c>
      <c r="P5125" s="2">
        <f t="shared" si="1454"/>
        <v>32</v>
      </c>
      <c r="Q5125" s="2">
        <f t="shared" si="1446"/>
        <v>11.899999999999999</v>
      </c>
      <c r="R5125" s="2">
        <f t="shared" si="1455"/>
        <v>11.899999999999999</v>
      </c>
      <c r="S5125" s="2">
        <f t="shared" si="1447"/>
        <v>0</v>
      </c>
      <c r="T5125" s="2">
        <f t="shared" si="1440"/>
        <v>29.269059999999996</v>
      </c>
      <c r="U5125" s="2">
        <f t="shared" si="1448"/>
        <v>0</v>
      </c>
      <c r="V5125" t="str">
        <f t="shared" si="1456"/>
        <v>Y</v>
      </c>
      <c r="W5125" s="2">
        <f t="shared" si="1457"/>
        <v>0</v>
      </c>
      <c r="X5125" s="2">
        <f t="shared" si="1449"/>
        <v>0</v>
      </c>
      <c r="Y5125" s="2"/>
    </row>
    <row r="5126" spans="1:25" x14ac:dyDescent="0.2">
      <c r="A5126">
        <v>11</v>
      </c>
      <c r="B5126" s="1">
        <v>42949.458333320908</v>
      </c>
      <c r="C5126">
        <v>46.8</v>
      </c>
      <c r="D5126" s="15">
        <f t="shared" si="1450"/>
        <v>46.8</v>
      </c>
      <c r="E5126">
        <v>32</v>
      </c>
      <c r="F5126" s="6">
        <v>4.8271199999999999</v>
      </c>
      <c r="G5126" s="6">
        <v>43.212220000000002</v>
      </c>
      <c r="H5126" s="6">
        <f t="shared" si="1441"/>
        <v>48.039340000000003</v>
      </c>
      <c r="I5126" s="6">
        <f t="shared" si="1442"/>
        <v>14.799999999999997</v>
      </c>
      <c r="J5126" s="6">
        <f t="shared" si="1443"/>
        <v>0</v>
      </c>
      <c r="K5126" s="3">
        <f t="shared" si="1451"/>
        <v>0</v>
      </c>
      <c r="L5126" s="6">
        <f t="shared" si="1444"/>
        <v>33.239340000000006</v>
      </c>
      <c r="M5126" s="6">
        <f t="shared" si="1452"/>
        <v>220</v>
      </c>
      <c r="N5126" s="6">
        <f t="shared" si="1453"/>
        <v>21.388903868571447</v>
      </c>
      <c r="O5126" s="2">
        <f t="shared" si="1445"/>
        <v>-21.388903868571447</v>
      </c>
      <c r="P5126" s="2">
        <f t="shared" si="1454"/>
        <v>10.611096131428553</v>
      </c>
      <c r="Q5126" s="2">
        <f t="shared" si="1446"/>
        <v>36.188903868571444</v>
      </c>
      <c r="R5126" s="2">
        <f t="shared" si="1455"/>
        <v>36.188903868571444</v>
      </c>
      <c r="S5126" s="2">
        <f t="shared" si="1447"/>
        <v>0</v>
      </c>
      <c r="T5126" s="2">
        <f t="shared" si="1440"/>
        <v>11.850436131428552</v>
      </c>
      <c r="U5126" s="2">
        <f t="shared" si="1448"/>
        <v>0</v>
      </c>
      <c r="V5126" t="str">
        <f t="shared" si="1456"/>
        <v>Y</v>
      </c>
      <c r="W5126" s="2">
        <f t="shared" si="1457"/>
        <v>0</v>
      </c>
      <c r="X5126" s="2">
        <f t="shared" si="1449"/>
        <v>0</v>
      </c>
      <c r="Y5126" s="2"/>
    </row>
    <row r="5127" spans="1:25" x14ac:dyDescent="0.2">
      <c r="A5127">
        <v>12</v>
      </c>
      <c r="B5127" s="1">
        <v>42949.499999987573</v>
      </c>
      <c r="C5127">
        <v>46.2</v>
      </c>
      <c r="D5127" s="15">
        <f t="shared" si="1450"/>
        <v>46.2</v>
      </c>
      <c r="E5127">
        <v>32</v>
      </c>
      <c r="F5127" s="6">
        <v>4.8604099999999999</v>
      </c>
      <c r="G5127" s="6">
        <v>25.024339999999999</v>
      </c>
      <c r="H5127" s="6">
        <f t="shared" si="1441"/>
        <v>29.884749999999997</v>
      </c>
      <c r="I5127" s="6">
        <f t="shared" si="1442"/>
        <v>14.200000000000003</v>
      </c>
      <c r="J5127" s="6">
        <f t="shared" si="1443"/>
        <v>0</v>
      </c>
      <c r="K5127" s="3">
        <f t="shared" si="1451"/>
        <v>0</v>
      </c>
      <c r="L5127" s="6">
        <f t="shared" si="1444"/>
        <v>15.684749999999994</v>
      </c>
      <c r="M5127" s="6">
        <f t="shared" si="1452"/>
        <v>220</v>
      </c>
      <c r="N5127" s="6">
        <f t="shared" si="1453"/>
        <v>15.684750000000008</v>
      </c>
      <c r="O5127" s="2">
        <f t="shared" si="1445"/>
        <v>-15.684750000000008</v>
      </c>
      <c r="P5127" s="2">
        <f t="shared" si="1454"/>
        <v>16.315249999999992</v>
      </c>
      <c r="Q5127" s="2">
        <f t="shared" si="1446"/>
        <v>29.884750000000011</v>
      </c>
      <c r="R5127" s="2">
        <f t="shared" si="1455"/>
        <v>29.884750000000011</v>
      </c>
      <c r="S5127" s="2">
        <f t="shared" si="1447"/>
        <v>0</v>
      </c>
      <c r="T5127" s="2">
        <f t="shared" si="1440"/>
        <v>0</v>
      </c>
      <c r="U5127" s="2">
        <f t="shared" si="1448"/>
        <v>0</v>
      </c>
      <c r="V5127" t="str">
        <f t="shared" si="1456"/>
        <v>Y</v>
      </c>
      <c r="W5127" s="2">
        <f t="shared" si="1457"/>
        <v>0</v>
      </c>
      <c r="X5127" s="2">
        <f t="shared" si="1449"/>
        <v>0</v>
      </c>
      <c r="Y5127" s="2"/>
    </row>
    <row r="5128" spans="1:25" x14ac:dyDescent="0.2">
      <c r="A5128">
        <v>13</v>
      </c>
      <c r="B5128" s="1">
        <v>42949.541666654237</v>
      </c>
      <c r="C5128">
        <v>45.9</v>
      </c>
      <c r="D5128" s="15">
        <f t="shared" si="1450"/>
        <v>45.9</v>
      </c>
      <c r="E5128">
        <v>32</v>
      </c>
      <c r="F5128" s="6">
        <v>4.8446199999999999</v>
      </c>
      <c r="G5128" s="6">
        <v>42.152000000000001</v>
      </c>
      <c r="H5128" s="6">
        <f t="shared" si="1441"/>
        <v>46.99662</v>
      </c>
      <c r="I5128" s="6">
        <f t="shared" si="1442"/>
        <v>13.899999999999999</v>
      </c>
      <c r="J5128" s="6">
        <f t="shared" si="1443"/>
        <v>0</v>
      </c>
      <c r="K5128" s="3">
        <f t="shared" si="1451"/>
        <v>0</v>
      </c>
      <c r="L5128" s="6">
        <f t="shared" si="1444"/>
        <v>33.096620000000001</v>
      </c>
      <c r="M5128" s="6">
        <f t="shared" si="1452"/>
        <v>220</v>
      </c>
      <c r="N5128" s="6">
        <f t="shared" si="1453"/>
        <v>33.096620000000001</v>
      </c>
      <c r="O5128" s="2">
        <f t="shared" si="1445"/>
        <v>-32</v>
      </c>
      <c r="P5128" s="2">
        <f t="shared" si="1454"/>
        <v>0</v>
      </c>
      <c r="Q5128" s="2">
        <f t="shared" si="1446"/>
        <v>45.9</v>
      </c>
      <c r="R5128" s="2">
        <f t="shared" si="1455"/>
        <v>45.9</v>
      </c>
      <c r="S5128" s="2">
        <f t="shared" si="1447"/>
        <v>0</v>
      </c>
      <c r="T5128" s="2">
        <f t="shared" si="1440"/>
        <v>0</v>
      </c>
      <c r="U5128" s="2">
        <f t="shared" si="1448"/>
        <v>1.0966200000000015</v>
      </c>
      <c r="V5128" t="str">
        <f t="shared" si="1456"/>
        <v>Y</v>
      </c>
      <c r="W5128" s="2">
        <f t="shared" si="1457"/>
        <v>1.0966200000000015</v>
      </c>
      <c r="X5128" s="2">
        <f t="shared" si="1449"/>
        <v>0</v>
      </c>
      <c r="Y5128" s="2"/>
    </row>
    <row r="5129" spans="1:25" x14ac:dyDescent="0.2">
      <c r="A5129">
        <v>14</v>
      </c>
      <c r="B5129" s="1">
        <v>42949.583333320901</v>
      </c>
      <c r="C5129">
        <v>45.7</v>
      </c>
      <c r="D5129" s="15">
        <f t="shared" si="1450"/>
        <v>45.7</v>
      </c>
      <c r="E5129">
        <v>32</v>
      </c>
      <c r="F5129" s="6">
        <v>3.1948500000000002</v>
      </c>
      <c r="G5129" s="6">
        <v>36.13532</v>
      </c>
      <c r="H5129" s="6">
        <f t="shared" si="1441"/>
        <v>39.330170000000003</v>
      </c>
      <c r="I5129" s="6">
        <f t="shared" si="1442"/>
        <v>13.700000000000003</v>
      </c>
      <c r="J5129" s="6">
        <f t="shared" si="1443"/>
        <v>0</v>
      </c>
      <c r="K5129" s="3">
        <f t="shared" si="1451"/>
        <v>0</v>
      </c>
      <c r="L5129" s="6">
        <f t="shared" si="1444"/>
        <v>25.63017</v>
      </c>
      <c r="M5129" s="6">
        <f t="shared" si="1452"/>
        <v>220</v>
      </c>
      <c r="N5129" s="6">
        <f t="shared" si="1453"/>
        <v>25.630169999999993</v>
      </c>
      <c r="O5129" s="2">
        <f t="shared" si="1445"/>
        <v>-25.630169999999993</v>
      </c>
      <c r="P5129" s="2">
        <f t="shared" si="1454"/>
        <v>6.3698300000000074</v>
      </c>
      <c r="Q5129" s="2">
        <f t="shared" si="1446"/>
        <v>39.330169999999995</v>
      </c>
      <c r="R5129" s="2">
        <f t="shared" si="1455"/>
        <v>39.330169999999995</v>
      </c>
      <c r="S5129" s="2">
        <f t="shared" si="1447"/>
        <v>0</v>
      </c>
      <c r="T5129" s="2">
        <f t="shared" si="1440"/>
        <v>0</v>
      </c>
      <c r="U5129" s="2">
        <f t="shared" si="1448"/>
        <v>0</v>
      </c>
      <c r="V5129" t="str">
        <f t="shared" si="1456"/>
        <v>Y</v>
      </c>
      <c r="W5129" s="2">
        <f t="shared" si="1457"/>
        <v>0</v>
      </c>
      <c r="X5129" s="2">
        <f t="shared" si="1449"/>
        <v>0</v>
      </c>
      <c r="Y5129" s="2"/>
    </row>
    <row r="5130" spans="1:25" x14ac:dyDescent="0.2">
      <c r="A5130">
        <v>15</v>
      </c>
      <c r="B5130" s="1">
        <v>42949.624999987565</v>
      </c>
      <c r="C5130">
        <v>46.6</v>
      </c>
      <c r="D5130" s="15">
        <f t="shared" si="1450"/>
        <v>46.6</v>
      </c>
      <c r="E5130">
        <v>32</v>
      </c>
      <c r="F5130" s="6">
        <v>4.2022599999999999</v>
      </c>
      <c r="G5130" s="6">
        <v>28.572520000000001</v>
      </c>
      <c r="H5130" s="6">
        <f t="shared" si="1441"/>
        <v>32.77478</v>
      </c>
      <c r="I5130" s="6">
        <f t="shared" si="1442"/>
        <v>14.600000000000001</v>
      </c>
      <c r="J5130" s="6">
        <f t="shared" si="1443"/>
        <v>0</v>
      </c>
      <c r="K5130" s="3">
        <f t="shared" si="1451"/>
        <v>0</v>
      </c>
      <c r="L5130" s="6">
        <f t="shared" si="1444"/>
        <v>18.174779999999998</v>
      </c>
      <c r="M5130" s="6">
        <f t="shared" si="1452"/>
        <v>220</v>
      </c>
      <c r="N5130" s="6">
        <f t="shared" si="1453"/>
        <v>18.174779999999998</v>
      </c>
      <c r="O5130" s="2">
        <f t="shared" si="1445"/>
        <v>-18.174779999999998</v>
      </c>
      <c r="P5130" s="2">
        <f t="shared" si="1454"/>
        <v>13.825220000000002</v>
      </c>
      <c r="Q5130" s="2">
        <f t="shared" si="1446"/>
        <v>32.77478</v>
      </c>
      <c r="R5130" s="2">
        <f t="shared" si="1455"/>
        <v>32.77478</v>
      </c>
      <c r="S5130" s="2">
        <f t="shared" si="1447"/>
        <v>0</v>
      </c>
      <c r="T5130" s="2">
        <f t="shared" ref="T5130:T5193" si="1458">IF(Q5130-R5130&gt;0, 0, ABS(M5129-M5130))</f>
        <v>0</v>
      </c>
      <c r="U5130" s="2">
        <f t="shared" si="1448"/>
        <v>0</v>
      </c>
      <c r="V5130" t="str">
        <f t="shared" si="1456"/>
        <v>Y</v>
      </c>
      <c r="W5130" s="2">
        <f t="shared" si="1457"/>
        <v>0</v>
      </c>
      <c r="X5130" s="2">
        <f t="shared" si="1449"/>
        <v>0</v>
      </c>
      <c r="Y5130" s="2"/>
    </row>
    <row r="5131" spans="1:25" x14ac:dyDescent="0.2">
      <c r="A5131">
        <v>16</v>
      </c>
      <c r="B5131" s="1">
        <v>42949.66666665423</v>
      </c>
      <c r="C5131">
        <v>46.2</v>
      </c>
      <c r="D5131" s="15">
        <f t="shared" si="1450"/>
        <v>46.2</v>
      </c>
      <c r="E5131">
        <v>32</v>
      </c>
      <c r="F5131" s="6">
        <v>4.2785200000000003</v>
      </c>
      <c r="G5131" s="6">
        <v>17.44041</v>
      </c>
      <c r="H5131" s="6">
        <f t="shared" si="1441"/>
        <v>21.71893</v>
      </c>
      <c r="I5131" s="6">
        <f t="shared" si="1442"/>
        <v>14.200000000000003</v>
      </c>
      <c r="J5131" s="6">
        <f t="shared" si="1443"/>
        <v>0</v>
      </c>
      <c r="K5131" s="3">
        <f t="shared" si="1451"/>
        <v>0</v>
      </c>
      <c r="L5131" s="6">
        <f t="shared" si="1444"/>
        <v>7.5189299999999974</v>
      </c>
      <c r="M5131" s="6">
        <f t="shared" si="1452"/>
        <v>220</v>
      </c>
      <c r="N5131" s="6">
        <f t="shared" si="1453"/>
        <v>7.5189300000000117</v>
      </c>
      <c r="O5131" s="2">
        <f t="shared" si="1445"/>
        <v>-7.5189300000000117</v>
      </c>
      <c r="P5131" s="2">
        <f t="shared" si="1454"/>
        <v>24.481069999999988</v>
      </c>
      <c r="Q5131" s="2">
        <f t="shared" si="1446"/>
        <v>21.718930000000015</v>
      </c>
      <c r="R5131" s="2">
        <f t="shared" si="1455"/>
        <v>21.718930000000015</v>
      </c>
      <c r="S5131" s="2">
        <f t="shared" si="1447"/>
        <v>0</v>
      </c>
      <c r="T5131" s="2">
        <f t="shared" si="1458"/>
        <v>0</v>
      </c>
      <c r="U5131" s="2">
        <f t="shared" si="1448"/>
        <v>0</v>
      </c>
      <c r="V5131" t="str">
        <f t="shared" si="1456"/>
        <v>Y</v>
      </c>
      <c r="W5131" s="2">
        <f t="shared" si="1457"/>
        <v>0</v>
      </c>
      <c r="X5131" s="2">
        <f t="shared" si="1449"/>
        <v>0</v>
      </c>
      <c r="Y5131" s="2"/>
    </row>
    <row r="5132" spans="1:25" x14ac:dyDescent="0.2">
      <c r="A5132">
        <v>17</v>
      </c>
      <c r="B5132" s="1">
        <v>42949.708333320894</v>
      </c>
      <c r="C5132">
        <v>43.9</v>
      </c>
      <c r="D5132" s="15">
        <f t="shared" si="1450"/>
        <v>43.9</v>
      </c>
      <c r="E5132">
        <v>32</v>
      </c>
      <c r="F5132" s="6">
        <v>2.7492299999999998</v>
      </c>
      <c r="G5132" s="6">
        <v>6.7387610000000002</v>
      </c>
      <c r="H5132" s="6">
        <f t="shared" si="1441"/>
        <v>9.487991000000001</v>
      </c>
      <c r="I5132" s="6">
        <f t="shared" si="1442"/>
        <v>11.899999999999999</v>
      </c>
      <c r="J5132" s="6">
        <f t="shared" si="1443"/>
        <v>2.4120089999999976</v>
      </c>
      <c r="K5132" s="3">
        <f t="shared" si="1451"/>
        <v>2.7565817142857156</v>
      </c>
      <c r="L5132" s="6">
        <f t="shared" si="1444"/>
        <v>0</v>
      </c>
      <c r="M5132" s="6">
        <f t="shared" si="1452"/>
        <v>217.24341828571428</v>
      </c>
      <c r="N5132" s="6">
        <f t="shared" si="1453"/>
        <v>0.3445727142857038</v>
      </c>
      <c r="O5132" s="2">
        <f t="shared" si="1445"/>
        <v>-0.3445727142857038</v>
      </c>
      <c r="P5132" s="2">
        <f t="shared" si="1454"/>
        <v>31.655427285714296</v>
      </c>
      <c r="Q5132" s="2">
        <f t="shared" si="1446"/>
        <v>12.244572714285702</v>
      </c>
      <c r="R5132" s="2">
        <f t="shared" si="1455"/>
        <v>9.487991000000001</v>
      </c>
      <c r="S5132" s="2">
        <f t="shared" si="1447"/>
        <v>2.7565817142857014</v>
      </c>
      <c r="T5132" s="2">
        <f t="shared" si="1458"/>
        <v>0</v>
      </c>
      <c r="U5132" s="2">
        <f t="shared" si="1448"/>
        <v>0</v>
      </c>
      <c r="V5132" t="str">
        <f t="shared" si="1456"/>
        <v>N</v>
      </c>
      <c r="W5132" s="2">
        <f t="shared" si="1457"/>
        <v>0</v>
      </c>
      <c r="X5132" s="2">
        <f t="shared" si="1449"/>
        <v>0</v>
      </c>
      <c r="Y5132" s="2"/>
    </row>
    <row r="5133" spans="1:25" x14ac:dyDescent="0.2">
      <c r="A5133">
        <v>18</v>
      </c>
      <c r="B5133" s="1">
        <v>42949.749999987558</v>
      </c>
      <c r="C5133">
        <v>44.9</v>
      </c>
      <c r="D5133" s="15">
        <f t="shared" si="1450"/>
        <v>44.9</v>
      </c>
      <c r="E5133">
        <v>32</v>
      </c>
      <c r="F5133" s="6">
        <v>2.0509200000000001</v>
      </c>
      <c r="G5133" s="6">
        <v>0.48194217000000006</v>
      </c>
      <c r="H5133" s="6">
        <f t="shared" si="1441"/>
        <v>2.53286217</v>
      </c>
      <c r="I5133" s="6">
        <f t="shared" si="1442"/>
        <v>12.899999999999999</v>
      </c>
      <c r="J5133" s="6">
        <f t="shared" si="1443"/>
        <v>10.367137829999999</v>
      </c>
      <c r="K5133" s="3">
        <f t="shared" si="1451"/>
        <v>11.848157520000001</v>
      </c>
      <c r="L5133" s="6">
        <f t="shared" si="1444"/>
        <v>0</v>
      </c>
      <c r="M5133" s="6">
        <f t="shared" si="1452"/>
        <v>205.39526076571428</v>
      </c>
      <c r="N5133" s="6">
        <f t="shared" si="1453"/>
        <v>1.4810196900000108</v>
      </c>
      <c r="O5133" s="2">
        <f t="shared" si="1445"/>
        <v>-1.4810196900000108</v>
      </c>
      <c r="P5133" s="2">
        <f t="shared" si="1454"/>
        <v>30.518980309999989</v>
      </c>
      <c r="Q5133" s="2">
        <f t="shared" si="1446"/>
        <v>14.381019690000009</v>
      </c>
      <c r="R5133" s="2">
        <f t="shared" si="1455"/>
        <v>2.53286217</v>
      </c>
      <c r="S5133" s="2">
        <f t="shared" si="1447"/>
        <v>11.84815752000001</v>
      </c>
      <c r="T5133" s="2">
        <f t="shared" si="1458"/>
        <v>0</v>
      </c>
      <c r="U5133" s="2">
        <f t="shared" si="1448"/>
        <v>0</v>
      </c>
      <c r="V5133" t="str">
        <f t="shared" si="1456"/>
        <v>N</v>
      </c>
      <c r="W5133" s="2">
        <f t="shared" si="1457"/>
        <v>0</v>
      </c>
      <c r="X5133" s="2">
        <f t="shared" si="1449"/>
        <v>0</v>
      </c>
      <c r="Y5133" s="2"/>
    </row>
    <row r="5134" spans="1:25" x14ac:dyDescent="0.2">
      <c r="A5134">
        <v>19</v>
      </c>
      <c r="B5134" s="1">
        <v>42949.791666654222</v>
      </c>
      <c r="C5134">
        <v>45.3</v>
      </c>
      <c r="D5134" s="15">
        <f t="shared" si="1450"/>
        <v>45.3</v>
      </c>
      <c r="E5134">
        <v>32</v>
      </c>
      <c r="F5134" s="6">
        <v>2.1062699999999999</v>
      </c>
      <c r="G5134" s="6">
        <v>-1.5167529999999999E-2</v>
      </c>
      <c r="H5134" s="6">
        <f t="shared" si="1441"/>
        <v>2.09110247</v>
      </c>
      <c r="I5134" s="6">
        <f t="shared" si="1442"/>
        <v>13.299999999999997</v>
      </c>
      <c r="J5134" s="6">
        <f t="shared" si="1443"/>
        <v>11.208897529999998</v>
      </c>
      <c r="K5134" s="3">
        <f t="shared" si="1451"/>
        <v>12.810168605714296</v>
      </c>
      <c r="L5134" s="6">
        <f t="shared" si="1444"/>
        <v>0</v>
      </c>
      <c r="M5134" s="6">
        <f t="shared" si="1452"/>
        <v>192.58509215999999</v>
      </c>
      <c r="N5134" s="6">
        <f t="shared" si="1453"/>
        <v>1.6012710757142941</v>
      </c>
      <c r="O5134" s="2">
        <f t="shared" si="1445"/>
        <v>-1.6012710757142941</v>
      </c>
      <c r="P5134" s="2">
        <f t="shared" si="1454"/>
        <v>30.398728924285706</v>
      </c>
      <c r="Q5134" s="2">
        <f t="shared" si="1446"/>
        <v>14.901271075714291</v>
      </c>
      <c r="R5134" s="2">
        <f t="shared" si="1455"/>
        <v>2.09110247</v>
      </c>
      <c r="S5134" s="2">
        <f t="shared" si="1447"/>
        <v>12.810168605714292</v>
      </c>
      <c r="T5134" s="2">
        <f t="shared" si="1458"/>
        <v>0</v>
      </c>
      <c r="U5134" s="2">
        <f t="shared" si="1448"/>
        <v>0</v>
      </c>
      <c r="V5134" t="str">
        <f t="shared" si="1456"/>
        <v>N</v>
      </c>
      <c r="W5134" s="2">
        <f t="shared" si="1457"/>
        <v>0</v>
      </c>
      <c r="X5134" s="2">
        <f t="shared" si="1449"/>
        <v>0</v>
      </c>
      <c r="Y5134" s="2"/>
    </row>
    <row r="5135" spans="1:25" x14ac:dyDescent="0.2">
      <c r="A5135">
        <v>20</v>
      </c>
      <c r="B5135" s="1">
        <v>42949.833333320887</v>
      </c>
      <c r="C5135">
        <v>45.4</v>
      </c>
      <c r="D5135" s="15">
        <f t="shared" si="1450"/>
        <v>45.4</v>
      </c>
      <c r="E5135">
        <v>32</v>
      </c>
      <c r="F5135" s="6">
        <v>1.95977</v>
      </c>
      <c r="G5135" s="6">
        <v>-1.5167529999999999E-2</v>
      </c>
      <c r="H5135" s="6">
        <f t="shared" si="1441"/>
        <v>1.94460247</v>
      </c>
      <c r="I5135" s="6">
        <f t="shared" si="1442"/>
        <v>13.399999999999999</v>
      </c>
      <c r="J5135" s="6">
        <f t="shared" si="1443"/>
        <v>11.455397529999999</v>
      </c>
      <c r="K5135" s="3">
        <f t="shared" si="1451"/>
        <v>13.091882891428583</v>
      </c>
      <c r="L5135" s="6">
        <f t="shared" si="1444"/>
        <v>0</v>
      </c>
      <c r="M5135" s="6">
        <f t="shared" si="1452"/>
        <v>179.49320926857141</v>
      </c>
      <c r="N5135" s="6">
        <f t="shared" si="1453"/>
        <v>1.6364853614285835</v>
      </c>
      <c r="O5135" s="2">
        <f t="shared" si="1445"/>
        <v>-1.6364853614285835</v>
      </c>
      <c r="P5135" s="2">
        <f t="shared" si="1454"/>
        <v>30.363514638571417</v>
      </c>
      <c r="Q5135" s="2">
        <f t="shared" si="1446"/>
        <v>15.036485361428582</v>
      </c>
      <c r="R5135" s="2">
        <f t="shared" si="1455"/>
        <v>1.94460247</v>
      </c>
      <c r="S5135" s="2">
        <f t="shared" si="1447"/>
        <v>13.091882891428583</v>
      </c>
      <c r="T5135" s="2">
        <f t="shared" si="1458"/>
        <v>0</v>
      </c>
      <c r="U5135" s="2">
        <f t="shared" si="1448"/>
        <v>0</v>
      </c>
      <c r="V5135" t="str">
        <f t="shared" si="1456"/>
        <v>N</v>
      </c>
      <c r="W5135" s="2">
        <f t="shared" si="1457"/>
        <v>0</v>
      </c>
      <c r="X5135" s="2">
        <f t="shared" si="1449"/>
        <v>0</v>
      </c>
      <c r="Y5135" s="2"/>
    </row>
    <row r="5136" spans="1:25" x14ac:dyDescent="0.2">
      <c r="A5136">
        <v>21</v>
      </c>
      <c r="B5136" s="1">
        <v>42949.874999987551</v>
      </c>
      <c r="C5136">
        <v>44.9</v>
      </c>
      <c r="D5136" s="15">
        <f t="shared" si="1450"/>
        <v>44.9</v>
      </c>
      <c r="E5136">
        <v>32</v>
      </c>
      <c r="F5136" s="6">
        <v>1.82314</v>
      </c>
      <c r="G5136" s="6">
        <v>-1.5167529999999999E-2</v>
      </c>
      <c r="H5136" s="6">
        <f t="shared" si="1441"/>
        <v>1.8079724699999999</v>
      </c>
      <c r="I5136" s="6">
        <f t="shared" si="1442"/>
        <v>12.899999999999999</v>
      </c>
      <c r="J5136" s="6">
        <f t="shared" si="1443"/>
        <v>11.092027529999999</v>
      </c>
      <c r="K5136" s="3">
        <f t="shared" si="1451"/>
        <v>12.676602891428558</v>
      </c>
      <c r="L5136" s="6">
        <f t="shared" si="1444"/>
        <v>0</v>
      </c>
      <c r="M5136" s="6">
        <f t="shared" si="1452"/>
        <v>166.81660637714285</v>
      </c>
      <c r="N5136" s="6">
        <f t="shared" si="1453"/>
        <v>1.5845753614285627</v>
      </c>
      <c r="O5136" s="2">
        <f t="shared" si="1445"/>
        <v>-1.5845753614285627</v>
      </c>
      <c r="P5136" s="2">
        <f t="shared" si="1454"/>
        <v>30.415424638571437</v>
      </c>
      <c r="Q5136" s="2">
        <f t="shared" si="1446"/>
        <v>14.484575361428561</v>
      </c>
      <c r="R5136" s="2">
        <f t="shared" si="1455"/>
        <v>1.8079724699999999</v>
      </c>
      <c r="S5136" s="2">
        <f t="shared" si="1447"/>
        <v>12.676602891428562</v>
      </c>
      <c r="T5136" s="2">
        <f t="shared" si="1458"/>
        <v>0</v>
      </c>
      <c r="U5136" s="2">
        <f t="shared" si="1448"/>
        <v>0</v>
      </c>
      <c r="V5136" t="str">
        <f t="shared" si="1456"/>
        <v>N</v>
      </c>
      <c r="W5136" s="2">
        <f t="shared" si="1457"/>
        <v>0</v>
      </c>
      <c r="X5136" s="2">
        <f t="shared" si="1449"/>
        <v>0</v>
      </c>
      <c r="Y5136" s="2"/>
    </row>
    <row r="5137" spans="1:25" x14ac:dyDescent="0.2">
      <c r="A5137">
        <v>22</v>
      </c>
      <c r="B5137" s="1">
        <v>42949.916666654215</v>
      </c>
      <c r="C5137">
        <v>42.8</v>
      </c>
      <c r="D5137" s="15">
        <f t="shared" si="1450"/>
        <v>42.8</v>
      </c>
      <c r="E5137">
        <v>32</v>
      </c>
      <c r="F5137" s="6">
        <v>2.9299900000000001</v>
      </c>
      <c r="G5137" s="6">
        <v>-1.5167529999999999E-2</v>
      </c>
      <c r="H5137" s="6">
        <f t="shared" si="1441"/>
        <v>2.9148224700000003</v>
      </c>
      <c r="I5137" s="6">
        <f t="shared" si="1442"/>
        <v>10.799999999999997</v>
      </c>
      <c r="J5137" s="6">
        <f t="shared" si="1443"/>
        <v>7.8851775299999964</v>
      </c>
      <c r="K5137" s="3">
        <f t="shared" si="1451"/>
        <v>9.0116314628571388</v>
      </c>
      <c r="L5137" s="6">
        <f t="shared" si="1444"/>
        <v>0</v>
      </c>
      <c r="M5137" s="6">
        <f t="shared" si="1452"/>
        <v>157.80497491428571</v>
      </c>
      <c r="N5137" s="6">
        <f t="shared" si="1453"/>
        <v>1.1264539328571459</v>
      </c>
      <c r="O5137" s="2">
        <f t="shared" si="1445"/>
        <v>-1.1264539328571459</v>
      </c>
      <c r="P5137" s="2">
        <f t="shared" si="1454"/>
        <v>30.873546067142854</v>
      </c>
      <c r="Q5137" s="2">
        <f t="shared" si="1446"/>
        <v>11.926453932857143</v>
      </c>
      <c r="R5137" s="2">
        <f t="shared" si="1455"/>
        <v>2.9148224700000003</v>
      </c>
      <c r="S5137" s="2">
        <f t="shared" si="1447"/>
        <v>9.0116314628571423</v>
      </c>
      <c r="T5137" s="2">
        <f t="shared" si="1458"/>
        <v>0</v>
      </c>
      <c r="U5137" s="2">
        <f t="shared" si="1448"/>
        <v>0</v>
      </c>
      <c r="V5137" t="str">
        <f t="shared" si="1456"/>
        <v>N</v>
      </c>
      <c r="W5137" s="2">
        <f t="shared" si="1457"/>
        <v>0</v>
      </c>
      <c r="X5137" s="2">
        <f t="shared" si="1449"/>
        <v>0</v>
      </c>
      <c r="Y5137" s="2"/>
    </row>
    <row r="5138" spans="1:25" x14ac:dyDescent="0.2">
      <c r="A5138">
        <v>23</v>
      </c>
      <c r="B5138" s="1">
        <v>42949.958333320879</v>
      </c>
      <c r="C5138">
        <v>41.5</v>
      </c>
      <c r="D5138" s="15">
        <f t="shared" si="1450"/>
        <v>41.5</v>
      </c>
      <c r="E5138">
        <v>32</v>
      </c>
      <c r="F5138" s="6">
        <v>7.0389099999999996</v>
      </c>
      <c r="G5138" s="6">
        <v>-1.5167529999999999E-2</v>
      </c>
      <c r="H5138" s="6">
        <f t="shared" si="1441"/>
        <v>7.0237424699999993</v>
      </c>
      <c r="I5138" s="6">
        <f t="shared" si="1442"/>
        <v>9.5</v>
      </c>
      <c r="J5138" s="6">
        <f t="shared" si="1443"/>
        <v>2.4762575300000007</v>
      </c>
      <c r="K5138" s="3">
        <f t="shared" si="1451"/>
        <v>2.8300086057142835</v>
      </c>
      <c r="L5138" s="6">
        <f t="shared" si="1444"/>
        <v>0</v>
      </c>
      <c r="M5138" s="6">
        <f t="shared" si="1452"/>
        <v>154.97496630857142</v>
      </c>
      <c r="N5138" s="6">
        <f t="shared" si="1453"/>
        <v>0.35375107571428543</v>
      </c>
      <c r="O5138" s="2">
        <f t="shared" si="1445"/>
        <v>-0.35375107571428543</v>
      </c>
      <c r="P5138" s="2">
        <f t="shared" si="1454"/>
        <v>31.646248924285715</v>
      </c>
      <c r="Q5138" s="2">
        <f t="shared" si="1446"/>
        <v>9.8537510757142854</v>
      </c>
      <c r="R5138" s="2">
        <f t="shared" si="1455"/>
        <v>7.0237424699999993</v>
      </c>
      <c r="S5138" s="2">
        <f t="shared" si="1447"/>
        <v>2.8300086057142861</v>
      </c>
      <c r="T5138" s="2">
        <f t="shared" si="1458"/>
        <v>0</v>
      </c>
      <c r="U5138" s="2">
        <f t="shared" si="1448"/>
        <v>0</v>
      </c>
      <c r="V5138" t="str">
        <f t="shared" si="1456"/>
        <v>N</v>
      </c>
      <c r="W5138" s="2">
        <f t="shared" si="1457"/>
        <v>0</v>
      </c>
      <c r="X5138" s="2">
        <f t="shared" si="1449"/>
        <v>0</v>
      </c>
      <c r="Y5138" s="2"/>
    </row>
    <row r="5139" spans="1:25" x14ac:dyDescent="0.2">
      <c r="A5139">
        <v>0</v>
      </c>
      <c r="B5139" s="1">
        <v>42949.999999987544</v>
      </c>
      <c r="C5139">
        <v>39.6</v>
      </c>
      <c r="D5139" s="15">
        <f t="shared" si="1450"/>
        <v>39.6</v>
      </c>
      <c r="E5139">
        <v>32</v>
      </c>
      <c r="F5139" s="6">
        <v>6.6269299999999998</v>
      </c>
      <c r="G5139" s="6">
        <v>-1.5167529999999999E-2</v>
      </c>
      <c r="H5139" s="6">
        <f t="shared" si="1441"/>
        <v>6.6117624699999995</v>
      </c>
      <c r="I5139" s="6">
        <f t="shared" si="1442"/>
        <v>7.6000000000000014</v>
      </c>
      <c r="J5139" s="6">
        <f t="shared" si="1443"/>
        <v>0.98823753000000192</v>
      </c>
      <c r="K5139" s="3">
        <f t="shared" si="1451"/>
        <v>1.1294143199999951</v>
      </c>
      <c r="L5139" s="6">
        <f t="shared" si="1444"/>
        <v>0</v>
      </c>
      <c r="M5139" s="6">
        <f t="shared" si="1452"/>
        <v>153.84555198857143</v>
      </c>
      <c r="N5139" s="6">
        <f t="shared" si="1453"/>
        <v>0.14117679000000294</v>
      </c>
      <c r="O5139" s="2">
        <f t="shared" si="1445"/>
        <v>-0.14117679000000294</v>
      </c>
      <c r="P5139" s="2">
        <f t="shared" si="1454"/>
        <v>31.858823209999997</v>
      </c>
      <c r="Q5139" s="2">
        <f t="shared" si="1446"/>
        <v>7.7411767900000044</v>
      </c>
      <c r="R5139" s="2">
        <f t="shared" si="1455"/>
        <v>6.6117624699999995</v>
      </c>
      <c r="S5139" s="2">
        <f t="shared" si="1447"/>
        <v>1.1294143200000049</v>
      </c>
      <c r="T5139" s="2">
        <f t="shared" si="1458"/>
        <v>0</v>
      </c>
      <c r="U5139" s="2">
        <f t="shared" si="1448"/>
        <v>0</v>
      </c>
      <c r="V5139" t="str">
        <f t="shared" si="1456"/>
        <v>N</v>
      </c>
      <c r="W5139" s="2">
        <f t="shared" si="1457"/>
        <v>0</v>
      </c>
      <c r="X5139" s="2">
        <f t="shared" si="1449"/>
        <v>0</v>
      </c>
      <c r="Y5139" s="2"/>
    </row>
    <row r="5140" spans="1:25" x14ac:dyDescent="0.2">
      <c r="A5140">
        <v>1</v>
      </c>
      <c r="B5140" s="1">
        <v>42950.041666654208</v>
      </c>
      <c r="C5140">
        <v>38.5</v>
      </c>
      <c r="D5140" s="15">
        <f t="shared" si="1450"/>
        <v>38.5</v>
      </c>
      <c r="E5140">
        <v>32</v>
      </c>
      <c r="F5140" s="6">
        <v>6.3042199999999999</v>
      </c>
      <c r="G5140" s="6">
        <v>-1.5167529999999999E-2</v>
      </c>
      <c r="H5140" s="6">
        <f t="shared" si="1441"/>
        <v>6.2890524699999997</v>
      </c>
      <c r="I5140" s="6">
        <f t="shared" si="1442"/>
        <v>6.5</v>
      </c>
      <c r="J5140" s="6">
        <f t="shared" si="1443"/>
        <v>0.21094753000000033</v>
      </c>
      <c r="K5140" s="3">
        <f t="shared" si="1451"/>
        <v>0.24108289142856165</v>
      </c>
      <c r="L5140" s="6">
        <f t="shared" si="1444"/>
        <v>0</v>
      </c>
      <c r="M5140" s="6">
        <f t="shared" si="1452"/>
        <v>153.60446909714287</v>
      </c>
      <c r="N5140" s="6">
        <f t="shared" si="1453"/>
        <v>3.0135361428563101E-2</v>
      </c>
      <c r="O5140" s="2">
        <f t="shared" si="1445"/>
        <v>-3.0135361428563101E-2</v>
      </c>
      <c r="P5140" s="2">
        <f t="shared" si="1454"/>
        <v>31.969864638571437</v>
      </c>
      <c r="Q5140" s="2">
        <f t="shared" si="1446"/>
        <v>6.5301353614285631</v>
      </c>
      <c r="R5140" s="2">
        <f t="shared" si="1455"/>
        <v>6.2890524699999997</v>
      </c>
      <c r="S5140" s="2">
        <f t="shared" si="1447"/>
        <v>0.24108289142856343</v>
      </c>
      <c r="T5140" s="2">
        <f t="shared" si="1458"/>
        <v>0</v>
      </c>
      <c r="U5140" s="2">
        <f t="shared" si="1448"/>
        <v>0</v>
      </c>
      <c r="V5140" t="str">
        <f t="shared" si="1456"/>
        <v>N</v>
      </c>
      <c r="W5140" s="2">
        <f t="shared" si="1457"/>
        <v>0</v>
      </c>
      <c r="X5140" s="2">
        <f t="shared" si="1449"/>
        <v>0</v>
      </c>
      <c r="Y5140" s="2"/>
    </row>
    <row r="5141" spans="1:25" x14ac:dyDescent="0.2">
      <c r="A5141">
        <v>2</v>
      </c>
      <c r="B5141" s="1">
        <v>42950.083333320872</v>
      </c>
      <c r="C5141">
        <v>37.1</v>
      </c>
      <c r="D5141" s="15">
        <f t="shared" si="1450"/>
        <v>37.1</v>
      </c>
      <c r="E5141">
        <v>32</v>
      </c>
      <c r="F5141" s="6">
        <v>4.32437</v>
      </c>
      <c r="G5141" s="6">
        <v>-1.5167529999999999E-2</v>
      </c>
      <c r="H5141" s="6">
        <f t="shared" si="1441"/>
        <v>4.3092024699999998</v>
      </c>
      <c r="I5141" s="6">
        <f t="shared" si="1442"/>
        <v>5.1000000000000014</v>
      </c>
      <c r="J5141" s="6">
        <f t="shared" si="1443"/>
        <v>0.79079753000000164</v>
      </c>
      <c r="K5141" s="3">
        <f t="shared" si="1451"/>
        <v>0.90376860571427642</v>
      </c>
      <c r="L5141" s="6">
        <f t="shared" si="1444"/>
        <v>0</v>
      </c>
      <c r="M5141" s="6">
        <f t="shared" si="1452"/>
        <v>152.70070049142859</v>
      </c>
      <c r="N5141" s="6">
        <f t="shared" si="1453"/>
        <v>0.11297107571428455</v>
      </c>
      <c r="O5141" s="2">
        <f t="shared" si="1445"/>
        <v>-0.11297107571428455</v>
      </c>
      <c r="P5141" s="2">
        <f t="shared" si="1454"/>
        <v>31.887028924285715</v>
      </c>
      <c r="Q5141" s="2">
        <f t="shared" si="1446"/>
        <v>5.212971075714286</v>
      </c>
      <c r="R5141" s="2">
        <f t="shared" si="1455"/>
        <v>4.3092024699999998</v>
      </c>
      <c r="S5141" s="2">
        <f t="shared" si="1447"/>
        <v>0.90376860571428619</v>
      </c>
      <c r="T5141" s="2">
        <f t="shared" si="1458"/>
        <v>0</v>
      </c>
      <c r="U5141" s="2">
        <f t="shared" si="1448"/>
        <v>0</v>
      </c>
      <c r="V5141" t="str">
        <f t="shared" si="1456"/>
        <v>N</v>
      </c>
      <c r="W5141" s="2">
        <f t="shared" si="1457"/>
        <v>0</v>
      </c>
      <c r="X5141" s="2">
        <f t="shared" si="1449"/>
        <v>0</v>
      </c>
      <c r="Y5141" s="2"/>
    </row>
    <row r="5142" spans="1:25" x14ac:dyDescent="0.2">
      <c r="A5142">
        <v>3</v>
      </c>
      <c r="B5142" s="1">
        <v>42950.124999987536</v>
      </c>
      <c r="C5142">
        <v>36.700000000000003</v>
      </c>
      <c r="D5142" s="15">
        <f t="shared" si="1450"/>
        <v>36.700000000000003</v>
      </c>
      <c r="E5142">
        <v>32</v>
      </c>
      <c r="F5142" s="6">
        <v>4.6883100000000004</v>
      </c>
      <c r="G5142" s="6">
        <v>-1.5167529999999999E-2</v>
      </c>
      <c r="H5142" s="6">
        <f t="shared" si="1441"/>
        <v>4.6731424700000002</v>
      </c>
      <c r="I5142" s="6">
        <f t="shared" si="1442"/>
        <v>4.7000000000000028</v>
      </c>
      <c r="J5142" s="6">
        <f t="shared" si="1443"/>
        <v>2.6857530000002683E-2</v>
      </c>
      <c r="K5142" s="3">
        <f t="shared" si="1451"/>
        <v>3.0694320000009157E-2</v>
      </c>
      <c r="L5142" s="6">
        <f t="shared" si="1444"/>
        <v>0</v>
      </c>
      <c r="M5142" s="6">
        <f t="shared" si="1452"/>
        <v>152.67000617142858</v>
      </c>
      <c r="N5142" s="6">
        <f t="shared" si="1453"/>
        <v>3.83679000000825E-3</v>
      </c>
      <c r="O5142" s="2">
        <f t="shared" si="1445"/>
        <v>-3.83679000000825E-3</v>
      </c>
      <c r="P5142" s="2">
        <f t="shared" si="1454"/>
        <v>31.996163209999992</v>
      </c>
      <c r="Q5142" s="2">
        <f t="shared" si="1446"/>
        <v>4.7038367900000111</v>
      </c>
      <c r="R5142" s="2">
        <f t="shared" si="1455"/>
        <v>4.6731424700000002</v>
      </c>
      <c r="S5142" s="2">
        <f t="shared" si="1447"/>
        <v>3.0694320000010933E-2</v>
      </c>
      <c r="T5142" s="2">
        <f t="shared" si="1458"/>
        <v>0</v>
      </c>
      <c r="U5142" s="2">
        <f t="shared" si="1448"/>
        <v>0</v>
      </c>
      <c r="V5142" t="str">
        <f t="shared" si="1456"/>
        <v>N</v>
      </c>
      <c r="W5142" s="2">
        <f t="shared" si="1457"/>
        <v>0</v>
      </c>
      <c r="X5142" s="2">
        <f t="shared" si="1449"/>
        <v>0</v>
      </c>
      <c r="Y5142" s="2"/>
    </row>
    <row r="5143" spans="1:25" x14ac:dyDescent="0.2">
      <c r="A5143">
        <v>4</v>
      </c>
      <c r="B5143" s="1">
        <v>42950.166666654201</v>
      </c>
      <c r="C5143">
        <v>36.299999999999997</v>
      </c>
      <c r="D5143" s="15">
        <f t="shared" si="1450"/>
        <v>36.299999999999997</v>
      </c>
      <c r="E5143">
        <v>32</v>
      </c>
      <c r="F5143" s="6">
        <v>3.54596</v>
      </c>
      <c r="G5143" s="6">
        <v>-1.5167529999999999E-2</v>
      </c>
      <c r="H5143" s="6">
        <f t="shared" si="1441"/>
        <v>3.5307924700000002</v>
      </c>
      <c r="I5143" s="6">
        <f t="shared" si="1442"/>
        <v>4.2999999999999972</v>
      </c>
      <c r="J5143" s="6">
        <f t="shared" si="1443"/>
        <v>0.76920752999999698</v>
      </c>
      <c r="K5143" s="3">
        <f t="shared" si="1451"/>
        <v>0.8790943200000072</v>
      </c>
      <c r="L5143" s="6">
        <f t="shared" si="1444"/>
        <v>0</v>
      </c>
      <c r="M5143" s="6">
        <f t="shared" si="1452"/>
        <v>151.79091185142858</v>
      </c>
      <c r="N5143" s="6">
        <f t="shared" si="1453"/>
        <v>0.10988679000001866</v>
      </c>
      <c r="O5143" s="2">
        <f t="shared" si="1445"/>
        <v>-0.10988679000001866</v>
      </c>
      <c r="P5143" s="2">
        <f t="shared" si="1454"/>
        <v>31.890113209999981</v>
      </c>
      <c r="Q5143" s="2">
        <f t="shared" si="1446"/>
        <v>4.4098867900000158</v>
      </c>
      <c r="R5143" s="2">
        <f t="shared" si="1455"/>
        <v>3.5307924700000002</v>
      </c>
      <c r="S5143" s="2">
        <f t="shared" si="1447"/>
        <v>0.87909432000001564</v>
      </c>
      <c r="T5143" s="2">
        <f t="shared" si="1458"/>
        <v>0</v>
      </c>
      <c r="U5143" s="2">
        <f t="shared" si="1448"/>
        <v>0</v>
      </c>
      <c r="V5143" t="str">
        <f t="shared" si="1456"/>
        <v>N</v>
      </c>
      <c r="W5143" s="2">
        <f t="shared" si="1457"/>
        <v>0</v>
      </c>
      <c r="X5143" s="2">
        <f t="shared" si="1449"/>
        <v>0</v>
      </c>
      <c r="Y5143" s="2"/>
    </row>
    <row r="5144" spans="1:25" x14ac:dyDescent="0.2">
      <c r="A5144">
        <v>5</v>
      </c>
      <c r="B5144" s="1">
        <v>42950.208333320865</v>
      </c>
      <c r="C5144">
        <v>36.200000000000003</v>
      </c>
      <c r="D5144" s="15">
        <f t="shared" si="1450"/>
        <v>36.200000000000003</v>
      </c>
      <c r="E5144">
        <v>32</v>
      </c>
      <c r="F5144" s="6">
        <v>1.9309099999999999</v>
      </c>
      <c r="G5144" s="6">
        <v>-1.5167529999999999E-2</v>
      </c>
      <c r="H5144" s="6">
        <f t="shared" si="1441"/>
        <v>1.9157424699999999</v>
      </c>
      <c r="I5144" s="6">
        <f t="shared" si="1442"/>
        <v>4.2000000000000028</v>
      </c>
      <c r="J5144" s="6">
        <f t="shared" si="1443"/>
        <v>2.2842575300000032</v>
      </c>
      <c r="K5144" s="3">
        <f t="shared" si="1451"/>
        <v>2.6105800342857037</v>
      </c>
      <c r="L5144" s="6">
        <f t="shared" si="1444"/>
        <v>0</v>
      </c>
      <c r="M5144" s="6">
        <f t="shared" si="1452"/>
        <v>149.18033181714287</v>
      </c>
      <c r="N5144" s="6">
        <f t="shared" si="1453"/>
        <v>0.32632250428571297</v>
      </c>
      <c r="O5144" s="2">
        <f t="shared" si="1445"/>
        <v>-0.32632250428571297</v>
      </c>
      <c r="P5144" s="2">
        <f t="shared" si="1454"/>
        <v>31.673677495714287</v>
      </c>
      <c r="Q5144" s="2">
        <f t="shared" si="1446"/>
        <v>4.5263225042857158</v>
      </c>
      <c r="R5144" s="2">
        <f t="shared" si="1455"/>
        <v>1.9157424699999999</v>
      </c>
      <c r="S5144" s="2">
        <f t="shared" si="1447"/>
        <v>2.6105800342857162</v>
      </c>
      <c r="T5144" s="2">
        <f t="shared" si="1458"/>
        <v>0</v>
      </c>
      <c r="U5144" s="2">
        <f t="shared" si="1448"/>
        <v>0</v>
      </c>
      <c r="V5144" t="str">
        <f t="shared" si="1456"/>
        <v>N</v>
      </c>
      <c r="W5144" s="2">
        <f t="shared" si="1457"/>
        <v>0</v>
      </c>
      <c r="X5144" s="2">
        <f t="shared" si="1449"/>
        <v>0</v>
      </c>
      <c r="Y5144" s="2"/>
    </row>
    <row r="5145" spans="1:25" x14ac:dyDescent="0.2">
      <c r="A5145">
        <v>6</v>
      </c>
      <c r="B5145" s="1">
        <v>42950.249999987529</v>
      </c>
      <c r="C5145">
        <v>38.200000000000003</v>
      </c>
      <c r="D5145" s="15">
        <f t="shared" si="1450"/>
        <v>38.200000000000003</v>
      </c>
      <c r="E5145">
        <v>32</v>
      </c>
      <c r="F5145" s="6">
        <v>2.9166300000000001</v>
      </c>
      <c r="G5145" s="6">
        <v>0.99625416999999994</v>
      </c>
      <c r="H5145" s="6">
        <f t="shared" si="1441"/>
        <v>3.9128841699999999</v>
      </c>
      <c r="I5145" s="6">
        <f t="shared" si="1442"/>
        <v>6.2000000000000028</v>
      </c>
      <c r="J5145" s="6">
        <f t="shared" si="1443"/>
        <v>2.287115830000003</v>
      </c>
      <c r="K5145" s="3">
        <f t="shared" si="1451"/>
        <v>2.6138466628571564</v>
      </c>
      <c r="L5145" s="6">
        <f t="shared" si="1444"/>
        <v>0</v>
      </c>
      <c r="M5145" s="6">
        <f t="shared" si="1452"/>
        <v>146.56648515428571</v>
      </c>
      <c r="N5145" s="6">
        <f t="shared" si="1453"/>
        <v>0.32673083285715165</v>
      </c>
      <c r="O5145" s="2">
        <f t="shared" si="1445"/>
        <v>-0.32673083285715165</v>
      </c>
      <c r="P5145" s="2">
        <f t="shared" si="1454"/>
        <v>31.673269167142848</v>
      </c>
      <c r="Q5145" s="2">
        <f t="shared" si="1446"/>
        <v>6.5267308328571545</v>
      </c>
      <c r="R5145" s="2">
        <f t="shared" si="1455"/>
        <v>3.9128841699999999</v>
      </c>
      <c r="S5145" s="2">
        <f t="shared" si="1447"/>
        <v>2.6138466628571546</v>
      </c>
      <c r="T5145" s="2">
        <f t="shared" si="1458"/>
        <v>0</v>
      </c>
      <c r="U5145" s="2">
        <f t="shared" si="1448"/>
        <v>0</v>
      </c>
      <c r="V5145" t="str">
        <f t="shared" si="1456"/>
        <v>N</v>
      </c>
      <c r="W5145" s="2">
        <f t="shared" si="1457"/>
        <v>0</v>
      </c>
      <c r="X5145" s="2">
        <f t="shared" si="1449"/>
        <v>0</v>
      </c>
      <c r="Y5145" s="2"/>
    </row>
    <row r="5146" spans="1:25" x14ac:dyDescent="0.2">
      <c r="A5146">
        <v>7</v>
      </c>
      <c r="B5146" s="1">
        <v>42950.291666654193</v>
      </c>
      <c r="C5146">
        <v>36.9</v>
      </c>
      <c r="D5146" s="15">
        <f t="shared" si="1450"/>
        <v>36.9</v>
      </c>
      <c r="E5146">
        <v>32</v>
      </c>
      <c r="F5146" s="6">
        <v>2.8196400000000001</v>
      </c>
      <c r="G5146" s="6">
        <v>8.7794310000000007</v>
      </c>
      <c r="H5146" s="6">
        <f t="shared" si="1441"/>
        <v>11.599071</v>
      </c>
      <c r="I5146" s="6">
        <f t="shared" si="1442"/>
        <v>4.8999999999999986</v>
      </c>
      <c r="J5146" s="6">
        <f t="shared" si="1443"/>
        <v>0</v>
      </c>
      <c r="K5146" s="3">
        <f t="shared" si="1451"/>
        <v>0</v>
      </c>
      <c r="L5146" s="6">
        <f t="shared" si="1444"/>
        <v>6.6990710000000018</v>
      </c>
      <c r="M5146" s="6">
        <f t="shared" si="1452"/>
        <v>153.26555615428572</v>
      </c>
      <c r="N5146" s="6">
        <f t="shared" si="1453"/>
        <v>0</v>
      </c>
      <c r="O5146" s="2">
        <f t="shared" si="1445"/>
        <v>0</v>
      </c>
      <c r="P5146" s="2">
        <f t="shared" si="1454"/>
        <v>32</v>
      </c>
      <c r="Q5146" s="2">
        <f t="shared" si="1446"/>
        <v>4.8999999999999986</v>
      </c>
      <c r="R5146" s="2">
        <f t="shared" si="1455"/>
        <v>4.8999999999999986</v>
      </c>
      <c r="S5146" s="2">
        <f t="shared" si="1447"/>
        <v>0</v>
      </c>
      <c r="T5146" s="2">
        <f t="shared" si="1458"/>
        <v>6.6990710000000036</v>
      </c>
      <c r="U5146" s="2">
        <f t="shared" si="1448"/>
        <v>0</v>
      </c>
      <c r="V5146" t="str">
        <f t="shared" si="1456"/>
        <v>N</v>
      </c>
      <c r="W5146" s="2">
        <f t="shared" si="1457"/>
        <v>0</v>
      </c>
      <c r="X5146" s="2">
        <f t="shared" si="1449"/>
        <v>0</v>
      </c>
      <c r="Y5146" s="2"/>
    </row>
    <row r="5147" spans="1:25" x14ac:dyDescent="0.2">
      <c r="A5147">
        <v>8</v>
      </c>
      <c r="B5147" s="1">
        <v>42950.333333320857</v>
      </c>
      <c r="C5147">
        <v>39.9</v>
      </c>
      <c r="D5147" s="15">
        <f t="shared" si="1450"/>
        <v>39.9</v>
      </c>
      <c r="E5147">
        <v>32</v>
      </c>
      <c r="F5147" s="6">
        <v>3.1953999999999998</v>
      </c>
      <c r="G5147" s="6">
        <v>20.64188</v>
      </c>
      <c r="H5147" s="6">
        <f t="shared" si="1441"/>
        <v>23.83728</v>
      </c>
      <c r="I5147" s="6">
        <f t="shared" si="1442"/>
        <v>7.8999999999999986</v>
      </c>
      <c r="J5147" s="6">
        <f t="shared" si="1443"/>
        <v>0</v>
      </c>
      <c r="K5147" s="3">
        <f t="shared" si="1451"/>
        <v>0</v>
      </c>
      <c r="L5147" s="6">
        <f t="shared" si="1444"/>
        <v>15.937280000000001</v>
      </c>
      <c r="M5147" s="6">
        <f t="shared" si="1452"/>
        <v>169.20283615428571</v>
      </c>
      <c r="N5147" s="6">
        <f t="shared" si="1453"/>
        <v>0</v>
      </c>
      <c r="O5147" s="2">
        <f t="shared" si="1445"/>
        <v>0</v>
      </c>
      <c r="P5147" s="2">
        <f t="shared" si="1454"/>
        <v>32</v>
      </c>
      <c r="Q5147" s="2">
        <f t="shared" si="1446"/>
        <v>7.8999999999999986</v>
      </c>
      <c r="R5147" s="2">
        <f t="shared" si="1455"/>
        <v>7.8999999999999986</v>
      </c>
      <c r="S5147" s="2">
        <f t="shared" si="1447"/>
        <v>0</v>
      </c>
      <c r="T5147" s="2">
        <f t="shared" si="1458"/>
        <v>15.937279999999987</v>
      </c>
      <c r="U5147" s="2">
        <f t="shared" si="1448"/>
        <v>0</v>
      </c>
      <c r="V5147" t="str">
        <f t="shared" si="1456"/>
        <v>Y</v>
      </c>
      <c r="W5147" s="2">
        <f t="shared" si="1457"/>
        <v>0</v>
      </c>
      <c r="X5147" s="2">
        <f t="shared" si="1449"/>
        <v>0</v>
      </c>
      <c r="Y5147" s="2"/>
    </row>
    <row r="5148" spans="1:25" x14ac:dyDescent="0.2">
      <c r="A5148">
        <v>9</v>
      </c>
      <c r="B5148" s="1">
        <v>42950.374999987522</v>
      </c>
      <c r="C5148">
        <v>41.1</v>
      </c>
      <c r="D5148" s="15">
        <f t="shared" si="1450"/>
        <v>41.1</v>
      </c>
      <c r="E5148">
        <v>32</v>
      </c>
      <c r="F5148" s="6">
        <v>2.6293299999999999</v>
      </c>
      <c r="G5148" s="6">
        <v>31.15015</v>
      </c>
      <c r="H5148" s="6">
        <f t="shared" si="1441"/>
        <v>33.77948</v>
      </c>
      <c r="I5148" s="6">
        <f t="shared" si="1442"/>
        <v>9.1000000000000014</v>
      </c>
      <c r="J5148" s="6">
        <f t="shared" si="1443"/>
        <v>0</v>
      </c>
      <c r="K5148" s="3">
        <f t="shared" si="1451"/>
        <v>0</v>
      </c>
      <c r="L5148" s="6">
        <f t="shared" si="1444"/>
        <v>24.679479999999998</v>
      </c>
      <c r="M5148" s="6">
        <f t="shared" si="1452"/>
        <v>193.88231615428572</v>
      </c>
      <c r="N5148" s="6">
        <f t="shared" si="1453"/>
        <v>0</v>
      </c>
      <c r="O5148" s="2">
        <f t="shared" si="1445"/>
        <v>0</v>
      </c>
      <c r="P5148" s="2">
        <f t="shared" si="1454"/>
        <v>32</v>
      </c>
      <c r="Q5148" s="2">
        <f t="shared" si="1446"/>
        <v>9.1000000000000014</v>
      </c>
      <c r="R5148" s="2">
        <f t="shared" si="1455"/>
        <v>9.1000000000000014</v>
      </c>
      <c r="S5148" s="2">
        <f t="shared" si="1447"/>
        <v>0</v>
      </c>
      <c r="T5148" s="2">
        <f t="shared" si="1458"/>
        <v>24.679480000000012</v>
      </c>
      <c r="U5148" s="2">
        <f t="shared" si="1448"/>
        <v>0</v>
      </c>
      <c r="V5148" t="str">
        <f t="shared" si="1456"/>
        <v>Y</v>
      </c>
      <c r="W5148" s="2">
        <f t="shared" si="1457"/>
        <v>0</v>
      </c>
      <c r="X5148" s="2">
        <f t="shared" si="1449"/>
        <v>0</v>
      </c>
      <c r="Y5148" s="2"/>
    </row>
    <row r="5149" spans="1:25" x14ac:dyDescent="0.2">
      <c r="A5149">
        <v>10</v>
      </c>
      <c r="B5149" s="1">
        <v>42950.416666654186</v>
      </c>
      <c r="C5149">
        <v>43.5</v>
      </c>
      <c r="D5149" s="15">
        <f t="shared" si="1450"/>
        <v>43.5</v>
      </c>
      <c r="E5149">
        <v>32</v>
      </c>
      <c r="F5149" s="6">
        <v>2.80653</v>
      </c>
      <c r="G5149" s="6">
        <v>37.379849999999998</v>
      </c>
      <c r="H5149" s="6">
        <f t="shared" si="1441"/>
        <v>40.18638</v>
      </c>
      <c r="I5149" s="6">
        <f t="shared" si="1442"/>
        <v>11.5</v>
      </c>
      <c r="J5149" s="6">
        <f t="shared" si="1443"/>
        <v>0</v>
      </c>
      <c r="K5149" s="3">
        <f t="shared" si="1451"/>
        <v>0</v>
      </c>
      <c r="L5149" s="6">
        <f t="shared" si="1444"/>
        <v>28.68638</v>
      </c>
      <c r="M5149" s="6">
        <f t="shared" si="1452"/>
        <v>220</v>
      </c>
      <c r="N5149" s="6">
        <f t="shared" si="1453"/>
        <v>2.5686961542857034</v>
      </c>
      <c r="O5149" s="2">
        <f t="shared" si="1445"/>
        <v>-2.5686961542857034</v>
      </c>
      <c r="P5149" s="2">
        <f t="shared" si="1454"/>
        <v>29.431303845714297</v>
      </c>
      <c r="Q5149" s="2">
        <f t="shared" si="1446"/>
        <v>14.068696154285703</v>
      </c>
      <c r="R5149" s="2">
        <f t="shared" si="1455"/>
        <v>14.068696154285703</v>
      </c>
      <c r="S5149" s="2">
        <f t="shared" si="1447"/>
        <v>0</v>
      </c>
      <c r="T5149" s="2">
        <f t="shared" si="1458"/>
        <v>26.117683845714282</v>
      </c>
      <c r="U5149" s="2">
        <f t="shared" si="1448"/>
        <v>0</v>
      </c>
      <c r="V5149" t="str">
        <f t="shared" si="1456"/>
        <v>Y</v>
      </c>
      <c r="W5149" s="2">
        <f t="shared" si="1457"/>
        <v>0</v>
      </c>
      <c r="X5149" s="2">
        <f t="shared" si="1449"/>
        <v>0</v>
      </c>
      <c r="Y5149" s="2"/>
    </row>
    <row r="5150" spans="1:25" x14ac:dyDescent="0.2">
      <c r="A5150">
        <v>11</v>
      </c>
      <c r="B5150" s="1">
        <v>42950.45833332085</v>
      </c>
      <c r="C5150">
        <v>42.8</v>
      </c>
      <c r="D5150" s="15">
        <f t="shared" si="1450"/>
        <v>42.8</v>
      </c>
      <c r="E5150">
        <v>32</v>
      </c>
      <c r="F5150" s="6">
        <v>4.6731199999999999</v>
      </c>
      <c r="G5150" s="6">
        <v>40.738710000000005</v>
      </c>
      <c r="H5150" s="6">
        <f t="shared" si="1441"/>
        <v>45.411830000000002</v>
      </c>
      <c r="I5150" s="6">
        <f t="shared" si="1442"/>
        <v>10.799999999999997</v>
      </c>
      <c r="J5150" s="6">
        <f t="shared" si="1443"/>
        <v>0</v>
      </c>
      <c r="K5150" s="3">
        <f t="shared" si="1451"/>
        <v>0</v>
      </c>
      <c r="L5150" s="6">
        <f t="shared" si="1444"/>
        <v>34.611830000000005</v>
      </c>
      <c r="M5150" s="6">
        <f t="shared" si="1452"/>
        <v>220</v>
      </c>
      <c r="N5150" s="6">
        <f t="shared" si="1453"/>
        <v>34.611829999999998</v>
      </c>
      <c r="O5150" s="2">
        <f t="shared" si="1445"/>
        <v>-32</v>
      </c>
      <c r="P5150" s="2">
        <f t="shared" si="1454"/>
        <v>0</v>
      </c>
      <c r="Q5150" s="2">
        <f t="shared" si="1446"/>
        <v>42.8</v>
      </c>
      <c r="R5150" s="2">
        <f t="shared" si="1455"/>
        <v>42.8</v>
      </c>
      <c r="S5150" s="2">
        <f t="shared" si="1447"/>
        <v>0</v>
      </c>
      <c r="T5150" s="2">
        <f t="shared" si="1458"/>
        <v>0</v>
      </c>
      <c r="U5150" s="2">
        <f t="shared" si="1448"/>
        <v>2.6118299999999977</v>
      </c>
      <c r="V5150" t="str">
        <f t="shared" si="1456"/>
        <v>Y</v>
      </c>
      <c r="W5150" s="2">
        <f t="shared" si="1457"/>
        <v>2.6118299999999977</v>
      </c>
      <c r="X5150" s="2">
        <f t="shared" si="1449"/>
        <v>0</v>
      </c>
      <c r="Y5150" s="2"/>
    </row>
    <row r="5151" spans="1:25" x14ac:dyDescent="0.2">
      <c r="A5151">
        <v>12</v>
      </c>
      <c r="B5151" s="1">
        <v>42950.499999987514</v>
      </c>
      <c r="C5151">
        <v>44.5</v>
      </c>
      <c r="D5151" s="15">
        <f t="shared" si="1450"/>
        <v>44.5</v>
      </c>
      <c r="E5151">
        <v>32</v>
      </c>
      <c r="F5151" s="6">
        <v>4.8214199999999998</v>
      </c>
      <c r="G5151" s="6">
        <v>43.206850000000003</v>
      </c>
      <c r="H5151" s="6">
        <f t="shared" si="1441"/>
        <v>48.028270000000006</v>
      </c>
      <c r="I5151" s="6">
        <f t="shared" si="1442"/>
        <v>12.5</v>
      </c>
      <c r="J5151" s="6">
        <f t="shared" si="1443"/>
        <v>0</v>
      </c>
      <c r="K5151" s="3">
        <f t="shared" si="1451"/>
        <v>0</v>
      </c>
      <c r="L5151" s="6">
        <f t="shared" si="1444"/>
        <v>35.528270000000006</v>
      </c>
      <c r="M5151" s="6">
        <f t="shared" si="1452"/>
        <v>220</v>
      </c>
      <c r="N5151" s="6">
        <f t="shared" si="1453"/>
        <v>35.52827000000002</v>
      </c>
      <c r="O5151" s="2">
        <f t="shared" si="1445"/>
        <v>-32</v>
      </c>
      <c r="P5151" s="2">
        <f t="shared" si="1454"/>
        <v>0</v>
      </c>
      <c r="Q5151" s="2">
        <f t="shared" si="1446"/>
        <v>44.5</v>
      </c>
      <c r="R5151" s="2">
        <f t="shared" si="1455"/>
        <v>44.5</v>
      </c>
      <c r="S5151" s="2">
        <f t="shared" si="1447"/>
        <v>0</v>
      </c>
      <c r="T5151" s="2">
        <f t="shared" si="1458"/>
        <v>0</v>
      </c>
      <c r="U5151" s="2">
        <f t="shared" si="1448"/>
        <v>3.5282700000000204</v>
      </c>
      <c r="V5151" t="str">
        <f t="shared" si="1456"/>
        <v>Y</v>
      </c>
      <c r="W5151" s="2">
        <f t="shared" si="1457"/>
        <v>3.5282700000000204</v>
      </c>
      <c r="X5151" s="2">
        <f t="shared" si="1449"/>
        <v>0</v>
      </c>
      <c r="Y5151" s="2"/>
    </row>
    <row r="5152" spans="1:25" x14ac:dyDescent="0.2">
      <c r="A5152">
        <v>13</v>
      </c>
      <c r="B5152" s="1">
        <v>42950.541666654179</v>
      </c>
      <c r="C5152">
        <v>44.5</v>
      </c>
      <c r="D5152" s="15">
        <f t="shared" si="1450"/>
        <v>44.5</v>
      </c>
      <c r="E5152">
        <v>32</v>
      </c>
      <c r="F5152" s="6">
        <v>5.5477600000000002</v>
      </c>
      <c r="G5152" s="6">
        <v>40.954160000000002</v>
      </c>
      <c r="H5152" s="6">
        <f t="shared" si="1441"/>
        <v>46.501919999999998</v>
      </c>
      <c r="I5152" s="6">
        <f t="shared" si="1442"/>
        <v>12.5</v>
      </c>
      <c r="J5152" s="6">
        <f t="shared" si="1443"/>
        <v>0</v>
      </c>
      <c r="K5152" s="3">
        <f t="shared" si="1451"/>
        <v>0</v>
      </c>
      <c r="L5152" s="6">
        <f t="shared" si="1444"/>
        <v>34.001919999999998</v>
      </c>
      <c r="M5152" s="6">
        <f t="shared" si="1452"/>
        <v>220</v>
      </c>
      <c r="N5152" s="6">
        <f t="shared" si="1453"/>
        <v>34.001919999999984</v>
      </c>
      <c r="O5152" s="2">
        <f t="shared" si="1445"/>
        <v>-32</v>
      </c>
      <c r="P5152" s="2">
        <f t="shared" si="1454"/>
        <v>0</v>
      </c>
      <c r="Q5152" s="2">
        <f t="shared" si="1446"/>
        <v>44.5</v>
      </c>
      <c r="R5152" s="2">
        <f t="shared" si="1455"/>
        <v>44.5</v>
      </c>
      <c r="S5152" s="2">
        <f t="shared" si="1447"/>
        <v>0</v>
      </c>
      <c r="T5152" s="2">
        <f t="shared" si="1458"/>
        <v>0</v>
      </c>
      <c r="U5152" s="2">
        <f t="shared" si="1448"/>
        <v>2.0019199999999842</v>
      </c>
      <c r="V5152" t="str">
        <f t="shared" si="1456"/>
        <v>Y</v>
      </c>
      <c r="W5152" s="2">
        <f t="shared" si="1457"/>
        <v>2.0019199999999842</v>
      </c>
      <c r="X5152" s="2">
        <f t="shared" si="1449"/>
        <v>0</v>
      </c>
      <c r="Y5152" s="2"/>
    </row>
    <row r="5153" spans="1:25" x14ac:dyDescent="0.2">
      <c r="A5153">
        <v>14</v>
      </c>
      <c r="B5153" s="1">
        <v>42950.583333320843</v>
      </c>
      <c r="C5153">
        <v>44.2</v>
      </c>
      <c r="D5153" s="15">
        <f t="shared" si="1450"/>
        <v>44.2</v>
      </c>
      <c r="E5153">
        <v>32</v>
      </c>
      <c r="F5153" s="6">
        <v>7.3085199999999997</v>
      </c>
      <c r="G5153" s="6">
        <v>34.314550000000004</v>
      </c>
      <c r="H5153" s="6">
        <f t="shared" si="1441"/>
        <v>41.623070000000006</v>
      </c>
      <c r="I5153" s="6">
        <f t="shared" si="1442"/>
        <v>12.200000000000003</v>
      </c>
      <c r="J5153" s="6">
        <f t="shared" si="1443"/>
        <v>0</v>
      </c>
      <c r="K5153" s="3">
        <f t="shared" si="1451"/>
        <v>0</v>
      </c>
      <c r="L5153" s="6">
        <f t="shared" si="1444"/>
        <v>29.423070000000003</v>
      </c>
      <c r="M5153" s="6">
        <f t="shared" si="1452"/>
        <v>220</v>
      </c>
      <c r="N5153" s="6">
        <f t="shared" si="1453"/>
        <v>29.423069999999996</v>
      </c>
      <c r="O5153" s="2">
        <f t="shared" si="1445"/>
        <v>-29.423069999999996</v>
      </c>
      <c r="P5153" s="2">
        <f t="shared" si="1454"/>
        <v>2.5769300000000044</v>
      </c>
      <c r="Q5153" s="2">
        <f t="shared" si="1446"/>
        <v>41.623069999999998</v>
      </c>
      <c r="R5153" s="2">
        <f t="shared" si="1455"/>
        <v>41.623069999999998</v>
      </c>
      <c r="S5153" s="2">
        <f t="shared" si="1447"/>
        <v>0</v>
      </c>
      <c r="T5153" s="2">
        <f t="shared" si="1458"/>
        <v>0</v>
      </c>
      <c r="U5153" s="2">
        <f t="shared" si="1448"/>
        <v>0</v>
      </c>
      <c r="V5153" t="str">
        <f t="shared" si="1456"/>
        <v>Y</v>
      </c>
      <c r="W5153" s="2">
        <f t="shared" si="1457"/>
        <v>0</v>
      </c>
      <c r="X5153" s="2">
        <f t="shared" si="1449"/>
        <v>0</v>
      </c>
      <c r="Y5153" s="2"/>
    </row>
    <row r="5154" spans="1:25" x14ac:dyDescent="0.2">
      <c r="A5154">
        <v>15</v>
      </c>
      <c r="B5154" s="1">
        <v>42950.624999987507</v>
      </c>
      <c r="C5154">
        <v>43.6</v>
      </c>
      <c r="D5154" s="15">
        <f t="shared" si="1450"/>
        <v>43.6</v>
      </c>
      <c r="E5154">
        <v>32</v>
      </c>
      <c r="F5154" s="6">
        <v>6.6247499999999997</v>
      </c>
      <c r="G5154" s="6">
        <v>28.551879999999997</v>
      </c>
      <c r="H5154" s="6">
        <f t="shared" si="1441"/>
        <v>35.176629999999996</v>
      </c>
      <c r="I5154" s="6">
        <f t="shared" si="1442"/>
        <v>11.600000000000001</v>
      </c>
      <c r="J5154" s="6">
        <f t="shared" si="1443"/>
        <v>0</v>
      </c>
      <c r="K5154" s="3">
        <f t="shared" si="1451"/>
        <v>0</v>
      </c>
      <c r="L5154" s="6">
        <f t="shared" si="1444"/>
        <v>23.576629999999994</v>
      </c>
      <c r="M5154" s="6">
        <f t="shared" si="1452"/>
        <v>220</v>
      </c>
      <c r="N5154" s="6">
        <f t="shared" si="1453"/>
        <v>23.576629999999994</v>
      </c>
      <c r="O5154" s="2">
        <f t="shared" si="1445"/>
        <v>-23.576629999999994</v>
      </c>
      <c r="P5154" s="2">
        <f t="shared" si="1454"/>
        <v>8.4233700000000056</v>
      </c>
      <c r="Q5154" s="2">
        <f t="shared" si="1446"/>
        <v>35.176629999999996</v>
      </c>
      <c r="R5154" s="2">
        <f t="shared" si="1455"/>
        <v>35.176629999999996</v>
      </c>
      <c r="S5154" s="2">
        <f t="shared" si="1447"/>
        <v>0</v>
      </c>
      <c r="T5154" s="2">
        <f t="shared" si="1458"/>
        <v>0</v>
      </c>
      <c r="U5154" s="2">
        <f t="shared" si="1448"/>
        <v>0</v>
      </c>
      <c r="V5154" t="str">
        <f t="shared" si="1456"/>
        <v>Y</v>
      </c>
      <c r="W5154" s="2">
        <f t="shared" si="1457"/>
        <v>0</v>
      </c>
      <c r="X5154" s="2">
        <f t="shared" si="1449"/>
        <v>0</v>
      </c>
      <c r="Y5154" s="2"/>
    </row>
    <row r="5155" spans="1:25" x14ac:dyDescent="0.2">
      <c r="A5155">
        <v>16</v>
      </c>
      <c r="B5155" s="1">
        <v>42950.666666654171</v>
      </c>
      <c r="C5155">
        <v>43.4</v>
      </c>
      <c r="D5155" s="15">
        <f t="shared" si="1450"/>
        <v>43.4</v>
      </c>
      <c r="E5155">
        <v>32</v>
      </c>
      <c r="F5155" s="6">
        <v>6.5118600000000004</v>
      </c>
      <c r="G5155" s="6">
        <v>18.546720000000001</v>
      </c>
      <c r="H5155" s="6">
        <f t="shared" si="1441"/>
        <v>25.058579999999999</v>
      </c>
      <c r="I5155" s="6">
        <f t="shared" si="1442"/>
        <v>11.399999999999999</v>
      </c>
      <c r="J5155" s="6">
        <f t="shared" si="1443"/>
        <v>0</v>
      </c>
      <c r="K5155" s="3">
        <f t="shared" si="1451"/>
        <v>0</v>
      </c>
      <c r="L5155" s="6">
        <f t="shared" si="1444"/>
        <v>13.658580000000001</v>
      </c>
      <c r="M5155" s="6">
        <f t="shared" si="1452"/>
        <v>220</v>
      </c>
      <c r="N5155" s="6">
        <f t="shared" si="1453"/>
        <v>13.658580000000001</v>
      </c>
      <c r="O5155" s="2">
        <f t="shared" si="1445"/>
        <v>-13.658580000000001</v>
      </c>
      <c r="P5155" s="2">
        <f t="shared" si="1454"/>
        <v>18.341419999999999</v>
      </c>
      <c r="Q5155" s="2">
        <f t="shared" si="1446"/>
        <v>25.058579999999999</v>
      </c>
      <c r="R5155" s="2">
        <f t="shared" si="1455"/>
        <v>25.058579999999999</v>
      </c>
      <c r="S5155" s="2">
        <f t="shared" si="1447"/>
        <v>0</v>
      </c>
      <c r="T5155" s="2">
        <f t="shared" si="1458"/>
        <v>0</v>
      </c>
      <c r="U5155" s="2">
        <f t="shared" si="1448"/>
        <v>0</v>
      </c>
      <c r="V5155" t="str">
        <f t="shared" si="1456"/>
        <v>Y</v>
      </c>
      <c r="W5155" s="2">
        <f t="shared" si="1457"/>
        <v>0</v>
      </c>
      <c r="X5155" s="2">
        <f t="shared" si="1449"/>
        <v>0</v>
      </c>
      <c r="Y5155" s="2"/>
    </row>
    <row r="5156" spans="1:25" x14ac:dyDescent="0.2">
      <c r="A5156">
        <v>17</v>
      </c>
      <c r="B5156" s="1">
        <v>42950.708333320836</v>
      </c>
      <c r="C5156">
        <v>43.7</v>
      </c>
      <c r="D5156" s="15">
        <f t="shared" si="1450"/>
        <v>43.7</v>
      </c>
      <c r="E5156">
        <v>32</v>
      </c>
      <c r="F5156" s="6">
        <v>4.3192199999999996</v>
      </c>
      <c r="G5156" s="6">
        <v>7.0944390000000004</v>
      </c>
      <c r="H5156" s="6">
        <f t="shared" si="1441"/>
        <v>11.413658999999999</v>
      </c>
      <c r="I5156" s="6">
        <f t="shared" si="1442"/>
        <v>11.700000000000003</v>
      </c>
      <c r="J5156" s="6">
        <f t="shared" si="1443"/>
        <v>0.28634100000000373</v>
      </c>
      <c r="K5156" s="3">
        <f t="shared" si="1451"/>
        <v>0.32724685714285329</v>
      </c>
      <c r="L5156" s="6">
        <f t="shared" si="1444"/>
        <v>0</v>
      </c>
      <c r="M5156" s="6">
        <f t="shared" si="1452"/>
        <v>219.67275314285715</v>
      </c>
      <c r="N5156" s="6">
        <f t="shared" si="1453"/>
        <v>4.0905857142860214E-2</v>
      </c>
      <c r="O5156" s="2">
        <f t="shared" si="1445"/>
        <v>-4.0905857142860214E-2</v>
      </c>
      <c r="P5156" s="2">
        <f t="shared" si="1454"/>
        <v>31.95909414285714</v>
      </c>
      <c r="Q5156" s="2">
        <f t="shared" si="1446"/>
        <v>11.740905857142863</v>
      </c>
      <c r="R5156" s="2">
        <f t="shared" si="1455"/>
        <v>11.413658999999999</v>
      </c>
      <c r="S5156" s="2">
        <f t="shared" si="1447"/>
        <v>0.32724685714286395</v>
      </c>
      <c r="T5156" s="2">
        <f t="shared" si="1458"/>
        <v>0</v>
      </c>
      <c r="U5156" s="2">
        <f t="shared" si="1448"/>
        <v>0</v>
      </c>
      <c r="V5156" t="str">
        <f t="shared" si="1456"/>
        <v>N</v>
      </c>
      <c r="W5156" s="2">
        <f t="shared" si="1457"/>
        <v>0</v>
      </c>
      <c r="X5156" s="2">
        <f t="shared" si="1449"/>
        <v>0</v>
      </c>
      <c r="Y5156" s="2"/>
    </row>
    <row r="5157" spans="1:25" x14ac:dyDescent="0.2">
      <c r="A5157">
        <v>18</v>
      </c>
      <c r="B5157" s="1">
        <v>42950.7499999875</v>
      </c>
      <c r="C5157">
        <v>45.3</v>
      </c>
      <c r="D5157" s="15">
        <f t="shared" si="1450"/>
        <v>45.3</v>
      </c>
      <c r="E5157">
        <v>32</v>
      </c>
      <c r="F5157" s="6">
        <v>2.6012599999999999</v>
      </c>
      <c r="G5157" s="6">
        <v>0.43856317</v>
      </c>
      <c r="H5157" s="6">
        <f t="shared" si="1441"/>
        <v>3.03982317</v>
      </c>
      <c r="I5157" s="6">
        <f t="shared" si="1442"/>
        <v>13.299999999999997</v>
      </c>
      <c r="J5157" s="6">
        <f t="shared" si="1443"/>
        <v>10.260176829999997</v>
      </c>
      <c r="K5157" s="3">
        <f t="shared" si="1451"/>
        <v>11.725916377142852</v>
      </c>
      <c r="L5157" s="6">
        <f t="shared" si="1444"/>
        <v>0</v>
      </c>
      <c r="M5157" s="6">
        <f t="shared" si="1452"/>
        <v>207.94683676571429</v>
      </c>
      <c r="N5157" s="6">
        <f t="shared" si="1453"/>
        <v>1.4657395471428458</v>
      </c>
      <c r="O5157" s="2">
        <f t="shared" si="1445"/>
        <v>-1.4657395471428458</v>
      </c>
      <c r="P5157" s="2">
        <f t="shared" si="1454"/>
        <v>30.534260452857154</v>
      </c>
      <c r="Q5157" s="2">
        <f t="shared" si="1446"/>
        <v>14.765739547142843</v>
      </c>
      <c r="R5157" s="2">
        <f t="shared" si="1455"/>
        <v>3.03982317</v>
      </c>
      <c r="S5157" s="2">
        <f t="shared" si="1447"/>
        <v>11.725916377142843</v>
      </c>
      <c r="T5157" s="2">
        <f t="shared" si="1458"/>
        <v>0</v>
      </c>
      <c r="U5157" s="2">
        <f t="shared" si="1448"/>
        <v>0</v>
      </c>
      <c r="V5157" t="str">
        <f t="shared" si="1456"/>
        <v>N</v>
      </c>
      <c r="W5157" s="2">
        <f t="shared" si="1457"/>
        <v>0</v>
      </c>
      <c r="X5157" s="2">
        <f t="shared" si="1449"/>
        <v>0</v>
      </c>
      <c r="Y5157" s="2"/>
    </row>
    <row r="5158" spans="1:25" x14ac:dyDescent="0.2">
      <c r="A5158">
        <v>19</v>
      </c>
      <c r="B5158" s="1">
        <v>42950.791666654164</v>
      </c>
      <c r="C5158">
        <v>46</v>
      </c>
      <c r="D5158" s="15">
        <f t="shared" si="1450"/>
        <v>46</v>
      </c>
      <c r="E5158">
        <v>32</v>
      </c>
      <c r="F5158" s="6">
        <v>2.4913699999999999</v>
      </c>
      <c r="G5158" s="6">
        <v>-1.5167529999999999E-2</v>
      </c>
      <c r="H5158" s="6">
        <f t="shared" si="1441"/>
        <v>2.47620247</v>
      </c>
      <c r="I5158" s="6">
        <f t="shared" si="1442"/>
        <v>14</v>
      </c>
      <c r="J5158" s="6">
        <f t="shared" si="1443"/>
        <v>11.52379753</v>
      </c>
      <c r="K5158" s="3">
        <f t="shared" si="1451"/>
        <v>13.170054319999991</v>
      </c>
      <c r="L5158" s="6">
        <f t="shared" si="1444"/>
        <v>0</v>
      </c>
      <c r="M5158" s="6">
        <f t="shared" si="1452"/>
        <v>194.7767824457143</v>
      </c>
      <c r="N5158" s="6">
        <f t="shared" si="1453"/>
        <v>1.6462567899999954</v>
      </c>
      <c r="O5158" s="2">
        <f t="shared" si="1445"/>
        <v>-1.6462567899999954</v>
      </c>
      <c r="P5158" s="2">
        <f t="shared" si="1454"/>
        <v>30.353743210000005</v>
      </c>
      <c r="Q5158" s="2">
        <f t="shared" si="1446"/>
        <v>15.646256789999995</v>
      </c>
      <c r="R5158" s="2">
        <f t="shared" si="1455"/>
        <v>2.47620247</v>
      </c>
      <c r="S5158" s="2">
        <f t="shared" si="1447"/>
        <v>13.170054319999995</v>
      </c>
      <c r="T5158" s="2">
        <f t="shared" si="1458"/>
        <v>0</v>
      </c>
      <c r="U5158" s="2">
        <f t="shared" si="1448"/>
        <v>0</v>
      </c>
      <c r="V5158" t="str">
        <f t="shared" si="1456"/>
        <v>N</v>
      </c>
      <c r="W5158" s="2">
        <f t="shared" si="1457"/>
        <v>0</v>
      </c>
      <c r="X5158" s="2">
        <f t="shared" si="1449"/>
        <v>0</v>
      </c>
      <c r="Y5158" s="2"/>
    </row>
    <row r="5159" spans="1:25" x14ac:dyDescent="0.2">
      <c r="A5159">
        <v>20</v>
      </c>
      <c r="B5159" s="1">
        <v>42950.833333320828</v>
      </c>
      <c r="C5159">
        <v>45.9</v>
      </c>
      <c r="D5159" s="15">
        <f t="shared" si="1450"/>
        <v>45.9</v>
      </c>
      <c r="E5159">
        <v>32</v>
      </c>
      <c r="F5159" s="6">
        <v>2.3182399999999999</v>
      </c>
      <c r="G5159" s="6">
        <v>-1.5167529999999999E-2</v>
      </c>
      <c r="H5159" s="6">
        <f t="shared" si="1441"/>
        <v>2.30307247</v>
      </c>
      <c r="I5159" s="6">
        <f t="shared" si="1442"/>
        <v>13.899999999999999</v>
      </c>
      <c r="J5159" s="6">
        <f t="shared" si="1443"/>
        <v>11.596927529999999</v>
      </c>
      <c r="K5159" s="3">
        <f t="shared" si="1451"/>
        <v>13.253631462857129</v>
      </c>
      <c r="L5159" s="6">
        <f t="shared" si="1444"/>
        <v>0</v>
      </c>
      <c r="M5159" s="6">
        <f t="shared" si="1452"/>
        <v>181.52315098285717</v>
      </c>
      <c r="N5159" s="6">
        <f t="shared" si="1453"/>
        <v>1.6567039328571411</v>
      </c>
      <c r="O5159" s="2">
        <f t="shared" si="1445"/>
        <v>-1.6567039328571411</v>
      </c>
      <c r="P5159" s="2">
        <f t="shared" si="1454"/>
        <v>30.343296067142859</v>
      </c>
      <c r="Q5159" s="2">
        <f t="shared" si="1446"/>
        <v>15.55670393285714</v>
      </c>
      <c r="R5159" s="2">
        <f t="shared" si="1455"/>
        <v>2.30307247</v>
      </c>
      <c r="S5159" s="2">
        <f t="shared" si="1447"/>
        <v>13.25363146285714</v>
      </c>
      <c r="T5159" s="2">
        <f t="shared" si="1458"/>
        <v>0</v>
      </c>
      <c r="U5159" s="2">
        <f t="shared" si="1448"/>
        <v>0</v>
      </c>
      <c r="V5159" t="str">
        <f t="shared" si="1456"/>
        <v>N</v>
      </c>
      <c r="W5159" s="2">
        <f t="shared" si="1457"/>
        <v>0</v>
      </c>
      <c r="X5159" s="2">
        <f t="shared" si="1449"/>
        <v>0</v>
      </c>
      <c r="Y5159" s="2"/>
    </row>
    <row r="5160" spans="1:25" x14ac:dyDescent="0.2">
      <c r="A5160">
        <v>21</v>
      </c>
      <c r="B5160" s="1">
        <v>42950.874999987493</v>
      </c>
      <c r="C5160">
        <v>44.4</v>
      </c>
      <c r="D5160" s="15">
        <f t="shared" si="1450"/>
        <v>44.4</v>
      </c>
      <c r="E5160">
        <v>32</v>
      </c>
      <c r="F5160" s="6">
        <v>4.8632099999999996</v>
      </c>
      <c r="G5160" s="6">
        <v>-1.5167529999999999E-2</v>
      </c>
      <c r="H5160" s="6">
        <f t="shared" si="1441"/>
        <v>4.8480424699999993</v>
      </c>
      <c r="I5160" s="6">
        <f t="shared" si="1442"/>
        <v>12.399999999999999</v>
      </c>
      <c r="J5160" s="6">
        <f t="shared" si="1443"/>
        <v>7.5519575299999993</v>
      </c>
      <c r="K5160" s="3">
        <f t="shared" si="1451"/>
        <v>8.630808605714293</v>
      </c>
      <c r="L5160" s="6">
        <f t="shared" si="1444"/>
        <v>0</v>
      </c>
      <c r="M5160" s="6">
        <f t="shared" si="1452"/>
        <v>172.89234237714288</v>
      </c>
      <c r="N5160" s="6">
        <f t="shared" si="1453"/>
        <v>1.0788510757142831</v>
      </c>
      <c r="O5160" s="2">
        <f t="shared" si="1445"/>
        <v>-1.0788510757142831</v>
      </c>
      <c r="P5160" s="2">
        <f t="shared" si="1454"/>
        <v>30.921148924285717</v>
      </c>
      <c r="Q5160" s="2">
        <f t="shared" si="1446"/>
        <v>13.478851075714282</v>
      </c>
      <c r="R5160" s="2">
        <f t="shared" si="1455"/>
        <v>4.8480424699999993</v>
      </c>
      <c r="S5160" s="2">
        <f t="shared" si="1447"/>
        <v>8.6308086057142823</v>
      </c>
      <c r="T5160" s="2">
        <f t="shared" si="1458"/>
        <v>0</v>
      </c>
      <c r="U5160" s="2">
        <f t="shared" si="1448"/>
        <v>0</v>
      </c>
      <c r="V5160" t="str">
        <f t="shared" si="1456"/>
        <v>N</v>
      </c>
      <c r="W5160" s="2">
        <f t="shared" si="1457"/>
        <v>0</v>
      </c>
      <c r="X5160" s="2">
        <f t="shared" si="1449"/>
        <v>0</v>
      </c>
      <c r="Y5160" s="2"/>
    </row>
    <row r="5161" spans="1:25" x14ac:dyDescent="0.2">
      <c r="A5161">
        <v>22</v>
      </c>
      <c r="B5161" s="1">
        <v>42950.916666654157</v>
      </c>
      <c r="C5161">
        <v>44.2</v>
      </c>
      <c r="D5161" s="15">
        <f t="shared" si="1450"/>
        <v>44.2</v>
      </c>
      <c r="E5161">
        <v>32</v>
      </c>
      <c r="F5161" s="6">
        <v>4.6572899999999997</v>
      </c>
      <c r="G5161" s="6">
        <v>-1.5167529999999999E-2</v>
      </c>
      <c r="H5161" s="6">
        <f t="shared" si="1441"/>
        <v>4.6421224699999994</v>
      </c>
      <c r="I5161" s="6">
        <f t="shared" si="1442"/>
        <v>12.200000000000003</v>
      </c>
      <c r="J5161" s="6">
        <f t="shared" si="1443"/>
        <v>7.5578775300000034</v>
      </c>
      <c r="K5161" s="3">
        <f t="shared" si="1451"/>
        <v>8.6375743199999988</v>
      </c>
      <c r="L5161" s="6">
        <f t="shared" si="1444"/>
        <v>0</v>
      </c>
      <c r="M5161" s="6">
        <f t="shared" si="1452"/>
        <v>164.25476805714288</v>
      </c>
      <c r="N5161" s="6">
        <f t="shared" si="1453"/>
        <v>1.0796967899999856</v>
      </c>
      <c r="O5161" s="2">
        <f t="shared" si="1445"/>
        <v>-1.0796967899999856</v>
      </c>
      <c r="P5161" s="2">
        <f t="shared" si="1454"/>
        <v>30.920303210000014</v>
      </c>
      <c r="Q5161" s="2">
        <f t="shared" si="1446"/>
        <v>13.279696789999988</v>
      </c>
      <c r="R5161" s="2">
        <f t="shared" si="1455"/>
        <v>4.6421224699999994</v>
      </c>
      <c r="S5161" s="2">
        <f t="shared" si="1447"/>
        <v>8.6375743199999881</v>
      </c>
      <c r="T5161" s="2">
        <f t="shared" si="1458"/>
        <v>0</v>
      </c>
      <c r="U5161" s="2">
        <f t="shared" si="1448"/>
        <v>0</v>
      </c>
      <c r="V5161" t="str">
        <f t="shared" si="1456"/>
        <v>N</v>
      </c>
      <c r="W5161" s="2">
        <f t="shared" si="1457"/>
        <v>0</v>
      </c>
      <c r="X5161" s="2">
        <f t="shared" si="1449"/>
        <v>0</v>
      </c>
      <c r="Y5161" s="2"/>
    </row>
    <row r="5162" spans="1:25" x14ac:dyDescent="0.2">
      <c r="A5162">
        <v>23</v>
      </c>
      <c r="B5162" s="1">
        <v>42950.958333320821</v>
      </c>
      <c r="C5162">
        <v>41.9</v>
      </c>
      <c r="D5162" s="15">
        <f t="shared" si="1450"/>
        <v>41.9</v>
      </c>
      <c r="E5162">
        <v>32</v>
      </c>
      <c r="F5162" s="6">
        <v>4.5055100000000001</v>
      </c>
      <c r="G5162" s="6">
        <v>-1.5167529999999999E-2</v>
      </c>
      <c r="H5162" s="6">
        <f t="shared" si="1441"/>
        <v>4.4903424699999999</v>
      </c>
      <c r="I5162" s="6">
        <f t="shared" si="1442"/>
        <v>9.8999999999999986</v>
      </c>
      <c r="J5162" s="6">
        <f t="shared" si="1443"/>
        <v>5.4096575299999987</v>
      </c>
      <c r="K5162" s="3">
        <f t="shared" si="1451"/>
        <v>6.182465748571417</v>
      </c>
      <c r="L5162" s="6">
        <f t="shared" si="1444"/>
        <v>0</v>
      </c>
      <c r="M5162" s="6">
        <f t="shared" si="1452"/>
        <v>158.07230230857147</v>
      </c>
      <c r="N5162" s="6">
        <f t="shared" si="1453"/>
        <v>0.77280821857141291</v>
      </c>
      <c r="O5162" s="2">
        <f t="shared" si="1445"/>
        <v>-0.77280821857141291</v>
      </c>
      <c r="P5162" s="2">
        <f t="shared" si="1454"/>
        <v>31.227191781428587</v>
      </c>
      <c r="Q5162" s="2">
        <f t="shared" si="1446"/>
        <v>10.672808218571411</v>
      </c>
      <c r="R5162" s="2">
        <f t="shared" si="1455"/>
        <v>4.4903424699999999</v>
      </c>
      <c r="S5162" s="2">
        <f t="shared" si="1447"/>
        <v>6.1824657485714116</v>
      </c>
      <c r="T5162" s="2">
        <f t="shared" si="1458"/>
        <v>0</v>
      </c>
      <c r="U5162" s="2">
        <f t="shared" si="1448"/>
        <v>0</v>
      </c>
      <c r="V5162" t="str">
        <f t="shared" si="1456"/>
        <v>N</v>
      </c>
      <c r="W5162" s="2">
        <f t="shared" si="1457"/>
        <v>0</v>
      </c>
      <c r="X5162" s="2">
        <f t="shared" si="1449"/>
        <v>0</v>
      </c>
      <c r="Y5162" s="2"/>
    </row>
    <row r="5163" spans="1:25" x14ac:dyDescent="0.2">
      <c r="A5163">
        <v>0</v>
      </c>
      <c r="B5163" s="1">
        <v>42950.999999987485</v>
      </c>
      <c r="C5163">
        <v>38.5</v>
      </c>
      <c r="D5163" s="15">
        <f t="shared" si="1450"/>
        <v>38.5</v>
      </c>
      <c r="E5163">
        <v>32</v>
      </c>
      <c r="F5163" s="6">
        <v>3.6241099999999999</v>
      </c>
      <c r="G5163" s="6">
        <v>-1.5167529999999999E-2</v>
      </c>
      <c r="H5163" s="6">
        <f t="shared" si="1441"/>
        <v>3.6089424700000001</v>
      </c>
      <c r="I5163" s="6">
        <f t="shared" si="1442"/>
        <v>6.5</v>
      </c>
      <c r="J5163" s="6">
        <f t="shared" si="1443"/>
        <v>2.8910575299999999</v>
      </c>
      <c r="K5163" s="3">
        <f t="shared" si="1451"/>
        <v>3.3040657485714178</v>
      </c>
      <c r="L5163" s="6">
        <f t="shared" si="1444"/>
        <v>0</v>
      </c>
      <c r="M5163" s="6">
        <f t="shared" si="1452"/>
        <v>154.76823656000005</v>
      </c>
      <c r="N5163" s="6">
        <f t="shared" si="1453"/>
        <v>0.41300821857140591</v>
      </c>
      <c r="O5163" s="2">
        <f t="shared" si="1445"/>
        <v>-0.41300821857140591</v>
      </c>
      <c r="P5163" s="2">
        <f t="shared" si="1454"/>
        <v>31.586991781428594</v>
      </c>
      <c r="Q5163" s="2">
        <f t="shared" si="1446"/>
        <v>6.9130082185714059</v>
      </c>
      <c r="R5163" s="2">
        <f t="shared" si="1455"/>
        <v>3.6089424700000001</v>
      </c>
      <c r="S5163" s="2">
        <f t="shared" si="1447"/>
        <v>3.3040657485714058</v>
      </c>
      <c r="T5163" s="2">
        <f t="shared" si="1458"/>
        <v>0</v>
      </c>
      <c r="U5163" s="2">
        <f t="shared" si="1448"/>
        <v>0</v>
      </c>
      <c r="V5163" t="str">
        <f t="shared" si="1456"/>
        <v>N</v>
      </c>
      <c r="W5163" s="2">
        <f t="shared" si="1457"/>
        <v>0</v>
      </c>
      <c r="X5163" s="2">
        <f t="shared" si="1449"/>
        <v>0</v>
      </c>
      <c r="Y5163" s="2"/>
    </row>
    <row r="5164" spans="1:25" x14ac:dyDescent="0.2">
      <c r="A5164">
        <v>1</v>
      </c>
      <c r="B5164" s="1">
        <v>42951.04166665415</v>
      </c>
      <c r="C5164">
        <v>36.799999999999997</v>
      </c>
      <c r="D5164" s="15">
        <f t="shared" si="1450"/>
        <v>36.799999999999997</v>
      </c>
      <c r="E5164">
        <v>32</v>
      </c>
      <c r="F5164" s="6">
        <v>3.6865399999999999</v>
      </c>
      <c r="G5164" s="6">
        <v>-1.5167529999999999E-2</v>
      </c>
      <c r="H5164" s="6">
        <f t="shared" si="1441"/>
        <v>3.6713724700000001</v>
      </c>
      <c r="I5164" s="6">
        <f t="shared" si="1442"/>
        <v>4.7999999999999972</v>
      </c>
      <c r="J5164" s="6">
        <f t="shared" si="1443"/>
        <v>1.128627529999997</v>
      </c>
      <c r="K5164" s="3">
        <f t="shared" si="1451"/>
        <v>1.2898600342857094</v>
      </c>
      <c r="L5164" s="6">
        <f t="shared" si="1444"/>
        <v>0</v>
      </c>
      <c r="M5164" s="6">
        <f t="shared" si="1452"/>
        <v>153.47837652571434</v>
      </c>
      <c r="N5164" s="6">
        <f t="shared" si="1453"/>
        <v>0.16123250428572078</v>
      </c>
      <c r="O5164" s="2">
        <f t="shared" si="1445"/>
        <v>-0.16123250428572078</v>
      </c>
      <c r="P5164" s="2">
        <f t="shared" si="1454"/>
        <v>31.838767495714279</v>
      </c>
      <c r="Q5164" s="2">
        <f t="shared" si="1446"/>
        <v>4.9612325042857179</v>
      </c>
      <c r="R5164" s="2">
        <f t="shared" si="1455"/>
        <v>3.6713724700000001</v>
      </c>
      <c r="S5164" s="2">
        <f t="shared" si="1447"/>
        <v>1.2898600342857178</v>
      </c>
      <c r="T5164" s="2">
        <f t="shared" si="1458"/>
        <v>0</v>
      </c>
      <c r="U5164" s="2">
        <f t="shared" si="1448"/>
        <v>0</v>
      </c>
      <c r="V5164" t="str">
        <f t="shared" si="1456"/>
        <v>N</v>
      </c>
      <c r="W5164" s="2">
        <f t="shared" si="1457"/>
        <v>0</v>
      </c>
      <c r="X5164" s="2">
        <f t="shared" si="1449"/>
        <v>0</v>
      </c>
      <c r="Y5164" s="2"/>
    </row>
    <row r="5165" spans="1:25" x14ac:dyDescent="0.2">
      <c r="A5165">
        <v>2</v>
      </c>
      <c r="B5165" s="1">
        <v>42951.083333320814</v>
      </c>
      <c r="C5165">
        <v>36.9</v>
      </c>
      <c r="D5165" s="15">
        <f t="shared" si="1450"/>
        <v>36.9</v>
      </c>
      <c r="E5165">
        <v>32</v>
      </c>
      <c r="F5165" s="6">
        <v>4.0855499999999996</v>
      </c>
      <c r="G5165" s="6">
        <v>-1.5167529999999999E-2</v>
      </c>
      <c r="H5165" s="6">
        <f t="shared" si="1441"/>
        <v>4.0703824699999993</v>
      </c>
      <c r="I5165" s="6">
        <f t="shared" si="1442"/>
        <v>4.8999999999999986</v>
      </c>
      <c r="J5165" s="6">
        <f t="shared" si="1443"/>
        <v>0.82961752999999927</v>
      </c>
      <c r="K5165" s="3">
        <f t="shared" si="1451"/>
        <v>0.9481343200000083</v>
      </c>
      <c r="L5165" s="6">
        <f t="shared" si="1444"/>
        <v>0</v>
      </c>
      <c r="M5165" s="6">
        <f t="shared" si="1452"/>
        <v>152.53024220571433</v>
      </c>
      <c r="N5165" s="6">
        <f t="shared" si="1453"/>
        <v>0.11851679000000104</v>
      </c>
      <c r="O5165" s="2">
        <f t="shared" si="1445"/>
        <v>-0.11851679000000104</v>
      </c>
      <c r="P5165" s="2">
        <f t="shared" si="1454"/>
        <v>31.881483209999999</v>
      </c>
      <c r="Q5165" s="2">
        <f t="shared" si="1446"/>
        <v>5.0185167899999996</v>
      </c>
      <c r="R5165" s="2">
        <f t="shared" si="1455"/>
        <v>4.0703824699999993</v>
      </c>
      <c r="S5165" s="2">
        <f t="shared" si="1447"/>
        <v>0.94813432000000031</v>
      </c>
      <c r="T5165" s="2">
        <f t="shared" si="1458"/>
        <v>0</v>
      </c>
      <c r="U5165" s="2">
        <f t="shared" si="1448"/>
        <v>0</v>
      </c>
      <c r="V5165" t="str">
        <f t="shared" si="1456"/>
        <v>N</v>
      </c>
      <c r="W5165" s="2">
        <f t="shared" si="1457"/>
        <v>0</v>
      </c>
      <c r="X5165" s="2">
        <f t="shared" si="1449"/>
        <v>0</v>
      </c>
      <c r="Y5165" s="2"/>
    </row>
    <row r="5166" spans="1:25" x14ac:dyDescent="0.2">
      <c r="A5166">
        <v>3</v>
      </c>
      <c r="B5166" s="1">
        <v>42951.124999987478</v>
      </c>
      <c r="C5166">
        <v>36.200000000000003</v>
      </c>
      <c r="D5166" s="15">
        <f t="shared" si="1450"/>
        <v>36.200000000000003</v>
      </c>
      <c r="E5166">
        <v>32</v>
      </c>
      <c r="F5166" s="6">
        <v>4.9956100000000001</v>
      </c>
      <c r="G5166" s="6">
        <v>-1.5167529999999999E-2</v>
      </c>
      <c r="H5166" s="6">
        <f t="shared" si="1441"/>
        <v>4.9804424699999998</v>
      </c>
      <c r="I5166" s="6">
        <f t="shared" si="1442"/>
        <v>4.2000000000000028</v>
      </c>
      <c r="J5166" s="6">
        <f t="shared" si="1443"/>
        <v>0</v>
      </c>
      <c r="K5166" s="3">
        <f t="shared" si="1451"/>
        <v>0</v>
      </c>
      <c r="L5166" s="6">
        <f t="shared" si="1444"/>
        <v>0.780442469999997</v>
      </c>
      <c r="M5166" s="6">
        <f t="shared" si="1452"/>
        <v>153.31068467571433</v>
      </c>
      <c r="N5166" s="6">
        <f t="shared" si="1453"/>
        <v>0</v>
      </c>
      <c r="O5166" s="2">
        <f t="shared" si="1445"/>
        <v>0</v>
      </c>
      <c r="P5166" s="2">
        <f t="shared" si="1454"/>
        <v>32</v>
      </c>
      <c r="Q5166" s="2">
        <f t="shared" si="1446"/>
        <v>4.2000000000000028</v>
      </c>
      <c r="R5166" s="2">
        <f t="shared" si="1455"/>
        <v>4.2000000000000028</v>
      </c>
      <c r="S5166" s="2">
        <f t="shared" si="1447"/>
        <v>0</v>
      </c>
      <c r="T5166" s="2">
        <f t="shared" si="1458"/>
        <v>0.780442469999997</v>
      </c>
      <c r="U5166" s="2">
        <f t="shared" si="1448"/>
        <v>0</v>
      </c>
      <c r="V5166" t="str">
        <f t="shared" si="1456"/>
        <v>N</v>
      </c>
      <c r="W5166" s="2">
        <f t="shared" si="1457"/>
        <v>0</v>
      </c>
      <c r="X5166" s="2">
        <f t="shared" si="1449"/>
        <v>0</v>
      </c>
      <c r="Y5166" s="2"/>
    </row>
    <row r="5167" spans="1:25" x14ac:dyDescent="0.2">
      <c r="A5167">
        <v>4</v>
      </c>
      <c r="B5167" s="1">
        <v>42951.166666654142</v>
      </c>
      <c r="C5167">
        <v>36.200000000000003</v>
      </c>
      <c r="D5167" s="15">
        <f t="shared" si="1450"/>
        <v>36.200000000000003</v>
      </c>
      <c r="E5167">
        <v>32</v>
      </c>
      <c r="F5167" s="6">
        <v>4.7341699999999998</v>
      </c>
      <c r="G5167" s="6">
        <v>-1.5167529999999999E-2</v>
      </c>
      <c r="H5167" s="6">
        <f t="shared" si="1441"/>
        <v>4.7190024699999995</v>
      </c>
      <c r="I5167" s="6">
        <f t="shared" si="1442"/>
        <v>4.2000000000000028</v>
      </c>
      <c r="J5167" s="6">
        <f t="shared" si="1443"/>
        <v>0</v>
      </c>
      <c r="K5167" s="3">
        <f t="shared" si="1451"/>
        <v>0</v>
      </c>
      <c r="L5167" s="6">
        <f t="shared" si="1444"/>
        <v>0.51900246999999666</v>
      </c>
      <c r="M5167" s="6">
        <f t="shared" si="1452"/>
        <v>153.82968714571433</v>
      </c>
      <c r="N5167" s="6">
        <f t="shared" si="1453"/>
        <v>0</v>
      </c>
      <c r="O5167" s="2">
        <f t="shared" si="1445"/>
        <v>0</v>
      </c>
      <c r="P5167" s="2">
        <f t="shared" si="1454"/>
        <v>32</v>
      </c>
      <c r="Q5167" s="2">
        <f t="shared" si="1446"/>
        <v>4.2000000000000028</v>
      </c>
      <c r="R5167" s="2">
        <f t="shared" si="1455"/>
        <v>4.2000000000000028</v>
      </c>
      <c r="S5167" s="2">
        <f t="shared" si="1447"/>
        <v>0</v>
      </c>
      <c r="T5167" s="2">
        <f t="shared" si="1458"/>
        <v>0.51900247000000377</v>
      </c>
      <c r="U5167" s="2">
        <f t="shared" si="1448"/>
        <v>0</v>
      </c>
      <c r="V5167" t="str">
        <f t="shared" si="1456"/>
        <v>N</v>
      </c>
      <c r="W5167" s="2">
        <f t="shared" si="1457"/>
        <v>0</v>
      </c>
      <c r="X5167" s="2">
        <f t="shared" si="1449"/>
        <v>0</v>
      </c>
      <c r="Y5167" s="2"/>
    </row>
    <row r="5168" spans="1:25" x14ac:dyDescent="0.2">
      <c r="A5168">
        <v>5</v>
      </c>
      <c r="B5168" s="1">
        <v>42951.208333320807</v>
      </c>
      <c r="C5168">
        <v>35.700000000000003</v>
      </c>
      <c r="D5168" s="15">
        <f t="shared" si="1450"/>
        <v>35.700000000000003</v>
      </c>
      <c r="E5168">
        <v>32</v>
      </c>
      <c r="F5168" s="6">
        <v>8.5719200000000004</v>
      </c>
      <c r="G5168" s="6">
        <v>-1.5167529999999999E-2</v>
      </c>
      <c r="H5168" s="6">
        <f t="shared" si="1441"/>
        <v>8.5567524700000011</v>
      </c>
      <c r="I5168" s="6">
        <f t="shared" si="1442"/>
        <v>3.7000000000000028</v>
      </c>
      <c r="J5168" s="6">
        <f t="shared" si="1443"/>
        <v>0</v>
      </c>
      <c r="K5168" s="3">
        <f t="shared" si="1451"/>
        <v>0</v>
      </c>
      <c r="L5168" s="6">
        <f t="shared" si="1444"/>
        <v>4.8567524699999982</v>
      </c>
      <c r="M5168" s="6">
        <f t="shared" si="1452"/>
        <v>158.68643961571433</v>
      </c>
      <c r="N5168" s="6">
        <f t="shared" si="1453"/>
        <v>0</v>
      </c>
      <c r="O5168" s="2">
        <f t="shared" si="1445"/>
        <v>0</v>
      </c>
      <c r="P5168" s="2">
        <f t="shared" si="1454"/>
        <v>32</v>
      </c>
      <c r="Q5168" s="2">
        <f t="shared" si="1446"/>
        <v>3.7000000000000028</v>
      </c>
      <c r="R5168" s="2">
        <f t="shared" si="1455"/>
        <v>3.7000000000000028</v>
      </c>
      <c r="S5168" s="2">
        <f t="shared" si="1447"/>
        <v>0</v>
      </c>
      <c r="T5168" s="2">
        <f t="shared" si="1458"/>
        <v>4.8567524700000035</v>
      </c>
      <c r="U5168" s="2">
        <f t="shared" si="1448"/>
        <v>0</v>
      </c>
      <c r="V5168" t="str">
        <f t="shared" si="1456"/>
        <v>N</v>
      </c>
      <c r="W5168" s="2">
        <f t="shared" si="1457"/>
        <v>0</v>
      </c>
      <c r="X5168" s="2">
        <f t="shared" si="1449"/>
        <v>0</v>
      </c>
      <c r="Y5168" s="2"/>
    </row>
    <row r="5169" spans="1:25" x14ac:dyDescent="0.2">
      <c r="A5169">
        <v>6</v>
      </c>
      <c r="B5169" s="1">
        <v>42951.249999987471</v>
      </c>
      <c r="C5169">
        <v>37.9</v>
      </c>
      <c r="D5169" s="15">
        <f t="shared" si="1450"/>
        <v>37.9</v>
      </c>
      <c r="E5169">
        <v>32</v>
      </c>
      <c r="F5169" s="6">
        <v>8.5207899999999999</v>
      </c>
      <c r="G5169" s="6">
        <v>1.1570611700000002</v>
      </c>
      <c r="H5169" s="6">
        <f t="shared" si="1441"/>
        <v>9.6778511700000003</v>
      </c>
      <c r="I5169" s="6">
        <f t="shared" si="1442"/>
        <v>5.8999999999999986</v>
      </c>
      <c r="J5169" s="6">
        <f t="shared" si="1443"/>
        <v>0</v>
      </c>
      <c r="K5169" s="3">
        <f t="shared" si="1451"/>
        <v>0</v>
      </c>
      <c r="L5169" s="6">
        <f t="shared" si="1444"/>
        <v>3.7778511700000017</v>
      </c>
      <c r="M5169" s="6">
        <f t="shared" si="1452"/>
        <v>162.46429078571433</v>
      </c>
      <c r="N5169" s="6">
        <f t="shared" si="1453"/>
        <v>0</v>
      </c>
      <c r="O5169" s="2">
        <f t="shared" si="1445"/>
        <v>0</v>
      </c>
      <c r="P5169" s="2">
        <f t="shared" si="1454"/>
        <v>32</v>
      </c>
      <c r="Q5169" s="2">
        <f t="shared" si="1446"/>
        <v>5.8999999999999986</v>
      </c>
      <c r="R5169" s="2">
        <f t="shared" si="1455"/>
        <v>5.8999999999999986</v>
      </c>
      <c r="S5169" s="2">
        <f t="shared" si="1447"/>
        <v>0</v>
      </c>
      <c r="T5169" s="2">
        <f t="shared" si="1458"/>
        <v>3.777851169999991</v>
      </c>
      <c r="U5169" s="2">
        <f t="shared" si="1448"/>
        <v>0</v>
      </c>
      <c r="V5169" t="str">
        <f t="shared" si="1456"/>
        <v>N</v>
      </c>
      <c r="W5169" s="2">
        <f t="shared" si="1457"/>
        <v>0</v>
      </c>
      <c r="X5169" s="2">
        <f t="shared" si="1449"/>
        <v>0</v>
      </c>
      <c r="Y5169" s="2"/>
    </row>
    <row r="5170" spans="1:25" x14ac:dyDescent="0.2">
      <c r="A5170">
        <v>7</v>
      </c>
      <c r="B5170" s="1">
        <v>42951.291666654135</v>
      </c>
      <c r="C5170">
        <v>40.700000000000003</v>
      </c>
      <c r="D5170" s="15">
        <f t="shared" si="1450"/>
        <v>40.700000000000003</v>
      </c>
      <c r="E5170">
        <v>32</v>
      </c>
      <c r="F5170" s="6">
        <v>10.9984</v>
      </c>
      <c r="G5170" s="6">
        <v>8.8775089999999999</v>
      </c>
      <c r="H5170" s="6">
        <f t="shared" si="1441"/>
        <v>19.875909</v>
      </c>
      <c r="I5170" s="6">
        <f t="shared" si="1442"/>
        <v>8.7000000000000028</v>
      </c>
      <c r="J5170" s="6">
        <f t="shared" si="1443"/>
        <v>0</v>
      </c>
      <c r="K5170" s="3">
        <f t="shared" si="1451"/>
        <v>0</v>
      </c>
      <c r="L5170" s="6">
        <f t="shared" si="1444"/>
        <v>11.175908999999997</v>
      </c>
      <c r="M5170" s="6">
        <f t="shared" si="1452"/>
        <v>173.64019978571432</v>
      </c>
      <c r="N5170" s="6">
        <f t="shared" si="1453"/>
        <v>0</v>
      </c>
      <c r="O5170" s="2">
        <f t="shared" si="1445"/>
        <v>0</v>
      </c>
      <c r="P5170" s="2">
        <f t="shared" si="1454"/>
        <v>32</v>
      </c>
      <c r="Q5170" s="2">
        <f t="shared" si="1446"/>
        <v>8.7000000000000028</v>
      </c>
      <c r="R5170" s="2">
        <f t="shared" si="1455"/>
        <v>8.7000000000000028</v>
      </c>
      <c r="S5170" s="2">
        <f t="shared" si="1447"/>
        <v>0</v>
      </c>
      <c r="T5170" s="2">
        <f t="shared" si="1458"/>
        <v>11.17590899999999</v>
      </c>
      <c r="U5170" s="2">
        <f t="shared" si="1448"/>
        <v>0</v>
      </c>
      <c r="V5170" t="str">
        <f t="shared" si="1456"/>
        <v>N</v>
      </c>
      <c r="W5170" s="2">
        <f t="shared" si="1457"/>
        <v>0</v>
      </c>
      <c r="X5170" s="2">
        <f t="shared" si="1449"/>
        <v>0</v>
      </c>
      <c r="Y5170" s="2"/>
    </row>
    <row r="5171" spans="1:25" x14ac:dyDescent="0.2">
      <c r="A5171">
        <v>8</v>
      </c>
      <c r="B5171" s="1">
        <v>42951.333333320799</v>
      </c>
      <c r="C5171">
        <v>43.6</v>
      </c>
      <c r="D5171" s="15">
        <f t="shared" si="1450"/>
        <v>43.6</v>
      </c>
      <c r="E5171">
        <v>32</v>
      </c>
      <c r="F5171" s="6">
        <v>10.854900000000001</v>
      </c>
      <c r="G5171" s="6">
        <v>19.754690000000004</v>
      </c>
      <c r="H5171" s="6">
        <f t="shared" si="1441"/>
        <v>30.609590000000004</v>
      </c>
      <c r="I5171" s="6">
        <f t="shared" si="1442"/>
        <v>11.600000000000001</v>
      </c>
      <c r="J5171" s="6">
        <f t="shared" si="1443"/>
        <v>0</v>
      </c>
      <c r="K5171" s="3">
        <f t="shared" si="1451"/>
        <v>0</v>
      </c>
      <c r="L5171" s="6">
        <f t="shared" si="1444"/>
        <v>19.009590000000003</v>
      </c>
      <c r="M5171" s="6">
        <f t="shared" si="1452"/>
        <v>192.64978978571432</v>
      </c>
      <c r="N5171" s="6">
        <f t="shared" si="1453"/>
        <v>0</v>
      </c>
      <c r="O5171" s="2">
        <f t="shared" si="1445"/>
        <v>0</v>
      </c>
      <c r="P5171" s="2">
        <f t="shared" si="1454"/>
        <v>32</v>
      </c>
      <c r="Q5171" s="2">
        <f t="shared" si="1446"/>
        <v>11.600000000000001</v>
      </c>
      <c r="R5171" s="2">
        <f t="shared" si="1455"/>
        <v>11.600000000000001</v>
      </c>
      <c r="S5171" s="2">
        <f t="shared" si="1447"/>
        <v>0</v>
      </c>
      <c r="T5171" s="2">
        <f t="shared" si="1458"/>
        <v>19.009590000000003</v>
      </c>
      <c r="U5171" s="2">
        <f t="shared" si="1448"/>
        <v>0</v>
      </c>
      <c r="V5171" t="str">
        <f t="shared" si="1456"/>
        <v>Y</v>
      </c>
      <c r="W5171" s="2">
        <f t="shared" si="1457"/>
        <v>0</v>
      </c>
      <c r="X5171" s="2">
        <f t="shared" si="1449"/>
        <v>0</v>
      </c>
      <c r="Y5171" s="2"/>
    </row>
    <row r="5172" spans="1:25" x14ac:dyDescent="0.2">
      <c r="A5172">
        <v>9</v>
      </c>
      <c r="B5172" s="1">
        <v>42951.374999987464</v>
      </c>
      <c r="C5172">
        <v>46.5</v>
      </c>
      <c r="D5172" s="15">
        <f t="shared" si="1450"/>
        <v>46.5</v>
      </c>
      <c r="E5172">
        <v>32</v>
      </c>
      <c r="F5172" s="6">
        <v>10.9201</v>
      </c>
      <c r="G5172" s="6">
        <v>29.430260000000001</v>
      </c>
      <c r="H5172" s="6">
        <f t="shared" si="1441"/>
        <v>40.350360000000002</v>
      </c>
      <c r="I5172" s="6">
        <f t="shared" si="1442"/>
        <v>14.5</v>
      </c>
      <c r="J5172" s="6">
        <f t="shared" si="1443"/>
        <v>0</v>
      </c>
      <c r="K5172" s="3">
        <f t="shared" si="1451"/>
        <v>0</v>
      </c>
      <c r="L5172" s="6">
        <f t="shared" si="1444"/>
        <v>25.850360000000002</v>
      </c>
      <c r="M5172" s="6">
        <f t="shared" si="1452"/>
        <v>218.50014978571431</v>
      </c>
      <c r="N5172" s="6">
        <f t="shared" si="1453"/>
        <v>0</v>
      </c>
      <c r="O5172" s="2">
        <f t="shared" si="1445"/>
        <v>0</v>
      </c>
      <c r="P5172" s="2">
        <f t="shared" si="1454"/>
        <v>32</v>
      </c>
      <c r="Q5172" s="2">
        <f t="shared" si="1446"/>
        <v>14.5</v>
      </c>
      <c r="R5172" s="2">
        <f t="shared" si="1455"/>
        <v>14.5</v>
      </c>
      <c r="S5172" s="2">
        <f t="shared" si="1447"/>
        <v>0</v>
      </c>
      <c r="T5172" s="2">
        <f t="shared" si="1458"/>
        <v>25.850359999999995</v>
      </c>
      <c r="U5172" s="2">
        <f t="shared" si="1448"/>
        <v>0</v>
      </c>
      <c r="V5172" t="str">
        <f t="shared" si="1456"/>
        <v>Y</v>
      </c>
      <c r="W5172" s="2">
        <f t="shared" si="1457"/>
        <v>0</v>
      </c>
      <c r="X5172" s="2">
        <f t="shared" si="1449"/>
        <v>0</v>
      </c>
      <c r="Y5172" s="2"/>
    </row>
    <row r="5173" spans="1:25" x14ac:dyDescent="0.2">
      <c r="A5173">
        <v>10</v>
      </c>
      <c r="B5173" s="1">
        <v>42951.416666654128</v>
      </c>
      <c r="C5173">
        <v>48</v>
      </c>
      <c r="D5173" s="15">
        <f t="shared" si="1450"/>
        <v>48</v>
      </c>
      <c r="E5173">
        <v>32</v>
      </c>
      <c r="F5173" s="6">
        <v>11.7439</v>
      </c>
      <c r="G5173" s="6">
        <v>34.906570000000002</v>
      </c>
      <c r="H5173" s="6">
        <f t="shared" si="1441"/>
        <v>46.650469999999999</v>
      </c>
      <c r="I5173" s="6">
        <f t="shared" si="1442"/>
        <v>16</v>
      </c>
      <c r="J5173" s="6">
        <f t="shared" si="1443"/>
        <v>0</v>
      </c>
      <c r="K5173" s="3">
        <f t="shared" si="1451"/>
        <v>0</v>
      </c>
      <c r="L5173" s="6">
        <f t="shared" si="1444"/>
        <v>30.650469999999999</v>
      </c>
      <c r="M5173" s="6">
        <f t="shared" si="1452"/>
        <v>220</v>
      </c>
      <c r="N5173" s="6">
        <f t="shared" si="1453"/>
        <v>29.150619785714298</v>
      </c>
      <c r="O5173" s="2">
        <f t="shared" si="1445"/>
        <v>-29.150619785714298</v>
      </c>
      <c r="P5173" s="2">
        <f t="shared" si="1454"/>
        <v>2.8493802142857021</v>
      </c>
      <c r="Q5173" s="2">
        <f t="shared" si="1446"/>
        <v>45.150619785714298</v>
      </c>
      <c r="R5173" s="2">
        <f t="shared" si="1455"/>
        <v>45.150619785714298</v>
      </c>
      <c r="S5173" s="2">
        <f t="shared" si="1447"/>
        <v>0</v>
      </c>
      <c r="T5173" s="2">
        <f t="shared" si="1458"/>
        <v>1.4998502142856864</v>
      </c>
      <c r="U5173" s="2">
        <f t="shared" si="1448"/>
        <v>0</v>
      </c>
      <c r="V5173" t="str">
        <f t="shared" si="1456"/>
        <v>Y</v>
      </c>
      <c r="W5173" s="2">
        <f t="shared" si="1457"/>
        <v>0</v>
      </c>
      <c r="X5173" s="2">
        <f t="shared" si="1449"/>
        <v>0</v>
      </c>
      <c r="Y5173" s="2"/>
    </row>
    <row r="5174" spans="1:25" x14ac:dyDescent="0.2">
      <c r="A5174">
        <v>11</v>
      </c>
      <c r="B5174" s="1">
        <v>42951.458333320792</v>
      </c>
      <c r="C5174">
        <v>49</v>
      </c>
      <c r="D5174" s="15">
        <f t="shared" si="1450"/>
        <v>49</v>
      </c>
      <c r="E5174">
        <v>32</v>
      </c>
      <c r="F5174" s="6">
        <v>12.388</v>
      </c>
      <c r="G5174" s="6">
        <v>39.683019999999999</v>
      </c>
      <c r="H5174" s="6">
        <f t="shared" si="1441"/>
        <v>52.071019999999997</v>
      </c>
      <c r="I5174" s="6">
        <f t="shared" si="1442"/>
        <v>17</v>
      </c>
      <c r="J5174" s="6">
        <f t="shared" si="1443"/>
        <v>0</v>
      </c>
      <c r="K5174" s="3">
        <f t="shared" si="1451"/>
        <v>0</v>
      </c>
      <c r="L5174" s="6">
        <f t="shared" si="1444"/>
        <v>35.071019999999997</v>
      </c>
      <c r="M5174" s="6">
        <f t="shared" si="1452"/>
        <v>220</v>
      </c>
      <c r="N5174" s="6">
        <f t="shared" si="1453"/>
        <v>35.071020000000004</v>
      </c>
      <c r="O5174" s="2">
        <f t="shared" si="1445"/>
        <v>-32</v>
      </c>
      <c r="P5174" s="2">
        <f t="shared" si="1454"/>
        <v>0</v>
      </c>
      <c r="Q5174" s="2">
        <f t="shared" si="1446"/>
        <v>49</v>
      </c>
      <c r="R5174" s="2">
        <f t="shared" si="1455"/>
        <v>49</v>
      </c>
      <c r="S5174" s="2">
        <f t="shared" si="1447"/>
        <v>0</v>
      </c>
      <c r="T5174" s="2">
        <f t="shared" si="1458"/>
        <v>0</v>
      </c>
      <c r="U5174" s="2">
        <f t="shared" si="1448"/>
        <v>3.0710200000000043</v>
      </c>
      <c r="V5174" t="str">
        <f t="shared" si="1456"/>
        <v>Y</v>
      </c>
      <c r="W5174" s="2">
        <f t="shared" si="1457"/>
        <v>3.0710200000000043</v>
      </c>
      <c r="X5174" s="2">
        <f t="shared" si="1449"/>
        <v>0</v>
      </c>
      <c r="Y5174" s="2"/>
    </row>
    <row r="5175" spans="1:25" x14ac:dyDescent="0.2">
      <c r="A5175">
        <v>12</v>
      </c>
      <c r="B5175" s="1">
        <v>42951.499999987456</v>
      </c>
      <c r="C5175">
        <v>49</v>
      </c>
      <c r="D5175" s="15">
        <f t="shared" si="1450"/>
        <v>49</v>
      </c>
      <c r="E5175">
        <v>32</v>
      </c>
      <c r="F5175" s="6">
        <v>10.878</v>
      </c>
      <c r="G5175" s="6">
        <v>40.702889999999996</v>
      </c>
      <c r="H5175" s="6">
        <f t="shared" si="1441"/>
        <v>51.580889999999997</v>
      </c>
      <c r="I5175" s="6">
        <f t="shared" si="1442"/>
        <v>17</v>
      </c>
      <c r="J5175" s="6">
        <f t="shared" si="1443"/>
        <v>0</v>
      </c>
      <c r="K5175" s="3">
        <f t="shared" si="1451"/>
        <v>0</v>
      </c>
      <c r="L5175" s="6">
        <f t="shared" si="1444"/>
        <v>34.580889999999997</v>
      </c>
      <c r="M5175" s="6">
        <f t="shared" si="1452"/>
        <v>220</v>
      </c>
      <c r="N5175" s="6">
        <f t="shared" si="1453"/>
        <v>34.580890000000011</v>
      </c>
      <c r="O5175" s="2">
        <f t="shared" si="1445"/>
        <v>-32</v>
      </c>
      <c r="P5175" s="2">
        <f t="shared" si="1454"/>
        <v>0</v>
      </c>
      <c r="Q5175" s="2">
        <f t="shared" si="1446"/>
        <v>49</v>
      </c>
      <c r="R5175" s="2">
        <f t="shared" si="1455"/>
        <v>49</v>
      </c>
      <c r="S5175" s="2">
        <f t="shared" si="1447"/>
        <v>0</v>
      </c>
      <c r="T5175" s="2">
        <f t="shared" si="1458"/>
        <v>0</v>
      </c>
      <c r="U5175" s="2">
        <f t="shared" si="1448"/>
        <v>2.5808900000000108</v>
      </c>
      <c r="V5175" t="str">
        <f t="shared" si="1456"/>
        <v>Y</v>
      </c>
      <c r="W5175" s="2">
        <f t="shared" si="1457"/>
        <v>2.5808900000000108</v>
      </c>
      <c r="X5175" s="2">
        <f t="shared" si="1449"/>
        <v>0</v>
      </c>
      <c r="Y5175" s="2"/>
    </row>
    <row r="5176" spans="1:25" x14ac:dyDescent="0.2">
      <c r="A5176">
        <v>13</v>
      </c>
      <c r="B5176" s="1">
        <v>42951.54166665412</v>
      </c>
      <c r="C5176">
        <v>49.2</v>
      </c>
      <c r="D5176" s="15">
        <f t="shared" si="1450"/>
        <v>49.2</v>
      </c>
      <c r="E5176">
        <v>32</v>
      </c>
      <c r="F5176" s="6">
        <v>11.1496</v>
      </c>
      <c r="G5176" s="6">
        <v>39.137409999999996</v>
      </c>
      <c r="H5176" s="6">
        <f t="shared" si="1441"/>
        <v>50.287009999999995</v>
      </c>
      <c r="I5176" s="6">
        <f t="shared" si="1442"/>
        <v>17.200000000000003</v>
      </c>
      <c r="J5176" s="6">
        <f t="shared" si="1443"/>
        <v>0</v>
      </c>
      <c r="K5176" s="3">
        <f t="shared" si="1451"/>
        <v>0</v>
      </c>
      <c r="L5176" s="6">
        <f t="shared" si="1444"/>
        <v>33.087009999999992</v>
      </c>
      <c r="M5176" s="6">
        <f t="shared" si="1452"/>
        <v>220</v>
      </c>
      <c r="N5176" s="6">
        <f t="shared" si="1453"/>
        <v>33.087009999999992</v>
      </c>
      <c r="O5176" s="2">
        <f t="shared" si="1445"/>
        <v>-32</v>
      </c>
      <c r="P5176" s="2">
        <f t="shared" si="1454"/>
        <v>0</v>
      </c>
      <c r="Q5176" s="2">
        <f t="shared" si="1446"/>
        <v>49.2</v>
      </c>
      <c r="R5176" s="2">
        <f t="shared" si="1455"/>
        <v>49.2</v>
      </c>
      <c r="S5176" s="2">
        <f t="shared" si="1447"/>
        <v>0</v>
      </c>
      <c r="T5176" s="2">
        <f t="shared" si="1458"/>
        <v>0</v>
      </c>
      <c r="U5176" s="2">
        <f t="shared" si="1448"/>
        <v>1.0870099999999923</v>
      </c>
      <c r="V5176" t="str">
        <f t="shared" si="1456"/>
        <v>Y</v>
      </c>
      <c r="W5176" s="2">
        <f t="shared" si="1457"/>
        <v>1.0870099999999923</v>
      </c>
      <c r="X5176" s="2">
        <f t="shared" si="1449"/>
        <v>0</v>
      </c>
      <c r="Y5176" s="2"/>
    </row>
    <row r="5177" spans="1:25" x14ac:dyDescent="0.2">
      <c r="A5177">
        <v>14</v>
      </c>
      <c r="B5177" s="1">
        <v>42951.583333320785</v>
      </c>
      <c r="C5177">
        <v>49</v>
      </c>
      <c r="D5177" s="15">
        <f t="shared" si="1450"/>
        <v>49</v>
      </c>
      <c r="E5177">
        <v>32</v>
      </c>
      <c r="F5177" s="6">
        <v>9.7803299999999993</v>
      </c>
      <c r="G5177" s="6">
        <v>33.250029999999995</v>
      </c>
      <c r="H5177" s="6">
        <f t="shared" si="1441"/>
        <v>43.030359999999995</v>
      </c>
      <c r="I5177" s="6">
        <f t="shared" si="1442"/>
        <v>17</v>
      </c>
      <c r="J5177" s="6">
        <f t="shared" si="1443"/>
        <v>0</v>
      </c>
      <c r="K5177" s="3">
        <f t="shared" si="1451"/>
        <v>0</v>
      </c>
      <c r="L5177" s="6">
        <f t="shared" si="1444"/>
        <v>26.030359999999995</v>
      </c>
      <c r="M5177" s="6">
        <f t="shared" si="1452"/>
        <v>220</v>
      </c>
      <c r="N5177" s="6">
        <f t="shared" si="1453"/>
        <v>26.030360000000002</v>
      </c>
      <c r="O5177" s="2">
        <f t="shared" si="1445"/>
        <v>-26.030360000000002</v>
      </c>
      <c r="P5177" s="2">
        <f t="shared" si="1454"/>
        <v>5.9696399999999983</v>
      </c>
      <c r="Q5177" s="2">
        <f t="shared" si="1446"/>
        <v>43.030360000000002</v>
      </c>
      <c r="R5177" s="2">
        <f t="shared" si="1455"/>
        <v>43.030360000000002</v>
      </c>
      <c r="S5177" s="2">
        <f t="shared" si="1447"/>
        <v>0</v>
      </c>
      <c r="T5177" s="2">
        <f t="shared" si="1458"/>
        <v>0</v>
      </c>
      <c r="U5177" s="2">
        <f t="shared" si="1448"/>
        <v>0</v>
      </c>
      <c r="V5177" t="str">
        <f t="shared" si="1456"/>
        <v>Y</v>
      </c>
      <c r="W5177" s="2">
        <f t="shared" si="1457"/>
        <v>0</v>
      </c>
      <c r="X5177" s="2">
        <f t="shared" si="1449"/>
        <v>0</v>
      </c>
      <c r="Y5177" s="2"/>
    </row>
    <row r="5178" spans="1:25" x14ac:dyDescent="0.2">
      <c r="A5178">
        <v>15</v>
      </c>
      <c r="B5178" s="1">
        <v>42951.624999987449</v>
      </c>
      <c r="C5178">
        <v>50.2</v>
      </c>
      <c r="D5178" s="15">
        <f t="shared" si="1450"/>
        <v>50.2</v>
      </c>
      <c r="E5178">
        <v>32</v>
      </c>
      <c r="F5178" s="6">
        <v>9.14696</v>
      </c>
      <c r="G5178" s="6">
        <v>27.982310000000002</v>
      </c>
      <c r="H5178" s="6">
        <f t="shared" si="1441"/>
        <v>37.129270000000005</v>
      </c>
      <c r="I5178" s="6">
        <f t="shared" si="1442"/>
        <v>18.200000000000003</v>
      </c>
      <c r="J5178" s="6">
        <f t="shared" si="1443"/>
        <v>0</v>
      </c>
      <c r="K5178" s="3">
        <f t="shared" si="1451"/>
        <v>0</v>
      </c>
      <c r="L5178" s="6">
        <f t="shared" si="1444"/>
        <v>18.929270000000002</v>
      </c>
      <c r="M5178" s="6">
        <f t="shared" si="1452"/>
        <v>220</v>
      </c>
      <c r="N5178" s="6">
        <f t="shared" si="1453"/>
        <v>18.929270000000002</v>
      </c>
      <c r="O5178" s="2">
        <f t="shared" si="1445"/>
        <v>-18.929270000000002</v>
      </c>
      <c r="P5178" s="2">
        <f t="shared" si="1454"/>
        <v>13.070729999999998</v>
      </c>
      <c r="Q5178" s="2">
        <f t="shared" si="1446"/>
        <v>37.129270000000005</v>
      </c>
      <c r="R5178" s="2">
        <f t="shared" si="1455"/>
        <v>37.129270000000005</v>
      </c>
      <c r="S5178" s="2">
        <f t="shared" si="1447"/>
        <v>0</v>
      </c>
      <c r="T5178" s="2">
        <f t="shared" si="1458"/>
        <v>0</v>
      </c>
      <c r="U5178" s="2">
        <f t="shared" si="1448"/>
        <v>0</v>
      </c>
      <c r="V5178" t="str">
        <f t="shared" si="1456"/>
        <v>Y</v>
      </c>
      <c r="W5178" s="2">
        <f t="shared" si="1457"/>
        <v>0</v>
      </c>
      <c r="X5178" s="2">
        <f t="shared" si="1449"/>
        <v>0</v>
      </c>
      <c r="Y5178" s="2"/>
    </row>
    <row r="5179" spans="1:25" x14ac:dyDescent="0.2">
      <c r="A5179">
        <v>16</v>
      </c>
      <c r="B5179" s="1">
        <v>42951.666666654113</v>
      </c>
      <c r="C5179">
        <v>49.4</v>
      </c>
      <c r="D5179" s="15">
        <f t="shared" si="1450"/>
        <v>49.4</v>
      </c>
      <c r="E5179">
        <v>32</v>
      </c>
      <c r="F5179" s="6">
        <v>6.5310100000000002</v>
      </c>
      <c r="G5179" s="6">
        <v>17.282600000000002</v>
      </c>
      <c r="H5179" s="6">
        <f t="shared" si="1441"/>
        <v>23.813610000000004</v>
      </c>
      <c r="I5179" s="6">
        <f t="shared" si="1442"/>
        <v>17.399999999999999</v>
      </c>
      <c r="J5179" s="6">
        <f t="shared" si="1443"/>
        <v>0</v>
      </c>
      <c r="K5179" s="3">
        <f t="shared" si="1451"/>
        <v>0</v>
      </c>
      <c r="L5179" s="6">
        <f t="shared" si="1444"/>
        <v>6.4136100000000056</v>
      </c>
      <c r="M5179" s="6">
        <f t="shared" si="1452"/>
        <v>220</v>
      </c>
      <c r="N5179" s="6">
        <f t="shared" si="1453"/>
        <v>6.4136100000000056</v>
      </c>
      <c r="O5179" s="2">
        <f t="shared" si="1445"/>
        <v>-6.4136100000000056</v>
      </c>
      <c r="P5179" s="2">
        <f t="shared" si="1454"/>
        <v>25.586389999999994</v>
      </c>
      <c r="Q5179" s="2">
        <f t="shared" si="1446"/>
        <v>23.813610000000004</v>
      </c>
      <c r="R5179" s="2">
        <f t="shared" si="1455"/>
        <v>23.813610000000004</v>
      </c>
      <c r="S5179" s="2">
        <f t="shared" si="1447"/>
        <v>0</v>
      </c>
      <c r="T5179" s="2">
        <f t="shared" si="1458"/>
        <v>0</v>
      </c>
      <c r="U5179" s="2">
        <f t="shared" si="1448"/>
        <v>0</v>
      </c>
      <c r="V5179" t="str">
        <f t="shared" si="1456"/>
        <v>Y</v>
      </c>
      <c r="W5179" s="2">
        <f t="shared" si="1457"/>
        <v>0</v>
      </c>
      <c r="X5179" s="2">
        <f t="shared" si="1449"/>
        <v>0</v>
      </c>
      <c r="Y5179" s="2"/>
    </row>
    <row r="5180" spans="1:25" x14ac:dyDescent="0.2">
      <c r="A5180">
        <v>17</v>
      </c>
      <c r="B5180" s="1">
        <v>42951.708333320777</v>
      </c>
      <c r="C5180">
        <v>49.4</v>
      </c>
      <c r="D5180" s="15">
        <f t="shared" si="1450"/>
        <v>49.4</v>
      </c>
      <c r="E5180">
        <v>32</v>
      </c>
      <c r="F5180" s="6">
        <v>6.1307499999999999</v>
      </c>
      <c r="G5180" s="6">
        <v>6.8884930000000004</v>
      </c>
      <c r="H5180" s="6">
        <f t="shared" si="1441"/>
        <v>13.019242999999999</v>
      </c>
      <c r="I5180" s="6">
        <f t="shared" si="1442"/>
        <v>17.399999999999999</v>
      </c>
      <c r="J5180" s="6">
        <f t="shared" si="1443"/>
        <v>4.3807569999999991</v>
      </c>
      <c r="K5180" s="3">
        <f t="shared" si="1451"/>
        <v>5.0065794285714276</v>
      </c>
      <c r="L5180" s="6">
        <f t="shared" si="1444"/>
        <v>0</v>
      </c>
      <c r="M5180" s="6">
        <f t="shared" si="1452"/>
        <v>214.99342057142857</v>
      </c>
      <c r="N5180" s="6">
        <f t="shared" si="1453"/>
        <v>0.6258224285714391</v>
      </c>
      <c r="O5180" s="2">
        <f t="shared" si="1445"/>
        <v>-0.6258224285714391</v>
      </c>
      <c r="P5180" s="2">
        <f t="shared" si="1454"/>
        <v>31.374177571428561</v>
      </c>
      <c r="Q5180" s="2">
        <f t="shared" si="1446"/>
        <v>18.025822428571438</v>
      </c>
      <c r="R5180" s="2">
        <f t="shared" si="1455"/>
        <v>13.019242999999999</v>
      </c>
      <c r="S5180" s="2">
        <f t="shared" si="1447"/>
        <v>5.0065794285714382</v>
      </c>
      <c r="T5180" s="2">
        <f t="shared" si="1458"/>
        <v>0</v>
      </c>
      <c r="U5180" s="2">
        <f t="shared" si="1448"/>
        <v>0</v>
      </c>
      <c r="V5180" t="str">
        <f t="shared" si="1456"/>
        <v>N</v>
      </c>
      <c r="W5180" s="2">
        <f t="shared" si="1457"/>
        <v>0</v>
      </c>
      <c r="X5180" s="2">
        <f t="shared" si="1449"/>
        <v>0</v>
      </c>
      <c r="Y5180" s="2"/>
    </row>
    <row r="5181" spans="1:25" x14ac:dyDescent="0.2">
      <c r="A5181">
        <v>18</v>
      </c>
      <c r="B5181" s="1">
        <v>42951.749999987442</v>
      </c>
      <c r="C5181">
        <v>47.9</v>
      </c>
      <c r="D5181" s="15">
        <f t="shared" si="1450"/>
        <v>47.9</v>
      </c>
      <c r="E5181">
        <v>32</v>
      </c>
      <c r="F5181" s="6">
        <v>7.3194100000000004</v>
      </c>
      <c r="G5181" s="6">
        <v>0.40506517000000003</v>
      </c>
      <c r="H5181" s="6">
        <f t="shared" si="1441"/>
        <v>7.7244751700000007</v>
      </c>
      <c r="I5181" s="6">
        <f t="shared" si="1442"/>
        <v>15.899999999999999</v>
      </c>
      <c r="J5181" s="6">
        <f t="shared" si="1443"/>
        <v>8.175524829999997</v>
      </c>
      <c r="K5181" s="3">
        <f t="shared" si="1451"/>
        <v>9.3434569485714292</v>
      </c>
      <c r="L5181" s="6">
        <f t="shared" si="1444"/>
        <v>0</v>
      </c>
      <c r="M5181" s="6">
        <f t="shared" si="1452"/>
        <v>205.64996362285714</v>
      </c>
      <c r="N5181" s="6">
        <f t="shared" si="1453"/>
        <v>1.1679321185714286</v>
      </c>
      <c r="O5181" s="2">
        <f t="shared" si="1445"/>
        <v>-1.1679321185714286</v>
      </c>
      <c r="P5181" s="2">
        <f t="shared" si="1454"/>
        <v>30.832067881428571</v>
      </c>
      <c r="Q5181" s="2">
        <f t="shared" si="1446"/>
        <v>17.067932118571427</v>
      </c>
      <c r="R5181" s="2">
        <f t="shared" si="1455"/>
        <v>7.7244751700000007</v>
      </c>
      <c r="S5181" s="2">
        <f t="shared" si="1447"/>
        <v>9.3434569485714256</v>
      </c>
      <c r="T5181" s="2">
        <f t="shared" si="1458"/>
        <v>0</v>
      </c>
      <c r="U5181" s="2">
        <f t="shared" si="1448"/>
        <v>0</v>
      </c>
      <c r="V5181" t="str">
        <f t="shared" si="1456"/>
        <v>N</v>
      </c>
      <c r="W5181" s="2">
        <f t="shared" si="1457"/>
        <v>0</v>
      </c>
      <c r="X5181" s="2">
        <f t="shared" si="1449"/>
        <v>0</v>
      </c>
      <c r="Y5181" s="2"/>
    </row>
    <row r="5182" spans="1:25" x14ac:dyDescent="0.2">
      <c r="A5182">
        <v>19</v>
      </c>
      <c r="B5182" s="1">
        <v>42951.791666654106</v>
      </c>
      <c r="C5182">
        <v>48.6</v>
      </c>
      <c r="D5182" s="15">
        <f t="shared" si="1450"/>
        <v>48.6</v>
      </c>
      <c r="E5182">
        <v>32</v>
      </c>
      <c r="F5182" s="6">
        <v>6.1920799999999998</v>
      </c>
      <c r="G5182" s="6">
        <v>-1.5167529999999999E-2</v>
      </c>
      <c r="H5182" s="6">
        <f t="shared" si="1441"/>
        <v>6.1769124699999995</v>
      </c>
      <c r="I5182" s="6">
        <f t="shared" si="1442"/>
        <v>16.600000000000001</v>
      </c>
      <c r="J5182" s="6">
        <f t="shared" si="1443"/>
        <v>10.423087530000002</v>
      </c>
      <c r="K5182" s="3">
        <f t="shared" si="1451"/>
        <v>11.912100034285714</v>
      </c>
      <c r="L5182" s="6">
        <f t="shared" si="1444"/>
        <v>0</v>
      </c>
      <c r="M5182" s="6">
        <f t="shared" si="1452"/>
        <v>193.73786358857143</v>
      </c>
      <c r="N5182" s="6">
        <f t="shared" si="1453"/>
        <v>1.4890125042857107</v>
      </c>
      <c r="O5182" s="2">
        <f t="shared" si="1445"/>
        <v>-1.4890125042857107</v>
      </c>
      <c r="P5182" s="2">
        <f t="shared" si="1454"/>
        <v>30.510987495714289</v>
      </c>
      <c r="Q5182" s="2">
        <f t="shared" si="1446"/>
        <v>18.089012504285712</v>
      </c>
      <c r="R5182" s="2">
        <f t="shared" si="1455"/>
        <v>6.1769124699999995</v>
      </c>
      <c r="S5182" s="2">
        <f t="shared" si="1447"/>
        <v>11.912100034285713</v>
      </c>
      <c r="T5182" s="2">
        <f t="shared" si="1458"/>
        <v>0</v>
      </c>
      <c r="U5182" s="2">
        <f t="shared" si="1448"/>
        <v>0</v>
      </c>
      <c r="V5182" t="str">
        <f t="shared" si="1456"/>
        <v>N</v>
      </c>
      <c r="W5182" s="2">
        <f t="shared" si="1457"/>
        <v>0</v>
      </c>
      <c r="X5182" s="2">
        <f t="shared" si="1449"/>
        <v>0</v>
      </c>
      <c r="Y5182" s="2"/>
    </row>
    <row r="5183" spans="1:25" x14ac:dyDescent="0.2">
      <c r="A5183">
        <v>20</v>
      </c>
      <c r="B5183" s="1">
        <v>42951.83333332077</v>
      </c>
      <c r="C5183">
        <v>49.8</v>
      </c>
      <c r="D5183" s="15">
        <f t="shared" si="1450"/>
        <v>49.8</v>
      </c>
      <c r="E5183">
        <v>32</v>
      </c>
      <c r="F5183" s="6">
        <v>5.3473100000000002</v>
      </c>
      <c r="G5183" s="6">
        <v>-1.5167529999999999E-2</v>
      </c>
      <c r="H5183" s="6">
        <f t="shared" si="1441"/>
        <v>5.33214247</v>
      </c>
      <c r="I5183" s="6">
        <f t="shared" si="1442"/>
        <v>17.799999999999997</v>
      </c>
      <c r="J5183" s="6">
        <f t="shared" si="1443"/>
        <v>12.467857529999996</v>
      </c>
      <c r="K5183" s="3">
        <f t="shared" si="1451"/>
        <v>14.248980034285722</v>
      </c>
      <c r="L5183" s="6">
        <f t="shared" si="1444"/>
        <v>0</v>
      </c>
      <c r="M5183" s="6">
        <f t="shared" si="1452"/>
        <v>179.48888355428571</v>
      </c>
      <c r="N5183" s="6">
        <f t="shared" si="1453"/>
        <v>1.7811225042857188</v>
      </c>
      <c r="O5183" s="2">
        <f t="shared" si="1445"/>
        <v>-1.7811225042857188</v>
      </c>
      <c r="P5183" s="2">
        <f t="shared" si="1454"/>
        <v>30.218877495714281</v>
      </c>
      <c r="Q5183" s="2">
        <f t="shared" si="1446"/>
        <v>19.581122504285716</v>
      </c>
      <c r="R5183" s="2">
        <f t="shared" si="1455"/>
        <v>5.33214247</v>
      </c>
      <c r="S5183" s="2">
        <f t="shared" si="1447"/>
        <v>14.248980034285715</v>
      </c>
      <c r="T5183" s="2">
        <f t="shared" si="1458"/>
        <v>0</v>
      </c>
      <c r="U5183" s="2">
        <f t="shared" si="1448"/>
        <v>0</v>
      </c>
      <c r="V5183" t="str">
        <f t="shared" si="1456"/>
        <v>N</v>
      </c>
      <c r="W5183" s="2">
        <f t="shared" si="1457"/>
        <v>0</v>
      </c>
      <c r="X5183" s="2">
        <f t="shared" si="1449"/>
        <v>0</v>
      </c>
      <c r="Y5183" s="2"/>
    </row>
    <row r="5184" spans="1:25" x14ac:dyDescent="0.2">
      <c r="A5184">
        <v>21</v>
      </c>
      <c r="B5184" s="1">
        <v>42951.874999987434</v>
      </c>
      <c r="C5184">
        <v>47.1</v>
      </c>
      <c r="D5184" s="15">
        <f t="shared" si="1450"/>
        <v>47.1</v>
      </c>
      <c r="E5184">
        <v>32</v>
      </c>
      <c r="F5184" s="6">
        <v>8.3746700000000001</v>
      </c>
      <c r="G5184" s="6">
        <v>-1.5167529999999999E-2</v>
      </c>
      <c r="H5184" s="6">
        <f t="shared" si="1441"/>
        <v>8.3595024700000007</v>
      </c>
      <c r="I5184" s="6">
        <f t="shared" si="1442"/>
        <v>15.100000000000001</v>
      </c>
      <c r="J5184" s="6">
        <f t="shared" si="1443"/>
        <v>6.7404975300000007</v>
      </c>
      <c r="K5184" s="3">
        <f t="shared" si="1451"/>
        <v>7.7034257485714193</v>
      </c>
      <c r="L5184" s="6">
        <f t="shared" si="1444"/>
        <v>0</v>
      </c>
      <c r="M5184" s="6">
        <f t="shared" si="1452"/>
        <v>171.78545780571429</v>
      </c>
      <c r="N5184" s="6">
        <f t="shared" si="1453"/>
        <v>0.9629282185714203</v>
      </c>
      <c r="O5184" s="2">
        <f t="shared" si="1445"/>
        <v>-0.9629282185714203</v>
      </c>
      <c r="P5184" s="2">
        <f t="shared" si="1454"/>
        <v>31.03707178142858</v>
      </c>
      <c r="Q5184" s="2">
        <f t="shared" si="1446"/>
        <v>16.062928218571422</v>
      </c>
      <c r="R5184" s="2">
        <f t="shared" si="1455"/>
        <v>8.3595024700000007</v>
      </c>
      <c r="S5184" s="2">
        <f t="shared" si="1447"/>
        <v>7.703425748571421</v>
      </c>
      <c r="T5184" s="2">
        <f t="shared" si="1458"/>
        <v>0</v>
      </c>
      <c r="U5184" s="2">
        <f t="shared" si="1448"/>
        <v>0</v>
      </c>
      <c r="V5184" t="str">
        <f t="shared" si="1456"/>
        <v>N</v>
      </c>
      <c r="W5184" s="2">
        <f t="shared" si="1457"/>
        <v>0</v>
      </c>
      <c r="X5184" s="2">
        <f t="shared" si="1449"/>
        <v>0</v>
      </c>
      <c r="Y5184" s="2"/>
    </row>
    <row r="5185" spans="1:25" x14ac:dyDescent="0.2">
      <c r="A5185">
        <v>22</v>
      </c>
      <c r="B5185" s="1">
        <v>42951.916666654099</v>
      </c>
      <c r="C5185">
        <v>44.5</v>
      </c>
      <c r="D5185" s="15">
        <f t="shared" si="1450"/>
        <v>44.5</v>
      </c>
      <c r="E5185">
        <v>32</v>
      </c>
      <c r="F5185" s="6">
        <v>7.4663500000000003</v>
      </c>
      <c r="G5185" s="6">
        <v>-1.5167529999999999E-2</v>
      </c>
      <c r="H5185" s="6">
        <f t="shared" si="1441"/>
        <v>7.45118247</v>
      </c>
      <c r="I5185" s="6">
        <f t="shared" si="1442"/>
        <v>12.5</v>
      </c>
      <c r="J5185" s="6">
        <f t="shared" si="1443"/>
        <v>5.04881753</v>
      </c>
      <c r="K5185" s="3">
        <f t="shared" si="1451"/>
        <v>5.7700771771428663</v>
      </c>
      <c r="L5185" s="6">
        <f t="shared" si="1444"/>
        <v>0</v>
      </c>
      <c r="M5185" s="6">
        <f t="shared" si="1452"/>
        <v>166.01538062857142</v>
      </c>
      <c r="N5185" s="6">
        <f t="shared" si="1453"/>
        <v>0.72125964714285828</v>
      </c>
      <c r="O5185" s="2">
        <f t="shared" si="1445"/>
        <v>-0.72125964714285828</v>
      </c>
      <c r="P5185" s="2">
        <f t="shared" si="1454"/>
        <v>31.278740352857142</v>
      </c>
      <c r="Q5185" s="2">
        <f t="shared" si="1446"/>
        <v>13.221259647142858</v>
      </c>
      <c r="R5185" s="2">
        <f t="shared" si="1455"/>
        <v>7.45118247</v>
      </c>
      <c r="S5185" s="2">
        <f t="shared" si="1447"/>
        <v>5.7700771771428583</v>
      </c>
      <c r="T5185" s="2">
        <f t="shared" si="1458"/>
        <v>0</v>
      </c>
      <c r="U5185" s="2">
        <f t="shared" si="1448"/>
        <v>0</v>
      </c>
      <c r="V5185" t="str">
        <f t="shared" si="1456"/>
        <v>N</v>
      </c>
      <c r="W5185" s="2">
        <f t="shared" si="1457"/>
        <v>0</v>
      </c>
      <c r="X5185" s="2">
        <f t="shared" si="1449"/>
        <v>0</v>
      </c>
      <c r="Y5185" s="2"/>
    </row>
    <row r="5186" spans="1:25" x14ac:dyDescent="0.2">
      <c r="A5186">
        <v>23</v>
      </c>
      <c r="B5186" s="1">
        <v>42951.958333320763</v>
      </c>
      <c r="C5186">
        <v>43.4</v>
      </c>
      <c r="D5186" s="15">
        <f t="shared" si="1450"/>
        <v>43.4</v>
      </c>
      <c r="E5186">
        <v>32</v>
      </c>
      <c r="F5186" s="6">
        <v>6.8425500000000001</v>
      </c>
      <c r="G5186" s="6">
        <v>-1.5167529999999999E-2</v>
      </c>
      <c r="H5186" s="6">
        <f t="shared" si="1441"/>
        <v>6.8273824699999999</v>
      </c>
      <c r="I5186" s="6">
        <f t="shared" si="1442"/>
        <v>11.399999999999999</v>
      </c>
      <c r="J5186" s="6">
        <f t="shared" si="1443"/>
        <v>4.5726175299999987</v>
      </c>
      <c r="K5186" s="3">
        <f t="shared" si="1451"/>
        <v>5.2258486057142761</v>
      </c>
      <c r="L5186" s="6">
        <f t="shared" si="1444"/>
        <v>0</v>
      </c>
      <c r="M5186" s="6">
        <f t="shared" si="1452"/>
        <v>160.78953202285714</v>
      </c>
      <c r="N5186" s="6">
        <f t="shared" si="1453"/>
        <v>0.65323107571427386</v>
      </c>
      <c r="O5186" s="2">
        <f t="shared" si="1445"/>
        <v>-0.65323107571427386</v>
      </c>
      <c r="P5186" s="2">
        <f t="shared" si="1454"/>
        <v>31.346768924285726</v>
      </c>
      <c r="Q5186" s="2">
        <f t="shared" si="1446"/>
        <v>12.053231075714272</v>
      </c>
      <c r="R5186" s="2">
        <f t="shared" si="1455"/>
        <v>6.8273824699999999</v>
      </c>
      <c r="S5186" s="2">
        <f t="shared" si="1447"/>
        <v>5.2258486057142726</v>
      </c>
      <c r="T5186" s="2">
        <f t="shared" si="1458"/>
        <v>0</v>
      </c>
      <c r="U5186" s="2">
        <f t="shared" si="1448"/>
        <v>0</v>
      </c>
      <c r="V5186" t="str">
        <f t="shared" si="1456"/>
        <v>N</v>
      </c>
      <c r="W5186" s="2">
        <f t="shared" si="1457"/>
        <v>0</v>
      </c>
      <c r="X5186" s="2">
        <f t="shared" si="1449"/>
        <v>0</v>
      </c>
      <c r="Y5186" s="2"/>
    </row>
    <row r="5187" spans="1:25" x14ac:dyDescent="0.2">
      <c r="A5187">
        <v>0</v>
      </c>
      <c r="B5187" s="1">
        <v>42951.999999987427</v>
      </c>
      <c r="C5187">
        <v>41</v>
      </c>
      <c r="D5187" s="15">
        <f t="shared" si="1450"/>
        <v>41</v>
      </c>
      <c r="E5187">
        <v>32</v>
      </c>
      <c r="F5187" s="6">
        <v>8.4050100000000008</v>
      </c>
      <c r="G5187" s="6">
        <v>-1.5167529999999999E-2</v>
      </c>
      <c r="H5187" s="6">
        <f t="shared" ref="H5187:H5250" si="1459">(F5187+G5187)</f>
        <v>8.3898424700000014</v>
      </c>
      <c r="I5187" s="6">
        <f t="shared" ref="I5187:I5250" si="1460">IF((D5187-E5187)&gt;0,D5187-E5187,0)</f>
        <v>9</v>
      </c>
      <c r="J5187" s="6">
        <f t="shared" ref="J5187:J5250" si="1461">IF((I5187-H5187)&gt;0, (I5187-H5187), (0))</f>
        <v>0.61015752999999862</v>
      </c>
      <c r="K5187" s="3">
        <f t="shared" si="1451"/>
        <v>0.69732289142856985</v>
      </c>
      <c r="L5187" s="6">
        <f t="shared" ref="L5187:L5250" si="1462">IF(J5187=0, H5187-I5187,0)</f>
        <v>0</v>
      </c>
      <c r="M5187" s="6">
        <f t="shared" si="1452"/>
        <v>160.09220913142858</v>
      </c>
      <c r="N5187" s="6">
        <f t="shared" si="1453"/>
        <v>8.7165361428560573E-2</v>
      </c>
      <c r="O5187" s="2">
        <f t="shared" ref="O5187:O5250" si="1463">IF((N5187&lt;E5187-$AA$7),-N5187,$AA$7-E5187)</f>
        <v>-8.7165361428560573E-2</v>
      </c>
      <c r="P5187" s="2">
        <f t="shared" si="1454"/>
        <v>31.912834638571439</v>
      </c>
      <c r="Q5187" s="2">
        <f t="shared" ref="Q5187:Q5250" si="1464">D5187-P5187</f>
        <v>9.0871653614285606</v>
      </c>
      <c r="R5187" s="2">
        <f t="shared" si="1455"/>
        <v>8.3898424700000014</v>
      </c>
      <c r="S5187" s="2">
        <f t="shared" ref="S5187:S5250" si="1465">IF(Q5187-R5187&gt;0, Q5187-R5187, 0)</f>
        <v>0.69732289142855919</v>
      </c>
      <c r="T5187" s="2">
        <f t="shared" si="1458"/>
        <v>0</v>
      </c>
      <c r="U5187" s="2">
        <f t="shared" ref="U5187:U5250" si="1466">N5187+O5187</f>
        <v>0</v>
      </c>
      <c r="V5187" t="str">
        <f t="shared" si="1456"/>
        <v>N</v>
      </c>
      <c r="W5187" s="2">
        <f t="shared" si="1457"/>
        <v>0</v>
      </c>
      <c r="X5187" s="2">
        <f t="shared" ref="X5187:X5250" si="1467">D5187- (P5187+R5187+S5187)</f>
        <v>0</v>
      </c>
      <c r="Y5187" s="2"/>
    </row>
    <row r="5188" spans="1:25" x14ac:dyDescent="0.2">
      <c r="A5188">
        <v>1</v>
      </c>
      <c r="B5188" s="1">
        <v>42952.041666654091</v>
      </c>
      <c r="C5188">
        <v>39.1</v>
      </c>
      <c r="D5188" s="15">
        <f t="shared" ref="D5188:D5251" si="1468">C5188/$AA$4*$AA$5</f>
        <v>39.1</v>
      </c>
      <c r="E5188">
        <v>32</v>
      </c>
      <c r="F5188" s="6">
        <v>7.3579400000000001</v>
      </c>
      <c r="G5188" s="6">
        <v>-1.5167529999999999E-2</v>
      </c>
      <c r="H5188" s="6">
        <f t="shared" si="1459"/>
        <v>7.3427724699999999</v>
      </c>
      <c r="I5188" s="6">
        <f t="shared" si="1460"/>
        <v>7.1000000000000014</v>
      </c>
      <c r="J5188" s="6">
        <f t="shared" si="1461"/>
        <v>0</v>
      </c>
      <c r="K5188" s="3">
        <f t="shared" ref="K5188:K5251" si="1469">IF((M5187-M5188)&gt;0,M5187-M5188,0)</f>
        <v>0</v>
      </c>
      <c r="L5188" s="6">
        <f t="shared" si="1462"/>
        <v>0.24277246999999846</v>
      </c>
      <c r="M5188" s="6">
        <f t="shared" ref="M5188:M5251" si="1470">IF( (M5187-J5188/$AA$11+L5188)&gt;$AA$25, IF((M5187-J5188/$AA$11+L5188)&lt;$AA$9,(M5187-J5188/$AA$11+L5188),$AA$9), $AA$25)</f>
        <v>160.33498160142858</v>
      </c>
      <c r="N5188" s="6">
        <f t="shared" ref="N5188:N5251" si="1471">IF(((M5187-J5188+L5188)-M5188)&gt;0,((M5187-J5188+L5188)-M5188),0)</f>
        <v>0</v>
      </c>
      <c r="O5188" s="2">
        <f t="shared" si="1463"/>
        <v>0</v>
      </c>
      <c r="P5188" s="2">
        <f t="shared" ref="P5188:P5251" si="1472">E5188+O5188</f>
        <v>32</v>
      </c>
      <c r="Q5188" s="2">
        <f t="shared" si="1464"/>
        <v>7.1000000000000014</v>
      </c>
      <c r="R5188" s="2">
        <f t="shared" ref="R5188:R5251" si="1473">IF(Q5188&gt;H5188, H5188, Q5188)</f>
        <v>7.1000000000000014</v>
      </c>
      <c r="S5188" s="2">
        <f t="shared" si="1465"/>
        <v>0</v>
      </c>
      <c r="T5188" s="2">
        <f t="shared" si="1458"/>
        <v>0.24277247000000557</v>
      </c>
      <c r="U5188" s="2">
        <f t="shared" si="1466"/>
        <v>0</v>
      </c>
      <c r="V5188" t="str">
        <f t="shared" ref="V5188:V5251" si="1474">IF(AND(A5188&gt;7,A5188&lt;17), "Y", "N")</f>
        <v>N</v>
      </c>
      <c r="W5188" s="2">
        <f t="shared" ref="W5188:W5251" si="1475">IF(V5188="Y", U5188, 0)</f>
        <v>0</v>
      </c>
      <c r="X5188" s="2">
        <f t="shared" si="1467"/>
        <v>0</v>
      </c>
      <c r="Y5188" s="2"/>
    </row>
    <row r="5189" spans="1:25" x14ac:dyDescent="0.2">
      <c r="A5189">
        <v>2</v>
      </c>
      <c r="B5189" s="1">
        <v>42952.083333320756</v>
      </c>
      <c r="C5189">
        <v>38.200000000000003</v>
      </c>
      <c r="D5189" s="15">
        <f t="shared" si="1468"/>
        <v>38.200000000000003</v>
      </c>
      <c r="E5189">
        <v>32</v>
      </c>
      <c r="F5189" s="6">
        <v>5.2476099999999999</v>
      </c>
      <c r="G5189" s="6">
        <v>-1.5167529999999999E-2</v>
      </c>
      <c r="H5189" s="6">
        <f t="shared" si="1459"/>
        <v>5.2324424699999996</v>
      </c>
      <c r="I5189" s="6">
        <f t="shared" si="1460"/>
        <v>6.2000000000000028</v>
      </c>
      <c r="J5189" s="6">
        <f t="shared" si="1461"/>
        <v>0.96755753000000322</v>
      </c>
      <c r="K5189" s="3">
        <f t="shared" si="1469"/>
        <v>1.1057800342857149</v>
      </c>
      <c r="L5189" s="6">
        <f t="shared" si="1462"/>
        <v>0</v>
      </c>
      <c r="M5189" s="6">
        <f t="shared" si="1470"/>
        <v>159.22920156714287</v>
      </c>
      <c r="N5189" s="6">
        <f t="shared" si="1471"/>
        <v>0.13822250428572147</v>
      </c>
      <c r="O5189" s="2">
        <f t="shared" si="1463"/>
        <v>-0.13822250428572147</v>
      </c>
      <c r="P5189" s="2">
        <f t="shared" si="1472"/>
        <v>31.861777495714279</v>
      </c>
      <c r="Q5189" s="2">
        <f t="shared" si="1464"/>
        <v>6.3382225042857243</v>
      </c>
      <c r="R5189" s="2">
        <f t="shared" si="1473"/>
        <v>5.2324424699999996</v>
      </c>
      <c r="S5189" s="2">
        <f t="shared" si="1465"/>
        <v>1.1057800342857247</v>
      </c>
      <c r="T5189" s="2">
        <f t="shared" si="1458"/>
        <v>0</v>
      </c>
      <c r="U5189" s="2">
        <f t="shared" si="1466"/>
        <v>0</v>
      </c>
      <c r="V5189" t="str">
        <f t="shared" si="1474"/>
        <v>N</v>
      </c>
      <c r="W5189" s="2">
        <f t="shared" si="1475"/>
        <v>0</v>
      </c>
      <c r="X5189" s="2">
        <f t="shared" si="1467"/>
        <v>0</v>
      </c>
      <c r="Y5189" s="2"/>
    </row>
    <row r="5190" spans="1:25" x14ac:dyDescent="0.2">
      <c r="A5190">
        <v>3</v>
      </c>
      <c r="B5190" s="1">
        <v>42952.12499998742</v>
      </c>
      <c r="C5190">
        <v>37.1</v>
      </c>
      <c r="D5190" s="15">
        <f t="shared" si="1468"/>
        <v>37.1</v>
      </c>
      <c r="E5190">
        <v>32</v>
      </c>
      <c r="F5190" s="6">
        <v>4.15381</v>
      </c>
      <c r="G5190" s="6">
        <v>-1.5167529999999999E-2</v>
      </c>
      <c r="H5190" s="6">
        <f t="shared" si="1459"/>
        <v>4.1386424699999997</v>
      </c>
      <c r="I5190" s="6">
        <f t="shared" si="1460"/>
        <v>5.1000000000000014</v>
      </c>
      <c r="J5190" s="6">
        <f t="shared" si="1461"/>
        <v>0.96135753000000168</v>
      </c>
      <c r="K5190" s="3">
        <f t="shared" si="1469"/>
        <v>1.0986943199999928</v>
      </c>
      <c r="L5190" s="6">
        <f t="shared" si="1462"/>
        <v>0</v>
      </c>
      <c r="M5190" s="6">
        <f t="shared" si="1470"/>
        <v>158.13050724714287</v>
      </c>
      <c r="N5190" s="6">
        <f t="shared" si="1471"/>
        <v>0.13733678999997778</v>
      </c>
      <c r="O5190" s="2">
        <f t="shared" si="1463"/>
        <v>-0.13733678999997778</v>
      </c>
      <c r="P5190" s="2">
        <f t="shared" si="1472"/>
        <v>31.862663210000022</v>
      </c>
      <c r="Q5190" s="2">
        <f t="shared" si="1464"/>
        <v>5.2373367899999792</v>
      </c>
      <c r="R5190" s="2">
        <f t="shared" si="1473"/>
        <v>4.1386424699999997</v>
      </c>
      <c r="S5190" s="2">
        <f t="shared" si="1465"/>
        <v>1.0986943199999795</v>
      </c>
      <c r="T5190" s="2">
        <f t="shared" si="1458"/>
        <v>0</v>
      </c>
      <c r="U5190" s="2">
        <f t="shared" si="1466"/>
        <v>0</v>
      </c>
      <c r="V5190" t="str">
        <f t="shared" si="1474"/>
        <v>N</v>
      </c>
      <c r="W5190" s="2">
        <f t="shared" si="1475"/>
        <v>0</v>
      </c>
      <c r="X5190" s="2">
        <f t="shared" si="1467"/>
        <v>0</v>
      </c>
      <c r="Y5190" s="2"/>
    </row>
    <row r="5191" spans="1:25" x14ac:dyDescent="0.2">
      <c r="A5191">
        <v>4</v>
      </c>
      <c r="B5191" s="1">
        <v>42952.166666654084</v>
      </c>
      <c r="C5191">
        <v>37.200000000000003</v>
      </c>
      <c r="D5191" s="15">
        <f t="shared" si="1468"/>
        <v>37.200000000000003</v>
      </c>
      <c r="E5191">
        <v>32</v>
      </c>
      <c r="F5191" s="6">
        <v>5.3839499999999996</v>
      </c>
      <c r="G5191" s="6">
        <v>-1.5167529999999999E-2</v>
      </c>
      <c r="H5191" s="6">
        <f t="shared" si="1459"/>
        <v>5.3687824699999993</v>
      </c>
      <c r="I5191" s="6">
        <f t="shared" si="1460"/>
        <v>5.2000000000000028</v>
      </c>
      <c r="J5191" s="6">
        <f t="shared" si="1461"/>
        <v>0</v>
      </c>
      <c r="K5191" s="3">
        <f t="shared" si="1469"/>
        <v>0</v>
      </c>
      <c r="L5191" s="6">
        <f t="shared" si="1462"/>
        <v>0.16878246999999647</v>
      </c>
      <c r="M5191" s="6">
        <f t="shared" si="1470"/>
        <v>158.29928971714287</v>
      </c>
      <c r="N5191" s="6">
        <f t="shared" si="1471"/>
        <v>0</v>
      </c>
      <c r="O5191" s="2">
        <f t="shared" si="1463"/>
        <v>0</v>
      </c>
      <c r="P5191" s="2">
        <f t="shared" si="1472"/>
        <v>32</v>
      </c>
      <c r="Q5191" s="2">
        <f t="shared" si="1464"/>
        <v>5.2000000000000028</v>
      </c>
      <c r="R5191" s="2">
        <f t="shared" si="1473"/>
        <v>5.2000000000000028</v>
      </c>
      <c r="S5191" s="2">
        <f t="shared" si="1465"/>
        <v>0</v>
      </c>
      <c r="T5191" s="2">
        <f t="shared" si="1458"/>
        <v>0.16878246999999647</v>
      </c>
      <c r="U5191" s="2">
        <f t="shared" si="1466"/>
        <v>0</v>
      </c>
      <c r="V5191" t="str">
        <f t="shared" si="1474"/>
        <v>N</v>
      </c>
      <c r="W5191" s="2">
        <f t="shared" si="1475"/>
        <v>0</v>
      </c>
      <c r="X5191" s="2">
        <f t="shared" si="1467"/>
        <v>0</v>
      </c>
      <c r="Y5191" s="2"/>
    </row>
    <row r="5192" spans="1:25" x14ac:dyDescent="0.2">
      <c r="A5192">
        <v>5</v>
      </c>
      <c r="B5192" s="1">
        <v>42952.208333320748</v>
      </c>
      <c r="C5192">
        <v>37.1</v>
      </c>
      <c r="D5192" s="15">
        <f t="shared" si="1468"/>
        <v>37.1</v>
      </c>
      <c r="E5192">
        <v>32</v>
      </c>
      <c r="F5192" s="6">
        <v>5.3034999999999997</v>
      </c>
      <c r="G5192" s="6">
        <v>-1.5167529999999999E-2</v>
      </c>
      <c r="H5192" s="6">
        <f t="shared" si="1459"/>
        <v>5.2883324699999994</v>
      </c>
      <c r="I5192" s="6">
        <f t="shared" si="1460"/>
        <v>5.1000000000000014</v>
      </c>
      <c r="J5192" s="6">
        <f t="shared" si="1461"/>
        <v>0</v>
      </c>
      <c r="K5192" s="3">
        <f t="shared" si="1469"/>
        <v>0</v>
      </c>
      <c r="L5192" s="6">
        <f t="shared" si="1462"/>
        <v>0.18833246999999798</v>
      </c>
      <c r="M5192" s="6">
        <f t="shared" si="1470"/>
        <v>158.48762218714288</v>
      </c>
      <c r="N5192" s="6">
        <f t="shared" si="1471"/>
        <v>0</v>
      </c>
      <c r="O5192" s="2">
        <f t="shared" si="1463"/>
        <v>0</v>
      </c>
      <c r="P5192" s="2">
        <f t="shared" si="1472"/>
        <v>32</v>
      </c>
      <c r="Q5192" s="2">
        <f t="shared" si="1464"/>
        <v>5.1000000000000014</v>
      </c>
      <c r="R5192" s="2">
        <f t="shared" si="1473"/>
        <v>5.1000000000000014</v>
      </c>
      <c r="S5192" s="2">
        <f t="shared" si="1465"/>
        <v>0</v>
      </c>
      <c r="T5192" s="2">
        <f t="shared" si="1458"/>
        <v>0.18833247000000597</v>
      </c>
      <c r="U5192" s="2">
        <f t="shared" si="1466"/>
        <v>0</v>
      </c>
      <c r="V5192" t="str">
        <f t="shared" si="1474"/>
        <v>N</v>
      </c>
      <c r="W5192" s="2">
        <f t="shared" si="1475"/>
        <v>0</v>
      </c>
      <c r="X5192" s="2">
        <f t="shared" si="1467"/>
        <v>0</v>
      </c>
      <c r="Y5192" s="2"/>
    </row>
    <row r="5193" spans="1:25" x14ac:dyDescent="0.2">
      <c r="A5193">
        <v>6</v>
      </c>
      <c r="B5193" s="1">
        <v>42952.249999987413</v>
      </c>
      <c r="C5193">
        <v>39.1</v>
      </c>
      <c r="D5193" s="15">
        <f t="shared" si="1468"/>
        <v>39.1</v>
      </c>
      <c r="E5193">
        <v>32</v>
      </c>
      <c r="F5193" s="6">
        <v>6.1477700000000004</v>
      </c>
      <c r="G5193" s="6">
        <v>1.21055117</v>
      </c>
      <c r="H5193" s="6">
        <f t="shared" si="1459"/>
        <v>7.35832117</v>
      </c>
      <c r="I5193" s="6">
        <f t="shared" si="1460"/>
        <v>7.1000000000000014</v>
      </c>
      <c r="J5193" s="6">
        <f t="shared" si="1461"/>
        <v>0</v>
      </c>
      <c r="K5193" s="3">
        <f t="shared" si="1469"/>
        <v>0</v>
      </c>
      <c r="L5193" s="6">
        <f t="shared" si="1462"/>
        <v>0.25832116999999855</v>
      </c>
      <c r="M5193" s="6">
        <f t="shared" si="1470"/>
        <v>158.74594335714286</v>
      </c>
      <c r="N5193" s="6">
        <f t="shared" si="1471"/>
        <v>0</v>
      </c>
      <c r="O5193" s="2">
        <f t="shared" si="1463"/>
        <v>0</v>
      </c>
      <c r="P5193" s="2">
        <f t="shared" si="1472"/>
        <v>32</v>
      </c>
      <c r="Q5193" s="2">
        <f t="shared" si="1464"/>
        <v>7.1000000000000014</v>
      </c>
      <c r="R5193" s="2">
        <f t="shared" si="1473"/>
        <v>7.1000000000000014</v>
      </c>
      <c r="S5193" s="2">
        <f t="shared" si="1465"/>
        <v>0</v>
      </c>
      <c r="T5193" s="2">
        <f t="shared" si="1458"/>
        <v>0.25832116999998789</v>
      </c>
      <c r="U5193" s="2">
        <f t="shared" si="1466"/>
        <v>0</v>
      </c>
      <c r="V5193" t="str">
        <f t="shared" si="1474"/>
        <v>N</v>
      </c>
      <c r="W5193" s="2">
        <f t="shared" si="1475"/>
        <v>0</v>
      </c>
      <c r="X5193" s="2">
        <f t="shared" si="1467"/>
        <v>0</v>
      </c>
      <c r="Y5193" s="2"/>
    </row>
    <row r="5194" spans="1:25" x14ac:dyDescent="0.2">
      <c r="A5194">
        <v>7</v>
      </c>
      <c r="B5194" s="1">
        <v>42952.291666654077</v>
      </c>
      <c r="C5194">
        <v>41.9</v>
      </c>
      <c r="D5194" s="15">
        <f t="shared" si="1468"/>
        <v>41.9</v>
      </c>
      <c r="E5194">
        <v>32</v>
      </c>
      <c r="F5194" s="6">
        <v>7.8816600000000001</v>
      </c>
      <c r="G5194" s="6">
        <v>8.9530100000000008</v>
      </c>
      <c r="H5194" s="6">
        <f t="shared" si="1459"/>
        <v>16.834670000000003</v>
      </c>
      <c r="I5194" s="6">
        <f t="shared" si="1460"/>
        <v>9.8999999999999986</v>
      </c>
      <c r="J5194" s="6">
        <f t="shared" si="1461"/>
        <v>0</v>
      </c>
      <c r="K5194" s="3">
        <f t="shared" si="1469"/>
        <v>0</v>
      </c>
      <c r="L5194" s="6">
        <f t="shared" si="1462"/>
        <v>6.9346700000000041</v>
      </c>
      <c r="M5194" s="6">
        <f t="shared" si="1470"/>
        <v>165.68061335714287</v>
      </c>
      <c r="N5194" s="6">
        <f t="shared" si="1471"/>
        <v>0</v>
      </c>
      <c r="O5194" s="2">
        <f t="shared" si="1463"/>
        <v>0</v>
      </c>
      <c r="P5194" s="2">
        <f t="shared" si="1472"/>
        <v>32</v>
      </c>
      <c r="Q5194" s="2">
        <f t="shared" si="1464"/>
        <v>9.8999999999999986</v>
      </c>
      <c r="R5194" s="2">
        <f t="shared" si="1473"/>
        <v>9.8999999999999986</v>
      </c>
      <c r="S5194" s="2">
        <f t="shared" si="1465"/>
        <v>0</v>
      </c>
      <c r="T5194" s="2">
        <f t="shared" ref="T5194:T5257" si="1476">IF(Q5194-R5194&gt;0, 0, ABS(M5193-M5194))</f>
        <v>6.9346700000000112</v>
      </c>
      <c r="U5194" s="2">
        <f t="shared" si="1466"/>
        <v>0</v>
      </c>
      <c r="V5194" t="str">
        <f t="shared" si="1474"/>
        <v>N</v>
      </c>
      <c r="W5194" s="2">
        <f t="shared" si="1475"/>
        <v>0</v>
      </c>
      <c r="X5194" s="2">
        <f t="shared" si="1467"/>
        <v>0</v>
      </c>
      <c r="Y5194" s="2"/>
    </row>
    <row r="5195" spans="1:25" x14ac:dyDescent="0.2">
      <c r="A5195">
        <v>8</v>
      </c>
      <c r="B5195" s="1">
        <v>42952.333333320741</v>
      </c>
      <c r="C5195">
        <v>44.6</v>
      </c>
      <c r="D5195" s="15">
        <f t="shared" si="1468"/>
        <v>44.6</v>
      </c>
      <c r="E5195">
        <v>32</v>
      </c>
      <c r="F5195" s="6">
        <v>5.7057399999999996</v>
      </c>
      <c r="G5195" s="6">
        <v>20.01484</v>
      </c>
      <c r="H5195" s="6">
        <f t="shared" si="1459"/>
        <v>25.720579999999998</v>
      </c>
      <c r="I5195" s="6">
        <f t="shared" si="1460"/>
        <v>12.600000000000001</v>
      </c>
      <c r="J5195" s="6">
        <f t="shared" si="1461"/>
        <v>0</v>
      </c>
      <c r="K5195" s="3">
        <f t="shared" si="1469"/>
        <v>0</v>
      </c>
      <c r="L5195" s="6">
        <f t="shared" si="1462"/>
        <v>13.120579999999997</v>
      </c>
      <c r="M5195" s="6">
        <f t="shared" si="1470"/>
        <v>178.80119335714286</v>
      </c>
      <c r="N5195" s="6">
        <f t="shared" si="1471"/>
        <v>0</v>
      </c>
      <c r="O5195" s="2">
        <f t="shared" si="1463"/>
        <v>0</v>
      </c>
      <c r="P5195" s="2">
        <f t="shared" si="1472"/>
        <v>32</v>
      </c>
      <c r="Q5195" s="2">
        <f t="shared" si="1464"/>
        <v>12.600000000000001</v>
      </c>
      <c r="R5195" s="2">
        <f t="shared" si="1473"/>
        <v>12.600000000000001</v>
      </c>
      <c r="S5195" s="2">
        <f t="shared" si="1465"/>
        <v>0</v>
      </c>
      <c r="T5195" s="2">
        <f t="shared" si="1476"/>
        <v>13.12057999999999</v>
      </c>
      <c r="U5195" s="2">
        <f t="shared" si="1466"/>
        <v>0</v>
      </c>
      <c r="V5195" t="str">
        <f t="shared" si="1474"/>
        <v>Y</v>
      </c>
      <c r="W5195" s="2">
        <f t="shared" si="1475"/>
        <v>0</v>
      </c>
      <c r="X5195" s="2">
        <f t="shared" si="1467"/>
        <v>0</v>
      </c>
      <c r="Y5195" s="2"/>
    </row>
    <row r="5196" spans="1:25" x14ac:dyDescent="0.2">
      <c r="A5196">
        <v>9</v>
      </c>
      <c r="B5196" s="1">
        <v>42952.374999987405</v>
      </c>
      <c r="C5196">
        <v>47.1</v>
      </c>
      <c r="D5196" s="15">
        <f t="shared" si="1468"/>
        <v>47.1</v>
      </c>
      <c r="E5196">
        <v>32</v>
      </c>
      <c r="F5196" s="6">
        <v>7.2126799999999998</v>
      </c>
      <c r="G5196" s="6">
        <v>30.192089999999997</v>
      </c>
      <c r="H5196" s="6">
        <f t="shared" si="1459"/>
        <v>37.404769999999999</v>
      </c>
      <c r="I5196" s="6">
        <f t="shared" si="1460"/>
        <v>15.100000000000001</v>
      </c>
      <c r="J5196" s="6">
        <f t="shared" si="1461"/>
        <v>0</v>
      </c>
      <c r="K5196" s="3">
        <f t="shared" si="1469"/>
        <v>0</v>
      </c>
      <c r="L5196" s="6">
        <f t="shared" si="1462"/>
        <v>22.304769999999998</v>
      </c>
      <c r="M5196" s="6">
        <f t="shared" si="1470"/>
        <v>201.10596335714285</v>
      </c>
      <c r="N5196" s="6">
        <f t="shared" si="1471"/>
        <v>0</v>
      </c>
      <c r="O5196" s="2">
        <f t="shared" si="1463"/>
        <v>0</v>
      </c>
      <c r="P5196" s="2">
        <f t="shared" si="1472"/>
        <v>32</v>
      </c>
      <c r="Q5196" s="2">
        <f t="shared" si="1464"/>
        <v>15.100000000000001</v>
      </c>
      <c r="R5196" s="2">
        <f t="shared" si="1473"/>
        <v>15.100000000000001</v>
      </c>
      <c r="S5196" s="2">
        <f t="shared" si="1465"/>
        <v>0</v>
      </c>
      <c r="T5196" s="2">
        <f t="shared" si="1476"/>
        <v>22.304769999999991</v>
      </c>
      <c r="U5196" s="2">
        <f t="shared" si="1466"/>
        <v>0</v>
      </c>
      <c r="V5196" t="str">
        <f t="shared" si="1474"/>
        <v>Y</v>
      </c>
      <c r="W5196" s="2">
        <f t="shared" si="1475"/>
        <v>0</v>
      </c>
      <c r="X5196" s="2">
        <f t="shared" si="1467"/>
        <v>0</v>
      </c>
      <c r="Y5196" s="2"/>
    </row>
    <row r="5197" spans="1:25" x14ac:dyDescent="0.2">
      <c r="A5197">
        <v>10</v>
      </c>
      <c r="B5197" s="1">
        <v>42952.41666665407</v>
      </c>
      <c r="C5197">
        <v>47.9</v>
      </c>
      <c r="D5197" s="15">
        <f t="shared" si="1468"/>
        <v>47.9</v>
      </c>
      <c r="E5197">
        <v>32</v>
      </c>
      <c r="F5197" s="6">
        <v>8.5988299999999995</v>
      </c>
      <c r="G5197" s="6">
        <v>36.221410000000006</v>
      </c>
      <c r="H5197" s="6">
        <f t="shared" si="1459"/>
        <v>44.820240000000005</v>
      </c>
      <c r="I5197" s="6">
        <f t="shared" si="1460"/>
        <v>15.899999999999999</v>
      </c>
      <c r="J5197" s="6">
        <f t="shared" si="1461"/>
        <v>0</v>
      </c>
      <c r="K5197" s="3">
        <f t="shared" si="1469"/>
        <v>0</v>
      </c>
      <c r="L5197" s="6">
        <f t="shared" si="1462"/>
        <v>28.920240000000007</v>
      </c>
      <c r="M5197" s="6">
        <f t="shared" si="1470"/>
        <v>220</v>
      </c>
      <c r="N5197" s="6">
        <f t="shared" si="1471"/>
        <v>10.026203357142862</v>
      </c>
      <c r="O5197" s="2">
        <f t="shared" si="1463"/>
        <v>-10.026203357142862</v>
      </c>
      <c r="P5197" s="2">
        <f t="shared" si="1472"/>
        <v>21.973796642857138</v>
      </c>
      <c r="Q5197" s="2">
        <f t="shared" si="1464"/>
        <v>25.92620335714286</v>
      </c>
      <c r="R5197" s="2">
        <f t="shared" si="1473"/>
        <v>25.92620335714286</v>
      </c>
      <c r="S5197" s="2">
        <f t="shared" si="1465"/>
        <v>0</v>
      </c>
      <c r="T5197" s="2">
        <f t="shared" si="1476"/>
        <v>18.894036642857145</v>
      </c>
      <c r="U5197" s="2">
        <f t="shared" si="1466"/>
        <v>0</v>
      </c>
      <c r="V5197" t="str">
        <f t="shared" si="1474"/>
        <v>Y</v>
      </c>
      <c r="W5197" s="2">
        <f t="shared" si="1475"/>
        <v>0</v>
      </c>
      <c r="X5197" s="2">
        <f t="shared" si="1467"/>
        <v>0</v>
      </c>
      <c r="Y5197" s="2"/>
    </row>
    <row r="5198" spans="1:25" x14ac:dyDescent="0.2">
      <c r="A5198">
        <v>11</v>
      </c>
      <c r="B5198" s="1">
        <v>42952.458333320734</v>
      </c>
      <c r="C5198">
        <v>49.1</v>
      </c>
      <c r="D5198" s="15">
        <f t="shared" si="1468"/>
        <v>49.1</v>
      </c>
      <c r="E5198">
        <v>32</v>
      </c>
      <c r="F5198" s="6">
        <v>8.7285199999999996</v>
      </c>
      <c r="G5198" s="6">
        <v>40.768799999999999</v>
      </c>
      <c r="H5198" s="6">
        <f t="shared" si="1459"/>
        <v>49.497320000000002</v>
      </c>
      <c r="I5198" s="6">
        <f t="shared" si="1460"/>
        <v>17.100000000000001</v>
      </c>
      <c r="J5198" s="6">
        <f t="shared" si="1461"/>
        <v>0</v>
      </c>
      <c r="K5198" s="3">
        <f t="shared" si="1469"/>
        <v>0</v>
      </c>
      <c r="L5198" s="6">
        <f t="shared" si="1462"/>
        <v>32.397320000000001</v>
      </c>
      <c r="M5198" s="6">
        <f t="shared" si="1470"/>
        <v>220</v>
      </c>
      <c r="N5198" s="6">
        <f t="shared" si="1471"/>
        <v>32.397320000000008</v>
      </c>
      <c r="O5198" s="2">
        <f t="shared" si="1463"/>
        <v>-32</v>
      </c>
      <c r="P5198" s="2">
        <f t="shared" si="1472"/>
        <v>0</v>
      </c>
      <c r="Q5198" s="2">
        <f t="shared" si="1464"/>
        <v>49.1</v>
      </c>
      <c r="R5198" s="2">
        <f t="shared" si="1473"/>
        <v>49.1</v>
      </c>
      <c r="S5198" s="2">
        <f t="shared" si="1465"/>
        <v>0</v>
      </c>
      <c r="T5198" s="2">
        <f t="shared" si="1476"/>
        <v>0</v>
      </c>
      <c r="U5198" s="2">
        <f t="shared" si="1466"/>
        <v>0.39732000000000767</v>
      </c>
      <c r="V5198" t="str">
        <f t="shared" si="1474"/>
        <v>Y</v>
      </c>
      <c r="W5198" s="2">
        <f t="shared" si="1475"/>
        <v>0.39732000000000767</v>
      </c>
      <c r="X5198" s="2">
        <f t="shared" si="1467"/>
        <v>0</v>
      </c>
      <c r="Y5198" s="2"/>
    </row>
    <row r="5199" spans="1:25" x14ac:dyDescent="0.2">
      <c r="A5199">
        <v>12</v>
      </c>
      <c r="B5199" s="1">
        <v>42952.499999987398</v>
      </c>
      <c r="C5199">
        <v>49.5</v>
      </c>
      <c r="D5199" s="15">
        <f t="shared" si="1468"/>
        <v>49.5</v>
      </c>
      <c r="E5199">
        <v>32</v>
      </c>
      <c r="F5199" s="6">
        <v>8.1486099999999997</v>
      </c>
      <c r="G5199" s="6">
        <v>42.052630000000008</v>
      </c>
      <c r="H5199" s="6">
        <f t="shared" si="1459"/>
        <v>50.201240000000006</v>
      </c>
      <c r="I5199" s="6">
        <f t="shared" si="1460"/>
        <v>17.5</v>
      </c>
      <c r="J5199" s="6">
        <f t="shared" si="1461"/>
        <v>0</v>
      </c>
      <c r="K5199" s="3">
        <f t="shared" si="1469"/>
        <v>0</v>
      </c>
      <c r="L5199" s="6">
        <f t="shared" si="1462"/>
        <v>32.701240000000006</v>
      </c>
      <c r="M5199" s="6">
        <f t="shared" si="1470"/>
        <v>220</v>
      </c>
      <c r="N5199" s="6">
        <f t="shared" si="1471"/>
        <v>32.701240000000013</v>
      </c>
      <c r="O5199" s="2">
        <f t="shared" si="1463"/>
        <v>-32</v>
      </c>
      <c r="P5199" s="2">
        <f t="shared" si="1472"/>
        <v>0</v>
      </c>
      <c r="Q5199" s="2">
        <f t="shared" si="1464"/>
        <v>49.5</v>
      </c>
      <c r="R5199" s="2">
        <f t="shared" si="1473"/>
        <v>49.5</v>
      </c>
      <c r="S5199" s="2">
        <f t="shared" si="1465"/>
        <v>0</v>
      </c>
      <c r="T5199" s="2">
        <f t="shared" si="1476"/>
        <v>0</v>
      </c>
      <c r="U5199" s="2">
        <f t="shared" si="1466"/>
        <v>0.70124000000001274</v>
      </c>
      <c r="V5199" t="str">
        <f t="shared" si="1474"/>
        <v>Y</v>
      </c>
      <c r="W5199" s="2">
        <f t="shared" si="1475"/>
        <v>0.70124000000001274</v>
      </c>
      <c r="X5199" s="2">
        <f t="shared" si="1467"/>
        <v>0</v>
      </c>
      <c r="Y5199" s="2"/>
    </row>
    <row r="5200" spans="1:25" x14ac:dyDescent="0.2">
      <c r="A5200">
        <v>13</v>
      </c>
      <c r="B5200" s="1">
        <v>42952.541666654062</v>
      </c>
      <c r="C5200">
        <v>50</v>
      </c>
      <c r="D5200" s="15">
        <f t="shared" si="1468"/>
        <v>50</v>
      </c>
      <c r="E5200">
        <v>32</v>
      </c>
      <c r="F5200" s="6">
        <v>9.0235299999999992</v>
      </c>
      <c r="G5200" s="6">
        <v>40.151189999999993</v>
      </c>
      <c r="H5200" s="6">
        <f t="shared" si="1459"/>
        <v>49.174719999999994</v>
      </c>
      <c r="I5200" s="6">
        <f t="shared" si="1460"/>
        <v>18</v>
      </c>
      <c r="J5200" s="6">
        <f t="shared" si="1461"/>
        <v>0</v>
      </c>
      <c r="K5200" s="3">
        <f t="shared" si="1469"/>
        <v>0</v>
      </c>
      <c r="L5200" s="6">
        <f t="shared" si="1462"/>
        <v>31.174719999999994</v>
      </c>
      <c r="M5200" s="6">
        <f t="shared" si="1470"/>
        <v>220</v>
      </c>
      <c r="N5200" s="6">
        <f t="shared" si="1471"/>
        <v>31.174719999999979</v>
      </c>
      <c r="O5200" s="2">
        <f t="shared" si="1463"/>
        <v>-31.174719999999979</v>
      </c>
      <c r="P5200" s="2">
        <f t="shared" si="1472"/>
        <v>0.82528000000002066</v>
      </c>
      <c r="Q5200" s="2">
        <f t="shared" si="1464"/>
        <v>49.174719999999979</v>
      </c>
      <c r="R5200" s="2">
        <f t="shared" si="1473"/>
        <v>49.174719999999979</v>
      </c>
      <c r="S5200" s="2">
        <f t="shared" si="1465"/>
        <v>0</v>
      </c>
      <c r="T5200" s="2">
        <f t="shared" si="1476"/>
        <v>0</v>
      </c>
      <c r="U5200" s="2">
        <f t="shared" si="1466"/>
        <v>0</v>
      </c>
      <c r="V5200" t="str">
        <f t="shared" si="1474"/>
        <v>Y</v>
      </c>
      <c r="W5200" s="2">
        <f t="shared" si="1475"/>
        <v>0</v>
      </c>
      <c r="X5200" s="2">
        <f t="shared" si="1467"/>
        <v>0</v>
      </c>
      <c r="Y5200" s="2"/>
    </row>
    <row r="5201" spans="1:25" x14ac:dyDescent="0.2">
      <c r="A5201">
        <v>14</v>
      </c>
      <c r="B5201" s="1">
        <v>42952.583333320727</v>
      </c>
      <c r="C5201">
        <v>50.5</v>
      </c>
      <c r="D5201" s="15">
        <f t="shared" si="1468"/>
        <v>50.5</v>
      </c>
      <c r="E5201">
        <v>32</v>
      </c>
      <c r="F5201" s="6">
        <v>7.4591000000000003</v>
      </c>
      <c r="G5201" s="6">
        <v>35.991320000000002</v>
      </c>
      <c r="H5201" s="6">
        <f t="shared" si="1459"/>
        <v>43.450420000000001</v>
      </c>
      <c r="I5201" s="6">
        <f t="shared" si="1460"/>
        <v>18.5</v>
      </c>
      <c r="J5201" s="6">
        <f t="shared" si="1461"/>
        <v>0</v>
      </c>
      <c r="K5201" s="3">
        <f t="shared" si="1469"/>
        <v>0</v>
      </c>
      <c r="L5201" s="6">
        <f t="shared" si="1462"/>
        <v>24.950420000000001</v>
      </c>
      <c r="M5201" s="6">
        <f t="shared" si="1470"/>
        <v>220</v>
      </c>
      <c r="N5201" s="6">
        <f t="shared" si="1471"/>
        <v>24.950420000000008</v>
      </c>
      <c r="O5201" s="2">
        <f t="shared" si="1463"/>
        <v>-24.950420000000008</v>
      </c>
      <c r="P5201" s="2">
        <f t="shared" si="1472"/>
        <v>7.0495799999999917</v>
      </c>
      <c r="Q5201" s="2">
        <f t="shared" si="1464"/>
        <v>43.450420000000008</v>
      </c>
      <c r="R5201" s="2">
        <f t="shared" si="1473"/>
        <v>43.450420000000008</v>
      </c>
      <c r="S5201" s="2">
        <f t="shared" si="1465"/>
        <v>0</v>
      </c>
      <c r="T5201" s="2">
        <f t="shared" si="1476"/>
        <v>0</v>
      </c>
      <c r="U5201" s="2">
        <f t="shared" si="1466"/>
        <v>0</v>
      </c>
      <c r="V5201" t="str">
        <f t="shared" si="1474"/>
        <v>Y</v>
      </c>
      <c r="W5201" s="2">
        <f t="shared" si="1475"/>
        <v>0</v>
      </c>
      <c r="X5201" s="2">
        <f t="shared" si="1467"/>
        <v>0</v>
      </c>
      <c r="Y5201" s="2"/>
    </row>
    <row r="5202" spans="1:25" x14ac:dyDescent="0.2">
      <c r="A5202">
        <v>15</v>
      </c>
      <c r="B5202" s="1">
        <v>42952.624999987391</v>
      </c>
      <c r="C5202">
        <v>50.7</v>
      </c>
      <c r="D5202" s="15">
        <f t="shared" si="1468"/>
        <v>50.7</v>
      </c>
      <c r="E5202">
        <v>32</v>
      </c>
      <c r="F5202" s="6">
        <v>6.0698299999999996</v>
      </c>
      <c r="G5202" s="6">
        <v>27.730169999999998</v>
      </c>
      <c r="H5202" s="6">
        <f t="shared" si="1459"/>
        <v>33.799999999999997</v>
      </c>
      <c r="I5202" s="6">
        <f t="shared" si="1460"/>
        <v>18.700000000000003</v>
      </c>
      <c r="J5202" s="6">
        <f t="shared" si="1461"/>
        <v>0</v>
      </c>
      <c r="K5202" s="3">
        <f t="shared" si="1469"/>
        <v>0</v>
      </c>
      <c r="L5202" s="6">
        <f t="shared" si="1462"/>
        <v>15.099999999999994</v>
      </c>
      <c r="M5202" s="6">
        <f t="shared" si="1470"/>
        <v>220</v>
      </c>
      <c r="N5202" s="6">
        <f t="shared" si="1471"/>
        <v>15.099999999999994</v>
      </c>
      <c r="O5202" s="2">
        <f t="shared" si="1463"/>
        <v>-15.099999999999994</v>
      </c>
      <c r="P5202" s="2">
        <f t="shared" si="1472"/>
        <v>16.900000000000006</v>
      </c>
      <c r="Q5202" s="2">
        <f t="shared" si="1464"/>
        <v>33.799999999999997</v>
      </c>
      <c r="R5202" s="2">
        <f t="shared" si="1473"/>
        <v>33.799999999999997</v>
      </c>
      <c r="S5202" s="2">
        <f t="shared" si="1465"/>
        <v>0</v>
      </c>
      <c r="T5202" s="2">
        <f t="shared" si="1476"/>
        <v>0</v>
      </c>
      <c r="U5202" s="2">
        <f t="shared" si="1466"/>
        <v>0</v>
      </c>
      <c r="V5202" t="str">
        <f t="shared" si="1474"/>
        <v>Y</v>
      </c>
      <c r="W5202" s="2">
        <f t="shared" si="1475"/>
        <v>0</v>
      </c>
      <c r="X5202" s="2">
        <f t="shared" si="1467"/>
        <v>0</v>
      </c>
      <c r="Y5202" s="2"/>
    </row>
    <row r="5203" spans="1:25" x14ac:dyDescent="0.2">
      <c r="A5203">
        <v>16</v>
      </c>
      <c r="B5203" s="1">
        <v>42952.666666654055</v>
      </c>
      <c r="C5203">
        <v>50.5</v>
      </c>
      <c r="D5203" s="15">
        <f t="shared" si="1468"/>
        <v>50.5</v>
      </c>
      <c r="E5203">
        <v>32</v>
      </c>
      <c r="F5203" s="6">
        <v>6.5082300000000002</v>
      </c>
      <c r="G5203" s="6">
        <v>17.384820000000001</v>
      </c>
      <c r="H5203" s="6">
        <f t="shared" si="1459"/>
        <v>23.893050000000002</v>
      </c>
      <c r="I5203" s="6">
        <f t="shared" si="1460"/>
        <v>18.5</v>
      </c>
      <c r="J5203" s="6">
        <f t="shared" si="1461"/>
        <v>0</v>
      </c>
      <c r="K5203" s="3">
        <f t="shared" si="1469"/>
        <v>0</v>
      </c>
      <c r="L5203" s="6">
        <f t="shared" si="1462"/>
        <v>5.3930500000000023</v>
      </c>
      <c r="M5203" s="6">
        <f t="shared" si="1470"/>
        <v>220</v>
      </c>
      <c r="N5203" s="6">
        <f t="shared" si="1471"/>
        <v>5.3930500000000166</v>
      </c>
      <c r="O5203" s="2">
        <f t="shared" si="1463"/>
        <v>-5.3930500000000166</v>
      </c>
      <c r="P5203" s="2">
        <f t="shared" si="1472"/>
        <v>26.606949999999983</v>
      </c>
      <c r="Q5203" s="2">
        <f t="shared" si="1464"/>
        <v>23.893050000000017</v>
      </c>
      <c r="R5203" s="2">
        <f t="shared" si="1473"/>
        <v>23.893050000000017</v>
      </c>
      <c r="S5203" s="2">
        <f t="shared" si="1465"/>
        <v>0</v>
      </c>
      <c r="T5203" s="2">
        <f t="shared" si="1476"/>
        <v>0</v>
      </c>
      <c r="U5203" s="2">
        <f t="shared" si="1466"/>
        <v>0</v>
      </c>
      <c r="V5203" t="str">
        <f t="shared" si="1474"/>
        <v>Y</v>
      </c>
      <c r="W5203" s="2">
        <f t="shared" si="1475"/>
        <v>0</v>
      </c>
      <c r="X5203" s="2">
        <f t="shared" si="1467"/>
        <v>0</v>
      </c>
      <c r="Y5203" s="2"/>
    </row>
    <row r="5204" spans="1:25" x14ac:dyDescent="0.2">
      <c r="A5204">
        <v>17</v>
      </c>
      <c r="B5204" s="1">
        <v>42952.708333320719</v>
      </c>
      <c r="C5204">
        <v>50.9</v>
      </c>
      <c r="D5204" s="15">
        <f t="shared" si="1468"/>
        <v>50.9</v>
      </c>
      <c r="E5204">
        <v>32</v>
      </c>
      <c r="F5204" s="6">
        <v>7.9139699999999999</v>
      </c>
      <c r="G5204" s="6">
        <v>6.4596111700000005</v>
      </c>
      <c r="H5204" s="6">
        <f t="shared" si="1459"/>
        <v>14.373581170000001</v>
      </c>
      <c r="I5204" s="6">
        <f t="shared" si="1460"/>
        <v>18.899999999999999</v>
      </c>
      <c r="J5204" s="6">
        <f t="shared" si="1461"/>
        <v>4.5264188299999972</v>
      </c>
      <c r="K5204" s="3">
        <f t="shared" si="1469"/>
        <v>5.1730500914285642</v>
      </c>
      <c r="L5204" s="6">
        <f t="shared" si="1462"/>
        <v>0</v>
      </c>
      <c r="M5204" s="6">
        <f t="shared" si="1470"/>
        <v>214.82694990857144</v>
      </c>
      <c r="N5204" s="6">
        <f t="shared" si="1471"/>
        <v>0.64663126142855276</v>
      </c>
      <c r="O5204" s="2">
        <f t="shared" si="1463"/>
        <v>-0.64663126142855276</v>
      </c>
      <c r="P5204" s="2">
        <f t="shared" si="1472"/>
        <v>31.353368738571447</v>
      </c>
      <c r="Q5204" s="2">
        <f t="shared" si="1464"/>
        <v>19.546631261428551</v>
      </c>
      <c r="R5204" s="2">
        <f t="shared" si="1473"/>
        <v>14.373581170000001</v>
      </c>
      <c r="S5204" s="2">
        <f t="shared" si="1465"/>
        <v>5.17305009142855</v>
      </c>
      <c r="T5204" s="2">
        <f t="shared" si="1476"/>
        <v>0</v>
      </c>
      <c r="U5204" s="2">
        <f t="shared" si="1466"/>
        <v>0</v>
      </c>
      <c r="V5204" t="str">
        <f t="shared" si="1474"/>
        <v>N</v>
      </c>
      <c r="W5204" s="2">
        <f t="shared" si="1475"/>
        <v>0</v>
      </c>
      <c r="X5204" s="2">
        <f t="shared" si="1467"/>
        <v>0</v>
      </c>
      <c r="Y5204" s="2"/>
    </row>
    <row r="5205" spans="1:25" x14ac:dyDescent="0.2">
      <c r="A5205">
        <v>18</v>
      </c>
      <c r="B5205" s="1">
        <v>42952.749999987383</v>
      </c>
      <c r="C5205">
        <v>50.9</v>
      </c>
      <c r="D5205" s="15">
        <f t="shared" si="1468"/>
        <v>50.9</v>
      </c>
      <c r="E5205">
        <v>32</v>
      </c>
      <c r="F5205" s="6">
        <v>8.8285099999999996</v>
      </c>
      <c r="G5205" s="6">
        <v>0.37257616999999998</v>
      </c>
      <c r="H5205" s="6">
        <f t="shared" si="1459"/>
        <v>9.20108617</v>
      </c>
      <c r="I5205" s="6">
        <f t="shared" si="1460"/>
        <v>18.899999999999999</v>
      </c>
      <c r="J5205" s="6">
        <f t="shared" si="1461"/>
        <v>9.6989138299999986</v>
      </c>
      <c r="K5205" s="3">
        <f t="shared" si="1469"/>
        <v>11.084472948571431</v>
      </c>
      <c r="L5205" s="6">
        <f t="shared" si="1462"/>
        <v>0</v>
      </c>
      <c r="M5205" s="6">
        <f t="shared" si="1470"/>
        <v>203.74247696</v>
      </c>
      <c r="N5205" s="6">
        <f t="shared" si="1471"/>
        <v>1.3855591185714218</v>
      </c>
      <c r="O5205" s="2">
        <f t="shared" si="1463"/>
        <v>-1.3855591185714218</v>
      </c>
      <c r="P5205" s="2">
        <f t="shared" si="1472"/>
        <v>30.614440881428578</v>
      </c>
      <c r="Q5205" s="2">
        <f t="shared" si="1464"/>
        <v>20.28555911857142</v>
      </c>
      <c r="R5205" s="2">
        <f t="shared" si="1473"/>
        <v>9.20108617</v>
      </c>
      <c r="S5205" s="2">
        <f t="shared" si="1465"/>
        <v>11.08447294857142</v>
      </c>
      <c r="T5205" s="2">
        <f t="shared" si="1476"/>
        <v>0</v>
      </c>
      <c r="U5205" s="2">
        <f t="shared" si="1466"/>
        <v>0</v>
      </c>
      <c r="V5205" t="str">
        <f t="shared" si="1474"/>
        <v>N</v>
      </c>
      <c r="W5205" s="2">
        <f t="shared" si="1475"/>
        <v>0</v>
      </c>
      <c r="X5205" s="2">
        <f t="shared" si="1467"/>
        <v>0</v>
      </c>
      <c r="Y5205" s="2"/>
    </row>
    <row r="5206" spans="1:25" x14ac:dyDescent="0.2">
      <c r="A5206">
        <v>19</v>
      </c>
      <c r="B5206" s="1">
        <v>42952.791666654048</v>
      </c>
      <c r="C5206">
        <v>50.3</v>
      </c>
      <c r="D5206" s="15">
        <f t="shared" si="1468"/>
        <v>50.3</v>
      </c>
      <c r="E5206">
        <v>32</v>
      </c>
      <c r="F5206" s="6">
        <v>8.7305700000000002</v>
      </c>
      <c r="G5206" s="6">
        <v>-1.5167529999999999E-2</v>
      </c>
      <c r="H5206" s="6">
        <f t="shared" si="1459"/>
        <v>8.7154024700000008</v>
      </c>
      <c r="I5206" s="6">
        <f t="shared" si="1460"/>
        <v>18.299999999999997</v>
      </c>
      <c r="J5206" s="6">
        <f t="shared" si="1461"/>
        <v>9.5845975299999964</v>
      </c>
      <c r="K5206" s="3">
        <f t="shared" si="1469"/>
        <v>10.953825748571433</v>
      </c>
      <c r="L5206" s="6">
        <f t="shared" si="1462"/>
        <v>0</v>
      </c>
      <c r="M5206" s="6">
        <f t="shared" si="1470"/>
        <v>192.78865121142857</v>
      </c>
      <c r="N5206" s="6">
        <f t="shared" si="1471"/>
        <v>1.3692282185714362</v>
      </c>
      <c r="O5206" s="2">
        <f t="shared" si="1463"/>
        <v>-1.3692282185714362</v>
      </c>
      <c r="P5206" s="2">
        <f t="shared" si="1472"/>
        <v>30.630771781428564</v>
      </c>
      <c r="Q5206" s="2">
        <f t="shared" si="1464"/>
        <v>19.669228218571433</v>
      </c>
      <c r="R5206" s="2">
        <f t="shared" si="1473"/>
        <v>8.7154024700000008</v>
      </c>
      <c r="S5206" s="2">
        <f t="shared" si="1465"/>
        <v>10.953825748571433</v>
      </c>
      <c r="T5206" s="2">
        <f t="shared" si="1476"/>
        <v>0</v>
      </c>
      <c r="U5206" s="2">
        <f t="shared" si="1466"/>
        <v>0</v>
      </c>
      <c r="V5206" t="str">
        <f t="shared" si="1474"/>
        <v>N</v>
      </c>
      <c r="W5206" s="2">
        <f t="shared" si="1475"/>
        <v>0</v>
      </c>
      <c r="X5206" s="2">
        <f t="shared" si="1467"/>
        <v>0</v>
      </c>
      <c r="Y5206" s="2"/>
    </row>
    <row r="5207" spans="1:25" x14ac:dyDescent="0.2">
      <c r="A5207">
        <v>20</v>
      </c>
      <c r="B5207" s="1">
        <v>42952.833333320712</v>
      </c>
      <c r="C5207">
        <v>49.5</v>
      </c>
      <c r="D5207" s="15">
        <f t="shared" si="1468"/>
        <v>49.5</v>
      </c>
      <c r="E5207">
        <v>32</v>
      </c>
      <c r="F5207" s="6">
        <v>5.9510500000000004</v>
      </c>
      <c r="G5207" s="6">
        <v>-1.5167529999999999E-2</v>
      </c>
      <c r="H5207" s="6">
        <f t="shared" si="1459"/>
        <v>5.9358824700000001</v>
      </c>
      <c r="I5207" s="6">
        <f t="shared" si="1460"/>
        <v>17.5</v>
      </c>
      <c r="J5207" s="6">
        <f t="shared" si="1461"/>
        <v>11.564117530000001</v>
      </c>
      <c r="K5207" s="3">
        <f t="shared" si="1469"/>
        <v>13.216134320000009</v>
      </c>
      <c r="L5207" s="6">
        <f t="shared" si="1462"/>
        <v>0</v>
      </c>
      <c r="M5207" s="6">
        <f t="shared" si="1470"/>
        <v>179.57251689142856</v>
      </c>
      <c r="N5207" s="6">
        <f t="shared" si="1471"/>
        <v>1.6520167900000047</v>
      </c>
      <c r="O5207" s="2">
        <f t="shared" si="1463"/>
        <v>-1.6520167900000047</v>
      </c>
      <c r="P5207" s="2">
        <f t="shared" si="1472"/>
        <v>30.347983209999995</v>
      </c>
      <c r="Q5207" s="2">
        <f t="shared" si="1464"/>
        <v>19.152016790000005</v>
      </c>
      <c r="R5207" s="2">
        <f t="shared" si="1473"/>
        <v>5.9358824700000001</v>
      </c>
      <c r="S5207" s="2">
        <f t="shared" si="1465"/>
        <v>13.216134320000005</v>
      </c>
      <c r="T5207" s="2">
        <f t="shared" si="1476"/>
        <v>0</v>
      </c>
      <c r="U5207" s="2">
        <f t="shared" si="1466"/>
        <v>0</v>
      </c>
      <c r="V5207" t="str">
        <f t="shared" si="1474"/>
        <v>N</v>
      </c>
      <c r="W5207" s="2">
        <f t="shared" si="1475"/>
        <v>0</v>
      </c>
      <c r="X5207" s="2">
        <f t="shared" si="1467"/>
        <v>0</v>
      </c>
      <c r="Y5207" s="2"/>
    </row>
    <row r="5208" spans="1:25" x14ac:dyDescent="0.2">
      <c r="A5208">
        <v>21</v>
      </c>
      <c r="B5208" s="1">
        <v>42952.874999987376</v>
      </c>
      <c r="C5208">
        <v>48.1</v>
      </c>
      <c r="D5208" s="15">
        <f t="shared" si="1468"/>
        <v>48.1</v>
      </c>
      <c r="E5208">
        <v>32</v>
      </c>
      <c r="F5208" s="6">
        <v>6.9631400000000001</v>
      </c>
      <c r="G5208" s="6">
        <v>-1.5167529999999999E-2</v>
      </c>
      <c r="H5208" s="6">
        <f t="shared" si="1459"/>
        <v>6.9479724699999998</v>
      </c>
      <c r="I5208" s="6">
        <f t="shared" si="1460"/>
        <v>16.100000000000001</v>
      </c>
      <c r="J5208" s="6">
        <f t="shared" si="1461"/>
        <v>9.1520275300000016</v>
      </c>
      <c r="K5208" s="3">
        <f t="shared" si="1469"/>
        <v>10.459460034285712</v>
      </c>
      <c r="L5208" s="6">
        <f t="shared" si="1462"/>
        <v>0</v>
      </c>
      <c r="M5208" s="6">
        <f t="shared" si="1470"/>
        <v>169.11305685714285</v>
      </c>
      <c r="N5208" s="6">
        <f t="shared" si="1471"/>
        <v>1.307432504285714</v>
      </c>
      <c r="O5208" s="2">
        <f t="shared" si="1463"/>
        <v>-1.307432504285714</v>
      </c>
      <c r="P5208" s="2">
        <f t="shared" si="1472"/>
        <v>30.692567495714286</v>
      </c>
      <c r="Q5208" s="2">
        <f t="shared" si="1464"/>
        <v>17.407432504285715</v>
      </c>
      <c r="R5208" s="2">
        <f t="shared" si="1473"/>
        <v>6.9479724699999998</v>
      </c>
      <c r="S5208" s="2">
        <f t="shared" si="1465"/>
        <v>10.459460034285716</v>
      </c>
      <c r="T5208" s="2">
        <f t="shared" si="1476"/>
        <v>0</v>
      </c>
      <c r="U5208" s="2">
        <f t="shared" si="1466"/>
        <v>0</v>
      </c>
      <c r="V5208" t="str">
        <f t="shared" si="1474"/>
        <v>N</v>
      </c>
      <c r="W5208" s="2">
        <f t="shared" si="1475"/>
        <v>0</v>
      </c>
      <c r="X5208" s="2">
        <f t="shared" si="1467"/>
        <v>0</v>
      </c>
      <c r="Y5208" s="2"/>
    </row>
    <row r="5209" spans="1:25" x14ac:dyDescent="0.2">
      <c r="A5209">
        <v>22</v>
      </c>
      <c r="B5209" s="1">
        <v>42952.91666665404</v>
      </c>
      <c r="C5209">
        <v>45.4</v>
      </c>
      <c r="D5209" s="15">
        <f t="shared" si="1468"/>
        <v>45.4</v>
      </c>
      <c r="E5209">
        <v>32</v>
      </c>
      <c r="F5209" s="6">
        <v>7.6875799999999996</v>
      </c>
      <c r="G5209" s="6">
        <v>-1.5167529999999999E-2</v>
      </c>
      <c r="H5209" s="6">
        <f t="shared" si="1459"/>
        <v>7.6724124699999994</v>
      </c>
      <c r="I5209" s="6">
        <f t="shared" si="1460"/>
        <v>13.399999999999999</v>
      </c>
      <c r="J5209" s="6">
        <f t="shared" si="1461"/>
        <v>5.7275875299999992</v>
      </c>
      <c r="K5209" s="3">
        <f t="shared" si="1469"/>
        <v>6.5458143200000052</v>
      </c>
      <c r="L5209" s="6">
        <f t="shared" si="1462"/>
        <v>0</v>
      </c>
      <c r="M5209" s="6">
        <f t="shared" si="1470"/>
        <v>162.56724253714285</v>
      </c>
      <c r="N5209" s="6">
        <f t="shared" si="1471"/>
        <v>0.81822679000001131</v>
      </c>
      <c r="O5209" s="2">
        <f t="shared" si="1463"/>
        <v>-0.81822679000001131</v>
      </c>
      <c r="P5209" s="2">
        <f t="shared" si="1472"/>
        <v>31.181773209999989</v>
      </c>
      <c r="Q5209" s="2">
        <f t="shared" si="1464"/>
        <v>14.21822679000001</v>
      </c>
      <c r="R5209" s="2">
        <f t="shared" si="1473"/>
        <v>7.6724124699999994</v>
      </c>
      <c r="S5209" s="2">
        <f t="shared" si="1465"/>
        <v>6.5458143200000105</v>
      </c>
      <c r="T5209" s="2">
        <f t="shared" si="1476"/>
        <v>0</v>
      </c>
      <c r="U5209" s="2">
        <f t="shared" si="1466"/>
        <v>0</v>
      </c>
      <c r="V5209" t="str">
        <f t="shared" si="1474"/>
        <v>N</v>
      </c>
      <c r="W5209" s="2">
        <f t="shared" si="1475"/>
        <v>0</v>
      </c>
      <c r="X5209" s="2">
        <f t="shared" si="1467"/>
        <v>0</v>
      </c>
      <c r="Y5209" s="2"/>
    </row>
    <row r="5210" spans="1:25" x14ac:dyDescent="0.2">
      <c r="A5210">
        <v>23</v>
      </c>
      <c r="B5210" s="1">
        <v>42952.958333320705</v>
      </c>
      <c r="C5210">
        <v>43.4</v>
      </c>
      <c r="D5210" s="15">
        <f t="shared" si="1468"/>
        <v>43.4</v>
      </c>
      <c r="E5210">
        <v>32</v>
      </c>
      <c r="F5210" s="6">
        <v>6.5390100000000002</v>
      </c>
      <c r="G5210" s="6">
        <v>-1.5167529999999999E-2</v>
      </c>
      <c r="H5210" s="6">
        <f t="shared" si="1459"/>
        <v>6.5238424699999999</v>
      </c>
      <c r="I5210" s="6">
        <f t="shared" si="1460"/>
        <v>11.399999999999999</v>
      </c>
      <c r="J5210" s="6">
        <f t="shared" si="1461"/>
        <v>4.8761575299999986</v>
      </c>
      <c r="K5210" s="3">
        <f t="shared" si="1469"/>
        <v>5.5727514628571555</v>
      </c>
      <c r="L5210" s="6">
        <f t="shared" si="1462"/>
        <v>0</v>
      </c>
      <c r="M5210" s="6">
        <f t="shared" si="1470"/>
        <v>156.99449107428569</v>
      </c>
      <c r="N5210" s="6">
        <f t="shared" si="1471"/>
        <v>0.6965939328571551</v>
      </c>
      <c r="O5210" s="2">
        <f t="shared" si="1463"/>
        <v>-0.6965939328571551</v>
      </c>
      <c r="P5210" s="2">
        <f t="shared" si="1472"/>
        <v>31.303406067142845</v>
      </c>
      <c r="Q5210" s="2">
        <f t="shared" si="1464"/>
        <v>12.096593932857154</v>
      </c>
      <c r="R5210" s="2">
        <f t="shared" si="1473"/>
        <v>6.5238424699999999</v>
      </c>
      <c r="S5210" s="2">
        <f t="shared" si="1465"/>
        <v>5.5727514628571537</v>
      </c>
      <c r="T5210" s="2">
        <f t="shared" si="1476"/>
        <v>0</v>
      </c>
      <c r="U5210" s="2">
        <f t="shared" si="1466"/>
        <v>0</v>
      </c>
      <c r="V5210" t="str">
        <f t="shared" si="1474"/>
        <v>N</v>
      </c>
      <c r="W5210" s="2">
        <f t="shared" si="1475"/>
        <v>0</v>
      </c>
      <c r="X5210" s="2">
        <f t="shared" si="1467"/>
        <v>0</v>
      </c>
      <c r="Y5210" s="2"/>
    </row>
    <row r="5211" spans="1:25" x14ac:dyDescent="0.2">
      <c r="A5211">
        <v>0</v>
      </c>
      <c r="B5211" s="1">
        <v>42952.999999987369</v>
      </c>
      <c r="C5211">
        <v>41.1</v>
      </c>
      <c r="D5211" s="15">
        <f t="shared" si="1468"/>
        <v>41.1</v>
      </c>
      <c r="E5211">
        <v>32</v>
      </c>
      <c r="F5211" s="6">
        <v>4.8268300000000002</v>
      </c>
      <c r="G5211" s="6">
        <v>-1.5167529999999999E-2</v>
      </c>
      <c r="H5211" s="6">
        <f t="shared" si="1459"/>
        <v>4.8116624699999999</v>
      </c>
      <c r="I5211" s="6">
        <f t="shared" si="1460"/>
        <v>9.1000000000000014</v>
      </c>
      <c r="J5211" s="6">
        <f t="shared" si="1461"/>
        <v>4.2883375300000015</v>
      </c>
      <c r="K5211" s="3">
        <f t="shared" si="1469"/>
        <v>4.9009571771428568</v>
      </c>
      <c r="L5211" s="6">
        <f t="shared" si="1462"/>
        <v>0</v>
      </c>
      <c r="M5211" s="6">
        <f t="shared" si="1470"/>
        <v>152.09353389714283</v>
      </c>
      <c r="N5211" s="6">
        <f t="shared" si="1471"/>
        <v>0.61261964714285</v>
      </c>
      <c r="O5211" s="2">
        <f t="shared" si="1463"/>
        <v>-0.61261964714285</v>
      </c>
      <c r="P5211" s="2">
        <f t="shared" si="1472"/>
        <v>31.38738035285715</v>
      </c>
      <c r="Q5211" s="2">
        <f t="shared" si="1464"/>
        <v>9.7126196471428514</v>
      </c>
      <c r="R5211" s="2">
        <f t="shared" si="1473"/>
        <v>4.8116624699999999</v>
      </c>
      <c r="S5211" s="2">
        <f t="shared" si="1465"/>
        <v>4.9009571771428515</v>
      </c>
      <c r="T5211" s="2">
        <f t="shared" si="1476"/>
        <v>0</v>
      </c>
      <c r="U5211" s="2">
        <f t="shared" si="1466"/>
        <v>0</v>
      </c>
      <c r="V5211" t="str">
        <f t="shared" si="1474"/>
        <v>N</v>
      </c>
      <c r="W5211" s="2">
        <f t="shared" si="1475"/>
        <v>0</v>
      </c>
      <c r="X5211" s="2">
        <f t="shared" si="1467"/>
        <v>0</v>
      </c>
      <c r="Y5211" s="2"/>
    </row>
    <row r="5212" spans="1:25" x14ac:dyDescent="0.2">
      <c r="A5212">
        <v>1</v>
      </c>
      <c r="B5212" s="1">
        <v>42953.041666654033</v>
      </c>
      <c r="C5212">
        <v>39.5</v>
      </c>
      <c r="D5212" s="15">
        <f t="shared" si="1468"/>
        <v>39.5</v>
      </c>
      <c r="E5212">
        <v>32</v>
      </c>
      <c r="F5212" s="6">
        <v>3.1680700000000002</v>
      </c>
      <c r="G5212" s="6">
        <v>-1.5167529999999999E-2</v>
      </c>
      <c r="H5212" s="6">
        <f t="shared" si="1459"/>
        <v>3.1529024700000003</v>
      </c>
      <c r="I5212" s="6">
        <f t="shared" si="1460"/>
        <v>7.5</v>
      </c>
      <c r="J5212" s="6">
        <f t="shared" si="1461"/>
        <v>4.3470975299999992</v>
      </c>
      <c r="K5212" s="3">
        <f t="shared" si="1469"/>
        <v>4.9681114628571379</v>
      </c>
      <c r="L5212" s="6">
        <f t="shared" si="1462"/>
        <v>0</v>
      </c>
      <c r="M5212" s="6">
        <f t="shared" si="1470"/>
        <v>147.1254224342857</v>
      </c>
      <c r="N5212" s="6">
        <f t="shared" si="1471"/>
        <v>0.62101393285715289</v>
      </c>
      <c r="O5212" s="2">
        <f t="shared" si="1463"/>
        <v>-0.62101393285715289</v>
      </c>
      <c r="P5212" s="2">
        <f t="shared" si="1472"/>
        <v>31.378986067142847</v>
      </c>
      <c r="Q5212" s="2">
        <f t="shared" si="1464"/>
        <v>8.1210139328571529</v>
      </c>
      <c r="R5212" s="2">
        <f t="shared" si="1473"/>
        <v>3.1529024700000003</v>
      </c>
      <c r="S5212" s="2">
        <f t="shared" si="1465"/>
        <v>4.9681114628571521</v>
      </c>
      <c r="T5212" s="2">
        <f t="shared" si="1476"/>
        <v>0</v>
      </c>
      <c r="U5212" s="2">
        <f t="shared" si="1466"/>
        <v>0</v>
      </c>
      <c r="V5212" t="str">
        <f t="shared" si="1474"/>
        <v>N</v>
      </c>
      <c r="W5212" s="2">
        <f t="shared" si="1475"/>
        <v>0</v>
      </c>
      <c r="X5212" s="2">
        <f t="shared" si="1467"/>
        <v>0</v>
      </c>
      <c r="Y5212" s="2"/>
    </row>
    <row r="5213" spans="1:25" x14ac:dyDescent="0.2">
      <c r="A5213">
        <v>2</v>
      </c>
      <c r="B5213" s="1">
        <v>42953.083333320697</v>
      </c>
      <c r="C5213">
        <v>37.299999999999997</v>
      </c>
      <c r="D5213" s="15">
        <f t="shared" si="1468"/>
        <v>37.299999999999997</v>
      </c>
      <c r="E5213">
        <v>32</v>
      </c>
      <c r="F5213" s="6">
        <v>2.08589</v>
      </c>
      <c r="G5213" s="6">
        <v>-1.5167529999999999E-2</v>
      </c>
      <c r="H5213" s="6">
        <f t="shared" si="1459"/>
        <v>2.0707224700000002</v>
      </c>
      <c r="I5213" s="6">
        <f t="shared" si="1460"/>
        <v>5.2999999999999972</v>
      </c>
      <c r="J5213" s="6">
        <f t="shared" si="1461"/>
        <v>3.229277529999997</v>
      </c>
      <c r="K5213" s="3">
        <f t="shared" si="1469"/>
        <v>3.6906028914285685</v>
      </c>
      <c r="L5213" s="6">
        <f t="shared" si="1462"/>
        <v>0</v>
      </c>
      <c r="M5213" s="6">
        <f t="shared" si="1470"/>
        <v>143.43481954285713</v>
      </c>
      <c r="N5213" s="6">
        <f t="shared" si="1471"/>
        <v>0.46132536142857816</v>
      </c>
      <c r="O5213" s="2">
        <f t="shared" si="1463"/>
        <v>-0.46132536142857816</v>
      </c>
      <c r="P5213" s="2">
        <f t="shared" si="1472"/>
        <v>31.538674638571422</v>
      </c>
      <c r="Q5213" s="2">
        <f t="shared" si="1464"/>
        <v>5.7613253614285753</v>
      </c>
      <c r="R5213" s="2">
        <f t="shared" si="1473"/>
        <v>2.0707224700000002</v>
      </c>
      <c r="S5213" s="2">
        <f t="shared" si="1465"/>
        <v>3.6906028914285751</v>
      </c>
      <c r="T5213" s="2">
        <f t="shared" si="1476"/>
        <v>0</v>
      </c>
      <c r="U5213" s="2">
        <f t="shared" si="1466"/>
        <v>0</v>
      </c>
      <c r="V5213" t="str">
        <f t="shared" si="1474"/>
        <v>N</v>
      </c>
      <c r="W5213" s="2">
        <f t="shared" si="1475"/>
        <v>0</v>
      </c>
      <c r="X5213" s="2">
        <f t="shared" si="1467"/>
        <v>0</v>
      </c>
      <c r="Y5213" s="2"/>
    </row>
    <row r="5214" spans="1:25" x14ac:dyDescent="0.2">
      <c r="A5214">
        <v>3</v>
      </c>
      <c r="B5214" s="1">
        <v>42953.124999987362</v>
      </c>
      <c r="C5214">
        <v>37.799999999999997</v>
      </c>
      <c r="D5214" s="15">
        <f t="shared" si="1468"/>
        <v>37.799999999999997</v>
      </c>
      <c r="E5214">
        <v>32</v>
      </c>
      <c r="F5214" s="6">
        <v>2.4255100000000001</v>
      </c>
      <c r="G5214" s="6">
        <v>-1.5167529999999999E-2</v>
      </c>
      <c r="H5214" s="6">
        <f t="shared" si="1459"/>
        <v>2.4103424700000002</v>
      </c>
      <c r="I5214" s="6">
        <f t="shared" si="1460"/>
        <v>5.7999999999999972</v>
      </c>
      <c r="J5214" s="6">
        <f t="shared" si="1461"/>
        <v>3.3896575299999969</v>
      </c>
      <c r="K5214" s="3">
        <f t="shared" si="1469"/>
        <v>3.8738943200000051</v>
      </c>
      <c r="L5214" s="6">
        <f t="shared" si="1462"/>
        <v>0</v>
      </c>
      <c r="M5214" s="6">
        <f t="shared" si="1470"/>
        <v>139.56092522285712</v>
      </c>
      <c r="N5214" s="6">
        <f t="shared" si="1471"/>
        <v>0.4842367900000113</v>
      </c>
      <c r="O5214" s="2">
        <f t="shared" si="1463"/>
        <v>-0.4842367900000113</v>
      </c>
      <c r="P5214" s="2">
        <f t="shared" si="1472"/>
        <v>31.515763209999989</v>
      </c>
      <c r="Q5214" s="2">
        <f t="shared" si="1464"/>
        <v>6.2842367900000085</v>
      </c>
      <c r="R5214" s="2">
        <f t="shared" si="1473"/>
        <v>2.4103424700000002</v>
      </c>
      <c r="S5214" s="2">
        <f t="shared" si="1465"/>
        <v>3.8738943200000082</v>
      </c>
      <c r="T5214" s="2">
        <f t="shared" si="1476"/>
        <v>0</v>
      </c>
      <c r="U5214" s="2">
        <f t="shared" si="1466"/>
        <v>0</v>
      </c>
      <c r="V5214" t="str">
        <f t="shared" si="1474"/>
        <v>N</v>
      </c>
      <c r="W5214" s="2">
        <f t="shared" si="1475"/>
        <v>0</v>
      </c>
      <c r="X5214" s="2">
        <f t="shared" si="1467"/>
        <v>0</v>
      </c>
      <c r="Y5214" s="2"/>
    </row>
    <row r="5215" spans="1:25" x14ac:dyDescent="0.2">
      <c r="A5215">
        <v>4</v>
      </c>
      <c r="B5215" s="1">
        <v>42953.166666654026</v>
      </c>
      <c r="C5215">
        <v>38.200000000000003</v>
      </c>
      <c r="D5215" s="15">
        <f t="shared" si="1468"/>
        <v>38.200000000000003</v>
      </c>
      <c r="E5215">
        <v>32</v>
      </c>
      <c r="F5215" s="6">
        <v>2.0245600000000001</v>
      </c>
      <c r="G5215" s="6">
        <v>-1.5167529999999999E-2</v>
      </c>
      <c r="H5215" s="6">
        <f t="shared" si="1459"/>
        <v>2.0093924700000003</v>
      </c>
      <c r="I5215" s="6">
        <f t="shared" si="1460"/>
        <v>6.2000000000000028</v>
      </c>
      <c r="J5215" s="6">
        <f t="shared" si="1461"/>
        <v>4.190607530000003</v>
      </c>
      <c r="K5215" s="3">
        <f t="shared" si="1469"/>
        <v>4.7892657485714381</v>
      </c>
      <c r="L5215" s="6">
        <f t="shared" si="1462"/>
        <v>0</v>
      </c>
      <c r="M5215" s="6">
        <f t="shared" si="1470"/>
        <v>134.77165947428568</v>
      </c>
      <c r="N5215" s="6">
        <f t="shared" si="1471"/>
        <v>0.59865821857144397</v>
      </c>
      <c r="O5215" s="2">
        <f t="shared" si="1463"/>
        <v>-0.59865821857144397</v>
      </c>
      <c r="P5215" s="2">
        <f t="shared" si="1472"/>
        <v>31.401341781428556</v>
      </c>
      <c r="Q5215" s="2">
        <f t="shared" si="1464"/>
        <v>6.7986582185714468</v>
      </c>
      <c r="R5215" s="2">
        <f t="shared" si="1473"/>
        <v>2.0093924700000003</v>
      </c>
      <c r="S5215" s="2">
        <f t="shared" si="1465"/>
        <v>4.7892657485714469</v>
      </c>
      <c r="T5215" s="2">
        <f t="shared" si="1476"/>
        <v>0</v>
      </c>
      <c r="U5215" s="2">
        <f t="shared" si="1466"/>
        <v>0</v>
      </c>
      <c r="V5215" t="str">
        <f t="shared" si="1474"/>
        <v>N</v>
      </c>
      <c r="W5215" s="2">
        <f t="shared" si="1475"/>
        <v>0</v>
      </c>
      <c r="X5215" s="2">
        <f t="shared" si="1467"/>
        <v>0</v>
      </c>
      <c r="Y5215" s="2"/>
    </row>
    <row r="5216" spans="1:25" x14ac:dyDescent="0.2">
      <c r="A5216">
        <v>5</v>
      </c>
      <c r="B5216" s="1">
        <v>42953.20833332069</v>
      </c>
      <c r="C5216">
        <v>38.799999999999997</v>
      </c>
      <c r="D5216" s="15">
        <f t="shared" si="1468"/>
        <v>38.799999999999997</v>
      </c>
      <c r="E5216">
        <v>32</v>
      </c>
      <c r="F5216" s="6">
        <v>3.9929800000000002</v>
      </c>
      <c r="G5216" s="6">
        <v>-1.5167529999999999E-2</v>
      </c>
      <c r="H5216" s="6">
        <f t="shared" si="1459"/>
        <v>3.9778124700000004</v>
      </c>
      <c r="I5216" s="6">
        <f t="shared" si="1460"/>
        <v>6.7999999999999972</v>
      </c>
      <c r="J5216" s="6">
        <f t="shared" si="1461"/>
        <v>2.8221875299999968</v>
      </c>
      <c r="K5216" s="3">
        <f t="shared" si="1469"/>
        <v>3.225357177142854</v>
      </c>
      <c r="L5216" s="6">
        <f t="shared" si="1462"/>
        <v>0</v>
      </c>
      <c r="M5216" s="6">
        <f t="shared" si="1470"/>
        <v>131.54630229714283</v>
      </c>
      <c r="N5216" s="6">
        <f t="shared" si="1471"/>
        <v>0.40316964714284609</v>
      </c>
      <c r="O5216" s="2">
        <f t="shared" si="1463"/>
        <v>-0.40316964714284609</v>
      </c>
      <c r="P5216" s="2">
        <f t="shared" si="1472"/>
        <v>31.596830352857154</v>
      </c>
      <c r="Q5216" s="2">
        <f t="shared" si="1464"/>
        <v>7.2031696471428432</v>
      </c>
      <c r="R5216" s="2">
        <f t="shared" si="1473"/>
        <v>3.9778124700000004</v>
      </c>
      <c r="S5216" s="2">
        <f t="shared" si="1465"/>
        <v>3.2253571771428429</v>
      </c>
      <c r="T5216" s="2">
        <f t="shared" si="1476"/>
        <v>0</v>
      </c>
      <c r="U5216" s="2">
        <f t="shared" si="1466"/>
        <v>0</v>
      </c>
      <c r="V5216" t="str">
        <f t="shared" si="1474"/>
        <v>N</v>
      </c>
      <c r="W5216" s="2">
        <f t="shared" si="1475"/>
        <v>0</v>
      </c>
      <c r="X5216" s="2">
        <f t="shared" si="1467"/>
        <v>0</v>
      </c>
      <c r="Y5216" s="2"/>
    </row>
    <row r="5217" spans="1:25" x14ac:dyDescent="0.2">
      <c r="A5217">
        <v>6</v>
      </c>
      <c r="B5217" s="1">
        <v>42953.249999987354</v>
      </c>
      <c r="C5217">
        <v>38.1</v>
      </c>
      <c r="D5217" s="15">
        <f t="shared" si="1468"/>
        <v>38.1</v>
      </c>
      <c r="E5217">
        <v>32</v>
      </c>
      <c r="F5217" s="6">
        <v>5.5231000000000003</v>
      </c>
      <c r="G5217" s="6">
        <v>1.1250711700000002</v>
      </c>
      <c r="H5217" s="6">
        <f t="shared" si="1459"/>
        <v>6.6481711700000004</v>
      </c>
      <c r="I5217" s="6">
        <f t="shared" si="1460"/>
        <v>6.1000000000000014</v>
      </c>
      <c r="J5217" s="6">
        <f t="shared" si="1461"/>
        <v>0</v>
      </c>
      <c r="K5217" s="3">
        <f t="shared" si="1469"/>
        <v>0</v>
      </c>
      <c r="L5217" s="6">
        <f t="shared" si="1462"/>
        <v>0.54817116999999893</v>
      </c>
      <c r="M5217" s="6">
        <f t="shared" si="1470"/>
        <v>132.09447346714282</v>
      </c>
      <c r="N5217" s="6">
        <f t="shared" si="1471"/>
        <v>0</v>
      </c>
      <c r="O5217" s="2">
        <f t="shared" si="1463"/>
        <v>0</v>
      </c>
      <c r="P5217" s="2">
        <f t="shared" si="1472"/>
        <v>32</v>
      </c>
      <c r="Q5217" s="2">
        <f t="shared" si="1464"/>
        <v>6.1000000000000014</v>
      </c>
      <c r="R5217" s="2">
        <f t="shared" si="1473"/>
        <v>6.1000000000000014</v>
      </c>
      <c r="S5217" s="2">
        <f t="shared" si="1465"/>
        <v>0</v>
      </c>
      <c r="T5217" s="2">
        <f t="shared" si="1476"/>
        <v>0.54817116999998916</v>
      </c>
      <c r="U5217" s="2">
        <f t="shared" si="1466"/>
        <v>0</v>
      </c>
      <c r="V5217" t="str">
        <f t="shared" si="1474"/>
        <v>N</v>
      </c>
      <c r="W5217" s="2">
        <f t="shared" si="1475"/>
        <v>0</v>
      </c>
      <c r="X5217" s="2">
        <f t="shared" si="1467"/>
        <v>0</v>
      </c>
      <c r="Y5217" s="2"/>
    </row>
    <row r="5218" spans="1:25" x14ac:dyDescent="0.2">
      <c r="A5218">
        <v>7</v>
      </c>
      <c r="B5218" s="1">
        <v>42953.291666654019</v>
      </c>
      <c r="C5218">
        <v>41.1</v>
      </c>
      <c r="D5218" s="15">
        <f t="shared" si="1468"/>
        <v>41.1</v>
      </c>
      <c r="E5218">
        <v>32</v>
      </c>
      <c r="F5218" s="6">
        <v>4.8899100000000004</v>
      </c>
      <c r="G5218" s="6">
        <v>8.873524999999999</v>
      </c>
      <c r="H5218" s="6">
        <f t="shared" si="1459"/>
        <v>13.763434999999999</v>
      </c>
      <c r="I5218" s="6">
        <f t="shared" si="1460"/>
        <v>9.1000000000000014</v>
      </c>
      <c r="J5218" s="6">
        <f t="shared" si="1461"/>
        <v>0</v>
      </c>
      <c r="K5218" s="3">
        <f t="shared" si="1469"/>
        <v>0</v>
      </c>
      <c r="L5218" s="6">
        <f t="shared" si="1462"/>
        <v>4.663434999999998</v>
      </c>
      <c r="M5218" s="6">
        <f t="shared" si="1470"/>
        <v>136.75790846714281</v>
      </c>
      <c r="N5218" s="6">
        <f t="shared" si="1471"/>
        <v>0</v>
      </c>
      <c r="O5218" s="2">
        <f t="shared" si="1463"/>
        <v>0</v>
      </c>
      <c r="P5218" s="2">
        <f t="shared" si="1472"/>
        <v>32</v>
      </c>
      <c r="Q5218" s="2">
        <f t="shared" si="1464"/>
        <v>9.1000000000000014</v>
      </c>
      <c r="R5218" s="2">
        <f t="shared" si="1473"/>
        <v>9.1000000000000014</v>
      </c>
      <c r="S5218" s="2">
        <f t="shared" si="1465"/>
        <v>0</v>
      </c>
      <c r="T5218" s="2">
        <f t="shared" si="1476"/>
        <v>4.6634349999999927</v>
      </c>
      <c r="U5218" s="2">
        <f t="shared" si="1466"/>
        <v>0</v>
      </c>
      <c r="V5218" t="str">
        <f t="shared" si="1474"/>
        <v>N</v>
      </c>
      <c r="W5218" s="2">
        <f t="shared" si="1475"/>
        <v>0</v>
      </c>
      <c r="X5218" s="2">
        <f t="shared" si="1467"/>
        <v>0</v>
      </c>
      <c r="Y5218" s="2"/>
    </row>
    <row r="5219" spans="1:25" x14ac:dyDescent="0.2">
      <c r="A5219">
        <v>8</v>
      </c>
      <c r="B5219" s="1">
        <v>42953.333333320683</v>
      </c>
      <c r="C5219">
        <v>40.1</v>
      </c>
      <c r="D5219" s="15">
        <f t="shared" si="1468"/>
        <v>40.1</v>
      </c>
      <c r="E5219">
        <v>32</v>
      </c>
      <c r="F5219" s="6">
        <v>5.8214699999999997</v>
      </c>
      <c r="G5219" s="6">
        <v>20.132380000000001</v>
      </c>
      <c r="H5219" s="6">
        <f t="shared" si="1459"/>
        <v>25.953850000000003</v>
      </c>
      <c r="I5219" s="6">
        <f t="shared" si="1460"/>
        <v>8.1000000000000014</v>
      </c>
      <c r="J5219" s="6">
        <f t="shared" si="1461"/>
        <v>0</v>
      </c>
      <c r="K5219" s="3">
        <f t="shared" si="1469"/>
        <v>0</v>
      </c>
      <c r="L5219" s="6">
        <f t="shared" si="1462"/>
        <v>17.853850000000001</v>
      </c>
      <c r="M5219" s="6">
        <f t="shared" si="1470"/>
        <v>154.61175846714281</v>
      </c>
      <c r="N5219" s="6">
        <f t="shared" si="1471"/>
        <v>0</v>
      </c>
      <c r="O5219" s="2">
        <f t="shared" si="1463"/>
        <v>0</v>
      </c>
      <c r="P5219" s="2">
        <f t="shared" si="1472"/>
        <v>32</v>
      </c>
      <c r="Q5219" s="2">
        <f t="shared" si="1464"/>
        <v>8.1000000000000014</v>
      </c>
      <c r="R5219" s="2">
        <f t="shared" si="1473"/>
        <v>8.1000000000000014</v>
      </c>
      <c r="S5219" s="2">
        <f t="shared" si="1465"/>
        <v>0</v>
      </c>
      <c r="T5219" s="2">
        <f t="shared" si="1476"/>
        <v>17.853849999999994</v>
      </c>
      <c r="U5219" s="2">
        <f t="shared" si="1466"/>
        <v>0</v>
      </c>
      <c r="V5219" t="str">
        <f t="shared" si="1474"/>
        <v>Y</v>
      </c>
      <c r="W5219" s="2">
        <f t="shared" si="1475"/>
        <v>0</v>
      </c>
      <c r="X5219" s="2">
        <f t="shared" si="1467"/>
        <v>0</v>
      </c>
      <c r="Y5219" s="2"/>
    </row>
    <row r="5220" spans="1:25" x14ac:dyDescent="0.2">
      <c r="A5220">
        <v>9</v>
      </c>
      <c r="B5220" s="1">
        <v>42953.374999987347</v>
      </c>
      <c r="C5220">
        <v>44.2</v>
      </c>
      <c r="D5220" s="15">
        <f t="shared" si="1468"/>
        <v>44.2</v>
      </c>
      <c r="E5220">
        <v>32</v>
      </c>
      <c r="F5220" s="6">
        <v>5.14208</v>
      </c>
      <c r="G5220" s="6">
        <v>30.536360000000002</v>
      </c>
      <c r="H5220" s="6">
        <f t="shared" si="1459"/>
        <v>35.678440000000002</v>
      </c>
      <c r="I5220" s="6">
        <f t="shared" si="1460"/>
        <v>12.200000000000003</v>
      </c>
      <c r="J5220" s="6">
        <f t="shared" si="1461"/>
        <v>0</v>
      </c>
      <c r="K5220" s="3">
        <f t="shared" si="1469"/>
        <v>0</v>
      </c>
      <c r="L5220" s="6">
        <f t="shared" si="1462"/>
        <v>23.478439999999999</v>
      </c>
      <c r="M5220" s="6">
        <f t="shared" si="1470"/>
        <v>178.09019846714281</v>
      </c>
      <c r="N5220" s="6">
        <f t="shared" si="1471"/>
        <v>0</v>
      </c>
      <c r="O5220" s="2">
        <f t="shared" si="1463"/>
        <v>0</v>
      </c>
      <c r="P5220" s="2">
        <f t="shared" si="1472"/>
        <v>32</v>
      </c>
      <c r="Q5220" s="2">
        <f t="shared" si="1464"/>
        <v>12.200000000000003</v>
      </c>
      <c r="R5220" s="2">
        <f t="shared" si="1473"/>
        <v>12.200000000000003</v>
      </c>
      <c r="S5220" s="2">
        <f t="shared" si="1465"/>
        <v>0</v>
      </c>
      <c r="T5220" s="2">
        <f t="shared" si="1476"/>
        <v>23.478440000000006</v>
      </c>
      <c r="U5220" s="2">
        <f t="shared" si="1466"/>
        <v>0</v>
      </c>
      <c r="V5220" t="str">
        <f t="shared" si="1474"/>
        <v>Y</v>
      </c>
      <c r="W5220" s="2">
        <f t="shared" si="1475"/>
        <v>0</v>
      </c>
      <c r="X5220" s="2">
        <f t="shared" si="1467"/>
        <v>0</v>
      </c>
      <c r="Y5220" s="2"/>
    </row>
    <row r="5221" spans="1:25" x14ac:dyDescent="0.2">
      <c r="A5221">
        <v>10</v>
      </c>
      <c r="B5221" s="1">
        <v>42953.416666654011</v>
      </c>
      <c r="C5221">
        <v>47.7</v>
      </c>
      <c r="D5221" s="15">
        <f t="shared" si="1468"/>
        <v>47.7</v>
      </c>
      <c r="E5221">
        <v>32</v>
      </c>
      <c r="F5221" s="6">
        <v>5.6336599999999999</v>
      </c>
      <c r="G5221" s="6">
        <v>37.991080000000004</v>
      </c>
      <c r="H5221" s="6">
        <f t="shared" si="1459"/>
        <v>43.624740000000003</v>
      </c>
      <c r="I5221" s="6">
        <f t="shared" si="1460"/>
        <v>15.700000000000003</v>
      </c>
      <c r="J5221" s="6">
        <f t="shared" si="1461"/>
        <v>0</v>
      </c>
      <c r="K5221" s="3">
        <f t="shared" si="1469"/>
        <v>0</v>
      </c>
      <c r="L5221" s="6">
        <f t="shared" si="1462"/>
        <v>27.92474</v>
      </c>
      <c r="M5221" s="6">
        <f t="shared" si="1470"/>
        <v>206.01493846714283</v>
      </c>
      <c r="N5221" s="6">
        <f t="shared" si="1471"/>
        <v>0</v>
      </c>
      <c r="O5221" s="2">
        <f t="shared" si="1463"/>
        <v>0</v>
      </c>
      <c r="P5221" s="2">
        <f t="shared" si="1472"/>
        <v>32</v>
      </c>
      <c r="Q5221" s="2">
        <f t="shared" si="1464"/>
        <v>15.700000000000003</v>
      </c>
      <c r="R5221" s="2">
        <f t="shared" si="1473"/>
        <v>15.700000000000003</v>
      </c>
      <c r="S5221" s="2">
        <f t="shared" si="1465"/>
        <v>0</v>
      </c>
      <c r="T5221" s="2">
        <f t="shared" si="1476"/>
        <v>27.924740000000014</v>
      </c>
      <c r="U5221" s="2">
        <f t="shared" si="1466"/>
        <v>0</v>
      </c>
      <c r="V5221" t="str">
        <f t="shared" si="1474"/>
        <v>Y</v>
      </c>
      <c r="W5221" s="2">
        <f t="shared" si="1475"/>
        <v>0</v>
      </c>
      <c r="X5221" s="2">
        <f t="shared" si="1467"/>
        <v>0</v>
      </c>
      <c r="Y5221" s="2"/>
    </row>
    <row r="5222" spans="1:25" x14ac:dyDescent="0.2">
      <c r="A5222">
        <v>11</v>
      </c>
      <c r="B5222" s="1">
        <v>42953.458333320676</v>
      </c>
      <c r="C5222">
        <v>48.4</v>
      </c>
      <c r="D5222" s="15">
        <f t="shared" si="1468"/>
        <v>48.4</v>
      </c>
      <c r="E5222">
        <v>32</v>
      </c>
      <c r="F5222" s="6">
        <v>7.0601900000000004</v>
      </c>
      <c r="G5222" s="6">
        <v>41.986149999999995</v>
      </c>
      <c r="H5222" s="6">
        <f t="shared" si="1459"/>
        <v>49.046339999999994</v>
      </c>
      <c r="I5222" s="6">
        <f t="shared" si="1460"/>
        <v>16.399999999999999</v>
      </c>
      <c r="J5222" s="6">
        <f t="shared" si="1461"/>
        <v>0</v>
      </c>
      <c r="K5222" s="3">
        <f t="shared" si="1469"/>
        <v>0</v>
      </c>
      <c r="L5222" s="6">
        <f t="shared" si="1462"/>
        <v>32.646339999999995</v>
      </c>
      <c r="M5222" s="6">
        <f t="shared" si="1470"/>
        <v>220</v>
      </c>
      <c r="N5222" s="6">
        <f t="shared" si="1471"/>
        <v>18.661278467142836</v>
      </c>
      <c r="O5222" s="2">
        <f t="shared" si="1463"/>
        <v>-18.661278467142836</v>
      </c>
      <c r="P5222" s="2">
        <f t="shared" si="1472"/>
        <v>13.338721532857164</v>
      </c>
      <c r="Q5222" s="2">
        <f t="shared" si="1464"/>
        <v>35.061278467142834</v>
      </c>
      <c r="R5222" s="2">
        <f t="shared" si="1473"/>
        <v>35.061278467142834</v>
      </c>
      <c r="S5222" s="2">
        <f t="shared" si="1465"/>
        <v>0</v>
      </c>
      <c r="T5222" s="2">
        <f t="shared" si="1476"/>
        <v>13.985061532857173</v>
      </c>
      <c r="U5222" s="2">
        <f t="shared" si="1466"/>
        <v>0</v>
      </c>
      <c r="V5222" t="str">
        <f t="shared" si="1474"/>
        <v>Y</v>
      </c>
      <c r="W5222" s="2">
        <f t="shared" si="1475"/>
        <v>0</v>
      </c>
      <c r="X5222" s="2">
        <f t="shared" si="1467"/>
        <v>0</v>
      </c>
      <c r="Y5222" s="2"/>
    </row>
    <row r="5223" spans="1:25" x14ac:dyDescent="0.2">
      <c r="A5223">
        <v>12</v>
      </c>
      <c r="B5223" s="1">
        <v>42953.49999998734</v>
      </c>
      <c r="C5223">
        <v>48.7</v>
      </c>
      <c r="D5223" s="15">
        <f t="shared" si="1468"/>
        <v>48.7</v>
      </c>
      <c r="E5223">
        <v>32</v>
      </c>
      <c r="F5223" s="6">
        <v>7.2683999999999997</v>
      </c>
      <c r="G5223" s="6">
        <v>42.79954</v>
      </c>
      <c r="H5223" s="6">
        <f t="shared" si="1459"/>
        <v>50.06794</v>
      </c>
      <c r="I5223" s="6">
        <f t="shared" si="1460"/>
        <v>16.700000000000003</v>
      </c>
      <c r="J5223" s="6">
        <f t="shared" si="1461"/>
        <v>0</v>
      </c>
      <c r="K5223" s="3">
        <f t="shared" si="1469"/>
        <v>0</v>
      </c>
      <c r="L5223" s="6">
        <f t="shared" si="1462"/>
        <v>33.367939999999997</v>
      </c>
      <c r="M5223" s="6">
        <f t="shared" si="1470"/>
        <v>220</v>
      </c>
      <c r="N5223" s="6">
        <f t="shared" si="1471"/>
        <v>33.367940000000004</v>
      </c>
      <c r="O5223" s="2">
        <f t="shared" si="1463"/>
        <v>-32</v>
      </c>
      <c r="P5223" s="2">
        <f t="shared" si="1472"/>
        <v>0</v>
      </c>
      <c r="Q5223" s="2">
        <f t="shared" si="1464"/>
        <v>48.7</v>
      </c>
      <c r="R5223" s="2">
        <f t="shared" si="1473"/>
        <v>48.7</v>
      </c>
      <c r="S5223" s="2">
        <f t="shared" si="1465"/>
        <v>0</v>
      </c>
      <c r="T5223" s="2">
        <f t="shared" si="1476"/>
        <v>0</v>
      </c>
      <c r="U5223" s="2">
        <f t="shared" si="1466"/>
        <v>1.3679400000000044</v>
      </c>
      <c r="V5223" t="str">
        <f t="shared" si="1474"/>
        <v>Y</v>
      </c>
      <c r="W5223" s="2">
        <f t="shared" si="1475"/>
        <v>1.3679400000000044</v>
      </c>
      <c r="X5223" s="2">
        <f t="shared" si="1467"/>
        <v>0</v>
      </c>
      <c r="Y5223" s="2"/>
    </row>
    <row r="5224" spans="1:25" x14ac:dyDescent="0.2">
      <c r="A5224">
        <v>13</v>
      </c>
      <c r="B5224" s="1">
        <v>42953.541666654004</v>
      </c>
      <c r="C5224">
        <v>49.7</v>
      </c>
      <c r="D5224" s="15">
        <f t="shared" si="1468"/>
        <v>49.7</v>
      </c>
      <c r="E5224">
        <v>32</v>
      </c>
      <c r="F5224" s="6">
        <v>7.8437999999999999</v>
      </c>
      <c r="G5224" s="6">
        <v>39.75712</v>
      </c>
      <c r="H5224" s="6">
        <f t="shared" si="1459"/>
        <v>47.600920000000002</v>
      </c>
      <c r="I5224" s="6">
        <f t="shared" si="1460"/>
        <v>17.700000000000003</v>
      </c>
      <c r="J5224" s="6">
        <f t="shared" si="1461"/>
        <v>0</v>
      </c>
      <c r="K5224" s="3">
        <f t="shared" si="1469"/>
        <v>0</v>
      </c>
      <c r="L5224" s="6">
        <f t="shared" si="1462"/>
        <v>29.900919999999999</v>
      </c>
      <c r="M5224" s="6">
        <f t="shared" si="1470"/>
        <v>220</v>
      </c>
      <c r="N5224" s="6">
        <f t="shared" si="1471"/>
        <v>29.900919999999985</v>
      </c>
      <c r="O5224" s="2">
        <f t="shared" si="1463"/>
        <v>-29.900919999999985</v>
      </c>
      <c r="P5224" s="2">
        <f t="shared" si="1472"/>
        <v>2.0990800000000149</v>
      </c>
      <c r="Q5224" s="2">
        <f t="shared" si="1464"/>
        <v>47.600919999999988</v>
      </c>
      <c r="R5224" s="2">
        <f t="shared" si="1473"/>
        <v>47.600919999999988</v>
      </c>
      <c r="S5224" s="2">
        <f t="shared" si="1465"/>
        <v>0</v>
      </c>
      <c r="T5224" s="2">
        <f t="shared" si="1476"/>
        <v>0</v>
      </c>
      <c r="U5224" s="2">
        <f t="shared" si="1466"/>
        <v>0</v>
      </c>
      <c r="V5224" t="str">
        <f t="shared" si="1474"/>
        <v>Y</v>
      </c>
      <c r="W5224" s="2">
        <f t="shared" si="1475"/>
        <v>0</v>
      </c>
      <c r="X5224" s="2">
        <f t="shared" si="1467"/>
        <v>0</v>
      </c>
      <c r="Y5224" s="2"/>
    </row>
    <row r="5225" spans="1:25" x14ac:dyDescent="0.2">
      <c r="A5225">
        <v>14</v>
      </c>
      <c r="B5225" s="1">
        <v>42953.583333320668</v>
      </c>
      <c r="C5225">
        <v>50.6</v>
      </c>
      <c r="D5225" s="15">
        <f t="shared" si="1468"/>
        <v>50.6</v>
      </c>
      <c r="E5225">
        <v>32</v>
      </c>
      <c r="F5225" s="6">
        <v>7.48916</v>
      </c>
      <c r="G5225" s="6">
        <v>33.77111</v>
      </c>
      <c r="H5225" s="6">
        <f t="shared" si="1459"/>
        <v>41.260269999999998</v>
      </c>
      <c r="I5225" s="6">
        <f t="shared" si="1460"/>
        <v>18.600000000000001</v>
      </c>
      <c r="J5225" s="6">
        <f t="shared" si="1461"/>
        <v>0</v>
      </c>
      <c r="K5225" s="3">
        <f t="shared" si="1469"/>
        <v>0</v>
      </c>
      <c r="L5225" s="6">
        <f t="shared" si="1462"/>
        <v>22.660269999999997</v>
      </c>
      <c r="M5225" s="6">
        <f t="shared" si="1470"/>
        <v>220</v>
      </c>
      <c r="N5225" s="6">
        <f t="shared" si="1471"/>
        <v>22.660269999999997</v>
      </c>
      <c r="O5225" s="2">
        <f t="shared" si="1463"/>
        <v>-22.660269999999997</v>
      </c>
      <c r="P5225" s="2">
        <f t="shared" si="1472"/>
        <v>9.339730000000003</v>
      </c>
      <c r="Q5225" s="2">
        <f t="shared" si="1464"/>
        <v>41.260269999999998</v>
      </c>
      <c r="R5225" s="2">
        <f t="shared" si="1473"/>
        <v>41.260269999999998</v>
      </c>
      <c r="S5225" s="2">
        <f t="shared" si="1465"/>
        <v>0</v>
      </c>
      <c r="T5225" s="2">
        <f t="shared" si="1476"/>
        <v>0</v>
      </c>
      <c r="U5225" s="2">
        <f t="shared" si="1466"/>
        <v>0</v>
      </c>
      <c r="V5225" t="str">
        <f t="shared" si="1474"/>
        <v>Y</v>
      </c>
      <c r="W5225" s="2">
        <f t="shared" si="1475"/>
        <v>0</v>
      </c>
      <c r="X5225" s="2">
        <f t="shared" si="1467"/>
        <v>0</v>
      </c>
      <c r="Y5225" s="2"/>
    </row>
    <row r="5226" spans="1:25" x14ac:dyDescent="0.2">
      <c r="A5226">
        <v>15</v>
      </c>
      <c r="B5226" s="1">
        <v>42953.624999987333</v>
      </c>
      <c r="C5226">
        <v>50.3</v>
      </c>
      <c r="D5226" s="15">
        <f t="shared" si="1468"/>
        <v>50.3</v>
      </c>
      <c r="E5226">
        <v>32</v>
      </c>
      <c r="F5226" s="6">
        <v>6.6545399999999999</v>
      </c>
      <c r="G5226" s="6">
        <v>26.61722</v>
      </c>
      <c r="H5226" s="6">
        <f t="shared" si="1459"/>
        <v>33.27176</v>
      </c>
      <c r="I5226" s="6">
        <f t="shared" si="1460"/>
        <v>18.299999999999997</v>
      </c>
      <c r="J5226" s="6">
        <f t="shared" si="1461"/>
        <v>0</v>
      </c>
      <c r="K5226" s="3">
        <f t="shared" si="1469"/>
        <v>0</v>
      </c>
      <c r="L5226" s="6">
        <f t="shared" si="1462"/>
        <v>14.971760000000003</v>
      </c>
      <c r="M5226" s="6">
        <f t="shared" si="1470"/>
        <v>220</v>
      </c>
      <c r="N5226" s="6">
        <f t="shared" si="1471"/>
        <v>14.971760000000017</v>
      </c>
      <c r="O5226" s="2">
        <f t="shared" si="1463"/>
        <v>-14.971760000000017</v>
      </c>
      <c r="P5226" s="2">
        <f t="shared" si="1472"/>
        <v>17.028239999999983</v>
      </c>
      <c r="Q5226" s="2">
        <f t="shared" si="1464"/>
        <v>33.271760000000015</v>
      </c>
      <c r="R5226" s="2">
        <f t="shared" si="1473"/>
        <v>33.271760000000015</v>
      </c>
      <c r="S5226" s="2">
        <f t="shared" si="1465"/>
        <v>0</v>
      </c>
      <c r="T5226" s="2">
        <f t="shared" si="1476"/>
        <v>0</v>
      </c>
      <c r="U5226" s="2">
        <f t="shared" si="1466"/>
        <v>0</v>
      </c>
      <c r="V5226" t="str">
        <f t="shared" si="1474"/>
        <v>Y</v>
      </c>
      <c r="W5226" s="2">
        <f t="shared" si="1475"/>
        <v>0</v>
      </c>
      <c r="X5226" s="2">
        <f t="shared" si="1467"/>
        <v>0</v>
      </c>
      <c r="Y5226" s="2"/>
    </row>
    <row r="5227" spans="1:25" x14ac:dyDescent="0.2">
      <c r="A5227">
        <v>16</v>
      </c>
      <c r="B5227" s="1">
        <v>42953.666666653997</v>
      </c>
      <c r="C5227">
        <v>51.3</v>
      </c>
      <c r="D5227" s="15">
        <f t="shared" si="1468"/>
        <v>51.3</v>
      </c>
      <c r="E5227">
        <v>32</v>
      </c>
      <c r="F5227" s="6">
        <v>6.9449100000000001</v>
      </c>
      <c r="G5227" s="6">
        <v>12.425330000000001</v>
      </c>
      <c r="H5227" s="6">
        <f t="shared" si="1459"/>
        <v>19.370240000000003</v>
      </c>
      <c r="I5227" s="6">
        <f t="shared" si="1460"/>
        <v>19.299999999999997</v>
      </c>
      <c r="J5227" s="6">
        <f t="shared" si="1461"/>
        <v>0</v>
      </c>
      <c r="K5227" s="3">
        <f t="shared" si="1469"/>
        <v>0</v>
      </c>
      <c r="L5227" s="6">
        <f t="shared" si="1462"/>
        <v>7.0240000000005409E-2</v>
      </c>
      <c r="M5227" s="6">
        <f t="shared" si="1470"/>
        <v>220</v>
      </c>
      <c r="N5227" s="6">
        <f t="shared" si="1471"/>
        <v>7.0240000000012515E-2</v>
      </c>
      <c r="O5227" s="2">
        <f t="shared" si="1463"/>
        <v>-7.0240000000012515E-2</v>
      </c>
      <c r="P5227" s="2">
        <f t="shared" si="1472"/>
        <v>31.929759999999987</v>
      </c>
      <c r="Q5227" s="2">
        <f t="shared" si="1464"/>
        <v>19.37024000000001</v>
      </c>
      <c r="R5227" s="2">
        <f t="shared" si="1473"/>
        <v>19.37024000000001</v>
      </c>
      <c r="S5227" s="2">
        <f t="shared" si="1465"/>
        <v>0</v>
      </c>
      <c r="T5227" s="2">
        <f t="shared" si="1476"/>
        <v>0</v>
      </c>
      <c r="U5227" s="2">
        <f t="shared" si="1466"/>
        <v>0</v>
      </c>
      <c r="V5227" t="str">
        <f t="shared" si="1474"/>
        <v>Y</v>
      </c>
      <c r="W5227" s="2">
        <f t="shared" si="1475"/>
        <v>0</v>
      </c>
      <c r="X5227" s="2">
        <f t="shared" si="1467"/>
        <v>0</v>
      </c>
      <c r="Y5227" s="2"/>
    </row>
    <row r="5228" spans="1:25" x14ac:dyDescent="0.2">
      <c r="A5228">
        <v>17</v>
      </c>
      <c r="B5228" s="1">
        <v>42953.708333320661</v>
      </c>
      <c r="C5228">
        <v>50.4</v>
      </c>
      <c r="D5228" s="15">
        <f t="shared" si="1468"/>
        <v>50.4</v>
      </c>
      <c r="E5228">
        <v>32</v>
      </c>
      <c r="F5228" s="6">
        <v>9.2770499999999991</v>
      </c>
      <c r="G5228" s="6">
        <v>5.169797</v>
      </c>
      <c r="H5228" s="6">
        <f t="shared" si="1459"/>
        <v>14.446846999999998</v>
      </c>
      <c r="I5228" s="6">
        <f t="shared" si="1460"/>
        <v>18.399999999999999</v>
      </c>
      <c r="J5228" s="6">
        <f t="shared" si="1461"/>
        <v>3.9531530000000004</v>
      </c>
      <c r="K5228" s="3">
        <f t="shared" si="1469"/>
        <v>4.5178891428571433</v>
      </c>
      <c r="L5228" s="6">
        <f t="shared" si="1462"/>
        <v>0</v>
      </c>
      <c r="M5228" s="6">
        <f t="shared" si="1470"/>
        <v>215.48211085714286</v>
      </c>
      <c r="N5228" s="6">
        <f t="shared" si="1471"/>
        <v>0.56473614285715712</v>
      </c>
      <c r="O5228" s="2">
        <f t="shared" si="1463"/>
        <v>-0.56473614285715712</v>
      </c>
      <c r="P5228" s="2">
        <f t="shared" si="1472"/>
        <v>31.435263857142843</v>
      </c>
      <c r="Q5228" s="2">
        <f t="shared" si="1464"/>
        <v>18.964736142857156</v>
      </c>
      <c r="R5228" s="2">
        <f t="shared" si="1473"/>
        <v>14.446846999999998</v>
      </c>
      <c r="S5228" s="2">
        <f t="shared" si="1465"/>
        <v>4.5178891428571575</v>
      </c>
      <c r="T5228" s="2">
        <f t="shared" si="1476"/>
        <v>0</v>
      </c>
      <c r="U5228" s="2">
        <f t="shared" si="1466"/>
        <v>0</v>
      </c>
      <c r="V5228" t="str">
        <f t="shared" si="1474"/>
        <v>N</v>
      </c>
      <c r="W5228" s="2">
        <f t="shared" si="1475"/>
        <v>0</v>
      </c>
      <c r="X5228" s="2">
        <f t="shared" si="1467"/>
        <v>0</v>
      </c>
      <c r="Y5228" s="2"/>
    </row>
    <row r="5229" spans="1:25" x14ac:dyDescent="0.2">
      <c r="A5229">
        <v>18</v>
      </c>
      <c r="B5229" s="1">
        <v>42953.749999987325</v>
      </c>
      <c r="C5229">
        <v>47.1</v>
      </c>
      <c r="D5229" s="15">
        <f t="shared" si="1468"/>
        <v>47.1</v>
      </c>
      <c r="E5229">
        <v>32</v>
      </c>
      <c r="F5229" s="6">
        <v>9.7984600000000004</v>
      </c>
      <c r="G5229" s="6">
        <v>2.8388069999999998E-2</v>
      </c>
      <c r="H5229" s="6">
        <f t="shared" si="1459"/>
        <v>9.8268480700000005</v>
      </c>
      <c r="I5229" s="6">
        <f t="shared" si="1460"/>
        <v>15.100000000000001</v>
      </c>
      <c r="J5229" s="6">
        <f t="shared" si="1461"/>
        <v>5.2731519300000009</v>
      </c>
      <c r="K5229" s="3">
        <f t="shared" si="1469"/>
        <v>6.0264593485714215</v>
      </c>
      <c r="L5229" s="6">
        <f t="shared" si="1462"/>
        <v>0</v>
      </c>
      <c r="M5229" s="6">
        <f t="shared" si="1470"/>
        <v>209.45565150857144</v>
      </c>
      <c r="N5229" s="6">
        <f t="shared" si="1471"/>
        <v>0.75330741857140993</v>
      </c>
      <c r="O5229" s="2">
        <f t="shared" si="1463"/>
        <v>-0.75330741857140993</v>
      </c>
      <c r="P5229" s="2">
        <f t="shared" si="1472"/>
        <v>31.24669258142859</v>
      </c>
      <c r="Q5229" s="2">
        <f t="shared" si="1464"/>
        <v>15.853307418571411</v>
      </c>
      <c r="R5229" s="2">
        <f t="shared" si="1473"/>
        <v>9.8268480700000005</v>
      </c>
      <c r="S5229" s="2">
        <f t="shared" si="1465"/>
        <v>6.0264593485714109</v>
      </c>
      <c r="T5229" s="2">
        <f t="shared" si="1476"/>
        <v>0</v>
      </c>
      <c r="U5229" s="2">
        <f t="shared" si="1466"/>
        <v>0</v>
      </c>
      <c r="V5229" t="str">
        <f t="shared" si="1474"/>
        <v>N</v>
      </c>
      <c r="W5229" s="2">
        <f t="shared" si="1475"/>
        <v>0</v>
      </c>
      <c r="X5229" s="2">
        <f t="shared" si="1467"/>
        <v>0</v>
      </c>
      <c r="Y5229" s="2"/>
    </row>
    <row r="5230" spans="1:25" x14ac:dyDescent="0.2">
      <c r="A5230">
        <v>19</v>
      </c>
      <c r="B5230" s="1">
        <v>42953.79166665399</v>
      </c>
      <c r="C5230">
        <v>48.1</v>
      </c>
      <c r="D5230" s="15">
        <f t="shared" si="1468"/>
        <v>48.1</v>
      </c>
      <c r="E5230">
        <v>32</v>
      </c>
      <c r="F5230" s="6">
        <v>10.0703</v>
      </c>
      <c r="G5230" s="6">
        <v>-1.5167529999999999E-2</v>
      </c>
      <c r="H5230" s="6">
        <f t="shared" si="1459"/>
        <v>10.05513247</v>
      </c>
      <c r="I5230" s="6">
        <f t="shared" si="1460"/>
        <v>16.100000000000001</v>
      </c>
      <c r="J5230" s="6">
        <f t="shared" si="1461"/>
        <v>6.0448675300000012</v>
      </c>
      <c r="K5230" s="3">
        <f t="shared" si="1469"/>
        <v>6.9084200342857116</v>
      </c>
      <c r="L5230" s="6">
        <f t="shared" si="1462"/>
        <v>0</v>
      </c>
      <c r="M5230" s="6">
        <f t="shared" si="1470"/>
        <v>202.54723147428572</v>
      </c>
      <c r="N5230" s="6">
        <f t="shared" si="1471"/>
        <v>0.86355250428570685</v>
      </c>
      <c r="O5230" s="2">
        <f t="shared" si="1463"/>
        <v>-0.86355250428570685</v>
      </c>
      <c r="P5230" s="2">
        <f t="shared" si="1472"/>
        <v>31.136447495714293</v>
      </c>
      <c r="Q5230" s="2">
        <f t="shared" si="1464"/>
        <v>16.963552504285708</v>
      </c>
      <c r="R5230" s="2">
        <f t="shared" si="1473"/>
        <v>10.05513247</v>
      </c>
      <c r="S5230" s="2">
        <f t="shared" si="1465"/>
        <v>6.9084200342857081</v>
      </c>
      <c r="T5230" s="2">
        <f t="shared" si="1476"/>
        <v>0</v>
      </c>
      <c r="U5230" s="2">
        <f t="shared" si="1466"/>
        <v>0</v>
      </c>
      <c r="V5230" t="str">
        <f t="shared" si="1474"/>
        <v>N</v>
      </c>
      <c r="W5230" s="2">
        <f t="shared" si="1475"/>
        <v>0</v>
      </c>
      <c r="X5230" s="2">
        <f t="shared" si="1467"/>
        <v>0</v>
      </c>
      <c r="Y5230" s="2"/>
    </row>
    <row r="5231" spans="1:25" x14ac:dyDescent="0.2">
      <c r="A5231">
        <v>20</v>
      </c>
      <c r="B5231" s="1">
        <v>42953.833333320654</v>
      </c>
      <c r="C5231">
        <v>48.7</v>
      </c>
      <c r="D5231" s="15">
        <f t="shared" si="1468"/>
        <v>48.7</v>
      </c>
      <c r="E5231">
        <v>32</v>
      </c>
      <c r="F5231" s="6">
        <v>9.3974600000000006</v>
      </c>
      <c r="G5231" s="6">
        <v>-1.5167529999999999E-2</v>
      </c>
      <c r="H5231" s="6">
        <f t="shared" si="1459"/>
        <v>9.3822924700000012</v>
      </c>
      <c r="I5231" s="6">
        <f t="shared" si="1460"/>
        <v>16.700000000000003</v>
      </c>
      <c r="J5231" s="6">
        <f t="shared" si="1461"/>
        <v>7.3177075300000016</v>
      </c>
      <c r="K5231" s="3">
        <f t="shared" si="1469"/>
        <v>8.3630943199999876</v>
      </c>
      <c r="L5231" s="6">
        <f t="shared" si="1462"/>
        <v>0</v>
      </c>
      <c r="M5231" s="6">
        <f t="shared" si="1470"/>
        <v>194.18413715428574</v>
      </c>
      <c r="N5231" s="6">
        <f t="shared" si="1471"/>
        <v>1.0453867899999807</v>
      </c>
      <c r="O5231" s="2">
        <f t="shared" si="1463"/>
        <v>-1.0453867899999807</v>
      </c>
      <c r="P5231" s="2">
        <f t="shared" si="1472"/>
        <v>30.954613210000019</v>
      </c>
      <c r="Q5231" s="2">
        <f t="shared" si="1464"/>
        <v>17.745386789999984</v>
      </c>
      <c r="R5231" s="2">
        <f t="shared" si="1473"/>
        <v>9.3822924700000012</v>
      </c>
      <c r="S5231" s="2">
        <f t="shared" si="1465"/>
        <v>8.3630943199999823</v>
      </c>
      <c r="T5231" s="2">
        <f t="shared" si="1476"/>
        <v>0</v>
      </c>
      <c r="U5231" s="2">
        <f t="shared" si="1466"/>
        <v>0</v>
      </c>
      <c r="V5231" t="str">
        <f t="shared" si="1474"/>
        <v>N</v>
      </c>
      <c r="W5231" s="2">
        <f t="shared" si="1475"/>
        <v>0</v>
      </c>
      <c r="X5231" s="2">
        <f t="shared" si="1467"/>
        <v>0</v>
      </c>
      <c r="Y5231" s="2"/>
    </row>
    <row r="5232" spans="1:25" x14ac:dyDescent="0.2">
      <c r="A5232">
        <v>21</v>
      </c>
      <c r="B5232" s="1">
        <v>42953.874999987318</v>
      </c>
      <c r="C5232">
        <v>46.7</v>
      </c>
      <c r="D5232" s="15">
        <f t="shared" si="1468"/>
        <v>46.7</v>
      </c>
      <c r="E5232">
        <v>32</v>
      </c>
      <c r="F5232" s="6">
        <v>10.671900000000001</v>
      </c>
      <c r="G5232" s="6">
        <v>-1.5167529999999999E-2</v>
      </c>
      <c r="H5232" s="6">
        <f t="shared" si="1459"/>
        <v>10.656732470000001</v>
      </c>
      <c r="I5232" s="6">
        <f t="shared" si="1460"/>
        <v>14.700000000000003</v>
      </c>
      <c r="J5232" s="6">
        <f t="shared" si="1461"/>
        <v>4.0432675300000014</v>
      </c>
      <c r="K5232" s="3">
        <f t="shared" si="1469"/>
        <v>4.6208771771428587</v>
      </c>
      <c r="L5232" s="6">
        <f t="shared" si="1462"/>
        <v>0</v>
      </c>
      <c r="M5232" s="6">
        <f t="shared" si="1470"/>
        <v>189.56325997714288</v>
      </c>
      <c r="N5232" s="6">
        <f t="shared" si="1471"/>
        <v>0.57760964714285024</v>
      </c>
      <c r="O5232" s="2">
        <f t="shared" si="1463"/>
        <v>-0.57760964714285024</v>
      </c>
      <c r="P5232" s="2">
        <f t="shared" si="1472"/>
        <v>31.42239035285715</v>
      </c>
      <c r="Q5232" s="2">
        <f t="shared" si="1464"/>
        <v>15.277609647142853</v>
      </c>
      <c r="R5232" s="2">
        <f t="shared" si="1473"/>
        <v>10.656732470000001</v>
      </c>
      <c r="S5232" s="2">
        <f t="shared" si="1465"/>
        <v>4.6208771771428516</v>
      </c>
      <c r="T5232" s="2">
        <f t="shared" si="1476"/>
        <v>0</v>
      </c>
      <c r="U5232" s="2">
        <f t="shared" si="1466"/>
        <v>0</v>
      </c>
      <c r="V5232" t="str">
        <f t="shared" si="1474"/>
        <v>N</v>
      </c>
      <c r="W5232" s="2">
        <f t="shared" si="1475"/>
        <v>0</v>
      </c>
      <c r="X5232" s="2">
        <f t="shared" si="1467"/>
        <v>0</v>
      </c>
      <c r="Y5232" s="2"/>
    </row>
    <row r="5233" spans="1:25" x14ac:dyDescent="0.2">
      <c r="A5233">
        <v>22</v>
      </c>
      <c r="B5233" s="1">
        <v>42953.916666653982</v>
      </c>
      <c r="C5233">
        <v>44.8</v>
      </c>
      <c r="D5233" s="15">
        <f t="shared" si="1468"/>
        <v>44.8</v>
      </c>
      <c r="E5233">
        <v>32</v>
      </c>
      <c r="F5233" s="6">
        <v>11.280200000000001</v>
      </c>
      <c r="G5233" s="6">
        <v>-1.5167529999999999E-2</v>
      </c>
      <c r="H5233" s="6">
        <f t="shared" si="1459"/>
        <v>11.265032470000001</v>
      </c>
      <c r="I5233" s="6">
        <f t="shared" si="1460"/>
        <v>12.799999999999997</v>
      </c>
      <c r="J5233" s="6">
        <f t="shared" si="1461"/>
        <v>1.5349675299999959</v>
      </c>
      <c r="K5233" s="3">
        <f t="shared" si="1469"/>
        <v>1.754248605714281</v>
      </c>
      <c r="L5233" s="6">
        <f t="shared" si="1462"/>
        <v>0</v>
      </c>
      <c r="M5233" s="6">
        <f t="shared" si="1470"/>
        <v>187.8090113714286</v>
      </c>
      <c r="N5233" s="6">
        <f t="shared" si="1471"/>
        <v>0.21928107571429223</v>
      </c>
      <c r="O5233" s="2">
        <f t="shared" si="1463"/>
        <v>-0.21928107571429223</v>
      </c>
      <c r="P5233" s="2">
        <f t="shared" si="1472"/>
        <v>31.780718924285708</v>
      </c>
      <c r="Q5233" s="2">
        <f t="shared" si="1464"/>
        <v>13.019281075714289</v>
      </c>
      <c r="R5233" s="2">
        <f t="shared" si="1473"/>
        <v>11.265032470000001</v>
      </c>
      <c r="S5233" s="2">
        <f t="shared" si="1465"/>
        <v>1.7542486057142881</v>
      </c>
      <c r="T5233" s="2">
        <f t="shared" si="1476"/>
        <v>0</v>
      </c>
      <c r="U5233" s="2">
        <f t="shared" si="1466"/>
        <v>0</v>
      </c>
      <c r="V5233" t="str">
        <f t="shared" si="1474"/>
        <v>N</v>
      </c>
      <c r="W5233" s="2">
        <f t="shared" si="1475"/>
        <v>0</v>
      </c>
      <c r="X5233" s="2">
        <f t="shared" si="1467"/>
        <v>0</v>
      </c>
      <c r="Y5233" s="2"/>
    </row>
    <row r="5234" spans="1:25" x14ac:dyDescent="0.2">
      <c r="A5234">
        <v>23</v>
      </c>
      <c r="B5234" s="1">
        <v>42953.958333320646</v>
      </c>
      <c r="C5234">
        <v>43.4</v>
      </c>
      <c r="D5234" s="15">
        <f t="shared" si="1468"/>
        <v>43.4</v>
      </c>
      <c r="E5234">
        <v>32</v>
      </c>
      <c r="F5234" s="6">
        <v>13.6858</v>
      </c>
      <c r="G5234" s="6">
        <v>-1.5167529999999999E-2</v>
      </c>
      <c r="H5234" s="6">
        <f t="shared" si="1459"/>
        <v>13.670632470000001</v>
      </c>
      <c r="I5234" s="6">
        <f t="shared" si="1460"/>
        <v>11.399999999999999</v>
      </c>
      <c r="J5234" s="6">
        <f t="shared" si="1461"/>
        <v>0</v>
      </c>
      <c r="K5234" s="3">
        <f t="shared" si="1469"/>
        <v>0</v>
      </c>
      <c r="L5234" s="6">
        <f t="shared" si="1462"/>
        <v>2.2706324700000025</v>
      </c>
      <c r="M5234" s="6">
        <f t="shared" si="1470"/>
        <v>190.07964384142861</v>
      </c>
      <c r="N5234" s="6">
        <f t="shared" si="1471"/>
        <v>0</v>
      </c>
      <c r="O5234" s="2">
        <f t="shared" si="1463"/>
        <v>0</v>
      </c>
      <c r="P5234" s="2">
        <f t="shared" si="1472"/>
        <v>32</v>
      </c>
      <c r="Q5234" s="2">
        <f t="shared" si="1464"/>
        <v>11.399999999999999</v>
      </c>
      <c r="R5234" s="2">
        <f t="shared" si="1473"/>
        <v>11.399999999999999</v>
      </c>
      <c r="S5234" s="2">
        <f t="shared" si="1465"/>
        <v>0</v>
      </c>
      <c r="T5234" s="2">
        <f t="shared" si="1476"/>
        <v>2.2706324700000096</v>
      </c>
      <c r="U5234" s="2">
        <f t="shared" si="1466"/>
        <v>0</v>
      </c>
      <c r="V5234" t="str">
        <f t="shared" si="1474"/>
        <v>N</v>
      </c>
      <c r="W5234" s="2">
        <f t="shared" si="1475"/>
        <v>0</v>
      </c>
      <c r="X5234" s="2">
        <f t="shared" si="1467"/>
        <v>0</v>
      </c>
      <c r="Y5234" s="2"/>
    </row>
    <row r="5235" spans="1:25" x14ac:dyDescent="0.2">
      <c r="A5235">
        <v>0</v>
      </c>
      <c r="B5235" s="1">
        <v>42953.999999987311</v>
      </c>
      <c r="C5235">
        <v>40.200000000000003</v>
      </c>
      <c r="D5235" s="15">
        <f t="shared" si="1468"/>
        <v>40.200000000000003</v>
      </c>
      <c r="E5235">
        <v>32</v>
      </c>
      <c r="F5235" s="6">
        <v>12.859</v>
      </c>
      <c r="G5235" s="6">
        <v>-1.5167529999999999E-2</v>
      </c>
      <c r="H5235" s="6">
        <f t="shared" si="1459"/>
        <v>12.843832470000001</v>
      </c>
      <c r="I5235" s="6">
        <f t="shared" si="1460"/>
        <v>8.2000000000000028</v>
      </c>
      <c r="J5235" s="6">
        <f t="shared" si="1461"/>
        <v>0</v>
      </c>
      <c r="K5235" s="3">
        <f t="shared" si="1469"/>
        <v>0</v>
      </c>
      <c r="L5235" s="6">
        <f t="shared" si="1462"/>
        <v>4.6438324699999978</v>
      </c>
      <c r="M5235" s="6">
        <f t="shared" si="1470"/>
        <v>194.72347631142861</v>
      </c>
      <c r="N5235" s="6">
        <f t="shared" si="1471"/>
        <v>0</v>
      </c>
      <c r="O5235" s="2">
        <f t="shared" si="1463"/>
        <v>0</v>
      </c>
      <c r="P5235" s="2">
        <f t="shared" si="1472"/>
        <v>32</v>
      </c>
      <c r="Q5235" s="2">
        <f t="shared" si="1464"/>
        <v>8.2000000000000028</v>
      </c>
      <c r="R5235" s="2">
        <f t="shared" si="1473"/>
        <v>8.2000000000000028</v>
      </c>
      <c r="S5235" s="2">
        <f t="shared" si="1465"/>
        <v>0</v>
      </c>
      <c r="T5235" s="2">
        <f t="shared" si="1476"/>
        <v>4.6438324700000067</v>
      </c>
      <c r="U5235" s="2">
        <f t="shared" si="1466"/>
        <v>0</v>
      </c>
      <c r="V5235" t="str">
        <f t="shared" si="1474"/>
        <v>N</v>
      </c>
      <c r="W5235" s="2">
        <f t="shared" si="1475"/>
        <v>0</v>
      </c>
      <c r="X5235" s="2">
        <f t="shared" si="1467"/>
        <v>0</v>
      </c>
      <c r="Y5235" s="2"/>
    </row>
    <row r="5236" spans="1:25" x14ac:dyDescent="0.2">
      <c r="A5236">
        <v>1</v>
      </c>
      <c r="B5236" s="1">
        <v>42954.041666653975</v>
      </c>
      <c r="C5236">
        <v>38</v>
      </c>
      <c r="D5236" s="15">
        <f t="shared" si="1468"/>
        <v>38</v>
      </c>
      <c r="E5236">
        <v>32</v>
      </c>
      <c r="F5236" s="6">
        <v>11.4337</v>
      </c>
      <c r="G5236" s="6">
        <v>-1.5167529999999999E-2</v>
      </c>
      <c r="H5236" s="6">
        <f t="shared" si="1459"/>
        <v>11.418532470000001</v>
      </c>
      <c r="I5236" s="6">
        <f t="shared" si="1460"/>
        <v>6</v>
      </c>
      <c r="J5236" s="6">
        <f t="shared" si="1461"/>
        <v>0</v>
      </c>
      <c r="K5236" s="3">
        <f t="shared" si="1469"/>
        <v>0</v>
      </c>
      <c r="L5236" s="6">
        <f t="shared" si="1462"/>
        <v>5.4185324700000006</v>
      </c>
      <c r="M5236" s="6">
        <f t="shared" si="1470"/>
        <v>200.14200878142861</v>
      </c>
      <c r="N5236" s="6">
        <f t="shared" si="1471"/>
        <v>0</v>
      </c>
      <c r="O5236" s="2">
        <f t="shared" si="1463"/>
        <v>0</v>
      </c>
      <c r="P5236" s="2">
        <f t="shared" si="1472"/>
        <v>32</v>
      </c>
      <c r="Q5236" s="2">
        <f t="shared" si="1464"/>
        <v>6</v>
      </c>
      <c r="R5236" s="2">
        <f t="shared" si="1473"/>
        <v>6</v>
      </c>
      <c r="S5236" s="2">
        <f t="shared" si="1465"/>
        <v>0</v>
      </c>
      <c r="T5236" s="2">
        <f t="shared" si="1476"/>
        <v>5.4185324700000024</v>
      </c>
      <c r="U5236" s="2">
        <f t="shared" si="1466"/>
        <v>0</v>
      </c>
      <c r="V5236" t="str">
        <f t="shared" si="1474"/>
        <v>N</v>
      </c>
      <c r="W5236" s="2">
        <f t="shared" si="1475"/>
        <v>0</v>
      </c>
      <c r="X5236" s="2">
        <f t="shared" si="1467"/>
        <v>0</v>
      </c>
      <c r="Y5236" s="2"/>
    </row>
    <row r="5237" spans="1:25" x14ac:dyDescent="0.2">
      <c r="A5237">
        <v>2</v>
      </c>
      <c r="B5237" s="1">
        <v>42954.083333320639</v>
      </c>
      <c r="C5237">
        <v>36.6</v>
      </c>
      <c r="D5237" s="15">
        <f t="shared" si="1468"/>
        <v>36.6</v>
      </c>
      <c r="E5237">
        <v>32</v>
      </c>
      <c r="F5237" s="6">
        <v>12.792</v>
      </c>
      <c r="G5237" s="6">
        <v>-1.5167529999999999E-2</v>
      </c>
      <c r="H5237" s="6">
        <f t="shared" si="1459"/>
        <v>12.77683247</v>
      </c>
      <c r="I5237" s="6">
        <f t="shared" si="1460"/>
        <v>4.6000000000000014</v>
      </c>
      <c r="J5237" s="6">
        <f t="shared" si="1461"/>
        <v>0</v>
      </c>
      <c r="K5237" s="3">
        <f t="shared" si="1469"/>
        <v>0</v>
      </c>
      <c r="L5237" s="6">
        <f t="shared" si="1462"/>
        <v>8.176832469999999</v>
      </c>
      <c r="M5237" s="6">
        <f t="shared" si="1470"/>
        <v>208.31884125142861</v>
      </c>
      <c r="N5237" s="6">
        <f t="shared" si="1471"/>
        <v>0</v>
      </c>
      <c r="O5237" s="2">
        <f t="shared" si="1463"/>
        <v>0</v>
      </c>
      <c r="P5237" s="2">
        <f t="shared" si="1472"/>
        <v>32</v>
      </c>
      <c r="Q5237" s="2">
        <f t="shared" si="1464"/>
        <v>4.6000000000000014</v>
      </c>
      <c r="R5237" s="2">
        <f t="shared" si="1473"/>
        <v>4.6000000000000014</v>
      </c>
      <c r="S5237" s="2">
        <f t="shared" si="1465"/>
        <v>0</v>
      </c>
      <c r="T5237" s="2">
        <f t="shared" si="1476"/>
        <v>8.1768324699999937</v>
      </c>
      <c r="U5237" s="2">
        <f t="shared" si="1466"/>
        <v>0</v>
      </c>
      <c r="V5237" t="str">
        <f t="shared" si="1474"/>
        <v>N</v>
      </c>
      <c r="W5237" s="2">
        <f t="shared" si="1475"/>
        <v>0</v>
      </c>
      <c r="X5237" s="2">
        <f t="shared" si="1467"/>
        <v>0</v>
      </c>
      <c r="Y5237" s="2"/>
    </row>
    <row r="5238" spans="1:25" x14ac:dyDescent="0.2">
      <c r="A5238">
        <v>3</v>
      </c>
      <c r="B5238" s="1">
        <v>42954.124999987303</v>
      </c>
      <c r="C5238">
        <v>36.700000000000003</v>
      </c>
      <c r="D5238" s="15">
        <f t="shared" si="1468"/>
        <v>36.700000000000003</v>
      </c>
      <c r="E5238">
        <v>32</v>
      </c>
      <c r="F5238" s="6">
        <v>13.4527</v>
      </c>
      <c r="G5238" s="6">
        <v>-1.5167529999999999E-2</v>
      </c>
      <c r="H5238" s="6">
        <f t="shared" si="1459"/>
        <v>13.437532470000001</v>
      </c>
      <c r="I5238" s="6">
        <f t="shared" si="1460"/>
        <v>4.7000000000000028</v>
      </c>
      <c r="J5238" s="6">
        <f t="shared" si="1461"/>
        <v>0</v>
      </c>
      <c r="K5238" s="3">
        <f t="shared" si="1469"/>
        <v>0</v>
      </c>
      <c r="L5238" s="6">
        <f t="shared" si="1462"/>
        <v>8.7375324699999979</v>
      </c>
      <c r="M5238" s="6">
        <f t="shared" si="1470"/>
        <v>217.0563737214286</v>
      </c>
      <c r="N5238" s="6">
        <f t="shared" si="1471"/>
        <v>0</v>
      </c>
      <c r="O5238" s="2">
        <f t="shared" si="1463"/>
        <v>0</v>
      </c>
      <c r="P5238" s="2">
        <f t="shared" si="1472"/>
        <v>32</v>
      </c>
      <c r="Q5238" s="2">
        <f t="shared" si="1464"/>
        <v>4.7000000000000028</v>
      </c>
      <c r="R5238" s="2">
        <f t="shared" si="1473"/>
        <v>4.7000000000000028</v>
      </c>
      <c r="S5238" s="2">
        <f t="shared" si="1465"/>
        <v>0</v>
      </c>
      <c r="T5238" s="2">
        <f t="shared" si="1476"/>
        <v>8.7375324699999908</v>
      </c>
      <c r="U5238" s="2">
        <f t="shared" si="1466"/>
        <v>0</v>
      </c>
      <c r="V5238" t="str">
        <f t="shared" si="1474"/>
        <v>N</v>
      </c>
      <c r="W5238" s="2">
        <f t="shared" si="1475"/>
        <v>0</v>
      </c>
      <c r="X5238" s="2">
        <f t="shared" si="1467"/>
        <v>0</v>
      </c>
      <c r="Y5238" s="2"/>
    </row>
    <row r="5239" spans="1:25" x14ac:dyDescent="0.2">
      <c r="A5239">
        <v>4</v>
      </c>
      <c r="B5239" s="1">
        <v>42954.166666653968</v>
      </c>
      <c r="C5239">
        <v>36.700000000000003</v>
      </c>
      <c r="D5239" s="15">
        <f t="shared" si="1468"/>
        <v>36.700000000000003</v>
      </c>
      <c r="E5239">
        <v>32</v>
      </c>
      <c r="F5239" s="6">
        <v>12.7331</v>
      </c>
      <c r="G5239" s="6">
        <v>-1.5167529999999999E-2</v>
      </c>
      <c r="H5239" s="6">
        <f t="shared" si="1459"/>
        <v>12.717932470000001</v>
      </c>
      <c r="I5239" s="6">
        <f t="shared" si="1460"/>
        <v>4.7000000000000028</v>
      </c>
      <c r="J5239" s="6">
        <f t="shared" si="1461"/>
        <v>0</v>
      </c>
      <c r="K5239" s="3">
        <f t="shared" si="1469"/>
        <v>0</v>
      </c>
      <c r="L5239" s="6">
        <f t="shared" si="1462"/>
        <v>8.0179324699999981</v>
      </c>
      <c r="M5239" s="6">
        <f t="shared" si="1470"/>
        <v>220</v>
      </c>
      <c r="N5239" s="6">
        <f t="shared" si="1471"/>
        <v>5.0743061914286045</v>
      </c>
      <c r="O5239" s="2">
        <f t="shared" si="1463"/>
        <v>-5.0743061914286045</v>
      </c>
      <c r="P5239" s="2">
        <f t="shared" si="1472"/>
        <v>26.925693808571395</v>
      </c>
      <c r="Q5239" s="2">
        <f t="shared" si="1464"/>
        <v>9.7743061914286073</v>
      </c>
      <c r="R5239" s="2">
        <f t="shared" si="1473"/>
        <v>9.7743061914286073</v>
      </c>
      <c r="S5239" s="2">
        <f t="shared" si="1465"/>
        <v>0</v>
      </c>
      <c r="T5239" s="2">
        <f t="shared" si="1476"/>
        <v>2.9436262785714007</v>
      </c>
      <c r="U5239" s="2">
        <f t="shared" si="1466"/>
        <v>0</v>
      </c>
      <c r="V5239" t="str">
        <f t="shared" si="1474"/>
        <v>N</v>
      </c>
      <c r="W5239" s="2">
        <f t="shared" si="1475"/>
        <v>0</v>
      </c>
      <c r="X5239" s="2">
        <f t="shared" si="1467"/>
        <v>0</v>
      </c>
      <c r="Y5239" s="2"/>
    </row>
    <row r="5240" spans="1:25" x14ac:dyDescent="0.2">
      <c r="A5240">
        <v>5</v>
      </c>
      <c r="B5240" s="1">
        <v>42954.208333320632</v>
      </c>
      <c r="C5240">
        <v>37.1</v>
      </c>
      <c r="D5240" s="15">
        <f t="shared" si="1468"/>
        <v>37.1</v>
      </c>
      <c r="E5240">
        <v>32</v>
      </c>
      <c r="F5240" s="6">
        <v>14.104200000000001</v>
      </c>
      <c r="G5240" s="6">
        <v>-1.5167529999999999E-2</v>
      </c>
      <c r="H5240" s="6">
        <f t="shared" si="1459"/>
        <v>14.089032470000001</v>
      </c>
      <c r="I5240" s="6">
        <f t="shared" si="1460"/>
        <v>5.1000000000000014</v>
      </c>
      <c r="J5240" s="6">
        <f t="shared" si="1461"/>
        <v>0</v>
      </c>
      <c r="K5240" s="3">
        <f t="shared" si="1469"/>
        <v>0</v>
      </c>
      <c r="L5240" s="6">
        <f t="shared" si="1462"/>
        <v>8.9890324699999997</v>
      </c>
      <c r="M5240" s="6">
        <f t="shared" si="1470"/>
        <v>220</v>
      </c>
      <c r="N5240" s="6">
        <f t="shared" si="1471"/>
        <v>8.9890324700000122</v>
      </c>
      <c r="O5240" s="2">
        <f t="shared" si="1463"/>
        <v>-8.9890324700000122</v>
      </c>
      <c r="P5240" s="2">
        <f t="shared" si="1472"/>
        <v>23.010967529999988</v>
      </c>
      <c r="Q5240" s="2">
        <f t="shared" si="1464"/>
        <v>14.089032470000014</v>
      </c>
      <c r="R5240" s="2">
        <f t="shared" si="1473"/>
        <v>14.089032470000014</v>
      </c>
      <c r="S5240" s="2">
        <f t="shared" si="1465"/>
        <v>0</v>
      </c>
      <c r="T5240" s="2">
        <f t="shared" si="1476"/>
        <v>0</v>
      </c>
      <c r="U5240" s="2">
        <f t="shared" si="1466"/>
        <v>0</v>
      </c>
      <c r="V5240" t="str">
        <f t="shared" si="1474"/>
        <v>N</v>
      </c>
      <c r="W5240" s="2">
        <f t="shared" si="1475"/>
        <v>0</v>
      </c>
      <c r="X5240" s="2">
        <f t="shared" si="1467"/>
        <v>0</v>
      </c>
      <c r="Y5240" s="2"/>
    </row>
    <row r="5241" spans="1:25" x14ac:dyDescent="0.2">
      <c r="A5241">
        <v>6</v>
      </c>
      <c r="B5241" s="1">
        <v>42954.249999987296</v>
      </c>
      <c r="C5241">
        <v>37.9</v>
      </c>
      <c r="D5241" s="15">
        <f t="shared" si="1468"/>
        <v>37.9</v>
      </c>
      <c r="E5241">
        <v>32</v>
      </c>
      <c r="F5241" s="6">
        <v>10.3217</v>
      </c>
      <c r="G5241" s="6">
        <v>0.77289016999999993</v>
      </c>
      <c r="H5241" s="6">
        <f t="shared" si="1459"/>
        <v>11.09459017</v>
      </c>
      <c r="I5241" s="6">
        <f t="shared" si="1460"/>
        <v>5.8999999999999986</v>
      </c>
      <c r="J5241" s="6">
        <f t="shared" si="1461"/>
        <v>0</v>
      </c>
      <c r="K5241" s="3">
        <f t="shared" si="1469"/>
        <v>0</v>
      </c>
      <c r="L5241" s="6">
        <f t="shared" si="1462"/>
        <v>5.1945901700000015</v>
      </c>
      <c r="M5241" s="6">
        <f t="shared" si="1470"/>
        <v>220</v>
      </c>
      <c r="N5241" s="6">
        <f t="shared" si="1471"/>
        <v>5.1945901699999979</v>
      </c>
      <c r="O5241" s="2">
        <f t="shared" si="1463"/>
        <v>-5.1945901699999979</v>
      </c>
      <c r="P5241" s="2">
        <f t="shared" si="1472"/>
        <v>26.805409830000002</v>
      </c>
      <c r="Q5241" s="2">
        <f t="shared" si="1464"/>
        <v>11.094590169999996</v>
      </c>
      <c r="R5241" s="2">
        <f t="shared" si="1473"/>
        <v>11.094590169999996</v>
      </c>
      <c r="S5241" s="2">
        <f t="shared" si="1465"/>
        <v>0</v>
      </c>
      <c r="T5241" s="2">
        <f t="shared" si="1476"/>
        <v>0</v>
      </c>
      <c r="U5241" s="2">
        <f t="shared" si="1466"/>
        <v>0</v>
      </c>
      <c r="V5241" t="str">
        <f t="shared" si="1474"/>
        <v>N</v>
      </c>
      <c r="W5241" s="2">
        <f t="shared" si="1475"/>
        <v>0</v>
      </c>
      <c r="X5241" s="2">
        <f t="shared" si="1467"/>
        <v>0</v>
      </c>
      <c r="Y5241" s="2"/>
    </row>
    <row r="5242" spans="1:25" x14ac:dyDescent="0.2">
      <c r="A5242">
        <v>7</v>
      </c>
      <c r="B5242" s="1">
        <v>42954.29166665396</v>
      </c>
      <c r="C5242">
        <v>39.700000000000003</v>
      </c>
      <c r="D5242" s="15">
        <f t="shared" si="1468"/>
        <v>39.700000000000003</v>
      </c>
      <c r="E5242">
        <v>32</v>
      </c>
      <c r="F5242" s="6">
        <v>9.8974899999999995</v>
      </c>
      <c r="G5242" s="6">
        <v>6.9020099999999989</v>
      </c>
      <c r="H5242" s="6">
        <f t="shared" si="1459"/>
        <v>16.799499999999998</v>
      </c>
      <c r="I5242" s="6">
        <f t="shared" si="1460"/>
        <v>7.7000000000000028</v>
      </c>
      <c r="J5242" s="6">
        <f t="shared" si="1461"/>
        <v>0</v>
      </c>
      <c r="K5242" s="3">
        <f t="shared" si="1469"/>
        <v>0</v>
      </c>
      <c r="L5242" s="6">
        <f t="shared" si="1462"/>
        <v>9.0994999999999955</v>
      </c>
      <c r="M5242" s="6">
        <f t="shared" si="1470"/>
        <v>220</v>
      </c>
      <c r="N5242" s="6">
        <f t="shared" si="1471"/>
        <v>9.0995000000000061</v>
      </c>
      <c r="O5242" s="2">
        <f t="shared" si="1463"/>
        <v>-9.0995000000000061</v>
      </c>
      <c r="P5242" s="2">
        <f t="shared" si="1472"/>
        <v>22.900499999999994</v>
      </c>
      <c r="Q5242" s="2">
        <f t="shared" si="1464"/>
        <v>16.799500000000009</v>
      </c>
      <c r="R5242" s="2">
        <f t="shared" si="1473"/>
        <v>16.799500000000009</v>
      </c>
      <c r="S5242" s="2">
        <f t="shared" si="1465"/>
        <v>0</v>
      </c>
      <c r="T5242" s="2">
        <f t="shared" si="1476"/>
        <v>0</v>
      </c>
      <c r="U5242" s="2">
        <f t="shared" si="1466"/>
        <v>0</v>
      </c>
      <c r="V5242" t="str">
        <f t="shared" si="1474"/>
        <v>N</v>
      </c>
      <c r="W5242" s="2">
        <f t="shared" si="1475"/>
        <v>0</v>
      </c>
      <c r="X5242" s="2">
        <f t="shared" si="1467"/>
        <v>0</v>
      </c>
      <c r="Y5242" s="2"/>
    </row>
    <row r="5243" spans="1:25" x14ac:dyDescent="0.2">
      <c r="A5243">
        <v>8</v>
      </c>
      <c r="B5243" s="1">
        <v>42954.333333320625</v>
      </c>
      <c r="C5243">
        <v>43.4</v>
      </c>
      <c r="D5243" s="15">
        <f t="shared" si="1468"/>
        <v>43.4</v>
      </c>
      <c r="E5243">
        <v>32</v>
      </c>
      <c r="F5243" s="6">
        <v>9.0014400000000006</v>
      </c>
      <c r="G5243" s="6">
        <v>19.593469999999996</v>
      </c>
      <c r="H5243" s="6">
        <f t="shared" si="1459"/>
        <v>28.594909999999999</v>
      </c>
      <c r="I5243" s="6">
        <f t="shared" si="1460"/>
        <v>11.399999999999999</v>
      </c>
      <c r="J5243" s="6">
        <f t="shared" si="1461"/>
        <v>0</v>
      </c>
      <c r="K5243" s="3">
        <f t="shared" si="1469"/>
        <v>0</v>
      </c>
      <c r="L5243" s="6">
        <f t="shared" si="1462"/>
        <v>17.19491</v>
      </c>
      <c r="M5243" s="6">
        <f t="shared" si="1470"/>
        <v>220</v>
      </c>
      <c r="N5243" s="6">
        <f t="shared" si="1471"/>
        <v>17.194909999999993</v>
      </c>
      <c r="O5243" s="2">
        <f t="shared" si="1463"/>
        <v>-17.194909999999993</v>
      </c>
      <c r="P5243" s="2">
        <f t="shared" si="1472"/>
        <v>14.805090000000007</v>
      </c>
      <c r="Q5243" s="2">
        <f t="shared" si="1464"/>
        <v>28.594909999999992</v>
      </c>
      <c r="R5243" s="2">
        <f t="shared" si="1473"/>
        <v>28.594909999999992</v>
      </c>
      <c r="S5243" s="2">
        <f t="shared" si="1465"/>
        <v>0</v>
      </c>
      <c r="T5243" s="2">
        <f t="shared" si="1476"/>
        <v>0</v>
      </c>
      <c r="U5243" s="2">
        <f t="shared" si="1466"/>
        <v>0</v>
      </c>
      <c r="V5243" t="str">
        <f t="shared" si="1474"/>
        <v>Y</v>
      </c>
      <c r="W5243" s="2">
        <f t="shared" si="1475"/>
        <v>0</v>
      </c>
      <c r="X5243" s="2">
        <f t="shared" si="1467"/>
        <v>0</v>
      </c>
      <c r="Y5243" s="2"/>
    </row>
    <row r="5244" spans="1:25" x14ac:dyDescent="0.2">
      <c r="A5244">
        <v>9</v>
      </c>
      <c r="B5244" s="1">
        <v>42954.374999987289</v>
      </c>
      <c r="C5244">
        <v>45.4</v>
      </c>
      <c r="D5244" s="15">
        <f t="shared" si="1468"/>
        <v>45.4</v>
      </c>
      <c r="E5244">
        <v>32</v>
      </c>
      <c r="F5244" s="6">
        <v>10.1494</v>
      </c>
      <c r="G5244" s="6">
        <v>29.614509999999999</v>
      </c>
      <c r="H5244" s="6">
        <f t="shared" si="1459"/>
        <v>39.763909999999996</v>
      </c>
      <c r="I5244" s="6">
        <f t="shared" si="1460"/>
        <v>13.399999999999999</v>
      </c>
      <c r="J5244" s="6">
        <f t="shared" si="1461"/>
        <v>0</v>
      </c>
      <c r="K5244" s="3">
        <f t="shared" si="1469"/>
        <v>0</v>
      </c>
      <c r="L5244" s="6">
        <f t="shared" si="1462"/>
        <v>26.363909999999997</v>
      </c>
      <c r="M5244" s="6">
        <f t="shared" si="1470"/>
        <v>220</v>
      </c>
      <c r="N5244" s="6">
        <f t="shared" si="1471"/>
        <v>26.363910000000004</v>
      </c>
      <c r="O5244" s="2">
        <f t="shared" si="1463"/>
        <v>-26.363910000000004</v>
      </c>
      <c r="P5244" s="2">
        <f t="shared" si="1472"/>
        <v>5.6360899999999958</v>
      </c>
      <c r="Q5244" s="2">
        <f t="shared" si="1464"/>
        <v>39.763910000000003</v>
      </c>
      <c r="R5244" s="2">
        <f t="shared" si="1473"/>
        <v>39.763910000000003</v>
      </c>
      <c r="S5244" s="2">
        <f t="shared" si="1465"/>
        <v>0</v>
      </c>
      <c r="T5244" s="2">
        <f t="shared" si="1476"/>
        <v>0</v>
      </c>
      <c r="U5244" s="2">
        <f t="shared" si="1466"/>
        <v>0</v>
      </c>
      <c r="V5244" t="str">
        <f t="shared" si="1474"/>
        <v>Y</v>
      </c>
      <c r="W5244" s="2">
        <f t="shared" si="1475"/>
        <v>0</v>
      </c>
      <c r="X5244" s="2">
        <f t="shared" si="1467"/>
        <v>0</v>
      </c>
      <c r="Y5244" s="2"/>
    </row>
    <row r="5245" spans="1:25" x14ac:dyDescent="0.2">
      <c r="A5245">
        <v>10</v>
      </c>
      <c r="B5245" s="1">
        <v>42954.416666653953</v>
      </c>
      <c r="C5245">
        <v>46.6</v>
      </c>
      <c r="D5245" s="15">
        <f t="shared" si="1468"/>
        <v>46.6</v>
      </c>
      <c r="E5245">
        <v>32</v>
      </c>
      <c r="F5245" s="6">
        <v>9.3372600000000006</v>
      </c>
      <c r="G5245" s="6">
        <v>37.235959999999999</v>
      </c>
      <c r="H5245" s="6">
        <f t="shared" si="1459"/>
        <v>46.573219999999999</v>
      </c>
      <c r="I5245" s="6">
        <f t="shared" si="1460"/>
        <v>14.600000000000001</v>
      </c>
      <c r="J5245" s="6">
        <f t="shared" si="1461"/>
        <v>0</v>
      </c>
      <c r="K5245" s="3">
        <f t="shared" si="1469"/>
        <v>0</v>
      </c>
      <c r="L5245" s="6">
        <f t="shared" si="1462"/>
        <v>31.973219999999998</v>
      </c>
      <c r="M5245" s="6">
        <f t="shared" si="1470"/>
        <v>220</v>
      </c>
      <c r="N5245" s="6">
        <f t="shared" si="1471"/>
        <v>31.973219999999998</v>
      </c>
      <c r="O5245" s="2">
        <f t="shared" si="1463"/>
        <v>-31.973219999999998</v>
      </c>
      <c r="P5245" s="2">
        <f t="shared" si="1472"/>
        <v>2.6780000000002246E-2</v>
      </c>
      <c r="Q5245" s="2">
        <f t="shared" si="1464"/>
        <v>46.573219999999999</v>
      </c>
      <c r="R5245" s="2">
        <f t="shared" si="1473"/>
        <v>46.573219999999999</v>
      </c>
      <c r="S5245" s="2">
        <f t="shared" si="1465"/>
        <v>0</v>
      </c>
      <c r="T5245" s="2">
        <f t="shared" si="1476"/>
        <v>0</v>
      </c>
      <c r="U5245" s="2">
        <f t="shared" si="1466"/>
        <v>0</v>
      </c>
      <c r="V5245" t="str">
        <f t="shared" si="1474"/>
        <v>Y</v>
      </c>
      <c r="W5245" s="2">
        <f t="shared" si="1475"/>
        <v>0</v>
      </c>
      <c r="X5245" s="2">
        <f t="shared" si="1467"/>
        <v>0</v>
      </c>
      <c r="Y5245" s="2"/>
    </row>
    <row r="5246" spans="1:25" x14ac:dyDescent="0.2">
      <c r="A5246">
        <v>11</v>
      </c>
      <c r="B5246" s="1">
        <v>42954.458333320617</v>
      </c>
      <c r="C5246">
        <v>46.7</v>
      </c>
      <c r="D5246" s="15">
        <f t="shared" si="1468"/>
        <v>46.7</v>
      </c>
      <c r="E5246">
        <v>32</v>
      </c>
      <c r="F5246" s="6">
        <v>9.6286500000000004</v>
      </c>
      <c r="G5246" s="6">
        <v>19.906110000000002</v>
      </c>
      <c r="H5246" s="6">
        <f t="shared" si="1459"/>
        <v>29.534760000000002</v>
      </c>
      <c r="I5246" s="6">
        <f t="shared" si="1460"/>
        <v>14.700000000000003</v>
      </c>
      <c r="J5246" s="6">
        <f t="shared" si="1461"/>
        <v>0</v>
      </c>
      <c r="K5246" s="3">
        <f t="shared" si="1469"/>
        <v>0</v>
      </c>
      <c r="L5246" s="6">
        <f t="shared" si="1462"/>
        <v>14.834759999999999</v>
      </c>
      <c r="M5246" s="6">
        <f t="shared" si="1470"/>
        <v>220</v>
      </c>
      <c r="N5246" s="6">
        <f t="shared" si="1471"/>
        <v>14.834759999999989</v>
      </c>
      <c r="O5246" s="2">
        <f t="shared" si="1463"/>
        <v>-14.834759999999989</v>
      </c>
      <c r="P5246" s="2">
        <f t="shared" si="1472"/>
        <v>17.165240000000011</v>
      </c>
      <c r="Q5246" s="2">
        <f t="shared" si="1464"/>
        <v>29.534759999999991</v>
      </c>
      <c r="R5246" s="2">
        <f t="shared" si="1473"/>
        <v>29.534759999999991</v>
      </c>
      <c r="S5246" s="2">
        <f t="shared" si="1465"/>
        <v>0</v>
      </c>
      <c r="T5246" s="2">
        <f t="shared" si="1476"/>
        <v>0</v>
      </c>
      <c r="U5246" s="2">
        <f t="shared" si="1466"/>
        <v>0</v>
      </c>
      <c r="V5246" t="str">
        <f t="shared" si="1474"/>
        <v>Y</v>
      </c>
      <c r="W5246" s="2">
        <f t="shared" si="1475"/>
        <v>0</v>
      </c>
      <c r="X5246" s="2">
        <f t="shared" si="1467"/>
        <v>0</v>
      </c>
      <c r="Y5246" s="2"/>
    </row>
    <row r="5247" spans="1:25" x14ac:dyDescent="0.2">
      <c r="A5247">
        <v>12</v>
      </c>
      <c r="B5247" s="1">
        <v>42954.499999987282</v>
      </c>
      <c r="C5247">
        <v>47.4</v>
      </c>
      <c r="D5247" s="15">
        <f t="shared" si="1468"/>
        <v>47.4</v>
      </c>
      <c r="E5247">
        <v>32</v>
      </c>
      <c r="F5247" s="6">
        <v>8.0717199999999991</v>
      </c>
      <c r="G5247" s="6">
        <v>42.634920000000001</v>
      </c>
      <c r="H5247" s="6">
        <f t="shared" si="1459"/>
        <v>50.70664</v>
      </c>
      <c r="I5247" s="6">
        <f t="shared" si="1460"/>
        <v>15.399999999999999</v>
      </c>
      <c r="J5247" s="6">
        <f t="shared" si="1461"/>
        <v>0</v>
      </c>
      <c r="K5247" s="3">
        <f t="shared" si="1469"/>
        <v>0</v>
      </c>
      <c r="L5247" s="6">
        <f t="shared" si="1462"/>
        <v>35.306640000000002</v>
      </c>
      <c r="M5247" s="6">
        <f t="shared" si="1470"/>
        <v>220</v>
      </c>
      <c r="N5247" s="6">
        <f t="shared" si="1471"/>
        <v>35.306640000000016</v>
      </c>
      <c r="O5247" s="2">
        <f t="shared" si="1463"/>
        <v>-32</v>
      </c>
      <c r="P5247" s="2">
        <f t="shared" si="1472"/>
        <v>0</v>
      </c>
      <c r="Q5247" s="2">
        <f t="shared" si="1464"/>
        <v>47.4</v>
      </c>
      <c r="R5247" s="2">
        <f t="shared" si="1473"/>
        <v>47.4</v>
      </c>
      <c r="S5247" s="2">
        <f t="shared" si="1465"/>
        <v>0</v>
      </c>
      <c r="T5247" s="2">
        <f t="shared" si="1476"/>
        <v>0</v>
      </c>
      <c r="U5247" s="2">
        <f t="shared" si="1466"/>
        <v>3.3066400000000158</v>
      </c>
      <c r="V5247" t="str">
        <f t="shared" si="1474"/>
        <v>Y</v>
      </c>
      <c r="W5247" s="2">
        <f t="shared" si="1475"/>
        <v>3.3066400000000158</v>
      </c>
      <c r="X5247" s="2">
        <f t="shared" si="1467"/>
        <v>0</v>
      </c>
      <c r="Y5247" s="2"/>
    </row>
    <row r="5248" spans="1:25" x14ac:dyDescent="0.2">
      <c r="A5248">
        <v>13</v>
      </c>
      <c r="B5248" s="1">
        <v>42954.541666653946</v>
      </c>
      <c r="C5248">
        <v>48.1</v>
      </c>
      <c r="D5248" s="15">
        <f t="shared" si="1468"/>
        <v>48.1</v>
      </c>
      <c r="E5248">
        <v>32</v>
      </c>
      <c r="F5248" s="6">
        <v>7.1547200000000002</v>
      </c>
      <c r="G5248" s="6">
        <v>35.108419999999995</v>
      </c>
      <c r="H5248" s="6">
        <f t="shared" si="1459"/>
        <v>42.263139999999993</v>
      </c>
      <c r="I5248" s="6">
        <f t="shared" si="1460"/>
        <v>16.100000000000001</v>
      </c>
      <c r="J5248" s="6">
        <f t="shared" si="1461"/>
        <v>0</v>
      </c>
      <c r="K5248" s="3">
        <f t="shared" si="1469"/>
        <v>0</v>
      </c>
      <c r="L5248" s="6">
        <f t="shared" si="1462"/>
        <v>26.163139999999991</v>
      </c>
      <c r="M5248" s="6">
        <f t="shared" si="1470"/>
        <v>220</v>
      </c>
      <c r="N5248" s="6">
        <f t="shared" si="1471"/>
        <v>26.163139999999999</v>
      </c>
      <c r="O5248" s="2">
        <f t="shared" si="1463"/>
        <v>-26.163139999999999</v>
      </c>
      <c r="P5248" s="2">
        <f t="shared" si="1472"/>
        <v>5.8368600000000015</v>
      </c>
      <c r="Q5248" s="2">
        <f t="shared" si="1464"/>
        <v>42.26314</v>
      </c>
      <c r="R5248" s="2">
        <f t="shared" si="1473"/>
        <v>42.26314</v>
      </c>
      <c r="S5248" s="2">
        <f t="shared" si="1465"/>
        <v>0</v>
      </c>
      <c r="T5248" s="2">
        <f t="shared" si="1476"/>
        <v>0</v>
      </c>
      <c r="U5248" s="2">
        <f t="shared" si="1466"/>
        <v>0</v>
      </c>
      <c r="V5248" t="str">
        <f t="shared" si="1474"/>
        <v>Y</v>
      </c>
      <c r="W5248" s="2">
        <f t="shared" si="1475"/>
        <v>0</v>
      </c>
      <c r="X5248" s="2">
        <f t="shared" si="1467"/>
        <v>0</v>
      </c>
      <c r="Y5248" s="2"/>
    </row>
    <row r="5249" spans="1:25" x14ac:dyDescent="0.2">
      <c r="A5249">
        <v>14</v>
      </c>
      <c r="B5249" s="1">
        <v>42954.58333332061</v>
      </c>
      <c r="C5249">
        <v>48.5</v>
      </c>
      <c r="D5249" s="15">
        <f t="shared" si="1468"/>
        <v>48.5</v>
      </c>
      <c r="E5249">
        <v>32</v>
      </c>
      <c r="F5249" s="6">
        <v>6.7631800000000002</v>
      </c>
      <c r="G5249" s="6">
        <v>35.383360000000003</v>
      </c>
      <c r="H5249" s="6">
        <f t="shared" si="1459"/>
        <v>42.146540000000002</v>
      </c>
      <c r="I5249" s="6">
        <f t="shared" si="1460"/>
        <v>16.5</v>
      </c>
      <c r="J5249" s="6">
        <f t="shared" si="1461"/>
        <v>0</v>
      </c>
      <c r="K5249" s="3">
        <f t="shared" si="1469"/>
        <v>0</v>
      </c>
      <c r="L5249" s="6">
        <f t="shared" si="1462"/>
        <v>25.646540000000002</v>
      </c>
      <c r="M5249" s="6">
        <f t="shared" si="1470"/>
        <v>220</v>
      </c>
      <c r="N5249" s="6">
        <f t="shared" si="1471"/>
        <v>25.646540000000016</v>
      </c>
      <c r="O5249" s="2">
        <f t="shared" si="1463"/>
        <v>-25.646540000000016</v>
      </c>
      <c r="P5249" s="2">
        <f t="shared" si="1472"/>
        <v>6.3534599999999841</v>
      </c>
      <c r="Q5249" s="2">
        <f t="shared" si="1464"/>
        <v>42.146540000000016</v>
      </c>
      <c r="R5249" s="2">
        <f t="shared" si="1473"/>
        <v>42.146540000000016</v>
      </c>
      <c r="S5249" s="2">
        <f t="shared" si="1465"/>
        <v>0</v>
      </c>
      <c r="T5249" s="2">
        <f t="shared" si="1476"/>
        <v>0</v>
      </c>
      <c r="U5249" s="2">
        <f t="shared" si="1466"/>
        <v>0</v>
      </c>
      <c r="V5249" t="str">
        <f t="shared" si="1474"/>
        <v>Y</v>
      </c>
      <c r="W5249" s="2">
        <f t="shared" si="1475"/>
        <v>0</v>
      </c>
      <c r="X5249" s="2">
        <f t="shared" si="1467"/>
        <v>0</v>
      </c>
      <c r="Y5249" s="2"/>
    </row>
    <row r="5250" spans="1:25" x14ac:dyDescent="0.2">
      <c r="A5250">
        <v>15</v>
      </c>
      <c r="B5250" s="1">
        <v>42954.624999987274</v>
      </c>
      <c r="C5250">
        <v>49.5</v>
      </c>
      <c r="D5250" s="15">
        <f t="shared" si="1468"/>
        <v>49.5</v>
      </c>
      <c r="E5250">
        <v>32</v>
      </c>
      <c r="F5250" s="6">
        <v>6.2441000000000004</v>
      </c>
      <c r="G5250" s="6">
        <v>27.796310000000002</v>
      </c>
      <c r="H5250" s="6">
        <f t="shared" si="1459"/>
        <v>34.040410000000001</v>
      </c>
      <c r="I5250" s="6">
        <f t="shared" si="1460"/>
        <v>17.5</v>
      </c>
      <c r="J5250" s="6">
        <f t="shared" si="1461"/>
        <v>0</v>
      </c>
      <c r="K5250" s="3">
        <f t="shared" si="1469"/>
        <v>0</v>
      </c>
      <c r="L5250" s="6">
        <f t="shared" si="1462"/>
        <v>16.540410000000001</v>
      </c>
      <c r="M5250" s="6">
        <f t="shared" si="1470"/>
        <v>220</v>
      </c>
      <c r="N5250" s="6">
        <f t="shared" si="1471"/>
        <v>16.540410000000008</v>
      </c>
      <c r="O5250" s="2">
        <f t="shared" si="1463"/>
        <v>-16.540410000000008</v>
      </c>
      <c r="P5250" s="2">
        <f t="shared" si="1472"/>
        <v>15.459589999999992</v>
      </c>
      <c r="Q5250" s="2">
        <f t="shared" si="1464"/>
        <v>34.040410000000008</v>
      </c>
      <c r="R5250" s="2">
        <f t="shared" si="1473"/>
        <v>34.040410000000008</v>
      </c>
      <c r="S5250" s="2">
        <f t="shared" si="1465"/>
        <v>0</v>
      </c>
      <c r="T5250" s="2">
        <f t="shared" si="1476"/>
        <v>0</v>
      </c>
      <c r="U5250" s="2">
        <f t="shared" si="1466"/>
        <v>0</v>
      </c>
      <c r="V5250" t="str">
        <f t="shared" si="1474"/>
        <v>Y</v>
      </c>
      <c r="W5250" s="2">
        <f t="shared" si="1475"/>
        <v>0</v>
      </c>
      <c r="X5250" s="2">
        <f t="shared" si="1467"/>
        <v>0</v>
      </c>
      <c r="Y5250" s="2"/>
    </row>
    <row r="5251" spans="1:25" x14ac:dyDescent="0.2">
      <c r="A5251">
        <v>16</v>
      </c>
      <c r="B5251" s="1">
        <v>42954.666666653939</v>
      </c>
      <c r="C5251">
        <v>49.5</v>
      </c>
      <c r="D5251" s="15">
        <f t="shared" si="1468"/>
        <v>49.5</v>
      </c>
      <c r="E5251">
        <v>32</v>
      </c>
      <c r="F5251" s="6">
        <v>5.0482300000000002</v>
      </c>
      <c r="G5251" s="6">
        <v>17.569520000000001</v>
      </c>
      <c r="H5251" s="6">
        <f t="shared" ref="H5251:H5314" si="1477">(F5251+G5251)</f>
        <v>22.617750000000001</v>
      </c>
      <c r="I5251" s="6">
        <f t="shared" ref="I5251:I5314" si="1478">IF((D5251-E5251)&gt;0,D5251-E5251,0)</f>
        <v>17.5</v>
      </c>
      <c r="J5251" s="6">
        <f t="shared" ref="J5251:J5314" si="1479">IF((I5251-H5251)&gt;0, (I5251-H5251), (0))</f>
        <v>0</v>
      </c>
      <c r="K5251" s="3">
        <f t="shared" si="1469"/>
        <v>0</v>
      </c>
      <c r="L5251" s="6">
        <f t="shared" ref="L5251:L5314" si="1480">IF(J5251=0, H5251-I5251,0)</f>
        <v>5.1177500000000009</v>
      </c>
      <c r="M5251" s="6">
        <f t="shared" si="1470"/>
        <v>220</v>
      </c>
      <c r="N5251" s="6">
        <f t="shared" si="1471"/>
        <v>5.1177500000000009</v>
      </c>
      <c r="O5251" s="2">
        <f t="shared" ref="O5251:O5314" si="1481">IF((N5251&lt;E5251-$AA$7),-N5251,$AA$7-E5251)</f>
        <v>-5.1177500000000009</v>
      </c>
      <c r="P5251" s="2">
        <f t="shared" si="1472"/>
        <v>26.882249999999999</v>
      </c>
      <c r="Q5251" s="2">
        <f t="shared" ref="Q5251:Q5314" si="1482">D5251-P5251</f>
        <v>22.617750000000001</v>
      </c>
      <c r="R5251" s="2">
        <f t="shared" si="1473"/>
        <v>22.617750000000001</v>
      </c>
      <c r="S5251" s="2">
        <f t="shared" ref="S5251:S5314" si="1483">IF(Q5251-R5251&gt;0, Q5251-R5251, 0)</f>
        <v>0</v>
      </c>
      <c r="T5251" s="2">
        <f t="shared" si="1476"/>
        <v>0</v>
      </c>
      <c r="U5251" s="2">
        <f t="shared" ref="U5251:U5314" si="1484">N5251+O5251</f>
        <v>0</v>
      </c>
      <c r="V5251" t="str">
        <f t="shared" si="1474"/>
        <v>Y</v>
      </c>
      <c r="W5251" s="2">
        <f t="shared" si="1475"/>
        <v>0</v>
      </c>
      <c r="X5251" s="2">
        <f t="shared" ref="X5251:X5314" si="1485">D5251- (P5251+R5251+S5251)</f>
        <v>0</v>
      </c>
      <c r="Y5251" s="2"/>
    </row>
    <row r="5252" spans="1:25" x14ac:dyDescent="0.2">
      <c r="A5252">
        <v>17</v>
      </c>
      <c r="B5252" s="1">
        <v>42954.708333320603</v>
      </c>
      <c r="C5252">
        <v>50.6</v>
      </c>
      <c r="D5252" s="15">
        <f t="shared" ref="D5252:D5315" si="1486">C5252/$AA$4*$AA$5</f>
        <v>50.6</v>
      </c>
      <c r="E5252">
        <v>32</v>
      </c>
      <c r="F5252" s="6">
        <v>5.7138299999999997</v>
      </c>
      <c r="G5252" s="6">
        <v>7.2998970000000005</v>
      </c>
      <c r="H5252" s="6">
        <f t="shared" si="1477"/>
        <v>13.013726999999999</v>
      </c>
      <c r="I5252" s="6">
        <f t="shared" si="1478"/>
        <v>18.600000000000001</v>
      </c>
      <c r="J5252" s="6">
        <f t="shared" si="1479"/>
        <v>5.586273000000002</v>
      </c>
      <c r="K5252" s="3">
        <f t="shared" ref="K5252:K5315" si="1487">IF((M5251-M5252)&gt;0,M5251-M5252,0)</f>
        <v>6.3843119999999942</v>
      </c>
      <c r="L5252" s="6">
        <f t="shared" si="1480"/>
        <v>0</v>
      </c>
      <c r="M5252" s="6">
        <f t="shared" ref="M5252:M5315" si="1488">IF( (M5251-J5252/$AA$11+L5252)&gt;$AA$25, IF((M5251-J5252/$AA$11+L5252)&lt;$AA$9,(M5251-J5252/$AA$11+L5252),$AA$9), $AA$25)</f>
        <v>213.61568800000001</v>
      </c>
      <c r="N5252" s="6">
        <f t="shared" ref="N5252:N5315" si="1489">IF(((M5251-J5252+L5252)-M5252)&gt;0,((M5251-J5252+L5252)-M5252),0)</f>
        <v>0.79803899999998862</v>
      </c>
      <c r="O5252" s="2">
        <f t="shared" si="1481"/>
        <v>-0.79803899999998862</v>
      </c>
      <c r="P5252" s="2">
        <f t="shared" ref="P5252:P5315" si="1490">E5252+O5252</f>
        <v>31.201961000000011</v>
      </c>
      <c r="Q5252" s="2">
        <f t="shared" si="1482"/>
        <v>19.39803899999999</v>
      </c>
      <c r="R5252" s="2">
        <f t="shared" ref="R5252:R5315" si="1491">IF(Q5252&gt;H5252, H5252, Q5252)</f>
        <v>13.013726999999999</v>
      </c>
      <c r="S5252" s="2">
        <f t="shared" si="1483"/>
        <v>6.3843119999999907</v>
      </c>
      <c r="T5252" s="2">
        <f t="shared" si="1476"/>
        <v>0</v>
      </c>
      <c r="U5252" s="2">
        <f t="shared" si="1484"/>
        <v>0</v>
      </c>
      <c r="V5252" t="str">
        <f t="shared" ref="V5252:V5315" si="1492">IF(AND(A5252&gt;7,A5252&lt;17), "Y", "N")</f>
        <v>N</v>
      </c>
      <c r="W5252" s="2">
        <f t="shared" ref="W5252:W5315" si="1493">IF(V5252="Y", U5252, 0)</f>
        <v>0</v>
      </c>
      <c r="X5252" s="2">
        <f t="shared" si="1485"/>
        <v>0</v>
      </c>
      <c r="Y5252" s="2"/>
    </row>
    <row r="5253" spans="1:25" x14ac:dyDescent="0.2">
      <c r="A5253">
        <v>18</v>
      </c>
      <c r="B5253" s="1">
        <v>42954.749999987267</v>
      </c>
      <c r="C5253">
        <v>48.8</v>
      </c>
      <c r="D5253" s="15">
        <f t="shared" si="1486"/>
        <v>48.8</v>
      </c>
      <c r="E5253">
        <v>32</v>
      </c>
      <c r="F5253" s="6">
        <v>5.7580600000000004</v>
      </c>
      <c r="G5253" s="6">
        <v>0.23926217</v>
      </c>
      <c r="H5253" s="6">
        <f t="shared" si="1477"/>
        <v>5.9973221700000003</v>
      </c>
      <c r="I5253" s="6">
        <f t="shared" si="1478"/>
        <v>16.799999999999997</v>
      </c>
      <c r="J5253" s="6">
        <f t="shared" si="1479"/>
        <v>10.802677829999997</v>
      </c>
      <c r="K5253" s="3">
        <f t="shared" si="1487"/>
        <v>12.34591752</v>
      </c>
      <c r="L5253" s="6">
        <f t="shared" si="1480"/>
        <v>0</v>
      </c>
      <c r="M5253" s="6">
        <f t="shared" si="1488"/>
        <v>201.26977048000001</v>
      </c>
      <c r="N5253" s="6">
        <f t="shared" si="1489"/>
        <v>1.5432396900000072</v>
      </c>
      <c r="O5253" s="2">
        <f t="shared" si="1481"/>
        <v>-1.5432396900000072</v>
      </c>
      <c r="P5253" s="2">
        <f t="shared" si="1490"/>
        <v>30.456760309999993</v>
      </c>
      <c r="Q5253" s="2">
        <f t="shared" si="1482"/>
        <v>18.343239690000004</v>
      </c>
      <c r="R5253" s="2">
        <f t="shared" si="1491"/>
        <v>5.9973221700000003</v>
      </c>
      <c r="S5253" s="2">
        <f t="shared" si="1483"/>
        <v>12.345917520000004</v>
      </c>
      <c r="T5253" s="2">
        <f t="shared" si="1476"/>
        <v>0</v>
      </c>
      <c r="U5253" s="2">
        <f t="shared" si="1484"/>
        <v>0</v>
      </c>
      <c r="V5253" t="str">
        <f t="shared" si="1492"/>
        <v>N</v>
      </c>
      <c r="W5253" s="2">
        <f t="shared" si="1493"/>
        <v>0</v>
      </c>
      <c r="X5253" s="2">
        <f t="shared" si="1485"/>
        <v>0</v>
      </c>
      <c r="Y5253" s="2"/>
    </row>
    <row r="5254" spans="1:25" x14ac:dyDescent="0.2">
      <c r="A5254">
        <v>19</v>
      </c>
      <c r="B5254" s="1">
        <v>42954.791666653931</v>
      </c>
      <c r="C5254">
        <v>49.2</v>
      </c>
      <c r="D5254" s="15">
        <f t="shared" si="1486"/>
        <v>49.2</v>
      </c>
      <c r="E5254">
        <v>32</v>
      </c>
      <c r="F5254" s="6">
        <v>4.7014800000000001</v>
      </c>
      <c r="G5254" s="6">
        <v>-1.5167529999999999E-2</v>
      </c>
      <c r="H5254" s="6">
        <f t="shared" si="1477"/>
        <v>4.6863124699999998</v>
      </c>
      <c r="I5254" s="6">
        <f t="shared" si="1478"/>
        <v>17.200000000000003</v>
      </c>
      <c r="J5254" s="6">
        <f t="shared" si="1479"/>
        <v>12.513687530000002</v>
      </c>
      <c r="K5254" s="3">
        <f t="shared" si="1487"/>
        <v>14.301357177142847</v>
      </c>
      <c r="L5254" s="6">
        <f t="shared" si="1480"/>
        <v>0</v>
      </c>
      <c r="M5254" s="6">
        <f t="shared" si="1488"/>
        <v>186.96841330285716</v>
      </c>
      <c r="N5254" s="6">
        <f t="shared" si="1489"/>
        <v>1.7876696471428488</v>
      </c>
      <c r="O5254" s="2">
        <f t="shared" si="1481"/>
        <v>-1.7876696471428488</v>
      </c>
      <c r="P5254" s="2">
        <f t="shared" si="1490"/>
        <v>30.212330352857151</v>
      </c>
      <c r="Q5254" s="2">
        <f t="shared" si="1482"/>
        <v>18.987669647142852</v>
      </c>
      <c r="R5254" s="2">
        <f t="shared" si="1491"/>
        <v>4.6863124699999998</v>
      </c>
      <c r="S5254" s="2">
        <f t="shared" si="1483"/>
        <v>14.301357177142851</v>
      </c>
      <c r="T5254" s="2">
        <f t="shared" si="1476"/>
        <v>0</v>
      </c>
      <c r="U5254" s="2">
        <f t="shared" si="1484"/>
        <v>0</v>
      </c>
      <c r="V5254" t="str">
        <f t="shared" si="1492"/>
        <v>N</v>
      </c>
      <c r="W5254" s="2">
        <f t="shared" si="1493"/>
        <v>0</v>
      </c>
      <c r="X5254" s="2">
        <f t="shared" si="1485"/>
        <v>0</v>
      </c>
      <c r="Y5254" s="2"/>
    </row>
    <row r="5255" spans="1:25" x14ac:dyDescent="0.2">
      <c r="A5255">
        <v>20</v>
      </c>
      <c r="B5255" s="1">
        <v>42954.833333320596</v>
      </c>
      <c r="C5255">
        <v>48.2</v>
      </c>
      <c r="D5255" s="15">
        <f t="shared" si="1486"/>
        <v>48.2</v>
      </c>
      <c r="E5255">
        <v>32</v>
      </c>
      <c r="F5255" s="6">
        <v>3.5412300000000001</v>
      </c>
      <c r="G5255" s="6">
        <v>-1.5167529999999999E-2</v>
      </c>
      <c r="H5255" s="6">
        <f t="shared" si="1477"/>
        <v>3.5260624700000003</v>
      </c>
      <c r="I5255" s="6">
        <f t="shared" si="1478"/>
        <v>16.200000000000003</v>
      </c>
      <c r="J5255" s="6">
        <f t="shared" si="1479"/>
        <v>12.673937530000003</v>
      </c>
      <c r="K5255" s="3">
        <f t="shared" si="1487"/>
        <v>14.48450003428573</v>
      </c>
      <c r="L5255" s="6">
        <f t="shared" si="1480"/>
        <v>0</v>
      </c>
      <c r="M5255" s="6">
        <f t="shared" si="1488"/>
        <v>172.48391326857143</v>
      </c>
      <c r="N5255" s="6">
        <f t="shared" si="1489"/>
        <v>1.8105625042857127</v>
      </c>
      <c r="O5255" s="2">
        <f t="shared" si="1481"/>
        <v>-1.8105625042857127</v>
      </c>
      <c r="P5255" s="2">
        <f t="shared" si="1490"/>
        <v>30.189437495714287</v>
      </c>
      <c r="Q5255" s="2">
        <f t="shared" si="1482"/>
        <v>18.010562504285716</v>
      </c>
      <c r="R5255" s="2">
        <f t="shared" si="1491"/>
        <v>3.5260624700000003</v>
      </c>
      <c r="S5255" s="2">
        <f t="shared" si="1483"/>
        <v>14.484500034285716</v>
      </c>
      <c r="T5255" s="2">
        <f t="shared" si="1476"/>
        <v>0</v>
      </c>
      <c r="U5255" s="2">
        <f t="shared" si="1484"/>
        <v>0</v>
      </c>
      <c r="V5255" t="str">
        <f t="shared" si="1492"/>
        <v>N</v>
      </c>
      <c r="W5255" s="2">
        <f t="shared" si="1493"/>
        <v>0</v>
      </c>
      <c r="X5255" s="2">
        <f t="shared" si="1485"/>
        <v>0</v>
      </c>
      <c r="Y5255" s="2"/>
    </row>
    <row r="5256" spans="1:25" x14ac:dyDescent="0.2">
      <c r="A5256">
        <v>21</v>
      </c>
      <c r="B5256" s="1">
        <v>42954.87499998726</v>
      </c>
      <c r="C5256">
        <v>46.4</v>
      </c>
      <c r="D5256" s="15">
        <f t="shared" si="1486"/>
        <v>46.4</v>
      </c>
      <c r="E5256">
        <v>32</v>
      </c>
      <c r="F5256" s="6">
        <v>3.3214000000000001</v>
      </c>
      <c r="G5256" s="6">
        <v>-1.5167529999999999E-2</v>
      </c>
      <c r="H5256" s="6">
        <f t="shared" si="1477"/>
        <v>3.3062324700000003</v>
      </c>
      <c r="I5256" s="6">
        <f t="shared" si="1478"/>
        <v>14.399999999999999</v>
      </c>
      <c r="J5256" s="6">
        <f t="shared" si="1479"/>
        <v>11.093767529999997</v>
      </c>
      <c r="K5256" s="3">
        <f t="shared" si="1487"/>
        <v>12.678591462857128</v>
      </c>
      <c r="L5256" s="6">
        <f t="shared" si="1480"/>
        <v>0</v>
      </c>
      <c r="M5256" s="6">
        <f t="shared" si="1488"/>
        <v>159.8053218057143</v>
      </c>
      <c r="N5256" s="6">
        <f t="shared" si="1489"/>
        <v>1.5848239328571196</v>
      </c>
      <c r="O5256" s="2">
        <f t="shared" si="1481"/>
        <v>-1.5848239328571196</v>
      </c>
      <c r="P5256" s="2">
        <f t="shared" si="1490"/>
        <v>30.41517606714288</v>
      </c>
      <c r="Q5256" s="2">
        <f t="shared" si="1482"/>
        <v>15.984823932857118</v>
      </c>
      <c r="R5256" s="2">
        <f t="shared" si="1491"/>
        <v>3.3062324700000003</v>
      </c>
      <c r="S5256" s="2">
        <f t="shared" si="1483"/>
        <v>12.678591462857117</v>
      </c>
      <c r="T5256" s="2">
        <f t="shared" si="1476"/>
        <v>0</v>
      </c>
      <c r="U5256" s="2">
        <f t="shared" si="1484"/>
        <v>0</v>
      </c>
      <c r="V5256" t="str">
        <f t="shared" si="1492"/>
        <v>N</v>
      </c>
      <c r="W5256" s="2">
        <f t="shared" si="1493"/>
        <v>0</v>
      </c>
      <c r="X5256" s="2">
        <f t="shared" si="1485"/>
        <v>0</v>
      </c>
      <c r="Y5256" s="2"/>
    </row>
    <row r="5257" spans="1:25" x14ac:dyDescent="0.2">
      <c r="A5257">
        <v>22</v>
      </c>
      <c r="B5257" s="1">
        <v>42954.916666653924</v>
      </c>
      <c r="C5257">
        <v>44.6</v>
      </c>
      <c r="D5257" s="15">
        <f t="shared" si="1486"/>
        <v>44.6</v>
      </c>
      <c r="E5257">
        <v>32</v>
      </c>
      <c r="F5257" s="6">
        <v>2.6886399999999999</v>
      </c>
      <c r="G5257" s="6">
        <v>-1.5167529999999999E-2</v>
      </c>
      <c r="H5257" s="6">
        <f t="shared" si="1477"/>
        <v>2.6734724700000001</v>
      </c>
      <c r="I5257" s="6">
        <f t="shared" si="1478"/>
        <v>12.600000000000001</v>
      </c>
      <c r="J5257" s="6">
        <f t="shared" si="1479"/>
        <v>9.9265275300000013</v>
      </c>
      <c r="K5257" s="3">
        <f t="shared" si="1487"/>
        <v>11.344602891428565</v>
      </c>
      <c r="L5257" s="6">
        <f t="shared" si="1480"/>
        <v>0</v>
      </c>
      <c r="M5257" s="6">
        <f t="shared" si="1488"/>
        <v>148.46071891428574</v>
      </c>
      <c r="N5257" s="6">
        <f t="shared" si="1489"/>
        <v>1.4180753614285777</v>
      </c>
      <c r="O5257" s="2">
        <f t="shared" si="1481"/>
        <v>-1.4180753614285777</v>
      </c>
      <c r="P5257" s="2">
        <f t="shared" si="1490"/>
        <v>30.581924638571422</v>
      </c>
      <c r="Q5257" s="2">
        <f t="shared" si="1482"/>
        <v>14.018075361428579</v>
      </c>
      <c r="R5257" s="2">
        <f t="shared" si="1491"/>
        <v>2.6734724700000001</v>
      </c>
      <c r="S5257" s="2">
        <f t="shared" si="1483"/>
        <v>11.344602891428579</v>
      </c>
      <c r="T5257" s="2">
        <f t="shared" si="1476"/>
        <v>0</v>
      </c>
      <c r="U5257" s="2">
        <f t="shared" si="1484"/>
        <v>0</v>
      </c>
      <c r="V5257" t="str">
        <f t="shared" si="1492"/>
        <v>N</v>
      </c>
      <c r="W5257" s="2">
        <f t="shared" si="1493"/>
        <v>0</v>
      </c>
      <c r="X5257" s="2">
        <f t="shared" si="1485"/>
        <v>0</v>
      </c>
      <c r="Y5257" s="2"/>
    </row>
    <row r="5258" spans="1:25" x14ac:dyDescent="0.2">
      <c r="A5258">
        <v>23</v>
      </c>
      <c r="B5258" s="1">
        <v>42954.958333320588</v>
      </c>
      <c r="C5258">
        <v>41.8</v>
      </c>
      <c r="D5258" s="15">
        <f t="shared" si="1486"/>
        <v>41.8</v>
      </c>
      <c r="E5258">
        <v>32</v>
      </c>
      <c r="F5258" s="6">
        <v>2.6899299999999999</v>
      </c>
      <c r="G5258" s="6">
        <v>-1.5167529999999999E-2</v>
      </c>
      <c r="H5258" s="6">
        <f t="shared" si="1477"/>
        <v>2.6747624700000001</v>
      </c>
      <c r="I5258" s="6">
        <f t="shared" si="1478"/>
        <v>9.7999999999999972</v>
      </c>
      <c r="J5258" s="6">
        <f t="shared" si="1479"/>
        <v>7.125237529999997</v>
      </c>
      <c r="K5258" s="3">
        <f t="shared" si="1487"/>
        <v>8.1431286057142813</v>
      </c>
      <c r="L5258" s="6">
        <f t="shared" si="1480"/>
        <v>0</v>
      </c>
      <c r="M5258" s="6">
        <f t="shared" si="1488"/>
        <v>140.31759030857145</v>
      </c>
      <c r="N5258" s="6">
        <f t="shared" si="1489"/>
        <v>1.0178910757142887</v>
      </c>
      <c r="O5258" s="2">
        <f t="shared" si="1481"/>
        <v>-1.0178910757142887</v>
      </c>
      <c r="P5258" s="2">
        <f t="shared" si="1490"/>
        <v>30.982108924285711</v>
      </c>
      <c r="Q5258" s="2">
        <f t="shared" si="1482"/>
        <v>10.817891075714286</v>
      </c>
      <c r="R5258" s="2">
        <f t="shared" si="1491"/>
        <v>2.6747624700000001</v>
      </c>
      <c r="S5258" s="2">
        <f t="shared" si="1483"/>
        <v>8.1431286057142849</v>
      </c>
      <c r="T5258" s="2">
        <f t="shared" ref="T5258:T5321" si="1494">IF(Q5258-R5258&gt;0, 0, ABS(M5257-M5258))</f>
        <v>0</v>
      </c>
      <c r="U5258" s="2">
        <f t="shared" si="1484"/>
        <v>0</v>
      </c>
      <c r="V5258" t="str">
        <f t="shared" si="1492"/>
        <v>N</v>
      </c>
      <c r="W5258" s="2">
        <f t="shared" si="1493"/>
        <v>0</v>
      </c>
      <c r="X5258" s="2">
        <f t="shared" si="1485"/>
        <v>0</v>
      </c>
      <c r="Y5258" s="2"/>
    </row>
    <row r="5259" spans="1:25" x14ac:dyDescent="0.2">
      <c r="A5259">
        <v>0</v>
      </c>
      <c r="B5259" s="1">
        <v>42954.999999987253</v>
      </c>
      <c r="C5259">
        <v>40.1</v>
      </c>
      <c r="D5259" s="15">
        <f t="shared" si="1486"/>
        <v>40.1</v>
      </c>
      <c r="E5259">
        <v>32</v>
      </c>
      <c r="F5259" s="6">
        <v>2.6018300000000001</v>
      </c>
      <c r="G5259" s="6">
        <v>-1.5167529999999999E-2</v>
      </c>
      <c r="H5259" s="6">
        <f t="shared" si="1477"/>
        <v>2.5866624700000003</v>
      </c>
      <c r="I5259" s="6">
        <f t="shared" si="1478"/>
        <v>8.1000000000000014</v>
      </c>
      <c r="J5259" s="6">
        <f t="shared" si="1479"/>
        <v>5.5133375300000012</v>
      </c>
      <c r="K5259" s="3">
        <f t="shared" si="1487"/>
        <v>6.3009571771428625</v>
      </c>
      <c r="L5259" s="6">
        <f t="shared" si="1480"/>
        <v>0</v>
      </c>
      <c r="M5259" s="6">
        <f t="shared" si="1488"/>
        <v>134.01663313142859</v>
      </c>
      <c r="N5259" s="6">
        <f t="shared" si="1489"/>
        <v>0.78761964714286137</v>
      </c>
      <c r="O5259" s="2">
        <f t="shared" si="1481"/>
        <v>-0.78761964714286137</v>
      </c>
      <c r="P5259" s="2">
        <f t="shared" si="1490"/>
        <v>31.212380352857139</v>
      </c>
      <c r="Q5259" s="2">
        <f t="shared" si="1482"/>
        <v>8.8876196471428628</v>
      </c>
      <c r="R5259" s="2">
        <f t="shared" si="1491"/>
        <v>2.5866624700000003</v>
      </c>
      <c r="S5259" s="2">
        <f t="shared" si="1483"/>
        <v>6.3009571771428625</v>
      </c>
      <c r="T5259" s="2">
        <f t="shared" si="1494"/>
        <v>0</v>
      </c>
      <c r="U5259" s="2">
        <f t="shared" si="1484"/>
        <v>0</v>
      </c>
      <c r="V5259" t="str">
        <f t="shared" si="1492"/>
        <v>N</v>
      </c>
      <c r="W5259" s="2">
        <f t="shared" si="1493"/>
        <v>0</v>
      </c>
      <c r="X5259" s="2">
        <f t="shared" si="1485"/>
        <v>0</v>
      </c>
      <c r="Y5259" s="2"/>
    </row>
    <row r="5260" spans="1:25" x14ac:dyDescent="0.2">
      <c r="A5260">
        <v>1</v>
      </c>
      <c r="B5260" s="1">
        <v>42955.041666653917</v>
      </c>
      <c r="C5260">
        <v>38.5</v>
      </c>
      <c r="D5260" s="15">
        <f t="shared" si="1486"/>
        <v>38.5</v>
      </c>
      <c r="E5260">
        <v>32</v>
      </c>
      <c r="F5260" s="6">
        <v>3.4239199999999999</v>
      </c>
      <c r="G5260" s="6">
        <v>-1.5167529999999999E-2</v>
      </c>
      <c r="H5260" s="6">
        <f t="shared" si="1477"/>
        <v>3.40875247</v>
      </c>
      <c r="I5260" s="6">
        <f t="shared" si="1478"/>
        <v>6.5</v>
      </c>
      <c r="J5260" s="6">
        <f t="shared" si="1479"/>
        <v>3.09124753</v>
      </c>
      <c r="K5260" s="3">
        <f t="shared" si="1487"/>
        <v>3.5328543200000126</v>
      </c>
      <c r="L5260" s="6">
        <f t="shared" si="1480"/>
        <v>0</v>
      </c>
      <c r="M5260" s="6">
        <f t="shared" si="1488"/>
        <v>130.48377881142858</v>
      </c>
      <c r="N5260" s="6">
        <f t="shared" si="1489"/>
        <v>0.44160679000000869</v>
      </c>
      <c r="O5260" s="2">
        <f t="shared" si="1481"/>
        <v>-0.44160679000000869</v>
      </c>
      <c r="P5260" s="2">
        <f t="shared" si="1490"/>
        <v>31.558393209999991</v>
      </c>
      <c r="Q5260" s="2">
        <f t="shared" si="1482"/>
        <v>6.9416067900000087</v>
      </c>
      <c r="R5260" s="2">
        <f t="shared" si="1491"/>
        <v>3.40875247</v>
      </c>
      <c r="S5260" s="2">
        <f t="shared" si="1483"/>
        <v>3.5328543200000087</v>
      </c>
      <c r="T5260" s="2">
        <f t="shared" si="1494"/>
        <v>0</v>
      </c>
      <c r="U5260" s="2">
        <f t="shared" si="1484"/>
        <v>0</v>
      </c>
      <c r="V5260" t="str">
        <f t="shared" si="1492"/>
        <v>N</v>
      </c>
      <c r="W5260" s="2">
        <f t="shared" si="1493"/>
        <v>0</v>
      </c>
      <c r="X5260" s="2">
        <f t="shared" si="1485"/>
        <v>0</v>
      </c>
      <c r="Y5260" s="2"/>
    </row>
    <row r="5261" spans="1:25" x14ac:dyDescent="0.2">
      <c r="A5261">
        <v>2</v>
      </c>
      <c r="B5261" s="1">
        <v>42955.083333320581</v>
      </c>
      <c r="C5261">
        <v>37.799999999999997</v>
      </c>
      <c r="D5261" s="15">
        <f t="shared" si="1486"/>
        <v>37.799999999999997</v>
      </c>
      <c r="E5261">
        <v>32</v>
      </c>
      <c r="F5261" s="6">
        <v>5.20139</v>
      </c>
      <c r="G5261" s="6">
        <v>-1.5167529999999999E-2</v>
      </c>
      <c r="H5261" s="6">
        <f t="shared" si="1477"/>
        <v>5.1862224699999997</v>
      </c>
      <c r="I5261" s="6">
        <f t="shared" si="1478"/>
        <v>5.7999999999999972</v>
      </c>
      <c r="J5261" s="6">
        <f t="shared" si="1479"/>
        <v>0.61377752999999746</v>
      </c>
      <c r="K5261" s="3">
        <f t="shared" si="1487"/>
        <v>0.70146003428570225</v>
      </c>
      <c r="L5261" s="6">
        <f t="shared" si="1480"/>
        <v>0</v>
      </c>
      <c r="M5261" s="6">
        <f t="shared" si="1488"/>
        <v>129.78231877714288</v>
      </c>
      <c r="N5261" s="6">
        <f t="shared" si="1489"/>
        <v>8.7682504285709228E-2</v>
      </c>
      <c r="O5261" s="2">
        <f t="shared" si="1481"/>
        <v>-8.7682504285709228E-2</v>
      </c>
      <c r="P5261" s="2">
        <f t="shared" si="1490"/>
        <v>31.912317495714291</v>
      </c>
      <c r="Q5261" s="2">
        <f t="shared" si="1482"/>
        <v>5.8876825042857064</v>
      </c>
      <c r="R5261" s="2">
        <f t="shared" si="1491"/>
        <v>5.1862224699999997</v>
      </c>
      <c r="S5261" s="2">
        <f t="shared" si="1483"/>
        <v>0.70146003428570669</v>
      </c>
      <c r="T5261" s="2">
        <f t="shared" si="1494"/>
        <v>0</v>
      </c>
      <c r="U5261" s="2">
        <f t="shared" si="1484"/>
        <v>0</v>
      </c>
      <c r="V5261" t="str">
        <f t="shared" si="1492"/>
        <v>N</v>
      </c>
      <c r="W5261" s="2">
        <f t="shared" si="1493"/>
        <v>0</v>
      </c>
      <c r="X5261" s="2">
        <f t="shared" si="1485"/>
        <v>0</v>
      </c>
      <c r="Y5261" s="2"/>
    </row>
    <row r="5262" spans="1:25" x14ac:dyDescent="0.2">
      <c r="A5262">
        <v>3</v>
      </c>
      <c r="B5262" s="1">
        <v>42955.124999987245</v>
      </c>
      <c r="C5262">
        <v>37.1</v>
      </c>
      <c r="D5262" s="15">
        <f t="shared" si="1486"/>
        <v>37.1</v>
      </c>
      <c r="E5262">
        <v>32</v>
      </c>
      <c r="F5262" s="6">
        <v>5.1129800000000003</v>
      </c>
      <c r="G5262" s="6">
        <v>-1.5167529999999999E-2</v>
      </c>
      <c r="H5262" s="6">
        <f t="shared" si="1477"/>
        <v>5.09781247</v>
      </c>
      <c r="I5262" s="6">
        <f t="shared" si="1478"/>
        <v>5.1000000000000014</v>
      </c>
      <c r="J5262" s="6">
        <f t="shared" si="1479"/>
        <v>2.1875300000013809E-3</v>
      </c>
      <c r="K5262" s="3">
        <f t="shared" si="1487"/>
        <v>2.5000342857026681E-3</v>
      </c>
      <c r="L5262" s="6">
        <f t="shared" si="1480"/>
        <v>0</v>
      </c>
      <c r="M5262" s="6">
        <f t="shared" si="1488"/>
        <v>129.77981874285717</v>
      </c>
      <c r="N5262" s="6">
        <f t="shared" si="1489"/>
        <v>3.1250428568796451E-4</v>
      </c>
      <c r="O5262" s="2">
        <f t="shared" si="1481"/>
        <v>-3.1250428568796451E-4</v>
      </c>
      <c r="P5262" s="2">
        <f t="shared" si="1490"/>
        <v>31.999687495714312</v>
      </c>
      <c r="Q5262" s="2">
        <f t="shared" si="1482"/>
        <v>5.1003125042856894</v>
      </c>
      <c r="R5262" s="2">
        <f t="shared" si="1491"/>
        <v>5.09781247</v>
      </c>
      <c r="S5262" s="2">
        <f t="shared" si="1483"/>
        <v>2.5000342856893454E-3</v>
      </c>
      <c r="T5262" s="2">
        <f t="shared" si="1494"/>
        <v>0</v>
      </c>
      <c r="U5262" s="2">
        <f t="shared" si="1484"/>
        <v>0</v>
      </c>
      <c r="V5262" t="str">
        <f t="shared" si="1492"/>
        <v>N</v>
      </c>
      <c r="W5262" s="2">
        <f t="shared" si="1493"/>
        <v>0</v>
      </c>
      <c r="X5262" s="2">
        <f t="shared" si="1485"/>
        <v>0</v>
      </c>
      <c r="Y5262" s="2"/>
    </row>
    <row r="5263" spans="1:25" x14ac:dyDescent="0.2">
      <c r="A5263">
        <v>4</v>
      </c>
      <c r="B5263" s="1">
        <v>42955.166666653909</v>
      </c>
      <c r="C5263">
        <v>36.4</v>
      </c>
      <c r="D5263" s="15">
        <f t="shared" si="1486"/>
        <v>36.4</v>
      </c>
      <c r="E5263">
        <v>32</v>
      </c>
      <c r="F5263" s="6">
        <v>5.1938199999999997</v>
      </c>
      <c r="G5263" s="6">
        <v>-1.5167529999999999E-2</v>
      </c>
      <c r="H5263" s="6">
        <f t="shared" si="1477"/>
        <v>5.1786524699999994</v>
      </c>
      <c r="I5263" s="6">
        <f t="shared" si="1478"/>
        <v>4.3999999999999986</v>
      </c>
      <c r="J5263" s="6">
        <f t="shared" si="1479"/>
        <v>0</v>
      </c>
      <c r="K5263" s="3">
        <f t="shared" si="1487"/>
        <v>0</v>
      </c>
      <c r="L5263" s="6">
        <f t="shared" si="1480"/>
        <v>0.77865247000000082</v>
      </c>
      <c r="M5263" s="6">
        <f t="shared" si="1488"/>
        <v>130.55847121285717</v>
      </c>
      <c r="N5263" s="6">
        <f t="shared" si="1489"/>
        <v>0</v>
      </c>
      <c r="O5263" s="2">
        <f t="shared" si="1481"/>
        <v>0</v>
      </c>
      <c r="P5263" s="2">
        <f t="shared" si="1490"/>
        <v>32</v>
      </c>
      <c r="Q5263" s="2">
        <f t="shared" si="1482"/>
        <v>4.3999999999999986</v>
      </c>
      <c r="R5263" s="2">
        <f t="shared" si="1491"/>
        <v>4.3999999999999986</v>
      </c>
      <c r="S5263" s="2">
        <f t="shared" si="1483"/>
        <v>0</v>
      </c>
      <c r="T5263" s="2">
        <f t="shared" si="1494"/>
        <v>0.77865246999999727</v>
      </c>
      <c r="U5263" s="2">
        <f t="shared" si="1484"/>
        <v>0</v>
      </c>
      <c r="V5263" t="str">
        <f t="shared" si="1492"/>
        <v>N</v>
      </c>
      <c r="W5263" s="2">
        <f t="shared" si="1493"/>
        <v>0</v>
      </c>
      <c r="X5263" s="2">
        <f t="shared" si="1485"/>
        <v>0</v>
      </c>
      <c r="Y5263" s="2"/>
    </row>
    <row r="5264" spans="1:25" x14ac:dyDescent="0.2">
      <c r="A5264">
        <v>5</v>
      </c>
      <c r="B5264" s="1">
        <v>42955.208333320574</v>
      </c>
      <c r="C5264">
        <v>37.200000000000003</v>
      </c>
      <c r="D5264" s="15">
        <f t="shared" si="1486"/>
        <v>37.200000000000003</v>
      </c>
      <c r="E5264">
        <v>32</v>
      </c>
      <c r="F5264" s="6">
        <v>5.5888299999999997</v>
      </c>
      <c r="G5264" s="6">
        <v>-1.5167529999999999E-2</v>
      </c>
      <c r="H5264" s="6">
        <f t="shared" si="1477"/>
        <v>5.5736624699999995</v>
      </c>
      <c r="I5264" s="6">
        <f t="shared" si="1478"/>
        <v>5.2000000000000028</v>
      </c>
      <c r="J5264" s="6">
        <f t="shared" si="1479"/>
        <v>0</v>
      </c>
      <c r="K5264" s="3">
        <f t="shared" si="1487"/>
        <v>0</v>
      </c>
      <c r="L5264" s="6">
        <f t="shared" si="1480"/>
        <v>0.37366246999999664</v>
      </c>
      <c r="M5264" s="6">
        <f t="shared" si="1488"/>
        <v>130.93213368285717</v>
      </c>
      <c r="N5264" s="6">
        <f t="shared" si="1489"/>
        <v>0</v>
      </c>
      <c r="O5264" s="2">
        <f t="shared" si="1481"/>
        <v>0</v>
      </c>
      <c r="P5264" s="2">
        <f t="shared" si="1490"/>
        <v>32</v>
      </c>
      <c r="Q5264" s="2">
        <f t="shared" si="1482"/>
        <v>5.2000000000000028</v>
      </c>
      <c r="R5264" s="2">
        <f t="shared" si="1491"/>
        <v>5.2000000000000028</v>
      </c>
      <c r="S5264" s="2">
        <f t="shared" si="1483"/>
        <v>0</v>
      </c>
      <c r="T5264" s="2">
        <f t="shared" si="1494"/>
        <v>0.3736624699999993</v>
      </c>
      <c r="U5264" s="2">
        <f t="shared" si="1484"/>
        <v>0</v>
      </c>
      <c r="V5264" t="str">
        <f t="shared" si="1492"/>
        <v>N</v>
      </c>
      <c r="W5264" s="2">
        <f t="shared" si="1493"/>
        <v>0</v>
      </c>
      <c r="X5264" s="2">
        <f t="shared" si="1485"/>
        <v>0</v>
      </c>
      <c r="Y5264" s="2"/>
    </row>
    <row r="5265" spans="1:25" x14ac:dyDescent="0.2">
      <c r="A5265">
        <v>6</v>
      </c>
      <c r="B5265" s="1">
        <v>42955.249999987238</v>
      </c>
      <c r="C5265">
        <v>37.799999999999997</v>
      </c>
      <c r="D5265" s="15">
        <f t="shared" si="1486"/>
        <v>37.799999999999997</v>
      </c>
      <c r="E5265">
        <v>32</v>
      </c>
      <c r="F5265" s="6">
        <v>5.4669800000000004</v>
      </c>
      <c r="G5265" s="6">
        <v>1.14829117</v>
      </c>
      <c r="H5265" s="6">
        <f t="shared" si="1477"/>
        <v>6.6152711700000006</v>
      </c>
      <c r="I5265" s="6">
        <f t="shared" si="1478"/>
        <v>5.7999999999999972</v>
      </c>
      <c r="J5265" s="6">
        <f t="shared" si="1479"/>
        <v>0</v>
      </c>
      <c r="K5265" s="3">
        <f t="shared" si="1487"/>
        <v>0</v>
      </c>
      <c r="L5265" s="6">
        <f t="shared" si="1480"/>
        <v>0.81527117000000349</v>
      </c>
      <c r="M5265" s="6">
        <f t="shared" si="1488"/>
        <v>131.74740485285719</v>
      </c>
      <c r="N5265" s="6">
        <f t="shared" si="1489"/>
        <v>0</v>
      </c>
      <c r="O5265" s="2">
        <f t="shared" si="1481"/>
        <v>0</v>
      </c>
      <c r="P5265" s="2">
        <f t="shared" si="1490"/>
        <v>32</v>
      </c>
      <c r="Q5265" s="2">
        <f t="shared" si="1482"/>
        <v>5.7999999999999972</v>
      </c>
      <c r="R5265" s="2">
        <f t="shared" si="1491"/>
        <v>5.7999999999999972</v>
      </c>
      <c r="S5265" s="2">
        <f t="shared" si="1483"/>
        <v>0</v>
      </c>
      <c r="T5265" s="2">
        <f t="shared" si="1494"/>
        <v>0.81527117000001681</v>
      </c>
      <c r="U5265" s="2">
        <f t="shared" si="1484"/>
        <v>0</v>
      </c>
      <c r="V5265" t="str">
        <f t="shared" si="1492"/>
        <v>N</v>
      </c>
      <c r="W5265" s="2">
        <f t="shared" si="1493"/>
        <v>0</v>
      </c>
      <c r="X5265" s="2">
        <f t="shared" si="1485"/>
        <v>0</v>
      </c>
      <c r="Y5265" s="2"/>
    </row>
    <row r="5266" spans="1:25" x14ac:dyDescent="0.2">
      <c r="A5266">
        <v>7</v>
      </c>
      <c r="B5266" s="1">
        <v>42955.291666653902</v>
      </c>
      <c r="C5266">
        <v>40.1</v>
      </c>
      <c r="D5266" s="15">
        <f t="shared" si="1486"/>
        <v>40.1</v>
      </c>
      <c r="E5266">
        <v>32</v>
      </c>
      <c r="F5266" s="6">
        <v>4.0242899999999997</v>
      </c>
      <c r="G5266" s="6">
        <v>9.1051800000000007</v>
      </c>
      <c r="H5266" s="6">
        <f t="shared" si="1477"/>
        <v>13.129470000000001</v>
      </c>
      <c r="I5266" s="6">
        <f t="shared" si="1478"/>
        <v>8.1000000000000014</v>
      </c>
      <c r="J5266" s="6">
        <f t="shared" si="1479"/>
        <v>0</v>
      </c>
      <c r="K5266" s="3">
        <f t="shared" si="1487"/>
        <v>0</v>
      </c>
      <c r="L5266" s="6">
        <f t="shared" si="1480"/>
        <v>5.0294699999999999</v>
      </c>
      <c r="M5266" s="6">
        <f t="shared" si="1488"/>
        <v>136.77687485285719</v>
      </c>
      <c r="N5266" s="6">
        <f t="shared" si="1489"/>
        <v>0</v>
      </c>
      <c r="O5266" s="2">
        <f t="shared" si="1481"/>
        <v>0</v>
      </c>
      <c r="P5266" s="2">
        <f t="shared" si="1490"/>
        <v>32</v>
      </c>
      <c r="Q5266" s="2">
        <f t="shared" si="1482"/>
        <v>8.1000000000000014</v>
      </c>
      <c r="R5266" s="2">
        <f t="shared" si="1491"/>
        <v>8.1000000000000014</v>
      </c>
      <c r="S5266" s="2">
        <f t="shared" si="1483"/>
        <v>0</v>
      </c>
      <c r="T5266" s="2">
        <f t="shared" si="1494"/>
        <v>5.0294700000000034</v>
      </c>
      <c r="U5266" s="2">
        <f t="shared" si="1484"/>
        <v>0</v>
      </c>
      <c r="V5266" t="str">
        <f t="shared" si="1492"/>
        <v>N</v>
      </c>
      <c r="W5266" s="2">
        <f t="shared" si="1493"/>
        <v>0</v>
      </c>
      <c r="X5266" s="2">
        <f t="shared" si="1485"/>
        <v>0</v>
      </c>
      <c r="Y5266" s="2"/>
    </row>
    <row r="5267" spans="1:25" x14ac:dyDescent="0.2">
      <c r="A5267">
        <v>8</v>
      </c>
      <c r="B5267" s="1">
        <v>42955.333333320566</v>
      </c>
      <c r="C5267">
        <v>43.4</v>
      </c>
      <c r="D5267" s="15">
        <f t="shared" si="1486"/>
        <v>43.4</v>
      </c>
      <c r="E5267">
        <v>32</v>
      </c>
      <c r="F5267" s="6">
        <v>5.5362499999999999</v>
      </c>
      <c r="G5267" s="6">
        <v>20.104860000000002</v>
      </c>
      <c r="H5267" s="6">
        <f t="shared" si="1477"/>
        <v>25.641110000000001</v>
      </c>
      <c r="I5267" s="6">
        <f t="shared" si="1478"/>
        <v>11.399999999999999</v>
      </c>
      <c r="J5267" s="6">
        <f t="shared" si="1479"/>
        <v>0</v>
      </c>
      <c r="K5267" s="3">
        <f t="shared" si="1487"/>
        <v>0</v>
      </c>
      <c r="L5267" s="6">
        <f t="shared" si="1480"/>
        <v>14.241110000000003</v>
      </c>
      <c r="M5267" s="6">
        <f t="shared" si="1488"/>
        <v>151.01798485285718</v>
      </c>
      <c r="N5267" s="6">
        <f t="shared" si="1489"/>
        <v>0</v>
      </c>
      <c r="O5267" s="2">
        <f t="shared" si="1481"/>
        <v>0</v>
      </c>
      <c r="P5267" s="2">
        <f t="shared" si="1490"/>
        <v>32</v>
      </c>
      <c r="Q5267" s="2">
        <f t="shared" si="1482"/>
        <v>11.399999999999999</v>
      </c>
      <c r="R5267" s="2">
        <f t="shared" si="1491"/>
        <v>11.399999999999999</v>
      </c>
      <c r="S5267" s="2">
        <f t="shared" si="1483"/>
        <v>0</v>
      </c>
      <c r="T5267" s="2">
        <f t="shared" si="1494"/>
        <v>14.241109999999992</v>
      </c>
      <c r="U5267" s="2">
        <f t="shared" si="1484"/>
        <v>0</v>
      </c>
      <c r="V5267" t="str">
        <f t="shared" si="1492"/>
        <v>Y</v>
      </c>
      <c r="W5267" s="2">
        <f t="shared" si="1493"/>
        <v>0</v>
      </c>
      <c r="X5267" s="2">
        <f t="shared" si="1485"/>
        <v>0</v>
      </c>
      <c r="Y5267" s="2"/>
    </row>
    <row r="5268" spans="1:25" x14ac:dyDescent="0.2">
      <c r="A5268">
        <v>9</v>
      </c>
      <c r="B5268" s="1">
        <v>42955.374999987231</v>
      </c>
      <c r="C5268">
        <v>46.1</v>
      </c>
      <c r="D5268" s="15">
        <f t="shared" si="1486"/>
        <v>46.1</v>
      </c>
      <c r="E5268">
        <v>32</v>
      </c>
      <c r="F5268" s="6">
        <v>8.0935400000000008</v>
      </c>
      <c r="G5268" s="6">
        <v>17.998379999999997</v>
      </c>
      <c r="H5268" s="6">
        <f t="shared" si="1477"/>
        <v>26.091919999999998</v>
      </c>
      <c r="I5268" s="6">
        <f t="shared" si="1478"/>
        <v>14.100000000000001</v>
      </c>
      <c r="J5268" s="6">
        <f t="shared" si="1479"/>
        <v>0</v>
      </c>
      <c r="K5268" s="3">
        <f t="shared" si="1487"/>
        <v>0</v>
      </c>
      <c r="L5268" s="6">
        <f t="shared" si="1480"/>
        <v>11.991919999999997</v>
      </c>
      <c r="M5268" s="6">
        <f t="shared" si="1488"/>
        <v>163.00990485285718</v>
      </c>
      <c r="N5268" s="6">
        <f t="shared" si="1489"/>
        <v>0</v>
      </c>
      <c r="O5268" s="2">
        <f t="shared" si="1481"/>
        <v>0</v>
      </c>
      <c r="P5268" s="2">
        <f t="shared" si="1490"/>
        <v>32</v>
      </c>
      <c r="Q5268" s="2">
        <f t="shared" si="1482"/>
        <v>14.100000000000001</v>
      </c>
      <c r="R5268" s="2">
        <f t="shared" si="1491"/>
        <v>14.100000000000001</v>
      </c>
      <c r="S5268" s="2">
        <f t="shared" si="1483"/>
        <v>0</v>
      </c>
      <c r="T5268" s="2">
        <f t="shared" si="1494"/>
        <v>11.991919999999993</v>
      </c>
      <c r="U5268" s="2">
        <f t="shared" si="1484"/>
        <v>0</v>
      </c>
      <c r="V5268" t="str">
        <f t="shared" si="1492"/>
        <v>Y</v>
      </c>
      <c r="W5268" s="2">
        <f t="shared" si="1493"/>
        <v>0</v>
      </c>
      <c r="X5268" s="2">
        <f t="shared" si="1485"/>
        <v>0</v>
      </c>
      <c r="Y5268" s="2"/>
    </row>
    <row r="5269" spans="1:25" x14ac:dyDescent="0.2">
      <c r="A5269">
        <v>10</v>
      </c>
      <c r="B5269" s="1">
        <v>42955.416666653895</v>
      </c>
      <c r="C5269">
        <v>46.5</v>
      </c>
      <c r="D5269" s="15">
        <f t="shared" si="1486"/>
        <v>46.5</v>
      </c>
      <c r="E5269">
        <v>32</v>
      </c>
      <c r="F5269" s="6">
        <v>7.1948499999999997</v>
      </c>
      <c r="G5269" s="6">
        <v>38.110999999999997</v>
      </c>
      <c r="H5269" s="6">
        <f t="shared" si="1477"/>
        <v>45.30585</v>
      </c>
      <c r="I5269" s="6">
        <f t="shared" si="1478"/>
        <v>14.5</v>
      </c>
      <c r="J5269" s="6">
        <f t="shared" si="1479"/>
        <v>0</v>
      </c>
      <c r="K5269" s="3">
        <f t="shared" si="1487"/>
        <v>0</v>
      </c>
      <c r="L5269" s="6">
        <f t="shared" si="1480"/>
        <v>30.80585</v>
      </c>
      <c r="M5269" s="6">
        <f t="shared" si="1488"/>
        <v>193.81575485285717</v>
      </c>
      <c r="N5269" s="6">
        <f t="shared" si="1489"/>
        <v>0</v>
      </c>
      <c r="O5269" s="2">
        <f t="shared" si="1481"/>
        <v>0</v>
      </c>
      <c r="P5269" s="2">
        <f t="shared" si="1490"/>
        <v>32</v>
      </c>
      <c r="Q5269" s="2">
        <f t="shared" si="1482"/>
        <v>14.5</v>
      </c>
      <c r="R5269" s="2">
        <f t="shared" si="1491"/>
        <v>14.5</v>
      </c>
      <c r="S5269" s="2">
        <f t="shared" si="1483"/>
        <v>0</v>
      </c>
      <c r="T5269" s="2">
        <f t="shared" si="1494"/>
        <v>30.805849999999992</v>
      </c>
      <c r="U5269" s="2">
        <f t="shared" si="1484"/>
        <v>0</v>
      </c>
      <c r="V5269" t="str">
        <f t="shared" si="1492"/>
        <v>Y</v>
      </c>
      <c r="W5269" s="2">
        <f t="shared" si="1493"/>
        <v>0</v>
      </c>
      <c r="X5269" s="2">
        <f t="shared" si="1485"/>
        <v>0</v>
      </c>
      <c r="Y5269" s="2"/>
    </row>
    <row r="5270" spans="1:25" x14ac:dyDescent="0.2">
      <c r="A5270">
        <v>11</v>
      </c>
      <c r="B5270" s="1">
        <v>42955.458333320559</v>
      </c>
      <c r="C5270">
        <v>48.9</v>
      </c>
      <c r="D5270" s="15">
        <f t="shared" si="1486"/>
        <v>48.9</v>
      </c>
      <c r="E5270">
        <v>32</v>
      </c>
      <c r="F5270" s="6">
        <v>6.6683899999999996</v>
      </c>
      <c r="G5270" s="6">
        <v>41.882400000000004</v>
      </c>
      <c r="H5270" s="6">
        <f t="shared" si="1477"/>
        <v>48.550790000000006</v>
      </c>
      <c r="I5270" s="6">
        <f t="shared" si="1478"/>
        <v>16.899999999999999</v>
      </c>
      <c r="J5270" s="6">
        <f t="shared" si="1479"/>
        <v>0</v>
      </c>
      <c r="K5270" s="3">
        <f t="shared" si="1487"/>
        <v>0</v>
      </c>
      <c r="L5270" s="6">
        <f t="shared" si="1480"/>
        <v>31.650790000000008</v>
      </c>
      <c r="M5270" s="6">
        <f t="shared" si="1488"/>
        <v>220</v>
      </c>
      <c r="N5270" s="6">
        <f t="shared" si="1489"/>
        <v>5.4665448528571687</v>
      </c>
      <c r="O5270" s="2">
        <f t="shared" si="1481"/>
        <v>-5.4665448528571687</v>
      </c>
      <c r="P5270" s="2">
        <f t="shared" si="1490"/>
        <v>26.533455147142831</v>
      </c>
      <c r="Q5270" s="2">
        <f t="shared" si="1482"/>
        <v>22.366544852857167</v>
      </c>
      <c r="R5270" s="2">
        <f t="shared" si="1491"/>
        <v>22.366544852857167</v>
      </c>
      <c r="S5270" s="2">
        <f t="shared" si="1483"/>
        <v>0</v>
      </c>
      <c r="T5270" s="2">
        <f t="shared" si="1494"/>
        <v>26.184245147142832</v>
      </c>
      <c r="U5270" s="2">
        <f t="shared" si="1484"/>
        <v>0</v>
      </c>
      <c r="V5270" t="str">
        <f t="shared" si="1492"/>
        <v>Y</v>
      </c>
      <c r="W5270" s="2">
        <f t="shared" si="1493"/>
        <v>0</v>
      </c>
      <c r="X5270" s="2">
        <f t="shared" si="1485"/>
        <v>0</v>
      </c>
      <c r="Y5270" s="2"/>
    </row>
    <row r="5271" spans="1:25" x14ac:dyDescent="0.2">
      <c r="A5271">
        <v>12</v>
      </c>
      <c r="B5271" s="1">
        <v>42955.499999987223</v>
      </c>
      <c r="C5271">
        <v>49.2</v>
      </c>
      <c r="D5271" s="15">
        <f t="shared" si="1486"/>
        <v>49.2</v>
      </c>
      <c r="E5271">
        <v>32</v>
      </c>
      <c r="F5271" s="6">
        <v>6.5505899999999997</v>
      </c>
      <c r="G5271" s="6">
        <v>43.402010000000004</v>
      </c>
      <c r="H5271" s="6">
        <f t="shared" si="1477"/>
        <v>49.952600000000004</v>
      </c>
      <c r="I5271" s="6">
        <f t="shared" si="1478"/>
        <v>17.200000000000003</v>
      </c>
      <c r="J5271" s="6">
        <f t="shared" si="1479"/>
        <v>0</v>
      </c>
      <c r="K5271" s="3">
        <f t="shared" si="1487"/>
        <v>0</v>
      </c>
      <c r="L5271" s="6">
        <f t="shared" si="1480"/>
        <v>32.752600000000001</v>
      </c>
      <c r="M5271" s="6">
        <f t="shared" si="1488"/>
        <v>220</v>
      </c>
      <c r="N5271" s="6">
        <f t="shared" si="1489"/>
        <v>32.752600000000001</v>
      </c>
      <c r="O5271" s="2">
        <f t="shared" si="1481"/>
        <v>-32</v>
      </c>
      <c r="P5271" s="2">
        <f t="shared" si="1490"/>
        <v>0</v>
      </c>
      <c r="Q5271" s="2">
        <f t="shared" si="1482"/>
        <v>49.2</v>
      </c>
      <c r="R5271" s="2">
        <f t="shared" si="1491"/>
        <v>49.2</v>
      </c>
      <c r="S5271" s="2">
        <f t="shared" si="1483"/>
        <v>0</v>
      </c>
      <c r="T5271" s="2">
        <f t="shared" si="1494"/>
        <v>0</v>
      </c>
      <c r="U5271" s="2">
        <f t="shared" si="1484"/>
        <v>0.75260000000000105</v>
      </c>
      <c r="V5271" t="str">
        <f t="shared" si="1492"/>
        <v>Y</v>
      </c>
      <c r="W5271" s="2">
        <f t="shared" si="1493"/>
        <v>0.75260000000000105</v>
      </c>
      <c r="X5271" s="2">
        <f t="shared" si="1485"/>
        <v>0</v>
      </c>
      <c r="Y5271" s="2"/>
    </row>
    <row r="5272" spans="1:25" x14ac:dyDescent="0.2">
      <c r="A5272">
        <v>13</v>
      </c>
      <c r="B5272" s="1">
        <v>42955.541666653888</v>
      </c>
      <c r="C5272">
        <v>49</v>
      </c>
      <c r="D5272" s="15">
        <f t="shared" si="1486"/>
        <v>49</v>
      </c>
      <c r="E5272">
        <v>32</v>
      </c>
      <c r="F5272" s="6">
        <v>5.3654099999999998</v>
      </c>
      <c r="G5272" s="6">
        <v>42.117689999999996</v>
      </c>
      <c r="H5272" s="6">
        <f t="shared" si="1477"/>
        <v>47.483099999999993</v>
      </c>
      <c r="I5272" s="6">
        <f t="shared" si="1478"/>
        <v>17</v>
      </c>
      <c r="J5272" s="6">
        <f t="shared" si="1479"/>
        <v>0</v>
      </c>
      <c r="K5272" s="3">
        <f t="shared" si="1487"/>
        <v>0</v>
      </c>
      <c r="L5272" s="6">
        <f t="shared" si="1480"/>
        <v>30.483099999999993</v>
      </c>
      <c r="M5272" s="6">
        <f t="shared" si="1488"/>
        <v>220</v>
      </c>
      <c r="N5272" s="6">
        <f t="shared" si="1489"/>
        <v>30.483099999999979</v>
      </c>
      <c r="O5272" s="2">
        <f t="shared" si="1481"/>
        <v>-30.483099999999979</v>
      </c>
      <c r="P5272" s="2">
        <f t="shared" si="1490"/>
        <v>1.516900000000021</v>
      </c>
      <c r="Q5272" s="2">
        <f t="shared" si="1482"/>
        <v>47.483099999999979</v>
      </c>
      <c r="R5272" s="2">
        <f t="shared" si="1491"/>
        <v>47.483099999999979</v>
      </c>
      <c r="S5272" s="2">
        <f t="shared" si="1483"/>
        <v>0</v>
      </c>
      <c r="T5272" s="2">
        <f t="shared" si="1494"/>
        <v>0</v>
      </c>
      <c r="U5272" s="2">
        <f t="shared" si="1484"/>
        <v>0</v>
      </c>
      <c r="V5272" t="str">
        <f t="shared" si="1492"/>
        <v>Y</v>
      </c>
      <c r="W5272" s="2">
        <f t="shared" si="1493"/>
        <v>0</v>
      </c>
      <c r="X5272" s="2">
        <f t="shared" si="1485"/>
        <v>0</v>
      </c>
      <c r="Y5272" s="2"/>
    </row>
    <row r="5273" spans="1:25" x14ac:dyDescent="0.2">
      <c r="A5273">
        <v>14</v>
      </c>
      <c r="B5273" s="1">
        <v>42955.583333320552</v>
      </c>
      <c r="C5273">
        <v>49.4</v>
      </c>
      <c r="D5273" s="15">
        <f t="shared" si="1486"/>
        <v>49.4</v>
      </c>
      <c r="E5273">
        <v>32</v>
      </c>
      <c r="F5273" s="6">
        <v>4.9645200000000003</v>
      </c>
      <c r="G5273" s="6">
        <v>32.749190000000006</v>
      </c>
      <c r="H5273" s="6">
        <f t="shared" si="1477"/>
        <v>37.713710000000006</v>
      </c>
      <c r="I5273" s="6">
        <f t="shared" si="1478"/>
        <v>17.399999999999999</v>
      </c>
      <c r="J5273" s="6">
        <f t="shared" si="1479"/>
        <v>0</v>
      </c>
      <c r="K5273" s="3">
        <f t="shared" si="1487"/>
        <v>0</v>
      </c>
      <c r="L5273" s="6">
        <f t="shared" si="1480"/>
        <v>20.313710000000007</v>
      </c>
      <c r="M5273" s="6">
        <f t="shared" si="1488"/>
        <v>220</v>
      </c>
      <c r="N5273" s="6">
        <f t="shared" si="1489"/>
        <v>20.313710000000015</v>
      </c>
      <c r="O5273" s="2">
        <f t="shared" si="1481"/>
        <v>-20.313710000000015</v>
      </c>
      <c r="P5273" s="2">
        <f t="shared" si="1490"/>
        <v>11.686289999999985</v>
      </c>
      <c r="Q5273" s="2">
        <f t="shared" si="1482"/>
        <v>37.713710000000013</v>
      </c>
      <c r="R5273" s="2">
        <f t="shared" si="1491"/>
        <v>37.713710000000013</v>
      </c>
      <c r="S5273" s="2">
        <f t="shared" si="1483"/>
        <v>0</v>
      </c>
      <c r="T5273" s="2">
        <f t="shared" si="1494"/>
        <v>0</v>
      </c>
      <c r="U5273" s="2">
        <f t="shared" si="1484"/>
        <v>0</v>
      </c>
      <c r="V5273" t="str">
        <f t="shared" si="1492"/>
        <v>Y</v>
      </c>
      <c r="W5273" s="2">
        <f t="shared" si="1493"/>
        <v>0</v>
      </c>
      <c r="X5273" s="2">
        <f t="shared" si="1485"/>
        <v>0</v>
      </c>
      <c r="Y5273" s="2"/>
    </row>
    <row r="5274" spans="1:25" x14ac:dyDescent="0.2">
      <c r="A5274">
        <v>15</v>
      </c>
      <c r="B5274" s="1">
        <v>42955.624999987216</v>
      </c>
      <c r="C5274">
        <v>49.6</v>
      </c>
      <c r="D5274" s="15">
        <f t="shared" si="1486"/>
        <v>49.6</v>
      </c>
      <c r="E5274">
        <v>32</v>
      </c>
      <c r="F5274" s="6">
        <v>5.7921399999999998</v>
      </c>
      <c r="G5274" s="6">
        <v>23.299779999999998</v>
      </c>
      <c r="H5274" s="6">
        <f t="shared" si="1477"/>
        <v>29.091919999999998</v>
      </c>
      <c r="I5274" s="6">
        <f t="shared" si="1478"/>
        <v>17.600000000000001</v>
      </c>
      <c r="J5274" s="6">
        <f t="shared" si="1479"/>
        <v>0</v>
      </c>
      <c r="K5274" s="3">
        <f t="shared" si="1487"/>
        <v>0</v>
      </c>
      <c r="L5274" s="6">
        <f t="shared" si="1480"/>
        <v>11.491919999999997</v>
      </c>
      <c r="M5274" s="6">
        <f t="shared" si="1488"/>
        <v>220</v>
      </c>
      <c r="N5274" s="6">
        <f t="shared" si="1489"/>
        <v>11.491919999999993</v>
      </c>
      <c r="O5274" s="2">
        <f t="shared" si="1481"/>
        <v>-11.491919999999993</v>
      </c>
      <c r="P5274" s="2">
        <f t="shared" si="1490"/>
        <v>20.508080000000007</v>
      </c>
      <c r="Q5274" s="2">
        <f t="shared" si="1482"/>
        <v>29.091919999999995</v>
      </c>
      <c r="R5274" s="2">
        <f t="shared" si="1491"/>
        <v>29.091919999999995</v>
      </c>
      <c r="S5274" s="2">
        <f t="shared" si="1483"/>
        <v>0</v>
      </c>
      <c r="T5274" s="2">
        <f t="shared" si="1494"/>
        <v>0</v>
      </c>
      <c r="U5274" s="2">
        <f t="shared" si="1484"/>
        <v>0</v>
      </c>
      <c r="V5274" t="str">
        <f t="shared" si="1492"/>
        <v>Y</v>
      </c>
      <c r="W5274" s="2">
        <f t="shared" si="1493"/>
        <v>0</v>
      </c>
      <c r="X5274" s="2">
        <f t="shared" si="1485"/>
        <v>0</v>
      </c>
      <c r="Y5274" s="2"/>
    </row>
    <row r="5275" spans="1:25" x14ac:dyDescent="0.2">
      <c r="A5275">
        <v>16</v>
      </c>
      <c r="B5275" s="1">
        <v>42955.66666665388</v>
      </c>
      <c r="C5275">
        <v>50.6</v>
      </c>
      <c r="D5275" s="15">
        <f t="shared" si="1486"/>
        <v>50.6</v>
      </c>
      <c r="E5275">
        <v>32</v>
      </c>
      <c r="F5275" s="6">
        <v>5.6323699999999999</v>
      </c>
      <c r="G5275" s="6">
        <v>17.28904</v>
      </c>
      <c r="H5275" s="6">
        <f t="shared" si="1477"/>
        <v>22.921410000000002</v>
      </c>
      <c r="I5275" s="6">
        <f t="shared" si="1478"/>
        <v>18.600000000000001</v>
      </c>
      <c r="J5275" s="6">
        <f t="shared" si="1479"/>
        <v>0</v>
      </c>
      <c r="K5275" s="3">
        <f t="shared" si="1487"/>
        <v>0</v>
      </c>
      <c r="L5275" s="6">
        <f t="shared" si="1480"/>
        <v>4.3214100000000002</v>
      </c>
      <c r="M5275" s="6">
        <f t="shared" si="1488"/>
        <v>220</v>
      </c>
      <c r="N5275" s="6">
        <f t="shared" si="1489"/>
        <v>4.3214100000000144</v>
      </c>
      <c r="O5275" s="2">
        <f t="shared" si="1481"/>
        <v>-4.3214100000000144</v>
      </c>
      <c r="P5275" s="2">
        <f t="shared" si="1490"/>
        <v>27.678589999999986</v>
      </c>
      <c r="Q5275" s="2">
        <f t="shared" si="1482"/>
        <v>22.921410000000016</v>
      </c>
      <c r="R5275" s="2">
        <f t="shared" si="1491"/>
        <v>22.921410000000016</v>
      </c>
      <c r="S5275" s="2">
        <f t="shared" si="1483"/>
        <v>0</v>
      </c>
      <c r="T5275" s="2">
        <f t="shared" si="1494"/>
        <v>0</v>
      </c>
      <c r="U5275" s="2">
        <f t="shared" si="1484"/>
        <v>0</v>
      </c>
      <c r="V5275" t="str">
        <f t="shared" si="1492"/>
        <v>Y</v>
      </c>
      <c r="W5275" s="2">
        <f t="shared" si="1493"/>
        <v>0</v>
      </c>
      <c r="X5275" s="2">
        <f t="shared" si="1485"/>
        <v>0</v>
      </c>
      <c r="Y5275" s="2"/>
    </row>
    <row r="5276" spans="1:25" x14ac:dyDescent="0.2">
      <c r="A5276">
        <v>17</v>
      </c>
      <c r="B5276" s="1">
        <v>42955.708333320545</v>
      </c>
      <c r="C5276">
        <v>50</v>
      </c>
      <c r="D5276" s="15">
        <f t="shared" si="1486"/>
        <v>50</v>
      </c>
      <c r="E5276">
        <v>32</v>
      </c>
      <c r="F5276" s="6">
        <v>2.9892699999999999</v>
      </c>
      <c r="G5276" s="6">
        <v>6.5601059999999993</v>
      </c>
      <c r="H5276" s="6">
        <f t="shared" si="1477"/>
        <v>9.5493759999999988</v>
      </c>
      <c r="I5276" s="6">
        <f t="shared" si="1478"/>
        <v>18</v>
      </c>
      <c r="J5276" s="6">
        <f t="shared" si="1479"/>
        <v>8.4506240000000012</v>
      </c>
      <c r="K5276" s="3">
        <f t="shared" si="1487"/>
        <v>9.6578560000000095</v>
      </c>
      <c r="L5276" s="6">
        <f t="shared" si="1480"/>
        <v>0</v>
      </c>
      <c r="M5276" s="6">
        <f t="shared" si="1488"/>
        <v>210.34214399999999</v>
      </c>
      <c r="N5276" s="6">
        <f t="shared" si="1489"/>
        <v>1.2072320000000047</v>
      </c>
      <c r="O5276" s="2">
        <f t="shared" si="1481"/>
        <v>-1.2072320000000047</v>
      </c>
      <c r="P5276" s="2">
        <f t="shared" si="1490"/>
        <v>30.792767999999995</v>
      </c>
      <c r="Q5276" s="2">
        <f t="shared" si="1482"/>
        <v>19.207232000000005</v>
      </c>
      <c r="R5276" s="2">
        <f t="shared" si="1491"/>
        <v>9.5493759999999988</v>
      </c>
      <c r="S5276" s="2">
        <f t="shared" si="1483"/>
        <v>9.657856000000006</v>
      </c>
      <c r="T5276" s="2">
        <f t="shared" si="1494"/>
        <v>0</v>
      </c>
      <c r="U5276" s="2">
        <f t="shared" si="1484"/>
        <v>0</v>
      </c>
      <c r="V5276" t="str">
        <f t="shared" si="1492"/>
        <v>N</v>
      </c>
      <c r="W5276" s="2">
        <f t="shared" si="1493"/>
        <v>0</v>
      </c>
      <c r="X5276" s="2">
        <f t="shared" si="1485"/>
        <v>0</v>
      </c>
      <c r="Y5276" s="2"/>
    </row>
    <row r="5277" spans="1:25" x14ac:dyDescent="0.2">
      <c r="A5277">
        <v>18</v>
      </c>
      <c r="B5277" s="1">
        <v>42955.749999987209</v>
      </c>
      <c r="C5277">
        <v>48.9</v>
      </c>
      <c r="D5277" s="15">
        <f t="shared" si="1486"/>
        <v>48.9</v>
      </c>
      <c r="E5277">
        <v>32</v>
      </c>
      <c r="F5277" s="6">
        <v>2.7928199999999999</v>
      </c>
      <c r="G5277" s="6">
        <v>0.29464816999999999</v>
      </c>
      <c r="H5277" s="6">
        <f t="shared" si="1477"/>
        <v>3.0874681699999997</v>
      </c>
      <c r="I5277" s="6">
        <f t="shared" si="1478"/>
        <v>16.899999999999999</v>
      </c>
      <c r="J5277" s="6">
        <f t="shared" si="1479"/>
        <v>13.812531829999999</v>
      </c>
      <c r="K5277" s="3">
        <f t="shared" si="1487"/>
        <v>15.78575066285714</v>
      </c>
      <c r="L5277" s="6">
        <f t="shared" si="1480"/>
        <v>0</v>
      </c>
      <c r="M5277" s="6">
        <f t="shared" si="1488"/>
        <v>194.55639333714285</v>
      </c>
      <c r="N5277" s="6">
        <f t="shared" si="1489"/>
        <v>1.9732188328571283</v>
      </c>
      <c r="O5277" s="2">
        <f t="shared" si="1481"/>
        <v>-1.9732188328571283</v>
      </c>
      <c r="P5277" s="2">
        <f t="shared" si="1490"/>
        <v>30.026781167142872</v>
      </c>
      <c r="Q5277" s="2">
        <f t="shared" si="1482"/>
        <v>18.873218832857127</v>
      </c>
      <c r="R5277" s="2">
        <f t="shared" si="1491"/>
        <v>3.0874681699999997</v>
      </c>
      <c r="S5277" s="2">
        <f t="shared" si="1483"/>
        <v>15.785750662857128</v>
      </c>
      <c r="T5277" s="2">
        <f t="shared" si="1494"/>
        <v>0</v>
      </c>
      <c r="U5277" s="2">
        <f t="shared" si="1484"/>
        <v>0</v>
      </c>
      <c r="V5277" t="str">
        <f t="shared" si="1492"/>
        <v>N</v>
      </c>
      <c r="W5277" s="2">
        <f t="shared" si="1493"/>
        <v>0</v>
      </c>
      <c r="X5277" s="2">
        <f t="shared" si="1485"/>
        <v>0</v>
      </c>
      <c r="Y5277" s="2"/>
    </row>
    <row r="5278" spans="1:25" x14ac:dyDescent="0.2">
      <c r="A5278">
        <v>19</v>
      </c>
      <c r="B5278" s="1">
        <v>42955.791666653873</v>
      </c>
      <c r="C5278">
        <v>49.3</v>
      </c>
      <c r="D5278" s="15">
        <f t="shared" si="1486"/>
        <v>49.3</v>
      </c>
      <c r="E5278">
        <v>32</v>
      </c>
      <c r="F5278" s="6">
        <v>2.80017</v>
      </c>
      <c r="G5278" s="6">
        <v>-1.5167529999999999E-2</v>
      </c>
      <c r="H5278" s="6">
        <f t="shared" si="1477"/>
        <v>2.7850024700000002</v>
      </c>
      <c r="I5278" s="6">
        <f t="shared" si="1478"/>
        <v>17.299999999999997</v>
      </c>
      <c r="J5278" s="6">
        <f t="shared" si="1479"/>
        <v>14.514997529999997</v>
      </c>
      <c r="K5278" s="3">
        <f t="shared" si="1487"/>
        <v>16.588568605714272</v>
      </c>
      <c r="L5278" s="6">
        <f t="shared" si="1480"/>
        <v>0</v>
      </c>
      <c r="M5278" s="6">
        <f t="shared" si="1488"/>
        <v>177.96782473142858</v>
      </c>
      <c r="N5278" s="6">
        <f t="shared" si="1489"/>
        <v>2.073571075714284</v>
      </c>
      <c r="O5278" s="2">
        <f t="shared" si="1481"/>
        <v>-2.073571075714284</v>
      </c>
      <c r="P5278" s="2">
        <f t="shared" si="1490"/>
        <v>29.926428924285716</v>
      </c>
      <c r="Q5278" s="2">
        <f t="shared" si="1482"/>
        <v>19.373571075714281</v>
      </c>
      <c r="R5278" s="2">
        <f t="shared" si="1491"/>
        <v>2.7850024700000002</v>
      </c>
      <c r="S5278" s="2">
        <f t="shared" si="1483"/>
        <v>16.588568605714279</v>
      </c>
      <c r="T5278" s="2">
        <f t="shared" si="1494"/>
        <v>0</v>
      </c>
      <c r="U5278" s="2">
        <f t="shared" si="1484"/>
        <v>0</v>
      </c>
      <c r="V5278" t="str">
        <f t="shared" si="1492"/>
        <v>N</v>
      </c>
      <c r="W5278" s="2">
        <f t="shared" si="1493"/>
        <v>0</v>
      </c>
      <c r="X5278" s="2">
        <f t="shared" si="1485"/>
        <v>0</v>
      </c>
      <c r="Y5278" s="2"/>
    </row>
    <row r="5279" spans="1:25" x14ac:dyDescent="0.2">
      <c r="A5279">
        <v>20</v>
      </c>
      <c r="B5279" s="1">
        <v>42955.833333320537</v>
      </c>
      <c r="C5279">
        <v>48.6</v>
      </c>
      <c r="D5279" s="15">
        <f t="shared" si="1486"/>
        <v>48.6</v>
      </c>
      <c r="E5279">
        <v>32</v>
      </c>
      <c r="F5279" s="6">
        <v>2.4892400000000001</v>
      </c>
      <c r="G5279" s="6">
        <v>-1.5167529999999999E-2</v>
      </c>
      <c r="H5279" s="6">
        <f t="shared" si="1477"/>
        <v>2.4740724700000003</v>
      </c>
      <c r="I5279" s="6">
        <f t="shared" si="1478"/>
        <v>16.600000000000001</v>
      </c>
      <c r="J5279" s="6">
        <f t="shared" si="1479"/>
        <v>14.125927530000002</v>
      </c>
      <c r="K5279" s="3">
        <f t="shared" si="1487"/>
        <v>16.143917177142868</v>
      </c>
      <c r="L5279" s="6">
        <f t="shared" si="1480"/>
        <v>0</v>
      </c>
      <c r="M5279" s="6">
        <f t="shared" si="1488"/>
        <v>161.82390755428571</v>
      </c>
      <c r="N5279" s="6">
        <f t="shared" si="1489"/>
        <v>2.0179896471428549</v>
      </c>
      <c r="O5279" s="2">
        <f t="shared" si="1481"/>
        <v>-2.0179896471428549</v>
      </c>
      <c r="P5279" s="2">
        <f t="shared" si="1490"/>
        <v>29.982010352857145</v>
      </c>
      <c r="Q5279" s="2">
        <f t="shared" si="1482"/>
        <v>18.617989647142856</v>
      </c>
      <c r="R5279" s="2">
        <f t="shared" si="1491"/>
        <v>2.4740724700000003</v>
      </c>
      <c r="S5279" s="2">
        <f t="shared" si="1483"/>
        <v>16.143917177142857</v>
      </c>
      <c r="T5279" s="2">
        <f t="shared" si="1494"/>
        <v>0</v>
      </c>
      <c r="U5279" s="2">
        <f t="shared" si="1484"/>
        <v>0</v>
      </c>
      <c r="V5279" t="str">
        <f t="shared" si="1492"/>
        <v>N</v>
      </c>
      <c r="W5279" s="2">
        <f t="shared" si="1493"/>
        <v>0</v>
      </c>
      <c r="X5279" s="2">
        <f t="shared" si="1485"/>
        <v>0</v>
      </c>
      <c r="Y5279" s="2"/>
    </row>
    <row r="5280" spans="1:25" x14ac:dyDescent="0.2">
      <c r="A5280">
        <v>21</v>
      </c>
      <c r="B5280" s="1">
        <v>42955.874999987202</v>
      </c>
      <c r="C5280">
        <v>46</v>
      </c>
      <c r="D5280" s="15">
        <f t="shared" si="1486"/>
        <v>46</v>
      </c>
      <c r="E5280">
        <v>32</v>
      </c>
      <c r="F5280" s="6">
        <v>3.50149</v>
      </c>
      <c r="G5280" s="6">
        <v>-1.5167529999999999E-2</v>
      </c>
      <c r="H5280" s="6">
        <f t="shared" si="1477"/>
        <v>3.4863224700000002</v>
      </c>
      <c r="I5280" s="6">
        <f t="shared" si="1478"/>
        <v>14</v>
      </c>
      <c r="J5280" s="6">
        <f t="shared" si="1479"/>
        <v>10.513677529999999</v>
      </c>
      <c r="K5280" s="3">
        <f t="shared" si="1487"/>
        <v>12.015631462857129</v>
      </c>
      <c r="L5280" s="6">
        <f t="shared" si="1480"/>
        <v>0</v>
      </c>
      <c r="M5280" s="6">
        <f t="shared" si="1488"/>
        <v>149.80827609142858</v>
      </c>
      <c r="N5280" s="6">
        <f t="shared" si="1489"/>
        <v>1.5019539328571341</v>
      </c>
      <c r="O5280" s="2">
        <f t="shared" si="1481"/>
        <v>-1.5019539328571341</v>
      </c>
      <c r="P5280" s="2">
        <f t="shared" si="1490"/>
        <v>30.498046067142866</v>
      </c>
      <c r="Q5280" s="2">
        <f t="shared" si="1482"/>
        <v>15.501953932857134</v>
      </c>
      <c r="R5280" s="2">
        <f t="shared" si="1491"/>
        <v>3.4863224700000002</v>
      </c>
      <c r="S5280" s="2">
        <f t="shared" si="1483"/>
        <v>12.015631462857133</v>
      </c>
      <c r="T5280" s="2">
        <f t="shared" si="1494"/>
        <v>0</v>
      </c>
      <c r="U5280" s="2">
        <f t="shared" si="1484"/>
        <v>0</v>
      </c>
      <c r="V5280" t="str">
        <f t="shared" si="1492"/>
        <v>N</v>
      </c>
      <c r="W5280" s="2">
        <f t="shared" si="1493"/>
        <v>0</v>
      </c>
      <c r="X5280" s="2">
        <f t="shared" si="1485"/>
        <v>0</v>
      </c>
      <c r="Y5280" s="2"/>
    </row>
    <row r="5281" spans="1:25" x14ac:dyDescent="0.2">
      <c r="A5281">
        <v>22</v>
      </c>
      <c r="B5281" s="1">
        <v>42955.916666653866</v>
      </c>
      <c r="C5281">
        <v>44.4</v>
      </c>
      <c r="D5281" s="15">
        <f t="shared" si="1486"/>
        <v>44.4</v>
      </c>
      <c r="E5281">
        <v>32</v>
      </c>
      <c r="F5281" s="6">
        <v>2.8292199999999998</v>
      </c>
      <c r="G5281" s="6">
        <v>-1.5167529999999999E-2</v>
      </c>
      <c r="H5281" s="6">
        <f t="shared" si="1477"/>
        <v>2.81405247</v>
      </c>
      <c r="I5281" s="6">
        <f t="shared" si="1478"/>
        <v>12.399999999999999</v>
      </c>
      <c r="J5281" s="6">
        <f t="shared" si="1479"/>
        <v>9.5859475299999986</v>
      </c>
      <c r="K5281" s="3">
        <f t="shared" si="1487"/>
        <v>10.955368605714284</v>
      </c>
      <c r="L5281" s="6">
        <f t="shared" si="1480"/>
        <v>0</v>
      </c>
      <c r="M5281" s="6">
        <f t="shared" si="1488"/>
        <v>138.8529074857143</v>
      </c>
      <c r="N5281" s="6">
        <f t="shared" si="1489"/>
        <v>1.3694210757142855</v>
      </c>
      <c r="O5281" s="2">
        <f t="shared" si="1481"/>
        <v>-1.3694210757142855</v>
      </c>
      <c r="P5281" s="2">
        <f t="shared" si="1490"/>
        <v>30.630578924285714</v>
      </c>
      <c r="Q5281" s="2">
        <f t="shared" si="1482"/>
        <v>13.769421075714284</v>
      </c>
      <c r="R5281" s="2">
        <f t="shared" si="1491"/>
        <v>2.81405247</v>
      </c>
      <c r="S5281" s="2">
        <f t="shared" si="1483"/>
        <v>10.955368605714284</v>
      </c>
      <c r="T5281" s="2">
        <f t="shared" si="1494"/>
        <v>0</v>
      </c>
      <c r="U5281" s="2">
        <f t="shared" si="1484"/>
        <v>0</v>
      </c>
      <c r="V5281" t="str">
        <f t="shared" si="1492"/>
        <v>N</v>
      </c>
      <c r="W5281" s="2">
        <f t="shared" si="1493"/>
        <v>0</v>
      </c>
      <c r="X5281" s="2">
        <f t="shared" si="1485"/>
        <v>0</v>
      </c>
      <c r="Y5281" s="2"/>
    </row>
    <row r="5282" spans="1:25" x14ac:dyDescent="0.2">
      <c r="A5282">
        <v>23</v>
      </c>
      <c r="B5282" s="1">
        <v>42955.95833332053</v>
      </c>
      <c r="C5282">
        <v>43.3</v>
      </c>
      <c r="D5282" s="15">
        <f t="shared" si="1486"/>
        <v>43.3</v>
      </c>
      <c r="E5282">
        <v>32</v>
      </c>
      <c r="F5282" s="6">
        <v>2.6335999999999999</v>
      </c>
      <c r="G5282" s="6">
        <v>-1.5167529999999999E-2</v>
      </c>
      <c r="H5282" s="6">
        <f t="shared" si="1477"/>
        <v>2.6184324700000001</v>
      </c>
      <c r="I5282" s="6">
        <f t="shared" si="1478"/>
        <v>11.299999999999997</v>
      </c>
      <c r="J5282" s="6">
        <f t="shared" si="1479"/>
        <v>8.681567529999997</v>
      </c>
      <c r="K5282" s="3">
        <f t="shared" si="1487"/>
        <v>9.9217914628571293</v>
      </c>
      <c r="L5282" s="6">
        <f t="shared" si="1480"/>
        <v>0</v>
      </c>
      <c r="M5282" s="6">
        <f t="shared" si="1488"/>
        <v>128.93111602285717</v>
      </c>
      <c r="N5282" s="6">
        <f t="shared" si="1489"/>
        <v>1.2402239328571341</v>
      </c>
      <c r="O5282" s="2">
        <f t="shared" si="1481"/>
        <v>-1.2402239328571341</v>
      </c>
      <c r="P5282" s="2">
        <f t="shared" si="1490"/>
        <v>30.759776067142866</v>
      </c>
      <c r="Q5282" s="2">
        <f t="shared" si="1482"/>
        <v>12.540223932857131</v>
      </c>
      <c r="R5282" s="2">
        <f t="shared" si="1491"/>
        <v>2.6184324700000001</v>
      </c>
      <c r="S5282" s="2">
        <f t="shared" si="1483"/>
        <v>9.9217914628571311</v>
      </c>
      <c r="T5282" s="2">
        <f t="shared" si="1494"/>
        <v>0</v>
      </c>
      <c r="U5282" s="2">
        <f t="shared" si="1484"/>
        <v>0</v>
      </c>
      <c r="V5282" t="str">
        <f t="shared" si="1492"/>
        <v>N</v>
      </c>
      <c r="W5282" s="2">
        <f t="shared" si="1493"/>
        <v>0</v>
      </c>
      <c r="X5282" s="2">
        <f t="shared" si="1485"/>
        <v>0</v>
      </c>
      <c r="Y5282" s="2"/>
    </row>
    <row r="5283" spans="1:25" x14ac:dyDescent="0.2">
      <c r="A5283">
        <v>0</v>
      </c>
      <c r="B5283" s="1">
        <v>42955.999999987194</v>
      </c>
      <c r="C5283">
        <v>41.4</v>
      </c>
      <c r="D5283" s="15">
        <f t="shared" si="1486"/>
        <v>41.4</v>
      </c>
      <c r="E5283">
        <v>32</v>
      </c>
      <c r="F5283" s="6">
        <v>2.0181</v>
      </c>
      <c r="G5283" s="6">
        <v>-1.5167529999999999E-2</v>
      </c>
      <c r="H5283" s="6">
        <f t="shared" si="1477"/>
        <v>2.0029324700000002</v>
      </c>
      <c r="I5283" s="6">
        <f t="shared" si="1478"/>
        <v>9.3999999999999986</v>
      </c>
      <c r="J5283" s="6">
        <f t="shared" si="1479"/>
        <v>7.3970675299999984</v>
      </c>
      <c r="K5283" s="3">
        <f t="shared" si="1487"/>
        <v>8.45379146285714</v>
      </c>
      <c r="L5283" s="6">
        <f t="shared" si="1480"/>
        <v>0</v>
      </c>
      <c r="M5283" s="6">
        <f t="shared" si="1488"/>
        <v>120.47732456000003</v>
      </c>
      <c r="N5283" s="6">
        <f t="shared" si="1489"/>
        <v>1.0567239328571389</v>
      </c>
      <c r="O5283" s="2">
        <f t="shared" si="1481"/>
        <v>-1.0567239328571389</v>
      </c>
      <c r="P5283" s="2">
        <f t="shared" si="1490"/>
        <v>30.943276067142861</v>
      </c>
      <c r="Q5283" s="2">
        <f t="shared" si="1482"/>
        <v>10.456723932857138</v>
      </c>
      <c r="R5283" s="2">
        <f t="shared" si="1491"/>
        <v>2.0029324700000002</v>
      </c>
      <c r="S5283" s="2">
        <f t="shared" si="1483"/>
        <v>8.4537914628571365</v>
      </c>
      <c r="T5283" s="2">
        <f t="shared" si="1494"/>
        <v>0</v>
      </c>
      <c r="U5283" s="2">
        <f t="shared" si="1484"/>
        <v>0</v>
      </c>
      <c r="V5283" t="str">
        <f t="shared" si="1492"/>
        <v>N</v>
      </c>
      <c r="W5283" s="2">
        <f t="shared" si="1493"/>
        <v>0</v>
      </c>
      <c r="X5283" s="2">
        <f t="shared" si="1485"/>
        <v>0</v>
      </c>
      <c r="Y5283" s="2"/>
    </row>
    <row r="5284" spans="1:25" x14ac:dyDescent="0.2">
      <c r="A5284">
        <v>1</v>
      </c>
      <c r="B5284" s="1">
        <v>42956.041666653859</v>
      </c>
      <c r="C5284">
        <v>38.299999999999997</v>
      </c>
      <c r="D5284" s="15">
        <f t="shared" si="1486"/>
        <v>38.299999999999997</v>
      </c>
      <c r="E5284">
        <v>32</v>
      </c>
      <c r="F5284" s="6">
        <v>2.80986</v>
      </c>
      <c r="G5284" s="6">
        <v>-1.5167529999999999E-2</v>
      </c>
      <c r="H5284" s="6">
        <f t="shared" si="1477"/>
        <v>2.7946924700000002</v>
      </c>
      <c r="I5284" s="6">
        <f t="shared" si="1478"/>
        <v>6.2999999999999972</v>
      </c>
      <c r="J5284" s="6">
        <f t="shared" si="1479"/>
        <v>3.505307529999997</v>
      </c>
      <c r="K5284" s="3">
        <f t="shared" si="1487"/>
        <v>4.0060657485714302</v>
      </c>
      <c r="L5284" s="6">
        <f t="shared" si="1480"/>
        <v>0</v>
      </c>
      <c r="M5284" s="6">
        <f t="shared" si="1488"/>
        <v>116.4712588114286</v>
      </c>
      <c r="N5284" s="6">
        <f t="shared" si="1489"/>
        <v>0.5007582185714341</v>
      </c>
      <c r="O5284" s="2">
        <f t="shared" si="1481"/>
        <v>-0.5007582185714341</v>
      </c>
      <c r="P5284" s="2">
        <f t="shared" si="1490"/>
        <v>31.499241781428566</v>
      </c>
      <c r="Q5284" s="2">
        <f t="shared" si="1482"/>
        <v>6.8007582185714313</v>
      </c>
      <c r="R5284" s="2">
        <f t="shared" si="1491"/>
        <v>2.7946924700000002</v>
      </c>
      <c r="S5284" s="2">
        <f t="shared" si="1483"/>
        <v>4.0060657485714311</v>
      </c>
      <c r="T5284" s="2">
        <f t="shared" si="1494"/>
        <v>0</v>
      </c>
      <c r="U5284" s="2">
        <f t="shared" si="1484"/>
        <v>0</v>
      </c>
      <c r="V5284" t="str">
        <f t="shared" si="1492"/>
        <v>N</v>
      </c>
      <c r="W5284" s="2">
        <f t="shared" si="1493"/>
        <v>0</v>
      </c>
      <c r="X5284" s="2">
        <f t="shared" si="1485"/>
        <v>0</v>
      </c>
      <c r="Y5284" s="2"/>
    </row>
    <row r="5285" spans="1:25" x14ac:dyDescent="0.2">
      <c r="A5285">
        <v>2</v>
      </c>
      <c r="B5285" s="1">
        <v>42956.083333320523</v>
      </c>
      <c r="C5285">
        <v>37.799999999999997</v>
      </c>
      <c r="D5285" s="15">
        <f t="shared" si="1486"/>
        <v>37.799999999999997</v>
      </c>
      <c r="E5285">
        <v>32</v>
      </c>
      <c r="F5285" s="6">
        <v>2.7141099999999998</v>
      </c>
      <c r="G5285" s="6">
        <v>-1.5167529999999999E-2</v>
      </c>
      <c r="H5285" s="6">
        <f t="shared" si="1477"/>
        <v>2.69894247</v>
      </c>
      <c r="I5285" s="6">
        <f t="shared" si="1478"/>
        <v>5.7999999999999972</v>
      </c>
      <c r="J5285" s="6">
        <f t="shared" si="1479"/>
        <v>3.1010575299999972</v>
      </c>
      <c r="K5285" s="3">
        <f t="shared" si="1487"/>
        <v>3.5440657485714269</v>
      </c>
      <c r="L5285" s="6">
        <f t="shared" si="1480"/>
        <v>0</v>
      </c>
      <c r="M5285" s="6">
        <f t="shared" si="1488"/>
        <v>112.92719306285717</v>
      </c>
      <c r="N5285" s="6">
        <f t="shared" si="1489"/>
        <v>0.44300821857143546</v>
      </c>
      <c r="O5285" s="2">
        <f t="shared" si="1481"/>
        <v>-0.44300821857143546</v>
      </c>
      <c r="P5285" s="2">
        <f t="shared" si="1490"/>
        <v>31.556991781428565</v>
      </c>
      <c r="Q5285" s="2">
        <f t="shared" si="1482"/>
        <v>6.2430082185714326</v>
      </c>
      <c r="R5285" s="2">
        <f t="shared" si="1491"/>
        <v>2.69894247</v>
      </c>
      <c r="S5285" s="2">
        <f t="shared" si="1483"/>
        <v>3.5440657485714326</v>
      </c>
      <c r="T5285" s="2">
        <f t="shared" si="1494"/>
        <v>0</v>
      </c>
      <c r="U5285" s="2">
        <f t="shared" si="1484"/>
        <v>0</v>
      </c>
      <c r="V5285" t="str">
        <f t="shared" si="1492"/>
        <v>N</v>
      </c>
      <c r="W5285" s="2">
        <f t="shared" si="1493"/>
        <v>0</v>
      </c>
      <c r="X5285" s="2">
        <f t="shared" si="1485"/>
        <v>0</v>
      </c>
      <c r="Y5285" s="2"/>
    </row>
    <row r="5286" spans="1:25" x14ac:dyDescent="0.2">
      <c r="A5286">
        <v>3</v>
      </c>
      <c r="B5286" s="1">
        <v>42956.124999987187</v>
      </c>
      <c r="C5286">
        <v>36.9</v>
      </c>
      <c r="D5286" s="15">
        <f t="shared" si="1486"/>
        <v>36.9</v>
      </c>
      <c r="E5286">
        <v>32</v>
      </c>
      <c r="F5286" s="6">
        <v>2.03471</v>
      </c>
      <c r="G5286" s="6">
        <v>-1.5167529999999999E-2</v>
      </c>
      <c r="H5286" s="6">
        <f t="shared" si="1477"/>
        <v>2.0195424700000002</v>
      </c>
      <c r="I5286" s="6">
        <f t="shared" si="1478"/>
        <v>4.8999999999999986</v>
      </c>
      <c r="J5286" s="6">
        <f t="shared" si="1479"/>
        <v>2.8804575299999984</v>
      </c>
      <c r="K5286" s="3">
        <f t="shared" si="1487"/>
        <v>2.927193062857171</v>
      </c>
      <c r="L5286" s="6">
        <f t="shared" si="1480"/>
        <v>0</v>
      </c>
      <c r="M5286" s="6">
        <f t="shared" si="1488"/>
        <v>110</v>
      </c>
      <c r="N5286" s="6">
        <f t="shared" si="1489"/>
        <v>4.6735532857169915E-2</v>
      </c>
      <c r="O5286" s="2">
        <f t="shared" si="1481"/>
        <v>-4.6735532857169915E-2</v>
      </c>
      <c r="P5286" s="2">
        <f t="shared" si="1490"/>
        <v>31.95326446714283</v>
      </c>
      <c r="Q5286" s="2">
        <f t="shared" si="1482"/>
        <v>4.9467355328571685</v>
      </c>
      <c r="R5286" s="2">
        <f t="shared" si="1491"/>
        <v>2.0195424700000002</v>
      </c>
      <c r="S5286" s="2">
        <f t="shared" si="1483"/>
        <v>2.9271930628571683</v>
      </c>
      <c r="T5286" s="2">
        <f t="shared" si="1494"/>
        <v>0</v>
      </c>
      <c r="U5286" s="2">
        <f t="shared" si="1484"/>
        <v>0</v>
      </c>
      <c r="V5286" t="str">
        <f t="shared" si="1492"/>
        <v>N</v>
      </c>
      <c r="W5286" s="2">
        <f t="shared" si="1493"/>
        <v>0</v>
      </c>
      <c r="X5286" s="2">
        <f t="shared" si="1485"/>
        <v>0</v>
      </c>
      <c r="Y5286" s="2"/>
    </row>
    <row r="5287" spans="1:25" x14ac:dyDescent="0.2">
      <c r="A5287">
        <v>4</v>
      </c>
      <c r="B5287" s="1">
        <v>42956.166666653851</v>
      </c>
      <c r="C5287">
        <v>33</v>
      </c>
      <c r="D5287" s="15">
        <f t="shared" si="1486"/>
        <v>33</v>
      </c>
      <c r="E5287">
        <v>32</v>
      </c>
      <c r="F5287" s="6">
        <v>2.3377500000000002</v>
      </c>
      <c r="G5287" s="6">
        <v>-1.5167529999999999E-2</v>
      </c>
      <c r="H5287" s="6">
        <f t="shared" si="1477"/>
        <v>2.3225824700000004</v>
      </c>
      <c r="I5287" s="6">
        <f t="shared" si="1478"/>
        <v>1</v>
      </c>
      <c r="J5287" s="6">
        <f t="shared" si="1479"/>
        <v>0</v>
      </c>
      <c r="K5287" s="3">
        <f t="shared" si="1487"/>
        <v>0</v>
      </c>
      <c r="L5287" s="6">
        <f t="shared" si="1480"/>
        <v>1.3225824700000004</v>
      </c>
      <c r="M5287" s="6">
        <f t="shared" si="1488"/>
        <v>111.32258247</v>
      </c>
      <c r="N5287" s="6">
        <f t="shared" si="1489"/>
        <v>0</v>
      </c>
      <c r="O5287" s="2">
        <f t="shared" si="1481"/>
        <v>0</v>
      </c>
      <c r="P5287" s="2">
        <f t="shared" si="1490"/>
        <v>32</v>
      </c>
      <c r="Q5287" s="2">
        <f t="shared" si="1482"/>
        <v>1</v>
      </c>
      <c r="R5287" s="2">
        <f t="shared" si="1491"/>
        <v>1</v>
      </c>
      <c r="S5287" s="2">
        <f t="shared" si="1483"/>
        <v>0</v>
      </c>
      <c r="T5287" s="2">
        <f t="shared" si="1494"/>
        <v>1.3225824700000004</v>
      </c>
      <c r="U5287" s="2">
        <f t="shared" si="1484"/>
        <v>0</v>
      </c>
      <c r="V5287" t="str">
        <f t="shared" si="1492"/>
        <v>N</v>
      </c>
      <c r="W5287" s="2">
        <f t="shared" si="1493"/>
        <v>0</v>
      </c>
      <c r="X5287" s="2">
        <f t="shared" si="1485"/>
        <v>0</v>
      </c>
      <c r="Y5287" s="2"/>
    </row>
    <row r="5288" spans="1:25" x14ac:dyDescent="0.2">
      <c r="A5288">
        <v>5</v>
      </c>
      <c r="B5288" s="1">
        <v>42956.208333320516</v>
      </c>
      <c r="C5288">
        <v>36.1</v>
      </c>
      <c r="D5288" s="15">
        <f t="shared" si="1486"/>
        <v>36.1</v>
      </c>
      <c r="E5288">
        <v>32</v>
      </c>
      <c r="F5288" s="6">
        <v>3.5383800000000001</v>
      </c>
      <c r="G5288" s="6">
        <v>-1.5167529999999999E-2</v>
      </c>
      <c r="H5288" s="6">
        <f t="shared" si="1477"/>
        <v>3.5232124700000003</v>
      </c>
      <c r="I5288" s="6">
        <f t="shared" si="1478"/>
        <v>4.1000000000000014</v>
      </c>
      <c r="J5288" s="6">
        <f t="shared" si="1479"/>
        <v>0.57678753000000116</v>
      </c>
      <c r="K5288" s="3">
        <f t="shared" si="1487"/>
        <v>0.65918574857143142</v>
      </c>
      <c r="L5288" s="6">
        <f t="shared" si="1480"/>
        <v>0</v>
      </c>
      <c r="M5288" s="6">
        <f t="shared" si="1488"/>
        <v>110.66339672142857</v>
      </c>
      <c r="N5288" s="6">
        <f t="shared" si="1489"/>
        <v>8.2398218571427151E-2</v>
      </c>
      <c r="O5288" s="2">
        <f t="shared" si="1481"/>
        <v>-8.2398218571427151E-2</v>
      </c>
      <c r="P5288" s="2">
        <f t="shared" si="1490"/>
        <v>31.917601781428573</v>
      </c>
      <c r="Q5288" s="2">
        <f t="shared" si="1482"/>
        <v>4.1823982185714286</v>
      </c>
      <c r="R5288" s="2">
        <f t="shared" si="1491"/>
        <v>3.5232124700000003</v>
      </c>
      <c r="S5288" s="2">
        <f t="shared" si="1483"/>
        <v>0.65918574857142831</v>
      </c>
      <c r="T5288" s="2">
        <f t="shared" si="1494"/>
        <v>0</v>
      </c>
      <c r="U5288" s="2">
        <f t="shared" si="1484"/>
        <v>0</v>
      </c>
      <c r="V5288" t="str">
        <f t="shared" si="1492"/>
        <v>N</v>
      </c>
      <c r="W5288" s="2">
        <f t="shared" si="1493"/>
        <v>0</v>
      </c>
      <c r="X5288" s="2">
        <f t="shared" si="1485"/>
        <v>0</v>
      </c>
      <c r="Y5288" s="2"/>
    </row>
    <row r="5289" spans="1:25" x14ac:dyDescent="0.2">
      <c r="A5289">
        <v>6</v>
      </c>
      <c r="B5289" s="1">
        <v>42956.24999998718</v>
      </c>
      <c r="C5289">
        <v>37.5</v>
      </c>
      <c r="D5289" s="15">
        <f t="shared" si="1486"/>
        <v>37.5</v>
      </c>
      <c r="E5289">
        <v>32</v>
      </c>
      <c r="F5289" s="6">
        <v>4.2431000000000001</v>
      </c>
      <c r="G5289" s="6">
        <v>1.09226117</v>
      </c>
      <c r="H5289" s="6">
        <f t="shared" si="1477"/>
        <v>5.3353611700000005</v>
      </c>
      <c r="I5289" s="6">
        <f t="shared" si="1478"/>
        <v>5.5</v>
      </c>
      <c r="J5289" s="6">
        <f t="shared" si="1479"/>
        <v>0.16463882999999946</v>
      </c>
      <c r="K5289" s="3">
        <f t="shared" si="1487"/>
        <v>0.18815866285714833</v>
      </c>
      <c r="L5289" s="6">
        <f t="shared" si="1480"/>
        <v>0</v>
      </c>
      <c r="M5289" s="6">
        <f t="shared" si="1488"/>
        <v>110.47523805857142</v>
      </c>
      <c r="N5289" s="6">
        <f t="shared" si="1489"/>
        <v>2.3519832857147094E-2</v>
      </c>
      <c r="O5289" s="2">
        <f t="shared" si="1481"/>
        <v>-2.3519832857147094E-2</v>
      </c>
      <c r="P5289" s="2">
        <f t="shared" si="1490"/>
        <v>31.976480167142853</v>
      </c>
      <c r="Q5289" s="2">
        <f t="shared" si="1482"/>
        <v>5.5235198328571471</v>
      </c>
      <c r="R5289" s="2">
        <f t="shared" si="1491"/>
        <v>5.3353611700000005</v>
      </c>
      <c r="S5289" s="2">
        <f t="shared" si="1483"/>
        <v>0.18815866285714655</v>
      </c>
      <c r="T5289" s="2">
        <f t="shared" si="1494"/>
        <v>0</v>
      </c>
      <c r="U5289" s="2">
        <f t="shared" si="1484"/>
        <v>0</v>
      </c>
      <c r="V5289" t="str">
        <f t="shared" si="1492"/>
        <v>N</v>
      </c>
      <c r="W5289" s="2">
        <f t="shared" si="1493"/>
        <v>0</v>
      </c>
      <c r="X5289" s="2">
        <f t="shared" si="1485"/>
        <v>0</v>
      </c>
      <c r="Y5289" s="2"/>
    </row>
    <row r="5290" spans="1:25" x14ac:dyDescent="0.2">
      <c r="A5290">
        <v>7</v>
      </c>
      <c r="B5290" s="1">
        <v>42956.291666653844</v>
      </c>
      <c r="C5290">
        <v>39.5</v>
      </c>
      <c r="D5290" s="15">
        <f t="shared" si="1486"/>
        <v>39.5</v>
      </c>
      <c r="E5290">
        <v>32</v>
      </c>
      <c r="F5290" s="6">
        <v>1.9811000000000001</v>
      </c>
      <c r="G5290" s="6">
        <v>8.9935479999999988</v>
      </c>
      <c r="H5290" s="6">
        <f t="shared" si="1477"/>
        <v>10.974647999999998</v>
      </c>
      <c r="I5290" s="6">
        <f t="shared" si="1478"/>
        <v>7.5</v>
      </c>
      <c r="J5290" s="6">
        <f t="shared" si="1479"/>
        <v>0</v>
      </c>
      <c r="K5290" s="3">
        <f t="shared" si="1487"/>
        <v>0</v>
      </c>
      <c r="L5290" s="6">
        <f t="shared" si="1480"/>
        <v>3.4746479999999984</v>
      </c>
      <c r="M5290" s="6">
        <f t="shared" si="1488"/>
        <v>113.94988605857142</v>
      </c>
      <c r="N5290" s="6">
        <f t="shared" si="1489"/>
        <v>0</v>
      </c>
      <c r="O5290" s="2">
        <f t="shared" si="1481"/>
        <v>0</v>
      </c>
      <c r="P5290" s="2">
        <f t="shared" si="1490"/>
        <v>32</v>
      </c>
      <c r="Q5290" s="2">
        <f t="shared" si="1482"/>
        <v>7.5</v>
      </c>
      <c r="R5290" s="2">
        <f t="shared" si="1491"/>
        <v>7.5</v>
      </c>
      <c r="S5290" s="2">
        <f t="shared" si="1483"/>
        <v>0</v>
      </c>
      <c r="T5290" s="2">
        <f t="shared" si="1494"/>
        <v>3.474648000000002</v>
      </c>
      <c r="U5290" s="2">
        <f t="shared" si="1484"/>
        <v>0</v>
      </c>
      <c r="V5290" t="str">
        <f t="shared" si="1492"/>
        <v>N</v>
      </c>
      <c r="W5290" s="2">
        <f t="shared" si="1493"/>
        <v>0</v>
      </c>
      <c r="X5290" s="2">
        <f t="shared" si="1485"/>
        <v>0</v>
      </c>
      <c r="Y5290" s="2"/>
    </row>
    <row r="5291" spans="1:25" x14ac:dyDescent="0.2">
      <c r="A5291">
        <v>8</v>
      </c>
      <c r="B5291" s="1">
        <v>42956.333333320508</v>
      </c>
      <c r="C5291">
        <v>41.3</v>
      </c>
      <c r="D5291" s="15">
        <f t="shared" si="1486"/>
        <v>41.3</v>
      </c>
      <c r="E5291">
        <v>32</v>
      </c>
      <c r="F5291" s="6">
        <v>2.7812899999999998</v>
      </c>
      <c r="G5291" s="6">
        <v>21.13111</v>
      </c>
      <c r="H5291" s="6">
        <f t="shared" si="1477"/>
        <v>23.912399999999998</v>
      </c>
      <c r="I5291" s="6">
        <f t="shared" si="1478"/>
        <v>9.2999999999999972</v>
      </c>
      <c r="J5291" s="6">
        <f t="shared" si="1479"/>
        <v>0</v>
      </c>
      <c r="K5291" s="3">
        <f t="shared" si="1487"/>
        <v>0</v>
      </c>
      <c r="L5291" s="6">
        <f t="shared" si="1480"/>
        <v>14.612400000000001</v>
      </c>
      <c r="M5291" s="6">
        <f t="shared" si="1488"/>
        <v>128.56228605857143</v>
      </c>
      <c r="N5291" s="6">
        <f t="shared" si="1489"/>
        <v>0</v>
      </c>
      <c r="O5291" s="2">
        <f t="shared" si="1481"/>
        <v>0</v>
      </c>
      <c r="P5291" s="2">
        <f t="shared" si="1490"/>
        <v>32</v>
      </c>
      <c r="Q5291" s="2">
        <f t="shared" si="1482"/>
        <v>9.2999999999999972</v>
      </c>
      <c r="R5291" s="2">
        <f t="shared" si="1491"/>
        <v>9.2999999999999972</v>
      </c>
      <c r="S5291" s="2">
        <f t="shared" si="1483"/>
        <v>0</v>
      </c>
      <c r="T5291" s="2">
        <f t="shared" si="1494"/>
        <v>14.612400000000008</v>
      </c>
      <c r="U5291" s="2">
        <f t="shared" si="1484"/>
        <v>0</v>
      </c>
      <c r="V5291" t="str">
        <f t="shared" si="1492"/>
        <v>Y</v>
      </c>
      <c r="W5291" s="2">
        <f t="shared" si="1493"/>
        <v>0</v>
      </c>
      <c r="X5291" s="2">
        <f t="shared" si="1485"/>
        <v>0</v>
      </c>
      <c r="Y5291" s="2"/>
    </row>
    <row r="5292" spans="1:25" x14ac:dyDescent="0.2">
      <c r="A5292">
        <v>9</v>
      </c>
      <c r="B5292" s="1">
        <v>42956.374999987172</v>
      </c>
      <c r="C5292">
        <v>43.5</v>
      </c>
      <c r="D5292" s="15">
        <f t="shared" si="1486"/>
        <v>43.5</v>
      </c>
      <c r="E5292">
        <v>32</v>
      </c>
      <c r="F5292" s="6">
        <v>4.8144400000000003</v>
      </c>
      <c r="G5292" s="6">
        <v>17.286049999999999</v>
      </c>
      <c r="H5292" s="6">
        <f t="shared" si="1477"/>
        <v>22.100490000000001</v>
      </c>
      <c r="I5292" s="6">
        <f t="shared" si="1478"/>
        <v>11.5</v>
      </c>
      <c r="J5292" s="6">
        <f t="shared" si="1479"/>
        <v>0</v>
      </c>
      <c r="K5292" s="3">
        <f t="shared" si="1487"/>
        <v>0</v>
      </c>
      <c r="L5292" s="6">
        <f t="shared" si="1480"/>
        <v>10.600490000000001</v>
      </c>
      <c r="M5292" s="6">
        <f t="shared" si="1488"/>
        <v>139.16277605857144</v>
      </c>
      <c r="N5292" s="6">
        <f t="shared" si="1489"/>
        <v>0</v>
      </c>
      <c r="O5292" s="2">
        <f t="shared" si="1481"/>
        <v>0</v>
      </c>
      <c r="P5292" s="2">
        <f t="shared" si="1490"/>
        <v>32</v>
      </c>
      <c r="Q5292" s="2">
        <f t="shared" si="1482"/>
        <v>11.5</v>
      </c>
      <c r="R5292" s="2">
        <f t="shared" si="1491"/>
        <v>11.5</v>
      </c>
      <c r="S5292" s="2">
        <f t="shared" si="1483"/>
        <v>0</v>
      </c>
      <c r="T5292" s="2">
        <f t="shared" si="1494"/>
        <v>10.600490000000008</v>
      </c>
      <c r="U5292" s="2">
        <f t="shared" si="1484"/>
        <v>0</v>
      </c>
      <c r="V5292" t="str">
        <f t="shared" si="1492"/>
        <v>Y</v>
      </c>
      <c r="W5292" s="2">
        <f t="shared" si="1493"/>
        <v>0</v>
      </c>
      <c r="X5292" s="2">
        <f t="shared" si="1485"/>
        <v>0</v>
      </c>
      <c r="Y5292" s="2"/>
    </row>
    <row r="5293" spans="1:25" x14ac:dyDescent="0.2">
      <c r="A5293">
        <v>10</v>
      </c>
      <c r="B5293" s="1">
        <v>42956.416666653837</v>
      </c>
      <c r="C5293">
        <v>46.5</v>
      </c>
      <c r="D5293" s="15">
        <f t="shared" si="1486"/>
        <v>46.5</v>
      </c>
      <c r="E5293">
        <v>32</v>
      </c>
      <c r="F5293" s="6">
        <v>5.6566999999999998</v>
      </c>
      <c r="G5293" s="6">
        <v>12.396279999999999</v>
      </c>
      <c r="H5293" s="6">
        <f t="shared" si="1477"/>
        <v>18.052979999999998</v>
      </c>
      <c r="I5293" s="6">
        <f t="shared" si="1478"/>
        <v>14.5</v>
      </c>
      <c r="J5293" s="6">
        <f t="shared" si="1479"/>
        <v>0</v>
      </c>
      <c r="K5293" s="3">
        <f t="shared" si="1487"/>
        <v>0</v>
      </c>
      <c r="L5293" s="6">
        <f t="shared" si="1480"/>
        <v>3.552979999999998</v>
      </c>
      <c r="M5293" s="6">
        <f t="shared" si="1488"/>
        <v>142.71575605857143</v>
      </c>
      <c r="N5293" s="6">
        <f t="shared" si="1489"/>
        <v>0</v>
      </c>
      <c r="O5293" s="2">
        <f t="shared" si="1481"/>
        <v>0</v>
      </c>
      <c r="P5293" s="2">
        <f t="shared" si="1490"/>
        <v>32</v>
      </c>
      <c r="Q5293" s="2">
        <f t="shared" si="1482"/>
        <v>14.5</v>
      </c>
      <c r="R5293" s="2">
        <f t="shared" si="1491"/>
        <v>14.5</v>
      </c>
      <c r="S5293" s="2">
        <f t="shared" si="1483"/>
        <v>0</v>
      </c>
      <c r="T5293" s="2">
        <f t="shared" si="1494"/>
        <v>3.5529799999999909</v>
      </c>
      <c r="U5293" s="2">
        <f t="shared" si="1484"/>
        <v>0</v>
      </c>
      <c r="V5293" t="str">
        <f t="shared" si="1492"/>
        <v>Y</v>
      </c>
      <c r="W5293" s="2">
        <f t="shared" si="1493"/>
        <v>0</v>
      </c>
      <c r="X5293" s="2">
        <f t="shared" si="1485"/>
        <v>0</v>
      </c>
      <c r="Y5293" s="2"/>
    </row>
    <row r="5294" spans="1:25" x14ac:dyDescent="0.2">
      <c r="A5294">
        <v>11</v>
      </c>
      <c r="B5294" s="1">
        <v>42956.458333320501</v>
      </c>
      <c r="C5294">
        <v>46.3</v>
      </c>
      <c r="D5294" s="15">
        <f t="shared" si="1486"/>
        <v>46.3</v>
      </c>
      <c r="E5294">
        <v>32</v>
      </c>
      <c r="F5294" s="6">
        <v>5.06332</v>
      </c>
      <c r="G5294" s="6">
        <v>44.103650000000002</v>
      </c>
      <c r="H5294" s="6">
        <f t="shared" si="1477"/>
        <v>49.166969999999999</v>
      </c>
      <c r="I5294" s="6">
        <f t="shared" si="1478"/>
        <v>14.299999999999997</v>
      </c>
      <c r="J5294" s="6">
        <f t="shared" si="1479"/>
        <v>0</v>
      </c>
      <c r="K5294" s="3">
        <f t="shared" si="1487"/>
        <v>0</v>
      </c>
      <c r="L5294" s="6">
        <f t="shared" si="1480"/>
        <v>34.866970000000002</v>
      </c>
      <c r="M5294" s="6">
        <f t="shared" si="1488"/>
        <v>177.58272605857144</v>
      </c>
      <c r="N5294" s="6">
        <f t="shared" si="1489"/>
        <v>0</v>
      </c>
      <c r="O5294" s="2">
        <f t="shared" si="1481"/>
        <v>0</v>
      </c>
      <c r="P5294" s="2">
        <f t="shared" si="1490"/>
        <v>32</v>
      </c>
      <c r="Q5294" s="2">
        <f t="shared" si="1482"/>
        <v>14.299999999999997</v>
      </c>
      <c r="R5294" s="2">
        <f t="shared" si="1491"/>
        <v>14.299999999999997</v>
      </c>
      <c r="S5294" s="2">
        <f t="shared" si="1483"/>
        <v>0</v>
      </c>
      <c r="T5294" s="2">
        <f t="shared" si="1494"/>
        <v>34.866970000000009</v>
      </c>
      <c r="U5294" s="2">
        <f t="shared" si="1484"/>
        <v>0</v>
      </c>
      <c r="V5294" t="str">
        <f t="shared" si="1492"/>
        <v>Y</v>
      </c>
      <c r="W5294" s="2">
        <f t="shared" si="1493"/>
        <v>0</v>
      </c>
      <c r="X5294" s="2">
        <f t="shared" si="1485"/>
        <v>0</v>
      </c>
      <c r="Y5294" s="2"/>
    </row>
    <row r="5295" spans="1:25" x14ac:dyDescent="0.2">
      <c r="A5295">
        <v>12</v>
      </c>
      <c r="B5295" s="1">
        <v>42956.499999987165</v>
      </c>
      <c r="C5295">
        <v>45.9</v>
      </c>
      <c r="D5295" s="15">
        <f t="shared" si="1486"/>
        <v>45.9</v>
      </c>
      <c r="E5295">
        <v>32</v>
      </c>
      <c r="F5295" s="6">
        <v>5.0349700000000004</v>
      </c>
      <c r="G5295" s="6">
        <v>45.203699999999998</v>
      </c>
      <c r="H5295" s="6">
        <f t="shared" si="1477"/>
        <v>50.238669999999999</v>
      </c>
      <c r="I5295" s="6">
        <f t="shared" si="1478"/>
        <v>13.899999999999999</v>
      </c>
      <c r="J5295" s="6">
        <f t="shared" si="1479"/>
        <v>0</v>
      </c>
      <c r="K5295" s="3">
        <f t="shared" si="1487"/>
        <v>0</v>
      </c>
      <c r="L5295" s="6">
        <f t="shared" si="1480"/>
        <v>36.33867</v>
      </c>
      <c r="M5295" s="6">
        <f t="shared" si="1488"/>
        <v>213.92139605857145</v>
      </c>
      <c r="N5295" s="6">
        <f t="shared" si="1489"/>
        <v>0</v>
      </c>
      <c r="O5295" s="2">
        <f t="shared" si="1481"/>
        <v>0</v>
      </c>
      <c r="P5295" s="2">
        <f t="shared" si="1490"/>
        <v>32</v>
      </c>
      <c r="Q5295" s="2">
        <f t="shared" si="1482"/>
        <v>13.899999999999999</v>
      </c>
      <c r="R5295" s="2">
        <f t="shared" si="1491"/>
        <v>13.899999999999999</v>
      </c>
      <c r="S5295" s="2">
        <f t="shared" si="1483"/>
        <v>0</v>
      </c>
      <c r="T5295" s="2">
        <f t="shared" si="1494"/>
        <v>36.338670000000008</v>
      </c>
      <c r="U5295" s="2">
        <f t="shared" si="1484"/>
        <v>0</v>
      </c>
      <c r="V5295" t="str">
        <f t="shared" si="1492"/>
        <v>Y</v>
      </c>
      <c r="W5295" s="2">
        <f t="shared" si="1493"/>
        <v>0</v>
      </c>
      <c r="X5295" s="2">
        <f t="shared" si="1485"/>
        <v>0</v>
      </c>
      <c r="Y5295" s="2"/>
    </row>
    <row r="5296" spans="1:25" x14ac:dyDescent="0.2">
      <c r="A5296">
        <v>13</v>
      </c>
      <c r="B5296" s="1">
        <v>42956.541666653829</v>
      </c>
      <c r="C5296">
        <v>46.9</v>
      </c>
      <c r="D5296" s="15">
        <f t="shared" si="1486"/>
        <v>46.9</v>
      </c>
      <c r="E5296">
        <v>32</v>
      </c>
      <c r="F5296" s="6">
        <v>5.3313899999999999</v>
      </c>
      <c r="G5296" s="6">
        <v>43.23133</v>
      </c>
      <c r="H5296" s="6">
        <f t="shared" si="1477"/>
        <v>48.562719999999999</v>
      </c>
      <c r="I5296" s="6">
        <f t="shared" si="1478"/>
        <v>14.899999999999999</v>
      </c>
      <c r="J5296" s="6">
        <f t="shared" si="1479"/>
        <v>0</v>
      </c>
      <c r="K5296" s="3">
        <f t="shared" si="1487"/>
        <v>0</v>
      </c>
      <c r="L5296" s="6">
        <f t="shared" si="1480"/>
        <v>33.66272</v>
      </c>
      <c r="M5296" s="6">
        <f t="shared" si="1488"/>
        <v>220</v>
      </c>
      <c r="N5296" s="6">
        <f t="shared" si="1489"/>
        <v>27.584116058571453</v>
      </c>
      <c r="O5296" s="2">
        <f t="shared" si="1481"/>
        <v>-27.584116058571453</v>
      </c>
      <c r="P5296" s="2">
        <f t="shared" si="1490"/>
        <v>4.4158839414285467</v>
      </c>
      <c r="Q5296" s="2">
        <f t="shared" si="1482"/>
        <v>42.484116058571452</v>
      </c>
      <c r="R5296" s="2">
        <f t="shared" si="1491"/>
        <v>42.484116058571452</v>
      </c>
      <c r="S5296" s="2">
        <f t="shared" si="1483"/>
        <v>0</v>
      </c>
      <c r="T5296" s="2">
        <f t="shared" si="1494"/>
        <v>6.078603941428554</v>
      </c>
      <c r="U5296" s="2">
        <f t="shared" si="1484"/>
        <v>0</v>
      </c>
      <c r="V5296" t="str">
        <f t="shared" si="1492"/>
        <v>Y</v>
      </c>
      <c r="W5296" s="2">
        <f t="shared" si="1493"/>
        <v>0</v>
      </c>
      <c r="X5296" s="2">
        <f t="shared" si="1485"/>
        <v>0</v>
      </c>
      <c r="Y5296" s="2"/>
    </row>
    <row r="5297" spans="1:25" x14ac:dyDescent="0.2">
      <c r="A5297">
        <v>14</v>
      </c>
      <c r="B5297" s="1">
        <v>42956.583333320494</v>
      </c>
      <c r="C5297">
        <v>47.5</v>
      </c>
      <c r="D5297" s="15">
        <f t="shared" si="1486"/>
        <v>47.5</v>
      </c>
      <c r="E5297">
        <v>32</v>
      </c>
      <c r="F5297" s="6">
        <v>5.9393500000000001</v>
      </c>
      <c r="G5297" s="6">
        <v>38.170760000000001</v>
      </c>
      <c r="H5297" s="6">
        <f t="shared" si="1477"/>
        <v>44.110109999999999</v>
      </c>
      <c r="I5297" s="6">
        <f t="shared" si="1478"/>
        <v>15.5</v>
      </c>
      <c r="J5297" s="6">
        <f t="shared" si="1479"/>
        <v>0</v>
      </c>
      <c r="K5297" s="3">
        <f t="shared" si="1487"/>
        <v>0</v>
      </c>
      <c r="L5297" s="6">
        <f t="shared" si="1480"/>
        <v>28.610109999999999</v>
      </c>
      <c r="M5297" s="6">
        <f t="shared" si="1488"/>
        <v>220</v>
      </c>
      <c r="N5297" s="6">
        <f t="shared" si="1489"/>
        <v>28.610109999999992</v>
      </c>
      <c r="O5297" s="2">
        <f t="shared" si="1481"/>
        <v>-28.610109999999992</v>
      </c>
      <c r="P5297" s="2">
        <f t="shared" si="1490"/>
        <v>3.3898900000000083</v>
      </c>
      <c r="Q5297" s="2">
        <f t="shared" si="1482"/>
        <v>44.110109999999992</v>
      </c>
      <c r="R5297" s="2">
        <f t="shared" si="1491"/>
        <v>44.110109999999992</v>
      </c>
      <c r="S5297" s="2">
        <f t="shared" si="1483"/>
        <v>0</v>
      </c>
      <c r="T5297" s="2">
        <f t="shared" si="1494"/>
        <v>0</v>
      </c>
      <c r="U5297" s="2">
        <f t="shared" si="1484"/>
        <v>0</v>
      </c>
      <c r="V5297" t="str">
        <f t="shared" si="1492"/>
        <v>Y</v>
      </c>
      <c r="W5297" s="2">
        <f t="shared" si="1493"/>
        <v>0</v>
      </c>
      <c r="X5297" s="2">
        <f t="shared" si="1485"/>
        <v>0</v>
      </c>
      <c r="Y5297" s="2"/>
    </row>
    <row r="5298" spans="1:25" x14ac:dyDescent="0.2">
      <c r="A5298">
        <v>15</v>
      </c>
      <c r="B5298" s="1">
        <v>42956.624999987158</v>
      </c>
      <c r="C5298">
        <v>47.2</v>
      </c>
      <c r="D5298" s="15">
        <f t="shared" si="1486"/>
        <v>47.2</v>
      </c>
      <c r="E5298">
        <v>32</v>
      </c>
      <c r="F5298" s="6">
        <v>5.6914400000000001</v>
      </c>
      <c r="G5298" s="6">
        <v>30.050849999999997</v>
      </c>
      <c r="H5298" s="6">
        <f t="shared" si="1477"/>
        <v>35.742289999999997</v>
      </c>
      <c r="I5298" s="6">
        <f t="shared" si="1478"/>
        <v>15.200000000000003</v>
      </c>
      <c r="J5298" s="6">
        <f t="shared" si="1479"/>
        <v>0</v>
      </c>
      <c r="K5298" s="3">
        <f t="shared" si="1487"/>
        <v>0</v>
      </c>
      <c r="L5298" s="6">
        <f t="shared" si="1480"/>
        <v>20.542289999999994</v>
      </c>
      <c r="M5298" s="6">
        <f t="shared" si="1488"/>
        <v>220</v>
      </c>
      <c r="N5298" s="6">
        <f t="shared" si="1489"/>
        <v>20.54228999999998</v>
      </c>
      <c r="O5298" s="2">
        <f t="shared" si="1481"/>
        <v>-20.54228999999998</v>
      </c>
      <c r="P5298" s="2">
        <f t="shared" si="1490"/>
        <v>11.45771000000002</v>
      </c>
      <c r="Q5298" s="2">
        <f t="shared" si="1482"/>
        <v>35.742289999999983</v>
      </c>
      <c r="R5298" s="2">
        <f t="shared" si="1491"/>
        <v>35.742289999999983</v>
      </c>
      <c r="S5298" s="2">
        <f t="shared" si="1483"/>
        <v>0</v>
      </c>
      <c r="T5298" s="2">
        <f t="shared" si="1494"/>
        <v>0</v>
      </c>
      <c r="U5298" s="2">
        <f t="shared" si="1484"/>
        <v>0</v>
      </c>
      <c r="V5298" t="str">
        <f t="shared" si="1492"/>
        <v>Y</v>
      </c>
      <c r="W5298" s="2">
        <f t="shared" si="1493"/>
        <v>0</v>
      </c>
      <c r="X5298" s="2">
        <f t="shared" si="1485"/>
        <v>0</v>
      </c>
      <c r="Y5298" s="2"/>
    </row>
    <row r="5299" spans="1:25" x14ac:dyDescent="0.2">
      <c r="A5299">
        <v>16</v>
      </c>
      <c r="B5299" s="1">
        <v>42956.666666653822</v>
      </c>
      <c r="C5299">
        <v>48.1</v>
      </c>
      <c r="D5299" s="15">
        <f t="shared" si="1486"/>
        <v>48.1</v>
      </c>
      <c r="E5299">
        <v>32</v>
      </c>
      <c r="F5299" s="6">
        <v>3.3021400000000001</v>
      </c>
      <c r="G5299" s="6">
        <v>19.010590000000001</v>
      </c>
      <c r="H5299" s="6">
        <f t="shared" si="1477"/>
        <v>22.312730000000002</v>
      </c>
      <c r="I5299" s="6">
        <f t="shared" si="1478"/>
        <v>16.100000000000001</v>
      </c>
      <c r="J5299" s="6">
        <f t="shared" si="1479"/>
        <v>0</v>
      </c>
      <c r="K5299" s="3">
        <f t="shared" si="1487"/>
        <v>0</v>
      </c>
      <c r="L5299" s="6">
        <f t="shared" si="1480"/>
        <v>6.2127300000000005</v>
      </c>
      <c r="M5299" s="6">
        <f t="shared" si="1488"/>
        <v>220</v>
      </c>
      <c r="N5299" s="6">
        <f t="shared" si="1489"/>
        <v>6.2127299999999934</v>
      </c>
      <c r="O5299" s="2">
        <f t="shared" si="1481"/>
        <v>-6.2127299999999934</v>
      </c>
      <c r="P5299" s="2">
        <f t="shared" si="1490"/>
        <v>25.787270000000007</v>
      </c>
      <c r="Q5299" s="2">
        <f t="shared" si="1482"/>
        <v>22.312729999999995</v>
      </c>
      <c r="R5299" s="2">
        <f t="shared" si="1491"/>
        <v>22.312729999999995</v>
      </c>
      <c r="S5299" s="2">
        <f t="shared" si="1483"/>
        <v>0</v>
      </c>
      <c r="T5299" s="2">
        <f t="shared" si="1494"/>
        <v>0</v>
      </c>
      <c r="U5299" s="2">
        <f t="shared" si="1484"/>
        <v>0</v>
      </c>
      <c r="V5299" t="str">
        <f t="shared" si="1492"/>
        <v>Y</v>
      </c>
      <c r="W5299" s="2">
        <f t="shared" si="1493"/>
        <v>0</v>
      </c>
      <c r="X5299" s="2">
        <f t="shared" si="1485"/>
        <v>0</v>
      </c>
      <c r="Y5299" s="2"/>
    </row>
    <row r="5300" spans="1:25" x14ac:dyDescent="0.2">
      <c r="A5300">
        <v>17</v>
      </c>
      <c r="B5300" s="1">
        <v>42956.708333320486</v>
      </c>
      <c r="C5300">
        <v>48.4</v>
      </c>
      <c r="D5300" s="15">
        <f t="shared" si="1486"/>
        <v>48.4</v>
      </c>
      <c r="E5300">
        <v>32</v>
      </c>
      <c r="F5300" s="6">
        <v>3.1292</v>
      </c>
      <c r="G5300" s="6">
        <v>7.0301899999999993</v>
      </c>
      <c r="H5300" s="6">
        <f t="shared" si="1477"/>
        <v>10.159389999999998</v>
      </c>
      <c r="I5300" s="6">
        <f t="shared" si="1478"/>
        <v>16.399999999999999</v>
      </c>
      <c r="J5300" s="6">
        <f t="shared" si="1479"/>
        <v>6.2406100000000002</v>
      </c>
      <c r="K5300" s="3">
        <f t="shared" si="1487"/>
        <v>7.1321257142857064</v>
      </c>
      <c r="L5300" s="6">
        <f t="shared" si="1480"/>
        <v>0</v>
      </c>
      <c r="M5300" s="6">
        <f t="shared" si="1488"/>
        <v>212.86787428571429</v>
      </c>
      <c r="N5300" s="6">
        <f t="shared" si="1489"/>
        <v>0.89151571428570264</v>
      </c>
      <c r="O5300" s="2">
        <f t="shared" si="1481"/>
        <v>-0.89151571428570264</v>
      </c>
      <c r="P5300" s="2">
        <f t="shared" si="1490"/>
        <v>31.108484285714297</v>
      </c>
      <c r="Q5300" s="2">
        <f t="shared" si="1482"/>
        <v>17.291515714285701</v>
      </c>
      <c r="R5300" s="2">
        <f t="shared" si="1491"/>
        <v>10.159389999999998</v>
      </c>
      <c r="S5300" s="2">
        <f t="shared" si="1483"/>
        <v>7.1321257142857029</v>
      </c>
      <c r="T5300" s="2">
        <f t="shared" si="1494"/>
        <v>0</v>
      </c>
      <c r="U5300" s="2">
        <f t="shared" si="1484"/>
        <v>0</v>
      </c>
      <c r="V5300" t="str">
        <f t="shared" si="1492"/>
        <v>N</v>
      </c>
      <c r="W5300" s="2">
        <f t="shared" si="1493"/>
        <v>0</v>
      </c>
      <c r="X5300" s="2">
        <f t="shared" si="1485"/>
        <v>0</v>
      </c>
      <c r="Y5300" s="2"/>
    </row>
    <row r="5301" spans="1:25" x14ac:dyDescent="0.2">
      <c r="A5301">
        <v>18</v>
      </c>
      <c r="B5301" s="1">
        <v>42956.749999987151</v>
      </c>
      <c r="C5301">
        <v>47.9</v>
      </c>
      <c r="D5301" s="15">
        <f t="shared" si="1486"/>
        <v>47.9</v>
      </c>
      <c r="E5301">
        <v>32</v>
      </c>
      <c r="F5301" s="6">
        <v>1.62591</v>
      </c>
      <c r="G5301" s="6">
        <v>0.28839417000000001</v>
      </c>
      <c r="H5301" s="6">
        <f t="shared" si="1477"/>
        <v>1.9143041699999999</v>
      </c>
      <c r="I5301" s="6">
        <f t="shared" si="1478"/>
        <v>15.899999999999999</v>
      </c>
      <c r="J5301" s="6">
        <f t="shared" si="1479"/>
        <v>13.985695829999999</v>
      </c>
      <c r="K5301" s="3">
        <f t="shared" si="1487"/>
        <v>15.983652377142846</v>
      </c>
      <c r="L5301" s="6">
        <f t="shared" si="1480"/>
        <v>0</v>
      </c>
      <c r="M5301" s="6">
        <f t="shared" si="1488"/>
        <v>196.88422190857145</v>
      </c>
      <c r="N5301" s="6">
        <f t="shared" si="1489"/>
        <v>1.9979565471428486</v>
      </c>
      <c r="O5301" s="2">
        <f t="shared" si="1481"/>
        <v>-1.9979565471428486</v>
      </c>
      <c r="P5301" s="2">
        <f t="shared" si="1490"/>
        <v>30.002043452857151</v>
      </c>
      <c r="Q5301" s="2">
        <f t="shared" si="1482"/>
        <v>17.897956547142847</v>
      </c>
      <c r="R5301" s="2">
        <f t="shared" si="1491"/>
        <v>1.9143041699999999</v>
      </c>
      <c r="S5301" s="2">
        <f t="shared" si="1483"/>
        <v>15.983652377142848</v>
      </c>
      <c r="T5301" s="2">
        <f t="shared" si="1494"/>
        <v>0</v>
      </c>
      <c r="U5301" s="2">
        <f t="shared" si="1484"/>
        <v>0</v>
      </c>
      <c r="V5301" t="str">
        <f t="shared" si="1492"/>
        <v>N</v>
      </c>
      <c r="W5301" s="2">
        <f t="shared" si="1493"/>
        <v>0</v>
      </c>
      <c r="X5301" s="2">
        <f t="shared" si="1485"/>
        <v>0</v>
      </c>
      <c r="Y5301" s="2"/>
    </row>
    <row r="5302" spans="1:25" x14ac:dyDescent="0.2">
      <c r="A5302">
        <v>19</v>
      </c>
      <c r="B5302" s="1">
        <v>42956.791666653815</v>
      </c>
      <c r="C5302">
        <v>48</v>
      </c>
      <c r="D5302" s="15">
        <f t="shared" si="1486"/>
        <v>48</v>
      </c>
      <c r="E5302">
        <v>32</v>
      </c>
      <c r="F5302" s="6">
        <v>0.66534400000000005</v>
      </c>
      <c r="G5302" s="6">
        <v>-1.5167529999999999E-2</v>
      </c>
      <c r="H5302" s="6">
        <f t="shared" si="1477"/>
        <v>0.65017647000000001</v>
      </c>
      <c r="I5302" s="6">
        <f t="shared" si="1478"/>
        <v>16</v>
      </c>
      <c r="J5302" s="6">
        <f t="shared" si="1479"/>
        <v>15.34982353</v>
      </c>
      <c r="K5302" s="3">
        <f t="shared" si="1487"/>
        <v>17.542655462857141</v>
      </c>
      <c r="L5302" s="6">
        <f t="shared" si="1480"/>
        <v>0</v>
      </c>
      <c r="M5302" s="6">
        <f t="shared" si="1488"/>
        <v>179.34156644571431</v>
      </c>
      <c r="N5302" s="6">
        <f t="shared" si="1489"/>
        <v>2.192831932857132</v>
      </c>
      <c r="O5302" s="2">
        <f t="shared" si="1481"/>
        <v>-2.192831932857132</v>
      </c>
      <c r="P5302" s="2">
        <f t="shared" si="1490"/>
        <v>29.807168067142868</v>
      </c>
      <c r="Q5302" s="2">
        <f t="shared" si="1482"/>
        <v>18.192831932857132</v>
      </c>
      <c r="R5302" s="2">
        <f t="shared" si="1491"/>
        <v>0.65017647000000001</v>
      </c>
      <c r="S5302" s="2">
        <f t="shared" si="1483"/>
        <v>17.54265546285713</v>
      </c>
      <c r="T5302" s="2">
        <f t="shared" si="1494"/>
        <v>0</v>
      </c>
      <c r="U5302" s="2">
        <f t="shared" si="1484"/>
        <v>0</v>
      </c>
      <c r="V5302" t="str">
        <f t="shared" si="1492"/>
        <v>N</v>
      </c>
      <c r="W5302" s="2">
        <f t="shared" si="1493"/>
        <v>0</v>
      </c>
      <c r="X5302" s="2">
        <f t="shared" si="1485"/>
        <v>0</v>
      </c>
      <c r="Y5302" s="2"/>
    </row>
    <row r="5303" spans="1:25" x14ac:dyDescent="0.2">
      <c r="A5303">
        <v>20</v>
      </c>
      <c r="B5303" s="1">
        <v>42956.833333320479</v>
      </c>
      <c r="C5303">
        <v>47.7</v>
      </c>
      <c r="D5303" s="15">
        <f t="shared" si="1486"/>
        <v>47.7</v>
      </c>
      <c r="E5303">
        <v>32</v>
      </c>
      <c r="F5303" s="6">
        <v>0.58670299999999997</v>
      </c>
      <c r="G5303" s="6">
        <v>-1.5167529999999999E-2</v>
      </c>
      <c r="H5303" s="6">
        <f t="shared" si="1477"/>
        <v>0.57153546999999993</v>
      </c>
      <c r="I5303" s="6">
        <f t="shared" si="1478"/>
        <v>15.700000000000003</v>
      </c>
      <c r="J5303" s="6">
        <f t="shared" si="1479"/>
        <v>15.128464530000002</v>
      </c>
      <c r="K5303" s="3">
        <f t="shared" si="1487"/>
        <v>17.289673748571431</v>
      </c>
      <c r="L5303" s="6">
        <f t="shared" si="1480"/>
        <v>0</v>
      </c>
      <c r="M5303" s="6">
        <f t="shared" si="1488"/>
        <v>162.05189269714288</v>
      </c>
      <c r="N5303" s="6">
        <f t="shared" si="1489"/>
        <v>2.1612092185714289</v>
      </c>
      <c r="O5303" s="2">
        <f t="shared" si="1481"/>
        <v>-2.1612092185714289</v>
      </c>
      <c r="P5303" s="2">
        <f t="shared" si="1490"/>
        <v>29.838790781428571</v>
      </c>
      <c r="Q5303" s="2">
        <f t="shared" si="1482"/>
        <v>17.861209218571432</v>
      </c>
      <c r="R5303" s="2">
        <f t="shared" si="1491"/>
        <v>0.57153546999999993</v>
      </c>
      <c r="S5303" s="2">
        <f t="shared" si="1483"/>
        <v>17.289673748571431</v>
      </c>
      <c r="T5303" s="2">
        <f t="shared" si="1494"/>
        <v>0</v>
      </c>
      <c r="U5303" s="2">
        <f t="shared" si="1484"/>
        <v>0</v>
      </c>
      <c r="V5303" t="str">
        <f t="shared" si="1492"/>
        <v>N</v>
      </c>
      <c r="W5303" s="2">
        <f t="shared" si="1493"/>
        <v>0</v>
      </c>
      <c r="X5303" s="2">
        <f t="shared" si="1485"/>
        <v>0</v>
      </c>
      <c r="Y5303" s="2"/>
    </row>
    <row r="5304" spans="1:25" x14ac:dyDescent="0.2">
      <c r="A5304">
        <v>21</v>
      </c>
      <c r="B5304" s="1">
        <v>42956.874999987143</v>
      </c>
      <c r="C5304">
        <v>46.7</v>
      </c>
      <c r="D5304" s="15">
        <f t="shared" si="1486"/>
        <v>46.7</v>
      </c>
      <c r="E5304">
        <v>32</v>
      </c>
      <c r="F5304" s="6">
        <v>0.28762900000000002</v>
      </c>
      <c r="G5304" s="6">
        <v>-1.5167529999999999E-2</v>
      </c>
      <c r="H5304" s="6">
        <f t="shared" si="1477"/>
        <v>0.27246147000000004</v>
      </c>
      <c r="I5304" s="6">
        <f t="shared" si="1478"/>
        <v>14.700000000000003</v>
      </c>
      <c r="J5304" s="6">
        <f t="shared" si="1479"/>
        <v>14.427538530000003</v>
      </c>
      <c r="K5304" s="3">
        <f t="shared" si="1487"/>
        <v>16.488615462857155</v>
      </c>
      <c r="L5304" s="6">
        <f t="shared" si="1480"/>
        <v>0</v>
      </c>
      <c r="M5304" s="6">
        <f t="shared" si="1488"/>
        <v>145.56327723428572</v>
      </c>
      <c r="N5304" s="6">
        <f t="shared" si="1489"/>
        <v>2.0610769328571621</v>
      </c>
      <c r="O5304" s="2">
        <f t="shared" si="1481"/>
        <v>-2.0610769328571621</v>
      </c>
      <c r="P5304" s="2">
        <f t="shared" si="1490"/>
        <v>29.938923067142838</v>
      </c>
      <c r="Q5304" s="2">
        <f t="shared" si="1482"/>
        <v>16.761076932857165</v>
      </c>
      <c r="R5304" s="2">
        <f t="shared" si="1491"/>
        <v>0.27246147000000004</v>
      </c>
      <c r="S5304" s="2">
        <f t="shared" si="1483"/>
        <v>16.488615462857165</v>
      </c>
      <c r="T5304" s="2">
        <f t="shared" si="1494"/>
        <v>0</v>
      </c>
      <c r="U5304" s="2">
        <f t="shared" si="1484"/>
        <v>0</v>
      </c>
      <c r="V5304" t="str">
        <f t="shared" si="1492"/>
        <v>N</v>
      </c>
      <c r="W5304" s="2">
        <f t="shared" si="1493"/>
        <v>0</v>
      </c>
      <c r="X5304" s="2">
        <f t="shared" si="1485"/>
        <v>0</v>
      </c>
      <c r="Y5304" s="2"/>
    </row>
    <row r="5305" spans="1:25" x14ac:dyDescent="0.2">
      <c r="A5305">
        <v>22</v>
      </c>
      <c r="B5305" s="1">
        <v>42956.916666653808</v>
      </c>
      <c r="C5305">
        <v>44.3</v>
      </c>
      <c r="D5305" s="15">
        <f t="shared" si="1486"/>
        <v>44.3</v>
      </c>
      <c r="E5305">
        <v>32</v>
      </c>
      <c r="F5305" s="6">
        <v>0.81758600000000003</v>
      </c>
      <c r="G5305" s="6">
        <v>-1.5167529999999999E-2</v>
      </c>
      <c r="H5305" s="6">
        <f t="shared" si="1477"/>
        <v>0.80241846999999999</v>
      </c>
      <c r="I5305" s="6">
        <f t="shared" si="1478"/>
        <v>12.299999999999997</v>
      </c>
      <c r="J5305" s="6">
        <f t="shared" si="1479"/>
        <v>11.497581529999998</v>
      </c>
      <c r="K5305" s="3">
        <f t="shared" si="1487"/>
        <v>13.140093177142859</v>
      </c>
      <c r="L5305" s="6">
        <f t="shared" si="1480"/>
        <v>0</v>
      </c>
      <c r="M5305" s="6">
        <f t="shared" si="1488"/>
        <v>132.42318405714286</v>
      </c>
      <c r="N5305" s="6">
        <f t="shared" si="1489"/>
        <v>1.642511647142868</v>
      </c>
      <c r="O5305" s="2">
        <f t="shared" si="1481"/>
        <v>-1.642511647142868</v>
      </c>
      <c r="P5305" s="2">
        <f t="shared" si="1490"/>
        <v>30.357488352857132</v>
      </c>
      <c r="Q5305" s="2">
        <f t="shared" si="1482"/>
        <v>13.942511647142865</v>
      </c>
      <c r="R5305" s="2">
        <f t="shared" si="1491"/>
        <v>0.80241846999999999</v>
      </c>
      <c r="S5305" s="2">
        <f t="shared" si="1483"/>
        <v>13.140093177142866</v>
      </c>
      <c r="T5305" s="2">
        <f t="shared" si="1494"/>
        <v>0</v>
      </c>
      <c r="U5305" s="2">
        <f t="shared" si="1484"/>
        <v>0</v>
      </c>
      <c r="V5305" t="str">
        <f t="shared" si="1492"/>
        <v>N</v>
      </c>
      <c r="W5305" s="2">
        <f t="shared" si="1493"/>
        <v>0</v>
      </c>
      <c r="X5305" s="2">
        <f t="shared" si="1485"/>
        <v>0</v>
      </c>
      <c r="Y5305" s="2"/>
    </row>
    <row r="5306" spans="1:25" x14ac:dyDescent="0.2">
      <c r="A5306">
        <v>23</v>
      </c>
      <c r="B5306" s="1">
        <v>42956.958333320472</v>
      </c>
      <c r="C5306">
        <v>43.6</v>
      </c>
      <c r="D5306" s="15">
        <f t="shared" si="1486"/>
        <v>43.6</v>
      </c>
      <c r="E5306">
        <v>32</v>
      </c>
      <c r="F5306" s="6">
        <v>0.90026499999999998</v>
      </c>
      <c r="G5306" s="6">
        <v>-1.5167529999999999E-2</v>
      </c>
      <c r="H5306" s="6">
        <f t="shared" si="1477"/>
        <v>0.88509746999999994</v>
      </c>
      <c r="I5306" s="6">
        <f t="shared" si="1478"/>
        <v>11.600000000000001</v>
      </c>
      <c r="J5306" s="6">
        <f t="shared" si="1479"/>
        <v>10.714902530000002</v>
      </c>
      <c r="K5306" s="3">
        <f t="shared" si="1487"/>
        <v>12.245602891428575</v>
      </c>
      <c r="L5306" s="6">
        <f t="shared" si="1480"/>
        <v>0</v>
      </c>
      <c r="M5306" s="6">
        <f t="shared" si="1488"/>
        <v>120.17758116571429</v>
      </c>
      <c r="N5306" s="6">
        <f t="shared" si="1489"/>
        <v>1.5307003614285719</v>
      </c>
      <c r="O5306" s="2">
        <f t="shared" si="1481"/>
        <v>-1.5307003614285719</v>
      </c>
      <c r="P5306" s="2">
        <f t="shared" si="1490"/>
        <v>30.469299638571428</v>
      </c>
      <c r="Q5306" s="2">
        <f t="shared" si="1482"/>
        <v>13.130700361428573</v>
      </c>
      <c r="R5306" s="2">
        <f t="shared" si="1491"/>
        <v>0.88509746999999994</v>
      </c>
      <c r="S5306" s="2">
        <f t="shared" si="1483"/>
        <v>12.245602891428573</v>
      </c>
      <c r="T5306" s="2">
        <f t="shared" si="1494"/>
        <v>0</v>
      </c>
      <c r="U5306" s="2">
        <f t="shared" si="1484"/>
        <v>0</v>
      </c>
      <c r="V5306" t="str">
        <f t="shared" si="1492"/>
        <v>N</v>
      </c>
      <c r="W5306" s="2">
        <f t="shared" si="1493"/>
        <v>0</v>
      </c>
      <c r="X5306" s="2">
        <f t="shared" si="1485"/>
        <v>0</v>
      </c>
      <c r="Y5306" s="2"/>
    </row>
    <row r="5307" spans="1:25" x14ac:dyDescent="0.2">
      <c r="A5307">
        <v>0</v>
      </c>
      <c r="B5307" s="1">
        <v>42956.999999987136</v>
      </c>
      <c r="C5307">
        <v>41.9</v>
      </c>
      <c r="D5307" s="15">
        <f t="shared" si="1486"/>
        <v>41.9</v>
      </c>
      <c r="E5307">
        <v>32</v>
      </c>
      <c r="F5307" s="6">
        <v>1.2333400000000001</v>
      </c>
      <c r="G5307" s="6">
        <v>-1.5167529999999999E-2</v>
      </c>
      <c r="H5307" s="6">
        <f t="shared" si="1477"/>
        <v>1.2181724700000001</v>
      </c>
      <c r="I5307" s="6">
        <f t="shared" si="1478"/>
        <v>9.8999999999999986</v>
      </c>
      <c r="J5307" s="6">
        <f t="shared" si="1479"/>
        <v>8.6818275299999979</v>
      </c>
      <c r="K5307" s="3">
        <f t="shared" si="1487"/>
        <v>9.9220886057142792</v>
      </c>
      <c r="L5307" s="6">
        <f t="shared" si="1480"/>
        <v>0</v>
      </c>
      <c r="M5307" s="6">
        <f t="shared" si="1488"/>
        <v>110.25549256000001</v>
      </c>
      <c r="N5307" s="6">
        <f t="shared" si="1489"/>
        <v>1.2402610757142867</v>
      </c>
      <c r="O5307" s="2">
        <f t="shared" si="1481"/>
        <v>-1.2402610757142867</v>
      </c>
      <c r="P5307" s="2">
        <f t="shared" si="1490"/>
        <v>30.759738924285713</v>
      </c>
      <c r="Q5307" s="2">
        <f t="shared" si="1482"/>
        <v>11.140261075714285</v>
      </c>
      <c r="R5307" s="2">
        <f t="shared" si="1491"/>
        <v>1.2181724700000001</v>
      </c>
      <c r="S5307" s="2">
        <f t="shared" si="1483"/>
        <v>9.9220886057142845</v>
      </c>
      <c r="T5307" s="2">
        <f t="shared" si="1494"/>
        <v>0</v>
      </c>
      <c r="U5307" s="2">
        <f t="shared" si="1484"/>
        <v>0</v>
      </c>
      <c r="V5307" t="str">
        <f t="shared" si="1492"/>
        <v>N</v>
      </c>
      <c r="W5307" s="2">
        <f t="shared" si="1493"/>
        <v>0</v>
      </c>
      <c r="X5307" s="2">
        <f t="shared" si="1485"/>
        <v>0</v>
      </c>
      <c r="Y5307" s="2"/>
    </row>
    <row r="5308" spans="1:25" x14ac:dyDescent="0.2">
      <c r="A5308">
        <v>1</v>
      </c>
      <c r="B5308" s="1">
        <v>42957.0416666538</v>
      </c>
      <c r="C5308">
        <v>40.200000000000003</v>
      </c>
      <c r="D5308" s="15">
        <f t="shared" si="1486"/>
        <v>40.200000000000003</v>
      </c>
      <c r="E5308">
        <v>32</v>
      </c>
      <c r="F5308" s="6">
        <v>1.6197900000000001</v>
      </c>
      <c r="G5308" s="6">
        <v>-1.5167529999999999E-2</v>
      </c>
      <c r="H5308" s="6">
        <f t="shared" si="1477"/>
        <v>1.60462247</v>
      </c>
      <c r="I5308" s="6">
        <f t="shared" si="1478"/>
        <v>8.2000000000000028</v>
      </c>
      <c r="J5308" s="6">
        <f t="shared" si="1479"/>
        <v>6.595377530000003</v>
      </c>
      <c r="K5308" s="3">
        <f t="shared" si="1487"/>
        <v>0.25549256000000753</v>
      </c>
      <c r="L5308" s="6">
        <f t="shared" si="1480"/>
        <v>0</v>
      </c>
      <c r="M5308" s="6">
        <f t="shared" si="1488"/>
        <v>110</v>
      </c>
      <c r="N5308" s="6">
        <f t="shared" si="1489"/>
        <v>0</v>
      </c>
      <c r="O5308" s="2">
        <f t="shared" si="1481"/>
        <v>0</v>
      </c>
      <c r="P5308" s="2">
        <f t="shared" si="1490"/>
        <v>32</v>
      </c>
      <c r="Q5308" s="2">
        <f t="shared" si="1482"/>
        <v>8.2000000000000028</v>
      </c>
      <c r="R5308" s="2">
        <f t="shared" si="1491"/>
        <v>1.60462247</v>
      </c>
      <c r="S5308" s="2">
        <f t="shared" si="1483"/>
        <v>6.595377530000003</v>
      </c>
      <c r="T5308" s="2">
        <f t="shared" si="1494"/>
        <v>0</v>
      </c>
      <c r="U5308" s="2">
        <f t="shared" si="1484"/>
        <v>0</v>
      </c>
      <c r="V5308" t="str">
        <f t="shared" si="1492"/>
        <v>N</v>
      </c>
      <c r="W5308" s="2">
        <f t="shared" si="1493"/>
        <v>0</v>
      </c>
      <c r="X5308" s="2">
        <f t="shared" si="1485"/>
        <v>0</v>
      </c>
      <c r="Y5308" s="2"/>
    </row>
    <row r="5309" spans="1:25" x14ac:dyDescent="0.2">
      <c r="A5309">
        <v>2</v>
      </c>
      <c r="B5309" s="1">
        <v>42957.083333320465</v>
      </c>
      <c r="C5309">
        <v>38.6</v>
      </c>
      <c r="D5309" s="15">
        <f t="shared" si="1486"/>
        <v>38.6</v>
      </c>
      <c r="E5309">
        <v>32</v>
      </c>
      <c r="F5309" s="6">
        <v>2.20357</v>
      </c>
      <c r="G5309" s="6">
        <v>-1.5167529999999999E-2</v>
      </c>
      <c r="H5309" s="6">
        <f t="shared" si="1477"/>
        <v>2.1884024700000002</v>
      </c>
      <c r="I5309" s="6">
        <f t="shared" si="1478"/>
        <v>6.6000000000000014</v>
      </c>
      <c r="J5309" s="6">
        <f t="shared" si="1479"/>
        <v>4.4115975300000017</v>
      </c>
      <c r="K5309" s="3">
        <f t="shared" si="1487"/>
        <v>0</v>
      </c>
      <c r="L5309" s="6">
        <f t="shared" si="1480"/>
        <v>0</v>
      </c>
      <c r="M5309" s="6">
        <f t="shared" si="1488"/>
        <v>110</v>
      </c>
      <c r="N5309" s="6">
        <f t="shared" si="1489"/>
        <v>0</v>
      </c>
      <c r="O5309" s="2">
        <f t="shared" si="1481"/>
        <v>0</v>
      </c>
      <c r="P5309" s="2">
        <f t="shared" si="1490"/>
        <v>32</v>
      </c>
      <c r="Q5309" s="2">
        <f t="shared" si="1482"/>
        <v>6.6000000000000014</v>
      </c>
      <c r="R5309" s="2">
        <f t="shared" si="1491"/>
        <v>2.1884024700000002</v>
      </c>
      <c r="S5309" s="2">
        <f t="shared" si="1483"/>
        <v>4.4115975300000017</v>
      </c>
      <c r="T5309" s="2">
        <f t="shared" si="1494"/>
        <v>0</v>
      </c>
      <c r="U5309" s="2">
        <f t="shared" si="1484"/>
        <v>0</v>
      </c>
      <c r="V5309" t="str">
        <f t="shared" si="1492"/>
        <v>N</v>
      </c>
      <c r="W5309" s="2">
        <f t="shared" si="1493"/>
        <v>0</v>
      </c>
      <c r="X5309" s="2">
        <f t="shared" si="1485"/>
        <v>0</v>
      </c>
      <c r="Y5309" s="2"/>
    </row>
    <row r="5310" spans="1:25" x14ac:dyDescent="0.2">
      <c r="A5310">
        <v>3</v>
      </c>
      <c r="B5310" s="1">
        <v>42957.124999987129</v>
      </c>
      <c r="C5310">
        <v>37.9</v>
      </c>
      <c r="D5310" s="15">
        <f t="shared" si="1486"/>
        <v>37.9</v>
      </c>
      <c r="E5310">
        <v>32</v>
      </c>
      <c r="F5310" s="6">
        <v>1.19095</v>
      </c>
      <c r="G5310" s="6">
        <v>-1.5167529999999999E-2</v>
      </c>
      <c r="H5310" s="6">
        <f t="shared" si="1477"/>
        <v>1.1757824699999999</v>
      </c>
      <c r="I5310" s="6">
        <f t="shared" si="1478"/>
        <v>5.8999999999999986</v>
      </c>
      <c r="J5310" s="6">
        <f t="shared" si="1479"/>
        <v>4.7242175299999989</v>
      </c>
      <c r="K5310" s="3">
        <f t="shared" si="1487"/>
        <v>0</v>
      </c>
      <c r="L5310" s="6">
        <f t="shared" si="1480"/>
        <v>0</v>
      </c>
      <c r="M5310" s="6">
        <f t="shared" si="1488"/>
        <v>110</v>
      </c>
      <c r="N5310" s="6">
        <f t="shared" si="1489"/>
        <v>0</v>
      </c>
      <c r="O5310" s="2">
        <f t="shared" si="1481"/>
        <v>0</v>
      </c>
      <c r="P5310" s="2">
        <f t="shared" si="1490"/>
        <v>32</v>
      </c>
      <c r="Q5310" s="2">
        <f t="shared" si="1482"/>
        <v>5.8999999999999986</v>
      </c>
      <c r="R5310" s="2">
        <f t="shared" si="1491"/>
        <v>1.1757824699999999</v>
      </c>
      <c r="S5310" s="2">
        <f t="shared" si="1483"/>
        <v>4.7242175299999989</v>
      </c>
      <c r="T5310" s="2">
        <f t="shared" si="1494"/>
        <v>0</v>
      </c>
      <c r="U5310" s="2">
        <f t="shared" si="1484"/>
        <v>0</v>
      </c>
      <c r="V5310" t="str">
        <f t="shared" si="1492"/>
        <v>N</v>
      </c>
      <c r="W5310" s="2">
        <f t="shared" si="1493"/>
        <v>0</v>
      </c>
      <c r="X5310" s="2">
        <f t="shared" si="1485"/>
        <v>0</v>
      </c>
      <c r="Y5310" s="2"/>
    </row>
    <row r="5311" spans="1:25" x14ac:dyDescent="0.2">
      <c r="A5311">
        <v>4</v>
      </c>
      <c r="B5311" s="1">
        <v>42957.166666653793</v>
      </c>
      <c r="C5311">
        <v>37.9</v>
      </c>
      <c r="D5311" s="15">
        <f t="shared" si="1486"/>
        <v>37.9</v>
      </c>
      <c r="E5311">
        <v>32</v>
      </c>
      <c r="F5311" s="6">
        <v>1.00827</v>
      </c>
      <c r="G5311" s="6">
        <v>-1.5167529999999999E-2</v>
      </c>
      <c r="H5311" s="6">
        <f t="shared" si="1477"/>
        <v>0.99310246999999996</v>
      </c>
      <c r="I5311" s="6">
        <f t="shared" si="1478"/>
        <v>5.8999999999999986</v>
      </c>
      <c r="J5311" s="6">
        <f t="shared" si="1479"/>
        <v>4.9068975299999984</v>
      </c>
      <c r="K5311" s="3">
        <f t="shared" si="1487"/>
        <v>0</v>
      </c>
      <c r="L5311" s="6">
        <f t="shared" si="1480"/>
        <v>0</v>
      </c>
      <c r="M5311" s="6">
        <f t="shared" si="1488"/>
        <v>110</v>
      </c>
      <c r="N5311" s="6">
        <f t="shared" si="1489"/>
        <v>0</v>
      </c>
      <c r="O5311" s="2">
        <f t="shared" si="1481"/>
        <v>0</v>
      </c>
      <c r="P5311" s="2">
        <f t="shared" si="1490"/>
        <v>32</v>
      </c>
      <c r="Q5311" s="2">
        <f t="shared" si="1482"/>
        <v>5.8999999999999986</v>
      </c>
      <c r="R5311" s="2">
        <f t="shared" si="1491"/>
        <v>0.99310246999999996</v>
      </c>
      <c r="S5311" s="2">
        <f t="shared" si="1483"/>
        <v>4.9068975299999984</v>
      </c>
      <c r="T5311" s="2">
        <f t="shared" si="1494"/>
        <v>0</v>
      </c>
      <c r="U5311" s="2">
        <f t="shared" si="1484"/>
        <v>0</v>
      </c>
      <c r="V5311" t="str">
        <f t="shared" si="1492"/>
        <v>N</v>
      </c>
      <c r="W5311" s="2">
        <f t="shared" si="1493"/>
        <v>0</v>
      </c>
      <c r="X5311" s="2">
        <f t="shared" si="1485"/>
        <v>0</v>
      </c>
      <c r="Y5311" s="2"/>
    </row>
    <row r="5312" spans="1:25" x14ac:dyDescent="0.2">
      <c r="A5312">
        <v>5</v>
      </c>
      <c r="B5312" s="1">
        <v>42957.208333320457</v>
      </c>
      <c r="C5312">
        <v>37.799999999999997</v>
      </c>
      <c r="D5312" s="15">
        <f t="shared" si="1486"/>
        <v>37.799999999999997</v>
      </c>
      <c r="E5312">
        <v>32</v>
      </c>
      <c r="F5312" s="6">
        <v>1.2900799999999999</v>
      </c>
      <c r="G5312" s="6">
        <v>-1.5167529999999999E-2</v>
      </c>
      <c r="H5312" s="6">
        <f t="shared" si="1477"/>
        <v>1.2749124699999999</v>
      </c>
      <c r="I5312" s="6">
        <f t="shared" si="1478"/>
        <v>5.7999999999999972</v>
      </c>
      <c r="J5312" s="6">
        <f t="shared" si="1479"/>
        <v>4.5250875299999969</v>
      </c>
      <c r="K5312" s="3">
        <f t="shared" si="1487"/>
        <v>0</v>
      </c>
      <c r="L5312" s="6">
        <f t="shared" si="1480"/>
        <v>0</v>
      </c>
      <c r="M5312" s="6">
        <f t="shared" si="1488"/>
        <v>110</v>
      </c>
      <c r="N5312" s="6">
        <f t="shared" si="1489"/>
        <v>0</v>
      </c>
      <c r="O5312" s="2">
        <f t="shared" si="1481"/>
        <v>0</v>
      </c>
      <c r="P5312" s="2">
        <f t="shared" si="1490"/>
        <v>32</v>
      </c>
      <c r="Q5312" s="2">
        <f t="shared" si="1482"/>
        <v>5.7999999999999972</v>
      </c>
      <c r="R5312" s="2">
        <f t="shared" si="1491"/>
        <v>1.2749124699999999</v>
      </c>
      <c r="S5312" s="2">
        <f t="shared" si="1483"/>
        <v>4.5250875299999969</v>
      </c>
      <c r="T5312" s="2">
        <f t="shared" si="1494"/>
        <v>0</v>
      </c>
      <c r="U5312" s="2">
        <f t="shared" si="1484"/>
        <v>0</v>
      </c>
      <c r="V5312" t="str">
        <f t="shared" si="1492"/>
        <v>N</v>
      </c>
      <c r="W5312" s="2">
        <f t="shared" si="1493"/>
        <v>0</v>
      </c>
      <c r="X5312" s="2">
        <f t="shared" si="1485"/>
        <v>0</v>
      </c>
      <c r="Y5312" s="2"/>
    </row>
    <row r="5313" spans="1:25" x14ac:dyDescent="0.2">
      <c r="A5313">
        <v>6</v>
      </c>
      <c r="B5313" s="1">
        <v>42957.249999987122</v>
      </c>
      <c r="C5313">
        <v>37.799999999999997</v>
      </c>
      <c r="D5313" s="15">
        <f t="shared" si="1486"/>
        <v>37.799999999999997</v>
      </c>
      <c r="E5313">
        <v>32</v>
      </c>
      <c r="F5313" s="6">
        <v>2.04135</v>
      </c>
      <c r="G5313" s="6">
        <v>1.00743117</v>
      </c>
      <c r="H5313" s="6">
        <f t="shared" si="1477"/>
        <v>3.0487811699999998</v>
      </c>
      <c r="I5313" s="6">
        <f t="shared" si="1478"/>
        <v>5.7999999999999972</v>
      </c>
      <c r="J5313" s="6">
        <f t="shared" si="1479"/>
        <v>2.7512188299999973</v>
      </c>
      <c r="K5313" s="3">
        <f t="shared" si="1487"/>
        <v>0</v>
      </c>
      <c r="L5313" s="6">
        <f t="shared" si="1480"/>
        <v>0</v>
      </c>
      <c r="M5313" s="6">
        <f t="shared" si="1488"/>
        <v>110</v>
      </c>
      <c r="N5313" s="6">
        <f t="shared" si="1489"/>
        <v>0</v>
      </c>
      <c r="O5313" s="2">
        <f t="shared" si="1481"/>
        <v>0</v>
      </c>
      <c r="P5313" s="2">
        <f t="shared" si="1490"/>
        <v>32</v>
      </c>
      <c r="Q5313" s="2">
        <f t="shared" si="1482"/>
        <v>5.7999999999999972</v>
      </c>
      <c r="R5313" s="2">
        <f t="shared" si="1491"/>
        <v>3.0487811699999998</v>
      </c>
      <c r="S5313" s="2">
        <f t="shared" si="1483"/>
        <v>2.7512188299999973</v>
      </c>
      <c r="T5313" s="2">
        <f t="shared" si="1494"/>
        <v>0</v>
      </c>
      <c r="U5313" s="2">
        <f t="shared" si="1484"/>
        <v>0</v>
      </c>
      <c r="V5313" t="str">
        <f t="shared" si="1492"/>
        <v>N</v>
      </c>
      <c r="W5313" s="2">
        <f t="shared" si="1493"/>
        <v>0</v>
      </c>
      <c r="X5313" s="2">
        <f t="shared" si="1485"/>
        <v>0</v>
      </c>
      <c r="Y5313" s="2"/>
    </row>
    <row r="5314" spans="1:25" x14ac:dyDescent="0.2">
      <c r="A5314">
        <v>7</v>
      </c>
      <c r="B5314" s="1">
        <v>42957.291666653786</v>
      </c>
      <c r="C5314">
        <v>35.799999999999997</v>
      </c>
      <c r="D5314" s="15">
        <f t="shared" si="1486"/>
        <v>35.799999999999997</v>
      </c>
      <c r="E5314">
        <v>32</v>
      </c>
      <c r="F5314" s="6">
        <v>1.89557</v>
      </c>
      <c r="G5314" s="6">
        <v>9.1469249999999995</v>
      </c>
      <c r="H5314" s="6">
        <f t="shared" si="1477"/>
        <v>11.042494999999999</v>
      </c>
      <c r="I5314" s="6">
        <f t="shared" si="1478"/>
        <v>3.7999999999999972</v>
      </c>
      <c r="J5314" s="6">
        <f t="shared" si="1479"/>
        <v>0</v>
      </c>
      <c r="K5314" s="3">
        <f t="shared" si="1487"/>
        <v>0</v>
      </c>
      <c r="L5314" s="6">
        <f t="shared" si="1480"/>
        <v>7.2424950000000017</v>
      </c>
      <c r="M5314" s="6">
        <f t="shared" si="1488"/>
        <v>117.24249500000001</v>
      </c>
      <c r="N5314" s="6">
        <f t="shared" si="1489"/>
        <v>0</v>
      </c>
      <c r="O5314" s="2">
        <f t="shared" si="1481"/>
        <v>0</v>
      </c>
      <c r="P5314" s="2">
        <f t="shared" si="1490"/>
        <v>32</v>
      </c>
      <c r="Q5314" s="2">
        <f t="shared" si="1482"/>
        <v>3.7999999999999972</v>
      </c>
      <c r="R5314" s="2">
        <f t="shared" si="1491"/>
        <v>3.7999999999999972</v>
      </c>
      <c r="S5314" s="2">
        <f t="shared" si="1483"/>
        <v>0</v>
      </c>
      <c r="T5314" s="2">
        <f t="shared" si="1494"/>
        <v>7.2424950000000052</v>
      </c>
      <c r="U5314" s="2">
        <f t="shared" si="1484"/>
        <v>0</v>
      </c>
      <c r="V5314" t="str">
        <f t="shared" si="1492"/>
        <v>N</v>
      </c>
      <c r="W5314" s="2">
        <f t="shared" si="1493"/>
        <v>0</v>
      </c>
      <c r="X5314" s="2">
        <f t="shared" si="1485"/>
        <v>0</v>
      </c>
      <c r="Y5314" s="2"/>
    </row>
    <row r="5315" spans="1:25" x14ac:dyDescent="0.2">
      <c r="A5315">
        <v>8</v>
      </c>
      <c r="B5315" s="1">
        <v>42957.33333332045</v>
      </c>
      <c r="C5315">
        <v>38.700000000000003</v>
      </c>
      <c r="D5315" s="15">
        <f t="shared" si="1486"/>
        <v>38.700000000000003</v>
      </c>
      <c r="E5315">
        <v>32</v>
      </c>
      <c r="F5315" s="6">
        <v>2.3968600000000002</v>
      </c>
      <c r="G5315" s="6">
        <v>21.050360000000001</v>
      </c>
      <c r="H5315" s="6">
        <f t="shared" ref="H5315:H5378" si="1495">(F5315+G5315)</f>
        <v>23.447220000000002</v>
      </c>
      <c r="I5315" s="6">
        <f t="shared" ref="I5315:I5378" si="1496">IF((D5315-E5315)&gt;0,D5315-E5315,0)</f>
        <v>6.7000000000000028</v>
      </c>
      <c r="J5315" s="6">
        <f t="shared" ref="J5315:J5378" si="1497">IF((I5315-H5315)&gt;0, (I5315-H5315), (0))</f>
        <v>0</v>
      </c>
      <c r="K5315" s="3">
        <f t="shared" si="1487"/>
        <v>0</v>
      </c>
      <c r="L5315" s="6">
        <f t="shared" ref="L5315:L5378" si="1498">IF(J5315=0, H5315-I5315,0)</f>
        <v>16.747219999999999</v>
      </c>
      <c r="M5315" s="6">
        <f t="shared" si="1488"/>
        <v>133.98971499999999</v>
      </c>
      <c r="N5315" s="6">
        <f t="shared" si="1489"/>
        <v>0</v>
      </c>
      <c r="O5315" s="2">
        <f t="shared" ref="O5315:O5378" si="1499">IF((N5315&lt;E5315-$AA$7),-N5315,$AA$7-E5315)</f>
        <v>0</v>
      </c>
      <c r="P5315" s="2">
        <f t="shared" si="1490"/>
        <v>32</v>
      </c>
      <c r="Q5315" s="2">
        <f t="shared" ref="Q5315:Q5378" si="1500">D5315-P5315</f>
        <v>6.7000000000000028</v>
      </c>
      <c r="R5315" s="2">
        <f t="shared" si="1491"/>
        <v>6.7000000000000028</v>
      </c>
      <c r="S5315" s="2">
        <f t="shared" ref="S5315:S5378" si="1501">IF(Q5315-R5315&gt;0, Q5315-R5315, 0)</f>
        <v>0</v>
      </c>
      <c r="T5315" s="2">
        <f t="shared" si="1494"/>
        <v>16.747219999999984</v>
      </c>
      <c r="U5315" s="2">
        <f t="shared" ref="U5315:U5378" si="1502">N5315+O5315</f>
        <v>0</v>
      </c>
      <c r="V5315" t="str">
        <f t="shared" si="1492"/>
        <v>Y</v>
      </c>
      <c r="W5315" s="2">
        <f t="shared" si="1493"/>
        <v>0</v>
      </c>
      <c r="X5315" s="2">
        <f t="shared" ref="X5315:X5378" si="1503">D5315- (P5315+R5315+S5315)</f>
        <v>0</v>
      </c>
      <c r="Y5315" s="2"/>
    </row>
    <row r="5316" spans="1:25" x14ac:dyDescent="0.2">
      <c r="A5316">
        <v>9</v>
      </c>
      <c r="B5316" s="1">
        <v>42957.374999987114</v>
      </c>
      <c r="C5316">
        <v>40.1</v>
      </c>
      <c r="D5316" s="15">
        <f t="shared" ref="D5316:D5379" si="1504">C5316/$AA$4*$AA$5</f>
        <v>40.1</v>
      </c>
      <c r="E5316">
        <v>32</v>
      </c>
      <c r="F5316" s="6">
        <v>2.6733199999999999</v>
      </c>
      <c r="G5316" s="6">
        <v>31.892310000000002</v>
      </c>
      <c r="H5316" s="6">
        <f t="shared" si="1495"/>
        <v>34.565629999999999</v>
      </c>
      <c r="I5316" s="6">
        <f t="shared" si="1496"/>
        <v>8.1000000000000014</v>
      </c>
      <c r="J5316" s="6">
        <f t="shared" si="1497"/>
        <v>0</v>
      </c>
      <c r="K5316" s="3">
        <f t="shared" ref="K5316:K5379" si="1505">IF((M5315-M5316)&gt;0,M5315-M5316,0)</f>
        <v>0</v>
      </c>
      <c r="L5316" s="6">
        <f t="shared" si="1498"/>
        <v>26.465629999999997</v>
      </c>
      <c r="M5316" s="6">
        <f t="shared" ref="M5316:M5379" si="1506">IF( (M5315-J5316/$AA$11+L5316)&gt;$AA$25, IF((M5315-J5316/$AA$11+L5316)&lt;$AA$9,(M5315-J5316/$AA$11+L5316),$AA$9), $AA$25)</f>
        <v>160.45534499999999</v>
      </c>
      <c r="N5316" s="6">
        <f t="shared" ref="N5316:N5379" si="1507">IF(((M5315-J5316+L5316)-M5316)&gt;0,((M5315-J5316+L5316)-M5316),0)</f>
        <v>0</v>
      </c>
      <c r="O5316" s="2">
        <f t="shared" si="1499"/>
        <v>0</v>
      </c>
      <c r="P5316" s="2">
        <f t="shared" ref="P5316:P5379" si="1508">E5316+O5316</f>
        <v>32</v>
      </c>
      <c r="Q5316" s="2">
        <f t="shared" si="1500"/>
        <v>8.1000000000000014</v>
      </c>
      <c r="R5316" s="2">
        <f t="shared" ref="R5316:R5379" si="1509">IF(Q5316&gt;H5316, H5316, Q5316)</f>
        <v>8.1000000000000014</v>
      </c>
      <c r="S5316" s="2">
        <f t="shared" si="1501"/>
        <v>0</v>
      </c>
      <c r="T5316" s="2">
        <f t="shared" si="1494"/>
        <v>26.465630000000004</v>
      </c>
      <c r="U5316" s="2">
        <f t="shared" si="1502"/>
        <v>0</v>
      </c>
      <c r="V5316" t="str">
        <f t="shared" ref="V5316:V5379" si="1510">IF(AND(A5316&gt;7,A5316&lt;17), "Y", "N")</f>
        <v>Y</v>
      </c>
      <c r="W5316" s="2">
        <f t="shared" ref="W5316:W5379" si="1511">IF(V5316="Y", U5316, 0)</f>
        <v>0</v>
      </c>
      <c r="X5316" s="2">
        <f t="shared" si="1503"/>
        <v>0</v>
      </c>
      <c r="Y5316" s="2"/>
    </row>
    <row r="5317" spans="1:25" x14ac:dyDescent="0.2">
      <c r="A5317">
        <v>10</v>
      </c>
      <c r="B5317" s="1">
        <v>42957.416666653779</v>
      </c>
      <c r="C5317">
        <v>42.3</v>
      </c>
      <c r="D5317" s="15">
        <f t="shared" si="1504"/>
        <v>42.3</v>
      </c>
      <c r="E5317">
        <v>32</v>
      </c>
      <c r="F5317" s="6">
        <v>2.3145199999999999</v>
      </c>
      <c r="G5317" s="6">
        <v>39.600900000000003</v>
      </c>
      <c r="H5317" s="6">
        <f t="shared" si="1495"/>
        <v>41.915420000000005</v>
      </c>
      <c r="I5317" s="6">
        <f t="shared" si="1496"/>
        <v>10.299999999999997</v>
      </c>
      <c r="J5317" s="6">
        <f t="shared" si="1497"/>
        <v>0</v>
      </c>
      <c r="K5317" s="3">
        <f t="shared" si="1505"/>
        <v>0</v>
      </c>
      <c r="L5317" s="6">
        <f t="shared" si="1498"/>
        <v>31.615420000000007</v>
      </c>
      <c r="M5317" s="6">
        <f t="shared" si="1506"/>
        <v>192.07076499999999</v>
      </c>
      <c r="N5317" s="6">
        <f t="shared" si="1507"/>
        <v>0</v>
      </c>
      <c r="O5317" s="2">
        <f t="shared" si="1499"/>
        <v>0</v>
      </c>
      <c r="P5317" s="2">
        <f t="shared" si="1508"/>
        <v>32</v>
      </c>
      <c r="Q5317" s="2">
        <f t="shared" si="1500"/>
        <v>10.299999999999997</v>
      </c>
      <c r="R5317" s="2">
        <f t="shared" si="1509"/>
        <v>10.299999999999997</v>
      </c>
      <c r="S5317" s="2">
        <f t="shared" si="1501"/>
        <v>0</v>
      </c>
      <c r="T5317" s="2">
        <f t="shared" si="1494"/>
        <v>31.61542</v>
      </c>
      <c r="U5317" s="2">
        <f t="shared" si="1502"/>
        <v>0</v>
      </c>
      <c r="V5317" t="str">
        <f t="shared" si="1510"/>
        <v>Y</v>
      </c>
      <c r="W5317" s="2">
        <f t="shared" si="1511"/>
        <v>0</v>
      </c>
      <c r="X5317" s="2">
        <f t="shared" si="1503"/>
        <v>0</v>
      </c>
      <c r="Y5317" s="2"/>
    </row>
    <row r="5318" spans="1:25" x14ac:dyDescent="0.2">
      <c r="A5318">
        <v>11</v>
      </c>
      <c r="B5318" s="1">
        <v>42957.458333320443</v>
      </c>
      <c r="C5318">
        <v>44.2</v>
      </c>
      <c r="D5318" s="15">
        <f t="shared" si="1504"/>
        <v>44.2</v>
      </c>
      <c r="E5318">
        <v>32</v>
      </c>
      <c r="F5318" s="6">
        <v>3.0981200000000002</v>
      </c>
      <c r="G5318" s="6">
        <v>43.942539999999994</v>
      </c>
      <c r="H5318" s="6">
        <f t="shared" si="1495"/>
        <v>47.040659999999995</v>
      </c>
      <c r="I5318" s="6">
        <f t="shared" si="1496"/>
        <v>12.200000000000003</v>
      </c>
      <c r="J5318" s="6">
        <f t="shared" si="1497"/>
        <v>0</v>
      </c>
      <c r="K5318" s="3">
        <f t="shared" si="1505"/>
        <v>0</v>
      </c>
      <c r="L5318" s="6">
        <f t="shared" si="1498"/>
        <v>34.840659999999993</v>
      </c>
      <c r="M5318" s="6">
        <f t="shared" si="1506"/>
        <v>220</v>
      </c>
      <c r="N5318" s="6">
        <f t="shared" si="1507"/>
        <v>6.9114249999999799</v>
      </c>
      <c r="O5318" s="2">
        <f t="shared" si="1499"/>
        <v>-6.9114249999999799</v>
      </c>
      <c r="P5318" s="2">
        <f t="shared" si="1508"/>
        <v>25.08857500000002</v>
      </c>
      <c r="Q5318" s="2">
        <f t="shared" si="1500"/>
        <v>19.111424999999983</v>
      </c>
      <c r="R5318" s="2">
        <f t="shared" si="1509"/>
        <v>19.111424999999983</v>
      </c>
      <c r="S5318" s="2">
        <f t="shared" si="1501"/>
        <v>0</v>
      </c>
      <c r="T5318" s="2">
        <f t="shared" si="1494"/>
        <v>27.929235000000006</v>
      </c>
      <c r="U5318" s="2">
        <f t="shared" si="1502"/>
        <v>0</v>
      </c>
      <c r="V5318" t="str">
        <f t="shared" si="1510"/>
        <v>Y</v>
      </c>
      <c r="W5318" s="2">
        <f t="shared" si="1511"/>
        <v>0</v>
      </c>
      <c r="X5318" s="2">
        <f t="shared" si="1503"/>
        <v>0</v>
      </c>
      <c r="Y5318" s="2"/>
    </row>
    <row r="5319" spans="1:25" x14ac:dyDescent="0.2">
      <c r="A5319">
        <v>12</v>
      </c>
      <c r="B5319" s="1">
        <v>42957.499999987107</v>
      </c>
      <c r="C5319">
        <v>44.1</v>
      </c>
      <c r="D5319" s="15">
        <f t="shared" si="1504"/>
        <v>44.1</v>
      </c>
      <c r="E5319">
        <v>32</v>
      </c>
      <c r="F5319" s="6">
        <v>3.15856</v>
      </c>
      <c r="G5319" s="6">
        <v>45.142919999999997</v>
      </c>
      <c r="H5319" s="6">
        <f t="shared" si="1495"/>
        <v>48.301479999999998</v>
      </c>
      <c r="I5319" s="6">
        <f t="shared" si="1496"/>
        <v>12.100000000000001</v>
      </c>
      <c r="J5319" s="6">
        <f t="shared" si="1497"/>
        <v>0</v>
      </c>
      <c r="K5319" s="3">
        <f t="shared" si="1505"/>
        <v>0</v>
      </c>
      <c r="L5319" s="6">
        <f t="shared" si="1498"/>
        <v>36.201479999999997</v>
      </c>
      <c r="M5319" s="6">
        <f t="shared" si="1506"/>
        <v>220</v>
      </c>
      <c r="N5319" s="6">
        <f t="shared" si="1507"/>
        <v>36.201480000000004</v>
      </c>
      <c r="O5319" s="2">
        <f t="shared" si="1499"/>
        <v>-32</v>
      </c>
      <c r="P5319" s="2">
        <f t="shared" si="1508"/>
        <v>0</v>
      </c>
      <c r="Q5319" s="2">
        <f t="shared" si="1500"/>
        <v>44.1</v>
      </c>
      <c r="R5319" s="2">
        <f t="shared" si="1509"/>
        <v>44.1</v>
      </c>
      <c r="S5319" s="2">
        <f t="shared" si="1501"/>
        <v>0</v>
      </c>
      <c r="T5319" s="2">
        <f t="shared" si="1494"/>
        <v>0</v>
      </c>
      <c r="U5319" s="2">
        <f t="shared" si="1502"/>
        <v>4.2014800000000037</v>
      </c>
      <c r="V5319" t="str">
        <f t="shared" si="1510"/>
        <v>Y</v>
      </c>
      <c r="W5319" s="2">
        <f t="shared" si="1511"/>
        <v>4.2014800000000037</v>
      </c>
      <c r="X5319" s="2">
        <f t="shared" si="1503"/>
        <v>0</v>
      </c>
      <c r="Y5319" s="2"/>
    </row>
    <row r="5320" spans="1:25" x14ac:dyDescent="0.2">
      <c r="A5320">
        <v>13</v>
      </c>
      <c r="B5320" s="1">
        <v>42957.541666653771</v>
      </c>
      <c r="C5320">
        <v>43.9</v>
      </c>
      <c r="D5320" s="15">
        <f t="shared" si="1504"/>
        <v>43.9</v>
      </c>
      <c r="E5320">
        <v>32</v>
      </c>
      <c r="F5320" s="6">
        <v>4.2622499999999999</v>
      </c>
      <c r="G5320" s="6">
        <v>43.150529999999996</v>
      </c>
      <c r="H5320" s="6">
        <f t="shared" si="1495"/>
        <v>47.412779999999998</v>
      </c>
      <c r="I5320" s="6">
        <f t="shared" si="1496"/>
        <v>11.899999999999999</v>
      </c>
      <c r="J5320" s="6">
        <f t="shared" si="1497"/>
        <v>0</v>
      </c>
      <c r="K5320" s="3">
        <f t="shared" si="1505"/>
        <v>0</v>
      </c>
      <c r="L5320" s="6">
        <f t="shared" si="1498"/>
        <v>35.512779999999999</v>
      </c>
      <c r="M5320" s="6">
        <f t="shared" si="1506"/>
        <v>220</v>
      </c>
      <c r="N5320" s="6">
        <f t="shared" si="1507"/>
        <v>35.512779999999992</v>
      </c>
      <c r="O5320" s="2">
        <f t="shared" si="1499"/>
        <v>-32</v>
      </c>
      <c r="P5320" s="2">
        <f t="shared" si="1508"/>
        <v>0</v>
      </c>
      <c r="Q5320" s="2">
        <f t="shared" si="1500"/>
        <v>43.9</v>
      </c>
      <c r="R5320" s="2">
        <f t="shared" si="1509"/>
        <v>43.9</v>
      </c>
      <c r="S5320" s="2">
        <f t="shared" si="1501"/>
        <v>0</v>
      </c>
      <c r="T5320" s="2">
        <f t="shared" si="1494"/>
        <v>0</v>
      </c>
      <c r="U5320" s="2">
        <f t="shared" si="1502"/>
        <v>3.5127799999999922</v>
      </c>
      <c r="V5320" t="str">
        <f t="shared" si="1510"/>
        <v>Y</v>
      </c>
      <c r="W5320" s="2">
        <f t="shared" si="1511"/>
        <v>3.5127799999999922</v>
      </c>
      <c r="X5320" s="2">
        <f t="shared" si="1503"/>
        <v>0</v>
      </c>
      <c r="Y5320" s="2"/>
    </row>
    <row r="5321" spans="1:25" x14ac:dyDescent="0.2">
      <c r="A5321">
        <v>14</v>
      </c>
      <c r="B5321" s="1">
        <v>42957.583333320435</v>
      </c>
      <c r="C5321">
        <v>44</v>
      </c>
      <c r="D5321" s="15">
        <f t="shared" si="1504"/>
        <v>44</v>
      </c>
      <c r="E5321">
        <v>32</v>
      </c>
      <c r="F5321" s="6">
        <v>3.38585</v>
      </c>
      <c r="G5321" s="6">
        <v>37.259320000000002</v>
      </c>
      <c r="H5321" s="6">
        <f t="shared" si="1495"/>
        <v>40.64517</v>
      </c>
      <c r="I5321" s="6">
        <f t="shared" si="1496"/>
        <v>12</v>
      </c>
      <c r="J5321" s="6">
        <f t="shared" si="1497"/>
        <v>0</v>
      </c>
      <c r="K5321" s="3">
        <f t="shared" si="1505"/>
        <v>0</v>
      </c>
      <c r="L5321" s="6">
        <f t="shared" si="1498"/>
        <v>28.64517</v>
      </c>
      <c r="M5321" s="6">
        <f t="shared" si="1506"/>
        <v>220</v>
      </c>
      <c r="N5321" s="6">
        <f t="shared" si="1507"/>
        <v>28.645170000000007</v>
      </c>
      <c r="O5321" s="2">
        <f t="shared" si="1499"/>
        <v>-28.645170000000007</v>
      </c>
      <c r="P5321" s="2">
        <f t="shared" si="1508"/>
        <v>3.3548299999999927</v>
      </c>
      <c r="Q5321" s="2">
        <f t="shared" si="1500"/>
        <v>40.645170000000007</v>
      </c>
      <c r="R5321" s="2">
        <f t="shared" si="1509"/>
        <v>40.645170000000007</v>
      </c>
      <c r="S5321" s="2">
        <f t="shared" si="1501"/>
        <v>0</v>
      </c>
      <c r="T5321" s="2">
        <f t="shared" si="1494"/>
        <v>0</v>
      </c>
      <c r="U5321" s="2">
        <f t="shared" si="1502"/>
        <v>0</v>
      </c>
      <c r="V5321" t="str">
        <f t="shared" si="1510"/>
        <v>Y</v>
      </c>
      <c r="W5321" s="2">
        <f t="shared" si="1511"/>
        <v>0</v>
      </c>
      <c r="X5321" s="2">
        <f t="shared" si="1503"/>
        <v>0</v>
      </c>
      <c r="Y5321" s="2"/>
    </row>
    <row r="5322" spans="1:25" x14ac:dyDescent="0.2">
      <c r="A5322">
        <v>15</v>
      </c>
      <c r="B5322" s="1">
        <v>42957.6249999871</v>
      </c>
      <c r="C5322">
        <v>45</v>
      </c>
      <c r="D5322" s="15">
        <f t="shared" si="1504"/>
        <v>45</v>
      </c>
      <c r="E5322">
        <v>32</v>
      </c>
      <c r="F5322" s="6">
        <v>2.8576899999999998</v>
      </c>
      <c r="G5322" s="6">
        <v>29.172619999999998</v>
      </c>
      <c r="H5322" s="6">
        <f t="shared" si="1495"/>
        <v>32.03031</v>
      </c>
      <c r="I5322" s="6">
        <f t="shared" si="1496"/>
        <v>13</v>
      </c>
      <c r="J5322" s="6">
        <f t="shared" si="1497"/>
        <v>0</v>
      </c>
      <c r="K5322" s="3">
        <f t="shared" si="1505"/>
        <v>0</v>
      </c>
      <c r="L5322" s="6">
        <f t="shared" si="1498"/>
        <v>19.03031</v>
      </c>
      <c r="M5322" s="6">
        <f t="shared" si="1506"/>
        <v>220</v>
      </c>
      <c r="N5322" s="6">
        <f t="shared" si="1507"/>
        <v>19.030309999999986</v>
      </c>
      <c r="O5322" s="2">
        <f t="shared" si="1499"/>
        <v>-19.030309999999986</v>
      </c>
      <c r="P5322" s="2">
        <f t="shared" si="1508"/>
        <v>12.969690000000014</v>
      </c>
      <c r="Q5322" s="2">
        <f t="shared" si="1500"/>
        <v>32.030309999999986</v>
      </c>
      <c r="R5322" s="2">
        <f t="shared" si="1509"/>
        <v>32.030309999999986</v>
      </c>
      <c r="S5322" s="2">
        <f t="shared" si="1501"/>
        <v>0</v>
      </c>
      <c r="T5322" s="2">
        <f t="shared" ref="T5322:T5385" si="1512">IF(Q5322-R5322&gt;0, 0, ABS(M5321-M5322))</f>
        <v>0</v>
      </c>
      <c r="U5322" s="2">
        <f t="shared" si="1502"/>
        <v>0</v>
      </c>
      <c r="V5322" t="str">
        <f t="shared" si="1510"/>
        <v>Y</v>
      </c>
      <c r="W5322" s="2">
        <f t="shared" si="1511"/>
        <v>0</v>
      </c>
      <c r="X5322" s="2">
        <f t="shared" si="1503"/>
        <v>0</v>
      </c>
      <c r="Y5322" s="2"/>
    </row>
    <row r="5323" spans="1:25" x14ac:dyDescent="0.2">
      <c r="A5323">
        <v>16</v>
      </c>
      <c r="B5323" s="1">
        <v>42957.666666653764</v>
      </c>
      <c r="C5323">
        <v>44.1</v>
      </c>
      <c r="D5323" s="15">
        <f t="shared" si="1504"/>
        <v>44.1</v>
      </c>
      <c r="E5323">
        <v>32</v>
      </c>
      <c r="F5323" s="6">
        <v>1.97262</v>
      </c>
      <c r="G5323" s="6">
        <v>18.637559999999997</v>
      </c>
      <c r="H5323" s="6">
        <f t="shared" si="1495"/>
        <v>20.610179999999996</v>
      </c>
      <c r="I5323" s="6">
        <f t="shared" si="1496"/>
        <v>12.100000000000001</v>
      </c>
      <c r="J5323" s="6">
        <f t="shared" si="1497"/>
        <v>0</v>
      </c>
      <c r="K5323" s="3">
        <f t="shared" si="1505"/>
        <v>0</v>
      </c>
      <c r="L5323" s="6">
        <f t="shared" si="1498"/>
        <v>8.5101799999999947</v>
      </c>
      <c r="M5323" s="6">
        <f t="shared" si="1506"/>
        <v>220</v>
      </c>
      <c r="N5323" s="6">
        <f t="shared" si="1507"/>
        <v>8.5101799999999912</v>
      </c>
      <c r="O5323" s="2">
        <f t="shared" si="1499"/>
        <v>-8.5101799999999912</v>
      </c>
      <c r="P5323" s="2">
        <f t="shared" si="1508"/>
        <v>23.489820000000009</v>
      </c>
      <c r="Q5323" s="2">
        <f t="shared" si="1500"/>
        <v>20.610179999999993</v>
      </c>
      <c r="R5323" s="2">
        <f t="shared" si="1509"/>
        <v>20.610179999999993</v>
      </c>
      <c r="S5323" s="2">
        <f t="shared" si="1501"/>
        <v>0</v>
      </c>
      <c r="T5323" s="2">
        <f t="shared" si="1512"/>
        <v>0</v>
      </c>
      <c r="U5323" s="2">
        <f t="shared" si="1502"/>
        <v>0</v>
      </c>
      <c r="V5323" t="str">
        <f t="shared" si="1510"/>
        <v>Y</v>
      </c>
      <c r="W5323" s="2">
        <f t="shared" si="1511"/>
        <v>0</v>
      </c>
      <c r="X5323" s="2">
        <f t="shared" si="1503"/>
        <v>0</v>
      </c>
      <c r="Y5323" s="2"/>
    </row>
    <row r="5324" spans="1:25" x14ac:dyDescent="0.2">
      <c r="A5324">
        <v>17</v>
      </c>
      <c r="B5324" s="1">
        <v>42957.708333320428</v>
      </c>
      <c r="C5324">
        <v>45.1</v>
      </c>
      <c r="D5324" s="15">
        <f t="shared" si="1504"/>
        <v>45.1</v>
      </c>
      <c r="E5324">
        <v>32</v>
      </c>
      <c r="F5324" s="6">
        <v>1.5626199999999999</v>
      </c>
      <c r="G5324" s="6">
        <v>6.9903959999999996</v>
      </c>
      <c r="H5324" s="6">
        <f t="shared" si="1495"/>
        <v>8.5530159999999995</v>
      </c>
      <c r="I5324" s="6">
        <f t="shared" si="1496"/>
        <v>13.100000000000001</v>
      </c>
      <c r="J5324" s="6">
        <f t="shared" si="1497"/>
        <v>4.5469840000000019</v>
      </c>
      <c r="K5324" s="3">
        <f t="shared" si="1505"/>
        <v>5.196553142857141</v>
      </c>
      <c r="L5324" s="6">
        <f t="shared" si="1498"/>
        <v>0</v>
      </c>
      <c r="M5324" s="6">
        <f t="shared" si="1506"/>
        <v>214.80344685714286</v>
      </c>
      <c r="N5324" s="6">
        <f t="shared" si="1507"/>
        <v>0.64956914285713196</v>
      </c>
      <c r="O5324" s="2">
        <f t="shared" si="1499"/>
        <v>-0.64956914285713196</v>
      </c>
      <c r="P5324" s="2">
        <f t="shared" si="1508"/>
        <v>31.350430857142868</v>
      </c>
      <c r="Q5324" s="2">
        <f t="shared" si="1500"/>
        <v>13.749569142857133</v>
      </c>
      <c r="R5324" s="2">
        <f t="shared" si="1509"/>
        <v>8.5530159999999995</v>
      </c>
      <c r="S5324" s="2">
        <f t="shared" si="1501"/>
        <v>5.1965531428571339</v>
      </c>
      <c r="T5324" s="2">
        <f t="shared" si="1512"/>
        <v>0</v>
      </c>
      <c r="U5324" s="2">
        <f t="shared" si="1502"/>
        <v>0</v>
      </c>
      <c r="V5324" t="str">
        <f t="shared" si="1510"/>
        <v>N</v>
      </c>
      <c r="W5324" s="2">
        <f t="shared" si="1511"/>
        <v>0</v>
      </c>
      <c r="X5324" s="2">
        <f t="shared" si="1503"/>
        <v>0</v>
      </c>
      <c r="Y5324" s="2"/>
    </row>
    <row r="5325" spans="1:25" x14ac:dyDescent="0.2">
      <c r="A5325">
        <v>18</v>
      </c>
      <c r="B5325" s="1">
        <v>42957.749999987092</v>
      </c>
      <c r="C5325">
        <v>45.6</v>
      </c>
      <c r="D5325" s="15">
        <f t="shared" si="1504"/>
        <v>45.6</v>
      </c>
      <c r="E5325">
        <v>32</v>
      </c>
      <c r="F5325" s="6">
        <v>0.92084500000000002</v>
      </c>
      <c r="G5325" s="6">
        <v>0.26884717000000002</v>
      </c>
      <c r="H5325" s="6">
        <f t="shared" si="1495"/>
        <v>1.18969217</v>
      </c>
      <c r="I5325" s="6">
        <f t="shared" si="1496"/>
        <v>13.600000000000001</v>
      </c>
      <c r="J5325" s="6">
        <f t="shared" si="1497"/>
        <v>12.410307830000001</v>
      </c>
      <c r="K5325" s="3">
        <f t="shared" si="1505"/>
        <v>14.183208948571433</v>
      </c>
      <c r="L5325" s="6">
        <f t="shared" si="1498"/>
        <v>0</v>
      </c>
      <c r="M5325" s="6">
        <f t="shared" si="1506"/>
        <v>200.62023790857143</v>
      </c>
      <c r="N5325" s="6">
        <f t="shared" si="1507"/>
        <v>1.7729011185714398</v>
      </c>
      <c r="O5325" s="2">
        <f t="shared" si="1499"/>
        <v>-1.7729011185714398</v>
      </c>
      <c r="P5325" s="2">
        <f t="shared" si="1508"/>
        <v>30.22709888142856</v>
      </c>
      <c r="Q5325" s="2">
        <f t="shared" si="1500"/>
        <v>15.372901118571441</v>
      </c>
      <c r="R5325" s="2">
        <f t="shared" si="1509"/>
        <v>1.18969217</v>
      </c>
      <c r="S5325" s="2">
        <f t="shared" si="1501"/>
        <v>14.183208948571441</v>
      </c>
      <c r="T5325" s="2">
        <f t="shared" si="1512"/>
        <v>0</v>
      </c>
      <c r="U5325" s="2">
        <f t="shared" si="1502"/>
        <v>0</v>
      </c>
      <c r="V5325" t="str">
        <f t="shared" si="1510"/>
        <v>N</v>
      </c>
      <c r="W5325" s="2">
        <f t="shared" si="1511"/>
        <v>0</v>
      </c>
      <c r="X5325" s="2">
        <f t="shared" si="1503"/>
        <v>0</v>
      </c>
      <c r="Y5325" s="2"/>
    </row>
    <row r="5326" spans="1:25" x14ac:dyDescent="0.2">
      <c r="A5326">
        <v>19</v>
      </c>
      <c r="B5326" s="1">
        <v>42957.791666653757</v>
      </c>
      <c r="C5326">
        <v>46.3</v>
      </c>
      <c r="D5326" s="15">
        <f t="shared" si="1504"/>
        <v>46.3</v>
      </c>
      <c r="E5326">
        <v>32</v>
      </c>
      <c r="F5326" s="6">
        <v>0.42371799999999998</v>
      </c>
      <c r="G5326" s="6">
        <v>-1.5167529999999999E-2</v>
      </c>
      <c r="H5326" s="6">
        <f t="shared" si="1495"/>
        <v>0.40855047</v>
      </c>
      <c r="I5326" s="6">
        <f t="shared" si="1496"/>
        <v>14.299999999999997</v>
      </c>
      <c r="J5326" s="6">
        <f t="shared" si="1497"/>
        <v>13.891449529999997</v>
      </c>
      <c r="K5326" s="3">
        <f t="shared" si="1505"/>
        <v>15.875942320000007</v>
      </c>
      <c r="L5326" s="6">
        <f t="shared" si="1498"/>
        <v>0</v>
      </c>
      <c r="M5326" s="6">
        <f t="shared" si="1506"/>
        <v>184.74429558857142</v>
      </c>
      <c r="N5326" s="6">
        <f t="shared" si="1507"/>
        <v>1.9844927900000187</v>
      </c>
      <c r="O5326" s="2">
        <f t="shared" si="1499"/>
        <v>-1.9844927900000187</v>
      </c>
      <c r="P5326" s="2">
        <f t="shared" si="1508"/>
        <v>30.015507209999981</v>
      </c>
      <c r="Q5326" s="2">
        <f t="shared" si="1500"/>
        <v>16.284492790000016</v>
      </c>
      <c r="R5326" s="2">
        <f t="shared" si="1509"/>
        <v>0.40855047</v>
      </c>
      <c r="S5326" s="2">
        <f t="shared" si="1501"/>
        <v>15.875942320000016</v>
      </c>
      <c r="T5326" s="2">
        <f t="shared" si="1512"/>
        <v>0</v>
      </c>
      <c r="U5326" s="2">
        <f t="shared" si="1502"/>
        <v>0</v>
      </c>
      <c r="V5326" t="str">
        <f t="shared" si="1510"/>
        <v>N</v>
      </c>
      <c r="W5326" s="2">
        <f t="shared" si="1511"/>
        <v>0</v>
      </c>
      <c r="X5326" s="2">
        <f t="shared" si="1503"/>
        <v>0</v>
      </c>
      <c r="Y5326" s="2"/>
    </row>
    <row r="5327" spans="1:25" x14ac:dyDescent="0.2">
      <c r="A5327">
        <v>20</v>
      </c>
      <c r="B5327" s="1">
        <v>42957.833333320421</v>
      </c>
      <c r="C5327">
        <v>45.8</v>
      </c>
      <c r="D5327" s="15">
        <f t="shared" si="1504"/>
        <v>45.8</v>
      </c>
      <c r="E5327">
        <v>32</v>
      </c>
      <c r="F5327" s="6">
        <v>0.39732400000000001</v>
      </c>
      <c r="G5327" s="6">
        <v>-1.5167529999999999E-2</v>
      </c>
      <c r="H5327" s="6">
        <f t="shared" si="1495"/>
        <v>0.38215647000000003</v>
      </c>
      <c r="I5327" s="6">
        <f t="shared" si="1496"/>
        <v>13.799999999999997</v>
      </c>
      <c r="J5327" s="6">
        <f t="shared" si="1497"/>
        <v>13.417843529999997</v>
      </c>
      <c r="K5327" s="3">
        <f t="shared" si="1505"/>
        <v>15.334678319999995</v>
      </c>
      <c r="L5327" s="6">
        <f t="shared" si="1498"/>
        <v>0</v>
      </c>
      <c r="M5327" s="6">
        <f t="shared" si="1506"/>
        <v>169.40961726857142</v>
      </c>
      <c r="N5327" s="6">
        <f t="shared" si="1507"/>
        <v>1.9168347899999958</v>
      </c>
      <c r="O5327" s="2">
        <f t="shared" si="1499"/>
        <v>-1.9168347899999958</v>
      </c>
      <c r="P5327" s="2">
        <f t="shared" si="1508"/>
        <v>30.083165210000004</v>
      </c>
      <c r="Q5327" s="2">
        <f t="shared" si="1500"/>
        <v>15.716834789999993</v>
      </c>
      <c r="R5327" s="2">
        <f t="shared" si="1509"/>
        <v>0.38215647000000003</v>
      </c>
      <c r="S5327" s="2">
        <f t="shared" si="1501"/>
        <v>15.334678319999993</v>
      </c>
      <c r="T5327" s="2">
        <f t="shared" si="1512"/>
        <v>0</v>
      </c>
      <c r="U5327" s="2">
        <f t="shared" si="1502"/>
        <v>0</v>
      </c>
      <c r="V5327" t="str">
        <f t="shared" si="1510"/>
        <v>N</v>
      </c>
      <c r="W5327" s="2">
        <f t="shared" si="1511"/>
        <v>0</v>
      </c>
      <c r="X5327" s="2">
        <f t="shared" si="1503"/>
        <v>0</v>
      </c>
      <c r="Y5327" s="2"/>
    </row>
    <row r="5328" spans="1:25" x14ac:dyDescent="0.2">
      <c r="A5328">
        <v>21</v>
      </c>
      <c r="B5328" s="1">
        <v>42957.874999987085</v>
      </c>
      <c r="C5328">
        <v>45.3</v>
      </c>
      <c r="D5328" s="15">
        <f t="shared" si="1504"/>
        <v>45.3</v>
      </c>
      <c r="E5328">
        <v>32</v>
      </c>
      <c r="F5328" s="6">
        <v>0.78752900000000003</v>
      </c>
      <c r="G5328" s="6">
        <v>-1.5167529999999999E-2</v>
      </c>
      <c r="H5328" s="6">
        <f t="shared" si="1495"/>
        <v>0.77236146999999999</v>
      </c>
      <c r="I5328" s="6">
        <f t="shared" si="1496"/>
        <v>13.299999999999997</v>
      </c>
      <c r="J5328" s="6">
        <f t="shared" si="1497"/>
        <v>12.527638529999997</v>
      </c>
      <c r="K5328" s="3">
        <f t="shared" si="1505"/>
        <v>14.317301177142866</v>
      </c>
      <c r="L5328" s="6">
        <f t="shared" si="1498"/>
        <v>0</v>
      </c>
      <c r="M5328" s="6">
        <f t="shared" si="1506"/>
        <v>155.09231609142856</v>
      </c>
      <c r="N5328" s="6">
        <f t="shared" si="1507"/>
        <v>1.789662647142876</v>
      </c>
      <c r="O5328" s="2">
        <f t="shared" si="1499"/>
        <v>-1.789662647142876</v>
      </c>
      <c r="P5328" s="2">
        <f t="shared" si="1508"/>
        <v>30.210337352857124</v>
      </c>
      <c r="Q5328" s="2">
        <f t="shared" si="1500"/>
        <v>15.089662647142873</v>
      </c>
      <c r="R5328" s="2">
        <f t="shared" si="1509"/>
        <v>0.77236146999999999</v>
      </c>
      <c r="S5328" s="2">
        <f t="shared" si="1501"/>
        <v>14.317301177142873</v>
      </c>
      <c r="T5328" s="2">
        <f t="shared" si="1512"/>
        <v>0</v>
      </c>
      <c r="U5328" s="2">
        <f t="shared" si="1502"/>
        <v>0</v>
      </c>
      <c r="V5328" t="str">
        <f t="shared" si="1510"/>
        <v>N</v>
      </c>
      <c r="W5328" s="2">
        <f t="shared" si="1511"/>
        <v>0</v>
      </c>
      <c r="X5328" s="2">
        <f t="shared" si="1503"/>
        <v>0</v>
      </c>
      <c r="Y5328" s="2"/>
    </row>
    <row r="5329" spans="1:25" x14ac:dyDescent="0.2">
      <c r="A5329">
        <v>22</v>
      </c>
      <c r="B5329" s="1">
        <v>42957.916666653749</v>
      </c>
      <c r="C5329">
        <v>43.4</v>
      </c>
      <c r="D5329" s="15">
        <f t="shared" si="1504"/>
        <v>43.4</v>
      </c>
      <c r="E5329">
        <v>32</v>
      </c>
      <c r="F5329" s="6">
        <v>0.76156299999999999</v>
      </c>
      <c r="G5329" s="6">
        <v>-1.5167529999999999E-2</v>
      </c>
      <c r="H5329" s="6">
        <f t="shared" si="1495"/>
        <v>0.74639546999999995</v>
      </c>
      <c r="I5329" s="6">
        <f t="shared" si="1496"/>
        <v>11.399999999999999</v>
      </c>
      <c r="J5329" s="6">
        <f t="shared" si="1497"/>
        <v>10.653604529999999</v>
      </c>
      <c r="K5329" s="3">
        <f t="shared" si="1505"/>
        <v>12.175548034285725</v>
      </c>
      <c r="L5329" s="6">
        <f t="shared" si="1498"/>
        <v>0</v>
      </c>
      <c r="M5329" s="6">
        <f t="shared" si="1506"/>
        <v>142.91676805714283</v>
      </c>
      <c r="N5329" s="6">
        <f t="shared" si="1507"/>
        <v>1.5219435042857299</v>
      </c>
      <c r="O5329" s="2">
        <f t="shared" si="1499"/>
        <v>-1.5219435042857299</v>
      </c>
      <c r="P5329" s="2">
        <f t="shared" si="1508"/>
        <v>30.47805649571427</v>
      </c>
      <c r="Q5329" s="2">
        <f t="shared" si="1500"/>
        <v>12.921943504285728</v>
      </c>
      <c r="R5329" s="2">
        <f t="shared" si="1509"/>
        <v>0.74639546999999995</v>
      </c>
      <c r="S5329" s="2">
        <f t="shared" si="1501"/>
        <v>12.175548034285729</v>
      </c>
      <c r="T5329" s="2">
        <f t="shared" si="1512"/>
        <v>0</v>
      </c>
      <c r="U5329" s="2">
        <f t="shared" si="1502"/>
        <v>0</v>
      </c>
      <c r="V5329" t="str">
        <f t="shared" si="1510"/>
        <v>N</v>
      </c>
      <c r="W5329" s="2">
        <f t="shared" si="1511"/>
        <v>0</v>
      </c>
      <c r="X5329" s="2">
        <f t="shared" si="1503"/>
        <v>0</v>
      </c>
      <c r="Y5329" s="2"/>
    </row>
    <row r="5330" spans="1:25" x14ac:dyDescent="0.2">
      <c r="A5330">
        <v>23</v>
      </c>
      <c r="B5330" s="1">
        <v>42957.958333320414</v>
      </c>
      <c r="C5330">
        <v>41</v>
      </c>
      <c r="D5330" s="15">
        <f t="shared" si="1504"/>
        <v>41</v>
      </c>
      <c r="E5330">
        <v>32</v>
      </c>
      <c r="F5330" s="6">
        <v>1.4245099999999999</v>
      </c>
      <c r="G5330" s="6">
        <v>-1.5167529999999999E-2</v>
      </c>
      <c r="H5330" s="6">
        <f t="shared" si="1495"/>
        <v>1.4093424699999999</v>
      </c>
      <c r="I5330" s="6">
        <f t="shared" si="1496"/>
        <v>9</v>
      </c>
      <c r="J5330" s="6">
        <f t="shared" si="1497"/>
        <v>7.5906575299999997</v>
      </c>
      <c r="K5330" s="3">
        <f t="shared" si="1505"/>
        <v>8.6750371771428547</v>
      </c>
      <c r="L5330" s="6">
        <f t="shared" si="1498"/>
        <v>0</v>
      </c>
      <c r="M5330" s="6">
        <f t="shared" si="1506"/>
        <v>134.24173087999998</v>
      </c>
      <c r="N5330" s="6">
        <f t="shared" si="1507"/>
        <v>1.0843796471428675</v>
      </c>
      <c r="O5330" s="2">
        <f t="shared" si="1499"/>
        <v>-1.0843796471428675</v>
      </c>
      <c r="P5330" s="2">
        <f t="shared" si="1508"/>
        <v>30.915620352857133</v>
      </c>
      <c r="Q5330" s="2">
        <f t="shared" si="1500"/>
        <v>10.084379647142867</v>
      </c>
      <c r="R5330" s="2">
        <f t="shared" si="1509"/>
        <v>1.4093424699999999</v>
      </c>
      <c r="S5330" s="2">
        <f t="shared" si="1501"/>
        <v>8.6750371771428672</v>
      </c>
      <c r="T5330" s="2">
        <f t="shared" si="1512"/>
        <v>0</v>
      </c>
      <c r="U5330" s="2">
        <f t="shared" si="1502"/>
        <v>0</v>
      </c>
      <c r="V5330" t="str">
        <f t="shared" si="1510"/>
        <v>N</v>
      </c>
      <c r="W5330" s="2">
        <f t="shared" si="1511"/>
        <v>0</v>
      </c>
      <c r="X5330" s="2">
        <f t="shared" si="1503"/>
        <v>0</v>
      </c>
      <c r="Y5330" s="2"/>
    </row>
    <row r="5331" spans="1:25" x14ac:dyDescent="0.2">
      <c r="A5331">
        <v>0</v>
      </c>
      <c r="B5331" s="1">
        <v>42957.999999987078</v>
      </c>
      <c r="C5331">
        <v>39.6</v>
      </c>
      <c r="D5331" s="15">
        <f t="shared" si="1504"/>
        <v>39.6</v>
      </c>
      <c r="E5331">
        <v>32</v>
      </c>
      <c r="F5331" s="6">
        <v>1.0773699999999999</v>
      </c>
      <c r="G5331" s="6">
        <v>-1.5167529999999999E-2</v>
      </c>
      <c r="H5331" s="6">
        <f t="shared" si="1495"/>
        <v>1.0622024699999999</v>
      </c>
      <c r="I5331" s="6">
        <f t="shared" si="1496"/>
        <v>7.6000000000000014</v>
      </c>
      <c r="J5331" s="6">
        <f t="shared" si="1497"/>
        <v>6.5377975300000015</v>
      </c>
      <c r="K5331" s="3">
        <f t="shared" si="1505"/>
        <v>7.4717686057142885</v>
      </c>
      <c r="L5331" s="6">
        <f t="shared" si="1498"/>
        <v>0</v>
      </c>
      <c r="M5331" s="6">
        <f t="shared" si="1506"/>
        <v>126.76996227428569</v>
      </c>
      <c r="N5331" s="6">
        <f t="shared" si="1507"/>
        <v>0.93397107571428251</v>
      </c>
      <c r="O5331" s="2">
        <f t="shared" si="1499"/>
        <v>-0.93397107571428251</v>
      </c>
      <c r="P5331" s="2">
        <f t="shared" si="1508"/>
        <v>31.066028924285717</v>
      </c>
      <c r="Q5331" s="2">
        <f t="shared" si="1500"/>
        <v>8.5339710757142839</v>
      </c>
      <c r="R5331" s="2">
        <f t="shared" si="1509"/>
        <v>1.0622024699999999</v>
      </c>
      <c r="S5331" s="2">
        <f t="shared" si="1501"/>
        <v>7.471768605714284</v>
      </c>
      <c r="T5331" s="2">
        <f t="shared" si="1512"/>
        <v>0</v>
      </c>
      <c r="U5331" s="2">
        <f t="shared" si="1502"/>
        <v>0</v>
      </c>
      <c r="V5331" t="str">
        <f t="shared" si="1510"/>
        <v>N</v>
      </c>
      <c r="W5331" s="2">
        <f t="shared" si="1511"/>
        <v>0</v>
      </c>
      <c r="X5331" s="2">
        <f t="shared" si="1503"/>
        <v>0</v>
      </c>
      <c r="Y5331" s="2"/>
    </row>
    <row r="5332" spans="1:25" x14ac:dyDescent="0.2">
      <c r="A5332">
        <v>1</v>
      </c>
      <c r="B5332" s="1">
        <v>42958.041666653742</v>
      </c>
      <c r="C5332">
        <v>37.799999999999997</v>
      </c>
      <c r="D5332" s="15">
        <f t="shared" si="1504"/>
        <v>37.799999999999997</v>
      </c>
      <c r="E5332">
        <v>32</v>
      </c>
      <c r="F5332" s="6">
        <v>1.0112699999999999</v>
      </c>
      <c r="G5332" s="6">
        <v>-1.5167529999999999E-2</v>
      </c>
      <c r="H5332" s="6">
        <f t="shared" si="1495"/>
        <v>0.99610246999999985</v>
      </c>
      <c r="I5332" s="6">
        <f t="shared" si="1496"/>
        <v>5.7999999999999972</v>
      </c>
      <c r="J5332" s="6">
        <f t="shared" si="1497"/>
        <v>4.8038975299999969</v>
      </c>
      <c r="K5332" s="3">
        <f t="shared" si="1505"/>
        <v>5.4901686057142882</v>
      </c>
      <c r="L5332" s="6">
        <f t="shared" si="1498"/>
        <v>0</v>
      </c>
      <c r="M5332" s="6">
        <f t="shared" si="1506"/>
        <v>121.2797936685714</v>
      </c>
      <c r="N5332" s="6">
        <f t="shared" si="1507"/>
        <v>0.6862710757142878</v>
      </c>
      <c r="O5332" s="2">
        <f t="shared" si="1499"/>
        <v>-0.6862710757142878</v>
      </c>
      <c r="P5332" s="2">
        <f t="shared" si="1508"/>
        <v>31.313728924285712</v>
      </c>
      <c r="Q5332" s="2">
        <f t="shared" si="1500"/>
        <v>6.486271075714285</v>
      </c>
      <c r="R5332" s="2">
        <f t="shared" si="1509"/>
        <v>0.99610246999999985</v>
      </c>
      <c r="S5332" s="2">
        <f t="shared" si="1501"/>
        <v>5.4901686057142847</v>
      </c>
      <c r="T5332" s="2">
        <f t="shared" si="1512"/>
        <v>0</v>
      </c>
      <c r="U5332" s="2">
        <f t="shared" si="1502"/>
        <v>0</v>
      </c>
      <c r="V5332" t="str">
        <f t="shared" si="1510"/>
        <v>N</v>
      </c>
      <c r="W5332" s="2">
        <f t="shared" si="1511"/>
        <v>0</v>
      </c>
      <c r="X5332" s="2">
        <f t="shared" si="1503"/>
        <v>0</v>
      </c>
      <c r="Y5332" s="2"/>
    </row>
    <row r="5333" spans="1:25" x14ac:dyDescent="0.2">
      <c r="A5333">
        <v>2</v>
      </c>
      <c r="B5333" s="1">
        <v>42958.083333320406</v>
      </c>
      <c r="C5333">
        <v>37.200000000000003</v>
      </c>
      <c r="D5333" s="15">
        <f t="shared" si="1504"/>
        <v>37.200000000000003</v>
      </c>
      <c r="E5333">
        <v>32</v>
      </c>
      <c r="F5333" s="6">
        <v>1.48769</v>
      </c>
      <c r="G5333" s="6">
        <v>-1.5167529999999999E-2</v>
      </c>
      <c r="H5333" s="6">
        <f t="shared" si="1495"/>
        <v>1.4725224699999999</v>
      </c>
      <c r="I5333" s="6">
        <f t="shared" si="1496"/>
        <v>5.2000000000000028</v>
      </c>
      <c r="J5333" s="6">
        <f t="shared" si="1497"/>
        <v>3.7274775300000029</v>
      </c>
      <c r="K5333" s="3">
        <f t="shared" si="1505"/>
        <v>4.2599743199999978</v>
      </c>
      <c r="L5333" s="6">
        <f t="shared" si="1498"/>
        <v>0</v>
      </c>
      <c r="M5333" s="6">
        <f t="shared" si="1506"/>
        <v>117.0198193485714</v>
      </c>
      <c r="N5333" s="6">
        <f t="shared" si="1507"/>
        <v>0.53249678999999617</v>
      </c>
      <c r="O5333" s="2">
        <f t="shared" si="1499"/>
        <v>-0.53249678999999617</v>
      </c>
      <c r="P5333" s="2">
        <f t="shared" si="1508"/>
        <v>31.467503210000004</v>
      </c>
      <c r="Q5333" s="2">
        <f t="shared" si="1500"/>
        <v>5.732496789999999</v>
      </c>
      <c r="R5333" s="2">
        <f t="shared" si="1509"/>
        <v>1.4725224699999999</v>
      </c>
      <c r="S5333" s="2">
        <f t="shared" si="1501"/>
        <v>4.2599743199999995</v>
      </c>
      <c r="T5333" s="2">
        <f t="shared" si="1512"/>
        <v>0</v>
      </c>
      <c r="U5333" s="2">
        <f t="shared" si="1502"/>
        <v>0</v>
      </c>
      <c r="V5333" t="str">
        <f t="shared" si="1510"/>
        <v>N</v>
      </c>
      <c r="W5333" s="2">
        <f t="shared" si="1511"/>
        <v>0</v>
      </c>
      <c r="X5333" s="2">
        <f t="shared" si="1503"/>
        <v>0</v>
      </c>
      <c r="Y5333" s="2"/>
    </row>
    <row r="5334" spans="1:25" x14ac:dyDescent="0.2">
      <c r="A5334">
        <v>3</v>
      </c>
      <c r="B5334" s="1">
        <v>42958.124999987071</v>
      </c>
      <c r="C5334">
        <v>37</v>
      </c>
      <c r="D5334" s="15">
        <f t="shared" si="1504"/>
        <v>37</v>
      </c>
      <c r="E5334">
        <v>32</v>
      </c>
      <c r="F5334" s="6">
        <v>0.69949399999999995</v>
      </c>
      <c r="G5334" s="6">
        <v>-1.5167529999999999E-2</v>
      </c>
      <c r="H5334" s="6">
        <f t="shared" si="1495"/>
        <v>0.68432646999999991</v>
      </c>
      <c r="I5334" s="6">
        <f t="shared" si="1496"/>
        <v>5</v>
      </c>
      <c r="J5334" s="6">
        <f t="shared" si="1497"/>
        <v>4.3156735299999998</v>
      </c>
      <c r="K5334" s="3">
        <f t="shared" si="1505"/>
        <v>4.9321983199999977</v>
      </c>
      <c r="L5334" s="6">
        <f t="shared" si="1498"/>
        <v>0</v>
      </c>
      <c r="M5334" s="6">
        <f t="shared" si="1506"/>
        <v>112.08762102857141</v>
      </c>
      <c r="N5334" s="6">
        <f t="shared" si="1507"/>
        <v>0.61652478999999971</v>
      </c>
      <c r="O5334" s="2">
        <f t="shared" si="1499"/>
        <v>-0.61652478999999971</v>
      </c>
      <c r="P5334" s="2">
        <f t="shared" si="1508"/>
        <v>31.38347521</v>
      </c>
      <c r="Q5334" s="2">
        <f t="shared" si="1500"/>
        <v>5.6165247899999997</v>
      </c>
      <c r="R5334" s="2">
        <f t="shared" si="1509"/>
        <v>0.68432646999999991</v>
      </c>
      <c r="S5334" s="2">
        <f t="shared" si="1501"/>
        <v>4.9321983199999995</v>
      </c>
      <c r="T5334" s="2">
        <f t="shared" si="1512"/>
        <v>0</v>
      </c>
      <c r="U5334" s="2">
        <f t="shared" si="1502"/>
        <v>0</v>
      </c>
      <c r="V5334" t="str">
        <f t="shared" si="1510"/>
        <v>N</v>
      </c>
      <c r="W5334" s="2">
        <f t="shared" si="1511"/>
        <v>0</v>
      </c>
      <c r="X5334" s="2">
        <f t="shared" si="1503"/>
        <v>0</v>
      </c>
      <c r="Y5334" s="2"/>
    </row>
    <row r="5335" spans="1:25" x14ac:dyDescent="0.2">
      <c r="A5335">
        <v>4</v>
      </c>
      <c r="B5335" s="1">
        <v>42958.166666653735</v>
      </c>
      <c r="C5335">
        <v>36.6</v>
      </c>
      <c r="D5335" s="15">
        <f t="shared" si="1504"/>
        <v>36.6</v>
      </c>
      <c r="E5335">
        <v>32</v>
      </c>
      <c r="F5335" s="6">
        <v>0.67983700000000002</v>
      </c>
      <c r="G5335" s="6">
        <v>-1.5167529999999999E-2</v>
      </c>
      <c r="H5335" s="6">
        <f t="shared" si="1495"/>
        <v>0.66466946999999998</v>
      </c>
      <c r="I5335" s="6">
        <f t="shared" si="1496"/>
        <v>4.6000000000000014</v>
      </c>
      <c r="J5335" s="6">
        <f t="shared" si="1497"/>
        <v>3.9353305300000017</v>
      </c>
      <c r="K5335" s="3">
        <f t="shared" si="1505"/>
        <v>2.0876210285714052</v>
      </c>
      <c r="L5335" s="6">
        <f t="shared" si="1498"/>
        <v>0</v>
      </c>
      <c r="M5335" s="6">
        <f t="shared" si="1506"/>
        <v>110</v>
      </c>
      <c r="N5335" s="6">
        <f t="shared" si="1507"/>
        <v>0</v>
      </c>
      <c r="O5335" s="2">
        <f t="shared" si="1499"/>
        <v>0</v>
      </c>
      <c r="P5335" s="2">
        <f t="shared" si="1508"/>
        <v>32</v>
      </c>
      <c r="Q5335" s="2">
        <f t="shared" si="1500"/>
        <v>4.6000000000000014</v>
      </c>
      <c r="R5335" s="2">
        <f t="shared" si="1509"/>
        <v>0.66466946999999998</v>
      </c>
      <c r="S5335" s="2">
        <f t="shared" si="1501"/>
        <v>3.9353305300000017</v>
      </c>
      <c r="T5335" s="2">
        <f t="shared" si="1512"/>
        <v>0</v>
      </c>
      <c r="U5335" s="2">
        <f t="shared" si="1502"/>
        <v>0</v>
      </c>
      <c r="V5335" t="str">
        <f t="shared" si="1510"/>
        <v>N</v>
      </c>
      <c r="W5335" s="2">
        <f t="shared" si="1511"/>
        <v>0</v>
      </c>
      <c r="X5335" s="2">
        <f t="shared" si="1503"/>
        <v>0</v>
      </c>
      <c r="Y5335" s="2"/>
    </row>
    <row r="5336" spans="1:25" x14ac:dyDescent="0.2">
      <c r="A5336">
        <v>5</v>
      </c>
      <c r="B5336" s="1">
        <v>42958.208333320399</v>
      </c>
      <c r="C5336">
        <v>36.700000000000003</v>
      </c>
      <c r="D5336" s="15">
        <f t="shared" si="1504"/>
        <v>36.700000000000003</v>
      </c>
      <c r="E5336">
        <v>32</v>
      </c>
      <c r="F5336" s="6">
        <v>0.64724099999999996</v>
      </c>
      <c r="G5336" s="6">
        <v>-1.5167529999999999E-2</v>
      </c>
      <c r="H5336" s="6">
        <f t="shared" si="1495"/>
        <v>0.63207346999999992</v>
      </c>
      <c r="I5336" s="6">
        <f t="shared" si="1496"/>
        <v>4.7000000000000028</v>
      </c>
      <c r="J5336" s="6">
        <f t="shared" si="1497"/>
        <v>4.0679265300000029</v>
      </c>
      <c r="K5336" s="3">
        <f t="shared" si="1505"/>
        <v>0</v>
      </c>
      <c r="L5336" s="6">
        <f t="shared" si="1498"/>
        <v>0</v>
      </c>
      <c r="M5336" s="6">
        <f t="shared" si="1506"/>
        <v>110</v>
      </c>
      <c r="N5336" s="6">
        <f t="shared" si="1507"/>
        <v>0</v>
      </c>
      <c r="O5336" s="2">
        <f t="shared" si="1499"/>
        <v>0</v>
      </c>
      <c r="P5336" s="2">
        <f t="shared" si="1508"/>
        <v>32</v>
      </c>
      <c r="Q5336" s="2">
        <f t="shared" si="1500"/>
        <v>4.7000000000000028</v>
      </c>
      <c r="R5336" s="2">
        <f t="shared" si="1509"/>
        <v>0.63207346999999992</v>
      </c>
      <c r="S5336" s="2">
        <f t="shared" si="1501"/>
        <v>4.0679265300000029</v>
      </c>
      <c r="T5336" s="2">
        <f t="shared" si="1512"/>
        <v>0</v>
      </c>
      <c r="U5336" s="2">
        <f t="shared" si="1502"/>
        <v>0</v>
      </c>
      <c r="V5336" t="str">
        <f t="shared" si="1510"/>
        <v>N</v>
      </c>
      <c r="W5336" s="2">
        <f t="shared" si="1511"/>
        <v>0</v>
      </c>
      <c r="X5336" s="2">
        <f t="shared" si="1503"/>
        <v>0</v>
      </c>
      <c r="Y5336" s="2"/>
    </row>
    <row r="5337" spans="1:25" x14ac:dyDescent="0.2">
      <c r="A5337">
        <v>6</v>
      </c>
      <c r="B5337" s="1">
        <v>42958.249999987063</v>
      </c>
      <c r="C5337">
        <v>37.1</v>
      </c>
      <c r="D5337" s="15">
        <f t="shared" si="1504"/>
        <v>37.1</v>
      </c>
      <c r="E5337">
        <v>32</v>
      </c>
      <c r="F5337" s="6">
        <v>1.0839700000000001</v>
      </c>
      <c r="G5337" s="6">
        <v>0.95285116999999986</v>
      </c>
      <c r="H5337" s="6">
        <f t="shared" si="1495"/>
        <v>2.0368211700000001</v>
      </c>
      <c r="I5337" s="6">
        <f t="shared" si="1496"/>
        <v>5.1000000000000014</v>
      </c>
      <c r="J5337" s="6">
        <f t="shared" si="1497"/>
        <v>3.0631788300000014</v>
      </c>
      <c r="K5337" s="3">
        <f t="shared" si="1505"/>
        <v>0</v>
      </c>
      <c r="L5337" s="6">
        <f t="shared" si="1498"/>
        <v>0</v>
      </c>
      <c r="M5337" s="6">
        <f t="shared" si="1506"/>
        <v>110</v>
      </c>
      <c r="N5337" s="6">
        <f t="shared" si="1507"/>
        <v>0</v>
      </c>
      <c r="O5337" s="2">
        <f t="shared" si="1499"/>
        <v>0</v>
      </c>
      <c r="P5337" s="2">
        <f t="shared" si="1508"/>
        <v>32</v>
      </c>
      <c r="Q5337" s="2">
        <f t="shared" si="1500"/>
        <v>5.1000000000000014</v>
      </c>
      <c r="R5337" s="2">
        <f t="shared" si="1509"/>
        <v>2.0368211700000001</v>
      </c>
      <c r="S5337" s="2">
        <f t="shared" si="1501"/>
        <v>3.0631788300000014</v>
      </c>
      <c r="T5337" s="2">
        <f t="shared" si="1512"/>
        <v>0</v>
      </c>
      <c r="U5337" s="2">
        <f t="shared" si="1502"/>
        <v>0</v>
      </c>
      <c r="V5337" t="str">
        <f t="shared" si="1510"/>
        <v>N</v>
      </c>
      <c r="W5337" s="2">
        <f t="shared" si="1511"/>
        <v>0</v>
      </c>
      <c r="X5337" s="2">
        <f t="shared" si="1503"/>
        <v>0</v>
      </c>
      <c r="Y5337" s="2"/>
    </row>
    <row r="5338" spans="1:25" x14ac:dyDescent="0.2">
      <c r="A5338">
        <v>7</v>
      </c>
      <c r="B5338" s="1">
        <v>42958.291666653728</v>
      </c>
      <c r="C5338">
        <v>39.299999999999997</v>
      </c>
      <c r="D5338" s="15">
        <f t="shared" si="1504"/>
        <v>39.299999999999997</v>
      </c>
      <c r="E5338">
        <v>32</v>
      </c>
      <c r="F5338" s="6">
        <v>1.40185</v>
      </c>
      <c r="G5338" s="6">
        <v>9.2741569999999989</v>
      </c>
      <c r="H5338" s="6">
        <f t="shared" si="1495"/>
        <v>10.676006999999998</v>
      </c>
      <c r="I5338" s="6">
        <f t="shared" si="1496"/>
        <v>7.2999999999999972</v>
      </c>
      <c r="J5338" s="6">
        <f t="shared" si="1497"/>
        <v>0</v>
      </c>
      <c r="K5338" s="3">
        <f t="shared" si="1505"/>
        <v>0</v>
      </c>
      <c r="L5338" s="6">
        <f t="shared" si="1498"/>
        <v>3.3760070000000013</v>
      </c>
      <c r="M5338" s="6">
        <f t="shared" si="1506"/>
        <v>113.376007</v>
      </c>
      <c r="N5338" s="6">
        <f t="shared" si="1507"/>
        <v>0</v>
      </c>
      <c r="O5338" s="2">
        <f t="shared" si="1499"/>
        <v>0</v>
      </c>
      <c r="P5338" s="2">
        <f t="shared" si="1508"/>
        <v>32</v>
      </c>
      <c r="Q5338" s="2">
        <f t="shared" si="1500"/>
        <v>7.2999999999999972</v>
      </c>
      <c r="R5338" s="2">
        <f t="shared" si="1509"/>
        <v>7.2999999999999972</v>
      </c>
      <c r="S5338" s="2">
        <f t="shared" si="1501"/>
        <v>0</v>
      </c>
      <c r="T5338" s="2">
        <f t="shared" si="1512"/>
        <v>3.3760070000000013</v>
      </c>
      <c r="U5338" s="2">
        <f t="shared" si="1502"/>
        <v>0</v>
      </c>
      <c r="V5338" t="str">
        <f t="shared" si="1510"/>
        <v>N</v>
      </c>
      <c r="W5338" s="2">
        <f t="shared" si="1511"/>
        <v>0</v>
      </c>
      <c r="X5338" s="2">
        <f t="shared" si="1503"/>
        <v>0</v>
      </c>
      <c r="Y5338" s="2"/>
    </row>
    <row r="5339" spans="1:25" x14ac:dyDescent="0.2">
      <c r="A5339">
        <v>8</v>
      </c>
      <c r="B5339" s="1">
        <v>42958.333333320392</v>
      </c>
      <c r="C5339">
        <v>42</v>
      </c>
      <c r="D5339" s="15">
        <f t="shared" si="1504"/>
        <v>42</v>
      </c>
      <c r="E5339">
        <v>32</v>
      </c>
      <c r="F5339" s="6">
        <v>1.44021</v>
      </c>
      <c r="G5339" s="6">
        <v>20.90334</v>
      </c>
      <c r="H5339" s="6">
        <f t="shared" si="1495"/>
        <v>22.34355</v>
      </c>
      <c r="I5339" s="6">
        <f t="shared" si="1496"/>
        <v>10</v>
      </c>
      <c r="J5339" s="6">
        <f t="shared" si="1497"/>
        <v>0</v>
      </c>
      <c r="K5339" s="3">
        <f t="shared" si="1505"/>
        <v>0</v>
      </c>
      <c r="L5339" s="6">
        <f t="shared" si="1498"/>
        <v>12.34355</v>
      </c>
      <c r="M5339" s="6">
        <f t="shared" si="1506"/>
        <v>125.71955700000001</v>
      </c>
      <c r="N5339" s="6">
        <f t="shared" si="1507"/>
        <v>0</v>
      </c>
      <c r="O5339" s="2">
        <f t="shared" si="1499"/>
        <v>0</v>
      </c>
      <c r="P5339" s="2">
        <f t="shared" si="1508"/>
        <v>32</v>
      </c>
      <c r="Q5339" s="2">
        <f t="shared" si="1500"/>
        <v>10</v>
      </c>
      <c r="R5339" s="2">
        <f t="shared" si="1509"/>
        <v>10</v>
      </c>
      <c r="S5339" s="2">
        <f t="shared" si="1501"/>
        <v>0</v>
      </c>
      <c r="T5339" s="2">
        <f t="shared" si="1512"/>
        <v>12.343550000000008</v>
      </c>
      <c r="U5339" s="2">
        <f t="shared" si="1502"/>
        <v>0</v>
      </c>
      <c r="V5339" t="str">
        <f t="shared" si="1510"/>
        <v>Y</v>
      </c>
      <c r="W5339" s="2">
        <f t="shared" si="1511"/>
        <v>0</v>
      </c>
      <c r="X5339" s="2">
        <f t="shared" si="1503"/>
        <v>0</v>
      </c>
      <c r="Y5339" s="2"/>
    </row>
    <row r="5340" spans="1:25" x14ac:dyDescent="0.2">
      <c r="A5340">
        <v>9</v>
      </c>
      <c r="B5340" s="1">
        <v>42958.374999987056</v>
      </c>
      <c r="C5340">
        <v>45.9</v>
      </c>
      <c r="D5340" s="15">
        <f t="shared" si="1504"/>
        <v>45.9</v>
      </c>
      <c r="E5340">
        <v>32</v>
      </c>
      <c r="F5340" s="6">
        <v>2.43716</v>
      </c>
      <c r="G5340" s="6">
        <v>32.082920000000001</v>
      </c>
      <c r="H5340" s="6">
        <f t="shared" si="1495"/>
        <v>34.52008</v>
      </c>
      <c r="I5340" s="6">
        <f t="shared" si="1496"/>
        <v>13.899999999999999</v>
      </c>
      <c r="J5340" s="6">
        <f t="shared" si="1497"/>
        <v>0</v>
      </c>
      <c r="K5340" s="3">
        <f t="shared" si="1505"/>
        <v>0</v>
      </c>
      <c r="L5340" s="6">
        <f t="shared" si="1498"/>
        <v>20.620080000000002</v>
      </c>
      <c r="M5340" s="6">
        <f t="shared" si="1506"/>
        <v>146.33963700000001</v>
      </c>
      <c r="N5340" s="6">
        <f t="shared" si="1507"/>
        <v>0</v>
      </c>
      <c r="O5340" s="2">
        <f t="shared" si="1499"/>
        <v>0</v>
      </c>
      <c r="P5340" s="2">
        <f t="shared" si="1508"/>
        <v>32</v>
      </c>
      <c r="Q5340" s="2">
        <f t="shared" si="1500"/>
        <v>13.899999999999999</v>
      </c>
      <c r="R5340" s="2">
        <f t="shared" si="1509"/>
        <v>13.899999999999999</v>
      </c>
      <c r="S5340" s="2">
        <f t="shared" si="1501"/>
        <v>0</v>
      </c>
      <c r="T5340" s="2">
        <f t="shared" si="1512"/>
        <v>20.620080000000002</v>
      </c>
      <c r="U5340" s="2">
        <f t="shared" si="1502"/>
        <v>0</v>
      </c>
      <c r="V5340" t="str">
        <f t="shared" si="1510"/>
        <v>Y</v>
      </c>
      <c r="W5340" s="2">
        <f t="shared" si="1511"/>
        <v>0</v>
      </c>
      <c r="X5340" s="2">
        <f t="shared" si="1503"/>
        <v>0</v>
      </c>
      <c r="Y5340" s="2"/>
    </row>
    <row r="5341" spans="1:25" x14ac:dyDescent="0.2">
      <c r="A5341">
        <v>10</v>
      </c>
      <c r="B5341" s="1">
        <v>42958.41666665372</v>
      </c>
      <c r="C5341">
        <v>47.2</v>
      </c>
      <c r="D5341" s="15">
        <f t="shared" si="1504"/>
        <v>47.2</v>
      </c>
      <c r="E5341">
        <v>32</v>
      </c>
      <c r="F5341" s="6">
        <v>1.78586</v>
      </c>
      <c r="G5341" s="6">
        <v>38.273150000000001</v>
      </c>
      <c r="H5341" s="6">
        <f t="shared" si="1495"/>
        <v>40.059010000000001</v>
      </c>
      <c r="I5341" s="6">
        <f t="shared" si="1496"/>
        <v>15.200000000000003</v>
      </c>
      <c r="J5341" s="6">
        <f t="shared" si="1497"/>
        <v>0</v>
      </c>
      <c r="K5341" s="3">
        <f t="shared" si="1505"/>
        <v>0</v>
      </c>
      <c r="L5341" s="6">
        <f t="shared" si="1498"/>
        <v>24.859009999999998</v>
      </c>
      <c r="M5341" s="6">
        <f t="shared" si="1506"/>
        <v>171.19864699999999</v>
      </c>
      <c r="N5341" s="6">
        <f t="shared" si="1507"/>
        <v>0</v>
      </c>
      <c r="O5341" s="2">
        <f t="shared" si="1499"/>
        <v>0</v>
      </c>
      <c r="P5341" s="2">
        <f t="shared" si="1508"/>
        <v>32</v>
      </c>
      <c r="Q5341" s="2">
        <f t="shared" si="1500"/>
        <v>15.200000000000003</v>
      </c>
      <c r="R5341" s="2">
        <f t="shared" si="1509"/>
        <v>15.200000000000003</v>
      </c>
      <c r="S5341" s="2">
        <f t="shared" si="1501"/>
        <v>0</v>
      </c>
      <c r="T5341" s="2">
        <f t="shared" si="1512"/>
        <v>24.859009999999984</v>
      </c>
      <c r="U5341" s="2">
        <f t="shared" si="1502"/>
        <v>0</v>
      </c>
      <c r="V5341" t="str">
        <f t="shared" si="1510"/>
        <v>Y</v>
      </c>
      <c r="W5341" s="2">
        <f t="shared" si="1511"/>
        <v>0</v>
      </c>
      <c r="X5341" s="2">
        <f t="shared" si="1503"/>
        <v>0</v>
      </c>
      <c r="Y5341" s="2"/>
    </row>
    <row r="5342" spans="1:25" x14ac:dyDescent="0.2">
      <c r="A5342">
        <v>11</v>
      </c>
      <c r="B5342" s="1">
        <v>42958.458333320385</v>
      </c>
      <c r="C5342">
        <v>48.9</v>
      </c>
      <c r="D5342" s="15">
        <f t="shared" si="1504"/>
        <v>48.9</v>
      </c>
      <c r="E5342">
        <v>32</v>
      </c>
      <c r="F5342" s="6">
        <v>2.57768</v>
      </c>
      <c r="G5342" s="6">
        <v>42.172280000000001</v>
      </c>
      <c r="H5342" s="6">
        <f t="shared" si="1495"/>
        <v>44.749960000000002</v>
      </c>
      <c r="I5342" s="6">
        <f t="shared" si="1496"/>
        <v>16.899999999999999</v>
      </c>
      <c r="J5342" s="6">
        <f t="shared" si="1497"/>
        <v>0</v>
      </c>
      <c r="K5342" s="3">
        <f t="shared" si="1505"/>
        <v>0</v>
      </c>
      <c r="L5342" s="6">
        <f t="shared" si="1498"/>
        <v>27.849960000000003</v>
      </c>
      <c r="M5342" s="6">
        <f t="shared" si="1506"/>
        <v>199.048607</v>
      </c>
      <c r="N5342" s="6">
        <f t="shared" si="1507"/>
        <v>0</v>
      </c>
      <c r="O5342" s="2">
        <f t="shared" si="1499"/>
        <v>0</v>
      </c>
      <c r="P5342" s="2">
        <f t="shared" si="1508"/>
        <v>32</v>
      </c>
      <c r="Q5342" s="2">
        <f t="shared" si="1500"/>
        <v>16.899999999999999</v>
      </c>
      <c r="R5342" s="2">
        <f t="shared" si="1509"/>
        <v>16.899999999999999</v>
      </c>
      <c r="S5342" s="2">
        <f t="shared" si="1501"/>
        <v>0</v>
      </c>
      <c r="T5342" s="2">
        <f t="shared" si="1512"/>
        <v>27.84996000000001</v>
      </c>
      <c r="U5342" s="2">
        <f t="shared" si="1502"/>
        <v>0</v>
      </c>
      <c r="V5342" t="str">
        <f t="shared" si="1510"/>
        <v>Y</v>
      </c>
      <c r="W5342" s="2">
        <f t="shared" si="1511"/>
        <v>0</v>
      </c>
      <c r="X5342" s="2">
        <f t="shared" si="1503"/>
        <v>0</v>
      </c>
      <c r="Y5342" s="2"/>
    </row>
    <row r="5343" spans="1:25" x14ac:dyDescent="0.2">
      <c r="A5343">
        <v>12</v>
      </c>
      <c r="B5343" s="1">
        <v>42958.499999987049</v>
      </c>
      <c r="C5343">
        <v>48.4</v>
      </c>
      <c r="D5343" s="15">
        <f t="shared" si="1504"/>
        <v>48.4</v>
      </c>
      <c r="E5343">
        <v>32</v>
      </c>
      <c r="F5343" s="6">
        <v>3.2097199999999999</v>
      </c>
      <c r="G5343" s="6">
        <v>44.219549999999998</v>
      </c>
      <c r="H5343" s="6">
        <f t="shared" si="1495"/>
        <v>47.429269999999995</v>
      </c>
      <c r="I5343" s="6">
        <f t="shared" si="1496"/>
        <v>16.399999999999999</v>
      </c>
      <c r="J5343" s="6">
        <f t="shared" si="1497"/>
        <v>0</v>
      </c>
      <c r="K5343" s="3">
        <f t="shared" si="1505"/>
        <v>0</v>
      </c>
      <c r="L5343" s="6">
        <f t="shared" si="1498"/>
        <v>31.029269999999997</v>
      </c>
      <c r="M5343" s="6">
        <f t="shared" si="1506"/>
        <v>220</v>
      </c>
      <c r="N5343" s="6">
        <f t="shared" si="1507"/>
        <v>10.077877000000001</v>
      </c>
      <c r="O5343" s="2">
        <f t="shared" si="1499"/>
        <v>-10.077877000000001</v>
      </c>
      <c r="P5343" s="2">
        <f t="shared" si="1508"/>
        <v>21.922122999999999</v>
      </c>
      <c r="Q5343" s="2">
        <f t="shared" si="1500"/>
        <v>26.477876999999999</v>
      </c>
      <c r="R5343" s="2">
        <f t="shared" si="1509"/>
        <v>26.477876999999999</v>
      </c>
      <c r="S5343" s="2">
        <f t="shared" si="1501"/>
        <v>0</v>
      </c>
      <c r="T5343" s="2">
        <f t="shared" si="1512"/>
        <v>20.951392999999996</v>
      </c>
      <c r="U5343" s="2">
        <f t="shared" si="1502"/>
        <v>0</v>
      </c>
      <c r="V5343" t="str">
        <f t="shared" si="1510"/>
        <v>Y</v>
      </c>
      <c r="W5343" s="2">
        <f t="shared" si="1511"/>
        <v>0</v>
      </c>
      <c r="X5343" s="2">
        <f t="shared" si="1503"/>
        <v>0</v>
      </c>
      <c r="Y5343" s="2"/>
    </row>
    <row r="5344" spans="1:25" x14ac:dyDescent="0.2">
      <c r="A5344">
        <v>13</v>
      </c>
      <c r="B5344" s="1">
        <v>42958.541666653713</v>
      </c>
      <c r="C5344">
        <v>49.6</v>
      </c>
      <c r="D5344" s="15">
        <f t="shared" si="1504"/>
        <v>49.6</v>
      </c>
      <c r="E5344">
        <v>32</v>
      </c>
      <c r="F5344" s="6">
        <v>2.9528799999999999</v>
      </c>
      <c r="G5344" s="6">
        <v>42.803060000000002</v>
      </c>
      <c r="H5344" s="6">
        <f t="shared" si="1495"/>
        <v>45.755940000000002</v>
      </c>
      <c r="I5344" s="6">
        <f t="shared" si="1496"/>
        <v>17.600000000000001</v>
      </c>
      <c r="J5344" s="6">
        <f t="shared" si="1497"/>
        <v>0</v>
      </c>
      <c r="K5344" s="3">
        <f t="shared" si="1505"/>
        <v>0</v>
      </c>
      <c r="L5344" s="6">
        <f t="shared" si="1498"/>
        <v>28.155940000000001</v>
      </c>
      <c r="M5344" s="6">
        <f t="shared" si="1506"/>
        <v>220</v>
      </c>
      <c r="N5344" s="6">
        <f t="shared" si="1507"/>
        <v>28.155939999999987</v>
      </c>
      <c r="O5344" s="2">
        <f t="shared" si="1499"/>
        <v>-28.155939999999987</v>
      </c>
      <c r="P5344" s="2">
        <f t="shared" si="1508"/>
        <v>3.8440600000000131</v>
      </c>
      <c r="Q5344" s="2">
        <f t="shared" si="1500"/>
        <v>45.755939999999988</v>
      </c>
      <c r="R5344" s="2">
        <f t="shared" si="1509"/>
        <v>45.755939999999988</v>
      </c>
      <c r="S5344" s="2">
        <f t="shared" si="1501"/>
        <v>0</v>
      </c>
      <c r="T5344" s="2">
        <f t="shared" si="1512"/>
        <v>0</v>
      </c>
      <c r="U5344" s="2">
        <f t="shared" si="1502"/>
        <v>0</v>
      </c>
      <c r="V5344" t="str">
        <f t="shared" si="1510"/>
        <v>Y</v>
      </c>
      <c r="W5344" s="2">
        <f t="shared" si="1511"/>
        <v>0</v>
      </c>
      <c r="X5344" s="2">
        <f t="shared" si="1503"/>
        <v>0</v>
      </c>
      <c r="Y5344" s="2"/>
    </row>
    <row r="5345" spans="1:25" x14ac:dyDescent="0.2">
      <c r="A5345">
        <v>14</v>
      </c>
      <c r="B5345" s="1">
        <v>42958.583333320377</v>
      </c>
      <c r="C5345">
        <v>48.9</v>
      </c>
      <c r="D5345" s="15">
        <f t="shared" si="1504"/>
        <v>48.9</v>
      </c>
      <c r="E5345">
        <v>32</v>
      </c>
      <c r="F5345" s="6">
        <v>4.4553099999999999</v>
      </c>
      <c r="G5345" s="6">
        <v>38.383279999999999</v>
      </c>
      <c r="H5345" s="6">
        <f t="shared" si="1495"/>
        <v>42.838589999999996</v>
      </c>
      <c r="I5345" s="6">
        <f t="shared" si="1496"/>
        <v>16.899999999999999</v>
      </c>
      <c r="J5345" s="6">
        <f t="shared" si="1497"/>
        <v>0</v>
      </c>
      <c r="K5345" s="3">
        <f t="shared" si="1505"/>
        <v>0</v>
      </c>
      <c r="L5345" s="6">
        <f t="shared" si="1498"/>
        <v>25.938589999999998</v>
      </c>
      <c r="M5345" s="6">
        <f t="shared" si="1506"/>
        <v>220</v>
      </c>
      <c r="N5345" s="6">
        <f t="shared" si="1507"/>
        <v>25.938590000000005</v>
      </c>
      <c r="O5345" s="2">
        <f t="shared" si="1499"/>
        <v>-25.938590000000005</v>
      </c>
      <c r="P5345" s="2">
        <f t="shared" si="1508"/>
        <v>6.0614099999999951</v>
      </c>
      <c r="Q5345" s="2">
        <f t="shared" si="1500"/>
        <v>42.838590000000003</v>
      </c>
      <c r="R5345" s="2">
        <f t="shared" si="1509"/>
        <v>42.838590000000003</v>
      </c>
      <c r="S5345" s="2">
        <f t="shared" si="1501"/>
        <v>0</v>
      </c>
      <c r="T5345" s="2">
        <f t="shared" si="1512"/>
        <v>0</v>
      </c>
      <c r="U5345" s="2">
        <f t="shared" si="1502"/>
        <v>0</v>
      </c>
      <c r="V5345" t="str">
        <f t="shared" si="1510"/>
        <v>Y</v>
      </c>
      <c r="W5345" s="2">
        <f t="shared" si="1511"/>
        <v>0</v>
      </c>
      <c r="X5345" s="2">
        <f t="shared" si="1503"/>
        <v>0</v>
      </c>
      <c r="Y5345" s="2"/>
    </row>
    <row r="5346" spans="1:25" x14ac:dyDescent="0.2">
      <c r="A5346">
        <v>15</v>
      </c>
      <c r="B5346" s="1">
        <v>42958.624999987042</v>
      </c>
      <c r="C5346">
        <v>50.6</v>
      </c>
      <c r="D5346" s="15">
        <f t="shared" si="1504"/>
        <v>50.6</v>
      </c>
      <c r="E5346">
        <v>32</v>
      </c>
      <c r="F5346" s="6">
        <v>4.7916499999999997</v>
      </c>
      <c r="G5346" s="6">
        <v>29.975949999999997</v>
      </c>
      <c r="H5346" s="6">
        <f t="shared" si="1495"/>
        <v>34.767599999999995</v>
      </c>
      <c r="I5346" s="6">
        <f t="shared" si="1496"/>
        <v>18.600000000000001</v>
      </c>
      <c r="J5346" s="6">
        <f t="shared" si="1497"/>
        <v>0</v>
      </c>
      <c r="K5346" s="3">
        <f t="shared" si="1505"/>
        <v>0</v>
      </c>
      <c r="L5346" s="6">
        <f t="shared" si="1498"/>
        <v>16.167599999999993</v>
      </c>
      <c r="M5346" s="6">
        <f t="shared" si="1506"/>
        <v>220</v>
      </c>
      <c r="N5346" s="6">
        <f t="shared" si="1507"/>
        <v>16.167599999999993</v>
      </c>
      <c r="O5346" s="2">
        <f t="shared" si="1499"/>
        <v>-16.167599999999993</v>
      </c>
      <c r="P5346" s="2">
        <f t="shared" si="1508"/>
        <v>15.832400000000007</v>
      </c>
      <c r="Q5346" s="2">
        <f t="shared" si="1500"/>
        <v>34.767599999999995</v>
      </c>
      <c r="R5346" s="2">
        <f t="shared" si="1509"/>
        <v>34.767599999999995</v>
      </c>
      <c r="S5346" s="2">
        <f t="shared" si="1501"/>
        <v>0</v>
      </c>
      <c r="T5346" s="2">
        <f t="shared" si="1512"/>
        <v>0</v>
      </c>
      <c r="U5346" s="2">
        <f t="shared" si="1502"/>
        <v>0</v>
      </c>
      <c r="V5346" t="str">
        <f t="shared" si="1510"/>
        <v>Y</v>
      </c>
      <c r="W5346" s="2">
        <f t="shared" si="1511"/>
        <v>0</v>
      </c>
      <c r="X5346" s="2">
        <f t="shared" si="1503"/>
        <v>0</v>
      </c>
      <c r="Y5346" s="2"/>
    </row>
    <row r="5347" spans="1:25" x14ac:dyDescent="0.2">
      <c r="A5347">
        <v>16</v>
      </c>
      <c r="B5347" s="1">
        <v>42958.666666653706</v>
      </c>
      <c r="C5347">
        <v>51.3</v>
      </c>
      <c r="D5347" s="15">
        <f t="shared" si="1504"/>
        <v>51.3</v>
      </c>
      <c r="E5347">
        <v>32</v>
      </c>
      <c r="F5347" s="6">
        <v>2.38089</v>
      </c>
      <c r="G5347" s="6">
        <v>18.854790000000001</v>
      </c>
      <c r="H5347" s="6">
        <f t="shared" si="1495"/>
        <v>21.235680000000002</v>
      </c>
      <c r="I5347" s="6">
        <f t="shared" si="1496"/>
        <v>19.299999999999997</v>
      </c>
      <c r="J5347" s="6">
        <f t="shared" si="1497"/>
        <v>0</v>
      </c>
      <c r="K5347" s="3">
        <f t="shared" si="1505"/>
        <v>0</v>
      </c>
      <c r="L5347" s="6">
        <f t="shared" si="1498"/>
        <v>1.935680000000005</v>
      </c>
      <c r="M5347" s="6">
        <f t="shared" si="1506"/>
        <v>220</v>
      </c>
      <c r="N5347" s="6">
        <f t="shared" si="1507"/>
        <v>1.9356799999999907</v>
      </c>
      <c r="O5347" s="2">
        <f t="shared" si="1499"/>
        <v>-1.9356799999999907</v>
      </c>
      <c r="P5347" s="2">
        <f t="shared" si="1508"/>
        <v>30.064320000000009</v>
      </c>
      <c r="Q5347" s="2">
        <f t="shared" si="1500"/>
        <v>21.235679999999988</v>
      </c>
      <c r="R5347" s="2">
        <f t="shared" si="1509"/>
        <v>21.235679999999988</v>
      </c>
      <c r="S5347" s="2">
        <f t="shared" si="1501"/>
        <v>0</v>
      </c>
      <c r="T5347" s="2">
        <f t="shared" si="1512"/>
        <v>0</v>
      </c>
      <c r="U5347" s="2">
        <f t="shared" si="1502"/>
        <v>0</v>
      </c>
      <c r="V5347" t="str">
        <f t="shared" si="1510"/>
        <v>Y</v>
      </c>
      <c r="W5347" s="2">
        <f t="shared" si="1511"/>
        <v>0</v>
      </c>
      <c r="X5347" s="2">
        <f t="shared" si="1503"/>
        <v>0</v>
      </c>
      <c r="Y5347" s="2"/>
    </row>
    <row r="5348" spans="1:25" x14ac:dyDescent="0.2">
      <c r="A5348">
        <v>17</v>
      </c>
      <c r="B5348" s="1">
        <v>42958.70833332037</v>
      </c>
      <c r="C5348">
        <v>49.7</v>
      </c>
      <c r="D5348" s="15">
        <f t="shared" si="1504"/>
        <v>49.7</v>
      </c>
      <c r="E5348">
        <v>32</v>
      </c>
      <c r="F5348" s="6">
        <v>2.3906200000000002</v>
      </c>
      <c r="G5348" s="6">
        <v>6.9651519999999998</v>
      </c>
      <c r="H5348" s="6">
        <f t="shared" si="1495"/>
        <v>9.355772</v>
      </c>
      <c r="I5348" s="6">
        <f t="shared" si="1496"/>
        <v>17.700000000000003</v>
      </c>
      <c r="J5348" s="6">
        <f t="shared" si="1497"/>
        <v>8.3442280000000029</v>
      </c>
      <c r="K5348" s="3">
        <f t="shared" si="1505"/>
        <v>9.5362605714285849</v>
      </c>
      <c r="L5348" s="6">
        <f t="shared" si="1498"/>
        <v>0</v>
      </c>
      <c r="M5348" s="6">
        <f t="shared" si="1506"/>
        <v>210.46373942857142</v>
      </c>
      <c r="N5348" s="6">
        <f t="shared" si="1507"/>
        <v>1.1920325714285696</v>
      </c>
      <c r="O5348" s="2">
        <f t="shared" si="1499"/>
        <v>-1.1920325714285696</v>
      </c>
      <c r="P5348" s="2">
        <f t="shared" si="1508"/>
        <v>30.80796742857143</v>
      </c>
      <c r="Q5348" s="2">
        <f t="shared" si="1500"/>
        <v>18.892032571428572</v>
      </c>
      <c r="R5348" s="2">
        <f t="shared" si="1509"/>
        <v>9.355772</v>
      </c>
      <c r="S5348" s="2">
        <f t="shared" si="1501"/>
        <v>9.5362605714285724</v>
      </c>
      <c r="T5348" s="2">
        <f t="shared" si="1512"/>
        <v>0</v>
      </c>
      <c r="U5348" s="2">
        <f t="shared" si="1502"/>
        <v>0</v>
      </c>
      <c r="V5348" t="str">
        <f t="shared" si="1510"/>
        <v>N</v>
      </c>
      <c r="W5348" s="2">
        <f t="shared" si="1511"/>
        <v>0</v>
      </c>
      <c r="X5348" s="2">
        <f t="shared" si="1503"/>
        <v>0</v>
      </c>
      <c r="Y5348" s="2"/>
    </row>
    <row r="5349" spans="1:25" x14ac:dyDescent="0.2">
      <c r="A5349">
        <v>18</v>
      </c>
      <c r="B5349" s="1">
        <v>42958.749999987034</v>
      </c>
      <c r="C5349">
        <v>47.8</v>
      </c>
      <c r="D5349" s="15">
        <f t="shared" si="1504"/>
        <v>47.8</v>
      </c>
      <c r="E5349">
        <v>32</v>
      </c>
      <c r="F5349" s="6">
        <v>2.3437800000000002</v>
      </c>
      <c r="G5349" s="6">
        <v>0.24926717000000001</v>
      </c>
      <c r="H5349" s="6">
        <f t="shared" si="1495"/>
        <v>2.5930471700000002</v>
      </c>
      <c r="I5349" s="6">
        <f t="shared" si="1496"/>
        <v>15.799999999999997</v>
      </c>
      <c r="J5349" s="6">
        <f t="shared" si="1497"/>
        <v>13.206952829999997</v>
      </c>
      <c r="K5349" s="3">
        <f t="shared" si="1505"/>
        <v>15.093660377142868</v>
      </c>
      <c r="L5349" s="6">
        <f t="shared" si="1498"/>
        <v>0</v>
      </c>
      <c r="M5349" s="6">
        <f t="shared" si="1506"/>
        <v>195.37007905142855</v>
      </c>
      <c r="N5349" s="6">
        <f t="shared" si="1507"/>
        <v>1.886707547142862</v>
      </c>
      <c r="O5349" s="2">
        <f t="shared" si="1499"/>
        <v>-1.886707547142862</v>
      </c>
      <c r="P5349" s="2">
        <f t="shared" si="1508"/>
        <v>30.113292452857138</v>
      </c>
      <c r="Q5349" s="2">
        <f t="shared" si="1500"/>
        <v>17.686707547142859</v>
      </c>
      <c r="R5349" s="2">
        <f t="shared" si="1509"/>
        <v>2.5930471700000002</v>
      </c>
      <c r="S5349" s="2">
        <f t="shared" si="1501"/>
        <v>15.093660377142859</v>
      </c>
      <c r="T5349" s="2">
        <f t="shared" si="1512"/>
        <v>0</v>
      </c>
      <c r="U5349" s="2">
        <f t="shared" si="1502"/>
        <v>0</v>
      </c>
      <c r="V5349" t="str">
        <f t="shared" si="1510"/>
        <v>N</v>
      </c>
      <c r="W5349" s="2">
        <f t="shared" si="1511"/>
        <v>0</v>
      </c>
      <c r="X5349" s="2">
        <f t="shared" si="1503"/>
        <v>0</v>
      </c>
      <c r="Y5349" s="2"/>
    </row>
    <row r="5350" spans="1:25" x14ac:dyDescent="0.2">
      <c r="A5350">
        <v>19</v>
      </c>
      <c r="B5350" s="1">
        <v>42958.791666653698</v>
      </c>
      <c r="C5350">
        <v>48.7</v>
      </c>
      <c r="D5350" s="15">
        <f t="shared" si="1504"/>
        <v>48.7</v>
      </c>
      <c r="E5350">
        <v>32</v>
      </c>
      <c r="F5350" s="6">
        <v>1.60466</v>
      </c>
      <c r="G5350" s="6">
        <v>-1.5167529999999999E-2</v>
      </c>
      <c r="H5350" s="6">
        <f t="shared" si="1495"/>
        <v>1.5894924699999999</v>
      </c>
      <c r="I5350" s="6">
        <f t="shared" si="1496"/>
        <v>16.700000000000003</v>
      </c>
      <c r="J5350" s="6">
        <f t="shared" si="1497"/>
        <v>15.110507530000003</v>
      </c>
      <c r="K5350" s="3">
        <f t="shared" si="1505"/>
        <v>17.269151462857138</v>
      </c>
      <c r="L5350" s="6">
        <f t="shared" si="1498"/>
        <v>0</v>
      </c>
      <c r="M5350" s="6">
        <f t="shared" si="1506"/>
        <v>178.10092758857141</v>
      </c>
      <c r="N5350" s="6">
        <f t="shared" si="1507"/>
        <v>2.1586439328571316</v>
      </c>
      <c r="O5350" s="2">
        <f t="shared" si="1499"/>
        <v>-2.1586439328571316</v>
      </c>
      <c r="P5350" s="2">
        <f t="shared" si="1508"/>
        <v>29.841356067142868</v>
      </c>
      <c r="Q5350" s="2">
        <f t="shared" si="1500"/>
        <v>18.858643932857134</v>
      </c>
      <c r="R5350" s="2">
        <f t="shared" si="1509"/>
        <v>1.5894924699999999</v>
      </c>
      <c r="S5350" s="2">
        <f t="shared" si="1501"/>
        <v>17.269151462857135</v>
      </c>
      <c r="T5350" s="2">
        <f t="shared" si="1512"/>
        <v>0</v>
      </c>
      <c r="U5350" s="2">
        <f t="shared" si="1502"/>
        <v>0</v>
      </c>
      <c r="V5350" t="str">
        <f t="shared" si="1510"/>
        <v>N</v>
      </c>
      <c r="W5350" s="2">
        <f t="shared" si="1511"/>
        <v>0</v>
      </c>
      <c r="X5350" s="2">
        <f t="shared" si="1503"/>
        <v>0</v>
      </c>
      <c r="Y5350" s="2"/>
    </row>
    <row r="5351" spans="1:25" x14ac:dyDescent="0.2">
      <c r="A5351">
        <v>20</v>
      </c>
      <c r="B5351" s="1">
        <v>42958.833333320363</v>
      </c>
      <c r="C5351">
        <v>47.5</v>
      </c>
      <c r="D5351" s="15">
        <f t="shared" si="1504"/>
        <v>47.5</v>
      </c>
      <c r="E5351">
        <v>32</v>
      </c>
      <c r="F5351" s="6">
        <v>2.5022700000000002</v>
      </c>
      <c r="G5351" s="6">
        <v>-1.5167529999999999E-2</v>
      </c>
      <c r="H5351" s="6">
        <f t="shared" si="1495"/>
        <v>2.4871024700000004</v>
      </c>
      <c r="I5351" s="6">
        <f t="shared" si="1496"/>
        <v>15.5</v>
      </c>
      <c r="J5351" s="6">
        <f t="shared" si="1497"/>
        <v>13.01289753</v>
      </c>
      <c r="K5351" s="3">
        <f t="shared" si="1505"/>
        <v>14.871882891428584</v>
      </c>
      <c r="L5351" s="6">
        <f t="shared" si="1498"/>
        <v>0</v>
      </c>
      <c r="M5351" s="6">
        <f t="shared" si="1506"/>
        <v>163.22904469714283</v>
      </c>
      <c r="N5351" s="6">
        <f t="shared" si="1507"/>
        <v>1.8589853614285801</v>
      </c>
      <c r="O5351" s="2">
        <f t="shared" si="1499"/>
        <v>-1.8589853614285801</v>
      </c>
      <c r="P5351" s="2">
        <f t="shared" si="1508"/>
        <v>30.14101463857142</v>
      </c>
      <c r="Q5351" s="2">
        <f t="shared" si="1500"/>
        <v>17.35898536142858</v>
      </c>
      <c r="R5351" s="2">
        <f t="shared" si="1509"/>
        <v>2.4871024700000004</v>
      </c>
      <c r="S5351" s="2">
        <f t="shared" si="1501"/>
        <v>14.87188289142858</v>
      </c>
      <c r="T5351" s="2">
        <f t="shared" si="1512"/>
        <v>0</v>
      </c>
      <c r="U5351" s="2">
        <f t="shared" si="1502"/>
        <v>0</v>
      </c>
      <c r="V5351" t="str">
        <f t="shared" si="1510"/>
        <v>N</v>
      </c>
      <c r="W5351" s="2">
        <f t="shared" si="1511"/>
        <v>0</v>
      </c>
      <c r="X5351" s="2">
        <f t="shared" si="1503"/>
        <v>0</v>
      </c>
      <c r="Y5351" s="2"/>
    </row>
    <row r="5352" spans="1:25" x14ac:dyDescent="0.2">
      <c r="A5352">
        <v>21</v>
      </c>
      <c r="B5352" s="1">
        <v>42958.874999987027</v>
      </c>
      <c r="C5352">
        <v>47</v>
      </c>
      <c r="D5352" s="15">
        <f t="shared" si="1504"/>
        <v>47</v>
      </c>
      <c r="E5352">
        <v>32</v>
      </c>
      <c r="F5352" s="6">
        <v>2.4345599999999998</v>
      </c>
      <c r="G5352" s="6">
        <v>-1.5167529999999999E-2</v>
      </c>
      <c r="H5352" s="6">
        <f t="shared" si="1495"/>
        <v>2.41939247</v>
      </c>
      <c r="I5352" s="6">
        <f t="shared" si="1496"/>
        <v>15</v>
      </c>
      <c r="J5352" s="6">
        <f t="shared" si="1497"/>
        <v>12.58060753</v>
      </c>
      <c r="K5352" s="3">
        <f t="shared" si="1505"/>
        <v>14.377837177142851</v>
      </c>
      <c r="L5352" s="6">
        <f t="shared" si="1498"/>
        <v>0</v>
      </c>
      <c r="M5352" s="6">
        <f t="shared" si="1506"/>
        <v>148.85120751999997</v>
      </c>
      <c r="N5352" s="6">
        <f t="shared" si="1507"/>
        <v>1.7972296471428422</v>
      </c>
      <c r="O5352" s="2">
        <f t="shared" si="1499"/>
        <v>-1.7972296471428422</v>
      </c>
      <c r="P5352" s="2">
        <f t="shared" si="1508"/>
        <v>30.202770352857158</v>
      </c>
      <c r="Q5352" s="2">
        <f t="shared" si="1500"/>
        <v>16.797229647142842</v>
      </c>
      <c r="R5352" s="2">
        <f t="shared" si="1509"/>
        <v>2.41939247</v>
      </c>
      <c r="S5352" s="2">
        <f t="shared" si="1501"/>
        <v>14.377837177142842</v>
      </c>
      <c r="T5352" s="2">
        <f t="shared" si="1512"/>
        <v>0</v>
      </c>
      <c r="U5352" s="2">
        <f t="shared" si="1502"/>
        <v>0</v>
      </c>
      <c r="V5352" t="str">
        <f t="shared" si="1510"/>
        <v>N</v>
      </c>
      <c r="W5352" s="2">
        <f t="shared" si="1511"/>
        <v>0</v>
      </c>
      <c r="X5352" s="2">
        <f t="shared" si="1503"/>
        <v>0</v>
      </c>
      <c r="Y5352" s="2"/>
    </row>
    <row r="5353" spans="1:25" x14ac:dyDescent="0.2">
      <c r="A5353">
        <v>22</v>
      </c>
      <c r="B5353" s="1">
        <v>42958.916666653691</v>
      </c>
      <c r="C5353">
        <v>44.2</v>
      </c>
      <c r="D5353" s="15">
        <f t="shared" si="1504"/>
        <v>44.2</v>
      </c>
      <c r="E5353">
        <v>32</v>
      </c>
      <c r="F5353" s="6">
        <v>2.3119700000000001</v>
      </c>
      <c r="G5353" s="6">
        <v>-1.5167529999999999E-2</v>
      </c>
      <c r="H5353" s="6">
        <f t="shared" si="1495"/>
        <v>2.2968024700000003</v>
      </c>
      <c r="I5353" s="6">
        <f t="shared" si="1496"/>
        <v>12.200000000000003</v>
      </c>
      <c r="J5353" s="6">
        <f t="shared" si="1497"/>
        <v>9.9031975300000035</v>
      </c>
      <c r="K5353" s="3">
        <f t="shared" si="1505"/>
        <v>11.317940034285726</v>
      </c>
      <c r="L5353" s="6">
        <f t="shared" si="1498"/>
        <v>0</v>
      </c>
      <c r="M5353" s="6">
        <f t="shared" si="1506"/>
        <v>137.53326748571425</v>
      </c>
      <c r="N5353" s="6">
        <f t="shared" si="1507"/>
        <v>1.4147425042857265</v>
      </c>
      <c r="O5353" s="2">
        <f t="shared" si="1499"/>
        <v>-1.4147425042857265</v>
      </c>
      <c r="P5353" s="2">
        <f t="shared" si="1508"/>
        <v>30.585257495714274</v>
      </c>
      <c r="Q5353" s="2">
        <f t="shared" si="1500"/>
        <v>13.614742504285729</v>
      </c>
      <c r="R5353" s="2">
        <f t="shared" si="1509"/>
        <v>2.2968024700000003</v>
      </c>
      <c r="S5353" s="2">
        <f t="shared" si="1501"/>
        <v>11.31794003428573</v>
      </c>
      <c r="T5353" s="2">
        <f t="shared" si="1512"/>
        <v>0</v>
      </c>
      <c r="U5353" s="2">
        <f t="shared" si="1502"/>
        <v>0</v>
      </c>
      <c r="V5353" t="str">
        <f t="shared" si="1510"/>
        <v>N</v>
      </c>
      <c r="W5353" s="2">
        <f t="shared" si="1511"/>
        <v>0</v>
      </c>
      <c r="X5353" s="2">
        <f t="shared" si="1503"/>
        <v>0</v>
      </c>
      <c r="Y5353" s="2"/>
    </row>
    <row r="5354" spans="1:25" x14ac:dyDescent="0.2">
      <c r="A5354">
        <v>23</v>
      </c>
      <c r="B5354" s="1">
        <v>42958.958333320355</v>
      </c>
      <c r="C5354">
        <v>41.8</v>
      </c>
      <c r="D5354" s="15">
        <f t="shared" si="1504"/>
        <v>41.8</v>
      </c>
      <c r="E5354">
        <v>32</v>
      </c>
      <c r="F5354" s="6">
        <v>2.1700900000000001</v>
      </c>
      <c r="G5354" s="6">
        <v>-1.5167529999999999E-2</v>
      </c>
      <c r="H5354" s="6">
        <f t="shared" si="1495"/>
        <v>2.1549224700000003</v>
      </c>
      <c r="I5354" s="6">
        <f t="shared" si="1496"/>
        <v>9.7999999999999972</v>
      </c>
      <c r="J5354" s="6">
        <f t="shared" si="1497"/>
        <v>7.6450775299999965</v>
      </c>
      <c r="K5354" s="3">
        <f t="shared" si="1505"/>
        <v>8.737231462857153</v>
      </c>
      <c r="L5354" s="6">
        <f t="shared" si="1498"/>
        <v>0</v>
      </c>
      <c r="M5354" s="6">
        <f t="shared" si="1506"/>
        <v>128.79603602285709</v>
      </c>
      <c r="N5354" s="6">
        <f t="shared" si="1507"/>
        <v>1.0921539328571441</v>
      </c>
      <c r="O5354" s="2">
        <f t="shared" si="1499"/>
        <v>-1.0921539328571441</v>
      </c>
      <c r="P5354" s="2">
        <f t="shared" si="1508"/>
        <v>30.907846067142856</v>
      </c>
      <c r="Q5354" s="2">
        <f t="shared" si="1500"/>
        <v>10.892153932857141</v>
      </c>
      <c r="R5354" s="2">
        <f t="shared" si="1509"/>
        <v>2.1549224700000003</v>
      </c>
      <c r="S5354" s="2">
        <f t="shared" si="1501"/>
        <v>8.7372314628571406</v>
      </c>
      <c r="T5354" s="2">
        <f t="shared" si="1512"/>
        <v>0</v>
      </c>
      <c r="U5354" s="2">
        <f t="shared" si="1502"/>
        <v>0</v>
      </c>
      <c r="V5354" t="str">
        <f t="shared" si="1510"/>
        <v>N</v>
      </c>
      <c r="W5354" s="2">
        <f t="shared" si="1511"/>
        <v>0</v>
      </c>
      <c r="X5354" s="2">
        <f t="shared" si="1503"/>
        <v>0</v>
      </c>
      <c r="Y5354" s="2"/>
    </row>
    <row r="5355" spans="1:25" x14ac:dyDescent="0.2">
      <c r="A5355">
        <v>0</v>
      </c>
      <c r="B5355" s="1">
        <v>42958.99999998702</v>
      </c>
      <c r="C5355">
        <v>39.700000000000003</v>
      </c>
      <c r="D5355" s="15">
        <f t="shared" si="1504"/>
        <v>39.700000000000003</v>
      </c>
      <c r="E5355">
        <v>32</v>
      </c>
      <c r="F5355" s="6">
        <v>2.3940000000000001</v>
      </c>
      <c r="G5355" s="6">
        <v>-1.5167529999999999E-2</v>
      </c>
      <c r="H5355" s="6">
        <f t="shared" si="1495"/>
        <v>2.3788324700000003</v>
      </c>
      <c r="I5355" s="6">
        <f t="shared" si="1496"/>
        <v>7.7000000000000028</v>
      </c>
      <c r="J5355" s="6">
        <f t="shared" si="1497"/>
        <v>5.3211675300000021</v>
      </c>
      <c r="K5355" s="3">
        <f t="shared" si="1505"/>
        <v>6.0813343199999963</v>
      </c>
      <c r="L5355" s="6">
        <f t="shared" si="1498"/>
        <v>0</v>
      </c>
      <c r="M5355" s="6">
        <f t="shared" si="1506"/>
        <v>122.7147017028571</v>
      </c>
      <c r="N5355" s="6">
        <f t="shared" si="1507"/>
        <v>0.76016678999999954</v>
      </c>
      <c r="O5355" s="2">
        <f t="shared" si="1499"/>
        <v>-0.76016678999999954</v>
      </c>
      <c r="P5355" s="2">
        <f t="shared" si="1508"/>
        <v>31.23983321</v>
      </c>
      <c r="Q5355" s="2">
        <f t="shared" si="1500"/>
        <v>8.4601667900000024</v>
      </c>
      <c r="R5355" s="2">
        <f t="shared" si="1509"/>
        <v>2.3788324700000003</v>
      </c>
      <c r="S5355" s="2">
        <f t="shared" si="1501"/>
        <v>6.0813343200000016</v>
      </c>
      <c r="T5355" s="2">
        <f t="shared" si="1512"/>
        <v>0</v>
      </c>
      <c r="U5355" s="2">
        <f t="shared" si="1502"/>
        <v>0</v>
      </c>
      <c r="V5355" t="str">
        <f t="shared" si="1510"/>
        <v>N</v>
      </c>
      <c r="W5355" s="2">
        <f t="shared" si="1511"/>
        <v>0</v>
      </c>
      <c r="X5355" s="2">
        <f t="shared" si="1503"/>
        <v>0</v>
      </c>
      <c r="Y5355" s="2"/>
    </row>
    <row r="5356" spans="1:25" x14ac:dyDescent="0.2">
      <c r="A5356">
        <v>1</v>
      </c>
      <c r="B5356" s="1">
        <v>42959.041666653684</v>
      </c>
      <c r="C5356">
        <v>37.299999999999997</v>
      </c>
      <c r="D5356" s="15">
        <f t="shared" si="1504"/>
        <v>37.299999999999997</v>
      </c>
      <c r="E5356">
        <v>32</v>
      </c>
      <c r="F5356" s="6">
        <v>2.7111299999999998</v>
      </c>
      <c r="G5356" s="6">
        <v>-1.5167529999999999E-2</v>
      </c>
      <c r="H5356" s="6">
        <f t="shared" si="1495"/>
        <v>2.69596247</v>
      </c>
      <c r="I5356" s="6">
        <f t="shared" si="1496"/>
        <v>5.2999999999999972</v>
      </c>
      <c r="J5356" s="6">
        <f t="shared" si="1497"/>
        <v>2.6040375299999972</v>
      </c>
      <c r="K5356" s="3">
        <f t="shared" si="1505"/>
        <v>2.9760428914285626</v>
      </c>
      <c r="L5356" s="6">
        <f t="shared" si="1498"/>
        <v>0</v>
      </c>
      <c r="M5356" s="6">
        <f t="shared" si="1506"/>
        <v>119.73865881142854</v>
      </c>
      <c r="N5356" s="6">
        <f t="shared" si="1507"/>
        <v>0.37200536142856322</v>
      </c>
      <c r="O5356" s="2">
        <f t="shared" si="1499"/>
        <v>-0.37200536142856322</v>
      </c>
      <c r="P5356" s="2">
        <f t="shared" si="1508"/>
        <v>31.627994638571437</v>
      </c>
      <c r="Q5356" s="2">
        <f t="shared" si="1500"/>
        <v>5.6720053614285604</v>
      </c>
      <c r="R5356" s="2">
        <f t="shared" si="1509"/>
        <v>2.69596247</v>
      </c>
      <c r="S5356" s="2">
        <f t="shared" si="1501"/>
        <v>2.9760428914285604</v>
      </c>
      <c r="T5356" s="2">
        <f t="shared" si="1512"/>
        <v>0</v>
      </c>
      <c r="U5356" s="2">
        <f t="shared" si="1502"/>
        <v>0</v>
      </c>
      <c r="V5356" t="str">
        <f t="shared" si="1510"/>
        <v>N</v>
      </c>
      <c r="W5356" s="2">
        <f t="shared" si="1511"/>
        <v>0</v>
      </c>
      <c r="X5356" s="2">
        <f t="shared" si="1503"/>
        <v>0</v>
      </c>
      <c r="Y5356" s="2"/>
    </row>
    <row r="5357" spans="1:25" x14ac:dyDescent="0.2">
      <c r="A5357">
        <v>2</v>
      </c>
      <c r="B5357" s="1">
        <v>42959.083333320348</v>
      </c>
      <c r="C5357">
        <v>37.4</v>
      </c>
      <c r="D5357" s="15">
        <f t="shared" si="1504"/>
        <v>37.4</v>
      </c>
      <c r="E5357">
        <v>32</v>
      </c>
      <c r="F5357" s="6">
        <v>2.0331600000000001</v>
      </c>
      <c r="G5357" s="6">
        <v>-1.5167529999999999E-2</v>
      </c>
      <c r="H5357" s="6">
        <f t="shared" si="1495"/>
        <v>2.0179924700000003</v>
      </c>
      <c r="I5357" s="6">
        <f t="shared" si="1496"/>
        <v>5.3999999999999986</v>
      </c>
      <c r="J5357" s="6">
        <f t="shared" si="1497"/>
        <v>3.3820075299999983</v>
      </c>
      <c r="K5357" s="3">
        <f t="shared" si="1505"/>
        <v>3.865151462857142</v>
      </c>
      <c r="L5357" s="6">
        <f t="shared" si="1498"/>
        <v>0</v>
      </c>
      <c r="M5357" s="6">
        <f t="shared" si="1506"/>
        <v>115.87350734857139</v>
      </c>
      <c r="N5357" s="6">
        <f t="shared" si="1507"/>
        <v>0.4831439328571463</v>
      </c>
      <c r="O5357" s="2">
        <f t="shared" si="1499"/>
        <v>-0.4831439328571463</v>
      </c>
      <c r="P5357" s="2">
        <f t="shared" si="1508"/>
        <v>31.516856067142854</v>
      </c>
      <c r="Q5357" s="2">
        <f t="shared" si="1500"/>
        <v>5.8831439328571449</v>
      </c>
      <c r="R5357" s="2">
        <f t="shared" si="1509"/>
        <v>2.0179924700000003</v>
      </c>
      <c r="S5357" s="2">
        <f t="shared" si="1501"/>
        <v>3.8651514628571446</v>
      </c>
      <c r="T5357" s="2">
        <f t="shared" si="1512"/>
        <v>0</v>
      </c>
      <c r="U5357" s="2">
        <f t="shared" si="1502"/>
        <v>0</v>
      </c>
      <c r="V5357" t="str">
        <f t="shared" si="1510"/>
        <v>N</v>
      </c>
      <c r="W5357" s="2">
        <f t="shared" si="1511"/>
        <v>0</v>
      </c>
      <c r="X5357" s="2">
        <f t="shared" si="1503"/>
        <v>0</v>
      </c>
      <c r="Y5357" s="2"/>
    </row>
    <row r="5358" spans="1:25" x14ac:dyDescent="0.2">
      <c r="A5358">
        <v>3</v>
      </c>
      <c r="B5358" s="1">
        <v>42959.124999987012</v>
      </c>
      <c r="C5358">
        <v>37.1</v>
      </c>
      <c r="D5358" s="15">
        <f t="shared" si="1504"/>
        <v>37.1</v>
      </c>
      <c r="E5358">
        <v>32</v>
      </c>
      <c r="F5358" s="6">
        <v>2.1571899999999999</v>
      </c>
      <c r="G5358" s="6">
        <v>-1.5167529999999999E-2</v>
      </c>
      <c r="H5358" s="6">
        <f t="shared" si="1495"/>
        <v>2.1420224700000001</v>
      </c>
      <c r="I5358" s="6">
        <f t="shared" si="1496"/>
        <v>5.1000000000000014</v>
      </c>
      <c r="J5358" s="6">
        <f t="shared" si="1497"/>
        <v>2.9579775300000013</v>
      </c>
      <c r="K5358" s="3">
        <f t="shared" si="1505"/>
        <v>3.3805457485714356</v>
      </c>
      <c r="L5358" s="6">
        <f t="shared" si="1498"/>
        <v>0</v>
      </c>
      <c r="M5358" s="6">
        <f t="shared" si="1506"/>
        <v>112.49296159999996</v>
      </c>
      <c r="N5358" s="6">
        <f t="shared" si="1507"/>
        <v>0.42256821857142768</v>
      </c>
      <c r="O5358" s="2">
        <f t="shared" si="1499"/>
        <v>-0.42256821857142768</v>
      </c>
      <c r="P5358" s="2">
        <f t="shared" si="1508"/>
        <v>31.577431781428572</v>
      </c>
      <c r="Q5358" s="2">
        <f t="shared" si="1500"/>
        <v>5.5225682185714291</v>
      </c>
      <c r="R5358" s="2">
        <f t="shared" si="1509"/>
        <v>2.1420224700000001</v>
      </c>
      <c r="S5358" s="2">
        <f t="shared" si="1501"/>
        <v>3.380545748571429</v>
      </c>
      <c r="T5358" s="2">
        <f t="shared" si="1512"/>
        <v>0</v>
      </c>
      <c r="U5358" s="2">
        <f t="shared" si="1502"/>
        <v>0</v>
      </c>
      <c r="V5358" t="str">
        <f t="shared" si="1510"/>
        <v>N</v>
      </c>
      <c r="W5358" s="2">
        <f t="shared" si="1511"/>
        <v>0</v>
      </c>
      <c r="X5358" s="2">
        <f t="shared" si="1503"/>
        <v>0</v>
      </c>
      <c r="Y5358" s="2"/>
    </row>
    <row r="5359" spans="1:25" x14ac:dyDescent="0.2">
      <c r="A5359">
        <v>4</v>
      </c>
      <c r="B5359" s="1">
        <v>42959.166666653677</v>
      </c>
      <c r="C5359">
        <v>36.9</v>
      </c>
      <c r="D5359" s="15">
        <f t="shared" si="1504"/>
        <v>36.9</v>
      </c>
      <c r="E5359">
        <v>32</v>
      </c>
      <c r="F5359" s="6">
        <v>2.0474000000000001</v>
      </c>
      <c r="G5359" s="6">
        <v>-1.5167529999999999E-2</v>
      </c>
      <c r="H5359" s="6">
        <f t="shared" si="1495"/>
        <v>2.0322324700000003</v>
      </c>
      <c r="I5359" s="6">
        <f t="shared" si="1496"/>
        <v>4.8999999999999986</v>
      </c>
      <c r="J5359" s="6">
        <f t="shared" si="1497"/>
        <v>2.8677675299999983</v>
      </c>
      <c r="K5359" s="3">
        <f t="shared" si="1505"/>
        <v>2.4929615999999584</v>
      </c>
      <c r="L5359" s="6">
        <f t="shared" si="1498"/>
        <v>0</v>
      </c>
      <c r="M5359" s="6">
        <f t="shared" si="1506"/>
        <v>110</v>
      </c>
      <c r="N5359" s="6">
        <f t="shared" si="1507"/>
        <v>0</v>
      </c>
      <c r="O5359" s="2">
        <f t="shared" si="1499"/>
        <v>0</v>
      </c>
      <c r="P5359" s="2">
        <f t="shared" si="1508"/>
        <v>32</v>
      </c>
      <c r="Q5359" s="2">
        <f t="shared" si="1500"/>
        <v>4.8999999999999986</v>
      </c>
      <c r="R5359" s="2">
        <f t="shared" si="1509"/>
        <v>2.0322324700000003</v>
      </c>
      <c r="S5359" s="2">
        <f t="shared" si="1501"/>
        <v>2.8677675299999983</v>
      </c>
      <c r="T5359" s="2">
        <f t="shared" si="1512"/>
        <v>0</v>
      </c>
      <c r="U5359" s="2">
        <f t="shared" si="1502"/>
        <v>0</v>
      </c>
      <c r="V5359" t="str">
        <f t="shared" si="1510"/>
        <v>N</v>
      </c>
      <c r="W5359" s="2">
        <f t="shared" si="1511"/>
        <v>0</v>
      </c>
      <c r="X5359" s="2">
        <f t="shared" si="1503"/>
        <v>0</v>
      </c>
      <c r="Y5359" s="2"/>
    </row>
    <row r="5360" spans="1:25" x14ac:dyDescent="0.2">
      <c r="A5360">
        <v>5</v>
      </c>
      <c r="B5360" s="1">
        <v>42959.208333320341</v>
      </c>
      <c r="C5360">
        <v>36.700000000000003</v>
      </c>
      <c r="D5360" s="15">
        <f t="shared" si="1504"/>
        <v>36.700000000000003</v>
      </c>
      <c r="E5360">
        <v>32</v>
      </c>
      <c r="F5360" s="6">
        <v>2.7948599999999999</v>
      </c>
      <c r="G5360" s="6">
        <v>-1.5167529999999999E-2</v>
      </c>
      <c r="H5360" s="6">
        <f t="shared" si="1495"/>
        <v>2.7796924700000001</v>
      </c>
      <c r="I5360" s="6">
        <f t="shared" si="1496"/>
        <v>4.7000000000000028</v>
      </c>
      <c r="J5360" s="6">
        <f t="shared" si="1497"/>
        <v>1.9203075300000028</v>
      </c>
      <c r="K5360" s="3">
        <f t="shared" si="1505"/>
        <v>0</v>
      </c>
      <c r="L5360" s="6">
        <f t="shared" si="1498"/>
        <v>0</v>
      </c>
      <c r="M5360" s="6">
        <f t="shared" si="1506"/>
        <v>110</v>
      </c>
      <c r="N5360" s="6">
        <f t="shared" si="1507"/>
        <v>0</v>
      </c>
      <c r="O5360" s="2">
        <f t="shared" si="1499"/>
        <v>0</v>
      </c>
      <c r="P5360" s="2">
        <f t="shared" si="1508"/>
        <v>32</v>
      </c>
      <c r="Q5360" s="2">
        <f t="shared" si="1500"/>
        <v>4.7000000000000028</v>
      </c>
      <c r="R5360" s="2">
        <f t="shared" si="1509"/>
        <v>2.7796924700000001</v>
      </c>
      <c r="S5360" s="2">
        <f t="shared" si="1501"/>
        <v>1.9203075300000028</v>
      </c>
      <c r="T5360" s="2">
        <f t="shared" si="1512"/>
        <v>0</v>
      </c>
      <c r="U5360" s="2">
        <f t="shared" si="1502"/>
        <v>0</v>
      </c>
      <c r="V5360" t="str">
        <f t="shared" si="1510"/>
        <v>N</v>
      </c>
      <c r="W5360" s="2">
        <f t="shared" si="1511"/>
        <v>0</v>
      </c>
      <c r="X5360" s="2">
        <f t="shared" si="1503"/>
        <v>0</v>
      </c>
      <c r="Y5360" s="2"/>
    </row>
    <row r="5361" spans="1:25" x14ac:dyDescent="0.2">
      <c r="A5361">
        <v>6</v>
      </c>
      <c r="B5361" s="1">
        <v>42959.249999987005</v>
      </c>
      <c r="C5361">
        <v>37.4</v>
      </c>
      <c r="D5361" s="15">
        <f t="shared" si="1504"/>
        <v>37.4</v>
      </c>
      <c r="E5361">
        <v>32</v>
      </c>
      <c r="F5361" s="6">
        <v>2.7540100000000001</v>
      </c>
      <c r="G5361" s="6">
        <v>1.0358911700000002</v>
      </c>
      <c r="H5361" s="6">
        <f t="shared" si="1495"/>
        <v>3.7899011700000003</v>
      </c>
      <c r="I5361" s="6">
        <f t="shared" si="1496"/>
        <v>5.3999999999999986</v>
      </c>
      <c r="J5361" s="6">
        <f t="shared" si="1497"/>
        <v>1.6100988299999983</v>
      </c>
      <c r="K5361" s="3">
        <f t="shared" si="1505"/>
        <v>0</v>
      </c>
      <c r="L5361" s="6">
        <f t="shared" si="1498"/>
        <v>0</v>
      </c>
      <c r="M5361" s="6">
        <f t="shared" si="1506"/>
        <v>110</v>
      </c>
      <c r="N5361" s="6">
        <f t="shared" si="1507"/>
        <v>0</v>
      </c>
      <c r="O5361" s="2">
        <f t="shared" si="1499"/>
        <v>0</v>
      </c>
      <c r="P5361" s="2">
        <f t="shared" si="1508"/>
        <v>32</v>
      </c>
      <c r="Q5361" s="2">
        <f t="shared" si="1500"/>
        <v>5.3999999999999986</v>
      </c>
      <c r="R5361" s="2">
        <f t="shared" si="1509"/>
        <v>3.7899011700000003</v>
      </c>
      <c r="S5361" s="2">
        <f t="shared" si="1501"/>
        <v>1.6100988299999983</v>
      </c>
      <c r="T5361" s="2">
        <f t="shared" si="1512"/>
        <v>0</v>
      </c>
      <c r="U5361" s="2">
        <f t="shared" si="1502"/>
        <v>0</v>
      </c>
      <c r="V5361" t="str">
        <f t="shared" si="1510"/>
        <v>N</v>
      </c>
      <c r="W5361" s="2">
        <f t="shared" si="1511"/>
        <v>0</v>
      </c>
      <c r="X5361" s="2">
        <f t="shared" si="1503"/>
        <v>0</v>
      </c>
      <c r="Y5361" s="2"/>
    </row>
    <row r="5362" spans="1:25" x14ac:dyDescent="0.2">
      <c r="A5362">
        <v>7</v>
      </c>
      <c r="B5362" s="1">
        <v>42959.291666653669</v>
      </c>
      <c r="C5362">
        <v>40</v>
      </c>
      <c r="D5362" s="15">
        <f t="shared" si="1504"/>
        <v>40</v>
      </c>
      <c r="E5362">
        <v>32</v>
      </c>
      <c r="F5362" s="6">
        <v>2.0554600000000001</v>
      </c>
      <c r="G5362" s="6">
        <v>9.0242000000000004</v>
      </c>
      <c r="H5362" s="6">
        <f t="shared" si="1495"/>
        <v>11.079660000000001</v>
      </c>
      <c r="I5362" s="6">
        <f t="shared" si="1496"/>
        <v>8</v>
      </c>
      <c r="J5362" s="6">
        <f t="shared" si="1497"/>
        <v>0</v>
      </c>
      <c r="K5362" s="3">
        <f t="shared" si="1505"/>
        <v>0</v>
      </c>
      <c r="L5362" s="6">
        <f t="shared" si="1498"/>
        <v>3.0796600000000005</v>
      </c>
      <c r="M5362" s="6">
        <f t="shared" si="1506"/>
        <v>113.07966</v>
      </c>
      <c r="N5362" s="6">
        <f t="shared" si="1507"/>
        <v>0</v>
      </c>
      <c r="O5362" s="2">
        <f t="shared" si="1499"/>
        <v>0</v>
      </c>
      <c r="P5362" s="2">
        <f t="shared" si="1508"/>
        <v>32</v>
      </c>
      <c r="Q5362" s="2">
        <f t="shared" si="1500"/>
        <v>8</v>
      </c>
      <c r="R5362" s="2">
        <f t="shared" si="1509"/>
        <v>8</v>
      </c>
      <c r="S5362" s="2">
        <f t="shared" si="1501"/>
        <v>0</v>
      </c>
      <c r="T5362" s="2">
        <f t="shared" si="1512"/>
        <v>3.0796600000000041</v>
      </c>
      <c r="U5362" s="2">
        <f t="shared" si="1502"/>
        <v>0</v>
      </c>
      <c r="V5362" t="str">
        <f t="shared" si="1510"/>
        <v>N</v>
      </c>
      <c r="W5362" s="2">
        <f t="shared" si="1511"/>
        <v>0</v>
      </c>
      <c r="X5362" s="2">
        <f t="shared" si="1503"/>
        <v>0</v>
      </c>
      <c r="Y5362" s="2"/>
    </row>
    <row r="5363" spans="1:25" x14ac:dyDescent="0.2">
      <c r="A5363">
        <v>8</v>
      </c>
      <c r="B5363" s="1">
        <v>42959.333333320334</v>
      </c>
      <c r="C5363">
        <v>43.6</v>
      </c>
      <c r="D5363" s="15">
        <f t="shared" si="1504"/>
        <v>43.6</v>
      </c>
      <c r="E5363">
        <v>32</v>
      </c>
      <c r="F5363" s="6">
        <v>1.9819599999999999</v>
      </c>
      <c r="G5363" s="6">
        <v>19.916010000000004</v>
      </c>
      <c r="H5363" s="6">
        <f t="shared" si="1495"/>
        <v>21.897970000000004</v>
      </c>
      <c r="I5363" s="6">
        <f t="shared" si="1496"/>
        <v>11.600000000000001</v>
      </c>
      <c r="J5363" s="6">
        <f t="shared" si="1497"/>
        <v>0</v>
      </c>
      <c r="K5363" s="3">
        <f t="shared" si="1505"/>
        <v>0</v>
      </c>
      <c r="L5363" s="6">
        <f t="shared" si="1498"/>
        <v>10.297970000000003</v>
      </c>
      <c r="M5363" s="6">
        <f t="shared" si="1506"/>
        <v>123.37763000000001</v>
      </c>
      <c r="N5363" s="6">
        <f t="shared" si="1507"/>
        <v>0</v>
      </c>
      <c r="O5363" s="2">
        <f t="shared" si="1499"/>
        <v>0</v>
      </c>
      <c r="P5363" s="2">
        <f t="shared" si="1508"/>
        <v>32</v>
      </c>
      <c r="Q5363" s="2">
        <f t="shared" si="1500"/>
        <v>11.600000000000001</v>
      </c>
      <c r="R5363" s="2">
        <f t="shared" si="1509"/>
        <v>11.600000000000001</v>
      </c>
      <c r="S5363" s="2">
        <f t="shared" si="1501"/>
        <v>0</v>
      </c>
      <c r="T5363" s="2">
        <f t="shared" si="1512"/>
        <v>10.297970000000007</v>
      </c>
      <c r="U5363" s="2">
        <f t="shared" si="1502"/>
        <v>0</v>
      </c>
      <c r="V5363" t="str">
        <f t="shared" si="1510"/>
        <v>Y</v>
      </c>
      <c r="W5363" s="2">
        <f t="shared" si="1511"/>
        <v>0</v>
      </c>
      <c r="X5363" s="2">
        <f t="shared" si="1503"/>
        <v>0</v>
      </c>
      <c r="Y5363" s="2"/>
    </row>
    <row r="5364" spans="1:25" x14ac:dyDescent="0.2">
      <c r="A5364">
        <v>9</v>
      </c>
      <c r="B5364" s="1">
        <v>42959.374999986998</v>
      </c>
      <c r="C5364">
        <v>45.1</v>
      </c>
      <c r="D5364" s="15">
        <f t="shared" si="1504"/>
        <v>45.1</v>
      </c>
      <c r="E5364">
        <v>32</v>
      </c>
      <c r="F5364" s="6">
        <v>3.1489099999999999</v>
      </c>
      <c r="G5364" s="6">
        <v>31.526340000000001</v>
      </c>
      <c r="H5364" s="6">
        <f t="shared" si="1495"/>
        <v>34.675249999999998</v>
      </c>
      <c r="I5364" s="6">
        <f t="shared" si="1496"/>
        <v>13.100000000000001</v>
      </c>
      <c r="J5364" s="6">
        <f t="shared" si="1497"/>
        <v>0</v>
      </c>
      <c r="K5364" s="3">
        <f t="shared" si="1505"/>
        <v>0</v>
      </c>
      <c r="L5364" s="6">
        <f t="shared" si="1498"/>
        <v>21.575249999999997</v>
      </c>
      <c r="M5364" s="6">
        <f t="shared" si="1506"/>
        <v>144.95287999999999</v>
      </c>
      <c r="N5364" s="6">
        <f t="shared" si="1507"/>
        <v>0</v>
      </c>
      <c r="O5364" s="2">
        <f t="shared" si="1499"/>
        <v>0</v>
      </c>
      <c r="P5364" s="2">
        <f t="shared" si="1508"/>
        <v>32</v>
      </c>
      <c r="Q5364" s="2">
        <f t="shared" si="1500"/>
        <v>13.100000000000001</v>
      </c>
      <c r="R5364" s="2">
        <f t="shared" si="1509"/>
        <v>13.100000000000001</v>
      </c>
      <c r="S5364" s="2">
        <f t="shared" si="1501"/>
        <v>0</v>
      </c>
      <c r="T5364" s="2">
        <f t="shared" si="1512"/>
        <v>21.575249999999983</v>
      </c>
      <c r="U5364" s="2">
        <f t="shared" si="1502"/>
        <v>0</v>
      </c>
      <c r="V5364" t="str">
        <f t="shared" si="1510"/>
        <v>Y</v>
      </c>
      <c r="W5364" s="2">
        <f t="shared" si="1511"/>
        <v>0</v>
      </c>
      <c r="X5364" s="2">
        <f t="shared" si="1503"/>
        <v>0</v>
      </c>
      <c r="Y5364" s="2"/>
    </row>
    <row r="5365" spans="1:25" x14ac:dyDescent="0.2">
      <c r="A5365">
        <v>10</v>
      </c>
      <c r="B5365" s="1">
        <v>42959.416666653662</v>
      </c>
      <c r="C5365">
        <v>41.3</v>
      </c>
      <c r="D5365" s="15">
        <f t="shared" si="1504"/>
        <v>41.3</v>
      </c>
      <c r="E5365">
        <v>32</v>
      </c>
      <c r="F5365" s="6">
        <v>4.3819299999999997</v>
      </c>
      <c r="G5365" s="6">
        <v>39.270690000000002</v>
      </c>
      <c r="H5365" s="6">
        <f t="shared" si="1495"/>
        <v>43.652619999999999</v>
      </c>
      <c r="I5365" s="6">
        <f t="shared" si="1496"/>
        <v>9.2999999999999972</v>
      </c>
      <c r="J5365" s="6">
        <f t="shared" si="1497"/>
        <v>0</v>
      </c>
      <c r="K5365" s="3">
        <f t="shared" si="1505"/>
        <v>0</v>
      </c>
      <c r="L5365" s="6">
        <f t="shared" si="1498"/>
        <v>34.352620000000002</v>
      </c>
      <c r="M5365" s="6">
        <f t="shared" si="1506"/>
        <v>179.30549999999999</v>
      </c>
      <c r="N5365" s="6">
        <f t="shared" si="1507"/>
        <v>0</v>
      </c>
      <c r="O5365" s="2">
        <f t="shared" si="1499"/>
        <v>0</v>
      </c>
      <c r="P5365" s="2">
        <f t="shared" si="1508"/>
        <v>32</v>
      </c>
      <c r="Q5365" s="2">
        <f t="shared" si="1500"/>
        <v>9.2999999999999972</v>
      </c>
      <c r="R5365" s="2">
        <f t="shared" si="1509"/>
        <v>9.2999999999999972</v>
      </c>
      <c r="S5365" s="2">
        <f t="shared" si="1501"/>
        <v>0</v>
      </c>
      <c r="T5365" s="2">
        <f t="shared" si="1512"/>
        <v>34.352620000000002</v>
      </c>
      <c r="U5365" s="2">
        <f t="shared" si="1502"/>
        <v>0</v>
      </c>
      <c r="V5365" t="str">
        <f t="shared" si="1510"/>
        <v>Y</v>
      </c>
      <c r="W5365" s="2">
        <f t="shared" si="1511"/>
        <v>0</v>
      </c>
      <c r="X5365" s="2">
        <f t="shared" si="1503"/>
        <v>0</v>
      </c>
      <c r="Y5365" s="2"/>
    </row>
    <row r="5366" spans="1:25" x14ac:dyDescent="0.2">
      <c r="A5366">
        <v>11</v>
      </c>
      <c r="B5366" s="1">
        <v>42959.458333320326</v>
      </c>
      <c r="C5366">
        <v>45.8</v>
      </c>
      <c r="D5366" s="15">
        <f t="shared" si="1504"/>
        <v>45.8</v>
      </c>
      <c r="E5366">
        <v>32</v>
      </c>
      <c r="F5366" s="6">
        <v>5.8662700000000001</v>
      </c>
      <c r="G5366" s="6">
        <v>43.460699999999996</v>
      </c>
      <c r="H5366" s="6">
        <f t="shared" si="1495"/>
        <v>49.326969999999996</v>
      </c>
      <c r="I5366" s="6">
        <f t="shared" si="1496"/>
        <v>13.799999999999997</v>
      </c>
      <c r="J5366" s="6">
        <f t="shared" si="1497"/>
        <v>0</v>
      </c>
      <c r="K5366" s="3">
        <f t="shared" si="1505"/>
        <v>0</v>
      </c>
      <c r="L5366" s="6">
        <f t="shared" si="1498"/>
        <v>35.526969999999999</v>
      </c>
      <c r="M5366" s="6">
        <f t="shared" si="1506"/>
        <v>214.83247</v>
      </c>
      <c r="N5366" s="6">
        <f t="shared" si="1507"/>
        <v>0</v>
      </c>
      <c r="O5366" s="2">
        <f t="shared" si="1499"/>
        <v>0</v>
      </c>
      <c r="P5366" s="2">
        <f t="shared" si="1508"/>
        <v>32</v>
      </c>
      <c r="Q5366" s="2">
        <f t="shared" si="1500"/>
        <v>13.799999999999997</v>
      </c>
      <c r="R5366" s="2">
        <f t="shared" si="1509"/>
        <v>13.799999999999997</v>
      </c>
      <c r="S5366" s="2">
        <f t="shared" si="1501"/>
        <v>0</v>
      </c>
      <c r="T5366" s="2">
        <f t="shared" si="1512"/>
        <v>35.526970000000006</v>
      </c>
      <c r="U5366" s="2">
        <f t="shared" si="1502"/>
        <v>0</v>
      </c>
      <c r="V5366" t="str">
        <f t="shared" si="1510"/>
        <v>Y</v>
      </c>
      <c r="W5366" s="2">
        <f t="shared" si="1511"/>
        <v>0</v>
      </c>
      <c r="X5366" s="2">
        <f t="shared" si="1503"/>
        <v>0</v>
      </c>
      <c r="Y5366" s="2"/>
    </row>
    <row r="5367" spans="1:25" x14ac:dyDescent="0.2">
      <c r="A5367">
        <v>12</v>
      </c>
      <c r="B5367" s="1">
        <v>42959.499999986991</v>
      </c>
      <c r="C5367">
        <v>47.9</v>
      </c>
      <c r="D5367" s="15">
        <f t="shared" si="1504"/>
        <v>47.9</v>
      </c>
      <c r="E5367">
        <v>32</v>
      </c>
      <c r="F5367" s="6">
        <v>6.0973600000000001</v>
      </c>
      <c r="G5367" s="6">
        <v>27.850809999999999</v>
      </c>
      <c r="H5367" s="6">
        <f t="shared" si="1495"/>
        <v>33.948169999999998</v>
      </c>
      <c r="I5367" s="6">
        <f t="shared" si="1496"/>
        <v>15.899999999999999</v>
      </c>
      <c r="J5367" s="6">
        <f t="shared" si="1497"/>
        <v>0</v>
      </c>
      <c r="K5367" s="3">
        <f t="shared" si="1505"/>
        <v>0</v>
      </c>
      <c r="L5367" s="6">
        <f t="shared" si="1498"/>
        <v>18.048169999999999</v>
      </c>
      <c r="M5367" s="6">
        <f t="shared" si="1506"/>
        <v>220</v>
      </c>
      <c r="N5367" s="6">
        <f t="shared" si="1507"/>
        <v>12.88064</v>
      </c>
      <c r="O5367" s="2">
        <f t="shared" si="1499"/>
        <v>-12.88064</v>
      </c>
      <c r="P5367" s="2">
        <f t="shared" si="1508"/>
        <v>19.11936</v>
      </c>
      <c r="Q5367" s="2">
        <f t="shared" si="1500"/>
        <v>28.780639999999998</v>
      </c>
      <c r="R5367" s="2">
        <f t="shared" si="1509"/>
        <v>28.780639999999998</v>
      </c>
      <c r="S5367" s="2">
        <f t="shared" si="1501"/>
        <v>0</v>
      </c>
      <c r="T5367" s="2">
        <f t="shared" si="1512"/>
        <v>5.1675299999999993</v>
      </c>
      <c r="U5367" s="2">
        <f t="shared" si="1502"/>
        <v>0</v>
      </c>
      <c r="V5367" t="str">
        <f t="shared" si="1510"/>
        <v>Y</v>
      </c>
      <c r="W5367" s="2">
        <f t="shared" si="1511"/>
        <v>0</v>
      </c>
      <c r="X5367" s="2">
        <f t="shared" si="1503"/>
        <v>0</v>
      </c>
      <c r="Y5367" s="2"/>
    </row>
    <row r="5368" spans="1:25" x14ac:dyDescent="0.2">
      <c r="A5368">
        <v>13</v>
      </c>
      <c r="B5368" s="1">
        <v>42959.541666653655</v>
      </c>
      <c r="C5368">
        <v>49.1</v>
      </c>
      <c r="D5368" s="15">
        <f t="shared" si="1504"/>
        <v>49.1</v>
      </c>
      <c r="E5368">
        <v>32</v>
      </c>
      <c r="F5368" s="6">
        <v>4.7001799999999996</v>
      </c>
      <c r="G5368" s="6">
        <v>41.379159999999999</v>
      </c>
      <c r="H5368" s="6">
        <f t="shared" si="1495"/>
        <v>46.079340000000002</v>
      </c>
      <c r="I5368" s="6">
        <f t="shared" si="1496"/>
        <v>17.100000000000001</v>
      </c>
      <c r="J5368" s="6">
        <f t="shared" si="1497"/>
        <v>0</v>
      </c>
      <c r="K5368" s="3">
        <f t="shared" si="1505"/>
        <v>0</v>
      </c>
      <c r="L5368" s="6">
        <f t="shared" si="1498"/>
        <v>28.979340000000001</v>
      </c>
      <c r="M5368" s="6">
        <f t="shared" si="1506"/>
        <v>220</v>
      </c>
      <c r="N5368" s="6">
        <f t="shared" si="1507"/>
        <v>28.979340000000008</v>
      </c>
      <c r="O5368" s="2">
        <f t="shared" si="1499"/>
        <v>-28.979340000000008</v>
      </c>
      <c r="P5368" s="2">
        <f t="shared" si="1508"/>
        <v>3.0206599999999924</v>
      </c>
      <c r="Q5368" s="2">
        <f t="shared" si="1500"/>
        <v>46.079340000000009</v>
      </c>
      <c r="R5368" s="2">
        <f t="shared" si="1509"/>
        <v>46.079340000000009</v>
      </c>
      <c r="S5368" s="2">
        <f t="shared" si="1501"/>
        <v>0</v>
      </c>
      <c r="T5368" s="2">
        <f t="shared" si="1512"/>
        <v>0</v>
      </c>
      <c r="U5368" s="2">
        <f t="shared" si="1502"/>
        <v>0</v>
      </c>
      <c r="V5368" t="str">
        <f t="shared" si="1510"/>
        <v>Y</v>
      </c>
      <c r="W5368" s="2">
        <f t="shared" si="1511"/>
        <v>0</v>
      </c>
      <c r="X5368" s="2">
        <f t="shared" si="1503"/>
        <v>0</v>
      </c>
      <c r="Y5368" s="2"/>
    </row>
    <row r="5369" spans="1:25" x14ac:dyDescent="0.2">
      <c r="A5369">
        <v>14</v>
      </c>
      <c r="B5369" s="1">
        <v>42959.583333320319</v>
      </c>
      <c r="C5369">
        <v>48.9</v>
      </c>
      <c r="D5369" s="15">
        <f t="shared" si="1504"/>
        <v>48.9</v>
      </c>
      <c r="E5369">
        <v>32</v>
      </c>
      <c r="F5369" s="6">
        <v>4.3073399999999999</v>
      </c>
      <c r="G5369" s="6">
        <v>30.845610000000001</v>
      </c>
      <c r="H5369" s="6">
        <f t="shared" si="1495"/>
        <v>35.152950000000004</v>
      </c>
      <c r="I5369" s="6">
        <f t="shared" si="1496"/>
        <v>16.899999999999999</v>
      </c>
      <c r="J5369" s="6">
        <f t="shared" si="1497"/>
        <v>0</v>
      </c>
      <c r="K5369" s="3">
        <f t="shared" si="1505"/>
        <v>0</v>
      </c>
      <c r="L5369" s="6">
        <f t="shared" si="1498"/>
        <v>18.252950000000006</v>
      </c>
      <c r="M5369" s="6">
        <f t="shared" si="1506"/>
        <v>220</v>
      </c>
      <c r="N5369" s="6">
        <f t="shared" si="1507"/>
        <v>18.252949999999998</v>
      </c>
      <c r="O5369" s="2">
        <f t="shared" si="1499"/>
        <v>-18.252949999999998</v>
      </c>
      <c r="P5369" s="2">
        <f t="shared" si="1508"/>
        <v>13.747050000000002</v>
      </c>
      <c r="Q5369" s="2">
        <f t="shared" si="1500"/>
        <v>35.152949999999997</v>
      </c>
      <c r="R5369" s="2">
        <f t="shared" si="1509"/>
        <v>35.152949999999997</v>
      </c>
      <c r="S5369" s="2">
        <f t="shared" si="1501"/>
        <v>0</v>
      </c>
      <c r="T5369" s="2">
        <f t="shared" si="1512"/>
        <v>0</v>
      </c>
      <c r="U5369" s="2">
        <f t="shared" si="1502"/>
        <v>0</v>
      </c>
      <c r="V5369" t="str">
        <f t="shared" si="1510"/>
        <v>Y</v>
      </c>
      <c r="W5369" s="2">
        <f t="shared" si="1511"/>
        <v>0</v>
      </c>
      <c r="X5369" s="2">
        <f t="shared" si="1503"/>
        <v>0</v>
      </c>
      <c r="Y5369" s="2"/>
    </row>
    <row r="5370" spans="1:25" x14ac:dyDescent="0.2">
      <c r="A5370">
        <v>15</v>
      </c>
      <c r="B5370" s="1">
        <v>42959.624999986983</v>
      </c>
      <c r="C5370">
        <v>49.1</v>
      </c>
      <c r="D5370" s="15">
        <f t="shared" si="1504"/>
        <v>49.1</v>
      </c>
      <c r="E5370">
        <v>32</v>
      </c>
      <c r="F5370" s="6">
        <v>3.7817500000000002</v>
      </c>
      <c r="G5370" s="6">
        <v>26.031379999999999</v>
      </c>
      <c r="H5370" s="6">
        <f t="shared" si="1495"/>
        <v>29.813129999999997</v>
      </c>
      <c r="I5370" s="6">
        <f t="shared" si="1496"/>
        <v>17.100000000000001</v>
      </c>
      <c r="J5370" s="6">
        <f t="shared" si="1497"/>
        <v>0</v>
      </c>
      <c r="K5370" s="3">
        <f t="shared" si="1505"/>
        <v>0</v>
      </c>
      <c r="L5370" s="6">
        <f t="shared" si="1498"/>
        <v>12.713129999999996</v>
      </c>
      <c r="M5370" s="6">
        <f t="shared" si="1506"/>
        <v>220</v>
      </c>
      <c r="N5370" s="6">
        <f t="shared" si="1507"/>
        <v>12.713130000000007</v>
      </c>
      <c r="O5370" s="2">
        <f t="shared" si="1499"/>
        <v>-12.713130000000007</v>
      </c>
      <c r="P5370" s="2">
        <f t="shared" si="1508"/>
        <v>19.286869999999993</v>
      </c>
      <c r="Q5370" s="2">
        <f t="shared" si="1500"/>
        <v>29.813130000000008</v>
      </c>
      <c r="R5370" s="2">
        <f t="shared" si="1509"/>
        <v>29.813130000000008</v>
      </c>
      <c r="S5370" s="2">
        <f t="shared" si="1501"/>
        <v>0</v>
      </c>
      <c r="T5370" s="2">
        <f t="shared" si="1512"/>
        <v>0</v>
      </c>
      <c r="U5370" s="2">
        <f t="shared" si="1502"/>
        <v>0</v>
      </c>
      <c r="V5370" t="str">
        <f t="shared" si="1510"/>
        <v>Y</v>
      </c>
      <c r="W5370" s="2">
        <f t="shared" si="1511"/>
        <v>0</v>
      </c>
      <c r="X5370" s="2">
        <f t="shared" si="1503"/>
        <v>0</v>
      </c>
      <c r="Y5370" s="2"/>
    </row>
    <row r="5371" spans="1:25" x14ac:dyDescent="0.2">
      <c r="A5371">
        <v>16</v>
      </c>
      <c r="B5371" s="1">
        <v>42959.666666653648</v>
      </c>
      <c r="C5371">
        <v>49.6</v>
      </c>
      <c r="D5371" s="15">
        <f t="shared" si="1504"/>
        <v>49.6</v>
      </c>
      <c r="E5371">
        <v>32</v>
      </c>
      <c r="F5371" s="6">
        <v>3.4394999999999998</v>
      </c>
      <c r="G5371" s="6">
        <v>18.79091</v>
      </c>
      <c r="H5371" s="6">
        <f t="shared" si="1495"/>
        <v>22.230409999999999</v>
      </c>
      <c r="I5371" s="6">
        <f t="shared" si="1496"/>
        <v>17.600000000000001</v>
      </c>
      <c r="J5371" s="6">
        <f t="shared" si="1497"/>
        <v>0</v>
      </c>
      <c r="K5371" s="3">
        <f t="shared" si="1505"/>
        <v>0</v>
      </c>
      <c r="L5371" s="6">
        <f t="shared" si="1498"/>
        <v>4.6304099999999977</v>
      </c>
      <c r="M5371" s="6">
        <f t="shared" si="1506"/>
        <v>220</v>
      </c>
      <c r="N5371" s="6">
        <f t="shared" si="1507"/>
        <v>4.6304099999999835</v>
      </c>
      <c r="O5371" s="2">
        <f t="shared" si="1499"/>
        <v>-4.6304099999999835</v>
      </c>
      <c r="P5371" s="2">
        <f t="shared" si="1508"/>
        <v>27.369590000000017</v>
      </c>
      <c r="Q5371" s="2">
        <f t="shared" si="1500"/>
        <v>22.230409999999985</v>
      </c>
      <c r="R5371" s="2">
        <f t="shared" si="1509"/>
        <v>22.230409999999985</v>
      </c>
      <c r="S5371" s="2">
        <f t="shared" si="1501"/>
        <v>0</v>
      </c>
      <c r="T5371" s="2">
        <f t="shared" si="1512"/>
        <v>0</v>
      </c>
      <c r="U5371" s="2">
        <f t="shared" si="1502"/>
        <v>0</v>
      </c>
      <c r="V5371" t="str">
        <f t="shared" si="1510"/>
        <v>Y</v>
      </c>
      <c r="W5371" s="2">
        <f t="shared" si="1511"/>
        <v>0</v>
      </c>
      <c r="X5371" s="2">
        <f t="shared" si="1503"/>
        <v>0</v>
      </c>
      <c r="Y5371" s="2"/>
    </row>
    <row r="5372" spans="1:25" x14ac:dyDescent="0.2">
      <c r="A5372">
        <v>17</v>
      </c>
      <c r="B5372" s="1">
        <v>42959.708333320312</v>
      </c>
      <c r="C5372">
        <v>49.1</v>
      </c>
      <c r="D5372" s="15">
        <f t="shared" si="1504"/>
        <v>49.1</v>
      </c>
      <c r="E5372">
        <v>32</v>
      </c>
      <c r="F5372" s="6">
        <v>1.8736600000000001</v>
      </c>
      <c r="G5372" s="6">
        <v>6.7894959999999998</v>
      </c>
      <c r="H5372" s="6">
        <f t="shared" si="1495"/>
        <v>8.6631560000000007</v>
      </c>
      <c r="I5372" s="6">
        <f t="shared" si="1496"/>
        <v>17.100000000000001</v>
      </c>
      <c r="J5372" s="6">
        <f t="shared" si="1497"/>
        <v>8.4368440000000007</v>
      </c>
      <c r="K5372" s="3">
        <f t="shared" si="1505"/>
        <v>9.6421074285714212</v>
      </c>
      <c r="L5372" s="6">
        <f t="shared" si="1498"/>
        <v>0</v>
      </c>
      <c r="M5372" s="6">
        <f t="shared" si="1506"/>
        <v>210.35789257142858</v>
      </c>
      <c r="N5372" s="6">
        <f t="shared" si="1507"/>
        <v>1.2052634285714134</v>
      </c>
      <c r="O5372" s="2">
        <f t="shared" si="1499"/>
        <v>-1.2052634285714134</v>
      </c>
      <c r="P5372" s="2">
        <f t="shared" si="1508"/>
        <v>30.794736571428587</v>
      </c>
      <c r="Q5372" s="2">
        <f t="shared" si="1500"/>
        <v>18.305263428571415</v>
      </c>
      <c r="R5372" s="2">
        <f t="shared" si="1509"/>
        <v>8.6631560000000007</v>
      </c>
      <c r="S5372" s="2">
        <f t="shared" si="1501"/>
        <v>9.6421074285714141</v>
      </c>
      <c r="T5372" s="2">
        <f t="shared" si="1512"/>
        <v>0</v>
      </c>
      <c r="U5372" s="2">
        <f t="shared" si="1502"/>
        <v>0</v>
      </c>
      <c r="V5372" t="str">
        <f t="shared" si="1510"/>
        <v>N</v>
      </c>
      <c r="W5372" s="2">
        <f t="shared" si="1511"/>
        <v>0</v>
      </c>
      <c r="X5372" s="2">
        <f t="shared" si="1503"/>
        <v>0</v>
      </c>
      <c r="Y5372" s="2"/>
    </row>
    <row r="5373" spans="1:25" x14ac:dyDescent="0.2">
      <c r="A5373">
        <v>18</v>
      </c>
      <c r="B5373" s="1">
        <v>42959.749999986976</v>
      </c>
      <c r="C5373">
        <v>48.1</v>
      </c>
      <c r="D5373" s="15">
        <f t="shared" si="1504"/>
        <v>48.1</v>
      </c>
      <c r="E5373">
        <v>32</v>
      </c>
      <c r="F5373" s="6">
        <v>1.6664099999999999</v>
      </c>
      <c r="G5373" s="6">
        <v>0.22961916999999998</v>
      </c>
      <c r="H5373" s="6">
        <f t="shared" si="1495"/>
        <v>1.8960291699999998</v>
      </c>
      <c r="I5373" s="6">
        <f t="shared" si="1496"/>
        <v>16.100000000000001</v>
      </c>
      <c r="J5373" s="6">
        <f t="shared" si="1497"/>
        <v>14.203970830000001</v>
      </c>
      <c r="K5373" s="3">
        <f t="shared" si="1505"/>
        <v>16.233109519999999</v>
      </c>
      <c r="L5373" s="6">
        <f t="shared" si="1498"/>
        <v>0</v>
      </c>
      <c r="M5373" s="6">
        <f t="shared" si="1506"/>
        <v>194.12478305142858</v>
      </c>
      <c r="N5373" s="6">
        <f t="shared" si="1507"/>
        <v>2.0291386899999964</v>
      </c>
      <c r="O5373" s="2">
        <f t="shared" si="1499"/>
        <v>-2.0291386899999964</v>
      </c>
      <c r="P5373" s="2">
        <f t="shared" si="1508"/>
        <v>29.970861310000004</v>
      </c>
      <c r="Q5373" s="2">
        <f t="shared" si="1500"/>
        <v>18.129138689999998</v>
      </c>
      <c r="R5373" s="2">
        <f t="shared" si="1509"/>
        <v>1.8960291699999998</v>
      </c>
      <c r="S5373" s="2">
        <f t="shared" si="1501"/>
        <v>16.233109519999999</v>
      </c>
      <c r="T5373" s="2">
        <f t="shared" si="1512"/>
        <v>0</v>
      </c>
      <c r="U5373" s="2">
        <f t="shared" si="1502"/>
        <v>0</v>
      </c>
      <c r="V5373" t="str">
        <f t="shared" si="1510"/>
        <v>N</v>
      </c>
      <c r="W5373" s="2">
        <f t="shared" si="1511"/>
        <v>0</v>
      </c>
      <c r="X5373" s="2">
        <f t="shared" si="1503"/>
        <v>0</v>
      </c>
      <c r="Y5373" s="2"/>
    </row>
    <row r="5374" spans="1:25" x14ac:dyDescent="0.2">
      <c r="A5374">
        <v>19</v>
      </c>
      <c r="B5374" s="1">
        <v>42959.79166665364</v>
      </c>
      <c r="C5374">
        <v>48.7</v>
      </c>
      <c r="D5374" s="15">
        <f t="shared" si="1504"/>
        <v>48.7</v>
      </c>
      <c r="E5374">
        <v>32</v>
      </c>
      <c r="F5374" s="6">
        <v>1.73874</v>
      </c>
      <c r="G5374" s="6">
        <v>-1.5167529999999999E-2</v>
      </c>
      <c r="H5374" s="6">
        <f t="shared" si="1495"/>
        <v>1.7235724699999999</v>
      </c>
      <c r="I5374" s="6">
        <f t="shared" si="1496"/>
        <v>16.700000000000003</v>
      </c>
      <c r="J5374" s="6">
        <f t="shared" si="1497"/>
        <v>14.976427530000002</v>
      </c>
      <c r="K5374" s="3">
        <f t="shared" si="1505"/>
        <v>17.115917177142848</v>
      </c>
      <c r="L5374" s="6">
        <f t="shared" si="1498"/>
        <v>0</v>
      </c>
      <c r="M5374" s="6">
        <f t="shared" si="1506"/>
        <v>177.00886587428573</v>
      </c>
      <c r="N5374" s="6">
        <f t="shared" si="1507"/>
        <v>2.1394896471428524</v>
      </c>
      <c r="O5374" s="2">
        <f t="shared" si="1499"/>
        <v>-2.1394896471428524</v>
      </c>
      <c r="P5374" s="2">
        <f t="shared" si="1508"/>
        <v>29.860510352857148</v>
      </c>
      <c r="Q5374" s="2">
        <f t="shared" si="1500"/>
        <v>18.839489647142855</v>
      </c>
      <c r="R5374" s="2">
        <f t="shared" si="1509"/>
        <v>1.7235724699999999</v>
      </c>
      <c r="S5374" s="2">
        <f t="shared" si="1501"/>
        <v>17.115917177142855</v>
      </c>
      <c r="T5374" s="2">
        <f t="shared" si="1512"/>
        <v>0</v>
      </c>
      <c r="U5374" s="2">
        <f t="shared" si="1502"/>
        <v>0</v>
      </c>
      <c r="V5374" t="str">
        <f t="shared" si="1510"/>
        <v>N</v>
      </c>
      <c r="W5374" s="2">
        <f t="shared" si="1511"/>
        <v>0</v>
      </c>
      <c r="X5374" s="2">
        <f t="shared" si="1503"/>
        <v>0</v>
      </c>
      <c r="Y5374" s="2"/>
    </row>
    <row r="5375" spans="1:25" x14ac:dyDescent="0.2">
      <c r="A5375">
        <v>20</v>
      </c>
      <c r="B5375" s="1">
        <v>42959.833333320305</v>
      </c>
      <c r="C5375">
        <v>48.9</v>
      </c>
      <c r="D5375" s="15">
        <f t="shared" si="1504"/>
        <v>48.9</v>
      </c>
      <c r="E5375">
        <v>32</v>
      </c>
      <c r="F5375" s="6">
        <v>1.6865600000000001</v>
      </c>
      <c r="G5375" s="6">
        <v>-1.5167529999999999E-2</v>
      </c>
      <c r="H5375" s="6">
        <f t="shared" si="1495"/>
        <v>1.67139247</v>
      </c>
      <c r="I5375" s="6">
        <f t="shared" si="1496"/>
        <v>16.899999999999999</v>
      </c>
      <c r="J5375" s="6">
        <f t="shared" si="1497"/>
        <v>15.228607529999998</v>
      </c>
      <c r="K5375" s="3">
        <f t="shared" si="1505"/>
        <v>17.404122891428557</v>
      </c>
      <c r="L5375" s="6">
        <f t="shared" si="1498"/>
        <v>0</v>
      </c>
      <c r="M5375" s="6">
        <f t="shared" si="1506"/>
        <v>159.60474298285718</v>
      </c>
      <c r="N5375" s="6">
        <f t="shared" si="1507"/>
        <v>2.1755153614285518</v>
      </c>
      <c r="O5375" s="2">
        <f t="shared" si="1499"/>
        <v>-2.1755153614285518</v>
      </c>
      <c r="P5375" s="2">
        <f t="shared" si="1508"/>
        <v>29.824484638571448</v>
      </c>
      <c r="Q5375" s="2">
        <f t="shared" si="1500"/>
        <v>19.07551536142855</v>
      </c>
      <c r="R5375" s="2">
        <f t="shared" si="1509"/>
        <v>1.67139247</v>
      </c>
      <c r="S5375" s="2">
        <f t="shared" si="1501"/>
        <v>17.40412289142855</v>
      </c>
      <c r="T5375" s="2">
        <f t="shared" si="1512"/>
        <v>0</v>
      </c>
      <c r="U5375" s="2">
        <f t="shared" si="1502"/>
        <v>0</v>
      </c>
      <c r="V5375" t="str">
        <f t="shared" si="1510"/>
        <v>N</v>
      </c>
      <c r="W5375" s="2">
        <f t="shared" si="1511"/>
        <v>0</v>
      </c>
      <c r="X5375" s="2">
        <f t="shared" si="1503"/>
        <v>0</v>
      </c>
      <c r="Y5375" s="2"/>
    </row>
    <row r="5376" spans="1:25" x14ac:dyDescent="0.2">
      <c r="A5376">
        <v>21</v>
      </c>
      <c r="B5376" s="1">
        <v>42959.874999986969</v>
      </c>
      <c r="C5376">
        <v>45.6</v>
      </c>
      <c r="D5376" s="15">
        <f t="shared" si="1504"/>
        <v>45.6</v>
      </c>
      <c r="E5376">
        <v>32</v>
      </c>
      <c r="F5376" s="6">
        <v>3.48725</v>
      </c>
      <c r="G5376" s="6">
        <v>-1.5167529999999999E-2</v>
      </c>
      <c r="H5376" s="6">
        <f t="shared" si="1495"/>
        <v>3.4720824700000001</v>
      </c>
      <c r="I5376" s="6">
        <f t="shared" si="1496"/>
        <v>13.600000000000001</v>
      </c>
      <c r="J5376" s="6">
        <f t="shared" si="1497"/>
        <v>10.127917530000001</v>
      </c>
      <c r="K5376" s="3">
        <f t="shared" si="1505"/>
        <v>11.574762891428577</v>
      </c>
      <c r="L5376" s="6">
        <f t="shared" si="1498"/>
        <v>0</v>
      </c>
      <c r="M5376" s="6">
        <f t="shared" si="1506"/>
        <v>148.0299800914286</v>
      </c>
      <c r="N5376" s="6">
        <f t="shared" si="1507"/>
        <v>1.4468453614285863</v>
      </c>
      <c r="O5376" s="2">
        <f t="shared" si="1499"/>
        <v>-1.4468453614285863</v>
      </c>
      <c r="P5376" s="2">
        <f t="shared" si="1508"/>
        <v>30.553154638571414</v>
      </c>
      <c r="Q5376" s="2">
        <f t="shared" si="1500"/>
        <v>15.046845361428588</v>
      </c>
      <c r="R5376" s="2">
        <f t="shared" si="1509"/>
        <v>3.4720824700000001</v>
      </c>
      <c r="S5376" s="2">
        <f t="shared" si="1501"/>
        <v>11.574762891428588</v>
      </c>
      <c r="T5376" s="2">
        <f t="shared" si="1512"/>
        <v>0</v>
      </c>
      <c r="U5376" s="2">
        <f t="shared" si="1502"/>
        <v>0</v>
      </c>
      <c r="V5376" t="str">
        <f t="shared" si="1510"/>
        <v>N</v>
      </c>
      <c r="W5376" s="2">
        <f t="shared" si="1511"/>
        <v>0</v>
      </c>
      <c r="X5376" s="2">
        <f t="shared" si="1503"/>
        <v>0</v>
      </c>
      <c r="Y5376" s="2"/>
    </row>
    <row r="5377" spans="1:25" x14ac:dyDescent="0.2">
      <c r="A5377">
        <v>22</v>
      </c>
      <c r="B5377" s="1">
        <v>42959.916666653633</v>
      </c>
      <c r="C5377">
        <v>44</v>
      </c>
      <c r="D5377" s="15">
        <f t="shared" si="1504"/>
        <v>44</v>
      </c>
      <c r="E5377">
        <v>32</v>
      </c>
      <c r="F5377" s="6">
        <v>6.1617699999999997</v>
      </c>
      <c r="G5377" s="6">
        <v>-1.5167529999999999E-2</v>
      </c>
      <c r="H5377" s="6">
        <f t="shared" si="1495"/>
        <v>6.1466024699999995</v>
      </c>
      <c r="I5377" s="6">
        <f t="shared" si="1496"/>
        <v>12</v>
      </c>
      <c r="J5377" s="6">
        <f t="shared" si="1497"/>
        <v>5.8533975300000005</v>
      </c>
      <c r="K5377" s="3">
        <f t="shared" si="1505"/>
        <v>6.6895971771428719</v>
      </c>
      <c r="L5377" s="6">
        <f t="shared" si="1498"/>
        <v>0</v>
      </c>
      <c r="M5377" s="6">
        <f t="shared" si="1506"/>
        <v>141.34038291428573</v>
      </c>
      <c r="N5377" s="6">
        <f t="shared" si="1507"/>
        <v>0.83619964714287676</v>
      </c>
      <c r="O5377" s="2">
        <f t="shared" si="1499"/>
        <v>-0.83619964714287676</v>
      </c>
      <c r="P5377" s="2">
        <f t="shared" si="1508"/>
        <v>31.163800352857123</v>
      </c>
      <c r="Q5377" s="2">
        <f t="shared" si="1500"/>
        <v>12.836199647142877</v>
      </c>
      <c r="R5377" s="2">
        <f t="shared" si="1509"/>
        <v>6.1466024699999995</v>
      </c>
      <c r="S5377" s="2">
        <f t="shared" si="1501"/>
        <v>6.6895971771428773</v>
      </c>
      <c r="T5377" s="2">
        <f t="shared" si="1512"/>
        <v>0</v>
      </c>
      <c r="U5377" s="2">
        <f t="shared" si="1502"/>
        <v>0</v>
      </c>
      <c r="V5377" t="str">
        <f t="shared" si="1510"/>
        <v>N</v>
      </c>
      <c r="W5377" s="2">
        <f t="shared" si="1511"/>
        <v>0</v>
      </c>
      <c r="X5377" s="2">
        <f t="shared" si="1503"/>
        <v>0</v>
      </c>
      <c r="Y5377" s="2"/>
    </row>
    <row r="5378" spans="1:25" x14ac:dyDescent="0.2">
      <c r="A5378">
        <v>23</v>
      </c>
      <c r="B5378" s="1">
        <v>42959.958333320297</v>
      </c>
      <c r="C5378">
        <v>42.4</v>
      </c>
      <c r="D5378" s="15">
        <f t="shared" si="1504"/>
        <v>42.4</v>
      </c>
      <c r="E5378">
        <v>32</v>
      </c>
      <c r="F5378" s="6">
        <v>5.3477499999999996</v>
      </c>
      <c r="G5378" s="6">
        <v>-1.5167529999999999E-2</v>
      </c>
      <c r="H5378" s="6">
        <f t="shared" si="1495"/>
        <v>5.3325824699999993</v>
      </c>
      <c r="I5378" s="6">
        <f t="shared" si="1496"/>
        <v>10.399999999999999</v>
      </c>
      <c r="J5378" s="6">
        <f t="shared" si="1497"/>
        <v>5.0674175299999993</v>
      </c>
      <c r="K5378" s="3">
        <f t="shared" si="1505"/>
        <v>5.7913343200000043</v>
      </c>
      <c r="L5378" s="6">
        <f t="shared" si="1498"/>
        <v>0</v>
      </c>
      <c r="M5378" s="6">
        <f t="shared" si="1506"/>
        <v>135.54904859428572</v>
      </c>
      <c r="N5378" s="6">
        <f t="shared" si="1507"/>
        <v>0.72391679000000408</v>
      </c>
      <c r="O5378" s="2">
        <f t="shared" si="1499"/>
        <v>-0.72391679000000408</v>
      </c>
      <c r="P5378" s="2">
        <f t="shared" si="1508"/>
        <v>31.276083209999996</v>
      </c>
      <c r="Q5378" s="2">
        <f t="shared" si="1500"/>
        <v>11.123916790000003</v>
      </c>
      <c r="R5378" s="2">
        <f t="shared" si="1509"/>
        <v>5.3325824699999993</v>
      </c>
      <c r="S5378" s="2">
        <f t="shared" si="1501"/>
        <v>5.7913343200000034</v>
      </c>
      <c r="T5378" s="2">
        <f t="shared" si="1512"/>
        <v>0</v>
      </c>
      <c r="U5378" s="2">
        <f t="shared" si="1502"/>
        <v>0</v>
      </c>
      <c r="V5378" t="str">
        <f t="shared" si="1510"/>
        <v>N</v>
      </c>
      <c r="W5378" s="2">
        <f t="shared" si="1511"/>
        <v>0</v>
      </c>
      <c r="X5378" s="2">
        <f t="shared" si="1503"/>
        <v>0</v>
      </c>
      <c r="Y5378" s="2"/>
    </row>
    <row r="5379" spans="1:25" x14ac:dyDescent="0.2">
      <c r="A5379">
        <v>0</v>
      </c>
      <c r="B5379" s="1">
        <v>42959.999999986961</v>
      </c>
      <c r="C5379">
        <v>40.1</v>
      </c>
      <c r="D5379" s="15">
        <f t="shared" si="1504"/>
        <v>40.1</v>
      </c>
      <c r="E5379">
        <v>32</v>
      </c>
      <c r="F5379" s="6">
        <v>4.5903200000000002</v>
      </c>
      <c r="G5379" s="6">
        <v>-1.5167529999999999E-2</v>
      </c>
      <c r="H5379" s="6">
        <f t="shared" ref="H5379:H5442" si="1513">(F5379+G5379)</f>
        <v>4.5751524699999999</v>
      </c>
      <c r="I5379" s="6">
        <f t="shared" ref="I5379:I5442" si="1514">IF((D5379-E5379)&gt;0,D5379-E5379,0)</f>
        <v>8.1000000000000014</v>
      </c>
      <c r="J5379" s="6">
        <f t="shared" ref="J5379:J5442" si="1515">IF((I5379-H5379)&gt;0, (I5379-H5379), (0))</f>
        <v>3.5248475300000015</v>
      </c>
      <c r="K5379" s="3">
        <f t="shared" si="1505"/>
        <v>4.0283971771428639</v>
      </c>
      <c r="L5379" s="6">
        <f t="shared" ref="L5379:L5442" si="1516">IF(J5379=0, H5379-I5379,0)</f>
        <v>0</v>
      </c>
      <c r="M5379" s="6">
        <f t="shared" si="1506"/>
        <v>131.52065141714286</v>
      </c>
      <c r="N5379" s="6">
        <f t="shared" si="1507"/>
        <v>0.50354964714287576</v>
      </c>
      <c r="O5379" s="2">
        <f t="shared" ref="O5379:O5442" si="1517">IF((N5379&lt;E5379-$AA$7),-N5379,$AA$7-E5379)</f>
        <v>-0.50354964714287576</v>
      </c>
      <c r="P5379" s="2">
        <f t="shared" si="1508"/>
        <v>31.496450352857124</v>
      </c>
      <c r="Q5379" s="2">
        <f t="shared" ref="Q5379:Q5442" si="1518">D5379-P5379</f>
        <v>8.6035496471428772</v>
      </c>
      <c r="R5379" s="2">
        <f t="shared" si="1509"/>
        <v>4.5751524699999999</v>
      </c>
      <c r="S5379" s="2">
        <f t="shared" ref="S5379:S5442" si="1519">IF(Q5379-R5379&gt;0, Q5379-R5379, 0)</f>
        <v>4.0283971771428773</v>
      </c>
      <c r="T5379" s="2">
        <f t="shared" si="1512"/>
        <v>0</v>
      </c>
      <c r="U5379" s="2">
        <f t="shared" ref="U5379:U5442" si="1520">N5379+O5379</f>
        <v>0</v>
      </c>
      <c r="V5379" t="str">
        <f t="shared" si="1510"/>
        <v>N</v>
      </c>
      <c r="W5379" s="2">
        <f t="shared" si="1511"/>
        <v>0</v>
      </c>
      <c r="X5379" s="2">
        <f t="shared" ref="X5379:X5442" si="1521">D5379- (P5379+R5379+S5379)</f>
        <v>0</v>
      </c>
      <c r="Y5379" s="2"/>
    </row>
    <row r="5380" spans="1:25" x14ac:dyDescent="0.2">
      <c r="A5380">
        <v>1</v>
      </c>
      <c r="B5380" s="1">
        <v>42960.041666653626</v>
      </c>
      <c r="C5380">
        <v>38.700000000000003</v>
      </c>
      <c r="D5380" s="15">
        <f t="shared" ref="D5380:D5443" si="1522">C5380/$AA$4*$AA$5</f>
        <v>38.700000000000003</v>
      </c>
      <c r="E5380">
        <v>32</v>
      </c>
      <c r="F5380" s="6">
        <v>3.56162</v>
      </c>
      <c r="G5380" s="6">
        <v>-1.5167529999999999E-2</v>
      </c>
      <c r="H5380" s="6">
        <f t="shared" si="1513"/>
        <v>3.5464524700000002</v>
      </c>
      <c r="I5380" s="6">
        <f t="shared" si="1514"/>
        <v>6.7000000000000028</v>
      </c>
      <c r="J5380" s="6">
        <f t="shared" si="1515"/>
        <v>3.1535475300000027</v>
      </c>
      <c r="K5380" s="3">
        <f t="shared" ref="K5380:K5443" si="1523">IF((M5379-M5380)&gt;0,M5379-M5380,0)</f>
        <v>3.604054320000003</v>
      </c>
      <c r="L5380" s="6">
        <f t="shared" si="1516"/>
        <v>0</v>
      </c>
      <c r="M5380" s="6">
        <f t="shared" ref="M5380:M5443" si="1524">IF( (M5379-J5380/$AA$11+L5380)&gt;$AA$25, IF((M5379-J5380/$AA$11+L5380)&lt;$AA$9,(M5379-J5380/$AA$11+L5380),$AA$9), $AA$25)</f>
        <v>127.91659709714285</v>
      </c>
      <c r="N5380" s="6">
        <f t="shared" ref="N5380:N5443" si="1525">IF(((M5379-J5380+L5380)-M5380)&gt;0,((M5379-J5380+L5380)-M5380),0)</f>
        <v>0.45050679000000571</v>
      </c>
      <c r="O5380" s="2">
        <f t="shared" si="1517"/>
        <v>-0.45050679000000571</v>
      </c>
      <c r="P5380" s="2">
        <f t="shared" ref="P5380:P5443" si="1526">E5380+O5380</f>
        <v>31.549493209999994</v>
      </c>
      <c r="Q5380" s="2">
        <f t="shared" si="1518"/>
        <v>7.1505067900000086</v>
      </c>
      <c r="R5380" s="2">
        <f t="shared" ref="R5380:R5443" si="1527">IF(Q5380&gt;H5380, H5380, Q5380)</f>
        <v>3.5464524700000002</v>
      </c>
      <c r="S5380" s="2">
        <f t="shared" si="1519"/>
        <v>3.6040543200000084</v>
      </c>
      <c r="T5380" s="2">
        <f t="shared" si="1512"/>
        <v>0</v>
      </c>
      <c r="U5380" s="2">
        <f t="shared" si="1520"/>
        <v>0</v>
      </c>
      <c r="V5380" t="str">
        <f t="shared" ref="V5380:V5443" si="1528">IF(AND(A5380&gt;7,A5380&lt;17), "Y", "N")</f>
        <v>N</v>
      </c>
      <c r="W5380" s="2">
        <f t="shared" ref="W5380:W5443" si="1529">IF(V5380="Y", U5380, 0)</f>
        <v>0</v>
      </c>
      <c r="X5380" s="2">
        <f t="shared" si="1521"/>
        <v>0</v>
      </c>
      <c r="Y5380" s="2"/>
    </row>
    <row r="5381" spans="1:25" x14ac:dyDescent="0.2">
      <c r="A5381">
        <v>2</v>
      </c>
      <c r="B5381" s="1">
        <v>42960.08333332029</v>
      </c>
      <c r="C5381">
        <v>37.6</v>
      </c>
      <c r="D5381" s="15">
        <f t="shared" si="1522"/>
        <v>37.6</v>
      </c>
      <c r="E5381">
        <v>32</v>
      </c>
      <c r="F5381" s="6">
        <v>4.6718299999999999</v>
      </c>
      <c r="G5381" s="6">
        <v>-1.5167529999999999E-2</v>
      </c>
      <c r="H5381" s="6">
        <f t="shared" si="1513"/>
        <v>4.6566624699999997</v>
      </c>
      <c r="I5381" s="6">
        <f t="shared" si="1514"/>
        <v>5.6000000000000014</v>
      </c>
      <c r="J5381" s="6">
        <f t="shared" si="1515"/>
        <v>0.94333753000000176</v>
      </c>
      <c r="K5381" s="3">
        <f t="shared" si="1523"/>
        <v>1.0781000342857112</v>
      </c>
      <c r="L5381" s="6">
        <f t="shared" si="1516"/>
        <v>0</v>
      </c>
      <c r="M5381" s="6">
        <f t="shared" si="1524"/>
        <v>126.83849706285714</v>
      </c>
      <c r="N5381" s="6">
        <f t="shared" si="1525"/>
        <v>0.13476250428570324</v>
      </c>
      <c r="O5381" s="2">
        <f t="shared" si="1517"/>
        <v>-0.13476250428570324</v>
      </c>
      <c r="P5381" s="2">
        <f t="shared" si="1526"/>
        <v>31.865237495714297</v>
      </c>
      <c r="Q5381" s="2">
        <f t="shared" si="1518"/>
        <v>5.7347625042857047</v>
      </c>
      <c r="R5381" s="2">
        <f t="shared" si="1527"/>
        <v>4.6566624699999997</v>
      </c>
      <c r="S5381" s="2">
        <f t="shared" si="1519"/>
        <v>1.078100034285705</v>
      </c>
      <c r="T5381" s="2">
        <f t="shared" si="1512"/>
        <v>0</v>
      </c>
      <c r="U5381" s="2">
        <f t="shared" si="1520"/>
        <v>0</v>
      </c>
      <c r="V5381" t="str">
        <f t="shared" si="1528"/>
        <v>N</v>
      </c>
      <c r="W5381" s="2">
        <f t="shared" si="1529"/>
        <v>0</v>
      </c>
      <c r="X5381" s="2">
        <f t="shared" si="1521"/>
        <v>0</v>
      </c>
      <c r="Y5381" s="2"/>
    </row>
    <row r="5382" spans="1:25" x14ac:dyDescent="0.2">
      <c r="A5382">
        <v>3</v>
      </c>
      <c r="B5382" s="1">
        <v>42960.124999986954</v>
      </c>
      <c r="C5382">
        <v>38.1</v>
      </c>
      <c r="D5382" s="15">
        <f t="shared" si="1522"/>
        <v>38.1</v>
      </c>
      <c r="E5382">
        <v>32</v>
      </c>
      <c r="F5382" s="6">
        <v>4.25101</v>
      </c>
      <c r="G5382" s="6">
        <v>-1.5167529999999999E-2</v>
      </c>
      <c r="H5382" s="6">
        <f t="shared" si="1513"/>
        <v>4.2358424699999997</v>
      </c>
      <c r="I5382" s="6">
        <f t="shared" si="1514"/>
        <v>6.1000000000000014</v>
      </c>
      <c r="J5382" s="6">
        <f t="shared" si="1515"/>
        <v>1.8641575300000017</v>
      </c>
      <c r="K5382" s="3">
        <f t="shared" si="1523"/>
        <v>2.1304657485714245</v>
      </c>
      <c r="L5382" s="6">
        <f t="shared" si="1516"/>
        <v>0</v>
      </c>
      <c r="M5382" s="6">
        <f t="shared" si="1524"/>
        <v>124.70803131428572</v>
      </c>
      <c r="N5382" s="6">
        <f t="shared" si="1525"/>
        <v>0.2663082185714245</v>
      </c>
      <c r="O5382" s="2">
        <f t="shared" si="1517"/>
        <v>-0.2663082185714245</v>
      </c>
      <c r="P5382" s="2">
        <f t="shared" si="1526"/>
        <v>31.733691781428575</v>
      </c>
      <c r="Q5382" s="2">
        <f t="shared" si="1518"/>
        <v>6.3663082185714259</v>
      </c>
      <c r="R5382" s="2">
        <f t="shared" si="1527"/>
        <v>4.2358424699999997</v>
      </c>
      <c r="S5382" s="2">
        <f t="shared" si="1519"/>
        <v>2.1304657485714262</v>
      </c>
      <c r="T5382" s="2">
        <f t="shared" si="1512"/>
        <v>0</v>
      </c>
      <c r="U5382" s="2">
        <f t="shared" si="1520"/>
        <v>0</v>
      </c>
      <c r="V5382" t="str">
        <f t="shared" si="1528"/>
        <v>N</v>
      </c>
      <c r="W5382" s="2">
        <f t="shared" si="1529"/>
        <v>0</v>
      </c>
      <c r="X5382" s="2">
        <f t="shared" si="1521"/>
        <v>0</v>
      </c>
      <c r="Y5382" s="2"/>
    </row>
    <row r="5383" spans="1:25" x14ac:dyDescent="0.2">
      <c r="A5383">
        <v>4</v>
      </c>
      <c r="B5383" s="1">
        <v>42960.166666653618</v>
      </c>
      <c r="C5383">
        <v>35.5</v>
      </c>
      <c r="D5383" s="15">
        <f t="shared" si="1522"/>
        <v>35.5</v>
      </c>
      <c r="E5383">
        <v>32</v>
      </c>
      <c r="F5383" s="6">
        <v>2.0413000000000001</v>
      </c>
      <c r="G5383" s="6">
        <v>-1.5167529999999999E-2</v>
      </c>
      <c r="H5383" s="6">
        <f t="shared" si="1513"/>
        <v>2.0261324700000003</v>
      </c>
      <c r="I5383" s="6">
        <f t="shared" si="1514"/>
        <v>3.5</v>
      </c>
      <c r="J5383" s="6">
        <f t="shared" si="1515"/>
        <v>1.4738675299999997</v>
      </c>
      <c r="K5383" s="3">
        <f t="shared" si="1523"/>
        <v>1.6844200342857079</v>
      </c>
      <c r="L5383" s="6">
        <f t="shared" si="1516"/>
        <v>0</v>
      </c>
      <c r="M5383" s="6">
        <f t="shared" si="1524"/>
        <v>123.02361128000001</v>
      </c>
      <c r="N5383" s="6">
        <f t="shared" si="1525"/>
        <v>0.21055250428571526</v>
      </c>
      <c r="O5383" s="2">
        <f t="shared" si="1517"/>
        <v>-0.21055250428571526</v>
      </c>
      <c r="P5383" s="2">
        <f t="shared" si="1526"/>
        <v>31.789447495714285</v>
      </c>
      <c r="Q5383" s="2">
        <f t="shared" si="1518"/>
        <v>3.7105525042857153</v>
      </c>
      <c r="R5383" s="2">
        <f t="shared" si="1527"/>
        <v>2.0261324700000003</v>
      </c>
      <c r="S5383" s="2">
        <f t="shared" si="1519"/>
        <v>1.684420034285715</v>
      </c>
      <c r="T5383" s="2">
        <f t="shared" si="1512"/>
        <v>0</v>
      </c>
      <c r="U5383" s="2">
        <f t="shared" si="1520"/>
        <v>0</v>
      </c>
      <c r="V5383" t="str">
        <f t="shared" si="1528"/>
        <v>N</v>
      </c>
      <c r="W5383" s="2">
        <f t="shared" si="1529"/>
        <v>0</v>
      </c>
      <c r="X5383" s="2">
        <f t="shared" si="1521"/>
        <v>0</v>
      </c>
      <c r="Y5383" s="2"/>
    </row>
    <row r="5384" spans="1:25" x14ac:dyDescent="0.2">
      <c r="A5384">
        <v>5</v>
      </c>
      <c r="B5384" s="1">
        <v>42960.208333320283</v>
      </c>
      <c r="C5384">
        <v>37.200000000000003</v>
      </c>
      <c r="D5384" s="15">
        <f t="shared" si="1522"/>
        <v>37.200000000000003</v>
      </c>
      <c r="E5384">
        <v>32</v>
      </c>
      <c r="F5384" s="6">
        <v>3.33379</v>
      </c>
      <c r="G5384" s="6">
        <v>-1.5167529999999999E-2</v>
      </c>
      <c r="H5384" s="6">
        <f t="shared" si="1513"/>
        <v>3.3186224700000002</v>
      </c>
      <c r="I5384" s="6">
        <f t="shared" si="1514"/>
        <v>5.2000000000000028</v>
      </c>
      <c r="J5384" s="6">
        <f t="shared" si="1515"/>
        <v>1.8813775300000026</v>
      </c>
      <c r="K5384" s="3">
        <f t="shared" si="1523"/>
        <v>2.1501457485714326</v>
      </c>
      <c r="L5384" s="6">
        <f t="shared" si="1516"/>
        <v>0</v>
      </c>
      <c r="M5384" s="6">
        <f t="shared" si="1524"/>
        <v>120.87346553142858</v>
      </c>
      <c r="N5384" s="6">
        <f t="shared" si="1525"/>
        <v>0.26876821857142374</v>
      </c>
      <c r="O5384" s="2">
        <f t="shared" si="1517"/>
        <v>-0.26876821857142374</v>
      </c>
      <c r="P5384" s="2">
        <f t="shared" si="1526"/>
        <v>31.731231781428576</v>
      </c>
      <c r="Q5384" s="2">
        <f t="shared" si="1518"/>
        <v>5.4687682185714266</v>
      </c>
      <c r="R5384" s="2">
        <f t="shared" si="1527"/>
        <v>3.3186224700000002</v>
      </c>
      <c r="S5384" s="2">
        <f t="shared" si="1519"/>
        <v>2.1501457485714264</v>
      </c>
      <c r="T5384" s="2">
        <f t="shared" si="1512"/>
        <v>0</v>
      </c>
      <c r="U5384" s="2">
        <f t="shared" si="1520"/>
        <v>0</v>
      </c>
      <c r="V5384" t="str">
        <f t="shared" si="1528"/>
        <v>N</v>
      </c>
      <c r="W5384" s="2">
        <f t="shared" si="1529"/>
        <v>0</v>
      </c>
      <c r="X5384" s="2">
        <f t="shared" si="1521"/>
        <v>0</v>
      </c>
      <c r="Y5384" s="2"/>
    </row>
    <row r="5385" spans="1:25" x14ac:dyDescent="0.2">
      <c r="A5385">
        <v>6</v>
      </c>
      <c r="B5385" s="1">
        <v>42960.249999986947</v>
      </c>
      <c r="C5385">
        <v>38</v>
      </c>
      <c r="D5385" s="15">
        <f t="shared" si="1522"/>
        <v>38</v>
      </c>
      <c r="E5385">
        <v>32</v>
      </c>
      <c r="F5385" s="6">
        <v>3.5133000000000001</v>
      </c>
      <c r="G5385" s="6">
        <v>0.8217021699999999</v>
      </c>
      <c r="H5385" s="6">
        <f t="shared" si="1513"/>
        <v>4.3350021700000001</v>
      </c>
      <c r="I5385" s="6">
        <f t="shared" si="1514"/>
        <v>6</v>
      </c>
      <c r="J5385" s="6">
        <f t="shared" si="1515"/>
        <v>1.6649978299999999</v>
      </c>
      <c r="K5385" s="3">
        <f t="shared" si="1523"/>
        <v>1.9028546628571377</v>
      </c>
      <c r="L5385" s="6">
        <f t="shared" si="1516"/>
        <v>0</v>
      </c>
      <c r="M5385" s="6">
        <f t="shared" si="1524"/>
        <v>118.97061086857144</v>
      </c>
      <c r="N5385" s="6">
        <f t="shared" si="1525"/>
        <v>0.23785683285713333</v>
      </c>
      <c r="O5385" s="2">
        <f t="shared" si="1517"/>
        <v>-0.23785683285713333</v>
      </c>
      <c r="P5385" s="2">
        <f t="shared" si="1526"/>
        <v>31.762143167142867</v>
      </c>
      <c r="Q5385" s="2">
        <f t="shared" si="1518"/>
        <v>6.2378568328571333</v>
      </c>
      <c r="R5385" s="2">
        <f t="shared" si="1527"/>
        <v>4.3350021700000001</v>
      </c>
      <c r="S5385" s="2">
        <f t="shared" si="1519"/>
        <v>1.9028546628571332</v>
      </c>
      <c r="T5385" s="2">
        <f t="shared" si="1512"/>
        <v>0</v>
      </c>
      <c r="U5385" s="2">
        <f t="shared" si="1520"/>
        <v>0</v>
      </c>
      <c r="V5385" t="str">
        <f t="shared" si="1528"/>
        <v>N</v>
      </c>
      <c r="W5385" s="2">
        <f t="shared" si="1529"/>
        <v>0</v>
      </c>
      <c r="X5385" s="2">
        <f t="shared" si="1521"/>
        <v>0</v>
      </c>
      <c r="Y5385" s="2"/>
    </row>
    <row r="5386" spans="1:25" x14ac:dyDescent="0.2">
      <c r="A5386">
        <v>7</v>
      </c>
      <c r="B5386" s="1">
        <v>42960.291666653611</v>
      </c>
      <c r="C5386">
        <v>40</v>
      </c>
      <c r="D5386" s="15">
        <f t="shared" si="1522"/>
        <v>40</v>
      </c>
      <c r="E5386">
        <v>32</v>
      </c>
      <c r="F5386" s="6">
        <v>3.8278300000000001</v>
      </c>
      <c r="G5386" s="6">
        <v>2.3828100000000001</v>
      </c>
      <c r="H5386" s="6">
        <f t="shared" si="1513"/>
        <v>6.2106399999999997</v>
      </c>
      <c r="I5386" s="6">
        <f t="shared" si="1514"/>
        <v>8</v>
      </c>
      <c r="J5386" s="6">
        <f t="shared" si="1515"/>
        <v>1.7893600000000003</v>
      </c>
      <c r="K5386" s="3">
        <f t="shared" si="1523"/>
        <v>2.0449828571428554</v>
      </c>
      <c r="L5386" s="6">
        <f t="shared" si="1516"/>
        <v>0</v>
      </c>
      <c r="M5386" s="6">
        <f t="shared" si="1524"/>
        <v>116.92562801142859</v>
      </c>
      <c r="N5386" s="6">
        <f t="shared" si="1525"/>
        <v>0.25562285714285338</v>
      </c>
      <c r="O5386" s="2">
        <f t="shared" si="1517"/>
        <v>-0.25562285714285338</v>
      </c>
      <c r="P5386" s="2">
        <f t="shared" si="1526"/>
        <v>31.744377142857147</v>
      </c>
      <c r="Q5386" s="2">
        <f t="shared" si="1518"/>
        <v>8.2556228571428534</v>
      </c>
      <c r="R5386" s="2">
        <f t="shared" si="1527"/>
        <v>6.2106399999999997</v>
      </c>
      <c r="S5386" s="2">
        <f t="shared" si="1519"/>
        <v>2.0449828571428537</v>
      </c>
      <c r="T5386" s="2">
        <f t="shared" ref="T5386:T5449" si="1530">IF(Q5386-R5386&gt;0, 0, ABS(M5385-M5386))</f>
        <v>0</v>
      </c>
      <c r="U5386" s="2">
        <f t="shared" si="1520"/>
        <v>0</v>
      </c>
      <c r="V5386" t="str">
        <f t="shared" si="1528"/>
        <v>N</v>
      </c>
      <c r="W5386" s="2">
        <f t="shared" si="1529"/>
        <v>0</v>
      </c>
      <c r="X5386" s="2">
        <f t="shared" si="1521"/>
        <v>0</v>
      </c>
      <c r="Y5386" s="2"/>
    </row>
    <row r="5387" spans="1:25" x14ac:dyDescent="0.2">
      <c r="A5387">
        <v>8</v>
      </c>
      <c r="B5387" s="1">
        <v>42960.333333320275</v>
      </c>
      <c r="C5387">
        <v>43.1</v>
      </c>
      <c r="D5387" s="15">
        <f t="shared" si="1522"/>
        <v>43.1</v>
      </c>
      <c r="E5387">
        <v>32</v>
      </c>
      <c r="F5387" s="6">
        <v>4.8711599999999997</v>
      </c>
      <c r="G5387" s="6">
        <v>16.031959999999998</v>
      </c>
      <c r="H5387" s="6">
        <f t="shared" si="1513"/>
        <v>20.903119999999998</v>
      </c>
      <c r="I5387" s="6">
        <f t="shared" si="1514"/>
        <v>11.100000000000001</v>
      </c>
      <c r="J5387" s="6">
        <f t="shared" si="1515"/>
        <v>0</v>
      </c>
      <c r="K5387" s="3">
        <f t="shared" si="1523"/>
        <v>0</v>
      </c>
      <c r="L5387" s="6">
        <f t="shared" si="1516"/>
        <v>9.8031199999999963</v>
      </c>
      <c r="M5387" s="6">
        <f t="shared" si="1524"/>
        <v>126.72874801142858</v>
      </c>
      <c r="N5387" s="6">
        <f t="shared" si="1525"/>
        <v>0</v>
      </c>
      <c r="O5387" s="2">
        <f t="shared" si="1517"/>
        <v>0</v>
      </c>
      <c r="P5387" s="2">
        <f t="shared" si="1526"/>
        <v>32</v>
      </c>
      <c r="Q5387" s="2">
        <f t="shared" si="1518"/>
        <v>11.100000000000001</v>
      </c>
      <c r="R5387" s="2">
        <f t="shared" si="1527"/>
        <v>11.100000000000001</v>
      </c>
      <c r="S5387" s="2">
        <f t="shared" si="1519"/>
        <v>0</v>
      </c>
      <c r="T5387" s="2">
        <f t="shared" si="1530"/>
        <v>9.8031199999999927</v>
      </c>
      <c r="U5387" s="2">
        <f t="shared" si="1520"/>
        <v>0</v>
      </c>
      <c r="V5387" t="str">
        <f t="shared" si="1528"/>
        <v>Y</v>
      </c>
      <c r="W5387" s="2">
        <f t="shared" si="1529"/>
        <v>0</v>
      </c>
      <c r="X5387" s="2">
        <f t="shared" si="1521"/>
        <v>0</v>
      </c>
      <c r="Y5387" s="2"/>
    </row>
    <row r="5388" spans="1:25" x14ac:dyDescent="0.2">
      <c r="A5388">
        <v>9</v>
      </c>
      <c r="B5388" s="1">
        <v>42960.37499998694</v>
      </c>
      <c r="C5388">
        <v>45.3</v>
      </c>
      <c r="D5388" s="15">
        <f t="shared" si="1522"/>
        <v>45.3</v>
      </c>
      <c r="E5388">
        <v>32</v>
      </c>
      <c r="F5388" s="6">
        <v>9.4987399999999997</v>
      </c>
      <c r="G5388" s="6">
        <v>25.313559999999999</v>
      </c>
      <c r="H5388" s="6">
        <f t="shared" si="1513"/>
        <v>34.8123</v>
      </c>
      <c r="I5388" s="6">
        <f t="shared" si="1514"/>
        <v>13.299999999999997</v>
      </c>
      <c r="J5388" s="6">
        <f t="shared" si="1515"/>
        <v>0</v>
      </c>
      <c r="K5388" s="3">
        <f t="shared" si="1523"/>
        <v>0</v>
      </c>
      <c r="L5388" s="6">
        <f t="shared" si="1516"/>
        <v>21.512300000000003</v>
      </c>
      <c r="M5388" s="6">
        <f t="shared" si="1524"/>
        <v>148.24104801142857</v>
      </c>
      <c r="N5388" s="6">
        <f t="shared" si="1525"/>
        <v>0</v>
      </c>
      <c r="O5388" s="2">
        <f t="shared" si="1517"/>
        <v>0</v>
      </c>
      <c r="P5388" s="2">
        <f t="shared" si="1526"/>
        <v>32</v>
      </c>
      <c r="Q5388" s="2">
        <f t="shared" si="1518"/>
        <v>13.299999999999997</v>
      </c>
      <c r="R5388" s="2">
        <f t="shared" si="1527"/>
        <v>13.299999999999997</v>
      </c>
      <c r="S5388" s="2">
        <f t="shared" si="1519"/>
        <v>0</v>
      </c>
      <c r="T5388" s="2">
        <f t="shared" si="1530"/>
        <v>21.512299999999996</v>
      </c>
      <c r="U5388" s="2">
        <f t="shared" si="1520"/>
        <v>0</v>
      </c>
      <c r="V5388" t="str">
        <f t="shared" si="1528"/>
        <v>Y</v>
      </c>
      <c r="W5388" s="2">
        <f t="shared" si="1529"/>
        <v>0</v>
      </c>
      <c r="X5388" s="2">
        <f t="shared" si="1521"/>
        <v>0</v>
      </c>
      <c r="Y5388" s="2"/>
    </row>
    <row r="5389" spans="1:25" x14ac:dyDescent="0.2">
      <c r="A5389">
        <v>10</v>
      </c>
      <c r="B5389" s="1">
        <v>42960.416666653604</v>
      </c>
      <c r="C5389">
        <v>47.8</v>
      </c>
      <c r="D5389" s="15">
        <f t="shared" si="1522"/>
        <v>47.8</v>
      </c>
      <c r="E5389">
        <v>32</v>
      </c>
      <c r="F5389" s="6">
        <v>9.43703</v>
      </c>
      <c r="G5389" s="6">
        <v>29.293589999999998</v>
      </c>
      <c r="H5389" s="6">
        <f t="shared" si="1513"/>
        <v>38.730620000000002</v>
      </c>
      <c r="I5389" s="6">
        <f t="shared" si="1514"/>
        <v>15.799999999999997</v>
      </c>
      <c r="J5389" s="6">
        <f t="shared" si="1515"/>
        <v>0</v>
      </c>
      <c r="K5389" s="3">
        <f t="shared" si="1523"/>
        <v>0</v>
      </c>
      <c r="L5389" s="6">
        <f t="shared" si="1516"/>
        <v>22.930620000000005</v>
      </c>
      <c r="M5389" s="6">
        <f t="shared" si="1524"/>
        <v>171.17166801142858</v>
      </c>
      <c r="N5389" s="6">
        <f t="shared" si="1525"/>
        <v>0</v>
      </c>
      <c r="O5389" s="2">
        <f t="shared" si="1517"/>
        <v>0</v>
      </c>
      <c r="P5389" s="2">
        <f t="shared" si="1526"/>
        <v>32</v>
      </c>
      <c r="Q5389" s="2">
        <f t="shared" si="1518"/>
        <v>15.799999999999997</v>
      </c>
      <c r="R5389" s="2">
        <f t="shared" si="1527"/>
        <v>15.799999999999997</v>
      </c>
      <c r="S5389" s="2">
        <f t="shared" si="1519"/>
        <v>0</v>
      </c>
      <c r="T5389" s="2">
        <f t="shared" si="1530"/>
        <v>22.930620000000005</v>
      </c>
      <c r="U5389" s="2">
        <f t="shared" si="1520"/>
        <v>0</v>
      </c>
      <c r="V5389" t="str">
        <f t="shared" si="1528"/>
        <v>Y</v>
      </c>
      <c r="W5389" s="2">
        <f t="shared" si="1529"/>
        <v>0</v>
      </c>
      <c r="X5389" s="2">
        <f t="shared" si="1521"/>
        <v>0</v>
      </c>
      <c r="Y5389" s="2"/>
    </row>
    <row r="5390" spans="1:25" x14ac:dyDescent="0.2">
      <c r="A5390">
        <v>11</v>
      </c>
      <c r="B5390" s="1">
        <v>42960.458333320268</v>
      </c>
      <c r="C5390">
        <v>48.6</v>
      </c>
      <c r="D5390" s="15">
        <f t="shared" si="1522"/>
        <v>48.6</v>
      </c>
      <c r="E5390">
        <v>32</v>
      </c>
      <c r="F5390" s="6">
        <v>7.6165000000000003</v>
      </c>
      <c r="G5390" s="6">
        <v>29.715949999999999</v>
      </c>
      <c r="H5390" s="6">
        <f t="shared" si="1513"/>
        <v>37.332450000000001</v>
      </c>
      <c r="I5390" s="6">
        <f t="shared" si="1514"/>
        <v>16.600000000000001</v>
      </c>
      <c r="J5390" s="6">
        <f t="shared" si="1515"/>
        <v>0</v>
      </c>
      <c r="K5390" s="3">
        <f t="shared" si="1523"/>
        <v>0</v>
      </c>
      <c r="L5390" s="6">
        <f t="shared" si="1516"/>
        <v>20.73245</v>
      </c>
      <c r="M5390" s="6">
        <f t="shared" si="1524"/>
        <v>191.90411801142858</v>
      </c>
      <c r="N5390" s="6">
        <f t="shared" si="1525"/>
        <v>0</v>
      </c>
      <c r="O5390" s="2">
        <f t="shared" si="1517"/>
        <v>0</v>
      </c>
      <c r="P5390" s="2">
        <f t="shared" si="1526"/>
        <v>32</v>
      </c>
      <c r="Q5390" s="2">
        <f t="shared" si="1518"/>
        <v>16.600000000000001</v>
      </c>
      <c r="R5390" s="2">
        <f t="shared" si="1527"/>
        <v>16.600000000000001</v>
      </c>
      <c r="S5390" s="2">
        <f t="shared" si="1519"/>
        <v>0</v>
      </c>
      <c r="T5390" s="2">
        <f t="shared" si="1530"/>
        <v>20.73245</v>
      </c>
      <c r="U5390" s="2">
        <f t="shared" si="1520"/>
        <v>0</v>
      </c>
      <c r="V5390" t="str">
        <f t="shared" si="1528"/>
        <v>Y</v>
      </c>
      <c r="W5390" s="2">
        <f t="shared" si="1529"/>
        <v>0</v>
      </c>
      <c r="X5390" s="2">
        <f t="shared" si="1521"/>
        <v>0</v>
      </c>
      <c r="Y5390" s="2"/>
    </row>
    <row r="5391" spans="1:25" x14ac:dyDescent="0.2">
      <c r="A5391">
        <v>12</v>
      </c>
      <c r="B5391" s="1">
        <v>42960.499999986932</v>
      </c>
      <c r="C5391">
        <v>47.9</v>
      </c>
      <c r="D5391" s="15">
        <f t="shared" si="1522"/>
        <v>47.9</v>
      </c>
      <c r="E5391">
        <v>32</v>
      </c>
      <c r="F5391" s="6">
        <v>8.9735200000000006</v>
      </c>
      <c r="G5391" s="6">
        <v>33.259029999999996</v>
      </c>
      <c r="H5391" s="6">
        <f t="shared" si="1513"/>
        <v>42.232549999999996</v>
      </c>
      <c r="I5391" s="6">
        <f t="shared" si="1514"/>
        <v>15.899999999999999</v>
      </c>
      <c r="J5391" s="6">
        <f t="shared" si="1515"/>
        <v>0</v>
      </c>
      <c r="K5391" s="3">
        <f t="shared" si="1523"/>
        <v>0</v>
      </c>
      <c r="L5391" s="6">
        <f t="shared" si="1516"/>
        <v>26.332549999999998</v>
      </c>
      <c r="M5391" s="6">
        <f t="shared" si="1524"/>
        <v>218.23666801142858</v>
      </c>
      <c r="N5391" s="6">
        <f t="shared" si="1525"/>
        <v>0</v>
      </c>
      <c r="O5391" s="2">
        <f t="shared" si="1517"/>
        <v>0</v>
      </c>
      <c r="P5391" s="2">
        <f t="shared" si="1526"/>
        <v>32</v>
      </c>
      <c r="Q5391" s="2">
        <f t="shared" si="1518"/>
        <v>15.899999999999999</v>
      </c>
      <c r="R5391" s="2">
        <f t="shared" si="1527"/>
        <v>15.899999999999999</v>
      </c>
      <c r="S5391" s="2">
        <f t="shared" si="1519"/>
        <v>0</v>
      </c>
      <c r="T5391" s="2">
        <f t="shared" si="1530"/>
        <v>26.332549999999998</v>
      </c>
      <c r="U5391" s="2">
        <f t="shared" si="1520"/>
        <v>0</v>
      </c>
      <c r="V5391" t="str">
        <f t="shared" si="1528"/>
        <v>Y</v>
      </c>
      <c r="W5391" s="2">
        <f t="shared" si="1529"/>
        <v>0</v>
      </c>
      <c r="X5391" s="2">
        <f t="shared" si="1521"/>
        <v>0</v>
      </c>
      <c r="Y5391" s="2"/>
    </row>
    <row r="5392" spans="1:25" x14ac:dyDescent="0.2">
      <c r="A5392">
        <v>13</v>
      </c>
      <c r="B5392" s="1">
        <v>42960.541666653597</v>
      </c>
      <c r="C5392">
        <v>48.7</v>
      </c>
      <c r="D5392" s="15">
        <f t="shared" si="1522"/>
        <v>48.7</v>
      </c>
      <c r="E5392">
        <v>32</v>
      </c>
      <c r="F5392" s="6">
        <v>8.1511499999999995</v>
      </c>
      <c r="G5392" s="6">
        <v>29.30369</v>
      </c>
      <c r="H5392" s="6">
        <f t="shared" si="1513"/>
        <v>37.454839999999997</v>
      </c>
      <c r="I5392" s="6">
        <f t="shared" si="1514"/>
        <v>16.700000000000003</v>
      </c>
      <c r="J5392" s="6">
        <f t="shared" si="1515"/>
        <v>0</v>
      </c>
      <c r="K5392" s="3">
        <f t="shared" si="1523"/>
        <v>0</v>
      </c>
      <c r="L5392" s="6">
        <f t="shared" si="1516"/>
        <v>20.754839999999994</v>
      </c>
      <c r="M5392" s="6">
        <f t="shared" si="1524"/>
        <v>220</v>
      </c>
      <c r="N5392" s="6">
        <f t="shared" si="1525"/>
        <v>18.991508011428579</v>
      </c>
      <c r="O5392" s="2">
        <f t="shared" si="1517"/>
        <v>-18.991508011428579</v>
      </c>
      <c r="P5392" s="2">
        <f t="shared" si="1526"/>
        <v>13.008491988571421</v>
      </c>
      <c r="Q5392" s="2">
        <f t="shared" si="1518"/>
        <v>35.691508011428581</v>
      </c>
      <c r="R5392" s="2">
        <f t="shared" si="1527"/>
        <v>35.691508011428581</v>
      </c>
      <c r="S5392" s="2">
        <f t="shared" si="1519"/>
        <v>0</v>
      </c>
      <c r="T5392" s="2">
        <f t="shared" si="1530"/>
        <v>1.7633319885714229</v>
      </c>
      <c r="U5392" s="2">
        <f t="shared" si="1520"/>
        <v>0</v>
      </c>
      <c r="V5392" t="str">
        <f t="shared" si="1528"/>
        <v>Y</v>
      </c>
      <c r="W5392" s="2">
        <f t="shared" si="1529"/>
        <v>0</v>
      </c>
      <c r="X5392" s="2">
        <f t="shared" si="1521"/>
        <v>0</v>
      </c>
      <c r="Y5392" s="2"/>
    </row>
    <row r="5393" spans="1:25" x14ac:dyDescent="0.2">
      <c r="A5393">
        <v>14</v>
      </c>
      <c r="B5393" s="1">
        <v>42960.583333320261</v>
      </c>
      <c r="C5393">
        <v>48.8</v>
      </c>
      <c r="D5393" s="15">
        <f t="shared" si="1522"/>
        <v>48.8</v>
      </c>
      <c r="E5393">
        <v>32</v>
      </c>
      <c r="F5393" s="6">
        <v>11.1334</v>
      </c>
      <c r="G5393" s="6">
        <v>26.090949999999999</v>
      </c>
      <c r="H5393" s="6">
        <f t="shared" si="1513"/>
        <v>37.224350000000001</v>
      </c>
      <c r="I5393" s="6">
        <f t="shared" si="1514"/>
        <v>16.799999999999997</v>
      </c>
      <c r="J5393" s="6">
        <f t="shared" si="1515"/>
        <v>0</v>
      </c>
      <c r="K5393" s="3">
        <f t="shared" si="1523"/>
        <v>0</v>
      </c>
      <c r="L5393" s="6">
        <f t="shared" si="1516"/>
        <v>20.424350000000004</v>
      </c>
      <c r="M5393" s="6">
        <f t="shared" si="1524"/>
        <v>220</v>
      </c>
      <c r="N5393" s="6">
        <f t="shared" si="1525"/>
        <v>20.424350000000004</v>
      </c>
      <c r="O5393" s="2">
        <f t="shared" si="1517"/>
        <v>-20.424350000000004</v>
      </c>
      <c r="P5393" s="2">
        <f t="shared" si="1526"/>
        <v>11.575649999999996</v>
      </c>
      <c r="Q5393" s="2">
        <f t="shared" si="1518"/>
        <v>37.224350000000001</v>
      </c>
      <c r="R5393" s="2">
        <f t="shared" si="1527"/>
        <v>37.224350000000001</v>
      </c>
      <c r="S5393" s="2">
        <f t="shared" si="1519"/>
        <v>0</v>
      </c>
      <c r="T5393" s="2">
        <f t="shared" si="1530"/>
        <v>0</v>
      </c>
      <c r="U5393" s="2">
        <f t="shared" si="1520"/>
        <v>0</v>
      </c>
      <c r="V5393" t="str">
        <f t="shared" si="1528"/>
        <v>Y</v>
      </c>
      <c r="W5393" s="2">
        <f t="shared" si="1529"/>
        <v>0</v>
      </c>
      <c r="X5393" s="2">
        <f t="shared" si="1521"/>
        <v>0</v>
      </c>
      <c r="Y5393" s="2"/>
    </row>
    <row r="5394" spans="1:25" x14ac:dyDescent="0.2">
      <c r="A5394">
        <v>15</v>
      </c>
      <c r="B5394" s="1">
        <v>42960.624999986925</v>
      </c>
      <c r="C5394">
        <v>36.299999999999997</v>
      </c>
      <c r="D5394" s="15">
        <f t="shared" si="1522"/>
        <v>36.299999999999997</v>
      </c>
      <c r="E5394">
        <v>32</v>
      </c>
      <c r="F5394" s="6">
        <v>10.8932</v>
      </c>
      <c r="G5394" s="6">
        <v>19.07517</v>
      </c>
      <c r="H5394" s="6">
        <f t="shared" si="1513"/>
        <v>29.96837</v>
      </c>
      <c r="I5394" s="6">
        <f t="shared" si="1514"/>
        <v>4.2999999999999972</v>
      </c>
      <c r="J5394" s="6">
        <f t="shared" si="1515"/>
        <v>0</v>
      </c>
      <c r="K5394" s="3">
        <f t="shared" si="1523"/>
        <v>0</v>
      </c>
      <c r="L5394" s="6">
        <f t="shared" si="1516"/>
        <v>25.668370000000003</v>
      </c>
      <c r="M5394" s="6">
        <f t="shared" si="1524"/>
        <v>220</v>
      </c>
      <c r="N5394" s="6">
        <f t="shared" si="1525"/>
        <v>25.66837000000001</v>
      </c>
      <c r="O5394" s="2">
        <f t="shared" si="1517"/>
        <v>-25.66837000000001</v>
      </c>
      <c r="P5394" s="2">
        <f t="shared" si="1526"/>
        <v>6.3316299999999899</v>
      </c>
      <c r="Q5394" s="2">
        <f t="shared" si="1518"/>
        <v>29.968370000000007</v>
      </c>
      <c r="R5394" s="2">
        <f t="shared" si="1527"/>
        <v>29.968370000000007</v>
      </c>
      <c r="S5394" s="2">
        <f t="shared" si="1519"/>
        <v>0</v>
      </c>
      <c r="T5394" s="2">
        <f t="shared" si="1530"/>
        <v>0</v>
      </c>
      <c r="U5394" s="2">
        <f t="shared" si="1520"/>
        <v>0</v>
      </c>
      <c r="V5394" t="str">
        <f t="shared" si="1528"/>
        <v>Y</v>
      </c>
      <c r="W5394" s="2">
        <f t="shared" si="1529"/>
        <v>0</v>
      </c>
      <c r="X5394" s="2">
        <f t="shared" si="1521"/>
        <v>0</v>
      </c>
      <c r="Y5394" s="2"/>
    </row>
    <row r="5395" spans="1:25" x14ac:dyDescent="0.2">
      <c r="A5395">
        <v>16</v>
      </c>
      <c r="B5395" s="1">
        <v>42960.666666653589</v>
      </c>
      <c r="C5395">
        <v>51.6</v>
      </c>
      <c r="D5395" s="15">
        <f t="shared" si="1522"/>
        <v>51.6</v>
      </c>
      <c r="E5395">
        <v>32</v>
      </c>
      <c r="F5395" s="6">
        <v>9.5512599999999992</v>
      </c>
      <c r="G5395" s="6">
        <v>7.4946800000000007</v>
      </c>
      <c r="H5395" s="6">
        <f t="shared" si="1513"/>
        <v>17.045940000000002</v>
      </c>
      <c r="I5395" s="6">
        <f t="shared" si="1514"/>
        <v>19.600000000000001</v>
      </c>
      <c r="J5395" s="6">
        <f t="shared" si="1515"/>
        <v>2.5540599999999998</v>
      </c>
      <c r="K5395" s="3">
        <f t="shared" si="1523"/>
        <v>2.9189257142857059</v>
      </c>
      <c r="L5395" s="6">
        <f t="shared" si="1516"/>
        <v>0</v>
      </c>
      <c r="M5395" s="6">
        <f t="shared" si="1524"/>
        <v>217.08107428571429</v>
      </c>
      <c r="N5395" s="6">
        <f t="shared" si="1525"/>
        <v>0.36486571428571324</v>
      </c>
      <c r="O5395" s="2">
        <f t="shared" si="1517"/>
        <v>-0.36486571428571324</v>
      </c>
      <c r="P5395" s="2">
        <f t="shared" si="1526"/>
        <v>31.635134285714287</v>
      </c>
      <c r="Q5395" s="2">
        <f t="shared" si="1518"/>
        <v>19.964865714285715</v>
      </c>
      <c r="R5395" s="2">
        <f t="shared" si="1527"/>
        <v>17.045940000000002</v>
      </c>
      <c r="S5395" s="2">
        <f t="shared" si="1519"/>
        <v>2.918925714285713</v>
      </c>
      <c r="T5395" s="2">
        <f t="shared" si="1530"/>
        <v>0</v>
      </c>
      <c r="U5395" s="2">
        <f t="shared" si="1520"/>
        <v>0</v>
      </c>
      <c r="V5395" t="str">
        <f t="shared" si="1528"/>
        <v>Y</v>
      </c>
      <c r="W5395" s="2">
        <f t="shared" si="1529"/>
        <v>0</v>
      </c>
      <c r="X5395" s="2">
        <f t="shared" si="1521"/>
        <v>0</v>
      </c>
      <c r="Y5395" s="2"/>
    </row>
    <row r="5396" spans="1:25" x14ac:dyDescent="0.2">
      <c r="A5396">
        <v>17</v>
      </c>
      <c r="B5396" s="1">
        <v>42960.708333320254</v>
      </c>
      <c r="C5396">
        <v>50.2</v>
      </c>
      <c r="D5396" s="15">
        <f t="shared" si="1522"/>
        <v>50.2</v>
      </c>
      <c r="E5396">
        <v>32</v>
      </c>
      <c r="F5396" s="6">
        <v>6.4221399999999997</v>
      </c>
      <c r="G5396" s="6">
        <v>6.6133350000000002</v>
      </c>
      <c r="H5396" s="6">
        <f t="shared" si="1513"/>
        <v>13.035475</v>
      </c>
      <c r="I5396" s="6">
        <f t="shared" si="1514"/>
        <v>18.200000000000003</v>
      </c>
      <c r="J5396" s="6">
        <f t="shared" si="1515"/>
        <v>5.1645250000000029</v>
      </c>
      <c r="K5396" s="3">
        <f t="shared" si="1523"/>
        <v>5.902314285714283</v>
      </c>
      <c r="L5396" s="6">
        <f t="shared" si="1516"/>
        <v>0</v>
      </c>
      <c r="M5396" s="6">
        <f t="shared" si="1524"/>
        <v>211.17876000000001</v>
      </c>
      <c r="N5396" s="6">
        <f t="shared" si="1525"/>
        <v>0.73778928571428537</v>
      </c>
      <c r="O5396" s="2">
        <f t="shared" si="1517"/>
        <v>-0.73778928571428537</v>
      </c>
      <c r="P5396" s="2">
        <f t="shared" si="1526"/>
        <v>31.262210714285715</v>
      </c>
      <c r="Q5396" s="2">
        <f t="shared" si="1518"/>
        <v>18.937789285714288</v>
      </c>
      <c r="R5396" s="2">
        <f t="shared" si="1527"/>
        <v>13.035475</v>
      </c>
      <c r="S5396" s="2">
        <f t="shared" si="1519"/>
        <v>5.9023142857142883</v>
      </c>
      <c r="T5396" s="2">
        <f t="shared" si="1530"/>
        <v>0</v>
      </c>
      <c r="U5396" s="2">
        <f t="shared" si="1520"/>
        <v>0</v>
      </c>
      <c r="V5396" t="str">
        <f t="shared" si="1528"/>
        <v>N</v>
      </c>
      <c r="W5396" s="2">
        <f t="shared" si="1529"/>
        <v>0</v>
      </c>
      <c r="X5396" s="2">
        <f t="shared" si="1521"/>
        <v>0</v>
      </c>
      <c r="Y5396" s="2"/>
    </row>
    <row r="5397" spans="1:25" x14ac:dyDescent="0.2">
      <c r="A5397">
        <v>18</v>
      </c>
      <c r="B5397" s="1">
        <v>42960.749999986918</v>
      </c>
      <c r="C5397">
        <v>39.5</v>
      </c>
      <c r="D5397" s="15">
        <f t="shared" si="1522"/>
        <v>39.5</v>
      </c>
      <c r="E5397">
        <v>32</v>
      </c>
      <c r="F5397" s="6">
        <v>6.5253399999999999</v>
      </c>
      <c r="G5397" s="6">
        <v>0.21373017000000002</v>
      </c>
      <c r="H5397" s="6">
        <f t="shared" si="1513"/>
        <v>6.7390701699999997</v>
      </c>
      <c r="I5397" s="6">
        <f t="shared" si="1514"/>
        <v>7.5</v>
      </c>
      <c r="J5397" s="6">
        <f t="shared" si="1515"/>
        <v>0.76092983000000025</v>
      </c>
      <c r="K5397" s="3">
        <f t="shared" si="1523"/>
        <v>0.86963409142856563</v>
      </c>
      <c r="L5397" s="6">
        <f t="shared" si="1516"/>
        <v>0</v>
      </c>
      <c r="M5397" s="6">
        <f t="shared" si="1524"/>
        <v>210.30912590857145</v>
      </c>
      <c r="N5397" s="6">
        <f t="shared" si="1525"/>
        <v>0.10870426142855649</v>
      </c>
      <c r="O5397" s="2">
        <f t="shared" si="1517"/>
        <v>-0.10870426142855649</v>
      </c>
      <c r="P5397" s="2">
        <f t="shared" si="1526"/>
        <v>31.891295738571444</v>
      </c>
      <c r="Q5397" s="2">
        <f t="shared" si="1518"/>
        <v>7.6087042614285565</v>
      </c>
      <c r="R5397" s="2">
        <f t="shared" si="1527"/>
        <v>6.7390701699999997</v>
      </c>
      <c r="S5397" s="2">
        <f t="shared" si="1519"/>
        <v>0.86963409142855674</v>
      </c>
      <c r="T5397" s="2">
        <f t="shared" si="1530"/>
        <v>0</v>
      </c>
      <c r="U5397" s="2">
        <f t="shared" si="1520"/>
        <v>0</v>
      </c>
      <c r="V5397" t="str">
        <f t="shared" si="1528"/>
        <v>N</v>
      </c>
      <c r="W5397" s="2">
        <f t="shared" si="1529"/>
        <v>0</v>
      </c>
      <c r="X5397" s="2">
        <f t="shared" si="1521"/>
        <v>0</v>
      </c>
      <c r="Y5397" s="2"/>
    </row>
    <row r="5398" spans="1:25" x14ac:dyDescent="0.2">
      <c r="A5398">
        <v>19</v>
      </c>
      <c r="B5398" s="1">
        <v>42960.791666653582</v>
      </c>
      <c r="C5398">
        <v>51</v>
      </c>
      <c r="D5398" s="15">
        <f t="shared" si="1522"/>
        <v>51</v>
      </c>
      <c r="E5398">
        <v>32</v>
      </c>
      <c r="F5398" s="6">
        <v>4.0807000000000002</v>
      </c>
      <c r="G5398" s="6">
        <v>-1.5167529999999999E-2</v>
      </c>
      <c r="H5398" s="6">
        <f t="shared" si="1513"/>
        <v>4.06553247</v>
      </c>
      <c r="I5398" s="6">
        <f t="shared" si="1514"/>
        <v>19</v>
      </c>
      <c r="J5398" s="6">
        <f t="shared" si="1515"/>
        <v>14.934467529999999</v>
      </c>
      <c r="K5398" s="3">
        <f t="shared" si="1523"/>
        <v>17.067962891428579</v>
      </c>
      <c r="L5398" s="6">
        <f t="shared" si="1516"/>
        <v>0</v>
      </c>
      <c r="M5398" s="6">
        <f t="shared" si="1524"/>
        <v>193.24116301714287</v>
      </c>
      <c r="N5398" s="6">
        <f t="shared" si="1525"/>
        <v>2.1334953614285723</v>
      </c>
      <c r="O5398" s="2">
        <f t="shared" si="1517"/>
        <v>-2.1334953614285723</v>
      </c>
      <c r="P5398" s="2">
        <f t="shared" si="1526"/>
        <v>29.866504638571428</v>
      </c>
      <c r="Q5398" s="2">
        <f t="shared" si="1518"/>
        <v>21.133495361428572</v>
      </c>
      <c r="R5398" s="2">
        <f t="shared" si="1527"/>
        <v>4.06553247</v>
      </c>
      <c r="S5398" s="2">
        <f t="shared" si="1519"/>
        <v>17.067962891428571</v>
      </c>
      <c r="T5398" s="2">
        <f t="shared" si="1530"/>
        <v>0</v>
      </c>
      <c r="U5398" s="2">
        <f t="shared" si="1520"/>
        <v>0</v>
      </c>
      <c r="V5398" t="str">
        <f t="shared" si="1528"/>
        <v>N</v>
      </c>
      <c r="W5398" s="2">
        <f t="shared" si="1529"/>
        <v>0</v>
      </c>
      <c r="X5398" s="2">
        <f t="shared" si="1521"/>
        <v>0</v>
      </c>
      <c r="Y5398" s="2"/>
    </row>
    <row r="5399" spans="1:25" x14ac:dyDescent="0.2">
      <c r="A5399">
        <v>20</v>
      </c>
      <c r="B5399" s="1">
        <v>42960.833333320246</v>
      </c>
      <c r="C5399">
        <v>38</v>
      </c>
      <c r="D5399" s="15">
        <f t="shared" si="1522"/>
        <v>38</v>
      </c>
      <c r="E5399">
        <v>32</v>
      </c>
      <c r="F5399" s="6">
        <v>4.7807000000000004</v>
      </c>
      <c r="G5399" s="6">
        <v>-1.5167529999999999E-2</v>
      </c>
      <c r="H5399" s="6">
        <f t="shared" si="1513"/>
        <v>4.7655324700000001</v>
      </c>
      <c r="I5399" s="6">
        <f t="shared" si="1514"/>
        <v>6</v>
      </c>
      <c r="J5399" s="6">
        <f t="shared" si="1515"/>
        <v>1.2344675299999999</v>
      </c>
      <c r="K5399" s="3">
        <f t="shared" si="1523"/>
        <v>1.410820034285706</v>
      </c>
      <c r="L5399" s="6">
        <f t="shared" si="1516"/>
        <v>0</v>
      </c>
      <c r="M5399" s="6">
        <f t="shared" si="1524"/>
        <v>191.83034298285716</v>
      </c>
      <c r="N5399" s="6">
        <f t="shared" si="1525"/>
        <v>0.1763525042857168</v>
      </c>
      <c r="O5399" s="2">
        <f t="shared" si="1517"/>
        <v>-0.1763525042857168</v>
      </c>
      <c r="P5399" s="2">
        <f t="shared" si="1526"/>
        <v>31.823647495714283</v>
      </c>
      <c r="Q5399" s="2">
        <f t="shared" si="1518"/>
        <v>6.1763525042857168</v>
      </c>
      <c r="R5399" s="2">
        <f t="shared" si="1527"/>
        <v>4.7655324700000001</v>
      </c>
      <c r="S5399" s="2">
        <f t="shared" si="1519"/>
        <v>1.4108200342857167</v>
      </c>
      <c r="T5399" s="2">
        <f t="shared" si="1530"/>
        <v>0</v>
      </c>
      <c r="U5399" s="2">
        <f t="shared" si="1520"/>
        <v>0</v>
      </c>
      <c r="V5399" t="str">
        <f t="shared" si="1528"/>
        <v>N</v>
      </c>
      <c r="W5399" s="2">
        <f t="shared" si="1529"/>
        <v>0</v>
      </c>
      <c r="X5399" s="2">
        <f t="shared" si="1521"/>
        <v>0</v>
      </c>
      <c r="Y5399" s="2"/>
    </row>
    <row r="5400" spans="1:25" x14ac:dyDescent="0.2">
      <c r="A5400">
        <v>21</v>
      </c>
      <c r="B5400" s="1">
        <v>42960.874999986911</v>
      </c>
      <c r="C5400">
        <v>34.4</v>
      </c>
      <c r="D5400" s="15">
        <f t="shared" si="1522"/>
        <v>34.4</v>
      </c>
      <c r="E5400">
        <v>32</v>
      </c>
      <c r="F5400" s="6">
        <v>2.9420099999999998</v>
      </c>
      <c r="G5400" s="6">
        <v>-1.5167529999999999E-2</v>
      </c>
      <c r="H5400" s="6">
        <f t="shared" si="1513"/>
        <v>2.92684247</v>
      </c>
      <c r="I5400" s="6">
        <f t="shared" si="1514"/>
        <v>2.3999999999999986</v>
      </c>
      <c r="J5400" s="6">
        <f t="shared" si="1515"/>
        <v>0</v>
      </c>
      <c r="K5400" s="3">
        <f t="shared" si="1523"/>
        <v>0</v>
      </c>
      <c r="L5400" s="6">
        <f t="shared" si="1516"/>
        <v>0.52684247000000139</v>
      </c>
      <c r="M5400" s="6">
        <f t="shared" si="1524"/>
        <v>192.35718545285715</v>
      </c>
      <c r="N5400" s="6">
        <f t="shared" si="1525"/>
        <v>0</v>
      </c>
      <c r="O5400" s="2">
        <f t="shared" si="1517"/>
        <v>0</v>
      </c>
      <c r="P5400" s="2">
        <f t="shared" si="1526"/>
        <v>32</v>
      </c>
      <c r="Q5400" s="2">
        <f t="shared" si="1518"/>
        <v>2.3999999999999986</v>
      </c>
      <c r="R5400" s="2">
        <f t="shared" si="1527"/>
        <v>2.3999999999999986</v>
      </c>
      <c r="S5400" s="2">
        <f t="shared" si="1519"/>
        <v>0</v>
      </c>
      <c r="T5400" s="2">
        <f t="shared" si="1530"/>
        <v>0.52684246999999118</v>
      </c>
      <c r="U5400" s="2">
        <f t="shared" si="1520"/>
        <v>0</v>
      </c>
      <c r="V5400" t="str">
        <f t="shared" si="1528"/>
        <v>N</v>
      </c>
      <c r="W5400" s="2">
        <f t="shared" si="1529"/>
        <v>0</v>
      </c>
      <c r="X5400" s="2">
        <f t="shared" si="1521"/>
        <v>0</v>
      </c>
      <c r="Y5400" s="2"/>
    </row>
    <row r="5401" spans="1:25" x14ac:dyDescent="0.2">
      <c r="A5401">
        <v>22</v>
      </c>
      <c r="B5401" s="1">
        <v>42960.916666653575</v>
      </c>
      <c r="C5401">
        <v>31</v>
      </c>
      <c r="D5401" s="15">
        <f t="shared" si="1522"/>
        <v>31</v>
      </c>
      <c r="E5401">
        <v>32</v>
      </c>
      <c r="F5401" s="6">
        <v>3.75909</v>
      </c>
      <c r="G5401" s="6">
        <v>-1.5167529999999999E-2</v>
      </c>
      <c r="H5401" s="6">
        <f t="shared" si="1513"/>
        <v>3.7439224700000002</v>
      </c>
      <c r="I5401" s="6">
        <f t="shared" si="1514"/>
        <v>0</v>
      </c>
      <c r="J5401" s="6">
        <f t="shared" si="1515"/>
        <v>0</v>
      </c>
      <c r="K5401" s="3">
        <f t="shared" si="1523"/>
        <v>0</v>
      </c>
      <c r="L5401" s="6">
        <f t="shared" si="1516"/>
        <v>3.7439224700000002</v>
      </c>
      <c r="M5401" s="6">
        <f t="shared" si="1524"/>
        <v>196.10110792285715</v>
      </c>
      <c r="N5401" s="6">
        <f t="shared" si="1525"/>
        <v>0</v>
      </c>
      <c r="O5401" s="2">
        <f t="shared" si="1517"/>
        <v>0</v>
      </c>
      <c r="P5401" s="2">
        <f t="shared" si="1526"/>
        <v>32</v>
      </c>
      <c r="Q5401" s="2">
        <f t="shared" si="1518"/>
        <v>-1</v>
      </c>
      <c r="R5401" s="2">
        <f t="shared" si="1527"/>
        <v>-1</v>
      </c>
      <c r="S5401" s="2">
        <f t="shared" si="1519"/>
        <v>0</v>
      </c>
      <c r="T5401" s="2">
        <f t="shared" si="1530"/>
        <v>3.7439224700000011</v>
      </c>
      <c r="U5401" s="2">
        <f t="shared" si="1520"/>
        <v>0</v>
      </c>
      <c r="V5401" t="str">
        <f t="shared" si="1528"/>
        <v>N</v>
      </c>
      <c r="W5401" s="2">
        <f t="shared" si="1529"/>
        <v>0</v>
      </c>
      <c r="X5401" s="2">
        <f t="shared" si="1521"/>
        <v>0</v>
      </c>
      <c r="Y5401" s="2"/>
    </row>
    <row r="5402" spans="1:25" x14ac:dyDescent="0.2">
      <c r="A5402">
        <v>23</v>
      </c>
      <c r="B5402" s="1">
        <v>42960.958333320239</v>
      </c>
      <c r="C5402">
        <v>43.1</v>
      </c>
      <c r="D5402" s="15">
        <f t="shared" si="1522"/>
        <v>43.1</v>
      </c>
      <c r="E5402">
        <v>32</v>
      </c>
      <c r="F5402" s="6">
        <v>3.3914900000000001</v>
      </c>
      <c r="G5402" s="6">
        <v>-1.5167529999999999E-2</v>
      </c>
      <c r="H5402" s="6">
        <f t="shared" si="1513"/>
        <v>3.3763224700000003</v>
      </c>
      <c r="I5402" s="6">
        <f t="shared" si="1514"/>
        <v>11.100000000000001</v>
      </c>
      <c r="J5402" s="6">
        <f t="shared" si="1515"/>
        <v>7.7236775300000016</v>
      </c>
      <c r="K5402" s="3">
        <f t="shared" si="1523"/>
        <v>8.8270600342857222</v>
      </c>
      <c r="L5402" s="6">
        <f t="shared" si="1516"/>
        <v>0</v>
      </c>
      <c r="M5402" s="6">
        <f t="shared" si="1524"/>
        <v>187.27404788857143</v>
      </c>
      <c r="N5402" s="6">
        <f t="shared" si="1525"/>
        <v>1.1033825042857188</v>
      </c>
      <c r="O5402" s="2">
        <f t="shared" si="1517"/>
        <v>-1.1033825042857188</v>
      </c>
      <c r="P5402" s="2">
        <f t="shared" si="1526"/>
        <v>30.896617495714281</v>
      </c>
      <c r="Q5402" s="2">
        <f t="shared" si="1518"/>
        <v>12.20338250428572</v>
      </c>
      <c r="R5402" s="2">
        <f t="shared" si="1527"/>
        <v>3.3763224700000003</v>
      </c>
      <c r="S5402" s="2">
        <f t="shared" si="1519"/>
        <v>8.8270600342857204</v>
      </c>
      <c r="T5402" s="2">
        <f t="shared" si="1530"/>
        <v>0</v>
      </c>
      <c r="U5402" s="2">
        <f t="shared" si="1520"/>
        <v>0</v>
      </c>
      <c r="V5402" t="str">
        <f t="shared" si="1528"/>
        <v>N</v>
      </c>
      <c r="W5402" s="2">
        <f t="shared" si="1529"/>
        <v>0</v>
      </c>
      <c r="X5402" s="2">
        <f t="shared" si="1521"/>
        <v>0</v>
      </c>
      <c r="Y5402" s="2"/>
    </row>
    <row r="5403" spans="1:25" x14ac:dyDescent="0.2">
      <c r="A5403">
        <v>0</v>
      </c>
      <c r="B5403" s="1">
        <v>42960.999999986903</v>
      </c>
      <c r="C5403">
        <v>40.799999999999997</v>
      </c>
      <c r="D5403" s="15">
        <f t="shared" si="1522"/>
        <v>40.799999999999997</v>
      </c>
      <c r="E5403">
        <v>32</v>
      </c>
      <c r="F5403" s="6">
        <v>4.36958</v>
      </c>
      <c r="G5403" s="6">
        <v>-1.5167529999999999E-2</v>
      </c>
      <c r="H5403" s="6">
        <f t="shared" si="1513"/>
        <v>4.3544124699999998</v>
      </c>
      <c r="I5403" s="6">
        <f t="shared" si="1514"/>
        <v>8.7999999999999972</v>
      </c>
      <c r="J5403" s="6">
        <f t="shared" si="1515"/>
        <v>4.4455875299999974</v>
      </c>
      <c r="K5403" s="3">
        <f t="shared" si="1523"/>
        <v>5.0806714628571399</v>
      </c>
      <c r="L5403" s="6">
        <f t="shared" si="1516"/>
        <v>0</v>
      </c>
      <c r="M5403" s="6">
        <f t="shared" si="1524"/>
        <v>182.19337642571429</v>
      </c>
      <c r="N5403" s="6">
        <f t="shared" si="1525"/>
        <v>0.63508393285712827</v>
      </c>
      <c r="O5403" s="2">
        <f t="shared" si="1517"/>
        <v>-0.63508393285712827</v>
      </c>
      <c r="P5403" s="2">
        <f t="shared" si="1526"/>
        <v>31.364916067142872</v>
      </c>
      <c r="Q5403" s="2">
        <f t="shared" si="1518"/>
        <v>9.4350839328571254</v>
      </c>
      <c r="R5403" s="2">
        <f t="shared" si="1527"/>
        <v>4.3544124699999998</v>
      </c>
      <c r="S5403" s="2">
        <f t="shared" si="1519"/>
        <v>5.0806714628571257</v>
      </c>
      <c r="T5403" s="2">
        <f t="shared" si="1530"/>
        <v>0</v>
      </c>
      <c r="U5403" s="2">
        <f t="shared" si="1520"/>
        <v>0</v>
      </c>
      <c r="V5403" t="str">
        <f t="shared" si="1528"/>
        <v>N</v>
      </c>
      <c r="W5403" s="2">
        <f t="shared" si="1529"/>
        <v>0</v>
      </c>
      <c r="X5403" s="2">
        <f t="shared" si="1521"/>
        <v>0</v>
      </c>
      <c r="Y5403" s="2"/>
    </row>
    <row r="5404" spans="1:25" x14ac:dyDescent="0.2">
      <c r="A5404">
        <v>1</v>
      </c>
      <c r="B5404" s="1">
        <v>42961.041666653568</v>
      </c>
      <c r="C5404">
        <v>39.200000000000003</v>
      </c>
      <c r="D5404" s="15">
        <f t="shared" si="1522"/>
        <v>39.200000000000003</v>
      </c>
      <c r="E5404">
        <v>32</v>
      </c>
      <c r="F5404" s="6">
        <v>4.7376500000000004</v>
      </c>
      <c r="G5404" s="6">
        <v>-1.5167529999999999E-2</v>
      </c>
      <c r="H5404" s="6">
        <f t="shared" si="1513"/>
        <v>4.7224824700000001</v>
      </c>
      <c r="I5404" s="6">
        <f t="shared" si="1514"/>
        <v>7.2000000000000028</v>
      </c>
      <c r="J5404" s="6">
        <f t="shared" si="1515"/>
        <v>2.4775175300000027</v>
      </c>
      <c r="K5404" s="3">
        <f t="shared" si="1523"/>
        <v>2.8314486057142858</v>
      </c>
      <c r="L5404" s="6">
        <f t="shared" si="1516"/>
        <v>0</v>
      </c>
      <c r="M5404" s="6">
        <f t="shared" si="1524"/>
        <v>179.36192782000001</v>
      </c>
      <c r="N5404" s="6">
        <f t="shared" si="1525"/>
        <v>0.35393107571428573</v>
      </c>
      <c r="O5404" s="2">
        <f t="shared" si="1517"/>
        <v>-0.35393107571428573</v>
      </c>
      <c r="P5404" s="2">
        <f t="shared" si="1526"/>
        <v>31.646068924285714</v>
      </c>
      <c r="Q5404" s="2">
        <f t="shared" si="1518"/>
        <v>7.5539310757142886</v>
      </c>
      <c r="R5404" s="2">
        <f t="shared" si="1527"/>
        <v>4.7224824700000001</v>
      </c>
      <c r="S5404" s="2">
        <f t="shared" si="1519"/>
        <v>2.8314486057142885</v>
      </c>
      <c r="T5404" s="2">
        <f t="shared" si="1530"/>
        <v>0</v>
      </c>
      <c r="U5404" s="2">
        <f t="shared" si="1520"/>
        <v>0</v>
      </c>
      <c r="V5404" t="str">
        <f t="shared" si="1528"/>
        <v>N</v>
      </c>
      <c r="W5404" s="2">
        <f t="shared" si="1529"/>
        <v>0</v>
      </c>
      <c r="X5404" s="2">
        <f t="shared" si="1521"/>
        <v>0</v>
      </c>
      <c r="Y5404" s="2"/>
    </row>
    <row r="5405" spans="1:25" x14ac:dyDescent="0.2">
      <c r="A5405">
        <v>2</v>
      </c>
      <c r="B5405" s="1">
        <v>42961.083333320232</v>
      </c>
      <c r="C5405">
        <v>38.299999999999997</v>
      </c>
      <c r="D5405" s="15">
        <f t="shared" si="1522"/>
        <v>38.299999999999997</v>
      </c>
      <c r="E5405">
        <v>32</v>
      </c>
      <c r="F5405" s="6">
        <v>5.02921</v>
      </c>
      <c r="G5405" s="6">
        <v>-1.5167529999999999E-2</v>
      </c>
      <c r="H5405" s="6">
        <f t="shared" si="1513"/>
        <v>5.0140424699999997</v>
      </c>
      <c r="I5405" s="6">
        <f t="shared" si="1514"/>
        <v>6.2999999999999972</v>
      </c>
      <c r="J5405" s="6">
        <f t="shared" si="1515"/>
        <v>1.2859575299999975</v>
      </c>
      <c r="K5405" s="3">
        <f t="shared" si="1523"/>
        <v>1.4696657485714297</v>
      </c>
      <c r="L5405" s="6">
        <f t="shared" si="1516"/>
        <v>0</v>
      </c>
      <c r="M5405" s="6">
        <f t="shared" si="1524"/>
        <v>177.89226207142858</v>
      </c>
      <c r="N5405" s="6">
        <f t="shared" si="1525"/>
        <v>0.18370821857143937</v>
      </c>
      <c r="O5405" s="2">
        <f t="shared" si="1517"/>
        <v>-0.18370821857143937</v>
      </c>
      <c r="P5405" s="2">
        <f t="shared" si="1526"/>
        <v>31.816291781428561</v>
      </c>
      <c r="Q5405" s="2">
        <f t="shared" si="1518"/>
        <v>6.4837082185714365</v>
      </c>
      <c r="R5405" s="2">
        <f t="shared" si="1527"/>
        <v>5.0140424699999997</v>
      </c>
      <c r="S5405" s="2">
        <f t="shared" si="1519"/>
        <v>1.4696657485714368</v>
      </c>
      <c r="T5405" s="2">
        <f t="shared" si="1530"/>
        <v>0</v>
      </c>
      <c r="U5405" s="2">
        <f t="shared" si="1520"/>
        <v>0</v>
      </c>
      <c r="V5405" t="str">
        <f t="shared" si="1528"/>
        <v>N</v>
      </c>
      <c r="W5405" s="2">
        <f t="shared" si="1529"/>
        <v>0</v>
      </c>
      <c r="X5405" s="2">
        <f t="shared" si="1521"/>
        <v>0</v>
      </c>
      <c r="Y5405" s="2"/>
    </row>
    <row r="5406" spans="1:25" x14ac:dyDescent="0.2">
      <c r="A5406">
        <v>3</v>
      </c>
      <c r="B5406" s="1">
        <v>42961.124999986896</v>
      </c>
      <c r="C5406">
        <v>37.5</v>
      </c>
      <c r="D5406" s="15">
        <f t="shared" si="1522"/>
        <v>37.5</v>
      </c>
      <c r="E5406">
        <v>32</v>
      </c>
      <c r="F5406" s="6">
        <v>4.0120800000000001</v>
      </c>
      <c r="G5406" s="6">
        <v>-1.5167529999999999E-2</v>
      </c>
      <c r="H5406" s="6">
        <f t="shared" si="1513"/>
        <v>3.9969124700000003</v>
      </c>
      <c r="I5406" s="6">
        <f t="shared" si="1514"/>
        <v>5.5</v>
      </c>
      <c r="J5406" s="6">
        <f t="shared" si="1515"/>
        <v>1.5030875299999997</v>
      </c>
      <c r="K5406" s="3">
        <f t="shared" si="1523"/>
        <v>1.7178143200000022</v>
      </c>
      <c r="L5406" s="6">
        <f t="shared" si="1516"/>
        <v>0</v>
      </c>
      <c r="M5406" s="6">
        <f t="shared" si="1524"/>
        <v>176.17444775142857</v>
      </c>
      <c r="N5406" s="6">
        <f t="shared" si="1525"/>
        <v>0.21472679000001449</v>
      </c>
      <c r="O5406" s="2">
        <f t="shared" si="1517"/>
        <v>-0.21472679000001449</v>
      </c>
      <c r="P5406" s="2">
        <f t="shared" si="1526"/>
        <v>31.785273209999986</v>
      </c>
      <c r="Q5406" s="2">
        <f t="shared" si="1518"/>
        <v>5.7147267900000145</v>
      </c>
      <c r="R5406" s="2">
        <f t="shared" si="1527"/>
        <v>3.9969124700000003</v>
      </c>
      <c r="S5406" s="2">
        <f t="shared" si="1519"/>
        <v>1.7178143200000142</v>
      </c>
      <c r="T5406" s="2">
        <f t="shared" si="1530"/>
        <v>0</v>
      </c>
      <c r="U5406" s="2">
        <f t="shared" si="1520"/>
        <v>0</v>
      </c>
      <c r="V5406" t="str">
        <f t="shared" si="1528"/>
        <v>N</v>
      </c>
      <c r="W5406" s="2">
        <f t="shared" si="1529"/>
        <v>0</v>
      </c>
      <c r="X5406" s="2">
        <f t="shared" si="1521"/>
        <v>0</v>
      </c>
      <c r="Y5406" s="2"/>
    </row>
    <row r="5407" spans="1:25" x14ac:dyDescent="0.2">
      <c r="A5407">
        <v>4</v>
      </c>
      <c r="B5407" s="1">
        <v>42961.16666665356</v>
      </c>
      <c r="C5407">
        <v>37.5</v>
      </c>
      <c r="D5407" s="15">
        <f t="shared" si="1522"/>
        <v>37.5</v>
      </c>
      <c r="E5407">
        <v>32</v>
      </c>
      <c r="F5407" s="6">
        <v>4.8065100000000003</v>
      </c>
      <c r="G5407" s="6">
        <v>-1.5167529999999999E-2</v>
      </c>
      <c r="H5407" s="6">
        <f t="shared" si="1513"/>
        <v>4.79134247</v>
      </c>
      <c r="I5407" s="6">
        <f t="shared" si="1514"/>
        <v>5.5</v>
      </c>
      <c r="J5407" s="6">
        <f t="shared" si="1515"/>
        <v>0.70865752999999998</v>
      </c>
      <c r="K5407" s="3">
        <f t="shared" si="1523"/>
        <v>0.80989432000001216</v>
      </c>
      <c r="L5407" s="6">
        <f t="shared" si="1516"/>
        <v>0</v>
      </c>
      <c r="M5407" s="6">
        <f t="shared" si="1524"/>
        <v>175.36455343142856</v>
      </c>
      <c r="N5407" s="6">
        <f t="shared" si="1525"/>
        <v>0.10123679000000152</v>
      </c>
      <c r="O5407" s="2">
        <f t="shared" si="1517"/>
        <v>-0.10123679000000152</v>
      </c>
      <c r="P5407" s="2">
        <f t="shared" si="1526"/>
        <v>31.898763209999998</v>
      </c>
      <c r="Q5407" s="2">
        <f t="shared" si="1518"/>
        <v>5.6012367900000015</v>
      </c>
      <c r="R5407" s="2">
        <f t="shared" si="1527"/>
        <v>4.79134247</v>
      </c>
      <c r="S5407" s="2">
        <f t="shared" si="1519"/>
        <v>0.8098943200000015</v>
      </c>
      <c r="T5407" s="2">
        <f t="shared" si="1530"/>
        <v>0</v>
      </c>
      <c r="U5407" s="2">
        <f t="shared" si="1520"/>
        <v>0</v>
      </c>
      <c r="V5407" t="str">
        <f t="shared" si="1528"/>
        <v>N</v>
      </c>
      <c r="W5407" s="2">
        <f t="shared" si="1529"/>
        <v>0</v>
      </c>
      <c r="X5407" s="2">
        <f t="shared" si="1521"/>
        <v>0</v>
      </c>
      <c r="Y5407" s="2"/>
    </row>
    <row r="5408" spans="1:25" x14ac:dyDescent="0.2">
      <c r="A5408">
        <v>5</v>
      </c>
      <c r="B5408" s="1">
        <v>42961.208333320224</v>
      </c>
      <c r="C5408">
        <v>37.6</v>
      </c>
      <c r="D5408" s="15">
        <f t="shared" si="1522"/>
        <v>37.6</v>
      </c>
      <c r="E5408">
        <v>32</v>
      </c>
      <c r="F5408" s="6">
        <v>4.45444</v>
      </c>
      <c r="G5408" s="6">
        <v>-1.5167529999999999E-2</v>
      </c>
      <c r="H5408" s="6">
        <f t="shared" si="1513"/>
        <v>4.4392724699999997</v>
      </c>
      <c r="I5408" s="6">
        <f t="shared" si="1514"/>
        <v>5.6000000000000014</v>
      </c>
      <c r="J5408" s="6">
        <f t="shared" si="1515"/>
        <v>1.1607275300000017</v>
      </c>
      <c r="K5408" s="3">
        <f t="shared" si="1523"/>
        <v>1.3265457485714194</v>
      </c>
      <c r="L5408" s="6">
        <f t="shared" si="1516"/>
        <v>0</v>
      </c>
      <c r="M5408" s="6">
        <f t="shared" si="1524"/>
        <v>174.03800768285714</v>
      </c>
      <c r="N5408" s="6">
        <f t="shared" si="1525"/>
        <v>0.16581821857141676</v>
      </c>
      <c r="O5408" s="2">
        <f t="shared" si="1517"/>
        <v>-0.16581821857141676</v>
      </c>
      <c r="P5408" s="2">
        <f t="shared" si="1526"/>
        <v>31.834181781428583</v>
      </c>
      <c r="Q5408" s="2">
        <f t="shared" si="1518"/>
        <v>5.7658182185714182</v>
      </c>
      <c r="R5408" s="2">
        <f t="shared" si="1527"/>
        <v>4.4392724699999997</v>
      </c>
      <c r="S5408" s="2">
        <f t="shared" si="1519"/>
        <v>1.3265457485714185</v>
      </c>
      <c r="T5408" s="2">
        <f t="shared" si="1530"/>
        <v>0</v>
      </c>
      <c r="U5408" s="2">
        <f t="shared" si="1520"/>
        <v>0</v>
      </c>
      <c r="V5408" t="str">
        <f t="shared" si="1528"/>
        <v>N</v>
      </c>
      <c r="W5408" s="2">
        <f t="shared" si="1529"/>
        <v>0</v>
      </c>
      <c r="X5408" s="2">
        <f t="shared" si="1521"/>
        <v>0</v>
      </c>
      <c r="Y5408" s="2"/>
    </row>
    <row r="5409" spans="1:25" x14ac:dyDescent="0.2">
      <c r="A5409">
        <v>6</v>
      </c>
      <c r="B5409" s="1">
        <v>42961.249999986889</v>
      </c>
      <c r="C5409">
        <v>38.5</v>
      </c>
      <c r="D5409" s="15">
        <f t="shared" si="1522"/>
        <v>38.5</v>
      </c>
      <c r="E5409">
        <v>32</v>
      </c>
      <c r="F5409" s="6">
        <v>3.06793</v>
      </c>
      <c r="G5409" s="6">
        <v>1.1444311700000001</v>
      </c>
      <c r="H5409" s="6">
        <f t="shared" si="1513"/>
        <v>4.2123611700000003</v>
      </c>
      <c r="I5409" s="6">
        <f t="shared" si="1514"/>
        <v>6.5</v>
      </c>
      <c r="J5409" s="6">
        <f t="shared" si="1515"/>
        <v>2.2876388299999997</v>
      </c>
      <c r="K5409" s="3">
        <f t="shared" si="1523"/>
        <v>2.6144443771428598</v>
      </c>
      <c r="L5409" s="6">
        <f t="shared" si="1516"/>
        <v>0</v>
      </c>
      <c r="M5409" s="6">
        <f t="shared" si="1524"/>
        <v>171.42356330571428</v>
      </c>
      <c r="N5409" s="6">
        <f t="shared" si="1525"/>
        <v>0.32680554714286814</v>
      </c>
      <c r="O5409" s="2">
        <f t="shared" si="1517"/>
        <v>-0.32680554714286814</v>
      </c>
      <c r="P5409" s="2">
        <f t="shared" si="1526"/>
        <v>31.673194452857132</v>
      </c>
      <c r="Q5409" s="2">
        <f t="shared" si="1518"/>
        <v>6.8268055471428681</v>
      </c>
      <c r="R5409" s="2">
        <f t="shared" si="1527"/>
        <v>4.2123611700000003</v>
      </c>
      <c r="S5409" s="2">
        <f t="shared" si="1519"/>
        <v>2.6144443771428678</v>
      </c>
      <c r="T5409" s="2">
        <f t="shared" si="1530"/>
        <v>0</v>
      </c>
      <c r="U5409" s="2">
        <f t="shared" si="1520"/>
        <v>0</v>
      </c>
      <c r="V5409" t="str">
        <f t="shared" si="1528"/>
        <v>N</v>
      </c>
      <c r="W5409" s="2">
        <f t="shared" si="1529"/>
        <v>0</v>
      </c>
      <c r="X5409" s="2">
        <f t="shared" si="1521"/>
        <v>0</v>
      </c>
      <c r="Y5409" s="2"/>
    </row>
    <row r="5410" spans="1:25" x14ac:dyDescent="0.2">
      <c r="A5410">
        <v>7</v>
      </c>
      <c r="B5410" s="1">
        <v>42961.291666653553</v>
      </c>
      <c r="C5410">
        <v>40.299999999999997</v>
      </c>
      <c r="D5410" s="15">
        <f t="shared" si="1522"/>
        <v>40.299999999999997</v>
      </c>
      <c r="E5410">
        <v>32</v>
      </c>
      <c r="F5410" s="6">
        <v>4.7003199999999996</v>
      </c>
      <c r="G5410" s="6">
        <v>9.2863499999999988</v>
      </c>
      <c r="H5410" s="6">
        <f t="shared" si="1513"/>
        <v>13.986669999999998</v>
      </c>
      <c r="I5410" s="6">
        <f t="shared" si="1514"/>
        <v>8.2999999999999972</v>
      </c>
      <c r="J5410" s="6">
        <f t="shared" si="1515"/>
        <v>0</v>
      </c>
      <c r="K5410" s="3">
        <f t="shared" si="1523"/>
        <v>0</v>
      </c>
      <c r="L5410" s="6">
        <f t="shared" si="1516"/>
        <v>5.6866700000000012</v>
      </c>
      <c r="M5410" s="6">
        <f t="shared" si="1524"/>
        <v>177.11023330571427</v>
      </c>
      <c r="N5410" s="6">
        <f t="shared" si="1525"/>
        <v>0</v>
      </c>
      <c r="O5410" s="2">
        <f t="shared" si="1517"/>
        <v>0</v>
      </c>
      <c r="P5410" s="2">
        <f t="shared" si="1526"/>
        <v>32</v>
      </c>
      <c r="Q5410" s="2">
        <f t="shared" si="1518"/>
        <v>8.2999999999999972</v>
      </c>
      <c r="R5410" s="2">
        <f t="shared" si="1527"/>
        <v>8.2999999999999972</v>
      </c>
      <c r="S5410" s="2">
        <f t="shared" si="1519"/>
        <v>0</v>
      </c>
      <c r="T5410" s="2">
        <f t="shared" si="1530"/>
        <v>5.6866699999999923</v>
      </c>
      <c r="U5410" s="2">
        <f t="shared" si="1520"/>
        <v>0</v>
      </c>
      <c r="V5410" t="str">
        <f t="shared" si="1528"/>
        <v>N</v>
      </c>
      <c r="W5410" s="2">
        <f t="shared" si="1529"/>
        <v>0</v>
      </c>
      <c r="X5410" s="2">
        <f t="shared" si="1521"/>
        <v>0</v>
      </c>
      <c r="Y5410" s="2"/>
    </row>
    <row r="5411" spans="1:25" x14ac:dyDescent="0.2">
      <c r="A5411">
        <v>8</v>
      </c>
      <c r="B5411" s="1">
        <v>42961.333333320217</v>
      </c>
      <c r="C5411">
        <v>43.5</v>
      </c>
      <c r="D5411" s="15">
        <f t="shared" si="1522"/>
        <v>43.5</v>
      </c>
      <c r="E5411">
        <v>32</v>
      </c>
      <c r="F5411" s="6">
        <v>4.5925799999999999</v>
      </c>
      <c r="G5411" s="6">
        <v>21.237539999999999</v>
      </c>
      <c r="H5411" s="6">
        <f t="shared" si="1513"/>
        <v>25.830120000000001</v>
      </c>
      <c r="I5411" s="6">
        <f t="shared" si="1514"/>
        <v>11.5</v>
      </c>
      <c r="J5411" s="6">
        <f t="shared" si="1515"/>
        <v>0</v>
      </c>
      <c r="K5411" s="3">
        <f t="shared" si="1523"/>
        <v>0</v>
      </c>
      <c r="L5411" s="6">
        <f t="shared" si="1516"/>
        <v>14.330120000000001</v>
      </c>
      <c r="M5411" s="6">
        <f t="shared" si="1524"/>
        <v>191.44035330571427</v>
      </c>
      <c r="N5411" s="6">
        <f t="shared" si="1525"/>
        <v>0</v>
      </c>
      <c r="O5411" s="2">
        <f t="shared" si="1517"/>
        <v>0</v>
      </c>
      <c r="P5411" s="2">
        <f t="shared" si="1526"/>
        <v>32</v>
      </c>
      <c r="Q5411" s="2">
        <f t="shared" si="1518"/>
        <v>11.5</v>
      </c>
      <c r="R5411" s="2">
        <f t="shared" si="1527"/>
        <v>11.5</v>
      </c>
      <c r="S5411" s="2">
        <f t="shared" si="1519"/>
        <v>0</v>
      </c>
      <c r="T5411" s="2">
        <f t="shared" si="1530"/>
        <v>14.330119999999994</v>
      </c>
      <c r="U5411" s="2">
        <f t="shared" si="1520"/>
        <v>0</v>
      </c>
      <c r="V5411" t="str">
        <f t="shared" si="1528"/>
        <v>Y</v>
      </c>
      <c r="W5411" s="2">
        <f t="shared" si="1529"/>
        <v>0</v>
      </c>
      <c r="X5411" s="2">
        <f t="shared" si="1521"/>
        <v>0</v>
      </c>
      <c r="Y5411" s="2"/>
    </row>
    <row r="5412" spans="1:25" x14ac:dyDescent="0.2">
      <c r="A5412">
        <v>9</v>
      </c>
      <c r="B5412" s="1">
        <v>42961.374999986881</v>
      </c>
      <c r="C5412">
        <v>44.2</v>
      </c>
      <c r="D5412" s="15">
        <f t="shared" si="1522"/>
        <v>44.2</v>
      </c>
      <c r="E5412">
        <v>32</v>
      </c>
      <c r="F5412" s="6">
        <v>8.9122500000000002</v>
      </c>
      <c r="G5412" s="6">
        <v>31.968350000000001</v>
      </c>
      <c r="H5412" s="6">
        <f t="shared" si="1513"/>
        <v>40.880600000000001</v>
      </c>
      <c r="I5412" s="6">
        <f t="shared" si="1514"/>
        <v>12.200000000000003</v>
      </c>
      <c r="J5412" s="6">
        <f t="shared" si="1515"/>
        <v>0</v>
      </c>
      <c r="K5412" s="3">
        <f t="shared" si="1523"/>
        <v>0</v>
      </c>
      <c r="L5412" s="6">
        <f t="shared" si="1516"/>
        <v>28.680599999999998</v>
      </c>
      <c r="M5412" s="6">
        <f t="shared" si="1524"/>
        <v>220</v>
      </c>
      <c r="N5412" s="6">
        <f t="shared" si="1525"/>
        <v>0.12095330571426643</v>
      </c>
      <c r="O5412" s="2">
        <f t="shared" si="1517"/>
        <v>-0.12095330571426643</v>
      </c>
      <c r="P5412" s="2">
        <f t="shared" si="1526"/>
        <v>31.879046694285734</v>
      </c>
      <c r="Q5412" s="2">
        <f t="shared" si="1518"/>
        <v>12.320953305714269</v>
      </c>
      <c r="R5412" s="2">
        <f t="shared" si="1527"/>
        <v>12.320953305714269</v>
      </c>
      <c r="S5412" s="2">
        <f t="shared" si="1519"/>
        <v>0</v>
      </c>
      <c r="T5412" s="2">
        <f t="shared" si="1530"/>
        <v>28.559646694285732</v>
      </c>
      <c r="U5412" s="2">
        <f t="shared" si="1520"/>
        <v>0</v>
      </c>
      <c r="V5412" t="str">
        <f t="shared" si="1528"/>
        <v>Y</v>
      </c>
      <c r="W5412" s="2">
        <f t="shared" si="1529"/>
        <v>0</v>
      </c>
      <c r="X5412" s="2">
        <f t="shared" si="1521"/>
        <v>0</v>
      </c>
      <c r="Y5412" s="2"/>
    </row>
    <row r="5413" spans="1:25" x14ac:dyDescent="0.2">
      <c r="A5413">
        <v>10</v>
      </c>
      <c r="B5413" s="1">
        <v>42961.416666653546</v>
      </c>
      <c r="C5413">
        <v>47.3</v>
      </c>
      <c r="D5413" s="15">
        <f t="shared" si="1522"/>
        <v>47.3</v>
      </c>
      <c r="E5413">
        <v>32</v>
      </c>
      <c r="F5413" s="6">
        <v>8.3181600000000007</v>
      </c>
      <c r="G5413" s="6">
        <v>39.721980000000002</v>
      </c>
      <c r="H5413" s="6">
        <f t="shared" si="1513"/>
        <v>48.040140000000001</v>
      </c>
      <c r="I5413" s="6">
        <f t="shared" si="1514"/>
        <v>15.299999999999997</v>
      </c>
      <c r="J5413" s="6">
        <f t="shared" si="1515"/>
        <v>0</v>
      </c>
      <c r="K5413" s="3">
        <f t="shared" si="1523"/>
        <v>0</v>
      </c>
      <c r="L5413" s="6">
        <f t="shared" si="1516"/>
        <v>32.740140000000004</v>
      </c>
      <c r="M5413" s="6">
        <f t="shared" si="1524"/>
        <v>220</v>
      </c>
      <c r="N5413" s="6">
        <f t="shared" si="1525"/>
        <v>32.740139999999997</v>
      </c>
      <c r="O5413" s="2">
        <f t="shared" si="1517"/>
        <v>-32</v>
      </c>
      <c r="P5413" s="2">
        <f t="shared" si="1526"/>
        <v>0</v>
      </c>
      <c r="Q5413" s="2">
        <f t="shared" si="1518"/>
        <v>47.3</v>
      </c>
      <c r="R5413" s="2">
        <f t="shared" si="1527"/>
        <v>47.3</v>
      </c>
      <c r="S5413" s="2">
        <f t="shared" si="1519"/>
        <v>0</v>
      </c>
      <c r="T5413" s="2">
        <f t="shared" si="1530"/>
        <v>0</v>
      </c>
      <c r="U5413" s="2">
        <f t="shared" si="1520"/>
        <v>0.74013999999999669</v>
      </c>
      <c r="V5413" t="str">
        <f t="shared" si="1528"/>
        <v>Y</v>
      </c>
      <c r="W5413" s="2">
        <f t="shared" si="1529"/>
        <v>0.74013999999999669</v>
      </c>
      <c r="X5413" s="2">
        <f t="shared" si="1521"/>
        <v>0</v>
      </c>
      <c r="Y5413" s="2"/>
    </row>
    <row r="5414" spans="1:25" x14ac:dyDescent="0.2">
      <c r="A5414">
        <v>11</v>
      </c>
      <c r="B5414" s="1">
        <v>42961.45833332021</v>
      </c>
      <c r="C5414">
        <v>48.5</v>
      </c>
      <c r="D5414" s="15">
        <f t="shared" si="1522"/>
        <v>48.5</v>
      </c>
      <c r="E5414">
        <v>32</v>
      </c>
      <c r="F5414" s="6">
        <v>8.4014699999999998</v>
      </c>
      <c r="G5414" s="6">
        <v>44.213799999999999</v>
      </c>
      <c r="H5414" s="6">
        <f t="shared" si="1513"/>
        <v>52.615269999999995</v>
      </c>
      <c r="I5414" s="6">
        <f t="shared" si="1514"/>
        <v>16.5</v>
      </c>
      <c r="J5414" s="6">
        <f t="shared" si="1515"/>
        <v>0</v>
      </c>
      <c r="K5414" s="3">
        <f t="shared" si="1523"/>
        <v>0</v>
      </c>
      <c r="L5414" s="6">
        <f t="shared" si="1516"/>
        <v>36.115269999999995</v>
      </c>
      <c r="M5414" s="6">
        <f t="shared" si="1524"/>
        <v>220</v>
      </c>
      <c r="N5414" s="6">
        <f t="shared" si="1525"/>
        <v>36.11527000000001</v>
      </c>
      <c r="O5414" s="2">
        <f t="shared" si="1517"/>
        <v>-32</v>
      </c>
      <c r="P5414" s="2">
        <f t="shared" si="1526"/>
        <v>0</v>
      </c>
      <c r="Q5414" s="2">
        <f t="shared" si="1518"/>
        <v>48.5</v>
      </c>
      <c r="R5414" s="2">
        <f t="shared" si="1527"/>
        <v>48.5</v>
      </c>
      <c r="S5414" s="2">
        <f t="shared" si="1519"/>
        <v>0</v>
      </c>
      <c r="T5414" s="2">
        <f t="shared" si="1530"/>
        <v>0</v>
      </c>
      <c r="U5414" s="2">
        <f t="shared" si="1520"/>
        <v>4.1152700000000095</v>
      </c>
      <c r="V5414" t="str">
        <f t="shared" si="1528"/>
        <v>Y</v>
      </c>
      <c r="W5414" s="2">
        <f t="shared" si="1529"/>
        <v>4.1152700000000095</v>
      </c>
      <c r="X5414" s="2">
        <f t="shared" si="1521"/>
        <v>0</v>
      </c>
      <c r="Y5414" s="2"/>
    </row>
    <row r="5415" spans="1:25" x14ac:dyDescent="0.2">
      <c r="A5415">
        <v>12</v>
      </c>
      <c r="B5415" s="1">
        <v>42961.499999986874</v>
      </c>
      <c r="C5415">
        <v>47.5</v>
      </c>
      <c r="D5415" s="15">
        <f t="shared" si="1522"/>
        <v>47.5</v>
      </c>
      <c r="E5415">
        <v>32</v>
      </c>
      <c r="F5415" s="6">
        <v>10.3469</v>
      </c>
      <c r="G5415" s="6">
        <v>45.393590000000003</v>
      </c>
      <c r="H5415" s="6">
        <f t="shared" si="1513"/>
        <v>55.740490000000001</v>
      </c>
      <c r="I5415" s="6">
        <f t="shared" si="1514"/>
        <v>15.5</v>
      </c>
      <c r="J5415" s="6">
        <f t="shared" si="1515"/>
        <v>0</v>
      </c>
      <c r="K5415" s="3">
        <f t="shared" si="1523"/>
        <v>0</v>
      </c>
      <c r="L5415" s="6">
        <f t="shared" si="1516"/>
        <v>40.240490000000001</v>
      </c>
      <c r="M5415" s="6">
        <f t="shared" si="1524"/>
        <v>220</v>
      </c>
      <c r="N5415" s="6">
        <f t="shared" si="1525"/>
        <v>40.240490000000023</v>
      </c>
      <c r="O5415" s="2">
        <f t="shared" si="1517"/>
        <v>-32</v>
      </c>
      <c r="P5415" s="2">
        <f t="shared" si="1526"/>
        <v>0</v>
      </c>
      <c r="Q5415" s="2">
        <f t="shared" si="1518"/>
        <v>47.5</v>
      </c>
      <c r="R5415" s="2">
        <f t="shared" si="1527"/>
        <v>47.5</v>
      </c>
      <c r="S5415" s="2">
        <f t="shared" si="1519"/>
        <v>0</v>
      </c>
      <c r="T5415" s="2">
        <f t="shared" si="1530"/>
        <v>0</v>
      </c>
      <c r="U5415" s="2">
        <f t="shared" si="1520"/>
        <v>8.2404900000000225</v>
      </c>
      <c r="V5415" t="str">
        <f t="shared" si="1528"/>
        <v>Y</v>
      </c>
      <c r="W5415" s="2">
        <f t="shared" si="1529"/>
        <v>8.2404900000000225</v>
      </c>
      <c r="X5415" s="2">
        <f t="shared" si="1521"/>
        <v>0</v>
      </c>
      <c r="Y5415" s="2"/>
    </row>
    <row r="5416" spans="1:25" x14ac:dyDescent="0.2">
      <c r="A5416">
        <v>13</v>
      </c>
      <c r="B5416" s="1">
        <v>42961.541666653538</v>
      </c>
      <c r="C5416">
        <v>48.7</v>
      </c>
      <c r="D5416" s="15">
        <f t="shared" si="1522"/>
        <v>48.7</v>
      </c>
      <c r="E5416">
        <v>32</v>
      </c>
      <c r="F5416" s="6">
        <v>8.34558</v>
      </c>
      <c r="G5416" s="6">
        <v>43.412320000000001</v>
      </c>
      <c r="H5416" s="6">
        <f t="shared" si="1513"/>
        <v>51.757899999999999</v>
      </c>
      <c r="I5416" s="6">
        <f t="shared" si="1514"/>
        <v>16.700000000000003</v>
      </c>
      <c r="J5416" s="6">
        <f t="shared" si="1515"/>
        <v>0</v>
      </c>
      <c r="K5416" s="3">
        <f t="shared" si="1523"/>
        <v>0</v>
      </c>
      <c r="L5416" s="6">
        <f t="shared" si="1516"/>
        <v>35.057899999999997</v>
      </c>
      <c r="M5416" s="6">
        <f t="shared" si="1524"/>
        <v>220</v>
      </c>
      <c r="N5416" s="6">
        <f t="shared" si="1525"/>
        <v>35.057899999999989</v>
      </c>
      <c r="O5416" s="2">
        <f t="shared" si="1517"/>
        <v>-32</v>
      </c>
      <c r="P5416" s="2">
        <f t="shared" si="1526"/>
        <v>0</v>
      </c>
      <c r="Q5416" s="2">
        <f t="shared" si="1518"/>
        <v>48.7</v>
      </c>
      <c r="R5416" s="2">
        <f t="shared" si="1527"/>
        <v>48.7</v>
      </c>
      <c r="S5416" s="2">
        <f t="shared" si="1519"/>
        <v>0</v>
      </c>
      <c r="T5416" s="2">
        <f t="shared" si="1530"/>
        <v>0</v>
      </c>
      <c r="U5416" s="2">
        <f t="shared" si="1520"/>
        <v>3.0578999999999894</v>
      </c>
      <c r="V5416" t="str">
        <f t="shared" si="1528"/>
        <v>Y</v>
      </c>
      <c r="W5416" s="2">
        <f t="shared" si="1529"/>
        <v>3.0578999999999894</v>
      </c>
      <c r="X5416" s="2">
        <f t="shared" si="1521"/>
        <v>0</v>
      </c>
      <c r="Y5416" s="2"/>
    </row>
    <row r="5417" spans="1:25" x14ac:dyDescent="0.2">
      <c r="A5417">
        <v>14</v>
      </c>
      <c r="B5417" s="1">
        <v>42961.583333320203</v>
      </c>
      <c r="C5417">
        <v>49.2</v>
      </c>
      <c r="D5417" s="15">
        <f t="shared" si="1522"/>
        <v>49.2</v>
      </c>
      <c r="E5417">
        <v>32</v>
      </c>
      <c r="F5417" s="6">
        <v>8.9795099999999994</v>
      </c>
      <c r="G5417" s="6">
        <v>38.013300000000001</v>
      </c>
      <c r="H5417" s="6">
        <f t="shared" si="1513"/>
        <v>46.992809999999999</v>
      </c>
      <c r="I5417" s="6">
        <f t="shared" si="1514"/>
        <v>17.200000000000003</v>
      </c>
      <c r="J5417" s="6">
        <f t="shared" si="1515"/>
        <v>0</v>
      </c>
      <c r="K5417" s="3">
        <f t="shared" si="1523"/>
        <v>0</v>
      </c>
      <c r="L5417" s="6">
        <f t="shared" si="1516"/>
        <v>29.792809999999996</v>
      </c>
      <c r="M5417" s="6">
        <f t="shared" si="1524"/>
        <v>220</v>
      </c>
      <c r="N5417" s="6">
        <f t="shared" si="1525"/>
        <v>29.792810000000003</v>
      </c>
      <c r="O5417" s="2">
        <f t="shared" si="1517"/>
        <v>-29.792810000000003</v>
      </c>
      <c r="P5417" s="2">
        <f t="shared" si="1526"/>
        <v>2.2071899999999971</v>
      </c>
      <c r="Q5417" s="2">
        <f t="shared" si="1518"/>
        <v>46.992810000000006</v>
      </c>
      <c r="R5417" s="2">
        <f t="shared" si="1527"/>
        <v>46.992810000000006</v>
      </c>
      <c r="S5417" s="2">
        <f t="shared" si="1519"/>
        <v>0</v>
      </c>
      <c r="T5417" s="2">
        <f t="shared" si="1530"/>
        <v>0</v>
      </c>
      <c r="U5417" s="2">
        <f t="shared" si="1520"/>
        <v>0</v>
      </c>
      <c r="V5417" t="str">
        <f t="shared" si="1528"/>
        <v>Y</v>
      </c>
      <c r="W5417" s="2">
        <f t="shared" si="1529"/>
        <v>0</v>
      </c>
      <c r="X5417" s="2">
        <f t="shared" si="1521"/>
        <v>0</v>
      </c>
      <c r="Y5417" s="2"/>
    </row>
    <row r="5418" spans="1:25" x14ac:dyDescent="0.2">
      <c r="A5418">
        <v>15</v>
      </c>
      <c r="B5418" s="1">
        <v>42961.624999986867</v>
      </c>
      <c r="C5418">
        <v>49</v>
      </c>
      <c r="D5418" s="15">
        <f t="shared" si="1522"/>
        <v>49</v>
      </c>
      <c r="E5418">
        <v>32</v>
      </c>
      <c r="F5418" s="6">
        <v>7.4282000000000004</v>
      </c>
      <c r="G5418" s="6">
        <v>28.329899999999999</v>
      </c>
      <c r="H5418" s="6">
        <f t="shared" si="1513"/>
        <v>35.758099999999999</v>
      </c>
      <c r="I5418" s="6">
        <f t="shared" si="1514"/>
        <v>17</v>
      </c>
      <c r="J5418" s="6">
        <f t="shared" si="1515"/>
        <v>0</v>
      </c>
      <c r="K5418" s="3">
        <f t="shared" si="1523"/>
        <v>0</v>
      </c>
      <c r="L5418" s="6">
        <f t="shared" si="1516"/>
        <v>18.758099999999999</v>
      </c>
      <c r="M5418" s="6">
        <f t="shared" si="1524"/>
        <v>220</v>
      </c>
      <c r="N5418" s="6">
        <f t="shared" si="1525"/>
        <v>18.758100000000013</v>
      </c>
      <c r="O5418" s="2">
        <f t="shared" si="1517"/>
        <v>-18.758100000000013</v>
      </c>
      <c r="P5418" s="2">
        <f t="shared" si="1526"/>
        <v>13.241899999999987</v>
      </c>
      <c r="Q5418" s="2">
        <f t="shared" si="1518"/>
        <v>35.758100000000013</v>
      </c>
      <c r="R5418" s="2">
        <f t="shared" si="1527"/>
        <v>35.758100000000013</v>
      </c>
      <c r="S5418" s="2">
        <f t="shared" si="1519"/>
        <v>0</v>
      </c>
      <c r="T5418" s="2">
        <f t="shared" si="1530"/>
        <v>0</v>
      </c>
      <c r="U5418" s="2">
        <f t="shared" si="1520"/>
        <v>0</v>
      </c>
      <c r="V5418" t="str">
        <f t="shared" si="1528"/>
        <v>Y</v>
      </c>
      <c r="W5418" s="2">
        <f t="shared" si="1529"/>
        <v>0</v>
      </c>
      <c r="X5418" s="2">
        <f t="shared" si="1521"/>
        <v>0</v>
      </c>
      <c r="Y5418" s="2"/>
    </row>
    <row r="5419" spans="1:25" x14ac:dyDescent="0.2">
      <c r="A5419">
        <v>16</v>
      </c>
      <c r="B5419" s="1">
        <v>42961.666666653531</v>
      </c>
      <c r="C5419">
        <v>49.1</v>
      </c>
      <c r="D5419" s="15">
        <f t="shared" si="1522"/>
        <v>49.1</v>
      </c>
      <c r="E5419">
        <v>32</v>
      </c>
      <c r="F5419" s="6">
        <v>7.6199000000000003</v>
      </c>
      <c r="G5419" s="6">
        <v>17.771630000000002</v>
      </c>
      <c r="H5419" s="6">
        <f t="shared" si="1513"/>
        <v>25.391530000000003</v>
      </c>
      <c r="I5419" s="6">
        <f t="shared" si="1514"/>
        <v>17.100000000000001</v>
      </c>
      <c r="J5419" s="6">
        <f t="shared" si="1515"/>
        <v>0</v>
      </c>
      <c r="K5419" s="3">
        <f t="shared" si="1523"/>
        <v>0</v>
      </c>
      <c r="L5419" s="6">
        <f t="shared" si="1516"/>
        <v>8.2915300000000016</v>
      </c>
      <c r="M5419" s="6">
        <f t="shared" si="1524"/>
        <v>220</v>
      </c>
      <c r="N5419" s="6">
        <f t="shared" si="1525"/>
        <v>8.2915299999999945</v>
      </c>
      <c r="O5419" s="2">
        <f t="shared" si="1517"/>
        <v>-8.2915299999999945</v>
      </c>
      <c r="P5419" s="2">
        <f t="shared" si="1526"/>
        <v>23.708470000000005</v>
      </c>
      <c r="Q5419" s="2">
        <f t="shared" si="1518"/>
        <v>25.391529999999996</v>
      </c>
      <c r="R5419" s="2">
        <f t="shared" si="1527"/>
        <v>25.391529999999996</v>
      </c>
      <c r="S5419" s="2">
        <f t="shared" si="1519"/>
        <v>0</v>
      </c>
      <c r="T5419" s="2">
        <f t="shared" si="1530"/>
        <v>0</v>
      </c>
      <c r="U5419" s="2">
        <f t="shared" si="1520"/>
        <v>0</v>
      </c>
      <c r="V5419" t="str">
        <f t="shared" si="1528"/>
        <v>Y</v>
      </c>
      <c r="W5419" s="2">
        <f t="shared" si="1529"/>
        <v>0</v>
      </c>
      <c r="X5419" s="2">
        <f t="shared" si="1521"/>
        <v>0</v>
      </c>
      <c r="Y5419" s="2"/>
    </row>
    <row r="5420" spans="1:25" x14ac:dyDescent="0.2">
      <c r="A5420">
        <v>17</v>
      </c>
      <c r="B5420" s="1">
        <v>42961.708333320195</v>
      </c>
      <c r="C5420">
        <v>52.3</v>
      </c>
      <c r="D5420" s="15">
        <f t="shared" si="1522"/>
        <v>52.3</v>
      </c>
      <c r="E5420">
        <v>32</v>
      </c>
      <c r="F5420" s="6">
        <v>6.5973199999999999</v>
      </c>
      <c r="G5420" s="6">
        <v>6.664485</v>
      </c>
      <c r="H5420" s="6">
        <f t="shared" si="1513"/>
        <v>13.261804999999999</v>
      </c>
      <c r="I5420" s="6">
        <f t="shared" si="1514"/>
        <v>20.299999999999997</v>
      </c>
      <c r="J5420" s="6">
        <f t="shared" si="1515"/>
        <v>7.0381949999999982</v>
      </c>
      <c r="K5420" s="3">
        <f t="shared" si="1523"/>
        <v>8.0436514285714225</v>
      </c>
      <c r="L5420" s="6">
        <f t="shared" si="1516"/>
        <v>0</v>
      </c>
      <c r="M5420" s="6">
        <f t="shared" si="1524"/>
        <v>211.95634857142858</v>
      </c>
      <c r="N5420" s="6">
        <f t="shared" si="1525"/>
        <v>1.0054564285714207</v>
      </c>
      <c r="O5420" s="2">
        <f t="shared" si="1517"/>
        <v>-1.0054564285714207</v>
      </c>
      <c r="P5420" s="2">
        <f t="shared" si="1526"/>
        <v>30.994543571428579</v>
      </c>
      <c r="Q5420" s="2">
        <f t="shared" si="1518"/>
        <v>21.305456428571418</v>
      </c>
      <c r="R5420" s="2">
        <f t="shared" si="1527"/>
        <v>13.261804999999999</v>
      </c>
      <c r="S5420" s="2">
        <f t="shared" si="1519"/>
        <v>8.0436514285714189</v>
      </c>
      <c r="T5420" s="2">
        <f t="shared" si="1530"/>
        <v>0</v>
      </c>
      <c r="U5420" s="2">
        <f t="shared" si="1520"/>
        <v>0</v>
      </c>
      <c r="V5420" t="str">
        <f t="shared" si="1528"/>
        <v>N</v>
      </c>
      <c r="W5420" s="2">
        <f t="shared" si="1529"/>
        <v>0</v>
      </c>
      <c r="X5420" s="2">
        <f t="shared" si="1521"/>
        <v>0</v>
      </c>
      <c r="Y5420" s="2"/>
    </row>
    <row r="5421" spans="1:25" x14ac:dyDescent="0.2">
      <c r="A5421">
        <v>18</v>
      </c>
      <c r="B5421" s="1">
        <v>42961.74999998686</v>
      </c>
      <c r="C5421">
        <v>50.7</v>
      </c>
      <c r="D5421" s="15">
        <f t="shared" si="1522"/>
        <v>50.7</v>
      </c>
      <c r="E5421">
        <v>32</v>
      </c>
      <c r="F5421" s="6">
        <v>8.0988900000000008</v>
      </c>
      <c r="G5421" s="6">
        <v>0.21112617</v>
      </c>
      <c r="H5421" s="6">
        <f t="shared" si="1513"/>
        <v>8.3100161700000008</v>
      </c>
      <c r="I5421" s="6">
        <f t="shared" si="1514"/>
        <v>18.700000000000003</v>
      </c>
      <c r="J5421" s="6">
        <f t="shared" si="1515"/>
        <v>10.389983830000002</v>
      </c>
      <c r="K5421" s="3">
        <f t="shared" si="1523"/>
        <v>11.874267234285725</v>
      </c>
      <c r="L5421" s="6">
        <f t="shared" si="1516"/>
        <v>0</v>
      </c>
      <c r="M5421" s="6">
        <f t="shared" si="1524"/>
        <v>200.08208133714285</v>
      </c>
      <c r="N5421" s="6">
        <f t="shared" si="1525"/>
        <v>1.4842834042857191</v>
      </c>
      <c r="O5421" s="2">
        <f t="shared" si="1517"/>
        <v>-1.4842834042857191</v>
      </c>
      <c r="P5421" s="2">
        <f t="shared" si="1526"/>
        <v>30.515716595714281</v>
      </c>
      <c r="Q5421" s="2">
        <f t="shared" si="1518"/>
        <v>20.184283404285722</v>
      </c>
      <c r="R5421" s="2">
        <f t="shared" si="1527"/>
        <v>8.3100161700000008</v>
      </c>
      <c r="S5421" s="2">
        <f t="shared" si="1519"/>
        <v>11.874267234285721</v>
      </c>
      <c r="T5421" s="2">
        <f t="shared" si="1530"/>
        <v>0</v>
      </c>
      <c r="U5421" s="2">
        <f t="shared" si="1520"/>
        <v>0</v>
      </c>
      <c r="V5421" t="str">
        <f t="shared" si="1528"/>
        <v>N</v>
      </c>
      <c r="W5421" s="2">
        <f t="shared" si="1529"/>
        <v>0</v>
      </c>
      <c r="X5421" s="2">
        <f t="shared" si="1521"/>
        <v>0</v>
      </c>
      <c r="Y5421" s="2"/>
    </row>
    <row r="5422" spans="1:25" x14ac:dyDescent="0.2">
      <c r="A5422">
        <v>19</v>
      </c>
      <c r="B5422" s="1">
        <v>42961.791666653524</v>
      </c>
      <c r="C5422">
        <v>47.5</v>
      </c>
      <c r="D5422" s="15">
        <f t="shared" si="1522"/>
        <v>47.5</v>
      </c>
      <c r="E5422">
        <v>32</v>
      </c>
      <c r="F5422" s="6">
        <v>7.2462799999999996</v>
      </c>
      <c r="G5422" s="6">
        <v>-1.5167529999999999E-2</v>
      </c>
      <c r="H5422" s="6">
        <f t="shared" si="1513"/>
        <v>7.2311124699999993</v>
      </c>
      <c r="I5422" s="6">
        <f t="shared" si="1514"/>
        <v>15.5</v>
      </c>
      <c r="J5422" s="6">
        <f t="shared" si="1515"/>
        <v>8.2688875300000007</v>
      </c>
      <c r="K5422" s="3">
        <f t="shared" si="1523"/>
        <v>9.4501571771428701</v>
      </c>
      <c r="L5422" s="6">
        <f t="shared" si="1516"/>
        <v>0</v>
      </c>
      <c r="M5422" s="6">
        <f t="shared" si="1524"/>
        <v>190.63192415999998</v>
      </c>
      <c r="N5422" s="6">
        <f t="shared" si="1525"/>
        <v>1.1812696471428694</v>
      </c>
      <c r="O5422" s="2">
        <f t="shared" si="1517"/>
        <v>-1.1812696471428694</v>
      </c>
      <c r="P5422" s="2">
        <f t="shared" si="1526"/>
        <v>30.818730352857131</v>
      </c>
      <c r="Q5422" s="2">
        <f t="shared" si="1518"/>
        <v>16.681269647142869</v>
      </c>
      <c r="R5422" s="2">
        <f t="shared" si="1527"/>
        <v>7.2311124699999993</v>
      </c>
      <c r="S5422" s="2">
        <f t="shared" si="1519"/>
        <v>9.4501571771428701</v>
      </c>
      <c r="T5422" s="2">
        <f t="shared" si="1530"/>
        <v>0</v>
      </c>
      <c r="U5422" s="2">
        <f t="shared" si="1520"/>
        <v>0</v>
      </c>
      <c r="V5422" t="str">
        <f t="shared" si="1528"/>
        <v>N</v>
      </c>
      <c r="W5422" s="2">
        <f t="shared" si="1529"/>
        <v>0</v>
      </c>
      <c r="X5422" s="2">
        <f t="shared" si="1521"/>
        <v>0</v>
      </c>
      <c r="Y5422" s="2"/>
    </row>
    <row r="5423" spans="1:25" x14ac:dyDescent="0.2">
      <c r="A5423">
        <v>20</v>
      </c>
      <c r="B5423" s="1">
        <v>42961.833333320188</v>
      </c>
      <c r="C5423">
        <v>50.8</v>
      </c>
      <c r="D5423" s="15">
        <f t="shared" si="1522"/>
        <v>50.8</v>
      </c>
      <c r="E5423">
        <v>32</v>
      </c>
      <c r="F5423" s="6">
        <v>6.3133900000000001</v>
      </c>
      <c r="G5423" s="6">
        <v>-1.5167529999999999E-2</v>
      </c>
      <c r="H5423" s="6">
        <f t="shared" si="1513"/>
        <v>6.2982224699999998</v>
      </c>
      <c r="I5423" s="6">
        <f t="shared" si="1514"/>
        <v>18.799999999999997</v>
      </c>
      <c r="J5423" s="6">
        <f t="shared" si="1515"/>
        <v>12.501777529999998</v>
      </c>
      <c r="K5423" s="3">
        <f t="shared" si="1523"/>
        <v>14.287745748571439</v>
      </c>
      <c r="L5423" s="6">
        <f t="shared" si="1516"/>
        <v>0</v>
      </c>
      <c r="M5423" s="6">
        <f t="shared" si="1524"/>
        <v>176.34417841142854</v>
      </c>
      <c r="N5423" s="6">
        <f t="shared" si="1525"/>
        <v>1.7859682185714405</v>
      </c>
      <c r="O5423" s="2">
        <f t="shared" si="1517"/>
        <v>-1.7859682185714405</v>
      </c>
      <c r="P5423" s="2">
        <f t="shared" si="1526"/>
        <v>30.214031781428559</v>
      </c>
      <c r="Q5423" s="2">
        <f t="shared" si="1518"/>
        <v>20.585968218571438</v>
      </c>
      <c r="R5423" s="2">
        <f t="shared" si="1527"/>
        <v>6.2982224699999998</v>
      </c>
      <c r="S5423" s="2">
        <f t="shared" si="1519"/>
        <v>14.287745748571439</v>
      </c>
      <c r="T5423" s="2">
        <f t="shared" si="1530"/>
        <v>0</v>
      </c>
      <c r="U5423" s="2">
        <f t="shared" si="1520"/>
        <v>0</v>
      </c>
      <c r="V5423" t="str">
        <f t="shared" si="1528"/>
        <v>N</v>
      </c>
      <c r="W5423" s="2">
        <f t="shared" si="1529"/>
        <v>0</v>
      </c>
      <c r="X5423" s="2">
        <f t="shared" si="1521"/>
        <v>0</v>
      </c>
      <c r="Y5423" s="2"/>
    </row>
    <row r="5424" spans="1:25" x14ac:dyDescent="0.2">
      <c r="A5424">
        <v>21</v>
      </c>
      <c r="B5424" s="1">
        <v>42961.874999986852</v>
      </c>
      <c r="C5424">
        <v>44.8</v>
      </c>
      <c r="D5424" s="15">
        <f t="shared" si="1522"/>
        <v>44.8</v>
      </c>
      <c r="E5424">
        <v>32</v>
      </c>
      <c r="F5424" s="6">
        <v>10.6128</v>
      </c>
      <c r="G5424" s="6">
        <v>-1.5167529999999999E-2</v>
      </c>
      <c r="H5424" s="6">
        <f t="shared" si="1513"/>
        <v>10.597632470000001</v>
      </c>
      <c r="I5424" s="6">
        <f t="shared" si="1514"/>
        <v>12.799999999999997</v>
      </c>
      <c r="J5424" s="6">
        <f t="shared" si="1515"/>
        <v>2.2023675299999965</v>
      </c>
      <c r="K5424" s="3">
        <f t="shared" si="1523"/>
        <v>2.5169914628571348</v>
      </c>
      <c r="L5424" s="6">
        <f t="shared" si="1516"/>
        <v>0</v>
      </c>
      <c r="M5424" s="6">
        <f t="shared" si="1524"/>
        <v>173.82718694857141</v>
      </c>
      <c r="N5424" s="6">
        <f t="shared" si="1525"/>
        <v>0.31462393285713119</v>
      </c>
      <c r="O5424" s="2">
        <f t="shared" si="1517"/>
        <v>-0.31462393285713119</v>
      </c>
      <c r="P5424" s="2">
        <f t="shared" si="1526"/>
        <v>31.685376067142869</v>
      </c>
      <c r="Q5424" s="2">
        <f t="shared" si="1518"/>
        <v>13.114623932857128</v>
      </c>
      <c r="R5424" s="2">
        <f t="shared" si="1527"/>
        <v>10.597632470000001</v>
      </c>
      <c r="S5424" s="2">
        <f t="shared" si="1519"/>
        <v>2.5169914628571277</v>
      </c>
      <c r="T5424" s="2">
        <f t="shared" si="1530"/>
        <v>0</v>
      </c>
      <c r="U5424" s="2">
        <f t="shared" si="1520"/>
        <v>0</v>
      </c>
      <c r="V5424" t="str">
        <f t="shared" si="1528"/>
        <v>N</v>
      </c>
      <c r="W5424" s="2">
        <f t="shared" si="1529"/>
        <v>0</v>
      </c>
      <c r="X5424" s="2">
        <f t="shared" si="1521"/>
        <v>0</v>
      </c>
      <c r="Y5424" s="2"/>
    </row>
    <row r="5425" spans="1:25" x14ac:dyDescent="0.2">
      <c r="A5425">
        <v>22</v>
      </c>
      <c r="B5425" s="1">
        <v>42961.916666653517</v>
      </c>
      <c r="C5425">
        <v>43.9</v>
      </c>
      <c r="D5425" s="15">
        <f t="shared" si="1522"/>
        <v>43.9</v>
      </c>
      <c r="E5425">
        <v>32</v>
      </c>
      <c r="F5425" s="6">
        <v>15.0984</v>
      </c>
      <c r="G5425" s="6">
        <v>-1.5167529999999999E-2</v>
      </c>
      <c r="H5425" s="6">
        <f t="shared" si="1513"/>
        <v>15.08323247</v>
      </c>
      <c r="I5425" s="6">
        <f t="shared" si="1514"/>
        <v>11.899999999999999</v>
      </c>
      <c r="J5425" s="6">
        <f t="shared" si="1515"/>
        <v>0</v>
      </c>
      <c r="K5425" s="3">
        <f t="shared" si="1523"/>
        <v>0</v>
      </c>
      <c r="L5425" s="6">
        <f t="shared" si="1516"/>
        <v>3.1832324700000019</v>
      </c>
      <c r="M5425" s="6">
        <f t="shared" si="1524"/>
        <v>177.01041941857142</v>
      </c>
      <c r="N5425" s="6">
        <f t="shared" si="1525"/>
        <v>0</v>
      </c>
      <c r="O5425" s="2">
        <f t="shared" si="1517"/>
        <v>0</v>
      </c>
      <c r="P5425" s="2">
        <f t="shared" si="1526"/>
        <v>32</v>
      </c>
      <c r="Q5425" s="2">
        <f t="shared" si="1518"/>
        <v>11.899999999999999</v>
      </c>
      <c r="R5425" s="2">
        <f t="shared" si="1527"/>
        <v>11.899999999999999</v>
      </c>
      <c r="S5425" s="2">
        <f t="shared" si="1519"/>
        <v>0</v>
      </c>
      <c r="T5425" s="2">
        <f t="shared" si="1530"/>
        <v>3.1832324700000072</v>
      </c>
      <c r="U5425" s="2">
        <f t="shared" si="1520"/>
        <v>0</v>
      </c>
      <c r="V5425" t="str">
        <f t="shared" si="1528"/>
        <v>N</v>
      </c>
      <c r="W5425" s="2">
        <f t="shared" si="1529"/>
        <v>0</v>
      </c>
      <c r="X5425" s="2">
        <f t="shared" si="1521"/>
        <v>0</v>
      </c>
      <c r="Y5425" s="2"/>
    </row>
    <row r="5426" spans="1:25" x14ac:dyDescent="0.2">
      <c r="A5426">
        <v>23</v>
      </c>
      <c r="B5426" s="1">
        <v>42961.958333320181</v>
      </c>
      <c r="C5426">
        <v>44.1</v>
      </c>
      <c r="D5426" s="15">
        <f t="shared" si="1522"/>
        <v>44.1</v>
      </c>
      <c r="E5426">
        <v>32</v>
      </c>
      <c r="F5426" s="6">
        <v>15.0984</v>
      </c>
      <c r="G5426" s="6">
        <v>-1.5167529999999999E-2</v>
      </c>
      <c r="H5426" s="6">
        <f t="shared" si="1513"/>
        <v>15.08323247</v>
      </c>
      <c r="I5426" s="6">
        <f t="shared" si="1514"/>
        <v>12.100000000000001</v>
      </c>
      <c r="J5426" s="6">
        <f t="shared" si="1515"/>
        <v>0</v>
      </c>
      <c r="K5426" s="3">
        <f t="shared" si="1523"/>
        <v>0</v>
      </c>
      <c r="L5426" s="6">
        <f t="shared" si="1516"/>
        <v>2.983232469999999</v>
      </c>
      <c r="M5426" s="6">
        <f t="shared" si="1524"/>
        <v>179.99365188857141</v>
      </c>
      <c r="N5426" s="6">
        <f t="shared" si="1525"/>
        <v>0</v>
      </c>
      <c r="O5426" s="2">
        <f t="shared" si="1517"/>
        <v>0</v>
      </c>
      <c r="P5426" s="2">
        <f t="shared" si="1526"/>
        <v>32</v>
      </c>
      <c r="Q5426" s="2">
        <f t="shared" si="1518"/>
        <v>12.100000000000001</v>
      </c>
      <c r="R5426" s="2">
        <f t="shared" si="1527"/>
        <v>12.100000000000001</v>
      </c>
      <c r="S5426" s="2">
        <f t="shared" si="1519"/>
        <v>0</v>
      </c>
      <c r="T5426" s="2">
        <f t="shared" si="1530"/>
        <v>2.9832324699999901</v>
      </c>
      <c r="U5426" s="2">
        <f t="shared" si="1520"/>
        <v>0</v>
      </c>
      <c r="V5426" t="str">
        <f t="shared" si="1528"/>
        <v>N</v>
      </c>
      <c r="W5426" s="2">
        <f t="shared" si="1529"/>
        <v>0</v>
      </c>
      <c r="X5426" s="2">
        <f t="shared" si="1521"/>
        <v>0</v>
      </c>
      <c r="Y5426" s="2"/>
    </row>
    <row r="5427" spans="1:25" x14ac:dyDescent="0.2">
      <c r="A5427">
        <v>0</v>
      </c>
      <c r="B5427" s="1">
        <v>42961.999999986845</v>
      </c>
      <c r="C5427">
        <v>40.299999999999997</v>
      </c>
      <c r="D5427" s="15">
        <f t="shared" si="1522"/>
        <v>40.299999999999997</v>
      </c>
      <c r="E5427">
        <v>32</v>
      </c>
      <c r="F5427" s="6">
        <v>14.8766</v>
      </c>
      <c r="G5427" s="6">
        <v>-1.5167529999999999E-2</v>
      </c>
      <c r="H5427" s="6">
        <f t="shared" si="1513"/>
        <v>14.86143247</v>
      </c>
      <c r="I5427" s="6">
        <f t="shared" si="1514"/>
        <v>8.2999999999999972</v>
      </c>
      <c r="J5427" s="6">
        <f t="shared" si="1515"/>
        <v>0</v>
      </c>
      <c r="K5427" s="3">
        <f t="shared" si="1523"/>
        <v>0</v>
      </c>
      <c r="L5427" s="6">
        <f t="shared" si="1516"/>
        <v>6.5614324700000033</v>
      </c>
      <c r="M5427" s="6">
        <f t="shared" si="1524"/>
        <v>186.55508435857141</v>
      </c>
      <c r="N5427" s="6">
        <f t="shared" si="1525"/>
        <v>0</v>
      </c>
      <c r="O5427" s="2">
        <f t="shared" si="1517"/>
        <v>0</v>
      </c>
      <c r="P5427" s="2">
        <f t="shared" si="1526"/>
        <v>32</v>
      </c>
      <c r="Q5427" s="2">
        <f t="shared" si="1518"/>
        <v>8.2999999999999972</v>
      </c>
      <c r="R5427" s="2">
        <f t="shared" si="1527"/>
        <v>8.2999999999999972</v>
      </c>
      <c r="S5427" s="2">
        <f t="shared" si="1519"/>
        <v>0</v>
      </c>
      <c r="T5427" s="2">
        <f t="shared" si="1530"/>
        <v>6.5614324699999997</v>
      </c>
      <c r="U5427" s="2">
        <f t="shared" si="1520"/>
        <v>0</v>
      </c>
      <c r="V5427" t="str">
        <f t="shared" si="1528"/>
        <v>N</v>
      </c>
      <c r="W5427" s="2">
        <f t="shared" si="1529"/>
        <v>0</v>
      </c>
      <c r="X5427" s="2">
        <f t="shared" si="1521"/>
        <v>0</v>
      </c>
      <c r="Y5427" s="2"/>
    </row>
    <row r="5428" spans="1:25" x14ac:dyDescent="0.2">
      <c r="A5428">
        <v>1</v>
      </c>
      <c r="B5428" s="1">
        <v>42962.041666653509</v>
      </c>
      <c r="C5428">
        <v>44.2</v>
      </c>
      <c r="D5428" s="15">
        <f t="shared" si="1522"/>
        <v>44.2</v>
      </c>
      <c r="E5428">
        <v>32</v>
      </c>
      <c r="F5428" s="6">
        <v>15.0984</v>
      </c>
      <c r="G5428" s="6">
        <v>-1.5167529999999999E-2</v>
      </c>
      <c r="H5428" s="6">
        <f t="shared" si="1513"/>
        <v>15.08323247</v>
      </c>
      <c r="I5428" s="6">
        <f t="shared" si="1514"/>
        <v>12.200000000000003</v>
      </c>
      <c r="J5428" s="6">
        <f t="shared" si="1515"/>
        <v>0</v>
      </c>
      <c r="K5428" s="3">
        <f t="shared" si="1523"/>
        <v>0</v>
      </c>
      <c r="L5428" s="6">
        <f t="shared" si="1516"/>
        <v>2.8832324699999976</v>
      </c>
      <c r="M5428" s="6">
        <f t="shared" si="1524"/>
        <v>189.4383168285714</v>
      </c>
      <c r="N5428" s="6">
        <f t="shared" si="1525"/>
        <v>0</v>
      </c>
      <c r="O5428" s="2">
        <f t="shared" si="1517"/>
        <v>0</v>
      </c>
      <c r="P5428" s="2">
        <f t="shared" si="1526"/>
        <v>32</v>
      </c>
      <c r="Q5428" s="2">
        <f t="shared" si="1518"/>
        <v>12.200000000000003</v>
      </c>
      <c r="R5428" s="2">
        <f t="shared" si="1527"/>
        <v>12.200000000000003</v>
      </c>
      <c r="S5428" s="2">
        <f t="shared" si="1519"/>
        <v>0</v>
      </c>
      <c r="T5428" s="2">
        <f t="shared" si="1530"/>
        <v>2.8832324699999958</v>
      </c>
      <c r="U5428" s="2">
        <f t="shared" si="1520"/>
        <v>0</v>
      </c>
      <c r="V5428" t="str">
        <f t="shared" si="1528"/>
        <v>N</v>
      </c>
      <c r="W5428" s="2">
        <f t="shared" si="1529"/>
        <v>0</v>
      </c>
      <c r="X5428" s="2">
        <f t="shared" si="1521"/>
        <v>0</v>
      </c>
      <c r="Y5428" s="2"/>
    </row>
    <row r="5429" spans="1:25" x14ac:dyDescent="0.2">
      <c r="A5429">
        <v>2</v>
      </c>
      <c r="B5429" s="1">
        <v>42962.083333320174</v>
      </c>
      <c r="C5429">
        <v>39.200000000000003</v>
      </c>
      <c r="D5429" s="15">
        <f t="shared" si="1522"/>
        <v>39.200000000000003</v>
      </c>
      <c r="E5429">
        <v>32</v>
      </c>
      <c r="F5429" s="6">
        <v>15.0984</v>
      </c>
      <c r="G5429" s="6">
        <v>-1.5167529999999999E-2</v>
      </c>
      <c r="H5429" s="6">
        <f t="shared" si="1513"/>
        <v>15.08323247</v>
      </c>
      <c r="I5429" s="6">
        <f t="shared" si="1514"/>
        <v>7.2000000000000028</v>
      </c>
      <c r="J5429" s="6">
        <f t="shared" si="1515"/>
        <v>0</v>
      </c>
      <c r="K5429" s="3">
        <f t="shared" si="1523"/>
        <v>0</v>
      </c>
      <c r="L5429" s="6">
        <f t="shared" si="1516"/>
        <v>7.8832324699999976</v>
      </c>
      <c r="M5429" s="6">
        <f t="shared" si="1524"/>
        <v>197.3215492985714</v>
      </c>
      <c r="N5429" s="6">
        <f t="shared" si="1525"/>
        <v>0</v>
      </c>
      <c r="O5429" s="2">
        <f t="shared" si="1517"/>
        <v>0</v>
      </c>
      <c r="P5429" s="2">
        <f t="shared" si="1526"/>
        <v>32</v>
      </c>
      <c r="Q5429" s="2">
        <f t="shared" si="1518"/>
        <v>7.2000000000000028</v>
      </c>
      <c r="R5429" s="2">
        <f t="shared" si="1527"/>
        <v>7.2000000000000028</v>
      </c>
      <c r="S5429" s="2">
        <f t="shared" si="1519"/>
        <v>0</v>
      </c>
      <c r="T5429" s="2">
        <f t="shared" si="1530"/>
        <v>7.8832324699999958</v>
      </c>
      <c r="U5429" s="2">
        <f t="shared" si="1520"/>
        <v>0</v>
      </c>
      <c r="V5429" t="str">
        <f t="shared" si="1528"/>
        <v>N</v>
      </c>
      <c r="W5429" s="2">
        <f t="shared" si="1529"/>
        <v>0</v>
      </c>
      <c r="X5429" s="2">
        <f t="shared" si="1521"/>
        <v>0</v>
      </c>
      <c r="Y5429" s="2"/>
    </row>
    <row r="5430" spans="1:25" x14ac:dyDescent="0.2">
      <c r="A5430">
        <v>3</v>
      </c>
      <c r="B5430" s="1">
        <v>42962.124999986838</v>
      </c>
      <c r="C5430">
        <v>38.799999999999997</v>
      </c>
      <c r="D5430" s="15">
        <f t="shared" si="1522"/>
        <v>38.799999999999997</v>
      </c>
      <c r="E5430">
        <v>32</v>
      </c>
      <c r="F5430" s="6">
        <v>13.7682</v>
      </c>
      <c r="G5430" s="6">
        <v>-1.5167529999999999E-2</v>
      </c>
      <c r="H5430" s="6">
        <f t="shared" si="1513"/>
        <v>13.753032470000001</v>
      </c>
      <c r="I5430" s="6">
        <f t="shared" si="1514"/>
        <v>6.7999999999999972</v>
      </c>
      <c r="J5430" s="6">
        <f t="shared" si="1515"/>
        <v>0</v>
      </c>
      <c r="K5430" s="3">
        <f t="shared" si="1523"/>
        <v>0</v>
      </c>
      <c r="L5430" s="6">
        <f t="shared" si="1516"/>
        <v>6.9530324700000037</v>
      </c>
      <c r="M5430" s="6">
        <f t="shared" si="1524"/>
        <v>204.27458176857141</v>
      </c>
      <c r="N5430" s="6">
        <f t="shared" si="1525"/>
        <v>0</v>
      </c>
      <c r="O5430" s="2">
        <f t="shared" si="1517"/>
        <v>0</v>
      </c>
      <c r="P5430" s="2">
        <f t="shared" si="1526"/>
        <v>32</v>
      </c>
      <c r="Q5430" s="2">
        <f t="shared" si="1518"/>
        <v>6.7999999999999972</v>
      </c>
      <c r="R5430" s="2">
        <f t="shared" si="1527"/>
        <v>6.7999999999999972</v>
      </c>
      <c r="S5430" s="2">
        <f t="shared" si="1519"/>
        <v>0</v>
      </c>
      <c r="T5430" s="2">
        <f t="shared" si="1530"/>
        <v>6.9530324700000108</v>
      </c>
      <c r="U5430" s="2">
        <f t="shared" si="1520"/>
        <v>0</v>
      </c>
      <c r="V5430" t="str">
        <f t="shared" si="1528"/>
        <v>N</v>
      </c>
      <c r="W5430" s="2">
        <f t="shared" si="1529"/>
        <v>0</v>
      </c>
      <c r="X5430" s="2">
        <f t="shared" si="1521"/>
        <v>0</v>
      </c>
      <c r="Y5430" s="2"/>
    </row>
    <row r="5431" spans="1:25" x14ac:dyDescent="0.2">
      <c r="A5431">
        <v>4</v>
      </c>
      <c r="B5431" s="1">
        <v>42962.166666653502</v>
      </c>
      <c r="C5431">
        <v>38.4</v>
      </c>
      <c r="D5431" s="15">
        <f t="shared" si="1522"/>
        <v>38.4</v>
      </c>
      <c r="E5431">
        <v>32</v>
      </c>
      <c r="F5431" s="6">
        <v>12.6975</v>
      </c>
      <c r="G5431" s="6">
        <v>-1.5167529999999999E-2</v>
      </c>
      <c r="H5431" s="6">
        <f t="shared" si="1513"/>
        <v>12.68233247</v>
      </c>
      <c r="I5431" s="6">
        <f t="shared" si="1514"/>
        <v>6.3999999999999986</v>
      </c>
      <c r="J5431" s="6">
        <f t="shared" si="1515"/>
        <v>0</v>
      </c>
      <c r="K5431" s="3">
        <f t="shared" si="1523"/>
        <v>0</v>
      </c>
      <c r="L5431" s="6">
        <f t="shared" si="1516"/>
        <v>6.2823324700000018</v>
      </c>
      <c r="M5431" s="6">
        <f t="shared" si="1524"/>
        <v>210.55691423857141</v>
      </c>
      <c r="N5431" s="6">
        <f t="shared" si="1525"/>
        <v>0</v>
      </c>
      <c r="O5431" s="2">
        <f t="shared" si="1517"/>
        <v>0</v>
      </c>
      <c r="P5431" s="2">
        <f t="shared" si="1526"/>
        <v>32</v>
      </c>
      <c r="Q5431" s="2">
        <f t="shared" si="1518"/>
        <v>6.3999999999999986</v>
      </c>
      <c r="R5431" s="2">
        <f t="shared" si="1527"/>
        <v>6.3999999999999986</v>
      </c>
      <c r="S5431" s="2">
        <f t="shared" si="1519"/>
        <v>0</v>
      </c>
      <c r="T5431" s="2">
        <f t="shared" si="1530"/>
        <v>6.2823324700000001</v>
      </c>
      <c r="U5431" s="2">
        <f t="shared" si="1520"/>
        <v>0</v>
      </c>
      <c r="V5431" t="str">
        <f t="shared" si="1528"/>
        <v>N</v>
      </c>
      <c r="W5431" s="2">
        <f t="shared" si="1529"/>
        <v>0</v>
      </c>
      <c r="X5431" s="2">
        <f t="shared" si="1521"/>
        <v>0</v>
      </c>
      <c r="Y5431" s="2"/>
    </row>
    <row r="5432" spans="1:25" x14ac:dyDescent="0.2">
      <c r="A5432">
        <v>5</v>
      </c>
      <c r="B5432" s="1">
        <v>42962.208333320166</v>
      </c>
      <c r="C5432">
        <v>44.7</v>
      </c>
      <c r="D5432" s="15">
        <f t="shared" si="1522"/>
        <v>44.7</v>
      </c>
      <c r="E5432">
        <v>32</v>
      </c>
      <c r="F5432" s="6">
        <v>9.2946500000000007</v>
      </c>
      <c r="G5432" s="6">
        <v>-1.5167529999999999E-2</v>
      </c>
      <c r="H5432" s="6">
        <f t="shared" si="1513"/>
        <v>9.2794824700000014</v>
      </c>
      <c r="I5432" s="6">
        <f t="shared" si="1514"/>
        <v>12.700000000000003</v>
      </c>
      <c r="J5432" s="6">
        <f t="shared" si="1515"/>
        <v>3.4205175300000015</v>
      </c>
      <c r="K5432" s="3">
        <f t="shared" si="1523"/>
        <v>3.909162891428565</v>
      </c>
      <c r="L5432" s="6">
        <f t="shared" si="1516"/>
        <v>0</v>
      </c>
      <c r="M5432" s="6">
        <f t="shared" si="1524"/>
        <v>206.64775134714284</v>
      </c>
      <c r="N5432" s="6">
        <f t="shared" si="1525"/>
        <v>0.48864536142855286</v>
      </c>
      <c r="O5432" s="2">
        <f t="shared" si="1517"/>
        <v>-0.48864536142855286</v>
      </c>
      <c r="P5432" s="2">
        <f t="shared" si="1526"/>
        <v>31.511354638571447</v>
      </c>
      <c r="Q5432" s="2">
        <f t="shared" si="1518"/>
        <v>13.188645361428556</v>
      </c>
      <c r="R5432" s="2">
        <f t="shared" si="1527"/>
        <v>9.2794824700000014</v>
      </c>
      <c r="S5432" s="2">
        <f t="shared" si="1519"/>
        <v>3.9091628914285543</v>
      </c>
      <c r="T5432" s="2">
        <f t="shared" si="1530"/>
        <v>0</v>
      </c>
      <c r="U5432" s="2">
        <f t="shared" si="1520"/>
        <v>0</v>
      </c>
      <c r="V5432" t="str">
        <f t="shared" si="1528"/>
        <v>N</v>
      </c>
      <c r="W5432" s="2">
        <f t="shared" si="1529"/>
        <v>0</v>
      </c>
      <c r="X5432" s="2">
        <f t="shared" si="1521"/>
        <v>0</v>
      </c>
      <c r="Y5432" s="2"/>
    </row>
    <row r="5433" spans="1:25" x14ac:dyDescent="0.2">
      <c r="A5433">
        <v>6</v>
      </c>
      <c r="B5433" s="1">
        <v>42962.249999986831</v>
      </c>
      <c r="C5433">
        <v>40.5</v>
      </c>
      <c r="D5433" s="15">
        <f t="shared" si="1522"/>
        <v>40.5</v>
      </c>
      <c r="E5433">
        <v>32</v>
      </c>
      <c r="F5433" s="6">
        <v>8.28369</v>
      </c>
      <c r="G5433" s="6">
        <v>0.87453216999999994</v>
      </c>
      <c r="H5433" s="6">
        <f t="shared" si="1513"/>
        <v>9.1582221700000002</v>
      </c>
      <c r="I5433" s="6">
        <f t="shared" si="1514"/>
        <v>8.5</v>
      </c>
      <c r="J5433" s="6">
        <f t="shared" si="1515"/>
        <v>0</v>
      </c>
      <c r="K5433" s="3">
        <f t="shared" si="1523"/>
        <v>0</v>
      </c>
      <c r="L5433" s="6">
        <f t="shared" si="1516"/>
        <v>0.65822217000000016</v>
      </c>
      <c r="M5433" s="6">
        <f t="shared" si="1524"/>
        <v>207.30597351714283</v>
      </c>
      <c r="N5433" s="6">
        <f t="shared" si="1525"/>
        <v>0</v>
      </c>
      <c r="O5433" s="2">
        <f t="shared" si="1517"/>
        <v>0</v>
      </c>
      <c r="P5433" s="2">
        <f t="shared" si="1526"/>
        <v>32</v>
      </c>
      <c r="Q5433" s="2">
        <f t="shared" si="1518"/>
        <v>8.5</v>
      </c>
      <c r="R5433" s="2">
        <f t="shared" si="1527"/>
        <v>8.5</v>
      </c>
      <c r="S5433" s="2">
        <f t="shared" si="1519"/>
        <v>0</v>
      </c>
      <c r="T5433" s="2">
        <f t="shared" si="1530"/>
        <v>0.65822216999998773</v>
      </c>
      <c r="U5433" s="2">
        <f t="shared" si="1520"/>
        <v>0</v>
      </c>
      <c r="V5433" t="str">
        <f t="shared" si="1528"/>
        <v>N</v>
      </c>
      <c r="W5433" s="2">
        <f t="shared" si="1529"/>
        <v>0</v>
      </c>
      <c r="X5433" s="2">
        <f t="shared" si="1521"/>
        <v>0</v>
      </c>
      <c r="Y5433" s="2"/>
    </row>
    <row r="5434" spans="1:25" x14ac:dyDescent="0.2">
      <c r="A5434">
        <v>7</v>
      </c>
      <c r="B5434" s="1">
        <v>42962.291666653495</v>
      </c>
      <c r="C5434">
        <v>43.3</v>
      </c>
      <c r="D5434" s="15">
        <f t="shared" si="1522"/>
        <v>43.3</v>
      </c>
      <c r="E5434">
        <v>32</v>
      </c>
      <c r="F5434" s="6">
        <v>7.5202900000000001</v>
      </c>
      <c r="G5434" s="6">
        <v>9.3421099999999999</v>
      </c>
      <c r="H5434" s="6">
        <f t="shared" si="1513"/>
        <v>16.862400000000001</v>
      </c>
      <c r="I5434" s="6">
        <f t="shared" si="1514"/>
        <v>11.299999999999997</v>
      </c>
      <c r="J5434" s="6">
        <f t="shared" si="1515"/>
        <v>0</v>
      </c>
      <c r="K5434" s="3">
        <f t="shared" si="1523"/>
        <v>0</v>
      </c>
      <c r="L5434" s="6">
        <f t="shared" si="1516"/>
        <v>5.5624000000000038</v>
      </c>
      <c r="M5434" s="6">
        <f t="shared" si="1524"/>
        <v>212.86837351714283</v>
      </c>
      <c r="N5434" s="6">
        <f t="shared" si="1525"/>
        <v>0</v>
      </c>
      <c r="O5434" s="2">
        <f t="shared" si="1517"/>
        <v>0</v>
      </c>
      <c r="P5434" s="2">
        <f t="shared" si="1526"/>
        <v>32</v>
      </c>
      <c r="Q5434" s="2">
        <f t="shared" si="1518"/>
        <v>11.299999999999997</v>
      </c>
      <c r="R5434" s="2">
        <f t="shared" si="1527"/>
        <v>11.299999999999997</v>
      </c>
      <c r="S5434" s="2">
        <f t="shared" si="1519"/>
        <v>0</v>
      </c>
      <c r="T5434" s="2">
        <f t="shared" si="1530"/>
        <v>5.5623999999999967</v>
      </c>
      <c r="U5434" s="2">
        <f t="shared" si="1520"/>
        <v>0</v>
      </c>
      <c r="V5434" t="str">
        <f t="shared" si="1528"/>
        <v>N</v>
      </c>
      <c r="W5434" s="2">
        <f t="shared" si="1529"/>
        <v>0</v>
      </c>
      <c r="X5434" s="2">
        <f t="shared" si="1521"/>
        <v>0</v>
      </c>
      <c r="Y5434" s="2"/>
    </row>
    <row r="5435" spans="1:25" x14ac:dyDescent="0.2">
      <c r="A5435">
        <v>8</v>
      </c>
      <c r="B5435" s="1">
        <v>42962.333333320159</v>
      </c>
      <c r="C5435">
        <v>45.6</v>
      </c>
      <c r="D5435" s="15">
        <f t="shared" si="1522"/>
        <v>45.6</v>
      </c>
      <c r="E5435">
        <v>32</v>
      </c>
      <c r="F5435" s="6">
        <v>6.7188800000000004</v>
      </c>
      <c r="G5435" s="6">
        <v>21.826879999999996</v>
      </c>
      <c r="H5435" s="6">
        <f t="shared" si="1513"/>
        <v>28.545759999999994</v>
      </c>
      <c r="I5435" s="6">
        <f t="shared" si="1514"/>
        <v>13.600000000000001</v>
      </c>
      <c r="J5435" s="6">
        <f t="shared" si="1515"/>
        <v>0</v>
      </c>
      <c r="K5435" s="3">
        <f t="shared" si="1523"/>
        <v>0</v>
      </c>
      <c r="L5435" s="6">
        <f t="shared" si="1516"/>
        <v>14.945759999999993</v>
      </c>
      <c r="M5435" s="6">
        <f t="shared" si="1524"/>
        <v>220</v>
      </c>
      <c r="N5435" s="6">
        <f t="shared" si="1525"/>
        <v>7.8141335171428068</v>
      </c>
      <c r="O5435" s="2">
        <f t="shared" si="1517"/>
        <v>-7.8141335171428068</v>
      </c>
      <c r="P5435" s="2">
        <f t="shared" si="1526"/>
        <v>24.185866482857193</v>
      </c>
      <c r="Q5435" s="2">
        <f t="shared" si="1518"/>
        <v>21.414133517142808</v>
      </c>
      <c r="R5435" s="2">
        <f t="shared" si="1527"/>
        <v>21.414133517142808</v>
      </c>
      <c r="S5435" s="2">
        <f t="shared" si="1519"/>
        <v>0</v>
      </c>
      <c r="T5435" s="2">
        <f t="shared" si="1530"/>
        <v>7.1316264828571718</v>
      </c>
      <c r="U5435" s="2">
        <f t="shared" si="1520"/>
        <v>0</v>
      </c>
      <c r="V5435" t="str">
        <f t="shared" si="1528"/>
        <v>Y</v>
      </c>
      <c r="W5435" s="2">
        <f t="shared" si="1529"/>
        <v>0</v>
      </c>
      <c r="X5435" s="2">
        <f t="shared" si="1521"/>
        <v>0</v>
      </c>
      <c r="Y5435" s="2"/>
    </row>
    <row r="5436" spans="1:25" x14ac:dyDescent="0.2">
      <c r="A5436">
        <v>9</v>
      </c>
      <c r="B5436" s="1">
        <v>42962.374999986823</v>
      </c>
      <c r="C5436">
        <v>46.1</v>
      </c>
      <c r="D5436" s="15">
        <f t="shared" si="1522"/>
        <v>46.1</v>
      </c>
      <c r="E5436">
        <v>32</v>
      </c>
      <c r="F5436" s="6">
        <v>7.2030900000000004</v>
      </c>
      <c r="G5436" s="6">
        <v>32.030620000000006</v>
      </c>
      <c r="H5436" s="6">
        <f t="shared" si="1513"/>
        <v>39.233710000000009</v>
      </c>
      <c r="I5436" s="6">
        <f t="shared" si="1514"/>
        <v>14.100000000000001</v>
      </c>
      <c r="J5436" s="6">
        <f t="shared" si="1515"/>
        <v>0</v>
      </c>
      <c r="K5436" s="3">
        <f t="shared" si="1523"/>
        <v>0</v>
      </c>
      <c r="L5436" s="6">
        <f t="shared" si="1516"/>
        <v>25.133710000000008</v>
      </c>
      <c r="M5436" s="6">
        <f t="shared" si="1524"/>
        <v>220</v>
      </c>
      <c r="N5436" s="6">
        <f t="shared" si="1525"/>
        <v>25.133710000000008</v>
      </c>
      <c r="O5436" s="2">
        <f t="shared" si="1517"/>
        <v>-25.133710000000008</v>
      </c>
      <c r="P5436" s="2">
        <f t="shared" si="1526"/>
        <v>6.8662899999999922</v>
      </c>
      <c r="Q5436" s="2">
        <f t="shared" si="1518"/>
        <v>39.233710000000009</v>
      </c>
      <c r="R5436" s="2">
        <f t="shared" si="1527"/>
        <v>39.233710000000009</v>
      </c>
      <c r="S5436" s="2">
        <f t="shared" si="1519"/>
        <v>0</v>
      </c>
      <c r="T5436" s="2">
        <f t="shared" si="1530"/>
        <v>0</v>
      </c>
      <c r="U5436" s="2">
        <f t="shared" si="1520"/>
        <v>0</v>
      </c>
      <c r="V5436" t="str">
        <f t="shared" si="1528"/>
        <v>Y</v>
      </c>
      <c r="W5436" s="2">
        <f t="shared" si="1529"/>
        <v>0</v>
      </c>
      <c r="X5436" s="2">
        <f t="shared" si="1521"/>
        <v>0</v>
      </c>
      <c r="Y5436" s="2"/>
    </row>
    <row r="5437" spans="1:25" x14ac:dyDescent="0.2">
      <c r="A5437">
        <v>10</v>
      </c>
      <c r="B5437" s="1">
        <v>42962.416666653487</v>
      </c>
      <c r="C5437">
        <v>49.5</v>
      </c>
      <c r="D5437" s="15">
        <f t="shared" si="1522"/>
        <v>49.5</v>
      </c>
      <c r="E5437">
        <v>32</v>
      </c>
      <c r="F5437" s="6">
        <v>6.4332700000000003</v>
      </c>
      <c r="G5437" s="6">
        <v>39.554250000000003</v>
      </c>
      <c r="H5437" s="6">
        <f t="shared" si="1513"/>
        <v>45.987520000000004</v>
      </c>
      <c r="I5437" s="6">
        <f t="shared" si="1514"/>
        <v>17.5</v>
      </c>
      <c r="J5437" s="6">
        <f t="shared" si="1515"/>
        <v>0</v>
      </c>
      <c r="K5437" s="3">
        <f t="shared" si="1523"/>
        <v>0</v>
      </c>
      <c r="L5437" s="6">
        <f t="shared" si="1516"/>
        <v>28.487520000000004</v>
      </c>
      <c r="M5437" s="6">
        <f t="shared" si="1524"/>
        <v>220</v>
      </c>
      <c r="N5437" s="6">
        <f t="shared" si="1525"/>
        <v>28.487520000000018</v>
      </c>
      <c r="O5437" s="2">
        <f t="shared" si="1517"/>
        <v>-28.487520000000018</v>
      </c>
      <c r="P5437" s="2">
        <f t="shared" si="1526"/>
        <v>3.5124799999999823</v>
      </c>
      <c r="Q5437" s="2">
        <f t="shared" si="1518"/>
        <v>45.987520000000018</v>
      </c>
      <c r="R5437" s="2">
        <f t="shared" si="1527"/>
        <v>45.987520000000018</v>
      </c>
      <c r="S5437" s="2">
        <f t="shared" si="1519"/>
        <v>0</v>
      </c>
      <c r="T5437" s="2">
        <f t="shared" si="1530"/>
        <v>0</v>
      </c>
      <c r="U5437" s="2">
        <f t="shared" si="1520"/>
        <v>0</v>
      </c>
      <c r="V5437" t="str">
        <f t="shared" si="1528"/>
        <v>Y</v>
      </c>
      <c r="W5437" s="2">
        <f t="shared" si="1529"/>
        <v>0</v>
      </c>
      <c r="X5437" s="2">
        <f t="shared" si="1521"/>
        <v>0</v>
      </c>
      <c r="Y5437" s="2"/>
    </row>
    <row r="5438" spans="1:25" x14ac:dyDescent="0.2">
      <c r="A5438">
        <v>11</v>
      </c>
      <c r="B5438" s="1">
        <v>42962.458333320152</v>
      </c>
      <c r="C5438">
        <v>50.2</v>
      </c>
      <c r="D5438" s="15">
        <f t="shared" si="1522"/>
        <v>50.2</v>
      </c>
      <c r="E5438">
        <v>32</v>
      </c>
      <c r="F5438" s="6">
        <v>6.2189899999999998</v>
      </c>
      <c r="G5438" s="6">
        <v>42.452159999999999</v>
      </c>
      <c r="H5438" s="6">
        <f t="shared" si="1513"/>
        <v>48.671149999999997</v>
      </c>
      <c r="I5438" s="6">
        <f t="shared" si="1514"/>
        <v>18.200000000000003</v>
      </c>
      <c r="J5438" s="6">
        <f t="shared" si="1515"/>
        <v>0</v>
      </c>
      <c r="K5438" s="3">
        <f t="shared" si="1523"/>
        <v>0</v>
      </c>
      <c r="L5438" s="6">
        <f t="shared" si="1516"/>
        <v>30.471149999999994</v>
      </c>
      <c r="M5438" s="6">
        <f t="shared" si="1524"/>
        <v>220</v>
      </c>
      <c r="N5438" s="6">
        <f t="shared" si="1525"/>
        <v>30.471149999999994</v>
      </c>
      <c r="O5438" s="2">
        <f t="shared" si="1517"/>
        <v>-30.471149999999994</v>
      </c>
      <c r="P5438" s="2">
        <f t="shared" si="1526"/>
        <v>1.5288500000000056</v>
      </c>
      <c r="Q5438" s="2">
        <f t="shared" si="1518"/>
        <v>48.671149999999997</v>
      </c>
      <c r="R5438" s="2">
        <f t="shared" si="1527"/>
        <v>48.671149999999997</v>
      </c>
      <c r="S5438" s="2">
        <f t="shared" si="1519"/>
        <v>0</v>
      </c>
      <c r="T5438" s="2">
        <f t="shared" si="1530"/>
        <v>0</v>
      </c>
      <c r="U5438" s="2">
        <f t="shared" si="1520"/>
        <v>0</v>
      </c>
      <c r="V5438" t="str">
        <f t="shared" si="1528"/>
        <v>Y</v>
      </c>
      <c r="W5438" s="2">
        <f t="shared" si="1529"/>
        <v>0</v>
      </c>
      <c r="X5438" s="2">
        <f t="shared" si="1521"/>
        <v>0</v>
      </c>
      <c r="Y5438" s="2"/>
    </row>
    <row r="5439" spans="1:25" x14ac:dyDescent="0.2">
      <c r="A5439">
        <v>12</v>
      </c>
      <c r="B5439" s="1">
        <v>42962.499999986816</v>
      </c>
      <c r="C5439">
        <v>51.1</v>
      </c>
      <c r="D5439" s="15">
        <f t="shared" si="1522"/>
        <v>51.1</v>
      </c>
      <c r="E5439">
        <v>32</v>
      </c>
      <c r="F5439" s="6">
        <v>7.22898</v>
      </c>
      <c r="G5439" s="6">
        <v>44.132220000000004</v>
      </c>
      <c r="H5439" s="6">
        <f t="shared" si="1513"/>
        <v>51.361200000000004</v>
      </c>
      <c r="I5439" s="6">
        <f t="shared" si="1514"/>
        <v>19.100000000000001</v>
      </c>
      <c r="J5439" s="6">
        <f t="shared" si="1515"/>
        <v>0</v>
      </c>
      <c r="K5439" s="3">
        <f t="shared" si="1523"/>
        <v>0</v>
      </c>
      <c r="L5439" s="6">
        <f t="shared" si="1516"/>
        <v>32.261200000000002</v>
      </c>
      <c r="M5439" s="6">
        <f t="shared" si="1524"/>
        <v>220</v>
      </c>
      <c r="N5439" s="6">
        <f t="shared" si="1525"/>
        <v>32.261200000000002</v>
      </c>
      <c r="O5439" s="2">
        <f t="shared" si="1517"/>
        <v>-32</v>
      </c>
      <c r="P5439" s="2">
        <f t="shared" si="1526"/>
        <v>0</v>
      </c>
      <c r="Q5439" s="2">
        <f t="shared" si="1518"/>
        <v>51.1</v>
      </c>
      <c r="R5439" s="2">
        <f t="shared" si="1527"/>
        <v>51.1</v>
      </c>
      <c r="S5439" s="2">
        <f t="shared" si="1519"/>
        <v>0</v>
      </c>
      <c r="T5439" s="2">
        <f t="shared" si="1530"/>
        <v>0</v>
      </c>
      <c r="U5439" s="2">
        <f t="shared" si="1520"/>
        <v>0.26120000000000232</v>
      </c>
      <c r="V5439" t="str">
        <f t="shared" si="1528"/>
        <v>Y</v>
      </c>
      <c r="W5439" s="2">
        <f t="shared" si="1529"/>
        <v>0.26120000000000232</v>
      </c>
      <c r="X5439" s="2">
        <f t="shared" si="1521"/>
        <v>0</v>
      </c>
      <c r="Y5439" s="2"/>
    </row>
    <row r="5440" spans="1:25" x14ac:dyDescent="0.2">
      <c r="A5440">
        <v>13</v>
      </c>
      <c r="B5440" s="1">
        <v>42962.54166665348</v>
      </c>
      <c r="C5440">
        <v>51.3</v>
      </c>
      <c r="D5440" s="15">
        <f t="shared" si="1522"/>
        <v>51.3</v>
      </c>
      <c r="E5440">
        <v>32</v>
      </c>
      <c r="F5440" s="6">
        <v>7.8606699999999998</v>
      </c>
      <c r="G5440" s="6">
        <v>41.206110000000002</v>
      </c>
      <c r="H5440" s="6">
        <f t="shared" si="1513"/>
        <v>49.066780000000001</v>
      </c>
      <c r="I5440" s="6">
        <f t="shared" si="1514"/>
        <v>19.299999999999997</v>
      </c>
      <c r="J5440" s="6">
        <f t="shared" si="1515"/>
        <v>0</v>
      </c>
      <c r="K5440" s="3">
        <f t="shared" si="1523"/>
        <v>0</v>
      </c>
      <c r="L5440" s="6">
        <f t="shared" si="1516"/>
        <v>29.766780000000004</v>
      </c>
      <c r="M5440" s="6">
        <f t="shared" si="1524"/>
        <v>220</v>
      </c>
      <c r="N5440" s="6">
        <f t="shared" si="1525"/>
        <v>29.766780000000011</v>
      </c>
      <c r="O5440" s="2">
        <f t="shared" si="1517"/>
        <v>-29.766780000000011</v>
      </c>
      <c r="P5440" s="2">
        <f t="shared" si="1526"/>
        <v>2.2332199999999887</v>
      </c>
      <c r="Q5440" s="2">
        <f t="shared" si="1518"/>
        <v>49.066780000000008</v>
      </c>
      <c r="R5440" s="2">
        <f t="shared" si="1527"/>
        <v>49.066780000000008</v>
      </c>
      <c r="S5440" s="2">
        <f t="shared" si="1519"/>
        <v>0</v>
      </c>
      <c r="T5440" s="2">
        <f t="shared" si="1530"/>
        <v>0</v>
      </c>
      <c r="U5440" s="2">
        <f t="shared" si="1520"/>
        <v>0</v>
      </c>
      <c r="V5440" t="str">
        <f t="shared" si="1528"/>
        <v>Y</v>
      </c>
      <c r="W5440" s="2">
        <f t="shared" si="1529"/>
        <v>0</v>
      </c>
      <c r="X5440" s="2">
        <f t="shared" si="1521"/>
        <v>0</v>
      </c>
      <c r="Y5440" s="2"/>
    </row>
    <row r="5441" spans="1:25" x14ac:dyDescent="0.2">
      <c r="A5441">
        <v>14</v>
      </c>
      <c r="B5441" s="1">
        <v>42962.583333320144</v>
      </c>
      <c r="C5441">
        <v>51.4</v>
      </c>
      <c r="D5441" s="15">
        <f t="shared" si="1522"/>
        <v>51.4</v>
      </c>
      <c r="E5441">
        <v>32</v>
      </c>
      <c r="F5441" s="6">
        <v>4.5830599999999997</v>
      </c>
      <c r="G5441" s="6">
        <v>36.564050000000002</v>
      </c>
      <c r="H5441" s="6">
        <f t="shared" si="1513"/>
        <v>41.147109999999998</v>
      </c>
      <c r="I5441" s="6">
        <f t="shared" si="1514"/>
        <v>19.399999999999999</v>
      </c>
      <c r="J5441" s="6">
        <f t="shared" si="1515"/>
        <v>0</v>
      </c>
      <c r="K5441" s="3">
        <f t="shared" si="1523"/>
        <v>0</v>
      </c>
      <c r="L5441" s="6">
        <f t="shared" si="1516"/>
        <v>21.747109999999999</v>
      </c>
      <c r="M5441" s="6">
        <f t="shared" si="1524"/>
        <v>220</v>
      </c>
      <c r="N5441" s="6">
        <f t="shared" si="1525"/>
        <v>21.747109999999992</v>
      </c>
      <c r="O5441" s="2">
        <f t="shared" si="1517"/>
        <v>-21.747109999999992</v>
      </c>
      <c r="P5441" s="2">
        <f t="shared" si="1526"/>
        <v>10.252890000000008</v>
      </c>
      <c r="Q5441" s="2">
        <f t="shared" si="1518"/>
        <v>41.147109999999991</v>
      </c>
      <c r="R5441" s="2">
        <f t="shared" si="1527"/>
        <v>41.147109999999991</v>
      </c>
      <c r="S5441" s="2">
        <f t="shared" si="1519"/>
        <v>0</v>
      </c>
      <c r="T5441" s="2">
        <f t="shared" si="1530"/>
        <v>0</v>
      </c>
      <c r="U5441" s="2">
        <f t="shared" si="1520"/>
        <v>0</v>
      </c>
      <c r="V5441" t="str">
        <f t="shared" si="1528"/>
        <v>Y</v>
      </c>
      <c r="W5441" s="2">
        <f t="shared" si="1529"/>
        <v>0</v>
      </c>
      <c r="X5441" s="2">
        <f t="shared" si="1521"/>
        <v>0</v>
      </c>
      <c r="Y5441" s="2"/>
    </row>
    <row r="5442" spans="1:25" x14ac:dyDescent="0.2">
      <c r="A5442">
        <v>15</v>
      </c>
      <c r="B5442" s="1">
        <v>42962.624999986809</v>
      </c>
      <c r="C5442">
        <v>51.4</v>
      </c>
      <c r="D5442" s="15">
        <f t="shared" si="1522"/>
        <v>51.4</v>
      </c>
      <c r="E5442">
        <v>32</v>
      </c>
      <c r="F5442" s="6">
        <v>4.5504499999999997</v>
      </c>
      <c r="G5442" s="6">
        <v>29.30273</v>
      </c>
      <c r="H5442" s="6">
        <f t="shared" si="1513"/>
        <v>33.853180000000002</v>
      </c>
      <c r="I5442" s="6">
        <f t="shared" si="1514"/>
        <v>19.399999999999999</v>
      </c>
      <c r="J5442" s="6">
        <f t="shared" si="1515"/>
        <v>0</v>
      </c>
      <c r="K5442" s="3">
        <f t="shared" si="1523"/>
        <v>0</v>
      </c>
      <c r="L5442" s="6">
        <f t="shared" si="1516"/>
        <v>14.453180000000003</v>
      </c>
      <c r="M5442" s="6">
        <f t="shared" si="1524"/>
        <v>220</v>
      </c>
      <c r="N5442" s="6">
        <f t="shared" si="1525"/>
        <v>14.453180000000003</v>
      </c>
      <c r="O5442" s="2">
        <f t="shared" si="1517"/>
        <v>-14.453180000000003</v>
      </c>
      <c r="P5442" s="2">
        <f t="shared" si="1526"/>
        <v>17.546819999999997</v>
      </c>
      <c r="Q5442" s="2">
        <f t="shared" si="1518"/>
        <v>33.853180000000002</v>
      </c>
      <c r="R5442" s="2">
        <f t="shared" si="1527"/>
        <v>33.853180000000002</v>
      </c>
      <c r="S5442" s="2">
        <f t="shared" si="1519"/>
        <v>0</v>
      </c>
      <c r="T5442" s="2">
        <f t="shared" si="1530"/>
        <v>0</v>
      </c>
      <c r="U5442" s="2">
        <f t="shared" si="1520"/>
        <v>0</v>
      </c>
      <c r="V5442" t="str">
        <f t="shared" si="1528"/>
        <v>Y</v>
      </c>
      <c r="W5442" s="2">
        <f t="shared" si="1529"/>
        <v>0</v>
      </c>
      <c r="X5442" s="2">
        <f t="shared" si="1521"/>
        <v>0</v>
      </c>
      <c r="Y5442" s="2"/>
    </row>
    <row r="5443" spans="1:25" x14ac:dyDescent="0.2">
      <c r="A5443">
        <v>16</v>
      </c>
      <c r="B5443" s="1">
        <v>42962.666666653473</v>
      </c>
      <c r="C5443">
        <v>51.3</v>
      </c>
      <c r="D5443" s="15">
        <f t="shared" si="1522"/>
        <v>51.3</v>
      </c>
      <c r="E5443">
        <v>32</v>
      </c>
      <c r="F5443" s="6">
        <v>4.8140900000000002</v>
      </c>
      <c r="G5443" s="6">
        <v>18.966379999999997</v>
      </c>
      <c r="H5443" s="6">
        <f t="shared" ref="H5443:H5506" si="1531">(F5443+G5443)</f>
        <v>23.780469999999998</v>
      </c>
      <c r="I5443" s="6">
        <f t="shared" ref="I5443:I5506" si="1532">IF((D5443-E5443)&gt;0,D5443-E5443,0)</f>
        <v>19.299999999999997</v>
      </c>
      <c r="J5443" s="6">
        <f t="shared" ref="J5443:J5506" si="1533">IF((I5443-H5443)&gt;0, (I5443-H5443), (0))</f>
        <v>0</v>
      </c>
      <c r="K5443" s="3">
        <f t="shared" si="1523"/>
        <v>0</v>
      </c>
      <c r="L5443" s="6">
        <f t="shared" ref="L5443:L5506" si="1534">IF(J5443=0, H5443-I5443,0)</f>
        <v>4.4804700000000004</v>
      </c>
      <c r="M5443" s="6">
        <f t="shared" si="1524"/>
        <v>220</v>
      </c>
      <c r="N5443" s="6">
        <f t="shared" si="1525"/>
        <v>4.4804699999999968</v>
      </c>
      <c r="O5443" s="2">
        <f t="shared" ref="O5443:O5506" si="1535">IF((N5443&lt;E5443-$AA$7),-N5443,$AA$7-E5443)</f>
        <v>-4.4804699999999968</v>
      </c>
      <c r="P5443" s="2">
        <f t="shared" si="1526"/>
        <v>27.519530000000003</v>
      </c>
      <c r="Q5443" s="2">
        <f t="shared" ref="Q5443:Q5506" si="1536">D5443-P5443</f>
        <v>23.780469999999994</v>
      </c>
      <c r="R5443" s="2">
        <f t="shared" si="1527"/>
        <v>23.780469999999994</v>
      </c>
      <c r="S5443" s="2">
        <f t="shared" ref="S5443:S5506" si="1537">IF(Q5443-R5443&gt;0, Q5443-R5443, 0)</f>
        <v>0</v>
      </c>
      <c r="T5443" s="2">
        <f t="shared" si="1530"/>
        <v>0</v>
      </c>
      <c r="U5443" s="2">
        <f t="shared" ref="U5443:U5506" si="1538">N5443+O5443</f>
        <v>0</v>
      </c>
      <c r="V5443" t="str">
        <f t="shared" si="1528"/>
        <v>Y</v>
      </c>
      <c r="W5443" s="2">
        <f t="shared" si="1529"/>
        <v>0</v>
      </c>
      <c r="X5443" s="2">
        <f t="shared" ref="X5443:X5506" si="1539">D5443- (P5443+R5443+S5443)</f>
        <v>0</v>
      </c>
      <c r="Y5443" s="2"/>
    </row>
    <row r="5444" spans="1:25" x14ac:dyDescent="0.2">
      <c r="A5444">
        <v>17</v>
      </c>
      <c r="B5444" s="1">
        <v>42962.708333320137</v>
      </c>
      <c r="C5444">
        <v>45.8</v>
      </c>
      <c r="D5444" s="15">
        <f t="shared" ref="D5444:D5507" si="1540">C5444/$AA$4*$AA$5</f>
        <v>45.8</v>
      </c>
      <c r="E5444">
        <v>32</v>
      </c>
      <c r="F5444" s="6">
        <v>4.7619800000000003</v>
      </c>
      <c r="G5444" s="6">
        <v>6.8276079999999997</v>
      </c>
      <c r="H5444" s="6">
        <f t="shared" si="1531"/>
        <v>11.589587999999999</v>
      </c>
      <c r="I5444" s="6">
        <f t="shared" si="1532"/>
        <v>13.799999999999997</v>
      </c>
      <c r="J5444" s="6">
        <f t="shared" si="1533"/>
        <v>2.210411999999998</v>
      </c>
      <c r="K5444" s="3">
        <f t="shared" ref="K5444:K5507" si="1541">IF((M5443-M5444)&gt;0,M5443-M5444,0)</f>
        <v>2.5261851428571447</v>
      </c>
      <c r="L5444" s="6">
        <f t="shared" si="1534"/>
        <v>0</v>
      </c>
      <c r="M5444" s="6">
        <f t="shared" ref="M5444:M5507" si="1542">IF( (M5443-J5444/$AA$11+L5444)&gt;$AA$25, IF((M5443-J5444/$AA$11+L5444)&lt;$AA$9,(M5443-J5444/$AA$11+L5444),$AA$9), $AA$25)</f>
        <v>217.47381485714286</v>
      </c>
      <c r="N5444" s="6">
        <f t="shared" ref="N5444:N5507" si="1543">IF(((M5443-J5444+L5444)-M5444)&gt;0,((M5443-J5444+L5444)-M5444),0)</f>
        <v>0.31577314285715374</v>
      </c>
      <c r="O5444" s="2">
        <f t="shared" si="1535"/>
        <v>-0.31577314285715374</v>
      </c>
      <c r="P5444" s="2">
        <f t="shared" ref="P5444:P5507" si="1544">E5444+O5444</f>
        <v>31.684226857142846</v>
      </c>
      <c r="Q5444" s="2">
        <f t="shared" si="1536"/>
        <v>14.115773142857151</v>
      </c>
      <c r="R5444" s="2">
        <f t="shared" ref="R5444:R5507" si="1545">IF(Q5444&gt;H5444, H5444, Q5444)</f>
        <v>11.589587999999999</v>
      </c>
      <c r="S5444" s="2">
        <f t="shared" si="1537"/>
        <v>2.5261851428571518</v>
      </c>
      <c r="T5444" s="2">
        <f t="shared" si="1530"/>
        <v>0</v>
      </c>
      <c r="U5444" s="2">
        <f t="shared" si="1538"/>
        <v>0</v>
      </c>
      <c r="V5444" t="str">
        <f t="shared" ref="V5444:V5507" si="1546">IF(AND(A5444&gt;7,A5444&lt;17), "Y", "N")</f>
        <v>N</v>
      </c>
      <c r="W5444" s="2">
        <f t="shared" ref="W5444:W5507" si="1547">IF(V5444="Y", U5444, 0)</f>
        <v>0</v>
      </c>
      <c r="X5444" s="2">
        <f t="shared" si="1539"/>
        <v>0</v>
      </c>
      <c r="Y5444" s="2"/>
    </row>
    <row r="5445" spans="1:25" x14ac:dyDescent="0.2">
      <c r="A5445">
        <v>18</v>
      </c>
      <c r="B5445" s="1">
        <v>42962.749999986801</v>
      </c>
      <c r="C5445">
        <v>49.5</v>
      </c>
      <c r="D5445" s="15">
        <f t="shared" si="1540"/>
        <v>49.5</v>
      </c>
      <c r="E5445">
        <v>32</v>
      </c>
      <c r="F5445" s="6">
        <v>3.3268499999999999</v>
      </c>
      <c r="G5445" s="6">
        <v>0.27105716999999996</v>
      </c>
      <c r="H5445" s="6">
        <f t="shared" si="1531"/>
        <v>3.59790717</v>
      </c>
      <c r="I5445" s="6">
        <f t="shared" si="1532"/>
        <v>17.5</v>
      </c>
      <c r="J5445" s="6">
        <f t="shared" si="1533"/>
        <v>13.902092830000001</v>
      </c>
      <c r="K5445" s="3">
        <f t="shared" si="1541"/>
        <v>15.888106091428568</v>
      </c>
      <c r="L5445" s="6">
        <f t="shared" si="1534"/>
        <v>0</v>
      </c>
      <c r="M5445" s="6">
        <f t="shared" si="1542"/>
        <v>201.58570876571429</v>
      </c>
      <c r="N5445" s="6">
        <f t="shared" si="1543"/>
        <v>1.9860132614285817</v>
      </c>
      <c r="O5445" s="2">
        <f t="shared" si="1535"/>
        <v>-1.9860132614285817</v>
      </c>
      <c r="P5445" s="2">
        <f t="shared" si="1544"/>
        <v>30.013986738571418</v>
      </c>
      <c r="Q5445" s="2">
        <f t="shared" si="1536"/>
        <v>19.486013261428582</v>
      </c>
      <c r="R5445" s="2">
        <f t="shared" si="1545"/>
        <v>3.59790717</v>
      </c>
      <c r="S5445" s="2">
        <f t="shared" si="1537"/>
        <v>15.888106091428583</v>
      </c>
      <c r="T5445" s="2">
        <f t="shared" si="1530"/>
        <v>0</v>
      </c>
      <c r="U5445" s="2">
        <f t="shared" si="1538"/>
        <v>0</v>
      </c>
      <c r="V5445" t="str">
        <f t="shared" si="1546"/>
        <v>N</v>
      </c>
      <c r="W5445" s="2">
        <f t="shared" si="1547"/>
        <v>0</v>
      </c>
      <c r="X5445" s="2">
        <f t="shared" si="1539"/>
        <v>0</v>
      </c>
      <c r="Y5445" s="2"/>
    </row>
    <row r="5446" spans="1:25" x14ac:dyDescent="0.2">
      <c r="A5446">
        <v>19</v>
      </c>
      <c r="B5446" s="1">
        <v>42962.791666653466</v>
      </c>
      <c r="C5446">
        <v>44.5</v>
      </c>
      <c r="D5446" s="15">
        <f t="shared" si="1540"/>
        <v>44.5</v>
      </c>
      <c r="E5446">
        <v>32</v>
      </c>
      <c r="F5446" s="6">
        <v>3.1711100000000001</v>
      </c>
      <c r="G5446" s="6">
        <v>-1.5167529999999999E-2</v>
      </c>
      <c r="H5446" s="6">
        <f t="shared" si="1531"/>
        <v>3.1559424700000003</v>
      </c>
      <c r="I5446" s="6">
        <f t="shared" si="1532"/>
        <v>12.5</v>
      </c>
      <c r="J5446" s="6">
        <f t="shared" si="1533"/>
        <v>9.3440575300000006</v>
      </c>
      <c r="K5446" s="3">
        <f t="shared" si="1541"/>
        <v>10.678922891428584</v>
      </c>
      <c r="L5446" s="6">
        <f t="shared" si="1534"/>
        <v>0</v>
      </c>
      <c r="M5446" s="6">
        <f t="shared" si="1542"/>
        <v>190.9067858742857</v>
      </c>
      <c r="N5446" s="6">
        <f t="shared" si="1543"/>
        <v>1.3348653614285979</v>
      </c>
      <c r="O5446" s="2">
        <f t="shared" si="1535"/>
        <v>-1.3348653614285979</v>
      </c>
      <c r="P5446" s="2">
        <f t="shared" si="1544"/>
        <v>30.665134638571402</v>
      </c>
      <c r="Q5446" s="2">
        <f t="shared" si="1536"/>
        <v>13.834865361428598</v>
      </c>
      <c r="R5446" s="2">
        <f t="shared" si="1545"/>
        <v>3.1559424700000003</v>
      </c>
      <c r="S5446" s="2">
        <f t="shared" si="1537"/>
        <v>10.678922891428599</v>
      </c>
      <c r="T5446" s="2">
        <f t="shared" si="1530"/>
        <v>0</v>
      </c>
      <c r="U5446" s="2">
        <f t="shared" si="1538"/>
        <v>0</v>
      </c>
      <c r="V5446" t="str">
        <f t="shared" si="1546"/>
        <v>N</v>
      </c>
      <c r="W5446" s="2">
        <f t="shared" si="1547"/>
        <v>0</v>
      </c>
      <c r="X5446" s="2">
        <f t="shared" si="1539"/>
        <v>0</v>
      </c>
      <c r="Y5446" s="2"/>
    </row>
    <row r="5447" spans="1:25" x14ac:dyDescent="0.2">
      <c r="A5447">
        <v>20</v>
      </c>
      <c r="B5447" s="1">
        <v>42962.83333332013</v>
      </c>
      <c r="C5447">
        <v>49.3</v>
      </c>
      <c r="D5447" s="15">
        <f t="shared" si="1540"/>
        <v>49.3</v>
      </c>
      <c r="E5447">
        <v>32</v>
      </c>
      <c r="F5447" s="6">
        <v>2.1853099999999999</v>
      </c>
      <c r="G5447" s="6">
        <v>-1.5167529999999999E-2</v>
      </c>
      <c r="H5447" s="6">
        <f t="shared" si="1531"/>
        <v>2.17014247</v>
      </c>
      <c r="I5447" s="6">
        <f t="shared" si="1532"/>
        <v>17.299999999999997</v>
      </c>
      <c r="J5447" s="6">
        <f t="shared" si="1533"/>
        <v>15.129857529999997</v>
      </c>
      <c r="K5447" s="3">
        <f t="shared" si="1541"/>
        <v>17.291265748571419</v>
      </c>
      <c r="L5447" s="6">
        <f t="shared" si="1534"/>
        <v>0</v>
      </c>
      <c r="M5447" s="6">
        <f t="shared" si="1542"/>
        <v>173.61552012571428</v>
      </c>
      <c r="N5447" s="6">
        <f t="shared" si="1543"/>
        <v>2.1614082185714096</v>
      </c>
      <c r="O5447" s="2">
        <f t="shared" si="1535"/>
        <v>-2.1614082185714096</v>
      </c>
      <c r="P5447" s="2">
        <f t="shared" si="1544"/>
        <v>29.83859178142859</v>
      </c>
      <c r="Q5447" s="2">
        <f t="shared" si="1536"/>
        <v>19.461408218571407</v>
      </c>
      <c r="R5447" s="2">
        <f t="shared" si="1545"/>
        <v>2.17014247</v>
      </c>
      <c r="S5447" s="2">
        <f t="shared" si="1537"/>
        <v>17.291265748571405</v>
      </c>
      <c r="T5447" s="2">
        <f t="shared" si="1530"/>
        <v>0</v>
      </c>
      <c r="U5447" s="2">
        <f t="shared" si="1538"/>
        <v>0</v>
      </c>
      <c r="V5447" t="str">
        <f t="shared" si="1546"/>
        <v>N</v>
      </c>
      <c r="W5447" s="2">
        <f t="shared" si="1547"/>
        <v>0</v>
      </c>
      <c r="X5447" s="2">
        <f t="shared" si="1539"/>
        <v>0</v>
      </c>
      <c r="Y5447" s="2"/>
    </row>
    <row r="5448" spans="1:25" x14ac:dyDescent="0.2">
      <c r="A5448">
        <v>21</v>
      </c>
      <c r="B5448" s="1">
        <v>42962.874999986794</v>
      </c>
      <c r="C5448">
        <v>44.8</v>
      </c>
      <c r="D5448" s="15">
        <f t="shared" si="1540"/>
        <v>44.8</v>
      </c>
      <c r="E5448">
        <v>32</v>
      </c>
      <c r="F5448" s="6">
        <v>2.5714899999999998</v>
      </c>
      <c r="G5448" s="6">
        <v>-1.5167529999999999E-2</v>
      </c>
      <c r="H5448" s="6">
        <f t="shared" si="1531"/>
        <v>2.55632247</v>
      </c>
      <c r="I5448" s="6">
        <f t="shared" si="1532"/>
        <v>12.799999999999997</v>
      </c>
      <c r="J5448" s="6">
        <f t="shared" si="1533"/>
        <v>10.243677529999998</v>
      </c>
      <c r="K5448" s="3">
        <f t="shared" si="1541"/>
        <v>11.707060034285718</v>
      </c>
      <c r="L5448" s="6">
        <f t="shared" si="1534"/>
        <v>0</v>
      </c>
      <c r="M5448" s="6">
        <f t="shared" si="1542"/>
        <v>161.90846009142857</v>
      </c>
      <c r="N5448" s="6">
        <f t="shared" si="1543"/>
        <v>1.4633825042857325</v>
      </c>
      <c r="O5448" s="2">
        <f t="shared" si="1535"/>
        <v>-1.4633825042857325</v>
      </c>
      <c r="P5448" s="2">
        <f t="shared" si="1544"/>
        <v>30.536617495714268</v>
      </c>
      <c r="Q5448" s="2">
        <f t="shared" si="1536"/>
        <v>14.26338250428573</v>
      </c>
      <c r="R5448" s="2">
        <f t="shared" si="1545"/>
        <v>2.55632247</v>
      </c>
      <c r="S5448" s="2">
        <f t="shared" si="1537"/>
        <v>11.70706003428573</v>
      </c>
      <c r="T5448" s="2">
        <f t="shared" si="1530"/>
        <v>0</v>
      </c>
      <c r="U5448" s="2">
        <f t="shared" si="1538"/>
        <v>0</v>
      </c>
      <c r="V5448" t="str">
        <f t="shared" si="1546"/>
        <v>N</v>
      </c>
      <c r="W5448" s="2">
        <f t="shared" si="1547"/>
        <v>0</v>
      </c>
      <c r="X5448" s="2">
        <f t="shared" si="1539"/>
        <v>0</v>
      </c>
      <c r="Y5448" s="2"/>
    </row>
    <row r="5449" spans="1:25" x14ac:dyDescent="0.2">
      <c r="A5449">
        <v>22</v>
      </c>
      <c r="B5449" s="1">
        <v>42962.916666653458</v>
      </c>
      <c r="C5449">
        <v>44.2</v>
      </c>
      <c r="D5449" s="15">
        <f t="shared" si="1540"/>
        <v>44.2</v>
      </c>
      <c r="E5449">
        <v>32</v>
      </c>
      <c r="F5449" s="6">
        <v>5.0919100000000004</v>
      </c>
      <c r="G5449" s="6">
        <v>-1.5167529999999999E-2</v>
      </c>
      <c r="H5449" s="6">
        <f t="shared" si="1531"/>
        <v>5.0767424700000001</v>
      </c>
      <c r="I5449" s="6">
        <f t="shared" si="1532"/>
        <v>12.200000000000003</v>
      </c>
      <c r="J5449" s="6">
        <f t="shared" si="1533"/>
        <v>7.1232575300000027</v>
      </c>
      <c r="K5449" s="3">
        <f t="shared" si="1541"/>
        <v>8.1408657485714286</v>
      </c>
      <c r="L5449" s="6">
        <f t="shared" si="1534"/>
        <v>0</v>
      </c>
      <c r="M5449" s="6">
        <f t="shared" si="1542"/>
        <v>153.76759434285714</v>
      </c>
      <c r="N5449" s="6">
        <f t="shared" si="1543"/>
        <v>1.0176082185714392</v>
      </c>
      <c r="O5449" s="2">
        <f t="shared" si="1535"/>
        <v>-1.0176082185714392</v>
      </c>
      <c r="P5449" s="2">
        <f t="shared" si="1544"/>
        <v>30.982391781428561</v>
      </c>
      <c r="Q5449" s="2">
        <f t="shared" si="1536"/>
        <v>13.217608218571442</v>
      </c>
      <c r="R5449" s="2">
        <f t="shared" si="1545"/>
        <v>5.0767424700000001</v>
      </c>
      <c r="S5449" s="2">
        <f t="shared" si="1537"/>
        <v>8.1408657485714429</v>
      </c>
      <c r="T5449" s="2">
        <f t="shared" si="1530"/>
        <v>0</v>
      </c>
      <c r="U5449" s="2">
        <f t="shared" si="1538"/>
        <v>0</v>
      </c>
      <c r="V5449" t="str">
        <f t="shared" si="1546"/>
        <v>N</v>
      </c>
      <c r="W5449" s="2">
        <f t="shared" si="1547"/>
        <v>0</v>
      </c>
      <c r="X5449" s="2">
        <f t="shared" si="1539"/>
        <v>0</v>
      </c>
      <c r="Y5449" s="2"/>
    </row>
    <row r="5450" spans="1:25" x14ac:dyDescent="0.2">
      <c r="A5450">
        <v>23</v>
      </c>
      <c r="B5450" s="1">
        <v>42962.958333320123</v>
      </c>
      <c r="C5450">
        <v>42.3</v>
      </c>
      <c r="D5450" s="15">
        <f t="shared" si="1540"/>
        <v>42.3</v>
      </c>
      <c r="E5450">
        <v>32</v>
      </c>
      <c r="F5450" s="6">
        <v>4.7277199999999997</v>
      </c>
      <c r="G5450" s="6">
        <v>-1.5167529999999999E-2</v>
      </c>
      <c r="H5450" s="6">
        <f t="shared" si="1531"/>
        <v>4.7125524699999994</v>
      </c>
      <c r="I5450" s="6">
        <f t="shared" si="1532"/>
        <v>10.299999999999997</v>
      </c>
      <c r="J5450" s="6">
        <f t="shared" si="1533"/>
        <v>5.5874475299999977</v>
      </c>
      <c r="K5450" s="3">
        <f t="shared" si="1541"/>
        <v>6.3856543199999862</v>
      </c>
      <c r="L5450" s="6">
        <f t="shared" si="1534"/>
        <v>0</v>
      </c>
      <c r="M5450" s="6">
        <f t="shared" si="1542"/>
        <v>147.38194002285715</v>
      </c>
      <c r="N5450" s="6">
        <f t="shared" si="1543"/>
        <v>0.79820678999999473</v>
      </c>
      <c r="O5450" s="2">
        <f t="shared" si="1535"/>
        <v>-0.79820678999999473</v>
      </c>
      <c r="P5450" s="2">
        <f t="shared" si="1544"/>
        <v>31.201793210000005</v>
      </c>
      <c r="Q5450" s="2">
        <f t="shared" si="1536"/>
        <v>11.098206789999992</v>
      </c>
      <c r="R5450" s="2">
        <f t="shared" si="1545"/>
        <v>4.7125524699999994</v>
      </c>
      <c r="S5450" s="2">
        <f t="shared" si="1537"/>
        <v>6.3856543199999924</v>
      </c>
      <c r="T5450" s="2">
        <f t="shared" ref="T5450:T5513" si="1548">IF(Q5450-R5450&gt;0, 0, ABS(M5449-M5450))</f>
        <v>0</v>
      </c>
      <c r="U5450" s="2">
        <f t="shared" si="1538"/>
        <v>0</v>
      </c>
      <c r="V5450" t="str">
        <f t="shared" si="1546"/>
        <v>N</v>
      </c>
      <c r="W5450" s="2">
        <f t="shared" si="1547"/>
        <v>0</v>
      </c>
      <c r="X5450" s="2">
        <f t="shared" si="1539"/>
        <v>0</v>
      </c>
      <c r="Y5450" s="2"/>
    </row>
    <row r="5451" spans="1:25" x14ac:dyDescent="0.2">
      <c r="A5451">
        <v>0</v>
      </c>
      <c r="B5451" s="1">
        <v>42962.999999986787</v>
      </c>
      <c r="C5451">
        <v>40.700000000000003</v>
      </c>
      <c r="D5451" s="15">
        <f t="shared" si="1540"/>
        <v>40.700000000000003</v>
      </c>
      <c r="E5451">
        <v>32</v>
      </c>
      <c r="F5451" s="6">
        <v>6.9533500000000004</v>
      </c>
      <c r="G5451" s="6">
        <v>-1.5167529999999999E-2</v>
      </c>
      <c r="H5451" s="6">
        <f t="shared" si="1531"/>
        <v>6.9381824700000001</v>
      </c>
      <c r="I5451" s="6">
        <f t="shared" si="1532"/>
        <v>8.7000000000000028</v>
      </c>
      <c r="J5451" s="6">
        <f t="shared" si="1533"/>
        <v>1.7618175300000027</v>
      </c>
      <c r="K5451" s="3">
        <f t="shared" si="1541"/>
        <v>2.0135057485714185</v>
      </c>
      <c r="L5451" s="6">
        <f t="shared" si="1534"/>
        <v>0</v>
      </c>
      <c r="M5451" s="6">
        <f t="shared" si="1542"/>
        <v>145.36843427428573</v>
      </c>
      <c r="N5451" s="6">
        <f t="shared" si="1543"/>
        <v>0.25168821857141666</v>
      </c>
      <c r="O5451" s="2">
        <f t="shared" si="1535"/>
        <v>-0.25168821857141666</v>
      </c>
      <c r="P5451" s="2">
        <f t="shared" si="1544"/>
        <v>31.748311781428583</v>
      </c>
      <c r="Q5451" s="2">
        <f t="shared" si="1536"/>
        <v>8.9516882185714195</v>
      </c>
      <c r="R5451" s="2">
        <f t="shared" si="1545"/>
        <v>6.9381824700000001</v>
      </c>
      <c r="S5451" s="2">
        <f t="shared" si="1537"/>
        <v>2.0135057485714194</v>
      </c>
      <c r="T5451" s="2">
        <f t="shared" si="1548"/>
        <v>0</v>
      </c>
      <c r="U5451" s="2">
        <f t="shared" si="1538"/>
        <v>0</v>
      </c>
      <c r="V5451" t="str">
        <f t="shared" si="1546"/>
        <v>N</v>
      </c>
      <c r="W5451" s="2">
        <f t="shared" si="1547"/>
        <v>0</v>
      </c>
      <c r="X5451" s="2">
        <f t="shared" si="1539"/>
        <v>0</v>
      </c>
      <c r="Y5451" s="2"/>
    </row>
    <row r="5452" spans="1:25" x14ac:dyDescent="0.2">
      <c r="A5452">
        <v>1</v>
      </c>
      <c r="B5452" s="1">
        <v>42963.041666653451</v>
      </c>
      <c r="C5452">
        <v>44.3</v>
      </c>
      <c r="D5452" s="15">
        <f t="shared" si="1540"/>
        <v>44.3</v>
      </c>
      <c r="E5452">
        <v>32</v>
      </c>
      <c r="F5452" s="6">
        <v>7.3990799999999997</v>
      </c>
      <c r="G5452" s="6">
        <v>-1.5167529999999999E-2</v>
      </c>
      <c r="H5452" s="6">
        <f t="shared" si="1531"/>
        <v>7.3839124699999994</v>
      </c>
      <c r="I5452" s="6">
        <f t="shared" si="1532"/>
        <v>12.299999999999997</v>
      </c>
      <c r="J5452" s="6">
        <f t="shared" si="1533"/>
        <v>4.9160875299999978</v>
      </c>
      <c r="K5452" s="3">
        <f t="shared" si="1541"/>
        <v>5.618385748571427</v>
      </c>
      <c r="L5452" s="6">
        <f t="shared" si="1534"/>
        <v>0</v>
      </c>
      <c r="M5452" s="6">
        <f t="shared" si="1542"/>
        <v>139.75004852571431</v>
      </c>
      <c r="N5452" s="6">
        <f t="shared" si="1543"/>
        <v>0.70229821857142838</v>
      </c>
      <c r="O5452" s="2">
        <f t="shared" si="1535"/>
        <v>-0.70229821857142838</v>
      </c>
      <c r="P5452" s="2">
        <f t="shared" si="1544"/>
        <v>31.297701781428572</v>
      </c>
      <c r="Q5452" s="2">
        <f t="shared" si="1536"/>
        <v>13.002298218571426</v>
      </c>
      <c r="R5452" s="2">
        <f t="shared" si="1545"/>
        <v>7.3839124699999994</v>
      </c>
      <c r="S5452" s="2">
        <f t="shared" si="1537"/>
        <v>5.6183857485714261</v>
      </c>
      <c r="T5452" s="2">
        <f t="shared" si="1548"/>
        <v>0</v>
      </c>
      <c r="U5452" s="2">
        <f t="shared" si="1538"/>
        <v>0</v>
      </c>
      <c r="V5452" t="str">
        <f t="shared" si="1546"/>
        <v>N</v>
      </c>
      <c r="W5452" s="2">
        <f t="shared" si="1547"/>
        <v>0</v>
      </c>
      <c r="X5452" s="2">
        <f t="shared" si="1539"/>
        <v>0</v>
      </c>
      <c r="Y5452" s="2"/>
    </row>
    <row r="5453" spans="1:25" x14ac:dyDescent="0.2">
      <c r="A5453">
        <v>2</v>
      </c>
      <c r="B5453" s="1">
        <v>42963.083333320115</v>
      </c>
      <c r="C5453">
        <v>38.799999999999997</v>
      </c>
      <c r="D5453" s="15">
        <f t="shared" si="1540"/>
        <v>38.799999999999997</v>
      </c>
      <c r="E5453">
        <v>32</v>
      </c>
      <c r="F5453" s="6">
        <v>5.9493600000000004</v>
      </c>
      <c r="G5453" s="6">
        <v>-1.5167529999999999E-2</v>
      </c>
      <c r="H5453" s="6">
        <f t="shared" si="1531"/>
        <v>5.9341924700000002</v>
      </c>
      <c r="I5453" s="6">
        <f t="shared" si="1532"/>
        <v>6.7999999999999972</v>
      </c>
      <c r="J5453" s="6">
        <f t="shared" si="1533"/>
        <v>0.86580752999999699</v>
      </c>
      <c r="K5453" s="3">
        <f t="shared" si="1541"/>
        <v>0.9894943200000057</v>
      </c>
      <c r="L5453" s="6">
        <f t="shared" si="1534"/>
        <v>0</v>
      </c>
      <c r="M5453" s="6">
        <f t="shared" si="1542"/>
        <v>138.7605542057143</v>
      </c>
      <c r="N5453" s="6">
        <f t="shared" si="1543"/>
        <v>0.12368679000002203</v>
      </c>
      <c r="O5453" s="2">
        <f t="shared" si="1535"/>
        <v>-0.12368679000002203</v>
      </c>
      <c r="P5453" s="2">
        <f t="shared" si="1544"/>
        <v>31.876313209999978</v>
      </c>
      <c r="Q5453" s="2">
        <f t="shared" si="1536"/>
        <v>6.9236867900000192</v>
      </c>
      <c r="R5453" s="2">
        <f t="shared" si="1545"/>
        <v>5.9341924700000002</v>
      </c>
      <c r="S5453" s="2">
        <f t="shared" si="1537"/>
        <v>0.98949432000001902</v>
      </c>
      <c r="T5453" s="2">
        <f t="shared" si="1548"/>
        <v>0</v>
      </c>
      <c r="U5453" s="2">
        <f t="shared" si="1538"/>
        <v>0</v>
      </c>
      <c r="V5453" t="str">
        <f t="shared" si="1546"/>
        <v>N</v>
      </c>
      <c r="W5453" s="2">
        <f t="shared" si="1547"/>
        <v>0</v>
      </c>
      <c r="X5453" s="2">
        <f t="shared" si="1539"/>
        <v>0</v>
      </c>
      <c r="Y5453" s="2"/>
    </row>
    <row r="5454" spans="1:25" x14ac:dyDescent="0.2">
      <c r="A5454">
        <v>3</v>
      </c>
      <c r="B5454" s="1">
        <v>42963.12499998678</v>
      </c>
      <c r="C5454">
        <v>38</v>
      </c>
      <c r="D5454" s="15">
        <f t="shared" si="1540"/>
        <v>38</v>
      </c>
      <c r="E5454">
        <v>32</v>
      </c>
      <c r="F5454" s="6">
        <v>4.7100299999999997</v>
      </c>
      <c r="G5454" s="6">
        <v>-1.5167529999999999E-2</v>
      </c>
      <c r="H5454" s="6">
        <f t="shared" si="1531"/>
        <v>4.6948624699999995</v>
      </c>
      <c r="I5454" s="6">
        <f t="shared" si="1532"/>
        <v>6</v>
      </c>
      <c r="J5454" s="6">
        <f t="shared" si="1533"/>
        <v>1.3051375300000005</v>
      </c>
      <c r="K5454" s="3">
        <f t="shared" si="1541"/>
        <v>1.4915857485714241</v>
      </c>
      <c r="L5454" s="6">
        <f t="shared" si="1534"/>
        <v>0</v>
      </c>
      <c r="M5454" s="6">
        <f t="shared" si="1542"/>
        <v>137.26896845714288</v>
      </c>
      <c r="N5454" s="6">
        <f t="shared" si="1543"/>
        <v>0.18644821857142801</v>
      </c>
      <c r="O5454" s="2">
        <f t="shared" si="1535"/>
        <v>-0.18644821857142801</v>
      </c>
      <c r="P5454" s="2">
        <f t="shared" si="1544"/>
        <v>31.813551781428572</v>
      </c>
      <c r="Q5454" s="2">
        <f t="shared" si="1536"/>
        <v>6.186448218571428</v>
      </c>
      <c r="R5454" s="2">
        <f t="shared" si="1545"/>
        <v>4.6948624699999995</v>
      </c>
      <c r="S5454" s="2">
        <f t="shared" si="1537"/>
        <v>1.4915857485714286</v>
      </c>
      <c r="T5454" s="2">
        <f t="shared" si="1548"/>
        <v>0</v>
      </c>
      <c r="U5454" s="2">
        <f t="shared" si="1538"/>
        <v>0</v>
      </c>
      <c r="V5454" t="str">
        <f t="shared" si="1546"/>
        <v>N</v>
      </c>
      <c r="W5454" s="2">
        <f t="shared" si="1547"/>
        <v>0</v>
      </c>
      <c r="X5454" s="2">
        <f t="shared" si="1539"/>
        <v>0</v>
      </c>
      <c r="Y5454" s="2"/>
    </row>
    <row r="5455" spans="1:25" x14ac:dyDescent="0.2">
      <c r="A5455">
        <v>4</v>
      </c>
      <c r="B5455" s="1">
        <v>42963.166666653444</v>
      </c>
      <c r="C5455">
        <v>37.700000000000003</v>
      </c>
      <c r="D5455" s="15">
        <f t="shared" si="1540"/>
        <v>37.700000000000003</v>
      </c>
      <c r="E5455">
        <v>32</v>
      </c>
      <c r="F5455" s="6">
        <v>4.8070399999999998</v>
      </c>
      <c r="G5455" s="6">
        <v>-1.5167529999999999E-2</v>
      </c>
      <c r="H5455" s="6">
        <f t="shared" si="1531"/>
        <v>4.7918724699999995</v>
      </c>
      <c r="I5455" s="6">
        <f t="shared" si="1532"/>
        <v>5.7000000000000028</v>
      </c>
      <c r="J5455" s="6">
        <f t="shared" si="1533"/>
        <v>0.90812753000000335</v>
      </c>
      <c r="K5455" s="3">
        <f t="shared" si="1541"/>
        <v>1.0378600342857283</v>
      </c>
      <c r="L5455" s="6">
        <f t="shared" si="1534"/>
        <v>0</v>
      </c>
      <c r="M5455" s="6">
        <f t="shared" si="1542"/>
        <v>136.23110842285715</v>
      </c>
      <c r="N5455" s="6">
        <f t="shared" si="1543"/>
        <v>0.12973250428572669</v>
      </c>
      <c r="O5455" s="2">
        <f t="shared" si="1535"/>
        <v>-0.12973250428572669</v>
      </c>
      <c r="P5455" s="2">
        <f t="shared" si="1544"/>
        <v>31.870267495714273</v>
      </c>
      <c r="Q5455" s="2">
        <f t="shared" si="1536"/>
        <v>5.8297325042857295</v>
      </c>
      <c r="R5455" s="2">
        <f t="shared" si="1545"/>
        <v>4.7918724699999995</v>
      </c>
      <c r="S5455" s="2">
        <f t="shared" si="1537"/>
        <v>1.03786003428573</v>
      </c>
      <c r="T5455" s="2">
        <f t="shared" si="1548"/>
        <v>0</v>
      </c>
      <c r="U5455" s="2">
        <f t="shared" si="1538"/>
        <v>0</v>
      </c>
      <c r="V5455" t="str">
        <f t="shared" si="1546"/>
        <v>N</v>
      </c>
      <c r="W5455" s="2">
        <f t="shared" si="1547"/>
        <v>0</v>
      </c>
      <c r="X5455" s="2">
        <f t="shared" si="1539"/>
        <v>0</v>
      </c>
      <c r="Y5455" s="2"/>
    </row>
    <row r="5456" spans="1:25" x14ac:dyDescent="0.2">
      <c r="A5456">
        <v>5</v>
      </c>
      <c r="B5456" s="1">
        <v>42963.208333320108</v>
      </c>
      <c r="C5456">
        <v>37.799999999999997</v>
      </c>
      <c r="D5456" s="15">
        <f t="shared" si="1540"/>
        <v>37.799999999999997</v>
      </c>
      <c r="E5456">
        <v>32</v>
      </c>
      <c r="F5456" s="6">
        <v>5.5873999999999997</v>
      </c>
      <c r="G5456" s="6">
        <v>-1.5167529999999999E-2</v>
      </c>
      <c r="H5456" s="6">
        <f t="shared" si="1531"/>
        <v>5.5722324699999994</v>
      </c>
      <c r="I5456" s="6">
        <f t="shared" si="1532"/>
        <v>5.7999999999999972</v>
      </c>
      <c r="J5456" s="6">
        <f t="shared" si="1533"/>
        <v>0.22776752999999772</v>
      </c>
      <c r="K5456" s="3">
        <f t="shared" si="1541"/>
        <v>0.26030574857142597</v>
      </c>
      <c r="L5456" s="6">
        <f t="shared" si="1534"/>
        <v>0</v>
      </c>
      <c r="M5456" s="6">
        <f t="shared" si="1542"/>
        <v>135.97080267428572</v>
      </c>
      <c r="N5456" s="6">
        <f t="shared" si="1543"/>
        <v>3.2538218571431798E-2</v>
      </c>
      <c r="O5456" s="2">
        <f t="shared" si="1535"/>
        <v>-3.2538218571431798E-2</v>
      </c>
      <c r="P5456" s="2">
        <f t="shared" si="1544"/>
        <v>31.967461781428568</v>
      </c>
      <c r="Q5456" s="2">
        <f t="shared" si="1536"/>
        <v>5.832538218571429</v>
      </c>
      <c r="R5456" s="2">
        <f t="shared" si="1545"/>
        <v>5.5722324699999994</v>
      </c>
      <c r="S5456" s="2">
        <f t="shared" si="1537"/>
        <v>0.26030574857142952</v>
      </c>
      <c r="T5456" s="2">
        <f t="shared" si="1548"/>
        <v>0</v>
      </c>
      <c r="U5456" s="2">
        <f t="shared" si="1538"/>
        <v>0</v>
      </c>
      <c r="V5456" t="str">
        <f t="shared" si="1546"/>
        <v>N</v>
      </c>
      <c r="W5456" s="2">
        <f t="shared" si="1547"/>
        <v>0</v>
      </c>
      <c r="X5456" s="2">
        <f t="shared" si="1539"/>
        <v>0</v>
      </c>
      <c r="Y5456" s="2"/>
    </row>
    <row r="5457" spans="1:25" x14ac:dyDescent="0.2">
      <c r="A5457">
        <v>6</v>
      </c>
      <c r="B5457" s="1">
        <v>42963.249999986772</v>
      </c>
      <c r="C5457">
        <v>44.7</v>
      </c>
      <c r="D5457" s="15">
        <f t="shared" si="1540"/>
        <v>44.7</v>
      </c>
      <c r="E5457">
        <v>32</v>
      </c>
      <c r="F5457" s="6">
        <v>7.57646</v>
      </c>
      <c r="G5457" s="6">
        <v>0.90180316999999988</v>
      </c>
      <c r="H5457" s="6">
        <f t="shared" si="1531"/>
        <v>8.47826317</v>
      </c>
      <c r="I5457" s="6">
        <f t="shared" si="1532"/>
        <v>12.700000000000003</v>
      </c>
      <c r="J5457" s="6">
        <f t="shared" si="1533"/>
        <v>4.2217368300000029</v>
      </c>
      <c r="K5457" s="3">
        <f t="shared" si="1541"/>
        <v>4.8248420914285646</v>
      </c>
      <c r="L5457" s="6">
        <f t="shared" si="1534"/>
        <v>0</v>
      </c>
      <c r="M5457" s="6">
        <f t="shared" si="1542"/>
        <v>131.14596058285716</v>
      </c>
      <c r="N5457" s="6">
        <f t="shared" si="1543"/>
        <v>0.60310526142856702</v>
      </c>
      <c r="O5457" s="2">
        <f t="shared" si="1535"/>
        <v>-0.60310526142856702</v>
      </c>
      <c r="P5457" s="2">
        <f t="shared" si="1544"/>
        <v>31.396894738571433</v>
      </c>
      <c r="Q5457" s="2">
        <f t="shared" si="1536"/>
        <v>13.30310526142857</v>
      </c>
      <c r="R5457" s="2">
        <f t="shared" si="1545"/>
        <v>8.47826317</v>
      </c>
      <c r="S5457" s="2">
        <f t="shared" si="1537"/>
        <v>4.8248420914285699</v>
      </c>
      <c r="T5457" s="2">
        <f t="shared" si="1548"/>
        <v>0</v>
      </c>
      <c r="U5457" s="2">
        <f t="shared" si="1538"/>
        <v>0</v>
      </c>
      <c r="V5457" t="str">
        <f t="shared" si="1546"/>
        <v>N</v>
      </c>
      <c r="W5457" s="2">
        <f t="shared" si="1547"/>
        <v>0</v>
      </c>
      <c r="X5457" s="2">
        <f t="shared" si="1539"/>
        <v>0</v>
      </c>
      <c r="Y5457" s="2"/>
    </row>
    <row r="5458" spans="1:25" x14ac:dyDescent="0.2">
      <c r="A5458">
        <v>7</v>
      </c>
      <c r="B5458" s="1">
        <v>42963.291666653437</v>
      </c>
      <c r="C5458">
        <v>38.6</v>
      </c>
      <c r="D5458" s="15">
        <f t="shared" si="1540"/>
        <v>38.6</v>
      </c>
      <c r="E5458">
        <v>32</v>
      </c>
      <c r="F5458" s="6">
        <v>7.5850799999999996</v>
      </c>
      <c r="G5458" s="6">
        <v>9.3342000000000009</v>
      </c>
      <c r="H5458" s="6">
        <f t="shared" si="1531"/>
        <v>16.919280000000001</v>
      </c>
      <c r="I5458" s="6">
        <f t="shared" si="1532"/>
        <v>6.6000000000000014</v>
      </c>
      <c r="J5458" s="6">
        <f t="shared" si="1533"/>
        <v>0</v>
      </c>
      <c r="K5458" s="3">
        <f t="shared" si="1541"/>
        <v>0</v>
      </c>
      <c r="L5458" s="6">
        <f t="shared" si="1534"/>
        <v>10.319279999999999</v>
      </c>
      <c r="M5458" s="6">
        <f t="shared" si="1542"/>
        <v>141.46524058285715</v>
      </c>
      <c r="N5458" s="6">
        <f t="shared" si="1543"/>
        <v>0</v>
      </c>
      <c r="O5458" s="2">
        <f t="shared" si="1535"/>
        <v>0</v>
      </c>
      <c r="P5458" s="2">
        <f t="shared" si="1544"/>
        <v>32</v>
      </c>
      <c r="Q5458" s="2">
        <f t="shared" si="1536"/>
        <v>6.6000000000000014</v>
      </c>
      <c r="R5458" s="2">
        <f t="shared" si="1545"/>
        <v>6.6000000000000014</v>
      </c>
      <c r="S5458" s="2">
        <f t="shared" si="1537"/>
        <v>0</v>
      </c>
      <c r="T5458" s="2">
        <f t="shared" si="1548"/>
        <v>10.319279999999992</v>
      </c>
      <c r="U5458" s="2">
        <f t="shared" si="1538"/>
        <v>0</v>
      </c>
      <c r="V5458" t="str">
        <f t="shared" si="1546"/>
        <v>N</v>
      </c>
      <c r="W5458" s="2">
        <f t="shared" si="1547"/>
        <v>0</v>
      </c>
      <c r="X5458" s="2">
        <f t="shared" si="1539"/>
        <v>0</v>
      </c>
      <c r="Y5458" s="2"/>
    </row>
    <row r="5459" spans="1:25" x14ac:dyDescent="0.2">
      <c r="A5459">
        <v>8</v>
      </c>
      <c r="B5459" s="1">
        <v>42963.333333320101</v>
      </c>
      <c r="C5459">
        <v>44.9</v>
      </c>
      <c r="D5459" s="15">
        <f t="shared" si="1540"/>
        <v>44.9</v>
      </c>
      <c r="E5459">
        <v>32</v>
      </c>
      <c r="F5459" s="6">
        <v>4.7957099999999997</v>
      </c>
      <c r="G5459" s="6">
        <v>21.383620000000004</v>
      </c>
      <c r="H5459" s="6">
        <f t="shared" si="1531"/>
        <v>26.179330000000004</v>
      </c>
      <c r="I5459" s="6">
        <f t="shared" si="1532"/>
        <v>12.899999999999999</v>
      </c>
      <c r="J5459" s="6">
        <f t="shared" si="1533"/>
        <v>0</v>
      </c>
      <c r="K5459" s="3">
        <f t="shared" si="1541"/>
        <v>0</v>
      </c>
      <c r="L5459" s="6">
        <f t="shared" si="1534"/>
        <v>13.279330000000005</v>
      </c>
      <c r="M5459" s="6">
        <f t="shared" si="1542"/>
        <v>154.74457058285716</v>
      </c>
      <c r="N5459" s="6">
        <f t="shared" si="1543"/>
        <v>0</v>
      </c>
      <c r="O5459" s="2">
        <f t="shared" si="1535"/>
        <v>0</v>
      </c>
      <c r="P5459" s="2">
        <f t="shared" si="1544"/>
        <v>32</v>
      </c>
      <c r="Q5459" s="2">
        <f t="shared" si="1536"/>
        <v>12.899999999999999</v>
      </c>
      <c r="R5459" s="2">
        <f t="shared" si="1545"/>
        <v>12.899999999999999</v>
      </c>
      <c r="S5459" s="2">
        <f t="shared" si="1537"/>
        <v>0</v>
      </c>
      <c r="T5459" s="2">
        <f t="shared" si="1548"/>
        <v>13.279330000000016</v>
      </c>
      <c r="U5459" s="2">
        <f t="shared" si="1538"/>
        <v>0</v>
      </c>
      <c r="V5459" t="str">
        <f t="shared" si="1546"/>
        <v>Y</v>
      </c>
      <c r="W5459" s="2">
        <f t="shared" si="1547"/>
        <v>0</v>
      </c>
      <c r="X5459" s="2">
        <f t="shared" si="1539"/>
        <v>0</v>
      </c>
      <c r="Y5459" s="2"/>
    </row>
    <row r="5460" spans="1:25" x14ac:dyDescent="0.2">
      <c r="A5460">
        <v>9</v>
      </c>
      <c r="B5460" s="1">
        <v>42963.374999986765</v>
      </c>
      <c r="C5460">
        <v>42.5</v>
      </c>
      <c r="D5460" s="15">
        <f t="shared" si="1540"/>
        <v>42.5</v>
      </c>
      <c r="E5460">
        <v>32</v>
      </c>
      <c r="F5460" s="6">
        <v>5.3233899999999998</v>
      </c>
      <c r="G5460" s="6">
        <v>30.568720000000003</v>
      </c>
      <c r="H5460" s="6">
        <f t="shared" si="1531"/>
        <v>35.892110000000002</v>
      </c>
      <c r="I5460" s="6">
        <f t="shared" si="1532"/>
        <v>10.5</v>
      </c>
      <c r="J5460" s="6">
        <f t="shared" si="1533"/>
        <v>0</v>
      </c>
      <c r="K5460" s="3">
        <f t="shared" si="1541"/>
        <v>0</v>
      </c>
      <c r="L5460" s="6">
        <f t="shared" si="1534"/>
        <v>25.392110000000002</v>
      </c>
      <c r="M5460" s="6">
        <f t="shared" si="1542"/>
        <v>180.13668058285717</v>
      </c>
      <c r="N5460" s="6">
        <f t="shared" si="1543"/>
        <v>0</v>
      </c>
      <c r="O5460" s="2">
        <f t="shared" si="1535"/>
        <v>0</v>
      </c>
      <c r="P5460" s="2">
        <f t="shared" si="1544"/>
        <v>32</v>
      </c>
      <c r="Q5460" s="2">
        <f t="shared" si="1536"/>
        <v>10.5</v>
      </c>
      <c r="R5460" s="2">
        <f t="shared" si="1545"/>
        <v>10.5</v>
      </c>
      <c r="S5460" s="2">
        <f t="shared" si="1537"/>
        <v>0</v>
      </c>
      <c r="T5460" s="2">
        <f t="shared" si="1548"/>
        <v>25.392110000000002</v>
      </c>
      <c r="U5460" s="2">
        <f t="shared" si="1538"/>
        <v>0</v>
      </c>
      <c r="V5460" t="str">
        <f t="shared" si="1546"/>
        <v>Y</v>
      </c>
      <c r="W5460" s="2">
        <f t="shared" si="1547"/>
        <v>0</v>
      </c>
      <c r="X5460" s="2">
        <f t="shared" si="1539"/>
        <v>0</v>
      </c>
      <c r="Y5460" s="2"/>
    </row>
    <row r="5461" spans="1:25" x14ac:dyDescent="0.2">
      <c r="A5461">
        <v>10</v>
      </c>
      <c r="B5461" s="1">
        <v>42963.416666653429</v>
      </c>
      <c r="C5461">
        <v>43.8</v>
      </c>
      <c r="D5461" s="15">
        <f t="shared" si="1540"/>
        <v>43.8</v>
      </c>
      <c r="E5461">
        <v>32</v>
      </c>
      <c r="F5461" s="6">
        <v>4.8451199999999996</v>
      </c>
      <c r="G5461" s="6">
        <v>38.711849999999998</v>
      </c>
      <c r="H5461" s="6">
        <f t="shared" si="1531"/>
        <v>43.55697</v>
      </c>
      <c r="I5461" s="6">
        <f t="shared" si="1532"/>
        <v>11.799999999999997</v>
      </c>
      <c r="J5461" s="6">
        <f t="shared" si="1533"/>
        <v>0</v>
      </c>
      <c r="K5461" s="3">
        <f t="shared" si="1541"/>
        <v>0</v>
      </c>
      <c r="L5461" s="6">
        <f t="shared" si="1534"/>
        <v>31.756970000000003</v>
      </c>
      <c r="M5461" s="6">
        <f t="shared" si="1542"/>
        <v>211.89365058285716</v>
      </c>
      <c r="N5461" s="6">
        <f t="shared" si="1543"/>
        <v>0</v>
      </c>
      <c r="O5461" s="2">
        <f t="shared" si="1535"/>
        <v>0</v>
      </c>
      <c r="P5461" s="2">
        <f t="shared" si="1544"/>
        <v>32</v>
      </c>
      <c r="Q5461" s="2">
        <f t="shared" si="1536"/>
        <v>11.799999999999997</v>
      </c>
      <c r="R5461" s="2">
        <f t="shared" si="1545"/>
        <v>11.799999999999997</v>
      </c>
      <c r="S5461" s="2">
        <f t="shared" si="1537"/>
        <v>0</v>
      </c>
      <c r="T5461" s="2">
        <f t="shared" si="1548"/>
        <v>31.756969999999995</v>
      </c>
      <c r="U5461" s="2">
        <f t="shared" si="1538"/>
        <v>0</v>
      </c>
      <c r="V5461" t="str">
        <f t="shared" si="1546"/>
        <v>Y</v>
      </c>
      <c r="W5461" s="2">
        <f t="shared" si="1547"/>
        <v>0</v>
      </c>
      <c r="X5461" s="2">
        <f t="shared" si="1539"/>
        <v>0</v>
      </c>
      <c r="Y5461" s="2"/>
    </row>
    <row r="5462" spans="1:25" x14ac:dyDescent="0.2">
      <c r="A5462">
        <v>11</v>
      </c>
      <c r="B5462" s="1">
        <v>42963.458333320094</v>
      </c>
      <c r="C5462">
        <v>44.7</v>
      </c>
      <c r="D5462" s="15">
        <f t="shared" si="1540"/>
        <v>44.7</v>
      </c>
      <c r="E5462">
        <v>32</v>
      </c>
      <c r="F5462" s="6">
        <v>4.7358900000000004</v>
      </c>
      <c r="G5462" s="6">
        <v>43.649080000000005</v>
      </c>
      <c r="H5462" s="6">
        <f t="shared" si="1531"/>
        <v>48.384970000000003</v>
      </c>
      <c r="I5462" s="6">
        <f t="shared" si="1532"/>
        <v>12.700000000000003</v>
      </c>
      <c r="J5462" s="6">
        <f t="shared" si="1533"/>
        <v>0</v>
      </c>
      <c r="K5462" s="3">
        <f t="shared" si="1541"/>
        <v>0</v>
      </c>
      <c r="L5462" s="6">
        <f t="shared" si="1534"/>
        <v>35.68497</v>
      </c>
      <c r="M5462" s="6">
        <f t="shared" si="1542"/>
        <v>220</v>
      </c>
      <c r="N5462" s="6">
        <f t="shared" si="1543"/>
        <v>27.578620582857155</v>
      </c>
      <c r="O5462" s="2">
        <f t="shared" si="1535"/>
        <v>-27.578620582857155</v>
      </c>
      <c r="P5462" s="2">
        <f t="shared" si="1544"/>
        <v>4.4213794171428447</v>
      </c>
      <c r="Q5462" s="2">
        <f t="shared" si="1536"/>
        <v>40.278620582857158</v>
      </c>
      <c r="R5462" s="2">
        <f t="shared" si="1545"/>
        <v>40.278620582857158</v>
      </c>
      <c r="S5462" s="2">
        <f t="shared" si="1537"/>
        <v>0</v>
      </c>
      <c r="T5462" s="2">
        <f t="shared" si="1548"/>
        <v>8.1063494171428374</v>
      </c>
      <c r="U5462" s="2">
        <f t="shared" si="1538"/>
        <v>0</v>
      </c>
      <c r="V5462" t="str">
        <f t="shared" si="1546"/>
        <v>Y</v>
      </c>
      <c r="W5462" s="2">
        <f t="shared" si="1547"/>
        <v>0</v>
      </c>
      <c r="X5462" s="2">
        <f t="shared" si="1539"/>
        <v>0</v>
      </c>
      <c r="Y5462" s="2"/>
    </row>
    <row r="5463" spans="1:25" x14ac:dyDescent="0.2">
      <c r="A5463">
        <v>12</v>
      </c>
      <c r="B5463" s="1">
        <v>42963.499999986758</v>
      </c>
      <c r="C5463">
        <v>44.9</v>
      </c>
      <c r="D5463" s="15">
        <f t="shared" si="1540"/>
        <v>44.9</v>
      </c>
      <c r="E5463">
        <v>32</v>
      </c>
      <c r="F5463" s="6">
        <v>4.7415200000000004</v>
      </c>
      <c r="G5463" s="6">
        <v>44.560290000000002</v>
      </c>
      <c r="H5463" s="6">
        <f t="shared" si="1531"/>
        <v>49.301810000000003</v>
      </c>
      <c r="I5463" s="6">
        <f t="shared" si="1532"/>
        <v>12.899999999999999</v>
      </c>
      <c r="J5463" s="6">
        <f t="shared" si="1533"/>
        <v>0</v>
      </c>
      <c r="K5463" s="3">
        <f t="shared" si="1541"/>
        <v>0</v>
      </c>
      <c r="L5463" s="6">
        <f t="shared" si="1534"/>
        <v>36.401810000000005</v>
      </c>
      <c r="M5463" s="6">
        <f t="shared" si="1542"/>
        <v>220</v>
      </c>
      <c r="N5463" s="6">
        <f t="shared" si="1543"/>
        <v>36.401810000000012</v>
      </c>
      <c r="O5463" s="2">
        <f t="shared" si="1535"/>
        <v>-32</v>
      </c>
      <c r="P5463" s="2">
        <f t="shared" si="1544"/>
        <v>0</v>
      </c>
      <c r="Q5463" s="2">
        <f t="shared" si="1536"/>
        <v>44.9</v>
      </c>
      <c r="R5463" s="2">
        <f t="shared" si="1545"/>
        <v>44.9</v>
      </c>
      <c r="S5463" s="2">
        <f t="shared" si="1537"/>
        <v>0</v>
      </c>
      <c r="T5463" s="2">
        <f t="shared" si="1548"/>
        <v>0</v>
      </c>
      <c r="U5463" s="2">
        <f t="shared" si="1538"/>
        <v>4.4018100000000118</v>
      </c>
      <c r="V5463" t="str">
        <f t="shared" si="1546"/>
        <v>Y</v>
      </c>
      <c r="W5463" s="2">
        <f t="shared" si="1547"/>
        <v>4.4018100000000118</v>
      </c>
      <c r="X5463" s="2">
        <f t="shared" si="1539"/>
        <v>0</v>
      </c>
      <c r="Y5463" s="2"/>
    </row>
    <row r="5464" spans="1:25" x14ac:dyDescent="0.2">
      <c r="A5464">
        <v>13</v>
      </c>
      <c r="B5464" s="1">
        <v>42963.541666653422</v>
      </c>
      <c r="C5464">
        <v>47</v>
      </c>
      <c r="D5464" s="15">
        <f t="shared" si="1540"/>
        <v>47</v>
      </c>
      <c r="E5464">
        <v>32</v>
      </c>
      <c r="F5464" s="6">
        <v>4.5731000000000002</v>
      </c>
      <c r="G5464" s="6">
        <v>43.217490000000005</v>
      </c>
      <c r="H5464" s="6">
        <f t="shared" si="1531"/>
        <v>47.790590000000009</v>
      </c>
      <c r="I5464" s="6">
        <f t="shared" si="1532"/>
        <v>15</v>
      </c>
      <c r="J5464" s="6">
        <f t="shared" si="1533"/>
        <v>0</v>
      </c>
      <c r="K5464" s="3">
        <f t="shared" si="1541"/>
        <v>0</v>
      </c>
      <c r="L5464" s="6">
        <f t="shared" si="1534"/>
        <v>32.790590000000009</v>
      </c>
      <c r="M5464" s="6">
        <f t="shared" si="1542"/>
        <v>220</v>
      </c>
      <c r="N5464" s="6">
        <f t="shared" si="1543"/>
        <v>32.790590000000009</v>
      </c>
      <c r="O5464" s="2">
        <f t="shared" si="1535"/>
        <v>-32</v>
      </c>
      <c r="P5464" s="2">
        <f t="shared" si="1544"/>
        <v>0</v>
      </c>
      <c r="Q5464" s="2">
        <f t="shared" si="1536"/>
        <v>47</v>
      </c>
      <c r="R5464" s="2">
        <f t="shared" si="1545"/>
        <v>47</v>
      </c>
      <c r="S5464" s="2">
        <f t="shared" si="1537"/>
        <v>0</v>
      </c>
      <c r="T5464" s="2">
        <f t="shared" si="1548"/>
        <v>0</v>
      </c>
      <c r="U5464" s="2">
        <f t="shared" si="1538"/>
        <v>0.79059000000000879</v>
      </c>
      <c r="V5464" t="str">
        <f t="shared" si="1546"/>
        <v>Y</v>
      </c>
      <c r="W5464" s="2">
        <f t="shared" si="1547"/>
        <v>0.79059000000000879</v>
      </c>
      <c r="X5464" s="2">
        <f t="shared" si="1539"/>
        <v>0</v>
      </c>
      <c r="Y5464" s="2"/>
    </row>
    <row r="5465" spans="1:25" x14ac:dyDescent="0.2">
      <c r="A5465">
        <v>14</v>
      </c>
      <c r="B5465" s="1">
        <v>42963.583333320086</v>
      </c>
      <c r="C5465">
        <v>47.2</v>
      </c>
      <c r="D5465" s="15">
        <f t="shared" si="1540"/>
        <v>47.2</v>
      </c>
      <c r="E5465">
        <v>32</v>
      </c>
      <c r="F5465" s="6">
        <v>5.4206700000000003</v>
      </c>
      <c r="G5465" s="6">
        <v>36.424819999999997</v>
      </c>
      <c r="H5465" s="6">
        <f t="shared" si="1531"/>
        <v>41.845489999999998</v>
      </c>
      <c r="I5465" s="6">
        <f t="shared" si="1532"/>
        <v>15.200000000000003</v>
      </c>
      <c r="J5465" s="6">
        <f t="shared" si="1533"/>
        <v>0</v>
      </c>
      <c r="K5465" s="3">
        <f t="shared" si="1541"/>
        <v>0</v>
      </c>
      <c r="L5465" s="6">
        <f t="shared" si="1534"/>
        <v>26.645489999999995</v>
      </c>
      <c r="M5465" s="6">
        <f t="shared" si="1542"/>
        <v>220</v>
      </c>
      <c r="N5465" s="6">
        <f t="shared" si="1543"/>
        <v>26.645489999999995</v>
      </c>
      <c r="O5465" s="2">
        <f t="shared" si="1535"/>
        <v>-26.645489999999995</v>
      </c>
      <c r="P5465" s="2">
        <f t="shared" si="1544"/>
        <v>5.3545100000000048</v>
      </c>
      <c r="Q5465" s="2">
        <f t="shared" si="1536"/>
        <v>41.845489999999998</v>
      </c>
      <c r="R5465" s="2">
        <f t="shared" si="1545"/>
        <v>41.845489999999998</v>
      </c>
      <c r="S5465" s="2">
        <f t="shared" si="1537"/>
        <v>0</v>
      </c>
      <c r="T5465" s="2">
        <f t="shared" si="1548"/>
        <v>0</v>
      </c>
      <c r="U5465" s="2">
        <f t="shared" si="1538"/>
        <v>0</v>
      </c>
      <c r="V5465" t="str">
        <f t="shared" si="1546"/>
        <v>Y</v>
      </c>
      <c r="W5465" s="2">
        <f t="shared" si="1547"/>
        <v>0</v>
      </c>
      <c r="X5465" s="2">
        <f t="shared" si="1539"/>
        <v>0</v>
      </c>
      <c r="Y5465" s="2"/>
    </row>
    <row r="5466" spans="1:25" x14ac:dyDescent="0.2">
      <c r="A5466">
        <v>15</v>
      </c>
      <c r="B5466" s="1">
        <v>42963.62499998675</v>
      </c>
      <c r="C5466">
        <v>47.1</v>
      </c>
      <c r="D5466" s="15">
        <f t="shared" si="1540"/>
        <v>47.1</v>
      </c>
      <c r="E5466">
        <v>32</v>
      </c>
      <c r="F5466" s="6">
        <v>5.57341</v>
      </c>
      <c r="G5466" s="6">
        <v>29.690559999999998</v>
      </c>
      <c r="H5466" s="6">
        <f t="shared" si="1531"/>
        <v>35.26397</v>
      </c>
      <c r="I5466" s="6">
        <f t="shared" si="1532"/>
        <v>15.100000000000001</v>
      </c>
      <c r="J5466" s="6">
        <f t="shared" si="1533"/>
        <v>0</v>
      </c>
      <c r="K5466" s="3">
        <f t="shared" si="1541"/>
        <v>0</v>
      </c>
      <c r="L5466" s="6">
        <f t="shared" si="1534"/>
        <v>20.163969999999999</v>
      </c>
      <c r="M5466" s="6">
        <f t="shared" si="1542"/>
        <v>220</v>
      </c>
      <c r="N5466" s="6">
        <f t="shared" si="1543"/>
        <v>20.163970000000006</v>
      </c>
      <c r="O5466" s="2">
        <f t="shared" si="1535"/>
        <v>-20.163970000000006</v>
      </c>
      <c r="P5466" s="2">
        <f t="shared" si="1544"/>
        <v>11.836029999999994</v>
      </c>
      <c r="Q5466" s="2">
        <f t="shared" si="1536"/>
        <v>35.263970000000008</v>
      </c>
      <c r="R5466" s="2">
        <f t="shared" si="1545"/>
        <v>35.263970000000008</v>
      </c>
      <c r="S5466" s="2">
        <f t="shared" si="1537"/>
        <v>0</v>
      </c>
      <c r="T5466" s="2">
        <f t="shared" si="1548"/>
        <v>0</v>
      </c>
      <c r="U5466" s="2">
        <f t="shared" si="1538"/>
        <v>0</v>
      </c>
      <c r="V5466" t="str">
        <f t="shared" si="1546"/>
        <v>Y</v>
      </c>
      <c r="W5466" s="2">
        <f t="shared" si="1547"/>
        <v>0</v>
      </c>
      <c r="X5466" s="2">
        <f t="shared" si="1539"/>
        <v>0</v>
      </c>
      <c r="Y5466" s="2"/>
    </row>
    <row r="5467" spans="1:25" x14ac:dyDescent="0.2">
      <c r="A5467">
        <v>16</v>
      </c>
      <c r="B5467" s="1">
        <v>42963.666666653415</v>
      </c>
      <c r="C5467">
        <v>47.2</v>
      </c>
      <c r="D5467" s="15">
        <f t="shared" si="1540"/>
        <v>47.2</v>
      </c>
      <c r="E5467">
        <v>32</v>
      </c>
      <c r="F5467" s="6">
        <v>5.7720500000000001</v>
      </c>
      <c r="G5467" s="6">
        <v>15.62945</v>
      </c>
      <c r="H5467" s="6">
        <f t="shared" si="1531"/>
        <v>21.401499999999999</v>
      </c>
      <c r="I5467" s="6">
        <f t="shared" si="1532"/>
        <v>15.200000000000003</v>
      </c>
      <c r="J5467" s="6">
        <f t="shared" si="1533"/>
        <v>0</v>
      </c>
      <c r="K5467" s="3">
        <f t="shared" si="1541"/>
        <v>0</v>
      </c>
      <c r="L5467" s="6">
        <f t="shared" si="1534"/>
        <v>6.2014999999999958</v>
      </c>
      <c r="M5467" s="6">
        <f t="shared" si="1542"/>
        <v>220</v>
      </c>
      <c r="N5467" s="6">
        <f t="shared" si="1543"/>
        <v>6.20150000000001</v>
      </c>
      <c r="O5467" s="2">
        <f t="shared" si="1535"/>
        <v>-6.20150000000001</v>
      </c>
      <c r="P5467" s="2">
        <f t="shared" si="1544"/>
        <v>25.79849999999999</v>
      </c>
      <c r="Q5467" s="2">
        <f t="shared" si="1536"/>
        <v>21.401500000000013</v>
      </c>
      <c r="R5467" s="2">
        <f t="shared" si="1545"/>
        <v>21.401500000000013</v>
      </c>
      <c r="S5467" s="2">
        <f t="shared" si="1537"/>
        <v>0</v>
      </c>
      <c r="T5467" s="2">
        <f t="shared" si="1548"/>
        <v>0</v>
      </c>
      <c r="U5467" s="2">
        <f t="shared" si="1538"/>
        <v>0</v>
      </c>
      <c r="V5467" t="str">
        <f t="shared" si="1546"/>
        <v>Y</v>
      </c>
      <c r="W5467" s="2">
        <f t="shared" si="1547"/>
        <v>0</v>
      </c>
      <c r="X5467" s="2">
        <f t="shared" si="1539"/>
        <v>0</v>
      </c>
      <c r="Y5467" s="2"/>
    </row>
    <row r="5468" spans="1:25" x14ac:dyDescent="0.2">
      <c r="A5468">
        <v>17</v>
      </c>
      <c r="B5468" s="1">
        <v>42963.708333320079</v>
      </c>
      <c r="C5468">
        <v>45.5</v>
      </c>
      <c r="D5468" s="15">
        <f t="shared" si="1540"/>
        <v>45.5</v>
      </c>
      <c r="E5468">
        <v>32</v>
      </c>
      <c r="F5468" s="6">
        <v>4.5179400000000003</v>
      </c>
      <c r="G5468" s="6">
        <v>6.2012999999999998</v>
      </c>
      <c r="H5468" s="6">
        <f t="shared" si="1531"/>
        <v>10.719239999999999</v>
      </c>
      <c r="I5468" s="6">
        <f t="shared" si="1532"/>
        <v>13.5</v>
      </c>
      <c r="J5468" s="6">
        <f t="shared" si="1533"/>
        <v>2.7807600000000008</v>
      </c>
      <c r="K5468" s="3">
        <f t="shared" si="1541"/>
        <v>3.1780114285714376</v>
      </c>
      <c r="L5468" s="6">
        <f t="shared" si="1534"/>
        <v>0</v>
      </c>
      <c r="M5468" s="6">
        <f t="shared" si="1542"/>
        <v>216.82198857142856</v>
      </c>
      <c r="N5468" s="6">
        <f t="shared" si="1543"/>
        <v>0.39725142857145102</v>
      </c>
      <c r="O5468" s="2">
        <f t="shared" si="1535"/>
        <v>-0.39725142857145102</v>
      </c>
      <c r="P5468" s="2">
        <f t="shared" si="1544"/>
        <v>31.602748571428549</v>
      </c>
      <c r="Q5468" s="2">
        <f t="shared" si="1536"/>
        <v>13.897251428571451</v>
      </c>
      <c r="R5468" s="2">
        <f t="shared" si="1545"/>
        <v>10.719239999999999</v>
      </c>
      <c r="S5468" s="2">
        <f t="shared" si="1537"/>
        <v>3.1780114285714518</v>
      </c>
      <c r="T5468" s="2">
        <f t="shared" si="1548"/>
        <v>0</v>
      </c>
      <c r="U5468" s="2">
        <f t="shared" si="1538"/>
        <v>0</v>
      </c>
      <c r="V5468" t="str">
        <f t="shared" si="1546"/>
        <v>N</v>
      </c>
      <c r="W5468" s="2">
        <f t="shared" si="1547"/>
        <v>0</v>
      </c>
      <c r="X5468" s="2">
        <f t="shared" si="1539"/>
        <v>0</v>
      </c>
      <c r="Y5468" s="2"/>
    </row>
    <row r="5469" spans="1:25" x14ac:dyDescent="0.2">
      <c r="A5469">
        <v>18</v>
      </c>
      <c r="B5469" s="1">
        <v>42963.749999986743</v>
      </c>
      <c r="C5469">
        <v>45.8</v>
      </c>
      <c r="D5469" s="15">
        <f t="shared" si="1540"/>
        <v>45.8</v>
      </c>
      <c r="E5469">
        <v>32</v>
      </c>
      <c r="F5469" s="6">
        <v>4.4589800000000004</v>
      </c>
      <c r="G5469" s="6">
        <v>0.24954417000000001</v>
      </c>
      <c r="H5469" s="6">
        <f t="shared" si="1531"/>
        <v>4.7085241700000005</v>
      </c>
      <c r="I5469" s="6">
        <f t="shared" si="1532"/>
        <v>13.799999999999997</v>
      </c>
      <c r="J5469" s="6">
        <f t="shared" si="1533"/>
        <v>9.0914758299999967</v>
      </c>
      <c r="K5469" s="3">
        <f t="shared" si="1541"/>
        <v>10.390258091428564</v>
      </c>
      <c r="L5469" s="6">
        <f t="shared" si="1534"/>
        <v>0</v>
      </c>
      <c r="M5469" s="6">
        <f t="shared" si="1542"/>
        <v>206.43173048</v>
      </c>
      <c r="N5469" s="6">
        <f t="shared" si="1543"/>
        <v>1.2987822614285562</v>
      </c>
      <c r="O5469" s="2">
        <f t="shared" si="1535"/>
        <v>-1.2987822614285562</v>
      </c>
      <c r="P5469" s="2">
        <f t="shared" si="1544"/>
        <v>30.701217738571444</v>
      </c>
      <c r="Q5469" s="2">
        <f t="shared" si="1536"/>
        <v>15.098782261428553</v>
      </c>
      <c r="R5469" s="2">
        <f t="shared" si="1545"/>
        <v>4.7085241700000005</v>
      </c>
      <c r="S5469" s="2">
        <f t="shared" si="1537"/>
        <v>10.390258091428553</v>
      </c>
      <c r="T5469" s="2">
        <f t="shared" si="1548"/>
        <v>0</v>
      </c>
      <c r="U5469" s="2">
        <f t="shared" si="1538"/>
        <v>0</v>
      </c>
      <c r="V5469" t="str">
        <f t="shared" si="1546"/>
        <v>N</v>
      </c>
      <c r="W5469" s="2">
        <f t="shared" si="1547"/>
        <v>0</v>
      </c>
      <c r="X5469" s="2">
        <f t="shared" si="1539"/>
        <v>0</v>
      </c>
      <c r="Y5469" s="2"/>
    </row>
    <row r="5470" spans="1:25" x14ac:dyDescent="0.2">
      <c r="A5470">
        <v>19</v>
      </c>
      <c r="B5470" s="1">
        <v>42963.791666653407</v>
      </c>
      <c r="C5470">
        <v>44.7</v>
      </c>
      <c r="D5470" s="15">
        <f t="shared" si="1540"/>
        <v>44.7</v>
      </c>
      <c r="E5470">
        <v>32</v>
      </c>
      <c r="F5470" s="6">
        <v>6.8731900000000001</v>
      </c>
      <c r="G5470" s="6">
        <v>-1.5167529999999999E-2</v>
      </c>
      <c r="H5470" s="6">
        <f t="shared" si="1531"/>
        <v>6.8580224699999999</v>
      </c>
      <c r="I5470" s="6">
        <f t="shared" si="1532"/>
        <v>12.700000000000003</v>
      </c>
      <c r="J5470" s="6">
        <f t="shared" si="1533"/>
        <v>5.841977530000003</v>
      </c>
      <c r="K5470" s="3">
        <f t="shared" si="1541"/>
        <v>6.6765457485714421</v>
      </c>
      <c r="L5470" s="6">
        <f t="shared" si="1534"/>
        <v>0</v>
      </c>
      <c r="M5470" s="6">
        <f t="shared" si="1542"/>
        <v>199.75518473142856</v>
      </c>
      <c r="N5470" s="6">
        <f t="shared" si="1543"/>
        <v>0.83456821857143382</v>
      </c>
      <c r="O5470" s="2">
        <f t="shared" si="1535"/>
        <v>-0.83456821857143382</v>
      </c>
      <c r="P5470" s="2">
        <f t="shared" si="1544"/>
        <v>31.165431781428566</v>
      </c>
      <c r="Q5470" s="2">
        <f t="shared" si="1536"/>
        <v>13.534568218571437</v>
      </c>
      <c r="R5470" s="2">
        <f t="shared" si="1545"/>
        <v>6.8580224699999999</v>
      </c>
      <c r="S5470" s="2">
        <f t="shared" si="1537"/>
        <v>6.6765457485714368</v>
      </c>
      <c r="T5470" s="2">
        <f t="shared" si="1548"/>
        <v>0</v>
      </c>
      <c r="U5470" s="2">
        <f t="shared" si="1538"/>
        <v>0</v>
      </c>
      <c r="V5470" t="str">
        <f t="shared" si="1546"/>
        <v>N</v>
      </c>
      <c r="W5470" s="2">
        <f t="shared" si="1547"/>
        <v>0</v>
      </c>
      <c r="X5470" s="2">
        <f t="shared" si="1539"/>
        <v>0</v>
      </c>
      <c r="Y5470" s="2"/>
    </row>
    <row r="5471" spans="1:25" x14ac:dyDescent="0.2">
      <c r="A5471">
        <v>20</v>
      </c>
      <c r="B5471" s="1">
        <v>42963.833333320072</v>
      </c>
      <c r="C5471">
        <v>45.5</v>
      </c>
      <c r="D5471" s="15">
        <f t="shared" si="1540"/>
        <v>45.5</v>
      </c>
      <c r="E5471">
        <v>32</v>
      </c>
      <c r="F5471" s="6">
        <v>5.6671800000000001</v>
      </c>
      <c r="G5471" s="6">
        <v>-1.5167529999999999E-2</v>
      </c>
      <c r="H5471" s="6">
        <f t="shared" si="1531"/>
        <v>5.6520124699999998</v>
      </c>
      <c r="I5471" s="6">
        <f t="shared" si="1532"/>
        <v>13.5</v>
      </c>
      <c r="J5471" s="6">
        <f t="shared" si="1533"/>
        <v>7.8479875300000002</v>
      </c>
      <c r="K5471" s="3">
        <f t="shared" si="1541"/>
        <v>8.9691286057142747</v>
      </c>
      <c r="L5471" s="6">
        <f t="shared" si="1534"/>
        <v>0</v>
      </c>
      <c r="M5471" s="6">
        <f t="shared" si="1542"/>
        <v>190.78605612571428</v>
      </c>
      <c r="N5471" s="6">
        <f t="shared" si="1543"/>
        <v>1.121141075714263</v>
      </c>
      <c r="O5471" s="2">
        <f t="shared" si="1535"/>
        <v>-1.121141075714263</v>
      </c>
      <c r="P5471" s="2">
        <f t="shared" si="1544"/>
        <v>30.878858924285737</v>
      </c>
      <c r="Q5471" s="2">
        <f t="shared" si="1536"/>
        <v>14.621141075714263</v>
      </c>
      <c r="R5471" s="2">
        <f t="shared" si="1545"/>
        <v>5.6520124699999998</v>
      </c>
      <c r="S5471" s="2">
        <f t="shared" si="1537"/>
        <v>8.9691286057142641</v>
      </c>
      <c r="T5471" s="2">
        <f t="shared" si="1548"/>
        <v>0</v>
      </c>
      <c r="U5471" s="2">
        <f t="shared" si="1538"/>
        <v>0</v>
      </c>
      <c r="V5471" t="str">
        <f t="shared" si="1546"/>
        <v>N</v>
      </c>
      <c r="W5471" s="2">
        <f t="shared" si="1547"/>
        <v>0</v>
      </c>
      <c r="X5471" s="2">
        <f t="shared" si="1539"/>
        <v>0</v>
      </c>
      <c r="Y5471" s="2"/>
    </row>
    <row r="5472" spans="1:25" x14ac:dyDescent="0.2">
      <c r="A5472">
        <v>21</v>
      </c>
      <c r="B5472" s="1">
        <v>42963.874999986736</v>
      </c>
      <c r="C5472">
        <v>44.5</v>
      </c>
      <c r="D5472" s="15">
        <f t="shared" si="1540"/>
        <v>44.5</v>
      </c>
      <c r="E5472">
        <v>32</v>
      </c>
      <c r="F5472" s="6">
        <v>8.1794200000000004</v>
      </c>
      <c r="G5472" s="6">
        <v>-1.5167529999999999E-2</v>
      </c>
      <c r="H5472" s="6">
        <f t="shared" si="1531"/>
        <v>8.164252470000001</v>
      </c>
      <c r="I5472" s="6">
        <f t="shared" si="1532"/>
        <v>12.5</v>
      </c>
      <c r="J5472" s="6">
        <f t="shared" si="1533"/>
        <v>4.335747529999999</v>
      </c>
      <c r="K5472" s="3">
        <f t="shared" si="1541"/>
        <v>4.955140034285705</v>
      </c>
      <c r="L5472" s="6">
        <f t="shared" si="1534"/>
        <v>0</v>
      </c>
      <c r="M5472" s="6">
        <f t="shared" si="1542"/>
        <v>185.83091609142858</v>
      </c>
      <c r="N5472" s="6">
        <f t="shared" si="1543"/>
        <v>0.61939250428571313</v>
      </c>
      <c r="O5472" s="2">
        <f t="shared" si="1535"/>
        <v>-0.61939250428571313</v>
      </c>
      <c r="P5472" s="2">
        <f t="shared" si="1544"/>
        <v>31.380607495714287</v>
      </c>
      <c r="Q5472" s="2">
        <f t="shared" si="1536"/>
        <v>13.119392504285713</v>
      </c>
      <c r="R5472" s="2">
        <f t="shared" si="1545"/>
        <v>8.164252470000001</v>
      </c>
      <c r="S5472" s="2">
        <f t="shared" si="1537"/>
        <v>4.9551400342857121</v>
      </c>
      <c r="T5472" s="2">
        <f t="shared" si="1548"/>
        <v>0</v>
      </c>
      <c r="U5472" s="2">
        <f t="shared" si="1538"/>
        <v>0</v>
      </c>
      <c r="V5472" t="str">
        <f t="shared" si="1546"/>
        <v>N</v>
      </c>
      <c r="W5472" s="2">
        <f t="shared" si="1547"/>
        <v>0</v>
      </c>
      <c r="X5472" s="2">
        <f t="shared" si="1539"/>
        <v>0</v>
      </c>
      <c r="Y5472" s="2"/>
    </row>
    <row r="5473" spans="1:25" x14ac:dyDescent="0.2">
      <c r="A5473">
        <v>22</v>
      </c>
      <c r="B5473" s="1">
        <v>42963.9166666534</v>
      </c>
      <c r="C5473">
        <v>44.5</v>
      </c>
      <c r="D5473" s="15">
        <f t="shared" si="1540"/>
        <v>44.5</v>
      </c>
      <c r="E5473">
        <v>32</v>
      </c>
      <c r="F5473" s="6">
        <v>7.6434800000000003</v>
      </c>
      <c r="G5473" s="6">
        <v>-1.5167529999999999E-2</v>
      </c>
      <c r="H5473" s="6">
        <f t="shared" si="1531"/>
        <v>7.62831247</v>
      </c>
      <c r="I5473" s="6">
        <f t="shared" si="1532"/>
        <v>12.5</v>
      </c>
      <c r="J5473" s="6">
        <f t="shared" si="1533"/>
        <v>4.87168753</v>
      </c>
      <c r="K5473" s="3">
        <f t="shared" si="1541"/>
        <v>5.5676428914285623</v>
      </c>
      <c r="L5473" s="6">
        <f t="shared" si="1534"/>
        <v>0</v>
      </c>
      <c r="M5473" s="6">
        <f t="shared" si="1542"/>
        <v>180.26327320000001</v>
      </c>
      <c r="N5473" s="6">
        <f t="shared" si="1543"/>
        <v>0.69595536142855963</v>
      </c>
      <c r="O5473" s="2">
        <f t="shared" si="1535"/>
        <v>-0.69595536142855963</v>
      </c>
      <c r="P5473" s="2">
        <f t="shared" si="1544"/>
        <v>31.30404463857144</v>
      </c>
      <c r="Q5473" s="2">
        <f t="shared" si="1536"/>
        <v>13.19595536142856</v>
      </c>
      <c r="R5473" s="2">
        <f t="shared" si="1545"/>
        <v>7.62831247</v>
      </c>
      <c r="S5473" s="2">
        <f t="shared" si="1537"/>
        <v>5.5676428914285596</v>
      </c>
      <c r="T5473" s="2">
        <f t="shared" si="1548"/>
        <v>0</v>
      </c>
      <c r="U5473" s="2">
        <f t="shared" si="1538"/>
        <v>0</v>
      </c>
      <c r="V5473" t="str">
        <f t="shared" si="1546"/>
        <v>N</v>
      </c>
      <c r="W5473" s="2">
        <f t="shared" si="1547"/>
        <v>0</v>
      </c>
      <c r="X5473" s="2">
        <f t="shared" si="1539"/>
        <v>0</v>
      </c>
      <c r="Y5473" s="2"/>
    </row>
    <row r="5474" spans="1:25" x14ac:dyDescent="0.2">
      <c r="A5474">
        <v>23</v>
      </c>
      <c r="B5474" s="1">
        <v>42963.958333320064</v>
      </c>
      <c r="C5474">
        <v>44.4</v>
      </c>
      <c r="D5474" s="15">
        <f t="shared" si="1540"/>
        <v>44.4</v>
      </c>
      <c r="E5474">
        <v>32</v>
      </c>
      <c r="F5474" s="6">
        <v>8.8883200000000002</v>
      </c>
      <c r="G5474" s="6">
        <v>-1.5167529999999999E-2</v>
      </c>
      <c r="H5474" s="6">
        <f t="shared" si="1531"/>
        <v>8.8731524700000008</v>
      </c>
      <c r="I5474" s="6">
        <f t="shared" si="1532"/>
        <v>12.399999999999999</v>
      </c>
      <c r="J5474" s="6">
        <f t="shared" si="1533"/>
        <v>3.5268475299999977</v>
      </c>
      <c r="K5474" s="3">
        <f t="shared" si="1541"/>
        <v>4.0306828914285688</v>
      </c>
      <c r="L5474" s="6">
        <f t="shared" si="1534"/>
        <v>0</v>
      </c>
      <c r="M5474" s="6">
        <f t="shared" si="1542"/>
        <v>176.23259030857145</v>
      </c>
      <c r="N5474" s="6">
        <f t="shared" si="1543"/>
        <v>0.5038353614285711</v>
      </c>
      <c r="O5474" s="2">
        <f t="shared" si="1535"/>
        <v>-0.5038353614285711</v>
      </c>
      <c r="P5474" s="2">
        <f t="shared" si="1544"/>
        <v>31.496164638571429</v>
      </c>
      <c r="Q5474" s="2">
        <f t="shared" si="1536"/>
        <v>12.90383536142857</v>
      </c>
      <c r="R5474" s="2">
        <f t="shared" si="1545"/>
        <v>8.8731524700000008</v>
      </c>
      <c r="S5474" s="2">
        <f t="shared" si="1537"/>
        <v>4.0306828914285688</v>
      </c>
      <c r="T5474" s="2">
        <f t="shared" si="1548"/>
        <v>0</v>
      </c>
      <c r="U5474" s="2">
        <f t="shared" si="1538"/>
        <v>0</v>
      </c>
      <c r="V5474" t="str">
        <f t="shared" si="1546"/>
        <v>N</v>
      </c>
      <c r="W5474" s="2">
        <f t="shared" si="1547"/>
        <v>0</v>
      </c>
      <c r="X5474" s="2">
        <f t="shared" si="1539"/>
        <v>0</v>
      </c>
      <c r="Y5474" s="2"/>
    </row>
    <row r="5475" spans="1:25" x14ac:dyDescent="0.2">
      <c r="A5475">
        <v>0</v>
      </c>
      <c r="B5475" s="1">
        <v>42963.999999986729</v>
      </c>
      <c r="C5475">
        <v>45.5</v>
      </c>
      <c r="D5475" s="15">
        <f t="shared" si="1540"/>
        <v>45.5</v>
      </c>
      <c r="E5475">
        <v>32</v>
      </c>
      <c r="F5475" s="6">
        <v>8.0018999999999991</v>
      </c>
      <c r="G5475" s="6">
        <v>-1.5167529999999999E-2</v>
      </c>
      <c r="H5475" s="6">
        <f t="shared" si="1531"/>
        <v>7.9867324699999989</v>
      </c>
      <c r="I5475" s="6">
        <f t="shared" si="1532"/>
        <v>13.5</v>
      </c>
      <c r="J5475" s="6">
        <f t="shared" si="1533"/>
        <v>5.5132675300000011</v>
      </c>
      <c r="K5475" s="3">
        <f t="shared" si="1541"/>
        <v>6.3008771771428655</v>
      </c>
      <c r="L5475" s="6">
        <f t="shared" si="1534"/>
        <v>0</v>
      </c>
      <c r="M5475" s="6">
        <f t="shared" si="1542"/>
        <v>169.93171313142858</v>
      </c>
      <c r="N5475" s="6">
        <f t="shared" si="1543"/>
        <v>0.78760964714285819</v>
      </c>
      <c r="O5475" s="2">
        <f t="shared" si="1535"/>
        <v>-0.78760964714285819</v>
      </c>
      <c r="P5475" s="2">
        <f t="shared" si="1544"/>
        <v>31.212390352857142</v>
      </c>
      <c r="Q5475" s="2">
        <f t="shared" si="1536"/>
        <v>14.287609647142858</v>
      </c>
      <c r="R5475" s="2">
        <f t="shared" si="1545"/>
        <v>7.9867324699999989</v>
      </c>
      <c r="S5475" s="2">
        <f t="shared" si="1537"/>
        <v>6.3008771771428593</v>
      </c>
      <c r="T5475" s="2">
        <f t="shared" si="1548"/>
        <v>0</v>
      </c>
      <c r="U5475" s="2">
        <f t="shared" si="1538"/>
        <v>0</v>
      </c>
      <c r="V5475" t="str">
        <f t="shared" si="1546"/>
        <v>N</v>
      </c>
      <c r="W5475" s="2">
        <f t="shared" si="1547"/>
        <v>0</v>
      </c>
      <c r="X5475" s="2">
        <f t="shared" si="1539"/>
        <v>0</v>
      </c>
      <c r="Y5475" s="2"/>
    </row>
    <row r="5476" spans="1:25" x14ac:dyDescent="0.2">
      <c r="A5476">
        <v>1</v>
      </c>
      <c r="B5476" s="1">
        <v>42964.041666653393</v>
      </c>
      <c r="C5476">
        <v>45.7</v>
      </c>
      <c r="D5476" s="15">
        <f t="shared" si="1540"/>
        <v>45.7</v>
      </c>
      <c r="E5476">
        <v>32</v>
      </c>
      <c r="F5476" s="6">
        <v>8.5525099999999998</v>
      </c>
      <c r="G5476" s="6">
        <v>-1.5167529999999999E-2</v>
      </c>
      <c r="H5476" s="6">
        <f t="shared" si="1531"/>
        <v>8.5373424700000005</v>
      </c>
      <c r="I5476" s="6">
        <f t="shared" si="1532"/>
        <v>13.700000000000003</v>
      </c>
      <c r="J5476" s="6">
        <f t="shared" si="1533"/>
        <v>5.1626575300000024</v>
      </c>
      <c r="K5476" s="3">
        <f t="shared" si="1541"/>
        <v>5.9001800342857109</v>
      </c>
      <c r="L5476" s="6">
        <f t="shared" si="1534"/>
        <v>0</v>
      </c>
      <c r="M5476" s="6">
        <f t="shared" si="1542"/>
        <v>164.03153309714287</v>
      </c>
      <c r="N5476" s="6">
        <f t="shared" si="1543"/>
        <v>0.73752250428572097</v>
      </c>
      <c r="O5476" s="2">
        <f t="shared" si="1535"/>
        <v>-0.73752250428572097</v>
      </c>
      <c r="P5476" s="2">
        <f t="shared" si="1544"/>
        <v>31.262477495714279</v>
      </c>
      <c r="Q5476" s="2">
        <f t="shared" si="1536"/>
        <v>14.437522504285724</v>
      </c>
      <c r="R5476" s="2">
        <f t="shared" si="1545"/>
        <v>8.5373424700000005</v>
      </c>
      <c r="S5476" s="2">
        <f t="shared" si="1537"/>
        <v>5.9001800342857234</v>
      </c>
      <c r="T5476" s="2">
        <f t="shared" si="1548"/>
        <v>0</v>
      </c>
      <c r="U5476" s="2">
        <f t="shared" si="1538"/>
        <v>0</v>
      </c>
      <c r="V5476" t="str">
        <f t="shared" si="1546"/>
        <v>N</v>
      </c>
      <c r="W5476" s="2">
        <f t="shared" si="1547"/>
        <v>0</v>
      </c>
      <c r="X5476" s="2">
        <f t="shared" si="1539"/>
        <v>0</v>
      </c>
      <c r="Y5476" s="2"/>
    </row>
    <row r="5477" spans="1:25" x14ac:dyDescent="0.2">
      <c r="A5477">
        <v>2</v>
      </c>
      <c r="B5477" s="1">
        <v>42964.083333320057</v>
      </c>
      <c r="C5477">
        <v>46.6</v>
      </c>
      <c r="D5477" s="15">
        <f t="shared" si="1540"/>
        <v>46.6</v>
      </c>
      <c r="E5477">
        <v>32</v>
      </c>
      <c r="F5477" s="6">
        <v>8.1404999999999994</v>
      </c>
      <c r="G5477" s="6">
        <v>-1.5167529999999999E-2</v>
      </c>
      <c r="H5477" s="6">
        <f t="shared" si="1531"/>
        <v>8.12533247</v>
      </c>
      <c r="I5477" s="6">
        <f t="shared" si="1532"/>
        <v>14.600000000000001</v>
      </c>
      <c r="J5477" s="6">
        <f t="shared" si="1533"/>
        <v>6.4746675300000014</v>
      </c>
      <c r="K5477" s="3">
        <f t="shared" si="1541"/>
        <v>7.3996200342857037</v>
      </c>
      <c r="L5477" s="6">
        <f t="shared" si="1534"/>
        <v>0</v>
      </c>
      <c r="M5477" s="6">
        <f t="shared" si="1542"/>
        <v>156.63191306285717</v>
      </c>
      <c r="N5477" s="6">
        <f t="shared" si="1543"/>
        <v>0.92495250428569875</v>
      </c>
      <c r="O5477" s="2">
        <f t="shared" si="1535"/>
        <v>-0.92495250428569875</v>
      </c>
      <c r="P5477" s="2">
        <f t="shared" si="1544"/>
        <v>31.075047495714301</v>
      </c>
      <c r="Q5477" s="2">
        <f t="shared" si="1536"/>
        <v>15.5249525042857</v>
      </c>
      <c r="R5477" s="2">
        <f t="shared" si="1545"/>
        <v>8.12533247</v>
      </c>
      <c r="S5477" s="2">
        <f t="shared" si="1537"/>
        <v>7.3996200342857001</v>
      </c>
      <c r="T5477" s="2">
        <f t="shared" si="1548"/>
        <v>0</v>
      </c>
      <c r="U5477" s="2">
        <f t="shared" si="1538"/>
        <v>0</v>
      </c>
      <c r="V5477" t="str">
        <f t="shared" si="1546"/>
        <v>N</v>
      </c>
      <c r="W5477" s="2">
        <f t="shared" si="1547"/>
        <v>0</v>
      </c>
      <c r="X5477" s="2">
        <f t="shared" si="1539"/>
        <v>0</v>
      </c>
      <c r="Y5477" s="2"/>
    </row>
    <row r="5478" spans="1:25" x14ac:dyDescent="0.2">
      <c r="A5478">
        <v>3</v>
      </c>
      <c r="B5478" s="1">
        <v>42964.124999986721</v>
      </c>
      <c r="C5478">
        <v>46.1</v>
      </c>
      <c r="D5478" s="15">
        <f t="shared" si="1540"/>
        <v>46.1</v>
      </c>
      <c r="E5478">
        <v>32</v>
      </c>
      <c r="F5478" s="6">
        <v>8.0709999999999997</v>
      </c>
      <c r="G5478" s="6">
        <v>-1.5167529999999999E-2</v>
      </c>
      <c r="H5478" s="6">
        <f t="shared" si="1531"/>
        <v>8.0558324700000004</v>
      </c>
      <c r="I5478" s="6">
        <f t="shared" si="1532"/>
        <v>14.100000000000001</v>
      </c>
      <c r="J5478" s="6">
        <f t="shared" si="1533"/>
        <v>6.0441675300000011</v>
      </c>
      <c r="K5478" s="3">
        <f t="shared" si="1541"/>
        <v>6.9076200342857135</v>
      </c>
      <c r="L5478" s="6">
        <f t="shared" si="1534"/>
        <v>0</v>
      </c>
      <c r="M5478" s="6">
        <f t="shared" si="1542"/>
        <v>149.72429302857145</v>
      </c>
      <c r="N5478" s="6">
        <f t="shared" si="1543"/>
        <v>0.86345250428570353</v>
      </c>
      <c r="O5478" s="2">
        <f t="shared" si="1535"/>
        <v>-0.86345250428570353</v>
      </c>
      <c r="P5478" s="2">
        <f t="shared" si="1544"/>
        <v>31.136547495714296</v>
      </c>
      <c r="Q5478" s="2">
        <f t="shared" si="1536"/>
        <v>14.963452504285705</v>
      </c>
      <c r="R5478" s="2">
        <f t="shared" si="1545"/>
        <v>8.0558324700000004</v>
      </c>
      <c r="S5478" s="2">
        <f t="shared" si="1537"/>
        <v>6.9076200342857046</v>
      </c>
      <c r="T5478" s="2">
        <f t="shared" si="1548"/>
        <v>0</v>
      </c>
      <c r="U5478" s="2">
        <f t="shared" si="1538"/>
        <v>0</v>
      </c>
      <c r="V5478" t="str">
        <f t="shared" si="1546"/>
        <v>N</v>
      </c>
      <c r="W5478" s="2">
        <f t="shared" si="1547"/>
        <v>0</v>
      </c>
      <c r="X5478" s="2">
        <f t="shared" si="1539"/>
        <v>0</v>
      </c>
      <c r="Y5478" s="2"/>
    </row>
    <row r="5479" spans="1:25" x14ac:dyDescent="0.2">
      <c r="A5479">
        <v>4</v>
      </c>
      <c r="B5479" s="1">
        <v>42964.166666653386</v>
      </c>
      <c r="C5479">
        <v>45.6</v>
      </c>
      <c r="D5479" s="15">
        <f t="shared" si="1540"/>
        <v>45.6</v>
      </c>
      <c r="E5479">
        <v>32</v>
      </c>
      <c r="F5479" s="6">
        <v>8.09741</v>
      </c>
      <c r="G5479" s="6">
        <v>-1.5167529999999999E-2</v>
      </c>
      <c r="H5479" s="6">
        <f t="shared" si="1531"/>
        <v>8.0822424700000006</v>
      </c>
      <c r="I5479" s="6">
        <f t="shared" si="1532"/>
        <v>13.600000000000001</v>
      </c>
      <c r="J5479" s="6">
        <f t="shared" si="1533"/>
        <v>5.5177575300000008</v>
      </c>
      <c r="K5479" s="3">
        <f t="shared" si="1541"/>
        <v>6.3060086057142826</v>
      </c>
      <c r="L5479" s="6">
        <f t="shared" si="1534"/>
        <v>0</v>
      </c>
      <c r="M5479" s="6">
        <f t="shared" si="1542"/>
        <v>143.41828442285717</v>
      </c>
      <c r="N5479" s="6">
        <f t="shared" si="1543"/>
        <v>0.78825107571427111</v>
      </c>
      <c r="O5479" s="2">
        <f t="shared" si="1535"/>
        <v>-0.78825107571427111</v>
      </c>
      <c r="P5479" s="2">
        <f t="shared" si="1544"/>
        <v>31.211748924285729</v>
      </c>
      <c r="Q5479" s="2">
        <f t="shared" si="1536"/>
        <v>14.388251075714273</v>
      </c>
      <c r="R5479" s="2">
        <f t="shared" si="1545"/>
        <v>8.0822424700000006</v>
      </c>
      <c r="S5479" s="2">
        <f t="shared" si="1537"/>
        <v>6.3060086057142719</v>
      </c>
      <c r="T5479" s="2">
        <f t="shared" si="1548"/>
        <v>0</v>
      </c>
      <c r="U5479" s="2">
        <f t="shared" si="1538"/>
        <v>0</v>
      </c>
      <c r="V5479" t="str">
        <f t="shared" si="1546"/>
        <v>N</v>
      </c>
      <c r="W5479" s="2">
        <f t="shared" si="1547"/>
        <v>0</v>
      </c>
      <c r="X5479" s="2">
        <f t="shared" si="1539"/>
        <v>0</v>
      </c>
      <c r="Y5479" s="2"/>
    </row>
    <row r="5480" spans="1:25" x14ac:dyDescent="0.2">
      <c r="A5480">
        <v>5</v>
      </c>
      <c r="B5480" s="1">
        <v>42964.20833332005</v>
      </c>
      <c r="C5480">
        <v>45.6</v>
      </c>
      <c r="D5480" s="15">
        <f t="shared" si="1540"/>
        <v>45.6</v>
      </c>
      <c r="E5480">
        <v>32</v>
      </c>
      <c r="F5480" s="6">
        <v>8.7020599999999995</v>
      </c>
      <c r="G5480" s="6">
        <v>-1.5167529999999999E-2</v>
      </c>
      <c r="H5480" s="6">
        <f t="shared" si="1531"/>
        <v>8.6868924700000001</v>
      </c>
      <c r="I5480" s="6">
        <f t="shared" si="1532"/>
        <v>13.600000000000001</v>
      </c>
      <c r="J5480" s="6">
        <f t="shared" si="1533"/>
        <v>4.9131075300000013</v>
      </c>
      <c r="K5480" s="3">
        <f t="shared" si="1541"/>
        <v>5.6149800342857077</v>
      </c>
      <c r="L5480" s="6">
        <f t="shared" si="1534"/>
        <v>0</v>
      </c>
      <c r="M5480" s="6">
        <f t="shared" si="1542"/>
        <v>137.80330438857146</v>
      </c>
      <c r="N5480" s="6">
        <f t="shared" si="1543"/>
        <v>0.70187250428571701</v>
      </c>
      <c r="O5480" s="2">
        <f t="shared" si="1535"/>
        <v>-0.70187250428571701</v>
      </c>
      <c r="P5480" s="2">
        <f t="shared" si="1544"/>
        <v>31.298127495714283</v>
      </c>
      <c r="Q5480" s="2">
        <f t="shared" si="1536"/>
        <v>14.301872504285718</v>
      </c>
      <c r="R5480" s="2">
        <f t="shared" si="1545"/>
        <v>8.6868924700000001</v>
      </c>
      <c r="S5480" s="2">
        <f t="shared" si="1537"/>
        <v>5.6149800342857183</v>
      </c>
      <c r="T5480" s="2">
        <f t="shared" si="1548"/>
        <v>0</v>
      </c>
      <c r="U5480" s="2">
        <f t="shared" si="1538"/>
        <v>0</v>
      </c>
      <c r="V5480" t="str">
        <f t="shared" si="1546"/>
        <v>N</v>
      </c>
      <c r="W5480" s="2">
        <f t="shared" si="1547"/>
        <v>0</v>
      </c>
      <c r="X5480" s="2">
        <f t="shared" si="1539"/>
        <v>0</v>
      </c>
      <c r="Y5480" s="2"/>
    </row>
    <row r="5481" spans="1:25" x14ac:dyDescent="0.2">
      <c r="A5481">
        <v>6</v>
      </c>
      <c r="B5481" s="1">
        <v>42964.249999986714</v>
      </c>
      <c r="C5481">
        <v>45.7</v>
      </c>
      <c r="D5481" s="15">
        <f t="shared" si="1540"/>
        <v>45.7</v>
      </c>
      <c r="E5481">
        <v>32</v>
      </c>
      <c r="F5481" s="6">
        <v>9.5152300000000007</v>
      </c>
      <c r="G5481" s="6">
        <v>0.42118317</v>
      </c>
      <c r="H5481" s="6">
        <f t="shared" si="1531"/>
        <v>9.9364131700000016</v>
      </c>
      <c r="I5481" s="6">
        <f t="shared" si="1532"/>
        <v>13.700000000000003</v>
      </c>
      <c r="J5481" s="6">
        <f t="shared" si="1533"/>
        <v>3.7635868300000013</v>
      </c>
      <c r="K5481" s="3">
        <f t="shared" si="1541"/>
        <v>4.3012420914285769</v>
      </c>
      <c r="L5481" s="6">
        <f t="shared" si="1534"/>
        <v>0</v>
      </c>
      <c r="M5481" s="6">
        <f t="shared" si="1542"/>
        <v>133.50206229714288</v>
      </c>
      <c r="N5481" s="6">
        <f t="shared" si="1543"/>
        <v>0.53765526142856856</v>
      </c>
      <c r="O5481" s="2">
        <f t="shared" si="1535"/>
        <v>-0.53765526142856856</v>
      </c>
      <c r="P5481" s="2">
        <f t="shared" si="1544"/>
        <v>31.462344738571431</v>
      </c>
      <c r="Q5481" s="2">
        <f t="shared" si="1536"/>
        <v>14.237655261428571</v>
      </c>
      <c r="R5481" s="2">
        <f t="shared" si="1545"/>
        <v>9.9364131700000016</v>
      </c>
      <c r="S5481" s="2">
        <f t="shared" si="1537"/>
        <v>4.3012420914285698</v>
      </c>
      <c r="T5481" s="2">
        <f t="shared" si="1548"/>
        <v>0</v>
      </c>
      <c r="U5481" s="2">
        <f t="shared" si="1538"/>
        <v>0</v>
      </c>
      <c r="V5481" t="str">
        <f t="shared" si="1546"/>
        <v>N</v>
      </c>
      <c r="W5481" s="2">
        <f t="shared" si="1547"/>
        <v>0</v>
      </c>
      <c r="X5481" s="2">
        <f t="shared" si="1539"/>
        <v>0</v>
      </c>
      <c r="Y5481" s="2"/>
    </row>
    <row r="5482" spans="1:25" x14ac:dyDescent="0.2">
      <c r="A5482">
        <v>7</v>
      </c>
      <c r="B5482" s="1">
        <v>42964.291666653378</v>
      </c>
      <c r="C5482">
        <v>45.7</v>
      </c>
      <c r="D5482" s="15">
        <f t="shared" si="1540"/>
        <v>45.7</v>
      </c>
      <c r="E5482">
        <v>32</v>
      </c>
      <c r="F5482" s="6">
        <v>9.92</v>
      </c>
      <c r="G5482" s="6">
        <v>1.0394612999999999</v>
      </c>
      <c r="H5482" s="6">
        <f t="shared" si="1531"/>
        <v>10.959461299999999</v>
      </c>
      <c r="I5482" s="6">
        <f t="shared" si="1532"/>
        <v>13.700000000000003</v>
      </c>
      <c r="J5482" s="6">
        <f t="shared" si="1533"/>
        <v>2.7405387000000037</v>
      </c>
      <c r="K5482" s="3">
        <f t="shared" si="1541"/>
        <v>3.1320442285714307</v>
      </c>
      <c r="L5482" s="6">
        <f t="shared" si="1534"/>
        <v>0</v>
      </c>
      <c r="M5482" s="6">
        <f t="shared" si="1542"/>
        <v>130.37001806857145</v>
      </c>
      <c r="N5482" s="6">
        <f t="shared" si="1543"/>
        <v>0.39150552857142884</v>
      </c>
      <c r="O5482" s="2">
        <f t="shared" si="1535"/>
        <v>-0.39150552857142884</v>
      </c>
      <c r="P5482" s="2">
        <f t="shared" si="1544"/>
        <v>31.608494471428571</v>
      </c>
      <c r="Q5482" s="2">
        <f t="shared" si="1536"/>
        <v>14.091505528571432</v>
      </c>
      <c r="R5482" s="2">
        <f t="shared" si="1545"/>
        <v>10.959461299999999</v>
      </c>
      <c r="S5482" s="2">
        <f t="shared" si="1537"/>
        <v>3.1320442285714325</v>
      </c>
      <c r="T5482" s="2">
        <f t="shared" si="1548"/>
        <v>0</v>
      </c>
      <c r="U5482" s="2">
        <f t="shared" si="1538"/>
        <v>0</v>
      </c>
      <c r="V5482" t="str">
        <f t="shared" si="1546"/>
        <v>N</v>
      </c>
      <c r="W5482" s="2">
        <f t="shared" si="1547"/>
        <v>0</v>
      </c>
      <c r="X5482" s="2">
        <f t="shared" si="1539"/>
        <v>0</v>
      </c>
      <c r="Y5482" s="2"/>
    </row>
    <row r="5483" spans="1:25" x14ac:dyDescent="0.2">
      <c r="A5483">
        <v>8</v>
      </c>
      <c r="B5483" s="1">
        <v>42964.333333320043</v>
      </c>
      <c r="C5483">
        <v>45.4</v>
      </c>
      <c r="D5483" s="15">
        <f t="shared" si="1540"/>
        <v>45.4</v>
      </c>
      <c r="E5483">
        <v>32</v>
      </c>
      <c r="F5483" s="6">
        <v>10.0655</v>
      </c>
      <c r="G5483" s="6">
        <v>3.1877890000000004</v>
      </c>
      <c r="H5483" s="6">
        <f t="shared" si="1531"/>
        <v>13.253289000000001</v>
      </c>
      <c r="I5483" s="6">
        <f t="shared" si="1532"/>
        <v>13.399999999999999</v>
      </c>
      <c r="J5483" s="6">
        <f t="shared" si="1533"/>
        <v>0.14671099999999804</v>
      </c>
      <c r="K5483" s="3">
        <f t="shared" si="1541"/>
        <v>0.16766971428572219</v>
      </c>
      <c r="L5483" s="6">
        <f t="shared" si="1534"/>
        <v>0</v>
      </c>
      <c r="M5483" s="6">
        <f t="shared" si="1542"/>
        <v>130.20234835428573</v>
      </c>
      <c r="N5483" s="6">
        <f t="shared" si="1543"/>
        <v>2.0958714285711721E-2</v>
      </c>
      <c r="O5483" s="2">
        <f t="shared" si="1535"/>
        <v>-2.0958714285711721E-2</v>
      </c>
      <c r="P5483" s="2">
        <f t="shared" si="1544"/>
        <v>31.979041285714288</v>
      </c>
      <c r="Q5483" s="2">
        <f t="shared" si="1536"/>
        <v>13.42095871428571</v>
      </c>
      <c r="R5483" s="2">
        <f t="shared" si="1545"/>
        <v>13.253289000000001</v>
      </c>
      <c r="S5483" s="2">
        <f t="shared" si="1537"/>
        <v>0.16766971428570976</v>
      </c>
      <c r="T5483" s="2">
        <f t="shared" si="1548"/>
        <v>0</v>
      </c>
      <c r="U5483" s="2">
        <f t="shared" si="1538"/>
        <v>0</v>
      </c>
      <c r="V5483" t="str">
        <f t="shared" si="1546"/>
        <v>Y</v>
      </c>
      <c r="W5483" s="2">
        <f t="shared" si="1547"/>
        <v>0</v>
      </c>
      <c r="X5483" s="2">
        <f t="shared" si="1539"/>
        <v>0</v>
      </c>
      <c r="Y5483" s="2"/>
    </row>
    <row r="5484" spans="1:25" x14ac:dyDescent="0.2">
      <c r="A5484">
        <v>9</v>
      </c>
      <c r="B5484" s="1">
        <v>42964.374999986707</v>
      </c>
      <c r="C5484">
        <v>42.3</v>
      </c>
      <c r="D5484" s="15">
        <f t="shared" si="1540"/>
        <v>42.3</v>
      </c>
      <c r="E5484">
        <v>32</v>
      </c>
      <c r="F5484" s="6">
        <v>10.8597</v>
      </c>
      <c r="G5484" s="6">
        <v>5.3964730000000003</v>
      </c>
      <c r="H5484" s="6">
        <f t="shared" si="1531"/>
        <v>16.256173</v>
      </c>
      <c r="I5484" s="6">
        <f t="shared" si="1532"/>
        <v>10.299999999999997</v>
      </c>
      <c r="J5484" s="6">
        <f t="shared" si="1533"/>
        <v>0</v>
      </c>
      <c r="K5484" s="3">
        <f t="shared" si="1541"/>
        <v>0</v>
      </c>
      <c r="L5484" s="6">
        <f t="shared" si="1534"/>
        <v>5.9561730000000033</v>
      </c>
      <c r="M5484" s="6">
        <f t="shared" si="1542"/>
        <v>136.15852135428574</v>
      </c>
      <c r="N5484" s="6">
        <f t="shared" si="1543"/>
        <v>0</v>
      </c>
      <c r="O5484" s="2">
        <f t="shared" si="1535"/>
        <v>0</v>
      </c>
      <c r="P5484" s="2">
        <f t="shared" si="1544"/>
        <v>32</v>
      </c>
      <c r="Q5484" s="2">
        <f t="shared" si="1536"/>
        <v>10.299999999999997</v>
      </c>
      <c r="R5484" s="2">
        <f t="shared" si="1545"/>
        <v>10.299999999999997</v>
      </c>
      <c r="S5484" s="2">
        <f t="shared" si="1537"/>
        <v>0</v>
      </c>
      <c r="T5484" s="2">
        <f t="shared" si="1548"/>
        <v>5.9561730000000068</v>
      </c>
      <c r="U5484" s="2">
        <f t="shared" si="1538"/>
        <v>0</v>
      </c>
      <c r="V5484" t="str">
        <f t="shared" si="1546"/>
        <v>Y</v>
      </c>
      <c r="W5484" s="2">
        <f t="shared" si="1547"/>
        <v>0</v>
      </c>
      <c r="X5484" s="2">
        <f t="shared" si="1539"/>
        <v>0</v>
      </c>
      <c r="Y5484" s="2"/>
    </row>
    <row r="5485" spans="1:25" x14ac:dyDescent="0.2">
      <c r="A5485">
        <v>10</v>
      </c>
      <c r="B5485" s="1">
        <v>42964.416666653371</v>
      </c>
      <c r="C5485">
        <v>44.9</v>
      </c>
      <c r="D5485" s="15">
        <f t="shared" si="1540"/>
        <v>44.9</v>
      </c>
      <c r="E5485">
        <v>32</v>
      </c>
      <c r="F5485" s="6">
        <v>14.428900000000001</v>
      </c>
      <c r="G5485" s="6">
        <v>13.411760000000001</v>
      </c>
      <c r="H5485" s="6">
        <f t="shared" si="1531"/>
        <v>27.84066</v>
      </c>
      <c r="I5485" s="6">
        <f t="shared" si="1532"/>
        <v>12.899999999999999</v>
      </c>
      <c r="J5485" s="6">
        <f t="shared" si="1533"/>
        <v>0</v>
      </c>
      <c r="K5485" s="3">
        <f t="shared" si="1541"/>
        <v>0</v>
      </c>
      <c r="L5485" s="6">
        <f t="shared" si="1534"/>
        <v>14.940660000000001</v>
      </c>
      <c r="M5485" s="6">
        <f t="shared" si="1542"/>
        <v>151.09918135428575</v>
      </c>
      <c r="N5485" s="6">
        <f t="shared" si="1543"/>
        <v>0</v>
      </c>
      <c r="O5485" s="2">
        <f t="shared" si="1535"/>
        <v>0</v>
      </c>
      <c r="P5485" s="2">
        <f t="shared" si="1544"/>
        <v>32</v>
      </c>
      <c r="Q5485" s="2">
        <f t="shared" si="1536"/>
        <v>12.899999999999999</v>
      </c>
      <c r="R5485" s="2">
        <f t="shared" si="1545"/>
        <v>12.899999999999999</v>
      </c>
      <c r="S5485" s="2">
        <f t="shared" si="1537"/>
        <v>0</v>
      </c>
      <c r="T5485" s="2">
        <f t="shared" si="1548"/>
        <v>14.940660000000008</v>
      </c>
      <c r="U5485" s="2">
        <f t="shared" si="1538"/>
        <v>0</v>
      </c>
      <c r="V5485" t="str">
        <f t="shared" si="1546"/>
        <v>Y</v>
      </c>
      <c r="W5485" s="2">
        <f t="shared" si="1547"/>
        <v>0</v>
      </c>
      <c r="X5485" s="2">
        <f t="shared" si="1539"/>
        <v>0</v>
      </c>
      <c r="Y5485" s="2"/>
    </row>
    <row r="5486" spans="1:25" x14ac:dyDescent="0.2">
      <c r="A5486">
        <v>11</v>
      </c>
      <c r="B5486" s="1">
        <v>42964.458333320035</v>
      </c>
      <c r="C5486">
        <v>45.4</v>
      </c>
      <c r="D5486" s="15">
        <f t="shared" si="1540"/>
        <v>45.4</v>
      </c>
      <c r="E5486">
        <v>32</v>
      </c>
      <c r="F5486" s="6">
        <v>15.0984</v>
      </c>
      <c r="G5486" s="6">
        <v>23.753319999999999</v>
      </c>
      <c r="H5486" s="6">
        <f t="shared" si="1531"/>
        <v>38.85172</v>
      </c>
      <c r="I5486" s="6">
        <f t="shared" si="1532"/>
        <v>13.399999999999999</v>
      </c>
      <c r="J5486" s="6">
        <f t="shared" si="1533"/>
        <v>0</v>
      </c>
      <c r="K5486" s="3">
        <f t="shared" si="1541"/>
        <v>0</v>
      </c>
      <c r="L5486" s="6">
        <f t="shared" si="1534"/>
        <v>25.451720000000002</v>
      </c>
      <c r="M5486" s="6">
        <f t="shared" si="1542"/>
        <v>176.55090135428574</v>
      </c>
      <c r="N5486" s="6">
        <f t="shared" si="1543"/>
        <v>0</v>
      </c>
      <c r="O5486" s="2">
        <f t="shared" si="1535"/>
        <v>0</v>
      </c>
      <c r="P5486" s="2">
        <f t="shared" si="1544"/>
        <v>32</v>
      </c>
      <c r="Q5486" s="2">
        <f t="shared" si="1536"/>
        <v>13.399999999999999</v>
      </c>
      <c r="R5486" s="2">
        <f t="shared" si="1545"/>
        <v>13.399999999999999</v>
      </c>
      <c r="S5486" s="2">
        <f t="shared" si="1537"/>
        <v>0</v>
      </c>
      <c r="T5486" s="2">
        <f t="shared" si="1548"/>
        <v>25.451719999999995</v>
      </c>
      <c r="U5486" s="2">
        <f t="shared" si="1538"/>
        <v>0</v>
      </c>
      <c r="V5486" t="str">
        <f t="shared" si="1546"/>
        <v>Y</v>
      </c>
      <c r="W5486" s="2">
        <f t="shared" si="1547"/>
        <v>0</v>
      </c>
      <c r="X5486" s="2">
        <f t="shared" si="1539"/>
        <v>0</v>
      </c>
      <c r="Y5486" s="2"/>
    </row>
    <row r="5487" spans="1:25" x14ac:dyDescent="0.2">
      <c r="A5487">
        <v>12</v>
      </c>
      <c r="B5487" s="1">
        <v>42964.4999999867</v>
      </c>
      <c r="C5487">
        <v>45.3</v>
      </c>
      <c r="D5487" s="15">
        <f t="shared" si="1540"/>
        <v>45.3</v>
      </c>
      <c r="E5487">
        <v>32</v>
      </c>
      <c r="F5487" s="6">
        <v>15.0984</v>
      </c>
      <c r="G5487" s="6">
        <v>31.177160000000004</v>
      </c>
      <c r="H5487" s="6">
        <f t="shared" si="1531"/>
        <v>46.275560000000006</v>
      </c>
      <c r="I5487" s="6">
        <f t="shared" si="1532"/>
        <v>13.299999999999997</v>
      </c>
      <c r="J5487" s="6">
        <f t="shared" si="1533"/>
        <v>0</v>
      </c>
      <c r="K5487" s="3">
        <f t="shared" si="1541"/>
        <v>0</v>
      </c>
      <c r="L5487" s="6">
        <f t="shared" si="1534"/>
        <v>32.975560000000009</v>
      </c>
      <c r="M5487" s="6">
        <f t="shared" si="1542"/>
        <v>209.52646135428574</v>
      </c>
      <c r="N5487" s="6">
        <f t="shared" si="1543"/>
        <v>0</v>
      </c>
      <c r="O5487" s="2">
        <f t="shared" si="1535"/>
        <v>0</v>
      </c>
      <c r="P5487" s="2">
        <f t="shared" si="1544"/>
        <v>32</v>
      </c>
      <c r="Q5487" s="2">
        <f t="shared" si="1536"/>
        <v>13.299999999999997</v>
      </c>
      <c r="R5487" s="2">
        <f t="shared" si="1545"/>
        <v>13.299999999999997</v>
      </c>
      <c r="S5487" s="2">
        <f t="shared" si="1537"/>
        <v>0</v>
      </c>
      <c r="T5487" s="2">
        <f t="shared" si="1548"/>
        <v>32.975560000000002</v>
      </c>
      <c r="U5487" s="2">
        <f t="shared" si="1538"/>
        <v>0</v>
      </c>
      <c r="V5487" t="str">
        <f t="shared" si="1546"/>
        <v>Y</v>
      </c>
      <c r="W5487" s="2">
        <f t="shared" si="1547"/>
        <v>0</v>
      </c>
      <c r="X5487" s="2">
        <f t="shared" si="1539"/>
        <v>0</v>
      </c>
      <c r="Y5487" s="2"/>
    </row>
    <row r="5488" spans="1:25" x14ac:dyDescent="0.2">
      <c r="A5488">
        <v>13</v>
      </c>
      <c r="B5488" s="1">
        <v>42964.541666653364</v>
      </c>
      <c r="C5488">
        <v>45.4</v>
      </c>
      <c r="D5488" s="15">
        <f t="shared" si="1540"/>
        <v>45.4</v>
      </c>
      <c r="E5488">
        <v>32</v>
      </c>
      <c r="F5488" s="6">
        <v>15.0984</v>
      </c>
      <c r="G5488" s="6">
        <v>29.692220000000002</v>
      </c>
      <c r="H5488" s="6">
        <f t="shared" si="1531"/>
        <v>44.790620000000004</v>
      </c>
      <c r="I5488" s="6">
        <f t="shared" si="1532"/>
        <v>13.399999999999999</v>
      </c>
      <c r="J5488" s="6">
        <f t="shared" si="1533"/>
        <v>0</v>
      </c>
      <c r="K5488" s="3">
        <f t="shared" si="1541"/>
        <v>0</v>
      </c>
      <c r="L5488" s="6">
        <f t="shared" si="1534"/>
        <v>31.390620000000006</v>
      </c>
      <c r="M5488" s="6">
        <f t="shared" si="1542"/>
        <v>220</v>
      </c>
      <c r="N5488" s="6">
        <f t="shared" si="1543"/>
        <v>20.917081354285756</v>
      </c>
      <c r="O5488" s="2">
        <f t="shared" si="1535"/>
        <v>-20.917081354285756</v>
      </c>
      <c r="P5488" s="2">
        <f t="shared" si="1544"/>
        <v>11.082918645714244</v>
      </c>
      <c r="Q5488" s="2">
        <f t="shared" si="1536"/>
        <v>34.317081354285754</v>
      </c>
      <c r="R5488" s="2">
        <f t="shared" si="1545"/>
        <v>34.317081354285754</v>
      </c>
      <c r="S5488" s="2">
        <f t="shared" si="1537"/>
        <v>0</v>
      </c>
      <c r="T5488" s="2">
        <f t="shared" si="1548"/>
        <v>10.473538645714257</v>
      </c>
      <c r="U5488" s="2">
        <f t="shared" si="1538"/>
        <v>0</v>
      </c>
      <c r="V5488" t="str">
        <f t="shared" si="1546"/>
        <v>Y</v>
      </c>
      <c r="W5488" s="2">
        <f t="shared" si="1547"/>
        <v>0</v>
      </c>
      <c r="X5488" s="2">
        <f t="shared" si="1539"/>
        <v>0</v>
      </c>
      <c r="Y5488" s="2"/>
    </row>
    <row r="5489" spans="1:25" x14ac:dyDescent="0.2">
      <c r="A5489">
        <v>14</v>
      </c>
      <c r="B5489" s="1">
        <v>42964.583333320028</v>
      </c>
      <c r="C5489">
        <v>46.1</v>
      </c>
      <c r="D5489" s="15">
        <f t="shared" si="1540"/>
        <v>46.1</v>
      </c>
      <c r="E5489">
        <v>32</v>
      </c>
      <c r="F5489" s="6">
        <v>15.0984</v>
      </c>
      <c r="G5489" s="6">
        <v>28.942879999999999</v>
      </c>
      <c r="H5489" s="6">
        <f t="shared" si="1531"/>
        <v>44.04128</v>
      </c>
      <c r="I5489" s="6">
        <f t="shared" si="1532"/>
        <v>14.100000000000001</v>
      </c>
      <c r="J5489" s="6">
        <f t="shared" si="1533"/>
        <v>0</v>
      </c>
      <c r="K5489" s="3">
        <f t="shared" si="1541"/>
        <v>0</v>
      </c>
      <c r="L5489" s="6">
        <f t="shared" si="1534"/>
        <v>29.941279999999999</v>
      </c>
      <c r="M5489" s="6">
        <f t="shared" si="1542"/>
        <v>220</v>
      </c>
      <c r="N5489" s="6">
        <f t="shared" si="1543"/>
        <v>29.941280000000006</v>
      </c>
      <c r="O5489" s="2">
        <f t="shared" si="1535"/>
        <v>-29.941280000000006</v>
      </c>
      <c r="P5489" s="2">
        <f t="shared" si="1544"/>
        <v>2.0587199999999939</v>
      </c>
      <c r="Q5489" s="2">
        <f t="shared" si="1536"/>
        <v>44.041280000000008</v>
      </c>
      <c r="R5489" s="2">
        <f t="shared" si="1545"/>
        <v>44.041280000000008</v>
      </c>
      <c r="S5489" s="2">
        <f t="shared" si="1537"/>
        <v>0</v>
      </c>
      <c r="T5489" s="2">
        <f t="shared" si="1548"/>
        <v>0</v>
      </c>
      <c r="U5489" s="2">
        <f t="shared" si="1538"/>
        <v>0</v>
      </c>
      <c r="V5489" t="str">
        <f t="shared" si="1546"/>
        <v>Y</v>
      </c>
      <c r="W5489" s="2">
        <f t="shared" si="1547"/>
        <v>0</v>
      </c>
      <c r="X5489" s="2">
        <f t="shared" si="1539"/>
        <v>0</v>
      </c>
      <c r="Y5489" s="2"/>
    </row>
    <row r="5490" spans="1:25" x14ac:dyDescent="0.2">
      <c r="A5490">
        <v>15</v>
      </c>
      <c r="B5490" s="1">
        <v>42964.624999986692</v>
      </c>
      <c r="C5490">
        <v>46</v>
      </c>
      <c r="D5490" s="15">
        <f t="shared" si="1540"/>
        <v>46</v>
      </c>
      <c r="E5490">
        <v>32</v>
      </c>
      <c r="F5490" s="6">
        <v>12.770099999999999</v>
      </c>
      <c r="G5490" s="6">
        <v>24.304130000000001</v>
      </c>
      <c r="H5490" s="6">
        <f t="shared" si="1531"/>
        <v>37.07423</v>
      </c>
      <c r="I5490" s="6">
        <f t="shared" si="1532"/>
        <v>14</v>
      </c>
      <c r="J5490" s="6">
        <f t="shared" si="1533"/>
        <v>0</v>
      </c>
      <c r="K5490" s="3">
        <f t="shared" si="1541"/>
        <v>0</v>
      </c>
      <c r="L5490" s="6">
        <f t="shared" si="1534"/>
        <v>23.07423</v>
      </c>
      <c r="M5490" s="6">
        <f t="shared" si="1542"/>
        <v>220</v>
      </c>
      <c r="N5490" s="6">
        <f t="shared" si="1543"/>
        <v>23.07423</v>
      </c>
      <c r="O5490" s="2">
        <f t="shared" si="1535"/>
        <v>-23.07423</v>
      </c>
      <c r="P5490" s="2">
        <f t="shared" si="1544"/>
        <v>8.92577</v>
      </c>
      <c r="Q5490" s="2">
        <f t="shared" si="1536"/>
        <v>37.07423</v>
      </c>
      <c r="R5490" s="2">
        <f t="shared" si="1545"/>
        <v>37.07423</v>
      </c>
      <c r="S5490" s="2">
        <f t="shared" si="1537"/>
        <v>0</v>
      </c>
      <c r="T5490" s="2">
        <f t="shared" si="1548"/>
        <v>0</v>
      </c>
      <c r="U5490" s="2">
        <f t="shared" si="1538"/>
        <v>0</v>
      </c>
      <c r="V5490" t="str">
        <f t="shared" si="1546"/>
        <v>Y</v>
      </c>
      <c r="W5490" s="2">
        <f t="shared" si="1547"/>
        <v>0</v>
      </c>
      <c r="X5490" s="2">
        <f t="shared" si="1539"/>
        <v>0</v>
      </c>
      <c r="Y5490" s="2"/>
    </row>
    <row r="5491" spans="1:25" x14ac:dyDescent="0.2">
      <c r="A5491">
        <v>16</v>
      </c>
      <c r="B5491" s="1">
        <v>42964.666666653357</v>
      </c>
      <c r="C5491">
        <v>46.1</v>
      </c>
      <c r="D5491" s="15">
        <f t="shared" si="1540"/>
        <v>46.1</v>
      </c>
      <c r="E5491">
        <v>32</v>
      </c>
      <c r="F5491" s="6">
        <v>11.4739</v>
      </c>
      <c r="G5491" s="6">
        <v>10.92855</v>
      </c>
      <c r="H5491" s="6">
        <f t="shared" si="1531"/>
        <v>22.402450000000002</v>
      </c>
      <c r="I5491" s="6">
        <f t="shared" si="1532"/>
        <v>14.100000000000001</v>
      </c>
      <c r="J5491" s="6">
        <f t="shared" si="1533"/>
        <v>0</v>
      </c>
      <c r="K5491" s="3">
        <f t="shared" si="1541"/>
        <v>0</v>
      </c>
      <c r="L5491" s="6">
        <f t="shared" si="1534"/>
        <v>8.3024500000000003</v>
      </c>
      <c r="M5491" s="6">
        <f t="shared" si="1542"/>
        <v>220</v>
      </c>
      <c r="N5491" s="6">
        <f t="shared" si="1543"/>
        <v>8.3024499999999932</v>
      </c>
      <c r="O5491" s="2">
        <f t="shared" si="1535"/>
        <v>-8.3024499999999932</v>
      </c>
      <c r="P5491" s="2">
        <f t="shared" si="1544"/>
        <v>23.697550000000007</v>
      </c>
      <c r="Q5491" s="2">
        <f t="shared" si="1536"/>
        <v>22.402449999999995</v>
      </c>
      <c r="R5491" s="2">
        <f t="shared" si="1545"/>
        <v>22.402449999999995</v>
      </c>
      <c r="S5491" s="2">
        <f t="shared" si="1537"/>
        <v>0</v>
      </c>
      <c r="T5491" s="2">
        <f t="shared" si="1548"/>
        <v>0</v>
      </c>
      <c r="U5491" s="2">
        <f t="shared" si="1538"/>
        <v>0</v>
      </c>
      <c r="V5491" t="str">
        <f t="shared" si="1546"/>
        <v>Y</v>
      </c>
      <c r="W5491" s="2">
        <f t="shared" si="1547"/>
        <v>0</v>
      </c>
      <c r="X5491" s="2">
        <f t="shared" si="1539"/>
        <v>0</v>
      </c>
      <c r="Y5491" s="2"/>
    </row>
    <row r="5492" spans="1:25" x14ac:dyDescent="0.2">
      <c r="A5492">
        <v>17</v>
      </c>
      <c r="B5492" s="1">
        <v>42964.708333320021</v>
      </c>
      <c r="C5492">
        <v>43.7</v>
      </c>
      <c r="D5492" s="15">
        <f t="shared" si="1540"/>
        <v>43.7</v>
      </c>
      <c r="E5492">
        <v>32</v>
      </c>
      <c r="F5492" s="6">
        <v>10.168200000000001</v>
      </c>
      <c r="G5492" s="6">
        <v>5.3693140000000001</v>
      </c>
      <c r="H5492" s="6">
        <f t="shared" si="1531"/>
        <v>15.537514000000002</v>
      </c>
      <c r="I5492" s="6">
        <f t="shared" si="1532"/>
        <v>11.700000000000003</v>
      </c>
      <c r="J5492" s="6">
        <f t="shared" si="1533"/>
        <v>0</v>
      </c>
      <c r="K5492" s="3">
        <f t="shared" si="1541"/>
        <v>0</v>
      </c>
      <c r="L5492" s="6">
        <f t="shared" si="1534"/>
        <v>3.8375139999999988</v>
      </c>
      <c r="M5492" s="6">
        <f t="shared" si="1542"/>
        <v>220</v>
      </c>
      <c r="N5492" s="6">
        <f t="shared" si="1543"/>
        <v>3.8375139999999988</v>
      </c>
      <c r="O5492" s="2">
        <f t="shared" si="1535"/>
        <v>-3.8375139999999988</v>
      </c>
      <c r="P5492" s="2">
        <f t="shared" si="1544"/>
        <v>28.162486000000001</v>
      </c>
      <c r="Q5492" s="2">
        <f t="shared" si="1536"/>
        <v>15.537514000000002</v>
      </c>
      <c r="R5492" s="2">
        <f t="shared" si="1545"/>
        <v>15.537514000000002</v>
      </c>
      <c r="S5492" s="2">
        <f t="shared" si="1537"/>
        <v>0</v>
      </c>
      <c r="T5492" s="2">
        <f t="shared" si="1548"/>
        <v>0</v>
      </c>
      <c r="U5492" s="2">
        <f t="shared" si="1538"/>
        <v>0</v>
      </c>
      <c r="V5492" t="str">
        <f t="shared" si="1546"/>
        <v>N</v>
      </c>
      <c r="W5492" s="2">
        <f t="shared" si="1547"/>
        <v>0</v>
      </c>
      <c r="X5492" s="2">
        <f t="shared" si="1539"/>
        <v>0</v>
      </c>
      <c r="Y5492" s="2"/>
    </row>
    <row r="5493" spans="1:25" x14ac:dyDescent="0.2">
      <c r="A5493">
        <v>18</v>
      </c>
      <c r="B5493" s="1">
        <v>42964.749999986685</v>
      </c>
      <c r="C5493">
        <v>46.6</v>
      </c>
      <c r="D5493" s="15">
        <f t="shared" si="1540"/>
        <v>46.6</v>
      </c>
      <c r="E5493">
        <v>32</v>
      </c>
      <c r="F5493" s="6">
        <v>9.2210699999999992</v>
      </c>
      <c r="G5493" s="6">
        <v>0.14566017000000003</v>
      </c>
      <c r="H5493" s="6">
        <f t="shared" si="1531"/>
        <v>9.3667301699999985</v>
      </c>
      <c r="I5493" s="6">
        <f t="shared" si="1532"/>
        <v>14.600000000000001</v>
      </c>
      <c r="J5493" s="6">
        <f t="shared" si="1533"/>
        <v>5.2332698300000029</v>
      </c>
      <c r="K5493" s="3">
        <f t="shared" si="1541"/>
        <v>5.9808798057142951</v>
      </c>
      <c r="L5493" s="6">
        <f t="shared" si="1534"/>
        <v>0</v>
      </c>
      <c r="M5493" s="6">
        <f t="shared" si="1542"/>
        <v>214.0191201942857</v>
      </c>
      <c r="N5493" s="6">
        <f t="shared" si="1543"/>
        <v>0.74760997571428334</v>
      </c>
      <c r="O5493" s="2">
        <f t="shared" si="1535"/>
        <v>-0.74760997571428334</v>
      </c>
      <c r="P5493" s="2">
        <f t="shared" si="1544"/>
        <v>31.252390024285717</v>
      </c>
      <c r="Q5493" s="2">
        <f t="shared" si="1536"/>
        <v>15.347609975714285</v>
      </c>
      <c r="R5493" s="2">
        <f t="shared" si="1545"/>
        <v>9.3667301699999985</v>
      </c>
      <c r="S5493" s="2">
        <f t="shared" si="1537"/>
        <v>5.9808798057142862</v>
      </c>
      <c r="T5493" s="2">
        <f t="shared" si="1548"/>
        <v>0</v>
      </c>
      <c r="U5493" s="2">
        <f t="shared" si="1538"/>
        <v>0</v>
      </c>
      <c r="V5493" t="str">
        <f t="shared" si="1546"/>
        <v>N</v>
      </c>
      <c r="W5493" s="2">
        <f t="shared" si="1547"/>
        <v>0</v>
      </c>
      <c r="X5493" s="2">
        <f t="shared" si="1539"/>
        <v>0</v>
      </c>
      <c r="Y5493" s="2"/>
    </row>
    <row r="5494" spans="1:25" x14ac:dyDescent="0.2">
      <c r="A5494">
        <v>19</v>
      </c>
      <c r="B5494" s="1">
        <v>42964.791666653349</v>
      </c>
      <c r="C5494">
        <v>46.1</v>
      </c>
      <c r="D5494" s="15">
        <f t="shared" si="1540"/>
        <v>46.1</v>
      </c>
      <c r="E5494">
        <v>32</v>
      </c>
      <c r="F5494" s="6">
        <v>6.8076400000000001</v>
      </c>
      <c r="G5494" s="6">
        <v>-1.5167529999999999E-2</v>
      </c>
      <c r="H5494" s="6">
        <f t="shared" si="1531"/>
        <v>6.7924724699999999</v>
      </c>
      <c r="I5494" s="6">
        <f t="shared" si="1532"/>
        <v>14.100000000000001</v>
      </c>
      <c r="J5494" s="6">
        <f t="shared" si="1533"/>
        <v>7.3075275300000015</v>
      </c>
      <c r="K5494" s="3">
        <f t="shared" si="1541"/>
        <v>8.3514600342857079</v>
      </c>
      <c r="L5494" s="6">
        <f t="shared" si="1534"/>
        <v>0</v>
      </c>
      <c r="M5494" s="6">
        <f t="shared" si="1542"/>
        <v>205.66766016</v>
      </c>
      <c r="N5494" s="6">
        <f t="shared" si="1543"/>
        <v>1.0439325042857206</v>
      </c>
      <c r="O5494" s="2">
        <f t="shared" si="1535"/>
        <v>-1.0439325042857206</v>
      </c>
      <c r="P5494" s="2">
        <f t="shared" si="1544"/>
        <v>30.956067495714279</v>
      </c>
      <c r="Q5494" s="2">
        <f t="shared" si="1536"/>
        <v>15.143932504285722</v>
      </c>
      <c r="R5494" s="2">
        <f t="shared" si="1545"/>
        <v>6.7924724699999999</v>
      </c>
      <c r="S5494" s="2">
        <f t="shared" si="1537"/>
        <v>8.3514600342857221</v>
      </c>
      <c r="T5494" s="2">
        <f t="shared" si="1548"/>
        <v>0</v>
      </c>
      <c r="U5494" s="2">
        <f t="shared" si="1538"/>
        <v>0</v>
      </c>
      <c r="V5494" t="str">
        <f t="shared" si="1546"/>
        <v>N</v>
      </c>
      <c r="W5494" s="2">
        <f t="shared" si="1547"/>
        <v>0</v>
      </c>
      <c r="X5494" s="2">
        <f t="shared" si="1539"/>
        <v>0</v>
      </c>
      <c r="Y5494" s="2"/>
    </row>
    <row r="5495" spans="1:25" x14ac:dyDescent="0.2">
      <c r="A5495">
        <v>20</v>
      </c>
      <c r="B5495" s="1">
        <v>42964.833333320013</v>
      </c>
      <c r="C5495">
        <v>45.3</v>
      </c>
      <c r="D5495" s="15">
        <f t="shared" si="1540"/>
        <v>45.3</v>
      </c>
      <c r="E5495">
        <v>32</v>
      </c>
      <c r="F5495" s="6">
        <v>7.0417199999999998</v>
      </c>
      <c r="G5495" s="6">
        <v>-1.5167529999999999E-2</v>
      </c>
      <c r="H5495" s="6">
        <f t="shared" si="1531"/>
        <v>7.0265524699999995</v>
      </c>
      <c r="I5495" s="6">
        <f t="shared" si="1532"/>
        <v>13.299999999999997</v>
      </c>
      <c r="J5495" s="6">
        <f t="shared" si="1533"/>
        <v>6.2734475299999977</v>
      </c>
      <c r="K5495" s="3">
        <f t="shared" si="1541"/>
        <v>7.1696543200000065</v>
      </c>
      <c r="L5495" s="6">
        <f t="shared" si="1534"/>
        <v>0</v>
      </c>
      <c r="M5495" s="6">
        <f t="shared" si="1542"/>
        <v>198.49800583999999</v>
      </c>
      <c r="N5495" s="6">
        <f t="shared" si="1543"/>
        <v>0.89620679000000791</v>
      </c>
      <c r="O5495" s="2">
        <f t="shared" si="1535"/>
        <v>-0.89620679000000791</v>
      </c>
      <c r="P5495" s="2">
        <f t="shared" si="1544"/>
        <v>31.103793209999992</v>
      </c>
      <c r="Q5495" s="2">
        <f t="shared" si="1536"/>
        <v>14.196206790000005</v>
      </c>
      <c r="R5495" s="2">
        <f t="shared" si="1545"/>
        <v>7.0265524699999995</v>
      </c>
      <c r="S5495" s="2">
        <f t="shared" si="1537"/>
        <v>7.1696543200000056</v>
      </c>
      <c r="T5495" s="2">
        <f t="shared" si="1548"/>
        <v>0</v>
      </c>
      <c r="U5495" s="2">
        <f t="shared" si="1538"/>
        <v>0</v>
      </c>
      <c r="V5495" t="str">
        <f t="shared" si="1546"/>
        <v>N</v>
      </c>
      <c r="W5495" s="2">
        <f t="shared" si="1547"/>
        <v>0</v>
      </c>
      <c r="X5495" s="2">
        <f t="shared" si="1539"/>
        <v>0</v>
      </c>
      <c r="Y5495" s="2"/>
    </row>
    <row r="5496" spans="1:25" x14ac:dyDescent="0.2">
      <c r="A5496">
        <v>21</v>
      </c>
      <c r="B5496" s="1">
        <v>42964.874999986678</v>
      </c>
      <c r="C5496">
        <v>44.5</v>
      </c>
      <c r="D5496" s="15">
        <f t="shared" si="1540"/>
        <v>44.5</v>
      </c>
      <c r="E5496">
        <v>32</v>
      </c>
      <c r="F5496" s="6">
        <v>6.3496699999999997</v>
      </c>
      <c r="G5496" s="6">
        <v>-1.5167529999999999E-2</v>
      </c>
      <c r="H5496" s="6">
        <f t="shared" si="1531"/>
        <v>6.3345024699999994</v>
      </c>
      <c r="I5496" s="6">
        <f t="shared" si="1532"/>
        <v>12.5</v>
      </c>
      <c r="J5496" s="6">
        <f t="shared" si="1533"/>
        <v>6.1654975300000006</v>
      </c>
      <c r="K5496" s="3">
        <f t="shared" si="1541"/>
        <v>7.0462828914285751</v>
      </c>
      <c r="L5496" s="6">
        <f t="shared" si="1534"/>
        <v>0</v>
      </c>
      <c r="M5496" s="6">
        <f t="shared" si="1542"/>
        <v>191.45172294857142</v>
      </c>
      <c r="N5496" s="6">
        <f t="shared" si="1543"/>
        <v>0.88078536142856478</v>
      </c>
      <c r="O5496" s="2">
        <f t="shared" si="1535"/>
        <v>-0.88078536142856478</v>
      </c>
      <c r="P5496" s="2">
        <f t="shared" si="1544"/>
        <v>31.119214638571435</v>
      </c>
      <c r="Q5496" s="2">
        <f t="shared" si="1536"/>
        <v>13.380785361428565</v>
      </c>
      <c r="R5496" s="2">
        <f t="shared" si="1545"/>
        <v>6.3345024699999994</v>
      </c>
      <c r="S5496" s="2">
        <f t="shared" si="1537"/>
        <v>7.0462828914285653</v>
      </c>
      <c r="T5496" s="2">
        <f t="shared" si="1548"/>
        <v>0</v>
      </c>
      <c r="U5496" s="2">
        <f t="shared" si="1538"/>
        <v>0</v>
      </c>
      <c r="V5496" t="str">
        <f t="shared" si="1546"/>
        <v>N</v>
      </c>
      <c r="W5496" s="2">
        <f t="shared" si="1547"/>
        <v>0</v>
      </c>
      <c r="X5496" s="2">
        <f t="shared" si="1539"/>
        <v>0</v>
      </c>
      <c r="Y5496" s="2"/>
    </row>
    <row r="5497" spans="1:25" x14ac:dyDescent="0.2">
      <c r="A5497">
        <v>22</v>
      </c>
      <c r="B5497" s="1">
        <v>42964.916666653342</v>
      </c>
      <c r="C5497">
        <v>43.8</v>
      </c>
      <c r="D5497" s="15">
        <f t="shared" si="1540"/>
        <v>43.8</v>
      </c>
      <c r="E5497">
        <v>32</v>
      </c>
      <c r="F5497" s="6">
        <v>5.29955</v>
      </c>
      <c r="G5497" s="6">
        <v>-1.5167529999999999E-2</v>
      </c>
      <c r="H5497" s="6">
        <f t="shared" si="1531"/>
        <v>5.2843824699999997</v>
      </c>
      <c r="I5497" s="6">
        <f t="shared" si="1532"/>
        <v>11.799999999999997</v>
      </c>
      <c r="J5497" s="6">
        <f t="shared" si="1533"/>
        <v>6.5156175299999974</v>
      </c>
      <c r="K5497" s="3">
        <f t="shared" si="1541"/>
        <v>7.4464200342857225</v>
      </c>
      <c r="L5497" s="6">
        <f t="shared" si="1534"/>
        <v>0</v>
      </c>
      <c r="M5497" s="6">
        <f t="shared" si="1542"/>
        <v>184.00530291428569</v>
      </c>
      <c r="N5497" s="6">
        <f t="shared" si="1543"/>
        <v>0.93080250428573663</v>
      </c>
      <c r="O5497" s="2">
        <f t="shared" si="1535"/>
        <v>-0.93080250428573663</v>
      </c>
      <c r="P5497" s="2">
        <f t="shared" si="1544"/>
        <v>31.069197495714263</v>
      </c>
      <c r="Q5497" s="2">
        <f t="shared" si="1536"/>
        <v>12.730802504285734</v>
      </c>
      <c r="R5497" s="2">
        <f t="shared" si="1545"/>
        <v>5.2843824699999997</v>
      </c>
      <c r="S5497" s="2">
        <f t="shared" si="1537"/>
        <v>7.4464200342857341</v>
      </c>
      <c r="T5497" s="2">
        <f t="shared" si="1548"/>
        <v>0</v>
      </c>
      <c r="U5497" s="2">
        <f t="shared" si="1538"/>
        <v>0</v>
      </c>
      <c r="V5497" t="str">
        <f t="shared" si="1546"/>
        <v>N</v>
      </c>
      <c r="W5497" s="2">
        <f t="shared" si="1547"/>
        <v>0</v>
      </c>
      <c r="X5497" s="2">
        <f t="shared" si="1539"/>
        <v>0</v>
      </c>
      <c r="Y5497" s="2"/>
    </row>
    <row r="5498" spans="1:25" x14ac:dyDescent="0.2">
      <c r="A5498">
        <v>23</v>
      </c>
      <c r="B5498" s="1">
        <v>42964.958333320006</v>
      </c>
      <c r="C5498">
        <v>44.9</v>
      </c>
      <c r="D5498" s="15">
        <f t="shared" si="1540"/>
        <v>44.9</v>
      </c>
      <c r="E5498">
        <v>32</v>
      </c>
      <c r="F5498" s="6">
        <v>8.6268899999999995</v>
      </c>
      <c r="G5498" s="6">
        <v>-1.5167529999999999E-2</v>
      </c>
      <c r="H5498" s="6">
        <f t="shared" si="1531"/>
        <v>8.6117224700000001</v>
      </c>
      <c r="I5498" s="6">
        <f t="shared" si="1532"/>
        <v>12.899999999999999</v>
      </c>
      <c r="J5498" s="6">
        <f t="shared" si="1533"/>
        <v>4.2882775299999984</v>
      </c>
      <c r="K5498" s="3">
        <f t="shared" si="1541"/>
        <v>4.9008886057142718</v>
      </c>
      <c r="L5498" s="6">
        <f t="shared" si="1534"/>
        <v>0</v>
      </c>
      <c r="M5498" s="6">
        <f t="shared" si="1542"/>
        <v>179.10441430857142</v>
      </c>
      <c r="N5498" s="6">
        <f t="shared" si="1543"/>
        <v>0.61261107571428397</v>
      </c>
      <c r="O5498" s="2">
        <f t="shared" si="1535"/>
        <v>-0.61261107571428397</v>
      </c>
      <c r="P5498" s="2">
        <f t="shared" si="1544"/>
        <v>31.387388924285716</v>
      </c>
      <c r="Q5498" s="2">
        <f t="shared" si="1536"/>
        <v>13.512611075714283</v>
      </c>
      <c r="R5498" s="2">
        <f t="shared" si="1545"/>
        <v>8.6117224700000001</v>
      </c>
      <c r="S5498" s="2">
        <f t="shared" si="1537"/>
        <v>4.9008886057142824</v>
      </c>
      <c r="T5498" s="2">
        <f t="shared" si="1548"/>
        <v>0</v>
      </c>
      <c r="U5498" s="2">
        <f t="shared" si="1538"/>
        <v>0</v>
      </c>
      <c r="V5498" t="str">
        <f t="shared" si="1546"/>
        <v>N</v>
      </c>
      <c r="W5498" s="2">
        <f t="shared" si="1547"/>
        <v>0</v>
      </c>
      <c r="X5498" s="2">
        <f t="shared" si="1539"/>
        <v>0</v>
      </c>
      <c r="Y5498" s="2"/>
    </row>
    <row r="5499" spans="1:25" x14ac:dyDescent="0.2">
      <c r="A5499">
        <v>0</v>
      </c>
      <c r="B5499" s="1">
        <v>42964.99999998667</v>
      </c>
      <c r="C5499">
        <v>45</v>
      </c>
      <c r="D5499" s="15">
        <f t="shared" si="1540"/>
        <v>45</v>
      </c>
      <c r="E5499">
        <v>32</v>
      </c>
      <c r="F5499" s="6">
        <v>7.9911300000000001</v>
      </c>
      <c r="G5499" s="6">
        <v>-1.5167529999999999E-2</v>
      </c>
      <c r="H5499" s="6">
        <f t="shared" si="1531"/>
        <v>7.9759624699999998</v>
      </c>
      <c r="I5499" s="6">
        <f t="shared" si="1532"/>
        <v>13</v>
      </c>
      <c r="J5499" s="6">
        <f t="shared" si="1533"/>
        <v>5.0240375300000002</v>
      </c>
      <c r="K5499" s="3">
        <f t="shared" si="1541"/>
        <v>5.7417571771428584</v>
      </c>
      <c r="L5499" s="6">
        <f t="shared" si="1534"/>
        <v>0</v>
      </c>
      <c r="M5499" s="6">
        <f t="shared" si="1542"/>
        <v>173.36265713142856</v>
      </c>
      <c r="N5499" s="6">
        <f t="shared" si="1543"/>
        <v>0.71771964714287151</v>
      </c>
      <c r="O5499" s="2">
        <f t="shared" si="1535"/>
        <v>-0.71771964714287151</v>
      </c>
      <c r="P5499" s="2">
        <f t="shared" si="1544"/>
        <v>31.282280352857128</v>
      </c>
      <c r="Q5499" s="2">
        <f t="shared" si="1536"/>
        <v>13.717719647142872</v>
      </c>
      <c r="R5499" s="2">
        <f t="shared" si="1545"/>
        <v>7.9759624699999998</v>
      </c>
      <c r="S5499" s="2">
        <f t="shared" si="1537"/>
        <v>5.7417571771428717</v>
      </c>
      <c r="T5499" s="2">
        <f t="shared" si="1548"/>
        <v>0</v>
      </c>
      <c r="U5499" s="2">
        <f t="shared" si="1538"/>
        <v>0</v>
      </c>
      <c r="V5499" t="str">
        <f t="shared" si="1546"/>
        <v>N</v>
      </c>
      <c r="W5499" s="2">
        <f t="shared" si="1547"/>
        <v>0</v>
      </c>
      <c r="X5499" s="2">
        <f t="shared" si="1539"/>
        <v>0</v>
      </c>
      <c r="Y5499" s="2"/>
    </row>
    <row r="5500" spans="1:25" x14ac:dyDescent="0.2">
      <c r="A5500">
        <v>1</v>
      </c>
      <c r="B5500" s="1">
        <v>42965.041666653335</v>
      </c>
      <c r="C5500">
        <v>46.1</v>
      </c>
      <c r="D5500" s="15">
        <f t="shared" si="1540"/>
        <v>46.1</v>
      </c>
      <c r="E5500">
        <v>32</v>
      </c>
      <c r="F5500" s="6">
        <v>8.3567900000000002</v>
      </c>
      <c r="G5500" s="6">
        <v>-1.5167529999999999E-2</v>
      </c>
      <c r="H5500" s="6">
        <f t="shared" si="1531"/>
        <v>8.3416224700000008</v>
      </c>
      <c r="I5500" s="6">
        <f t="shared" si="1532"/>
        <v>14.100000000000001</v>
      </c>
      <c r="J5500" s="6">
        <f t="shared" si="1533"/>
        <v>5.7583775300000006</v>
      </c>
      <c r="K5500" s="3">
        <f t="shared" si="1541"/>
        <v>6.5810028914285681</v>
      </c>
      <c r="L5500" s="6">
        <f t="shared" si="1534"/>
        <v>0</v>
      </c>
      <c r="M5500" s="6">
        <f t="shared" si="1542"/>
        <v>166.78165423999999</v>
      </c>
      <c r="N5500" s="6">
        <f t="shared" si="1543"/>
        <v>0.82262536142857812</v>
      </c>
      <c r="O5500" s="2">
        <f t="shared" si="1535"/>
        <v>-0.82262536142857812</v>
      </c>
      <c r="P5500" s="2">
        <f t="shared" si="1544"/>
        <v>31.177374638571422</v>
      </c>
      <c r="Q5500" s="2">
        <f t="shared" si="1536"/>
        <v>14.92262536142858</v>
      </c>
      <c r="R5500" s="2">
        <f t="shared" si="1545"/>
        <v>8.3416224700000008</v>
      </c>
      <c r="S5500" s="2">
        <f t="shared" si="1537"/>
        <v>6.5810028914285787</v>
      </c>
      <c r="T5500" s="2">
        <f t="shared" si="1548"/>
        <v>0</v>
      </c>
      <c r="U5500" s="2">
        <f t="shared" si="1538"/>
        <v>0</v>
      </c>
      <c r="V5500" t="str">
        <f t="shared" si="1546"/>
        <v>N</v>
      </c>
      <c r="W5500" s="2">
        <f t="shared" si="1547"/>
        <v>0</v>
      </c>
      <c r="X5500" s="2">
        <f t="shared" si="1539"/>
        <v>0</v>
      </c>
      <c r="Y5500" s="2"/>
    </row>
    <row r="5501" spans="1:25" x14ac:dyDescent="0.2">
      <c r="A5501">
        <v>2</v>
      </c>
      <c r="B5501" s="1">
        <v>42965.083333319999</v>
      </c>
      <c r="C5501">
        <v>45.9</v>
      </c>
      <c r="D5501" s="15">
        <f t="shared" si="1540"/>
        <v>45.9</v>
      </c>
      <c r="E5501">
        <v>32</v>
      </c>
      <c r="F5501" s="6">
        <v>9.9746600000000001</v>
      </c>
      <c r="G5501" s="6">
        <v>-1.5167529999999999E-2</v>
      </c>
      <c r="H5501" s="6">
        <f t="shared" si="1531"/>
        <v>9.9594924700000007</v>
      </c>
      <c r="I5501" s="6">
        <f t="shared" si="1532"/>
        <v>13.899999999999999</v>
      </c>
      <c r="J5501" s="6">
        <f t="shared" si="1533"/>
        <v>3.9405075299999979</v>
      </c>
      <c r="K5501" s="3">
        <f t="shared" si="1541"/>
        <v>4.5034371771428425</v>
      </c>
      <c r="L5501" s="6">
        <f t="shared" si="1534"/>
        <v>0</v>
      </c>
      <c r="M5501" s="6">
        <f t="shared" si="1542"/>
        <v>162.27821706285715</v>
      </c>
      <c r="N5501" s="6">
        <f t="shared" si="1543"/>
        <v>0.56292964714285176</v>
      </c>
      <c r="O5501" s="2">
        <f t="shared" si="1535"/>
        <v>-0.56292964714285176</v>
      </c>
      <c r="P5501" s="2">
        <f t="shared" si="1544"/>
        <v>31.437070352857148</v>
      </c>
      <c r="Q5501" s="2">
        <f t="shared" si="1536"/>
        <v>14.46292964714285</v>
      </c>
      <c r="R5501" s="2">
        <f t="shared" si="1545"/>
        <v>9.9594924700000007</v>
      </c>
      <c r="S5501" s="2">
        <f t="shared" si="1537"/>
        <v>4.5034371771428496</v>
      </c>
      <c r="T5501" s="2">
        <f t="shared" si="1548"/>
        <v>0</v>
      </c>
      <c r="U5501" s="2">
        <f t="shared" si="1538"/>
        <v>0</v>
      </c>
      <c r="V5501" t="str">
        <f t="shared" si="1546"/>
        <v>N</v>
      </c>
      <c r="W5501" s="2">
        <f t="shared" si="1547"/>
        <v>0</v>
      </c>
      <c r="X5501" s="2">
        <f t="shared" si="1539"/>
        <v>0</v>
      </c>
      <c r="Y5501" s="2"/>
    </row>
    <row r="5502" spans="1:25" x14ac:dyDescent="0.2">
      <c r="A5502">
        <v>3</v>
      </c>
      <c r="B5502" s="1">
        <v>42965.124999986663</v>
      </c>
      <c r="C5502">
        <v>37.700000000000003</v>
      </c>
      <c r="D5502" s="15">
        <f t="shared" si="1540"/>
        <v>37.700000000000003</v>
      </c>
      <c r="E5502">
        <v>32</v>
      </c>
      <c r="F5502" s="6">
        <v>6.9752099999999997</v>
      </c>
      <c r="G5502" s="6">
        <v>-1.5167529999999999E-2</v>
      </c>
      <c r="H5502" s="6">
        <f t="shared" si="1531"/>
        <v>6.9600424699999994</v>
      </c>
      <c r="I5502" s="6">
        <f t="shared" si="1532"/>
        <v>5.7000000000000028</v>
      </c>
      <c r="J5502" s="6">
        <f t="shared" si="1533"/>
        <v>0</v>
      </c>
      <c r="K5502" s="3">
        <f t="shared" si="1541"/>
        <v>0</v>
      </c>
      <c r="L5502" s="6">
        <f t="shared" si="1534"/>
        <v>1.2600424699999966</v>
      </c>
      <c r="M5502" s="6">
        <f t="shared" si="1542"/>
        <v>163.53825953285715</v>
      </c>
      <c r="N5502" s="6">
        <f t="shared" si="1543"/>
        <v>0</v>
      </c>
      <c r="O5502" s="2">
        <f t="shared" si="1535"/>
        <v>0</v>
      </c>
      <c r="P5502" s="2">
        <f t="shared" si="1544"/>
        <v>32</v>
      </c>
      <c r="Q5502" s="2">
        <f t="shared" si="1536"/>
        <v>5.7000000000000028</v>
      </c>
      <c r="R5502" s="2">
        <f t="shared" si="1545"/>
        <v>5.7000000000000028</v>
      </c>
      <c r="S5502" s="2">
        <f t="shared" si="1537"/>
        <v>0</v>
      </c>
      <c r="T5502" s="2">
        <f t="shared" si="1548"/>
        <v>1.2600424700000019</v>
      </c>
      <c r="U5502" s="2">
        <f t="shared" si="1538"/>
        <v>0</v>
      </c>
      <c r="V5502" t="str">
        <f t="shared" si="1546"/>
        <v>N</v>
      </c>
      <c r="W5502" s="2">
        <f t="shared" si="1547"/>
        <v>0</v>
      </c>
      <c r="X5502" s="2">
        <f t="shared" si="1539"/>
        <v>0</v>
      </c>
      <c r="Y5502" s="2"/>
    </row>
    <row r="5503" spans="1:25" x14ac:dyDescent="0.2">
      <c r="A5503">
        <v>4</v>
      </c>
      <c r="B5503" s="1">
        <v>42965.166666653327</v>
      </c>
      <c r="C5503">
        <v>45.5</v>
      </c>
      <c r="D5503" s="15">
        <f t="shared" si="1540"/>
        <v>45.5</v>
      </c>
      <c r="E5503">
        <v>32</v>
      </c>
      <c r="F5503" s="6">
        <v>7.3316299999999996</v>
      </c>
      <c r="G5503" s="6">
        <v>-1.5167529999999999E-2</v>
      </c>
      <c r="H5503" s="6">
        <f t="shared" si="1531"/>
        <v>7.3164624699999994</v>
      </c>
      <c r="I5503" s="6">
        <f t="shared" si="1532"/>
        <v>13.5</v>
      </c>
      <c r="J5503" s="6">
        <f t="shared" si="1533"/>
        <v>6.1835375300000006</v>
      </c>
      <c r="K5503" s="3">
        <f t="shared" si="1541"/>
        <v>7.0669000342857089</v>
      </c>
      <c r="L5503" s="6">
        <f t="shared" si="1534"/>
        <v>0</v>
      </c>
      <c r="M5503" s="6">
        <f t="shared" si="1542"/>
        <v>156.47135949857145</v>
      </c>
      <c r="N5503" s="6">
        <f t="shared" si="1543"/>
        <v>0.88336250428571361</v>
      </c>
      <c r="O5503" s="2">
        <f t="shared" si="1535"/>
        <v>-0.88336250428571361</v>
      </c>
      <c r="P5503" s="2">
        <f t="shared" si="1544"/>
        <v>31.116637495714286</v>
      </c>
      <c r="Q5503" s="2">
        <f t="shared" si="1536"/>
        <v>14.383362504285714</v>
      </c>
      <c r="R5503" s="2">
        <f t="shared" si="1545"/>
        <v>7.3164624699999994</v>
      </c>
      <c r="S5503" s="2">
        <f t="shared" si="1537"/>
        <v>7.0669000342857142</v>
      </c>
      <c r="T5503" s="2">
        <f t="shared" si="1548"/>
        <v>0</v>
      </c>
      <c r="U5503" s="2">
        <f t="shared" si="1538"/>
        <v>0</v>
      </c>
      <c r="V5503" t="str">
        <f t="shared" si="1546"/>
        <v>N</v>
      </c>
      <c r="W5503" s="2">
        <f t="shared" si="1547"/>
        <v>0</v>
      </c>
      <c r="X5503" s="2">
        <f t="shared" si="1539"/>
        <v>0</v>
      </c>
      <c r="Y5503" s="2"/>
    </row>
    <row r="5504" spans="1:25" x14ac:dyDescent="0.2">
      <c r="A5504">
        <v>5</v>
      </c>
      <c r="B5504" s="1">
        <v>42965.208333319992</v>
      </c>
      <c r="C5504">
        <v>45.7</v>
      </c>
      <c r="D5504" s="15">
        <f t="shared" si="1540"/>
        <v>45.7</v>
      </c>
      <c r="E5504">
        <v>32</v>
      </c>
      <c r="F5504" s="6">
        <v>9.4229900000000004</v>
      </c>
      <c r="G5504" s="6">
        <v>-1.5167529999999999E-2</v>
      </c>
      <c r="H5504" s="6">
        <f t="shared" si="1531"/>
        <v>9.407822470000001</v>
      </c>
      <c r="I5504" s="6">
        <f t="shared" si="1532"/>
        <v>13.700000000000003</v>
      </c>
      <c r="J5504" s="6">
        <f t="shared" si="1533"/>
        <v>4.2921775300000018</v>
      </c>
      <c r="K5504" s="3">
        <f t="shared" si="1541"/>
        <v>4.9053457485714205</v>
      </c>
      <c r="L5504" s="6">
        <f t="shared" si="1534"/>
        <v>0</v>
      </c>
      <c r="M5504" s="6">
        <f t="shared" si="1542"/>
        <v>151.56601375000002</v>
      </c>
      <c r="N5504" s="6">
        <f t="shared" si="1543"/>
        <v>0.6131682185714169</v>
      </c>
      <c r="O5504" s="2">
        <f t="shared" si="1535"/>
        <v>-0.6131682185714169</v>
      </c>
      <c r="P5504" s="2">
        <f t="shared" si="1544"/>
        <v>31.386831781428583</v>
      </c>
      <c r="Q5504" s="2">
        <f t="shared" si="1536"/>
        <v>14.31316821857142</v>
      </c>
      <c r="R5504" s="2">
        <f t="shared" si="1545"/>
        <v>9.407822470000001</v>
      </c>
      <c r="S5504" s="2">
        <f t="shared" si="1537"/>
        <v>4.9053457485714187</v>
      </c>
      <c r="T5504" s="2">
        <f t="shared" si="1548"/>
        <v>0</v>
      </c>
      <c r="U5504" s="2">
        <f t="shared" si="1538"/>
        <v>0</v>
      </c>
      <c r="V5504" t="str">
        <f t="shared" si="1546"/>
        <v>N</v>
      </c>
      <c r="W5504" s="2">
        <f t="shared" si="1547"/>
        <v>0</v>
      </c>
      <c r="X5504" s="2">
        <f t="shared" si="1539"/>
        <v>0</v>
      </c>
      <c r="Y5504" s="2"/>
    </row>
    <row r="5505" spans="1:25" x14ac:dyDescent="0.2">
      <c r="A5505">
        <v>6</v>
      </c>
      <c r="B5505" s="1">
        <v>42965.249999986656</v>
      </c>
      <c r="C5505">
        <v>44.8</v>
      </c>
      <c r="D5505" s="15">
        <f t="shared" si="1540"/>
        <v>44.8</v>
      </c>
      <c r="E5505">
        <v>32</v>
      </c>
      <c r="F5505" s="6">
        <v>5.9450099999999999</v>
      </c>
      <c r="G5505" s="6">
        <v>1.05088117</v>
      </c>
      <c r="H5505" s="6">
        <f t="shared" si="1531"/>
        <v>6.9958911700000002</v>
      </c>
      <c r="I5505" s="6">
        <f t="shared" si="1532"/>
        <v>12.799999999999997</v>
      </c>
      <c r="J5505" s="6">
        <f t="shared" si="1533"/>
        <v>5.804108829999997</v>
      </c>
      <c r="K5505" s="3">
        <f t="shared" si="1541"/>
        <v>6.6332672342857109</v>
      </c>
      <c r="L5505" s="6">
        <f t="shared" si="1534"/>
        <v>0</v>
      </c>
      <c r="M5505" s="6">
        <f t="shared" si="1542"/>
        <v>144.93274651571431</v>
      </c>
      <c r="N5505" s="6">
        <f t="shared" si="1543"/>
        <v>0.82915840428572096</v>
      </c>
      <c r="O5505" s="2">
        <f t="shared" si="1535"/>
        <v>-0.82915840428572096</v>
      </c>
      <c r="P5505" s="2">
        <f t="shared" si="1544"/>
        <v>31.170841595714279</v>
      </c>
      <c r="Q5505" s="2">
        <f t="shared" si="1536"/>
        <v>13.629158404285718</v>
      </c>
      <c r="R5505" s="2">
        <f t="shared" si="1545"/>
        <v>6.9958911700000002</v>
      </c>
      <c r="S5505" s="2">
        <f t="shared" si="1537"/>
        <v>6.633267234285718</v>
      </c>
      <c r="T5505" s="2">
        <f t="shared" si="1548"/>
        <v>0</v>
      </c>
      <c r="U5505" s="2">
        <f t="shared" si="1538"/>
        <v>0</v>
      </c>
      <c r="V5505" t="str">
        <f t="shared" si="1546"/>
        <v>N</v>
      </c>
      <c r="W5505" s="2">
        <f t="shared" si="1547"/>
        <v>0</v>
      </c>
      <c r="X5505" s="2">
        <f t="shared" si="1539"/>
        <v>0</v>
      </c>
      <c r="Y5505" s="2"/>
    </row>
    <row r="5506" spans="1:25" x14ac:dyDescent="0.2">
      <c r="A5506">
        <v>7</v>
      </c>
      <c r="B5506" s="1">
        <v>42965.29166665332</v>
      </c>
      <c r="C5506">
        <v>45.3</v>
      </c>
      <c r="D5506" s="15">
        <f t="shared" si="1540"/>
        <v>45.3</v>
      </c>
      <c r="E5506">
        <v>32</v>
      </c>
      <c r="F5506" s="6">
        <v>9.7894799999999993</v>
      </c>
      <c r="G5506" s="6">
        <v>9.3021900000000013</v>
      </c>
      <c r="H5506" s="6">
        <f t="shared" si="1531"/>
        <v>19.091670000000001</v>
      </c>
      <c r="I5506" s="6">
        <f t="shared" si="1532"/>
        <v>13.299999999999997</v>
      </c>
      <c r="J5506" s="6">
        <f t="shared" si="1533"/>
        <v>0</v>
      </c>
      <c r="K5506" s="3">
        <f t="shared" si="1541"/>
        <v>0</v>
      </c>
      <c r="L5506" s="6">
        <f t="shared" si="1534"/>
        <v>5.7916700000000034</v>
      </c>
      <c r="M5506" s="6">
        <f t="shared" si="1542"/>
        <v>150.72441651571432</v>
      </c>
      <c r="N5506" s="6">
        <f t="shared" si="1543"/>
        <v>0</v>
      </c>
      <c r="O5506" s="2">
        <f t="shared" si="1535"/>
        <v>0</v>
      </c>
      <c r="P5506" s="2">
        <f t="shared" si="1544"/>
        <v>32</v>
      </c>
      <c r="Q5506" s="2">
        <f t="shared" si="1536"/>
        <v>13.299999999999997</v>
      </c>
      <c r="R5506" s="2">
        <f t="shared" si="1545"/>
        <v>13.299999999999997</v>
      </c>
      <c r="S5506" s="2">
        <f t="shared" si="1537"/>
        <v>0</v>
      </c>
      <c r="T5506" s="2">
        <f t="shared" si="1548"/>
        <v>5.7916700000000105</v>
      </c>
      <c r="U5506" s="2">
        <f t="shared" si="1538"/>
        <v>0</v>
      </c>
      <c r="V5506" t="str">
        <f t="shared" si="1546"/>
        <v>N</v>
      </c>
      <c r="W5506" s="2">
        <f t="shared" si="1547"/>
        <v>0</v>
      </c>
      <c r="X5506" s="2">
        <f t="shared" si="1539"/>
        <v>0</v>
      </c>
      <c r="Y5506" s="2"/>
    </row>
    <row r="5507" spans="1:25" x14ac:dyDescent="0.2">
      <c r="A5507">
        <v>8</v>
      </c>
      <c r="B5507" s="1">
        <v>42965.333333319984</v>
      </c>
      <c r="C5507">
        <v>43.5</v>
      </c>
      <c r="D5507" s="15">
        <f t="shared" si="1540"/>
        <v>43.5</v>
      </c>
      <c r="E5507">
        <v>32</v>
      </c>
      <c r="F5507" s="6">
        <v>11.179399999999999</v>
      </c>
      <c r="G5507" s="6">
        <v>21.006430000000002</v>
      </c>
      <c r="H5507" s="6">
        <f t="shared" ref="H5507:H5570" si="1549">(F5507+G5507)</f>
        <v>32.185830000000003</v>
      </c>
      <c r="I5507" s="6">
        <f t="shared" ref="I5507:I5570" si="1550">IF((D5507-E5507)&gt;0,D5507-E5507,0)</f>
        <v>11.5</v>
      </c>
      <c r="J5507" s="6">
        <f t="shared" ref="J5507:J5570" si="1551">IF((I5507-H5507)&gt;0, (I5507-H5507), (0))</f>
        <v>0</v>
      </c>
      <c r="K5507" s="3">
        <f t="shared" si="1541"/>
        <v>0</v>
      </c>
      <c r="L5507" s="6">
        <f t="shared" ref="L5507:L5570" si="1552">IF(J5507=0, H5507-I5507,0)</f>
        <v>20.685830000000003</v>
      </c>
      <c r="M5507" s="6">
        <f t="shared" si="1542"/>
        <v>171.41024651571433</v>
      </c>
      <c r="N5507" s="6">
        <f t="shared" si="1543"/>
        <v>0</v>
      </c>
      <c r="O5507" s="2">
        <f t="shared" ref="O5507:O5570" si="1553">IF((N5507&lt;E5507-$AA$7),-N5507,$AA$7-E5507)</f>
        <v>0</v>
      </c>
      <c r="P5507" s="2">
        <f t="shared" si="1544"/>
        <v>32</v>
      </c>
      <c r="Q5507" s="2">
        <f t="shared" ref="Q5507:Q5570" si="1554">D5507-P5507</f>
        <v>11.5</v>
      </c>
      <c r="R5507" s="2">
        <f t="shared" si="1545"/>
        <v>11.5</v>
      </c>
      <c r="S5507" s="2">
        <f t="shared" ref="S5507:S5570" si="1555">IF(Q5507-R5507&gt;0, Q5507-R5507, 0)</f>
        <v>0</v>
      </c>
      <c r="T5507" s="2">
        <f t="shared" si="1548"/>
        <v>20.68583000000001</v>
      </c>
      <c r="U5507" s="2">
        <f t="shared" ref="U5507:U5570" si="1556">N5507+O5507</f>
        <v>0</v>
      </c>
      <c r="V5507" t="str">
        <f t="shared" si="1546"/>
        <v>Y</v>
      </c>
      <c r="W5507" s="2">
        <f t="shared" si="1547"/>
        <v>0</v>
      </c>
      <c r="X5507" s="2">
        <f t="shared" ref="X5507:X5570" si="1557">D5507- (P5507+R5507+S5507)</f>
        <v>0</v>
      </c>
      <c r="Y5507" s="2"/>
    </row>
    <row r="5508" spans="1:25" x14ac:dyDescent="0.2">
      <c r="A5508">
        <v>9</v>
      </c>
      <c r="B5508" s="1">
        <v>42965.374999986649</v>
      </c>
      <c r="C5508">
        <v>44.3</v>
      </c>
      <c r="D5508" s="15">
        <f t="shared" ref="D5508:D5571" si="1558">C5508/$AA$4*$AA$5</f>
        <v>44.3</v>
      </c>
      <c r="E5508">
        <v>32</v>
      </c>
      <c r="F5508" s="6">
        <v>10.561400000000001</v>
      </c>
      <c r="G5508" s="6">
        <v>31.674340000000001</v>
      </c>
      <c r="H5508" s="6">
        <f t="shared" si="1549"/>
        <v>42.23574</v>
      </c>
      <c r="I5508" s="6">
        <f t="shared" si="1550"/>
        <v>12.299999999999997</v>
      </c>
      <c r="J5508" s="6">
        <f t="shared" si="1551"/>
        <v>0</v>
      </c>
      <c r="K5508" s="3">
        <f t="shared" ref="K5508:K5571" si="1559">IF((M5507-M5508)&gt;0,M5507-M5508,0)</f>
        <v>0</v>
      </c>
      <c r="L5508" s="6">
        <f t="shared" si="1552"/>
        <v>29.935740000000003</v>
      </c>
      <c r="M5508" s="6">
        <f t="shared" ref="M5508:M5571" si="1560">IF( (M5507-J5508/$AA$11+L5508)&gt;$AA$25, IF((M5507-J5508/$AA$11+L5508)&lt;$AA$9,(M5507-J5508/$AA$11+L5508),$AA$9), $AA$25)</f>
        <v>201.34598651571434</v>
      </c>
      <c r="N5508" s="6">
        <f t="shared" ref="N5508:N5571" si="1561">IF(((M5507-J5508+L5508)-M5508)&gt;0,((M5507-J5508+L5508)-M5508),0)</f>
        <v>0</v>
      </c>
      <c r="O5508" s="2">
        <f t="shared" si="1553"/>
        <v>0</v>
      </c>
      <c r="P5508" s="2">
        <f t="shared" ref="P5508:P5571" si="1562">E5508+O5508</f>
        <v>32</v>
      </c>
      <c r="Q5508" s="2">
        <f t="shared" si="1554"/>
        <v>12.299999999999997</v>
      </c>
      <c r="R5508" s="2">
        <f t="shared" ref="R5508:R5571" si="1563">IF(Q5508&gt;H5508, H5508, Q5508)</f>
        <v>12.299999999999997</v>
      </c>
      <c r="S5508" s="2">
        <f t="shared" si="1555"/>
        <v>0</v>
      </c>
      <c r="T5508" s="2">
        <f t="shared" si="1548"/>
        <v>29.93574000000001</v>
      </c>
      <c r="U5508" s="2">
        <f t="shared" si="1556"/>
        <v>0</v>
      </c>
      <c r="V5508" t="str">
        <f t="shared" ref="V5508:V5571" si="1564">IF(AND(A5508&gt;7,A5508&lt;17), "Y", "N")</f>
        <v>Y</v>
      </c>
      <c r="W5508" s="2">
        <f t="shared" ref="W5508:W5571" si="1565">IF(V5508="Y", U5508, 0)</f>
        <v>0</v>
      </c>
      <c r="X5508" s="2">
        <f t="shared" si="1557"/>
        <v>0</v>
      </c>
      <c r="Y5508" s="2"/>
    </row>
    <row r="5509" spans="1:25" x14ac:dyDescent="0.2">
      <c r="A5509">
        <v>10</v>
      </c>
      <c r="B5509" s="1">
        <v>42965.416666653313</v>
      </c>
      <c r="C5509">
        <v>45</v>
      </c>
      <c r="D5509" s="15">
        <f t="shared" si="1558"/>
        <v>45</v>
      </c>
      <c r="E5509">
        <v>32</v>
      </c>
      <c r="F5509" s="6">
        <v>9.3882300000000001</v>
      </c>
      <c r="G5509" s="6">
        <v>39.304290000000002</v>
      </c>
      <c r="H5509" s="6">
        <f t="shared" si="1549"/>
        <v>48.692520000000002</v>
      </c>
      <c r="I5509" s="6">
        <f t="shared" si="1550"/>
        <v>13</v>
      </c>
      <c r="J5509" s="6">
        <f t="shared" si="1551"/>
        <v>0</v>
      </c>
      <c r="K5509" s="3">
        <f t="shared" si="1559"/>
        <v>0</v>
      </c>
      <c r="L5509" s="6">
        <f t="shared" si="1552"/>
        <v>35.692520000000002</v>
      </c>
      <c r="M5509" s="6">
        <f t="shared" si="1560"/>
        <v>220</v>
      </c>
      <c r="N5509" s="6">
        <f t="shared" si="1561"/>
        <v>17.038506515714346</v>
      </c>
      <c r="O5509" s="2">
        <f t="shared" si="1553"/>
        <v>-17.038506515714346</v>
      </c>
      <c r="P5509" s="2">
        <f t="shared" si="1562"/>
        <v>14.961493484285654</v>
      </c>
      <c r="Q5509" s="2">
        <f t="shared" si="1554"/>
        <v>30.038506515714346</v>
      </c>
      <c r="R5509" s="2">
        <f t="shared" si="1563"/>
        <v>30.038506515714346</v>
      </c>
      <c r="S5509" s="2">
        <f t="shared" si="1555"/>
        <v>0</v>
      </c>
      <c r="T5509" s="2">
        <f t="shared" si="1548"/>
        <v>18.654013484285656</v>
      </c>
      <c r="U5509" s="2">
        <f t="shared" si="1556"/>
        <v>0</v>
      </c>
      <c r="V5509" t="str">
        <f t="shared" si="1564"/>
        <v>Y</v>
      </c>
      <c r="W5509" s="2">
        <f t="shared" si="1565"/>
        <v>0</v>
      </c>
      <c r="X5509" s="2">
        <f t="shared" si="1557"/>
        <v>0</v>
      </c>
      <c r="Y5509" s="2"/>
    </row>
    <row r="5510" spans="1:25" x14ac:dyDescent="0.2">
      <c r="A5510">
        <v>11</v>
      </c>
      <c r="B5510" s="1">
        <v>42965.458333319977</v>
      </c>
      <c r="C5510">
        <v>49.6</v>
      </c>
      <c r="D5510" s="15">
        <f t="shared" si="1558"/>
        <v>49.6</v>
      </c>
      <c r="E5510">
        <v>32</v>
      </c>
      <c r="F5510" s="6">
        <v>10.3406</v>
      </c>
      <c r="G5510" s="6">
        <v>43.76558</v>
      </c>
      <c r="H5510" s="6">
        <f t="shared" si="1549"/>
        <v>54.106180000000002</v>
      </c>
      <c r="I5510" s="6">
        <f t="shared" si="1550"/>
        <v>17.600000000000001</v>
      </c>
      <c r="J5510" s="6">
        <f t="shared" si="1551"/>
        <v>0</v>
      </c>
      <c r="K5510" s="3">
        <f t="shared" si="1559"/>
        <v>0</v>
      </c>
      <c r="L5510" s="6">
        <f t="shared" si="1552"/>
        <v>36.506180000000001</v>
      </c>
      <c r="M5510" s="6">
        <f t="shared" si="1560"/>
        <v>220</v>
      </c>
      <c r="N5510" s="6">
        <f t="shared" si="1561"/>
        <v>36.506179999999972</v>
      </c>
      <c r="O5510" s="2">
        <f t="shared" si="1553"/>
        <v>-32</v>
      </c>
      <c r="P5510" s="2">
        <f t="shared" si="1562"/>
        <v>0</v>
      </c>
      <c r="Q5510" s="2">
        <f t="shared" si="1554"/>
        <v>49.6</v>
      </c>
      <c r="R5510" s="2">
        <f t="shared" si="1563"/>
        <v>49.6</v>
      </c>
      <c r="S5510" s="2">
        <f t="shared" si="1555"/>
        <v>0</v>
      </c>
      <c r="T5510" s="2">
        <f t="shared" si="1548"/>
        <v>0</v>
      </c>
      <c r="U5510" s="2">
        <f t="shared" si="1556"/>
        <v>4.5061799999999721</v>
      </c>
      <c r="V5510" t="str">
        <f t="shared" si="1564"/>
        <v>Y</v>
      </c>
      <c r="W5510" s="2">
        <f t="shared" si="1565"/>
        <v>4.5061799999999721</v>
      </c>
      <c r="X5510" s="2">
        <f t="shared" si="1557"/>
        <v>0</v>
      </c>
      <c r="Y5510" s="2"/>
    </row>
    <row r="5511" spans="1:25" x14ac:dyDescent="0.2">
      <c r="A5511">
        <v>12</v>
      </c>
      <c r="B5511" s="1">
        <v>42965.499999986641</v>
      </c>
      <c r="C5511">
        <v>49.8</v>
      </c>
      <c r="D5511" s="15">
        <f t="shared" si="1558"/>
        <v>49.8</v>
      </c>
      <c r="E5511">
        <v>32</v>
      </c>
      <c r="F5511" s="6">
        <v>11.8576</v>
      </c>
      <c r="G5511" s="6">
        <v>44.896920000000001</v>
      </c>
      <c r="H5511" s="6">
        <f t="shared" si="1549"/>
        <v>56.754519999999999</v>
      </c>
      <c r="I5511" s="6">
        <f t="shared" si="1550"/>
        <v>17.799999999999997</v>
      </c>
      <c r="J5511" s="6">
        <f t="shared" si="1551"/>
        <v>0</v>
      </c>
      <c r="K5511" s="3">
        <f t="shared" si="1559"/>
        <v>0</v>
      </c>
      <c r="L5511" s="6">
        <f t="shared" si="1552"/>
        <v>38.954520000000002</v>
      </c>
      <c r="M5511" s="6">
        <f t="shared" si="1560"/>
        <v>220</v>
      </c>
      <c r="N5511" s="6">
        <f t="shared" si="1561"/>
        <v>38.954520000000002</v>
      </c>
      <c r="O5511" s="2">
        <f t="shared" si="1553"/>
        <v>-32</v>
      </c>
      <c r="P5511" s="2">
        <f t="shared" si="1562"/>
        <v>0</v>
      </c>
      <c r="Q5511" s="2">
        <f t="shared" si="1554"/>
        <v>49.8</v>
      </c>
      <c r="R5511" s="2">
        <f t="shared" si="1563"/>
        <v>49.8</v>
      </c>
      <c r="S5511" s="2">
        <f t="shared" si="1555"/>
        <v>0</v>
      </c>
      <c r="T5511" s="2">
        <f t="shared" si="1548"/>
        <v>0</v>
      </c>
      <c r="U5511" s="2">
        <f t="shared" si="1556"/>
        <v>6.9545200000000023</v>
      </c>
      <c r="V5511" t="str">
        <f t="shared" si="1564"/>
        <v>Y</v>
      </c>
      <c r="W5511" s="2">
        <f t="shared" si="1565"/>
        <v>6.9545200000000023</v>
      </c>
      <c r="X5511" s="2">
        <f t="shared" si="1557"/>
        <v>0</v>
      </c>
      <c r="Y5511" s="2"/>
    </row>
    <row r="5512" spans="1:25" x14ac:dyDescent="0.2">
      <c r="A5512">
        <v>13</v>
      </c>
      <c r="B5512" s="1">
        <v>42965.541666653306</v>
      </c>
      <c r="C5512">
        <v>49.4</v>
      </c>
      <c r="D5512" s="15">
        <f t="shared" si="1558"/>
        <v>49.4</v>
      </c>
      <c r="E5512">
        <v>32</v>
      </c>
      <c r="F5512" s="6">
        <v>11.776899999999999</v>
      </c>
      <c r="G5512" s="6">
        <v>42.936910000000005</v>
      </c>
      <c r="H5512" s="6">
        <f t="shared" si="1549"/>
        <v>54.713810000000002</v>
      </c>
      <c r="I5512" s="6">
        <f t="shared" si="1550"/>
        <v>17.399999999999999</v>
      </c>
      <c r="J5512" s="6">
        <f t="shared" si="1551"/>
        <v>0</v>
      </c>
      <c r="K5512" s="3">
        <f t="shared" si="1559"/>
        <v>0</v>
      </c>
      <c r="L5512" s="6">
        <f t="shared" si="1552"/>
        <v>37.313810000000004</v>
      </c>
      <c r="M5512" s="6">
        <f t="shared" si="1560"/>
        <v>220</v>
      </c>
      <c r="N5512" s="6">
        <f t="shared" si="1561"/>
        <v>37.313809999999989</v>
      </c>
      <c r="O5512" s="2">
        <f t="shared" si="1553"/>
        <v>-32</v>
      </c>
      <c r="P5512" s="2">
        <f t="shared" si="1562"/>
        <v>0</v>
      </c>
      <c r="Q5512" s="2">
        <f t="shared" si="1554"/>
        <v>49.4</v>
      </c>
      <c r="R5512" s="2">
        <f t="shared" si="1563"/>
        <v>49.4</v>
      </c>
      <c r="S5512" s="2">
        <f t="shared" si="1555"/>
        <v>0</v>
      </c>
      <c r="T5512" s="2">
        <f t="shared" si="1548"/>
        <v>0</v>
      </c>
      <c r="U5512" s="2">
        <f t="shared" si="1556"/>
        <v>5.3138099999999895</v>
      </c>
      <c r="V5512" t="str">
        <f t="shared" si="1564"/>
        <v>Y</v>
      </c>
      <c r="W5512" s="2">
        <f t="shared" si="1565"/>
        <v>5.3138099999999895</v>
      </c>
      <c r="X5512" s="2">
        <f t="shared" si="1557"/>
        <v>0</v>
      </c>
      <c r="Y5512" s="2"/>
    </row>
    <row r="5513" spans="1:25" x14ac:dyDescent="0.2">
      <c r="A5513">
        <v>14</v>
      </c>
      <c r="B5513" s="1">
        <v>42965.58333331997</v>
      </c>
      <c r="C5513">
        <v>46.4</v>
      </c>
      <c r="D5513" s="15">
        <f t="shared" si="1558"/>
        <v>46.4</v>
      </c>
      <c r="E5513">
        <v>32</v>
      </c>
      <c r="F5513" s="6">
        <v>11.145099999999999</v>
      </c>
      <c r="G5513" s="6">
        <v>37.310910000000007</v>
      </c>
      <c r="H5513" s="6">
        <f t="shared" si="1549"/>
        <v>48.456010000000006</v>
      </c>
      <c r="I5513" s="6">
        <f t="shared" si="1550"/>
        <v>14.399999999999999</v>
      </c>
      <c r="J5513" s="6">
        <f t="shared" si="1551"/>
        <v>0</v>
      </c>
      <c r="K5513" s="3">
        <f t="shared" si="1559"/>
        <v>0</v>
      </c>
      <c r="L5513" s="6">
        <f t="shared" si="1552"/>
        <v>34.056010000000008</v>
      </c>
      <c r="M5513" s="6">
        <f t="shared" si="1560"/>
        <v>220</v>
      </c>
      <c r="N5513" s="6">
        <f t="shared" si="1561"/>
        <v>34.056010000000015</v>
      </c>
      <c r="O5513" s="2">
        <f t="shared" si="1553"/>
        <v>-32</v>
      </c>
      <c r="P5513" s="2">
        <f t="shared" si="1562"/>
        <v>0</v>
      </c>
      <c r="Q5513" s="2">
        <f t="shared" si="1554"/>
        <v>46.4</v>
      </c>
      <c r="R5513" s="2">
        <f t="shared" si="1563"/>
        <v>46.4</v>
      </c>
      <c r="S5513" s="2">
        <f t="shared" si="1555"/>
        <v>0</v>
      </c>
      <c r="T5513" s="2">
        <f t="shared" si="1548"/>
        <v>0</v>
      </c>
      <c r="U5513" s="2">
        <f t="shared" si="1556"/>
        <v>2.0560100000000148</v>
      </c>
      <c r="V5513" t="str">
        <f t="shared" si="1564"/>
        <v>Y</v>
      </c>
      <c r="W5513" s="2">
        <f t="shared" si="1565"/>
        <v>2.0560100000000148</v>
      </c>
      <c r="X5513" s="2">
        <f t="shared" si="1557"/>
        <v>0</v>
      </c>
      <c r="Y5513" s="2"/>
    </row>
    <row r="5514" spans="1:25" x14ac:dyDescent="0.2">
      <c r="A5514">
        <v>15</v>
      </c>
      <c r="B5514" s="1">
        <v>42965.624999986634</v>
      </c>
      <c r="C5514">
        <v>47.2</v>
      </c>
      <c r="D5514" s="15">
        <f t="shared" si="1558"/>
        <v>47.2</v>
      </c>
      <c r="E5514">
        <v>32</v>
      </c>
      <c r="F5514" s="6">
        <v>10.004099999999999</v>
      </c>
      <c r="G5514" s="6">
        <v>28.449060000000003</v>
      </c>
      <c r="H5514" s="6">
        <f t="shared" si="1549"/>
        <v>38.453160000000004</v>
      </c>
      <c r="I5514" s="6">
        <f t="shared" si="1550"/>
        <v>15.200000000000003</v>
      </c>
      <c r="J5514" s="6">
        <f t="shared" si="1551"/>
        <v>0</v>
      </c>
      <c r="K5514" s="3">
        <f t="shared" si="1559"/>
        <v>0</v>
      </c>
      <c r="L5514" s="6">
        <f t="shared" si="1552"/>
        <v>23.253160000000001</v>
      </c>
      <c r="M5514" s="6">
        <f t="shared" si="1560"/>
        <v>220</v>
      </c>
      <c r="N5514" s="6">
        <f t="shared" si="1561"/>
        <v>23.253160000000008</v>
      </c>
      <c r="O5514" s="2">
        <f t="shared" si="1553"/>
        <v>-23.253160000000008</v>
      </c>
      <c r="P5514" s="2">
        <f t="shared" si="1562"/>
        <v>8.7468399999999917</v>
      </c>
      <c r="Q5514" s="2">
        <f t="shared" si="1554"/>
        <v>38.453160000000011</v>
      </c>
      <c r="R5514" s="2">
        <f t="shared" si="1563"/>
        <v>38.453160000000011</v>
      </c>
      <c r="S5514" s="2">
        <f t="shared" si="1555"/>
        <v>0</v>
      </c>
      <c r="T5514" s="2">
        <f t="shared" ref="T5514:T5577" si="1566">IF(Q5514-R5514&gt;0, 0, ABS(M5513-M5514))</f>
        <v>0</v>
      </c>
      <c r="U5514" s="2">
        <f t="shared" si="1556"/>
        <v>0</v>
      </c>
      <c r="V5514" t="str">
        <f t="shared" si="1564"/>
        <v>Y</v>
      </c>
      <c r="W5514" s="2">
        <f t="shared" si="1565"/>
        <v>0</v>
      </c>
      <c r="X5514" s="2">
        <f t="shared" si="1557"/>
        <v>0</v>
      </c>
      <c r="Y5514" s="2"/>
    </row>
    <row r="5515" spans="1:25" x14ac:dyDescent="0.2">
      <c r="A5515">
        <v>16</v>
      </c>
      <c r="B5515" s="1">
        <v>42965.666666653298</v>
      </c>
      <c r="C5515">
        <v>47.4</v>
      </c>
      <c r="D5515" s="15">
        <f t="shared" si="1558"/>
        <v>47.4</v>
      </c>
      <c r="E5515">
        <v>32</v>
      </c>
      <c r="F5515" s="6">
        <v>8.5334400000000006</v>
      </c>
      <c r="G5515" s="6">
        <v>17.31307</v>
      </c>
      <c r="H5515" s="6">
        <f t="shared" si="1549"/>
        <v>25.846510000000002</v>
      </c>
      <c r="I5515" s="6">
        <f t="shared" si="1550"/>
        <v>15.399999999999999</v>
      </c>
      <c r="J5515" s="6">
        <f t="shared" si="1551"/>
        <v>0</v>
      </c>
      <c r="K5515" s="3">
        <f t="shared" si="1559"/>
        <v>0</v>
      </c>
      <c r="L5515" s="6">
        <f t="shared" si="1552"/>
        <v>10.446510000000004</v>
      </c>
      <c r="M5515" s="6">
        <f t="shared" si="1560"/>
        <v>220</v>
      </c>
      <c r="N5515" s="6">
        <f t="shared" si="1561"/>
        <v>10.446509999999989</v>
      </c>
      <c r="O5515" s="2">
        <f t="shared" si="1553"/>
        <v>-10.446509999999989</v>
      </c>
      <c r="P5515" s="2">
        <f t="shared" si="1562"/>
        <v>21.553490000000011</v>
      </c>
      <c r="Q5515" s="2">
        <f t="shared" si="1554"/>
        <v>25.846509999999988</v>
      </c>
      <c r="R5515" s="2">
        <f t="shared" si="1563"/>
        <v>25.846509999999988</v>
      </c>
      <c r="S5515" s="2">
        <f t="shared" si="1555"/>
        <v>0</v>
      </c>
      <c r="T5515" s="2">
        <f t="shared" si="1566"/>
        <v>0</v>
      </c>
      <c r="U5515" s="2">
        <f t="shared" si="1556"/>
        <v>0</v>
      </c>
      <c r="V5515" t="str">
        <f t="shared" si="1564"/>
        <v>Y</v>
      </c>
      <c r="W5515" s="2">
        <f t="shared" si="1565"/>
        <v>0</v>
      </c>
      <c r="X5515" s="2">
        <f t="shared" si="1557"/>
        <v>0</v>
      </c>
      <c r="Y5515" s="2"/>
    </row>
    <row r="5516" spans="1:25" x14ac:dyDescent="0.2">
      <c r="A5516">
        <v>17</v>
      </c>
      <c r="B5516" s="1">
        <v>42965.708333319963</v>
      </c>
      <c r="C5516">
        <v>47.6</v>
      </c>
      <c r="D5516" s="15">
        <f t="shared" si="1558"/>
        <v>47.6</v>
      </c>
      <c r="E5516">
        <v>32</v>
      </c>
      <c r="F5516" s="6">
        <v>7.5953999999999997</v>
      </c>
      <c r="G5516" s="6">
        <v>6.6885819999999994</v>
      </c>
      <c r="H5516" s="6">
        <f t="shared" si="1549"/>
        <v>14.283981999999998</v>
      </c>
      <c r="I5516" s="6">
        <f t="shared" si="1550"/>
        <v>15.600000000000001</v>
      </c>
      <c r="J5516" s="6">
        <f t="shared" si="1551"/>
        <v>1.3160180000000032</v>
      </c>
      <c r="K5516" s="3">
        <f t="shared" si="1559"/>
        <v>1.5040205714285833</v>
      </c>
      <c r="L5516" s="6">
        <f t="shared" si="1552"/>
        <v>0</v>
      </c>
      <c r="M5516" s="6">
        <f t="shared" si="1560"/>
        <v>218.49597942857142</v>
      </c>
      <c r="N5516" s="6">
        <f t="shared" si="1561"/>
        <v>0.18800257142856935</v>
      </c>
      <c r="O5516" s="2">
        <f t="shared" si="1553"/>
        <v>-0.18800257142856935</v>
      </c>
      <c r="P5516" s="2">
        <f t="shared" si="1562"/>
        <v>31.811997428571431</v>
      </c>
      <c r="Q5516" s="2">
        <f t="shared" si="1554"/>
        <v>15.788002571428571</v>
      </c>
      <c r="R5516" s="2">
        <f t="shared" si="1563"/>
        <v>14.283981999999998</v>
      </c>
      <c r="S5516" s="2">
        <f t="shared" si="1555"/>
        <v>1.5040205714285726</v>
      </c>
      <c r="T5516" s="2">
        <f t="shared" si="1566"/>
        <v>0</v>
      </c>
      <c r="U5516" s="2">
        <f t="shared" si="1556"/>
        <v>0</v>
      </c>
      <c r="V5516" t="str">
        <f t="shared" si="1564"/>
        <v>N</v>
      </c>
      <c r="W5516" s="2">
        <f t="shared" si="1565"/>
        <v>0</v>
      </c>
      <c r="X5516" s="2">
        <f t="shared" si="1557"/>
        <v>0</v>
      </c>
      <c r="Y5516" s="2"/>
    </row>
    <row r="5517" spans="1:25" x14ac:dyDescent="0.2">
      <c r="A5517">
        <v>18</v>
      </c>
      <c r="B5517" s="1">
        <v>42965.749999986627</v>
      </c>
      <c r="C5517">
        <v>44.9</v>
      </c>
      <c r="D5517" s="15">
        <f t="shared" si="1558"/>
        <v>44.9</v>
      </c>
      <c r="E5517">
        <v>32</v>
      </c>
      <c r="F5517" s="6">
        <v>7.1787299999999998</v>
      </c>
      <c r="G5517" s="6">
        <v>-1.5167529999999999E-2</v>
      </c>
      <c r="H5517" s="6">
        <f t="shared" si="1549"/>
        <v>7.1635624699999996</v>
      </c>
      <c r="I5517" s="6">
        <f t="shared" si="1550"/>
        <v>12.899999999999999</v>
      </c>
      <c r="J5517" s="6">
        <f t="shared" si="1551"/>
        <v>5.736437529999999</v>
      </c>
      <c r="K5517" s="3">
        <f t="shared" si="1559"/>
        <v>6.5559286057142856</v>
      </c>
      <c r="L5517" s="6">
        <f t="shared" si="1552"/>
        <v>0</v>
      </c>
      <c r="M5517" s="6">
        <f t="shared" si="1560"/>
        <v>211.94005082285713</v>
      </c>
      <c r="N5517" s="6">
        <f t="shared" si="1561"/>
        <v>0.81949107571429636</v>
      </c>
      <c r="O5517" s="2">
        <f t="shared" si="1553"/>
        <v>-0.81949107571429636</v>
      </c>
      <c r="P5517" s="2">
        <f t="shared" si="1562"/>
        <v>31.180508924285704</v>
      </c>
      <c r="Q5517" s="2">
        <f t="shared" si="1554"/>
        <v>13.719491075714295</v>
      </c>
      <c r="R5517" s="2">
        <f t="shared" si="1563"/>
        <v>7.1635624699999996</v>
      </c>
      <c r="S5517" s="2">
        <f t="shared" si="1555"/>
        <v>6.5559286057142954</v>
      </c>
      <c r="T5517" s="2">
        <f t="shared" si="1566"/>
        <v>0</v>
      </c>
      <c r="U5517" s="2">
        <f t="shared" si="1556"/>
        <v>0</v>
      </c>
      <c r="V5517" t="str">
        <f t="shared" si="1564"/>
        <v>N</v>
      </c>
      <c r="W5517" s="2">
        <f t="shared" si="1565"/>
        <v>0</v>
      </c>
      <c r="X5517" s="2">
        <f t="shared" si="1557"/>
        <v>0</v>
      </c>
      <c r="Y5517" s="2"/>
    </row>
    <row r="5518" spans="1:25" x14ac:dyDescent="0.2">
      <c r="A5518">
        <v>19</v>
      </c>
      <c r="B5518" s="1">
        <v>42965.791666653291</v>
      </c>
      <c r="C5518">
        <v>45.7</v>
      </c>
      <c r="D5518" s="15">
        <f t="shared" si="1558"/>
        <v>45.7</v>
      </c>
      <c r="E5518">
        <v>32</v>
      </c>
      <c r="F5518" s="6">
        <v>4.4763999999999999</v>
      </c>
      <c r="G5518" s="6">
        <v>-1.5167529999999999E-2</v>
      </c>
      <c r="H5518" s="6">
        <f t="shared" si="1549"/>
        <v>4.4612324699999997</v>
      </c>
      <c r="I5518" s="6">
        <f t="shared" si="1550"/>
        <v>13.700000000000003</v>
      </c>
      <c r="J5518" s="6">
        <f t="shared" si="1551"/>
        <v>9.2387675300000041</v>
      </c>
      <c r="K5518" s="3">
        <f t="shared" si="1559"/>
        <v>10.558591462857152</v>
      </c>
      <c r="L5518" s="6">
        <f t="shared" si="1552"/>
        <v>0</v>
      </c>
      <c r="M5518" s="6">
        <f t="shared" si="1560"/>
        <v>201.38145935999998</v>
      </c>
      <c r="N5518" s="6">
        <f t="shared" si="1561"/>
        <v>1.3198239328571333</v>
      </c>
      <c r="O5518" s="2">
        <f t="shared" si="1553"/>
        <v>-1.3198239328571333</v>
      </c>
      <c r="P5518" s="2">
        <f t="shared" si="1562"/>
        <v>30.680176067142867</v>
      </c>
      <c r="Q5518" s="2">
        <f t="shared" si="1554"/>
        <v>15.019823932857136</v>
      </c>
      <c r="R5518" s="2">
        <f t="shared" si="1563"/>
        <v>4.4612324699999997</v>
      </c>
      <c r="S5518" s="2">
        <f t="shared" si="1555"/>
        <v>10.558591462857137</v>
      </c>
      <c r="T5518" s="2">
        <f t="shared" si="1566"/>
        <v>0</v>
      </c>
      <c r="U5518" s="2">
        <f t="shared" si="1556"/>
        <v>0</v>
      </c>
      <c r="V5518" t="str">
        <f t="shared" si="1564"/>
        <v>N</v>
      </c>
      <c r="W5518" s="2">
        <f t="shared" si="1565"/>
        <v>0</v>
      </c>
      <c r="X5518" s="2">
        <f t="shared" si="1557"/>
        <v>0</v>
      </c>
      <c r="Y5518" s="2"/>
    </row>
    <row r="5519" spans="1:25" x14ac:dyDescent="0.2">
      <c r="A5519">
        <v>20</v>
      </c>
      <c r="B5519" s="1">
        <v>42965.833333319955</v>
      </c>
      <c r="C5519">
        <v>45.4</v>
      </c>
      <c r="D5519" s="15">
        <f t="shared" si="1558"/>
        <v>45.4</v>
      </c>
      <c r="E5519">
        <v>32</v>
      </c>
      <c r="F5519" s="6">
        <v>4.2307399999999999</v>
      </c>
      <c r="G5519" s="6">
        <v>-1.5167529999999999E-2</v>
      </c>
      <c r="H5519" s="6">
        <f t="shared" si="1549"/>
        <v>4.2155724699999997</v>
      </c>
      <c r="I5519" s="6">
        <f t="shared" si="1550"/>
        <v>13.399999999999999</v>
      </c>
      <c r="J5519" s="6">
        <f t="shared" si="1551"/>
        <v>9.1844275299999989</v>
      </c>
      <c r="K5519" s="3">
        <f t="shared" si="1559"/>
        <v>10.496488605714291</v>
      </c>
      <c r="L5519" s="6">
        <f t="shared" si="1552"/>
        <v>0</v>
      </c>
      <c r="M5519" s="6">
        <f t="shared" si="1560"/>
        <v>190.88497075428569</v>
      </c>
      <c r="N5519" s="6">
        <f t="shared" si="1561"/>
        <v>1.312061075714297</v>
      </c>
      <c r="O5519" s="2">
        <f t="shared" si="1553"/>
        <v>-1.312061075714297</v>
      </c>
      <c r="P5519" s="2">
        <f t="shared" si="1562"/>
        <v>30.687938924285703</v>
      </c>
      <c r="Q5519" s="2">
        <f t="shared" si="1554"/>
        <v>14.712061075714296</v>
      </c>
      <c r="R5519" s="2">
        <f t="shared" si="1563"/>
        <v>4.2155724699999997</v>
      </c>
      <c r="S5519" s="2">
        <f t="shared" si="1555"/>
        <v>10.496488605714296</v>
      </c>
      <c r="T5519" s="2">
        <f t="shared" si="1566"/>
        <v>0</v>
      </c>
      <c r="U5519" s="2">
        <f t="shared" si="1556"/>
        <v>0</v>
      </c>
      <c r="V5519" t="str">
        <f t="shared" si="1564"/>
        <v>N</v>
      </c>
      <c r="W5519" s="2">
        <f t="shared" si="1565"/>
        <v>0</v>
      </c>
      <c r="X5519" s="2">
        <f t="shared" si="1557"/>
        <v>0</v>
      </c>
      <c r="Y5519" s="2"/>
    </row>
    <row r="5520" spans="1:25" x14ac:dyDescent="0.2">
      <c r="A5520">
        <v>21</v>
      </c>
      <c r="B5520" s="1">
        <v>42965.87499998662</v>
      </c>
      <c r="C5520">
        <v>45.1</v>
      </c>
      <c r="D5520" s="15">
        <f t="shared" si="1558"/>
        <v>45.1</v>
      </c>
      <c r="E5520">
        <v>32</v>
      </c>
      <c r="F5520" s="6">
        <v>7.24024</v>
      </c>
      <c r="G5520" s="6">
        <v>-1.5167529999999999E-2</v>
      </c>
      <c r="H5520" s="6">
        <f t="shared" si="1549"/>
        <v>7.2250724699999997</v>
      </c>
      <c r="I5520" s="6">
        <f t="shared" si="1550"/>
        <v>13.100000000000001</v>
      </c>
      <c r="J5520" s="6">
        <f t="shared" si="1551"/>
        <v>5.8749275300000017</v>
      </c>
      <c r="K5520" s="3">
        <f t="shared" si="1559"/>
        <v>6.7142028914285845</v>
      </c>
      <c r="L5520" s="6">
        <f t="shared" si="1552"/>
        <v>0</v>
      </c>
      <c r="M5520" s="6">
        <f t="shared" si="1560"/>
        <v>184.1707678628571</v>
      </c>
      <c r="N5520" s="6">
        <f t="shared" si="1561"/>
        <v>0.83927536142857662</v>
      </c>
      <c r="O5520" s="2">
        <f t="shared" si="1553"/>
        <v>-0.83927536142857662</v>
      </c>
      <c r="P5520" s="2">
        <f t="shared" si="1562"/>
        <v>31.160724638571423</v>
      </c>
      <c r="Q5520" s="2">
        <f t="shared" si="1554"/>
        <v>13.939275361428578</v>
      </c>
      <c r="R5520" s="2">
        <f t="shared" si="1563"/>
        <v>7.2250724699999997</v>
      </c>
      <c r="S5520" s="2">
        <f t="shared" si="1555"/>
        <v>6.7142028914285783</v>
      </c>
      <c r="T5520" s="2">
        <f t="shared" si="1566"/>
        <v>0</v>
      </c>
      <c r="U5520" s="2">
        <f t="shared" si="1556"/>
        <v>0</v>
      </c>
      <c r="V5520" t="str">
        <f t="shared" si="1564"/>
        <v>N</v>
      </c>
      <c r="W5520" s="2">
        <f t="shared" si="1565"/>
        <v>0</v>
      </c>
      <c r="X5520" s="2">
        <f t="shared" si="1557"/>
        <v>0</v>
      </c>
      <c r="Y5520" s="2"/>
    </row>
    <row r="5521" spans="1:25" x14ac:dyDescent="0.2">
      <c r="A5521">
        <v>22</v>
      </c>
      <c r="B5521" s="1">
        <v>42965.916666653284</v>
      </c>
      <c r="C5521">
        <v>46</v>
      </c>
      <c r="D5521" s="15">
        <f t="shared" si="1558"/>
        <v>46</v>
      </c>
      <c r="E5521">
        <v>32</v>
      </c>
      <c r="F5521" s="6">
        <v>8.1105599999999995</v>
      </c>
      <c r="G5521" s="6">
        <v>-1.5167529999999999E-2</v>
      </c>
      <c r="H5521" s="6">
        <f t="shared" si="1549"/>
        <v>8.0953924700000002</v>
      </c>
      <c r="I5521" s="6">
        <f t="shared" si="1550"/>
        <v>14</v>
      </c>
      <c r="J5521" s="6">
        <f t="shared" si="1551"/>
        <v>5.9046075299999998</v>
      </c>
      <c r="K5521" s="3">
        <f t="shared" si="1559"/>
        <v>6.7481228914285794</v>
      </c>
      <c r="L5521" s="6">
        <f t="shared" si="1552"/>
        <v>0</v>
      </c>
      <c r="M5521" s="6">
        <f t="shared" si="1560"/>
        <v>177.42264497142853</v>
      </c>
      <c r="N5521" s="6">
        <f t="shared" si="1561"/>
        <v>0.84351536142858663</v>
      </c>
      <c r="O5521" s="2">
        <f t="shared" si="1553"/>
        <v>-0.84351536142858663</v>
      </c>
      <c r="P5521" s="2">
        <f t="shared" si="1562"/>
        <v>31.156484638571413</v>
      </c>
      <c r="Q5521" s="2">
        <f t="shared" si="1554"/>
        <v>14.843515361428587</v>
      </c>
      <c r="R5521" s="2">
        <f t="shared" si="1563"/>
        <v>8.0953924700000002</v>
      </c>
      <c r="S5521" s="2">
        <f t="shared" si="1555"/>
        <v>6.7481228914285865</v>
      </c>
      <c r="T5521" s="2">
        <f t="shared" si="1566"/>
        <v>0</v>
      </c>
      <c r="U5521" s="2">
        <f t="shared" si="1556"/>
        <v>0</v>
      </c>
      <c r="V5521" t="str">
        <f t="shared" si="1564"/>
        <v>N</v>
      </c>
      <c r="W5521" s="2">
        <f t="shared" si="1565"/>
        <v>0</v>
      </c>
      <c r="X5521" s="2">
        <f t="shared" si="1557"/>
        <v>0</v>
      </c>
      <c r="Y5521" s="2"/>
    </row>
    <row r="5522" spans="1:25" x14ac:dyDescent="0.2">
      <c r="A5522">
        <v>23</v>
      </c>
      <c r="B5522" s="1">
        <v>42965.958333319948</v>
      </c>
      <c r="C5522">
        <v>44.5</v>
      </c>
      <c r="D5522" s="15">
        <f t="shared" si="1558"/>
        <v>44.5</v>
      </c>
      <c r="E5522">
        <v>32</v>
      </c>
      <c r="F5522" s="6">
        <v>11.261699999999999</v>
      </c>
      <c r="G5522" s="6">
        <v>-1.5167529999999999E-2</v>
      </c>
      <c r="H5522" s="6">
        <f t="shared" si="1549"/>
        <v>11.24653247</v>
      </c>
      <c r="I5522" s="6">
        <f t="shared" si="1550"/>
        <v>12.5</v>
      </c>
      <c r="J5522" s="6">
        <f t="shared" si="1551"/>
        <v>1.25346753</v>
      </c>
      <c r="K5522" s="3">
        <f t="shared" si="1559"/>
        <v>1.432534320000002</v>
      </c>
      <c r="L5522" s="6">
        <f t="shared" si="1552"/>
        <v>0</v>
      </c>
      <c r="M5522" s="6">
        <f t="shared" si="1560"/>
        <v>175.99011065142852</v>
      </c>
      <c r="N5522" s="6">
        <f t="shared" si="1561"/>
        <v>0.17906679000000736</v>
      </c>
      <c r="O5522" s="2">
        <f t="shared" si="1553"/>
        <v>-0.17906679000000736</v>
      </c>
      <c r="P5522" s="2">
        <f t="shared" si="1562"/>
        <v>31.820933209999993</v>
      </c>
      <c r="Q5522" s="2">
        <f t="shared" si="1554"/>
        <v>12.679066790000007</v>
      </c>
      <c r="R5522" s="2">
        <f t="shared" si="1563"/>
        <v>11.24653247</v>
      </c>
      <c r="S5522" s="2">
        <f t="shared" si="1555"/>
        <v>1.4325343200000074</v>
      </c>
      <c r="T5522" s="2">
        <f t="shared" si="1566"/>
        <v>0</v>
      </c>
      <c r="U5522" s="2">
        <f t="shared" si="1556"/>
        <v>0</v>
      </c>
      <c r="V5522" t="str">
        <f t="shared" si="1564"/>
        <v>N</v>
      </c>
      <c r="W5522" s="2">
        <f t="shared" si="1565"/>
        <v>0</v>
      </c>
      <c r="X5522" s="2">
        <f t="shared" si="1557"/>
        <v>0</v>
      </c>
      <c r="Y5522" s="2"/>
    </row>
    <row r="5523" spans="1:25" x14ac:dyDescent="0.2">
      <c r="A5523">
        <v>0</v>
      </c>
      <c r="B5523" s="1">
        <v>42965.999999986612</v>
      </c>
      <c r="C5523">
        <v>45.6</v>
      </c>
      <c r="D5523" s="15">
        <f t="shared" si="1558"/>
        <v>45.6</v>
      </c>
      <c r="E5523">
        <v>32</v>
      </c>
      <c r="F5523" s="6">
        <v>11.4339</v>
      </c>
      <c r="G5523" s="6">
        <v>-1.5167529999999999E-2</v>
      </c>
      <c r="H5523" s="6">
        <f t="shared" si="1549"/>
        <v>11.41873247</v>
      </c>
      <c r="I5523" s="6">
        <f t="shared" si="1550"/>
        <v>13.600000000000001</v>
      </c>
      <c r="J5523" s="6">
        <f t="shared" si="1551"/>
        <v>2.1812675300000013</v>
      </c>
      <c r="K5523" s="3">
        <f t="shared" si="1559"/>
        <v>2.4928771771428444</v>
      </c>
      <c r="L5523" s="6">
        <f t="shared" si="1552"/>
        <v>0</v>
      </c>
      <c r="M5523" s="6">
        <f t="shared" si="1560"/>
        <v>173.49723347428568</v>
      </c>
      <c r="N5523" s="6">
        <f t="shared" si="1561"/>
        <v>0.31160964714283068</v>
      </c>
      <c r="O5523" s="2">
        <f t="shared" si="1553"/>
        <v>-0.31160964714283068</v>
      </c>
      <c r="P5523" s="2">
        <f t="shared" si="1562"/>
        <v>31.688390352857169</v>
      </c>
      <c r="Q5523" s="2">
        <f t="shared" si="1554"/>
        <v>13.911609647142832</v>
      </c>
      <c r="R5523" s="2">
        <f t="shared" si="1563"/>
        <v>11.41873247</v>
      </c>
      <c r="S5523" s="2">
        <f t="shared" si="1555"/>
        <v>2.492877177142832</v>
      </c>
      <c r="T5523" s="2">
        <f t="shared" si="1566"/>
        <v>0</v>
      </c>
      <c r="U5523" s="2">
        <f t="shared" si="1556"/>
        <v>0</v>
      </c>
      <c r="V5523" t="str">
        <f t="shared" si="1564"/>
        <v>N</v>
      </c>
      <c r="W5523" s="2">
        <f t="shared" si="1565"/>
        <v>0</v>
      </c>
      <c r="X5523" s="2">
        <f t="shared" si="1557"/>
        <v>0</v>
      </c>
      <c r="Y5523" s="2"/>
    </row>
    <row r="5524" spans="1:25" x14ac:dyDescent="0.2">
      <c r="A5524">
        <v>1</v>
      </c>
      <c r="B5524" s="1">
        <v>42966.041666653276</v>
      </c>
      <c r="C5524">
        <v>46.2</v>
      </c>
      <c r="D5524" s="15">
        <f t="shared" si="1558"/>
        <v>46.2</v>
      </c>
      <c r="E5524">
        <v>32</v>
      </c>
      <c r="F5524" s="6">
        <v>11.9543</v>
      </c>
      <c r="G5524" s="6">
        <v>-1.5167529999999999E-2</v>
      </c>
      <c r="H5524" s="6">
        <f t="shared" si="1549"/>
        <v>11.939132470000001</v>
      </c>
      <c r="I5524" s="6">
        <f t="shared" si="1550"/>
        <v>14.200000000000003</v>
      </c>
      <c r="J5524" s="6">
        <f t="shared" si="1551"/>
        <v>2.2608675300000023</v>
      </c>
      <c r="K5524" s="3">
        <f t="shared" si="1559"/>
        <v>2.5838486057142802</v>
      </c>
      <c r="L5524" s="6">
        <f t="shared" si="1552"/>
        <v>0</v>
      </c>
      <c r="M5524" s="6">
        <f t="shared" si="1560"/>
        <v>170.9133848685714</v>
      </c>
      <c r="N5524" s="6">
        <f t="shared" si="1561"/>
        <v>0.32298107571426726</v>
      </c>
      <c r="O5524" s="2">
        <f t="shared" si="1553"/>
        <v>-0.32298107571426726</v>
      </c>
      <c r="P5524" s="2">
        <f t="shared" si="1562"/>
        <v>31.677018924285733</v>
      </c>
      <c r="Q5524" s="2">
        <f t="shared" si="1554"/>
        <v>14.52298107571427</v>
      </c>
      <c r="R5524" s="2">
        <f t="shared" si="1563"/>
        <v>11.939132470000001</v>
      </c>
      <c r="S5524" s="2">
        <f t="shared" si="1555"/>
        <v>2.5838486057142696</v>
      </c>
      <c r="T5524" s="2">
        <f t="shared" si="1566"/>
        <v>0</v>
      </c>
      <c r="U5524" s="2">
        <f t="shared" si="1556"/>
        <v>0</v>
      </c>
      <c r="V5524" t="str">
        <f t="shared" si="1564"/>
        <v>N</v>
      </c>
      <c r="W5524" s="2">
        <f t="shared" si="1565"/>
        <v>0</v>
      </c>
      <c r="X5524" s="2">
        <f t="shared" si="1557"/>
        <v>0</v>
      </c>
      <c r="Y5524" s="2"/>
    </row>
    <row r="5525" spans="1:25" x14ac:dyDescent="0.2">
      <c r="A5525">
        <v>2</v>
      </c>
      <c r="B5525" s="1">
        <v>42966.083333319941</v>
      </c>
      <c r="C5525">
        <v>46.3</v>
      </c>
      <c r="D5525" s="15">
        <f t="shared" si="1558"/>
        <v>46.3</v>
      </c>
      <c r="E5525">
        <v>32</v>
      </c>
      <c r="F5525" s="6">
        <v>13.926</v>
      </c>
      <c r="G5525" s="6">
        <v>-1.5167529999999999E-2</v>
      </c>
      <c r="H5525" s="6">
        <f t="shared" si="1549"/>
        <v>13.910832470000001</v>
      </c>
      <c r="I5525" s="6">
        <f t="shared" si="1550"/>
        <v>14.299999999999997</v>
      </c>
      <c r="J5525" s="6">
        <f t="shared" si="1551"/>
        <v>0.38916752999999638</v>
      </c>
      <c r="K5525" s="3">
        <f t="shared" si="1559"/>
        <v>0.44476289142855308</v>
      </c>
      <c r="L5525" s="6">
        <f t="shared" si="1552"/>
        <v>0</v>
      </c>
      <c r="M5525" s="6">
        <f t="shared" si="1560"/>
        <v>170.46862197714285</v>
      </c>
      <c r="N5525" s="6">
        <f t="shared" si="1561"/>
        <v>5.5595361428544265E-2</v>
      </c>
      <c r="O5525" s="2">
        <f t="shared" si="1553"/>
        <v>-5.5595361428544265E-2</v>
      </c>
      <c r="P5525" s="2">
        <f t="shared" si="1562"/>
        <v>31.944404638571456</v>
      </c>
      <c r="Q5525" s="2">
        <f t="shared" si="1554"/>
        <v>14.355595361428541</v>
      </c>
      <c r="R5525" s="2">
        <f t="shared" si="1563"/>
        <v>13.910832470000001</v>
      </c>
      <c r="S5525" s="2">
        <f t="shared" si="1555"/>
        <v>0.44476289142854064</v>
      </c>
      <c r="T5525" s="2">
        <f t="shared" si="1566"/>
        <v>0</v>
      </c>
      <c r="U5525" s="2">
        <f t="shared" si="1556"/>
        <v>0</v>
      </c>
      <c r="V5525" t="str">
        <f t="shared" si="1564"/>
        <v>N</v>
      </c>
      <c r="W5525" s="2">
        <f t="shared" si="1565"/>
        <v>0</v>
      </c>
      <c r="X5525" s="2">
        <f t="shared" si="1557"/>
        <v>0</v>
      </c>
      <c r="Y5525" s="2"/>
    </row>
    <row r="5526" spans="1:25" x14ac:dyDescent="0.2">
      <c r="A5526">
        <v>3</v>
      </c>
      <c r="B5526" s="1">
        <v>42966.124999986605</v>
      </c>
      <c r="C5526">
        <v>46</v>
      </c>
      <c r="D5526" s="15">
        <f t="shared" si="1558"/>
        <v>46</v>
      </c>
      <c r="E5526">
        <v>32</v>
      </c>
      <c r="F5526" s="6">
        <v>8.1805800000000009</v>
      </c>
      <c r="G5526" s="6">
        <v>-1.5167529999999999E-2</v>
      </c>
      <c r="H5526" s="6">
        <f t="shared" si="1549"/>
        <v>8.1654124700000015</v>
      </c>
      <c r="I5526" s="6">
        <f t="shared" si="1550"/>
        <v>14</v>
      </c>
      <c r="J5526" s="6">
        <f t="shared" si="1551"/>
        <v>5.8345875299999985</v>
      </c>
      <c r="K5526" s="3">
        <f t="shared" si="1559"/>
        <v>6.6681000342857146</v>
      </c>
      <c r="L5526" s="6">
        <f t="shared" si="1552"/>
        <v>0</v>
      </c>
      <c r="M5526" s="6">
        <f t="shared" si="1560"/>
        <v>163.80052194285713</v>
      </c>
      <c r="N5526" s="6">
        <f t="shared" si="1561"/>
        <v>0.83351250428572143</v>
      </c>
      <c r="O5526" s="2">
        <f t="shared" si="1553"/>
        <v>-0.83351250428572143</v>
      </c>
      <c r="P5526" s="2">
        <f t="shared" si="1562"/>
        <v>31.166487495714279</v>
      </c>
      <c r="Q5526" s="2">
        <f t="shared" si="1554"/>
        <v>14.833512504285721</v>
      </c>
      <c r="R5526" s="2">
        <f t="shared" si="1563"/>
        <v>8.1654124700000015</v>
      </c>
      <c r="S5526" s="2">
        <f t="shared" si="1555"/>
        <v>6.66810003428572</v>
      </c>
      <c r="T5526" s="2">
        <f t="shared" si="1566"/>
        <v>0</v>
      </c>
      <c r="U5526" s="2">
        <f t="shared" si="1556"/>
        <v>0</v>
      </c>
      <c r="V5526" t="str">
        <f t="shared" si="1564"/>
        <v>N</v>
      </c>
      <c r="W5526" s="2">
        <f t="shared" si="1565"/>
        <v>0</v>
      </c>
      <c r="X5526" s="2">
        <f t="shared" si="1557"/>
        <v>0</v>
      </c>
      <c r="Y5526" s="2"/>
    </row>
    <row r="5527" spans="1:25" x14ac:dyDescent="0.2">
      <c r="A5527">
        <v>4</v>
      </c>
      <c r="B5527" s="1">
        <v>42966.166666653269</v>
      </c>
      <c r="C5527">
        <v>45.6</v>
      </c>
      <c r="D5527" s="15">
        <f t="shared" si="1558"/>
        <v>45.6</v>
      </c>
      <c r="E5527">
        <v>32</v>
      </c>
      <c r="F5527" s="6">
        <v>7.5660400000000001</v>
      </c>
      <c r="G5527" s="6">
        <v>-1.5167529999999999E-2</v>
      </c>
      <c r="H5527" s="6">
        <f t="shared" si="1549"/>
        <v>7.5508724699999998</v>
      </c>
      <c r="I5527" s="6">
        <f t="shared" si="1550"/>
        <v>13.600000000000001</v>
      </c>
      <c r="J5527" s="6">
        <f t="shared" si="1551"/>
        <v>6.0491275300000016</v>
      </c>
      <c r="K5527" s="3">
        <f t="shared" si="1559"/>
        <v>6.9132886057142855</v>
      </c>
      <c r="L5527" s="6">
        <f t="shared" si="1552"/>
        <v>0</v>
      </c>
      <c r="M5527" s="6">
        <f t="shared" si="1560"/>
        <v>156.88723333714285</v>
      </c>
      <c r="N5527" s="6">
        <f t="shared" si="1561"/>
        <v>0.86416107571429279</v>
      </c>
      <c r="O5527" s="2">
        <f t="shared" si="1553"/>
        <v>-0.86416107571429279</v>
      </c>
      <c r="P5527" s="2">
        <f t="shared" si="1562"/>
        <v>31.135838924285707</v>
      </c>
      <c r="Q5527" s="2">
        <f t="shared" si="1554"/>
        <v>14.464161075714294</v>
      </c>
      <c r="R5527" s="2">
        <f t="shared" si="1563"/>
        <v>7.5508724699999998</v>
      </c>
      <c r="S5527" s="2">
        <f t="shared" si="1555"/>
        <v>6.9132886057142944</v>
      </c>
      <c r="T5527" s="2">
        <f t="shared" si="1566"/>
        <v>0</v>
      </c>
      <c r="U5527" s="2">
        <f t="shared" si="1556"/>
        <v>0</v>
      </c>
      <c r="V5527" t="str">
        <f t="shared" si="1564"/>
        <v>N</v>
      </c>
      <c r="W5527" s="2">
        <f t="shared" si="1565"/>
        <v>0</v>
      </c>
      <c r="X5527" s="2">
        <f t="shared" si="1557"/>
        <v>0</v>
      </c>
      <c r="Y5527" s="2"/>
    </row>
    <row r="5528" spans="1:25" x14ac:dyDescent="0.2">
      <c r="A5528">
        <v>5</v>
      </c>
      <c r="B5528" s="1">
        <v>42966.208333319933</v>
      </c>
      <c r="C5528">
        <v>45.3</v>
      </c>
      <c r="D5528" s="15">
        <f t="shared" si="1558"/>
        <v>45.3</v>
      </c>
      <c r="E5528">
        <v>32</v>
      </c>
      <c r="F5528" s="6">
        <v>4.4182600000000001</v>
      </c>
      <c r="G5528" s="6">
        <v>-1.5167529999999999E-2</v>
      </c>
      <c r="H5528" s="6">
        <f t="shared" si="1549"/>
        <v>4.4030924699999998</v>
      </c>
      <c r="I5528" s="6">
        <f t="shared" si="1550"/>
        <v>13.299999999999997</v>
      </c>
      <c r="J5528" s="6">
        <f t="shared" si="1551"/>
        <v>8.8969075299999965</v>
      </c>
      <c r="K5528" s="3">
        <f t="shared" si="1559"/>
        <v>10.167894319999988</v>
      </c>
      <c r="L5528" s="6">
        <f t="shared" si="1552"/>
        <v>0</v>
      </c>
      <c r="M5528" s="6">
        <f t="shared" si="1560"/>
        <v>146.71933901714286</v>
      </c>
      <c r="N5528" s="6">
        <f t="shared" si="1561"/>
        <v>1.2709867899999949</v>
      </c>
      <c r="O5528" s="2">
        <f t="shared" si="1553"/>
        <v>-1.2709867899999949</v>
      </c>
      <c r="P5528" s="2">
        <f t="shared" si="1562"/>
        <v>30.729013210000005</v>
      </c>
      <c r="Q5528" s="2">
        <f t="shared" si="1554"/>
        <v>14.570986789999992</v>
      </c>
      <c r="R5528" s="2">
        <f t="shared" si="1563"/>
        <v>4.4030924699999998</v>
      </c>
      <c r="S5528" s="2">
        <f t="shared" si="1555"/>
        <v>10.167894319999991</v>
      </c>
      <c r="T5528" s="2">
        <f t="shared" si="1566"/>
        <v>0</v>
      </c>
      <c r="U5528" s="2">
        <f t="shared" si="1556"/>
        <v>0</v>
      </c>
      <c r="V5528" t="str">
        <f t="shared" si="1564"/>
        <v>N</v>
      </c>
      <c r="W5528" s="2">
        <f t="shared" si="1565"/>
        <v>0</v>
      </c>
      <c r="X5528" s="2">
        <f t="shared" si="1557"/>
        <v>0</v>
      </c>
      <c r="Y5528" s="2"/>
    </row>
    <row r="5529" spans="1:25" x14ac:dyDescent="0.2">
      <c r="A5529">
        <v>6</v>
      </c>
      <c r="B5529" s="1">
        <v>42966.249999986598</v>
      </c>
      <c r="C5529">
        <v>44.2</v>
      </c>
      <c r="D5529" s="15">
        <f t="shared" si="1558"/>
        <v>44.2</v>
      </c>
      <c r="E5529">
        <v>32</v>
      </c>
      <c r="F5529" s="6">
        <v>3.24261</v>
      </c>
      <c r="G5529" s="6">
        <v>1.0130911699999998</v>
      </c>
      <c r="H5529" s="6">
        <f t="shared" si="1549"/>
        <v>4.25570117</v>
      </c>
      <c r="I5529" s="6">
        <f t="shared" si="1550"/>
        <v>12.200000000000003</v>
      </c>
      <c r="J5529" s="6">
        <f t="shared" si="1551"/>
        <v>7.9442988300000028</v>
      </c>
      <c r="K5529" s="3">
        <f t="shared" si="1559"/>
        <v>9.0791986628571522</v>
      </c>
      <c r="L5529" s="6">
        <f t="shared" si="1552"/>
        <v>0</v>
      </c>
      <c r="M5529" s="6">
        <f t="shared" si="1560"/>
        <v>137.64014035428571</v>
      </c>
      <c r="N5529" s="6">
        <f t="shared" si="1561"/>
        <v>1.134899832857144</v>
      </c>
      <c r="O5529" s="2">
        <f t="shared" si="1553"/>
        <v>-1.134899832857144</v>
      </c>
      <c r="P5529" s="2">
        <f t="shared" si="1562"/>
        <v>30.865100167142856</v>
      </c>
      <c r="Q5529" s="2">
        <f t="shared" si="1554"/>
        <v>13.334899832857147</v>
      </c>
      <c r="R5529" s="2">
        <f t="shared" si="1563"/>
        <v>4.25570117</v>
      </c>
      <c r="S5529" s="2">
        <f t="shared" si="1555"/>
        <v>9.0791986628571468</v>
      </c>
      <c r="T5529" s="2">
        <f t="shared" si="1566"/>
        <v>0</v>
      </c>
      <c r="U5529" s="2">
        <f t="shared" si="1556"/>
        <v>0</v>
      </c>
      <c r="V5529" t="str">
        <f t="shared" si="1564"/>
        <v>N</v>
      </c>
      <c r="W5529" s="2">
        <f t="shared" si="1565"/>
        <v>0</v>
      </c>
      <c r="X5529" s="2">
        <f t="shared" si="1557"/>
        <v>0</v>
      </c>
      <c r="Y5529" s="2"/>
    </row>
    <row r="5530" spans="1:25" x14ac:dyDescent="0.2">
      <c r="A5530">
        <v>7</v>
      </c>
      <c r="B5530" s="1">
        <v>42966.291666653262</v>
      </c>
      <c r="C5530">
        <v>45</v>
      </c>
      <c r="D5530" s="15">
        <f t="shared" si="1558"/>
        <v>45</v>
      </c>
      <c r="E5530">
        <v>32</v>
      </c>
      <c r="F5530" s="6">
        <v>3.1101000000000001</v>
      </c>
      <c r="G5530" s="6">
        <v>9.4443100000000015</v>
      </c>
      <c r="H5530" s="6">
        <f t="shared" si="1549"/>
        <v>12.554410000000001</v>
      </c>
      <c r="I5530" s="6">
        <f t="shared" si="1550"/>
        <v>13</v>
      </c>
      <c r="J5530" s="6">
        <f t="shared" si="1551"/>
        <v>0.44558999999999926</v>
      </c>
      <c r="K5530" s="3">
        <f t="shared" si="1559"/>
        <v>0.50924571428572563</v>
      </c>
      <c r="L5530" s="6">
        <f t="shared" si="1552"/>
        <v>0</v>
      </c>
      <c r="M5530" s="6">
        <f t="shared" si="1560"/>
        <v>137.13089463999998</v>
      </c>
      <c r="N5530" s="6">
        <f t="shared" si="1561"/>
        <v>6.3655714285715703E-2</v>
      </c>
      <c r="O5530" s="2">
        <f t="shared" si="1553"/>
        <v>-6.3655714285715703E-2</v>
      </c>
      <c r="P5530" s="2">
        <f t="shared" si="1562"/>
        <v>31.936344285714284</v>
      </c>
      <c r="Q5530" s="2">
        <f t="shared" si="1554"/>
        <v>13.063655714285716</v>
      </c>
      <c r="R5530" s="2">
        <f t="shared" si="1563"/>
        <v>12.554410000000001</v>
      </c>
      <c r="S5530" s="2">
        <f t="shared" si="1555"/>
        <v>0.50924571428571497</v>
      </c>
      <c r="T5530" s="2">
        <f t="shared" si="1566"/>
        <v>0</v>
      </c>
      <c r="U5530" s="2">
        <f t="shared" si="1556"/>
        <v>0</v>
      </c>
      <c r="V5530" t="str">
        <f t="shared" si="1564"/>
        <v>N</v>
      </c>
      <c r="W5530" s="2">
        <f t="shared" si="1565"/>
        <v>0</v>
      </c>
      <c r="X5530" s="2">
        <f t="shared" si="1557"/>
        <v>0</v>
      </c>
      <c r="Y5530" s="2"/>
    </row>
    <row r="5531" spans="1:25" x14ac:dyDescent="0.2">
      <c r="A5531">
        <v>8</v>
      </c>
      <c r="B5531" s="1">
        <v>42966.333333319926</v>
      </c>
      <c r="C5531">
        <v>46</v>
      </c>
      <c r="D5531" s="15">
        <f t="shared" si="1558"/>
        <v>46</v>
      </c>
      <c r="E5531">
        <v>32</v>
      </c>
      <c r="F5531" s="6">
        <v>2.5581299999999998</v>
      </c>
      <c r="G5531" s="6">
        <v>4.4265299999999996</v>
      </c>
      <c r="H5531" s="6">
        <f t="shared" si="1549"/>
        <v>6.9846599999999999</v>
      </c>
      <c r="I5531" s="6">
        <f t="shared" si="1550"/>
        <v>14</v>
      </c>
      <c r="J5531" s="6">
        <f t="shared" si="1551"/>
        <v>7.0153400000000001</v>
      </c>
      <c r="K5531" s="3">
        <f t="shared" si="1559"/>
        <v>8.0175314285714308</v>
      </c>
      <c r="L5531" s="6">
        <f t="shared" si="1552"/>
        <v>0</v>
      </c>
      <c r="M5531" s="6">
        <f t="shared" si="1560"/>
        <v>129.11336321142855</v>
      </c>
      <c r="N5531" s="6">
        <f t="shared" si="1561"/>
        <v>1.0021914285714217</v>
      </c>
      <c r="O5531" s="2">
        <f t="shared" si="1553"/>
        <v>-1.0021914285714217</v>
      </c>
      <c r="P5531" s="2">
        <f t="shared" si="1562"/>
        <v>30.997808571428578</v>
      </c>
      <c r="Q5531" s="2">
        <f t="shared" si="1554"/>
        <v>15.002191428571422</v>
      </c>
      <c r="R5531" s="2">
        <f t="shared" si="1563"/>
        <v>6.9846599999999999</v>
      </c>
      <c r="S5531" s="2">
        <f t="shared" si="1555"/>
        <v>8.0175314285714219</v>
      </c>
      <c r="T5531" s="2">
        <f t="shared" si="1566"/>
        <v>0</v>
      </c>
      <c r="U5531" s="2">
        <f t="shared" si="1556"/>
        <v>0</v>
      </c>
      <c r="V5531" t="str">
        <f t="shared" si="1564"/>
        <v>Y</v>
      </c>
      <c r="W5531" s="2">
        <f t="shared" si="1565"/>
        <v>0</v>
      </c>
      <c r="X5531" s="2">
        <f t="shared" si="1557"/>
        <v>0</v>
      </c>
      <c r="Y5531" s="2"/>
    </row>
    <row r="5532" spans="1:25" x14ac:dyDescent="0.2">
      <c r="A5532">
        <v>9</v>
      </c>
      <c r="B5532" s="1">
        <v>42966.37499998659</v>
      </c>
      <c r="C5532">
        <v>46.7</v>
      </c>
      <c r="D5532" s="15">
        <f t="shared" si="1558"/>
        <v>46.7</v>
      </c>
      <c r="E5532">
        <v>32</v>
      </c>
      <c r="F5532" s="6">
        <v>4.9294000000000002</v>
      </c>
      <c r="G5532" s="6">
        <v>32.740589999999997</v>
      </c>
      <c r="H5532" s="6">
        <f t="shared" si="1549"/>
        <v>37.669989999999999</v>
      </c>
      <c r="I5532" s="6">
        <f t="shared" si="1550"/>
        <v>14.700000000000003</v>
      </c>
      <c r="J5532" s="6">
        <f t="shared" si="1551"/>
        <v>0</v>
      </c>
      <c r="K5532" s="3">
        <f t="shared" si="1559"/>
        <v>0</v>
      </c>
      <c r="L5532" s="6">
        <f t="shared" si="1552"/>
        <v>22.969989999999996</v>
      </c>
      <c r="M5532" s="6">
        <f t="shared" si="1560"/>
        <v>152.08335321142854</v>
      </c>
      <c r="N5532" s="6">
        <f t="shared" si="1561"/>
        <v>0</v>
      </c>
      <c r="O5532" s="2">
        <f t="shared" si="1553"/>
        <v>0</v>
      </c>
      <c r="P5532" s="2">
        <f t="shared" si="1562"/>
        <v>32</v>
      </c>
      <c r="Q5532" s="2">
        <f t="shared" si="1554"/>
        <v>14.700000000000003</v>
      </c>
      <c r="R5532" s="2">
        <f t="shared" si="1563"/>
        <v>14.700000000000003</v>
      </c>
      <c r="S5532" s="2">
        <f t="shared" si="1555"/>
        <v>0</v>
      </c>
      <c r="T5532" s="2">
        <f t="shared" si="1566"/>
        <v>22.969989999999996</v>
      </c>
      <c r="U5532" s="2">
        <f t="shared" si="1556"/>
        <v>0</v>
      </c>
      <c r="V5532" t="str">
        <f t="shared" si="1564"/>
        <v>Y</v>
      </c>
      <c r="W5532" s="2">
        <f t="shared" si="1565"/>
        <v>0</v>
      </c>
      <c r="X5532" s="2">
        <f t="shared" si="1557"/>
        <v>0</v>
      </c>
      <c r="Y5532" s="2"/>
    </row>
    <row r="5533" spans="1:25" x14ac:dyDescent="0.2">
      <c r="A5533">
        <v>10</v>
      </c>
      <c r="B5533" s="1">
        <v>42966.416666653255</v>
      </c>
      <c r="C5533">
        <v>47.1</v>
      </c>
      <c r="D5533" s="15">
        <f t="shared" si="1558"/>
        <v>47.1</v>
      </c>
      <c r="E5533">
        <v>32</v>
      </c>
      <c r="F5533" s="6">
        <v>3.8658199999999998</v>
      </c>
      <c r="G5533" s="6">
        <v>40.554660000000005</v>
      </c>
      <c r="H5533" s="6">
        <f t="shared" si="1549"/>
        <v>44.420480000000005</v>
      </c>
      <c r="I5533" s="6">
        <f t="shared" si="1550"/>
        <v>15.100000000000001</v>
      </c>
      <c r="J5533" s="6">
        <f t="shared" si="1551"/>
        <v>0</v>
      </c>
      <c r="K5533" s="3">
        <f t="shared" si="1559"/>
        <v>0</v>
      </c>
      <c r="L5533" s="6">
        <f t="shared" si="1552"/>
        <v>29.320480000000003</v>
      </c>
      <c r="M5533" s="6">
        <f t="shared" si="1560"/>
        <v>181.40383321142855</v>
      </c>
      <c r="N5533" s="6">
        <f t="shared" si="1561"/>
        <v>0</v>
      </c>
      <c r="O5533" s="2">
        <f t="shared" si="1553"/>
        <v>0</v>
      </c>
      <c r="P5533" s="2">
        <f t="shared" si="1562"/>
        <v>32</v>
      </c>
      <c r="Q5533" s="2">
        <f t="shared" si="1554"/>
        <v>15.100000000000001</v>
      </c>
      <c r="R5533" s="2">
        <f t="shared" si="1563"/>
        <v>15.100000000000001</v>
      </c>
      <c r="S5533" s="2">
        <f t="shared" si="1555"/>
        <v>0</v>
      </c>
      <c r="T5533" s="2">
        <f t="shared" si="1566"/>
        <v>29.320480000000003</v>
      </c>
      <c r="U5533" s="2">
        <f t="shared" si="1556"/>
        <v>0</v>
      </c>
      <c r="V5533" t="str">
        <f t="shared" si="1564"/>
        <v>Y</v>
      </c>
      <c r="W5533" s="2">
        <f t="shared" si="1565"/>
        <v>0</v>
      </c>
      <c r="X5533" s="2">
        <f t="shared" si="1557"/>
        <v>0</v>
      </c>
      <c r="Y5533" s="2"/>
    </row>
    <row r="5534" spans="1:25" x14ac:dyDescent="0.2">
      <c r="A5534">
        <v>11</v>
      </c>
      <c r="B5534" s="1">
        <v>42966.458333319919</v>
      </c>
      <c r="C5534">
        <v>47.4</v>
      </c>
      <c r="D5534" s="15">
        <f t="shared" si="1558"/>
        <v>47.4</v>
      </c>
      <c r="E5534">
        <v>32</v>
      </c>
      <c r="F5534" s="6">
        <v>3.7672099999999999</v>
      </c>
      <c r="G5534" s="6">
        <v>44.971179999999997</v>
      </c>
      <c r="H5534" s="6">
        <f t="shared" si="1549"/>
        <v>48.738389999999995</v>
      </c>
      <c r="I5534" s="6">
        <f t="shared" si="1550"/>
        <v>15.399999999999999</v>
      </c>
      <c r="J5534" s="6">
        <f t="shared" si="1551"/>
        <v>0</v>
      </c>
      <c r="K5534" s="3">
        <f t="shared" si="1559"/>
        <v>0</v>
      </c>
      <c r="L5534" s="6">
        <f t="shared" si="1552"/>
        <v>33.338389999999997</v>
      </c>
      <c r="M5534" s="6">
        <f t="shared" si="1560"/>
        <v>214.74222321142855</v>
      </c>
      <c r="N5534" s="6">
        <f t="shared" si="1561"/>
        <v>0</v>
      </c>
      <c r="O5534" s="2">
        <f t="shared" si="1553"/>
        <v>0</v>
      </c>
      <c r="P5534" s="2">
        <f t="shared" si="1562"/>
        <v>32</v>
      </c>
      <c r="Q5534" s="2">
        <f t="shared" si="1554"/>
        <v>15.399999999999999</v>
      </c>
      <c r="R5534" s="2">
        <f t="shared" si="1563"/>
        <v>15.399999999999999</v>
      </c>
      <c r="S5534" s="2">
        <f t="shared" si="1555"/>
        <v>0</v>
      </c>
      <c r="T5534" s="2">
        <f t="shared" si="1566"/>
        <v>33.338390000000004</v>
      </c>
      <c r="U5534" s="2">
        <f t="shared" si="1556"/>
        <v>0</v>
      </c>
      <c r="V5534" t="str">
        <f t="shared" si="1564"/>
        <v>Y</v>
      </c>
      <c r="W5534" s="2">
        <f t="shared" si="1565"/>
        <v>0</v>
      </c>
      <c r="X5534" s="2">
        <f t="shared" si="1557"/>
        <v>0</v>
      </c>
      <c r="Y5534" s="2"/>
    </row>
    <row r="5535" spans="1:25" x14ac:dyDescent="0.2">
      <c r="A5535">
        <v>12</v>
      </c>
      <c r="B5535" s="1">
        <v>42966.499999986583</v>
      </c>
      <c r="C5535">
        <v>45.7</v>
      </c>
      <c r="D5535" s="15">
        <f t="shared" si="1558"/>
        <v>45.7</v>
      </c>
      <c r="E5535">
        <v>32</v>
      </c>
      <c r="F5535" s="6">
        <v>3.9383300000000001</v>
      </c>
      <c r="G5535" s="6">
        <v>46.312990000000006</v>
      </c>
      <c r="H5535" s="6">
        <f t="shared" si="1549"/>
        <v>50.251320000000007</v>
      </c>
      <c r="I5535" s="6">
        <f t="shared" si="1550"/>
        <v>13.700000000000003</v>
      </c>
      <c r="J5535" s="6">
        <f t="shared" si="1551"/>
        <v>0</v>
      </c>
      <c r="K5535" s="3">
        <f t="shared" si="1559"/>
        <v>0</v>
      </c>
      <c r="L5535" s="6">
        <f t="shared" si="1552"/>
        <v>36.551320000000004</v>
      </c>
      <c r="M5535" s="6">
        <f t="shared" si="1560"/>
        <v>220</v>
      </c>
      <c r="N5535" s="6">
        <f t="shared" si="1561"/>
        <v>31.293543211428556</v>
      </c>
      <c r="O5535" s="2">
        <f t="shared" si="1553"/>
        <v>-31.293543211428556</v>
      </c>
      <c r="P5535" s="2">
        <f t="shared" si="1562"/>
        <v>0.70645678857144389</v>
      </c>
      <c r="Q5535" s="2">
        <f t="shared" si="1554"/>
        <v>44.993543211428559</v>
      </c>
      <c r="R5535" s="2">
        <f t="shared" si="1563"/>
        <v>44.993543211428559</v>
      </c>
      <c r="S5535" s="2">
        <f t="shared" si="1555"/>
        <v>0</v>
      </c>
      <c r="T5535" s="2">
        <f t="shared" si="1566"/>
        <v>5.2577767885714479</v>
      </c>
      <c r="U5535" s="2">
        <f t="shared" si="1556"/>
        <v>0</v>
      </c>
      <c r="V5535" t="str">
        <f t="shared" si="1564"/>
        <v>Y</v>
      </c>
      <c r="W5535" s="2">
        <f t="shared" si="1565"/>
        <v>0</v>
      </c>
      <c r="X5535" s="2">
        <f t="shared" si="1557"/>
        <v>0</v>
      </c>
      <c r="Y5535" s="2"/>
    </row>
    <row r="5536" spans="1:25" x14ac:dyDescent="0.2">
      <c r="A5536">
        <v>13</v>
      </c>
      <c r="B5536" s="1">
        <v>42966.541666653247</v>
      </c>
      <c r="C5536">
        <v>46</v>
      </c>
      <c r="D5536" s="15">
        <f t="shared" si="1558"/>
        <v>46</v>
      </c>
      <c r="E5536">
        <v>32</v>
      </c>
      <c r="F5536" s="6">
        <v>3.7612100000000002</v>
      </c>
      <c r="G5536" s="6">
        <v>44.227669999999996</v>
      </c>
      <c r="H5536" s="6">
        <f t="shared" si="1549"/>
        <v>47.988879999999995</v>
      </c>
      <c r="I5536" s="6">
        <f t="shared" si="1550"/>
        <v>14</v>
      </c>
      <c r="J5536" s="6">
        <f t="shared" si="1551"/>
        <v>0</v>
      </c>
      <c r="K5536" s="3">
        <f t="shared" si="1559"/>
        <v>0</v>
      </c>
      <c r="L5536" s="6">
        <f t="shared" si="1552"/>
        <v>33.988879999999995</v>
      </c>
      <c r="M5536" s="6">
        <f t="shared" si="1560"/>
        <v>220</v>
      </c>
      <c r="N5536" s="6">
        <f t="shared" si="1561"/>
        <v>33.988879999999995</v>
      </c>
      <c r="O5536" s="2">
        <f t="shared" si="1553"/>
        <v>-32</v>
      </c>
      <c r="P5536" s="2">
        <f t="shared" si="1562"/>
        <v>0</v>
      </c>
      <c r="Q5536" s="2">
        <f t="shared" si="1554"/>
        <v>46</v>
      </c>
      <c r="R5536" s="2">
        <f t="shared" si="1563"/>
        <v>46</v>
      </c>
      <c r="S5536" s="2">
        <f t="shared" si="1555"/>
        <v>0</v>
      </c>
      <c r="T5536" s="2">
        <f t="shared" si="1566"/>
        <v>0</v>
      </c>
      <c r="U5536" s="2">
        <f t="shared" si="1556"/>
        <v>1.9888799999999947</v>
      </c>
      <c r="V5536" t="str">
        <f t="shared" si="1564"/>
        <v>Y</v>
      </c>
      <c r="W5536" s="2">
        <f t="shared" si="1565"/>
        <v>1.9888799999999947</v>
      </c>
      <c r="X5536" s="2">
        <f t="shared" si="1557"/>
        <v>0</v>
      </c>
      <c r="Y5536" s="2"/>
    </row>
    <row r="5537" spans="1:25" x14ac:dyDescent="0.2">
      <c r="A5537">
        <v>14</v>
      </c>
      <c r="B5537" s="1">
        <v>42966.583333319912</v>
      </c>
      <c r="C5537">
        <v>46.9</v>
      </c>
      <c r="D5537" s="15">
        <f t="shared" si="1558"/>
        <v>46.9</v>
      </c>
      <c r="E5537">
        <v>32</v>
      </c>
      <c r="F5537" s="6">
        <v>3.8873000000000002</v>
      </c>
      <c r="G5537" s="6">
        <v>38.8855</v>
      </c>
      <c r="H5537" s="6">
        <f t="shared" si="1549"/>
        <v>42.772800000000004</v>
      </c>
      <c r="I5537" s="6">
        <f t="shared" si="1550"/>
        <v>14.899999999999999</v>
      </c>
      <c r="J5537" s="6">
        <f t="shared" si="1551"/>
        <v>0</v>
      </c>
      <c r="K5537" s="3">
        <f t="shared" si="1559"/>
        <v>0</v>
      </c>
      <c r="L5537" s="6">
        <f t="shared" si="1552"/>
        <v>27.872800000000005</v>
      </c>
      <c r="M5537" s="6">
        <f t="shared" si="1560"/>
        <v>220</v>
      </c>
      <c r="N5537" s="6">
        <f t="shared" si="1561"/>
        <v>27.872800000000012</v>
      </c>
      <c r="O5537" s="2">
        <f t="shared" si="1553"/>
        <v>-27.872800000000012</v>
      </c>
      <c r="P5537" s="2">
        <f t="shared" si="1562"/>
        <v>4.1271999999999878</v>
      </c>
      <c r="Q5537" s="2">
        <f t="shared" si="1554"/>
        <v>42.772800000000011</v>
      </c>
      <c r="R5537" s="2">
        <f t="shared" si="1563"/>
        <v>42.772800000000011</v>
      </c>
      <c r="S5537" s="2">
        <f t="shared" si="1555"/>
        <v>0</v>
      </c>
      <c r="T5537" s="2">
        <f t="shared" si="1566"/>
        <v>0</v>
      </c>
      <c r="U5537" s="2">
        <f t="shared" si="1556"/>
        <v>0</v>
      </c>
      <c r="V5537" t="str">
        <f t="shared" si="1564"/>
        <v>Y</v>
      </c>
      <c r="W5537" s="2">
        <f t="shared" si="1565"/>
        <v>0</v>
      </c>
      <c r="X5537" s="2">
        <f t="shared" si="1557"/>
        <v>0</v>
      </c>
      <c r="Y5537" s="2"/>
    </row>
    <row r="5538" spans="1:25" x14ac:dyDescent="0.2">
      <c r="A5538">
        <v>15</v>
      </c>
      <c r="B5538" s="1">
        <v>42966.624999986576</v>
      </c>
      <c r="C5538">
        <v>50.5</v>
      </c>
      <c r="D5538" s="15">
        <f t="shared" si="1558"/>
        <v>50.5</v>
      </c>
      <c r="E5538">
        <v>32</v>
      </c>
      <c r="F5538" s="6">
        <v>2.0085299999999999</v>
      </c>
      <c r="G5538" s="6">
        <v>30.396710000000002</v>
      </c>
      <c r="H5538" s="6">
        <f t="shared" si="1549"/>
        <v>32.405239999999999</v>
      </c>
      <c r="I5538" s="6">
        <f t="shared" si="1550"/>
        <v>18.5</v>
      </c>
      <c r="J5538" s="6">
        <f t="shared" si="1551"/>
        <v>0</v>
      </c>
      <c r="K5538" s="3">
        <f t="shared" si="1559"/>
        <v>0</v>
      </c>
      <c r="L5538" s="6">
        <f t="shared" si="1552"/>
        <v>13.905239999999999</v>
      </c>
      <c r="M5538" s="6">
        <f t="shared" si="1560"/>
        <v>220</v>
      </c>
      <c r="N5538" s="6">
        <f t="shared" si="1561"/>
        <v>13.905239999999992</v>
      </c>
      <c r="O5538" s="2">
        <f t="shared" si="1553"/>
        <v>-13.905239999999992</v>
      </c>
      <c r="P5538" s="2">
        <f t="shared" si="1562"/>
        <v>18.094760000000008</v>
      </c>
      <c r="Q5538" s="2">
        <f t="shared" si="1554"/>
        <v>32.405239999999992</v>
      </c>
      <c r="R5538" s="2">
        <f t="shared" si="1563"/>
        <v>32.405239999999992</v>
      </c>
      <c r="S5538" s="2">
        <f t="shared" si="1555"/>
        <v>0</v>
      </c>
      <c r="T5538" s="2">
        <f t="shared" si="1566"/>
        <v>0</v>
      </c>
      <c r="U5538" s="2">
        <f t="shared" si="1556"/>
        <v>0</v>
      </c>
      <c r="V5538" t="str">
        <f t="shared" si="1564"/>
        <v>Y</v>
      </c>
      <c r="W5538" s="2">
        <f t="shared" si="1565"/>
        <v>0</v>
      </c>
      <c r="X5538" s="2">
        <f t="shared" si="1557"/>
        <v>0</v>
      </c>
      <c r="Y5538" s="2"/>
    </row>
    <row r="5539" spans="1:25" x14ac:dyDescent="0.2">
      <c r="A5539">
        <v>16</v>
      </c>
      <c r="B5539" s="1">
        <v>42966.66666665324</v>
      </c>
      <c r="C5539">
        <v>50.4</v>
      </c>
      <c r="D5539" s="15">
        <f t="shared" si="1558"/>
        <v>50.4</v>
      </c>
      <c r="E5539">
        <v>32</v>
      </c>
      <c r="F5539" s="6">
        <v>2.2931900000000001</v>
      </c>
      <c r="G5539" s="6">
        <v>18.922889999999999</v>
      </c>
      <c r="H5539" s="6">
        <f t="shared" si="1549"/>
        <v>21.216079999999998</v>
      </c>
      <c r="I5539" s="6">
        <f t="shared" si="1550"/>
        <v>18.399999999999999</v>
      </c>
      <c r="J5539" s="6">
        <f t="shared" si="1551"/>
        <v>0</v>
      </c>
      <c r="K5539" s="3">
        <f t="shared" si="1559"/>
        <v>0</v>
      </c>
      <c r="L5539" s="6">
        <f t="shared" si="1552"/>
        <v>2.8160799999999995</v>
      </c>
      <c r="M5539" s="6">
        <f t="shared" si="1560"/>
        <v>220</v>
      </c>
      <c r="N5539" s="6">
        <f t="shared" si="1561"/>
        <v>2.8160799999999995</v>
      </c>
      <c r="O5539" s="2">
        <f t="shared" si="1553"/>
        <v>-2.8160799999999995</v>
      </c>
      <c r="P5539" s="2">
        <f t="shared" si="1562"/>
        <v>29.183920000000001</v>
      </c>
      <c r="Q5539" s="2">
        <f t="shared" si="1554"/>
        <v>21.216079999999998</v>
      </c>
      <c r="R5539" s="2">
        <f t="shared" si="1563"/>
        <v>21.216079999999998</v>
      </c>
      <c r="S5539" s="2">
        <f t="shared" si="1555"/>
        <v>0</v>
      </c>
      <c r="T5539" s="2">
        <f t="shared" si="1566"/>
        <v>0</v>
      </c>
      <c r="U5539" s="2">
        <f t="shared" si="1556"/>
        <v>0</v>
      </c>
      <c r="V5539" t="str">
        <f t="shared" si="1564"/>
        <v>Y</v>
      </c>
      <c r="W5539" s="2">
        <f t="shared" si="1565"/>
        <v>0</v>
      </c>
      <c r="X5539" s="2">
        <f t="shared" si="1557"/>
        <v>0</v>
      </c>
      <c r="Y5539" s="2"/>
    </row>
    <row r="5540" spans="1:25" x14ac:dyDescent="0.2">
      <c r="A5540">
        <v>17</v>
      </c>
      <c r="B5540" s="1">
        <v>42966.708333319904</v>
      </c>
      <c r="C5540">
        <v>49.3</v>
      </c>
      <c r="D5540" s="15">
        <f t="shared" si="1558"/>
        <v>49.3</v>
      </c>
      <c r="E5540">
        <v>32</v>
      </c>
      <c r="F5540" s="6">
        <v>2.26763</v>
      </c>
      <c r="G5540" s="6">
        <v>6.6670889999999998</v>
      </c>
      <c r="H5540" s="6">
        <f t="shared" si="1549"/>
        <v>8.9347189999999994</v>
      </c>
      <c r="I5540" s="6">
        <f t="shared" si="1550"/>
        <v>17.299999999999997</v>
      </c>
      <c r="J5540" s="6">
        <f t="shared" si="1551"/>
        <v>8.3652809999999977</v>
      </c>
      <c r="K5540" s="3">
        <f t="shared" si="1559"/>
        <v>9.5603211428571342</v>
      </c>
      <c r="L5540" s="6">
        <f t="shared" si="1552"/>
        <v>0</v>
      </c>
      <c r="M5540" s="6">
        <f t="shared" si="1560"/>
        <v>210.43967885714287</v>
      </c>
      <c r="N5540" s="6">
        <f t="shared" si="1561"/>
        <v>1.195040142857124</v>
      </c>
      <c r="O5540" s="2">
        <f t="shared" si="1553"/>
        <v>-1.195040142857124</v>
      </c>
      <c r="P5540" s="2">
        <f t="shared" si="1562"/>
        <v>30.804959857142876</v>
      </c>
      <c r="Q5540" s="2">
        <f t="shared" si="1554"/>
        <v>18.495040142857121</v>
      </c>
      <c r="R5540" s="2">
        <f t="shared" si="1563"/>
        <v>8.9347189999999994</v>
      </c>
      <c r="S5540" s="2">
        <f t="shared" si="1555"/>
        <v>9.5603211428571218</v>
      </c>
      <c r="T5540" s="2">
        <f t="shared" si="1566"/>
        <v>0</v>
      </c>
      <c r="U5540" s="2">
        <f t="shared" si="1556"/>
        <v>0</v>
      </c>
      <c r="V5540" t="str">
        <f t="shared" si="1564"/>
        <v>N</v>
      </c>
      <c r="W5540" s="2">
        <f t="shared" si="1565"/>
        <v>0</v>
      </c>
      <c r="X5540" s="2">
        <f t="shared" si="1557"/>
        <v>0</v>
      </c>
      <c r="Y5540" s="2"/>
    </row>
    <row r="5541" spans="1:25" x14ac:dyDescent="0.2">
      <c r="A5541">
        <v>18</v>
      </c>
      <c r="B5541" s="1">
        <v>42966.749999986569</v>
      </c>
      <c r="C5541">
        <v>48.5</v>
      </c>
      <c r="D5541" s="15">
        <f t="shared" si="1558"/>
        <v>48.5</v>
      </c>
      <c r="E5541">
        <v>32</v>
      </c>
      <c r="F5541" s="6">
        <v>2.2287599999999999</v>
      </c>
      <c r="G5541" s="6">
        <v>0.15307517000000001</v>
      </c>
      <c r="H5541" s="6">
        <f t="shared" si="1549"/>
        <v>2.38183517</v>
      </c>
      <c r="I5541" s="6">
        <f t="shared" si="1550"/>
        <v>16.5</v>
      </c>
      <c r="J5541" s="6">
        <f t="shared" si="1551"/>
        <v>14.11816483</v>
      </c>
      <c r="K5541" s="3">
        <f t="shared" si="1559"/>
        <v>16.135045520000006</v>
      </c>
      <c r="L5541" s="6">
        <f t="shared" si="1552"/>
        <v>0</v>
      </c>
      <c r="M5541" s="6">
        <f t="shared" si="1560"/>
        <v>194.30463333714286</v>
      </c>
      <c r="N5541" s="6">
        <f t="shared" si="1561"/>
        <v>2.0168806899999936</v>
      </c>
      <c r="O5541" s="2">
        <f t="shared" si="1553"/>
        <v>-2.0168806899999936</v>
      </c>
      <c r="P5541" s="2">
        <f t="shared" si="1562"/>
        <v>29.983119310000006</v>
      </c>
      <c r="Q5541" s="2">
        <f t="shared" si="1554"/>
        <v>18.516880689999994</v>
      </c>
      <c r="R5541" s="2">
        <f t="shared" si="1563"/>
        <v>2.38183517</v>
      </c>
      <c r="S5541" s="2">
        <f t="shared" si="1555"/>
        <v>16.135045519999995</v>
      </c>
      <c r="T5541" s="2">
        <f t="shared" si="1566"/>
        <v>0</v>
      </c>
      <c r="U5541" s="2">
        <f t="shared" si="1556"/>
        <v>0</v>
      </c>
      <c r="V5541" t="str">
        <f t="shared" si="1564"/>
        <v>N</v>
      </c>
      <c r="W5541" s="2">
        <f t="shared" si="1565"/>
        <v>0</v>
      </c>
      <c r="X5541" s="2">
        <f t="shared" si="1557"/>
        <v>0</v>
      </c>
      <c r="Y5541" s="2"/>
    </row>
    <row r="5542" spans="1:25" x14ac:dyDescent="0.2">
      <c r="A5542">
        <v>19</v>
      </c>
      <c r="B5542" s="1">
        <v>42966.791666653233</v>
      </c>
      <c r="C5542">
        <v>49.2</v>
      </c>
      <c r="D5542" s="15">
        <f t="shared" si="1558"/>
        <v>49.2</v>
      </c>
      <c r="E5542">
        <v>32</v>
      </c>
      <c r="F5542" s="6">
        <v>2.0481099999999999</v>
      </c>
      <c r="G5542" s="6">
        <v>-1.5167529999999999E-2</v>
      </c>
      <c r="H5542" s="6">
        <f t="shared" si="1549"/>
        <v>2.0329424700000001</v>
      </c>
      <c r="I5542" s="6">
        <f t="shared" si="1550"/>
        <v>17.200000000000003</v>
      </c>
      <c r="J5542" s="6">
        <f t="shared" si="1551"/>
        <v>15.167057530000003</v>
      </c>
      <c r="K5542" s="3">
        <f t="shared" si="1559"/>
        <v>17.333780034285724</v>
      </c>
      <c r="L5542" s="6">
        <f t="shared" si="1552"/>
        <v>0</v>
      </c>
      <c r="M5542" s="6">
        <f t="shared" si="1560"/>
        <v>176.97085330285714</v>
      </c>
      <c r="N5542" s="6">
        <f t="shared" si="1561"/>
        <v>2.1667225042857297</v>
      </c>
      <c r="O5542" s="2">
        <f t="shared" si="1553"/>
        <v>-2.1667225042857297</v>
      </c>
      <c r="P5542" s="2">
        <f t="shared" si="1562"/>
        <v>29.83327749571427</v>
      </c>
      <c r="Q5542" s="2">
        <f t="shared" si="1554"/>
        <v>19.366722504285732</v>
      </c>
      <c r="R5542" s="2">
        <f t="shared" si="1563"/>
        <v>2.0329424700000001</v>
      </c>
      <c r="S5542" s="2">
        <f t="shared" si="1555"/>
        <v>17.333780034285731</v>
      </c>
      <c r="T5542" s="2">
        <f t="shared" si="1566"/>
        <v>0</v>
      </c>
      <c r="U5542" s="2">
        <f t="shared" si="1556"/>
        <v>0</v>
      </c>
      <c r="V5542" t="str">
        <f t="shared" si="1564"/>
        <v>N</v>
      </c>
      <c r="W5542" s="2">
        <f t="shared" si="1565"/>
        <v>0</v>
      </c>
      <c r="X5542" s="2">
        <f t="shared" si="1557"/>
        <v>0</v>
      </c>
      <c r="Y5542" s="2"/>
    </row>
    <row r="5543" spans="1:25" x14ac:dyDescent="0.2">
      <c r="A5543">
        <v>20</v>
      </c>
      <c r="B5543" s="1">
        <v>42966.833333319897</v>
      </c>
      <c r="C5543">
        <v>48.5</v>
      </c>
      <c r="D5543" s="15">
        <f t="shared" si="1558"/>
        <v>48.5</v>
      </c>
      <c r="E5543">
        <v>32</v>
      </c>
      <c r="F5543" s="6">
        <v>1.8896599999999999</v>
      </c>
      <c r="G5543" s="6">
        <v>-1.5167529999999999E-2</v>
      </c>
      <c r="H5543" s="6">
        <f t="shared" si="1549"/>
        <v>1.8744924699999999</v>
      </c>
      <c r="I5543" s="6">
        <f t="shared" si="1550"/>
        <v>16.5</v>
      </c>
      <c r="J5543" s="6">
        <f t="shared" si="1551"/>
        <v>14.62550753</v>
      </c>
      <c r="K5543" s="3">
        <f t="shared" si="1559"/>
        <v>16.714865748571441</v>
      </c>
      <c r="L5543" s="6">
        <f t="shared" si="1552"/>
        <v>0</v>
      </c>
      <c r="M5543" s="6">
        <f t="shared" si="1560"/>
        <v>160.2559875542857</v>
      </c>
      <c r="N5543" s="6">
        <f t="shared" si="1561"/>
        <v>2.0893582185714479</v>
      </c>
      <c r="O5543" s="2">
        <f t="shared" si="1553"/>
        <v>-2.0893582185714479</v>
      </c>
      <c r="P5543" s="2">
        <f t="shared" si="1562"/>
        <v>29.910641781428552</v>
      </c>
      <c r="Q5543" s="2">
        <f t="shared" si="1554"/>
        <v>18.589358218571448</v>
      </c>
      <c r="R5543" s="2">
        <f t="shared" si="1563"/>
        <v>1.8744924699999999</v>
      </c>
      <c r="S5543" s="2">
        <f t="shared" si="1555"/>
        <v>16.714865748571448</v>
      </c>
      <c r="T5543" s="2">
        <f t="shared" si="1566"/>
        <v>0</v>
      </c>
      <c r="U5543" s="2">
        <f t="shared" si="1556"/>
        <v>0</v>
      </c>
      <c r="V5543" t="str">
        <f t="shared" si="1564"/>
        <v>N</v>
      </c>
      <c r="W5543" s="2">
        <f t="shared" si="1565"/>
        <v>0</v>
      </c>
      <c r="X5543" s="2">
        <f t="shared" si="1557"/>
        <v>0</v>
      </c>
      <c r="Y5543" s="2"/>
    </row>
    <row r="5544" spans="1:25" x14ac:dyDescent="0.2">
      <c r="A5544">
        <v>21</v>
      </c>
      <c r="B5544" s="1">
        <v>42966.874999986561</v>
      </c>
      <c r="C5544">
        <v>47.3</v>
      </c>
      <c r="D5544" s="15">
        <f t="shared" si="1558"/>
        <v>47.3</v>
      </c>
      <c r="E5544">
        <v>32</v>
      </c>
      <c r="F5544" s="6">
        <v>2.2868499999999998</v>
      </c>
      <c r="G5544" s="6">
        <v>-1.5167529999999999E-2</v>
      </c>
      <c r="H5544" s="6">
        <f t="shared" si="1549"/>
        <v>2.27168247</v>
      </c>
      <c r="I5544" s="6">
        <f t="shared" si="1550"/>
        <v>15.299999999999997</v>
      </c>
      <c r="J5544" s="6">
        <f t="shared" si="1551"/>
        <v>13.028317529999997</v>
      </c>
      <c r="K5544" s="3">
        <f t="shared" si="1559"/>
        <v>14.889505748571423</v>
      </c>
      <c r="L5544" s="6">
        <f t="shared" si="1552"/>
        <v>0</v>
      </c>
      <c r="M5544" s="6">
        <f t="shared" si="1560"/>
        <v>145.36648180571427</v>
      </c>
      <c r="N5544" s="6">
        <f t="shared" si="1561"/>
        <v>1.8611882185714137</v>
      </c>
      <c r="O5544" s="2">
        <f t="shared" si="1553"/>
        <v>-1.8611882185714137</v>
      </c>
      <c r="P5544" s="2">
        <f t="shared" si="1562"/>
        <v>30.138811781428586</v>
      </c>
      <c r="Q5544" s="2">
        <f t="shared" si="1554"/>
        <v>17.161188218571411</v>
      </c>
      <c r="R5544" s="2">
        <f t="shared" si="1563"/>
        <v>2.27168247</v>
      </c>
      <c r="S5544" s="2">
        <f t="shared" si="1555"/>
        <v>14.889505748571411</v>
      </c>
      <c r="T5544" s="2">
        <f t="shared" si="1566"/>
        <v>0</v>
      </c>
      <c r="U5544" s="2">
        <f t="shared" si="1556"/>
        <v>0</v>
      </c>
      <c r="V5544" t="str">
        <f t="shared" si="1564"/>
        <v>N</v>
      </c>
      <c r="W5544" s="2">
        <f t="shared" si="1565"/>
        <v>0</v>
      </c>
      <c r="X5544" s="2">
        <f t="shared" si="1557"/>
        <v>0</v>
      </c>
      <c r="Y5544" s="2"/>
    </row>
    <row r="5545" spans="1:25" x14ac:dyDescent="0.2">
      <c r="A5545">
        <v>22</v>
      </c>
      <c r="B5545" s="1">
        <v>42966.916666653226</v>
      </c>
      <c r="C5545">
        <v>45.1</v>
      </c>
      <c r="D5545" s="15">
        <f t="shared" si="1558"/>
        <v>45.1</v>
      </c>
      <c r="E5545">
        <v>32</v>
      </c>
      <c r="F5545" s="6">
        <v>2.72553</v>
      </c>
      <c r="G5545" s="6">
        <v>-1.5167529999999999E-2</v>
      </c>
      <c r="H5545" s="6">
        <f t="shared" si="1549"/>
        <v>2.7103624700000002</v>
      </c>
      <c r="I5545" s="6">
        <f t="shared" si="1550"/>
        <v>13.100000000000001</v>
      </c>
      <c r="J5545" s="6">
        <f t="shared" si="1551"/>
        <v>10.389637530000002</v>
      </c>
      <c r="K5545" s="3">
        <f t="shared" si="1559"/>
        <v>11.873871462857153</v>
      </c>
      <c r="L5545" s="6">
        <f t="shared" si="1552"/>
        <v>0</v>
      </c>
      <c r="M5545" s="6">
        <f t="shared" si="1560"/>
        <v>133.49261034285712</v>
      </c>
      <c r="N5545" s="6">
        <f t="shared" si="1561"/>
        <v>1.484233932857137</v>
      </c>
      <c r="O5545" s="2">
        <f t="shared" si="1553"/>
        <v>-1.484233932857137</v>
      </c>
      <c r="P5545" s="2">
        <f t="shared" si="1562"/>
        <v>30.515766067142863</v>
      </c>
      <c r="Q5545" s="2">
        <f t="shared" si="1554"/>
        <v>14.584233932857138</v>
      </c>
      <c r="R5545" s="2">
        <f t="shared" si="1563"/>
        <v>2.7103624700000002</v>
      </c>
      <c r="S5545" s="2">
        <f t="shared" si="1555"/>
        <v>11.873871462857139</v>
      </c>
      <c r="T5545" s="2">
        <f t="shared" si="1566"/>
        <v>0</v>
      </c>
      <c r="U5545" s="2">
        <f t="shared" si="1556"/>
        <v>0</v>
      </c>
      <c r="V5545" t="str">
        <f t="shared" si="1564"/>
        <v>N</v>
      </c>
      <c r="W5545" s="2">
        <f t="shared" si="1565"/>
        <v>0</v>
      </c>
      <c r="X5545" s="2">
        <f t="shared" si="1557"/>
        <v>0</v>
      </c>
      <c r="Y5545" s="2"/>
    </row>
    <row r="5546" spans="1:25" x14ac:dyDescent="0.2">
      <c r="A5546">
        <v>23</v>
      </c>
      <c r="B5546" s="1">
        <v>42966.95833331989</v>
      </c>
      <c r="C5546">
        <v>41.7</v>
      </c>
      <c r="D5546" s="15">
        <f t="shared" si="1558"/>
        <v>41.7</v>
      </c>
      <c r="E5546">
        <v>32</v>
      </c>
      <c r="F5546" s="6">
        <v>4.4241700000000002</v>
      </c>
      <c r="G5546" s="6">
        <v>-1.5167529999999999E-2</v>
      </c>
      <c r="H5546" s="6">
        <f t="shared" si="1549"/>
        <v>4.4090024699999999</v>
      </c>
      <c r="I5546" s="6">
        <f t="shared" si="1550"/>
        <v>9.7000000000000028</v>
      </c>
      <c r="J5546" s="6">
        <f t="shared" si="1551"/>
        <v>5.2909975300000029</v>
      </c>
      <c r="K5546" s="3">
        <f t="shared" si="1559"/>
        <v>6.0468543200000084</v>
      </c>
      <c r="L5546" s="6">
        <f t="shared" si="1552"/>
        <v>0</v>
      </c>
      <c r="M5546" s="6">
        <f t="shared" si="1560"/>
        <v>127.44575602285711</v>
      </c>
      <c r="N5546" s="6">
        <f t="shared" si="1561"/>
        <v>0.75585679000000994</v>
      </c>
      <c r="O5546" s="2">
        <f t="shared" si="1553"/>
        <v>-0.75585679000000994</v>
      </c>
      <c r="P5546" s="2">
        <f t="shared" si="1562"/>
        <v>31.24414320999999</v>
      </c>
      <c r="Q5546" s="2">
        <f t="shared" si="1554"/>
        <v>10.455856790000013</v>
      </c>
      <c r="R5546" s="2">
        <f t="shared" si="1563"/>
        <v>4.4090024699999999</v>
      </c>
      <c r="S5546" s="2">
        <f t="shared" si="1555"/>
        <v>6.0468543200000129</v>
      </c>
      <c r="T5546" s="2">
        <f t="shared" si="1566"/>
        <v>0</v>
      </c>
      <c r="U5546" s="2">
        <f t="shared" si="1556"/>
        <v>0</v>
      </c>
      <c r="V5546" t="str">
        <f t="shared" si="1564"/>
        <v>N</v>
      </c>
      <c r="W5546" s="2">
        <f t="shared" si="1565"/>
        <v>0</v>
      </c>
      <c r="X5546" s="2">
        <f t="shared" si="1557"/>
        <v>0</v>
      </c>
      <c r="Y5546" s="2"/>
    </row>
    <row r="5547" spans="1:25" x14ac:dyDescent="0.2">
      <c r="A5547">
        <v>0</v>
      </c>
      <c r="B5547" s="1">
        <v>42966.999999986554</v>
      </c>
      <c r="C5547">
        <v>39</v>
      </c>
      <c r="D5547" s="15">
        <f t="shared" si="1558"/>
        <v>39</v>
      </c>
      <c r="E5547">
        <v>32</v>
      </c>
      <c r="F5547" s="6">
        <v>4.7482199999999999</v>
      </c>
      <c r="G5547" s="6">
        <v>-1.5167529999999999E-2</v>
      </c>
      <c r="H5547" s="6">
        <f t="shared" si="1549"/>
        <v>4.7330524699999996</v>
      </c>
      <c r="I5547" s="6">
        <f t="shared" si="1550"/>
        <v>7</v>
      </c>
      <c r="J5547" s="6">
        <f t="shared" si="1551"/>
        <v>2.2669475300000004</v>
      </c>
      <c r="K5547" s="3">
        <f t="shared" si="1559"/>
        <v>2.5907971771428606</v>
      </c>
      <c r="L5547" s="6">
        <f t="shared" si="1552"/>
        <v>0</v>
      </c>
      <c r="M5547" s="6">
        <f t="shared" si="1560"/>
        <v>124.85495884571425</v>
      </c>
      <c r="N5547" s="6">
        <f t="shared" si="1561"/>
        <v>0.32384964714286468</v>
      </c>
      <c r="O5547" s="2">
        <f t="shared" si="1553"/>
        <v>-0.32384964714286468</v>
      </c>
      <c r="P5547" s="2">
        <f t="shared" si="1562"/>
        <v>31.676150352857135</v>
      </c>
      <c r="Q5547" s="2">
        <f t="shared" si="1554"/>
        <v>7.3238496471428647</v>
      </c>
      <c r="R5547" s="2">
        <f t="shared" si="1563"/>
        <v>4.7330524699999996</v>
      </c>
      <c r="S5547" s="2">
        <f t="shared" si="1555"/>
        <v>2.5907971771428651</v>
      </c>
      <c r="T5547" s="2">
        <f t="shared" si="1566"/>
        <v>0</v>
      </c>
      <c r="U5547" s="2">
        <f t="shared" si="1556"/>
        <v>0</v>
      </c>
      <c r="V5547" t="str">
        <f t="shared" si="1564"/>
        <v>N</v>
      </c>
      <c r="W5547" s="2">
        <f t="shared" si="1565"/>
        <v>0</v>
      </c>
      <c r="X5547" s="2">
        <f t="shared" si="1557"/>
        <v>0</v>
      </c>
      <c r="Y5547" s="2"/>
    </row>
    <row r="5548" spans="1:25" x14ac:dyDescent="0.2">
      <c r="A5548">
        <v>1</v>
      </c>
      <c r="B5548" s="1">
        <v>42967.041666653218</v>
      </c>
      <c r="C5548">
        <v>38.4</v>
      </c>
      <c r="D5548" s="15">
        <f t="shared" si="1558"/>
        <v>38.4</v>
      </c>
      <c r="E5548">
        <v>32</v>
      </c>
      <c r="F5548" s="6">
        <v>5.09192</v>
      </c>
      <c r="G5548" s="6">
        <v>-1.5167529999999999E-2</v>
      </c>
      <c r="H5548" s="6">
        <f t="shared" si="1549"/>
        <v>5.0767524699999997</v>
      </c>
      <c r="I5548" s="6">
        <f t="shared" si="1550"/>
        <v>6.3999999999999986</v>
      </c>
      <c r="J5548" s="6">
        <f t="shared" si="1551"/>
        <v>1.3232475299999988</v>
      </c>
      <c r="K5548" s="3">
        <f t="shared" si="1559"/>
        <v>1.5122828914285691</v>
      </c>
      <c r="L5548" s="6">
        <f t="shared" si="1552"/>
        <v>0</v>
      </c>
      <c r="M5548" s="6">
        <f t="shared" si="1560"/>
        <v>123.34267595428568</v>
      </c>
      <c r="N5548" s="6">
        <f t="shared" si="1561"/>
        <v>0.18903536142856581</v>
      </c>
      <c r="O5548" s="2">
        <f t="shared" si="1553"/>
        <v>-0.18903536142856581</v>
      </c>
      <c r="P5548" s="2">
        <f t="shared" si="1562"/>
        <v>31.810964638571434</v>
      </c>
      <c r="Q5548" s="2">
        <f t="shared" si="1554"/>
        <v>6.5890353614285644</v>
      </c>
      <c r="R5548" s="2">
        <f t="shared" si="1563"/>
        <v>5.0767524699999997</v>
      </c>
      <c r="S5548" s="2">
        <f t="shared" si="1555"/>
        <v>1.5122828914285646</v>
      </c>
      <c r="T5548" s="2">
        <f t="shared" si="1566"/>
        <v>0</v>
      </c>
      <c r="U5548" s="2">
        <f t="shared" si="1556"/>
        <v>0</v>
      </c>
      <c r="V5548" t="str">
        <f t="shared" si="1564"/>
        <v>N</v>
      </c>
      <c r="W5548" s="2">
        <f t="shared" si="1565"/>
        <v>0</v>
      </c>
      <c r="X5548" s="2">
        <f t="shared" si="1557"/>
        <v>0</v>
      </c>
      <c r="Y5548" s="2"/>
    </row>
    <row r="5549" spans="1:25" x14ac:dyDescent="0.2">
      <c r="A5549">
        <v>2</v>
      </c>
      <c r="B5549" s="1">
        <v>42967.083333319883</v>
      </c>
      <c r="C5549">
        <v>37.4</v>
      </c>
      <c r="D5549" s="15">
        <f t="shared" si="1558"/>
        <v>37.4</v>
      </c>
      <c r="E5549">
        <v>32</v>
      </c>
      <c r="F5549" s="6">
        <v>2.8028599999999999</v>
      </c>
      <c r="G5549" s="6">
        <v>-1.5167529999999999E-2</v>
      </c>
      <c r="H5549" s="6">
        <f t="shared" si="1549"/>
        <v>2.7876924700000001</v>
      </c>
      <c r="I5549" s="6">
        <f t="shared" si="1550"/>
        <v>5.3999999999999986</v>
      </c>
      <c r="J5549" s="6">
        <f t="shared" si="1551"/>
        <v>2.6123075299999985</v>
      </c>
      <c r="K5549" s="3">
        <f t="shared" si="1559"/>
        <v>2.9854943200000008</v>
      </c>
      <c r="L5549" s="6">
        <f t="shared" si="1552"/>
        <v>0</v>
      </c>
      <c r="M5549" s="6">
        <f t="shared" si="1560"/>
        <v>120.35718163428568</v>
      </c>
      <c r="N5549" s="6">
        <f t="shared" si="1561"/>
        <v>0.37318679000000543</v>
      </c>
      <c r="O5549" s="2">
        <f t="shared" si="1553"/>
        <v>-0.37318679000000543</v>
      </c>
      <c r="P5549" s="2">
        <f t="shared" si="1562"/>
        <v>31.626813209999995</v>
      </c>
      <c r="Q5549" s="2">
        <f t="shared" si="1554"/>
        <v>5.773186790000004</v>
      </c>
      <c r="R5549" s="2">
        <f t="shared" si="1563"/>
        <v>2.7876924700000001</v>
      </c>
      <c r="S5549" s="2">
        <f t="shared" si="1555"/>
        <v>2.9854943200000039</v>
      </c>
      <c r="T5549" s="2">
        <f t="shared" si="1566"/>
        <v>0</v>
      </c>
      <c r="U5549" s="2">
        <f t="shared" si="1556"/>
        <v>0</v>
      </c>
      <c r="V5549" t="str">
        <f t="shared" si="1564"/>
        <v>N</v>
      </c>
      <c r="W5549" s="2">
        <f t="shared" si="1565"/>
        <v>0</v>
      </c>
      <c r="X5549" s="2">
        <f t="shared" si="1557"/>
        <v>0</v>
      </c>
      <c r="Y5549" s="2"/>
    </row>
    <row r="5550" spans="1:25" x14ac:dyDescent="0.2">
      <c r="A5550">
        <v>3</v>
      </c>
      <c r="B5550" s="1">
        <v>42967.124999986547</v>
      </c>
      <c r="C5550">
        <v>37.1</v>
      </c>
      <c r="D5550" s="15">
        <f t="shared" si="1558"/>
        <v>37.1</v>
      </c>
      <c r="E5550">
        <v>32</v>
      </c>
      <c r="F5550" s="6">
        <v>1.6893</v>
      </c>
      <c r="G5550" s="6">
        <v>-1.5167529999999999E-2</v>
      </c>
      <c r="H5550" s="6">
        <f t="shared" si="1549"/>
        <v>1.67413247</v>
      </c>
      <c r="I5550" s="6">
        <f t="shared" si="1550"/>
        <v>5.1000000000000014</v>
      </c>
      <c r="J5550" s="6">
        <f t="shared" si="1551"/>
        <v>3.4258675300000014</v>
      </c>
      <c r="K5550" s="3">
        <f t="shared" si="1559"/>
        <v>3.9152771771428547</v>
      </c>
      <c r="L5550" s="6">
        <f t="shared" si="1552"/>
        <v>0</v>
      </c>
      <c r="M5550" s="6">
        <f t="shared" si="1560"/>
        <v>116.44190445714283</v>
      </c>
      <c r="N5550" s="6">
        <f t="shared" si="1561"/>
        <v>0.48940964714284974</v>
      </c>
      <c r="O5550" s="2">
        <f t="shared" si="1553"/>
        <v>-0.48940964714284974</v>
      </c>
      <c r="P5550" s="2">
        <f t="shared" si="1562"/>
        <v>31.51059035285715</v>
      </c>
      <c r="Q5550" s="2">
        <f t="shared" si="1554"/>
        <v>5.5894096471428512</v>
      </c>
      <c r="R5550" s="2">
        <f t="shared" si="1563"/>
        <v>1.67413247</v>
      </c>
      <c r="S5550" s="2">
        <f t="shared" si="1555"/>
        <v>3.9152771771428512</v>
      </c>
      <c r="T5550" s="2">
        <f t="shared" si="1566"/>
        <v>0</v>
      </c>
      <c r="U5550" s="2">
        <f t="shared" si="1556"/>
        <v>0</v>
      </c>
      <c r="V5550" t="str">
        <f t="shared" si="1564"/>
        <v>N</v>
      </c>
      <c r="W5550" s="2">
        <f t="shared" si="1565"/>
        <v>0</v>
      </c>
      <c r="X5550" s="2">
        <f t="shared" si="1557"/>
        <v>0</v>
      </c>
      <c r="Y5550" s="2"/>
    </row>
    <row r="5551" spans="1:25" x14ac:dyDescent="0.2">
      <c r="A5551">
        <v>4</v>
      </c>
      <c r="B5551" s="1">
        <v>42967.166666653211</v>
      </c>
      <c r="C5551">
        <v>36.700000000000003</v>
      </c>
      <c r="D5551" s="15">
        <f t="shared" si="1558"/>
        <v>36.700000000000003</v>
      </c>
      <c r="E5551">
        <v>32</v>
      </c>
      <c r="F5551" s="6">
        <v>1.62992</v>
      </c>
      <c r="G5551" s="6">
        <v>-1.5167529999999999E-2</v>
      </c>
      <c r="H5551" s="6">
        <f t="shared" si="1549"/>
        <v>1.61475247</v>
      </c>
      <c r="I5551" s="6">
        <f t="shared" si="1550"/>
        <v>4.7000000000000028</v>
      </c>
      <c r="J5551" s="6">
        <f t="shared" si="1551"/>
        <v>3.0852475300000028</v>
      </c>
      <c r="K5551" s="3">
        <f t="shared" si="1559"/>
        <v>3.5259971771428553</v>
      </c>
      <c r="L5551" s="6">
        <f t="shared" si="1552"/>
        <v>0</v>
      </c>
      <c r="M5551" s="6">
        <f t="shared" si="1560"/>
        <v>112.91590727999997</v>
      </c>
      <c r="N5551" s="6">
        <f t="shared" si="1561"/>
        <v>0.44074964714285159</v>
      </c>
      <c r="O5551" s="2">
        <f t="shared" si="1553"/>
        <v>-0.44074964714285159</v>
      </c>
      <c r="P5551" s="2">
        <f t="shared" si="1562"/>
        <v>31.559250352857148</v>
      </c>
      <c r="Q5551" s="2">
        <f t="shared" si="1554"/>
        <v>5.1407496471428544</v>
      </c>
      <c r="R5551" s="2">
        <f t="shared" si="1563"/>
        <v>1.61475247</v>
      </c>
      <c r="S5551" s="2">
        <f t="shared" si="1555"/>
        <v>3.5259971771428544</v>
      </c>
      <c r="T5551" s="2">
        <f t="shared" si="1566"/>
        <v>0</v>
      </c>
      <c r="U5551" s="2">
        <f t="shared" si="1556"/>
        <v>0</v>
      </c>
      <c r="V5551" t="str">
        <f t="shared" si="1564"/>
        <v>N</v>
      </c>
      <c r="W5551" s="2">
        <f t="shared" si="1565"/>
        <v>0</v>
      </c>
      <c r="X5551" s="2">
        <f t="shared" si="1557"/>
        <v>0</v>
      </c>
      <c r="Y5551" s="2"/>
    </row>
    <row r="5552" spans="1:25" x14ac:dyDescent="0.2">
      <c r="A5552">
        <v>5</v>
      </c>
      <c r="B5552" s="1">
        <v>42967.208333319875</v>
      </c>
      <c r="C5552">
        <v>37</v>
      </c>
      <c r="D5552" s="15">
        <f t="shared" si="1558"/>
        <v>37</v>
      </c>
      <c r="E5552">
        <v>32</v>
      </c>
      <c r="F5552" s="6">
        <v>0.69805200000000001</v>
      </c>
      <c r="G5552" s="6">
        <v>-1.5167529999999999E-2</v>
      </c>
      <c r="H5552" s="6">
        <f t="shared" si="1549"/>
        <v>0.68288446999999997</v>
      </c>
      <c r="I5552" s="6">
        <f t="shared" si="1550"/>
        <v>5</v>
      </c>
      <c r="J5552" s="6">
        <f t="shared" si="1551"/>
        <v>4.3171155299999997</v>
      </c>
      <c r="K5552" s="3">
        <f t="shared" si="1559"/>
        <v>2.9159072799999706</v>
      </c>
      <c r="L5552" s="6">
        <f t="shared" si="1552"/>
        <v>0</v>
      </c>
      <c r="M5552" s="6">
        <f t="shared" si="1560"/>
        <v>110</v>
      </c>
      <c r="N5552" s="6">
        <f t="shared" si="1561"/>
        <v>0</v>
      </c>
      <c r="O5552" s="2">
        <f t="shared" si="1553"/>
        <v>0</v>
      </c>
      <c r="P5552" s="2">
        <f t="shared" si="1562"/>
        <v>32</v>
      </c>
      <c r="Q5552" s="2">
        <f t="shared" si="1554"/>
        <v>5</v>
      </c>
      <c r="R5552" s="2">
        <f t="shared" si="1563"/>
        <v>0.68288446999999997</v>
      </c>
      <c r="S5552" s="2">
        <f t="shared" si="1555"/>
        <v>4.3171155299999997</v>
      </c>
      <c r="T5552" s="2">
        <f t="shared" si="1566"/>
        <v>0</v>
      </c>
      <c r="U5552" s="2">
        <f t="shared" si="1556"/>
        <v>0</v>
      </c>
      <c r="V5552" t="str">
        <f t="shared" si="1564"/>
        <v>N</v>
      </c>
      <c r="W5552" s="2">
        <f t="shared" si="1565"/>
        <v>0</v>
      </c>
      <c r="X5552" s="2">
        <f t="shared" si="1557"/>
        <v>0</v>
      </c>
      <c r="Y5552" s="2"/>
    </row>
    <row r="5553" spans="1:25" x14ac:dyDescent="0.2">
      <c r="A5553">
        <v>6</v>
      </c>
      <c r="B5553" s="1">
        <v>42967.249999986539</v>
      </c>
      <c r="C5553">
        <v>38.9</v>
      </c>
      <c r="D5553" s="15">
        <f t="shared" si="1558"/>
        <v>38.9</v>
      </c>
      <c r="E5553">
        <v>32</v>
      </c>
      <c r="F5553" s="6">
        <v>0.54165600000000003</v>
      </c>
      <c r="G5553" s="6">
        <v>-1.5167529999999999E-2</v>
      </c>
      <c r="H5553" s="6">
        <f t="shared" si="1549"/>
        <v>0.52648846999999999</v>
      </c>
      <c r="I5553" s="6">
        <f t="shared" si="1550"/>
        <v>6.8999999999999986</v>
      </c>
      <c r="J5553" s="6">
        <f t="shared" si="1551"/>
        <v>6.3735115299999983</v>
      </c>
      <c r="K5553" s="3">
        <f t="shared" si="1559"/>
        <v>0</v>
      </c>
      <c r="L5553" s="6">
        <f t="shared" si="1552"/>
        <v>0</v>
      </c>
      <c r="M5553" s="6">
        <f t="shared" si="1560"/>
        <v>110</v>
      </c>
      <c r="N5553" s="6">
        <f t="shared" si="1561"/>
        <v>0</v>
      </c>
      <c r="O5553" s="2">
        <f t="shared" si="1553"/>
        <v>0</v>
      </c>
      <c r="P5553" s="2">
        <f t="shared" si="1562"/>
        <v>32</v>
      </c>
      <c r="Q5553" s="2">
        <f t="shared" si="1554"/>
        <v>6.8999999999999986</v>
      </c>
      <c r="R5553" s="2">
        <f t="shared" si="1563"/>
        <v>0.52648846999999999</v>
      </c>
      <c r="S5553" s="2">
        <f t="shared" si="1555"/>
        <v>6.3735115299999983</v>
      </c>
      <c r="T5553" s="2">
        <f t="shared" si="1566"/>
        <v>0</v>
      </c>
      <c r="U5553" s="2">
        <f t="shared" si="1556"/>
        <v>0</v>
      </c>
      <c r="V5553" t="str">
        <f t="shared" si="1564"/>
        <v>N</v>
      </c>
      <c r="W5553" s="2">
        <f t="shared" si="1565"/>
        <v>0</v>
      </c>
      <c r="X5553" s="2">
        <f t="shared" si="1557"/>
        <v>0</v>
      </c>
      <c r="Y5553" s="2"/>
    </row>
    <row r="5554" spans="1:25" x14ac:dyDescent="0.2">
      <c r="A5554">
        <v>7</v>
      </c>
      <c r="B5554" s="1">
        <v>42967.291666653204</v>
      </c>
      <c r="C5554">
        <v>41.2</v>
      </c>
      <c r="D5554" s="15">
        <f t="shared" si="1558"/>
        <v>41.2</v>
      </c>
      <c r="E5554">
        <v>32</v>
      </c>
      <c r="F5554" s="6">
        <v>0</v>
      </c>
      <c r="G5554" s="6">
        <v>9.158100000000001</v>
      </c>
      <c r="H5554" s="6">
        <f t="shared" si="1549"/>
        <v>9.158100000000001</v>
      </c>
      <c r="I5554" s="6">
        <f t="shared" si="1550"/>
        <v>9.2000000000000028</v>
      </c>
      <c r="J5554" s="6">
        <f t="shared" si="1551"/>
        <v>4.1900000000001825E-2</v>
      </c>
      <c r="K5554" s="3">
        <f t="shared" si="1559"/>
        <v>0</v>
      </c>
      <c r="L5554" s="6">
        <f t="shared" si="1552"/>
        <v>0</v>
      </c>
      <c r="M5554" s="6">
        <f t="shared" si="1560"/>
        <v>110</v>
      </c>
      <c r="N5554" s="6">
        <f t="shared" si="1561"/>
        <v>0</v>
      </c>
      <c r="O5554" s="2">
        <f t="shared" si="1553"/>
        <v>0</v>
      </c>
      <c r="P5554" s="2">
        <f t="shared" si="1562"/>
        <v>32</v>
      </c>
      <c r="Q5554" s="2">
        <f t="shared" si="1554"/>
        <v>9.2000000000000028</v>
      </c>
      <c r="R5554" s="2">
        <f t="shared" si="1563"/>
        <v>9.158100000000001</v>
      </c>
      <c r="S5554" s="2">
        <f t="shared" si="1555"/>
        <v>4.1900000000001825E-2</v>
      </c>
      <c r="T5554" s="2">
        <f t="shared" si="1566"/>
        <v>0</v>
      </c>
      <c r="U5554" s="2">
        <f t="shared" si="1556"/>
        <v>0</v>
      </c>
      <c r="V5554" t="str">
        <f t="shared" si="1564"/>
        <v>N</v>
      </c>
      <c r="W5554" s="2">
        <f t="shared" si="1565"/>
        <v>0</v>
      </c>
      <c r="X5554" s="2">
        <f t="shared" si="1557"/>
        <v>0</v>
      </c>
      <c r="Y5554" s="2"/>
    </row>
    <row r="5555" spans="1:25" x14ac:dyDescent="0.2">
      <c r="A5555">
        <v>8</v>
      </c>
      <c r="B5555" s="1">
        <v>42967.333333319868</v>
      </c>
      <c r="C5555">
        <v>42.6</v>
      </c>
      <c r="D5555" s="15">
        <f t="shared" si="1558"/>
        <v>42.6</v>
      </c>
      <c r="E5555">
        <v>32</v>
      </c>
      <c r="F5555" s="6">
        <v>0</v>
      </c>
      <c r="G5555" s="6">
        <v>21.072399999999998</v>
      </c>
      <c r="H5555" s="6">
        <f t="shared" si="1549"/>
        <v>21.072399999999998</v>
      </c>
      <c r="I5555" s="6">
        <f t="shared" si="1550"/>
        <v>10.600000000000001</v>
      </c>
      <c r="J5555" s="6">
        <f t="shared" si="1551"/>
        <v>0</v>
      </c>
      <c r="K5555" s="3">
        <f t="shared" si="1559"/>
        <v>0</v>
      </c>
      <c r="L5555" s="6">
        <f t="shared" si="1552"/>
        <v>10.472399999999997</v>
      </c>
      <c r="M5555" s="6">
        <f t="shared" si="1560"/>
        <v>120.47239999999999</v>
      </c>
      <c r="N5555" s="6">
        <f t="shared" si="1561"/>
        <v>0</v>
      </c>
      <c r="O5555" s="2">
        <f t="shared" si="1553"/>
        <v>0</v>
      </c>
      <c r="P5555" s="2">
        <f t="shared" si="1562"/>
        <v>32</v>
      </c>
      <c r="Q5555" s="2">
        <f t="shared" si="1554"/>
        <v>10.600000000000001</v>
      </c>
      <c r="R5555" s="2">
        <f t="shared" si="1563"/>
        <v>10.600000000000001</v>
      </c>
      <c r="S5555" s="2">
        <f t="shared" si="1555"/>
        <v>0</v>
      </c>
      <c r="T5555" s="2">
        <f t="shared" si="1566"/>
        <v>10.472399999999993</v>
      </c>
      <c r="U5555" s="2">
        <f t="shared" si="1556"/>
        <v>0</v>
      </c>
      <c r="V5555" t="str">
        <f t="shared" si="1564"/>
        <v>Y</v>
      </c>
      <c r="W5555" s="2">
        <f t="shared" si="1565"/>
        <v>0</v>
      </c>
      <c r="X5555" s="2">
        <f t="shared" si="1557"/>
        <v>0</v>
      </c>
      <c r="Y5555" s="2"/>
    </row>
    <row r="5556" spans="1:25" x14ac:dyDescent="0.2">
      <c r="A5556">
        <v>9</v>
      </c>
      <c r="B5556" s="1">
        <v>42967.374999986532</v>
      </c>
      <c r="C5556">
        <v>45.3</v>
      </c>
      <c r="D5556" s="15">
        <f t="shared" si="1558"/>
        <v>45.3</v>
      </c>
      <c r="E5556">
        <v>32</v>
      </c>
      <c r="F5556" s="6">
        <v>0</v>
      </c>
      <c r="G5556" s="6">
        <v>25.750439999999998</v>
      </c>
      <c r="H5556" s="6">
        <f t="shared" si="1549"/>
        <v>25.750439999999998</v>
      </c>
      <c r="I5556" s="6">
        <f t="shared" si="1550"/>
        <v>13.299999999999997</v>
      </c>
      <c r="J5556" s="6">
        <f t="shared" si="1551"/>
        <v>0</v>
      </c>
      <c r="K5556" s="3">
        <f t="shared" si="1559"/>
        <v>0</v>
      </c>
      <c r="L5556" s="6">
        <f t="shared" si="1552"/>
        <v>12.45044</v>
      </c>
      <c r="M5556" s="6">
        <f t="shared" si="1560"/>
        <v>132.92284000000001</v>
      </c>
      <c r="N5556" s="6">
        <f t="shared" si="1561"/>
        <v>0</v>
      </c>
      <c r="O5556" s="2">
        <f t="shared" si="1553"/>
        <v>0</v>
      </c>
      <c r="P5556" s="2">
        <f t="shared" si="1562"/>
        <v>32</v>
      </c>
      <c r="Q5556" s="2">
        <f t="shared" si="1554"/>
        <v>13.299999999999997</v>
      </c>
      <c r="R5556" s="2">
        <f t="shared" si="1563"/>
        <v>13.299999999999997</v>
      </c>
      <c r="S5556" s="2">
        <f t="shared" si="1555"/>
        <v>0</v>
      </c>
      <c r="T5556" s="2">
        <f t="shared" si="1566"/>
        <v>12.450440000000015</v>
      </c>
      <c r="U5556" s="2">
        <f t="shared" si="1556"/>
        <v>0</v>
      </c>
      <c r="V5556" t="str">
        <f t="shared" si="1564"/>
        <v>Y</v>
      </c>
      <c r="W5556" s="2">
        <f t="shared" si="1565"/>
        <v>0</v>
      </c>
      <c r="X5556" s="2">
        <f t="shared" si="1557"/>
        <v>0</v>
      </c>
      <c r="Y5556" s="2"/>
    </row>
    <row r="5557" spans="1:25" x14ac:dyDescent="0.2">
      <c r="A5557">
        <v>10</v>
      </c>
      <c r="B5557" s="1">
        <v>42967.416666653196</v>
      </c>
      <c r="C5557">
        <v>48.2</v>
      </c>
      <c r="D5557" s="15">
        <f t="shared" si="1558"/>
        <v>48.2</v>
      </c>
      <c r="E5557">
        <v>32</v>
      </c>
      <c r="F5557" s="6">
        <v>0.117385</v>
      </c>
      <c r="G5557" s="6">
        <v>25.091810000000002</v>
      </c>
      <c r="H5557" s="6">
        <f t="shared" si="1549"/>
        <v>25.209195000000001</v>
      </c>
      <c r="I5557" s="6">
        <f t="shared" si="1550"/>
        <v>16.200000000000003</v>
      </c>
      <c r="J5557" s="6">
        <f t="shared" si="1551"/>
        <v>0</v>
      </c>
      <c r="K5557" s="3">
        <f t="shared" si="1559"/>
        <v>0</v>
      </c>
      <c r="L5557" s="6">
        <f t="shared" si="1552"/>
        <v>9.0091949999999983</v>
      </c>
      <c r="M5557" s="6">
        <f t="shared" si="1560"/>
        <v>141.93203500000001</v>
      </c>
      <c r="N5557" s="6">
        <f t="shared" si="1561"/>
        <v>0</v>
      </c>
      <c r="O5557" s="2">
        <f t="shared" si="1553"/>
        <v>0</v>
      </c>
      <c r="P5557" s="2">
        <f t="shared" si="1562"/>
        <v>32</v>
      </c>
      <c r="Q5557" s="2">
        <f t="shared" si="1554"/>
        <v>16.200000000000003</v>
      </c>
      <c r="R5557" s="2">
        <f t="shared" si="1563"/>
        <v>16.200000000000003</v>
      </c>
      <c r="S5557" s="2">
        <f t="shared" si="1555"/>
        <v>0</v>
      </c>
      <c r="T5557" s="2">
        <f t="shared" si="1566"/>
        <v>9.0091950000000054</v>
      </c>
      <c r="U5557" s="2">
        <f t="shared" si="1556"/>
        <v>0</v>
      </c>
      <c r="V5557" t="str">
        <f t="shared" si="1564"/>
        <v>Y</v>
      </c>
      <c r="W5557" s="2">
        <f t="shared" si="1565"/>
        <v>0</v>
      </c>
      <c r="X5557" s="2">
        <f t="shared" si="1557"/>
        <v>0</v>
      </c>
      <c r="Y5557" s="2"/>
    </row>
    <row r="5558" spans="1:25" x14ac:dyDescent="0.2">
      <c r="A5558">
        <v>11</v>
      </c>
      <c r="B5558" s="1">
        <v>42967.458333319861</v>
      </c>
      <c r="C5558">
        <v>49.8</v>
      </c>
      <c r="D5558" s="15">
        <f t="shared" si="1558"/>
        <v>49.8</v>
      </c>
      <c r="E5558">
        <v>32</v>
      </c>
      <c r="F5558" s="6">
        <v>0.39985300000000001</v>
      </c>
      <c r="G5558" s="6">
        <v>15.09449</v>
      </c>
      <c r="H5558" s="6">
        <f t="shared" si="1549"/>
        <v>15.494343000000001</v>
      </c>
      <c r="I5558" s="6">
        <f t="shared" si="1550"/>
        <v>17.799999999999997</v>
      </c>
      <c r="J5558" s="6">
        <f t="shared" si="1551"/>
        <v>2.3056569999999965</v>
      </c>
      <c r="K5558" s="3">
        <f t="shared" si="1559"/>
        <v>2.6350365714285715</v>
      </c>
      <c r="L5558" s="6">
        <f t="shared" si="1552"/>
        <v>0</v>
      </c>
      <c r="M5558" s="6">
        <f t="shared" si="1560"/>
        <v>139.29699842857144</v>
      </c>
      <c r="N5558" s="6">
        <f t="shared" si="1561"/>
        <v>0.32937957142857499</v>
      </c>
      <c r="O5558" s="2">
        <f t="shared" si="1553"/>
        <v>-0.32937957142857499</v>
      </c>
      <c r="P5558" s="2">
        <f t="shared" si="1562"/>
        <v>31.670620428571425</v>
      </c>
      <c r="Q5558" s="2">
        <f t="shared" si="1554"/>
        <v>18.129379571428572</v>
      </c>
      <c r="R5558" s="2">
        <f t="shared" si="1563"/>
        <v>15.494343000000001</v>
      </c>
      <c r="S5558" s="2">
        <f t="shared" si="1555"/>
        <v>2.6350365714285715</v>
      </c>
      <c r="T5558" s="2">
        <f t="shared" si="1566"/>
        <v>0</v>
      </c>
      <c r="U5558" s="2">
        <f t="shared" si="1556"/>
        <v>0</v>
      </c>
      <c r="V5558" t="str">
        <f t="shared" si="1564"/>
        <v>Y</v>
      </c>
      <c r="W5558" s="2">
        <f t="shared" si="1565"/>
        <v>0</v>
      </c>
      <c r="X5558" s="2">
        <f t="shared" si="1557"/>
        <v>0</v>
      </c>
      <c r="Y5558" s="2"/>
    </row>
    <row r="5559" spans="1:25" x14ac:dyDescent="0.2">
      <c r="A5559">
        <v>12</v>
      </c>
      <c r="B5559" s="1">
        <v>42967.499999986525</v>
      </c>
      <c r="C5559">
        <v>49.9</v>
      </c>
      <c r="D5559" s="15">
        <f t="shared" si="1558"/>
        <v>49.9</v>
      </c>
      <c r="E5559">
        <v>32</v>
      </c>
      <c r="F5559" s="6">
        <v>0</v>
      </c>
      <c r="G5559" s="6">
        <v>26.428159999999998</v>
      </c>
      <c r="H5559" s="6">
        <f t="shared" si="1549"/>
        <v>26.428159999999998</v>
      </c>
      <c r="I5559" s="6">
        <f t="shared" si="1550"/>
        <v>17.899999999999999</v>
      </c>
      <c r="J5559" s="6">
        <f t="shared" si="1551"/>
        <v>0</v>
      </c>
      <c r="K5559" s="3">
        <f t="shared" si="1559"/>
        <v>0</v>
      </c>
      <c r="L5559" s="6">
        <f t="shared" si="1552"/>
        <v>8.5281599999999997</v>
      </c>
      <c r="M5559" s="6">
        <f t="shared" si="1560"/>
        <v>147.82515842857146</v>
      </c>
      <c r="N5559" s="6">
        <f t="shared" si="1561"/>
        <v>0</v>
      </c>
      <c r="O5559" s="2">
        <f t="shared" si="1553"/>
        <v>0</v>
      </c>
      <c r="P5559" s="2">
        <f t="shared" si="1562"/>
        <v>32</v>
      </c>
      <c r="Q5559" s="2">
        <f t="shared" si="1554"/>
        <v>17.899999999999999</v>
      </c>
      <c r="R5559" s="2">
        <f t="shared" si="1563"/>
        <v>17.899999999999999</v>
      </c>
      <c r="S5559" s="2">
        <f t="shared" si="1555"/>
        <v>0</v>
      </c>
      <c r="T5559" s="2">
        <f t="shared" si="1566"/>
        <v>8.528160000000014</v>
      </c>
      <c r="U5559" s="2">
        <f t="shared" si="1556"/>
        <v>0</v>
      </c>
      <c r="V5559" t="str">
        <f t="shared" si="1564"/>
        <v>Y</v>
      </c>
      <c r="W5559" s="2">
        <f t="shared" si="1565"/>
        <v>0</v>
      </c>
      <c r="X5559" s="2">
        <f t="shared" si="1557"/>
        <v>0</v>
      </c>
      <c r="Y5559" s="2"/>
    </row>
    <row r="5560" spans="1:25" x14ac:dyDescent="0.2">
      <c r="A5560">
        <v>13</v>
      </c>
      <c r="B5560" s="1">
        <v>42967.541666653189</v>
      </c>
      <c r="C5560">
        <v>49.8</v>
      </c>
      <c r="D5560" s="15">
        <f t="shared" si="1558"/>
        <v>49.8</v>
      </c>
      <c r="E5560">
        <v>32</v>
      </c>
      <c r="F5560" s="6">
        <v>0</v>
      </c>
      <c r="G5560" s="6">
        <v>17.37313</v>
      </c>
      <c r="H5560" s="6">
        <f t="shared" si="1549"/>
        <v>17.37313</v>
      </c>
      <c r="I5560" s="6">
        <f t="shared" si="1550"/>
        <v>17.799999999999997</v>
      </c>
      <c r="J5560" s="6">
        <f t="shared" si="1551"/>
        <v>0.42686999999999742</v>
      </c>
      <c r="K5560" s="3">
        <f t="shared" si="1559"/>
        <v>0.4878514285714175</v>
      </c>
      <c r="L5560" s="6">
        <f t="shared" si="1552"/>
        <v>0</v>
      </c>
      <c r="M5560" s="6">
        <f t="shared" si="1560"/>
        <v>147.33730700000004</v>
      </c>
      <c r="N5560" s="6">
        <f t="shared" si="1561"/>
        <v>6.0981428571409424E-2</v>
      </c>
      <c r="O5560" s="2">
        <f t="shared" si="1553"/>
        <v>-6.0981428571409424E-2</v>
      </c>
      <c r="P5560" s="2">
        <f t="shared" si="1562"/>
        <v>31.939018571428591</v>
      </c>
      <c r="Q5560" s="2">
        <f t="shared" si="1554"/>
        <v>17.860981428571407</v>
      </c>
      <c r="R5560" s="2">
        <f t="shared" si="1563"/>
        <v>17.37313</v>
      </c>
      <c r="S5560" s="2">
        <f t="shared" si="1555"/>
        <v>0.48785142857140684</v>
      </c>
      <c r="T5560" s="2">
        <f t="shared" si="1566"/>
        <v>0</v>
      </c>
      <c r="U5560" s="2">
        <f t="shared" si="1556"/>
        <v>0</v>
      </c>
      <c r="V5560" t="str">
        <f t="shared" si="1564"/>
        <v>Y</v>
      </c>
      <c r="W5560" s="2">
        <f t="shared" si="1565"/>
        <v>0</v>
      </c>
      <c r="X5560" s="2">
        <f t="shared" si="1557"/>
        <v>0</v>
      </c>
      <c r="Y5560" s="2"/>
    </row>
    <row r="5561" spans="1:25" x14ac:dyDescent="0.2">
      <c r="A5561">
        <v>14</v>
      </c>
      <c r="B5561" s="1">
        <v>42967.583333319853</v>
      </c>
      <c r="C5561">
        <v>47.9</v>
      </c>
      <c r="D5561" s="15">
        <f t="shared" si="1558"/>
        <v>47.9</v>
      </c>
      <c r="E5561">
        <v>32</v>
      </c>
      <c r="F5561" s="6">
        <v>0</v>
      </c>
      <c r="G5561" s="6">
        <v>29.573119999999999</v>
      </c>
      <c r="H5561" s="6">
        <f t="shared" si="1549"/>
        <v>29.573119999999999</v>
      </c>
      <c r="I5561" s="6">
        <f t="shared" si="1550"/>
        <v>15.899999999999999</v>
      </c>
      <c r="J5561" s="6">
        <f t="shared" si="1551"/>
        <v>0</v>
      </c>
      <c r="K5561" s="3">
        <f t="shared" si="1559"/>
        <v>0</v>
      </c>
      <c r="L5561" s="6">
        <f t="shared" si="1552"/>
        <v>13.673120000000001</v>
      </c>
      <c r="M5561" s="6">
        <f t="shared" si="1560"/>
        <v>161.01042700000005</v>
      </c>
      <c r="N5561" s="6">
        <f t="shared" si="1561"/>
        <v>0</v>
      </c>
      <c r="O5561" s="2">
        <f t="shared" si="1553"/>
        <v>0</v>
      </c>
      <c r="P5561" s="2">
        <f t="shared" si="1562"/>
        <v>32</v>
      </c>
      <c r="Q5561" s="2">
        <f t="shared" si="1554"/>
        <v>15.899999999999999</v>
      </c>
      <c r="R5561" s="2">
        <f t="shared" si="1563"/>
        <v>15.899999999999999</v>
      </c>
      <c r="S5561" s="2">
        <f t="shared" si="1555"/>
        <v>0</v>
      </c>
      <c r="T5561" s="2">
        <f t="shared" si="1566"/>
        <v>13.673120000000011</v>
      </c>
      <c r="U5561" s="2">
        <f t="shared" si="1556"/>
        <v>0</v>
      </c>
      <c r="V5561" t="str">
        <f t="shared" si="1564"/>
        <v>Y</v>
      </c>
      <c r="W5561" s="2">
        <f t="shared" si="1565"/>
        <v>0</v>
      </c>
      <c r="X5561" s="2">
        <f t="shared" si="1557"/>
        <v>0</v>
      </c>
      <c r="Y5561" s="2"/>
    </row>
    <row r="5562" spans="1:25" x14ac:dyDescent="0.2">
      <c r="A5562">
        <v>15</v>
      </c>
      <c r="B5562" s="1">
        <v>42967.624999986518</v>
      </c>
      <c r="C5562">
        <v>50.9</v>
      </c>
      <c r="D5562" s="15">
        <f t="shared" si="1558"/>
        <v>50.9</v>
      </c>
      <c r="E5562">
        <v>32</v>
      </c>
      <c r="F5562" s="6">
        <v>4.2689299999999999E-2</v>
      </c>
      <c r="G5562" s="6">
        <v>23.478900000000003</v>
      </c>
      <c r="H5562" s="6">
        <f t="shared" si="1549"/>
        <v>23.521589300000002</v>
      </c>
      <c r="I5562" s="6">
        <f t="shared" si="1550"/>
        <v>18.899999999999999</v>
      </c>
      <c r="J5562" s="6">
        <f t="shared" si="1551"/>
        <v>0</v>
      </c>
      <c r="K5562" s="3">
        <f t="shared" si="1559"/>
        <v>0</v>
      </c>
      <c r="L5562" s="6">
        <f t="shared" si="1552"/>
        <v>4.6215893000000037</v>
      </c>
      <c r="M5562" s="6">
        <f t="shared" si="1560"/>
        <v>165.63201630000006</v>
      </c>
      <c r="N5562" s="6">
        <f t="shared" si="1561"/>
        <v>0</v>
      </c>
      <c r="O5562" s="2">
        <f t="shared" si="1553"/>
        <v>0</v>
      </c>
      <c r="P5562" s="2">
        <f t="shared" si="1562"/>
        <v>32</v>
      </c>
      <c r="Q5562" s="2">
        <f t="shared" si="1554"/>
        <v>18.899999999999999</v>
      </c>
      <c r="R5562" s="2">
        <f t="shared" si="1563"/>
        <v>18.899999999999999</v>
      </c>
      <c r="S5562" s="2">
        <f t="shared" si="1555"/>
        <v>0</v>
      </c>
      <c r="T5562" s="2">
        <f t="shared" si="1566"/>
        <v>4.6215893000000108</v>
      </c>
      <c r="U5562" s="2">
        <f t="shared" si="1556"/>
        <v>0</v>
      </c>
      <c r="V5562" t="str">
        <f t="shared" si="1564"/>
        <v>Y</v>
      </c>
      <c r="W5562" s="2">
        <f t="shared" si="1565"/>
        <v>0</v>
      </c>
      <c r="X5562" s="2">
        <f t="shared" si="1557"/>
        <v>0</v>
      </c>
      <c r="Y5562" s="2"/>
    </row>
    <row r="5563" spans="1:25" x14ac:dyDescent="0.2">
      <c r="A5563">
        <v>16</v>
      </c>
      <c r="B5563" s="1">
        <v>42967.666666653182</v>
      </c>
      <c r="C5563">
        <v>51.6</v>
      </c>
      <c r="D5563" s="15">
        <f t="shared" si="1558"/>
        <v>51.6</v>
      </c>
      <c r="E5563">
        <v>32</v>
      </c>
      <c r="F5563" s="6">
        <v>0.206347</v>
      </c>
      <c r="G5563" s="6">
        <v>3.0175559999999999</v>
      </c>
      <c r="H5563" s="6">
        <f t="shared" si="1549"/>
        <v>3.223903</v>
      </c>
      <c r="I5563" s="6">
        <f t="shared" si="1550"/>
        <v>19.600000000000001</v>
      </c>
      <c r="J5563" s="6">
        <f t="shared" si="1551"/>
        <v>16.376097000000001</v>
      </c>
      <c r="K5563" s="3">
        <f t="shared" si="1559"/>
        <v>18.715539428571418</v>
      </c>
      <c r="L5563" s="6">
        <f t="shared" si="1552"/>
        <v>0</v>
      </c>
      <c r="M5563" s="6">
        <f t="shared" si="1560"/>
        <v>146.91647687142864</v>
      </c>
      <c r="N5563" s="6">
        <f t="shared" si="1561"/>
        <v>2.3394424285714308</v>
      </c>
      <c r="O5563" s="2">
        <f t="shared" si="1553"/>
        <v>-2.3394424285714308</v>
      </c>
      <c r="P5563" s="2">
        <f t="shared" si="1562"/>
        <v>29.660557571428569</v>
      </c>
      <c r="Q5563" s="2">
        <f t="shared" si="1554"/>
        <v>21.939442428571432</v>
      </c>
      <c r="R5563" s="2">
        <f t="shared" si="1563"/>
        <v>3.223903</v>
      </c>
      <c r="S5563" s="2">
        <f t="shared" si="1555"/>
        <v>18.715539428571432</v>
      </c>
      <c r="T5563" s="2">
        <f t="shared" si="1566"/>
        <v>0</v>
      </c>
      <c r="U5563" s="2">
        <f t="shared" si="1556"/>
        <v>0</v>
      </c>
      <c r="V5563" t="str">
        <f t="shared" si="1564"/>
        <v>Y</v>
      </c>
      <c r="W5563" s="2">
        <f t="shared" si="1565"/>
        <v>0</v>
      </c>
      <c r="X5563" s="2">
        <f t="shared" si="1557"/>
        <v>0</v>
      </c>
      <c r="Y5563" s="2"/>
    </row>
    <row r="5564" spans="1:25" x14ac:dyDescent="0.2">
      <c r="A5564">
        <v>17</v>
      </c>
      <c r="B5564" s="1">
        <v>42967.708333319846</v>
      </c>
      <c r="C5564">
        <v>49.7</v>
      </c>
      <c r="D5564" s="15">
        <f t="shared" si="1558"/>
        <v>49.7</v>
      </c>
      <c r="E5564">
        <v>32</v>
      </c>
      <c r="F5564" s="6">
        <v>0.75944400000000001</v>
      </c>
      <c r="G5564" s="6">
        <v>6.3998520000000001</v>
      </c>
      <c r="H5564" s="6">
        <f t="shared" si="1549"/>
        <v>7.1592960000000003</v>
      </c>
      <c r="I5564" s="6">
        <f t="shared" si="1550"/>
        <v>17.700000000000003</v>
      </c>
      <c r="J5564" s="6">
        <f t="shared" si="1551"/>
        <v>10.540704000000002</v>
      </c>
      <c r="K5564" s="3">
        <f t="shared" si="1559"/>
        <v>12.046518857142871</v>
      </c>
      <c r="L5564" s="6">
        <f t="shared" si="1552"/>
        <v>0</v>
      </c>
      <c r="M5564" s="6">
        <f t="shared" si="1560"/>
        <v>134.86995801428577</v>
      </c>
      <c r="N5564" s="6">
        <f t="shared" si="1561"/>
        <v>1.505814857142866</v>
      </c>
      <c r="O5564" s="2">
        <f t="shared" si="1553"/>
        <v>-1.505814857142866</v>
      </c>
      <c r="P5564" s="2">
        <f t="shared" si="1562"/>
        <v>30.494185142857134</v>
      </c>
      <c r="Q5564" s="2">
        <f t="shared" si="1554"/>
        <v>19.205814857142869</v>
      </c>
      <c r="R5564" s="2">
        <f t="shared" si="1563"/>
        <v>7.1592960000000003</v>
      </c>
      <c r="S5564" s="2">
        <f t="shared" si="1555"/>
        <v>12.046518857142868</v>
      </c>
      <c r="T5564" s="2">
        <f t="shared" si="1566"/>
        <v>0</v>
      </c>
      <c r="U5564" s="2">
        <f t="shared" si="1556"/>
        <v>0</v>
      </c>
      <c r="V5564" t="str">
        <f t="shared" si="1564"/>
        <v>N</v>
      </c>
      <c r="W5564" s="2">
        <f t="shared" si="1565"/>
        <v>0</v>
      </c>
      <c r="X5564" s="2">
        <f t="shared" si="1557"/>
        <v>0</v>
      </c>
      <c r="Y5564" s="2"/>
    </row>
    <row r="5565" spans="1:25" x14ac:dyDescent="0.2">
      <c r="A5565">
        <v>18</v>
      </c>
      <c r="B5565" s="1">
        <v>42967.74999998651</v>
      </c>
      <c r="C5565">
        <v>50</v>
      </c>
      <c r="D5565" s="15">
        <f t="shared" si="1558"/>
        <v>50</v>
      </c>
      <c r="E5565">
        <v>32</v>
      </c>
      <c r="F5565" s="6">
        <v>0.88627599999999995</v>
      </c>
      <c r="G5565" s="6">
        <v>0.15255617000000002</v>
      </c>
      <c r="H5565" s="6">
        <f t="shared" si="1549"/>
        <v>1.0388321700000001</v>
      </c>
      <c r="I5565" s="6">
        <f t="shared" si="1550"/>
        <v>18</v>
      </c>
      <c r="J5565" s="6">
        <f t="shared" si="1551"/>
        <v>16.961167830000001</v>
      </c>
      <c r="K5565" s="3">
        <f t="shared" si="1559"/>
        <v>19.384191805714295</v>
      </c>
      <c r="L5565" s="6">
        <f t="shared" si="1552"/>
        <v>0</v>
      </c>
      <c r="M5565" s="6">
        <f t="shared" si="1560"/>
        <v>115.48576620857148</v>
      </c>
      <c r="N5565" s="6">
        <f t="shared" si="1561"/>
        <v>2.4230239757143011</v>
      </c>
      <c r="O5565" s="2">
        <f t="shared" si="1553"/>
        <v>-2.4230239757143011</v>
      </c>
      <c r="P5565" s="2">
        <f t="shared" si="1562"/>
        <v>29.576976024285699</v>
      </c>
      <c r="Q5565" s="2">
        <f t="shared" si="1554"/>
        <v>20.423023975714301</v>
      </c>
      <c r="R5565" s="2">
        <f t="shared" si="1563"/>
        <v>1.0388321700000001</v>
      </c>
      <c r="S5565" s="2">
        <f t="shared" si="1555"/>
        <v>19.384191805714302</v>
      </c>
      <c r="T5565" s="2">
        <f t="shared" si="1566"/>
        <v>0</v>
      </c>
      <c r="U5565" s="2">
        <f t="shared" si="1556"/>
        <v>0</v>
      </c>
      <c r="V5565" t="str">
        <f t="shared" si="1564"/>
        <v>N</v>
      </c>
      <c r="W5565" s="2">
        <f t="shared" si="1565"/>
        <v>0</v>
      </c>
      <c r="X5565" s="2">
        <f t="shared" si="1557"/>
        <v>0</v>
      </c>
      <c r="Y5565" s="2"/>
    </row>
    <row r="5566" spans="1:25" x14ac:dyDescent="0.2">
      <c r="A5566">
        <v>19</v>
      </c>
      <c r="B5566" s="1">
        <v>42967.791666653175</v>
      </c>
      <c r="C5566">
        <v>50.3</v>
      </c>
      <c r="D5566" s="15">
        <f t="shared" si="1558"/>
        <v>50.3</v>
      </c>
      <c r="E5566">
        <v>32</v>
      </c>
      <c r="F5566" s="6">
        <v>0.69986999999999999</v>
      </c>
      <c r="G5566" s="6">
        <v>-1.5167529999999999E-2</v>
      </c>
      <c r="H5566" s="6">
        <f t="shared" si="1549"/>
        <v>0.68470246999999995</v>
      </c>
      <c r="I5566" s="6">
        <f t="shared" si="1550"/>
        <v>18.299999999999997</v>
      </c>
      <c r="J5566" s="6">
        <f t="shared" si="1551"/>
        <v>17.615297529999996</v>
      </c>
      <c r="K5566" s="3">
        <f t="shared" si="1559"/>
        <v>5.4857662085714765</v>
      </c>
      <c r="L5566" s="6">
        <f t="shared" si="1552"/>
        <v>0</v>
      </c>
      <c r="M5566" s="6">
        <f t="shared" si="1560"/>
        <v>110</v>
      </c>
      <c r="N5566" s="6">
        <f t="shared" si="1561"/>
        <v>0</v>
      </c>
      <c r="O5566" s="2">
        <f t="shared" si="1553"/>
        <v>0</v>
      </c>
      <c r="P5566" s="2">
        <f t="shared" si="1562"/>
        <v>32</v>
      </c>
      <c r="Q5566" s="2">
        <f t="shared" si="1554"/>
        <v>18.299999999999997</v>
      </c>
      <c r="R5566" s="2">
        <f t="shared" si="1563"/>
        <v>0.68470246999999995</v>
      </c>
      <c r="S5566" s="2">
        <f t="shared" si="1555"/>
        <v>17.615297529999996</v>
      </c>
      <c r="T5566" s="2">
        <f t="shared" si="1566"/>
        <v>0</v>
      </c>
      <c r="U5566" s="2">
        <f t="shared" si="1556"/>
        <v>0</v>
      </c>
      <c r="V5566" t="str">
        <f t="shared" si="1564"/>
        <v>N</v>
      </c>
      <c r="W5566" s="2">
        <f t="shared" si="1565"/>
        <v>0</v>
      </c>
      <c r="X5566" s="2">
        <f t="shared" si="1557"/>
        <v>0</v>
      </c>
      <c r="Y5566" s="2"/>
    </row>
    <row r="5567" spans="1:25" x14ac:dyDescent="0.2">
      <c r="A5567">
        <v>20</v>
      </c>
      <c r="B5567" s="1">
        <v>42967.833333319839</v>
      </c>
      <c r="C5567">
        <v>50.2</v>
      </c>
      <c r="D5567" s="15">
        <f t="shared" si="1558"/>
        <v>50.2</v>
      </c>
      <c r="E5567">
        <v>32</v>
      </c>
      <c r="F5567" s="6">
        <v>1.53935</v>
      </c>
      <c r="G5567" s="6">
        <v>-1.5167529999999999E-2</v>
      </c>
      <c r="H5567" s="6">
        <f t="shared" si="1549"/>
        <v>1.52418247</v>
      </c>
      <c r="I5567" s="6">
        <f t="shared" si="1550"/>
        <v>18.200000000000003</v>
      </c>
      <c r="J5567" s="6">
        <f t="shared" si="1551"/>
        <v>16.675817530000003</v>
      </c>
      <c r="K5567" s="3">
        <f t="shared" si="1559"/>
        <v>0</v>
      </c>
      <c r="L5567" s="6">
        <f t="shared" si="1552"/>
        <v>0</v>
      </c>
      <c r="M5567" s="6">
        <f t="shared" si="1560"/>
        <v>110</v>
      </c>
      <c r="N5567" s="6">
        <f t="shared" si="1561"/>
        <v>0</v>
      </c>
      <c r="O5567" s="2">
        <f t="shared" si="1553"/>
        <v>0</v>
      </c>
      <c r="P5567" s="2">
        <f t="shared" si="1562"/>
        <v>32</v>
      </c>
      <c r="Q5567" s="2">
        <f t="shared" si="1554"/>
        <v>18.200000000000003</v>
      </c>
      <c r="R5567" s="2">
        <f t="shared" si="1563"/>
        <v>1.52418247</v>
      </c>
      <c r="S5567" s="2">
        <f t="shared" si="1555"/>
        <v>16.675817530000003</v>
      </c>
      <c r="T5567" s="2">
        <f t="shared" si="1566"/>
        <v>0</v>
      </c>
      <c r="U5567" s="2">
        <f t="shared" si="1556"/>
        <v>0</v>
      </c>
      <c r="V5567" t="str">
        <f t="shared" si="1564"/>
        <v>N</v>
      </c>
      <c r="W5567" s="2">
        <f t="shared" si="1565"/>
        <v>0</v>
      </c>
      <c r="X5567" s="2">
        <f t="shared" si="1557"/>
        <v>0</v>
      </c>
      <c r="Y5567" s="2"/>
    </row>
    <row r="5568" spans="1:25" x14ac:dyDescent="0.2">
      <c r="A5568">
        <v>21</v>
      </c>
      <c r="B5568" s="1">
        <v>42967.874999986503</v>
      </c>
      <c r="C5568">
        <v>48.5</v>
      </c>
      <c r="D5568" s="15">
        <f t="shared" si="1558"/>
        <v>48.5</v>
      </c>
      <c r="E5568">
        <v>32</v>
      </c>
      <c r="F5568" s="6">
        <v>0.82926699999999998</v>
      </c>
      <c r="G5568" s="6">
        <v>-1.5167529999999999E-2</v>
      </c>
      <c r="H5568" s="6">
        <f t="shared" si="1549"/>
        <v>0.81409946999999994</v>
      </c>
      <c r="I5568" s="6">
        <f t="shared" si="1550"/>
        <v>16.5</v>
      </c>
      <c r="J5568" s="6">
        <f t="shared" si="1551"/>
        <v>15.68590053</v>
      </c>
      <c r="K5568" s="3">
        <f t="shared" si="1559"/>
        <v>0</v>
      </c>
      <c r="L5568" s="6">
        <f t="shared" si="1552"/>
        <v>0</v>
      </c>
      <c r="M5568" s="6">
        <f t="shared" si="1560"/>
        <v>110</v>
      </c>
      <c r="N5568" s="6">
        <f t="shared" si="1561"/>
        <v>0</v>
      </c>
      <c r="O5568" s="2">
        <f t="shared" si="1553"/>
        <v>0</v>
      </c>
      <c r="P5568" s="2">
        <f t="shared" si="1562"/>
        <v>32</v>
      </c>
      <c r="Q5568" s="2">
        <f t="shared" si="1554"/>
        <v>16.5</v>
      </c>
      <c r="R5568" s="2">
        <f t="shared" si="1563"/>
        <v>0.81409946999999994</v>
      </c>
      <c r="S5568" s="2">
        <f t="shared" si="1555"/>
        <v>15.68590053</v>
      </c>
      <c r="T5568" s="2">
        <f t="shared" si="1566"/>
        <v>0</v>
      </c>
      <c r="U5568" s="2">
        <f t="shared" si="1556"/>
        <v>0</v>
      </c>
      <c r="V5568" t="str">
        <f t="shared" si="1564"/>
        <v>N</v>
      </c>
      <c r="W5568" s="2">
        <f t="shared" si="1565"/>
        <v>0</v>
      </c>
      <c r="X5568" s="2">
        <f t="shared" si="1557"/>
        <v>0</v>
      </c>
      <c r="Y5568" s="2"/>
    </row>
    <row r="5569" spans="1:25" x14ac:dyDescent="0.2">
      <c r="A5569">
        <v>22</v>
      </c>
      <c r="B5569" s="1">
        <v>42967.916666653167</v>
      </c>
      <c r="C5569">
        <v>46.6</v>
      </c>
      <c r="D5569" s="15">
        <f t="shared" si="1558"/>
        <v>46.6</v>
      </c>
      <c r="E5569">
        <v>32</v>
      </c>
      <c r="F5569" s="6">
        <v>0.55865500000000001</v>
      </c>
      <c r="G5569" s="6">
        <v>-1.5167529999999999E-2</v>
      </c>
      <c r="H5569" s="6">
        <f t="shared" si="1549"/>
        <v>0.54348746999999997</v>
      </c>
      <c r="I5569" s="6">
        <f t="shared" si="1550"/>
        <v>14.600000000000001</v>
      </c>
      <c r="J5569" s="6">
        <f t="shared" si="1551"/>
        <v>14.056512530000001</v>
      </c>
      <c r="K5569" s="3">
        <f t="shared" si="1559"/>
        <v>0</v>
      </c>
      <c r="L5569" s="6">
        <f t="shared" si="1552"/>
        <v>0</v>
      </c>
      <c r="M5569" s="6">
        <f t="shared" si="1560"/>
        <v>110</v>
      </c>
      <c r="N5569" s="6">
        <f t="shared" si="1561"/>
        <v>0</v>
      </c>
      <c r="O5569" s="2">
        <f t="shared" si="1553"/>
        <v>0</v>
      </c>
      <c r="P5569" s="2">
        <f t="shared" si="1562"/>
        <v>32</v>
      </c>
      <c r="Q5569" s="2">
        <f t="shared" si="1554"/>
        <v>14.600000000000001</v>
      </c>
      <c r="R5569" s="2">
        <f t="shared" si="1563"/>
        <v>0.54348746999999997</v>
      </c>
      <c r="S5569" s="2">
        <f t="shared" si="1555"/>
        <v>14.056512530000001</v>
      </c>
      <c r="T5569" s="2">
        <f t="shared" si="1566"/>
        <v>0</v>
      </c>
      <c r="U5569" s="2">
        <f t="shared" si="1556"/>
        <v>0</v>
      </c>
      <c r="V5569" t="str">
        <f t="shared" si="1564"/>
        <v>N</v>
      </c>
      <c r="W5569" s="2">
        <f t="shared" si="1565"/>
        <v>0</v>
      </c>
      <c r="X5569" s="2">
        <f t="shared" si="1557"/>
        <v>0</v>
      </c>
      <c r="Y5569" s="2"/>
    </row>
    <row r="5570" spans="1:25" x14ac:dyDescent="0.2">
      <c r="A5570">
        <v>23</v>
      </c>
      <c r="B5570" s="1">
        <v>42967.958333319832</v>
      </c>
      <c r="C5570">
        <v>43.1</v>
      </c>
      <c r="D5570" s="15">
        <f t="shared" si="1558"/>
        <v>43.1</v>
      </c>
      <c r="E5570">
        <v>32</v>
      </c>
      <c r="F5570" s="6">
        <v>0.77732900000000005</v>
      </c>
      <c r="G5570" s="6">
        <v>-1.5167529999999999E-2</v>
      </c>
      <c r="H5570" s="6">
        <f t="shared" si="1549"/>
        <v>0.76216147000000001</v>
      </c>
      <c r="I5570" s="6">
        <f t="shared" si="1550"/>
        <v>11.100000000000001</v>
      </c>
      <c r="J5570" s="6">
        <f t="shared" si="1551"/>
        <v>10.337838530000001</v>
      </c>
      <c r="K5570" s="3">
        <f t="shared" si="1559"/>
        <v>0</v>
      </c>
      <c r="L5570" s="6">
        <f t="shared" si="1552"/>
        <v>0</v>
      </c>
      <c r="M5570" s="6">
        <f t="shared" si="1560"/>
        <v>110</v>
      </c>
      <c r="N5570" s="6">
        <f t="shared" si="1561"/>
        <v>0</v>
      </c>
      <c r="O5570" s="2">
        <f t="shared" si="1553"/>
        <v>0</v>
      </c>
      <c r="P5570" s="2">
        <f t="shared" si="1562"/>
        <v>32</v>
      </c>
      <c r="Q5570" s="2">
        <f t="shared" si="1554"/>
        <v>11.100000000000001</v>
      </c>
      <c r="R5570" s="2">
        <f t="shared" si="1563"/>
        <v>0.76216147000000001</v>
      </c>
      <c r="S5570" s="2">
        <f t="shared" si="1555"/>
        <v>10.337838530000001</v>
      </c>
      <c r="T5570" s="2">
        <f t="shared" si="1566"/>
        <v>0</v>
      </c>
      <c r="U5570" s="2">
        <f t="shared" si="1556"/>
        <v>0</v>
      </c>
      <c r="V5570" t="str">
        <f t="shared" si="1564"/>
        <v>N</v>
      </c>
      <c r="W5570" s="2">
        <f t="shared" si="1565"/>
        <v>0</v>
      </c>
      <c r="X5570" s="2">
        <f t="shared" si="1557"/>
        <v>0</v>
      </c>
      <c r="Y5570" s="2"/>
    </row>
    <row r="5571" spans="1:25" x14ac:dyDescent="0.2">
      <c r="A5571">
        <v>0</v>
      </c>
      <c r="B5571" s="1">
        <v>42967.999999986496</v>
      </c>
      <c r="C5571">
        <v>40.799999999999997</v>
      </c>
      <c r="D5571" s="15">
        <f t="shared" si="1558"/>
        <v>40.799999999999997</v>
      </c>
      <c r="E5571">
        <v>32</v>
      </c>
      <c r="F5571" s="6">
        <v>0.63446899999999995</v>
      </c>
      <c r="G5571" s="6">
        <v>-1.5167529999999999E-2</v>
      </c>
      <c r="H5571" s="6">
        <f t="shared" ref="H5571:H5634" si="1567">(F5571+G5571)</f>
        <v>0.61930146999999991</v>
      </c>
      <c r="I5571" s="6">
        <f t="shared" ref="I5571:I5634" si="1568">IF((D5571-E5571)&gt;0,D5571-E5571,0)</f>
        <v>8.7999999999999972</v>
      </c>
      <c r="J5571" s="6">
        <f t="shared" ref="J5571:J5634" si="1569">IF((I5571-H5571)&gt;0, (I5571-H5571), (0))</f>
        <v>8.1806985299999972</v>
      </c>
      <c r="K5571" s="3">
        <f t="shared" si="1559"/>
        <v>0</v>
      </c>
      <c r="L5571" s="6">
        <f t="shared" ref="L5571:L5634" si="1570">IF(J5571=0, H5571-I5571,0)</f>
        <v>0</v>
      </c>
      <c r="M5571" s="6">
        <f t="shared" si="1560"/>
        <v>110</v>
      </c>
      <c r="N5571" s="6">
        <f t="shared" si="1561"/>
        <v>0</v>
      </c>
      <c r="O5571" s="2">
        <f t="shared" ref="O5571:O5634" si="1571">IF((N5571&lt;E5571-$AA$7),-N5571,$AA$7-E5571)</f>
        <v>0</v>
      </c>
      <c r="P5571" s="2">
        <f t="shared" si="1562"/>
        <v>32</v>
      </c>
      <c r="Q5571" s="2">
        <f t="shared" ref="Q5571:Q5634" si="1572">D5571-P5571</f>
        <v>8.7999999999999972</v>
      </c>
      <c r="R5571" s="2">
        <f t="shared" si="1563"/>
        <v>0.61930146999999991</v>
      </c>
      <c r="S5571" s="2">
        <f t="shared" ref="S5571:S5634" si="1573">IF(Q5571-R5571&gt;0, Q5571-R5571, 0)</f>
        <v>8.1806985299999972</v>
      </c>
      <c r="T5571" s="2">
        <f t="shared" si="1566"/>
        <v>0</v>
      </c>
      <c r="U5571" s="2">
        <f t="shared" ref="U5571:U5634" si="1574">N5571+O5571</f>
        <v>0</v>
      </c>
      <c r="V5571" t="str">
        <f t="shared" si="1564"/>
        <v>N</v>
      </c>
      <c r="W5571" s="2">
        <f t="shared" si="1565"/>
        <v>0</v>
      </c>
      <c r="X5571" s="2">
        <f t="shared" ref="X5571:X5634" si="1575">D5571- (P5571+R5571+S5571)</f>
        <v>0</v>
      </c>
      <c r="Y5571" s="2"/>
    </row>
    <row r="5572" spans="1:25" x14ac:dyDescent="0.2">
      <c r="A5572">
        <v>1</v>
      </c>
      <c r="B5572" s="1">
        <v>42968.04166665316</v>
      </c>
      <c r="C5572">
        <v>39.200000000000003</v>
      </c>
      <c r="D5572" s="15">
        <f t="shared" ref="D5572:D5635" si="1576">C5572/$AA$4*$AA$5</f>
        <v>39.200000000000003</v>
      </c>
      <c r="E5572">
        <v>32</v>
      </c>
      <c r="F5572" s="6">
        <v>1.03671</v>
      </c>
      <c r="G5572" s="6">
        <v>-1.5167529999999999E-2</v>
      </c>
      <c r="H5572" s="6">
        <f t="shared" si="1567"/>
        <v>1.02154247</v>
      </c>
      <c r="I5572" s="6">
        <f t="shared" si="1568"/>
        <v>7.2000000000000028</v>
      </c>
      <c r="J5572" s="6">
        <f t="shared" si="1569"/>
        <v>6.1784575300000029</v>
      </c>
      <c r="K5572" s="3">
        <f t="shared" ref="K5572:K5635" si="1577">IF((M5571-M5572)&gt;0,M5571-M5572,0)</f>
        <v>0</v>
      </c>
      <c r="L5572" s="6">
        <f t="shared" si="1570"/>
        <v>0</v>
      </c>
      <c r="M5572" s="6">
        <f t="shared" ref="M5572:M5635" si="1578">IF( (M5571-J5572/$AA$11+L5572)&gt;$AA$25, IF((M5571-J5572/$AA$11+L5572)&lt;$AA$9,(M5571-J5572/$AA$11+L5572),$AA$9), $AA$25)</f>
        <v>110</v>
      </c>
      <c r="N5572" s="6">
        <f t="shared" ref="N5572:N5635" si="1579">IF(((M5571-J5572+L5572)-M5572)&gt;0,((M5571-J5572+L5572)-M5572),0)</f>
        <v>0</v>
      </c>
      <c r="O5572" s="2">
        <f t="shared" si="1571"/>
        <v>0</v>
      </c>
      <c r="P5572" s="2">
        <f t="shared" ref="P5572:P5635" si="1580">E5572+O5572</f>
        <v>32</v>
      </c>
      <c r="Q5572" s="2">
        <f t="shared" si="1572"/>
        <v>7.2000000000000028</v>
      </c>
      <c r="R5572" s="2">
        <f t="shared" ref="R5572:R5635" si="1581">IF(Q5572&gt;H5572, H5572, Q5572)</f>
        <v>1.02154247</v>
      </c>
      <c r="S5572" s="2">
        <f t="shared" si="1573"/>
        <v>6.1784575300000029</v>
      </c>
      <c r="T5572" s="2">
        <f t="shared" si="1566"/>
        <v>0</v>
      </c>
      <c r="U5572" s="2">
        <f t="shared" si="1574"/>
        <v>0</v>
      </c>
      <c r="V5572" t="str">
        <f t="shared" ref="V5572:V5635" si="1582">IF(AND(A5572&gt;7,A5572&lt;17), "Y", "N")</f>
        <v>N</v>
      </c>
      <c r="W5572" s="2">
        <f t="shared" ref="W5572:W5635" si="1583">IF(V5572="Y", U5572, 0)</f>
        <v>0</v>
      </c>
      <c r="X5572" s="2">
        <f t="shared" si="1575"/>
        <v>0</v>
      </c>
      <c r="Y5572" s="2"/>
    </row>
    <row r="5573" spans="1:25" x14ac:dyDescent="0.2">
      <c r="A5573">
        <v>2</v>
      </c>
      <c r="B5573" s="1">
        <v>42968.083333319824</v>
      </c>
      <c r="C5573">
        <v>38.299999999999997</v>
      </c>
      <c r="D5573" s="15">
        <f t="shared" si="1576"/>
        <v>38.299999999999997</v>
      </c>
      <c r="E5573">
        <v>32</v>
      </c>
      <c r="F5573" s="6">
        <v>1.16174</v>
      </c>
      <c r="G5573" s="6">
        <v>-1.5167529999999999E-2</v>
      </c>
      <c r="H5573" s="6">
        <f t="shared" si="1567"/>
        <v>1.14657247</v>
      </c>
      <c r="I5573" s="6">
        <f t="shared" si="1568"/>
        <v>6.2999999999999972</v>
      </c>
      <c r="J5573" s="6">
        <f t="shared" si="1569"/>
        <v>5.1534275299999974</v>
      </c>
      <c r="K5573" s="3">
        <f t="shared" si="1577"/>
        <v>0</v>
      </c>
      <c r="L5573" s="6">
        <f t="shared" si="1570"/>
        <v>0</v>
      </c>
      <c r="M5573" s="6">
        <f t="shared" si="1578"/>
        <v>110</v>
      </c>
      <c r="N5573" s="6">
        <f t="shared" si="1579"/>
        <v>0</v>
      </c>
      <c r="O5573" s="2">
        <f t="shared" si="1571"/>
        <v>0</v>
      </c>
      <c r="P5573" s="2">
        <f t="shared" si="1580"/>
        <v>32</v>
      </c>
      <c r="Q5573" s="2">
        <f t="shared" si="1572"/>
        <v>6.2999999999999972</v>
      </c>
      <c r="R5573" s="2">
        <f t="shared" si="1581"/>
        <v>1.14657247</v>
      </c>
      <c r="S5573" s="2">
        <f t="shared" si="1573"/>
        <v>5.1534275299999974</v>
      </c>
      <c r="T5573" s="2">
        <f t="shared" si="1566"/>
        <v>0</v>
      </c>
      <c r="U5573" s="2">
        <f t="shared" si="1574"/>
        <v>0</v>
      </c>
      <c r="V5573" t="str">
        <f t="shared" si="1582"/>
        <v>N</v>
      </c>
      <c r="W5573" s="2">
        <f t="shared" si="1583"/>
        <v>0</v>
      </c>
      <c r="X5573" s="2">
        <f t="shared" si="1575"/>
        <v>0</v>
      </c>
      <c r="Y5573" s="2"/>
    </row>
    <row r="5574" spans="1:25" x14ac:dyDescent="0.2">
      <c r="A5574">
        <v>3</v>
      </c>
      <c r="B5574" s="1">
        <v>42968.124999986489</v>
      </c>
      <c r="C5574">
        <v>37.5</v>
      </c>
      <c r="D5574" s="15">
        <f t="shared" si="1576"/>
        <v>37.5</v>
      </c>
      <c r="E5574">
        <v>32</v>
      </c>
      <c r="F5574" s="6">
        <v>1.9692400000000001</v>
      </c>
      <c r="G5574" s="6">
        <v>-1.5167529999999999E-2</v>
      </c>
      <c r="H5574" s="6">
        <f t="shared" si="1567"/>
        <v>1.9540724700000001</v>
      </c>
      <c r="I5574" s="6">
        <f t="shared" si="1568"/>
        <v>5.5</v>
      </c>
      <c r="J5574" s="6">
        <f t="shared" si="1569"/>
        <v>3.5459275300000002</v>
      </c>
      <c r="K5574" s="3">
        <f t="shared" si="1577"/>
        <v>0</v>
      </c>
      <c r="L5574" s="6">
        <f t="shared" si="1570"/>
        <v>0</v>
      </c>
      <c r="M5574" s="6">
        <f t="shared" si="1578"/>
        <v>110</v>
      </c>
      <c r="N5574" s="6">
        <f t="shared" si="1579"/>
        <v>0</v>
      </c>
      <c r="O5574" s="2">
        <f t="shared" si="1571"/>
        <v>0</v>
      </c>
      <c r="P5574" s="2">
        <f t="shared" si="1580"/>
        <v>32</v>
      </c>
      <c r="Q5574" s="2">
        <f t="shared" si="1572"/>
        <v>5.5</v>
      </c>
      <c r="R5574" s="2">
        <f t="shared" si="1581"/>
        <v>1.9540724700000001</v>
      </c>
      <c r="S5574" s="2">
        <f t="shared" si="1573"/>
        <v>3.5459275300000002</v>
      </c>
      <c r="T5574" s="2">
        <f t="shared" si="1566"/>
        <v>0</v>
      </c>
      <c r="U5574" s="2">
        <f t="shared" si="1574"/>
        <v>0</v>
      </c>
      <c r="V5574" t="str">
        <f t="shared" si="1582"/>
        <v>N</v>
      </c>
      <c r="W5574" s="2">
        <f t="shared" si="1583"/>
        <v>0</v>
      </c>
      <c r="X5574" s="2">
        <f t="shared" si="1575"/>
        <v>0</v>
      </c>
      <c r="Y5574" s="2"/>
    </row>
    <row r="5575" spans="1:25" x14ac:dyDescent="0.2">
      <c r="A5575">
        <v>4</v>
      </c>
      <c r="B5575" s="1">
        <v>42968.166666653153</v>
      </c>
      <c r="C5575">
        <v>37.5</v>
      </c>
      <c r="D5575" s="15">
        <f t="shared" si="1576"/>
        <v>37.5</v>
      </c>
      <c r="E5575">
        <v>32</v>
      </c>
      <c r="F5575" s="6">
        <v>1.89442</v>
      </c>
      <c r="G5575" s="6">
        <v>-1.5167529999999999E-2</v>
      </c>
      <c r="H5575" s="6">
        <f t="shared" si="1567"/>
        <v>1.87925247</v>
      </c>
      <c r="I5575" s="6">
        <f t="shared" si="1568"/>
        <v>5.5</v>
      </c>
      <c r="J5575" s="6">
        <f t="shared" si="1569"/>
        <v>3.62074753</v>
      </c>
      <c r="K5575" s="3">
        <f t="shared" si="1577"/>
        <v>0</v>
      </c>
      <c r="L5575" s="6">
        <f t="shared" si="1570"/>
        <v>0</v>
      </c>
      <c r="M5575" s="6">
        <f t="shared" si="1578"/>
        <v>110</v>
      </c>
      <c r="N5575" s="6">
        <f t="shared" si="1579"/>
        <v>0</v>
      </c>
      <c r="O5575" s="2">
        <f t="shared" si="1571"/>
        <v>0</v>
      </c>
      <c r="P5575" s="2">
        <f t="shared" si="1580"/>
        <v>32</v>
      </c>
      <c r="Q5575" s="2">
        <f t="shared" si="1572"/>
        <v>5.5</v>
      </c>
      <c r="R5575" s="2">
        <f t="shared" si="1581"/>
        <v>1.87925247</v>
      </c>
      <c r="S5575" s="2">
        <f t="shared" si="1573"/>
        <v>3.62074753</v>
      </c>
      <c r="T5575" s="2">
        <f t="shared" si="1566"/>
        <v>0</v>
      </c>
      <c r="U5575" s="2">
        <f t="shared" si="1574"/>
        <v>0</v>
      </c>
      <c r="V5575" t="str">
        <f t="shared" si="1582"/>
        <v>N</v>
      </c>
      <c r="W5575" s="2">
        <f t="shared" si="1583"/>
        <v>0</v>
      </c>
      <c r="X5575" s="2">
        <f t="shared" si="1575"/>
        <v>0</v>
      </c>
      <c r="Y5575" s="2"/>
    </row>
    <row r="5576" spans="1:25" x14ac:dyDescent="0.2">
      <c r="A5576">
        <v>5</v>
      </c>
      <c r="B5576" s="1">
        <v>42968.208333319817</v>
      </c>
      <c r="C5576">
        <v>37.6</v>
      </c>
      <c r="D5576" s="15">
        <f t="shared" si="1576"/>
        <v>37.6</v>
      </c>
      <c r="E5576">
        <v>32</v>
      </c>
      <c r="F5576" s="6">
        <v>1.9386099999999999</v>
      </c>
      <c r="G5576" s="6">
        <v>-1.5167529999999999E-2</v>
      </c>
      <c r="H5576" s="6">
        <f t="shared" si="1567"/>
        <v>1.9234424699999999</v>
      </c>
      <c r="I5576" s="6">
        <f t="shared" si="1568"/>
        <v>5.6000000000000014</v>
      </c>
      <c r="J5576" s="6">
        <f t="shared" si="1569"/>
        <v>3.6765575300000015</v>
      </c>
      <c r="K5576" s="3">
        <f t="shared" si="1577"/>
        <v>0</v>
      </c>
      <c r="L5576" s="6">
        <f t="shared" si="1570"/>
        <v>0</v>
      </c>
      <c r="M5576" s="6">
        <f t="shared" si="1578"/>
        <v>110</v>
      </c>
      <c r="N5576" s="6">
        <f t="shared" si="1579"/>
        <v>0</v>
      </c>
      <c r="O5576" s="2">
        <f t="shared" si="1571"/>
        <v>0</v>
      </c>
      <c r="P5576" s="2">
        <f t="shared" si="1580"/>
        <v>32</v>
      </c>
      <c r="Q5576" s="2">
        <f t="shared" si="1572"/>
        <v>5.6000000000000014</v>
      </c>
      <c r="R5576" s="2">
        <f t="shared" si="1581"/>
        <v>1.9234424699999999</v>
      </c>
      <c r="S5576" s="2">
        <f t="shared" si="1573"/>
        <v>3.6765575300000015</v>
      </c>
      <c r="T5576" s="2">
        <f t="shared" si="1566"/>
        <v>0</v>
      </c>
      <c r="U5576" s="2">
        <f t="shared" si="1574"/>
        <v>0</v>
      </c>
      <c r="V5576" t="str">
        <f t="shared" si="1582"/>
        <v>N</v>
      </c>
      <c r="W5576" s="2">
        <f t="shared" si="1583"/>
        <v>0</v>
      </c>
      <c r="X5576" s="2">
        <f t="shared" si="1575"/>
        <v>0</v>
      </c>
      <c r="Y5576" s="2"/>
    </row>
    <row r="5577" spans="1:25" x14ac:dyDescent="0.2">
      <c r="A5577">
        <v>6</v>
      </c>
      <c r="B5577" s="1">
        <v>42968.249999986481</v>
      </c>
      <c r="C5577">
        <v>38.5</v>
      </c>
      <c r="D5577" s="15">
        <f t="shared" si="1576"/>
        <v>38.5</v>
      </c>
      <c r="E5577">
        <v>32</v>
      </c>
      <c r="F5577" s="6">
        <v>3.9035299999999999</v>
      </c>
      <c r="G5577" s="6">
        <v>0.86398317000000002</v>
      </c>
      <c r="H5577" s="6">
        <f t="shared" si="1567"/>
        <v>4.76751317</v>
      </c>
      <c r="I5577" s="6">
        <f t="shared" si="1568"/>
        <v>6.5</v>
      </c>
      <c r="J5577" s="6">
        <f t="shared" si="1569"/>
        <v>1.73248683</v>
      </c>
      <c r="K5577" s="3">
        <f t="shared" si="1577"/>
        <v>0</v>
      </c>
      <c r="L5577" s="6">
        <f t="shared" si="1570"/>
        <v>0</v>
      </c>
      <c r="M5577" s="6">
        <f t="shared" si="1578"/>
        <v>110</v>
      </c>
      <c r="N5577" s="6">
        <f t="shared" si="1579"/>
        <v>0</v>
      </c>
      <c r="O5577" s="2">
        <f t="shared" si="1571"/>
        <v>0</v>
      </c>
      <c r="P5577" s="2">
        <f t="shared" si="1580"/>
        <v>32</v>
      </c>
      <c r="Q5577" s="2">
        <f t="shared" si="1572"/>
        <v>6.5</v>
      </c>
      <c r="R5577" s="2">
        <f t="shared" si="1581"/>
        <v>4.76751317</v>
      </c>
      <c r="S5577" s="2">
        <f t="shared" si="1573"/>
        <v>1.73248683</v>
      </c>
      <c r="T5577" s="2">
        <f t="shared" si="1566"/>
        <v>0</v>
      </c>
      <c r="U5577" s="2">
        <f t="shared" si="1574"/>
        <v>0</v>
      </c>
      <c r="V5577" t="str">
        <f t="shared" si="1582"/>
        <v>N</v>
      </c>
      <c r="W5577" s="2">
        <f t="shared" si="1583"/>
        <v>0</v>
      </c>
      <c r="X5577" s="2">
        <f t="shared" si="1575"/>
        <v>0</v>
      </c>
      <c r="Y5577" s="2"/>
    </row>
    <row r="5578" spans="1:25" x14ac:dyDescent="0.2">
      <c r="A5578">
        <v>7</v>
      </c>
      <c r="B5578" s="1">
        <v>42968.291666653146</v>
      </c>
      <c r="C5578">
        <v>40.299999999999997</v>
      </c>
      <c r="D5578" s="15">
        <f t="shared" si="1576"/>
        <v>40.299999999999997</v>
      </c>
      <c r="E5578">
        <v>32</v>
      </c>
      <c r="F5578" s="6">
        <v>3.5276999999999998</v>
      </c>
      <c r="G5578" s="6">
        <v>9.7401499999999999</v>
      </c>
      <c r="H5578" s="6">
        <f t="shared" si="1567"/>
        <v>13.267849999999999</v>
      </c>
      <c r="I5578" s="6">
        <f t="shared" si="1568"/>
        <v>8.2999999999999972</v>
      </c>
      <c r="J5578" s="6">
        <f t="shared" si="1569"/>
        <v>0</v>
      </c>
      <c r="K5578" s="3">
        <f t="shared" si="1577"/>
        <v>0</v>
      </c>
      <c r="L5578" s="6">
        <f t="shared" si="1570"/>
        <v>4.9678500000000021</v>
      </c>
      <c r="M5578" s="6">
        <f t="shared" si="1578"/>
        <v>114.96785</v>
      </c>
      <c r="N5578" s="6">
        <f t="shared" si="1579"/>
        <v>0</v>
      </c>
      <c r="O5578" s="2">
        <f t="shared" si="1571"/>
        <v>0</v>
      </c>
      <c r="P5578" s="2">
        <f t="shared" si="1580"/>
        <v>32</v>
      </c>
      <c r="Q5578" s="2">
        <f t="shared" si="1572"/>
        <v>8.2999999999999972</v>
      </c>
      <c r="R5578" s="2">
        <f t="shared" si="1581"/>
        <v>8.2999999999999972</v>
      </c>
      <c r="S5578" s="2">
        <f t="shared" si="1573"/>
        <v>0</v>
      </c>
      <c r="T5578" s="2">
        <f t="shared" ref="T5578:T5641" si="1584">IF(Q5578-R5578&gt;0, 0, ABS(M5577-M5578))</f>
        <v>4.9678499999999985</v>
      </c>
      <c r="U5578" s="2">
        <f t="shared" si="1574"/>
        <v>0</v>
      </c>
      <c r="V5578" t="str">
        <f t="shared" si="1582"/>
        <v>N</v>
      </c>
      <c r="W5578" s="2">
        <f t="shared" si="1583"/>
        <v>0</v>
      </c>
      <c r="X5578" s="2">
        <f t="shared" si="1575"/>
        <v>0</v>
      </c>
      <c r="Y5578" s="2"/>
    </row>
    <row r="5579" spans="1:25" x14ac:dyDescent="0.2">
      <c r="A5579">
        <v>8</v>
      </c>
      <c r="B5579" s="1">
        <v>42968.33333331981</v>
      </c>
      <c r="C5579">
        <v>43.5</v>
      </c>
      <c r="D5579" s="15">
        <f t="shared" si="1576"/>
        <v>43.5</v>
      </c>
      <c r="E5579">
        <v>32</v>
      </c>
      <c r="F5579" s="6">
        <v>4.9323499999999996</v>
      </c>
      <c r="G5579" s="6">
        <v>22.196090000000002</v>
      </c>
      <c r="H5579" s="6">
        <f t="shared" si="1567"/>
        <v>27.128440000000001</v>
      </c>
      <c r="I5579" s="6">
        <f t="shared" si="1568"/>
        <v>11.5</v>
      </c>
      <c r="J5579" s="6">
        <f t="shared" si="1569"/>
        <v>0</v>
      </c>
      <c r="K5579" s="3">
        <f t="shared" si="1577"/>
        <v>0</v>
      </c>
      <c r="L5579" s="6">
        <f t="shared" si="1570"/>
        <v>15.628440000000001</v>
      </c>
      <c r="M5579" s="6">
        <f t="shared" si="1578"/>
        <v>130.59629000000001</v>
      </c>
      <c r="N5579" s="6">
        <f t="shared" si="1579"/>
        <v>0</v>
      </c>
      <c r="O5579" s="2">
        <f t="shared" si="1571"/>
        <v>0</v>
      </c>
      <c r="P5579" s="2">
        <f t="shared" si="1580"/>
        <v>32</v>
      </c>
      <c r="Q5579" s="2">
        <f t="shared" si="1572"/>
        <v>11.5</v>
      </c>
      <c r="R5579" s="2">
        <f t="shared" si="1581"/>
        <v>11.5</v>
      </c>
      <c r="S5579" s="2">
        <f t="shared" si="1573"/>
        <v>0</v>
      </c>
      <c r="T5579" s="2">
        <f t="shared" si="1584"/>
        <v>15.628440000000012</v>
      </c>
      <c r="U5579" s="2">
        <f t="shared" si="1574"/>
        <v>0</v>
      </c>
      <c r="V5579" t="str">
        <f t="shared" si="1582"/>
        <v>Y</v>
      </c>
      <c r="W5579" s="2">
        <f t="shared" si="1583"/>
        <v>0</v>
      </c>
      <c r="X5579" s="2">
        <f t="shared" si="1575"/>
        <v>0</v>
      </c>
      <c r="Y5579" s="2"/>
    </row>
    <row r="5580" spans="1:25" x14ac:dyDescent="0.2">
      <c r="A5580">
        <v>9</v>
      </c>
      <c r="B5580" s="1">
        <v>42968.374999986474</v>
      </c>
      <c r="C5580">
        <v>44.2</v>
      </c>
      <c r="D5580" s="15">
        <f t="shared" si="1576"/>
        <v>44.2</v>
      </c>
      <c r="E5580">
        <v>32</v>
      </c>
      <c r="F5580" s="6">
        <v>4.6331300000000004</v>
      </c>
      <c r="G5580" s="6">
        <v>31.845700000000001</v>
      </c>
      <c r="H5580" s="6">
        <f t="shared" si="1567"/>
        <v>36.478830000000002</v>
      </c>
      <c r="I5580" s="6">
        <f t="shared" si="1568"/>
        <v>12.200000000000003</v>
      </c>
      <c r="J5580" s="6">
        <f t="shared" si="1569"/>
        <v>0</v>
      </c>
      <c r="K5580" s="3">
        <f t="shared" si="1577"/>
        <v>0</v>
      </c>
      <c r="L5580" s="6">
        <f t="shared" si="1570"/>
        <v>24.278829999999999</v>
      </c>
      <c r="M5580" s="6">
        <f t="shared" si="1578"/>
        <v>154.87512000000001</v>
      </c>
      <c r="N5580" s="6">
        <f t="shared" si="1579"/>
        <v>0</v>
      </c>
      <c r="O5580" s="2">
        <f t="shared" si="1571"/>
        <v>0</v>
      </c>
      <c r="P5580" s="2">
        <f t="shared" si="1580"/>
        <v>32</v>
      </c>
      <c r="Q5580" s="2">
        <f t="shared" si="1572"/>
        <v>12.200000000000003</v>
      </c>
      <c r="R5580" s="2">
        <f t="shared" si="1581"/>
        <v>12.200000000000003</v>
      </c>
      <c r="S5580" s="2">
        <f t="shared" si="1573"/>
        <v>0</v>
      </c>
      <c r="T5580" s="2">
        <f t="shared" si="1584"/>
        <v>24.278829999999999</v>
      </c>
      <c r="U5580" s="2">
        <f t="shared" si="1574"/>
        <v>0</v>
      </c>
      <c r="V5580" t="str">
        <f t="shared" si="1582"/>
        <v>Y</v>
      </c>
      <c r="W5580" s="2">
        <f t="shared" si="1583"/>
        <v>0</v>
      </c>
      <c r="X5580" s="2">
        <f t="shared" si="1575"/>
        <v>0</v>
      </c>
      <c r="Y5580" s="2"/>
    </row>
    <row r="5581" spans="1:25" x14ac:dyDescent="0.2">
      <c r="A5581">
        <v>10</v>
      </c>
      <c r="B5581" s="1">
        <v>42968.416666653138</v>
      </c>
      <c r="C5581">
        <v>47.3</v>
      </c>
      <c r="D5581" s="15">
        <f t="shared" si="1576"/>
        <v>47.3</v>
      </c>
      <c r="E5581">
        <v>32</v>
      </c>
      <c r="F5581" s="6">
        <v>3.83169</v>
      </c>
      <c r="G5581" s="6">
        <v>40.203099999999999</v>
      </c>
      <c r="H5581" s="6">
        <f t="shared" si="1567"/>
        <v>44.034790000000001</v>
      </c>
      <c r="I5581" s="6">
        <f t="shared" si="1568"/>
        <v>15.299999999999997</v>
      </c>
      <c r="J5581" s="6">
        <f t="shared" si="1569"/>
        <v>0</v>
      </c>
      <c r="K5581" s="3">
        <f t="shared" si="1577"/>
        <v>0</v>
      </c>
      <c r="L5581" s="6">
        <f t="shared" si="1570"/>
        <v>28.734790000000004</v>
      </c>
      <c r="M5581" s="6">
        <f t="shared" si="1578"/>
        <v>183.60991000000001</v>
      </c>
      <c r="N5581" s="6">
        <f t="shared" si="1579"/>
        <v>0</v>
      </c>
      <c r="O5581" s="2">
        <f t="shared" si="1571"/>
        <v>0</v>
      </c>
      <c r="P5581" s="2">
        <f t="shared" si="1580"/>
        <v>32</v>
      </c>
      <c r="Q5581" s="2">
        <f t="shared" si="1572"/>
        <v>15.299999999999997</v>
      </c>
      <c r="R5581" s="2">
        <f t="shared" si="1581"/>
        <v>15.299999999999997</v>
      </c>
      <c r="S5581" s="2">
        <f t="shared" si="1573"/>
        <v>0</v>
      </c>
      <c r="T5581" s="2">
        <f t="shared" si="1584"/>
        <v>28.734790000000004</v>
      </c>
      <c r="U5581" s="2">
        <f t="shared" si="1574"/>
        <v>0</v>
      </c>
      <c r="V5581" t="str">
        <f t="shared" si="1582"/>
        <v>Y</v>
      </c>
      <c r="W5581" s="2">
        <f t="shared" si="1583"/>
        <v>0</v>
      </c>
      <c r="X5581" s="2">
        <f t="shared" si="1575"/>
        <v>0</v>
      </c>
      <c r="Y5581" s="2"/>
    </row>
    <row r="5582" spans="1:25" x14ac:dyDescent="0.2">
      <c r="A5582">
        <v>11</v>
      </c>
      <c r="B5582" s="1">
        <v>42968.458333319802</v>
      </c>
      <c r="C5582">
        <v>46.9</v>
      </c>
      <c r="D5582" s="15">
        <f t="shared" si="1576"/>
        <v>46.9</v>
      </c>
      <c r="E5582">
        <v>32</v>
      </c>
      <c r="F5582" s="6">
        <v>4.5458999999999996</v>
      </c>
      <c r="G5582" s="6">
        <v>43.899189999999997</v>
      </c>
      <c r="H5582" s="6">
        <f t="shared" si="1567"/>
        <v>48.445089999999993</v>
      </c>
      <c r="I5582" s="6">
        <f t="shared" si="1568"/>
        <v>14.899999999999999</v>
      </c>
      <c r="J5582" s="6">
        <f t="shared" si="1569"/>
        <v>0</v>
      </c>
      <c r="K5582" s="3">
        <f t="shared" si="1577"/>
        <v>0</v>
      </c>
      <c r="L5582" s="6">
        <f t="shared" si="1570"/>
        <v>33.545089999999995</v>
      </c>
      <c r="M5582" s="6">
        <f t="shared" si="1578"/>
        <v>217.155</v>
      </c>
      <c r="N5582" s="6">
        <f t="shared" si="1579"/>
        <v>0</v>
      </c>
      <c r="O5582" s="2">
        <f t="shared" si="1571"/>
        <v>0</v>
      </c>
      <c r="P5582" s="2">
        <f t="shared" si="1580"/>
        <v>32</v>
      </c>
      <c r="Q5582" s="2">
        <f t="shared" si="1572"/>
        <v>14.899999999999999</v>
      </c>
      <c r="R5582" s="2">
        <f t="shared" si="1581"/>
        <v>14.899999999999999</v>
      </c>
      <c r="S5582" s="2">
        <f t="shared" si="1573"/>
        <v>0</v>
      </c>
      <c r="T5582" s="2">
        <f t="shared" si="1584"/>
        <v>33.545089999999988</v>
      </c>
      <c r="U5582" s="2">
        <f t="shared" si="1574"/>
        <v>0</v>
      </c>
      <c r="V5582" t="str">
        <f t="shared" si="1582"/>
        <v>Y</v>
      </c>
      <c r="W5582" s="2">
        <f t="shared" si="1583"/>
        <v>0</v>
      </c>
      <c r="X5582" s="2">
        <f t="shared" si="1575"/>
        <v>0</v>
      </c>
      <c r="Y5582" s="2"/>
    </row>
    <row r="5583" spans="1:25" x14ac:dyDescent="0.2">
      <c r="A5583">
        <v>12</v>
      </c>
      <c r="B5583" s="1">
        <v>42968.499999986467</v>
      </c>
      <c r="C5583">
        <v>48.1</v>
      </c>
      <c r="D5583" s="15">
        <f t="shared" si="1576"/>
        <v>48.1</v>
      </c>
      <c r="E5583">
        <v>32</v>
      </c>
      <c r="F5583" s="6">
        <v>4.1436700000000002</v>
      </c>
      <c r="G5583" s="6">
        <v>44.945990000000002</v>
      </c>
      <c r="H5583" s="6">
        <f t="shared" si="1567"/>
        <v>49.089660000000002</v>
      </c>
      <c r="I5583" s="6">
        <f t="shared" si="1568"/>
        <v>16.100000000000001</v>
      </c>
      <c r="J5583" s="6">
        <f t="shared" si="1569"/>
        <v>0</v>
      </c>
      <c r="K5583" s="3">
        <f t="shared" si="1577"/>
        <v>0</v>
      </c>
      <c r="L5583" s="6">
        <f t="shared" si="1570"/>
        <v>32.989660000000001</v>
      </c>
      <c r="M5583" s="6">
        <f t="shared" si="1578"/>
        <v>220</v>
      </c>
      <c r="N5583" s="6">
        <f t="shared" si="1579"/>
        <v>30.144659999999988</v>
      </c>
      <c r="O5583" s="2">
        <f t="shared" si="1571"/>
        <v>-30.144659999999988</v>
      </c>
      <c r="P5583" s="2">
        <f t="shared" si="1580"/>
        <v>1.8553400000000124</v>
      </c>
      <c r="Q5583" s="2">
        <f t="shared" si="1572"/>
        <v>46.244659999999989</v>
      </c>
      <c r="R5583" s="2">
        <f t="shared" si="1581"/>
        <v>46.244659999999989</v>
      </c>
      <c r="S5583" s="2">
        <f t="shared" si="1573"/>
        <v>0</v>
      </c>
      <c r="T5583" s="2">
        <f t="shared" si="1584"/>
        <v>2.8449999999999989</v>
      </c>
      <c r="U5583" s="2">
        <f t="shared" si="1574"/>
        <v>0</v>
      </c>
      <c r="V5583" t="str">
        <f t="shared" si="1582"/>
        <v>Y</v>
      </c>
      <c r="W5583" s="2">
        <f t="shared" si="1583"/>
        <v>0</v>
      </c>
      <c r="X5583" s="2">
        <f t="shared" si="1575"/>
        <v>0</v>
      </c>
      <c r="Y5583" s="2"/>
    </row>
    <row r="5584" spans="1:25" x14ac:dyDescent="0.2">
      <c r="A5584">
        <v>13</v>
      </c>
      <c r="B5584" s="1">
        <v>42968.541666653131</v>
      </c>
      <c r="C5584">
        <v>48.9</v>
      </c>
      <c r="D5584" s="15">
        <f t="shared" si="1576"/>
        <v>48.9</v>
      </c>
      <c r="E5584">
        <v>32</v>
      </c>
      <c r="F5584" s="6">
        <v>4.0812600000000003</v>
      </c>
      <c r="G5584" s="6">
        <v>42.719499999999996</v>
      </c>
      <c r="H5584" s="6">
        <f t="shared" si="1567"/>
        <v>46.800759999999997</v>
      </c>
      <c r="I5584" s="6">
        <f t="shared" si="1568"/>
        <v>16.899999999999999</v>
      </c>
      <c r="J5584" s="6">
        <f t="shared" si="1569"/>
        <v>0</v>
      </c>
      <c r="K5584" s="3">
        <f t="shared" si="1577"/>
        <v>0</v>
      </c>
      <c r="L5584" s="6">
        <f t="shared" si="1570"/>
        <v>29.900759999999998</v>
      </c>
      <c r="M5584" s="6">
        <f t="shared" si="1578"/>
        <v>220</v>
      </c>
      <c r="N5584" s="6">
        <f t="shared" si="1579"/>
        <v>29.900759999999991</v>
      </c>
      <c r="O5584" s="2">
        <f t="shared" si="1571"/>
        <v>-29.900759999999991</v>
      </c>
      <c r="P5584" s="2">
        <f t="shared" si="1580"/>
        <v>2.0992400000000089</v>
      </c>
      <c r="Q5584" s="2">
        <f t="shared" si="1572"/>
        <v>46.80075999999999</v>
      </c>
      <c r="R5584" s="2">
        <f t="shared" si="1581"/>
        <v>46.80075999999999</v>
      </c>
      <c r="S5584" s="2">
        <f t="shared" si="1573"/>
        <v>0</v>
      </c>
      <c r="T5584" s="2">
        <f t="shared" si="1584"/>
        <v>0</v>
      </c>
      <c r="U5584" s="2">
        <f t="shared" si="1574"/>
        <v>0</v>
      </c>
      <c r="V5584" t="str">
        <f t="shared" si="1582"/>
        <v>Y</v>
      </c>
      <c r="W5584" s="2">
        <f t="shared" si="1583"/>
        <v>0</v>
      </c>
      <c r="X5584" s="2">
        <f t="shared" si="1575"/>
        <v>0</v>
      </c>
      <c r="Y5584" s="2"/>
    </row>
    <row r="5585" spans="1:25" x14ac:dyDescent="0.2">
      <c r="A5585">
        <v>14</v>
      </c>
      <c r="B5585" s="1">
        <v>42968.583333319795</v>
      </c>
      <c r="C5585">
        <v>49.6</v>
      </c>
      <c r="D5585" s="15">
        <f t="shared" si="1576"/>
        <v>49.6</v>
      </c>
      <c r="E5585">
        <v>32</v>
      </c>
      <c r="F5585" s="6">
        <v>3.07673</v>
      </c>
      <c r="G5585" s="6">
        <v>37.594169999999998</v>
      </c>
      <c r="H5585" s="6">
        <f t="shared" si="1567"/>
        <v>40.670899999999996</v>
      </c>
      <c r="I5585" s="6">
        <f t="shared" si="1568"/>
        <v>17.600000000000001</v>
      </c>
      <c r="J5585" s="6">
        <f t="shared" si="1569"/>
        <v>0</v>
      </c>
      <c r="K5585" s="3">
        <f t="shared" si="1577"/>
        <v>0</v>
      </c>
      <c r="L5585" s="6">
        <f t="shared" si="1570"/>
        <v>23.070899999999995</v>
      </c>
      <c r="M5585" s="6">
        <f t="shared" si="1578"/>
        <v>220</v>
      </c>
      <c r="N5585" s="6">
        <f t="shared" si="1579"/>
        <v>23.070899999999995</v>
      </c>
      <c r="O5585" s="2">
        <f t="shared" si="1571"/>
        <v>-23.070899999999995</v>
      </c>
      <c r="P5585" s="2">
        <f t="shared" si="1580"/>
        <v>8.9291000000000054</v>
      </c>
      <c r="Q5585" s="2">
        <f t="shared" si="1572"/>
        <v>40.670899999999996</v>
      </c>
      <c r="R5585" s="2">
        <f t="shared" si="1581"/>
        <v>40.670899999999996</v>
      </c>
      <c r="S5585" s="2">
        <f t="shared" si="1573"/>
        <v>0</v>
      </c>
      <c r="T5585" s="2">
        <f t="shared" si="1584"/>
        <v>0</v>
      </c>
      <c r="U5585" s="2">
        <f t="shared" si="1574"/>
        <v>0</v>
      </c>
      <c r="V5585" t="str">
        <f t="shared" si="1582"/>
        <v>Y</v>
      </c>
      <c r="W5585" s="2">
        <f t="shared" si="1583"/>
        <v>0</v>
      </c>
      <c r="X5585" s="2">
        <f t="shared" si="1575"/>
        <v>0</v>
      </c>
      <c r="Y5585" s="2"/>
    </row>
    <row r="5586" spans="1:25" x14ac:dyDescent="0.2">
      <c r="A5586">
        <v>15</v>
      </c>
      <c r="B5586" s="1">
        <v>42968.624999986459</v>
      </c>
      <c r="C5586">
        <v>49.2</v>
      </c>
      <c r="D5586" s="15">
        <f t="shared" si="1576"/>
        <v>49.2</v>
      </c>
      <c r="E5586">
        <v>32</v>
      </c>
      <c r="F5586" s="6">
        <v>3.2653699999999999</v>
      </c>
      <c r="G5586" s="6">
        <v>20.000060000000001</v>
      </c>
      <c r="H5586" s="6">
        <f t="shared" si="1567"/>
        <v>23.265430000000002</v>
      </c>
      <c r="I5586" s="6">
        <f t="shared" si="1568"/>
        <v>17.200000000000003</v>
      </c>
      <c r="J5586" s="6">
        <f t="shared" si="1569"/>
        <v>0</v>
      </c>
      <c r="K5586" s="3">
        <f t="shared" si="1577"/>
        <v>0</v>
      </c>
      <c r="L5586" s="6">
        <f t="shared" si="1570"/>
        <v>6.0654299999999992</v>
      </c>
      <c r="M5586" s="6">
        <f t="shared" si="1578"/>
        <v>220</v>
      </c>
      <c r="N5586" s="6">
        <f t="shared" si="1579"/>
        <v>6.0654299999999921</v>
      </c>
      <c r="O5586" s="2">
        <f t="shared" si="1571"/>
        <v>-6.0654299999999921</v>
      </c>
      <c r="P5586" s="2">
        <f t="shared" si="1580"/>
        <v>25.934570000000008</v>
      </c>
      <c r="Q5586" s="2">
        <f t="shared" si="1572"/>
        <v>23.265429999999995</v>
      </c>
      <c r="R5586" s="2">
        <f t="shared" si="1581"/>
        <v>23.265429999999995</v>
      </c>
      <c r="S5586" s="2">
        <f t="shared" si="1573"/>
        <v>0</v>
      </c>
      <c r="T5586" s="2">
        <f t="shared" si="1584"/>
        <v>0</v>
      </c>
      <c r="U5586" s="2">
        <f t="shared" si="1574"/>
        <v>0</v>
      </c>
      <c r="V5586" t="str">
        <f t="shared" si="1582"/>
        <v>Y</v>
      </c>
      <c r="W5586" s="2">
        <f t="shared" si="1583"/>
        <v>0</v>
      </c>
      <c r="X5586" s="2">
        <f t="shared" si="1575"/>
        <v>0</v>
      </c>
      <c r="Y5586" s="2"/>
    </row>
    <row r="5587" spans="1:25" x14ac:dyDescent="0.2">
      <c r="A5587">
        <v>16</v>
      </c>
      <c r="B5587" s="1">
        <v>42968.666666653124</v>
      </c>
      <c r="C5587">
        <v>49.2</v>
      </c>
      <c r="D5587" s="15">
        <f t="shared" si="1576"/>
        <v>49.2</v>
      </c>
      <c r="E5587">
        <v>32</v>
      </c>
      <c r="F5587" s="6">
        <v>2.0106000000000002</v>
      </c>
      <c r="G5587" s="6">
        <v>12.661330000000001</v>
      </c>
      <c r="H5587" s="6">
        <f t="shared" si="1567"/>
        <v>14.671930000000001</v>
      </c>
      <c r="I5587" s="6">
        <f t="shared" si="1568"/>
        <v>17.200000000000003</v>
      </c>
      <c r="J5587" s="6">
        <f t="shared" si="1569"/>
        <v>2.5280700000000014</v>
      </c>
      <c r="K5587" s="3">
        <f t="shared" si="1577"/>
        <v>2.8892228571428689</v>
      </c>
      <c r="L5587" s="6">
        <f t="shared" si="1570"/>
        <v>0</v>
      </c>
      <c r="M5587" s="6">
        <f t="shared" si="1578"/>
        <v>217.11077714285713</v>
      </c>
      <c r="N5587" s="6">
        <f t="shared" si="1579"/>
        <v>0.36115285714285505</v>
      </c>
      <c r="O5587" s="2">
        <f t="shared" si="1571"/>
        <v>-0.36115285714285505</v>
      </c>
      <c r="P5587" s="2">
        <f t="shared" si="1580"/>
        <v>31.638847142857145</v>
      </c>
      <c r="Q5587" s="2">
        <f t="shared" si="1572"/>
        <v>17.561152857142858</v>
      </c>
      <c r="R5587" s="2">
        <f t="shared" si="1581"/>
        <v>14.671930000000001</v>
      </c>
      <c r="S5587" s="2">
        <f t="shared" si="1573"/>
        <v>2.8892228571428564</v>
      </c>
      <c r="T5587" s="2">
        <f t="shared" si="1584"/>
        <v>0</v>
      </c>
      <c r="U5587" s="2">
        <f t="shared" si="1574"/>
        <v>0</v>
      </c>
      <c r="V5587" t="str">
        <f t="shared" si="1582"/>
        <v>Y</v>
      </c>
      <c r="W5587" s="2">
        <f t="shared" si="1583"/>
        <v>0</v>
      </c>
      <c r="X5587" s="2">
        <f t="shared" si="1575"/>
        <v>0</v>
      </c>
      <c r="Y5587" s="2"/>
    </row>
    <row r="5588" spans="1:25" x14ac:dyDescent="0.2">
      <c r="A5588">
        <v>17</v>
      </c>
      <c r="B5588" s="1">
        <v>42968.708333319788</v>
      </c>
      <c r="C5588">
        <v>49</v>
      </c>
      <c r="D5588" s="15">
        <f t="shared" si="1576"/>
        <v>49</v>
      </c>
      <c r="E5588">
        <v>32</v>
      </c>
      <c r="F5588" s="6">
        <v>2.74099</v>
      </c>
      <c r="G5588" s="6">
        <v>5.5606920000000004</v>
      </c>
      <c r="H5588" s="6">
        <f t="shared" si="1567"/>
        <v>8.3016819999999996</v>
      </c>
      <c r="I5588" s="6">
        <f t="shared" si="1568"/>
        <v>17</v>
      </c>
      <c r="J5588" s="6">
        <f t="shared" si="1569"/>
        <v>8.6983180000000004</v>
      </c>
      <c r="K5588" s="3">
        <f t="shared" si="1577"/>
        <v>9.9409348571428495</v>
      </c>
      <c r="L5588" s="6">
        <f t="shared" si="1570"/>
        <v>0</v>
      </c>
      <c r="M5588" s="6">
        <f t="shared" si="1578"/>
        <v>207.16984228571428</v>
      </c>
      <c r="N5588" s="6">
        <f t="shared" si="1579"/>
        <v>1.2426168571428491</v>
      </c>
      <c r="O5588" s="2">
        <f t="shared" si="1571"/>
        <v>-1.2426168571428491</v>
      </c>
      <c r="P5588" s="2">
        <f t="shared" si="1580"/>
        <v>30.757383142857151</v>
      </c>
      <c r="Q5588" s="2">
        <f t="shared" si="1572"/>
        <v>18.242616857142849</v>
      </c>
      <c r="R5588" s="2">
        <f t="shared" si="1581"/>
        <v>8.3016819999999996</v>
      </c>
      <c r="S5588" s="2">
        <f t="shared" si="1573"/>
        <v>9.9409348571428495</v>
      </c>
      <c r="T5588" s="2">
        <f t="shared" si="1584"/>
        <v>0</v>
      </c>
      <c r="U5588" s="2">
        <f t="shared" si="1574"/>
        <v>0</v>
      </c>
      <c r="V5588" t="str">
        <f t="shared" si="1582"/>
        <v>N</v>
      </c>
      <c r="W5588" s="2">
        <f t="shared" si="1583"/>
        <v>0</v>
      </c>
      <c r="X5588" s="2">
        <f t="shared" si="1575"/>
        <v>0</v>
      </c>
      <c r="Y5588" s="2"/>
    </row>
    <row r="5589" spans="1:25" x14ac:dyDescent="0.2">
      <c r="A5589">
        <v>18</v>
      </c>
      <c r="B5589" s="1">
        <v>42968.749999986452</v>
      </c>
      <c r="C5589">
        <v>47.3</v>
      </c>
      <c r="D5589" s="15">
        <f t="shared" si="1576"/>
        <v>47.3</v>
      </c>
      <c r="E5589">
        <v>32</v>
      </c>
      <c r="F5589" s="6">
        <v>2.55504</v>
      </c>
      <c r="G5589" s="6">
        <v>5.7349470000000007E-2</v>
      </c>
      <c r="H5589" s="6">
        <f t="shared" si="1567"/>
        <v>2.6123894700000001</v>
      </c>
      <c r="I5589" s="6">
        <f t="shared" si="1568"/>
        <v>15.299999999999997</v>
      </c>
      <c r="J5589" s="6">
        <f t="shared" si="1569"/>
        <v>12.687610529999997</v>
      </c>
      <c r="K5589" s="3">
        <f t="shared" si="1577"/>
        <v>14.500126319999993</v>
      </c>
      <c r="L5589" s="6">
        <f t="shared" si="1570"/>
        <v>0</v>
      </c>
      <c r="M5589" s="6">
        <f t="shared" si="1578"/>
        <v>192.66971596571429</v>
      </c>
      <c r="N5589" s="6">
        <f t="shared" si="1579"/>
        <v>1.812515789999992</v>
      </c>
      <c r="O5589" s="2">
        <f t="shared" si="1571"/>
        <v>-1.812515789999992</v>
      </c>
      <c r="P5589" s="2">
        <f t="shared" si="1580"/>
        <v>30.187484210000008</v>
      </c>
      <c r="Q5589" s="2">
        <f t="shared" si="1572"/>
        <v>17.112515789999989</v>
      </c>
      <c r="R5589" s="2">
        <f t="shared" si="1581"/>
        <v>2.6123894700000001</v>
      </c>
      <c r="S5589" s="2">
        <f t="shared" si="1573"/>
        <v>14.500126319999989</v>
      </c>
      <c r="T5589" s="2">
        <f t="shared" si="1584"/>
        <v>0</v>
      </c>
      <c r="U5589" s="2">
        <f t="shared" si="1574"/>
        <v>0</v>
      </c>
      <c r="V5589" t="str">
        <f t="shared" si="1582"/>
        <v>N</v>
      </c>
      <c r="W5589" s="2">
        <f t="shared" si="1583"/>
        <v>0</v>
      </c>
      <c r="X5589" s="2">
        <f t="shared" si="1575"/>
        <v>0</v>
      </c>
      <c r="Y5589" s="2"/>
    </row>
    <row r="5590" spans="1:25" x14ac:dyDescent="0.2">
      <c r="A5590">
        <v>19</v>
      </c>
      <c r="B5590" s="1">
        <v>42968.791666653116</v>
      </c>
      <c r="C5590">
        <v>47.8</v>
      </c>
      <c r="D5590" s="15">
        <f t="shared" si="1576"/>
        <v>47.8</v>
      </c>
      <c r="E5590">
        <v>32</v>
      </c>
      <c r="F5590" s="6">
        <v>2.7237300000000002</v>
      </c>
      <c r="G5590" s="6">
        <v>-1.5167529999999999E-2</v>
      </c>
      <c r="H5590" s="6">
        <f t="shared" si="1567"/>
        <v>2.7085624700000004</v>
      </c>
      <c r="I5590" s="6">
        <f t="shared" si="1568"/>
        <v>15.799999999999997</v>
      </c>
      <c r="J5590" s="6">
        <f t="shared" si="1569"/>
        <v>13.091437529999997</v>
      </c>
      <c r="K5590" s="3">
        <f t="shared" si="1577"/>
        <v>14.961642891428568</v>
      </c>
      <c r="L5590" s="6">
        <f t="shared" si="1570"/>
        <v>0</v>
      </c>
      <c r="M5590" s="6">
        <f t="shared" si="1578"/>
        <v>177.70807307428572</v>
      </c>
      <c r="N5590" s="6">
        <f t="shared" si="1579"/>
        <v>1.8702053614285603</v>
      </c>
      <c r="O5590" s="2">
        <f t="shared" si="1571"/>
        <v>-1.8702053614285603</v>
      </c>
      <c r="P5590" s="2">
        <f t="shared" si="1580"/>
        <v>30.12979463857144</v>
      </c>
      <c r="Q5590" s="2">
        <f t="shared" si="1572"/>
        <v>17.670205361428557</v>
      </c>
      <c r="R5590" s="2">
        <f t="shared" si="1581"/>
        <v>2.7085624700000004</v>
      </c>
      <c r="S5590" s="2">
        <f t="shared" si="1573"/>
        <v>14.961642891428557</v>
      </c>
      <c r="T5590" s="2">
        <f t="shared" si="1584"/>
        <v>0</v>
      </c>
      <c r="U5590" s="2">
        <f t="shared" si="1574"/>
        <v>0</v>
      </c>
      <c r="V5590" t="str">
        <f t="shared" si="1582"/>
        <v>N</v>
      </c>
      <c r="W5590" s="2">
        <f t="shared" si="1583"/>
        <v>0</v>
      </c>
      <c r="X5590" s="2">
        <f t="shared" si="1575"/>
        <v>0</v>
      </c>
      <c r="Y5590" s="2"/>
    </row>
    <row r="5591" spans="1:25" x14ac:dyDescent="0.2">
      <c r="A5591">
        <v>20</v>
      </c>
      <c r="B5591" s="1">
        <v>42968.833333319781</v>
      </c>
      <c r="C5591">
        <v>47.5</v>
      </c>
      <c r="D5591" s="15">
        <f t="shared" si="1576"/>
        <v>47.5</v>
      </c>
      <c r="E5591">
        <v>32</v>
      </c>
      <c r="F5591" s="6">
        <v>2.3475799999999998</v>
      </c>
      <c r="G5591" s="6">
        <v>-1.5167529999999999E-2</v>
      </c>
      <c r="H5591" s="6">
        <f t="shared" si="1567"/>
        <v>2.33241247</v>
      </c>
      <c r="I5591" s="6">
        <f t="shared" si="1568"/>
        <v>15.5</v>
      </c>
      <c r="J5591" s="6">
        <f t="shared" si="1569"/>
        <v>13.16758753</v>
      </c>
      <c r="K5591" s="3">
        <f t="shared" si="1577"/>
        <v>15.048671462857158</v>
      </c>
      <c r="L5591" s="6">
        <f t="shared" si="1570"/>
        <v>0</v>
      </c>
      <c r="M5591" s="6">
        <f t="shared" si="1578"/>
        <v>162.65940161142856</v>
      </c>
      <c r="N5591" s="6">
        <f t="shared" si="1579"/>
        <v>1.881083932857166</v>
      </c>
      <c r="O5591" s="2">
        <f t="shared" si="1571"/>
        <v>-1.881083932857166</v>
      </c>
      <c r="P5591" s="2">
        <f t="shared" si="1580"/>
        <v>30.118916067142834</v>
      </c>
      <c r="Q5591" s="2">
        <f t="shared" si="1572"/>
        <v>17.381083932857166</v>
      </c>
      <c r="R5591" s="2">
        <f t="shared" si="1581"/>
        <v>2.33241247</v>
      </c>
      <c r="S5591" s="2">
        <f t="shared" si="1573"/>
        <v>15.048671462857167</v>
      </c>
      <c r="T5591" s="2">
        <f t="shared" si="1584"/>
        <v>0</v>
      </c>
      <c r="U5591" s="2">
        <f t="shared" si="1574"/>
        <v>0</v>
      </c>
      <c r="V5591" t="str">
        <f t="shared" si="1582"/>
        <v>N</v>
      </c>
      <c r="W5591" s="2">
        <f t="shared" si="1583"/>
        <v>0</v>
      </c>
      <c r="X5591" s="2">
        <f t="shared" si="1575"/>
        <v>0</v>
      </c>
      <c r="Y5591" s="2"/>
    </row>
    <row r="5592" spans="1:25" x14ac:dyDescent="0.2">
      <c r="A5592">
        <v>21</v>
      </c>
      <c r="B5592" s="1">
        <v>42968.874999986445</v>
      </c>
      <c r="C5592">
        <v>46.7</v>
      </c>
      <c r="D5592" s="15">
        <f t="shared" si="1576"/>
        <v>46.7</v>
      </c>
      <c r="E5592">
        <v>32</v>
      </c>
      <c r="F5592" s="6">
        <v>3.2635800000000001</v>
      </c>
      <c r="G5592" s="6">
        <v>-1.5167529999999999E-2</v>
      </c>
      <c r="H5592" s="6">
        <f t="shared" si="1567"/>
        <v>3.2484124700000003</v>
      </c>
      <c r="I5592" s="6">
        <f t="shared" si="1568"/>
        <v>14.700000000000003</v>
      </c>
      <c r="J5592" s="6">
        <f t="shared" si="1569"/>
        <v>11.451587530000003</v>
      </c>
      <c r="K5592" s="3">
        <f t="shared" si="1577"/>
        <v>13.087528605714283</v>
      </c>
      <c r="L5592" s="6">
        <f t="shared" si="1570"/>
        <v>0</v>
      </c>
      <c r="M5592" s="6">
        <f t="shared" si="1578"/>
        <v>149.57187300571428</v>
      </c>
      <c r="N5592" s="6">
        <f t="shared" si="1579"/>
        <v>1.6359410757142712</v>
      </c>
      <c r="O5592" s="2">
        <f t="shared" si="1571"/>
        <v>-1.6359410757142712</v>
      </c>
      <c r="P5592" s="2">
        <f t="shared" si="1580"/>
        <v>30.364058924285729</v>
      </c>
      <c r="Q5592" s="2">
        <f t="shared" si="1572"/>
        <v>16.335941075714274</v>
      </c>
      <c r="R5592" s="2">
        <f t="shared" si="1581"/>
        <v>3.2484124700000003</v>
      </c>
      <c r="S5592" s="2">
        <f t="shared" si="1573"/>
        <v>13.087528605714274</v>
      </c>
      <c r="T5592" s="2">
        <f t="shared" si="1584"/>
        <v>0</v>
      </c>
      <c r="U5592" s="2">
        <f t="shared" si="1574"/>
        <v>0</v>
      </c>
      <c r="V5592" t="str">
        <f t="shared" si="1582"/>
        <v>N</v>
      </c>
      <c r="W5592" s="2">
        <f t="shared" si="1583"/>
        <v>0</v>
      </c>
      <c r="X5592" s="2">
        <f t="shared" si="1575"/>
        <v>0</v>
      </c>
      <c r="Y5592" s="2"/>
    </row>
    <row r="5593" spans="1:25" x14ac:dyDescent="0.2">
      <c r="A5593">
        <v>22</v>
      </c>
      <c r="B5593" s="1">
        <v>42968.916666653109</v>
      </c>
      <c r="C5593">
        <v>43.9</v>
      </c>
      <c r="D5593" s="15">
        <f t="shared" si="1576"/>
        <v>43.9</v>
      </c>
      <c r="E5593">
        <v>32</v>
      </c>
      <c r="F5593" s="6">
        <v>5.9084000000000003</v>
      </c>
      <c r="G5593" s="6">
        <v>-1.5167529999999999E-2</v>
      </c>
      <c r="H5593" s="6">
        <f t="shared" si="1567"/>
        <v>5.8932324700000001</v>
      </c>
      <c r="I5593" s="6">
        <f t="shared" si="1568"/>
        <v>11.899999999999999</v>
      </c>
      <c r="J5593" s="6">
        <f t="shared" si="1569"/>
        <v>6.0067675299999985</v>
      </c>
      <c r="K5593" s="3">
        <f t="shared" si="1577"/>
        <v>6.8648771771428585</v>
      </c>
      <c r="L5593" s="6">
        <f t="shared" si="1570"/>
        <v>0</v>
      </c>
      <c r="M5593" s="6">
        <f t="shared" si="1578"/>
        <v>142.70699582857142</v>
      </c>
      <c r="N5593" s="6">
        <f t="shared" si="1579"/>
        <v>0.85810964714286797</v>
      </c>
      <c r="O5593" s="2">
        <f t="shared" si="1571"/>
        <v>-0.85810964714286797</v>
      </c>
      <c r="P5593" s="2">
        <f t="shared" si="1580"/>
        <v>31.141890352857132</v>
      </c>
      <c r="Q5593" s="2">
        <f t="shared" si="1572"/>
        <v>12.758109647142867</v>
      </c>
      <c r="R5593" s="2">
        <f t="shared" si="1581"/>
        <v>5.8932324700000001</v>
      </c>
      <c r="S5593" s="2">
        <f t="shared" si="1573"/>
        <v>6.8648771771428665</v>
      </c>
      <c r="T5593" s="2">
        <f t="shared" si="1584"/>
        <v>0</v>
      </c>
      <c r="U5593" s="2">
        <f t="shared" si="1574"/>
        <v>0</v>
      </c>
      <c r="V5593" t="str">
        <f t="shared" si="1582"/>
        <v>N</v>
      </c>
      <c r="W5593" s="2">
        <f t="shared" si="1583"/>
        <v>0</v>
      </c>
      <c r="X5593" s="2">
        <f t="shared" si="1575"/>
        <v>0</v>
      </c>
      <c r="Y5593" s="2"/>
    </row>
    <row r="5594" spans="1:25" x14ac:dyDescent="0.2">
      <c r="A5594">
        <v>23</v>
      </c>
      <c r="B5594" s="1">
        <v>42968.958333319773</v>
      </c>
      <c r="C5594">
        <v>42</v>
      </c>
      <c r="D5594" s="15">
        <f t="shared" si="1576"/>
        <v>42</v>
      </c>
      <c r="E5594">
        <v>32</v>
      </c>
      <c r="F5594" s="6">
        <v>5.1596599999999997</v>
      </c>
      <c r="G5594" s="6">
        <v>-1.5167529999999999E-2</v>
      </c>
      <c r="H5594" s="6">
        <f t="shared" si="1567"/>
        <v>5.1444924699999994</v>
      </c>
      <c r="I5594" s="6">
        <f t="shared" si="1568"/>
        <v>10</v>
      </c>
      <c r="J5594" s="6">
        <f t="shared" si="1569"/>
        <v>4.8555075300000006</v>
      </c>
      <c r="K5594" s="3">
        <f t="shared" si="1577"/>
        <v>5.5491514628571394</v>
      </c>
      <c r="L5594" s="6">
        <f t="shared" si="1570"/>
        <v>0</v>
      </c>
      <c r="M5594" s="6">
        <f t="shared" si="1578"/>
        <v>137.15784436571428</v>
      </c>
      <c r="N5594" s="6">
        <f t="shared" si="1579"/>
        <v>0.69364393285712822</v>
      </c>
      <c r="O5594" s="2">
        <f t="shared" si="1571"/>
        <v>-0.69364393285712822</v>
      </c>
      <c r="P5594" s="2">
        <f t="shared" si="1580"/>
        <v>31.306356067142872</v>
      </c>
      <c r="Q5594" s="2">
        <f t="shared" si="1572"/>
        <v>10.693643932857128</v>
      </c>
      <c r="R5594" s="2">
        <f t="shared" si="1581"/>
        <v>5.1444924699999994</v>
      </c>
      <c r="S5594" s="2">
        <f t="shared" si="1573"/>
        <v>5.5491514628571288</v>
      </c>
      <c r="T5594" s="2">
        <f t="shared" si="1584"/>
        <v>0</v>
      </c>
      <c r="U5594" s="2">
        <f t="shared" si="1574"/>
        <v>0</v>
      </c>
      <c r="V5594" t="str">
        <f t="shared" si="1582"/>
        <v>N</v>
      </c>
      <c r="W5594" s="2">
        <f t="shared" si="1583"/>
        <v>0</v>
      </c>
      <c r="X5594" s="2">
        <f t="shared" si="1575"/>
        <v>0</v>
      </c>
      <c r="Y5594" s="2"/>
    </row>
    <row r="5595" spans="1:25" x14ac:dyDescent="0.2">
      <c r="A5595">
        <v>0</v>
      </c>
      <c r="B5595" s="1">
        <v>42968.999999986438</v>
      </c>
      <c r="C5595">
        <v>40.200000000000003</v>
      </c>
      <c r="D5595" s="15">
        <f t="shared" si="1576"/>
        <v>40.200000000000003</v>
      </c>
      <c r="E5595">
        <v>32</v>
      </c>
      <c r="F5595" s="6">
        <v>7.6613100000000003</v>
      </c>
      <c r="G5595" s="6">
        <v>-1.5167529999999999E-2</v>
      </c>
      <c r="H5595" s="6">
        <f t="shared" si="1567"/>
        <v>7.64614247</v>
      </c>
      <c r="I5595" s="6">
        <f t="shared" si="1568"/>
        <v>8.2000000000000028</v>
      </c>
      <c r="J5595" s="6">
        <f t="shared" si="1569"/>
        <v>0.55385753000000282</v>
      </c>
      <c r="K5595" s="3">
        <f t="shared" si="1577"/>
        <v>0.63298003428570837</v>
      </c>
      <c r="L5595" s="6">
        <f t="shared" si="1570"/>
        <v>0</v>
      </c>
      <c r="M5595" s="6">
        <f t="shared" si="1578"/>
        <v>136.52486433142857</v>
      </c>
      <c r="N5595" s="6">
        <f t="shared" si="1579"/>
        <v>7.912250428569223E-2</v>
      </c>
      <c r="O5595" s="2">
        <f t="shared" si="1571"/>
        <v>-7.912250428569223E-2</v>
      </c>
      <c r="P5595" s="2">
        <f t="shared" si="1580"/>
        <v>31.920877495714308</v>
      </c>
      <c r="Q5595" s="2">
        <f t="shared" si="1572"/>
        <v>8.2791225042856951</v>
      </c>
      <c r="R5595" s="2">
        <f t="shared" si="1581"/>
        <v>7.64614247</v>
      </c>
      <c r="S5595" s="2">
        <f t="shared" si="1573"/>
        <v>0.63298003428569505</v>
      </c>
      <c r="T5595" s="2">
        <f t="shared" si="1584"/>
        <v>0</v>
      </c>
      <c r="U5595" s="2">
        <f t="shared" si="1574"/>
        <v>0</v>
      </c>
      <c r="V5595" t="str">
        <f t="shared" si="1582"/>
        <v>N</v>
      </c>
      <c r="W5595" s="2">
        <f t="shared" si="1583"/>
        <v>0</v>
      </c>
      <c r="X5595" s="2">
        <f t="shared" si="1575"/>
        <v>0</v>
      </c>
      <c r="Y5595" s="2"/>
    </row>
    <row r="5596" spans="1:25" x14ac:dyDescent="0.2">
      <c r="A5596">
        <v>1</v>
      </c>
      <c r="B5596" s="1">
        <v>42969.041666653102</v>
      </c>
      <c r="C5596">
        <v>37.9</v>
      </c>
      <c r="D5596" s="15">
        <f t="shared" si="1576"/>
        <v>37.9</v>
      </c>
      <c r="E5596">
        <v>32</v>
      </c>
      <c r="F5596" s="6">
        <v>8.6773600000000002</v>
      </c>
      <c r="G5596" s="6">
        <v>-1.5167529999999999E-2</v>
      </c>
      <c r="H5596" s="6">
        <f t="shared" si="1567"/>
        <v>8.6621924700000008</v>
      </c>
      <c r="I5596" s="6">
        <f t="shared" si="1568"/>
        <v>5.8999999999999986</v>
      </c>
      <c r="J5596" s="6">
        <f t="shared" si="1569"/>
        <v>0</v>
      </c>
      <c r="K5596" s="3">
        <f t="shared" si="1577"/>
        <v>0</v>
      </c>
      <c r="L5596" s="6">
        <f t="shared" si="1570"/>
        <v>2.7621924700000022</v>
      </c>
      <c r="M5596" s="6">
        <f t="shared" si="1578"/>
        <v>139.28705680142858</v>
      </c>
      <c r="N5596" s="6">
        <f t="shared" si="1579"/>
        <v>0</v>
      </c>
      <c r="O5596" s="2">
        <f t="shared" si="1571"/>
        <v>0</v>
      </c>
      <c r="P5596" s="2">
        <f t="shared" si="1580"/>
        <v>32</v>
      </c>
      <c r="Q5596" s="2">
        <f t="shared" si="1572"/>
        <v>5.8999999999999986</v>
      </c>
      <c r="R5596" s="2">
        <f t="shared" si="1581"/>
        <v>5.8999999999999986</v>
      </c>
      <c r="S5596" s="2">
        <f t="shared" si="1573"/>
        <v>0</v>
      </c>
      <c r="T5596" s="2">
        <f t="shared" si="1584"/>
        <v>2.7621924700000022</v>
      </c>
      <c r="U5596" s="2">
        <f t="shared" si="1574"/>
        <v>0</v>
      </c>
      <c r="V5596" t="str">
        <f t="shared" si="1582"/>
        <v>N</v>
      </c>
      <c r="W5596" s="2">
        <f t="shared" si="1583"/>
        <v>0</v>
      </c>
      <c r="X5596" s="2">
        <f t="shared" si="1575"/>
        <v>0</v>
      </c>
      <c r="Y5596" s="2"/>
    </row>
    <row r="5597" spans="1:25" x14ac:dyDescent="0.2">
      <c r="A5597">
        <v>2</v>
      </c>
      <c r="B5597" s="1">
        <v>42969.083333319766</v>
      </c>
      <c r="C5597">
        <v>37.4</v>
      </c>
      <c r="D5597" s="15">
        <f t="shared" si="1576"/>
        <v>37.4</v>
      </c>
      <c r="E5597">
        <v>32</v>
      </c>
      <c r="F5597" s="6">
        <v>6.6265999999999998</v>
      </c>
      <c r="G5597" s="6">
        <v>-1.5167529999999999E-2</v>
      </c>
      <c r="H5597" s="6">
        <f t="shared" si="1567"/>
        <v>6.6114324699999996</v>
      </c>
      <c r="I5597" s="6">
        <f t="shared" si="1568"/>
        <v>5.3999999999999986</v>
      </c>
      <c r="J5597" s="6">
        <f t="shared" si="1569"/>
        <v>0</v>
      </c>
      <c r="K5597" s="3">
        <f t="shared" si="1577"/>
        <v>0</v>
      </c>
      <c r="L5597" s="6">
        <f t="shared" si="1570"/>
        <v>1.211432470000001</v>
      </c>
      <c r="M5597" s="6">
        <f t="shared" si="1578"/>
        <v>140.49848927142858</v>
      </c>
      <c r="N5597" s="6">
        <f t="shared" si="1579"/>
        <v>0</v>
      </c>
      <c r="O5597" s="2">
        <f t="shared" si="1571"/>
        <v>0</v>
      </c>
      <c r="P5597" s="2">
        <f t="shared" si="1580"/>
        <v>32</v>
      </c>
      <c r="Q5597" s="2">
        <f t="shared" si="1572"/>
        <v>5.3999999999999986</v>
      </c>
      <c r="R5597" s="2">
        <f t="shared" si="1581"/>
        <v>5.3999999999999986</v>
      </c>
      <c r="S5597" s="2">
        <f t="shared" si="1573"/>
        <v>0</v>
      </c>
      <c r="T5597" s="2">
        <f t="shared" si="1584"/>
        <v>1.2114324700000054</v>
      </c>
      <c r="U5597" s="2">
        <f t="shared" si="1574"/>
        <v>0</v>
      </c>
      <c r="V5597" t="str">
        <f t="shared" si="1582"/>
        <v>N</v>
      </c>
      <c r="W5597" s="2">
        <f t="shared" si="1583"/>
        <v>0</v>
      </c>
      <c r="X5597" s="2">
        <f t="shared" si="1575"/>
        <v>0</v>
      </c>
      <c r="Y5597" s="2"/>
    </row>
    <row r="5598" spans="1:25" x14ac:dyDescent="0.2">
      <c r="A5598">
        <v>3</v>
      </c>
      <c r="B5598" s="1">
        <v>42969.12499998643</v>
      </c>
      <c r="C5598">
        <v>37.1</v>
      </c>
      <c r="D5598" s="15">
        <f t="shared" si="1576"/>
        <v>37.1</v>
      </c>
      <c r="E5598">
        <v>32</v>
      </c>
      <c r="F5598" s="6">
        <v>5.4088200000000004</v>
      </c>
      <c r="G5598" s="6">
        <v>-1.5167529999999999E-2</v>
      </c>
      <c r="H5598" s="6">
        <f t="shared" si="1567"/>
        <v>5.3936524700000001</v>
      </c>
      <c r="I5598" s="6">
        <f t="shared" si="1568"/>
        <v>5.1000000000000014</v>
      </c>
      <c r="J5598" s="6">
        <f t="shared" si="1569"/>
        <v>0</v>
      </c>
      <c r="K5598" s="3">
        <f t="shared" si="1577"/>
        <v>0</v>
      </c>
      <c r="L5598" s="6">
        <f t="shared" si="1570"/>
        <v>0.29365246999999872</v>
      </c>
      <c r="M5598" s="6">
        <f t="shared" si="1578"/>
        <v>140.79214174142859</v>
      </c>
      <c r="N5598" s="6">
        <f t="shared" si="1579"/>
        <v>0</v>
      </c>
      <c r="O5598" s="2">
        <f t="shared" si="1571"/>
        <v>0</v>
      </c>
      <c r="P5598" s="2">
        <f t="shared" si="1580"/>
        <v>32</v>
      </c>
      <c r="Q5598" s="2">
        <f t="shared" si="1572"/>
        <v>5.1000000000000014</v>
      </c>
      <c r="R5598" s="2">
        <f t="shared" si="1581"/>
        <v>5.1000000000000014</v>
      </c>
      <c r="S5598" s="2">
        <f t="shared" si="1573"/>
        <v>0</v>
      </c>
      <c r="T5598" s="2">
        <f t="shared" si="1584"/>
        <v>0.29365247000001204</v>
      </c>
      <c r="U5598" s="2">
        <f t="shared" si="1574"/>
        <v>0</v>
      </c>
      <c r="V5598" t="str">
        <f t="shared" si="1582"/>
        <v>N</v>
      </c>
      <c r="W5598" s="2">
        <f t="shared" si="1583"/>
        <v>0</v>
      </c>
      <c r="X5598" s="2">
        <f t="shared" si="1575"/>
        <v>0</v>
      </c>
      <c r="Y5598" s="2"/>
    </row>
    <row r="5599" spans="1:25" x14ac:dyDescent="0.2">
      <c r="A5599">
        <v>4</v>
      </c>
      <c r="B5599" s="1">
        <v>42969.166666653095</v>
      </c>
      <c r="C5599">
        <v>36.9</v>
      </c>
      <c r="D5599" s="15">
        <f t="shared" si="1576"/>
        <v>36.9</v>
      </c>
      <c r="E5599">
        <v>32</v>
      </c>
      <c r="F5599" s="6">
        <v>10.038</v>
      </c>
      <c r="G5599" s="6">
        <v>-1.5167529999999999E-2</v>
      </c>
      <c r="H5599" s="6">
        <f t="shared" si="1567"/>
        <v>10.022832470000001</v>
      </c>
      <c r="I5599" s="6">
        <f t="shared" si="1568"/>
        <v>4.8999999999999986</v>
      </c>
      <c r="J5599" s="6">
        <f t="shared" si="1569"/>
        <v>0</v>
      </c>
      <c r="K5599" s="3">
        <f t="shared" si="1577"/>
        <v>0</v>
      </c>
      <c r="L5599" s="6">
        <f t="shared" si="1570"/>
        <v>5.1228324700000023</v>
      </c>
      <c r="M5599" s="6">
        <f t="shared" si="1578"/>
        <v>145.91497421142859</v>
      </c>
      <c r="N5599" s="6">
        <f t="shared" si="1579"/>
        <v>0</v>
      </c>
      <c r="O5599" s="2">
        <f t="shared" si="1571"/>
        <v>0</v>
      </c>
      <c r="P5599" s="2">
        <f t="shared" si="1580"/>
        <v>32</v>
      </c>
      <c r="Q5599" s="2">
        <f t="shared" si="1572"/>
        <v>4.8999999999999986</v>
      </c>
      <c r="R5599" s="2">
        <f t="shared" si="1581"/>
        <v>4.8999999999999986</v>
      </c>
      <c r="S5599" s="2">
        <f t="shared" si="1573"/>
        <v>0</v>
      </c>
      <c r="T5599" s="2">
        <f t="shared" si="1584"/>
        <v>5.1228324699999916</v>
      </c>
      <c r="U5599" s="2">
        <f t="shared" si="1574"/>
        <v>0</v>
      </c>
      <c r="V5599" t="str">
        <f t="shared" si="1582"/>
        <v>N</v>
      </c>
      <c r="W5599" s="2">
        <f t="shared" si="1583"/>
        <v>0</v>
      </c>
      <c r="X5599" s="2">
        <f t="shared" si="1575"/>
        <v>0</v>
      </c>
      <c r="Y5599" s="2"/>
    </row>
    <row r="5600" spans="1:25" x14ac:dyDescent="0.2">
      <c r="A5600">
        <v>5</v>
      </c>
      <c r="B5600" s="1">
        <v>42969.208333319759</v>
      </c>
      <c r="C5600">
        <v>36.9</v>
      </c>
      <c r="D5600" s="15">
        <f t="shared" si="1576"/>
        <v>36.9</v>
      </c>
      <c r="E5600">
        <v>32</v>
      </c>
      <c r="F5600" s="6">
        <v>10.223000000000001</v>
      </c>
      <c r="G5600" s="6">
        <v>-1.5167529999999999E-2</v>
      </c>
      <c r="H5600" s="6">
        <f t="shared" si="1567"/>
        <v>10.207832470000001</v>
      </c>
      <c r="I5600" s="6">
        <f t="shared" si="1568"/>
        <v>4.8999999999999986</v>
      </c>
      <c r="J5600" s="6">
        <f t="shared" si="1569"/>
        <v>0</v>
      </c>
      <c r="K5600" s="3">
        <f t="shared" si="1577"/>
        <v>0</v>
      </c>
      <c r="L5600" s="6">
        <f t="shared" si="1570"/>
        <v>5.3078324700000028</v>
      </c>
      <c r="M5600" s="6">
        <f t="shared" si="1578"/>
        <v>151.22280668142858</v>
      </c>
      <c r="N5600" s="6">
        <f t="shared" si="1579"/>
        <v>0</v>
      </c>
      <c r="O5600" s="2">
        <f t="shared" si="1571"/>
        <v>0</v>
      </c>
      <c r="P5600" s="2">
        <f t="shared" si="1580"/>
        <v>32</v>
      </c>
      <c r="Q5600" s="2">
        <f t="shared" si="1572"/>
        <v>4.8999999999999986</v>
      </c>
      <c r="R5600" s="2">
        <f t="shared" si="1581"/>
        <v>4.8999999999999986</v>
      </c>
      <c r="S5600" s="2">
        <f t="shared" si="1573"/>
        <v>0</v>
      </c>
      <c r="T5600" s="2">
        <f t="shared" si="1584"/>
        <v>5.3078324699999939</v>
      </c>
      <c r="U5600" s="2">
        <f t="shared" si="1574"/>
        <v>0</v>
      </c>
      <c r="V5600" t="str">
        <f t="shared" si="1582"/>
        <v>N</v>
      </c>
      <c r="W5600" s="2">
        <f t="shared" si="1583"/>
        <v>0</v>
      </c>
      <c r="X5600" s="2">
        <f t="shared" si="1575"/>
        <v>0</v>
      </c>
      <c r="Y5600" s="2"/>
    </row>
    <row r="5601" spans="1:25" x14ac:dyDescent="0.2">
      <c r="A5601">
        <v>6</v>
      </c>
      <c r="B5601" s="1">
        <v>42969.249999986423</v>
      </c>
      <c r="C5601">
        <v>37.9</v>
      </c>
      <c r="D5601" s="15">
        <f t="shared" si="1576"/>
        <v>37.9</v>
      </c>
      <c r="E5601">
        <v>32</v>
      </c>
      <c r="F5601" s="6">
        <v>8.1587200000000006</v>
      </c>
      <c r="G5601" s="6">
        <v>0.88492417000000001</v>
      </c>
      <c r="H5601" s="6">
        <f t="shared" si="1567"/>
        <v>9.0436441700000003</v>
      </c>
      <c r="I5601" s="6">
        <f t="shared" si="1568"/>
        <v>5.8999999999999986</v>
      </c>
      <c r="J5601" s="6">
        <f t="shared" si="1569"/>
        <v>0</v>
      </c>
      <c r="K5601" s="3">
        <f t="shared" si="1577"/>
        <v>0</v>
      </c>
      <c r="L5601" s="6">
        <f t="shared" si="1570"/>
        <v>3.1436441700000017</v>
      </c>
      <c r="M5601" s="6">
        <f t="shared" si="1578"/>
        <v>154.36645085142857</v>
      </c>
      <c r="N5601" s="6">
        <f t="shared" si="1579"/>
        <v>0</v>
      </c>
      <c r="O5601" s="2">
        <f t="shared" si="1571"/>
        <v>0</v>
      </c>
      <c r="P5601" s="2">
        <f t="shared" si="1580"/>
        <v>32</v>
      </c>
      <c r="Q5601" s="2">
        <f t="shared" si="1572"/>
        <v>5.8999999999999986</v>
      </c>
      <c r="R5601" s="2">
        <f t="shared" si="1581"/>
        <v>5.8999999999999986</v>
      </c>
      <c r="S5601" s="2">
        <f t="shared" si="1573"/>
        <v>0</v>
      </c>
      <c r="T5601" s="2">
        <f t="shared" si="1584"/>
        <v>3.1436441699999875</v>
      </c>
      <c r="U5601" s="2">
        <f t="shared" si="1574"/>
        <v>0</v>
      </c>
      <c r="V5601" t="str">
        <f t="shared" si="1582"/>
        <v>N</v>
      </c>
      <c r="W5601" s="2">
        <f t="shared" si="1583"/>
        <v>0</v>
      </c>
      <c r="X5601" s="2">
        <f t="shared" si="1575"/>
        <v>0</v>
      </c>
      <c r="Y5601" s="2"/>
    </row>
    <row r="5602" spans="1:25" x14ac:dyDescent="0.2">
      <c r="A5602">
        <v>7</v>
      </c>
      <c r="B5602" s="1">
        <v>42969.291666653087</v>
      </c>
      <c r="C5602">
        <v>40.5</v>
      </c>
      <c r="D5602" s="15">
        <f t="shared" si="1576"/>
        <v>40.5</v>
      </c>
      <c r="E5602">
        <v>32</v>
      </c>
      <c r="F5602" s="6">
        <v>6.9516499999999999</v>
      </c>
      <c r="G5602" s="6">
        <v>9.5525800000000007</v>
      </c>
      <c r="H5602" s="6">
        <f t="shared" si="1567"/>
        <v>16.50423</v>
      </c>
      <c r="I5602" s="6">
        <f t="shared" si="1568"/>
        <v>8.5</v>
      </c>
      <c r="J5602" s="6">
        <f t="shared" si="1569"/>
        <v>0</v>
      </c>
      <c r="K5602" s="3">
        <f t="shared" si="1577"/>
        <v>0</v>
      </c>
      <c r="L5602" s="6">
        <f t="shared" si="1570"/>
        <v>8.0042299999999997</v>
      </c>
      <c r="M5602" s="6">
        <f t="shared" si="1578"/>
        <v>162.37068085142857</v>
      </c>
      <c r="N5602" s="6">
        <f t="shared" si="1579"/>
        <v>0</v>
      </c>
      <c r="O5602" s="2">
        <f t="shared" si="1571"/>
        <v>0</v>
      </c>
      <c r="P5602" s="2">
        <f t="shared" si="1580"/>
        <v>32</v>
      </c>
      <c r="Q5602" s="2">
        <f t="shared" si="1572"/>
        <v>8.5</v>
      </c>
      <c r="R5602" s="2">
        <f t="shared" si="1581"/>
        <v>8.5</v>
      </c>
      <c r="S5602" s="2">
        <f t="shared" si="1573"/>
        <v>0</v>
      </c>
      <c r="T5602" s="2">
        <f t="shared" si="1584"/>
        <v>8.0042300000000068</v>
      </c>
      <c r="U5602" s="2">
        <f t="shared" si="1574"/>
        <v>0</v>
      </c>
      <c r="V5602" t="str">
        <f t="shared" si="1582"/>
        <v>N</v>
      </c>
      <c r="W5602" s="2">
        <f t="shared" si="1583"/>
        <v>0</v>
      </c>
      <c r="X5602" s="2">
        <f t="shared" si="1575"/>
        <v>0</v>
      </c>
      <c r="Y5602" s="2"/>
    </row>
    <row r="5603" spans="1:25" x14ac:dyDescent="0.2">
      <c r="A5603">
        <v>8</v>
      </c>
      <c r="B5603" s="1">
        <v>42969.333333319752</v>
      </c>
      <c r="C5603">
        <v>42.1</v>
      </c>
      <c r="D5603" s="15">
        <f t="shared" si="1576"/>
        <v>42.1</v>
      </c>
      <c r="E5603">
        <v>32</v>
      </c>
      <c r="F5603" s="6">
        <v>10.9162</v>
      </c>
      <c r="G5603" s="6">
        <v>21.771720000000002</v>
      </c>
      <c r="H5603" s="6">
        <f t="shared" si="1567"/>
        <v>32.687920000000005</v>
      </c>
      <c r="I5603" s="6">
        <f t="shared" si="1568"/>
        <v>10.100000000000001</v>
      </c>
      <c r="J5603" s="6">
        <f t="shared" si="1569"/>
        <v>0</v>
      </c>
      <c r="K5603" s="3">
        <f t="shared" si="1577"/>
        <v>0</v>
      </c>
      <c r="L5603" s="6">
        <f t="shared" si="1570"/>
        <v>22.587920000000004</v>
      </c>
      <c r="M5603" s="6">
        <f t="shared" si="1578"/>
        <v>184.95860085142857</v>
      </c>
      <c r="N5603" s="6">
        <f t="shared" si="1579"/>
        <v>0</v>
      </c>
      <c r="O5603" s="2">
        <f t="shared" si="1571"/>
        <v>0</v>
      </c>
      <c r="P5603" s="2">
        <f t="shared" si="1580"/>
        <v>32</v>
      </c>
      <c r="Q5603" s="2">
        <f t="shared" si="1572"/>
        <v>10.100000000000001</v>
      </c>
      <c r="R5603" s="2">
        <f t="shared" si="1581"/>
        <v>10.100000000000001</v>
      </c>
      <c r="S5603" s="2">
        <f t="shared" si="1573"/>
        <v>0</v>
      </c>
      <c r="T5603" s="2">
        <f t="shared" si="1584"/>
        <v>22.587919999999997</v>
      </c>
      <c r="U5603" s="2">
        <f t="shared" si="1574"/>
        <v>0</v>
      </c>
      <c r="V5603" t="str">
        <f t="shared" si="1582"/>
        <v>Y</v>
      </c>
      <c r="W5603" s="2">
        <f t="shared" si="1583"/>
        <v>0</v>
      </c>
      <c r="X5603" s="2">
        <f t="shared" si="1575"/>
        <v>0</v>
      </c>
      <c r="Y5603" s="2"/>
    </row>
    <row r="5604" spans="1:25" x14ac:dyDescent="0.2">
      <c r="A5604">
        <v>9</v>
      </c>
      <c r="B5604" s="1">
        <v>42969.374999986416</v>
      </c>
      <c r="C5604">
        <v>45</v>
      </c>
      <c r="D5604" s="15">
        <f t="shared" si="1576"/>
        <v>45</v>
      </c>
      <c r="E5604">
        <v>32</v>
      </c>
      <c r="F5604" s="6">
        <v>11.8329</v>
      </c>
      <c r="G5604" s="6">
        <v>32.63223</v>
      </c>
      <c r="H5604" s="6">
        <f t="shared" si="1567"/>
        <v>44.465130000000002</v>
      </c>
      <c r="I5604" s="6">
        <f t="shared" si="1568"/>
        <v>13</v>
      </c>
      <c r="J5604" s="6">
        <f t="shared" si="1569"/>
        <v>0</v>
      </c>
      <c r="K5604" s="3">
        <f t="shared" si="1577"/>
        <v>0</v>
      </c>
      <c r="L5604" s="6">
        <f t="shared" si="1570"/>
        <v>31.465130000000002</v>
      </c>
      <c r="M5604" s="6">
        <f t="shared" si="1578"/>
        <v>216.42373085142856</v>
      </c>
      <c r="N5604" s="6">
        <f t="shared" si="1579"/>
        <v>0</v>
      </c>
      <c r="O5604" s="2">
        <f t="shared" si="1571"/>
        <v>0</v>
      </c>
      <c r="P5604" s="2">
        <f t="shared" si="1580"/>
        <v>32</v>
      </c>
      <c r="Q5604" s="2">
        <f t="shared" si="1572"/>
        <v>13</v>
      </c>
      <c r="R5604" s="2">
        <f t="shared" si="1581"/>
        <v>13</v>
      </c>
      <c r="S5604" s="2">
        <f t="shared" si="1573"/>
        <v>0</v>
      </c>
      <c r="T5604" s="2">
        <f t="shared" si="1584"/>
        <v>31.465129999999988</v>
      </c>
      <c r="U5604" s="2">
        <f t="shared" si="1574"/>
        <v>0</v>
      </c>
      <c r="V5604" t="str">
        <f t="shared" si="1582"/>
        <v>Y</v>
      </c>
      <c r="W5604" s="2">
        <f t="shared" si="1583"/>
        <v>0</v>
      </c>
      <c r="X5604" s="2">
        <f t="shared" si="1575"/>
        <v>0</v>
      </c>
      <c r="Y5604" s="2"/>
    </row>
    <row r="5605" spans="1:25" x14ac:dyDescent="0.2">
      <c r="A5605">
        <v>10</v>
      </c>
      <c r="B5605" s="1">
        <v>42969.41666665308</v>
      </c>
      <c r="C5605">
        <v>45.2</v>
      </c>
      <c r="D5605" s="15">
        <f t="shared" si="1576"/>
        <v>45.2</v>
      </c>
      <c r="E5605">
        <v>32</v>
      </c>
      <c r="F5605" s="6">
        <v>10.4619</v>
      </c>
      <c r="G5605" s="6">
        <v>21.725300000000001</v>
      </c>
      <c r="H5605" s="6">
        <f t="shared" si="1567"/>
        <v>32.187200000000004</v>
      </c>
      <c r="I5605" s="6">
        <f t="shared" si="1568"/>
        <v>13.200000000000003</v>
      </c>
      <c r="J5605" s="6">
        <f t="shared" si="1569"/>
        <v>0</v>
      </c>
      <c r="K5605" s="3">
        <f t="shared" si="1577"/>
        <v>0</v>
      </c>
      <c r="L5605" s="6">
        <f t="shared" si="1570"/>
        <v>18.987200000000001</v>
      </c>
      <c r="M5605" s="6">
        <f t="shared" si="1578"/>
        <v>220</v>
      </c>
      <c r="N5605" s="6">
        <f t="shared" si="1579"/>
        <v>15.41093085142856</v>
      </c>
      <c r="O5605" s="2">
        <f t="shared" si="1571"/>
        <v>-15.41093085142856</v>
      </c>
      <c r="P5605" s="2">
        <f t="shared" si="1580"/>
        <v>16.58906914857144</v>
      </c>
      <c r="Q5605" s="2">
        <f t="shared" si="1572"/>
        <v>28.610930851428563</v>
      </c>
      <c r="R5605" s="2">
        <f t="shared" si="1581"/>
        <v>28.610930851428563</v>
      </c>
      <c r="S5605" s="2">
        <f t="shared" si="1573"/>
        <v>0</v>
      </c>
      <c r="T5605" s="2">
        <f t="shared" si="1584"/>
        <v>3.5762691485714413</v>
      </c>
      <c r="U5605" s="2">
        <f t="shared" si="1574"/>
        <v>0</v>
      </c>
      <c r="V5605" t="str">
        <f t="shared" si="1582"/>
        <v>Y</v>
      </c>
      <c r="W5605" s="2">
        <f t="shared" si="1583"/>
        <v>0</v>
      </c>
      <c r="X5605" s="2">
        <f t="shared" si="1575"/>
        <v>0</v>
      </c>
      <c r="Y5605" s="2"/>
    </row>
    <row r="5606" spans="1:25" x14ac:dyDescent="0.2">
      <c r="A5606">
        <v>11</v>
      </c>
      <c r="B5606" s="1">
        <v>42969.458333319744</v>
      </c>
      <c r="C5606">
        <v>46.4</v>
      </c>
      <c r="D5606" s="15">
        <f t="shared" si="1576"/>
        <v>46.4</v>
      </c>
      <c r="E5606">
        <v>32</v>
      </c>
      <c r="F5606" s="6">
        <v>10.5406</v>
      </c>
      <c r="G5606" s="6">
        <v>20.47166</v>
      </c>
      <c r="H5606" s="6">
        <f t="shared" si="1567"/>
        <v>31.012259999999998</v>
      </c>
      <c r="I5606" s="6">
        <f t="shared" si="1568"/>
        <v>14.399999999999999</v>
      </c>
      <c r="J5606" s="6">
        <f t="shared" si="1569"/>
        <v>0</v>
      </c>
      <c r="K5606" s="3">
        <f t="shared" si="1577"/>
        <v>0</v>
      </c>
      <c r="L5606" s="6">
        <f t="shared" si="1570"/>
        <v>16.612259999999999</v>
      </c>
      <c r="M5606" s="6">
        <f t="shared" si="1578"/>
        <v>220</v>
      </c>
      <c r="N5606" s="6">
        <f t="shared" si="1579"/>
        <v>16.612259999999992</v>
      </c>
      <c r="O5606" s="2">
        <f t="shared" si="1571"/>
        <v>-16.612259999999992</v>
      </c>
      <c r="P5606" s="2">
        <f t="shared" si="1580"/>
        <v>15.387740000000008</v>
      </c>
      <c r="Q5606" s="2">
        <f t="shared" si="1572"/>
        <v>31.012259999999991</v>
      </c>
      <c r="R5606" s="2">
        <f t="shared" si="1581"/>
        <v>31.012259999999991</v>
      </c>
      <c r="S5606" s="2">
        <f t="shared" si="1573"/>
        <v>0</v>
      </c>
      <c r="T5606" s="2">
        <f t="shared" si="1584"/>
        <v>0</v>
      </c>
      <c r="U5606" s="2">
        <f t="shared" si="1574"/>
        <v>0</v>
      </c>
      <c r="V5606" t="str">
        <f t="shared" si="1582"/>
        <v>Y</v>
      </c>
      <c r="W5606" s="2">
        <f t="shared" si="1583"/>
        <v>0</v>
      </c>
      <c r="X5606" s="2">
        <f t="shared" si="1575"/>
        <v>0</v>
      </c>
      <c r="Y5606" s="2"/>
    </row>
    <row r="5607" spans="1:25" x14ac:dyDescent="0.2">
      <c r="A5607">
        <v>12</v>
      </c>
      <c r="B5607" s="1">
        <v>42969.499999986409</v>
      </c>
      <c r="C5607">
        <v>49</v>
      </c>
      <c r="D5607" s="15">
        <f t="shared" si="1576"/>
        <v>49</v>
      </c>
      <c r="E5607">
        <v>32</v>
      </c>
      <c r="F5607" s="6">
        <v>10.220700000000001</v>
      </c>
      <c r="G5607" s="6">
        <v>18.01352</v>
      </c>
      <c r="H5607" s="6">
        <f t="shared" si="1567"/>
        <v>28.234220000000001</v>
      </c>
      <c r="I5607" s="6">
        <f t="shared" si="1568"/>
        <v>17</v>
      </c>
      <c r="J5607" s="6">
        <f t="shared" si="1569"/>
        <v>0</v>
      </c>
      <c r="K5607" s="3">
        <f t="shared" si="1577"/>
        <v>0</v>
      </c>
      <c r="L5607" s="6">
        <f t="shared" si="1570"/>
        <v>11.234220000000001</v>
      </c>
      <c r="M5607" s="6">
        <f t="shared" si="1578"/>
        <v>220</v>
      </c>
      <c r="N5607" s="6">
        <f t="shared" si="1579"/>
        <v>11.234219999999993</v>
      </c>
      <c r="O5607" s="2">
        <f t="shared" si="1571"/>
        <v>-11.234219999999993</v>
      </c>
      <c r="P5607" s="2">
        <f t="shared" si="1580"/>
        <v>20.765780000000007</v>
      </c>
      <c r="Q5607" s="2">
        <f t="shared" si="1572"/>
        <v>28.234219999999993</v>
      </c>
      <c r="R5607" s="2">
        <f t="shared" si="1581"/>
        <v>28.234219999999993</v>
      </c>
      <c r="S5607" s="2">
        <f t="shared" si="1573"/>
        <v>0</v>
      </c>
      <c r="T5607" s="2">
        <f t="shared" si="1584"/>
        <v>0</v>
      </c>
      <c r="U5607" s="2">
        <f t="shared" si="1574"/>
        <v>0</v>
      </c>
      <c r="V5607" t="str">
        <f t="shared" si="1582"/>
        <v>Y</v>
      </c>
      <c r="W5607" s="2">
        <f t="shared" si="1583"/>
        <v>0</v>
      </c>
      <c r="X5607" s="2">
        <f t="shared" si="1575"/>
        <v>0</v>
      </c>
      <c r="Y5607" s="2"/>
    </row>
    <row r="5608" spans="1:25" x14ac:dyDescent="0.2">
      <c r="A5608">
        <v>13</v>
      </c>
      <c r="B5608" s="1">
        <v>42969.541666653073</v>
      </c>
      <c r="C5608">
        <v>47.3</v>
      </c>
      <c r="D5608" s="15">
        <f t="shared" si="1576"/>
        <v>47.3</v>
      </c>
      <c r="E5608">
        <v>32</v>
      </c>
      <c r="F5608" s="6">
        <v>11.6439</v>
      </c>
      <c r="G5608" s="6">
        <v>42.815119999999993</v>
      </c>
      <c r="H5608" s="6">
        <f t="shared" si="1567"/>
        <v>54.459019999999995</v>
      </c>
      <c r="I5608" s="6">
        <f t="shared" si="1568"/>
        <v>15.299999999999997</v>
      </c>
      <c r="J5608" s="6">
        <f t="shared" si="1569"/>
        <v>0</v>
      </c>
      <c r="K5608" s="3">
        <f t="shared" si="1577"/>
        <v>0</v>
      </c>
      <c r="L5608" s="6">
        <f t="shared" si="1570"/>
        <v>39.159019999999998</v>
      </c>
      <c r="M5608" s="6">
        <f t="shared" si="1578"/>
        <v>220</v>
      </c>
      <c r="N5608" s="6">
        <f t="shared" si="1579"/>
        <v>39.159019999999998</v>
      </c>
      <c r="O5608" s="2">
        <f t="shared" si="1571"/>
        <v>-32</v>
      </c>
      <c r="P5608" s="2">
        <f t="shared" si="1580"/>
        <v>0</v>
      </c>
      <c r="Q5608" s="2">
        <f t="shared" si="1572"/>
        <v>47.3</v>
      </c>
      <c r="R5608" s="2">
        <f t="shared" si="1581"/>
        <v>47.3</v>
      </c>
      <c r="S5608" s="2">
        <f t="shared" si="1573"/>
        <v>0</v>
      </c>
      <c r="T5608" s="2">
        <f t="shared" si="1584"/>
        <v>0</v>
      </c>
      <c r="U5608" s="2">
        <f t="shared" si="1574"/>
        <v>7.1590199999999982</v>
      </c>
      <c r="V5608" t="str">
        <f t="shared" si="1582"/>
        <v>Y</v>
      </c>
      <c r="W5608" s="2">
        <f t="shared" si="1583"/>
        <v>7.1590199999999982</v>
      </c>
      <c r="X5608" s="2">
        <f t="shared" si="1575"/>
        <v>0</v>
      </c>
      <c r="Y5608" s="2"/>
    </row>
    <row r="5609" spans="1:25" x14ac:dyDescent="0.2">
      <c r="A5609">
        <v>14</v>
      </c>
      <c r="B5609" s="1">
        <v>42969.583333319737</v>
      </c>
      <c r="C5609">
        <v>48</v>
      </c>
      <c r="D5609" s="15">
        <f t="shared" si="1576"/>
        <v>48</v>
      </c>
      <c r="E5609">
        <v>32</v>
      </c>
      <c r="F5609" s="6">
        <v>11.5732</v>
      </c>
      <c r="G5609" s="6">
        <v>37.47531</v>
      </c>
      <c r="H5609" s="6">
        <f t="shared" si="1567"/>
        <v>49.04851</v>
      </c>
      <c r="I5609" s="6">
        <f t="shared" si="1568"/>
        <v>16</v>
      </c>
      <c r="J5609" s="6">
        <f t="shared" si="1569"/>
        <v>0</v>
      </c>
      <c r="K5609" s="3">
        <f t="shared" si="1577"/>
        <v>0</v>
      </c>
      <c r="L5609" s="6">
        <f t="shared" si="1570"/>
        <v>33.04851</v>
      </c>
      <c r="M5609" s="6">
        <f t="shared" si="1578"/>
        <v>220</v>
      </c>
      <c r="N5609" s="6">
        <f t="shared" si="1579"/>
        <v>33.048509999999993</v>
      </c>
      <c r="O5609" s="2">
        <f t="shared" si="1571"/>
        <v>-32</v>
      </c>
      <c r="P5609" s="2">
        <f t="shared" si="1580"/>
        <v>0</v>
      </c>
      <c r="Q5609" s="2">
        <f t="shared" si="1572"/>
        <v>48</v>
      </c>
      <c r="R5609" s="2">
        <f t="shared" si="1581"/>
        <v>48</v>
      </c>
      <c r="S5609" s="2">
        <f t="shared" si="1573"/>
        <v>0</v>
      </c>
      <c r="T5609" s="2">
        <f t="shared" si="1584"/>
        <v>0</v>
      </c>
      <c r="U5609" s="2">
        <f t="shared" si="1574"/>
        <v>1.0485099999999932</v>
      </c>
      <c r="V5609" t="str">
        <f t="shared" si="1582"/>
        <v>Y</v>
      </c>
      <c r="W5609" s="2">
        <f t="shared" si="1583"/>
        <v>1.0485099999999932</v>
      </c>
      <c r="X5609" s="2">
        <f t="shared" si="1575"/>
        <v>0</v>
      </c>
      <c r="Y5609" s="2"/>
    </row>
    <row r="5610" spans="1:25" x14ac:dyDescent="0.2">
      <c r="A5610">
        <v>15</v>
      </c>
      <c r="B5610" s="1">
        <v>42969.624999986401</v>
      </c>
      <c r="C5610">
        <v>48</v>
      </c>
      <c r="D5610" s="15">
        <f t="shared" si="1576"/>
        <v>48</v>
      </c>
      <c r="E5610">
        <v>32</v>
      </c>
      <c r="F5610" s="6">
        <v>11.392200000000001</v>
      </c>
      <c r="G5610" s="6">
        <v>28.480690000000003</v>
      </c>
      <c r="H5610" s="6">
        <f t="shared" si="1567"/>
        <v>39.872890000000005</v>
      </c>
      <c r="I5610" s="6">
        <f t="shared" si="1568"/>
        <v>16</v>
      </c>
      <c r="J5610" s="6">
        <f t="shared" si="1569"/>
        <v>0</v>
      </c>
      <c r="K5610" s="3">
        <f t="shared" si="1577"/>
        <v>0</v>
      </c>
      <c r="L5610" s="6">
        <f t="shared" si="1570"/>
        <v>23.872890000000005</v>
      </c>
      <c r="M5610" s="6">
        <f t="shared" si="1578"/>
        <v>220</v>
      </c>
      <c r="N5610" s="6">
        <f t="shared" si="1579"/>
        <v>23.872890000000012</v>
      </c>
      <c r="O5610" s="2">
        <f t="shared" si="1571"/>
        <v>-23.872890000000012</v>
      </c>
      <c r="P5610" s="2">
        <f t="shared" si="1580"/>
        <v>8.1271099999999876</v>
      </c>
      <c r="Q5610" s="2">
        <f t="shared" si="1572"/>
        <v>39.872890000000012</v>
      </c>
      <c r="R5610" s="2">
        <f t="shared" si="1581"/>
        <v>39.872890000000012</v>
      </c>
      <c r="S5610" s="2">
        <f t="shared" si="1573"/>
        <v>0</v>
      </c>
      <c r="T5610" s="2">
        <f t="shared" si="1584"/>
        <v>0</v>
      </c>
      <c r="U5610" s="2">
        <f t="shared" si="1574"/>
        <v>0</v>
      </c>
      <c r="V5610" t="str">
        <f t="shared" si="1582"/>
        <v>Y</v>
      </c>
      <c r="W5610" s="2">
        <f t="shared" si="1583"/>
        <v>0</v>
      </c>
      <c r="X5610" s="2">
        <f t="shared" si="1575"/>
        <v>0</v>
      </c>
      <c r="Y5610" s="2"/>
    </row>
    <row r="5611" spans="1:25" x14ac:dyDescent="0.2">
      <c r="A5611">
        <v>16</v>
      </c>
      <c r="B5611" s="1">
        <v>42969.666666653065</v>
      </c>
      <c r="C5611">
        <v>48</v>
      </c>
      <c r="D5611" s="15">
        <f t="shared" si="1576"/>
        <v>48</v>
      </c>
      <c r="E5611">
        <v>32</v>
      </c>
      <c r="F5611" s="6">
        <v>9.1804199999999998</v>
      </c>
      <c r="G5611" s="6">
        <v>17.157080000000001</v>
      </c>
      <c r="H5611" s="6">
        <f t="shared" si="1567"/>
        <v>26.337499999999999</v>
      </c>
      <c r="I5611" s="6">
        <f t="shared" si="1568"/>
        <v>16</v>
      </c>
      <c r="J5611" s="6">
        <f t="shared" si="1569"/>
        <v>0</v>
      </c>
      <c r="K5611" s="3">
        <f t="shared" si="1577"/>
        <v>0</v>
      </c>
      <c r="L5611" s="6">
        <f t="shared" si="1570"/>
        <v>10.337499999999999</v>
      </c>
      <c r="M5611" s="6">
        <f t="shared" si="1578"/>
        <v>220</v>
      </c>
      <c r="N5611" s="6">
        <f t="shared" si="1579"/>
        <v>10.337500000000006</v>
      </c>
      <c r="O5611" s="2">
        <f t="shared" si="1571"/>
        <v>-10.337500000000006</v>
      </c>
      <c r="P5611" s="2">
        <f t="shared" si="1580"/>
        <v>21.662499999999994</v>
      </c>
      <c r="Q5611" s="2">
        <f t="shared" si="1572"/>
        <v>26.337500000000006</v>
      </c>
      <c r="R5611" s="2">
        <f t="shared" si="1581"/>
        <v>26.337500000000006</v>
      </c>
      <c r="S5611" s="2">
        <f t="shared" si="1573"/>
        <v>0</v>
      </c>
      <c r="T5611" s="2">
        <f t="shared" si="1584"/>
        <v>0</v>
      </c>
      <c r="U5611" s="2">
        <f t="shared" si="1574"/>
        <v>0</v>
      </c>
      <c r="V5611" t="str">
        <f t="shared" si="1582"/>
        <v>Y</v>
      </c>
      <c r="W5611" s="2">
        <f t="shared" si="1583"/>
        <v>0</v>
      </c>
      <c r="X5611" s="2">
        <f t="shared" si="1575"/>
        <v>0</v>
      </c>
      <c r="Y5611" s="2"/>
    </row>
    <row r="5612" spans="1:25" x14ac:dyDescent="0.2">
      <c r="A5612">
        <v>17</v>
      </c>
      <c r="B5612" s="1">
        <v>42969.70833331973</v>
      </c>
      <c r="C5612">
        <v>48</v>
      </c>
      <c r="D5612" s="15">
        <f t="shared" si="1576"/>
        <v>48</v>
      </c>
      <c r="E5612">
        <v>32</v>
      </c>
      <c r="F5612" s="6">
        <v>8.8553200000000007</v>
      </c>
      <c r="G5612" s="6">
        <v>6.4350149999999999</v>
      </c>
      <c r="H5612" s="6">
        <f t="shared" si="1567"/>
        <v>15.290335000000001</v>
      </c>
      <c r="I5612" s="6">
        <f t="shared" si="1568"/>
        <v>16</v>
      </c>
      <c r="J5612" s="6">
        <f t="shared" si="1569"/>
        <v>0.70966499999999932</v>
      </c>
      <c r="K5612" s="3">
        <f t="shared" si="1577"/>
        <v>0.81104571428571148</v>
      </c>
      <c r="L5612" s="6">
        <f t="shared" si="1570"/>
        <v>0</v>
      </c>
      <c r="M5612" s="6">
        <f t="shared" si="1578"/>
        <v>219.18895428571429</v>
      </c>
      <c r="N5612" s="6">
        <f t="shared" si="1579"/>
        <v>0.10138071428571038</v>
      </c>
      <c r="O5612" s="2">
        <f t="shared" si="1571"/>
        <v>-0.10138071428571038</v>
      </c>
      <c r="P5612" s="2">
        <f t="shared" si="1580"/>
        <v>31.89861928571429</v>
      </c>
      <c r="Q5612" s="2">
        <f t="shared" si="1572"/>
        <v>16.10138071428571</v>
      </c>
      <c r="R5612" s="2">
        <f t="shared" si="1581"/>
        <v>15.290335000000001</v>
      </c>
      <c r="S5612" s="2">
        <f t="shared" si="1573"/>
        <v>0.81104571428570971</v>
      </c>
      <c r="T5612" s="2">
        <f t="shared" si="1584"/>
        <v>0</v>
      </c>
      <c r="U5612" s="2">
        <f t="shared" si="1574"/>
        <v>0</v>
      </c>
      <c r="V5612" t="str">
        <f t="shared" si="1582"/>
        <v>N</v>
      </c>
      <c r="W5612" s="2">
        <f t="shared" si="1583"/>
        <v>0</v>
      </c>
      <c r="X5612" s="2">
        <f t="shared" si="1575"/>
        <v>0</v>
      </c>
      <c r="Y5612" s="2"/>
    </row>
    <row r="5613" spans="1:25" x14ac:dyDescent="0.2">
      <c r="A5613">
        <v>18</v>
      </c>
      <c r="B5613" s="1">
        <v>42969.749999986394</v>
      </c>
      <c r="C5613">
        <v>48</v>
      </c>
      <c r="D5613" s="15">
        <f t="shared" si="1576"/>
        <v>48</v>
      </c>
      <c r="E5613">
        <v>32</v>
      </c>
      <c r="F5613" s="6">
        <v>8.2082200000000007</v>
      </c>
      <c r="G5613" s="6">
        <v>-1.5167529999999999E-2</v>
      </c>
      <c r="H5613" s="6">
        <f t="shared" si="1567"/>
        <v>8.1930524700000014</v>
      </c>
      <c r="I5613" s="6">
        <f t="shared" si="1568"/>
        <v>16</v>
      </c>
      <c r="J5613" s="6">
        <f t="shared" si="1569"/>
        <v>7.8069475299999986</v>
      </c>
      <c r="K5613" s="3">
        <f t="shared" si="1577"/>
        <v>8.9222257485714351</v>
      </c>
      <c r="L5613" s="6">
        <f t="shared" si="1570"/>
        <v>0</v>
      </c>
      <c r="M5613" s="6">
        <f t="shared" si="1578"/>
        <v>210.26672853714285</v>
      </c>
      <c r="N5613" s="6">
        <f t="shared" si="1579"/>
        <v>1.1152782185714329</v>
      </c>
      <c r="O5613" s="2">
        <f t="shared" si="1571"/>
        <v>-1.1152782185714329</v>
      </c>
      <c r="P5613" s="2">
        <f t="shared" si="1580"/>
        <v>30.884721781428567</v>
      </c>
      <c r="Q5613" s="2">
        <f t="shared" si="1572"/>
        <v>17.115278218571433</v>
      </c>
      <c r="R5613" s="2">
        <f t="shared" si="1581"/>
        <v>8.1930524700000014</v>
      </c>
      <c r="S5613" s="2">
        <f t="shared" si="1573"/>
        <v>8.9222257485714316</v>
      </c>
      <c r="T5613" s="2">
        <f t="shared" si="1584"/>
        <v>0</v>
      </c>
      <c r="U5613" s="2">
        <f t="shared" si="1574"/>
        <v>0</v>
      </c>
      <c r="V5613" t="str">
        <f t="shared" si="1582"/>
        <v>N</v>
      </c>
      <c r="W5613" s="2">
        <f t="shared" si="1583"/>
        <v>0</v>
      </c>
      <c r="X5613" s="2">
        <f t="shared" si="1575"/>
        <v>0</v>
      </c>
      <c r="Y5613" s="2"/>
    </row>
    <row r="5614" spans="1:25" x14ac:dyDescent="0.2">
      <c r="A5614">
        <v>19</v>
      </c>
      <c r="B5614" s="1">
        <v>42969.791666653058</v>
      </c>
      <c r="C5614">
        <v>47.9</v>
      </c>
      <c r="D5614" s="15">
        <f t="shared" si="1576"/>
        <v>47.9</v>
      </c>
      <c r="E5614">
        <v>32</v>
      </c>
      <c r="F5614" s="6">
        <v>7.1292299999999997</v>
      </c>
      <c r="G5614" s="6">
        <v>-1.5167529999999999E-2</v>
      </c>
      <c r="H5614" s="6">
        <f t="shared" si="1567"/>
        <v>7.1140624699999995</v>
      </c>
      <c r="I5614" s="6">
        <f t="shared" si="1568"/>
        <v>15.899999999999999</v>
      </c>
      <c r="J5614" s="6">
        <f t="shared" si="1569"/>
        <v>8.7859375299999982</v>
      </c>
      <c r="K5614" s="3">
        <f t="shared" si="1577"/>
        <v>10.041071462857133</v>
      </c>
      <c r="L5614" s="6">
        <f t="shared" si="1570"/>
        <v>0</v>
      </c>
      <c r="M5614" s="6">
        <f t="shared" si="1578"/>
        <v>200.22565707428572</v>
      </c>
      <c r="N5614" s="6">
        <f t="shared" si="1579"/>
        <v>1.2551339328571203</v>
      </c>
      <c r="O5614" s="2">
        <f t="shared" si="1571"/>
        <v>-1.2551339328571203</v>
      </c>
      <c r="P5614" s="2">
        <f t="shared" si="1580"/>
        <v>30.74486606714288</v>
      </c>
      <c r="Q5614" s="2">
        <f t="shared" si="1572"/>
        <v>17.155133932857119</v>
      </c>
      <c r="R5614" s="2">
        <f t="shared" si="1581"/>
        <v>7.1140624699999995</v>
      </c>
      <c r="S5614" s="2">
        <f t="shared" si="1573"/>
        <v>10.041071462857118</v>
      </c>
      <c r="T5614" s="2">
        <f t="shared" si="1584"/>
        <v>0</v>
      </c>
      <c r="U5614" s="2">
        <f t="shared" si="1574"/>
        <v>0</v>
      </c>
      <c r="V5614" t="str">
        <f t="shared" si="1582"/>
        <v>N</v>
      </c>
      <c r="W5614" s="2">
        <f t="shared" si="1583"/>
        <v>0</v>
      </c>
      <c r="X5614" s="2">
        <f t="shared" si="1575"/>
        <v>0</v>
      </c>
      <c r="Y5614" s="2"/>
    </row>
    <row r="5615" spans="1:25" x14ac:dyDescent="0.2">
      <c r="A5615">
        <v>20</v>
      </c>
      <c r="B5615" s="1">
        <v>42969.833333319722</v>
      </c>
      <c r="C5615">
        <v>47.3</v>
      </c>
      <c r="D5615" s="15">
        <f t="shared" si="1576"/>
        <v>47.3</v>
      </c>
      <c r="E5615">
        <v>32</v>
      </c>
      <c r="F5615" s="6">
        <v>4.8393100000000002</v>
      </c>
      <c r="G5615" s="6">
        <v>-1.5167529999999999E-2</v>
      </c>
      <c r="H5615" s="6">
        <f t="shared" si="1567"/>
        <v>4.82414247</v>
      </c>
      <c r="I5615" s="6">
        <f t="shared" si="1568"/>
        <v>15.299999999999997</v>
      </c>
      <c r="J5615" s="6">
        <f t="shared" si="1569"/>
        <v>10.475857529999997</v>
      </c>
      <c r="K5615" s="3">
        <f t="shared" si="1577"/>
        <v>11.972408605714293</v>
      </c>
      <c r="L5615" s="6">
        <f t="shared" si="1570"/>
        <v>0</v>
      </c>
      <c r="M5615" s="6">
        <f t="shared" si="1578"/>
        <v>188.25324846857143</v>
      </c>
      <c r="N5615" s="6">
        <f t="shared" si="1579"/>
        <v>1.4965510757143079</v>
      </c>
      <c r="O5615" s="2">
        <f t="shared" si="1571"/>
        <v>-1.4965510757143079</v>
      </c>
      <c r="P5615" s="2">
        <f t="shared" si="1580"/>
        <v>30.503448924285692</v>
      </c>
      <c r="Q5615" s="2">
        <f t="shared" si="1572"/>
        <v>16.796551075714305</v>
      </c>
      <c r="R5615" s="2">
        <f t="shared" si="1581"/>
        <v>4.82414247</v>
      </c>
      <c r="S5615" s="2">
        <f t="shared" si="1573"/>
        <v>11.972408605714305</v>
      </c>
      <c r="T5615" s="2">
        <f t="shared" si="1584"/>
        <v>0</v>
      </c>
      <c r="U5615" s="2">
        <f t="shared" si="1574"/>
        <v>0</v>
      </c>
      <c r="V5615" t="str">
        <f t="shared" si="1582"/>
        <v>N</v>
      </c>
      <c r="W5615" s="2">
        <f t="shared" si="1583"/>
        <v>0</v>
      </c>
      <c r="X5615" s="2">
        <f t="shared" si="1575"/>
        <v>0</v>
      </c>
      <c r="Y5615" s="2"/>
    </row>
    <row r="5616" spans="1:25" x14ac:dyDescent="0.2">
      <c r="A5616">
        <v>21</v>
      </c>
      <c r="B5616" s="1">
        <v>42969.874999986387</v>
      </c>
      <c r="C5616">
        <v>45.9</v>
      </c>
      <c r="D5616" s="15">
        <f t="shared" si="1576"/>
        <v>45.9</v>
      </c>
      <c r="E5616">
        <v>32</v>
      </c>
      <c r="F5616" s="6">
        <v>8.2610299999999999</v>
      </c>
      <c r="G5616" s="6">
        <v>-1.5167529999999999E-2</v>
      </c>
      <c r="H5616" s="6">
        <f t="shared" si="1567"/>
        <v>8.2458624700000005</v>
      </c>
      <c r="I5616" s="6">
        <f t="shared" si="1568"/>
        <v>13.899999999999999</v>
      </c>
      <c r="J5616" s="6">
        <f t="shared" si="1569"/>
        <v>5.6541375299999981</v>
      </c>
      <c r="K5616" s="3">
        <f t="shared" si="1577"/>
        <v>6.4618714628571468</v>
      </c>
      <c r="L5616" s="6">
        <f t="shared" si="1570"/>
        <v>0</v>
      </c>
      <c r="M5616" s="6">
        <f t="shared" si="1578"/>
        <v>181.79137700571428</v>
      </c>
      <c r="N5616" s="6">
        <f t="shared" si="1579"/>
        <v>0.80773393285716111</v>
      </c>
      <c r="O5616" s="2">
        <f t="shared" si="1571"/>
        <v>-0.80773393285716111</v>
      </c>
      <c r="P5616" s="2">
        <f t="shared" si="1580"/>
        <v>31.192266067142839</v>
      </c>
      <c r="Q5616" s="2">
        <f t="shared" si="1572"/>
        <v>14.70773393285716</v>
      </c>
      <c r="R5616" s="2">
        <f t="shared" si="1581"/>
        <v>8.2458624700000005</v>
      </c>
      <c r="S5616" s="2">
        <f t="shared" si="1573"/>
        <v>6.4618714628571592</v>
      </c>
      <c r="T5616" s="2">
        <f t="shared" si="1584"/>
        <v>0</v>
      </c>
      <c r="U5616" s="2">
        <f t="shared" si="1574"/>
        <v>0</v>
      </c>
      <c r="V5616" t="str">
        <f t="shared" si="1582"/>
        <v>N</v>
      </c>
      <c r="W5616" s="2">
        <f t="shared" si="1583"/>
        <v>0</v>
      </c>
      <c r="X5616" s="2">
        <f t="shared" si="1575"/>
        <v>0</v>
      </c>
      <c r="Y5616" s="2"/>
    </row>
    <row r="5617" spans="1:25" x14ac:dyDescent="0.2">
      <c r="A5617">
        <v>22</v>
      </c>
      <c r="B5617" s="1">
        <v>42969.916666653051</v>
      </c>
      <c r="C5617">
        <v>44.2</v>
      </c>
      <c r="D5617" s="15">
        <f t="shared" si="1576"/>
        <v>44.2</v>
      </c>
      <c r="E5617">
        <v>32</v>
      </c>
      <c r="F5617" s="6">
        <v>8.9113000000000007</v>
      </c>
      <c r="G5617" s="6">
        <v>-1.5167529999999999E-2</v>
      </c>
      <c r="H5617" s="6">
        <f t="shared" si="1567"/>
        <v>8.8961324700000013</v>
      </c>
      <c r="I5617" s="6">
        <f t="shared" si="1568"/>
        <v>12.200000000000003</v>
      </c>
      <c r="J5617" s="6">
        <f t="shared" si="1569"/>
        <v>3.3038675300000016</v>
      </c>
      <c r="K5617" s="3">
        <f t="shared" si="1577"/>
        <v>3.7758486057142875</v>
      </c>
      <c r="L5617" s="6">
        <f t="shared" si="1570"/>
        <v>0</v>
      </c>
      <c r="M5617" s="6">
        <f t="shared" si="1578"/>
        <v>178.01552839999999</v>
      </c>
      <c r="N5617" s="6">
        <f t="shared" si="1579"/>
        <v>0.47198107571429659</v>
      </c>
      <c r="O5617" s="2">
        <f t="shared" si="1571"/>
        <v>-0.47198107571429659</v>
      </c>
      <c r="P5617" s="2">
        <f t="shared" si="1580"/>
        <v>31.528018924285703</v>
      </c>
      <c r="Q5617" s="2">
        <f t="shared" si="1572"/>
        <v>12.671981075714299</v>
      </c>
      <c r="R5617" s="2">
        <f t="shared" si="1581"/>
        <v>8.8961324700000013</v>
      </c>
      <c r="S5617" s="2">
        <f t="shared" si="1573"/>
        <v>3.7758486057142981</v>
      </c>
      <c r="T5617" s="2">
        <f t="shared" si="1584"/>
        <v>0</v>
      </c>
      <c r="U5617" s="2">
        <f t="shared" si="1574"/>
        <v>0</v>
      </c>
      <c r="V5617" t="str">
        <f t="shared" si="1582"/>
        <v>N</v>
      </c>
      <c r="W5617" s="2">
        <f t="shared" si="1583"/>
        <v>0</v>
      </c>
      <c r="X5617" s="2">
        <f t="shared" si="1575"/>
        <v>0</v>
      </c>
      <c r="Y5617" s="2"/>
    </row>
    <row r="5618" spans="1:25" x14ac:dyDescent="0.2">
      <c r="A5618">
        <v>23</v>
      </c>
      <c r="B5618" s="1">
        <v>42969.958333319715</v>
      </c>
      <c r="C5618">
        <v>42.3</v>
      </c>
      <c r="D5618" s="15">
        <f t="shared" si="1576"/>
        <v>42.3</v>
      </c>
      <c r="E5618">
        <v>32</v>
      </c>
      <c r="F5618" s="6">
        <v>13.5129</v>
      </c>
      <c r="G5618" s="6">
        <v>-1.5167529999999999E-2</v>
      </c>
      <c r="H5618" s="6">
        <f t="shared" si="1567"/>
        <v>13.497732470000001</v>
      </c>
      <c r="I5618" s="6">
        <f t="shared" si="1568"/>
        <v>10.299999999999997</v>
      </c>
      <c r="J5618" s="6">
        <f t="shared" si="1569"/>
        <v>0</v>
      </c>
      <c r="K5618" s="3">
        <f t="shared" si="1577"/>
        <v>0</v>
      </c>
      <c r="L5618" s="6">
        <f t="shared" si="1570"/>
        <v>3.1977324700000036</v>
      </c>
      <c r="M5618" s="6">
        <f t="shared" si="1578"/>
        <v>181.21326087</v>
      </c>
      <c r="N5618" s="6">
        <f t="shared" si="1579"/>
        <v>0</v>
      </c>
      <c r="O5618" s="2">
        <f t="shared" si="1571"/>
        <v>0</v>
      </c>
      <c r="P5618" s="2">
        <f t="shared" si="1580"/>
        <v>32</v>
      </c>
      <c r="Q5618" s="2">
        <f t="shared" si="1572"/>
        <v>10.299999999999997</v>
      </c>
      <c r="R5618" s="2">
        <f t="shared" si="1581"/>
        <v>10.299999999999997</v>
      </c>
      <c r="S5618" s="2">
        <f t="shared" si="1573"/>
        <v>0</v>
      </c>
      <c r="T5618" s="2">
        <f t="shared" si="1584"/>
        <v>3.1977324700000054</v>
      </c>
      <c r="U5618" s="2">
        <f t="shared" si="1574"/>
        <v>0</v>
      </c>
      <c r="V5618" t="str">
        <f t="shared" si="1582"/>
        <v>N</v>
      </c>
      <c r="W5618" s="2">
        <f t="shared" si="1583"/>
        <v>0</v>
      </c>
      <c r="X5618" s="2">
        <f t="shared" si="1575"/>
        <v>0</v>
      </c>
      <c r="Y5618" s="2"/>
    </row>
    <row r="5619" spans="1:25" x14ac:dyDescent="0.2">
      <c r="A5619">
        <v>0</v>
      </c>
      <c r="B5619" s="1">
        <v>42969.999999986379</v>
      </c>
      <c r="C5619">
        <v>40</v>
      </c>
      <c r="D5619" s="15">
        <f t="shared" si="1576"/>
        <v>40</v>
      </c>
      <c r="E5619">
        <v>32</v>
      </c>
      <c r="F5619" s="6">
        <v>13.5076</v>
      </c>
      <c r="G5619" s="6">
        <v>-1.5167529999999999E-2</v>
      </c>
      <c r="H5619" s="6">
        <f t="shared" si="1567"/>
        <v>13.492432470000001</v>
      </c>
      <c r="I5619" s="6">
        <f t="shared" si="1568"/>
        <v>8</v>
      </c>
      <c r="J5619" s="6">
        <f t="shared" si="1569"/>
        <v>0</v>
      </c>
      <c r="K5619" s="3">
        <f t="shared" si="1577"/>
        <v>0</v>
      </c>
      <c r="L5619" s="6">
        <f t="shared" si="1570"/>
        <v>5.4924324700000007</v>
      </c>
      <c r="M5619" s="6">
        <f t="shared" si="1578"/>
        <v>186.70569334000001</v>
      </c>
      <c r="N5619" s="6">
        <f t="shared" si="1579"/>
        <v>0</v>
      </c>
      <c r="O5619" s="2">
        <f t="shared" si="1571"/>
        <v>0</v>
      </c>
      <c r="P5619" s="2">
        <f t="shared" si="1580"/>
        <v>32</v>
      </c>
      <c r="Q5619" s="2">
        <f t="shared" si="1572"/>
        <v>8</v>
      </c>
      <c r="R5619" s="2">
        <f t="shared" si="1581"/>
        <v>8</v>
      </c>
      <c r="S5619" s="2">
        <f t="shared" si="1573"/>
        <v>0</v>
      </c>
      <c r="T5619" s="2">
        <f t="shared" si="1584"/>
        <v>5.4924324700000113</v>
      </c>
      <c r="U5619" s="2">
        <f t="shared" si="1574"/>
        <v>0</v>
      </c>
      <c r="V5619" t="str">
        <f t="shared" si="1582"/>
        <v>N</v>
      </c>
      <c r="W5619" s="2">
        <f t="shared" si="1583"/>
        <v>0</v>
      </c>
      <c r="X5619" s="2">
        <f t="shared" si="1575"/>
        <v>0</v>
      </c>
      <c r="Y5619" s="2"/>
    </row>
    <row r="5620" spans="1:25" x14ac:dyDescent="0.2">
      <c r="A5620">
        <v>1</v>
      </c>
      <c r="B5620" s="1">
        <v>42970.041666653044</v>
      </c>
      <c r="C5620">
        <v>38.4</v>
      </c>
      <c r="D5620" s="15">
        <f t="shared" si="1576"/>
        <v>38.4</v>
      </c>
      <c r="E5620">
        <v>32</v>
      </c>
      <c r="F5620" s="6">
        <v>13.316800000000001</v>
      </c>
      <c r="G5620" s="6">
        <v>-1.5167529999999999E-2</v>
      </c>
      <c r="H5620" s="6">
        <f t="shared" si="1567"/>
        <v>13.301632470000001</v>
      </c>
      <c r="I5620" s="6">
        <f t="shared" si="1568"/>
        <v>6.3999999999999986</v>
      </c>
      <c r="J5620" s="6">
        <f t="shared" si="1569"/>
        <v>0</v>
      </c>
      <c r="K5620" s="3">
        <f t="shared" si="1577"/>
        <v>0</v>
      </c>
      <c r="L5620" s="6">
        <f t="shared" si="1570"/>
        <v>6.9016324700000027</v>
      </c>
      <c r="M5620" s="6">
        <f t="shared" si="1578"/>
        <v>193.60732581000002</v>
      </c>
      <c r="N5620" s="6">
        <f t="shared" si="1579"/>
        <v>0</v>
      </c>
      <c r="O5620" s="2">
        <f t="shared" si="1571"/>
        <v>0</v>
      </c>
      <c r="P5620" s="2">
        <f t="shared" si="1580"/>
        <v>32</v>
      </c>
      <c r="Q5620" s="2">
        <f t="shared" si="1572"/>
        <v>6.3999999999999986</v>
      </c>
      <c r="R5620" s="2">
        <f t="shared" si="1581"/>
        <v>6.3999999999999986</v>
      </c>
      <c r="S5620" s="2">
        <f t="shared" si="1573"/>
        <v>0</v>
      </c>
      <c r="T5620" s="2">
        <f t="shared" si="1584"/>
        <v>6.9016324700000098</v>
      </c>
      <c r="U5620" s="2">
        <f t="shared" si="1574"/>
        <v>0</v>
      </c>
      <c r="V5620" t="str">
        <f t="shared" si="1582"/>
        <v>N</v>
      </c>
      <c r="W5620" s="2">
        <f t="shared" si="1583"/>
        <v>0</v>
      </c>
      <c r="X5620" s="2">
        <f t="shared" si="1575"/>
        <v>0</v>
      </c>
      <c r="Y5620" s="2"/>
    </row>
    <row r="5621" spans="1:25" x14ac:dyDescent="0.2">
      <c r="A5621">
        <v>2</v>
      </c>
      <c r="B5621" s="1">
        <v>42970.083333319708</v>
      </c>
      <c r="C5621">
        <v>37.700000000000003</v>
      </c>
      <c r="D5621" s="15">
        <f t="shared" si="1576"/>
        <v>37.700000000000003</v>
      </c>
      <c r="E5621">
        <v>32</v>
      </c>
      <c r="F5621" s="6">
        <v>15.0984</v>
      </c>
      <c r="G5621" s="6">
        <v>-1.5167529999999999E-2</v>
      </c>
      <c r="H5621" s="6">
        <f t="shared" si="1567"/>
        <v>15.08323247</v>
      </c>
      <c r="I5621" s="6">
        <f t="shared" si="1568"/>
        <v>5.7000000000000028</v>
      </c>
      <c r="J5621" s="6">
        <f t="shared" si="1569"/>
        <v>0</v>
      </c>
      <c r="K5621" s="3">
        <f t="shared" si="1577"/>
        <v>0</v>
      </c>
      <c r="L5621" s="6">
        <f t="shared" si="1570"/>
        <v>9.3832324699999976</v>
      </c>
      <c r="M5621" s="6">
        <f t="shared" si="1578"/>
        <v>202.99055828000002</v>
      </c>
      <c r="N5621" s="6">
        <f t="shared" si="1579"/>
        <v>0</v>
      </c>
      <c r="O5621" s="2">
        <f t="shared" si="1571"/>
        <v>0</v>
      </c>
      <c r="P5621" s="2">
        <f t="shared" si="1580"/>
        <v>32</v>
      </c>
      <c r="Q5621" s="2">
        <f t="shared" si="1572"/>
        <v>5.7000000000000028</v>
      </c>
      <c r="R5621" s="2">
        <f t="shared" si="1581"/>
        <v>5.7000000000000028</v>
      </c>
      <c r="S5621" s="2">
        <f t="shared" si="1573"/>
        <v>0</v>
      </c>
      <c r="T5621" s="2">
        <f t="shared" si="1584"/>
        <v>9.3832324699999958</v>
      </c>
      <c r="U5621" s="2">
        <f t="shared" si="1574"/>
        <v>0</v>
      </c>
      <c r="V5621" t="str">
        <f t="shared" si="1582"/>
        <v>N</v>
      </c>
      <c r="W5621" s="2">
        <f t="shared" si="1583"/>
        <v>0</v>
      </c>
      <c r="X5621" s="2">
        <f t="shared" si="1575"/>
        <v>0</v>
      </c>
      <c r="Y5621" s="2"/>
    </row>
    <row r="5622" spans="1:25" x14ac:dyDescent="0.2">
      <c r="A5622">
        <v>3</v>
      </c>
      <c r="B5622" s="1">
        <v>42970.124999986372</v>
      </c>
      <c r="C5622">
        <v>35.9</v>
      </c>
      <c r="D5622" s="15">
        <f t="shared" si="1576"/>
        <v>35.9</v>
      </c>
      <c r="E5622">
        <v>32</v>
      </c>
      <c r="F5622" s="6">
        <v>15.0984</v>
      </c>
      <c r="G5622" s="6">
        <v>-1.5167529999999999E-2</v>
      </c>
      <c r="H5622" s="6">
        <f t="shared" si="1567"/>
        <v>15.08323247</v>
      </c>
      <c r="I5622" s="6">
        <f t="shared" si="1568"/>
        <v>3.8999999999999986</v>
      </c>
      <c r="J5622" s="6">
        <f t="shared" si="1569"/>
        <v>0</v>
      </c>
      <c r="K5622" s="3">
        <f t="shared" si="1577"/>
        <v>0</v>
      </c>
      <c r="L5622" s="6">
        <f t="shared" si="1570"/>
        <v>11.183232470000002</v>
      </c>
      <c r="M5622" s="6">
        <f t="shared" si="1578"/>
        <v>214.17379075000002</v>
      </c>
      <c r="N5622" s="6">
        <f t="shared" si="1579"/>
        <v>0</v>
      </c>
      <c r="O5622" s="2">
        <f t="shared" si="1571"/>
        <v>0</v>
      </c>
      <c r="P5622" s="2">
        <f t="shared" si="1580"/>
        <v>32</v>
      </c>
      <c r="Q5622" s="2">
        <f t="shared" si="1572"/>
        <v>3.8999999999999986</v>
      </c>
      <c r="R5622" s="2">
        <f t="shared" si="1581"/>
        <v>3.8999999999999986</v>
      </c>
      <c r="S5622" s="2">
        <f t="shared" si="1573"/>
        <v>0</v>
      </c>
      <c r="T5622" s="2">
        <f t="shared" si="1584"/>
        <v>11.183232470000007</v>
      </c>
      <c r="U5622" s="2">
        <f t="shared" si="1574"/>
        <v>0</v>
      </c>
      <c r="V5622" t="str">
        <f t="shared" si="1582"/>
        <v>N</v>
      </c>
      <c r="W5622" s="2">
        <f t="shared" si="1583"/>
        <v>0</v>
      </c>
      <c r="X5622" s="2">
        <f t="shared" si="1575"/>
        <v>0</v>
      </c>
      <c r="Y5622" s="2"/>
    </row>
    <row r="5623" spans="1:25" x14ac:dyDescent="0.2">
      <c r="A5623">
        <v>4</v>
      </c>
      <c r="B5623" s="1">
        <v>42970.166666653036</v>
      </c>
      <c r="C5623">
        <v>36</v>
      </c>
      <c r="D5623" s="15">
        <f t="shared" si="1576"/>
        <v>36</v>
      </c>
      <c r="E5623">
        <v>32</v>
      </c>
      <c r="F5623" s="6">
        <v>13.3741</v>
      </c>
      <c r="G5623" s="6">
        <v>-1.5167529999999999E-2</v>
      </c>
      <c r="H5623" s="6">
        <f t="shared" si="1567"/>
        <v>13.358932470000001</v>
      </c>
      <c r="I5623" s="6">
        <f t="shared" si="1568"/>
        <v>4</v>
      </c>
      <c r="J5623" s="6">
        <f t="shared" si="1569"/>
        <v>0</v>
      </c>
      <c r="K5623" s="3">
        <f t="shared" si="1577"/>
        <v>0</v>
      </c>
      <c r="L5623" s="6">
        <f t="shared" si="1570"/>
        <v>9.3589324700000009</v>
      </c>
      <c r="M5623" s="6">
        <f t="shared" si="1578"/>
        <v>220</v>
      </c>
      <c r="N5623" s="6">
        <f t="shared" si="1579"/>
        <v>3.5327232200000367</v>
      </c>
      <c r="O5623" s="2">
        <f t="shared" si="1571"/>
        <v>-3.5327232200000367</v>
      </c>
      <c r="P5623" s="2">
        <f t="shared" si="1580"/>
        <v>28.467276779999963</v>
      </c>
      <c r="Q5623" s="2">
        <f t="shared" si="1572"/>
        <v>7.5327232200000367</v>
      </c>
      <c r="R5623" s="2">
        <f t="shared" si="1581"/>
        <v>7.5327232200000367</v>
      </c>
      <c r="S5623" s="2">
        <f t="shared" si="1573"/>
        <v>0</v>
      </c>
      <c r="T5623" s="2">
        <f t="shared" si="1584"/>
        <v>5.8262092499999767</v>
      </c>
      <c r="U5623" s="2">
        <f t="shared" si="1574"/>
        <v>0</v>
      </c>
      <c r="V5623" t="str">
        <f t="shared" si="1582"/>
        <v>N</v>
      </c>
      <c r="W5623" s="2">
        <f t="shared" si="1583"/>
        <v>0</v>
      </c>
      <c r="X5623" s="2">
        <f t="shared" si="1575"/>
        <v>0</v>
      </c>
      <c r="Y5623" s="2"/>
    </row>
    <row r="5624" spans="1:25" x14ac:dyDescent="0.2">
      <c r="A5624">
        <v>5</v>
      </c>
      <c r="B5624" s="1">
        <v>42970.208333319701</v>
      </c>
      <c r="C5624">
        <v>36.1</v>
      </c>
      <c r="D5624" s="15">
        <f t="shared" si="1576"/>
        <v>36.1</v>
      </c>
      <c r="E5624">
        <v>32</v>
      </c>
      <c r="F5624" s="6">
        <v>11.397</v>
      </c>
      <c r="G5624" s="6">
        <v>-1.5167529999999999E-2</v>
      </c>
      <c r="H5624" s="6">
        <f t="shared" si="1567"/>
        <v>11.381832470000001</v>
      </c>
      <c r="I5624" s="6">
        <f t="shared" si="1568"/>
        <v>4.1000000000000014</v>
      </c>
      <c r="J5624" s="6">
        <f t="shared" si="1569"/>
        <v>0</v>
      </c>
      <c r="K5624" s="3">
        <f t="shared" si="1577"/>
        <v>0</v>
      </c>
      <c r="L5624" s="6">
        <f t="shared" si="1570"/>
        <v>7.2818324699999994</v>
      </c>
      <c r="M5624" s="6">
        <f t="shared" si="1578"/>
        <v>220</v>
      </c>
      <c r="N5624" s="6">
        <f t="shared" si="1579"/>
        <v>7.2818324700000119</v>
      </c>
      <c r="O5624" s="2">
        <f t="shared" si="1571"/>
        <v>-7.2818324700000119</v>
      </c>
      <c r="P5624" s="2">
        <f t="shared" si="1580"/>
        <v>24.718167529999988</v>
      </c>
      <c r="Q5624" s="2">
        <f t="shared" si="1572"/>
        <v>11.381832470000013</v>
      </c>
      <c r="R5624" s="2">
        <f t="shared" si="1581"/>
        <v>11.381832470000013</v>
      </c>
      <c r="S5624" s="2">
        <f t="shared" si="1573"/>
        <v>0</v>
      </c>
      <c r="T5624" s="2">
        <f t="shared" si="1584"/>
        <v>0</v>
      </c>
      <c r="U5624" s="2">
        <f t="shared" si="1574"/>
        <v>0</v>
      </c>
      <c r="V5624" t="str">
        <f t="shared" si="1582"/>
        <v>N</v>
      </c>
      <c r="W5624" s="2">
        <f t="shared" si="1583"/>
        <v>0</v>
      </c>
      <c r="X5624" s="2">
        <f t="shared" si="1575"/>
        <v>0</v>
      </c>
      <c r="Y5624" s="2"/>
    </row>
    <row r="5625" spans="1:25" x14ac:dyDescent="0.2">
      <c r="A5625">
        <v>6</v>
      </c>
      <c r="B5625" s="1">
        <v>42970.249999986365</v>
      </c>
      <c r="C5625">
        <v>36.6</v>
      </c>
      <c r="D5625" s="15">
        <f t="shared" si="1576"/>
        <v>36.6</v>
      </c>
      <c r="E5625">
        <v>32</v>
      </c>
      <c r="F5625" s="6">
        <v>14.908200000000001</v>
      </c>
      <c r="G5625" s="6">
        <v>0.7051731699999999</v>
      </c>
      <c r="H5625" s="6">
        <f t="shared" si="1567"/>
        <v>15.613373170000001</v>
      </c>
      <c r="I5625" s="6">
        <f t="shared" si="1568"/>
        <v>4.6000000000000014</v>
      </c>
      <c r="J5625" s="6">
        <f t="shared" si="1569"/>
        <v>0</v>
      </c>
      <c r="K5625" s="3">
        <f t="shared" si="1577"/>
        <v>0</v>
      </c>
      <c r="L5625" s="6">
        <f t="shared" si="1570"/>
        <v>11.013373169999999</v>
      </c>
      <c r="M5625" s="6">
        <f t="shared" si="1578"/>
        <v>220</v>
      </c>
      <c r="N5625" s="6">
        <f t="shared" si="1579"/>
        <v>11.013373169999994</v>
      </c>
      <c r="O5625" s="2">
        <f t="shared" si="1571"/>
        <v>-11.013373169999994</v>
      </c>
      <c r="P5625" s="2">
        <f t="shared" si="1580"/>
        <v>20.986626830000006</v>
      </c>
      <c r="Q5625" s="2">
        <f t="shared" si="1572"/>
        <v>15.613373169999996</v>
      </c>
      <c r="R5625" s="2">
        <f t="shared" si="1581"/>
        <v>15.613373169999996</v>
      </c>
      <c r="S5625" s="2">
        <f t="shared" si="1573"/>
        <v>0</v>
      </c>
      <c r="T5625" s="2">
        <f t="shared" si="1584"/>
        <v>0</v>
      </c>
      <c r="U5625" s="2">
        <f t="shared" si="1574"/>
        <v>0</v>
      </c>
      <c r="V5625" t="str">
        <f t="shared" si="1582"/>
        <v>N</v>
      </c>
      <c r="W5625" s="2">
        <f t="shared" si="1583"/>
        <v>0</v>
      </c>
      <c r="X5625" s="2">
        <f t="shared" si="1575"/>
        <v>0</v>
      </c>
      <c r="Y5625" s="2"/>
    </row>
    <row r="5626" spans="1:25" x14ac:dyDescent="0.2">
      <c r="A5626">
        <v>7</v>
      </c>
      <c r="B5626" s="1">
        <v>42970.291666653029</v>
      </c>
      <c r="C5626">
        <v>37.799999999999997</v>
      </c>
      <c r="D5626" s="15">
        <f t="shared" si="1576"/>
        <v>37.799999999999997</v>
      </c>
      <c r="E5626">
        <v>32</v>
      </c>
      <c r="F5626" s="6">
        <v>14.445499999999999</v>
      </c>
      <c r="G5626" s="6">
        <v>7.2054099999999996</v>
      </c>
      <c r="H5626" s="6">
        <f t="shared" si="1567"/>
        <v>21.65091</v>
      </c>
      <c r="I5626" s="6">
        <f t="shared" si="1568"/>
        <v>5.7999999999999972</v>
      </c>
      <c r="J5626" s="6">
        <f t="shared" si="1569"/>
        <v>0</v>
      </c>
      <c r="K5626" s="3">
        <f t="shared" si="1577"/>
        <v>0</v>
      </c>
      <c r="L5626" s="6">
        <f t="shared" si="1570"/>
        <v>15.850910000000002</v>
      </c>
      <c r="M5626" s="6">
        <f t="shared" si="1578"/>
        <v>220</v>
      </c>
      <c r="N5626" s="6">
        <f t="shared" si="1579"/>
        <v>15.850909999999999</v>
      </c>
      <c r="O5626" s="2">
        <f t="shared" si="1571"/>
        <v>-15.850909999999999</v>
      </c>
      <c r="P5626" s="2">
        <f t="shared" si="1580"/>
        <v>16.149090000000001</v>
      </c>
      <c r="Q5626" s="2">
        <f t="shared" si="1572"/>
        <v>21.650909999999996</v>
      </c>
      <c r="R5626" s="2">
        <f t="shared" si="1581"/>
        <v>21.650909999999996</v>
      </c>
      <c r="S5626" s="2">
        <f t="shared" si="1573"/>
        <v>0</v>
      </c>
      <c r="T5626" s="2">
        <f t="shared" si="1584"/>
        <v>0</v>
      </c>
      <c r="U5626" s="2">
        <f t="shared" si="1574"/>
        <v>0</v>
      </c>
      <c r="V5626" t="str">
        <f t="shared" si="1582"/>
        <v>N</v>
      </c>
      <c r="W5626" s="2">
        <f t="shared" si="1583"/>
        <v>0</v>
      </c>
      <c r="X5626" s="2">
        <f t="shared" si="1575"/>
        <v>0</v>
      </c>
      <c r="Y5626" s="2"/>
    </row>
    <row r="5627" spans="1:25" x14ac:dyDescent="0.2">
      <c r="A5627">
        <v>8</v>
      </c>
      <c r="B5627" s="1">
        <v>42970.333333319693</v>
      </c>
      <c r="C5627">
        <v>40.1</v>
      </c>
      <c r="D5627" s="15">
        <f t="shared" si="1576"/>
        <v>40.1</v>
      </c>
      <c r="E5627">
        <v>32</v>
      </c>
      <c r="F5627" s="6">
        <v>13.7964</v>
      </c>
      <c r="G5627" s="6">
        <v>15.86605</v>
      </c>
      <c r="H5627" s="6">
        <f t="shared" si="1567"/>
        <v>29.66245</v>
      </c>
      <c r="I5627" s="6">
        <f t="shared" si="1568"/>
        <v>8.1000000000000014</v>
      </c>
      <c r="J5627" s="6">
        <f t="shared" si="1569"/>
        <v>0</v>
      </c>
      <c r="K5627" s="3">
        <f t="shared" si="1577"/>
        <v>0</v>
      </c>
      <c r="L5627" s="6">
        <f t="shared" si="1570"/>
        <v>21.562449999999998</v>
      </c>
      <c r="M5627" s="6">
        <f t="shared" si="1578"/>
        <v>220</v>
      </c>
      <c r="N5627" s="6">
        <f t="shared" si="1579"/>
        <v>21.562450000000013</v>
      </c>
      <c r="O5627" s="2">
        <f t="shared" si="1571"/>
        <v>-21.562450000000013</v>
      </c>
      <c r="P5627" s="2">
        <f t="shared" si="1580"/>
        <v>10.437549999999987</v>
      </c>
      <c r="Q5627" s="2">
        <f t="shared" si="1572"/>
        <v>29.662450000000014</v>
      </c>
      <c r="R5627" s="2">
        <f t="shared" si="1581"/>
        <v>29.662450000000014</v>
      </c>
      <c r="S5627" s="2">
        <f t="shared" si="1573"/>
        <v>0</v>
      </c>
      <c r="T5627" s="2">
        <f t="shared" si="1584"/>
        <v>0</v>
      </c>
      <c r="U5627" s="2">
        <f t="shared" si="1574"/>
        <v>0</v>
      </c>
      <c r="V5627" t="str">
        <f t="shared" si="1582"/>
        <v>Y</v>
      </c>
      <c r="W5627" s="2">
        <f t="shared" si="1583"/>
        <v>0</v>
      </c>
      <c r="X5627" s="2">
        <f t="shared" si="1575"/>
        <v>0</v>
      </c>
      <c r="Y5627" s="2"/>
    </row>
    <row r="5628" spans="1:25" x14ac:dyDescent="0.2">
      <c r="A5628">
        <v>9</v>
      </c>
      <c r="B5628" s="1">
        <v>42970.374999986358</v>
      </c>
      <c r="C5628">
        <v>42.1</v>
      </c>
      <c r="D5628" s="15">
        <f t="shared" si="1576"/>
        <v>42.1</v>
      </c>
      <c r="E5628">
        <v>32</v>
      </c>
      <c r="F5628" s="6">
        <v>12.751899999999999</v>
      </c>
      <c r="G5628" s="6">
        <v>17.054819999999999</v>
      </c>
      <c r="H5628" s="6">
        <f t="shared" si="1567"/>
        <v>29.806719999999999</v>
      </c>
      <c r="I5628" s="6">
        <f t="shared" si="1568"/>
        <v>10.100000000000001</v>
      </c>
      <c r="J5628" s="6">
        <f t="shared" si="1569"/>
        <v>0</v>
      </c>
      <c r="K5628" s="3">
        <f t="shared" si="1577"/>
        <v>0</v>
      </c>
      <c r="L5628" s="6">
        <f t="shared" si="1570"/>
        <v>19.706719999999997</v>
      </c>
      <c r="M5628" s="6">
        <f t="shared" si="1578"/>
        <v>220</v>
      </c>
      <c r="N5628" s="6">
        <f t="shared" si="1579"/>
        <v>19.70671999999999</v>
      </c>
      <c r="O5628" s="2">
        <f t="shared" si="1571"/>
        <v>-19.70671999999999</v>
      </c>
      <c r="P5628" s="2">
        <f t="shared" si="1580"/>
        <v>12.29328000000001</v>
      </c>
      <c r="Q5628" s="2">
        <f t="shared" si="1572"/>
        <v>29.806719999999991</v>
      </c>
      <c r="R5628" s="2">
        <f t="shared" si="1581"/>
        <v>29.806719999999991</v>
      </c>
      <c r="S5628" s="2">
        <f t="shared" si="1573"/>
        <v>0</v>
      </c>
      <c r="T5628" s="2">
        <f t="shared" si="1584"/>
        <v>0</v>
      </c>
      <c r="U5628" s="2">
        <f t="shared" si="1574"/>
        <v>0</v>
      </c>
      <c r="V5628" t="str">
        <f t="shared" si="1582"/>
        <v>Y</v>
      </c>
      <c r="W5628" s="2">
        <f t="shared" si="1583"/>
        <v>0</v>
      </c>
      <c r="X5628" s="2">
        <f t="shared" si="1575"/>
        <v>0</v>
      </c>
      <c r="Y5628" s="2"/>
    </row>
    <row r="5629" spans="1:25" x14ac:dyDescent="0.2">
      <c r="A5629">
        <v>10</v>
      </c>
      <c r="B5629" s="1">
        <v>42970.416666653022</v>
      </c>
      <c r="C5629">
        <v>43.6</v>
      </c>
      <c r="D5629" s="15">
        <f t="shared" si="1576"/>
        <v>43.6</v>
      </c>
      <c r="E5629">
        <v>32</v>
      </c>
      <c r="F5629" s="6">
        <v>11.207599999999999</v>
      </c>
      <c r="G5629" s="6">
        <v>29.917189999999998</v>
      </c>
      <c r="H5629" s="6">
        <f t="shared" si="1567"/>
        <v>41.124789999999997</v>
      </c>
      <c r="I5629" s="6">
        <f t="shared" si="1568"/>
        <v>11.600000000000001</v>
      </c>
      <c r="J5629" s="6">
        <f t="shared" si="1569"/>
        <v>0</v>
      </c>
      <c r="K5629" s="3">
        <f t="shared" si="1577"/>
        <v>0</v>
      </c>
      <c r="L5629" s="6">
        <f t="shared" si="1570"/>
        <v>29.524789999999996</v>
      </c>
      <c r="M5629" s="6">
        <f t="shared" si="1578"/>
        <v>220</v>
      </c>
      <c r="N5629" s="6">
        <f t="shared" si="1579"/>
        <v>29.524789999999996</v>
      </c>
      <c r="O5629" s="2">
        <f t="shared" si="1571"/>
        <v>-29.524789999999996</v>
      </c>
      <c r="P5629" s="2">
        <f t="shared" si="1580"/>
        <v>2.4752100000000041</v>
      </c>
      <c r="Q5629" s="2">
        <f t="shared" si="1572"/>
        <v>41.124789999999997</v>
      </c>
      <c r="R5629" s="2">
        <f t="shared" si="1581"/>
        <v>41.124789999999997</v>
      </c>
      <c r="S5629" s="2">
        <f t="shared" si="1573"/>
        <v>0</v>
      </c>
      <c r="T5629" s="2">
        <f t="shared" si="1584"/>
        <v>0</v>
      </c>
      <c r="U5629" s="2">
        <f t="shared" si="1574"/>
        <v>0</v>
      </c>
      <c r="V5629" t="str">
        <f t="shared" si="1582"/>
        <v>Y</v>
      </c>
      <c r="W5629" s="2">
        <f t="shared" si="1583"/>
        <v>0</v>
      </c>
      <c r="X5629" s="2">
        <f t="shared" si="1575"/>
        <v>0</v>
      </c>
      <c r="Y5629" s="2"/>
    </row>
    <row r="5630" spans="1:25" x14ac:dyDescent="0.2">
      <c r="A5630">
        <v>11</v>
      </c>
      <c r="B5630" s="1">
        <v>42970.458333319686</v>
      </c>
      <c r="C5630">
        <v>46.3</v>
      </c>
      <c r="D5630" s="15">
        <f t="shared" si="1576"/>
        <v>46.3</v>
      </c>
      <c r="E5630">
        <v>32</v>
      </c>
      <c r="F5630" s="6">
        <v>11.4978</v>
      </c>
      <c r="G5630" s="6">
        <v>36.74783</v>
      </c>
      <c r="H5630" s="6">
        <f t="shared" si="1567"/>
        <v>48.245629999999998</v>
      </c>
      <c r="I5630" s="6">
        <f t="shared" si="1568"/>
        <v>14.299999999999997</v>
      </c>
      <c r="J5630" s="6">
        <f t="shared" si="1569"/>
        <v>0</v>
      </c>
      <c r="K5630" s="3">
        <f t="shared" si="1577"/>
        <v>0</v>
      </c>
      <c r="L5630" s="6">
        <f t="shared" si="1570"/>
        <v>33.945630000000001</v>
      </c>
      <c r="M5630" s="6">
        <f t="shared" si="1578"/>
        <v>220</v>
      </c>
      <c r="N5630" s="6">
        <f t="shared" si="1579"/>
        <v>33.945629999999994</v>
      </c>
      <c r="O5630" s="2">
        <f t="shared" si="1571"/>
        <v>-32</v>
      </c>
      <c r="P5630" s="2">
        <f t="shared" si="1580"/>
        <v>0</v>
      </c>
      <c r="Q5630" s="2">
        <f t="shared" si="1572"/>
        <v>46.3</v>
      </c>
      <c r="R5630" s="2">
        <f t="shared" si="1581"/>
        <v>46.3</v>
      </c>
      <c r="S5630" s="2">
        <f t="shared" si="1573"/>
        <v>0</v>
      </c>
      <c r="T5630" s="2">
        <f t="shared" si="1584"/>
        <v>0</v>
      </c>
      <c r="U5630" s="2">
        <f t="shared" si="1574"/>
        <v>1.9456299999999942</v>
      </c>
      <c r="V5630" t="str">
        <f t="shared" si="1582"/>
        <v>Y</v>
      </c>
      <c r="W5630" s="2">
        <f t="shared" si="1583"/>
        <v>1.9456299999999942</v>
      </c>
      <c r="X5630" s="2">
        <f t="shared" si="1575"/>
        <v>0</v>
      </c>
      <c r="Y5630" s="2"/>
    </row>
    <row r="5631" spans="1:25" x14ac:dyDescent="0.2">
      <c r="A5631">
        <v>12</v>
      </c>
      <c r="B5631" s="1">
        <v>42970.49999998635</v>
      </c>
      <c r="C5631">
        <v>45.4</v>
      </c>
      <c r="D5631" s="15">
        <f t="shared" si="1576"/>
        <v>45.4</v>
      </c>
      <c r="E5631">
        <v>32</v>
      </c>
      <c r="F5631" s="6">
        <v>13.0793</v>
      </c>
      <c r="G5631" s="6">
        <v>35.736080000000001</v>
      </c>
      <c r="H5631" s="6">
        <f t="shared" si="1567"/>
        <v>48.815380000000005</v>
      </c>
      <c r="I5631" s="6">
        <f t="shared" si="1568"/>
        <v>13.399999999999999</v>
      </c>
      <c r="J5631" s="6">
        <f t="shared" si="1569"/>
        <v>0</v>
      </c>
      <c r="K5631" s="3">
        <f t="shared" si="1577"/>
        <v>0</v>
      </c>
      <c r="L5631" s="6">
        <f t="shared" si="1570"/>
        <v>35.415380000000006</v>
      </c>
      <c r="M5631" s="6">
        <f t="shared" si="1578"/>
        <v>220</v>
      </c>
      <c r="N5631" s="6">
        <f t="shared" si="1579"/>
        <v>35.415379999999999</v>
      </c>
      <c r="O5631" s="2">
        <f t="shared" si="1571"/>
        <v>-32</v>
      </c>
      <c r="P5631" s="2">
        <f t="shared" si="1580"/>
        <v>0</v>
      </c>
      <c r="Q5631" s="2">
        <f t="shared" si="1572"/>
        <v>45.4</v>
      </c>
      <c r="R5631" s="2">
        <f t="shared" si="1581"/>
        <v>45.4</v>
      </c>
      <c r="S5631" s="2">
        <f t="shared" si="1573"/>
        <v>0</v>
      </c>
      <c r="T5631" s="2">
        <f t="shared" si="1584"/>
        <v>0</v>
      </c>
      <c r="U5631" s="2">
        <f t="shared" si="1574"/>
        <v>3.415379999999999</v>
      </c>
      <c r="V5631" t="str">
        <f t="shared" si="1582"/>
        <v>Y</v>
      </c>
      <c r="W5631" s="2">
        <f t="shared" si="1583"/>
        <v>3.415379999999999</v>
      </c>
      <c r="X5631" s="2">
        <f t="shared" si="1575"/>
        <v>0</v>
      </c>
      <c r="Y5631" s="2"/>
    </row>
    <row r="5632" spans="1:25" x14ac:dyDescent="0.2">
      <c r="A5632">
        <v>13</v>
      </c>
      <c r="B5632" s="1">
        <v>42970.541666653015</v>
      </c>
      <c r="C5632">
        <v>45.4</v>
      </c>
      <c r="D5632" s="15">
        <f t="shared" si="1576"/>
        <v>45.4</v>
      </c>
      <c r="E5632">
        <v>32</v>
      </c>
      <c r="F5632" s="6">
        <v>10.743499999999999</v>
      </c>
      <c r="G5632" s="6">
        <v>33.050719999999998</v>
      </c>
      <c r="H5632" s="6">
        <f t="shared" si="1567"/>
        <v>43.794219999999996</v>
      </c>
      <c r="I5632" s="6">
        <f t="shared" si="1568"/>
        <v>13.399999999999999</v>
      </c>
      <c r="J5632" s="6">
        <f t="shared" si="1569"/>
        <v>0</v>
      </c>
      <c r="K5632" s="3">
        <f t="shared" si="1577"/>
        <v>0</v>
      </c>
      <c r="L5632" s="6">
        <f t="shared" si="1570"/>
        <v>30.394219999999997</v>
      </c>
      <c r="M5632" s="6">
        <f t="shared" si="1578"/>
        <v>220</v>
      </c>
      <c r="N5632" s="6">
        <f t="shared" si="1579"/>
        <v>30.39421999999999</v>
      </c>
      <c r="O5632" s="2">
        <f t="shared" si="1571"/>
        <v>-30.39421999999999</v>
      </c>
      <c r="P5632" s="2">
        <f t="shared" si="1580"/>
        <v>1.60578000000001</v>
      </c>
      <c r="Q5632" s="2">
        <f t="shared" si="1572"/>
        <v>43.794219999999989</v>
      </c>
      <c r="R5632" s="2">
        <f t="shared" si="1581"/>
        <v>43.794219999999989</v>
      </c>
      <c r="S5632" s="2">
        <f t="shared" si="1573"/>
        <v>0</v>
      </c>
      <c r="T5632" s="2">
        <f t="shared" si="1584"/>
        <v>0</v>
      </c>
      <c r="U5632" s="2">
        <f t="shared" si="1574"/>
        <v>0</v>
      </c>
      <c r="V5632" t="str">
        <f t="shared" si="1582"/>
        <v>Y</v>
      </c>
      <c r="W5632" s="2">
        <f t="shared" si="1583"/>
        <v>0</v>
      </c>
      <c r="X5632" s="2">
        <f t="shared" si="1575"/>
        <v>0</v>
      </c>
      <c r="Y5632" s="2"/>
    </row>
    <row r="5633" spans="1:25" x14ac:dyDescent="0.2">
      <c r="A5633">
        <v>14</v>
      </c>
      <c r="B5633" s="1">
        <v>42970.583333319679</v>
      </c>
      <c r="C5633">
        <v>47.8</v>
      </c>
      <c r="D5633" s="15">
        <f t="shared" si="1576"/>
        <v>47.8</v>
      </c>
      <c r="E5633">
        <v>32</v>
      </c>
      <c r="F5633" s="6">
        <v>10.9826</v>
      </c>
      <c r="G5633" s="6">
        <v>26.437799999999999</v>
      </c>
      <c r="H5633" s="6">
        <f t="shared" si="1567"/>
        <v>37.420400000000001</v>
      </c>
      <c r="I5633" s="6">
        <f t="shared" si="1568"/>
        <v>15.799999999999997</v>
      </c>
      <c r="J5633" s="6">
        <f t="shared" si="1569"/>
        <v>0</v>
      </c>
      <c r="K5633" s="3">
        <f t="shared" si="1577"/>
        <v>0</v>
      </c>
      <c r="L5633" s="6">
        <f t="shared" si="1570"/>
        <v>21.620400000000004</v>
      </c>
      <c r="M5633" s="6">
        <f t="shared" si="1578"/>
        <v>220</v>
      </c>
      <c r="N5633" s="6">
        <f t="shared" si="1579"/>
        <v>21.620400000000018</v>
      </c>
      <c r="O5633" s="2">
        <f t="shared" si="1571"/>
        <v>-21.620400000000018</v>
      </c>
      <c r="P5633" s="2">
        <f t="shared" si="1580"/>
        <v>10.379599999999982</v>
      </c>
      <c r="Q5633" s="2">
        <f t="shared" si="1572"/>
        <v>37.420400000000015</v>
      </c>
      <c r="R5633" s="2">
        <f t="shared" si="1581"/>
        <v>37.420400000000015</v>
      </c>
      <c r="S5633" s="2">
        <f t="shared" si="1573"/>
        <v>0</v>
      </c>
      <c r="T5633" s="2">
        <f t="shared" si="1584"/>
        <v>0</v>
      </c>
      <c r="U5633" s="2">
        <f t="shared" si="1574"/>
        <v>0</v>
      </c>
      <c r="V5633" t="str">
        <f t="shared" si="1582"/>
        <v>Y</v>
      </c>
      <c r="W5633" s="2">
        <f t="shared" si="1583"/>
        <v>0</v>
      </c>
      <c r="X5633" s="2">
        <f t="shared" si="1575"/>
        <v>0</v>
      </c>
      <c r="Y5633" s="2"/>
    </row>
    <row r="5634" spans="1:25" x14ac:dyDescent="0.2">
      <c r="A5634">
        <v>15</v>
      </c>
      <c r="B5634" s="1">
        <v>42970.624999986343</v>
      </c>
      <c r="C5634">
        <v>47.9</v>
      </c>
      <c r="D5634" s="15">
        <f t="shared" si="1576"/>
        <v>47.9</v>
      </c>
      <c r="E5634">
        <v>32</v>
      </c>
      <c r="F5634" s="6">
        <v>8.5776900000000005</v>
      </c>
      <c r="G5634" s="6">
        <v>23.03894</v>
      </c>
      <c r="H5634" s="6">
        <f t="shared" si="1567"/>
        <v>31.616630000000001</v>
      </c>
      <c r="I5634" s="6">
        <f t="shared" si="1568"/>
        <v>15.899999999999999</v>
      </c>
      <c r="J5634" s="6">
        <f t="shared" si="1569"/>
        <v>0</v>
      </c>
      <c r="K5634" s="3">
        <f t="shared" si="1577"/>
        <v>0</v>
      </c>
      <c r="L5634" s="6">
        <f t="shared" si="1570"/>
        <v>15.716630000000002</v>
      </c>
      <c r="M5634" s="6">
        <f t="shared" si="1578"/>
        <v>220</v>
      </c>
      <c r="N5634" s="6">
        <f t="shared" si="1579"/>
        <v>15.716630000000009</v>
      </c>
      <c r="O5634" s="2">
        <f t="shared" si="1571"/>
        <v>-15.716630000000009</v>
      </c>
      <c r="P5634" s="2">
        <f t="shared" si="1580"/>
        <v>16.283369999999991</v>
      </c>
      <c r="Q5634" s="2">
        <f t="shared" si="1572"/>
        <v>31.616630000000008</v>
      </c>
      <c r="R5634" s="2">
        <f t="shared" si="1581"/>
        <v>31.616630000000008</v>
      </c>
      <c r="S5634" s="2">
        <f t="shared" si="1573"/>
        <v>0</v>
      </c>
      <c r="T5634" s="2">
        <f t="shared" si="1584"/>
        <v>0</v>
      </c>
      <c r="U5634" s="2">
        <f t="shared" si="1574"/>
        <v>0</v>
      </c>
      <c r="V5634" t="str">
        <f t="shared" si="1582"/>
        <v>Y</v>
      </c>
      <c r="W5634" s="2">
        <f t="shared" si="1583"/>
        <v>0</v>
      </c>
      <c r="X5634" s="2">
        <f t="shared" si="1575"/>
        <v>0</v>
      </c>
      <c r="Y5634" s="2"/>
    </row>
    <row r="5635" spans="1:25" x14ac:dyDescent="0.2">
      <c r="A5635">
        <v>16</v>
      </c>
      <c r="B5635" s="1">
        <v>42970.666666653007</v>
      </c>
      <c r="C5635">
        <v>48.5</v>
      </c>
      <c r="D5635" s="15">
        <f t="shared" si="1576"/>
        <v>48.5</v>
      </c>
      <c r="E5635">
        <v>32</v>
      </c>
      <c r="F5635" s="6">
        <v>6.9618399999999996</v>
      </c>
      <c r="G5635" s="6">
        <v>13.851240000000001</v>
      </c>
      <c r="H5635" s="6">
        <f t="shared" ref="H5635:H5698" si="1585">(F5635+G5635)</f>
        <v>20.813079999999999</v>
      </c>
      <c r="I5635" s="6">
        <f t="shared" ref="I5635:I5698" si="1586">IF((D5635-E5635)&gt;0,D5635-E5635,0)</f>
        <v>16.5</v>
      </c>
      <c r="J5635" s="6">
        <f t="shared" ref="J5635:J5698" si="1587">IF((I5635-H5635)&gt;0, (I5635-H5635), (0))</f>
        <v>0</v>
      </c>
      <c r="K5635" s="3">
        <f t="shared" si="1577"/>
        <v>0</v>
      </c>
      <c r="L5635" s="6">
        <f t="shared" ref="L5635:L5698" si="1588">IF(J5635=0, H5635-I5635,0)</f>
        <v>4.3130799999999994</v>
      </c>
      <c r="M5635" s="6">
        <f t="shared" si="1578"/>
        <v>220</v>
      </c>
      <c r="N5635" s="6">
        <f t="shared" si="1579"/>
        <v>4.3130800000000136</v>
      </c>
      <c r="O5635" s="2">
        <f t="shared" ref="O5635:O5698" si="1589">IF((N5635&lt;E5635-$AA$7),-N5635,$AA$7-E5635)</f>
        <v>-4.3130800000000136</v>
      </c>
      <c r="P5635" s="2">
        <f t="shared" si="1580"/>
        <v>27.686919999999986</v>
      </c>
      <c r="Q5635" s="2">
        <f t="shared" ref="Q5635:Q5698" si="1590">D5635-P5635</f>
        <v>20.813080000000014</v>
      </c>
      <c r="R5635" s="2">
        <f t="shared" si="1581"/>
        <v>20.813080000000014</v>
      </c>
      <c r="S5635" s="2">
        <f t="shared" ref="S5635:S5698" si="1591">IF(Q5635-R5635&gt;0, Q5635-R5635, 0)</f>
        <v>0</v>
      </c>
      <c r="T5635" s="2">
        <f t="shared" si="1584"/>
        <v>0</v>
      </c>
      <c r="U5635" s="2">
        <f t="shared" ref="U5635:U5698" si="1592">N5635+O5635</f>
        <v>0</v>
      </c>
      <c r="V5635" t="str">
        <f t="shared" si="1582"/>
        <v>Y</v>
      </c>
      <c r="W5635" s="2">
        <f t="shared" si="1583"/>
        <v>0</v>
      </c>
      <c r="X5635" s="2">
        <f t="shared" ref="X5635:X5698" si="1593">D5635- (P5635+R5635+S5635)</f>
        <v>0</v>
      </c>
      <c r="Y5635" s="2"/>
    </row>
    <row r="5636" spans="1:25" x14ac:dyDescent="0.2">
      <c r="A5636">
        <v>17</v>
      </c>
      <c r="B5636" s="1">
        <v>42970.708333319672</v>
      </c>
      <c r="C5636">
        <v>47.1</v>
      </c>
      <c r="D5636" s="15">
        <f t="shared" ref="D5636:D5699" si="1594">C5636/$AA$4*$AA$5</f>
        <v>47.1</v>
      </c>
      <c r="E5636">
        <v>32</v>
      </c>
      <c r="F5636" s="6">
        <v>3.7017600000000002</v>
      </c>
      <c r="G5636" s="6">
        <v>4.8108659999999999</v>
      </c>
      <c r="H5636" s="6">
        <f t="shared" si="1585"/>
        <v>8.5126260000000009</v>
      </c>
      <c r="I5636" s="6">
        <f t="shared" si="1586"/>
        <v>15.100000000000001</v>
      </c>
      <c r="J5636" s="6">
        <f t="shared" si="1587"/>
        <v>6.5873740000000005</v>
      </c>
      <c r="K5636" s="3">
        <f t="shared" ref="K5636:K5699" si="1595">IF((M5635-M5636)&gt;0,M5635-M5636,0)</f>
        <v>7.5284274285714332</v>
      </c>
      <c r="L5636" s="6">
        <f t="shared" si="1588"/>
        <v>0</v>
      </c>
      <c r="M5636" s="6">
        <f t="shared" ref="M5636:M5699" si="1596">IF( (M5635-J5636/$AA$11+L5636)&gt;$AA$25, IF((M5635-J5636/$AA$11+L5636)&lt;$AA$9,(M5635-J5636/$AA$11+L5636),$AA$9), $AA$25)</f>
        <v>212.47157257142857</v>
      </c>
      <c r="N5636" s="6">
        <f t="shared" ref="N5636:N5699" si="1597">IF(((M5635-J5636+L5636)-M5636)&gt;0,((M5635-J5636+L5636)-M5636),0)</f>
        <v>0.94105342857142205</v>
      </c>
      <c r="O5636" s="2">
        <f t="shared" si="1589"/>
        <v>-0.94105342857142205</v>
      </c>
      <c r="P5636" s="2">
        <f t="shared" ref="P5636:P5699" si="1598">E5636+O5636</f>
        <v>31.058946571428578</v>
      </c>
      <c r="Q5636" s="2">
        <f t="shared" si="1590"/>
        <v>16.041053428571423</v>
      </c>
      <c r="R5636" s="2">
        <f t="shared" ref="R5636:R5699" si="1599">IF(Q5636&gt;H5636, H5636, Q5636)</f>
        <v>8.5126260000000009</v>
      </c>
      <c r="S5636" s="2">
        <f t="shared" si="1591"/>
        <v>7.5284274285714226</v>
      </c>
      <c r="T5636" s="2">
        <f t="shared" si="1584"/>
        <v>0</v>
      </c>
      <c r="U5636" s="2">
        <f t="shared" si="1592"/>
        <v>0</v>
      </c>
      <c r="V5636" t="str">
        <f t="shared" ref="V5636:V5699" si="1600">IF(AND(A5636&gt;7,A5636&lt;17), "Y", "N")</f>
        <v>N</v>
      </c>
      <c r="W5636" s="2">
        <f t="shared" ref="W5636:W5699" si="1601">IF(V5636="Y", U5636, 0)</f>
        <v>0</v>
      </c>
      <c r="X5636" s="2">
        <f t="shared" si="1593"/>
        <v>0</v>
      </c>
      <c r="Y5636" s="2"/>
    </row>
    <row r="5637" spans="1:25" x14ac:dyDescent="0.2">
      <c r="A5637">
        <v>18</v>
      </c>
      <c r="B5637" s="1">
        <v>42970.749999986336</v>
      </c>
      <c r="C5637">
        <v>47</v>
      </c>
      <c r="D5637" s="15">
        <f t="shared" si="1594"/>
        <v>47</v>
      </c>
      <c r="E5637">
        <v>32</v>
      </c>
      <c r="F5637" s="6">
        <v>2.9847600000000001</v>
      </c>
      <c r="G5637" s="6">
        <v>-1.5167529999999999E-2</v>
      </c>
      <c r="H5637" s="6">
        <f t="shared" si="1585"/>
        <v>2.9695924700000003</v>
      </c>
      <c r="I5637" s="6">
        <f t="shared" si="1586"/>
        <v>15</v>
      </c>
      <c r="J5637" s="6">
        <f t="shared" si="1587"/>
        <v>12.03040753</v>
      </c>
      <c r="K5637" s="3">
        <f t="shared" si="1595"/>
        <v>13.749037177142867</v>
      </c>
      <c r="L5637" s="6">
        <f t="shared" si="1588"/>
        <v>0</v>
      </c>
      <c r="M5637" s="6">
        <f t="shared" si="1596"/>
        <v>198.7225353942857</v>
      </c>
      <c r="N5637" s="6">
        <f t="shared" si="1597"/>
        <v>1.7186296471428761</v>
      </c>
      <c r="O5637" s="2">
        <f t="shared" si="1589"/>
        <v>-1.7186296471428761</v>
      </c>
      <c r="P5637" s="2">
        <f t="shared" si="1598"/>
        <v>30.281370352857124</v>
      </c>
      <c r="Q5637" s="2">
        <f t="shared" si="1590"/>
        <v>16.718629647142876</v>
      </c>
      <c r="R5637" s="2">
        <f t="shared" si="1599"/>
        <v>2.9695924700000003</v>
      </c>
      <c r="S5637" s="2">
        <f t="shared" si="1591"/>
        <v>13.749037177142876</v>
      </c>
      <c r="T5637" s="2">
        <f t="shared" si="1584"/>
        <v>0</v>
      </c>
      <c r="U5637" s="2">
        <f t="shared" si="1592"/>
        <v>0</v>
      </c>
      <c r="V5637" t="str">
        <f t="shared" si="1600"/>
        <v>N</v>
      </c>
      <c r="W5637" s="2">
        <f t="shared" si="1601"/>
        <v>0</v>
      </c>
      <c r="X5637" s="2">
        <f t="shared" si="1593"/>
        <v>0</v>
      </c>
      <c r="Y5637" s="2"/>
    </row>
    <row r="5638" spans="1:25" x14ac:dyDescent="0.2">
      <c r="A5638">
        <v>19</v>
      </c>
      <c r="B5638" s="1">
        <v>42970.791666653</v>
      </c>
      <c r="C5638">
        <v>47.9</v>
      </c>
      <c r="D5638" s="15">
        <f t="shared" si="1594"/>
        <v>47.9</v>
      </c>
      <c r="E5638">
        <v>32</v>
      </c>
      <c r="F5638" s="6">
        <v>3.0663299999999998</v>
      </c>
      <c r="G5638" s="6">
        <v>-1.5167529999999999E-2</v>
      </c>
      <c r="H5638" s="6">
        <f t="shared" si="1585"/>
        <v>3.05116247</v>
      </c>
      <c r="I5638" s="6">
        <f t="shared" si="1586"/>
        <v>15.899999999999999</v>
      </c>
      <c r="J5638" s="6">
        <f t="shared" si="1587"/>
        <v>12.848837529999999</v>
      </c>
      <c r="K5638" s="3">
        <f t="shared" si="1595"/>
        <v>14.68438574857143</v>
      </c>
      <c r="L5638" s="6">
        <f t="shared" si="1588"/>
        <v>0</v>
      </c>
      <c r="M5638" s="6">
        <f t="shared" si="1596"/>
        <v>184.03814964571427</v>
      </c>
      <c r="N5638" s="6">
        <f t="shared" si="1597"/>
        <v>1.8355482185714322</v>
      </c>
      <c r="O5638" s="2">
        <f t="shared" si="1589"/>
        <v>-1.8355482185714322</v>
      </c>
      <c r="P5638" s="2">
        <f t="shared" si="1598"/>
        <v>30.164451781428568</v>
      </c>
      <c r="Q5638" s="2">
        <f t="shared" si="1590"/>
        <v>17.735548218571431</v>
      </c>
      <c r="R5638" s="2">
        <f t="shared" si="1599"/>
        <v>3.05116247</v>
      </c>
      <c r="S5638" s="2">
        <f t="shared" si="1591"/>
        <v>14.684385748571431</v>
      </c>
      <c r="T5638" s="2">
        <f t="shared" si="1584"/>
        <v>0</v>
      </c>
      <c r="U5638" s="2">
        <f t="shared" si="1592"/>
        <v>0</v>
      </c>
      <c r="V5638" t="str">
        <f t="shared" si="1600"/>
        <v>N</v>
      </c>
      <c r="W5638" s="2">
        <f t="shared" si="1601"/>
        <v>0</v>
      </c>
      <c r="X5638" s="2">
        <f t="shared" si="1593"/>
        <v>0</v>
      </c>
      <c r="Y5638" s="2"/>
    </row>
    <row r="5639" spans="1:25" x14ac:dyDescent="0.2">
      <c r="A5639">
        <v>20</v>
      </c>
      <c r="B5639" s="1">
        <v>42970.833333319664</v>
      </c>
      <c r="C5639">
        <v>46.7</v>
      </c>
      <c r="D5639" s="15">
        <f t="shared" si="1594"/>
        <v>46.7</v>
      </c>
      <c r="E5639">
        <v>32</v>
      </c>
      <c r="F5639" s="6">
        <v>2.3750599999999999</v>
      </c>
      <c r="G5639" s="6">
        <v>-1.5167529999999999E-2</v>
      </c>
      <c r="H5639" s="6">
        <f t="shared" si="1585"/>
        <v>2.3598924700000001</v>
      </c>
      <c r="I5639" s="6">
        <f t="shared" si="1586"/>
        <v>14.700000000000003</v>
      </c>
      <c r="J5639" s="6">
        <f t="shared" si="1587"/>
        <v>12.340107530000003</v>
      </c>
      <c r="K5639" s="3">
        <f t="shared" si="1595"/>
        <v>14.102980034285707</v>
      </c>
      <c r="L5639" s="6">
        <f t="shared" si="1588"/>
        <v>0</v>
      </c>
      <c r="M5639" s="6">
        <f t="shared" si="1596"/>
        <v>169.93516961142856</v>
      </c>
      <c r="N5639" s="6">
        <f t="shared" si="1597"/>
        <v>1.7628725042856956</v>
      </c>
      <c r="O5639" s="2">
        <f t="shared" si="1589"/>
        <v>-1.7628725042856956</v>
      </c>
      <c r="P5639" s="2">
        <f t="shared" si="1598"/>
        <v>30.237127495714304</v>
      </c>
      <c r="Q5639" s="2">
        <f t="shared" si="1590"/>
        <v>16.462872504285698</v>
      </c>
      <c r="R5639" s="2">
        <f t="shared" si="1599"/>
        <v>2.3598924700000001</v>
      </c>
      <c r="S5639" s="2">
        <f t="shared" si="1591"/>
        <v>14.102980034285698</v>
      </c>
      <c r="T5639" s="2">
        <f t="shared" si="1584"/>
        <v>0</v>
      </c>
      <c r="U5639" s="2">
        <f t="shared" si="1592"/>
        <v>0</v>
      </c>
      <c r="V5639" t="str">
        <f t="shared" si="1600"/>
        <v>N</v>
      </c>
      <c r="W5639" s="2">
        <f t="shared" si="1601"/>
        <v>0</v>
      </c>
      <c r="X5639" s="2">
        <f t="shared" si="1593"/>
        <v>0</v>
      </c>
      <c r="Y5639" s="2"/>
    </row>
    <row r="5640" spans="1:25" x14ac:dyDescent="0.2">
      <c r="A5640">
        <v>21</v>
      </c>
      <c r="B5640" s="1">
        <v>42970.874999986328</v>
      </c>
      <c r="C5640">
        <v>45.4</v>
      </c>
      <c r="D5640" s="15">
        <f t="shared" si="1594"/>
        <v>45.4</v>
      </c>
      <c r="E5640">
        <v>32</v>
      </c>
      <c r="F5640" s="6">
        <v>2.1902900000000001</v>
      </c>
      <c r="G5640" s="6">
        <v>-1.5167529999999999E-2</v>
      </c>
      <c r="H5640" s="6">
        <f t="shared" si="1585"/>
        <v>2.1751224700000003</v>
      </c>
      <c r="I5640" s="6">
        <f t="shared" si="1586"/>
        <v>13.399999999999999</v>
      </c>
      <c r="J5640" s="6">
        <f t="shared" si="1587"/>
        <v>11.224877529999999</v>
      </c>
      <c r="K5640" s="3">
        <f t="shared" si="1595"/>
        <v>12.828431462857139</v>
      </c>
      <c r="L5640" s="6">
        <f t="shared" si="1588"/>
        <v>0</v>
      </c>
      <c r="M5640" s="6">
        <f t="shared" si="1596"/>
        <v>157.10673814857142</v>
      </c>
      <c r="N5640" s="6">
        <f t="shared" si="1597"/>
        <v>1.6035539328571531</v>
      </c>
      <c r="O5640" s="2">
        <f t="shared" si="1589"/>
        <v>-1.6035539328571531</v>
      </c>
      <c r="P5640" s="2">
        <f t="shared" si="1598"/>
        <v>30.396446067142847</v>
      </c>
      <c r="Q5640" s="2">
        <f t="shared" si="1590"/>
        <v>15.003553932857152</v>
      </c>
      <c r="R5640" s="2">
        <f t="shared" si="1599"/>
        <v>2.1751224700000003</v>
      </c>
      <c r="S5640" s="2">
        <f t="shared" si="1591"/>
        <v>12.828431462857152</v>
      </c>
      <c r="T5640" s="2">
        <f t="shared" si="1584"/>
        <v>0</v>
      </c>
      <c r="U5640" s="2">
        <f t="shared" si="1592"/>
        <v>0</v>
      </c>
      <c r="V5640" t="str">
        <f t="shared" si="1600"/>
        <v>N</v>
      </c>
      <c r="W5640" s="2">
        <f t="shared" si="1601"/>
        <v>0</v>
      </c>
      <c r="X5640" s="2">
        <f t="shared" si="1593"/>
        <v>0</v>
      </c>
      <c r="Y5640" s="2"/>
    </row>
    <row r="5641" spans="1:25" x14ac:dyDescent="0.2">
      <c r="A5641">
        <v>22</v>
      </c>
      <c r="B5641" s="1">
        <v>42970.916666652993</v>
      </c>
      <c r="C5641">
        <v>43.3</v>
      </c>
      <c r="D5641" s="15">
        <f t="shared" si="1594"/>
        <v>43.3</v>
      </c>
      <c r="E5641">
        <v>32</v>
      </c>
      <c r="F5641" s="6">
        <v>4.4667599999999998</v>
      </c>
      <c r="G5641" s="6">
        <v>-1.5167529999999999E-2</v>
      </c>
      <c r="H5641" s="6">
        <f t="shared" si="1585"/>
        <v>4.4515924699999996</v>
      </c>
      <c r="I5641" s="6">
        <f t="shared" si="1586"/>
        <v>11.299999999999997</v>
      </c>
      <c r="J5641" s="6">
        <f t="shared" si="1587"/>
        <v>6.8484075299999976</v>
      </c>
      <c r="K5641" s="3">
        <f t="shared" si="1595"/>
        <v>7.8267514628571462</v>
      </c>
      <c r="L5641" s="6">
        <f t="shared" si="1588"/>
        <v>0</v>
      </c>
      <c r="M5641" s="6">
        <f t="shared" si="1596"/>
        <v>149.27998668571428</v>
      </c>
      <c r="N5641" s="6">
        <f t="shared" si="1597"/>
        <v>0.97834393285714327</v>
      </c>
      <c r="O5641" s="2">
        <f t="shared" si="1589"/>
        <v>-0.97834393285714327</v>
      </c>
      <c r="P5641" s="2">
        <f t="shared" si="1598"/>
        <v>31.021656067142857</v>
      </c>
      <c r="Q5641" s="2">
        <f t="shared" si="1590"/>
        <v>12.27834393285714</v>
      </c>
      <c r="R5641" s="2">
        <f t="shared" si="1599"/>
        <v>4.4515924699999996</v>
      </c>
      <c r="S5641" s="2">
        <f t="shared" si="1591"/>
        <v>7.8267514628571409</v>
      </c>
      <c r="T5641" s="2">
        <f t="shared" si="1584"/>
        <v>0</v>
      </c>
      <c r="U5641" s="2">
        <f t="shared" si="1592"/>
        <v>0</v>
      </c>
      <c r="V5641" t="str">
        <f t="shared" si="1600"/>
        <v>N</v>
      </c>
      <c r="W5641" s="2">
        <f t="shared" si="1601"/>
        <v>0</v>
      </c>
      <c r="X5641" s="2">
        <f t="shared" si="1593"/>
        <v>0</v>
      </c>
      <c r="Y5641" s="2"/>
    </row>
    <row r="5642" spans="1:25" x14ac:dyDescent="0.2">
      <c r="A5642">
        <v>23</v>
      </c>
      <c r="B5642" s="1">
        <v>42970.958333319657</v>
      </c>
      <c r="C5642">
        <v>42.4</v>
      </c>
      <c r="D5642" s="15">
        <f t="shared" si="1594"/>
        <v>42.4</v>
      </c>
      <c r="E5642">
        <v>32</v>
      </c>
      <c r="F5642" s="6">
        <v>5.5554199999999998</v>
      </c>
      <c r="G5642" s="6">
        <v>-1.5167529999999999E-2</v>
      </c>
      <c r="H5642" s="6">
        <f t="shared" si="1585"/>
        <v>5.5402524699999995</v>
      </c>
      <c r="I5642" s="6">
        <f t="shared" si="1586"/>
        <v>10.399999999999999</v>
      </c>
      <c r="J5642" s="6">
        <f t="shared" si="1587"/>
        <v>4.859747529999999</v>
      </c>
      <c r="K5642" s="3">
        <f t="shared" si="1595"/>
        <v>5.5539971771428611</v>
      </c>
      <c r="L5642" s="6">
        <f t="shared" si="1588"/>
        <v>0</v>
      </c>
      <c r="M5642" s="6">
        <f t="shared" si="1596"/>
        <v>143.72598950857142</v>
      </c>
      <c r="N5642" s="6">
        <f t="shared" si="1597"/>
        <v>0.6942496471428683</v>
      </c>
      <c r="O5642" s="2">
        <f t="shared" si="1589"/>
        <v>-0.6942496471428683</v>
      </c>
      <c r="P5642" s="2">
        <f t="shared" si="1598"/>
        <v>31.305750352857132</v>
      </c>
      <c r="Q5642" s="2">
        <f t="shared" si="1590"/>
        <v>11.094249647142867</v>
      </c>
      <c r="R5642" s="2">
        <f t="shared" si="1599"/>
        <v>5.5402524699999995</v>
      </c>
      <c r="S5642" s="2">
        <f t="shared" si="1591"/>
        <v>5.5539971771428673</v>
      </c>
      <c r="T5642" s="2">
        <f t="shared" ref="T5642:T5705" si="1602">IF(Q5642-R5642&gt;0, 0, ABS(M5641-M5642))</f>
        <v>0</v>
      </c>
      <c r="U5642" s="2">
        <f t="shared" si="1592"/>
        <v>0</v>
      </c>
      <c r="V5642" t="str">
        <f t="shared" si="1600"/>
        <v>N</v>
      </c>
      <c r="W5642" s="2">
        <f t="shared" si="1601"/>
        <v>0</v>
      </c>
      <c r="X5642" s="2">
        <f t="shared" si="1593"/>
        <v>0</v>
      </c>
      <c r="Y5642" s="2"/>
    </row>
    <row r="5643" spans="1:25" x14ac:dyDescent="0.2">
      <c r="A5643">
        <v>0</v>
      </c>
      <c r="B5643" s="1">
        <v>42970.999999986321</v>
      </c>
      <c r="C5643">
        <v>39.799999999999997</v>
      </c>
      <c r="D5643" s="15">
        <f t="shared" si="1594"/>
        <v>39.799999999999997</v>
      </c>
      <c r="E5643">
        <v>32</v>
      </c>
      <c r="F5643" s="6">
        <v>3.6445500000000002</v>
      </c>
      <c r="G5643" s="6">
        <v>-1.5167529999999999E-2</v>
      </c>
      <c r="H5643" s="6">
        <f t="shared" si="1585"/>
        <v>3.6293824700000004</v>
      </c>
      <c r="I5643" s="6">
        <f t="shared" si="1586"/>
        <v>7.7999999999999972</v>
      </c>
      <c r="J5643" s="6">
        <f t="shared" si="1587"/>
        <v>4.1706175299999968</v>
      </c>
      <c r="K5643" s="3">
        <f t="shared" si="1595"/>
        <v>4.7664200342857157</v>
      </c>
      <c r="L5643" s="6">
        <f t="shared" si="1588"/>
        <v>0</v>
      </c>
      <c r="M5643" s="6">
        <f t="shared" si="1596"/>
        <v>138.9595694742857</v>
      </c>
      <c r="N5643" s="6">
        <f t="shared" si="1597"/>
        <v>0.59580250428572867</v>
      </c>
      <c r="O5643" s="2">
        <f t="shared" si="1589"/>
        <v>-0.59580250428572867</v>
      </c>
      <c r="P5643" s="2">
        <f t="shared" si="1598"/>
        <v>31.404197495714271</v>
      </c>
      <c r="Q5643" s="2">
        <f t="shared" si="1590"/>
        <v>8.3958025042857258</v>
      </c>
      <c r="R5643" s="2">
        <f t="shared" si="1599"/>
        <v>3.6293824700000004</v>
      </c>
      <c r="S5643" s="2">
        <f t="shared" si="1591"/>
        <v>4.7664200342857255</v>
      </c>
      <c r="T5643" s="2">
        <f t="shared" si="1602"/>
        <v>0</v>
      </c>
      <c r="U5643" s="2">
        <f t="shared" si="1592"/>
        <v>0</v>
      </c>
      <c r="V5643" t="str">
        <f t="shared" si="1600"/>
        <v>N</v>
      </c>
      <c r="W5643" s="2">
        <f t="shared" si="1601"/>
        <v>0</v>
      </c>
      <c r="X5643" s="2">
        <f t="shared" si="1593"/>
        <v>0</v>
      </c>
      <c r="Y5643" s="2"/>
    </row>
    <row r="5644" spans="1:25" x14ac:dyDescent="0.2">
      <c r="A5644">
        <v>1</v>
      </c>
      <c r="B5644" s="1">
        <v>42971.041666652985</v>
      </c>
      <c r="C5644">
        <v>38.4</v>
      </c>
      <c r="D5644" s="15">
        <f t="shared" si="1594"/>
        <v>38.4</v>
      </c>
      <c r="E5644">
        <v>32</v>
      </c>
      <c r="F5644" s="6">
        <v>3.7006199999999998</v>
      </c>
      <c r="G5644" s="6">
        <v>-1.5167529999999999E-2</v>
      </c>
      <c r="H5644" s="6">
        <f t="shared" si="1585"/>
        <v>3.68545247</v>
      </c>
      <c r="I5644" s="6">
        <f t="shared" si="1586"/>
        <v>6.3999999999999986</v>
      </c>
      <c r="J5644" s="6">
        <f t="shared" si="1587"/>
        <v>2.7145475299999986</v>
      </c>
      <c r="K5644" s="3">
        <f t="shared" si="1595"/>
        <v>3.102340034285703</v>
      </c>
      <c r="L5644" s="6">
        <f t="shared" si="1588"/>
        <v>0</v>
      </c>
      <c r="M5644" s="6">
        <f t="shared" si="1596"/>
        <v>135.85722944</v>
      </c>
      <c r="N5644" s="6">
        <f t="shared" si="1597"/>
        <v>0.38779250428569867</v>
      </c>
      <c r="O5644" s="2">
        <f t="shared" si="1589"/>
        <v>-0.38779250428569867</v>
      </c>
      <c r="P5644" s="2">
        <f t="shared" si="1598"/>
        <v>31.612207495714301</v>
      </c>
      <c r="Q5644" s="2">
        <f t="shared" si="1590"/>
        <v>6.7877925042856972</v>
      </c>
      <c r="R5644" s="2">
        <f t="shared" si="1599"/>
        <v>3.68545247</v>
      </c>
      <c r="S5644" s="2">
        <f t="shared" si="1591"/>
        <v>3.1023400342856973</v>
      </c>
      <c r="T5644" s="2">
        <f t="shared" si="1602"/>
        <v>0</v>
      </c>
      <c r="U5644" s="2">
        <f t="shared" si="1592"/>
        <v>0</v>
      </c>
      <c r="V5644" t="str">
        <f t="shared" si="1600"/>
        <v>N</v>
      </c>
      <c r="W5644" s="2">
        <f t="shared" si="1601"/>
        <v>0</v>
      </c>
      <c r="X5644" s="2">
        <f t="shared" si="1593"/>
        <v>0</v>
      </c>
      <c r="Y5644" s="2"/>
    </row>
    <row r="5645" spans="1:25" x14ac:dyDescent="0.2">
      <c r="A5645">
        <v>2</v>
      </c>
      <c r="B5645" s="1">
        <v>42971.08333331965</v>
      </c>
      <c r="C5645">
        <v>37.700000000000003</v>
      </c>
      <c r="D5645" s="15">
        <f t="shared" si="1594"/>
        <v>37.700000000000003</v>
      </c>
      <c r="E5645">
        <v>32</v>
      </c>
      <c r="F5645" s="6">
        <v>3.9142000000000001</v>
      </c>
      <c r="G5645" s="6">
        <v>-1.5167529999999999E-2</v>
      </c>
      <c r="H5645" s="6">
        <f t="shared" si="1585"/>
        <v>3.8990324700000003</v>
      </c>
      <c r="I5645" s="6">
        <f t="shared" si="1586"/>
        <v>5.7000000000000028</v>
      </c>
      <c r="J5645" s="6">
        <f t="shared" si="1587"/>
        <v>1.8009675300000025</v>
      </c>
      <c r="K5645" s="3">
        <f t="shared" si="1595"/>
        <v>2.058248605714283</v>
      </c>
      <c r="L5645" s="6">
        <f t="shared" si="1588"/>
        <v>0</v>
      </c>
      <c r="M5645" s="6">
        <f t="shared" si="1596"/>
        <v>133.79898083428571</v>
      </c>
      <c r="N5645" s="6">
        <f t="shared" si="1597"/>
        <v>0.25728107571427472</v>
      </c>
      <c r="O5645" s="2">
        <f t="shared" si="1589"/>
        <v>-0.25728107571427472</v>
      </c>
      <c r="P5645" s="2">
        <f t="shared" si="1598"/>
        <v>31.742718924285725</v>
      </c>
      <c r="Q5645" s="2">
        <f t="shared" si="1590"/>
        <v>5.9572810757142776</v>
      </c>
      <c r="R5645" s="2">
        <f t="shared" si="1599"/>
        <v>3.8990324700000003</v>
      </c>
      <c r="S5645" s="2">
        <f t="shared" si="1591"/>
        <v>2.0582486057142773</v>
      </c>
      <c r="T5645" s="2">
        <f t="shared" si="1602"/>
        <v>0</v>
      </c>
      <c r="U5645" s="2">
        <f t="shared" si="1592"/>
        <v>0</v>
      </c>
      <c r="V5645" t="str">
        <f t="shared" si="1600"/>
        <v>N</v>
      </c>
      <c r="W5645" s="2">
        <f t="shared" si="1601"/>
        <v>0</v>
      </c>
      <c r="X5645" s="2">
        <f t="shared" si="1593"/>
        <v>0</v>
      </c>
      <c r="Y5645" s="2"/>
    </row>
    <row r="5646" spans="1:25" x14ac:dyDescent="0.2">
      <c r="A5646">
        <v>3</v>
      </c>
      <c r="B5646" s="1">
        <v>42971.124999986314</v>
      </c>
      <c r="C5646">
        <v>36.9</v>
      </c>
      <c r="D5646" s="15">
        <f t="shared" si="1594"/>
        <v>36.9</v>
      </c>
      <c r="E5646">
        <v>32</v>
      </c>
      <c r="F5646" s="6">
        <v>3.8087900000000001</v>
      </c>
      <c r="G5646" s="6">
        <v>-1.5167529999999999E-2</v>
      </c>
      <c r="H5646" s="6">
        <f t="shared" si="1585"/>
        <v>3.7936224700000003</v>
      </c>
      <c r="I5646" s="6">
        <f t="shared" si="1586"/>
        <v>4.8999999999999986</v>
      </c>
      <c r="J5646" s="6">
        <f t="shared" si="1587"/>
        <v>1.1063775299999983</v>
      </c>
      <c r="K5646" s="3">
        <f t="shared" si="1595"/>
        <v>1.2644314628571465</v>
      </c>
      <c r="L5646" s="6">
        <f t="shared" si="1588"/>
        <v>0</v>
      </c>
      <c r="M5646" s="6">
        <f t="shared" si="1596"/>
        <v>132.53454937142857</v>
      </c>
      <c r="N5646" s="6">
        <f t="shared" si="1597"/>
        <v>0.15805393285714331</v>
      </c>
      <c r="O5646" s="2">
        <f t="shared" si="1589"/>
        <v>-0.15805393285714331</v>
      </c>
      <c r="P5646" s="2">
        <f t="shared" si="1598"/>
        <v>31.841946067142857</v>
      </c>
      <c r="Q5646" s="2">
        <f t="shared" si="1590"/>
        <v>5.0580539328571419</v>
      </c>
      <c r="R5646" s="2">
        <f t="shared" si="1599"/>
        <v>3.7936224700000003</v>
      </c>
      <c r="S5646" s="2">
        <f t="shared" si="1591"/>
        <v>1.2644314628571416</v>
      </c>
      <c r="T5646" s="2">
        <f t="shared" si="1602"/>
        <v>0</v>
      </c>
      <c r="U5646" s="2">
        <f t="shared" si="1592"/>
        <v>0</v>
      </c>
      <c r="V5646" t="str">
        <f t="shared" si="1600"/>
        <v>N</v>
      </c>
      <c r="W5646" s="2">
        <f t="shared" si="1601"/>
        <v>0</v>
      </c>
      <c r="X5646" s="2">
        <f t="shared" si="1593"/>
        <v>0</v>
      </c>
      <c r="Y5646" s="2"/>
    </row>
    <row r="5647" spans="1:25" x14ac:dyDescent="0.2">
      <c r="A5647">
        <v>4</v>
      </c>
      <c r="B5647" s="1">
        <v>42971.166666652978</v>
      </c>
      <c r="C5647">
        <v>37</v>
      </c>
      <c r="D5647" s="15">
        <f t="shared" si="1594"/>
        <v>37</v>
      </c>
      <c r="E5647">
        <v>32</v>
      </c>
      <c r="F5647" s="6">
        <v>3.7983699999999998</v>
      </c>
      <c r="G5647" s="6">
        <v>-1.5167529999999999E-2</v>
      </c>
      <c r="H5647" s="6">
        <f t="shared" si="1585"/>
        <v>3.78320247</v>
      </c>
      <c r="I5647" s="6">
        <f t="shared" si="1586"/>
        <v>5</v>
      </c>
      <c r="J5647" s="6">
        <f t="shared" si="1587"/>
        <v>1.21679753</v>
      </c>
      <c r="K5647" s="3">
        <f t="shared" si="1595"/>
        <v>1.3906257485714377</v>
      </c>
      <c r="L5647" s="6">
        <f t="shared" si="1588"/>
        <v>0</v>
      </c>
      <c r="M5647" s="6">
        <f t="shared" si="1596"/>
        <v>131.14392362285713</v>
      </c>
      <c r="N5647" s="6">
        <f t="shared" si="1597"/>
        <v>0.17382821857142972</v>
      </c>
      <c r="O5647" s="2">
        <f t="shared" si="1589"/>
        <v>-0.17382821857142972</v>
      </c>
      <c r="P5647" s="2">
        <f t="shared" si="1598"/>
        <v>31.82617178142857</v>
      </c>
      <c r="Q5647" s="2">
        <f t="shared" si="1590"/>
        <v>5.1738282185714297</v>
      </c>
      <c r="R5647" s="2">
        <f t="shared" si="1599"/>
        <v>3.78320247</v>
      </c>
      <c r="S5647" s="2">
        <f t="shared" si="1591"/>
        <v>1.3906257485714297</v>
      </c>
      <c r="T5647" s="2">
        <f t="shared" si="1602"/>
        <v>0</v>
      </c>
      <c r="U5647" s="2">
        <f t="shared" si="1592"/>
        <v>0</v>
      </c>
      <c r="V5647" t="str">
        <f t="shared" si="1600"/>
        <v>N</v>
      </c>
      <c r="W5647" s="2">
        <f t="shared" si="1601"/>
        <v>0</v>
      </c>
      <c r="X5647" s="2">
        <f t="shared" si="1593"/>
        <v>0</v>
      </c>
      <c r="Y5647" s="2"/>
    </row>
    <row r="5648" spans="1:25" x14ac:dyDescent="0.2">
      <c r="A5648">
        <v>5</v>
      </c>
      <c r="B5648" s="1">
        <v>42971.208333319642</v>
      </c>
      <c r="C5648">
        <v>37</v>
      </c>
      <c r="D5648" s="15">
        <f t="shared" si="1594"/>
        <v>37</v>
      </c>
      <c r="E5648">
        <v>32</v>
      </c>
      <c r="F5648" s="6">
        <v>3.2541000000000002</v>
      </c>
      <c r="G5648" s="6">
        <v>-1.5167529999999999E-2</v>
      </c>
      <c r="H5648" s="6">
        <f t="shared" si="1585"/>
        <v>3.2389324700000004</v>
      </c>
      <c r="I5648" s="6">
        <f t="shared" si="1586"/>
        <v>5</v>
      </c>
      <c r="J5648" s="6">
        <f t="shared" si="1587"/>
        <v>1.7610675299999996</v>
      </c>
      <c r="K5648" s="3">
        <f t="shared" si="1595"/>
        <v>2.0126486057142756</v>
      </c>
      <c r="L5648" s="6">
        <f t="shared" si="1588"/>
        <v>0</v>
      </c>
      <c r="M5648" s="6">
        <f t="shared" si="1596"/>
        <v>129.13127501714285</v>
      </c>
      <c r="N5648" s="6">
        <f t="shared" si="1597"/>
        <v>0.25158107571428445</v>
      </c>
      <c r="O5648" s="2">
        <f t="shared" si="1589"/>
        <v>-0.25158107571428445</v>
      </c>
      <c r="P5648" s="2">
        <f t="shared" si="1598"/>
        <v>31.748418924285716</v>
      </c>
      <c r="Q5648" s="2">
        <f t="shared" si="1590"/>
        <v>5.2515810757142845</v>
      </c>
      <c r="R5648" s="2">
        <f t="shared" si="1599"/>
        <v>3.2389324700000004</v>
      </c>
      <c r="S5648" s="2">
        <f t="shared" si="1591"/>
        <v>2.0126486057142841</v>
      </c>
      <c r="T5648" s="2">
        <f t="shared" si="1602"/>
        <v>0</v>
      </c>
      <c r="U5648" s="2">
        <f t="shared" si="1592"/>
        <v>0</v>
      </c>
      <c r="V5648" t="str">
        <f t="shared" si="1600"/>
        <v>N</v>
      </c>
      <c r="W5648" s="2">
        <f t="shared" si="1601"/>
        <v>0</v>
      </c>
      <c r="X5648" s="2">
        <f t="shared" si="1593"/>
        <v>0</v>
      </c>
      <c r="Y5648" s="2"/>
    </row>
    <row r="5649" spans="1:25" x14ac:dyDescent="0.2">
      <c r="A5649">
        <v>6</v>
      </c>
      <c r="B5649" s="1">
        <v>42971.249999986307</v>
      </c>
      <c r="C5649">
        <v>37.200000000000003</v>
      </c>
      <c r="D5649" s="15">
        <f t="shared" si="1594"/>
        <v>37.200000000000003</v>
      </c>
      <c r="E5649">
        <v>32</v>
      </c>
      <c r="F5649" s="6">
        <v>3.3954399999999998</v>
      </c>
      <c r="G5649" s="6">
        <v>0.81350316999999994</v>
      </c>
      <c r="H5649" s="6">
        <f t="shared" si="1585"/>
        <v>4.2089431699999995</v>
      </c>
      <c r="I5649" s="6">
        <f t="shared" si="1586"/>
        <v>5.2000000000000028</v>
      </c>
      <c r="J5649" s="6">
        <f t="shared" si="1587"/>
        <v>0.99105683000000333</v>
      </c>
      <c r="K5649" s="3">
        <f t="shared" si="1595"/>
        <v>1.1326363771428589</v>
      </c>
      <c r="L5649" s="6">
        <f t="shared" si="1588"/>
        <v>0</v>
      </c>
      <c r="M5649" s="6">
        <f t="shared" si="1596"/>
        <v>127.99863864</v>
      </c>
      <c r="N5649" s="6">
        <f t="shared" si="1597"/>
        <v>0.14157954714286802</v>
      </c>
      <c r="O5649" s="2">
        <f t="shared" si="1589"/>
        <v>-0.14157954714286802</v>
      </c>
      <c r="P5649" s="2">
        <f t="shared" si="1598"/>
        <v>31.858420452857132</v>
      </c>
      <c r="Q5649" s="2">
        <f t="shared" si="1590"/>
        <v>5.3415795471428709</v>
      </c>
      <c r="R5649" s="2">
        <f t="shared" si="1599"/>
        <v>4.2089431699999995</v>
      </c>
      <c r="S5649" s="2">
        <f t="shared" si="1591"/>
        <v>1.1326363771428714</v>
      </c>
      <c r="T5649" s="2">
        <f t="shared" si="1602"/>
        <v>0</v>
      </c>
      <c r="U5649" s="2">
        <f t="shared" si="1592"/>
        <v>0</v>
      </c>
      <c r="V5649" t="str">
        <f t="shared" si="1600"/>
        <v>N</v>
      </c>
      <c r="W5649" s="2">
        <f t="shared" si="1601"/>
        <v>0</v>
      </c>
      <c r="X5649" s="2">
        <f t="shared" si="1593"/>
        <v>0</v>
      </c>
      <c r="Y5649" s="2"/>
    </row>
    <row r="5650" spans="1:25" x14ac:dyDescent="0.2">
      <c r="A5650">
        <v>7</v>
      </c>
      <c r="B5650" s="1">
        <v>42971.291666652971</v>
      </c>
      <c r="C5650">
        <v>37.9</v>
      </c>
      <c r="D5650" s="15">
        <f t="shared" si="1594"/>
        <v>37.9</v>
      </c>
      <c r="E5650">
        <v>32</v>
      </c>
      <c r="F5650" s="6">
        <v>3.9805799999999998</v>
      </c>
      <c r="G5650" s="6">
        <v>7.3309199999999999</v>
      </c>
      <c r="H5650" s="6">
        <f t="shared" si="1585"/>
        <v>11.311499999999999</v>
      </c>
      <c r="I5650" s="6">
        <f t="shared" si="1586"/>
        <v>5.8999999999999986</v>
      </c>
      <c r="J5650" s="6">
        <f t="shared" si="1587"/>
        <v>0</v>
      </c>
      <c r="K5650" s="3">
        <f t="shared" si="1595"/>
        <v>0</v>
      </c>
      <c r="L5650" s="6">
        <f t="shared" si="1588"/>
        <v>5.4115000000000002</v>
      </c>
      <c r="M5650" s="6">
        <f t="shared" si="1596"/>
        <v>133.41013863999999</v>
      </c>
      <c r="N5650" s="6">
        <f t="shared" si="1597"/>
        <v>0</v>
      </c>
      <c r="O5650" s="2">
        <f t="shared" si="1589"/>
        <v>0</v>
      </c>
      <c r="P5650" s="2">
        <f t="shared" si="1598"/>
        <v>32</v>
      </c>
      <c r="Q5650" s="2">
        <f t="shared" si="1590"/>
        <v>5.8999999999999986</v>
      </c>
      <c r="R5650" s="2">
        <f t="shared" si="1599"/>
        <v>5.8999999999999986</v>
      </c>
      <c r="S5650" s="2">
        <f t="shared" si="1591"/>
        <v>0</v>
      </c>
      <c r="T5650" s="2">
        <f t="shared" si="1602"/>
        <v>5.4114999999999895</v>
      </c>
      <c r="U5650" s="2">
        <f t="shared" si="1592"/>
        <v>0</v>
      </c>
      <c r="V5650" t="str">
        <f t="shared" si="1600"/>
        <v>N</v>
      </c>
      <c r="W5650" s="2">
        <f t="shared" si="1601"/>
        <v>0</v>
      </c>
      <c r="X5650" s="2">
        <f t="shared" si="1593"/>
        <v>0</v>
      </c>
      <c r="Y5650" s="2"/>
    </row>
    <row r="5651" spans="1:25" x14ac:dyDescent="0.2">
      <c r="A5651">
        <v>8</v>
      </c>
      <c r="B5651" s="1">
        <v>42971.333333319635</v>
      </c>
      <c r="C5651">
        <v>39.9</v>
      </c>
      <c r="D5651" s="15">
        <f t="shared" si="1594"/>
        <v>39.9</v>
      </c>
      <c r="E5651">
        <v>32</v>
      </c>
      <c r="F5651" s="6">
        <v>5.3731900000000001</v>
      </c>
      <c r="G5651" s="6">
        <v>14.84463</v>
      </c>
      <c r="H5651" s="6">
        <f t="shared" si="1585"/>
        <v>20.21782</v>
      </c>
      <c r="I5651" s="6">
        <f t="shared" si="1586"/>
        <v>7.8999999999999986</v>
      </c>
      <c r="J5651" s="6">
        <f t="shared" si="1587"/>
        <v>0</v>
      </c>
      <c r="K5651" s="3">
        <f t="shared" si="1595"/>
        <v>0</v>
      </c>
      <c r="L5651" s="6">
        <f t="shared" si="1588"/>
        <v>12.317820000000001</v>
      </c>
      <c r="M5651" s="6">
        <f t="shared" si="1596"/>
        <v>145.72795864</v>
      </c>
      <c r="N5651" s="6">
        <f t="shared" si="1597"/>
        <v>0</v>
      </c>
      <c r="O5651" s="2">
        <f t="shared" si="1589"/>
        <v>0</v>
      </c>
      <c r="P5651" s="2">
        <f t="shared" si="1598"/>
        <v>32</v>
      </c>
      <c r="Q5651" s="2">
        <f t="shared" si="1590"/>
        <v>7.8999999999999986</v>
      </c>
      <c r="R5651" s="2">
        <f t="shared" si="1599"/>
        <v>7.8999999999999986</v>
      </c>
      <c r="S5651" s="2">
        <f t="shared" si="1591"/>
        <v>0</v>
      </c>
      <c r="T5651" s="2">
        <f t="shared" si="1602"/>
        <v>12.317820000000012</v>
      </c>
      <c r="U5651" s="2">
        <f t="shared" si="1592"/>
        <v>0</v>
      </c>
      <c r="V5651" t="str">
        <f t="shared" si="1600"/>
        <v>Y</v>
      </c>
      <c r="W5651" s="2">
        <f t="shared" si="1601"/>
        <v>0</v>
      </c>
      <c r="X5651" s="2">
        <f t="shared" si="1593"/>
        <v>0</v>
      </c>
      <c r="Y5651" s="2"/>
    </row>
    <row r="5652" spans="1:25" x14ac:dyDescent="0.2">
      <c r="A5652">
        <v>9</v>
      </c>
      <c r="B5652" s="1">
        <v>42971.374999986299</v>
      </c>
      <c r="C5652">
        <v>41.5</v>
      </c>
      <c r="D5652" s="15">
        <f t="shared" si="1594"/>
        <v>41.5</v>
      </c>
      <c r="E5652">
        <v>32</v>
      </c>
      <c r="F5652" s="6">
        <v>6.89872</v>
      </c>
      <c r="G5652" s="6">
        <v>24.480599999999999</v>
      </c>
      <c r="H5652" s="6">
        <f t="shared" si="1585"/>
        <v>31.37932</v>
      </c>
      <c r="I5652" s="6">
        <f t="shared" si="1586"/>
        <v>9.5</v>
      </c>
      <c r="J5652" s="6">
        <f t="shared" si="1587"/>
        <v>0</v>
      </c>
      <c r="K5652" s="3">
        <f t="shared" si="1595"/>
        <v>0</v>
      </c>
      <c r="L5652" s="6">
        <f t="shared" si="1588"/>
        <v>21.87932</v>
      </c>
      <c r="M5652" s="6">
        <f t="shared" si="1596"/>
        <v>167.60727864</v>
      </c>
      <c r="N5652" s="6">
        <f t="shared" si="1597"/>
        <v>0</v>
      </c>
      <c r="O5652" s="2">
        <f t="shared" si="1589"/>
        <v>0</v>
      </c>
      <c r="P5652" s="2">
        <f t="shared" si="1598"/>
        <v>32</v>
      </c>
      <c r="Q5652" s="2">
        <f t="shared" si="1590"/>
        <v>9.5</v>
      </c>
      <c r="R5652" s="2">
        <f t="shared" si="1599"/>
        <v>9.5</v>
      </c>
      <c r="S5652" s="2">
        <f t="shared" si="1591"/>
        <v>0</v>
      </c>
      <c r="T5652" s="2">
        <f t="shared" si="1602"/>
        <v>21.879320000000007</v>
      </c>
      <c r="U5652" s="2">
        <f t="shared" si="1592"/>
        <v>0</v>
      </c>
      <c r="V5652" t="str">
        <f t="shared" si="1600"/>
        <v>Y</v>
      </c>
      <c r="W5652" s="2">
        <f t="shared" si="1601"/>
        <v>0</v>
      </c>
      <c r="X5652" s="2">
        <f t="shared" si="1593"/>
        <v>0</v>
      </c>
      <c r="Y5652" s="2"/>
    </row>
    <row r="5653" spans="1:25" x14ac:dyDescent="0.2">
      <c r="A5653">
        <v>10</v>
      </c>
      <c r="B5653" s="1">
        <v>42971.416666652964</v>
      </c>
      <c r="C5653">
        <v>41.6</v>
      </c>
      <c r="D5653" s="15">
        <f t="shared" si="1594"/>
        <v>41.6</v>
      </c>
      <c r="E5653">
        <v>32</v>
      </c>
      <c r="F5653" s="6">
        <v>7.0593899999999996</v>
      </c>
      <c r="G5653" s="6">
        <v>32.078710000000001</v>
      </c>
      <c r="H5653" s="6">
        <f t="shared" si="1585"/>
        <v>39.138100000000001</v>
      </c>
      <c r="I5653" s="6">
        <f t="shared" si="1586"/>
        <v>9.6000000000000014</v>
      </c>
      <c r="J5653" s="6">
        <f t="shared" si="1587"/>
        <v>0</v>
      </c>
      <c r="K5653" s="3">
        <f t="shared" si="1595"/>
        <v>0</v>
      </c>
      <c r="L5653" s="6">
        <f t="shared" si="1588"/>
        <v>29.5381</v>
      </c>
      <c r="M5653" s="6">
        <f t="shared" si="1596"/>
        <v>197.14537863999999</v>
      </c>
      <c r="N5653" s="6">
        <f t="shared" si="1597"/>
        <v>0</v>
      </c>
      <c r="O5653" s="2">
        <f t="shared" si="1589"/>
        <v>0</v>
      </c>
      <c r="P5653" s="2">
        <f t="shared" si="1598"/>
        <v>32</v>
      </c>
      <c r="Q5653" s="2">
        <f t="shared" si="1590"/>
        <v>9.6000000000000014</v>
      </c>
      <c r="R5653" s="2">
        <f t="shared" si="1599"/>
        <v>9.6000000000000014</v>
      </c>
      <c r="S5653" s="2">
        <f t="shared" si="1591"/>
        <v>0</v>
      </c>
      <c r="T5653" s="2">
        <f t="shared" si="1602"/>
        <v>29.538099999999986</v>
      </c>
      <c r="U5653" s="2">
        <f t="shared" si="1592"/>
        <v>0</v>
      </c>
      <c r="V5653" t="str">
        <f t="shared" si="1600"/>
        <v>Y</v>
      </c>
      <c r="W5653" s="2">
        <f t="shared" si="1601"/>
        <v>0</v>
      </c>
      <c r="X5653" s="2">
        <f t="shared" si="1593"/>
        <v>0</v>
      </c>
      <c r="Y5653" s="2"/>
    </row>
    <row r="5654" spans="1:25" x14ac:dyDescent="0.2">
      <c r="A5654">
        <v>11</v>
      </c>
      <c r="B5654" s="1">
        <v>42971.458333319628</v>
      </c>
      <c r="C5654">
        <v>43.1</v>
      </c>
      <c r="D5654" s="15">
        <f t="shared" si="1594"/>
        <v>43.1</v>
      </c>
      <c r="E5654">
        <v>32</v>
      </c>
      <c r="F5654" s="6">
        <v>6.0353700000000003</v>
      </c>
      <c r="G5654" s="6">
        <v>15.183369999999998</v>
      </c>
      <c r="H5654" s="6">
        <f t="shared" si="1585"/>
        <v>21.218739999999997</v>
      </c>
      <c r="I5654" s="6">
        <f t="shared" si="1586"/>
        <v>11.100000000000001</v>
      </c>
      <c r="J5654" s="6">
        <f t="shared" si="1587"/>
        <v>0</v>
      </c>
      <c r="K5654" s="3">
        <f t="shared" si="1595"/>
        <v>0</v>
      </c>
      <c r="L5654" s="6">
        <f t="shared" si="1588"/>
        <v>10.118739999999995</v>
      </c>
      <c r="M5654" s="6">
        <f t="shared" si="1596"/>
        <v>207.26411863999999</v>
      </c>
      <c r="N5654" s="6">
        <f t="shared" si="1597"/>
        <v>0</v>
      </c>
      <c r="O5654" s="2">
        <f t="shared" si="1589"/>
        <v>0</v>
      </c>
      <c r="P5654" s="2">
        <f t="shared" si="1598"/>
        <v>32</v>
      </c>
      <c r="Q5654" s="2">
        <f t="shared" si="1590"/>
        <v>11.100000000000001</v>
      </c>
      <c r="R5654" s="2">
        <f t="shared" si="1599"/>
        <v>11.100000000000001</v>
      </c>
      <c r="S5654" s="2">
        <f t="shared" si="1591"/>
        <v>0</v>
      </c>
      <c r="T5654" s="2">
        <f t="shared" si="1602"/>
        <v>10.118740000000003</v>
      </c>
      <c r="U5654" s="2">
        <f t="shared" si="1592"/>
        <v>0</v>
      </c>
      <c r="V5654" t="str">
        <f t="shared" si="1600"/>
        <v>Y</v>
      </c>
      <c r="W5654" s="2">
        <f t="shared" si="1601"/>
        <v>0</v>
      </c>
      <c r="X5654" s="2">
        <f t="shared" si="1593"/>
        <v>0</v>
      </c>
      <c r="Y5654" s="2"/>
    </row>
    <row r="5655" spans="1:25" x14ac:dyDescent="0.2">
      <c r="A5655">
        <v>12</v>
      </c>
      <c r="B5655" s="1">
        <v>42971.499999986292</v>
      </c>
      <c r="C5655">
        <v>43.5</v>
      </c>
      <c r="D5655" s="15">
        <f t="shared" si="1594"/>
        <v>43.5</v>
      </c>
      <c r="E5655">
        <v>32</v>
      </c>
      <c r="F5655" s="6">
        <v>3.7633700000000001</v>
      </c>
      <c r="G5655" s="6">
        <v>17.319400000000002</v>
      </c>
      <c r="H5655" s="6">
        <f t="shared" si="1585"/>
        <v>21.082770000000004</v>
      </c>
      <c r="I5655" s="6">
        <f t="shared" si="1586"/>
        <v>11.5</v>
      </c>
      <c r="J5655" s="6">
        <f t="shared" si="1587"/>
        <v>0</v>
      </c>
      <c r="K5655" s="3">
        <f t="shared" si="1595"/>
        <v>0</v>
      </c>
      <c r="L5655" s="6">
        <f t="shared" si="1588"/>
        <v>9.5827700000000036</v>
      </c>
      <c r="M5655" s="6">
        <f t="shared" si="1596"/>
        <v>216.84688864</v>
      </c>
      <c r="N5655" s="6">
        <f t="shared" si="1597"/>
        <v>0</v>
      </c>
      <c r="O5655" s="2">
        <f t="shared" si="1589"/>
        <v>0</v>
      </c>
      <c r="P5655" s="2">
        <f t="shared" si="1598"/>
        <v>32</v>
      </c>
      <c r="Q5655" s="2">
        <f t="shared" si="1590"/>
        <v>11.5</v>
      </c>
      <c r="R5655" s="2">
        <f t="shared" si="1599"/>
        <v>11.5</v>
      </c>
      <c r="S5655" s="2">
        <f t="shared" si="1591"/>
        <v>0</v>
      </c>
      <c r="T5655" s="2">
        <f t="shared" si="1602"/>
        <v>9.5827700000000107</v>
      </c>
      <c r="U5655" s="2">
        <f t="shared" si="1592"/>
        <v>0</v>
      </c>
      <c r="V5655" t="str">
        <f t="shared" si="1600"/>
        <v>Y</v>
      </c>
      <c r="W5655" s="2">
        <f t="shared" si="1601"/>
        <v>0</v>
      </c>
      <c r="X5655" s="2">
        <f t="shared" si="1593"/>
        <v>0</v>
      </c>
      <c r="Y5655" s="2"/>
    </row>
    <row r="5656" spans="1:25" x14ac:dyDescent="0.2">
      <c r="A5656">
        <v>13</v>
      </c>
      <c r="B5656" s="1">
        <v>42971.541666652956</v>
      </c>
      <c r="C5656">
        <v>44.2</v>
      </c>
      <c r="D5656" s="15">
        <f t="shared" si="1594"/>
        <v>44.2</v>
      </c>
      <c r="E5656">
        <v>32</v>
      </c>
      <c r="F5656" s="6">
        <v>3.9666999999999999</v>
      </c>
      <c r="G5656" s="6">
        <v>34.833490000000005</v>
      </c>
      <c r="H5656" s="6">
        <f t="shared" si="1585"/>
        <v>38.800190000000008</v>
      </c>
      <c r="I5656" s="6">
        <f t="shared" si="1586"/>
        <v>12.200000000000003</v>
      </c>
      <c r="J5656" s="6">
        <f t="shared" si="1587"/>
        <v>0</v>
      </c>
      <c r="K5656" s="3">
        <f t="shared" si="1595"/>
        <v>0</v>
      </c>
      <c r="L5656" s="6">
        <f t="shared" si="1588"/>
        <v>26.600190000000005</v>
      </c>
      <c r="M5656" s="6">
        <f t="shared" si="1596"/>
        <v>220</v>
      </c>
      <c r="N5656" s="6">
        <f t="shared" si="1597"/>
        <v>23.447078640000001</v>
      </c>
      <c r="O5656" s="2">
        <f t="shared" si="1589"/>
        <v>-23.447078640000001</v>
      </c>
      <c r="P5656" s="2">
        <f t="shared" si="1598"/>
        <v>8.5529213599999991</v>
      </c>
      <c r="Q5656" s="2">
        <f t="shared" si="1590"/>
        <v>35.647078640000004</v>
      </c>
      <c r="R5656" s="2">
        <f t="shared" si="1599"/>
        <v>35.647078640000004</v>
      </c>
      <c r="S5656" s="2">
        <f t="shared" si="1591"/>
        <v>0</v>
      </c>
      <c r="T5656" s="2">
        <f t="shared" si="1602"/>
        <v>3.1531113599999969</v>
      </c>
      <c r="U5656" s="2">
        <f t="shared" si="1592"/>
        <v>0</v>
      </c>
      <c r="V5656" t="str">
        <f t="shared" si="1600"/>
        <v>Y</v>
      </c>
      <c r="W5656" s="2">
        <f t="shared" si="1601"/>
        <v>0</v>
      </c>
      <c r="X5656" s="2">
        <f t="shared" si="1593"/>
        <v>0</v>
      </c>
      <c r="Y5656" s="2"/>
    </row>
    <row r="5657" spans="1:25" x14ac:dyDescent="0.2">
      <c r="A5657">
        <v>14</v>
      </c>
      <c r="B5657" s="1">
        <v>42971.583333319621</v>
      </c>
      <c r="C5657">
        <v>44.1</v>
      </c>
      <c r="D5657" s="15">
        <f t="shared" si="1594"/>
        <v>44.1</v>
      </c>
      <c r="E5657">
        <v>32</v>
      </c>
      <c r="F5657" s="6">
        <v>3.54644</v>
      </c>
      <c r="G5657" s="6">
        <v>27.584199999999999</v>
      </c>
      <c r="H5657" s="6">
        <f t="shared" si="1585"/>
        <v>31.13064</v>
      </c>
      <c r="I5657" s="6">
        <f t="shared" si="1586"/>
        <v>12.100000000000001</v>
      </c>
      <c r="J5657" s="6">
        <f t="shared" si="1587"/>
        <v>0</v>
      </c>
      <c r="K5657" s="3">
        <f t="shared" si="1595"/>
        <v>0</v>
      </c>
      <c r="L5657" s="6">
        <f t="shared" si="1588"/>
        <v>19.030639999999998</v>
      </c>
      <c r="M5657" s="6">
        <f t="shared" si="1596"/>
        <v>220</v>
      </c>
      <c r="N5657" s="6">
        <f t="shared" si="1597"/>
        <v>19.030640000000005</v>
      </c>
      <c r="O5657" s="2">
        <f t="shared" si="1589"/>
        <v>-19.030640000000005</v>
      </c>
      <c r="P5657" s="2">
        <f t="shared" si="1598"/>
        <v>12.969359999999995</v>
      </c>
      <c r="Q5657" s="2">
        <f t="shared" si="1590"/>
        <v>31.130640000000007</v>
      </c>
      <c r="R5657" s="2">
        <f t="shared" si="1599"/>
        <v>31.130640000000007</v>
      </c>
      <c r="S5657" s="2">
        <f t="shared" si="1591"/>
        <v>0</v>
      </c>
      <c r="T5657" s="2">
        <f t="shared" si="1602"/>
        <v>0</v>
      </c>
      <c r="U5657" s="2">
        <f t="shared" si="1592"/>
        <v>0</v>
      </c>
      <c r="V5657" t="str">
        <f t="shared" si="1600"/>
        <v>Y</v>
      </c>
      <c r="W5657" s="2">
        <f t="shared" si="1601"/>
        <v>0</v>
      </c>
      <c r="X5657" s="2">
        <f t="shared" si="1593"/>
        <v>0</v>
      </c>
      <c r="Y5657" s="2"/>
    </row>
    <row r="5658" spans="1:25" x14ac:dyDescent="0.2">
      <c r="A5658">
        <v>15</v>
      </c>
      <c r="B5658" s="1">
        <v>42971.624999986285</v>
      </c>
      <c r="C5658">
        <v>44.5</v>
      </c>
      <c r="D5658" s="15">
        <f t="shared" si="1594"/>
        <v>44.5</v>
      </c>
      <c r="E5658">
        <v>32</v>
      </c>
      <c r="F5658" s="6">
        <v>4.0562199999999997</v>
      </c>
      <c r="G5658" s="6">
        <v>20.065270000000002</v>
      </c>
      <c r="H5658" s="6">
        <f t="shared" si="1585"/>
        <v>24.121490000000001</v>
      </c>
      <c r="I5658" s="6">
        <f t="shared" si="1586"/>
        <v>12.5</v>
      </c>
      <c r="J5658" s="6">
        <f t="shared" si="1587"/>
        <v>0</v>
      </c>
      <c r="K5658" s="3">
        <f t="shared" si="1595"/>
        <v>0</v>
      </c>
      <c r="L5658" s="6">
        <f t="shared" si="1588"/>
        <v>11.621490000000001</v>
      </c>
      <c r="M5658" s="6">
        <f t="shared" si="1596"/>
        <v>220</v>
      </c>
      <c r="N5658" s="6">
        <f t="shared" si="1597"/>
        <v>11.621489999999994</v>
      </c>
      <c r="O5658" s="2">
        <f t="shared" si="1589"/>
        <v>-11.621489999999994</v>
      </c>
      <c r="P5658" s="2">
        <f t="shared" si="1598"/>
        <v>20.378510000000006</v>
      </c>
      <c r="Q5658" s="2">
        <f t="shared" si="1590"/>
        <v>24.121489999999994</v>
      </c>
      <c r="R5658" s="2">
        <f t="shared" si="1599"/>
        <v>24.121489999999994</v>
      </c>
      <c r="S5658" s="2">
        <f t="shared" si="1591"/>
        <v>0</v>
      </c>
      <c r="T5658" s="2">
        <f t="shared" si="1602"/>
        <v>0</v>
      </c>
      <c r="U5658" s="2">
        <f t="shared" si="1592"/>
        <v>0</v>
      </c>
      <c r="V5658" t="str">
        <f t="shared" si="1600"/>
        <v>Y</v>
      </c>
      <c r="W5658" s="2">
        <f t="shared" si="1601"/>
        <v>0</v>
      </c>
      <c r="X5658" s="2">
        <f t="shared" si="1593"/>
        <v>0</v>
      </c>
      <c r="Y5658" s="2"/>
    </row>
    <row r="5659" spans="1:25" x14ac:dyDescent="0.2">
      <c r="A5659">
        <v>16</v>
      </c>
      <c r="B5659" s="1">
        <v>42971.666666652949</v>
      </c>
      <c r="C5659">
        <v>44.5</v>
      </c>
      <c r="D5659" s="15">
        <f t="shared" si="1594"/>
        <v>44.5</v>
      </c>
      <c r="E5659">
        <v>32</v>
      </c>
      <c r="F5659" s="6">
        <v>4.0018799999999999</v>
      </c>
      <c r="G5659" s="6">
        <v>16.00394</v>
      </c>
      <c r="H5659" s="6">
        <f t="shared" si="1585"/>
        <v>20.00582</v>
      </c>
      <c r="I5659" s="6">
        <f t="shared" si="1586"/>
        <v>12.5</v>
      </c>
      <c r="J5659" s="6">
        <f t="shared" si="1587"/>
        <v>0</v>
      </c>
      <c r="K5659" s="3">
        <f t="shared" si="1595"/>
        <v>0</v>
      </c>
      <c r="L5659" s="6">
        <f t="shared" si="1588"/>
        <v>7.5058199999999999</v>
      </c>
      <c r="M5659" s="6">
        <f t="shared" si="1596"/>
        <v>220</v>
      </c>
      <c r="N5659" s="6">
        <f t="shared" si="1597"/>
        <v>7.5058199999999999</v>
      </c>
      <c r="O5659" s="2">
        <f t="shared" si="1589"/>
        <v>-7.5058199999999999</v>
      </c>
      <c r="P5659" s="2">
        <f t="shared" si="1598"/>
        <v>24.49418</v>
      </c>
      <c r="Q5659" s="2">
        <f t="shared" si="1590"/>
        <v>20.00582</v>
      </c>
      <c r="R5659" s="2">
        <f t="shared" si="1599"/>
        <v>20.00582</v>
      </c>
      <c r="S5659" s="2">
        <f t="shared" si="1591"/>
        <v>0</v>
      </c>
      <c r="T5659" s="2">
        <f t="shared" si="1602"/>
        <v>0</v>
      </c>
      <c r="U5659" s="2">
        <f t="shared" si="1592"/>
        <v>0</v>
      </c>
      <c r="V5659" t="str">
        <f t="shared" si="1600"/>
        <v>Y</v>
      </c>
      <c r="W5659" s="2">
        <f t="shared" si="1601"/>
        <v>0</v>
      </c>
      <c r="X5659" s="2">
        <f t="shared" si="1593"/>
        <v>0</v>
      </c>
      <c r="Y5659" s="2"/>
    </row>
    <row r="5660" spans="1:25" x14ac:dyDescent="0.2">
      <c r="A5660">
        <v>17</v>
      </c>
      <c r="B5660" s="1">
        <v>42971.708333319613</v>
      </c>
      <c r="C5660">
        <v>45</v>
      </c>
      <c r="D5660" s="15">
        <f t="shared" si="1594"/>
        <v>45</v>
      </c>
      <c r="E5660">
        <v>32</v>
      </c>
      <c r="F5660" s="6">
        <v>4.5850099999999996</v>
      </c>
      <c r="G5660" s="6">
        <v>5.8415309999999998</v>
      </c>
      <c r="H5660" s="6">
        <f t="shared" si="1585"/>
        <v>10.426541</v>
      </c>
      <c r="I5660" s="6">
        <f t="shared" si="1586"/>
        <v>13</v>
      </c>
      <c r="J5660" s="6">
        <f t="shared" si="1587"/>
        <v>2.5734589999999997</v>
      </c>
      <c r="K5660" s="3">
        <f t="shared" si="1595"/>
        <v>2.9410959999999875</v>
      </c>
      <c r="L5660" s="6">
        <f t="shared" si="1588"/>
        <v>0</v>
      </c>
      <c r="M5660" s="6">
        <f t="shared" si="1596"/>
        <v>217.05890400000001</v>
      </c>
      <c r="N5660" s="6">
        <f t="shared" si="1597"/>
        <v>0.36763699999997357</v>
      </c>
      <c r="O5660" s="2">
        <f t="shared" si="1589"/>
        <v>-0.36763699999997357</v>
      </c>
      <c r="P5660" s="2">
        <f t="shared" si="1598"/>
        <v>31.632363000000026</v>
      </c>
      <c r="Q5660" s="2">
        <f t="shared" si="1590"/>
        <v>13.367636999999974</v>
      </c>
      <c r="R5660" s="2">
        <f t="shared" si="1599"/>
        <v>10.426541</v>
      </c>
      <c r="S5660" s="2">
        <f t="shared" si="1591"/>
        <v>2.9410959999999733</v>
      </c>
      <c r="T5660" s="2">
        <f t="shared" si="1602"/>
        <v>0</v>
      </c>
      <c r="U5660" s="2">
        <f t="shared" si="1592"/>
        <v>0</v>
      </c>
      <c r="V5660" t="str">
        <f t="shared" si="1600"/>
        <v>N</v>
      </c>
      <c r="W5660" s="2">
        <f t="shared" si="1601"/>
        <v>0</v>
      </c>
      <c r="X5660" s="2">
        <f t="shared" si="1593"/>
        <v>0</v>
      </c>
      <c r="Y5660" s="2"/>
    </row>
    <row r="5661" spans="1:25" x14ac:dyDescent="0.2">
      <c r="A5661">
        <v>18</v>
      </c>
      <c r="B5661" s="1">
        <v>42971.749999986278</v>
      </c>
      <c r="C5661">
        <v>44.5</v>
      </c>
      <c r="D5661" s="15">
        <f t="shared" si="1594"/>
        <v>44.5</v>
      </c>
      <c r="E5661">
        <v>32</v>
      </c>
      <c r="F5661" s="6">
        <v>3.9145599999999998</v>
      </c>
      <c r="G5661" s="6">
        <v>-1.5167529999999999E-2</v>
      </c>
      <c r="H5661" s="6">
        <f t="shared" si="1585"/>
        <v>3.89939247</v>
      </c>
      <c r="I5661" s="6">
        <f t="shared" si="1586"/>
        <v>12.5</v>
      </c>
      <c r="J5661" s="6">
        <f t="shared" si="1587"/>
        <v>8.6006075299999996</v>
      </c>
      <c r="K5661" s="3">
        <f t="shared" si="1595"/>
        <v>9.8292657485714301</v>
      </c>
      <c r="L5661" s="6">
        <f t="shared" si="1588"/>
        <v>0</v>
      </c>
      <c r="M5661" s="6">
        <f t="shared" si="1596"/>
        <v>207.22963825142858</v>
      </c>
      <c r="N5661" s="6">
        <f t="shared" si="1597"/>
        <v>1.2286582185714394</v>
      </c>
      <c r="O5661" s="2">
        <f t="shared" si="1589"/>
        <v>-1.2286582185714394</v>
      </c>
      <c r="P5661" s="2">
        <f t="shared" si="1598"/>
        <v>30.771341781428561</v>
      </c>
      <c r="Q5661" s="2">
        <f t="shared" si="1590"/>
        <v>13.728658218571439</v>
      </c>
      <c r="R5661" s="2">
        <f t="shared" si="1599"/>
        <v>3.89939247</v>
      </c>
      <c r="S5661" s="2">
        <f t="shared" si="1591"/>
        <v>9.829265748571439</v>
      </c>
      <c r="T5661" s="2">
        <f t="shared" si="1602"/>
        <v>0</v>
      </c>
      <c r="U5661" s="2">
        <f t="shared" si="1592"/>
        <v>0</v>
      </c>
      <c r="V5661" t="str">
        <f t="shared" si="1600"/>
        <v>N</v>
      </c>
      <c r="W5661" s="2">
        <f t="shared" si="1601"/>
        <v>0</v>
      </c>
      <c r="X5661" s="2">
        <f t="shared" si="1593"/>
        <v>0</v>
      </c>
      <c r="Y5661" s="2"/>
    </row>
    <row r="5662" spans="1:25" x14ac:dyDescent="0.2">
      <c r="A5662">
        <v>19</v>
      </c>
      <c r="B5662" s="1">
        <v>42971.791666652942</v>
      </c>
      <c r="C5662">
        <v>47.3</v>
      </c>
      <c r="D5662" s="15">
        <f t="shared" si="1594"/>
        <v>47.3</v>
      </c>
      <c r="E5662">
        <v>32</v>
      </c>
      <c r="F5662" s="6">
        <v>5.8657599999999999</v>
      </c>
      <c r="G5662" s="6">
        <v>-1.5167529999999999E-2</v>
      </c>
      <c r="H5662" s="6">
        <f t="shared" si="1585"/>
        <v>5.8505924699999996</v>
      </c>
      <c r="I5662" s="6">
        <f t="shared" si="1586"/>
        <v>15.299999999999997</v>
      </c>
      <c r="J5662" s="6">
        <f t="shared" si="1587"/>
        <v>9.4494075299999984</v>
      </c>
      <c r="K5662" s="3">
        <f t="shared" si="1595"/>
        <v>10.799322891428574</v>
      </c>
      <c r="L5662" s="6">
        <f t="shared" si="1588"/>
        <v>0</v>
      </c>
      <c r="M5662" s="6">
        <f t="shared" si="1596"/>
        <v>196.43031536000001</v>
      </c>
      <c r="N5662" s="6">
        <f t="shared" si="1597"/>
        <v>1.3499153614285717</v>
      </c>
      <c r="O5662" s="2">
        <f t="shared" si="1589"/>
        <v>-1.3499153614285717</v>
      </c>
      <c r="P5662" s="2">
        <f t="shared" si="1598"/>
        <v>30.650084638571428</v>
      </c>
      <c r="Q5662" s="2">
        <f t="shared" si="1590"/>
        <v>16.649915361428569</v>
      </c>
      <c r="R5662" s="2">
        <f t="shared" si="1599"/>
        <v>5.8505924699999996</v>
      </c>
      <c r="S5662" s="2">
        <f t="shared" si="1591"/>
        <v>10.79932289142857</v>
      </c>
      <c r="T5662" s="2">
        <f t="shared" si="1602"/>
        <v>0</v>
      </c>
      <c r="U5662" s="2">
        <f t="shared" si="1592"/>
        <v>0</v>
      </c>
      <c r="V5662" t="str">
        <f t="shared" si="1600"/>
        <v>N</v>
      </c>
      <c r="W5662" s="2">
        <f t="shared" si="1601"/>
        <v>0</v>
      </c>
      <c r="X5662" s="2">
        <f t="shared" si="1593"/>
        <v>0</v>
      </c>
      <c r="Y5662" s="2"/>
    </row>
    <row r="5663" spans="1:25" x14ac:dyDescent="0.2">
      <c r="A5663">
        <v>20</v>
      </c>
      <c r="B5663" s="1">
        <v>42971.833333319606</v>
      </c>
      <c r="C5663">
        <v>46.7</v>
      </c>
      <c r="D5663" s="15">
        <f t="shared" si="1594"/>
        <v>46.7</v>
      </c>
      <c r="E5663">
        <v>32</v>
      </c>
      <c r="F5663" s="6">
        <v>3.2611400000000001</v>
      </c>
      <c r="G5663" s="6">
        <v>-1.5167529999999999E-2</v>
      </c>
      <c r="H5663" s="6">
        <f t="shared" si="1585"/>
        <v>3.2459724700000003</v>
      </c>
      <c r="I5663" s="6">
        <f t="shared" si="1586"/>
        <v>14.700000000000003</v>
      </c>
      <c r="J5663" s="6">
        <f t="shared" si="1587"/>
        <v>11.454027530000003</v>
      </c>
      <c r="K5663" s="3">
        <f t="shared" si="1595"/>
        <v>13.09031717714285</v>
      </c>
      <c r="L5663" s="6">
        <f t="shared" si="1588"/>
        <v>0</v>
      </c>
      <c r="M5663" s="6">
        <f t="shared" si="1596"/>
        <v>183.33999818285716</v>
      </c>
      <c r="N5663" s="6">
        <f t="shared" si="1597"/>
        <v>1.6362896471428598</v>
      </c>
      <c r="O5663" s="2">
        <f t="shared" si="1589"/>
        <v>-1.6362896471428598</v>
      </c>
      <c r="P5663" s="2">
        <f t="shared" si="1598"/>
        <v>30.36371035285714</v>
      </c>
      <c r="Q5663" s="2">
        <f t="shared" si="1590"/>
        <v>16.336289647142863</v>
      </c>
      <c r="R5663" s="2">
        <f t="shared" si="1599"/>
        <v>3.2459724700000003</v>
      </c>
      <c r="S5663" s="2">
        <f t="shared" si="1591"/>
        <v>13.090317177142863</v>
      </c>
      <c r="T5663" s="2">
        <f t="shared" si="1602"/>
        <v>0</v>
      </c>
      <c r="U5663" s="2">
        <f t="shared" si="1592"/>
        <v>0</v>
      </c>
      <c r="V5663" t="str">
        <f t="shared" si="1600"/>
        <v>N</v>
      </c>
      <c r="W5663" s="2">
        <f t="shared" si="1601"/>
        <v>0</v>
      </c>
      <c r="X5663" s="2">
        <f t="shared" si="1593"/>
        <v>0</v>
      </c>
      <c r="Y5663" s="2"/>
    </row>
    <row r="5664" spans="1:25" x14ac:dyDescent="0.2">
      <c r="A5664">
        <v>21</v>
      </c>
      <c r="B5664" s="1">
        <v>42971.87499998627</v>
      </c>
      <c r="C5664">
        <v>45.2</v>
      </c>
      <c r="D5664" s="15">
        <f t="shared" si="1594"/>
        <v>45.2</v>
      </c>
      <c r="E5664">
        <v>32</v>
      </c>
      <c r="F5664" s="6">
        <v>3.1931400000000001</v>
      </c>
      <c r="G5664" s="6">
        <v>-1.5167529999999999E-2</v>
      </c>
      <c r="H5664" s="6">
        <f t="shared" si="1585"/>
        <v>3.1779724700000003</v>
      </c>
      <c r="I5664" s="6">
        <f t="shared" si="1586"/>
        <v>13.200000000000003</v>
      </c>
      <c r="J5664" s="6">
        <f t="shared" si="1587"/>
        <v>10.022027530000003</v>
      </c>
      <c r="K5664" s="3">
        <f t="shared" si="1595"/>
        <v>11.453745748571436</v>
      </c>
      <c r="L5664" s="6">
        <f t="shared" si="1588"/>
        <v>0</v>
      </c>
      <c r="M5664" s="6">
        <f t="shared" si="1596"/>
        <v>171.88625243428572</v>
      </c>
      <c r="N5664" s="6">
        <f t="shared" si="1597"/>
        <v>1.431718218571433</v>
      </c>
      <c r="O5664" s="2">
        <f t="shared" si="1589"/>
        <v>-1.431718218571433</v>
      </c>
      <c r="P5664" s="2">
        <f t="shared" si="1598"/>
        <v>30.568281781428567</v>
      </c>
      <c r="Q5664" s="2">
        <f t="shared" si="1590"/>
        <v>14.631718218571436</v>
      </c>
      <c r="R5664" s="2">
        <f t="shared" si="1599"/>
        <v>3.1779724700000003</v>
      </c>
      <c r="S5664" s="2">
        <f t="shared" si="1591"/>
        <v>11.453745748571436</v>
      </c>
      <c r="T5664" s="2">
        <f t="shared" si="1602"/>
        <v>0</v>
      </c>
      <c r="U5664" s="2">
        <f t="shared" si="1592"/>
        <v>0</v>
      </c>
      <c r="V5664" t="str">
        <f t="shared" si="1600"/>
        <v>N</v>
      </c>
      <c r="W5664" s="2">
        <f t="shared" si="1601"/>
        <v>0</v>
      </c>
      <c r="X5664" s="2">
        <f t="shared" si="1593"/>
        <v>0</v>
      </c>
      <c r="Y5664" s="2"/>
    </row>
    <row r="5665" spans="1:25" x14ac:dyDescent="0.2">
      <c r="A5665">
        <v>22</v>
      </c>
      <c r="B5665" s="1">
        <v>42971.916666652935</v>
      </c>
      <c r="C5665">
        <v>43.2</v>
      </c>
      <c r="D5665" s="15">
        <f t="shared" si="1594"/>
        <v>43.2</v>
      </c>
      <c r="E5665">
        <v>32</v>
      </c>
      <c r="F5665" s="6">
        <v>3.5268299999999999</v>
      </c>
      <c r="G5665" s="6">
        <v>-1.5167529999999999E-2</v>
      </c>
      <c r="H5665" s="6">
        <f t="shared" si="1585"/>
        <v>3.5116624700000001</v>
      </c>
      <c r="I5665" s="6">
        <f t="shared" si="1586"/>
        <v>11.200000000000003</v>
      </c>
      <c r="J5665" s="6">
        <f t="shared" si="1587"/>
        <v>7.6883375300000028</v>
      </c>
      <c r="K5665" s="3">
        <f t="shared" si="1595"/>
        <v>8.7866714628571572</v>
      </c>
      <c r="L5665" s="6">
        <f t="shared" si="1588"/>
        <v>0</v>
      </c>
      <c r="M5665" s="6">
        <f t="shared" si="1596"/>
        <v>163.09958097142857</v>
      </c>
      <c r="N5665" s="6">
        <f t="shared" si="1597"/>
        <v>1.0983339328571446</v>
      </c>
      <c r="O5665" s="2">
        <f t="shared" si="1589"/>
        <v>-1.0983339328571446</v>
      </c>
      <c r="P5665" s="2">
        <f t="shared" si="1598"/>
        <v>30.901666067142855</v>
      </c>
      <c r="Q5665" s="2">
        <f t="shared" si="1590"/>
        <v>12.298333932857147</v>
      </c>
      <c r="R5665" s="2">
        <f t="shared" si="1599"/>
        <v>3.5116624700000001</v>
      </c>
      <c r="S5665" s="2">
        <f t="shared" si="1591"/>
        <v>8.7866714628571465</v>
      </c>
      <c r="T5665" s="2">
        <f t="shared" si="1602"/>
        <v>0</v>
      </c>
      <c r="U5665" s="2">
        <f t="shared" si="1592"/>
        <v>0</v>
      </c>
      <c r="V5665" t="str">
        <f t="shared" si="1600"/>
        <v>N</v>
      </c>
      <c r="W5665" s="2">
        <f t="shared" si="1601"/>
        <v>0</v>
      </c>
      <c r="X5665" s="2">
        <f t="shared" si="1593"/>
        <v>0</v>
      </c>
      <c r="Y5665" s="2"/>
    </row>
    <row r="5666" spans="1:25" x14ac:dyDescent="0.2">
      <c r="A5666">
        <v>23</v>
      </c>
      <c r="B5666" s="1">
        <v>42971.958333319599</v>
      </c>
      <c r="C5666">
        <v>40.299999999999997</v>
      </c>
      <c r="D5666" s="15">
        <f t="shared" si="1594"/>
        <v>40.299999999999997</v>
      </c>
      <c r="E5666">
        <v>32</v>
      </c>
      <c r="F5666" s="6">
        <v>3.5706799999999999</v>
      </c>
      <c r="G5666" s="6">
        <v>-1.5167529999999999E-2</v>
      </c>
      <c r="H5666" s="6">
        <f t="shared" si="1585"/>
        <v>3.55551247</v>
      </c>
      <c r="I5666" s="6">
        <f t="shared" si="1586"/>
        <v>8.2999999999999972</v>
      </c>
      <c r="J5666" s="6">
        <f t="shared" si="1587"/>
        <v>4.7444875299999971</v>
      </c>
      <c r="K5666" s="3">
        <f t="shared" si="1595"/>
        <v>5.4222714628571396</v>
      </c>
      <c r="L5666" s="6">
        <f t="shared" si="1588"/>
        <v>0</v>
      </c>
      <c r="M5666" s="6">
        <f t="shared" si="1596"/>
        <v>157.67730950857143</v>
      </c>
      <c r="N5666" s="6">
        <f t="shared" si="1597"/>
        <v>0.6777839328571531</v>
      </c>
      <c r="O5666" s="2">
        <f t="shared" si="1589"/>
        <v>-0.6777839328571531</v>
      </c>
      <c r="P5666" s="2">
        <f t="shared" si="1598"/>
        <v>31.322216067142847</v>
      </c>
      <c r="Q5666" s="2">
        <f t="shared" si="1590"/>
        <v>8.9777839328571503</v>
      </c>
      <c r="R5666" s="2">
        <f t="shared" si="1599"/>
        <v>3.55551247</v>
      </c>
      <c r="S5666" s="2">
        <f t="shared" si="1591"/>
        <v>5.4222714628571502</v>
      </c>
      <c r="T5666" s="2">
        <f t="shared" si="1602"/>
        <v>0</v>
      </c>
      <c r="U5666" s="2">
        <f t="shared" si="1592"/>
        <v>0</v>
      </c>
      <c r="V5666" t="str">
        <f t="shared" si="1600"/>
        <v>N</v>
      </c>
      <c r="W5666" s="2">
        <f t="shared" si="1601"/>
        <v>0</v>
      </c>
      <c r="X5666" s="2">
        <f t="shared" si="1593"/>
        <v>0</v>
      </c>
      <c r="Y5666" s="2"/>
    </row>
    <row r="5667" spans="1:25" x14ac:dyDescent="0.2">
      <c r="A5667">
        <v>0</v>
      </c>
      <c r="B5667" s="1">
        <v>42971.999999986263</v>
      </c>
      <c r="C5667">
        <v>39.6</v>
      </c>
      <c r="D5667" s="15">
        <f t="shared" si="1594"/>
        <v>39.6</v>
      </c>
      <c r="E5667">
        <v>32</v>
      </c>
      <c r="F5667" s="6">
        <v>3.54033</v>
      </c>
      <c r="G5667" s="6">
        <v>-1.5167529999999999E-2</v>
      </c>
      <c r="H5667" s="6">
        <f t="shared" si="1585"/>
        <v>3.5251624700000002</v>
      </c>
      <c r="I5667" s="6">
        <f t="shared" si="1586"/>
        <v>7.6000000000000014</v>
      </c>
      <c r="J5667" s="6">
        <f t="shared" si="1587"/>
        <v>4.0748375300000017</v>
      </c>
      <c r="K5667" s="3">
        <f t="shared" si="1595"/>
        <v>4.6569571771428571</v>
      </c>
      <c r="L5667" s="6">
        <f t="shared" si="1588"/>
        <v>0</v>
      </c>
      <c r="M5667" s="6">
        <f t="shared" si="1596"/>
        <v>153.02035233142857</v>
      </c>
      <c r="N5667" s="6">
        <f t="shared" si="1597"/>
        <v>0.58211964714286069</v>
      </c>
      <c r="O5667" s="2">
        <f t="shared" si="1589"/>
        <v>-0.58211964714286069</v>
      </c>
      <c r="P5667" s="2">
        <f t="shared" si="1598"/>
        <v>31.417880352857139</v>
      </c>
      <c r="Q5667" s="2">
        <f t="shared" si="1590"/>
        <v>8.1821196471428621</v>
      </c>
      <c r="R5667" s="2">
        <f t="shared" si="1599"/>
        <v>3.5251624700000002</v>
      </c>
      <c r="S5667" s="2">
        <f t="shared" si="1591"/>
        <v>4.6569571771428624</v>
      </c>
      <c r="T5667" s="2">
        <f t="shared" si="1602"/>
        <v>0</v>
      </c>
      <c r="U5667" s="2">
        <f t="shared" si="1592"/>
        <v>0</v>
      </c>
      <c r="V5667" t="str">
        <f t="shared" si="1600"/>
        <v>N</v>
      </c>
      <c r="W5667" s="2">
        <f t="shared" si="1601"/>
        <v>0</v>
      </c>
      <c r="X5667" s="2">
        <f t="shared" si="1593"/>
        <v>0</v>
      </c>
      <c r="Y5667" s="2"/>
    </row>
    <row r="5668" spans="1:25" x14ac:dyDescent="0.2">
      <c r="A5668">
        <v>1</v>
      </c>
      <c r="B5668" s="1">
        <v>42972.041666652927</v>
      </c>
      <c r="C5668">
        <v>39</v>
      </c>
      <c r="D5668" s="15">
        <f t="shared" si="1594"/>
        <v>39</v>
      </c>
      <c r="E5668">
        <v>32</v>
      </c>
      <c r="F5668" s="6">
        <v>3.29114</v>
      </c>
      <c r="G5668" s="6">
        <v>-1.5167529999999999E-2</v>
      </c>
      <c r="H5668" s="6">
        <f t="shared" si="1585"/>
        <v>3.2759724700000001</v>
      </c>
      <c r="I5668" s="6">
        <f t="shared" si="1586"/>
        <v>7</v>
      </c>
      <c r="J5668" s="6">
        <f t="shared" si="1587"/>
        <v>3.7240275299999999</v>
      </c>
      <c r="K5668" s="3">
        <f t="shared" si="1595"/>
        <v>4.2560314628571518</v>
      </c>
      <c r="L5668" s="6">
        <f t="shared" si="1588"/>
        <v>0</v>
      </c>
      <c r="M5668" s="6">
        <f t="shared" si="1596"/>
        <v>148.76432086857142</v>
      </c>
      <c r="N5668" s="6">
        <f t="shared" si="1597"/>
        <v>0.53200393285715109</v>
      </c>
      <c r="O5668" s="2">
        <f t="shared" si="1589"/>
        <v>-0.53200393285715109</v>
      </c>
      <c r="P5668" s="2">
        <f t="shared" si="1598"/>
        <v>31.467996067142849</v>
      </c>
      <c r="Q5668" s="2">
        <f t="shared" si="1590"/>
        <v>7.5320039328571511</v>
      </c>
      <c r="R5668" s="2">
        <f t="shared" si="1599"/>
        <v>3.2759724700000001</v>
      </c>
      <c r="S5668" s="2">
        <f t="shared" si="1591"/>
        <v>4.2560314628571509</v>
      </c>
      <c r="T5668" s="2">
        <f t="shared" si="1602"/>
        <v>0</v>
      </c>
      <c r="U5668" s="2">
        <f t="shared" si="1592"/>
        <v>0</v>
      </c>
      <c r="V5668" t="str">
        <f t="shared" si="1600"/>
        <v>N</v>
      </c>
      <c r="W5668" s="2">
        <f t="shared" si="1601"/>
        <v>0</v>
      </c>
      <c r="X5668" s="2">
        <f t="shared" si="1593"/>
        <v>0</v>
      </c>
      <c r="Y5668" s="2"/>
    </row>
    <row r="5669" spans="1:25" x14ac:dyDescent="0.2">
      <c r="A5669">
        <v>2</v>
      </c>
      <c r="B5669" s="1">
        <v>42972.083333319591</v>
      </c>
      <c r="C5669">
        <v>37.9</v>
      </c>
      <c r="D5669" s="15">
        <f t="shared" si="1594"/>
        <v>37.9</v>
      </c>
      <c r="E5669">
        <v>32</v>
      </c>
      <c r="F5669" s="6">
        <v>1.74648</v>
      </c>
      <c r="G5669" s="6">
        <v>-1.5167529999999999E-2</v>
      </c>
      <c r="H5669" s="6">
        <f t="shared" si="1585"/>
        <v>1.73131247</v>
      </c>
      <c r="I5669" s="6">
        <f t="shared" si="1586"/>
        <v>5.8999999999999986</v>
      </c>
      <c r="J5669" s="6">
        <f t="shared" si="1587"/>
        <v>4.1686875299999988</v>
      </c>
      <c r="K5669" s="3">
        <f t="shared" si="1595"/>
        <v>4.7642143200000078</v>
      </c>
      <c r="L5669" s="6">
        <f t="shared" si="1588"/>
        <v>0</v>
      </c>
      <c r="M5669" s="6">
        <f t="shared" si="1596"/>
        <v>144.00010654857141</v>
      </c>
      <c r="N5669" s="6">
        <f t="shared" si="1597"/>
        <v>0.59552679000000808</v>
      </c>
      <c r="O5669" s="2">
        <f t="shared" si="1589"/>
        <v>-0.59552679000000808</v>
      </c>
      <c r="P5669" s="2">
        <f t="shared" si="1598"/>
        <v>31.404473209999992</v>
      </c>
      <c r="Q5669" s="2">
        <f t="shared" si="1590"/>
        <v>6.4955267900000067</v>
      </c>
      <c r="R5669" s="2">
        <f t="shared" si="1599"/>
        <v>1.73131247</v>
      </c>
      <c r="S5669" s="2">
        <f t="shared" si="1591"/>
        <v>4.7642143200000069</v>
      </c>
      <c r="T5669" s="2">
        <f t="shared" si="1602"/>
        <v>0</v>
      </c>
      <c r="U5669" s="2">
        <f t="shared" si="1592"/>
        <v>0</v>
      </c>
      <c r="V5669" t="str">
        <f t="shared" si="1600"/>
        <v>N</v>
      </c>
      <c r="W5669" s="2">
        <f t="shared" si="1601"/>
        <v>0</v>
      </c>
      <c r="X5669" s="2">
        <f t="shared" si="1593"/>
        <v>0</v>
      </c>
      <c r="Y5669" s="2"/>
    </row>
    <row r="5670" spans="1:25" x14ac:dyDescent="0.2">
      <c r="A5670">
        <v>3</v>
      </c>
      <c r="B5670" s="1">
        <v>42972.124999986256</v>
      </c>
      <c r="C5670">
        <v>37</v>
      </c>
      <c r="D5670" s="15">
        <f t="shared" si="1594"/>
        <v>37</v>
      </c>
      <c r="E5670">
        <v>32</v>
      </c>
      <c r="F5670" s="6">
        <v>2.6346599999999998</v>
      </c>
      <c r="G5670" s="6">
        <v>-1.5167529999999999E-2</v>
      </c>
      <c r="H5670" s="6">
        <f t="shared" si="1585"/>
        <v>2.61949247</v>
      </c>
      <c r="I5670" s="6">
        <f t="shared" si="1586"/>
        <v>5</v>
      </c>
      <c r="J5670" s="6">
        <f t="shared" si="1587"/>
        <v>2.38050753</v>
      </c>
      <c r="K5670" s="3">
        <f t="shared" si="1595"/>
        <v>2.7205800342857174</v>
      </c>
      <c r="L5670" s="6">
        <f t="shared" si="1588"/>
        <v>0</v>
      </c>
      <c r="M5670" s="6">
        <f t="shared" si="1596"/>
        <v>141.27952651428569</v>
      </c>
      <c r="N5670" s="6">
        <f t="shared" si="1597"/>
        <v>0.34007250428572888</v>
      </c>
      <c r="O5670" s="2">
        <f t="shared" si="1589"/>
        <v>-0.34007250428572888</v>
      </c>
      <c r="P5670" s="2">
        <f t="shared" si="1598"/>
        <v>31.659927495714271</v>
      </c>
      <c r="Q5670" s="2">
        <f t="shared" si="1590"/>
        <v>5.3400725042857289</v>
      </c>
      <c r="R5670" s="2">
        <f t="shared" si="1599"/>
        <v>2.61949247</v>
      </c>
      <c r="S5670" s="2">
        <f t="shared" si="1591"/>
        <v>2.7205800342857289</v>
      </c>
      <c r="T5670" s="2">
        <f t="shared" si="1602"/>
        <v>0</v>
      </c>
      <c r="U5670" s="2">
        <f t="shared" si="1592"/>
        <v>0</v>
      </c>
      <c r="V5670" t="str">
        <f t="shared" si="1600"/>
        <v>N</v>
      </c>
      <c r="W5670" s="2">
        <f t="shared" si="1601"/>
        <v>0</v>
      </c>
      <c r="X5670" s="2">
        <f t="shared" si="1593"/>
        <v>0</v>
      </c>
      <c r="Y5670" s="2"/>
    </row>
    <row r="5671" spans="1:25" x14ac:dyDescent="0.2">
      <c r="A5671">
        <v>4</v>
      </c>
      <c r="B5671" s="1">
        <v>42972.16666665292</v>
      </c>
      <c r="C5671">
        <v>37</v>
      </c>
      <c r="D5671" s="15">
        <f t="shared" si="1594"/>
        <v>37</v>
      </c>
      <c r="E5671">
        <v>32</v>
      </c>
      <c r="F5671" s="6">
        <v>3.8266100000000001</v>
      </c>
      <c r="G5671" s="6">
        <v>-1.5167529999999999E-2</v>
      </c>
      <c r="H5671" s="6">
        <f t="shared" si="1585"/>
        <v>3.8114424700000002</v>
      </c>
      <c r="I5671" s="6">
        <f t="shared" si="1586"/>
        <v>5</v>
      </c>
      <c r="J5671" s="6">
        <f t="shared" si="1587"/>
        <v>1.1885575299999998</v>
      </c>
      <c r="K5671" s="3">
        <f t="shared" si="1595"/>
        <v>1.3583514628571436</v>
      </c>
      <c r="L5671" s="6">
        <f t="shared" si="1588"/>
        <v>0</v>
      </c>
      <c r="M5671" s="6">
        <f t="shared" si="1596"/>
        <v>139.92117505142855</v>
      </c>
      <c r="N5671" s="6">
        <f t="shared" si="1597"/>
        <v>0.1697939328571465</v>
      </c>
      <c r="O5671" s="2">
        <f t="shared" si="1589"/>
        <v>-0.1697939328571465</v>
      </c>
      <c r="P5671" s="2">
        <f t="shared" si="1598"/>
        <v>31.830206067142853</v>
      </c>
      <c r="Q5671" s="2">
        <f t="shared" si="1590"/>
        <v>5.1697939328571465</v>
      </c>
      <c r="R5671" s="2">
        <f t="shared" si="1599"/>
        <v>3.8114424700000002</v>
      </c>
      <c r="S5671" s="2">
        <f t="shared" si="1591"/>
        <v>1.3583514628571463</v>
      </c>
      <c r="T5671" s="2">
        <f t="shared" si="1602"/>
        <v>0</v>
      </c>
      <c r="U5671" s="2">
        <f t="shared" si="1592"/>
        <v>0</v>
      </c>
      <c r="V5671" t="str">
        <f t="shared" si="1600"/>
        <v>N</v>
      </c>
      <c r="W5671" s="2">
        <f t="shared" si="1601"/>
        <v>0</v>
      </c>
      <c r="X5671" s="2">
        <f t="shared" si="1593"/>
        <v>0</v>
      </c>
      <c r="Y5671" s="2"/>
    </row>
    <row r="5672" spans="1:25" x14ac:dyDescent="0.2">
      <c r="A5672">
        <v>5</v>
      </c>
      <c r="B5672" s="1">
        <v>42972.208333319584</v>
      </c>
      <c r="C5672">
        <v>37.1</v>
      </c>
      <c r="D5672" s="15">
        <f t="shared" si="1594"/>
        <v>37.1</v>
      </c>
      <c r="E5672">
        <v>32</v>
      </c>
      <c r="F5672" s="6">
        <v>1.8896500000000001</v>
      </c>
      <c r="G5672" s="6">
        <v>-1.5167529999999999E-2</v>
      </c>
      <c r="H5672" s="6">
        <f t="shared" si="1585"/>
        <v>1.87448247</v>
      </c>
      <c r="I5672" s="6">
        <f t="shared" si="1586"/>
        <v>5.1000000000000014</v>
      </c>
      <c r="J5672" s="6">
        <f t="shared" si="1587"/>
        <v>3.2255175300000012</v>
      </c>
      <c r="K5672" s="3">
        <f t="shared" si="1595"/>
        <v>3.6863057485714421</v>
      </c>
      <c r="L5672" s="6">
        <f t="shared" si="1588"/>
        <v>0</v>
      </c>
      <c r="M5672" s="6">
        <f t="shared" si="1596"/>
        <v>136.23486930285711</v>
      </c>
      <c r="N5672" s="6">
        <f t="shared" si="1597"/>
        <v>0.46078821857145158</v>
      </c>
      <c r="O5672" s="2">
        <f t="shared" si="1589"/>
        <v>-0.46078821857145158</v>
      </c>
      <c r="P5672" s="2">
        <f t="shared" si="1598"/>
        <v>31.539211781428548</v>
      </c>
      <c r="Q5672" s="2">
        <f t="shared" si="1590"/>
        <v>5.560788218571453</v>
      </c>
      <c r="R5672" s="2">
        <f t="shared" si="1599"/>
        <v>1.87448247</v>
      </c>
      <c r="S5672" s="2">
        <f t="shared" si="1591"/>
        <v>3.6863057485714528</v>
      </c>
      <c r="T5672" s="2">
        <f t="shared" si="1602"/>
        <v>0</v>
      </c>
      <c r="U5672" s="2">
        <f t="shared" si="1592"/>
        <v>0</v>
      </c>
      <c r="V5672" t="str">
        <f t="shared" si="1600"/>
        <v>N</v>
      </c>
      <c r="W5672" s="2">
        <f t="shared" si="1601"/>
        <v>0</v>
      </c>
      <c r="X5672" s="2">
        <f t="shared" si="1593"/>
        <v>0</v>
      </c>
      <c r="Y5672" s="2"/>
    </row>
    <row r="5673" spans="1:25" x14ac:dyDescent="0.2">
      <c r="A5673">
        <v>6</v>
      </c>
      <c r="B5673" s="1">
        <v>42972.249999986248</v>
      </c>
      <c r="C5673">
        <v>38.200000000000003</v>
      </c>
      <c r="D5673" s="15">
        <f t="shared" si="1594"/>
        <v>38.200000000000003</v>
      </c>
      <c r="E5673">
        <v>32</v>
      </c>
      <c r="F5673" s="6">
        <v>1.8093900000000001</v>
      </c>
      <c r="G5673" s="6">
        <v>0.95427616999999998</v>
      </c>
      <c r="H5673" s="6">
        <f t="shared" si="1585"/>
        <v>2.76366617</v>
      </c>
      <c r="I5673" s="6">
        <f t="shared" si="1586"/>
        <v>6.2000000000000028</v>
      </c>
      <c r="J5673" s="6">
        <f t="shared" si="1587"/>
        <v>3.4363338300000028</v>
      </c>
      <c r="K5673" s="3">
        <f t="shared" si="1595"/>
        <v>3.9272386628571496</v>
      </c>
      <c r="L5673" s="6">
        <f t="shared" si="1588"/>
        <v>0</v>
      </c>
      <c r="M5673" s="6">
        <f t="shared" si="1596"/>
        <v>132.30763063999996</v>
      </c>
      <c r="N5673" s="6">
        <f t="shared" si="1597"/>
        <v>0.49090483285715436</v>
      </c>
      <c r="O5673" s="2">
        <f t="shared" si="1589"/>
        <v>-0.49090483285715436</v>
      </c>
      <c r="P5673" s="2">
        <f t="shared" si="1598"/>
        <v>31.509095167142846</v>
      </c>
      <c r="Q5673" s="2">
        <f t="shared" si="1590"/>
        <v>6.6909048328571572</v>
      </c>
      <c r="R5673" s="2">
        <f t="shared" si="1599"/>
        <v>2.76366617</v>
      </c>
      <c r="S5673" s="2">
        <f t="shared" si="1591"/>
        <v>3.9272386628571572</v>
      </c>
      <c r="T5673" s="2">
        <f t="shared" si="1602"/>
        <v>0</v>
      </c>
      <c r="U5673" s="2">
        <f t="shared" si="1592"/>
        <v>0</v>
      </c>
      <c r="V5673" t="str">
        <f t="shared" si="1600"/>
        <v>N</v>
      </c>
      <c r="W5673" s="2">
        <f t="shared" si="1601"/>
        <v>0</v>
      </c>
      <c r="X5673" s="2">
        <f t="shared" si="1593"/>
        <v>0</v>
      </c>
      <c r="Y5673" s="2"/>
    </row>
    <row r="5674" spans="1:25" x14ac:dyDescent="0.2">
      <c r="A5674">
        <v>7</v>
      </c>
      <c r="B5674" s="1">
        <v>42972.291666652913</v>
      </c>
      <c r="C5674">
        <v>39.700000000000003</v>
      </c>
      <c r="D5674" s="15">
        <f t="shared" si="1594"/>
        <v>39.700000000000003</v>
      </c>
      <c r="E5674">
        <v>32</v>
      </c>
      <c r="F5674" s="6">
        <v>1.14137</v>
      </c>
      <c r="G5674" s="6">
        <v>9.4463099999999987</v>
      </c>
      <c r="H5674" s="6">
        <f t="shared" si="1585"/>
        <v>10.587679999999999</v>
      </c>
      <c r="I5674" s="6">
        <f t="shared" si="1586"/>
        <v>7.7000000000000028</v>
      </c>
      <c r="J5674" s="6">
        <f t="shared" si="1587"/>
        <v>0</v>
      </c>
      <c r="K5674" s="3">
        <f t="shared" si="1595"/>
        <v>0</v>
      </c>
      <c r="L5674" s="6">
        <f t="shared" si="1588"/>
        <v>2.887679999999996</v>
      </c>
      <c r="M5674" s="6">
        <f t="shared" si="1596"/>
        <v>135.19531063999995</v>
      </c>
      <c r="N5674" s="6">
        <f t="shared" si="1597"/>
        <v>0</v>
      </c>
      <c r="O5674" s="2">
        <f t="shared" si="1589"/>
        <v>0</v>
      </c>
      <c r="P5674" s="2">
        <f t="shared" si="1598"/>
        <v>32</v>
      </c>
      <c r="Q5674" s="2">
        <f t="shared" si="1590"/>
        <v>7.7000000000000028</v>
      </c>
      <c r="R5674" s="2">
        <f t="shared" si="1599"/>
        <v>7.7000000000000028</v>
      </c>
      <c r="S5674" s="2">
        <f t="shared" si="1591"/>
        <v>0</v>
      </c>
      <c r="T5674" s="2">
        <f t="shared" si="1602"/>
        <v>2.8876799999999889</v>
      </c>
      <c r="U5674" s="2">
        <f t="shared" si="1592"/>
        <v>0</v>
      </c>
      <c r="V5674" t="str">
        <f t="shared" si="1600"/>
        <v>N</v>
      </c>
      <c r="W5674" s="2">
        <f t="shared" si="1601"/>
        <v>0</v>
      </c>
      <c r="X5674" s="2">
        <f t="shared" si="1593"/>
        <v>0</v>
      </c>
      <c r="Y5674" s="2"/>
    </row>
    <row r="5675" spans="1:25" x14ac:dyDescent="0.2">
      <c r="A5675">
        <v>8</v>
      </c>
      <c r="B5675" s="1">
        <v>42972.333333319577</v>
      </c>
      <c r="C5675">
        <v>42.7</v>
      </c>
      <c r="D5675" s="15">
        <f t="shared" si="1594"/>
        <v>42.7</v>
      </c>
      <c r="E5675">
        <v>32</v>
      </c>
      <c r="F5675" s="6">
        <v>0.84373200000000004</v>
      </c>
      <c r="G5675" s="6">
        <v>21.425069999999998</v>
      </c>
      <c r="H5675" s="6">
        <f t="shared" si="1585"/>
        <v>22.268801999999997</v>
      </c>
      <c r="I5675" s="6">
        <f t="shared" si="1586"/>
        <v>10.700000000000003</v>
      </c>
      <c r="J5675" s="6">
        <f t="shared" si="1587"/>
        <v>0</v>
      </c>
      <c r="K5675" s="3">
        <f t="shared" si="1595"/>
        <v>0</v>
      </c>
      <c r="L5675" s="6">
        <f t="shared" si="1588"/>
        <v>11.568801999999994</v>
      </c>
      <c r="M5675" s="6">
        <f t="shared" si="1596"/>
        <v>146.76411263999995</v>
      </c>
      <c r="N5675" s="6">
        <f t="shared" si="1597"/>
        <v>0</v>
      </c>
      <c r="O5675" s="2">
        <f t="shared" si="1589"/>
        <v>0</v>
      </c>
      <c r="P5675" s="2">
        <f t="shared" si="1598"/>
        <v>32</v>
      </c>
      <c r="Q5675" s="2">
        <f t="shared" si="1590"/>
        <v>10.700000000000003</v>
      </c>
      <c r="R5675" s="2">
        <f t="shared" si="1599"/>
        <v>10.700000000000003</v>
      </c>
      <c r="S5675" s="2">
        <f t="shared" si="1591"/>
        <v>0</v>
      </c>
      <c r="T5675" s="2">
        <f t="shared" si="1602"/>
        <v>11.568802000000005</v>
      </c>
      <c r="U5675" s="2">
        <f t="shared" si="1592"/>
        <v>0</v>
      </c>
      <c r="V5675" t="str">
        <f t="shared" si="1600"/>
        <v>Y</v>
      </c>
      <c r="W5675" s="2">
        <f t="shared" si="1601"/>
        <v>0</v>
      </c>
      <c r="X5675" s="2">
        <f t="shared" si="1593"/>
        <v>0</v>
      </c>
      <c r="Y5675" s="2"/>
    </row>
    <row r="5676" spans="1:25" x14ac:dyDescent="0.2">
      <c r="A5676">
        <v>9</v>
      </c>
      <c r="B5676" s="1">
        <v>42972.374999986241</v>
      </c>
      <c r="C5676">
        <v>46.6</v>
      </c>
      <c r="D5676" s="15">
        <f t="shared" si="1594"/>
        <v>46.6</v>
      </c>
      <c r="E5676">
        <v>32</v>
      </c>
      <c r="F5676" s="6">
        <v>0.69093700000000002</v>
      </c>
      <c r="G5676" s="6">
        <v>32.127319999999997</v>
      </c>
      <c r="H5676" s="6">
        <f t="shared" si="1585"/>
        <v>32.818256999999996</v>
      </c>
      <c r="I5676" s="6">
        <f t="shared" si="1586"/>
        <v>14.600000000000001</v>
      </c>
      <c r="J5676" s="6">
        <f t="shared" si="1587"/>
        <v>0</v>
      </c>
      <c r="K5676" s="3">
        <f t="shared" si="1595"/>
        <v>0</v>
      </c>
      <c r="L5676" s="6">
        <f t="shared" si="1588"/>
        <v>18.218256999999994</v>
      </c>
      <c r="M5676" s="6">
        <f t="shared" si="1596"/>
        <v>164.98236963999994</v>
      </c>
      <c r="N5676" s="6">
        <f t="shared" si="1597"/>
        <v>0</v>
      </c>
      <c r="O5676" s="2">
        <f t="shared" si="1589"/>
        <v>0</v>
      </c>
      <c r="P5676" s="2">
        <f t="shared" si="1598"/>
        <v>32</v>
      </c>
      <c r="Q5676" s="2">
        <f t="shared" si="1590"/>
        <v>14.600000000000001</v>
      </c>
      <c r="R5676" s="2">
        <f t="shared" si="1599"/>
        <v>14.600000000000001</v>
      </c>
      <c r="S5676" s="2">
        <f t="shared" si="1591"/>
        <v>0</v>
      </c>
      <c r="T5676" s="2">
        <f t="shared" si="1602"/>
        <v>18.218256999999994</v>
      </c>
      <c r="U5676" s="2">
        <f t="shared" si="1592"/>
        <v>0</v>
      </c>
      <c r="V5676" t="str">
        <f t="shared" si="1600"/>
        <v>Y</v>
      </c>
      <c r="W5676" s="2">
        <f t="shared" si="1601"/>
        <v>0</v>
      </c>
      <c r="X5676" s="2">
        <f t="shared" si="1593"/>
        <v>0</v>
      </c>
      <c r="Y5676" s="2"/>
    </row>
    <row r="5677" spans="1:25" x14ac:dyDescent="0.2">
      <c r="A5677">
        <v>10</v>
      </c>
      <c r="B5677" s="1">
        <v>42972.416666652905</v>
      </c>
      <c r="C5677">
        <v>48.6</v>
      </c>
      <c r="D5677" s="15">
        <f t="shared" si="1594"/>
        <v>48.6</v>
      </c>
      <c r="E5677">
        <v>32</v>
      </c>
      <c r="F5677" s="6">
        <v>0.72091000000000005</v>
      </c>
      <c r="G5677" s="6">
        <v>39.913110000000003</v>
      </c>
      <c r="H5677" s="6">
        <f t="shared" si="1585"/>
        <v>40.634020000000007</v>
      </c>
      <c r="I5677" s="6">
        <f t="shared" si="1586"/>
        <v>16.600000000000001</v>
      </c>
      <c r="J5677" s="6">
        <f t="shared" si="1587"/>
        <v>0</v>
      </c>
      <c r="K5677" s="3">
        <f t="shared" si="1595"/>
        <v>0</v>
      </c>
      <c r="L5677" s="6">
        <f t="shared" si="1588"/>
        <v>24.034020000000005</v>
      </c>
      <c r="M5677" s="6">
        <f t="shared" si="1596"/>
        <v>189.01638963999994</v>
      </c>
      <c r="N5677" s="6">
        <f t="shared" si="1597"/>
        <v>0</v>
      </c>
      <c r="O5677" s="2">
        <f t="shared" si="1589"/>
        <v>0</v>
      </c>
      <c r="P5677" s="2">
        <f t="shared" si="1598"/>
        <v>32</v>
      </c>
      <c r="Q5677" s="2">
        <f t="shared" si="1590"/>
        <v>16.600000000000001</v>
      </c>
      <c r="R5677" s="2">
        <f t="shared" si="1599"/>
        <v>16.600000000000001</v>
      </c>
      <c r="S5677" s="2">
        <f t="shared" si="1591"/>
        <v>0</v>
      </c>
      <c r="T5677" s="2">
        <f t="shared" si="1602"/>
        <v>24.034019999999998</v>
      </c>
      <c r="U5677" s="2">
        <f t="shared" si="1592"/>
        <v>0</v>
      </c>
      <c r="V5677" t="str">
        <f t="shared" si="1600"/>
        <v>Y</v>
      </c>
      <c r="W5677" s="2">
        <f t="shared" si="1601"/>
        <v>0</v>
      </c>
      <c r="X5677" s="2">
        <f t="shared" si="1593"/>
        <v>0</v>
      </c>
      <c r="Y5677" s="2"/>
    </row>
    <row r="5678" spans="1:25" x14ac:dyDescent="0.2">
      <c r="A5678">
        <v>11</v>
      </c>
      <c r="B5678" s="1">
        <v>42972.45833331957</v>
      </c>
      <c r="C5678">
        <v>49.5</v>
      </c>
      <c r="D5678" s="15">
        <f t="shared" si="1594"/>
        <v>49.5</v>
      </c>
      <c r="E5678">
        <v>32</v>
      </c>
      <c r="F5678" s="6">
        <v>0.81623500000000004</v>
      </c>
      <c r="G5678" s="6">
        <v>44.220610000000001</v>
      </c>
      <c r="H5678" s="6">
        <f t="shared" si="1585"/>
        <v>45.036845</v>
      </c>
      <c r="I5678" s="6">
        <f t="shared" si="1586"/>
        <v>17.5</v>
      </c>
      <c r="J5678" s="6">
        <f t="shared" si="1587"/>
        <v>0</v>
      </c>
      <c r="K5678" s="3">
        <f t="shared" si="1595"/>
        <v>0</v>
      </c>
      <c r="L5678" s="6">
        <f t="shared" si="1588"/>
        <v>27.536845</v>
      </c>
      <c r="M5678" s="6">
        <f t="shared" si="1596"/>
        <v>216.55323463999994</v>
      </c>
      <c r="N5678" s="6">
        <f t="shared" si="1597"/>
        <v>0</v>
      </c>
      <c r="O5678" s="2">
        <f t="shared" si="1589"/>
        <v>0</v>
      </c>
      <c r="P5678" s="2">
        <f t="shared" si="1598"/>
        <v>32</v>
      </c>
      <c r="Q5678" s="2">
        <f t="shared" si="1590"/>
        <v>17.5</v>
      </c>
      <c r="R5678" s="2">
        <f t="shared" si="1599"/>
        <v>17.5</v>
      </c>
      <c r="S5678" s="2">
        <f t="shared" si="1591"/>
        <v>0</v>
      </c>
      <c r="T5678" s="2">
        <f t="shared" si="1602"/>
        <v>27.536845</v>
      </c>
      <c r="U5678" s="2">
        <f t="shared" si="1592"/>
        <v>0</v>
      </c>
      <c r="V5678" t="str">
        <f t="shared" si="1600"/>
        <v>Y</v>
      </c>
      <c r="W5678" s="2">
        <f t="shared" si="1601"/>
        <v>0</v>
      </c>
      <c r="X5678" s="2">
        <f t="shared" si="1593"/>
        <v>0</v>
      </c>
      <c r="Y5678" s="2"/>
    </row>
    <row r="5679" spans="1:25" x14ac:dyDescent="0.2">
      <c r="A5679">
        <v>12</v>
      </c>
      <c r="B5679" s="1">
        <v>42972.499999986234</v>
      </c>
      <c r="C5679">
        <v>48.4</v>
      </c>
      <c r="D5679" s="15">
        <f t="shared" si="1594"/>
        <v>48.4</v>
      </c>
      <c r="E5679">
        <v>32</v>
      </c>
      <c r="F5679" s="6">
        <v>0.96697200000000005</v>
      </c>
      <c r="G5679" s="6">
        <v>45.32376</v>
      </c>
      <c r="H5679" s="6">
        <f t="shared" si="1585"/>
        <v>46.290731999999998</v>
      </c>
      <c r="I5679" s="6">
        <f t="shared" si="1586"/>
        <v>16.399999999999999</v>
      </c>
      <c r="J5679" s="6">
        <f t="shared" si="1587"/>
        <v>0</v>
      </c>
      <c r="K5679" s="3">
        <f t="shared" si="1595"/>
        <v>0</v>
      </c>
      <c r="L5679" s="6">
        <f t="shared" si="1588"/>
        <v>29.890732</v>
      </c>
      <c r="M5679" s="6">
        <f t="shared" si="1596"/>
        <v>220</v>
      </c>
      <c r="N5679" s="6">
        <f t="shared" si="1597"/>
        <v>26.443966639999928</v>
      </c>
      <c r="O5679" s="2">
        <f t="shared" si="1589"/>
        <v>-26.443966639999928</v>
      </c>
      <c r="P5679" s="2">
        <f t="shared" si="1598"/>
        <v>5.5560333600000718</v>
      </c>
      <c r="Q5679" s="2">
        <f t="shared" si="1590"/>
        <v>42.843966639999927</v>
      </c>
      <c r="R5679" s="2">
        <f t="shared" si="1599"/>
        <v>42.843966639999927</v>
      </c>
      <c r="S5679" s="2">
        <f t="shared" si="1591"/>
        <v>0</v>
      </c>
      <c r="T5679" s="2">
        <f t="shared" si="1602"/>
        <v>3.4467653600000574</v>
      </c>
      <c r="U5679" s="2">
        <f t="shared" si="1592"/>
        <v>0</v>
      </c>
      <c r="V5679" t="str">
        <f t="shared" si="1600"/>
        <v>Y</v>
      </c>
      <c r="W5679" s="2">
        <f t="shared" si="1601"/>
        <v>0</v>
      </c>
      <c r="X5679" s="2">
        <f t="shared" si="1593"/>
        <v>0</v>
      </c>
      <c r="Y5679" s="2"/>
    </row>
    <row r="5680" spans="1:25" x14ac:dyDescent="0.2">
      <c r="A5680">
        <v>13</v>
      </c>
      <c r="B5680" s="1">
        <v>42972.541666652898</v>
      </c>
      <c r="C5680">
        <v>49.6</v>
      </c>
      <c r="D5680" s="15">
        <f t="shared" si="1594"/>
        <v>49.6</v>
      </c>
      <c r="E5680">
        <v>32</v>
      </c>
      <c r="F5680" s="6">
        <v>0.85937699999999995</v>
      </c>
      <c r="G5680" s="6">
        <v>38.199690000000004</v>
      </c>
      <c r="H5680" s="6">
        <f t="shared" si="1585"/>
        <v>39.059067000000006</v>
      </c>
      <c r="I5680" s="6">
        <f t="shared" si="1586"/>
        <v>17.600000000000001</v>
      </c>
      <c r="J5680" s="6">
        <f t="shared" si="1587"/>
        <v>0</v>
      </c>
      <c r="K5680" s="3">
        <f t="shared" si="1595"/>
        <v>0</v>
      </c>
      <c r="L5680" s="6">
        <f t="shared" si="1588"/>
        <v>21.459067000000005</v>
      </c>
      <c r="M5680" s="6">
        <f t="shared" si="1596"/>
        <v>220</v>
      </c>
      <c r="N5680" s="6">
        <f t="shared" si="1597"/>
        <v>21.459067000000005</v>
      </c>
      <c r="O5680" s="2">
        <f t="shared" si="1589"/>
        <v>-21.459067000000005</v>
      </c>
      <c r="P5680" s="2">
        <f t="shared" si="1598"/>
        <v>10.540932999999995</v>
      </c>
      <c r="Q5680" s="2">
        <f t="shared" si="1590"/>
        <v>39.059067000000006</v>
      </c>
      <c r="R5680" s="2">
        <f t="shared" si="1599"/>
        <v>39.059067000000006</v>
      </c>
      <c r="S5680" s="2">
        <f t="shared" si="1591"/>
        <v>0</v>
      </c>
      <c r="T5680" s="2">
        <f t="shared" si="1602"/>
        <v>0</v>
      </c>
      <c r="U5680" s="2">
        <f t="shared" si="1592"/>
        <v>0</v>
      </c>
      <c r="V5680" t="str">
        <f t="shared" si="1600"/>
        <v>Y</v>
      </c>
      <c r="W5680" s="2">
        <f t="shared" si="1601"/>
        <v>0</v>
      </c>
      <c r="X5680" s="2">
        <f t="shared" si="1593"/>
        <v>0</v>
      </c>
      <c r="Y5680" s="2"/>
    </row>
    <row r="5681" spans="1:25" x14ac:dyDescent="0.2">
      <c r="A5681">
        <v>14</v>
      </c>
      <c r="B5681" s="1">
        <v>42972.583333319562</v>
      </c>
      <c r="C5681">
        <v>50.6</v>
      </c>
      <c r="D5681" s="15">
        <f t="shared" si="1594"/>
        <v>50.6</v>
      </c>
      <c r="E5681">
        <v>32</v>
      </c>
      <c r="F5681" s="6">
        <v>0.96398600000000001</v>
      </c>
      <c r="G5681" s="6">
        <v>38.025580000000005</v>
      </c>
      <c r="H5681" s="6">
        <f t="shared" si="1585"/>
        <v>38.989566000000003</v>
      </c>
      <c r="I5681" s="6">
        <f t="shared" si="1586"/>
        <v>18.600000000000001</v>
      </c>
      <c r="J5681" s="6">
        <f t="shared" si="1587"/>
        <v>0</v>
      </c>
      <c r="K5681" s="3">
        <f t="shared" si="1595"/>
        <v>0</v>
      </c>
      <c r="L5681" s="6">
        <f t="shared" si="1588"/>
        <v>20.389566000000002</v>
      </c>
      <c r="M5681" s="6">
        <f t="shared" si="1596"/>
        <v>220</v>
      </c>
      <c r="N5681" s="6">
        <f t="shared" si="1597"/>
        <v>20.389566000000002</v>
      </c>
      <c r="O5681" s="2">
        <f t="shared" si="1589"/>
        <v>-20.389566000000002</v>
      </c>
      <c r="P5681" s="2">
        <f t="shared" si="1598"/>
        <v>11.610433999999998</v>
      </c>
      <c r="Q5681" s="2">
        <f t="shared" si="1590"/>
        <v>38.989566000000003</v>
      </c>
      <c r="R5681" s="2">
        <f t="shared" si="1599"/>
        <v>38.989566000000003</v>
      </c>
      <c r="S5681" s="2">
        <f t="shared" si="1591"/>
        <v>0</v>
      </c>
      <c r="T5681" s="2">
        <f t="shared" si="1602"/>
        <v>0</v>
      </c>
      <c r="U5681" s="2">
        <f t="shared" si="1592"/>
        <v>0</v>
      </c>
      <c r="V5681" t="str">
        <f t="shared" si="1600"/>
        <v>Y</v>
      </c>
      <c r="W5681" s="2">
        <f t="shared" si="1601"/>
        <v>0</v>
      </c>
      <c r="X5681" s="2">
        <f t="shared" si="1593"/>
        <v>0</v>
      </c>
      <c r="Y5681" s="2"/>
    </row>
    <row r="5682" spans="1:25" x14ac:dyDescent="0.2">
      <c r="A5682">
        <v>15</v>
      </c>
      <c r="B5682" s="1">
        <v>42972.624999986227</v>
      </c>
      <c r="C5682">
        <v>47.9</v>
      </c>
      <c r="D5682" s="15">
        <f t="shared" si="1594"/>
        <v>47.9</v>
      </c>
      <c r="E5682">
        <v>32</v>
      </c>
      <c r="F5682" s="6">
        <v>0.80225900000000006</v>
      </c>
      <c r="G5682" s="6">
        <v>29.258209999999998</v>
      </c>
      <c r="H5682" s="6">
        <f t="shared" si="1585"/>
        <v>30.060468999999998</v>
      </c>
      <c r="I5682" s="6">
        <f t="shared" si="1586"/>
        <v>15.899999999999999</v>
      </c>
      <c r="J5682" s="6">
        <f t="shared" si="1587"/>
        <v>0</v>
      </c>
      <c r="K5682" s="3">
        <f t="shared" si="1595"/>
        <v>0</v>
      </c>
      <c r="L5682" s="6">
        <f t="shared" si="1588"/>
        <v>14.160468999999999</v>
      </c>
      <c r="M5682" s="6">
        <f t="shared" si="1596"/>
        <v>220</v>
      </c>
      <c r="N5682" s="6">
        <f t="shared" si="1597"/>
        <v>14.160469000000006</v>
      </c>
      <c r="O5682" s="2">
        <f t="shared" si="1589"/>
        <v>-14.160469000000006</v>
      </c>
      <c r="P5682" s="2">
        <f t="shared" si="1598"/>
        <v>17.839530999999994</v>
      </c>
      <c r="Q5682" s="2">
        <f t="shared" si="1590"/>
        <v>30.060469000000005</v>
      </c>
      <c r="R5682" s="2">
        <f t="shared" si="1599"/>
        <v>30.060469000000005</v>
      </c>
      <c r="S5682" s="2">
        <f t="shared" si="1591"/>
        <v>0</v>
      </c>
      <c r="T5682" s="2">
        <f t="shared" si="1602"/>
        <v>0</v>
      </c>
      <c r="U5682" s="2">
        <f t="shared" si="1592"/>
        <v>0</v>
      </c>
      <c r="V5682" t="str">
        <f t="shared" si="1600"/>
        <v>Y</v>
      </c>
      <c r="W5682" s="2">
        <f t="shared" si="1601"/>
        <v>0</v>
      </c>
      <c r="X5682" s="2">
        <f t="shared" si="1593"/>
        <v>0</v>
      </c>
      <c r="Y5682" s="2"/>
    </row>
    <row r="5683" spans="1:25" x14ac:dyDescent="0.2">
      <c r="A5683">
        <v>16</v>
      </c>
      <c r="B5683" s="1">
        <v>42972.666666652891</v>
      </c>
      <c r="C5683">
        <v>48.8</v>
      </c>
      <c r="D5683" s="15">
        <f t="shared" si="1594"/>
        <v>48.8</v>
      </c>
      <c r="E5683">
        <v>32</v>
      </c>
      <c r="F5683" s="6">
        <v>0.81734799999999996</v>
      </c>
      <c r="G5683" s="6">
        <v>18.133410000000001</v>
      </c>
      <c r="H5683" s="6">
        <f t="shared" si="1585"/>
        <v>18.950758</v>
      </c>
      <c r="I5683" s="6">
        <f t="shared" si="1586"/>
        <v>16.799999999999997</v>
      </c>
      <c r="J5683" s="6">
        <f t="shared" si="1587"/>
        <v>0</v>
      </c>
      <c r="K5683" s="3">
        <f t="shared" si="1595"/>
        <v>0</v>
      </c>
      <c r="L5683" s="6">
        <f t="shared" si="1588"/>
        <v>2.1507580000000033</v>
      </c>
      <c r="M5683" s="6">
        <f t="shared" si="1596"/>
        <v>220</v>
      </c>
      <c r="N5683" s="6">
        <f t="shared" si="1597"/>
        <v>2.1507579999999962</v>
      </c>
      <c r="O5683" s="2">
        <f t="shared" si="1589"/>
        <v>-2.1507579999999962</v>
      </c>
      <c r="P5683" s="2">
        <f t="shared" si="1598"/>
        <v>29.849242000000004</v>
      </c>
      <c r="Q5683" s="2">
        <f t="shared" si="1590"/>
        <v>18.950757999999993</v>
      </c>
      <c r="R5683" s="2">
        <f t="shared" si="1599"/>
        <v>18.950757999999993</v>
      </c>
      <c r="S5683" s="2">
        <f t="shared" si="1591"/>
        <v>0</v>
      </c>
      <c r="T5683" s="2">
        <f t="shared" si="1602"/>
        <v>0</v>
      </c>
      <c r="U5683" s="2">
        <f t="shared" si="1592"/>
        <v>0</v>
      </c>
      <c r="V5683" t="str">
        <f t="shared" si="1600"/>
        <v>Y</v>
      </c>
      <c r="W5683" s="2">
        <f t="shared" si="1601"/>
        <v>0</v>
      </c>
      <c r="X5683" s="2">
        <f t="shared" si="1593"/>
        <v>0</v>
      </c>
      <c r="Y5683" s="2"/>
    </row>
    <row r="5684" spans="1:25" x14ac:dyDescent="0.2">
      <c r="A5684">
        <v>17</v>
      </c>
      <c r="B5684" s="1">
        <v>42972.708333319555</v>
      </c>
      <c r="C5684">
        <v>49.3</v>
      </c>
      <c r="D5684" s="15">
        <f t="shared" si="1594"/>
        <v>49.3</v>
      </c>
      <c r="E5684">
        <v>32</v>
      </c>
      <c r="F5684" s="6">
        <v>1.8356300000000001</v>
      </c>
      <c r="G5684" s="6">
        <v>6.0997269999999997</v>
      </c>
      <c r="H5684" s="6">
        <f t="shared" si="1585"/>
        <v>7.9353569999999998</v>
      </c>
      <c r="I5684" s="6">
        <f t="shared" si="1586"/>
        <v>17.299999999999997</v>
      </c>
      <c r="J5684" s="6">
        <f t="shared" si="1587"/>
        <v>9.3646429999999974</v>
      </c>
      <c r="K5684" s="3">
        <f t="shared" si="1595"/>
        <v>10.702449142857148</v>
      </c>
      <c r="L5684" s="6">
        <f t="shared" si="1588"/>
        <v>0</v>
      </c>
      <c r="M5684" s="6">
        <f t="shared" si="1596"/>
        <v>209.29755085714285</v>
      </c>
      <c r="N5684" s="6">
        <f t="shared" si="1597"/>
        <v>1.3378061428571471</v>
      </c>
      <c r="O5684" s="2">
        <f t="shared" si="1589"/>
        <v>-1.3378061428571471</v>
      </c>
      <c r="P5684" s="2">
        <f t="shared" si="1598"/>
        <v>30.662193857142853</v>
      </c>
      <c r="Q5684" s="2">
        <f t="shared" si="1590"/>
        <v>18.637806142857144</v>
      </c>
      <c r="R5684" s="2">
        <f t="shared" si="1599"/>
        <v>7.9353569999999998</v>
      </c>
      <c r="S5684" s="2">
        <f t="shared" si="1591"/>
        <v>10.702449142857144</v>
      </c>
      <c r="T5684" s="2">
        <f t="shared" si="1602"/>
        <v>0</v>
      </c>
      <c r="U5684" s="2">
        <f t="shared" si="1592"/>
        <v>0</v>
      </c>
      <c r="V5684" t="str">
        <f t="shared" si="1600"/>
        <v>N</v>
      </c>
      <c r="W5684" s="2">
        <f t="shared" si="1601"/>
        <v>0</v>
      </c>
      <c r="X5684" s="2">
        <f t="shared" si="1593"/>
        <v>0</v>
      </c>
      <c r="Y5684" s="2"/>
    </row>
    <row r="5685" spans="1:25" x14ac:dyDescent="0.2">
      <c r="A5685">
        <v>18</v>
      </c>
      <c r="B5685" s="1">
        <v>42972.749999986219</v>
      </c>
      <c r="C5685">
        <v>48.7</v>
      </c>
      <c r="D5685" s="15">
        <f t="shared" si="1594"/>
        <v>48.7</v>
      </c>
      <c r="E5685">
        <v>32</v>
      </c>
      <c r="F5685" s="6">
        <v>1.9666399999999999</v>
      </c>
      <c r="G5685" s="6">
        <v>-1.5167529999999999E-2</v>
      </c>
      <c r="H5685" s="6">
        <f t="shared" si="1585"/>
        <v>1.9514724699999999</v>
      </c>
      <c r="I5685" s="6">
        <f t="shared" si="1586"/>
        <v>16.700000000000003</v>
      </c>
      <c r="J5685" s="6">
        <f t="shared" si="1587"/>
        <v>14.748527530000002</v>
      </c>
      <c r="K5685" s="3">
        <f t="shared" si="1595"/>
        <v>16.855460034285727</v>
      </c>
      <c r="L5685" s="6">
        <f t="shared" si="1588"/>
        <v>0</v>
      </c>
      <c r="M5685" s="6">
        <f t="shared" si="1596"/>
        <v>192.44209082285712</v>
      </c>
      <c r="N5685" s="6">
        <f t="shared" si="1597"/>
        <v>2.1069325042857372</v>
      </c>
      <c r="O5685" s="2">
        <f t="shared" si="1589"/>
        <v>-2.1069325042857372</v>
      </c>
      <c r="P5685" s="2">
        <f t="shared" si="1598"/>
        <v>29.893067495714263</v>
      </c>
      <c r="Q5685" s="2">
        <f t="shared" si="1590"/>
        <v>18.80693250428574</v>
      </c>
      <c r="R5685" s="2">
        <f t="shared" si="1599"/>
        <v>1.9514724699999999</v>
      </c>
      <c r="S5685" s="2">
        <f t="shared" si="1591"/>
        <v>16.855460034285741</v>
      </c>
      <c r="T5685" s="2">
        <f t="shared" si="1602"/>
        <v>0</v>
      </c>
      <c r="U5685" s="2">
        <f t="shared" si="1592"/>
        <v>0</v>
      </c>
      <c r="V5685" t="str">
        <f t="shared" si="1600"/>
        <v>N</v>
      </c>
      <c r="W5685" s="2">
        <f t="shared" si="1601"/>
        <v>0</v>
      </c>
      <c r="X5685" s="2">
        <f t="shared" si="1593"/>
        <v>0</v>
      </c>
      <c r="Y5685" s="2"/>
    </row>
    <row r="5686" spans="1:25" x14ac:dyDescent="0.2">
      <c r="A5686">
        <v>19</v>
      </c>
      <c r="B5686" s="1">
        <v>42972.791666652884</v>
      </c>
      <c r="C5686">
        <v>49.7</v>
      </c>
      <c r="D5686" s="15">
        <f t="shared" si="1594"/>
        <v>49.7</v>
      </c>
      <c r="E5686">
        <v>32</v>
      </c>
      <c r="F5686" s="6">
        <v>2.13442</v>
      </c>
      <c r="G5686" s="6">
        <v>-1.5167529999999999E-2</v>
      </c>
      <c r="H5686" s="6">
        <f t="shared" si="1585"/>
        <v>2.1192524700000002</v>
      </c>
      <c r="I5686" s="6">
        <f t="shared" si="1586"/>
        <v>17.700000000000003</v>
      </c>
      <c r="J5686" s="6">
        <f t="shared" si="1587"/>
        <v>15.580747530000004</v>
      </c>
      <c r="K5686" s="3">
        <f t="shared" si="1595"/>
        <v>17.80656860571429</v>
      </c>
      <c r="L5686" s="6">
        <f t="shared" si="1588"/>
        <v>0</v>
      </c>
      <c r="M5686" s="6">
        <f t="shared" si="1596"/>
        <v>174.63552221714284</v>
      </c>
      <c r="N5686" s="6">
        <f t="shared" si="1597"/>
        <v>2.2258210757142933</v>
      </c>
      <c r="O5686" s="2">
        <f t="shared" si="1589"/>
        <v>-2.2258210757142933</v>
      </c>
      <c r="P5686" s="2">
        <f t="shared" si="1598"/>
        <v>29.774178924285707</v>
      </c>
      <c r="Q5686" s="2">
        <f t="shared" si="1590"/>
        <v>19.925821075714296</v>
      </c>
      <c r="R5686" s="2">
        <f t="shared" si="1599"/>
        <v>2.1192524700000002</v>
      </c>
      <c r="S5686" s="2">
        <f t="shared" si="1591"/>
        <v>17.806568605714297</v>
      </c>
      <c r="T5686" s="2">
        <f t="shared" si="1602"/>
        <v>0</v>
      </c>
      <c r="U5686" s="2">
        <f t="shared" si="1592"/>
        <v>0</v>
      </c>
      <c r="V5686" t="str">
        <f t="shared" si="1600"/>
        <v>N</v>
      </c>
      <c r="W5686" s="2">
        <f t="shared" si="1601"/>
        <v>0</v>
      </c>
      <c r="X5686" s="2">
        <f t="shared" si="1593"/>
        <v>0</v>
      </c>
      <c r="Y5686" s="2"/>
    </row>
    <row r="5687" spans="1:25" x14ac:dyDescent="0.2">
      <c r="A5687">
        <v>20</v>
      </c>
      <c r="B5687" s="1">
        <v>42972.833333319548</v>
      </c>
      <c r="C5687">
        <v>49</v>
      </c>
      <c r="D5687" s="15">
        <f t="shared" si="1594"/>
        <v>49</v>
      </c>
      <c r="E5687">
        <v>32</v>
      </c>
      <c r="F5687" s="6">
        <v>2.8968400000000001</v>
      </c>
      <c r="G5687" s="6">
        <v>-1.5167529999999999E-2</v>
      </c>
      <c r="H5687" s="6">
        <f t="shared" si="1585"/>
        <v>2.8816724700000003</v>
      </c>
      <c r="I5687" s="6">
        <f t="shared" si="1586"/>
        <v>17</v>
      </c>
      <c r="J5687" s="6">
        <f t="shared" si="1587"/>
        <v>14.11832753</v>
      </c>
      <c r="K5687" s="3">
        <f t="shared" si="1595"/>
        <v>16.135231462857149</v>
      </c>
      <c r="L5687" s="6">
        <f t="shared" si="1588"/>
        <v>0</v>
      </c>
      <c r="M5687" s="6">
        <f t="shared" si="1596"/>
        <v>158.50029075428569</v>
      </c>
      <c r="N5687" s="6">
        <f t="shared" si="1597"/>
        <v>2.0169039328571614</v>
      </c>
      <c r="O5687" s="2">
        <f t="shared" si="1589"/>
        <v>-2.0169039328571614</v>
      </c>
      <c r="P5687" s="2">
        <f t="shared" si="1598"/>
        <v>29.983096067142839</v>
      </c>
      <c r="Q5687" s="2">
        <f t="shared" si="1590"/>
        <v>19.016903932857161</v>
      </c>
      <c r="R5687" s="2">
        <f t="shared" si="1599"/>
        <v>2.8816724700000003</v>
      </c>
      <c r="S5687" s="2">
        <f t="shared" si="1591"/>
        <v>16.13523146285716</v>
      </c>
      <c r="T5687" s="2">
        <f t="shared" si="1602"/>
        <v>0</v>
      </c>
      <c r="U5687" s="2">
        <f t="shared" si="1592"/>
        <v>0</v>
      </c>
      <c r="V5687" t="str">
        <f t="shared" si="1600"/>
        <v>N</v>
      </c>
      <c r="W5687" s="2">
        <f t="shared" si="1601"/>
        <v>0</v>
      </c>
      <c r="X5687" s="2">
        <f t="shared" si="1593"/>
        <v>0</v>
      </c>
      <c r="Y5687" s="2"/>
    </row>
    <row r="5688" spans="1:25" x14ac:dyDescent="0.2">
      <c r="A5688">
        <v>21</v>
      </c>
      <c r="B5688" s="1">
        <v>42972.874999986212</v>
      </c>
      <c r="C5688">
        <v>47.1</v>
      </c>
      <c r="D5688" s="15">
        <f t="shared" si="1594"/>
        <v>47.1</v>
      </c>
      <c r="E5688">
        <v>32</v>
      </c>
      <c r="F5688" s="6">
        <v>2.1495899999999999</v>
      </c>
      <c r="G5688" s="6">
        <v>-1.5167529999999999E-2</v>
      </c>
      <c r="H5688" s="6">
        <f t="shared" si="1585"/>
        <v>2.1344224700000001</v>
      </c>
      <c r="I5688" s="6">
        <f t="shared" si="1586"/>
        <v>15.100000000000001</v>
      </c>
      <c r="J5688" s="6">
        <f t="shared" si="1587"/>
        <v>12.965577530000001</v>
      </c>
      <c r="K5688" s="3">
        <f t="shared" si="1595"/>
        <v>14.817802891428585</v>
      </c>
      <c r="L5688" s="6">
        <f t="shared" si="1588"/>
        <v>0</v>
      </c>
      <c r="M5688" s="6">
        <f t="shared" si="1596"/>
        <v>143.6824878628571</v>
      </c>
      <c r="N5688" s="6">
        <f t="shared" si="1597"/>
        <v>1.8522253614285944</v>
      </c>
      <c r="O5688" s="2">
        <f t="shared" si="1589"/>
        <v>-1.8522253614285944</v>
      </c>
      <c r="P5688" s="2">
        <f t="shared" si="1598"/>
        <v>30.147774638571406</v>
      </c>
      <c r="Q5688" s="2">
        <f t="shared" si="1590"/>
        <v>16.952225361428596</v>
      </c>
      <c r="R5688" s="2">
        <f t="shared" si="1599"/>
        <v>2.1344224700000001</v>
      </c>
      <c r="S5688" s="2">
        <f t="shared" si="1591"/>
        <v>14.817802891428595</v>
      </c>
      <c r="T5688" s="2">
        <f t="shared" si="1602"/>
        <v>0</v>
      </c>
      <c r="U5688" s="2">
        <f t="shared" si="1592"/>
        <v>0</v>
      </c>
      <c r="V5688" t="str">
        <f t="shared" si="1600"/>
        <v>N</v>
      </c>
      <c r="W5688" s="2">
        <f t="shared" si="1601"/>
        <v>0</v>
      </c>
      <c r="X5688" s="2">
        <f t="shared" si="1593"/>
        <v>0</v>
      </c>
      <c r="Y5688" s="2"/>
    </row>
    <row r="5689" spans="1:25" x14ac:dyDescent="0.2">
      <c r="A5689">
        <v>22</v>
      </c>
      <c r="B5689" s="1">
        <v>42972.916666652876</v>
      </c>
      <c r="C5689">
        <v>45.1</v>
      </c>
      <c r="D5689" s="15">
        <f t="shared" si="1594"/>
        <v>45.1</v>
      </c>
      <c r="E5689">
        <v>32</v>
      </c>
      <c r="F5689" s="6">
        <v>1.73641</v>
      </c>
      <c r="G5689" s="6">
        <v>-1.5167529999999999E-2</v>
      </c>
      <c r="H5689" s="6">
        <f t="shared" si="1585"/>
        <v>1.72124247</v>
      </c>
      <c r="I5689" s="6">
        <f t="shared" si="1586"/>
        <v>13.100000000000001</v>
      </c>
      <c r="J5689" s="6">
        <f t="shared" si="1587"/>
        <v>11.378757530000001</v>
      </c>
      <c r="K5689" s="3">
        <f t="shared" si="1595"/>
        <v>13.004294320000014</v>
      </c>
      <c r="L5689" s="6">
        <f t="shared" si="1588"/>
        <v>0</v>
      </c>
      <c r="M5689" s="6">
        <f t="shared" si="1596"/>
        <v>130.67819354285709</v>
      </c>
      <c r="N5689" s="6">
        <f t="shared" si="1597"/>
        <v>1.6255367900000124</v>
      </c>
      <c r="O5689" s="2">
        <f t="shared" si="1589"/>
        <v>-1.6255367900000124</v>
      </c>
      <c r="P5689" s="2">
        <f t="shared" si="1598"/>
        <v>30.374463209999988</v>
      </c>
      <c r="Q5689" s="2">
        <f t="shared" si="1590"/>
        <v>14.725536790000014</v>
      </c>
      <c r="R5689" s="2">
        <f t="shared" si="1599"/>
        <v>1.72124247</v>
      </c>
      <c r="S5689" s="2">
        <f t="shared" si="1591"/>
        <v>13.004294320000014</v>
      </c>
      <c r="T5689" s="2">
        <f t="shared" si="1602"/>
        <v>0</v>
      </c>
      <c r="U5689" s="2">
        <f t="shared" si="1592"/>
        <v>0</v>
      </c>
      <c r="V5689" t="str">
        <f t="shared" si="1600"/>
        <v>N</v>
      </c>
      <c r="W5689" s="2">
        <f t="shared" si="1601"/>
        <v>0</v>
      </c>
      <c r="X5689" s="2">
        <f t="shared" si="1593"/>
        <v>0</v>
      </c>
      <c r="Y5689" s="2"/>
    </row>
    <row r="5690" spans="1:25" x14ac:dyDescent="0.2">
      <c r="A5690">
        <v>23</v>
      </c>
      <c r="B5690" s="1">
        <v>42972.958333319541</v>
      </c>
      <c r="C5690">
        <v>41</v>
      </c>
      <c r="D5690" s="15">
        <f t="shared" si="1594"/>
        <v>41</v>
      </c>
      <c r="E5690">
        <v>32</v>
      </c>
      <c r="F5690" s="6">
        <v>2.0232299999999999</v>
      </c>
      <c r="G5690" s="6">
        <v>-1.5167529999999999E-2</v>
      </c>
      <c r="H5690" s="6">
        <f t="shared" si="1585"/>
        <v>2.00806247</v>
      </c>
      <c r="I5690" s="6">
        <f t="shared" si="1586"/>
        <v>9</v>
      </c>
      <c r="J5690" s="6">
        <f t="shared" si="1587"/>
        <v>6.9919375299999995</v>
      </c>
      <c r="K5690" s="3">
        <f t="shared" si="1595"/>
        <v>7.990785748571426</v>
      </c>
      <c r="L5690" s="6">
        <f t="shared" si="1588"/>
        <v>0</v>
      </c>
      <c r="M5690" s="6">
        <f t="shared" si="1596"/>
        <v>122.68740779428566</v>
      </c>
      <c r="N5690" s="6">
        <f t="shared" si="1597"/>
        <v>0.9988482185714247</v>
      </c>
      <c r="O5690" s="2">
        <f t="shared" si="1589"/>
        <v>-0.9988482185714247</v>
      </c>
      <c r="P5690" s="2">
        <f t="shared" si="1598"/>
        <v>31.001151781428575</v>
      </c>
      <c r="Q5690" s="2">
        <f t="shared" si="1590"/>
        <v>9.9988482185714247</v>
      </c>
      <c r="R5690" s="2">
        <f t="shared" si="1599"/>
        <v>2.00806247</v>
      </c>
      <c r="S5690" s="2">
        <f t="shared" si="1591"/>
        <v>7.9907857485714242</v>
      </c>
      <c r="T5690" s="2">
        <f t="shared" si="1602"/>
        <v>0</v>
      </c>
      <c r="U5690" s="2">
        <f t="shared" si="1592"/>
        <v>0</v>
      </c>
      <c r="V5690" t="str">
        <f t="shared" si="1600"/>
        <v>N</v>
      </c>
      <c r="W5690" s="2">
        <f t="shared" si="1601"/>
        <v>0</v>
      </c>
      <c r="X5690" s="2">
        <f t="shared" si="1593"/>
        <v>0</v>
      </c>
      <c r="Y5690" s="2"/>
    </row>
    <row r="5691" spans="1:25" x14ac:dyDescent="0.2">
      <c r="A5691">
        <v>0</v>
      </c>
      <c r="B5691" s="1">
        <v>42972.999999986205</v>
      </c>
      <c r="C5691">
        <v>40.5</v>
      </c>
      <c r="D5691" s="15">
        <f t="shared" si="1594"/>
        <v>40.5</v>
      </c>
      <c r="E5691">
        <v>32</v>
      </c>
      <c r="F5691" s="6">
        <v>5.6566599999999996</v>
      </c>
      <c r="G5691" s="6">
        <v>-1.5167529999999999E-2</v>
      </c>
      <c r="H5691" s="6">
        <f t="shared" si="1585"/>
        <v>5.6414924699999993</v>
      </c>
      <c r="I5691" s="6">
        <f t="shared" si="1586"/>
        <v>8.5</v>
      </c>
      <c r="J5691" s="6">
        <f t="shared" si="1587"/>
        <v>2.8585075300000007</v>
      </c>
      <c r="K5691" s="3">
        <f t="shared" si="1595"/>
        <v>3.2668657485714334</v>
      </c>
      <c r="L5691" s="6">
        <f t="shared" si="1588"/>
        <v>0</v>
      </c>
      <c r="M5691" s="6">
        <f t="shared" si="1596"/>
        <v>119.42054204571423</v>
      </c>
      <c r="N5691" s="6">
        <f t="shared" si="1597"/>
        <v>0.40835821857143628</v>
      </c>
      <c r="O5691" s="2">
        <f t="shared" si="1589"/>
        <v>-0.40835821857143628</v>
      </c>
      <c r="P5691" s="2">
        <f t="shared" si="1598"/>
        <v>31.591641781428564</v>
      </c>
      <c r="Q5691" s="2">
        <f t="shared" si="1590"/>
        <v>8.9083582185714363</v>
      </c>
      <c r="R5691" s="2">
        <f t="shared" si="1599"/>
        <v>5.6414924699999993</v>
      </c>
      <c r="S5691" s="2">
        <f t="shared" si="1591"/>
        <v>3.266865748571437</v>
      </c>
      <c r="T5691" s="2">
        <f t="shared" si="1602"/>
        <v>0</v>
      </c>
      <c r="U5691" s="2">
        <f t="shared" si="1592"/>
        <v>0</v>
      </c>
      <c r="V5691" t="str">
        <f t="shared" si="1600"/>
        <v>N</v>
      </c>
      <c r="W5691" s="2">
        <f t="shared" si="1601"/>
        <v>0</v>
      </c>
      <c r="X5691" s="2">
        <f t="shared" si="1593"/>
        <v>0</v>
      </c>
      <c r="Y5691" s="2"/>
    </row>
    <row r="5692" spans="1:25" x14ac:dyDescent="0.2">
      <c r="A5692">
        <v>1</v>
      </c>
      <c r="B5692" s="1">
        <v>42973.041666652869</v>
      </c>
      <c r="C5692">
        <v>37.9</v>
      </c>
      <c r="D5692" s="15">
        <f t="shared" si="1594"/>
        <v>37.9</v>
      </c>
      <c r="E5692">
        <v>32</v>
      </c>
      <c r="F5692" s="6">
        <v>6.0244600000000004</v>
      </c>
      <c r="G5692" s="6">
        <v>-1.5167529999999999E-2</v>
      </c>
      <c r="H5692" s="6">
        <f t="shared" si="1585"/>
        <v>6.0092924700000001</v>
      </c>
      <c r="I5692" s="6">
        <f t="shared" si="1586"/>
        <v>5.8999999999999986</v>
      </c>
      <c r="J5692" s="6">
        <f t="shared" si="1587"/>
        <v>0</v>
      </c>
      <c r="K5692" s="3">
        <f t="shared" si="1595"/>
        <v>0</v>
      </c>
      <c r="L5692" s="6">
        <f t="shared" si="1588"/>
        <v>0.10929247000000153</v>
      </c>
      <c r="M5692" s="6">
        <f t="shared" si="1596"/>
        <v>119.52983451571423</v>
      </c>
      <c r="N5692" s="6">
        <f t="shared" si="1597"/>
        <v>0</v>
      </c>
      <c r="O5692" s="2">
        <f t="shared" si="1589"/>
        <v>0</v>
      </c>
      <c r="P5692" s="2">
        <f t="shared" si="1598"/>
        <v>32</v>
      </c>
      <c r="Q5692" s="2">
        <f t="shared" si="1590"/>
        <v>5.8999999999999986</v>
      </c>
      <c r="R5692" s="2">
        <f t="shared" si="1599"/>
        <v>5.8999999999999986</v>
      </c>
      <c r="S5692" s="2">
        <f t="shared" si="1591"/>
        <v>0</v>
      </c>
      <c r="T5692" s="2">
        <f t="shared" si="1602"/>
        <v>0.10929246999999975</v>
      </c>
      <c r="U5692" s="2">
        <f t="shared" si="1592"/>
        <v>0</v>
      </c>
      <c r="V5692" t="str">
        <f t="shared" si="1600"/>
        <v>N</v>
      </c>
      <c r="W5692" s="2">
        <f t="shared" si="1601"/>
        <v>0</v>
      </c>
      <c r="X5692" s="2">
        <f t="shared" si="1593"/>
        <v>0</v>
      </c>
      <c r="Y5692" s="2"/>
    </row>
    <row r="5693" spans="1:25" x14ac:dyDescent="0.2">
      <c r="A5693">
        <v>2</v>
      </c>
      <c r="B5693" s="1">
        <v>42973.083333319533</v>
      </c>
      <c r="C5693">
        <v>36.9</v>
      </c>
      <c r="D5693" s="15">
        <f t="shared" si="1594"/>
        <v>36.9</v>
      </c>
      <c r="E5693">
        <v>32</v>
      </c>
      <c r="F5693" s="6">
        <v>5.70418</v>
      </c>
      <c r="G5693" s="6">
        <v>-1.5167529999999999E-2</v>
      </c>
      <c r="H5693" s="6">
        <f t="shared" si="1585"/>
        <v>5.6890124699999998</v>
      </c>
      <c r="I5693" s="6">
        <f t="shared" si="1586"/>
        <v>4.8999999999999986</v>
      </c>
      <c r="J5693" s="6">
        <f t="shared" si="1587"/>
        <v>0</v>
      </c>
      <c r="K5693" s="3">
        <f t="shared" si="1595"/>
        <v>0</v>
      </c>
      <c r="L5693" s="6">
        <f t="shared" si="1588"/>
        <v>0.78901247000000119</v>
      </c>
      <c r="M5693" s="6">
        <f t="shared" si="1596"/>
        <v>120.31884698571423</v>
      </c>
      <c r="N5693" s="6">
        <f t="shared" si="1597"/>
        <v>0</v>
      </c>
      <c r="O5693" s="2">
        <f t="shared" si="1589"/>
        <v>0</v>
      </c>
      <c r="P5693" s="2">
        <f t="shared" si="1598"/>
        <v>32</v>
      </c>
      <c r="Q5693" s="2">
        <f t="shared" si="1590"/>
        <v>4.8999999999999986</v>
      </c>
      <c r="R5693" s="2">
        <f t="shared" si="1599"/>
        <v>4.8999999999999986</v>
      </c>
      <c r="S5693" s="2">
        <f t="shared" si="1591"/>
        <v>0</v>
      </c>
      <c r="T5693" s="2">
        <f t="shared" si="1602"/>
        <v>0.78901247000000296</v>
      </c>
      <c r="U5693" s="2">
        <f t="shared" si="1592"/>
        <v>0</v>
      </c>
      <c r="V5693" t="str">
        <f t="shared" si="1600"/>
        <v>N</v>
      </c>
      <c r="W5693" s="2">
        <f t="shared" si="1601"/>
        <v>0</v>
      </c>
      <c r="X5693" s="2">
        <f t="shared" si="1593"/>
        <v>0</v>
      </c>
      <c r="Y5693" s="2"/>
    </row>
    <row r="5694" spans="1:25" x14ac:dyDescent="0.2">
      <c r="A5694">
        <v>3</v>
      </c>
      <c r="B5694" s="1">
        <v>42973.124999986198</v>
      </c>
      <c r="C5694">
        <v>37.200000000000003</v>
      </c>
      <c r="D5694" s="15">
        <f t="shared" si="1594"/>
        <v>37.200000000000003</v>
      </c>
      <c r="E5694">
        <v>32</v>
      </c>
      <c r="F5694" s="6">
        <v>5.1436400000000004</v>
      </c>
      <c r="G5694" s="6">
        <v>-1.5167529999999999E-2</v>
      </c>
      <c r="H5694" s="6">
        <f t="shared" si="1585"/>
        <v>5.1284724700000002</v>
      </c>
      <c r="I5694" s="6">
        <f t="shared" si="1586"/>
        <v>5.2000000000000028</v>
      </c>
      <c r="J5694" s="6">
        <f t="shared" si="1587"/>
        <v>7.152753000000267E-2</v>
      </c>
      <c r="K5694" s="3">
        <f t="shared" si="1595"/>
        <v>8.1745748571435684E-2</v>
      </c>
      <c r="L5694" s="6">
        <f t="shared" si="1588"/>
        <v>0</v>
      </c>
      <c r="M5694" s="6">
        <f t="shared" si="1596"/>
        <v>120.2371012371428</v>
      </c>
      <c r="N5694" s="6">
        <f t="shared" si="1597"/>
        <v>1.0218218571438342E-2</v>
      </c>
      <c r="O5694" s="2">
        <f t="shared" si="1589"/>
        <v>-1.0218218571438342E-2</v>
      </c>
      <c r="P5694" s="2">
        <f t="shared" si="1598"/>
        <v>31.989781781428562</v>
      </c>
      <c r="Q5694" s="2">
        <f t="shared" si="1590"/>
        <v>5.2102182185714412</v>
      </c>
      <c r="R5694" s="2">
        <f t="shared" si="1599"/>
        <v>5.1284724700000002</v>
      </c>
      <c r="S5694" s="2">
        <f t="shared" si="1591"/>
        <v>8.1745748571441013E-2</v>
      </c>
      <c r="T5694" s="2">
        <f t="shared" si="1602"/>
        <v>0</v>
      </c>
      <c r="U5694" s="2">
        <f t="shared" si="1592"/>
        <v>0</v>
      </c>
      <c r="V5694" t="str">
        <f t="shared" si="1600"/>
        <v>N</v>
      </c>
      <c r="W5694" s="2">
        <f t="shared" si="1601"/>
        <v>0</v>
      </c>
      <c r="X5694" s="2">
        <f t="shared" si="1593"/>
        <v>0</v>
      </c>
      <c r="Y5694" s="2"/>
    </row>
    <row r="5695" spans="1:25" x14ac:dyDescent="0.2">
      <c r="A5695">
        <v>4</v>
      </c>
      <c r="B5695" s="1">
        <v>42973.166666652862</v>
      </c>
      <c r="C5695">
        <v>37.700000000000003</v>
      </c>
      <c r="D5695" s="15">
        <f t="shared" si="1594"/>
        <v>37.700000000000003</v>
      </c>
      <c r="E5695">
        <v>32</v>
      </c>
      <c r="F5695" s="6">
        <v>3.3874200000000001</v>
      </c>
      <c r="G5695" s="6">
        <v>-1.5167529999999999E-2</v>
      </c>
      <c r="H5695" s="6">
        <f t="shared" si="1585"/>
        <v>3.3722524700000003</v>
      </c>
      <c r="I5695" s="6">
        <f t="shared" si="1586"/>
        <v>5.7000000000000028</v>
      </c>
      <c r="J5695" s="6">
        <f t="shared" si="1587"/>
        <v>2.3277475300000026</v>
      </c>
      <c r="K5695" s="3">
        <f t="shared" si="1595"/>
        <v>2.6602828914285794</v>
      </c>
      <c r="L5695" s="6">
        <f t="shared" si="1588"/>
        <v>0</v>
      </c>
      <c r="M5695" s="6">
        <f t="shared" si="1596"/>
        <v>117.57681834571422</v>
      </c>
      <c r="N5695" s="6">
        <f t="shared" si="1597"/>
        <v>0.33253536142858309</v>
      </c>
      <c r="O5695" s="2">
        <f t="shared" si="1589"/>
        <v>-0.33253536142858309</v>
      </c>
      <c r="P5695" s="2">
        <f t="shared" si="1598"/>
        <v>31.667464638571417</v>
      </c>
      <c r="Q5695" s="2">
        <f t="shared" si="1590"/>
        <v>6.0325353614285859</v>
      </c>
      <c r="R5695" s="2">
        <f t="shared" si="1599"/>
        <v>3.3722524700000003</v>
      </c>
      <c r="S5695" s="2">
        <f t="shared" si="1591"/>
        <v>2.6602828914285856</v>
      </c>
      <c r="T5695" s="2">
        <f t="shared" si="1602"/>
        <v>0</v>
      </c>
      <c r="U5695" s="2">
        <f t="shared" si="1592"/>
        <v>0</v>
      </c>
      <c r="V5695" t="str">
        <f t="shared" si="1600"/>
        <v>N</v>
      </c>
      <c r="W5695" s="2">
        <f t="shared" si="1601"/>
        <v>0</v>
      </c>
      <c r="X5695" s="2">
        <f t="shared" si="1593"/>
        <v>0</v>
      </c>
      <c r="Y5695" s="2"/>
    </row>
    <row r="5696" spans="1:25" x14ac:dyDescent="0.2">
      <c r="A5696">
        <v>5</v>
      </c>
      <c r="B5696" s="1">
        <v>42973.208333319526</v>
      </c>
      <c r="C5696">
        <v>37.9</v>
      </c>
      <c r="D5696" s="15">
        <f t="shared" si="1594"/>
        <v>37.9</v>
      </c>
      <c r="E5696">
        <v>32</v>
      </c>
      <c r="F5696" s="6">
        <v>4.1030699999999998</v>
      </c>
      <c r="G5696" s="6">
        <v>-1.5167529999999999E-2</v>
      </c>
      <c r="H5696" s="6">
        <f t="shared" si="1585"/>
        <v>4.0879024699999995</v>
      </c>
      <c r="I5696" s="6">
        <f t="shared" si="1586"/>
        <v>5.8999999999999986</v>
      </c>
      <c r="J5696" s="6">
        <f t="shared" si="1587"/>
        <v>1.8120975299999991</v>
      </c>
      <c r="K5696" s="3">
        <f t="shared" si="1595"/>
        <v>2.0709686057142846</v>
      </c>
      <c r="L5696" s="6">
        <f t="shared" si="1588"/>
        <v>0</v>
      </c>
      <c r="M5696" s="6">
        <f t="shared" si="1596"/>
        <v>115.50584973999993</v>
      </c>
      <c r="N5696" s="6">
        <f t="shared" si="1597"/>
        <v>0.25887107571428203</v>
      </c>
      <c r="O5696" s="2">
        <f t="shared" si="1589"/>
        <v>-0.25887107571428203</v>
      </c>
      <c r="P5696" s="2">
        <f t="shared" si="1598"/>
        <v>31.741128924285718</v>
      </c>
      <c r="Q5696" s="2">
        <f t="shared" si="1590"/>
        <v>6.1588710757142806</v>
      </c>
      <c r="R5696" s="2">
        <f t="shared" si="1599"/>
        <v>4.0879024699999995</v>
      </c>
      <c r="S5696" s="2">
        <f t="shared" si="1591"/>
        <v>2.0709686057142811</v>
      </c>
      <c r="T5696" s="2">
        <f t="shared" si="1602"/>
        <v>0</v>
      </c>
      <c r="U5696" s="2">
        <f t="shared" si="1592"/>
        <v>0</v>
      </c>
      <c r="V5696" t="str">
        <f t="shared" si="1600"/>
        <v>N</v>
      </c>
      <c r="W5696" s="2">
        <f t="shared" si="1601"/>
        <v>0</v>
      </c>
      <c r="X5696" s="2">
        <f t="shared" si="1593"/>
        <v>0</v>
      </c>
      <c r="Y5696" s="2"/>
    </row>
    <row r="5697" spans="1:25" x14ac:dyDescent="0.2">
      <c r="A5697">
        <v>6</v>
      </c>
      <c r="B5697" s="1">
        <v>42973.24999998619</v>
      </c>
      <c r="C5697">
        <v>39.299999999999997</v>
      </c>
      <c r="D5697" s="15">
        <f t="shared" si="1594"/>
        <v>39.299999999999997</v>
      </c>
      <c r="E5697">
        <v>32</v>
      </c>
      <c r="F5697" s="6">
        <v>3.7695099999999999</v>
      </c>
      <c r="G5697" s="6">
        <v>0.94271216999999985</v>
      </c>
      <c r="H5697" s="6">
        <f t="shared" si="1585"/>
        <v>4.7122221699999995</v>
      </c>
      <c r="I5697" s="6">
        <f t="shared" si="1586"/>
        <v>7.2999999999999972</v>
      </c>
      <c r="J5697" s="6">
        <f t="shared" si="1587"/>
        <v>2.5877778299999976</v>
      </c>
      <c r="K5697" s="3">
        <f t="shared" si="1595"/>
        <v>2.9574603771428514</v>
      </c>
      <c r="L5697" s="6">
        <f t="shared" si="1588"/>
        <v>0</v>
      </c>
      <c r="M5697" s="6">
        <f t="shared" si="1596"/>
        <v>112.54838936285708</v>
      </c>
      <c r="N5697" s="6">
        <f t="shared" si="1597"/>
        <v>0.3696825471428582</v>
      </c>
      <c r="O5697" s="2">
        <f t="shared" si="1589"/>
        <v>-0.3696825471428582</v>
      </c>
      <c r="P5697" s="2">
        <f t="shared" si="1598"/>
        <v>31.630317452857142</v>
      </c>
      <c r="Q5697" s="2">
        <f t="shared" si="1590"/>
        <v>7.6696825471428554</v>
      </c>
      <c r="R5697" s="2">
        <f t="shared" si="1599"/>
        <v>4.7122221699999995</v>
      </c>
      <c r="S5697" s="2">
        <f t="shared" si="1591"/>
        <v>2.9574603771428558</v>
      </c>
      <c r="T5697" s="2">
        <f t="shared" si="1602"/>
        <v>0</v>
      </c>
      <c r="U5697" s="2">
        <f t="shared" si="1592"/>
        <v>0</v>
      </c>
      <c r="V5697" t="str">
        <f t="shared" si="1600"/>
        <v>N</v>
      </c>
      <c r="W5697" s="2">
        <f t="shared" si="1601"/>
        <v>0</v>
      </c>
      <c r="X5697" s="2">
        <f t="shared" si="1593"/>
        <v>0</v>
      </c>
      <c r="Y5697" s="2"/>
    </row>
    <row r="5698" spans="1:25" x14ac:dyDescent="0.2">
      <c r="A5698">
        <v>7</v>
      </c>
      <c r="B5698" s="1">
        <v>42973.291666652854</v>
      </c>
      <c r="C5698">
        <v>42</v>
      </c>
      <c r="D5698" s="15">
        <f t="shared" si="1594"/>
        <v>42</v>
      </c>
      <c r="E5698">
        <v>32</v>
      </c>
      <c r="F5698" s="6">
        <v>4.19679</v>
      </c>
      <c r="G5698" s="6">
        <v>9.6851900000000004</v>
      </c>
      <c r="H5698" s="6">
        <f t="shared" si="1585"/>
        <v>13.88198</v>
      </c>
      <c r="I5698" s="6">
        <f t="shared" si="1586"/>
        <v>10</v>
      </c>
      <c r="J5698" s="6">
        <f t="shared" si="1587"/>
        <v>0</v>
      </c>
      <c r="K5698" s="3">
        <f t="shared" si="1595"/>
        <v>0</v>
      </c>
      <c r="L5698" s="6">
        <f t="shared" si="1588"/>
        <v>3.8819800000000004</v>
      </c>
      <c r="M5698" s="6">
        <f t="shared" si="1596"/>
        <v>116.43036936285708</v>
      </c>
      <c r="N5698" s="6">
        <f t="shared" si="1597"/>
        <v>0</v>
      </c>
      <c r="O5698" s="2">
        <f t="shared" si="1589"/>
        <v>0</v>
      </c>
      <c r="P5698" s="2">
        <f t="shared" si="1598"/>
        <v>32</v>
      </c>
      <c r="Q5698" s="2">
        <f t="shared" si="1590"/>
        <v>10</v>
      </c>
      <c r="R5698" s="2">
        <f t="shared" si="1599"/>
        <v>10</v>
      </c>
      <c r="S5698" s="2">
        <f t="shared" si="1591"/>
        <v>0</v>
      </c>
      <c r="T5698" s="2">
        <f t="shared" si="1602"/>
        <v>3.8819799999999987</v>
      </c>
      <c r="U5698" s="2">
        <f t="shared" si="1592"/>
        <v>0</v>
      </c>
      <c r="V5698" t="str">
        <f t="shared" si="1600"/>
        <v>N</v>
      </c>
      <c r="W5698" s="2">
        <f t="shared" si="1601"/>
        <v>0</v>
      </c>
      <c r="X5698" s="2">
        <f t="shared" si="1593"/>
        <v>0</v>
      </c>
      <c r="Y5698" s="2"/>
    </row>
    <row r="5699" spans="1:25" x14ac:dyDescent="0.2">
      <c r="A5699">
        <v>8</v>
      </c>
      <c r="B5699" s="1">
        <v>42973.333333319519</v>
      </c>
      <c r="C5699">
        <v>44.1</v>
      </c>
      <c r="D5699" s="15">
        <f t="shared" si="1594"/>
        <v>44.1</v>
      </c>
      <c r="E5699">
        <v>32</v>
      </c>
      <c r="F5699" s="6">
        <v>4.6782700000000004</v>
      </c>
      <c r="G5699" s="6">
        <v>21.8476</v>
      </c>
      <c r="H5699" s="6">
        <f t="shared" ref="H5699:H5762" si="1603">(F5699+G5699)</f>
        <v>26.525870000000001</v>
      </c>
      <c r="I5699" s="6">
        <f t="shared" ref="I5699:I5762" si="1604">IF((D5699-E5699)&gt;0,D5699-E5699,0)</f>
        <v>12.100000000000001</v>
      </c>
      <c r="J5699" s="6">
        <f t="shared" ref="J5699:J5762" si="1605">IF((I5699-H5699)&gt;0, (I5699-H5699), (0))</f>
        <v>0</v>
      </c>
      <c r="K5699" s="3">
        <f t="shared" si="1595"/>
        <v>0</v>
      </c>
      <c r="L5699" s="6">
        <f t="shared" ref="L5699:L5762" si="1606">IF(J5699=0, H5699-I5699,0)</f>
        <v>14.42587</v>
      </c>
      <c r="M5699" s="6">
        <f t="shared" si="1596"/>
        <v>130.85623936285708</v>
      </c>
      <c r="N5699" s="6">
        <f t="shared" si="1597"/>
        <v>0</v>
      </c>
      <c r="O5699" s="2">
        <f t="shared" ref="O5699:O5762" si="1607">IF((N5699&lt;E5699-$AA$7),-N5699,$AA$7-E5699)</f>
        <v>0</v>
      </c>
      <c r="P5699" s="2">
        <f t="shared" si="1598"/>
        <v>32</v>
      </c>
      <c r="Q5699" s="2">
        <f t="shared" ref="Q5699:Q5762" si="1608">D5699-P5699</f>
        <v>12.100000000000001</v>
      </c>
      <c r="R5699" s="2">
        <f t="shared" si="1599"/>
        <v>12.100000000000001</v>
      </c>
      <c r="S5699" s="2">
        <f t="shared" ref="S5699:S5762" si="1609">IF(Q5699-R5699&gt;0, Q5699-R5699, 0)</f>
        <v>0</v>
      </c>
      <c r="T5699" s="2">
        <f t="shared" si="1602"/>
        <v>14.425870000000003</v>
      </c>
      <c r="U5699" s="2">
        <f t="shared" ref="U5699:U5762" si="1610">N5699+O5699</f>
        <v>0</v>
      </c>
      <c r="V5699" t="str">
        <f t="shared" si="1600"/>
        <v>Y</v>
      </c>
      <c r="W5699" s="2">
        <f t="shared" si="1601"/>
        <v>0</v>
      </c>
      <c r="X5699" s="2">
        <f t="shared" ref="X5699:X5762" si="1611">D5699- (P5699+R5699+S5699)</f>
        <v>0</v>
      </c>
      <c r="Y5699" s="2"/>
    </row>
    <row r="5700" spans="1:25" x14ac:dyDescent="0.2">
      <c r="A5700">
        <v>9</v>
      </c>
      <c r="B5700" s="1">
        <v>42973.374999986183</v>
      </c>
      <c r="C5700">
        <v>46.2</v>
      </c>
      <c r="D5700" s="15">
        <f t="shared" ref="D5700:D5763" si="1612">C5700/$AA$4*$AA$5</f>
        <v>46.2</v>
      </c>
      <c r="E5700">
        <v>32</v>
      </c>
      <c r="F5700" s="6">
        <v>6.0393600000000003</v>
      </c>
      <c r="G5700" s="6">
        <v>32.18665</v>
      </c>
      <c r="H5700" s="6">
        <f t="shared" si="1603"/>
        <v>38.226010000000002</v>
      </c>
      <c r="I5700" s="6">
        <f t="shared" si="1604"/>
        <v>14.200000000000003</v>
      </c>
      <c r="J5700" s="6">
        <f t="shared" si="1605"/>
        <v>0</v>
      </c>
      <c r="K5700" s="3">
        <f t="shared" ref="K5700:K5763" si="1613">IF((M5699-M5700)&gt;0,M5699-M5700,0)</f>
        <v>0</v>
      </c>
      <c r="L5700" s="6">
        <f t="shared" si="1606"/>
        <v>24.026009999999999</v>
      </c>
      <c r="M5700" s="6">
        <f t="shared" ref="M5700:M5763" si="1614">IF( (M5699-J5700/$AA$11+L5700)&gt;$AA$25, IF((M5699-J5700/$AA$11+L5700)&lt;$AA$9,(M5699-J5700/$AA$11+L5700),$AA$9), $AA$25)</f>
        <v>154.88224936285707</v>
      </c>
      <c r="N5700" s="6">
        <f t="shared" ref="N5700:N5763" si="1615">IF(((M5699-J5700+L5700)-M5700)&gt;0,((M5699-J5700+L5700)-M5700),0)</f>
        <v>0</v>
      </c>
      <c r="O5700" s="2">
        <f t="shared" si="1607"/>
        <v>0</v>
      </c>
      <c r="P5700" s="2">
        <f t="shared" ref="P5700:P5763" si="1616">E5700+O5700</f>
        <v>32</v>
      </c>
      <c r="Q5700" s="2">
        <f t="shared" si="1608"/>
        <v>14.200000000000003</v>
      </c>
      <c r="R5700" s="2">
        <f t="shared" ref="R5700:R5763" si="1617">IF(Q5700&gt;H5700, H5700, Q5700)</f>
        <v>14.200000000000003</v>
      </c>
      <c r="S5700" s="2">
        <f t="shared" si="1609"/>
        <v>0</v>
      </c>
      <c r="T5700" s="2">
        <f t="shared" si="1602"/>
        <v>24.026009999999985</v>
      </c>
      <c r="U5700" s="2">
        <f t="shared" si="1610"/>
        <v>0</v>
      </c>
      <c r="V5700" t="str">
        <f t="shared" ref="V5700:V5763" si="1618">IF(AND(A5700&gt;7,A5700&lt;17), "Y", "N")</f>
        <v>Y</v>
      </c>
      <c r="W5700" s="2">
        <f t="shared" ref="W5700:W5763" si="1619">IF(V5700="Y", U5700, 0)</f>
        <v>0</v>
      </c>
      <c r="X5700" s="2">
        <f t="shared" si="1611"/>
        <v>0</v>
      </c>
      <c r="Y5700" s="2"/>
    </row>
    <row r="5701" spans="1:25" x14ac:dyDescent="0.2">
      <c r="A5701">
        <v>10</v>
      </c>
      <c r="B5701" s="1">
        <v>42973.416666652847</v>
      </c>
      <c r="C5701">
        <v>49.9</v>
      </c>
      <c r="D5701" s="15">
        <f t="shared" si="1612"/>
        <v>49.9</v>
      </c>
      <c r="E5701">
        <v>32</v>
      </c>
      <c r="F5701" s="6">
        <v>5.7884500000000001</v>
      </c>
      <c r="G5701" s="6">
        <v>39.235599999999998</v>
      </c>
      <c r="H5701" s="6">
        <f t="shared" si="1603"/>
        <v>45.024049999999995</v>
      </c>
      <c r="I5701" s="6">
        <f t="shared" si="1604"/>
        <v>17.899999999999999</v>
      </c>
      <c r="J5701" s="6">
        <f t="shared" si="1605"/>
        <v>0</v>
      </c>
      <c r="K5701" s="3">
        <f t="shared" si="1613"/>
        <v>0</v>
      </c>
      <c r="L5701" s="6">
        <f t="shared" si="1606"/>
        <v>27.124049999999997</v>
      </c>
      <c r="M5701" s="6">
        <f t="shared" si="1614"/>
        <v>182.00629936285708</v>
      </c>
      <c r="N5701" s="6">
        <f t="shared" si="1615"/>
        <v>0</v>
      </c>
      <c r="O5701" s="2">
        <f t="shared" si="1607"/>
        <v>0</v>
      </c>
      <c r="P5701" s="2">
        <f t="shared" si="1616"/>
        <v>32</v>
      </c>
      <c r="Q5701" s="2">
        <f t="shared" si="1608"/>
        <v>17.899999999999999</v>
      </c>
      <c r="R5701" s="2">
        <f t="shared" si="1617"/>
        <v>17.899999999999999</v>
      </c>
      <c r="S5701" s="2">
        <f t="shared" si="1609"/>
        <v>0</v>
      </c>
      <c r="T5701" s="2">
        <f t="shared" si="1602"/>
        <v>27.124050000000011</v>
      </c>
      <c r="U5701" s="2">
        <f t="shared" si="1610"/>
        <v>0</v>
      </c>
      <c r="V5701" t="str">
        <f t="shared" si="1618"/>
        <v>Y</v>
      </c>
      <c r="W5701" s="2">
        <f t="shared" si="1619"/>
        <v>0</v>
      </c>
      <c r="X5701" s="2">
        <f t="shared" si="1611"/>
        <v>0</v>
      </c>
      <c r="Y5701" s="2"/>
    </row>
    <row r="5702" spans="1:25" x14ac:dyDescent="0.2">
      <c r="A5702">
        <v>11</v>
      </c>
      <c r="B5702" s="1">
        <v>42973.458333319511</v>
      </c>
      <c r="C5702">
        <v>49.5</v>
      </c>
      <c r="D5702" s="15">
        <f t="shared" si="1612"/>
        <v>49.5</v>
      </c>
      <c r="E5702">
        <v>32</v>
      </c>
      <c r="F5702" s="6">
        <v>6.9387100000000004</v>
      </c>
      <c r="G5702" s="6">
        <v>42.831299999999999</v>
      </c>
      <c r="H5702" s="6">
        <f t="shared" si="1603"/>
        <v>49.770009999999999</v>
      </c>
      <c r="I5702" s="6">
        <f t="shared" si="1604"/>
        <v>17.5</v>
      </c>
      <c r="J5702" s="6">
        <f t="shared" si="1605"/>
        <v>0</v>
      </c>
      <c r="K5702" s="3">
        <f t="shared" si="1613"/>
        <v>0</v>
      </c>
      <c r="L5702" s="6">
        <f t="shared" si="1606"/>
        <v>32.270009999999999</v>
      </c>
      <c r="M5702" s="6">
        <f t="shared" si="1614"/>
        <v>214.27630936285709</v>
      </c>
      <c r="N5702" s="6">
        <f t="shared" si="1615"/>
        <v>0</v>
      </c>
      <c r="O5702" s="2">
        <f t="shared" si="1607"/>
        <v>0</v>
      </c>
      <c r="P5702" s="2">
        <f t="shared" si="1616"/>
        <v>32</v>
      </c>
      <c r="Q5702" s="2">
        <f t="shared" si="1608"/>
        <v>17.5</v>
      </c>
      <c r="R5702" s="2">
        <f t="shared" si="1617"/>
        <v>17.5</v>
      </c>
      <c r="S5702" s="2">
        <f t="shared" si="1609"/>
        <v>0</v>
      </c>
      <c r="T5702" s="2">
        <f t="shared" si="1602"/>
        <v>32.270010000000013</v>
      </c>
      <c r="U5702" s="2">
        <f t="shared" si="1610"/>
        <v>0</v>
      </c>
      <c r="V5702" t="str">
        <f t="shared" si="1618"/>
        <v>Y</v>
      </c>
      <c r="W5702" s="2">
        <f t="shared" si="1619"/>
        <v>0</v>
      </c>
      <c r="X5702" s="2">
        <f t="shared" si="1611"/>
        <v>0</v>
      </c>
      <c r="Y5702" s="2"/>
    </row>
    <row r="5703" spans="1:25" x14ac:dyDescent="0.2">
      <c r="A5703">
        <v>12</v>
      </c>
      <c r="B5703" s="1">
        <v>42973.499999986176</v>
      </c>
      <c r="C5703">
        <v>50.1</v>
      </c>
      <c r="D5703" s="15">
        <f t="shared" si="1612"/>
        <v>50.1</v>
      </c>
      <c r="E5703">
        <v>32</v>
      </c>
      <c r="F5703" s="6">
        <v>6.8236699999999999</v>
      </c>
      <c r="G5703" s="6">
        <v>45.267199999999995</v>
      </c>
      <c r="H5703" s="6">
        <f t="shared" si="1603"/>
        <v>52.090869999999995</v>
      </c>
      <c r="I5703" s="6">
        <f t="shared" si="1604"/>
        <v>18.100000000000001</v>
      </c>
      <c r="J5703" s="6">
        <f t="shared" si="1605"/>
        <v>0</v>
      </c>
      <c r="K5703" s="3">
        <f t="shared" si="1613"/>
        <v>0</v>
      </c>
      <c r="L5703" s="6">
        <f t="shared" si="1606"/>
        <v>33.990869999999994</v>
      </c>
      <c r="M5703" s="6">
        <f t="shared" si="1614"/>
        <v>220</v>
      </c>
      <c r="N5703" s="6">
        <f t="shared" si="1615"/>
        <v>28.267179362857092</v>
      </c>
      <c r="O5703" s="2">
        <f t="shared" si="1607"/>
        <v>-28.267179362857092</v>
      </c>
      <c r="P5703" s="2">
        <f t="shared" si="1616"/>
        <v>3.7328206371429076</v>
      </c>
      <c r="Q5703" s="2">
        <f t="shared" si="1608"/>
        <v>46.367179362857094</v>
      </c>
      <c r="R5703" s="2">
        <f t="shared" si="1617"/>
        <v>46.367179362857094</v>
      </c>
      <c r="S5703" s="2">
        <f t="shared" si="1609"/>
        <v>0</v>
      </c>
      <c r="T5703" s="2">
        <f t="shared" si="1602"/>
        <v>5.7236906371429086</v>
      </c>
      <c r="U5703" s="2">
        <f t="shared" si="1610"/>
        <v>0</v>
      </c>
      <c r="V5703" t="str">
        <f t="shared" si="1618"/>
        <v>Y</v>
      </c>
      <c r="W5703" s="2">
        <f t="shared" si="1619"/>
        <v>0</v>
      </c>
      <c r="X5703" s="2">
        <f t="shared" si="1611"/>
        <v>0</v>
      </c>
      <c r="Y5703" s="2"/>
    </row>
    <row r="5704" spans="1:25" x14ac:dyDescent="0.2">
      <c r="A5704">
        <v>13</v>
      </c>
      <c r="B5704" s="1">
        <v>42973.54166665284</v>
      </c>
      <c r="C5704">
        <v>50.6</v>
      </c>
      <c r="D5704" s="15">
        <f t="shared" si="1612"/>
        <v>50.6</v>
      </c>
      <c r="E5704">
        <v>32</v>
      </c>
      <c r="F5704" s="6">
        <v>6.2408400000000004</v>
      </c>
      <c r="G5704" s="6">
        <v>42.933720000000001</v>
      </c>
      <c r="H5704" s="6">
        <f t="shared" si="1603"/>
        <v>49.17456</v>
      </c>
      <c r="I5704" s="6">
        <f t="shared" si="1604"/>
        <v>18.600000000000001</v>
      </c>
      <c r="J5704" s="6">
        <f t="shared" si="1605"/>
        <v>0</v>
      </c>
      <c r="K5704" s="3">
        <f t="shared" si="1613"/>
        <v>0</v>
      </c>
      <c r="L5704" s="6">
        <f t="shared" si="1606"/>
        <v>30.574559999999998</v>
      </c>
      <c r="M5704" s="6">
        <f t="shared" si="1614"/>
        <v>220</v>
      </c>
      <c r="N5704" s="6">
        <f t="shared" si="1615"/>
        <v>30.574559999999991</v>
      </c>
      <c r="O5704" s="2">
        <f t="shared" si="1607"/>
        <v>-30.574559999999991</v>
      </c>
      <c r="P5704" s="2">
        <f t="shared" si="1616"/>
        <v>1.4254400000000089</v>
      </c>
      <c r="Q5704" s="2">
        <f t="shared" si="1608"/>
        <v>49.174559999999992</v>
      </c>
      <c r="R5704" s="2">
        <f t="shared" si="1617"/>
        <v>49.174559999999992</v>
      </c>
      <c r="S5704" s="2">
        <f t="shared" si="1609"/>
        <v>0</v>
      </c>
      <c r="T5704" s="2">
        <f t="shared" si="1602"/>
        <v>0</v>
      </c>
      <c r="U5704" s="2">
        <f t="shared" si="1610"/>
        <v>0</v>
      </c>
      <c r="V5704" t="str">
        <f t="shared" si="1618"/>
        <v>Y</v>
      </c>
      <c r="W5704" s="2">
        <f t="shared" si="1619"/>
        <v>0</v>
      </c>
      <c r="X5704" s="2">
        <f t="shared" si="1611"/>
        <v>0</v>
      </c>
      <c r="Y5704" s="2"/>
    </row>
    <row r="5705" spans="1:25" x14ac:dyDescent="0.2">
      <c r="A5705">
        <v>14</v>
      </c>
      <c r="B5705" s="1">
        <v>42973.583333319504</v>
      </c>
      <c r="C5705">
        <v>51.4</v>
      </c>
      <c r="D5705" s="15">
        <f t="shared" si="1612"/>
        <v>51.4</v>
      </c>
      <c r="E5705">
        <v>32</v>
      </c>
      <c r="F5705" s="6">
        <v>5.6565000000000003</v>
      </c>
      <c r="G5705" s="6">
        <v>37.585120000000003</v>
      </c>
      <c r="H5705" s="6">
        <f t="shared" si="1603"/>
        <v>43.241620000000005</v>
      </c>
      <c r="I5705" s="6">
        <f t="shared" si="1604"/>
        <v>19.399999999999999</v>
      </c>
      <c r="J5705" s="6">
        <f t="shared" si="1605"/>
        <v>0</v>
      </c>
      <c r="K5705" s="3">
        <f t="shared" si="1613"/>
        <v>0</v>
      </c>
      <c r="L5705" s="6">
        <f t="shared" si="1606"/>
        <v>23.841620000000006</v>
      </c>
      <c r="M5705" s="6">
        <f t="shared" si="1614"/>
        <v>220</v>
      </c>
      <c r="N5705" s="6">
        <f t="shared" si="1615"/>
        <v>23.841620000000006</v>
      </c>
      <c r="O5705" s="2">
        <f t="shared" si="1607"/>
        <v>-23.841620000000006</v>
      </c>
      <c r="P5705" s="2">
        <f t="shared" si="1616"/>
        <v>8.158379999999994</v>
      </c>
      <c r="Q5705" s="2">
        <f t="shared" si="1608"/>
        <v>43.241620000000005</v>
      </c>
      <c r="R5705" s="2">
        <f t="shared" si="1617"/>
        <v>43.241620000000005</v>
      </c>
      <c r="S5705" s="2">
        <f t="shared" si="1609"/>
        <v>0</v>
      </c>
      <c r="T5705" s="2">
        <f t="shared" si="1602"/>
        <v>0</v>
      </c>
      <c r="U5705" s="2">
        <f t="shared" si="1610"/>
        <v>0</v>
      </c>
      <c r="V5705" t="str">
        <f t="shared" si="1618"/>
        <v>Y</v>
      </c>
      <c r="W5705" s="2">
        <f t="shared" si="1619"/>
        <v>0</v>
      </c>
      <c r="X5705" s="2">
        <f t="shared" si="1611"/>
        <v>0</v>
      </c>
      <c r="Y5705" s="2"/>
    </row>
    <row r="5706" spans="1:25" x14ac:dyDescent="0.2">
      <c r="A5706">
        <v>15</v>
      </c>
      <c r="B5706" s="1">
        <v>42973.624999986168</v>
      </c>
      <c r="C5706">
        <v>51.7</v>
      </c>
      <c r="D5706" s="15">
        <f t="shared" si="1612"/>
        <v>51.7</v>
      </c>
      <c r="E5706">
        <v>32</v>
      </c>
      <c r="F5706" s="6">
        <v>5.7530599999999996</v>
      </c>
      <c r="G5706" s="6">
        <v>28.459689999999998</v>
      </c>
      <c r="H5706" s="6">
        <f t="shared" si="1603"/>
        <v>34.21275</v>
      </c>
      <c r="I5706" s="6">
        <f t="shared" si="1604"/>
        <v>19.700000000000003</v>
      </c>
      <c r="J5706" s="6">
        <f t="shared" si="1605"/>
        <v>0</v>
      </c>
      <c r="K5706" s="3">
        <f t="shared" si="1613"/>
        <v>0</v>
      </c>
      <c r="L5706" s="6">
        <f t="shared" si="1606"/>
        <v>14.512749999999997</v>
      </c>
      <c r="M5706" s="6">
        <f t="shared" si="1614"/>
        <v>220</v>
      </c>
      <c r="N5706" s="6">
        <f t="shared" si="1615"/>
        <v>14.512749999999983</v>
      </c>
      <c r="O5706" s="2">
        <f t="shared" si="1607"/>
        <v>-14.512749999999983</v>
      </c>
      <c r="P5706" s="2">
        <f t="shared" si="1616"/>
        <v>17.487250000000017</v>
      </c>
      <c r="Q5706" s="2">
        <f t="shared" si="1608"/>
        <v>34.212749999999986</v>
      </c>
      <c r="R5706" s="2">
        <f t="shared" si="1617"/>
        <v>34.212749999999986</v>
      </c>
      <c r="S5706" s="2">
        <f t="shared" si="1609"/>
        <v>0</v>
      </c>
      <c r="T5706" s="2">
        <f t="shared" ref="T5706:T5769" si="1620">IF(Q5706-R5706&gt;0, 0, ABS(M5705-M5706))</f>
        <v>0</v>
      </c>
      <c r="U5706" s="2">
        <f t="shared" si="1610"/>
        <v>0</v>
      </c>
      <c r="V5706" t="str">
        <f t="shared" si="1618"/>
        <v>Y</v>
      </c>
      <c r="W5706" s="2">
        <f t="shared" si="1619"/>
        <v>0</v>
      </c>
      <c r="X5706" s="2">
        <f t="shared" si="1611"/>
        <v>0</v>
      </c>
      <c r="Y5706" s="2"/>
    </row>
    <row r="5707" spans="1:25" x14ac:dyDescent="0.2">
      <c r="A5707">
        <v>16</v>
      </c>
      <c r="B5707" s="1">
        <v>42973.666666652833</v>
      </c>
      <c r="C5707">
        <v>51.9</v>
      </c>
      <c r="D5707" s="15">
        <f t="shared" si="1612"/>
        <v>51.9</v>
      </c>
      <c r="E5707">
        <v>32</v>
      </c>
      <c r="F5707" s="6">
        <v>5.1314000000000002</v>
      </c>
      <c r="G5707" s="6">
        <v>17.763770000000001</v>
      </c>
      <c r="H5707" s="6">
        <f t="shared" si="1603"/>
        <v>22.89517</v>
      </c>
      <c r="I5707" s="6">
        <f t="shared" si="1604"/>
        <v>19.899999999999999</v>
      </c>
      <c r="J5707" s="6">
        <f t="shared" si="1605"/>
        <v>0</v>
      </c>
      <c r="K5707" s="3">
        <f t="shared" si="1613"/>
        <v>0</v>
      </c>
      <c r="L5707" s="6">
        <f t="shared" si="1606"/>
        <v>2.9951700000000017</v>
      </c>
      <c r="M5707" s="6">
        <f t="shared" si="1614"/>
        <v>220</v>
      </c>
      <c r="N5707" s="6">
        <f t="shared" si="1615"/>
        <v>2.9951700000000017</v>
      </c>
      <c r="O5707" s="2">
        <f t="shared" si="1607"/>
        <v>-2.9951700000000017</v>
      </c>
      <c r="P5707" s="2">
        <f t="shared" si="1616"/>
        <v>29.004829999999998</v>
      </c>
      <c r="Q5707" s="2">
        <f t="shared" si="1608"/>
        <v>22.89517</v>
      </c>
      <c r="R5707" s="2">
        <f t="shared" si="1617"/>
        <v>22.89517</v>
      </c>
      <c r="S5707" s="2">
        <f t="shared" si="1609"/>
        <v>0</v>
      </c>
      <c r="T5707" s="2">
        <f t="shared" si="1620"/>
        <v>0</v>
      </c>
      <c r="U5707" s="2">
        <f t="shared" si="1610"/>
        <v>0</v>
      </c>
      <c r="V5707" t="str">
        <f t="shared" si="1618"/>
        <v>Y</v>
      </c>
      <c r="W5707" s="2">
        <f t="shared" si="1619"/>
        <v>0</v>
      </c>
      <c r="X5707" s="2">
        <f t="shared" si="1611"/>
        <v>0</v>
      </c>
      <c r="Y5707" s="2"/>
    </row>
    <row r="5708" spans="1:25" x14ac:dyDescent="0.2">
      <c r="A5708">
        <v>17</v>
      </c>
      <c r="B5708" s="1">
        <v>42973.708333319497</v>
      </c>
      <c r="C5708">
        <v>51.2</v>
      </c>
      <c r="D5708" s="15">
        <f t="shared" si="1612"/>
        <v>51.2</v>
      </c>
      <c r="E5708">
        <v>32</v>
      </c>
      <c r="F5708" s="6">
        <v>3.5012599999999998</v>
      </c>
      <c r="G5708" s="6">
        <v>6.1452260000000001</v>
      </c>
      <c r="H5708" s="6">
        <f t="shared" si="1603"/>
        <v>9.6464859999999994</v>
      </c>
      <c r="I5708" s="6">
        <f t="shared" si="1604"/>
        <v>19.200000000000003</v>
      </c>
      <c r="J5708" s="6">
        <f t="shared" si="1605"/>
        <v>9.5535140000000034</v>
      </c>
      <c r="K5708" s="3">
        <f t="shared" si="1613"/>
        <v>10.918301714285718</v>
      </c>
      <c r="L5708" s="6">
        <f t="shared" si="1606"/>
        <v>0</v>
      </c>
      <c r="M5708" s="6">
        <f t="shared" si="1614"/>
        <v>209.08169828571428</v>
      </c>
      <c r="N5708" s="6">
        <f t="shared" si="1615"/>
        <v>1.3647877142857112</v>
      </c>
      <c r="O5708" s="2">
        <f t="shared" si="1607"/>
        <v>-1.3647877142857112</v>
      </c>
      <c r="P5708" s="2">
        <f t="shared" si="1616"/>
        <v>30.635212285714289</v>
      </c>
      <c r="Q5708" s="2">
        <f t="shared" si="1608"/>
        <v>20.564787714285714</v>
      </c>
      <c r="R5708" s="2">
        <f t="shared" si="1617"/>
        <v>9.6464859999999994</v>
      </c>
      <c r="S5708" s="2">
        <f t="shared" si="1609"/>
        <v>10.918301714285715</v>
      </c>
      <c r="T5708" s="2">
        <f t="shared" si="1620"/>
        <v>0</v>
      </c>
      <c r="U5708" s="2">
        <f t="shared" si="1610"/>
        <v>0</v>
      </c>
      <c r="V5708" t="str">
        <f t="shared" si="1618"/>
        <v>N</v>
      </c>
      <c r="W5708" s="2">
        <f t="shared" si="1619"/>
        <v>0</v>
      </c>
      <c r="X5708" s="2">
        <f t="shared" si="1611"/>
        <v>0</v>
      </c>
      <c r="Y5708" s="2"/>
    </row>
    <row r="5709" spans="1:25" x14ac:dyDescent="0.2">
      <c r="A5709">
        <v>18</v>
      </c>
      <c r="B5709" s="1">
        <v>42973.749999986161</v>
      </c>
      <c r="C5709">
        <v>50.2</v>
      </c>
      <c r="D5709" s="15">
        <f t="shared" si="1612"/>
        <v>50.2</v>
      </c>
      <c r="E5709">
        <v>32</v>
      </c>
      <c r="F5709" s="6">
        <v>3.01118</v>
      </c>
      <c r="G5709" s="6">
        <v>-1.5167529999999999E-2</v>
      </c>
      <c r="H5709" s="6">
        <f t="shared" si="1603"/>
        <v>2.9960124700000001</v>
      </c>
      <c r="I5709" s="6">
        <f t="shared" si="1604"/>
        <v>18.200000000000003</v>
      </c>
      <c r="J5709" s="6">
        <f t="shared" si="1605"/>
        <v>15.203987530000003</v>
      </c>
      <c r="K5709" s="3">
        <f t="shared" si="1613"/>
        <v>17.375985748571424</v>
      </c>
      <c r="L5709" s="6">
        <f t="shared" si="1606"/>
        <v>0</v>
      </c>
      <c r="M5709" s="6">
        <f t="shared" si="1614"/>
        <v>191.70571253714286</v>
      </c>
      <c r="N5709" s="6">
        <f t="shared" si="1615"/>
        <v>2.1719982185714173</v>
      </c>
      <c r="O5709" s="2">
        <f t="shared" si="1607"/>
        <v>-2.1719982185714173</v>
      </c>
      <c r="P5709" s="2">
        <f t="shared" si="1616"/>
        <v>29.828001781428583</v>
      </c>
      <c r="Q5709" s="2">
        <f t="shared" si="1608"/>
        <v>20.37199821857142</v>
      </c>
      <c r="R5709" s="2">
        <f t="shared" si="1617"/>
        <v>2.9960124700000001</v>
      </c>
      <c r="S5709" s="2">
        <f t="shared" si="1609"/>
        <v>17.37598574857142</v>
      </c>
      <c r="T5709" s="2">
        <f t="shared" si="1620"/>
        <v>0</v>
      </c>
      <c r="U5709" s="2">
        <f t="shared" si="1610"/>
        <v>0</v>
      </c>
      <c r="V5709" t="str">
        <f t="shared" si="1618"/>
        <v>N</v>
      </c>
      <c r="W5709" s="2">
        <f t="shared" si="1619"/>
        <v>0</v>
      </c>
      <c r="X5709" s="2">
        <f t="shared" si="1611"/>
        <v>0</v>
      </c>
      <c r="Y5709" s="2"/>
    </row>
    <row r="5710" spans="1:25" x14ac:dyDescent="0.2">
      <c r="A5710">
        <v>19</v>
      </c>
      <c r="B5710" s="1">
        <v>42973.791666652825</v>
      </c>
      <c r="C5710">
        <v>49.8</v>
      </c>
      <c r="D5710" s="15">
        <f t="shared" si="1612"/>
        <v>49.8</v>
      </c>
      <c r="E5710">
        <v>32</v>
      </c>
      <c r="F5710" s="6">
        <v>1.8440000000000001</v>
      </c>
      <c r="G5710" s="6">
        <v>-1.5167529999999999E-2</v>
      </c>
      <c r="H5710" s="6">
        <f t="shared" si="1603"/>
        <v>1.82883247</v>
      </c>
      <c r="I5710" s="6">
        <f t="shared" si="1604"/>
        <v>17.799999999999997</v>
      </c>
      <c r="J5710" s="6">
        <f t="shared" si="1605"/>
        <v>15.971167529999997</v>
      </c>
      <c r="K5710" s="3">
        <f t="shared" si="1613"/>
        <v>18.252762891428574</v>
      </c>
      <c r="L5710" s="6">
        <f t="shared" si="1606"/>
        <v>0</v>
      </c>
      <c r="M5710" s="6">
        <f t="shared" si="1614"/>
        <v>173.45294964571428</v>
      </c>
      <c r="N5710" s="6">
        <f t="shared" si="1615"/>
        <v>2.2815953614285718</v>
      </c>
      <c r="O5710" s="2">
        <f t="shared" si="1607"/>
        <v>-2.2815953614285718</v>
      </c>
      <c r="P5710" s="2">
        <f t="shared" si="1616"/>
        <v>29.718404638571428</v>
      </c>
      <c r="Q5710" s="2">
        <f t="shared" si="1608"/>
        <v>20.081595361428569</v>
      </c>
      <c r="R5710" s="2">
        <f t="shared" si="1617"/>
        <v>1.82883247</v>
      </c>
      <c r="S5710" s="2">
        <f t="shared" si="1609"/>
        <v>18.252762891428567</v>
      </c>
      <c r="T5710" s="2">
        <f t="shared" si="1620"/>
        <v>0</v>
      </c>
      <c r="U5710" s="2">
        <f t="shared" si="1610"/>
        <v>0</v>
      </c>
      <c r="V5710" t="str">
        <f t="shared" si="1618"/>
        <v>N</v>
      </c>
      <c r="W5710" s="2">
        <f t="shared" si="1619"/>
        <v>0</v>
      </c>
      <c r="X5710" s="2">
        <f t="shared" si="1611"/>
        <v>0</v>
      </c>
      <c r="Y5710" s="2"/>
    </row>
    <row r="5711" spans="1:25" x14ac:dyDescent="0.2">
      <c r="A5711">
        <v>20</v>
      </c>
      <c r="B5711" s="1">
        <v>42973.83333331949</v>
      </c>
      <c r="C5711">
        <v>50.4</v>
      </c>
      <c r="D5711" s="15">
        <f t="shared" si="1612"/>
        <v>50.4</v>
      </c>
      <c r="E5711">
        <v>32</v>
      </c>
      <c r="F5711" s="6">
        <v>1.5640000000000001</v>
      </c>
      <c r="G5711" s="6">
        <v>-1.5167529999999999E-2</v>
      </c>
      <c r="H5711" s="6">
        <f t="shared" si="1603"/>
        <v>1.54883247</v>
      </c>
      <c r="I5711" s="6">
        <f t="shared" si="1604"/>
        <v>18.399999999999999</v>
      </c>
      <c r="J5711" s="6">
        <f t="shared" si="1605"/>
        <v>16.851167529999998</v>
      </c>
      <c r="K5711" s="3">
        <f t="shared" si="1613"/>
        <v>19.258477177142851</v>
      </c>
      <c r="L5711" s="6">
        <f t="shared" si="1606"/>
        <v>0</v>
      </c>
      <c r="M5711" s="6">
        <f t="shared" si="1614"/>
        <v>154.19447246857143</v>
      </c>
      <c r="N5711" s="6">
        <f t="shared" si="1615"/>
        <v>2.4073096471428528</v>
      </c>
      <c r="O5711" s="2">
        <f t="shared" si="1607"/>
        <v>-2.4073096471428528</v>
      </c>
      <c r="P5711" s="2">
        <f t="shared" si="1616"/>
        <v>29.592690352857147</v>
      </c>
      <c r="Q5711" s="2">
        <f t="shared" si="1608"/>
        <v>20.807309647142851</v>
      </c>
      <c r="R5711" s="2">
        <f t="shared" si="1617"/>
        <v>1.54883247</v>
      </c>
      <c r="S5711" s="2">
        <f t="shared" si="1609"/>
        <v>19.258477177142851</v>
      </c>
      <c r="T5711" s="2">
        <f t="shared" si="1620"/>
        <v>0</v>
      </c>
      <c r="U5711" s="2">
        <f t="shared" si="1610"/>
        <v>0</v>
      </c>
      <c r="V5711" t="str">
        <f t="shared" si="1618"/>
        <v>N</v>
      </c>
      <c r="W5711" s="2">
        <f t="shared" si="1619"/>
        <v>0</v>
      </c>
      <c r="X5711" s="2">
        <f t="shared" si="1611"/>
        <v>0</v>
      </c>
      <c r="Y5711" s="2"/>
    </row>
    <row r="5712" spans="1:25" x14ac:dyDescent="0.2">
      <c r="A5712">
        <v>21</v>
      </c>
      <c r="B5712" s="1">
        <v>42973.874999986154</v>
      </c>
      <c r="C5712">
        <v>47.6</v>
      </c>
      <c r="D5712" s="15">
        <f t="shared" si="1612"/>
        <v>47.6</v>
      </c>
      <c r="E5712">
        <v>32</v>
      </c>
      <c r="F5712" s="6">
        <v>2.3563399999999999</v>
      </c>
      <c r="G5712" s="6">
        <v>-1.5167529999999999E-2</v>
      </c>
      <c r="H5712" s="6">
        <f t="shared" si="1603"/>
        <v>2.3411724700000001</v>
      </c>
      <c r="I5712" s="6">
        <f t="shared" si="1604"/>
        <v>15.600000000000001</v>
      </c>
      <c r="J5712" s="6">
        <f t="shared" si="1605"/>
        <v>13.258827530000001</v>
      </c>
      <c r="K5712" s="3">
        <f t="shared" si="1613"/>
        <v>15.152945748571426</v>
      </c>
      <c r="L5712" s="6">
        <f t="shared" si="1606"/>
        <v>0</v>
      </c>
      <c r="M5712" s="6">
        <f t="shared" si="1614"/>
        <v>139.04152672000001</v>
      </c>
      <c r="N5712" s="6">
        <f t="shared" si="1615"/>
        <v>1.8941182185714354</v>
      </c>
      <c r="O5712" s="2">
        <f t="shared" si="1607"/>
        <v>-1.8941182185714354</v>
      </c>
      <c r="P5712" s="2">
        <f t="shared" si="1616"/>
        <v>30.105881781428565</v>
      </c>
      <c r="Q5712" s="2">
        <f t="shared" si="1608"/>
        <v>17.494118218571437</v>
      </c>
      <c r="R5712" s="2">
        <f t="shared" si="1617"/>
        <v>2.3411724700000001</v>
      </c>
      <c r="S5712" s="2">
        <f t="shared" si="1609"/>
        <v>15.152945748571437</v>
      </c>
      <c r="T5712" s="2">
        <f t="shared" si="1620"/>
        <v>0</v>
      </c>
      <c r="U5712" s="2">
        <f t="shared" si="1610"/>
        <v>0</v>
      </c>
      <c r="V5712" t="str">
        <f t="shared" si="1618"/>
        <v>N</v>
      </c>
      <c r="W5712" s="2">
        <f t="shared" si="1619"/>
        <v>0</v>
      </c>
      <c r="X5712" s="2">
        <f t="shared" si="1611"/>
        <v>0</v>
      </c>
      <c r="Y5712" s="2"/>
    </row>
    <row r="5713" spans="1:25" x14ac:dyDescent="0.2">
      <c r="A5713">
        <v>22</v>
      </c>
      <c r="B5713" s="1">
        <v>42973.916666652818</v>
      </c>
      <c r="C5713">
        <v>45.6</v>
      </c>
      <c r="D5713" s="15">
        <f t="shared" si="1612"/>
        <v>45.6</v>
      </c>
      <c r="E5713">
        <v>32</v>
      </c>
      <c r="F5713" s="6">
        <v>1.93438</v>
      </c>
      <c r="G5713" s="6">
        <v>-1.5167529999999999E-2</v>
      </c>
      <c r="H5713" s="6">
        <f t="shared" si="1603"/>
        <v>1.9192124699999999</v>
      </c>
      <c r="I5713" s="6">
        <f t="shared" si="1604"/>
        <v>13.600000000000001</v>
      </c>
      <c r="J5713" s="6">
        <f t="shared" si="1605"/>
        <v>11.680787530000002</v>
      </c>
      <c r="K5713" s="3">
        <f t="shared" si="1613"/>
        <v>13.349471462857139</v>
      </c>
      <c r="L5713" s="6">
        <f t="shared" si="1606"/>
        <v>0</v>
      </c>
      <c r="M5713" s="6">
        <f t="shared" si="1614"/>
        <v>125.69205525714287</v>
      </c>
      <c r="N5713" s="6">
        <f t="shared" si="1615"/>
        <v>1.6686839328571352</v>
      </c>
      <c r="O5713" s="2">
        <f t="shared" si="1607"/>
        <v>-1.6686839328571352</v>
      </c>
      <c r="P5713" s="2">
        <f t="shared" si="1616"/>
        <v>30.331316067142865</v>
      </c>
      <c r="Q5713" s="2">
        <f t="shared" si="1608"/>
        <v>15.268683932857137</v>
      </c>
      <c r="R5713" s="2">
        <f t="shared" si="1617"/>
        <v>1.9192124699999999</v>
      </c>
      <c r="S5713" s="2">
        <f t="shared" si="1609"/>
        <v>13.349471462857137</v>
      </c>
      <c r="T5713" s="2">
        <f t="shared" si="1620"/>
        <v>0</v>
      </c>
      <c r="U5713" s="2">
        <f t="shared" si="1610"/>
        <v>0</v>
      </c>
      <c r="V5713" t="str">
        <f t="shared" si="1618"/>
        <v>N</v>
      </c>
      <c r="W5713" s="2">
        <f t="shared" si="1619"/>
        <v>0</v>
      </c>
      <c r="X5713" s="2">
        <f t="shared" si="1611"/>
        <v>0</v>
      </c>
      <c r="Y5713" s="2"/>
    </row>
    <row r="5714" spans="1:25" x14ac:dyDescent="0.2">
      <c r="A5714">
        <v>23</v>
      </c>
      <c r="B5714" s="1">
        <v>42973.958333319482</v>
      </c>
      <c r="C5714">
        <v>43.4</v>
      </c>
      <c r="D5714" s="15">
        <f t="shared" si="1612"/>
        <v>43.4</v>
      </c>
      <c r="E5714">
        <v>32</v>
      </c>
      <c r="F5714" s="6">
        <v>2.9390100000000001</v>
      </c>
      <c r="G5714" s="6">
        <v>-1.5167529999999999E-2</v>
      </c>
      <c r="H5714" s="6">
        <f t="shared" si="1603"/>
        <v>2.9238424700000003</v>
      </c>
      <c r="I5714" s="6">
        <f t="shared" si="1604"/>
        <v>11.399999999999999</v>
      </c>
      <c r="J5714" s="6">
        <f t="shared" si="1605"/>
        <v>8.4761575299999983</v>
      </c>
      <c r="K5714" s="3">
        <f t="shared" si="1613"/>
        <v>9.6870371771428552</v>
      </c>
      <c r="L5714" s="6">
        <f t="shared" si="1606"/>
        <v>0</v>
      </c>
      <c r="M5714" s="6">
        <f t="shared" si="1614"/>
        <v>116.00501808000001</v>
      </c>
      <c r="N5714" s="6">
        <f t="shared" si="1615"/>
        <v>1.2108796471428604</v>
      </c>
      <c r="O5714" s="2">
        <f t="shared" si="1607"/>
        <v>-1.2108796471428604</v>
      </c>
      <c r="P5714" s="2">
        <f t="shared" si="1616"/>
        <v>30.78912035285714</v>
      </c>
      <c r="Q5714" s="2">
        <f t="shared" si="1608"/>
        <v>12.610879647142859</v>
      </c>
      <c r="R5714" s="2">
        <f t="shared" si="1617"/>
        <v>2.9238424700000003</v>
      </c>
      <c r="S5714" s="2">
        <f t="shared" si="1609"/>
        <v>9.6870371771428587</v>
      </c>
      <c r="T5714" s="2">
        <f t="shared" si="1620"/>
        <v>0</v>
      </c>
      <c r="U5714" s="2">
        <f t="shared" si="1610"/>
        <v>0</v>
      </c>
      <c r="V5714" t="str">
        <f t="shared" si="1618"/>
        <v>N</v>
      </c>
      <c r="W5714" s="2">
        <f t="shared" si="1619"/>
        <v>0</v>
      </c>
      <c r="X5714" s="2">
        <f t="shared" si="1611"/>
        <v>0</v>
      </c>
      <c r="Y5714" s="2"/>
    </row>
    <row r="5715" spans="1:25" x14ac:dyDescent="0.2">
      <c r="A5715">
        <v>0</v>
      </c>
      <c r="B5715" s="1">
        <v>42973.999999986147</v>
      </c>
      <c r="C5715">
        <v>41.1</v>
      </c>
      <c r="D5715" s="15">
        <f t="shared" si="1612"/>
        <v>41.1</v>
      </c>
      <c r="E5715">
        <v>32</v>
      </c>
      <c r="F5715" s="6">
        <v>3.1829499999999999</v>
      </c>
      <c r="G5715" s="6">
        <v>-1.5167529999999999E-2</v>
      </c>
      <c r="H5715" s="6">
        <f t="shared" si="1603"/>
        <v>3.1677824700000001</v>
      </c>
      <c r="I5715" s="6">
        <f t="shared" si="1604"/>
        <v>9.1000000000000014</v>
      </c>
      <c r="J5715" s="6">
        <f t="shared" si="1605"/>
        <v>5.9322175300000008</v>
      </c>
      <c r="K5715" s="3">
        <f t="shared" si="1613"/>
        <v>6.0050180800000135</v>
      </c>
      <c r="L5715" s="6">
        <f t="shared" si="1606"/>
        <v>0</v>
      </c>
      <c r="M5715" s="6">
        <f t="shared" si="1614"/>
        <v>110</v>
      </c>
      <c r="N5715" s="6">
        <f t="shared" si="1615"/>
        <v>7.2800550000010844E-2</v>
      </c>
      <c r="O5715" s="2">
        <f t="shared" si="1607"/>
        <v>-7.2800550000010844E-2</v>
      </c>
      <c r="P5715" s="2">
        <f t="shared" si="1616"/>
        <v>31.927199449999989</v>
      </c>
      <c r="Q5715" s="2">
        <f t="shared" si="1608"/>
        <v>9.1728005500000123</v>
      </c>
      <c r="R5715" s="2">
        <f t="shared" si="1617"/>
        <v>3.1677824700000001</v>
      </c>
      <c r="S5715" s="2">
        <f t="shared" si="1609"/>
        <v>6.0050180800000117</v>
      </c>
      <c r="T5715" s="2">
        <f t="shared" si="1620"/>
        <v>0</v>
      </c>
      <c r="U5715" s="2">
        <f t="shared" si="1610"/>
        <v>0</v>
      </c>
      <c r="V5715" t="str">
        <f t="shared" si="1618"/>
        <v>N</v>
      </c>
      <c r="W5715" s="2">
        <f t="shared" si="1619"/>
        <v>0</v>
      </c>
      <c r="X5715" s="2">
        <f t="shared" si="1611"/>
        <v>0</v>
      </c>
      <c r="Y5715" s="2"/>
    </row>
    <row r="5716" spans="1:25" x14ac:dyDescent="0.2">
      <c r="A5716">
        <v>1</v>
      </c>
      <c r="B5716" s="1">
        <v>42974.041666652811</v>
      </c>
      <c r="C5716">
        <v>40</v>
      </c>
      <c r="D5716" s="15">
        <f t="shared" si="1612"/>
        <v>40</v>
      </c>
      <c r="E5716">
        <v>32</v>
      </c>
      <c r="F5716" s="6">
        <v>1.74837</v>
      </c>
      <c r="G5716" s="6">
        <v>-1.5167529999999999E-2</v>
      </c>
      <c r="H5716" s="6">
        <f t="shared" si="1603"/>
        <v>1.7332024699999999</v>
      </c>
      <c r="I5716" s="6">
        <f t="shared" si="1604"/>
        <v>8</v>
      </c>
      <c r="J5716" s="6">
        <f t="shared" si="1605"/>
        <v>6.2667975299999998</v>
      </c>
      <c r="K5716" s="3">
        <f t="shared" si="1613"/>
        <v>0</v>
      </c>
      <c r="L5716" s="6">
        <f t="shared" si="1606"/>
        <v>0</v>
      </c>
      <c r="M5716" s="6">
        <f t="shared" si="1614"/>
        <v>110</v>
      </c>
      <c r="N5716" s="6">
        <f t="shared" si="1615"/>
        <v>0</v>
      </c>
      <c r="O5716" s="2">
        <f t="shared" si="1607"/>
        <v>0</v>
      </c>
      <c r="P5716" s="2">
        <f t="shared" si="1616"/>
        <v>32</v>
      </c>
      <c r="Q5716" s="2">
        <f t="shared" si="1608"/>
        <v>8</v>
      </c>
      <c r="R5716" s="2">
        <f t="shared" si="1617"/>
        <v>1.7332024699999999</v>
      </c>
      <c r="S5716" s="2">
        <f t="shared" si="1609"/>
        <v>6.2667975299999998</v>
      </c>
      <c r="T5716" s="2">
        <f t="shared" si="1620"/>
        <v>0</v>
      </c>
      <c r="U5716" s="2">
        <f t="shared" si="1610"/>
        <v>0</v>
      </c>
      <c r="V5716" t="str">
        <f t="shared" si="1618"/>
        <v>N</v>
      </c>
      <c r="W5716" s="2">
        <f t="shared" si="1619"/>
        <v>0</v>
      </c>
      <c r="X5716" s="2">
        <f t="shared" si="1611"/>
        <v>0</v>
      </c>
      <c r="Y5716" s="2"/>
    </row>
    <row r="5717" spans="1:25" x14ac:dyDescent="0.2">
      <c r="A5717">
        <v>2</v>
      </c>
      <c r="B5717" s="1">
        <v>42974.083333319475</v>
      </c>
      <c r="C5717">
        <v>38.4</v>
      </c>
      <c r="D5717" s="15">
        <f t="shared" si="1612"/>
        <v>38.4</v>
      </c>
      <c r="E5717">
        <v>32</v>
      </c>
      <c r="F5717" s="6">
        <v>2.29366</v>
      </c>
      <c r="G5717" s="6">
        <v>-1.5167529999999999E-2</v>
      </c>
      <c r="H5717" s="6">
        <f t="shared" si="1603"/>
        <v>2.2784924700000002</v>
      </c>
      <c r="I5717" s="6">
        <f t="shared" si="1604"/>
        <v>6.3999999999999986</v>
      </c>
      <c r="J5717" s="6">
        <f t="shared" si="1605"/>
        <v>4.1215075299999988</v>
      </c>
      <c r="K5717" s="3">
        <f t="shared" si="1613"/>
        <v>0</v>
      </c>
      <c r="L5717" s="6">
        <f t="shared" si="1606"/>
        <v>0</v>
      </c>
      <c r="M5717" s="6">
        <f t="shared" si="1614"/>
        <v>110</v>
      </c>
      <c r="N5717" s="6">
        <f t="shared" si="1615"/>
        <v>0</v>
      </c>
      <c r="O5717" s="2">
        <f t="shared" si="1607"/>
        <v>0</v>
      </c>
      <c r="P5717" s="2">
        <f t="shared" si="1616"/>
        <v>32</v>
      </c>
      <c r="Q5717" s="2">
        <f t="shared" si="1608"/>
        <v>6.3999999999999986</v>
      </c>
      <c r="R5717" s="2">
        <f t="shared" si="1617"/>
        <v>2.2784924700000002</v>
      </c>
      <c r="S5717" s="2">
        <f t="shared" si="1609"/>
        <v>4.1215075299999988</v>
      </c>
      <c r="T5717" s="2">
        <f t="shared" si="1620"/>
        <v>0</v>
      </c>
      <c r="U5717" s="2">
        <f t="shared" si="1610"/>
        <v>0</v>
      </c>
      <c r="V5717" t="str">
        <f t="shared" si="1618"/>
        <v>N</v>
      </c>
      <c r="W5717" s="2">
        <f t="shared" si="1619"/>
        <v>0</v>
      </c>
      <c r="X5717" s="2">
        <f t="shared" si="1611"/>
        <v>0</v>
      </c>
      <c r="Y5717" s="2"/>
    </row>
    <row r="5718" spans="1:25" x14ac:dyDescent="0.2">
      <c r="A5718">
        <v>3</v>
      </c>
      <c r="B5718" s="1">
        <v>42974.124999986139</v>
      </c>
      <c r="C5718">
        <v>38.4</v>
      </c>
      <c r="D5718" s="15">
        <f t="shared" si="1612"/>
        <v>38.4</v>
      </c>
      <c r="E5718">
        <v>32</v>
      </c>
      <c r="F5718" s="6">
        <v>1.9177299999999999</v>
      </c>
      <c r="G5718" s="6">
        <v>-1.5167529999999999E-2</v>
      </c>
      <c r="H5718" s="6">
        <f t="shared" si="1603"/>
        <v>1.9025624699999999</v>
      </c>
      <c r="I5718" s="6">
        <f t="shared" si="1604"/>
        <v>6.3999999999999986</v>
      </c>
      <c r="J5718" s="6">
        <f t="shared" si="1605"/>
        <v>4.4974375299999991</v>
      </c>
      <c r="K5718" s="3">
        <f t="shared" si="1613"/>
        <v>0</v>
      </c>
      <c r="L5718" s="6">
        <f t="shared" si="1606"/>
        <v>0</v>
      </c>
      <c r="M5718" s="6">
        <f t="shared" si="1614"/>
        <v>110</v>
      </c>
      <c r="N5718" s="6">
        <f t="shared" si="1615"/>
        <v>0</v>
      </c>
      <c r="O5718" s="2">
        <f t="shared" si="1607"/>
        <v>0</v>
      </c>
      <c r="P5718" s="2">
        <f t="shared" si="1616"/>
        <v>32</v>
      </c>
      <c r="Q5718" s="2">
        <f t="shared" si="1608"/>
        <v>6.3999999999999986</v>
      </c>
      <c r="R5718" s="2">
        <f t="shared" si="1617"/>
        <v>1.9025624699999999</v>
      </c>
      <c r="S5718" s="2">
        <f t="shared" si="1609"/>
        <v>4.4974375299999991</v>
      </c>
      <c r="T5718" s="2">
        <f t="shared" si="1620"/>
        <v>0</v>
      </c>
      <c r="U5718" s="2">
        <f t="shared" si="1610"/>
        <v>0</v>
      </c>
      <c r="V5718" t="str">
        <f t="shared" si="1618"/>
        <v>N</v>
      </c>
      <c r="W5718" s="2">
        <f t="shared" si="1619"/>
        <v>0</v>
      </c>
      <c r="X5718" s="2">
        <f t="shared" si="1611"/>
        <v>0</v>
      </c>
      <c r="Y5718" s="2"/>
    </row>
    <row r="5719" spans="1:25" x14ac:dyDescent="0.2">
      <c r="A5719">
        <v>4</v>
      </c>
      <c r="B5719" s="1">
        <v>42974.166666652804</v>
      </c>
      <c r="C5719">
        <v>38.6</v>
      </c>
      <c r="D5719" s="15">
        <f t="shared" si="1612"/>
        <v>38.6</v>
      </c>
      <c r="E5719">
        <v>32</v>
      </c>
      <c r="F5719" s="6">
        <v>2.1152899999999999</v>
      </c>
      <c r="G5719" s="6">
        <v>-1.5167529999999999E-2</v>
      </c>
      <c r="H5719" s="6">
        <f t="shared" si="1603"/>
        <v>2.1001224700000001</v>
      </c>
      <c r="I5719" s="6">
        <f t="shared" si="1604"/>
        <v>6.6000000000000014</v>
      </c>
      <c r="J5719" s="6">
        <f t="shared" si="1605"/>
        <v>4.4998775300000009</v>
      </c>
      <c r="K5719" s="3">
        <f t="shared" si="1613"/>
        <v>0</v>
      </c>
      <c r="L5719" s="6">
        <f t="shared" si="1606"/>
        <v>0</v>
      </c>
      <c r="M5719" s="6">
        <f t="shared" si="1614"/>
        <v>110</v>
      </c>
      <c r="N5719" s="6">
        <f t="shared" si="1615"/>
        <v>0</v>
      </c>
      <c r="O5719" s="2">
        <f t="shared" si="1607"/>
        <v>0</v>
      </c>
      <c r="P5719" s="2">
        <f t="shared" si="1616"/>
        <v>32</v>
      </c>
      <c r="Q5719" s="2">
        <f t="shared" si="1608"/>
        <v>6.6000000000000014</v>
      </c>
      <c r="R5719" s="2">
        <f t="shared" si="1617"/>
        <v>2.1001224700000001</v>
      </c>
      <c r="S5719" s="2">
        <f t="shared" si="1609"/>
        <v>4.4998775300000009</v>
      </c>
      <c r="T5719" s="2">
        <f t="shared" si="1620"/>
        <v>0</v>
      </c>
      <c r="U5719" s="2">
        <f t="shared" si="1610"/>
        <v>0</v>
      </c>
      <c r="V5719" t="str">
        <f t="shared" si="1618"/>
        <v>N</v>
      </c>
      <c r="W5719" s="2">
        <f t="shared" si="1619"/>
        <v>0</v>
      </c>
      <c r="X5719" s="2">
        <f t="shared" si="1611"/>
        <v>0</v>
      </c>
      <c r="Y5719" s="2"/>
    </row>
    <row r="5720" spans="1:25" x14ac:dyDescent="0.2">
      <c r="A5720">
        <v>5</v>
      </c>
      <c r="B5720" s="1">
        <v>42974.208333319468</v>
      </c>
      <c r="C5720">
        <v>38.6</v>
      </c>
      <c r="D5720" s="15">
        <f t="shared" si="1612"/>
        <v>38.6</v>
      </c>
      <c r="E5720">
        <v>32</v>
      </c>
      <c r="F5720" s="6">
        <v>2.3026300000000002</v>
      </c>
      <c r="G5720" s="6">
        <v>-1.5167529999999999E-2</v>
      </c>
      <c r="H5720" s="6">
        <f t="shared" si="1603"/>
        <v>2.2874624700000004</v>
      </c>
      <c r="I5720" s="6">
        <f t="shared" si="1604"/>
        <v>6.6000000000000014</v>
      </c>
      <c r="J5720" s="6">
        <f t="shared" si="1605"/>
        <v>4.3125375300000011</v>
      </c>
      <c r="K5720" s="3">
        <f t="shared" si="1613"/>
        <v>0</v>
      </c>
      <c r="L5720" s="6">
        <f t="shared" si="1606"/>
        <v>0</v>
      </c>
      <c r="M5720" s="6">
        <f t="shared" si="1614"/>
        <v>110</v>
      </c>
      <c r="N5720" s="6">
        <f t="shared" si="1615"/>
        <v>0</v>
      </c>
      <c r="O5720" s="2">
        <f t="shared" si="1607"/>
        <v>0</v>
      </c>
      <c r="P5720" s="2">
        <f t="shared" si="1616"/>
        <v>32</v>
      </c>
      <c r="Q5720" s="2">
        <f t="shared" si="1608"/>
        <v>6.6000000000000014</v>
      </c>
      <c r="R5720" s="2">
        <f t="shared" si="1617"/>
        <v>2.2874624700000004</v>
      </c>
      <c r="S5720" s="2">
        <f t="shared" si="1609"/>
        <v>4.3125375300000011</v>
      </c>
      <c r="T5720" s="2">
        <f t="shared" si="1620"/>
        <v>0</v>
      </c>
      <c r="U5720" s="2">
        <f t="shared" si="1610"/>
        <v>0</v>
      </c>
      <c r="V5720" t="str">
        <f t="shared" si="1618"/>
        <v>N</v>
      </c>
      <c r="W5720" s="2">
        <f t="shared" si="1619"/>
        <v>0</v>
      </c>
      <c r="X5720" s="2">
        <f t="shared" si="1611"/>
        <v>0</v>
      </c>
      <c r="Y5720" s="2"/>
    </row>
    <row r="5721" spans="1:25" x14ac:dyDescent="0.2">
      <c r="A5721">
        <v>6</v>
      </c>
      <c r="B5721" s="1">
        <v>42974.249999986132</v>
      </c>
      <c r="C5721">
        <v>40.200000000000003</v>
      </c>
      <c r="D5721" s="15">
        <f t="shared" si="1612"/>
        <v>40.200000000000003</v>
      </c>
      <c r="E5721">
        <v>32</v>
      </c>
      <c r="F5721" s="6">
        <v>2.7207300000000001</v>
      </c>
      <c r="G5721" s="6">
        <v>0.96848217000000003</v>
      </c>
      <c r="H5721" s="6">
        <f t="shared" si="1603"/>
        <v>3.6892121700000002</v>
      </c>
      <c r="I5721" s="6">
        <f t="shared" si="1604"/>
        <v>8.2000000000000028</v>
      </c>
      <c r="J5721" s="6">
        <f t="shared" si="1605"/>
        <v>4.5107878300000026</v>
      </c>
      <c r="K5721" s="3">
        <f t="shared" si="1613"/>
        <v>0</v>
      </c>
      <c r="L5721" s="6">
        <f t="shared" si="1606"/>
        <v>0</v>
      </c>
      <c r="M5721" s="6">
        <f t="shared" si="1614"/>
        <v>110</v>
      </c>
      <c r="N5721" s="6">
        <f t="shared" si="1615"/>
        <v>0</v>
      </c>
      <c r="O5721" s="2">
        <f t="shared" si="1607"/>
        <v>0</v>
      </c>
      <c r="P5721" s="2">
        <f t="shared" si="1616"/>
        <v>32</v>
      </c>
      <c r="Q5721" s="2">
        <f t="shared" si="1608"/>
        <v>8.2000000000000028</v>
      </c>
      <c r="R5721" s="2">
        <f t="shared" si="1617"/>
        <v>3.6892121700000002</v>
      </c>
      <c r="S5721" s="2">
        <f t="shared" si="1609"/>
        <v>4.5107878300000026</v>
      </c>
      <c r="T5721" s="2">
        <f t="shared" si="1620"/>
        <v>0</v>
      </c>
      <c r="U5721" s="2">
        <f t="shared" si="1610"/>
        <v>0</v>
      </c>
      <c r="V5721" t="str">
        <f t="shared" si="1618"/>
        <v>N</v>
      </c>
      <c r="W5721" s="2">
        <f t="shared" si="1619"/>
        <v>0</v>
      </c>
      <c r="X5721" s="2">
        <f t="shared" si="1611"/>
        <v>0</v>
      </c>
      <c r="Y5721" s="2"/>
    </row>
    <row r="5722" spans="1:25" x14ac:dyDescent="0.2">
      <c r="A5722">
        <v>7</v>
      </c>
      <c r="B5722" s="1">
        <v>42974.291666652796</v>
      </c>
      <c r="C5722">
        <v>42.4</v>
      </c>
      <c r="D5722" s="15">
        <f t="shared" si="1612"/>
        <v>42.4</v>
      </c>
      <c r="E5722">
        <v>32</v>
      </c>
      <c r="F5722" s="6">
        <v>1.6332500000000001</v>
      </c>
      <c r="G5722" s="6">
        <v>9.4964419999999983</v>
      </c>
      <c r="H5722" s="6">
        <f t="shared" si="1603"/>
        <v>11.129691999999999</v>
      </c>
      <c r="I5722" s="6">
        <f t="shared" si="1604"/>
        <v>10.399999999999999</v>
      </c>
      <c r="J5722" s="6">
        <f t="shared" si="1605"/>
        <v>0</v>
      </c>
      <c r="K5722" s="3">
        <f t="shared" si="1613"/>
        <v>0</v>
      </c>
      <c r="L5722" s="6">
        <f t="shared" si="1606"/>
        <v>0.72969200000000001</v>
      </c>
      <c r="M5722" s="6">
        <f t="shared" si="1614"/>
        <v>110.729692</v>
      </c>
      <c r="N5722" s="6">
        <f t="shared" si="1615"/>
        <v>0</v>
      </c>
      <c r="O5722" s="2">
        <f t="shared" si="1607"/>
        <v>0</v>
      </c>
      <c r="P5722" s="2">
        <f t="shared" si="1616"/>
        <v>32</v>
      </c>
      <c r="Q5722" s="2">
        <f t="shared" si="1608"/>
        <v>10.399999999999999</v>
      </c>
      <c r="R5722" s="2">
        <f t="shared" si="1617"/>
        <v>10.399999999999999</v>
      </c>
      <c r="S5722" s="2">
        <f t="shared" si="1609"/>
        <v>0</v>
      </c>
      <c r="T5722" s="2">
        <f t="shared" si="1620"/>
        <v>0.72969200000000001</v>
      </c>
      <c r="U5722" s="2">
        <f t="shared" si="1610"/>
        <v>0</v>
      </c>
      <c r="V5722" t="str">
        <f t="shared" si="1618"/>
        <v>N</v>
      </c>
      <c r="W5722" s="2">
        <f t="shared" si="1619"/>
        <v>0</v>
      </c>
      <c r="X5722" s="2">
        <f t="shared" si="1611"/>
        <v>0</v>
      </c>
      <c r="Y5722" s="2"/>
    </row>
    <row r="5723" spans="1:25" x14ac:dyDescent="0.2">
      <c r="A5723">
        <v>8</v>
      </c>
      <c r="B5723" s="1">
        <v>42974.333333319461</v>
      </c>
      <c r="C5723">
        <v>44.9</v>
      </c>
      <c r="D5723" s="15">
        <f t="shared" si="1612"/>
        <v>44.9</v>
      </c>
      <c r="E5723">
        <v>32</v>
      </c>
      <c r="F5723" s="6">
        <v>0.94573700000000005</v>
      </c>
      <c r="G5723" s="6">
        <v>21.997229999999998</v>
      </c>
      <c r="H5723" s="6">
        <f t="shared" si="1603"/>
        <v>22.942966999999999</v>
      </c>
      <c r="I5723" s="6">
        <f t="shared" si="1604"/>
        <v>12.899999999999999</v>
      </c>
      <c r="J5723" s="6">
        <f t="shared" si="1605"/>
        <v>0</v>
      </c>
      <c r="K5723" s="3">
        <f t="shared" si="1613"/>
        <v>0</v>
      </c>
      <c r="L5723" s="6">
        <f t="shared" si="1606"/>
        <v>10.042967000000001</v>
      </c>
      <c r="M5723" s="6">
        <f t="shared" si="1614"/>
        <v>120.772659</v>
      </c>
      <c r="N5723" s="6">
        <f t="shared" si="1615"/>
        <v>0</v>
      </c>
      <c r="O5723" s="2">
        <f t="shared" si="1607"/>
        <v>0</v>
      </c>
      <c r="P5723" s="2">
        <f t="shared" si="1616"/>
        <v>32</v>
      </c>
      <c r="Q5723" s="2">
        <f t="shared" si="1608"/>
        <v>12.899999999999999</v>
      </c>
      <c r="R5723" s="2">
        <f t="shared" si="1617"/>
        <v>12.899999999999999</v>
      </c>
      <c r="S5723" s="2">
        <f t="shared" si="1609"/>
        <v>0</v>
      </c>
      <c r="T5723" s="2">
        <f t="shared" si="1620"/>
        <v>10.042967000000004</v>
      </c>
      <c r="U5723" s="2">
        <f t="shared" si="1610"/>
        <v>0</v>
      </c>
      <c r="V5723" t="str">
        <f t="shared" si="1618"/>
        <v>Y</v>
      </c>
      <c r="W5723" s="2">
        <f t="shared" si="1619"/>
        <v>0</v>
      </c>
      <c r="X5723" s="2">
        <f t="shared" si="1611"/>
        <v>0</v>
      </c>
      <c r="Y5723" s="2"/>
    </row>
    <row r="5724" spans="1:25" x14ac:dyDescent="0.2">
      <c r="A5724">
        <v>9</v>
      </c>
      <c r="B5724" s="1">
        <v>42974.374999986125</v>
      </c>
      <c r="C5724">
        <v>45.3</v>
      </c>
      <c r="D5724" s="15">
        <f t="shared" si="1612"/>
        <v>45.3</v>
      </c>
      <c r="E5724">
        <v>32</v>
      </c>
      <c r="F5724" s="6">
        <v>1.2059800000000001</v>
      </c>
      <c r="G5724" s="6">
        <v>32.65119</v>
      </c>
      <c r="H5724" s="6">
        <f t="shared" si="1603"/>
        <v>33.857169999999996</v>
      </c>
      <c r="I5724" s="6">
        <f t="shared" si="1604"/>
        <v>13.299999999999997</v>
      </c>
      <c r="J5724" s="6">
        <f t="shared" si="1605"/>
        <v>0</v>
      </c>
      <c r="K5724" s="3">
        <f t="shared" si="1613"/>
        <v>0</v>
      </c>
      <c r="L5724" s="6">
        <f t="shared" si="1606"/>
        <v>20.557169999999999</v>
      </c>
      <c r="M5724" s="6">
        <f t="shared" si="1614"/>
        <v>141.32982900000002</v>
      </c>
      <c r="N5724" s="6">
        <f t="shared" si="1615"/>
        <v>0</v>
      </c>
      <c r="O5724" s="2">
        <f t="shared" si="1607"/>
        <v>0</v>
      </c>
      <c r="P5724" s="2">
        <f t="shared" si="1616"/>
        <v>32</v>
      </c>
      <c r="Q5724" s="2">
        <f t="shared" si="1608"/>
        <v>13.299999999999997</v>
      </c>
      <c r="R5724" s="2">
        <f t="shared" si="1617"/>
        <v>13.299999999999997</v>
      </c>
      <c r="S5724" s="2">
        <f t="shared" si="1609"/>
        <v>0</v>
      </c>
      <c r="T5724" s="2">
        <f t="shared" si="1620"/>
        <v>20.557170000000013</v>
      </c>
      <c r="U5724" s="2">
        <f t="shared" si="1610"/>
        <v>0</v>
      </c>
      <c r="V5724" t="str">
        <f t="shared" si="1618"/>
        <v>Y</v>
      </c>
      <c r="W5724" s="2">
        <f t="shared" si="1619"/>
        <v>0</v>
      </c>
      <c r="X5724" s="2">
        <f t="shared" si="1611"/>
        <v>0</v>
      </c>
      <c r="Y5724" s="2"/>
    </row>
    <row r="5725" spans="1:25" x14ac:dyDescent="0.2">
      <c r="A5725">
        <v>10</v>
      </c>
      <c r="B5725" s="1">
        <v>42974.416666652789</v>
      </c>
      <c r="C5725">
        <v>50</v>
      </c>
      <c r="D5725" s="15">
        <f t="shared" si="1612"/>
        <v>50</v>
      </c>
      <c r="E5725">
        <v>32</v>
      </c>
      <c r="F5725" s="6">
        <v>1.65344</v>
      </c>
      <c r="G5725" s="6">
        <v>38.402279999999998</v>
      </c>
      <c r="H5725" s="6">
        <f t="shared" si="1603"/>
        <v>40.055720000000001</v>
      </c>
      <c r="I5725" s="6">
        <f t="shared" si="1604"/>
        <v>18</v>
      </c>
      <c r="J5725" s="6">
        <f t="shared" si="1605"/>
        <v>0</v>
      </c>
      <c r="K5725" s="3">
        <f t="shared" si="1613"/>
        <v>0</v>
      </c>
      <c r="L5725" s="6">
        <f t="shared" si="1606"/>
        <v>22.055720000000001</v>
      </c>
      <c r="M5725" s="6">
        <f t="shared" si="1614"/>
        <v>163.38554900000003</v>
      </c>
      <c r="N5725" s="6">
        <f t="shared" si="1615"/>
        <v>0</v>
      </c>
      <c r="O5725" s="2">
        <f t="shared" si="1607"/>
        <v>0</v>
      </c>
      <c r="P5725" s="2">
        <f t="shared" si="1616"/>
        <v>32</v>
      </c>
      <c r="Q5725" s="2">
        <f t="shared" si="1608"/>
        <v>18</v>
      </c>
      <c r="R5725" s="2">
        <f t="shared" si="1617"/>
        <v>18</v>
      </c>
      <c r="S5725" s="2">
        <f t="shared" si="1609"/>
        <v>0</v>
      </c>
      <c r="T5725" s="2">
        <f t="shared" si="1620"/>
        <v>22.055720000000008</v>
      </c>
      <c r="U5725" s="2">
        <f t="shared" si="1610"/>
        <v>0</v>
      </c>
      <c r="V5725" t="str">
        <f t="shared" si="1618"/>
        <v>Y</v>
      </c>
      <c r="W5725" s="2">
        <f t="shared" si="1619"/>
        <v>0</v>
      </c>
      <c r="X5725" s="2">
        <f t="shared" si="1611"/>
        <v>0</v>
      </c>
      <c r="Y5725" s="2"/>
    </row>
    <row r="5726" spans="1:25" x14ac:dyDescent="0.2">
      <c r="A5726">
        <v>11</v>
      </c>
      <c r="B5726" s="1">
        <v>42974.458333319453</v>
      </c>
      <c r="C5726">
        <v>50.3</v>
      </c>
      <c r="D5726" s="15">
        <f t="shared" si="1612"/>
        <v>50.3</v>
      </c>
      <c r="E5726">
        <v>32</v>
      </c>
      <c r="F5726" s="6">
        <v>1.3399799999999999</v>
      </c>
      <c r="G5726" s="6">
        <v>15.337900000000001</v>
      </c>
      <c r="H5726" s="6">
        <f t="shared" si="1603"/>
        <v>16.677880000000002</v>
      </c>
      <c r="I5726" s="6">
        <f t="shared" si="1604"/>
        <v>18.299999999999997</v>
      </c>
      <c r="J5726" s="6">
        <f t="shared" si="1605"/>
        <v>1.6221199999999953</v>
      </c>
      <c r="K5726" s="3">
        <f t="shared" si="1613"/>
        <v>1.8538514285714314</v>
      </c>
      <c r="L5726" s="6">
        <f t="shared" si="1606"/>
        <v>0</v>
      </c>
      <c r="M5726" s="6">
        <f t="shared" si="1614"/>
        <v>161.53169757142859</v>
      </c>
      <c r="N5726" s="6">
        <f t="shared" si="1615"/>
        <v>0.23173142857143603</v>
      </c>
      <c r="O5726" s="2">
        <f t="shared" si="1607"/>
        <v>-0.23173142857143603</v>
      </c>
      <c r="P5726" s="2">
        <f t="shared" si="1616"/>
        <v>31.768268571428564</v>
      </c>
      <c r="Q5726" s="2">
        <f t="shared" si="1608"/>
        <v>18.531731428571433</v>
      </c>
      <c r="R5726" s="2">
        <f t="shared" si="1617"/>
        <v>16.677880000000002</v>
      </c>
      <c r="S5726" s="2">
        <f t="shared" si="1609"/>
        <v>1.8538514285714314</v>
      </c>
      <c r="T5726" s="2">
        <f t="shared" si="1620"/>
        <v>0</v>
      </c>
      <c r="U5726" s="2">
        <f t="shared" si="1610"/>
        <v>0</v>
      </c>
      <c r="V5726" t="str">
        <f t="shared" si="1618"/>
        <v>Y</v>
      </c>
      <c r="W5726" s="2">
        <f t="shared" si="1619"/>
        <v>0</v>
      </c>
      <c r="X5726" s="2">
        <f t="shared" si="1611"/>
        <v>0</v>
      </c>
      <c r="Y5726" s="2"/>
    </row>
    <row r="5727" spans="1:25" x14ac:dyDescent="0.2">
      <c r="A5727">
        <v>12</v>
      </c>
      <c r="B5727" s="1">
        <v>42974.499999986117</v>
      </c>
      <c r="C5727">
        <v>50.8</v>
      </c>
      <c r="D5727" s="15">
        <f t="shared" si="1612"/>
        <v>50.8</v>
      </c>
      <c r="E5727">
        <v>32</v>
      </c>
      <c r="F5727" s="6">
        <v>1.31884</v>
      </c>
      <c r="G5727" s="6">
        <v>44.34113</v>
      </c>
      <c r="H5727" s="6">
        <f t="shared" si="1603"/>
        <v>45.659970000000001</v>
      </c>
      <c r="I5727" s="6">
        <f t="shared" si="1604"/>
        <v>18.799999999999997</v>
      </c>
      <c r="J5727" s="6">
        <f t="shared" si="1605"/>
        <v>0</v>
      </c>
      <c r="K5727" s="3">
        <f t="shared" si="1613"/>
        <v>0</v>
      </c>
      <c r="L5727" s="6">
        <f t="shared" si="1606"/>
        <v>26.859970000000004</v>
      </c>
      <c r="M5727" s="6">
        <f t="shared" si="1614"/>
        <v>188.3916675714286</v>
      </c>
      <c r="N5727" s="6">
        <f t="shared" si="1615"/>
        <v>0</v>
      </c>
      <c r="O5727" s="2">
        <f t="shared" si="1607"/>
        <v>0</v>
      </c>
      <c r="P5727" s="2">
        <f t="shared" si="1616"/>
        <v>32</v>
      </c>
      <c r="Q5727" s="2">
        <f t="shared" si="1608"/>
        <v>18.799999999999997</v>
      </c>
      <c r="R5727" s="2">
        <f t="shared" si="1617"/>
        <v>18.799999999999997</v>
      </c>
      <c r="S5727" s="2">
        <f t="shared" si="1609"/>
        <v>0</v>
      </c>
      <c r="T5727" s="2">
        <f t="shared" si="1620"/>
        <v>26.859970000000004</v>
      </c>
      <c r="U5727" s="2">
        <f t="shared" si="1610"/>
        <v>0</v>
      </c>
      <c r="V5727" t="str">
        <f t="shared" si="1618"/>
        <v>Y</v>
      </c>
      <c r="W5727" s="2">
        <f t="shared" si="1619"/>
        <v>0</v>
      </c>
      <c r="X5727" s="2">
        <f t="shared" si="1611"/>
        <v>0</v>
      </c>
      <c r="Y5727" s="2"/>
    </row>
    <row r="5728" spans="1:25" x14ac:dyDescent="0.2">
      <c r="A5728">
        <v>13</v>
      </c>
      <c r="B5728" s="1">
        <v>42974.541666652782</v>
      </c>
      <c r="C5728">
        <v>50.5</v>
      </c>
      <c r="D5728" s="15">
        <f t="shared" si="1612"/>
        <v>50.5</v>
      </c>
      <c r="E5728">
        <v>32</v>
      </c>
      <c r="F5728" s="6">
        <v>1.43367</v>
      </c>
      <c r="G5728" s="6">
        <v>43.176310000000001</v>
      </c>
      <c r="H5728" s="6">
        <f t="shared" si="1603"/>
        <v>44.60998</v>
      </c>
      <c r="I5728" s="6">
        <f t="shared" si="1604"/>
        <v>18.5</v>
      </c>
      <c r="J5728" s="6">
        <f t="shared" si="1605"/>
        <v>0</v>
      </c>
      <c r="K5728" s="3">
        <f t="shared" si="1613"/>
        <v>0</v>
      </c>
      <c r="L5728" s="6">
        <f t="shared" si="1606"/>
        <v>26.10998</v>
      </c>
      <c r="M5728" s="6">
        <f t="shared" si="1614"/>
        <v>214.50164757142861</v>
      </c>
      <c r="N5728" s="6">
        <f t="shared" si="1615"/>
        <v>0</v>
      </c>
      <c r="O5728" s="2">
        <f t="shared" si="1607"/>
        <v>0</v>
      </c>
      <c r="P5728" s="2">
        <f t="shared" si="1616"/>
        <v>32</v>
      </c>
      <c r="Q5728" s="2">
        <f t="shared" si="1608"/>
        <v>18.5</v>
      </c>
      <c r="R5728" s="2">
        <f t="shared" si="1617"/>
        <v>18.5</v>
      </c>
      <c r="S5728" s="2">
        <f t="shared" si="1609"/>
        <v>0</v>
      </c>
      <c r="T5728" s="2">
        <f t="shared" si="1620"/>
        <v>26.109980000000007</v>
      </c>
      <c r="U5728" s="2">
        <f t="shared" si="1610"/>
        <v>0</v>
      </c>
      <c r="V5728" t="str">
        <f t="shared" si="1618"/>
        <v>Y</v>
      </c>
      <c r="W5728" s="2">
        <f t="shared" si="1619"/>
        <v>0</v>
      </c>
      <c r="X5728" s="2">
        <f t="shared" si="1611"/>
        <v>0</v>
      </c>
      <c r="Y5728" s="2"/>
    </row>
    <row r="5729" spans="1:25" x14ac:dyDescent="0.2">
      <c r="A5729">
        <v>14</v>
      </c>
      <c r="B5729" s="1">
        <v>42974.583333319446</v>
      </c>
      <c r="C5729">
        <v>50.1</v>
      </c>
      <c r="D5729" s="15">
        <f t="shared" si="1612"/>
        <v>50.1</v>
      </c>
      <c r="E5729">
        <v>32</v>
      </c>
      <c r="F5729" s="6">
        <v>1.69299</v>
      </c>
      <c r="G5729" s="6">
        <v>36.683779999999999</v>
      </c>
      <c r="H5729" s="6">
        <f t="shared" si="1603"/>
        <v>38.37677</v>
      </c>
      <c r="I5729" s="6">
        <f t="shared" si="1604"/>
        <v>18.100000000000001</v>
      </c>
      <c r="J5729" s="6">
        <f t="shared" si="1605"/>
        <v>0</v>
      </c>
      <c r="K5729" s="3">
        <f t="shared" si="1613"/>
        <v>0</v>
      </c>
      <c r="L5729" s="6">
        <f t="shared" si="1606"/>
        <v>20.276769999999999</v>
      </c>
      <c r="M5729" s="6">
        <f t="shared" si="1614"/>
        <v>220</v>
      </c>
      <c r="N5729" s="6">
        <f t="shared" si="1615"/>
        <v>14.778417571428605</v>
      </c>
      <c r="O5729" s="2">
        <f t="shared" si="1607"/>
        <v>-14.778417571428605</v>
      </c>
      <c r="P5729" s="2">
        <f t="shared" si="1616"/>
        <v>17.221582428571395</v>
      </c>
      <c r="Q5729" s="2">
        <f t="shared" si="1608"/>
        <v>32.878417571428606</v>
      </c>
      <c r="R5729" s="2">
        <f t="shared" si="1617"/>
        <v>32.878417571428606</v>
      </c>
      <c r="S5729" s="2">
        <f t="shared" si="1609"/>
        <v>0</v>
      </c>
      <c r="T5729" s="2">
        <f t="shared" si="1620"/>
        <v>5.4983524285713941</v>
      </c>
      <c r="U5729" s="2">
        <f t="shared" si="1610"/>
        <v>0</v>
      </c>
      <c r="V5729" t="str">
        <f t="shared" si="1618"/>
        <v>Y</v>
      </c>
      <c r="W5729" s="2">
        <f t="shared" si="1619"/>
        <v>0</v>
      </c>
      <c r="X5729" s="2">
        <f t="shared" si="1611"/>
        <v>0</v>
      </c>
      <c r="Y5729" s="2"/>
    </row>
    <row r="5730" spans="1:25" x14ac:dyDescent="0.2">
      <c r="A5730">
        <v>15</v>
      </c>
      <c r="B5730" s="1">
        <v>42974.62499998611</v>
      </c>
      <c r="C5730">
        <v>50.2</v>
      </c>
      <c r="D5730" s="15">
        <f t="shared" si="1612"/>
        <v>50.2</v>
      </c>
      <c r="E5730">
        <v>32</v>
      </c>
      <c r="F5730" s="6">
        <v>1.74413</v>
      </c>
      <c r="G5730" s="6">
        <v>28.861660000000004</v>
      </c>
      <c r="H5730" s="6">
        <f t="shared" si="1603"/>
        <v>30.605790000000002</v>
      </c>
      <c r="I5730" s="6">
        <f t="shared" si="1604"/>
        <v>18.200000000000003</v>
      </c>
      <c r="J5730" s="6">
        <f t="shared" si="1605"/>
        <v>0</v>
      </c>
      <c r="K5730" s="3">
        <f t="shared" si="1613"/>
        <v>0</v>
      </c>
      <c r="L5730" s="6">
        <f t="shared" si="1606"/>
        <v>12.40579</v>
      </c>
      <c r="M5730" s="6">
        <f t="shared" si="1614"/>
        <v>220</v>
      </c>
      <c r="N5730" s="6">
        <f t="shared" si="1615"/>
        <v>12.405789999999996</v>
      </c>
      <c r="O5730" s="2">
        <f t="shared" si="1607"/>
        <v>-12.405789999999996</v>
      </c>
      <c r="P5730" s="2">
        <f t="shared" si="1616"/>
        <v>19.594210000000004</v>
      </c>
      <c r="Q5730" s="2">
        <f t="shared" si="1608"/>
        <v>30.605789999999999</v>
      </c>
      <c r="R5730" s="2">
        <f t="shared" si="1617"/>
        <v>30.605789999999999</v>
      </c>
      <c r="S5730" s="2">
        <f t="shared" si="1609"/>
        <v>0</v>
      </c>
      <c r="T5730" s="2">
        <f t="shared" si="1620"/>
        <v>0</v>
      </c>
      <c r="U5730" s="2">
        <f t="shared" si="1610"/>
        <v>0</v>
      </c>
      <c r="V5730" t="str">
        <f t="shared" si="1618"/>
        <v>Y</v>
      </c>
      <c r="W5730" s="2">
        <f t="shared" si="1619"/>
        <v>0</v>
      </c>
      <c r="X5730" s="2">
        <f t="shared" si="1611"/>
        <v>0</v>
      </c>
      <c r="Y5730" s="2"/>
    </row>
    <row r="5731" spans="1:25" x14ac:dyDescent="0.2">
      <c r="A5731">
        <v>16</v>
      </c>
      <c r="B5731" s="1">
        <v>42974.666666652774</v>
      </c>
      <c r="C5731">
        <v>50.2</v>
      </c>
      <c r="D5731" s="15">
        <f t="shared" si="1612"/>
        <v>50.2</v>
      </c>
      <c r="E5731">
        <v>32</v>
      </c>
      <c r="F5731" s="6">
        <v>1.7773699999999999</v>
      </c>
      <c r="G5731" s="6">
        <v>17.597620000000003</v>
      </c>
      <c r="H5731" s="6">
        <f t="shared" si="1603"/>
        <v>19.374990000000004</v>
      </c>
      <c r="I5731" s="6">
        <f t="shared" si="1604"/>
        <v>18.200000000000003</v>
      </c>
      <c r="J5731" s="6">
        <f t="shared" si="1605"/>
        <v>0</v>
      </c>
      <c r="K5731" s="3">
        <f t="shared" si="1613"/>
        <v>0</v>
      </c>
      <c r="L5731" s="6">
        <f t="shared" si="1606"/>
        <v>1.1749900000000011</v>
      </c>
      <c r="M5731" s="6">
        <f t="shared" si="1614"/>
        <v>220</v>
      </c>
      <c r="N5731" s="6">
        <f t="shared" si="1615"/>
        <v>1.1749900000000082</v>
      </c>
      <c r="O5731" s="2">
        <f t="shared" si="1607"/>
        <v>-1.1749900000000082</v>
      </c>
      <c r="P5731" s="2">
        <f t="shared" si="1616"/>
        <v>30.825009999999992</v>
      </c>
      <c r="Q5731" s="2">
        <f t="shared" si="1608"/>
        <v>19.374990000000011</v>
      </c>
      <c r="R5731" s="2">
        <f t="shared" si="1617"/>
        <v>19.374990000000011</v>
      </c>
      <c r="S5731" s="2">
        <f t="shared" si="1609"/>
        <v>0</v>
      </c>
      <c r="T5731" s="2">
        <f t="shared" si="1620"/>
        <v>0</v>
      </c>
      <c r="U5731" s="2">
        <f t="shared" si="1610"/>
        <v>0</v>
      </c>
      <c r="V5731" t="str">
        <f t="shared" si="1618"/>
        <v>Y</v>
      </c>
      <c r="W5731" s="2">
        <f t="shared" si="1619"/>
        <v>0</v>
      </c>
      <c r="X5731" s="2">
        <f t="shared" si="1611"/>
        <v>0</v>
      </c>
      <c r="Y5731" s="2"/>
    </row>
    <row r="5732" spans="1:25" x14ac:dyDescent="0.2">
      <c r="A5732">
        <v>17</v>
      </c>
      <c r="B5732" s="1">
        <v>42974.708333319439</v>
      </c>
      <c r="C5732">
        <v>49.6</v>
      </c>
      <c r="D5732" s="15">
        <f t="shared" si="1612"/>
        <v>49.6</v>
      </c>
      <c r="E5732">
        <v>32</v>
      </c>
      <c r="F5732" s="6">
        <v>2.2457400000000001</v>
      </c>
      <c r="G5732" s="6">
        <v>5.8055730000000008</v>
      </c>
      <c r="H5732" s="6">
        <f t="shared" si="1603"/>
        <v>8.0513130000000004</v>
      </c>
      <c r="I5732" s="6">
        <f t="shared" si="1604"/>
        <v>17.600000000000001</v>
      </c>
      <c r="J5732" s="6">
        <f t="shared" si="1605"/>
        <v>9.548687000000001</v>
      </c>
      <c r="K5732" s="3">
        <f t="shared" si="1613"/>
        <v>10.912785142857132</v>
      </c>
      <c r="L5732" s="6">
        <f t="shared" si="1606"/>
        <v>0</v>
      </c>
      <c r="M5732" s="6">
        <f t="shared" si="1614"/>
        <v>209.08721485714287</v>
      </c>
      <c r="N5732" s="6">
        <f t="shared" si="1615"/>
        <v>1.3640981428571308</v>
      </c>
      <c r="O5732" s="2">
        <f t="shared" si="1607"/>
        <v>-1.3640981428571308</v>
      </c>
      <c r="P5732" s="2">
        <f t="shared" si="1616"/>
        <v>30.635901857142869</v>
      </c>
      <c r="Q5732" s="2">
        <f t="shared" si="1608"/>
        <v>18.964098142857132</v>
      </c>
      <c r="R5732" s="2">
        <f t="shared" si="1617"/>
        <v>8.0513130000000004</v>
      </c>
      <c r="S5732" s="2">
        <f t="shared" si="1609"/>
        <v>10.912785142857132</v>
      </c>
      <c r="T5732" s="2">
        <f t="shared" si="1620"/>
        <v>0</v>
      </c>
      <c r="U5732" s="2">
        <f t="shared" si="1610"/>
        <v>0</v>
      </c>
      <c r="V5732" t="str">
        <f t="shared" si="1618"/>
        <v>N</v>
      </c>
      <c r="W5732" s="2">
        <f t="shared" si="1619"/>
        <v>0</v>
      </c>
      <c r="X5732" s="2">
        <f t="shared" si="1611"/>
        <v>0</v>
      </c>
      <c r="Y5732" s="2"/>
    </row>
    <row r="5733" spans="1:25" x14ac:dyDescent="0.2">
      <c r="A5733">
        <v>18</v>
      </c>
      <c r="B5733" s="1">
        <v>42974.749999986103</v>
      </c>
      <c r="C5733">
        <v>49</v>
      </c>
      <c r="D5733" s="15">
        <f t="shared" si="1612"/>
        <v>49</v>
      </c>
      <c r="E5733">
        <v>32</v>
      </c>
      <c r="F5733" s="6">
        <v>3.4161899999999998</v>
      </c>
      <c r="G5733" s="6">
        <v>-1.5167529999999999E-2</v>
      </c>
      <c r="H5733" s="6">
        <f t="shared" si="1603"/>
        <v>3.40102247</v>
      </c>
      <c r="I5733" s="6">
        <f t="shared" si="1604"/>
        <v>17</v>
      </c>
      <c r="J5733" s="6">
        <f t="shared" si="1605"/>
        <v>13.598977529999999</v>
      </c>
      <c r="K5733" s="3">
        <f t="shared" si="1613"/>
        <v>15.541688605714285</v>
      </c>
      <c r="L5733" s="6">
        <f t="shared" si="1606"/>
        <v>0</v>
      </c>
      <c r="M5733" s="6">
        <f t="shared" si="1614"/>
        <v>193.54552625142858</v>
      </c>
      <c r="N5733" s="6">
        <f t="shared" si="1615"/>
        <v>1.9427110757142998</v>
      </c>
      <c r="O5733" s="2">
        <f t="shared" si="1607"/>
        <v>-1.9427110757142998</v>
      </c>
      <c r="P5733" s="2">
        <f t="shared" si="1616"/>
        <v>30.0572889242857</v>
      </c>
      <c r="Q5733" s="2">
        <f t="shared" si="1608"/>
        <v>18.9427110757143</v>
      </c>
      <c r="R5733" s="2">
        <f t="shared" si="1617"/>
        <v>3.40102247</v>
      </c>
      <c r="S5733" s="2">
        <f t="shared" si="1609"/>
        <v>15.541688605714299</v>
      </c>
      <c r="T5733" s="2">
        <f t="shared" si="1620"/>
        <v>0</v>
      </c>
      <c r="U5733" s="2">
        <f t="shared" si="1610"/>
        <v>0</v>
      </c>
      <c r="V5733" t="str">
        <f t="shared" si="1618"/>
        <v>N</v>
      </c>
      <c r="W5733" s="2">
        <f t="shared" si="1619"/>
        <v>0</v>
      </c>
      <c r="X5733" s="2">
        <f t="shared" si="1611"/>
        <v>0</v>
      </c>
      <c r="Y5733" s="2"/>
    </row>
    <row r="5734" spans="1:25" x14ac:dyDescent="0.2">
      <c r="A5734">
        <v>19</v>
      </c>
      <c r="B5734" s="1">
        <v>42974.791666652767</v>
      </c>
      <c r="C5734">
        <v>50.1</v>
      </c>
      <c r="D5734" s="15">
        <f t="shared" si="1612"/>
        <v>50.1</v>
      </c>
      <c r="E5734">
        <v>32</v>
      </c>
      <c r="F5734" s="6">
        <v>4.1525600000000003</v>
      </c>
      <c r="G5734" s="6">
        <v>-1.5167529999999999E-2</v>
      </c>
      <c r="H5734" s="6">
        <f t="shared" si="1603"/>
        <v>4.13739247</v>
      </c>
      <c r="I5734" s="6">
        <f t="shared" si="1604"/>
        <v>18.100000000000001</v>
      </c>
      <c r="J5734" s="6">
        <f t="shared" si="1605"/>
        <v>13.962607530000001</v>
      </c>
      <c r="K5734" s="3">
        <f t="shared" si="1613"/>
        <v>15.957265748571416</v>
      </c>
      <c r="L5734" s="6">
        <f t="shared" si="1606"/>
        <v>0</v>
      </c>
      <c r="M5734" s="6">
        <f t="shared" si="1614"/>
        <v>177.58826050285717</v>
      </c>
      <c r="N5734" s="6">
        <f t="shared" si="1615"/>
        <v>1.9946582185714021</v>
      </c>
      <c r="O5734" s="2">
        <f t="shared" si="1607"/>
        <v>-1.9946582185714021</v>
      </c>
      <c r="P5734" s="2">
        <f t="shared" si="1616"/>
        <v>30.005341781428598</v>
      </c>
      <c r="Q5734" s="2">
        <f t="shared" si="1608"/>
        <v>20.094658218571404</v>
      </c>
      <c r="R5734" s="2">
        <f t="shared" si="1617"/>
        <v>4.13739247</v>
      </c>
      <c r="S5734" s="2">
        <f t="shared" si="1609"/>
        <v>15.957265748571404</v>
      </c>
      <c r="T5734" s="2">
        <f t="shared" si="1620"/>
        <v>0</v>
      </c>
      <c r="U5734" s="2">
        <f t="shared" si="1610"/>
        <v>0</v>
      </c>
      <c r="V5734" t="str">
        <f t="shared" si="1618"/>
        <v>N</v>
      </c>
      <c r="W5734" s="2">
        <f t="shared" si="1619"/>
        <v>0</v>
      </c>
      <c r="X5734" s="2">
        <f t="shared" si="1611"/>
        <v>0</v>
      </c>
      <c r="Y5734" s="2"/>
    </row>
    <row r="5735" spans="1:25" x14ac:dyDescent="0.2">
      <c r="A5735">
        <v>20</v>
      </c>
      <c r="B5735" s="1">
        <v>42974.833333319431</v>
      </c>
      <c r="C5735">
        <v>49.3</v>
      </c>
      <c r="D5735" s="15">
        <f t="shared" si="1612"/>
        <v>49.3</v>
      </c>
      <c r="E5735">
        <v>32</v>
      </c>
      <c r="F5735" s="6">
        <v>4.4237200000000003</v>
      </c>
      <c r="G5735" s="6">
        <v>-1.5167529999999999E-2</v>
      </c>
      <c r="H5735" s="6">
        <f t="shared" si="1603"/>
        <v>4.4085524700000001</v>
      </c>
      <c r="I5735" s="6">
        <f t="shared" si="1604"/>
        <v>17.299999999999997</v>
      </c>
      <c r="J5735" s="6">
        <f t="shared" si="1605"/>
        <v>12.891447529999997</v>
      </c>
      <c r="K5735" s="3">
        <f t="shared" si="1613"/>
        <v>14.73308289142858</v>
      </c>
      <c r="L5735" s="6">
        <f t="shared" si="1606"/>
        <v>0</v>
      </c>
      <c r="M5735" s="6">
        <f t="shared" si="1614"/>
        <v>162.85517761142859</v>
      </c>
      <c r="N5735" s="6">
        <f t="shared" si="1615"/>
        <v>1.8416353614285867</v>
      </c>
      <c r="O5735" s="2">
        <f t="shared" si="1607"/>
        <v>-1.8416353614285867</v>
      </c>
      <c r="P5735" s="2">
        <f t="shared" si="1616"/>
        <v>30.158364638571413</v>
      </c>
      <c r="Q5735" s="2">
        <f t="shared" si="1608"/>
        <v>19.141635361428584</v>
      </c>
      <c r="R5735" s="2">
        <f t="shared" si="1617"/>
        <v>4.4085524700000001</v>
      </c>
      <c r="S5735" s="2">
        <f t="shared" si="1609"/>
        <v>14.733082891428584</v>
      </c>
      <c r="T5735" s="2">
        <f t="shared" si="1620"/>
        <v>0</v>
      </c>
      <c r="U5735" s="2">
        <f t="shared" si="1610"/>
        <v>0</v>
      </c>
      <c r="V5735" t="str">
        <f t="shared" si="1618"/>
        <v>N</v>
      </c>
      <c r="W5735" s="2">
        <f t="shared" si="1619"/>
        <v>0</v>
      </c>
      <c r="X5735" s="2">
        <f t="shared" si="1611"/>
        <v>0</v>
      </c>
      <c r="Y5735" s="2"/>
    </row>
    <row r="5736" spans="1:25" x14ac:dyDescent="0.2">
      <c r="A5736">
        <v>21</v>
      </c>
      <c r="B5736" s="1">
        <v>42974.874999986096</v>
      </c>
      <c r="C5736">
        <v>47.2</v>
      </c>
      <c r="D5736" s="15">
        <f t="shared" si="1612"/>
        <v>47.2</v>
      </c>
      <c r="E5736">
        <v>32</v>
      </c>
      <c r="F5736" s="6">
        <v>3.3819599999999999</v>
      </c>
      <c r="G5736" s="6">
        <v>-1.5167529999999999E-2</v>
      </c>
      <c r="H5736" s="6">
        <f t="shared" si="1603"/>
        <v>3.36679247</v>
      </c>
      <c r="I5736" s="6">
        <f t="shared" si="1604"/>
        <v>15.200000000000003</v>
      </c>
      <c r="J5736" s="6">
        <f t="shared" si="1605"/>
        <v>11.833207530000003</v>
      </c>
      <c r="K5736" s="3">
        <f t="shared" si="1613"/>
        <v>13.523665748571432</v>
      </c>
      <c r="L5736" s="6">
        <f t="shared" si="1606"/>
        <v>0</v>
      </c>
      <c r="M5736" s="6">
        <f t="shared" si="1614"/>
        <v>149.33151186285716</v>
      </c>
      <c r="N5736" s="6">
        <f t="shared" si="1615"/>
        <v>1.6904582185714219</v>
      </c>
      <c r="O5736" s="2">
        <f t="shared" si="1607"/>
        <v>-1.6904582185714219</v>
      </c>
      <c r="P5736" s="2">
        <f t="shared" si="1616"/>
        <v>30.309541781428578</v>
      </c>
      <c r="Q5736" s="2">
        <f t="shared" si="1608"/>
        <v>16.890458218571425</v>
      </c>
      <c r="R5736" s="2">
        <f t="shared" si="1617"/>
        <v>3.36679247</v>
      </c>
      <c r="S5736" s="2">
        <f t="shared" si="1609"/>
        <v>13.523665748571425</v>
      </c>
      <c r="T5736" s="2">
        <f t="shared" si="1620"/>
        <v>0</v>
      </c>
      <c r="U5736" s="2">
        <f t="shared" si="1610"/>
        <v>0</v>
      </c>
      <c r="V5736" t="str">
        <f t="shared" si="1618"/>
        <v>N</v>
      </c>
      <c r="W5736" s="2">
        <f t="shared" si="1619"/>
        <v>0</v>
      </c>
      <c r="X5736" s="2">
        <f t="shared" si="1611"/>
        <v>0</v>
      </c>
      <c r="Y5736" s="2"/>
    </row>
    <row r="5737" spans="1:25" x14ac:dyDescent="0.2">
      <c r="A5737">
        <v>22</v>
      </c>
      <c r="B5737" s="1">
        <v>42974.91666665276</v>
      </c>
      <c r="C5737">
        <v>44.9</v>
      </c>
      <c r="D5737" s="15">
        <f t="shared" si="1612"/>
        <v>44.9</v>
      </c>
      <c r="E5737">
        <v>32</v>
      </c>
      <c r="F5737" s="6">
        <v>3.1233499999999998</v>
      </c>
      <c r="G5737" s="6">
        <v>-1.5167529999999999E-2</v>
      </c>
      <c r="H5737" s="6">
        <f t="shared" si="1603"/>
        <v>3.10818247</v>
      </c>
      <c r="I5737" s="6">
        <f t="shared" si="1604"/>
        <v>12.899999999999999</v>
      </c>
      <c r="J5737" s="6">
        <f t="shared" si="1605"/>
        <v>9.7918175299999994</v>
      </c>
      <c r="K5737" s="3">
        <f t="shared" si="1613"/>
        <v>11.190648605714273</v>
      </c>
      <c r="L5737" s="6">
        <f t="shared" si="1606"/>
        <v>0</v>
      </c>
      <c r="M5737" s="6">
        <f t="shared" si="1614"/>
        <v>138.14086325714288</v>
      </c>
      <c r="N5737" s="6">
        <f t="shared" si="1615"/>
        <v>1.3988310757142699</v>
      </c>
      <c r="O5737" s="2">
        <f t="shared" si="1607"/>
        <v>-1.3988310757142699</v>
      </c>
      <c r="P5737" s="2">
        <f t="shared" si="1616"/>
        <v>30.60116892428573</v>
      </c>
      <c r="Q5737" s="2">
        <f t="shared" si="1608"/>
        <v>14.298831075714268</v>
      </c>
      <c r="R5737" s="2">
        <f t="shared" si="1617"/>
        <v>3.10818247</v>
      </c>
      <c r="S5737" s="2">
        <f t="shared" si="1609"/>
        <v>11.190648605714269</v>
      </c>
      <c r="T5737" s="2">
        <f t="shared" si="1620"/>
        <v>0</v>
      </c>
      <c r="U5737" s="2">
        <f t="shared" si="1610"/>
        <v>0</v>
      </c>
      <c r="V5737" t="str">
        <f t="shared" si="1618"/>
        <v>N</v>
      </c>
      <c r="W5737" s="2">
        <f t="shared" si="1619"/>
        <v>0</v>
      </c>
      <c r="X5737" s="2">
        <f t="shared" si="1611"/>
        <v>0</v>
      </c>
      <c r="Y5737" s="2"/>
    </row>
    <row r="5738" spans="1:25" x14ac:dyDescent="0.2">
      <c r="A5738">
        <v>23</v>
      </c>
      <c r="B5738" s="1">
        <v>42974.958333319424</v>
      </c>
      <c r="C5738">
        <v>42</v>
      </c>
      <c r="D5738" s="15">
        <f t="shared" si="1612"/>
        <v>42</v>
      </c>
      <c r="E5738">
        <v>32</v>
      </c>
      <c r="F5738" s="6">
        <v>1.66371</v>
      </c>
      <c r="G5738" s="6">
        <v>-1.5167529999999999E-2</v>
      </c>
      <c r="H5738" s="6">
        <f t="shared" si="1603"/>
        <v>1.64854247</v>
      </c>
      <c r="I5738" s="6">
        <f t="shared" si="1604"/>
        <v>10</v>
      </c>
      <c r="J5738" s="6">
        <f t="shared" si="1605"/>
        <v>8.3514575299999994</v>
      </c>
      <c r="K5738" s="3">
        <f t="shared" si="1613"/>
        <v>9.5445228914285849</v>
      </c>
      <c r="L5738" s="6">
        <f t="shared" si="1606"/>
        <v>0</v>
      </c>
      <c r="M5738" s="6">
        <f t="shared" si="1614"/>
        <v>128.5963403657143</v>
      </c>
      <c r="N5738" s="6">
        <f t="shared" si="1615"/>
        <v>1.1930653614285802</v>
      </c>
      <c r="O5738" s="2">
        <f t="shared" si="1607"/>
        <v>-1.1930653614285802</v>
      </c>
      <c r="P5738" s="2">
        <f t="shared" si="1616"/>
        <v>30.80693463857142</v>
      </c>
      <c r="Q5738" s="2">
        <f t="shared" si="1608"/>
        <v>11.19306536142858</v>
      </c>
      <c r="R5738" s="2">
        <f t="shared" si="1617"/>
        <v>1.64854247</v>
      </c>
      <c r="S5738" s="2">
        <f t="shared" si="1609"/>
        <v>9.5445228914285796</v>
      </c>
      <c r="T5738" s="2">
        <f t="shared" si="1620"/>
        <v>0</v>
      </c>
      <c r="U5738" s="2">
        <f t="shared" si="1610"/>
        <v>0</v>
      </c>
      <c r="V5738" t="str">
        <f t="shared" si="1618"/>
        <v>N</v>
      </c>
      <c r="W5738" s="2">
        <f t="shared" si="1619"/>
        <v>0</v>
      </c>
      <c r="X5738" s="2">
        <f t="shared" si="1611"/>
        <v>0</v>
      </c>
      <c r="Y5738" s="2"/>
    </row>
    <row r="5739" spans="1:25" x14ac:dyDescent="0.2">
      <c r="A5739">
        <v>0</v>
      </c>
      <c r="B5739" s="1">
        <v>42974.999999986088</v>
      </c>
      <c r="C5739">
        <v>40.1</v>
      </c>
      <c r="D5739" s="15">
        <f t="shared" si="1612"/>
        <v>40.1</v>
      </c>
      <c r="E5739">
        <v>32</v>
      </c>
      <c r="F5739" s="6">
        <v>1.49438</v>
      </c>
      <c r="G5739" s="6">
        <v>-1.5167529999999999E-2</v>
      </c>
      <c r="H5739" s="6">
        <f t="shared" si="1603"/>
        <v>1.47921247</v>
      </c>
      <c r="I5739" s="6">
        <f t="shared" si="1604"/>
        <v>8.1000000000000014</v>
      </c>
      <c r="J5739" s="6">
        <f t="shared" si="1605"/>
        <v>6.6207875300000012</v>
      </c>
      <c r="K5739" s="3">
        <f t="shared" si="1613"/>
        <v>7.5666143199999993</v>
      </c>
      <c r="L5739" s="6">
        <f t="shared" si="1606"/>
        <v>0</v>
      </c>
      <c r="M5739" s="6">
        <f t="shared" si="1614"/>
        <v>121.0297260457143</v>
      </c>
      <c r="N5739" s="6">
        <f t="shared" si="1615"/>
        <v>0.94582678999999814</v>
      </c>
      <c r="O5739" s="2">
        <f t="shared" si="1607"/>
        <v>-0.94582678999999814</v>
      </c>
      <c r="P5739" s="2">
        <f t="shared" si="1616"/>
        <v>31.054173210000002</v>
      </c>
      <c r="Q5739" s="2">
        <f t="shared" si="1608"/>
        <v>9.0458267899999996</v>
      </c>
      <c r="R5739" s="2">
        <f t="shared" si="1617"/>
        <v>1.47921247</v>
      </c>
      <c r="S5739" s="2">
        <f t="shared" si="1609"/>
        <v>7.5666143199999993</v>
      </c>
      <c r="T5739" s="2">
        <f t="shared" si="1620"/>
        <v>0</v>
      </c>
      <c r="U5739" s="2">
        <f t="shared" si="1610"/>
        <v>0</v>
      </c>
      <c r="V5739" t="str">
        <f t="shared" si="1618"/>
        <v>N</v>
      </c>
      <c r="W5739" s="2">
        <f t="shared" si="1619"/>
        <v>0</v>
      </c>
      <c r="X5739" s="2">
        <f t="shared" si="1611"/>
        <v>0</v>
      </c>
      <c r="Y5739" s="2"/>
    </row>
    <row r="5740" spans="1:25" x14ac:dyDescent="0.2">
      <c r="A5740">
        <v>1</v>
      </c>
      <c r="B5740" s="1">
        <v>42975.041666652753</v>
      </c>
      <c r="C5740">
        <v>39.4</v>
      </c>
      <c r="D5740" s="15">
        <f t="shared" si="1612"/>
        <v>39.4</v>
      </c>
      <c r="E5740">
        <v>32</v>
      </c>
      <c r="F5740" s="6">
        <v>1.3764700000000001</v>
      </c>
      <c r="G5740" s="6">
        <v>-1.5167529999999999E-2</v>
      </c>
      <c r="H5740" s="6">
        <f t="shared" si="1603"/>
        <v>1.36130247</v>
      </c>
      <c r="I5740" s="6">
        <f t="shared" si="1604"/>
        <v>7.3999999999999986</v>
      </c>
      <c r="J5740" s="6">
        <f t="shared" si="1605"/>
        <v>6.0386975299999985</v>
      </c>
      <c r="K5740" s="3">
        <f t="shared" si="1613"/>
        <v>6.901368605714282</v>
      </c>
      <c r="L5740" s="6">
        <f t="shared" si="1606"/>
        <v>0</v>
      </c>
      <c r="M5740" s="6">
        <f t="shared" si="1614"/>
        <v>114.12835744000002</v>
      </c>
      <c r="N5740" s="6">
        <f t="shared" si="1615"/>
        <v>0.8626710757142888</v>
      </c>
      <c r="O5740" s="2">
        <f t="shared" si="1607"/>
        <v>-0.8626710757142888</v>
      </c>
      <c r="P5740" s="2">
        <f t="shared" si="1616"/>
        <v>31.137328924285711</v>
      </c>
      <c r="Q5740" s="2">
        <f t="shared" si="1608"/>
        <v>8.2626710757142874</v>
      </c>
      <c r="R5740" s="2">
        <f t="shared" si="1617"/>
        <v>1.36130247</v>
      </c>
      <c r="S5740" s="2">
        <f t="shared" si="1609"/>
        <v>6.9013686057142873</v>
      </c>
      <c r="T5740" s="2">
        <f t="shared" si="1620"/>
        <v>0</v>
      </c>
      <c r="U5740" s="2">
        <f t="shared" si="1610"/>
        <v>0</v>
      </c>
      <c r="V5740" t="str">
        <f t="shared" si="1618"/>
        <v>N</v>
      </c>
      <c r="W5740" s="2">
        <f t="shared" si="1619"/>
        <v>0</v>
      </c>
      <c r="X5740" s="2">
        <f t="shared" si="1611"/>
        <v>0</v>
      </c>
      <c r="Y5740" s="2"/>
    </row>
    <row r="5741" spans="1:25" x14ac:dyDescent="0.2">
      <c r="A5741">
        <v>2</v>
      </c>
      <c r="B5741" s="1">
        <v>42975.083333319417</v>
      </c>
      <c r="C5741">
        <v>37.700000000000003</v>
      </c>
      <c r="D5741" s="15">
        <f t="shared" si="1612"/>
        <v>37.700000000000003</v>
      </c>
      <c r="E5741">
        <v>32</v>
      </c>
      <c r="F5741" s="6">
        <v>1.4621299999999999</v>
      </c>
      <c r="G5741" s="6">
        <v>-1.5167529999999999E-2</v>
      </c>
      <c r="H5741" s="6">
        <f t="shared" si="1603"/>
        <v>1.4469624699999999</v>
      </c>
      <c r="I5741" s="6">
        <f t="shared" si="1604"/>
        <v>5.7000000000000028</v>
      </c>
      <c r="J5741" s="6">
        <f t="shared" si="1605"/>
        <v>4.253037530000003</v>
      </c>
      <c r="K5741" s="3">
        <f t="shared" si="1613"/>
        <v>4.1283574400000163</v>
      </c>
      <c r="L5741" s="6">
        <f t="shared" si="1606"/>
        <v>0</v>
      </c>
      <c r="M5741" s="6">
        <f t="shared" si="1614"/>
        <v>110</v>
      </c>
      <c r="N5741" s="6">
        <f t="shared" si="1615"/>
        <v>0</v>
      </c>
      <c r="O5741" s="2">
        <f t="shared" si="1607"/>
        <v>0</v>
      </c>
      <c r="P5741" s="2">
        <f t="shared" si="1616"/>
        <v>32</v>
      </c>
      <c r="Q5741" s="2">
        <f t="shared" si="1608"/>
        <v>5.7000000000000028</v>
      </c>
      <c r="R5741" s="2">
        <f t="shared" si="1617"/>
        <v>1.4469624699999999</v>
      </c>
      <c r="S5741" s="2">
        <f t="shared" si="1609"/>
        <v>4.253037530000003</v>
      </c>
      <c r="T5741" s="2">
        <f t="shared" si="1620"/>
        <v>0</v>
      </c>
      <c r="U5741" s="2">
        <f t="shared" si="1610"/>
        <v>0</v>
      </c>
      <c r="V5741" t="str">
        <f t="shared" si="1618"/>
        <v>N</v>
      </c>
      <c r="W5741" s="2">
        <f t="shared" si="1619"/>
        <v>0</v>
      </c>
      <c r="X5741" s="2">
        <f t="shared" si="1611"/>
        <v>0</v>
      </c>
      <c r="Y5741" s="2"/>
    </row>
    <row r="5742" spans="1:25" x14ac:dyDescent="0.2">
      <c r="A5742">
        <v>3</v>
      </c>
      <c r="B5742" s="1">
        <v>42975.124999986081</v>
      </c>
      <c r="C5742">
        <v>37.700000000000003</v>
      </c>
      <c r="D5742" s="15">
        <f t="shared" si="1612"/>
        <v>37.700000000000003</v>
      </c>
      <c r="E5742">
        <v>32</v>
      </c>
      <c r="F5742" s="6">
        <v>1.01569</v>
      </c>
      <c r="G5742" s="6">
        <v>-1.5167529999999999E-2</v>
      </c>
      <c r="H5742" s="6">
        <f t="shared" si="1603"/>
        <v>1.0005224699999999</v>
      </c>
      <c r="I5742" s="6">
        <f t="shared" si="1604"/>
        <v>5.7000000000000028</v>
      </c>
      <c r="J5742" s="6">
        <f t="shared" si="1605"/>
        <v>4.6994775300000029</v>
      </c>
      <c r="K5742" s="3">
        <f t="shared" si="1613"/>
        <v>0</v>
      </c>
      <c r="L5742" s="6">
        <f t="shared" si="1606"/>
        <v>0</v>
      </c>
      <c r="M5742" s="6">
        <f t="shared" si="1614"/>
        <v>110</v>
      </c>
      <c r="N5742" s="6">
        <f t="shared" si="1615"/>
        <v>0</v>
      </c>
      <c r="O5742" s="2">
        <f t="shared" si="1607"/>
        <v>0</v>
      </c>
      <c r="P5742" s="2">
        <f t="shared" si="1616"/>
        <v>32</v>
      </c>
      <c r="Q5742" s="2">
        <f t="shared" si="1608"/>
        <v>5.7000000000000028</v>
      </c>
      <c r="R5742" s="2">
        <f t="shared" si="1617"/>
        <v>1.0005224699999999</v>
      </c>
      <c r="S5742" s="2">
        <f t="shared" si="1609"/>
        <v>4.6994775300000029</v>
      </c>
      <c r="T5742" s="2">
        <f t="shared" si="1620"/>
        <v>0</v>
      </c>
      <c r="U5742" s="2">
        <f t="shared" si="1610"/>
        <v>0</v>
      </c>
      <c r="V5742" t="str">
        <f t="shared" si="1618"/>
        <v>N</v>
      </c>
      <c r="W5742" s="2">
        <f t="shared" si="1619"/>
        <v>0</v>
      </c>
      <c r="X5742" s="2">
        <f t="shared" si="1611"/>
        <v>0</v>
      </c>
      <c r="Y5742" s="2"/>
    </row>
    <row r="5743" spans="1:25" x14ac:dyDescent="0.2">
      <c r="A5743">
        <v>4</v>
      </c>
      <c r="B5743" s="1">
        <v>42975.166666652745</v>
      </c>
      <c r="C5743">
        <v>37.700000000000003</v>
      </c>
      <c r="D5743" s="15">
        <f t="shared" si="1612"/>
        <v>37.700000000000003</v>
      </c>
      <c r="E5743">
        <v>32</v>
      </c>
      <c r="F5743" s="6">
        <v>0.72887199999999996</v>
      </c>
      <c r="G5743" s="6">
        <v>-1.5167529999999999E-2</v>
      </c>
      <c r="H5743" s="6">
        <f t="shared" si="1603"/>
        <v>0.71370446999999992</v>
      </c>
      <c r="I5743" s="6">
        <f t="shared" si="1604"/>
        <v>5.7000000000000028</v>
      </c>
      <c r="J5743" s="6">
        <f t="shared" si="1605"/>
        <v>4.9862955300000031</v>
      </c>
      <c r="K5743" s="3">
        <f t="shared" si="1613"/>
        <v>0</v>
      </c>
      <c r="L5743" s="6">
        <f t="shared" si="1606"/>
        <v>0</v>
      </c>
      <c r="M5743" s="6">
        <f t="shared" si="1614"/>
        <v>110</v>
      </c>
      <c r="N5743" s="6">
        <f t="shared" si="1615"/>
        <v>0</v>
      </c>
      <c r="O5743" s="2">
        <f t="shared" si="1607"/>
        <v>0</v>
      </c>
      <c r="P5743" s="2">
        <f t="shared" si="1616"/>
        <v>32</v>
      </c>
      <c r="Q5743" s="2">
        <f t="shared" si="1608"/>
        <v>5.7000000000000028</v>
      </c>
      <c r="R5743" s="2">
        <f t="shared" si="1617"/>
        <v>0.71370446999999992</v>
      </c>
      <c r="S5743" s="2">
        <f t="shared" si="1609"/>
        <v>4.9862955300000031</v>
      </c>
      <c r="T5743" s="2">
        <f t="shared" si="1620"/>
        <v>0</v>
      </c>
      <c r="U5743" s="2">
        <f t="shared" si="1610"/>
        <v>0</v>
      </c>
      <c r="V5743" t="str">
        <f t="shared" si="1618"/>
        <v>N</v>
      </c>
      <c r="W5743" s="2">
        <f t="shared" si="1619"/>
        <v>0</v>
      </c>
      <c r="X5743" s="2">
        <f t="shared" si="1611"/>
        <v>0</v>
      </c>
      <c r="Y5743" s="2"/>
    </row>
    <row r="5744" spans="1:25" x14ac:dyDescent="0.2">
      <c r="A5744">
        <v>5</v>
      </c>
      <c r="B5744" s="1">
        <v>42975.20833331941</v>
      </c>
      <c r="C5744">
        <v>38</v>
      </c>
      <c r="D5744" s="15">
        <f t="shared" si="1612"/>
        <v>38</v>
      </c>
      <c r="E5744">
        <v>32</v>
      </c>
      <c r="F5744" s="6">
        <v>0.41110999999999998</v>
      </c>
      <c r="G5744" s="6">
        <v>-1.5167529999999999E-2</v>
      </c>
      <c r="H5744" s="6">
        <f t="shared" si="1603"/>
        <v>0.39594246999999999</v>
      </c>
      <c r="I5744" s="6">
        <f t="shared" si="1604"/>
        <v>6</v>
      </c>
      <c r="J5744" s="6">
        <f t="shared" si="1605"/>
        <v>5.6040575300000004</v>
      </c>
      <c r="K5744" s="3">
        <f t="shared" si="1613"/>
        <v>0</v>
      </c>
      <c r="L5744" s="6">
        <f t="shared" si="1606"/>
        <v>0</v>
      </c>
      <c r="M5744" s="6">
        <f t="shared" si="1614"/>
        <v>110</v>
      </c>
      <c r="N5744" s="6">
        <f t="shared" si="1615"/>
        <v>0</v>
      </c>
      <c r="O5744" s="2">
        <f t="shared" si="1607"/>
        <v>0</v>
      </c>
      <c r="P5744" s="2">
        <f t="shared" si="1616"/>
        <v>32</v>
      </c>
      <c r="Q5744" s="2">
        <f t="shared" si="1608"/>
        <v>6</v>
      </c>
      <c r="R5744" s="2">
        <f t="shared" si="1617"/>
        <v>0.39594246999999999</v>
      </c>
      <c r="S5744" s="2">
        <f t="shared" si="1609"/>
        <v>5.6040575300000004</v>
      </c>
      <c r="T5744" s="2">
        <f t="shared" si="1620"/>
        <v>0</v>
      </c>
      <c r="U5744" s="2">
        <f t="shared" si="1610"/>
        <v>0</v>
      </c>
      <c r="V5744" t="str">
        <f t="shared" si="1618"/>
        <v>N</v>
      </c>
      <c r="W5744" s="2">
        <f t="shared" si="1619"/>
        <v>0</v>
      </c>
      <c r="X5744" s="2">
        <f t="shared" si="1611"/>
        <v>0</v>
      </c>
      <c r="Y5744" s="2"/>
    </row>
    <row r="5745" spans="1:25" x14ac:dyDescent="0.2">
      <c r="A5745">
        <v>6</v>
      </c>
      <c r="B5745" s="1">
        <v>42975.249999986074</v>
      </c>
      <c r="C5745">
        <v>39.6</v>
      </c>
      <c r="D5745" s="15">
        <f t="shared" si="1612"/>
        <v>39.6</v>
      </c>
      <c r="E5745">
        <v>32</v>
      </c>
      <c r="F5745" s="6">
        <v>0.36395100000000002</v>
      </c>
      <c r="G5745" s="6">
        <v>0.86540616999999997</v>
      </c>
      <c r="H5745" s="6">
        <f t="shared" si="1603"/>
        <v>1.2293571700000001</v>
      </c>
      <c r="I5745" s="6">
        <f t="shared" si="1604"/>
        <v>7.6000000000000014</v>
      </c>
      <c r="J5745" s="6">
        <f t="shared" si="1605"/>
        <v>6.3706428300000013</v>
      </c>
      <c r="K5745" s="3">
        <f t="shared" si="1613"/>
        <v>0</v>
      </c>
      <c r="L5745" s="6">
        <f t="shared" si="1606"/>
        <v>0</v>
      </c>
      <c r="M5745" s="6">
        <f t="shared" si="1614"/>
        <v>110</v>
      </c>
      <c r="N5745" s="6">
        <f t="shared" si="1615"/>
        <v>0</v>
      </c>
      <c r="O5745" s="2">
        <f t="shared" si="1607"/>
        <v>0</v>
      </c>
      <c r="P5745" s="2">
        <f t="shared" si="1616"/>
        <v>32</v>
      </c>
      <c r="Q5745" s="2">
        <f t="shared" si="1608"/>
        <v>7.6000000000000014</v>
      </c>
      <c r="R5745" s="2">
        <f t="shared" si="1617"/>
        <v>1.2293571700000001</v>
      </c>
      <c r="S5745" s="2">
        <f t="shared" si="1609"/>
        <v>6.3706428300000013</v>
      </c>
      <c r="T5745" s="2">
        <f t="shared" si="1620"/>
        <v>0</v>
      </c>
      <c r="U5745" s="2">
        <f t="shared" si="1610"/>
        <v>0</v>
      </c>
      <c r="V5745" t="str">
        <f t="shared" si="1618"/>
        <v>N</v>
      </c>
      <c r="W5745" s="2">
        <f t="shared" si="1619"/>
        <v>0</v>
      </c>
      <c r="X5745" s="2">
        <f t="shared" si="1611"/>
        <v>0</v>
      </c>
      <c r="Y5745" s="2"/>
    </row>
    <row r="5746" spans="1:25" x14ac:dyDescent="0.2">
      <c r="A5746">
        <v>7</v>
      </c>
      <c r="B5746" s="1">
        <v>42975.291666652738</v>
      </c>
      <c r="C5746">
        <v>39.6</v>
      </c>
      <c r="D5746" s="15">
        <f t="shared" si="1612"/>
        <v>39.6</v>
      </c>
      <c r="E5746">
        <v>32</v>
      </c>
      <c r="F5746" s="6">
        <v>0.74440399999999995</v>
      </c>
      <c r="G5746" s="6">
        <v>10.086600000000001</v>
      </c>
      <c r="H5746" s="6">
        <f t="shared" si="1603"/>
        <v>10.831004</v>
      </c>
      <c r="I5746" s="6">
        <f t="shared" si="1604"/>
        <v>7.6000000000000014</v>
      </c>
      <c r="J5746" s="6">
        <f t="shared" si="1605"/>
        <v>0</v>
      </c>
      <c r="K5746" s="3">
        <f t="shared" si="1613"/>
        <v>0</v>
      </c>
      <c r="L5746" s="6">
        <f t="shared" si="1606"/>
        <v>3.2310039999999987</v>
      </c>
      <c r="M5746" s="6">
        <f t="shared" si="1614"/>
        <v>113.231004</v>
      </c>
      <c r="N5746" s="6">
        <f t="shared" si="1615"/>
        <v>0</v>
      </c>
      <c r="O5746" s="2">
        <f t="shared" si="1607"/>
        <v>0</v>
      </c>
      <c r="P5746" s="2">
        <f t="shared" si="1616"/>
        <v>32</v>
      </c>
      <c r="Q5746" s="2">
        <f t="shared" si="1608"/>
        <v>7.6000000000000014</v>
      </c>
      <c r="R5746" s="2">
        <f t="shared" si="1617"/>
        <v>7.6000000000000014</v>
      </c>
      <c r="S5746" s="2">
        <f t="shared" si="1609"/>
        <v>0</v>
      </c>
      <c r="T5746" s="2">
        <f t="shared" si="1620"/>
        <v>3.2310039999999987</v>
      </c>
      <c r="U5746" s="2">
        <f t="shared" si="1610"/>
        <v>0</v>
      </c>
      <c r="V5746" t="str">
        <f t="shared" si="1618"/>
        <v>N</v>
      </c>
      <c r="W5746" s="2">
        <f t="shared" si="1619"/>
        <v>0</v>
      </c>
      <c r="X5746" s="2">
        <f t="shared" si="1611"/>
        <v>0</v>
      </c>
      <c r="Y5746" s="2"/>
    </row>
    <row r="5747" spans="1:25" x14ac:dyDescent="0.2">
      <c r="A5747">
        <v>8</v>
      </c>
      <c r="B5747" s="1">
        <v>42975.333333319402</v>
      </c>
      <c r="C5747">
        <v>40.799999999999997</v>
      </c>
      <c r="D5747" s="15">
        <f t="shared" si="1612"/>
        <v>40.799999999999997</v>
      </c>
      <c r="E5747">
        <v>32</v>
      </c>
      <c r="F5747" s="6">
        <v>0.67725400000000002</v>
      </c>
      <c r="G5747" s="6">
        <v>22.677959999999999</v>
      </c>
      <c r="H5747" s="6">
        <f t="shared" si="1603"/>
        <v>23.355214</v>
      </c>
      <c r="I5747" s="6">
        <f t="shared" si="1604"/>
        <v>8.7999999999999972</v>
      </c>
      <c r="J5747" s="6">
        <f t="shared" si="1605"/>
        <v>0</v>
      </c>
      <c r="K5747" s="3">
        <f t="shared" si="1613"/>
        <v>0</v>
      </c>
      <c r="L5747" s="6">
        <f t="shared" si="1606"/>
        <v>14.555214000000003</v>
      </c>
      <c r="M5747" s="6">
        <f t="shared" si="1614"/>
        <v>127.78621800000001</v>
      </c>
      <c r="N5747" s="6">
        <f t="shared" si="1615"/>
        <v>0</v>
      </c>
      <c r="O5747" s="2">
        <f t="shared" si="1607"/>
        <v>0</v>
      </c>
      <c r="P5747" s="2">
        <f t="shared" si="1616"/>
        <v>32</v>
      </c>
      <c r="Q5747" s="2">
        <f t="shared" si="1608"/>
        <v>8.7999999999999972</v>
      </c>
      <c r="R5747" s="2">
        <f t="shared" si="1617"/>
        <v>8.7999999999999972</v>
      </c>
      <c r="S5747" s="2">
        <f t="shared" si="1609"/>
        <v>0</v>
      </c>
      <c r="T5747" s="2">
        <f t="shared" si="1620"/>
        <v>14.555214000000007</v>
      </c>
      <c r="U5747" s="2">
        <f t="shared" si="1610"/>
        <v>0</v>
      </c>
      <c r="V5747" t="str">
        <f t="shared" si="1618"/>
        <v>Y</v>
      </c>
      <c r="W5747" s="2">
        <f t="shared" si="1619"/>
        <v>0</v>
      </c>
      <c r="X5747" s="2">
        <f t="shared" si="1611"/>
        <v>0</v>
      </c>
      <c r="Y5747" s="2"/>
    </row>
    <row r="5748" spans="1:25" x14ac:dyDescent="0.2">
      <c r="A5748">
        <v>9</v>
      </c>
      <c r="B5748" s="1">
        <v>42975.374999986067</v>
      </c>
      <c r="C5748">
        <v>41.9</v>
      </c>
      <c r="D5748" s="15">
        <f t="shared" si="1612"/>
        <v>41.9</v>
      </c>
      <c r="E5748">
        <v>32</v>
      </c>
      <c r="F5748" s="6">
        <v>1.0422800000000001</v>
      </c>
      <c r="G5748" s="6">
        <v>33.610660000000003</v>
      </c>
      <c r="H5748" s="6">
        <f t="shared" si="1603"/>
        <v>34.652940000000001</v>
      </c>
      <c r="I5748" s="6">
        <f t="shared" si="1604"/>
        <v>9.8999999999999986</v>
      </c>
      <c r="J5748" s="6">
        <f t="shared" si="1605"/>
        <v>0</v>
      </c>
      <c r="K5748" s="3">
        <f t="shared" si="1613"/>
        <v>0</v>
      </c>
      <c r="L5748" s="6">
        <f t="shared" si="1606"/>
        <v>24.752940000000002</v>
      </c>
      <c r="M5748" s="6">
        <f t="shared" si="1614"/>
        <v>152.53915800000001</v>
      </c>
      <c r="N5748" s="6">
        <f t="shared" si="1615"/>
        <v>0</v>
      </c>
      <c r="O5748" s="2">
        <f t="shared" si="1607"/>
        <v>0</v>
      </c>
      <c r="P5748" s="2">
        <f t="shared" si="1616"/>
        <v>32</v>
      </c>
      <c r="Q5748" s="2">
        <f t="shared" si="1608"/>
        <v>9.8999999999999986</v>
      </c>
      <c r="R5748" s="2">
        <f t="shared" si="1617"/>
        <v>9.8999999999999986</v>
      </c>
      <c r="S5748" s="2">
        <f t="shared" si="1609"/>
        <v>0</v>
      </c>
      <c r="T5748" s="2">
        <f t="shared" si="1620"/>
        <v>24.752940000000009</v>
      </c>
      <c r="U5748" s="2">
        <f t="shared" si="1610"/>
        <v>0</v>
      </c>
      <c r="V5748" t="str">
        <f t="shared" si="1618"/>
        <v>Y</v>
      </c>
      <c r="W5748" s="2">
        <f t="shared" si="1619"/>
        <v>0</v>
      </c>
      <c r="X5748" s="2">
        <f t="shared" si="1611"/>
        <v>0</v>
      </c>
      <c r="Y5748" s="2"/>
    </row>
    <row r="5749" spans="1:25" x14ac:dyDescent="0.2">
      <c r="A5749">
        <v>10</v>
      </c>
      <c r="B5749" s="1">
        <v>42975.416666652731</v>
      </c>
      <c r="C5749">
        <v>44.9</v>
      </c>
      <c r="D5749" s="15">
        <f t="shared" si="1612"/>
        <v>44.9</v>
      </c>
      <c r="E5749">
        <v>32</v>
      </c>
      <c r="F5749" s="6">
        <v>1.51719</v>
      </c>
      <c r="G5749" s="6">
        <v>40.825159999999997</v>
      </c>
      <c r="H5749" s="6">
        <f t="shared" si="1603"/>
        <v>42.342349999999996</v>
      </c>
      <c r="I5749" s="6">
        <f t="shared" si="1604"/>
        <v>12.899999999999999</v>
      </c>
      <c r="J5749" s="6">
        <f t="shared" si="1605"/>
        <v>0</v>
      </c>
      <c r="K5749" s="3">
        <f t="shared" si="1613"/>
        <v>0</v>
      </c>
      <c r="L5749" s="6">
        <f t="shared" si="1606"/>
        <v>29.442349999999998</v>
      </c>
      <c r="M5749" s="6">
        <f t="shared" si="1614"/>
        <v>181.98150800000002</v>
      </c>
      <c r="N5749" s="6">
        <f t="shared" si="1615"/>
        <v>0</v>
      </c>
      <c r="O5749" s="2">
        <f t="shared" si="1607"/>
        <v>0</v>
      </c>
      <c r="P5749" s="2">
        <f t="shared" si="1616"/>
        <v>32</v>
      </c>
      <c r="Q5749" s="2">
        <f t="shared" si="1608"/>
        <v>12.899999999999999</v>
      </c>
      <c r="R5749" s="2">
        <f t="shared" si="1617"/>
        <v>12.899999999999999</v>
      </c>
      <c r="S5749" s="2">
        <f t="shared" si="1609"/>
        <v>0</v>
      </c>
      <c r="T5749" s="2">
        <f t="shared" si="1620"/>
        <v>29.442350000000005</v>
      </c>
      <c r="U5749" s="2">
        <f t="shared" si="1610"/>
        <v>0</v>
      </c>
      <c r="V5749" t="str">
        <f t="shared" si="1618"/>
        <v>Y</v>
      </c>
      <c r="W5749" s="2">
        <f t="shared" si="1619"/>
        <v>0</v>
      </c>
      <c r="X5749" s="2">
        <f t="shared" si="1611"/>
        <v>0</v>
      </c>
      <c r="Y5749" s="2"/>
    </row>
    <row r="5750" spans="1:25" x14ac:dyDescent="0.2">
      <c r="A5750">
        <v>11</v>
      </c>
      <c r="B5750" s="1">
        <v>42975.458333319395</v>
      </c>
      <c r="C5750">
        <v>44.8</v>
      </c>
      <c r="D5750" s="15">
        <f t="shared" si="1612"/>
        <v>44.8</v>
      </c>
      <c r="E5750">
        <v>32</v>
      </c>
      <c r="F5750" s="6">
        <v>1.8583499999999999</v>
      </c>
      <c r="G5750" s="6">
        <v>29.509070000000001</v>
      </c>
      <c r="H5750" s="6">
        <f t="shared" si="1603"/>
        <v>31.367420000000003</v>
      </c>
      <c r="I5750" s="6">
        <f t="shared" si="1604"/>
        <v>12.799999999999997</v>
      </c>
      <c r="J5750" s="6">
        <f t="shared" si="1605"/>
        <v>0</v>
      </c>
      <c r="K5750" s="3">
        <f t="shared" si="1613"/>
        <v>0</v>
      </c>
      <c r="L5750" s="6">
        <f t="shared" si="1606"/>
        <v>18.567420000000006</v>
      </c>
      <c r="M5750" s="6">
        <f t="shared" si="1614"/>
        <v>200.54892800000002</v>
      </c>
      <c r="N5750" s="6">
        <f t="shared" si="1615"/>
        <v>0</v>
      </c>
      <c r="O5750" s="2">
        <f t="shared" si="1607"/>
        <v>0</v>
      </c>
      <c r="P5750" s="2">
        <f t="shared" si="1616"/>
        <v>32</v>
      </c>
      <c r="Q5750" s="2">
        <f t="shared" si="1608"/>
        <v>12.799999999999997</v>
      </c>
      <c r="R5750" s="2">
        <f t="shared" si="1617"/>
        <v>12.799999999999997</v>
      </c>
      <c r="S5750" s="2">
        <f t="shared" si="1609"/>
        <v>0</v>
      </c>
      <c r="T5750" s="2">
        <f t="shared" si="1620"/>
        <v>18.567419999999998</v>
      </c>
      <c r="U5750" s="2">
        <f t="shared" si="1610"/>
        <v>0</v>
      </c>
      <c r="V5750" t="str">
        <f t="shared" si="1618"/>
        <v>Y</v>
      </c>
      <c r="W5750" s="2">
        <f t="shared" si="1619"/>
        <v>0</v>
      </c>
      <c r="X5750" s="2">
        <f t="shared" si="1611"/>
        <v>0</v>
      </c>
      <c r="Y5750" s="2"/>
    </row>
    <row r="5751" spans="1:25" x14ac:dyDescent="0.2">
      <c r="A5751">
        <v>12</v>
      </c>
      <c r="B5751" s="1">
        <v>42975.499999986059</v>
      </c>
      <c r="C5751">
        <v>44.1</v>
      </c>
      <c r="D5751" s="15">
        <f t="shared" si="1612"/>
        <v>44.1</v>
      </c>
      <c r="E5751">
        <v>32</v>
      </c>
      <c r="F5751" s="6">
        <v>1.8550599999999999</v>
      </c>
      <c r="G5751" s="6">
        <v>46.703270000000003</v>
      </c>
      <c r="H5751" s="6">
        <f t="shared" si="1603"/>
        <v>48.558330000000005</v>
      </c>
      <c r="I5751" s="6">
        <f t="shared" si="1604"/>
        <v>12.100000000000001</v>
      </c>
      <c r="J5751" s="6">
        <f t="shared" si="1605"/>
        <v>0</v>
      </c>
      <c r="K5751" s="3">
        <f t="shared" si="1613"/>
        <v>0</v>
      </c>
      <c r="L5751" s="6">
        <f t="shared" si="1606"/>
        <v>36.458330000000004</v>
      </c>
      <c r="M5751" s="6">
        <f t="shared" si="1614"/>
        <v>220</v>
      </c>
      <c r="N5751" s="6">
        <f t="shared" si="1615"/>
        <v>17.007258000000036</v>
      </c>
      <c r="O5751" s="2">
        <f t="shared" si="1607"/>
        <v>-17.007258000000036</v>
      </c>
      <c r="P5751" s="2">
        <f t="shared" si="1616"/>
        <v>14.992741999999964</v>
      </c>
      <c r="Q5751" s="2">
        <f t="shared" si="1608"/>
        <v>29.107258000000037</v>
      </c>
      <c r="R5751" s="2">
        <f t="shared" si="1617"/>
        <v>29.107258000000037</v>
      </c>
      <c r="S5751" s="2">
        <f t="shared" si="1609"/>
        <v>0</v>
      </c>
      <c r="T5751" s="2">
        <f t="shared" si="1620"/>
        <v>19.451071999999982</v>
      </c>
      <c r="U5751" s="2">
        <f t="shared" si="1610"/>
        <v>0</v>
      </c>
      <c r="V5751" t="str">
        <f t="shared" si="1618"/>
        <v>Y</v>
      </c>
      <c r="W5751" s="2">
        <f t="shared" si="1619"/>
        <v>0</v>
      </c>
      <c r="X5751" s="2">
        <f t="shared" si="1611"/>
        <v>0</v>
      </c>
      <c r="Y5751" s="2"/>
    </row>
    <row r="5752" spans="1:25" x14ac:dyDescent="0.2">
      <c r="A5752">
        <v>13</v>
      </c>
      <c r="B5752" s="1">
        <v>42975.541666652724</v>
      </c>
      <c r="C5752">
        <v>44</v>
      </c>
      <c r="D5752" s="15">
        <f t="shared" si="1612"/>
        <v>44</v>
      </c>
      <c r="E5752">
        <v>32</v>
      </c>
      <c r="F5752" s="6">
        <v>4.1020200000000004</v>
      </c>
      <c r="G5752" s="6">
        <v>44.299519999999994</v>
      </c>
      <c r="H5752" s="6">
        <f t="shared" si="1603"/>
        <v>48.401539999999997</v>
      </c>
      <c r="I5752" s="6">
        <f t="shared" si="1604"/>
        <v>12</v>
      </c>
      <c r="J5752" s="6">
        <f t="shared" si="1605"/>
        <v>0</v>
      </c>
      <c r="K5752" s="3">
        <f t="shared" si="1613"/>
        <v>0</v>
      </c>
      <c r="L5752" s="6">
        <f t="shared" si="1606"/>
        <v>36.401539999999997</v>
      </c>
      <c r="M5752" s="6">
        <f t="shared" si="1614"/>
        <v>220</v>
      </c>
      <c r="N5752" s="6">
        <f t="shared" si="1615"/>
        <v>36.401540000000011</v>
      </c>
      <c r="O5752" s="2">
        <f t="shared" si="1607"/>
        <v>-32</v>
      </c>
      <c r="P5752" s="2">
        <f t="shared" si="1616"/>
        <v>0</v>
      </c>
      <c r="Q5752" s="2">
        <f t="shared" si="1608"/>
        <v>44</v>
      </c>
      <c r="R5752" s="2">
        <f t="shared" si="1617"/>
        <v>44</v>
      </c>
      <c r="S5752" s="2">
        <f t="shared" si="1609"/>
        <v>0</v>
      </c>
      <c r="T5752" s="2">
        <f t="shared" si="1620"/>
        <v>0</v>
      </c>
      <c r="U5752" s="2">
        <f t="shared" si="1610"/>
        <v>4.4015400000000113</v>
      </c>
      <c r="V5752" t="str">
        <f t="shared" si="1618"/>
        <v>Y</v>
      </c>
      <c r="W5752" s="2">
        <f t="shared" si="1619"/>
        <v>4.4015400000000113</v>
      </c>
      <c r="X5752" s="2">
        <f t="shared" si="1611"/>
        <v>0</v>
      </c>
      <c r="Y5752" s="2"/>
    </row>
    <row r="5753" spans="1:25" x14ac:dyDescent="0.2">
      <c r="A5753">
        <v>14</v>
      </c>
      <c r="B5753" s="1">
        <v>42975.583333319388</v>
      </c>
      <c r="C5753">
        <v>44</v>
      </c>
      <c r="D5753" s="15">
        <f t="shared" si="1612"/>
        <v>44</v>
      </c>
      <c r="E5753">
        <v>32</v>
      </c>
      <c r="F5753" s="6">
        <v>3.40882</v>
      </c>
      <c r="G5753" s="6">
        <v>38.568860000000001</v>
      </c>
      <c r="H5753" s="6">
        <f t="shared" si="1603"/>
        <v>41.977679999999999</v>
      </c>
      <c r="I5753" s="6">
        <f t="shared" si="1604"/>
        <v>12</v>
      </c>
      <c r="J5753" s="6">
        <f t="shared" si="1605"/>
        <v>0</v>
      </c>
      <c r="K5753" s="3">
        <f t="shared" si="1613"/>
        <v>0</v>
      </c>
      <c r="L5753" s="6">
        <f t="shared" si="1606"/>
        <v>29.977679999999999</v>
      </c>
      <c r="M5753" s="6">
        <f t="shared" si="1614"/>
        <v>220</v>
      </c>
      <c r="N5753" s="6">
        <f t="shared" si="1615"/>
        <v>29.977679999999992</v>
      </c>
      <c r="O5753" s="2">
        <f t="shared" si="1607"/>
        <v>-29.977679999999992</v>
      </c>
      <c r="P5753" s="2">
        <f t="shared" si="1616"/>
        <v>2.0223200000000077</v>
      </c>
      <c r="Q5753" s="2">
        <f t="shared" si="1608"/>
        <v>41.977679999999992</v>
      </c>
      <c r="R5753" s="2">
        <f t="shared" si="1617"/>
        <v>41.977679999999992</v>
      </c>
      <c r="S5753" s="2">
        <f t="shared" si="1609"/>
        <v>0</v>
      </c>
      <c r="T5753" s="2">
        <f t="shared" si="1620"/>
        <v>0</v>
      </c>
      <c r="U5753" s="2">
        <f t="shared" si="1610"/>
        <v>0</v>
      </c>
      <c r="V5753" t="str">
        <f t="shared" si="1618"/>
        <v>Y</v>
      </c>
      <c r="W5753" s="2">
        <f t="shared" si="1619"/>
        <v>0</v>
      </c>
      <c r="X5753" s="2">
        <f t="shared" si="1611"/>
        <v>0</v>
      </c>
      <c r="Y5753" s="2"/>
    </row>
    <row r="5754" spans="1:25" x14ac:dyDescent="0.2">
      <c r="A5754">
        <v>15</v>
      </c>
      <c r="B5754" s="1">
        <v>42975.624999986052</v>
      </c>
      <c r="C5754">
        <v>49.6</v>
      </c>
      <c r="D5754" s="15">
        <f t="shared" si="1612"/>
        <v>49.6</v>
      </c>
      <c r="E5754">
        <v>32</v>
      </c>
      <c r="F5754" s="6">
        <v>3.2957299999999998</v>
      </c>
      <c r="G5754" s="6">
        <v>29.446110000000001</v>
      </c>
      <c r="H5754" s="6">
        <f t="shared" si="1603"/>
        <v>32.741840000000003</v>
      </c>
      <c r="I5754" s="6">
        <f t="shared" si="1604"/>
        <v>17.600000000000001</v>
      </c>
      <c r="J5754" s="6">
        <f t="shared" si="1605"/>
        <v>0</v>
      </c>
      <c r="K5754" s="3">
        <f t="shared" si="1613"/>
        <v>0</v>
      </c>
      <c r="L5754" s="6">
        <f t="shared" si="1606"/>
        <v>15.141840000000002</v>
      </c>
      <c r="M5754" s="6">
        <f t="shared" si="1614"/>
        <v>220</v>
      </c>
      <c r="N5754" s="6">
        <f t="shared" si="1615"/>
        <v>15.141840000000002</v>
      </c>
      <c r="O5754" s="2">
        <f t="shared" si="1607"/>
        <v>-15.141840000000002</v>
      </c>
      <c r="P5754" s="2">
        <f t="shared" si="1616"/>
        <v>16.858159999999998</v>
      </c>
      <c r="Q5754" s="2">
        <f t="shared" si="1608"/>
        <v>32.741840000000003</v>
      </c>
      <c r="R5754" s="2">
        <f t="shared" si="1617"/>
        <v>32.741840000000003</v>
      </c>
      <c r="S5754" s="2">
        <f t="shared" si="1609"/>
        <v>0</v>
      </c>
      <c r="T5754" s="2">
        <f t="shared" si="1620"/>
        <v>0</v>
      </c>
      <c r="U5754" s="2">
        <f t="shared" si="1610"/>
        <v>0</v>
      </c>
      <c r="V5754" t="str">
        <f t="shared" si="1618"/>
        <v>Y</v>
      </c>
      <c r="W5754" s="2">
        <f t="shared" si="1619"/>
        <v>0</v>
      </c>
      <c r="X5754" s="2">
        <f t="shared" si="1611"/>
        <v>0</v>
      </c>
      <c r="Y5754" s="2"/>
    </row>
    <row r="5755" spans="1:25" x14ac:dyDescent="0.2">
      <c r="A5755">
        <v>16</v>
      </c>
      <c r="B5755" s="1">
        <v>42975.666666652716</v>
      </c>
      <c r="C5755">
        <v>41.4</v>
      </c>
      <c r="D5755" s="15">
        <f t="shared" si="1612"/>
        <v>41.4</v>
      </c>
      <c r="E5755">
        <v>32</v>
      </c>
      <c r="F5755" s="6">
        <v>2.9991099999999999</v>
      </c>
      <c r="G5755" s="6">
        <v>18.01859</v>
      </c>
      <c r="H5755" s="6">
        <f t="shared" si="1603"/>
        <v>21.017699999999998</v>
      </c>
      <c r="I5755" s="6">
        <f t="shared" si="1604"/>
        <v>9.3999999999999986</v>
      </c>
      <c r="J5755" s="6">
        <f t="shared" si="1605"/>
        <v>0</v>
      </c>
      <c r="K5755" s="3">
        <f t="shared" si="1613"/>
        <v>0</v>
      </c>
      <c r="L5755" s="6">
        <f t="shared" si="1606"/>
        <v>11.617699999999999</v>
      </c>
      <c r="M5755" s="6">
        <f t="shared" si="1614"/>
        <v>220</v>
      </c>
      <c r="N5755" s="6">
        <f t="shared" si="1615"/>
        <v>11.617700000000013</v>
      </c>
      <c r="O5755" s="2">
        <f t="shared" si="1607"/>
        <v>-11.617700000000013</v>
      </c>
      <c r="P5755" s="2">
        <f t="shared" si="1616"/>
        <v>20.382299999999987</v>
      </c>
      <c r="Q5755" s="2">
        <f t="shared" si="1608"/>
        <v>21.017700000000012</v>
      </c>
      <c r="R5755" s="2">
        <f t="shared" si="1617"/>
        <v>21.017700000000012</v>
      </c>
      <c r="S5755" s="2">
        <f t="shared" si="1609"/>
        <v>0</v>
      </c>
      <c r="T5755" s="2">
        <f t="shared" si="1620"/>
        <v>0</v>
      </c>
      <c r="U5755" s="2">
        <f t="shared" si="1610"/>
        <v>0</v>
      </c>
      <c r="V5755" t="str">
        <f t="shared" si="1618"/>
        <v>Y</v>
      </c>
      <c r="W5755" s="2">
        <f t="shared" si="1619"/>
        <v>0</v>
      </c>
      <c r="X5755" s="2">
        <f t="shared" si="1611"/>
        <v>0</v>
      </c>
      <c r="Y5755" s="2"/>
    </row>
    <row r="5756" spans="1:25" x14ac:dyDescent="0.2">
      <c r="A5756">
        <v>17</v>
      </c>
      <c r="B5756" s="1">
        <v>42975.70833331938</v>
      </c>
      <c r="C5756">
        <v>40.200000000000003</v>
      </c>
      <c r="D5756" s="15">
        <f t="shared" si="1612"/>
        <v>40.200000000000003</v>
      </c>
      <c r="E5756">
        <v>32</v>
      </c>
      <c r="F5756" s="6">
        <v>1.72464</v>
      </c>
      <c r="G5756" s="6">
        <v>5.9739170000000001</v>
      </c>
      <c r="H5756" s="6">
        <f t="shared" si="1603"/>
        <v>7.6985570000000001</v>
      </c>
      <c r="I5756" s="6">
        <f t="shared" si="1604"/>
        <v>8.2000000000000028</v>
      </c>
      <c r="J5756" s="6">
        <f t="shared" si="1605"/>
        <v>0.50144300000000275</v>
      </c>
      <c r="K5756" s="3">
        <f t="shared" si="1613"/>
        <v>0.57307771428571641</v>
      </c>
      <c r="L5756" s="6">
        <f t="shared" si="1606"/>
        <v>0</v>
      </c>
      <c r="M5756" s="6">
        <f t="shared" si="1614"/>
        <v>219.42692228571428</v>
      </c>
      <c r="N5756" s="6">
        <f t="shared" si="1615"/>
        <v>7.1634714285721657E-2</v>
      </c>
      <c r="O5756" s="2">
        <f t="shared" si="1607"/>
        <v>-7.1634714285721657E-2</v>
      </c>
      <c r="P5756" s="2">
        <f t="shared" si="1616"/>
        <v>31.928365285714278</v>
      </c>
      <c r="Q5756" s="2">
        <f t="shared" si="1608"/>
        <v>8.2716347142857245</v>
      </c>
      <c r="R5756" s="2">
        <f t="shared" si="1617"/>
        <v>7.6985570000000001</v>
      </c>
      <c r="S5756" s="2">
        <f t="shared" si="1609"/>
        <v>0.5730777142857244</v>
      </c>
      <c r="T5756" s="2">
        <f t="shared" si="1620"/>
        <v>0</v>
      </c>
      <c r="U5756" s="2">
        <f t="shared" si="1610"/>
        <v>0</v>
      </c>
      <c r="V5756" t="str">
        <f t="shared" si="1618"/>
        <v>N</v>
      </c>
      <c r="W5756" s="2">
        <f t="shared" si="1619"/>
        <v>0</v>
      </c>
      <c r="X5756" s="2">
        <f t="shared" si="1611"/>
        <v>0</v>
      </c>
      <c r="Y5756" s="2"/>
    </row>
    <row r="5757" spans="1:25" x14ac:dyDescent="0.2">
      <c r="A5757">
        <v>18</v>
      </c>
      <c r="B5757" s="1">
        <v>42975.749999986045</v>
      </c>
      <c r="C5757">
        <v>40.1</v>
      </c>
      <c r="D5757" s="15">
        <f t="shared" si="1612"/>
        <v>40.1</v>
      </c>
      <c r="E5757">
        <v>32</v>
      </c>
      <c r="F5757" s="6">
        <v>1.59663</v>
      </c>
      <c r="G5757" s="6">
        <v>-1.5167529999999999E-2</v>
      </c>
      <c r="H5757" s="6">
        <f t="shared" si="1603"/>
        <v>1.58146247</v>
      </c>
      <c r="I5757" s="6">
        <f t="shared" si="1604"/>
        <v>8.1000000000000014</v>
      </c>
      <c r="J5757" s="6">
        <f t="shared" si="1605"/>
        <v>6.5185375300000015</v>
      </c>
      <c r="K5757" s="3">
        <f t="shared" si="1613"/>
        <v>7.4497571771428568</v>
      </c>
      <c r="L5757" s="6">
        <f t="shared" si="1606"/>
        <v>0</v>
      </c>
      <c r="M5757" s="6">
        <f t="shared" si="1614"/>
        <v>211.97716510857143</v>
      </c>
      <c r="N5757" s="6">
        <f t="shared" si="1615"/>
        <v>0.93121964714285355</v>
      </c>
      <c r="O5757" s="2">
        <f t="shared" si="1607"/>
        <v>-0.93121964714285355</v>
      </c>
      <c r="P5757" s="2">
        <f t="shared" si="1616"/>
        <v>31.068780352857146</v>
      </c>
      <c r="Q5757" s="2">
        <f t="shared" si="1608"/>
        <v>9.031219647142855</v>
      </c>
      <c r="R5757" s="2">
        <f t="shared" si="1617"/>
        <v>1.58146247</v>
      </c>
      <c r="S5757" s="2">
        <f t="shared" si="1609"/>
        <v>7.449757177142855</v>
      </c>
      <c r="T5757" s="2">
        <f t="shared" si="1620"/>
        <v>0</v>
      </c>
      <c r="U5757" s="2">
        <f t="shared" si="1610"/>
        <v>0</v>
      </c>
      <c r="V5757" t="str">
        <f t="shared" si="1618"/>
        <v>N</v>
      </c>
      <c r="W5757" s="2">
        <f t="shared" si="1619"/>
        <v>0</v>
      </c>
      <c r="X5757" s="2">
        <f t="shared" si="1611"/>
        <v>0</v>
      </c>
      <c r="Y5757" s="2"/>
    </row>
    <row r="5758" spans="1:25" x14ac:dyDescent="0.2">
      <c r="A5758">
        <v>19</v>
      </c>
      <c r="B5758" s="1">
        <v>42975.791666652709</v>
      </c>
      <c r="C5758">
        <v>39.9</v>
      </c>
      <c r="D5758" s="15">
        <f t="shared" si="1612"/>
        <v>39.9</v>
      </c>
      <c r="E5758">
        <v>32</v>
      </c>
      <c r="F5758" s="6">
        <v>2.2257799999999999</v>
      </c>
      <c r="G5758" s="6">
        <v>-1.5167529999999999E-2</v>
      </c>
      <c r="H5758" s="6">
        <f t="shared" si="1603"/>
        <v>2.2106124700000001</v>
      </c>
      <c r="I5758" s="6">
        <f t="shared" si="1604"/>
        <v>7.8999999999999986</v>
      </c>
      <c r="J5758" s="6">
        <f t="shared" si="1605"/>
        <v>5.6893875299999985</v>
      </c>
      <c r="K5758" s="3">
        <f t="shared" si="1613"/>
        <v>6.5021571771428626</v>
      </c>
      <c r="L5758" s="6">
        <f t="shared" si="1606"/>
        <v>0</v>
      </c>
      <c r="M5758" s="6">
        <f t="shared" si="1614"/>
        <v>205.47500793142856</v>
      </c>
      <c r="N5758" s="6">
        <f t="shared" si="1615"/>
        <v>0.81276964714285782</v>
      </c>
      <c r="O5758" s="2">
        <f t="shared" si="1607"/>
        <v>-0.81276964714285782</v>
      </c>
      <c r="P5758" s="2">
        <f t="shared" si="1616"/>
        <v>31.187230352857142</v>
      </c>
      <c r="Q5758" s="2">
        <f t="shared" si="1608"/>
        <v>8.7127696471428564</v>
      </c>
      <c r="R5758" s="2">
        <f t="shared" si="1617"/>
        <v>2.2106124700000001</v>
      </c>
      <c r="S5758" s="2">
        <f t="shared" si="1609"/>
        <v>6.5021571771428563</v>
      </c>
      <c r="T5758" s="2">
        <f t="shared" si="1620"/>
        <v>0</v>
      </c>
      <c r="U5758" s="2">
        <f t="shared" si="1610"/>
        <v>0</v>
      </c>
      <c r="V5758" t="str">
        <f t="shared" si="1618"/>
        <v>N</v>
      </c>
      <c r="W5758" s="2">
        <f t="shared" si="1619"/>
        <v>0</v>
      </c>
      <c r="X5758" s="2">
        <f t="shared" si="1611"/>
        <v>0</v>
      </c>
      <c r="Y5758" s="2"/>
    </row>
    <row r="5759" spans="1:25" x14ac:dyDescent="0.2">
      <c r="A5759">
        <v>20</v>
      </c>
      <c r="B5759" s="1">
        <v>42975.833333319373</v>
      </c>
      <c r="C5759">
        <v>39.4</v>
      </c>
      <c r="D5759" s="15">
        <f t="shared" si="1612"/>
        <v>39.4</v>
      </c>
      <c r="E5759">
        <v>32</v>
      </c>
      <c r="F5759" s="6">
        <v>2.4815800000000001</v>
      </c>
      <c r="G5759" s="6">
        <v>-1.5167529999999999E-2</v>
      </c>
      <c r="H5759" s="6">
        <f t="shared" si="1603"/>
        <v>2.4664124700000003</v>
      </c>
      <c r="I5759" s="6">
        <f t="shared" si="1604"/>
        <v>7.3999999999999986</v>
      </c>
      <c r="J5759" s="6">
        <f t="shared" si="1605"/>
        <v>4.9335875299999987</v>
      </c>
      <c r="K5759" s="3">
        <f t="shared" si="1613"/>
        <v>5.6383857485714373</v>
      </c>
      <c r="L5759" s="6">
        <f t="shared" si="1606"/>
        <v>0</v>
      </c>
      <c r="M5759" s="6">
        <f t="shared" si="1614"/>
        <v>199.83662218285713</v>
      </c>
      <c r="N5759" s="6">
        <f t="shared" si="1615"/>
        <v>0.7047982185714261</v>
      </c>
      <c r="O5759" s="2">
        <f t="shared" si="1607"/>
        <v>-0.7047982185714261</v>
      </c>
      <c r="P5759" s="2">
        <f t="shared" si="1616"/>
        <v>31.295201781428574</v>
      </c>
      <c r="Q5759" s="2">
        <f t="shared" si="1608"/>
        <v>8.1047982185714247</v>
      </c>
      <c r="R5759" s="2">
        <f t="shared" si="1617"/>
        <v>2.4664124700000003</v>
      </c>
      <c r="S5759" s="2">
        <f t="shared" si="1609"/>
        <v>5.6383857485714248</v>
      </c>
      <c r="T5759" s="2">
        <f t="shared" si="1620"/>
        <v>0</v>
      </c>
      <c r="U5759" s="2">
        <f t="shared" si="1610"/>
        <v>0</v>
      </c>
      <c r="V5759" t="str">
        <f t="shared" si="1618"/>
        <v>N</v>
      </c>
      <c r="W5759" s="2">
        <f t="shared" si="1619"/>
        <v>0</v>
      </c>
      <c r="X5759" s="2">
        <f t="shared" si="1611"/>
        <v>0</v>
      </c>
      <c r="Y5759" s="2"/>
    </row>
    <row r="5760" spans="1:25" x14ac:dyDescent="0.2">
      <c r="A5760">
        <v>21</v>
      </c>
      <c r="B5760" s="1">
        <v>42975.874999986037</v>
      </c>
      <c r="C5760">
        <v>38.200000000000003</v>
      </c>
      <c r="D5760" s="15">
        <f t="shared" si="1612"/>
        <v>38.200000000000003</v>
      </c>
      <c r="E5760">
        <v>32</v>
      </c>
      <c r="F5760" s="6">
        <v>1.7799499999999999</v>
      </c>
      <c r="G5760" s="6">
        <v>-1.5167529999999999E-2</v>
      </c>
      <c r="H5760" s="6">
        <f t="shared" si="1603"/>
        <v>1.7647824699999999</v>
      </c>
      <c r="I5760" s="6">
        <f t="shared" si="1604"/>
        <v>6.2000000000000028</v>
      </c>
      <c r="J5760" s="6">
        <f t="shared" si="1605"/>
        <v>4.4352175300000027</v>
      </c>
      <c r="K5760" s="3">
        <f t="shared" si="1613"/>
        <v>5.0688200342857215</v>
      </c>
      <c r="L5760" s="6">
        <f t="shared" si="1606"/>
        <v>0</v>
      </c>
      <c r="M5760" s="6">
        <f t="shared" si="1614"/>
        <v>194.76780214857141</v>
      </c>
      <c r="N5760" s="6">
        <f t="shared" si="1615"/>
        <v>0.63360250428573295</v>
      </c>
      <c r="O5760" s="2">
        <f t="shared" si="1607"/>
        <v>-0.63360250428573295</v>
      </c>
      <c r="P5760" s="2">
        <f t="shared" si="1616"/>
        <v>31.366397495714267</v>
      </c>
      <c r="Q5760" s="2">
        <f t="shared" si="1608"/>
        <v>6.8336025042857358</v>
      </c>
      <c r="R5760" s="2">
        <f t="shared" si="1617"/>
        <v>1.7647824699999999</v>
      </c>
      <c r="S5760" s="2">
        <f t="shared" si="1609"/>
        <v>5.0688200342857357</v>
      </c>
      <c r="T5760" s="2">
        <f t="shared" si="1620"/>
        <v>0</v>
      </c>
      <c r="U5760" s="2">
        <f t="shared" si="1610"/>
        <v>0</v>
      </c>
      <c r="V5760" t="str">
        <f t="shared" si="1618"/>
        <v>N</v>
      </c>
      <c r="W5760" s="2">
        <f t="shared" si="1619"/>
        <v>0</v>
      </c>
      <c r="X5760" s="2">
        <f t="shared" si="1611"/>
        <v>0</v>
      </c>
      <c r="Y5760" s="2"/>
    </row>
    <row r="5761" spans="1:25" x14ac:dyDescent="0.2">
      <c r="A5761">
        <v>22</v>
      </c>
      <c r="B5761" s="1">
        <v>42975.916666652702</v>
      </c>
      <c r="C5761">
        <v>35.5</v>
      </c>
      <c r="D5761" s="15">
        <f t="shared" si="1612"/>
        <v>35.5</v>
      </c>
      <c r="E5761">
        <v>32</v>
      </c>
      <c r="F5761" s="6">
        <v>2.1426699999999999</v>
      </c>
      <c r="G5761" s="6">
        <v>-1.5167529999999999E-2</v>
      </c>
      <c r="H5761" s="6">
        <f t="shared" si="1603"/>
        <v>2.12750247</v>
      </c>
      <c r="I5761" s="6">
        <f t="shared" si="1604"/>
        <v>3.5</v>
      </c>
      <c r="J5761" s="6">
        <f t="shared" si="1605"/>
        <v>1.37249753</v>
      </c>
      <c r="K5761" s="3">
        <f t="shared" si="1613"/>
        <v>1.5685686057142902</v>
      </c>
      <c r="L5761" s="6">
        <f t="shared" si="1606"/>
        <v>0</v>
      </c>
      <c r="M5761" s="6">
        <f t="shared" si="1614"/>
        <v>193.19923354285712</v>
      </c>
      <c r="N5761" s="6">
        <f t="shared" si="1615"/>
        <v>0.19607107571428628</v>
      </c>
      <c r="O5761" s="2">
        <f t="shared" si="1607"/>
        <v>-0.19607107571428628</v>
      </c>
      <c r="P5761" s="2">
        <f t="shared" si="1616"/>
        <v>31.803928924285714</v>
      </c>
      <c r="Q5761" s="2">
        <f t="shared" si="1608"/>
        <v>3.6960710757142863</v>
      </c>
      <c r="R5761" s="2">
        <f t="shared" si="1617"/>
        <v>2.12750247</v>
      </c>
      <c r="S5761" s="2">
        <f t="shared" si="1609"/>
        <v>1.5685686057142862</v>
      </c>
      <c r="T5761" s="2">
        <f t="shared" si="1620"/>
        <v>0</v>
      </c>
      <c r="U5761" s="2">
        <f t="shared" si="1610"/>
        <v>0</v>
      </c>
      <c r="V5761" t="str">
        <f t="shared" si="1618"/>
        <v>N</v>
      </c>
      <c r="W5761" s="2">
        <f t="shared" si="1619"/>
        <v>0</v>
      </c>
      <c r="X5761" s="2">
        <f t="shared" si="1611"/>
        <v>0</v>
      </c>
      <c r="Y5761" s="2"/>
    </row>
    <row r="5762" spans="1:25" x14ac:dyDescent="0.2">
      <c r="A5762">
        <v>23</v>
      </c>
      <c r="B5762" s="1">
        <v>42975.958333319366</v>
      </c>
      <c r="C5762">
        <v>33.4</v>
      </c>
      <c r="D5762" s="15">
        <f t="shared" si="1612"/>
        <v>33.4</v>
      </c>
      <c r="E5762">
        <v>32</v>
      </c>
      <c r="F5762" s="6">
        <v>4.6587100000000001</v>
      </c>
      <c r="G5762" s="6">
        <v>-1.5167529999999999E-2</v>
      </c>
      <c r="H5762" s="6">
        <f t="shared" si="1603"/>
        <v>4.6435424699999999</v>
      </c>
      <c r="I5762" s="6">
        <f t="shared" si="1604"/>
        <v>1.3999999999999986</v>
      </c>
      <c r="J5762" s="6">
        <f t="shared" si="1605"/>
        <v>0</v>
      </c>
      <c r="K5762" s="3">
        <f t="shared" si="1613"/>
        <v>0</v>
      </c>
      <c r="L5762" s="6">
        <f t="shared" si="1606"/>
        <v>3.2435424700000013</v>
      </c>
      <c r="M5762" s="6">
        <f t="shared" si="1614"/>
        <v>196.44277601285711</v>
      </c>
      <c r="N5762" s="6">
        <f t="shared" si="1615"/>
        <v>0</v>
      </c>
      <c r="O5762" s="2">
        <f t="shared" si="1607"/>
        <v>0</v>
      </c>
      <c r="P5762" s="2">
        <f t="shared" si="1616"/>
        <v>32</v>
      </c>
      <c r="Q5762" s="2">
        <f t="shared" si="1608"/>
        <v>1.3999999999999986</v>
      </c>
      <c r="R5762" s="2">
        <f t="shared" si="1617"/>
        <v>1.3999999999999986</v>
      </c>
      <c r="S5762" s="2">
        <f t="shared" si="1609"/>
        <v>0</v>
      </c>
      <c r="T5762" s="2">
        <f t="shared" si="1620"/>
        <v>3.2435424699999942</v>
      </c>
      <c r="U5762" s="2">
        <f t="shared" si="1610"/>
        <v>0</v>
      </c>
      <c r="V5762" t="str">
        <f t="shared" si="1618"/>
        <v>N</v>
      </c>
      <c r="W5762" s="2">
        <f t="shared" si="1619"/>
        <v>0</v>
      </c>
      <c r="X5762" s="2">
        <f t="shared" si="1611"/>
        <v>0</v>
      </c>
      <c r="Y5762" s="2"/>
    </row>
    <row r="5763" spans="1:25" x14ac:dyDescent="0.2">
      <c r="A5763">
        <v>0</v>
      </c>
      <c r="B5763" s="1">
        <v>42975.99999998603</v>
      </c>
      <c r="C5763">
        <v>32.200000000000003</v>
      </c>
      <c r="D5763" s="15">
        <f t="shared" si="1612"/>
        <v>32.200000000000003</v>
      </c>
      <c r="E5763">
        <v>32</v>
      </c>
      <c r="F5763" s="6">
        <v>3.8944700000000001</v>
      </c>
      <c r="G5763" s="6">
        <v>-1.5167529999999999E-2</v>
      </c>
      <c r="H5763" s="6">
        <f t="shared" ref="H5763:H5826" si="1621">(F5763+G5763)</f>
        <v>3.8793024700000003</v>
      </c>
      <c r="I5763" s="6">
        <f t="shared" ref="I5763:I5826" si="1622">IF((D5763-E5763)&gt;0,D5763-E5763,0)</f>
        <v>0.20000000000000284</v>
      </c>
      <c r="J5763" s="6">
        <f t="shared" ref="J5763:J5826" si="1623">IF((I5763-H5763)&gt;0, (I5763-H5763), (0))</f>
        <v>0</v>
      </c>
      <c r="K5763" s="3">
        <f t="shared" si="1613"/>
        <v>0</v>
      </c>
      <c r="L5763" s="6">
        <f t="shared" ref="L5763:L5826" si="1624">IF(J5763=0, H5763-I5763,0)</f>
        <v>3.6793024699999974</v>
      </c>
      <c r="M5763" s="6">
        <f t="shared" si="1614"/>
        <v>200.12207848285712</v>
      </c>
      <c r="N5763" s="6">
        <f t="shared" si="1615"/>
        <v>0</v>
      </c>
      <c r="O5763" s="2">
        <f t="shared" ref="O5763:O5826" si="1625">IF((N5763&lt;E5763-$AA$7),-N5763,$AA$7-E5763)</f>
        <v>0</v>
      </c>
      <c r="P5763" s="2">
        <f t="shared" si="1616"/>
        <v>32</v>
      </c>
      <c r="Q5763" s="2">
        <f t="shared" ref="Q5763:Q5826" si="1626">D5763-P5763</f>
        <v>0.20000000000000284</v>
      </c>
      <c r="R5763" s="2">
        <f t="shared" si="1617"/>
        <v>0.20000000000000284</v>
      </c>
      <c r="S5763" s="2">
        <f t="shared" ref="S5763:S5826" si="1627">IF(Q5763-R5763&gt;0, Q5763-R5763, 0)</f>
        <v>0</v>
      </c>
      <c r="T5763" s="2">
        <f t="shared" si="1620"/>
        <v>3.6793024700000103</v>
      </c>
      <c r="U5763" s="2">
        <f t="shared" ref="U5763:U5826" si="1628">N5763+O5763</f>
        <v>0</v>
      </c>
      <c r="V5763" t="str">
        <f t="shared" si="1618"/>
        <v>N</v>
      </c>
      <c r="W5763" s="2">
        <f t="shared" si="1619"/>
        <v>0</v>
      </c>
      <c r="X5763" s="2">
        <f t="shared" ref="X5763:X5826" si="1629">D5763- (P5763+R5763+S5763)</f>
        <v>0</v>
      </c>
      <c r="Y5763" s="2"/>
    </row>
    <row r="5764" spans="1:25" x14ac:dyDescent="0.2">
      <c r="A5764">
        <v>1</v>
      </c>
      <c r="B5764" s="1">
        <v>42976.041666652694</v>
      </c>
      <c r="C5764">
        <v>31.4</v>
      </c>
      <c r="D5764" s="15">
        <f t="shared" ref="D5764:D5827" si="1630">C5764/$AA$4*$AA$5</f>
        <v>31.4</v>
      </c>
      <c r="E5764">
        <v>32</v>
      </c>
      <c r="F5764" s="6">
        <v>8.3372100000000007</v>
      </c>
      <c r="G5764" s="6">
        <v>-1.5167529999999999E-2</v>
      </c>
      <c r="H5764" s="6">
        <f t="shared" si="1621"/>
        <v>8.3220424700000013</v>
      </c>
      <c r="I5764" s="6">
        <f t="shared" si="1622"/>
        <v>0</v>
      </c>
      <c r="J5764" s="6">
        <f t="shared" si="1623"/>
        <v>0</v>
      </c>
      <c r="K5764" s="3">
        <f t="shared" ref="K5764:K5827" si="1631">IF((M5763-M5764)&gt;0,M5763-M5764,0)</f>
        <v>0</v>
      </c>
      <c r="L5764" s="6">
        <f t="shared" si="1624"/>
        <v>8.3220424700000013</v>
      </c>
      <c r="M5764" s="6">
        <f t="shared" ref="M5764:M5827" si="1632">IF( (M5763-J5764/$AA$11+L5764)&gt;$AA$25, IF((M5763-J5764/$AA$11+L5764)&lt;$AA$9,(M5763-J5764/$AA$11+L5764),$AA$9), $AA$25)</f>
        <v>208.44412095285713</v>
      </c>
      <c r="N5764" s="6">
        <f t="shared" ref="N5764:N5827" si="1633">IF(((M5763-J5764+L5764)-M5764)&gt;0,((M5763-J5764+L5764)-M5764),0)</f>
        <v>0</v>
      </c>
      <c r="O5764" s="2">
        <f t="shared" si="1625"/>
        <v>0</v>
      </c>
      <c r="P5764" s="2">
        <f t="shared" ref="P5764:P5827" si="1634">E5764+O5764</f>
        <v>32</v>
      </c>
      <c r="Q5764" s="2">
        <f t="shared" si="1626"/>
        <v>-0.60000000000000142</v>
      </c>
      <c r="R5764" s="2">
        <f t="shared" ref="R5764:R5827" si="1635">IF(Q5764&gt;H5764, H5764, Q5764)</f>
        <v>-0.60000000000000142</v>
      </c>
      <c r="S5764" s="2">
        <f t="shared" si="1627"/>
        <v>0</v>
      </c>
      <c r="T5764" s="2">
        <f t="shared" si="1620"/>
        <v>8.3220424700000137</v>
      </c>
      <c r="U5764" s="2">
        <f t="shared" si="1628"/>
        <v>0</v>
      </c>
      <c r="V5764" t="str">
        <f t="shared" ref="V5764:V5827" si="1636">IF(AND(A5764&gt;7,A5764&lt;17), "Y", "N")</f>
        <v>N</v>
      </c>
      <c r="W5764" s="2">
        <f t="shared" ref="W5764:W5827" si="1637">IF(V5764="Y", U5764, 0)</f>
        <v>0</v>
      </c>
      <c r="X5764" s="2">
        <f t="shared" si="1629"/>
        <v>0</v>
      </c>
      <c r="Y5764" s="2"/>
    </row>
    <row r="5765" spans="1:25" x14ac:dyDescent="0.2">
      <c r="A5765">
        <v>2</v>
      </c>
      <c r="B5765" s="1">
        <v>42976.083333319359</v>
      </c>
      <c r="C5765">
        <v>39.200000000000003</v>
      </c>
      <c r="D5765" s="15">
        <f t="shared" si="1630"/>
        <v>39.200000000000003</v>
      </c>
      <c r="E5765">
        <v>32</v>
      </c>
      <c r="F5765" s="6">
        <v>10.0099</v>
      </c>
      <c r="G5765" s="6">
        <v>-1.5167529999999999E-2</v>
      </c>
      <c r="H5765" s="6">
        <f t="shared" si="1621"/>
        <v>9.9947324700000006</v>
      </c>
      <c r="I5765" s="6">
        <f t="shared" si="1622"/>
        <v>7.2000000000000028</v>
      </c>
      <c r="J5765" s="6">
        <f t="shared" si="1623"/>
        <v>0</v>
      </c>
      <c r="K5765" s="3">
        <f t="shared" si="1631"/>
        <v>0</v>
      </c>
      <c r="L5765" s="6">
        <f t="shared" si="1624"/>
        <v>2.7947324699999978</v>
      </c>
      <c r="M5765" s="6">
        <f t="shared" si="1632"/>
        <v>211.23885342285712</v>
      </c>
      <c r="N5765" s="6">
        <f t="shared" si="1633"/>
        <v>0</v>
      </c>
      <c r="O5765" s="2">
        <f t="shared" si="1625"/>
        <v>0</v>
      </c>
      <c r="P5765" s="2">
        <f t="shared" si="1634"/>
        <v>32</v>
      </c>
      <c r="Q5765" s="2">
        <f t="shared" si="1626"/>
        <v>7.2000000000000028</v>
      </c>
      <c r="R5765" s="2">
        <f t="shared" si="1635"/>
        <v>7.2000000000000028</v>
      </c>
      <c r="S5765" s="2">
        <f t="shared" si="1627"/>
        <v>0</v>
      </c>
      <c r="T5765" s="2">
        <f t="shared" si="1620"/>
        <v>2.7947324699999854</v>
      </c>
      <c r="U5765" s="2">
        <f t="shared" si="1628"/>
        <v>0</v>
      </c>
      <c r="V5765" t="str">
        <f t="shared" si="1636"/>
        <v>N</v>
      </c>
      <c r="W5765" s="2">
        <f t="shared" si="1637"/>
        <v>0</v>
      </c>
      <c r="X5765" s="2">
        <f t="shared" si="1629"/>
        <v>0</v>
      </c>
      <c r="Y5765" s="2"/>
    </row>
    <row r="5766" spans="1:25" x14ac:dyDescent="0.2">
      <c r="A5766">
        <v>3</v>
      </c>
      <c r="B5766" s="1">
        <v>42976.124999986023</v>
      </c>
      <c r="C5766">
        <v>38.799999999999997</v>
      </c>
      <c r="D5766" s="15">
        <f t="shared" si="1630"/>
        <v>38.799999999999997</v>
      </c>
      <c r="E5766">
        <v>32</v>
      </c>
      <c r="F5766" s="6">
        <v>10.1516</v>
      </c>
      <c r="G5766" s="6">
        <v>-1.5167529999999999E-2</v>
      </c>
      <c r="H5766" s="6">
        <f t="shared" si="1621"/>
        <v>10.136432470000001</v>
      </c>
      <c r="I5766" s="6">
        <f t="shared" si="1622"/>
        <v>6.7999999999999972</v>
      </c>
      <c r="J5766" s="6">
        <f t="shared" si="1623"/>
        <v>0</v>
      </c>
      <c r="K5766" s="3">
        <f t="shared" si="1631"/>
        <v>0</v>
      </c>
      <c r="L5766" s="6">
        <f t="shared" si="1624"/>
        <v>3.3364324700000036</v>
      </c>
      <c r="M5766" s="6">
        <f t="shared" si="1632"/>
        <v>214.57528589285712</v>
      </c>
      <c r="N5766" s="6">
        <f t="shared" si="1633"/>
        <v>0</v>
      </c>
      <c r="O5766" s="2">
        <f t="shared" si="1625"/>
        <v>0</v>
      </c>
      <c r="P5766" s="2">
        <f t="shared" si="1634"/>
        <v>32</v>
      </c>
      <c r="Q5766" s="2">
        <f t="shared" si="1626"/>
        <v>6.7999999999999972</v>
      </c>
      <c r="R5766" s="2">
        <f t="shared" si="1635"/>
        <v>6.7999999999999972</v>
      </c>
      <c r="S5766" s="2">
        <f t="shared" si="1627"/>
        <v>0</v>
      </c>
      <c r="T5766" s="2">
        <f t="shared" si="1620"/>
        <v>3.3364324700000054</v>
      </c>
      <c r="U5766" s="2">
        <f t="shared" si="1628"/>
        <v>0</v>
      </c>
      <c r="V5766" t="str">
        <f t="shared" si="1636"/>
        <v>N</v>
      </c>
      <c r="W5766" s="2">
        <f t="shared" si="1637"/>
        <v>0</v>
      </c>
      <c r="X5766" s="2">
        <f t="shared" si="1629"/>
        <v>0</v>
      </c>
      <c r="Y5766" s="2"/>
    </row>
    <row r="5767" spans="1:25" x14ac:dyDescent="0.2">
      <c r="A5767">
        <v>4</v>
      </c>
      <c r="B5767" s="1">
        <v>42976.166666652687</v>
      </c>
      <c r="C5767">
        <v>31.1</v>
      </c>
      <c r="D5767" s="15">
        <f t="shared" si="1630"/>
        <v>31.1</v>
      </c>
      <c r="E5767">
        <v>32</v>
      </c>
      <c r="F5767" s="6">
        <v>11.4489</v>
      </c>
      <c r="G5767" s="6">
        <v>-1.5167529999999999E-2</v>
      </c>
      <c r="H5767" s="6">
        <f t="shared" si="1621"/>
        <v>11.433732470000001</v>
      </c>
      <c r="I5767" s="6">
        <f t="shared" si="1622"/>
        <v>0</v>
      </c>
      <c r="J5767" s="6">
        <f t="shared" si="1623"/>
        <v>0</v>
      </c>
      <c r="K5767" s="3">
        <f t="shared" si="1631"/>
        <v>0</v>
      </c>
      <c r="L5767" s="6">
        <f t="shared" si="1624"/>
        <v>11.433732470000001</v>
      </c>
      <c r="M5767" s="6">
        <f t="shared" si="1632"/>
        <v>220</v>
      </c>
      <c r="N5767" s="6">
        <f t="shared" si="1633"/>
        <v>6.0090183628571197</v>
      </c>
      <c r="O5767" s="2">
        <f t="shared" si="1625"/>
        <v>-6.0090183628571197</v>
      </c>
      <c r="P5767" s="2">
        <f t="shared" si="1634"/>
        <v>25.99098163714288</v>
      </c>
      <c r="Q5767" s="2">
        <f t="shared" si="1626"/>
        <v>5.1090183628571211</v>
      </c>
      <c r="R5767" s="2">
        <f t="shared" si="1635"/>
        <v>5.1090183628571211</v>
      </c>
      <c r="S5767" s="2">
        <f t="shared" si="1627"/>
        <v>0</v>
      </c>
      <c r="T5767" s="2">
        <f t="shared" si="1620"/>
        <v>5.4247141071428757</v>
      </c>
      <c r="U5767" s="2">
        <f t="shared" si="1628"/>
        <v>0</v>
      </c>
      <c r="V5767" t="str">
        <f t="shared" si="1636"/>
        <v>N</v>
      </c>
      <c r="W5767" s="2">
        <f t="shared" si="1637"/>
        <v>0</v>
      </c>
      <c r="X5767" s="2">
        <f t="shared" si="1629"/>
        <v>0</v>
      </c>
      <c r="Y5767" s="2"/>
    </row>
    <row r="5768" spans="1:25" x14ac:dyDescent="0.2">
      <c r="A5768">
        <v>5</v>
      </c>
      <c r="B5768" s="1">
        <v>42976.208333319351</v>
      </c>
      <c r="C5768">
        <v>31.6</v>
      </c>
      <c r="D5768" s="15">
        <f t="shared" si="1630"/>
        <v>31.6</v>
      </c>
      <c r="E5768">
        <v>32</v>
      </c>
      <c r="F5768" s="6">
        <v>8.5713399999999993</v>
      </c>
      <c r="G5768" s="6">
        <v>-1.5167529999999999E-2</v>
      </c>
      <c r="H5768" s="6">
        <f t="shared" si="1621"/>
        <v>8.5561724699999999</v>
      </c>
      <c r="I5768" s="6">
        <f t="shared" si="1622"/>
        <v>0</v>
      </c>
      <c r="J5768" s="6">
        <f t="shared" si="1623"/>
        <v>0</v>
      </c>
      <c r="K5768" s="3">
        <f t="shared" si="1631"/>
        <v>0</v>
      </c>
      <c r="L5768" s="6">
        <f t="shared" si="1624"/>
        <v>8.5561724699999999</v>
      </c>
      <c r="M5768" s="6">
        <f t="shared" si="1632"/>
        <v>220</v>
      </c>
      <c r="N5768" s="6">
        <f t="shared" si="1633"/>
        <v>8.556172470000007</v>
      </c>
      <c r="O5768" s="2">
        <f t="shared" si="1625"/>
        <v>-8.556172470000007</v>
      </c>
      <c r="P5768" s="2">
        <f t="shared" si="1634"/>
        <v>23.443827529999993</v>
      </c>
      <c r="Q5768" s="2">
        <f t="shared" si="1626"/>
        <v>8.1561724700000084</v>
      </c>
      <c r="R5768" s="2">
        <f t="shared" si="1635"/>
        <v>8.1561724700000084</v>
      </c>
      <c r="S5768" s="2">
        <f t="shared" si="1627"/>
        <v>0</v>
      </c>
      <c r="T5768" s="2">
        <f t="shared" si="1620"/>
        <v>0</v>
      </c>
      <c r="U5768" s="2">
        <f t="shared" si="1628"/>
        <v>0</v>
      </c>
      <c r="V5768" t="str">
        <f t="shared" si="1636"/>
        <v>N</v>
      </c>
      <c r="W5768" s="2">
        <f t="shared" si="1637"/>
        <v>0</v>
      </c>
      <c r="X5768" s="2">
        <f t="shared" si="1629"/>
        <v>0</v>
      </c>
      <c r="Y5768" s="2"/>
    </row>
    <row r="5769" spans="1:25" x14ac:dyDescent="0.2">
      <c r="A5769">
        <v>6</v>
      </c>
      <c r="B5769" s="1">
        <v>42976.249999986016</v>
      </c>
      <c r="C5769">
        <v>33.5</v>
      </c>
      <c r="D5769" s="15">
        <f t="shared" si="1630"/>
        <v>33.5</v>
      </c>
      <c r="E5769">
        <v>32</v>
      </c>
      <c r="F5769" s="6">
        <v>6.4892300000000001</v>
      </c>
      <c r="G5769" s="6">
        <v>0.84491017000000002</v>
      </c>
      <c r="H5769" s="6">
        <f t="shared" si="1621"/>
        <v>7.3341401700000004</v>
      </c>
      <c r="I5769" s="6">
        <f t="shared" si="1622"/>
        <v>1.5</v>
      </c>
      <c r="J5769" s="6">
        <f t="shared" si="1623"/>
        <v>0</v>
      </c>
      <c r="K5769" s="3">
        <f t="shared" si="1631"/>
        <v>0</v>
      </c>
      <c r="L5769" s="6">
        <f t="shared" si="1624"/>
        <v>5.8341401700000004</v>
      </c>
      <c r="M5769" s="6">
        <f t="shared" si="1632"/>
        <v>220</v>
      </c>
      <c r="N5769" s="6">
        <f t="shared" si="1633"/>
        <v>5.8341401700000119</v>
      </c>
      <c r="O5769" s="2">
        <f t="shared" si="1625"/>
        <v>-5.8341401700000119</v>
      </c>
      <c r="P5769" s="2">
        <f t="shared" si="1634"/>
        <v>26.165859829999988</v>
      </c>
      <c r="Q5769" s="2">
        <f t="shared" si="1626"/>
        <v>7.3341401700000119</v>
      </c>
      <c r="R5769" s="2">
        <f t="shared" si="1635"/>
        <v>7.3341401700000004</v>
      </c>
      <c r="S5769" s="2">
        <f t="shared" si="1627"/>
        <v>1.1546319456101628E-14</v>
      </c>
      <c r="T5769" s="2">
        <f t="shared" si="1620"/>
        <v>0</v>
      </c>
      <c r="U5769" s="2">
        <f t="shared" si="1628"/>
        <v>0</v>
      </c>
      <c r="V5769" t="str">
        <f t="shared" si="1636"/>
        <v>N</v>
      </c>
      <c r="W5769" s="2">
        <f t="shared" si="1637"/>
        <v>0</v>
      </c>
      <c r="X5769" s="2">
        <f t="shared" si="1629"/>
        <v>0</v>
      </c>
      <c r="Y5769" s="2"/>
    </row>
    <row r="5770" spans="1:25" x14ac:dyDescent="0.2">
      <c r="A5770">
        <v>7</v>
      </c>
      <c r="B5770" s="1">
        <v>42976.29166665268</v>
      </c>
      <c r="C5770">
        <v>37.200000000000003</v>
      </c>
      <c r="D5770" s="15">
        <f t="shared" si="1630"/>
        <v>37.200000000000003</v>
      </c>
      <c r="E5770">
        <v>32</v>
      </c>
      <c r="F5770" s="6">
        <v>5.7325699999999999</v>
      </c>
      <c r="G5770" s="6">
        <v>9.9269299999999987</v>
      </c>
      <c r="H5770" s="6">
        <f t="shared" si="1621"/>
        <v>15.659499999999998</v>
      </c>
      <c r="I5770" s="6">
        <f t="shared" si="1622"/>
        <v>5.2000000000000028</v>
      </c>
      <c r="J5770" s="6">
        <f t="shared" si="1623"/>
        <v>0</v>
      </c>
      <c r="K5770" s="3">
        <f t="shared" si="1631"/>
        <v>0</v>
      </c>
      <c r="L5770" s="6">
        <f t="shared" si="1624"/>
        <v>10.459499999999995</v>
      </c>
      <c r="M5770" s="6">
        <f t="shared" si="1632"/>
        <v>220</v>
      </c>
      <c r="N5770" s="6">
        <f t="shared" si="1633"/>
        <v>10.459499999999991</v>
      </c>
      <c r="O5770" s="2">
        <f t="shared" si="1625"/>
        <v>-10.459499999999991</v>
      </c>
      <c r="P5770" s="2">
        <f t="shared" si="1634"/>
        <v>21.540500000000009</v>
      </c>
      <c r="Q5770" s="2">
        <f t="shared" si="1626"/>
        <v>15.659499999999994</v>
      </c>
      <c r="R5770" s="2">
        <f t="shared" si="1635"/>
        <v>15.659499999999994</v>
      </c>
      <c r="S5770" s="2">
        <f t="shared" si="1627"/>
        <v>0</v>
      </c>
      <c r="T5770" s="2">
        <f t="shared" ref="T5770:T5833" si="1638">IF(Q5770-R5770&gt;0, 0, ABS(M5769-M5770))</f>
        <v>0</v>
      </c>
      <c r="U5770" s="2">
        <f t="shared" si="1628"/>
        <v>0</v>
      </c>
      <c r="V5770" t="str">
        <f t="shared" si="1636"/>
        <v>N</v>
      </c>
      <c r="W5770" s="2">
        <f t="shared" si="1637"/>
        <v>0</v>
      </c>
      <c r="X5770" s="2">
        <f t="shared" si="1629"/>
        <v>0</v>
      </c>
      <c r="Y5770" s="2"/>
    </row>
    <row r="5771" spans="1:25" x14ac:dyDescent="0.2">
      <c r="A5771">
        <v>8</v>
      </c>
      <c r="B5771" s="1">
        <v>42976.333333319344</v>
      </c>
      <c r="C5771">
        <v>39.799999999999997</v>
      </c>
      <c r="D5771" s="15">
        <f t="shared" si="1630"/>
        <v>39.799999999999997</v>
      </c>
      <c r="E5771">
        <v>32</v>
      </c>
      <c r="F5771" s="6">
        <v>4.8980399999999999</v>
      </c>
      <c r="G5771" s="6">
        <v>22.734749999999998</v>
      </c>
      <c r="H5771" s="6">
        <f t="shared" si="1621"/>
        <v>27.63279</v>
      </c>
      <c r="I5771" s="6">
        <f t="shared" si="1622"/>
        <v>7.7999999999999972</v>
      </c>
      <c r="J5771" s="6">
        <f t="shared" si="1623"/>
        <v>0</v>
      </c>
      <c r="K5771" s="3">
        <f t="shared" si="1631"/>
        <v>0</v>
      </c>
      <c r="L5771" s="6">
        <f t="shared" si="1624"/>
        <v>19.832790000000003</v>
      </c>
      <c r="M5771" s="6">
        <f t="shared" si="1632"/>
        <v>220</v>
      </c>
      <c r="N5771" s="6">
        <f t="shared" si="1633"/>
        <v>19.832789999999989</v>
      </c>
      <c r="O5771" s="2">
        <f t="shared" si="1625"/>
        <v>-19.832789999999989</v>
      </c>
      <c r="P5771" s="2">
        <f t="shared" si="1634"/>
        <v>12.167210000000011</v>
      </c>
      <c r="Q5771" s="2">
        <f t="shared" si="1626"/>
        <v>27.632789999999986</v>
      </c>
      <c r="R5771" s="2">
        <f t="shared" si="1635"/>
        <v>27.632789999999986</v>
      </c>
      <c r="S5771" s="2">
        <f t="shared" si="1627"/>
        <v>0</v>
      </c>
      <c r="T5771" s="2">
        <f t="shared" si="1638"/>
        <v>0</v>
      </c>
      <c r="U5771" s="2">
        <f t="shared" si="1628"/>
        <v>0</v>
      </c>
      <c r="V5771" t="str">
        <f t="shared" si="1636"/>
        <v>Y</v>
      </c>
      <c r="W5771" s="2">
        <f t="shared" si="1637"/>
        <v>0</v>
      </c>
      <c r="X5771" s="2">
        <f t="shared" si="1629"/>
        <v>0</v>
      </c>
      <c r="Y5771" s="2"/>
    </row>
    <row r="5772" spans="1:25" x14ac:dyDescent="0.2">
      <c r="A5772">
        <v>9</v>
      </c>
      <c r="B5772" s="1">
        <v>42976.374999986008</v>
      </c>
      <c r="C5772">
        <v>41.5</v>
      </c>
      <c r="D5772" s="15">
        <f t="shared" si="1630"/>
        <v>41.5</v>
      </c>
      <c r="E5772">
        <v>32</v>
      </c>
      <c r="F5772" s="6">
        <v>3.49058</v>
      </c>
      <c r="G5772" s="6">
        <v>32.573869999999999</v>
      </c>
      <c r="H5772" s="6">
        <f t="shared" si="1621"/>
        <v>36.064450000000001</v>
      </c>
      <c r="I5772" s="6">
        <f t="shared" si="1622"/>
        <v>9.5</v>
      </c>
      <c r="J5772" s="6">
        <f t="shared" si="1623"/>
        <v>0</v>
      </c>
      <c r="K5772" s="3">
        <f t="shared" si="1631"/>
        <v>0</v>
      </c>
      <c r="L5772" s="6">
        <f t="shared" si="1624"/>
        <v>26.564450000000001</v>
      </c>
      <c r="M5772" s="6">
        <f t="shared" si="1632"/>
        <v>220</v>
      </c>
      <c r="N5772" s="6">
        <f t="shared" si="1633"/>
        <v>26.564449999999994</v>
      </c>
      <c r="O5772" s="2">
        <f t="shared" si="1625"/>
        <v>-26.564449999999994</v>
      </c>
      <c r="P5772" s="2">
        <f t="shared" si="1634"/>
        <v>5.4355500000000063</v>
      </c>
      <c r="Q5772" s="2">
        <f t="shared" si="1626"/>
        <v>36.064449999999994</v>
      </c>
      <c r="R5772" s="2">
        <f t="shared" si="1635"/>
        <v>36.064449999999994</v>
      </c>
      <c r="S5772" s="2">
        <f t="shared" si="1627"/>
        <v>0</v>
      </c>
      <c r="T5772" s="2">
        <f t="shared" si="1638"/>
        <v>0</v>
      </c>
      <c r="U5772" s="2">
        <f t="shared" si="1628"/>
        <v>0</v>
      </c>
      <c r="V5772" t="str">
        <f t="shared" si="1636"/>
        <v>Y</v>
      </c>
      <c r="W5772" s="2">
        <f t="shared" si="1637"/>
        <v>0</v>
      </c>
      <c r="X5772" s="2">
        <f t="shared" si="1629"/>
        <v>0</v>
      </c>
      <c r="Y5772" s="2"/>
    </row>
    <row r="5773" spans="1:25" x14ac:dyDescent="0.2">
      <c r="A5773">
        <v>10</v>
      </c>
      <c r="B5773" s="1">
        <v>42976.416666652673</v>
      </c>
      <c r="C5773">
        <v>44.6</v>
      </c>
      <c r="D5773" s="15">
        <f t="shared" si="1630"/>
        <v>44.6</v>
      </c>
      <c r="E5773">
        <v>32</v>
      </c>
      <c r="F5773" s="6">
        <v>3.70452</v>
      </c>
      <c r="G5773" s="6">
        <v>13.257299999999999</v>
      </c>
      <c r="H5773" s="6">
        <f t="shared" si="1621"/>
        <v>16.961819999999999</v>
      </c>
      <c r="I5773" s="6">
        <f t="shared" si="1622"/>
        <v>12.600000000000001</v>
      </c>
      <c r="J5773" s="6">
        <f t="shared" si="1623"/>
        <v>0</v>
      </c>
      <c r="K5773" s="3">
        <f t="shared" si="1631"/>
        <v>0</v>
      </c>
      <c r="L5773" s="6">
        <f t="shared" si="1624"/>
        <v>4.361819999999998</v>
      </c>
      <c r="M5773" s="6">
        <f t="shared" si="1632"/>
        <v>220</v>
      </c>
      <c r="N5773" s="6">
        <f t="shared" si="1633"/>
        <v>4.3618199999999945</v>
      </c>
      <c r="O5773" s="2">
        <f t="shared" si="1625"/>
        <v>-4.3618199999999945</v>
      </c>
      <c r="P5773" s="2">
        <f t="shared" si="1634"/>
        <v>27.638180000000006</v>
      </c>
      <c r="Q5773" s="2">
        <f t="shared" si="1626"/>
        <v>16.961819999999996</v>
      </c>
      <c r="R5773" s="2">
        <f t="shared" si="1635"/>
        <v>16.961819999999996</v>
      </c>
      <c r="S5773" s="2">
        <f t="shared" si="1627"/>
        <v>0</v>
      </c>
      <c r="T5773" s="2">
        <f t="shared" si="1638"/>
        <v>0</v>
      </c>
      <c r="U5773" s="2">
        <f t="shared" si="1628"/>
        <v>0</v>
      </c>
      <c r="V5773" t="str">
        <f t="shared" si="1636"/>
        <v>Y</v>
      </c>
      <c r="W5773" s="2">
        <f t="shared" si="1637"/>
        <v>0</v>
      </c>
      <c r="X5773" s="2">
        <f t="shared" si="1629"/>
        <v>0</v>
      </c>
      <c r="Y5773" s="2"/>
    </row>
    <row r="5774" spans="1:25" x14ac:dyDescent="0.2">
      <c r="A5774">
        <v>11</v>
      </c>
      <c r="B5774" s="1">
        <v>42976.458333319337</v>
      </c>
      <c r="C5774">
        <v>45.2</v>
      </c>
      <c r="D5774" s="15">
        <f t="shared" si="1630"/>
        <v>45.2</v>
      </c>
      <c r="E5774">
        <v>32</v>
      </c>
      <c r="F5774" s="6">
        <v>4.0509300000000001</v>
      </c>
      <c r="G5774" s="6">
        <v>42.463709999999999</v>
      </c>
      <c r="H5774" s="6">
        <f t="shared" si="1621"/>
        <v>46.51464</v>
      </c>
      <c r="I5774" s="6">
        <f t="shared" si="1622"/>
        <v>13.200000000000003</v>
      </c>
      <c r="J5774" s="6">
        <f t="shared" si="1623"/>
        <v>0</v>
      </c>
      <c r="K5774" s="3">
        <f t="shared" si="1631"/>
        <v>0</v>
      </c>
      <c r="L5774" s="6">
        <f t="shared" si="1624"/>
        <v>33.314639999999997</v>
      </c>
      <c r="M5774" s="6">
        <f t="shared" si="1632"/>
        <v>220</v>
      </c>
      <c r="N5774" s="6">
        <f t="shared" si="1633"/>
        <v>33.314639999999997</v>
      </c>
      <c r="O5774" s="2">
        <f t="shared" si="1625"/>
        <v>-32</v>
      </c>
      <c r="P5774" s="2">
        <f t="shared" si="1634"/>
        <v>0</v>
      </c>
      <c r="Q5774" s="2">
        <f t="shared" si="1626"/>
        <v>45.2</v>
      </c>
      <c r="R5774" s="2">
        <f t="shared" si="1635"/>
        <v>45.2</v>
      </c>
      <c r="S5774" s="2">
        <f t="shared" si="1627"/>
        <v>0</v>
      </c>
      <c r="T5774" s="2">
        <f t="shared" si="1638"/>
        <v>0</v>
      </c>
      <c r="U5774" s="2">
        <f t="shared" si="1628"/>
        <v>1.3146399999999971</v>
      </c>
      <c r="V5774" t="str">
        <f t="shared" si="1636"/>
        <v>Y</v>
      </c>
      <c r="W5774" s="2">
        <f t="shared" si="1637"/>
        <v>1.3146399999999971</v>
      </c>
      <c r="X5774" s="2">
        <f t="shared" si="1629"/>
        <v>0</v>
      </c>
      <c r="Y5774" s="2"/>
    </row>
    <row r="5775" spans="1:25" x14ac:dyDescent="0.2">
      <c r="A5775">
        <v>12</v>
      </c>
      <c r="B5775" s="1">
        <v>42976.499999986001</v>
      </c>
      <c r="C5775">
        <v>45.3</v>
      </c>
      <c r="D5775" s="15">
        <f t="shared" si="1630"/>
        <v>45.3</v>
      </c>
      <c r="E5775">
        <v>32</v>
      </c>
      <c r="F5775" s="6">
        <v>4.2238899999999999</v>
      </c>
      <c r="G5775" s="6">
        <v>44.024329999999999</v>
      </c>
      <c r="H5775" s="6">
        <f t="shared" si="1621"/>
        <v>48.248219999999996</v>
      </c>
      <c r="I5775" s="6">
        <f t="shared" si="1622"/>
        <v>13.299999999999997</v>
      </c>
      <c r="J5775" s="6">
        <f t="shared" si="1623"/>
        <v>0</v>
      </c>
      <c r="K5775" s="3">
        <f t="shared" si="1631"/>
        <v>0</v>
      </c>
      <c r="L5775" s="6">
        <f t="shared" si="1624"/>
        <v>34.948219999999999</v>
      </c>
      <c r="M5775" s="6">
        <f t="shared" si="1632"/>
        <v>220</v>
      </c>
      <c r="N5775" s="6">
        <f t="shared" si="1633"/>
        <v>34.948219999999992</v>
      </c>
      <c r="O5775" s="2">
        <f t="shared" si="1625"/>
        <v>-32</v>
      </c>
      <c r="P5775" s="2">
        <f t="shared" si="1634"/>
        <v>0</v>
      </c>
      <c r="Q5775" s="2">
        <f t="shared" si="1626"/>
        <v>45.3</v>
      </c>
      <c r="R5775" s="2">
        <f t="shared" si="1635"/>
        <v>45.3</v>
      </c>
      <c r="S5775" s="2">
        <f t="shared" si="1627"/>
        <v>0</v>
      </c>
      <c r="T5775" s="2">
        <f t="shared" si="1638"/>
        <v>0</v>
      </c>
      <c r="U5775" s="2">
        <f t="shared" si="1628"/>
        <v>2.9482199999999921</v>
      </c>
      <c r="V5775" t="str">
        <f t="shared" si="1636"/>
        <v>Y</v>
      </c>
      <c r="W5775" s="2">
        <f t="shared" si="1637"/>
        <v>2.9482199999999921</v>
      </c>
      <c r="X5775" s="2">
        <f t="shared" si="1629"/>
        <v>0</v>
      </c>
      <c r="Y5775" s="2"/>
    </row>
    <row r="5776" spans="1:25" x14ac:dyDescent="0.2">
      <c r="A5776">
        <v>13</v>
      </c>
      <c r="B5776" s="1">
        <v>42976.541666652665</v>
      </c>
      <c r="C5776">
        <v>45.4</v>
      </c>
      <c r="D5776" s="15">
        <f t="shared" si="1630"/>
        <v>45.4</v>
      </c>
      <c r="E5776">
        <v>32</v>
      </c>
      <c r="F5776" s="6">
        <v>5.3079099999999997</v>
      </c>
      <c r="G5776" s="6">
        <v>43.23986</v>
      </c>
      <c r="H5776" s="6">
        <f t="shared" si="1621"/>
        <v>48.54777</v>
      </c>
      <c r="I5776" s="6">
        <f t="shared" si="1622"/>
        <v>13.399999999999999</v>
      </c>
      <c r="J5776" s="6">
        <f t="shared" si="1623"/>
        <v>0</v>
      </c>
      <c r="K5776" s="3">
        <f t="shared" si="1631"/>
        <v>0</v>
      </c>
      <c r="L5776" s="6">
        <f t="shared" si="1624"/>
        <v>35.147770000000001</v>
      </c>
      <c r="M5776" s="6">
        <f t="shared" si="1632"/>
        <v>220</v>
      </c>
      <c r="N5776" s="6">
        <f t="shared" si="1633"/>
        <v>35.147770000000008</v>
      </c>
      <c r="O5776" s="2">
        <f t="shared" si="1625"/>
        <v>-32</v>
      </c>
      <c r="P5776" s="2">
        <f t="shared" si="1634"/>
        <v>0</v>
      </c>
      <c r="Q5776" s="2">
        <f t="shared" si="1626"/>
        <v>45.4</v>
      </c>
      <c r="R5776" s="2">
        <f t="shared" si="1635"/>
        <v>45.4</v>
      </c>
      <c r="S5776" s="2">
        <f t="shared" si="1627"/>
        <v>0</v>
      </c>
      <c r="T5776" s="2">
        <f t="shared" si="1638"/>
        <v>0</v>
      </c>
      <c r="U5776" s="2">
        <f t="shared" si="1628"/>
        <v>3.1477700000000084</v>
      </c>
      <c r="V5776" t="str">
        <f t="shared" si="1636"/>
        <v>Y</v>
      </c>
      <c r="W5776" s="2">
        <f t="shared" si="1637"/>
        <v>3.1477700000000084</v>
      </c>
      <c r="X5776" s="2">
        <f t="shared" si="1629"/>
        <v>0</v>
      </c>
      <c r="Y5776" s="2"/>
    </row>
    <row r="5777" spans="1:25" x14ac:dyDescent="0.2">
      <c r="A5777">
        <v>14</v>
      </c>
      <c r="B5777" s="1">
        <v>42976.58333331933</v>
      </c>
      <c r="C5777">
        <v>46.3</v>
      </c>
      <c r="D5777" s="15">
        <f t="shared" si="1630"/>
        <v>46.3</v>
      </c>
      <c r="E5777">
        <v>32</v>
      </c>
      <c r="F5777" s="6">
        <v>5.5149499999999998</v>
      </c>
      <c r="G5777" s="6">
        <v>28.361689999999999</v>
      </c>
      <c r="H5777" s="6">
        <f t="shared" si="1621"/>
        <v>33.876640000000002</v>
      </c>
      <c r="I5777" s="6">
        <f t="shared" si="1622"/>
        <v>14.299999999999997</v>
      </c>
      <c r="J5777" s="6">
        <f t="shared" si="1623"/>
        <v>0</v>
      </c>
      <c r="K5777" s="3">
        <f t="shared" si="1631"/>
        <v>0</v>
      </c>
      <c r="L5777" s="6">
        <f t="shared" si="1624"/>
        <v>19.576640000000005</v>
      </c>
      <c r="M5777" s="6">
        <f t="shared" si="1632"/>
        <v>220</v>
      </c>
      <c r="N5777" s="6">
        <f t="shared" si="1633"/>
        <v>19.576639999999998</v>
      </c>
      <c r="O5777" s="2">
        <f t="shared" si="1625"/>
        <v>-19.576639999999998</v>
      </c>
      <c r="P5777" s="2">
        <f t="shared" si="1634"/>
        <v>12.423360000000002</v>
      </c>
      <c r="Q5777" s="2">
        <f t="shared" si="1626"/>
        <v>33.876639999999995</v>
      </c>
      <c r="R5777" s="2">
        <f t="shared" si="1635"/>
        <v>33.876639999999995</v>
      </c>
      <c r="S5777" s="2">
        <f t="shared" si="1627"/>
        <v>0</v>
      </c>
      <c r="T5777" s="2">
        <f t="shared" si="1638"/>
        <v>0</v>
      </c>
      <c r="U5777" s="2">
        <f t="shared" si="1628"/>
        <v>0</v>
      </c>
      <c r="V5777" t="str">
        <f t="shared" si="1636"/>
        <v>Y</v>
      </c>
      <c r="W5777" s="2">
        <f t="shared" si="1637"/>
        <v>0</v>
      </c>
      <c r="X5777" s="2">
        <f t="shared" si="1629"/>
        <v>0</v>
      </c>
      <c r="Y5777" s="2"/>
    </row>
    <row r="5778" spans="1:25" x14ac:dyDescent="0.2">
      <c r="A5778">
        <v>15</v>
      </c>
      <c r="B5778" s="1">
        <v>42976.624999985994</v>
      </c>
      <c r="C5778">
        <v>46.1</v>
      </c>
      <c r="D5778" s="15">
        <f t="shared" si="1630"/>
        <v>46.1</v>
      </c>
      <c r="E5778">
        <v>32</v>
      </c>
      <c r="F5778" s="6">
        <v>2.90509</v>
      </c>
      <c r="G5778" s="6">
        <v>28.469989999999999</v>
      </c>
      <c r="H5778" s="6">
        <f t="shared" si="1621"/>
        <v>31.375080000000001</v>
      </c>
      <c r="I5778" s="6">
        <f t="shared" si="1622"/>
        <v>14.100000000000001</v>
      </c>
      <c r="J5778" s="6">
        <f t="shared" si="1623"/>
        <v>0</v>
      </c>
      <c r="K5778" s="3">
        <f t="shared" si="1631"/>
        <v>0</v>
      </c>
      <c r="L5778" s="6">
        <f t="shared" si="1624"/>
        <v>17.275079999999999</v>
      </c>
      <c r="M5778" s="6">
        <f t="shared" si="1632"/>
        <v>220</v>
      </c>
      <c r="N5778" s="6">
        <f t="shared" si="1633"/>
        <v>17.275080000000003</v>
      </c>
      <c r="O5778" s="2">
        <f t="shared" si="1625"/>
        <v>-17.275080000000003</v>
      </c>
      <c r="P5778" s="2">
        <f t="shared" si="1634"/>
        <v>14.724919999999997</v>
      </c>
      <c r="Q5778" s="2">
        <f t="shared" si="1626"/>
        <v>31.375080000000004</v>
      </c>
      <c r="R5778" s="2">
        <f t="shared" si="1635"/>
        <v>31.375080000000004</v>
      </c>
      <c r="S5778" s="2">
        <f t="shared" si="1627"/>
        <v>0</v>
      </c>
      <c r="T5778" s="2">
        <f t="shared" si="1638"/>
        <v>0</v>
      </c>
      <c r="U5778" s="2">
        <f t="shared" si="1628"/>
        <v>0</v>
      </c>
      <c r="V5778" t="str">
        <f t="shared" si="1636"/>
        <v>Y</v>
      </c>
      <c r="W5778" s="2">
        <f t="shared" si="1637"/>
        <v>0</v>
      </c>
      <c r="X5778" s="2">
        <f t="shared" si="1629"/>
        <v>0</v>
      </c>
      <c r="Y5778" s="2"/>
    </row>
    <row r="5779" spans="1:25" x14ac:dyDescent="0.2">
      <c r="A5779">
        <v>16</v>
      </c>
      <c r="B5779" s="1">
        <v>42976.666666652658</v>
      </c>
      <c r="C5779">
        <v>46.3</v>
      </c>
      <c r="D5779" s="15">
        <f t="shared" si="1630"/>
        <v>46.3</v>
      </c>
      <c r="E5779">
        <v>32</v>
      </c>
      <c r="F5779" s="6">
        <v>3.24065</v>
      </c>
      <c r="G5779" s="6">
        <v>18.343589999999999</v>
      </c>
      <c r="H5779" s="6">
        <f t="shared" si="1621"/>
        <v>21.584239999999998</v>
      </c>
      <c r="I5779" s="6">
        <f t="shared" si="1622"/>
        <v>14.299999999999997</v>
      </c>
      <c r="J5779" s="6">
        <f t="shared" si="1623"/>
        <v>0</v>
      </c>
      <c r="K5779" s="3">
        <f t="shared" si="1631"/>
        <v>0</v>
      </c>
      <c r="L5779" s="6">
        <f t="shared" si="1624"/>
        <v>7.2842400000000005</v>
      </c>
      <c r="M5779" s="6">
        <f t="shared" si="1632"/>
        <v>220</v>
      </c>
      <c r="N5779" s="6">
        <f t="shared" si="1633"/>
        <v>7.2842400000000112</v>
      </c>
      <c r="O5779" s="2">
        <f t="shared" si="1625"/>
        <v>-7.2842400000000112</v>
      </c>
      <c r="P5779" s="2">
        <f t="shared" si="1634"/>
        <v>24.715759999999989</v>
      </c>
      <c r="Q5779" s="2">
        <f t="shared" si="1626"/>
        <v>21.584240000000008</v>
      </c>
      <c r="R5779" s="2">
        <f t="shared" si="1635"/>
        <v>21.584240000000008</v>
      </c>
      <c r="S5779" s="2">
        <f t="shared" si="1627"/>
        <v>0</v>
      </c>
      <c r="T5779" s="2">
        <f t="shared" si="1638"/>
        <v>0</v>
      </c>
      <c r="U5779" s="2">
        <f t="shared" si="1628"/>
        <v>0</v>
      </c>
      <c r="V5779" t="str">
        <f t="shared" si="1636"/>
        <v>Y</v>
      </c>
      <c r="W5779" s="2">
        <f t="shared" si="1637"/>
        <v>0</v>
      </c>
      <c r="X5779" s="2">
        <f t="shared" si="1629"/>
        <v>0</v>
      </c>
      <c r="Y5779" s="2"/>
    </row>
    <row r="5780" spans="1:25" x14ac:dyDescent="0.2">
      <c r="A5780">
        <v>17</v>
      </c>
      <c r="B5780" s="1">
        <v>42976.708333319322</v>
      </c>
      <c r="C5780">
        <v>45.9</v>
      </c>
      <c r="D5780" s="15">
        <f t="shared" si="1630"/>
        <v>45.9</v>
      </c>
      <c r="E5780">
        <v>32</v>
      </c>
      <c r="F5780" s="6">
        <v>2.9482300000000001</v>
      </c>
      <c r="G5780" s="6">
        <v>5.6051650000000004</v>
      </c>
      <c r="H5780" s="6">
        <f t="shared" si="1621"/>
        <v>8.5533950000000001</v>
      </c>
      <c r="I5780" s="6">
        <f t="shared" si="1622"/>
        <v>13.899999999999999</v>
      </c>
      <c r="J5780" s="6">
        <f t="shared" si="1623"/>
        <v>5.3466049999999985</v>
      </c>
      <c r="K5780" s="3">
        <f t="shared" si="1631"/>
        <v>6.1104057142857187</v>
      </c>
      <c r="L5780" s="6">
        <f t="shared" si="1624"/>
        <v>0</v>
      </c>
      <c r="M5780" s="6">
        <f t="shared" si="1632"/>
        <v>213.88959428571428</v>
      </c>
      <c r="N5780" s="6">
        <f t="shared" si="1633"/>
        <v>0.76380071428570773</v>
      </c>
      <c r="O5780" s="2">
        <f t="shared" si="1625"/>
        <v>-0.76380071428570773</v>
      </c>
      <c r="P5780" s="2">
        <f t="shared" si="1634"/>
        <v>31.236199285714292</v>
      </c>
      <c r="Q5780" s="2">
        <f t="shared" si="1626"/>
        <v>14.663800714285706</v>
      </c>
      <c r="R5780" s="2">
        <f t="shared" si="1635"/>
        <v>8.5533950000000001</v>
      </c>
      <c r="S5780" s="2">
        <f t="shared" si="1627"/>
        <v>6.1104057142857062</v>
      </c>
      <c r="T5780" s="2">
        <f t="shared" si="1638"/>
        <v>0</v>
      </c>
      <c r="U5780" s="2">
        <f t="shared" si="1628"/>
        <v>0</v>
      </c>
      <c r="V5780" t="str">
        <f t="shared" si="1636"/>
        <v>N</v>
      </c>
      <c r="W5780" s="2">
        <f t="shared" si="1637"/>
        <v>0</v>
      </c>
      <c r="X5780" s="2">
        <f t="shared" si="1629"/>
        <v>0</v>
      </c>
      <c r="Y5780" s="2"/>
    </row>
    <row r="5781" spans="1:25" x14ac:dyDescent="0.2">
      <c r="A5781">
        <v>18</v>
      </c>
      <c r="B5781" s="1">
        <v>42976.749999985987</v>
      </c>
      <c r="C5781">
        <v>46.3</v>
      </c>
      <c r="D5781" s="15">
        <f t="shared" si="1630"/>
        <v>46.3</v>
      </c>
      <c r="E5781">
        <v>32</v>
      </c>
      <c r="F5781" s="6">
        <v>3.0866899999999999</v>
      </c>
      <c r="G5781" s="6">
        <v>-1.5167529999999999E-2</v>
      </c>
      <c r="H5781" s="6">
        <f t="shared" si="1621"/>
        <v>3.0715224700000001</v>
      </c>
      <c r="I5781" s="6">
        <f t="shared" si="1622"/>
        <v>14.299999999999997</v>
      </c>
      <c r="J5781" s="6">
        <f t="shared" si="1623"/>
        <v>11.228477529999997</v>
      </c>
      <c r="K5781" s="3">
        <f t="shared" si="1631"/>
        <v>12.83254574857142</v>
      </c>
      <c r="L5781" s="6">
        <f t="shared" si="1624"/>
        <v>0</v>
      </c>
      <c r="M5781" s="6">
        <f t="shared" si="1632"/>
        <v>201.05704853714286</v>
      </c>
      <c r="N5781" s="6">
        <f t="shared" si="1633"/>
        <v>1.6040682185714275</v>
      </c>
      <c r="O5781" s="2">
        <f t="shared" si="1625"/>
        <v>-1.6040682185714275</v>
      </c>
      <c r="P5781" s="2">
        <f t="shared" si="1634"/>
        <v>30.395931781428573</v>
      </c>
      <c r="Q5781" s="2">
        <f t="shared" si="1626"/>
        <v>15.904068218571425</v>
      </c>
      <c r="R5781" s="2">
        <f t="shared" si="1635"/>
        <v>3.0715224700000001</v>
      </c>
      <c r="S5781" s="2">
        <f t="shared" si="1627"/>
        <v>12.832545748571425</v>
      </c>
      <c r="T5781" s="2">
        <f t="shared" si="1638"/>
        <v>0</v>
      </c>
      <c r="U5781" s="2">
        <f t="shared" si="1628"/>
        <v>0</v>
      </c>
      <c r="V5781" t="str">
        <f t="shared" si="1636"/>
        <v>N</v>
      </c>
      <c r="W5781" s="2">
        <f t="shared" si="1637"/>
        <v>0</v>
      </c>
      <c r="X5781" s="2">
        <f t="shared" si="1629"/>
        <v>0</v>
      </c>
      <c r="Y5781" s="2"/>
    </row>
    <row r="5782" spans="1:25" x14ac:dyDescent="0.2">
      <c r="A5782">
        <v>19</v>
      </c>
      <c r="B5782" s="1">
        <v>42976.791666652651</v>
      </c>
      <c r="C5782">
        <v>46.5</v>
      </c>
      <c r="D5782" s="15">
        <f t="shared" si="1630"/>
        <v>46.5</v>
      </c>
      <c r="E5782">
        <v>32</v>
      </c>
      <c r="F5782" s="6">
        <v>2.57247</v>
      </c>
      <c r="G5782" s="6">
        <v>-1.5167529999999999E-2</v>
      </c>
      <c r="H5782" s="6">
        <f t="shared" si="1621"/>
        <v>2.5573024700000002</v>
      </c>
      <c r="I5782" s="6">
        <f t="shared" si="1622"/>
        <v>14.5</v>
      </c>
      <c r="J5782" s="6">
        <f t="shared" si="1623"/>
        <v>11.94269753</v>
      </c>
      <c r="K5782" s="3">
        <f t="shared" si="1631"/>
        <v>13.648797177142853</v>
      </c>
      <c r="L5782" s="6">
        <f t="shared" si="1624"/>
        <v>0</v>
      </c>
      <c r="M5782" s="6">
        <f t="shared" si="1632"/>
        <v>187.40825136000001</v>
      </c>
      <c r="N5782" s="6">
        <f t="shared" si="1633"/>
        <v>1.7060996471428496</v>
      </c>
      <c r="O5782" s="2">
        <f t="shared" si="1625"/>
        <v>-1.7060996471428496</v>
      </c>
      <c r="P5782" s="2">
        <f t="shared" si="1634"/>
        <v>30.29390035285715</v>
      </c>
      <c r="Q5782" s="2">
        <f t="shared" si="1626"/>
        <v>16.20609964714285</v>
      </c>
      <c r="R5782" s="2">
        <f t="shared" si="1635"/>
        <v>2.5573024700000002</v>
      </c>
      <c r="S5782" s="2">
        <f t="shared" si="1627"/>
        <v>13.64879717714285</v>
      </c>
      <c r="T5782" s="2">
        <f t="shared" si="1638"/>
        <v>0</v>
      </c>
      <c r="U5782" s="2">
        <f t="shared" si="1628"/>
        <v>0</v>
      </c>
      <c r="V5782" t="str">
        <f t="shared" si="1636"/>
        <v>N</v>
      </c>
      <c r="W5782" s="2">
        <f t="shared" si="1637"/>
        <v>0</v>
      </c>
      <c r="X5782" s="2">
        <f t="shared" si="1629"/>
        <v>0</v>
      </c>
      <c r="Y5782" s="2"/>
    </row>
    <row r="5783" spans="1:25" x14ac:dyDescent="0.2">
      <c r="A5783">
        <v>20</v>
      </c>
      <c r="B5783" s="1">
        <v>42976.833333319315</v>
      </c>
      <c r="C5783">
        <v>45.4</v>
      </c>
      <c r="D5783" s="15">
        <f t="shared" si="1630"/>
        <v>45.4</v>
      </c>
      <c r="E5783">
        <v>32</v>
      </c>
      <c r="F5783" s="6">
        <v>2.6116999999999999</v>
      </c>
      <c r="G5783" s="6">
        <v>-1.5167529999999999E-2</v>
      </c>
      <c r="H5783" s="6">
        <f t="shared" si="1621"/>
        <v>2.5965324700000001</v>
      </c>
      <c r="I5783" s="6">
        <f t="shared" si="1622"/>
        <v>13.399999999999999</v>
      </c>
      <c r="J5783" s="6">
        <f t="shared" si="1623"/>
        <v>10.803467529999999</v>
      </c>
      <c r="K5783" s="3">
        <f t="shared" si="1631"/>
        <v>12.346820034285713</v>
      </c>
      <c r="L5783" s="6">
        <f t="shared" si="1624"/>
        <v>0</v>
      </c>
      <c r="M5783" s="6">
        <f t="shared" si="1632"/>
        <v>175.0614313257143</v>
      </c>
      <c r="N5783" s="6">
        <f t="shared" si="1633"/>
        <v>1.543352504285707</v>
      </c>
      <c r="O5783" s="2">
        <f t="shared" si="1625"/>
        <v>-1.543352504285707</v>
      </c>
      <c r="P5783" s="2">
        <f t="shared" si="1634"/>
        <v>30.456647495714293</v>
      </c>
      <c r="Q5783" s="2">
        <f t="shared" si="1626"/>
        <v>14.943352504285706</v>
      </c>
      <c r="R5783" s="2">
        <f t="shared" si="1635"/>
        <v>2.5965324700000001</v>
      </c>
      <c r="S5783" s="2">
        <f t="shared" si="1627"/>
        <v>12.346820034285706</v>
      </c>
      <c r="T5783" s="2">
        <f t="shared" si="1638"/>
        <v>0</v>
      </c>
      <c r="U5783" s="2">
        <f t="shared" si="1628"/>
        <v>0</v>
      </c>
      <c r="V5783" t="str">
        <f t="shared" si="1636"/>
        <v>N</v>
      </c>
      <c r="W5783" s="2">
        <f t="shared" si="1637"/>
        <v>0</v>
      </c>
      <c r="X5783" s="2">
        <f t="shared" si="1629"/>
        <v>0</v>
      </c>
      <c r="Y5783" s="2"/>
    </row>
    <row r="5784" spans="1:25" x14ac:dyDescent="0.2">
      <c r="A5784">
        <v>21</v>
      </c>
      <c r="B5784" s="1">
        <v>42976.874999985979</v>
      </c>
      <c r="C5784">
        <v>44.4</v>
      </c>
      <c r="D5784" s="15">
        <f t="shared" si="1630"/>
        <v>44.4</v>
      </c>
      <c r="E5784">
        <v>32</v>
      </c>
      <c r="F5784" s="6">
        <v>1.9120200000000001</v>
      </c>
      <c r="G5784" s="6">
        <v>-1.5167529999999999E-2</v>
      </c>
      <c r="H5784" s="6">
        <f t="shared" si="1621"/>
        <v>1.89685247</v>
      </c>
      <c r="I5784" s="6">
        <f t="shared" si="1622"/>
        <v>12.399999999999999</v>
      </c>
      <c r="J5784" s="6">
        <f t="shared" si="1623"/>
        <v>10.503147529999998</v>
      </c>
      <c r="K5784" s="3">
        <f t="shared" si="1631"/>
        <v>12.003597177142865</v>
      </c>
      <c r="L5784" s="6">
        <f t="shared" si="1624"/>
        <v>0</v>
      </c>
      <c r="M5784" s="6">
        <f t="shared" si="1632"/>
        <v>163.05783414857143</v>
      </c>
      <c r="N5784" s="6">
        <f t="shared" si="1633"/>
        <v>1.5004496471428581</v>
      </c>
      <c r="O5784" s="2">
        <f t="shared" si="1625"/>
        <v>-1.5004496471428581</v>
      </c>
      <c r="P5784" s="2">
        <f t="shared" si="1634"/>
        <v>30.499550352857142</v>
      </c>
      <c r="Q5784" s="2">
        <f t="shared" si="1626"/>
        <v>13.900449647142857</v>
      </c>
      <c r="R5784" s="2">
        <f t="shared" si="1635"/>
        <v>1.89685247</v>
      </c>
      <c r="S5784" s="2">
        <f t="shared" si="1627"/>
        <v>12.003597177142856</v>
      </c>
      <c r="T5784" s="2">
        <f t="shared" si="1638"/>
        <v>0</v>
      </c>
      <c r="U5784" s="2">
        <f t="shared" si="1628"/>
        <v>0</v>
      </c>
      <c r="V5784" t="str">
        <f t="shared" si="1636"/>
        <v>N</v>
      </c>
      <c r="W5784" s="2">
        <f t="shared" si="1637"/>
        <v>0</v>
      </c>
      <c r="X5784" s="2">
        <f t="shared" si="1629"/>
        <v>0</v>
      </c>
      <c r="Y5784" s="2"/>
    </row>
    <row r="5785" spans="1:25" x14ac:dyDescent="0.2">
      <c r="A5785">
        <v>22</v>
      </c>
      <c r="B5785" s="1">
        <v>42976.916666652643</v>
      </c>
      <c r="C5785">
        <v>42.6</v>
      </c>
      <c r="D5785" s="15">
        <f t="shared" si="1630"/>
        <v>42.6</v>
      </c>
      <c r="E5785">
        <v>32</v>
      </c>
      <c r="F5785" s="6">
        <v>1.44818</v>
      </c>
      <c r="G5785" s="6">
        <v>-1.5167529999999999E-2</v>
      </c>
      <c r="H5785" s="6">
        <f t="shared" si="1621"/>
        <v>1.43301247</v>
      </c>
      <c r="I5785" s="6">
        <f t="shared" si="1622"/>
        <v>10.600000000000001</v>
      </c>
      <c r="J5785" s="6">
        <f t="shared" si="1623"/>
        <v>9.1669875300000019</v>
      </c>
      <c r="K5785" s="3">
        <f t="shared" si="1631"/>
        <v>10.476557177142865</v>
      </c>
      <c r="L5785" s="6">
        <f t="shared" si="1624"/>
        <v>0</v>
      </c>
      <c r="M5785" s="6">
        <f t="shared" si="1632"/>
        <v>152.58127697142857</v>
      </c>
      <c r="N5785" s="6">
        <f t="shared" si="1633"/>
        <v>1.3095696471428653</v>
      </c>
      <c r="O5785" s="2">
        <f t="shared" si="1625"/>
        <v>-1.3095696471428653</v>
      </c>
      <c r="P5785" s="2">
        <f t="shared" si="1634"/>
        <v>30.690430352857135</v>
      </c>
      <c r="Q5785" s="2">
        <f t="shared" si="1626"/>
        <v>11.909569647142867</v>
      </c>
      <c r="R5785" s="2">
        <f t="shared" si="1635"/>
        <v>1.43301247</v>
      </c>
      <c r="S5785" s="2">
        <f t="shared" si="1627"/>
        <v>10.476557177142867</v>
      </c>
      <c r="T5785" s="2">
        <f t="shared" si="1638"/>
        <v>0</v>
      </c>
      <c r="U5785" s="2">
        <f t="shared" si="1628"/>
        <v>0</v>
      </c>
      <c r="V5785" t="str">
        <f t="shared" si="1636"/>
        <v>N</v>
      </c>
      <c r="W5785" s="2">
        <f t="shared" si="1637"/>
        <v>0</v>
      </c>
      <c r="X5785" s="2">
        <f t="shared" si="1629"/>
        <v>0</v>
      </c>
      <c r="Y5785" s="2"/>
    </row>
    <row r="5786" spans="1:25" x14ac:dyDescent="0.2">
      <c r="A5786">
        <v>23</v>
      </c>
      <c r="B5786" s="1">
        <v>42976.958333319308</v>
      </c>
      <c r="C5786">
        <v>40.6</v>
      </c>
      <c r="D5786" s="15">
        <f t="shared" si="1630"/>
        <v>40.6</v>
      </c>
      <c r="E5786">
        <v>32</v>
      </c>
      <c r="F5786" s="6">
        <v>1.4254100000000001</v>
      </c>
      <c r="G5786" s="6">
        <v>-1.5167529999999999E-2</v>
      </c>
      <c r="H5786" s="6">
        <f t="shared" si="1621"/>
        <v>1.41024247</v>
      </c>
      <c r="I5786" s="6">
        <f t="shared" si="1622"/>
        <v>8.6000000000000014</v>
      </c>
      <c r="J5786" s="6">
        <f t="shared" si="1623"/>
        <v>7.1897575300000014</v>
      </c>
      <c r="K5786" s="3">
        <f t="shared" si="1631"/>
        <v>8.216865748571422</v>
      </c>
      <c r="L5786" s="6">
        <f t="shared" si="1624"/>
        <v>0</v>
      </c>
      <c r="M5786" s="6">
        <f t="shared" si="1632"/>
        <v>144.36441122285714</v>
      </c>
      <c r="N5786" s="6">
        <f t="shared" si="1633"/>
        <v>1.0271082185714135</v>
      </c>
      <c r="O5786" s="2">
        <f t="shared" si="1625"/>
        <v>-1.0271082185714135</v>
      </c>
      <c r="P5786" s="2">
        <f t="shared" si="1634"/>
        <v>30.972891781428586</v>
      </c>
      <c r="Q5786" s="2">
        <f t="shared" si="1626"/>
        <v>9.627108218571415</v>
      </c>
      <c r="R5786" s="2">
        <f t="shared" si="1635"/>
        <v>1.41024247</v>
      </c>
      <c r="S5786" s="2">
        <f t="shared" si="1627"/>
        <v>8.2168657485714149</v>
      </c>
      <c r="T5786" s="2">
        <f t="shared" si="1638"/>
        <v>0</v>
      </c>
      <c r="U5786" s="2">
        <f t="shared" si="1628"/>
        <v>0</v>
      </c>
      <c r="V5786" t="str">
        <f t="shared" si="1636"/>
        <v>N</v>
      </c>
      <c r="W5786" s="2">
        <f t="shared" si="1637"/>
        <v>0</v>
      </c>
      <c r="X5786" s="2">
        <f t="shared" si="1629"/>
        <v>0</v>
      </c>
      <c r="Y5786" s="2"/>
    </row>
    <row r="5787" spans="1:25" x14ac:dyDescent="0.2">
      <c r="A5787">
        <v>0</v>
      </c>
      <c r="B5787" s="1">
        <v>42976.999999985972</v>
      </c>
      <c r="C5787">
        <v>38.200000000000003</v>
      </c>
      <c r="D5787" s="15">
        <f t="shared" si="1630"/>
        <v>38.200000000000003</v>
      </c>
      <c r="E5787">
        <v>32</v>
      </c>
      <c r="F5787" s="6">
        <v>1.7164600000000001</v>
      </c>
      <c r="G5787" s="6">
        <v>-1.5167529999999999E-2</v>
      </c>
      <c r="H5787" s="6">
        <f t="shared" si="1621"/>
        <v>1.7012924700000001</v>
      </c>
      <c r="I5787" s="6">
        <f t="shared" si="1622"/>
        <v>6.2000000000000028</v>
      </c>
      <c r="J5787" s="6">
        <f t="shared" si="1623"/>
        <v>4.4987075300000026</v>
      </c>
      <c r="K5787" s="3">
        <f t="shared" si="1631"/>
        <v>5.141380034285703</v>
      </c>
      <c r="L5787" s="6">
        <f t="shared" si="1624"/>
        <v>0</v>
      </c>
      <c r="M5787" s="6">
        <f t="shared" si="1632"/>
        <v>139.22303118857144</v>
      </c>
      <c r="N5787" s="6">
        <f t="shared" si="1633"/>
        <v>0.64267250428571288</v>
      </c>
      <c r="O5787" s="2">
        <f t="shared" si="1625"/>
        <v>-0.64267250428571288</v>
      </c>
      <c r="P5787" s="2">
        <f t="shared" si="1634"/>
        <v>31.357327495714287</v>
      </c>
      <c r="Q5787" s="2">
        <f t="shared" si="1626"/>
        <v>6.8426725042857157</v>
      </c>
      <c r="R5787" s="2">
        <f t="shared" si="1635"/>
        <v>1.7012924700000001</v>
      </c>
      <c r="S5787" s="2">
        <f t="shared" si="1627"/>
        <v>5.1413800342857154</v>
      </c>
      <c r="T5787" s="2">
        <f t="shared" si="1638"/>
        <v>0</v>
      </c>
      <c r="U5787" s="2">
        <f t="shared" si="1628"/>
        <v>0</v>
      </c>
      <c r="V5787" t="str">
        <f t="shared" si="1636"/>
        <v>N</v>
      </c>
      <c r="W5787" s="2">
        <f t="shared" si="1637"/>
        <v>0</v>
      </c>
      <c r="X5787" s="2">
        <f t="shared" si="1629"/>
        <v>0</v>
      </c>
      <c r="Y5787" s="2"/>
    </row>
    <row r="5788" spans="1:25" x14ac:dyDescent="0.2">
      <c r="A5788">
        <v>1</v>
      </c>
      <c r="B5788" s="1">
        <v>42977.041666652636</v>
      </c>
      <c r="C5788">
        <v>36.799999999999997</v>
      </c>
      <c r="D5788" s="15">
        <f t="shared" si="1630"/>
        <v>36.799999999999997</v>
      </c>
      <c r="E5788">
        <v>32</v>
      </c>
      <c r="F5788" s="6">
        <v>1.45163</v>
      </c>
      <c r="G5788" s="6">
        <v>-1.5167529999999999E-2</v>
      </c>
      <c r="H5788" s="6">
        <f t="shared" si="1621"/>
        <v>1.4364624699999999</v>
      </c>
      <c r="I5788" s="6">
        <f t="shared" si="1622"/>
        <v>4.7999999999999972</v>
      </c>
      <c r="J5788" s="6">
        <f t="shared" si="1623"/>
        <v>3.3635375299999972</v>
      </c>
      <c r="K5788" s="3">
        <f t="shared" si="1631"/>
        <v>3.8440428914285576</v>
      </c>
      <c r="L5788" s="6">
        <f t="shared" si="1624"/>
        <v>0</v>
      </c>
      <c r="M5788" s="6">
        <f t="shared" si="1632"/>
        <v>135.37898829714288</v>
      </c>
      <c r="N5788" s="6">
        <f t="shared" si="1633"/>
        <v>0.48050536142855549</v>
      </c>
      <c r="O5788" s="2">
        <f t="shared" si="1625"/>
        <v>-0.48050536142855549</v>
      </c>
      <c r="P5788" s="2">
        <f t="shared" si="1634"/>
        <v>31.519494638571445</v>
      </c>
      <c r="Q5788" s="2">
        <f t="shared" si="1626"/>
        <v>5.2805053614285526</v>
      </c>
      <c r="R5788" s="2">
        <f t="shared" si="1635"/>
        <v>1.4364624699999999</v>
      </c>
      <c r="S5788" s="2">
        <f t="shared" si="1627"/>
        <v>3.8440428914285527</v>
      </c>
      <c r="T5788" s="2">
        <f t="shared" si="1638"/>
        <v>0</v>
      </c>
      <c r="U5788" s="2">
        <f t="shared" si="1628"/>
        <v>0</v>
      </c>
      <c r="V5788" t="str">
        <f t="shared" si="1636"/>
        <v>N</v>
      </c>
      <c r="W5788" s="2">
        <f t="shared" si="1637"/>
        <v>0</v>
      </c>
      <c r="X5788" s="2">
        <f t="shared" si="1629"/>
        <v>0</v>
      </c>
      <c r="Y5788" s="2"/>
    </row>
    <row r="5789" spans="1:25" x14ac:dyDescent="0.2">
      <c r="A5789">
        <v>2</v>
      </c>
      <c r="B5789" s="1">
        <v>42977.0833333193</v>
      </c>
      <c r="C5789">
        <v>35.799999999999997</v>
      </c>
      <c r="D5789" s="15">
        <f t="shared" si="1630"/>
        <v>35.799999999999997</v>
      </c>
      <c r="E5789">
        <v>32</v>
      </c>
      <c r="F5789" s="6">
        <v>2.19346</v>
      </c>
      <c r="G5789" s="6">
        <v>-1.5167529999999999E-2</v>
      </c>
      <c r="H5789" s="6">
        <f t="shared" si="1621"/>
        <v>2.1782924700000001</v>
      </c>
      <c r="I5789" s="6">
        <f t="shared" si="1622"/>
        <v>3.7999999999999972</v>
      </c>
      <c r="J5789" s="6">
        <f t="shared" si="1623"/>
        <v>1.621707529999997</v>
      </c>
      <c r="K5789" s="3">
        <f t="shared" si="1631"/>
        <v>1.8533800342857205</v>
      </c>
      <c r="L5789" s="6">
        <f t="shared" si="1624"/>
        <v>0</v>
      </c>
      <c r="M5789" s="6">
        <f t="shared" si="1632"/>
        <v>133.52560826285716</v>
      </c>
      <c r="N5789" s="6">
        <f t="shared" si="1633"/>
        <v>0.23167250428571151</v>
      </c>
      <c r="O5789" s="2">
        <f t="shared" si="1625"/>
        <v>-0.23167250428571151</v>
      </c>
      <c r="P5789" s="2">
        <f t="shared" si="1634"/>
        <v>31.768327495714288</v>
      </c>
      <c r="Q5789" s="2">
        <f t="shared" si="1626"/>
        <v>4.0316725042857087</v>
      </c>
      <c r="R5789" s="2">
        <f t="shared" si="1635"/>
        <v>2.1782924700000001</v>
      </c>
      <c r="S5789" s="2">
        <f t="shared" si="1627"/>
        <v>1.8533800342857085</v>
      </c>
      <c r="T5789" s="2">
        <f t="shared" si="1638"/>
        <v>0</v>
      </c>
      <c r="U5789" s="2">
        <f t="shared" si="1628"/>
        <v>0</v>
      </c>
      <c r="V5789" t="str">
        <f t="shared" si="1636"/>
        <v>N</v>
      </c>
      <c r="W5789" s="2">
        <f t="shared" si="1637"/>
        <v>0</v>
      </c>
      <c r="X5789" s="2">
        <f t="shared" si="1629"/>
        <v>0</v>
      </c>
      <c r="Y5789" s="2"/>
    </row>
    <row r="5790" spans="1:25" x14ac:dyDescent="0.2">
      <c r="A5790">
        <v>3</v>
      </c>
      <c r="B5790" s="1">
        <v>42977.124999985965</v>
      </c>
      <c r="C5790">
        <v>33.5</v>
      </c>
      <c r="D5790" s="15">
        <f t="shared" si="1630"/>
        <v>33.5</v>
      </c>
      <c r="E5790">
        <v>32</v>
      </c>
      <c r="F5790" s="6">
        <v>1.58358</v>
      </c>
      <c r="G5790" s="6">
        <v>-1.5167529999999999E-2</v>
      </c>
      <c r="H5790" s="6">
        <f t="shared" si="1621"/>
        <v>1.5684124699999999</v>
      </c>
      <c r="I5790" s="6">
        <f t="shared" si="1622"/>
        <v>1.5</v>
      </c>
      <c r="J5790" s="6">
        <f t="shared" si="1623"/>
        <v>0</v>
      </c>
      <c r="K5790" s="3">
        <f t="shared" si="1631"/>
        <v>0</v>
      </c>
      <c r="L5790" s="6">
        <f t="shared" si="1624"/>
        <v>6.8412469999999947E-2</v>
      </c>
      <c r="M5790" s="6">
        <f t="shared" si="1632"/>
        <v>133.59402073285716</v>
      </c>
      <c r="N5790" s="6">
        <f t="shared" si="1633"/>
        <v>0</v>
      </c>
      <c r="O5790" s="2">
        <f t="shared" si="1625"/>
        <v>0</v>
      </c>
      <c r="P5790" s="2">
        <f t="shared" si="1634"/>
        <v>32</v>
      </c>
      <c r="Q5790" s="2">
        <f t="shared" si="1626"/>
        <v>1.5</v>
      </c>
      <c r="R5790" s="2">
        <f t="shared" si="1635"/>
        <v>1.5</v>
      </c>
      <c r="S5790" s="2">
        <f t="shared" si="1627"/>
        <v>0</v>
      </c>
      <c r="T5790" s="2">
        <f t="shared" si="1638"/>
        <v>6.8412469999998393E-2</v>
      </c>
      <c r="U5790" s="2">
        <f t="shared" si="1628"/>
        <v>0</v>
      </c>
      <c r="V5790" t="str">
        <f t="shared" si="1636"/>
        <v>N</v>
      </c>
      <c r="W5790" s="2">
        <f t="shared" si="1637"/>
        <v>0</v>
      </c>
      <c r="X5790" s="2">
        <f t="shared" si="1629"/>
        <v>0</v>
      </c>
      <c r="Y5790" s="2"/>
    </row>
    <row r="5791" spans="1:25" x14ac:dyDescent="0.2">
      <c r="A5791">
        <v>4</v>
      </c>
      <c r="B5791" s="1">
        <v>42977.166666652629</v>
      </c>
      <c r="C5791">
        <v>33.799999999999997</v>
      </c>
      <c r="D5791" s="15">
        <f t="shared" si="1630"/>
        <v>33.799999999999997</v>
      </c>
      <c r="E5791">
        <v>32</v>
      </c>
      <c r="F5791" s="6">
        <v>2.17788</v>
      </c>
      <c r="G5791" s="6">
        <v>-1.5167529999999999E-2</v>
      </c>
      <c r="H5791" s="6">
        <f t="shared" si="1621"/>
        <v>2.1627124700000002</v>
      </c>
      <c r="I5791" s="6">
        <f t="shared" si="1622"/>
        <v>1.7999999999999972</v>
      </c>
      <c r="J5791" s="6">
        <f t="shared" si="1623"/>
        <v>0</v>
      </c>
      <c r="K5791" s="3">
        <f t="shared" si="1631"/>
        <v>0</v>
      </c>
      <c r="L5791" s="6">
        <f t="shared" si="1624"/>
        <v>0.36271247000000306</v>
      </c>
      <c r="M5791" s="6">
        <f t="shared" si="1632"/>
        <v>133.95673320285715</v>
      </c>
      <c r="N5791" s="6">
        <f t="shared" si="1633"/>
        <v>0</v>
      </c>
      <c r="O5791" s="2">
        <f t="shared" si="1625"/>
        <v>0</v>
      </c>
      <c r="P5791" s="2">
        <f t="shared" si="1634"/>
        <v>32</v>
      </c>
      <c r="Q5791" s="2">
        <f t="shared" si="1626"/>
        <v>1.7999999999999972</v>
      </c>
      <c r="R5791" s="2">
        <f t="shared" si="1635"/>
        <v>1.7999999999999972</v>
      </c>
      <c r="S5791" s="2">
        <f t="shared" si="1627"/>
        <v>0</v>
      </c>
      <c r="T5791" s="2">
        <f t="shared" si="1638"/>
        <v>0.36271246999999107</v>
      </c>
      <c r="U5791" s="2">
        <f t="shared" si="1628"/>
        <v>0</v>
      </c>
      <c r="V5791" t="str">
        <f t="shared" si="1636"/>
        <v>N</v>
      </c>
      <c r="W5791" s="2">
        <f t="shared" si="1637"/>
        <v>0</v>
      </c>
      <c r="X5791" s="2">
        <f t="shared" si="1629"/>
        <v>0</v>
      </c>
      <c r="Y5791" s="2"/>
    </row>
    <row r="5792" spans="1:25" x14ac:dyDescent="0.2">
      <c r="A5792">
        <v>5</v>
      </c>
      <c r="B5792" s="1">
        <v>42977.208333319293</v>
      </c>
      <c r="C5792">
        <v>34</v>
      </c>
      <c r="D5792" s="15">
        <f t="shared" si="1630"/>
        <v>34</v>
      </c>
      <c r="E5792">
        <v>32</v>
      </c>
      <c r="F5792" s="6">
        <v>1.8609199999999999</v>
      </c>
      <c r="G5792" s="6">
        <v>-1.5167529999999999E-2</v>
      </c>
      <c r="H5792" s="6">
        <f t="shared" si="1621"/>
        <v>1.8457524699999999</v>
      </c>
      <c r="I5792" s="6">
        <f t="shared" si="1622"/>
        <v>2</v>
      </c>
      <c r="J5792" s="6">
        <f t="shared" si="1623"/>
        <v>0.15424753000000013</v>
      </c>
      <c r="K5792" s="3">
        <f t="shared" si="1631"/>
        <v>0.17628289142857057</v>
      </c>
      <c r="L5792" s="6">
        <f t="shared" si="1624"/>
        <v>0</v>
      </c>
      <c r="M5792" s="6">
        <f t="shared" si="1632"/>
        <v>133.78045031142858</v>
      </c>
      <c r="N5792" s="6">
        <f t="shared" si="1633"/>
        <v>2.2035361428578426E-2</v>
      </c>
      <c r="O5792" s="2">
        <f t="shared" si="1625"/>
        <v>-2.2035361428578426E-2</v>
      </c>
      <c r="P5792" s="2">
        <f t="shared" si="1634"/>
        <v>31.977964638571422</v>
      </c>
      <c r="Q5792" s="2">
        <f t="shared" si="1626"/>
        <v>2.0220353614285784</v>
      </c>
      <c r="R5792" s="2">
        <f t="shared" si="1635"/>
        <v>1.8457524699999999</v>
      </c>
      <c r="S5792" s="2">
        <f t="shared" si="1627"/>
        <v>0.17628289142857856</v>
      </c>
      <c r="T5792" s="2">
        <f t="shared" si="1638"/>
        <v>0</v>
      </c>
      <c r="U5792" s="2">
        <f t="shared" si="1628"/>
        <v>0</v>
      </c>
      <c r="V5792" t="str">
        <f t="shared" si="1636"/>
        <v>N</v>
      </c>
      <c r="W5792" s="2">
        <f t="shared" si="1637"/>
        <v>0</v>
      </c>
      <c r="X5792" s="2">
        <f t="shared" si="1629"/>
        <v>0</v>
      </c>
      <c r="Y5792" s="2"/>
    </row>
    <row r="5793" spans="1:25" x14ac:dyDescent="0.2">
      <c r="A5793">
        <v>6</v>
      </c>
      <c r="B5793" s="1">
        <v>42977.249999985957</v>
      </c>
      <c r="C5793">
        <v>34.4</v>
      </c>
      <c r="D5793" s="15">
        <f t="shared" si="1630"/>
        <v>34.4</v>
      </c>
      <c r="E5793">
        <v>32</v>
      </c>
      <c r="F5793" s="6">
        <v>2.5418500000000002</v>
      </c>
      <c r="G5793" s="6">
        <v>0.20663617000000001</v>
      </c>
      <c r="H5793" s="6">
        <f t="shared" si="1621"/>
        <v>2.7484861700000001</v>
      </c>
      <c r="I5793" s="6">
        <f t="shared" si="1622"/>
        <v>2.3999999999999986</v>
      </c>
      <c r="J5793" s="6">
        <f t="shared" si="1623"/>
        <v>0</v>
      </c>
      <c r="K5793" s="3">
        <f t="shared" si="1631"/>
        <v>0</v>
      </c>
      <c r="L5793" s="6">
        <f t="shared" si="1624"/>
        <v>0.34848617000000148</v>
      </c>
      <c r="M5793" s="6">
        <f t="shared" si="1632"/>
        <v>134.12893648142858</v>
      </c>
      <c r="N5793" s="6">
        <f t="shared" si="1633"/>
        <v>0</v>
      </c>
      <c r="O5793" s="2">
        <f t="shared" si="1625"/>
        <v>0</v>
      </c>
      <c r="P5793" s="2">
        <f t="shared" si="1634"/>
        <v>32</v>
      </c>
      <c r="Q5793" s="2">
        <f t="shared" si="1626"/>
        <v>2.3999999999999986</v>
      </c>
      <c r="R5793" s="2">
        <f t="shared" si="1635"/>
        <v>2.3999999999999986</v>
      </c>
      <c r="S5793" s="2">
        <f t="shared" si="1627"/>
        <v>0</v>
      </c>
      <c r="T5793" s="2">
        <f t="shared" si="1638"/>
        <v>0.34848617000000104</v>
      </c>
      <c r="U5793" s="2">
        <f t="shared" si="1628"/>
        <v>0</v>
      </c>
      <c r="V5793" t="str">
        <f t="shared" si="1636"/>
        <v>N</v>
      </c>
      <c r="W5793" s="2">
        <f t="shared" si="1637"/>
        <v>0</v>
      </c>
      <c r="X5793" s="2">
        <f t="shared" si="1629"/>
        <v>0</v>
      </c>
      <c r="Y5793" s="2"/>
    </row>
    <row r="5794" spans="1:25" x14ac:dyDescent="0.2">
      <c r="A5794">
        <v>7</v>
      </c>
      <c r="B5794" s="1">
        <v>42977.291666652622</v>
      </c>
      <c r="C5794">
        <v>34.6</v>
      </c>
      <c r="D5794" s="15">
        <f t="shared" si="1630"/>
        <v>34.6</v>
      </c>
      <c r="E5794">
        <v>32</v>
      </c>
      <c r="F5794" s="6">
        <v>2.9422999999999999</v>
      </c>
      <c r="G5794" s="6">
        <v>6.2345250000000005</v>
      </c>
      <c r="H5794" s="6">
        <f t="shared" si="1621"/>
        <v>9.1768250000000009</v>
      </c>
      <c r="I5794" s="6">
        <f t="shared" si="1622"/>
        <v>2.6000000000000014</v>
      </c>
      <c r="J5794" s="6">
        <f t="shared" si="1623"/>
        <v>0</v>
      </c>
      <c r="K5794" s="3">
        <f t="shared" si="1631"/>
        <v>0</v>
      </c>
      <c r="L5794" s="6">
        <f t="shared" si="1624"/>
        <v>6.5768249999999995</v>
      </c>
      <c r="M5794" s="6">
        <f t="shared" si="1632"/>
        <v>140.70576148142857</v>
      </c>
      <c r="N5794" s="6">
        <f t="shared" si="1633"/>
        <v>0</v>
      </c>
      <c r="O5794" s="2">
        <f t="shared" si="1625"/>
        <v>0</v>
      </c>
      <c r="P5794" s="2">
        <f t="shared" si="1634"/>
        <v>32</v>
      </c>
      <c r="Q5794" s="2">
        <f t="shared" si="1626"/>
        <v>2.6000000000000014</v>
      </c>
      <c r="R5794" s="2">
        <f t="shared" si="1635"/>
        <v>2.6000000000000014</v>
      </c>
      <c r="S5794" s="2">
        <f t="shared" si="1627"/>
        <v>0</v>
      </c>
      <c r="T5794" s="2">
        <f t="shared" si="1638"/>
        <v>6.5768249999999853</v>
      </c>
      <c r="U5794" s="2">
        <f t="shared" si="1628"/>
        <v>0</v>
      </c>
      <c r="V5794" t="str">
        <f t="shared" si="1636"/>
        <v>N</v>
      </c>
      <c r="W5794" s="2">
        <f t="shared" si="1637"/>
        <v>0</v>
      </c>
      <c r="X5794" s="2">
        <f t="shared" si="1629"/>
        <v>0</v>
      </c>
      <c r="Y5794" s="2"/>
    </row>
    <row r="5795" spans="1:25" x14ac:dyDescent="0.2">
      <c r="A5795">
        <v>8</v>
      </c>
      <c r="B5795" s="1">
        <v>42977.333333319286</v>
      </c>
      <c r="C5795">
        <v>37.799999999999997</v>
      </c>
      <c r="D5795" s="15">
        <f t="shared" si="1630"/>
        <v>37.799999999999997</v>
      </c>
      <c r="E5795">
        <v>32</v>
      </c>
      <c r="F5795" s="6">
        <v>3.2707799999999998</v>
      </c>
      <c r="G5795" s="6">
        <v>16.178640000000001</v>
      </c>
      <c r="H5795" s="6">
        <f t="shared" si="1621"/>
        <v>19.44942</v>
      </c>
      <c r="I5795" s="6">
        <f t="shared" si="1622"/>
        <v>5.7999999999999972</v>
      </c>
      <c r="J5795" s="6">
        <f t="shared" si="1623"/>
        <v>0</v>
      </c>
      <c r="K5795" s="3">
        <f t="shared" si="1631"/>
        <v>0</v>
      </c>
      <c r="L5795" s="6">
        <f t="shared" si="1624"/>
        <v>13.649420000000003</v>
      </c>
      <c r="M5795" s="6">
        <f t="shared" si="1632"/>
        <v>154.35518148142856</v>
      </c>
      <c r="N5795" s="6">
        <f t="shared" si="1633"/>
        <v>0</v>
      </c>
      <c r="O5795" s="2">
        <f t="shared" si="1625"/>
        <v>0</v>
      </c>
      <c r="P5795" s="2">
        <f t="shared" si="1634"/>
        <v>32</v>
      </c>
      <c r="Q5795" s="2">
        <f t="shared" si="1626"/>
        <v>5.7999999999999972</v>
      </c>
      <c r="R5795" s="2">
        <f t="shared" si="1635"/>
        <v>5.7999999999999972</v>
      </c>
      <c r="S5795" s="2">
        <f t="shared" si="1627"/>
        <v>0</v>
      </c>
      <c r="T5795" s="2">
        <f t="shared" si="1638"/>
        <v>13.649419999999992</v>
      </c>
      <c r="U5795" s="2">
        <f t="shared" si="1628"/>
        <v>0</v>
      </c>
      <c r="V5795" t="str">
        <f t="shared" si="1636"/>
        <v>Y</v>
      </c>
      <c r="W5795" s="2">
        <f t="shared" si="1637"/>
        <v>0</v>
      </c>
      <c r="X5795" s="2">
        <f t="shared" si="1629"/>
        <v>0</v>
      </c>
      <c r="Y5795" s="2"/>
    </row>
    <row r="5796" spans="1:25" x14ac:dyDescent="0.2">
      <c r="A5796">
        <v>9</v>
      </c>
      <c r="B5796" s="1">
        <v>42977.37499998595</v>
      </c>
      <c r="C5796">
        <v>39.6</v>
      </c>
      <c r="D5796" s="15">
        <f t="shared" si="1630"/>
        <v>39.6</v>
      </c>
      <c r="E5796">
        <v>32</v>
      </c>
      <c r="F5796" s="6">
        <v>3.88381</v>
      </c>
      <c r="G5796" s="6">
        <v>29.89631</v>
      </c>
      <c r="H5796" s="6">
        <f t="shared" si="1621"/>
        <v>33.780119999999997</v>
      </c>
      <c r="I5796" s="6">
        <f t="shared" si="1622"/>
        <v>7.6000000000000014</v>
      </c>
      <c r="J5796" s="6">
        <f t="shared" si="1623"/>
        <v>0</v>
      </c>
      <c r="K5796" s="3">
        <f t="shared" si="1631"/>
        <v>0</v>
      </c>
      <c r="L5796" s="6">
        <f t="shared" si="1624"/>
        <v>26.180119999999995</v>
      </c>
      <c r="M5796" s="6">
        <f t="shared" si="1632"/>
        <v>180.53530148142855</v>
      </c>
      <c r="N5796" s="6">
        <f t="shared" si="1633"/>
        <v>0</v>
      </c>
      <c r="O5796" s="2">
        <f t="shared" si="1625"/>
        <v>0</v>
      </c>
      <c r="P5796" s="2">
        <f t="shared" si="1634"/>
        <v>32</v>
      </c>
      <c r="Q5796" s="2">
        <f t="shared" si="1626"/>
        <v>7.6000000000000014</v>
      </c>
      <c r="R5796" s="2">
        <f t="shared" si="1635"/>
        <v>7.6000000000000014</v>
      </c>
      <c r="S5796" s="2">
        <f t="shared" si="1627"/>
        <v>0</v>
      </c>
      <c r="T5796" s="2">
        <f t="shared" si="1638"/>
        <v>26.180119999999988</v>
      </c>
      <c r="U5796" s="2">
        <f t="shared" si="1628"/>
        <v>0</v>
      </c>
      <c r="V5796" t="str">
        <f t="shared" si="1636"/>
        <v>Y</v>
      </c>
      <c r="W5796" s="2">
        <f t="shared" si="1637"/>
        <v>0</v>
      </c>
      <c r="X5796" s="2">
        <f t="shared" si="1629"/>
        <v>0</v>
      </c>
      <c r="Y5796" s="2"/>
    </row>
    <row r="5797" spans="1:25" x14ac:dyDescent="0.2">
      <c r="A5797">
        <v>10</v>
      </c>
      <c r="B5797" s="1">
        <v>42977.416666652614</v>
      </c>
      <c r="C5797">
        <v>40.799999999999997</v>
      </c>
      <c r="D5797" s="15">
        <f t="shared" si="1630"/>
        <v>40.799999999999997</v>
      </c>
      <c r="E5797">
        <v>32</v>
      </c>
      <c r="F5797" s="6">
        <v>3.7761999999999998</v>
      </c>
      <c r="G5797" s="6">
        <v>17.35989</v>
      </c>
      <c r="H5797" s="6">
        <f t="shared" si="1621"/>
        <v>21.136089999999999</v>
      </c>
      <c r="I5797" s="6">
        <f t="shared" si="1622"/>
        <v>8.7999999999999972</v>
      </c>
      <c r="J5797" s="6">
        <f t="shared" si="1623"/>
        <v>0</v>
      </c>
      <c r="K5797" s="3">
        <f t="shared" si="1631"/>
        <v>0</v>
      </c>
      <c r="L5797" s="6">
        <f t="shared" si="1624"/>
        <v>12.336090000000002</v>
      </c>
      <c r="M5797" s="6">
        <f t="shared" si="1632"/>
        <v>192.87139148142856</v>
      </c>
      <c r="N5797" s="6">
        <f t="shared" si="1633"/>
        <v>0</v>
      </c>
      <c r="O5797" s="2">
        <f t="shared" si="1625"/>
        <v>0</v>
      </c>
      <c r="P5797" s="2">
        <f t="shared" si="1634"/>
        <v>32</v>
      </c>
      <c r="Q5797" s="2">
        <f t="shared" si="1626"/>
        <v>8.7999999999999972</v>
      </c>
      <c r="R5797" s="2">
        <f t="shared" si="1635"/>
        <v>8.7999999999999972</v>
      </c>
      <c r="S5797" s="2">
        <f t="shared" si="1627"/>
        <v>0</v>
      </c>
      <c r="T5797" s="2">
        <f t="shared" si="1638"/>
        <v>12.336090000000013</v>
      </c>
      <c r="U5797" s="2">
        <f t="shared" si="1628"/>
        <v>0</v>
      </c>
      <c r="V5797" t="str">
        <f t="shared" si="1636"/>
        <v>Y</v>
      </c>
      <c r="W5797" s="2">
        <f t="shared" si="1637"/>
        <v>0</v>
      </c>
      <c r="X5797" s="2">
        <f t="shared" si="1629"/>
        <v>0</v>
      </c>
      <c r="Y5797" s="2"/>
    </row>
    <row r="5798" spans="1:25" x14ac:dyDescent="0.2">
      <c r="A5798">
        <v>11</v>
      </c>
      <c r="B5798" s="1">
        <v>42977.458333319279</v>
      </c>
      <c r="C5798">
        <v>42.3</v>
      </c>
      <c r="D5798" s="15">
        <f t="shared" si="1630"/>
        <v>42.3</v>
      </c>
      <c r="E5798">
        <v>32</v>
      </c>
      <c r="F5798" s="6">
        <v>4.7242300000000004</v>
      </c>
      <c r="G5798" s="6">
        <v>33.406559999999999</v>
      </c>
      <c r="H5798" s="6">
        <f t="shared" si="1621"/>
        <v>38.130789999999998</v>
      </c>
      <c r="I5798" s="6">
        <f t="shared" si="1622"/>
        <v>10.299999999999997</v>
      </c>
      <c r="J5798" s="6">
        <f t="shared" si="1623"/>
        <v>0</v>
      </c>
      <c r="K5798" s="3">
        <f t="shared" si="1631"/>
        <v>0</v>
      </c>
      <c r="L5798" s="6">
        <f t="shared" si="1624"/>
        <v>27.83079</v>
      </c>
      <c r="M5798" s="6">
        <f t="shared" si="1632"/>
        <v>220</v>
      </c>
      <c r="N5798" s="6">
        <f t="shared" si="1633"/>
        <v>0.70218148142856762</v>
      </c>
      <c r="O5798" s="2">
        <f t="shared" si="1625"/>
        <v>-0.70218148142856762</v>
      </c>
      <c r="P5798" s="2">
        <f t="shared" si="1634"/>
        <v>31.297818518571432</v>
      </c>
      <c r="Q5798" s="2">
        <f t="shared" si="1626"/>
        <v>11.002181481428565</v>
      </c>
      <c r="R5798" s="2">
        <f t="shared" si="1635"/>
        <v>11.002181481428565</v>
      </c>
      <c r="S5798" s="2">
        <f t="shared" si="1627"/>
        <v>0</v>
      </c>
      <c r="T5798" s="2">
        <f t="shared" si="1638"/>
        <v>27.12860851857144</v>
      </c>
      <c r="U5798" s="2">
        <f t="shared" si="1628"/>
        <v>0</v>
      </c>
      <c r="V5798" t="str">
        <f t="shared" si="1636"/>
        <v>Y</v>
      </c>
      <c r="W5798" s="2">
        <f t="shared" si="1637"/>
        <v>0</v>
      </c>
      <c r="X5798" s="2">
        <f t="shared" si="1629"/>
        <v>0</v>
      </c>
      <c r="Y5798" s="2"/>
    </row>
    <row r="5799" spans="1:25" x14ac:dyDescent="0.2">
      <c r="A5799">
        <v>12</v>
      </c>
      <c r="B5799" s="1">
        <v>42977.499999985943</v>
      </c>
      <c r="C5799">
        <v>42.8</v>
      </c>
      <c r="D5799" s="15">
        <f t="shared" si="1630"/>
        <v>42.8</v>
      </c>
      <c r="E5799">
        <v>32</v>
      </c>
      <c r="F5799" s="6">
        <v>4.7600499999999997</v>
      </c>
      <c r="G5799" s="6">
        <v>21.89406</v>
      </c>
      <c r="H5799" s="6">
        <f t="shared" si="1621"/>
        <v>26.654109999999999</v>
      </c>
      <c r="I5799" s="6">
        <f t="shared" si="1622"/>
        <v>10.799999999999997</v>
      </c>
      <c r="J5799" s="6">
        <f t="shared" si="1623"/>
        <v>0</v>
      </c>
      <c r="K5799" s="3">
        <f t="shared" si="1631"/>
        <v>0</v>
      </c>
      <c r="L5799" s="6">
        <f t="shared" si="1624"/>
        <v>15.854110000000002</v>
      </c>
      <c r="M5799" s="6">
        <f t="shared" si="1632"/>
        <v>220</v>
      </c>
      <c r="N5799" s="6">
        <f t="shared" si="1633"/>
        <v>15.854109999999991</v>
      </c>
      <c r="O5799" s="2">
        <f t="shared" si="1625"/>
        <v>-15.854109999999991</v>
      </c>
      <c r="P5799" s="2">
        <f t="shared" si="1634"/>
        <v>16.145890000000009</v>
      </c>
      <c r="Q5799" s="2">
        <f t="shared" si="1626"/>
        <v>26.654109999999989</v>
      </c>
      <c r="R5799" s="2">
        <f t="shared" si="1635"/>
        <v>26.654109999999989</v>
      </c>
      <c r="S5799" s="2">
        <f t="shared" si="1627"/>
        <v>0</v>
      </c>
      <c r="T5799" s="2">
        <f t="shared" si="1638"/>
        <v>0</v>
      </c>
      <c r="U5799" s="2">
        <f t="shared" si="1628"/>
        <v>0</v>
      </c>
      <c r="V5799" t="str">
        <f t="shared" si="1636"/>
        <v>Y</v>
      </c>
      <c r="W5799" s="2">
        <f t="shared" si="1637"/>
        <v>0</v>
      </c>
      <c r="X5799" s="2">
        <f t="shared" si="1629"/>
        <v>0</v>
      </c>
      <c r="Y5799" s="2"/>
    </row>
    <row r="5800" spans="1:25" x14ac:dyDescent="0.2">
      <c r="A5800">
        <v>13</v>
      </c>
      <c r="B5800" s="1">
        <v>42977.541666652607</v>
      </c>
      <c r="C5800">
        <v>43.3</v>
      </c>
      <c r="D5800" s="15">
        <f t="shared" si="1630"/>
        <v>43.3</v>
      </c>
      <c r="E5800">
        <v>32</v>
      </c>
      <c r="F5800" s="6">
        <v>3.9532400000000001</v>
      </c>
      <c r="G5800" s="6">
        <v>19.174448999999999</v>
      </c>
      <c r="H5800" s="6">
        <f t="shared" si="1621"/>
        <v>23.127689</v>
      </c>
      <c r="I5800" s="6">
        <f t="shared" si="1622"/>
        <v>11.299999999999997</v>
      </c>
      <c r="J5800" s="6">
        <f t="shared" si="1623"/>
        <v>0</v>
      </c>
      <c r="K5800" s="3">
        <f t="shared" si="1631"/>
        <v>0</v>
      </c>
      <c r="L5800" s="6">
        <f t="shared" si="1624"/>
        <v>11.827689000000003</v>
      </c>
      <c r="M5800" s="6">
        <f t="shared" si="1632"/>
        <v>220</v>
      </c>
      <c r="N5800" s="6">
        <f t="shared" si="1633"/>
        <v>11.827688999999992</v>
      </c>
      <c r="O5800" s="2">
        <f t="shared" si="1625"/>
        <v>-11.827688999999992</v>
      </c>
      <c r="P5800" s="2">
        <f t="shared" si="1634"/>
        <v>20.172311000000008</v>
      </c>
      <c r="Q5800" s="2">
        <f t="shared" si="1626"/>
        <v>23.12768899999999</v>
      </c>
      <c r="R5800" s="2">
        <f t="shared" si="1635"/>
        <v>23.12768899999999</v>
      </c>
      <c r="S5800" s="2">
        <f t="shared" si="1627"/>
        <v>0</v>
      </c>
      <c r="T5800" s="2">
        <f t="shared" si="1638"/>
        <v>0</v>
      </c>
      <c r="U5800" s="2">
        <f t="shared" si="1628"/>
        <v>0</v>
      </c>
      <c r="V5800" t="str">
        <f t="shared" si="1636"/>
        <v>Y</v>
      </c>
      <c r="W5800" s="2">
        <f t="shared" si="1637"/>
        <v>0</v>
      </c>
      <c r="X5800" s="2">
        <f t="shared" si="1629"/>
        <v>0</v>
      </c>
      <c r="Y5800" s="2"/>
    </row>
    <row r="5801" spans="1:25" x14ac:dyDescent="0.2">
      <c r="A5801">
        <v>14</v>
      </c>
      <c r="B5801" s="1">
        <v>42977.583333319271</v>
      </c>
      <c r="C5801">
        <v>43.6</v>
      </c>
      <c r="D5801" s="15">
        <f t="shared" si="1630"/>
        <v>43.6</v>
      </c>
      <c r="E5801">
        <v>32</v>
      </c>
      <c r="F5801" s="6">
        <v>3.7793299999999999</v>
      </c>
      <c r="G5801" s="6">
        <v>28.312495999999999</v>
      </c>
      <c r="H5801" s="6">
        <f t="shared" si="1621"/>
        <v>32.091825999999998</v>
      </c>
      <c r="I5801" s="6">
        <f t="shared" si="1622"/>
        <v>11.600000000000001</v>
      </c>
      <c r="J5801" s="6">
        <f t="shared" si="1623"/>
        <v>0</v>
      </c>
      <c r="K5801" s="3">
        <f t="shared" si="1631"/>
        <v>0</v>
      </c>
      <c r="L5801" s="6">
        <f t="shared" si="1624"/>
        <v>20.491825999999996</v>
      </c>
      <c r="M5801" s="6">
        <f t="shared" si="1632"/>
        <v>220</v>
      </c>
      <c r="N5801" s="6">
        <f t="shared" si="1633"/>
        <v>20.491826000000003</v>
      </c>
      <c r="O5801" s="2">
        <f t="shared" si="1625"/>
        <v>-20.491826000000003</v>
      </c>
      <c r="P5801" s="2">
        <f t="shared" si="1634"/>
        <v>11.508173999999997</v>
      </c>
      <c r="Q5801" s="2">
        <f t="shared" si="1626"/>
        <v>32.091826000000005</v>
      </c>
      <c r="R5801" s="2">
        <f t="shared" si="1635"/>
        <v>32.091826000000005</v>
      </c>
      <c r="S5801" s="2">
        <f t="shared" si="1627"/>
        <v>0</v>
      </c>
      <c r="T5801" s="2">
        <f t="shared" si="1638"/>
        <v>0</v>
      </c>
      <c r="U5801" s="2">
        <f t="shared" si="1628"/>
        <v>0</v>
      </c>
      <c r="V5801" t="str">
        <f t="shared" si="1636"/>
        <v>Y</v>
      </c>
      <c r="W5801" s="2">
        <f t="shared" si="1637"/>
        <v>0</v>
      </c>
      <c r="X5801" s="2">
        <f t="shared" si="1629"/>
        <v>0</v>
      </c>
      <c r="Y5801" s="2"/>
    </row>
    <row r="5802" spans="1:25" x14ac:dyDescent="0.2">
      <c r="A5802">
        <v>15</v>
      </c>
      <c r="B5802" s="1">
        <v>42977.624999985936</v>
      </c>
      <c r="C5802">
        <v>44</v>
      </c>
      <c r="D5802" s="15">
        <f t="shared" si="1630"/>
        <v>44</v>
      </c>
      <c r="E5802">
        <v>32</v>
      </c>
      <c r="F5802" s="6">
        <v>3.5751499999999998</v>
      </c>
      <c r="G5802" s="6">
        <v>25.514431169999998</v>
      </c>
      <c r="H5802" s="6">
        <f t="shared" si="1621"/>
        <v>29.089581169999999</v>
      </c>
      <c r="I5802" s="6">
        <f t="shared" si="1622"/>
        <v>12</v>
      </c>
      <c r="J5802" s="6">
        <f t="shared" si="1623"/>
        <v>0</v>
      </c>
      <c r="K5802" s="3">
        <f t="shared" si="1631"/>
        <v>0</v>
      </c>
      <c r="L5802" s="6">
        <f t="shared" si="1624"/>
        <v>17.089581169999999</v>
      </c>
      <c r="M5802" s="6">
        <f t="shared" si="1632"/>
        <v>220</v>
      </c>
      <c r="N5802" s="6">
        <f t="shared" si="1633"/>
        <v>17.089581170000002</v>
      </c>
      <c r="O5802" s="2">
        <f t="shared" si="1625"/>
        <v>-17.089581170000002</v>
      </c>
      <c r="P5802" s="2">
        <f t="shared" si="1634"/>
        <v>14.910418829999998</v>
      </c>
      <c r="Q5802" s="2">
        <f t="shared" si="1626"/>
        <v>29.089581170000002</v>
      </c>
      <c r="R5802" s="2">
        <f t="shared" si="1635"/>
        <v>29.089581170000002</v>
      </c>
      <c r="S5802" s="2">
        <f t="shared" si="1627"/>
        <v>0</v>
      </c>
      <c r="T5802" s="2">
        <f t="shared" si="1638"/>
        <v>0</v>
      </c>
      <c r="U5802" s="2">
        <f t="shared" si="1628"/>
        <v>0</v>
      </c>
      <c r="V5802" t="str">
        <f t="shared" si="1636"/>
        <v>Y</v>
      </c>
      <c r="W5802" s="2">
        <f t="shared" si="1637"/>
        <v>0</v>
      </c>
      <c r="X5802" s="2">
        <f t="shared" si="1629"/>
        <v>0</v>
      </c>
      <c r="Y5802" s="2"/>
    </row>
    <row r="5803" spans="1:25" x14ac:dyDescent="0.2">
      <c r="A5803">
        <v>16</v>
      </c>
      <c r="B5803" s="1">
        <v>42977.6666666526</v>
      </c>
      <c r="C5803">
        <v>45.7</v>
      </c>
      <c r="D5803" s="15">
        <f t="shared" si="1630"/>
        <v>45.7</v>
      </c>
      <c r="E5803">
        <v>32</v>
      </c>
      <c r="F5803" s="6">
        <v>3.3882400000000001</v>
      </c>
      <c r="G5803" s="6">
        <v>15.66323117</v>
      </c>
      <c r="H5803" s="6">
        <f t="shared" si="1621"/>
        <v>19.051471169999999</v>
      </c>
      <c r="I5803" s="6">
        <f t="shared" si="1622"/>
        <v>13.700000000000003</v>
      </c>
      <c r="J5803" s="6">
        <f t="shared" si="1623"/>
        <v>0</v>
      </c>
      <c r="K5803" s="3">
        <f t="shared" si="1631"/>
        <v>0</v>
      </c>
      <c r="L5803" s="6">
        <f t="shared" si="1624"/>
        <v>5.3514711699999964</v>
      </c>
      <c r="M5803" s="6">
        <f t="shared" si="1632"/>
        <v>220</v>
      </c>
      <c r="N5803" s="6">
        <f t="shared" si="1633"/>
        <v>5.3514711699999964</v>
      </c>
      <c r="O5803" s="2">
        <f t="shared" si="1625"/>
        <v>-5.3514711699999964</v>
      </c>
      <c r="P5803" s="2">
        <f t="shared" si="1634"/>
        <v>26.648528830000004</v>
      </c>
      <c r="Q5803" s="2">
        <f t="shared" si="1626"/>
        <v>19.051471169999999</v>
      </c>
      <c r="R5803" s="2">
        <f t="shared" si="1635"/>
        <v>19.051471169999999</v>
      </c>
      <c r="S5803" s="2">
        <f t="shared" si="1627"/>
        <v>0</v>
      </c>
      <c r="T5803" s="2">
        <f t="shared" si="1638"/>
        <v>0</v>
      </c>
      <c r="U5803" s="2">
        <f t="shared" si="1628"/>
        <v>0</v>
      </c>
      <c r="V5803" t="str">
        <f t="shared" si="1636"/>
        <v>Y</v>
      </c>
      <c r="W5803" s="2">
        <f t="shared" si="1637"/>
        <v>0</v>
      </c>
      <c r="X5803" s="2">
        <f t="shared" si="1629"/>
        <v>0</v>
      </c>
      <c r="Y5803" s="2"/>
    </row>
    <row r="5804" spans="1:25" x14ac:dyDescent="0.2">
      <c r="A5804">
        <v>17</v>
      </c>
      <c r="B5804" s="1">
        <v>42977.708333319264</v>
      </c>
      <c r="C5804">
        <v>45.7</v>
      </c>
      <c r="D5804" s="15">
        <f t="shared" si="1630"/>
        <v>45.7</v>
      </c>
      <c r="E5804">
        <v>32</v>
      </c>
      <c r="F5804" s="6">
        <v>2.1972</v>
      </c>
      <c r="G5804" s="6">
        <v>5.3193111699999998</v>
      </c>
      <c r="H5804" s="6">
        <f t="shared" si="1621"/>
        <v>7.5165111699999994</v>
      </c>
      <c r="I5804" s="6">
        <f t="shared" si="1622"/>
        <v>13.700000000000003</v>
      </c>
      <c r="J5804" s="6">
        <f t="shared" si="1623"/>
        <v>6.1834888300000035</v>
      </c>
      <c r="K5804" s="3">
        <f t="shared" si="1631"/>
        <v>7.0668443771428713</v>
      </c>
      <c r="L5804" s="6">
        <f t="shared" si="1624"/>
        <v>0</v>
      </c>
      <c r="M5804" s="6">
        <f t="shared" si="1632"/>
        <v>212.93315562285713</v>
      </c>
      <c r="N5804" s="6">
        <f t="shared" si="1633"/>
        <v>0.88335554714285536</v>
      </c>
      <c r="O5804" s="2">
        <f t="shared" si="1625"/>
        <v>-0.88335554714285536</v>
      </c>
      <c r="P5804" s="2">
        <f t="shared" si="1634"/>
        <v>31.116644452857145</v>
      </c>
      <c r="Q5804" s="2">
        <f t="shared" si="1626"/>
        <v>14.583355547142858</v>
      </c>
      <c r="R5804" s="2">
        <f t="shared" si="1635"/>
        <v>7.5165111699999994</v>
      </c>
      <c r="S5804" s="2">
        <f t="shared" si="1627"/>
        <v>7.0668443771428588</v>
      </c>
      <c r="T5804" s="2">
        <f t="shared" si="1638"/>
        <v>0</v>
      </c>
      <c r="U5804" s="2">
        <f t="shared" si="1628"/>
        <v>0</v>
      </c>
      <c r="V5804" t="str">
        <f t="shared" si="1636"/>
        <v>N</v>
      </c>
      <c r="W5804" s="2">
        <f t="shared" si="1637"/>
        <v>0</v>
      </c>
      <c r="X5804" s="2">
        <f t="shared" si="1629"/>
        <v>0</v>
      </c>
      <c r="Y5804" s="2"/>
    </row>
    <row r="5805" spans="1:25" x14ac:dyDescent="0.2">
      <c r="A5805">
        <v>18</v>
      </c>
      <c r="B5805" s="1">
        <v>42977.749999985928</v>
      </c>
      <c r="C5805">
        <v>45.4</v>
      </c>
      <c r="D5805" s="15">
        <f t="shared" si="1630"/>
        <v>45.4</v>
      </c>
      <c r="E5805">
        <v>32</v>
      </c>
      <c r="F5805" s="6">
        <v>2.2058200000000001</v>
      </c>
      <c r="G5805" s="6">
        <v>-1.5167529999999999E-2</v>
      </c>
      <c r="H5805" s="6">
        <f t="shared" si="1621"/>
        <v>2.1906524700000003</v>
      </c>
      <c r="I5805" s="6">
        <f t="shared" si="1622"/>
        <v>13.399999999999999</v>
      </c>
      <c r="J5805" s="6">
        <f t="shared" si="1623"/>
        <v>11.209347529999999</v>
      </c>
      <c r="K5805" s="3">
        <f t="shared" si="1631"/>
        <v>12.81068289142857</v>
      </c>
      <c r="L5805" s="6">
        <f t="shared" si="1624"/>
        <v>0</v>
      </c>
      <c r="M5805" s="6">
        <f t="shared" si="1632"/>
        <v>200.12247273142856</v>
      </c>
      <c r="N5805" s="6">
        <f t="shared" si="1633"/>
        <v>1.6013353614285677</v>
      </c>
      <c r="O5805" s="2">
        <f t="shared" si="1625"/>
        <v>-1.6013353614285677</v>
      </c>
      <c r="P5805" s="2">
        <f t="shared" si="1634"/>
        <v>30.398664638571432</v>
      </c>
      <c r="Q5805" s="2">
        <f t="shared" si="1626"/>
        <v>15.001335361428566</v>
      </c>
      <c r="R5805" s="2">
        <f t="shared" si="1635"/>
        <v>2.1906524700000003</v>
      </c>
      <c r="S5805" s="2">
        <f t="shared" si="1627"/>
        <v>12.810682891428566</v>
      </c>
      <c r="T5805" s="2">
        <f t="shared" si="1638"/>
        <v>0</v>
      </c>
      <c r="U5805" s="2">
        <f t="shared" si="1628"/>
        <v>0</v>
      </c>
      <c r="V5805" t="str">
        <f t="shared" si="1636"/>
        <v>N</v>
      </c>
      <c r="W5805" s="2">
        <f t="shared" si="1637"/>
        <v>0</v>
      </c>
      <c r="X5805" s="2">
        <f t="shared" si="1629"/>
        <v>0</v>
      </c>
      <c r="Y5805" s="2"/>
    </row>
    <row r="5806" spans="1:25" x14ac:dyDescent="0.2">
      <c r="A5806">
        <v>19</v>
      </c>
      <c r="B5806" s="1">
        <v>42977.791666652593</v>
      </c>
      <c r="C5806">
        <v>47.5</v>
      </c>
      <c r="D5806" s="15">
        <f t="shared" si="1630"/>
        <v>47.5</v>
      </c>
      <c r="E5806">
        <v>32</v>
      </c>
      <c r="F5806" s="6">
        <v>2.3236699999999999</v>
      </c>
      <c r="G5806" s="6">
        <v>-1.5167529999999999E-2</v>
      </c>
      <c r="H5806" s="6">
        <f t="shared" si="1621"/>
        <v>2.3085024700000001</v>
      </c>
      <c r="I5806" s="6">
        <f t="shared" si="1622"/>
        <v>15.5</v>
      </c>
      <c r="J5806" s="6">
        <f t="shared" si="1623"/>
        <v>13.191497529999999</v>
      </c>
      <c r="K5806" s="3">
        <f t="shared" si="1631"/>
        <v>15.075997177142852</v>
      </c>
      <c r="L5806" s="6">
        <f t="shared" si="1624"/>
        <v>0</v>
      </c>
      <c r="M5806" s="6">
        <f t="shared" si="1632"/>
        <v>185.04647555428571</v>
      </c>
      <c r="N5806" s="6">
        <f t="shared" si="1633"/>
        <v>1.8844996471428601</v>
      </c>
      <c r="O5806" s="2">
        <f t="shared" si="1625"/>
        <v>-1.8844996471428601</v>
      </c>
      <c r="P5806" s="2">
        <f t="shared" si="1634"/>
        <v>30.11550035285714</v>
      </c>
      <c r="Q5806" s="2">
        <f t="shared" si="1626"/>
        <v>17.38449964714286</v>
      </c>
      <c r="R5806" s="2">
        <f t="shared" si="1635"/>
        <v>2.3085024700000001</v>
      </c>
      <c r="S5806" s="2">
        <f t="shared" si="1627"/>
        <v>15.07599717714286</v>
      </c>
      <c r="T5806" s="2">
        <f t="shared" si="1638"/>
        <v>0</v>
      </c>
      <c r="U5806" s="2">
        <f t="shared" si="1628"/>
        <v>0</v>
      </c>
      <c r="V5806" t="str">
        <f t="shared" si="1636"/>
        <v>N</v>
      </c>
      <c r="W5806" s="2">
        <f t="shared" si="1637"/>
        <v>0</v>
      </c>
      <c r="X5806" s="2">
        <f t="shared" si="1629"/>
        <v>0</v>
      </c>
      <c r="Y5806" s="2"/>
    </row>
    <row r="5807" spans="1:25" x14ac:dyDescent="0.2">
      <c r="A5807">
        <v>20</v>
      </c>
      <c r="B5807" s="1">
        <v>42977.833333319257</v>
      </c>
      <c r="C5807">
        <v>46.8</v>
      </c>
      <c r="D5807" s="15">
        <f t="shared" si="1630"/>
        <v>46.8</v>
      </c>
      <c r="E5807">
        <v>32</v>
      </c>
      <c r="F5807" s="6">
        <v>2.1153200000000001</v>
      </c>
      <c r="G5807" s="6">
        <v>-1.5167529999999999E-2</v>
      </c>
      <c r="H5807" s="6">
        <f t="shared" si="1621"/>
        <v>2.1001524700000003</v>
      </c>
      <c r="I5807" s="6">
        <f t="shared" si="1622"/>
        <v>14.799999999999997</v>
      </c>
      <c r="J5807" s="6">
        <f t="shared" si="1623"/>
        <v>12.699847529999996</v>
      </c>
      <c r="K5807" s="3">
        <f t="shared" si="1631"/>
        <v>14.51411146285713</v>
      </c>
      <c r="L5807" s="6">
        <f t="shared" si="1624"/>
        <v>0</v>
      </c>
      <c r="M5807" s="6">
        <f t="shared" si="1632"/>
        <v>170.53236409142858</v>
      </c>
      <c r="N5807" s="6">
        <f t="shared" si="1633"/>
        <v>1.8142639328571306</v>
      </c>
      <c r="O5807" s="2">
        <f t="shared" si="1625"/>
        <v>-1.8142639328571306</v>
      </c>
      <c r="P5807" s="2">
        <f t="shared" si="1634"/>
        <v>30.185736067142869</v>
      </c>
      <c r="Q5807" s="2">
        <f t="shared" si="1626"/>
        <v>16.614263932857128</v>
      </c>
      <c r="R5807" s="2">
        <f t="shared" si="1635"/>
        <v>2.1001524700000003</v>
      </c>
      <c r="S5807" s="2">
        <f t="shared" si="1627"/>
        <v>14.514111462857127</v>
      </c>
      <c r="T5807" s="2">
        <f t="shared" si="1638"/>
        <v>0</v>
      </c>
      <c r="U5807" s="2">
        <f t="shared" si="1628"/>
        <v>0</v>
      </c>
      <c r="V5807" t="str">
        <f t="shared" si="1636"/>
        <v>N</v>
      </c>
      <c r="W5807" s="2">
        <f t="shared" si="1637"/>
        <v>0</v>
      </c>
      <c r="X5807" s="2">
        <f t="shared" si="1629"/>
        <v>0</v>
      </c>
      <c r="Y5807" s="2"/>
    </row>
    <row r="5808" spans="1:25" x14ac:dyDescent="0.2">
      <c r="A5808">
        <v>21</v>
      </c>
      <c r="B5808" s="1">
        <v>42977.874999985921</v>
      </c>
      <c r="C5808">
        <v>43.5</v>
      </c>
      <c r="D5808" s="15">
        <f t="shared" si="1630"/>
        <v>43.5</v>
      </c>
      <c r="E5808">
        <v>32</v>
      </c>
      <c r="F5808" s="6">
        <v>3.26315</v>
      </c>
      <c r="G5808" s="6">
        <v>-1.5167529999999999E-2</v>
      </c>
      <c r="H5808" s="6">
        <f t="shared" si="1621"/>
        <v>3.2479824700000002</v>
      </c>
      <c r="I5808" s="6">
        <f t="shared" si="1622"/>
        <v>11.5</v>
      </c>
      <c r="J5808" s="6">
        <f t="shared" si="1623"/>
        <v>8.2520175299999998</v>
      </c>
      <c r="K5808" s="3">
        <f t="shared" si="1631"/>
        <v>9.430877177142861</v>
      </c>
      <c r="L5808" s="6">
        <f t="shared" si="1624"/>
        <v>0</v>
      </c>
      <c r="M5808" s="6">
        <f t="shared" si="1632"/>
        <v>161.10148691428572</v>
      </c>
      <c r="N5808" s="6">
        <f t="shared" si="1633"/>
        <v>1.1788596471428718</v>
      </c>
      <c r="O5808" s="2">
        <f t="shared" si="1625"/>
        <v>-1.1788596471428718</v>
      </c>
      <c r="P5808" s="2">
        <f t="shared" si="1634"/>
        <v>30.821140352857128</v>
      </c>
      <c r="Q5808" s="2">
        <f t="shared" si="1626"/>
        <v>12.678859647142872</v>
      </c>
      <c r="R5808" s="2">
        <f t="shared" si="1635"/>
        <v>3.2479824700000002</v>
      </c>
      <c r="S5808" s="2">
        <f t="shared" si="1627"/>
        <v>9.4308771771428717</v>
      </c>
      <c r="T5808" s="2">
        <f t="shared" si="1638"/>
        <v>0</v>
      </c>
      <c r="U5808" s="2">
        <f t="shared" si="1628"/>
        <v>0</v>
      </c>
      <c r="V5808" t="str">
        <f t="shared" si="1636"/>
        <v>N</v>
      </c>
      <c r="W5808" s="2">
        <f t="shared" si="1637"/>
        <v>0</v>
      </c>
      <c r="X5808" s="2">
        <f t="shared" si="1629"/>
        <v>0</v>
      </c>
      <c r="Y5808" s="2"/>
    </row>
    <row r="5809" spans="1:25" x14ac:dyDescent="0.2">
      <c r="A5809">
        <v>22</v>
      </c>
      <c r="B5809" s="1">
        <v>42977.916666652585</v>
      </c>
      <c r="C5809">
        <v>42.5</v>
      </c>
      <c r="D5809" s="15">
        <f t="shared" si="1630"/>
        <v>42.5</v>
      </c>
      <c r="E5809">
        <v>32</v>
      </c>
      <c r="F5809" s="6">
        <v>2.3679600000000001</v>
      </c>
      <c r="G5809" s="6">
        <v>-1.5167529999999999E-2</v>
      </c>
      <c r="H5809" s="6">
        <f t="shared" si="1621"/>
        <v>2.3527924700000002</v>
      </c>
      <c r="I5809" s="6">
        <f t="shared" si="1622"/>
        <v>10.5</v>
      </c>
      <c r="J5809" s="6">
        <f t="shared" si="1623"/>
        <v>8.1472075299999993</v>
      </c>
      <c r="K5809" s="3">
        <f t="shared" si="1631"/>
        <v>9.3110943199999952</v>
      </c>
      <c r="L5809" s="6">
        <f t="shared" si="1624"/>
        <v>0</v>
      </c>
      <c r="M5809" s="6">
        <f t="shared" si="1632"/>
        <v>151.79039259428572</v>
      </c>
      <c r="N5809" s="6">
        <f t="shared" si="1633"/>
        <v>1.1638867899999923</v>
      </c>
      <c r="O5809" s="2">
        <f t="shared" si="1625"/>
        <v>-1.1638867899999923</v>
      </c>
      <c r="P5809" s="2">
        <f t="shared" si="1634"/>
        <v>30.836113210000008</v>
      </c>
      <c r="Q5809" s="2">
        <f t="shared" si="1626"/>
        <v>11.663886789999992</v>
      </c>
      <c r="R5809" s="2">
        <f t="shared" si="1635"/>
        <v>2.3527924700000002</v>
      </c>
      <c r="S5809" s="2">
        <f t="shared" si="1627"/>
        <v>9.3110943199999916</v>
      </c>
      <c r="T5809" s="2">
        <f t="shared" si="1638"/>
        <v>0</v>
      </c>
      <c r="U5809" s="2">
        <f t="shared" si="1628"/>
        <v>0</v>
      </c>
      <c r="V5809" t="str">
        <f t="shared" si="1636"/>
        <v>N</v>
      </c>
      <c r="W5809" s="2">
        <f t="shared" si="1637"/>
        <v>0</v>
      </c>
      <c r="X5809" s="2">
        <f t="shared" si="1629"/>
        <v>0</v>
      </c>
      <c r="Y5809" s="2"/>
    </row>
    <row r="5810" spans="1:25" x14ac:dyDescent="0.2">
      <c r="A5810">
        <v>23</v>
      </c>
      <c r="B5810" s="1">
        <v>42977.95833331925</v>
      </c>
      <c r="C5810">
        <v>40</v>
      </c>
      <c r="D5810" s="15">
        <f t="shared" si="1630"/>
        <v>40</v>
      </c>
      <c r="E5810">
        <v>32</v>
      </c>
      <c r="F5810" s="6">
        <v>2.4468700000000001</v>
      </c>
      <c r="G5810" s="6">
        <v>-1.5167529999999999E-2</v>
      </c>
      <c r="H5810" s="6">
        <f t="shared" si="1621"/>
        <v>2.4317024700000003</v>
      </c>
      <c r="I5810" s="6">
        <f t="shared" si="1622"/>
        <v>8</v>
      </c>
      <c r="J5810" s="6">
        <f t="shared" si="1623"/>
        <v>5.5682975299999997</v>
      </c>
      <c r="K5810" s="3">
        <f t="shared" si="1631"/>
        <v>6.3637686057142844</v>
      </c>
      <c r="L5810" s="6">
        <f t="shared" si="1624"/>
        <v>0</v>
      </c>
      <c r="M5810" s="6">
        <f t="shared" si="1632"/>
        <v>145.42662398857144</v>
      </c>
      <c r="N5810" s="6">
        <f t="shared" si="1633"/>
        <v>0.7954710757142891</v>
      </c>
      <c r="O5810" s="2">
        <f t="shared" si="1625"/>
        <v>-0.7954710757142891</v>
      </c>
      <c r="P5810" s="2">
        <f t="shared" si="1634"/>
        <v>31.204528924285711</v>
      </c>
      <c r="Q5810" s="2">
        <f t="shared" si="1626"/>
        <v>8.7954710757142891</v>
      </c>
      <c r="R5810" s="2">
        <f t="shared" si="1635"/>
        <v>2.4317024700000003</v>
      </c>
      <c r="S5810" s="2">
        <f t="shared" si="1627"/>
        <v>6.3637686057142888</v>
      </c>
      <c r="T5810" s="2">
        <f t="shared" si="1638"/>
        <v>0</v>
      </c>
      <c r="U5810" s="2">
        <f t="shared" si="1628"/>
        <v>0</v>
      </c>
      <c r="V5810" t="str">
        <f t="shared" si="1636"/>
        <v>N</v>
      </c>
      <c r="W5810" s="2">
        <f t="shared" si="1637"/>
        <v>0</v>
      </c>
      <c r="X5810" s="2">
        <f t="shared" si="1629"/>
        <v>0</v>
      </c>
      <c r="Y5810" s="2"/>
    </row>
    <row r="5811" spans="1:25" x14ac:dyDescent="0.2">
      <c r="A5811">
        <v>0</v>
      </c>
      <c r="B5811" s="1">
        <v>42977.999999985914</v>
      </c>
      <c r="C5811">
        <v>38.9</v>
      </c>
      <c r="D5811" s="15">
        <f t="shared" si="1630"/>
        <v>38.9</v>
      </c>
      <c r="E5811">
        <v>32</v>
      </c>
      <c r="F5811" s="6">
        <v>2.3133900000000001</v>
      </c>
      <c r="G5811" s="6">
        <v>-1.5167529999999999E-2</v>
      </c>
      <c r="H5811" s="6">
        <f t="shared" si="1621"/>
        <v>2.2982224700000002</v>
      </c>
      <c r="I5811" s="6">
        <f t="shared" si="1622"/>
        <v>6.8999999999999986</v>
      </c>
      <c r="J5811" s="6">
        <f t="shared" si="1623"/>
        <v>4.6017775299999979</v>
      </c>
      <c r="K5811" s="3">
        <f t="shared" si="1631"/>
        <v>5.2591743199999996</v>
      </c>
      <c r="L5811" s="6">
        <f t="shared" si="1624"/>
        <v>0</v>
      </c>
      <c r="M5811" s="6">
        <f t="shared" si="1632"/>
        <v>140.16744966857144</v>
      </c>
      <c r="N5811" s="6">
        <f t="shared" si="1633"/>
        <v>0.65739679000000706</v>
      </c>
      <c r="O5811" s="2">
        <f t="shared" si="1625"/>
        <v>-0.65739679000000706</v>
      </c>
      <c r="P5811" s="2">
        <f t="shared" si="1634"/>
        <v>31.342603209999993</v>
      </c>
      <c r="Q5811" s="2">
        <f t="shared" si="1626"/>
        <v>7.5573967900000056</v>
      </c>
      <c r="R5811" s="2">
        <f t="shared" si="1635"/>
        <v>2.2982224700000002</v>
      </c>
      <c r="S5811" s="2">
        <f t="shared" si="1627"/>
        <v>5.259174320000005</v>
      </c>
      <c r="T5811" s="2">
        <f t="shared" si="1638"/>
        <v>0</v>
      </c>
      <c r="U5811" s="2">
        <f t="shared" si="1628"/>
        <v>0</v>
      </c>
      <c r="V5811" t="str">
        <f t="shared" si="1636"/>
        <v>N</v>
      </c>
      <c r="W5811" s="2">
        <f t="shared" si="1637"/>
        <v>0</v>
      </c>
      <c r="X5811" s="2">
        <f t="shared" si="1629"/>
        <v>0</v>
      </c>
      <c r="Y5811" s="2"/>
    </row>
    <row r="5812" spans="1:25" x14ac:dyDescent="0.2">
      <c r="A5812">
        <v>1</v>
      </c>
      <c r="B5812" s="1">
        <v>42978.041666652578</v>
      </c>
      <c r="C5812">
        <v>36.9</v>
      </c>
      <c r="D5812" s="15">
        <f t="shared" si="1630"/>
        <v>36.9</v>
      </c>
      <c r="E5812">
        <v>32</v>
      </c>
      <c r="F5812" s="6">
        <v>3.4373800000000001</v>
      </c>
      <c r="G5812" s="6">
        <v>-1.5167529999999999E-2</v>
      </c>
      <c r="H5812" s="6">
        <f t="shared" si="1621"/>
        <v>3.4222124700000003</v>
      </c>
      <c r="I5812" s="6">
        <f t="shared" si="1622"/>
        <v>4.8999999999999986</v>
      </c>
      <c r="J5812" s="6">
        <f t="shared" si="1623"/>
        <v>1.4777875299999983</v>
      </c>
      <c r="K5812" s="3">
        <f t="shared" si="1631"/>
        <v>1.688900034285723</v>
      </c>
      <c r="L5812" s="6">
        <f t="shared" si="1624"/>
        <v>0</v>
      </c>
      <c r="M5812" s="6">
        <f t="shared" si="1632"/>
        <v>138.47854963428571</v>
      </c>
      <c r="N5812" s="6">
        <f t="shared" si="1633"/>
        <v>0.21111250428572248</v>
      </c>
      <c r="O5812" s="2">
        <f t="shared" si="1625"/>
        <v>-0.21111250428572248</v>
      </c>
      <c r="P5812" s="2">
        <f t="shared" si="1634"/>
        <v>31.788887495714278</v>
      </c>
      <c r="Q5812" s="2">
        <f t="shared" si="1626"/>
        <v>5.1111125042857211</v>
      </c>
      <c r="R5812" s="2">
        <f t="shared" si="1635"/>
        <v>3.4222124700000003</v>
      </c>
      <c r="S5812" s="2">
        <f t="shared" si="1627"/>
        <v>1.6889000342857208</v>
      </c>
      <c r="T5812" s="2">
        <f t="shared" si="1638"/>
        <v>0</v>
      </c>
      <c r="U5812" s="2">
        <f t="shared" si="1628"/>
        <v>0</v>
      </c>
      <c r="V5812" t="str">
        <f t="shared" si="1636"/>
        <v>N</v>
      </c>
      <c r="W5812" s="2">
        <f t="shared" si="1637"/>
        <v>0</v>
      </c>
      <c r="X5812" s="2">
        <f t="shared" si="1629"/>
        <v>0</v>
      </c>
      <c r="Y5812" s="2"/>
    </row>
    <row r="5813" spans="1:25" x14ac:dyDescent="0.2">
      <c r="A5813">
        <v>2</v>
      </c>
      <c r="B5813" s="1">
        <v>42978.083333319242</v>
      </c>
      <c r="C5813">
        <v>35.700000000000003</v>
      </c>
      <c r="D5813" s="15">
        <f t="shared" si="1630"/>
        <v>35.700000000000003</v>
      </c>
      <c r="E5813">
        <v>32</v>
      </c>
      <c r="F5813" s="6">
        <v>2.6507800000000001</v>
      </c>
      <c r="G5813" s="6">
        <v>-1.5167529999999999E-2</v>
      </c>
      <c r="H5813" s="6">
        <f t="shared" si="1621"/>
        <v>2.6356124700000003</v>
      </c>
      <c r="I5813" s="6">
        <f t="shared" si="1622"/>
        <v>3.7000000000000028</v>
      </c>
      <c r="J5813" s="6">
        <f t="shared" si="1623"/>
        <v>1.0643875300000025</v>
      </c>
      <c r="K5813" s="3">
        <f t="shared" si="1631"/>
        <v>1.216442891428585</v>
      </c>
      <c r="L5813" s="6">
        <f t="shared" si="1624"/>
        <v>0</v>
      </c>
      <c r="M5813" s="6">
        <f t="shared" si="1632"/>
        <v>137.26210674285713</v>
      </c>
      <c r="N5813" s="6">
        <f t="shared" si="1633"/>
        <v>0.15205536142858023</v>
      </c>
      <c r="O5813" s="2">
        <f t="shared" si="1625"/>
        <v>-0.15205536142858023</v>
      </c>
      <c r="P5813" s="2">
        <f t="shared" si="1634"/>
        <v>31.84794463857142</v>
      </c>
      <c r="Q5813" s="2">
        <f t="shared" si="1626"/>
        <v>3.8520553614285831</v>
      </c>
      <c r="R5813" s="2">
        <f t="shared" si="1635"/>
        <v>2.6356124700000003</v>
      </c>
      <c r="S5813" s="2">
        <f t="shared" si="1627"/>
        <v>1.2164428914285828</v>
      </c>
      <c r="T5813" s="2">
        <f t="shared" si="1638"/>
        <v>0</v>
      </c>
      <c r="U5813" s="2">
        <f t="shared" si="1628"/>
        <v>0</v>
      </c>
      <c r="V5813" t="str">
        <f t="shared" si="1636"/>
        <v>N</v>
      </c>
      <c r="W5813" s="2">
        <f t="shared" si="1637"/>
        <v>0</v>
      </c>
      <c r="X5813" s="2">
        <f t="shared" si="1629"/>
        <v>0</v>
      </c>
      <c r="Y5813" s="2"/>
    </row>
    <row r="5814" spans="1:25" x14ac:dyDescent="0.2">
      <c r="A5814">
        <v>3</v>
      </c>
      <c r="B5814" s="1">
        <v>42978.124999985906</v>
      </c>
      <c r="C5814">
        <v>33.4</v>
      </c>
      <c r="D5814" s="15">
        <f t="shared" si="1630"/>
        <v>33.4</v>
      </c>
      <c r="E5814">
        <v>32</v>
      </c>
      <c r="F5814" s="6">
        <v>3.73827</v>
      </c>
      <c r="G5814" s="6">
        <v>-1.5167529999999999E-2</v>
      </c>
      <c r="H5814" s="6">
        <f t="shared" si="1621"/>
        <v>3.7231024700000002</v>
      </c>
      <c r="I5814" s="6">
        <f t="shared" si="1622"/>
        <v>1.3999999999999986</v>
      </c>
      <c r="J5814" s="6">
        <f t="shared" si="1623"/>
        <v>0</v>
      </c>
      <c r="K5814" s="3">
        <f t="shared" si="1631"/>
        <v>0</v>
      </c>
      <c r="L5814" s="6">
        <f t="shared" si="1624"/>
        <v>2.3231024700000016</v>
      </c>
      <c r="M5814" s="6">
        <f t="shared" si="1632"/>
        <v>139.58520921285714</v>
      </c>
      <c r="N5814" s="6">
        <f t="shared" si="1633"/>
        <v>0</v>
      </c>
      <c r="O5814" s="2">
        <f t="shared" si="1625"/>
        <v>0</v>
      </c>
      <c r="P5814" s="2">
        <f t="shared" si="1634"/>
        <v>32</v>
      </c>
      <c r="Q5814" s="2">
        <f t="shared" si="1626"/>
        <v>1.3999999999999986</v>
      </c>
      <c r="R5814" s="2">
        <f t="shared" si="1635"/>
        <v>1.3999999999999986</v>
      </c>
      <c r="S5814" s="2">
        <f t="shared" si="1627"/>
        <v>0</v>
      </c>
      <c r="T5814" s="2">
        <f t="shared" si="1638"/>
        <v>2.3231024700000091</v>
      </c>
      <c r="U5814" s="2">
        <f t="shared" si="1628"/>
        <v>0</v>
      </c>
      <c r="V5814" t="str">
        <f t="shared" si="1636"/>
        <v>N</v>
      </c>
      <c r="W5814" s="2">
        <f t="shared" si="1637"/>
        <v>0</v>
      </c>
      <c r="X5814" s="2">
        <f t="shared" si="1629"/>
        <v>0</v>
      </c>
      <c r="Y5814" s="2"/>
    </row>
    <row r="5815" spans="1:25" x14ac:dyDescent="0.2">
      <c r="A5815">
        <v>4</v>
      </c>
      <c r="B5815" s="1">
        <v>42978.166666652571</v>
      </c>
      <c r="C5815">
        <v>33.299999999999997</v>
      </c>
      <c r="D5815" s="15">
        <f t="shared" si="1630"/>
        <v>33.299999999999997</v>
      </c>
      <c r="E5815">
        <v>32</v>
      </c>
      <c r="F5815" s="6">
        <v>4.1926800000000002</v>
      </c>
      <c r="G5815" s="6">
        <v>-1.5167529999999999E-2</v>
      </c>
      <c r="H5815" s="6">
        <f t="shared" si="1621"/>
        <v>4.1775124699999999</v>
      </c>
      <c r="I5815" s="6">
        <f t="shared" si="1622"/>
        <v>1.2999999999999972</v>
      </c>
      <c r="J5815" s="6">
        <f t="shared" si="1623"/>
        <v>0</v>
      </c>
      <c r="K5815" s="3">
        <f t="shared" si="1631"/>
        <v>0</v>
      </c>
      <c r="L5815" s="6">
        <f t="shared" si="1624"/>
        <v>2.8775124700000028</v>
      </c>
      <c r="M5815" s="6">
        <f t="shared" si="1632"/>
        <v>142.46272168285714</v>
      </c>
      <c r="N5815" s="6">
        <f t="shared" si="1633"/>
        <v>0</v>
      </c>
      <c r="O5815" s="2">
        <f t="shared" si="1625"/>
        <v>0</v>
      </c>
      <c r="P5815" s="2">
        <f t="shared" si="1634"/>
        <v>32</v>
      </c>
      <c r="Q5815" s="2">
        <f t="shared" si="1626"/>
        <v>1.2999999999999972</v>
      </c>
      <c r="R5815" s="2">
        <f t="shared" si="1635"/>
        <v>1.2999999999999972</v>
      </c>
      <c r="S5815" s="2">
        <f t="shared" si="1627"/>
        <v>0</v>
      </c>
      <c r="T5815" s="2">
        <f t="shared" si="1638"/>
        <v>2.8775124699999992</v>
      </c>
      <c r="U5815" s="2">
        <f t="shared" si="1628"/>
        <v>0</v>
      </c>
      <c r="V5815" t="str">
        <f t="shared" si="1636"/>
        <v>N</v>
      </c>
      <c r="W5815" s="2">
        <f t="shared" si="1637"/>
        <v>0</v>
      </c>
      <c r="X5815" s="2">
        <f t="shared" si="1629"/>
        <v>0</v>
      </c>
      <c r="Y5815" s="2"/>
    </row>
    <row r="5816" spans="1:25" x14ac:dyDescent="0.2">
      <c r="A5816">
        <v>5</v>
      </c>
      <c r="B5816" s="1">
        <v>42978.208333319235</v>
      </c>
      <c r="C5816">
        <v>34.4</v>
      </c>
      <c r="D5816" s="15">
        <f t="shared" si="1630"/>
        <v>34.4</v>
      </c>
      <c r="E5816">
        <v>32</v>
      </c>
      <c r="F5816" s="6">
        <v>2.7938499999999999</v>
      </c>
      <c r="G5816" s="6">
        <v>-1.5167529999999999E-2</v>
      </c>
      <c r="H5816" s="6">
        <f t="shared" si="1621"/>
        <v>2.7786824700000001</v>
      </c>
      <c r="I5816" s="6">
        <f t="shared" si="1622"/>
        <v>2.3999999999999986</v>
      </c>
      <c r="J5816" s="6">
        <f t="shared" si="1623"/>
        <v>0</v>
      </c>
      <c r="K5816" s="3">
        <f t="shared" si="1631"/>
        <v>0</v>
      </c>
      <c r="L5816" s="6">
        <f t="shared" si="1624"/>
        <v>0.37868247000000155</v>
      </c>
      <c r="M5816" s="6">
        <f t="shared" si="1632"/>
        <v>142.84140415285714</v>
      </c>
      <c r="N5816" s="6">
        <f t="shared" si="1633"/>
        <v>0</v>
      </c>
      <c r="O5816" s="2">
        <f t="shared" si="1625"/>
        <v>0</v>
      </c>
      <c r="P5816" s="2">
        <f t="shared" si="1634"/>
        <v>32</v>
      </c>
      <c r="Q5816" s="2">
        <f t="shared" si="1626"/>
        <v>2.3999999999999986</v>
      </c>
      <c r="R5816" s="2">
        <f t="shared" si="1635"/>
        <v>2.3999999999999986</v>
      </c>
      <c r="S5816" s="2">
        <f t="shared" si="1627"/>
        <v>0</v>
      </c>
      <c r="T5816" s="2">
        <f t="shared" si="1638"/>
        <v>0.3786824700000011</v>
      </c>
      <c r="U5816" s="2">
        <f t="shared" si="1628"/>
        <v>0</v>
      </c>
      <c r="V5816" t="str">
        <f t="shared" si="1636"/>
        <v>N</v>
      </c>
      <c r="W5816" s="2">
        <f t="shared" si="1637"/>
        <v>0</v>
      </c>
      <c r="X5816" s="2">
        <f t="shared" si="1629"/>
        <v>0</v>
      </c>
      <c r="Y5816" s="2"/>
    </row>
    <row r="5817" spans="1:25" x14ac:dyDescent="0.2">
      <c r="A5817">
        <v>6</v>
      </c>
      <c r="B5817" s="1">
        <v>42978.249999985899</v>
      </c>
      <c r="C5817">
        <v>34.299999999999997</v>
      </c>
      <c r="D5817" s="15">
        <f t="shared" si="1630"/>
        <v>34.299999999999997</v>
      </c>
      <c r="E5817">
        <v>32</v>
      </c>
      <c r="F5817" s="6">
        <v>3.94041</v>
      </c>
      <c r="G5817" s="6">
        <v>0.96633016999999999</v>
      </c>
      <c r="H5817" s="6">
        <f t="shared" si="1621"/>
        <v>4.90674017</v>
      </c>
      <c r="I5817" s="6">
        <f t="shared" si="1622"/>
        <v>2.2999999999999972</v>
      </c>
      <c r="J5817" s="6">
        <f t="shared" si="1623"/>
        <v>0</v>
      </c>
      <c r="K5817" s="3">
        <f t="shared" si="1631"/>
        <v>0</v>
      </c>
      <c r="L5817" s="6">
        <f t="shared" si="1624"/>
        <v>2.6067401700000028</v>
      </c>
      <c r="M5817" s="6">
        <f t="shared" si="1632"/>
        <v>145.44814432285713</v>
      </c>
      <c r="N5817" s="6">
        <f t="shared" si="1633"/>
        <v>0</v>
      </c>
      <c r="O5817" s="2">
        <f t="shared" si="1625"/>
        <v>0</v>
      </c>
      <c r="P5817" s="2">
        <f t="shared" si="1634"/>
        <v>32</v>
      </c>
      <c r="Q5817" s="2">
        <f t="shared" si="1626"/>
        <v>2.2999999999999972</v>
      </c>
      <c r="R5817" s="2">
        <f t="shared" si="1635"/>
        <v>2.2999999999999972</v>
      </c>
      <c r="S5817" s="2">
        <f t="shared" si="1627"/>
        <v>0</v>
      </c>
      <c r="T5817" s="2">
        <f t="shared" si="1638"/>
        <v>2.6067401699999948</v>
      </c>
      <c r="U5817" s="2">
        <f t="shared" si="1628"/>
        <v>0</v>
      </c>
      <c r="V5817" t="str">
        <f t="shared" si="1636"/>
        <v>N</v>
      </c>
      <c r="W5817" s="2">
        <f t="shared" si="1637"/>
        <v>0</v>
      </c>
      <c r="X5817" s="2">
        <f t="shared" si="1629"/>
        <v>0</v>
      </c>
      <c r="Y5817" s="2"/>
    </row>
    <row r="5818" spans="1:25" x14ac:dyDescent="0.2">
      <c r="A5818">
        <v>7</v>
      </c>
      <c r="B5818" s="1">
        <v>42978.291666652563</v>
      </c>
      <c r="C5818">
        <v>36.200000000000003</v>
      </c>
      <c r="D5818" s="15">
        <f t="shared" si="1630"/>
        <v>36.200000000000003</v>
      </c>
      <c r="E5818">
        <v>32</v>
      </c>
      <c r="F5818" s="6">
        <v>5.8412300000000004</v>
      </c>
      <c r="G5818" s="6">
        <v>9.8762600000000003</v>
      </c>
      <c r="H5818" s="6">
        <f t="shared" si="1621"/>
        <v>15.717490000000002</v>
      </c>
      <c r="I5818" s="6">
        <f t="shared" si="1622"/>
        <v>4.2000000000000028</v>
      </c>
      <c r="J5818" s="6">
        <f t="shared" si="1623"/>
        <v>0</v>
      </c>
      <c r="K5818" s="3">
        <f t="shared" si="1631"/>
        <v>0</v>
      </c>
      <c r="L5818" s="6">
        <f t="shared" si="1624"/>
        <v>11.517489999999999</v>
      </c>
      <c r="M5818" s="6">
        <f t="shared" si="1632"/>
        <v>156.96563432285714</v>
      </c>
      <c r="N5818" s="6">
        <f t="shared" si="1633"/>
        <v>0</v>
      </c>
      <c r="O5818" s="2">
        <f t="shared" si="1625"/>
        <v>0</v>
      </c>
      <c r="P5818" s="2">
        <f t="shared" si="1634"/>
        <v>32</v>
      </c>
      <c r="Q5818" s="2">
        <f t="shared" si="1626"/>
        <v>4.2000000000000028</v>
      </c>
      <c r="R5818" s="2">
        <f t="shared" si="1635"/>
        <v>4.2000000000000028</v>
      </c>
      <c r="S5818" s="2">
        <f t="shared" si="1627"/>
        <v>0</v>
      </c>
      <c r="T5818" s="2">
        <f t="shared" si="1638"/>
        <v>11.517490000000009</v>
      </c>
      <c r="U5818" s="2">
        <f t="shared" si="1628"/>
        <v>0</v>
      </c>
      <c r="V5818" t="str">
        <f t="shared" si="1636"/>
        <v>N</v>
      </c>
      <c r="W5818" s="2">
        <f t="shared" si="1637"/>
        <v>0</v>
      </c>
      <c r="X5818" s="2">
        <f t="shared" si="1629"/>
        <v>0</v>
      </c>
      <c r="Y5818" s="2"/>
    </row>
    <row r="5819" spans="1:25" x14ac:dyDescent="0.2">
      <c r="A5819">
        <v>8</v>
      </c>
      <c r="B5819" s="1">
        <v>42978.333333319228</v>
      </c>
      <c r="C5819">
        <v>39.1</v>
      </c>
      <c r="D5819" s="15">
        <f t="shared" si="1630"/>
        <v>39.1</v>
      </c>
      <c r="E5819">
        <v>32</v>
      </c>
      <c r="F5819" s="6">
        <v>6.6368999999999998</v>
      </c>
      <c r="G5819" s="6">
        <v>21.88167</v>
      </c>
      <c r="H5819" s="6">
        <f t="shared" si="1621"/>
        <v>28.51857</v>
      </c>
      <c r="I5819" s="6">
        <f t="shared" si="1622"/>
        <v>7.1000000000000014</v>
      </c>
      <c r="J5819" s="6">
        <f t="shared" si="1623"/>
        <v>0</v>
      </c>
      <c r="K5819" s="3">
        <f t="shared" si="1631"/>
        <v>0</v>
      </c>
      <c r="L5819" s="6">
        <f t="shared" si="1624"/>
        <v>21.418569999999999</v>
      </c>
      <c r="M5819" s="6">
        <f t="shared" si="1632"/>
        <v>178.38420432285713</v>
      </c>
      <c r="N5819" s="6">
        <f t="shared" si="1633"/>
        <v>0</v>
      </c>
      <c r="O5819" s="2">
        <f t="shared" si="1625"/>
        <v>0</v>
      </c>
      <c r="P5819" s="2">
        <f t="shared" si="1634"/>
        <v>32</v>
      </c>
      <c r="Q5819" s="2">
        <f t="shared" si="1626"/>
        <v>7.1000000000000014</v>
      </c>
      <c r="R5819" s="2">
        <f t="shared" si="1635"/>
        <v>7.1000000000000014</v>
      </c>
      <c r="S5819" s="2">
        <f t="shared" si="1627"/>
        <v>0</v>
      </c>
      <c r="T5819" s="2">
        <f t="shared" si="1638"/>
        <v>21.418569999999988</v>
      </c>
      <c r="U5819" s="2">
        <f t="shared" si="1628"/>
        <v>0</v>
      </c>
      <c r="V5819" t="str">
        <f t="shared" si="1636"/>
        <v>Y</v>
      </c>
      <c r="W5819" s="2">
        <f t="shared" si="1637"/>
        <v>0</v>
      </c>
      <c r="X5819" s="2">
        <f t="shared" si="1629"/>
        <v>0</v>
      </c>
      <c r="Y5819" s="2"/>
    </row>
    <row r="5820" spans="1:25" x14ac:dyDescent="0.2">
      <c r="A5820">
        <v>9</v>
      </c>
      <c r="B5820" s="1">
        <v>42978.374999985892</v>
      </c>
      <c r="C5820">
        <v>39.299999999999997</v>
      </c>
      <c r="D5820" s="15">
        <f t="shared" si="1630"/>
        <v>39.299999999999997</v>
      </c>
      <c r="E5820">
        <v>32</v>
      </c>
      <c r="F5820" s="6">
        <v>6.0361500000000001</v>
      </c>
      <c r="G5820" s="6">
        <v>32.517440000000001</v>
      </c>
      <c r="H5820" s="6">
        <f t="shared" si="1621"/>
        <v>38.55359</v>
      </c>
      <c r="I5820" s="6">
        <f t="shared" si="1622"/>
        <v>7.2999999999999972</v>
      </c>
      <c r="J5820" s="6">
        <f t="shared" si="1623"/>
        <v>0</v>
      </c>
      <c r="K5820" s="3">
        <f t="shared" si="1631"/>
        <v>0</v>
      </c>
      <c r="L5820" s="6">
        <f t="shared" si="1624"/>
        <v>31.253590000000003</v>
      </c>
      <c r="M5820" s="6">
        <f t="shared" si="1632"/>
        <v>209.63779432285713</v>
      </c>
      <c r="N5820" s="6">
        <f t="shared" si="1633"/>
        <v>0</v>
      </c>
      <c r="O5820" s="2">
        <f t="shared" si="1625"/>
        <v>0</v>
      </c>
      <c r="P5820" s="2">
        <f t="shared" si="1634"/>
        <v>32</v>
      </c>
      <c r="Q5820" s="2">
        <f t="shared" si="1626"/>
        <v>7.2999999999999972</v>
      </c>
      <c r="R5820" s="2">
        <f t="shared" si="1635"/>
        <v>7.2999999999999972</v>
      </c>
      <c r="S5820" s="2">
        <f t="shared" si="1627"/>
        <v>0</v>
      </c>
      <c r="T5820" s="2">
        <f t="shared" si="1638"/>
        <v>31.253590000000003</v>
      </c>
      <c r="U5820" s="2">
        <f t="shared" si="1628"/>
        <v>0</v>
      </c>
      <c r="V5820" t="str">
        <f t="shared" si="1636"/>
        <v>Y</v>
      </c>
      <c r="W5820" s="2">
        <f t="shared" si="1637"/>
        <v>0</v>
      </c>
      <c r="X5820" s="2">
        <f t="shared" si="1629"/>
        <v>0</v>
      </c>
      <c r="Y5820" s="2"/>
    </row>
    <row r="5821" spans="1:25" x14ac:dyDescent="0.2">
      <c r="A5821">
        <v>10</v>
      </c>
      <c r="B5821" s="1">
        <v>42978.416666652556</v>
      </c>
      <c r="C5821">
        <v>41.3</v>
      </c>
      <c r="D5821" s="15">
        <f t="shared" si="1630"/>
        <v>41.3</v>
      </c>
      <c r="E5821">
        <v>32</v>
      </c>
      <c r="F5821" s="6">
        <v>7.3683100000000001</v>
      </c>
      <c r="G5821" s="6">
        <v>40.283709999999999</v>
      </c>
      <c r="H5821" s="6">
        <f t="shared" si="1621"/>
        <v>47.65202</v>
      </c>
      <c r="I5821" s="6">
        <f t="shared" si="1622"/>
        <v>9.2999999999999972</v>
      </c>
      <c r="J5821" s="6">
        <f t="shared" si="1623"/>
        <v>0</v>
      </c>
      <c r="K5821" s="3">
        <f t="shared" si="1631"/>
        <v>0</v>
      </c>
      <c r="L5821" s="6">
        <f t="shared" si="1624"/>
        <v>38.352020000000003</v>
      </c>
      <c r="M5821" s="6">
        <f t="shared" si="1632"/>
        <v>220</v>
      </c>
      <c r="N5821" s="6">
        <f t="shared" si="1633"/>
        <v>27.989814322857143</v>
      </c>
      <c r="O5821" s="2">
        <f t="shared" si="1625"/>
        <v>-27.989814322857143</v>
      </c>
      <c r="P5821" s="2">
        <f t="shared" si="1634"/>
        <v>4.0101856771428572</v>
      </c>
      <c r="Q5821" s="2">
        <f t="shared" si="1626"/>
        <v>37.28981432285714</v>
      </c>
      <c r="R5821" s="2">
        <f t="shared" si="1635"/>
        <v>37.28981432285714</v>
      </c>
      <c r="S5821" s="2">
        <f t="shared" si="1627"/>
        <v>0</v>
      </c>
      <c r="T5821" s="2">
        <f t="shared" si="1638"/>
        <v>10.362205677142867</v>
      </c>
      <c r="U5821" s="2">
        <f t="shared" si="1628"/>
        <v>0</v>
      </c>
      <c r="V5821" t="str">
        <f t="shared" si="1636"/>
        <v>Y</v>
      </c>
      <c r="W5821" s="2">
        <f t="shared" si="1637"/>
        <v>0</v>
      </c>
      <c r="X5821" s="2">
        <f t="shared" si="1629"/>
        <v>0</v>
      </c>
      <c r="Y5821" s="2"/>
    </row>
    <row r="5822" spans="1:25" x14ac:dyDescent="0.2">
      <c r="A5822">
        <v>11</v>
      </c>
      <c r="B5822" s="1">
        <v>42978.45833331922</v>
      </c>
      <c r="C5822">
        <v>42.9</v>
      </c>
      <c r="D5822" s="15">
        <f t="shared" si="1630"/>
        <v>42.9</v>
      </c>
      <c r="E5822">
        <v>32</v>
      </c>
      <c r="F5822" s="6">
        <v>7.8308</v>
      </c>
      <c r="G5822" s="6">
        <v>45.160730000000001</v>
      </c>
      <c r="H5822" s="6">
        <f t="shared" si="1621"/>
        <v>52.991529999999997</v>
      </c>
      <c r="I5822" s="6">
        <f t="shared" si="1622"/>
        <v>10.899999999999999</v>
      </c>
      <c r="J5822" s="6">
        <f t="shared" si="1623"/>
        <v>0</v>
      </c>
      <c r="K5822" s="3">
        <f t="shared" si="1631"/>
        <v>0</v>
      </c>
      <c r="L5822" s="6">
        <f t="shared" si="1624"/>
        <v>42.091529999999999</v>
      </c>
      <c r="M5822" s="6">
        <f t="shared" si="1632"/>
        <v>220</v>
      </c>
      <c r="N5822" s="6">
        <f t="shared" si="1633"/>
        <v>42.091529999999977</v>
      </c>
      <c r="O5822" s="2">
        <f t="shared" si="1625"/>
        <v>-32</v>
      </c>
      <c r="P5822" s="2">
        <f t="shared" si="1634"/>
        <v>0</v>
      </c>
      <c r="Q5822" s="2">
        <f t="shared" si="1626"/>
        <v>42.9</v>
      </c>
      <c r="R5822" s="2">
        <f t="shared" si="1635"/>
        <v>42.9</v>
      </c>
      <c r="S5822" s="2">
        <f t="shared" si="1627"/>
        <v>0</v>
      </c>
      <c r="T5822" s="2">
        <f t="shared" si="1638"/>
        <v>0</v>
      </c>
      <c r="U5822" s="2">
        <f t="shared" si="1628"/>
        <v>10.091529999999977</v>
      </c>
      <c r="V5822" t="str">
        <f t="shared" si="1636"/>
        <v>Y</v>
      </c>
      <c r="W5822" s="2">
        <f t="shared" si="1637"/>
        <v>10.091529999999977</v>
      </c>
      <c r="X5822" s="2">
        <f t="shared" si="1629"/>
        <v>0</v>
      </c>
      <c r="Y5822" s="2"/>
    </row>
    <row r="5823" spans="1:25" x14ac:dyDescent="0.2">
      <c r="A5823">
        <v>12</v>
      </c>
      <c r="B5823" s="1">
        <v>42978.499999985885</v>
      </c>
      <c r="C5823">
        <v>43.2</v>
      </c>
      <c r="D5823" s="15">
        <f t="shared" si="1630"/>
        <v>43.2</v>
      </c>
      <c r="E5823">
        <v>32</v>
      </c>
      <c r="F5823" s="6">
        <v>7.9536499999999997</v>
      </c>
      <c r="G5823" s="6">
        <v>22.19453</v>
      </c>
      <c r="H5823" s="6">
        <f t="shared" si="1621"/>
        <v>30.14818</v>
      </c>
      <c r="I5823" s="6">
        <f t="shared" si="1622"/>
        <v>11.200000000000003</v>
      </c>
      <c r="J5823" s="6">
        <f t="shared" si="1623"/>
        <v>0</v>
      </c>
      <c r="K5823" s="3">
        <f t="shared" si="1631"/>
        <v>0</v>
      </c>
      <c r="L5823" s="6">
        <f t="shared" si="1624"/>
        <v>18.948179999999997</v>
      </c>
      <c r="M5823" s="6">
        <f t="shared" si="1632"/>
        <v>220</v>
      </c>
      <c r="N5823" s="6">
        <f t="shared" si="1633"/>
        <v>18.948180000000008</v>
      </c>
      <c r="O5823" s="2">
        <f t="shared" si="1625"/>
        <v>-18.948180000000008</v>
      </c>
      <c r="P5823" s="2">
        <f t="shared" si="1634"/>
        <v>13.051819999999992</v>
      </c>
      <c r="Q5823" s="2">
        <f t="shared" si="1626"/>
        <v>30.148180000000011</v>
      </c>
      <c r="R5823" s="2">
        <f t="shared" si="1635"/>
        <v>30.148180000000011</v>
      </c>
      <c r="S5823" s="2">
        <f t="shared" si="1627"/>
        <v>0</v>
      </c>
      <c r="T5823" s="2">
        <f t="shared" si="1638"/>
        <v>0</v>
      </c>
      <c r="U5823" s="2">
        <f t="shared" si="1628"/>
        <v>0</v>
      </c>
      <c r="V5823" t="str">
        <f t="shared" si="1636"/>
        <v>Y</v>
      </c>
      <c r="W5823" s="2">
        <f t="shared" si="1637"/>
        <v>0</v>
      </c>
      <c r="X5823" s="2">
        <f t="shared" si="1629"/>
        <v>0</v>
      </c>
      <c r="Y5823" s="2"/>
    </row>
    <row r="5824" spans="1:25" x14ac:dyDescent="0.2">
      <c r="A5824">
        <v>13</v>
      </c>
      <c r="B5824" s="1">
        <v>42978.541666652549</v>
      </c>
      <c r="C5824">
        <v>43.2</v>
      </c>
      <c r="D5824" s="15">
        <f t="shared" si="1630"/>
        <v>43.2</v>
      </c>
      <c r="E5824">
        <v>32</v>
      </c>
      <c r="F5824" s="6">
        <v>7.4157500000000001</v>
      </c>
      <c r="G5824" s="6">
        <v>31.851209999999998</v>
      </c>
      <c r="H5824" s="6">
        <f t="shared" si="1621"/>
        <v>39.266959999999997</v>
      </c>
      <c r="I5824" s="6">
        <f t="shared" si="1622"/>
        <v>11.200000000000003</v>
      </c>
      <c r="J5824" s="6">
        <f t="shared" si="1623"/>
        <v>0</v>
      </c>
      <c r="K5824" s="3">
        <f t="shared" si="1631"/>
        <v>0</v>
      </c>
      <c r="L5824" s="6">
        <f t="shared" si="1624"/>
        <v>28.066959999999995</v>
      </c>
      <c r="M5824" s="6">
        <f t="shared" si="1632"/>
        <v>220</v>
      </c>
      <c r="N5824" s="6">
        <f t="shared" si="1633"/>
        <v>28.066959999999995</v>
      </c>
      <c r="O5824" s="2">
        <f t="shared" si="1625"/>
        <v>-28.066959999999995</v>
      </c>
      <c r="P5824" s="2">
        <f t="shared" si="1634"/>
        <v>3.9330400000000054</v>
      </c>
      <c r="Q5824" s="2">
        <f t="shared" si="1626"/>
        <v>39.266959999999997</v>
      </c>
      <c r="R5824" s="2">
        <f t="shared" si="1635"/>
        <v>39.266959999999997</v>
      </c>
      <c r="S5824" s="2">
        <f t="shared" si="1627"/>
        <v>0</v>
      </c>
      <c r="T5824" s="2">
        <f t="shared" si="1638"/>
        <v>0</v>
      </c>
      <c r="U5824" s="2">
        <f t="shared" si="1628"/>
        <v>0</v>
      </c>
      <c r="V5824" t="str">
        <f t="shared" si="1636"/>
        <v>Y</v>
      </c>
      <c r="W5824" s="2">
        <f t="shared" si="1637"/>
        <v>0</v>
      </c>
      <c r="X5824" s="2">
        <f t="shared" si="1629"/>
        <v>0</v>
      </c>
      <c r="Y5824" s="2"/>
    </row>
    <row r="5825" spans="1:25" x14ac:dyDescent="0.2">
      <c r="A5825">
        <v>14</v>
      </c>
      <c r="B5825" s="1">
        <v>42978.583333319213</v>
      </c>
      <c r="C5825">
        <v>44.2</v>
      </c>
      <c r="D5825" s="15">
        <f t="shared" si="1630"/>
        <v>44.2</v>
      </c>
      <c r="E5825">
        <v>32</v>
      </c>
      <c r="F5825" s="6">
        <v>6.9676200000000001</v>
      </c>
      <c r="G5825" s="6">
        <v>18.33832</v>
      </c>
      <c r="H5825" s="6">
        <f t="shared" si="1621"/>
        <v>25.30594</v>
      </c>
      <c r="I5825" s="6">
        <f t="shared" si="1622"/>
        <v>12.200000000000003</v>
      </c>
      <c r="J5825" s="6">
        <f t="shared" si="1623"/>
        <v>0</v>
      </c>
      <c r="K5825" s="3">
        <f t="shared" si="1631"/>
        <v>0</v>
      </c>
      <c r="L5825" s="6">
        <f t="shared" si="1624"/>
        <v>13.105939999999997</v>
      </c>
      <c r="M5825" s="6">
        <f t="shared" si="1632"/>
        <v>220</v>
      </c>
      <c r="N5825" s="6">
        <f t="shared" si="1633"/>
        <v>13.105940000000004</v>
      </c>
      <c r="O5825" s="2">
        <f t="shared" si="1625"/>
        <v>-13.105940000000004</v>
      </c>
      <c r="P5825" s="2">
        <f t="shared" si="1634"/>
        <v>18.894059999999996</v>
      </c>
      <c r="Q5825" s="2">
        <f t="shared" si="1626"/>
        <v>25.305940000000007</v>
      </c>
      <c r="R5825" s="2">
        <f t="shared" si="1635"/>
        <v>25.305940000000007</v>
      </c>
      <c r="S5825" s="2">
        <f t="shared" si="1627"/>
        <v>0</v>
      </c>
      <c r="T5825" s="2">
        <f t="shared" si="1638"/>
        <v>0</v>
      </c>
      <c r="U5825" s="2">
        <f t="shared" si="1628"/>
        <v>0</v>
      </c>
      <c r="V5825" t="str">
        <f t="shared" si="1636"/>
        <v>Y</v>
      </c>
      <c r="W5825" s="2">
        <f t="shared" si="1637"/>
        <v>0</v>
      </c>
      <c r="X5825" s="2">
        <f t="shared" si="1629"/>
        <v>0</v>
      </c>
      <c r="Y5825" s="2"/>
    </row>
    <row r="5826" spans="1:25" x14ac:dyDescent="0.2">
      <c r="A5826">
        <v>15</v>
      </c>
      <c r="B5826" s="1">
        <v>42978.624999985877</v>
      </c>
      <c r="C5826">
        <v>43.8</v>
      </c>
      <c r="D5826" s="15">
        <f t="shared" si="1630"/>
        <v>43.8</v>
      </c>
      <c r="E5826">
        <v>32</v>
      </c>
      <c r="F5826" s="6">
        <v>7.70939</v>
      </c>
      <c r="G5826" s="6">
        <v>28.970220000000001</v>
      </c>
      <c r="H5826" s="6">
        <f t="shared" si="1621"/>
        <v>36.679610000000004</v>
      </c>
      <c r="I5826" s="6">
        <f t="shared" si="1622"/>
        <v>11.799999999999997</v>
      </c>
      <c r="J5826" s="6">
        <f t="shared" si="1623"/>
        <v>0</v>
      </c>
      <c r="K5826" s="3">
        <f t="shared" si="1631"/>
        <v>0</v>
      </c>
      <c r="L5826" s="6">
        <f t="shared" si="1624"/>
        <v>24.879610000000007</v>
      </c>
      <c r="M5826" s="6">
        <f t="shared" si="1632"/>
        <v>220</v>
      </c>
      <c r="N5826" s="6">
        <f t="shared" si="1633"/>
        <v>24.879610000000014</v>
      </c>
      <c r="O5826" s="2">
        <f t="shared" si="1625"/>
        <v>-24.879610000000014</v>
      </c>
      <c r="P5826" s="2">
        <f t="shared" si="1634"/>
        <v>7.1203899999999862</v>
      </c>
      <c r="Q5826" s="2">
        <f t="shared" si="1626"/>
        <v>36.679610000000011</v>
      </c>
      <c r="R5826" s="2">
        <f t="shared" si="1635"/>
        <v>36.679610000000011</v>
      </c>
      <c r="S5826" s="2">
        <f t="shared" si="1627"/>
        <v>0</v>
      </c>
      <c r="T5826" s="2">
        <f t="shared" si="1638"/>
        <v>0</v>
      </c>
      <c r="U5826" s="2">
        <f t="shared" si="1628"/>
        <v>0</v>
      </c>
      <c r="V5826" t="str">
        <f t="shared" si="1636"/>
        <v>Y</v>
      </c>
      <c r="W5826" s="2">
        <f t="shared" si="1637"/>
        <v>0</v>
      </c>
      <c r="X5826" s="2">
        <f t="shared" si="1629"/>
        <v>0</v>
      </c>
      <c r="Y5826" s="2"/>
    </row>
    <row r="5827" spans="1:25" x14ac:dyDescent="0.2">
      <c r="A5827">
        <v>16</v>
      </c>
      <c r="B5827" s="1">
        <v>42978.666666652542</v>
      </c>
      <c r="C5827">
        <v>43.5</v>
      </c>
      <c r="D5827" s="15">
        <f t="shared" si="1630"/>
        <v>43.5</v>
      </c>
      <c r="E5827">
        <v>32</v>
      </c>
      <c r="F5827" s="6">
        <v>7.5568400000000002</v>
      </c>
      <c r="G5827" s="6">
        <v>17.371790000000001</v>
      </c>
      <c r="H5827" s="6">
        <f t="shared" ref="H5827:H5890" si="1639">(F5827+G5827)</f>
        <v>24.928630000000002</v>
      </c>
      <c r="I5827" s="6">
        <f t="shared" ref="I5827:I5890" si="1640">IF((D5827-E5827)&gt;0,D5827-E5827,0)</f>
        <v>11.5</v>
      </c>
      <c r="J5827" s="6">
        <f t="shared" ref="J5827:J5890" si="1641">IF((I5827-H5827)&gt;0, (I5827-H5827), (0))</f>
        <v>0</v>
      </c>
      <c r="K5827" s="3">
        <f t="shared" si="1631"/>
        <v>0</v>
      </c>
      <c r="L5827" s="6">
        <f t="shared" ref="L5827:L5890" si="1642">IF(J5827=0, H5827-I5827,0)</f>
        <v>13.428630000000002</v>
      </c>
      <c r="M5827" s="6">
        <f t="shared" si="1632"/>
        <v>220</v>
      </c>
      <c r="N5827" s="6">
        <f t="shared" si="1633"/>
        <v>13.428629999999998</v>
      </c>
      <c r="O5827" s="2">
        <f t="shared" ref="O5827:O5890" si="1643">IF((N5827&lt;E5827-$AA$7),-N5827,$AA$7-E5827)</f>
        <v>-13.428629999999998</v>
      </c>
      <c r="P5827" s="2">
        <f t="shared" si="1634"/>
        <v>18.571370000000002</v>
      </c>
      <c r="Q5827" s="2">
        <f t="shared" ref="Q5827:Q5890" si="1644">D5827-P5827</f>
        <v>24.928629999999998</v>
      </c>
      <c r="R5827" s="2">
        <f t="shared" si="1635"/>
        <v>24.928629999999998</v>
      </c>
      <c r="S5827" s="2">
        <f t="shared" ref="S5827:S5890" si="1645">IF(Q5827-R5827&gt;0, Q5827-R5827, 0)</f>
        <v>0</v>
      </c>
      <c r="T5827" s="2">
        <f t="shared" si="1638"/>
        <v>0</v>
      </c>
      <c r="U5827" s="2">
        <f t="shared" ref="U5827:U5890" si="1646">N5827+O5827</f>
        <v>0</v>
      </c>
      <c r="V5827" t="str">
        <f t="shared" si="1636"/>
        <v>Y</v>
      </c>
      <c r="W5827" s="2">
        <f t="shared" si="1637"/>
        <v>0</v>
      </c>
      <c r="X5827" s="2">
        <f t="shared" ref="X5827:X5890" si="1647">D5827- (P5827+R5827+S5827)</f>
        <v>0</v>
      </c>
      <c r="Y5827" s="2"/>
    </row>
    <row r="5828" spans="1:25" x14ac:dyDescent="0.2">
      <c r="A5828">
        <v>17</v>
      </c>
      <c r="B5828" s="1">
        <v>42978.708333319206</v>
      </c>
      <c r="C5828">
        <v>43.9</v>
      </c>
      <c r="D5828" s="15">
        <f t="shared" ref="D5828:D5891" si="1648">C5828/$AA$4*$AA$5</f>
        <v>43.9</v>
      </c>
      <c r="E5828">
        <v>32</v>
      </c>
      <c r="F5828" s="6">
        <v>6.0609299999999999</v>
      </c>
      <c r="G5828" s="6">
        <v>5.6009930000000008</v>
      </c>
      <c r="H5828" s="6">
        <f t="shared" si="1639"/>
        <v>11.661923000000002</v>
      </c>
      <c r="I5828" s="6">
        <f t="shared" si="1640"/>
        <v>11.899999999999999</v>
      </c>
      <c r="J5828" s="6">
        <f t="shared" si="1641"/>
        <v>0.23807699999999699</v>
      </c>
      <c r="K5828" s="3">
        <f t="shared" ref="K5828:K5891" si="1649">IF((M5827-M5828)&gt;0,M5827-M5828,0)</f>
        <v>0.27208799999999655</v>
      </c>
      <c r="L5828" s="6">
        <f t="shared" si="1642"/>
        <v>0</v>
      </c>
      <c r="M5828" s="6">
        <f t="shared" ref="M5828:M5891" si="1650">IF( (M5827-J5828/$AA$11+L5828)&gt;$AA$25, IF((M5827-J5828/$AA$11+L5828)&lt;$AA$9,(M5827-J5828/$AA$11+L5828),$AA$9), $AA$25)</f>
        <v>219.727912</v>
      </c>
      <c r="N5828" s="6">
        <f t="shared" ref="N5828:N5891" si="1651">IF(((M5827-J5828+L5828)-M5828)&gt;0,((M5827-J5828+L5828)-M5828),0)</f>
        <v>3.4010999999992464E-2</v>
      </c>
      <c r="O5828" s="2">
        <f t="shared" si="1643"/>
        <v>-3.4010999999992464E-2</v>
      </c>
      <c r="P5828" s="2">
        <f t="shared" ref="P5828:P5891" si="1652">E5828+O5828</f>
        <v>31.965989000000008</v>
      </c>
      <c r="Q5828" s="2">
        <f t="shared" si="1644"/>
        <v>11.934010999999991</v>
      </c>
      <c r="R5828" s="2">
        <f t="shared" ref="R5828:R5891" si="1653">IF(Q5828&gt;H5828, H5828, Q5828)</f>
        <v>11.661923000000002</v>
      </c>
      <c r="S5828" s="2">
        <f t="shared" si="1645"/>
        <v>0.27208799999998945</v>
      </c>
      <c r="T5828" s="2">
        <f t="shared" si="1638"/>
        <v>0</v>
      </c>
      <c r="U5828" s="2">
        <f t="shared" si="1646"/>
        <v>0</v>
      </c>
      <c r="V5828" t="str">
        <f t="shared" ref="V5828:V5891" si="1654">IF(AND(A5828&gt;7,A5828&lt;17), "Y", "N")</f>
        <v>N</v>
      </c>
      <c r="W5828" s="2">
        <f t="shared" ref="W5828:W5891" si="1655">IF(V5828="Y", U5828, 0)</f>
        <v>0</v>
      </c>
      <c r="X5828" s="2">
        <f t="shared" si="1647"/>
        <v>0</v>
      </c>
      <c r="Y5828" s="2"/>
    </row>
    <row r="5829" spans="1:25" x14ac:dyDescent="0.2">
      <c r="A5829">
        <v>18</v>
      </c>
      <c r="B5829" s="1">
        <v>42978.74999998587</v>
      </c>
      <c r="C5829">
        <v>44.6</v>
      </c>
      <c r="D5829" s="15">
        <f t="shared" si="1648"/>
        <v>44.6</v>
      </c>
      <c r="E5829">
        <v>32</v>
      </c>
      <c r="F5829" s="6">
        <v>4.2189199999999998</v>
      </c>
      <c r="G5829" s="6">
        <v>-1.5167529999999999E-2</v>
      </c>
      <c r="H5829" s="6">
        <f t="shared" si="1639"/>
        <v>4.2037524699999995</v>
      </c>
      <c r="I5829" s="6">
        <f t="shared" si="1640"/>
        <v>12.600000000000001</v>
      </c>
      <c r="J5829" s="6">
        <f t="shared" si="1641"/>
        <v>8.3962475300000019</v>
      </c>
      <c r="K5829" s="3">
        <f t="shared" si="1649"/>
        <v>9.5957114628571389</v>
      </c>
      <c r="L5829" s="6">
        <f t="shared" si="1642"/>
        <v>0</v>
      </c>
      <c r="M5829" s="6">
        <f t="shared" si="1650"/>
        <v>210.13220053714286</v>
      </c>
      <c r="N5829" s="6">
        <f t="shared" si="1651"/>
        <v>1.1994639328571282</v>
      </c>
      <c r="O5829" s="2">
        <f t="shared" si="1643"/>
        <v>-1.1994639328571282</v>
      </c>
      <c r="P5829" s="2">
        <f t="shared" si="1652"/>
        <v>30.800536067142872</v>
      </c>
      <c r="Q5829" s="2">
        <f t="shared" si="1644"/>
        <v>13.79946393285713</v>
      </c>
      <c r="R5829" s="2">
        <f t="shared" si="1653"/>
        <v>4.2037524699999995</v>
      </c>
      <c r="S5829" s="2">
        <f t="shared" si="1645"/>
        <v>9.5957114628571301</v>
      </c>
      <c r="T5829" s="2">
        <f t="shared" si="1638"/>
        <v>0</v>
      </c>
      <c r="U5829" s="2">
        <f t="shared" si="1646"/>
        <v>0</v>
      </c>
      <c r="V5829" t="str">
        <f t="shared" si="1654"/>
        <v>N</v>
      </c>
      <c r="W5829" s="2">
        <f t="shared" si="1655"/>
        <v>0</v>
      </c>
      <c r="X5829" s="2">
        <f t="shared" si="1647"/>
        <v>0</v>
      </c>
      <c r="Y5829" s="2"/>
    </row>
    <row r="5830" spans="1:25" x14ac:dyDescent="0.2">
      <c r="A5830">
        <v>19</v>
      </c>
      <c r="B5830" s="1">
        <v>42978.791666652534</v>
      </c>
      <c r="C5830">
        <v>46.5</v>
      </c>
      <c r="D5830" s="15">
        <f t="shared" si="1648"/>
        <v>46.5</v>
      </c>
      <c r="E5830">
        <v>32</v>
      </c>
      <c r="F5830" s="6">
        <v>5.0457400000000003</v>
      </c>
      <c r="G5830" s="6">
        <v>-1.5167529999999999E-2</v>
      </c>
      <c r="H5830" s="6">
        <f t="shared" si="1639"/>
        <v>5.0305724700000001</v>
      </c>
      <c r="I5830" s="6">
        <f t="shared" si="1640"/>
        <v>14.5</v>
      </c>
      <c r="J5830" s="6">
        <f t="shared" si="1641"/>
        <v>9.4694275300000008</v>
      </c>
      <c r="K5830" s="3">
        <f t="shared" si="1649"/>
        <v>10.82220289142856</v>
      </c>
      <c r="L5830" s="6">
        <f t="shared" si="1642"/>
        <v>0</v>
      </c>
      <c r="M5830" s="6">
        <f t="shared" si="1650"/>
        <v>199.3099976457143</v>
      </c>
      <c r="N5830" s="6">
        <f t="shared" si="1651"/>
        <v>1.35277536142857</v>
      </c>
      <c r="O5830" s="2">
        <f t="shared" si="1643"/>
        <v>-1.35277536142857</v>
      </c>
      <c r="P5830" s="2">
        <f t="shared" si="1652"/>
        <v>30.64722463857143</v>
      </c>
      <c r="Q5830" s="2">
        <f t="shared" si="1644"/>
        <v>15.85277536142857</v>
      </c>
      <c r="R5830" s="2">
        <f t="shared" si="1653"/>
        <v>5.0305724700000001</v>
      </c>
      <c r="S5830" s="2">
        <f t="shared" si="1645"/>
        <v>10.822202891428571</v>
      </c>
      <c r="T5830" s="2">
        <f t="shared" si="1638"/>
        <v>0</v>
      </c>
      <c r="U5830" s="2">
        <f t="shared" si="1646"/>
        <v>0</v>
      </c>
      <c r="V5830" t="str">
        <f t="shared" si="1654"/>
        <v>N</v>
      </c>
      <c r="W5830" s="2">
        <f t="shared" si="1655"/>
        <v>0</v>
      </c>
      <c r="X5830" s="2">
        <f t="shared" si="1647"/>
        <v>0</v>
      </c>
      <c r="Y5830" s="2"/>
    </row>
    <row r="5831" spans="1:25" x14ac:dyDescent="0.2">
      <c r="A5831">
        <v>20</v>
      </c>
      <c r="B5831" s="1">
        <v>42978.833333319199</v>
      </c>
      <c r="C5831">
        <v>45.4</v>
      </c>
      <c r="D5831" s="15">
        <f t="shared" si="1648"/>
        <v>45.4</v>
      </c>
      <c r="E5831">
        <v>32</v>
      </c>
      <c r="F5831" s="6">
        <v>5.5006700000000004</v>
      </c>
      <c r="G5831" s="6">
        <v>-1.5167529999999999E-2</v>
      </c>
      <c r="H5831" s="6">
        <f t="shared" si="1639"/>
        <v>5.4855024700000001</v>
      </c>
      <c r="I5831" s="6">
        <f t="shared" si="1640"/>
        <v>13.399999999999999</v>
      </c>
      <c r="J5831" s="6">
        <f t="shared" si="1641"/>
        <v>7.9144975299999984</v>
      </c>
      <c r="K5831" s="3">
        <f t="shared" si="1649"/>
        <v>9.0451400342857085</v>
      </c>
      <c r="L5831" s="6">
        <f t="shared" si="1642"/>
        <v>0</v>
      </c>
      <c r="M5831" s="6">
        <f t="shared" si="1650"/>
        <v>190.2648576114286</v>
      </c>
      <c r="N5831" s="6">
        <f t="shared" si="1651"/>
        <v>1.1306425042857029</v>
      </c>
      <c r="O5831" s="2">
        <f t="shared" si="1643"/>
        <v>-1.1306425042857029</v>
      </c>
      <c r="P5831" s="2">
        <f t="shared" si="1652"/>
        <v>30.869357495714297</v>
      </c>
      <c r="Q5831" s="2">
        <f t="shared" si="1644"/>
        <v>14.530642504285701</v>
      </c>
      <c r="R5831" s="2">
        <f t="shared" si="1653"/>
        <v>5.4855024700000001</v>
      </c>
      <c r="S5831" s="2">
        <f t="shared" si="1645"/>
        <v>9.0451400342857013</v>
      </c>
      <c r="T5831" s="2">
        <f t="shared" si="1638"/>
        <v>0</v>
      </c>
      <c r="U5831" s="2">
        <f t="shared" si="1646"/>
        <v>0</v>
      </c>
      <c r="V5831" t="str">
        <f t="shared" si="1654"/>
        <v>N</v>
      </c>
      <c r="W5831" s="2">
        <f t="shared" si="1655"/>
        <v>0</v>
      </c>
      <c r="X5831" s="2">
        <f t="shared" si="1647"/>
        <v>0</v>
      </c>
      <c r="Y5831" s="2"/>
    </row>
    <row r="5832" spans="1:25" x14ac:dyDescent="0.2">
      <c r="A5832">
        <v>21</v>
      </c>
      <c r="B5832" s="1">
        <v>42978.874999985863</v>
      </c>
      <c r="C5832">
        <v>44.6</v>
      </c>
      <c r="D5832" s="15">
        <f t="shared" si="1648"/>
        <v>44.6</v>
      </c>
      <c r="E5832">
        <v>32</v>
      </c>
      <c r="F5832" s="6">
        <v>7.4650699999999999</v>
      </c>
      <c r="G5832" s="6">
        <v>-1.5167529999999999E-2</v>
      </c>
      <c r="H5832" s="6">
        <f t="shared" si="1639"/>
        <v>7.4499024699999996</v>
      </c>
      <c r="I5832" s="6">
        <f t="shared" si="1640"/>
        <v>12.600000000000001</v>
      </c>
      <c r="J5832" s="6">
        <f t="shared" si="1641"/>
        <v>5.1500975300000018</v>
      </c>
      <c r="K5832" s="3">
        <f t="shared" si="1649"/>
        <v>5.8858257485714205</v>
      </c>
      <c r="L5832" s="6">
        <f t="shared" si="1642"/>
        <v>0</v>
      </c>
      <c r="M5832" s="6">
        <f t="shared" si="1650"/>
        <v>184.37903186285718</v>
      </c>
      <c r="N5832" s="6">
        <f t="shared" si="1651"/>
        <v>0.7357282185714098</v>
      </c>
      <c r="O5832" s="2">
        <f t="shared" si="1643"/>
        <v>-0.7357282185714098</v>
      </c>
      <c r="P5832" s="2">
        <f t="shared" si="1652"/>
        <v>31.26427178142859</v>
      </c>
      <c r="Q5832" s="2">
        <f t="shared" si="1644"/>
        <v>13.335728218571411</v>
      </c>
      <c r="R5832" s="2">
        <f t="shared" si="1653"/>
        <v>7.4499024699999996</v>
      </c>
      <c r="S5832" s="2">
        <f t="shared" si="1645"/>
        <v>5.8858257485714116</v>
      </c>
      <c r="T5832" s="2">
        <f t="shared" si="1638"/>
        <v>0</v>
      </c>
      <c r="U5832" s="2">
        <f t="shared" si="1646"/>
        <v>0</v>
      </c>
      <c r="V5832" t="str">
        <f t="shared" si="1654"/>
        <v>N</v>
      </c>
      <c r="W5832" s="2">
        <f t="shared" si="1655"/>
        <v>0</v>
      </c>
      <c r="X5832" s="2">
        <f t="shared" si="1647"/>
        <v>0</v>
      </c>
      <c r="Y5832" s="2"/>
    </row>
    <row r="5833" spans="1:25" x14ac:dyDescent="0.2">
      <c r="A5833">
        <v>22</v>
      </c>
      <c r="B5833" s="1">
        <v>42978.916666652527</v>
      </c>
      <c r="C5833">
        <v>43.9</v>
      </c>
      <c r="D5833" s="15">
        <f t="shared" si="1648"/>
        <v>43.9</v>
      </c>
      <c r="E5833">
        <v>32</v>
      </c>
      <c r="F5833" s="6">
        <v>7.6382500000000002</v>
      </c>
      <c r="G5833" s="6">
        <v>-1.5167529999999999E-2</v>
      </c>
      <c r="H5833" s="6">
        <f t="shared" si="1639"/>
        <v>7.6230824699999999</v>
      </c>
      <c r="I5833" s="6">
        <f t="shared" si="1640"/>
        <v>11.899999999999999</v>
      </c>
      <c r="J5833" s="6">
        <f t="shared" si="1641"/>
        <v>4.2769175299999986</v>
      </c>
      <c r="K5833" s="3">
        <f t="shared" si="1649"/>
        <v>4.887905748571427</v>
      </c>
      <c r="L5833" s="6">
        <f t="shared" si="1642"/>
        <v>0</v>
      </c>
      <c r="M5833" s="6">
        <f t="shared" si="1650"/>
        <v>179.49112611428575</v>
      </c>
      <c r="N5833" s="6">
        <f t="shared" si="1651"/>
        <v>0.61098821857143548</v>
      </c>
      <c r="O5833" s="2">
        <f t="shared" si="1643"/>
        <v>-0.61098821857143548</v>
      </c>
      <c r="P5833" s="2">
        <f t="shared" si="1652"/>
        <v>31.389011781428565</v>
      </c>
      <c r="Q5833" s="2">
        <f t="shared" si="1644"/>
        <v>12.510988218571434</v>
      </c>
      <c r="R5833" s="2">
        <f t="shared" si="1653"/>
        <v>7.6230824699999999</v>
      </c>
      <c r="S5833" s="2">
        <f t="shared" si="1645"/>
        <v>4.8879057485714341</v>
      </c>
      <c r="T5833" s="2">
        <f t="shared" si="1638"/>
        <v>0</v>
      </c>
      <c r="U5833" s="2">
        <f t="shared" si="1646"/>
        <v>0</v>
      </c>
      <c r="V5833" t="str">
        <f t="shared" si="1654"/>
        <v>N</v>
      </c>
      <c r="W5833" s="2">
        <f t="shared" si="1655"/>
        <v>0</v>
      </c>
      <c r="X5833" s="2">
        <f t="shared" si="1647"/>
        <v>0</v>
      </c>
      <c r="Y5833" s="2"/>
    </row>
    <row r="5834" spans="1:25" x14ac:dyDescent="0.2">
      <c r="A5834">
        <v>23</v>
      </c>
      <c r="B5834" s="1">
        <v>42978.958333319191</v>
      </c>
      <c r="C5834">
        <v>41.9</v>
      </c>
      <c r="D5834" s="15">
        <f t="shared" si="1648"/>
        <v>41.9</v>
      </c>
      <c r="E5834">
        <v>32</v>
      </c>
      <c r="F5834" s="6">
        <v>7.8906000000000001</v>
      </c>
      <c r="G5834" s="6">
        <v>-1.5167529999999999E-2</v>
      </c>
      <c r="H5834" s="6">
        <f t="shared" si="1639"/>
        <v>7.8754324699999998</v>
      </c>
      <c r="I5834" s="6">
        <f t="shared" si="1640"/>
        <v>9.8999999999999986</v>
      </c>
      <c r="J5834" s="6">
        <f t="shared" si="1641"/>
        <v>2.0245675299999988</v>
      </c>
      <c r="K5834" s="3">
        <f t="shared" si="1649"/>
        <v>2.3137914628571536</v>
      </c>
      <c r="L5834" s="6">
        <f t="shared" si="1642"/>
        <v>0</v>
      </c>
      <c r="M5834" s="6">
        <f t="shared" si="1650"/>
        <v>177.17733465142859</v>
      </c>
      <c r="N5834" s="6">
        <f t="shared" si="1651"/>
        <v>0.28922393285714065</v>
      </c>
      <c r="O5834" s="2">
        <f t="shared" si="1643"/>
        <v>-0.28922393285714065</v>
      </c>
      <c r="P5834" s="2">
        <f t="shared" si="1652"/>
        <v>31.710776067142859</v>
      </c>
      <c r="Q5834" s="2">
        <f t="shared" si="1644"/>
        <v>10.189223932857139</v>
      </c>
      <c r="R5834" s="2">
        <f t="shared" si="1653"/>
        <v>7.8754324699999998</v>
      </c>
      <c r="S5834" s="2">
        <f t="shared" si="1645"/>
        <v>2.3137914628571394</v>
      </c>
      <c r="T5834" s="2">
        <f t="shared" ref="T5834:T5897" si="1656">IF(Q5834-R5834&gt;0, 0, ABS(M5833-M5834))</f>
        <v>0</v>
      </c>
      <c r="U5834" s="2">
        <f t="shared" si="1646"/>
        <v>0</v>
      </c>
      <c r="V5834" t="str">
        <f t="shared" si="1654"/>
        <v>N</v>
      </c>
      <c r="W5834" s="2">
        <f t="shared" si="1655"/>
        <v>0</v>
      </c>
      <c r="X5834" s="2">
        <f t="shared" si="1647"/>
        <v>0</v>
      </c>
      <c r="Y5834" s="2"/>
    </row>
    <row r="5835" spans="1:25" x14ac:dyDescent="0.2">
      <c r="A5835">
        <v>0</v>
      </c>
      <c r="B5835" s="1">
        <v>42978.999999985856</v>
      </c>
      <c r="C5835">
        <v>39.6</v>
      </c>
      <c r="D5835" s="15">
        <f t="shared" si="1648"/>
        <v>39.6</v>
      </c>
      <c r="E5835">
        <v>32</v>
      </c>
      <c r="F5835" s="6">
        <v>9.1259200000000007</v>
      </c>
      <c r="G5835" s="6">
        <v>-1.5167529999999999E-2</v>
      </c>
      <c r="H5835" s="6">
        <f t="shared" si="1639"/>
        <v>9.1107524700000013</v>
      </c>
      <c r="I5835" s="6">
        <f t="shared" si="1640"/>
        <v>7.6000000000000014</v>
      </c>
      <c r="J5835" s="6">
        <f t="shared" si="1641"/>
        <v>0</v>
      </c>
      <c r="K5835" s="3">
        <f t="shared" si="1649"/>
        <v>0</v>
      </c>
      <c r="L5835" s="6">
        <f t="shared" si="1642"/>
        <v>1.5107524699999999</v>
      </c>
      <c r="M5835" s="6">
        <f t="shared" si="1650"/>
        <v>178.68808712142859</v>
      </c>
      <c r="N5835" s="6">
        <f t="shared" si="1651"/>
        <v>0</v>
      </c>
      <c r="O5835" s="2">
        <f t="shared" si="1643"/>
        <v>0</v>
      </c>
      <c r="P5835" s="2">
        <f t="shared" si="1652"/>
        <v>32</v>
      </c>
      <c r="Q5835" s="2">
        <f t="shared" si="1644"/>
        <v>7.6000000000000014</v>
      </c>
      <c r="R5835" s="2">
        <f t="shared" si="1653"/>
        <v>7.6000000000000014</v>
      </c>
      <c r="S5835" s="2">
        <f t="shared" si="1645"/>
        <v>0</v>
      </c>
      <c r="T5835" s="2">
        <f t="shared" si="1656"/>
        <v>1.5107524699999999</v>
      </c>
      <c r="U5835" s="2">
        <f t="shared" si="1646"/>
        <v>0</v>
      </c>
      <c r="V5835" t="str">
        <f t="shared" si="1654"/>
        <v>N</v>
      </c>
      <c r="W5835" s="2">
        <f t="shared" si="1655"/>
        <v>0</v>
      </c>
      <c r="X5835" s="2">
        <f t="shared" si="1647"/>
        <v>0</v>
      </c>
      <c r="Y5835" s="2"/>
    </row>
    <row r="5836" spans="1:25" x14ac:dyDescent="0.2">
      <c r="A5836">
        <v>1</v>
      </c>
      <c r="B5836" s="1">
        <v>42979.04166665252</v>
      </c>
      <c r="C5836">
        <v>38.4</v>
      </c>
      <c r="D5836" s="15">
        <f t="shared" si="1648"/>
        <v>38.4</v>
      </c>
      <c r="E5836">
        <v>32</v>
      </c>
      <c r="F5836" s="6">
        <v>6.2526799999999998</v>
      </c>
      <c r="G5836" s="6">
        <v>-1.5167529999999999E-2</v>
      </c>
      <c r="H5836" s="6">
        <f t="shared" si="1639"/>
        <v>6.2375124699999995</v>
      </c>
      <c r="I5836" s="6">
        <f t="shared" si="1640"/>
        <v>6.3999999999999986</v>
      </c>
      <c r="J5836" s="6">
        <f t="shared" si="1641"/>
        <v>0.16248752999999905</v>
      </c>
      <c r="K5836" s="3">
        <f t="shared" si="1649"/>
        <v>0.18570003428570203</v>
      </c>
      <c r="L5836" s="6">
        <f t="shared" si="1642"/>
        <v>0</v>
      </c>
      <c r="M5836" s="6">
        <f t="shared" si="1650"/>
        <v>178.50238708714289</v>
      </c>
      <c r="N5836" s="6">
        <f t="shared" si="1651"/>
        <v>2.3212504285709201E-2</v>
      </c>
      <c r="O5836" s="2">
        <f t="shared" si="1643"/>
        <v>-2.3212504285709201E-2</v>
      </c>
      <c r="P5836" s="2">
        <f t="shared" si="1652"/>
        <v>31.976787495714291</v>
      </c>
      <c r="Q5836" s="2">
        <f t="shared" si="1644"/>
        <v>6.4232125042857078</v>
      </c>
      <c r="R5836" s="2">
        <f t="shared" si="1653"/>
        <v>6.2375124699999995</v>
      </c>
      <c r="S5836" s="2">
        <f t="shared" si="1645"/>
        <v>0.18570003428570825</v>
      </c>
      <c r="T5836" s="2">
        <f t="shared" si="1656"/>
        <v>0</v>
      </c>
      <c r="U5836" s="2">
        <f t="shared" si="1646"/>
        <v>0</v>
      </c>
      <c r="V5836" t="str">
        <f t="shared" si="1654"/>
        <v>N</v>
      </c>
      <c r="W5836" s="2">
        <f t="shared" si="1655"/>
        <v>0</v>
      </c>
      <c r="X5836" s="2">
        <f t="shared" si="1647"/>
        <v>0</v>
      </c>
      <c r="Y5836" s="2"/>
    </row>
    <row r="5837" spans="1:25" x14ac:dyDescent="0.2">
      <c r="A5837">
        <v>2</v>
      </c>
      <c r="B5837" s="1">
        <v>42979.083333319184</v>
      </c>
      <c r="C5837">
        <v>36.6</v>
      </c>
      <c r="D5837" s="15">
        <f t="shared" si="1648"/>
        <v>36.6</v>
      </c>
      <c r="E5837">
        <v>32</v>
      </c>
      <c r="F5837" s="6">
        <v>4.8109999999999999</v>
      </c>
      <c r="G5837" s="6">
        <v>-1.5167529999999999E-2</v>
      </c>
      <c r="H5837" s="6">
        <f t="shared" si="1639"/>
        <v>4.7958324699999997</v>
      </c>
      <c r="I5837" s="6">
        <f t="shared" si="1640"/>
        <v>4.6000000000000014</v>
      </c>
      <c r="J5837" s="6">
        <f t="shared" si="1641"/>
        <v>0</v>
      </c>
      <c r="K5837" s="3">
        <f t="shared" si="1649"/>
        <v>0</v>
      </c>
      <c r="L5837" s="6">
        <f t="shared" si="1642"/>
        <v>0.19583246999999826</v>
      </c>
      <c r="M5837" s="6">
        <f t="shared" si="1650"/>
        <v>178.69821955714289</v>
      </c>
      <c r="N5837" s="6">
        <f t="shared" si="1651"/>
        <v>0</v>
      </c>
      <c r="O5837" s="2">
        <f t="shared" si="1643"/>
        <v>0</v>
      </c>
      <c r="P5837" s="2">
        <f t="shared" si="1652"/>
        <v>32</v>
      </c>
      <c r="Q5837" s="2">
        <f t="shared" si="1644"/>
        <v>4.6000000000000014</v>
      </c>
      <c r="R5837" s="2">
        <f t="shared" si="1653"/>
        <v>4.6000000000000014</v>
      </c>
      <c r="S5837" s="2">
        <f t="shared" si="1645"/>
        <v>0</v>
      </c>
      <c r="T5837" s="2">
        <f t="shared" si="1656"/>
        <v>0.19583246999999915</v>
      </c>
      <c r="U5837" s="2">
        <f t="shared" si="1646"/>
        <v>0</v>
      </c>
      <c r="V5837" t="str">
        <f t="shared" si="1654"/>
        <v>N</v>
      </c>
      <c r="W5837" s="2">
        <f t="shared" si="1655"/>
        <v>0</v>
      </c>
      <c r="X5837" s="2">
        <f t="shared" si="1647"/>
        <v>0</v>
      </c>
      <c r="Y5837" s="2"/>
    </row>
    <row r="5838" spans="1:25" x14ac:dyDescent="0.2">
      <c r="A5838">
        <v>3</v>
      </c>
      <c r="B5838" s="1">
        <v>42979.124999985848</v>
      </c>
      <c r="C5838">
        <v>34.799999999999997</v>
      </c>
      <c r="D5838" s="15">
        <f t="shared" si="1648"/>
        <v>34.799999999999997</v>
      </c>
      <c r="E5838">
        <v>32</v>
      </c>
      <c r="F5838" s="6">
        <v>3.4587400000000001</v>
      </c>
      <c r="G5838" s="6">
        <v>-1.5167529999999999E-2</v>
      </c>
      <c r="H5838" s="6">
        <f t="shared" si="1639"/>
        <v>3.4435724700000003</v>
      </c>
      <c r="I5838" s="6">
        <f t="shared" si="1640"/>
        <v>2.7999999999999972</v>
      </c>
      <c r="J5838" s="6">
        <f t="shared" si="1641"/>
        <v>0</v>
      </c>
      <c r="K5838" s="3">
        <f t="shared" si="1649"/>
        <v>0</v>
      </c>
      <c r="L5838" s="6">
        <f t="shared" si="1642"/>
        <v>0.64357247000000317</v>
      </c>
      <c r="M5838" s="6">
        <f t="shared" si="1650"/>
        <v>179.3417920271429</v>
      </c>
      <c r="N5838" s="6">
        <f t="shared" si="1651"/>
        <v>0</v>
      </c>
      <c r="O5838" s="2">
        <f t="shared" si="1643"/>
        <v>0</v>
      </c>
      <c r="P5838" s="2">
        <f t="shared" si="1652"/>
        <v>32</v>
      </c>
      <c r="Q5838" s="2">
        <f t="shared" si="1644"/>
        <v>2.7999999999999972</v>
      </c>
      <c r="R5838" s="2">
        <f t="shared" si="1653"/>
        <v>2.7999999999999972</v>
      </c>
      <c r="S5838" s="2">
        <f t="shared" si="1645"/>
        <v>0</v>
      </c>
      <c r="T5838" s="2">
        <f t="shared" si="1656"/>
        <v>0.64357247000000939</v>
      </c>
      <c r="U5838" s="2">
        <f t="shared" si="1646"/>
        <v>0</v>
      </c>
      <c r="V5838" t="str">
        <f t="shared" si="1654"/>
        <v>N</v>
      </c>
      <c r="W5838" s="2">
        <f t="shared" si="1655"/>
        <v>0</v>
      </c>
      <c r="X5838" s="2">
        <f t="shared" si="1647"/>
        <v>0</v>
      </c>
      <c r="Y5838" s="2"/>
    </row>
    <row r="5839" spans="1:25" x14ac:dyDescent="0.2">
      <c r="A5839">
        <v>4</v>
      </c>
      <c r="B5839" s="1">
        <v>42979.166666652513</v>
      </c>
      <c r="C5839">
        <v>32.5</v>
      </c>
      <c r="D5839" s="15">
        <f t="shared" si="1648"/>
        <v>32.5</v>
      </c>
      <c r="E5839">
        <v>32</v>
      </c>
      <c r="F5839" s="6">
        <v>2.5185399999999998</v>
      </c>
      <c r="G5839" s="6">
        <v>-1.5167529999999999E-2</v>
      </c>
      <c r="H5839" s="6">
        <f t="shared" si="1639"/>
        <v>2.50337247</v>
      </c>
      <c r="I5839" s="6">
        <f t="shared" si="1640"/>
        <v>0.5</v>
      </c>
      <c r="J5839" s="6">
        <f t="shared" si="1641"/>
        <v>0</v>
      </c>
      <c r="K5839" s="3">
        <f t="shared" si="1649"/>
        <v>0</v>
      </c>
      <c r="L5839" s="6">
        <f t="shared" si="1642"/>
        <v>2.00337247</v>
      </c>
      <c r="M5839" s="6">
        <f t="shared" si="1650"/>
        <v>181.34516449714289</v>
      </c>
      <c r="N5839" s="6">
        <f t="shared" si="1651"/>
        <v>0</v>
      </c>
      <c r="O5839" s="2">
        <f t="shared" si="1643"/>
        <v>0</v>
      </c>
      <c r="P5839" s="2">
        <f t="shared" si="1652"/>
        <v>32</v>
      </c>
      <c r="Q5839" s="2">
        <f t="shared" si="1644"/>
        <v>0.5</v>
      </c>
      <c r="R5839" s="2">
        <f t="shared" si="1653"/>
        <v>0.5</v>
      </c>
      <c r="S5839" s="2">
        <f t="shared" si="1645"/>
        <v>0</v>
      </c>
      <c r="T5839" s="2">
        <f t="shared" si="1656"/>
        <v>2.003372469999988</v>
      </c>
      <c r="U5839" s="2">
        <f t="shared" si="1646"/>
        <v>0</v>
      </c>
      <c r="V5839" t="str">
        <f t="shared" si="1654"/>
        <v>N</v>
      </c>
      <c r="W5839" s="2">
        <f t="shared" si="1655"/>
        <v>0</v>
      </c>
      <c r="X5839" s="2">
        <f t="shared" si="1647"/>
        <v>0</v>
      </c>
      <c r="Y5839" s="2"/>
    </row>
    <row r="5840" spans="1:25" x14ac:dyDescent="0.2">
      <c r="A5840">
        <v>5</v>
      </c>
      <c r="B5840" s="1">
        <v>42979.208333319177</v>
      </c>
      <c r="C5840">
        <v>33.5</v>
      </c>
      <c r="D5840" s="15">
        <f t="shared" si="1648"/>
        <v>33.5</v>
      </c>
      <c r="E5840">
        <v>32</v>
      </c>
      <c r="F5840" s="6">
        <v>3.4515799999999999</v>
      </c>
      <c r="G5840" s="6">
        <v>-1.5167529999999999E-2</v>
      </c>
      <c r="H5840" s="6">
        <f t="shared" si="1639"/>
        <v>3.4364124700000001</v>
      </c>
      <c r="I5840" s="6">
        <f t="shared" si="1640"/>
        <v>1.5</v>
      </c>
      <c r="J5840" s="6">
        <f t="shared" si="1641"/>
        <v>0</v>
      </c>
      <c r="K5840" s="3">
        <f t="shared" si="1649"/>
        <v>0</v>
      </c>
      <c r="L5840" s="6">
        <f t="shared" si="1642"/>
        <v>1.9364124700000001</v>
      </c>
      <c r="M5840" s="6">
        <f t="shared" si="1650"/>
        <v>183.28157696714288</v>
      </c>
      <c r="N5840" s="6">
        <f t="shared" si="1651"/>
        <v>0</v>
      </c>
      <c r="O5840" s="2">
        <f t="shared" si="1643"/>
        <v>0</v>
      </c>
      <c r="P5840" s="2">
        <f t="shared" si="1652"/>
        <v>32</v>
      </c>
      <c r="Q5840" s="2">
        <f t="shared" si="1644"/>
        <v>1.5</v>
      </c>
      <c r="R5840" s="2">
        <f t="shared" si="1653"/>
        <v>1.5</v>
      </c>
      <c r="S5840" s="2">
        <f t="shared" si="1645"/>
        <v>0</v>
      </c>
      <c r="T5840" s="2">
        <f t="shared" si="1656"/>
        <v>1.9364124699999934</v>
      </c>
      <c r="U5840" s="2">
        <f t="shared" si="1646"/>
        <v>0</v>
      </c>
      <c r="V5840" t="str">
        <f t="shared" si="1654"/>
        <v>N</v>
      </c>
      <c r="W5840" s="2">
        <f t="shared" si="1655"/>
        <v>0</v>
      </c>
      <c r="X5840" s="2">
        <f t="shared" si="1647"/>
        <v>0</v>
      </c>
      <c r="Y5840" s="2"/>
    </row>
    <row r="5841" spans="1:25" x14ac:dyDescent="0.2">
      <c r="A5841">
        <v>6</v>
      </c>
      <c r="B5841" s="1">
        <v>42979.249999985841</v>
      </c>
      <c r="C5841">
        <v>35.9</v>
      </c>
      <c r="D5841" s="15">
        <f t="shared" si="1648"/>
        <v>35.9</v>
      </c>
      <c r="E5841">
        <v>32</v>
      </c>
      <c r="F5841" s="6">
        <v>4.1255300000000004</v>
      </c>
      <c r="G5841" s="6">
        <v>0.75305517</v>
      </c>
      <c r="H5841" s="6">
        <f t="shared" si="1639"/>
        <v>4.87858517</v>
      </c>
      <c r="I5841" s="6">
        <f t="shared" si="1640"/>
        <v>3.8999999999999986</v>
      </c>
      <c r="J5841" s="6">
        <f t="shared" si="1641"/>
        <v>0</v>
      </c>
      <c r="K5841" s="3">
        <f t="shared" si="1649"/>
        <v>0</v>
      </c>
      <c r="L5841" s="6">
        <f t="shared" si="1642"/>
        <v>0.97858517000000145</v>
      </c>
      <c r="M5841" s="6">
        <f t="shared" si="1650"/>
        <v>184.26016213714288</v>
      </c>
      <c r="N5841" s="6">
        <f t="shared" si="1651"/>
        <v>0</v>
      </c>
      <c r="O5841" s="2">
        <f t="shared" si="1643"/>
        <v>0</v>
      </c>
      <c r="P5841" s="2">
        <f t="shared" si="1652"/>
        <v>32</v>
      </c>
      <c r="Q5841" s="2">
        <f t="shared" si="1644"/>
        <v>3.8999999999999986</v>
      </c>
      <c r="R5841" s="2">
        <f t="shared" si="1653"/>
        <v>3.8999999999999986</v>
      </c>
      <c r="S5841" s="2">
        <f t="shared" si="1645"/>
        <v>0</v>
      </c>
      <c r="T5841" s="2">
        <f t="shared" si="1656"/>
        <v>0.97858517000000234</v>
      </c>
      <c r="U5841" s="2">
        <f t="shared" si="1646"/>
        <v>0</v>
      </c>
      <c r="V5841" t="str">
        <f t="shared" si="1654"/>
        <v>N</v>
      </c>
      <c r="W5841" s="2">
        <f t="shared" si="1655"/>
        <v>0</v>
      </c>
      <c r="X5841" s="2">
        <f t="shared" si="1647"/>
        <v>0</v>
      </c>
      <c r="Y5841" s="2"/>
    </row>
    <row r="5842" spans="1:25" x14ac:dyDescent="0.2">
      <c r="A5842">
        <v>7</v>
      </c>
      <c r="B5842" s="1">
        <v>42979.291666652505</v>
      </c>
      <c r="C5842">
        <v>36.299999999999997</v>
      </c>
      <c r="D5842" s="15">
        <f t="shared" si="1648"/>
        <v>36.299999999999997</v>
      </c>
      <c r="E5842">
        <v>32</v>
      </c>
      <c r="F5842" s="6">
        <v>6.1833299999999998</v>
      </c>
      <c r="G5842" s="6">
        <v>10.305770000000001</v>
      </c>
      <c r="H5842" s="6">
        <f t="shared" si="1639"/>
        <v>16.489100000000001</v>
      </c>
      <c r="I5842" s="6">
        <f t="shared" si="1640"/>
        <v>4.2999999999999972</v>
      </c>
      <c r="J5842" s="6">
        <f t="shared" si="1641"/>
        <v>0</v>
      </c>
      <c r="K5842" s="3">
        <f t="shared" si="1649"/>
        <v>0</v>
      </c>
      <c r="L5842" s="6">
        <f t="shared" si="1642"/>
        <v>12.189100000000003</v>
      </c>
      <c r="M5842" s="6">
        <f t="shared" si="1650"/>
        <v>196.44926213714288</v>
      </c>
      <c r="N5842" s="6">
        <f t="shared" si="1651"/>
        <v>0</v>
      </c>
      <c r="O5842" s="2">
        <f t="shared" si="1643"/>
        <v>0</v>
      </c>
      <c r="P5842" s="2">
        <f t="shared" si="1652"/>
        <v>32</v>
      </c>
      <c r="Q5842" s="2">
        <f t="shared" si="1644"/>
        <v>4.2999999999999972</v>
      </c>
      <c r="R5842" s="2">
        <f t="shared" si="1653"/>
        <v>4.2999999999999972</v>
      </c>
      <c r="S5842" s="2">
        <f t="shared" si="1645"/>
        <v>0</v>
      </c>
      <c r="T5842" s="2">
        <f t="shared" si="1656"/>
        <v>12.189099999999996</v>
      </c>
      <c r="U5842" s="2">
        <f t="shared" si="1646"/>
        <v>0</v>
      </c>
      <c r="V5842" t="str">
        <f t="shared" si="1654"/>
        <v>N</v>
      </c>
      <c r="W5842" s="2">
        <f t="shared" si="1655"/>
        <v>0</v>
      </c>
      <c r="X5842" s="2">
        <f t="shared" si="1647"/>
        <v>0</v>
      </c>
      <c r="Y5842" s="2"/>
    </row>
    <row r="5843" spans="1:25" x14ac:dyDescent="0.2">
      <c r="A5843">
        <v>8</v>
      </c>
      <c r="B5843" s="1">
        <v>42979.333333319169</v>
      </c>
      <c r="C5843">
        <v>38.1</v>
      </c>
      <c r="D5843" s="15">
        <f t="shared" si="1648"/>
        <v>38.1</v>
      </c>
      <c r="E5843">
        <v>32</v>
      </c>
      <c r="F5843" s="6">
        <v>5.3054600000000001</v>
      </c>
      <c r="G5843" s="6">
        <v>23.123789999999996</v>
      </c>
      <c r="H5843" s="6">
        <f t="shared" si="1639"/>
        <v>28.429249999999996</v>
      </c>
      <c r="I5843" s="6">
        <f t="shared" si="1640"/>
        <v>6.1000000000000014</v>
      </c>
      <c r="J5843" s="6">
        <f t="shared" si="1641"/>
        <v>0</v>
      </c>
      <c r="K5843" s="3">
        <f t="shared" si="1649"/>
        <v>0</v>
      </c>
      <c r="L5843" s="6">
        <f t="shared" si="1642"/>
        <v>22.329249999999995</v>
      </c>
      <c r="M5843" s="6">
        <f t="shared" si="1650"/>
        <v>218.77851213714288</v>
      </c>
      <c r="N5843" s="6">
        <f t="shared" si="1651"/>
        <v>0</v>
      </c>
      <c r="O5843" s="2">
        <f t="shared" si="1643"/>
        <v>0</v>
      </c>
      <c r="P5843" s="2">
        <f t="shared" si="1652"/>
        <v>32</v>
      </c>
      <c r="Q5843" s="2">
        <f t="shared" si="1644"/>
        <v>6.1000000000000014</v>
      </c>
      <c r="R5843" s="2">
        <f t="shared" si="1653"/>
        <v>6.1000000000000014</v>
      </c>
      <c r="S5843" s="2">
        <f t="shared" si="1645"/>
        <v>0</v>
      </c>
      <c r="T5843" s="2">
        <f t="shared" si="1656"/>
        <v>22.329250000000002</v>
      </c>
      <c r="U5843" s="2">
        <f t="shared" si="1646"/>
        <v>0</v>
      </c>
      <c r="V5843" t="str">
        <f t="shared" si="1654"/>
        <v>Y</v>
      </c>
      <c r="W5843" s="2">
        <f t="shared" si="1655"/>
        <v>0</v>
      </c>
      <c r="X5843" s="2">
        <f t="shared" si="1647"/>
        <v>0</v>
      </c>
      <c r="Y5843" s="2"/>
    </row>
    <row r="5844" spans="1:25" x14ac:dyDescent="0.2">
      <c r="A5844">
        <v>9</v>
      </c>
      <c r="B5844" s="1">
        <v>42979.374999985834</v>
      </c>
      <c r="C5844">
        <v>41.1</v>
      </c>
      <c r="D5844" s="15">
        <f t="shared" si="1648"/>
        <v>41.1</v>
      </c>
      <c r="E5844">
        <v>32</v>
      </c>
      <c r="F5844" s="6">
        <v>5.8882399999999997</v>
      </c>
      <c r="G5844" s="6">
        <v>17.15427</v>
      </c>
      <c r="H5844" s="6">
        <f t="shared" si="1639"/>
        <v>23.04251</v>
      </c>
      <c r="I5844" s="6">
        <f t="shared" si="1640"/>
        <v>9.1000000000000014</v>
      </c>
      <c r="J5844" s="6">
        <f t="shared" si="1641"/>
        <v>0</v>
      </c>
      <c r="K5844" s="3">
        <f t="shared" si="1649"/>
        <v>0</v>
      </c>
      <c r="L5844" s="6">
        <f t="shared" si="1642"/>
        <v>13.942509999999999</v>
      </c>
      <c r="M5844" s="6">
        <f t="shared" si="1650"/>
        <v>220</v>
      </c>
      <c r="N5844" s="6">
        <f t="shared" si="1651"/>
        <v>12.721022137142882</v>
      </c>
      <c r="O5844" s="2">
        <f t="shared" si="1643"/>
        <v>-12.721022137142882</v>
      </c>
      <c r="P5844" s="2">
        <f t="shared" si="1652"/>
        <v>19.278977862857118</v>
      </c>
      <c r="Q5844" s="2">
        <f t="shared" si="1644"/>
        <v>21.821022137142883</v>
      </c>
      <c r="R5844" s="2">
        <f t="shared" si="1653"/>
        <v>21.821022137142883</v>
      </c>
      <c r="S5844" s="2">
        <f t="shared" si="1645"/>
        <v>0</v>
      </c>
      <c r="T5844" s="2">
        <f t="shared" si="1656"/>
        <v>1.2214878628571171</v>
      </c>
      <c r="U5844" s="2">
        <f t="shared" si="1646"/>
        <v>0</v>
      </c>
      <c r="V5844" t="str">
        <f t="shared" si="1654"/>
        <v>Y</v>
      </c>
      <c r="W5844" s="2">
        <f t="shared" si="1655"/>
        <v>0</v>
      </c>
      <c r="X5844" s="2">
        <f t="shared" si="1647"/>
        <v>0</v>
      </c>
      <c r="Y5844" s="2"/>
    </row>
    <row r="5845" spans="1:25" x14ac:dyDescent="0.2">
      <c r="A5845">
        <v>10</v>
      </c>
      <c r="B5845" s="1">
        <v>42979.416666652498</v>
      </c>
      <c r="C5845">
        <v>42.9</v>
      </c>
      <c r="D5845" s="15">
        <f t="shared" si="1648"/>
        <v>42.9</v>
      </c>
      <c r="E5845">
        <v>32</v>
      </c>
      <c r="F5845" s="6">
        <v>7.1063499999999999</v>
      </c>
      <c r="G5845" s="6">
        <v>41.456759999999996</v>
      </c>
      <c r="H5845" s="6">
        <f t="shared" si="1639"/>
        <v>48.563109999999995</v>
      </c>
      <c r="I5845" s="6">
        <f t="shared" si="1640"/>
        <v>10.899999999999999</v>
      </c>
      <c r="J5845" s="6">
        <f t="shared" si="1641"/>
        <v>0</v>
      </c>
      <c r="K5845" s="3">
        <f t="shared" si="1649"/>
        <v>0</v>
      </c>
      <c r="L5845" s="6">
        <f t="shared" si="1642"/>
        <v>37.663109999999996</v>
      </c>
      <c r="M5845" s="6">
        <f t="shared" si="1650"/>
        <v>220</v>
      </c>
      <c r="N5845" s="6">
        <f t="shared" si="1651"/>
        <v>37.663110000000017</v>
      </c>
      <c r="O5845" s="2">
        <f t="shared" si="1643"/>
        <v>-32</v>
      </c>
      <c r="P5845" s="2">
        <f t="shared" si="1652"/>
        <v>0</v>
      </c>
      <c r="Q5845" s="2">
        <f t="shared" si="1644"/>
        <v>42.9</v>
      </c>
      <c r="R5845" s="2">
        <f t="shared" si="1653"/>
        <v>42.9</v>
      </c>
      <c r="S5845" s="2">
        <f t="shared" si="1645"/>
        <v>0</v>
      </c>
      <c r="T5845" s="2">
        <f t="shared" si="1656"/>
        <v>0</v>
      </c>
      <c r="U5845" s="2">
        <f t="shared" si="1646"/>
        <v>5.6631100000000174</v>
      </c>
      <c r="V5845" t="str">
        <f t="shared" si="1654"/>
        <v>Y</v>
      </c>
      <c r="W5845" s="2">
        <f t="shared" si="1655"/>
        <v>5.6631100000000174</v>
      </c>
      <c r="X5845" s="2">
        <f t="shared" si="1647"/>
        <v>0</v>
      </c>
      <c r="Y5845" s="2"/>
    </row>
    <row r="5846" spans="1:25" x14ac:dyDescent="0.2">
      <c r="A5846">
        <v>11</v>
      </c>
      <c r="B5846" s="1">
        <v>42979.458333319162</v>
      </c>
      <c r="C5846">
        <v>43.7</v>
      </c>
      <c r="D5846" s="15">
        <f t="shared" si="1648"/>
        <v>43.7</v>
      </c>
      <c r="E5846">
        <v>32</v>
      </c>
      <c r="F5846" s="6">
        <v>6.2420900000000001</v>
      </c>
      <c r="G5846" s="6">
        <v>45.734189999999998</v>
      </c>
      <c r="H5846" s="6">
        <f t="shared" si="1639"/>
        <v>51.976279999999996</v>
      </c>
      <c r="I5846" s="6">
        <f t="shared" si="1640"/>
        <v>11.700000000000003</v>
      </c>
      <c r="J5846" s="6">
        <f t="shared" si="1641"/>
        <v>0</v>
      </c>
      <c r="K5846" s="3">
        <f t="shared" si="1649"/>
        <v>0</v>
      </c>
      <c r="L5846" s="6">
        <f t="shared" si="1642"/>
        <v>40.276279999999993</v>
      </c>
      <c r="M5846" s="6">
        <f t="shared" si="1650"/>
        <v>220</v>
      </c>
      <c r="N5846" s="6">
        <f t="shared" si="1651"/>
        <v>40.276279999999986</v>
      </c>
      <c r="O5846" s="2">
        <f t="shared" si="1643"/>
        <v>-32</v>
      </c>
      <c r="P5846" s="2">
        <f t="shared" si="1652"/>
        <v>0</v>
      </c>
      <c r="Q5846" s="2">
        <f t="shared" si="1644"/>
        <v>43.7</v>
      </c>
      <c r="R5846" s="2">
        <f t="shared" si="1653"/>
        <v>43.7</v>
      </c>
      <c r="S5846" s="2">
        <f t="shared" si="1645"/>
        <v>0</v>
      </c>
      <c r="T5846" s="2">
        <f t="shared" si="1656"/>
        <v>0</v>
      </c>
      <c r="U5846" s="2">
        <f t="shared" si="1646"/>
        <v>8.2762799999999856</v>
      </c>
      <c r="V5846" t="str">
        <f t="shared" si="1654"/>
        <v>Y</v>
      </c>
      <c r="W5846" s="2">
        <f t="shared" si="1655"/>
        <v>8.2762799999999856</v>
      </c>
      <c r="X5846" s="2">
        <f t="shared" si="1647"/>
        <v>0</v>
      </c>
      <c r="Y5846" s="2"/>
    </row>
    <row r="5847" spans="1:25" x14ac:dyDescent="0.2">
      <c r="A5847">
        <v>12</v>
      </c>
      <c r="B5847" s="1">
        <v>42979.499999985826</v>
      </c>
      <c r="C5847">
        <v>44</v>
      </c>
      <c r="D5847" s="15">
        <f t="shared" si="1648"/>
        <v>44</v>
      </c>
      <c r="E5847">
        <v>32</v>
      </c>
      <c r="F5847" s="6">
        <v>7.37418</v>
      </c>
      <c r="G5847" s="6">
        <v>23.01249</v>
      </c>
      <c r="H5847" s="6">
        <f t="shared" si="1639"/>
        <v>30.386669999999999</v>
      </c>
      <c r="I5847" s="6">
        <f t="shared" si="1640"/>
        <v>12</v>
      </c>
      <c r="J5847" s="6">
        <f t="shared" si="1641"/>
        <v>0</v>
      </c>
      <c r="K5847" s="3">
        <f t="shared" si="1649"/>
        <v>0</v>
      </c>
      <c r="L5847" s="6">
        <f t="shared" si="1642"/>
        <v>18.386669999999999</v>
      </c>
      <c r="M5847" s="6">
        <f t="shared" si="1650"/>
        <v>220</v>
      </c>
      <c r="N5847" s="6">
        <f t="shared" si="1651"/>
        <v>18.386670000000009</v>
      </c>
      <c r="O5847" s="2">
        <f t="shared" si="1643"/>
        <v>-18.386670000000009</v>
      </c>
      <c r="P5847" s="2">
        <f t="shared" si="1652"/>
        <v>13.613329999999991</v>
      </c>
      <c r="Q5847" s="2">
        <f t="shared" si="1644"/>
        <v>30.386670000000009</v>
      </c>
      <c r="R5847" s="2">
        <f t="shared" si="1653"/>
        <v>30.386670000000009</v>
      </c>
      <c r="S5847" s="2">
        <f t="shared" si="1645"/>
        <v>0</v>
      </c>
      <c r="T5847" s="2">
        <f t="shared" si="1656"/>
        <v>0</v>
      </c>
      <c r="U5847" s="2">
        <f t="shared" si="1646"/>
        <v>0</v>
      </c>
      <c r="V5847" t="str">
        <f t="shared" si="1654"/>
        <v>Y</v>
      </c>
      <c r="W5847" s="2">
        <f t="shared" si="1655"/>
        <v>0</v>
      </c>
      <c r="X5847" s="2">
        <f t="shared" si="1647"/>
        <v>0</v>
      </c>
      <c r="Y5847" s="2"/>
    </row>
    <row r="5848" spans="1:25" x14ac:dyDescent="0.2">
      <c r="A5848">
        <v>13</v>
      </c>
      <c r="B5848" s="1">
        <v>42979.541666652491</v>
      </c>
      <c r="C5848">
        <v>44</v>
      </c>
      <c r="D5848" s="15">
        <f t="shared" si="1648"/>
        <v>44</v>
      </c>
      <c r="E5848">
        <v>32</v>
      </c>
      <c r="F5848" s="6">
        <v>6.7519999999999998</v>
      </c>
      <c r="G5848" s="6">
        <v>27.92568</v>
      </c>
      <c r="H5848" s="6">
        <f t="shared" si="1639"/>
        <v>34.677680000000002</v>
      </c>
      <c r="I5848" s="6">
        <f t="shared" si="1640"/>
        <v>12</v>
      </c>
      <c r="J5848" s="6">
        <f t="shared" si="1641"/>
        <v>0</v>
      </c>
      <c r="K5848" s="3">
        <f t="shared" si="1649"/>
        <v>0</v>
      </c>
      <c r="L5848" s="6">
        <f t="shared" si="1642"/>
        <v>22.677680000000002</v>
      </c>
      <c r="M5848" s="6">
        <f t="shared" si="1650"/>
        <v>220</v>
      </c>
      <c r="N5848" s="6">
        <f t="shared" si="1651"/>
        <v>22.677680000000009</v>
      </c>
      <c r="O5848" s="2">
        <f t="shared" si="1643"/>
        <v>-22.677680000000009</v>
      </c>
      <c r="P5848" s="2">
        <f t="shared" si="1652"/>
        <v>9.3223199999999906</v>
      </c>
      <c r="Q5848" s="2">
        <f t="shared" si="1644"/>
        <v>34.677680000000009</v>
      </c>
      <c r="R5848" s="2">
        <f t="shared" si="1653"/>
        <v>34.677680000000009</v>
      </c>
      <c r="S5848" s="2">
        <f t="shared" si="1645"/>
        <v>0</v>
      </c>
      <c r="T5848" s="2">
        <f t="shared" si="1656"/>
        <v>0</v>
      </c>
      <c r="U5848" s="2">
        <f t="shared" si="1646"/>
        <v>0</v>
      </c>
      <c r="V5848" t="str">
        <f t="shared" si="1654"/>
        <v>Y</v>
      </c>
      <c r="W5848" s="2">
        <f t="shared" si="1655"/>
        <v>0</v>
      </c>
      <c r="X5848" s="2">
        <f t="shared" si="1647"/>
        <v>0</v>
      </c>
      <c r="Y5848" s="2"/>
    </row>
    <row r="5849" spans="1:25" x14ac:dyDescent="0.2">
      <c r="A5849">
        <v>14</v>
      </c>
      <c r="B5849" s="1">
        <v>42979.583333319155</v>
      </c>
      <c r="C5849">
        <v>44.2</v>
      </c>
      <c r="D5849" s="15">
        <f t="shared" si="1648"/>
        <v>44.2</v>
      </c>
      <c r="E5849">
        <v>32</v>
      </c>
      <c r="F5849" s="6">
        <v>6.4528800000000004</v>
      </c>
      <c r="G5849" s="6">
        <v>24.49128</v>
      </c>
      <c r="H5849" s="6">
        <f t="shared" si="1639"/>
        <v>30.94416</v>
      </c>
      <c r="I5849" s="6">
        <f t="shared" si="1640"/>
        <v>12.200000000000003</v>
      </c>
      <c r="J5849" s="6">
        <f t="shared" si="1641"/>
        <v>0</v>
      </c>
      <c r="K5849" s="3">
        <f t="shared" si="1649"/>
        <v>0</v>
      </c>
      <c r="L5849" s="6">
        <f t="shared" si="1642"/>
        <v>18.744159999999997</v>
      </c>
      <c r="M5849" s="6">
        <f t="shared" si="1650"/>
        <v>220</v>
      </c>
      <c r="N5849" s="6">
        <f t="shared" si="1651"/>
        <v>18.744159999999994</v>
      </c>
      <c r="O5849" s="2">
        <f t="shared" si="1643"/>
        <v>-18.744159999999994</v>
      </c>
      <c r="P5849" s="2">
        <f t="shared" si="1652"/>
        <v>13.255840000000006</v>
      </c>
      <c r="Q5849" s="2">
        <f t="shared" si="1644"/>
        <v>30.944159999999997</v>
      </c>
      <c r="R5849" s="2">
        <f t="shared" si="1653"/>
        <v>30.944159999999997</v>
      </c>
      <c r="S5849" s="2">
        <f t="shared" si="1645"/>
        <v>0</v>
      </c>
      <c r="T5849" s="2">
        <f t="shared" si="1656"/>
        <v>0</v>
      </c>
      <c r="U5849" s="2">
        <f t="shared" si="1646"/>
        <v>0</v>
      </c>
      <c r="V5849" t="str">
        <f t="shared" si="1654"/>
        <v>Y</v>
      </c>
      <c r="W5849" s="2">
        <f t="shared" si="1655"/>
        <v>0</v>
      </c>
      <c r="X5849" s="2">
        <f t="shared" si="1647"/>
        <v>0</v>
      </c>
      <c r="Y5849" s="2"/>
    </row>
    <row r="5850" spans="1:25" x14ac:dyDescent="0.2">
      <c r="A5850">
        <v>15</v>
      </c>
      <c r="B5850" s="1">
        <v>42979.624999985819</v>
      </c>
      <c r="C5850">
        <v>44.3</v>
      </c>
      <c r="D5850" s="15">
        <f t="shared" si="1648"/>
        <v>44.3</v>
      </c>
      <c r="E5850">
        <v>32</v>
      </c>
      <c r="F5850" s="6">
        <v>4.6064499999999997</v>
      </c>
      <c r="G5850" s="6">
        <v>23.986900000000002</v>
      </c>
      <c r="H5850" s="6">
        <f t="shared" si="1639"/>
        <v>28.593350000000001</v>
      </c>
      <c r="I5850" s="6">
        <f t="shared" si="1640"/>
        <v>12.299999999999997</v>
      </c>
      <c r="J5850" s="6">
        <f t="shared" si="1641"/>
        <v>0</v>
      </c>
      <c r="K5850" s="3">
        <f t="shared" si="1649"/>
        <v>0</v>
      </c>
      <c r="L5850" s="6">
        <f t="shared" si="1642"/>
        <v>16.293350000000004</v>
      </c>
      <c r="M5850" s="6">
        <f t="shared" si="1650"/>
        <v>220</v>
      </c>
      <c r="N5850" s="6">
        <f t="shared" si="1651"/>
        <v>16.293350000000004</v>
      </c>
      <c r="O5850" s="2">
        <f t="shared" si="1643"/>
        <v>-16.293350000000004</v>
      </c>
      <c r="P5850" s="2">
        <f t="shared" si="1652"/>
        <v>15.706649999999996</v>
      </c>
      <c r="Q5850" s="2">
        <f t="shared" si="1644"/>
        <v>28.593350000000001</v>
      </c>
      <c r="R5850" s="2">
        <f t="shared" si="1653"/>
        <v>28.593350000000001</v>
      </c>
      <c r="S5850" s="2">
        <f t="shared" si="1645"/>
        <v>0</v>
      </c>
      <c r="T5850" s="2">
        <f t="shared" si="1656"/>
        <v>0</v>
      </c>
      <c r="U5850" s="2">
        <f t="shared" si="1646"/>
        <v>0</v>
      </c>
      <c r="V5850" t="str">
        <f t="shared" si="1654"/>
        <v>Y</v>
      </c>
      <c r="W5850" s="2">
        <f t="shared" si="1655"/>
        <v>0</v>
      </c>
      <c r="X5850" s="2">
        <f t="shared" si="1647"/>
        <v>0</v>
      </c>
      <c r="Y5850" s="2"/>
    </row>
    <row r="5851" spans="1:25" x14ac:dyDescent="0.2">
      <c r="A5851">
        <v>16</v>
      </c>
      <c r="B5851" s="1">
        <v>42979.666666652483</v>
      </c>
      <c r="C5851">
        <v>45.2</v>
      </c>
      <c r="D5851" s="15">
        <f t="shared" si="1648"/>
        <v>45.2</v>
      </c>
      <c r="E5851">
        <v>32</v>
      </c>
      <c r="F5851" s="6">
        <v>3.8471799999999998</v>
      </c>
      <c r="G5851" s="6">
        <v>14.59745</v>
      </c>
      <c r="H5851" s="6">
        <f t="shared" si="1639"/>
        <v>18.44463</v>
      </c>
      <c r="I5851" s="6">
        <f t="shared" si="1640"/>
        <v>13.200000000000003</v>
      </c>
      <c r="J5851" s="6">
        <f t="shared" si="1641"/>
        <v>0</v>
      </c>
      <c r="K5851" s="3">
        <f t="shared" si="1649"/>
        <v>0</v>
      </c>
      <c r="L5851" s="6">
        <f t="shared" si="1642"/>
        <v>5.2446299999999972</v>
      </c>
      <c r="M5851" s="6">
        <f t="shared" si="1650"/>
        <v>220</v>
      </c>
      <c r="N5851" s="6">
        <f t="shared" si="1651"/>
        <v>5.2446300000000008</v>
      </c>
      <c r="O5851" s="2">
        <f t="shared" si="1643"/>
        <v>-5.2446300000000008</v>
      </c>
      <c r="P5851" s="2">
        <f t="shared" si="1652"/>
        <v>26.755369999999999</v>
      </c>
      <c r="Q5851" s="2">
        <f t="shared" si="1644"/>
        <v>18.444630000000004</v>
      </c>
      <c r="R5851" s="2">
        <f t="shared" si="1653"/>
        <v>18.444630000000004</v>
      </c>
      <c r="S5851" s="2">
        <f t="shared" si="1645"/>
        <v>0</v>
      </c>
      <c r="T5851" s="2">
        <f t="shared" si="1656"/>
        <v>0</v>
      </c>
      <c r="U5851" s="2">
        <f t="shared" si="1646"/>
        <v>0</v>
      </c>
      <c r="V5851" t="str">
        <f t="shared" si="1654"/>
        <v>Y</v>
      </c>
      <c r="W5851" s="2">
        <f t="shared" si="1655"/>
        <v>0</v>
      </c>
      <c r="X5851" s="2">
        <f t="shared" si="1647"/>
        <v>0</v>
      </c>
      <c r="Y5851" s="2"/>
    </row>
    <row r="5852" spans="1:25" x14ac:dyDescent="0.2">
      <c r="A5852">
        <v>17</v>
      </c>
      <c r="B5852" s="1">
        <v>42979.708333319148</v>
      </c>
      <c r="C5852">
        <v>45.5</v>
      </c>
      <c r="D5852" s="15">
        <f t="shared" si="1648"/>
        <v>45.5</v>
      </c>
      <c r="E5852">
        <v>32</v>
      </c>
      <c r="F5852" s="6">
        <v>1.9435500000000001</v>
      </c>
      <c r="G5852" s="6">
        <v>4.8853670000000005</v>
      </c>
      <c r="H5852" s="6">
        <f t="shared" si="1639"/>
        <v>6.8289170000000006</v>
      </c>
      <c r="I5852" s="6">
        <f t="shared" si="1640"/>
        <v>13.5</v>
      </c>
      <c r="J5852" s="6">
        <f t="shared" si="1641"/>
        <v>6.6710829999999994</v>
      </c>
      <c r="K5852" s="3">
        <f t="shared" si="1649"/>
        <v>7.6240948571428646</v>
      </c>
      <c r="L5852" s="6">
        <f t="shared" si="1642"/>
        <v>0</v>
      </c>
      <c r="M5852" s="6">
        <f t="shared" si="1650"/>
        <v>212.37590514285714</v>
      </c>
      <c r="N5852" s="6">
        <f t="shared" si="1651"/>
        <v>0.95301185714285452</v>
      </c>
      <c r="O5852" s="2">
        <f t="shared" si="1643"/>
        <v>-0.95301185714285452</v>
      </c>
      <c r="P5852" s="2">
        <f t="shared" si="1652"/>
        <v>31.046988142857145</v>
      </c>
      <c r="Q5852" s="2">
        <f t="shared" si="1644"/>
        <v>14.453011857142855</v>
      </c>
      <c r="R5852" s="2">
        <f t="shared" si="1653"/>
        <v>6.8289170000000006</v>
      </c>
      <c r="S5852" s="2">
        <f t="shared" si="1645"/>
        <v>7.624094857142854</v>
      </c>
      <c r="T5852" s="2">
        <f t="shared" si="1656"/>
        <v>0</v>
      </c>
      <c r="U5852" s="2">
        <f t="shared" si="1646"/>
        <v>0</v>
      </c>
      <c r="V5852" t="str">
        <f t="shared" si="1654"/>
        <v>N</v>
      </c>
      <c r="W5852" s="2">
        <f t="shared" si="1655"/>
        <v>0</v>
      </c>
      <c r="X5852" s="2">
        <f t="shared" si="1647"/>
        <v>0</v>
      </c>
      <c r="Y5852" s="2"/>
    </row>
    <row r="5853" spans="1:25" x14ac:dyDescent="0.2">
      <c r="A5853">
        <v>18</v>
      </c>
      <c r="B5853" s="1">
        <v>42979.749999985812</v>
      </c>
      <c r="C5853">
        <v>45.2</v>
      </c>
      <c r="D5853" s="15">
        <f t="shared" si="1648"/>
        <v>45.2</v>
      </c>
      <c r="E5853">
        <v>32</v>
      </c>
      <c r="F5853" s="6">
        <v>1.77237</v>
      </c>
      <c r="G5853" s="6">
        <v>-1.5167529999999999E-2</v>
      </c>
      <c r="H5853" s="6">
        <f t="shared" si="1639"/>
        <v>1.75720247</v>
      </c>
      <c r="I5853" s="6">
        <f t="shared" si="1640"/>
        <v>13.200000000000003</v>
      </c>
      <c r="J5853" s="6">
        <f t="shared" si="1641"/>
        <v>11.442797530000004</v>
      </c>
      <c r="K5853" s="3">
        <f t="shared" si="1649"/>
        <v>13.077482891428588</v>
      </c>
      <c r="L5853" s="6">
        <f t="shared" si="1642"/>
        <v>0</v>
      </c>
      <c r="M5853" s="6">
        <f t="shared" si="1650"/>
        <v>199.29842225142855</v>
      </c>
      <c r="N5853" s="6">
        <f t="shared" si="1651"/>
        <v>1.6346853614285806</v>
      </c>
      <c r="O5853" s="2">
        <f t="shared" si="1643"/>
        <v>-1.6346853614285806</v>
      </c>
      <c r="P5853" s="2">
        <f t="shared" si="1652"/>
        <v>30.365314638571419</v>
      </c>
      <c r="Q5853" s="2">
        <f t="shared" si="1644"/>
        <v>14.834685361428583</v>
      </c>
      <c r="R5853" s="2">
        <f t="shared" si="1653"/>
        <v>1.75720247</v>
      </c>
      <c r="S5853" s="2">
        <f t="shared" si="1645"/>
        <v>13.077482891428584</v>
      </c>
      <c r="T5853" s="2">
        <f t="shared" si="1656"/>
        <v>0</v>
      </c>
      <c r="U5853" s="2">
        <f t="shared" si="1646"/>
        <v>0</v>
      </c>
      <c r="V5853" t="str">
        <f t="shared" si="1654"/>
        <v>N</v>
      </c>
      <c r="W5853" s="2">
        <f t="shared" si="1655"/>
        <v>0</v>
      </c>
      <c r="X5853" s="2">
        <f t="shared" si="1647"/>
        <v>0</v>
      </c>
      <c r="Y5853" s="2"/>
    </row>
    <row r="5854" spans="1:25" x14ac:dyDescent="0.2">
      <c r="A5854">
        <v>19</v>
      </c>
      <c r="B5854" s="1">
        <v>42979.791666652476</v>
      </c>
      <c r="C5854">
        <v>47</v>
      </c>
      <c r="D5854" s="15">
        <f t="shared" si="1648"/>
        <v>47</v>
      </c>
      <c r="E5854">
        <v>32</v>
      </c>
      <c r="F5854" s="6">
        <v>2.2827299999999999</v>
      </c>
      <c r="G5854" s="6">
        <v>-1.5167529999999999E-2</v>
      </c>
      <c r="H5854" s="6">
        <f t="shared" si="1639"/>
        <v>2.2675624700000001</v>
      </c>
      <c r="I5854" s="6">
        <f t="shared" si="1640"/>
        <v>15</v>
      </c>
      <c r="J5854" s="6">
        <f t="shared" si="1641"/>
        <v>12.73243753</v>
      </c>
      <c r="K5854" s="3">
        <f t="shared" si="1649"/>
        <v>14.551357177142847</v>
      </c>
      <c r="L5854" s="6">
        <f t="shared" si="1642"/>
        <v>0</v>
      </c>
      <c r="M5854" s="6">
        <f t="shared" si="1650"/>
        <v>184.7470650742857</v>
      </c>
      <c r="N5854" s="6">
        <f t="shared" si="1651"/>
        <v>1.8189196471428488</v>
      </c>
      <c r="O5854" s="2">
        <f t="shared" si="1643"/>
        <v>-1.8189196471428488</v>
      </c>
      <c r="P5854" s="2">
        <f t="shared" si="1652"/>
        <v>30.181080352857151</v>
      </c>
      <c r="Q5854" s="2">
        <f t="shared" si="1644"/>
        <v>16.818919647142849</v>
      </c>
      <c r="R5854" s="2">
        <f t="shared" si="1653"/>
        <v>2.2675624700000001</v>
      </c>
      <c r="S5854" s="2">
        <f t="shared" si="1645"/>
        <v>14.551357177142849</v>
      </c>
      <c r="T5854" s="2">
        <f t="shared" si="1656"/>
        <v>0</v>
      </c>
      <c r="U5854" s="2">
        <f t="shared" si="1646"/>
        <v>0</v>
      </c>
      <c r="V5854" t="str">
        <f t="shared" si="1654"/>
        <v>N</v>
      </c>
      <c r="W5854" s="2">
        <f t="shared" si="1655"/>
        <v>0</v>
      </c>
      <c r="X5854" s="2">
        <f t="shared" si="1647"/>
        <v>0</v>
      </c>
      <c r="Y5854" s="2"/>
    </row>
    <row r="5855" spans="1:25" x14ac:dyDescent="0.2">
      <c r="A5855">
        <v>20</v>
      </c>
      <c r="B5855" s="1">
        <v>42979.83333331914</v>
      </c>
      <c r="C5855">
        <v>46.5</v>
      </c>
      <c r="D5855" s="15">
        <f t="shared" si="1648"/>
        <v>46.5</v>
      </c>
      <c r="E5855">
        <v>32</v>
      </c>
      <c r="F5855" s="6">
        <v>2.6824699999999999</v>
      </c>
      <c r="G5855" s="6">
        <v>-1.5167529999999999E-2</v>
      </c>
      <c r="H5855" s="6">
        <f t="shared" si="1639"/>
        <v>2.6673024700000001</v>
      </c>
      <c r="I5855" s="6">
        <f t="shared" si="1640"/>
        <v>14.5</v>
      </c>
      <c r="J5855" s="6">
        <f t="shared" si="1641"/>
        <v>11.832697530000001</v>
      </c>
      <c r="K5855" s="3">
        <f t="shared" si="1649"/>
        <v>13.523082891428572</v>
      </c>
      <c r="L5855" s="6">
        <f t="shared" si="1642"/>
        <v>0</v>
      </c>
      <c r="M5855" s="6">
        <f t="shared" si="1650"/>
        <v>171.22398218285713</v>
      </c>
      <c r="N5855" s="6">
        <f t="shared" si="1651"/>
        <v>1.6903853614285822</v>
      </c>
      <c r="O5855" s="2">
        <f t="shared" si="1643"/>
        <v>-1.6903853614285822</v>
      </c>
      <c r="P5855" s="2">
        <f t="shared" si="1652"/>
        <v>30.309614638571418</v>
      </c>
      <c r="Q5855" s="2">
        <f t="shared" si="1644"/>
        <v>16.190385361428582</v>
      </c>
      <c r="R5855" s="2">
        <f t="shared" si="1653"/>
        <v>2.6673024700000001</v>
      </c>
      <c r="S5855" s="2">
        <f t="shared" si="1645"/>
        <v>13.523082891428583</v>
      </c>
      <c r="T5855" s="2">
        <f t="shared" si="1656"/>
        <v>0</v>
      </c>
      <c r="U5855" s="2">
        <f t="shared" si="1646"/>
        <v>0</v>
      </c>
      <c r="V5855" t="str">
        <f t="shared" si="1654"/>
        <v>N</v>
      </c>
      <c r="W5855" s="2">
        <f t="shared" si="1655"/>
        <v>0</v>
      </c>
      <c r="X5855" s="2">
        <f t="shared" si="1647"/>
        <v>0</v>
      </c>
      <c r="Y5855" s="2"/>
    </row>
    <row r="5856" spans="1:25" x14ac:dyDescent="0.2">
      <c r="A5856">
        <v>21</v>
      </c>
      <c r="B5856" s="1">
        <v>42979.874999985805</v>
      </c>
      <c r="C5856">
        <v>46.2</v>
      </c>
      <c r="D5856" s="15">
        <f t="shared" si="1648"/>
        <v>46.2</v>
      </c>
      <c r="E5856">
        <v>32</v>
      </c>
      <c r="F5856" s="6">
        <v>2.3193000000000001</v>
      </c>
      <c r="G5856" s="6">
        <v>-1.5167529999999999E-2</v>
      </c>
      <c r="H5856" s="6">
        <f t="shared" si="1639"/>
        <v>2.3041324700000003</v>
      </c>
      <c r="I5856" s="6">
        <f t="shared" si="1640"/>
        <v>14.200000000000003</v>
      </c>
      <c r="J5856" s="6">
        <f t="shared" si="1641"/>
        <v>11.895867530000002</v>
      </c>
      <c r="K5856" s="3">
        <f t="shared" si="1649"/>
        <v>13.595277177142862</v>
      </c>
      <c r="L5856" s="6">
        <f t="shared" si="1642"/>
        <v>0</v>
      </c>
      <c r="M5856" s="6">
        <f t="shared" si="1650"/>
        <v>157.62870500571427</v>
      </c>
      <c r="N5856" s="6">
        <f t="shared" si="1651"/>
        <v>1.6994096471428577</v>
      </c>
      <c r="O5856" s="2">
        <f t="shared" si="1643"/>
        <v>-1.6994096471428577</v>
      </c>
      <c r="P5856" s="2">
        <f t="shared" si="1652"/>
        <v>30.300590352857142</v>
      </c>
      <c r="Q5856" s="2">
        <f t="shared" si="1644"/>
        <v>15.899409647142861</v>
      </c>
      <c r="R5856" s="2">
        <f t="shared" si="1653"/>
        <v>2.3041324700000003</v>
      </c>
      <c r="S5856" s="2">
        <f t="shared" si="1645"/>
        <v>13.59527717714286</v>
      </c>
      <c r="T5856" s="2">
        <f t="shared" si="1656"/>
        <v>0</v>
      </c>
      <c r="U5856" s="2">
        <f t="shared" si="1646"/>
        <v>0</v>
      </c>
      <c r="V5856" t="str">
        <f t="shared" si="1654"/>
        <v>N</v>
      </c>
      <c r="W5856" s="2">
        <f t="shared" si="1655"/>
        <v>0</v>
      </c>
      <c r="X5856" s="2">
        <f t="shared" si="1647"/>
        <v>0</v>
      </c>
      <c r="Y5856" s="2"/>
    </row>
    <row r="5857" spans="1:25" x14ac:dyDescent="0.2">
      <c r="A5857">
        <v>22</v>
      </c>
      <c r="B5857" s="1">
        <v>42979.916666652469</v>
      </c>
      <c r="C5857">
        <v>43.9</v>
      </c>
      <c r="D5857" s="15">
        <f t="shared" si="1648"/>
        <v>43.9</v>
      </c>
      <c r="E5857">
        <v>32</v>
      </c>
      <c r="F5857" s="6">
        <v>3.8142999999999998</v>
      </c>
      <c r="G5857" s="6">
        <v>-1.5167529999999999E-2</v>
      </c>
      <c r="H5857" s="6">
        <f t="shared" si="1639"/>
        <v>3.79913247</v>
      </c>
      <c r="I5857" s="6">
        <f t="shared" si="1640"/>
        <v>11.899999999999999</v>
      </c>
      <c r="J5857" s="6">
        <f t="shared" si="1641"/>
        <v>8.1008675299999986</v>
      </c>
      <c r="K5857" s="3">
        <f t="shared" si="1649"/>
        <v>9.2581343200000106</v>
      </c>
      <c r="L5857" s="6">
        <f t="shared" si="1642"/>
        <v>0</v>
      </c>
      <c r="M5857" s="6">
        <f t="shared" si="1650"/>
        <v>148.37057068571426</v>
      </c>
      <c r="N5857" s="6">
        <f t="shared" si="1651"/>
        <v>1.1572667900000226</v>
      </c>
      <c r="O5857" s="2">
        <f t="shared" si="1643"/>
        <v>-1.1572667900000226</v>
      </c>
      <c r="P5857" s="2">
        <f t="shared" si="1652"/>
        <v>30.842733209999977</v>
      </c>
      <c r="Q5857" s="2">
        <f t="shared" si="1644"/>
        <v>13.057266790000021</v>
      </c>
      <c r="R5857" s="2">
        <f t="shared" si="1653"/>
        <v>3.79913247</v>
      </c>
      <c r="S5857" s="2">
        <f t="shared" si="1645"/>
        <v>9.2581343200000212</v>
      </c>
      <c r="T5857" s="2">
        <f t="shared" si="1656"/>
        <v>0</v>
      </c>
      <c r="U5857" s="2">
        <f t="shared" si="1646"/>
        <v>0</v>
      </c>
      <c r="V5857" t="str">
        <f t="shared" si="1654"/>
        <v>N</v>
      </c>
      <c r="W5857" s="2">
        <f t="shared" si="1655"/>
        <v>0</v>
      </c>
      <c r="X5857" s="2">
        <f t="shared" si="1647"/>
        <v>0</v>
      </c>
      <c r="Y5857" s="2"/>
    </row>
    <row r="5858" spans="1:25" x14ac:dyDescent="0.2">
      <c r="A5858">
        <v>23</v>
      </c>
      <c r="B5858" s="1">
        <v>42979.958333319133</v>
      </c>
      <c r="C5858">
        <v>41.7</v>
      </c>
      <c r="D5858" s="15">
        <f t="shared" si="1648"/>
        <v>41.7</v>
      </c>
      <c r="E5858">
        <v>32</v>
      </c>
      <c r="F5858" s="6">
        <v>3.8398300000000001</v>
      </c>
      <c r="G5858" s="6">
        <v>-1.5167529999999999E-2</v>
      </c>
      <c r="H5858" s="6">
        <f t="shared" si="1639"/>
        <v>3.8246624700000003</v>
      </c>
      <c r="I5858" s="6">
        <f t="shared" si="1640"/>
        <v>9.7000000000000028</v>
      </c>
      <c r="J5858" s="6">
        <f t="shared" si="1641"/>
        <v>5.875337530000003</v>
      </c>
      <c r="K5858" s="3">
        <f t="shared" si="1649"/>
        <v>6.7146714628571544</v>
      </c>
      <c r="L5858" s="6">
        <f t="shared" si="1642"/>
        <v>0</v>
      </c>
      <c r="M5858" s="6">
        <f t="shared" si="1650"/>
        <v>141.6558992228571</v>
      </c>
      <c r="N5858" s="6">
        <f t="shared" si="1651"/>
        <v>0.83933393285715852</v>
      </c>
      <c r="O5858" s="2">
        <f t="shared" si="1643"/>
        <v>-0.83933393285715852</v>
      </c>
      <c r="P5858" s="2">
        <f t="shared" si="1652"/>
        <v>31.160666067142841</v>
      </c>
      <c r="Q5858" s="2">
        <f t="shared" si="1644"/>
        <v>10.539333932857161</v>
      </c>
      <c r="R5858" s="2">
        <f t="shared" si="1653"/>
        <v>3.8246624700000003</v>
      </c>
      <c r="S5858" s="2">
        <f t="shared" si="1645"/>
        <v>6.7146714628571615</v>
      </c>
      <c r="T5858" s="2">
        <f t="shared" si="1656"/>
        <v>0</v>
      </c>
      <c r="U5858" s="2">
        <f t="shared" si="1646"/>
        <v>0</v>
      </c>
      <c r="V5858" t="str">
        <f t="shared" si="1654"/>
        <v>N</v>
      </c>
      <c r="W5858" s="2">
        <f t="shared" si="1655"/>
        <v>0</v>
      </c>
      <c r="X5858" s="2">
        <f t="shared" si="1647"/>
        <v>0</v>
      </c>
      <c r="Y5858" s="2"/>
    </row>
    <row r="5859" spans="1:25" x14ac:dyDescent="0.2">
      <c r="A5859">
        <v>0</v>
      </c>
      <c r="B5859" s="1">
        <v>42979.999999985797</v>
      </c>
      <c r="C5859">
        <v>38.799999999999997</v>
      </c>
      <c r="D5859" s="15">
        <f t="shared" si="1648"/>
        <v>38.799999999999997</v>
      </c>
      <c r="E5859">
        <v>32</v>
      </c>
      <c r="F5859" s="6">
        <v>4.3163400000000003</v>
      </c>
      <c r="G5859" s="6">
        <v>-1.5167529999999999E-2</v>
      </c>
      <c r="H5859" s="6">
        <f t="shared" si="1639"/>
        <v>4.30117247</v>
      </c>
      <c r="I5859" s="6">
        <f t="shared" si="1640"/>
        <v>6.7999999999999972</v>
      </c>
      <c r="J5859" s="6">
        <f t="shared" si="1641"/>
        <v>2.4988275299999971</v>
      </c>
      <c r="K5859" s="3">
        <f t="shared" si="1649"/>
        <v>2.8558028914285671</v>
      </c>
      <c r="L5859" s="6">
        <f t="shared" si="1642"/>
        <v>0</v>
      </c>
      <c r="M5859" s="6">
        <f t="shared" si="1650"/>
        <v>138.80009633142853</v>
      </c>
      <c r="N5859" s="6">
        <f t="shared" si="1651"/>
        <v>0.35697536142856734</v>
      </c>
      <c r="O5859" s="2">
        <f t="shared" si="1643"/>
        <v>-0.35697536142856734</v>
      </c>
      <c r="P5859" s="2">
        <f t="shared" si="1652"/>
        <v>31.643024638571433</v>
      </c>
      <c r="Q5859" s="2">
        <f t="shared" si="1644"/>
        <v>7.1569753614285645</v>
      </c>
      <c r="R5859" s="2">
        <f t="shared" si="1653"/>
        <v>4.30117247</v>
      </c>
      <c r="S5859" s="2">
        <f t="shared" si="1645"/>
        <v>2.8558028914285645</v>
      </c>
      <c r="T5859" s="2">
        <f t="shared" si="1656"/>
        <v>0</v>
      </c>
      <c r="U5859" s="2">
        <f t="shared" si="1646"/>
        <v>0</v>
      </c>
      <c r="V5859" t="str">
        <f t="shared" si="1654"/>
        <v>N</v>
      </c>
      <c r="W5859" s="2">
        <f t="shared" si="1655"/>
        <v>0</v>
      </c>
      <c r="X5859" s="2">
        <f t="shared" si="1647"/>
        <v>0</v>
      </c>
      <c r="Y5859" s="2"/>
    </row>
    <row r="5860" spans="1:25" x14ac:dyDescent="0.2">
      <c r="A5860">
        <v>1</v>
      </c>
      <c r="B5860" s="1">
        <v>42980.041666652462</v>
      </c>
      <c r="C5860">
        <v>37.9</v>
      </c>
      <c r="D5860" s="15">
        <f t="shared" si="1648"/>
        <v>37.9</v>
      </c>
      <c r="E5860">
        <v>32</v>
      </c>
      <c r="F5860" s="6">
        <v>5.60372</v>
      </c>
      <c r="G5860" s="6">
        <v>-1.5167529999999999E-2</v>
      </c>
      <c r="H5860" s="6">
        <f t="shared" si="1639"/>
        <v>5.5885524699999998</v>
      </c>
      <c r="I5860" s="6">
        <f t="shared" si="1640"/>
        <v>5.8999999999999986</v>
      </c>
      <c r="J5860" s="6">
        <f t="shared" si="1641"/>
        <v>0.31144752999999881</v>
      </c>
      <c r="K5860" s="3">
        <f t="shared" si="1649"/>
        <v>0.35594003428570886</v>
      </c>
      <c r="L5860" s="6">
        <f t="shared" si="1642"/>
        <v>0</v>
      </c>
      <c r="M5860" s="6">
        <f t="shared" si="1650"/>
        <v>138.44415629714283</v>
      </c>
      <c r="N5860" s="6">
        <f t="shared" si="1651"/>
        <v>4.4492504285699397E-2</v>
      </c>
      <c r="O5860" s="2">
        <f t="shared" si="1643"/>
        <v>-4.4492504285699397E-2</v>
      </c>
      <c r="P5860" s="2">
        <f t="shared" si="1652"/>
        <v>31.955507495714301</v>
      </c>
      <c r="Q5860" s="2">
        <f t="shared" si="1644"/>
        <v>5.944492504285698</v>
      </c>
      <c r="R5860" s="2">
        <f t="shared" si="1653"/>
        <v>5.5885524699999998</v>
      </c>
      <c r="S5860" s="2">
        <f t="shared" si="1645"/>
        <v>0.3559400342856982</v>
      </c>
      <c r="T5860" s="2">
        <f t="shared" si="1656"/>
        <v>0</v>
      </c>
      <c r="U5860" s="2">
        <f t="shared" si="1646"/>
        <v>0</v>
      </c>
      <c r="V5860" t="str">
        <f t="shared" si="1654"/>
        <v>N</v>
      </c>
      <c r="W5860" s="2">
        <f t="shared" si="1655"/>
        <v>0</v>
      </c>
      <c r="X5860" s="2">
        <f t="shared" si="1647"/>
        <v>0</v>
      </c>
      <c r="Y5860" s="2"/>
    </row>
    <row r="5861" spans="1:25" x14ac:dyDescent="0.2">
      <c r="A5861">
        <v>2</v>
      </c>
      <c r="B5861" s="1">
        <v>42980.083333319126</v>
      </c>
      <c r="C5861">
        <v>37.5</v>
      </c>
      <c r="D5861" s="15">
        <f t="shared" si="1648"/>
        <v>37.5</v>
      </c>
      <c r="E5861">
        <v>32</v>
      </c>
      <c r="F5861" s="6">
        <v>6.3688700000000003</v>
      </c>
      <c r="G5861" s="6">
        <v>-1.5167529999999999E-2</v>
      </c>
      <c r="H5861" s="6">
        <f t="shared" si="1639"/>
        <v>6.35370247</v>
      </c>
      <c r="I5861" s="6">
        <f t="shared" si="1640"/>
        <v>5.5</v>
      </c>
      <c r="J5861" s="6">
        <f t="shared" si="1641"/>
        <v>0</v>
      </c>
      <c r="K5861" s="3">
        <f t="shared" si="1649"/>
        <v>0</v>
      </c>
      <c r="L5861" s="6">
        <f t="shared" si="1642"/>
        <v>0.85370246999999999</v>
      </c>
      <c r="M5861" s="6">
        <f t="shared" si="1650"/>
        <v>139.29785876714283</v>
      </c>
      <c r="N5861" s="6">
        <f t="shared" si="1651"/>
        <v>0</v>
      </c>
      <c r="O5861" s="2">
        <f t="shared" si="1643"/>
        <v>0</v>
      </c>
      <c r="P5861" s="2">
        <f t="shared" si="1652"/>
        <v>32</v>
      </c>
      <c r="Q5861" s="2">
        <f t="shared" si="1644"/>
        <v>5.5</v>
      </c>
      <c r="R5861" s="2">
        <f t="shared" si="1653"/>
        <v>5.5</v>
      </c>
      <c r="S5861" s="2">
        <f t="shared" si="1645"/>
        <v>0</v>
      </c>
      <c r="T5861" s="2">
        <f t="shared" si="1656"/>
        <v>0.85370247000000177</v>
      </c>
      <c r="U5861" s="2">
        <f t="shared" si="1646"/>
        <v>0</v>
      </c>
      <c r="V5861" t="str">
        <f t="shared" si="1654"/>
        <v>N</v>
      </c>
      <c r="W5861" s="2">
        <f t="shared" si="1655"/>
        <v>0</v>
      </c>
      <c r="X5861" s="2">
        <f t="shared" si="1647"/>
        <v>0</v>
      </c>
      <c r="Y5861" s="2"/>
    </row>
    <row r="5862" spans="1:25" x14ac:dyDescent="0.2">
      <c r="A5862">
        <v>3</v>
      </c>
      <c r="B5862" s="1">
        <v>42980.12499998579</v>
      </c>
      <c r="C5862">
        <v>36.9</v>
      </c>
      <c r="D5862" s="15">
        <f t="shared" si="1648"/>
        <v>36.9</v>
      </c>
      <c r="E5862">
        <v>32</v>
      </c>
      <c r="F5862" s="6">
        <v>9.4528999999999996</v>
      </c>
      <c r="G5862" s="6">
        <v>-1.5167529999999999E-2</v>
      </c>
      <c r="H5862" s="6">
        <f t="shared" si="1639"/>
        <v>9.4377324700000003</v>
      </c>
      <c r="I5862" s="6">
        <f t="shared" si="1640"/>
        <v>4.8999999999999986</v>
      </c>
      <c r="J5862" s="6">
        <f t="shared" si="1641"/>
        <v>0</v>
      </c>
      <c r="K5862" s="3">
        <f t="shared" si="1649"/>
        <v>0</v>
      </c>
      <c r="L5862" s="6">
        <f t="shared" si="1642"/>
        <v>4.5377324700000017</v>
      </c>
      <c r="M5862" s="6">
        <f t="shared" si="1650"/>
        <v>143.83559123714284</v>
      </c>
      <c r="N5862" s="6">
        <f t="shared" si="1651"/>
        <v>0</v>
      </c>
      <c r="O5862" s="2">
        <f t="shared" si="1643"/>
        <v>0</v>
      </c>
      <c r="P5862" s="2">
        <f t="shared" si="1652"/>
        <v>32</v>
      </c>
      <c r="Q5862" s="2">
        <f t="shared" si="1644"/>
        <v>4.8999999999999986</v>
      </c>
      <c r="R5862" s="2">
        <f t="shared" si="1653"/>
        <v>4.8999999999999986</v>
      </c>
      <c r="S5862" s="2">
        <f t="shared" si="1645"/>
        <v>0</v>
      </c>
      <c r="T5862" s="2">
        <f t="shared" si="1656"/>
        <v>4.5377324700000088</v>
      </c>
      <c r="U5862" s="2">
        <f t="shared" si="1646"/>
        <v>0</v>
      </c>
      <c r="V5862" t="str">
        <f t="shared" si="1654"/>
        <v>N</v>
      </c>
      <c r="W5862" s="2">
        <f t="shared" si="1655"/>
        <v>0</v>
      </c>
      <c r="X5862" s="2">
        <f t="shared" si="1647"/>
        <v>0</v>
      </c>
      <c r="Y5862" s="2"/>
    </row>
    <row r="5863" spans="1:25" x14ac:dyDescent="0.2">
      <c r="A5863">
        <v>4</v>
      </c>
      <c r="B5863" s="1">
        <v>42980.166666652454</v>
      </c>
      <c r="C5863">
        <v>36.299999999999997</v>
      </c>
      <c r="D5863" s="15">
        <f t="shared" si="1648"/>
        <v>36.299999999999997</v>
      </c>
      <c r="E5863">
        <v>32</v>
      </c>
      <c r="F5863" s="6">
        <v>9.8500399999999999</v>
      </c>
      <c r="G5863" s="6">
        <v>-1.5167529999999999E-2</v>
      </c>
      <c r="H5863" s="6">
        <f t="shared" si="1639"/>
        <v>9.8348724700000005</v>
      </c>
      <c r="I5863" s="6">
        <f t="shared" si="1640"/>
        <v>4.2999999999999972</v>
      </c>
      <c r="J5863" s="6">
        <f t="shared" si="1641"/>
        <v>0</v>
      </c>
      <c r="K5863" s="3">
        <f t="shared" si="1649"/>
        <v>0</v>
      </c>
      <c r="L5863" s="6">
        <f t="shared" si="1642"/>
        <v>5.5348724700000034</v>
      </c>
      <c r="M5863" s="6">
        <f t="shared" si="1650"/>
        <v>149.37046370714285</v>
      </c>
      <c r="N5863" s="6">
        <f t="shared" si="1651"/>
        <v>0</v>
      </c>
      <c r="O5863" s="2">
        <f t="shared" si="1643"/>
        <v>0</v>
      </c>
      <c r="P5863" s="2">
        <f t="shared" si="1652"/>
        <v>32</v>
      </c>
      <c r="Q5863" s="2">
        <f t="shared" si="1644"/>
        <v>4.2999999999999972</v>
      </c>
      <c r="R5863" s="2">
        <f t="shared" si="1653"/>
        <v>4.2999999999999972</v>
      </c>
      <c r="S5863" s="2">
        <f t="shared" si="1645"/>
        <v>0</v>
      </c>
      <c r="T5863" s="2">
        <f t="shared" si="1656"/>
        <v>5.5348724700000105</v>
      </c>
      <c r="U5863" s="2">
        <f t="shared" si="1646"/>
        <v>0</v>
      </c>
      <c r="V5863" t="str">
        <f t="shared" si="1654"/>
        <v>N</v>
      </c>
      <c r="W5863" s="2">
        <f t="shared" si="1655"/>
        <v>0</v>
      </c>
      <c r="X5863" s="2">
        <f t="shared" si="1647"/>
        <v>0</v>
      </c>
      <c r="Y5863" s="2"/>
    </row>
    <row r="5864" spans="1:25" x14ac:dyDescent="0.2">
      <c r="A5864">
        <v>5</v>
      </c>
      <c r="B5864" s="1">
        <v>42980.208333319119</v>
      </c>
      <c r="C5864">
        <v>36.4</v>
      </c>
      <c r="D5864" s="15">
        <f t="shared" si="1648"/>
        <v>36.4</v>
      </c>
      <c r="E5864">
        <v>32</v>
      </c>
      <c r="F5864" s="6">
        <v>11.137700000000001</v>
      </c>
      <c r="G5864" s="6">
        <v>-1.5167529999999999E-2</v>
      </c>
      <c r="H5864" s="6">
        <f t="shared" si="1639"/>
        <v>11.122532470000001</v>
      </c>
      <c r="I5864" s="6">
        <f t="shared" si="1640"/>
        <v>4.3999999999999986</v>
      </c>
      <c r="J5864" s="6">
        <f t="shared" si="1641"/>
        <v>0</v>
      </c>
      <c r="K5864" s="3">
        <f t="shared" si="1649"/>
        <v>0</v>
      </c>
      <c r="L5864" s="6">
        <f t="shared" si="1642"/>
        <v>6.7225324700000026</v>
      </c>
      <c r="M5864" s="6">
        <f t="shared" si="1650"/>
        <v>156.09299617714285</v>
      </c>
      <c r="N5864" s="6">
        <f t="shared" si="1651"/>
        <v>0</v>
      </c>
      <c r="O5864" s="2">
        <f t="shared" si="1643"/>
        <v>0</v>
      </c>
      <c r="P5864" s="2">
        <f t="shared" si="1652"/>
        <v>32</v>
      </c>
      <c r="Q5864" s="2">
        <f t="shared" si="1644"/>
        <v>4.3999999999999986</v>
      </c>
      <c r="R5864" s="2">
        <f t="shared" si="1653"/>
        <v>4.3999999999999986</v>
      </c>
      <c r="S5864" s="2">
        <f t="shared" si="1645"/>
        <v>0</v>
      </c>
      <c r="T5864" s="2">
        <f t="shared" si="1656"/>
        <v>6.7225324700000044</v>
      </c>
      <c r="U5864" s="2">
        <f t="shared" si="1646"/>
        <v>0</v>
      </c>
      <c r="V5864" t="str">
        <f t="shared" si="1654"/>
        <v>N</v>
      </c>
      <c r="W5864" s="2">
        <f t="shared" si="1655"/>
        <v>0</v>
      </c>
      <c r="X5864" s="2">
        <f t="shared" si="1647"/>
        <v>0</v>
      </c>
      <c r="Y5864" s="2"/>
    </row>
    <row r="5865" spans="1:25" x14ac:dyDescent="0.2">
      <c r="A5865">
        <v>6</v>
      </c>
      <c r="B5865" s="1">
        <v>42980.249999985783</v>
      </c>
      <c r="C5865">
        <v>38.299999999999997</v>
      </c>
      <c r="D5865" s="15">
        <f t="shared" si="1648"/>
        <v>38.299999999999997</v>
      </c>
      <c r="E5865">
        <v>32</v>
      </c>
      <c r="F5865" s="6">
        <v>11.1172</v>
      </c>
      <c r="G5865" s="6">
        <v>0.79308516999999989</v>
      </c>
      <c r="H5865" s="6">
        <f t="shared" si="1639"/>
        <v>11.91028517</v>
      </c>
      <c r="I5865" s="6">
        <f t="shared" si="1640"/>
        <v>6.2999999999999972</v>
      </c>
      <c r="J5865" s="6">
        <f t="shared" si="1641"/>
        <v>0</v>
      </c>
      <c r="K5865" s="3">
        <f t="shared" si="1649"/>
        <v>0</v>
      </c>
      <c r="L5865" s="6">
        <f t="shared" si="1642"/>
        <v>5.6102851700000027</v>
      </c>
      <c r="M5865" s="6">
        <f t="shared" si="1650"/>
        <v>161.70328134714285</v>
      </c>
      <c r="N5865" s="6">
        <f t="shared" si="1651"/>
        <v>0</v>
      </c>
      <c r="O5865" s="2">
        <f t="shared" si="1643"/>
        <v>0</v>
      </c>
      <c r="P5865" s="2">
        <f t="shared" si="1652"/>
        <v>32</v>
      </c>
      <c r="Q5865" s="2">
        <f t="shared" si="1644"/>
        <v>6.2999999999999972</v>
      </c>
      <c r="R5865" s="2">
        <f t="shared" si="1653"/>
        <v>6.2999999999999972</v>
      </c>
      <c r="S5865" s="2">
        <f t="shared" si="1645"/>
        <v>0</v>
      </c>
      <c r="T5865" s="2">
        <f t="shared" si="1656"/>
        <v>5.6102851699999974</v>
      </c>
      <c r="U5865" s="2">
        <f t="shared" si="1646"/>
        <v>0</v>
      </c>
      <c r="V5865" t="str">
        <f t="shared" si="1654"/>
        <v>N</v>
      </c>
      <c r="W5865" s="2">
        <f t="shared" si="1655"/>
        <v>0</v>
      </c>
      <c r="X5865" s="2">
        <f t="shared" si="1647"/>
        <v>0</v>
      </c>
      <c r="Y5865" s="2"/>
    </row>
    <row r="5866" spans="1:25" x14ac:dyDescent="0.2">
      <c r="A5866">
        <v>7</v>
      </c>
      <c r="B5866" s="1">
        <v>42980.291666652447</v>
      </c>
      <c r="C5866">
        <v>40.1</v>
      </c>
      <c r="D5866" s="15">
        <f t="shared" si="1648"/>
        <v>40.1</v>
      </c>
      <c r="E5866">
        <v>32</v>
      </c>
      <c r="F5866" s="6">
        <v>10.326599999999999</v>
      </c>
      <c r="G5866" s="6">
        <v>10.42684</v>
      </c>
      <c r="H5866" s="6">
        <f t="shared" si="1639"/>
        <v>20.753439999999998</v>
      </c>
      <c r="I5866" s="6">
        <f t="shared" si="1640"/>
        <v>8.1000000000000014</v>
      </c>
      <c r="J5866" s="6">
        <f t="shared" si="1641"/>
        <v>0</v>
      </c>
      <c r="K5866" s="3">
        <f t="shared" si="1649"/>
        <v>0</v>
      </c>
      <c r="L5866" s="6">
        <f t="shared" si="1642"/>
        <v>12.653439999999996</v>
      </c>
      <c r="M5866" s="6">
        <f t="shared" si="1650"/>
        <v>174.35672134714284</v>
      </c>
      <c r="N5866" s="6">
        <f t="shared" si="1651"/>
        <v>0</v>
      </c>
      <c r="O5866" s="2">
        <f t="shared" si="1643"/>
        <v>0</v>
      </c>
      <c r="P5866" s="2">
        <f t="shared" si="1652"/>
        <v>32</v>
      </c>
      <c r="Q5866" s="2">
        <f t="shared" si="1644"/>
        <v>8.1000000000000014</v>
      </c>
      <c r="R5866" s="2">
        <f t="shared" si="1653"/>
        <v>8.1000000000000014</v>
      </c>
      <c r="S5866" s="2">
        <f t="shared" si="1645"/>
        <v>0</v>
      </c>
      <c r="T5866" s="2">
        <f t="shared" si="1656"/>
        <v>12.653439999999989</v>
      </c>
      <c r="U5866" s="2">
        <f t="shared" si="1646"/>
        <v>0</v>
      </c>
      <c r="V5866" t="str">
        <f t="shared" si="1654"/>
        <v>N</v>
      </c>
      <c r="W5866" s="2">
        <f t="shared" si="1655"/>
        <v>0</v>
      </c>
      <c r="X5866" s="2">
        <f t="shared" si="1647"/>
        <v>0</v>
      </c>
      <c r="Y5866" s="2"/>
    </row>
    <row r="5867" spans="1:25" x14ac:dyDescent="0.2">
      <c r="A5867">
        <v>8</v>
      </c>
      <c r="B5867" s="1">
        <v>42980.333333319111</v>
      </c>
      <c r="C5867">
        <v>43.8</v>
      </c>
      <c r="D5867" s="15">
        <f t="shared" si="1648"/>
        <v>43.8</v>
      </c>
      <c r="E5867">
        <v>32</v>
      </c>
      <c r="F5867" s="6">
        <v>10.3323</v>
      </c>
      <c r="G5867" s="6">
        <v>23.307359999999999</v>
      </c>
      <c r="H5867" s="6">
        <f t="shared" si="1639"/>
        <v>33.639659999999999</v>
      </c>
      <c r="I5867" s="6">
        <f t="shared" si="1640"/>
        <v>11.799999999999997</v>
      </c>
      <c r="J5867" s="6">
        <f t="shared" si="1641"/>
        <v>0</v>
      </c>
      <c r="K5867" s="3">
        <f t="shared" si="1649"/>
        <v>0</v>
      </c>
      <c r="L5867" s="6">
        <f t="shared" si="1642"/>
        <v>21.839660000000002</v>
      </c>
      <c r="M5867" s="6">
        <f t="shared" si="1650"/>
        <v>196.19638134714285</v>
      </c>
      <c r="N5867" s="6">
        <f t="shared" si="1651"/>
        <v>0</v>
      </c>
      <c r="O5867" s="2">
        <f t="shared" si="1643"/>
        <v>0</v>
      </c>
      <c r="P5867" s="2">
        <f t="shared" si="1652"/>
        <v>32</v>
      </c>
      <c r="Q5867" s="2">
        <f t="shared" si="1644"/>
        <v>11.799999999999997</v>
      </c>
      <c r="R5867" s="2">
        <f t="shared" si="1653"/>
        <v>11.799999999999997</v>
      </c>
      <c r="S5867" s="2">
        <f t="shared" si="1645"/>
        <v>0</v>
      </c>
      <c r="T5867" s="2">
        <f t="shared" si="1656"/>
        <v>21.839660000000009</v>
      </c>
      <c r="U5867" s="2">
        <f t="shared" si="1646"/>
        <v>0</v>
      </c>
      <c r="V5867" t="str">
        <f t="shared" si="1654"/>
        <v>Y</v>
      </c>
      <c r="W5867" s="2">
        <f t="shared" si="1655"/>
        <v>0</v>
      </c>
      <c r="X5867" s="2">
        <f t="shared" si="1647"/>
        <v>0</v>
      </c>
      <c r="Y5867" s="2"/>
    </row>
    <row r="5868" spans="1:25" x14ac:dyDescent="0.2">
      <c r="A5868">
        <v>9</v>
      </c>
      <c r="B5868" s="1">
        <v>42980.374999985776</v>
      </c>
      <c r="C5868">
        <v>44.9</v>
      </c>
      <c r="D5868" s="15">
        <f t="shared" si="1648"/>
        <v>44.9</v>
      </c>
      <c r="E5868">
        <v>32</v>
      </c>
      <c r="F5868" s="6">
        <v>12.276</v>
      </c>
      <c r="G5868" s="6">
        <v>34.026909999999994</v>
      </c>
      <c r="H5868" s="6">
        <f t="shared" si="1639"/>
        <v>46.302909999999997</v>
      </c>
      <c r="I5868" s="6">
        <f t="shared" si="1640"/>
        <v>12.899999999999999</v>
      </c>
      <c r="J5868" s="6">
        <f t="shared" si="1641"/>
        <v>0</v>
      </c>
      <c r="K5868" s="3">
        <f t="shared" si="1649"/>
        <v>0</v>
      </c>
      <c r="L5868" s="6">
        <f t="shared" si="1642"/>
        <v>33.402909999999999</v>
      </c>
      <c r="M5868" s="6">
        <f t="shared" si="1650"/>
        <v>220</v>
      </c>
      <c r="N5868" s="6">
        <f t="shared" si="1651"/>
        <v>9.599291347142838</v>
      </c>
      <c r="O5868" s="2">
        <f t="shared" si="1643"/>
        <v>-9.599291347142838</v>
      </c>
      <c r="P5868" s="2">
        <f t="shared" si="1652"/>
        <v>22.400708652857162</v>
      </c>
      <c r="Q5868" s="2">
        <f t="shared" si="1644"/>
        <v>22.499291347142837</v>
      </c>
      <c r="R5868" s="2">
        <f t="shared" si="1653"/>
        <v>22.499291347142837</v>
      </c>
      <c r="S5868" s="2">
        <f t="shared" si="1645"/>
        <v>0</v>
      </c>
      <c r="T5868" s="2">
        <f t="shared" si="1656"/>
        <v>23.803618652857153</v>
      </c>
      <c r="U5868" s="2">
        <f t="shared" si="1646"/>
        <v>0</v>
      </c>
      <c r="V5868" t="str">
        <f t="shared" si="1654"/>
        <v>Y</v>
      </c>
      <c r="W5868" s="2">
        <f t="shared" si="1655"/>
        <v>0</v>
      </c>
      <c r="X5868" s="2">
        <f t="shared" si="1647"/>
        <v>0</v>
      </c>
      <c r="Y5868" s="2"/>
    </row>
    <row r="5869" spans="1:25" x14ac:dyDescent="0.2">
      <c r="A5869">
        <v>10</v>
      </c>
      <c r="B5869" s="1">
        <v>42980.41666665244</v>
      </c>
      <c r="C5869">
        <v>48</v>
      </c>
      <c r="D5869" s="15">
        <f t="shared" si="1648"/>
        <v>48</v>
      </c>
      <c r="E5869">
        <v>32</v>
      </c>
      <c r="F5869" s="6">
        <v>12.428000000000001</v>
      </c>
      <c r="G5869" s="6">
        <v>25.897149999999996</v>
      </c>
      <c r="H5869" s="6">
        <f t="shared" si="1639"/>
        <v>38.325149999999994</v>
      </c>
      <c r="I5869" s="6">
        <f t="shared" si="1640"/>
        <v>16</v>
      </c>
      <c r="J5869" s="6">
        <f t="shared" si="1641"/>
        <v>0</v>
      </c>
      <c r="K5869" s="3">
        <f t="shared" si="1649"/>
        <v>0</v>
      </c>
      <c r="L5869" s="6">
        <f t="shared" si="1642"/>
        <v>22.325149999999994</v>
      </c>
      <c r="M5869" s="6">
        <f t="shared" si="1650"/>
        <v>220</v>
      </c>
      <c r="N5869" s="6">
        <f t="shared" si="1651"/>
        <v>22.325150000000008</v>
      </c>
      <c r="O5869" s="2">
        <f t="shared" si="1643"/>
        <v>-22.325150000000008</v>
      </c>
      <c r="P5869" s="2">
        <f t="shared" si="1652"/>
        <v>9.6748499999999922</v>
      </c>
      <c r="Q5869" s="2">
        <f t="shared" si="1644"/>
        <v>38.325150000000008</v>
      </c>
      <c r="R5869" s="2">
        <f t="shared" si="1653"/>
        <v>38.325150000000008</v>
      </c>
      <c r="S5869" s="2">
        <f t="shared" si="1645"/>
        <v>0</v>
      </c>
      <c r="T5869" s="2">
        <f t="shared" si="1656"/>
        <v>0</v>
      </c>
      <c r="U5869" s="2">
        <f t="shared" si="1646"/>
        <v>0</v>
      </c>
      <c r="V5869" t="str">
        <f t="shared" si="1654"/>
        <v>Y</v>
      </c>
      <c r="W5869" s="2">
        <f t="shared" si="1655"/>
        <v>0</v>
      </c>
      <c r="X5869" s="2">
        <f t="shared" si="1647"/>
        <v>0</v>
      </c>
      <c r="Y5869" s="2"/>
    </row>
    <row r="5870" spans="1:25" x14ac:dyDescent="0.2">
      <c r="A5870">
        <v>11</v>
      </c>
      <c r="B5870" s="1">
        <v>42980.458333319104</v>
      </c>
      <c r="C5870">
        <v>49.1</v>
      </c>
      <c r="D5870" s="15">
        <f t="shared" si="1648"/>
        <v>49.1</v>
      </c>
      <c r="E5870">
        <v>32</v>
      </c>
      <c r="F5870" s="6">
        <v>11.4787</v>
      </c>
      <c r="G5870" s="6">
        <v>20.042480000000001</v>
      </c>
      <c r="H5870" s="6">
        <f t="shared" si="1639"/>
        <v>31.521180000000001</v>
      </c>
      <c r="I5870" s="6">
        <f t="shared" si="1640"/>
        <v>17.100000000000001</v>
      </c>
      <c r="J5870" s="6">
        <f t="shared" si="1641"/>
        <v>0</v>
      </c>
      <c r="K5870" s="3">
        <f t="shared" si="1649"/>
        <v>0</v>
      </c>
      <c r="L5870" s="6">
        <f t="shared" si="1642"/>
        <v>14.42118</v>
      </c>
      <c r="M5870" s="6">
        <f t="shared" si="1650"/>
        <v>220</v>
      </c>
      <c r="N5870" s="6">
        <f t="shared" si="1651"/>
        <v>14.421179999999993</v>
      </c>
      <c r="O5870" s="2">
        <f t="shared" si="1643"/>
        <v>-14.421179999999993</v>
      </c>
      <c r="P5870" s="2">
        <f t="shared" si="1652"/>
        <v>17.578820000000007</v>
      </c>
      <c r="Q5870" s="2">
        <f t="shared" si="1644"/>
        <v>31.521179999999994</v>
      </c>
      <c r="R5870" s="2">
        <f t="shared" si="1653"/>
        <v>31.521179999999994</v>
      </c>
      <c r="S5870" s="2">
        <f t="shared" si="1645"/>
        <v>0</v>
      </c>
      <c r="T5870" s="2">
        <f t="shared" si="1656"/>
        <v>0</v>
      </c>
      <c r="U5870" s="2">
        <f t="shared" si="1646"/>
        <v>0</v>
      </c>
      <c r="V5870" t="str">
        <f t="shared" si="1654"/>
        <v>Y</v>
      </c>
      <c r="W5870" s="2">
        <f t="shared" si="1655"/>
        <v>0</v>
      </c>
      <c r="X5870" s="2">
        <f t="shared" si="1647"/>
        <v>0</v>
      </c>
      <c r="Y5870" s="2"/>
    </row>
    <row r="5871" spans="1:25" x14ac:dyDescent="0.2">
      <c r="A5871">
        <v>12</v>
      </c>
      <c r="B5871" s="1">
        <v>42980.499999985768</v>
      </c>
      <c r="C5871">
        <v>48.6</v>
      </c>
      <c r="D5871" s="15">
        <f t="shared" si="1648"/>
        <v>48.6</v>
      </c>
      <c r="E5871">
        <v>32</v>
      </c>
      <c r="F5871" s="6">
        <v>11.0024</v>
      </c>
      <c r="G5871" s="6">
        <v>25.034289999999999</v>
      </c>
      <c r="H5871" s="6">
        <f t="shared" si="1639"/>
        <v>36.03669</v>
      </c>
      <c r="I5871" s="6">
        <f t="shared" si="1640"/>
        <v>16.600000000000001</v>
      </c>
      <c r="J5871" s="6">
        <f t="shared" si="1641"/>
        <v>0</v>
      </c>
      <c r="K5871" s="3">
        <f t="shared" si="1649"/>
        <v>0</v>
      </c>
      <c r="L5871" s="6">
        <f t="shared" si="1642"/>
        <v>19.436689999999999</v>
      </c>
      <c r="M5871" s="6">
        <f t="shared" si="1650"/>
        <v>220</v>
      </c>
      <c r="N5871" s="6">
        <f t="shared" si="1651"/>
        <v>19.436689999999999</v>
      </c>
      <c r="O5871" s="2">
        <f t="shared" si="1643"/>
        <v>-19.436689999999999</v>
      </c>
      <c r="P5871" s="2">
        <f t="shared" si="1652"/>
        <v>12.563310000000001</v>
      </c>
      <c r="Q5871" s="2">
        <f t="shared" si="1644"/>
        <v>36.03669</v>
      </c>
      <c r="R5871" s="2">
        <f t="shared" si="1653"/>
        <v>36.03669</v>
      </c>
      <c r="S5871" s="2">
        <f t="shared" si="1645"/>
        <v>0</v>
      </c>
      <c r="T5871" s="2">
        <f t="shared" si="1656"/>
        <v>0</v>
      </c>
      <c r="U5871" s="2">
        <f t="shared" si="1646"/>
        <v>0</v>
      </c>
      <c r="V5871" t="str">
        <f t="shared" si="1654"/>
        <v>Y</v>
      </c>
      <c r="W5871" s="2">
        <f t="shared" si="1655"/>
        <v>0</v>
      </c>
      <c r="X5871" s="2">
        <f t="shared" si="1647"/>
        <v>0</v>
      </c>
      <c r="Y5871" s="2"/>
    </row>
    <row r="5872" spans="1:25" x14ac:dyDescent="0.2">
      <c r="A5872">
        <v>13</v>
      </c>
      <c r="B5872" s="1">
        <v>42980.541666652432</v>
      </c>
      <c r="C5872">
        <v>49.7</v>
      </c>
      <c r="D5872" s="15">
        <f t="shared" si="1648"/>
        <v>49.7</v>
      </c>
      <c r="E5872">
        <v>32</v>
      </c>
      <c r="F5872" s="6">
        <v>7.6100300000000001</v>
      </c>
      <c r="G5872" s="6">
        <v>37.730806999999999</v>
      </c>
      <c r="H5872" s="6">
        <f t="shared" si="1639"/>
        <v>45.340837000000001</v>
      </c>
      <c r="I5872" s="6">
        <f t="shared" si="1640"/>
        <v>17.700000000000003</v>
      </c>
      <c r="J5872" s="6">
        <f t="shared" si="1641"/>
        <v>0</v>
      </c>
      <c r="K5872" s="3">
        <f t="shared" si="1649"/>
        <v>0</v>
      </c>
      <c r="L5872" s="6">
        <f t="shared" si="1642"/>
        <v>27.640836999999998</v>
      </c>
      <c r="M5872" s="6">
        <f t="shared" si="1650"/>
        <v>220</v>
      </c>
      <c r="N5872" s="6">
        <f t="shared" si="1651"/>
        <v>27.640837000000005</v>
      </c>
      <c r="O5872" s="2">
        <f t="shared" si="1643"/>
        <v>-27.640837000000005</v>
      </c>
      <c r="P5872" s="2">
        <f t="shared" si="1652"/>
        <v>4.3591629999999952</v>
      </c>
      <c r="Q5872" s="2">
        <f t="shared" si="1644"/>
        <v>45.340837000000008</v>
      </c>
      <c r="R5872" s="2">
        <f t="shared" si="1653"/>
        <v>45.340837000000008</v>
      </c>
      <c r="S5872" s="2">
        <f t="shared" si="1645"/>
        <v>0</v>
      </c>
      <c r="T5872" s="2">
        <f t="shared" si="1656"/>
        <v>0</v>
      </c>
      <c r="U5872" s="2">
        <f t="shared" si="1646"/>
        <v>0</v>
      </c>
      <c r="V5872" t="str">
        <f t="shared" si="1654"/>
        <v>Y</v>
      </c>
      <c r="W5872" s="2">
        <f t="shared" si="1655"/>
        <v>0</v>
      </c>
      <c r="X5872" s="2">
        <f t="shared" si="1647"/>
        <v>0</v>
      </c>
      <c r="Y5872" s="2"/>
    </row>
    <row r="5873" spans="1:25" x14ac:dyDescent="0.2">
      <c r="A5873">
        <v>14</v>
      </c>
      <c r="B5873" s="1">
        <v>42980.583333319097</v>
      </c>
      <c r="C5873">
        <v>50.8</v>
      </c>
      <c r="D5873" s="15">
        <f t="shared" si="1648"/>
        <v>50.8</v>
      </c>
      <c r="E5873">
        <v>32</v>
      </c>
      <c r="F5873" s="6">
        <v>6.7821100000000003</v>
      </c>
      <c r="G5873" s="6">
        <v>19.491269999999997</v>
      </c>
      <c r="H5873" s="6">
        <f t="shared" si="1639"/>
        <v>26.273379999999996</v>
      </c>
      <c r="I5873" s="6">
        <f t="shared" si="1640"/>
        <v>18.799999999999997</v>
      </c>
      <c r="J5873" s="6">
        <f t="shared" si="1641"/>
        <v>0</v>
      </c>
      <c r="K5873" s="3">
        <f t="shared" si="1649"/>
        <v>0</v>
      </c>
      <c r="L5873" s="6">
        <f t="shared" si="1642"/>
        <v>7.4733799999999988</v>
      </c>
      <c r="M5873" s="6">
        <f t="shared" si="1650"/>
        <v>220</v>
      </c>
      <c r="N5873" s="6">
        <f t="shared" si="1651"/>
        <v>7.4733799999999917</v>
      </c>
      <c r="O5873" s="2">
        <f t="shared" si="1643"/>
        <v>-7.4733799999999917</v>
      </c>
      <c r="P5873" s="2">
        <f t="shared" si="1652"/>
        <v>24.526620000000008</v>
      </c>
      <c r="Q5873" s="2">
        <f t="shared" si="1644"/>
        <v>26.273379999999989</v>
      </c>
      <c r="R5873" s="2">
        <f t="shared" si="1653"/>
        <v>26.273379999999989</v>
      </c>
      <c r="S5873" s="2">
        <f t="shared" si="1645"/>
        <v>0</v>
      </c>
      <c r="T5873" s="2">
        <f t="shared" si="1656"/>
        <v>0</v>
      </c>
      <c r="U5873" s="2">
        <f t="shared" si="1646"/>
        <v>0</v>
      </c>
      <c r="V5873" t="str">
        <f t="shared" si="1654"/>
        <v>Y</v>
      </c>
      <c r="W5873" s="2">
        <f t="shared" si="1655"/>
        <v>0</v>
      </c>
      <c r="X5873" s="2">
        <f t="shared" si="1647"/>
        <v>0</v>
      </c>
      <c r="Y5873" s="2"/>
    </row>
    <row r="5874" spans="1:25" x14ac:dyDescent="0.2">
      <c r="A5874">
        <v>15</v>
      </c>
      <c r="B5874" s="1">
        <v>42980.624999985761</v>
      </c>
      <c r="C5874">
        <v>50.8</v>
      </c>
      <c r="D5874" s="15">
        <f t="shared" si="1648"/>
        <v>50.8</v>
      </c>
      <c r="E5874">
        <v>32</v>
      </c>
      <c r="F5874" s="6">
        <v>6.0281900000000004</v>
      </c>
      <c r="G5874" s="6">
        <v>29.907050000000002</v>
      </c>
      <c r="H5874" s="6">
        <f t="shared" si="1639"/>
        <v>35.93524</v>
      </c>
      <c r="I5874" s="6">
        <f t="shared" si="1640"/>
        <v>18.799999999999997</v>
      </c>
      <c r="J5874" s="6">
        <f t="shared" si="1641"/>
        <v>0</v>
      </c>
      <c r="K5874" s="3">
        <f t="shared" si="1649"/>
        <v>0</v>
      </c>
      <c r="L5874" s="6">
        <f t="shared" si="1642"/>
        <v>17.135240000000003</v>
      </c>
      <c r="M5874" s="6">
        <f t="shared" si="1650"/>
        <v>220</v>
      </c>
      <c r="N5874" s="6">
        <f t="shared" si="1651"/>
        <v>17.13524000000001</v>
      </c>
      <c r="O5874" s="2">
        <f t="shared" si="1643"/>
        <v>-17.13524000000001</v>
      </c>
      <c r="P5874" s="2">
        <f t="shared" si="1652"/>
        <v>14.86475999999999</v>
      </c>
      <c r="Q5874" s="2">
        <f t="shared" si="1644"/>
        <v>35.935240000000007</v>
      </c>
      <c r="R5874" s="2">
        <f t="shared" si="1653"/>
        <v>35.935240000000007</v>
      </c>
      <c r="S5874" s="2">
        <f t="shared" si="1645"/>
        <v>0</v>
      </c>
      <c r="T5874" s="2">
        <f t="shared" si="1656"/>
        <v>0</v>
      </c>
      <c r="U5874" s="2">
        <f t="shared" si="1646"/>
        <v>0</v>
      </c>
      <c r="V5874" t="str">
        <f t="shared" si="1654"/>
        <v>Y</v>
      </c>
      <c r="W5874" s="2">
        <f t="shared" si="1655"/>
        <v>0</v>
      </c>
      <c r="X5874" s="2">
        <f t="shared" si="1647"/>
        <v>0</v>
      </c>
      <c r="Y5874" s="2"/>
    </row>
    <row r="5875" spans="1:25" x14ac:dyDescent="0.2">
      <c r="A5875">
        <v>16</v>
      </c>
      <c r="B5875" s="1">
        <v>42980.666666652425</v>
      </c>
      <c r="C5875">
        <v>51.7</v>
      </c>
      <c r="D5875" s="15">
        <f t="shared" si="1648"/>
        <v>51.7</v>
      </c>
      <c r="E5875">
        <v>32</v>
      </c>
      <c r="F5875" s="6">
        <v>3.6033400000000002</v>
      </c>
      <c r="G5875" s="6">
        <v>18.445820000000001</v>
      </c>
      <c r="H5875" s="6">
        <f t="shared" si="1639"/>
        <v>22.049160000000001</v>
      </c>
      <c r="I5875" s="6">
        <f t="shared" si="1640"/>
        <v>19.700000000000003</v>
      </c>
      <c r="J5875" s="6">
        <f t="shared" si="1641"/>
        <v>0</v>
      </c>
      <c r="K5875" s="3">
        <f t="shared" si="1649"/>
        <v>0</v>
      </c>
      <c r="L5875" s="6">
        <f t="shared" si="1642"/>
        <v>2.3491599999999977</v>
      </c>
      <c r="M5875" s="6">
        <f t="shared" si="1650"/>
        <v>220</v>
      </c>
      <c r="N5875" s="6">
        <f t="shared" si="1651"/>
        <v>2.3491599999999835</v>
      </c>
      <c r="O5875" s="2">
        <f t="shared" si="1643"/>
        <v>-2.3491599999999835</v>
      </c>
      <c r="P5875" s="2">
        <f t="shared" si="1652"/>
        <v>29.650840000000017</v>
      </c>
      <c r="Q5875" s="2">
        <f t="shared" si="1644"/>
        <v>22.049159999999986</v>
      </c>
      <c r="R5875" s="2">
        <f t="shared" si="1653"/>
        <v>22.049159999999986</v>
      </c>
      <c r="S5875" s="2">
        <f t="shared" si="1645"/>
        <v>0</v>
      </c>
      <c r="T5875" s="2">
        <f t="shared" si="1656"/>
        <v>0</v>
      </c>
      <c r="U5875" s="2">
        <f t="shared" si="1646"/>
        <v>0</v>
      </c>
      <c r="V5875" t="str">
        <f t="shared" si="1654"/>
        <v>Y</v>
      </c>
      <c r="W5875" s="2">
        <f t="shared" si="1655"/>
        <v>0</v>
      </c>
      <c r="X5875" s="2">
        <f t="shared" si="1647"/>
        <v>0</v>
      </c>
      <c r="Y5875" s="2"/>
    </row>
    <row r="5876" spans="1:25" x14ac:dyDescent="0.2">
      <c r="A5876">
        <v>17</v>
      </c>
      <c r="B5876" s="1">
        <v>42980.708333319089</v>
      </c>
      <c r="C5876">
        <v>51.2</v>
      </c>
      <c r="D5876" s="15">
        <f t="shared" si="1648"/>
        <v>51.2</v>
      </c>
      <c r="E5876">
        <v>32</v>
      </c>
      <c r="F5876" s="6">
        <v>3.1773199999999999</v>
      </c>
      <c r="G5876" s="6">
        <v>4.6136910000000002</v>
      </c>
      <c r="H5876" s="6">
        <f t="shared" si="1639"/>
        <v>7.7910110000000001</v>
      </c>
      <c r="I5876" s="6">
        <f t="shared" si="1640"/>
        <v>19.200000000000003</v>
      </c>
      <c r="J5876" s="6">
        <f t="shared" si="1641"/>
        <v>11.408989000000002</v>
      </c>
      <c r="K5876" s="3">
        <f t="shared" si="1649"/>
        <v>13.038844571428569</v>
      </c>
      <c r="L5876" s="6">
        <f t="shared" si="1642"/>
        <v>0</v>
      </c>
      <c r="M5876" s="6">
        <f t="shared" si="1650"/>
        <v>206.96115542857143</v>
      </c>
      <c r="N5876" s="6">
        <f t="shared" si="1651"/>
        <v>1.6298555714285783</v>
      </c>
      <c r="O5876" s="2">
        <f t="shared" si="1643"/>
        <v>-1.6298555714285783</v>
      </c>
      <c r="P5876" s="2">
        <f t="shared" si="1652"/>
        <v>30.370144428571422</v>
      </c>
      <c r="Q5876" s="2">
        <f t="shared" si="1644"/>
        <v>20.829855571428581</v>
      </c>
      <c r="R5876" s="2">
        <f t="shared" si="1653"/>
        <v>7.7910110000000001</v>
      </c>
      <c r="S5876" s="2">
        <f t="shared" si="1645"/>
        <v>13.03884457142858</v>
      </c>
      <c r="T5876" s="2">
        <f t="shared" si="1656"/>
        <v>0</v>
      </c>
      <c r="U5876" s="2">
        <f t="shared" si="1646"/>
        <v>0</v>
      </c>
      <c r="V5876" t="str">
        <f t="shared" si="1654"/>
        <v>N</v>
      </c>
      <c r="W5876" s="2">
        <f t="shared" si="1655"/>
        <v>0</v>
      </c>
      <c r="X5876" s="2">
        <f t="shared" si="1647"/>
        <v>0</v>
      </c>
      <c r="Y5876" s="2"/>
    </row>
    <row r="5877" spans="1:25" x14ac:dyDescent="0.2">
      <c r="A5877">
        <v>18</v>
      </c>
      <c r="B5877" s="1">
        <v>42980.749999985754</v>
      </c>
      <c r="C5877">
        <v>50.1</v>
      </c>
      <c r="D5877" s="15">
        <f t="shared" si="1648"/>
        <v>50.1</v>
      </c>
      <c r="E5877">
        <v>32</v>
      </c>
      <c r="F5877" s="6">
        <v>4.5386600000000001</v>
      </c>
      <c r="G5877" s="6">
        <v>-1.5167529999999999E-2</v>
      </c>
      <c r="H5877" s="6">
        <f t="shared" si="1639"/>
        <v>4.5234924699999999</v>
      </c>
      <c r="I5877" s="6">
        <f t="shared" si="1640"/>
        <v>18.100000000000001</v>
      </c>
      <c r="J5877" s="6">
        <f t="shared" si="1641"/>
        <v>13.576507530000001</v>
      </c>
      <c r="K5877" s="3">
        <f t="shared" si="1649"/>
        <v>15.516008605714291</v>
      </c>
      <c r="L5877" s="6">
        <f t="shared" si="1642"/>
        <v>0</v>
      </c>
      <c r="M5877" s="6">
        <f t="shared" si="1650"/>
        <v>191.44514682285714</v>
      </c>
      <c r="N5877" s="6">
        <f t="shared" si="1651"/>
        <v>1.9395010757142757</v>
      </c>
      <c r="O5877" s="2">
        <f t="shared" si="1643"/>
        <v>-1.9395010757142757</v>
      </c>
      <c r="P5877" s="2">
        <f t="shared" si="1652"/>
        <v>30.060498924285724</v>
      </c>
      <c r="Q5877" s="2">
        <f t="shared" si="1644"/>
        <v>20.039501075714277</v>
      </c>
      <c r="R5877" s="2">
        <f t="shared" si="1653"/>
        <v>4.5234924699999999</v>
      </c>
      <c r="S5877" s="2">
        <f t="shared" si="1645"/>
        <v>15.516008605714276</v>
      </c>
      <c r="T5877" s="2">
        <f t="shared" si="1656"/>
        <v>0</v>
      </c>
      <c r="U5877" s="2">
        <f t="shared" si="1646"/>
        <v>0</v>
      </c>
      <c r="V5877" t="str">
        <f t="shared" si="1654"/>
        <v>N</v>
      </c>
      <c r="W5877" s="2">
        <f t="shared" si="1655"/>
        <v>0</v>
      </c>
      <c r="X5877" s="2">
        <f t="shared" si="1647"/>
        <v>0</v>
      </c>
      <c r="Y5877" s="2"/>
    </row>
    <row r="5878" spans="1:25" x14ac:dyDescent="0.2">
      <c r="A5878">
        <v>19</v>
      </c>
      <c r="B5878" s="1">
        <v>42980.791666652418</v>
      </c>
      <c r="C5878">
        <v>50.7</v>
      </c>
      <c r="D5878" s="15">
        <f t="shared" si="1648"/>
        <v>50.7</v>
      </c>
      <c r="E5878">
        <v>32</v>
      </c>
      <c r="F5878" s="6">
        <v>4.1183699999999996</v>
      </c>
      <c r="G5878" s="6">
        <v>-1.5167529999999999E-2</v>
      </c>
      <c r="H5878" s="6">
        <f t="shared" si="1639"/>
        <v>4.1032024699999994</v>
      </c>
      <c r="I5878" s="6">
        <f t="shared" si="1640"/>
        <v>18.700000000000003</v>
      </c>
      <c r="J5878" s="6">
        <f t="shared" si="1641"/>
        <v>14.596797530000003</v>
      </c>
      <c r="K5878" s="3">
        <f t="shared" si="1649"/>
        <v>16.682054319999992</v>
      </c>
      <c r="L5878" s="6">
        <f t="shared" si="1642"/>
        <v>0</v>
      </c>
      <c r="M5878" s="6">
        <f t="shared" si="1650"/>
        <v>174.76309250285715</v>
      </c>
      <c r="N5878" s="6">
        <f t="shared" si="1651"/>
        <v>2.0852567899999883</v>
      </c>
      <c r="O5878" s="2">
        <f t="shared" si="1643"/>
        <v>-2.0852567899999883</v>
      </c>
      <c r="P5878" s="2">
        <f t="shared" si="1652"/>
        <v>29.914743210000012</v>
      </c>
      <c r="Q5878" s="2">
        <f t="shared" si="1644"/>
        <v>20.785256789999991</v>
      </c>
      <c r="R5878" s="2">
        <f t="shared" si="1653"/>
        <v>4.1032024699999994</v>
      </c>
      <c r="S5878" s="2">
        <f t="shared" si="1645"/>
        <v>16.682054319999992</v>
      </c>
      <c r="T5878" s="2">
        <f t="shared" si="1656"/>
        <v>0</v>
      </c>
      <c r="U5878" s="2">
        <f t="shared" si="1646"/>
        <v>0</v>
      </c>
      <c r="V5878" t="str">
        <f t="shared" si="1654"/>
        <v>N</v>
      </c>
      <c r="W5878" s="2">
        <f t="shared" si="1655"/>
        <v>0</v>
      </c>
      <c r="X5878" s="2">
        <f t="shared" si="1647"/>
        <v>0</v>
      </c>
      <c r="Y5878" s="2"/>
    </row>
    <row r="5879" spans="1:25" x14ac:dyDescent="0.2">
      <c r="A5879">
        <v>20</v>
      </c>
      <c r="B5879" s="1">
        <v>42980.833333319082</v>
      </c>
      <c r="C5879">
        <v>49.4</v>
      </c>
      <c r="D5879" s="15">
        <f t="shared" si="1648"/>
        <v>49.4</v>
      </c>
      <c r="E5879">
        <v>32</v>
      </c>
      <c r="F5879" s="6">
        <v>4.3088899999999999</v>
      </c>
      <c r="G5879" s="6">
        <v>-1.5167529999999999E-2</v>
      </c>
      <c r="H5879" s="6">
        <f t="shared" si="1639"/>
        <v>4.2937224699999996</v>
      </c>
      <c r="I5879" s="6">
        <f t="shared" si="1640"/>
        <v>17.399999999999999</v>
      </c>
      <c r="J5879" s="6">
        <f t="shared" si="1641"/>
        <v>13.10627753</v>
      </c>
      <c r="K5879" s="3">
        <f t="shared" si="1649"/>
        <v>14.978602891428579</v>
      </c>
      <c r="L5879" s="6">
        <f t="shared" si="1642"/>
        <v>0</v>
      </c>
      <c r="M5879" s="6">
        <f t="shared" si="1650"/>
        <v>159.78448961142857</v>
      </c>
      <c r="N5879" s="6">
        <f t="shared" si="1651"/>
        <v>1.8723253614285795</v>
      </c>
      <c r="O5879" s="2">
        <f t="shared" si="1643"/>
        <v>-1.8723253614285795</v>
      </c>
      <c r="P5879" s="2">
        <f t="shared" si="1652"/>
        <v>30.12767463857142</v>
      </c>
      <c r="Q5879" s="2">
        <f t="shared" si="1644"/>
        <v>19.272325361428578</v>
      </c>
      <c r="R5879" s="2">
        <f t="shared" si="1653"/>
        <v>4.2937224699999996</v>
      </c>
      <c r="S5879" s="2">
        <f t="shared" si="1645"/>
        <v>14.978602891428579</v>
      </c>
      <c r="T5879" s="2">
        <f t="shared" si="1656"/>
        <v>0</v>
      </c>
      <c r="U5879" s="2">
        <f t="shared" si="1646"/>
        <v>0</v>
      </c>
      <c r="V5879" t="str">
        <f t="shared" si="1654"/>
        <v>N</v>
      </c>
      <c r="W5879" s="2">
        <f t="shared" si="1655"/>
        <v>0</v>
      </c>
      <c r="X5879" s="2">
        <f t="shared" si="1647"/>
        <v>0</v>
      </c>
      <c r="Y5879" s="2"/>
    </row>
    <row r="5880" spans="1:25" x14ac:dyDescent="0.2">
      <c r="A5880">
        <v>21</v>
      </c>
      <c r="B5880" s="1">
        <v>42980.874999985746</v>
      </c>
      <c r="C5880">
        <v>46.8</v>
      </c>
      <c r="D5880" s="15">
        <f t="shared" si="1648"/>
        <v>46.8</v>
      </c>
      <c r="E5880">
        <v>32</v>
      </c>
      <c r="F5880" s="6">
        <v>4.7452500000000004</v>
      </c>
      <c r="G5880" s="6">
        <v>-1.5167529999999999E-2</v>
      </c>
      <c r="H5880" s="6">
        <f t="shared" si="1639"/>
        <v>4.7300824700000001</v>
      </c>
      <c r="I5880" s="6">
        <f t="shared" si="1640"/>
        <v>14.799999999999997</v>
      </c>
      <c r="J5880" s="6">
        <f t="shared" si="1641"/>
        <v>10.069917529999998</v>
      </c>
      <c r="K5880" s="3">
        <f t="shared" si="1649"/>
        <v>11.508477177142851</v>
      </c>
      <c r="L5880" s="6">
        <f t="shared" si="1642"/>
        <v>0</v>
      </c>
      <c r="M5880" s="6">
        <f t="shared" si="1650"/>
        <v>148.27601243428572</v>
      </c>
      <c r="N5880" s="6">
        <f t="shared" si="1651"/>
        <v>1.4385596471428528</v>
      </c>
      <c r="O5880" s="2">
        <f t="shared" si="1643"/>
        <v>-1.4385596471428528</v>
      </c>
      <c r="P5880" s="2">
        <f t="shared" si="1652"/>
        <v>30.561440352857147</v>
      </c>
      <c r="Q5880" s="2">
        <f t="shared" si="1644"/>
        <v>16.23855964714285</v>
      </c>
      <c r="R5880" s="2">
        <f t="shared" si="1653"/>
        <v>4.7300824700000001</v>
      </c>
      <c r="S5880" s="2">
        <f t="shared" si="1645"/>
        <v>11.508477177142851</v>
      </c>
      <c r="T5880" s="2">
        <f t="shared" si="1656"/>
        <v>0</v>
      </c>
      <c r="U5880" s="2">
        <f t="shared" si="1646"/>
        <v>0</v>
      </c>
      <c r="V5880" t="str">
        <f t="shared" si="1654"/>
        <v>N</v>
      </c>
      <c r="W5880" s="2">
        <f t="shared" si="1655"/>
        <v>0</v>
      </c>
      <c r="X5880" s="2">
        <f t="shared" si="1647"/>
        <v>0</v>
      </c>
      <c r="Y5880" s="2"/>
    </row>
    <row r="5881" spans="1:25" x14ac:dyDescent="0.2">
      <c r="A5881">
        <v>22</v>
      </c>
      <c r="B5881" s="1">
        <v>42980.916666652411</v>
      </c>
      <c r="C5881">
        <v>43.6</v>
      </c>
      <c r="D5881" s="15">
        <f t="shared" si="1648"/>
        <v>43.6</v>
      </c>
      <c r="E5881">
        <v>32</v>
      </c>
      <c r="F5881" s="6">
        <v>4.9272200000000002</v>
      </c>
      <c r="G5881" s="6">
        <v>-1.5167529999999999E-2</v>
      </c>
      <c r="H5881" s="6">
        <f t="shared" si="1639"/>
        <v>4.9120524699999999</v>
      </c>
      <c r="I5881" s="6">
        <f t="shared" si="1640"/>
        <v>11.600000000000001</v>
      </c>
      <c r="J5881" s="6">
        <f t="shared" si="1641"/>
        <v>6.6879475300000015</v>
      </c>
      <c r="K5881" s="3">
        <f t="shared" si="1649"/>
        <v>7.6433686057143007</v>
      </c>
      <c r="L5881" s="6">
        <f t="shared" si="1642"/>
        <v>0</v>
      </c>
      <c r="M5881" s="6">
        <f t="shared" si="1650"/>
        <v>140.63264382857142</v>
      </c>
      <c r="N5881" s="6">
        <f t="shared" si="1651"/>
        <v>0.95542107571429824</v>
      </c>
      <c r="O5881" s="2">
        <f t="shared" si="1643"/>
        <v>-0.95542107571429824</v>
      </c>
      <c r="P5881" s="2">
        <f t="shared" si="1652"/>
        <v>31.044578924285702</v>
      </c>
      <c r="Q5881" s="2">
        <f t="shared" si="1644"/>
        <v>12.5554210757143</v>
      </c>
      <c r="R5881" s="2">
        <f t="shared" si="1653"/>
        <v>4.9120524699999999</v>
      </c>
      <c r="S5881" s="2">
        <f t="shared" si="1645"/>
        <v>7.6433686057142998</v>
      </c>
      <c r="T5881" s="2">
        <f t="shared" si="1656"/>
        <v>0</v>
      </c>
      <c r="U5881" s="2">
        <f t="shared" si="1646"/>
        <v>0</v>
      </c>
      <c r="V5881" t="str">
        <f t="shared" si="1654"/>
        <v>N</v>
      </c>
      <c r="W5881" s="2">
        <f t="shared" si="1655"/>
        <v>0</v>
      </c>
      <c r="X5881" s="2">
        <f t="shared" si="1647"/>
        <v>0</v>
      </c>
      <c r="Y5881" s="2"/>
    </row>
    <row r="5882" spans="1:25" x14ac:dyDescent="0.2">
      <c r="A5882">
        <v>23</v>
      </c>
      <c r="B5882" s="1">
        <v>42980.958333319075</v>
      </c>
      <c r="C5882">
        <v>41.8</v>
      </c>
      <c r="D5882" s="15">
        <f t="shared" si="1648"/>
        <v>41.8</v>
      </c>
      <c r="E5882">
        <v>32</v>
      </c>
      <c r="F5882" s="6">
        <v>6.4843700000000002</v>
      </c>
      <c r="G5882" s="6">
        <v>-1.5167529999999999E-2</v>
      </c>
      <c r="H5882" s="6">
        <f t="shared" si="1639"/>
        <v>6.4692024699999999</v>
      </c>
      <c r="I5882" s="6">
        <f t="shared" si="1640"/>
        <v>9.7999999999999972</v>
      </c>
      <c r="J5882" s="6">
        <f t="shared" si="1641"/>
        <v>3.3307975299999972</v>
      </c>
      <c r="K5882" s="3">
        <f t="shared" si="1649"/>
        <v>3.8066257485714345</v>
      </c>
      <c r="L5882" s="6">
        <f t="shared" si="1642"/>
        <v>0</v>
      </c>
      <c r="M5882" s="6">
        <f t="shared" si="1650"/>
        <v>136.82601807999998</v>
      </c>
      <c r="N5882" s="6">
        <f t="shared" si="1651"/>
        <v>0.47582821857145063</v>
      </c>
      <c r="O5882" s="2">
        <f t="shared" si="1643"/>
        <v>-0.47582821857145063</v>
      </c>
      <c r="P5882" s="2">
        <f t="shared" si="1652"/>
        <v>31.524171781428549</v>
      </c>
      <c r="Q5882" s="2">
        <f t="shared" si="1644"/>
        <v>10.275828218571448</v>
      </c>
      <c r="R5882" s="2">
        <f t="shared" si="1653"/>
        <v>6.4692024699999999</v>
      </c>
      <c r="S5882" s="2">
        <f t="shared" si="1645"/>
        <v>3.8066257485714479</v>
      </c>
      <c r="T5882" s="2">
        <f t="shared" si="1656"/>
        <v>0</v>
      </c>
      <c r="U5882" s="2">
        <f t="shared" si="1646"/>
        <v>0</v>
      </c>
      <c r="V5882" t="str">
        <f t="shared" si="1654"/>
        <v>N</v>
      </c>
      <c r="W5882" s="2">
        <f t="shared" si="1655"/>
        <v>0</v>
      </c>
      <c r="X5882" s="2">
        <f t="shared" si="1647"/>
        <v>0</v>
      </c>
      <c r="Y5882" s="2"/>
    </row>
    <row r="5883" spans="1:25" x14ac:dyDescent="0.2">
      <c r="A5883">
        <v>0</v>
      </c>
      <c r="B5883" s="1">
        <v>42980.999999985739</v>
      </c>
      <c r="C5883">
        <v>39.799999999999997</v>
      </c>
      <c r="D5883" s="15">
        <f t="shared" si="1648"/>
        <v>39.799999999999997</v>
      </c>
      <c r="E5883">
        <v>32</v>
      </c>
      <c r="F5883" s="6">
        <v>6.6908899999999996</v>
      </c>
      <c r="G5883" s="6">
        <v>-1.5167529999999999E-2</v>
      </c>
      <c r="H5883" s="6">
        <f t="shared" si="1639"/>
        <v>6.6757224699999993</v>
      </c>
      <c r="I5883" s="6">
        <f t="shared" si="1640"/>
        <v>7.7999999999999972</v>
      </c>
      <c r="J5883" s="6">
        <f t="shared" si="1641"/>
        <v>1.1242775299999979</v>
      </c>
      <c r="K5883" s="3">
        <f t="shared" si="1649"/>
        <v>1.2848886057142863</v>
      </c>
      <c r="L5883" s="6">
        <f t="shared" si="1642"/>
        <v>0</v>
      </c>
      <c r="M5883" s="6">
        <f t="shared" si="1650"/>
        <v>135.5411294742857</v>
      </c>
      <c r="N5883" s="6">
        <f t="shared" si="1651"/>
        <v>0.16061107571428579</v>
      </c>
      <c r="O5883" s="2">
        <f t="shared" si="1643"/>
        <v>-0.16061107571428579</v>
      </c>
      <c r="P5883" s="2">
        <f t="shared" si="1652"/>
        <v>31.839388924285714</v>
      </c>
      <c r="Q5883" s="2">
        <f t="shared" si="1644"/>
        <v>7.9606110757142829</v>
      </c>
      <c r="R5883" s="2">
        <f t="shared" si="1653"/>
        <v>6.6757224699999993</v>
      </c>
      <c r="S5883" s="2">
        <f t="shared" si="1645"/>
        <v>1.2848886057142836</v>
      </c>
      <c r="T5883" s="2">
        <f t="shared" si="1656"/>
        <v>0</v>
      </c>
      <c r="U5883" s="2">
        <f t="shared" si="1646"/>
        <v>0</v>
      </c>
      <c r="V5883" t="str">
        <f t="shared" si="1654"/>
        <v>N</v>
      </c>
      <c r="W5883" s="2">
        <f t="shared" si="1655"/>
        <v>0</v>
      </c>
      <c r="X5883" s="2">
        <f t="shared" si="1647"/>
        <v>0</v>
      </c>
      <c r="Y5883" s="2"/>
    </row>
    <row r="5884" spans="1:25" x14ac:dyDescent="0.2">
      <c r="A5884">
        <v>1</v>
      </c>
      <c r="B5884" s="1">
        <v>42981.041666652403</v>
      </c>
      <c r="C5884">
        <v>37.9</v>
      </c>
      <c r="D5884" s="15">
        <f t="shared" si="1648"/>
        <v>37.9</v>
      </c>
      <c r="E5884">
        <v>32</v>
      </c>
      <c r="F5884" s="6">
        <v>7.2143899999999999</v>
      </c>
      <c r="G5884" s="6">
        <v>-1.5167529999999999E-2</v>
      </c>
      <c r="H5884" s="6">
        <f t="shared" si="1639"/>
        <v>7.1992224699999996</v>
      </c>
      <c r="I5884" s="6">
        <f t="shared" si="1640"/>
        <v>5.8999999999999986</v>
      </c>
      <c r="J5884" s="6">
        <f t="shared" si="1641"/>
        <v>0</v>
      </c>
      <c r="K5884" s="3">
        <f t="shared" si="1649"/>
        <v>0</v>
      </c>
      <c r="L5884" s="6">
        <f t="shared" si="1642"/>
        <v>1.299222470000001</v>
      </c>
      <c r="M5884" s="6">
        <f t="shared" si="1650"/>
        <v>136.84035194428569</v>
      </c>
      <c r="N5884" s="6">
        <f t="shared" si="1651"/>
        <v>0</v>
      </c>
      <c r="O5884" s="2">
        <f t="shared" si="1643"/>
        <v>0</v>
      </c>
      <c r="P5884" s="2">
        <f t="shared" si="1652"/>
        <v>32</v>
      </c>
      <c r="Q5884" s="2">
        <f t="shared" si="1644"/>
        <v>5.8999999999999986</v>
      </c>
      <c r="R5884" s="2">
        <f t="shared" si="1653"/>
        <v>5.8999999999999986</v>
      </c>
      <c r="S5884" s="2">
        <f t="shared" si="1645"/>
        <v>0</v>
      </c>
      <c r="T5884" s="2">
        <f t="shared" si="1656"/>
        <v>1.2992224699999895</v>
      </c>
      <c r="U5884" s="2">
        <f t="shared" si="1646"/>
        <v>0</v>
      </c>
      <c r="V5884" t="str">
        <f t="shared" si="1654"/>
        <v>N</v>
      </c>
      <c r="W5884" s="2">
        <f t="shared" si="1655"/>
        <v>0</v>
      </c>
      <c r="X5884" s="2">
        <f t="shared" si="1647"/>
        <v>0</v>
      </c>
      <c r="Y5884" s="2"/>
    </row>
    <row r="5885" spans="1:25" x14ac:dyDescent="0.2">
      <c r="A5885">
        <v>2</v>
      </c>
      <c r="B5885" s="1">
        <v>42981.083333319068</v>
      </c>
      <c r="C5885">
        <v>37</v>
      </c>
      <c r="D5885" s="15">
        <f t="shared" si="1648"/>
        <v>37</v>
      </c>
      <c r="E5885">
        <v>32</v>
      </c>
      <c r="F5885" s="6">
        <v>4.6031300000000002</v>
      </c>
      <c r="G5885" s="6">
        <v>-1.5167529999999999E-2</v>
      </c>
      <c r="H5885" s="6">
        <f t="shared" si="1639"/>
        <v>4.5879624699999999</v>
      </c>
      <c r="I5885" s="6">
        <f t="shared" si="1640"/>
        <v>5</v>
      </c>
      <c r="J5885" s="6">
        <f t="shared" si="1641"/>
        <v>0.4120375300000001</v>
      </c>
      <c r="K5885" s="3">
        <f t="shared" si="1649"/>
        <v>0.47090003428570526</v>
      </c>
      <c r="L5885" s="6">
        <f t="shared" si="1642"/>
        <v>0</v>
      </c>
      <c r="M5885" s="6">
        <f t="shared" si="1650"/>
        <v>136.36945190999998</v>
      </c>
      <c r="N5885" s="6">
        <f t="shared" si="1651"/>
        <v>5.8862504285713158E-2</v>
      </c>
      <c r="O5885" s="2">
        <f t="shared" si="1643"/>
        <v>-5.8862504285713158E-2</v>
      </c>
      <c r="P5885" s="2">
        <f t="shared" si="1652"/>
        <v>31.941137495714287</v>
      </c>
      <c r="Q5885" s="2">
        <f t="shared" si="1644"/>
        <v>5.0588625042857132</v>
      </c>
      <c r="R5885" s="2">
        <f t="shared" si="1653"/>
        <v>4.5879624699999999</v>
      </c>
      <c r="S5885" s="2">
        <f t="shared" si="1645"/>
        <v>0.47090003428571325</v>
      </c>
      <c r="T5885" s="2">
        <f t="shared" si="1656"/>
        <v>0</v>
      </c>
      <c r="U5885" s="2">
        <f t="shared" si="1646"/>
        <v>0</v>
      </c>
      <c r="V5885" t="str">
        <f t="shared" si="1654"/>
        <v>N</v>
      </c>
      <c r="W5885" s="2">
        <f t="shared" si="1655"/>
        <v>0</v>
      </c>
      <c r="X5885" s="2">
        <f t="shared" si="1647"/>
        <v>0</v>
      </c>
      <c r="Y5885" s="2"/>
    </row>
    <row r="5886" spans="1:25" x14ac:dyDescent="0.2">
      <c r="A5886">
        <v>3</v>
      </c>
      <c r="B5886" s="1">
        <v>42981.124999985732</v>
      </c>
      <c r="C5886">
        <v>36.700000000000003</v>
      </c>
      <c r="D5886" s="15">
        <f t="shared" si="1648"/>
        <v>36.700000000000003</v>
      </c>
      <c r="E5886">
        <v>32</v>
      </c>
      <c r="F5886" s="6">
        <v>6.23583</v>
      </c>
      <c r="G5886" s="6">
        <v>-1.5167529999999999E-2</v>
      </c>
      <c r="H5886" s="6">
        <f t="shared" si="1639"/>
        <v>6.2206624699999997</v>
      </c>
      <c r="I5886" s="6">
        <f t="shared" si="1640"/>
        <v>4.7000000000000028</v>
      </c>
      <c r="J5886" s="6">
        <f t="shared" si="1641"/>
        <v>0</v>
      </c>
      <c r="K5886" s="3">
        <f t="shared" si="1649"/>
        <v>0</v>
      </c>
      <c r="L5886" s="6">
        <f t="shared" si="1642"/>
        <v>1.5206624699999969</v>
      </c>
      <c r="M5886" s="6">
        <f t="shared" si="1650"/>
        <v>137.89011437999997</v>
      </c>
      <c r="N5886" s="6">
        <f t="shared" si="1651"/>
        <v>0</v>
      </c>
      <c r="O5886" s="2">
        <f t="shared" si="1643"/>
        <v>0</v>
      </c>
      <c r="P5886" s="2">
        <f t="shared" si="1652"/>
        <v>32</v>
      </c>
      <c r="Q5886" s="2">
        <f t="shared" si="1644"/>
        <v>4.7000000000000028</v>
      </c>
      <c r="R5886" s="2">
        <f t="shared" si="1653"/>
        <v>4.7000000000000028</v>
      </c>
      <c r="S5886" s="2">
        <f t="shared" si="1645"/>
        <v>0</v>
      </c>
      <c r="T5886" s="2">
        <f t="shared" si="1656"/>
        <v>1.5206624699999907</v>
      </c>
      <c r="U5886" s="2">
        <f t="shared" si="1646"/>
        <v>0</v>
      </c>
      <c r="V5886" t="str">
        <f t="shared" si="1654"/>
        <v>N</v>
      </c>
      <c r="W5886" s="2">
        <f t="shared" si="1655"/>
        <v>0</v>
      </c>
      <c r="X5886" s="2">
        <f t="shared" si="1647"/>
        <v>0</v>
      </c>
      <c r="Y5886" s="2"/>
    </row>
    <row r="5887" spans="1:25" x14ac:dyDescent="0.2">
      <c r="A5887">
        <v>4</v>
      </c>
      <c r="B5887" s="1">
        <v>42981.166666652396</v>
      </c>
      <c r="C5887">
        <v>36.299999999999997</v>
      </c>
      <c r="D5887" s="15">
        <f t="shared" si="1648"/>
        <v>36.299999999999997</v>
      </c>
      <c r="E5887">
        <v>32</v>
      </c>
      <c r="F5887" s="6">
        <v>6.0696300000000001</v>
      </c>
      <c r="G5887" s="6">
        <v>-1.5167529999999999E-2</v>
      </c>
      <c r="H5887" s="6">
        <f t="shared" si="1639"/>
        <v>6.0544624699999998</v>
      </c>
      <c r="I5887" s="6">
        <f t="shared" si="1640"/>
        <v>4.2999999999999972</v>
      </c>
      <c r="J5887" s="6">
        <f t="shared" si="1641"/>
        <v>0</v>
      </c>
      <c r="K5887" s="3">
        <f t="shared" si="1649"/>
        <v>0</v>
      </c>
      <c r="L5887" s="6">
        <f t="shared" si="1642"/>
        <v>1.7544624700000027</v>
      </c>
      <c r="M5887" s="6">
        <f t="shared" si="1650"/>
        <v>139.64457684999996</v>
      </c>
      <c r="N5887" s="6">
        <f t="shared" si="1651"/>
        <v>0</v>
      </c>
      <c r="O5887" s="2">
        <f t="shared" si="1643"/>
        <v>0</v>
      </c>
      <c r="P5887" s="2">
        <f t="shared" si="1652"/>
        <v>32</v>
      </c>
      <c r="Q5887" s="2">
        <f t="shared" si="1644"/>
        <v>4.2999999999999972</v>
      </c>
      <c r="R5887" s="2">
        <f t="shared" si="1653"/>
        <v>4.2999999999999972</v>
      </c>
      <c r="S5887" s="2">
        <f t="shared" si="1645"/>
        <v>0</v>
      </c>
      <c r="T5887" s="2">
        <f t="shared" si="1656"/>
        <v>1.7544624699999929</v>
      </c>
      <c r="U5887" s="2">
        <f t="shared" si="1646"/>
        <v>0</v>
      </c>
      <c r="V5887" t="str">
        <f t="shared" si="1654"/>
        <v>N</v>
      </c>
      <c r="W5887" s="2">
        <f t="shared" si="1655"/>
        <v>0</v>
      </c>
      <c r="X5887" s="2">
        <f t="shared" si="1647"/>
        <v>0</v>
      </c>
      <c r="Y5887" s="2"/>
    </row>
    <row r="5888" spans="1:25" x14ac:dyDescent="0.2">
      <c r="A5888">
        <v>5</v>
      </c>
      <c r="B5888" s="1">
        <v>42981.20833331906</v>
      </c>
      <c r="C5888">
        <v>36.299999999999997</v>
      </c>
      <c r="D5888" s="15">
        <f t="shared" si="1648"/>
        <v>36.299999999999997</v>
      </c>
      <c r="E5888">
        <v>32</v>
      </c>
      <c r="F5888" s="6">
        <v>6.8781499999999998</v>
      </c>
      <c r="G5888" s="6">
        <v>-1.5167529999999999E-2</v>
      </c>
      <c r="H5888" s="6">
        <f t="shared" si="1639"/>
        <v>6.8629824699999995</v>
      </c>
      <c r="I5888" s="6">
        <f t="shared" si="1640"/>
        <v>4.2999999999999972</v>
      </c>
      <c r="J5888" s="6">
        <f t="shared" si="1641"/>
        <v>0</v>
      </c>
      <c r="K5888" s="3">
        <f t="shared" si="1649"/>
        <v>0</v>
      </c>
      <c r="L5888" s="6">
        <f t="shared" si="1642"/>
        <v>2.5629824700000023</v>
      </c>
      <c r="M5888" s="6">
        <f t="shared" si="1650"/>
        <v>142.20755931999997</v>
      </c>
      <c r="N5888" s="6">
        <f t="shared" si="1651"/>
        <v>0</v>
      </c>
      <c r="O5888" s="2">
        <f t="shared" si="1643"/>
        <v>0</v>
      </c>
      <c r="P5888" s="2">
        <f t="shared" si="1652"/>
        <v>32</v>
      </c>
      <c r="Q5888" s="2">
        <f t="shared" si="1644"/>
        <v>4.2999999999999972</v>
      </c>
      <c r="R5888" s="2">
        <f t="shared" si="1653"/>
        <v>4.2999999999999972</v>
      </c>
      <c r="S5888" s="2">
        <f t="shared" si="1645"/>
        <v>0</v>
      </c>
      <c r="T5888" s="2">
        <f t="shared" si="1656"/>
        <v>2.5629824700000086</v>
      </c>
      <c r="U5888" s="2">
        <f t="shared" si="1646"/>
        <v>0</v>
      </c>
      <c r="V5888" t="str">
        <f t="shared" si="1654"/>
        <v>N</v>
      </c>
      <c r="W5888" s="2">
        <f t="shared" si="1655"/>
        <v>0</v>
      </c>
      <c r="X5888" s="2">
        <f t="shared" si="1647"/>
        <v>0</v>
      </c>
      <c r="Y5888" s="2"/>
    </row>
    <row r="5889" spans="1:25" x14ac:dyDescent="0.2">
      <c r="A5889">
        <v>6</v>
      </c>
      <c r="B5889" s="1">
        <v>42981.249999985725</v>
      </c>
      <c r="C5889">
        <v>38</v>
      </c>
      <c r="D5889" s="15">
        <f t="shared" si="1648"/>
        <v>38</v>
      </c>
      <c r="E5889">
        <v>32</v>
      </c>
      <c r="F5889" s="6">
        <v>8.4040599999999994</v>
      </c>
      <c r="G5889" s="6">
        <v>0.77780316999999988</v>
      </c>
      <c r="H5889" s="6">
        <f t="shared" si="1639"/>
        <v>9.1818631699999997</v>
      </c>
      <c r="I5889" s="6">
        <f t="shared" si="1640"/>
        <v>6</v>
      </c>
      <c r="J5889" s="6">
        <f t="shared" si="1641"/>
        <v>0</v>
      </c>
      <c r="K5889" s="3">
        <f t="shared" si="1649"/>
        <v>0</v>
      </c>
      <c r="L5889" s="6">
        <f t="shared" si="1642"/>
        <v>3.1818631699999997</v>
      </c>
      <c r="M5889" s="6">
        <f t="shared" si="1650"/>
        <v>145.38942248999996</v>
      </c>
      <c r="N5889" s="6">
        <f t="shared" si="1651"/>
        <v>0</v>
      </c>
      <c r="O5889" s="2">
        <f t="shared" si="1643"/>
        <v>0</v>
      </c>
      <c r="P5889" s="2">
        <f t="shared" si="1652"/>
        <v>32</v>
      </c>
      <c r="Q5889" s="2">
        <f t="shared" si="1644"/>
        <v>6</v>
      </c>
      <c r="R5889" s="2">
        <f t="shared" si="1653"/>
        <v>6</v>
      </c>
      <c r="S5889" s="2">
        <f t="shared" si="1645"/>
        <v>0</v>
      </c>
      <c r="T5889" s="2">
        <f t="shared" si="1656"/>
        <v>3.1818631699999855</v>
      </c>
      <c r="U5889" s="2">
        <f t="shared" si="1646"/>
        <v>0</v>
      </c>
      <c r="V5889" t="str">
        <f t="shared" si="1654"/>
        <v>N</v>
      </c>
      <c r="W5889" s="2">
        <f t="shared" si="1655"/>
        <v>0</v>
      </c>
      <c r="X5889" s="2">
        <f t="shared" si="1647"/>
        <v>0</v>
      </c>
      <c r="Y5889" s="2"/>
    </row>
    <row r="5890" spans="1:25" x14ac:dyDescent="0.2">
      <c r="A5890">
        <v>7</v>
      </c>
      <c r="B5890" s="1">
        <v>42981.291666652389</v>
      </c>
      <c r="C5890">
        <v>40.4</v>
      </c>
      <c r="D5890" s="15">
        <f t="shared" si="1648"/>
        <v>40.4</v>
      </c>
      <c r="E5890">
        <v>32</v>
      </c>
      <c r="F5890" s="6">
        <v>11.4041</v>
      </c>
      <c r="G5890" s="6">
        <v>9.9150360000000006</v>
      </c>
      <c r="H5890" s="6">
        <f t="shared" si="1639"/>
        <v>21.319136</v>
      </c>
      <c r="I5890" s="6">
        <f t="shared" si="1640"/>
        <v>8.3999999999999986</v>
      </c>
      <c r="J5890" s="6">
        <f t="shared" si="1641"/>
        <v>0</v>
      </c>
      <c r="K5890" s="3">
        <f t="shared" si="1649"/>
        <v>0</v>
      </c>
      <c r="L5890" s="6">
        <f t="shared" si="1642"/>
        <v>12.919136000000002</v>
      </c>
      <c r="M5890" s="6">
        <f t="shared" si="1650"/>
        <v>158.30855848999997</v>
      </c>
      <c r="N5890" s="6">
        <f t="shared" si="1651"/>
        <v>0</v>
      </c>
      <c r="O5890" s="2">
        <f t="shared" si="1643"/>
        <v>0</v>
      </c>
      <c r="P5890" s="2">
        <f t="shared" si="1652"/>
        <v>32</v>
      </c>
      <c r="Q5890" s="2">
        <f t="shared" si="1644"/>
        <v>8.3999999999999986</v>
      </c>
      <c r="R5890" s="2">
        <f t="shared" si="1653"/>
        <v>8.3999999999999986</v>
      </c>
      <c r="S5890" s="2">
        <f t="shared" si="1645"/>
        <v>0</v>
      </c>
      <c r="T5890" s="2">
        <f t="shared" si="1656"/>
        <v>12.919136000000009</v>
      </c>
      <c r="U5890" s="2">
        <f t="shared" si="1646"/>
        <v>0</v>
      </c>
      <c r="V5890" t="str">
        <f t="shared" si="1654"/>
        <v>N</v>
      </c>
      <c r="W5890" s="2">
        <f t="shared" si="1655"/>
        <v>0</v>
      </c>
      <c r="X5890" s="2">
        <f t="shared" si="1647"/>
        <v>0</v>
      </c>
      <c r="Y5890" s="2"/>
    </row>
    <row r="5891" spans="1:25" x14ac:dyDescent="0.2">
      <c r="A5891">
        <v>8</v>
      </c>
      <c r="B5891" s="1">
        <v>42981.333333319053</v>
      </c>
      <c r="C5891">
        <v>42.3</v>
      </c>
      <c r="D5891" s="15">
        <f t="shared" si="1648"/>
        <v>42.3</v>
      </c>
      <c r="E5891">
        <v>32</v>
      </c>
      <c r="F5891" s="6">
        <v>12.8645</v>
      </c>
      <c r="G5891" s="6">
        <v>22.599710000000002</v>
      </c>
      <c r="H5891" s="6">
        <f t="shared" ref="H5891:H5954" si="1657">(F5891+G5891)</f>
        <v>35.464210000000001</v>
      </c>
      <c r="I5891" s="6">
        <f t="shared" ref="I5891:I5954" si="1658">IF((D5891-E5891)&gt;0,D5891-E5891,0)</f>
        <v>10.299999999999997</v>
      </c>
      <c r="J5891" s="6">
        <f t="shared" ref="J5891:J5954" si="1659">IF((I5891-H5891)&gt;0, (I5891-H5891), (0))</f>
        <v>0</v>
      </c>
      <c r="K5891" s="3">
        <f t="shared" si="1649"/>
        <v>0</v>
      </c>
      <c r="L5891" s="6">
        <f t="shared" ref="L5891:L5954" si="1660">IF(J5891=0, H5891-I5891,0)</f>
        <v>25.164210000000004</v>
      </c>
      <c r="M5891" s="6">
        <f t="shared" si="1650"/>
        <v>183.47276848999996</v>
      </c>
      <c r="N5891" s="6">
        <f t="shared" si="1651"/>
        <v>0</v>
      </c>
      <c r="O5891" s="2">
        <f t="shared" ref="O5891:O5954" si="1661">IF((N5891&lt;E5891-$AA$7),-N5891,$AA$7-E5891)</f>
        <v>0</v>
      </c>
      <c r="P5891" s="2">
        <f t="shared" si="1652"/>
        <v>32</v>
      </c>
      <c r="Q5891" s="2">
        <f t="shared" ref="Q5891:Q5954" si="1662">D5891-P5891</f>
        <v>10.299999999999997</v>
      </c>
      <c r="R5891" s="2">
        <f t="shared" si="1653"/>
        <v>10.299999999999997</v>
      </c>
      <c r="S5891" s="2">
        <f t="shared" ref="S5891:S5954" si="1663">IF(Q5891-R5891&gt;0, Q5891-R5891, 0)</f>
        <v>0</v>
      </c>
      <c r="T5891" s="2">
        <f t="shared" si="1656"/>
        <v>25.164209999999997</v>
      </c>
      <c r="U5891" s="2">
        <f t="shared" ref="U5891:U5954" si="1664">N5891+O5891</f>
        <v>0</v>
      </c>
      <c r="V5891" t="str">
        <f t="shared" si="1654"/>
        <v>Y</v>
      </c>
      <c r="W5891" s="2">
        <f t="shared" si="1655"/>
        <v>0</v>
      </c>
      <c r="X5891" s="2">
        <f t="shared" ref="X5891:X5954" si="1665">D5891- (P5891+R5891+S5891)</f>
        <v>0</v>
      </c>
      <c r="Y5891" s="2"/>
    </row>
    <row r="5892" spans="1:25" x14ac:dyDescent="0.2">
      <c r="A5892">
        <v>9</v>
      </c>
      <c r="B5892" s="1">
        <v>42981.374999985717</v>
      </c>
      <c r="C5892">
        <v>45.3</v>
      </c>
      <c r="D5892" s="15">
        <f t="shared" ref="D5892:D5955" si="1666">C5892/$AA$4*$AA$5</f>
        <v>45.3</v>
      </c>
      <c r="E5892">
        <v>32</v>
      </c>
      <c r="F5892" s="6">
        <v>12.6113</v>
      </c>
      <c r="G5892" s="6">
        <v>31.97194</v>
      </c>
      <c r="H5892" s="6">
        <f t="shared" si="1657"/>
        <v>44.583240000000004</v>
      </c>
      <c r="I5892" s="6">
        <f t="shared" si="1658"/>
        <v>13.299999999999997</v>
      </c>
      <c r="J5892" s="6">
        <f t="shared" si="1659"/>
        <v>0</v>
      </c>
      <c r="K5892" s="3">
        <f t="shared" ref="K5892:K5955" si="1667">IF((M5891-M5892)&gt;0,M5891-M5892,0)</f>
        <v>0</v>
      </c>
      <c r="L5892" s="6">
        <f t="shared" si="1660"/>
        <v>31.283240000000006</v>
      </c>
      <c r="M5892" s="6">
        <f t="shared" ref="M5892:M5955" si="1668">IF( (M5891-J5892/$AA$11+L5892)&gt;$AA$25, IF((M5891-J5892/$AA$11+L5892)&lt;$AA$9,(M5891-J5892/$AA$11+L5892),$AA$9), $AA$25)</f>
        <v>214.75600848999997</v>
      </c>
      <c r="N5892" s="6">
        <f t="shared" ref="N5892:N5955" si="1669">IF(((M5891-J5892+L5892)-M5892)&gt;0,((M5891-J5892+L5892)-M5892),0)</f>
        <v>0</v>
      </c>
      <c r="O5892" s="2">
        <f t="shared" si="1661"/>
        <v>0</v>
      </c>
      <c r="P5892" s="2">
        <f t="shared" ref="P5892:P5955" si="1670">E5892+O5892</f>
        <v>32</v>
      </c>
      <c r="Q5892" s="2">
        <f t="shared" si="1662"/>
        <v>13.299999999999997</v>
      </c>
      <c r="R5892" s="2">
        <f t="shared" ref="R5892:R5955" si="1671">IF(Q5892&gt;H5892, H5892, Q5892)</f>
        <v>13.299999999999997</v>
      </c>
      <c r="S5892" s="2">
        <f t="shared" si="1663"/>
        <v>0</v>
      </c>
      <c r="T5892" s="2">
        <f t="shared" si="1656"/>
        <v>31.283240000000006</v>
      </c>
      <c r="U5892" s="2">
        <f t="shared" si="1664"/>
        <v>0</v>
      </c>
      <c r="V5892" t="str">
        <f t="shared" ref="V5892:V5955" si="1672">IF(AND(A5892&gt;7,A5892&lt;17), "Y", "N")</f>
        <v>Y</v>
      </c>
      <c r="W5892" s="2">
        <f t="shared" ref="W5892:W5955" si="1673">IF(V5892="Y", U5892, 0)</f>
        <v>0</v>
      </c>
      <c r="X5892" s="2">
        <f t="shared" si="1665"/>
        <v>0</v>
      </c>
      <c r="Y5892" s="2"/>
    </row>
    <row r="5893" spans="1:25" x14ac:dyDescent="0.2">
      <c r="A5893">
        <v>10</v>
      </c>
      <c r="B5893" s="1">
        <v>42981.416666652382</v>
      </c>
      <c r="C5893">
        <v>48.1</v>
      </c>
      <c r="D5893" s="15">
        <f t="shared" si="1666"/>
        <v>48.1</v>
      </c>
      <c r="E5893">
        <v>32</v>
      </c>
      <c r="F5893" s="6">
        <v>13.347899999999999</v>
      </c>
      <c r="G5893" s="6">
        <v>39.562770000000008</v>
      </c>
      <c r="H5893" s="6">
        <f t="shared" si="1657"/>
        <v>52.91067000000001</v>
      </c>
      <c r="I5893" s="6">
        <f t="shared" si="1658"/>
        <v>16.100000000000001</v>
      </c>
      <c r="J5893" s="6">
        <f t="shared" si="1659"/>
        <v>0</v>
      </c>
      <c r="K5893" s="3">
        <f t="shared" si="1667"/>
        <v>0</v>
      </c>
      <c r="L5893" s="6">
        <f t="shared" si="1660"/>
        <v>36.810670000000009</v>
      </c>
      <c r="M5893" s="6">
        <f t="shared" si="1668"/>
        <v>220</v>
      </c>
      <c r="N5893" s="6">
        <f t="shared" si="1669"/>
        <v>31.566678489999987</v>
      </c>
      <c r="O5893" s="2">
        <f t="shared" si="1661"/>
        <v>-31.566678489999987</v>
      </c>
      <c r="P5893" s="2">
        <f t="shared" si="1670"/>
        <v>0.43332151000001318</v>
      </c>
      <c r="Q5893" s="2">
        <f t="shared" si="1662"/>
        <v>47.666678489999988</v>
      </c>
      <c r="R5893" s="2">
        <f t="shared" si="1671"/>
        <v>47.666678489999988</v>
      </c>
      <c r="S5893" s="2">
        <f t="shared" si="1663"/>
        <v>0</v>
      </c>
      <c r="T5893" s="2">
        <f t="shared" si="1656"/>
        <v>5.2439915100000292</v>
      </c>
      <c r="U5893" s="2">
        <f t="shared" si="1664"/>
        <v>0</v>
      </c>
      <c r="V5893" t="str">
        <f t="shared" si="1672"/>
        <v>Y</v>
      </c>
      <c r="W5893" s="2">
        <f t="shared" si="1673"/>
        <v>0</v>
      </c>
      <c r="X5893" s="2">
        <f t="shared" si="1665"/>
        <v>0</v>
      </c>
      <c r="Y5893" s="2"/>
    </row>
    <row r="5894" spans="1:25" x14ac:dyDescent="0.2">
      <c r="A5894">
        <v>11</v>
      </c>
      <c r="B5894" s="1">
        <v>42981.458333319046</v>
      </c>
      <c r="C5894">
        <v>49</v>
      </c>
      <c r="D5894" s="15">
        <f t="shared" si="1666"/>
        <v>49</v>
      </c>
      <c r="E5894">
        <v>32</v>
      </c>
      <c r="F5894" s="6">
        <v>12.4076</v>
      </c>
      <c r="G5894" s="6">
        <v>44.637650000000001</v>
      </c>
      <c r="H5894" s="6">
        <f t="shared" si="1657"/>
        <v>57.045250000000003</v>
      </c>
      <c r="I5894" s="6">
        <f t="shared" si="1658"/>
        <v>17</v>
      </c>
      <c r="J5894" s="6">
        <f t="shared" si="1659"/>
        <v>0</v>
      </c>
      <c r="K5894" s="3">
        <f t="shared" si="1667"/>
        <v>0</v>
      </c>
      <c r="L5894" s="6">
        <f t="shared" si="1660"/>
        <v>40.045250000000003</v>
      </c>
      <c r="M5894" s="6">
        <f t="shared" si="1668"/>
        <v>220</v>
      </c>
      <c r="N5894" s="6">
        <f t="shared" si="1669"/>
        <v>40.04525000000001</v>
      </c>
      <c r="O5894" s="2">
        <f t="shared" si="1661"/>
        <v>-32</v>
      </c>
      <c r="P5894" s="2">
        <f t="shared" si="1670"/>
        <v>0</v>
      </c>
      <c r="Q5894" s="2">
        <f t="shared" si="1662"/>
        <v>49</v>
      </c>
      <c r="R5894" s="2">
        <f t="shared" si="1671"/>
        <v>49</v>
      </c>
      <c r="S5894" s="2">
        <f t="shared" si="1663"/>
        <v>0</v>
      </c>
      <c r="T5894" s="2">
        <f t="shared" si="1656"/>
        <v>0</v>
      </c>
      <c r="U5894" s="2">
        <f t="shared" si="1664"/>
        <v>8.04525000000001</v>
      </c>
      <c r="V5894" t="str">
        <f t="shared" si="1672"/>
        <v>Y</v>
      </c>
      <c r="W5894" s="2">
        <f t="shared" si="1673"/>
        <v>8.04525000000001</v>
      </c>
      <c r="X5894" s="2">
        <f t="shared" si="1665"/>
        <v>0</v>
      </c>
      <c r="Y5894" s="2"/>
    </row>
    <row r="5895" spans="1:25" x14ac:dyDescent="0.2">
      <c r="A5895">
        <v>12</v>
      </c>
      <c r="B5895" s="1">
        <v>42981.49999998571</v>
      </c>
      <c r="C5895">
        <v>48.8</v>
      </c>
      <c r="D5895" s="15">
        <f t="shared" si="1666"/>
        <v>48.8</v>
      </c>
      <c r="E5895">
        <v>32</v>
      </c>
      <c r="F5895" s="6">
        <v>13.1746</v>
      </c>
      <c r="G5895" s="6">
        <v>43.59919</v>
      </c>
      <c r="H5895" s="6">
        <f t="shared" si="1657"/>
        <v>56.773789999999998</v>
      </c>
      <c r="I5895" s="6">
        <f t="shared" si="1658"/>
        <v>16.799999999999997</v>
      </c>
      <c r="J5895" s="6">
        <f t="shared" si="1659"/>
        <v>0</v>
      </c>
      <c r="K5895" s="3">
        <f t="shared" si="1667"/>
        <v>0</v>
      </c>
      <c r="L5895" s="6">
        <f t="shared" si="1660"/>
        <v>39.973790000000001</v>
      </c>
      <c r="M5895" s="6">
        <f t="shared" si="1668"/>
        <v>220</v>
      </c>
      <c r="N5895" s="6">
        <f t="shared" si="1669"/>
        <v>39.973790000000008</v>
      </c>
      <c r="O5895" s="2">
        <f t="shared" si="1661"/>
        <v>-32</v>
      </c>
      <c r="P5895" s="2">
        <f t="shared" si="1670"/>
        <v>0</v>
      </c>
      <c r="Q5895" s="2">
        <f t="shared" si="1662"/>
        <v>48.8</v>
      </c>
      <c r="R5895" s="2">
        <f t="shared" si="1671"/>
        <v>48.8</v>
      </c>
      <c r="S5895" s="2">
        <f t="shared" si="1663"/>
        <v>0</v>
      </c>
      <c r="T5895" s="2">
        <f t="shared" si="1656"/>
        <v>0</v>
      </c>
      <c r="U5895" s="2">
        <f t="shared" si="1664"/>
        <v>7.9737900000000081</v>
      </c>
      <c r="V5895" t="str">
        <f t="shared" si="1672"/>
        <v>Y</v>
      </c>
      <c r="W5895" s="2">
        <f t="shared" si="1673"/>
        <v>7.9737900000000081</v>
      </c>
      <c r="X5895" s="2">
        <f t="shared" si="1665"/>
        <v>0</v>
      </c>
      <c r="Y5895" s="2"/>
    </row>
    <row r="5896" spans="1:25" x14ac:dyDescent="0.2">
      <c r="A5896">
        <v>13</v>
      </c>
      <c r="B5896" s="1">
        <v>42981.541666652374</v>
      </c>
      <c r="C5896">
        <v>47.8</v>
      </c>
      <c r="D5896" s="15">
        <f t="shared" si="1666"/>
        <v>47.8</v>
      </c>
      <c r="E5896">
        <v>32</v>
      </c>
      <c r="F5896" s="6">
        <v>13.758900000000001</v>
      </c>
      <c r="G5896" s="6">
        <v>42.73668</v>
      </c>
      <c r="H5896" s="6">
        <f t="shared" si="1657"/>
        <v>56.495580000000004</v>
      </c>
      <c r="I5896" s="6">
        <f t="shared" si="1658"/>
        <v>15.799999999999997</v>
      </c>
      <c r="J5896" s="6">
        <f t="shared" si="1659"/>
        <v>0</v>
      </c>
      <c r="K5896" s="3">
        <f t="shared" si="1667"/>
        <v>0</v>
      </c>
      <c r="L5896" s="6">
        <f t="shared" si="1660"/>
        <v>40.695580000000007</v>
      </c>
      <c r="M5896" s="6">
        <f t="shared" si="1668"/>
        <v>220</v>
      </c>
      <c r="N5896" s="6">
        <f t="shared" si="1669"/>
        <v>40.695580000000007</v>
      </c>
      <c r="O5896" s="2">
        <f t="shared" si="1661"/>
        <v>-32</v>
      </c>
      <c r="P5896" s="2">
        <f t="shared" si="1670"/>
        <v>0</v>
      </c>
      <c r="Q5896" s="2">
        <f t="shared" si="1662"/>
        <v>47.8</v>
      </c>
      <c r="R5896" s="2">
        <f t="shared" si="1671"/>
        <v>47.8</v>
      </c>
      <c r="S5896" s="2">
        <f t="shared" si="1663"/>
        <v>0</v>
      </c>
      <c r="T5896" s="2">
        <f t="shared" si="1656"/>
        <v>0</v>
      </c>
      <c r="U5896" s="2">
        <f t="shared" si="1664"/>
        <v>8.6955800000000067</v>
      </c>
      <c r="V5896" t="str">
        <f t="shared" si="1672"/>
        <v>Y</v>
      </c>
      <c r="W5896" s="2">
        <f t="shared" si="1673"/>
        <v>8.6955800000000067</v>
      </c>
      <c r="X5896" s="2">
        <f t="shared" si="1665"/>
        <v>0</v>
      </c>
      <c r="Y5896" s="2"/>
    </row>
    <row r="5897" spans="1:25" x14ac:dyDescent="0.2">
      <c r="A5897">
        <v>14</v>
      </c>
      <c r="B5897" s="1">
        <v>42981.583333319039</v>
      </c>
      <c r="C5897">
        <v>48.5</v>
      </c>
      <c r="D5897" s="15">
        <f t="shared" si="1666"/>
        <v>48.5</v>
      </c>
      <c r="E5897">
        <v>32</v>
      </c>
      <c r="F5897" s="6">
        <v>12.1892</v>
      </c>
      <c r="G5897" s="6">
        <v>36.75188</v>
      </c>
      <c r="H5897" s="6">
        <f t="shared" si="1657"/>
        <v>48.941079999999999</v>
      </c>
      <c r="I5897" s="6">
        <f t="shared" si="1658"/>
        <v>16.5</v>
      </c>
      <c r="J5897" s="6">
        <f t="shared" si="1659"/>
        <v>0</v>
      </c>
      <c r="K5897" s="3">
        <f t="shared" si="1667"/>
        <v>0</v>
      </c>
      <c r="L5897" s="6">
        <f t="shared" si="1660"/>
        <v>32.441079999999999</v>
      </c>
      <c r="M5897" s="6">
        <f t="shared" si="1668"/>
        <v>220</v>
      </c>
      <c r="N5897" s="6">
        <f t="shared" si="1669"/>
        <v>32.441079999999999</v>
      </c>
      <c r="O5897" s="2">
        <f t="shared" si="1661"/>
        <v>-32</v>
      </c>
      <c r="P5897" s="2">
        <f t="shared" si="1670"/>
        <v>0</v>
      </c>
      <c r="Q5897" s="2">
        <f t="shared" si="1662"/>
        <v>48.5</v>
      </c>
      <c r="R5897" s="2">
        <f t="shared" si="1671"/>
        <v>48.5</v>
      </c>
      <c r="S5897" s="2">
        <f t="shared" si="1663"/>
        <v>0</v>
      </c>
      <c r="T5897" s="2">
        <f t="shared" si="1656"/>
        <v>0</v>
      </c>
      <c r="U5897" s="2">
        <f t="shared" si="1664"/>
        <v>0.44107999999999947</v>
      </c>
      <c r="V5897" t="str">
        <f t="shared" si="1672"/>
        <v>Y</v>
      </c>
      <c r="W5897" s="2">
        <f t="shared" si="1673"/>
        <v>0.44107999999999947</v>
      </c>
      <c r="X5897" s="2">
        <f t="shared" si="1665"/>
        <v>0</v>
      </c>
      <c r="Y5897" s="2"/>
    </row>
    <row r="5898" spans="1:25" x14ac:dyDescent="0.2">
      <c r="A5898">
        <v>15</v>
      </c>
      <c r="B5898" s="1">
        <v>42981.624999985703</v>
      </c>
      <c r="C5898">
        <v>49.3</v>
      </c>
      <c r="D5898" s="15">
        <f t="shared" si="1666"/>
        <v>49.3</v>
      </c>
      <c r="E5898">
        <v>32</v>
      </c>
      <c r="F5898" s="6">
        <v>9.07775</v>
      </c>
      <c r="G5898" s="6">
        <v>27.961169999999999</v>
      </c>
      <c r="H5898" s="6">
        <f t="shared" si="1657"/>
        <v>37.038919999999997</v>
      </c>
      <c r="I5898" s="6">
        <f t="shared" si="1658"/>
        <v>17.299999999999997</v>
      </c>
      <c r="J5898" s="6">
        <f t="shared" si="1659"/>
        <v>0</v>
      </c>
      <c r="K5898" s="3">
        <f t="shared" si="1667"/>
        <v>0</v>
      </c>
      <c r="L5898" s="6">
        <f t="shared" si="1660"/>
        <v>19.73892</v>
      </c>
      <c r="M5898" s="6">
        <f t="shared" si="1668"/>
        <v>220</v>
      </c>
      <c r="N5898" s="6">
        <f t="shared" si="1669"/>
        <v>19.738920000000007</v>
      </c>
      <c r="O5898" s="2">
        <f t="shared" si="1661"/>
        <v>-19.738920000000007</v>
      </c>
      <c r="P5898" s="2">
        <f t="shared" si="1670"/>
        <v>12.261079999999993</v>
      </c>
      <c r="Q5898" s="2">
        <f t="shared" si="1662"/>
        <v>37.038920000000005</v>
      </c>
      <c r="R5898" s="2">
        <f t="shared" si="1671"/>
        <v>37.038920000000005</v>
      </c>
      <c r="S5898" s="2">
        <f t="shared" si="1663"/>
        <v>0</v>
      </c>
      <c r="T5898" s="2">
        <f t="shared" ref="T5898:T5961" si="1674">IF(Q5898-R5898&gt;0, 0, ABS(M5897-M5898))</f>
        <v>0</v>
      </c>
      <c r="U5898" s="2">
        <f t="shared" si="1664"/>
        <v>0</v>
      </c>
      <c r="V5898" t="str">
        <f t="shared" si="1672"/>
        <v>Y</v>
      </c>
      <c r="W5898" s="2">
        <f t="shared" si="1673"/>
        <v>0</v>
      </c>
      <c r="X5898" s="2">
        <f t="shared" si="1665"/>
        <v>0</v>
      </c>
      <c r="Y5898" s="2"/>
    </row>
    <row r="5899" spans="1:25" x14ac:dyDescent="0.2">
      <c r="A5899">
        <v>16</v>
      </c>
      <c r="B5899" s="1">
        <v>42981.666666652367</v>
      </c>
      <c r="C5899">
        <v>49.8</v>
      </c>
      <c r="D5899" s="15">
        <f t="shared" si="1666"/>
        <v>49.8</v>
      </c>
      <c r="E5899">
        <v>32</v>
      </c>
      <c r="F5899" s="6">
        <v>9.5269100000000009</v>
      </c>
      <c r="G5899" s="6">
        <v>17.602889999999999</v>
      </c>
      <c r="H5899" s="6">
        <f t="shared" si="1657"/>
        <v>27.129799999999999</v>
      </c>
      <c r="I5899" s="6">
        <f t="shared" si="1658"/>
        <v>17.799999999999997</v>
      </c>
      <c r="J5899" s="6">
        <f t="shared" si="1659"/>
        <v>0</v>
      </c>
      <c r="K5899" s="3">
        <f t="shared" si="1667"/>
        <v>0</v>
      </c>
      <c r="L5899" s="6">
        <f t="shared" si="1660"/>
        <v>9.3298000000000023</v>
      </c>
      <c r="M5899" s="6">
        <f t="shared" si="1668"/>
        <v>220</v>
      </c>
      <c r="N5899" s="6">
        <f t="shared" si="1669"/>
        <v>9.3298000000000059</v>
      </c>
      <c r="O5899" s="2">
        <f t="shared" si="1661"/>
        <v>-9.3298000000000059</v>
      </c>
      <c r="P5899" s="2">
        <f t="shared" si="1670"/>
        <v>22.670199999999994</v>
      </c>
      <c r="Q5899" s="2">
        <f t="shared" si="1662"/>
        <v>27.129800000000003</v>
      </c>
      <c r="R5899" s="2">
        <f t="shared" si="1671"/>
        <v>27.129800000000003</v>
      </c>
      <c r="S5899" s="2">
        <f t="shared" si="1663"/>
        <v>0</v>
      </c>
      <c r="T5899" s="2">
        <f t="shared" si="1674"/>
        <v>0</v>
      </c>
      <c r="U5899" s="2">
        <f t="shared" si="1664"/>
        <v>0</v>
      </c>
      <c r="V5899" t="str">
        <f t="shared" si="1672"/>
        <v>Y</v>
      </c>
      <c r="W5899" s="2">
        <f t="shared" si="1673"/>
        <v>0</v>
      </c>
      <c r="X5899" s="2">
        <f t="shared" si="1665"/>
        <v>0</v>
      </c>
      <c r="Y5899" s="2"/>
    </row>
    <row r="5900" spans="1:25" x14ac:dyDescent="0.2">
      <c r="A5900">
        <v>17</v>
      </c>
      <c r="B5900" s="1">
        <v>42981.708333319031</v>
      </c>
      <c r="C5900">
        <v>49.1</v>
      </c>
      <c r="D5900" s="15">
        <f t="shared" si="1666"/>
        <v>49.1</v>
      </c>
      <c r="E5900">
        <v>32</v>
      </c>
      <c r="F5900" s="6">
        <v>4.8418400000000004</v>
      </c>
      <c r="G5900" s="6">
        <v>2.6349369999999999</v>
      </c>
      <c r="H5900" s="6">
        <f t="shared" si="1657"/>
        <v>7.4767770000000002</v>
      </c>
      <c r="I5900" s="6">
        <f t="shared" si="1658"/>
        <v>17.100000000000001</v>
      </c>
      <c r="J5900" s="6">
        <f t="shared" si="1659"/>
        <v>9.6232230000000012</v>
      </c>
      <c r="K5900" s="3">
        <f t="shared" si="1667"/>
        <v>10.99796914285713</v>
      </c>
      <c r="L5900" s="6">
        <f t="shared" si="1660"/>
        <v>0</v>
      </c>
      <c r="M5900" s="6">
        <f t="shared" si="1668"/>
        <v>209.00203085714287</v>
      </c>
      <c r="N5900" s="6">
        <f t="shared" si="1669"/>
        <v>1.3747461428571341</v>
      </c>
      <c r="O5900" s="2">
        <f t="shared" si="1661"/>
        <v>-1.3747461428571341</v>
      </c>
      <c r="P5900" s="2">
        <f t="shared" si="1670"/>
        <v>30.625253857142866</v>
      </c>
      <c r="Q5900" s="2">
        <f t="shared" si="1662"/>
        <v>18.474746142857136</v>
      </c>
      <c r="R5900" s="2">
        <f t="shared" si="1671"/>
        <v>7.4767770000000002</v>
      </c>
      <c r="S5900" s="2">
        <f t="shared" si="1663"/>
        <v>10.997969142857135</v>
      </c>
      <c r="T5900" s="2">
        <f t="shared" si="1674"/>
        <v>0</v>
      </c>
      <c r="U5900" s="2">
        <f t="shared" si="1664"/>
        <v>0</v>
      </c>
      <c r="V5900" t="str">
        <f t="shared" si="1672"/>
        <v>N</v>
      </c>
      <c r="W5900" s="2">
        <f t="shared" si="1673"/>
        <v>0</v>
      </c>
      <c r="X5900" s="2">
        <f t="shared" si="1665"/>
        <v>0</v>
      </c>
      <c r="Y5900" s="2"/>
    </row>
    <row r="5901" spans="1:25" x14ac:dyDescent="0.2">
      <c r="A5901">
        <v>18</v>
      </c>
      <c r="B5901" s="1">
        <v>42981.749999985695</v>
      </c>
      <c r="C5901">
        <v>48.7</v>
      </c>
      <c r="D5901" s="15">
        <f t="shared" si="1666"/>
        <v>48.7</v>
      </c>
      <c r="E5901">
        <v>32</v>
      </c>
      <c r="F5901" s="6">
        <v>3.5747200000000001</v>
      </c>
      <c r="G5901" s="6">
        <v>-1.5167529999999999E-2</v>
      </c>
      <c r="H5901" s="6">
        <f t="shared" si="1657"/>
        <v>3.5595524700000003</v>
      </c>
      <c r="I5901" s="6">
        <f t="shared" si="1658"/>
        <v>16.700000000000003</v>
      </c>
      <c r="J5901" s="6">
        <f t="shared" si="1659"/>
        <v>13.140447530000003</v>
      </c>
      <c r="K5901" s="3">
        <f t="shared" si="1667"/>
        <v>15.017654319999991</v>
      </c>
      <c r="L5901" s="6">
        <f t="shared" si="1660"/>
        <v>0</v>
      </c>
      <c r="M5901" s="6">
        <f t="shared" si="1668"/>
        <v>193.98437653714288</v>
      </c>
      <c r="N5901" s="6">
        <f t="shared" si="1669"/>
        <v>1.877206789999974</v>
      </c>
      <c r="O5901" s="2">
        <f t="shared" si="1661"/>
        <v>-1.877206789999974</v>
      </c>
      <c r="P5901" s="2">
        <f t="shared" si="1670"/>
        <v>30.122793210000026</v>
      </c>
      <c r="Q5901" s="2">
        <f t="shared" si="1662"/>
        <v>18.577206789999977</v>
      </c>
      <c r="R5901" s="2">
        <f t="shared" si="1671"/>
        <v>3.5595524700000003</v>
      </c>
      <c r="S5901" s="2">
        <f t="shared" si="1663"/>
        <v>15.017654319999977</v>
      </c>
      <c r="T5901" s="2">
        <f t="shared" si="1674"/>
        <v>0</v>
      </c>
      <c r="U5901" s="2">
        <f t="shared" si="1664"/>
        <v>0</v>
      </c>
      <c r="V5901" t="str">
        <f t="shared" si="1672"/>
        <v>N</v>
      </c>
      <c r="W5901" s="2">
        <f t="shared" si="1673"/>
        <v>0</v>
      </c>
      <c r="X5901" s="2">
        <f t="shared" si="1665"/>
        <v>0</v>
      </c>
      <c r="Y5901" s="2"/>
    </row>
    <row r="5902" spans="1:25" x14ac:dyDescent="0.2">
      <c r="A5902">
        <v>19</v>
      </c>
      <c r="B5902" s="1">
        <v>42981.79166665236</v>
      </c>
      <c r="C5902">
        <v>49.1</v>
      </c>
      <c r="D5902" s="15">
        <f t="shared" si="1666"/>
        <v>49.1</v>
      </c>
      <c r="E5902">
        <v>32</v>
      </c>
      <c r="F5902" s="6">
        <v>4.2698400000000003</v>
      </c>
      <c r="G5902" s="6">
        <v>-1.5167529999999999E-2</v>
      </c>
      <c r="H5902" s="6">
        <f t="shared" si="1657"/>
        <v>4.25467247</v>
      </c>
      <c r="I5902" s="6">
        <f t="shared" si="1658"/>
        <v>17.100000000000001</v>
      </c>
      <c r="J5902" s="6">
        <f t="shared" si="1659"/>
        <v>12.845327530000002</v>
      </c>
      <c r="K5902" s="3">
        <f t="shared" si="1667"/>
        <v>14.680374319999999</v>
      </c>
      <c r="L5902" s="6">
        <f t="shared" si="1660"/>
        <v>0</v>
      </c>
      <c r="M5902" s="6">
        <f t="shared" si="1668"/>
        <v>179.30400221714288</v>
      </c>
      <c r="N5902" s="6">
        <f t="shared" si="1669"/>
        <v>1.8350467900000069</v>
      </c>
      <c r="O5902" s="2">
        <f t="shared" si="1661"/>
        <v>-1.8350467900000069</v>
      </c>
      <c r="P5902" s="2">
        <f t="shared" si="1670"/>
        <v>30.164953209999993</v>
      </c>
      <c r="Q5902" s="2">
        <f t="shared" si="1662"/>
        <v>18.935046790000008</v>
      </c>
      <c r="R5902" s="2">
        <f t="shared" si="1671"/>
        <v>4.25467247</v>
      </c>
      <c r="S5902" s="2">
        <f t="shared" si="1663"/>
        <v>14.680374320000009</v>
      </c>
      <c r="T5902" s="2">
        <f t="shared" si="1674"/>
        <v>0</v>
      </c>
      <c r="U5902" s="2">
        <f t="shared" si="1664"/>
        <v>0</v>
      </c>
      <c r="V5902" t="str">
        <f t="shared" si="1672"/>
        <v>N</v>
      </c>
      <c r="W5902" s="2">
        <f t="shared" si="1673"/>
        <v>0</v>
      </c>
      <c r="X5902" s="2">
        <f t="shared" si="1665"/>
        <v>0</v>
      </c>
      <c r="Y5902" s="2"/>
    </row>
    <row r="5903" spans="1:25" x14ac:dyDescent="0.2">
      <c r="A5903">
        <v>20</v>
      </c>
      <c r="B5903" s="1">
        <v>42981.833333319024</v>
      </c>
      <c r="C5903">
        <v>47.7</v>
      </c>
      <c r="D5903" s="15">
        <f t="shared" si="1666"/>
        <v>47.7</v>
      </c>
      <c r="E5903">
        <v>32</v>
      </c>
      <c r="F5903" s="6">
        <v>6.2429500000000004</v>
      </c>
      <c r="G5903" s="6">
        <v>-1.5167529999999999E-2</v>
      </c>
      <c r="H5903" s="6">
        <f t="shared" si="1657"/>
        <v>6.2277824700000002</v>
      </c>
      <c r="I5903" s="6">
        <f t="shared" si="1658"/>
        <v>15.700000000000003</v>
      </c>
      <c r="J5903" s="6">
        <f t="shared" si="1659"/>
        <v>9.4722175300000018</v>
      </c>
      <c r="K5903" s="3">
        <f t="shared" si="1667"/>
        <v>10.825391462857141</v>
      </c>
      <c r="L5903" s="6">
        <f t="shared" si="1660"/>
        <v>0</v>
      </c>
      <c r="M5903" s="6">
        <f t="shared" si="1668"/>
        <v>168.47861075428574</v>
      </c>
      <c r="N5903" s="6">
        <f t="shared" si="1669"/>
        <v>1.3531739328571462</v>
      </c>
      <c r="O5903" s="2">
        <f t="shared" si="1661"/>
        <v>-1.3531739328571462</v>
      </c>
      <c r="P5903" s="2">
        <f t="shared" si="1670"/>
        <v>30.646826067142854</v>
      </c>
      <c r="Q5903" s="2">
        <f t="shared" si="1662"/>
        <v>17.053173932857149</v>
      </c>
      <c r="R5903" s="2">
        <f t="shared" si="1671"/>
        <v>6.2277824700000002</v>
      </c>
      <c r="S5903" s="2">
        <f t="shared" si="1663"/>
        <v>10.825391462857148</v>
      </c>
      <c r="T5903" s="2">
        <f t="shared" si="1674"/>
        <v>0</v>
      </c>
      <c r="U5903" s="2">
        <f t="shared" si="1664"/>
        <v>0</v>
      </c>
      <c r="V5903" t="str">
        <f t="shared" si="1672"/>
        <v>N</v>
      </c>
      <c r="W5903" s="2">
        <f t="shared" si="1673"/>
        <v>0</v>
      </c>
      <c r="X5903" s="2">
        <f t="shared" si="1665"/>
        <v>0</v>
      </c>
      <c r="Y5903" s="2"/>
    </row>
    <row r="5904" spans="1:25" x14ac:dyDescent="0.2">
      <c r="A5904">
        <v>21</v>
      </c>
      <c r="B5904" s="1">
        <v>42981.874999985688</v>
      </c>
      <c r="C5904">
        <v>45.8</v>
      </c>
      <c r="D5904" s="15">
        <f t="shared" si="1666"/>
        <v>45.8</v>
      </c>
      <c r="E5904">
        <v>32</v>
      </c>
      <c r="F5904" s="6">
        <v>5.2595099999999997</v>
      </c>
      <c r="G5904" s="6">
        <v>-1.5167529999999999E-2</v>
      </c>
      <c r="H5904" s="6">
        <f t="shared" si="1657"/>
        <v>5.2443424699999994</v>
      </c>
      <c r="I5904" s="6">
        <f t="shared" si="1658"/>
        <v>13.799999999999997</v>
      </c>
      <c r="J5904" s="6">
        <f t="shared" si="1659"/>
        <v>8.5556575299999977</v>
      </c>
      <c r="K5904" s="3">
        <f t="shared" si="1667"/>
        <v>9.7778943200000015</v>
      </c>
      <c r="L5904" s="6">
        <f t="shared" si="1660"/>
        <v>0</v>
      </c>
      <c r="M5904" s="6">
        <f t="shared" si="1668"/>
        <v>158.70071643428574</v>
      </c>
      <c r="N5904" s="6">
        <f t="shared" si="1669"/>
        <v>1.2222367900000108</v>
      </c>
      <c r="O5904" s="2">
        <f t="shared" si="1661"/>
        <v>-1.2222367900000108</v>
      </c>
      <c r="P5904" s="2">
        <f t="shared" si="1670"/>
        <v>30.777763209999989</v>
      </c>
      <c r="Q5904" s="2">
        <f t="shared" si="1662"/>
        <v>15.022236790000008</v>
      </c>
      <c r="R5904" s="2">
        <f t="shared" si="1671"/>
        <v>5.2443424699999994</v>
      </c>
      <c r="S5904" s="2">
        <f t="shared" si="1663"/>
        <v>9.7778943200000086</v>
      </c>
      <c r="T5904" s="2">
        <f t="shared" si="1674"/>
        <v>0</v>
      </c>
      <c r="U5904" s="2">
        <f t="shared" si="1664"/>
        <v>0</v>
      </c>
      <c r="V5904" t="str">
        <f t="shared" si="1672"/>
        <v>N</v>
      </c>
      <c r="W5904" s="2">
        <f t="shared" si="1673"/>
        <v>0</v>
      </c>
      <c r="X5904" s="2">
        <f t="shared" si="1665"/>
        <v>0</v>
      </c>
      <c r="Y5904" s="2"/>
    </row>
    <row r="5905" spans="1:25" x14ac:dyDescent="0.2">
      <c r="A5905">
        <v>22</v>
      </c>
      <c r="B5905" s="1">
        <v>42981.916666652352</v>
      </c>
      <c r="C5905">
        <v>43</v>
      </c>
      <c r="D5905" s="15">
        <f t="shared" si="1666"/>
        <v>43</v>
      </c>
      <c r="E5905">
        <v>32</v>
      </c>
      <c r="F5905" s="6">
        <v>4.3183100000000003</v>
      </c>
      <c r="G5905" s="6">
        <v>-1.5167529999999999E-2</v>
      </c>
      <c r="H5905" s="6">
        <f t="shared" si="1657"/>
        <v>4.3031424700000001</v>
      </c>
      <c r="I5905" s="6">
        <f t="shared" si="1658"/>
        <v>11</v>
      </c>
      <c r="J5905" s="6">
        <f t="shared" si="1659"/>
        <v>6.6968575299999999</v>
      </c>
      <c r="K5905" s="3">
        <f t="shared" si="1667"/>
        <v>7.6535514628571377</v>
      </c>
      <c r="L5905" s="6">
        <f t="shared" si="1660"/>
        <v>0</v>
      </c>
      <c r="M5905" s="6">
        <f t="shared" si="1668"/>
        <v>151.0471649714286</v>
      </c>
      <c r="N5905" s="6">
        <f t="shared" si="1669"/>
        <v>0.95669393285714932</v>
      </c>
      <c r="O5905" s="2">
        <f t="shared" si="1661"/>
        <v>-0.95669393285714932</v>
      </c>
      <c r="P5905" s="2">
        <f t="shared" si="1670"/>
        <v>31.043306067142851</v>
      </c>
      <c r="Q5905" s="2">
        <f t="shared" si="1662"/>
        <v>11.956693932857149</v>
      </c>
      <c r="R5905" s="2">
        <f t="shared" si="1671"/>
        <v>4.3031424700000001</v>
      </c>
      <c r="S5905" s="2">
        <f t="shared" si="1663"/>
        <v>7.6535514628571493</v>
      </c>
      <c r="T5905" s="2">
        <f t="shared" si="1674"/>
        <v>0</v>
      </c>
      <c r="U5905" s="2">
        <f t="shared" si="1664"/>
        <v>0</v>
      </c>
      <c r="V5905" t="str">
        <f t="shared" si="1672"/>
        <v>N</v>
      </c>
      <c r="W5905" s="2">
        <f t="shared" si="1673"/>
        <v>0</v>
      </c>
      <c r="X5905" s="2">
        <f t="shared" si="1665"/>
        <v>0</v>
      </c>
      <c r="Y5905" s="2"/>
    </row>
    <row r="5906" spans="1:25" x14ac:dyDescent="0.2">
      <c r="A5906">
        <v>23</v>
      </c>
      <c r="B5906" s="1">
        <v>42981.958333319017</v>
      </c>
      <c r="C5906">
        <v>41.6</v>
      </c>
      <c r="D5906" s="15">
        <f t="shared" si="1666"/>
        <v>41.6</v>
      </c>
      <c r="E5906">
        <v>32</v>
      </c>
      <c r="F5906" s="6">
        <v>5.2630800000000004</v>
      </c>
      <c r="G5906" s="6">
        <v>-1.5167529999999999E-2</v>
      </c>
      <c r="H5906" s="6">
        <f t="shared" si="1657"/>
        <v>5.2479124700000002</v>
      </c>
      <c r="I5906" s="6">
        <f t="shared" si="1658"/>
        <v>9.6000000000000014</v>
      </c>
      <c r="J5906" s="6">
        <f t="shared" si="1659"/>
        <v>4.3520875300000013</v>
      </c>
      <c r="K5906" s="3">
        <f t="shared" si="1667"/>
        <v>4.9738143200000025</v>
      </c>
      <c r="L5906" s="6">
        <f t="shared" si="1660"/>
        <v>0</v>
      </c>
      <c r="M5906" s="6">
        <f t="shared" si="1668"/>
        <v>146.0733506514286</v>
      </c>
      <c r="N5906" s="6">
        <f t="shared" si="1669"/>
        <v>0.62172678999999675</v>
      </c>
      <c r="O5906" s="2">
        <f t="shared" si="1661"/>
        <v>-0.62172678999999675</v>
      </c>
      <c r="P5906" s="2">
        <f t="shared" si="1670"/>
        <v>31.378273210000003</v>
      </c>
      <c r="Q5906" s="2">
        <f t="shared" si="1662"/>
        <v>10.221726789999998</v>
      </c>
      <c r="R5906" s="2">
        <f t="shared" si="1671"/>
        <v>5.2479124700000002</v>
      </c>
      <c r="S5906" s="2">
        <f t="shared" si="1663"/>
        <v>4.973814319999998</v>
      </c>
      <c r="T5906" s="2">
        <f t="shared" si="1674"/>
        <v>0</v>
      </c>
      <c r="U5906" s="2">
        <f t="shared" si="1664"/>
        <v>0</v>
      </c>
      <c r="V5906" t="str">
        <f t="shared" si="1672"/>
        <v>N</v>
      </c>
      <c r="W5906" s="2">
        <f t="shared" si="1673"/>
        <v>0</v>
      </c>
      <c r="X5906" s="2">
        <f t="shared" si="1665"/>
        <v>0</v>
      </c>
      <c r="Y5906" s="2"/>
    </row>
    <row r="5907" spans="1:25" x14ac:dyDescent="0.2">
      <c r="A5907">
        <v>0</v>
      </c>
      <c r="B5907" s="1">
        <v>42981.999999985681</v>
      </c>
      <c r="C5907">
        <v>39.4</v>
      </c>
      <c r="D5907" s="15">
        <f t="shared" si="1666"/>
        <v>39.4</v>
      </c>
      <c r="E5907">
        <v>32</v>
      </c>
      <c r="F5907" s="6">
        <v>6.6052099999999996</v>
      </c>
      <c r="G5907" s="6">
        <v>-1.5167529999999999E-2</v>
      </c>
      <c r="H5907" s="6">
        <f t="shared" si="1657"/>
        <v>6.5900424699999993</v>
      </c>
      <c r="I5907" s="6">
        <f t="shared" si="1658"/>
        <v>7.3999999999999986</v>
      </c>
      <c r="J5907" s="6">
        <f t="shared" si="1659"/>
        <v>0.80995752999999926</v>
      </c>
      <c r="K5907" s="3">
        <f t="shared" si="1667"/>
        <v>0.92566574857141859</v>
      </c>
      <c r="L5907" s="6">
        <f t="shared" si="1660"/>
        <v>0</v>
      </c>
      <c r="M5907" s="6">
        <f t="shared" si="1668"/>
        <v>145.14768490285718</v>
      </c>
      <c r="N5907" s="6">
        <f t="shared" si="1669"/>
        <v>0.11570821857142732</v>
      </c>
      <c r="O5907" s="2">
        <f t="shared" si="1661"/>
        <v>-0.11570821857142732</v>
      </c>
      <c r="P5907" s="2">
        <f t="shared" si="1670"/>
        <v>31.884291781428573</v>
      </c>
      <c r="Q5907" s="2">
        <f t="shared" si="1662"/>
        <v>7.5157082185714259</v>
      </c>
      <c r="R5907" s="2">
        <f t="shared" si="1671"/>
        <v>6.5900424699999993</v>
      </c>
      <c r="S5907" s="2">
        <f t="shared" si="1663"/>
        <v>0.92566574857142658</v>
      </c>
      <c r="T5907" s="2">
        <f t="shared" si="1674"/>
        <v>0</v>
      </c>
      <c r="U5907" s="2">
        <f t="shared" si="1664"/>
        <v>0</v>
      </c>
      <c r="V5907" t="str">
        <f t="shared" si="1672"/>
        <v>N</v>
      </c>
      <c r="W5907" s="2">
        <f t="shared" si="1673"/>
        <v>0</v>
      </c>
      <c r="X5907" s="2">
        <f t="shared" si="1665"/>
        <v>0</v>
      </c>
      <c r="Y5907" s="2"/>
    </row>
    <row r="5908" spans="1:25" x14ac:dyDescent="0.2">
      <c r="A5908">
        <v>1</v>
      </c>
      <c r="B5908" s="1">
        <v>42982.041666652345</v>
      </c>
      <c r="C5908">
        <v>37.1</v>
      </c>
      <c r="D5908" s="15">
        <f t="shared" si="1666"/>
        <v>37.1</v>
      </c>
      <c r="E5908">
        <v>32</v>
      </c>
      <c r="F5908" s="6">
        <v>9.9430200000000006</v>
      </c>
      <c r="G5908" s="6">
        <v>-1.5167529999999999E-2</v>
      </c>
      <c r="H5908" s="6">
        <f t="shared" si="1657"/>
        <v>9.9278524700000013</v>
      </c>
      <c r="I5908" s="6">
        <f t="shared" si="1658"/>
        <v>5.1000000000000014</v>
      </c>
      <c r="J5908" s="6">
        <f t="shared" si="1659"/>
        <v>0</v>
      </c>
      <c r="K5908" s="3">
        <f t="shared" si="1667"/>
        <v>0</v>
      </c>
      <c r="L5908" s="6">
        <f t="shared" si="1660"/>
        <v>4.8278524699999998</v>
      </c>
      <c r="M5908" s="6">
        <f t="shared" si="1668"/>
        <v>149.97553737285719</v>
      </c>
      <c r="N5908" s="6">
        <f t="shared" si="1669"/>
        <v>0</v>
      </c>
      <c r="O5908" s="2">
        <f t="shared" si="1661"/>
        <v>0</v>
      </c>
      <c r="P5908" s="2">
        <f t="shared" si="1670"/>
        <v>32</v>
      </c>
      <c r="Q5908" s="2">
        <f t="shared" si="1662"/>
        <v>5.1000000000000014</v>
      </c>
      <c r="R5908" s="2">
        <f t="shared" si="1671"/>
        <v>5.1000000000000014</v>
      </c>
      <c r="S5908" s="2">
        <f t="shared" si="1663"/>
        <v>0</v>
      </c>
      <c r="T5908" s="2">
        <f t="shared" si="1674"/>
        <v>4.8278524700000105</v>
      </c>
      <c r="U5908" s="2">
        <f t="shared" si="1664"/>
        <v>0</v>
      </c>
      <c r="V5908" t="str">
        <f t="shared" si="1672"/>
        <v>N</v>
      </c>
      <c r="W5908" s="2">
        <f t="shared" si="1673"/>
        <v>0</v>
      </c>
      <c r="X5908" s="2">
        <f t="shared" si="1665"/>
        <v>0</v>
      </c>
      <c r="Y5908" s="2"/>
    </row>
    <row r="5909" spans="1:25" x14ac:dyDescent="0.2">
      <c r="A5909">
        <v>2</v>
      </c>
      <c r="B5909" s="1">
        <v>42982.083333319009</v>
      </c>
      <c r="C5909">
        <v>36</v>
      </c>
      <c r="D5909" s="15">
        <f t="shared" si="1666"/>
        <v>36</v>
      </c>
      <c r="E5909">
        <v>32</v>
      </c>
      <c r="F5909" s="6">
        <v>8.5878300000000003</v>
      </c>
      <c r="G5909" s="6">
        <v>-1.5167529999999999E-2</v>
      </c>
      <c r="H5909" s="6">
        <f t="shared" si="1657"/>
        <v>8.5726624700000009</v>
      </c>
      <c r="I5909" s="6">
        <f t="shared" si="1658"/>
        <v>4</v>
      </c>
      <c r="J5909" s="6">
        <f t="shared" si="1659"/>
        <v>0</v>
      </c>
      <c r="K5909" s="3">
        <f t="shared" si="1667"/>
        <v>0</v>
      </c>
      <c r="L5909" s="6">
        <f t="shared" si="1660"/>
        <v>4.5726624700000009</v>
      </c>
      <c r="M5909" s="6">
        <f t="shared" si="1668"/>
        <v>154.5481998428572</v>
      </c>
      <c r="N5909" s="6">
        <f t="shared" si="1669"/>
        <v>0</v>
      </c>
      <c r="O5909" s="2">
        <f t="shared" si="1661"/>
        <v>0</v>
      </c>
      <c r="P5909" s="2">
        <f t="shared" si="1670"/>
        <v>32</v>
      </c>
      <c r="Q5909" s="2">
        <f t="shared" si="1662"/>
        <v>4</v>
      </c>
      <c r="R5909" s="2">
        <f t="shared" si="1671"/>
        <v>4</v>
      </c>
      <c r="S5909" s="2">
        <f t="shared" si="1663"/>
        <v>0</v>
      </c>
      <c r="T5909" s="2">
        <f t="shared" si="1674"/>
        <v>4.5726624700000116</v>
      </c>
      <c r="U5909" s="2">
        <f t="shared" si="1664"/>
        <v>0</v>
      </c>
      <c r="V5909" t="str">
        <f t="shared" si="1672"/>
        <v>N</v>
      </c>
      <c r="W5909" s="2">
        <f t="shared" si="1673"/>
        <v>0</v>
      </c>
      <c r="X5909" s="2">
        <f t="shared" si="1665"/>
        <v>0</v>
      </c>
      <c r="Y5909" s="2"/>
    </row>
    <row r="5910" spans="1:25" x14ac:dyDescent="0.2">
      <c r="A5910">
        <v>3</v>
      </c>
      <c r="B5910" s="1">
        <v>42982.124999985674</v>
      </c>
      <c r="C5910">
        <v>36</v>
      </c>
      <c r="D5910" s="15">
        <f t="shared" si="1666"/>
        <v>36</v>
      </c>
      <c r="E5910">
        <v>32</v>
      </c>
      <c r="F5910" s="6">
        <v>8.3410100000000007</v>
      </c>
      <c r="G5910" s="6">
        <v>-1.5167529999999999E-2</v>
      </c>
      <c r="H5910" s="6">
        <f t="shared" si="1657"/>
        <v>8.3258424700000013</v>
      </c>
      <c r="I5910" s="6">
        <f t="shared" si="1658"/>
        <v>4</v>
      </c>
      <c r="J5910" s="6">
        <f t="shared" si="1659"/>
        <v>0</v>
      </c>
      <c r="K5910" s="3">
        <f t="shared" si="1667"/>
        <v>0</v>
      </c>
      <c r="L5910" s="6">
        <f t="shared" si="1660"/>
        <v>4.3258424700000013</v>
      </c>
      <c r="M5910" s="6">
        <f t="shared" si="1668"/>
        <v>158.8740423128572</v>
      </c>
      <c r="N5910" s="6">
        <f t="shared" si="1669"/>
        <v>0</v>
      </c>
      <c r="O5910" s="2">
        <f t="shared" si="1661"/>
        <v>0</v>
      </c>
      <c r="P5910" s="2">
        <f t="shared" si="1670"/>
        <v>32</v>
      </c>
      <c r="Q5910" s="2">
        <f t="shared" si="1662"/>
        <v>4</v>
      </c>
      <c r="R5910" s="2">
        <f t="shared" si="1671"/>
        <v>4</v>
      </c>
      <c r="S5910" s="2">
        <f t="shared" si="1663"/>
        <v>0</v>
      </c>
      <c r="T5910" s="2">
        <f t="shared" si="1674"/>
        <v>4.3258424699999978</v>
      </c>
      <c r="U5910" s="2">
        <f t="shared" si="1664"/>
        <v>0</v>
      </c>
      <c r="V5910" t="str">
        <f t="shared" si="1672"/>
        <v>N</v>
      </c>
      <c r="W5910" s="2">
        <f t="shared" si="1673"/>
        <v>0</v>
      </c>
      <c r="X5910" s="2">
        <f t="shared" si="1665"/>
        <v>0</v>
      </c>
      <c r="Y5910" s="2"/>
    </row>
    <row r="5911" spans="1:25" x14ac:dyDescent="0.2">
      <c r="A5911">
        <v>4</v>
      </c>
      <c r="B5911" s="1">
        <v>42982.166666652338</v>
      </c>
      <c r="C5911">
        <v>35.9</v>
      </c>
      <c r="D5911" s="15">
        <f t="shared" si="1666"/>
        <v>35.9</v>
      </c>
      <c r="E5911">
        <v>32</v>
      </c>
      <c r="F5911" s="6">
        <v>6.8567900000000002</v>
      </c>
      <c r="G5911" s="6">
        <v>-1.5167529999999999E-2</v>
      </c>
      <c r="H5911" s="6">
        <f t="shared" si="1657"/>
        <v>6.8416224699999999</v>
      </c>
      <c r="I5911" s="6">
        <f t="shared" si="1658"/>
        <v>3.8999999999999986</v>
      </c>
      <c r="J5911" s="6">
        <f t="shared" si="1659"/>
        <v>0</v>
      </c>
      <c r="K5911" s="3">
        <f t="shared" si="1667"/>
        <v>0</v>
      </c>
      <c r="L5911" s="6">
        <f t="shared" si="1660"/>
        <v>2.9416224700000013</v>
      </c>
      <c r="M5911" s="6">
        <f t="shared" si="1668"/>
        <v>161.8156647828572</v>
      </c>
      <c r="N5911" s="6">
        <f t="shared" si="1669"/>
        <v>0</v>
      </c>
      <c r="O5911" s="2">
        <f t="shared" si="1661"/>
        <v>0</v>
      </c>
      <c r="P5911" s="2">
        <f t="shared" si="1670"/>
        <v>32</v>
      </c>
      <c r="Q5911" s="2">
        <f t="shared" si="1662"/>
        <v>3.8999999999999986</v>
      </c>
      <c r="R5911" s="2">
        <f t="shared" si="1671"/>
        <v>3.8999999999999986</v>
      </c>
      <c r="S5911" s="2">
        <f t="shared" si="1663"/>
        <v>0</v>
      </c>
      <c r="T5911" s="2">
        <f t="shared" si="1674"/>
        <v>2.9416224699999987</v>
      </c>
      <c r="U5911" s="2">
        <f t="shared" si="1664"/>
        <v>0</v>
      </c>
      <c r="V5911" t="str">
        <f t="shared" si="1672"/>
        <v>N</v>
      </c>
      <c r="W5911" s="2">
        <f t="shared" si="1673"/>
        <v>0</v>
      </c>
      <c r="X5911" s="2">
        <f t="shared" si="1665"/>
        <v>0</v>
      </c>
      <c r="Y5911" s="2"/>
    </row>
    <row r="5912" spans="1:25" x14ac:dyDescent="0.2">
      <c r="A5912">
        <v>5</v>
      </c>
      <c r="B5912" s="1">
        <v>42982.208333319002</v>
      </c>
      <c r="C5912">
        <v>36.200000000000003</v>
      </c>
      <c r="D5912" s="15">
        <f t="shared" si="1666"/>
        <v>36.200000000000003</v>
      </c>
      <c r="E5912">
        <v>32</v>
      </c>
      <c r="F5912" s="6">
        <v>9.8311799999999998</v>
      </c>
      <c r="G5912" s="6">
        <v>-1.5167529999999999E-2</v>
      </c>
      <c r="H5912" s="6">
        <f t="shared" si="1657"/>
        <v>9.8160124700000004</v>
      </c>
      <c r="I5912" s="6">
        <f t="shared" si="1658"/>
        <v>4.2000000000000028</v>
      </c>
      <c r="J5912" s="6">
        <f t="shared" si="1659"/>
        <v>0</v>
      </c>
      <c r="K5912" s="3">
        <f t="shared" si="1667"/>
        <v>0</v>
      </c>
      <c r="L5912" s="6">
        <f t="shared" si="1660"/>
        <v>5.6160124699999976</v>
      </c>
      <c r="M5912" s="6">
        <f t="shared" si="1668"/>
        <v>167.43167725285718</v>
      </c>
      <c r="N5912" s="6">
        <f t="shared" si="1669"/>
        <v>0</v>
      </c>
      <c r="O5912" s="2">
        <f t="shared" si="1661"/>
        <v>0</v>
      </c>
      <c r="P5912" s="2">
        <f t="shared" si="1670"/>
        <v>32</v>
      </c>
      <c r="Q5912" s="2">
        <f t="shared" si="1662"/>
        <v>4.2000000000000028</v>
      </c>
      <c r="R5912" s="2">
        <f t="shared" si="1671"/>
        <v>4.2000000000000028</v>
      </c>
      <c r="S5912" s="2">
        <f t="shared" si="1663"/>
        <v>0</v>
      </c>
      <c r="T5912" s="2">
        <f t="shared" si="1674"/>
        <v>5.6160124699999869</v>
      </c>
      <c r="U5912" s="2">
        <f t="shared" si="1664"/>
        <v>0</v>
      </c>
      <c r="V5912" t="str">
        <f t="shared" si="1672"/>
        <v>N</v>
      </c>
      <c r="W5912" s="2">
        <f t="shared" si="1673"/>
        <v>0</v>
      </c>
      <c r="X5912" s="2">
        <f t="shared" si="1665"/>
        <v>0</v>
      </c>
      <c r="Y5912" s="2"/>
    </row>
    <row r="5913" spans="1:25" x14ac:dyDescent="0.2">
      <c r="A5913">
        <v>6</v>
      </c>
      <c r="B5913" s="1">
        <v>42982.249999985666</v>
      </c>
      <c r="C5913">
        <v>37.700000000000003</v>
      </c>
      <c r="D5913" s="15">
        <f t="shared" si="1666"/>
        <v>37.700000000000003</v>
      </c>
      <c r="E5913">
        <v>32</v>
      </c>
      <c r="F5913" s="6">
        <v>12.0982</v>
      </c>
      <c r="G5913" s="6">
        <v>0.78113516999999988</v>
      </c>
      <c r="H5913" s="6">
        <f t="shared" si="1657"/>
        <v>12.879335170000001</v>
      </c>
      <c r="I5913" s="6">
        <f t="shared" si="1658"/>
        <v>5.7000000000000028</v>
      </c>
      <c r="J5913" s="6">
        <f t="shared" si="1659"/>
        <v>0</v>
      </c>
      <c r="K5913" s="3">
        <f t="shared" si="1667"/>
        <v>0</v>
      </c>
      <c r="L5913" s="6">
        <f t="shared" si="1660"/>
        <v>7.1793351699999981</v>
      </c>
      <c r="M5913" s="6">
        <f t="shared" si="1668"/>
        <v>174.61101242285719</v>
      </c>
      <c r="N5913" s="6">
        <f t="shared" si="1669"/>
        <v>0</v>
      </c>
      <c r="O5913" s="2">
        <f t="shared" si="1661"/>
        <v>0</v>
      </c>
      <c r="P5913" s="2">
        <f t="shared" si="1670"/>
        <v>32</v>
      </c>
      <c r="Q5913" s="2">
        <f t="shared" si="1662"/>
        <v>5.7000000000000028</v>
      </c>
      <c r="R5913" s="2">
        <f t="shared" si="1671"/>
        <v>5.7000000000000028</v>
      </c>
      <c r="S5913" s="2">
        <f t="shared" si="1663"/>
        <v>0</v>
      </c>
      <c r="T5913" s="2">
        <f t="shared" si="1674"/>
        <v>7.1793351700000017</v>
      </c>
      <c r="U5913" s="2">
        <f t="shared" si="1664"/>
        <v>0</v>
      </c>
      <c r="V5913" t="str">
        <f t="shared" si="1672"/>
        <v>N</v>
      </c>
      <c r="W5913" s="2">
        <f t="shared" si="1673"/>
        <v>0</v>
      </c>
      <c r="X5913" s="2">
        <f t="shared" si="1665"/>
        <v>0</v>
      </c>
      <c r="Y5913" s="2"/>
    </row>
    <row r="5914" spans="1:25" x14ac:dyDescent="0.2">
      <c r="A5914">
        <v>7</v>
      </c>
      <c r="B5914" s="1">
        <v>42982.291666652331</v>
      </c>
      <c r="C5914">
        <v>39.9</v>
      </c>
      <c r="D5914" s="15">
        <f t="shared" si="1666"/>
        <v>39.9</v>
      </c>
      <c r="E5914">
        <v>32</v>
      </c>
      <c r="F5914" s="6">
        <v>10.7601</v>
      </c>
      <c r="G5914" s="6">
        <v>9.2599411699999994</v>
      </c>
      <c r="H5914" s="6">
        <f t="shared" si="1657"/>
        <v>20.020041169999999</v>
      </c>
      <c r="I5914" s="6">
        <f t="shared" si="1658"/>
        <v>7.8999999999999986</v>
      </c>
      <c r="J5914" s="6">
        <f t="shared" si="1659"/>
        <v>0</v>
      </c>
      <c r="K5914" s="3">
        <f t="shared" si="1667"/>
        <v>0</v>
      </c>
      <c r="L5914" s="6">
        <f t="shared" si="1660"/>
        <v>12.12004117</v>
      </c>
      <c r="M5914" s="6">
        <f t="shared" si="1668"/>
        <v>186.73105359285719</v>
      </c>
      <c r="N5914" s="6">
        <f t="shared" si="1669"/>
        <v>0</v>
      </c>
      <c r="O5914" s="2">
        <f t="shared" si="1661"/>
        <v>0</v>
      </c>
      <c r="P5914" s="2">
        <f t="shared" si="1670"/>
        <v>32</v>
      </c>
      <c r="Q5914" s="2">
        <f t="shared" si="1662"/>
        <v>7.8999999999999986</v>
      </c>
      <c r="R5914" s="2">
        <f t="shared" si="1671"/>
        <v>7.8999999999999986</v>
      </c>
      <c r="S5914" s="2">
        <f t="shared" si="1663"/>
        <v>0</v>
      </c>
      <c r="T5914" s="2">
        <f t="shared" si="1674"/>
        <v>12.120041170000007</v>
      </c>
      <c r="U5914" s="2">
        <f t="shared" si="1664"/>
        <v>0</v>
      </c>
      <c r="V5914" t="str">
        <f t="shared" si="1672"/>
        <v>N</v>
      </c>
      <c r="W5914" s="2">
        <f t="shared" si="1673"/>
        <v>0</v>
      </c>
      <c r="X5914" s="2">
        <f t="shared" si="1665"/>
        <v>0</v>
      </c>
      <c r="Y5914" s="2"/>
    </row>
    <row r="5915" spans="1:25" x14ac:dyDescent="0.2">
      <c r="A5915">
        <v>8</v>
      </c>
      <c r="B5915" s="1">
        <v>42982.333333318995</v>
      </c>
      <c r="C5915">
        <v>42.4</v>
      </c>
      <c r="D5915" s="15">
        <f t="shared" si="1666"/>
        <v>42.4</v>
      </c>
      <c r="E5915">
        <v>32</v>
      </c>
      <c r="F5915" s="6">
        <v>10.410299999999999</v>
      </c>
      <c r="G5915" s="6">
        <v>20.369624999999999</v>
      </c>
      <c r="H5915" s="6">
        <f t="shared" si="1657"/>
        <v>30.779924999999999</v>
      </c>
      <c r="I5915" s="6">
        <f t="shared" si="1658"/>
        <v>10.399999999999999</v>
      </c>
      <c r="J5915" s="6">
        <f t="shared" si="1659"/>
        <v>0</v>
      </c>
      <c r="K5915" s="3">
        <f t="shared" si="1667"/>
        <v>0</v>
      </c>
      <c r="L5915" s="6">
        <f t="shared" si="1660"/>
        <v>20.379925</v>
      </c>
      <c r="M5915" s="6">
        <f t="shared" si="1668"/>
        <v>207.11097859285718</v>
      </c>
      <c r="N5915" s="6">
        <f t="shared" si="1669"/>
        <v>0</v>
      </c>
      <c r="O5915" s="2">
        <f t="shared" si="1661"/>
        <v>0</v>
      </c>
      <c r="P5915" s="2">
        <f t="shared" si="1670"/>
        <v>32</v>
      </c>
      <c r="Q5915" s="2">
        <f t="shared" si="1662"/>
        <v>10.399999999999999</v>
      </c>
      <c r="R5915" s="2">
        <f t="shared" si="1671"/>
        <v>10.399999999999999</v>
      </c>
      <c r="S5915" s="2">
        <f t="shared" si="1663"/>
        <v>0</v>
      </c>
      <c r="T5915" s="2">
        <f t="shared" si="1674"/>
        <v>20.379924999999986</v>
      </c>
      <c r="U5915" s="2">
        <f t="shared" si="1664"/>
        <v>0</v>
      </c>
      <c r="V5915" t="str">
        <f t="shared" si="1672"/>
        <v>Y</v>
      </c>
      <c r="W5915" s="2">
        <f t="shared" si="1673"/>
        <v>0</v>
      </c>
      <c r="X5915" s="2">
        <f t="shared" si="1665"/>
        <v>0</v>
      </c>
      <c r="Y5915" s="2"/>
    </row>
    <row r="5916" spans="1:25" x14ac:dyDescent="0.2">
      <c r="A5916">
        <v>9</v>
      </c>
      <c r="B5916" s="1">
        <v>42982.374999985659</v>
      </c>
      <c r="C5916">
        <v>46.3</v>
      </c>
      <c r="D5916" s="15">
        <f t="shared" si="1666"/>
        <v>46.3</v>
      </c>
      <c r="E5916">
        <v>32</v>
      </c>
      <c r="F5916" s="6">
        <v>11.8109</v>
      </c>
      <c r="G5916" s="6">
        <v>30.619460000000004</v>
      </c>
      <c r="H5916" s="6">
        <f t="shared" si="1657"/>
        <v>42.430360000000007</v>
      </c>
      <c r="I5916" s="6">
        <f t="shared" si="1658"/>
        <v>14.299999999999997</v>
      </c>
      <c r="J5916" s="6">
        <f t="shared" si="1659"/>
        <v>0</v>
      </c>
      <c r="K5916" s="3">
        <f t="shared" si="1667"/>
        <v>0</v>
      </c>
      <c r="L5916" s="6">
        <f t="shared" si="1660"/>
        <v>28.13036000000001</v>
      </c>
      <c r="M5916" s="6">
        <f t="shared" si="1668"/>
        <v>220</v>
      </c>
      <c r="N5916" s="6">
        <f t="shared" si="1669"/>
        <v>15.241338592857176</v>
      </c>
      <c r="O5916" s="2">
        <f t="shared" si="1661"/>
        <v>-15.241338592857176</v>
      </c>
      <c r="P5916" s="2">
        <f t="shared" si="1670"/>
        <v>16.758661407142824</v>
      </c>
      <c r="Q5916" s="2">
        <f t="shared" si="1662"/>
        <v>29.541338592857173</v>
      </c>
      <c r="R5916" s="2">
        <f t="shared" si="1671"/>
        <v>29.541338592857173</v>
      </c>
      <c r="S5916" s="2">
        <f t="shared" si="1663"/>
        <v>0</v>
      </c>
      <c r="T5916" s="2">
        <f t="shared" si="1674"/>
        <v>12.88902140714282</v>
      </c>
      <c r="U5916" s="2">
        <f t="shared" si="1664"/>
        <v>0</v>
      </c>
      <c r="V5916" t="str">
        <f t="shared" si="1672"/>
        <v>Y</v>
      </c>
      <c r="W5916" s="2">
        <f t="shared" si="1673"/>
        <v>0</v>
      </c>
      <c r="X5916" s="2">
        <f t="shared" si="1665"/>
        <v>0</v>
      </c>
      <c r="Y5916" s="2"/>
    </row>
    <row r="5917" spans="1:25" x14ac:dyDescent="0.2">
      <c r="A5917">
        <v>10</v>
      </c>
      <c r="B5917" s="1">
        <v>42982.416666652323</v>
      </c>
      <c r="C5917">
        <v>47.6</v>
      </c>
      <c r="D5917" s="15">
        <f t="shared" si="1666"/>
        <v>47.6</v>
      </c>
      <c r="E5917">
        <v>32</v>
      </c>
      <c r="F5917" s="6">
        <v>13.0832</v>
      </c>
      <c r="G5917" s="6">
        <v>35.497826000000003</v>
      </c>
      <c r="H5917" s="6">
        <f t="shared" si="1657"/>
        <v>48.581026000000001</v>
      </c>
      <c r="I5917" s="6">
        <f t="shared" si="1658"/>
        <v>15.600000000000001</v>
      </c>
      <c r="J5917" s="6">
        <f t="shared" si="1659"/>
        <v>0</v>
      </c>
      <c r="K5917" s="3">
        <f t="shared" si="1667"/>
        <v>0</v>
      </c>
      <c r="L5917" s="6">
        <f t="shared" si="1660"/>
        <v>32.981026</v>
      </c>
      <c r="M5917" s="6">
        <f t="shared" si="1668"/>
        <v>220</v>
      </c>
      <c r="N5917" s="6">
        <f t="shared" si="1669"/>
        <v>32.981025999999986</v>
      </c>
      <c r="O5917" s="2">
        <f t="shared" si="1661"/>
        <v>-32</v>
      </c>
      <c r="P5917" s="2">
        <f t="shared" si="1670"/>
        <v>0</v>
      </c>
      <c r="Q5917" s="2">
        <f t="shared" si="1662"/>
        <v>47.6</v>
      </c>
      <c r="R5917" s="2">
        <f t="shared" si="1671"/>
        <v>47.6</v>
      </c>
      <c r="S5917" s="2">
        <f t="shared" si="1663"/>
        <v>0</v>
      </c>
      <c r="T5917" s="2">
        <f t="shared" si="1674"/>
        <v>0</v>
      </c>
      <c r="U5917" s="2">
        <f t="shared" si="1664"/>
        <v>0.98102599999998574</v>
      </c>
      <c r="V5917" t="str">
        <f t="shared" si="1672"/>
        <v>Y</v>
      </c>
      <c r="W5917" s="2">
        <f t="shared" si="1673"/>
        <v>0.98102599999998574</v>
      </c>
      <c r="X5917" s="2">
        <f t="shared" si="1665"/>
        <v>0</v>
      </c>
      <c r="Y5917" s="2"/>
    </row>
    <row r="5918" spans="1:25" x14ac:dyDescent="0.2">
      <c r="A5918">
        <v>11</v>
      </c>
      <c r="B5918" s="1">
        <v>42982.458333318988</v>
      </c>
      <c r="C5918">
        <v>47.6</v>
      </c>
      <c r="D5918" s="15">
        <f t="shared" si="1666"/>
        <v>47.6</v>
      </c>
      <c r="E5918">
        <v>32</v>
      </c>
      <c r="F5918" s="6">
        <v>15.0984</v>
      </c>
      <c r="G5918" s="6">
        <v>40.345099999999995</v>
      </c>
      <c r="H5918" s="6">
        <f t="shared" si="1657"/>
        <v>55.443499999999993</v>
      </c>
      <c r="I5918" s="6">
        <f t="shared" si="1658"/>
        <v>15.600000000000001</v>
      </c>
      <c r="J5918" s="6">
        <f t="shared" si="1659"/>
        <v>0</v>
      </c>
      <c r="K5918" s="3">
        <f t="shared" si="1667"/>
        <v>0</v>
      </c>
      <c r="L5918" s="6">
        <f t="shared" si="1660"/>
        <v>39.843499999999992</v>
      </c>
      <c r="M5918" s="6">
        <f t="shared" si="1668"/>
        <v>220</v>
      </c>
      <c r="N5918" s="6">
        <f t="shared" si="1669"/>
        <v>39.843500000000006</v>
      </c>
      <c r="O5918" s="2">
        <f t="shared" si="1661"/>
        <v>-32</v>
      </c>
      <c r="P5918" s="2">
        <f t="shared" si="1670"/>
        <v>0</v>
      </c>
      <c r="Q5918" s="2">
        <f t="shared" si="1662"/>
        <v>47.6</v>
      </c>
      <c r="R5918" s="2">
        <f t="shared" si="1671"/>
        <v>47.6</v>
      </c>
      <c r="S5918" s="2">
        <f t="shared" si="1663"/>
        <v>0</v>
      </c>
      <c r="T5918" s="2">
        <f t="shared" si="1674"/>
        <v>0</v>
      </c>
      <c r="U5918" s="2">
        <f t="shared" si="1664"/>
        <v>7.8435000000000059</v>
      </c>
      <c r="V5918" t="str">
        <f t="shared" si="1672"/>
        <v>Y</v>
      </c>
      <c r="W5918" s="2">
        <f t="shared" si="1673"/>
        <v>7.8435000000000059</v>
      </c>
      <c r="X5918" s="2">
        <f t="shared" si="1665"/>
        <v>0</v>
      </c>
      <c r="Y5918" s="2"/>
    </row>
    <row r="5919" spans="1:25" x14ac:dyDescent="0.2">
      <c r="A5919">
        <v>12</v>
      </c>
      <c r="B5919" s="1">
        <v>42982.499999985652</v>
      </c>
      <c r="C5919">
        <v>48.7</v>
      </c>
      <c r="D5919" s="15">
        <f t="shared" si="1666"/>
        <v>48.7</v>
      </c>
      <c r="E5919">
        <v>32</v>
      </c>
      <c r="F5919" s="6">
        <v>15.0984</v>
      </c>
      <c r="G5919" s="6">
        <v>35.972389999999997</v>
      </c>
      <c r="H5919" s="6">
        <f t="shared" si="1657"/>
        <v>51.070789999999995</v>
      </c>
      <c r="I5919" s="6">
        <f t="shared" si="1658"/>
        <v>16.700000000000003</v>
      </c>
      <c r="J5919" s="6">
        <f t="shared" si="1659"/>
        <v>0</v>
      </c>
      <c r="K5919" s="3">
        <f t="shared" si="1667"/>
        <v>0</v>
      </c>
      <c r="L5919" s="6">
        <f t="shared" si="1660"/>
        <v>34.370789999999992</v>
      </c>
      <c r="M5919" s="6">
        <f t="shared" si="1668"/>
        <v>220</v>
      </c>
      <c r="N5919" s="6">
        <f t="shared" si="1669"/>
        <v>34.37079</v>
      </c>
      <c r="O5919" s="2">
        <f t="shared" si="1661"/>
        <v>-32</v>
      </c>
      <c r="P5919" s="2">
        <f t="shared" si="1670"/>
        <v>0</v>
      </c>
      <c r="Q5919" s="2">
        <f t="shared" si="1662"/>
        <v>48.7</v>
      </c>
      <c r="R5919" s="2">
        <f t="shared" si="1671"/>
        <v>48.7</v>
      </c>
      <c r="S5919" s="2">
        <f t="shared" si="1663"/>
        <v>0</v>
      </c>
      <c r="T5919" s="2">
        <f t="shared" si="1674"/>
        <v>0</v>
      </c>
      <c r="U5919" s="2">
        <f t="shared" si="1664"/>
        <v>2.3707899999999995</v>
      </c>
      <c r="V5919" t="str">
        <f t="shared" si="1672"/>
        <v>Y</v>
      </c>
      <c r="W5919" s="2">
        <f t="shared" si="1673"/>
        <v>2.3707899999999995</v>
      </c>
      <c r="X5919" s="2">
        <f t="shared" si="1665"/>
        <v>0</v>
      </c>
      <c r="Y5919" s="2"/>
    </row>
    <row r="5920" spans="1:25" x14ac:dyDescent="0.2">
      <c r="A5920">
        <v>13</v>
      </c>
      <c r="B5920" s="1">
        <v>42982.541666652316</v>
      </c>
      <c r="C5920">
        <v>48.9</v>
      </c>
      <c r="D5920" s="15">
        <f t="shared" si="1666"/>
        <v>48.9</v>
      </c>
      <c r="E5920">
        <v>32</v>
      </c>
      <c r="F5920" s="6">
        <v>15.0984</v>
      </c>
      <c r="G5920" s="6">
        <v>33.375779999999999</v>
      </c>
      <c r="H5920" s="6">
        <f t="shared" si="1657"/>
        <v>48.474179999999997</v>
      </c>
      <c r="I5920" s="6">
        <f t="shared" si="1658"/>
        <v>16.899999999999999</v>
      </c>
      <c r="J5920" s="6">
        <f t="shared" si="1659"/>
        <v>0</v>
      </c>
      <c r="K5920" s="3">
        <f t="shared" si="1667"/>
        <v>0</v>
      </c>
      <c r="L5920" s="6">
        <f t="shared" si="1660"/>
        <v>31.574179999999998</v>
      </c>
      <c r="M5920" s="6">
        <f t="shared" si="1668"/>
        <v>220</v>
      </c>
      <c r="N5920" s="6">
        <f t="shared" si="1669"/>
        <v>31.574180000000013</v>
      </c>
      <c r="O5920" s="2">
        <f t="shared" si="1661"/>
        <v>-31.574180000000013</v>
      </c>
      <c r="P5920" s="2">
        <f t="shared" si="1670"/>
        <v>0.42581999999998743</v>
      </c>
      <c r="Q5920" s="2">
        <f t="shared" si="1662"/>
        <v>48.474180000000011</v>
      </c>
      <c r="R5920" s="2">
        <f t="shared" si="1671"/>
        <v>48.474180000000011</v>
      </c>
      <c r="S5920" s="2">
        <f t="shared" si="1663"/>
        <v>0</v>
      </c>
      <c r="T5920" s="2">
        <f t="shared" si="1674"/>
        <v>0</v>
      </c>
      <c r="U5920" s="2">
        <f t="shared" si="1664"/>
        <v>0</v>
      </c>
      <c r="V5920" t="str">
        <f t="shared" si="1672"/>
        <v>Y</v>
      </c>
      <c r="W5920" s="2">
        <f t="shared" si="1673"/>
        <v>0</v>
      </c>
      <c r="X5920" s="2">
        <f t="shared" si="1665"/>
        <v>0</v>
      </c>
      <c r="Y5920" s="2"/>
    </row>
    <row r="5921" spans="1:25" x14ac:dyDescent="0.2">
      <c r="A5921">
        <v>14</v>
      </c>
      <c r="B5921" s="1">
        <v>42982.58333331898</v>
      </c>
      <c r="C5921">
        <v>49.5</v>
      </c>
      <c r="D5921" s="15">
        <f t="shared" si="1666"/>
        <v>49.5</v>
      </c>
      <c r="E5921">
        <v>32</v>
      </c>
      <c r="F5921" s="6">
        <v>15.0984</v>
      </c>
      <c r="G5921" s="6">
        <v>30.199000000000002</v>
      </c>
      <c r="H5921" s="6">
        <f t="shared" si="1657"/>
        <v>45.297400000000003</v>
      </c>
      <c r="I5921" s="6">
        <f t="shared" si="1658"/>
        <v>17.5</v>
      </c>
      <c r="J5921" s="6">
        <f t="shared" si="1659"/>
        <v>0</v>
      </c>
      <c r="K5921" s="3">
        <f t="shared" si="1667"/>
        <v>0</v>
      </c>
      <c r="L5921" s="6">
        <f t="shared" si="1660"/>
        <v>27.797400000000003</v>
      </c>
      <c r="M5921" s="6">
        <f t="shared" si="1668"/>
        <v>220</v>
      </c>
      <c r="N5921" s="6">
        <f t="shared" si="1669"/>
        <v>27.79740000000001</v>
      </c>
      <c r="O5921" s="2">
        <f t="shared" si="1661"/>
        <v>-27.79740000000001</v>
      </c>
      <c r="P5921" s="2">
        <f t="shared" si="1670"/>
        <v>4.2025999999999897</v>
      </c>
      <c r="Q5921" s="2">
        <f t="shared" si="1662"/>
        <v>45.29740000000001</v>
      </c>
      <c r="R5921" s="2">
        <f t="shared" si="1671"/>
        <v>45.29740000000001</v>
      </c>
      <c r="S5921" s="2">
        <f t="shared" si="1663"/>
        <v>0</v>
      </c>
      <c r="T5921" s="2">
        <f t="shared" si="1674"/>
        <v>0</v>
      </c>
      <c r="U5921" s="2">
        <f t="shared" si="1664"/>
        <v>0</v>
      </c>
      <c r="V5921" t="str">
        <f t="shared" si="1672"/>
        <v>Y</v>
      </c>
      <c r="W5921" s="2">
        <f t="shared" si="1673"/>
        <v>0</v>
      </c>
      <c r="X5921" s="2">
        <f t="shared" si="1665"/>
        <v>0</v>
      </c>
      <c r="Y5921" s="2"/>
    </row>
    <row r="5922" spans="1:25" x14ac:dyDescent="0.2">
      <c r="A5922">
        <v>15</v>
      </c>
      <c r="B5922" s="1">
        <v>42982.624999985645</v>
      </c>
      <c r="C5922">
        <v>49.6</v>
      </c>
      <c r="D5922" s="15">
        <f t="shared" si="1666"/>
        <v>49.6</v>
      </c>
      <c r="E5922">
        <v>32</v>
      </c>
      <c r="F5922" s="6">
        <v>12.197699999999999</v>
      </c>
      <c r="G5922" s="6">
        <v>25.234440000000003</v>
      </c>
      <c r="H5922" s="6">
        <f t="shared" si="1657"/>
        <v>37.432140000000004</v>
      </c>
      <c r="I5922" s="6">
        <f t="shared" si="1658"/>
        <v>17.600000000000001</v>
      </c>
      <c r="J5922" s="6">
        <f t="shared" si="1659"/>
        <v>0</v>
      </c>
      <c r="K5922" s="3">
        <f t="shared" si="1667"/>
        <v>0</v>
      </c>
      <c r="L5922" s="6">
        <f t="shared" si="1660"/>
        <v>19.832140000000003</v>
      </c>
      <c r="M5922" s="6">
        <f t="shared" si="1668"/>
        <v>220</v>
      </c>
      <c r="N5922" s="6">
        <f t="shared" si="1669"/>
        <v>19.83214000000001</v>
      </c>
      <c r="O5922" s="2">
        <f t="shared" si="1661"/>
        <v>-19.83214000000001</v>
      </c>
      <c r="P5922" s="2">
        <f t="shared" si="1670"/>
        <v>12.16785999999999</v>
      </c>
      <c r="Q5922" s="2">
        <f t="shared" si="1662"/>
        <v>37.432140000000011</v>
      </c>
      <c r="R5922" s="2">
        <f t="shared" si="1671"/>
        <v>37.432140000000011</v>
      </c>
      <c r="S5922" s="2">
        <f t="shared" si="1663"/>
        <v>0</v>
      </c>
      <c r="T5922" s="2">
        <f t="shared" si="1674"/>
        <v>0</v>
      </c>
      <c r="U5922" s="2">
        <f t="shared" si="1664"/>
        <v>0</v>
      </c>
      <c r="V5922" t="str">
        <f t="shared" si="1672"/>
        <v>Y</v>
      </c>
      <c r="W5922" s="2">
        <f t="shared" si="1673"/>
        <v>0</v>
      </c>
      <c r="X5922" s="2">
        <f t="shared" si="1665"/>
        <v>0</v>
      </c>
      <c r="Y5922" s="2"/>
    </row>
    <row r="5923" spans="1:25" x14ac:dyDescent="0.2">
      <c r="A5923">
        <v>16</v>
      </c>
      <c r="B5923" s="1">
        <v>42982.666666652309</v>
      </c>
      <c r="C5923">
        <v>49.8</v>
      </c>
      <c r="D5923" s="15">
        <f t="shared" si="1666"/>
        <v>49.8</v>
      </c>
      <c r="E5923">
        <v>32</v>
      </c>
      <c r="F5923" s="6">
        <v>11.734999999999999</v>
      </c>
      <c r="G5923" s="6">
        <v>16.91048</v>
      </c>
      <c r="H5923" s="6">
        <f t="shared" si="1657"/>
        <v>28.645479999999999</v>
      </c>
      <c r="I5923" s="6">
        <f t="shared" si="1658"/>
        <v>17.799999999999997</v>
      </c>
      <c r="J5923" s="6">
        <f t="shared" si="1659"/>
        <v>0</v>
      </c>
      <c r="K5923" s="3">
        <f t="shared" si="1667"/>
        <v>0</v>
      </c>
      <c r="L5923" s="6">
        <f t="shared" si="1660"/>
        <v>10.845480000000002</v>
      </c>
      <c r="M5923" s="6">
        <f t="shared" si="1668"/>
        <v>220</v>
      </c>
      <c r="N5923" s="6">
        <f t="shared" si="1669"/>
        <v>10.845480000000009</v>
      </c>
      <c r="O5923" s="2">
        <f t="shared" si="1661"/>
        <v>-10.845480000000009</v>
      </c>
      <c r="P5923" s="2">
        <f t="shared" si="1670"/>
        <v>21.154519999999991</v>
      </c>
      <c r="Q5923" s="2">
        <f t="shared" si="1662"/>
        <v>28.645480000000006</v>
      </c>
      <c r="R5923" s="2">
        <f t="shared" si="1671"/>
        <v>28.645480000000006</v>
      </c>
      <c r="S5923" s="2">
        <f t="shared" si="1663"/>
        <v>0</v>
      </c>
      <c r="T5923" s="2">
        <f t="shared" si="1674"/>
        <v>0</v>
      </c>
      <c r="U5923" s="2">
        <f t="shared" si="1664"/>
        <v>0</v>
      </c>
      <c r="V5923" t="str">
        <f t="shared" si="1672"/>
        <v>Y</v>
      </c>
      <c r="W5923" s="2">
        <f t="shared" si="1673"/>
        <v>0</v>
      </c>
      <c r="X5923" s="2">
        <f t="shared" si="1665"/>
        <v>0</v>
      </c>
      <c r="Y5923" s="2"/>
    </row>
    <row r="5924" spans="1:25" x14ac:dyDescent="0.2">
      <c r="A5924">
        <v>17</v>
      </c>
      <c r="B5924" s="1">
        <v>42982.708333318973</v>
      </c>
      <c r="C5924">
        <v>49.3</v>
      </c>
      <c r="D5924" s="15">
        <f t="shared" si="1666"/>
        <v>49.3</v>
      </c>
      <c r="E5924">
        <v>32</v>
      </c>
      <c r="F5924" s="6">
        <v>8.2656799999999997</v>
      </c>
      <c r="G5924" s="6">
        <v>5.1787480000000006</v>
      </c>
      <c r="H5924" s="6">
        <f t="shared" si="1657"/>
        <v>13.444428</v>
      </c>
      <c r="I5924" s="6">
        <f t="shared" si="1658"/>
        <v>17.299999999999997</v>
      </c>
      <c r="J5924" s="6">
        <f t="shared" si="1659"/>
        <v>3.8555719999999969</v>
      </c>
      <c r="K5924" s="3">
        <f t="shared" si="1667"/>
        <v>4.4063679999999863</v>
      </c>
      <c r="L5924" s="6">
        <f t="shared" si="1660"/>
        <v>0</v>
      </c>
      <c r="M5924" s="6">
        <f t="shared" si="1668"/>
        <v>215.59363200000001</v>
      </c>
      <c r="N5924" s="6">
        <f t="shared" si="1669"/>
        <v>0.55079599999999118</v>
      </c>
      <c r="O5924" s="2">
        <f t="shared" si="1661"/>
        <v>-0.55079599999999118</v>
      </c>
      <c r="P5924" s="2">
        <f t="shared" si="1670"/>
        <v>31.449204000000009</v>
      </c>
      <c r="Q5924" s="2">
        <f t="shared" si="1662"/>
        <v>17.850795999999988</v>
      </c>
      <c r="R5924" s="2">
        <f t="shared" si="1671"/>
        <v>13.444428</v>
      </c>
      <c r="S5924" s="2">
        <f t="shared" si="1663"/>
        <v>4.4063679999999881</v>
      </c>
      <c r="T5924" s="2">
        <f t="shared" si="1674"/>
        <v>0</v>
      </c>
      <c r="U5924" s="2">
        <f t="shared" si="1664"/>
        <v>0</v>
      </c>
      <c r="V5924" t="str">
        <f t="shared" si="1672"/>
        <v>N</v>
      </c>
      <c r="W5924" s="2">
        <f t="shared" si="1673"/>
        <v>0</v>
      </c>
      <c r="X5924" s="2">
        <f t="shared" si="1665"/>
        <v>0</v>
      </c>
      <c r="Y5924" s="2"/>
    </row>
    <row r="5925" spans="1:25" x14ac:dyDescent="0.2">
      <c r="A5925">
        <v>18</v>
      </c>
      <c r="B5925" s="1">
        <v>42982.749999985637</v>
      </c>
      <c r="C5925">
        <v>47</v>
      </c>
      <c r="D5925" s="15">
        <f t="shared" si="1666"/>
        <v>47</v>
      </c>
      <c r="E5925">
        <v>32</v>
      </c>
      <c r="F5925" s="6">
        <v>5.7095500000000001</v>
      </c>
      <c r="G5925" s="6">
        <v>-1.5167529999999999E-2</v>
      </c>
      <c r="H5925" s="6">
        <f t="shared" si="1657"/>
        <v>5.6943824699999999</v>
      </c>
      <c r="I5925" s="6">
        <f t="shared" si="1658"/>
        <v>15</v>
      </c>
      <c r="J5925" s="6">
        <f t="shared" si="1659"/>
        <v>9.3056175299999992</v>
      </c>
      <c r="K5925" s="3">
        <f t="shared" si="1667"/>
        <v>10.63499146285713</v>
      </c>
      <c r="L5925" s="6">
        <f t="shared" si="1660"/>
        <v>0</v>
      </c>
      <c r="M5925" s="6">
        <f t="shared" si="1668"/>
        <v>204.95864053714288</v>
      </c>
      <c r="N5925" s="6">
        <f t="shared" si="1669"/>
        <v>1.3293739328571235</v>
      </c>
      <c r="O5925" s="2">
        <f t="shared" si="1661"/>
        <v>-1.3293739328571235</v>
      </c>
      <c r="P5925" s="2">
        <f t="shared" si="1670"/>
        <v>30.670626067142877</v>
      </c>
      <c r="Q5925" s="2">
        <f t="shared" si="1662"/>
        <v>16.329373932857123</v>
      </c>
      <c r="R5925" s="2">
        <f t="shared" si="1671"/>
        <v>5.6943824699999999</v>
      </c>
      <c r="S5925" s="2">
        <f t="shared" si="1663"/>
        <v>10.634991462857123</v>
      </c>
      <c r="T5925" s="2">
        <f t="shared" si="1674"/>
        <v>0</v>
      </c>
      <c r="U5925" s="2">
        <f t="shared" si="1664"/>
        <v>0</v>
      </c>
      <c r="V5925" t="str">
        <f t="shared" si="1672"/>
        <v>N</v>
      </c>
      <c r="W5925" s="2">
        <f t="shared" si="1673"/>
        <v>0</v>
      </c>
      <c r="X5925" s="2">
        <f t="shared" si="1665"/>
        <v>0</v>
      </c>
      <c r="Y5925" s="2"/>
    </row>
    <row r="5926" spans="1:25" x14ac:dyDescent="0.2">
      <c r="A5926">
        <v>19</v>
      </c>
      <c r="B5926" s="1">
        <v>42982.791666652302</v>
      </c>
      <c r="C5926">
        <v>48.3</v>
      </c>
      <c r="D5926" s="15">
        <f t="shared" si="1666"/>
        <v>48.3</v>
      </c>
      <c r="E5926">
        <v>32</v>
      </c>
      <c r="F5926" s="6">
        <v>4.5676100000000002</v>
      </c>
      <c r="G5926" s="6">
        <v>-1.5167529999999999E-2</v>
      </c>
      <c r="H5926" s="6">
        <f t="shared" si="1657"/>
        <v>4.5524424699999999</v>
      </c>
      <c r="I5926" s="6">
        <f t="shared" si="1658"/>
        <v>16.299999999999997</v>
      </c>
      <c r="J5926" s="6">
        <f t="shared" si="1659"/>
        <v>11.747557529999998</v>
      </c>
      <c r="K5926" s="3">
        <f t="shared" si="1667"/>
        <v>13.425780034285708</v>
      </c>
      <c r="L5926" s="6">
        <f t="shared" si="1660"/>
        <v>0</v>
      </c>
      <c r="M5926" s="6">
        <f t="shared" si="1668"/>
        <v>191.53286050285718</v>
      </c>
      <c r="N5926" s="6">
        <f t="shared" si="1669"/>
        <v>1.6782225042857135</v>
      </c>
      <c r="O5926" s="2">
        <f t="shared" si="1661"/>
        <v>-1.6782225042857135</v>
      </c>
      <c r="P5926" s="2">
        <f t="shared" si="1670"/>
        <v>30.321777495714286</v>
      </c>
      <c r="Q5926" s="2">
        <f t="shared" si="1662"/>
        <v>17.978222504285711</v>
      </c>
      <c r="R5926" s="2">
        <f t="shared" si="1671"/>
        <v>4.5524424699999999</v>
      </c>
      <c r="S5926" s="2">
        <f t="shared" si="1663"/>
        <v>13.425780034285712</v>
      </c>
      <c r="T5926" s="2">
        <f t="shared" si="1674"/>
        <v>0</v>
      </c>
      <c r="U5926" s="2">
        <f t="shared" si="1664"/>
        <v>0</v>
      </c>
      <c r="V5926" t="str">
        <f t="shared" si="1672"/>
        <v>N</v>
      </c>
      <c r="W5926" s="2">
        <f t="shared" si="1673"/>
        <v>0</v>
      </c>
      <c r="X5926" s="2">
        <f t="shared" si="1665"/>
        <v>0</v>
      </c>
      <c r="Y5926" s="2"/>
    </row>
    <row r="5927" spans="1:25" x14ac:dyDescent="0.2">
      <c r="A5927">
        <v>20</v>
      </c>
      <c r="B5927" s="1">
        <v>42982.833333318966</v>
      </c>
      <c r="C5927">
        <v>47.7</v>
      </c>
      <c r="D5927" s="15">
        <f t="shared" si="1666"/>
        <v>47.7</v>
      </c>
      <c r="E5927">
        <v>32</v>
      </c>
      <c r="F5927" s="6">
        <v>2.0331000000000001</v>
      </c>
      <c r="G5927" s="6">
        <v>-1.5167529999999999E-2</v>
      </c>
      <c r="H5927" s="6">
        <f t="shared" si="1657"/>
        <v>2.0179324700000003</v>
      </c>
      <c r="I5927" s="6">
        <f t="shared" si="1658"/>
        <v>15.700000000000003</v>
      </c>
      <c r="J5927" s="6">
        <f t="shared" si="1659"/>
        <v>13.682067530000003</v>
      </c>
      <c r="K5927" s="3">
        <f t="shared" si="1667"/>
        <v>15.636648605714299</v>
      </c>
      <c r="L5927" s="6">
        <f t="shared" si="1660"/>
        <v>0</v>
      </c>
      <c r="M5927" s="6">
        <f t="shared" si="1668"/>
        <v>175.89621189714288</v>
      </c>
      <c r="N5927" s="6">
        <f t="shared" si="1669"/>
        <v>1.9545810757142874</v>
      </c>
      <c r="O5927" s="2">
        <f t="shared" si="1661"/>
        <v>-1.9545810757142874</v>
      </c>
      <c r="P5927" s="2">
        <f t="shared" si="1670"/>
        <v>30.045418924285713</v>
      </c>
      <c r="Q5927" s="2">
        <f t="shared" si="1662"/>
        <v>17.65458107571429</v>
      </c>
      <c r="R5927" s="2">
        <f t="shared" si="1671"/>
        <v>2.0179324700000003</v>
      </c>
      <c r="S5927" s="2">
        <f t="shared" si="1663"/>
        <v>15.63664860571429</v>
      </c>
      <c r="T5927" s="2">
        <f t="shared" si="1674"/>
        <v>0</v>
      </c>
      <c r="U5927" s="2">
        <f t="shared" si="1664"/>
        <v>0</v>
      </c>
      <c r="V5927" t="str">
        <f t="shared" si="1672"/>
        <v>N</v>
      </c>
      <c r="W5927" s="2">
        <f t="shared" si="1673"/>
        <v>0</v>
      </c>
      <c r="X5927" s="2">
        <f t="shared" si="1665"/>
        <v>0</v>
      </c>
      <c r="Y5927" s="2"/>
    </row>
    <row r="5928" spans="1:25" x14ac:dyDescent="0.2">
      <c r="A5928">
        <v>21</v>
      </c>
      <c r="B5928" s="1">
        <v>42982.87499998563</v>
      </c>
      <c r="C5928">
        <v>45.6</v>
      </c>
      <c r="D5928" s="15">
        <f t="shared" si="1666"/>
        <v>45.6</v>
      </c>
      <c r="E5928">
        <v>32</v>
      </c>
      <c r="F5928" s="6">
        <v>1.1854100000000001</v>
      </c>
      <c r="G5928" s="6">
        <v>-1.5167529999999999E-2</v>
      </c>
      <c r="H5928" s="6">
        <f t="shared" si="1657"/>
        <v>1.17024247</v>
      </c>
      <c r="I5928" s="6">
        <f t="shared" si="1658"/>
        <v>13.600000000000001</v>
      </c>
      <c r="J5928" s="6">
        <f t="shared" si="1659"/>
        <v>12.429757530000002</v>
      </c>
      <c r="K5928" s="3">
        <f t="shared" si="1667"/>
        <v>14.205437177142869</v>
      </c>
      <c r="L5928" s="6">
        <f t="shared" si="1660"/>
        <v>0</v>
      </c>
      <c r="M5928" s="6">
        <f t="shared" si="1668"/>
        <v>161.69077472000001</v>
      </c>
      <c r="N5928" s="6">
        <f t="shared" si="1669"/>
        <v>1.77567964714288</v>
      </c>
      <c r="O5928" s="2">
        <f t="shared" si="1661"/>
        <v>-1.77567964714288</v>
      </c>
      <c r="P5928" s="2">
        <f t="shared" si="1670"/>
        <v>30.22432035285712</v>
      </c>
      <c r="Q5928" s="2">
        <f t="shared" si="1662"/>
        <v>15.375679647142881</v>
      </c>
      <c r="R5928" s="2">
        <f t="shared" si="1671"/>
        <v>1.17024247</v>
      </c>
      <c r="S5928" s="2">
        <f t="shared" si="1663"/>
        <v>14.205437177142882</v>
      </c>
      <c r="T5928" s="2">
        <f t="shared" si="1674"/>
        <v>0</v>
      </c>
      <c r="U5928" s="2">
        <f t="shared" si="1664"/>
        <v>0</v>
      </c>
      <c r="V5928" t="str">
        <f t="shared" si="1672"/>
        <v>N</v>
      </c>
      <c r="W5928" s="2">
        <f t="shared" si="1673"/>
        <v>0</v>
      </c>
      <c r="X5928" s="2">
        <f t="shared" si="1665"/>
        <v>0</v>
      </c>
      <c r="Y5928" s="2"/>
    </row>
    <row r="5929" spans="1:25" x14ac:dyDescent="0.2">
      <c r="A5929">
        <v>22</v>
      </c>
      <c r="B5929" s="1">
        <v>42982.916666652294</v>
      </c>
      <c r="C5929">
        <v>43.1</v>
      </c>
      <c r="D5929" s="15">
        <f t="shared" si="1666"/>
        <v>43.1</v>
      </c>
      <c r="E5929">
        <v>32</v>
      </c>
      <c r="F5929" s="6">
        <v>0.75194300000000003</v>
      </c>
      <c r="G5929" s="6">
        <v>-1.5167529999999999E-2</v>
      </c>
      <c r="H5929" s="6">
        <f t="shared" si="1657"/>
        <v>0.73677546999999999</v>
      </c>
      <c r="I5929" s="6">
        <f t="shared" si="1658"/>
        <v>11.100000000000001</v>
      </c>
      <c r="J5929" s="6">
        <f t="shared" si="1659"/>
        <v>10.363224530000002</v>
      </c>
      <c r="K5929" s="3">
        <f t="shared" si="1667"/>
        <v>11.843685177142873</v>
      </c>
      <c r="L5929" s="6">
        <f t="shared" si="1660"/>
        <v>0</v>
      </c>
      <c r="M5929" s="6">
        <f t="shared" si="1668"/>
        <v>149.84708954285713</v>
      </c>
      <c r="N5929" s="6">
        <f t="shared" si="1669"/>
        <v>1.480460647142877</v>
      </c>
      <c r="O5929" s="2">
        <f t="shared" si="1661"/>
        <v>-1.480460647142877</v>
      </c>
      <c r="P5929" s="2">
        <f t="shared" si="1670"/>
        <v>30.519539352857123</v>
      </c>
      <c r="Q5929" s="2">
        <f t="shared" si="1662"/>
        <v>12.580460647142878</v>
      </c>
      <c r="R5929" s="2">
        <f t="shared" si="1671"/>
        <v>0.73677546999999999</v>
      </c>
      <c r="S5929" s="2">
        <f t="shared" si="1663"/>
        <v>11.843685177142879</v>
      </c>
      <c r="T5929" s="2">
        <f t="shared" si="1674"/>
        <v>0</v>
      </c>
      <c r="U5929" s="2">
        <f t="shared" si="1664"/>
        <v>0</v>
      </c>
      <c r="V5929" t="str">
        <f t="shared" si="1672"/>
        <v>N</v>
      </c>
      <c r="W5929" s="2">
        <f t="shared" si="1673"/>
        <v>0</v>
      </c>
      <c r="X5929" s="2">
        <f t="shared" si="1665"/>
        <v>0</v>
      </c>
      <c r="Y5929" s="2"/>
    </row>
    <row r="5930" spans="1:25" x14ac:dyDescent="0.2">
      <c r="A5930">
        <v>23</v>
      </c>
      <c r="B5930" s="1">
        <v>42982.958333318958</v>
      </c>
      <c r="C5930">
        <v>41.1</v>
      </c>
      <c r="D5930" s="15">
        <f t="shared" si="1666"/>
        <v>41.1</v>
      </c>
      <c r="E5930">
        <v>32</v>
      </c>
      <c r="F5930" s="6">
        <v>2.45296</v>
      </c>
      <c r="G5930" s="6">
        <v>-1.5167529999999999E-2</v>
      </c>
      <c r="H5930" s="6">
        <f t="shared" si="1657"/>
        <v>2.4377924700000002</v>
      </c>
      <c r="I5930" s="6">
        <f t="shared" si="1658"/>
        <v>9.1000000000000014</v>
      </c>
      <c r="J5930" s="6">
        <f t="shared" si="1659"/>
        <v>6.6622075300000017</v>
      </c>
      <c r="K5930" s="3">
        <f t="shared" si="1667"/>
        <v>7.6139514628571305</v>
      </c>
      <c r="L5930" s="6">
        <f t="shared" si="1660"/>
        <v>0</v>
      </c>
      <c r="M5930" s="6">
        <f t="shared" si="1668"/>
        <v>142.23313808</v>
      </c>
      <c r="N5930" s="6">
        <f t="shared" si="1669"/>
        <v>0.95174393285714132</v>
      </c>
      <c r="O5930" s="2">
        <f t="shared" si="1661"/>
        <v>-0.95174393285714132</v>
      </c>
      <c r="P5930" s="2">
        <f t="shared" si="1670"/>
        <v>31.048256067142859</v>
      </c>
      <c r="Q5930" s="2">
        <f t="shared" si="1662"/>
        <v>10.051743932857143</v>
      </c>
      <c r="R5930" s="2">
        <f t="shared" si="1671"/>
        <v>2.4377924700000002</v>
      </c>
      <c r="S5930" s="2">
        <f t="shared" si="1663"/>
        <v>7.613951462857143</v>
      </c>
      <c r="T5930" s="2">
        <f t="shared" si="1674"/>
        <v>0</v>
      </c>
      <c r="U5930" s="2">
        <f t="shared" si="1664"/>
        <v>0</v>
      </c>
      <c r="V5930" t="str">
        <f t="shared" si="1672"/>
        <v>N</v>
      </c>
      <c r="W5930" s="2">
        <f t="shared" si="1673"/>
        <v>0</v>
      </c>
      <c r="X5930" s="2">
        <f t="shared" si="1665"/>
        <v>0</v>
      </c>
      <c r="Y5930" s="2"/>
    </row>
    <row r="5931" spans="1:25" x14ac:dyDescent="0.2">
      <c r="A5931">
        <v>0</v>
      </c>
      <c r="B5931" s="1">
        <v>42982.999999985623</v>
      </c>
      <c r="C5931">
        <v>39.5</v>
      </c>
      <c r="D5931" s="15">
        <f t="shared" si="1666"/>
        <v>39.5</v>
      </c>
      <c r="E5931">
        <v>32</v>
      </c>
      <c r="F5931" s="6">
        <v>2.03146</v>
      </c>
      <c r="G5931" s="6">
        <v>-1.5167529999999999E-2</v>
      </c>
      <c r="H5931" s="6">
        <f t="shared" si="1657"/>
        <v>2.0162924700000002</v>
      </c>
      <c r="I5931" s="6">
        <f t="shared" si="1658"/>
        <v>7.5</v>
      </c>
      <c r="J5931" s="6">
        <f t="shared" si="1659"/>
        <v>5.4837075300000002</v>
      </c>
      <c r="K5931" s="3">
        <f t="shared" si="1667"/>
        <v>6.2670943200000124</v>
      </c>
      <c r="L5931" s="6">
        <f t="shared" si="1660"/>
        <v>0</v>
      </c>
      <c r="M5931" s="6">
        <f t="shared" si="1668"/>
        <v>135.96604375999999</v>
      </c>
      <c r="N5931" s="6">
        <f t="shared" si="1669"/>
        <v>0.78338679000000866</v>
      </c>
      <c r="O5931" s="2">
        <f t="shared" si="1661"/>
        <v>-0.78338679000000866</v>
      </c>
      <c r="P5931" s="2">
        <f t="shared" si="1670"/>
        <v>31.216613209999991</v>
      </c>
      <c r="Q5931" s="2">
        <f t="shared" si="1662"/>
        <v>8.2833867900000087</v>
      </c>
      <c r="R5931" s="2">
        <f t="shared" si="1671"/>
        <v>2.0162924700000002</v>
      </c>
      <c r="S5931" s="2">
        <f t="shared" si="1663"/>
        <v>6.2670943200000089</v>
      </c>
      <c r="T5931" s="2">
        <f t="shared" si="1674"/>
        <v>0</v>
      </c>
      <c r="U5931" s="2">
        <f t="shared" si="1664"/>
        <v>0</v>
      </c>
      <c r="V5931" t="str">
        <f t="shared" si="1672"/>
        <v>N</v>
      </c>
      <c r="W5931" s="2">
        <f t="shared" si="1673"/>
        <v>0</v>
      </c>
      <c r="X5931" s="2">
        <f t="shared" si="1665"/>
        <v>0</v>
      </c>
      <c r="Y5931" s="2"/>
    </row>
    <row r="5932" spans="1:25" x14ac:dyDescent="0.2">
      <c r="A5932">
        <v>1</v>
      </c>
      <c r="B5932" s="1">
        <v>42983.041666652287</v>
      </c>
      <c r="C5932">
        <v>38.4</v>
      </c>
      <c r="D5932" s="15">
        <f t="shared" si="1666"/>
        <v>38.4</v>
      </c>
      <c r="E5932">
        <v>32</v>
      </c>
      <c r="F5932" s="6">
        <v>0.96606899999999996</v>
      </c>
      <c r="G5932" s="6">
        <v>-1.5167529999999999E-2</v>
      </c>
      <c r="H5932" s="6">
        <f t="shared" si="1657"/>
        <v>0.95090146999999992</v>
      </c>
      <c r="I5932" s="6">
        <f t="shared" si="1658"/>
        <v>6.3999999999999986</v>
      </c>
      <c r="J5932" s="6">
        <f t="shared" si="1659"/>
        <v>5.4490985299999988</v>
      </c>
      <c r="K5932" s="3">
        <f t="shared" si="1667"/>
        <v>6.2275411771428537</v>
      </c>
      <c r="L5932" s="6">
        <f t="shared" si="1660"/>
        <v>0</v>
      </c>
      <c r="M5932" s="6">
        <f t="shared" si="1668"/>
        <v>129.73850258285714</v>
      </c>
      <c r="N5932" s="6">
        <f t="shared" si="1669"/>
        <v>0.77844264714286737</v>
      </c>
      <c r="O5932" s="2">
        <f t="shared" si="1661"/>
        <v>-0.77844264714286737</v>
      </c>
      <c r="P5932" s="2">
        <f t="shared" si="1670"/>
        <v>31.221557352857133</v>
      </c>
      <c r="Q5932" s="2">
        <f t="shared" si="1662"/>
        <v>7.178442647142866</v>
      </c>
      <c r="R5932" s="2">
        <f t="shared" si="1671"/>
        <v>0.95090146999999992</v>
      </c>
      <c r="S5932" s="2">
        <f t="shared" si="1663"/>
        <v>6.2275411771428661</v>
      </c>
      <c r="T5932" s="2">
        <f t="shared" si="1674"/>
        <v>0</v>
      </c>
      <c r="U5932" s="2">
        <f t="shared" si="1664"/>
        <v>0</v>
      </c>
      <c r="V5932" t="str">
        <f t="shared" si="1672"/>
        <v>N</v>
      </c>
      <c r="W5932" s="2">
        <f t="shared" si="1673"/>
        <v>0</v>
      </c>
      <c r="X5932" s="2">
        <f t="shared" si="1665"/>
        <v>0</v>
      </c>
      <c r="Y5932" s="2"/>
    </row>
    <row r="5933" spans="1:25" x14ac:dyDescent="0.2">
      <c r="A5933">
        <v>2</v>
      </c>
      <c r="B5933" s="1">
        <v>42983.083333318951</v>
      </c>
      <c r="C5933">
        <v>36.5</v>
      </c>
      <c r="D5933" s="15">
        <f t="shared" si="1666"/>
        <v>36.5</v>
      </c>
      <c r="E5933">
        <v>32</v>
      </c>
      <c r="F5933" s="6">
        <v>0.707704</v>
      </c>
      <c r="G5933" s="6">
        <v>-1.5167529999999999E-2</v>
      </c>
      <c r="H5933" s="6">
        <f t="shared" si="1657"/>
        <v>0.69253646999999996</v>
      </c>
      <c r="I5933" s="6">
        <f t="shared" si="1658"/>
        <v>4.5</v>
      </c>
      <c r="J5933" s="6">
        <f t="shared" si="1659"/>
        <v>3.8074635300000002</v>
      </c>
      <c r="K5933" s="3">
        <f t="shared" si="1667"/>
        <v>4.3513868914285752</v>
      </c>
      <c r="L5933" s="6">
        <f t="shared" si="1660"/>
        <v>0</v>
      </c>
      <c r="M5933" s="6">
        <f t="shared" si="1668"/>
        <v>125.38711569142856</v>
      </c>
      <c r="N5933" s="6">
        <f t="shared" si="1669"/>
        <v>0.54392336142856834</v>
      </c>
      <c r="O5933" s="2">
        <f t="shared" si="1661"/>
        <v>-0.54392336142856834</v>
      </c>
      <c r="P5933" s="2">
        <f t="shared" si="1670"/>
        <v>31.456076638571432</v>
      </c>
      <c r="Q5933" s="2">
        <f t="shared" si="1662"/>
        <v>5.0439233614285683</v>
      </c>
      <c r="R5933" s="2">
        <f t="shared" si="1671"/>
        <v>0.69253646999999996</v>
      </c>
      <c r="S5933" s="2">
        <f t="shared" si="1663"/>
        <v>4.351386891428568</v>
      </c>
      <c r="T5933" s="2">
        <f t="shared" si="1674"/>
        <v>0</v>
      </c>
      <c r="U5933" s="2">
        <f t="shared" si="1664"/>
        <v>0</v>
      </c>
      <c r="V5933" t="str">
        <f t="shared" si="1672"/>
        <v>N</v>
      </c>
      <c r="W5933" s="2">
        <f t="shared" si="1673"/>
        <v>0</v>
      </c>
      <c r="X5933" s="2">
        <f t="shared" si="1665"/>
        <v>0</v>
      </c>
      <c r="Y5933" s="2"/>
    </row>
    <row r="5934" spans="1:25" x14ac:dyDescent="0.2">
      <c r="A5934">
        <v>3</v>
      </c>
      <c r="B5934" s="1">
        <v>42983.124999985615</v>
      </c>
      <c r="C5934">
        <v>36.299999999999997</v>
      </c>
      <c r="D5934" s="15">
        <f t="shared" si="1666"/>
        <v>36.299999999999997</v>
      </c>
      <c r="E5934">
        <v>32</v>
      </c>
      <c r="F5934" s="6">
        <v>0.716337</v>
      </c>
      <c r="G5934" s="6">
        <v>-1.5167529999999999E-2</v>
      </c>
      <c r="H5934" s="6">
        <f t="shared" si="1657"/>
        <v>0.70116946999999996</v>
      </c>
      <c r="I5934" s="6">
        <f t="shared" si="1658"/>
        <v>4.2999999999999972</v>
      </c>
      <c r="J5934" s="6">
        <f t="shared" si="1659"/>
        <v>3.5988305299999972</v>
      </c>
      <c r="K5934" s="3">
        <f t="shared" si="1667"/>
        <v>4.1129491771428519</v>
      </c>
      <c r="L5934" s="6">
        <f t="shared" si="1660"/>
        <v>0</v>
      </c>
      <c r="M5934" s="6">
        <f t="shared" si="1668"/>
        <v>121.27416651428571</v>
      </c>
      <c r="N5934" s="6">
        <f t="shared" si="1669"/>
        <v>0.51411864714285116</v>
      </c>
      <c r="O5934" s="2">
        <f t="shared" si="1661"/>
        <v>-0.51411864714285116</v>
      </c>
      <c r="P5934" s="2">
        <f t="shared" si="1670"/>
        <v>31.485881352857149</v>
      </c>
      <c r="Q5934" s="2">
        <f t="shared" si="1662"/>
        <v>4.8141186471428483</v>
      </c>
      <c r="R5934" s="2">
        <f t="shared" si="1671"/>
        <v>0.70116946999999996</v>
      </c>
      <c r="S5934" s="2">
        <f t="shared" si="1663"/>
        <v>4.1129491771428484</v>
      </c>
      <c r="T5934" s="2">
        <f t="shared" si="1674"/>
        <v>0</v>
      </c>
      <c r="U5934" s="2">
        <f t="shared" si="1664"/>
        <v>0</v>
      </c>
      <c r="V5934" t="str">
        <f t="shared" si="1672"/>
        <v>N</v>
      </c>
      <c r="W5934" s="2">
        <f t="shared" si="1673"/>
        <v>0</v>
      </c>
      <c r="X5934" s="2">
        <f t="shared" si="1665"/>
        <v>0</v>
      </c>
      <c r="Y5934" s="2"/>
    </row>
    <row r="5935" spans="1:25" x14ac:dyDescent="0.2">
      <c r="A5935">
        <v>4</v>
      </c>
      <c r="B5935" s="1">
        <v>42983.16666665228</v>
      </c>
      <c r="C5935">
        <v>36</v>
      </c>
      <c r="D5935" s="15">
        <f t="shared" si="1666"/>
        <v>36</v>
      </c>
      <c r="E5935">
        <v>32</v>
      </c>
      <c r="F5935" s="6">
        <v>0.98522200000000004</v>
      </c>
      <c r="G5935" s="6">
        <v>-1.5167529999999999E-2</v>
      </c>
      <c r="H5935" s="6">
        <f t="shared" si="1657"/>
        <v>0.97005447</v>
      </c>
      <c r="I5935" s="6">
        <f t="shared" si="1658"/>
        <v>4</v>
      </c>
      <c r="J5935" s="6">
        <f t="shared" si="1659"/>
        <v>3.02994553</v>
      </c>
      <c r="K5935" s="3">
        <f t="shared" si="1667"/>
        <v>3.4627948914285724</v>
      </c>
      <c r="L5935" s="6">
        <f t="shared" si="1660"/>
        <v>0</v>
      </c>
      <c r="M5935" s="6">
        <f t="shared" si="1668"/>
        <v>117.81137162285714</v>
      </c>
      <c r="N5935" s="6">
        <f t="shared" si="1669"/>
        <v>0.43284936142856623</v>
      </c>
      <c r="O5935" s="2">
        <f t="shared" si="1661"/>
        <v>-0.43284936142856623</v>
      </c>
      <c r="P5935" s="2">
        <f t="shared" si="1670"/>
        <v>31.567150638571434</v>
      </c>
      <c r="Q5935" s="2">
        <f t="shared" si="1662"/>
        <v>4.4328493614285662</v>
      </c>
      <c r="R5935" s="2">
        <f t="shared" si="1671"/>
        <v>0.97005447</v>
      </c>
      <c r="S5935" s="2">
        <f t="shared" si="1663"/>
        <v>3.4627948914285662</v>
      </c>
      <c r="T5935" s="2">
        <f t="shared" si="1674"/>
        <v>0</v>
      </c>
      <c r="U5935" s="2">
        <f t="shared" si="1664"/>
        <v>0</v>
      </c>
      <c r="V5935" t="str">
        <f t="shared" si="1672"/>
        <v>N</v>
      </c>
      <c r="W5935" s="2">
        <f t="shared" si="1673"/>
        <v>0</v>
      </c>
      <c r="X5935" s="2">
        <f t="shared" si="1665"/>
        <v>0</v>
      </c>
      <c r="Y5935" s="2"/>
    </row>
    <row r="5936" spans="1:25" x14ac:dyDescent="0.2">
      <c r="A5936">
        <v>5</v>
      </c>
      <c r="B5936" s="1">
        <v>42983.208333318944</v>
      </c>
      <c r="C5936">
        <v>36.1</v>
      </c>
      <c r="D5936" s="15">
        <f t="shared" si="1666"/>
        <v>36.1</v>
      </c>
      <c r="E5936">
        <v>32</v>
      </c>
      <c r="F5936" s="6">
        <v>1.0768</v>
      </c>
      <c r="G5936" s="6">
        <v>-1.5167529999999999E-2</v>
      </c>
      <c r="H5936" s="6">
        <f t="shared" si="1657"/>
        <v>1.0616324699999999</v>
      </c>
      <c r="I5936" s="6">
        <f t="shared" si="1658"/>
        <v>4.1000000000000014</v>
      </c>
      <c r="J5936" s="6">
        <f t="shared" si="1659"/>
        <v>3.0383675300000013</v>
      </c>
      <c r="K5936" s="3">
        <f t="shared" si="1667"/>
        <v>3.4724200342857188</v>
      </c>
      <c r="L5936" s="6">
        <f t="shared" si="1660"/>
        <v>0</v>
      </c>
      <c r="M5936" s="6">
        <f t="shared" si="1668"/>
        <v>114.33895158857142</v>
      </c>
      <c r="N5936" s="6">
        <f t="shared" si="1669"/>
        <v>0.43405250428571662</v>
      </c>
      <c r="O5936" s="2">
        <f t="shared" si="1661"/>
        <v>-0.43405250428571662</v>
      </c>
      <c r="P5936" s="2">
        <f t="shared" si="1670"/>
        <v>31.565947495714283</v>
      </c>
      <c r="Q5936" s="2">
        <f t="shared" si="1662"/>
        <v>4.534052504285718</v>
      </c>
      <c r="R5936" s="2">
        <f t="shared" si="1671"/>
        <v>1.0616324699999999</v>
      </c>
      <c r="S5936" s="2">
        <f t="shared" si="1663"/>
        <v>3.4724200342857179</v>
      </c>
      <c r="T5936" s="2">
        <f t="shared" si="1674"/>
        <v>0</v>
      </c>
      <c r="U5936" s="2">
        <f t="shared" si="1664"/>
        <v>0</v>
      </c>
      <c r="V5936" t="str">
        <f t="shared" si="1672"/>
        <v>N</v>
      </c>
      <c r="W5936" s="2">
        <f t="shared" si="1673"/>
        <v>0</v>
      </c>
      <c r="X5936" s="2">
        <f t="shared" si="1665"/>
        <v>0</v>
      </c>
      <c r="Y5936" s="2"/>
    </row>
    <row r="5937" spans="1:25" x14ac:dyDescent="0.2">
      <c r="A5937">
        <v>6</v>
      </c>
      <c r="B5937" s="1">
        <v>42983.249999985608</v>
      </c>
      <c r="C5937">
        <v>38.1</v>
      </c>
      <c r="D5937" s="15">
        <f t="shared" si="1666"/>
        <v>38.1</v>
      </c>
      <c r="E5937">
        <v>32</v>
      </c>
      <c r="F5937" s="6">
        <v>1.0640700000000001</v>
      </c>
      <c r="G5937" s="6">
        <v>0.83014516999999999</v>
      </c>
      <c r="H5937" s="6">
        <f t="shared" si="1657"/>
        <v>1.8942151700000001</v>
      </c>
      <c r="I5937" s="6">
        <f t="shared" si="1658"/>
        <v>6.1000000000000014</v>
      </c>
      <c r="J5937" s="6">
        <f t="shared" si="1659"/>
        <v>4.2057848300000016</v>
      </c>
      <c r="K5937" s="3">
        <f t="shared" si="1667"/>
        <v>4.3389515885714189</v>
      </c>
      <c r="L5937" s="6">
        <f t="shared" si="1660"/>
        <v>0</v>
      </c>
      <c r="M5937" s="6">
        <f t="shared" si="1668"/>
        <v>110</v>
      </c>
      <c r="N5937" s="6">
        <f t="shared" si="1669"/>
        <v>0.13316675857142002</v>
      </c>
      <c r="O5937" s="2">
        <f t="shared" si="1661"/>
        <v>-0.13316675857142002</v>
      </c>
      <c r="P5937" s="2">
        <f t="shared" si="1670"/>
        <v>31.86683324142858</v>
      </c>
      <c r="Q5937" s="2">
        <f t="shared" si="1662"/>
        <v>6.2331667585714214</v>
      </c>
      <c r="R5937" s="2">
        <f t="shared" si="1671"/>
        <v>1.8942151700000001</v>
      </c>
      <c r="S5937" s="2">
        <f t="shared" si="1663"/>
        <v>4.3389515885714216</v>
      </c>
      <c r="T5937" s="2">
        <f t="shared" si="1674"/>
        <v>0</v>
      </c>
      <c r="U5937" s="2">
        <f t="shared" si="1664"/>
        <v>0</v>
      </c>
      <c r="V5937" t="str">
        <f t="shared" si="1672"/>
        <v>N</v>
      </c>
      <c r="W5937" s="2">
        <f t="shared" si="1673"/>
        <v>0</v>
      </c>
      <c r="X5937" s="2">
        <f t="shared" si="1665"/>
        <v>0</v>
      </c>
      <c r="Y5937" s="2"/>
    </row>
    <row r="5938" spans="1:25" x14ac:dyDescent="0.2">
      <c r="A5938">
        <v>7</v>
      </c>
      <c r="B5938" s="1">
        <v>42983.291666652272</v>
      </c>
      <c r="C5938">
        <v>39.4</v>
      </c>
      <c r="D5938" s="15">
        <f t="shared" si="1666"/>
        <v>39.4</v>
      </c>
      <c r="E5938">
        <v>32</v>
      </c>
      <c r="F5938" s="6">
        <v>0.86779099999999998</v>
      </c>
      <c r="G5938" s="6">
        <v>9.2218511700000008</v>
      </c>
      <c r="H5938" s="6">
        <f t="shared" si="1657"/>
        <v>10.089642170000001</v>
      </c>
      <c r="I5938" s="6">
        <f t="shared" si="1658"/>
        <v>7.3999999999999986</v>
      </c>
      <c r="J5938" s="6">
        <f t="shared" si="1659"/>
        <v>0</v>
      </c>
      <c r="K5938" s="3">
        <f t="shared" si="1667"/>
        <v>0</v>
      </c>
      <c r="L5938" s="6">
        <f t="shared" si="1660"/>
        <v>2.6896421700000026</v>
      </c>
      <c r="M5938" s="6">
        <f t="shared" si="1668"/>
        <v>112.68964217</v>
      </c>
      <c r="N5938" s="6">
        <f t="shared" si="1669"/>
        <v>0</v>
      </c>
      <c r="O5938" s="2">
        <f t="shared" si="1661"/>
        <v>0</v>
      </c>
      <c r="P5938" s="2">
        <f t="shared" si="1670"/>
        <v>32</v>
      </c>
      <c r="Q5938" s="2">
        <f t="shared" si="1662"/>
        <v>7.3999999999999986</v>
      </c>
      <c r="R5938" s="2">
        <f t="shared" si="1671"/>
        <v>7.3999999999999986</v>
      </c>
      <c r="S5938" s="2">
        <f t="shared" si="1663"/>
        <v>0</v>
      </c>
      <c r="T5938" s="2">
        <f t="shared" si="1674"/>
        <v>2.6896421699999991</v>
      </c>
      <c r="U5938" s="2">
        <f t="shared" si="1664"/>
        <v>0</v>
      </c>
      <c r="V5938" t="str">
        <f t="shared" si="1672"/>
        <v>N</v>
      </c>
      <c r="W5938" s="2">
        <f t="shared" si="1673"/>
        <v>0</v>
      </c>
      <c r="X5938" s="2">
        <f t="shared" si="1665"/>
        <v>0</v>
      </c>
      <c r="Y5938" s="2"/>
    </row>
    <row r="5939" spans="1:25" x14ac:dyDescent="0.2">
      <c r="A5939">
        <v>8</v>
      </c>
      <c r="B5939" s="1">
        <v>42983.333333318937</v>
      </c>
      <c r="C5939">
        <v>42.3</v>
      </c>
      <c r="D5939" s="15">
        <f t="shared" si="1666"/>
        <v>42.3</v>
      </c>
      <c r="E5939">
        <v>32</v>
      </c>
      <c r="F5939" s="6">
        <v>0.93324700000000005</v>
      </c>
      <c r="G5939" s="6">
        <v>20.060331170000001</v>
      </c>
      <c r="H5939" s="6">
        <f t="shared" si="1657"/>
        <v>20.993578170000003</v>
      </c>
      <c r="I5939" s="6">
        <f t="shared" si="1658"/>
        <v>10.299999999999997</v>
      </c>
      <c r="J5939" s="6">
        <f t="shared" si="1659"/>
        <v>0</v>
      </c>
      <c r="K5939" s="3">
        <f t="shared" si="1667"/>
        <v>0</v>
      </c>
      <c r="L5939" s="6">
        <f t="shared" si="1660"/>
        <v>10.693578170000006</v>
      </c>
      <c r="M5939" s="6">
        <f t="shared" si="1668"/>
        <v>123.38322034000001</v>
      </c>
      <c r="N5939" s="6">
        <f t="shared" si="1669"/>
        <v>0</v>
      </c>
      <c r="O5939" s="2">
        <f t="shared" si="1661"/>
        <v>0</v>
      </c>
      <c r="P5939" s="2">
        <f t="shared" si="1670"/>
        <v>32</v>
      </c>
      <c r="Q5939" s="2">
        <f t="shared" si="1662"/>
        <v>10.299999999999997</v>
      </c>
      <c r="R5939" s="2">
        <f t="shared" si="1671"/>
        <v>10.299999999999997</v>
      </c>
      <c r="S5939" s="2">
        <f t="shared" si="1663"/>
        <v>0</v>
      </c>
      <c r="T5939" s="2">
        <f t="shared" si="1674"/>
        <v>10.693578170000009</v>
      </c>
      <c r="U5939" s="2">
        <f t="shared" si="1664"/>
        <v>0</v>
      </c>
      <c r="V5939" t="str">
        <f t="shared" si="1672"/>
        <v>Y</v>
      </c>
      <c r="W5939" s="2">
        <f t="shared" si="1673"/>
        <v>0</v>
      </c>
      <c r="X5939" s="2">
        <f t="shared" si="1665"/>
        <v>0</v>
      </c>
      <c r="Y5939" s="2"/>
    </row>
    <row r="5940" spans="1:25" x14ac:dyDescent="0.2">
      <c r="A5940">
        <v>9</v>
      </c>
      <c r="B5940" s="1">
        <v>42983.374999985601</v>
      </c>
      <c r="C5940">
        <v>44.6</v>
      </c>
      <c r="D5940" s="15">
        <f t="shared" si="1666"/>
        <v>44.6</v>
      </c>
      <c r="E5940">
        <v>32</v>
      </c>
      <c r="F5940" s="6">
        <v>2.2048800000000002</v>
      </c>
      <c r="G5940" s="6">
        <v>13.48253117</v>
      </c>
      <c r="H5940" s="6">
        <f t="shared" si="1657"/>
        <v>15.687411170000001</v>
      </c>
      <c r="I5940" s="6">
        <f t="shared" si="1658"/>
        <v>12.600000000000001</v>
      </c>
      <c r="J5940" s="6">
        <f t="shared" si="1659"/>
        <v>0</v>
      </c>
      <c r="K5940" s="3">
        <f t="shared" si="1667"/>
        <v>0</v>
      </c>
      <c r="L5940" s="6">
        <f t="shared" si="1660"/>
        <v>3.0874111699999993</v>
      </c>
      <c r="M5940" s="6">
        <f t="shared" si="1668"/>
        <v>126.47063151</v>
      </c>
      <c r="N5940" s="6">
        <f t="shared" si="1669"/>
        <v>0</v>
      </c>
      <c r="O5940" s="2">
        <f t="shared" si="1661"/>
        <v>0</v>
      </c>
      <c r="P5940" s="2">
        <f t="shared" si="1670"/>
        <v>32</v>
      </c>
      <c r="Q5940" s="2">
        <f t="shared" si="1662"/>
        <v>12.600000000000001</v>
      </c>
      <c r="R5940" s="2">
        <f t="shared" si="1671"/>
        <v>12.600000000000001</v>
      </c>
      <c r="S5940" s="2">
        <f t="shared" si="1663"/>
        <v>0</v>
      </c>
      <c r="T5940" s="2">
        <f t="shared" si="1674"/>
        <v>3.0874111699999958</v>
      </c>
      <c r="U5940" s="2">
        <f t="shared" si="1664"/>
        <v>0</v>
      </c>
      <c r="V5940" t="str">
        <f t="shared" si="1672"/>
        <v>Y</v>
      </c>
      <c r="W5940" s="2">
        <f t="shared" si="1673"/>
        <v>0</v>
      </c>
      <c r="X5940" s="2">
        <f t="shared" si="1665"/>
        <v>0</v>
      </c>
      <c r="Y5940" s="2"/>
    </row>
    <row r="5941" spans="1:25" x14ac:dyDescent="0.2">
      <c r="A5941">
        <v>10</v>
      </c>
      <c r="B5941" s="1">
        <v>42983.416666652265</v>
      </c>
      <c r="C5941">
        <v>46.4</v>
      </c>
      <c r="D5941" s="15">
        <f t="shared" si="1666"/>
        <v>46.4</v>
      </c>
      <c r="E5941">
        <v>32</v>
      </c>
      <c r="F5941" s="6">
        <v>2.6156700000000002</v>
      </c>
      <c r="G5941" s="6">
        <v>25.401507000000002</v>
      </c>
      <c r="H5941" s="6">
        <f t="shared" si="1657"/>
        <v>28.017177000000004</v>
      </c>
      <c r="I5941" s="6">
        <f t="shared" si="1658"/>
        <v>14.399999999999999</v>
      </c>
      <c r="J5941" s="6">
        <f t="shared" si="1659"/>
        <v>0</v>
      </c>
      <c r="K5941" s="3">
        <f t="shared" si="1667"/>
        <v>0</v>
      </c>
      <c r="L5941" s="6">
        <f t="shared" si="1660"/>
        <v>13.617177000000005</v>
      </c>
      <c r="M5941" s="6">
        <f t="shared" si="1668"/>
        <v>140.08780851</v>
      </c>
      <c r="N5941" s="6">
        <f t="shared" si="1669"/>
        <v>0</v>
      </c>
      <c r="O5941" s="2">
        <f t="shared" si="1661"/>
        <v>0</v>
      </c>
      <c r="P5941" s="2">
        <f t="shared" si="1670"/>
        <v>32</v>
      </c>
      <c r="Q5941" s="2">
        <f t="shared" si="1662"/>
        <v>14.399999999999999</v>
      </c>
      <c r="R5941" s="2">
        <f t="shared" si="1671"/>
        <v>14.399999999999999</v>
      </c>
      <c r="S5941" s="2">
        <f t="shared" si="1663"/>
        <v>0</v>
      </c>
      <c r="T5941" s="2">
        <f t="shared" si="1674"/>
        <v>13.617176999999998</v>
      </c>
      <c r="U5941" s="2">
        <f t="shared" si="1664"/>
        <v>0</v>
      </c>
      <c r="V5941" t="str">
        <f t="shared" si="1672"/>
        <v>Y</v>
      </c>
      <c r="W5941" s="2">
        <f t="shared" si="1673"/>
        <v>0</v>
      </c>
      <c r="X5941" s="2">
        <f t="shared" si="1665"/>
        <v>0</v>
      </c>
      <c r="Y5941" s="2"/>
    </row>
    <row r="5942" spans="1:25" x14ac:dyDescent="0.2">
      <c r="A5942">
        <v>11</v>
      </c>
      <c r="B5942" s="1">
        <v>42983.458333318929</v>
      </c>
      <c r="C5942">
        <v>48.2</v>
      </c>
      <c r="D5942" s="15">
        <f t="shared" si="1666"/>
        <v>48.2</v>
      </c>
      <c r="E5942">
        <v>32</v>
      </c>
      <c r="F5942" s="6">
        <v>2.73584</v>
      </c>
      <c r="G5942" s="6">
        <v>24.665020000000002</v>
      </c>
      <c r="H5942" s="6">
        <f t="shared" si="1657"/>
        <v>27.400860000000002</v>
      </c>
      <c r="I5942" s="6">
        <f t="shared" si="1658"/>
        <v>16.200000000000003</v>
      </c>
      <c r="J5942" s="6">
        <f t="shared" si="1659"/>
        <v>0</v>
      </c>
      <c r="K5942" s="3">
        <f t="shared" si="1667"/>
        <v>0</v>
      </c>
      <c r="L5942" s="6">
        <f t="shared" si="1660"/>
        <v>11.200859999999999</v>
      </c>
      <c r="M5942" s="6">
        <f t="shared" si="1668"/>
        <v>151.28866851000001</v>
      </c>
      <c r="N5942" s="6">
        <f t="shared" si="1669"/>
        <v>0</v>
      </c>
      <c r="O5942" s="2">
        <f t="shared" si="1661"/>
        <v>0</v>
      </c>
      <c r="P5942" s="2">
        <f t="shared" si="1670"/>
        <v>32</v>
      </c>
      <c r="Q5942" s="2">
        <f t="shared" si="1662"/>
        <v>16.200000000000003</v>
      </c>
      <c r="R5942" s="2">
        <f t="shared" si="1671"/>
        <v>16.200000000000003</v>
      </c>
      <c r="S5942" s="2">
        <f t="shared" si="1663"/>
        <v>0</v>
      </c>
      <c r="T5942" s="2">
        <f t="shared" si="1674"/>
        <v>11.200860000000006</v>
      </c>
      <c r="U5942" s="2">
        <f t="shared" si="1664"/>
        <v>0</v>
      </c>
      <c r="V5942" t="str">
        <f t="shared" si="1672"/>
        <v>Y</v>
      </c>
      <c r="W5942" s="2">
        <f t="shared" si="1673"/>
        <v>0</v>
      </c>
      <c r="X5942" s="2">
        <f t="shared" si="1665"/>
        <v>0</v>
      </c>
      <c r="Y5942" s="2"/>
    </row>
    <row r="5943" spans="1:25" x14ac:dyDescent="0.2">
      <c r="A5943">
        <v>12</v>
      </c>
      <c r="B5943" s="1">
        <v>42983.499999985594</v>
      </c>
      <c r="C5943">
        <v>48.4</v>
      </c>
      <c r="D5943" s="15">
        <f t="shared" si="1666"/>
        <v>48.4</v>
      </c>
      <c r="E5943">
        <v>32</v>
      </c>
      <c r="F5943" s="6">
        <v>3.2929900000000001</v>
      </c>
      <c r="G5943" s="6">
        <v>37.063099999999999</v>
      </c>
      <c r="H5943" s="6">
        <f t="shared" si="1657"/>
        <v>40.356090000000002</v>
      </c>
      <c r="I5943" s="6">
        <f t="shared" si="1658"/>
        <v>16.399999999999999</v>
      </c>
      <c r="J5943" s="6">
        <f t="shared" si="1659"/>
        <v>0</v>
      </c>
      <c r="K5943" s="3">
        <f t="shared" si="1667"/>
        <v>0</v>
      </c>
      <c r="L5943" s="6">
        <f t="shared" si="1660"/>
        <v>23.956090000000003</v>
      </c>
      <c r="M5943" s="6">
        <f t="shared" si="1668"/>
        <v>175.24475851</v>
      </c>
      <c r="N5943" s="6">
        <f t="shared" si="1669"/>
        <v>0</v>
      </c>
      <c r="O5943" s="2">
        <f t="shared" si="1661"/>
        <v>0</v>
      </c>
      <c r="P5943" s="2">
        <f t="shared" si="1670"/>
        <v>32</v>
      </c>
      <c r="Q5943" s="2">
        <f t="shared" si="1662"/>
        <v>16.399999999999999</v>
      </c>
      <c r="R5943" s="2">
        <f t="shared" si="1671"/>
        <v>16.399999999999999</v>
      </c>
      <c r="S5943" s="2">
        <f t="shared" si="1663"/>
        <v>0</v>
      </c>
      <c r="T5943" s="2">
        <f t="shared" si="1674"/>
        <v>23.956089999999989</v>
      </c>
      <c r="U5943" s="2">
        <f t="shared" si="1664"/>
        <v>0</v>
      </c>
      <c r="V5943" t="str">
        <f t="shared" si="1672"/>
        <v>Y</v>
      </c>
      <c r="W5943" s="2">
        <f t="shared" si="1673"/>
        <v>0</v>
      </c>
      <c r="X5943" s="2">
        <f t="shared" si="1665"/>
        <v>0</v>
      </c>
      <c r="Y5943" s="2"/>
    </row>
    <row r="5944" spans="1:25" x14ac:dyDescent="0.2">
      <c r="A5944">
        <v>13</v>
      </c>
      <c r="B5944" s="1">
        <v>42983.541666652258</v>
      </c>
      <c r="C5944">
        <v>48.4</v>
      </c>
      <c r="D5944" s="15">
        <f t="shared" si="1666"/>
        <v>48.4</v>
      </c>
      <c r="E5944">
        <v>32</v>
      </c>
      <c r="F5944" s="6">
        <v>3.9550800000000002</v>
      </c>
      <c r="G5944" s="6">
        <v>25.632240000000003</v>
      </c>
      <c r="H5944" s="6">
        <f t="shared" si="1657"/>
        <v>29.587320000000002</v>
      </c>
      <c r="I5944" s="6">
        <f t="shared" si="1658"/>
        <v>16.399999999999999</v>
      </c>
      <c r="J5944" s="6">
        <f t="shared" si="1659"/>
        <v>0</v>
      </c>
      <c r="K5944" s="3">
        <f t="shared" si="1667"/>
        <v>0</v>
      </c>
      <c r="L5944" s="6">
        <f t="shared" si="1660"/>
        <v>13.187320000000003</v>
      </c>
      <c r="M5944" s="6">
        <f t="shared" si="1668"/>
        <v>188.43207851</v>
      </c>
      <c r="N5944" s="6">
        <f t="shared" si="1669"/>
        <v>0</v>
      </c>
      <c r="O5944" s="2">
        <f t="shared" si="1661"/>
        <v>0</v>
      </c>
      <c r="P5944" s="2">
        <f t="shared" si="1670"/>
        <v>32</v>
      </c>
      <c r="Q5944" s="2">
        <f t="shared" si="1662"/>
        <v>16.399999999999999</v>
      </c>
      <c r="R5944" s="2">
        <f t="shared" si="1671"/>
        <v>16.399999999999999</v>
      </c>
      <c r="S5944" s="2">
        <f t="shared" si="1663"/>
        <v>0</v>
      </c>
      <c r="T5944" s="2">
        <f t="shared" si="1674"/>
        <v>13.18732</v>
      </c>
      <c r="U5944" s="2">
        <f t="shared" si="1664"/>
        <v>0</v>
      </c>
      <c r="V5944" t="str">
        <f t="shared" si="1672"/>
        <v>Y</v>
      </c>
      <c r="W5944" s="2">
        <f t="shared" si="1673"/>
        <v>0</v>
      </c>
      <c r="X5944" s="2">
        <f t="shared" si="1665"/>
        <v>0</v>
      </c>
      <c r="Y5944" s="2"/>
    </row>
    <row r="5945" spans="1:25" x14ac:dyDescent="0.2">
      <c r="A5945">
        <v>14</v>
      </c>
      <c r="B5945" s="1">
        <v>42983.583333318922</v>
      </c>
      <c r="C5945">
        <v>48.6</v>
      </c>
      <c r="D5945" s="15">
        <f t="shared" si="1666"/>
        <v>48.6</v>
      </c>
      <c r="E5945">
        <v>32</v>
      </c>
      <c r="F5945" s="6">
        <v>5.0553499999999998</v>
      </c>
      <c r="G5945" s="6">
        <v>23.103919999999999</v>
      </c>
      <c r="H5945" s="6">
        <f t="shared" si="1657"/>
        <v>28.159269999999999</v>
      </c>
      <c r="I5945" s="6">
        <f t="shared" si="1658"/>
        <v>16.600000000000001</v>
      </c>
      <c r="J5945" s="6">
        <f t="shared" si="1659"/>
        <v>0</v>
      </c>
      <c r="K5945" s="3">
        <f t="shared" si="1667"/>
        <v>0</v>
      </c>
      <c r="L5945" s="6">
        <f t="shared" si="1660"/>
        <v>11.559269999999998</v>
      </c>
      <c r="M5945" s="6">
        <f t="shared" si="1668"/>
        <v>199.99134850999999</v>
      </c>
      <c r="N5945" s="6">
        <f t="shared" si="1669"/>
        <v>0</v>
      </c>
      <c r="O5945" s="2">
        <f t="shared" si="1661"/>
        <v>0</v>
      </c>
      <c r="P5945" s="2">
        <f t="shared" si="1670"/>
        <v>32</v>
      </c>
      <c r="Q5945" s="2">
        <f t="shared" si="1662"/>
        <v>16.600000000000001</v>
      </c>
      <c r="R5945" s="2">
        <f t="shared" si="1671"/>
        <v>16.600000000000001</v>
      </c>
      <c r="S5945" s="2">
        <f t="shared" si="1663"/>
        <v>0</v>
      </c>
      <c r="T5945" s="2">
        <f t="shared" si="1674"/>
        <v>11.559269999999998</v>
      </c>
      <c r="U5945" s="2">
        <f t="shared" si="1664"/>
        <v>0</v>
      </c>
      <c r="V5945" t="str">
        <f t="shared" si="1672"/>
        <v>Y</v>
      </c>
      <c r="W5945" s="2">
        <f t="shared" si="1673"/>
        <v>0</v>
      </c>
      <c r="X5945" s="2">
        <f t="shared" si="1665"/>
        <v>0</v>
      </c>
      <c r="Y5945" s="2"/>
    </row>
    <row r="5946" spans="1:25" x14ac:dyDescent="0.2">
      <c r="A5946">
        <v>15</v>
      </c>
      <c r="B5946" s="1">
        <v>42983.624999985586</v>
      </c>
      <c r="C5946">
        <v>48.6</v>
      </c>
      <c r="D5946" s="15">
        <f t="shared" si="1666"/>
        <v>48.6</v>
      </c>
      <c r="E5946">
        <v>32</v>
      </c>
      <c r="F5946" s="6">
        <v>5.7380899999999997</v>
      </c>
      <c r="G5946" s="6">
        <v>21.81596</v>
      </c>
      <c r="H5946" s="6">
        <f t="shared" si="1657"/>
        <v>27.55405</v>
      </c>
      <c r="I5946" s="6">
        <f t="shared" si="1658"/>
        <v>16.600000000000001</v>
      </c>
      <c r="J5946" s="6">
        <f t="shared" si="1659"/>
        <v>0</v>
      </c>
      <c r="K5946" s="3">
        <f t="shared" si="1667"/>
        <v>0</v>
      </c>
      <c r="L5946" s="6">
        <f t="shared" si="1660"/>
        <v>10.954049999999999</v>
      </c>
      <c r="M5946" s="6">
        <f t="shared" si="1668"/>
        <v>210.94539850999999</v>
      </c>
      <c r="N5946" s="6">
        <f t="shared" si="1669"/>
        <v>0</v>
      </c>
      <c r="O5946" s="2">
        <f t="shared" si="1661"/>
        <v>0</v>
      </c>
      <c r="P5946" s="2">
        <f t="shared" si="1670"/>
        <v>32</v>
      </c>
      <c r="Q5946" s="2">
        <f t="shared" si="1662"/>
        <v>16.600000000000001</v>
      </c>
      <c r="R5946" s="2">
        <f t="shared" si="1671"/>
        <v>16.600000000000001</v>
      </c>
      <c r="S5946" s="2">
        <f t="shared" si="1663"/>
        <v>0</v>
      </c>
      <c r="T5946" s="2">
        <f t="shared" si="1674"/>
        <v>10.954049999999995</v>
      </c>
      <c r="U5946" s="2">
        <f t="shared" si="1664"/>
        <v>0</v>
      </c>
      <c r="V5946" t="str">
        <f t="shared" si="1672"/>
        <v>Y</v>
      </c>
      <c r="W5946" s="2">
        <f t="shared" si="1673"/>
        <v>0</v>
      </c>
      <c r="X5946" s="2">
        <f t="shared" si="1665"/>
        <v>0</v>
      </c>
      <c r="Y5946" s="2"/>
    </row>
    <row r="5947" spans="1:25" x14ac:dyDescent="0.2">
      <c r="A5947">
        <v>16</v>
      </c>
      <c r="B5947" s="1">
        <v>42983.666666652251</v>
      </c>
      <c r="C5947">
        <v>48.3</v>
      </c>
      <c r="D5947" s="15">
        <f t="shared" si="1666"/>
        <v>48.3</v>
      </c>
      <c r="E5947">
        <v>32</v>
      </c>
      <c r="F5947" s="6">
        <v>8.6869300000000003</v>
      </c>
      <c r="G5947" s="6">
        <v>13.464289000000001</v>
      </c>
      <c r="H5947" s="6">
        <f t="shared" si="1657"/>
        <v>22.151219000000001</v>
      </c>
      <c r="I5947" s="6">
        <f t="shared" si="1658"/>
        <v>16.299999999999997</v>
      </c>
      <c r="J5947" s="6">
        <f t="shared" si="1659"/>
        <v>0</v>
      </c>
      <c r="K5947" s="3">
        <f t="shared" si="1667"/>
        <v>0</v>
      </c>
      <c r="L5947" s="6">
        <f t="shared" si="1660"/>
        <v>5.8512190000000039</v>
      </c>
      <c r="M5947" s="6">
        <f t="shared" si="1668"/>
        <v>216.79661751</v>
      </c>
      <c r="N5947" s="6">
        <f t="shared" si="1669"/>
        <v>0</v>
      </c>
      <c r="O5947" s="2">
        <f t="shared" si="1661"/>
        <v>0</v>
      </c>
      <c r="P5947" s="2">
        <f t="shared" si="1670"/>
        <v>32</v>
      </c>
      <c r="Q5947" s="2">
        <f t="shared" si="1662"/>
        <v>16.299999999999997</v>
      </c>
      <c r="R5947" s="2">
        <f t="shared" si="1671"/>
        <v>16.299999999999997</v>
      </c>
      <c r="S5947" s="2">
        <f t="shared" si="1663"/>
        <v>0</v>
      </c>
      <c r="T5947" s="2">
        <f t="shared" si="1674"/>
        <v>5.8512190000000146</v>
      </c>
      <c r="U5947" s="2">
        <f t="shared" si="1664"/>
        <v>0</v>
      </c>
      <c r="V5947" t="str">
        <f t="shared" si="1672"/>
        <v>Y</v>
      </c>
      <c r="W5947" s="2">
        <f t="shared" si="1673"/>
        <v>0</v>
      </c>
      <c r="X5947" s="2">
        <f t="shared" si="1665"/>
        <v>0</v>
      </c>
      <c r="Y5947" s="2"/>
    </row>
    <row r="5948" spans="1:25" x14ac:dyDescent="0.2">
      <c r="A5948">
        <v>17</v>
      </c>
      <c r="B5948" s="1">
        <v>42983.708333318915</v>
      </c>
      <c r="C5948">
        <v>48</v>
      </c>
      <c r="D5948" s="15">
        <f t="shared" si="1666"/>
        <v>48</v>
      </c>
      <c r="E5948">
        <v>32</v>
      </c>
      <c r="F5948" s="6">
        <v>8.8384699999999992</v>
      </c>
      <c r="G5948" s="6">
        <v>3.4555011699999998</v>
      </c>
      <c r="H5948" s="6">
        <f t="shared" si="1657"/>
        <v>12.293971169999999</v>
      </c>
      <c r="I5948" s="6">
        <f t="shared" si="1658"/>
        <v>16</v>
      </c>
      <c r="J5948" s="6">
        <f t="shared" si="1659"/>
        <v>3.7060288300000011</v>
      </c>
      <c r="K5948" s="3">
        <f t="shared" si="1667"/>
        <v>4.2354615200000012</v>
      </c>
      <c r="L5948" s="6">
        <f t="shared" si="1660"/>
        <v>0</v>
      </c>
      <c r="M5948" s="6">
        <f t="shared" si="1668"/>
        <v>212.56115599</v>
      </c>
      <c r="N5948" s="6">
        <f t="shared" si="1669"/>
        <v>0.52943268999999304</v>
      </c>
      <c r="O5948" s="2">
        <f t="shared" si="1661"/>
        <v>-0.52943268999999304</v>
      </c>
      <c r="P5948" s="2">
        <f t="shared" si="1670"/>
        <v>31.470567310000007</v>
      </c>
      <c r="Q5948" s="2">
        <f t="shared" si="1662"/>
        <v>16.529432689999993</v>
      </c>
      <c r="R5948" s="2">
        <f t="shared" si="1671"/>
        <v>12.293971169999999</v>
      </c>
      <c r="S5948" s="2">
        <f t="shared" si="1663"/>
        <v>4.2354615199999941</v>
      </c>
      <c r="T5948" s="2">
        <f t="shared" si="1674"/>
        <v>0</v>
      </c>
      <c r="U5948" s="2">
        <f t="shared" si="1664"/>
        <v>0</v>
      </c>
      <c r="V5948" t="str">
        <f t="shared" si="1672"/>
        <v>N</v>
      </c>
      <c r="W5948" s="2">
        <f t="shared" si="1673"/>
        <v>0</v>
      </c>
      <c r="X5948" s="2">
        <f t="shared" si="1665"/>
        <v>0</v>
      </c>
      <c r="Y5948" s="2"/>
    </row>
    <row r="5949" spans="1:25" x14ac:dyDescent="0.2">
      <c r="A5949">
        <v>18</v>
      </c>
      <c r="B5949" s="1">
        <v>42983.749999985579</v>
      </c>
      <c r="C5949">
        <v>47.6</v>
      </c>
      <c r="D5949" s="15">
        <f t="shared" si="1666"/>
        <v>47.6</v>
      </c>
      <c r="E5949">
        <v>32</v>
      </c>
      <c r="F5949" s="6">
        <v>8.1227900000000002</v>
      </c>
      <c r="G5949" s="6">
        <v>-1.5167529999999999E-2</v>
      </c>
      <c r="H5949" s="6">
        <f t="shared" si="1657"/>
        <v>8.1076224700000008</v>
      </c>
      <c r="I5949" s="6">
        <f t="shared" si="1658"/>
        <v>15.600000000000001</v>
      </c>
      <c r="J5949" s="6">
        <f t="shared" si="1659"/>
        <v>7.4923775300000006</v>
      </c>
      <c r="K5949" s="3">
        <f t="shared" si="1667"/>
        <v>8.5627171771428436</v>
      </c>
      <c r="L5949" s="6">
        <f t="shared" si="1660"/>
        <v>0</v>
      </c>
      <c r="M5949" s="6">
        <f t="shared" si="1668"/>
        <v>203.99843881285716</v>
      </c>
      <c r="N5949" s="6">
        <f t="shared" si="1669"/>
        <v>1.0703396471428448</v>
      </c>
      <c r="O5949" s="2">
        <f t="shared" si="1661"/>
        <v>-1.0703396471428448</v>
      </c>
      <c r="P5949" s="2">
        <f t="shared" si="1670"/>
        <v>30.929660352857155</v>
      </c>
      <c r="Q5949" s="2">
        <f t="shared" si="1662"/>
        <v>16.670339647142846</v>
      </c>
      <c r="R5949" s="2">
        <f t="shared" si="1671"/>
        <v>8.1076224700000008</v>
      </c>
      <c r="S5949" s="2">
        <f t="shared" si="1663"/>
        <v>8.5627171771428454</v>
      </c>
      <c r="T5949" s="2">
        <f t="shared" si="1674"/>
        <v>0</v>
      </c>
      <c r="U5949" s="2">
        <f t="shared" si="1664"/>
        <v>0</v>
      </c>
      <c r="V5949" t="str">
        <f t="shared" si="1672"/>
        <v>N</v>
      </c>
      <c r="W5949" s="2">
        <f t="shared" si="1673"/>
        <v>0</v>
      </c>
      <c r="X5949" s="2">
        <f t="shared" si="1665"/>
        <v>0</v>
      </c>
      <c r="Y5949" s="2"/>
    </row>
    <row r="5950" spans="1:25" x14ac:dyDescent="0.2">
      <c r="A5950">
        <v>19</v>
      </c>
      <c r="B5950" s="1">
        <v>42983.791666652243</v>
      </c>
      <c r="C5950">
        <v>48.6</v>
      </c>
      <c r="D5950" s="15">
        <f t="shared" si="1666"/>
        <v>48.6</v>
      </c>
      <c r="E5950">
        <v>32</v>
      </c>
      <c r="F5950" s="6">
        <v>7.7798400000000001</v>
      </c>
      <c r="G5950" s="6">
        <v>-1.5167529999999999E-2</v>
      </c>
      <c r="H5950" s="6">
        <f t="shared" si="1657"/>
        <v>7.7646724699999998</v>
      </c>
      <c r="I5950" s="6">
        <f t="shared" si="1658"/>
        <v>16.600000000000001</v>
      </c>
      <c r="J5950" s="6">
        <f t="shared" si="1659"/>
        <v>8.8353275300000007</v>
      </c>
      <c r="K5950" s="3">
        <f t="shared" si="1667"/>
        <v>10.097517177142862</v>
      </c>
      <c r="L5950" s="6">
        <f t="shared" si="1660"/>
        <v>0</v>
      </c>
      <c r="M5950" s="6">
        <f t="shared" si="1668"/>
        <v>193.9009216357143</v>
      </c>
      <c r="N5950" s="6">
        <f t="shared" si="1669"/>
        <v>1.2621896471428613</v>
      </c>
      <c r="O5950" s="2">
        <f t="shared" si="1661"/>
        <v>-1.2621896471428613</v>
      </c>
      <c r="P5950" s="2">
        <f t="shared" si="1670"/>
        <v>30.737810352857139</v>
      </c>
      <c r="Q5950" s="2">
        <f t="shared" si="1662"/>
        <v>17.862189647142863</v>
      </c>
      <c r="R5950" s="2">
        <f t="shared" si="1671"/>
        <v>7.7646724699999998</v>
      </c>
      <c r="S5950" s="2">
        <f t="shared" si="1663"/>
        <v>10.097517177142862</v>
      </c>
      <c r="T5950" s="2">
        <f t="shared" si="1674"/>
        <v>0</v>
      </c>
      <c r="U5950" s="2">
        <f t="shared" si="1664"/>
        <v>0</v>
      </c>
      <c r="V5950" t="str">
        <f t="shared" si="1672"/>
        <v>N</v>
      </c>
      <c r="W5950" s="2">
        <f t="shared" si="1673"/>
        <v>0</v>
      </c>
      <c r="X5950" s="2">
        <f t="shared" si="1665"/>
        <v>0</v>
      </c>
      <c r="Y5950" s="2"/>
    </row>
    <row r="5951" spans="1:25" x14ac:dyDescent="0.2">
      <c r="A5951">
        <v>20</v>
      </c>
      <c r="B5951" s="1">
        <v>42983.833333318908</v>
      </c>
      <c r="C5951">
        <v>47.7</v>
      </c>
      <c r="D5951" s="15">
        <f t="shared" si="1666"/>
        <v>47.7</v>
      </c>
      <c r="E5951">
        <v>32</v>
      </c>
      <c r="F5951" s="6">
        <v>4.5503200000000001</v>
      </c>
      <c r="G5951" s="6">
        <v>-1.5167529999999999E-2</v>
      </c>
      <c r="H5951" s="6">
        <f t="shared" si="1657"/>
        <v>4.5351524699999999</v>
      </c>
      <c r="I5951" s="6">
        <f t="shared" si="1658"/>
        <v>15.700000000000003</v>
      </c>
      <c r="J5951" s="6">
        <f t="shared" si="1659"/>
        <v>11.164847530000003</v>
      </c>
      <c r="K5951" s="3">
        <f t="shared" si="1667"/>
        <v>12.759825748571444</v>
      </c>
      <c r="L5951" s="6">
        <f t="shared" si="1660"/>
        <v>0</v>
      </c>
      <c r="M5951" s="6">
        <f t="shared" si="1668"/>
        <v>181.14109588714285</v>
      </c>
      <c r="N5951" s="6">
        <f t="shared" si="1669"/>
        <v>1.5949782185714412</v>
      </c>
      <c r="O5951" s="2">
        <f t="shared" si="1661"/>
        <v>-1.5949782185714412</v>
      </c>
      <c r="P5951" s="2">
        <f t="shared" si="1670"/>
        <v>30.405021781428559</v>
      </c>
      <c r="Q5951" s="2">
        <f t="shared" si="1662"/>
        <v>17.294978218571444</v>
      </c>
      <c r="R5951" s="2">
        <f t="shared" si="1671"/>
        <v>4.5351524699999999</v>
      </c>
      <c r="S5951" s="2">
        <f t="shared" si="1663"/>
        <v>12.759825748571444</v>
      </c>
      <c r="T5951" s="2">
        <f t="shared" si="1674"/>
        <v>0</v>
      </c>
      <c r="U5951" s="2">
        <f t="shared" si="1664"/>
        <v>0</v>
      </c>
      <c r="V5951" t="str">
        <f t="shared" si="1672"/>
        <v>N</v>
      </c>
      <c r="W5951" s="2">
        <f t="shared" si="1673"/>
        <v>0</v>
      </c>
      <c r="X5951" s="2">
        <f t="shared" si="1665"/>
        <v>0</v>
      </c>
      <c r="Y5951" s="2"/>
    </row>
    <row r="5952" spans="1:25" x14ac:dyDescent="0.2">
      <c r="A5952">
        <v>21</v>
      </c>
      <c r="B5952" s="1">
        <v>42983.874999985572</v>
      </c>
      <c r="C5952">
        <v>46.1</v>
      </c>
      <c r="D5952" s="15">
        <f t="shared" si="1666"/>
        <v>46.1</v>
      </c>
      <c r="E5952">
        <v>32</v>
      </c>
      <c r="F5952" s="6">
        <v>6.0496699999999999</v>
      </c>
      <c r="G5952" s="6">
        <v>-1.5167529999999999E-2</v>
      </c>
      <c r="H5952" s="6">
        <f t="shared" si="1657"/>
        <v>6.0345024699999996</v>
      </c>
      <c r="I5952" s="6">
        <f t="shared" si="1658"/>
        <v>14.100000000000001</v>
      </c>
      <c r="J5952" s="6">
        <f t="shared" si="1659"/>
        <v>8.0654975300000018</v>
      </c>
      <c r="K5952" s="3">
        <f t="shared" si="1667"/>
        <v>9.217711462857153</v>
      </c>
      <c r="L5952" s="6">
        <f t="shared" si="1660"/>
        <v>0</v>
      </c>
      <c r="M5952" s="6">
        <f t="shared" si="1668"/>
        <v>171.9233844242857</v>
      </c>
      <c r="N5952" s="6">
        <f t="shared" si="1669"/>
        <v>1.152213932857137</v>
      </c>
      <c r="O5952" s="2">
        <f t="shared" si="1661"/>
        <v>-1.152213932857137</v>
      </c>
      <c r="P5952" s="2">
        <f t="shared" si="1670"/>
        <v>30.847786067142863</v>
      </c>
      <c r="Q5952" s="2">
        <f t="shared" si="1662"/>
        <v>15.252213932857138</v>
      </c>
      <c r="R5952" s="2">
        <f t="shared" si="1671"/>
        <v>6.0345024699999996</v>
      </c>
      <c r="S5952" s="2">
        <f t="shared" si="1663"/>
        <v>9.2177114628571388</v>
      </c>
      <c r="T5952" s="2">
        <f t="shared" si="1674"/>
        <v>0</v>
      </c>
      <c r="U5952" s="2">
        <f t="shared" si="1664"/>
        <v>0</v>
      </c>
      <c r="V5952" t="str">
        <f t="shared" si="1672"/>
        <v>N</v>
      </c>
      <c r="W5952" s="2">
        <f t="shared" si="1673"/>
        <v>0</v>
      </c>
      <c r="X5952" s="2">
        <f t="shared" si="1665"/>
        <v>0</v>
      </c>
      <c r="Y5952" s="2"/>
    </row>
    <row r="5953" spans="1:25" x14ac:dyDescent="0.2">
      <c r="A5953">
        <v>22</v>
      </c>
      <c r="B5953" s="1">
        <v>42983.916666652236</v>
      </c>
      <c r="C5953">
        <v>44</v>
      </c>
      <c r="D5953" s="15">
        <f t="shared" si="1666"/>
        <v>44</v>
      </c>
      <c r="E5953">
        <v>32</v>
      </c>
      <c r="F5953" s="6">
        <v>5.2697599999999998</v>
      </c>
      <c r="G5953" s="6">
        <v>-1.5167529999999999E-2</v>
      </c>
      <c r="H5953" s="6">
        <f t="shared" si="1657"/>
        <v>5.2545924699999995</v>
      </c>
      <c r="I5953" s="6">
        <f t="shared" si="1658"/>
        <v>12</v>
      </c>
      <c r="J5953" s="6">
        <f t="shared" si="1659"/>
        <v>6.7454075300000005</v>
      </c>
      <c r="K5953" s="3">
        <f t="shared" si="1667"/>
        <v>7.7090371771428465</v>
      </c>
      <c r="L5953" s="6">
        <f t="shared" si="1660"/>
        <v>0</v>
      </c>
      <c r="M5953" s="6">
        <f t="shared" si="1668"/>
        <v>164.21434724714285</v>
      </c>
      <c r="N5953" s="6">
        <f t="shared" si="1669"/>
        <v>0.96362964714285226</v>
      </c>
      <c r="O5953" s="2">
        <f t="shared" si="1661"/>
        <v>-0.96362964714285226</v>
      </c>
      <c r="P5953" s="2">
        <f t="shared" si="1670"/>
        <v>31.036370352857148</v>
      </c>
      <c r="Q5953" s="2">
        <f t="shared" si="1662"/>
        <v>12.963629647142852</v>
      </c>
      <c r="R5953" s="2">
        <f t="shared" si="1671"/>
        <v>5.2545924699999995</v>
      </c>
      <c r="S5953" s="2">
        <f t="shared" si="1663"/>
        <v>7.7090371771428527</v>
      </c>
      <c r="T5953" s="2">
        <f t="shared" si="1674"/>
        <v>0</v>
      </c>
      <c r="U5953" s="2">
        <f t="shared" si="1664"/>
        <v>0</v>
      </c>
      <c r="V5953" t="str">
        <f t="shared" si="1672"/>
        <v>N</v>
      </c>
      <c r="W5953" s="2">
        <f t="shared" si="1673"/>
        <v>0</v>
      </c>
      <c r="X5953" s="2">
        <f t="shared" si="1665"/>
        <v>0</v>
      </c>
      <c r="Y5953" s="2"/>
    </row>
    <row r="5954" spans="1:25" x14ac:dyDescent="0.2">
      <c r="A5954">
        <v>23</v>
      </c>
      <c r="B5954" s="1">
        <v>42983.9583333189</v>
      </c>
      <c r="C5954">
        <v>41.3</v>
      </c>
      <c r="D5954" s="15">
        <f t="shared" si="1666"/>
        <v>41.3</v>
      </c>
      <c r="E5954">
        <v>32</v>
      </c>
      <c r="F5954" s="6">
        <v>5.4173299999999998</v>
      </c>
      <c r="G5954" s="6">
        <v>-1.5167529999999999E-2</v>
      </c>
      <c r="H5954" s="6">
        <f t="shared" si="1657"/>
        <v>5.4021624699999995</v>
      </c>
      <c r="I5954" s="6">
        <f t="shared" si="1658"/>
        <v>9.2999999999999972</v>
      </c>
      <c r="J5954" s="6">
        <f t="shared" si="1659"/>
        <v>3.8978375299999977</v>
      </c>
      <c r="K5954" s="3">
        <f t="shared" si="1667"/>
        <v>4.4546714628571351</v>
      </c>
      <c r="L5954" s="6">
        <f t="shared" si="1660"/>
        <v>0</v>
      </c>
      <c r="M5954" s="6">
        <f t="shared" si="1668"/>
        <v>159.75967578428572</v>
      </c>
      <c r="N5954" s="6">
        <f t="shared" si="1669"/>
        <v>0.55683393285713123</v>
      </c>
      <c r="O5954" s="2">
        <f t="shared" si="1661"/>
        <v>-0.55683393285713123</v>
      </c>
      <c r="P5954" s="2">
        <f t="shared" si="1670"/>
        <v>31.443166067142869</v>
      </c>
      <c r="Q5954" s="2">
        <f t="shared" si="1662"/>
        <v>9.8568339328571284</v>
      </c>
      <c r="R5954" s="2">
        <f t="shared" si="1671"/>
        <v>5.4021624699999995</v>
      </c>
      <c r="S5954" s="2">
        <f t="shared" si="1663"/>
        <v>4.4546714628571289</v>
      </c>
      <c r="T5954" s="2">
        <f t="shared" si="1674"/>
        <v>0</v>
      </c>
      <c r="U5954" s="2">
        <f t="shared" si="1664"/>
        <v>0</v>
      </c>
      <c r="V5954" t="str">
        <f t="shared" si="1672"/>
        <v>N</v>
      </c>
      <c r="W5954" s="2">
        <f t="shared" si="1673"/>
        <v>0</v>
      </c>
      <c r="X5954" s="2">
        <f t="shared" si="1665"/>
        <v>0</v>
      </c>
      <c r="Y5954" s="2"/>
    </row>
    <row r="5955" spans="1:25" x14ac:dyDescent="0.2">
      <c r="A5955">
        <v>0</v>
      </c>
      <c r="B5955" s="1">
        <v>42983.999999985565</v>
      </c>
      <c r="C5955">
        <v>38.799999999999997</v>
      </c>
      <c r="D5955" s="15">
        <f t="shared" si="1666"/>
        <v>38.799999999999997</v>
      </c>
      <c r="E5955">
        <v>32</v>
      </c>
      <c r="F5955" s="6">
        <v>4.7496400000000003</v>
      </c>
      <c r="G5955" s="6">
        <v>-1.5167529999999999E-2</v>
      </c>
      <c r="H5955" s="6">
        <f t="shared" ref="H5955:H6018" si="1675">(F5955+G5955)</f>
        <v>4.73447247</v>
      </c>
      <c r="I5955" s="6">
        <f t="shared" ref="I5955:I6018" si="1676">IF((D5955-E5955)&gt;0,D5955-E5955,0)</f>
        <v>6.7999999999999972</v>
      </c>
      <c r="J5955" s="6">
        <f t="shared" ref="J5955:J6018" si="1677">IF((I5955-H5955)&gt;0, (I5955-H5955), (0))</f>
        <v>2.0655275299999971</v>
      </c>
      <c r="K5955" s="3">
        <f t="shared" si="1667"/>
        <v>2.3606028914285559</v>
      </c>
      <c r="L5955" s="6">
        <f t="shared" ref="L5955:L6018" si="1678">IF(J5955=0, H5955-I5955,0)</f>
        <v>0</v>
      </c>
      <c r="M5955" s="6">
        <f t="shared" si="1668"/>
        <v>157.39907289285716</v>
      </c>
      <c r="N5955" s="6">
        <f t="shared" si="1669"/>
        <v>0.29507536142855884</v>
      </c>
      <c r="O5955" s="2">
        <f t="shared" ref="O5955:O6018" si="1679">IF((N5955&lt;E5955-$AA$7),-N5955,$AA$7-E5955)</f>
        <v>-0.29507536142855884</v>
      </c>
      <c r="P5955" s="2">
        <f t="shared" si="1670"/>
        <v>31.704924638571441</v>
      </c>
      <c r="Q5955" s="2">
        <f t="shared" ref="Q5955:Q6018" si="1680">D5955-P5955</f>
        <v>7.095075361428556</v>
      </c>
      <c r="R5955" s="2">
        <f t="shared" si="1671"/>
        <v>4.73447247</v>
      </c>
      <c r="S5955" s="2">
        <f t="shared" ref="S5955:S6018" si="1681">IF(Q5955-R5955&gt;0, Q5955-R5955, 0)</f>
        <v>2.3606028914285559</v>
      </c>
      <c r="T5955" s="2">
        <f t="shared" si="1674"/>
        <v>0</v>
      </c>
      <c r="U5955" s="2">
        <f t="shared" ref="U5955:U6018" si="1682">N5955+O5955</f>
        <v>0</v>
      </c>
      <c r="V5955" t="str">
        <f t="shared" si="1672"/>
        <v>N</v>
      </c>
      <c r="W5955" s="2">
        <f t="shared" si="1673"/>
        <v>0</v>
      </c>
      <c r="X5955" s="2">
        <f t="shared" ref="X5955:X6018" si="1683">D5955- (P5955+R5955+S5955)</f>
        <v>0</v>
      </c>
      <c r="Y5955" s="2"/>
    </row>
    <row r="5956" spans="1:25" x14ac:dyDescent="0.2">
      <c r="A5956">
        <v>1</v>
      </c>
      <c r="B5956" s="1">
        <v>42984.041666652229</v>
      </c>
      <c r="C5956">
        <v>38</v>
      </c>
      <c r="D5956" s="15">
        <f t="shared" ref="D5956:D6019" si="1684">C5956/$AA$4*$AA$5</f>
        <v>38</v>
      </c>
      <c r="E5956">
        <v>32</v>
      </c>
      <c r="F5956" s="6">
        <v>4.3841700000000001</v>
      </c>
      <c r="G5956" s="6">
        <v>-1.5167529999999999E-2</v>
      </c>
      <c r="H5956" s="6">
        <f t="shared" si="1675"/>
        <v>4.3690024699999999</v>
      </c>
      <c r="I5956" s="6">
        <f t="shared" si="1676"/>
        <v>6</v>
      </c>
      <c r="J5956" s="6">
        <f t="shared" si="1677"/>
        <v>1.6309975300000001</v>
      </c>
      <c r="K5956" s="3">
        <f t="shared" ref="K5956:K6019" si="1685">IF((M5955-M5956)&gt;0,M5955-M5956,0)</f>
        <v>1.8639971771428634</v>
      </c>
      <c r="L5956" s="6">
        <f t="shared" si="1678"/>
        <v>0</v>
      </c>
      <c r="M5956" s="6">
        <f t="shared" ref="M5956:M6019" si="1686">IF( (M5955-J5956/$AA$11+L5956)&gt;$AA$25, IF((M5955-J5956/$AA$11+L5956)&lt;$AA$9,(M5955-J5956/$AA$11+L5956),$AA$9), $AA$25)</f>
        <v>155.5350757157143</v>
      </c>
      <c r="N5956" s="6">
        <f t="shared" ref="N5956:N6019" si="1687">IF(((M5955-J5956+L5956)-M5956)&gt;0,((M5955-J5956+L5956)-M5956),0)</f>
        <v>0.23299964714286148</v>
      </c>
      <c r="O5956" s="2">
        <f t="shared" si="1679"/>
        <v>-0.23299964714286148</v>
      </c>
      <c r="P5956" s="2">
        <f t="shared" ref="P5956:P6019" si="1688">E5956+O5956</f>
        <v>31.767000352857139</v>
      </c>
      <c r="Q5956" s="2">
        <f t="shared" si="1680"/>
        <v>6.2329996471428615</v>
      </c>
      <c r="R5956" s="2">
        <f t="shared" ref="R5956:R6019" si="1689">IF(Q5956&gt;H5956, H5956, Q5956)</f>
        <v>4.3690024699999999</v>
      </c>
      <c r="S5956" s="2">
        <f t="shared" si="1681"/>
        <v>1.8639971771428616</v>
      </c>
      <c r="T5956" s="2">
        <f t="shared" si="1674"/>
        <v>0</v>
      </c>
      <c r="U5956" s="2">
        <f t="shared" si="1682"/>
        <v>0</v>
      </c>
      <c r="V5956" t="str">
        <f t="shared" ref="V5956:V6019" si="1690">IF(AND(A5956&gt;7,A5956&lt;17), "Y", "N")</f>
        <v>N</v>
      </c>
      <c r="W5956" s="2">
        <f t="shared" ref="W5956:W6019" si="1691">IF(V5956="Y", U5956, 0)</f>
        <v>0</v>
      </c>
      <c r="X5956" s="2">
        <f t="shared" si="1683"/>
        <v>0</v>
      </c>
      <c r="Y5956" s="2"/>
    </row>
    <row r="5957" spans="1:25" x14ac:dyDescent="0.2">
      <c r="A5957">
        <v>2</v>
      </c>
      <c r="B5957" s="1">
        <v>42984.083333318893</v>
      </c>
      <c r="C5957">
        <v>37.200000000000003</v>
      </c>
      <c r="D5957" s="15">
        <f t="shared" si="1684"/>
        <v>37.200000000000003</v>
      </c>
      <c r="E5957">
        <v>32</v>
      </c>
      <c r="F5957" s="6">
        <v>4.5923800000000004</v>
      </c>
      <c r="G5957" s="6">
        <v>-1.5167529999999999E-2</v>
      </c>
      <c r="H5957" s="6">
        <f t="shared" si="1675"/>
        <v>4.5772124700000001</v>
      </c>
      <c r="I5957" s="6">
        <f t="shared" si="1676"/>
        <v>5.2000000000000028</v>
      </c>
      <c r="J5957" s="6">
        <f t="shared" si="1677"/>
        <v>0.62278753000000275</v>
      </c>
      <c r="K5957" s="3">
        <f t="shared" si="1685"/>
        <v>0.71175717714285724</v>
      </c>
      <c r="L5957" s="6">
        <f t="shared" si="1678"/>
        <v>0</v>
      </c>
      <c r="M5957" s="6">
        <f t="shared" si="1686"/>
        <v>154.82331853857144</v>
      </c>
      <c r="N5957" s="6">
        <f t="shared" si="1687"/>
        <v>8.8969647142846497E-2</v>
      </c>
      <c r="O5957" s="2">
        <f t="shared" si="1679"/>
        <v>-8.8969647142846497E-2</v>
      </c>
      <c r="P5957" s="2">
        <f t="shared" si="1688"/>
        <v>31.911030352857154</v>
      </c>
      <c r="Q5957" s="2">
        <f t="shared" si="1680"/>
        <v>5.2889696471428493</v>
      </c>
      <c r="R5957" s="2">
        <f t="shared" si="1689"/>
        <v>4.5772124700000001</v>
      </c>
      <c r="S5957" s="2">
        <f t="shared" si="1681"/>
        <v>0.71175717714284925</v>
      </c>
      <c r="T5957" s="2">
        <f t="shared" si="1674"/>
        <v>0</v>
      </c>
      <c r="U5957" s="2">
        <f t="shared" si="1682"/>
        <v>0</v>
      </c>
      <c r="V5957" t="str">
        <f t="shared" si="1690"/>
        <v>N</v>
      </c>
      <c r="W5957" s="2">
        <f t="shared" si="1691"/>
        <v>0</v>
      </c>
      <c r="X5957" s="2">
        <f t="shared" si="1683"/>
        <v>0</v>
      </c>
      <c r="Y5957" s="2"/>
    </row>
    <row r="5958" spans="1:25" x14ac:dyDescent="0.2">
      <c r="A5958">
        <v>3</v>
      </c>
      <c r="B5958" s="1">
        <v>42984.124999985557</v>
      </c>
      <c r="C5958">
        <v>36.9</v>
      </c>
      <c r="D5958" s="15">
        <f t="shared" si="1684"/>
        <v>36.9</v>
      </c>
      <c r="E5958">
        <v>32</v>
      </c>
      <c r="F5958" s="6">
        <v>4.6382700000000003</v>
      </c>
      <c r="G5958" s="6">
        <v>-1.5167529999999999E-2</v>
      </c>
      <c r="H5958" s="6">
        <f t="shared" si="1675"/>
        <v>4.6231024700000001</v>
      </c>
      <c r="I5958" s="6">
        <f t="shared" si="1676"/>
        <v>4.8999999999999986</v>
      </c>
      <c r="J5958" s="6">
        <f t="shared" si="1677"/>
        <v>0.2768975299999985</v>
      </c>
      <c r="K5958" s="3">
        <f t="shared" si="1685"/>
        <v>0.31645431999999118</v>
      </c>
      <c r="L5958" s="6">
        <f t="shared" si="1678"/>
        <v>0</v>
      </c>
      <c r="M5958" s="6">
        <f t="shared" si="1686"/>
        <v>154.50686421857145</v>
      </c>
      <c r="N5958" s="6">
        <f t="shared" si="1687"/>
        <v>3.9556790000006004E-2</v>
      </c>
      <c r="O5958" s="2">
        <f t="shared" si="1679"/>
        <v>-3.9556790000006004E-2</v>
      </c>
      <c r="P5958" s="2">
        <f t="shared" si="1688"/>
        <v>31.960443209999994</v>
      </c>
      <c r="Q5958" s="2">
        <f t="shared" si="1680"/>
        <v>4.9395567900000046</v>
      </c>
      <c r="R5958" s="2">
        <f t="shared" si="1689"/>
        <v>4.6231024700000001</v>
      </c>
      <c r="S5958" s="2">
        <f t="shared" si="1681"/>
        <v>0.31645432000000451</v>
      </c>
      <c r="T5958" s="2">
        <f t="shared" si="1674"/>
        <v>0</v>
      </c>
      <c r="U5958" s="2">
        <f t="shared" si="1682"/>
        <v>0</v>
      </c>
      <c r="V5958" t="str">
        <f t="shared" si="1690"/>
        <v>N</v>
      </c>
      <c r="W5958" s="2">
        <f t="shared" si="1691"/>
        <v>0</v>
      </c>
      <c r="X5958" s="2">
        <f t="shared" si="1683"/>
        <v>0</v>
      </c>
      <c r="Y5958" s="2"/>
    </row>
    <row r="5959" spans="1:25" x14ac:dyDescent="0.2">
      <c r="A5959">
        <v>4</v>
      </c>
      <c r="B5959" s="1">
        <v>42984.166666652221</v>
      </c>
      <c r="C5959">
        <v>36.1</v>
      </c>
      <c r="D5959" s="15">
        <f t="shared" si="1684"/>
        <v>36.1</v>
      </c>
      <c r="E5959">
        <v>32</v>
      </c>
      <c r="F5959" s="6">
        <v>7.5127800000000002</v>
      </c>
      <c r="G5959" s="6">
        <v>-1.5167529999999999E-2</v>
      </c>
      <c r="H5959" s="6">
        <f t="shared" si="1675"/>
        <v>7.49761247</v>
      </c>
      <c r="I5959" s="6">
        <f t="shared" si="1676"/>
        <v>4.1000000000000014</v>
      </c>
      <c r="J5959" s="6">
        <f t="shared" si="1677"/>
        <v>0</v>
      </c>
      <c r="K5959" s="3">
        <f t="shared" si="1685"/>
        <v>0</v>
      </c>
      <c r="L5959" s="6">
        <f t="shared" si="1678"/>
        <v>3.3976124699999986</v>
      </c>
      <c r="M5959" s="6">
        <f t="shared" si="1686"/>
        <v>157.90447668857144</v>
      </c>
      <c r="N5959" s="6">
        <f t="shared" si="1687"/>
        <v>0</v>
      </c>
      <c r="O5959" s="2">
        <f t="shared" si="1679"/>
        <v>0</v>
      </c>
      <c r="P5959" s="2">
        <f t="shared" si="1688"/>
        <v>32</v>
      </c>
      <c r="Q5959" s="2">
        <f t="shared" si="1680"/>
        <v>4.1000000000000014</v>
      </c>
      <c r="R5959" s="2">
        <f t="shared" si="1689"/>
        <v>4.1000000000000014</v>
      </c>
      <c r="S5959" s="2">
        <f t="shared" si="1681"/>
        <v>0</v>
      </c>
      <c r="T5959" s="2">
        <f t="shared" si="1674"/>
        <v>3.3976124699999843</v>
      </c>
      <c r="U5959" s="2">
        <f t="shared" si="1682"/>
        <v>0</v>
      </c>
      <c r="V5959" t="str">
        <f t="shared" si="1690"/>
        <v>N</v>
      </c>
      <c r="W5959" s="2">
        <f t="shared" si="1691"/>
        <v>0</v>
      </c>
      <c r="X5959" s="2">
        <f t="shared" si="1683"/>
        <v>0</v>
      </c>
      <c r="Y5959" s="2"/>
    </row>
    <row r="5960" spans="1:25" x14ac:dyDescent="0.2">
      <c r="A5960">
        <v>5</v>
      </c>
      <c r="B5960" s="1">
        <v>42984.208333318886</v>
      </c>
      <c r="C5960">
        <v>35.700000000000003</v>
      </c>
      <c r="D5960" s="15">
        <f t="shared" si="1684"/>
        <v>35.700000000000003</v>
      </c>
      <c r="E5960">
        <v>32</v>
      </c>
      <c r="F5960" s="6">
        <v>4.6612499999999999</v>
      </c>
      <c r="G5960" s="6">
        <v>-1.5167529999999999E-2</v>
      </c>
      <c r="H5960" s="6">
        <f t="shared" si="1675"/>
        <v>4.6460824699999996</v>
      </c>
      <c r="I5960" s="6">
        <f t="shared" si="1676"/>
        <v>3.7000000000000028</v>
      </c>
      <c r="J5960" s="6">
        <f t="shared" si="1677"/>
        <v>0</v>
      </c>
      <c r="K5960" s="3">
        <f t="shared" si="1685"/>
        <v>0</v>
      </c>
      <c r="L5960" s="6">
        <f t="shared" si="1678"/>
        <v>0.94608246999999679</v>
      </c>
      <c r="M5960" s="6">
        <f t="shared" si="1686"/>
        <v>158.85055915857143</v>
      </c>
      <c r="N5960" s="6">
        <f t="shared" si="1687"/>
        <v>0</v>
      </c>
      <c r="O5960" s="2">
        <f t="shared" si="1679"/>
        <v>0</v>
      </c>
      <c r="P5960" s="2">
        <f t="shared" si="1688"/>
        <v>32</v>
      </c>
      <c r="Q5960" s="2">
        <f t="shared" si="1680"/>
        <v>3.7000000000000028</v>
      </c>
      <c r="R5960" s="2">
        <f t="shared" si="1689"/>
        <v>3.7000000000000028</v>
      </c>
      <c r="S5960" s="2">
        <f t="shared" si="1681"/>
        <v>0</v>
      </c>
      <c r="T5960" s="2">
        <f t="shared" si="1674"/>
        <v>0.94608246999999324</v>
      </c>
      <c r="U5960" s="2">
        <f t="shared" si="1682"/>
        <v>0</v>
      </c>
      <c r="V5960" t="str">
        <f t="shared" si="1690"/>
        <v>N</v>
      </c>
      <c r="W5960" s="2">
        <f t="shared" si="1691"/>
        <v>0</v>
      </c>
      <c r="X5960" s="2">
        <f t="shared" si="1683"/>
        <v>0</v>
      </c>
      <c r="Y5960" s="2"/>
    </row>
    <row r="5961" spans="1:25" x14ac:dyDescent="0.2">
      <c r="A5961">
        <v>6</v>
      </c>
      <c r="B5961" s="1">
        <v>42984.24999998555</v>
      </c>
      <c r="C5961">
        <v>36</v>
      </c>
      <c r="D5961" s="15">
        <f t="shared" si="1684"/>
        <v>36</v>
      </c>
      <c r="E5961">
        <v>32</v>
      </c>
      <c r="F5961" s="6">
        <v>4.5493300000000003</v>
      </c>
      <c r="G5961" s="6">
        <v>0.83450316999999996</v>
      </c>
      <c r="H5961" s="6">
        <f t="shared" si="1675"/>
        <v>5.3838331699999999</v>
      </c>
      <c r="I5961" s="6">
        <f t="shared" si="1676"/>
        <v>4</v>
      </c>
      <c r="J5961" s="6">
        <f t="shared" si="1677"/>
        <v>0</v>
      </c>
      <c r="K5961" s="3">
        <f t="shared" si="1685"/>
        <v>0</v>
      </c>
      <c r="L5961" s="6">
        <f t="shared" si="1678"/>
        <v>1.3838331699999999</v>
      </c>
      <c r="M5961" s="6">
        <f t="shared" si="1686"/>
        <v>160.23439232857143</v>
      </c>
      <c r="N5961" s="6">
        <f t="shared" si="1687"/>
        <v>0</v>
      </c>
      <c r="O5961" s="2">
        <f t="shared" si="1679"/>
        <v>0</v>
      </c>
      <c r="P5961" s="2">
        <f t="shared" si="1688"/>
        <v>32</v>
      </c>
      <c r="Q5961" s="2">
        <f t="shared" si="1680"/>
        <v>4</v>
      </c>
      <c r="R5961" s="2">
        <f t="shared" si="1689"/>
        <v>4</v>
      </c>
      <c r="S5961" s="2">
        <f t="shared" si="1681"/>
        <v>0</v>
      </c>
      <c r="T5961" s="2">
        <f t="shared" si="1674"/>
        <v>1.3838331700000026</v>
      </c>
      <c r="U5961" s="2">
        <f t="shared" si="1682"/>
        <v>0</v>
      </c>
      <c r="V5961" t="str">
        <f t="shared" si="1690"/>
        <v>N</v>
      </c>
      <c r="W5961" s="2">
        <f t="shared" si="1691"/>
        <v>0</v>
      </c>
      <c r="X5961" s="2">
        <f t="shared" si="1683"/>
        <v>0</v>
      </c>
      <c r="Y5961" s="2"/>
    </row>
    <row r="5962" spans="1:25" x14ac:dyDescent="0.2">
      <c r="A5962">
        <v>7</v>
      </c>
      <c r="B5962" s="1">
        <v>42984.291666652214</v>
      </c>
      <c r="C5962">
        <v>37.6</v>
      </c>
      <c r="D5962" s="15">
        <f t="shared" si="1684"/>
        <v>37.6</v>
      </c>
      <c r="E5962">
        <v>32</v>
      </c>
      <c r="F5962" s="6">
        <v>5.4208100000000004</v>
      </c>
      <c r="G5962" s="6">
        <v>9.2335032000000012</v>
      </c>
      <c r="H5962" s="6">
        <f t="shared" si="1675"/>
        <v>14.654313200000001</v>
      </c>
      <c r="I5962" s="6">
        <f t="shared" si="1676"/>
        <v>5.6000000000000014</v>
      </c>
      <c r="J5962" s="6">
        <f t="shared" si="1677"/>
        <v>0</v>
      </c>
      <c r="K5962" s="3">
        <f t="shared" si="1685"/>
        <v>0</v>
      </c>
      <c r="L5962" s="6">
        <f t="shared" si="1678"/>
        <v>9.0543131999999993</v>
      </c>
      <c r="M5962" s="6">
        <f t="shared" si="1686"/>
        <v>169.28870552857143</v>
      </c>
      <c r="N5962" s="6">
        <f t="shared" si="1687"/>
        <v>0</v>
      </c>
      <c r="O5962" s="2">
        <f t="shared" si="1679"/>
        <v>0</v>
      </c>
      <c r="P5962" s="2">
        <f t="shared" si="1688"/>
        <v>32</v>
      </c>
      <c r="Q5962" s="2">
        <f t="shared" si="1680"/>
        <v>5.6000000000000014</v>
      </c>
      <c r="R5962" s="2">
        <f t="shared" si="1689"/>
        <v>5.6000000000000014</v>
      </c>
      <c r="S5962" s="2">
        <f t="shared" si="1681"/>
        <v>0</v>
      </c>
      <c r="T5962" s="2">
        <f t="shared" ref="T5962:T6025" si="1692">IF(Q5962-R5962&gt;0, 0, ABS(M5961-M5962))</f>
        <v>9.0543131999999957</v>
      </c>
      <c r="U5962" s="2">
        <f t="shared" si="1682"/>
        <v>0</v>
      </c>
      <c r="V5962" t="str">
        <f t="shared" si="1690"/>
        <v>N</v>
      </c>
      <c r="W5962" s="2">
        <f t="shared" si="1691"/>
        <v>0</v>
      </c>
      <c r="X5962" s="2">
        <f t="shared" si="1683"/>
        <v>0</v>
      </c>
      <c r="Y5962" s="2"/>
    </row>
    <row r="5963" spans="1:25" x14ac:dyDescent="0.2">
      <c r="A5963">
        <v>8</v>
      </c>
      <c r="B5963" s="1">
        <v>42984.333333318878</v>
      </c>
      <c r="C5963">
        <v>39.700000000000003</v>
      </c>
      <c r="D5963" s="15">
        <f t="shared" si="1684"/>
        <v>39.700000000000003</v>
      </c>
      <c r="E5963">
        <v>32</v>
      </c>
      <c r="F5963" s="6">
        <v>5.99139</v>
      </c>
      <c r="G5963" s="6">
        <v>21.939340000000001</v>
      </c>
      <c r="H5963" s="6">
        <f t="shared" si="1675"/>
        <v>27.930730000000001</v>
      </c>
      <c r="I5963" s="6">
        <f t="shared" si="1676"/>
        <v>7.7000000000000028</v>
      </c>
      <c r="J5963" s="6">
        <f t="shared" si="1677"/>
        <v>0</v>
      </c>
      <c r="K5963" s="3">
        <f t="shared" si="1685"/>
        <v>0</v>
      </c>
      <c r="L5963" s="6">
        <f t="shared" si="1678"/>
        <v>20.230729999999998</v>
      </c>
      <c r="M5963" s="6">
        <f t="shared" si="1686"/>
        <v>189.51943552857142</v>
      </c>
      <c r="N5963" s="6">
        <f t="shared" si="1687"/>
        <v>0</v>
      </c>
      <c r="O5963" s="2">
        <f t="shared" si="1679"/>
        <v>0</v>
      </c>
      <c r="P5963" s="2">
        <f t="shared" si="1688"/>
        <v>32</v>
      </c>
      <c r="Q5963" s="2">
        <f t="shared" si="1680"/>
        <v>7.7000000000000028</v>
      </c>
      <c r="R5963" s="2">
        <f t="shared" si="1689"/>
        <v>7.7000000000000028</v>
      </c>
      <c r="S5963" s="2">
        <f t="shared" si="1681"/>
        <v>0</v>
      </c>
      <c r="T5963" s="2">
        <f t="shared" si="1692"/>
        <v>20.230729999999994</v>
      </c>
      <c r="U5963" s="2">
        <f t="shared" si="1682"/>
        <v>0</v>
      </c>
      <c r="V5963" t="str">
        <f t="shared" si="1690"/>
        <v>Y</v>
      </c>
      <c r="W5963" s="2">
        <f t="shared" si="1691"/>
        <v>0</v>
      </c>
      <c r="X5963" s="2">
        <f t="shared" si="1683"/>
        <v>0</v>
      </c>
      <c r="Y5963" s="2"/>
    </row>
    <row r="5964" spans="1:25" x14ac:dyDescent="0.2">
      <c r="A5964">
        <v>9</v>
      </c>
      <c r="B5964" s="1">
        <v>42984.374999985543</v>
      </c>
      <c r="C5964">
        <v>41.8</v>
      </c>
      <c r="D5964" s="15">
        <f t="shared" si="1684"/>
        <v>41.8</v>
      </c>
      <c r="E5964">
        <v>32</v>
      </c>
      <c r="F5964" s="6">
        <v>5.3473800000000002</v>
      </c>
      <c r="G5964" s="6">
        <v>16.823730000000001</v>
      </c>
      <c r="H5964" s="6">
        <f t="shared" si="1675"/>
        <v>22.171110000000002</v>
      </c>
      <c r="I5964" s="6">
        <f t="shared" si="1676"/>
        <v>9.7999999999999972</v>
      </c>
      <c r="J5964" s="6">
        <f t="shared" si="1677"/>
        <v>0</v>
      </c>
      <c r="K5964" s="3">
        <f t="shared" si="1685"/>
        <v>0</v>
      </c>
      <c r="L5964" s="6">
        <f t="shared" si="1678"/>
        <v>12.371110000000005</v>
      </c>
      <c r="M5964" s="6">
        <f t="shared" si="1686"/>
        <v>201.89054552857144</v>
      </c>
      <c r="N5964" s="6">
        <f t="shared" si="1687"/>
        <v>0</v>
      </c>
      <c r="O5964" s="2">
        <f t="shared" si="1679"/>
        <v>0</v>
      </c>
      <c r="P5964" s="2">
        <f t="shared" si="1688"/>
        <v>32</v>
      </c>
      <c r="Q5964" s="2">
        <f t="shared" si="1680"/>
        <v>9.7999999999999972</v>
      </c>
      <c r="R5964" s="2">
        <f t="shared" si="1689"/>
        <v>9.7999999999999972</v>
      </c>
      <c r="S5964" s="2">
        <f t="shared" si="1681"/>
        <v>0</v>
      </c>
      <c r="T5964" s="2">
        <f t="shared" si="1692"/>
        <v>12.371110000000016</v>
      </c>
      <c r="U5964" s="2">
        <f t="shared" si="1682"/>
        <v>0</v>
      </c>
      <c r="V5964" t="str">
        <f t="shared" si="1690"/>
        <v>Y</v>
      </c>
      <c r="W5964" s="2">
        <f t="shared" si="1691"/>
        <v>0</v>
      </c>
      <c r="X5964" s="2">
        <f t="shared" si="1683"/>
        <v>0</v>
      </c>
      <c r="Y5964" s="2"/>
    </row>
    <row r="5965" spans="1:25" x14ac:dyDescent="0.2">
      <c r="A5965">
        <v>10</v>
      </c>
      <c r="B5965" s="1">
        <v>42984.416666652207</v>
      </c>
      <c r="C5965">
        <v>44</v>
      </c>
      <c r="D5965" s="15">
        <f t="shared" si="1684"/>
        <v>44</v>
      </c>
      <c r="E5965">
        <v>32</v>
      </c>
      <c r="F5965" s="6">
        <v>5.3562700000000003</v>
      </c>
      <c r="G5965" s="6">
        <v>25.710789999999999</v>
      </c>
      <c r="H5965" s="6">
        <f t="shared" si="1675"/>
        <v>31.067059999999998</v>
      </c>
      <c r="I5965" s="6">
        <f t="shared" si="1676"/>
        <v>12</v>
      </c>
      <c r="J5965" s="6">
        <f t="shared" si="1677"/>
        <v>0</v>
      </c>
      <c r="K5965" s="3">
        <f t="shared" si="1685"/>
        <v>0</v>
      </c>
      <c r="L5965" s="6">
        <f t="shared" si="1678"/>
        <v>19.067059999999998</v>
      </c>
      <c r="M5965" s="6">
        <f t="shared" si="1686"/>
        <v>220</v>
      </c>
      <c r="N5965" s="6">
        <f t="shared" si="1687"/>
        <v>0.95760552857143466</v>
      </c>
      <c r="O5965" s="2">
        <f t="shared" si="1679"/>
        <v>-0.95760552857143466</v>
      </c>
      <c r="P5965" s="2">
        <f t="shared" si="1688"/>
        <v>31.042394471428565</v>
      </c>
      <c r="Q5965" s="2">
        <f t="shared" si="1680"/>
        <v>12.957605528571435</v>
      </c>
      <c r="R5965" s="2">
        <f t="shared" si="1689"/>
        <v>12.957605528571435</v>
      </c>
      <c r="S5965" s="2">
        <f t="shared" si="1681"/>
        <v>0</v>
      </c>
      <c r="T5965" s="2">
        <f t="shared" si="1692"/>
        <v>18.109454471428563</v>
      </c>
      <c r="U5965" s="2">
        <f t="shared" si="1682"/>
        <v>0</v>
      </c>
      <c r="V5965" t="str">
        <f t="shared" si="1690"/>
        <v>Y</v>
      </c>
      <c r="W5965" s="2">
        <f t="shared" si="1691"/>
        <v>0</v>
      </c>
      <c r="X5965" s="2">
        <f t="shared" si="1683"/>
        <v>0</v>
      </c>
      <c r="Y5965" s="2"/>
    </row>
    <row r="5966" spans="1:25" x14ac:dyDescent="0.2">
      <c r="A5966">
        <v>11</v>
      </c>
      <c r="B5966" s="1">
        <v>42984.458333318871</v>
      </c>
      <c r="C5966">
        <v>45.5</v>
      </c>
      <c r="D5966" s="15">
        <f t="shared" si="1684"/>
        <v>45.5</v>
      </c>
      <c r="E5966">
        <v>32</v>
      </c>
      <c r="F5966" s="6">
        <v>7.1393599999999999</v>
      </c>
      <c r="G5966" s="6">
        <v>43.48142</v>
      </c>
      <c r="H5966" s="6">
        <f t="shared" si="1675"/>
        <v>50.620779999999996</v>
      </c>
      <c r="I5966" s="6">
        <f t="shared" si="1676"/>
        <v>13.5</v>
      </c>
      <c r="J5966" s="6">
        <f t="shared" si="1677"/>
        <v>0</v>
      </c>
      <c r="K5966" s="3">
        <f t="shared" si="1685"/>
        <v>0</v>
      </c>
      <c r="L5966" s="6">
        <f t="shared" si="1678"/>
        <v>37.120779999999996</v>
      </c>
      <c r="M5966" s="6">
        <f t="shared" si="1686"/>
        <v>220</v>
      </c>
      <c r="N5966" s="6">
        <f t="shared" si="1687"/>
        <v>37.120779999999968</v>
      </c>
      <c r="O5966" s="2">
        <f t="shared" si="1679"/>
        <v>-32</v>
      </c>
      <c r="P5966" s="2">
        <f t="shared" si="1688"/>
        <v>0</v>
      </c>
      <c r="Q5966" s="2">
        <f t="shared" si="1680"/>
        <v>45.5</v>
      </c>
      <c r="R5966" s="2">
        <f t="shared" si="1689"/>
        <v>45.5</v>
      </c>
      <c r="S5966" s="2">
        <f t="shared" si="1681"/>
        <v>0</v>
      </c>
      <c r="T5966" s="2">
        <f t="shared" si="1692"/>
        <v>0</v>
      </c>
      <c r="U5966" s="2">
        <f t="shared" si="1682"/>
        <v>5.1207799999999679</v>
      </c>
      <c r="V5966" t="str">
        <f t="shared" si="1690"/>
        <v>Y</v>
      </c>
      <c r="W5966" s="2">
        <f t="shared" si="1691"/>
        <v>5.1207799999999679</v>
      </c>
      <c r="X5966" s="2">
        <f t="shared" si="1683"/>
        <v>0</v>
      </c>
      <c r="Y5966" s="2"/>
    </row>
    <row r="5967" spans="1:25" x14ac:dyDescent="0.2">
      <c r="A5967">
        <v>12</v>
      </c>
      <c r="B5967" s="1">
        <v>42984.499999985535</v>
      </c>
      <c r="C5967">
        <v>45.9</v>
      </c>
      <c r="D5967" s="15">
        <f t="shared" si="1684"/>
        <v>45.9</v>
      </c>
      <c r="E5967">
        <v>32</v>
      </c>
      <c r="F5967" s="6">
        <v>5.9482999999999997</v>
      </c>
      <c r="G5967" s="6">
        <v>44.073869999999999</v>
      </c>
      <c r="H5967" s="6">
        <f t="shared" si="1675"/>
        <v>50.022170000000003</v>
      </c>
      <c r="I5967" s="6">
        <f t="shared" si="1676"/>
        <v>13.899999999999999</v>
      </c>
      <c r="J5967" s="6">
        <f t="shared" si="1677"/>
        <v>0</v>
      </c>
      <c r="K5967" s="3">
        <f t="shared" si="1685"/>
        <v>0</v>
      </c>
      <c r="L5967" s="6">
        <f t="shared" si="1678"/>
        <v>36.122170000000004</v>
      </c>
      <c r="M5967" s="6">
        <f t="shared" si="1686"/>
        <v>220</v>
      </c>
      <c r="N5967" s="6">
        <f t="shared" si="1687"/>
        <v>36.122169999999983</v>
      </c>
      <c r="O5967" s="2">
        <f t="shared" si="1679"/>
        <v>-32</v>
      </c>
      <c r="P5967" s="2">
        <f t="shared" si="1688"/>
        <v>0</v>
      </c>
      <c r="Q5967" s="2">
        <f t="shared" si="1680"/>
        <v>45.9</v>
      </c>
      <c r="R5967" s="2">
        <f t="shared" si="1689"/>
        <v>45.9</v>
      </c>
      <c r="S5967" s="2">
        <f t="shared" si="1681"/>
        <v>0</v>
      </c>
      <c r="T5967" s="2">
        <f t="shared" si="1692"/>
        <v>0</v>
      </c>
      <c r="U5967" s="2">
        <f t="shared" si="1682"/>
        <v>4.1221699999999828</v>
      </c>
      <c r="V5967" t="str">
        <f t="shared" si="1690"/>
        <v>Y</v>
      </c>
      <c r="W5967" s="2">
        <f t="shared" si="1691"/>
        <v>4.1221699999999828</v>
      </c>
      <c r="X5967" s="2">
        <f t="shared" si="1683"/>
        <v>0</v>
      </c>
      <c r="Y5967" s="2"/>
    </row>
    <row r="5968" spans="1:25" x14ac:dyDescent="0.2">
      <c r="A5968">
        <v>13</v>
      </c>
      <c r="B5968" s="1">
        <v>42984.5416666522</v>
      </c>
      <c r="C5968">
        <v>46.1</v>
      </c>
      <c r="D5968" s="15">
        <f t="shared" si="1684"/>
        <v>46.1</v>
      </c>
      <c r="E5968">
        <v>32</v>
      </c>
      <c r="F5968" s="6">
        <v>6.4101299999999997</v>
      </c>
      <c r="G5968" s="6">
        <v>32.052639999999997</v>
      </c>
      <c r="H5968" s="6">
        <f t="shared" si="1675"/>
        <v>38.462769999999999</v>
      </c>
      <c r="I5968" s="6">
        <f t="shared" si="1676"/>
        <v>14.100000000000001</v>
      </c>
      <c r="J5968" s="6">
        <f t="shared" si="1677"/>
        <v>0</v>
      </c>
      <c r="K5968" s="3">
        <f t="shared" si="1685"/>
        <v>0</v>
      </c>
      <c r="L5968" s="6">
        <f t="shared" si="1678"/>
        <v>24.362769999999998</v>
      </c>
      <c r="M5968" s="6">
        <f t="shared" si="1686"/>
        <v>220</v>
      </c>
      <c r="N5968" s="6">
        <f t="shared" si="1687"/>
        <v>24.362770000000012</v>
      </c>
      <c r="O5968" s="2">
        <f t="shared" si="1679"/>
        <v>-24.362770000000012</v>
      </c>
      <c r="P5968" s="2">
        <f t="shared" si="1688"/>
        <v>7.6372299999999882</v>
      </c>
      <c r="Q5968" s="2">
        <f t="shared" si="1680"/>
        <v>38.462770000000013</v>
      </c>
      <c r="R5968" s="2">
        <f t="shared" si="1689"/>
        <v>38.462770000000013</v>
      </c>
      <c r="S5968" s="2">
        <f t="shared" si="1681"/>
        <v>0</v>
      </c>
      <c r="T5968" s="2">
        <f t="shared" si="1692"/>
        <v>0</v>
      </c>
      <c r="U5968" s="2">
        <f t="shared" si="1682"/>
        <v>0</v>
      </c>
      <c r="V5968" t="str">
        <f t="shared" si="1690"/>
        <v>Y</v>
      </c>
      <c r="W5968" s="2">
        <f t="shared" si="1691"/>
        <v>0</v>
      </c>
      <c r="X5968" s="2">
        <f t="shared" si="1683"/>
        <v>0</v>
      </c>
      <c r="Y5968" s="2"/>
    </row>
    <row r="5969" spans="1:25" x14ac:dyDescent="0.2">
      <c r="A5969">
        <v>14</v>
      </c>
      <c r="B5969" s="1">
        <v>42984.583333318864</v>
      </c>
      <c r="C5969">
        <v>45.9</v>
      </c>
      <c r="D5969" s="15">
        <f t="shared" si="1684"/>
        <v>45.9</v>
      </c>
      <c r="E5969">
        <v>32</v>
      </c>
      <c r="F5969" s="6">
        <v>5.8319099999999997</v>
      </c>
      <c r="G5969" s="6">
        <v>30.343879999999999</v>
      </c>
      <c r="H5969" s="6">
        <f t="shared" si="1675"/>
        <v>36.175789999999999</v>
      </c>
      <c r="I5969" s="6">
        <f t="shared" si="1676"/>
        <v>13.899999999999999</v>
      </c>
      <c r="J5969" s="6">
        <f t="shared" si="1677"/>
        <v>0</v>
      </c>
      <c r="K5969" s="3">
        <f t="shared" si="1685"/>
        <v>0</v>
      </c>
      <c r="L5969" s="6">
        <f t="shared" si="1678"/>
        <v>22.275790000000001</v>
      </c>
      <c r="M5969" s="6">
        <f t="shared" si="1686"/>
        <v>220</v>
      </c>
      <c r="N5969" s="6">
        <f t="shared" si="1687"/>
        <v>22.275790000000001</v>
      </c>
      <c r="O5969" s="2">
        <f t="shared" si="1679"/>
        <v>-22.275790000000001</v>
      </c>
      <c r="P5969" s="2">
        <f t="shared" si="1688"/>
        <v>9.7242099999999994</v>
      </c>
      <c r="Q5969" s="2">
        <f t="shared" si="1680"/>
        <v>36.175789999999999</v>
      </c>
      <c r="R5969" s="2">
        <f t="shared" si="1689"/>
        <v>36.175789999999999</v>
      </c>
      <c r="S5969" s="2">
        <f t="shared" si="1681"/>
        <v>0</v>
      </c>
      <c r="T5969" s="2">
        <f t="shared" si="1692"/>
        <v>0</v>
      </c>
      <c r="U5969" s="2">
        <f t="shared" si="1682"/>
        <v>0</v>
      </c>
      <c r="V5969" t="str">
        <f t="shared" si="1690"/>
        <v>Y</v>
      </c>
      <c r="W5969" s="2">
        <f t="shared" si="1691"/>
        <v>0</v>
      </c>
      <c r="X5969" s="2">
        <f t="shared" si="1683"/>
        <v>0</v>
      </c>
      <c r="Y5969" s="2"/>
    </row>
    <row r="5970" spans="1:25" x14ac:dyDescent="0.2">
      <c r="A5970">
        <v>15</v>
      </c>
      <c r="B5970" s="1">
        <v>42984.624999985528</v>
      </c>
      <c r="C5970">
        <v>46.4</v>
      </c>
      <c r="D5970" s="15">
        <f t="shared" si="1684"/>
        <v>46.4</v>
      </c>
      <c r="E5970">
        <v>32</v>
      </c>
      <c r="F5970" s="6">
        <v>5.2690799999999998</v>
      </c>
      <c r="G5970" s="6">
        <v>11.46148</v>
      </c>
      <c r="H5970" s="6">
        <f t="shared" si="1675"/>
        <v>16.730560000000001</v>
      </c>
      <c r="I5970" s="6">
        <f t="shared" si="1676"/>
        <v>14.399999999999999</v>
      </c>
      <c r="J5970" s="6">
        <f t="shared" si="1677"/>
        <v>0</v>
      </c>
      <c r="K5970" s="3">
        <f t="shared" si="1685"/>
        <v>0</v>
      </c>
      <c r="L5970" s="6">
        <f t="shared" si="1678"/>
        <v>2.330560000000002</v>
      </c>
      <c r="M5970" s="6">
        <f t="shared" si="1686"/>
        <v>220</v>
      </c>
      <c r="N5970" s="6">
        <f t="shared" si="1687"/>
        <v>2.3305599999999913</v>
      </c>
      <c r="O5970" s="2">
        <f t="shared" si="1679"/>
        <v>-2.3305599999999913</v>
      </c>
      <c r="P5970" s="2">
        <f t="shared" si="1688"/>
        <v>29.669440000000009</v>
      </c>
      <c r="Q5970" s="2">
        <f t="shared" si="1680"/>
        <v>16.73055999999999</v>
      </c>
      <c r="R5970" s="2">
        <f t="shared" si="1689"/>
        <v>16.73055999999999</v>
      </c>
      <c r="S5970" s="2">
        <f t="shared" si="1681"/>
        <v>0</v>
      </c>
      <c r="T5970" s="2">
        <f t="shared" si="1692"/>
        <v>0</v>
      </c>
      <c r="U5970" s="2">
        <f t="shared" si="1682"/>
        <v>0</v>
      </c>
      <c r="V5970" t="str">
        <f t="shared" si="1690"/>
        <v>Y</v>
      </c>
      <c r="W5970" s="2">
        <f t="shared" si="1691"/>
        <v>0</v>
      </c>
      <c r="X5970" s="2">
        <f t="shared" si="1683"/>
        <v>0</v>
      </c>
      <c r="Y5970" s="2"/>
    </row>
    <row r="5971" spans="1:25" x14ac:dyDescent="0.2">
      <c r="A5971">
        <v>16</v>
      </c>
      <c r="B5971" s="1">
        <v>42984.666666652192</v>
      </c>
      <c r="C5971">
        <v>48.1</v>
      </c>
      <c r="D5971" s="15">
        <f t="shared" si="1684"/>
        <v>48.1</v>
      </c>
      <c r="E5971">
        <v>32</v>
      </c>
      <c r="F5971" s="6">
        <v>4.5137299999999998</v>
      </c>
      <c r="G5971" s="6">
        <v>9.6078899999999994</v>
      </c>
      <c r="H5971" s="6">
        <f t="shared" si="1675"/>
        <v>14.12162</v>
      </c>
      <c r="I5971" s="6">
        <f t="shared" si="1676"/>
        <v>16.100000000000001</v>
      </c>
      <c r="J5971" s="6">
        <f t="shared" si="1677"/>
        <v>1.9783800000000014</v>
      </c>
      <c r="K5971" s="3">
        <f t="shared" si="1685"/>
        <v>2.2610057142857158</v>
      </c>
      <c r="L5971" s="6">
        <f t="shared" si="1678"/>
        <v>0</v>
      </c>
      <c r="M5971" s="6">
        <f t="shared" si="1686"/>
        <v>217.73899428571428</v>
      </c>
      <c r="N5971" s="6">
        <f t="shared" si="1687"/>
        <v>0.28262571428570027</v>
      </c>
      <c r="O5971" s="2">
        <f t="shared" si="1679"/>
        <v>-0.28262571428570027</v>
      </c>
      <c r="P5971" s="2">
        <f t="shared" si="1688"/>
        <v>31.7173742857143</v>
      </c>
      <c r="Q5971" s="2">
        <f t="shared" si="1680"/>
        <v>16.382625714285702</v>
      </c>
      <c r="R5971" s="2">
        <f t="shared" si="1689"/>
        <v>14.12162</v>
      </c>
      <c r="S5971" s="2">
        <f t="shared" si="1681"/>
        <v>2.2610057142857016</v>
      </c>
      <c r="T5971" s="2">
        <f t="shared" si="1692"/>
        <v>0</v>
      </c>
      <c r="U5971" s="2">
        <f t="shared" si="1682"/>
        <v>0</v>
      </c>
      <c r="V5971" t="str">
        <f t="shared" si="1690"/>
        <v>Y</v>
      </c>
      <c r="W5971" s="2">
        <f t="shared" si="1691"/>
        <v>0</v>
      </c>
      <c r="X5971" s="2">
        <f t="shared" si="1683"/>
        <v>0</v>
      </c>
      <c r="Y5971" s="2"/>
    </row>
    <row r="5972" spans="1:25" x14ac:dyDescent="0.2">
      <c r="A5972">
        <v>17</v>
      </c>
      <c r="B5972" s="1">
        <v>42984.708333318857</v>
      </c>
      <c r="C5972">
        <v>48</v>
      </c>
      <c r="D5972" s="15">
        <f t="shared" si="1684"/>
        <v>48</v>
      </c>
      <c r="E5972">
        <v>32</v>
      </c>
      <c r="F5972" s="6">
        <v>2.9178500000000001</v>
      </c>
      <c r="G5972" s="6">
        <v>1.9232960000000001</v>
      </c>
      <c r="H5972" s="6">
        <f t="shared" si="1675"/>
        <v>4.8411460000000002</v>
      </c>
      <c r="I5972" s="6">
        <f t="shared" si="1676"/>
        <v>16</v>
      </c>
      <c r="J5972" s="6">
        <f t="shared" si="1677"/>
        <v>11.158854</v>
      </c>
      <c r="K5972" s="3">
        <f t="shared" si="1685"/>
        <v>12.75297599999999</v>
      </c>
      <c r="L5972" s="6">
        <f t="shared" si="1678"/>
        <v>0</v>
      </c>
      <c r="M5972" s="6">
        <f t="shared" si="1686"/>
        <v>204.98601828571429</v>
      </c>
      <c r="N5972" s="6">
        <f t="shared" si="1687"/>
        <v>1.5941219999999987</v>
      </c>
      <c r="O5972" s="2">
        <f t="shared" si="1679"/>
        <v>-1.5941219999999987</v>
      </c>
      <c r="P5972" s="2">
        <f t="shared" si="1688"/>
        <v>30.405878000000001</v>
      </c>
      <c r="Q5972" s="2">
        <f t="shared" si="1680"/>
        <v>17.594121999999999</v>
      </c>
      <c r="R5972" s="2">
        <f t="shared" si="1689"/>
        <v>4.8411460000000002</v>
      </c>
      <c r="S5972" s="2">
        <f t="shared" si="1681"/>
        <v>12.752975999999999</v>
      </c>
      <c r="T5972" s="2">
        <f t="shared" si="1692"/>
        <v>0</v>
      </c>
      <c r="U5972" s="2">
        <f t="shared" si="1682"/>
        <v>0</v>
      </c>
      <c r="V5972" t="str">
        <f t="shared" si="1690"/>
        <v>N</v>
      </c>
      <c r="W5972" s="2">
        <f t="shared" si="1691"/>
        <v>0</v>
      </c>
      <c r="X5972" s="2">
        <f t="shared" si="1683"/>
        <v>0</v>
      </c>
      <c r="Y5972" s="2"/>
    </row>
    <row r="5973" spans="1:25" x14ac:dyDescent="0.2">
      <c r="A5973">
        <v>18</v>
      </c>
      <c r="B5973" s="1">
        <v>42984.749999985521</v>
      </c>
      <c r="C5973">
        <v>47.6</v>
      </c>
      <c r="D5973" s="15">
        <f t="shared" si="1684"/>
        <v>47.6</v>
      </c>
      <c r="E5973">
        <v>32</v>
      </c>
      <c r="F5973" s="6">
        <v>3.48685</v>
      </c>
      <c r="G5973" s="6">
        <v>-1.5167529999999999E-2</v>
      </c>
      <c r="H5973" s="6">
        <f t="shared" si="1675"/>
        <v>3.4716824700000002</v>
      </c>
      <c r="I5973" s="6">
        <f t="shared" si="1676"/>
        <v>15.600000000000001</v>
      </c>
      <c r="J5973" s="6">
        <f t="shared" si="1677"/>
        <v>12.12831753</v>
      </c>
      <c r="K5973" s="3">
        <f t="shared" si="1685"/>
        <v>13.860934320000013</v>
      </c>
      <c r="L5973" s="6">
        <f t="shared" si="1678"/>
        <v>0</v>
      </c>
      <c r="M5973" s="6">
        <f t="shared" si="1686"/>
        <v>191.12508396571428</v>
      </c>
      <c r="N5973" s="6">
        <f t="shared" si="1687"/>
        <v>1.7326167900000087</v>
      </c>
      <c r="O5973" s="2">
        <f t="shared" si="1679"/>
        <v>-1.7326167900000087</v>
      </c>
      <c r="P5973" s="2">
        <f t="shared" si="1688"/>
        <v>30.267383209999991</v>
      </c>
      <c r="Q5973" s="2">
        <f t="shared" si="1680"/>
        <v>17.33261679000001</v>
      </c>
      <c r="R5973" s="2">
        <f t="shared" si="1689"/>
        <v>3.4716824700000002</v>
      </c>
      <c r="S5973" s="2">
        <f t="shared" si="1681"/>
        <v>13.860934320000009</v>
      </c>
      <c r="T5973" s="2">
        <f t="shared" si="1692"/>
        <v>0</v>
      </c>
      <c r="U5973" s="2">
        <f t="shared" si="1682"/>
        <v>0</v>
      </c>
      <c r="V5973" t="str">
        <f t="shared" si="1690"/>
        <v>N</v>
      </c>
      <c r="W5973" s="2">
        <f t="shared" si="1691"/>
        <v>0</v>
      </c>
      <c r="X5973" s="2">
        <f t="shared" si="1683"/>
        <v>0</v>
      </c>
      <c r="Y5973" s="2"/>
    </row>
    <row r="5974" spans="1:25" x14ac:dyDescent="0.2">
      <c r="A5974">
        <v>19</v>
      </c>
      <c r="B5974" s="1">
        <v>42984.791666652185</v>
      </c>
      <c r="C5974">
        <v>48.4</v>
      </c>
      <c r="D5974" s="15">
        <f t="shared" si="1684"/>
        <v>48.4</v>
      </c>
      <c r="E5974">
        <v>32</v>
      </c>
      <c r="F5974" s="6">
        <v>3.6738200000000001</v>
      </c>
      <c r="G5974" s="6">
        <v>-1.5167529999999999E-2</v>
      </c>
      <c r="H5974" s="6">
        <f t="shared" si="1675"/>
        <v>3.6586524700000003</v>
      </c>
      <c r="I5974" s="6">
        <f t="shared" si="1676"/>
        <v>16.399999999999999</v>
      </c>
      <c r="J5974" s="6">
        <f t="shared" si="1677"/>
        <v>12.741347529999999</v>
      </c>
      <c r="K5974" s="3">
        <f t="shared" si="1685"/>
        <v>14.561540034285713</v>
      </c>
      <c r="L5974" s="6">
        <f t="shared" si="1678"/>
        <v>0</v>
      </c>
      <c r="M5974" s="6">
        <f t="shared" si="1686"/>
        <v>176.56354393142857</v>
      </c>
      <c r="N5974" s="6">
        <f t="shared" si="1687"/>
        <v>1.8201925042857283</v>
      </c>
      <c r="O5974" s="2">
        <f t="shared" si="1679"/>
        <v>-1.8201925042857283</v>
      </c>
      <c r="P5974" s="2">
        <f t="shared" si="1688"/>
        <v>30.179807495714272</v>
      </c>
      <c r="Q5974" s="2">
        <f t="shared" si="1680"/>
        <v>18.220192504285727</v>
      </c>
      <c r="R5974" s="2">
        <f t="shared" si="1689"/>
        <v>3.6586524700000003</v>
      </c>
      <c r="S5974" s="2">
        <f t="shared" si="1681"/>
        <v>14.561540034285727</v>
      </c>
      <c r="T5974" s="2">
        <f t="shared" si="1692"/>
        <v>0</v>
      </c>
      <c r="U5974" s="2">
        <f t="shared" si="1682"/>
        <v>0</v>
      </c>
      <c r="V5974" t="str">
        <f t="shared" si="1690"/>
        <v>N</v>
      </c>
      <c r="W5974" s="2">
        <f t="shared" si="1691"/>
        <v>0</v>
      </c>
      <c r="X5974" s="2">
        <f t="shared" si="1683"/>
        <v>0</v>
      </c>
      <c r="Y5974" s="2"/>
    </row>
    <row r="5975" spans="1:25" x14ac:dyDescent="0.2">
      <c r="A5975">
        <v>20</v>
      </c>
      <c r="B5975" s="1">
        <v>42984.833333318849</v>
      </c>
      <c r="C5975">
        <v>47.7</v>
      </c>
      <c r="D5975" s="15">
        <f t="shared" si="1684"/>
        <v>47.7</v>
      </c>
      <c r="E5975">
        <v>32</v>
      </c>
      <c r="F5975" s="6">
        <v>2.7976200000000002</v>
      </c>
      <c r="G5975" s="6">
        <v>-1.5167529999999999E-2</v>
      </c>
      <c r="H5975" s="6">
        <f t="shared" si="1675"/>
        <v>2.7824524700000004</v>
      </c>
      <c r="I5975" s="6">
        <f t="shared" si="1676"/>
        <v>15.700000000000003</v>
      </c>
      <c r="J5975" s="6">
        <f t="shared" si="1677"/>
        <v>12.917547530000002</v>
      </c>
      <c r="K5975" s="3">
        <f t="shared" si="1685"/>
        <v>14.762911462857147</v>
      </c>
      <c r="L5975" s="6">
        <f t="shared" si="1678"/>
        <v>0</v>
      </c>
      <c r="M5975" s="6">
        <f t="shared" si="1686"/>
        <v>161.80063246857142</v>
      </c>
      <c r="N5975" s="6">
        <f t="shared" si="1687"/>
        <v>1.8453639328571398</v>
      </c>
      <c r="O5975" s="2">
        <f t="shared" si="1679"/>
        <v>-1.8453639328571398</v>
      </c>
      <c r="P5975" s="2">
        <f t="shared" si="1688"/>
        <v>30.15463606714286</v>
      </c>
      <c r="Q5975" s="2">
        <f t="shared" si="1680"/>
        <v>17.545363932857143</v>
      </c>
      <c r="R5975" s="2">
        <f t="shared" si="1689"/>
        <v>2.7824524700000004</v>
      </c>
      <c r="S5975" s="2">
        <f t="shared" si="1681"/>
        <v>14.762911462857142</v>
      </c>
      <c r="T5975" s="2">
        <f t="shared" si="1692"/>
        <v>0</v>
      </c>
      <c r="U5975" s="2">
        <f t="shared" si="1682"/>
        <v>0</v>
      </c>
      <c r="V5975" t="str">
        <f t="shared" si="1690"/>
        <v>N</v>
      </c>
      <c r="W5975" s="2">
        <f t="shared" si="1691"/>
        <v>0</v>
      </c>
      <c r="X5975" s="2">
        <f t="shared" si="1683"/>
        <v>0</v>
      </c>
      <c r="Y5975" s="2"/>
    </row>
    <row r="5976" spans="1:25" x14ac:dyDescent="0.2">
      <c r="A5976">
        <v>21</v>
      </c>
      <c r="B5976" s="1">
        <v>42984.874999985514</v>
      </c>
      <c r="C5976">
        <v>45.7</v>
      </c>
      <c r="D5976" s="15">
        <f t="shared" si="1684"/>
        <v>45.7</v>
      </c>
      <c r="E5976">
        <v>32</v>
      </c>
      <c r="F5976" s="6">
        <v>2.9014899999999999</v>
      </c>
      <c r="G5976" s="6">
        <v>-1.5167529999999999E-2</v>
      </c>
      <c r="H5976" s="6">
        <f t="shared" si="1675"/>
        <v>2.8863224700000001</v>
      </c>
      <c r="I5976" s="6">
        <f t="shared" si="1676"/>
        <v>13.700000000000003</v>
      </c>
      <c r="J5976" s="6">
        <f t="shared" si="1677"/>
        <v>10.813677530000003</v>
      </c>
      <c r="K5976" s="3">
        <f t="shared" si="1685"/>
        <v>12.358488605714285</v>
      </c>
      <c r="L5976" s="6">
        <f t="shared" si="1678"/>
        <v>0</v>
      </c>
      <c r="M5976" s="6">
        <f t="shared" si="1686"/>
        <v>149.44214386285714</v>
      </c>
      <c r="N5976" s="6">
        <f t="shared" si="1687"/>
        <v>1.5448110757142786</v>
      </c>
      <c r="O5976" s="2">
        <f t="shared" si="1679"/>
        <v>-1.5448110757142786</v>
      </c>
      <c r="P5976" s="2">
        <f t="shared" si="1688"/>
        <v>30.455188924285721</v>
      </c>
      <c r="Q5976" s="2">
        <f t="shared" si="1680"/>
        <v>15.244811075714281</v>
      </c>
      <c r="R5976" s="2">
        <f t="shared" si="1689"/>
        <v>2.8863224700000001</v>
      </c>
      <c r="S5976" s="2">
        <f t="shared" si="1681"/>
        <v>12.358488605714282</v>
      </c>
      <c r="T5976" s="2">
        <f t="shared" si="1692"/>
        <v>0</v>
      </c>
      <c r="U5976" s="2">
        <f t="shared" si="1682"/>
        <v>0</v>
      </c>
      <c r="V5976" t="str">
        <f t="shared" si="1690"/>
        <v>N</v>
      </c>
      <c r="W5976" s="2">
        <f t="shared" si="1691"/>
        <v>0</v>
      </c>
      <c r="X5976" s="2">
        <f t="shared" si="1683"/>
        <v>0</v>
      </c>
      <c r="Y5976" s="2"/>
    </row>
    <row r="5977" spans="1:25" x14ac:dyDescent="0.2">
      <c r="A5977">
        <v>22</v>
      </c>
      <c r="B5977" s="1">
        <v>42984.916666652178</v>
      </c>
      <c r="C5977">
        <v>44.4</v>
      </c>
      <c r="D5977" s="15">
        <f t="shared" si="1684"/>
        <v>44.4</v>
      </c>
      <c r="E5977">
        <v>32</v>
      </c>
      <c r="F5977" s="6">
        <v>1.8423799999999999</v>
      </c>
      <c r="G5977" s="6">
        <v>-1.5167529999999999E-2</v>
      </c>
      <c r="H5977" s="6">
        <f t="shared" si="1675"/>
        <v>1.8272124699999999</v>
      </c>
      <c r="I5977" s="6">
        <f t="shared" si="1676"/>
        <v>12.399999999999999</v>
      </c>
      <c r="J5977" s="6">
        <f t="shared" si="1677"/>
        <v>10.572787529999999</v>
      </c>
      <c r="K5977" s="3">
        <f t="shared" si="1685"/>
        <v>12.083185748571424</v>
      </c>
      <c r="L5977" s="6">
        <f t="shared" si="1678"/>
        <v>0</v>
      </c>
      <c r="M5977" s="6">
        <f t="shared" si="1686"/>
        <v>137.35895811428571</v>
      </c>
      <c r="N5977" s="6">
        <f t="shared" si="1687"/>
        <v>1.5103982185714244</v>
      </c>
      <c r="O5977" s="2">
        <f t="shared" si="1679"/>
        <v>-1.5103982185714244</v>
      </c>
      <c r="P5977" s="2">
        <f t="shared" si="1688"/>
        <v>30.489601781428576</v>
      </c>
      <c r="Q5977" s="2">
        <f t="shared" si="1680"/>
        <v>13.910398218571423</v>
      </c>
      <c r="R5977" s="2">
        <f t="shared" si="1689"/>
        <v>1.8272124699999999</v>
      </c>
      <c r="S5977" s="2">
        <f t="shared" si="1681"/>
        <v>12.083185748571424</v>
      </c>
      <c r="T5977" s="2">
        <f t="shared" si="1692"/>
        <v>0</v>
      </c>
      <c r="U5977" s="2">
        <f t="shared" si="1682"/>
        <v>0</v>
      </c>
      <c r="V5977" t="str">
        <f t="shared" si="1690"/>
        <v>N</v>
      </c>
      <c r="W5977" s="2">
        <f t="shared" si="1691"/>
        <v>0</v>
      </c>
      <c r="X5977" s="2">
        <f t="shared" si="1683"/>
        <v>0</v>
      </c>
      <c r="Y5977" s="2"/>
    </row>
    <row r="5978" spans="1:25" x14ac:dyDescent="0.2">
      <c r="A5978">
        <v>23</v>
      </c>
      <c r="B5978" s="1">
        <v>42984.958333318842</v>
      </c>
      <c r="C5978">
        <v>41.5</v>
      </c>
      <c r="D5978" s="15">
        <f t="shared" si="1684"/>
        <v>41.5</v>
      </c>
      <c r="E5978">
        <v>32</v>
      </c>
      <c r="F5978" s="6">
        <v>1.72851</v>
      </c>
      <c r="G5978" s="6">
        <v>-1.5167529999999999E-2</v>
      </c>
      <c r="H5978" s="6">
        <f t="shared" si="1675"/>
        <v>1.71334247</v>
      </c>
      <c r="I5978" s="6">
        <f t="shared" si="1676"/>
        <v>9.5</v>
      </c>
      <c r="J5978" s="6">
        <f t="shared" si="1677"/>
        <v>7.7866575300000003</v>
      </c>
      <c r="K5978" s="3">
        <f t="shared" si="1685"/>
        <v>8.8990371771428443</v>
      </c>
      <c r="L5978" s="6">
        <f t="shared" si="1678"/>
        <v>0</v>
      </c>
      <c r="M5978" s="6">
        <f t="shared" si="1686"/>
        <v>128.45992093714287</v>
      </c>
      <c r="N5978" s="6">
        <f t="shared" si="1687"/>
        <v>1.1123796471428307</v>
      </c>
      <c r="O5978" s="2">
        <f t="shared" si="1679"/>
        <v>-1.1123796471428307</v>
      </c>
      <c r="P5978" s="2">
        <f t="shared" si="1688"/>
        <v>30.887620352857169</v>
      </c>
      <c r="Q5978" s="2">
        <f t="shared" si="1680"/>
        <v>10.612379647142831</v>
      </c>
      <c r="R5978" s="2">
        <f t="shared" si="1689"/>
        <v>1.71334247</v>
      </c>
      <c r="S5978" s="2">
        <f t="shared" si="1681"/>
        <v>8.89903717714283</v>
      </c>
      <c r="T5978" s="2">
        <f t="shared" si="1692"/>
        <v>0</v>
      </c>
      <c r="U5978" s="2">
        <f t="shared" si="1682"/>
        <v>0</v>
      </c>
      <c r="V5978" t="str">
        <f t="shared" si="1690"/>
        <v>N</v>
      </c>
      <c r="W5978" s="2">
        <f t="shared" si="1691"/>
        <v>0</v>
      </c>
      <c r="X5978" s="2">
        <f t="shared" si="1683"/>
        <v>0</v>
      </c>
      <c r="Y5978" s="2"/>
    </row>
    <row r="5979" spans="1:25" x14ac:dyDescent="0.2">
      <c r="A5979">
        <v>0</v>
      </c>
      <c r="B5979" s="1">
        <v>42984.999999985506</v>
      </c>
      <c r="C5979">
        <v>39.700000000000003</v>
      </c>
      <c r="D5979" s="15">
        <f t="shared" si="1684"/>
        <v>39.700000000000003</v>
      </c>
      <c r="E5979">
        <v>32</v>
      </c>
      <c r="F5979" s="6">
        <v>3.0059300000000002</v>
      </c>
      <c r="G5979" s="6">
        <v>-1.5167529999999999E-2</v>
      </c>
      <c r="H5979" s="6">
        <f t="shared" si="1675"/>
        <v>2.9907624700000004</v>
      </c>
      <c r="I5979" s="6">
        <f t="shared" si="1676"/>
        <v>7.7000000000000028</v>
      </c>
      <c r="J5979" s="6">
        <f t="shared" si="1677"/>
        <v>4.7092375300000029</v>
      </c>
      <c r="K5979" s="3">
        <f t="shared" si="1685"/>
        <v>5.381985748571438</v>
      </c>
      <c r="L5979" s="6">
        <f t="shared" si="1678"/>
        <v>0</v>
      </c>
      <c r="M5979" s="6">
        <f t="shared" si="1686"/>
        <v>123.07793518857143</v>
      </c>
      <c r="N5979" s="6">
        <f t="shared" si="1687"/>
        <v>0.67274821857144218</v>
      </c>
      <c r="O5979" s="2">
        <f t="shared" si="1679"/>
        <v>-0.67274821857144218</v>
      </c>
      <c r="P5979" s="2">
        <f t="shared" si="1688"/>
        <v>31.327251781428558</v>
      </c>
      <c r="Q5979" s="2">
        <f t="shared" si="1680"/>
        <v>8.372748218571445</v>
      </c>
      <c r="R5979" s="2">
        <f t="shared" si="1689"/>
        <v>2.9907624700000004</v>
      </c>
      <c r="S5979" s="2">
        <f t="shared" si="1681"/>
        <v>5.3819857485714451</v>
      </c>
      <c r="T5979" s="2">
        <f t="shared" si="1692"/>
        <v>0</v>
      </c>
      <c r="U5979" s="2">
        <f t="shared" si="1682"/>
        <v>0</v>
      </c>
      <c r="V5979" t="str">
        <f t="shared" si="1690"/>
        <v>N</v>
      </c>
      <c r="W5979" s="2">
        <f t="shared" si="1691"/>
        <v>0</v>
      </c>
      <c r="X5979" s="2">
        <f t="shared" si="1683"/>
        <v>0</v>
      </c>
      <c r="Y5979" s="2"/>
    </row>
    <row r="5980" spans="1:25" x14ac:dyDescent="0.2">
      <c r="A5980">
        <v>1</v>
      </c>
      <c r="B5980" s="1">
        <v>42985.041666652171</v>
      </c>
      <c r="C5980">
        <v>38.1</v>
      </c>
      <c r="D5980" s="15">
        <f t="shared" si="1684"/>
        <v>38.1</v>
      </c>
      <c r="E5980">
        <v>32</v>
      </c>
      <c r="F5980" s="6">
        <v>2.31955</v>
      </c>
      <c r="G5980" s="6">
        <v>-1.5167529999999999E-2</v>
      </c>
      <c r="H5980" s="6">
        <f t="shared" si="1675"/>
        <v>2.3043824700000002</v>
      </c>
      <c r="I5980" s="6">
        <f t="shared" si="1676"/>
        <v>6.1000000000000014</v>
      </c>
      <c r="J5980" s="6">
        <f t="shared" si="1677"/>
        <v>3.7956175300000012</v>
      </c>
      <c r="K5980" s="3">
        <f t="shared" si="1685"/>
        <v>4.3378486057142851</v>
      </c>
      <c r="L5980" s="6">
        <f t="shared" si="1678"/>
        <v>0</v>
      </c>
      <c r="M5980" s="6">
        <f t="shared" si="1686"/>
        <v>118.74008658285715</v>
      </c>
      <c r="N5980" s="6">
        <f t="shared" si="1687"/>
        <v>0.54223107571428386</v>
      </c>
      <c r="O5980" s="2">
        <f t="shared" si="1679"/>
        <v>-0.54223107571428386</v>
      </c>
      <c r="P5980" s="2">
        <f t="shared" si="1688"/>
        <v>31.457768924285716</v>
      </c>
      <c r="Q5980" s="2">
        <f t="shared" si="1680"/>
        <v>6.6422310757142853</v>
      </c>
      <c r="R5980" s="2">
        <f t="shared" si="1689"/>
        <v>2.3043824700000002</v>
      </c>
      <c r="S5980" s="2">
        <f t="shared" si="1681"/>
        <v>4.3378486057142851</v>
      </c>
      <c r="T5980" s="2">
        <f t="shared" si="1692"/>
        <v>0</v>
      </c>
      <c r="U5980" s="2">
        <f t="shared" si="1682"/>
        <v>0</v>
      </c>
      <c r="V5980" t="str">
        <f t="shared" si="1690"/>
        <v>N</v>
      </c>
      <c r="W5980" s="2">
        <f t="shared" si="1691"/>
        <v>0</v>
      </c>
      <c r="X5980" s="2">
        <f t="shared" si="1683"/>
        <v>0</v>
      </c>
      <c r="Y5980" s="2"/>
    </row>
    <row r="5981" spans="1:25" x14ac:dyDescent="0.2">
      <c r="A5981">
        <v>2</v>
      </c>
      <c r="B5981" s="1">
        <v>42985.083333318835</v>
      </c>
      <c r="C5981">
        <v>36.799999999999997</v>
      </c>
      <c r="D5981" s="15">
        <f t="shared" si="1684"/>
        <v>36.799999999999997</v>
      </c>
      <c r="E5981">
        <v>32</v>
      </c>
      <c r="F5981" s="6">
        <v>3.4879699999999998</v>
      </c>
      <c r="G5981" s="6">
        <v>-1.5167529999999999E-2</v>
      </c>
      <c r="H5981" s="6">
        <f t="shared" si="1675"/>
        <v>3.47280247</v>
      </c>
      <c r="I5981" s="6">
        <f t="shared" si="1676"/>
        <v>4.7999999999999972</v>
      </c>
      <c r="J5981" s="6">
        <f t="shared" si="1677"/>
        <v>1.3271975299999972</v>
      </c>
      <c r="K5981" s="3">
        <f t="shared" si="1685"/>
        <v>1.5167971771428483</v>
      </c>
      <c r="L5981" s="6">
        <f t="shared" si="1678"/>
        <v>0</v>
      </c>
      <c r="M5981" s="6">
        <f t="shared" si="1686"/>
        <v>117.2232894057143</v>
      </c>
      <c r="N5981" s="6">
        <f t="shared" si="1687"/>
        <v>0.18959964714285604</v>
      </c>
      <c r="O5981" s="2">
        <f t="shared" si="1679"/>
        <v>-0.18959964714285604</v>
      </c>
      <c r="P5981" s="2">
        <f t="shared" si="1688"/>
        <v>31.810400352857144</v>
      </c>
      <c r="Q5981" s="2">
        <f t="shared" si="1680"/>
        <v>4.9895996471428532</v>
      </c>
      <c r="R5981" s="2">
        <f t="shared" si="1689"/>
        <v>3.47280247</v>
      </c>
      <c r="S5981" s="2">
        <f t="shared" si="1681"/>
        <v>1.5167971771428532</v>
      </c>
      <c r="T5981" s="2">
        <f t="shared" si="1692"/>
        <v>0</v>
      </c>
      <c r="U5981" s="2">
        <f t="shared" si="1682"/>
        <v>0</v>
      </c>
      <c r="V5981" t="str">
        <f t="shared" si="1690"/>
        <v>N</v>
      </c>
      <c r="W5981" s="2">
        <f t="shared" si="1691"/>
        <v>0</v>
      </c>
      <c r="X5981" s="2">
        <f t="shared" si="1683"/>
        <v>0</v>
      </c>
      <c r="Y5981" s="2"/>
    </row>
    <row r="5982" spans="1:25" x14ac:dyDescent="0.2">
      <c r="A5982">
        <v>3</v>
      </c>
      <c r="B5982" s="1">
        <v>42985.124999985499</v>
      </c>
      <c r="C5982">
        <v>36.200000000000003</v>
      </c>
      <c r="D5982" s="15">
        <f t="shared" si="1684"/>
        <v>36.200000000000003</v>
      </c>
      <c r="E5982">
        <v>32</v>
      </c>
      <c r="F5982" s="6">
        <v>4.97736</v>
      </c>
      <c r="G5982" s="6">
        <v>-1.5167529999999999E-2</v>
      </c>
      <c r="H5982" s="6">
        <f t="shared" si="1675"/>
        <v>4.9621924699999997</v>
      </c>
      <c r="I5982" s="6">
        <f t="shared" si="1676"/>
        <v>4.2000000000000028</v>
      </c>
      <c r="J5982" s="6">
        <f t="shared" si="1677"/>
        <v>0</v>
      </c>
      <c r="K5982" s="3">
        <f t="shared" si="1685"/>
        <v>0</v>
      </c>
      <c r="L5982" s="6">
        <f t="shared" si="1678"/>
        <v>0.7621924699999969</v>
      </c>
      <c r="M5982" s="6">
        <f t="shared" si="1686"/>
        <v>117.9854818757143</v>
      </c>
      <c r="N5982" s="6">
        <f t="shared" si="1687"/>
        <v>0</v>
      </c>
      <c r="O5982" s="2">
        <f t="shared" si="1679"/>
        <v>0</v>
      </c>
      <c r="P5982" s="2">
        <f t="shared" si="1688"/>
        <v>32</v>
      </c>
      <c r="Q5982" s="2">
        <f t="shared" si="1680"/>
        <v>4.2000000000000028</v>
      </c>
      <c r="R5982" s="2">
        <f t="shared" si="1689"/>
        <v>4.2000000000000028</v>
      </c>
      <c r="S5982" s="2">
        <f t="shared" si="1681"/>
        <v>0</v>
      </c>
      <c r="T5982" s="2">
        <f t="shared" si="1692"/>
        <v>0.76219247000000223</v>
      </c>
      <c r="U5982" s="2">
        <f t="shared" si="1682"/>
        <v>0</v>
      </c>
      <c r="V5982" t="str">
        <f t="shared" si="1690"/>
        <v>N</v>
      </c>
      <c r="W5982" s="2">
        <f t="shared" si="1691"/>
        <v>0</v>
      </c>
      <c r="X5982" s="2">
        <f t="shared" si="1683"/>
        <v>0</v>
      </c>
      <c r="Y5982" s="2"/>
    </row>
    <row r="5983" spans="1:25" x14ac:dyDescent="0.2">
      <c r="A5983">
        <v>4</v>
      </c>
      <c r="B5983" s="1">
        <v>42985.166666652163</v>
      </c>
      <c r="C5983">
        <v>35.5</v>
      </c>
      <c r="D5983" s="15">
        <f t="shared" si="1684"/>
        <v>35.5</v>
      </c>
      <c r="E5983">
        <v>32</v>
      </c>
      <c r="F5983" s="6">
        <v>2.42733</v>
      </c>
      <c r="G5983" s="6">
        <v>-1.5167529999999999E-2</v>
      </c>
      <c r="H5983" s="6">
        <f t="shared" si="1675"/>
        <v>2.4121624700000002</v>
      </c>
      <c r="I5983" s="6">
        <f t="shared" si="1676"/>
        <v>3.5</v>
      </c>
      <c r="J5983" s="6">
        <f t="shared" si="1677"/>
        <v>1.0878375299999998</v>
      </c>
      <c r="K5983" s="3">
        <f t="shared" si="1685"/>
        <v>1.2432428914285651</v>
      </c>
      <c r="L5983" s="6">
        <f t="shared" si="1678"/>
        <v>0</v>
      </c>
      <c r="M5983" s="6">
        <f t="shared" si="1686"/>
        <v>116.74223898428573</v>
      </c>
      <c r="N5983" s="6">
        <f t="shared" si="1687"/>
        <v>0.15540536142856354</v>
      </c>
      <c r="O5983" s="2">
        <f t="shared" si="1679"/>
        <v>-0.15540536142856354</v>
      </c>
      <c r="P5983" s="2">
        <f t="shared" si="1688"/>
        <v>31.844594638571436</v>
      </c>
      <c r="Q5983" s="2">
        <f t="shared" si="1680"/>
        <v>3.6554053614285635</v>
      </c>
      <c r="R5983" s="2">
        <f t="shared" si="1689"/>
        <v>2.4121624700000002</v>
      </c>
      <c r="S5983" s="2">
        <f t="shared" si="1681"/>
        <v>1.2432428914285634</v>
      </c>
      <c r="T5983" s="2">
        <f t="shared" si="1692"/>
        <v>0</v>
      </c>
      <c r="U5983" s="2">
        <f t="shared" si="1682"/>
        <v>0</v>
      </c>
      <c r="V5983" t="str">
        <f t="shared" si="1690"/>
        <v>N</v>
      </c>
      <c r="W5983" s="2">
        <f t="shared" si="1691"/>
        <v>0</v>
      </c>
      <c r="X5983" s="2">
        <f t="shared" si="1683"/>
        <v>0</v>
      </c>
      <c r="Y5983" s="2"/>
    </row>
    <row r="5984" spans="1:25" x14ac:dyDescent="0.2">
      <c r="A5984">
        <v>5</v>
      </c>
      <c r="B5984" s="1">
        <v>42985.208333318827</v>
      </c>
      <c r="C5984">
        <v>35.5</v>
      </c>
      <c r="D5984" s="15">
        <f t="shared" si="1684"/>
        <v>35.5</v>
      </c>
      <c r="E5984">
        <v>32</v>
      </c>
      <c r="F5984" s="6">
        <v>2.80986</v>
      </c>
      <c r="G5984" s="6">
        <v>-1.5167529999999999E-2</v>
      </c>
      <c r="H5984" s="6">
        <f t="shared" si="1675"/>
        <v>2.7946924700000002</v>
      </c>
      <c r="I5984" s="6">
        <f t="shared" si="1676"/>
        <v>3.5</v>
      </c>
      <c r="J5984" s="6">
        <f t="shared" si="1677"/>
        <v>0.70530752999999979</v>
      </c>
      <c r="K5984" s="3">
        <f t="shared" si="1685"/>
        <v>0.80606574857142732</v>
      </c>
      <c r="L5984" s="6">
        <f t="shared" si="1678"/>
        <v>0</v>
      </c>
      <c r="M5984" s="6">
        <f t="shared" si="1686"/>
        <v>115.93617323571431</v>
      </c>
      <c r="N5984" s="6">
        <f t="shared" si="1687"/>
        <v>0.10075821857142842</v>
      </c>
      <c r="O5984" s="2">
        <f t="shared" si="1679"/>
        <v>-0.10075821857142842</v>
      </c>
      <c r="P5984" s="2">
        <f t="shared" si="1688"/>
        <v>31.899241781428572</v>
      </c>
      <c r="Q5984" s="2">
        <f t="shared" si="1680"/>
        <v>3.6007582185714284</v>
      </c>
      <c r="R5984" s="2">
        <f t="shared" si="1689"/>
        <v>2.7946924700000002</v>
      </c>
      <c r="S5984" s="2">
        <f t="shared" si="1681"/>
        <v>0.80606574857142821</v>
      </c>
      <c r="T5984" s="2">
        <f t="shared" si="1692"/>
        <v>0</v>
      </c>
      <c r="U5984" s="2">
        <f t="shared" si="1682"/>
        <v>0</v>
      </c>
      <c r="V5984" t="str">
        <f t="shared" si="1690"/>
        <v>N</v>
      </c>
      <c r="W5984" s="2">
        <f t="shared" si="1691"/>
        <v>0</v>
      </c>
      <c r="X5984" s="2">
        <f t="shared" si="1683"/>
        <v>0</v>
      </c>
      <c r="Y5984" s="2"/>
    </row>
    <row r="5985" spans="1:25" x14ac:dyDescent="0.2">
      <c r="A5985">
        <v>6</v>
      </c>
      <c r="B5985" s="1">
        <v>42985.249999985492</v>
      </c>
      <c r="C5985">
        <v>35.6</v>
      </c>
      <c r="D5985" s="15">
        <f t="shared" si="1684"/>
        <v>35.6</v>
      </c>
      <c r="E5985">
        <v>32</v>
      </c>
      <c r="F5985" s="6">
        <v>3.6357400000000002</v>
      </c>
      <c r="G5985" s="6">
        <v>0.84588816999999994</v>
      </c>
      <c r="H5985" s="6">
        <f t="shared" si="1675"/>
        <v>4.4816281700000005</v>
      </c>
      <c r="I5985" s="6">
        <f t="shared" si="1676"/>
        <v>3.6000000000000014</v>
      </c>
      <c r="J5985" s="6">
        <f t="shared" si="1677"/>
        <v>0</v>
      </c>
      <c r="K5985" s="3">
        <f t="shared" si="1685"/>
        <v>0</v>
      </c>
      <c r="L5985" s="6">
        <f t="shared" si="1678"/>
        <v>0.88162816999999905</v>
      </c>
      <c r="M5985" s="6">
        <f t="shared" si="1686"/>
        <v>116.81780140571431</v>
      </c>
      <c r="N5985" s="6">
        <f t="shared" si="1687"/>
        <v>0</v>
      </c>
      <c r="O5985" s="2">
        <f t="shared" si="1679"/>
        <v>0</v>
      </c>
      <c r="P5985" s="2">
        <f t="shared" si="1688"/>
        <v>32</v>
      </c>
      <c r="Q5985" s="2">
        <f t="shared" si="1680"/>
        <v>3.6000000000000014</v>
      </c>
      <c r="R5985" s="2">
        <f t="shared" si="1689"/>
        <v>3.6000000000000014</v>
      </c>
      <c r="S5985" s="2">
        <f t="shared" si="1681"/>
        <v>0</v>
      </c>
      <c r="T5985" s="2">
        <f t="shared" si="1692"/>
        <v>0.88162816999999905</v>
      </c>
      <c r="U5985" s="2">
        <f t="shared" si="1682"/>
        <v>0</v>
      </c>
      <c r="V5985" t="str">
        <f t="shared" si="1690"/>
        <v>N</v>
      </c>
      <c r="W5985" s="2">
        <f t="shared" si="1691"/>
        <v>0</v>
      </c>
      <c r="X5985" s="2">
        <f t="shared" si="1683"/>
        <v>0</v>
      </c>
      <c r="Y5985" s="2"/>
    </row>
    <row r="5986" spans="1:25" x14ac:dyDescent="0.2">
      <c r="A5986">
        <v>7</v>
      </c>
      <c r="B5986" s="1">
        <v>42985.291666652156</v>
      </c>
      <c r="C5986">
        <v>36.299999999999997</v>
      </c>
      <c r="D5986" s="15">
        <f t="shared" si="1684"/>
        <v>36.299999999999997</v>
      </c>
      <c r="E5986">
        <v>32</v>
      </c>
      <c r="F5986" s="6">
        <v>4.3479099999999997</v>
      </c>
      <c r="G5986" s="6">
        <v>10.63842</v>
      </c>
      <c r="H5986" s="6">
        <f t="shared" si="1675"/>
        <v>14.986329999999999</v>
      </c>
      <c r="I5986" s="6">
        <f t="shared" si="1676"/>
        <v>4.2999999999999972</v>
      </c>
      <c r="J5986" s="6">
        <f t="shared" si="1677"/>
        <v>0</v>
      </c>
      <c r="K5986" s="3">
        <f t="shared" si="1685"/>
        <v>0</v>
      </c>
      <c r="L5986" s="6">
        <f t="shared" si="1678"/>
        <v>10.686330000000002</v>
      </c>
      <c r="M5986" s="6">
        <f t="shared" si="1686"/>
        <v>127.5041314057143</v>
      </c>
      <c r="N5986" s="6">
        <f t="shared" si="1687"/>
        <v>0</v>
      </c>
      <c r="O5986" s="2">
        <f t="shared" si="1679"/>
        <v>0</v>
      </c>
      <c r="P5986" s="2">
        <f t="shared" si="1688"/>
        <v>32</v>
      </c>
      <c r="Q5986" s="2">
        <f t="shared" si="1680"/>
        <v>4.2999999999999972</v>
      </c>
      <c r="R5986" s="2">
        <f t="shared" si="1689"/>
        <v>4.2999999999999972</v>
      </c>
      <c r="S5986" s="2">
        <f t="shared" si="1681"/>
        <v>0</v>
      </c>
      <c r="T5986" s="2">
        <f t="shared" si="1692"/>
        <v>10.686329999999998</v>
      </c>
      <c r="U5986" s="2">
        <f t="shared" si="1682"/>
        <v>0</v>
      </c>
      <c r="V5986" t="str">
        <f t="shared" si="1690"/>
        <v>N</v>
      </c>
      <c r="W5986" s="2">
        <f t="shared" si="1691"/>
        <v>0</v>
      </c>
      <c r="X5986" s="2">
        <f t="shared" si="1683"/>
        <v>0</v>
      </c>
      <c r="Y5986" s="2"/>
    </row>
    <row r="5987" spans="1:25" x14ac:dyDescent="0.2">
      <c r="A5987">
        <v>8</v>
      </c>
      <c r="B5987" s="1">
        <v>42985.33333331882</v>
      </c>
      <c r="C5987">
        <v>38.4</v>
      </c>
      <c r="D5987" s="15">
        <f t="shared" si="1684"/>
        <v>38.4</v>
      </c>
      <c r="E5987">
        <v>32</v>
      </c>
      <c r="F5987" s="6">
        <v>6.6413700000000002</v>
      </c>
      <c r="G5987" s="6">
        <v>23.435839999999995</v>
      </c>
      <c r="H5987" s="6">
        <f t="shared" si="1675"/>
        <v>30.077209999999994</v>
      </c>
      <c r="I5987" s="6">
        <f t="shared" si="1676"/>
        <v>6.3999999999999986</v>
      </c>
      <c r="J5987" s="6">
        <f t="shared" si="1677"/>
        <v>0</v>
      </c>
      <c r="K5987" s="3">
        <f t="shared" si="1685"/>
        <v>0</v>
      </c>
      <c r="L5987" s="6">
        <f t="shared" si="1678"/>
        <v>23.677209999999995</v>
      </c>
      <c r="M5987" s="6">
        <f t="shared" si="1686"/>
        <v>151.18134140571431</v>
      </c>
      <c r="N5987" s="6">
        <f t="shared" si="1687"/>
        <v>0</v>
      </c>
      <c r="O5987" s="2">
        <f t="shared" si="1679"/>
        <v>0</v>
      </c>
      <c r="P5987" s="2">
        <f t="shared" si="1688"/>
        <v>32</v>
      </c>
      <c r="Q5987" s="2">
        <f t="shared" si="1680"/>
        <v>6.3999999999999986</v>
      </c>
      <c r="R5987" s="2">
        <f t="shared" si="1689"/>
        <v>6.3999999999999986</v>
      </c>
      <c r="S5987" s="2">
        <f t="shared" si="1681"/>
        <v>0</v>
      </c>
      <c r="T5987" s="2">
        <f t="shared" si="1692"/>
        <v>23.677210000000002</v>
      </c>
      <c r="U5987" s="2">
        <f t="shared" si="1682"/>
        <v>0</v>
      </c>
      <c r="V5987" t="str">
        <f t="shared" si="1690"/>
        <v>Y</v>
      </c>
      <c r="W5987" s="2">
        <f t="shared" si="1691"/>
        <v>0</v>
      </c>
      <c r="X5987" s="2">
        <f t="shared" si="1683"/>
        <v>0</v>
      </c>
      <c r="Y5987" s="2"/>
    </row>
    <row r="5988" spans="1:25" x14ac:dyDescent="0.2">
      <c r="A5988">
        <v>9</v>
      </c>
      <c r="B5988" s="1">
        <v>42985.374999985484</v>
      </c>
      <c r="C5988">
        <v>38.799999999999997</v>
      </c>
      <c r="D5988" s="15">
        <f t="shared" si="1684"/>
        <v>38.799999999999997</v>
      </c>
      <c r="E5988">
        <v>32</v>
      </c>
      <c r="F5988" s="6">
        <v>4.5383500000000003</v>
      </c>
      <c r="G5988" s="6">
        <v>34.219279999999998</v>
      </c>
      <c r="H5988" s="6">
        <f t="shared" si="1675"/>
        <v>38.757629999999999</v>
      </c>
      <c r="I5988" s="6">
        <f t="shared" si="1676"/>
        <v>6.7999999999999972</v>
      </c>
      <c r="J5988" s="6">
        <f t="shared" si="1677"/>
        <v>0</v>
      </c>
      <c r="K5988" s="3">
        <f t="shared" si="1685"/>
        <v>0</v>
      </c>
      <c r="L5988" s="6">
        <f t="shared" si="1678"/>
        <v>31.957630000000002</v>
      </c>
      <c r="M5988" s="6">
        <f t="shared" si="1686"/>
        <v>183.1389714057143</v>
      </c>
      <c r="N5988" s="6">
        <f t="shared" si="1687"/>
        <v>0</v>
      </c>
      <c r="O5988" s="2">
        <f t="shared" si="1679"/>
        <v>0</v>
      </c>
      <c r="P5988" s="2">
        <f t="shared" si="1688"/>
        <v>32</v>
      </c>
      <c r="Q5988" s="2">
        <f t="shared" si="1680"/>
        <v>6.7999999999999972</v>
      </c>
      <c r="R5988" s="2">
        <f t="shared" si="1689"/>
        <v>6.7999999999999972</v>
      </c>
      <c r="S5988" s="2">
        <f t="shared" si="1681"/>
        <v>0</v>
      </c>
      <c r="T5988" s="2">
        <f t="shared" si="1692"/>
        <v>31.957629999999995</v>
      </c>
      <c r="U5988" s="2">
        <f t="shared" si="1682"/>
        <v>0</v>
      </c>
      <c r="V5988" t="str">
        <f t="shared" si="1690"/>
        <v>Y</v>
      </c>
      <c r="W5988" s="2">
        <f t="shared" si="1691"/>
        <v>0</v>
      </c>
      <c r="X5988" s="2">
        <f t="shared" si="1683"/>
        <v>0</v>
      </c>
      <c r="Y5988" s="2"/>
    </row>
    <row r="5989" spans="1:25" x14ac:dyDescent="0.2">
      <c r="A5989">
        <v>10</v>
      </c>
      <c r="B5989" s="1">
        <v>42985.416666652149</v>
      </c>
      <c r="C5989">
        <v>41.1</v>
      </c>
      <c r="D5989" s="15">
        <f t="shared" si="1684"/>
        <v>41.1</v>
      </c>
      <c r="E5989">
        <v>32</v>
      </c>
      <c r="F5989" s="6">
        <v>4.2464599999999999</v>
      </c>
      <c r="G5989" s="6">
        <v>41.516280000000002</v>
      </c>
      <c r="H5989" s="6">
        <f t="shared" si="1675"/>
        <v>45.762740000000001</v>
      </c>
      <c r="I5989" s="6">
        <f t="shared" si="1676"/>
        <v>9.1000000000000014</v>
      </c>
      <c r="J5989" s="6">
        <f t="shared" si="1677"/>
        <v>0</v>
      </c>
      <c r="K5989" s="3">
        <f t="shared" si="1685"/>
        <v>0</v>
      </c>
      <c r="L5989" s="6">
        <f t="shared" si="1678"/>
        <v>36.662739999999999</v>
      </c>
      <c r="M5989" s="6">
        <f t="shared" si="1686"/>
        <v>219.80171140571429</v>
      </c>
      <c r="N5989" s="6">
        <f t="shared" si="1687"/>
        <v>0</v>
      </c>
      <c r="O5989" s="2">
        <f t="shared" si="1679"/>
        <v>0</v>
      </c>
      <c r="P5989" s="2">
        <f t="shared" si="1688"/>
        <v>32</v>
      </c>
      <c r="Q5989" s="2">
        <f t="shared" si="1680"/>
        <v>9.1000000000000014</v>
      </c>
      <c r="R5989" s="2">
        <f t="shared" si="1689"/>
        <v>9.1000000000000014</v>
      </c>
      <c r="S5989" s="2">
        <f t="shared" si="1681"/>
        <v>0</v>
      </c>
      <c r="T5989" s="2">
        <f t="shared" si="1692"/>
        <v>36.662739999999985</v>
      </c>
      <c r="U5989" s="2">
        <f t="shared" si="1682"/>
        <v>0</v>
      </c>
      <c r="V5989" t="str">
        <f t="shared" si="1690"/>
        <v>Y</v>
      </c>
      <c r="W5989" s="2">
        <f t="shared" si="1691"/>
        <v>0</v>
      </c>
      <c r="X5989" s="2">
        <f t="shared" si="1683"/>
        <v>0</v>
      </c>
      <c r="Y5989" s="2"/>
    </row>
    <row r="5990" spans="1:25" x14ac:dyDescent="0.2">
      <c r="A5990">
        <v>11</v>
      </c>
      <c r="B5990" s="1">
        <v>42985.458333318813</v>
      </c>
      <c r="C5990">
        <v>44.2</v>
      </c>
      <c r="D5990" s="15">
        <f t="shared" si="1684"/>
        <v>44.2</v>
      </c>
      <c r="E5990">
        <v>32</v>
      </c>
      <c r="F5990" s="6">
        <v>4.4601300000000004</v>
      </c>
      <c r="G5990" s="6">
        <v>45.652839999999998</v>
      </c>
      <c r="H5990" s="6">
        <f t="shared" si="1675"/>
        <v>50.112969999999997</v>
      </c>
      <c r="I5990" s="6">
        <f t="shared" si="1676"/>
        <v>12.200000000000003</v>
      </c>
      <c r="J5990" s="6">
        <f t="shared" si="1677"/>
        <v>0</v>
      </c>
      <c r="K5990" s="3">
        <f t="shared" si="1685"/>
        <v>0</v>
      </c>
      <c r="L5990" s="6">
        <f t="shared" si="1678"/>
        <v>37.912969999999994</v>
      </c>
      <c r="M5990" s="6">
        <f t="shared" si="1686"/>
        <v>220</v>
      </c>
      <c r="N5990" s="6">
        <f t="shared" si="1687"/>
        <v>37.714681405714259</v>
      </c>
      <c r="O5990" s="2">
        <f t="shared" si="1679"/>
        <v>-32</v>
      </c>
      <c r="P5990" s="2">
        <f t="shared" si="1688"/>
        <v>0</v>
      </c>
      <c r="Q5990" s="2">
        <f t="shared" si="1680"/>
        <v>44.2</v>
      </c>
      <c r="R5990" s="2">
        <f t="shared" si="1689"/>
        <v>44.2</v>
      </c>
      <c r="S5990" s="2">
        <f t="shared" si="1681"/>
        <v>0</v>
      </c>
      <c r="T5990" s="2">
        <f t="shared" si="1692"/>
        <v>0.19828859428571377</v>
      </c>
      <c r="U5990" s="2">
        <f t="shared" si="1682"/>
        <v>5.7146814057142592</v>
      </c>
      <c r="V5990" t="str">
        <f t="shared" si="1690"/>
        <v>Y</v>
      </c>
      <c r="W5990" s="2">
        <f t="shared" si="1691"/>
        <v>5.7146814057142592</v>
      </c>
      <c r="X5990" s="2">
        <f t="shared" si="1683"/>
        <v>0</v>
      </c>
      <c r="Y5990" s="2"/>
    </row>
    <row r="5991" spans="1:25" x14ac:dyDescent="0.2">
      <c r="A5991">
        <v>12</v>
      </c>
      <c r="B5991" s="1">
        <v>42985.499999985477</v>
      </c>
      <c r="C5991">
        <v>44.4</v>
      </c>
      <c r="D5991" s="15">
        <f t="shared" si="1684"/>
        <v>44.4</v>
      </c>
      <c r="E5991">
        <v>32</v>
      </c>
      <c r="F5991" s="6">
        <v>3.9970400000000001</v>
      </c>
      <c r="G5991" s="6">
        <v>46.544839999999994</v>
      </c>
      <c r="H5991" s="6">
        <f t="shared" si="1675"/>
        <v>50.541879999999992</v>
      </c>
      <c r="I5991" s="6">
        <f t="shared" si="1676"/>
        <v>12.399999999999999</v>
      </c>
      <c r="J5991" s="6">
        <f t="shared" si="1677"/>
        <v>0</v>
      </c>
      <c r="K5991" s="3">
        <f t="shared" si="1685"/>
        <v>0</v>
      </c>
      <c r="L5991" s="6">
        <f t="shared" si="1678"/>
        <v>38.141879999999993</v>
      </c>
      <c r="M5991" s="6">
        <f t="shared" si="1686"/>
        <v>220</v>
      </c>
      <c r="N5991" s="6">
        <f t="shared" si="1687"/>
        <v>38.141880000000015</v>
      </c>
      <c r="O5991" s="2">
        <f t="shared" si="1679"/>
        <v>-32</v>
      </c>
      <c r="P5991" s="2">
        <f t="shared" si="1688"/>
        <v>0</v>
      </c>
      <c r="Q5991" s="2">
        <f t="shared" si="1680"/>
        <v>44.4</v>
      </c>
      <c r="R5991" s="2">
        <f t="shared" si="1689"/>
        <v>44.4</v>
      </c>
      <c r="S5991" s="2">
        <f t="shared" si="1681"/>
        <v>0</v>
      </c>
      <c r="T5991" s="2">
        <f t="shared" si="1692"/>
        <v>0</v>
      </c>
      <c r="U5991" s="2">
        <f t="shared" si="1682"/>
        <v>6.1418800000000147</v>
      </c>
      <c r="V5991" t="str">
        <f t="shared" si="1690"/>
        <v>Y</v>
      </c>
      <c r="W5991" s="2">
        <f t="shared" si="1691"/>
        <v>6.1418800000000147</v>
      </c>
      <c r="X5991" s="2">
        <f t="shared" si="1683"/>
        <v>0</v>
      </c>
      <c r="Y5991" s="2"/>
    </row>
    <row r="5992" spans="1:25" x14ac:dyDescent="0.2">
      <c r="A5992">
        <v>13</v>
      </c>
      <c r="B5992" s="1">
        <v>42985.541666652141</v>
      </c>
      <c r="C5992">
        <v>44.8</v>
      </c>
      <c r="D5992" s="15">
        <f t="shared" si="1684"/>
        <v>44.8</v>
      </c>
      <c r="E5992">
        <v>32</v>
      </c>
      <c r="F5992" s="6">
        <v>3.89445</v>
      </c>
      <c r="G5992" s="6">
        <v>42.039539999999995</v>
      </c>
      <c r="H5992" s="6">
        <f t="shared" si="1675"/>
        <v>45.933989999999994</v>
      </c>
      <c r="I5992" s="6">
        <f t="shared" si="1676"/>
        <v>12.799999999999997</v>
      </c>
      <c r="J5992" s="6">
        <f t="shared" si="1677"/>
        <v>0</v>
      </c>
      <c r="K5992" s="3">
        <f t="shared" si="1685"/>
        <v>0</v>
      </c>
      <c r="L5992" s="6">
        <f t="shared" si="1678"/>
        <v>33.133989999999997</v>
      </c>
      <c r="M5992" s="6">
        <f t="shared" si="1686"/>
        <v>220</v>
      </c>
      <c r="N5992" s="6">
        <f t="shared" si="1687"/>
        <v>33.133989999999983</v>
      </c>
      <c r="O5992" s="2">
        <f t="shared" si="1679"/>
        <v>-32</v>
      </c>
      <c r="P5992" s="2">
        <f t="shared" si="1688"/>
        <v>0</v>
      </c>
      <c r="Q5992" s="2">
        <f t="shared" si="1680"/>
        <v>44.8</v>
      </c>
      <c r="R5992" s="2">
        <f t="shared" si="1689"/>
        <v>44.8</v>
      </c>
      <c r="S5992" s="2">
        <f t="shared" si="1681"/>
        <v>0</v>
      </c>
      <c r="T5992" s="2">
        <f t="shared" si="1692"/>
        <v>0</v>
      </c>
      <c r="U5992" s="2">
        <f t="shared" si="1682"/>
        <v>1.133989999999983</v>
      </c>
      <c r="V5992" t="str">
        <f t="shared" si="1690"/>
        <v>Y</v>
      </c>
      <c r="W5992" s="2">
        <f t="shared" si="1691"/>
        <v>1.133989999999983</v>
      </c>
      <c r="X5992" s="2">
        <f t="shared" si="1683"/>
        <v>0</v>
      </c>
      <c r="Y5992" s="2"/>
    </row>
    <row r="5993" spans="1:25" x14ac:dyDescent="0.2">
      <c r="A5993">
        <v>14</v>
      </c>
      <c r="B5993" s="1">
        <v>42985.583333318806</v>
      </c>
      <c r="C5993">
        <v>44.8</v>
      </c>
      <c r="D5993" s="15">
        <f t="shared" si="1684"/>
        <v>44.8</v>
      </c>
      <c r="E5993">
        <v>32</v>
      </c>
      <c r="F5993" s="6">
        <v>2.5901399999999999</v>
      </c>
      <c r="G5993" s="6">
        <v>27.052970000000002</v>
      </c>
      <c r="H5993" s="6">
        <f t="shared" si="1675"/>
        <v>29.64311</v>
      </c>
      <c r="I5993" s="6">
        <f t="shared" si="1676"/>
        <v>12.799999999999997</v>
      </c>
      <c r="J5993" s="6">
        <f t="shared" si="1677"/>
        <v>0</v>
      </c>
      <c r="K5993" s="3">
        <f t="shared" si="1685"/>
        <v>0</v>
      </c>
      <c r="L5993" s="6">
        <f t="shared" si="1678"/>
        <v>16.843110000000003</v>
      </c>
      <c r="M5993" s="6">
        <f t="shared" si="1686"/>
        <v>220</v>
      </c>
      <c r="N5993" s="6">
        <f t="shared" si="1687"/>
        <v>16.843109999999996</v>
      </c>
      <c r="O5993" s="2">
        <f t="shared" si="1679"/>
        <v>-16.843109999999996</v>
      </c>
      <c r="P5993" s="2">
        <f t="shared" si="1688"/>
        <v>15.156890000000004</v>
      </c>
      <c r="Q5993" s="2">
        <f t="shared" si="1680"/>
        <v>29.643109999999993</v>
      </c>
      <c r="R5993" s="2">
        <f t="shared" si="1689"/>
        <v>29.643109999999993</v>
      </c>
      <c r="S5993" s="2">
        <f t="shared" si="1681"/>
        <v>0</v>
      </c>
      <c r="T5993" s="2">
        <f t="shared" si="1692"/>
        <v>0</v>
      </c>
      <c r="U5993" s="2">
        <f t="shared" si="1682"/>
        <v>0</v>
      </c>
      <c r="V5993" t="str">
        <f t="shared" si="1690"/>
        <v>Y</v>
      </c>
      <c r="W5993" s="2">
        <f t="shared" si="1691"/>
        <v>0</v>
      </c>
      <c r="X5993" s="2">
        <f t="shared" si="1683"/>
        <v>0</v>
      </c>
      <c r="Y5993" s="2"/>
    </row>
    <row r="5994" spans="1:25" x14ac:dyDescent="0.2">
      <c r="A5994">
        <v>15</v>
      </c>
      <c r="B5994" s="1">
        <v>42985.62499998547</v>
      </c>
      <c r="C5994">
        <v>45.1</v>
      </c>
      <c r="D5994" s="15">
        <f t="shared" si="1684"/>
        <v>45.1</v>
      </c>
      <c r="E5994">
        <v>32</v>
      </c>
      <c r="F5994" s="6">
        <v>2.3625099999999999</v>
      </c>
      <c r="G5994" s="6">
        <v>29.828949999999995</v>
      </c>
      <c r="H5994" s="6">
        <f t="shared" si="1675"/>
        <v>32.191459999999992</v>
      </c>
      <c r="I5994" s="6">
        <f t="shared" si="1676"/>
        <v>13.100000000000001</v>
      </c>
      <c r="J5994" s="6">
        <f t="shared" si="1677"/>
        <v>0</v>
      </c>
      <c r="K5994" s="3">
        <f t="shared" si="1685"/>
        <v>0</v>
      </c>
      <c r="L5994" s="6">
        <f t="shared" si="1678"/>
        <v>19.091459999999991</v>
      </c>
      <c r="M5994" s="6">
        <f t="shared" si="1686"/>
        <v>220</v>
      </c>
      <c r="N5994" s="6">
        <f t="shared" si="1687"/>
        <v>19.091459999999984</v>
      </c>
      <c r="O5994" s="2">
        <f t="shared" si="1679"/>
        <v>-19.091459999999984</v>
      </c>
      <c r="P5994" s="2">
        <f t="shared" si="1688"/>
        <v>12.908540000000016</v>
      </c>
      <c r="Q5994" s="2">
        <f t="shared" si="1680"/>
        <v>32.191459999999985</v>
      </c>
      <c r="R5994" s="2">
        <f t="shared" si="1689"/>
        <v>32.191459999999985</v>
      </c>
      <c r="S5994" s="2">
        <f t="shared" si="1681"/>
        <v>0</v>
      </c>
      <c r="T5994" s="2">
        <f t="shared" si="1692"/>
        <v>0</v>
      </c>
      <c r="U5994" s="2">
        <f t="shared" si="1682"/>
        <v>0</v>
      </c>
      <c r="V5994" t="str">
        <f t="shared" si="1690"/>
        <v>Y</v>
      </c>
      <c r="W5994" s="2">
        <f t="shared" si="1691"/>
        <v>0</v>
      </c>
      <c r="X5994" s="2">
        <f t="shared" si="1683"/>
        <v>0</v>
      </c>
      <c r="Y5994" s="2"/>
    </row>
    <row r="5995" spans="1:25" x14ac:dyDescent="0.2">
      <c r="A5995">
        <v>16</v>
      </c>
      <c r="B5995" s="1">
        <v>42985.666666652134</v>
      </c>
      <c r="C5995">
        <v>45.3</v>
      </c>
      <c r="D5995" s="15">
        <f t="shared" si="1684"/>
        <v>45.3</v>
      </c>
      <c r="E5995">
        <v>32</v>
      </c>
      <c r="F5995" s="6">
        <v>1.3933899999999999</v>
      </c>
      <c r="G5995" s="6">
        <v>17.908609999999999</v>
      </c>
      <c r="H5995" s="6">
        <f t="shared" si="1675"/>
        <v>19.302</v>
      </c>
      <c r="I5995" s="6">
        <f t="shared" si="1676"/>
        <v>13.299999999999997</v>
      </c>
      <c r="J5995" s="6">
        <f t="shared" si="1677"/>
        <v>0</v>
      </c>
      <c r="K5995" s="3">
        <f t="shared" si="1685"/>
        <v>0</v>
      </c>
      <c r="L5995" s="6">
        <f t="shared" si="1678"/>
        <v>6.0020000000000024</v>
      </c>
      <c r="M5995" s="6">
        <f t="shared" si="1686"/>
        <v>220</v>
      </c>
      <c r="N5995" s="6">
        <f t="shared" si="1687"/>
        <v>6.0020000000000095</v>
      </c>
      <c r="O5995" s="2">
        <f t="shared" si="1679"/>
        <v>-6.0020000000000095</v>
      </c>
      <c r="P5995" s="2">
        <f t="shared" si="1688"/>
        <v>25.99799999999999</v>
      </c>
      <c r="Q5995" s="2">
        <f t="shared" si="1680"/>
        <v>19.302000000000007</v>
      </c>
      <c r="R5995" s="2">
        <f t="shared" si="1689"/>
        <v>19.302000000000007</v>
      </c>
      <c r="S5995" s="2">
        <f t="shared" si="1681"/>
        <v>0</v>
      </c>
      <c r="T5995" s="2">
        <f t="shared" si="1692"/>
        <v>0</v>
      </c>
      <c r="U5995" s="2">
        <f t="shared" si="1682"/>
        <v>0</v>
      </c>
      <c r="V5995" t="str">
        <f t="shared" si="1690"/>
        <v>Y</v>
      </c>
      <c r="W5995" s="2">
        <f t="shared" si="1691"/>
        <v>0</v>
      </c>
      <c r="X5995" s="2">
        <f t="shared" si="1683"/>
        <v>0</v>
      </c>
      <c r="Y5995" s="2"/>
    </row>
    <row r="5996" spans="1:25" x14ac:dyDescent="0.2">
      <c r="A5996">
        <v>17</v>
      </c>
      <c r="B5996" s="1">
        <v>42985.708333318798</v>
      </c>
      <c r="C5996">
        <v>46.1</v>
      </c>
      <c r="D5996" s="15">
        <f t="shared" si="1684"/>
        <v>46.1</v>
      </c>
      <c r="E5996">
        <v>32</v>
      </c>
      <c r="F5996" s="6">
        <v>1.08958</v>
      </c>
      <c r="G5996" s="6">
        <v>4.2327969999999997</v>
      </c>
      <c r="H5996" s="6">
        <f t="shared" si="1675"/>
        <v>5.3223769999999995</v>
      </c>
      <c r="I5996" s="6">
        <f t="shared" si="1676"/>
        <v>14.100000000000001</v>
      </c>
      <c r="J5996" s="6">
        <f t="shared" si="1677"/>
        <v>8.777623000000002</v>
      </c>
      <c r="K5996" s="3">
        <f t="shared" si="1685"/>
        <v>10.031569142857137</v>
      </c>
      <c r="L5996" s="6">
        <f t="shared" si="1678"/>
        <v>0</v>
      </c>
      <c r="M5996" s="6">
        <f t="shared" si="1686"/>
        <v>209.96843085714286</v>
      </c>
      <c r="N5996" s="6">
        <f t="shared" si="1687"/>
        <v>1.2539461428571315</v>
      </c>
      <c r="O5996" s="2">
        <f t="shared" si="1679"/>
        <v>-1.2539461428571315</v>
      </c>
      <c r="P5996" s="2">
        <f t="shared" si="1688"/>
        <v>30.746053857142869</v>
      </c>
      <c r="Q5996" s="2">
        <f t="shared" si="1680"/>
        <v>15.353946142857133</v>
      </c>
      <c r="R5996" s="2">
        <f t="shared" si="1689"/>
        <v>5.3223769999999995</v>
      </c>
      <c r="S5996" s="2">
        <f t="shared" si="1681"/>
        <v>10.031569142857133</v>
      </c>
      <c r="T5996" s="2">
        <f t="shared" si="1692"/>
        <v>0</v>
      </c>
      <c r="U5996" s="2">
        <f t="shared" si="1682"/>
        <v>0</v>
      </c>
      <c r="V5996" t="str">
        <f t="shared" si="1690"/>
        <v>N</v>
      </c>
      <c r="W5996" s="2">
        <f t="shared" si="1691"/>
        <v>0</v>
      </c>
      <c r="X5996" s="2">
        <f t="shared" si="1683"/>
        <v>0</v>
      </c>
      <c r="Y5996" s="2"/>
    </row>
    <row r="5997" spans="1:25" x14ac:dyDescent="0.2">
      <c r="A5997">
        <v>18</v>
      </c>
      <c r="B5997" s="1">
        <v>42985.749999985463</v>
      </c>
      <c r="C5997">
        <v>46.3</v>
      </c>
      <c r="D5997" s="15">
        <f t="shared" si="1684"/>
        <v>46.3</v>
      </c>
      <c r="E5997">
        <v>32</v>
      </c>
      <c r="F5997" s="6">
        <v>1.1105400000000001</v>
      </c>
      <c r="G5997" s="6">
        <v>-1.5167529999999999E-2</v>
      </c>
      <c r="H5997" s="6">
        <f t="shared" si="1675"/>
        <v>1.09537247</v>
      </c>
      <c r="I5997" s="6">
        <f t="shared" si="1676"/>
        <v>14.299999999999997</v>
      </c>
      <c r="J5997" s="6">
        <f t="shared" si="1677"/>
        <v>13.204627529999996</v>
      </c>
      <c r="K5997" s="3">
        <f t="shared" si="1685"/>
        <v>15.091002891428559</v>
      </c>
      <c r="L5997" s="6">
        <f t="shared" si="1678"/>
        <v>0</v>
      </c>
      <c r="M5997" s="6">
        <f t="shared" si="1686"/>
        <v>194.8774279657143</v>
      </c>
      <c r="N5997" s="6">
        <f t="shared" si="1687"/>
        <v>1.8863753614285486</v>
      </c>
      <c r="O5997" s="2">
        <f t="shared" si="1679"/>
        <v>-1.8863753614285486</v>
      </c>
      <c r="P5997" s="2">
        <f t="shared" si="1688"/>
        <v>30.113624638571451</v>
      </c>
      <c r="Q5997" s="2">
        <f t="shared" si="1680"/>
        <v>16.186375361428546</v>
      </c>
      <c r="R5997" s="2">
        <f t="shared" si="1689"/>
        <v>1.09537247</v>
      </c>
      <c r="S5997" s="2">
        <f t="shared" si="1681"/>
        <v>15.091002891428545</v>
      </c>
      <c r="T5997" s="2">
        <f t="shared" si="1692"/>
        <v>0</v>
      </c>
      <c r="U5997" s="2">
        <f t="shared" si="1682"/>
        <v>0</v>
      </c>
      <c r="V5997" t="str">
        <f t="shared" si="1690"/>
        <v>N</v>
      </c>
      <c r="W5997" s="2">
        <f t="shared" si="1691"/>
        <v>0</v>
      </c>
      <c r="X5997" s="2">
        <f t="shared" si="1683"/>
        <v>0</v>
      </c>
      <c r="Y5997" s="2"/>
    </row>
    <row r="5998" spans="1:25" x14ac:dyDescent="0.2">
      <c r="A5998">
        <v>19</v>
      </c>
      <c r="B5998" s="1">
        <v>42985.791666652127</v>
      </c>
      <c r="C5998">
        <v>48.6</v>
      </c>
      <c r="D5998" s="15">
        <f t="shared" si="1684"/>
        <v>48.6</v>
      </c>
      <c r="E5998">
        <v>32</v>
      </c>
      <c r="F5998" s="6">
        <v>0.96867800000000004</v>
      </c>
      <c r="G5998" s="6">
        <v>-1.5167529999999999E-2</v>
      </c>
      <c r="H5998" s="6">
        <f t="shared" si="1675"/>
        <v>0.95351047</v>
      </c>
      <c r="I5998" s="6">
        <f t="shared" si="1676"/>
        <v>16.600000000000001</v>
      </c>
      <c r="J5998" s="6">
        <f t="shared" si="1677"/>
        <v>15.646489530000002</v>
      </c>
      <c r="K5998" s="3">
        <f t="shared" si="1685"/>
        <v>17.881702320000016</v>
      </c>
      <c r="L5998" s="6">
        <f t="shared" si="1678"/>
        <v>0</v>
      </c>
      <c r="M5998" s="6">
        <f t="shared" si="1686"/>
        <v>176.99572564571429</v>
      </c>
      <c r="N5998" s="6">
        <f t="shared" si="1687"/>
        <v>2.2352127900000198</v>
      </c>
      <c r="O5998" s="2">
        <f t="shared" si="1679"/>
        <v>-2.2352127900000198</v>
      </c>
      <c r="P5998" s="2">
        <f t="shared" si="1688"/>
        <v>29.76478720999998</v>
      </c>
      <c r="Q5998" s="2">
        <f t="shared" si="1680"/>
        <v>18.835212790000021</v>
      </c>
      <c r="R5998" s="2">
        <f t="shared" si="1689"/>
        <v>0.95351047</v>
      </c>
      <c r="S5998" s="2">
        <f t="shared" si="1681"/>
        <v>17.88170232000002</v>
      </c>
      <c r="T5998" s="2">
        <f t="shared" si="1692"/>
        <v>0</v>
      </c>
      <c r="U5998" s="2">
        <f t="shared" si="1682"/>
        <v>0</v>
      </c>
      <c r="V5998" t="str">
        <f t="shared" si="1690"/>
        <v>N</v>
      </c>
      <c r="W5998" s="2">
        <f t="shared" si="1691"/>
        <v>0</v>
      </c>
      <c r="X5998" s="2">
        <f t="shared" si="1683"/>
        <v>0</v>
      </c>
      <c r="Y5998" s="2"/>
    </row>
    <row r="5999" spans="1:25" x14ac:dyDescent="0.2">
      <c r="A5999">
        <v>20</v>
      </c>
      <c r="B5999" s="1">
        <v>42985.833333318791</v>
      </c>
      <c r="C5999">
        <v>48.2</v>
      </c>
      <c r="D5999" s="15">
        <f t="shared" si="1684"/>
        <v>48.2</v>
      </c>
      <c r="E5999">
        <v>32</v>
      </c>
      <c r="F5999" s="6">
        <v>1.93625</v>
      </c>
      <c r="G5999" s="6">
        <v>-1.5167529999999999E-2</v>
      </c>
      <c r="H5999" s="6">
        <f t="shared" si="1675"/>
        <v>1.92108247</v>
      </c>
      <c r="I5999" s="6">
        <f t="shared" si="1676"/>
        <v>16.200000000000003</v>
      </c>
      <c r="J5999" s="6">
        <f t="shared" si="1677"/>
        <v>14.278917530000003</v>
      </c>
      <c r="K5999" s="3">
        <f t="shared" si="1685"/>
        <v>16.318762891428577</v>
      </c>
      <c r="L5999" s="6">
        <f t="shared" si="1678"/>
        <v>0</v>
      </c>
      <c r="M5999" s="6">
        <f t="shared" si="1686"/>
        <v>160.67696275428571</v>
      </c>
      <c r="N5999" s="6">
        <f t="shared" si="1687"/>
        <v>2.0398453614285756</v>
      </c>
      <c r="O5999" s="2">
        <f t="shared" si="1679"/>
        <v>-2.0398453614285756</v>
      </c>
      <c r="P5999" s="2">
        <f t="shared" si="1688"/>
        <v>29.960154638571424</v>
      </c>
      <c r="Q5999" s="2">
        <f t="shared" si="1680"/>
        <v>18.239845361428578</v>
      </c>
      <c r="R5999" s="2">
        <f t="shared" si="1689"/>
        <v>1.92108247</v>
      </c>
      <c r="S5999" s="2">
        <f t="shared" si="1681"/>
        <v>16.318762891428577</v>
      </c>
      <c r="T5999" s="2">
        <f t="shared" si="1692"/>
        <v>0</v>
      </c>
      <c r="U5999" s="2">
        <f t="shared" si="1682"/>
        <v>0</v>
      </c>
      <c r="V5999" t="str">
        <f t="shared" si="1690"/>
        <v>N</v>
      </c>
      <c r="W5999" s="2">
        <f t="shared" si="1691"/>
        <v>0</v>
      </c>
      <c r="X5999" s="2">
        <f t="shared" si="1683"/>
        <v>0</v>
      </c>
      <c r="Y5999" s="2"/>
    </row>
    <row r="6000" spans="1:25" x14ac:dyDescent="0.2">
      <c r="A6000">
        <v>21</v>
      </c>
      <c r="B6000" s="1">
        <v>42985.874999985455</v>
      </c>
      <c r="C6000">
        <v>45.3</v>
      </c>
      <c r="D6000" s="15">
        <f t="shared" si="1684"/>
        <v>45.3</v>
      </c>
      <c r="E6000">
        <v>32</v>
      </c>
      <c r="F6000" s="6">
        <v>1.9859</v>
      </c>
      <c r="G6000" s="6">
        <v>-1.5167529999999999E-2</v>
      </c>
      <c r="H6000" s="6">
        <f t="shared" si="1675"/>
        <v>1.97073247</v>
      </c>
      <c r="I6000" s="6">
        <f t="shared" si="1676"/>
        <v>13.299999999999997</v>
      </c>
      <c r="J6000" s="6">
        <f t="shared" si="1677"/>
        <v>11.329267529999997</v>
      </c>
      <c r="K6000" s="3">
        <f t="shared" si="1685"/>
        <v>12.947734319999995</v>
      </c>
      <c r="L6000" s="6">
        <f t="shared" si="1678"/>
        <v>0</v>
      </c>
      <c r="M6000" s="6">
        <f t="shared" si="1686"/>
        <v>147.72922843428572</v>
      </c>
      <c r="N6000" s="6">
        <f t="shared" si="1687"/>
        <v>1.6184667899999852</v>
      </c>
      <c r="O6000" s="2">
        <f t="shared" si="1679"/>
        <v>-1.6184667899999852</v>
      </c>
      <c r="P6000" s="2">
        <f t="shared" si="1688"/>
        <v>30.381533210000015</v>
      </c>
      <c r="Q6000" s="2">
        <f t="shared" si="1680"/>
        <v>14.918466789999982</v>
      </c>
      <c r="R6000" s="2">
        <f t="shared" si="1689"/>
        <v>1.97073247</v>
      </c>
      <c r="S6000" s="2">
        <f t="shared" si="1681"/>
        <v>12.947734319999983</v>
      </c>
      <c r="T6000" s="2">
        <f t="shared" si="1692"/>
        <v>0</v>
      </c>
      <c r="U6000" s="2">
        <f t="shared" si="1682"/>
        <v>0</v>
      </c>
      <c r="V6000" t="str">
        <f t="shared" si="1690"/>
        <v>N</v>
      </c>
      <c r="W6000" s="2">
        <f t="shared" si="1691"/>
        <v>0</v>
      </c>
      <c r="X6000" s="2">
        <f t="shared" si="1683"/>
        <v>0</v>
      </c>
      <c r="Y6000" s="2"/>
    </row>
    <row r="6001" spans="1:25" x14ac:dyDescent="0.2">
      <c r="A6001">
        <v>22</v>
      </c>
      <c r="B6001" s="1">
        <v>42985.91666665212</v>
      </c>
      <c r="C6001">
        <v>43.4</v>
      </c>
      <c r="D6001" s="15">
        <f t="shared" si="1684"/>
        <v>43.4</v>
      </c>
      <c r="E6001">
        <v>32</v>
      </c>
      <c r="F6001" s="6">
        <v>4.6888899999999998</v>
      </c>
      <c r="G6001" s="6">
        <v>-1.5167529999999999E-2</v>
      </c>
      <c r="H6001" s="6">
        <f t="shared" si="1675"/>
        <v>4.6737224699999995</v>
      </c>
      <c r="I6001" s="6">
        <f t="shared" si="1676"/>
        <v>11.399999999999999</v>
      </c>
      <c r="J6001" s="6">
        <f t="shared" si="1677"/>
        <v>6.7262775299999991</v>
      </c>
      <c r="K6001" s="3">
        <f t="shared" si="1685"/>
        <v>7.6871743199999969</v>
      </c>
      <c r="L6001" s="6">
        <f t="shared" si="1678"/>
        <v>0</v>
      </c>
      <c r="M6001" s="6">
        <f t="shared" si="1686"/>
        <v>140.04205411428572</v>
      </c>
      <c r="N6001" s="6">
        <f t="shared" si="1687"/>
        <v>0.96089678999999251</v>
      </c>
      <c r="O6001" s="2">
        <f t="shared" si="1679"/>
        <v>-0.96089678999999251</v>
      </c>
      <c r="P6001" s="2">
        <f t="shared" si="1688"/>
        <v>31.039103210000007</v>
      </c>
      <c r="Q6001" s="2">
        <f t="shared" si="1680"/>
        <v>12.360896789999991</v>
      </c>
      <c r="R6001" s="2">
        <f t="shared" si="1689"/>
        <v>4.6737224699999995</v>
      </c>
      <c r="S6001" s="2">
        <f t="shared" si="1681"/>
        <v>7.6871743199999916</v>
      </c>
      <c r="T6001" s="2">
        <f t="shared" si="1692"/>
        <v>0</v>
      </c>
      <c r="U6001" s="2">
        <f t="shared" si="1682"/>
        <v>0</v>
      </c>
      <c r="V6001" t="str">
        <f t="shared" si="1690"/>
        <v>N</v>
      </c>
      <c r="W6001" s="2">
        <f t="shared" si="1691"/>
        <v>0</v>
      </c>
      <c r="X6001" s="2">
        <f t="shared" si="1683"/>
        <v>0</v>
      </c>
      <c r="Y6001" s="2"/>
    </row>
    <row r="6002" spans="1:25" x14ac:dyDescent="0.2">
      <c r="A6002">
        <v>23</v>
      </c>
      <c r="B6002" s="1">
        <v>42985.958333318784</v>
      </c>
      <c r="C6002">
        <v>41.4</v>
      </c>
      <c r="D6002" s="15">
        <f t="shared" si="1684"/>
        <v>41.4</v>
      </c>
      <c r="E6002">
        <v>32</v>
      </c>
      <c r="F6002" s="6">
        <v>6.1658200000000001</v>
      </c>
      <c r="G6002" s="6">
        <v>-1.5167529999999999E-2</v>
      </c>
      <c r="H6002" s="6">
        <f t="shared" si="1675"/>
        <v>6.1506524699999998</v>
      </c>
      <c r="I6002" s="6">
        <f t="shared" si="1676"/>
        <v>9.3999999999999986</v>
      </c>
      <c r="J6002" s="6">
        <f t="shared" si="1677"/>
        <v>3.2493475299999988</v>
      </c>
      <c r="K6002" s="3">
        <f t="shared" si="1685"/>
        <v>3.7135400342856997</v>
      </c>
      <c r="L6002" s="6">
        <f t="shared" si="1678"/>
        <v>0</v>
      </c>
      <c r="M6002" s="6">
        <f t="shared" si="1686"/>
        <v>136.32851408000002</v>
      </c>
      <c r="N6002" s="6">
        <f t="shared" si="1687"/>
        <v>0.46419250428570535</v>
      </c>
      <c r="O6002" s="2">
        <f t="shared" si="1679"/>
        <v>-0.46419250428570535</v>
      </c>
      <c r="P6002" s="2">
        <f t="shared" si="1688"/>
        <v>31.535807495714295</v>
      </c>
      <c r="Q6002" s="2">
        <f t="shared" si="1680"/>
        <v>9.8641925042857039</v>
      </c>
      <c r="R6002" s="2">
        <f t="shared" si="1689"/>
        <v>6.1506524699999998</v>
      </c>
      <c r="S6002" s="2">
        <f t="shared" si="1681"/>
        <v>3.7135400342857041</v>
      </c>
      <c r="T6002" s="2">
        <f t="shared" si="1692"/>
        <v>0</v>
      </c>
      <c r="U6002" s="2">
        <f t="shared" si="1682"/>
        <v>0</v>
      </c>
      <c r="V6002" t="str">
        <f t="shared" si="1690"/>
        <v>N</v>
      </c>
      <c r="W6002" s="2">
        <f t="shared" si="1691"/>
        <v>0</v>
      </c>
      <c r="X6002" s="2">
        <f t="shared" si="1683"/>
        <v>0</v>
      </c>
      <c r="Y6002" s="2"/>
    </row>
    <row r="6003" spans="1:25" x14ac:dyDescent="0.2">
      <c r="A6003">
        <v>0</v>
      </c>
      <c r="B6003" s="1">
        <v>42985.999999985448</v>
      </c>
      <c r="C6003">
        <v>39.1</v>
      </c>
      <c r="D6003" s="15">
        <f t="shared" si="1684"/>
        <v>39.1</v>
      </c>
      <c r="E6003">
        <v>32</v>
      </c>
      <c r="F6003" s="6">
        <v>6.1165799999999999</v>
      </c>
      <c r="G6003" s="6">
        <v>-1.5167529999999999E-2</v>
      </c>
      <c r="H6003" s="6">
        <f t="shared" si="1675"/>
        <v>6.1014124699999996</v>
      </c>
      <c r="I6003" s="6">
        <f t="shared" si="1676"/>
        <v>7.1000000000000014</v>
      </c>
      <c r="J6003" s="6">
        <f t="shared" si="1677"/>
        <v>0.99858753000000178</v>
      </c>
      <c r="K6003" s="3">
        <f t="shared" si="1685"/>
        <v>1.1412428914285613</v>
      </c>
      <c r="L6003" s="6">
        <f t="shared" si="1678"/>
        <v>0</v>
      </c>
      <c r="M6003" s="6">
        <f t="shared" si="1686"/>
        <v>135.18727118857146</v>
      </c>
      <c r="N6003" s="6">
        <f t="shared" si="1687"/>
        <v>0.1426553614285524</v>
      </c>
      <c r="O6003" s="2">
        <f t="shared" si="1679"/>
        <v>-0.1426553614285524</v>
      </c>
      <c r="P6003" s="2">
        <f t="shared" si="1688"/>
        <v>31.857344638571448</v>
      </c>
      <c r="Q6003" s="2">
        <f t="shared" si="1680"/>
        <v>7.2426553614285538</v>
      </c>
      <c r="R6003" s="2">
        <f t="shared" si="1689"/>
        <v>6.1014124699999996</v>
      </c>
      <c r="S6003" s="2">
        <f t="shared" si="1681"/>
        <v>1.1412428914285542</v>
      </c>
      <c r="T6003" s="2">
        <f t="shared" si="1692"/>
        <v>0</v>
      </c>
      <c r="U6003" s="2">
        <f t="shared" si="1682"/>
        <v>0</v>
      </c>
      <c r="V6003" t="str">
        <f t="shared" si="1690"/>
        <v>N</v>
      </c>
      <c r="W6003" s="2">
        <f t="shared" si="1691"/>
        <v>0</v>
      </c>
      <c r="X6003" s="2">
        <f t="shared" si="1683"/>
        <v>0</v>
      </c>
      <c r="Y6003" s="2"/>
    </row>
    <row r="6004" spans="1:25" x14ac:dyDescent="0.2">
      <c r="A6004">
        <v>1</v>
      </c>
      <c r="B6004" s="1">
        <v>42986.041666652112</v>
      </c>
      <c r="C6004">
        <v>38.5</v>
      </c>
      <c r="D6004" s="15">
        <f t="shared" si="1684"/>
        <v>38.5</v>
      </c>
      <c r="E6004">
        <v>32</v>
      </c>
      <c r="F6004" s="6">
        <v>6.1945800000000002</v>
      </c>
      <c r="G6004" s="6">
        <v>-1.5167529999999999E-2</v>
      </c>
      <c r="H6004" s="6">
        <f t="shared" si="1675"/>
        <v>6.1794124699999999</v>
      </c>
      <c r="I6004" s="6">
        <f t="shared" si="1676"/>
        <v>6.5</v>
      </c>
      <c r="J6004" s="6">
        <f t="shared" si="1677"/>
        <v>0.32058753000000006</v>
      </c>
      <c r="K6004" s="3">
        <f t="shared" si="1685"/>
        <v>0.36638574857141748</v>
      </c>
      <c r="L6004" s="6">
        <f t="shared" si="1678"/>
        <v>0</v>
      </c>
      <c r="M6004" s="6">
        <f t="shared" si="1686"/>
        <v>134.82088544000004</v>
      </c>
      <c r="N6004" s="6">
        <f t="shared" si="1687"/>
        <v>4.5798218571405869E-2</v>
      </c>
      <c r="O6004" s="2">
        <f t="shared" si="1679"/>
        <v>-4.5798218571405869E-2</v>
      </c>
      <c r="P6004" s="2">
        <f t="shared" si="1688"/>
        <v>31.954201781428594</v>
      </c>
      <c r="Q6004" s="2">
        <f t="shared" si="1680"/>
        <v>6.5457982185714059</v>
      </c>
      <c r="R6004" s="2">
        <f t="shared" si="1689"/>
        <v>6.1794124699999999</v>
      </c>
      <c r="S6004" s="2">
        <f t="shared" si="1681"/>
        <v>0.36638574857140593</v>
      </c>
      <c r="T6004" s="2">
        <f t="shared" si="1692"/>
        <v>0</v>
      </c>
      <c r="U6004" s="2">
        <f t="shared" si="1682"/>
        <v>0</v>
      </c>
      <c r="V6004" t="str">
        <f t="shared" si="1690"/>
        <v>N</v>
      </c>
      <c r="W6004" s="2">
        <f t="shared" si="1691"/>
        <v>0</v>
      </c>
      <c r="X6004" s="2">
        <f t="shared" si="1683"/>
        <v>0</v>
      </c>
      <c r="Y6004" s="2"/>
    </row>
    <row r="6005" spans="1:25" x14ac:dyDescent="0.2">
      <c r="A6005">
        <v>2</v>
      </c>
      <c r="B6005" s="1">
        <v>42986.083333318777</v>
      </c>
      <c r="C6005">
        <v>36.4</v>
      </c>
      <c r="D6005" s="15">
        <f t="shared" si="1684"/>
        <v>36.4</v>
      </c>
      <c r="E6005">
        <v>32</v>
      </c>
      <c r="F6005" s="6">
        <v>6.6450199999999997</v>
      </c>
      <c r="G6005" s="6">
        <v>-1.5167529999999999E-2</v>
      </c>
      <c r="H6005" s="6">
        <f t="shared" si="1675"/>
        <v>6.6298524699999994</v>
      </c>
      <c r="I6005" s="6">
        <f t="shared" si="1676"/>
        <v>4.3999999999999986</v>
      </c>
      <c r="J6005" s="6">
        <f t="shared" si="1677"/>
        <v>0</v>
      </c>
      <c r="K6005" s="3">
        <f t="shared" si="1685"/>
        <v>0</v>
      </c>
      <c r="L6005" s="6">
        <f t="shared" si="1678"/>
        <v>2.2298524700000009</v>
      </c>
      <c r="M6005" s="6">
        <f t="shared" si="1686"/>
        <v>137.05073791000004</v>
      </c>
      <c r="N6005" s="6">
        <f t="shared" si="1687"/>
        <v>0</v>
      </c>
      <c r="O6005" s="2">
        <f t="shared" si="1679"/>
        <v>0</v>
      </c>
      <c r="P6005" s="2">
        <f t="shared" si="1688"/>
        <v>32</v>
      </c>
      <c r="Q6005" s="2">
        <f t="shared" si="1680"/>
        <v>4.3999999999999986</v>
      </c>
      <c r="R6005" s="2">
        <f t="shared" si="1689"/>
        <v>4.3999999999999986</v>
      </c>
      <c r="S6005" s="2">
        <f t="shared" si="1681"/>
        <v>0</v>
      </c>
      <c r="T6005" s="2">
        <f t="shared" si="1692"/>
        <v>2.2298524699999973</v>
      </c>
      <c r="U6005" s="2">
        <f t="shared" si="1682"/>
        <v>0</v>
      </c>
      <c r="V6005" t="str">
        <f t="shared" si="1690"/>
        <v>N</v>
      </c>
      <c r="W6005" s="2">
        <f t="shared" si="1691"/>
        <v>0</v>
      </c>
      <c r="X6005" s="2">
        <f t="shared" si="1683"/>
        <v>0</v>
      </c>
      <c r="Y6005" s="2"/>
    </row>
    <row r="6006" spans="1:25" x14ac:dyDescent="0.2">
      <c r="A6006">
        <v>3</v>
      </c>
      <c r="B6006" s="1">
        <v>42986.124999985441</v>
      </c>
      <c r="C6006">
        <v>36</v>
      </c>
      <c r="D6006" s="15">
        <f t="shared" si="1684"/>
        <v>36</v>
      </c>
      <c r="E6006">
        <v>32</v>
      </c>
      <c r="F6006" s="6">
        <v>7.47037</v>
      </c>
      <c r="G6006" s="6">
        <v>-1.5167529999999999E-2</v>
      </c>
      <c r="H6006" s="6">
        <f t="shared" si="1675"/>
        <v>7.4552024699999997</v>
      </c>
      <c r="I6006" s="6">
        <f t="shared" si="1676"/>
        <v>4</v>
      </c>
      <c r="J6006" s="6">
        <f t="shared" si="1677"/>
        <v>0</v>
      </c>
      <c r="K6006" s="3">
        <f t="shared" si="1685"/>
        <v>0</v>
      </c>
      <c r="L6006" s="6">
        <f t="shared" si="1678"/>
        <v>3.4552024699999997</v>
      </c>
      <c r="M6006" s="6">
        <f t="shared" si="1686"/>
        <v>140.50594038000003</v>
      </c>
      <c r="N6006" s="6">
        <f t="shared" si="1687"/>
        <v>0</v>
      </c>
      <c r="O6006" s="2">
        <f t="shared" si="1679"/>
        <v>0</v>
      </c>
      <c r="P6006" s="2">
        <f t="shared" si="1688"/>
        <v>32</v>
      </c>
      <c r="Q6006" s="2">
        <f t="shared" si="1680"/>
        <v>4</v>
      </c>
      <c r="R6006" s="2">
        <f t="shared" si="1689"/>
        <v>4</v>
      </c>
      <c r="S6006" s="2">
        <f t="shared" si="1681"/>
        <v>0</v>
      </c>
      <c r="T6006" s="2">
        <f t="shared" si="1692"/>
        <v>3.455202469999989</v>
      </c>
      <c r="U6006" s="2">
        <f t="shared" si="1682"/>
        <v>0</v>
      </c>
      <c r="V6006" t="str">
        <f t="shared" si="1690"/>
        <v>N</v>
      </c>
      <c r="W6006" s="2">
        <f t="shared" si="1691"/>
        <v>0</v>
      </c>
      <c r="X6006" s="2">
        <f t="shared" si="1683"/>
        <v>0</v>
      </c>
      <c r="Y6006" s="2"/>
    </row>
    <row r="6007" spans="1:25" x14ac:dyDescent="0.2">
      <c r="A6007">
        <v>4</v>
      </c>
      <c r="B6007" s="1">
        <v>42986.166666652105</v>
      </c>
      <c r="C6007">
        <v>35.5</v>
      </c>
      <c r="D6007" s="15">
        <f t="shared" si="1684"/>
        <v>35.5</v>
      </c>
      <c r="E6007">
        <v>32</v>
      </c>
      <c r="F6007" s="6">
        <v>8.1787700000000001</v>
      </c>
      <c r="G6007" s="6">
        <v>-1.5167529999999999E-2</v>
      </c>
      <c r="H6007" s="6">
        <f t="shared" si="1675"/>
        <v>8.1636024700000007</v>
      </c>
      <c r="I6007" s="6">
        <f t="shared" si="1676"/>
        <v>3.5</v>
      </c>
      <c r="J6007" s="6">
        <f t="shared" si="1677"/>
        <v>0</v>
      </c>
      <c r="K6007" s="3">
        <f t="shared" si="1685"/>
        <v>0</v>
      </c>
      <c r="L6007" s="6">
        <f t="shared" si="1678"/>
        <v>4.6636024700000007</v>
      </c>
      <c r="M6007" s="6">
        <f t="shared" si="1686"/>
        <v>145.16954285000003</v>
      </c>
      <c r="N6007" s="6">
        <f t="shared" si="1687"/>
        <v>0</v>
      </c>
      <c r="O6007" s="2">
        <f t="shared" si="1679"/>
        <v>0</v>
      </c>
      <c r="P6007" s="2">
        <f t="shared" si="1688"/>
        <v>32</v>
      </c>
      <c r="Q6007" s="2">
        <f t="shared" si="1680"/>
        <v>3.5</v>
      </c>
      <c r="R6007" s="2">
        <f t="shared" si="1689"/>
        <v>3.5</v>
      </c>
      <c r="S6007" s="2">
        <f t="shared" si="1681"/>
        <v>0</v>
      </c>
      <c r="T6007" s="2">
        <f t="shared" si="1692"/>
        <v>4.6636024700000007</v>
      </c>
      <c r="U6007" s="2">
        <f t="shared" si="1682"/>
        <v>0</v>
      </c>
      <c r="V6007" t="str">
        <f t="shared" si="1690"/>
        <v>N</v>
      </c>
      <c r="W6007" s="2">
        <f t="shared" si="1691"/>
        <v>0</v>
      </c>
      <c r="X6007" s="2">
        <f t="shared" si="1683"/>
        <v>0</v>
      </c>
      <c r="Y6007" s="2"/>
    </row>
    <row r="6008" spans="1:25" x14ac:dyDescent="0.2">
      <c r="A6008">
        <v>5</v>
      </c>
      <c r="B6008" s="1">
        <v>42986.208333318769</v>
      </c>
      <c r="C6008">
        <v>36.4</v>
      </c>
      <c r="D6008" s="15">
        <f t="shared" si="1684"/>
        <v>36.4</v>
      </c>
      <c r="E6008">
        <v>32</v>
      </c>
      <c r="F6008" s="6">
        <v>7.7319599999999999</v>
      </c>
      <c r="G6008" s="6">
        <v>-1.5167529999999999E-2</v>
      </c>
      <c r="H6008" s="6">
        <f t="shared" si="1675"/>
        <v>7.7167924699999997</v>
      </c>
      <c r="I6008" s="6">
        <f t="shared" si="1676"/>
        <v>4.3999999999999986</v>
      </c>
      <c r="J6008" s="6">
        <f t="shared" si="1677"/>
        <v>0</v>
      </c>
      <c r="K6008" s="3">
        <f t="shared" si="1685"/>
        <v>0</v>
      </c>
      <c r="L6008" s="6">
        <f t="shared" si="1678"/>
        <v>3.3167924700000011</v>
      </c>
      <c r="M6008" s="6">
        <f t="shared" si="1686"/>
        <v>148.48633532000002</v>
      </c>
      <c r="N6008" s="6">
        <f t="shared" si="1687"/>
        <v>0</v>
      </c>
      <c r="O6008" s="2">
        <f t="shared" si="1679"/>
        <v>0</v>
      </c>
      <c r="P6008" s="2">
        <f t="shared" si="1688"/>
        <v>32</v>
      </c>
      <c r="Q6008" s="2">
        <f t="shared" si="1680"/>
        <v>4.3999999999999986</v>
      </c>
      <c r="R6008" s="2">
        <f t="shared" si="1689"/>
        <v>4.3999999999999986</v>
      </c>
      <c r="S6008" s="2">
        <f t="shared" si="1681"/>
        <v>0</v>
      </c>
      <c r="T6008" s="2">
        <f t="shared" si="1692"/>
        <v>3.3167924699999958</v>
      </c>
      <c r="U6008" s="2">
        <f t="shared" si="1682"/>
        <v>0</v>
      </c>
      <c r="V6008" t="str">
        <f t="shared" si="1690"/>
        <v>N</v>
      </c>
      <c r="W6008" s="2">
        <f t="shared" si="1691"/>
        <v>0</v>
      </c>
      <c r="X6008" s="2">
        <f t="shared" si="1683"/>
        <v>0</v>
      </c>
      <c r="Y6008" s="2"/>
    </row>
    <row r="6009" spans="1:25" x14ac:dyDescent="0.2">
      <c r="A6009">
        <v>6</v>
      </c>
      <c r="B6009" s="1">
        <v>42986.249999985434</v>
      </c>
      <c r="C6009">
        <v>38.200000000000003</v>
      </c>
      <c r="D6009" s="15">
        <f t="shared" si="1684"/>
        <v>38.200000000000003</v>
      </c>
      <c r="E6009">
        <v>32</v>
      </c>
      <c r="F6009" s="6">
        <v>7.4734800000000003</v>
      </c>
      <c r="G6009" s="6">
        <v>0.8525621699999999</v>
      </c>
      <c r="H6009" s="6">
        <f t="shared" si="1675"/>
        <v>8.3260421700000009</v>
      </c>
      <c r="I6009" s="6">
        <f t="shared" si="1676"/>
        <v>6.2000000000000028</v>
      </c>
      <c r="J6009" s="6">
        <f t="shared" si="1677"/>
        <v>0</v>
      </c>
      <c r="K6009" s="3">
        <f t="shared" si="1685"/>
        <v>0</v>
      </c>
      <c r="L6009" s="6">
        <f t="shared" si="1678"/>
        <v>2.1260421699999981</v>
      </c>
      <c r="M6009" s="6">
        <f t="shared" si="1686"/>
        <v>150.61237749000003</v>
      </c>
      <c r="N6009" s="6">
        <f t="shared" si="1687"/>
        <v>0</v>
      </c>
      <c r="O6009" s="2">
        <f t="shared" si="1679"/>
        <v>0</v>
      </c>
      <c r="P6009" s="2">
        <f t="shared" si="1688"/>
        <v>32</v>
      </c>
      <c r="Q6009" s="2">
        <f t="shared" si="1680"/>
        <v>6.2000000000000028</v>
      </c>
      <c r="R6009" s="2">
        <f t="shared" si="1689"/>
        <v>6.2000000000000028</v>
      </c>
      <c r="S6009" s="2">
        <f t="shared" si="1681"/>
        <v>0</v>
      </c>
      <c r="T6009" s="2">
        <f t="shared" si="1692"/>
        <v>2.1260421700000052</v>
      </c>
      <c r="U6009" s="2">
        <f t="shared" si="1682"/>
        <v>0</v>
      </c>
      <c r="V6009" t="str">
        <f t="shared" si="1690"/>
        <v>N</v>
      </c>
      <c r="W6009" s="2">
        <f t="shared" si="1691"/>
        <v>0</v>
      </c>
      <c r="X6009" s="2">
        <f t="shared" si="1683"/>
        <v>0</v>
      </c>
      <c r="Y6009" s="2"/>
    </row>
    <row r="6010" spans="1:25" x14ac:dyDescent="0.2">
      <c r="A6010">
        <v>7</v>
      </c>
      <c r="B6010" s="1">
        <v>42986.291666652098</v>
      </c>
      <c r="C6010">
        <v>41.6</v>
      </c>
      <c r="D6010" s="15">
        <f t="shared" si="1684"/>
        <v>41.6</v>
      </c>
      <c r="E6010">
        <v>32</v>
      </c>
      <c r="F6010" s="6">
        <v>5.6118399999999999</v>
      </c>
      <c r="G6010" s="6">
        <v>10.79264</v>
      </c>
      <c r="H6010" s="6">
        <f t="shared" si="1675"/>
        <v>16.40448</v>
      </c>
      <c r="I6010" s="6">
        <f t="shared" si="1676"/>
        <v>9.6000000000000014</v>
      </c>
      <c r="J6010" s="6">
        <f t="shared" si="1677"/>
        <v>0</v>
      </c>
      <c r="K6010" s="3">
        <f t="shared" si="1685"/>
        <v>0</v>
      </c>
      <c r="L6010" s="6">
        <f t="shared" si="1678"/>
        <v>6.8044799999999981</v>
      </c>
      <c r="M6010" s="6">
        <f t="shared" si="1686"/>
        <v>157.41685749000004</v>
      </c>
      <c r="N6010" s="6">
        <f t="shared" si="1687"/>
        <v>0</v>
      </c>
      <c r="O6010" s="2">
        <f t="shared" si="1679"/>
        <v>0</v>
      </c>
      <c r="P6010" s="2">
        <f t="shared" si="1688"/>
        <v>32</v>
      </c>
      <c r="Q6010" s="2">
        <f t="shared" si="1680"/>
        <v>9.6000000000000014</v>
      </c>
      <c r="R6010" s="2">
        <f t="shared" si="1689"/>
        <v>9.6000000000000014</v>
      </c>
      <c r="S6010" s="2">
        <f t="shared" si="1681"/>
        <v>0</v>
      </c>
      <c r="T6010" s="2">
        <f t="shared" si="1692"/>
        <v>6.8044800000000123</v>
      </c>
      <c r="U6010" s="2">
        <f t="shared" si="1682"/>
        <v>0</v>
      </c>
      <c r="V6010" t="str">
        <f t="shared" si="1690"/>
        <v>N</v>
      </c>
      <c r="W6010" s="2">
        <f t="shared" si="1691"/>
        <v>0</v>
      </c>
      <c r="X6010" s="2">
        <f t="shared" si="1683"/>
        <v>0</v>
      </c>
      <c r="Y6010" s="2"/>
    </row>
    <row r="6011" spans="1:25" x14ac:dyDescent="0.2">
      <c r="A6011">
        <v>8</v>
      </c>
      <c r="B6011" s="1">
        <v>42986.333333318762</v>
      </c>
      <c r="C6011">
        <v>44.3</v>
      </c>
      <c r="D6011" s="15">
        <f t="shared" si="1684"/>
        <v>44.3</v>
      </c>
      <c r="E6011">
        <v>32</v>
      </c>
      <c r="F6011" s="6">
        <v>5.3110099999999996</v>
      </c>
      <c r="G6011" s="6">
        <v>23.925750000000001</v>
      </c>
      <c r="H6011" s="6">
        <f t="shared" si="1675"/>
        <v>29.23676</v>
      </c>
      <c r="I6011" s="6">
        <f t="shared" si="1676"/>
        <v>12.299999999999997</v>
      </c>
      <c r="J6011" s="6">
        <f t="shared" si="1677"/>
        <v>0</v>
      </c>
      <c r="K6011" s="3">
        <f t="shared" si="1685"/>
        <v>0</v>
      </c>
      <c r="L6011" s="6">
        <f t="shared" si="1678"/>
        <v>16.936760000000003</v>
      </c>
      <c r="M6011" s="6">
        <f t="shared" si="1686"/>
        <v>174.35361749000003</v>
      </c>
      <c r="N6011" s="6">
        <f t="shared" si="1687"/>
        <v>0</v>
      </c>
      <c r="O6011" s="2">
        <f t="shared" si="1679"/>
        <v>0</v>
      </c>
      <c r="P6011" s="2">
        <f t="shared" si="1688"/>
        <v>32</v>
      </c>
      <c r="Q6011" s="2">
        <f t="shared" si="1680"/>
        <v>12.299999999999997</v>
      </c>
      <c r="R6011" s="2">
        <f t="shared" si="1689"/>
        <v>12.299999999999997</v>
      </c>
      <c r="S6011" s="2">
        <f t="shared" si="1681"/>
        <v>0</v>
      </c>
      <c r="T6011" s="2">
        <f t="shared" si="1692"/>
        <v>16.936759999999992</v>
      </c>
      <c r="U6011" s="2">
        <f t="shared" si="1682"/>
        <v>0</v>
      </c>
      <c r="V6011" t="str">
        <f t="shared" si="1690"/>
        <v>Y</v>
      </c>
      <c r="W6011" s="2">
        <f t="shared" si="1691"/>
        <v>0</v>
      </c>
      <c r="X6011" s="2">
        <f t="shared" si="1683"/>
        <v>0</v>
      </c>
      <c r="Y6011" s="2"/>
    </row>
    <row r="6012" spans="1:25" x14ac:dyDescent="0.2">
      <c r="A6012">
        <v>9</v>
      </c>
      <c r="B6012" s="1">
        <v>42986.374999985426</v>
      </c>
      <c r="C6012">
        <v>47</v>
      </c>
      <c r="D6012" s="15">
        <f t="shared" si="1684"/>
        <v>47</v>
      </c>
      <c r="E6012">
        <v>32</v>
      </c>
      <c r="F6012" s="6">
        <v>5.4993800000000004</v>
      </c>
      <c r="G6012" s="6">
        <v>34.66319</v>
      </c>
      <c r="H6012" s="6">
        <f t="shared" si="1675"/>
        <v>40.162570000000002</v>
      </c>
      <c r="I6012" s="6">
        <f t="shared" si="1676"/>
        <v>15</v>
      </c>
      <c r="J6012" s="6">
        <f t="shared" si="1677"/>
        <v>0</v>
      </c>
      <c r="K6012" s="3">
        <f t="shared" si="1685"/>
        <v>0</v>
      </c>
      <c r="L6012" s="6">
        <f t="shared" si="1678"/>
        <v>25.162570000000002</v>
      </c>
      <c r="M6012" s="6">
        <f t="shared" si="1686"/>
        <v>199.51618749000005</v>
      </c>
      <c r="N6012" s="6">
        <f t="shared" si="1687"/>
        <v>0</v>
      </c>
      <c r="O6012" s="2">
        <f t="shared" si="1679"/>
        <v>0</v>
      </c>
      <c r="P6012" s="2">
        <f t="shared" si="1688"/>
        <v>32</v>
      </c>
      <c r="Q6012" s="2">
        <f t="shared" si="1680"/>
        <v>15</v>
      </c>
      <c r="R6012" s="2">
        <f t="shared" si="1689"/>
        <v>15</v>
      </c>
      <c r="S6012" s="2">
        <f t="shared" si="1681"/>
        <v>0</v>
      </c>
      <c r="T6012" s="2">
        <f t="shared" si="1692"/>
        <v>25.162570000000017</v>
      </c>
      <c r="U6012" s="2">
        <f t="shared" si="1682"/>
        <v>0</v>
      </c>
      <c r="V6012" t="str">
        <f t="shared" si="1690"/>
        <v>Y</v>
      </c>
      <c r="W6012" s="2">
        <f t="shared" si="1691"/>
        <v>0</v>
      </c>
      <c r="X6012" s="2">
        <f t="shared" si="1683"/>
        <v>0</v>
      </c>
      <c r="Y6012" s="2"/>
    </row>
    <row r="6013" spans="1:25" x14ac:dyDescent="0.2">
      <c r="A6013">
        <v>10</v>
      </c>
      <c r="B6013" s="1">
        <v>42986.41666665209</v>
      </c>
      <c r="C6013">
        <v>48.8</v>
      </c>
      <c r="D6013" s="15">
        <f t="shared" si="1684"/>
        <v>48.8</v>
      </c>
      <c r="E6013">
        <v>32</v>
      </c>
      <c r="F6013" s="6">
        <v>4.9981799999999996</v>
      </c>
      <c r="G6013" s="6">
        <v>42.238210000000009</v>
      </c>
      <c r="H6013" s="6">
        <f t="shared" si="1675"/>
        <v>47.236390000000007</v>
      </c>
      <c r="I6013" s="6">
        <f t="shared" si="1676"/>
        <v>16.799999999999997</v>
      </c>
      <c r="J6013" s="6">
        <f t="shared" si="1677"/>
        <v>0</v>
      </c>
      <c r="K6013" s="3">
        <f t="shared" si="1685"/>
        <v>0</v>
      </c>
      <c r="L6013" s="6">
        <f t="shared" si="1678"/>
        <v>30.43639000000001</v>
      </c>
      <c r="M6013" s="6">
        <f t="shared" si="1686"/>
        <v>220</v>
      </c>
      <c r="N6013" s="6">
        <f t="shared" si="1687"/>
        <v>9.952577490000067</v>
      </c>
      <c r="O6013" s="2">
        <f t="shared" si="1679"/>
        <v>-9.952577490000067</v>
      </c>
      <c r="P6013" s="2">
        <f t="shared" si="1688"/>
        <v>22.047422509999933</v>
      </c>
      <c r="Q6013" s="2">
        <f t="shared" si="1680"/>
        <v>26.752577490000064</v>
      </c>
      <c r="R6013" s="2">
        <f t="shared" si="1689"/>
        <v>26.752577490000064</v>
      </c>
      <c r="S6013" s="2">
        <f t="shared" si="1681"/>
        <v>0</v>
      </c>
      <c r="T6013" s="2">
        <f t="shared" si="1692"/>
        <v>20.48381250999995</v>
      </c>
      <c r="U6013" s="2">
        <f t="shared" si="1682"/>
        <v>0</v>
      </c>
      <c r="V6013" t="str">
        <f t="shared" si="1690"/>
        <v>Y</v>
      </c>
      <c r="W6013" s="2">
        <f t="shared" si="1691"/>
        <v>0</v>
      </c>
      <c r="X6013" s="2">
        <f t="shared" si="1683"/>
        <v>0</v>
      </c>
      <c r="Y6013" s="2"/>
    </row>
    <row r="6014" spans="1:25" x14ac:dyDescent="0.2">
      <c r="A6014">
        <v>11</v>
      </c>
      <c r="B6014" s="1">
        <v>42986.458333318755</v>
      </c>
      <c r="C6014">
        <v>48.8</v>
      </c>
      <c r="D6014" s="15">
        <f t="shared" si="1684"/>
        <v>48.8</v>
      </c>
      <c r="E6014">
        <v>32</v>
      </c>
      <c r="F6014" s="6">
        <v>5.3608200000000004</v>
      </c>
      <c r="G6014" s="6">
        <v>46.489319999999999</v>
      </c>
      <c r="H6014" s="6">
        <f t="shared" si="1675"/>
        <v>51.850139999999996</v>
      </c>
      <c r="I6014" s="6">
        <f t="shared" si="1676"/>
        <v>16.799999999999997</v>
      </c>
      <c r="J6014" s="6">
        <f t="shared" si="1677"/>
        <v>0</v>
      </c>
      <c r="K6014" s="3">
        <f t="shared" si="1685"/>
        <v>0</v>
      </c>
      <c r="L6014" s="6">
        <f t="shared" si="1678"/>
        <v>35.050139999999999</v>
      </c>
      <c r="M6014" s="6">
        <f t="shared" si="1686"/>
        <v>220</v>
      </c>
      <c r="N6014" s="6">
        <f t="shared" si="1687"/>
        <v>35.050139999999999</v>
      </c>
      <c r="O6014" s="2">
        <f t="shared" si="1679"/>
        <v>-32</v>
      </c>
      <c r="P6014" s="2">
        <f t="shared" si="1688"/>
        <v>0</v>
      </c>
      <c r="Q6014" s="2">
        <f t="shared" si="1680"/>
        <v>48.8</v>
      </c>
      <c r="R6014" s="2">
        <f t="shared" si="1689"/>
        <v>48.8</v>
      </c>
      <c r="S6014" s="2">
        <f t="shared" si="1681"/>
        <v>0</v>
      </c>
      <c r="T6014" s="2">
        <f t="shared" si="1692"/>
        <v>0</v>
      </c>
      <c r="U6014" s="2">
        <f t="shared" si="1682"/>
        <v>3.050139999999999</v>
      </c>
      <c r="V6014" t="str">
        <f t="shared" si="1690"/>
        <v>Y</v>
      </c>
      <c r="W6014" s="2">
        <f t="shared" si="1691"/>
        <v>3.050139999999999</v>
      </c>
      <c r="X6014" s="2">
        <f t="shared" si="1683"/>
        <v>0</v>
      </c>
      <c r="Y6014" s="2"/>
    </row>
    <row r="6015" spans="1:25" x14ac:dyDescent="0.2">
      <c r="A6015">
        <v>12</v>
      </c>
      <c r="B6015" s="1">
        <v>42986.499999985419</v>
      </c>
      <c r="C6015">
        <v>50.4</v>
      </c>
      <c r="D6015" s="15">
        <f t="shared" si="1684"/>
        <v>50.4</v>
      </c>
      <c r="E6015">
        <v>32</v>
      </c>
      <c r="F6015" s="6">
        <v>3.9883799999999998</v>
      </c>
      <c r="G6015" s="6">
        <v>47.204599999999999</v>
      </c>
      <c r="H6015" s="6">
        <f t="shared" si="1675"/>
        <v>51.192979999999999</v>
      </c>
      <c r="I6015" s="6">
        <f t="shared" si="1676"/>
        <v>18.399999999999999</v>
      </c>
      <c r="J6015" s="6">
        <f t="shared" si="1677"/>
        <v>0</v>
      </c>
      <c r="K6015" s="3">
        <f t="shared" si="1685"/>
        <v>0</v>
      </c>
      <c r="L6015" s="6">
        <f t="shared" si="1678"/>
        <v>32.79298</v>
      </c>
      <c r="M6015" s="6">
        <f t="shared" si="1686"/>
        <v>220</v>
      </c>
      <c r="N6015" s="6">
        <f t="shared" si="1687"/>
        <v>32.79298</v>
      </c>
      <c r="O6015" s="2">
        <f t="shared" si="1679"/>
        <v>-32</v>
      </c>
      <c r="P6015" s="2">
        <f t="shared" si="1688"/>
        <v>0</v>
      </c>
      <c r="Q6015" s="2">
        <f t="shared" si="1680"/>
        <v>50.4</v>
      </c>
      <c r="R6015" s="2">
        <f t="shared" si="1689"/>
        <v>50.4</v>
      </c>
      <c r="S6015" s="2">
        <f t="shared" si="1681"/>
        <v>0</v>
      </c>
      <c r="T6015" s="2">
        <f t="shared" si="1692"/>
        <v>0</v>
      </c>
      <c r="U6015" s="2">
        <f t="shared" si="1682"/>
        <v>0.79298000000000002</v>
      </c>
      <c r="V6015" t="str">
        <f t="shared" si="1690"/>
        <v>Y</v>
      </c>
      <c r="W6015" s="2">
        <f t="shared" si="1691"/>
        <v>0.79298000000000002</v>
      </c>
      <c r="X6015" s="2">
        <f t="shared" si="1683"/>
        <v>0</v>
      </c>
      <c r="Y6015" s="2"/>
    </row>
    <row r="6016" spans="1:25" x14ac:dyDescent="0.2">
      <c r="A6016">
        <v>13</v>
      </c>
      <c r="B6016" s="1">
        <v>42986.541666652083</v>
      </c>
      <c r="C6016">
        <v>49.4</v>
      </c>
      <c r="D6016" s="15">
        <f t="shared" si="1684"/>
        <v>49.4</v>
      </c>
      <c r="E6016">
        <v>32</v>
      </c>
      <c r="F6016" s="6">
        <v>4.0966800000000001</v>
      </c>
      <c r="G6016" s="6">
        <v>44.713339999999995</v>
      </c>
      <c r="H6016" s="6">
        <f t="shared" si="1675"/>
        <v>48.810019999999994</v>
      </c>
      <c r="I6016" s="6">
        <f t="shared" si="1676"/>
        <v>17.399999999999999</v>
      </c>
      <c r="J6016" s="6">
        <f t="shared" si="1677"/>
        <v>0</v>
      </c>
      <c r="K6016" s="3">
        <f t="shared" si="1685"/>
        <v>0</v>
      </c>
      <c r="L6016" s="6">
        <f t="shared" si="1678"/>
        <v>31.410019999999996</v>
      </c>
      <c r="M6016" s="6">
        <f t="shared" si="1686"/>
        <v>220</v>
      </c>
      <c r="N6016" s="6">
        <f t="shared" si="1687"/>
        <v>31.410020000000003</v>
      </c>
      <c r="O6016" s="2">
        <f t="shared" si="1679"/>
        <v>-31.410020000000003</v>
      </c>
      <c r="P6016" s="2">
        <f t="shared" si="1688"/>
        <v>0.58997999999999706</v>
      </c>
      <c r="Q6016" s="2">
        <f t="shared" si="1680"/>
        <v>48.810020000000002</v>
      </c>
      <c r="R6016" s="2">
        <f t="shared" si="1689"/>
        <v>48.810020000000002</v>
      </c>
      <c r="S6016" s="2">
        <f t="shared" si="1681"/>
        <v>0</v>
      </c>
      <c r="T6016" s="2">
        <f t="shared" si="1692"/>
        <v>0</v>
      </c>
      <c r="U6016" s="2">
        <f t="shared" si="1682"/>
        <v>0</v>
      </c>
      <c r="V6016" t="str">
        <f t="shared" si="1690"/>
        <v>Y</v>
      </c>
      <c r="W6016" s="2">
        <f t="shared" si="1691"/>
        <v>0</v>
      </c>
      <c r="X6016" s="2">
        <f t="shared" si="1683"/>
        <v>0</v>
      </c>
      <c r="Y6016" s="2"/>
    </row>
    <row r="6017" spans="1:25" x14ac:dyDescent="0.2">
      <c r="A6017">
        <v>14</v>
      </c>
      <c r="B6017" s="1">
        <v>42986.583333318747</v>
      </c>
      <c r="C6017">
        <v>48.9</v>
      </c>
      <c r="D6017" s="15">
        <f t="shared" si="1684"/>
        <v>48.9</v>
      </c>
      <c r="E6017">
        <v>32</v>
      </c>
      <c r="F6017" s="6">
        <v>4.18065</v>
      </c>
      <c r="G6017" s="6">
        <v>35.826630000000002</v>
      </c>
      <c r="H6017" s="6">
        <f t="shared" si="1675"/>
        <v>40.007280000000002</v>
      </c>
      <c r="I6017" s="6">
        <f t="shared" si="1676"/>
        <v>16.899999999999999</v>
      </c>
      <c r="J6017" s="6">
        <f t="shared" si="1677"/>
        <v>0</v>
      </c>
      <c r="K6017" s="3">
        <f t="shared" si="1685"/>
        <v>0</v>
      </c>
      <c r="L6017" s="6">
        <f t="shared" si="1678"/>
        <v>23.107280000000003</v>
      </c>
      <c r="M6017" s="6">
        <f t="shared" si="1686"/>
        <v>220</v>
      </c>
      <c r="N6017" s="6">
        <f t="shared" si="1687"/>
        <v>23.107280000000003</v>
      </c>
      <c r="O6017" s="2">
        <f t="shared" si="1679"/>
        <v>-23.107280000000003</v>
      </c>
      <c r="P6017" s="2">
        <f t="shared" si="1688"/>
        <v>8.8927199999999971</v>
      </c>
      <c r="Q6017" s="2">
        <f t="shared" si="1680"/>
        <v>40.007280000000002</v>
      </c>
      <c r="R6017" s="2">
        <f t="shared" si="1689"/>
        <v>40.007280000000002</v>
      </c>
      <c r="S6017" s="2">
        <f t="shared" si="1681"/>
        <v>0</v>
      </c>
      <c r="T6017" s="2">
        <f t="shared" si="1692"/>
        <v>0</v>
      </c>
      <c r="U6017" s="2">
        <f t="shared" si="1682"/>
        <v>0</v>
      </c>
      <c r="V6017" t="str">
        <f t="shared" si="1690"/>
        <v>Y</v>
      </c>
      <c r="W6017" s="2">
        <f t="shared" si="1691"/>
        <v>0</v>
      </c>
      <c r="X6017" s="2">
        <f t="shared" si="1683"/>
        <v>0</v>
      </c>
      <c r="Y6017" s="2"/>
    </row>
    <row r="6018" spans="1:25" x14ac:dyDescent="0.2">
      <c r="A6018">
        <v>15</v>
      </c>
      <c r="B6018" s="1">
        <v>42986.624999985412</v>
      </c>
      <c r="C6018">
        <v>48.9</v>
      </c>
      <c r="D6018" s="15">
        <f t="shared" si="1684"/>
        <v>48.9</v>
      </c>
      <c r="E6018">
        <v>32</v>
      </c>
      <c r="F6018" s="6">
        <v>4.23088</v>
      </c>
      <c r="G6018" s="6">
        <v>26.595383000000002</v>
      </c>
      <c r="H6018" s="6">
        <f t="shared" si="1675"/>
        <v>30.826263000000001</v>
      </c>
      <c r="I6018" s="6">
        <f t="shared" si="1676"/>
        <v>16.899999999999999</v>
      </c>
      <c r="J6018" s="6">
        <f t="shared" si="1677"/>
        <v>0</v>
      </c>
      <c r="K6018" s="3">
        <f t="shared" si="1685"/>
        <v>0</v>
      </c>
      <c r="L6018" s="6">
        <f t="shared" si="1678"/>
        <v>13.926263000000002</v>
      </c>
      <c r="M6018" s="6">
        <f t="shared" si="1686"/>
        <v>220</v>
      </c>
      <c r="N6018" s="6">
        <f t="shared" si="1687"/>
        <v>13.926263000000006</v>
      </c>
      <c r="O6018" s="2">
        <f t="shared" si="1679"/>
        <v>-13.926263000000006</v>
      </c>
      <c r="P6018" s="2">
        <f t="shared" si="1688"/>
        <v>18.073736999999994</v>
      </c>
      <c r="Q6018" s="2">
        <f t="shared" si="1680"/>
        <v>30.826263000000004</v>
      </c>
      <c r="R6018" s="2">
        <f t="shared" si="1689"/>
        <v>30.826263000000004</v>
      </c>
      <c r="S6018" s="2">
        <f t="shared" si="1681"/>
        <v>0</v>
      </c>
      <c r="T6018" s="2">
        <f t="shared" si="1692"/>
        <v>0</v>
      </c>
      <c r="U6018" s="2">
        <f t="shared" si="1682"/>
        <v>0</v>
      </c>
      <c r="V6018" t="str">
        <f t="shared" si="1690"/>
        <v>Y</v>
      </c>
      <c r="W6018" s="2">
        <f t="shared" si="1691"/>
        <v>0</v>
      </c>
      <c r="X6018" s="2">
        <f t="shared" si="1683"/>
        <v>0</v>
      </c>
      <c r="Y6018" s="2"/>
    </row>
    <row r="6019" spans="1:25" x14ac:dyDescent="0.2">
      <c r="A6019">
        <v>16</v>
      </c>
      <c r="B6019" s="1">
        <v>42986.666666652076</v>
      </c>
      <c r="C6019">
        <v>48.7</v>
      </c>
      <c r="D6019" s="15">
        <f t="shared" si="1684"/>
        <v>48.7</v>
      </c>
      <c r="E6019">
        <v>32</v>
      </c>
      <c r="F6019" s="6">
        <v>4.1792800000000003</v>
      </c>
      <c r="G6019" s="6">
        <v>17.005279999999999</v>
      </c>
      <c r="H6019" s="6">
        <f t="shared" ref="H6019:H6082" si="1693">(F6019+G6019)</f>
        <v>21.184559999999998</v>
      </c>
      <c r="I6019" s="6">
        <f t="shared" ref="I6019:I6082" si="1694">IF((D6019-E6019)&gt;0,D6019-E6019,0)</f>
        <v>16.700000000000003</v>
      </c>
      <c r="J6019" s="6">
        <f t="shared" ref="J6019:J6082" si="1695">IF((I6019-H6019)&gt;0, (I6019-H6019), (0))</f>
        <v>0</v>
      </c>
      <c r="K6019" s="3">
        <f t="shared" si="1685"/>
        <v>0</v>
      </c>
      <c r="L6019" s="6">
        <f t="shared" ref="L6019:L6082" si="1696">IF(J6019=0, H6019-I6019,0)</f>
        <v>4.4845599999999948</v>
      </c>
      <c r="M6019" s="6">
        <f t="shared" si="1686"/>
        <v>220</v>
      </c>
      <c r="N6019" s="6">
        <f t="shared" si="1687"/>
        <v>4.4845599999999877</v>
      </c>
      <c r="O6019" s="2">
        <f t="shared" ref="O6019:O6082" si="1697">IF((N6019&lt;E6019-$AA$7),-N6019,$AA$7-E6019)</f>
        <v>-4.4845599999999877</v>
      </c>
      <c r="P6019" s="2">
        <f t="shared" si="1688"/>
        <v>27.515440000000012</v>
      </c>
      <c r="Q6019" s="2">
        <f t="shared" ref="Q6019:Q6082" si="1698">D6019-P6019</f>
        <v>21.184559999999991</v>
      </c>
      <c r="R6019" s="2">
        <f t="shared" si="1689"/>
        <v>21.184559999999991</v>
      </c>
      <c r="S6019" s="2">
        <f t="shared" ref="S6019:S6082" si="1699">IF(Q6019-R6019&gt;0, Q6019-R6019, 0)</f>
        <v>0</v>
      </c>
      <c r="T6019" s="2">
        <f t="shared" si="1692"/>
        <v>0</v>
      </c>
      <c r="U6019" s="2">
        <f t="shared" ref="U6019:U6082" si="1700">N6019+O6019</f>
        <v>0</v>
      </c>
      <c r="V6019" t="str">
        <f t="shared" si="1690"/>
        <v>Y</v>
      </c>
      <c r="W6019" s="2">
        <f t="shared" si="1691"/>
        <v>0</v>
      </c>
      <c r="X6019" s="2">
        <f t="shared" ref="X6019:X6082" si="1701">D6019- (P6019+R6019+S6019)</f>
        <v>0</v>
      </c>
      <c r="Y6019" s="2"/>
    </row>
    <row r="6020" spans="1:25" x14ac:dyDescent="0.2">
      <c r="A6020">
        <v>17</v>
      </c>
      <c r="B6020" s="1">
        <v>42986.70833331874</v>
      </c>
      <c r="C6020">
        <v>48.6</v>
      </c>
      <c r="D6020" s="15">
        <f t="shared" ref="D6020:D6083" si="1702">C6020/$AA$4*$AA$5</f>
        <v>48.6</v>
      </c>
      <c r="E6020">
        <v>32</v>
      </c>
      <c r="F6020" s="6">
        <v>3.6307299999999998</v>
      </c>
      <c r="G6020" s="6">
        <v>5.2685750000000002</v>
      </c>
      <c r="H6020" s="6">
        <f t="shared" si="1693"/>
        <v>8.899305</v>
      </c>
      <c r="I6020" s="6">
        <f t="shared" si="1694"/>
        <v>16.600000000000001</v>
      </c>
      <c r="J6020" s="6">
        <f t="shared" si="1695"/>
        <v>7.7006950000000014</v>
      </c>
      <c r="K6020" s="3">
        <f t="shared" ref="K6020:K6083" si="1703">IF((M6019-M6020)&gt;0,M6019-M6020,0)</f>
        <v>8.8007942857142893</v>
      </c>
      <c r="L6020" s="6">
        <f t="shared" si="1696"/>
        <v>0</v>
      </c>
      <c r="M6020" s="6">
        <f t="shared" ref="M6020:M6083" si="1704">IF( (M6019-J6020/$AA$11+L6020)&gt;$AA$25, IF((M6019-J6020/$AA$11+L6020)&lt;$AA$9,(M6019-J6020/$AA$11+L6020),$AA$9), $AA$25)</f>
        <v>211.19920571428571</v>
      </c>
      <c r="N6020" s="6">
        <f t="shared" ref="N6020:N6083" si="1705">IF(((M6019-J6020+L6020)-M6020)&gt;0,((M6019-J6020+L6020)-M6020),0)</f>
        <v>1.1000992857142933</v>
      </c>
      <c r="O6020" s="2">
        <f t="shared" si="1697"/>
        <v>-1.1000992857142933</v>
      </c>
      <c r="P6020" s="2">
        <f t="shared" ref="P6020:P6083" si="1706">E6020+O6020</f>
        <v>30.899900714285707</v>
      </c>
      <c r="Q6020" s="2">
        <f t="shared" si="1698"/>
        <v>17.700099285714295</v>
      </c>
      <c r="R6020" s="2">
        <f t="shared" ref="R6020:R6083" si="1707">IF(Q6020&gt;H6020, H6020, Q6020)</f>
        <v>8.899305</v>
      </c>
      <c r="S6020" s="2">
        <f t="shared" si="1699"/>
        <v>8.8007942857142947</v>
      </c>
      <c r="T6020" s="2">
        <f t="shared" si="1692"/>
        <v>0</v>
      </c>
      <c r="U6020" s="2">
        <f t="shared" si="1700"/>
        <v>0</v>
      </c>
      <c r="V6020" t="str">
        <f t="shared" ref="V6020:V6083" si="1708">IF(AND(A6020&gt;7,A6020&lt;17), "Y", "N")</f>
        <v>N</v>
      </c>
      <c r="W6020" s="2">
        <f t="shared" ref="W6020:W6083" si="1709">IF(V6020="Y", U6020, 0)</f>
        <v>0</v>
      </c>
      <c r="X6020" s="2">
        <f t="shared" si="1701"/>
        <v>0</v>
      </c>
      <c r="Y6020" s="2"/>
    </row>
    <row r="6021" spans="1:25" x14ac:dyDescent="0.2">
      <c r="A6021">
        <v>18</v>
      </c>
      <c r="B6021" s="1">
        <v>42986.749999985404</v>
      </c>
      <c r="C6021">
        <v>48</v>
      </c>
      <c r="D6021" s="15">
        <f t="shared" si="1702"/>
        <v>48</v>
      </c>
      <c r="E6021">
        <v>32</v>
      </c>
      <c r="F6021" s="6">
        <v>2.45424</v>
      </c>
      <c r="G6021" s="6">
        <v>-1.5167529999999999E-2</v>
      </c>
      <c r="H6021" s="6">
        <f t="shared" si="1693"/>
        <v>2.4390724700000002</v>
      </c>
      <c r="I6021" s="6">
        <f t="shared" si="1694"/>
        <v>16</v>
      </c>
      <c r="J6021" s="6">
        <f t="shared" si="1695"/>
        <v>13.560927530000001</v>
      </c>
      <c r="K6021" s="3">
        <f t="shared" si="1703"/>
        <v>15.498202891428576</v>
      </c>
      <c r="L6021" s="6">
        <f t="shared" si="1696"/>
        <v>0</v>
      </c>
      <c r="M6021" s="6">
        <f t="shared" si="1704"/>
        <v>195.70100282285713</v>
      </c>
      <c r="N6021" s="6">
        <f t="shared" si="1705"/>
        <v>1.9372753614285614</v>
      </c>
      <c r="O6021" s="2">
        <f t="shared" si="1697"/>
        <v>-1.9372753614285614</v>
      </c>
      <c r="P6021" s="2">
        <f t="shared" si="1706"/>
        <v>30.062724638571439</v>
      </c>
      <c r="Q6021" s="2">
        <f t="shared" si="1698"/>
        <v>17.937275361428561</v>
      </c>
      <c r="R6021" s="2">
        <f t="shared" si="1707"/>
        <v>2.4390724700000002</v>
      </c>
      <c r="S6021" s="2">
        <f t="shared" si="1699"/>
        <v>15.498202891428562</v>
      </c>
      <c r="T6021" s="2">
        <f t="shared" si="1692"/>
        <v>0</v>
      </c>
      <c r="U6021" s="2">
        <f t="shared" si="1700"/>
        <v>0</v>
      </c>
      <c r="V6021" t="str">
        <f t="shared" si="1708"/>
        <v>N</v>
      </c>
      <c r="W6021" s="2">
        <f t="shared" si="1709"/>
        <v>0</v>
      </c>
      <c r="X6021" s="2">
        <f t="shared" si="1701"/>
        <v>0</v>
      </c>
      <c r="Y6021" s="2"/>
    </row>
    <row r="6022" spans="1:25" x14ac:dyDescent="0.2">
      <c r="A6022">
        <v>19</v>
      </c>
      <c r="B6022" s="1">
        <v>42986.791666652069</v>
      </c>
      <c r="C6022">
        <v>51.3</v>
      </c>
      <c r="D6022" s="15">
        <f t="shared" si="1702"/>
        <v>51.3</v>
      </c>
      <c r="E6022">
        <v>32</v>
      </c>
      <c r="F6022" s="6">
        <v>2.3028200000000001</v>
      </c>
      <c r="G6022" s="6">
        <v>-1.5167529999999999E-2</v>
      </c>
      <c r="H6022" s="6">
        <f t="shared" si="1693"/>
        <v>2.2876524700000003</v>
      </c>
      <c r="I6022" s="6">
        <f t="shared" si="1694"/>
        <v>19.299999999999997</v>
      </c>
      <c r="J6022" s="6">
        <f t="shared" si="1695"/>
        <v>17.012347529999996</v>
      </c>
      <c r="K6022" s="3">
        <f t="shared" si="1703"/>
        <v>19.442682891428575</v>
      </c>
      <c r="L6022" s="6">
        <f t="shared" si="1696"/>
        <v>0</v>
      </c>
      <c r="M6022" s="6">
        <f t="shared" si="1704"/>
        <v>176.25831993142856</v>
      </c>
      <c r="N6022" s="6">
        <f t="shared" si="1705"/>
        <v>2.4303353614285754</v>
      </c>
      <c r="O6022" s="2">
        <f t="shared" si="1697"/>
        <v>-2.4303353614285754</v>
      </c>
      <c r="P6022" s="2">
        <f t="shared" si="1706"/>
        <v>29.569664638571425</v>
      </c>
      <c r="Q6022" s="2">
        <f t="shared" si="1698"/>
        <v>21.730335361428573</v>
      </c>
      <c r="R6022" s="2">
        <f t="shared" si="1707"/>
        <v>2.2876524700000003</v>
      </c>
      <c r="S6022" s="2">
        <f t="shared" si="1699"/>
        <v>19.442682891428571</v>
      </c>
      <c r="T6022" s="2">
        <f t="shared" si="1692"/>
        <v>0</v>
      </c>
      <c r="U6022" s="2">
        <f t="shared" si="1700"/>
        <v>0</v>
      </c>
      <c r="V6022" t="str">
        <f t="shared" si="1708"/>
        <v>N</v>
      </c>
      <c r="W6022" s="2">
        <f t="shared" si="1709"/>
        <v>0</v>
      </c>
      <c r="X6022" s="2">
        <f t="shared" si="1701"/>
        <v>0</v>
      </c>
      <c r="Y6022" s="2"/>
    </row>
    <row r="6023" spans="1:25" x14ac:dyDescent="0.2">
      <c r="A6023">
        <v>20</v>
      </c>
      <c r="B6023" s="1">
        <v>42986.833333318733</v>
      </c>
      <c r="C6023">
        <v>48.4</v>
      </c>
      <c r="D6023" s="15">
        <f t="shared" si="1702"/>
        <v>48.4</v>
      </c>
      <c r="E6023">
        <v>32</v>
      </c>
      <c r="F6023" s="6">
        <v>3.1792400000000001</v>
      </c>
      <c r="G6023" s="6">
        <v>-1.5167529999999999E-2</v>
      </c>
      <c r="H6023" s="6">
        <f t="shared" si="1693"/>
        <v>3.1640724700000002</v>
      </c>
      <c r="I6023" s="6">
        <f t="shared" si="1694"/>
        <v>16.399999999999999</v>
      </c>
      <c r="J6023" s="6">
        <f t="shared" si="1695"/>
        <v>13.235927529999998</v>
      </c>
      <c r="K6023" s="3">
        <f t="shared" si="1703"/>
        <v>15.12677432000001</v>
      </c>
      <c r="L6023" s="6">
        <f t="shared" si="1696"/>
        <v>0</v>
      </c>
      <c r="M6023" s="6">
        <f t="shared" si="1704"/>
        <v>161.13154561142855</v>
      </c>
      <c r="N6023" s="6">
        <f t="shared" si="1705"/>
        <v>1.8908467900000119</v>
      </c>
      <c r="O6023" s="2">
        <f t="shared" si="1697"/>
        <v>-1.8908467900000119</v>
      </c>
      <c r="P6023" s="2">
        <f t="shared" si="1706"/>
        <v>30.109153209999988</v>
      </c>
      <c r="Q6023" s="2">
        <f t="shared" si="1698"/>
        <v>18.29084679000001</v>
      </c>
      <c r="R6023" s="2">
        <f t="shared" si="1707"/>
        <v>3.1640724700000002</v>
      </c>
      <c r="S6023" s="2">
        <f t="shared" si="1699"/>
        <v>15.12677432000001</v>
      </c>
      <c r="T6023" s="2">
        <f t="shared" si="1692"/>
        <v>0</v>
      </c>
      <c r="U6023" s="2">
        <f t="shared" si="1700"/>
        <v>0</v>
      </c>
      <c r="V6023" t="str">
        <f t="shared" si="1708"/>
        <v>N</v>
      </c>
      <c r="W6023" s="2">
        <f t="shared" si="1709"/>
        <v>0</v>
      </c>
      <c r="X6023" s="2">
        <f t="shared" si="1701"/>
        <v>0</v>
      </c>
      <c r="Y6023" s="2"/>
    </row>
    <row r="6024" spans="1:25" x14ac:dyDescent="0.2">
      <c r="A6024">
        <v>21</v>
      </c>
      <c r="B6024" s="1">
        <v>42986.874999985397</v>
      </c>
      <c r="C6024">
        <v>46.7</v>
      </c>
      <c r="D6024" s="15">
        <f t="shared" si="1702"/>
        <v>46.7</v>
      </c>
      <c r="E6024">
        <v>32</v>
      </c>
      <c r="F6024" s="6">
        <v>3.0595300000000001</v>
      </c>
      <c r="G6024" s="6">
        <v>-1.5167529999999999E-2</v>
      </c>
      <c r="H6024" s="6">
        <f t="shared" si="1693"/>
        <v>3.0443624700000003</v>
      </c>
      <c r="I6024" s="6">
        <f t="shared" si="1694"/>
        <v>14.700000000000003</v>
      </c>
      <c r="J6024" s="6">
        <f t="shared" si="1695"/>
        <v>11.655637530000003</v>
      </c>
      <c r="K6024" s="3">
        <f t="shared" si="1703"/>
        <v>13.320728605714294</v>
      </c>
      <c r="L6024" s="6">
        <f t="shared" si="1696"/>
        <v>0</v>
      </c>
      <c r="M6024" s="6">
        <f t="shared" si="1704"/>
        <v>147.81081700571426</v>
      </c>
      <c r="N6024" s="6">
        <f t="shared" si="1705"/>
        <v>1.6650910757142867</v>
      </c>
      <c r="O6024" s="2">
        <f t="shared" si="1697"/>
        <v>-1.6650910757142867</v>
      </c>
      <c r="P6024" s="2">
        <f t="shared" si="1706"/>
        <v>30.334908924285713</v>
      </c>
      <c r="Q6024" s="2">
        <f t="shared" si="1698"/>
        <v>16.36509107571429</v>
      </c>
      <c r="R6024" s="2">
        <f t="shared" si="1707"/>
        <v>3.0443624700000003</v>
      </c>
      <c r="S6024" s="2">
        <f t="shared" si="1699"/>
        <v>13.32072860571429</v>
      </c>
      <c r="T6024" s="2">
        <f t="shared" si="1692"/>
        <v>0</v>
      </c>
      <c r="U6024" s="2">
        <f t="shared" si="1700"/>
        <v>0</v>
      </c>
      <c r="V6024" t="str">
        <f t="shared" si="1708"/>
        <v>N</v>
      </c>
      <c r="W6024" s="2">
        <f t="shared" si="1709"/>
        <v>0</v>
      </c>
      <c r="X6024" s="2">
        <f t="shared" si="1701"/>
        <v>0</v>
      </c>
      <c r="Y6024" s="2"/>
    </row>
    <row r="6025" spans="1:25" x14ac:dyDescent="0.2">
      <c r="A6025">
        <v>22</v>
      </c>
      <c r="B6025" s="1">
        <v>42986.916666652061</v>
      </c>
      <c r="C6025">
        <v>42.7</v>
      </c>
      <c r="D6025" s="15">
        <f t="shared" si="1702"/>
        <v>42.7</v>
      </c>
      <c r="E6025">
        <v>32</v>
      </c>
      <c r="F6025" s="6">
        <v>3.2695500000000002</v>
      </c>
      <c r="G6025" s="6">
        <v>-1.5167529999999999E-2</v>
      </c>
      <c r="H6025" s="6">
        <f t="shared" si="1693"/>
        <v>3.2543824700000004</v>
      </c>
      <c r="I6025" s="6">
        <f t="shared" si="1694"/>
        <v>10.700000000000003</v>
      </c>
      <c r="J6025" s="6">
        <f t="shared" si="1695"/>
        <v>7.4456175300000025</v>
      </c>
      <c r="K6025" s="3">
        <f t="shared" si="1703"/>
        <v>8.5092771771428488</v>
      </c>
      <c r="L6025" s="6">
        <f t="shared" si="1696"/>
        <v>0</v>
      </c>
      <c r="M6025" s="6">
        <f t="shared" si="1704"/>
        <v>139.30153982857141</v>
      </c>
      <c r="N6025" s="6">
        <f t="shared" si="1705"/>
        <v>1.0636596471428561</v>
      </c>
      <c r="O6025" s="2">
        <f t="shared" si="1697"/>
        <v>-1.0636596471428561</v>
      </c>
      <c r="P6025" s="2">
        <f t="shared" si="1706"/>
        <v>30.936340352857144</v>
      </c>
      <c r="Q6025" s="2">
        <f t="shared" si="1698"/>
        <v>11.763659647142859</v>
      </c>
      <c r="R6025" s="2">
        <f t="shared" si="1707"/>
        <v>3.2543824700000004</v>
      </c>
      <c r="S6025" s="2">
        <f t="shared" si="1699"/>
        <v>8.5092771771428595</v>
      </c>
      <c r="T6025" s="2">
        <f t="shared" si="1692"/>
        <v>0</v>
      </c>
      <c r="U6025" s="2">
        <f t="shared" si="1700"/>
        <v>0</v>
      </c>
      <c r="V6025" t="str">
        <f t="shared" si="1708"/>
        <v>N</v>
      </c>
      <c r="W6025" s="2">
        <f t="shared" si="1709"/>
        <v>0</v>
      </c>
      <c r="X6025" s="2">
        <f t="shared" si="1701"/>
        <v>0</v>
      </c>
      <c r="Y6025" s="2"/>
    </row>
    <row r="6026" spans="1:25" x14ac:dyDescent="0.2">
      <c r="A6026">
        <v>23</v>
      </c>
      <c r="B6026" s="1">
        <v>42986.958333318726</v>
      </c>
      <c r="C6026">
        <v>41.1</v>
      </c>
      <c r="D6026" s="15">
        <f t="shared" si="1702"/>
        <v>41.1</v>
      </c>
      <c r="E6026">
        <v>32</v>
      </c>
      <c r="F6026" s="6">
        <v>3.81969</v>
      </c>
      <c r="G6026" s="6">
        <v>-1.5167529999999999E-2</v>
      </c>
      <c r="H6026" s="6">
        <f t="shared" si="1693"/>
        <v>3.8045224700000002</v>
      </c>
      <c r="I6026" s="6">
        <f t="shared" si="1694"/>
        <v>9.1000000000000014</v>
      </c>
      <c r="J6026" s="6">
        <f t="shared" si="1695"/>
        <v>5.2954775300000012</v>
      </c>
      <c r="K6026" s="3">
        <f t="shared" si="1703"/>
        <v>6.0519743199999994</v>
      </c>
      <c r="L6026" s="6">
        <f t="shared" si="1696"/>
        <v>0</v>
      </c>
      <c r="M6026" s="6">
        <f t="shared" si="1704"/>
        <v>133.24956550857141</v>
      </c>
      <c r="N6026" s="6">
        <f t="shared" si="1705"/>
        <v>0.75649678999999992</v>
      </c>
      <c r="O6026" s="2">
        <f t="shared" si="1697"/>
        <v>-0.75649678999999992</v>
      </c>
      <c r="P6026" s="2">
        <f t="shared" si="1706"/>
        <v>31.24350321</v>
      </c>
      <c r="Q6026" s="2">
        <f t="shared" si="1698"/>
        <v>9.8564967900000013</v>
      </c>
      <c r="R6026" s="2">
        <f t="shared" si="1707"/>
        <v>3.8045224700000002</v>
      </c>
      <c r="S6026" s="2">
        <f t="shared" si="1699"/>
        <v>6.0519743200000011</v>
      </c>
      <c r="T6026" s="2">
        <f t="shared" ref="T6026:T6089" si="1710">IF(Q6026-R6026&gt;0, 0, ABS(M6025-M6026))</f>
        <v>0</v>
      </c>
      <c r="U6026" s="2">
        <f t="shared" si="1700"/>
        <v>0</v>
      </c>
      <c r="V6026" t="str">
        <f t="shared" si="1708"/>
        <v>N</v>
      </c>
      <c r="W6026" s="2">
        <f t="shared" si="1709"/>
        <v>0</v>
      </c>
      <c r="X6026" s="2">
        <f t="shared" si="1701"/>
        <v>0</v>
      </c>
      <c r="Y6026" s="2"/>
    </row>
    <row r="6027" spans="1:25" x14ac:dyDescent="0.2">
      <c r="A6027">
        <v>0</v>
      </c>
      <c r="B6027" s="1">
        <v>42986.99999998539</v>
      </c>
      <c r="C6027">
        <v>39.700000000000003</v>
      </c>
      <c r="D6027" s="15">
        <f t="shared" si="1702"/>
        <v>39.700000000000003</v>
      </c>
      <c r="E6027">
        <v>32</v>
      </c>
      <c r="F6027" s="6">
        <v>2.6664500000000002</v>
      </c>
      <c r="G6027" s="6">
        <v>-1.5167529999999999E-2</v>
      </c>
      <c r="H6027" s="6">
        <f t="shared" si="1693"/>
        <v>2.6512824700000004</v>
      </c>
      <c r="I6027" s="6">
        <f t="shared" si="1694"/>
        <v>7.7000000000000028</v>
      </c>
      <c r="J6027" s="6">
        <f t="shared" si="1695"/>
        <v>5.0487175300000029</v>
      </c>
      <c r="K6027" s="3">
        <f t="shared" si="1703"/>
        <v>5.7699628914285768</v>
      </c>
      <c r="L6027" s="6">
        <f t="shared" si="1696"/>
        <v>0</v>
      </c>
      <c r="M6027" s="6">
        <f t="shared" si="1704"/>
        <v>127.47960261714283</v>
      </c>
      <c r="N6027" s="6">
        <f t="shared" si="1705"/>
        <v>0.7212453614285721</v>
      </c>
      <c r="O6027" s="2">
        <f t="shared" si="1697"/>
        <v>-0.7212453614285721</v>
      </c>
      <c r="P6027" s="2">
        <f t="shared" si="1706"/>
        <v>31.278754638571428</v>
      </c>
      <c r="Q6027" s="2">
        <f t="shared" si="1698"/>
        <v>8.4212453614285749</v>
      </c>
      <c r="R6027" s="2">
        <f t="shared" si="1707"/>
        <v>2.6512824700000004</v>
      </c>
      <c r="S6027" s="2">
        <f t="shared" si="1699"/>
        <v>5.769962891428575</v>
      </c>
      <c r="T6027" s="2">
        <f t="shared" si="1710"/>
        <v>0</v>
      </c>
      <c r="U6027" s="2">
        <f t="shared" si="1700"/>
        <v>0</v>
      </c>
      <c r="V6027" t="str">
        <f t="shared" si="1708"/>
        <v>N</v>
      </c>
      <c r="W6027" s="2">
        <f t="shared" si="1709"/>
        <v>0</v>
      </c>
      <c r="X6027" s="2">
        <f t="shared" si="1701"/>
        <v>0</v>
      </c>
      <c r="Y6027" s="2"/>
    </row>
    <row r="6028" spans="1:25" x14ac:dyDescent="0.2">
      <c r="A6028">
        <v>1</v>
      </c>
      <c r="B6028" s="1">
        <v>42987.041666652054</v>
      </c>
      <c r="C6028">
        <v>37.799999999999997</v>
      </c>
      <c r="D6028" s="15">
        <f t="shared" si="1702"/>
        <v>37.799999999999997</v>
      </c>
      <c r="E6028">
        <v>32</v>
      </c>
      <c r="F6028" s="6">
        <v>2.9892400000000001</v>
      </c>
      <c r="G6028" s="6">
        <v>-1.5167529999999999E-2</v>
      </c>
      <c r="H6028" s="6">
        <f t="shared" si="1693"/>
        <v>2.9740724700000003</v>
      </c>
      <c r="I6028" s="6">
        <f t="shared" si="1694"/>
        <v>5.7999999999999972</v>
      </c>
      <c r="J6028" s="6">
        <f t="shared" si="1695"/>
        <v>2.8259275299999969</v>
      </c>
      <c r="K6028" s="3">
        <f t="shared" si="1703"/>
        <v>3.2296314628571423</v>
      </c>
      <c r="L6028" s="6">
        <f t="shared" si="1696"/>
        <v>0</v>
      </c>
      <c r="M6028" s="6">
        <f t="shared" si="1704"/>
        <v>124.24997115428569</v>
      </c>
      <c r="N6028" s="6">
        <f t="shared" si="1705"/>
        <v>0.40370393285714101</v>
      </c>
      <c r="O6028" s="2">
        <f t="shared" si="1697"/>
        <v>-0.40370393285714101</v>
      </c>
      <c r="P6028" s="2">
        <f t="shared" si="1706"/>
        <v>31.596296067142859</v>
      </c>
      <c r="Q6028" s="2">
        <f t="shared" si="1698"/>
        <v>6.2037039328571382</v>
      </c>
      <c r="R6028" s="2">
        <f t="shared" si="1707"/>
        <v>2.9740724700000003</v>
      </c>
      <c r="S6028" s="2">
        <f t="shared" si="1699"/>
        <v>3.2296314628571379</v>
      </c>
      <c r="T6028" s="2">
        <f t="shared" si="1710"/>
        <v>0</v>
      </c>
      <c r="U6028" s="2">
        <f t="shared" si="1700"/>
        <v>0</v>
      </c>
      <c r="V6028" t="str">
        <f t="shared" si="1708"/>
        <v>N</v>
      </c>
      <c r="W6028" s="2">
        <f t="shared" si="1709"/>
        <v>0</v>
      </c>
      <c r="X6028" s="2">
        <f t="shared" si="1701"/>
        <v>0</v>
      </c>
      <c r="Y6028" s="2"/>
    </row>
    <row r="6029" spans="1:25" x14ac:dyDescent="0.2">
      <c r="A6029">
        <v>2</v>
      </c>
      <c r="B6029" s="1">
        <v>42987.083333318718</v>
      </c>
      <c r="C6029">
        <v>36.799999999999997</v>
      </c>
      <c r="D6029" s="15">
        <f t="shared" si="1702"/>
        <v>36.799999999999997</v>
      </c>
      <c r="E6029">
        <v>32</v>
      </c>
      <c r="F6029" s="6">
        <v>2.9261599999999999</v>
      </c>
      <c r="G6029" s="6">
        <v>-1.5167529999999999E-2</v>
      </c>
      <c r="H6029" s="6">
        <f t="shared" si="1693"/>
        <v>2.9109924700000001</v>
      </c>
      <c r="I6029" s="6">
        <f t="shared" si="1694"/>
        <v>4.7999999999999972</v>
      </c>
      <c r="J6029" s="6">
        <f t="shared" si="1695"/>
        <v>1.8890075299999971</v>
      </c>
      <c r="K6029" s="3">
        <f t="shared" si="1703"/>
        <v>2.1588657485714293</v>
      </c>
      <c r="L6029" s="6">
        <f t="shared" si="1696"/>
        <v>0</v>
      </c>
      <c r="M6029" s="6">
        <f t="shared" si="1704"/>
        <v>122.09110540571426</v>
      </c>
      <c r="N6029" s="6">
        <f t="shared" si="1705"/>
        <v>0.26985821857142867</v>
      </c>
      <c r="O6029" s="2">
        <f t="shared" si="1697"/>
        <v>-0.26985821857142867</v>
      </c>
      <c r="P6029" s="2">
        <f t="shared" si="1706"/>
        <v>31.730141781428571</v>
      </c>
      <c r="Q6029" s="2">
        <f t="shared" si="1698"/>
        <v>5.0698582185714258</v>
      </c>
      <c r="R6029" s="2">
        <f t="shared" si="1707"/>
        <v>2.9109924700000001</v>
      </c>
      <c r="S6029" s="2">
        <f t="shared" si="1699"/>
        <v>2.1588657485714258</v>
      </c>
      <c r="T6029" s="2">
        <f t="shared" si="1710"/>
        <v>0</v>
      </c>
      <c r="U6029" s="2">
        <f t="shared" si="1700"/>
        <v>0</v>
      </c>
      <c r="V6029" t="str">
        <f t="shared" si="1708"/>
        <v>N</v>
      </c>
      <c r="W6029" s="2">
        <f t="shared" si="1709"/>
        <v>0</v>
      </c>
      <c r="X6029" s="2">
        <f t="shared" si="1701"/>
        <v>0</v>
      </c>
      <c r="Y6029" s="2"/>
    </row>
    <row r="6030" spans="1:25" x14ac:dyDescent="0.2">
      <c r="A6030">
        <v>3</v>
      </c>
      <c r="B6030" s="1">
        <v>42987.124999985383</v>
      </c>
      <c r="C6030">
        <v>36.299999999999997</v>
      </c>
      <c r="D6030" s="15">
        <f t="shared" si="1702"/>
        <v>36.299999999999997</v>
      </c>
      <c r="E6030">
        <v>32</v>
      </c>
      <c r="F6030" s="6">
        <v>2.7162500000000001</v>
      </c>
      <c r="G6030" s="6">
        <v>-1.5167529999999999E-2</v>
      </c>
      <c r="H6030" s="6">
        <f t="shared" si="1693"/>
        <v>2.7010824700000002</v>
      </c>
      <c r="I6030" s="6">
        <f t="shared" si="1694"/>
        <v>4.2999999999999972</v>
      </c>
      <c r="J6030" s="6">
        <f t="shared" si="1695"/>
        <v>1.5989175299999969</v>
      </c>
      <c r="K6030" s="3">
        <f t="shared" si="1703"/>
        <v>1.8273343199999914</v>
      </c>
      <c r="L6030" s="6">
        <f t="shared" si="1696"/>
        <v>0</v>
      </c>
      <c r="M6030" s="6">
        <f t="shared" si="1704"/>
        <v>120.26377108571427</v>
      </c>
      <c r="N6030" s="6">
        <f t="shared" si="1705"/>
        <v>0.22841678999999715</v>
      </c>
      <c r="O6030" s="2">
        <f t="shared" si="1697"/>
        <v>-0.22841678999999715</v>
      </c>
      <c r="P6030" s="2">
        <f t="shared" si="1706"/>
        <v>31.771583210000003</v>
      </c>
      <c r="Q6030" s="2">
        <f t="shared" si="1698"/>
        <v>4.5284167899999943</v>
      </c>
      <c r="R6030" s="2">
        <f t="shared" si="1707"/>
        <v>2.7010824700000002</v>
      </c>
      <c r="S6030" s="2">
        <f t="shared" si="1699"/>
        <v>1.8273343199999941</v>
      </c>
      <c r="T6030" s="2">
        <f t="shared" si="1710"/>
        <v>0</v>
      </c>
      <c r="U6030" s="2">
        <f t="shared" si="1700"/>
        <v>0</v>
      </c>
      <c r="V6030" t="str">
        <f t="shared" si="1708"/>
        <v>N</v>
      </c>
      <c r="W6030" s="2">
        <f t="shared" si="1709"/>
        <v>0</v>
      </c>
      <c r="X6030" s="2">
        <f t="shared" si="1701"/>
        <v>0</v>
      </c>
      <c r="Y6030" s="2"/>
    </row>
    <row r="6031" spans="1:25" x14ac:dyDescent="0.2">
      <c r="A6031">
        <v>4</v>
      </c>
      <c r="B6031" s="1">
        <v>42987.166666652047</v>
      </c>
      <c r="C6031">
        <v>36.299999999999997</v>
      </c>
      <c r="D6031" s="15">
        <f t="shared" si="1702"/>
        <v>36.299999999999997</v>
      </c>
      <c r="E6031">
        <v>32</v>
      </c>
      <c r="F6031" s="6">
        <v>2.6271200000000001</v>
      </c>
      <c r="G6031" s="6">
        <v>-1.5167529999999999E-2</v>
      </c>
      <c r="H6031" s="6">
        <f t="shared" si="1693"/>
        <v>2.6119524700000003</v>
      </c>
      <c r="I6031" s="6">
        <f t="shared" si="1694"/>
        <v>4.2999999999999972</v>
      </c>
      <c r="J6031" s="6">
        <f t="shared" si="1695"/>
        <v>1.6880475299999969</v>
      </c>
      <c r="K6031" s="3">
        <f t="shared" si="1703"/>
        <v>1.9291971771428535</v>
      </c>
      <c r="L6031" s="6">
        <f t="shared" si="1696"/>
        <v>0</v>
      </c>
      <c r="M6031" s="6">
        <f t="shared" si="1704"/>
        <v>118.33457390857141</v>
      </c>
      <c r="N6031" s="6">
        <f t="shared" si="1705"/>
        <v>0.24114964714286202</v>
      </c>
      <c r="O6031" s="2">
        <f t="shared" si="1697"/>
        <v>-0.24114964714286202</v>
      </c>
      <c r="P6031" s="2">
        <f t="shared" si="1706"/>
        <v>31.758850352857138</v>
      </c>
      <c r="Q6031" s="2">
        <f t="shared" si="1698"/>
        <v>4.5411496471428592</v>
      </c>
      <c r="R6031" s="2">
        <f t="shared" si="1707"/>
        <v>2.6119524700000003</v>
      </c>
      <c r="S6031" s="2">
        <f t="shared" si="1699"/>
        <v>1.9291971771428589</v>
      </c>
      <c r="T6031" s="2">
        <f t="shared" si="1710"/>
        <v>0</v>
      </c>
      <c r="U6031" s="2">
        <f t="shared" si="1700"/>
        <v>0</v>
      </c>
      <c r="V6031" t="str">
        <f t="shared" si="1708"/>
        <v>N</v>
      </c>
      <c r="W6031" s="2">
        <f t="shared" si="1709"/>
        <v>0</v>
      </c>
      <c r="X6031" s="2">
        <f t="shared" si="1701"/>
        <v>0</v>
      </c>
      <c r="Y6031" s="2"/>
    </row>
    <row r="6032" spans="1:25" x14ac:dyDescent="0.2">
      <c r="A6032">
        <v>5</v>
      </c>
      <c r="B6032" s="1">
        <v>42987.208333318711</v>
      </c>
      <c r="C6032">
        <v>36.1</v>
      </c>
      <c r="D6032" s="15">
        <f t="shared" si="1702"/>
        <v>36.1</v>
      </c>
      <c r="E6032">
        <v>32</v>
      </c>
      <c r="F6032" s="6">
        <v>2.2416</v>
      </c>
      <c r="G6032" s="6">
        <v>-1.5167529999999999E-2</v>
      </c>
      <c r="H6032" s="6">
        <f t="shared" si="1693"/>
        <v>2.2264324700000002</v>
      </c>
      <c r="I6032" s="6">
        <f t="shared" si="1694"/>
        <v>4.1000000000000014</v>
      </c>
      <c r="J6032" s="6">
        <f t="shared" si="1695"/>
        <v>1.8735675300000012</v>
      </c>
      <c r="K6032" s="3">
        <f t="shared" si="1703"/>
        <v>2.1412200342857091</v>
      </c>
      <c r="L6032" s="6">
        <f t="shared" si="1696"/>
        <v>0</v>
      </c>
      <c r="M6032" s="6">
        <f t="shared" si="1704"/>
        <v>116.19335387428571</v>
      </c>
      <c r="N6032" s="6">
        <f t="shared" si="1705"/>
        <v>0.26765250428570653</v>
      </c>
      <c r="O6032" s="2">
        <f t="shared" si="1697"/>
        <v>-0.26765250428570653</v>
      </c>
      <c r="P6032" s="2">
        <f t="shared" si="1706"/>
        <v>31.732347495714293</v>
      </c>
      <c r="Q6032" s="2">
        <f t="shared" si="1698"/>
        <v>4.3676525042857079</v>
      </c>
      <c r="R6032" s="2">
        <f t="shared" si="1707"/>
        <v>2.2264324700000002</v>
      </c>
      <c r="S6032" s="2">
        <f t="shared" si="1699"/>
        <v>2.1412200342857077</v>
      </c>
      <c r="T6032" s="2">
        <f t="shared" si="1710"/>
        <v>0</v>
      </c>
      <c r="U6032" s="2">
        <f t="shared" si="1700"/>
        <v>0</v>
      </c>
      <c r="V6032" t="str">
        <f t="shared" si="1708"/>
        <v>N</v>
      </c>
      <c r="W6032" s="2">
        <f t="shared" si="1709"/>
        <v>0</v>
      </c>
      <c r="X6032" s="2">
        <f t="shared" si="1701"/>
        <v>0</v>
      </c>
      <c r="Y6032" s="2"/>
    </row>
    <row r="6033" spans="1:25" x14ac:dyDescent="0.2">
      <c r="A6033">
        <v>6</v>
      </c>
      <c r="B6033" s="1">
        <v>42987.249999985375</v>
      </c>
      <c r="C6033">
        <v>37.5</v>
      </c>
      <c r="D6033" s="15">
        <f t="shared" si="1702"/>
        <v>37.5</v>
      </c>
      <c r="E6033">
        <v>32</v>
      </c>
      <c r="F6033" s="6">
        <v>3.6894300000000002</v>
      </c>
      <c r="G6033" s="6">
        <v>0.85645316999999999</v>
      </c>
      <c r="H6033" s="6">
        <f t="shared" si="1693"/>
        <v>4.5458831699999998</v>
      </c>
      <c r="I6033" s="6">
        <f t="shared" si="1694"/>
        <v>5.5</v>
      </c>
      <c r="J6033" s="6">
        <f t="shared" si="1695"/>
        <v>0.95411683000000025</v>
      </c>
      <c r="K6033" s="3">
        <f t="shared" si="1703"/>
        <v>1.0904192342857186</v>
      </c>
      <c r="L6033" s="6">
        <f t="shared" si="1696"/>
        <v>0</v>
      </c>
      <c r="M6033" s="6">
        <f t="shared" si="1704"/>
        <v>115.10293463999999</v>
      </c>
      <c r="N6033" s="6">
        <f t="shared" si="1705"/>
        <v>0.13630240428571483</v>
      </c>
      <c r="O6033" s="2">
        <f t="shared" si="1697"/>
        <v>-0.13630240428571483</v>
      </c>
      <c r="P6033" s="2">
        <f t="shared" si="1706"/>
        <v>31.863697595714285</v>
      </c>
      <c r="Q6033" s="2">
        <f t="shared" si="1698"/>
        <v>5.6363024042857148</v>
      </c>
      <c r="R6033" s="2">
        <f t="shared" si="1707"/>
        <v>4.5458831699999998</v>
      </c>
      <c r="S6033" s="2">
        <f t="shared" si="1699"/>
        <v>1.0904192342857151</v>
      </c>
      <c r="T6033" s="2">
        <f t="shared" si="1710"/>
        <v>0</v>
      </c>
      <c r="U6033" s="2">
        <f t="shared" si="1700"/>
        <v>0</v>
      </c>
      <c r="V6033" t="str">
        <f t="shared" si="1708"/>
        <v>N</v>
      </c>
      <c r="W6033" s="2">
        <f t="shared" si="1709"/>
        <v>0</v>
      </c>
      <c r="X6033" s="2">
        <f t="shared" si="1701"/>
        <v>0</v>
      </c>
      <c r="Y6033" s="2"/>
    </row>
    <row r="6034" spans="1:25" x14ac:dyDescent="0.2">
      <c r="A6034">
        <v>7</v>
      </c>
      <c r="B6034" s="1">
        <v>42987.29166665204</v>
      </c>
      <c r="C6034">
        <v>40.299999999999997</v>
      </c>
      <c r="D6034" s="15">
        <f t="shared" si="1702"/>
        <v>40.299999999999997</v>
      </c>
      <c r="E6034">
        <v>32</v>
      </c>
      <c r="F6034" s="6">
        <v>1.7158199999999999</v>
      </c>
      <c r="G6034" s="6">
        <v>10.100414000000001</v>
      </c>
      <c r="H6034" s="6">
        <f t="shared" si="1693"/>
        <v>11.816234000000001</v>
      </c>
      <c r="I6034" s="6">
        <f t="shared" si="1694"/>
        <v>8.2999999999999972</v>
      </c>
      <c r="J6034" s="6">
        <f t="shared" si="1695"/>
        <v>0</v>
      </c>
      <c r="K6034" s="3">
        <f t="shared" si="1703"/>
        <v>0</v>
      </c>
      <c r="L6034" s="6">
        <f t="shared" si="1696"/>
        <v>3.5162340000000043</v>
      </c>
      <c r="M6034" s="6">
        <f t="shared" si="1704"/>
        <v>118.61916864</v>
      </c>
      <c r="N6034" s="6">
        <f t="shared" si="1705"/>
        <v>0</v>
      </c>
      <c r="O6034" s="2">
        <f t="shared" si="1697"/>
        <v>0</v>
      </c>
      <c r="P6034" s="2">
        <f t="shared" si="1706"/>
        <v>32</v>
      </c>
      <c r="Q6034" s="2">
        <f t="shared" si="1698"/>
        <v>8.2999999999999972</v>
      </c>
      <c r="R6034" s="2">
        <f t="shared" si="1707"/>
        <v>8.2999999999999972</v>
      </c>
      <c r="S6034" s="2">
        <f t="shared" si="1699"/>
        <v>0</v>
      </c>
      <c r="T6034" s="2">
        <f t="shared" si="1710"/>
        <v>3.5162340000000114</v>
      </c>
      <c r="U6034" s="2">
        <f t="shared" si="1700"/>
        <v>0</v>
      </c>
      <c r="V6034" t="str">
        <f t="shared" si="1708"/>
        <v>N</v>
      </c>
      <c r="W6034" s="2">
        <f t="shared" si="1709"/>
        <v>0</v>
      </c>
      <c r="X6034" s="2">
        <f t="shared" si="1701"/>
        <v>0</v>
      </c>
      <c r="Y6034" s="2"/>
    </row>
    <row r="6035" spans="1:25" x14ac:dyDescent="0.2">
      <c r="A6035">
        <v>8</v>
      </c>
      <c r="B6035" s="1">
        <v>42987.333333318704</v>
      </c>
      <c r="C6035">
        <v>44.3</v>
      </c>
      <c r="D6035" s="15">
        <f t="shared" si="1702"/>
        <v>44.3</v>
      </c>
      <c r="E6035">
        <v>32</v>
      </c>
      <c r="F6035" s="6">
        <v>1.7619899999999999</v>
      </c>
      <c r="G6035" s="6">
        <v>23.111190000000001</v>
      </c>
      <c r="H6035" s="6">
        <f t="shared" si="1693"/>
        <v>24.873180000000001</v>
      </c>
      <c r="I6035" s="6">
        <f t="shared" si="1694"/>
        <v>12.299999999999997</v>
      </c>
      <c r="J6035" s="6">
        <f t="shared" si="1695"/>
        <v>0</v>
      </c>
      <c r="K6035" s="3">
        <f t="shared" si="1703"/>
        <v>0</v>
      </c>
      <c r="L6035" s="6">
        <f t="shared" si="1696"/>
        <v>12.573180000000004</v>
      </c>
      <c r="M6035" s="6">
        <f t="shared" si="1704"/>
        <v>131.19234864000001</v>
      </c>
      <c r="N6035" s="6">
        <f t="shared" si="1705"/>
        <v>0</v>
      </c>
      <c r="O6035" s="2">
        <f t="shared" si="1697"/>
        <v>0</v>
      </c>
      <c r="P6035" s="2">
        <f t="shared" si="1706"/>
        <v>32</v>
      </c>
      <c r="Q6035" s="2">
        <f t="shared" si="1698"/>
        <v>12.299999999999997</v>
      </c>
      <c r="R6035" s="2">
        <f t="shared" si="1707"/>
        <v>12.299999999999997</v>
      </c>
      <c r="S6035" s="2">
        <f t="shared" si="1699"/>
        <v>0</v>
      </c>
      <c r="T6035" s="2">
        <f t="shared" si="1710"/>
        <v>12.573180000000008</v>
      </c>
      <c r="U6035" s="2">
        <f t="shared" si="1700"/>
        <v>0</v>
      </c>
      <c r="V6035" t="str">
        <f t="shared" si="1708"/>
        <v>Y</v>
      </c>
      <c r="W6035" s="2">
        <f t="shared" si="1709"/>
        <v>0</v>
      </c>
      <c r="X6035" s="2">
        <f t="shared" si="1701"/>
        <v>0</v>
      </c>
      <c r="Y6035" s="2"/>
    </row>
    <row r="6036" spans="1:25" x14ac:dyDescent="0.2">
      <c r="A6036">
        <v>9</v>
      </c>
      <c r="B6036" s="1">
        <v>42987.374999985368</v>
      </c>
      <c r="C6036">
        <v>46.3</v>
      </c>
      <c r="D6036" s="15">
        <f t="shared" si="1702"/>
        <v>46.3</v>
      </c>
      <c r="E6036">
        <v>32</v>
      </c>
      <c r="F6036" s="6">
        <v>1.2808900000000001</v>
      </c>
      <c r="G6036" s="6">
        <v>33.526019999999995</v>
      </c>
      <c r="H6036" s="6">
        <f t="shared" si="1693"/>
        <v>34.806909999999995</v>
      </c>
      <c r="I6036" s="6">
        <f t="shared" si="1694"/>
        <v>14.299999999999997</v>
      </c>
      <c r="J6036" s="6">
        <f t="shared" si="1695"/>
        <v>0</v>
      </c>
      <c r="K6036" s="3">
        <f t="shared" si="1703"/>
        <v>0</v>
      </c>
      <c r="L6036" s="6">
        <f t="shared" si="1696"/>
        <v>20.506909999999998</v>
      </c>
      <c r="M6036" s="6">
        <f t="shared" si="1704"/>
        <v>151.69925864000001</v>
      </c>
      <c r="N6036" s="6">
        <f t="shared" si="1705"/>
        <v>0</v>
      </c>
      <c r="O6036" s="2">
        <f t="shared" si="1697"/>
        <v>0</v>
      </c>
      <c r="P6036" s="2">
        <f t="shared" si="1706"/>
        <v>32</v>
      </c>
      <c r="Q6036" s="2">
        <f t="shared" si="1698"/>
        <v>14.299999999999997</v>
      </c>
      <c r="R6036" s="2">
        <f t="shared" si="1707"/>
        <v>14.299999999999997</v>
      </c>
      <c r="S6036" s="2">
        <f t="shared" si="1699"/>
        <v>0</v>
      </c>
      <c r="T6036" s="2">
        <f t="shared" si="1710"/>
        <v>20.506910000000005</v>
      </c>
      <c r="U6036" s="2">
        <f t="shared" si="1700"/>
        <v>0</v>
      </c>
      <c r="V6036" t="str">
        <f t="shared" si="1708"/>
        <v>Y</v>
      </c>
      <c r="W6036" s="2">
        <f t="shared" si="1709"/>
        <v>0</v>
      </c>
      <c r="X6036" s="2">
        <f t="shared" si="1701"/>
        <v>0</v>
      </c>
      <c r="Y6036" s="2"/>
    </row>
    <row r="6037" spans="1:25" x14ac:dyDescent="0.2">
      <c r="A6037">
        <v>10</v>
      </c>
      <c r="B6037" s="1">
        <v>42987.416666652032</v>
      </c>
      <c r="C6037">
        <v>48.2</v>
      </c>
      <c r="D6037" s="15">
        <f t="shared" si="1702"/>
        <v>48.2</v>
      </c>
      <c r="E6037">
        <v>32</v>
      </c>
      <c r="F6037" s="6">
        <v>1.29179</v>
      </c>
      <c r="G6037" s="6">
        <v>40.656289999999991</v>
      </c>
      <c r="H6037" s="6">
        <f t="shared" si="1693"/>
        <v>41.94807999999999</v>
      </c>
      <c r="I6037" s="6">
        <f t="shared" si="1694"/>
        <v>16.200000000000003</v>
      </c>
      <c r="J6037" s="6">
        <f t="shared" si="1695"/>
        <v>0</v>
      </c>
      <c r="K6037" s="3">
        <f t="shared" si="1703"/>
        <v>0</v>
      </c>
      <c r="L6037" s="6">
        <f t="shared" si="1696"/>
        <v>25.748079999999987</v>
      </c>
      <c r="M6037" s="6">
        <f t="shared" si="1704"/>
        <v>177.44733864</v>
      </c>
      <c r="N6037" s="6">
        <f t="shared" si="1705"/>
        <v>0</v>
      </c>
      <c r="O6037" s="2">
        <f t="shared" si="1697"/>
        <v>0</v>
      </c>
      <c r="P6037" s="2">
        <f t="shared" si="1706"/>
        <v>32</v>
      </c>
      <c r="Q6037" s="2">
        <f t="shared" si="1698"/>
        <v>16.200000000000003</v>
      </c>
      <c r="R6037" s="2">
        <f t="shared" si="1707"/>
        <v>16.200000000000003</v>
      </c>
      <c r="S6037" s="2">
        <f t="shared" si="1699"/>
        <v>0</v>
      </c>
      <c r="T6037" s="2">
        <f t="shared" si="1710"/>
        <v>25.748079999999987</v>
      </c>
      <c r="U6037" s="2">
        <f t="shared" si="1700"/>
        <v>0</v>
      </c>
      <c r="V6037" t="str">
        <f t="shared" si="1708"/>
        <v>Y</v>
      </c>
      <c r="W6037" s="2">
        <f t="shared" si="1709"/>
        <v>0</v>
      </c>
      <c r="X6037" s="2">
        <f t="shared" si="1701"/>
        <v>0</v>
      </c>
      <c r="Y6037" s="2"/>
    </row>
    <row r="6038" spans="1:25" x14ac:dyDescent="0.2">
      <c r="A6038">
        <v>11</v>
      </c>
      <c r="B6038" s="1">
        <v>42987.458333318697</v>
      </c>
      <c r="C6038">
        <v>48.8</v>
      </c>
      <c r="D6038" s="15">
        <f t="shared" si="1702"/>
        <v>48.8</v>
      </c>
      <c r="E6038">
        <v>32</v>
      </c>
      <c r="F6038" s="6">
        <v>1.3857699999999999</v>
      </c>
      <c r="G6038" s="6">
        <v>44.388990000000007</v>
      </c>
      <c r="H6038" s="6">
        <f t="shared" si="1693"/>
        <v>45.774760000000008</v>
      </c>
      <c r="I6038" s="6">
        <f t="shared" si="1694"/>
        <v>16.799999999999997</v>
      </c>
      <c r="J6038" s="6">
        <f t="shared" si="1695"/>
        <v>0</v>
      </c>
      <c r="K6038" s="3">
        <f t="shared" si="1703"/>
        <v>0</v>
      </c>
      <c r="L6038" s="6">
        <f t="shared" si="1696"/>
        <v>28.974760000000011</v>
      </c>
      <c r="M6038" s="6">
        <f t="shared" si="1704"/>
        <v>206.42209864</v>
      </c>
      <c r="N6038" s="6">
        <f t="shared" si="1705"/>
        <v>0</v>
      </c>
      <c r="O6038" s="2">
        <f t="shared" si="1697"/>
        <v>0</v>
      </c>
      <c r="P6038" s="2">
        <f t="shared" si="1706"/>
        <v>32</v>
      </c>
      <c r="Q6038" s="2">
        <f t="shared" si="1698"/>
        <v>16.799999999999997</v>
      </c>
      <c r="R6038" s="2">
        <f t="shared" si="1707"/>
        <v>16.799999999999997</v>
      </c>
      <c r="S6038" s="2">
        <f t="shared" si="1699"/>
        <v>0</v>
      </c>
      <c r="T6038" s="2">
        <f t="shared" si="1710"/>
        <v>28.974760000000003</v>
      </c>
      <c r="U6038" s="2">
        <f t="shared" si="1700"/>
        <v>0</v>
      </c>
      <c r="V6038" t="str">
        <f t="shared" si="1708"/>
        <v>Y</v>
      </c>
      <c r="W6038" s="2">
        <f t="shared" si="1709"/>
        <v>0</v>
      </c>
      <c r="X6038" s="2">
        <f t="shared" si="1701"/>
        <v>0</v>
      </c>
      <c r="Y6038" s="2"/>
    </row>
    <row r="6039" spans="1:25" x14ac:dyDescent="0.2">
      <c r="A6039">
        <v>12</v>
      </c>
      <c r="B6039" s="1">
        <v>42987.499999985361</v>
      </c>
      <c r="C6039">
        <v>50</v>
      </c>
      <c r="D6039" s="15">
        <f t="shared" si="1702"/>
        <v>50</v>
      </c>
      <c r="E6039">
        <v>32</v>
      </c>
      <c r="F6039" s="6">
        <v>1.91307</v>
      </c>
      <c r="G6039" s="6">
        <v>45.91789</v>
      </c>
      <c r="H6039" s="6">
        <f t="shared" si="1693"/>
        <v>47.830959999999997</v>
      </c>
      <c r="I6039" s="6">
        <f t="shared" si="1694"/>
        <v>18</v>
      </c>
      <c r="J6039" s="6">
        <f t="shared" si="1695"/>
        <v>0</v>
      </c>
      <c r="K6039" s="3">
        <f t="shared" si="1703"/>
        <v>0</v>
      </c>
      <c r="L6039" s="6">
        <f t="shared" si="1696"/>
        <v>29.830959999999997</v>
      </c>
      <c r="M6039" s="6">
        <f t="shared" si="1704"/>
        <v>220</v>
      </c>
      <c r="N6039" s="6">
        <f t="shared" si="1705"/>
        <v>16.253058640000006</v>
      </c>
      <c r="O6039" s="2">
        <f t="shared" si="1697"/>
        <v>-16.253058640000006</v>
      </c>
      <c r="P6039" s="2">
        <f t="shared" si="1706"/>
        <v>15.746941359999994</v>
      </c>
      <c r="Q6039" s="2">
        <f t="shared" si="1698"/>
        <v>34.253058640000006</v>
      </c>
      <c r="R6039" s="2">
        <f t="shared" si="1707"/>
        <v>34.253058640000006</v>
      </c>
      <c r="S6039" s="2">
        <f t="shared" si="1699"/>
        <v>0</v>
      </c>
      <c r="T6039" s="2">
        <f t="shared" si="1710"/>
        <v>13.577901359999998</v>
      </c>
      <c r="U6039" s="2">
        <f t="shared" si="1700"/>
        <v>0</v>
      </c>
      <c r="V6039" t="str">
        <f t="shared" si="1708"/>
        <v>Y</v>
      </c>
      <c r="W6039" s="2">
        <f t="shared" si="1709"/>
        <v>0</v>
      </c>
      <c r="X6039" s="2">
        <f t="shared" si="1701"/>
        <v>0</v>
      </c>
      <c r="Y6039" s="2"/>
    </row>
    <row r="6040" spans="1:25" x14ac:dyDescent="0.2">
      <c r="A6040">
        <v>13</v>
      </c>
      <c r="B6040" s="1">
        <v>42987.541666652025</v>
      </c>
      <c r="C6040">
        <v>51</v>
      </c>
      <c r="D6040" s="15">
        <f t="shared" si="1702"/>
        <v>51</v>
      </c>
      <c r="E6040">
        <v>32</v>
      </c>
      <c r="F6040" s="6">
        <v>3.78322</v>
      </c>
      <c r="G6040" s="6">
        <v>42.658670000000008</v>
      </c>
      <c r="H6040" s="6">
        <f t="shared" si="1693"/>
        <v>46.441890000000008</v>
      </c>
      <c r="I6040" s="6">
        <f t="shared" si="1694"/>
        <v>19</v>
      </c>
      <c r="J6040" s="6">
        <f t="shared" si="1695"/>
        <v>0</v>
      </c>
      <c r="K6040" s="3">
        <f t="shared" si="1703"/>
        <v>0</v>
      </c>
      <c r="L6040" s="6">
        <f t="shared" si="1696"/>
        <v>27.441890000000008</v>
      </c>
      <c r="M6040" s="6">
        <f t="shared" si="1704"/>
        <v>220</v>
      </c>
      <c r="N6040" s="6">
        <f t="shared" si="1705"/>
        <v>27.441890000000001</v>
      </c>
      <c r="O6040" s="2">
        <f t="shared" si="1697"/>
        <v>-27.441890000000001</v>
      </c>
      <c r="P6040" s="2">
        <f t="shared" si="1706"/>
        <v>4.5581099999999992</v>
      </c>
      <c r="Q6040" s="2">
        <f t="shared" si="1698"/>
        <v>46.441890000000001</v>
      </c>
      <c r="R6040" s="2">
        <f t="shared" si="1707"/>
        <v>46.441890000000001</v>
      </c>
      <c r="S6040" s="2">
        <f t="shared" si="1699"/>
        <v>0</v>
      </c>
      <c r="T6040" s="2">
        <f t="shared" si="1710"/>
        <v>0</v>
      </c>
      <c r="U6040" s="2">
        <f t="shared" si="1700"/>
        <v>0</v>
      </c>
      <c r="V6040" t="str">
        <f t="shared" si="1708"/>
        <v>Y</v>
      </c>
      <c r="W6040" s="2">
        <f t="shared" si="1709"/>
        <v>0</v>
      </c>
      <c r="X6040" s="2">
        <f t="shared" si="1701"/>
        <v>0</v>
      </c>
      <c r="Y6040" s="2"/>
    </row>
    <row r="6041" spans="1:25" x14ac:dyDescent="0.2">
      <c r="A6041">
        <v>14</v>
      </c>
      <c r="B6041" s="1">
        <v>42987.583333318689</v>
      </c>
      <c r="C6041">
        <v>50.1</v>
      </c>
      <c r="D6041" s="15">
        <f t="shared" si="1702"/>
        <v>50.1</v>
      </c>
      <c r="E6041">
        <v>32</v>
      </c>
      <c r="F6041" s="6">
        <v>2.8666200000000002</v>
      </c>
      <c r="G6041" s="6">
        <v>37.259730000000005</v>
      </c>
      <c r="H6041" s="6">
        <f t="shared" si="1693"/>
        <v>40.126350000000002</v>
      </c>
      <c r="I6041" s="6">
        <f t="shared" si="1694"/>
        <v>18.100000000000001</v>
      </c>
      <c r="J6041" s="6">
        <f t="shared" si="1695"/>
        <v>0</v>
      </c>
      <c r="K6041" s="3">
        <f t="shared" si="1703"/>
        <v>0</v>
      </c>
      <c r="L6041" s="6">
        <f t="shared" si="1696"/>
        <v>22.026350000000001</v>
      </c>
      <c r="M6041" s="6">
        <f t="shared" si="1704"/>
        <v>220</v>
      </c>
      <c r="N6041" s="6">
        <f t="shared" si="1705"/>
        <v>22.026350000000008</v>
      </c>
      <c r="O6041" s="2">
        <f t="shared" si="1697"/>
        <v>-22.026350000000008</v>
      </c>
      <c r="P6041" s="2">
        <f t="shared" si="1706"/>
        <v>9.9736499999999921</v>
      </c>
      <c r="Q6041" s="2">
        <f t="shared" si="1698"/>
        <v>40.126350000000009</v>
      </c>
      <c r="R6041" s="2">
        <f t="shared" si="1707"/>
        <v>40.126350000000009</v>
      </c>
      <c r="S6041" s="2">
        <f t="shared" si="1699"/>
        <v>0</v>
      </c>
      <c r="T6041" s="2">
        <f t="shared" si="1710"/>
        <v>0</v>
      </c>
      <c r="U6041" s="2">
        <f t="shared" si="1700"/>
        <v>0</v>
      </c>
      <c r="V6041" t="str">
        <f t="shared" si="1708"/>
        <v>Y</v>
      </c>
      <c r="W6041" s="2">
        <f t="shared" si="1709"/>
        <v>0</v>
      </c>
      <c r="X6041" s="2">
        <f t="shared" si="1701"/>
        <v>0</v>
      </c>
      <c r="Y6041" s="2"/>
    </row>
    <row r="6042" spans="1:25" x14ac:dyDescent="0.2">
      <c r="A6042">
        <v>15</v>
      </c>
      <c r="B6042" s="1">
        <v>42987.624999985353</v>
      </c>
      <c r="C6042">
        <v>49.6</v>
      </c>
      <c r="D6042" s="15">
        <f t="shared" si="1702"/>
        <v>49.6</v>
      </c>
      <c r="E6042">
        <v>32</v>
      </c>
      <c r="F6042" s="6">
        <v>2.4528799999999999</v>
      </c>
      <c r="G6042" s="6">
        <v>28.73432</v>
      </c>
      <c r="H6042" s="6">
        <f t="shared" si="1693"/>
        <v>31.187200000000001</v>
      </c>
      <c r="I6042" s="6">
        <f t="shared" si="1694"/>
        <v>17.600000000000001</v>
      </c>
      <c r="J6042" s="6">
        <f t="shared" si="1695"/>
        <v>0</v>
      </c>
      <c r="K6042" s="3">
        <f t="shared" si="1703"/>
        <v>0</v>
      </c>
      <c r="L6042" s="6">
        <f t="shared" si="1696"/>
        <v>13.587199999999999</v>
      </c>
      <c r="M6042" s="6">
        <f t="shared" si="1704"/>
        <v>220</v>
      </c>
      <c r="N6042" s="6">
        <f t="shared" si="1705"/>
        <v>13.587199999999996</v>
      </c>
      <c r="O6042" s="2">
        <f t="shared" si="1697"/>
        <v>-13.587199999999996</v>
      </c>
      <c r="P6042" s="2">
        <f t="shared" si="1706"/>
        <v>18.412800000000004</v>
      </c>
      <c r="Q6042" s="2">
        <f t="shared" si="1698"/>
        <v>31.187199999999997</v>
      </c>
      <c r="R6042" s="2">
        <f t="shared" si="1707"/>
        <v>31.187199999999997</v>
      </c>
      <c r="S6042" s="2">
        <f t="shared" si="1699"/>
        <v>0</v>
      </c>
      <c r="T6042" s="2">
        <f t="shared" si="1710"/>
        <v>0</v>
      </c>
      <c r="U6042" s="2">
        <f t="shared" si="1700"/>
        <v>0</v>
      </c>
      <c r="V6042" t="str">
        <f t="shared" si="1708"/>
        <v>Y</v>
      </c>
      <c r="W6042" s="2">
        <f t="shared" si="1709"/>
        <v>0</v>
      </c>
      <c r="X6042" s="2">
        <f t="shared" si="1701"/>
        <v>0</v>
      </c>
      <c r="Y6042" s="2"/>
    </row>
    <row r="6043" spans="1:25" x14ac:dyDescent="0.2">
      <c r="A6043">
        <v>16</v>
      </c>
      <c r="B6043" s="1">
        <v>42987.666666652018</v>
      </c>
      <c r="C6043">
        <v>51</v>
      </c>
      <c r="D6043" s="15">
        <f t="shared" si="1702"/>
        <v>51</v>
      </c>
      <c r="E6043">
        <v>32</v>
      </c>
      <c r="F6043" s="6">
        <v>2.6655500000000001</v>
      </c>
      <c r="G6043" s="6">
        <v>17.72129</v>
      </c>
      <c r="H6043" s="6">
        <f t="shared" si="1693"/>
        <v>20.386839999999999</v>
      </c>
      <c r="I6043" s="6">
        <f t="shared" si="1694"/>
        <v>19</v>
      </c>
      <c r="J6043" s="6">
        <f t="shared" si="1695"/>
        <v>0</v>
      </c>
      <c r="K6043" s="3">
        <f t="shared" si="1703"/>
        <v>0</v>
      </c>
      <c r="L6043" s="6">
        <f t="shared" si="1696"/>
        <v>1.3868399999999994</v>
      </c>
      <c r="M6043" s="6">
        <f t="shared" si="1704"/>
        <v>220</v>
      </c>
      <c r="N6043" s="6">
        <f t="shared" si="1705"/>
        <v>1.3868400000000065</v>
      </c>
      <c r="O6043" s="2">
        <f t="shared" si="1697"/>
        <v>-1.3868400000000065</v>
      </c>
      <c r="P6043" s="2">
        <f t="shared" si="1706"/>
        <v>30.613159999999993</v>
      </c>
      <c r="Q6043" s="2">
        <f t="shared" si="1698"/>
        <v>20.386840000000007</v>
      </c>
      <c r="R6043" s="2">
        <f t="shared" si="1707"/>
        <v>20.386840000000007</v>
      </c>
      <c r="S6043" s="2">
        <f t="shared" si="1699"/>
        <v>0</v>
      </c>
      <c r="T6043" s="2">
        <f t="shared" si="1710"/>
        <v>0</v>
      </c>
      <c r="U6043" s="2">
        <f t="shared" si="1700"/>
        <v>0</v>
      </c>
      <c r="V6043" t="str">
        <f t="shared" si="1708"/>
        <v>Y</v>
      </c>
      <c r="W6043" s="2">
        <f t="shared" si="1709"/>
        <v>0</v>
      </c>
      <c r="X6043" s="2">
        <f t="shared" si="1701"/>
        <v>0</v>
      </c>
      <c r="Y6043" s="2"/>
    </row>
    <row r="6044" spans="1:25" x14ac:dyDescent="0.2">
      <c r="A6044">
        <v>17</v>
      </c>
      <c r="B6044" s="1">
        <v>42987.708333318682</v>
      </c>
      <c r="C6044">
        <v>51.1</v>
      </c>
      <c r="D6044" s="15">
        <f t="shared" si="1702"/>
        <v>51.1</v>
      </c>
      <c r="E6044">
        <v>32</v>
      </c>
      <c r="F6044" s="6">
        <v>2.9020600000000001</v>
      </c>
      <c r="G6044" s="6">
        <v>5.2791969999999999</v>
      </c>
      <c r="H6044" s="6">
        <f t="shared" si="1693"/>
        <v>8.1812570000000004</v>
      </c>
      <c r="I6044" s="6">
        <f t="shared" si="1694"/>
        <v>19.100000000000001</v>
      </c>
      <c r="J6044" s="6">
        <f t="shared" si="1695"/>
        <v>10.918743000000001</v>
      </c>
      <c r="K6044" s="3">
        <f t="shared" si="1703"/>
        <v>12.47856342857142</v>
      </c>
      <c r="L6044" s="6">
        <f t="shared" si="1696"/>
        <v>0</v>
      </c>
      <c r="M6044" s="6">
        <f t="shared" si="1704"/>
        <v>207.52143657142858</v>
      </c>
      <c r="N6044" s="6">
        <f t="shared" si="1705"/>
        <v>1.5598204285714132</v>
      </c>
      <c r="O6044" s="2">
        <f t="shared" si="1697"/>
        <v>-1.5598204285714132</v>
      </c>
      <c r="P6044" s="2">
        <f t="shared" si="1706"/>
        <v>30.440179571428587</v>
      </c>
      <c r="Q6044" s="2">
        <f t="shared" si="1698"/>
        <v>20.659820428571415</v>
      </c>
      <c r="R6044" s="2">
        <f t="shared" si="1707"/>
        <v>8.1812570000000004</v>
      </c>
      <c r="S6044" s="2">
        <f t="shared" si="1699"/>
        <v>12.478563428571414</v>
      </c>
      <c r="T6044" s="2">
        <f t="shared" si="1710"/>
        <v>0</v>
      </c>
      <c r="U6044" s="2">
        <f t="shared" si="1700"/>
        <v>0</v>
      </c>
      <c r="V6044" t="str">
        <f t="shared" si="1708"/>
        <v>N</v>
      </c>
      <c r="W6044" s="2">
        <f t="shared" si="1709"/>
        <v>0</v>
      </c>
      <c r="X6044" s="2">
        <f t="shared" si="1701"/>
        <v>0</v>
      </c>
      <c r="Y6044" s="2"/>
    </row>
    <row r="6045" spans="1:25" x14ac:dyDescent="0.2">
      <c r="A6045">
        <v>18</v>
      </c>
      <c r="B6045" s="1">
        <v>42987.749999985346</v>
      </c>
      <c r="C6045">
        <v>50.2</v>
      </c>
      <c r="D6045" s="15">
        <f t="shared" si="1702"/>
        <v>50.2</v>
      </c>
      <c r="E6045">
        <v>32</v>
      </c>
      <c r="F6045" s="6">
        <v>0.72075900000000004</v>
      </c>
      <c r="G6045" s="6">
        <v>-1.5167529999999999E-2</v>
      </c>
      <c r="H6045" s="6">
        <f t="shared" si="1693"/>
        <v>0.70559147</v>
      </c>
      <c r="I6045" s="6">
        <f t="shared" si="1694"/>
        <v>18.200000000000003</v>
      </c>
      <c r="J6045" s="6">
        <f t="shared" si="1695"/>
        <v>17.494408530000001</v>
      </c>
      <c r="K6045" s="3">
        <f t="shared" si="1703"/>
        <v>19.99360974857143</v>
      </c>
      <c r="L6045" s="6">
        <f t="shared" si="1696"/>
        <v>0</v>
      </c>
      <c r="M6045" s="6">
        <f t="shared" si="1704"/>
        <v>187.52782682285715</v>
      </c>
      <c r="N6045" s="6">
        <f t="shared" si="1705"/>
        <v>2.499201218571443</v>
      </c>
      <c r="O6045" s="2">
        <f t="shared" si="1697"/>
        <v>-2.499201218571443</v>
      </c>
      <c r="P6045" s="2">
        <f t="shared" si="1706"/>
        <v>29.500798781428557</v>
      </c>
      <c r="Q6045" s="2">
        <f t="shared" si="1698"/>
        <v>20.699201218571446</v>
      </c>
      <c r="R6045" s="2">
        <f t="shared" si="1707"/>
        <v>0.70559147</v>
      </c>
      <c r="S6045" s="2">
        <f t="shared" si="1699"/>
        <v>19.993609748571444</v>
      </c>
      <c r="T6045" s="2">
        <f t="shared" si="1710"/>
        <v>0</v>
      </c>
      <c r="U6045" s="2">
        <f t="shared" si="1700"/>
        <v>0</v>
      </c>
      <c r="V6045" t="str">
        <f t="shared" si="1708"/>
        <v>N</v>
      </c>
      <c r="W6045" s="2">
        <f t="shared" si="1709"/>
        <v>0</v>
      </c>
      <c r="X6045" s="2">
        <f t="shared" si="1701"/>
        <v>0</v>
      </c>
      <c r="Y6045" s="2"/>
    </row>
    <row r="6046" spans="1:25" x14ac:dyDescent="0.2">
      <c r="A6046">
        <v>19</v>
      </c>
      <c r="B6046" s="1">
        <v>42987.79166665201</v>
      </c>
      <c r="C6046">
        <v>50.5</v>
      </c>
      <c r="D6046" s="15">
        <f t="shared" si="1702"/>
        <v>50.5</v>
      </c>
      <c r="E6046">
        <v>32</v>
      </c>
      <c r="F6046" s="6">
        <v>0.52517400000000003</v>
      </c>
      <c r="G6046" s="6">
        <v>-1.5167529999999999E-2</v>
      </c>
      <c r="H6046" s="6">
        <f t="shared" si="1693"/>
        <v>0.51000646999999999</v>
      </c>
      <c r="I6046" s="6">
        <f t="shared" si="1694"/>
        <v>18.5</v>
      </c>
      <c r="J6046" s="6">
        <f t="shared" si="1695"/>
        <v>17.98999353</v>
      </c>
      <c r="K6046" s="3">
        <f t="shared" si="1703"/>
        <v>20.559992605714285</v>
      </c>
      <c r="L6046" s="6">
        <f t="shared" si="1696"/>
        <v>0</v>
      </c>
      <c r="M6046" s="6">
        <f t="shared" si="1704"/>
        <v>166.96783421714287</v>
      </c>
      <c r="N6046" s="6">
        <f t="shared" si="1705"/>
        <v>2.5699990757142928</v>
      </c>
      <c r="O6046" s="2">
        <f t="shared" si="1697"/>
        <v>-2.5699990757142928</v>
      </c>
      <c r="P6046" s="2">
        <f t="shared" si="1706"/>
        <v>29.430000924285707</v>
      </c>
      <c r="Q6046" s="2">
        <f t="shared" si="1698"/>
        <v>21.069999075714293</v>
      </c>
      <c r="R6046" s="2">
        <f t="shared" si="1707"/>
        <v>0.51000646999999999</v>
      </c>
      <c r="S6046" s="2">
        <f t="shared" si="1699"/>
        <v>20.559992605714292</v>
      </c>
      <c r="T6046" s="2">
        <f t="shared" si="1710"/>
        <v>0</v>
      </c>
      <c r="U6046" s="2">
        <f t="shared" si="1700"/>
        <v>0</v>
      </c>
      <c r="V6046" t="str">
        <f t="shared" si="1708"/>
        <v>N</v>
      </c>
      <c r="W6046" s="2">
        <f t="shared" si="1709"/>
        <v>0</v>
      </c>
      <c r="X6046" s="2">
        <f t="shared" si="1701"/>
        <v>0</v>
      </c>
      <c r="Y6046" s="2"/>
    </row>
    <row r="6047" spans="1:25" x14ac:dyDescent="0.2">
      <c r="A6047">
        <v>20</v>
      </c>
      <c r="B6047" s="1">
        <v>42987.833333318675</v>
      </c>
      <c r="C6047">
        <v>48.4</v>
      </c>
      <c r="D6047" s="15">
        <f t="shared" si="1702"/>
        <v>48.4</v>
      </c>
      <c r="E6047">
        <v>32</v>
      </c>
      <c r="F6047" s="6">
        <v>0.43813099999999999</v>
      </c>
      <c r="G6047" s="6">
        <v>-1.5167529999999999E-2</v>
      </c>
      <c r="H6047" s="6">
        <f t="shared" si="1693"/>
        <v>0.42296347000000001</v>
      </c>
      <c r="I6047" s="6">
        <f t="shared" si="1694"/>
        <v>16.399999999999999</v>
      </c>
      <c r="J6047" s="6">
        <f t="shared" si="1695"/>
        <v>15.977036529999999</v>
      </c>
      <c r="K6047" s="3">
        <f t="shared" si="1703"/>
        <v>18.259470319999991</v>
      </c>
      <c r="L6047" s="6">
        <f t="shared" si="1696"/>
        <v>0</v>
      </c>
      <c r="M6047" s="6">
        <f t="shared" si="1704"/>
        <v>148.70836389714287</v>
      </c>
      <c r="N6047" s="6">
        <f t="shared" si="1705"/>
        <v>2.2824337899999989</v>
      </c>
      <c r="O6047" s="2">
        <f t="shared" si="1697"/>
        <v>-2.2824337899999989</v>
      </c>
      <c r="P6047" s="2">
        <f t="shared" si="1706"/>
        <v>29.717566210000001</v>
      </c>
      <c r="Q6047" s="2">
        <f t="shared" si="1698"/>
        <v>18.682433789999997</v>
      </c>
      <c r="R6047" s="2">
        <f t="shared" si="1707"/>
        <v>0.42296347000000001</v>
      </c>
      <c r="S6047" s="2">
        <f t="shared" si="1699"/>
        <v>18.259470319999998</v>
      </c>
      <c r="T6047" s="2">
        <f t="shared" si="1710"/>
        <v>0</v>
      </c>
      <c r="U6047" s="2">
        <f t="shared" si="1700"/>
        <v>0</v>
      </c>
      <c r="V6047" t="str">
        <f t="shared" si="1708"/>
        <v>N</v>
      </c>
      <c r="W6047" s="2">
        <f t="shared" si="1709"/>
        <v>0</v>
      </c>
      <c r="X6047" s="2">
        <f t="shared" si="1701"/>
        <v>0</v>
      </c>
      <c r="Y6047" s="2"/>
    </row>
    <row r="6048" spans="1:25" x14ac:dyDescent="0.2">
      <c r="A6048">
        <v>21</v>
      </c>
      <c r="B6048" s="1">
        <v>42987.874999985339</v>
      </c>
      <c r="C6048">
        <v>46.7</v>
      </c>
      <c r="D6048" s="15">
        <f t="shared" si="1702"/>
        <v>46.7</v>
      </c>
      <c r="E6048">
        <v>32</v>
      </c>
      <c r="F6048" s="6">
        <v>0.30191099999999998</v>
      </c>
      <c r="G6048" s="6">
        <v>-1.5167529999999999E-2</v>
      </c>
      <c r="H6048" s="6">
        <f t="shared" si="1693"/>
        <v>0.28674347</v>
      </c>
      <c r="I6048" s="6">
        <f t="shared" si="1694"/>
        <v>14.700000000000003</v>
      </c>
      <c r="J6048" s="6">
        <f t="shared" si="1695"/>
        <v>14.413256530000004</v>
      </c>
      <c r="K6048" s="3">
        <f t="shared" si="1703"/>
        <v>16.472293177142859</v>
      </c>
      <c r="L6048" s="6">
        <f t="shared" si="1696"/>
        <v>0</v>
      </c>
      <c r="M6048" s="6">
        <f t="shared" si="1704"/>
        <v>132.23607072000001</v>
      </c>
      <c r="N6048" s="6">
        <f t="shared" si="1705"/>
        <v>2.0590366471428467</v>
      </c>
      <c r="O6048" s="2">
        <f t="shared" si="1697"/>
        <v>-2.0590366471428467</v>
      </c>
      <c r="P6048" s="2">
        <f t="shared" si="1706"/>
        <v>29.940963352857153</v>
      </c>
      <c r="Q6048" s="2">
        <f t="shared" si="1698"/>
        <v>16.75903664714285</v>
      </c>
      <c r="R6048" s="2">
        <f t="shared" si="1707"/>
        <v>0.28674347</v>
      </c>
      <c r="S6048" s="2">
        <f t="shared" si="1699"/>
        <v>16.472293177142848</v>
      </c>
      <c r="T6048" s="2">
        <f t="shared" si="1710"/>
        <v>0</v>
      </c>
      <c r="U6048" s="2">
        <f t="shared" si="1700"/>
        <v>0</v>
      </c>
      <c r="V6048" t="str">
        <f t="shared" si="1708"/>
        <v>N</v>
      </c>
      <c r="W6048" s="2">
        <f t="shared" si="1709"/>
        <v>0</v>
      </c>
      <c r="X6048" s="2">
        <f t="shared" si="1701"/>
        <v>0</v>
      </c>
      <c r="Y6048" s="2"/>
    </row>
    <row r="6049" spans="1:25" x14ac:dyDescent="0.2">
      <c r="A6049">
        <v>22</v>
      </c>
      <c r="B6049" s="1">
        <v>42987.916666652003</v>
      </c>
      <c r="C6049">
        <v>44.1</v>
      </c>
      <c r="D6049" s="15">
        <f t="shared" si="1702"/>
        <v>44.1</v>
      </c>
      <c r="E6049">
        <v>32</v>
      </c>
      <c r="F6049" s="6">
        <v>0.280613</v>
      </c>
      <c r="G6049" s="6">
        <v>-1.5167529999999999E-2</v>
      </c>
      <c r="H6049" s="6">
        <f t="shared" si="1693"/>
        <v>0.26544547000000002</v>
      </c>
      <c r="I6049" s="6">
        <f t="shared" si="1694"/>
        <v>12.100000000000001</v>
      </c>
      <c r="J6049" s="6">
        <f t="shared" si="1695"/>
        <v>11.834554530000002</v>
      </c>
      <c r="K6049" s="3">
        <f t="shared" si="1703"/>
        <v>13.525205177142865</v>
      </c>
      <c r="L6049" s="6">
        <f t="shared" si="1696"/>
        <v>0</v>
      </c>
      <c r="M6049" s="6">
        <f t="shared" si="1704"/>
        <v>118.71086554285715</v>
      </c>
      <c r="N6049" s="6">
        <f t="shared" si="1705"/>
        <v>1.69065064714286</v>
      </c>
      <c r="O6049" s="2">
        <f t="shared" si="1697"/>
        <v>-1.69065064714286</v>
      </c>
      <c r="P6049" s="2">
        <f t="shared" si="1706"/>
        <v>30.30934935285714</v>
      </c>
      <c r="Q6049" s="2">
        <f t="shared" si="1698"/>
        <v>13.790650647142861</v>
      </c>
      <c r="R6049" s="2">
        <f t="shared" si="1707"/>
        <v>0.26544547000000002</v>
      </c>
      <c r="S6049" s="2">
        <f t="shared" si="1699"/>
        <v>13.525205177142862</v>
      </c>
      <c r="T6049" s="2">
        <f t="shared" si="1710"/>
        <v>0</v>
      </c>
      <c r="U6049" s="2">
        <f t="shared" si="1700"/>
        <v>0</v>
      </c>
      <c r="V6049" t="str">
        <f t="shared" si="1708"/>
        <v>N</v>
      </c>
      <c r="W6049" s="2">
        <f t="shared" si="1709"/>
        <v>0</v>
      </c>
      <c r="X6049" s="2">
        <f t="shared" si="1701"/>
        <v>0</v>
      </c>
      <c r="Y6049" s="2"/>
    </row>
    <row r="6050" spans="1:25" x14ac:dyDescent="0.2">
      <c r="A6050">
        <v>23</v>
      </c>
      <c r="B6050" s="1">
        <v>42987.958333318667</v>
      </c>
      <c r="C6050">
        <v>42.4</v>
      </c>
      <c r="D6050" s="15">
        <f t="shared" si="1702"/>
        <v>42.4</v>
      </c>
      <c r="E6050">
        <v>32</v>
      </c>
      <c r="F6050" s="6">
        <v>0.56892399999999999</v>
      </c>
      <c r="G6050" s="6">
        <v>-1.5167529999999999E-2</v>
      </c>
      <c r="H6050" s="6">
        <f t="shared" si="1693"/>
        <v>0.55375646999999995</v>
      </c>
      <c r="I6050" s="6">
        <f t="shared" si="1694"/>
        <v>10.399999999999999</v>
      </c>
      <c r="J6050" s="6">
        <f t="shared" si="1695"/>
        <v>9.8462435299999989</v>
      </c>
      <c r="K6050" s="3">
        <f t="shared" si="1703"/>
        <v>8.7108655428571495</v>
      </c>
      <c r="L6050" s="6">
        <f t="shared" si="1696"/>
        <v>0</v>
      </c>
      <c r="M6050" s="6">
        <f t="shared" si="1704"/>
        <v>110</v>
      </c>
      <c r="N6050" s="6">
        <f t="shared" si="1705"/>
        <v>0</v>
      </c>
      <c r="O6050" s="2">
        <f t="shared" si="1697"/>
        <v>0</v>
      </c>
      <c r="P6050" s="2">
        <f t="shared" si="1706"/>
        <v>32</v>
      </c>
      <c r="Q6050" s="2">
        <f t="shared" si="1698"/>
        <v>10.399999999999999</v>
      </c>
      <c r="R6050" s="2">
        <f t="shared" si="1707"/>
        <v>0.55375646999999995</v>
      </c>
      <c r="S6050" s="2">
        <f t="shared" si="1699"/>
        <v>9.8462435299999989</v>
      </c>
      <c r="T6050" s="2">
        <f t="shared" si="1710"/>
        <v>0</v>
      </c>
      <c r="U6050" s="2">
        <f t="shared" si="1700"/>
        <v>0</v>
      </c>
      <c r="V6050" t="str">
        <f t="shared" si="1708"/>
        <v>N</v>
      </c>
      <c r="W6050" s="2">
        <f t="shared" si="1709"/>
        <v>0</v>
      </c>
      <c r="X6050" s="2">
        <f t="shared" si="1701"/>
        <v>0</v>
      </c>
      <c r="Y6050" s="2"/>
    </row>
    <row r="6051" spans="1:25" x14ac:dyDescent="0.2">
      <c r="A6051">
        <v>0</v>
      </c>
      <c r="B6051" s="1">
        <v>42987.999999985332</v>
      </c>
      <c r="C6051">
        <v>38.6</v>
      </c>
      <c r="D6051" s="15">
        <f t="shared" si="1702"/>
        <v>38.6</v>
      </c>
      <c r="E6051">
        <v>32</v>
      </c>
      <c r="F6051" s="6">
        <v>0.211478</v>
      </c>
      <c r="G6051" s="6">
        <v>-1.5167529999999999E-2</v>
      </c>
      <c r="H6051" s="6">
        <f t="shared" si="1693"/>
        <v>0.19631047000000001</v>
      </c>
      <c r="I6051" s="6">
        <f t="shared" si="1694"/>
        <v>6.6000000000000014</v>
      </c>
      <c r="J6051" s="6">
        <f t="shared" si="1695"/>
        <v>6.4036895300000012</v>
      </c>
      <c r="K6051" s="3">
        <f t="shared" si="1703"/>
        <v>0</v>
      </c>
      <c r="L6051" s="6">
        <f t="shared" si="1696"/>
        <v>0</v>
      </c>
      <c r="M6051" s="6">
        <f t="shared" si="1704"/>
        <v>110</v>
      </c>
      <c r="N6051" s="6">
        <f t="shared" si="1705"/>
        <v>0</v>
      </c>
      <c r="O6051" s="2">
        <f t="shared" si="1697"/>
        <v>0</v>
      </c>
      <c r="P6051" s="2">
        <f t="shared" si="1706"/>
        <v>32</v>
      </c>
      <c r="Q6051" s="2">
        <f t="shared" si="1698"/>
        <v>6.6000000000000014</v>
      </c>
      <c r="R6051" s="2">
        <f t="shared" si="1707"/>
        <v>0.19631047000000001</v>
      </c>
      <c r="S6051" s="2">
        <f t="shared" si="1699"/>
        <v>6.4036895300000012</v>
      </c>
      <c r="T6051" s="2">
        <f t="shared" si="1710"/>
        <v>0</v>
      </c>
      <c r="U6051" s="2">
        <f t="shared" si="1700"/>
        <v>0</v>
      </c>
      <c r="V6051" t="str">
        <f t="shared" si="1708"/>
        <v>N</v>
      </c>
      <c r="W6051" s="2">
        <f t="shared" si="1709"/>
        <v>0</v>
      </c>
      <c r="X6051" s="2">
        <f t="shared" si="1701"/>
        <v>0</v>
      </c>
      <c r="Y6051" s="2"/>
    </row>
    <row r="6052" spans="1:25" x14ac:dyDescent="0.2">
      <c r="A6052">
        <v>1</v>
      </c>
      <c r="B6052" s="1">
        <v>42988.041666651996</v>
      </c>
      <c r="C6052">
        <v>38.200000000000003</v>
      </c>
      <c r="D6052" s="15">
        <f t="shared" si="1702"/>
        <v>38.200000000000003</v>
      </c>
      <c r="E6052">
        <v>32</v>
      </c>
      <c r="F6052" s="6">
        <v>0.26952500000000001</v>
      </c>
      <c r="G6052" s="6">
        <v>-1.5167529999999999E-2</v>
      </c>
      <c r="H6052" s="6">
        <f t="shared" si="1693"/>
        <v>0.25435747000000003</v>
      </c>
      <c r="I6052" s="6">
        <f t="shared" si="1694"/>
        <v>6.2000000000000028</v>
      </c>
      <c r="J6052" s="6">
        <f t="shared" si="1695"/>
        <v>5.9456425300000024</v>
      </c>
      <c r="K6052" s="3">
        <f t="shared" si="1703"/>
        <v>0</v>
      </c>
      <c r="L6052" s="6">
        <f t="shared" si="1696"/>
        <v>0</v>
      </c>
      <c r="M6052" s="6">
        <f t="shared" si="1704"/>
        <v>110</v>
      </c>
      <c r="N6052" s="6">
        <f t="shared" si="1705"/>
        <v>0</v>
      </c>
      <c r="O6052" s="2">
        <f t="shared" si="1697"/>
        <v>0</v>
      </c>
      <c r="P6052" s="2">
        <f t="shared" si="1706"/>
        <v>32</v>
      </c>
      <c r="Q6052" s="2">
        <f t="shared" si="1698"/>
        <v>6.2000000000000028</v>
      </c>
      <c r="R6052" s="2">
        <f t="shared" si="1707"/>
        <v>0.25435747000000003</v>
      </c>
      <c r="S6052" s="2">
        <f t="shared" si="1699"/>
        <v>5.9456425300000024</v>
      </c>
      <c r="T6052" s="2">
        <f t="shared" si="1710"/>
        <v>0</v>
      </c>
      <c r="U6052" s="2">
        <f t="shared" si="1700"/>
        <v>0</v>
      </c>
      <c r="V6052" t="str">
        <f t="shared" si="1708"/>
        <v>N</v>
      </c>
      <c r="W6052" s="2">
        <f t="shared" si="1709"/>
        <v>0</v>
      </c>
      <c r="X6052" s="2">
        <f t="shared" si="1701"/>
        <v>0</v>
      </c>
      <c r="Y6052" s="2"/>
    </row>
    <row r="6053" spans="1:25" x14ac:dyDescent="0.2">
      <c r="A6053">
        <v>2</v>
      </c>
      <c r="B6053" s="1">
        <v>42988.08333331866</v>
      </c>
      <c r="C6053">
        <v>36.799999999999997</v>
      </c>
      <c r="D6053" s="15">
        <f t="shared" si="1702"/>
        <v>36.799999999999997</v>
      </c>
      <c r="E6053">
        <v>32</v>
      </c>
      <c r="F6053" s="6">
        <v>8.4481200000000006E-2</v>
      </c>
      <c r="G6053" s="6">
        <v>-1.5167529999999999E-2</v>
      </c>
      <c r="H6053" s="6">
        <f t="shared" si="1693"/>
        <v>6.9313670000000008E-2</v>
      </c>
      <c r="I6053" s="6">
        <f t="shared" si="1694"/>
        <v>4.7999999999999972</v>
      </c>
      <c r="J6053" s="6">
        <f t="shared" si="1695"/>
        <v>4.7306863299999975</v>
      </c>
      <c r="K6053" s="3">
        <f t="shared" si="1703"/>
        <v>0</v>
      </c>
      <c r="L6053" s="6">
        <f t="shared" si="1696"/>
        <v>0</v>
      </c>
      <c r="M6053" s="6">
        <f t="shared" si="1704"/>
        <v>110</v>
      </c>
      <c r="N6053" s="6">
        <f t="shared" si="1705"/>
        <v>0</v>
      </c>
      <c r="O6053" s="2">
        <f t="shared" si="1697"/>
        <v>0</v>
      </c>
      <c r="P6053" s="2">
        <f t="shared" si="1706"/>
        <v>32</v>
      </c>
      <c r="Q6053" s="2">
        <f t="shared" si="1698"/>
        <v>4.7999999999999972</v>
      </c>
      <c r="R6053" s="2">
        <f t="shared" si="1707"/>
        <v>6.9313670000000008E-2</v>
      </c>
      <c r="S6053" s="2">
        <f t="shared" si="1699"/>
        <v>4.7306863299999975</v>
      </c>
      <c r="T6053" s="2">
        <f t="shared" si="1710"/>
        <v>0</v>
      </c>
      <c r="U6053" s="2">
        <f t="shared" si="1700"/>
        <v>0</v>
      </c>
      <c r="V6053" t="str">
        <f t="shared" si="1708"/>
        <v>N</v>
      </c>
      <c r="W6053" s="2">
        <f t="shared" si="1709"/>
        <v>0</v>
      </c>
      <c r="X6053" s="2">
        <f t="shared" si="1701"/>
        <v>0</v>
      </c>
      <c r="Y6053" s="2"/>
    </row>
    <row r="6054" spans="1:25" x14ac:dyDescent="0.2">
      <c r="A6054">
        <v>3</v>
      </c>
      <c r="B6054" s="1">
        <v>42988.124999985324</v>
      </c>
      <c r="C6054">
        <v>36.6</v>
      </c>
      <c r="D6054" s="15">
        <f t="shared" si="1702"/>
        <v>36.6</v>
      </c>
      <c r="E6054">
        <v>32</v>
      </c>
      <c r="F6054" s="6">
        <v>0</v>
      </c>
      <c r="G6054" s="6">
        <v>-1.5167529999999999E-2</v>
      </c>
      <c r="H6054" s="6">
        <f t="shared" si="1693"/>
        <v>-1.5167529999999999E-2</v>
      </c>
      <c r="I6054" s="6">
        <f t="shared" si="1694"/>
        <v>4.6000000000000014</v>
      </c>
      <c r="J6054" s="6">
        <f t="shared" si="1695"/>
        <v>4.6151675300000017</v>
      </c>
      <c r="K6054" s="3">
        <f t="shared" si="1703"/>
        <v>0</v>
      </c>
      <c r="L6054" s="6">
        <f t="shared" si="1696"/>
        <v>0</v>
      </c>
      <c r="M6054" s="6">
        <f t="shared" si="1704"/>
        <v>110</v>
      </c>
      <c r="N6054" s="6">
        <f t="shared" si="1705"/>
        <v>0</v>
      </c>
      <c r="O6054" s="2">
        <f t="shared" si="1697"/>
        <v>0</v>
      </c>
      <c r="P6054" s="2">
        <f t="shared" si="1706"/>
        <v>32</v>
      </c>
      <c r="Q6054" s="2">
        <f t="shared" si="1698"/>
        <v>4.6000000000000014</v>
      </c>
      <c r="R6054" s="2">
        <f t="shared" si="1707"/>
        <v>-1.5167529999999999E-2</v>
      </c>
      <c r="S6054" s="2">
        <f t="shared" si="1699"/>
        <v>4.6151675300000017</v>
      </c>
      <c r="T6054" s="2">
        <f t="shared" si="1710"/>
        <v>0</v>
      </c>
      <c r="U6054" s="2">
        <f t="shared" si="1700"/>
        <v>0</v>
      </c>
      <c r="V6054" t="str">
        <f t="shared" si="1708"/>
        <v>N</v>
      </c>
      <c r="W6054" s="2">
        <f t="shared" si="1709"/>
        <v>0</v>
      </c>
      <c r="X6054" s="2">
        <f t="shared" si="1701"/>
        <v>0</v>
      </c>
      <c r="Y6054" s="2"/>
    </row>
    <row r="6055" spans="1:25" x14ac:dyDescent="0.2">
      <c r="A6055">
        <v>4</v>
      </c>
      <c r="B6055" s="1">
        <v>42988.166666651989</v>
      </c>
      <c r="C6055">
        <v>36.5</v>
      </c>
      <c r="D6055" s="15">
        <f t="shared" si="1702"/>
        <v>36.5</v>
      </c>
      <c r="E6055">
        <v>32</v>
      </c>
      <c r="F6055" s="6">
        <v>0</v>
      </c>
      <c r="G6055" s="6">
        <v>-1.5167529999999999E-2</v>
      </c>
      <c r="H6055" s="6">
        <f t="shared" si="1693"/>
        <v>-1.5167529999999999E-2</v>
      </c>
      <c r="I6055" s="6">
        <f t="shared" si="1694"/>
        <v>4.5</v>
      </c>
      <c r="J6055" s="6">
        <f t="shared" si="1695"/>
        <v>4.5151675300000003</v>
      </c>
      <c r="K6055" s="3">
        <f t="shared" si="1703"/>
        <v>0</v>
      </c>
      <c r="L6055" s="6">
        <f t="shared" si="1696"/>
        <v>0</v>
      </c>
      <c r="M6055" s="6">
        <f t="shared" si="1704"/>
        <v>110</v>
      </c>
      <c r="N6055" s="6">
        <f t="shared" si="1705"/>
        <v>0</v>
      </c>
      <c r="O6055" s="2">
        <f t="shared" si="1697"/>
        <v>0</v>
      </c>
      <c r="P6055" s="2">
        <f t="shared" si="1706"/>
        <v>32</v>
      </c>
      <c r="Q6055" s="2">
        <f t="shared" si="1698"/>
        <v>4.5</v>
      </c>
      <c r="R6055" s="2">
        <f t="shared" si="1707"/>
        <v>-1.5167529999999999E-2</v>
      </c>
      <c r="S6055" s="2">
        <f t="shared" si="1699"/>
        <v>4.5151675300000003</v>
      </c>
      <c r="T6055" s="2">
        <f t="shared" si="1710"/>
        <v>0</v>
      </c>
      <c r="U6055" s="2">
        <f t="shared" si="1700"/>
        <v>0</v>
      </c>
      <c r="V6055" t="str">
        <f t="shared" si="1708"/>
        <v>N</v>
      </c>
      <c r="W6055" s="2">
        <f t="shared" si="1709"/>
        <v>0</v>
      </c>
      <c r="X6055" s="2">
        <f t="shared" si="1701"/>
        <v>0</v>
      </c>
      <c r="Y6055" s="2"/>
    </row>
    <row r="6056" spans="1:25" x14ac:dyDescent="0.2">
      <c r="A6056">
        <v>5</v>
      </c>
      <c r="B6056" s="1">
        <v>42988.208333318653</v>
      </c>
      <c r="C6056">
        <v>36.6</v>
      </c>
      <c r="D6056" s="15">
        <f t="shared" si="1702"/>
        <v>36.6</v>
      </c>
      <c r="E6056">
        <v>32</v>
      </c>
      <c r="F6056" s="6">
        <v>1.6968400000000002E-2</v>
      </c>
      <c r="G6056" s="6">
        <v>-1.5167529999999999E-2</v>
      </c>
      <c r="H6056" s="6">
        <f t="shared" si="1693"/>
        <v>1.800870000000003E-3</v>
      </c>
      <c r="I6056" s="6">
        <f t="shared" si="1694"/>
        <v>4.6000000000000014</v>
      </c>
      <c r="J6056" s="6">
        <f t="shared" si="1695"/>
        <v>4.5981991300000011</v>
      </c>
      <c r="K6056" s="3">
        <f t="shared" si="1703"/>
        <v>0</v>
      </c>
      <c r="L6056" s="6">
        <f t="shared" si="1696"/>
        <v>0</v>
      </c>
      <c r="M6056" s="6">
        <f t="shared" si="1704"/>
        <v>110</v>
      </c>
      <c r="N6056" s="6">
        <f t="shared" si="1705"/>
        <v>0</v>
      </c>
      <c r="O6056" s="2">
        <f t="shared" si="1697"/>
        <v>0</v>
      </c>
      <c r="P6056" s="2">
        <f t="shared" si="1706"/>
        <v>32</v>
      </c>
      <c r="Q6056" s="2">
        <f t="shared" si="1698"/>
        <v>4.6000000000000014</v>
      </c>
      <c r="R6056" s="2">
        <f t="shared" si="1707"/>
        <v>1.800870000000003E-3</v>
      </c>
      <c r="S6056" s="2">
        <f t="shared" si="1699"/>
        <v>4.5981991300000011</v>
      </c>
      <c r="T6056" s="2">
        <f t="shared" si="1710"/>
        <v>0</v>
      </c>
      <c r="U6056" s="2">
        <f t="shared" si="1700"/>
        <v>0</v>
      </c>
      <c r="V6056" t="str">
        <f t="shared" si="1708"/>
        <v>N</v>
      </c>
      <c r="W6056" s="2">
        <f t="shared" si="1709"/>
        <v>0</v>
      </c>
      <c r="X6056" s="2">
        <f t="shared" si="1701"/>
        <v>0</v>
      </c>
      <c r="Y6056" s="2"/>
    </row>
    <row r="6057" spans="1:25" x14ac:dyDescent="0.2">
      <c r="A6057">
        <v>6</v>
      </c>
      <c r="B6057" s="1">
        <v>42988.249999985317</v>
      </c>
      <c r="C6057">
        <v>37.799999999999997</v>
      </c>
      <c r="D6057" s="15">
        <f t="shared" si="1702"/>
        <v>37.799999999999997</v>
      </c>
      <c r="E6057">
        <v>32</v>
      </c>
      <c r="F6057" s="6">
        <v>0.40247300000000003</v>
      </c>
      <c r="G6057" s="6">
        <v>0.88153116999999992</v>
      </c>
      <c r="H6057" s="6">
        <f t="shared" si="1693"/>
        <v>1.28400417</v>
      </c>
      <c r="I6057" s="6">
        <f t="shared" si="1694"/>
        <v>5.7999999999999972</v>
      </c>
      <c r="J6057" s="6">
        <f t="shared" si="1695"/>
        <v>4.5159958299999969</v>
      </c>
      <c r="K6057" s="3">
        <f t="shared" si="1703"/>
        <v>0</v>
      </c>
      <c r="L6057" s="6">
        <f t="shared" si="1696"/>
        <v>0</v>
      </c>
      <c r="M6057" s="6">
        <f t="shared" si="1704"/>
        <v>110</v>
      </c>
      <c r="N6057" s="6">
        <f t="shared" si="1705"/>
        <v>0</v>
      </c>
      <c r="O6057" s="2">
        <f t="shared" si="1697"/>
        <v>0</v>
      </c>
      <c r="P6057" s="2">
        <f t="shared" si="1706"/>
        <v>32</v>
      </c>
      <c r="Q6057" s="2">
        <f t="shared" si="1698"/>
        <v>5.7999999999999972</v>
      </c>
      <c r="R6057" s="2">
        <f t="shared" si="1707"/>
        <v>1.28400417</v>
      </c>
      <c r="S6057" s="2">
        <f t="shared" si="1699"/>
        <v>4.5159958299999969</v>
      </c>
      <c r="T6057" s="2">
        <f t="shared" si="1710"/>
        <v>0</v>
      </c>
      <c r="U6057" s="2">
        <f t="shared" si="1700"/>
        <v>0</v>
      </c>
      <c r="V6057" t="str">
        <f t="shared" si="1708"/>
        <v>N</v>
      </c>
      <c r="W6057" s="2">
        <f t="shared" si="1709"/>
        <v>0</v>
      </c>
      <c r="X6057" s="2">
        <f t="shared" si="1701"/>
        <v>0</v>
      </c>
      <c r="Y6057" s="2"/>
    </row>
    <row r="6058" spans="1:25" x14ac:dyDescent="0.2">
      <c r="A6058">
        <v>7</v>
      </c>
      <c r="B6058" s="1">
        <v>42988.291666651981</v>
      </c>
      <c r="C6058">
        <v>40.299999999999997</v>
      </c>
      <c r="D6058" s="15">
        <f t="shared" si="1702"/>
        <v>40.299999999999997</v>
      </c>
      <c r="E6058">
        <v>32</v>
      </c>
      <c r="F6058" s="6">
        <v>0.32613999999999999</v>
      </c>
      <c r="G6058" s="6">
        <v>10.406681999999998</v>
      </c>
      <c r="H6058" s="6">
        <f t="shared" si="1693"/>
        <v>10.732821999999999</v>
      </c>
      <c r="I6058" s="6">
        <f t="shared" si="1694"/>
        <v>8.2999999999999972</v>
      </c>
      <c r="J6058" s="6">
        <f t="shared" si="1695"/>
        <v>0</v>
      </c>
      <c r="K6058" s="3">
        <f t="shared" si="1703"/>
        <v>0</v>
      </c>
      <c r="L6058" s="6">
        <f t="shared" si="1696"/>
        <v>2.4328220000000016</v>
      </c>
      <c r="M6058" s="6">
        <f t="shared" si="1704"/>
        <v>112.432822</v>
      </c>
      <c r="N6058" s="6">
        <f t="shared" si="1705"/>
        <v>0</v>
      </c>
      <c r="O6058" s="2">
        <f t="shared" si="1697"/>
        <v>0</v>
      </c>
      <c r="P6058" s="2">
        <f t="shared" si="1706"/>
        <v>32</v>
      </c>
      <c r="Q6058" s="2">
        <f t="shared" si="1698"/>
        <v>8.2999999999999972</v>
      </c>
      <c r="R6058" s="2">
        <f t="shared" si="1707"/>
        <v>8.2999999999999972</v>
      </c>
      <c r="S6058" s="2">
        <f t="shared" si="1699"/>
        <v>0</v>
      </c>
      <c r="T6058" s="2">
        <f t="shared" si="1710"/>
        <v>2.4328220000000016</v>
      </c>
      <c r="U6058" s="2">
        <f t="shared" si="1700"/>
        <v>0</v>
      </c>
      <c r="V6058" t="str">
        <f t="shared" si="1708"/>
        <v>N</v>
      </c>
      <c r="W6058" s="2">
        <f t="shared" si="1709"/>
        <v>0</v>
      </c>
      <c r="X6058" s="2">
        <f t="shared" si="1701"/>
        <v>0</v>
      </c>
      <c r="Y6058" s="2"/>
    </row>
    <row r="6059" spans="1:25" x14ac:dyDescent="0.2">
      <c r="A6059">
        <v>8</v>
      </c>
      <c r="B6059" s="1">
        <v>42988.333333318646</v>
      </c>
      <c r="C6059">
        <v>43.6</v>
      </c>
      <c r="D6059" s="15">
        <f t="shared" si="1702"/>
        <v>43.6</v>
      </c>
      <c r="E6059">
        <v>32</v>
      </c>
      <c r="F6059" s="6">
        <v>0.51629899999999995</v>
      </c>
      <c r="G6059" s="6">
        <v>22.90522</v>
      </c>
      <c r="H6059" s="6">
        <f t="shared" si="1693"/>
        <v>23.421519</v>
      </c>
      <c r="I6059" s="6">
        <f t="shared" si="1694"/>
        <v>11.600000000000001</v>
      </c>
      <c r="J6059" s="6">
        <f t="shared" si="1695"/>
        <v>0</v>
      </c>
      <c r="K6059" s="3">
        <f t="shared" si="1703"/>
        <v>0</v>
      </c>
      <c r="L6059" s="6">
        <f t="shared" si="1696"/>
        <v>11.821518999999999</v>
      </c>
      <c r="M6059" s="6">
        <f t="shared" si="1704"/>
        <v>124.254341</v>
      </c>
      <c r="N6059" s="6">
        <f t="shared" si="1705"/>
        <v>0</v>
      </c>
      <c r="O6059" s="2">
        <f t="shared" si="1697"/>
        <v>0</v>
      </c>
      <c r="P6059" s="2">
        <f t="shared" si="1706"/>
        <v>32</v>
      </c>
      <c r="Q6059" s="2">
        <f t="shared" si="1698"/>
        <v>11.600000000000001</v>
      </c>
      <c r="R6059" s="2">
        <f t="shared" si="1707"/>
        <v>11.600000000000001</v>
      </c>
      <c r="S6059" s="2">
        <f t="shared" si="1699"/>
        <v>0</v>
      </c>
      <c r="T6059" s="2">
        <f t="shared" si="1710"/>
        <v>11.821518999999995</v>
      </c>
      <c r="U6059" s="2">
        <f t="shared" si="1700"/>
        <v>0</v>
      </c>
      <c r="V6059" t="str">
        <f t="shared" si="1708"/>
        <v>Y</v>
      </c>
      <c r="W6059" s="2">
        <f t="shared" si="1709"/>
        <v>0</v>
      </c>
      <c r="X6059" s="2">
        <f t="shared" si="1701"/>
        <v>0</v>
      </c>
      <c r="Y6059" s="2"/>
    </row>
    <row r="6060" spans="1:25" x14ac:dyDescent="0.2">
      <c r="A6060">
        <v>9</v>
      </c>
      <c r="B6060" s="1">
        <v>42988.37499998531</v>
      </c>
      <c r="C6060">
        <v>46.8</v>
      </c>
      <c r="D6060" s="15">
        <f t="shared" si="1702"/>
        <v>46.8</v>
      </c>
      <c r="E6060">
        <v>32</v>
      </c>
      <c r="F6060" s="6">
        <v>1.1796</v>
      </c>
      <c r="G6060" s="6">
        <v>34.420410000000004</v>
      </c>
      <c r="H6060" s="6">
        <f t="shared" si="1693"/>
        <v>35.600010000000005</v>
      </c>
      <c r="I6060" s="6">
        <f t="shared" si="1694"/>
        <v>14.799999999999997</v>
      </c>
      <c r="J6060" s="6">
        <f t="shared" si="1695"/>
        <v>0</v>
      </c>
      <c r="K6060" s="3">
        <f t="shared" si="1703"/>
        <v>0</v>
      </c>
      <c r="L6060" s="6">
        <f t="shared" si="1696"/>
        <v>20.800010000000007</v>
      </c>
      <c r="M6060" s="6">
        <f t="shared" si="1704"/>
        <v>145.054351</v>
      </c>
      <c r="N6060" s="6">
        <f t="shared" si="1705"/>
        <v>0</v>
      </c>
      <c r="O6060" s="2">
        <f t="shared" si="1697"/>
        <v>0</v>
      </c>
      <c r="P6060" s="2">
        <f t="shared" si="1706"/>
        <v>32</v>
      </c>
      <c r="Q6060" s="2">
        <f t="shared" si="1698"/>
        <v>14.799999999999997</v>
      </c>
      <c r="R6060" s="2">
        <f t="shared" si="1707"/>
        <v>14.799999999999997</v>
      </c>
      <c r="S6060" s="2">
        <f t="shared" si="1699"/>
        <v>0</v>
      </c>
      <c r="T6060" s="2">
        <f t="shared" si="1710"/>
        <v>20.80001</v>
      </c>
      <c r="U6060" s="2">
        <f t="shared" si="1700"/>
        <v>0</v>
      </c>
      <c r="V6060" t="str">
        <f t="shared" si="1708"/>
        <v>Y</v>
      </c>
      <c r="W6060" s="2">
        <f t="shared" si="1709"/>
        <v>0</v>
      </c>
      <c r="X6060" s="2">
        <f t="shared" si="1701"/>
        <v>0</v>
      </c>
      <c r="Y6060" s="2"/>
    </row>
    <row r="6061" spans="1:25" x14ac:dyDescent="0.2">
      <c r="A6061">
        <v>10</v>
      </c>
      <c r="B6061" s="1">
        <v>42988.416666651974</v>
      </c>
      <c r="C6061">
        <v>48.6</v>
      </c>
      <c r="D6061" s="15">
        <f t="shared" si="1702"/>
        <v>48.6</v>
      </c>
      <c r="E6061">
        <v>32</v>
      </c>
      <c r="F6061" s="6">
        <v>1.5623899999999999</v>
      </c>
      <c r="G6061" s="6">
        <v>41.542110000000001</v>
      </c>
      <c r="H6061" s="6">
        <f t="shared" si="1693"/>
        <v>43.104500000000002</v>
      </c>
      <c r="I6061" s="6">
        <f t="shared" si="1694"/>
        <v>16.600000000000001</v>
      </c>
      <c r="J6061" s="6">
        <f t="shared" si="1695"/>
        <v>0</v>
      </c>
      <c r="K6061" s="3">
        <f t="shared" si="1703"/>
        <v>0</v>
      </c>
      <c r="L6061" s="6">
        <f t="shared" si="1696"/>
        <v>26.5045</v>
      </c>
      <c r="M6061" s="6">
        <f t="shared" si="1704"/>
        <v>171.558851</v>
      </c>
      <c r="N6061" s="6">
        <f t="shared" si="1705"/>
        <v>0</v>
      </c>
      <c r="O6061" s="2">
        <f t="shared" si="1697"/>
        <v>0</v>
      </c>
      <c r="P6061" s="2">
        <f t="shared" si="1706"/>
        <v>32</v>
      </c>
      <c r="Q6061" s="2">
        <f t="shared" si="1698"/>
        <v>16.600000000000001</v>
      </c>
      <c r="R6061" s="2">
        <f t="shared" si="1707"/>
        <v>16.600000000000001</v>
      </c>
      <c r="S6061" s="2">
        <f t="shared" si="1699"/>
        <v>0</v>
      </c>
      <c r="T6061" s="2">
        <f t="shared" si="1710"/>
        <v>26.504500000000007</v>
      </c>
      <c r="U6061" s="2">
        <f t="shared" si="1700"/>
        <v>0</v>
      </c>
      <c r="V6061" t="str">
        <f t="shared" si="1708"/>
        <v>Y</v>
      </c>
      <c r="W6061" s="2">
        <f t="shared" si="1709"/>
        <v>0</v>
      </c>
      <c r="X6061" s="2">
        <f t="shared" si="1701"/>
        <v>0</v>
      </c>
      <c r="Y6061" s="2"/>
    </row>
    <row r="6062" spans="1:25" x14ac:dyDescent="0.2">
      <c r="A6062">
        <v>11</v>
      </c>
      <c r="B6062" s="1">
        <v>42988.458333318638</v>
      </c>
      <c r="C6062">
        <v>48.7</v>
      </c>
      <c r="D6062" s="15">
        <f t="shared" si="1702"/>
        <v>48.7</v>
      </c>
      <c r="E6062">
        <v>32</v>
      </c>
      <c r="F6062" s="6">
        <v>1.8485100000000001</v>
      </c>
      <c r="G6062" s="6">
        <v>45.459470000000003</v>
      </c>
      <c r="H6062" s="6">
        <f t="shared" si="1693"/>
        <v>47.307980000000001</v>
      </c>
      <c r="I6062" s="6">
        <f t="shared" si="1694"/>
        <v>16.700000000000003</v>
      </c>
      <c r="J6062" s="6">
        <f t="shared" si="1695"/>
        <v>0</v>
      </c>
      <c r="K6062" s="3">
        <f t="shared" si="1703"/>
        <v>0</v>
      </c>
      <c r="L6062" s="6">
        <f t="shared" si="1696"/>
        <v>30.607979999999998</v>
      </c>
      <c r="M6062" s="6">
        <f t="shared" si="1704"/>
        <v>202.166831</v>
      </c>
      <c r="N6062" s="6">
        <f t="shared" si="1705"/>
        <v>0</v>
      </c>
      <c r="O6062" s="2">
        <f t="shared" si="1697"/>
        <v>0</v>
      </c>
      <c r="P6062" s="2">
        <f t="shared" si="1706"/>
        <v>32</v>
      </c>
      <c r="Q6062" s="2">
        <f t="shared" si="1698"/>
        <v>16.700000000000003</v>
      </c>
      <c r="R6062" s="2">
        <f t="shared" si="1707"/>
        <v>16.700000000000003</v>
      </c>
      <c r="S6062" s="2">
        <f t="shared" si="1699"/>
        <v>0</v>
      </c>
      <c r="T6062" s="2">
        <f t="shared" si="1710"/>
        <v>30.607979999999998</v>
      </c>
      <c r="U6062" s="2">
        <f t="shared" si="1700"/>
        <v>0</v>
      </c>
      <c r="V6062" t="str">
        <f t="shared" si="1708"/>
        <v>Y</v>
      </c>
      <c r="W6062" s="2">
        <f t="shared" si="1709"/>
        <v>0</v>
      </c>
      <c r="X6062" s="2">
        <f t="shared" si="1701"/>
        <v>0</v>
      </c>
      <c r="Y6062" s="2"/>
    </row>
    <row r="6063" spans="1:25" x14ac:dyDescent="0.2">
      <c r="A6063">
        <v>12</v>
      </c>
      <c r="B6063" s="1">
        <v>42988.499999985303</v>
      </c>
      <c r="C6063">
        <v>48.5</v>
      </c>
      <c r="D6063" s="15">
        <f t="shared" si="1702"/>
        <v>48.5</v>
      </c>
      <c r="E6063">
        <v>32</v>
      </c>
      <c r="F6063" s="6">
        <v>1.69973</v>
      </c>
      <c r="G6063" s="6">
        <v>46.043030000000002</v>
      </c>
      <c r="H6063" s="6">
        <f t="shared" si="1693"/>
        <v>47.742760000000004</v>
      </c>
      <c r="I6063" s="6">
        <f t="shared" si="1694"/>
        <v>16.5</v>
      </c>
      <c r="J6063" s="6">
        <f t="shared" si="1695"/>
        <v>0</v>
      </c>
      <c r="K6063" s="3">
        <f t="shared" si="1703"/>
        <v>0</v>
      </c>
      <c r="L6063" s="6">
        <f t="shared" si="1696"/>
        <v>31.242760000000004</v>
      </c>
      <c r="M6063" s="6">
        <f t="shared" si="1704"/>
        <v>220</v>
      </c>
      <c r="N6063" s="6">
        <f t="shared" si="1705"/>
        <v>13.409591000000006</v>
      </c>
      <c r="O6063" s="2">
        <f t="shared" si="1697"/>
        <v>-13.409591000000006</v>
      </c>
      <c r="P6063" s="2">
        <f t="shared" si="1706"/>
        <v>18.590408999999994</v>
      </c>
      <c r="Q6063" s="2">
        <f t="shared" si="1698"/>
        <v>29.909591000000006</v>
      </c>
      <c r="R6063" s="2">
        <f t="shared" si="1707"/>
        <v>29.909591000000006</v>
      </c>
      <c r="S6063" s="2">
        <f t="shared" si="1699"/>
        <v>0</v>
      </c>
      <c r="T6063" s="2">
        <f t="shared" si="1710"/>
        <v>17.833168999999998</v>
      </c>
      <c r="U6063" s="2">
        <f t="shared" si="1700"/>
        <v>0</v>
      </c>
      <c r="V6063" t="str">
        <f t="shared" si="1708"/>
        <v>Y</v>
      </c>
      <c r="W6063" s="2">
        <f t="shared" si="1709"/>
        <v>0</v>
      </c>
      <c r="X6063" s="2">
        <f t="shared" si="1701"/>
        <v>0</v>
      </c>
      <c r="Y6063" s="2"/>
    </row>
    <row r="6064" spans="1:25" x14ac:dyDescent="0.2">
      <c r="A6064">
        <v>13</v>
      </c>
      <c r="B6064" s="1">
        <v>42988.541666651967</v>
      </c>
      <c r="C6064">
        <v>49.4</v>
      </c>
      <c r="D6064" s="15">
        <f t="shared" si="1702"/>
        <v>49.4</v>
      </c>
      <c r="E6064">
        <v>32</v>
      </c>
      <c r="F6064" s="6">
        <v>1.1300699999999999</v>
      </c>
      <c r="G6064" s="6">
        <v>43.667089999999995</v>
      </c>
      <c r="H6064" s="6">
        <f t="shared" si="1693"/>
        <v>44.797159999999991</v>
      </c>
      <c r="I6064" s="6">
        <f t="shared" si="1694"/>
        <v>17.399999999999999</v>
      </c>
      <c r="J6064" s="6">
        <f t="shared" si="1695"/>
        <v>0</v>
      </c>
      <c r="K6064" s="3">
        <f t="shared" si="1703"/>
        <v>0</v>
      </c>
      <c r="L6064" s="6">
        <f t="shared" si="1696"/>
        <v>27.397159999999992</v>
      </c>
      <c r="M6064" s="6">
        <f t="shared" si="1704"/>
        <v>220</v>
      </c>
      <c r="N6064" s="6">
        <f t="shared" si="1705"/>
        <v>27.397159999999985</v>
      </c>
      <c r="O6064" s="2">
        <f t="shared" si="1697"/>
        <v>-27.397159999999985</v>
      </c>
      <c r="P6064" s="2">
        <f t="shared" si="1706"/>
        <v>4.6028400000000147</v>
      </c>
      <c r="Q6064" s="2">
        <f t="shared" si="1698"/>
        <v>44.797159999999984</v>
      </c>
      <c r="R6064" s="2">
        <f t="shared" si="1707"/>
        <v>44.797159999999984</v>
      </c>
      <c r="S6064" s="2">
        <f t="shared" si="1699"/>
        <v>0</v>
      </c>
      <c r="T6064" s="2">
        <f t="shared" si="1710"/>
        <v>0</v>
      </c>
      <c r="U6064" s="2">
        <f t="shared" si="1700"/>
        <v>0</v>
      </c>
      <c r="V6064" t="str">
        <f t="shared" si="1708"/>
        <v>Y</v>
      </c>
      <c r="W6064" s="2">
        <f t="shared" si="1709"/>
        <v>0</v>
      </c>
      <c r="X6064" s="2">
        <f t="shared" si="1701"/>
        <v>0</v>
      </c>
      <c r="Y6064" s="2"/>
    </row>
    <row r="6065" spans="1:25" x14ac:dyDescent="0.2">
      <c r="A6065">
        <v>14</v>
      </c>
      <c r="B6065" s="1">
        <v>42988.583333318631</v>
      </c>
      <c r="C6065">
        <v>50.9</v>
      </c>
      <c r="D6065" s="15">
        <f t="shared" si="1702"/>
        <v>50.9</v>
      </c>
      <c r="E6065">
        <v>32</v>
      </c>
      <c r="F6065" s="6">
        <v>1.2825899999999999</v>
      </c>
      <c r="G6065" s="6">
        <v>15.974699999999999</v>
      </c>
      <c r="H6065" s="6">
        <f t="shared" si="1693"/>
        <v>17.257289999999998</v>
      </c>
      <c r="I6065" s="6">
        <f t="shared" si="1694"/>
        <v>18.899999999999999</v>
      </c>
      <c r="J6065" s="6">
        <f t="shared" si="1695"/>
        <v>1.642710000000001</v>
      </c>
      <c r="K6065" s="3">
        <f t="shared" si="1703"/>
        <v>1.8773828571428623</v>
      </c>
      <c r="L6065" s="6">
        <f t="shared" si="1696"/>
        <v>0</v>
      </c>
      <c r="M6065" s="6">
        <f t="shared" si="1704"/>
        <v>218.12261714285714</v>
      </c>
      <c r="N6065" s="6">
        <f t="shared" si="1705"/>
        <v>0.23467285714286845</v>
      </c>
      <c r="O6065" s="2">
        <f t="shared" si="1697"/>
        <v>-0.23467285714286845</v>
      </c>
      <c r="P6065" s="2">
        <f t="shared" si="1706"/>
        <v>31.765327142857132</v>
      </c>
      <c r="Q6065" s="2">
        <f t="shared" si="1698"/>
        <v>19.134672857142867</v>
      </c>
      <c r="R6065" s="2">
        <f t="shared" si="1707"/>
        <v>17.257289999999998</v>
      </c>
      <c r="S6065" s="2">
        <f t="shared" si="1699"/>
        <v>1.8773828571428695</v>
      </c>
      <c r="T6065" s="2">
        <f t="shared" si="1710"/>
        <v>0</v>
      </c>
      <c r="U6065" s="2">
        <f t="shared" si="1700"/>
        <v>0</v>
      </c>
      <c r="V6065" t="str">
        <f t="shared" si="1708"/>
        <v>Y</v>
      </c>
      <c r="W6065" s="2">
        <f t="shared" si="1709"/>
        <v>0</v>
      </c>
      <c r="X6065" s="2">
        <f t="shared" si="1701"/>
        <v>0</v>
      </c>
      <c r="Y6065" s="2"/>
    </row>
    <row r="6066" spans="1:25" x14ac:dyDescent="0.2">
      <c r="A6066">
        <v>15</v>
      </c>
      <c r="B6066" s="1">
        <v>42988.624999985295</v>
      </c>
      <c r="C6066">
        <v>51.4</v>
      </c>
      <c r="D6066" s="15">
        <f t="shared" si="1702"/>
        <v>51.4</v>
      </c>
      <c r="E6066">
        <v>32</v>
      </c>
      <c r="F6066" s="6">
        <v>1.22817</v>
      </c>
      <c r="G6066" s="6">
        <v>18.073409999999999</v>
      </c>
      <c r="H6066" s="6">
        <f t="shared" si="1693"/>
        <v>19.301579999999998</v>
      </c>
      <c r="I6066" s="6">
        <f t="shared" si="1694"/>
        <v>19.399999999999999</v>
      </c>
      <c r="J6066" s="6">
        <f t="shared" si="1695"/>
        <v>9.842000000000084E-2</v>
      </c>
      <c r="K6066" s="3">
        <f t="shared" si="1703"/>
        <v>0.11248000000000502</v>
      </c>
      <c r="L6066" s="6">
        <f t="shared" si="1696"/>
        <v>0</v>
      </c>
      <c r="M6066" s="6">
        <f t="shared" si="1704"/>
        <v>218.01013714285713</v>
      </c>
      <c r="N6066" s="6">
        <f t="shared" si="1705"/>
        <v>1.4060000000000628E-2</v>
      </c>
      <c r="O6066" s="2">
        <f t="shared" si="1697"/>
        <v>-1.4060000000000628E-2</v>
      </c>
      <c r="P6066" s="2">
        <f t="shared" si="1706"/>
        <v>31.985939999999999</v>
      </c>
      <c r="Q6066" s="2">
        <f t="shared" si="1698"/>
        <v>19.414059999999999</v>
      </c>
      <c r="R6066" s="2">
        <f t="shared" si="1707"/>
        <v>19.301579999999998</v>
      </c>
      <c r="S6066" s="2">
        <f t="shared" si="1699"/>
        <v>0.11248000000000147</v>
      </c>
      <c r="T6066" s="2">
        <f t="shared" si="1710"/>
        <v>0</v>
      </c>
      <c r="U6066" s="2">
        <f t="shared" si="1700"/>
        <v>0</v>
      </c>
      <c r="V6066" t="str">
        <f t="shared" si="1708"/>
        <v>Y</v>
      </c>
      <c r="W6066" s="2">
        <f t="shared" si="1709"/>
        <v>0</v>
      </c>
      <c r="X6066" s="2">
        <f t="shared" si="1701"/>
        <v>0</v>
      </c>
      <c r="Y6066" s="2"/>
    </row>
    <row r="6067" spans="1:25" x14ac:dyDescent="0.2">
      <c r="A6067">
        <v>16</v>
      </c>
      <c r="B6067" s="1">
        <v>42988.66666665196</v>
      </c>
      <c r="C6067">
        <v>51.4</v>
      </c>
      <c r="D6067" s="15">
        <f t="shared" si="1702"/>
        <v>51.4</v>
      </c>
      <c r="E6067">
        <v>32</v>
      </c>
      <c r="F6067" s="6">
        <v>0.78182600000000002</v>
      </c>
      <c r="G6067" s="6">
        <v>3.41161</v>
      </c>
      <c r="H6067" s="6">
        <f t="shared" si="1693"/>
        <v>4.1934360000000002</v>
      </c>
      <c r="I6067" s="6">
        <f t="shared" si="1694"/>
        <v>19.399999999999999</v>
      </c>
      <c r="J6067" s="6">
        <f t="shared" si="1695"/>
        <v>15.206563999999998</v>
      </c>
      <c r="K6067" s="3">
        <f t="shared" si="1703"/>
        <v>17.37893028571429</v>
      </c>
      <c r="L6067" s="6">
        <f t="shared" si="1696"/>
        <v>0</v>
      </c>
      <c r="M6067" s="6">
        <f t="shared" si="1704"/>
        <v>200.63120685714284</v>
      </c>
      <c r="N6067" s="6">
        <f t="shared" si="1705"/>
        <v>2.172366285714304</v>
      </c>
      <c r="O6067" s="2">
        <f t="shared" si="1697"/>
        <v>-2.172366285714304</v>
      </c>
      <c r="P6067" s="2">
        <f t="shared" si="1706"/>
        <v>29.827633714285696</v>
      </c>
      <c r="Q6067" s="2">
        <f t="shared" si="1698"/>
        <v>21.572366285714303</v>
      </c>
      <c r="R6067" s="2">
        <f t="shared" si="1707"/>
        <v>4.1934360000000002</v>
      </c>
      <c r="S6067" s="2">
        <f t="shared" si="1699"/>
        <v>17.378930285714304</v>
      </c>
      <c r="T6067" s="2">
        <f t="shared" si="1710"/>
        <v>0</v>
      </c>
      <c r="U6067" s="2">
        <f t="shared" si="1700"/>
        <v>0</v>
      </c>
      <c r="V6067" t="str">
        <f t="shared" si="1708"/>
        <v>Y</v>
      </c>
      <c r="W6067" s="2">
        <f t="shared" si="1709"/>
        <v>0</v>
      </c>
      <c r="X6067" s="2">
        <f t="shared" si="1701"/>
        <v>0</v>
      </c>
      <c r="Y6067" s="2"/>
    </row>
    <row r="6068" spans="1:25" x14ac:dyDescent="0.2">
      <c r="A6068">
        <v>17</v>
      </c>
      <c r="B6068" s="1">
        <v>42988.708333318624</v>
      </c>
      <c r="C6068">
        <v>49.8</v>
      </c>
      <c r="D6068" s="15">
        <f t="shared" si="1702"/>
        <v>49.8</v>
      </c>
      <c r="E6068">
        <v>32</v>
      </c>
      <c r="F6068" s="6">
        <v>0.91259299999999999</v>
      </c>
      <c r="G6068" s="6">
        <v>4.6265520000000002</v>
      </c>
      <c r="H6068" s="6">
        <f t="shared" si="1693"/>
        <v>5.5391450000000004</v>
      </c>
      <c r="I6068" s="6">
        <f t="shared" si="1694"/>
        <v>17.799999999999997</v>
      </c>
      <c r="J6068" s="6">
        <f t="shared" si="1695"/>
        <v>12.260854999999996</v>
      </c>
      <c r="K6068" s="3">
        <f t="shared" si="1703"/>
        <v>14.012405714285705</v>
      </c>
      <c r="L6068" s="6">
        <f t="shared" si="1696"/>
        <v>0</v>
      </c>
      <c r="M6068" s="6">
        <f t="shared" si="1704"/>
        <v>186.61880114285714</v>
      </c>
      <c r="N6068" s="6">
        <f t="shared" si="1705"/>
        <v>1.7515507142857132</v>
      </c>
      <c r="O6068" s="2">
        <f t="shared" si="1697"/>
        <v>-1.7515507142857132</v>
      </c>
      <c r="P6068" s="2">
        <f t="shared" si="1706"/>
        <v>30.248449285714287</v>
      </c>
      <c r="Q6068" s="2">
        <f t="shared" si="1698"/>
        <v>19.55155071428571</v>
      </c>
      <c r="R6068" s="2">
        <f t="shared" si="1707"/>
        <v>5.5391450000000004</v>
      </c>
      <c r="S6068" s="2">
        <f t="shared" si="1699"/>
        <v>14.012405714285709</v>
      </c>
      <c r="T6068" s="2">
        <f t="shared" si="1710"/>
        <v>0</v>
      </c>
      <c r="U6068" s="2">
        <f t="shared" si="1700"/>
        <v>0</v>
      </c>
      <c r="V6068" t="str">
        <f t="shared" si="1708"/>
        <v>N</v>
      </c>
      <c r="W6068" s="2">
        <f t="shared" si="1709"/>
        <v>0</v>
      </c>
      <c r="X6068" s="2">
        <f t="shared" si="1701"/>
        <v>0</v>
      </c>
      <c r="Y6068" s="2"/>
    </row>
    <row r="6069" spans="1:25" x14ac:dyDescent="0.2">
      <c r="A6069">
        <v>18</v>
      </c>
      <c r="B6069" s="1">
        <v>42988.749999985288</v>
      </c>
      <c r="C6069">
        <v>49</v>
      </c>
      <c r="D6069" s="15">
        <f t="shared" si="1702"/>
        <v>49</v>
      </c>
      <c r="E6069">
        <v>32</v>
      </c>
      <c r="F6069" s="6">
        <v>1.3385400000000001</v>
      </c>
      <c r="G6069" s="6">
        <v>-1.5167529999999999E-2</v>
      </c>
      <c r="H6069" s="6">
        <f t="shared" si="1693"/>
        <v>1.32337247</v>
      </c>
      <c r="I6069" s="6">
        <f t="shared" si="1694"/>
        <v>17</v>
      </c>
      <c r="J6069" s="6">
        <f t="shared" si="1695"/>
        <v>15.676627529999999</v>
      </c>
      <c r="K6069" s="3">
        <f t="shared" si="1703"/>
        <v>17.916145748571438</v>
      </c>
      <c r="L6069" s="6">
        <f t="shared" si="1696"/>
        <v>0</v>
      </c>
      <c r="M6069" s="6">
        <f t="shared" si="1704"/>
        <v>168.7026553942857</v>
      </c>
      <c r="N6069" s="6">
        <f t="shared" si="1705"/>
        <v>2.2395182185714475</v>
      </c>
      <c r="O6069" s="2">
        <f t="shared" si="1697"/>
        <v>-2.2395182185714475</v>
      </c>
      <c r="P6069" s="2">
        <f t="shared" si="1706"/>
        <v>29.760481781428552</v>
      </c>
      <c r="Q6069" s="2">
        <f t="shared" si="1698"/>
        <v>19.239518218571448</v>
      </c>
      <c r="R6069" s="2">
        <f t="shared" si="1707"/>
        <v>1.32337247</v>
      </c>
      <c r="S6069" s="2">
        <f t="shared" si="1699"/>
        <v>17.916145748571449</v>
      </c>
      <c r="T6069" s="2">
        <f t="shared" si="1710"/>
        <v>0</v>
      </c>
      <c r="U6069" s="2">
        <f t="shared" si="1700"/>
        <v>0</v>
      </c>
      <c r="V6069" t="str">
        <f t="shared" si="1708"/>
        <v>N</v>
      </c>
      <c r="W6069" s="2">
        <f t="shared" si="1709"/>
        <v>0</v>
      </c>
      <c r="X6069" s="2">
        <f t="shared" si="1701"/>
        <v>0</v>
      </c>
      <c r="Y6069" s="2"/>
    </row>
    <row r="6070" spans="1:25" x14ac:dyDescent="0.2">
      <c r="A6070">
        <v>19</v>
      </c>
      <c r="B6070" s="1">
        <v>42988.791666651952</v>
      </c>
      <c r="C6070">
        <v>49.5</v>
      </c>
      <c r="D6070" s="15">
        <f t="shared" si="1702"/>
        <v>49.5</v>
      </c>
      <c r="E6070">
        <v>32</v>
      </c>
      <c r="F6070" s="6">
        <v>2.6128300000000002</v>
      </c>
      <c r="G6070" s="6">
        <v>-1.5167529999999999E-2</v>
      </c>
      <c r="H6070" s="6">
        <f t="shared" si="1693"/>
        <v>2.5976624700000004</v>
      </c>
      <c r="I6070" s="6">
        <f t="shared" si="1694"/>
        <v>17.5</v>
      </c>
      <c r="J6070" s="6">
        <f t="shared" si="1695"/>
        <v>14.90233753</v>
      </c>
      <c r="K6070" s="3">
        <f t="shared" si="1703"/>
        <v>17.031242891428576</v>
      </c>
      <c r="L6070" s="6">
        <f t="shared" si="1696"/>
        <v>0</v>
      </c>
      <c r="M6070" s="6">
        <f t="shared" si="1704"/>
        <v>151.67141250285712</v>
      </c>
      <c r="N6070" s="6">
        <f t="shared" si="1705"/>
        <v>2.1289053614285649</v>
      </c>
      <c r="O6070" s="2">
        <f t="shared" si="1697"/>
        <v>-2.1289053614285649</v>
      </c>
      <c r="P6070" s="2">
        <f t="shared" si="1706"/>
        <v>29.871094638571435</v>
      </c>
      <c r="Q6070" s="2">
        <f t="shared" si="1698"/>
        <v>19.628905361428565</v>
      </c>
      <c r="R6070" s="2">
        <f t="shared" si="1707"/>
        <v>2.5976624700000004</v>
      </c>
      <c r="S6070" s="2">
        <f t="shared" si="1699"/>
        <v>17.031242891428565</v>
      </c>
      <c r="T6070" s="2">
        <f t="shared" si="1710"/>
        <v>0</v>
      </c>
      <c r="U6070" s="2">
        <f t="shared" si="1700"/>
        <v>0</v>
      </c>
      <c r="V6070" t="str">
        <f t="shared" si="1708"/>
        <v>N</v>
      </c>
      <c r="W6070" s="2">
        <f t="shared" si="1709"/>
        <v>0</v>
      </c>
      <c r="X6070" s="2">
        <f t="shared" si="1701"/>
        <v>0</v>
      </c>
      <c r="Y6070" s="2"/>
    </row>
    <row r="6071" spans="1:25" x14ac:dyDescent="0.2">
      <c r="A6071">
        <v>20</v>
      </c>
      <c r="B6071" s="1">
        <v>42988.833333318616</v>
      </c>
      <c r="C6071">
        <v>48.8</v>
      </c>
      <c r="D6071" s="15">
        <f t="shared" si="1702"/>
        <v>48.8</v>
      </c>
      <c r="E6071">
        <v>32</v>
      </c>
      <c r="F6071" s="6">
        <v>3.1056599999999999</v>
      </c>
      <c r="G6071" s="6">
        <v>-1.5167529999999999E-2</v>
      </c>
      <c r="H6071" s="6">
        <f t="shared" si="1693"/>
        <v>3.09049247</v>
      </c>
      <c r="I6071" s="6">
        <f t="shared" si="1694"/>
        <v>16.799999999999997</v>
      </c>
      <c r="J6071" s="6">
        <f t="shared" si="1695"/>
        <v>13.709507529999996</v>
      </c>
      <c r="K6071" s="3">
        <f t="shared" si="1703"/>
        <v>15.668008605714277</v>
      </c>
      <c r="L6071" s="6">
        <f t="shared" si="1696"/>
        <v>0</v>
      </c>
      <c r="M6071" s="6">
        <f t="shared" si="1704"/>
        <v>136.00340389714285</v>
      </c>
      <c r="N6071" s="6">
        <f t="shared" si="1705"/>
        <v>1.9585010757142811</v>
      </c>
      <c r="O6071" s="2">
        <f t="shared" si="1697"/>
        <v>-1.9585010757142811</v>
      </c>
      <c r="P6071" s="2">
        <f t="shared" si="1706"/>
        <v>30.041498924285719</v>
      </c>
      <c r="Q6071" s="2">
        <f t="shared" si="1698"/>
        <v>18.758501075714278</v>
      </c>
      <c r="R6071" s="2">
        <f t="shared" si="1707"/>
        <v>3.09049247</v>
      </c>
      <c r="S6071" s="2">
        <f t="shared" si="1699"/>
        <v>15.668008605714277</v>
      </c>
      <c r="T6071" s="2">
        <f t="shared" si="1710"/>
        <v>0</v>
      </c>
      <c r="U6071" s="2">
        <f t="shared" si="1700"/>
        <v>0</v>
      </c>
      <c r="V6071" t="str">
        <f t="shared" si="1708"/>
        <v>N</v>
      </c>
      <c r="W6071" s="2">
        <f t="shared" si="1709"/>
        <v>0</v>
      </c>
      <c r="X6071" s="2">
        <f t="shared" si="1701"/>
        <v>0</v>
      </c>
      <c r="Y6071" s="2"/>
    </row>
    <row r="6072" spans="1:25" x14ac:dyDescent="0.2">
      <c r="A6072">
        <v>21</v>
      </c>
      <c r="B6072" s="1">
        <v>42988.874999985281</v>
      </c>
      <c r="C6072">
        <v>47.8</v>
      </c>
      <c r="D6072" s="15">
        <f t="shared" si="1702"/>
        <v>47.8</v>
      </c>
      <c r="E6072">
        <v>32</v>
      </c>
      <c r="F6072" s="6">
        <v>3.6429200000000002</v>
      </c>
      <c r="G6072" s="6">
        <v>-1.5167529999999999E-2</v>
      </c>
      <c r="H6072" s="6">
        <f t="shared" si="1693"/>
        <v>3.6277524700000003</v>
      </c>
      <c r="I6072" s="6">
        <f t="shared" si="1694"/>
        <v>15.799999999999997</v>
      </c>
      <c r="J6072" s="6">
        <f t="shared" si="1695"/>
        <v>12.172247529999996</v>
      </c>
      <c r="K6072" s="3">
        <f t="shared" si="1703"/>
        <v>13.911140034285708</v>
      </c>
      <c r="L6072" s="6">
        <f t="shared" si="1696"/>
        <v>0</v>
      </c>
      <c r="M6072" s="6">
        <f t="shared" si="1704"/>
        <v>122.09226386285714</v>
      </c>
      <c r="N6072" s="6">
        <f t="shared" si="1705"/>
        <v>1.7388925042857153</v>
      </c>
      <c r="O6072" s="2">
        <f t="shared" si="1697"/>
        <v>-1.7388925042857153</v>
      </c>
      <c r="P6072" s="2">
        <f t="shared" si="1706"/>
        <v>30.261107495714285</v>
      </c>
      <c r="Q6072" s="2">
        <f t="shared" si="1698"/>
        <v>17.538892504285712</v>
      </c>
      <c r="R6072" s="2">
        <f t="shared" si="1707"/>
        <v>3.6277524700000003</v>
      </c>
      <c r="S6072" s="2">
        <f t="shared" si="1699"/>
        <v>13.911140034285712</v>
      </c>
      <c r="T6072" s="2">
        <f t="shared" si="1710"/>
        <v>0</v>
      </c>
      <c r="U6072" s="2">
        <f t="shared" si="1700"/>
        <v>0</v>
      </c>
      <c r="V6072" t="str">
        <f t="shared" si="1708"/>
        <v>N</v>
      </c>
      <c r="W6072" s="2">
        <f t="shared" si="1709"/>
        <v>0</v>
      </c>
      <c r="X6072" s="2">
        <f t="shared" si="1701"/>
        <v>0</v>
      </c>
      <c r="Y6072" s="2"/>
    </row>
    <row r="6073" spans="1:25" x14ac:dyDescent="0.2">
      <c r="A6073">
        <v>22</v>
      </c>
      <c r="B6073" s="1">
        <v>42988.916666651945</v>
      </c>
      <c r="C6073">
        <v>44.9</v>
      </c>
      <c r="D6073" s="15">
        <f t="shared" si="1702"/>
        <v>44.9</v>
      </c>
      <c r="E6073">
        <v>32</v>
      </c>
      <c r="F6073" s="6">
        <v>2.14656</v>
      </c>
      <c r="G6073" s="6">
        <v>-1.5167529999999999E-2</v>
      </c>
      <c r="H6073" s="6">
        <f t="shared" si="1693"/>
        <v>2.1313924700000002</v>
      </c>
      <c r="I6073" s="6">
        <f t="shared" si="1694"/>
        <v>12.899999999999999</v>
      </c>
      <c r="J6073" s="6">
        <f t="shared" si="1695"/>
        <v>10.768607529999999</v>
      </c>
      <c r="K6073" s="3">
        <f t="shared" si="1703"/>
        <v>12.092263862857138</v>
      </c>
      <c r="L6073" s="6">
        <f t="shared" si="1696"/>
        <v>0</v>
      </c>
      <c r="M6073" s="6">
        <f t="shared" si="1704"/>
        <v>110</v>
      </c>
      <c r="N6073" s="6">
        <f t="shared" si="1705"/>
        <v>1.3236563328571407</v>
      </c>
      <c r="O6073" s="2">
        <f t="shared" si="1697"/>
        <v>-1.3236563328571407</v>
      </c>
      <c r="P6073" s="2">
        <f t="shared" si="1706"/>
        <v>30.676343667142859</v>
      </c>
      <c r="Q6073" s="2">
        <f t="shared" si="1698"/>
        <v>14.223656332857139</v>
      </c>
      <c r="R6073" s="2">
        <f t="shared" si="1707"/>
        <v>2.1313924700000002</v>
      </c>
      <c r="S6073" s="2">
        <f t="shared" si="1699"/>
        <v>12.09226386285714</v>
      </c>
      <c r="T6073" s="2">
        <f t="shared" si="1710"/>
        <v>0</v>
      </c>
      <c r="U6073" s="2">
        <f t="shared" si="1700"/>
        <v>0</v>
      </c>
      <c r="V6073" t="str">
        <f t="shared" si="1708"/>
        <v>N</v>
      </c>
      <c r="W6073" s="2">
        <f t="shared" si="1709"/>
        <v>0</v>
      </c>
      <c r="X6073" s="2">
        <f t="shared" si="1701"/>
        <v>0</v>
      </c>
      <c r="Y6073" s="2"/>
    </row>
    <row r="6074" spans="1:25" x14ac:dyDescent="0.2">
      <c r="A6074">
        <v>23</v>
      </c>
      <c r="B6074" s="1">
        <v>42988.958333318609</v>
      </c>
      <c r="C6074">
        <v>42.7</v>
      </c>
      <c r="D6074" s="15">
        <f t="shared" si="1702"/>
        <v>42.7</v>
      </c>
      <c r="E6074">
        <v>32</v>
      </c>
      <c r="F6074" s="6">
        <v>2.0512100000000002</v>
      </c>
      <c r="G6074" s="6">
        <v>-1.5167529999999999E-2</v>
      </c>
      <c r="H6074" s="6">
        <f t="shared" si="1693"/>
        <v>2.0360424700000004</v>
      </c>
      <c r="I6074" s="6">
        <f t="shared" si="1694"/>
        <v>10.700000000000003</v>
      </c>
      <c r="J6074" s="6">
        <f t="shared" si="1695"/>
        <v>8.6639575300000029</v>
      </c>
      <c r="K6074" s="3">
        <f t="shared" si="1703"/>
        <v>0</v>
      </c>
      <c r="L6074" s="6">
        <f t="shared" si="1696"/>
        <v>0</v>
      </c>
      <c r="M6074" s="6">
        <f t="shared" si="1704"/>
        <v>110</v>
      </c>
      <c r="N6074" s="6">
        <f t="shared" si="1705"/>
        <v>0</v>
      </c>
      <c r="O6074" s="2">
        <f t="shared" si="1697"/>
        <v>0</v>
      </c>
      <c r="P6074" s="2">
        <f t="shared" si="1706"/>
        <v>32</v>
      </c>
      <c r="Q6074" s="2">
        <f t="shared" si="1698"/>
        <v>10.700000000000003</v>
      </c>
      <c r="R6074" s="2">
        <f t="shared" si="1707"/>
        <v>2.0360424700000004</v>
      </c>
      <c r="S6074" s="2">
        <f t="shared" si="1699"/>
        <v>8.6639575300000029</v>
      </c>
      <c r="T6074" s="2">
        <f t="shared" si="1710"/>
        <v>0</v>
      </c>
      <c r="U6074" s="2">
        <f t="shared" si="1700"/>
        <v>0</v>
      </c>
      <c r="V6074" t="str">
        <f t="shared" si="1708"/>
        <v>N</v>
      </c>
      <c r="W6074" s="2">
        <f t="shared" si="1709"/>
        <v>0</v>
      </c>
      <c r="X6074" s="2">
        <f t="shared" si="1701"/>
        <v>0</v>
      </c>
      <c r="Y6074" s="2"/>
    </row>
    <row r="6075" spans="1:25" x14ac:dyDescent="0.2">
      <c r="A6075">
        <v>0</v>
      </c>
      <c r="B6075" s="1">
        <v>42988.999999985273</v>
      </c>
      <c r="C6075">
        <v>40.1</v>
      </c>
      <c r="D6075" s="15">
        <f t="shared" si="1702"/>
        <v>40.1</v>
      </c>
      <c r="E6075">
        <v>32</v>
      </c>
      <c r="F6075" s="6">
        <v>2.98508</v>
      </c>
      <c r="G6075" s="6">
        <v>-1.5167529999999999E-2</v>
      </c>
      <c r="H6075" s="6">
        <f t="shared" si="1693"/>
        <v>2.9699124700000001</v>
      </c>
      <c r="I6075" s="6">
        <f t="shared" si="1694"/>
        <v>8.1000000000000014</v>
      </c>
      <c r="J6075" s="6">
        <f t="shared" si="1695"/>
        <v>5.1300875300000008</v>
      </c>
      <c r="K6075" s="3">
        <f t="shared" si="1703"/>
        <v>0</v>
      </c>
      <c r="L6075" s="6">
        <f t="shared" si="1696"/>
        <v>0</v>
      </c>
      <c r="M6075" s="6">
        <f t="shared" si="1704"/>
        <v>110</v>
      </c>
      <c r="N6075" s="6">
        <f t="shared" si="1705"/>
        <v>0</v>
      </c>
      <c r="O6075" s="2">
        <f t="shared" si="1697"/>
        <v>0</v>
      </c>
      <c r="P6075" s="2">
        <f t="shared" si="1706"/>
        <v>32</v>
      </c>
      <c r="Q6075" s="2">
        <f t="shared" si="1698"/>
        <v>8.1000000000000014</v>
      </c>
      <c r="R6075" s="2">
        <f t="shared" si="1707"/>
        <v>2.9699124700000001</v>
      </c>
      <c r="S6075" s="2">
        <f t="shared" si="1699"/>
        <v>5.1300875300000008</v>
      </c>
      <c r="T6075" s="2">
        <f t="shared" si="1710"/>
        <v>0</v>
      </c>
      <c r="U6075" s="2">
        <f t="shared" si="1700"/>
        <v>0</v>
      </c>
      <c r="V6075" t="str">
        <f t="shared" si="1708"/>
        <v>N</v>
      </c>
      <c r="W6075" s="2">
        <f t="shared" si="1709"/>
        <v>0</v>
      </c>
      <c r="X6075" s="2">
        <f t="shared" si="1701"/>
        <v>0</v>
      </c>
      <c r="Y6075" s="2"/>
    </row>
    <row r="6076" spans="1:25" x14ac:dyDescent="0.2">
      <c r="A6076">
        <v>1</v>
      </c>
      <c r="B6076" s="1">
        <v>42989.041666651938</v>
      </c>
      <c r="C6076">
        <v>39.1</v>
      </c>
      <c r="D6076" s="15">
        <f t="shared" si="1702"/>
        <v>39.1</v>
      </c>
      <c r="E6076">
        <v>32</v>
      </c>
      <c r="F6076" s="6">
        <v>2.68513</v>
      </c>
      <c r="G6076" s="6">
        <v>-1.5167529999999999E-2</v>
      </c>
      <c r="H6076" s="6">
        <f t="shared" si="1693"/>
        <v>2.6699624700000002</v>
      </c>
      <c r="I6076" s="6">
        <f t="shared" si="1694"/>
        <v>7.1000000000000014</v>
      </c>
      <c r="J6076" s="6">
        <f t="shared" si="1695"/>
        <v>4.4300375300000017</v>
      </c>
      <c r="K6076" s="3">
        <f t="shared" si="1703"/>
        <v>0</v>
      </c>
      <c r="L6076" s="6">
        <f t="shared" si="1696"/>
        <v>0</v>
      </c>
      <c r="M6076" s="6">
        <f t="shared" si="1704"/>
        <v>110</v>
      </c>
      <c r="N6076" s="6">
        <f t="shared" si="1705"/>
        <v>0</v>
      </c>
      <c r="O6076" s="2">
        <f t="shared" si="1697"/>
        <v>0</v>
      </c>
      <c r="P6076" s="2">
        <f t="shared" si="1706"/>
        <v>32</v>
      </c>
      <c r="Q6076" s="2">
        <f t="shared" si="1698"/>
        <v>7.1000000000000014</v>
      </c>
      <c r="R6076" s="2">
        <f t="shared" si="1707"/>
        <v>2.6699624700000002</v>
      </c>
      <c r="S6076" s="2">
        <f t="shared" si="1699"/>
        <v>4.4300375300000017</v>
      </c>
      <c r="T6076" s="2">
        <f t="shared" si="1710"/>
        <v>0</v>
      </c>
      <c r="U6076" s="2">
        <f t="shared" si="1700"/>
        <v>0</v>
      </c>
      <c r="V6076" t="str">
        <f t="shared" si="1708"/>
        <v>N</v>
      </c>
      <c r="W6076" s="2">
        <f t="shared" si="1709"/>
        <v>0</v>
      </c>
      <c r="X6076" s="2">
        <f t="shared" si="1701"/>
        <v>0</v>
      </c>
      <c r="Y6076" s="2"/>
    </row>
    <row r="6077" spans="1:25" x14ac:dyDescent="0.2">
      <c r="A6077">
        <v>2</v>
      </c>
      <c r="B6077" s="1">
        <v>42989.083333318602</v>
      </c>
      <c r="C6077">
        <v>38</v>
      </c>
      <c r="D6077" s="15">
        <f t="shared" si="1702"/>
        <v>38</v>
      </c>
      <c r="E6077">
        <v>32</v>
      </c>
      <c r="F6077" s="6">
        <v>3.8908399999999999</v>
      </c>
      <c r="G6077" s="6">
        <v>-1.5167529999999999E-2</v>
      </c>
      <c r="H6077" s="6">
        <f t="shared" si="1693"/>
        <v>3.87567247</v>
      </c>
      <c r="I6077" s="6">
        <f t="shared" si="1694"/>
        <v>6</v>
      </c>
      <c r="J6077" s="6">
        <f t="shared" si="1695"/>
        <v>2.12432753</v>
      </c>
      <c r="K6077" s="3">
        <f t="shared" si="1703"/>
        <v>0</v>
      </c>
      <c r="L6077" s="6">
        <f t="shared" si="1696"/>
        <v>0</v>
      </c>
      <c r="M6077" s="6">
        <f t="shared" si="1704"/>
        <v>110</v>
      </c>
      <c r="N6077" s="6">
        <f t="shared" si="1705"/>
        <v>0</v>
      </c>
      <c r="O6077" s="2">
        <f t="shared" si="1697"/>
        <v>0</v>
      </c>
      <c r="P6077" s="2">
        <f t="shared" si="1706"/>
        <v>32</v>
      </c>
      <c r="Q6077" s="2">
        <f t="shared" si="1698"/>
        <v>6</v>
      </c>
      <c r="R6077" s="2">
        <f t="shared" si="1707"/>
        <v>3.87567247</v>
      </c>
      <c r="S6077" s="2">
        <f t="shared" si="1699"/>
        <v>2.12432753</v>
      </c>
      <c r="T6077" s="2">
        <f t="shared" si="1710"/>
        <v>0</v>
      </c>
      <c r="U6077" s="2">
        <f t="shared" si="1700"/>
        <v>0</v>
      </c>
      <c r="V6077" t="str">
        <f t="shared" si="1708"/>
        <v>N</v>
      </c>
      <c r="W6077" s="2">
        <f t="shared" si="1709"/>
        <v>0</v>
      </c>
      <c r="X6077" s="2">
        <f t="shared" si="1701"/>
        <v>0</v>
      </c>
      <c r="Y6077" s="2"/>
    </row>
    <row r="6078" spans="1:25" x14ac:dyDescent="0.2">
      <c r="A6078">
        <v>3</v>
      </c>
      <c r="B6078" s="1">
        <v>42989.124999985266</v>
      </c>
      <c r="C6078">
        <v>38</v>
      </c>
      <c r="D6078" s="15">
        <f t="shared" si="1702"/>
        <v>38</v>
      </c>
      <c r="E6078">
        <v>32</v>
      </c>
      <c r="F6078" s="6">
        <v>4.2140000000000004</v>
      </c>
      <c r="G6078" s="6">
        <v>-1.5167529999999999E-2</v>
      </c>
      <c r="H6078" s="6">
        <f t="shared" si="1693"/>
        <v>4.1988324700000001</v>
      </c>
      <c r="I6078" s="6">
        <f t="shared" si="1694"/>
        <v>6</v>
      </c>
      <c r="J6078" s="6">
        <f t="shared" si="1695"/>
        <v>1.8011675299999999</v>
      </c>
      <c r="K6078" s="3">
        <f t="shared" si="1703"/>
        <v>0</v>
      </c>
      <c r="L6078" s="6">
        <f t="shared" si="1696"/>
        <v>0</v>
      </c>
      <c r="M6078" s="6">
        <f t="shared" si="1704"/>
        <v>110</v>
      </c>
      <c r="N6078" s="6">
        <f t="shared" si="1705"/>
        <v>0</v>
      </c>
      <c r="O6078" s="2">
        <f t="shared" si="1697"/>
        <v>0</v>
      </c>
      <c r="P6078" s="2">
        <f t="shared" si="1706"/>
        <v>32</v>
      </c>
      <c r="Q6078" s="2">
        <f t="shared" si="1698"/>
        <v>6</v>
      </c>
      <c r="R6078" s="2">
        <f t="shared" si="1707"/>
        <v>4.1988324700000001</v>
      </c>
      <c r="S6078" s="2">
        <f t="shared" si="1699"/>
        <v>1.8011675299999999</v>
      </c>
      <c r="T6078" s="2">
        <f t="shared" si="1710"/>
        <v>0</v>
      </c>
      <c r="U6078" s="2">
        <f t="shared" si="1700"/>
        <v>0</v>
      </c>
      <c r="V6078" t="str">
        <f t="shared" si="1708"/>
        <v>N</v>
      </c>
      <c r="W6078" s="2">
        <f t="shared" si="1709"/>
        <v>0</v>
      </c>
      <c r="X6078" s="2">
        <f t="shared" si="1701"/>
        <v>0</v>
      </c>
      <c r="Y6078" s="2"/>
    </row>
    <row r="6079" spans="1:25" x14ac:dyDescent="0.2">
      <c r="A6079">
        <v>4</v>
      </c>
      <c r="B6079" s="1">
        <v>42989.16666665193</v>
      </c>
      <c r="C6079">
        <v>38.299999999999997</v>
      </c>
      <c r="D6079" s="15">
        <f t="shared" si="1702"/>
        <v>38.299999999999997</v>
      </c>
      <c r="E6079">
        <v>32</v>
      </c>
      <c r="F6079" s="6">
        <v>3.7766299999999999</v>
      </c>
      <c r="G6079" s="6">
        <v>-1.5167529999999999E-2</v>
      </c>
      <c r="H6079" s="6">
        <f t="shared" si="1693"/>
        <v>3.7614624700000001</v>
      </c>
      <c r="I6079" s="6">
        <f t="shared" si="1694"/>
        <v>6.2999999999999972</v>
      </c>
      <c r="J6079" s="6">
        <f t="shared" si="1695"/>
        <v>2.538537529999997</v>
      </c>
      <c r="K6079" s="3">
        <f t="shared" si="1703"/>
        <v>0</v>
      </c>
      <c r="L6079" s="6">
        <f t="shared" si="1696"/>
        <v>0</v>
      </c>
      <c r="M6079" s="6">
        <f t="shared" si="1704"/>
        <v>110</v>
      </c>
      <c r="N6079" s="6">
        <f t="shared" si="1705"/>
        <v>0</v>
      </c>
      <c r="O6079" s="2">
        <f t="shared" si="1697"/>
        <v>0</v>
      </c>
      <c r="P6079" s="2">
        <f t="shared" si="1706"/>
        <v>32</v>
      </c>
      <c r="Q6079" s="2">
        <f t="shared" si="1698"/>
        <v>6.2999999999999972</v>
      </c>
      <c r="R6079" s="2">
        <f t="shared" si="1707"/>
        <v>3.7614624700000001</v>
      </c>
      <c r="S6079" s="2">
        <f t="shared" si="1699"/>
        <v>2.538537529999997</v>
      </c>
      <c r="T6079" s="2">
        <f t="shared" si="1710"/>
        <v>0</v>
      </c>
      <c r="U6079" s="2">
        <f t="shared" si="1700"/>
        <v>0</v>
      </c>
      <c r="V6079" t="str">
        <f t="shared" si="1708"/>
        <v>N</v>
      </c>
      <c r="W6079" s="2">
        <f t="shared" si="1709"/>
        <v>0</v>
      </c>
      <c r="X6079" s="2">
        <f t="shared" si="1701"/>
        <v>0</v>
      </c>
      <c r="Y6079" s="2"/>
    </row>
    <row r="6080" spans="1:25" x14ac:dyDescent="0.2">
      <c r="A6080">
        <v>5</v>
      </c>
      <c r="B6080" s="1">
        <v>42989.208333318595</v>
      </c>
      <c r="C6080">
        <v>38.700000000000003</v>
      </c>
      <c r="D6080" s="15">
        <f t="shared" si="1702"/>
        <v>38.700000000000003</v>
      </c>
      <c r="E6080">
        <v>32</v>
      </c>
      <c r="F6080" s="6">
        <v>3.71807</v>
      </c>
      <c r="G6080" s="6">
        <v>-1.5167529999999999E-2</v>
      </c>
      <c r="H6080" s="6">
        <f t="shared" si="1693"/>
        <v>3.7029024700000002</v>
      </c>
      <c r="I6080" s="6">
        <f t="shared" si="1694"/>
        <v>6.7000000000000028</v>
      </c>
      <c r="J6080" s="6">
        <f t="shared" si="1695"/>
        <v>2.9970975300000027</v>
      </c>
      <c r="K6080" s="3">
        <f t="shared" si="1703"/>
        <v>0</v>
      </c>
      <c r="L6080" s="6">
        <f t="shared" si="1696"/>
        <v>0</v>
      </c>
      <c r="M6080" s="6">
        <f t="shared" si="1704"/>
        <v>110</v>
      </c>
      <c r="N6080" s="6">
        <f t="shared" si="1705"/>
        <v>0</v>
      </c>
      <c r="O6080" s="2">
        <f t="shared" si="1697"/>
        <v>0</v>
      </c>
      <c r="P6080" s="2">
        <f t="shared" si="1706"/>
        <v>32</v>
      </c>
      <c r="Q6080" s="2">
        <f t="shared" si="1698"/>
        <v>6.7000000000000028</v>
      </c>
      <c r="R6080" s="2">
        <f t="shared" si="1707"/>
        <v>3.7029024700000002</v>
      </c>
      <c r="S6080" s="2">
        <f t="shared" si="1699"/>
        <v>2.9970975300000027</v>
      </c>
      <c r="T6080" s="2">
        <f t="shared" si="1710"/>
        <v>0</v>
      </c>
      <c r="U6080" s="2">
        <f t="shared" si="1700"/>
        <v>0</v>
      </c>
      <c r="V6080" t="str">
        <f t="shared" si="1708"/>
        <v>N</v>
      </c>
      <c r="W6080" s="2">
        <f t="shared" si="1709"/>
        <v>0</v>
      </c>
      <c r="X6080" s="2">
        <f t="shared" si="1701"/>
        <v>0</v>
      </c>
      <c r="Y6080" s="2"/>
    </row>
    <row r="6081" spans="1:25" x14ac:dyDescent="0.2">
      <c r="A6081">
        <v>6</v>
      </c>
      <c r="B6081" s="1">
        <v>42989.249999985259</v>
      </c>
      <c r="C6081">
        <v>40.1</v>
      </c>
      <c r="D6081" s="15">
        <f t="shared" si="1702"/>
        <v>40.1</v>
      </c>
      <c r="E6081">
        <v>32</v>
      </c>
      <c r="F6081" s="6">
        <v>5.4276400000000002</v>
      </c>
      <c r="G6081" s="6">
        <v>-1.5167529999999999E-2</v>
      </c>
      <c r="H6081" s="6">
        <f t="shared" si="1693"/>
        <v>5.41247247</v>
      </c>
      <c r="I6081" s="6">
        <f t="shared" si="1694"/>
        <v>8.1000000000000014</v>
      </c>
      <c r="J6081" s="6">
        <f t="shared" si="1695"/>
        <v>2.6875275300000014</v>
      </c>
      <c r="K6081" s="3">
        <f t="shared" si="1703"/>
        <v>0</v>
      </c>
      <c r="L6081" s="6">
        <f t="shared" si="1696"/>
        <v>0</v>
      </c>
      <c r="M6081" s="6">
        <f t="shared" si="1704"/>
        <v>110</v>
      </c>
      <c r="N6081" s="6">
        <f t="shared" si="1705"/>
        <v>0</v>
      </c>
      <c r="O6081" s="2">
        <f t="shared" si="1697"/>
        <v>0</v>
      </c>
      <c r="P6081" s="2">
        <f t="shared" si="1706"/>
        <v>32</v>
      </c>
      <c r="Q6081" s="2">
        <f t="shared" si="1698"/>
        <v>8.1000000000000014</v>
      </c>
      <c r="R6081" s="2">
        <f t="shared" si="1707"/>
        <v>5.41247247</v>
      </c>
      <c r="S6081" s="2">
        <f t="shared" si="1699"/>
        <v>2.6875275300000014</v>
      </c>
      <c r="T6081" s="2">
        <f t="shared" si="1710"/>
        <v>0</v>
      </c>
      <c r="U6081" s="2">
        <f t="shared" si="1700"/>
        <v>0</v>
      </c>
      <c r="V6081" t="str">
        <f t="shared" si="1708"/>
        <v>N</v>
      </c>
      <c r="W6081" s="2">
        <f t="shared" si="1709"/>
        <v>0</v>
      </c>
      <c r="X6081" s="2">
        <f t="shared" si="1701"/>
        <v>0</v>
      </c>
      <c r="Y6081" s="2"/>
    </row>
    <row r="6082" spans="1:25" x14ac:dyDescent="0.2">
      <c r="A6082">
        <v>7</v>
      </c>
      <c r="B6082" s="1">
        <v>42989.291666651923</v>
      </c>
      <c r="C6082">
        <v>42.4</v>
      </c>
      <c r="D6082" s="15">
        <f t="shared" si="1702"/>
        <v>42.4</v>
      </c>
      <c r="E6082">
        <v>32</v>
      </c>
      <c r="F6082" s="6">
        <v>4.3501799999999999</v>
      </c>
      <c r="G6082" s="6">
        <v>1.705884</v>
      </c>
      <c r="H6082" s="6">
        <f t="shared" si="1693"/>
        <v>6.0560640000000001</v>
      </c>
      <c r="I6082" s="6">
        <f t="shared" si="1694"/>
        <v>10.399999999999999</v>
      </c>
      <c r="J6082" s="6">
        <f t="shared" si="1695"/>
        <v>4.3439359999999985</v>
      </c>
      <c r="K6082" s="3">
        <f t="shared" si="1703"/>
        <v>0</v>
      </c>
      <c r="L6082" s="6">
        <f t="shared" si="1696"/>
        <v>0</v>
      </c>
      <c r="M6082" s="6">
        <f t="shared" si="1704"/>
        <v>110</v>
      </c>
      <c r="N6082" s="6">
        <f t="shared" si="1705"/>
        <v>0</v>
      </c>
      <c r="O6082" s="2">
        <f t="shared" si="1697"/>
        <v>0</v>
      </c>
      <c r="P6082" s="2">
        <f t="shared" si="1706"/>
        <v>32</v>
      </c>
      <c r="Q6082" s="2">
        <f t="shared" si="1698"/>
        <v>10.399999999999999</v>
      </c>
      <c r="R6082" s="2">
        <f t="shared" si="1707"/>
        <v>6.0560640000000001</v>
      </c>
      <c r="S6082" s="2">
        <f t="shared" si="1699"/>
        <v>4.3439359999999985</v>
      </c>
      <c r="T6082" s="2">
        <f t="shared" si="1710"/>
        <v>0</v>
      </c>
      <c r="U6082" s="2">
        <f t="shared" si="1700"/>
        <v>0</v>
      </c>
      <c r="V6082" t="str">
        <f t="shared" si="1708"/>
        <v>N</v>
      </c>
      <c r="W6082" s="2">
        <f t="shared" si="1709"/>
        <v>0</v>
      </c>
      <c r="X6082" s="2">
        <f t="shared" si="1701"/>
        <v>0</v>
      </c>
      <c r="Y6082" s="2"/>
    </row>
    <row r="6083" spans="1:25" x14ac:dyDescent="0.2">
      <c r="A6083">
        <v>8</v>
      </c>
      <c r="B6083" s="1">
        <v>42989.333333318587</v>
      </c>
      <c r="C6083">
        <v>44.2</v>
      </c>
      <c r="D6083" s="15">
        <f t="shared" si="1702"/>
        <v>44.2</v>
      </c>
      <c r="E6083">
        <v>32</v>
      </c>
      <c r="F6083" s="6">
        <v>5.3852900000000004</v>
      </c>
      <c r="G6083" s="6">
        <v>5.0028000000000006</v>
      </c>
      <c r="H6083" s="6">
        <f t="shared" ref="H6083:H6146" si="1711">(F6083+G6083)</f>
        <v>10.388090000000002</v>
      </c>
      <c r="I6083" s="6">
        <f t="shared" ref="I6083:I6146" si="1712">IF((D6083-E6083)&gt;0,D6083-E6083,0)</f>
        <v>12.200000000000003</v>
      </c>
      <c r="J6083" s="6">
        <f t="shared" ref="J6083:J6146" si="1713">IF((I6083-H6083)&gt;0, (I6083-H6083), (0))</f>
        <v>1.811910000000001</v>
      </c>
      <c r="K6083" s="3">
        <f t="shared" si="1703"/>
        <v>0</v>
      </c>
      <c r="L6083" s="6">
        <f t="shared" ref="L6083:L6146" si="1714">IF(J6083=0, H6083-I6083,0)</f>
        <v>0</v>
      </c>
      <c r="M6083" s="6">
        <f t="shared" si="1704"/>
        <v>110</v>
      </c>
      <c r="N6083" s="6">
        <f t="shared" si="1705"/>
        <v>0</v>
      </c>
      <c r="O6083" s="2">
        <f t="shared" ref="O6083:O6146" si="1715">IF((N6083&lt;E6083-$AA$7),-N6083,$AA$7-E6083)</f>
        <v>0</v>
      </c>
      <c r="P6083" s="2">
        <f t="shared" si="1706"/>
        <v>32</v>
      </c>
      <c r="Q6083" s="2">
        <f t="shared" ref="Q6083:Q6146" si="1716">D6083-P6083</f>
        <v>12.200000000000003</v>
      </c>
      <c r="R6083" s="2">
        <f t="shared" si="1707"/>
        <v>10.388090000000002</v>
      </c>
      <c r="S6083" s="2">
        <f t="shared" ref="S6083:S6146" si="1717">IF(Q6083-R6083&gt;0, Q6083-R6083, 0)</f>
        <v>1.811910000000001</v>
      </c>
      <c r="T6083" s="2">
        <f t="shared" si="1710"/>
        <v>0</v>
      </c>
      <c r="U6083" s="2">
        <f t="shared" ref="U6083:U6146" si="1718">N6083+O6083</f>
        <v>0</v>
      </c>
      <c r="V6083" t="str">
        <f t="shared" si="1708"/>
        <v>Y</v>
      </c>
      <c r="W6083" s="2">
        <f t="shared" si="1709"/>
        <v>0</v>
      </c>
      <c r="X6083" s="2">
        <f t="shared" ref="X6083:X6146" si="1719">D6083- (P6083+R6083+S6083)</f>
        <v>0</v>
      </c>
      <c r="Y6083" s="2"/>
    </row>
    <row r="6084" spans="1:25" x14ac:dyDescent="0.2">
      <c r="A6084">
        <v>9</v>
      </c>
      <c r="B6084" s="1">
        <v>42989.374999985252</v>
      </c>
      <c r="C6084">
        <v>47.4</v>
      </c>
      <c r="D6084" s="15">
        <f t="shared" ref="D6084:D6147" si="1720">C6084/$AA$4*$AA$5</f>
        <v>47.4</v>
      </c>
      <c r="E6084">
        <v>32</v>
      </c>
      <c r="F6084" s="6">
        <v>6.7444699999999997</v>
      </c>
      <c r="G6084" s="6">
        <v>27.311160000000005</v>
      </c>
      <c r="H6084" s="6">
        <f t="shared" si="1711"/>
        <v>34.055630000000008</v>
      </c>
      <c r="I6084" s="6">
        <f t="shared" si="1712"/>
        <v>15.399999999999999</v>
      </c>
      <c r="J6084" s="6">
        <f t="shared" si="1713"/>
        <v>0</v>
      </c>
      <c r="K6084" s="3">
        <f t="shared" ref="K6084:K6147" si="1721">IF((M6083-M6084)&gt;0,M6083-M6084,0)</f>
        <v>0</v>
      </c>
      <c r="L6084" s="6">
        <f t="shared" si="1714"/>
        <v>18.655630000000009</v>
      </c>
      <c r="M6084" s="6">
        <f t="shared" ref="M6084:M6147" si="1722">IF( (M6083-J6084/$AA$11+L6084)&gt;$AA$25, IF((M6083-J6084/$AA$11+L6084)&lt;$AA$9,(M6083-J6084/$AA$11+L6084),$AA$9), $AA$25)</f>
        <v>128.65563</v>
      </c>
      <c r="N6084" s="6">
        <f t="shared" ref="N6084:N6147" si="1723">IF(((M6083-J6084+L6084)-M6084)&gt;0,((M6083-J6084+L6084)-M6084),0)</f>
        <v>0</v>
      </c>
      <c r="O6084" s="2">
        <f t="shared" si="1715"/>
        <v>0</v>
      </c>
      <c r="P6084" s="2">
        <f t="shared" ref="P6084:P6147" si="1724">E6084+O6084</f>
        <v>32</v>
      </c>
      <c r="Q6084" s="2">
        <f t="shared" si="1716"/>
        <v>15.399999999999999</v>
      </c>
      <c r="R6084" s="2">
        <f t="shared" ref="R6084:R6147" si="1725">IF(Q6084&gt;H6084, H6084, Q6084)</f>
        <v>15.399999999999999</v>
      </c>
      <c r="S6084" s="2">
        <f t="shared" si="1717"/>
        <v>0</v>
      </c>
      <c r="T6084" s="2">
        <f t="shared" si="1710"/>
        <v>18.655630000000002</v>
      </c>
      <c r="U6084" s="2">
        <f t="shared" si="1718"/>
        <v>0</v>
      </c>
      <c r="V6084" t="str">
        <f t="shared" ref="V6084:V6147" si="1726">IF(AND(A6084&gt;7,A6084&lt;17), "Y", "N")</f>
        <v>Y</v>
      </c>
      <c r="W6084" s="2">
        <f t="shared" ref="W6084:W6147" si="1727">IF(V6084="Y", U6084, 0)</f>
        <v>0</v>
      </c>
      <c r="X6084" s="2">
        <f t="shared" si="1719"/>
        <v>0</v>
      </c>
      <c r="Y6084" s="2"/>
    </row>
    <row r="6085" spans="1:25" x14ac:dyDescent="0.2">
      <c r="A6085">
        <v>10</v>
      </c>
      <c r="B6085" s="1">
        <v>42989.416666651916</v>
      </c>
      <c r="C6085">
        <v>47.6</v>
      </c>
      <c r="D6085" s="15">
        <f t="shared" si="1720"/>
        <v>47.6</v>
      </c>
      <c r="E6085">
        <v>32</v>
      </c>
      <c r="F6085" s="6">
        <v>6.4017099999999996</v>
      </c>
      <c r="G6085" s="6">
        <v>35.97645</v>
      </c>
      <c r="H6085" s="6">
        <f t="shared" si="1711"/>
        <v>42.378160000000001</v>
      </c>
      <c r="I6085" s="6">
        <f t="shared" si="1712"/>
        <v>15.600000000000001</v>
      </c>
      <c r="J6085" s="6">
        <f t="shared" si="1713"/>
        <v>0</v>
      </c>
      <c r="K6085" s="3">
        <f t="shared" si="1721"/>
        <v>0</v>
      </c>
      <c r="L6085" s="6">
        <f t="shared" si="1714"/>
        <v>26.77816</v>
      </c>
      <c r="M6085" s="6">
        <f t="shared" si="1722"/>
        <v>155.43378999999999</v>
      </c>
      <c r="N6085" s="6">
        <f t="shared" si="1723"/>
        <v>0</v>
      </c>
      <c r="O6085" s="2">
        <f t="shared" si="1715"/>
        <v>0</v>
      </c>
      <c r="P6085" s="2">
        <f t="shared" si="1724"/>
        <v>32</v>
      </c>
      <c r="Q6085" s="2">
        <f t="shared" si="1716"/>
        <v>15.600000000000001</v>
      </c>
      <c r="R6085" s="2">
        <f t="shared" si="1725"/>
        <v>15.600000000000001</v>
      </c>
      <c r="S6085" s="2">
        <f t="shared" si="1717"/>
        <v>0</v>
      </c>
      <c r="T6085" s="2">
        <f t="shared" si="1710"/>
        <v>26.778159999999986</v>
      </c>
      <c r="U6085" s="2">
        <f t="shared" si="1718"/>
        <v>0</v>
      </c>
      <c r="V6085" t="str">
        <f t="shared" si="1726"/>
        <v>Y</v>
      </c>
      <c r="W6085" s="2">
        <f t="shared" si="1727"/>
        <v>0</v>
      </c>
      <c r="X6085" s="2">
        <f t="shared" si="1719"/>
        <v>0</v>
      </c>
      <c r="Y6085" s="2"/>
    </row>
    <row r="6086" spans="1:25" x14ac:dyDescent="0.2">
      <c r="A6086">
        <v>11</v>
      </c>
      <c r="B6086" s="1">
        <v>42989.45833331858</v>
      </c>
      <c r="C6086">
        <v>50.1</v>
      </c>
      <c r="D6086" s="15">
        <f t="shared" si="1720"/>
        <v>50.1</v>
      </c>
      <c r="E6086">
        <v>32</v>
      </c>
      <c r="F6086" s="6">
        <v>8.1788399999999992</v>
      </c>
      <c r="G6086" s="6">
        <v>40.083260000000003</v>
      </c>
      <c r="H6086" s="6">
        <f t="shared" si="1711"/>
        <v>48.262100000000004</v>
      </c>
      <c r="I6086" s="6">
        <f t="shared" si="1712"/>
        <v>18.100000000000001</v>
      </c>
      <c r="J6086" s="6">
        <f t="shared" si="1713"/>
        <v>0</v>
      </c>
      <c r="K6086" s="3">
        <f t="shared" si="1721"/>
        <v>0</v>
      </c>
      <c r="L6086" s="6">
        <f t="shared" si="1714"/>
        <v>30.162100000000002</v>
      </c>
      <c r="M6086" s="6">
        <f t="shared" si="1722"/>
        <v>185.59589</v>
      </c>
      <c r="N6086" s="6">
        <f t="shared" si="1723"/>
        <v>0</v>
      </c>
      <c r="O6086" s="2">
        <f t="shared" si="1715"/>
        <v>0</v>
      </c>
      <c r="P6086" s="2">
        <f t="shared" si="1724"/>
        <v>32</v>
      </c>
      <c r="Q6086" s="2">
        <f t="shared" si="1716"/>
        <v>18.100000000000001</v>
      </c>
      <c r="R6086" s="2">
        <f t="shared" si="1725"/>
        <v>18.100000000000001</v>
      </c>
      <c r="S6086" s="2">
        <f t="shared" si="1717"/>
        <v>0</v>
      </c>
      <c r="T6086" s="2">
        <f t="shared" si="1710"/>
        <v>30.162100000000009</v>
      </c>
      <c r="U6086" s="2">
        <f t="shared" si="1718"/>
        <v>0</v>
      </c>
      <c r="V6086" t="str">
        <f t="shared" si="1726"/>
        <v>Y</v>
      </c>
      <c r="W6086" s="2">
        <f t="shared" si="1727"/>
        <v>0</v>
      </c>
      <c r="X6086" s="2">
        <f t="shared" si="1719"/>
        <v>0</v>
      </c>
      <c r="Y6086" s="2"/>
    </row>
    <row r="6087" spans="1:25" x14ac:dyDescent="0.2">
      <c r="A6087">
        <v>12</v>
      </c>
      <c r="B6087" s="1">
        <v>42989.499999985244</v>
      </c>
      <c r="C6087">
        <v>50.2</v>
      </c>
      <c r="D6087" s="15">
        <f t="shared" si="1720"/>
        <v>50.2</v>
      </c>
      <c r="E6087">
        <v>32</v>
      </c>
      <c r="F6087" s="6">
        <v>7.7316599999999998</v>
      </c>
      <c r="G6087" s="6">
        <v>39.490169999999999</v>
      </c>
      <c r="H6087" s="6">
        <f t="shared" si="1711"/>
        <v>47.221829999999997</v>
      </c>
      <c r="I6087" s="6">
        <f t="shared" si="1712"/>
        <v>18.200000000000003</v>
      </c>
      <c r="J6087" s="6">
        <f t="shared" si="1713"/>
        <v>0</v>
      </c>
      <c r="K6087" s="3">
        <f t="shared" si="1721"/>
        <v>0</v>
      </c>
      <c r="L6087" s="6">
        <f t="shared" si="1714"/>
        <v>29.021829999999994</v>
      </c>
      <c r="M6087" s="6">
        <f t="shared" si="1722"/>
        <v>214.61771999999999</v>
      </c>
      <c r="N6087" s="6">
        <f t="shared" si="1723"/>
        <v>0</v>
      </c>
      <c r="O6087" s="2">
        <f t="shared" si="1715"/>
        <v>0</v>
      </c>
      <c r="P6087" s="2">
        <f t="shared" si="1724"/>
        <v>32</v>
      </c>
      <c r="Q6087" s="2">
        <f t="shared" si="1716"/>
        <v>18.200000000000003</v>
      </c>
      <c r="R6087" s="2">
        <f t="shared" si="1725"/>
        <v>18.200000000000003</v>
      </c>
      <c r="S6087" s="2">
        <f t="shared" si="1717"/>
        <v>0</v>
      </c>
      <c r="T6087" s="2">
        <f t="shared" si="1710"/>
        <v>29.021829999999994</v>
      </c>
      <c r="U6087" s="2">
        <f t="shared" si="1718"/>
        <v>0</v>
      </c>
      <c r="V6087" t="str">
        <f t="shared" si="1726"/>
        <v>Y</v>
      </c>
      <c r="W6087" s="2">
        <f t="shared" si="1727"/>
        <v>0</v>
      </c>
      <c r="X6087" s="2">
        <f t="shared" si="1719"/>
        <v>0</v>
      </c>
      <c r="Y6087" s="2"/>
    </row>
    <row r="6088" spans="1:25" x14ac:dyDescent="0.2">
      <c r="A6088">
        <v>13</v>
      </c>
      <c r="B6088" s="1">
        <v>42989.541666651909</v>
      </c>
      <c r="C6088">
        <v>50.4</v>
      </c>
      <c r="D6088" s="15">
        <f t="shared" si="1720"/>
        <v>50.4</v>
      </c>
      <c r="E6088">
        <v>32</v>
      </c>
      <c r="F6088" s="6">
        <v>9.7384199999999996</v>
      </c>
      <c r="G6088" s="6">
        <v>38.194110000000002</v>
      </c>
      <c r="H6088" s="6">
        <f t="shared" si="1711"/>
        <v>47.93253</v>
      </c>
      <c r="I6088" s="6">
        <f t="shared" si="1712"/>
        <v>18.399999999999999</v>
      </c>
      <c r="J6088" s="6">
        <f t="shared" si="1713"/>
        <v>0</v>
      </c>
      <c r="K6088" s="3">
        <f t="shared" si="1721"/>
        <v>0</v>
      </c>
      <c r="L6088" s="6">
        <f t="shared" si="1714"/>
        <v>29.532530000000001</v>
      </c>
      <c r="M6088" s="6">
        <f t="shared" si="1722"/>
        <v>220</v>
      </c>
      <c r="N6088" s="6">
        <f t="shared" si="1723"/>
        <v>24.15025</v>
      </c>
      <c r="O6088" s="2">
        <f t="shared" si="1715"/>
        <v>-24.15025</v>
      </c>
      <c r="P6088" s="2">
        <f t="shared" si="1724"/>
        <v>7.8497500000000002</v>
      </c>
      <c r="Q6088" s="2">
        <f t="shared" si="1716"/>
        <v>42.550249999999998</v>
      </c>
      <c r="R6088" s="2">
        <f t="shared" si="1725"/>
        <v>42.550249999999998</v>
      </c>
      <c r="S6088" s="2">
        <f t="shared" si="1717"/>
        <v>0</v>
      </c>
      <c r="T6088" s="2">
        <f t="shared" si="1710"/>
        <v>5.3822800000000086</v>
      </c>
      <c r="U6088" s="2">
        <f t="shared" si="1718"/>
        <v>0</v>
      </c>
      <c r="V6088" t="str">
        <f t="shared" si="1726"/>
        <v>Y</v>
      </c>
      <c r="W6088" s="2">
        <f t="shared" si="1727"/>
        <v>0</v>
      </c>
      <c r="X6088" s="2">
        <f t="shared" si="1719"/>
        <v>0</v>
      </c>
      <c r="Y6088" s="2"/>
    </row>
    <row r="6089" spans="1:25" x14ac:dyDescent="0.2">
      <c r="A6089">
        <v>14</v>
      </c>
      <c r="B6089" s="1">
        <v>42989.583333318573</v>
      </c>
      <c r="C6089">
        <v>50.8</v>
      </c>
      <c r="D6089" s="15">
        <f t="shared" si="1720"/>
        <v>50.8</v>
      </c>
      <c r="E6089">
        <v>32</v>
      </c>
      <c r="F6089" s="6">
        <v>8.9999500000000001</v>
      </c>
      <c r="G6089" s="6">
        <v>29.771639999999998</v>
      </c>
      <c r="H6089" s="6">
        <f t="shared" si="1711"/>
        <v>38.771589999999996</v>
      </c>
      <c r="I6089" s="6">
        <f t="shared" si="1712"/>
        <v>18.799999999999997</v>
      </c>
      <c r="J6089" s="6">
        <f t="shared" si="1713"/>
        <v>0</v>
      </c>
      <c r="K6089" s="3">
        <f t="shared" si="1721"/>
        <v>0</v>
      </c>
      <c r="L6089" s="6">
        <f t="shared" si="1714"/>
        <v>19.971589999999999</v>
      </c>
      <c r="M6089" s="6">
        <f t="shared" si="1722"/>
        <v>220</v>
      </c>
      <c r="N6089" s="6">
        <f t="shared" si="1723"/>
        <v>19.971589999999992</v>
      </c>
      <c r="O6089" s="2">
        <f t="shared" si="1715"/>
        <v>-19.971589999999992</v>
      </c>
      <c r="P6089" s="2">
        <f t="shared" si="1724"/>
        <v>12.028410000000008</v>
      </c>
      <c r="Q6089" s="2">
        <f t="shared" si="1716"/>
        <v>38.771589999999989</v>
      </c>
      <c r="R6089" s="2">
        <f t="shared" si="1725"/>
        <v>38.771589999999989</v>
      </c>
      <c r="S6089" s="2">
        <f t="shared" si="1717"/>
        <v>0</v>
      </c>
      <c r="T6089" s="2">
        <f t="shared" si="1710"/>
        <v>0</v>
      </c>
      <c r="U6089" s="2">
        <f t="shared" si="1718"/>
        <v>0</v>
      </c>
      <c r="V6089" t="str">
        <f t="shared" si="1726"/>
        <v>Y</v>
      </c>
      <c r="W6089" s="2">
        <f t="shared" si="1727"/>
        <v>0</v>
      </c>
      <c r="X6089" s="2">
        <f t="shared" si="1719"/>
        <v>0</v>
      </c>
      <c r="Y6089" s="2"/>
    </row>
    <row r="6090" spans="1:25" x14ac:dyDescent="0.2">
      <c r="A6090">
        <v>15</v>
      </c>
      <c r="B6090" s="1">
        <v>42989.624999985237</v>
      </c>
      <c r="C6090">
        <v>50.8</v>
      </c>
      <c r="D6090" s="15">
        <f t="shared" si="1720"/>
        <v>50.8</v>
      </c>
      <c r="E6090">
        <v>32</v>
      </c>
      <c r="F6090" s="6">
        <v>5.7589499999999996</v>
      </c>
      <c r="G6090" s="6">
        <v>19.222729999999999</v>
      </c>
      <c r="H6090" s="6">
        <f t="shared" si="1711"/>
        <v>24.981679999999997</v>
      </c>
      <c r="I6090" s="6">
        <f t="shared" si="1712"/>
        <v>18.799999999999997</v>
      </c>
      <c r="J6090" s="6">
        <f t="shared" si="1713"/>
        <v>0</v>
      </c>
      <c r="K6090" s="3">
        <f t="shared" si="1721"/>
        <v>0</v>
      </c>
      <c r="L6090" s="6">
        <f t="shared" si="1714"/>
        <v>6.1816800000000001</v>
      </c>
      <c r="M6090" s="6">
        <f t="shared" si="1722"/>
        <v>220</v>
      </c>
      <c r="N6090" s="6">
        <f t="shared" si="1723"/>
        <v>6.1816800000000001</v>
      </c>
      <c r="O6090" s="2">
        <f t="shared" si="1715"/>
        <v>-6.1816800000000001</v>
      </c>
      <c r="P6090" s="2">
        <f t="shared" si="1724"/>
        <v>25.81832</v>
      </c>
      <c r="Q6090" s="2">
        <f t="shared" si="1716"/>
        <v>24.981679999999997</v>
      </c>
      <c r="R6090" s="2">
        <f t="shared" si="1725"/>
        <v>24.981679999999997</v>
      </c>
      <c r="S6090" s="2">
        <f t="shared" si="1717"/>
        <v>0</v>
      </c>
      <c r="T6090" s="2">
        <f t="shared" ref="T6090:T6153" si="1728">IF(Q6090-R6090&gt;0, 0, ABS(M6089-M6090))</f>
        <v>0</v>
      </c>
      <c r="U6090" s="2">
        <f t="shared" si="1718"/>
        <v>0</v>
      </c>
      <c r="V6090" t="str">
        <f t="shared" si="1726"/>
        <v>Y</v>
      </c>
      <c r="W6090" s="2">
        <f t="shared" si="1727"/>
        <v>0</v>
      </c>
      <c r="X6090" s="2">
        <f t="shared" si="1719"/>
        <v>0</v>
      </c>
      <c r="Y6090" s="2"/>
    </row>
    <row r="6091" spans="1:25" x14ac:dyDescent="0.2">
      <c r="A6091">
        <v>16</v>
      </c>
      <c r="B6091" s="1">
        <v>42989.666666651901</v>
      </c>
      <c r="C6091">
        <v>50.7</v>
      </c>
      <c r="D6091" s="15">
        <f t="shared" si="1720"/>
        <v>50.7</v>
      </c>
      <c r="E6091">
        <v>32</v>
      </c>
      <c r="F6091" s="6">
        <v>6.03118</v>
      </c>
      <c r="G6091" s="6">
        <v>9.8921299999999999</v>
      </c>
      <c r="H6091" s="6">
        <f t="shared" si="1711"/>
        <v>15.923310000000001</v>
      </c>
      <c r="I6091" s="6">
        <f t="shared" si="1712"/>
        <v>18.700000000000003</v>
      </c>
      <c r="J6091" s="6">
        <f t="shared" si="1713"/>
        <v>2.7766900000000021</v>
      </c>
      <c r="K6091" s="3">
        <f t="shared" si="1721"/>
        <v>3.1733600000000024</v>
      </c>
      <c r="L6091" s="6">
        <f t="shared" si="1714"/>
        <v>0</v>
      </c>
      <c r="M6091" s="6">
        <f t="shared" si="1722"/>
        <v>216.82664</v>
      </c>
      <c r="N6091" s="6">
        <f t="shared" si="1723"/>
        <v>0.3966700000000003</v>
      </c>
      <c r="O6091" s="2">
        <f t="shared" si="1715"/>
        <v>-0.3966700000000003</v>
      </c>
      <c r="P6091" s="2">
        <f t="shared" si="1724"/>
        <v>31.60333</v>
      </c>
      <c r="Q6091" s="2">
        <f t="shared" si="1716"/>
        <v>19.096670000000003</v>
      </c>
      <c r="R6091" s="2">
        <f t="shared" si="1725"/>
        <v>15.923310000000001</v>
      </c>
      <c r="S6091" s="2">
        <f t="shared" si="1717"/>
        <v>3.1733600000000024</v>
      </c>
      <c r="T6091" s="2">
        <f t="shared" si="1728"/>
        <v>0</v>
      </c>
      <c r="U6091" s="2">
        <f t="shared" si="1718"/>
        <v>0</v>
      </c>
      <c r="V6091" t="str">
        <f t="shared" si="1726"/>
        <v>Y</v>
      </c>
      <c r="W6091" s="2">
        <f t="shared" si="1727"/>
        <v>0</v>
      </c>
      <c r="X6091" s="2">
        <f t="shared" si="1719"/>
        <v>0</v>
      </c>
      <c r="Y6091" s="2"/>
    </row>
    <row r="6092" spans="1:25" x14ac:dyDescent="0.2">
      <c r="A6092">
        <v>17</v>
      </c>
      <c r="B6092" s="1">
        <v>42989.708333318566</v>
      </c>
      <c r="C6092">
        <v>49</v>
      </c>
      <c r="D6092" s="15">
        <f t="shared" si="1720"/>
        <v>49</v>
      </c>
      <c r="E6092">
        <v>32</v>
      </c>
      <c r="F6092" s="6">
        <v>5.0118200000000002</v>
      </c>
      <c r="G6092" s="6">
        <v>4.9591690000000002</v>
      </c>
      <c r="H6092" s="6">
        <f t="shared" si="1711"/>
        <v>9.9709889999999994</v>
      </c>
      <c r="I6092" s="6">
        <f t="shared" si="1712"/>
        <v>17</v>
      </c>
      <c r="J6092" s="6">
        <f t="shared" si="1713"/>
        <v>7.0290110000000006</v>
      </c>
      <c r="K6092" s="3">
        <f t="shared" si="1721"/>
        <v>8.0331554285714333</v>
      </c>
      <c r="L6092" s="6">
        <f t="shared" si="1714"/>
        <v>0</v>
      </c>
      <c r="M6092" s="6">
        <f t="shared" si="1722"/>
        <v>208.79348457142856</v>
      </c>
      <c r="N6092" s="6">
        <f t="shared" si="1723"/>
        <v>1.0041444285714363</v>
      </c>
      <c r="O6092" s="2">
        <f t="shared" si="1715"/>
        <v>-1.0041444285714363</v>
      </c>
      <c r="P6092" s="2">
        <f t="shared" si="1724"/>
        <v>30.995855571428564</v>
      </c>
      <c r="Q6092" s="2">
        <f t="shared" si="1716"/>
        <v>18.004144428571436</v>
      </c>
      <c r="R6092" s="2">
        <f t="shared" si="1725"/>
        <v>9.9709889999999994</v>
      </c>
      <c r="S6092" s="2">
        <f t="shared" si="1717"/>
        <v>8.0331554285714368</v>
      </c>
      <c r="T6092" s="2">
        <f t="shared" si="1728"/>
        <v>0</v>
      </c>
      <c r="U6092" s="2">
        <f t="shared" si="1718"/>
        <v>0</v>
      </c>
      <c r="V6092" t="str">
        <f t="shared" si="1726"/>
        <v>N</v>
      </c>
      <c r="W6092" s="2">
        <f t="shared" si="1727"/>
        <v>0</v>
      </c>
      <c r="X6092" s="2">
        <f t="shared" si="1719"/>
        <v>0</v>
      </c>
      <c r="Y6092" s="2"/>
    </row>
    <row r="6093" spans="1:25" x14ac:dyDescent="0.2">
      <c r="A6093">
        <v>18</v>
      </c>
      <c r="B6093" s="1">
        <v>42989.74999998523</v>
      </c>
      <c r="C6093">
        <v>48.3</v>
      </c>
      <c r="D6093" s="15">
        <f t="shared" si="1720"/>
        <v>48.3</v>
      </c>
      <c r="E6093">
        <v>32</v>
      </c>
      <c r="F6093" s="6">
        <v>3.67618</v>
      </c>
      <c r="G6093" s="6">
        <v>-1.5167529999999999E-2</v>
      </c>
      <c r="H6093" s="6">
        <f t="shared" si="1711"/>
        <v>3.6610124700000002</v>
      </c>
      <c r="I6093" s="6">
        <f t="shared" si="1712"/>
        <v>16.299999999999997</v>
      </c>
      <c r="J6093" s="6">
        <f t="shared" si="1713"/>
        <v>12.638987529999998</v>
      </c>
      <c r="K6093" s="3">
        <f t="shared" si="1721"/>
        <v>14.444557177142855</v>
      </c>
      <c r="L6093" s="6">
        <f t="shared" si="1714"/>
        <v>0</v>
      </c>
      <c r="M6093" s="6">
        <f t="shared" si="1722"/>
        <v>194.34892739428571</v>
      </c>
      <c r="N6093" s="6">
        <f t="shared" si="1723"/>
        <v>1.8055696471428462</v>
      </c>
      <c r="O6093" s="2">
        <f t="shared" si="1715"/>
        <v>-1.8055696471428462</v>
      </c>
      <c r="P6093" s="2">
        <f t="shared" si="1724"/>
        <v>30.194430352857154</v>
      </c>
      <c r="Q6093" s="2">
        <f t="shared" si="1716"/>
        <v>18.105569647142843</v>
      </c>
      <c r="R6093" s="2">
        <f t="shared" si="1725"/>
        <v>3.6610124700000002</v>
      </c>
      <c r="S6093" s="2">
        <f t="shared" si="1717"/>
        <v>14.444557177142844</v>
      </c>
      <c r="T6093" s="2">
        <f t="shared" si="1728"/>
        <v>0</v>
      </c>
      <c r="U6093" s="2">
        <f t="shared" si="1718"/>
        <v>0</v>
      </c>
      <c r="V6093" t="str">
        <f t="shared" si="1726"/>
        <v>N</v>
      </c>
      <c r="W6093" s="2">
        <f t="shared" si="1727"/>
        <v>0</v>
      </c>
      <c r="X6093" s="2">
        <f t="shared" si="1719"/>
        <v>0</v>
      </c>
      <c r="Y6093" s="2"/>
    </row>
    <row r="6094" spans="1:25" x14ac:dyDescent="0.2">
      <c r="A6094">
        <v>19</v>
      </c>
      <c r="B6094" s="1">
        <v>42989.791666651894</v>
      </c>
      <c r="C6094">
        <v>49.5</v>
      </c>
      <c r="D6094" s="15">
        <f t="shared" si="1720"/>
        <v>49.5</v>
      </c>
      <c r="E6094">
        <v>32</v>
      </c>
      <c r="F6094" s="6">
        <v>3.4208799999999999</v>
      </c>
      <c r="G6094" s="6">
        <v>-1.5167529999999999E-2</v>
      </c>
      <c r="H6094" s="6">
        <f t="shared" si="1711"/>
        <v>3.4057124700000001</v>
      </c>
      <c r="I6094" s="6">
        <f t="shared" si="1712"/>
        <v>17.5</v>
      </c>
      <c r="J6094" s="6">
        <f t="shared" si="1713"/>
        <v>14.094287529999999</v>
      </c>
      <c r="K6094" s="3">
        <f t="shared" si="1721"/>
        <v>16.107757177142844</v>
      </c>
      <c r="L6094" s="6">
        <f t="shared" si="1714"/>
        <v>0</v>
      </c>
      <c r="M6094" s="6">
        <f t="shared" si="1722"/>
        <v>178.24117021714287</v>
      </c>
      <c r="N6094" s="6">
        <f t="shared" si="1723"/>
        <v>2.0134696471428413</v>
      </c>
      <c r="O6094" s="2">
        <f t="shared" si="1715"/>
        <v>-2.0134696471428413</v>
      </c>
      <c r="P6094" s="2">
        <f t="shared" si="1724"/>
        <v>29.986530352857159</v>
      </c>
      <c r="Q6094" s="2">
        <f t="shared" si="1716"/>
        <v>19.513469647142841</v>
      </c>
      <c r="R6094" s="2">
        <f t="shared" si="1725"/>
        <v>3.4057124700000001</v>
      </c>
      <c r="S6094" s="2">
        <f t="shared" si="1717"/>
        <v>16.10775717714284</v>
      </c>
      <c r="T6094" s="2">
        <f t="shared" si="1728"/>
        <v>0</v>
      </c>
      <c r="U6094" s="2">
        <f t="shared" si="1718"/>
        <v>0</v>
      </c>
      <c r="V6094" t="str">
        <f t="shared" si="1726"/>
        <v>N</v>
      </c>
      <c r="W6094" s="2">
        <f t="shared" si="1727"/>
        <v>0</v>
      </c>
      <c r="X6094" s="2">
        <f t="shared" si="1719"/>
        <v>0</v>
      </c>
      <c r="Y6094" s="2"/>
    </row>
    <row r="6095" spans="1:25" x14ac:dyDescent="0.2">
      <c r="A6095">
        <v>20</v>
      </c>
      <c r="B6095" s="1">
        <v>42989.833333318558</v>
      </c>
      <c r="C6095">
        <v>48.5</v>
      </c>
      <c r="D6095" s="15">
        <f t="shared" si="1720"/>
        <v>48.5</v>
      </c>
      <c r="E6095">
        <v>32</v>
      </c>
      <c r="F6095" s="6">
        <v>4.0437200000000004</v>
      </c>
      <c r="G6095" s="6">
        <v>-1.5167529999999999E-2</v>
      </c>
      <c r="H6095" s="6">
        <f t="shared" si="1711"/>
        <v>4.0285524700000002</v>
      </c>
      <c r="I6095" s="6">
        <f t="shared" si="1712"/>
        <v>16.5</v>
      </c>
      <c r="J6095" s="6">
        <f t="shared" si="1713"/>
        <v>12.471447529999999</v>
      </c>
      <c r="K6095" s="3">
        <f t="shared" si="1721"/>
        <v>14.253082891428562</v>
      </c>
      <c r="L6095" s="6">
        <f t="shared" si="1714"/>
        <v>0</v>
      </c>
      <c r="M6095" s="6">
        <f t="shared" si="1722"/>
        <v>163.9880873257143</v>
      </c>
      <c r="N6095" s="6">
        <f t="shared" si="1723"/>
        <v>1.7816353614285561</v>
      </c>
      <c r="O6095" s="2">
        <f t="shared" si="1715"/>
        <v>-1.7816353614285561</v>
      </c>
      <c r="P6095" s="2">
        <f t="shared" si="1724"/>
        <v>30.218364638571444</v>
      </c>
      <c r="Q6095" s="2">
        <f t="shared" si="1716"/>
        <v>18.281635361428556</v>
      </c>
      <c r="R6095" s="2">
        <f t="shared" si="1725"/>
        <v>4.0285524700000002</v>
      </c>
      <c r="S6095" s="2">
        <f t="shared" si="1717"/>
        <v>14.253082891428555</v>
      </c>
      <c r="T6095" s="2">
        <f t="shared" si="1728"/>
        <v>0</v>
      </c>
      <c r="U6095" s="2">
        <f t="shared" si="1718"/>
        <v>0</v>
      </c>
      <c r="V6095" t="str">
        <f t="shared" si="1726"/>
        <v>N</v>
      </c>
      <c r="W6095" s="2">
        <f t="shared" si="1727"/>
        <v>0</v>
      </c>
      <c r="X6095" s="2">
        <f t="shared" si="1719"/>
        <v>0</v>
      </c>
      <c r="Y6095" s="2"/>
    </row>
    <row r="6096" spans="1:25" x14ac:dyDescent="0.2">
      <c r="A6096">
        <v>21</v>
      </c>
      <c r="B6096" s="1">
        <v>42989.874999985223</v>
      </c>
      <c r="C6096">
        <v>45.6</v>
      </c>
      <c r="D6096" s="15">
        <f t="shared" si="1720"/>
        <v>45.6</v>
      </c>
      <c r="E6096">
        <v>32</v>
      </c>
      <c r="F6096" s="6">
        <v>3.98339</v>
      </c>
      <c r="G6096" s="6">
        <v>-1.5167529999999999E-2</v>
      </c>
      <c r="H6096" s="6">
        <f t="shared" si="1711"/>
        <v>3.9682224700000002</v>
      </c>
      <c r="I6096" s="6">
        <f t="shared" si="1712"/>
        <v>13.600000000000001</v>
      </c>
      <c r="J6096" s="6">
        <f t="shared" si="1713"/>
        <v>9.6317775300000008</v>
      </c>
      <c r="K6096" s="3">
        <f t="shared" si="1721"/>
        <v>11.007745748571438</v>
      </c>
      <c r="L6096" s="6">
        <f t="shared" si="1714"/>
        <v>0</v>
      </c>
      <c r="M6096" s="6">
        <f t="shared" si="1722"/>
        <v>152.98034157714287</v>
      </c>
      <c r="N6096" s="6">
        <f t="shared" si="1723"/>
        <v>1.3759682185714439</v>
      </c>
      <c r="O6096" s="2">
        <f t="shared" si="1715"/>
        <v>-1.3759682185714439</v>
      </c>
      <c r="P6096" s="2">
        <f t="shared" si="1724"/>
        <v>30.624031781428556</v>
      </c>
      <c r="Q6096" s="2">
        <f t="shared" si="1716"/>
        <v>14.975968218571445</v>
      </c>
      <c r="R6096" s="2">
        <f t="shared" si="1725"/>
        <v>3.9682224700000002</v>
      </c>
      <c r="S6096" s="2">
        <f t="shared" si="1717"/>
        <v>11.007745748571445</v>
      </c>
      <c r="T6096" s="2">
        <f t="shared" si="1728"/>
        <v>0</v>
      </c>
      <c r="U6096" s="2">
        <f t="shared" si="1718"/>
        <v>0</v>
      </c>
      <c r="V6096" t="str">
        <f t="shared" si="1726"/>
        <v>N</v>
      </c>
      <c r="W6096" s="2">
        <f t="shared" si="1727"/>
        <v>0</v>
      </c>
      <c r="X6096" s="2">
        <f t="shared" si="1719"/>
        <v>0</v>
      </c>
      <c r="Y6096" s="2"/>
    </row>
    <row r="6097" spans="1:25" x14ac:dyDescent="0.2">
      <c r="A6097">
        <v>22</v>
      </c>
      <c r="B6097" s="1">
        <v>42989.916666651887</v>
      </c>
      <c r="C6097">
        <v>44.7</v>
      </c>
      <c r="D6097" s="15">
        <f t="shared" si="1720"/>
        <v>44.7</v>
      </c>
      <c r="E6097">
        <v>32</v>
      </c>
      <c r="F6097" s="6">
        <v>5.5007099999999998</v>
      </c>
      <c r="G6097" s="6">
        <v>-1.5167529999999999E-2</v>
      </c>
      <c r="H6097" s="6">
        <f t="shared" si="1711"/>
        <v>5.4855424699999995</v>
      </c>
      <c r="I6097" s="6">
        <f t="shared" si="1712"/>
        <v>12.700000000000003</v>
      </c>
      <c r="J6097" s="6">
        <f t="shared" si="1713"/>
        <v>7.2144575300000033</v>
      </c>
      <c r="K6097" s="3">
        <f t="shared" si="1721"/>
        <v>8.2450943199999926</v>
      </c>
      <c r="L6097" s="6">
        <f t="shared" si="1714"/>
        <v>0</v>
      </c>
      <c r="M6097" s="6">
        <f t="shared" si="1722"/>
        <v>144.73524725714287</v>
      </c>
      <c r="N6097" s="6">
        <f t="shared" si="1723"/>
        <v>1.0306367899999884</v>
      </c>
      <c r="O6097" s="2">
        <f t="shared" si="1715"/>
        <v>-1.0306367899999884</v>
      </c>
      <c r="P6097" s="2">
        <f t="shared" si="1724"/>
        <v>30.969363210000012</v>
      </c>
      <c r="Q6097" s="2">
        <f t="shared" si="1716"/>
        <v>13.730636789999991</v>
      </c>
      <c r="R6097" s="2">
        <f t="shared" si="1725"/>
        <v>5.4855424699999995</v>
      </c>
      <c r="S6097" s="2">
        <f t="shared" si="1717"/>
        <v>8.2450943199999926</v>
      </c>
      <c r="T6097" s="2">
        <f t="shared" si="1728"/>
        <v>0</v>
      </c>
      <c r="U6097" s="2">
        <f t="shared" si="1718"/>
        <v>0</v>
      </c>
      <c r="V6097" t="str">
        <f t="shared" si="1726"/>
        <v>N</v>
      </c>
      <c r="W6097" s="2">
        <f t="shared" si="1727"/>
        <v>0</v>
      </c>
      <c r="X6097" s="2">
        <f t="shared" si="1719"/>
        <v>0</v>
      </c>
      <c r="Y6097" s="2"/>
    </row>
    <row r="6098" spans="1:25" x14ac:dyDescent="0.2">
      <c r="A6098">
        <v>23</v>
      </c>
      <c r="B6098" s="1">
        <v>42989.958333318551</v>
      </c>
      <c r="C6098">
        <v>41.2</v>
      </c>
      <c r="D6098" s="15">
        <f t="shared" si="1720"/>
        <v>41.2</v>
      </c>
      <c r="E6098">
        <v>32</v>
      </c>
      <c r="F6098" s="6">
        <v>4.4106800000000002</v>
      </c>
      <c r="G6098" s="6">
        <v>-1.5167529999999999E-2</v>
      </c>
      <c r="H6098" s="6">
        <f t="shared" si="1711"/>
        <v>4.3955124699999999</v>
      </c>
      <c r="I6098" s="6">
        <f t="shared" si="1712"/>
        <v>9.2000000000000028</v>
      </c>
      <c r="J6098" s="6">
        <f t="shared" si="1713"/>
        <v>4.8044875300000029</v>
      </c>
      <c r="K6098" s="3">
        <f t="shared" si="1721"/>
        <v>5.4908428914285707</v>
      </c>
      <c r="L6098" s="6">
        <f t="shared" si="1714"/>
        <v>0</v>
      </c>
      <c r="M6098" s="6">
        <f t="shared" si="1722"/>
        <v>139.2444043657143</v>
      </c>
      <c r="N6098" s="6">
        <f t="shared" si="1723"/>
        <v>0.68635536142855358</v>
      </c>
      <c r="O6098" s="2">
        <f t="shared" si="1715"/>
        <v>-0.68635536142855358</v>
      </c>
      <c r="P6098" s="2">
        <f t="shared" si="1724"/>
        <v>31.313644638571446</v>
      </c>
      <c r="Q6098" s="2">
        <f t="shared" si="1716"/>
        <v>9.8863553614285564</v>
      </c>
      <c r="R6098" s="2">
        <f t="shared" si="1725"/>
        <v>4.3955124699999999</v>
      </c>
      <c r="S6098" s="2">
        <f t="shared" si="1717"/>
        <v>5.4908428914285565</v>
      </c>
      <c r="T6098" s="2">
        <f t="shared" si="1728"/>
        <v>0</v>
      </c>
      <c r="U6098" s="2">
        <f t="shared" si="1718"/>
        <v>0</v>
      </c>
      <c r="V6098" t="str">
        <f t="shared" si="1726"/>
        <v>N</v>
      </c>
      <c r="W6098" s="2">
        <f t="shared" si="1727"/>
        <v>0</v>
      </c>
      <c r="X6098" s="2">
        <f t="shared" si="1719"/>
        <v>0</v>
      </c>
      <c r="Y6098" s="2"/>
    </row>
    <row r="6099" spans="1:25" x14ac:dyDescent="0.2">
      <c r="A6099">
        <v>0</v>
      </c>
      <c r="B6099" s="1">
        <v>42989.999999985215</v>
      </c>
      <c r="C6099">
        <v>39.200000000000003</v>
      </c>
      <c r="D6099" s="15">
        <f t="shared" si="1720"/>
        <v>39.200000000000003</v>
      </c>
      <c r="E6099">
        <v>32</v>
      </c>
      <c r="F6099" s="6">
        <v>7.4888599999999999</v>
      </c>
      <c r="G6099" s="6">
        <v>-1.5167529999999999E-2</v>
      </c>
      <c r="H6099" s="6">
        <f t="shared" si="1711"/>
        <v>7.4736924699999996</v>
      </c>
      <c r="I6099" s="6">
        <f t="shared" si="1712"/>
        <v>7.2000000000000028</v>
      </c>
      <c r="J6099" s="6">
        <f t="shared" si="1713"/>
        <v>0</v>
      </c>
      <c r="K6099" s="3">
        <f t="shared" si="1721"/>
        <v>0</v>
      </c>
      <c r="L6099" s="6">
        <f t="shared" si="1714"/>
        <v>0.27369246999999675</v>
      </c>
      <c r="M6099" s="6">
        <f t="shared" si="1722"/>
        <v>139.51809683571429</v>
      </c>
      <c r="N6099" s="6">
        <f t="shared" si="1723"/>
        <v>0</v>
      </c>
      <c r="O6099" s="2">
        <f t="shared" si="1715"/>
        <v>0</v>
      </c>
      <c r="P6099" s="2">
        <f t="shared" si="1724"/>
        <v>32</v>
      </c>
      <c r="Q6099" s="2">
        <f t="shared" si="1716"/>
        <v>7.2000000000000028</v>
      </c>
      <c r="R6099" s="2">
        <f t="shared" si="1725"/>
        <v>7.2000000000000028</v>
      </c>
      <c r="S6099" s="2">
        <f t="shared" si="1717"/>
        <v>0</v>
      </c>
      <c r="T6099" s="2">
        <f t="shared" si="1728"/>
        <v>0.27369246999998609</v>
      </c>
      <c r="U6099" s="2">
        <f t="shared" si="1718"/>
        <v>0</v>
      </c>
      <c r="V6099" t="str">
        <f t="shared" si="1726"/>
        <v>N</v>
      </c>
      <c r="W6099" s="2">
        <f t="shared" si="1727"/>
        <v>0</v>
      </c>
      <c r="X6099" s="2">
        <f t="shared" si="1719"/>
        <v>0</v>
      </c>
      <c r="Y6099" s="2"/>
    </row>
    <row r="6100" spans="1:25" x14ac:dyDescent="0.2">
      <c r="A6100">
        <v>1</v>
      </c>
      <c r="B6100" s="1">
        <v>42990.041666651879</v>
      </c>
      <c r="C6100">
        <v>38.700000000000003</v>
      </c>
      <c r="D6100" s="15">
        <f t="shared" si="1720"/>
        <v>38.700000000000003</v>
      </c>
      <c r="E6100">
        <v>32</v>
      </c>
      <c r="F6100" s="6">
        <v>7.4629700000000003</v>
      </c>
      <c r="G6100" s="6">
        <v>-1.5167529999999999E-2</v>
      </c>
      <c r="H6100" s="6">
        <f t="shared" si="1711"/>
        <v>7.4478024700000001</v>
      </c>
      <c r="I6100" s="6">
        <f t="shared" si="1712"/>
        <v>6.7000000000000028</v>
      </c>
      <c r="J6100" s="6">
        <f t="shared" si="1713"/>
        <v>0</v>
      </c>
      <c r="K6100" s="3">
        <f t="shared" si="1721"/>
        <v>0</v>
      </c>
      <c r="L6100" s="6">
        <f t="shared" si="1714"/>
        <v>0.74780246999999722</v>
      </c>
      <c r="M6100" s="6">
        <f t="shared" si="1722"/>
        <v>140.2658993057143</v>
      </c>
      <c r="N6100" s="6">
        <f t="shared" si="1723"/>
        <v>0</v>
      </c>
      <c r="O6100" s="2">
        <f t="shared" si="1715"/>
        <v>0</v>
      </c>
      <c r="P6100" s="2">
        <f t="shared" si="1724"/>
        <v>32</v>
      </c>
      <c r="Q6100" s="2">
        <f t="shared" si="1716"/>
        <v>6.7000000000000028</v>
      </c>
      <c r="R6100" s="2">
        <f t="shared" si="1725"/>
        <v>6.7000000000000028</v>
      </c>
      <c r="S6100" s="2">
        <f t="shared" si="1717"/>
        <v>0</v>
      </c>
      <c r="T6100" s="2">
        <f t="shared" si="1728"/>
        <v>0.74780247000001054</v>
      </c>
      <c r="U6100" s="2">
        <f t="shared" si="1718"/>
        <v>0</v>
      </c>
      <c r="V6100" t="str">
        <f t="shared" si="1726"/>
        <v>N</v>
      </c>
      <c r="W6100" s="2">
        <f t="shared" si="1727"/>
        <v>0</v>
      </c>
      <c r="X6100" s="2">
        <f t="shared" si="1719"/>
        <v>0</v>
      </c>
      <c r="Y6100" s="2"/>
    </row>
    <row r="6101" spans="1:25" x14ac:dyDescent="0.2">
      <c r="A6101">
        <v>2</v>
      </c>
      <c r="B6101" s="1">
        <v>42990.083333318544</v>
      </c>
      <c r="C6101">
        <v>37.5</v>
      </c>
      <c r="D6101" s="15">
        <f t="shared" si="1720"/>
        <v>37.5</v>
      </c>
      <c r="E6101">
        <v>32</v>
      </c>
      <c r="F6101" s="6">
        <v>6.4311299999999996</v>
      </c>
      <c r="G6101" s="6">
        <v>-1.5167529999999999E-2</v>
      </c>
      <c r="H6101" s="6">
        <f t="shared" si="1711"/>
        <v>6.4159624699999993</v>
      </c>
      <c r="I6101" s="6">
        <f t="shared" si="1712"/>
        <v>5.5</v>
      </c>
      <c r="J6101" s="6">
        <f t="shared" si="1713"/>
        <v>0</v>
      </c>
      <c r="K6101" s="3">
        <f t="shared" si="1721"/>
        <v>0</v>
      </c>
      <c r="L6101" s="6">
        <f t="shared" si="1714"/>
        <v>0.91596246999999931</v>
      </c>
      <c r="M6101" s="6">
        <f t="shared" si="1722"/>
        <v>141.18186177571431</v>
      </c>
      <c r="N6101" s="6">
        <f t="shared" si="1723"/>
        <v>0</v>
      </c>
      <c r="O6101" s="2">
        <f t="shared" si="1715"/>
        <v>0</v>
      </c>
      <c r="P6101" s="2">
        <f t="shared" si="1724"/>
        <v>32</v>
      </c>
      <c r="Q6101" s="2">
        <f t="shared" si="1716"/>
        <v>5.5</v>
      </c>
      <c r="R6101" s="2">
        <f t="shared" si="1725"/>
        <v>5.5</v>
      </c>
      <c r="S6101" s="2">
        <f t="shared" si="1717"/>
        <v>0</v>
      </c>
      <c r="T6101" s="2">
        <f t="shared" si="1728"/>
        <v>0.91596247000001085</v>
      </c>
      <c r="U6101" s="2">
        <f t="shared" si="1718"/>
        <v>0</v>
      </c>
      <c r="V6101" t="str">
        <f t="shared" si="1726"/>
        <v>N</v>
      </c>
      <c r="W6101" s="2">
        <f t="shared" si="1727"/>
        <v>0</v>
      </c>
      <c r="X6101" s="2">
        <f t="shared" si="1719"/>
        <v>0</v>
      </c>
      <c r="Y6101" s="2"/>
    </row>
    <row r="6102" spans="1:25" x14ac:dyDescent="0.2">
      <c r="A6102">
        <v>3</v>
      </c>
      <c r="B6102" s="1">
        <v>42990.124999985208</v>
      </c>
      <c r="C6102">
        <v>36.9</v>
      </c>
      <c r="D6102" s="15">
        <f t="shared" si="1720"/>
        <v>36.9</v>
      </c>
      <c r="E6102">
        <v>32</v>
      </c>
      <c r="F6102" s="6">
        <v>5.0364500000000003</v>
      </c>
      <c r="G6102" s="6">
        <v>-1.5167529999999999E-2</v>
      </c>
      <c r="H6102" s="6">
        <f t="shared" si="1711"/>
        <v>5.0212824700000001</v>
      </c>
      <c r="I6102" s="6">
        <f t="shared" si="1712"/>
        <v>4.8999999999999986</v>
      </c>
      <c r="J6102" s="6">
        <f t="shared" si="1713"/>
        <v>0</v>
      </c>
      <c r="K6102" s="3">
        <f t="shared" si="1721"/>
        <v>0</v>
      </c>
      <c r="L6102" s="6">
        <f t="shared" si="1714"/>
        <v>0.12128247000000147</v>
      </c>
      <c r="M6102" s="6">
        <f t="shared" si="1722"/>
        <v>141.30314424571432</v>
      </c>
      <c r="N6102" s="6">
        <f t="shared" si="1723"/>
        <v>0</v>
      </c>
      <c r="O6102" s="2">
        <f t="shared" si="1715"/>
        <v>0</v>
      </c>
      <c r="P6102" s="2">
        <f t="shared" si="1724"/>
        <v>32</v>
      </c>
      <c r="Q6102" s="2">
        <f t="shared" si="1716"/>
        <v>4.8999999999999986</v>
      </c>
      <c r="R6102" s="2">
        <f t="shared" si="1725"/>
        <v>4.8999999999999986</v>
      </c>
      <c r="S6102" s="2">
        <f t="shared" si="1717"/>
        <v>0</v>
      </c>
      <c r="T6102" s="2">
        <f t="shared" si="1728"/>
        <v>0.12128247000001124</v>
      </c>
      <c r="U6102" s="2">
        <f t="shared" si="1718"/>
        <v>0</v>
      </c>
      <c r="V6102" t="str">
        <f t="shared" si="1726"/>
        <v>N</v>
      </c>
      <c r="W6102" s="2">
        <f t="shared" si="1727"/>
        <v>0</v>
      </c>
      <c r="X6102" s="2">
        <f t="shared" si="1719"/>
        <v>0</v>
      </c>
      <c r="Y6102" s="2"/>
    </row>
    <row r="6103" spans="1:25" x14ac:dyDescent="0.2">
      <c r="A6103">
        <v>4</v>
      </c>
      <c r="B6103" s="1">
        <v>42990.166666651872</v>
      </c>
      <c r="C6103">
        <v>36.4</v>
      </c>
      <c r="D6103" s="15">
        <f t="shared" si="1720"/>
        <v>36.4</v>
      </c>
      <c r="E6103">
        <v>32</v>
      </c>
      <c r="F6103" s="6">
        <v>2.1102799999999999</v>
      </c>
      <c r="G6103" s="6">
        <v>-1.5167529999999999E-2</v>
      </c>
      <c r="H6103" s="6">
        <f t="shared" si="1711"/>
        <v>2.0951124700000001</v>
      </c>
      <c r="I6103" s="6">
        <f t="shared" si="1712"/>
        <v>4.3999999999999986</v>
      </c>
      <c r="J6103" s="6">
        <f t="shared" si="1713"/>
        <v>2.3048875299999985</v>
      </c>
      <c r="K6103" s="3">
        <f t="shared" si="1721"/>
        <v>2.6341571771428676</v>
      </c>
      <c r="L6103" s="6">
        <f t="shared" si="1714"/>
        <v>0</v>
      </c>
      <c r="M6103" s="6">
        <f t="shared" si="1722"/>
        <v>138.66898706857145</v>
      </c>
      <c r="N6103" s="6">
        <f t="shared" si="1723"/>
        <v>0.32926964714286555</v>
      </c>
      <c r="O6103" s="2">
        <f t="shared" si="1715"/>
        <v>-0.32926964714286555</v>
      </c>
      <c r="P6103" s="2">
        <f t="shared" si="1724"/>
        <v>31.670730352857134</v>
      </c>
      <c r="Q6103" s="2">
        <f t="shared" si="1716"/>
        <v>4.7292696471428641</v>
      </c>
      <c r="R6103" s="2">
        <f t="shared" si="1725"/>
        <v>2.0951124700000001</v>
      </c>
      <c r="S6103" s="2">
        <f t="shared" si="1717"/>
        <v>2.634157177142864</v>
      </c>
      <c r="T6103" s="2">
        <f t="shared" si="1728"/>
        <v>0</v>
      </c>
      <c r="U6103" s="2">
        <f t="shared" si="1718"/>
        <v>0</v>
      </c>
      <c r="V6103" t="str">
        <f t="shared" si="1726"/>
        <v>N</v>
      </c>
      <c r="W6103" s="2">
        <f t="shared" si="1727"/>
        <v>0</v>
      </c>
      <c r="X6103" s="2">
        <f t="shared" si="1719"/>
        <v>0</v>
      </c>
      <c r="Y6103" s="2"/>
    </row>
    <row r="6104" spans="1:25" x14ac:dyDescent="0.2">
      <c r="A6104">
        <v>5</v>
      </c>
      <c r="B6104" s="1">
        <v>42990.208333318536</v>
      </c>
      <c r="C6104">
        <v>36.5</v>
      </c>
      <c r="D6104" s="15">
        <f t="shared" si="1720"/>
        <v>36.5</v>
      </c>
      <c r="E6104">
        <v>32</v>
      </c>
      <c r="F6104" s="6">
        <v>1.7073400000000001</v>
      </c>
      <c r="G6104" s="6">
        <v>-1.5167529999999999E-2</v>
      </c>
      <c r="H6104" s="6">
        <f t="shared" si="1711"/>
        <v>1.69217247</v>
      </c>
      <c r="I6104" s="6">
        <f t="shared" si="1712"/>
        <v>4.5</v>
      </c>
      <c r="J6104" s="6">
        <f t="shared" si="1713"/>
        <v>2.80782753</v>
      </c>
      <c r="K6104" s="3">
        <f t="shared" si="1721"/>
        <v>3.2089457485714377</v>
      </c>
      <c r="L6104" s="6">
        <f t="shared" si="1714"/>
        <v>0</v>
      </c>
      <c r="M6104" s="6">
        <f t="shared" si="1722"/>
        <v>135.46004132000002</v>
      </c>
      <c r="N6104" s="6">
        <f t="shared" si="1723"/>
        <v>0.40111821857144037</v>
      </c>
      <c r="O6104" s="2">
        <f t="shared" si="1715"/>
        <v>-0.40111821857144037</v>
      </c>
      <c r="P6104" s="2">
        <f t="shared" si="1724"/>
        <v>31.59888178142856</v>
      </c>
      <c r="Q6104" s="2">
        <f t="shared" si="1716"/>
        <v>4.9011182185714404</v>
      </c>
      <c r="R6104" s="2">
        <f t="shared" si="1725"/>
        <v>1.69217247</v>
      </c>
      <c r="S6104" s="2">
        <f t="shared" si="1717"/>
        <v>3.2089457485714403</v>
      </c>
      <c r="T6104" s="2">
        <f t="shared" si="1728"/>
        <v>0</v>
      </c>
      <c r="U6104" s="2">
        <f t="shared" si="1718"/>
        <v>0</v>
      </c>
      <c r="V6104" t="str">
        <f t="shared" si="1726"/>
        <v>N</v>
      </c>
      <c r="W6104" s="2">
        <f t="shared" si="1727"/>
        <v>0</v>
      </c>
      <c r="X6104" s="2">
        <f t="shared" si="1719"/>
        <v>0</v>
      </c>
      <c r="Y6104" s="2"/>
    </row>
    <row r="6105" spans="1:25" x14ac:dyDescent="0.2">
      <c r="A6105">
        <v>6</v>
      </c>
      <c r="B6105" s="1">
        <v>42990.249999985201</v>
      </c>
      <c r="C6105">
        <v>39.5</v>
      </c>
      <c r="D6105" s="15">
        <f t="shared" si="1720"/>
        <v>39.5</v>
      </c>
      <c r="E6105">
        <v>32</v>
      </c>
      <c r="F6105" s="6">
        <v>1.83077</v>
      </c>
      <c r="G6105" s="6">
        <v>0.86191616999999998</v>
      </c>
      <c r="H6105" s="6">
        <f t="shared" si="1711"/>
        <v>2.69268617</v>
      </c>
      <c r="I6105" s="6">
        <f t="shared" si="1712"/>
        <v>7.5</v>
      </c>
      <c r="J6105" s="6">
        <f t="shared" si="1713"/>
        <v>4.80731383</v>
      </c>
      <c r="K6105" s="3">
        <f t="shared" si="1721"/>
        <v>5.4940729485714428</v>
      </c>
      <c r="L6105" s="6">
        <f t="shared" si="1714"/>
        <v>0</v>
      </c>
      <c r="M6105" s="6">
        <f t="shared" si="1722"/>
        <v>129.96596837142857</v>
      </c>
      <c r="N6105" s="6">
        <f t="shared" si="1723"/>
        <v>0.68675911857144456</v>
      </c>
      <c r="O6105" s="2">
        <f t="shared" si="1715"/>
        <v>-0.68675911857144456</v>
      </c>
      <c r="P6105" s="2">
        <f t="shared" si="1724"/>
        <v>31.313240881428555</v>
      </c>
      <c r="Q6105" s="2">
        <f t="shared" si="1716"/>
        <v>8.1867591185714446</v>
      </c>
      <c r="R6105" s="2">
        <f t="shared" si="1725"/>
        <v>2.69268617</v>
      </c>
      <c r="S6105" s="2">
        <f t="shared" si="1717"/>
        <v>5.4940729485714446</v>
      </c>
      <c r="T6105" s="2">
        <f t="shared" si="1728"/>
        <v>0</v>
      </c>
      <c r="U6105" s="2">
        <f t="shared" si="1718"/>
        <v>0</v>
      </c>
      <c r="V6105" t="str">
        <f t="shared" si="1726"/>
        <v>N</v>
      </c>
      <c r="W6105" s="2">
        <f t="shared" si="1727"/>
        <v>0</v>
      </c>
      <c r="X6105" s="2">
        <f t="shared" si="1719"/>
        <v>0</v>
      </c>
      <c r="Y6105" s="2"/>
    </row>
    <row r="6106" spans="1:25" x14ac:dyDescent="0.2">
      <c r="A6106">
        <v>7</v>
      </c>
      <c r="B6106" s="1">
        <v>42990.291666651865</v>
      </c>
      <c r="C6106">
        <v>41.8</v>
      </c>
      <c r="D6106" s="15">
        <f t="shared" si="1720"/>
        <v>41.8</v>
      </c>
      <c r="E6106">
        <v>32</v>
      </c>
      <c r="F6106" s="6">
        <v>1.56904</v>
      </c>
      <c r="G6106" s="6">
        <v>10.91502</v>
      </c>
      <c r="H6106" s="6">
        <f t="shared" si="1711"/>
        <v>12.484059999999999</v>
      </c>
      <c r="I6106" s="6">
        <f t="shared" si="1712"/>
        <v>9.7999999999999972</v>
      </c>
      <c r="J6106" s="6">
        <f t="shared" si="1713"/>
        <v>0</v>
      </c>
      <c r="K6106" s="3">
        <f t="shared" si="1721"/>
        <v>0</v>
      </c>
      <c r="L6106" s="6">
        <f t="shared" si="1714"/>
        <v>2.6840600000000023</v>
      </c>
      <c r="M6106" s="6">
        <f t="shared" si="1722"/>
        <v>132.65002837142856</v>
      </c>
      <c r="N6106" s="6">
        <f t="shared" si="1723"/>
        <v>0</v>
      </c>
      <c r="O6106" s="2">
        <f t="shared" si="1715"/>
        <v>0</v>
      </c>
      <c r="P6106" s="2">
        <f t="shared" si="1724"/>
        <v>32</v>
      </c>
      <c r="Q6106" s="2">
        <f t="shared" si="1716"/>
        <v>9.7999999999999972</v>
      </c>
      <c r="R6106" s="2">
        <f t="shared" si="1725"/>
        <v>9.7999999999999972</v>
      </c>
      <c r="S6106" s="2">
        <f t="shared" si="1717"/>
        <v>0</v>
      </c>
      <c r="T6106" s="2">
        <f t="shared" si="1728"/>
        <v>2.6840599999999881</v>
      </c>
      <c r="U6106" s="2">
        <f t="shared" si="1718"/>
        <v>0</v>
      </c>
      <c r="V6106" t="str">
        <f t="shared" si="1726"/>
        <v>N</v>
      </c>
      <c r="W6106" s="2">
        <f t="shared" si="1727"/>
        <v>0</v>
      </c>
      <c r="X6106" s="2">
        <f t="shared" si="1719"/>
        <v>0</v>
      </c>
      <c r="Y6106" s="2"/>
    </row>
    <row r="6107" spans="1:25" x14ac:dyDescent="0.2">
      <c r="A6107">
        <v>8</v>
      </c>
      <c r="B6107" s="1">
        <v>42990.333333318529</v>
      </c>
      <c r="C6107">
        <v>43.2</v>
      </c>
      <c r="D6107" s="15">
        <f t="shared" si="1720"/>
        <v>43.2</v>
      </c>
      <c r="E6107">
        <v>32</v>
      </c>
      <c r="F6107" s="6">
        <v>2.1823800000000002</v>
      </c>
      <c r="G6107" s="6">
        <v>24.281189999999999</v>
      </c>
      <c r="H6107" s="6">
        <f t="shared" si="1711"/>
        <v>26.463569999999997</v>
      </c>
      <c r="I6107" s="6">
        <f t="shared" si="1712"/>
        <v>11.200000000000003</v>
      </c>
      <c r="J6107" s="6">
        <f t="shared" si="1713"/>
        <v>0</v>
      </c>
      <c r="K6107" s="3">
        <f t="shared" si="1721"/>
        <v>0</v>
      </c>
      <c r="L6107" s="6">
        <f t="shared" si="1714"/>
        <v>15.263569999999994</v>
      </c>
      <c r="M6107" s="6">
        <f t="shared" si="1722"/>
        <v>147.91359837142855</v>
      </c>
      <c r="N6107" s="6">
        <f t="shared" si="1723"/>
        <v>0</v>
      </c>
      <c r="O6107" s="2">
        <f t="shared" si="1715"/>
        <v>0</v>
      </c>
      <c r="P6107" s="2">
        <f t="shared" si="1724"/>
        <v>32</v>
      </c>
      <c r="Q6107" s="2">
        <f t="shared" si="1716"/>
        <v>11.200000000000003</v>
      </c>
      <c r="R6107" s="2">
        <f t="shared" si="1725"/>
        <v>11.200000000000003</v>
      </c>
      <c r="S6107" s="2">
        <f t="shared" si="1717"/>
        <v>0</v>
      </c>
      <c r="T6107" s="2">
        <f t="shared" si="1728"/>
        <v>15.263569999999987</v>
      </c>
      <c r="U6107" s="2">
        <f t="shared" si="1718"/>
        <v>0</v>
      </c>
      <c r="V6107" t="str">
        <f t="shared" si="1726"/>
        <v>Y</v>
      </c>
      <c r="W6107" s="2">
        <f t="shared" si="1727"/>
        <v>0</v>
      </c>
      <c r="X6107" s="2">
        <f t="shared" si="1719"/>
        <v>0</v>
      </c>
      <c r="Y6107" s="2"/>
    </row>
    <row r="6108" spans="1:25" x14ac:dyDescent="0.2">
      <c r="A6108">
        <v>9</v>
      </c>
      <c r="B6108" s="1">
        <v>42990.374999985193</v>
      </c>
      <c r="C6108">
        <v>44.8</v>
      </c>
      <c r="D6108" s="15">
        <f t="shared" si="1720"/>
        <v>44.8</v>
      </c>
      <c r="E6108">
        <v>32</v>
      </c>
      <c r="F6108" s="6">
        <v>2.9596100000000001</v>
      </c>
      <c r="G6108" s="6">
        <v>34.950980000000001</v>
      </c>
      <c r="H6108" s="6">
        <f t="shared" si="1711"/>
        <v>37.910589999999999</v>
      </c>
      <c r="I6108" s="6">
        <f t="shared" si="1712"/>
        <v>12.799999999999997</v>
      </c>
      <c r="J6108" s="6">
        <f t="shared" si="1713"/>
        <v>0</v>
      </c>
      <c r="K6108" s="3">
        <f t="shared" si="1721"/>
        <v>0</v>
      </c>
      <c r="L6108" s="6">
        <f t="shared" si="1714"/>
        <v>25.110590000000002</v>
      </c>
      <c r="M6108" s="6">
        <f t="shared" si="1722"/>
        <v>173.02418837142855</v>
      </c>
      <c r="N6108" s="6">
        <f t="shared" si="1723"/>
        <v>0</v>
      </c>
      <c r="O6108" s="2">
        <f t="shared" si="1715"/>
        <v>0</v>
      </c>
      <c r="P6108" s="2">
        <f t="shared" si="1724"/>
        <v>32</v>
      </c>
      <c r="Q6108" s="2">
        <f t="shared" si="1716"/>
        <v>12.799999999999997</v>
      </c>
      <c r="R6108" s="2">
        <f t="shared" si="1725"/>
        <v>12.799999999999997</v>
      </c>
      <c r="S6108" s="2">
        <f t="shared" si="1717"/>
        <v>0</v>
      </c>
      <c r="T6108" s="2">
        <f t="shared" si="1728"/>
        <v>25.110590000000002</v>
      </c>
      <c r="U6108" s="2">
        <f t="shared" si="1718"/>
        <v>0</v>
      </c>
      <c r="V6108" t="str">
        <f t="shared" si="1726"/>
        <v>Y</v>
      </c>
      <c r="W6108" s="2">
        <f t="shared" si="1727"/>
        <v>0</v>
      </c>
      <c r="X6108" s="2">
        <f t="shared" si="1719"/>
        <v>0</v>
      </c>
      <c r="Y6108" s="2"/>
    </row>
    <row r="6109" spans="1:25" x14ac:dyDescent="0.2">
      <c r="A6109">
        <v>10</v>
      </c>
      <c r="B6109" s="1">
        <v>42990.416666651858</v>
      </c>
      <c r="C6109">
        <v>46.9</v>
      </c>
      <c r="D6109" s="15">
        <f t="shared" si="1720"/>
        <v>46.9</v>
      </c>
      <c r="E6109">
        <v>32</v>
      </c>
      <c r="F6109" s="6">
        <v>2.4262299999999999</v>
      </c>
      <c r="G6109" s="6">
        <v>30.243359999999999</v>
      </c>
      <c r="H6109" s="6">
        <f t="shared" si="1711"/>
        <v>32.669589999999999</v>
      </c>
      <c r="I6109" s="6">
        <f t="shared" si="1712"/>
        <v>14.899999999999999</v>
      </c>
      <c r="J6109" s="6">
        <f t="shared" si="1713"/>
        <v>0</v>
      </c>
      <c r="K6109" s="3">
        <f t="shared" si="1721"/>
        <v>0</v>
      </c>
      <c r="L6109" s="6">
        <f t="shared" si="1714"/>
        <v>17.769590000000001</v>
      </c>
      <c r="M6109" s="6">
        <f t="shared" si="1722"/>
        <v>190.79377837142854</v>
      </c>
      <c r="N6109" s="6">
        <f t="shared" si="1723"/>
        <v>0</v>
      </c>
      <c r="O6109" s="2">
        <f t="shared" si="1715"/>
        <v>0</v>
      </c>
      <c r="P6109" s="2">
        <f t="shared" si="1724"/>
        <v>32</v>
      </c>
      <c r="Q6109" s="2">
        <f t="shared" si="1716"/>
        <v>14.899999999999999</v>
      </c>
      <c r="R6109" s="2">
        <f t="shared" si="1725"/>
        <v>14.899999999999999</v>
      </c>
      <c r="S6109" s="2">
        <f t="shared" si="1717"/>
        <v>0</v>
      </c>
      <c r="T6109" s="2">
        <f t="shared" si="1728"/>
        <v>17.769589999999994</v>
      </c>
      <c r="U6109" s="2">
        <f t="shared" si="1718"/>
        <v>0</v>
      </c>
      <c r="V6109" t="str">
        <f t="shared" si="1726"/>
        <v>Y</v>
      </c>
      <c r="W6109" s="2">
        <f t="shared" si="1727"/>
        <v>0</v>
      </c>
      <c r="X6109" s="2">
        <f t="shared" si="1719"/>
        <v>0</v>
      </c>
      <c r="Y6109" s="2"/>
    </row>
    <row r="6110" spans="1:25" x14ac:dyDescent="0.2">
      <c r="A6110">
        <v>11</v>
      </c>
      <c r="B6110" s="1">
        <v>42990.458333318522</v>
      </c>
      <c r="C6110">
        <v>48.5</v>
      </c>
      <c r="D6110" s="15">
        <f t="shared" si="1720"/>
        <v>48.5</v>
      </c>
      <c r="E6110">
        <v>32</v>
      </c>
      <c r="F6110" s="6">
        <v>2.3483000000000001</v>
      </c>
      <c r="G6110" s="6">
        <v>39.45458</v>
      </c>
      <c r="H6110" s="6">
        <f t="shared" si="1711"/>
        <v>41.802880000000002</v>
      </c>
      <c r="I6110" s="6">
        <f t="shared" si="1712"/>
        <v>16.5</v>
      </c>
      <c r="J6110" s="6">
        <f t="shared" si="1713"/>
        <v>0</v>
      </c>
      <c r="K6110" s="3">
        <f t="shared" si="1721"/>
        <v>0</v>
      </c>
      <c r="L6110" s="6">
        <f t="shared" si="1714"/>
        <v>25.302880000000002</v>
      </c>
      <c r="M6110" s="6">
        <f t="shared" si="1722"/>
        <v>216.09665837142853</v>
      </c>
      <c r="N6110" s="6">
        <f t="shared" si="1723"/>
        <v>0</v>
      </c>
      <c r="O6110" s="2">
        <f t="shared" si="1715"/>
        <v>0</v>
      </c>
      <c r="P6110" s="2">
        <f t="shared" si="1724"/>
        <v>32</v>
      </c>
      <c r="Q6110" s="2">
        <f t="shared" si="1716"/>
        <v>16.5</v>
      </c>
      <c r="R6110" s="2">
        <f t="shared" si="1725"/>
        <v>16.5</v>
      </c>
      <c r="S6110" s="2">
        <f t="shared" si="1717"/>
        <v>0</v>
      </c>
      <c r="T6110" s="2">
        <f t="shared" si="1728"/>
        <v>25.302879999999988</v>
      </c>
      <c r="U6110" s="2">
        <f t="shared" si="1718"/>
        <v>0</v>
      </c>
      <c r="V6110" t="str">
        <f t="shared" si="1726"/>
        <v>Y</v>
      </c>
      <c r="W6110" s="2">
        <f t="shared" si="1727"/>
        <v>0</v>
      </c>
      <c r="X6110" s="2">
        <f t="shared" si="1719"/>
        <v>0</v>
      </c>
      <c r="Y6110" s="2"/>
    </row>
    <row r="6111" spans="1:25" x14ac:dyDescent="0.2">
      <c r="A6111">
        <v>12</v>
      </c>
      <c r="B6111" s="1">
        <v>42990.499999985186</v>
      </c>
      <c r="C6111">
        <v>49.2</v>
      </c>
      <c r="D6111" s="15">
        <f t="shared" si="1720"/>
        <v>49.2</v>
      </c>
      <c r="E6111">
        <v>32</v>
      </c>
      <c r="F6111" s="6">
        <v>2.7587000000000002</v>
      </c>
      <c r="G6111" s="6">
        <v>41.445440000000005</v>
      </c>
      <c r="H6111" s="6">
        <f t="shared" si="1711"/>
        <v>44.204140000000002</v>
      </c>
      <c r="I6111" s="6">
        <f t="shared" si="1712"/>
        <v>17.200000000000003</v>
      </c>
      <c r="J6111" s="6">
        <f t="shared" si="1713"/>
        <v>0</v>
      </c>
      <c r="K6111" s="3">
        <f t="shared" si="1721"/>
        <v>0</v>
      </c>
      <c r="L6111" s="6">
        <f t="shared" si="1714"/>
        <v>27.00414</v>
      </c>
      <c r="M6111" s="6">
        <f t="shared" si="1722"/>
        <v>220</v>
      </c>
      <c r="N6111" s="6">
        <f t="shared" si="1723"/>
        <v>23.100798371428539</v>
      </c>
      <c r="O6111" s="2">
        <f t="shared" si="1715"/>
        <v>-23.100798371428539</v>
      </c>
      <c r="P6111" s="2">
        <f t="shared" si="1724"/>
        <v>8.8992016285714612</v>
      </c>
      <c r="Q6111" s="2">
        <f t="shared" si="1716"/>
        <v>40.300798371428542</v>
      </c>
      <c r="R6111" s="2">
        <f t="shared" si="1725"/>
        <v>40.300798371428542</v>
      </c>
      <c r="S6111" s="2">
        <f t="shared" si="1717"/>
        <v>0</v>
      </c>
      <c r="T6111" s="2">
        <f t="shared" si="1728"/>
        <v>3.9033416285714679</v>
      </c>
      <c r="U6111" s="2">
        <f t="shared" si="1718"/>
        <v>0</v>
      </c>
      <c r="V6111" t="str">
        <f t="shared" si="1726"/>
        <v>Y</v>
      </c>
      <c r="W6111" s="2">
        <f t="shared" si="1727"/>
        <v>0</v>
      </c>
      <c r="X6111" s="2">
        <f t="shared" si="1719"/>
        <v>0</v>
      </c>
      <c r="Y6111" s="2"/>
    </row>
    <row r="6112" spans="1:25" x14ac:dyDescent="0.2">
      <c r="A6112">
        <v>13</v>
      </c>
      <c r="B6112" s="1">
        <v>42990.54166665185</v>
      </c>
      <c r="C6112">
        <v>47.3</v>
      </c>
      <c r="D6112" s="15">
        <f t="shared" si="1720"/>
        <v>47.3</v>
      </c>
      <c r="E6112">
        <v>32</v>
      </c>
      <c r="F6112" s="6">
        <v>2.9895200000000002</v>
      </c>
      <c r="G6112" s="6">
        <v>39.205090000000006</v>
      </c>
      <c r="H6112" s="6">
        <f t="shared" si="1711"/>
        <v>42.194610000000004</v>
      </c>
      <c r="I6112" s="6">
        <f t="shared" si="1712"/>
        <v>15.299999999999997</v>
      </c>
      <c r="J6112" s="6">
        <f t="shared" si="1713"/>
        <v>0</v>
      </c>
      <c r="K6112" s="3">
        <f t="shared" si="1721"/>
        <v>0</v>
      </c>
      <c r="L6112" s="6">
        <f t="shared" si="1714"/>
        <v>26.894610000000007</v>
      </c>
      <c r="M6112" s="6">
        <f t="shared" si="1722"/>
        <v>220</v>
      </c>
      <c r="N6112" s="6">
        <f t="shared" si="1723"/>
        <v>26.89461</v>
      </c>
      <c r="O6112" s="2">
        <f t="shared" si="1715"/>
        <v>-26.89461</v>
      </c>
      <c r="P6112" s="2">
        <f t="shared" si="1724"/>
        <v>5.1053899999999999</v>
      </c>
      <c r="Q6112" s="2">
        <f t="shared" si="1716"/>
        <v>42.194609999999997</v>
      </c>
      <c r="R6112" s="2">
        <f t="shared" si="1725"/>
        <v>42.194609999999997</v>
      </c>
      <c r="S6112" s="2">
        <f t="shared" si="1717"/>
        <v>0</v>
      </c>
      <c r="T6112" s="2">
        <f t="shared" si="1728"/>
        <v>0</v>
      </c>
      <c r="U6112" s="2">
        <f t="shared" si="1718"/>
        <v>0</v>
      </c>
      <c r="V6112" t="str">
        <f t="shared" si="1726"/>
        <v>Y</v>
      </c>
      <c r="W6112" s="2">
        <f t="shared" si="1727"/>
        <v>0</v>
      </c>
      <c r="X6112" s="2">
        <f t="shared" si="1719"/>
        <v>0</v>
      </c>
      <c r="Y6112" s="2"/>
    </row>
    <row r="6113" spans="1:25" x14ac:dyDescent="0.2">
      <c r="A6113">
        <v>14</v>
      </c>
      <c r="B6113" s="1">
        <v>42990.583333318515</v>
      </c>
      <c r="C6113">
        <v>43.9</v>
      </c>
      <c r="D6113" s="15">
        <f t="shared" si="1720"/>
        <v>43.9</v>
      </c>
      <c r="E6113">
        <v>32</v>
      </c>
      <c r="F6113" s="6">
        <v>2.5658699999999999</v>
      </c>
      <c r="G6113" s="6">
        <v>32.157470000000004</v>
      </c>
      <c r="H6113" s="6">
        <f t="shared" si="1711"/>
        <v>34.72334</v>
      </c>
      <c r="I6113" s="6">
        <f t="shared" si="1712"/>
        <v>11.899999999999999</v>
      </c>
      <c r="J6113" s="6">
        <f t="shared" si="1713"/>
        <v>0</v>
      </c>
      <c r="K6113" s="3">
        <f t="shared" si="1721"/>
        <v>0</v>
      </c>
      <c r="L6113" s="6">
        <f t="shared" si="1714"/>
        <v>22.823340000000002</v>
      </c>
      <c r="M6113" s="6">
        <f t="shared" si="1722"/>
        <v>220</v>
      </c>
      <c r="N6113" s="6">
        <f t="shared" si="1723"/>
        <v>22.823340000000002</v>
      </c>
      <c r="O6113" s="2">
        <f t="shared" si="1715"/>
        <v>-22.823340000000002</v>
      </c>
      <c r="P6113" s="2">
        <f t="shared" si="1724"/>
        <v>9.1766599999999983</v>
      </c>
      <c r="Q6113" s="2">
        <f t="shared" si="1716"/>
        <v>34.72334</v>
      </c>
      <c r="R6113" s="2">
        <f t="shared" si="1725"/>
        <v>34.72334</v>
      </c>
      <c r="S6113" s="2">
        <f t="shared" si="1717"/>
        <v>0</v>
      </c>
      <c r="T6113" s="2">
        <f t="shared" si="1728"/>
        <v>0</v>
      </c>
      <c r="U6113" s="2">
        <f t="shared" si="1718"/>
        <v>0</v>
      </c>
      <c r="V6113" t="str">
        <f t="shared" si="1726"/>
        <v>Y</v>
      </c>
      <c r="W6113" s="2">
        <f t="shared" si="1727"/>
        <v>0</v>
      </c>
      <c r="X6113" s="2">
        <f t="shared" si="1719"/>
        <v>0</v>
      </c>
      <c r="Y6113" s="2"/>
    </row>
    <row r="6114" spans="1:25" x14ac:dyDescent="0.2">
      <c r="A6114">
        <v>15</v>
      </c>
      <c r="B6114" s="1">
        <v>42990.624999985179</v>
      </c>
      <c r="C6114">
        <v>45</v>
      </c>
      <c r="D6114" s="15">
        <f t="shared" si="1720"/>
        <v>45</v>
      </c>
      <c r="E6114">
        <v>32</v>
      </c>
      <c r="F6114" s="6">
        <v>1.96573</v>
      </c>
      <c r="G6114" s="6">
        <v>22.333380000000002</v>
      </c>
      <c r="H6114" s="6">
        <f t="shared" si="1711"/>
        <v>24.299110000000002</v>
      </c>
      <c r="I6114" s="6">
        <f t="shared" si="1712"/>
        <v>13</v>
      </c>
      <c r="J6114" s="6">
        <f t="shared" si="1713"/>
        <v>0</v>
      </c>
      <c r="K6114" s="3">
        <f t="shared" si="1721"/>
        <v>0</v>
      </c>
      <c r="L6114" s="6">
        <f t="shared" si="1714"/>
        <v>11.299110000000002</v>
      </c>
      <c r="M6114" s="6">
        <f t="shared" si="1722"/>
        <v>220</v>
      </c>
      <c r="N6114" s="6">
        <f t="shared" si="1723"/>
        <v>11.299110000000013</v>
      </c>
      <c r="O6114" s="2">
        <f t="shared" si="1715"/>
        <v>-11.299110000000013</v>
      </c>
      <c r="P6114" s="2">
        <f t="shared" si="1724"/>
        <v>20.700889999999987</v>
      </c>
      <c r="Q6114" s="2">
        <f t="shared" si="1716"/>
        <v>24.299110000000013</v>
      </c>
      <c r="R6114" s="2">
        <f t="shared" si="1725"/>
        <v>24.299110000000013</v>
      </c>
      <c r="S6114" s="2">
        <f t="shared" si="1717"/>
        <v>0</v>
      </c>
      <c r="T6114" s="2">
        <f t="shared" si="1728"/>
        <v>0</v>
      </c>
      <c r="U6114" s="2">
        <f t="shared" si="1718"/>
        <v>0</v>
      </c>
      <c r="V6114" t="str">
        <f t="shared" si="1726"/>
        <v>Y</v>
      </c>
      <c r="W6114" s="2">
        <f t="shared" si="1727"/>
        <v>0</v>
      </c>
      <c r="X6114" s="2">
        <f t="shared" si="1719"/>
        <v>0</v>
      </c>
      <c r="Y6114" s="2"/>
    </row>
    <row r="6115" spans="1:25" x14ac:dyDescent="0.2">
      <c r="A6115">
        <v>16</v>
      </c>
      <c r="B6115" s="1">
        <v>42990.666666651843</v>
      </c>
      <c r="C6115">
        <v>44.9</v>
      </c>
      <c r="D6115" s="15">
        <f t="shared" si="1720"/>
        <v>44.9</v>
      </c>
      <c r="E6115">
        <v>32</v>
      </c>
      <c r="F6115" s="6">
        <v>2.0259</v>
      </c>
      <c r="G6115" s="6">
        <v>12.020419999999998</v>
      </c>
      <c r="H6115" s="6">
        <f t="shared" si="1711"/>
        <v>14.046319999999998</v>
      </c>
      <c r="I6115" s="6">
        <f t="shared" si="1712"/>
        <v>12.899999999999999</v>
      </c>
      <c r="J6115" s="6">
        <f t="shared" si="1713"/>
        <v>0</v>
      </c>
      <c r="K6115" s="3">
        <f t="shared" si="1721"/>
        <v>0</v>
      </c>
      <c r="L6115" s="6">
        <f t="shared" si="1714"/>
        <v>1.1463199999999993</v>
      </c>
      <c r="M6115" s="6">
        <f t="shared" si="1722"/>
        <v>220</v>
      </c>
      <c r="N6115" s="6">
        <f t="shared" si="1723"/>
        <v>1.1463200000000029</v>
      </c>
      <c r="O6115" s="2">
        <f t="shared" si="1715"/>
        <v>-1.1463200000000029</v>
      </c>
      <c r="P6115" s="2">
        <f t="shared" si="1724"/>
        <v>30.853679999999997</v>
      </c>
      <c r="Q6115" s="2">
        <f t="shared" si="1716"/>
        <v>14.046320000000001</v>
      </c>
      <c r="R6115" s="2">
        <f t="shared" si="1725"/>
        <v>14.046320000000001</v>
      </c>
      <c r="S6115" s="2">
        <f t="shared" si="1717"/>
        <v>0</v>
      </c>
      <c r="T6115" s="2">
        <f t="shared" si="1728"/>
        <v>0</v>
      </c>
      <c r="U6115" s="2">
        <f t="shared" si="1718"/>
        <v>0</v>
      </c>
      <c r="V6115" t="str">
        <f t="shared" si="1726"/>
        <v>Y</v>
      </c>
      <c r="W6115" s="2">
        <f t="shared" si="1727"/>
        <v>0</v>
      </c>
      <c r="X6115" s="2">
        <f t="shared" si="1719"/>
        <v>0</v>
      </c>
      <c r="Y6115" s="2"/>
    </row>
    <row r="6116" spans="1:25" x14ac:dyDescent="0.2">
      <c r="A6116">
        <v>17</v>
      </c>
      <c r="B6116" s="1">
        <v>42990.708333318507</v>
      </c>
      <c r="C6116">
        <v>44.8</v>
      </c>
      <c r="D6116" s="15">
        <f t="shared" si="1720"/>
        <v>44.8</v>
      </c>
      <c r="E6116">
        <v>32</v>
      </c>
      <c r="F6116" s="6">
        <v>0.91548799999999997</v>
      </c>
      <c r="G6116" s="6">
        <v>4.6894480000000005</v>
      </c>
      <c r="H6116" s="6">
        <f t="shared" si="1711"/>
        <v>5.6049360000000004</v>
      </c>
      <c r="I6116" s="6">
        <f t="shared" si="1712"/>
        <v>12.799999999999997</v>
      </c>
      <c r="J6116" s="6">
        <f t="shared" si="1713"/>
        <v>7.1950639999999968</v>
      </c>
      <c r="K6116" s="3">
        <f t="shared" si="1721"/>
        <v>8.2229302857142841</v>
      </c>
      <c r="L6116" s="6">
        <f t="shared" si="1714"/>
        <v>0</v>
      </c>
      <c r="M6116" s="6">
        <f t="shared" si="1722"/>
        <v>211.77706971428572</v>
      </c>
      <c r="N6116" s="6">
        <f t="shared" si="1723"/>
        <v>1.027866285714282</v>
      </c>
      <c r="O6116" s="2">
        <f t="shared" si="1715"/>
        <v>-1.027866285714282</v>
      </c>
      <c r="P6116" s="2">
        <f t="shared" si="1724"/>
        <v>30.972133714285718</v>
      </c>
      <c r="Q6116" s="2">
        <f t="shared" si="1716"/>
        <v>13.827866285714279</v>
      </c>
      <c r="R6116" s="2">
        <f t="shared" si="1725"/>
        <v>5.6049360000000004</v>
      </c>
      <c r="S6116" s="2">
        <f t="shared" si="1717"/>
        <v>8.2229302857142788</v>
      </c>
      <c r="T6116" s="2">
        <f t="shared" si="1728"/>
        <v>0</v>
      </c>
      <c r="U6116" s="2">
        <f t="shared" si="1718"/>
        <v>0</v>
      </c>
      <c r="V6116" t="str">
        <f t="shared" si="1726"/>
        <v>N</v>
      </c>
      <c r="W6116" s="2">
        <f t="shared" si="1727"/>
        <v>0</v>
      </c>
      <c r="X6116" s="2">
        <f t="shared" si="1719"/>
        <v>0</v>
      </c>
      <c r="Y6116" s="2"/>
    </row>
    <row r="6117" spans="1:25" x14ac:dyDescent="0.2">
      <c r="A6117">
        <v>18</v>
      </c>
      <c r="B6117" s="1">
        <v>42990.749999985172</v>
      </c>
      <c r="C6117">
        <v>44.4</v>
      </c>
      <c r="D6117" s="15">
        <f t="shared" si="1720"/>
        <v>44.4</v>
      </c>
      <c r="E6117">
        <v>32</v>
      </c>
      <c r="F6117" s="6">
        <v>1.0286500000000001</v>
      </c>
      <c r="G6117" s="6">
        <v>-1.5167529999999999E-2</v>
      </c>
      <c r="H6117" s="6">
        <f t="shared" si="1711"/>
        <v>1.01348247</v>
      </c>
      <c r="I6117" s="6">
        <f t="shared" si="1712"/>
        <v>12.399999999999999</v>
      </c>
      <c r="J6117" s="6">
        <f t="shared" si="1713"/>
        <v>11.386517529999999</v>
      </c>
      <c r="K6117" s="3">
        <f t="shared" si="1721"/>
        <v>13.013162891428578</v>
      </c>
      <c r="L6117" s="6">
        <f t="shared" si="1714"/>
        <v>0</v>
      </c>
      <c r="M6117" s="6">
        <f t="shared" si="1722"/>
        <v>198.76390682285714</v>
      </c>
      <c r="N6117" s="6">
        <f t="shared" si="1723"/>
        <v>1.6266453614285865</v>
      </c>
      <c r="O6117" s="2">
        <f t="shared" si="1715"/>
        <v>-1.6266453614285865</v>
      </c>
      <c r="P6117" s="2">
        <f t="shared" si="1724"/>
        <v>30.373354638571413</v>
      </c>
      <c r="Q6117" s="2">
        <f t="shared" si="1716"/>
        <v>14.026645361428585</v>
      </c>
      <c r="R6117" s="2">
        <f t="shared" si="1725"/>
        <v>1.01348247</v>
      </c>
      <c r="S6117" s="2">
        <f t="shared" si="1717"/>
        <v>13.013162891428586</v>
      </c>
      <c r="T6117" s="2">
        <f t="shared" si="1728"/>
        <v>0</v>
      </c>
      <c r="U6117" s="2">
        <f t="shared" si="1718"/>
        <v>0</v>
      </c>
      <c r="V6117" t="str">
        <f t="shared" si="1726"/>
        <v>N</v>
      </c>
      <c r="W6117" s="2">
        <f t="shared" si="1727"/>
        <v>0</v>
      </c>
      <c r="X6117" s="2">
        <f t="shared" si="1719"/>
        <v>0</v>
      </c>
      <c r="Y6117" s="2"/>
    </row>
    <row r="6118" spans="1:25" x14ac:dyDescent="0.2">
      <c r="A6118">
        <v>19</v>
      </c>
      <c r="B6118" s="1">
        <v>42990.791666651836</v>
      </c>
      <c r="C6118">
        <v>44.3</v>
      </c>
      <c r="D6118" s="15">
        <f t="shared" si="1720"/>
        <v>44.3</v>
      </c>
      <c r="E6118">
        <v>32</v>
      </c>
      <c r="F6118" s="6">
        <v>1.0644100000000001</v>
      </c>
      <c r="G6118" s="6">
        <v>-1.5167529999999999E-2</v>
      </c>
      <c r="H6118" s="6">
        <f t="shared" si="1711"/>
        <v>1.04924247</v>
      </c>
      <c r="I6118" s="6">
        <f t="shared" si="1712"/>
        <v>12.299999999999997</v>
      </c>
      <c r="J6118" s="6">
        <f t="shared" si="1713"/>
        <v>11.250757529999998</v>
      </c>
      <c r="K6118" s="3">
        <f t="shared" si="1721"/>
        <v>12.858008605714275</v>
      </c>
      <c r="L6118" s="6">
        <f t="shared" si="1714"/>
        <v>0</v>
      </c>
      <c r="M6118" s="6">
        <f t="shared" si="1722"/>
        <v>185.90589821714286</v>
      </c>
      <c r="N6118" s="6">
        <f t="shared" si="1723"/>
        <v>1.6072510757142879</v>
      </c>
      <c r="O6118" s="2">
        <f t="shared" si="1715"/>
        <v>-1.6072510757142879</v>
      </c>
      <c r="P6118" s="2">
        <f t="shared" si="1724"/>
        <v>30.392748924285712</v>
      </c>
      <c r="Q6118" s="2">
        <f t="shared" si="1716"/>
        <v>13.907251075714285</v>
      </c>
      <c r="R6118" s="2">
        <f t="shared" si="1725"/>
        <v>1.04924247</v>
      </c>
      <c r="S6118" s="2">
        <f t="shared" si="1717"/>
        <v>12.858008605714286</v>
      </c>
      <c r="T6118" s="2">
        <f t="shared" si="1728"/>
        <v>0</v>
      </c>
      <c r="U6118" s="2">
        <f t="shared" si="1718"/>
        <v>0</v>
      </c>
      <c r="V6118" t="str">
        <f t="shared" si="1726"/>
        <v>N</v>
      </c>
      <c r="W6118" s="2">
        <f t="shared" si="1727"/>
        <v>0</v>
      </c>
      <c r="X6118" s="2">
        <f t="shared" si="1719"/>
        <v>0</v>
      </c>
      <c r="Y6118" s="2"/>
    </row>
    <row r="6119" spans="1:25" x14ac:dyDescent="0.2">
      <c r="A6119">
        <v>20</v>
      </c>
      <c r="B6119" s="1">
        <v>42990.8333333185</v>
      </c>
      <c r="C6119">
        <v>43.9</v>
      </c>
      <c r="D6119" s="15">
        <f t="shared" si="1720"/>
        <v>43.9</v>
      </c>
      <c r="E6119">
        <v>32</v>
      </c>
      <c r="F6119" s="6">
        <v>1.0831999999999999</v>
      </c>
      <c r="G6119" s="6">
        <v>-1.5167529999999999E-2</v>
      </c>
      <c r="H6119" s="6">
        <f t="shared" si="1711"/>
        <v>1.0680324699999999</v>
      </c>
      <c r="I6119" s="6">
        <f t="shared" si="1712"/>
        <v>11.899999999999999</v>
      </c>
      <c r="J6119" s="6">
        <f t="shared" si="1713"/>
        <v>10.831967529999998</v>
      </c>
      <c r="K6119" s="3">
        <f t="shared" si="1721"/>
        <v>12.379391462857143</v>
      </c>
      <c r="L6119" s="6">
        <f t="shared" si="1714"/>
        <v>0</v>
      </c>
      <c r="M6119" s="6">
        <f t="shared" si="1722"/>
        <v>173.52650675428572</v>
      </c>
      <c r="N6119" s="6">
        <f t="shared" si="1723"/>
        <v>1.5474239328571571</v>
      </c>
      <c r="O6119" s="2">
        <f t="shared" si="1715"/>
        <v>-1.5474239328571571</v>
      </c>
      <c r="P6119" s="2">
        <f t="shared" si="1724"/>
        <v>30.452576067142843</v>
      </c>
      <c r="Q6119" s="2">
        <f t="shared" si="1716"/>
        <v>13.447423932857156</v>
      </c>
      <c r="R6119" s="2">
        <f t="shared" si="1725"/>
        <v>1.0680324699999999</v>
      </c>
      <c r="S6119" s="2">
        <f t="shared" si="1717"/>
        <v>12.379391462857155</v>
      </c>
      <c r="T6119" s="2">
        <f t="shared" si="1728"/>
        <v>0</v>
      </c>
      <c r="U6119" s="2">
        <f t="shared" si="1718"/>
        <v>0</v>
      </c>
      <c r="V6119" t="str">
        <f t="shared" si="1726"/>
        <v>N</v>
      </c>
      <c r="W6119" s="2">
        <f t="shared" si="1727"/>
        <v>0</v>
      </c>
      <c r="X6119" s="2">
        <f t="shared" si="1719"/>
        <v>0</v>
      </c>
      <c r="Y6119" s="2"/>
    </row>
    <row r="6120" spans="1:25" x14ac:dyDescent="0.2">
      <c r="A6120">
        <v>21</v>
      </c>
      <c r="B6120" s="1">
        <v>42990.874999985164</v>
      </c>
      <c r="C6120">
        <v>42.6</v>
      </c>
      <c r="D6120" s="15">
        <f t="shared" si="1720"/>
        <v>42.6</v>
      </c>
      <c r="E6120">
        <v>32</v>
      </c>
      <c r="F6120" s="6">
        <v>1.03712</v>
      </c>
      <c r="G6120" s="6">
        <v>-1.5167529999999999E-2</v>
      </c>
      <c r="H6120" s="6">
        <f t="shared" si="1711"/>
        <v>1.02195247</v>
      </c>
      <c r="I6120" s="6">
        <f t="shared" si="1712"/>
        <v>10.600000000000001</v>
      </c>
      <c r="J6120" s="6">
        <f t="shared" si="1713"/>
        <v>9.578047530000001</v>
      </c>
      <c r="K6120" s="3">
        <f t="shared" si="1721"/>
        <v>10.946340034285726</v>
      </c>
      <c r="L6120" s="6">
        <f t="shared" si="1714"/>
        <v>0</v>
      </c>
      <c r="M6120" s="6">
        <f t="shared" si="1722"/>
        <v>162.58016671999999</v>
      </c>
      <c r="N6120" s="6">
        <f t="shared" si="1723"/>
        <v>1.3682925042857335</v>
      </c>
      <c r="O6120" s="2">
        <f t="shared" si="1715"/>
        <v>-1.3682925042857335</v>
      </c>
      <c r="P6120" s="2">
        <f t="shared" si="1724"/>
        <v>30.631707495714267</v>
      </c>
      <c r="Q6120" s="2">
        <f t="shared" si="1716"/>
        <v>11.968292504285735</v>
      </c>
      <c r="R6120" s="2">
        <f t="shared" si="1725"/>
        <v>1.02195247</v>
      </c>
      <c r="S6120" s="2">
        <f t="shared" si="1717"/>
        <v>10.946340034285734</v>
      </c>
      <c r="T6120" s="2">
        <f t="shared" si="1728"/>
        <v>0</v>
      </c>
      <c r="U6120" s="2">
        <f t="shared" si="1718"/>
        <v>0</v>
      </c>
      <c r="V6120" t="str">
        <f t="shared" si="1726"/>
        <v>N</v>
      </c>
      <c r="W6120" s="2">
        <f t="shared" si="1727"/>
        <v>0</v>
      </c>
      <c r="X6120" s="2">
        <f t="shared" si="1719"/>
        <v>0</v>
      </c>
      <c r="Y6120" s="2"/>
    </row>
    <row r="6121" spans="1:25" x14ac:dyDescent="0.2">
      <c r="A6121">
        <v>22</v>
      </c>
      <c r="B6121" s="1">
        <v>42990.916666651829</v>
      </c>
      <c r="C6121">
        <v>40.299999999999997</v>
      </c>
      <c r="D6121" s="15">
        <f t="shared" si="1720"/>
        <v>40.299999999999997</v>
      </c>
      <c r="E6121">
        <v>32</v>
      </c>
      <c r="F6121" s="6">
        <v>0.98694899999999997</v>
      </c>
      <c r="G6121" s="6">
        <v>-1.5167529999999999E-2</v>
      </c>
      <c r="H6121" s="6">
        <f t="shared" si="1711"/>
        <v>0.97178146999999993</v>
      </c>
      <c r="I6121" s="6">
        <f t="shared" si="1712"/>
        <v>8.2999999999999972</v>
      </c>
      <c r="J6121" s="6">
        <f t="shared" si="1713"/>
        <v>7.3282185299999973</v>
      </c>
      <c r="K6121" s="3">
        <f t="shared" si="1721"/>
        <v>8.3751068914285725</v>
      </c>
      <c r="L6121" s="6">
        <f t="shared" si="1714"/>
        <v>0</v>
      </c>
      <c r="M6121" s="6">
        <f t="shared" si="1722"/>
        <v>154.20505982857142</v>
      </c>
      <c r="N6121" s="6">
        <f t="shared" si="1723"/>
        <v>1.0468883614285858</v>
      </c>
      <c r="O6121" s="2">
        <f t="shared" si="1715"/>
        <v>-1.0468883614285858</v>
      </c>
      <c r="P6121" s="2">
        <f t="shared" si="1724"/>
        <v>30.953111638571414</v>
      </c>
      <c r="Q6121" s="2">
        <f t="shared" si="1716"/>
        <v>9.3468883614285829</v>
      </c>
      <c r="R6121" s="2">
        <f t="shared" si="1725"/>
        <v>0.97178146999999993</v>
      </c>
      <c r="S6121" s="2">
        <f t="shared" si="1717"/>
        <v>8.3751068914285831</v>
      </c>
      <c r="T6121" s="2">
        <f t="shared" si="1728"/>
        <v>0</v>
      </c>
      <c r="U6121" s="2">
        <f t="shared" si="1718"/>
        <v>0</v>
      </c>
      <c r="V6121" t="str">
        <f t="shared" si="1726"/>
        <v>N</v>
      </c>
      <c r="W6121" s="2">
        <f t="shared" si="1727"/>
        <v>0</v>
      </c>
      <c r="X6121" s="2">
        <f t="shared" si="1719"/>
        <v>0</v>
      </c>
      <c r="Y6121" s="2"/>
    </row>
    <row r="6122" spans="1:25" x14ac:dyDescent="0.2">
      <c r="A6122">
        <v>23</v>
      </c>
      <c r="B6122" s="1">
        <v>42990.958333318493</v>
      </c>
      <c r="C6122">
        <v>37.200000000000003</v>
      </c>
      <c r="D6122" s="15">
        <f t="shared" si="1720"/>
        <v>37.200000000000003</v>
      </c>
      <c r="E6122">
        <v>32</v>
      </c>
      <c r="F6122" s="6">
        <v>1.5058400000000001</v>
      </c>
      <c r="G6122" s="6">
        <v>-1.5167529999999999E-2</v>
      </c>
      <c r="H6122" s="6">
        <f t="shared" si="1711"/>
        <v>1.49067247</v>
      </c>
      <c r="I6122" s="6">
        <f t="shared" si="1712"/>
        <v>5.2000000000000028</v>
      </c>
      <c r="J6122" s="6">
        <f t="shared" si="1713"/>
        <v>3.709327530000003</v>
      </c>
      <c r="K6122" s="3">
        <f t="shared" si="1721"/>
        <v>4.2392314628571341</v>
      </c>
      <c r="L6122" s="6">
        <f t="shared" si="1714"/>
        <v>0</v>
      </c>
      <c r="M6122" s="6">
        <f t="shared" si="1722"/>
        <v>149.96582836571429</v>
      </c>
      <c r="N6122" s="6">
        <f t="shared" si="1723"/>
        <v>0.52990393285713822</v>
      </c>
      <c r="O6122" s="2">
        <f t="shared" si="1715"/>
        <v>-0.52990393285713822</v>
      </c>
      <c r="P6122" s="2">
        <f t="shared" si="1724"/>
        <v>31.470096067142862</v>
      </c>
      <c r="Q6122" s="2">
        <f t="shared" si="1716"/>
        <v>5.7299039328571411</v>
      </c>
      <c r="R6122" s="2">
        <f t="shared" si="1725"/>
        <v>1.49067247</v>
      </c>
      <c r="S6122" s="2">
        <f t="shared" si="1717"/>
        <v>4.2392314628571413</v>
      </c>
      <c r="T6122" s="2">
        <f t="shared" si="1728"/>
        <v>0</v>
      </c>
      <c r="U6122" s="2">
        <f t="shared" si="1718"/>
        <v>0</v>
      </c>
      <c r="V6122" t="str">
        <f t="shared" si="1726"/>
        <v>N</v>
      </c>
      <c r="W6122" s="2">
        <f t="shared" si="1727"/>
        <v>0</v>
      </c>
      <c r="X6122" s="2">
        <f t="shared" si="1719"/>
        <v>0</v>
      </c>
      <c r="Y6122" s="2"/>
    </row>
    <row r="6123" spans="1:25" x14ac:dyDescent="0.2">
      <c r="A6123">
        <v>0</v>
      </c>
      <c r="B6123" s="1">
        <v>42990.999999985157</v>
      </c>
      <c r="C6123">
        <v>36.200000000000003</v>
      </c>
      <c r="D6123" s="15">
        <f t="shared" si="1720"/>
        <v>36.200000000000003</v>
      </c>
      <c r="E6123">
        <v>32</v>
      </c>
      <c r="F6123" s="6">
        <v>2.11015</v>
      </c>
      <c r="G6123" s="6">
        <v>-1.5167529999999999E-2</v>
      </c>
      <c r="H6123" s="6">
        <f t="shared" si="1711"/>
        <v>2.0949824700000002</v>
      </c>
      <c r="I6123" s="6">
        <f t="shared" si="1712"/>
        <v>4.2000000000000028</v>
      </c>
      <c r="J6123" s="6">
        <f t="shared" si="1713"/>
        <v>2.1050175300000027</v>
      </c>
      <c r="K6123" s="3">
        <f t="shared" si="1721"/>
        <v>2.4057343199999934</v>
      </c>
      <c r="L6123" s="6">
        <f t="shared" si="1714"/>
        <v>0</v>
      </c>
      <c r="M6123" s="6">
        <f t="shared" si="1722"/>
        <v>147.56009404571429</v>
      </c>
      <c r="N6123" s="6">
        <f t="shared" si="1723"/>
        <v>0.30071678999999563</v>
      </c>
      <c r="O6123" s="2">
        <f t="shared" si="1715"/>
        <v>-0.30071678999999563</v>
      </c>
      <c r="P6123" s="2">
        <f t="shared" si="1724"/>
        <v>31.699283210000004</v>
      </c>
      <c r="Q6123" s="2">
        <f t="shared" si="1716"/>
        <v>4.5007167899999985</v>
      </c>
      <c r="R6123" s="2">
        <f t="shared" si="1725"/>
        <v>2.0949824700000002</v>
      </c>
      <c r="S6123" s="2">
        <f t="shared" si="1717"/>
        <v>2.4057343199999983</v>
      </c>
      <c r="T6123" s="2">
        <f t="shared" si="1728"/>
        <v>0</v>
      </c>
      <c r="U6123" s="2">
        <f t="shared" si="1718"/>
        <v>0</v>
      </c>
      <c r="V6123" t="str">
        <f t="shared" si="1726"/>
        <v>N</v>
      </c>
      <c r="W6123" s="2">
        <f t="shared" si="1727"/>
        <v>0</v>
      </c>
      <c r="X6123" s="2">
        <f t="shared" si="1719"/>
        <v>0</v>
      </c>
      <c r="Y6123" s="2"/>
    </row>
    <row r="6124" spans="1:25" x14ac:dyDescent="0.2">
      <c r="A6124">
        <v>1</v>
      </c>
      <c r="B6124" s="1">
        <v>42991.041666651821</v>
      </c>
      <c r="C6124">
        <v>35.200000000000003</v>
      </c>
      <c r="D6124" s="15">
        <f t="shared" si="1720"/>
        <v>35.200000000000003</v>
      </c>
      <c r="E6124">
        <v>32</v>
      </c>
      <c r="F6124" s="6">
        <v>2.37087</v>
      </c>
      <c r="G6124" s="6">
        <v>-1.5167529999999999E-2</v>
      </c>
      <c r="H6124" s="6">
        <f t="shared" si="1711"/>
        <v>2.3557024700000002</v>
      </c>
      <c r="I6124" s="6">
        <f t="shared" si="1712"/>
        <v>3.2000000000000028</v>
      </c>
      <c r="J6124" s="6">
        <f t="shared" si="1713"/>
        <v>0.84429753000000263</v>
      </c>
      <c r="K6124" s="3">
        <f t="shared" si="1721"/>
        <v>0.96491146285714535</v>
      </c>
      <c r="L6124" s="6">
        <f t="shared" si="1714"/>
        <v>0</v>
      </c>
      <c r="M6124" s="6">
        <f t="shared" si="1722"/>
        <v>146.59518258285715</v>
      </c>
      <c r="N6124" s="6">
        <f t="shared" si="1723"/>
        <v>0.12061393285713962</v>
      </c>
      <c r="O6124" s="2">
        <f t="shared" si="1715"/>
        <v>-0.12061393285713962</v>
      </c>
      <c r="P6124" s="2">
        <f t="shared" si="1724"/>
        <v>31.87938606714286</v>
      </c>
      <c r="Q6124" s="2">
        <f t="shared" si="1716"/>
        <v>3.3206139328571425</v>
      </c>
      <c r="R6124" s="2">
        <f t="shared" si="1725"/>
        <v>2.3557024700000002</v>
      </c>
      <c r="S6124" s="2">
        <f t="shared" si="1717"/>
        <v>0.96491146285714224</v>
      </c>
      <c r="T6124" s="2">
        <f t="shared" si="1728"/>
        <v>0</v>
      </c>
      <c r="U6124" s="2">
        <f t="shared" si="1718"/>
        <v>0</v>
      </c>
      <c r="V6124" t="str">
        <f t="shared" si="1726"/>
        <v>N</v>
      </c>
      <c r="W6124" s="2">
        <f t="shared" si="1727"/>
        <v>0</v>
      </c>
      <c r="X6124" s="2">
        <f t="shared" si="1719"/>
        <v>0</v>
      </c>
      <c r="Y6124" s="2"/>
    </row>
    <row r="6125" spans="1:25" x14ac:dyDescent="0.2">
      <c r="A6125">
        <v>2</v>
      </c>
      <c r="B6125" s="1">
        <v>42991.083333318486</v>
      </c>
      <c r="C6125">
        <v>34.700000000000003</v>
      </c>
      <c r="D6125" s="15">
        <f t="shared" si="1720"/>
        <v>34.700000000000003</v>
      </c>
      <c r="E6125">
        <v>32</v>
      </c>
      <c r="F6125" s="6">
        <v>1.89334</v>
      </c>
      <c r="G6125" s="6">
        <v>-1.5167529999999999E-2</v>
      </c>
      <c r="H6125" s="6">
        <f t="shared" si="1711"/>
        <v>1.87817247</v>
      </c>
      <c r="I6125" s="6">
        <f t="shared" si="1712"/>
        <v>2.7000000000000028</v>
      </c>
      <c r="J6125" s="6">
        <f t="shared" si="1713"/>
        <v>0.82182753000000286</v>
      </c>
      <c r="K6125" s="3">
        <f t="shared" si="1721"/>
        <v>0.9392314628571512</v>
      </c>
      <c r="L6125" s="6">
        <f t="shared" si="1714"/>
        <v>0</v>
      </c>
      <c r="M6125" s="6">
        <f t="shared" si="1722"/>
        <v>145.65595112</v>
      </c>
      <c r="N6125" s="6">
        <f t="shared" si="1723"/>
        <v>0.1174039328571439</v>
      </c>
      <c r="O6125" s="2">
        <f t="shared" si="1715"/>
        <v>-0.1174039328571439</v>
      </c>
      <c r="P6125" s="2">
        <f t="shared" si="1724"/>
        <v>31.882596067142856</v>
      </c>
      <c r="Q6125" s="2">
        <f t="shared" si="1716"/>
        <v>2.8174039328571467</v>
      </c>
      <c r="R6125" s="2">
        <f t="shared" si="1725"/>
        <v>1.87817247</v>
      </c>
      <c r="S6125" s="2">
        <f t="shared" si="1717"/>
        <v>0.93923146285714676</v>
      </c>
      <c r="T6125" s="2">
        <f t="shared" si="1728"/>
        <v>0</v>
      </c>
      <c r="U6125" s="2">
        <f t="shared" si="1718"/>
        <v>0</v>
      </c>
      <c r="V6125" t="str">
        <f t="shared" si="1726"/>
        <v>N</v>
      </c>
      <c r="W6125" s="2">
        <f t="shared" si="1727"/>
        <v>0</v>
      </c>
      <c r="X6125" s="2">
        <f t="shared" si="1719"/>
        <v>0</v>
      </c>
      <c r="Y6125" s="2"/>
    </row>
    <row r="6126" spans="1:25" x14ac:dyDescent="0.2">
      <c r="A6126">
        <v>3</v>
      </c>
      <c r="B6126" s="1">
        <v>42991.12499998515</v>
      </c>
      <c r="C6126">
        <v>33.5</v>
      </c>
      <c r="D6126" s="15">
        <f t="shared" si="1720"/>
        <v>33.5</v>
      </c>
      <c r="E6126">
        <v>32</v>
      </c>
      <c r="F6126" s="6">
        <v>1.6431899999999999</v>
      </c>
      <c r="G6126" s="6">
        <v>-1.5167529999999999E-2</v>
      </c>
      <c r="H6126" s="6">
        <f t="shared" si="1711"/>
        <v>1.6280224699999999</v>
      </c>
      <c r="I6126" s="6">
        <f t="shared" si="1712"/>
        <v>1.5</v>
      </c>
      <c r="J6126" s="6">
        <f t="shared" si="1713"/>
        <v>0</v>
      </c>
      <c r="K6126" s="3">
        <f t="shared" si="1721"/>
        <v>0</v>
      </c>
      <c r="L6126" s="6">
        <f t="shared" si="1714"/>
        <v>0.12802246999999989</v>
      </c>
      <c r="M6126" s="6">
        <f t="shared" si="1722"/>
        <v>145.78397358999999</v>
      </c>
      <c r="N6126" s="6">
        <f t="shared" si="1723"/>
        <v>0</v>
      </c>
      <c r="O6126" s="2">
        <f t="shared" si="1715"/>
        <v>0</v>
      </c>
      <c r="P6126" s="2">
        <f t="shared" si="1724"/>
        <v>32</v>
      </c>
      <c r="Q6126" s="2">
        <f t="shared" si="1716"/>
        <v>1.5</v>
      </c>
      <c r="R6126" s="2">
        <f t="shared" si="1725"/>
        <v>1.5</v>
      </c>
      <c r="S6126" s="2">
        <f t="shared" si="1717"/>
        <v>0</v>
      </c>
      <c r="T6126" s="2">
        <f t="shared" si="1728"/>
        <v>0.12802246999999056</v>
      </c>
      <c r="U6126" s="2">
        <f t="shared" si="1718"/>
        <v>0</v>
      </c>
      <c r="V6126" t="str">
        <f t="shared" si="1726"/>
        <v>N</v>
      </c>
      <c r="W6126" s="2">
        <f t="shared" si="1727"/>
        <v>0</v>
      </c>
      <c r="X6126" s="2">
        <f t="shared" si="1719"/>
        <v>0</v>
      </c>
      <c r="Y6126" s="2"/>
    </row>
    <row r="6127" spans="1:25" x14ac:dyDescent="0.2">
      <c r="A6127">
        <v>4</v>
      </c>
      <c r="B6127" s="1">
        <v>42991.166666651814</v>
      </c>
      <c r="C6127">
        <v>33</v>
      </c>
      <c r="D6127" s="15">
        <f t="shared" si="1720"/>
        <v>33</v>
      </c>
      <c r="E6127">
        <v>32</v>
      </c>
      <c r="F6127" s="6">
        <v>0.91389600000000004</v>
      </c>
      <c r="G6127" s="6">
        <v>-1.5167529999999999E-2</v>
      </c>
      <c r="H6127" s="6">
        <f t="shared" si="1711"/>
        <v>0.89872847</v>
      </c>
      <c r="I6127" s="6">
        <f t="shared" si="1712"/>
        <v>1</v>
      </c>
      <c r="J6127" s="6">
        <f t="shared" si="1713"/>
        <v>0.10127153</v>
      </c>
      <c r="K6127" s="3">
        <f t="shared" si="1721"/>
        <v>0.11573889142857752</v>
      </c>
      <c r="L6127" s="6">
        <f t="shared" si="1714"/>
        <v>0</v>
      </c>
      <c r="M6127" s="6">
        <f t="shared" si="1722"/>
        <v>145.66823469857141</v>
      </c>
      <c r="N6127" s="6">
        <f t="shared" si="1723"/>
        <v>1.4467361428586401E-2</v>
      </c>
      <c r="O6127" s="2">
        <f t="shared" si="1715"/>
        <v>-1.4467361428586401E-2</v>
      </c>
      <c r="P6127" s="2">
        <f t="shared" si="1724"/>
        <v>31.985532638571414</v>
      </c>
      <c r="Q6127" s="2">
        <f t="shared" si="1716"/>
        <v>1.0144673614285864</v>
      </c>
      <c r="R6127" s="2">
        <f t="shared" si="1725"/>
        <v>0.89872847</v>
      </c>
      <c r="S6127" s="2">
        <f t="shared" si="1717"/>
        <v>0.1157388914285864</v>
      </c>
      <c r="T6127" s="2">
        <f t="shared" si="1728"/>
        <v>0</v>
      </c>
      <c r="U6127" s="2">
        <f t="shared" si="1718"/>
        <v>0</v>
      </c>
      <c r="V6127" t="str">
        <f t="shared" si="1726"/>
        <v>N</v>
      </c>
      <c r="W6127" s="2">
        <f t="shared" si="1727"/>
        <v>0</v>
      </c>
      <c r="X6127" s="2">
        <f t="shared" si="1719"/>
        <v>0</v>
      </c>
      <c r="Y6127" s="2"/>
    </row>
    <row r="6128" spans="1:25" x14ac:dyDescent="0.2">
      <c r="A6128">
        <v>5</v>
      </c>
      <c r="B6128" s="1">
        <v>42991.208333318478</v>
      </c>
      <c r="C6128">
        <v>32.9</v>
      </c>
      <c r="D6128" s="15">
        <f t="shared" si="1720"/>
        <v>32.9</v>
      </c>
      <c r="E6128">
        <v>32</v>
      </c>
      <c r="F6128" s="6">
        <v>1.0578399999999999</v>
      </c>
      <c r="G6128" s="6">
        <v>-1.5167529999999999E-2</v>
      </c>
      <c r="H6128" s="6">
        <f t="shared" si="1711"/>
        <v>1.0426724699999999</v>
      </c>
      <c r="I6128" s="6">
        <f t="shared" si="1712"/>
        <v>0.89999999999999858</v>
      </c>
      <c r="J6128" s="6">
        <f t="shared" si="1713"/>
        <v>0</v>
      </c>
      <c r="K6128" s="3">
        <f t="shared" si="1721"/>
        <v>0</v>
      </c>
      <c r="L6128" s="6">
        <f t="shared" si="1714"/>
        <v>0.14267247000000127</v>
      </c>
      <c r="M6128" s="6">
        <f t="shared" si="1722"/>
        <v>145.81090716857142</v>
      </c>
      <c r="N6128" s="6">
        <f t="shared" si="1723"/>
        <v>0</v>
      </c>
      <c r="O6128" s="2">
        <f t="shared" si="1715"/>
        <v>0</v>
      </c>
      <c r="P6128" s="2">
        <f t="shared" si="1724"/>
        <v>32</v>
      </c>
      <c r="Q6128" s="2">
        <f t="shared" si="1716"/>
        <v>0.89999999999999858</v>
      </c>
      <c r="R6128" s="2">
        <f t="shared" si="1725"/>
        <v>0.89999999999999858</v>
      </c>
      <c r="S6128" s="2">
        <f t="shared" si="1717"/>
        <v>0</v>
      </c>
      <c r="T6128" s="2">
        <f t="shared" si="1728"/>
        <v>0.14267247000000793</v>
      </c>
      <c r="U6128" s="2">
        <f t="shared" si="1718"/>
        <v>0</v>
      </c>
      <c r="V6128" t="str">
        <f t="shared" si="1726"/>
        <v>N</v>
      </c>
      <c r="W6128" s="2">
        <f t="shared" si="1727"/>
        <v>0</v>
      </c>
      <c r="X6128" s="2">
        <f t="shared" si="1719"/>
        <v>0</v>
      </c>
      <c r="Y6128" s="2"/>
    </row>
    <row r="6129" spans="1:25" x14ac:dyDescent="0.2">
      <c r="A6129">
        <v>6</v>
      </c>
      <c r="B6129" s="1">
        <v>42991.249999985142</v>
      </c>
      <c r="C6129">
        <v>33.200000000000003</v>
      </c>
      <c r="D6129" s="15">
        <f t="shared" si="1720"/>
        <v>33.200000000000003</v>
      </c>
      <c r="E6129">
        <v>32</v>
      </c>
      <c r="F6129" s="6">
        <v>0.200761</v>
      </c>
      <c r="G6129" s="6">
        <v>-1.5167529999999999E-2</v>
      </c>
      <c r="H6129" s="6">
        <f t="shared" si="1711"/>
        <v>0.18559346999999998</v>
      </c>
      <c r="I6129" s="6">
        <f t="shared" si="1712"/>
        <v>1.2000000000000028</v>
      </c>
      <c r="J6129" s="6">
        <f t="shared" si="1713"/>
        <v>1.0144065300000029</v>
      </c>
      <c r="K6129" s="3">
        <f t="shared" si="1721"/>
        <v>1.1593217485714433</v>
      </c>
      <c r="L6129" s="6">
        <f t="shared" si="1714"/>
        <v>0</v>
      </c>
      <c r="M6129" s="6">
        <f t="shared" si="1722"/>
        <v>144.65158541999998</v>
      </c>
      <c r="N6129" s="6">
        <f t="shared" si="1723"/>
        <v>0.14491521857144107</v>
      </c>
      <c r="O6129" s="2">
        <f t="shared" si="1715"/>
        <v>-0.14491521857144107</v>
      </c>
      <c r="P6129" s="2">
        <f t="shared" si="1724"/>
        <v>31.855084781428559</v>
      </c>
      <c r="Q6129" s="2">
        <f t="shared" si="1716"/>
        <v>1.3449152185714439</v>
      </c>
      <c r="R6129" s="2">
        <f t="shared" si="1725"/>
        <v>0.18559346999999998</v>
      </c>
      <c r="S6129" s="2">
        <f t="shared" si="1717"/>
        <v>1.159321748571444</v>
      </c>
      <c r="T6129" s="2">
        <f t="shared" si="1728"/>
        <v>0</v>
      </c>
      <c r="U6129" s="2">
        <f t="shared" si="1718"/>
        <v>0</v>
      </c>
      <c r="V6129" t="str">
        <f t="shared" si="1726"/>
        <v>N</v>
      </c>
      <c r="W6129" s="2">
        <f t="shared" si="1727"/>
        <v>0</v>
      </c>
      <c r="X6129" s="2">
        <f t="shared" si="1719"/>
        <v>0</v>
      </c>
      <c r="Y6129" s="2"/>
    </row>
    <row r="6130" spans="1:25" x14ac:dyDescent="0.2">
      <c r="A6130">
        <v>7</v>
      </c>
      <c r="B6130" s="1">
        <v>42991.291666651807</v>
      </c>
      <c r="C6130">
        <v>35.1</v>
      </c>
      <c r="D6130" s="15">
        <f t="shared" si="1720"/>
        <v>35.1</v>
      </c>
      <c r="E6130">
        <v>32</v>
      </c>
      <c r="F6130" s="6">
        <v>0</v>
      </c>
      <c r="G6130" s="6">
        <v>5.7877600000000005</v>
      </c>
      <c r="H6130" s="6">
        <f t="shared" si="1711"/>
        <v>5.7877600000000005</v>
      </c>
      <c r="I6130" s="6">
        <f t="shared" si="1712"/>
        <v>3.1000000000000014</v>
      </c>
      <c r="J6130" s="6">
        <f t="shared" si="1713"/>
        <v>0</v>
      </c>
      <c r="K6130" s="3">
        <f t="shared" si="1721"/>
        <v>0</v>
      </c>
      <c r="L6130" s="6">
        <f t="shared" si="1714"/>
        <v>2.687759999999999</v>
      </c>
      <c r="M6130" s="6">
        <f t="shared" si="1722"/>
        <v>147.33934541999997</v>
      </c>
      <c r="N6130" s="6">
        <f t="shared" si="1723"/>
        <v>0</v>
      </c>
      <c r="O6130" s="2">
        <f t="shared" si="1715"/>
        <v>0</v>
      </c>
      <c r="P6130" s="2">
        <f t="shared" si="1724"/>
        <v>32</v>
      </c>
      <c r="Q6130" s="2">
        <f t="shared" si="1716"/>
        <v>3.1000000000000014</v>
      </c>
      <c r="R6130" s="2">
        <f t="shared" si="1725"/>
        <v>3.1000000000000014</v>
      </c>
      <c r="S6130" s="2">
        <f t="shared" si="1717"/>
        <v>0</v>
      </c>
      <c r="T6130" s="2">
        <f t="shared" si="1728"/>
        <v>2.6877599999999973</v>
      </c>
      <c r="U6130" s="2">
        <f t="shared" si="1718"/>
        <v>0</v>
      </c>
      <c r="V6130" t="str">
        <f t="shared" si="1726"/>
        <v>N</v>
      </c>
      <c r="W6130" s="2">
        <f t="shared" si="1727"/>
        <v>0</v>
      </c>
      <c r="X6130" s="2">
        <f t="shared" si="1719"/>
        <v>0</v>
      </c>
      <c r="Y6130" s="2"/>
    </row>
    <row r="6131" spans="1:25" x14ac:dyDescent="0.2">
      <c r="A6131">
        <v>8</v>
      </c>
      <c r="B6131" s="1">
        <v>42991.333333318471</v>
      </c>
      <c r="C6131">
        <v>37.799999999999997</v>
      </c>
      <c r="D6131" s="15">
        <f t="shared" si="1720"/>
        <v>37.799999999999997</v>
      </c>
      <c r="E6131">
        <v>32</v>
      </c>
      <c r="F6131" s="6">
        <v>0.206784</v>
      </c>
      <c r="G6131" s="6">
        <v>17.597260000000002</v>
      </c>
      <c r="H6131" s="6">
        <f t="shared" si="1711"/>
        <v>17.804044000000001</v>
      </c>
      <c r="I6131" s="6">
        <f t="shared" si="1712"/>
        <v>5.7999999999999972</v>
      </c>
      <c r="J6131" s="6">
        <f t="shared" si="1713"/>
        <v>0</v>
      </c>
      <c r="K6131" s="3">
        <f t="shared" si="1721"/>
        <v>0</v>
      </c>
      <c r="L6131" s="6">
        <f t="shared" si="1714"/>
        <v>12.004044000000004</v>
      </c>
      <c r="M6131" s="6">
        <f t="shared" si="1722"/>
        <v>159.34338941999997</v>
      </c>
      <c r="N6131" s="6">
        <f t="shared" si="1723"/>
        <v>0</v>
      </c>
      <c r="O6131" s="2">
        <f t="shared" si="1715"/>
        <v>0</v>
      </c>
      <c r="P6131" s="2">
        <f t="shared" si="1724"/>
        <v>32</v>
      </c>
      <c r="Q6131" s="2">
        <f t="shared" si="1716"/>
        <v>5.7999999999999972</v>
      </c>
      <c r="R6131" s="2">
        <f t="shared" si="1725"/>
        <v>5.7999999999999972</v>
      </c>
      <c r="S6131" s="2">
        <f t="shared" si="1717"/>
        <v>0</v>
      </c>
      <c r="T6131" s="2">
        <f t="shared" si="1728"/>
        <v>12.004043999999993</v>
      </c>
      <c r="U6131" s="2">
        <f t="shared" si="1718"/>
        <v>0</v>
      </c>
      <c r="V6131" t="str">
        <f t="shared" si="1726"/>
        <v>Y</v>
      </c>
      <c r="W6131" s="2">
        <f t="shared" si="1727"/>
        <v>0</v>
      </c>
      <c r="X6131" s="2">
        <f t="shared" si="1719"/>
        <v>0</v>
      </c>
      <c r="Y6131" s="2"/>
    </row>
    <row r="6132" spans="1:25" x14ac:dyDescent="0.2">
      <c r="A6132">
        <v>9</v>
      </c>
      <c r="B6132" s="1">
        <v>42991.374999985135</v>
      </c>
      <c r="C6132">
        <v>39.6</v>
      </c>
      <c r="D6132" s="15">
        <f t="shared" si="1720"/>
        <v>39.6</v>
      </c>
      <c r="E6132">
        <v>32</v>
      </c>
      <c r="F6132" s="6">
        <v>0.33341999999999999</v>
      </c>
      <c r="G6132" s="6">
        <v>34.73563</v>
      </c>
      <c r="H6132" s="6">
        <f t="shared" si="1711"/>
        <v>35.069049999999997</v>
      </c>
      <c r="I6132" s="6">
        <f t="shared" si="1712"/>
        <v>7.6000000000000014</v>
      </c>
      <c r="J6132" s="6">
        <f t="shared" si="1713"/>
        <v>0</v>
      </c>
      <c r="K6132" s="3">
        <f t="shared" si="1721"/>
        <v>0</v>
      </c>
      <c r="L6132" s="6">
        <f t="shared" si="1714"/>
        <v>27.469049999999996</v>
      </c>
      <c r="M6132" s="6">
        <f t="shared" si="1722"/>
        <v>186.81243941999998</v>
      </c>
      <c r="N6132" s="6">
        <f t="shared" si="1723"/>
        <v>0</v>
      </c>
      <c r="O6132" s="2">
        <f t="shared" si="1715"/>
        <v>0</v>
      </c>
      <c r="P6132" s="2">
        <f t="shared" si="1724"/>
        <v>32</v>
      </c>
      <c r="Q6132" s="2">
        <f t="shared" si="1716"/>
        <v>7.6000000000000014</v>
      </c>
      <c r="R6132" s="2">
        <f t="shared" si="1725"/>
        <v>7.6000000000000014</v>
      </c>
      <c r="S6132" s="2">
        <f t="shared" si="1717"/>
        <v>0</v>
      </c>
      <c r="T6132" s="2">
        <f t="shared" si="1728"/>
        <v>27.46905000000001</v>
      </c>
      <c r="U6132" s="2">
        <f t="shared" si="1718"/>
        <v>0</v>
      </c>
      <c r="V6132" t="str">
        <f t="shared" si="1726"/>
        <v>Y</v>
      </c>
      <c r="W6132" s="2">
        <f t="shared" si="1727"/>
        <v>0</v>
      </c>
      <c r="X6132" s="2">
        <f t="shared" si="1719"/>
        <v>0</v>
      </c>
      <c r="Y6132" s="2"/>
    </row>
    <row r="6133" spans="1:25" x14ac:dyDescent="0.2">
      <c r="A6133">
        <v>10</v>
      </c>
      <c r="B6133" s="1">
        <v>42991.416666651799</v>
      </c>
      <c r="C6133">
        <v>42.5</v>
      </c>
      <c r="D6133" s="15">
        <f t="shared" si="1720"/>
        <v>42.5</v>
      </c>
      <c r="E6133">
        <v>32</v>
      </c>
      <c r="F6133" s="6">
        <v>0.65846899999999997</v>
      </c>
      <c r="G6133" s="6">
        <v>34.342940000000006</v>
      </c>
      <c r="H6133" s="6">
        <f t="shared" si="1711"/>
        <v>35.001409000000002</v>
      </c>
      <c r="I6133" s="6">
        <f t="shared" si="1712"/>
        <v>10.5</v>
      </c>
      <c r="J6133" s="6">
        <f t="shared" si="1713"/>
        <v>0</v>
      </c>
      <c r="K6133" s="3">
        <f t="shared" si="1721"/>
        <v>0</v>
      </c>
      <c r="L6133" s="6">
        <f t="shared" si="1714"/>
        <v>24.501409000000002</v>
      </c>
      <c r="M6133" s="6">
        <f t="shared" si="1722"/>
        <v>211.31384841999997</v>
      </c>
      <c r="N6133" s="6">
        <f t="shared" si="1723"/>
        <v>0</v>
      </c>
      <c r="O6133" s="2">
        <f t="shared" si="1715"/>
        <v>0</v>
      </c>
      <c r="P6133" s="2">
        <f t="shared" si="1724"/>
        <v>32</v>
      </c>
      <c r="Q6133" s="2">
        <f t="shared" si="1716"/>
        <v>10.5</v>
      </c>
      <c r="R6133" s="2">
        <f t="shared" si="1725"/>
        <v>10.5</v>
      </c>
      <c r="S6133" s="2">
        <f t="shared" si="1717"/>
        <v>0</v>
      </c>
      <c r="T6133" s="2">
        <f t="shared" si="1728"/>
        <v>24.501408999999995</v>
      </c>
      <c r="U6133" s="2">
        <f t="shared" si="1718"/>
        <v>0</v>
      </c>
      <c r="V6133" t="str">
        <f t="shared" si="1726"/>
        <v>Y</v>
      </c>
      <c r="W6133" s="2">
        <f t="shared" si="1727"/>
        <v>0</v>
      </c>
      <c r="X6133" s="2">
        <f t="shared" si="1719"/>
        <v>0</v>
      </c>
      <c r="Y6133" s="2"/>
    </row>
    <row r="6134" spans="1:25" x14ac:dyDescent="0.2">
      <c r="A6134">
        <v>11</v>
      </c>
      <c r="B6134" s="1">
        <v>42991.458333318464</v>
      </c>
      <c r="C6134">
        <v>41.6</v>
      </c>
      <c r="D6134" s="15">
        <f t="shared" si="1720"/>
        <v>41.6</v>
      </c>
      <c r="E6134">
        <v>32</v>
      </c>
      <c r="F6134" s="6">
        <v>0.75815200000000005</v>
      </c>
      <c r="G6134" s="6">
        <v>30.432160000000003</v>
      </c>
      <c r="H6134" s="6">
        <f t="shared" si="1711"/>
        <v>31.190312000000002</v>
      </c>
      <c r="I6134" s="6">
        <f t="shared" si="1712"/>
        <v>9.6000000000000014</v>
      </c>
      <c r="J6134" s="6">
        <f t="shared" si="1713"/>
        <v>0</v>
      </c>
      <c r="K6134" s="3">
        <f t="shared" si="1721"/>
        <v>0</v>
      </c>
      <c r="L6134" s="6">
        <f t="shared" si="1714"/>
        <v>21.590312000000001</v>
      </c>
      <c r="M6134" s="6">
        <f t="shared" si="1722"/>
        <v>220</v>
      </c>
      <c r="N6134" s="6">
        <f t="shared" si="1723"/>
        <v>12.904160419999982</v>
      </c>
      <c r="O6134" s="2">
        <f t="shared" si="1715"/>
        <v>-12.904160419999982</v>
      </c>
      <c r="P6134" s="2">
        <f t="shared" si="1724"/>
        <v>19.095839580000018</v>
      </c>
      <c r="Q6134" s="2">
        <f t="shared" si="1716"/>
        <v>22.504160419999984</v>
      </c>
      <c r="R6134" s="2">
        <f t="shared" si="1725"/>
        <v>22.504160419999984</v>
      </c>
      <c r="S6134" s="2">
        <f t="shared" si="1717"/>
        <v>0</v>
      </c>
      <c r="T6134" s="2">
        <f t="shared" si="1728"/>
        <v>8.6861515800000291</v>
      </c>
      <c r="U6134" s="2">
        <f t="shared" si="1718"/>
        <v>0</v>
      </c>
      <c r="V6134" t="str">
        <f t="shared" si="1726"/>
        <v>Y</v>
      </c>
      <c r="W6134" s="2">
        <f t="shared" si="1727"/>
        <v>0</v>
      </c>
      <c r="X6134" s="2">
        <f t="shared" si="1719"/>
        <v>0</v>
      </c>
      <c r="Y6134" s="2"/>
    </row>
    <row r="6135" spans="1:25" x14ac:dyDescent="0.2">
      <c r="A6135">
        <v>12</v>
      </c>
      <c r="B6135" s="1">
        <v>42991.499999985128</v>
      </c>
      <c r="C6135">
        <v>42.7</v>
      </c>
      <c r="D6135" s="15">
        <f t="shared" si="1720"/>
        <v>42.7</v>
      </c>
      <c r="E6135">
        <v>32</v>
      </c>
      <c r="F6135" s="6">
        <v>0.86631899999999995</v>
      </c>
      <c r="G6135" s="6">
        <v>18.918320000000001</v>
      </c>
      <c r="H6135" s="6">
        <f t="shared" si="1711"/>
        <v>19.784639000000002</v>
      </c>
      <c r="I6135" s="6">
        <f t="shared" si="1712"/>
        <v>10.700000000000003</v>
      </c>
      <c r="J6135" s="6">
        <f t="shared" si="1713"/>
        <v>0</v>
      </c>
      <c r="K6135" s="3">
        <f t="shared" si="1721"/>
        <v>0</v>
      </c>
      <c r="L6135" s="6">
        <f t="shared" si="1714"/>
        <v>9.0846389999999992</v>
      </c>
      <c r="M6135" s="6">
        <f t="shared" si="1722"/>
        <v>220</v>
      </c>
      <c r="N6135" s="6">
        <f t="shared" si="1723"/>
        <v>9.0846390000000099</v>
      </c>
      <c r="O6135" s="2">
        <f t="shared" si="1715"/>
        <v>-9.0846390000000099</v>
      </c>
      <c r="P6135" s="2">
        <f t="shared" si="1724"/>
        <v>22.91536099999999</v>
      </c>
      <c r="Q6135" s="2">
        <f t="shared" si="1716"/>
        <v>19.784639000000013</v>
      </c>
      <c r="R6135" s="2">
        <f t="shared" si="1725"/>
        <v>19.784639000000013</v>
      </c>
      <c r="S6135" s="2">
        <f t="shared" si="1717"/>
        <v>0</v>
      </c>
      <c r="T6135" s="2">
        <f t="shared" si="1728"/>
        <v>0</v>
      </c>
      <c r="U6135" s="2">
        <f t="shared" si="1718"/>
        <v>0</v>
      </c>
      <c r="V6135" t="str">
        <f t="shared" si="1726"/>
        <v>Y</v>
      </c>
      <c r="W6135" s="2">
        <f t="shared" si="1727"/>
        <v>0</v>
      </c>
      <c r="X6135" s="2">
        <f t="shared" si="1719"/>
        <v>0</v>
      </c>
      <c r="Y6135" s="2"/>
    </row>
    <row r="6136" spans="1:25" x14ac:dyDescent="0.2">
      <c r="A6136">
        <v>13</v>
      </c>
      <c r="B6136" s="1">
        <v>42991.541666651792</v>
      </c>
      <c r="C6136">
        <v>43.6</v>
      </c>
      <c r="D6136" s="15">
        <f t="shared" si="1720"/>
        <v>43.6</v>
      </c>
      <c r="E6136">
        <v>32</v>
      </c>
      <c r="F6136" s="6">
        <v>0.87041999999999997</v>
      </c>
      <c r="G6136" s="6">
        <v>38.837629999999997</v>
      </c>
      <c r="H6136" s="6">
        <f t="shared" si="1711"/>
        <v>39.70805</v>
      </c>
      <c r="I6136" s="6">
        <f t="shared" si="1712"/>
        <v>11.600000000000001</v>
      </c>
      <c r="J6136" s="6">
        <f t="shared" si="1713"/>
        <v>0</v>
      </c>
      <c r="K6136" s="3">
        <f t="shared" si="1721"/>
        <v>0</v>
      </c>
      <c r="L6136" s="6">
        <f t="shared" si="1714"/>
        <v>28.108049999999999</v>
      </c>
      <c r="M6136" s="6">
        <f t="shared" si="1722"/>
        <v>220</v>
      </c>
      <c r="N6136" s="6">
        <f t="shared" si="1723"/>
        <v>28.108049999999992</v>
      </c>
      <c r="O6136" s="2">
        <f t="shared" si="1715"/>
        <v>-28.108049999999992</v>
      </c>
      <c r="P6136" s="2">
        <f t="shared" si="1724"/>
        <v>3.8919500000000085</v>
      </c>
      <c r="Q6136" s="2">
        <f t="shared" si="1716"/>
        <v>39.708049999999993</v>
      </c>
      <c r="R6136" s="2">
        <f t="shared" si="1725"/>
        <v>39.708049999999993</v>
      </c>
      <c r="S6136" s="2">
        <f t="shared" si="1717"/>
        <v>0</v>
      </c>
      <c r="T6136" s="2">
        <f t="shared" si="1728"/>
        <v>0</v>
      </c>
      <c r="U6136" s="2">
        <f t="shared" si="1718"/>
        <v>0</v>
      </c>
      <c r="V6136" t="str">
        <f t="shared" si="1726"/>
        <v>Y</v>
      </c>
      <c r="W6136" s="2">
        <f t="shared" si="1727"/>
        <v>0</v>
      </c>
      <c r="X6136" s="2">
        <f t="shared" si="1719"/>
        <v>0</v>
      </c>
      <c r="Y6136" s="2"/>
    </row>
    <row r="6137" spans="1:25" x14ac:dyDescent="0.2">
      <c r="A6137">
        <v>14</v>
      </c>
      <c r="B6137" s="1">
        <v>42991.583333318456</v>
      </c>
      <c r="C6137">
        <v>44.1</v>
      </c>
      <c r="D6137" s="15">
        <f t="shared" si="1720"/>
        <v>44.1</v>
      </c>
      <c r="E6137">
        <v>32</v>
      </c>
      <c r="F6137" s="6">
        <v>0.423261</v>
      </c>
      <c r="G6137" s="6">
        <v>21.106180000000002</v>
      </c>
      <c r="H6137" s="6">
        <f t="shared" si="1711"/>
        <v>21.529441000000002</v>
      </c>
      <c r="I6137" s="6">
        <f t="shared" si="1712"/>
        <v>12.100000000000001</v>
      </c>
      <c r="J6137" s="6">
        <f t="shared" si="1713"/>
        <v>0</v>
      </c>
      <c r="K6137" s="3">
        <f t="shared" si="1721"/>
        <v>0</v>
      </c>
      <c r="L6137" s="6">
        <f t="shared" si="1714"/>
        <v>9.4294410000000006</v>
      </c>
      <c r="M6137" s="6">
        <f t="shared" si="1722"/>
        <v>220</v>
      </c>
      <c r="N6137" s="6">
        <f t="shared" si="1723"/>
        <v>9.4294409999999971</v>
      </c>
      <c r="O6137" s="2">
        <f t="shared" si="1715"/>
        <v>-9.4294409999999971</v>
      </c>
      <c r="P6137" s="2">
        <f t="shared" si="1724"/>
        <v>22.570559000000003</v>
      </c>
      <c r="Q6137" s="2">
        <f t="shared" si="1716"/>
        <v>21.529440999999998</v>
      </c>
      <c r="R6137" s="2">
        <f t="shared" si="1725"/>
        <v>21.529440999999998</v>
      </c>
      <c r="S6137" s="2">
        <f t="shared" si="1717"/>
        <v>0</v>
      </c>
      <c r="T6137" s="2">
        <f t="shared" si="1728"/>
        <v>0</v>
      </c>
      <c r="U6137" s="2">
        <f t="shared" si="1718"/>
        <v>0</v>
      </c>
      <c r="V6137" t="str">
        <f t="shared" si="1726"/>
        <v>Y</v>
      </c>
      <c r="W6137" s="2">
        <f t="shared" si="1727"/>
        <v>0</v>
      </c>
      <c r="X6137" s="2">
        <f t="shared" si="1719"/>
        <v>0</v>
      </c>
      <c r="Y6137" s="2"/>
    </row>
    <row r="6138" spans="1:25" x14ac:dyDescent="0.2">
      <c r="A6138">
        <v>15</v>
      </c>
      <c r="B6138" s="1">
        <v>42991.624999985121</v>
      </c>
      <c r="C6138">
        <v>44.9</v>
      </c>
      <c r="D6138" s="15">
        <f t="shared" si="1720"/>
        <v>44.9</v>
      </c>
      <c r="E6138">
        <v>32</v>
      </c>
      <c r="F6138" s="6">
        <v>0.345221</v>
      </c>
      <c r="G6138" s="6">
        <v>22.929660000000002</v>
      </c>
      <c r="H6138" s="6">
        <f t="shared" si="1711"/>
        <v>23.274881000000001</v>
      </c>
      <c r="I6138" s="6">
        <f t="shared" si="1712"/>
        <v>12.899999999999999</v>
      </c>
      <c r="J6138" s="6">
        <f t="shared" si="1713"/>
        <v>0</v>
      </c>
      <c r="K6138" s="3">
        <f t="shared" si="1721"/>
        <v>0</v>
      </c>
      <c r="L6138" s="6">
        <f t="shared" si="1714"/>
        <v>10.374881000000002</v>
      </c>
      <c r="M6138" s="6">
        <f t="shared" si="1722"/>
        <v>220</v>
      </c>
      <c r="N6138" s="6">
        <f t="shared" si="1723"/>
        <v>10.374881000000016</v>
      </c>
      <c r="O6138" s="2">
        <f t="shared" si="1715"/>
        <v>-10.374881000000016</v>
      </c>
      <c r="P6138" s="2">
        <f t="shared" si="1724"/>
        <v>21.625118999999984</v>
      </c>
      <c r="Q6138" s="2">
        <f t="shared" si="1716"/>
        <v>23.274881000000015</v>
      </c>
      <c r="R6138" s="2">
        <f t="shared" si="1725"/>
        <v>23.274881000000015</v>
      </c>
      <c r="S6138" s="2">
        <f t="shared" si="1717"/>
        <v>0</v>
      </c>
      <c r="T6138" s="2">
        <f t="shared" si="1728"/>
        <v>0</v>
      </c>
      <c r="U6138" s="2">
        <f t="shared" si="1718"/>
        <v>0</v>
      </c>
      <c r="V6138" t="str">
        <f t="shared" si="1726"/>
        <v>Y</v>
      </c>
      <c r="W6138" s="2">
        <f t="shared" si="1727"/>
        <v>0</v>
      </c>
      <c r="X6138" s="2">
        <f t="shared" si="1719"/>
        <v>0</v>
      </c>
      <c r="Y6138" s="2"/>
    </row>
    <row r="6139" spans="1:25" x14ac:dyDescent="0.2">
      <c r="A6139">
        <v>16</v>
      </c>
      <c r="B6139" s="1">
        <v>42991.666666651785</v>
      </c>
      <c r="C6139">
        <v>44.7</v>
      </c>
      <c r="D6139" s="15">
        <f t="shared" si="1720"/>
        <v>44.7</v>
      </c>
      <c r="E6139">
        <v>32</v>
      </c>
      <c r="F6139" s="6">
        <v>0.299651</v>
      </c>
      <c r="G6139" s="6">
        <v>9.9040200000000009</v>
      </c>
      <c r="H6139" s="6">
        <f t="shared" si="1711"/>
        <v>10.203671000000002</v>
      </c>
      <c r="I6139" s="6">
        <f t="shared" si="1712"/>
        <v>12.700000000000003</v>
      </c>
      <c r="J6139" s="6">
        <f t="shared" si="1713"/>
        <v>2.4963290000000011</v>
      </c>
      <c r="K6139" s="3">
        <f t="shared" si="1721"/>
        <v>2.85294742857144</v>
      </c>
      <c r="L6139" s="6">
        <f t="shared" si="1714"/>
        <v>0</v>
      </c>
      <c r="M6139" s="6">
        <f t="shared" si="1722"/>
        <v>217.14705257142856</v>
      </c>
      <c r="N6139" s="6">
        <f t="shared" si="1723"/>
        <v>0.35661842857143711</v>
      </c>
      <c r="O6139" s="2">
        <f t="shared" si="1715"/>
        <v>-0.35661842857143711</v>
      </c>
      <c r="P6139" s="2">
        <f t="shared" si="1724"/>
        <v>31.643381571428563</v>
      </c>
      <c r="Q6139" s="2">
        <f t="shared" si="1716"/>
        <v>13.05661842857144</v>
      </c>
      <c r="R6139" s="2">
        <f t="shared" si="1725"/>
        <v>10.203671000000002</v>
      </c>
      <c r="S6139" s="2">
        <f t="shared" si="1717"/>
        <v>2.8529474285714382</v>
      </c>
      <c r="T6139" s="2">
        <f t="shared" si="1728"/>
        <v>0</v>
      </c>
      <c r="U6139" s="2">
        <f t="shared" si="1718"/>
        <v>0</v>
      </c>
      <c r="V6139" t="str">
        <f t="shared" si="1726"/>
        <v>Y</v>
      </c>
      <c r="W6139" s="2">
        <f t="shared" si="1727"/>
        <v>0</v>
      </c>
      <c r="X6139" s="2">
        <f t="shared" si="1719"/>
        <v>0</v>
      </c>
      <c r="Y6139" s="2"/>
    </row>
    <row r="6140" spans="1:25" x14ac:dyDescent="0.2">
      <c r="A6140">
        <v>17</v>
      </c>
      <c r="B6140" s="1">
        <v>42991.708333318449</v>
      </c>
      <c r="C6140">
        <v>44.8</v>
      </c>
      <c r="D6140" s="15">
        <f t="shared" si="1720"/>
        <v>44.8</v>
      </c>
      <c r="E6140">
        <v>32</v>
      </c>
      <c r="F6140" s="6">
        <v>0.21573200000000001</v>
      </c>
      <c r="G6140" s="6">
        <v>1.5785429999999998</v>
      </c>
      <c r="H6140" s="6">
        <f t="shared" si="1711"/>
        <v>1.7942749999999998</v>
      </c>
      <c r="I6140" s="6">
        <f t="shared" si="1712"/>
        <v>12.799999999999997</v>
      </c>
      <c r="J6140" s="6">
        <f t="shared" si="1713"/>
        <v>11.005724999999998</v>
      </c>
      <c r="K6140" s="3">
        <f t="shared" si="1721"/>
        <v>12.577971428571431</v>
      </c>
      <c r="L6140" s="6">
        <f t="shared" si="1714"/>
        <v>0</v>
      </c>
      <c r="M6140" s="6">
        <f t="shared" si="1722"/>
        <v>204.56908114285713</v>
      </c>
      <c r="N6140" s="6">
        <f t="shared" si="1723"/>
        <v>1.5722464285714466</v>
      </c>
      <c r="O6140" s="2">
        <f t="shared" si="1715"/>
        <v>-1.5722464285714466</v>
      </c>
      <c r="P6140" s="2">
        <f t="shared" si="1724"/>
        <v>30.427753571428553</v>
      </c>
      <c r="Q6140" s="2">
        <f t="shared" si="1716"/>
        <v>14.372246428571444</v>
      </c>
      <c r="R6140" s="2">
        <f t="shared" si="1725"/>
        <v>1.7942749999999998</v>
      </c>
      <c r="S6140" s="2">
        <f t="shared" si="1717"/>
        <v>12.577971428571445</v>
      </c>
      <c r="T6140" s="2">
        <f t="shared" si="1728"/>
        <v>0</v>
      </c>
      <c r="U6140" s="2">
        <f t="shared" si="1718"/>
        <v>0</v>
      </c>
      <c r="V6140" t="str">
        <f t="shared" si="1726"/>
        <v>N</v>
      </c>
      <c r="W6140" s="2">
        <f t="shared" si="1727"/>
        <v>0</v>
      </c>
      <c r="X6140" s="2">
        <f t="shared" si="1719"/>
        <v>0</v>
      </c>
      <c r="Y6140" s="2"/>
    </row>
    <row r="6141" spans="1:25" x14ac:dyDescent="0.2">
      <c r="A6141">
        <v>18</v>
      </c>
      <c r="B6141" s="1">
        <v>42991.749999985113</v>
      </c>
      <c r="C6141">
        <v>45.7</v>
      </c>
      <c r="D6141" s="15">
        <f t="shared" si="1720"/>
        <v>45.7</v>
      </c>
      <c r="E6141">
        <v>32</v>
      </c>
      <c r="F6141" s="6">
        <v>0.120075</v>
      </c>
      <c r="G6141" s="6">
        <v>-1.5167529999999999E-2</v>
      </c>
      <c r="H6141" s="6">
        <f t="shared" si="1711"/>
        <v>0.10490747</v>
      </c>
      <c r="I6141" s="6">
        <f t="shared" si="1712"/>
        <v>13.700000000000003</v>
      </c>
      <c r="J6141" s="6">
        <f t="shared" si="1713"/>
        <v>13.595092530000002</v>
      </c>
      <c r="K6141" s="3">
        <f t="shared" si="1721"/>
        <v>15.537248605714296</v>
      </c>
      <c r="L6141" s="6">
        <f t="shared" si="1714"/>
        <v>0</v>
      </c>
      <c r="M6141" s="6">
        <f t="shared" si="1722"/>
        <v>189.03183253714283</v>
      </c>
      <c r="N6141" s="6">
        <f t="shared" si="1723"/>
        <v>1.94215607571428</v>
      </c>
      <c r="O6141" s="2">
        <f t="shared" si="1715"/>
        <v>-1.94215607571428</v>
      </c>
      <c r="P6141" s="2">
        <f t="shared" si="1724"/>
        <v>30.05784392428572</v>
      </c>
      <c r="Q6141" s="2">
        <f t="shared" si="1716"/>
        <v>15.642156075714283</v>
      </c>
      <c r="R6141" s="2">
        <f t="shared" si="1725"/>
        <v>0.10490747</v>
      </c>
      <c r="S6141" s="2">
        <f t="shared" si="1717"/>
        <v>15.537248605714282</v>
      </c>
      <c r="T6141" s="2">
        <f t="shared" si="1728"/>
        <v>0</v>
      </c>
      <c r="U6141" s="2">
        <f t="shared" si="1718"/>
        <v>0</v>
      </c>
      <c r="V6141" t="str">
        <f t="shared" si="1726"/>
        <v>N</v>
      </c>
      <c r="W6141" s="2">
        <f t="shared" si="1727"/>
        <v>0</v>
      </c>
      <c r="X6141" s="2">
        <f t="shared" si="1719"/>
        <v>0</v>
      </c>
      <c r="Y6141" s="2"/>
    </row>
    <row r="6142" spans="1:25" x14ac:dyDescent="0.2">
      <c r="A6142">
        <v>19</v>
      </c>
      <c r="B6142" s="1">
        <v>42991.791666651778</v>
      </c>
      <c r="C6142">
        <v>46.1</v>
      </c>
      <c r="D6142" s="15">
        <f t="shared" si="1720"/>
        <v>46.1</v>
      </c>
      <c r="E6142">
        <v>32</v>
      </c>
      <c r="F6142" s="6">
        <v>0</v>
      </c>
      <c r="G6142" s="6">
        <v>-1.5167529999999999E-2</v>
      </c>
      <c r="H6142" s="6">
        <f t="shared" si="1711"/>
        <v>-1.5167529999999999E-2</v>
      </c>
      <c r="I6142" s="6">
        <f t="shared" si="1712"/>
        <v>14.100000000000001</v>
      </c>
      <c r="J6142" s="6">
        <f t="shared" si="1713"/>
        <v>14.115167530000001</v>
      </c>
      <c r="K6142" s="3">
        <f t="shared" si="1721"/>
        <v>16.131620034285703</v>
      </c>
      <c r="L6142" s="6">
        <f t="shared" si="1714"/>
        <v>0</v>
      </c>
      <c r="M6142" s="6">
        <f t="shared" si="1722"/>
        <v>172.90021250285713</v>
      </c>
      <c r="N6142" s="6">
        <f t="shared" si="1723"/>
        <v>2.0164525042856951</v>
      </c>
      <c r="O6142" s="2">
        <f t="shared" si="1715"/>
        <v>-2.0164525042856951</v>
      </c>
      <c r="P6142" s="2">
        <f t="shared" si="1724"/>
        <v>29.983547495714305</v>
      </c>
      <c r="Q6142" s="2">
        <f t="shared" si="1716"/>
        <v>16.116452504285697</v>
      </c>
      <c r="R6142" s="2">
        <f t="shared" si="1725"/>
        <v>-1.5167529999999999E-2</v>
      </c>
      <c r="S6142" s="2">
        <f t="shared" si="1717"/>
        <v>16.131620034285696</v>
      </c>
      <c r="T6142" s="2">
        <f t="shared" si="1728"/>
        <v>0</v>
      </c>
      <c r="U6142" s="2">
        <f t="shared" si="1718"/>
        <v>0</v>
      </c>
      <c r="V6142" t="str">
        <f t="shared" si="1726"/>
        <v>N</v>
      </c>
      <c r="W6142" s="2">
        <f t="shared" si="1727"/>
        <v>0</v>
      </c>
      <c r="X6142" s="2">
        <f t="shared" si="1719"/>
        <v>0</v>
      </c>
      <c r="Y6142" s="2"/>
    </row>
    <row r="6143" spans="1:25" x14ac:dyDescent="0.2">
      <c r="A6143">
        <v>20</v>
      </c>
      <c r="B6143" s="1">
        <v>42991.833333318442</v>
      </c>
      <c r="C6143">
        <v>45.7</v>
      </c>
      <c r="D6143" s="15">
        <f t="shared" si="1720"/>
        <v>45.7</v>
      </c>
      <c r="E6143">
        <v>32</v>
      </c>
      <c r="F6143" s="6">
        <v>0</v>
      </c>
      <c r="G6143" s="6">
        <v>-1.5167529999999999E-2</v>
      </c>
      <c r="H6143" s="6">
        <f t="shared" si="1711"/>
        <v>-1.5167529999999999E-2</v>
      </c>
      <c r="I6143" s="6">
        <f t="shared" si="1712"/>
        <v>13.700000000000003</v>
      </c>
      <c r="J6143" s="6">
        <f t="shared" si="1713"/>
        <v>13.715167530000002</v>
      </c>
      <c r="K6143" s="3">
        <f t="shared" si="1721"/>
        <v>15.674477177142847</v>
      </c>
      <c r="L6143" s="6">
        <f t="shared" si="1714"/>
        <v>0</v>
      </c>
      <c r="M6143" s="6">
        <f t="shared" si="1722"/>
        <v>157.22573532571428</v>
      </c>
      <c r="N6143" s="6">
        <f t="shared" si="1723"/>
        <v>1.9593096471428453</v>
      </c>
      <c r="O6143" s="2">
        <f t="shared" si="1715"/>
        <v>-1.9593096471428453</v>
      </c>
      <c r="P6143" s="2">
        <f t="shared" si="1724"/>
        <v>30.040690352857155</v>
      </c>
      <c r="Q6143" s="2">
        <f t="shared" si="1716"/>
        <v>15.659309647142848</v>
      </c>
      <c r="R6143" s="2">
        <f t="shared" si="1725"/>
        <v>-1.5167529999999999E-2</v>
      </c>
      <c r="S6143" s="2">
        <f t="shared" si="1717"/>
        <v>15.674477177142847</v>
      </c>
      <c r="T6143" s="2">
        <f t="shared" si="1728"/>
        <v>0</v>
      </c>
      <c r="U6143" s="2">
        <f t="shared" si="1718"/>
        <v>0</v>
      </c>
      <c r="V6143" t="str">
        <f t="shared" si="1726"/>
        <v>N</v>
      </c>
      <c r="W6143" s="2">
        <f t="shared" si="1727"/>
        <v>0</v>
      </c>
      <c r="X6143" s="2">
        <f t="shared" si="1719"/>
        <v>0</v>
      </c>
      <c r="Y6143" s="2"/>
    </row>
    <row r="6144" spans="1:25" x14ac:dyDescent="0.2">
      <c r="A6144">
        <v>21</v>
      </c>
      <c r="B6144" s="1">
        <v>42991.874999985106</v>
      </c>
      <c r="C6144">
        <v>43.5</v>
      </c>
      <c r="D6144" s="15">
        <f t="shared" si="1720"/>
        <v>43.5</v>
      </c>
      <c r="E6144">
        <v>32</v>
      </c>
      <c r="F6144" s="6">
        <v>0</v>
      </c>
      <c r="G6144" s="6">
        <v>-1.5167529999999999E-2</v>
      </c>
      <c r="H6144" s="6">
        <f t="shared" si="1711"/>
        <v>-1.5167529999999999E-2</v>
      </c>
      <c r="I6144" s="6">
        <f t="shared" si="1712"/>
        <v>11.5</v>
      </c>
      <c r="J6144" s="6">
        <f t="shared" si="1713"/>
        <v>11.515167529999999</v>
      </c>
      <c r="K6144" s="3">
        <f t="shared" si="1721"/>
        <v>13.160191462857142</v>
      </c>
      <c r="L6144" s="6">
        <f t="shared" si="1714"/>
        <v>0</v>
      </c>
      <c r="M6144" s="6">
        <f t="shared" si="1722"/>
        <v>144.06554386285714</v>
      </c>
      <c r="N6144" s="6">
        <f t="shared" si="1723"/>
        <v>1.6450239328571286</v>
      </c>
      <c r="O6144" s="2">
        <f t="shared" si="1715"/>
        <v>-1.6450239328571286</v>
      </c>
      <c r="P6144" s="2">
        <f t="shared" si="1724"/>
        <v>30.354976067142871</v>
      </c>
      <c r="Q6144" s="2">
        <f t="shared" si="1716"/>
        <v>13.145023932857129</v>
      </c>
      <c r="R6144" s="2">
        <f t="shared" si="1725"/>
        <v>-1.5167529999999999E-2</v>
      </c>
      <c r="S6144" s="2">
        <f t="shared" si="1717"/>
        <v>13.160191462857128</v>
      </c>
      <c r="T6144" s="2">
        <f t="shared" si="1728"/>
        <v>0</v>
      </c>
      <c r="U6144" s="2">
        <f t="shared" si="1718"/>
        <v>0</v>
      </c>
      <c r="V6144" t="str">
        <f t="shared" si="1726"/>
        <v>N</v>
      </c>
      <c r="W6144" s="2">
        <f t="shared" si="1727"/>
        <v>0</v>
      </c>
      <c r="X6144" s="2">
        <f t="shared" si="1719"/>
        <v>0</v>
      </c>
      <c r="Y6144" s="2"/>
    </row>
    <row r="6145" spans="1:25" x14ac:dyDescent="0.2">
      <c r="A6145">
        <v>22</v>
      </c>
      <c r="B6145" s="1">
        <v>42991.91666665177</v>
      </c>
      <c r="C6145">
        <v>41</v>
      </c>
      <c r="D6145" s="15">
        <f t="shared" si="1720"/>
        <v>41</v>
      </c>
      <c r="E6145">
        <v>32</v>
      </c>
      <c r="F6145" s="6">
        <v>1.7809100000000001E-2</v>
      </c>
      <c r="G6145" s="6">
        <v>-1.5167529999999999E-2</v>
      </c>
      <c r="H6145" s="6">
        <f t="shared" si="1711"/>
        <v>2.6415700000000028E-3</v>
      </c>
      <c r="I6145" s="6">
        <f t="shared" si="1712"/>
        <v>9</v>
      </c>
      <c r="J6145" s="6">
        <f t="shared" si="1713"/>
        <v>8.9973584300000002</v>
      </c>
      <c r="K6145" s="3">
        <f t="shared" si="1721"/>
        <v>10.282695348571423</v>
      </c>
      <c r="L6145" s="6">
        <f t="shared" si="1714"/>
        <v>0</v>
      </c>
      <c r="M6145" s="6">
        <f t="shared" si="1722"/>
        <v>133.78284851428572</v>
      </c>
      <c r="N6145" s="6">
        <f t="shared" si="1723"/>
        <v>1.2853369185714314</v>
      </c>
      <c r="O6145" s="2">
        <f t="shared" si="1715"/>
        <v>-1.2853369185714314</v>
      </c>
      <c r="P6145" s="2">
        <f t="shared" si="1724"/>
        <v>30.714663081428569</v>
      </c>
      <c r="Q6145" s="2">
        <f t="shared" si="1716"/>
        <v>10.285336918571431</v>
      </c>
      <c r="R6145" s="2">
        <f t="shared" si="1725"/>
        <v>2.6415700000000028E-3</v>
      </c>
      <c r="S6145" s="2">
        <f t="shared" si="1717"/>
        <v>10.282695348571432</v>
      </c>
      <c r="T6145" s="2">
        <f t="shared" si="1728"/>
        <v>0</v>
      </c>
      <c r="U6145" s="2">
        <f t="shared" si="1718"/>
        <v>0</v>
      </c>
      <c r="V6145" t="str">
        <f t="shared" si="1726"/>
        <v>N</v>
      </c>
      <c r="W6145" s="2">
        <f t="shared" si="1727"/>
        <v>0</v>
      </c>
      <c r="X6145" s="2">
        <f t="shared" si="1719"/>
        <v>0</v>
      </c>
      <c r="Y6145" s="2"/>
    </row>
    <row r="6146" spans="1:25" x14ac:dyDescent="0.2">
      <c r="A6146">
        <v>23</v>
      </c>
      <c r="B6146" s="1">
        <v>42991.958333318435</v>
      </c>
      <c r="C6146">
        <v>39.200000000000003</v>
      </c>
      <c r="D6146" s="15">
        <f t="shared" si="1720"/>
        <v>39.200000000000003</v>
      </c>
      <c r="E6146">
        <v>32</v>
      </c>
      <c r="F6146" s="6">
        <v>0</v>
      </c>
      <c r="G6146" s="6">
        <v>-1.5167529999999999E-2</v>
      </c>
      <c r="H6146" s="6">
        <f t="shared" si="1711"/>
        <v>-1.5167529999999999E-2</v>
      </c>
      <c r="I6146" s="6">
        <f t="shared" si="1712"/>
        <v>7.2000000000000028</v>
      </c>
      <c r="J6146" s="6">
        <f t="shared" si="1713"/>
        <v>7.2151675300000031</v>
      </c>
      <c r="K6146" s="3">
        <f t="shared" si="1721"/>
        <v>8.2459057485714311</v>
      </c>
      <c r="L6146" s="6">
        <f t="shared" si="1714"/>
        <v>0</v>
      </c>
      <c r="M6146" s="6">
        <f t="shared" si="1722"/>
        <v>125.53694276571429</v>
      </c>
      <c r="N6146" s="6">
        <f t="shared" si="1723"/>
        <v>1.0307382185714289</v>
      </c>
      <c r="O6146" s="2">
        <f t="shared" si="1715"/>
        <v>-1.0307382185714289</v>
      </c>
      <c r="P6146" s="2">
        <f t="shared" si="1724"/>
        <v>30.969261781428571</v>
      </c>
      <c r="Q6146" s="2">
        <f t="shared" si="1716"/>
        <v>8.2307382185714317</v>
      </c>
      <c r="R6146" s="2">
        <f t="shared" si="1725"/>
        <v>-1.5167529999999999E-2</v>
      </c>
      <c r="S6146" s="2">
        <f t="shared" si="1717"/>
        <v>8.2459057485714311</v>
      </c>
      <c r="T6146" s="2">
        <f t="shared" si="1728"/>
        <v>0</v>
      </c>
      <c r="U6146" s="2">
        <f t="shared" si="1718"/>
        <v>0</v>
      </c>
      <c r="V6146" t="str">
        <f t="shared" si="1726"/>
        <v>N</v>
      </c>
      <c r="W6146" s="2">
        <f t="shared" si="1727"/>
        <v>0</v>
      </c>
      <c r="X6146" s="2">
        <f t="shared" si="1719"/>
        <v>0</v>
      </c>
      <c r="Y6146" s="2"/>
    </row>
    <row r="6147" spans="1:25" x14ac:dyDescent="0.2">
      <c r="A6147">
        <v>0</v>
      </c>
      <c r="B6147" s="1">
        <v>42991.999999985099</v>
      </c>
      <c r="C6147">
        <v>37.799999999999997</v>
      </c>
      <c r="D6147" s="15">
        <f t="shared" si="1720"/>
        <v>37.799999999999997</v>
      </c>
      <c r="E6147">
        <v>32</v>
      </c>
      <c r="F6147" s="6">
        <v>0.31745899999999999</v>
      </c>
      <c r="G6147" s="6">
        <v>-1.5167529999999999E-2</v>
      </c>
      <c r="H6147" s="6">
        <f t="shared" ref="H6147:H6210" si="1729">(F6147+G6147)</f>
        <v>0.30229147000000001</v>
      </c>
      <c r="I6147" s="6">
        <f t="shared" ref="I6147:I6210" si="1730">IF((D6147-E6147)&gt;0,D6147-E6147,0)</f>
        <v>5.7999999999999972</v>
      </c>
      <c r="J6147" s="6">
        <f t="shared" ref="J6147:J6210" si="1731">IF((I6147-H6147)&gt;0, (I6147-H6147), (0))</f>
        <v>5.497708529999997</v>
      </c>
      <c r="K6147" s="3">
        <f t="shared" si="1721"/>
        <v>6.2830954628571334</v>
      </c>
      <c r="L6147" s="6">
        <f t="shared" ref="L6147:L6210" si="1732">IF(J6147=0, H6147-I6147,0)</f>
        <v>0</v>
      </c>
      <c r="M6147" s="6">
        <f t="shared" si="1722"/>
        <v>119.25384730285715</v>
      </c>
      <c r="N6147" s="6">
        <f t="shared" si="1723"/>
        <v>0.78538693285713634</v>
      </c>
      <c r="O6147" s="2">
        <f t="shared" ref="O6147:O6210" si="1733">IF((N6147&lt;E6147-$AA$7),-N6147,$AA$7-E6147)</f>
        <v>-0.78538693285713634</v>
      </c>
      <c r="P6147" s="2">
        <f t="shared" si="1724"/>
        <v>31.214613067142864</v>
      </c>
      <c r="Q6147" s="2">
        <f t="shared" ref="Q6147:Q6210" si="1734">D6147-P6147</f>
        <v>6.5853869328571335</v>
      </c>
      <c r="R6147" s="2">
        <f t="shared" si="1725"/>
        <v>0.30229147000000001</v>
      </c>
      <c r="S6147" s="2">
        <f t="shared" ref="S6147:S6210" si="1735">IF(Q6147-R6147&gt;0, Q6147-R6147, 0)</f>
        <v>6.2830954628571334</v>
      </c>
      <c r="T6147" s="2">
        <f t="shared" si="1728"/>
        <v>0</v>
      </c>
      <c r="U6147" s="2">
        <f t="shared" ref="U6147:U6210" si="1736">N6147+O6147</f>
        <v>0</v>
      </c>
      <c r="V6147" t="str">
        <f t="shared" si="1726"/>
        <v>N</v>
      </c>
      <c r="W6147" s="2">
        <f t="shared" si="1727"/>
        <v>0</v>
      </c>
      <c r="X6147" s="2">
        <f t="shared" ref="X6147:X6210" si="1737">D6147- (P6147+R6147+S6147)</f>
        <v>0</v>
      </c>
      <c r="Y6147" s="2"/>
    </row>
    <row r="6148" spans="1:25" x14ac:dyDescent="0.2">
      <c r="A6148">
        <v>1</v>
      </c>
      <c r="B6148" s="1">
        <v>42992.041666651763</v>
      </c>
      <c r="C6148">
        <v>36.799999999999997</v>
      </c>
      <c r="D6148" s="15">
        <f t="shared" ref="D6148:D6211" si="1738">C6148/$AA$4*$AA$5</f>
        <v>36.799999999999997</v>
      </c>
      <c r="E6148">
        <v>32</v>
      </c>
      <c r="F6148" s="6">
        <v>0.121174</v>
      </c>
      <c r="G6148" s="6">
        <v>-1.5167529999999999E-2</v>
      </c>
      <c r="H6148" s="6">
        <f t="shared" si="1729"/>
        <v>0.10600647000000001</v>
      </c>
      <c r="I6148" s="6">
        <f t="shared" si="1730"/>
        <v>4.7999999999999972</v>
      </c>
      <c r="J6148" s="6">
        <f t="shared" si="1731"/>
        <v>4.6939935299999975</v>
      </c>
      <c r="K6148" s="3">
        <f t="shared" ref="K6148:K6211" si="1739">IF((M6147-M6148)&gt;0,M6147-M6148,0)</f>
        <v>5.3645640342857064</v>
      </c>
      <c r="L6148" s="6">
        <f t="shared" si="1732"/>
        <v>0</v>
      </c>
      <c r="M6148" s="6">
        <f t="shared" ref="M6148:M6211" si="1740">IF( (M6147-J6148/$AA$11+L6148)&gt;$AA$25, IF((M6147-J6148/$AA$11+L6148)&lt;$AA$9,(M6147-J6148/$AA$11+L6148),$AA$9), $AA$25)</f>
        <v>113.88928326857145</v>
      </c>
      <c r="N6148" s="6">
        <f t="shared" ref="N6148:N6211" si="1741">IF(((M6147-J6148+L6148)-M6148)&gt;0,((M6147-J6148+L6148)-M6148),0)</f>
        <v>0.67057050428570619</v>
      </c>
      <c r="O6148" s="2">
        <f t="shared" si="1733"/>
        <v>-0.67057050428570619</v>
      </c>
      <c r="P6148" s="2">
        <f t="shared" ref="P6148:P6211" si="1742">E6148+O6148</f>
        <v>31.329429495714294</v>
      </c>
      <c r="Q6148" s="2">
        <f t="shared" si="1734"/>
        <v>5.4705705042857034</v>
      </c>
      <c r="R6148" s="2">
        <f t="shared" ref="R6148:R6211" si="1743">IF(Q6148&gt;H6148, H6148, Q6148)</f>
        <v>0.10600647000000001</v>
      </c>
      <c r="S6148" s="2">
        <f t="shared" si="1735"/>
        <v>5.3645640342857037</v>
      </c>
      <c r="T6148" s="2">
        <f t="shared" si="1728"/>
        <v>0</v>
      </c>
      <c r="U6148" s="2">
        <f t="shared" si="1736"/>
        <v>0</v>
      </c>
      <c r="V6148" t="str">
        <f t="shared" ref="V6148:V6211" si="1744">IF(AND(A6148&gt;7,A6148&lt;17), "Y", "N")</f>
        <v>N</v>
      </c>
      <c r="W6148" s="2">
        <f t="shared" ref="W6148:W6211" si="1745">IF(V6148="Y", U6148, 0)</f>
        <v>0</v>
      </c>
      <c r="X6148" s="2">
        <f t="shared" si="1737"/>
        <v>0</v>
      </c>
      <c r="Y6148" s="2"/>
    </row>
    <row r="6149" spans="1:25" x14ac:dyDescent="0.2">
      <c r="A6149">
        <v>2</v>
      </c>
      <c r="B6149" s="1">
        <v>42992.083333318427</v>
      </c>
      <c r="C6149">
        <v>36.299999999999997</v>
      </c>
      <c r="D6149" s="15">
        <f t="shared" si="1738"/>
        <v>36.299999999999997</v>
      </c>
      <c r="E6149">
        <v>32</v>
      </c>
      <c r="F6149" s="6">
        <v>0.32338899999999998</v>
      </c>
      <c r="G6149" s="6">
        <v>-1.5167529999999999E-2</v>
      </c>
      <c r="H6149" s="6">
        <f t="shared" si="1729"/>
        <v>0.30822147</v>
      </c>
      <c r="I6149" s="6">
        <f t="shared" si="1730"/>
        <v>4.2999999999999972</v>
      </c>
      <c r="J6149" s="6">
        <f t="shared" si="1731"/>
        <v>3.9917785299999973</v>
      </c>
      <c r="K6149" s="3">
        <f t="shared" si="1739"/>
        <v>3.8892832685714467</v>
      </c>
      <c r="L6149" s="6">
        <f t="shared" si="1732"/>
        <v>0</v>
      </c>
      <c r="M6149" s="6">
        <f t="shared" si="1740"/>
        <v>110</v>
      </c>
      <c r="N6149" s="6">
        <f t="shared" si="1741"/>
        <v>0</v>
      </c>
      <c r="O6149" s="2">
        <f t="shared" si="1733"/>
        <v>0</v>
      </c>
      <c r="P6149" s="2">
        <f t="shared" si="1742"/>
        <v>32</v>
      </c>
      <c r="Q6149" s="2">
        <f t="shared" si="1734"/>
        <v>4.2999999999999972</v>
      </c>
      <c r="R6149" s="2">
        <f t="shared" si="1743"/>
        <v>0.30822147</v>
      </c>
      <c r="S6149" s="2">
        <f t="shared" si="1735"/>
        <v>3.9917785299999973</v>
      </c>
      <c r="T6149" s="2">
        <f t="shared" si="1728"/>
        <v>0</v>
      </c>
      <c r="U6149" s="2">
        <f t="shared" si="1736"/>
        <v>0</v>
      </c>
      <c r="V6149" t="str">
        <f t="shared" si="1744"/>
        <v>N</v>
      </c>
      <c r="W6149" s="2">
        <f t="shared" si="1745"/>
        <v>0</v>
      </c>
      <c r="X6149" s="2">
        <f t="shared" si="1737"/>
        <v>0</v>
      </c>
      <c r="Y6149" s="2"/>
    </row>
    <row r="6150" spans="1:25" x14ac:dyDescent="0.2">
      <c r="A6150">
        <v>3</v>
      </c>
      <c r="B6150" s="1">
        <v>42992.124999985092</v>
      </c>
      <c r="C6150">
        <v>35.6</v>
      </c>
      <c r="D6150" s="15">
        <f t="shared" si="1738"/>
        <v>35.6</v>
      </c>
      <c r="E6150">
        <v>32</v>
      </c>
      <c r="F6150" s="6">
        <v>0.58287800000000001</v>
      </c>
      <c r="G6150" s="6">
        <v>-1.5167529999999999E-2</v>
      </c>
      <c r="H6150" s="6">
        <f t="shared" si="1729"/>
        <v>0.56771046999999997</v>
      </c>
      <c r="I6150" s="6">
        <f t="shared" si="1730"/>
        <v>3.6000000000000014</v>
      </c>
      <c r="J6150" s="6">
        <f t="shared" si="1731"/>
        <v>3.0322895300000017</v>
      </c>
      <c r="K6150" s="3">
        <f t="shared" si="1739"/>
        <v>0</v>
      </c>
      <c r="L6150" s="6">
        <f t="shared" si="1732"/>
        <v>0</v>
      </c>
      <c r="M6150" s="6">
        <f t="shared" si="1740"/>
        <v>110</v>
      </c>
      <c r="N6150" s="6">
        <f t="shared" si="1741"/>
        <v>0</v>
      </c>
      <c r="O6150" s="2">
        <f t="shared" si="1733"/>
        <v>0</v>
      </c>
      <c r="P6150" s="2">
        <f t="shared" si="1742"/>
        <v>32</v>
      </c>
      <c r="Q6150" s="2">
        <f t="shared" si="1734"/>
        <v>3.6000000000000014</v>
      </c>
      <c r="R6150" s="2">
        <f t="shared" si="1743"/>
        <v>0.56771046999999997</v>
      </c>
      <c r="S6150" s="2">
        <f t="shared" si="1735"/>
        <v>3.0322895300000017</v>
      </c>
      <c r="T6150" s="2">
        <f t="shared" si="1728"/>
        <v>0</v>
      </c>
      <c r="U6150" s="2">
        <f t="shared" si="1736"/>
        <v>0</v>
      </c>
      <c r="V6150" t="str">
        <f t="shared" si="1744"/>
        <v>N</v>
      </c>
      <c r="W6150" s="2">
        <f t="shared" si="1745"/>
        <v>0</v>
      </c>
      <c r="X6150" s="2">
        <f t="shared" si="1737"/>
        <v>0</v>
      </c>
      <c r="Y6150" s="2"/>
    </row>
    <row r="6151" spans="1:25" x14ac:dyDescent="0.2">
      <c r="A6151">
        <v>4</v>
      </c>
      <c r="B6151" s="1">
        <v>42992.166666651756</v>
      </c>
      <c r="C6151">
        <v>35.5</v>
      </c>
      <c r="D6151" s="15">
        <f t="shared" si="1738"/>
        <v>35.5</v>
      </c>
      <c r="E6151">
        <v>32</v>
      </c>
      <c r="F6151" s="6">
        <v>0.64333499999999999</v>
      </c>
      <c r="G6151" s="6">
        <v>-1.5167529999999999E-2</v>
      </c>
      <c r="H6151" s="6">
        <f t="shared" si="1729"/>
        <v>0.62816746999999995</v>
      </c>
      <c r="I6151" s="6">
        <f t="shared" si="1730"/>
        <v>3.5</v>
      </c>
      <c r="J6151" s="6">
        <f t="shared" si="1731"/>
        <v>2.8718325299999998</v>
      </c>
      <c r="K6151" s="3">
        <f t="shared" si="1739"/>
        <v>0</v>
      </c>
      <c r="L6151" s="6">
        <f t="shared" si="1732"/>
        <v>0</v>
      </c>
      <c r="M6151" s="6">
        <f t="shared" si="1740"/>
        <v>110</v>
      </c>
      <c r="N6151" s="6">
        <f t="shared" si="1741"/>
        <v>0</v>
      </c>
      <c r="O6151" s="2">
        <f t="shared" si="1733"/>
        <v>0</v>
      </c>
      <c r="P6151" s="2">
        <f t="shared" si="1742"/>
        <v>32</v>
      </c>
      <c r="Q6151" s="2">
        <f t="shared" si="1734"/>
        <v>3.5</v>
      </c>
      <c r="R6151" s="2">
        <f t="shared" si="1743"/>
        <v>0.62816746999999995</v>
      </c>
      <c r="S6151" s="2">
        <f t="shared" si="1735"/>
        <v>2.8718325299999998</v>
      </c>
      <c r="T6151" s="2">
        <f t="shared" si="1728"/>
        <v>0</v>
      </c>
      <c r="U6151" s="2">
        <f t="shared" si="1736"/>
        <v>0</v>
      </c>
      <c r="V6151" t="str">
        <f t="shared" si="1744"/>
        <v>N</v>
      </c>
      <c r="W6151" s="2">
        <f t="shared" si="1745"/>
        <v>0</v>
      </c>
      <c r="X6151" s="2">
        <f t="shared" si="1737"/>
        <v>0</v>
      </c>
      <c r="Y6151" s="2"/>
    </row>
    <row r="6152" spans="1:25" x14ac:dyDescent="0.2">
      <c r="A6152">
        <v>5</v>
      </c>
      <c r="B6152" s="1">
        <v>42992.20833331842</v>
      </c>
      <c r="C6152">
        <v>35.6</v>
      </c>
      <c r="D6152" s="15">
        <f t="shared" si="1738"/>
        <v>35.6</v>
      </c>
      <c r="E6152">
        <v>32</v>
      </c>
      <c r="F6152" s="6">
        <v>1.30217</v>
      </c>
      <c r="G6152" s="6">
        <v>-1.5167529999999999E-2</v>
      </c>
      <c r="H6152" s="6">
        <f t="shared" si="1729"/>
        <v>1.28700247</v>
      </c>
      <c r="I6152" s="6">
        <f t="shared" si="1730"/>
        <v>3.6000000000000014</v>
      </c>
      <c r="J6152" s="6">
        <f t="shared" si="1731"/>
        <v>2.3129975300000014</v>
      </c>
      <c r="K6152" s="3">
        <f t="shared" si="1739"/>
        <v>0</v>
      </c>
      <c r="L6152" s="6">
        <f t="shared" si="1732"/>
        <v>0</v>
      </c>
      <c r="M6152" s="6">
        <f t="shared" si="1740"/>
        <v>110</v>
      </c>
      <c r="N6152" s="6">
        <f t="shared" si="1741"/>
        <v>0</v>
      </c>
      <c r="O6152" s="2">
        <f t="shared" si="1733"/>
        <v>0</v>
      </c>
      <c r="P6152" s="2">
        <f t="shared" si="1742"/>
        <v>32</v>
      </c>
      <c r="Q6152" s="2">
        <f t="shared" si="1734"/>
        <v>3.6000000000000014</v>
      </c>
      <c r="R6152" s="2">
        <f t="shared" si="1743"/>
        <v>1.28700247</v>
      </c>
      <c r="S6152" s="2">
        <f t="shared" si="1735"/>
        <v>2.3129975300000014</v>
      </c>
      <c r="T6152" s="2">
        <f t="shared" si="1728"/>
        <v>0</v>
      </c>
      <c r="U6152" s="2">
        <f t="shared" si="1736"/>
        <v>0</v>
      </c>
      <c r="V6152" t="str">
        <f t="shared" si="1744"/>
        <v>N</v>
      </c>
      <c r="W6152" s="2">
        <f t="shared" si="1745"/>
        <v>0</v>
      </c>
      <c r="X6152" s="2">
        <f t="shared" si="1737"/>
        <v>0</v>
      </c>
      <c r="Y6152" s="2"/>
    </row>
    <row r="6153" spans="1:25" x14ac:dyDescent="0.2">
      <c r="A6153">
        <v>6</v>
      </c>
      <c r="B6153" s="1">
        <v>42992.249999985084</v>
      </c>
      <c r="C6153">
        <v>36.1</v>
      </c>
      <c r="D6153" s="15">
        <f t="shared" si="1738"/>
        <v>36.1</v>
      </c>
      <c r="E6153">
        <v>32</v>
      </c>
      <c r="F6153" s="6">
        <v>1.2062999999999999</v>
      </c>
      <c r="G6153" s="6">
        <v>0.68619516999999997</v>
      </c>
      <c r="H6153" s="6">
        <f t="shared" si="1729"/>
        <v>1.8924951699999999</v>
      </c>
      <c r="I6153" s="6">
        <f t="shared" si="1730"/>
        <v>4.1000000000000014</v>
      </c>
      <c r="J6153" s="6">
        <f t="shared" si="1731"/>
        <v>2.2075048300000013</v>
      </c>
      <c r="K6153" s="3">
        <f t="shared" si="1739"/>
        <v>0</v>
      </c>
      <c r="L6153" s="6">
        <f t="shared" si="1732"/>
        <v>0</v>
      </c>
      <c r="M6153" s="6">
        <f t="shared" si="1740"/>
        <v>110</v>
      </c>
      <c r="N6153" s="6">
        <f t="shared" si="1741"/>
        <v>0</v>
      </c>
      <c r="O6153" s="2">
        <f t="shared" si="1733"/>
        <v>0</v>
      </c>
      <c r="P6153" s="2">
        <f t="shared" si="1742"/>
        <v>32</v>
      </c>
      <c r="Q6153" s="2">
        <f t="shared" si="1734"/>
        <v>4.1000000000000014</v>
      </c>
      <c r="R6153" s="2">
        <f t="shared" si="1743"/>
        <v>1.8924951699999999</v>
      </c>
      <c r="S6153" s="2">
        <f t="shared" si="1735"/>
        <v>2.2075048300000013</v>
      </c>
      <c r="T6153" s="2">
        <f t="shared" si="1728"/>
        <v>0</v>
      </c>
      <c r="U6153" s="2">
        <f t="shared" si="1736"/>
        <v>0</v>
      </c>
      <c r="V6153" t="str">
        <f t="shared" si="1744"/>
        <v>N</v>
      </c>
      <c r="W6153" s="2">
        <f t="shared" si="1745"/>
        <v>0</v>
      </c>
      <c r="X6153" s="2">
        <f t="shared" si="1737"/>
        <v>0</v>
      </c>
      <c r="Y6153" s="2"/>
    </row>
    <row r="6154" spans="1:25" x14ac:dyDescent="0.2">
      <c r="A6154">
        <v>7</v>
      </c>
      <c r="B6154" s="1">
        <v>42992.291666651749</v>
      </c>
      <c r="C6154">
        <v>37</v>
      </c>
      <c r="D6154" s="15">
        <f t="shared" si="1738"/>
        <v>37</v>
      </c>
      <c r="E6154">
        <v>32</v>
      </c>
      <c r="F6154" s="6">
        <v>1.0704400000000001</v>
      </c>
      <c r="G6154" s="6">
        <v>11.349069999999999</v>
      </c>
      <c r="H6154" s="6">
        <f t="shared" si="1729"/>
        <v>12.419509999999999</v>
      </c>
      <c r="I6154" s="6">
        <f t="shared" si="1730"/>
        <v>5</v>
      </c>
      <c r="J6154" s="6">
        <f t="shared" si="1731"/>
        <v>0</v>
      </c>
      <c r="K6154" s="3">
        <f t="shared" si="1739"/>
        <v>0</v>
      </c>
      <c r="L6154" s="6">
        <f t="shared" si="1732"/>
        <v>7.4195099999999989</v>
      </c>
      <c r="M6154" s="6">
        <f t="shared" si="1740"/>
        <v>117.41951</v>
      </c>
      <c r="N6154" s="6">
        <f t="shared" si="1741"/>
        <v>0</v>
      </c>
      <c r="O6154" s="2">
        <f t="shared" si="1733"/>
        <v>0</v>
      </c>
      <c r="P6154" s="2">
        <f t="shared" si="1742"/>
        <v>32</v>
      </c>
      <c r="Q6154" s="2">
        <f t="shared" si="1734"/>
        <v>5</v>
      </c>
      <c r="R6154" s="2">
        <f t="shared" si="1743"/>
        <v>5</v>
      </c>
      <c r="S6154" s="2">
        <f t="shared" si="1735"/>
        <v>0</v>
      </c>
      <c r="T6154" s="2">
        <f t="shared" ref="T6154:T6217" si="1746">IF(Q6154-R6154&gt;0, 0, ABS(M6153-M6154))</f>
        <v>7.4195100000000025</v>
      </c>
      <c r="U6154" s="2">
        <f t="shared" si="1736"/>
        <v>0</v>
      </c>
      <c r="V6154" t="str">
        <f t="shared" si="1744"/>
        <v>N</v>
      </c>
      <c r="W6154" s="2">
        <f t="shared" si="1745"/>
        <v>0</v>
      </c>
      <c r="X6154" s="2">
        <f t="shared" si="1737"/>
        <v>0</v>
      </c>
      <c r="Y6154" s="2"/>
    </row>
    <row r="6155" spans="1:25" x14ac:dyDescent="0.2">
      <c r="A6155">
        <v>8</v>
      </c>
      <c r="B6155" s="1">
        <v>42992.333333318413</v>
      </c>
      <c r="C6155">
        <v>40</v>
      </c>
      <c r="D6155" s="15">
        <f t="shared" si="1738"/>
        <v>40</v>
      </c>
      <c r="E6155">
        <v>32</v>
      </c>
      <c r="F6155" s="6">
        <v>1.51939</v>
      </c>
      <c r="G6155" s="6">
        <v>24.637169999999998</v>
      </c>
      <c r="H6155" s="6">
        <f t="shared" si="1729"/>
        <v>26.156559999999999</v>
      </c>
      <c r="I6155" s="6">
        <f t="shared" si="1730"/>
        <v>8</v>
      </c>
      <c r="J6155" s="6">
        <f t="shared" si="1731"/>
        <v>0</v>
      </c>
      <c r="K6155" s="3">
        <f t="shared" si="1739"/>
        <v>0</v>
      </c>
      <c r="L6155" s="6">
        <f t="shared" si="1732"/>
        <v>18.156559999999999</v>
      </c>
      <c r="M6155" s="6">
        <f t="shared" si="1740"/>
        <v>135.57607000000002</v>
      </c>
      <c r="N6155" s="6">
        <f t="shared" si="1741"/>
        <v>0</v>
      </c>
      <c r="O6155" s="2">
        <f t="shared" si="1733"/>
        <v>0</v>
      </c>
      <c r="P6155" s="2">
        <f t="shared" si="1742"/>
        <v>32</v>
      </c>
      <c r="Q6155" s="2">
        <f t="shared" si="1734"/>
        <v>8</v>
      </c>
      <c r="R6155" s="2">
        <f t="shared" si="1743"/>
        <v>8</v>
      </c>
      <c r="S6155" s="2">
        <f t="shared" si="1735"/>
        <v>0</v>
      </c>
      <c r="T6155" s="2">
        <f t="shared" si="1746"/>
        <v>18.156560000000013</v>
      </c>
      <c r="U6155" s="2">
        <f t="shared" si="1736"/>
        <v>0</v>
      </c>
      <c r="V6155" t="str">
        <f t="shared" si="1744"/>
        <v>Y</v>
      </c>
      <c r="W6155" s="2">
        <f t="shared" si="1745"/>
        <v>0</v>
      </c>
      <c r="X6155" s="2">
        <f t="shared" si="1737"/>
        <v>0</v>
      </c>
      <c r="Y6155" s="2"/>
    </row>
    <row r="6156" spans="1:25" x14ac:dyDescent="0.2">
      <c r="A6156">
        <v>9</v>
      </c>
      <c r="B6156" s="1">
        <v>42992.374999985077</v>
      </c>
      <c r="C6156">
        <v>40.9</v>
      </c>
      <c r="D6156" s="15">
        <f t="shared" si="1738"/>
        <v>40.9</v>
      </c>
      <c r="E6156">
        <v>32</v>
      </c>
      <c r="F6156" s="6">
        <v>1.6171800000000001</v>
      </c>
      <c r="G6156" s="6">
        <v>28.99391</v>
      </c>
      <c r="H6156" s="6">
        <f t="shared" si="1729"/>
        <v>30.611090000000001</v>
      </c>
      <c r="I6156" s="6">
        <f t="shared" si="1730"/>
        <v>8.8999999999999986</v>
      </c>
      <c r="J6156" s="6">
        <f t="shared" si="1731"/>
        <v>0</v>
      </c>
      <c r="K6156" s="3">
        <f t="shared" si="1739"/>
        <v>0</v>
      </c>
      <c r="L6156" s="6">
        <f t="shared" si="1732"/>
        <v>21.711090000000002</v>
      </c>
      <c r="M6156" s="6">
        <f t="shared" si="1740"/>
        <v>157.28716000000003</v>
      </c>
      <c r="N6156" s="6">
        <f t="shared" si="1741"/>
        <v>0</v>
      </c>
      <c r="O6156" s="2">
        <f t="shared" si="1733"/>
        <v>0</v>
      </c>
      <c r="P6156" s="2">
        <f t="shared" si="1742"/>
        <v>32</v>
      </c>
      <c r="Q6156" s="2">
        <f t="shared" si="1734"/>
        <v>8.8999999999999986</v>
      </c>
      <c r="R6156" s="2">
        <f t="shared" si="1743"/>
        <v>8.8999999999999986</v>
      </c>
      <c r="S6156" s="2">
        <f t="shared" si="1735"/>
        <v>0</v>
      </c>
      <c r="T6156" s="2">
        <f t="shared" si="1746"/>
        <v>21.711090000000013</v>
      </c>
      <c r="U6156" s="2">
        <f t="shared" si="1736"/>
        <v>0</v>
      </c>
      <c r="V6156" t="str">
        <f t="shared" si="1744"/>
        <v>Y</v>
      </c>
      <c r="W6156" s="2">
        <f t="shared" si="1745"/>
        <v>0</v>
      </c>
      <c r="X6156" s="2">
        <f t="shared" si="1737"/>
        <v>0</v>
      </c>
      <c r="Y6156" s="2"/>
    </row>
    <row r="6157" spans="1:25" x14ac:dyDescent="0.2">
      <c r="A6157">
        <v>10</v>
      </c>
      <c r="B6157" s="1">
        <v>42992.416666651741</v>
      </c>
      <c r="C6157">
        <v>40.9</v>
      </c>
      <c r="D6157" s="15">
        <f t="shared" si="1738"/>
        <v>40.9</v>
      </c>
      <c r="E6157">
        <v>32</v>
      </c>
      <c r="F6157" s="6">
        <v>2.09301</v>
      </c>
      <c r="G6157" s="6">
        <v>35.036739999999995</v>
      </c>
      <c r="H6157" s="6">
        <f t="shared" si="1729"/>
        <v>37.129749999999994</v>
      </c>
      <c r="I6157" s="6">
        <f t="shared" si="1730"/>
        <v>8.8999999999999986</v>
      </c>
      <c r="J6157" s="6">
        <f t="shared" si="1731"/>
        <v>0</v>
      </c>
      <c r="K6157" s="3">
        <f t="shared" si="1739"/>
        <v>0</v>
      </c>
      <c r="L6157" s="6">
        <f t="shared" si="1732"/>
        <v>28.229749999999996</v>
      </c>
      <c r="M6157" s="6">
        <f t="shared" si="1740"/>
        <v>185.51691000000002</v>
      </c>
      <c r="N6157" s="6">
        <f t="shared" si="1741"/>
        <v>0</v>
      </c>
      <c r="O6157" s="2">
        <f t="shared" si="1733"/>
        <v>0</v>
      </c>
      <c r="P6157" s="2">
        <f t="shared" si="1742"/>
        <v>32</v>
      </c>
      <c r="Q6157" s="2">
        <f t="shared" si="1734"/>
        <v>8.8999999999999986</v>
      </c>
      <c r="R6157" s="2">
        <f t="shared" si="1743"/>
        <v>8.8999999999999986</v>
      </c>
      <c r="S6157" s="2">
        <f t="shared" si="1735"/>
        <v>0</v>
      </c>
      <c r="T6157" s="2">
        <f t="shared" si="1746"/>
        <v>28.229749999999996</v>
      </c>
      <c r="U6157" s="2">
        <f t="shared" si="1736"/>
        <v>0</v>
      </c>
      <c r="V6157" t="str">
        <f t="shared" si="1744"/>
        <v>Y</v>
      </c>
      <c r="W6157" s="2">
        <f t="shared" si="1745"/>
        <v>0</v>
      </c>
      <c r="X6157" s="2">
        <f t="shared" si="1737"/>
        <v>0</v>
      </c>
      <c r="Y6157" s="2"/>
    </row>
    <row r="6158" spans="1:25" x14ac:dyDescent="0.2">
      <c r="A6158">
        <v>11</v>
      </c>
      <c r="B6158" s="1">
        <v>42992.458333318405</v>
      </c>
      <c r="C6158">
        <v>42.4</v>
      </c>
      <c r="D6158" s="15">
        <f t="shared" si="1738"/>
        <v>42.4</v>
      </c>
      <c r="E6158">
        <v>32</v>
      </c>
      <c r="F6158" s="6">
        <v>4.2744299999999997</v>
      </c>
      <c r="G6158" s="6">
        <v>37.92745</v>
      </c>
      <c r="H6158" s="6">
        <f t="shared" si="1729"/>
        <v>42.201880000000003</v>
      </c>
      <c r="I6158" s="6">
        <f t="shared" si="1730"/>
        <v>10.399999999999999</v>
      </c>
      <c r="J6158" s="6">
        <f t="shared" si="1731"/>
        <v>0</v>
      </c>
      <c r="K6158" s="3">
        <f t="shared" si="1739"/>
        <v>0</v>
      </c>
      <c r="L6158" s="6">
        <f t="shared" si="1732"/>
        <v>31.801880000000004</v>
      </c>
      <c r="M6158" s="6">
        <f t="shared" si="1740"/>
        <v>217.31879000000004</v>
      </c>
      <c r="N6158" s="6">
        <f t="shared" si="1741"/>
        <v>0</v>
      </c>
      <c r="O6158" s="2">
        <f t="shared" si="1733"/>
        <v>0</v>
      </c>
      <c r="P6158" s="2">
        <f t="shared" si="1742"/>
        <v>32</v>
      </c>
      <c r="Q6158" s="2">
        <f t="shared" si="1734"/>
        <v>10.399999999999999</v>
      </c>
      <c r="R6158" s="2">
        <f t="shared" si="1743"/>
        <v>10.399999999999999</v>
      </c>
      <c r="S6158" s="2">
        <f t="shared" si="1735"/>
        <v>0</v>
      </c>
      <c r="T6158" s="2">
        <f t="shared" si="1746"/>
        <v>31.801880000000011</v>
      </c>
      <c r="U6158" s="2">
        <f t="shared" si="1736"/>
        <v>0</v>
      </c>
      <c r="V6158" t="str">
        <f t="shared" si="1744"/>
        <v>Y</v>
      </c>
      <c r="W6158" s="2">
        <f t="shared" si="1745"/>
        <v>0</v>
      </c>
      <c r="X6158" s="2">
        <f t="shared" si="1737"/>
        <v>0</v>
      </c>
      <c r="Y6158" s="2"/>
    </row>
    <row r="6159" spans="1:25" x14ac:dyDescent="0.2">
      <c r="A6159">
        <v>12</v>
      </c>
      <c r="B6159" s="1">
        <v>42992.49999998507</v>
      </c>
      <c r="C6159">
        <v>42.8</v>
      </c>
      <c r="D6159" s="15">
        <f t="shared" si="1738"/>
        <v>42.8</v>
      </c>
      <c r="E6159">
        <v>32</v>
      </c>
      <c r="F6159" s="6">
        <v>3.5511200000000001</v>
      </c>
      <c r="G6159" s="6">
        <v>40.013390000000001</v>
      </c>
      <c r="H6159" s="6">
        <f t="shared" si="1729"/>
        <v>43.564509999999999</v>
      </c>
      <c r="I6159" s="6">
        <f t="shared" si="1730"/>
        <v>10.799999999999997</v>
      </c>
      <c r="J6159" s="6">
        <f t="shared" si="1731"/>
        <v>0</v>
      </c>
      <c r="K6159" s="3">
        <f t="shared" si="1739"/>
        <v>0</v>
      </c>
      <c r="L6159" s="6">
        <f t="shared" si="1732"/>
        <v>32.764510000000001</v>
      </c>
      <c r="M6159" s="6">
        <f t="shared" si="1740"/>
        <v>220</v>
      </c>
      <c r="N6159" s="6">
        <f t="shared" si="1741"/>
        <v>30.083300000000037</v>
      </c>
      <c r="O6159" s="2">
        <f t="shared" si="1733"/>
        <v>-30.083300000000037</v>
      </c>
      <c r="P6159" s="2">
        <f t="shared" si="1742"/>
        <v>1.9166999999999632</v>
      </c>
      <c r="Q6159" s="2">
        <f t="shared" si="1734"/>
        <v>40.883300000000034</v>
      </c>
      <c r="R6159" s="2">
        <f t="shared" si="1743"/>
        <v>40.883300000000034</v>
      </c>
      <c r="S6159" s="2">
        <f t="shared" si="1735"/>
        <v>0</v>
      </c>
      <c r="T6159" s="2">
        <f t="shared" si="1746"/>
        <v>2.6812099999999646</v>
      </c>
      <c r="U6159" s="2">
        <f t="shared" si="1736"/>
        <v>0</v>
      </c>
      <c r="V6159" t="str">
        <f t="shared" si="1744"/>
        <v>Y</v>
      </c>
      <c r="W6159" s="2">
        <f t="shared" si="1745"/>
        <v>0</v>
      </c>
      <c r="X6159" s="2">
        <f t="shared" si="1737"/>
        <v>0</v>
      </c>
      <c r="Y6159" s="2"/>
    </row>
    <row r="6160" spans="1:25" x14ac:dyDescent="0.2">
      <c r="A6160">
        <v>13</v>
      </c>
      <c r="B6160" s="1">
        <v>42992.541666651734</v>
      </c>
      <c r="C6160">
        <v>43.3</v>
      </c>
      <c r="D6160" s="15">
        <f t="shared" si="1738"/>
        <v>43.3</v>
      </c>
      <c r="E6160">
        <v>32</v>
      </c>
      <c r="F6160" s="6">
        <v>2.2607900000000001</v>
      </c>
      <c r="G6160" s="6">
        <v>33.011540000000004</v>
      </c>
      <c r="H6160" s="6">
        <f t="shared" si="1729"/>
        <v>35.272330000000004</v>
      </c>
      <c r="I6160" s="6">
        <f t="shared" si="1730"/>
        <v>11.299999999999997</v>
      </c>
      <c r="J6160" s="6">
        <f t="shared" si="1731"/>
        <v>0</v>
      </c>
      <c r="K6160" s="3">
        <f t="shared" si="1739"/>
        <v>0</v>
      </c>
      <c r="L6160" s="6">
        <f t="shared" si="1732"/>
        <v>23.972330000000007</v>
      </c>
      <c r="M6160" s="6">
        <f t="shared" si="1740"/>
        <v>220</v>
      </c>
      <c r="N6160" s="6">
        <f t="shared" si="1741"/>
        <v>23.972329999999999</v>
      </c>
      <c r="O6160" s="2">
        <f t="shared" si="1733"/>
        <v>-23.972329999999999</v>
      </c>
      <c r="P6160" s="2">
        <f t="shared" si="1742"/>
        <v>8.0276700000000005</v>
      </c>
      <c r="Q6160" s="2">
        <f t="shared" si="1734"/>
        <v>35.272329999999997</v>
      </c>
      <c r="R6160" s="2">
        <f t="shared" si="1743"/>
        <v>35.272329999999997</v>
      </c>
      <c r="S6160" s="2">
        <f t="shared" si="1735"/>
        <v>0</v>
      </c>
      <c r="T6160" s="2">
        <f t="shared" si="1746"/>
        <v>0</v>
      </c>
      <c r="U6160" s="2">
        <f t="shared" si="1736"/>
        <v>0</v>
      </c>
      <c r="V6160" t="str">
        <f t="shared" si="1744"/>
        <v>Y</v>
      </c>
      <c r="W6160" s="2">
        <f t="shared" si="1745"/>
        <v>0</v>
      </c>
      <c r="X6160" s="2">
        <f t="shared" si="1737"/>
        <v>0</v>
      </c>
      <c r="Y6160" s="2"/>
    </row>
    <row r="6161" spans="1:25" x14ac:dyDescent="0.2">
      <c r="A6161">
        <v>14</v>
      </c>
      <c r="B6161" s="1">
        <v>42992.583333318398</v>
      </c>
      <c r="C6161">
        <v>42.3</v>
      </c>
      <c r="D6161" s="15">
        <f t="shared" si="1738"/>
        <v>42.3</v>
      </c>
      <c r="E6161">
        <v>32</v>
      </c>
      <c r="F6161" s="6">
        <v>2.4785699999999999</v>
      </c>
      <c r="G6161" s="6">
        <v>29.778558</v>
      </c>
      <c r="H6161" s="6">
        <f t="shared" si="1729"/>
        <v>32.257128000000002</v>
      </c>
      <c r="I6161" s="6">
        <f t="shared" si="1730"/>
        <v>10.299999999999997</v>
      </c>
      <c r="J6161" s="6">
        <f t="shared" si="1731"/>
        <v>0</v>
      </c>
      <c r="K6161" s="3">
        <f t="shared" si="1739"/>
        <v>0</v>
      </c>
      <c r="L6161" s="6">
        <f t="shared" si="1732"/>
        <v>21.957128000000004</v>
      </c>
      <c r="M6161" s="6">
        <f t="shared" si="1740"/>
        <v>220</v>
      </c>
      <c r="N6161" s="6">
        <f t="shared" si="1741"/>
        <v>21.957128000000012</v>
      </c>
      <c r="O6161" s="2">
        <f t="shared" si="1733"/>
        <v>-21.957128000000012</v>
      </c>
      <c r="P6161" s="2">
        <f t="shared" si="1742"/>
        <v>10.042871999999988</v>
      </c>
      <c r="Q6161" s="2">
        <f t="shared" si="1734"/>
        <v>32.257128000000009</v>
      </c>
      <c r="R6161" s="2">
        <f t="shared" si="1743"/>
        <v>32.257128000000009</v>
      </c>
      <c r="S6161" s="2">
        <f t="shared" si="1735"/>
        <v>0</v>
      </c>
      <c r="T6161" s="2">
        <f t="shared" si="1746"/>
        <v>0</v>
      </c>
      <c r="U6161" s="2">
        <f t="shared" si="1736"/>
        <v>0</v>
      </c>
      <c r="V6161" t="str">
        <f t="shared" si="1744"/>
        <v>Y</v>
      </c>
      <c r="W6161" s="2">
        <f t="shared" si="1745"/>
        <v>0</v>
      </c>
      <c r="X6161" s="2">
        <f t="shared" si="1737"/>
        <v>0</v>
      </c>
      <c r="Y6161" s="2"/>
    </row>
    <row r="6162" spans="1:25" x14ac:dyDescent="0.2">
      <c r="A6162">
        <v>15</v>
      </c>
      <c r="B6162" s="1">
        <v>42992.624999985062</v>
      </c>
      <c r="C6162">
        <v>43.8</v>
      </c>
      <c r="D6162" s="15">
        <f t="shared" si="1738"/>
        <v>43.8</v>
      </c>
      <c r="E6162">
        <v>32</v>
      </c>
      <c r="F6162" s="6">
        <v>1.9116299999999999</v>
      </c>
      <c r="G6162" s="6">
        <v>24.7287</v>
      </c>
      <c r="H6162" s="6">
        <f t="shared" si="1729"/>
        <v>26.640329999999999</v>
      </c>
      <c r="I6162" s="6">
        <f t="shared" si="1730"/>
        <v>11.799999999999997</v>
      </c>
      <c r="J6162" s="6">
        <f t="shared" si="1731"/>
        <v>0</v>
      </c>
      <c r="K6162" s="3">
        <f t="shared" si="1739"/>
        <v>0</v>
      </c>
      <c r="L6162" s="6">
        <f t="shared" si="1732"/>
        <v>14.840330000000002</v>
      </c>
      <c r="M6162" s="6">
        <f t="shared" si="1740"/>
        <v>220</v>
      </c>
      <c r="N6162" s="6">
        <f t="shared" si="1741"/>
        <v>14.840329999999994</v>
      </c>
      <c r="O6162" s="2">
        <f t="shared" si="1733"/>
        <v>-14.840329999999994</v>
      </c>
      <c r="P6162" s="2">
        <f t="shared" si="1742"/>
        <v>17.159670000000006</v>
      </c>
      <c r="Q6162" s="2">
        <f t="shared" si="1734"/>
        <v>26.640329999999992</v>
      </c>
      <c r="R6162" s="2">
        <f t="shared" si="1743"/>
        <v>26.640329999999992</v>
      </c>
      <c r="S6162" s="2">
        <f t="shared" si="1735"/>
        <v>0</v>
      </c>
      <c r="T6162" s="2">
        <f t="shared" si="1746"/>
        <v>0</v>
      </c>
      <c r="U6162" s="2">
        <f t="shared" si="1736"/>
        <v>0</v>
      </c>
      <c r="V6162" t="str">
        <f t="shared" si="1744"/>
        <v>Y</v>
      </c>
      <c r="W6162" s="2">
        <f t="shared" si="1745"/>
        <v>0</v>
      </c>
      <c r="X6162" s="2">
        <f t="shared" si="1737"/>
        <v>0</v>
      </c>
      <c r="Y6162" s="2"/>
    </row>
    <row r="6163" spans="1:25" x14ac:dyDescent="0.2">
      <c r="A6163">
        <v>16</v>
      </c>
      <c r="B6163" s="1">
        <v>42992.666666651727</v>
      </c>
      <c r="C6163">
        <v>44.5</v>
      </c>
      <c r="D6163" s="15">
        <f t="shared" si="1738"/>
        <v>44.5</v>
      </c>
      <c r="E6163">
        <v>32</v>
      </c>
      <c r="F6163" s="6">
        <v>1.7744599999999999</v>
      </c>
      <c r="G6163" s="6">
        <v>12.441879999999999</v>
      </c>
      <c r="H6163" s="6">
        <f t="shared" si="1729"/>
        <v>14.216339999999999</v>
      </c>
      <c r="I6163" s="6">
        <f t="shared" si="1730"/>
        <v>12.5</v>
      </c>
      <c r="J6163" s="6">
        <f t="shared" si="1731"/>
        <v>0</v>
      </c>
      <c r="K6163" s="3">
        <f t="shared" si="1739"/>
        <v>0</v>
      </c>
      <c r="L6163" s="6">
        <f t="shared" si="1732"/>
        <v>1.7163399999999989</v>
      </c>
      <c r="M6163" s="6">
        <f t="shared" si="1740"/>
        <v>220</v>
      </c>
      <c r="N6163" s="6">
        <f t="shared" si="1741"/>
        <v>1.7163400000000024</v>
      </c>
      <c r="O6163" s="2">
        <f t="shared" si="1733"/>
        <v>-1.7163400000000024</v>
      </c>
      <c r="P6163" s="2">
        <f t="shared" si="1742"/>
        <v>30.283659999999998</v>
      </c>
      <c r="Q6163" s="2">
        <f t="shared" si="1734"/>
        <v>14.216340000000002</v>
      </c>
      <c r="R6163" s="2">
        <f t="shared" si="1743"/>
        <v>14.216340000000002</v>
      </c>
      <c r="S6163" s="2">
        <f t="shared" si="1735"/>
        <v>0</v>
      </c>
      <c r="T6163" s="2">
        <f t="shared" si="1746"/>
        <v>0</v>
      </c>
      <c r="U6163" s="2">
        <f t="shared" si="1736"/>
        <v>0</v>
      </c>
      <c r="V6163" t="str">
        <f t="shared" si="1744"/>
        <v>Y</v>
      </c>
      <c r="W6163" s="2">
        <f t="shared" si="1745"/>
        <v>0</v>
      </c>
      <c r="X6163" s="2">
        <f t="shared" si="1737"/>
        <v>0</v>
      </c>
      <c r="Y6163" s="2"/>
    </row>
    <row r="6164" spans="1:25" x14ac:dyDescent="0.2">
      <c r="A6164">
        <v>17</v>
      </c>
      <c r="B6164" s="1">
        <v>42992.708333318391</v>
      </c>
      <c r="C6164">
        <v>44.5</v>
      </c>
      <c r="D6164" s="15">
        <f t="shared" si="1738"/>
        <v>44.5</v>
      </c>
      <c r="E6164">
        <v>32</v>
      </c>
      <c r="F6164" s="6">
        <v>2.1325599999999998</v>
      </c>
      <c r="G6164" s="6">
        <v>4.5441859999999998</v>
      </c>
      <c r="H6164" s="6">
        <f t="shared" si="1729"/>
        <v>6.6767459999999996</v>
      </c>
      <c r="I6164" s="6">
        <f t="shared" si="1730"/>
        <v>12.5</v>
      </c>
      <c r="J6164" s="6">
        <f t="shared" si="1731"/>
        <v>5.8232540000000004</v>
      </c>
      <c r="K6164" s="3">
        <f t="shared" si="1739"/>
        <v>6.6551474285714391</v>
      </c>
      <c r="L6164" s="6">
        <f t="shared" si="1732"/>
        <v>0</v>
      </c>
      <c r="M6164" s="6">
        <f t="shared" si="1740"/>
        <v>213.34485257142856</v>
      </c>
      <c r="N6164" s="6">
        <f t="shared" si="1741"/>
        <v>0.83189342857144766</v>
      </c>
      <c r="O6164" s="2">
        <f t="shared" si="1733"/>
        <v>-0.83189342857144766</v>
      </c>
      <c r="P6164" s="2">
        <f t="shared" si="1742"/>
        <v>31.168106571428552</v>
      </c>
      <c r="Q6164" s="2">
        <f t="shared" si="1734"/>
        <v>13.331893428571448</v>
      </c>
      <c r="R6164" s="2">
        <f t="shared" si="1743"/>
        <v>6.6767459999999996</v>
      </c>
      <c r="S6164" s="2">
        <f t="shared" si="1735"/>
        <v>6.655147428571448</v>
      </c>
      <c r="T6164" s="2">
        <f t="shared" si="1746"/>
        <v>0</v>
      </c>
      <c r="U6164" s="2">
        <f t="shared" si="1736"/>
        <v>0</v>
      </c>
      <c r="V6164" t="str">
        <f t="shared" si="1744"/>
        <v>N</v>
      </c>
      <c r="W6164" s="2">
        <f t="shared" si="1745"/>
        <v>0</v>
      </c>
      <c r="X6164" s="2">
        <f t="shared" si="1737"/>
        <v>0</v>
      </c>
      <c r="Y6164" s="2"/>
    </row>
    <row r="6165" spans="1:25" x14ac:dyDescent="0.2">
      <c r="A6165">
        <v>18</v>
      </c>
      <c r="B6165" s="1">
        <v>42992.749999985055</v>
      </c>
      <c r="C6165">
        <v>45.3</v>
      </c>
      <c r="D6165" s="15">
        <f t="shared" si="1738"/>
        <v>45.3</v>
      </c>
      <c r="E6165">
        <v>32</v>
      </c>
      <c r="F6165" s="6">
        <v>1.8460300000000001</v>
      </c>
      <c r="G6165" s="6">
        <v>-1.5167529999999999E-2</v>
      </c>
      <c r="H6165" s="6">
        <f t="shared" si="1729"/>
        <v>1.83086247</v>
      </c>
      <c r="I6165" s="6">
        <f t="shared" si="1730"/>
        <v>13.299999999999997</v>
      </c>
      <c r="J6165" s="6">
        <f t="shared" si="1731"/>
        <v>11.469137529999998</v>
      </c>
      <c r="K6165" s="3">
        <f t="shared" si="1739"/>
        <v>13.107585748571438</v>
      </c>
      <c r="L6165" s="6">
        <f t="shared" si="1732"/>
        <v>0</v>
      </c>
      <c r="M6165" s="6">
        <f t="shared" si="1740"/>
        <v>200.23726682285712</v>
      </c>
      <c r="N6165" s="6">
        <f t="shared" si="1741"/>
        <v>1.6384482185714546</v>
      </c>
      <c r="O6165" s="2">
        <f t="shared" si="1733"/>
        <v>-1.6384482185714546</v>
      </c>
      <c r="P6165" s="2">
        <f t="shared" si="1742"/>
        <v>30.361551781428545</v>
      </c>
      <c r="Q6165" s="2">
        <f t="shared" si="1734"/>
        <v>14.938448218571452</v>
      </c>
      <c r="R6165" s="2">
        <f t="shared" si="1743"/>
        <v>1.83086247</v>
      </c>
      <c r="S6165" s="2">
        <f t="shared" si="1735"/>
        <v>13.107585748571452</v>
      </c>
      <c r="T6165" s="2">
        <f t="shared" si="1746"/>
        <v>0</v>
      </c>
      <c r="U6165" s="2">
        <f t="shared" si="1736"/>
        <v>0</v>
      </c>
      <c r="V6165" t="str">
        <f t="shared" si="1744"/>
        <v>N</v>
      </c>
      <c r="W6165" s="2">
        <f t="shared" si="1745"/>
        <v>0</v>
      </c>
      <c r="X6165" s="2">
        <f t="shared" si="1737"/>
        <v>0</v>
      </c>
      <c r="Y6165" s="2"/>
    </row>
    <row r="6166" spans="1:25" x14ac:dyDescent="0.2">
      <c r="A6166">
        <v>19</v>
      </c>
      <c r="B6166" s="1">
        <v>42992.791666651719</v>
      </c>
      <c r="C6166">
        <v>45.6</v>
      </c>
      <c r="D6166" s="15">
        <f t="shared" si="1738"/>
        <v>45.6</v>
      </c>
      <c r="E6166">
        <v>32</v>
      </c>
      <c r="F6166" s="6">
        <v>1.97218</v>
      </c>
      <c r="G6166" s="6">
        <v>-1.5167529999999999E-2</v>
      </c>
      <c r="H6166" s="6">
        <f t="shared" si="1729"/>
        <v>1.95701247</v>
      </c>
      <c r="I6166" s="6">
        <f t="shared" si="1730"/>
        <v>13.600000000000001</v>
      </c>
      <c r="J6166" s="6">
        <f t="shared" si="1731"/>
        <v>11.642987530000001</v>
      </c>
      <c r="K6166" s="3">
        <f t="shared" si="1739"/>
        <v>13.306271462857154</v>
      </c>
      <c r="L6166" s="6">
        <f t="shared" si="1732"/>
        <v>0</v>
      </c>
      <c r="M6166" s="6">
        <f t="shared" si="1740"/>
        <v>186.93099535999997</v>
      </c>
      <c r="N6166" s="6">
        <f t="shared" si="1741"/>
        <v>1.6632839328571549</v>
      </c>
      <c r="O6166" s="2">
        <f t="shared" si="1733"/>
        <v>-1.6632839328571549</v>
      </c>
      <c r="P6166" s="2">
        <f t="shared" si="1742"/>
        <v>30.336716067142845</v>
      </c>
      <c r="Q6166" s="2">
        <f t="shared" si="1734"/>
        <v>15.263283932857156</v>
      </c>
      <c r="R6166" s="2">
        <f t="shared" si="1743"/>
        <v>1.95701247</v>
      </c>
      <c r="S6166" s="2">
        <f t="shared" si="1735"/>
        <v>13.306271462857156</v>
      </c>
      <c r="T6166" s="2">
        <f t="shared" si="1746"/>
        <v>0</v>
      </c>
      <c r="U6166" s="2">
        <f t="shared" si="1736"/>
        <v>0</v>
      </c>
      <c r="V6166" t="str">
        <f t="shared" si="1744"/>
        <v>N</v>
      </c>
      <c r="W6166" s="2">
        <f t="shared" si="1745"/>
        <v>0</v>
      </c>
      <c r="X6166" s="2">
        <f t="shared" si="1737"/>
        <v>0</v>
      </c>
      <c r="Y6166" s="2"/>
    </row>
    <row r="6167" spans="1:25" x14ac:dyDescent="0.2">
      <c r="A6167">
        <v>20</v>
      </c>
      <c r="B6167" s="1">
        <v>42992.833333318384</v>
      </c>
      <c r="C6167">
        <v>45.4</v>
      </c>
      <c r="D6167" s="15">
        <f t="shared" si="1738"/>
        <v>45.4</v>
      </c>
      <c r="E6167">
        <v>32</v>
      </c>
      <c r="F6167" s="6">
        <v>2.1963900000000001</v>
      </c>
      <c r="G6167" s="6">
        <v>-1.5167529999999999E-2</v>
      </c>
      <c r="H6167" s="6">
        <f t="shared" si="1729"/>
        <v>2.1812224700000002</v>
      </c>
      <c r="I6167" s="6">
        <f t="shared" si="1730"/>
        <v>13.399999999999999</v>
      </c>
      <c r="J6167" s="6">
        <f t="shared" si="1731"/>
        <v>11.218777529999999</v>
      </c>
      <c r="K6167" s="3">
        <f t="shared" si="1739"/>
        <v>12.821460034285707</v>
      </c>
      <c r="L6167" s="6">
        <f t="shared" si="1732"/>
        <v>0</v>
      </c>
      <c r="M6167" s="6">
        <f t="shared" si="1740"/>
        <v>174.10953532571426</v>
      </c>
      <c r="N6167" s="6">
        <f t="shared" si="1741"/>
        <v>1.6026825042856956</v>
      </c>
      <c r="O6167" s="2">
        <f t="shared" si="1733"/>
        <v>-1.6026825042856956</v>
      </c>
      <c r="P6167" s="2">
        <f t="shared" si="1742"/>
        <v>30.397317495714304</v>
      </c>
      <c r="Q6167" s="2">
        <f t="shared" si="1734"/>
        <v>15.002682504285694</v>
      </c>
      <c r="R6167" s="2">
        <f t="shared" si="1743"/>
        <v>2.1812224700000002</v>
      </c>
      <c r="S6167" s="2">
        <f t="shared" si="1735"/>
        <v>12.821460034285694</v>
      </c>
      <c r="T6167" s="2">
        <f t="shared" si="1746"/>
        <v>0</v>
      </c>
      <c r="U6167" s="2">
        <f t="shared" si="1736"/>
        <v>0</v>
      </c>
      <c r="V6167" t="str">
        <f t="shared" si="1744"/>
        <v>N</v>
      </c>
      <c r="W6167" s="2">
        <f t="shared" si="1745"/>
        <v>0</v>
      </c>
      <c r="X6167" s="2">
        <f t="shared" si="1737"/>
        <v>0</v>
      </c>
      <c r="Y6167" s="2"/>
    </row>
    <row r="6168" spans="1:25" x14ac:dyDescent="0.2">
      <c r="A6168">
        <v>21</v>
      </c>
      <c r="B6168" s="1">
        <v>42992.874999985048</v>
      </c>
      <c r="C6168">
        <v>45</v>
      </c>
      <c r="D6168" s="15">
        <f t="shared" si="1738"/>
        <v>45</v>
      </c>
      <c r="E6168">
        <v>32</v>
      </c>
      <c r="F6168" s="6">
        <v>1.2707599999999999</v>
      </c>
      <c r="G6168" s="6">
        <v>-1.5167529999999999E-2</v>
      </c>
      <c r="H6168" s="6">
        <f t="shared" si="1729"/>
        <v>1.2555924699999998</v>
      </c>
      <c r="I6168" s="6">
        <f t="shared" si="1730"/>
        <v>13</v>
      </c>
      <c r="J6168" s="6">
        <f t="shared" si="1731"/>
        <v>11.74440753</v>
      </c>
      <c r="K6168" s="3">
        <f t="shared" si="1739"/>
        <v>13.422180034285702</v>
      </c>
      <c r="L6168" s="6">
        <f t="shared" si="1732"/>
        <v>0</v>
      </c>
      <c r="M6168" s="6">
        <f t="shared" si="1740"/>
        <v>160.68735529142856</v>
      </c>
      <c r="N6168" s="6">
        <f t="shared" si="1741"/>
        <v>1.6777725042857128</v>
      </c>
      <c r="O6168" s="2">
        <f t="shared" si="1733"/>
        <v>-1.6777725042857128</v>
      </c>
      <c r="P6168" s="2">
        <f t="shared" si="1742"/>
        <v>30.322227495714287</v>
      </c>
      <c r="Q6168" s="2">
        <f t="shared" si="1734"/>
        <v>14.677772504285713</v>
      </c>
      <c r="R6168" s="2">
        <f t="shared" si="1743"/>
        <v>1.2555924699999998</v>
      </c>
      <c r="S6168" s="2">
        <f t="shared" si="1735"/>
        <v>13.422180034285713</v>
      </c>
      <c r="T6168" s="2">
        <f t="shared" si="1746"/>
        <v>0</v>
      </c>
      <c r="U6168" s="2">
        <f t="shared" si="1736"/>
        <v>0</v>
      </c>
      <c r="V6168" t="str">
        <f t="shared" si="1744"/>
        <v>N</v>
      </c>
      <c r="W6168" s="2">
        <f t="shared" si="1745"/>
        <v>0</v>
      </c>
      <c r="X6168" s="2">
        <f t="shared" si="1737"/>
        <v>0</v>
      </c>
      <c r="Y6168" s="2"/>
    </row>
    <row r="6169" spans="1:25" x14ac:dyDescent="0.2">
      <c r="A6169">
        <v>22</v>
      </c>
      <c r="B6169" s="1">
        <v>42992.916666651712</v>
      </c>
      <c r="C6169">
        <v>42</v>
      </c>
      <c r="D6169" s="15">
        <f t="shared" si="1738"/>
        <v>42</v>
      </c>
      <c r="E6169">
        <v>32</v>
      </c>
      <c r="F6169" s="6">
        <v>1.6520699999999999</v>
      </c>
      <c r="G6169" s="6">
        <v>-1.5167529999999999E-2</v>
      </c>
      <c r="H6169" s="6">
        <f t="shared" si="1729"/>
        <v>1.6369024699999999</v>
      </c>
      <c r="I6169" s="6">
        <f t="shared" si="1730"/>
        <v>10</v>
      </c>
      <c r="J6169" s="6">
        <f t="shared" si="1731"/>
        <v>8.363097530000001</v>
      </c>
      <c r="K6169" s="3">
        <f t="shared" si="1739"/>
        <v>9.5578257485714175</v>
      </c>
      <c r="L6169" s="6">
        <f t="shared" si="1732"/>
        <v>0</v>
      </c>
      <c r="M6169" s="6">
        <f t="shared" si="1740"/>
        <v>151.12952954285714</v>
      </c>
      <c r="N6169" s="6">
        <f t="shared" si="1741"/>
        <v>1.194728218571413</v>
      </c>
      <c r="O6169" s="2">
        <f t="shared" si="1733"/>
        <v>-1.194728218571413</v>
      </c>
      <c r="P6169" s="2">
        <f t="shared" si="1742"/>
        <v>30.805271781428587</v>
      </c>
      <c r="Q6169" s="2">
        <f t="shared" si="1734"/>
        <v>11.194728218571413</v>
      </c>
      <c r="R6169" s="2">
        <f t="shared" si="1743"/>
        <v>1.6369024699999999</v>
      </c>
      <c r="S6169" s="2">
        <f t="shared" si="1735"/>
        <v>9.557825748571414</v>
      </c>
      <c r="T6169" s="2">
        <f t="shared" si="1746"/>
        <v>0</v>
      </c>
      <c r="U6169" s="2">
        <f t="shared" si="1736"/>
        <v>0</v>
      </c>
      <c r="V6169" t="str">
        <f t="shared" si="1744"/>
        <v>N</v>
      </c>
      <c r="W6169" s="2">
        <f t="shared" si="1745"/>
        <v>0</v>
      </c>
      <c r="X6169" s="2">
        <f t="shared" si="1737"/>
        <v>0</v>
      </c>
      <c r="Y6169" s="2"/>
    </row>
    <row r="6170" spans="1:25" x14ac:dyDescent="0.2">
      <c r="A6170">
        <v>23</v>
      </c>
      <c r="B6170" s="1">
        <v>42992.958333318376</v>
      </c>
      <c r="C6170">
        <v>39.200000000000003</v>
      </c>
      <c r="D6170" s="15">
        <f t="shared" si="1738"/>
        <v>39.200000000000003</v>
      </c>
      <c r="E6170">
        <v>32</v>
      </c>
      <c r="F6170" s="6">
        <v>1.8091699999999999</v>
      </c>
      <c r="G6170" s="6">
        <v>-1.5167529999999999E-2</v>
      </c>
      <c r="H6170" s="6">
        <f t="shared" si="1729"/>
        <v>1.7940024699999999</v>
      </c>
      <c r="I6170" s="6">
        <f t="shared" si="1730"/>
        <v>7.2000000000000028</v>
      </c>
      <c r="J6170" s="6">
        <f t="shared" si="1731"/>
        <v>5.4059975300000032</v>
      </c>
      <c r="K6170" s="3">
        <f t="shared" si="1739"/>
        <v>6.1782828914285801</v>
      </c>
      <c r="L6170" s="6">
        <f t="shared" si="1732"/>
        <v>0</v>
      </c>
      <c r="M6170" s="6">
        <f t="shared" si="1740"/>
        <v>144.95124665142856</v>
      </c>
      <c r="N6170" s="6">
        <f t="shared" si="1741"/>
        <v>0.77228536142857251</v>
      </c>
      <c r="O6170" s="2">
        <f t="shared" si="1733"/>
        <v>-0.77228536142857251</v>
      </c>
      <c r="P6170" s="2">
        <f t="shared" si="1742"/>
        <v>31.227714638571427</v>
      </c>
      <c r="Q6170" s="2">
        <f t="shared" si="1734"/>
        <v>7.9722853614285754</v>
      </c>
      <c r="R6170" s="2">
        <f t="shared" si="1743"/>
        <v>1.7940024699999999</v>
      </c>
      <c r="S6170" s="2">
        <f t="shared" si="1735"/>
        <v>6.1782828914285757</v>
      </c>
      <c r="T6170" s="2">
        <f t="shared" si="1746"/>
        <v>0</v>
      </c>
      <c r="U6170" s="2">
        <f t="shared" si="1736"/>
        <v>0</v>
      </c>
      <c r="V6170" t="str">
        <f t="shared" si="1744"/>
        <v>N</v>
      </c>
      <c r="W6170" s="2">
        <f t="shared" si="1745"/>
        <v>0</v>
      </c>
      <c r="X6170" s="2">
        <f t="shared" si="1737"/>
        <v>0</v>
      </c>
      <c r="Y6170" s="2"/>
    </row>
    <row r="6171" spans="1:25" x14ac:dyDescent="0.2">
      <c r="A6171">
        <v>0</v>
      </c>
      <c r="B6171" s="1">
        <v>42992.999999985041</v>
      </c>
      <c r="C6171">
        <v>37.1</v>
      </c>
      <c r="D6171" s="15">
        <f t="shared" si="1738"/>
        <v>37.1</v>
      </c>
      <c r="E6171">
        <v>32</v>
      </c>
      <c r="F6171" s="6">
        <v>1.7385900000000001</v>
      </c>
      <c r="G6171" s="6">
        <v>-1.5167529999999999E-2</v>
      </c>
      <c r="H6171" s="6">
        <f t="shared" si="1729"/>
        <v>1.72342247</v>
      </c>
      <c r="I6171" s="6">
        <f t="shared" si="1730"/>
        <v>5.1000000000000014</v>
      </c>
      <c r="J6171" s="6">
        <f t="shared" si="1731"/>
        <v>3.3765775300000014</v>
      </c>
      <c r="K6171" s="3">
        <f t="shared" si="1739"/>
        <v>3.8589457485714433</v>
      </c>
      <c r="L6171" s="6">
        <f t="shared" si="1732"/>
        <v>0</v>
      </c>
      <c r="M6171" s="6">
        <f t="shared" si="1740"/>
        <v>141.09230090285712</v>
      </c>
      <c r="N6171" s="6">
        <f t="shared" si="1741"/>
        <v>0.48236821857145173</v>
      </c>
      <c r="O6171" s="2">
        <f t="shared" si="1733"/>
        <v>-0.48236821857145173</v>
      </c>
      <c r="P6171" s="2">
        <f t="shared" si="1742"/>
        <v>31.517631781428548</v>
      </c>
      <c r="Q6171" s="2">
        <f t="shared" si="1734"/>
        <v>5.5823682185714532</v>
      </c>
      <c r="R6171" s="2">
        <f t="shared" si="1743"/>
        <v>1.72342247</v>
      </c>
      <c r="S6171" s="2">
        <f t="shared" si="1735"/>
        <v>3.8589457485714531</v>
      </c>
      <c r="T6171" s="2">
        <f t="shared" si="1746"/>
        <v>0</v>
      </c>
      <c r="U6171" s="2">
        <f t="shared" si="1736"/>
        <v>0</v>
      </c>
      <c r="V6171" t="str">
        <f t="shared" si="1744"/>
        <v>N</v>
      </c>
      <c r="W6171" s="2">
        <f t="shared" si="1745"/>
        <v>0</v>
      </c>
      <c r="X6171" s="2">
        <f t="shared" si="1737"/>
        <v>0</v>
      </c>
      <c r="Y6171" s="2"/>
    </row>
    <row r="6172" spans="1:25" x14ac:dyDescent="0.2">
      <c r="A6172">
        <v>1</v>
      </c>
      <c r="B6172" s="1">
        <v>42993.041666651705</v>
      </c>
      <c r="C6172">
        <v>35.9</v>
      </c>
      <c r="D6172" s="15">
        <f t="shared" si="1738"/>
        <v>35.9</v>
      </c>
      <c r="E6172">
        <v>32</v>
      </c>
      <c r="F6172" s="6">
        <v>2.3549799999999999</v>
      </c>
      <c r="G6172" s="6">
        <v>-1.5167529999999999E-2</v>
      </c>
      <c r="H6172" s="6">
        <f t="shared" si="1729"/>
        <v>2.33981247</v>
      </c>
      <c r="I6172" s="6">
        <f t="shared" si="1730"/>
        <v>3.8999999999999986</v>
      </c>
      <c r="J6172" s="6">
        <f t="shared" si="1731"/>
        <v>1.5601875299999985</v>
      </c>
      <c r="K6172" s="3">
        <f t="shared" si="1739"/>
        <v>1.7830714628571513</v>
      </c>
      <c r="L6172" s="6">
        <f t="shared" si="1732"/>
        <v>0</v>
      </c>
      <c r="M6172" s="6">
        <f t="shared" si="1740"/>
        <v>139.30922943999997</v>
      </c>
      <c r="N6172" s="6">
        <f t="shared" si="1741"/>
        <v>0.22288393285714392</v>
      </c>
      <c r="O6172" s="2">
        <f t="shared" si="1733"/>
        <v>-0.22288393285714392</v>
      </c>
      <c r="P6172" s="2">
        <f t="shared" si="1742"/>
        <v>31.777116067142856</v>
      </c>
      <c r="Q6172" s="2">
        <f t="shared" si="1734"/>
        <v>4.1228839328571425</v>
      </c>
      <c r="R6172" s="2">
        <f t="shared" si="1743"/>
        <v>2.33981247</v>
      </c>
      <c r="S6172" s="2">
        <f t="shared" si="1735"/>
        <v>1.7830714628571425</v>
      </c>
      <c r="T6172" s="2">
        <f t="shared" si="1746"/>
        <v>0</v>
      </c>
      <c r="U6172" s="2">
        <f t="shared" si="1736"/>
        <v>0</v>
      </c>
      <c r="V6172" t="str">
        <f t="shared" si="1744"/>
        <v>N</v>
      </c>
      <c r="W6172" s="2">
        <f t="shared" si="1745"/>
        <v>0</v>
      </c>
      <c r="X6172" s="2">
        <f t="shared" si="1737"/>
        <v>0</v>
      </c>
      <c r="Y6172" s="2"/>
    </row>
    <row r="6173" spans="1:25" x14ac:dyDescent="0.2">
      <c r="A6173">
        <v>2</v>
      </c>
      <c r="B6173" s="1">
        <v>42993.083333318369</v>
      </c>
      <c r="C6173">
        <v>35.200000000000003</v>
      </c>
      <c r="D6173" s="15">
        <f t="shared" si="1738"/>
        <v>35.200000000000003</v>
      </c>
      <c r="E6173">
        <v>32</v>
      </c>
      <c r="F6173" s="6">
        <v>3.6423399999999999</v>
      </c>
      <c r="G6173" s="6">
        <v>-1.5167529999999999E-2</v>
      </c>
      <c r="H6173" s="6">
        <f t="shared" si="1729"/>
        <v>3.6271724700000001</v>
      </c>
      <c r="I6173" s="6">
        <f t="shared" si="1730"/>
        <v>3.2000000000000028</v>
      </c>
      <c r="J6173" s="6">
        <f t="shared" si="1731"/>
        <v>0</v>
      </c>
      <c r="K6173" s="3">
        <f t="shared" si="1739"/>
        <v>0</v>
      </c>
      <c r="L6173" s="6">
        <f t="shared" si="1732"/>
        <v>0.42717246999999725</v>
      </c>
      <c r="M6173" s="6">
        <f t="shared" si="1740"/>
        <v>139.73640190999996</v>
      </c>
      <c r="N6173" s="6">
        <f t="shared" si="1741"/>
        <v>0</v>
      </c>
      <c r="O6173" s="2">
        <f t="shared" si="1733"/>
        <v>0</v>
      </c>
      <c r="P6173" s="2">
        <f t="shared" si="1742"/>
        <v>32</v>
      </c>
      <c r="Q6173" s="2">
        <f t="shared" si="1734"/>
        <v>3.2000000000000028</v>
      </c>
      <c r="R6173" s="2">
        <f t="shared" si="1743"/>
        <v>3.2000000000000028</v>
      </c>
      <c r="S6173" s="2">
        <f t="shared" si="1735"/>
        <v>0</v>
      </c>
      <c r="T6173" s="2">
        <f t="shared" si="1746"/>
        <v>0.42717246999998792</v>
      </c>
      <c r="U6173" s="2">
        <f t="shared" si="1736"/>
        <v>0</v>
      </c>
      <c r="V6173" t="str">
        <f t="shared" si="1744"/>
        <v>N</v>
      </c>
      <c r="W6173" s="2">
        <f t="shared" si="1745"/>
        <v>0</v>
      </c>
      <c r="X6173" s="2">
        <f t="shared" si="1737"/>
        <v>0</v>
      </c>
      <c r="Y6173" s="2"/>
    </row>
    <row r="6174" spans="1:25" x14ac:dyDescent="0.2">
      <c r="A6174">
        <v>3</v>
      </c>
      <c r="B6174" s="1">
        <v>42993.124999985033</v>
      </c>
      <c r="C6174">
        <v>34.700000000000003</v>
      </c>
      <c r="D6174" s="15">
        <f t="shared" si="1738"/>
        <v>34.700000000000003</v>
      </c>
      <c r="E6174">
        <v>32</v>
      </c>
      <c r="F6174" s="6">
        <v>3.0262899999999999</v>
      </c>
      <c r="G6174" s="6">
        <v>-1.5167529999999999E-2</v>
      </c>
      <c r="H6174" s="6">
        <f t="shared" si="1729"/>
        <v>3.0111224700000001</v>
      </c>
      <c r="I6174" s="6">
        <f t="shared" si="1730"/>
        <v>2.7000000000000028</v>
      </c>
      <c r="J6174" s="6">
        <f t="shared" si="1731"/>
        <v>0</v>
      </c>
      <c r="K6174" s="3">
        <f t="shared" si="1739"/>
        <v>0</v>
      </c>
      <c r="L6174" s="6">
        <f t="shared" si="1732"/>
        <v>0.31112246999999726</v>
      </c>
      <c r="M6174" s="6">
        <f t="shared" si="1740"/>
        <v>140.04752437999994</v>
      </c>
      <c r="N6174" s="6">
        <f t="shared" si="1741"/>
        <v>0</v>
      </c>
      <c r="O6174" s="2">
        <f t="shared" si="1733"/>
        <v>0</v>
      </c>
      <c r="P6174" s="2">
        <f t="shared" si="1742"/>
        <v>32</v>
      </c>
      <c r="Q6174" s="2">
        <f t="shared" si="1734"/>
        <v>2.7000000000000028</v>
      </c>
      <c r="R6174" s="2">
        <f t="shared" si="1743"/>
        <v>2.7000000000000028</v>
      </c>
      <c r="S6174" s="2">
        <f t="shared" si="1735"/>
        <v>0</v>
      </c>
      <c r="T6174" s="2">
        <f t="shared" si="1746"/>
        <v>0.31112246999998661</v>
      </c>
      <c r="U6174" s="2">
        <f t="shared" si="1736"/>
        <v>0</v>
      </c>
      <c r="V6174" t="str">
        <f t="shared" si="1744"/>
        <v>N</v>
      </c>
      <c r="W6174" s="2">
        <f t="shared" si="1745"/>
        <v>0</v>
      </c>
      <c r="X6174" s="2">
        <f t="shared" si="1737"/>
        <v>0</v>
      </c>
      <c r="Y6174" s="2"/>
    </row>
    <row r="6175" spans="1:25" x14ac:dyDescent="0.2">
      <c r="A6175">
        <v>4</v>
      </c>
      <c r="B6175" s="1">
        <v>42993.166666651698</v>
      </c>
      <c r="C6175">
        <v>34.5</v>
      </c>
      <c r="D6175" s="15">
        <f t="shared" si="1738"/>
        <v>34.5</v>
      </c>
      <c r="E6175">
        <v>32</v>
      </c>
      <c r="F6175" s="6">
        <v>1.7887</v>
      </c>
      <c r="G6175" s="6">
        <v>-1.5167529999999999E-2</v>
      </c>
      <c r="H6175" s="6">
        <f t="shared" si="1729"/>
        <v>1.7735324699999999</v>
      </c>
      <c r="I6175" s="6">
        <f t="shared" si="1730"/>
        <v>2.5</v>
      </c>
      <c r="J6175" s="6">
        <f t="shared" si="1731"/>
        <v>0.72646753000000008</v>
      </c>
      <c r="K6175" s="3">
        <f t="shared" si="1739"/>
        <v>0.83024860571427439</v>
      </c>
      <c r="L6175" s="6">
        <f t="shared" si="1732"/>
        <v>0</v>
      </c>
      <c r="M6175" s="6">
        <f t="shared" si="1740"/>
        <v>139.21727577428567</v>
      </c>
      <c r="N6175" s="6">
        <f t="shared" si="1741"/>
        <v>0.10378107571426654</v>
      </c>
      <c r="O6175" s="2">
        <f t="shared" si="1733"/>
        <v>-0.10378107571426654</v>
      </c>
      <c r="P6175" s="2">
        <f t="shared" si="1742"/>
        <v>31.896218924285733</v>
      </c>
      <c r="Q6175" s="2">
        <f t="shared" si="1734"/>
        <v>2.6037810757142665</v>
      </c>
      <c r="R6175" s="2">
        <f t="shared" si="1743"/>
        <v>1.7735324699999999</v>
      </c>
      <c r="S6175" s="2">
        <f t="shared" si="1735"/>
        <v>0.83024860571426662</v>
      </c>
      <c r="T6175" s="2">
        <f t="shared" si="1746"/>
        <v>0</v>
      </c>
      <c r="U6175" s="2">
        <f t="shared" si="1736"/>
        <v>0</v>
      </c>
      <c r="V6175" t="str">
        <f t="shared" si="1744"/>
        <v>N</v>
      </c>
      <c r="W6175" s="2">
        <f t="shared" si="1745"/>
        <v>0</v>
      </c>
      <c r="X6175" s="2">
        <f t="shared" si="1737"/>
        <v>0</v>
      </c>
      <c r="Y6175" s="2"/>
    </row>
    <row r="6176" spans="1:25" x14ac:dyDescent="0.2">
      <c r="A6176">
        <v>5</v>
      </c>
      <c r="B6176" s="1">
        <v>42993.208333318362</v>
      </c>
      <c r="C6176">
        <v>35.1</v>
      </c>
      <c r="D6176" s="15">
        <f t="shared" si="1738"/>
        <v>35.1</v>
      </c>
      <c r="E6176">
        <v>32</v>
      </c>
      <c r="F6176" s="6">
        <v>2.52779</v>
      </c>
      <c r="G6176" s="6">
        <v>-1.5167529999999999E-2</v>
      </c>
      <c r="H6176" s="6">
        <f t="shared" si="1729"/>
        <v>2.5126224700000002</v>
      </c>
      <c r="I6176" s="6">
        <f t="shared" si="1730"/>
        <v>3.1000000000000014</v>
      </c>
      <c r="J6176" s="6">
        <f t="shared" si="1731"/>
        <v>0.58737753000000126</v>
      </c>
      <c r="K6176" s="3">
        <f t="shared" si="1739"/>
        <v>0.67128860571429527</v>
      </c>
      <c r="L6176" s="6">
        <f t="shared" si="1732"/>
        <v>0</v>
      </c>
      <c r="M6176" s="6">
        <f t="shared" si="1740"/>
        <v>138.54598716857137</v>
      </c>
      <c r="N6176" s="6">
        <f t="shared" si="1741"/>
        <v>8.3911075714297567E-2</v>
      </c>
      <c r="O6176" s="2">
        <f t="shared" si="1733"/>
        <v>-8.3911075714297567E-2</v>
      </c>
      <c r="P6176" s="2">
        <f t="shared" si="1742"/>
        <v>31.916088924285702</v>
      </c>
      <c r="Q6176" s="2">
        <f t="shared" si="1734"/>
        <v>3.183911075714299</v>
      </c>
      <c r="R6176" s="2">
        <f t="shared" si="1743"/>
        <v>2.5126224700000002</v>
      </c>
      <c r="S6176" s="2">
        <f t="shared" si="1735"/>
        <v>0.67128860571429882</v>
      </c>
      <c r="T6176" s="2">
        <f t="shared" si="1746"/>
        <v>0</v>
      </c>
      <c r="U6176" s="2">
        <f t="shared" si="1736"/>
        <v>0</v>
      </c>
      <c r="V6176" t="str">
        <f t="shared" si="1744"/>
        <v>N</v>
      </c>
      <c r="W6176" s="2">
        <f t="shared" si="1745"/>
        <v>0</v>
      </c>
      <c r="X6176" s="2">
        <f t="shared" si="1737"/>
        <v>0</v>
      </c>
      <c r="Y6176" s="2"/>
    </row>
    <row r="6177" spans="1:25" x14ac:dyDescent="0.2">
      <c r="A6177">
        <v>6</v>
      </c>
      <c r="B6177" s="1">
        <v>42993.249999985026</v>
      </c>
      <c r="C6177">
        <v>38.5</v>
      </c>
      <c r="D6177" s="15">
        <f t="shared" si="1738"/>
        <v>38.5</v>
      </c>
      <c r="E6177">
        <v>32</v>
      </c>
      <c r="F6177" s="6">
        <v>2.2723599999999999</v>
      </c>
      <c r="G6177" s="6">
        <v>0.86566916999999999</v>
      </c>
      <c r="H6177" s="6">
        <f t="shared" si="1729"/>
        <v>3.1380291699999998</v>
      </c>
      <c r="I6177" s="6">
        <f t="shared" si="1730"/>
        <v>6.5</v>
      </c>
      <c r="J6177" s="6">
        <f t="shared" si="1731"/>
        <v>3.3619708300000002</v>
      </c>
      <c r="K6177" s="3">
        <f t="shared" si="1739"/>
        <v>3.84225237714287</v>
      </c>
      <c r="L6177" s="6">
        <f t="shared" si="1732"/>
        <v>0</v>
      </c>
      <c r="M6177" s="6">
        <f t="shared" si="1740"/>
        <v>134.7037347914285</v>
      </c>
      <c r="N6177" s="6">
        <f t="shared" si="1741"/>
        <v>0.48028154714288007</v>
      </c>
      <c r="O6177" s="2">
        <f t="shared" si="1733"/>
        <v>-0.48028154714288007</v>
      </c>
      <c r="P6177" s="2">
        <f t="shared" si="1742"/>
        <v>31.51971845285712</v>
      </c>
      <c r="Q6177" s="2">
        <f t="shared" si="1734"/>
        <v>6.9802815471428801</v>
      </c>
      <c r="R6177" s="2">
        <f t="shared" si="1743"/>
        <v>3.1380291699999998</v>
      </c>
      <c r="S6177" s="2">
        <f t="shared" si="1735"/>
        <v>3.8422523771428803</v>
      </c>
      <c r="T6177" s="2">
        <f t="shared" si="1746"/>
        <v>0</v>
      </c>
      <c r="U6177" s="2">
        <f t="shared" si="1736"/>
        <v>0</v>
      </c>
      <c r="V6177" t="str">
        <f t="shared" si="1744"/>
        <v>N</v>
      </c>
      <c r="W6177" s="2">
        <f t="shared" si="1745"/>
        <v>0</v>
      </c>
      <c r="X6177" s="2">
        <f t="shared" si="1737"/>
        <v>0</v>
      </c>
      <c r="Y6177" s="2"/>
    </row>
    <row r="6178" spans="1:25" x14ac:dyDescent="0.2">
      <c r="A6178">
        <v>7</v>
      </c>
      <c r="B6178" s="1">
        <v>42993.29166665169</v>
      </c>
      <c r="C6178">
        <v>40.4</v>
      </c>
      <c r="D6178" s="15">
        <f t="shared" si="1738"/>
        <v>40.4</v>
      </c>
      <c r="E6178">
        <v>32</v>
      </c>
      <c r="F6178" s="6">
        <v>2.0975999999999999</v>
      </c>
      <c r="G6178" s="6">
        <v>10.985959999999999</v>
      </c>
      <c r="H6178" s="6">
        <f t="shared" si="1729"/>
        <v>13.083559999999999</v>
      </c>
      <c r="I6178" s="6">
        <f t="shared" si="1730"/>
        <v>8.3999999999999986</v>
      </c>
      <c r="J6178" s="6">
        <f t="shared" si="1731"/>
        <v>0</v>
      </c>
      <c r="K6178" s="3">
        <f t="shared" si="1739"/>
        <v>0</v>
      </c>
      <c r="L6178" s="6">
        <f t="shared" si="1732"/>
        <v>4.6835599999999999</v>
      </c>
      <c r="M6178" s="6">
        <f t="shared" si="1740"/>
        <v>139.3872947914285</v>
      </c>
      <c r="N6178" s="6">
        <f t="shared" si="1741"/>
        <v>0</v>
      </c>
      <c r="O6178" s="2">
        <f t="shared" si="1733"/>
        <v>0</v>
      </c>
      <c r="P6178" s="2">
        <f t="shared" si="1742"/>
        <v>32</v>
      </c>
      <c r="Q6178" s="2">
        <f t="shared" si="1734"/>
        <v>8.3999999999999986</v>
      </c>
      <c r="R6178" s="2">
        <f t="shared" si="1743"/>
        <v>8.3999999999999986</v>
      </c>
      <c r="S6178" s="2">
        <f t="shared" si="1735"/>
        <v>0</v>
      </c>
      <c r="T6178" s="2">
        <f t="shared" si="1746"/>
        <v>4.6835599999999999</v>
      </c>
      <c r="U6178" s="2">
        <f t="shared" si="1736"/>
        <v>0</v>
      </c>
      <c r="V6178" t="str">
        <f t="shared" si="1744"/>
        <v>N</v>
      </c>
      <c r="W6178" s="2">
        <f t="shared" si="1745"/>
        <v>0</v>
      </c>
      <c r="X6178" s="2">
        <f t="shared" si="1737"/>
        <v>0</v>
      </c>
      <c r="Y6178" s="2"/>
    </row>
    <row r="6179" spans="1:25" x14ac:dyDescent="0.2">
      <c r="A6179">
        <v>8</v>
      </c>
      <c r="B6179" s="1">
        <v>42993.333333318355</v>
      </c>
      <c r="C6179">
        <v>41.5</v>
      </c>
      <c r="D6179" s="15">
        <f t="shared" si="1738"/>
        <v>41.5</v>
      </c>
      <c r="E6179">
        <v>32</v>
      </c>
      <c r="F6179" s="6">
        <v>1.83552</v>
      </c>
      <c r="G6179" s="6">
        <v>24.66075</v>
      </c>
      <c r="H6179" s="6">
        <f t="shared" si="1729"/>
        <v>26.496269999999999</v>
      </c>
      <c r="I6179" s="6">
        <f t="shared" si="1730"/>
        <v>9.5</v>
      </c>
      <c r="J6179" s="6">
        <f t="shared" si="1731"/>
        <v>0</v>
      </c>
      <c r="K6179" s="3">
        <f t="shared" si="1739"/>
        <v>0</v>
      </c>
      <c r="L6179" s="6">
        <f t="shared" si="1732"/>
        <v>16.996269999999999</v>
      </c>
      <c r="M6179" s="6">
        <f t="shared" si="1740"/>
        <v>156.38356479142851</v>
      </c>
      <c r="N6179" s="6">
        <f t="shared" si="1741"/>
        <v>0</v>
      </c>
      <c r="O6179" s="2">
        <f t="shared" si="1733"/>
        <v>0</v>
      </c>
      <c r="P6179" s="2">
        <f t="shared" si="1742"/>
        <v>32</v>
      </c>
      <c r="Q6179" s="2">
        <f t="shared" si="1734"/>
        <v>9.5</v>
      </c>
      <c r="R6179" s="2">
        <f t="shared" si="1743"/>
        <v>9.5</v>
      </c>
      <c r="S6179" s="2">
        <f t="shared" si="1735"/>
        <v>0</v>
      </c>
      <c r="T6179" s="2">
        <f t="shared" si="1746"/>
        <v>16.99627000000001</v>
      </c>
      <c r="U6179" s="2">
        <f t="shared" si="1736"/>
        <v>0</v>
      </c>
      <c r="V6179" t="str">
        <f t="shared" si="1744"/>
        <v>Y</v>
      </c>
      <c r="W6179" s="2">
        <f t="shared" si="1745"/>
        <v>0</v>
      </c>
      <c r="X6179" s="2">
        <f t="shared" si="1737"/>
        <v>0</v>
      </c>
      <c r="Y6179" s="2"/>
    </row>
    <row r="6180" spans="1:25" x14ac:dyDescent="0.2">
      <c r="A6180">
        <v>9</v>
      </c>
      <c r="B6180" s="1">
        <v>42993.374999985019</v>
      </c>
      <c r="C6180">
        <v>44.9</v>
      </c>
      <c r="D6180" s="15">
        <f t="shared" si="1738"/>
        <v>44.9</v>
      </c>
      <c r="E6180">
        <v>32</v>
      </c>
      <c r="F6180" s="6">
        <v>2.9545400000000002</v>
      </c>
      <c r="G6180" s="6">
        <v>35.477089999999997</v>
      </c>
      <c r="H6180" s="6">
        <f t="shared" si="1729"/>
        <v>38.431629999999998</v>
      </c>
      <c r="I6180" s="6">
        <f t="shared" si="1730"/>
        <v>12.899999999999999</v>
      </c>
      <c r="J6180" s="6">
        <f t="shared" si="1731"/>
        <v>0</v>
      </c>
      <c r="K6180" s="3">
        <f t="shared" si="1739"/>
        <v>0</v>
      </c>
      <c r="L6180" s="6">
        <f t="shared" si="1732"/>
        <v>25.53163</v>
      </c>
      <c r="M6180" s="6">
        <f t="shared" si="1740"/>
        <v>181.91519479142852</v>
      </c>
      <c r="N6180" s="6">
        <f t="shared" si="1741"/>
        <v>0</v>
      </c>
      <c r="O6180" s="2">
        <f t="shared" si="1733"/>
        <v>0</v>
      </c>
      <c r="P6180" s="2">
        <f t="shared" si="1742"/>
        <v>32</v>
      </c>
      <c r="Q6180" s="2">
        <f t="shared" si="1734"/>
        <v>12.899999999999999</v>
      </c>
      <c r="R6180" s="2">
        <f t="shared" si="1743"/>
        <v>12.899999999999999</v>
      </c>
      <c r="S6180" s="2">
        <f t="shared" si="1735"/>
        <v>0</v>
      </c>
      <c r="T6180" s="2">
        <f t="shared" si="1746"/>
        <v>25.531630000000007</v>
      </c>
      <c r="U6180" s="2">
        <f t="shared" si="1736"/>
        <v>0</v>
      </c>
      <c r="V6180" t="str">
        <f t="shared" si="1744"/>
        <v>Y</v>
      </c>
      <c r="W6180" s="2">
        <f t="shared" si="1745"/>
        <v>0</v>
      </c>
      <c r="X6180" s="2">
        <f t="shared" si="1737"/>
        <v>0</v>
      </c>
      <c r="Y6180" s="2"/>
    </row>
    <row r="6181" spans="1:25" x14ac:dyDescent="0.2">
      <c r="A6181">
        <v>10</v>
      </c>
      <c r="B6181" s="1">
        <v>42993.416666651683</v>
      </c>
      <c r="C6181">
        <v>46.8</v>
      </c>
      <c r="D6181" s="15">
        <f t="shared" si="1738"/>
        <v>46.8</v>
      </c>
      <c r="E6181">
        <v>32</v>
      </c>
      <c r="F6181" s="6">
        <v>2.70845</v>
      </c>
      <c r="G6181" s="6">
        <v>42.787610000000001</v>
      </c>
      <c r="H6181" s="6">
        <f t="shared" si="1729"/>
        <v>45.49606</v>
      </c>
      <c r="I6181" s="6">
        <f t="shared" si="1730"/>
        <v>14.799999999999997</v>
      </c>
      <c r="J6181" s="6">
        <f t="shared" si="1731"/>
        <v>0</v>
      </c>
      <c r="K6181" s="3">
        <f t="shared" si="1739"/>
        <v>0</v>
      </c>
      <c r="L6181" s="6">
        <f t="shared" si="1732"/>
        <v>30.696060000000003</v>
      </c>
      <c r="M6181" s="6">
        <f t="shared" si="1740"/>
        <v>212.61125479142851</v>
      </c>
      <c r="N6181" s="6">
        <f t="shared" si="1741"/>
        <v>0</v>
      </c>
      <c r="O6181" s="2">
        <f t="shared" si="1733"/>
        <v>0</v>
      </c>
      <c r="P6181" s="2">
        <f t="shared" si="1742"/>
        <v>32</v>
      </c>
      <c r="Q6181" s="2">
        <f t="shared" si="1734"/>
        <v>14.799999999999997</v>
      </c>
      <c r="R6181" s="2">
        <f t="shared" si="1743"/>
        <v>14.799999999999997</v>
      </c>
      <c r="S6181" s="2">
        <f t="shared" si="1735"/>
        <v>0</v>
      </c>
      <c r="T6181" s="2">
        <f t="shared" si="1746"/>
        <v>30.696059999999989</v>
      </c>
      <c r="U6181" s="2">
        <f t="shared" si="1736"/>
        <v>0</v>
      </c>
      <c r="V6181" t="str">
        <f t="shared" si="1744"/>
        <v>Y</v>
      </c>
      <c r="W6181" s="2">
        <f t="shared" si="1745"/>
        <v>0</v>
      </c>
      <c r="X6181" s="2">
        <f t="shared" si="1737"/>
        <v>0</v>
      </c>
      <c r="Y6181" s="2"/>
    </row>
    <row r="6182" spans="1:25" x14ac:dyDescent="0.2">
      <c r="A6182">
        <v>11</v>
      </c>
      <c r="B6182" s="1">
        <v>42993.458333318347</v>
      </c>
      <c r="C6182">
        <v>48.1</v>
      </c>
      <c r="D6182" s="15">
        <f t="shared" si="1738"/>
        <v>48.1</v>
      </c>
      <c r="E6182">
        <v>32</v>
      </c>
      <c r="F6182" s="6">
        <v>2.65848</v>
      </c>
      <c r="G6182" s="6">
        <v>46.805529999999997</v>
      </c>
      <c r="H6182" s="6">
        <f t="shared" si="1729"/>
        <v>49.464009999999995</v>
      </c>
      <c r="I6182" s="6">
        <f t="shared" si="1730"/>
        <v>16.100000000000001</v>
      </c>
      <c r="J6182" s="6">
        <f t="shared" si="1731"/>
        <v>0</v>
      </c>
      <c r="K6182" s="3">
        <f t="shared" si="1739"/>
        <v>0</v>
      </c>
      <c r="L6182" s="6">
        <f t="shared" si="1732"/>
        <v>33.364009999999993</v>
      </c>
      <c r="M6182" s="6">
        <f t="shared" si="1740"/>
        <v>220</v>
      </c>
      <c r="N6182" s="6">
        <f t="shared" si="1741"/>
        <v>25.975264791428515</v>
      </c>
      <c r="O6182" s="2">
        <f t="shared" si="1733"/>
        <v>-25.975264791428515</v>
      </c>
      <c r="P6182" s="2">
        <f t="shared" si="1742"/>
        <v>6.0247352085714851</v>
      </c>
      <c r="Q6182" s="2">
        <f t="shared" si="1734"/>
        <v>42.075264791428516</v>
      </c>
      <c r="R6182" s="2">
        <f t="shared" si="1743"/>
        <v>42.075264791428516</v>
      </c>
      <c r="S6182" s="2">
        <f t="shared" si="1735"/>
        <v>0</v>
      </c>
      <c r="T6182" s="2">
        <f t="shared" si="1746"/>
        <v>7.3887452085714926</v>
      </c>
      <c r="U6182" s="2">
        <f t="shared" si="1736"/>
        <v>0</v>
      </c>
      <c r="V6182" t="str">
        <f t="shared" si="1744"/>
        <v>Y</v>
      </c>
      <c r="W6182" s="2">
        <f t="shared" si="1745"/>
        <v>0</v>
      </c>
      <c r="X6182" s="2">
        <f t="shared" si="1737"/>
        <v>0</v>
      </c>
      <c r="Y6182" s="2"/>
    </row>
    <row r="6183" spans="1:25" x14ac:dyDescent="0.2">
      <c r="A6183">
        <v>12</v>
      </c>
      <c r="B6183" s="1">
        <v>42993.499999985012</v>
      </c>
      <c r="C6183">
        <v>48.9</v>
      </c>
      <c r="D6183" s="15">
        <f t="shared" si="1738"/>
        <v>48.9</v>
      </c>
      <c r="E6183">
        <v>32</v>
      </c>
      <c r="F6183" s="6">
        <v>4.7727500000000003</v>
      </c>
      <c r="G6183" s="6">
        <v>47.430080000000004</v>
      </c>
      <c r="H6183" s="6">
        <f t="shared" si="1729"/>
        <v>52.202830000000006</v>
      </c>
      <c r="I6183" s="6">
        <f t="shared" si="1730"/>
        <v>16.899999999999999</v>
      </c>
      <c r="J6183" s="6">
        <f t="shared" si="1731"/>
        <v>0</v>
      </c>
      <c r="K6183" s="3">
        <f t="shared" si="1739"/>
        <v>0</v>
      </c>
      <c r="L6183" s="6">
        <f t="shared" si="1732"/>
        <v>35.302830000000007</v>
      </c>
      <c r="M6183" s="6">
        <f t="shared" si="1740"/>
        <v>220</v>
      </c>
      <c r="N6183" s="6">
        <f t="shared" si="1741"/>
        <v>35.30283</v>
      </c>
      <c r="O6183" s="2">
        <f t="shared" si="1733"/>
        <v>-32</v>
      </c>
      <c r="P6183" s="2">
        <f t="shared" si="1742"/>
        <v>0</v>
      </c>
      <c r="Q6183" s="2">
        <f t="shared" si="1734"/>
        <v>48.9</v>
      </c>
      <c r="R6183" s="2">
        <f t="shared" si="1743"/>
        <v>48.9</v>
      </c>
      <c r="S6183" s="2">
        <f t="shared" si="1735"/>
        <v>0</v>
      </c>
      <c r="T6183" s="2">
        <f t="shared" si="1746"/>
        <v>0</v>
      </c>
      <c r="U6183" s="2">
        <f t="shared" si="1736"/>
        <v>3.3028300000000002</v>
      </c>
      <c r="V6183" t="str">
        <f t="shared" si="1744"/>
        <v>Y</v>
      </c>
      <c r="W6183" s="2">
        <f t="shared" si="1745"/>
        <v>3.3028300000000002</v>
      </c>
      <c r="X6183" s="2">
        <f t="shared" si="1737"/>
        <v>0</v>
      </c>
      <c r="Y6183" s="2"/>
    </row>
    <row r="6184" spans="1:25" x14ac:dyDescent="0.2">
      <c r="A6184">
        <v>13</v>
      </c>
      <c r="B6184" s="1">
        <v>42993.541666651676</v>
      </c>
      <c r="C6184">
        <v>49.6</v>
      </c>
      <c r="D6184" s="15">
        <f t="shared" si="1738"/>
        <v>49.6</v>
      </c>
      <c r="E6184">
        <v>32</v>
      </c>
      <c r="F6184" s="6">
        <v>4.5486599999999999</v>
      </c>
      <c r="G6184" s="6">
        <v>44.956919999999997</v>
      </c>
      <c r="H6184" s="6">
        <f t="shared" si="1729"/>
        <v>49.505579999999995</v>
      </c>
      <c r="I6184" s="6">
        <f t="shared" si="1730"/>
        <v>17.600000000000001</v>
      </c>
      <c r="J6184" s="6">
        <f t="shared" si="1731"/>
        <v>0</v>
      </c>
      <c r="K6184" s="3">
        <f t="shared" si="1739"/>
        <v>0</v>
      </c>
      <c r="L6184" s="6">
        <f t="shared" si="1732"/>
        <v>31.905579999999993</v>
      </c>
      <c r="M6184" s="6">
        <f t="shared" si="1740"/>
        <v>220</v>
      </c>
      <c r="N6184" s="6">
        <f t="shared" si="1741"/>
        <v>31.905579999999986</v>
      </c>
      <c r="O6184" s="2">
        <f t="shared" si="1733"/>
        <v>-31.905579999999986</v>
      </c>
      <c r="P6184" s="2">
        <f t="shared" si="1742"/>
        <v>9.4420000000013715E-2</v>
      </c>
      <c r="Q6184" s="2">
        <f t="shared" si="1734"/>
        <v>49.505579999999988</v>
      </c>
      <c r="R6184" s="2">
        <f t="shared" si="1743"/>
        <v>49.505579999999988</v>
      </c>
      <c r="S6184" s="2">
        <f t="shared" si="1735"/>
        <v>0</v>
      </c>
      <c r="T6184" s="2">
        <f t="shared" si="1746"/>
        <v>0</v>
      </c>
      <c r="U6184" s="2">
        <f t="shared" si="1736"/>
        <v>0</v>
      </c>
      <c r="V6184" t="str">
        <f t="shared" si="1744"/>
        <v>Y</v>
      </c>
      <c r="W6184" s="2">
        <f t="shared" si="1745"/>
        <v>0</v>
      </c>
      <c r="X6184" s="2">
        <f t="shared" si="1737"/>
        <v>0</v>
      </c>
      <c r="Y6184" s="2"/>
    </row>
    <row r="6185" spans="1:25" x14ac:dyDescent="0.2">
      <c r="A6185">
        <v>14</v>
      </c>
      <c r="B6185" s="1">
        <v>42993.58333331834</v>
      </c>
      <c r="C6185">
        <v>49.8</v>
      </c>
      <c r="D6185" s="15">
        <f t="shared" si="1738"/>
        <v>49.8</v>
      </c>
      <c r="E6185">
        <v>32</v>
      </c>
      <c r="F6185" s="6">
        <v>3.94774</v>
      </c>
      <c r="G6185" s="6">
        <v>39.046299999999995</v>
      </c>
      <c r="H6185" s="6">
        <f t="shared" si="1729"/>
        <v>42.994039999999998</v>
      </c>
      <c r="I6185" s="6">
        <f t="shared" si="1730"/>
        <v>17.799999999999997</v>
      </c>
      <c r="J6185" s="6">
        <f t="shared" si="1731"/>
        <v>0</v>
      </c>
      <c r="K6185" s="3">
        <f t="shared" si="1739"/>
        <v>0</v>
      </c>
      <c r="L6185" s="6">
        <f t="shared" si="1732"/>
        <v>25.194040000000001</v>
      </c>
      <c r="M6185" s="6">
        <f t="shared" si="1740"/>
        <v>220</v>
      </c>
      <c r="N6185" s="6">
        <f t="shared" si="1741"/>
        <v>25.194040000000001</v>
      </c>
      <c r="O6185" s="2">
        <f t="shared" si="1733"/>
        <v>-25.194040000000001</v>
      </c>
      <c r="P6185" s="2">
        <f t="shared" si="1742"/>
        <v>6.8059599999999989</v>
      </c>
      <c r="Q6185" s="2">
        <f t="shared" si="1734"/>
        <v>42.994039999999998</v>
      </c>
      <c r="R6185" s="2">
        <f t="shared" si="1743"/>
        <v>42.994039999999998</v>
      </c>
      <c r="S6185" s="2">
        <f t="shared" si="1735"/>
        <v>0</v>
      </c>
      <c r="T6185" s="2">
        <f t="shared" si="1746"/>
        <v>0</v>
      </c>
      <c r="U6185" s="2">
        <f t="shared" si="1736"/>
        <v>0</v>
      </c>
      <c r="V6185" t="str">
        <f t="shared" si="1744"/>
        <v>Y</v>
      </c>
      <c r="W6185" s="2">
        <f t="shared" si="1745"/>
        <v>0</v>
      </c>
      <c r="X6185" s="2">
        <f t="shared" si="1737"/>
        <v>0</v>
      </c>
      <c r="Y6185" s="2"/>
    </row>
    <row r="6186" spans="1:25" x14ac:dyDescent="0.2">
      <c r="A6186">
        <v>15</v>
      </c>
      <c r="B6186" s="1">
        <v>42993.624999985004</v>
      </c>
      <c r="C6186">
        <v>51.1</v>
      </c>
      <c r="D6186" s="15">
        <f t="shared" si="1738"/>
        <v>51.1</v>
      </c>
      <c r="E6186">
        <v>32</v>
      </c>
      <c r="F6186" s="6">
        <v>6.2521199999999997</v>
      </c>
      <c r="G6186" s="6">
        <v>29.927809999999997</v>
      </c>
      <c r="H6186" s="6">
        <f t="shared" si="1729"/>
        <v>36.179929999999999</v>
      </c>
      <c r="I6186" s="6">
        <f t="shared" si="1730"/>
        <v>19.100000000000001</v>
      </c>
      <c r="J6186" s="6">
        <f t="shared" si="1731"/>
        <v>0</v>
      </c>
      <c r="K6186" s="3">
        <f t="shared" si="1739"/>
        <v>0</v>
      </c>
      <c r="L6186" s="6">
        <f t="shared" si="1732"/>
        <v>17.079929999999997</v>
      </c>
      <c r="M6186" s="6">
        <f t="shared" si="1740"/>
        <v>220</v>
      </c>
      <c r="N6186" s="6">
        <f t="shared" si="1741"/>
        <v>17.07992999999999</v>
      </c>
      <c r="O6186" s="2">
        <f t="shared" si="1733"/>
        <v>-17.07992999999999</v>
      </c>
      <c r="P6186" s="2">
        <f t="shared" si="1742"/>
        <v>14.92007000000001</v>
      </c>
      <c r="Q6186" s="2">
        <f t="shared" si="1734"/>
        <v>36.179929999999992</v>
      </c>
      <c r="R6186" s="2">
        <f t="shared" si="1743"/>
        <v>36.179929999999992</v>
      </c>
      <c r="S6186" s="2">
        <f t="shared" si="1735"/>
        <v>0</v>
      </c>
      <c r="T6186" s="2">
        <f t="shared" si="1746"/>
        <v>0</v>
      </c>
      <c r="U6186" s="2">
        <f t="shared" si="1736"/>
        <v>0</v>
      </c>
      <c r="V6186" t="str">
        <f t="shared" si="1744"/>
        <v>Y</v>
      </c>
      <c r="W6186" s="2">
        <f t="shared" si="1745"/>
        <v>0</v>
      </c>
      <c r="X6186" s="2">
        <f t="shared" si="1737"/>
        <v>0</v>
      </c>
      <c r="Y6186" s="2"/>
    </row>
    <row r="6187" spans="1:25" x14ac:dyDescent="0.2">
      <c r="A6187">
        <v>16</v>
      </c>
      <c r="B6187" s="1">
        <v>42993.666666651668</v>
      </c>
      <c r="C6187">
        <v>50.8</v>
      </c>
      <c r="D6187" s="15">
        <f t="shared" si="1738"/>
        <v>50.8</v>
      </c>
      <c r="E6187">
        <v>32</v>
      </c>
      <c r="F6187" s="6">
        <v>5.71835</v>
      </c>
      <c r="G6187" s="6">
        <v>17.6068</v>
      </c>
      <c r="H6187" s="6">
        <f t="shared" si="1729"/>
        <v>23.325150000000001</v>
      </c>
      <c r="I6187" s="6">
        <f t="shared" si="1730"/>
        <v>18.799999999999997</v>
      </c>
      <c r="J6187" s="6">
        <f t="shared" si="1731"/>
        <v>0</v>
      </c>
      <c r="K6187" s="3">
        <f t="shared" si="1739"/>
        <v>0</v>
      </c>
      <c r="L6187" s="6">
        <f t="shared" si="1732"/>
        <v>4.5251500000000036</v>
      </c>
      <c r="M6187" s="6">
        <f t="shared" si="1740"/>
        <v>220</v>
      </c>
      <c r="N6187" s="6">
        <f t="shared" si="1741"/>
        <v>4.5251499999999965</v>
      </c>
      <c r="O6187" s="2">
        <f t="shared" si="1733"/>
        <v>-4.5251499999999965</v>
      </c>
      <c r="P6187" s="2">
        <f t="shared" si="1742"/>
        <v>27.474850000000004</v>
      </c>
      <c r="Q6187" s="2">
        <f t="shared" si="1734"/>
        <v>23.325149999999994</v>
      </c>
      <c r="R6187" s="2">
        <f t="shared" si="1743"/>
        <v>23.325149999999994</v>
      </c>
      <c r="S6187" s="2">
        <f t="shared" si="1735"/>
        <v>0</v>
      </c>
      <c r="T6187" s="2">
        <f t="shared" si="1746"/>
        <v>0</v>
      </c>
      <c r="U6187" s="2">
        <f t="shared" si="1736"/>
        <v>0</v>
      </c>
      <c r="V6187" t="str">
        <f t="shared" si="1744"/>
        <v>Y</v>
      </c>
      <c r="W6187" s="2">
        <f t="shared" si="1745"/>
        <v>0</v>
      </c>
      <c r="X6187" s="2">
        <f t="shared" si="1737"/>
        <v>0</v>
      </c>
      <c r="Y6187" s="2"/>
    </row>
    <row r="6188" spans="1:25" x14ac:dyDescent="0.2">
      <c r="A6188">
        <v>17</v>
      </c>
      <c r="B6188" s="1">
        <v>42993.708333318333</v>
      </c>
      <c r="C6188">
        <v>50.3</v>
      </c>
      <c r="D6188" s="15">
        <f t="shared" si="1738"/>
        <v>50.3</v>
      </c>
      <c r="E6188">
        <v>32</v>
      </c>
      <c r="F6188" s="6">
        <v>7.3462500000000004</v>
      </c>
      <c r="G6188" s="6">
        <v>4.8018070000000002</v>
      </c>
      <c r="H6188" s="6">
        <f t="shared" si="1729"/>
        <v>12.148057000000001</v>
      </c>
      <c r="I6188" s="6">
        <f t="shared" si="1730"/>
        <v>18.299999999999997</v>
      </c>
      <c r="J6188" s="6">
        <f t="shared" si="1731"/>
        <v>6.1519429999999957</v>
      </c>
      <c r="K6188" s="3">
        <f t="shared" si="1739"/>
        <v>7.030791999999991</v>
      </c>
      <c r="L6188" s="6">
        <f t="shared" si="1732"/>
        <v>0</v>
      </c>
      <c r="M6188" s="6">
        <f t="shared" si="1740"/>
        <v>212.96920800000001</v>
      </c>
      <c r="N6188" s="6">
        <f t="shared" si="1741"/>
        <v>0.87884900000000243</v>
      </c>
      <c r="O6188" s="2">
        <f t="shared" si="1733"/>
        <v>-0.87884900000000243</v>
      </c>
      <c r="P6188" s="2">
        <f t="shared" si="1742"/>
        <v>31.121150999999998</v>
      </c>
      <c r="Q6188" s="2">
        <f t="shared" si="1734"/>
        <v>19.178849</v>
      </c>
      <c r="R6188" s="2">
        <f t="shared" si="1743"/>
        <v>12.148057000000001</v>
      </c>
      <c r="S6188" s="2">
        <f t="shared" si="1735"/>
        <v>7.0307919999999982</v>
      </c>
      <c r="T6188" s="2">
        <f t="shared" si="1746"/>
        <v>0</v>
      </c>
      <c r="U6188" s="2">
        <f t="shared" si="1736"/>
        <v>0</v>
      </c>
      <c r="V6188" t="str">
        <f t="shared" si="1744"/>
        <v>N</v>
      </c>
      <c r="W6188" s="2">
        <f t="shared" si="1745"/>
        <v>0</v>
      </c>
      <c r="X6188" s="2">
        <f t="shared" si="1737"/>
        <v>0</v>
      </c>
      <c r="Y6188" s="2"/>
    </row>
    <row r="6189" spans="1:25" x14ac:dyDescent="0.2">
      <c r="A6189">
        <v>18</v>
      </c>
      <c r="B6189" s="1">
        <v>42993.749999984997</v>
      </c>
      <c r="C6189">
        <v>49.4</v>
      </c>
      <c r="D6189" s="15">
        <f t="shared" si="1738"/>
        <v>49.4</v>
      </c>
      <c r="E6189">
        <v>32</v>
      </c>
      <c r="F6189" s="6">
        <v>6.9729400000000004</v>
      </c>
      <c r="G6189" s="6">
        <v>-1.5167529999999999E-2</v>
      </c>
      <c r="H6189" s="6">
        <f t="shared" si="1729"/>
        <v>6.9577724700000001</v>
      </c>
      <c r="I6189" s="6">
        <f t="shared" si="1730"/>
        <v>17.399999999999999</v>
      </c>
      <c r="J6189" s="6">
        <f t="shared" si="1731"/>
        <v>10.442227529999998</v>
      </c>
      <c r="K6189" s="3">
        <f t="shared" si="1739"/>
        <v>11.933974320000004</v>
      </c>
      <c r="L6189" s="6">
        <f t="shared" si="1732"/>
        <v>0</v>
      </c>
      <c r="M6189" s="6">
        <f t="shared" si="1740"/>
        <v>201.03523368</v>
      </c>
      <c r="N6189" s="6">
        <f t="shared" si="1741"/>
        <v>1.4917467900000076</v>
      </c>
      <c r="O6189" s="2">
        <f t="shared" si="1733"/>
        <v>-1.4917467900000076</v>
      </c>
      <c r="P6189" s="2">
        <f t="shared" si="1742"/>
        <v>30.508253209999992</v>
      </c>
      <c r="Q6189" s="2">
        <f t="shared" si="1734"/>
        <v>18.891746790000006</v>
      </c>
      <c r="R6189" s="2">
        <f t="shared" si="1743"/>
        <v>6.9577724700000001</v>
      </c>
      <c r="S6189" s="2">
        <f t="shared" si="1735"/>
        <v>11.933974320000006</v>
      </c>
      <c r="T6189" s="2">
        <f t="shared" si="1746"/>
        <v>0</v>
      </c>
      <c r="U6189" s="2">
        <f t="shared" si="1736"/>
        <v>0</v>
      </c>
      <c r="V6189" t="str">
        <f t="shared" si="1744"/>
        <v>N</v>
      </c>
      <c r="W6189" s="2">
        <f t="shared" si="1745"/>
        <v>0</v>
      </c>
      <c r="X6189" s="2">
        <f t="shared" si="1737"/>
        <v>0</v>
      </c>
      <c r="Y6189" s="2"/>
    </row>
    <row r="6190" spans="1:25" x14ac:dyDescent="0.2">
      <c r="A6190">
        <v>19</v>
      </c>
      <c r="B6190" s="1">
        <v>42993.791666651661</v>
      </c>
      <c r="C6190">
        <v>50.5</v>
      </c>
      <c r="D6190" s="15">
        <f t="shared" si="1738"/>
        <v>50.5</v>
      </c>
      <c r="E6190">
        <v>32</v>
      </c>
      <c r="F6190" s="6">
        <v>6.8947399999999996</v>
      </c>
      <c r="G6190" s="6">
        <v>-1.5167529999999999E-2</v>
      </c>
      <c r="H6190" s="6">
        <f t="shared" si="1729"/>
        <v>6.8795724699999994</v>
      </c>
      <c r="I6190" s="6">
        <f t="shared" si="1730"/>
        <v>18.5</v>
      </c>
      <c r="J6190" s="6">
        <f t="shared" si="1731"/>
        <v>11.620427530000001</v>
      </c>
      <c r="K6190" s="3">
        <f t="shared" si="1739"/>
        <v>13.280488605714282</v>
      </c>
      <c r="L6190" s="6">
        <f t="shared" si="1732"/>
        <v>0</v>
      </c>
      <c r="M6190" s="6">
        <f t="shared" si="1740"/>
        <v>187.75474507428572</v>
      </c>
      <c r="N6190" s="6">
        <f t="shared" si="1741"/>
        <v>1.6600610757142817</v>
      </c>
      <c r="O6190" s="2">
        <f t="shared" si="1733"/>
        <v>-1.6600610757142817</v>
      </c>
      <c r="P6190" s="2">
        <f t="shared" si="1742"/>
        <v>30.339938924285718</v>
      </c>
      <c r="Q6190" s="2">
        <f t="shared" si="1734"/>
        <v>20.160061075714282</v>
      </c>
      <c r="R6190" s="2">
        <f t="shared" si="1743"/>
        <v>6.8795724699999994</v>
      </c>
      <c r="S6190" s="2">
        <f t="shared" si="1735"/>
        <v>13.280488605714282</v>
      </c>
      <c r="T6190" s="2">
        <f t="shared" si="1746"/>
        <v>0</v>
      </c>
      <c r="U6190" s="2">
        <f t="shared" si="1736"/>
        <v>0</v>
      </c>
      <c r="V6190" t="str">
        <f t="shared" si="1744"/>
        <v>N</v>
      </c>
      <c r="W6190" s="2">
        <f t="shared" si="1745"/>
        <v>0</v>
      </c>
      <c r="X6190" s="2">
        <f t="shared" si="1737"/>
        <v>0</v>
      </c>
      <c r="Y6190" s="2"/>
    </row>
    <row r="6191" spans="1:25" x14ac:dyDescent="0.2">
      <c r="A6191">
        <v>20</v>
      </c>
      <c r="B6191" s="1">
        <v>42993.833333318325</v>
      </c>
      <c r="C6191">
        <v>48.5</v>
      </c>
      <c r="D6191" s="15">
        <f t="shared" si="1738"/>
        <v>48.5</v>
      </c>
      <c r="E6191">
        <v>32</v>
      </c>
      <c r="F6191" s="6">
        <v>7.59572</v>
      </c>
      <c r="G6191" s="6">
        <v>-1.5167529999999999E-2</v>
      </c>
      <c r="H6191" s="6">
        <f t="shared" si="1729"/>
        <v>7.5805524699999998</v>
      </c>
      <c r="I6191" s="6">
        <f t="shared" si="1730"/>
        <v>16.5</v>
      </c>
      <c r="J6191" s="6">
        <f t="shared" si="1731"/>
        <v>8.9194475299999993</v>
      </c>
      <c r="K6191" s="3">
        <f t="shared" si="1739"/>
        <v>10.193654320000007</v>
      </c>
      <c r="L6191" s="6">
        <f t="shared" si="1732"/>
        <v>0</v>
      </c>
      <c r="M6191" s="6">
        <f t="shared" si="1740"/>
        <v>177.56109075428571</v>
      </c>
      <c r="N6191" s="6">
        <f t="shared" si="1741"/>
        <v>1.2742067899999938</v>
      </c>
      <c r="O6191" s="2">
        <f t="shared" si="1733"/>
        <v>-1.2742067899999938</v>
      </c>
      <c r="P6191" s="2">
        <f t="shared" si="1742"/>
        <v>30.725793210000006</v>
      </c>
      <c r="Q6191" s="2">
        <f t="shared" si="1734"/>
        <v>17.774206789999994</v>
      </c>
      <c r="R6191" s="2">
        <f t="shared" si="1743"/>
        <v>7.5805524699999998</v>
      </c>
      <c r="S6191" s="2">
        <f t="shared" si="1735"/>
        <v>10.193654319999993</v>
      </c>
      <c r="T6191" s="2">
        <f t="shared" si="1746"/>
        <v>0</v>
      </c>
      <c r="U6191" s="2">
        <f t="shared" si="1736"/>
        <v>0</v>
      </c>
      <c r="V6191" t="str">
        <f t="shared" si="1744"/>
        <v>N</v>
      </c>
      <c r="W6191" s="2">
        <f t="shared" si="1745"/>
        <v>0</v>
      </c>
      <c r="X6191" s="2">
        <f t="shared" si="1737"/>
        <v>0</v>
      </c>
      <c r="Y6191" s="2"/>
    </row>
    <row r="6192" spans="1:25" x14ac:dyDescent="0.2">
      <c r="A6192">
        <v>21</v>
      </c>
      <c r="B6192" s="1">
        <v>42993.87499998499</v>
      </c>
      <c r="C6192">
        <v>47.9</v>
      </c>
      <c r="D6192" s="15">
        <f t="shared" si="1738"/>
        <v>47.9</v>
      </c>
      <c r="E6192">
        <v>32</v>
      </c>
      <c r="F6192" s="6">
        <v>12.0383</v>
      </c>
      <c r="G6192" s="6">
        <v>-1.5167529999999999E-2</v>
      </c>
      <c r="H6192" s="6">
        <f t="shared" si="1729"/>
        <v>12.02313247</v>
      </c>
      <c r="I6192" s="6">
        <f t="shared" si="1730"/>
        <v>15.899999999999999</v>
      </c>
      <c r="J6192" s="6">
        <f t="shared" si="1731"/>
        <v>3.8768675299999984</v>
      </c>
      <c r="K6192" s="3">
        <f t="shared" si="1739"/>
        <v>4.4307057485714267</v>
      </c>
      <c r="L6192" s="6">
        <f t="shared" si="1732"/>
        <v>0</v>
      </c>
      <c r="M6192" s="6">
        <f t="shared" si="1740"/>
        <v>173.13038500571429</v>
      </c>
      <c r="N6192" s="6">
        <f t="shared" si="1741"/>
        <v>0.55383821857142834</v>
      </c>
      <c r="O6192" s="2">
        <f t="shared" si="1733"/>
        <v>-0.55383821857142834</v>
      </c>
      <c r="P6192" s="2">
        <f t="shared" si="1742"/>
        <v>31.446161781428572</v>
      </c>
      <c r="Q6192" s="2">
        <f t="shared" si="1734"/>
        <v>16.453838218571427</v>
      </c>
      <c r="R6192" s="2">
        <f t="shared" si="1743"/>
        <v>12.02313247</v>
      </c>
      <c r="S6192" s="2">
        <f t="shared" si="1735"/>
        <v>4.4307057485714267</v>
      </c>
      <c r="T6192" s="2">
        <f t="shared" si="1746"/>
        <v>0</v>
      </c>
      <c r="U6192" s="2">
        <f t="shared" si="1736"/>
        <v>0</v>
      </c>
      <c r="V6192" t="str">
        <f t="shared" si="1744"/>
        <v>N</v>
      </c>
      <c r="W6192" s="2">
        <f t="shared" si="1745"/>
        <v>0</v>
      </c>
      <c r="X6192" s="2">
        <f t="shared" si="1737"/>
        <v>0</v>
      </c>
      <c r="Y6192" s="2"/>
    </row>
    <row r="6193" spans="1:25" x14ac:dyDescent="0.2">
      <c r="A6193">
        <v>22</v>
      </c>
      <c r="B6193" s="1">
        <v>42993.916666651654</v>
      </c>
      <c r="C6193">
        <v>44.9</v>
      </c>
      <c r="D6193" s="15">
        <f t="shared" si="1738"/>
        <v>44.9</v>
      </c>
      <c r="E6193">
        <v>32</v>
      </c>
      <c r="F6193" s="6">
        <v>14.4992</v>
      </c>
      <c r="G6193" s="6">
        <v>-1.5167529999999999E-2</v>
      </c>
      <c r="H6193" s="6">
        <f t="shared" si="1729"/>
        <v>14.484032470000001</v>
      </c>
      <c r="I6193" s="6">
        <f t="shared" si="1730"/>
        <v>12.899999999999999</v>
      </c>
      <c r="J6193" s="6">
        <f t="shared" si="1731"/>
        <v>0</v>
      </c>
      <c r="K6193" s="3">
        <f t="shared" si="1739"/>
        <v>0</v>
      </c>
      <c r="L6193" s="6">
        <f t="shared" si="1732"/>
        <v>1.5840324700000021</v>
      </c>
      <c r="M6193" s="6">
        <f t="shared" si="1740"/>
        <v>174.7144174757143</v>
      </c>
      <c r="N6193" s="6">
        <f t="shared" si="1741"/>
        <v>0</v>
      </c>
      <c r="O6193" s="2">
        <f t="shared" si="1733"/>
        <v>0</v>
      </c>
      <c r="P6193" s="2">
        <f t="shared" si="1742"/>
        <v>32</v>
      </c>
      <c r="Q6193" s="2">
        <f t="shared" si="1734"/>
        <v>12.899999999999999</v>
      </c>
      <c r="R6193" s="2">
        <f t="shared" si="1743"/>
        <v>12.899999999999999</v>
      </c>
      <c r="S6193" s="2">
        <f t="shared" si="1735"/>
        <v>0</v>
      </c>
      <c r="T6193" s="2">
        <f t="shared" si="1746"/>
        <v>1.584032470000011</v>
      </c>
      <c r="U6193" s="2">
        <f t="shared" si="1736"/>
        <v>0</v>
      </c>
      <c r="V6193" t="str">
        <f t="shared" si="1744"/>
        <v>N</v>
      </c>
      <c r="W6193" s="2">
        <f t="shared" si="1745"/>
        <v>0</v>
      </c>
      <c r="X6193" s="2">
        <f t="shared" si="1737"/>
        <v>0</v>
      </c>
      <c r="Y6193" s="2"/>
    </row>
    <row r="6194" spans="1:25" x14ac:dyDescent="0.2">
      <c r="A6194">
        <v>23</v>
      </c>
      <c r="B6194" s="1">
        <v>42993.958333318318</v>
      </c>
      <c r="C6194">
        <v>42.3</v>
      </c>
      <c r="D6194" s="15">
        <f t="shared" si="1738"/>
        <v>42.3</v>
      </c>
      <c r="E6194">
        <v>32</v>
      </c>
      <c r="F6194" s="6">
        <v>12.660399999999999</v>
      </c>
      <c r="G6194" s="6">
        <v>-1.5167529999999999E-2</v>
      </c>
      <c r="H6194" s="6">
        <f t="shared" si="1729"/>
        <v>12.64523247</v>
      </c>
      <c r="I6194" s="6">
        <f t="shared" si="1730"/>
        <v>10.299999999999997</v>
      </c>
      <c r="J6194" s="6">
        <f t="shared" si="1731"/>
        <v>0</v>
      </c>
      <c r="K6194" s="3">
        <f t="shared" si="1739"/>
        <v>0</v>
      </c>
      <c r="L6194" s="6">
        <f t="shared" si="1732"/>
        <v>2.3452324700000027</v>
      </c>
      <c r="M6194" s="6">
        <f t="shared" si="1740"/>
        <v>177.05964994571431</v>
      </c>
      <c r="N6194" s="6">
        <f t="shared" si="1741"/>
        <v>0</v>
      </c>
      <c r="O6194" s="2">
        <f t="shared" si="1733"/>
        <v>0</v>
      </c>
      <c r="P6194" s="2">
        <f t="shared" si="1742"/>
        <v>32</v>
      </c>
      <c r="Q6194" s="2">
        <f t="shared" si="1734"/>
        <v>10.299999999999997</v>
      </c>
      <c r="R6194" s="2">
        <f t="shared" si="1743"/>
        <v>10.299999999999997</v>
      </c>
      <c r="S6194" s="2">
        <f t="shared" si="1735"/>
        <v>0</v>
      </c>
      <c r="T6194" s="2">
        <f t="shared" si="1746"/>
        <v>2.3452324700000133</v>
      </c>
      <c r="U6194" s="2">
        <f t="shared" si="1736"/>
        <v>0</v>
      </c>
      <c r="V6194" t="str">
        <f t="shared" si="1744"/>
        <v>N</v>
      </c>
      <c r="W6194" s="2">
        <f t="shared" si="1745"/>
        <v>0</v>
      </c>
      <c r="X6194" s="2">
        <f t="shared" si="1737"/>
        <v>0</v>
      </c>
      <c r="Y6194" s="2"/>
    </row>
    <row r="6195" spans="1:25" x14ac:dyDescent="0.2">
      <c r="A6195">
        <v>0</v>
      </c>
      <c r="B6195" s="1">
        <v>42993.999999984982</v>
      </c>
      <c r="C6195">
        <v>40.6</v>
      </c>
      <c r="D6195" s="15">
        <f t="shared" si="1738"/>
        <v>40.6</v>
      </c>
      <c r="E6195">
        <v>32</v>
      </c>
      <c r="F6195" s="6">
        <v>9.9076500000000003</v>
      </c>
      <c r="G6195" s="6">
        <v>-1.5167529999999999E-2</v>
      </c>
      <c r="H6195" s="6">
        <f t="shared" si="1729"/>
        <v>9.8924824700000009</v>
      </c>
      <c r="I6195" s="6">
        <f t="shared" si="1730"/>
        <v>8.6000000000000014</v>
      </c>
      <c r="J6195" s="6">
        <f t="shared" si="1731"/>
        <v>0</v>
      </c>
      <c r="K6195" s="3">
        <f t="shared" si="1739"/>
        <v>0</v>
      </c>
      <c r="L6195" s="6">
        <f t="shared" si="1732"/>
        <v>1.2924824699999995</v>
      </c>
      <c r="M6195" s="6">
        <f t="shared" si="1740"/>
        <v>178.35213241571432</v>
      </c>
      <c r="N6195" s="6">
        <f t="shared" si="1741"/>
        <v>0</v>
      </c>
      <c r="O6195" s="2">
        <f t="shared" si="1733"/>
        <v>0</v>
      </c>
      <c r="P6195" s="2">
        <f t="shared" si="1742"/>
        <v>32</v>
      </c>
      <c r="Q6195" s="2">
        <f t="shared" si="1734"/>
        <v>8.6000000000000014</v>
      </c>
      <c r="R6195" s="2">
        <f t="shared" si="1743"/>
        <v>8.6000000000000014</v>
      </c>
      <c r="S6195" s="2">
        <f t="shared" si="1735"/>
        <v>0</v>
      </c>
      <c r="T6195" s="2">
        <f t="shared" si="1746"/>
        <v>1.2924824700000102</v>
      </c>
      <c r="U6195" s="2">
        <f t="shared" si="1736"/>
        <v>0</v>
      </c>
      <c r="V6195" t="str">
        <f t="shared" si="1744"/>
        <v>N</v>
      </c>
      <c r="W6195" s="2">
        <f t="shared" si="1745"/>
        <v>0</v>
      </c>
      <c r="X6195" s="2">
        <f t="shared" si="1737"/>
        <v>0</v>
      </c>
      <c r="Y6195" s="2"/>
    </row>
    <row r="6196" spans="1:25" x14ac:dyDescent="0.2">
      <c r="A6196">
        <v>1</v>
      </c>
      <c r="B6196" s="1">
        <v>42994.041666651647</v>
      </c>
      <c r="C6196">
        <v>39.4</v>
      </c>
      <c r="D6196" s="15">
        <f t="shared" si="1738"/>
        <v>39.4</v>
      </c>
      <c r="E6196">
        <v>32</v>
      </c>
      <c r="F6196" s="6">
        <v>9.7019199999999994</v>
      </c>
      <c r="G6196" s="6">
        <v>-1.5167529999999999E-2</v>
      </c>
      <c r="H6196" s="6">
        <f t="shared" si="1729"/>
        <v>9.6867524700000001</v>
      </c>
      <c r="I6196" s="6">
        <f t="shared" si="1730"/>
        <v>7.3999999999999986</v>
      </c>
      <c r="J6196" s="6">
        <f t="shared" si="1731"/>
        <v>0</v>
      </c>
      <c r="K6196" s="3">
        <f t="shared" si="1739"/>
        <v>0</v>
      </c>
      <c r="L6196" s="6">
        <f t="shared" si="1732"/>
        <v>2.2867524700000015</v>
      </c>
      <c r="M6196" s="6">
        <f t="shared" si="1740"/>
        <v>180.63888488571433</v>
      </c>
      <c r="N6196" s="6">
        <f t="shared" si="1741"/>
        <v>0</v>
      </c>
      <c r="O6196" s="2">
        <f t="shared" si="1733"/>
        <v>0</v>
      </c>
      <c r="P6196" s="2">
        <f t="shared" si="1742"/>
        <v>32</v>
      </c>
      <c r="Q6196" s="2">
        <f t="shared" si="1734"/>
        <v>7.3999999999999986</v>
      </c>
      <c r="R6196" s="2">
        <f t="shared" si="1743"/>
        <v>7.3999999999999986</v>
      </c>
      <c r="S6196" s="2">
        <f t="shared" si="1735"/>
        <v>0</v>
      </c>
      <c r="T6196" s="2">
        <f t="shared" si="1746"/>
        <v>2.2867524700000104</v>
      </c>
      <c r="U6196" s="2">
        <f t="shared" si="1736"/>
        <v>0</v>
      </c>
      <c r="V6196" t="str">
        <f t="shared" si="1744"/>
        <v>N</v>
      </c>
      <c r="W6196" s="2">
        <f t="shared" si="1745"/>
        <v>0</v>
      </c>
      <c r="X6196" s="2">
        <f t="shared" si="1737"/>
        <v>0</v>
      </c>
      <c r="Y6196" s="2"/>
    </row>
    <row r="6197" spans="1:25" x14ac:dyDescent="0.2">
      <c r="A6197">
        <v>2</v>
      </c>
      <c r="B6197" s="1">
        <v>42994.083333318311</v>
      </c>
      <c r="C6197">
        <v>37.700000000000003</v>
      </c>
      <c r="D6197" s="15">
        <f t="shared" si="1738"/>
        <v>37.700000000000003</v>
      </c>
      <c r="E6197">
        <v>32</v>
      </c>
      <c r="F6197" s="6">
        <v>9.6507000000000005</v>
      </c>
      <c r="G6197" s="6">
        <v>-1.5167529999999999E-2</v>
      </c>
      <c r="H6197" s="6">
        <f t="shared" si="1729"/>
        <v>9.6355324700000011</v>
      </c>
      <c r="I6197" s="6">
        <f t="shared" si="1730"/>
        <v>5.7000000000000028</v>
      </c>
      <c r="J6197" s="6">
        <f t="shared" si="1731"/>
        <v>0</v>
      </c>
      <c r="K6197" s="3">
        <f t="shared" si="1739"/>
        <v>0</v>
      </c>
      <c r="L6197" s="6">
        <f t="shared" si="1732"/>
        <v>3.9355324699999983</v>
      </c>
      <c r="M6197" s="6">
        <f t="shared" si="1740"/>
        <v>184.57441735571433</v>
      </c>
      <c r="N6197" s="6">
        <f t="shared" si="1741"/>
        <v>0</v>
      </c>
      <c r="O6197" s="2">
        <f t="shared" si="1733"/>
        <v>0</v>
      </c>
      <c r="P6197" s="2">
        <f t="shared" si="1742"/>
        <v>32</v>
      </c>
      <c r="Q6197" s="2">
        <f t="shared" si="1734"/>
        <v>5.7000000000000028</v>
      </c>
      <c r="R6197" s="2">
        <f t="shared" si="1743"/>
        <v>5.7000000000000028</v>
      </c>
      <c r="S6197" s="2">
        <f t="shared" si="1735"/>
        <v>0</v>
      </c>
      <c r="T6197" s="2">
        <f t="shared" si="1746"/>
        <v>3.9355324699999983</v>
      </c>
      <c r="U6197" s="2">
        <f t="shared" si="1736"/>
        <v>0</v>
      </c>
      <c r="V6197" t="str">
        <f t="shared" si="1744"/>
        <v>N</v>
      </c>
      <c r="W6197" s="2">
        <f t="shared" si="1745"/>
        <v>0</v>
      </c>
      <c r="X6197" s="2">
        <f t="shared" si="1737"/>
        <v>0</v>
      </c>
      <c r="Y6197" s="2"/>
    </row>
    <row r="6198" spans="1:25" x14ac:dyDescent="0.2">
      <c r="A6198">
        <v>3</v>
      </c>
      <c r="B6198" s="1">
        <v>42994.124999984975</v>
      </c>
      <c r="C6198">
        <v>37.9</v>
      </c>
      <c r="D6198" s="15">
        <f t="shared" si="1738"/>
        <v>37.9</v>
      </c>
      <c r="E6198">
        <v>32</v>
      </c>
      <c r="F6198" s="6">
        <v>7.4076199999999996</v>
      </c>
      <c r="G6198" s="6">
        <v>-1.5167529999999999E-2</v>
      </c>
      <c r="H6198" s="6">
        <f t="shared" si="1729"/>
        <v>7.3924524699999994</v>
      </c>
      <c r="I6198" s="6">
        <f t="shared" si="1730"/>
        <v>5.8999999999999986</v>
      </c>
      <c r="J6198" s="6">
        <f t="shared" si="1731"/>
        <v>0</v>
      </c>
      <c r="K6198" s="3">
        <f t="shared" si="1739"/>
        <v>0</v>
      </c>
      <c r="L6198" s="6">
        <f t="shared" si="1732"/>
        <v>1.4924524700000008</v>
      </c>
      <c r="M6198" s="6">
        <f t="shared" si="1740"/>
        <v>186.06686982571432</v>
      </c>
      <c r="N6198" s="6">
        <f t="shared" si="1741"/>
        <v>0</v>
      </c>
      <c r="O6198" s="2">
        <f t="shared" si="1733"/>
        <v>0</v>
      </c>
      <c r="P6198" s="2">
        <f t="shared" si="1742"/>
        <v>32</v>
      </c>
      <c r="Q6198" s="2">
        <f t="shared" si="1734"/>
        <v>5.8999999999999986</v>
      </c>
      <c r="R6198" s="2">
        <f t="shared" si="1743"/>
        <v>5.8999999999999986</v>
      </c>
      <c r="S6198" s="2">
        <f t="shared" si="1735"/>
        <v>0</v>
      </c>
      <c r="T6198" s="2">
        <f t="shared" si="1746"/>
        <v>1.4924524699999893</v>
      </c>
      <c r="U6198" s="2">
        <f t="shared" si="1736"/>
        <v>0</v>
      </c>
      <c r="V6198" t="str">
        <f t="shared" si="1744"/>
        <v>N</v>
      </c>
      <c r="W6198" s="2">
        <f t="shared" si="1745"/>
        <v>0</v>
      </c>
      <c r="X6198" s="2">
        <f t="shared" si="1737"/>
        <v>0</v>
      </c>
      <c r="Y6198" s="2"/>
    </row>
    <row r="6199" spans="1:25" x14ac:dyDescent="0.2">
      <c r="A6199">
        <v>4</v>
      </c>
      <c r="B6199" s="1">
        <v>42994.166666651639</v>
      </c>
      <c r="C6199">
        <v>37.799999999999997</v>
      </c>
      <c r="D6199" s="15">
        <f t="shared" si="1738"/>
        <v>37.799999999999997</v>
      </c>
      <c r="E6199">
        <v>32</v>
      </c>
      <c r="F6199" s="6">
        <v>7.41486</v>
      </c>
      <c r="G6199" s="6">
        <v>-1.5167529999999999E-2</v>
      </c>
      <c r="H6199" s="6">
        <f t="shared" si="1729"/>
        <v>7.3996924699999997</v>
      </c>
      <c r="I6199" s="6">
        <f t="shared" si="1730"/>
        <v>5.7999999999999972</v>
      </c>
      <c r="J6199" s="6">
        <f t="shared" si="1731"/>
        <v>0</v>
      </c>
      <c r="K6199" s="3">
        <f t="shared" si="1739"/>
        <v>0</v>
      </c>
      <c r="L6199" s="6">
        <f t="shared" si="1732"/>
        <v>1.5996924700000026</v>
      </c>
      <c r="M6199" s="6">
        <f t="shared" si="1740"/>
        <v>187.66656229571433</v>
      </c>
      <c r="N6199" s="6">
        <f t="shared" si="1741"/>
        <v>0</v>
      </c>
      <c r="O6199" s="2">
        <f t="shared" si="1733"/>
        <v>0</v>
      </c>
      <c r="P6199" s="2">
        <f t="shared" si="1742"/>
        <v>32</v>
      </c>
      <c r="Q6199" s="2">
        <f t="shared" si="1734"/>
        <v>5.7999999999999972</v>
      </c>
      <c r="R6199" s="2">
        <f t="shared" si="1743"/>
        <v>5.7999999999999972</v>
      </c>
      <c r="S6199" s="2">
        <f t="shared" si="1735"/>
        <v>0</v>
      </c>
      <c r="T6199" s="2">
        <f t="shared" si="1746"/>
        <v>1.5996924700000079</v>
      </c>
      <c r="U6199" s="2">
        <f t="shared" si="1736"/>
        <v>0</v>
      </c>
      <c r="V6199" t="str">
        <f t="shared" si="1744"/>
        <v>N</v>
      </c>
      <c r="W6199" s="2">
        <f t="shared" si="1745"/>
        <v>0</v>
      </c>
      <c r="X6199" s="2">
        <f t="shared" si="1737"/>
        <v>0</v>
      </c>
      <c r="Y6199" s="2"/>
    </row>
    <row r="6200" spans="1:25" x14ac:dyDescent="0.2">
      <c r="A6200">
        <v>5</v>
      </c>
      <c r="B6200" s="1">
        <v>42994.208333318304</v>
      </c>
      <c r="C6200">
        <v>38.299999999999997</v>
      </c>
      <c r="D6200" s="15">
        <f t="shared" si="1738"/>
        <v>38.299999999999997</v>
      </c>
      <c r="E6200">
        <v>32</v>
      </c>
      <c r="F6200" s="6">
        <v>4.4734999999999996</v>
      </c>
      <c r="G6200" s="6">
        <v>-1.5167529999999999E-2</v>
      </c>
      <c r="H6200" s="6">
        <f t="shared" si="1729"/>
        <v>4.4583324699999993</v>
      </c>
      <c r="I6200" s="6">
        <f t="shared" si="1730"/>
        <v>6.2999999999999972</v>
      </c>
      <c r="J6200" s="6">
        <f t="shared" si="1731"/>
        <v>1.8416675299999978</v>
      </c>
      <c r="K6200" s="3">
        <f t="shared" si="1739"/>
        <v>2.1047628914285781</v>
      </c>
      <c r="L6200" s="6">
        <f t="shared" si="1732"/>
        <v>0</v>
      </c>
      <c r="M6200" s="6">
        <f t="shared" si="1740"/>
        <v>185.56179940428575</v>
      </c>
      <c r="N6200" s="6">
        <f t="shared" si="1741"/>
        <v>0.26309536142858292</v>
      </c>
      <c r="O6200" s="2">
        <f t="shared" si="1733"/>
        <v>-0.26309536142858292</v>
      </c>
      <c r="P6200" s="2">
        <f t="shared" si="1742"/>
        <v>31.736904638571417</v>
      </c>
      <c r="Q6200" s="2">
        <f t="shared" si="1734"/>
        <v>6.5630953614285801</v>
      </c>
      <c r="R6200" s="2">
        <f t="shared" si="1743"/>
        <v>4.4583324699999993</v>
      </c>
      <c r="S6200" s="2">
        <f t="shared" si="1735"/>
        <v>2.1047628914285808</v>
      </c>
      <c r="T6200" s="2">
        <f t="shared" si="1746"/>
        <v>0</v>
      </c>
      <c r="U6200" s="2">
        <f t="shared" si="1736"/>
        <v>0</v>
      </c>
      <c r="V6200" t="str">
        <f t="shared" si="1744"/>
        <v>N</v>
      </c>
      <c r="W6200" s="2">
        <f t="shared" si="1745"/>
        <v>0</v>
      </c>
      <c r="X6200" s="2">
        <f t="shared" si="1737"/>
        <v>0</v>
      </c>
      <c r="Y6200" s="2"/>
    </row>
    <row r="6201" spans="1:25" x14ac:dyDescent="0.2">
      <c r="A6201">
        <v>6</v>
      </c>
      <c r="B6201" s="1">
        <v>42994.249999984968</v>
      </c>
      <c r="C6201">
        <v>40.6</v>
      </c>
      <c r="D6201" s="15">
        <f t="shared" si="1738"/>
        <v>40.6</v>
      </c>
      <c r="E6201">
        <v>32</v>
      </c>
      <c r="F6201" s="6">
        <v>4.2969999999999997</v>
      </c>
      <c r="G6201" s="6">
        <v>0.87747516999999997</v>
      </c>
      <c r="H6201" s="6">
        <f t="shared" si="1729"/>
        <v>5.17447517</v>
      </c>
      <c r="I6201" s="6">
        <f t="shared" si="1730"/>
        <v>8.6000000000000014</v>
      </c>
      <c r="J6201" s="6">
        <f t="shared" si="1731"/>
        <v>3.4255248300000014</v>
      </c>
      <c r="K6201" s="3">
        <f t="shared" si="1739"/>
        <v>3.9148855200000128</v>
      </c>
      <c r="L6201" s="6">
        <f t="shared" si="1732"/>
        <v>0</v>
      </c>
      <c r="M6201" s="6">
        <f t="shared" si="1740"/>
        <v>181.64691388428574</v>
      </c>
      <c r="N6201" s="6">
        <f t="shared" si="1741"/>
        <v>0.48936069000001226</v>
      </c>
      <c r="O6201" s="2">
        <f t="shared" si="1733"/>
        <v>-0.48936069000001226</v>
      </c>
      <c r="P6201" s="2">
        <f t="shared" si="1742"/>
        <v>31.510639309999988</v>
      </c>
      <c r="Q6201" s="2">
        <f t="shared" si="1734"/>
        <v>9.0893606900000137</v>
      </c>
      <c r="R6201" s="2">
        <f t="shared" si="1743"/>
        <v>5.17447517</v>
      </c>
      <c r="S6201" s="2">
        <f t="shared" si="1735"/>
        <v>3.9148855200000137</v>
      </c>
      <c r="T6201" s="2">
        <f t="shared" si="1746"/>
        <v>0</v>
      </c>
      <c r="U6201" s="2">
        <f t="shared" si="1736"/>
        <v>0</v>
      </c>
      <c r="V6201" t="str">
        <f t="shared" si="1744"/>
        <v>N</v>
      </c>
      <c r="W6201" s="2">
        <f t="shared" si="1745"/>
        <v>0</v>
      </c>
      <c r="X6201" s="2">
        <f t="shared" si="1737"/>
        <v>0</v>
      </c>
      <c r="Y6201" s="2"/>
    </row>
    <row r="6202" spans="1:25" x14ac:dyDescent="0.2">
      <c r="A6202">
        <v>7</v>
      </c>
      <c r="B6202" s="1">
        <v>42994.291666651632</v>
      </c>
      <c r="C6202">
        <v>41.1</v>
      </c>
      <c r="D6202" s="15">
        <f t="shared" si="1738"/>
        <v>41.1</v>
      </c>
      <c r="E6202">
        <v>32</v>
      </c>
      <c r="F6202" s="6">
        <v>5.1536400000000002</v>
      </c>
      <c r="G6202" s="6">
        <v>10.305199999999999</v>
      </c>
      <c r="H6202" s="6">
        <f t="shared" si="1729"/>
        <v>15.458839999999999</v>
      </c>
      <c r="I6202" s="6">
        <f t="shared" si="1730"/>
        <v>9.1000000000000014</v>
      </c>
      <c r="J6202" s="6">
        <f t="shared" si="1731"/>
        <v>0</v>
      </c>
      <c r="K6202" s="3">
        <f t="shared" si="1739"/>
        <v>0</v>
      </c>
      <c r="L6202" s="6">
        <f t="shared" si="1732"/>
        <v>6.3588399999999972</v>
      </c>
      <c r="M6202" s="6">
        <f t="shared" si="1740"/>
        <v>188.00575388428572</v>
      </c>
      <c r="N6202" s="6">
        <f t="shared" si="1741"/>
        <v>0</v>
      </c>
      <c r="O6202" s="2">
        <f t="shared" si="1733"/>
        <v>0</v>
      </c>
      <c r="P6202" s="2">
        <f t="shared" si="1742"/>
        <v>32</v>
      </c>
      <c r="Q6202" s="2">
        <f t="shared" si="1734"/>
        <v>9.1000000000000014</v>
      </c>
      <c r="R6202" s="2">
        <f t="shared" si="1743"/>
        <v>9.1000000000000014</v>
      </c>
      <c r="S6202" s="2">
        <f t="shared" si="1735"/>
        <v>0</v>
      </c>
      <c r="T6202" s="2">
        <f t="shared" si="1746"/>
        <v>6.3588399999999865</v>
      </c>
      <c r="U6202" s="2">
        <f t="shared" si="1736"/>
        <v>0</v>
      </c>
      <c r="V6202" t="str">
        <f t="shared" si="1744"/>
        <v>N</v>
      </c>
      <c r="W6202" s="2">
        <f t="shared" si="1745"/>
        <v>0</v>
      </c>
      <c r="X6202" s="2">
        <f t="shared" si="1737"/>
        <v>0</v>
      </c>
      <c r="Y6202" s="2"/>
    </row>
    <row r="6203" spans="1:25" x14ac:dyDescent="0.2">
      <c r="A6203">
        <v>8</v>
      </c>
      <c r="B6203" s="1">
        <v>42994.333333318296</v>
      </c>
      <c r="C6203">
        <v>43.7</v>
      </c>
      <c r="D6203" s="15">
        <f t="shared" si="1738"/>
        <v>43.7</v>
      </c>
      <c r="E6203">
        <v>32</v>
      </c>
      <c r="F6203" s="6">
        <v>4.1947000000000001</v>
      </c>
      <c r="G6203" s="6">
        <v>23.270869999999999</v>
      </c>
      <c r="H6203" s="6">
        <f t="shared" si="1729"/>
        <v>27.46557</v>
      </c>
      <c r="I6203" s="6">
        <f t="shared" si="1730"/>
        <v>11.700000000000003</v>
      </c>
      <c r="J6203" s="6">
        <f t="shared" si="1731"/>
        <v>0</v>
      </c>
      <c r="K6203" s="3">
        <f t="shared" si="1739"/>
        <v>0</v>
      </c>
      <c r="L6203" s="6">
        <f t="shared" si="1732"/>
        <v>15.765569999999997</v>
      </c>
      <c r="M6203" s="6">
        <f t="shared" si="1740"/>
        <v>203.77132388428572</v>
      </c>
      <c r="N6203" s="6">
        <f t="shared" si="1741"/>
        <v>0</v>
      </c>
      <c r="O6203" s="2">
        <f t="shared" si="1733"/>
        <v>0</v>
      </c>
      <c r="P6203" s="2">
        <f t="shared" si="1742"/>
        <v>32</v>
      </c>
      <c r="Q6203" s="2">
        <f t="shared" si="1734"/>
        <v>11.700000000000003</v>
      </c>
      <c r="R6203" s="2">
        <f t="shared" si="1743"/>
        <v>11.700000000000003</v>
      </c>
      <c r="S6203" s="2">
        <f t="shared" si="1735"/>
        <v>0</v>
      </c>
      <c r="T6203" s="2">
        <f t="shared" si="1746"/>
        <v>15.765569999999997</v>
      </c>
      <c r="U6203" s="2">
        <f t="shared" si="1736"/>
        <v>0</v>
      </c>
      <c r="V6203" t="str">
        <f t="shared" si="1744"/>
        <v>Y</v>
      </c>
      <c r="W6203" s="2">
        <f t="shared" si="1745"/>
        <v>0</v>
      </c>
      <c r="X6203" s="2">
        <f t="shared" si="1737"/>
        <v>0</v>
      </c>
      <c r="Y6203" s="2"/>
    </row>
    <row r="6204" spans="1:25" x14ac:dyDescent="0.2">
      <c r="A6204">
        <v>9</v>
      </c>
      <c r="B6204" s="1">
        <v>42994.374999984961</v>
      </c>
      <c r="C6204">
        <v>47</v>
      </c>
      <c r="D6204" s="15">
        <f t="shared" si="1738"/>
        <v>47</v>
      </c>
      <c r="E6204">
        <v>32</v>
      </c>
      <c r="F6204" s="6">
        <v>5.0247799999999998</v>
      </c>
      <c r="G6204" s="6">
        <v>33.029980000000002</v>
      </c>
      <c r="H6204" s="6">
        <f t="shared" si="1729"/>
        <v>38.054760000000002</v>
      </c>
      <c r="I6204" s="6">
        <f t="shared" si="1730"/>
        <v>15</v>
      </c>
      <c r="J6204" s="6">
        <f t="shared" si="1731"/>
        <v>0</v>
      </c>
      <c r="K6204" s="3">
        <f t="shared" si="1739"/>
        <v>0</v>
      </c>
      <c r="L6204" s="6">
        <f t="shared" si="1732"/>
        <v>23.054760000000002</v>
      </c>
      <c r="M6204" s="6">
        <f t="shared" si="1740"/>
        <v>220</v>
      </c>
      <c r="N6204" s="6">
        <f t="shared" si="1741"/>
        <v>6.8260838842857083</v>
      </c>
      <c r="O6204" s="2">
        <f t="shared" si="1733"/>
        <v>-6.8260838842857083</v>
      </c>
      <c r="P6204" s="2">
        <f t="shared" si="1742"/>
        <v>25.173916115714292</v>
      </c>
      <c r="Q6204" s="2">
        <f t="shared" si="1734"/>
        <v>21.826083884285708</v>
      </c>
      <c r="R6204" s="2">
        <f t="shared" si="1743"/>
        <v>21.826083884285708</v>
      </c>
      <c r="S6204" s="2">
        <f t="shared" si="1735"/>
        <v>0</v>
      </c>
      <c r="T6204" s="2">
        <f t="shared" si="1746"/>
        <v>16.228676115714279</v>
      </c>
      <c r="U6204" s="2">
        <f t="shared" si="1736"/>
        <v>0</v>
      </c>
      <c r="V6204" t="str">
        <f t="shared" si="1744"/>
        <v>Y</v>
      </c>
      <c r="W6204" s="2">
        <f t="shared" si="1745"/>
        <v>0</v>
      </c>
      <c r="X6204" s="2">
        <f t="shared" si="1737"/>
        <v>0</v>
      </c>
      <c r="Y6204" s="2"/>
    </row>
    <row r="6205" spans="1:25" x14ac:dyDescent="0.2">
      <c r="A6205">
        <v>10</v>
      </c>
      <c r="B6205" s="1">
        <v>42994.416666651625</v>
      </c>
      <c r="C6205">
        <v>47</v>
      </c>
      <c r="D6205" s="15">
        <f t="shared" si="1738"/>
        <v>47</v>
      </c>
      <c r="E6205">
        <v>32</v>
      </c>
      <c r="F6205" s="6">
        <v>3.3987799999999999</v>
      </c>
      <c r="G6205" s="6">
        <v>39.773000000000003</v>
      </c>
      <c r="H6205" s="6">
        <f t="shared" si="1729"/>
        <v>43.171780000000005</v>
      </c>
      <c r="I6205" s="6">
        <f t="shared" si="1730"/>
        <v>15</v>
      </c>
      <c r="J6205" s="6">
        <f t="shared" si="1731"/>
        <v>0</v>
      </c>
      <c r="K6205" s="3">
        <f t="shared" si="1739"/>
        <v>0</v>
      </c>
      <c r="L6205" s="6">
        <f t="shared" si="1732"/>
        <v>28.171780000000005</v>
      </c>
      <c r="M6205" s="6">
        <f t="shared" si="1740"/>
        <v>220</v>
      </c>
      <c r="N6205" s="6">
        <f t="shared" si="1741"/>
        <v>28.171780000000012</v>
      </c>
      <c r="O6205" s="2">
        <f t="shared" si="1733"/>
        <v>-28.171780000000012</v>
      </c>
      <c r="P6205" s="2">
        <f t="shared" si="1742"/>
        <v>3.8282199999999875</v>
      </c>
      <c r="Q6205" s="2">
        <f t="shared" si="1734"/>
        <v>43.171780000000012</v>
      </c>
      <c r="R6205" s="2">
        <f t="shared" si="1743"/>
        <v>43.171780000000012</v>
      </c>
      <c r="S6205" s="2">
        <f t="shared" si="1735"/>
        <v>0</v>
      </c>
      <c r="T6205" s="2">
        <f t="shared" si="1746"/>
        <v>0</v>
      </c>
      <c r="U6205" s="2">
        <f t="shared" si="1736"/>
        <v>0</v>
      </c>
      <c r="V6205" t="str">
        <f t="shared" si="1744"/>
        <v>Y</v>
      </c>
      <c r="W6205" s="2">
        <f t="shared" si="1745"/>
        <v>0</v>
      </c>
      <c r="X6205" s="2">
        <f t="shared" si="1737"/>
        <v>0</v>
      </c>
      <c r="Y6205" s="2"/>
    </row>
    <row r="6206" spans="1:25" x14ac:dyDescent="0.2">
      <c r="A6206">
        <v>11</v>
      </c>
      <c r="B6206" s="1">
        <v>42994.458333318289</v>
      </c>
      <c r="C6206">
        <v>48.2</v>
      </c>
      <c r="D6206" s="15">
        <f t="shared" si="1738"/>
        <v>48.2</v>
      </c>
      <c r="E6206">
        <v>32</v>
      </c>
      <c r="F6206" s="6">
        <v>6.1954700000000003</v>
      </c>
      <c r="G6206" s="6">
        <v>43.983560000000004</v>
      </c>
      <c r="H6206" s="6">
        <f t="shared" si="1729"/>
        <v>50.179030000000004</v>
      </c>
      <c r="I6206" s="6">
        <f t="shared" si="1730"/>
        <v>16.200000000000003</v>
      </c>
      <c r="J6206" s="6">
        <f t="shared" si="1731"/>
        <v>0</v>
      </c>
      <c r="K6206" s="3">
        <f t="shared" si="1739"/>
        <v>0</v>
      </c>
      <c r="L6206" s="6">
        <f t="shared" si="1732"/>
        <v>33.979030000000002</v>
      </c>
      <c r="M6206" s="6">
        <f t="shared" si="1740"/>
        <v>220</v>
      </c>
      <c r="N6206" s="6">
        <f t="shared" si="1741"/>
        <v>33.979029999999995</v>
      </c>
      <c r="O6206" s="2">
        <f t="shared" si="1733"/>
        <v>-32</v>
      </c>
      <c r="P6206" s="2">
        <f t="shared" si="1742"/>
        <v>0</v>
      </c>
      <c r="Q6206" s="2">
        <f t="shared" si="1734"/>
        <v>48.2</v>
      </c>
      <c r="R6206" s="2">
        <f t="shared" si="1743"/>
        <v>48.2</v>
      </c>
      <c r="S6206" s="2">
        <f t="shared" si="1735"/>
        <v>0</v>
      </c>
      <c r="T6206" s="2">
        <f t="shared" si="1746"/>
        <v>0</v>
      </c>
      <c r="U6206" s="2">
        <f t="shared" si="1736"/>
        <v>1.9790299999999945</v>
      </c>
      <c r="V6206" t="str">
        <f t="shared" si="1744"/>
        <v>Y</v>
      </c>
      <c r="W6206" s="2">
        <f t="shared" si="1745"/>
        <v>1.9790299999999945</v>
      </c>
      <c r="X6206" s="2">
        <f t="shared" si="1737"/>
        <v>0</v>
      </c>
      <c r="Y6206" s="2"/>
    </row>
    <row r="6207" spans="1:25" x14ac:dyDescent="0.2">
      <c r="A6207">
        <v>12</v>
      </c>
      <c r="B6207" s="1">
        <v>42994.499999984953</v>
      </c>
      <c r="C6207">
        <v>48.7</v>
      </c>
      <c r="D6207" s="15">
        <f t="shared" si="1738"/>
        <v>48.7</v>
      </c>
      <c r="E6207">
        <v>32</v>
      </c>
      <c r="F6207" s="6">
        <v>6.7962400000000001</v>
      </c>
      <c r="G6207" s="6">
        <v>43.766719999999999</v>
      </c>
      <c r="H6207" s="6">
        <f t="shared" si="1729"/>
        <v>50.562959999999997</v>
      </c>
      <c r="I6207" s="6">
        <f t="shared" si="1730"/>
        <v>16.700000000000003</v>
      </c>
      <c r="J6207" s="6">
        <f t="shared" si="1731"/>
        <v>0</v>
      </c>
      <c r="K6207" s="3">
        <f t="shared" si="1739"/>
        <v>0</v>
      </c>
      <c r="L6207" s="6">
        <f t="shared" si="1732"/>
        <v>33.862959999999994</v>
      </c>
      <c r="M6207" s="6">
        <f t="shared" si="1740"/>
        <v>220</v>
      </c>
      <c r="N6207" s="6">
        <f t="shared" si="1741"/>
        <v>33.862959999999987</v>
      </c>
      <c r="O6207" s="2">
        <f t="shared" si="1733"/>
        <v>-32</v>
      </c>
      <c r="P6207" s="2">
        <f t="shared" si="1742"/>
        <v>0</v>
      </c>
      <c r="Q6207" s="2">
        <f t="shared" si="1734"/>
        <v>48.7</v>
      </c>
      <c r="R6207" s="2">
        <f t="shared" si="1743"/>
        <v>48.7</v>
      </c>
      <c r="S6207" s="2">
        <f t="shared" si="1735"/>
        <v>0</v>
      </c>
      <c r="T6207" s="2">
        <f t="shared" si="1746"/>
        <v>0</v>
      </c>
      <c r="U6207" s="2">
        <f t="shared" si="1736"/>
        <v>1.8629599999999868</v>
      </c>
      <c r="V6207" t="str">
        <f t="shared" si="1744"/>
        <v>Y</v>
      </c>
      <c r="W6207" s="2">
        <f t="shared" si="1745"/>
        <v>1.8629599999999868</v>
      </c>
      <c r="X6207" s="2">
        <f t="shared" si="1737"/>
        <v>0</v>
      </c>
      <c r="Y6207" s="2"/>
    </row>
    <row r="6208" spans="1:25" x14ac:dyDescent="0.2">
      <c r="A6208">
        <v>13</v>
      </c>
      <c r="B6208" s="1">
        <v>42994.541666651618</v>
      </c>
      <c r="C6208">
        <v>49.1</v>
      </c>
      <c r="D6208" s="15">
        <f t="shared" si="1738"/>
        <v>49.1</v>
      </c>
      <c r="E6208">
        <v>32</v>
      </c>
      <c r="F6208" s="6">
        <v>6.24796</v>
      </c>
      <c r="G6208" s="6">
        <v>40.217030000000001</v>
      </c>
      <c r="H6208" s="6">
        <f t="shared" si="1729"/>
        <v>46.46499</v>
      </c>
      <c r="I6208" s="6">
        <f t="shared" si="1730"/>
        <v>17.100000000000001</v>
      </c>
      <c r="J6208" s="6">
        <f t="shared" si="1731"/>
        <v>0</v>
      </c>
      <c r="K6208" s="3">
        <f t="shared" si="1739"/>
        <v>0</v>
      </c>
      <c r="L6208" s="6">
        <f t="shared" si="1732"/>
        <v>29.364989999999999</v>
      </c>
      <c r="M6208" s="6">
        <f t="shared" si="1740"/>
        <v>220</v>
      </c>
      <c r="N6208" s="6">
        <f t="shared" si="1741"/>
        <v>29.364990000000006</v>
      </c>
      <c r="O6208" s="2">
        <f t="shared" si="1733"/>
        <v>-29.364990000000006</v>
      </c>
      <c r="P6208" s="2">
        <f t="shared" si="1742"/>
        <v>2.6350099999999941</v>
      </c>
      <c r="Q6208" s="2">
        <f t="shared" si="1734"/>
        <v>46.464990000000007</v>
      </c>
      <c r="R6208" s="2">
        <f t="shared" si="1743"/>
        <v>46.464990000000007</v>
      </c>
      <c r="S6208" s="2">
        <f t="shared" si="1735"/>
        <v>0</v>
      </c>
      <c r="T6208" s="2">
        <f t="shared" si="1746"/>
        <v>0</v>
      </c>
      <c r="U6208" s="2">
        <f t="shared" si="1736"/>
        <v>0</v>
      </c>
      <c r="V6208" t="str">
        <f t="shared" si="1744"/>
        <v>Y</v>
      </c>
      <c r="W6208" s="2">
        <f t="shared" si="1745"/>
        <v>0</v>
      </c>
      <c r="X6208" s="2">
        <f t="shared" si="1737"/>
        <v>0</v>
      </c>
      <c r="Y6208" s="2"/>
    </row>
    <row r="6209" spans="1:25" x14ac:dyDescent="0.2">
      <c r="A6209">
        <v>14</v>
      </c>
      <c r="B6209" s="1">
        <v>42994.583333318282</v>
      </c>
      <c r="C6209">
        <v>49.8</v>
      </c>
      <c r="D6209" s="15">
        <f t="shared" si="1738"/>
        <v>49.8</v>
      </c>
      <c r="E6209">
        <v>32</v>
      </c>
      <c r="F6209" s="6">
        <v>5.83643</v>
      </c>
      <c r="G6209" s="6">
        <v>35.542999999999999</v>
      </c>
      <c r="H6209" s="6">
        <f t="shared" si="1729"/>
        <v>41.379429999999999</v>
      </c>
      <c r="I6209" s="6">
        <f t="shared" si="1730"/>
        <v>17.799999999999997</v>
      </c>
      <c r="J6209" s="6">
        <f t="shared" si="1731"/>
        <v>0</v>
      </c>
      <c r="K6209" s="3">
        <f t="shared" si="1739"/>
        <v>0</v>
      </c>
      <c r="L6209" s="6">
        <f t="shared" si="1732"/>
        <v>23.579430000000002</v>
      </c>
      <c r="M6209" s="6">
        <f t="shared" si="1740"/>
        <v>220</v>
      </c>
      <c r="N6209" s="6">
        <f t="shared" si="1741"/>
        <v>23.579430000000002</v>
      </c>
      <c r="O6209" s="2">
        <f t="shared" si="1733"/>
        <v>-23.579430000000002</v>
      </c>
      <c r="P6209" s="2">
        <f t="shared" si="1742"/>
        <v>8.4205699999999979</v>
      </c>
      <c r="Q6209" s="2">
        <f t="shared" si="1734"/>
        <v>41.379429999999999</v>
      </c>
      <c r="R6209" s="2">
        <f t="shared" si="1743"/>
        <v>41.379429999999999</v>
      </c>
      <c r="S6209" s="2">
        <f t="shared" si="1735"/>
        <v>0</v>
      </c>
      <c r="T6209" s="2">
        <f t="shared" si="1746"/>
        <v>0</v>
      </c>
      <c r="U6209" s="2">
        <f t="shared" si="1736"/>
        <v>0</v>
      </c>
      <c r="V6209" t="str">
        <f t="shared" si="1744"/>
        <v>Y</v>
      </c>
      <c r="W6209" s="2">
        <f t="shared" si="1745"/>
        <v>0</v>
      </c>
      <c r="X6209" s="2">
        <f t="shared" si="1737"/>
        <v>0</v>
      </c>
      <c r="Y6209" s="2"/>
    </row>
    <row r="6210" spans="1:25" x14ac:dyDescent="0.2">
      <c r="A6210">
        <v>15</v>
      </c>
      <c r="B6210" s="1">
        <v>42994.624999984946</v>
      </c>
      <c r="C6210">
        <v>50.9</v>
      </c>
      <c r="D6210" s="15">
        <f t="shared" si="1738"/>
        <v>50.9</v>
      </c>
      <c r="E6210">
        <v>32</v>
      </c>
      <c r="F6210" s="6">
        <v>4.7543600000000001</v>
      </c>
      <c r="G6210" s="6">
        <v>27.138849999999998</v>
      </c>
      <c r="H6210" s="6">
        <f t="shared" si="1729"/>
        <v>31.893209999999996</v>
      </c>
      <c r="I6210" s="6">
        <f t="shared" si="1730"/>
        <v>18.899999999999999</v>
      </c>
      <c r="J6210" s="6">
        <f t="shared" si="1731"/>
        <v>0</v>
      </c>
      <c r="K6210" s="3">
        <f t="shared" si="1739"/>
        <v>0</v>
      </c>
      <c r="L6210" s="6">
        <f t="shared" si="1732"/>
        <v>12.993209999999998</v>
      </c>
      <c r="M6210" s="6">
        <f t="shared" si="1740"/>
        <v>220</v>
      </c>
      <c r="N6210" s="6">
        <f t="shared" si="1741"/>
        <v>12.993210000000005</v>
      </c>
      <c r="O6210" s="2">
        <f t="shared" si="1733"/>
        <v>-12.993210000000005</v>
      </c>
      <c r="P6210" s="2">
        <f t="shared" si="1742"/>
        <v>19.006789999999995</v>
      </c>
      <c r="Q6210" s="2">
        <f t="shared" si="1734"/>
        <v>31.893210000000003</v>
      </c>
      <c r="R6210" s="2">
        <f t="shared" si="1743"/>
        <v>31.893210000000003</v>
      </c>
      <c r="S6210" s="2">
        <f t="shared" si="1735"/>
        <v>0</v>
      </c>
      <c r="T6210" s="2">
        <f t="shared" si="1746"/>
        <v>0</v>
      </c>
      <c r="U6210" s="2">
        <f t="shared" si="1736"/>
        <v>0</v>
      </c>
      <c r="V6210" t="str">
        <f t="shared" si="1744"/>
        <v>Y</v>
      </c>
      <c r="W6210" s="2">
        <f t="shared" si="1745"/>
        <v>0</v>
      </c>
      <c r="X6210" s="2">
        <f t="shared" si="1737"/>
        <v>0</v>
      </c>
      <c r="Y6210" s="2"/>
    </row>
    <row r="6211" spans="1:25" x14ac:dyDescent="0.2">
      <c r="A6211">
        <v>16</v>
      </c>
      <c r="B6211" s="1">
        <v>42994.66666665161</v>
      </c>
      <c r="C6211">
        <v>49.8</v>
      </c>
      <c r="D6211" s="15">
        <f t="shared" si="1738"/>
        <v>49.8</v>
      </c>
      <c r="E6211">
        <v>32</v>
      </c>
      <c r="F6211" s="6">
        <v>3.8119999999999998</v>
      </c>
      <c r="G6211" s="6">
        <v>15.84094</v>
      </c>
      <c r="H6211" s="6">
        <f t="shared" ref="H6211:H6274" si="1747">(F6211+G6211)</f>
        <v>19.652940000000001</v>
      </c>
      <c r="I6211" s="6">
        <f t="shared" ref="I6211:I6274" si="1748">IF((D6211-E6211)&gt;0,D6211-E6211,0)</f>
        <v>17.799999999999997</v>
      </c>
      <c r="J6211" s="6">
        <f t="shared" ref="J6211:J6274" si="1749">IF((I6211-H6211)&gt;0, (I6211-H6211), (0))</f>
        <v>0</v>
      </c>
      <c r="K6211" s="3">
        <f t="shared" si="1739"/>
        <v>0</v>
      </c>
      <c r="L6211" s="6">
        <f t="shared" ref="L6211:L6274" si="1750">IF(J6211=0, H6211-I6211,0)</f>
        <v>1.8529400000000038</v>
      </c>
      <c r="M6211" s="6">
        <f t="shared" si="1740"/>
        <v>220</v>
      </c>
      <c r="N6211" s="6">
        <f t="shared" si="1741"/>
        <v>1.8529399999999896</v>
      </c>
      <c r="O6211" s="2">
        <f t="shared" ref="O6211:O6274" si="1751">IF((N6211&lt;E6211-$AA$7),-N6211,$AA$7-E6211)</f>
        <v>-1.8529399999999896</v>
      </c>
      <c r="P6211" s="2">
        <f t="shared" si="1742"/>
        <v>30.14706000000001</v>
      </c>
      <c r="Q6211" s="2">
        <f t="shared" ref="Q6211:Q6274" si="1752">D6211-P6211</f>
        <v>19.652939999999987</v>
      </c>
      <c r="R6211" s="2">
        <f t="shared" si="1743"/>
        <v>19.652939999999987</v>
      </c>
      <c r="S6211" s="2">
        <f t="shared" ref="S6211:S6274" si="1753">IF(Q6211-R6211&gt;0, Q6211-R6211, 0)</f>
        <v>0</v>
      </c>
      <c r="T6211" s="2">
        <f t="shared" si="1746"/>
        <v>0</v>
      </c>
      <c r="U6211" s="2">
        <f t="shared" ref="U6211:U6274" si="1754">N6211+O6211</f>
        <v>0</v>
      </c>
      <c r="V6211" t="str">
        <f t="shared" si="1744"/>
        <v>Y</v>
      </c>
      <c r="W6211" s="2">
        <f t="shared" si="1745"/>
        <v>0</v>
      </c>
      <c r="X6211" s="2">
        <f t="shared" ref="X6211:X6274" si="1755">D6211- (P6211+R6211+S6211)</f>
        <v>0</v>
      </c>
      <c r="Y6211" s="2"/>
    </row>
    <row r="6212" spans="1:25" x14ac:dyDescent="0.2">
      <c r="A6212">
        <v>17</v>
      </c>
      <c r="B6212" s="1">
        <v>42994.708333318275</v>
      </c>
      <c r="C6212">
        <v>49.5</v>
      </c>
      <c r="D6212" s="15">
        <f t="shared" ref="D6212:D6275" si="1756">C6212/$AA$4*$AA$5</f>
        <v>49.5</v>
      </c>
      <c r="E6212">
        <v>32</v>
      </c>
      <c r="F6212" s="6">
        <v>2.9702600000000001</v>
      </c>
      <c r="G6212" s="6">
        <v>4.6514539999999993</v>
      </c>
      <c r="H6212" s="6">
        <f t="shared" si="1747"/>
        <v>7.621713999999999</v>
      </c>
      <c r="I6212" s="6">
        <f t="shared" si="1748"/>
        <v>17.5</v>
      </c>
      <c r="J6212" s="6">
        <f t="shared" si="1749"/>
        <v>9.878286000000001</v>
      </c>
      <c r="K6212" s="3">
        <f t="shared" ref="K6212:K6275" si="1757">IF((M6211-M6212)&gt;0,M6211-M6212,0)</f>
        <v>11.289469714285701</v>
      </c>
      <c r="L6212" s="6">
        <f t="shared" si="1750"/>
        <v>0</v>
      </c>
      <c r="M6212" s="6">
        <f t="shared" ref="M6212:M6275" si="1758">IF( (M6211-J6212/$AA$11+L6212)&gt;$AA$25, IF((M6211-J6212/$AA$11+L6212)&lt;$AA$9,(M6211-J6212/$AA$11+L6212),$AA$9), $AA$25)</f>
        <v>208.7105302857143</v>
      </c>
      <c r="N6212" s="6">
        <f t="shared" ref="N6212:N6275" si="1759">IF(((M6211-J6212+L6212)-M6212)&gt;0,((M6211-J6212+L6212)-M6212),0)</f>
        <v>1.4111837142856984</v>
      </c>
      <c r="O6212" s="2">
        <f t="shared" si="1751"/>
        <v>-1.4111837142856984</v>
      </c>
      <c r="P6212" s="2">
        <f t="shared" ref="P6212:P6275" si="1760">E6212+O6212</f>
        <v>30.588816285714302</v>
      </c>
      <c r="Q6212" s="2">
        <f t="shared" si="1752"/>
        <v>18.911183714285698</v>
      </c>
      <c r="R6212" s="2">
        <f t="shared" ref="R6212:R6275" si="1761">IF(Q6212&gt;H6212, H6212, Q6212)</f>
        <v>7.621713999999999</v>
      </c>
      <c r="S6212" s="2">
        <f t="shared" si="1753"/>
        <v>11.289469714285699</v>
      </c>
      <c r="T6212" s="2">
        <f t="shared" si="1746"/>
        <v>0</v>
      </c>
      <c r="U6212" s="2">
        <f t="shared" si="1754"/>
        <v>0</v>
      </c>
      <c r="V6212" t="str">
        <f t="shared" ref="V6212:V6275" si="1762">IF(AND(A6212&gt;7,A6212&lt;17), "Y", "N")</f>
        <v>N</v>
      </c>
      <c r="W6212" s="2">
        <f t="shared" ref="W6212:W6275" si="1763">IF(V6212="Y", U6212, 0)</f>
        <v>0</v>
      </c>
      <c r="X6212" s="2">
        <f t="shared" si="1755"/>
        <v>0</v>
      </c>
      <c r="Y6212" s="2"/>
    </row>
    <row r="6213" spans="1:25" x14ac:dyDescent="0.2">
      <c r="A6213">
        <v>18</v>
      </c>
      <c r="B6213" s="1">
        <v>42994.749999984939</v>
      </c>
      <c r="C6213">
        <v>48.7</v>
      </c>
      <c r="D6213" s="15">
        <f t="shared" si="1756"/>
        <v>48.7</v>
      </c>
      <c r="E6213">
        <v>32</v>
      </c>
      <c r="F6213" s="6">
        <v>1.0108299999999999</v>
      </c>
      <c r="G6213" s="6">
        <v>-1.5167529999999999E-2</v>
      </c>
      <c r="H6213" s="6">
        <f t="shared" si="1747"/>
        <v>0.99566246999999986</v>
      </c>
      <c r="I6213" s="6">
        <f t="shared" si="1748"/>
        <v>16.700000000000003</v>
      </c>
      <c r="J6213" s="6">
        <f t="shared" si="1749"/>
        <v>15.704337530000004</v>
      </c>
      <c r="K6213" s="3">
        <f t="shared" si="1757"/>
        <v>17.947814319999992</v>
      </c>
      <c r="L6213" s="6">
        <f t="shared" si="1750"/>
        <v>0</v>
      </c>
      <c r="M6213" s="6">
        <f t="shared" si="1758"/>
        <v>190.76271596571431</v>
      </c>
      <c r="N6213" s="6">
        <f t="shared" si="1759"/>
        <v>2.2434767899999883</v>
      </c>
      <c r="O6213" s="2">
        <f t="shared" si="1751"/>
        <v>-2.2434767899999883</v>
      </c>
      <c r="P6213" s="2">
        <f t="shared" si="1760"/>
        <v>29.756523210000012</v>
      </c>
      <c r="Q6213" s="2">
        <f t="shared" si="1752"/>
        <v>18.943476789999991</v>
      </c>
      <c r="R6213" s="2">
        <f t="shared" si="1761"/>
        <v>0.99566246999999986</v>
      </c>
      <c r="S6213" s="2">
        <f t="shared" si="1753"/>
        <v>17.947814319999992</v>
      </c>
      <c r="T6213" s="2">
        <f t="shared" si="1746"/>
        <v>0</v>
      </c>
      <c r="U6213" s="2">
        <f t="shared" si="1754"/>
        <v>0</v>
      </c>
      <c r="V6213" t="str">
        <f t="shared" si="1762"/>
        <v>N</v>
      </c>
      <c r="W6213" s="2">
        <f t="shared" si="1763"/>
        <v>0</v>
      </c>
      <c r="X6213" s="2">
        <f t="shared" si="1755"/>
        <v>0</v>
      </c>
      <c r="Y6213" s="2"/>
    </row>
    <row r="6214" spans="1:25" x14ac:dyDescent="0.2">
      <c r="A6214">
        <v>19</v>
      </c>
      <c r="B6214" s="1">
        <v>42994.791666651603</v>
      </c>
      <c r="C6214">
        <v>48.4</v>
      </c>
      <c r="D6214" s="15">
        <f t="shared" si="1756"/>
        <v>48.4</v>
      </c>
      <c r="E6214">
        <v>32</v>
      </c>
      <c r="F6214" s="6">
        <v>0.95149799999999995</v>
      </c>
      <c r="G6214" s="6">
        <v>-1.5167529999999999E-2</v>
      </c>
      <c r="H6214" s="6">
        <f t="shared" si="1747"/>
        <v>0.93633046999999991</v>
      </c>
      <c r="I6214" s="6">
        <f t="shared" si="1748"/>
        <v>16.399999999999999</v>
      </c>
      <c r="J6214" s="6">
        <f t="shared" si="1749"/>
        <v>15.463669529999999</v>
      </c>
      <c r="K6214" s="3">
        <f t="shared" si="1757"/>
        <v>17.67276517714285</v>
      </c>
      <c r="L6214" s="6">
        <f t="shared" si="1750"/>
        <v>0</v>
      </c>
      <c r="M6214" s="6">
        <f t="shared" si="1758"/>
        <v>173.08995078857146</v>
      </c>
      <c r="N6214" s="6">
        <f t="shared" si="1759"/>
        <v>2.2090956471428456</v>
      </c>
      <c r="O6214" s="2">
        <f t="shared" si="1751"/>
        <v>-2.2090956471428456</v>
      </c>
      <c r="P6214" s="2">
        <f t="shared" si="1760"/>
        <v>29.790904352857154</v>
      </c>
      <c r="Q6214" s="2">
        <f t="shared" si="1752"/>
        <v>18.609095647142844</v>
      </c>
      <c r="R6214" s="2">
        <f t="shared" si="1761"/>
        <v>0.93633046999999991</v>
      </c>
      <c r="S6214" s="2">
        <f t="shared" si="1753"/>
        <v>17.672765177142843</v>
      </c>
      <c r="T6214" s="2">
        <f t="shared" si="1746"/>
        <v>0</v>
      </c>
      <c r="U6214" s="2">
        <f t="shared" si="1754"/>
        <v>0</v>
      </c>
      <c r="V6214" t="str">
        <f t="shared" si="1762"/>
        <v>N</v>
      </c>
      <c r="W6214" s="2">
        <f t="shared" si="1763"/>
        <v>0</v>
      </c>
      <c r="X6214" s="2">
        <f t="shared" si="1755"/>
        <v>0</v>
      </c>
      <c r="Y6214" s="2"/>
    </row>
    <row r="6215" spans="1:25" x14ac:dyDescent="0.2">
      <c r="A6215">
        <v>20</v>
      </c>
      <c r="B6215" s="1">
        <v>42994.833333318267</v>
      </c>
      <c r="C6215">
        <v>48.9</v>
      </c>
      <c r="D6215" s="15">
        <f t="shared" si="1756"/>
        <v>48.9</v>
      </c>
      <c r="E6215">
        <v>32</v>
      </c>
      <c r="F6215" s="6">
        <v>0.37803399999999998</v>
      </c>
      <c r="G6215" s="6">
        <v>-1.5167529999999999E-2</v>
      </c>
      <c r="H6215" s="6">
        <f t="shared" si="1747"/>
        <v>0.36286647</v>
      </c>
      <c r="I6215" s="6">
        <f t="shared" si="1748"/>
        <v>16.899999999999999</v>
      </c>
      <c r="J6215" s="6">
        <f t="shared" si="1749"/>
        <v>16.537133529999998</v>
      </c>
      <c r="K6215" s="3">
        <f t="shared" si="1757"/>
        <v>18.899581177142863</v>
      </c>
      <c r="L6215" s="6">
        <f t="shared" si="1750"/>
        <v>0</v>
      </c>
      <c r="M6215" s="6">
        <f t="shared" si="1758"/>
        <v>154.19036961142859</v>
      </c>
      <c r="N6215" s="6">
        <f t="shared" si="1759"/>
        <v>2.3624476471428579</v>
      </c>
      <c r="O6215" s="2">
        <f t="shared" si="1751"/>
        <v>-2.3624476471428579</v>
      </c>
      <c r="P6215" s="2">
        <f t="shared" si="1760"/>
        <v>29.637552352857142</v>
      </c>
      <c r="Q6215" s="2">
        <f t="shared" si="1752"/>
        <v>19.262447647142857</v>
      </c>
      <c r="R6215" s="2">
        <f t="shared" si="1761"/>
        <v>0.36286647</v>
      </c>
      <c r="S6215" s="2">
        <f t="shared" si="1753"/>
        <v>18.899581177142856</v>
      </c>
      <c r="T6215" s="2">
        <f t="shared" si="1746"/>
        <v>0</v>
      </c>
      <c r="U6215" s="2">
        <f t="shared" si="1754"/>
        <v>0</v>
      </c>
      <c r="V6215" t="str">
        <f t="shared" si="1762"/>
        <v>N</v>
      </c>
      <c r="W6215" s="2">
        <f t="shared" si="1763"/>
        <v>0</v>
      </c>
      <c r="X6215" s="2">
        <f t="shared" si="1755"/>
        <v>0</v>
      </c>
      <c r="Y6215" s="2"/>
    </row>
    <row r="6216" spans="1:25" x14ac:dyDescent="0.2">
      <c r="A6216">
        <v>21</v>
      </c>
      <c r="B6216" s="1">
        <v>42994.874999984931</v>
      </c>
      <c r="C6216">
        <v>46</v>
      </c>
      <c r="D6216" s="15">
        <f t="shared" si="1756"/>
        <v>46</v>
      </c>
      <c r="E6216">
        <v>32</v>
      </c>
      <c r="F6216" s="6">
        <v>0.52756899999999995</v>
      </c>
      <c r="G6216" s="6">
        <v>-1.5167529999999999E-2</v>
      </c>
      <c r="H6216" s="6">
        <f t="shared" si="1747"/>
        <v>0.51240146999999991</v>
      </c>
      <c r="I6216" s="6">
        <f t="shared" si="1748"/>
        <v>14</v>
      </c>
      <c r="J6216" s="6">
        <f t="shared" si="1749"/>
        <v>13.48759853</v>
      </c>
      <c r="K6216" s="3">
        <f t="shared" si="1757"/>
        <v>15.414398320000004</v>
      </c>
      <c r="L6216" s="6">
        <f t="shared" si="1750"/>
        <v>0</v>
      </c>
      <c r="M6216" s="6">
        <f t="shared" si="1758"/>
        <v>138.77597129142859</v>
      </c>
      <c r="N6216" s="6">
        <f t="shared" si="1759"/>
        <v>1.9267997899999898</v>
      </c>
      <c r="O6216" s="2">
        <f t="shared" si="1751"/>
        <v>-1.9267997899999898</v>
      </c>
      <c r="P6216" s="2">
        <f t="shared" si="1760"/>
        <v>30.07320021000001</v>
      </c>
      <c r="Q6216" s="2">
        <f t="shared" si="1752"/>
        <v>15.92679978999999</v>
      </c>
      <c r="R6216" s="2">
        <f t="shared" si="1761"/>
        <v>0.51240146999999991</v>
      </c>
      <c r="S6216" s="2">
        <f t="shared" si="1753"/>
        <v>15.414398319999989</v>
      </c>
      <c r="T6216" s="2">
        <f t="shared" si="1746"/>
        <v>0</v>
      </c>
      <c r="U6216" s="2">
        <f t="shared" si="1754"/>
        <v>0</v>
      </c>
      <c r="V6216" t="str">
        <f t="shared" si="1762"/>
        <v>N</v>
      </c>
      <c r="W6216" s="2">
        <f t="shared" si="1763"/>
        <v>0</v>
      </c>
      <c r="X6216" s="2">
        <f t="shared" si="1755"/>
        <v>0</v>
      </c>
      <c r="Y6216" s="2"/>
    </row>
    <row r="6217" spans="1:25" x14ac:dyDescent="0.2">
      <c r="A6217">
        <v>22</v>
      </c>
      <c r="B6217" s="1">
        <v>42994.916666651596</v>
      </c>
      <c r="C6217">
        <v>43.5</v>
      </c>
      <c r="D6217" s="15">
        <f t="shared" si="1756"/>
        <v>43.5</v>
      </c>
      <c r="E6217">
        <v>32</v>
      </c>
      <c r="F6217" s="6">
        <v>0.82516199999999995</v>
      </c>
      <c r="G6217" s="6">
        <v>-1.5167529999999999E-2</v>
      </c>
      <c r="H6217" s="6">
        <f t="shared" si="1747"/>
        <v>0.80999446999999991</v>
      </c>
      <c r="I6217" s="6">
        <f t="shared" si="1748"/>
        <v>11.5</v>
      </c>
      <c r="J6217" s="6">
        <f t="shared" si="1749"/>
        <v>10.690005530000001</v>
      </c>
      <c r="K6217" s="3">
        <f t="shared" si="1757"/>
        <v>12.217149177142858</v>
      </c>
      <c r="L6217" s="6">
        <f t="shared" si="1750"/>
        <v>0</v>
      </c>
      <c r="M6217" s="6">
        <f t="shared" si="1758"/>
        <v>126.55882211428573</v>
      </c>
      <c r="N6217" s="6">
        <f t="shared" si="1759"/>
        <v>1.5271436471428501</v>
      </c>
      <c r="O6217" s="2">
        <f t="shared" si="1751"/>
        <v>-1.5271436471428501</v>
      </c>
      <c r="P6217" s="2">
        <f t="shared" si="1760"/>
        <v>30.47285635285715</v>
      </c>
      <c r="Q6217" s="2">
        <f t="shared" si="1752"/>
        <v>13.02714364714285</v>
      </c>
      <c r="R6217" s="2">
        <f t="shared" si="1761"/>
        <v>0.80999446999999991</v>
      </c>
      <c r="S6217" s="2">
        <f t="shared" si="1753"/>
        <v>12.217149177142851</v>
      </c>
      <c r="T6217" s="2">
        <f t="shared" si="1746"/>
        <v>0</v>
      </c>
      <c r="U6217" s="2">
        <f t="shared" si="1754"/>
        <v>0</v>
      </c>
      <c r="V6217" t="str">
        <f t="shared" si="1762"/>
        <v>N</v>
      </c>
      <c r="W6217" s="2">
        <f t="shared" si="1763"/>
        <v>0</v>
      </c>
      <c r="X6217" s="2">
        <f t="shared" si="1755"/>
        <v>0</v>
      </c>
      <c r="Y6217" s="2"/>
    </row>
    <row r="6218" spans="1:25" x14ac:dyDescent="0.2">
      <c r="A6218">
        <v>23</v>
      </c>
      <c r="B6218" s="1">
        <v>42994.95833331826</v>
      </c>
      <c r="C6218">
        <v>42.4</v>
      </c>
      <c r="D6218" s="15">
        <f t="shared" si="1756"/>
        <v>42.4</v>
      </c>
      <c r="E6218">
        <v>32</v>
      </c>
      <c r="F6218" s="6">
        <v>1.21712</v>
      </c>
      <c r="G6218" s="6">
        <v>-1.5167529999999999E-2</v>
      </c>
      <c r="H6218" s="6">
        <f t="shared" si="1747"/>
        <v>1.2019524699999999</v>
      </c>
      <c r="I6218" s="6">
        <f t="shared" si="1748"/>
        <v>10.399999999999999</v>
      </c>
      <c r="J6218" s="6">
        <f t="shared" si="1749"/>
        <v>9.1980475299999984</v>
      </c>
      <c r="K6218" s="3">
        <f t="shared" si="1757"/>
        <v>10.512054320000004</v>
      </c>
      <c r="L6218" s="6">
        <f t="shared" si="1750"/>
        <v>0</v>
      </c>
      <c r="M6218" s="6">
        <f t="shared" si="1758"/>
        <v>116.04676779428573</v>
      </c>
      <c r="N6218" s="6">
        <f t="shared" si="1759"/>
        <v>1.3140067900000076</v>
      </c>
      <c r="O6218" s="2">
        <f t="shared" si="1751"/>
        <v>-1.3140067900000076</v>
      </c>
      <c r="P6218" s="2">
        <f t="shared" si="1760"/>
        <v>30.685993209999992</v>
      </c>
      <c r="Q6218" s="2">
        <f t="shared" si="1752"/>
        <v>11.714006790000006</v>
      </c>
      <c r="R6218" s="2">
        <f t="shared" si="1761"/>
        <v>1.2019524699999999</v>
      </c>
      <c r="S6218" s="2">
        <f t="shared" si="1753"/>
        <v>10.512054320000006</v>
      </c>
      <c r="T6218" s="2">
        <f t="shared" ref="T6218:T6281" si="1764">IF(Q6218-R6218&gt;0, 0, ABS(M6217-M6218))</f>
        <v>0</v>
      </c>
      <c r="U6218" s="2">
        <f t="shared" si="1754"/>
        <v>0</v>
      </c>
      <c r="V6218" t="str">
        <f t="shared" si="1762"/>
        <v>N</v>
      </c>
      <c r="W6218" s="2">
        <f t="shared" si="1763"/>
        <v>0</v>
      </c>
      <c r="X6218" s="2">
        <f t="shared" si="1755"/>
        <v>0</v>
      </c>
      <c r="Y6218" s="2"/>
    </row>
    <row r="6219" spans="1:25" x14ac:dyDescent="0.2">
      <c r="A6219">
        <v>0</v>
      </c>
      <c r="B6219" s="1">
        <v>42994.999999984924</v>
      </c>
      <c r="C6219">
        <v>40.200000000000003</v>
      </c>
      <c r="D6219" s="15">
        <f t="shared" si="1756"/>
        <v>40.200000000000003</v>
      </c>
      <c r="E6219">
        <v>32</v>
      </c>
      <c r="F6219" s="6">
        <v>0.72846699999999998</v>
      </c>
      <c r="G6219" s="6">
        <v>-1.5167529999999999E-2</v>
      </c>
      <c r="H6219" s="6">
        <f t="shared" si="1747"/>
        <v>0.71329946999999994</v>
      </c>
      <c r="I6219" s="6">
        <f t="shared" si="1748"/>
        <v>8.2000000000000028</v>
      </c>
      <c r="J6219" s="6">
        <f t="shared" si="1749"/>
        <v>7.4867005300000029</v>
      </c>
      <c r="K6219" s="3">
        <f t="shared" si="1757"/>
        <v>6.0467677942857279</v>
      </c>
      <c r="L6219" s="6">
        <f t="shared" si="1750"/>
        <v>0</v>
      </c>
      <c r="M6219" s="6">
        <f t="shared" si="1758"/>
        <v>110</v>
      </c>
      <c r="N6219" s="6">
        <f t="shared" si="1759"/>
        <v>0</v>
      </c>
      <c r="O6219" s="2">
        <f t="shared" si="1751"/>
        <v>0</v>
      </c>
      <c r="P6219" s="2">
        <f t="shared" si="1760"/>
        <v>32</v>
      </c>
      <c r="Q6219" s="2">
        <f t="shared" si="1752"/>
        <v>8.2000000000000028</v>
      </c>
      <c r="R6219" s="2">
        <f t="shared" si="1761"/>
        <v>0.71329946999999994</v>
      </c>
      <c r="S6219" s="2">
        <f t="shared" si="1753"/>
        <v>7.4867005300000029</v>
      </c>
      <c r="T6219" s="2">
        <f t="shared" si="1764"/>
        <v>0</v>
      </c>
      <c r="U6219" s="2">
        <f t="shared" si="1754"/>
        <v>0</v>
      </c>
      <c r="V6219" t="str">
        <f t="shared" si="1762"/>
        <v>N</v>
      </c>
      <c r="W6219" s="2">
        <f t="shared" si="1763"/>
        <v>0</v>
      </c>
      <c r="X6219" s="2">
        <f t="shared" si="1755"/>
        <v>0</v>
      </c>
      <c r="Y6219" s="2"/>
    </row>
    <row r="6220" spans="1:25" x14ac:dyDescent="0.2">
      <c r="A6220">
        <v>1</v>
      </c>
      <c r="B6220" s="1">
        <v>42995.041666651588</v>
      </c>
      <c r="C6220">
        <v>37.200000000000003</v>
      </c>
      <c r="D6220" s="15">
        <f t="shared" si="1756"/>
        <v>37.200000000000003</v>
      </c>
      <c r="E6220">
        <v>32</v>
      </c>
      <c r="F6220" s="6">
        <v>2.11185</v>
      </c>
      <c r="G6220" s="6">
        <v>-1.5167529999999999E-2</v>
      </c>
      <c r="H6220" s="6">
        <f t="shared" si="1747"/>
        <v>2.0966824700000002</v>
      </c>
      <c r="I6220" s="6">
        <f t="shared" si="1748"/>
        <v>5.2000000000000028</v>
      </c>
      <c r="J6220" s="6">
        <f t="shared" si="1749"/>
        <v>3.1033175300000027</v>
      </c>
      <c r="K6220" s="3">
        <f t="shared" si="1757"/>
        <v>0</v>
      </c>
      <c r="L6220" s="6">
        <f t="shared" si="1750"/>
        <v>0</v>
      </c>
      <c r="M6220" s="6">
        <f t="shared" si="1758"/>
        <v>110</v>
      </c>
      <c r="N6220" s="6">
        <f t="shared" si="1759"/>
        <v>0</v>
      </c>
      <c r="O6220" s="2">
        <f t="shared" si="1751"/>
        <v>0</v>
      </c>
      <c r="P6220" s="2">
        <f t="shared" si="1760"/>
        <v>32</v>
      </c>
      <c r="Q6220" s="2">
        <f t="shared" si="1752"/>
        <v>5.2000000000000028</v>
      </c>
      <c r="R6220" s="2">
        <f t="shared" si="1761"/>
        <v>2.0966824700000002</v>
      </c>
      <c r="S6220" s="2">
        <f t="shared" si="1753"/>
        <v>3.1033175300000027</v>
      </c>
      <c r="T6220" s="2">
        <f t="shared" si="1764"/>
        <v>0</v>
      </c>
      <c r="U6220" s="2">
        <f t="shared" si="1754"/>
        <v>0</v>
      </c>
      <c r="V6220" t="str">
        <f t="shared" si="1762"/>
        <v>N</v>
      </c>
      <c r="W6220" s="2">
        <f t="shared" si="1763"/>
        <v>0</v>
      </c>
      <c r="X6220" s="2">
        <f t="shared" si="1755"/>
        <v>0</v>
      </c>
      <c r="Y6220" s="2"/>
    </row>
    <row r="6221" spans="1:25" x14ac:dyDescent="0.2">
      <c r="A6221">
        <v>2</v>
      </c>
      <c r="B6221" s="1">
        <v>42995.083333318253</v>
      </c>
      <c r="C6221">
        <v>37.200000000000003</v>
      </c>
      <c r="D6221" s="15">
        <f t="shared" si="1756"/>
        <v>37.200000000000003</v>
      </c>
      <c r="E6221">
        <v>32</v>
      </c>
      <c r="F6221" s="6">
        <v>2.79311</v>
      </c>
      <c r="G6221" s="6">
        <v>-1.5167529999999999E-2</v>
      </c>
      <c r="H6221" s="6">
        <f t="shared" si="1747"/>
        <v>2.7779424700000002</v>
      </c>
      <c r="I6221" s="6">
        <f t="shared" si="1748"/>
        <v>5.2000000000000028</v>
      </c>
      <c r="J6221" s="6">
        <f t="shared" si="1749"/>
        <v>2.4220575300000027</v>
      </c>
      <c r="K6221" s="3">
        <f t="shared" si="1757"/>
        <v>0</v>
      </c>
      <c r="L6221" s="6">
        <f t="shared" si="1750"/>
        <v>0</v>
      </c>
      <c r="M6221" s="6">
        <f t="shared" si="1758"/>
        <v>110</v>
      </c>
      <c r="N6221" s="6">
        <f t="shared" si="1759"/>
        <v>0</v>
      </c>
      <c r="O6221" s="2">
        <f t="shared" si="1751"/>
        <v>0</v>
      </c>
      <c r="P6221" s="2">
        <f t="shared" si="1760"/>
        <v>32</v>
      </c>
      <c r="Q6221" s="2">
        <f t="shared" si="1752"/>
        <v>5.2000000000000028</v>
      </c>
      <c r="R6221" s="2">
        <f t="shared" si="1761"/>
        <v>2.7779424700000002</v>
      </c>
      <c r="S6221" s="2">
        <f t="shared" si="1753"/>
        <v>2.4220575300000027</v>
      </c>
      <c r="T6221" s="2">
        <f t="shared" si="1764"/>
        <v>0</v>
      </c>
      <c r="U6221" s="2">
        <f t="shared" si="1754"/>
        <v>0</v>
      </c>
      <c r="V6221" t="str">
        <f t="shared" si="1762"/>
        <v>N</v>
      </c>
      <c r="W6221" s="2">
        <f t="shared" si="1763"/>
        <v>0</v>
      </c>
      <c r="X6221" s="2">
        <f t="shared" si="1755"/>
        <v>0</v>
      </c>
      <c r="Y6221" s="2"/>
    </row>
    <row r="6222" spans="1:25" x14ac:dyDescent="0.2">
      <c r="A6222">
        <v>3</v>
      </c>
      <c r="B6222" s="1">
        <v>42995.124999984917</v>
      </c>
      <c r="C6222">
        <v>37.200000000000003</v>
      </c>
      <c r="D6222" s="15">
        <f t="shared" si="1756"/>
        <v>37.200000000000003</v>
      </c>
      <c r="E6222">
        <v>32</v>
      </c>
      <c r="F6222" s="6">
        <v>1.1877500000000001</v>
      </c>
      <c r="G6222" s="6">
        <v>-1.5167529999999999E-2</v>
      </c>
      <c r="H6222" s="6">
        <f t="shared" si="1747"/>
        <v>1.17258247</v>
      </c>
      <c r="I6222" s="6">
        <f t="shared" si="1748"/>
        <v>5.2000000000000028</v>
      </c>
      <c r="J6222" s="6">
        <f t="shared" si="1749"/>
        <v>4.0274175300000028</v>
      </c>
      <c r="K6222" s="3">
        <f t="shared" si="1757"/>
        <v>0</v>
      </c>
      <c r="L6222" s="6">
        <f t="shared" si="1750"/>
        <v>0</v>
      </c>
      <c r="M6222" s="6">
        <f t="shared" si="1758"/>
        <v>110</v>
      </c>
      <c r="N6222" s="6">
        <f t="shared" si="1759"/>
        <v>0</v>
      </c>
      <c r="O6222" s="2">
        <f t="shared" si="1751"/>
        <v>0</v>
      </c>
      <c r="P6222" s="2">
        <f t="shared" si="1760"/>
        <v>32</v>
      </c>
      <c r="Q6222" s="2">
        <f t="shared" si="1752"/>
        <v>5.2000000000000028</v>
      </c>
      <c r="R6222" s="2">
        <f t="shared" si="1761"/>
        <v>1.17258247</v>
      </c>
      <c r="S6222" s="2">
        <f t="shared" si="1753"/>
        <v>4.0274175300000028</v>
      </c>
      <c r="T6222" s="2">
        <f t="shared" si="1764"/>
        <v>0</v>
      </c>
      <c r="U6222" s="2">
        <f t="shared" si="1754"/>
        <v>0</v>
      </c>
      <c r="V6222" t="str">
        <f t="shared" si="1762"/>
        <v>N</v>
      </c>
      <c r="W6222" s="2">
        <f t="shared" si="1763"/>
        <v>0</v>
      </c>
      <c r="X6222" s="2">
        <f t="shared" si="1755"/>
        <v>0</v>
      </c>
      <c r="Y6222" s="2"/>
    </row>
    <row r="6223" spans="1:25" x14ac:dyDescent="0.2">
      <c r="A6223">
        <v>4</v>
      </c>
      <c r="B6223" s="1">
        <v>42995.166666651581</v>
      </c>
      <c r="C6223">
        <v>37.299999999999997</v>
      </c>
      <c r="D6223" s="15">
        <f t="shared" si="1756"/>
        <v>37.299999999999997</v>
      </c>
      <c r="E6223">
        <v>32</v>
      </c>
      <c r="F6223" s="6">
        <v>0.35369800000000001</v>
      </c>
      <c r="G6223" s="6">
        <v>-1.5167529999999999E-2</v>
      </c>
      <c r="H6223" s="6">
        <f t="shared" si="1747"/>
        <v>0.33853047000000003</v>
      </c>
      <c r="I6223" s="6">
        <f t="shared" si="1748"/>
        <v>5.2999999999999972</v>
      </c>
      <c r="J6223" s="6">
        <f t="shared" si="1749"/>
        <v>4.9614695299999969</v>
      </c>
      <c r="K6223" s="3">
        <f t="shared" si="1757"/>
        <v>0</v>
      </c>
      <c r="L6223" s="6">
        <f t="shared" si="1750"/>
        <v>0</v>
      </c>
      <c r="M6223" s="6">
        <f t="shared" si="1758"/>
        <v>110</v>
      </c>
      <c r="N6223" s="6">
        <f t="shared" si="1759"/>
        <v>0</v>
      </c>
      <c r="O6223" s="2">
        <f t="shared" si="1751"/>
        <v>0</v>
      </c>
      <c r="P6223" s="2">
        <f t="shared" si="1760"/>
        <v>32</v>
      </c>
      <c r="Q6223" s="2">
        <f t="shared" si="1752"/>
        <v>5.2999999999999972</v>
      </c>
      <c r="R6223" s="2">
        <f t="shared" si="1761"/>
        <v>0.33853047000000003</v>
      </c>
      <c r="S6223" s="2">
        <f t="shared" si="1753"/>
        <v>4.9614695299999969</v>
      </c>
      <c r="T6223" s="2">
        <f t="shared" si="1764"/>
        <v>0</v>
      </c>
      <c r="U6223" s="2">
        <f t="shared" si="1754"/>
        <v>0</v>
      </c>
      <c r="V6223" t="str">
        <f t="shared" si="1762"/>
        <v>N</v>
      </c>
      <c r="W6223" s="2">
        <f t="shared" si="1763"/>
        <v>0</v>
      </c>
      <c r="X6223" s="2">
        <f t="shared" si="1755"/>
        <v>0</v>
      </c>
      <c r="Y6223" s="2"/>
    </row>
    <row r="6224" spans="1:25" x14ac:dyDescent="0.2">
      <c r="A6224">
        <v>5</v>
      </c>
      <c r="B6224" s="1">
        <v>42995.208333318245</v>
      </c>
      <c r="C6224">
        <v>37.4</v>
      </c>
      <c r="D6224" s="15">
        <f t="shared" si="1756"/>
        <v>37.4</v>
      </c>
      <c r="E6224">
        <v>32</v>
      </c>
      <c r="F6224" s="6">
        <v>0.105729</v>
      </c>
      <c r="G6224" s="6">
        <v>-1.5167529999999999E-2</v>
      </c>
      <c r="H6224" s="6">
        <f t="shared" si="1747"/>
        <v>9.0561470000000005E-2</v>
      </c>
      <c r="I6224" s="6">
        <f t="shared" si="1748"/>
        <v>5.3999999999999986</v>
      </c>
      <c r="J6224" s="6">
        <f t="shared" si="1749"/>
        <v>5.3094385299999987</v>
      </c>
      <c r="K6224" s="3">
        <f t="shared" si="1757"/>
        <v>0</v>
      </c>
      <c r="L6224" s="6">
        <f t="shared" si="1750"/>
        <v>0</v>
      </c>
      <c r="M6224" s="6">
        <f t="shared" si="1758"/>
        <v>110</v>
      </c>
      <c r="N6224" s="6">
        <f t="shared" si="1759"/>
        <v>0</v>
      </c>
      <c r="O6224" s="2">
        <f t="shared" si="1751"/>
        <v>0</v>
      </c>
      <c r="P6224" s="2">
        <f t="shared" si="1760"/>
        <v>32</v>
      </c>
      <c r="Q6224" s="2">
        <f t="shared" si="1752"/>
        <v>5.3999999999999986</v>
      </c>
      <c r="R6224" s="2">
        <f t="shared" si="1761"/>
        <v>9.0561470000000005E-2</v>
      </c>
      <c r="S6224" s="2">
        <f t="shared" si="1753"/>
        <v>5.3094385299999987</v>
      </c>
      <c r="T6224" s="2">
        <f t="shared" si="1764"/>
        <v>0</v>
      </c>
      <c r="U6224" s="2">
        <f t="shared" si="1754"/>
        <v>0</v>
      </c>
      <c r="V6224" t="str">
        <f t="shared" si="1762"/>
        <v>N</v>
      </c>
      <c r="W6224" s="2">
        <f t="shared" si="1763"/>
        <v>0</v>
      </c>
      <c r="X6224" s="2">
        <f t="shared" si="1755"/>
        <v>0</v>
      </c>
      <c r="Y6224" s="2"/>
    </row>
    <row r="6225" spans="1:25" x14ac:dyDescent="0.2">
      <c r="A6225">
        <v>6</v>
      </c>
      <c r="B6225" s="1">
        <v>42995.24999998491</v>
      </c>
      <c r="C6225">
        <v>38.799999999999997</v>
      </c>
      <c r="D6225" s="15">
        <f t="shared" si="1756"/>
        <v>38.799999999999997</v>
      </c>
      <c r="E6225">
        <v>32</v>
      </c>
      <c r="F6225" s="6">
        <v>0</v>
      </c>
      <c r="G6225" s="6">
        <v>0.88258716999999987</v>
      </c>
      <c r="H6225" s="6">
        <f t="shared" si="1747"/>
        <v>0.88258716999999987</v>
      </c>
      <c r="I6225" s="6">
        <f t="shared" si="1748"/>
        <v>6.7999999999999972</v>
      </c>
      <c r="J6225" s="6">
        <f t="shared" si="1749"/>
        <v>5.9174128299999973</v>
      </c>
      <c r="K6225" s="3">
        <f t="shared" si="1757"/>
        <v>0</v>
      </c>
      <c r="L6225" s="6">
        <f t="shared" si="1750"/>
        <v>0</v>
      </c>
      <c r="M6225" s="6">
        <f t="shared" si="1758"/>
        <v>110</v>
      </c>
      <c r="N6225" s="6">
        <f t="shared" si="1759"/>
        <v>0</v>
      </c>
      <c r="O6225" s="2">
        <f t="shared" si="1751"/>
        <v>0</v>
      </c>
      <c r="P6225" s="2">
        <f t="shared" si="1760"/>
        <v>32</v>
      </c>
      <c r="Q6225" s="2">
        <f t="shared" si="1752"/>
        <v>6.7999999999999972</v>
      </c>
      <c r="R6225" s="2">
        <f t="shared" si="1761"/>
        <v>0.88258716999999987</v>
      </c>
      <c r="S6225" s="2">
        <f t="shared" si="1753"/>
        <v>5.9174128299999973</v>
      </c>
      <c r="T6225" s="2">
        <f t="shared" si="1764"/>
        <v>0</v>
      </c>
      <c r="U6225" s="2">
        <f t="shared" si="1754"/>
        <v>0</v>
      </c>
      <c r="V6225" t="str">
        <f t="shared" si="1762"/>
        <v>N</v>
      </c>
      <c r="W6225" s="2">
        <f t="shared" si="1763"/>
        <v>0</v>
      </c>
      <c r="X6225" s="2">
        <f t="shared" si="1755"/>
        <v>0</v>
      </c>
      <c r="Y6225" s="2"/>
    </row>
    <row r="6226" spans="1:25" x14ac:dyDescent="0.2">
      <c r="A6226">
        <v>7</v>
      </c>
      <c r="B6226" s="1">
        <v>42995.291666651574</v>
      </c>
      <c r="C6226">
        <v>41.2</v>
      </c>
      <c r="D6226" s="15">
        <f t="shared" si="1756"/>
        <v>41.2</v>
      </c>
      <c r="E6226">
        <v>32</v>
      </c>
      <c r="F6226" s="6">
        <v>0</v>
      </c>
      <c r="G6226" s="6">
        <v>10.545770000000001</v>
      </c>
      <c r="H6226" s="6">
        <f t="shared" si="1747"/>
        <v>10.545770000000001</v>
      </c>
      <c r="I6226" s="6">
        <f t="shared" si="1748"/>
        <v>9.2000000000000028</v>
      </c>
      <c r="J6226" s="6">
        <f t="shared" si="1749"/>
        <v>0</v>
      </c>
      <c r="K6226" s="3">
        <f t="shared" si="1757"/>
        <v>0</v>
      </c>
      <c r="L6226" s="6">
        <f t="shared" si="1750"/>
        <v>1.3457699999999981</v>
      </c>
      <c r="M6226" s="6">
        <f t="shared" si="1758"/>
        <v>111.34577</v>
      </c>
      <c r="N6226" s="6">
        <f t="shared" si="1759"/>
        <v>0</v>
      </c>
      <c r="O6226" s="2">
        <f t="shared" si="1751"/>
        <v>0</v>
      </c>
      <c r="P6226" s="2">
        <f t="shared" si="1760"/>
        <v>32</v>
      </c>
      <c r="Q6226" s="2">
        <f t="shared" si="1752"/>
        <v>9.2000000000000028</v>
      </c>
      <c r="R6226" s="2">
        <f t="shared" si="1761"/>
        <v>9.2000000000000028</v>
      </c>
      <c r="S6226" s="2">
        <f t="shared" si="1753"/>
        <v>0</v>
      </c>
      <c r="T6226" s="2">
        <f t="shared" si="1764"/>
        <v>1.3457700000000017</v>
      </c>
      <c r="U6226" s="2">
        <f t="shared" si="1754"/>
        <v>0</v>
      </c>
      <c r="V6226" t="str">
        <f t="shared" si="1762"/>
        <v>N</v>
      </c>
      <c r="W6226" s="2">
        <f t="shared" si="1763"/>
        <v>0</v>
      </c>
      <c r="X6226" s="2">
        <f t="shared" si="1755"/>
        <v>0</v>
      </c>
      <c r="Y6226" s="2"/>
    </row>
    <row r="6227" spans="1:25" x14ac:dyDescent="0.2">
      <c r="A6227">
        <v>8</v>
      </c>
      <c r="B6227" s="1">
        <v>42995.333333318238</v>
      </c>
      <c r="C6227">
        <v>44</v>
      </c>
      <c r="D6227" s="15">
        <f t="shared" si="1756"/>
        <v>44</v>
      </c>
      <c r="E6227">
        <v>32</v>
      </c>
      <c r="F6227" s="6">
        <v>0</v>
      </c>
      <c r="G6227" s="6">
        <v>24.264650000000003</v>
      </c>
      <c r="H6227" s="6">
        <f t="shared" si="1747"/>
        <v>24.264650000000003</v>
      </c>
      <c r="I6227" s="6">
        <f t="shared" si="1748"/>
        <v>12</v>
      </c>
      <c r="J6227" s="6">
        <f t="shared" si="1749"/>
        <v>0</v>
      </c>
      <c r="K6227" s="3">
        <f t="shared" si="1757"/>
        <v>0</v>
      </c>
      <c r="L6227" s="6">
        <f t="shared" si="1750"/>
        <v>12.264650000000003</v>
      </c>
      <c r="M6227" s="6">
        <f t="shared" si="1758"/>
        <v>123.61042</v>
      </c>
      <c r="N6227" s="6">
        <f t="shared" si="1759"/>
        <v>0</v>
      </c>
      <c r="O6227" s="2">
        <f t="shared" si="1751"/>
        <v>0</v>
      </c>
      <c r="P6227" s="2">
        <f t="shared" si="1760"/>
        <v>32</v>
      </c>
      <c r="Q6227" s="2">
        <f t="shared" si="1752"/>
        <v>12</v>
      </c>
      <c r="R6227" s="2">
        <f t="shared" si="1761"/>
        <v>12</v>
      </c>
      <c r="S6227" s="2">
        <f t="shared" si="1753"/>
        <v>0</v>
      </c>
      <c r="T6227" s="2">
        <f t="shared" si="1764"/>
        <v>12.264650000000003</v>
      </c>
      <c r="U6227" s="2">
        <f t="shared" si="1754"/>
        <v>0</v>
      </c>
      <c r="V6227" t="str">
        <f t="shared" si="1762"/>
        <v>Y</v>
      </c>
      <c r="W6227" s="2">
        <f t="shared" si="1763"/>
        <v>0</v>
      </c>
      <c r="X6227" s="2">
        <f t="shared" si="1755"/>
        <v>0</v>
      </c>
      <c r="Y6227" s="2"/>
    </row>
    <row r="6228" spans="1:25" x14ac:dyDescent="0.2">
      <c r="A6228">
        <v>9</v>
      </c>
      <c r="B6228" s="1">
        <v>42995.374999984902</v>
      </c>
      <c r="C6228">
        <v>47</v>
      </c>
      <c r="D6228" s="15">
        <f t="shared" si="1756"/>
        <v>47</v>
      </c>
      <c r="E6228">
        <v>32</v>
      </c>
      <c r="F6228" s="6">
        <v>0</v>
      </c>
      <c r="G6228" s="6">
        <v>33.272919999999999</v>
      </c>
      <c r="H6228" s="6">
        <f t="shared" si="1747"/>
        <v>33.272919999999999</v>
      </c>
      <c r="I6228" s="6">
        <f t="shared" si="1748"/>
        <v>15</v>
      </c>
      <c r="J6228" s="6">
        <f t="shared" si="1749"/>
        <v>0</v>
      </c>
      <c r="K6228" s="3">
        <f t="shared" si="1757"/>
        <v>0</v>
      </c>
      <c r="L6228" s="6">
        <f t="shared" si="1750"/>
        <v>18.272919999999999</v>
      </c>
      <c r="M6228" s="6">
        <f t="shared" si="1758"/>
        <v>141.88334</v>
      </c>
      <c r="N6228" s="6">
        <f t="shared" si="1759"/>
        <v>0</v>
      </c>
      <c r="O6228" s="2">
        <f t="shared" si="1751"/>
        <v>0</v>
      </c>
      <c r="P6228" s="2">
        <f t="shared" si="1760"/>
        <v>32</v>
      </c>
      <c r="Q6228" s="2">
        <f t="shared" si="1752"/>
        <v>15</v>
      </c>
      <c r="R6228" s="2">
        <f t="shared" si="1761"/>
        <v>15</v>
      </c>
      <c r="S6228" s="2">
        <f t="shared" si="1753"/>
        <v>0</v>
      </c>
      <c r="T6228" s="2">
        <f t="shared" si="1764"/>
        <v>18.272919999999999</v>
      </c>
      <c r="U6228" s="2">
        <f t="shared" si="1754"/>
        <v>0</v>
      </c>
      <c r="V6228" t="str">
        <f t="shared" si="1762"/>
        <v>Y</v>
      </c>
      <c r="W6228" s="2">
        <f t="shared" si="1763"/>
        <v>0</v>
      </c>
      <c r="X6228" s="2">
        <f t="shared" si="1755"/>
        <v>0</v>
      </c>
      <c r="Y6228" s="2"/>
    </row>
    <row r="6229" spans="1:25" x14ac:dyDescent="0.2">
      <c r="A6229">
        <v>10</v>
      </c>
      <c r="B6229" s="1">
        <v>42995.416666651567</v>
      </c>
      <c r="C6229">
        <v>50.6</v>
      </c>
      <c r="D6229" s="15">
        <f t="shared" si="1756"/>
        <v>50.6</v>
      </c>
      <c r="E6229">
        <v>32</v>
      </c>
      <c r="F6229" s="6">
        <v>0.41858400000000001</v>
      </c>
      <c r="G6229" s="6">
        <v>38.630400000000002</v>
      </c>
      <c r="H6229" s="6">
        <f t="shared" si="1747"/>
        <v>39.048984000000004</v>
      </c>
      <c r="I6229" s="6">
        <f t="shared" si="1748"/>
        <v>18.600000000000001</v>
      </c>
      <c r="J6229" s="6">
        <f t="shared" si="1749"/>
        <v>0</v>
      </c>
      <c r="K6229" s="3">
        <f t="shared" si="1757"/>
        <v>0</v>
      </c>
      <c r="L6229" s="6">
        <f t="shared" si="1750"/>
        <v>20.448984000000003</v>
      </c>
      <c r="M6229" s="6">
        <f t="shared" si="1758"/>
        <v>162.332324</v>
      </c>
      <c r="N6229" s="6">
        <f t="shared" si="1759"/>
        <v>0</v>
      </c>
      <c r="O6229" s="2">
        <f t="shared" si="1751"/>
        <v>0</v>
      </c>
      <c r="P6229" s="2">
        <f t="shared" si="1760"/>
        <v>32</v>
      </c>
      <c r="Q6229" s="2">
        <f t="shared" si="1752"/>
        <v>18.600000000000001</v>
      </c>
      <c r="R6229" s="2">
        <f t="shared" si="1761"/>
        <v>18.600000000000001</v>
      </c>
      <c r="S6229" s="2">
        <f t="shared" si="1753"/>
        <v>0</v>
      </c>
      <c r="T6229" s="2">
        <f t="shared" si="1764"/>
        <v>20.448983999999996</v>
      </c>
      <c r="U6229" s="2">
        <f t="shared" si="1754"/>
        <v>0</v>
      </c>
      <c r="V6229" t="str">
        <f t="shared" si="1762"/>
        <v>Y</v>
      </c>
      <c r="W6229" s="2">
        <f t="shared" si="1763"/>
        <v>0</v>
      </c>
      <c r="X6229" s="2">
        <f t="shared" si="1755"/>
        <v>0</v>
      </c>
      <c r="Y6229" s="2"/>
    </row>
    <row r="6230" spans="1:25" x14ac:dyDescent="0.2">
      <c r="A6230">
        <v>11</v>
      </c>
      <c r="B6230" s="1">
        <v>42995.458333318231</v>
      </c>
      <c r="C6230">
        <v>51</v>
      </c>
      <c r="D6230" s="15">
        <f t="shared" si="1756"/>
        <v>51</v>
      </c>
      <c r="E6230">
        <v>32</v>
      </c>
      <c r="F6230" s="6">
        <v>1.07186</v>
      </c>
      <c r="G6230" s="6">
        <v>44.294409999999999</v>
      </c>
      <c r="H6230" s="6">
        <f t="shared" si="1747"/>
        <v>45.36627</v>
      </c>
      <c r="I6230" s="6">
        <f t="shared" si="1748"/>
        <v>19</v>
      </c>
      <c r="J6230" s="6">
        <f t="shared" si="1749"/>
        <v>0</v>
      </c>
      <c r="K6230" s="3">
        <f t="shared" si="1757"/>
        <v>0</v>
      </c>
      <c r="L6230" s="6">
        <f t="shared" si="1750"/>
        <v>26.36627</v>
      </c>
      <c r="M6230" s="6">
        <f t="shared" si="1758"/>
        <v>188.69859400000001</v>
      </c>
      <c r="N6230" s="6">
        <f t="shared" si="1759"/>
        <v>0</v>
      </c>
      <c r="O6230" s="2">
        <f t="shared" si="1751"/>
        <v>0</v>
      </c>
      <c r="P6230" s="2">
        <f t="shared" si="1760"/>
        <v>32</v>
      </c>
      <c r="Q6230" s="2">
        <f t="shared" si="1752"/>
        <v>19</v>
      </c>
      <c r="R6230" s="2">
        <f t="shared" si="1761"/>
        <v>19</v>
      </c>
      <c r="S6230" s="2">
        <f t="shared" si="1753"/>
        <v>0</v>
      </c>
      <c r="T6230" s="2">
        <f t="shared" si="1764"/>
        <v>26.366270000000014</v>
      </c>
      <c r="U6230" s="2">
        <f t="shared" si="1754"/>
        <v>0</v>
      </c>
      <c r="V6230" t="str">
        <f t="shared" si="1762"/>
        <v>Y</v>
      </c>
      <c r="W6230" s="2">
        <f t="shared" si="1763"/>
        <v>0</v>
      </c>
      <c r="X6230" s="2">
        <f t="shared" si="1755"/>
        <v>0</v>
      </c>
      <c r="Y6230" s="2"/>
    </row>
    <row r="6231" spans="1:25" x14ac:dyDescent="0.2">
      <c r="A6231">
        <v>12</v>
      </c>
      <c r="B6231" s="1">
        <v>42995.499999984895</v>
      </c>
      <c r="C6231">
        <v>51.6</v>
      </c>
      <c r="D6231" s="15">
        <f t="shared" si="1756"/>
        <v>51.6</v>
      </c>
      <c r="E6231">
        <v>32</v>
      </c>
      <c r="F6231" s="6">
        <v>1.65987</v>
      </c>
      <c r="G6231" s="6">
        <v>46.652169999999998</v>
      </c>
      <c r="H6231" s="6">
        <f t="shared" si="1747"/>
        <v>48.312039999999996</v>
      </c>
      <c r="I6231" s="6">
        <f t="shared" si="1748"/>
        <v>19.600000000000001</v>
      </c>
      <c r="J6231" s="6">
        <f t="shared" si="1749"/>
        <v>0</v>
      </c>
      <c r="K6231" s="3">
        <f t="shared" si="1757"/>
        <v>0</v>
      </c>
      <c r="L6231" s="6">
        <f t="shared" si="1750"/>
        <v>28.712039999999995</v>
      </c>
      <c r="M6231" s="6">
        <f t="shared" si="1758"/>
        <v>217.41063400000002</v>
      </c>
      <c r="N6231" s="6">
        <f t="shared" si="1759"/>
        <v>0</v>
      </c>
      <c r="O6231" s="2">
        <f t="shared" si="1751"/>
        <v>0</v>
      </c>
      <c r="P6231" s="2">
        <f t="shared" si="1760"/>
        <v>32</v>
      </c>
      <c r="Q6231" s="2">
        <f t="shared" si="1752"/>
        <v>19.600000000000001</v>
      </c>
      <c r="R6231" s="2">
        <f t="shared" si="1761"/>
        <v>19.600000000000001</v>
      </c>
      <c r="S6231" s="2">
        <f t="shared" si="1753"/>
        <v>0</v>
      </c>
      <c r="T6231" s="2">
        <f t="shared" si="1764"/>
        <v>28.712040000000002</v>
      </c>
      <c r="U6231" s="2">
        <f t="shared" si="1754"/>
        <v>0</v>
      </c>
      <c r="V6231" t="str">
        <f t="shared" si="1762"/>
        <v>Y</v>
      </c>
      <c r="W6231" s="2">
        <f t="shared" si="1763"/>
        <v>0</v>
      </c>
      <c r="X6231" s="2">
        <f t="shared" si="1755"/>
        <v>0</v>
      </c>
      <c r="Y6231" s="2"/>
    </row>
    <row r="6232" spans="1:25" x14ac:dyDescent="0.2">
      <c r="A6232">
        <v>13</v>
      </c>
      <c r="B6232" s="1">
        <v>42995.541666651559</v>
      </c>
      <c r="C6232">
        <v>51.1</v>
      </c>
      <c r="D6232" s="15">
        <f t="shared" si="1756"/>
        <v>51.1</v>
      </c>
      <c r="E6232">
        <v>32</v>
      </c>
      <c r="F6232" s="6">
        <v>1.6212500000000001</v>
      </c>
      <c r="G6232" s="6">
        <v>44.099849999999996</v>
      </c>
      <c r="H6232" s="6">
        <f t="shared" si="1747"/>
        <v>45.7211</v>
      </c>
      <c r="I6232" s="6">
        <f t="shared" si="1748"/>
        <v>19.100000000000001</v>
      </c>
      <c r="J6232" s="6">
        <f t="shared" si="1749"/>
        <v>0</v>
      </c>
      <c r="K6232" s="3">
        <f t="shared" si="1757"/>
        <v>0</v>
      </c>
      <c r="L6232" s="6">
        <f t="shared" si="1750"/>
        <v>26.621099999999998</v>
      </c>
      <c r="M6232" s="6">
        <f t="shared" si="1758"/>
        <v>220</v>
      </c>
      <c r="N6232" s="6">
        <f t="shared" si="1759"/>
        <v>24.031734000000029</v>
      </c>
      <c r="O6232" s="2">
        <f t="shared" si="1751"/>
        <v>-24.031734000000029</v>
      </c>
      <c r="P6232" s="2">
        <f t="shared" si="1760"/>
        <v>7.9682659999999714</v>
      </c>
      <c r="Q6232" s="2">
        <f t="shared" si="1752"/>
        <v>43.13173400000003</v>
      </c>
      <c r="R6232" s="2">
        <f t="shared" si="1761"/>
        <v>43.13173400000003</v>
      </c>
      <c r="S6232" s="2">
        <f t="shared" si="1753"/>
        <v>0</v>
      </c>
      <c r="T6232" s="2">
        <f t="shared" si="1764"/>
        <v>2.5893659999999841</v>
      </c>
      <c r="U6232" s="2">
        <f t="shared" si="1754"/>
        <v>0</v>
      </c>
      <c r="V6232" t="str">
        <f t="shared" si="1762"/>
        <v>Y</v>
      </c>
      <c r="W6232" s="2">
        <f t="shared" si="1763"/>
        <v>0</v>
      </c>
      <c r="X6232" s="2">
        <f t="shared" si="1755"/>
        <v>0</v>
      </c>
      <c r="Y6232" s="2"/>
    </row>
    <row r="6233" spans="1:25" x14ac:dyDescent="0.2">
      <c r="A6233">
        <v>14</v>
      </c>
      <c r="B6233" s="1">
        <v>42995.583333318224</v>
      </c>
      <c r="C6233">
        <v>52.6</v>
      </c>
      <c r="D6233" s="15">
        <f t="shared" si="1756"/>
        <v>52.6</v>
      </c>
      <c r="E6233">
        <v>32</v>
      </c>
      <c r="F6233" s="6">
        <v>1.6795599999999999</v>
      </c>
      <c r="G6233" s="6">
        <v>38.33417</v>
      </c>
      <c r="H6233" s="6">
        <f t="shared" si="1747"/>
        <v>40.013730000000002</v>
      </c>
      <c r="I6233" s="6">
        <f t="shared" si="1748"/>
        <v>20.6</v>
      </c>
      <c r="J6233" s="6">
        <f t="shared" si="1749"/>
        <v>0</v>
      </c>
      <c r="K6233" s="3">
        <f t="shared" si="1757"/>
        <v>0</v>
      </c>
      <c r="L6233" s="6">
        <f t="shared" si="1750"/>
        <v>19.413730000000001</v>
      </c>
      <c r="M6233" s="6">
        <f t="shared" si="1758"/>
        <v>220</v>
      </c>
      <c r="N6233" s="6">
        <f t="shared" si="1759"/>
        <v>19.413729999999987</v>
      </c>
      <c r="O6233" s="2">
        <f t="shared" si="1751"/>
        <v>-19.413729999999987</v>
      </c>
      <c r="P6233" s="2">
        <f t="shared" si="1760"/>
        <v>12.586270000000013</v>
      </c>
      <c r="Q6233" s="2">
        <f t="shared" si="1752"/>
        <v>40.013729999999988</v>
      </c>
      <c r="R6233" s="2">
        <f t="shared" si="1761"/>
        <v>40.013729999999988</v>
      </c>
      <c r="S6233" s="2">
        <f t="shared" si="1753"/>
        <v>0</v>
      </c>
      <c r="T6233" s="2">
        <f t="shared" si="1764"/>
        <v>0</v>
      </c>
      <c r="U6233" s="2">
        <f t="shared" si="1754"/>
        <v>0</v>
      </c>
      <c r="V6233" t="str">
        <f t="shared" si="1762"/>
        <v>Y</v>
      </c>
      <c r="W6233" s="2">
        <f t="shared" si="1763"/>
        <v>0</v>
      </c>
      <c r="X6233" s="2">
        <f t="shared" si="1755"/>
        <v>0</v>
      </c>
      <c r="Y6233" s="2"/>
    </row>
    <row r="6234" spans="1:25" x14ac:dyDescent="0.2">
      <c r="A6234">
        <v>15</v>
      </c>
      <c r="B6234" s="1">
        <v>42995.624999984888</v>
      </c>
      <c r="C6234">
        <v>52.8</v>
      </c>
      <c r="D6234" s="15">
        <f t="shared" si="1756"/>
        <v>52.8</v>
      </c>
      <c r="E6234">
        <v>32</v>
      </c>
      <c r="F6234" s="6">
        <v>1.85812</v>
      </c>
      <c r="G6234" s="6">
        <v>28.51014</v>
      </c>
      <c r="H6234" s="6">
        <f t="shared" si="1747"/>
        <v>30.368259999999999</v>
      </c>
      <c r="I6234" s="6">
        <f t="shared" si="1748"/>
        <v>20.799999999999997</v>
      </c>
      <c r="J6234" s="6">
        <f t="shared" si="1749"/>
        <v>0</v>
      </c>
      <c r="K6234" s="3">
        <f t="shared" si="1757"/>
        <v>0</v>
      </c>
      <c r="L6234" s="6">
        <f t="shared" si="1750"/>
        <v>9.5682600000000022</v>
      </c>
      <c r="M6234" s="6">
        <f t="shared" si="1758"/>
        <v>220</v>
      </c>
      <c r="N6234" s="6">
        <f t="shared" si="1759"/>
        <v>9.5682600000000093</v>
      </c>
      <c r="O6234" s="2">
        <f t="shared" si="1751"/>
        <v>-9.5682600000000093</v>
      </c>
      <c r="P6234" s="2">
        <f t="shared" si="1760"/>
        <v>22.431739999999991</v>
      </c>
      <c r="Q6234" s="2">
        <f t="shared" si="1752"/>
        <v>30.368260000000006</v>
      </c>
      <c r="R6234" s="2">
        <f t="shared" si="1761"/>
        <v>30.368260000000006</v>
      </c>
      <c r="S6234" s="2">
        <f t="shared" si="1753"/>
        <v>0</v>
      </c>
      <c r="T6234" s="2">
        <f t="shared" si="1764"/>
        <v>0</v>
      </c>
      <c r="U6234" s="2">
        <f t="shared" si="1754"/>
        <v>0</v>
      </c>
      <c r="V6234" t="str">
        <f t="shared" si="1762"/>
        <v>Y</v>
      </c>
      <c r="W6234" s="2">
        <f t="shared" si="1763"/>
        <v>0</v>
      </c>
      <c r="X6234" s="2">
        <f t="shared" si="1755"/>
        <v>0</v>
      </c>
      <c r="Y6234" s="2"/>
    </row>
    <row r="6235" spans="1:25" x14ac:dyDescent="0.2">
      <c r="A6235">
        <v>16</v>
      </c>
      <c r="B6235" s="1">
        <v>42995.666666651552</v>
      </c>
      <c r="C6235">
        <v>52.7</v>
      </c>
      <c r="D6235" s="15">
        <f t="shared" si="1756"/>
        <v>52.7</v>
      </c>
      <c r="E6235">
        <v>32</v>
      </c>
      <c r="F6235" s="6">
        <v>1.6102799999999999</v>
      </c>
      <c r="G6235" s="6">
        <v>16.66076</v>
      </c>
      <c r="H6235" s="6">
        <f t="shared" si="1747"/>
        <v>18.271039999999999</v>
      </c>
      <c r="I6235" s="6">
        <f t="shared" si="1748"/>
        <v>20.700000000000003</v>
      </c>
      <c r="J6235" s="6">
        <f t="shared" si="1749"/>
        <v>2.4289600000000036</v>
      </c>
      <c r="K6235" s="3">
        <f t="shared" si="1757"/>
        <v>2.7759542857142776</v>
      </c>
      <c r="L6235" s="6">
        <f t="shared" si="1750"/>
        <v>0</v>
      </c>
      <c r="M6235" s="6">
        <f t="shared" si="1758"/>
        <v>217.22404571428572</v>
      </c>
      <c r="N6235" s="6">
        <f t="shared" si="1759"/>
        <v>0.34699428571425983</v>
      </c>
      <c r="O6235" s="2">
        <f t="shared" si="1751"/>
        <v>-0.34699428571425983</v>
      </c>
      <c r="P6235" s="2">
        <f t="shared" si="1760"/>
        <v>31.65300571428574</v>
      </c>
      <c r="Q6235" s="2">
        <f t="shared" si="1752"/>
        <v>21.046994285714263</v>
      </c>
      <c r="R6235" s="2">
        <f t="shared" si="1761"/>
        <v>18.271039999999999</v>
      </c>
      <c r="S6235" s="2">
        <f t="shared" si="1753"/>
        <v>2.7759542857142634</v>
      </c>
      <c r="T6235" s="2">
        <f t="shared" si="1764"/>
        <v>0</v>
      </c>
      <c r="U6235" s="2">
        <f t="shared" si="1754"/>
        <v>0</v>
      </c>
      <c r="V6235" t="str">
        <f t="shared" si="1762"/>
        <v>Y</v>
      </c>
      <c r="W6235" s="2">
        <f t="shared" si="1763"/>
        <v>0</v>
      </c>
      <c r="X6235" s="2">
        <f t="shared" si="1755"/>
        <v>0</v>
      </c>
      <c r="Y6235" s="2"/>
    </row>
    <row r="6236" spans="1:25" x14ac:dyDescent="0.2">
      <c r="A6236">
        <v>17</v>
      </c>
      <c r="B6236" s="1">
        <v>42995.708333318216</v>
      </c>
      <c r="C6236">
        <v>53</v>
      </c>
      <c r="D6236" s="15">
        <f t="shared" si="1756"/>
        <v>53</v>
      </c>
      <c r="E6236">
        <v>32</v>
      </c>
      <c r="F6236" s="6">
        <v>0.92108000000000001</v>
      </c>
      <c r="G6236" s="6">
        <v>4.3858800000000002</v>
      </c>
      <c r="H6236" s="6">
        <f t="shared" si="1747"/>
        <v>5.3069600000000001</v>
      </c>
      <c r="I6236" s="6">
        <f t="shared" si="1748"/>
        <v>21</v>
      </c>
      <c r="J6236" s="6">
        <f t="shared" si="1749"/>
        <v>15.69304</v>
      </c>
      <c r="K6236" s="3">
        <f t="shared" si="1757"/>
        <v>17.934902857142845</v>
      </c>
      <c r="L6236" s="6">
        <f t="shared" si="1750"/>
        <v>0</v>
      </c>
      <c r="M6236" s="6">
        <f t="shared" si="1758"/>
        <v>199.28914285714288</v>
      </c>
      <c r="N6236" s="6">
        <f t="shared" si="1759"/>
        <v>2.2418628571428485</v>
      </c>
      <c r="O6236" s="2">
        <f t="shared" si="1751"/>
        <v>-2.2418628571428485</v>
      </c>
      <c r="P6236" s="2">
        <f t="shared" si="1760"/>
        <v>29.758137142857152</v>
      </c>
      <c r="Q6236" s="2">
        <f t="shared" si="1752"/>
        <v>23.241862857142848</v>
      </c>
      <c r="R6236" s="2">
        <f t="shared" si="1761"/>
        <v>5.3069600000000001</v>
      </c>
      <c r="S6236" s="2">
        <f t="shared" si="1753"/>
        <v>17.934902857142848</v>
      </c>
      <c r="T6236" s="2">
        <f t="shared" si="1764"/>
        <v>0</v>
      </c>
      <c r="U6236" s="2">
        <f t="shared" si="1754"/>
        <v>0</v>
      </c>
      <c r="V6236" t="str">
        <f t="shared" si="1762"/>
        <v>N</v>
      </c>
      <c r="W6236" s="2">
        <f t="shared" si="1763"/>
        <v>0</v>
      </c>
      <c r="X6236" s="2">
        <f t="shared" si="1755"/>
        <v>0</v>
      </c>
      <c r="Y6236" s="2"/>
    </row>
    <row r="6237" spans="1:25" x14ac:dyDescent="0.2">
      <c r="A6237">
        <v>18</v>
      </c>
      <c r="B6237" s="1">
        <v>42995.749999984881</v>
      </c>
      <c r="C6237">
        <v>47.5</v>
      </c>
      <c r="D6237" s="15">
        <f t="shared" si="1756"/>
        <v>47.5</v>
      </c>
      <c r="E6237">
        <v>32</v>
      </c>
      <c r="F6237" s="6">
        <v>0.65705599999999997</v>
      </c>
      <c r="G6237" s="6">
        <v>-1.5167529999999999E-2</v>
      </c>
      <c r="H6237" s="6">
        <f t="shared" si="1747"/>
        <v>0.64188846999999993</v>
      </c>
      <c r="I6237" s="6">
        <f t="shared" si="1748"/>
        <v>15.5</v>
      </c>
      <c r="J6237" s="6">
        <f t="shared" si="1749"/>
        <v>14.85811153</v>
      </c>
      <c r="K6237" s="3">
        <f t="shared" si="1757"/>
        <v>16.980698891428574</v>
      </c>
      <c r="L6237" s="6">
        <f t="shared" si="1750"/>
        <v>0</v>
      </c>
      <c r="M6237" s="6">
        <f t="shared" si="1758"/>
        <v>182.3084439657143</v>
      </c>
      <c r="N6237" s="6">
        <f t="shared" si="1759"/>
        <v>2.1225873614285717</v>
      </c>
      <c r="O6237" s="2">
        <f t="shared" si="1751"/>
        <v>-2.1225873614285717</v>
      </c>
      <c r="P6237" s="2">
        <f t="shared" si="1760"/>
        <v>29.877412638571428</v>
      </c>
      <c r="Q6237" s="2">
        <f t="shared" si="1752"/>
        <v>17.622587361428572</v>
      </c>
      <c r="R6237" s="2">
        <f t="shared" si="1761"/>
        <v>0.64188846999999993</v>
      </c>
      <c r="S6237" s="2">
        <f t="shared" si="1753"/>
        <v>16.98069889142857</v>
      </c>
      <c r="T6237" s="2">
        <f t="shared" si="1764"/>
        <v>0</v>
      </c>
      <c r="U6237" s="2">
        <f t="shared" si="1754"/>
        <v>0</v>
      </c>
      <c r="V6237" t="str">
        <f t="shared" si="1762"/>
        <v>N</v>
      </c>
      <c r="W6237" s="2">
        <f t="shared" si="1763"/>
        <v>0</v>
      </c>
      <c r="X6237" s="2">
        <f t="shared" si="1755"/>
        <v>0</v>
      </c>
      <c r="Y6237" s="2"/>
    </row>
    <row r="6238" spans="1:25" x14ac:dyDescent="0.2">
      <c r="A6238">
        <v>19</v>
      </c>
      <c r="B6238" s="1">
        <v>42995.791666651545</v>
      </c>
      <c r="C6238">
        <v>51.6</v>
      </c>
      <c r="D6238" s="15">
        <f t="shared" si="1756"/>
        <v>51.6</v>
      </c>
      <c r="E6238">
        <v>32</v>
      </c>
      <c r="F6238" s="6">
        <v>0.20532</v>
      </c>
      <c r="G6238" s="6">
        <v>-1.5167529999999999E-2</v>
      </c>
      <c r="H6238" s="6">
        <f t="shared" si="1747"/>
        <v>0.19015247000000002</v>
      </c>
      <c r="I6238" s="6">
        <f t="shared" si="1748"/>
        <v>19.600000000000001</v>
      </c>
      <c r="J6238" s="6">
        <f t="shared" si="1749"/>
        <v>19.40984753</v>
      </c>
      <c r="K6238" s="3">
        <f t="shared" si="1757"/>
        <v>22.182682891428584</v>
      </c>
      <c r="L6238" s="6">
        <f t="shared" si="1750"/>
        <v>0</v>
      </c>
      <c r="M6238" s="6">
        <f t="shared" si="1758"/>
        <v>160.12576107428572</v>
      </c>
      <c r="N6238" s="6">
        <f t="shared" si="1759"/>
        <v>2.7728353614285766</v>
      </c>
      <c r="O6238" s="2">
        <f t="shared" si="1751"/>
        <v>-2.7728353614285766</v>
      </c>
      <c r="P6238" s="2">
        <f t="shared" si="1760"/>
        <v>29.227164638571423</v>
      </c>
      <c r="Q6238" s="2">
        <f t="shared" si="1752"/>
        <v>22.372835361428578</v>
      </c>
      <c r="R6238" s="2">
        <f t="shared" si="1761"/>
        <v>0.19015247000000002</v>
      </c>
      <c r="S6238" s="2">
        <f t="shared" si="1753"/>
        <v>22.182682891428577</v>
      </c>
      <c r="T6238" s="2">
        <f t="shared" si="1764"/>
        <v>0</v>
      </c>
      <c r="U6238" s="2">
        <f t="shared" si="1754"/>
        <v>0</v>
      </c>
      <c r="V6238" t="str">
        <f t="shared" si="1762"/>
        <v>N</v>
      </c>
      <c r="W6238" s="2">
        <f t="shared" si="1763"/>
        <v>0</v>
      </c>
      <c r="X6238" s="2">
        <f t="shared" si="1755"/>
        <v>0</v>
      </c>
      <c r="Y6238" s="2"/>
    </row>
    <row r="6239" spans="1:25" x14ac:dyDescent="0.2">
      <c r="A6239">
        <v>20</v>
      </c>
      <c r="B6239" s="1">
        <v>42995.833333318209</v>
      </c>
      <c r="C6239">
        <v>51.8</v>
      </c>
      <c r="D6239" s="15">
        <f t="shared" si="1756"/>
        <v>51.8</v>
      </c>
      <c r="E6239">
        <v>32</v>
      </c>
      <c r="F6239" s="6">
        <v>0</v>
      </c>
      <c r="G6239" s="6">
        <v>-1.5167529999999999E-2</v>
      </c>
      <c r="H6239" s="6">
        <f t="shared" si="1747"/>
        <v>-1.5167529999999999E-2</v>
      </c>
      <c r="I6239" s="6">
        <f t="shared" si="1748"/>
        <v>19.799999999999997</v>
      </c>
      <c r="J6239" s="6">
        <f t="shared" si="1749"/>
        <v>19.815167529999997</v>
      </c>
      <c r="K6239" s="3">
        <f t="shared" si="1757"/>
        <v>22.645905748571437</v>
      </c>
      <c r="L6239" s="6">
        <f t="shared" si="1750"/>
        <v>0</v>
      </c>
      <c r="M6239" s="6">
        <f t="shared" si="1758"/>
        <v>137.47985532571428</v>
      </c>
      <c r="N6239" s="6">
        <f t="shared" si="1759"/>
        <v>2.8307382185714403</v>
      </c>
      <c r="O6239" s="2">
        <f t="shared" si="1751"/>
        <v>-2.8307382185714403</v>
      </c>
      <c r="P6239" s="2">
        <f t="shared" si="1760"/>
        <v>29.16926178142856</v>
      </c>
      <c r="Q6239" s="2">
        <f t="shared" si="1752"/>
        <v>22.630738218571437</v>
      </c>
      <c r="R6239" s="2">
        <f t="shared" si="1761"/>
        <v>-1.5167529999999999E-2</v>
      </c>
      <c r="S6239" s="2">
        <f t="shared" si="1753"/>
        <v>22.645905748571437</v>
      </c>
      <c r="T6239" s="2">
        <f t="shared" si="1764"/>
        <v>0</v>
      </c>
      <c r="U6239" s="2">
        <f t="shared" si="1754"/>
        <v>0</v>
      </c>
      <c r="V6239" t="str">
        <f t="shared" si="1762"/>
        <v>N</v>
      </c>
      <c r="W6239" s="2">
        <f t="shared" si="1763"/>
        <v>0</v>
      </c>
      <c r="X6239" s="2">
        <f t="shared" si="1755"/>
        <v>0</v>
      </c>
      <c r="Y6239" s="2"/>
    </row>
    <row r="6240" spans="1:25" x14ac:dyDescent="0.2">
      <c r="A6240">
        <v>21</v>
      </c>
      <c r="B6240" s="1">
        <v>42995.874999984873</v>
      </c>
      <c r="C6240">
        <v>49.4</v>
      </c>
      <c r="D6240" s="15">
        <f t="shared" si="1756"/>
        <v>49.4</v>
      </c>
      <c r="E6240">
        <v>32</v>
      </c>
      <c r="F6240" s="6">
        <v>2.2512299999999999E-2</v>
      </c>
      <c r="G6240" s="6">
        <v>-1.5167529999999999E-2</v>
      </c>
      <c r="H6240" s="6">
        <f t="shared" si="1747"/>
        <v>7.3447700000000005E-3</v>
      </c>
      <c r="I6240" s="6">
        <f t="shared" si="1748"/>
        <v>17.399999999999999</v>
      </c>
      <c r="J6240" s="6">
        <f t="shared" si="1749"/>
        <v>17.392655229999999</v>
      </c>
      <c r="K6240" s="3">
        <f t="shared" si="1757"/>
        <v>19.87732026285714</v>
      </c>
      <c r="L6240" s="6">
        <f t="shared" si="1750"/>
        <v>0</v>
      </c>
      <c r="M6240" s="6">
        <f t="shared" si="1758"/>
        <v>117.60253506285714</v>
      </c>
      <c r="N6240" s="6">
        <f t="shared" si="1759"/>
        <v>2.4846650328571371</v>
      </c>
      <c r="O6240" s="2">
        <f t="shared" si="1751"/>
        <v>-2.4846650328571371</v>
      </c>
      <c r="P6240" s="2">
        <f t="shared" si="1760"/>
        <v>29.515334967142863</v>
      </c>
      <c r="Q6240" s="2">
        <f t="shared" si="1752"/>
        <v>19.884665032857136</v>
      </c>
      <c r="R6240" s="2">
        <f t="shared" si="1761"/>
        <v>7.3447700000000005E-3</v>
      </c>
      <c r="S6240" s="2">
        <f t="shared" si="1753"/>
        <v>19.877320262857136</v>
      </c>
      <c r="T6240" s="2">
        <f t="shared" si="1764"/>
        <v>0</v>
      </c>
      <c r="U6240" s="2">
        <f t="shared" si="1754"/>
        <v>0</v>
      </c>
      <c r="V6240" t="str">
        <f t="shared" si="1762"/>
        <v>N</v>
      </c>
      <c r="W6240" s="2">
        <f t="shared" si="1763"/>
        <v>0</v>
      </c>
      <c r="X6240" s="2">
        <f t="shared" si="1755"/>
        <v>0</v>
      </c>
      <c r="Y6240" s="2"/>
    </row>
    <row r="6241" spans="1:25" x14ac:dyDescent="0.2">
      <c r="A6241">
        <v>22</v>
      </c>
      <c r="B6241" s="1">
        <v>42995.916666651538</v>
      </c>
      <c r="C6241">
        <v>47.1</v>
      </c>
      <c r="D6241" s="15">
        <f t="shared" si="1756"/>
        <v>47.1</v>
      </c>
      <c r="E6241">
        <v>32</v>
      </c>
      <c r="F6241" s="6">
        <v>0.185111</v>
      </c>
      <c r="G6241" s="6">
        <v>-1.5167529999999999E-2</v>
      </c>
      <c r="H6241" s="6">
        <f t="shared" si="1747"/>
        <v>0.16994346999999999</v>
      </c>
      <c r="I6241" s="6">
        <f t="shared" si="1748"/>
        <v>15.100000000000001</v>
      </c>
      <c r="J6241" s="6">
        <f t="shared" si="1749"/>
        <v>14.930056530000002</v>
      </c>
      <c r="K6241" s="3">
        <f t="shared" si="1757"/>
        <v>7.6025350628571431</v>
      </c>
      <c r="L6241" s="6">
        <f t="shared" si="1750"/>
        <v>0</v>
      </c>
      <c r="M6241" s="6">
        <f t="shared" si="1758"/>
        <v>110</v>
      </c>
      <c r="N6241" s="6">
        <f t="shared" si="1759"/>
        <v>0</v>
      </c>
      <c r="O6241" s="2">
        <f t="shared" si="1751"/>
        <v>0</v>
      </c>
      <c r="P6241" s="2">
        <f t="shared" si="1760"/>
        <v>32</v>
      </c>
      <c r="Q6241" s="2">
        <f t="shared" si="1752"/>
        <v>15.100000000000001</v>
      </c>
      <c r="R6241" s="2">
        <f t="shared" si="1761"/>
        <v>0.16994346999999999</v>
      </c>
      <c r="S6241" s="2">
        <f t="shared" si="1753"/>
        <v>14.930056530000002</v>
      </c>
      <c r="T6241" s="2">
        <f t="shared" si="1764"/>
        <v>0</v>
      </c>
      <c r="U6241" s="2">
        <f t="shared" si="1754"/>
        <v>0</v>
      </c>
      <c r="V6241" t="str">
        <f t="shared" si="1762"/>
        <v>N</v>
      </c>
      <c r="W6241" s="2">
        <f t="shared" si="1763"/>
        <v>0</v>
      </c>
      <c r="X6241" s="2">
        <f t="shared" si="1755"/>
        <v>0</v>
      </c>
      <c r="Y6241" s="2"/>
    </row>
    <row r="6242" spans="1:25" x14ac:dyDescent="0.2">
      <c r="A6242">
        <v>23</v>
      </c>
      <c r="B6242" s="1">
        <v>42995.958333318202</v>
      </c>
      <c r="C6242">
        <v>44.2</v>
      </c>
      <c r="D6242" s="15">
        <f t="shared" si="1756"/>
        <v>44.2</v>
      </c>
      <c r="E6242">
        <v>32</v>
      </c>
      <c r="F6242" s="6">
        <v>0.87969799999999998</v>
      </c>
      <c r="G6242" s="6">
        <v>-1.5167529999999999E-2</v>
      </c>
      <c r="H6242" s="6">
        <f t="shared" si="1747"/>
        <v>0.86453046999999994</v>
      </c>
      <c r="I6242" s="6">
        <f t="shared" si="1748"/>
        <v>12.200000000000003</v>
      </c>
      <c r="J6242" s="6">
        <f t="shared" si="1749"/>
        <v>11.335469530000003</v>
      </c>
      <c r="K6242" s="3">
        <f t="shared" si="1757"/>
        <v>0</v>
      </c>
      <c r="L6242" s="6">
        <f t="shared" si="1750"/>
        <v>0</v>
      </c>
      <c r="M6242" s="6">
        <f t="shared" si="1758"/>
        <v>110</v>
      </c>
      <c r="N6242" s="6">
        <f t="shared" si="1759"/>
        <v>0</v>
      </c>
      <c r="O6242" s="2">
        <f t="shared" si="1751"/>
        <v>0</v>
      </c>
      <c r="P6242" s="2">
        <f t="shared" si="1760"/>
        <v>32</v>
      </c>
      <c r="Q6242" s="2">
        <f t="shared" si="1752"/>
        <v>12.200000000000003</v>
      </c>
      <c r="R6242" s="2">
        <f t="shared" si="1761"/>
        <v>0.86453046999999994</v>
      </c>
      <c r="S6242" s="2">
        <f t="shared" si="1753"/>
        <v>11.335469530000003</v>
      </c>
      <c r="T6242" s="2">
        <f t="shared" si="1764"/>
        <v>0</v>
      </c>
      <c r="U6242" s="2">
        <f t="shared" si="1754"/>
        <v>0</v>
      </c>
      <c r="V6242" t="str">
        <f t="shared" si="1762"/>
        <v>N</v>
      </c>
      <c r="W6242" s="2">
        <f t="shared" si="1763"/>
        <v>0</v>
      </c>
      <c r="X6242" s="2">
        <f t="shared" si="1755"/>
        <v>0</v>
      </c>
      <c r="Y6242" s="2"/>
    </row>
    <row r="6243" spans="1:25" x14ac:dyDescent="0.2">
      <c r="A6243">
        <v>0</v>
      </c>
      <c r="B6243" s="1">
        <v>42995.999999984866</v>
      </c>
      <c r="C6243">
        <v>42.1</v>
      </c>
      <c r="D6243" s="15">
        <f t="shared" si="1756"/>
        <v>42.1</v>
      </c>
      <c r="E6243">
        <v>32</v>
      </c>
      <c r="F6243" s="6">
        <v>0.82945800000000003</v>
      </c>
      <c r="G6243" s="6">
        <v>-1.5167529999999999E-2</v>
      </c>
      <c r="H6243" s="6">
        <f t="shared" si="1747"/>
        <v>0.81429046999999999</v>
      </c>
      <c r="I6243" s="6">
        <f t="shared" si="1748"/>
        <v>10.100000000000001</v>
      </c>
      <c r="J6243" s="6">
        <f t="shared" si="1749"/>
        <v>9.2857095300000019</v>
      </c>
      <c r="K6243" s="3">
        <f t="shared" si="1757"/>
        <v>0</v>
      </c>
      <c r="L6243" s="6">
        <f t="shared" si="1750"/>
        <v>0</v>
      </c>
      <c r="M6243" s="6">
        <f t="shared" si="1758"/>
        <v>110</v>
      </c>
      <c r="N6243" s="6">
        <f t="shared" si="1759"/>
        <v>0</v>
      </c>
      <c r="O6243" s="2">
        <f t="shared" si="1751"/>
        <v>0</v>
      </c>
      <c r="P6243" s="2">
        <f t="shared" si="1760"/>
        <v>32</v>
      </c>
      <c r="Q6243" s="2">
        <f t="shared" si="1752"/>
        <v>10.100000000000001</v>
      </c>
      <c r="R6243" s="2">
        <f t="shared" si="1761"/>
        <v>0.81429046999999999</v>
      </c>
      <c r="S6243" s="2">
        <f t="shared" si="1753"/>
        <v>9.2857095300000019</v>
      </c>
      <c r="T6243" s="2">
        <f t="shared" si="1764"/>
        <v>0</v>
      </c>
      <c r="U6243" s="2">
        <f t="shared" si="1754"/>
        <v>0</v>
      </c>
      <c r="V6243" t="str">
        <f t="shared" si="1762"/>
        <v>N</v>
      </c>
      <c r="W6243" s="2">
        <f t="shared" si="1763"/>
        <v>0</v>
      </c>
      <c r="X6243" s="2">
        <f t="shared" si="1755"/>
        <v>0</v>
      </c>
      <c r="Y6243" s="2"/>
    </row>
    <row r="6244" spans="1:25" x14ac:dyDescent="0.2">
      <c r="A6244">
        <v>1</v>
      </c>
      <c r="B6244" s="1">
        <v>42996.04166665153</v>
      </c>
      <c r="C6244">
        <v>41.9</v>
      </c>
      <c r="D6244" s="15">
        <f t="shared" si="1756"/>
        <v>41.9</v>
      </c>
      <c r="E6244">
        <v>32</v>
      </c>
      <c r="F6244" s="6">
        <v>0.70068699999999995</v>
      </c>
      <c r="G6244" s="6">
        <v>-1.5167529999999999E-2</v>
      </c>
      <c r="H6244" s="6">
        <f t="shared" si="1747"/>
        <v>0.68551946999999991</v>
      </c>
      <c r="I6244" s="6">
        <f t="shared" si="1748"/>
        <v>9.8999999999999986</v>
      </c>
      <c r="J6244" s="6">
        <f t="shared" si="1749"/>
        <v>9.2144805299999994</v>
      </c>
      <c r="K6244" s="3">
        <f t="shared" si="1757"/>
        <v>0</v>
      </c>
      <c r="L6244" s="6">
        <f t="shared" si="1750"/>
        <v>0</v>
      </c>
      <c r="M6244" s="6">
        <f t="shared" si="1758"/>
        <v>110</v>
      </c>
      <c r="N6244" s="6">
        <f t="shared" si="1759"/>
        <v>0</v>
      </c>
      <c r="O6244" s="2">
        <f t="shared" si="1751"/>
        <v>0</v>
      </c>
      <c r="P6244" s="2">
        <f t="shared" si="1760"/>
        <v>32</v>
      </c>
      <c r="Q6244" s="2">
        <f t="shared" si="1752"/>
        <v>9.8999999999999986</v>
      </c>
      <c r="R6244" s="2">
        <f t="shared" si="1761"/>
        <v>0.68551946999999991</v>
      </c>
      <c r="S6244" s="2">
        <f t="shared" si="1753"/>
        <v>9.2144805299999994</v>
      </c>
      <c r="T6244" s="2">
        <f t="shared" si="1764"/>
        <v>0</v>
      </c>
      <c r="U6244" s="2">
        <f t="shared" si="1754"/>
        <v>0</v>
      </c>
      <c r="V6244" t="str">
        <f t="shared" si="1762"/>
        <v>N</v>
      </c>
      <c r="W6244" s="2">
        <f t="shared" si="1763"/>
        <v>0</v>
      </c>
      <c r="X6244" s="2">
        <f t="shared" si="1755"/>
        <v>0</v>
      </c>
      <c r="Y6244" s="2"/>
    </row>
    <row r="6245" spans="1:25" x14ac:dyDescent="0.2">
      <c r="A6245">
        <v>2</v>
      </c>
      <c r="B6245" s="1">
        <v>42996.083333318194</v>
      </c>
      <c r="C6245">
        <v>40</v>
      </c>
      <c r="D6245" s="15">
        <f t="shared" si="1756"/>
        <v>40</v>
      </c>
      <c r="E6245">
        <v>32</v>
      </c>
      <c r="F6245" s="6">
        <v>0.63707400000000003</v>
      </c>
      <c r="G6245" s="6">
        <v>-1.5167529999999999E-2</v>
      </c>
      <c r="H6245" s="6">
        <f t="shared" si="1747"/>
        <v>0.62190646999999999</v>
      </c>
      <c r="I6245" s="6">
        <f t="shared" si="1748"/>
        <v>8</v>
      </c>
      <c r="J6245" s="6">
        <f t="shared" si="1749"/>
        <v>7.3780935300000001</v>
      </c>
      <c r="K6245" s="3">
        <f t="shared" si="1757"/>
        <v>0</v>
      </c>
      <c r="L6245" s="6">
        <f t="shared" si="1750"/>
        <v>0</v>
      </c>
      <c r="M6245" s="6">
        <f t="shared" si="1758"/>
        <v>110</v>
      </c>
      <c r="N6245" s="6">
        <f t="shared" si="1759"/>
        <v>0</v>
      </c>
      <c r="O6245" s="2">
        <f t="shared" si="1751"/>
        <v>0</v>
      </c>
      <c r="P6245" s="2">
        <f t="shared" si="1760"/>
        <v>32</v>
      </c>
      <c r="Q6245" s="2">
        <f t="shared" si="1752"/>
        <v>8</v>
      </c>
      <c r="R6245" s="2">
        <f t="shared" si="1761"/>
        <v>0.62190646999999999</v>
      </c>
      <c r="S6245" s="2">
        <f t="shared" si="1753"/>
        <v>7.3780935300000001</v>
      </c>
      <c r="T6245" s="2">
        <f t="shared" si="1764"/>
        <v>0</v>
      </c>
      <c r="U6245" s="2">
        <f t="shared" si="1754"/>
        <v>0</v>
      </c>
      <c r="V6245" t="str">
        <f t="shared" si="1762"/>
        <v>N</v>
      </c>
      <c r="W6245" s="2">
        <f t="shared" si="1763"/>
        <v>0</v>
      </c>
      <c r="X6245" s="2">
        <f t="shared" si="1755"/>
        <v>0</v>
      </c>
      <c r="Y6245" s="2"/>
    </row>
    <row r="6246" spans="1:25" x14ac:dyDescent="0.2">
      <c r="A6246">
        <v>3</v>
      </c>
      <c r="B6246" s="1">
        <v>42996.124999984859</v>
      </c>
      <c r="C6246">
        <v>39.799999999999997</v>
      </c>
      <c r="D6246" s="15">
        <f t="shared" si="1756"/>
        <v>39.799999999999997</v>
      </c>
      <c r="E6246">
        <v>32</v>
      </c>
      <c r="F6246" s="6">
        <v>0.60175699999999999</v>
      </c>
      <c r="G6246" s="6">
        <v>-1.5167529999999999E-2</v>
      </c>
      <c r="H6246" s="6">
        <f t="shared" si="1747"/>
        <v>0.58658946999999995</v>
      </c>
      <c r="I6246" s="6">
        <f t="shared" si="1748"/>
        <v>7.7999999999999972</v>
      </c>
      <c r="J6246" s="6">
        <f t="shared" si="1749"/>
        <v>7.2134105299999973</v>
      </c>
      <c r="K6246" s="3">
        <f t="shared" si="1757"/>
        <v>0</v>
      </c>
      <c r="L6246" s="6">
        <f t="shared" si="1750"/>
        <v>0</v>
      </c>
      <c r="M6246" s="6">
        <f t="shared" si="1758"/>
        <v>110</v>
      </c>
      <c r="N6246" s="6">
        <f t="shared" si="1759"/>
        <v>0</v>
      </c>
      <c r="O6246" s="2">
        <f t="shared" si="1751"/>
        <v>0</v>
      </c>
      <c r="P6246" s="2">
        <f t="shared" si="1760"/>
        <v>32</v>
      </c>
      <c r="Q6246" s="2">
        <f t="shared" si="1752"/>
        <v>7.7999999999999972</v>
      </c>
      <c r="R6246" s="2">
        <f t="shared" si="1761"/>
        <v>0.58658946999999995</v>
      </c>
      <c r="S6246" s="2">
        <f t="shared" si="1753"/>
        <v>7.2134105299999973</v>
      </c>
      <c r="T6246" s="2">
        <f t="shared" si="1764"/>
        <v>0</v>
      </c>
      <c r="U6246" s="2">
        <f t="shared" si="1754"/>
        <v>0</v>
      </c>
      <c r="V6246" t="str">
        <f t="shared" si="1762"/>
        <v>N</v>
      </c>
      <c r="W6246" s="2">
        <f t="shared" si="1763"/>
        <v>0</v>
      </c>
      <c r="X6246" s="2">
        <f t="shared" si="1755"/>
        <v>0</v>
      </c>
      <c r="Y6246" s="2"/>
    </row>
    <row r="6247" spans="1:25" x14ac:dyDescent="0.2">
      <c r="A6247">
        <v>4</v>
      </c>
      <c r="B6247" s="1">
        <v>42996.166666651523</v>
      </c>
      <c r="C6247">
        <v>39.700000000000003</v>
      </c>
      <c r="D6247" s="15">
        <f t="shared" si="1756"/>
        <v>39.700000000000003</v>
      </c>
      <c r="E6247">
        <v>32</v>
      </c>
      <c r="F6247" s="6">
        <v>0.62248800000000004</v>
      </c>
      <c r="G6247" s="6">
        <v>-1.5167529999999999E-2</v>
      </c>
      <c r="H6247" s="6">
        <f t="shared" si="1747"/>
        <v>0.60732047</v>
      </c>
      <c r="I6247" s="6">
        <f t="shared" si="1748"/>
        <v>7.7000000000000028</v>
      </c>
      <c r="J6247" s="6">
        <f t="shared" si="1749"/>
        <v>7.0926795300000025</v>
      </c>
      <c r="K6247" s="3">
        <f t="shared" si="1757"/>
        <v>0</v>
      </c>
      <c r="L6247" s="6">
        <f t="shared" si="1750"/>
        <v>0</v>
      </c>
      <c r="M6247" s="6">
        <f t="shared" si="1758"/>
        <v>110</v>
      </c>
      <c r="N6247" s="6">
        <f t="shared" si="1759"/>
        <v>0</v>
      </c>
      <c r="O6247" s="2">
        <f t="shared" si="1751"/>
        <v>0</v>
      </c>
      <c r="P6247" s="2">
        <f t="shared" si="1760"/>
        <v>32</v>
      </c>
      <c r="Q6247" s="2">
        <f t="shared" si="1752"/>
        <v>7.7000000000000028</v>
      </c>
      <c r="R6247" s="2">
        <f t="shared" si="1761"/>
        <v>0.60732047</v>
      </c>
      <c r="S6247" s="2">
        <f t="shared" si="1753"/>
        <v>7.0926795300000025</v>
      </c>
      <c r="T6247" s="2">
        <f t="shared" si="1764"/>
        <v>0</v>
      </c>
      <c r="U6247" s="2">
        <f t="shared" si="1754"/>
        <v>0</v>
      </c>
      <c r="V6247" t="str">
        <f t="shared" si="1762"/>
        <v>N</v>
      </c>
      <c r="W6247" s="2">
        <f t="shared" si="1763"/>
        <v>0</v>
      </c>
      <c r="X6247" s="2">
        <f t="shared" si="1755"/>
        <v>0</v>
      </c>
      <c r="Y6247" s="2"/>
    </row>
    <row r="6248" spans="1:25" x14ac:dyDescent="0.2">
      <c r="A6248">
        <v>5</v>
      </c>
      <c r="B6248" s="1">
        <v>42996.208333318187</v>
      </c>
      <c r="C6248">
        <v>39.9</v>
      </c>
      <c r="D6248" s="15">
        <f t="shared" si="1756"/>
        <v>39.9</v>
      </c>
      <c r="E6248">
        <v>32</v>
      </c>
      <c r="F6248" s="6">
        <v>0</v>
      </c>
      <c r="G6248" s="6">
        <v>-1.5167529999999999E-2</v>
      </c>
      <c r="H6248" s="6">
        <f t="shared" si="1747"/>
        <v>-1.5167529999999999E-2</v>
      </c>
      <c r="I6248" s="6">
        <f t="shared" si="1748"/>
        <v>7.8999999999999986</v>
      </c>
      <c r="J6248" s="6">
        <f t="shared" si="1749"/>
        <v>7.9151675299999988</v>
      </c>
      <c r="K6248" s="3">
        <f t="shared" si="1757"/>
        <v>0</v>
      </c>
      <c r="L6248" s="6">
        <f t="shared" si="1750"/>
        <v>0</v>
      </c>
      <c r="M6248" s="6">
        <f t="shared" si="1758"/>
        <v>110</v>
      </c>
      <c r="N6248" s="6">
        <f t="shared" si="1759"/>
        <v>0</v>
      </c>
      <c r="O6248" s="2">
        <f t="shared" si="1751"/>
        <v>0</v>
      </c>
      <c r="P6248" s="2">
        <f t="shared" si="1760"/>
        <v>32</v>
      </c>
      <c r="Q6248" s="2">
        <f t="shared" si="1752"/>
        <v>7.8999999999999986</v>
      </c>
      <c r="R6248" s="2">
        <f t="shared" si="1761"/>
        <v>-1.5167529999999999E-2</v>
      </c>
      <c r="S6248" s="2">
        <f t="shared" si="1753"/>
        <v>7.9151675299999988</v>
      </c>
      <c r="T6248" s="2">
        <f t="shared" si="1764"/>
        <v>0</v>
      </c>
      <c r="U6248" s="2">
        <f t="shared" si="1754"/>
        <v>0</v>
      </c>
      <c r="V6248" t="str">
        <f t="shared" si="1762"/>
        <v>N</v>
      </c>
      <c r="W6248" s="2">
        <f t="shared" si="1763"/>
        <v>0</v>
      </c>
      <c r="X6248" s="2">
        <f t="shared" si="1755"/>
        <v>0</v>
      </c>
      <c r="Y6248" s="2"/>
    </row>
    <row r="6249" spans="1:25" x14ac:dyDescent="0.2">
      <c r="A6249">
        <v>6</v>
      </c>
      <c r="B6249" s="1">
        <v>42996.249999984851</v>
      </c>
      <c r="C6249">
        <v>40.9</v>
      </c>
      <c r="D6249" s="15">
        <f t="shared" si="1756"/>
        <v>40.9</v>
      </c>
      <c r="E6249">
        <v>32</v>
      </c>
      <c r="F6249" s="6">
        <v>0</v>
      </c>
      <c r="G6249" s="6">
        <v>0.88711317000000001</v>
      </c>
      <c r="H6249" s="6">
        <f t="shared" si="1747"/>
        <v>0.88711317000000001</v>
      </c>
      <c r="I6249" s="6">
        <f t="shared" si="1748"/>
        <v>8.8999999999999986</v>
      </c>
      <c r="J6249" s="6">
        <f t="shared" si="1749"/>
        <v>8.0128868299999993</v>
      </c>
      <c r="K6249" s="3">
        <f t="shared" si="1757"/>
        <v>0</v>
      </c>
      <c r="L6249" s="6">
        <f t="shared" si="1750"/>
        <v>0</v>
      </c>
      <c r="M6249" s="6">
        <f t="shared" si="1758"/>
        <v>110</v>
      </c>
      <c r="N6249" s="6">
        <f t="shared" si="1759"/>
        <v>0</v>
      </c>
      <c r="O6249" s="2">
        <f t="shared" si="1751"/>
        <v>0</v>
      </c>
      <c r="P6249" s="2">
        <f t="shared" si="1760"/>
        <v>32</v>
      </c>
      <c r="Q6249" s="2">
        <f t="shared" si="1752"/>
        <v>8.8999999999999986</v>
      </c>
      <c r="R6249" s="2">
        <f t="shared" si="1761"/>
        <v>0.88711317000000001</v>
      </c>
      <c r="S6249" s="2">
        <f t="shared" si="1753"/>
        <v>8.0128868299999993</v>
      </c>
      <c r="T6249" s="2">
        <f t="shared" si="1764"/>
        <v>0</v>
      </c>
      <c r="U6249" s="2">
        <f t="shared" si="1754"/>
        <v>0</v>
      </c>
      <c r="V6249" t="str">
        <f t="shared" si="1762"/>
        <v>N</v>
      </c>
      <c r="W6249" s="2">
        <f t="shared" si="1763"/>
        <v>0</v>
      </c>
      <c r="X6249" s="2">
        <f t="shared" si="1755"/>
        <v>0</v>
      </c>
      <c r="Y6249" s="2"/>
    </row>
    <row r="6250" spans="1:25" x14ac:dyDescent="0.2">
      <c r="A6250">
        <v>7</v>
      </c>
      <c r="B6250" s="1">
        <v>42996.291666651516</v>
      </c>
      <c r="C6250">
        <v>43.4</v>
      </c>
      <c r="D6250" s="15">
        <f t="shared" si="1756"/>
        <v>43.4</v>
      </c>
      <c r="E6250">
        <v>32</v>
      </c>
      <c r="F6250" s="6">
        <v>1.70411E-2</v>
      </c>
      <c r="G6250" s="6">
        <v>10.335559</v>
      </c>
      <c r="H6250" s="6">
        <f t="shared" si="1747"/>
        <v>10.3526001</v>
      </c>
      <c r="I6250" s="6">
        <f t="shared" si="1748"/>
        <v>11.399999999999999</v>
      </c>
      <c r="J6250" s="6">
        <f t="shared" si="1749"/>
        <v>1.0473998999999985</v>
      </c>
      <c r="K6250" s="3">
        <f t="shared" si="1757"/>
        <v>0</v>
      </c>
      <c r="L6250" s="6">
        <f t="shared" si="1750"/>
        <v>0</v>
      </c>
      <c r="M6250" s="6">
        <f t="shared" si="1758"/>
        <v>110</v>
      </c>
      <c r="N6250" s="6">
        <f t="shared" si="1759"/>
        <v>0</v>
      </c>
      <c r="O6250" s="2">
        <f t="shared" si="1751"/>
        <v>0</v>
      </c>
      <c r="P6250" s="2">
        <f t="shared" si="1760"/>
        <v>32</v>
      </c>
      <c r="Q6250" s="2">
        <f t="shared" si="1752"/>
        <v>11.399999999999999</v>
      </c>
      <c r="R6250" s="2">
        <f t="shared" si="1761"/>
        <v>10.3526001</v>
      </c>
      <c r="S6250" s="2">
        <f t="shared" si="1753"/>
        <v>1.0473998999999985</v>
      </c>
      <c r="T6250" s="2">
        <f t="shared" si="1764"/>
        <v>0</v>
      </c>
      <c r="U6250" s="2">
        <f t="shared" si="1754"/>
        <v>0</v>
      </c>
      <c r="V6250" t="str">
        <f t="shared" si="1762"/>
        <v>N</v>
      </c>
      <c r="W6250" s="2">
        <f t="shared" si="1763"/>
        <v>0</v>
      </c>
      <c r="X6250" s="2">
        <f t="shared" si="1755"/>
        <v>0</v>
      </c>
      <c r="Y6250" s="2"/>
    </row>
    <row r="6251" spans="1:25" x14ac:dyDescent="0.2">
      <c r="A6251">
        <v>8</v>
      </c>
      <c r="B6251" s="1">
        <v>42996.33333331818</v>
      </c>
      <c r="C6251">
        <v>45.5</v>
      </c>
      <c r="D6251" s="15">
        <f t="shared" si="1756"/>
        <v>45.5</v>
      </c>
      <c r="E6251">
        <v>32</v>
      </c>
      <c r="F6251" s="6">
        <v>0.135354</v>
      </c>
      <c r="G6251" s="6">
        <v>24.546410000000002</v>
      </c>
      <c r="H6251" s="6">
        <f t="shared" si="1747"/>
        <v>24.681764000000001</v>
      </c>
      <c r="I6251" s="6">
        <f t="shared" si="1748"/>
        <v>13.5</v>
      </c>
      <c r="J6251" s="6">
        <f t="shared" si="1749"/>
        <v>0</v>
      </c>
      <c r="K6251" s="3">
        <f t="shared" si="1757"/>
        <v>0</v>
      </c>
      <c r="L6251" s="6">
        <f t="shared" si="1750"/>
        <v>11.181764000000001</v>
      </c>
      <c r="M6251" s="6">
        <f t="shared" si="1758"/>
        <v>121.181764</v>
      </c>
      <c r="N6251" s="6">
        <f t="shared" si="1759"/>
        <v>0</v>
      </c>
      <c r="O6251" s="2">
        <f t="shared" si="1751"/>
        <v>0</v>
      </c>
      <c r="P6251" s="2">
        <f t="shared" si="1760"/>
        <v>32</v>
      </c>
      <c r="Q6251" s="2">
        <f t="shared" si="1752"/>
        <v>13.5</v>
      </c>
      <c r="R6251" s="2">
        <f t="shared" si="1761"/>
        <v>13.5</v>
      </c>
      <c r="S6251" s="2">
        <f t="shared" si="1753"/>
        <v>0</v>
      </c>
      <c r="T6251" s="2">
        <f t="shared" si="1764"/>
        <v>11.181764000000001</v>
      </c>
      <c r="U6251" s="2">
        <f t="shared" si="1754"/>
        <v>0</v>
      </c>
      <c r="V6251" t="str">
        <f t="shared" si="1762"/>
        <v>Y</v>
      </c>
      <c r="W6251" s="2">
        <f t="shared" si="1763"/>
        <v>0</v>
      </c>
      <c r="X6251" s="2">
        <f t="shared" si="1755"/>
        <v>0</v>
      </c>
      <c r="Y6251" s="2"/>
    </row>
    <row r="6252" spans="1:25" x14ac:dyDescent="0.2">
      <c r="A6252">
        <v>9</v>
      </c>
      <c r="B6252" s="1">
        <v>42996.374999984844</v>
      </c>
      <c r="C6252">
        <v>48.4</v>
      </c>
      <c r="D6252" s="15">
        <f t="shared" si="1756"/>
        <v>48.4</v>
      </c>
      <c r="E6252">
        <v>32</v>
      </c>
      <c r="F6252" s="6">
        <v>0.323104</v>
      </c>
      <c r="G6252" s="6">
        <v>33.662279999999996</v>
      </c>
      <c r="H6252" s="6">
        <f t="shared" si="1747"/>
        <v>33.985383999999996</v>
      </c>
      <c r="I6252" s="6">
        <f t="shared" si="1748"/>
        <v>16.399999999999999</v>
      </c>
      <c r="J6252" s="6">
        <f t="shared" si="1749"/>
        <v>0</v>
      </c>
      <c r="K6252" s="3">
        <f t="shared" si="1757"/>
        <v>0</v>
      </c>
      <c r="L6252" s="6">
        <f t="shared" si="1750"/>
        <v>17.585383999999998</v>
      </c>
      <c r="M6252" s="6">
        <f t="shared" si="1758"/>
        <v>138.76714799999999</v>
      </c>
      <c r="N6252" s="6">
        <f t="shared" si="1759"/>
        <v>0</v>
      </c>
      <c r="O6252" s="2">
        <f t="shared" si="1751"/>
        <v>0</v>
      </c>
      <c r="P6252" s="2">
        <f t="shared" si="1760"/>
        <v>32</v>
      </c>
      <c r="Q6252" s="2">
        <f t="shared" si="1752"/>
        <v>16.399999999999999</v>
      </c>
      <c r="R6252" s="2">
        <f t="shared" si="1761"/>
        <v>16.399999999999999</v>
      </c>
      <c r="S6252" s="2">
        <f t="shared" si="1753"/>
        <v>0</v>
      </c>
      <c r="T6252" s="2">
        <f t="shared" si="1764"/>
        <v>17.585383999999991</v>
      </c>
      <c r="U6252" s="2">
        <f t="shared" si="1754"/>
        <v>0</v>
      </c>
      <c r="V6252" t="str">
        <f t="shared" si="1762"/>
        <v>Y</v>
      </c>
      <c r="W6252" s="2">
        <f t="shared" si="1763"/>
        <v>0</v>
      </c>
      <c r="X6252" s="2">
        <f t="shared" si="1755"/>
        <v>0</v>
      </c>
      <c r="Y6252" s="2"/>
    </row>
    <row r="6253" spans="1:25" x14ac:dyDescent="0.2">
      <c r="A6253">
        <v>10</v>
      </c>
      <c r="B6253" s="1">
        <v>42996.416666651508</v>
      </c>
      <c r="C6253">
        <v>49.3</v>
      </c>
      <c r="D6253" s="15">
        <f t="shared" si="1756"/>
        <v>49.3</v>
      </c>
      <c r="E6253">
        <v>32</v>
      </c>
      <c r="F6253" s="6">
        <v>0.51080800000000004</v>
      </c>
      <c r="G6253" s="6">
        <v>40.174099999999996</v>
      </c>
      <c r="H6253" s="6">
        <f t="shared" si="1747"/>
        <v>40.684907999999993</v>
      </c>
      <c r="I6253" s="6">
        <f t="shared" si="1748"/>
        <v>17.299999999999997</v>
      </c>
      <c r="J6253" s="6">
        <f t="shared" si="1749"/>
        <v>0</v>
      </c>
      <c r="K6253" s="3">
        <f t="shared" si="1757"/>
        <v>0</v>
      </c>
      <c r="L6253" s="6">
        <f t="shared" si="1750"/>
        <v>23.384907999999996</v>
      </c>
      <c r="M6253" s="6">
        <f t="shared" si="1758"/>
        <v>162.15205599999999</v>
      </c>
      <c r="N6253" s="6">
        <f t="shared" si="1759"/>
        <v>0</v>
      </c>
      <c r="O6253" s="2">
        <f t="shared" si="1751"/>
        <v>0</v>
      </c>
      <c r="P6253" s="2">
        <f t="shared" si="1760"/>
        <v>32</v>
      </c>
      <c r="Q6253" s="2">
        <f t="shared" si="1752"/>
        <v>17.299999999999997</v>
      </c>
      <c r="R6253" s="2">
        <f t="shared" si="1761"/>
        <v>17.299999999999997</v>
      </c>
      <c r="S6253" s="2">
        <f t="shared" si="1753"/>
        <v>0</v>
      </c>
      <c r="T6253" s="2">
        <f t="shared" si="1764"/>
        <v>23.384907999999996</v>
      </c>
      <c r="U6253" s="2">
        <f t="shared" si="1754"/>
        <v>0</v>
      </c>
      <c r="V6253" t="str">
        <f t="shared" si="1762"/>
        <v>Y</v>
      </c>
      <c r="W6253" s="2">
        <f t="shared" si="1763"/>
        <v>0</v>
      </c>
      <c r="X6253" s="2">
        <f t="shared" si="1755"/>
        <v>0</v>
      </c>
      <c r="Y6253" s="2"/>
    </row>
    <row r="6254" spans="1:25" x14ac:dyDescent="0.2">
      <c r="A6254">
        <v>11</v>
      </c>
      <c r="B6254" s="1">
        <v>42996.458333318173</v>
      </c>
      <c r="C6254">
        <v>50.7</v>
      </c>
      <c r="D6254" s="15">
        <f t="shared" si="1756"/>
        <v>50.7</v>
      </c>
      <c r="E6254">
        <v>32</v>
      </c>
      <c r="F6254" s="6">
        <v>2.0624199999999999</v>
      </c>
      <c r="G6254" s="6">
        <v>44.365650000000002</v>
      </c>
      <c r="H6254" s="6">
        <f t="shared" si="1747"/>
        <v>46.428070000000005</v>
      </c>
      <c r="I6254" s="6">
        <f t="shared" si="1748"/>
        <v>18.700000000000003</v>
      </c>
      <c r="J6254" s="6">
        <f t="shared" si="1749"/>
        <v>0</v>
      </c>
      <c r="K6254" s="3">
        <f t="shared" si="1757"/>
        <v>0</v>
      </c>
      <c r="L6254" s="6">
        <f t="shared" si="1750"/>
        <v>27.728070000000002</v>
      </c>
      <c r="M6254" s="6">
        <f t="shared" si="1758"/>
        <v>189.88012599999999</v>
      </c>
      <c r="N6254" s="6">
        <f t="shared" si="1759"/>
        <v>0</v>
      </c>
      <c r="O6254" s="2">
        <f t="shared" si="1751"/>
        <v>0</v>
      </c>
      <c r="P6254" s="2">
        <f t="shared" si="1760"/>
        <v>32</v>
      </c>
      <c r="Q6254" s="2">
        <f t="shared" si="1752"/>
        <v>18.700000000000003</v>
      </c>
      <c r="R6254" s="2">
        <f t="shared" si="1761"/>
        <v>18.700000000000003</v>
      </c>
      <c r="S6254" s="2">
        <f t="shared" si="1753"/>
        <v>0</v>
      </c>
      <c r="T6254" s="2">
        <f t="shared" si="1764"/>
        <v>27.728070000000002</v>
      </c>
      <c r="U6254" s="2">
        <f t="shared" si="1754"/>
        <v>0</v>
      </c>
      <c r="V6254" t="str">
        <f t="shared" si="1762"/>
        <v>Y</v>
      </c>
      <c r="W6254" s="2">
        <f t="shared" si="1763"/>
        <v>0</v>
      </c>
      <c r="X6254" s="2">
        <f t="shared" si="1755"/>
        <v>0</v>
      </c>
      <c r="Y6254" s="2"/>
    </row>
    <row r="6255" spans="1:25" x14ac:dyDescent="0.2">
      <c r="A6255">
        <v>12</v>
      </c>
      <c r="B6255" s="1">
        <v>42996.499999984837</v>
      </c>
      <c r="C6255">
        <v>51.3</v>
      </c>
      <c r="D6255" s="15">
        <f t="shared" si="1756"/>
        <v>51.3</v>
      </c>
      <c r="E6255">
        <v>32</v>
      </c>
      <c r="F6255" s="6">
        <v>3.3183600000000002</v>
      </c>
      <c r="G6255" s="6">
        <v>45.860469999999999</v>
      </c>
      <c r="H6255" s="6">
        <f t="shared" si="1747"/>
        <v>49.178829999999998</v>
      </c>
      <c r="I6255" s="6">
        <f t="shared" si="1748"/>
        <v>19.299999999999997</v>
      </c>
      <c r="J6255" s="6">
        <f t="shared" si="1749"/>
        <v>0</v>
      </c>
      <c r="K6255" s="3">
        <f t="shared" si="1757"/>
        <v>0</v>
      </c>
      <c r="L6255" s="6">
        <f t="shared" si="1750"/>
        <v>29.878830000000001</v>
      </c>
      <c r="M6255" s="6">
        <f t="shared" si="1758"/>
        <v>219.75895599999998</v>
      </c>
      <c r="N6255" s="6">
        <f t="shared" si="1759"/>
        <v>0</v>
      </c>
      <c r="O6255" s="2">
        <f t="shared" si="1751"/>
        <v>0</v>
      </c>
      <c r="P6255" s="2">
        <f t="shared" si="1760"/>
        <v>32</v>
      </c>
      <c r="Q6255" s="2">
        <f t="shared" si="1752"/>
        <v>19.299999999999997</v>
      </c>
      <c r="R6255" s="2">
        <f t="shared" si="1761"/>
        <v>19.299999999999997</v>
      </c>
      <c r="S6255" s="2">
        <f t="shared" si="1753"/>
        <v>0</v>
      </c>
      <c r="T6255" s="2">
        <f t="shared" si="1764"/>
        <v>29.878829999999994</v>
      </c>
      <c r="U6255" s="2">
        <f t="shared" si="1754"/>
        <v>0</v>
      </c>
      <c r="V6255" t="str">
        <f t="shared" si="1762"/>
        <v>Y</v>
      </c>
      <c r="W6255" s="2">
        <f t="shared" si="1763"/>
        <v>0</v>
      </c>
      <c r="X6255" s="2">
        <f t="shared" si="1755"/>
        <v>0</v>
      </c>
      <c r="Y6255" s="2"/>
    </row>
    <row r="6256" spans="1:25" x14ac:dyDescent="0.2">
      <c r="A6256">
        <v>13</v>
      </c>
      <c r="B6256" s="1">
        <v>42996.541666651501</v>
      </c>
      <c r="C6256">
        <v>51.7</v>
      </c>
      <c r="D6256" s="15">
        <f t="shared" si="1756"/>
        <v>51.7</v>
      </c>
      <c r="E6256">
        <v>32</v>
      </c>
      <c r="F6256" s="6">
        <v>2.9404400000000002</v>
      </c>
      <c r="G6256" s="6">
        <v>42.715319999999998</v>
      </c>
      <c r="H6256" s="6">
        <f t="shared" si="1747"/>
        <v>45.655760000000001</v>
      </c>
      <c r="I6256" s="6">
        <f t="shared" si="1748"/>
        <v>19.700000000000003</v>
      </c>
      <c r="J6256" s="6">
        <f t="shared" si="1749"/>
        <v>0</v>
      </c>
      <c r="K6256" s="3">
        <f t="shared" si="1757"/>
        <v>0</v>
      </c>
      <c r="L6256" s="6">
        <f t="shared" si="1750"/>
        <v>25.955759999999998</v>
      </c>
      <c r="M6256" s="6">
        <f t="shared" si="1758"/>
        <v>220</v>
      </c>
      <c r="N6256" s="6">
        <f t="shared" si="1759"/>
        <v>25.714715999999981</v>
      </c>
      <c r="O6256" s="2">
        <f t="shared" si="1751"/>
        <v>-25.714715999999981</v>
      </c>
      <c r="P6256" s="2">
        <f t="shared" si="1760"/>
        <v>6.2852840000000185</v>
      </c>
      <c r="Q6256" s="2">
        <f t="shared" si="1752"/>
        <v>45.414715999999984</v>
      </c>
      <c r="R6256" s="2">
        <f t="shared" si="1761"/>
        <v>45.414715999999984</v>
      </c>
      <c r="S6256" s="2">
        <f t="shared" si="1753"/>
        <v>0</v>
      </c>
      <c r="T6256" s="2">
        <f t="shared" si="1764"/>
        <v>0.24104400000001647</v>
      </c>
      <c r="U6256" s="2">
        <f t="shared" si="1754"/>
        <v>0</v>
      </c>
      <c r="V6256" t="str">
        <f t="shared" si="1762"/>
        <v>Y</v>
      </c>
      <c r="W6256" s="2">
        <f t="shared" si="1763"/>
        <v>0</v>
      </c>
      <c r="X6256" s="2">
        <f t="shared" si="1755"/>
        <v>0</v>
      </c>
      <c r="Y6256" s="2"/>
    </row>
    <row r="6257" spans="1:25" x14ac:dyDescent="0.2">
      <c r="A6257">
        <v>14</v>
      </c>
      <c r="B6257" s="1">
        <v>42996.583333318165</v>
      </c>
      <c r="C6257">
        <v>52.5</v>
      </c>
      <c r="D6257" s="15">
        <f t="shared" si="1756"/>
        <v>52.5</v>
      </c>
      <c r="E6257">
        <v>32</v>
      </c>
      <c r="F6257" s="6">
        <v>2.9024700000000001</v>
      </c>
      <c r="G6257" s="6">
        <v>37.938679999999998</v>
      </c>
      <c r="H6257" s="6">
        <f t="shared" si="1747"/>
        <v>40.841149999999999</v>
      </c>
      <c r="I6257" s="6">
        <f t="shared" si="1748"/>
        <v>20.5</v>
      </c>
      <c r="J6257" s="6">
        <f t="shared" si="1749"/>
        <v>0</v>
      </c>
      <c r="K6257" s="3">
        <f t="shared" si="1757"/>
        <v>0</v>
      </c>
      <c r="L6257" s="6">
        <f t="shared" si="1750"/>
        <v>20.341149999999999</v>
      </c>
      <c r="M6257" s="6">
        <f t="shared" si="1758"/>
        <v>220</v>
      </c>
      <c r="N6257" s="6">
        <f t="shared" si="1759"/>
        <v>20.341149999999999</v>
      </c>
      <c r="O6257" s="2">
        <f t="shared" si="1751"/>
        <v>-20.341149999999999</v>
      </c>
      <c r="P6257" s="2">
        <f t="shared" si="1760"/>
        <v>11.658850000000001</v>
      </c>
      <c r="Q6257" s="2">
        <f t="shared" si="1752"/>
        <v>40.841149999999999</v>
      </c>
      <c r="R6257" s="2">
        <f t="shared" si="1761"/>
        <v>40.841149999999999</v>
      </c>
      <c r="S6257" s="2">
        <f t="shared" si="1753"/>
        <v>0</v>
      </c>
      <c r="T6257" s="2">
        <f t="shared" si="1764"/>
        <v>0</v>
      </c>
      <c r="U6257" s="2">
        <f t="shared" si="1754"/>
        <v>0</v>
      </c>
      <c r="V6257" t="str">
        <f t="shared" si="1762"/>
        <v>Y</v>
      </c>
      <c r="W6257" s="2">
        <f t="shared" si="1763"/>
        <v>0</v>
      </c>
      <c r="X6257" s="2">
        <f t="shared" si="1755"/>
        <v>0</v>
      </c>
      <c r="Y6257" s="2"/>
    </row>
    <row r="6258" spans="1:25" x14ac:dyDescent="0.2">
      <c r="A6258">
        <v>15</v>
      </c>
      <c r="B6258" s="1">
        <v>42996.62499998483</v>
      </c>
      <c r="C6258">
        <v>52.1</v>
      </c>
      <c r="D6258" s="15">
        <f t="shared" si="1756"/>
        <v>52.1</v>
      </c>
      <c r="E6258">
        <v>32</v>
      </c>
      <c r="F6258" s="6">
        <v>2.40882</v>
      </c>
      <c r="G6258" s="6">
        <v>28.952200000000001</v>
      </c>
      <c r="H6258" s="6">
        <f t="shared" si="1747"/>
        <v>31.36102</v>
      </c>
      <c r="I6258" s="6">
        <f t="shared" si="1748"/>
        <v>20.100000000000001</v>
      </c>
      <c r="J6258" s="6">
        <f t="shared" si="1749"/>
        <v>0</v>
      </c>
      <c r="K6258" s="3">
        <f t="shared" si="1757"/>
        <v>0</v>
      </c>
      <c r="L6258" s="6">
        <f t="shared" si="1750"/>
        <v>11.261019999999998</v>
      </c>
      <c r="M6258" s="6">
        <f t="shared" si="1758"/>
        <v>220</v>
      </c>
      <c r="N6258" s="6">
        <f t="shared" si="1759"/>
        <v>11.261020000000002</v>
      </c>
      <c r="O6258" s="2">
        <f t="shared" si="1751"/>
        <v>-11.261020000000002</v>
      </c>
      <c r="P6258" s="2">
        <f t="shared" si="1760"/>
        <v>20.738979999999998</v>
      </c>
      <c r="Q6258" s="2">
        <f t="shared" si="1752"/>
        <v>31.361020000000003</v>
      </c>
      <c r="R6258" s="2">
        <f t="shared" si="1761"/>
        <v>31.361020000000003</v>
      </c>
      <c r="S6258" s="2">
        <f t="shared" si="1753"/>
        <v>0</v>
      </c>
      <c r="T6258" s="2">
        <f t="shared" si="1764"/>
        <v>0</v>
      </c>
      <c r="U6258" s="2">
        <f t="shared" si="1754"/>
        <v>0</v>
      </c>
      <c r="V6258" t="str">
        <f t="shared" si="1762"/>
        <v>Y</v>
      </c>
      <c r="W6258" s="2">
        <f t="shared" si="1763"/>
        <v>0</v>
      </c>
      <c r="X6258" s="2">
        <f t="shared" si="1755"/>
        <v>0</v>
      </c>
      <c r="Y6258" s="2"/>
    </row>
    <row r="6259" spans="1:25" x14ac:dyDescent="0.2">
      <c r="A6259">
        <v>16</v>
      </c>
      <c r="B6259" s="1">
        <v>42996.666666651494</v>
      </c>
      <c r="C6259">
        <v>52.8</v>
      </c>
      <c r="D6259" s="15">
        <f t="shared" si="1756"/>
        <v>52.8</v>
      </c>
      <c r="E6259">
        <v>32</v>
      </c>
      <c r="F6259" s="6">
        <v>1.1888700000000001</v>
      </c>
      <c r="G6259" s="6">
        <v>17.196579999999997</v>
      </c>
      <c r="H6259" s="6">
        <f t="shared" si="1747"/>
        <v>18.385449999999999</v>
      </c>
      <c r="I6259" s="6">
        <f t="shared" si="1748"/>
        <v>20.799999999999997</v>
      </c>
      <c r="J6259" s="6">
        <f t="shared" si="1749"/>
        <v>2.4145499999999984</v>
      </c>
      <c r="K6259" s="3">
        <f t="shared" si="1757"/>
        <v>2.7594857142857165</v>
      </c>
      <c r="L6259" s="6">
        <f t="shared" si="1750"/>
        <v>0</v>
      </c>
      <c r="M6259" s="6">
        <f t="shared" si="1758"/>
        <v>217.24051428571428</v>
      </c>
      <c r="N6259" s="6">
        <f t="shared" si="1759"/>
        <v>0.34493571428572523</v>
      </c>
      <c r="O6259" s="2">
        <f t="shared" si="1751"/>
        <v>-0.34493571428572523</v>
      </c>
      <c r="P6259" s="2">
        <f t="shared" si="1760"/>
        <v>31.655064285714275</v>
      </c>
      <c r="Q6259" s="2">
        <f t="shared" si="1752"/>
        <v>21.144935714285722</v>
      </c>
      <c r="R6259" s="2">
        <f t="shared" si="1761"/>
        <v>18.385449999999999</v>
      </c>
      <c r="S6259" s="2">
        <f t="shared" si="1753"/>
        <v>2.7594857142857236</v>
      </c>
      <c r="T6259" s="2">
        <f t="shared" si="1764"/>
        <v>0</v>
      </c>
      <c r="U6259" s="2">
        <f t="shared" si="1754"/>
        <v>0</v>
      </c>
      <c r="V6259" t="str">
        <f t="shared" si="1762"/>
        <v>Y</v>
      </c>
      <c r="W6259" s="2">
        <f t="shared" si="1763"/>
        <v>0</v>
      </c>
      <c r="X6259" s="2">
        <f t="shared" si="1755"/>
        <v>0</v>
      </c>
      <c r="Y6259" s="2"/>
    </row>
    <row r="6260" spans="1:25" x14ac:dyDescent="0.2">
      <c r="A6260">
        <v>17</v>
      </c>
      <c r="B6260" s="1">
        <v>42996.708333318158</v>
      </c>
      <c r="C6260">
        <v>52.3</v>
      </c>
      <c r="D6260" s="15">
        <f t="shared" si="1756"/>
        <v>52.3</v>
      </c>
      <c r="E6260">
        <v>32</v>
      </c>
      <c r="F6260" s="6">
        <v>1.43594</v>
      </c>
      <c r="G6260" s="6">
        <v>4.5360659999999999</v>
      </c>
      <c r="H6260" s="6">
        <f t="shared" si="1747"/>
        <v>5.9720060000000004</v>
      </c>
      <c r="I6260" s="6">
        <f t="shared" si="1748"/>
        <v>20.299999999999997</v>
      </c>
      <c r="J6260" s="6">
        <f t="shared" si="1749"/>
        <v>14.327993999999997</v>
      </c>
      <c r="K6260" s="3">
        <f t="shared" si="1757"/>
        <v>16.374850285714274</v>
      </c>
      <c r="L6260" s="6">
        <f t="shared" si="1750"/>
        <v>0</v>
      </c>
      <c r="M6260" s="6">
        <f t="shared" si="1758"/>
        <v>200.86566400000001</v>
      </c>
      <c r="N6260" s="6">
        <f t="shared" si="1759"/>
        <v>2.0468562857142842</v>
      </c>
      <c r="O6260" s="2">
        <f t="shared" si="1751"/>
        <v>-2.0468562857142842</v>
      </c>
      <c r="P6260" s="2">
        <f t="shared" si="1760"/>
        <v>29.953143714285716</v>
      </c>
      <c r="Q6260" s="2">
        <f t="shared" si="1752"/>
        <v>22.346856285714281</v>
      </c>
      <c r="R6260" s="2">
        <f t="shared" si="1761"/>
        <v>5.9720060000000004</v>
      </c>
      <c r="S6260" s="2">
        <f t="shared" si="1753"/>
        <v>16.374850285714281</v>
      </c>
      <c r="T6260" s="2">
        <f t="shared" si="1764"/>
        <v>0</v>
      </c>
      <c r="U6260" s="2">
        <f t="shared" si="1754"/>
        <v>0</v>
      </c>
      <c r="V6260" t="str">
        <f t="shared" si="1762"/>
        <v>N</v>
      </c>
      <c r="W6260" s="2">
        <f t="shared" si="1763"/>
        <v>0</v>
      </c>
      <c r="X6260" s="2">
        <f t="shared" si="1755"/>
        <v>0</v>
      </c>
      <c r="Y6260" s="2"/>
    </row>
    <row r="6261" spans="1:25" x14ac:dyDescent="0.2">
      <c r="A6261">
        <v>18</v>
      </c>
      <c r="B6261" s="1">
        <v>42996.749999984822</v>
      </c>
      <c r="C6261">
        <v>50.7</v>
      </c>
      <c r="D6261" s="15">
        <f t="shared" si="1756"/>
        <v>50.7</v>
      </c>
      <c r="E6261">
        <v>32</v>
      </c>
      <c r="F6261" s="6">
        <v>1.80521</v>
      </c>
      <c r="G6261" s="6">
        <v>-1.5167529999999999E-2</v>
      </c>
      <c r="H6261" s="6">
        <f t="shared" si="1747"/>
        <v>1.7900424699999999</v>
      </c>
      <c r="I6261" s="6">
        <f t="shared" si="1748"/>
        <v>18.700000000000003</v>
      </c>
      <c r="J6261" s="6">
        <f t="shared" si="1749"/>
        <v>16.909957530000003</v>
      </c>
      <c r="K6261" s="3">
        <f t="shared" si="1757"/>
        <v>19.325665748571424</v>
      </c>
      <c r="L6261" s="6">
        <f t="shared" si="1750"/>
        <v>0</v>
      </c>
      <c r="M6261" s="6">
        <f t="shared" si="1758"/>
        <v>181.53999825142859</v>
      </c>
      <c r="N6261" s="6">
        <f t="shared" si="1759"/>
        <v>2.4157082185714103</v>
      </c>
      <c r="O6261" s="2">
        <f t="shared" si="1751"/>
        <v>-2.4157082185714103</v>
      </c>
      <c r="P6261" s="2">
        <f t="shared" si="1760"/>
        <v>29.58429178142859</v>
      </c>
      <c r="Q6261" s="2">
        <f t="shared" si="1752"/>
        <v>21.115708218571413</v>
      </c>
      <c r="R6261" s="2">
        <f t="shared" si="1761"/>
        <v>1.7900424699999999</v>
      </c>
      <c r="S6261" s="2">
        <f t="shared" si="1753"/>
        <v>19.325665748571414</v>
      </c>
      <c r="T6261" s="2">
        <f t="shared" si="1764"/>
        <v>0</v>
      </c>
      <c r="U6261" s="2">
        <f t="shared" si="1754"/>
        <v>0</v>
      </c>
      <c r="V6261" t="str">
        <f t="shared" si="1762"/>
        <v>N</v>
      </c>
      <c r="W6261" s="2">
        <f t="shared" si="1763"/>
        <v>0</v>
      </c>
      <c r="X6261" s="2">
        <f t="shared" si="1755"/>
        <v>0</v>
      </c>
      <c r="Y6261" s="2"/>
    </row>
    <row r="6262" spans="1:25" x14ac:dyDescent="0.2">
      <c r="A6262">
        <v>19</v>
      </c>
      <c r="B6262" s="1">
        <v>42996.791666651487</v>
      </c>
      <c r="C6262">
        <v>51.9</v>
      </c>
      <c r="D6262" s="15">
        <f t="shared" si="1756"/>
        <v>51.9</v>
      </c>
      <c r="E6262">
        <v>32</v>
      </c>
      <c r="F6262" s="6">
        <v>1.56149</v>
      </c>
      <c r="G6262" s="6">
        <v>-1.5167529999999999E-2</v>
      </c>
      <c r="H6262" s="6">
        <f t="shared" si="1747"/>
        <v>1.54632247</v>
      </c>
      <c r="I6262" s="6">
        <f t="shared" si="1748"/>
        <v>19.899999999999999</v>
      </c>
      <c r="J6262" s="6">
        <f t="shared" si="1749"/>
        <v>18.353677529999999</v>
      </c>
      <c r="K6262" s="3">
        <f t="shared" si="1757"/>
        <v>20.975631462857137</v>
      </c>
      <c r="L6262" s="6">
        <f t="shared" si="1750"/>
        <v>0</v>
      </c>
      <c r="M6262" s="6">
        <f t="shared" si="1758"/>
        <v>160.56436678857145</v>
      </c>
      <c r="N6262" s="6">
        <f t="shared" si="1759"/>
        <v>2.6219539328571386</v>
      </c>
      <c r="O6262" s="2">
        <f t="shared" si="1751"/>
        <v>-2.6219539328571386</v>
      </c>
      <c r="P6262" s="2">
        <f t="shared" si="1760"/>
        <v>29.378046067142861</v>
      </c>
      <c r="Q6262" s="2">
        <f t="shared" si="1752"/>
        <v>22.521953932857137</v>
      </c>
      <c r="R6262" s="2">
        <f t="shared" si="1761"/>
        <v>1.54632247</v>
      </c>
      <c r="S6262" s="2">
        <f t="shared" si="1753"/>
        <v>20.975631462857137</v>
      </c>
      <c r="T6262" s="2">
        <f t="shared" si="1764"/>
        <v>0</v>
      </c>
      <c r="U6262" s="2">
        <f t="shared" si="1754"/>
        <v>0</v>
      </c>
      <c r="V6262" t="str">
        <f t="shared" si="1762"/>
        <v>N</v>
      </c>
      <c r="W6262" s="2">
        <f t="shared" si="1763"/>
        <v>0</v>
      </c>
      <c r="X6262" s="2">
        <f t="shared" si="1755"/>
        <v>0</v>
      </c>
      <c r="Y6262" s="2"/>
    </row>
    <row r="6263" spans="1:25" x14ac:dyDescent="0.2">
      <c r="A6263">
        <v>20</v>
      </c>
      <c r="B6263" s="1">
        <v>42996.833333318151</v>
      </c>
      <c r="C6263">
        <v>50.8</v>
      </c>
      <c r="D6263" s="15">
        <f t="shared" si="1756"/>
        <v>50.8</v>
      </c>
      <c r="E6263">
        <v>32</v>
      </c>
      <c r="F6263" s="6">
        <v>0.95752099999999996</v>
      </c>
      <c r="G6263" s="6">
        <v>-1.5167529999999999E-2</v>
      </c>
      <c r="H6263" s="6">
        <f t="shared" si="1747"/>
        <v>0.94235346999999992</v>
      </c>
      <c r="I6263" s="6">
        <f t="shared" si="1748"/>
        <v>18.799999999999997</v>
      </c>
      <c r="J6263" s="6">
        <f t="shared" si="1749"/>
        <v>17.857646529999997</v>
      </c>
      <c r="K6263" s="3">
        <f t="shared" si="1757"/>
        <v>20.408738891428555</v>
      </c>
      <c r="L6263" s="6">
        <f t="shared" si="1750"/>
        <v>0</v>
      </c>
      <c r="M6263" s="6">
        <f t="shared" si="1758"/>
        <v>140.15562789714289</v>
      </c>
      <c r="N6263" s="6">
        <f t="shared" si="1759"/>
        <v>2.551092361428573</v>
      </c>
      <c r="O6263" s="2">
        <f t="shared" si="1751"/>
        <v>-2.551092361428573</v>
      </c>
      <c r="P6263" s="2">
        <f t="shared" si="1760"/>
        <v>29.448907638571427</v>
      </c>
      <c r="Q6263" s="2">
        <f t="shared" si="1752"/>
        <v>21.35109236142857</v>
      </c>
      <c r="R6263" s="2">
        <f t="shared" si="1761"/>
        <v>0.94235346999999992</v>
      </c>
      <c r="S6263" s="2">
        <f t="shared" si="1753"/>
        <v>20.40873889142857</v>
      </c>
      <c r="T6263" s="2">
        <f t="shared" si="1764"/>
        <v>0</v>
      </c>
      <c r="U6263" s="2">
        <f t="shared" si="1754"/>
        <v>0</v>
      </c>
      <c r="V6263" t="str">
        <f t="shared" si="1762"/>
        <v>N</v>
      </c>
      <c r="W6263" s="2">
        <f t="shared" si="1763"/>
        <v>0</v>
      </c>
      <c r="X6263" s="2">
        <f t="shared" si="1755"/>
        <v>0</v>
      </c>
      <c r="Y6263" s="2"/>
    </row>
    <row r="6264" spans="1:25" x14ac:dyDescent="0.2">
      <c r="A6264">
        <v>21</v>
      </c>
      <c r="B6264" s="1">
        <v>42996.874999984815</v>
      </c>
      <c r="C6264">
        <v>48</v>
      </c>
      <c r="D6264" s="15">
        <f t="shared" si="1756"/>
        <v>48</v>
      </c>
      <c r="E6264">
        <v>32</v>
      </c>
      <c r="F6264" s="6">
        <v>1.4459599999999999</v>
      </c>
      <c r="G6264" s="6">
        <v>-1.5167529999999999E-2</v>
      </c>
      <c r="H6264" s="6">
        <f t="shared" si="1747"/>
        <v>1.4307924699999999</v>
      </c>
      <c r="I6264" s="6">
        <f t="shared" si="1748"/>
        <v>16</v>
      </c>
      <c r="J6264" s="6">
        <f t="shared" si="1749"/>
        <v>14.56920753</v>
      </c>
      <c r="K6264" s="3">
        <f t="shared" si="1757"/>
        <v>16.650522891428579</v>
      </c>
      <c r="L6264" s="6">
        <f t="shared" si="1750"/>
        <v>0</v>
      </c>
      <c r="M6264" s="6">
        <f t="shared" si="1758"/>
        <v>123.50510500571431</v>
      </c>
      <c r="N6264" s="6">
        <f t="shared" si="1759"/>
        <v>2.0813153614285795</v>
      </c>
      <c r="O6264" s="2">
        <f t="shared" si="1751"/>
        <v>-2.0813153614285795</v>
      </c>
      <c r="P6264" s="2">
        <f t="shared" si="1760"/>
        <v>29.91868463857142</v>
      </c>
      <c r="Q6264" s="2">
        <f t="shared" si="1752"/>
        <v>18.08131536142858</v>
      </c>
      <c r="R6264" s="2">
        <f t="shared" si="1761"/>
        <v>1.4307924699999999</v>
      </c>
      <c r="S6264" s="2">
        <f t="shared" si="1753"/>
        <v>16.650522891428579</v>
      </c>
      <c r="T6264" s="2">
        <f t="shared" si="1764"/>
        <v>0</v>
      </c>
      <c r="U6264" s="2">
        <f t="shared" si="1754"/>
        <v>0</v>
      </c>
      <c r="V6264" t="str">
        <f t="shared" si="1762"/>
        <v>N</v>
      </c>
      <c r="W6264" s="2">
        <f t="shared" si="1763"/>
        <v>0</v>
      </c>
      <c r="X6264" s="2">
        <f t="shared" si="1755"/>
        <v>0</v>
      </c>
      <c r="Y6264" s="2"/>
    </row>
    <row r="6265" spans="1:25" x14ac:dyDescent="0.2">
      <c r="A6265">
        <v>22</v>
      </c>
      <c r="B6265" s="1">
        <v>42996.916666651479</v>
      </c>
      <c r="C6265">
        <v>46.1</v>
      </c>
      <c r="D6265" s="15">
        <f t="shared" si="1756"/>
        <v>46.1</v>
      </c>
      <c r="E6265">
        <v>32</v>
      </c>
      <c r="F6265" s="6">
        <v>1.7010000000000001</v>
      </c>
      <c r="G6265" s="6">
        <v>-1.5167529999999999E-2</v>
      </c>
      <c r="H6265" s="6">
        <f t="shared" si="1747"/>
        <v>1.68583247</v>
      </c>
      <c r="I6265" s="6">
        <f t="shared" si="1748"/>
        <v>14.100000000000001</v>
      </c>
      <c r="J6265" s="6">
        <f t="shared" si="1749"/>
        <v>12.414167530000002</v>
      </c>
      <c r="K6265" s="3">
        <f t="shared" si="1757"/>
        <v>13.505105005714313</v>
      </c>
      <c r="L6265" s="6">
        <f t="shared" si="1750"/>
        <v>0</v>
      </c>
      <c r="M6265" s="6">
        <f t="shared" si="1758"/>
        <v>110</v>
      </c>
      <c r="N6265" s="6">
        <f t="shared" si="1759"/>
        <v>1.0909374757143127</v>
      </c>
      <c r="O6265" s="2">
        <f t="shared" si="1751"/>
        <v>-1.0909374757143127</v>
      </c>
      <c r="P6265" s="2">
        <f t="shared" si="1760"/>
        <v>30.909062524285687</v>
      </c>
      <c r="Q6265" s="2">
        <f t="shared" si="1752"/>
        <v>15.190937475714314</v>
      </c>
      <c r="R6265" s="2">
        <f t="shared" si="1761"/>
        <v>1.68583247</v>
      </c>
      <c r="S6265" s="2">
        <f t="shared" si="1753"/>
        <v>13.505105005714315</v>
      </c>
      <c r="T6265" s="2">
        <f t="shared" si="1764"/>
        <v>0</v>
      </c>
      <c r="U6265" s="2">
        <f t="shared" si="1754"/>
        <v>0</v>
      </c>
      <c r="V6265" t="str">
        <f t="shared" si="1762"/>
        <v>N</v>
      </c>
      <c r="W6265" s="2">
        <f t="shared" si="1763"/>
        <v>0</v>
      </c>
      <c r="X6265" s="2">
        <f t="shared" si="1755"/>
        <v>0</v>
      </c>
      <c r="Y6265" s="2"/>
    </row>
    <row r="6266" spans="1:25" x14ac:dyDescent="0.2">
      <c r="A6266">
        <v>23</v>
      </c>
      <c r="B6266" s="1">
        <v>42996.958333318144</v>
      </c>
      <c r="C6266">
        <v>44.1</v>
      </c>
      <c r="D6266" s="15">
        <f t="shared" si="1756"/>
        <v>44.1</v>
      </c>
      <c r="E6266">
        <v>32</v>
      </c>
      <c r="F6266" s="6">
        <v>2.56107</v>
      </c>
      <c r="G6266" s="6">
        <v>-1.5167529999999999E-2</v>
      </c>
      <c r="H6266" s="6">
        <f t="shared" si="1747"/>
        <v>2.5459024700000001</v>
      </c>
      <c r="I6266" s="6">
        <f t="shared" si="1748"/>
        <v>12.100000000000001</v>
      </c>
      <c r="J6266" s="6">
        <f t="shared" si="1749"/>
        <v>9.5540975300000017</v>
      </c>
      <c r="K6266" s="3">
        <f t="shared" si="1757"/>
        <v>0</v>
      </c>
      <c r="L6266" s="6">
        <f t="shared" si="1750"/>
        <v>0</v>
      </c>
      <c r="M6266" s="6">
        <f t="shared" si="1758"/>
        <v>110</v>
      </c>
      <c r="N6266" s="6">
        <f t="shared" si="1759"/>
        <v>0</v>
      </c>
      <c r="O6266" s="2">
        <f t="shared" si="1751"/>
        <v>0</v>
      </c>
      <c r="P6266" s="2">
        <f t="shared" si="1760"/>
        <v>32</v>
      </c>
      <c r="Q6266" s="2">
        <f t="shared" si="1752"/>
        <v>12.100000000000001</v>
      </c>
      <c r="R6266" s="2">
        <f t="shared" si="1761"/>
        <v>2.5459024700000001</v>
      </c>
      <c r="S6266" s="2">
        <f t="shared" si="1753"/>
        <v>9.5540975300000017</v>
      </c>
      <c r="T6266" s="2">
        <f t="shared" si="1764"/>
        <v>0</v>
      </c>
      <c r="U6266" s="2">
        <f t="shared" si="1754"/>
        <v>0</v>
      </c>
      <c r="V6266" t="str">
        <f t="shared" si="1762"/>
        <v>N</v>
      </c>
      <c r="W6266" s="2">
        <f t="shared" si="1763"/>
        <v>0</v>
      </c>
      <c r="X6266" s="2">
        <f t="shared" si="1755"/>
        <v>0</v>
      </c>
      <c r="Y6266" s="2"/>
    </row>
    <row r="6267" spans="1:25" x14ac:dyDescent="0.2">
      <c r="A6267">
        <v>0</v>
      </c>
      <c r="B6267" s="1">
        <v>42996.999999984808</v>
      </c>
      <c r="C6267">
        <v>40.299999999999997</v>
      </c>
      <c r="D6267" s="15">
        <f t="shared" si="1756"/>
        <v>40.299999999999997</v>
      </c>
      <c r="E6267">
        <v>32</v>
      </c>
      <c r="F6267" s="6">
        <v>1.62009</v>
      </c>
      <c r="G6267" s="6">
        <v>-1.5167529999999999E-2</v>
      </c>
      <c r="H6267" s="6">
        <f t="shared" si="1747"/>
        <v>1.60492247</v>
      </c>
      <c r="I6267" s="6">
        <f t="shared" si="1748"/>
        <v>8.2999999999999972</v>
      </c>
      <c r="J6267" s="6">
        <f t="shared" si="1749"/>
        <v>6.6950775299999972</v>
      </c>
      <c r="K6267" s="3">
        <f t="shared" si="1757"/>
        <v>0</v>
      </c>
      <c r="L6267" s="6">
        <f t="shared" si="1750"/>
        <v>0</v>
      </c>
      <c r="M6267" s="6">
        <f t="shared" si="1758"/>
        <v>110</v>
      </c>
      <c r="N6267" s="6">
        <f t="shared" si="1759"/>
        <v>0</v>
      </c>
      <c r="O6267" s="2">
        <f t="shared" si="1751"/>
        <v>0</v>
      </c>
      <c r="P6267" s="2">
        <f t="shared" si="1760"/>
        <v>32</v>
      </c>
      <c r="Q6267" s="2">
        <f t="shared" si="1752"/>
        <v>8.2999999999999972</v>
      </c>
      <c r="R6267" s="2">
        <f t="shared" si="1761"/>
        <v>1.60492247</v>
      </c>
      <c r="S6267" s="2">
        <f t="shared" si="1753"/>
        <v>6.6950775299999972</v>
      </c>
      <c r="T6267" s="2">
        <f t="shared" si="1764"/>
        <v>0</v>
      </c>
      <c r="U6267" s="2">
        <f t="shared" si="1754"/>
        <v>0</v>
      </c>
      <c r="V6267" t="str">
        <f t="shared" si="1762"/>
        <v>N</v>
      </c>
      <c r="W6267" s="2">
        <f t="shared" si="1763"/>
        <v>0</v>
      </c>
      <c r="X6267" s="2">
        <f t="shared" si="1755"/>
        <v>0</v>
      </c>
      <c r="Y6267" s="2"/>
    </row>
    <row r="6268" spans="1:25" x14ac:dyDescent="0.2">
      <c r="A6268">
        <v>1</v>
      </c>
      <c r="B6268" s="1">
        <v>42997.041666651472</v>
      </c>
      <c r="C6268">
        <v>40</v>
      </c>
      <c r="D6268" s="15">
        <f t="shared" si="1756"/>
        <v>40</v>
      </c>
      <c r="E6268">
        <v>32</v>
      </c>
      <c r="F6268" s="6">
        <v>2.1457600000000001</v>
      </c>
      <c r="G6268" s="6">
        <v>-1.5167529999999999E-2</v>
      </c>
      <c r="H6268" s="6">
        <f t="shared" si="1747"/>
        <v>2.1305924700000003</v>
      </c>
      <c r="I6268" s="6">
        <f t="shared" si="1748"/>
        <v>8</v>
      </c>
      <c r="J6268" s="6">
        <f t="shared" si="1749"/>
        <v>5.8694075300000002</v>
      </c>
      <c r="K6268" s="3">
        <f t="shared" si="1757"/>
        <v>0</v>
      </c>
      <c r="L6268" s="6">
        <f t="shared" si="1750"/>
        <v>0</v>
      </c>
      <c r="M6268" s="6">
        <f t="shared" si="1758"/>
        <v>110</v>
      </c>
      <c r="N6268" s="6">
        <f t="shared" si="1759"/>
        <v>0</v>
      </c>
      <c r="O6268" s="2">
        <f t="shared" si="1751"/>
        <v>0</v>
      </c>
      <c r="P6268" s="2">
        <f t="shared" si="1760"/>
        <v>32</v>
      </c>
      <c r="Q6268" s="2">
        <f t="shared" si="1752"/>
        <v>8</v>
      </c>
      <c r="R6268" s="2">
        <f t="shared" si="1761"/>
        <v>2.1305924700000003</v>
      </c>
      <c r="S6268" s="2">
        <f t="shared" si="1753"/>
        <v>5.8694075300000002</v>
      </c>
      <c r="T6268" s="2">
        <f t="shared" si="1764"/>
        <v>0</v>
      </c>
      <c r="U6268" s="2">
        <f t="shared" si="1754"/>
        <v>0</v>
      </c>
      <c r="V6268" t="str">
        <f t="shared" si="1762"/>
        <v>N</v>
      </c>
      <c r="W6268" s="2">
        <f t="shared" si="1763"/>
        <v>0</v>
      </c>
      <c r="X6268" s="2">
        <f t="shared" si="1755"/>
        <v>0</v>
      </c>
      <c r="Y6268" s="2"/>
    </row>
    <row r="6269" spans="1:25" x14ac:dyDescent="0.2">
      <c r="A6269">
        <v>2</v>
      </c>
      <c r="B6269" s="1">
        <v>42997.083333318136</v>
      </c>
      <c r="C6269">
        <v>39.200000000000003</v>
      </c>
      <c r="D6269" s="15">
        <f t="shared" si="1756"/>
        <v>39.200000000000003</v>
      </c>
      <c r="E6269">
        <v>32</v>
      </c>
      <c r="F6269" s="6">
        <v>1.1218900000000001</v>
      </c>
      <c r="G6269" s="6">
        <v>-1.5167529999999999E-2</v>
      </c>
      <c r="H6269" s="6">
        <f t="shared" si="1747"/>
        <v>1.10672247</v>
      </c>
      <c r="I6269" s="6">
        <f t="shared" si="1748"/>
        <v>7.2000000000000028</v>
      </c>
      <c r="J6269" s="6">
        <f t="shared" si="1749"/>
        <v>6.0932775300000026</v>
      </c>
      <c r="K6269" s="3">
        <f t="shared" si="1757"/>
        <v>0</v>
      </c>
      <c r="L6269" s="6">
        <f t="shared" si="1750"/>
        <v>0</v>
      </c>
      <c r="M6269" s="6">
        <f t="shared" si="1758"/>
        <v>110</v>
      </c>
      <c r="N6269" s="6">
        <f t="shared" si="1759"/>
        <v>0</v>
      </c>
      <c r="O6269" s="2">
        <f t="shared" si="1751"/>
        <v>0</v>
      </c>
      <c r="P6269" s="2">
        <f t="shared" si="1760"/>
        <v>32</v>
      </c>
      <c r="Q6269" s="2">
        <f t="shared" si="1752"/>
        <v>7.2000000000000028</v>
      </c>
      <c r="R6269" s="2">
        <f t="shared" si="1761"/>
        <v>1.10672247</v>
      </c>
      <c r="S6269" s="2">
        <f t="shared" si="1753"/>
        <v>6.0932775300000026</v>
      </c>
      <c r="T6269" s="2">
        <f t="shared" si="1764"/>
        <v>0</v>
      </c>
      <c r="U6269" s="2">
        <f t="shared" si="1754"/>
        <v>0</v>
      </c>
      <c r="V6269" t="str">
        <f t="shared" si="1762"/>
        <v>N</v>
      </c>
      <c r="W6269" s="2">
        <f t="shared" si="1763"/>
        <v>0</v>
      </c>
      <c r="X6269" s="2">
        <f t="shared" si="1755"/>
        <v>0</v>
      </c>
      <c r="Y6269" s="2"/>
    </row>
    <row r="6270" spans="1:25" x14ac:dyDescent="0.2">
      <c r="A6270">
        <v>3</v>
      </c>
      <c r="B6270" s="1">
        <v>42997.124999984801</v>
      </c>
      <c r="C6270">
        <v>38.799999999999997</v>
      </c>
      <c r="D6270" s="15">
        <f t="shared" si="1756"/>
        <v>38.799999999999997</v>
      </c>
      <c r="E6270">
        <v>32</v>
      </c>
      <c r="F6270" s="6">
        <v>0.76797800000000005</v>
      </c>
      <c r="G6270" s="6">
        <v>-1.5167529999999999E-2</v>
      </c>
      <c r="H6270" s="6">
        <f t="shared" si="1747"/>
        <v>0.75281047000000001</v>
      </c>
      <c r="I6270" s="6">
        <f t="shared" si="1748"/>
        <v>6.7999999999999972</v>
      </c>
      <c r="J6270" s="6">
        <f t="shared" si="1749"/>
        <v>6.0471895299999971</v>
      </c>
      <c r="K6270" s="3">
        <f t="shared" si="1757"/>
        <v>0</v>
      </c>
      <c r="L6270" s="6">
        <f t="shared" si="1750"/>
        <v>0</v>
      </c>
      <c r="M6270" s="6">
        <f t="shared" si="1758"/>
        <v>110</v>
      </c>
      <c r="N6270" s="6">
        <f t="shared" si="1759"/>
        <v>0</v>
      </c>
      <c r="O6270" s="2">
        <f t="shared" si="1751"/>
        <v>0</v>
      </c>
      <c r="P6270" s="2">
        <f t="shared" si="1760"/>
        <v>32</v>
      </c>
      <c r="Q6270" s="2">
        <f t="shared" si="1752"/>
        <v>6.7999999999999972</v>
      </c>
      <c r="R6270" s="2">
        <f t="shared" si="1761"/>
        <v>0.75281047000000001</v>
      </c>
      <c r="S6270" s="2">
        <f t="shared" si="1753"/>
        <v>6.0471895299999971</v>
      </c>
      <c r="T6270" s="2">
        <f t="shared" si="1764"/>
        <v>0</v>
      </c>
      <c r="U6270" s="2">
        <f t="shared" si="1754"/>
        <v>0</v>
      </c>
      <c r="V6270" t="str">
        <f t="shared" si="1762"/>
        <v>N</v>
      </c>
      <c r="W6270" s="2">
        <f t="shared" si="1763"/>
        <v>0</v>
      </c>
      <c r="X6270" s="2">
        <f t="shared" si="1755"/>
        <v>0</v>
      </c>
      <c r="Y6270" s="2"/>
    </row>
    <row r="6271" spans="1:25" x14ac:dyDescent="0.2">
      <c r="A6271">
        <v>4</v>
      </c>
      <c r="B6271" s="1">
        <v>42997.166666651465</v>
      </c>
      <c r="C6271">
        <v>38.4</v>
      </c>
      <c r="D6271" s="15">
        <f t="shared" si="1756"/>
        <v>38.4</v>
      </c>
      <c r="E6271">
        <v>32</v>
      </c>
      <c r="F6271" s="6">
        <v>0.88407199999999997</v>
      </c>
      <c r="G6271" s="6">
        <v>-1.5167529999999999E-2</v>
      </c>
      <c r="H6271" s="6">
        <f t="shared" si="1747"/>
        <v>0.86890446999999993</v>
      </c>
      <c r="I6271" s="6">
        <f t="shared" si="1748"/>
        <v>6.3999999999999986</v>
      </c>
      <c r="J6271" s="6">
        <f t="shared" si="1749"/>
        <v>5.5310955299999982</v>
      </c>
      <c r="K6271" s="3">
        <f t="shared" si="1757"/>
        <v>0</v>
      </c>
      <c r="L6271" s="6">
        <f t="shared" si="1750"/>
        <v>0</v>
      </c>
      <c r="M6271" s="6">
        <f t="shared" si="1758"/>
        <v>110</v>
      </c>
      <c r="N6271" s="6">
        <f t="shared" si="1759"/>
        <v>0</v>
      </c>
      <c r="O6271" s="2">
        <f t="shared" si="1751"/>
        <v>0</v>
      </c>
      <c r="P6271" s="2">
        <f t="shared" si="1760"/>
        <v>32</v>
      </c>
      <c r="Q6271" s="2">
        <f t="shared" si="1752"/>
        <v>6.3999999999999986</v>
      </c>
      <c r="R6271" s="2">
        <f t="shared" si="1761"/>
        <v>0.86890446999999993</v>
      </c>
      <c r="S6271" s="2">
        <f t="shared" si="1753"/>
        <v>5.5310955299999982</v>
      </c>
      <c r="T6271" s="2">
        <f t="shared" si="1764"/>
        <v>0</v>
      </c>
      <c r="U6271" s="2">
        <f t="shared" si="1754"/>
        <v>0</v>
      </c>
      <c r="V6271" t="str">
        <f t="shared" si="1762"/>
        <v>N</v>
      </c>
      <c r="W6271" s="2">
        <f t="shared" si="1763"/>
        <v>0</v>
      </c>
      <c r="X6271" s="2">
        <f t="shared" si="1755"/>
        <v>0</v>
      </c>
      <c r="Y6271" s="2"/>
    </row>
    <row r="6272" spans="1:25" x14ac:dyDescent="0.2">
      <c r="A6272">
        <v>5</v>
      </c>
      <c r="B6272" s="1">
        <v>42997.208333318129</v>
      </c>
      <c r="C6272">
        <v>38.6</v>
      </c>
      <c r="D6272" s="15">
        <f t="shared" si="1756"/>
        <v>38.6</v>
      </c>
      <c r="E6272">
        <v>32</v>
      </c>
      <c r="F6272" s="6">
        <v>1.8317699999999999</v>
      </c>
      <c r="G6272" s="6">
        <v>-1.5167529999999999E-2</v>
      </c>
      <c r="H6272" s="6">
        <f t="shared" si="1747"/>
        <v>1.8166024699999999</v>
      </c>
      <c r="I6272" s="6">
        <f t="shared" si="1748"/>
        <v>6.6000000000000014</v>
      </c>
      <c r="J6272" s="6">
        <f t="shared" si="1749"/>
        <v>4.783397530000002</v>
      </c>
      <c r="K6272" s="3">
        <f t="shared" si="1757"/>
        <v>0</v>
      </c>
      <c r="L6272" s="6">
        <f t="shared" si="1750"/>
        <v>0</v>
      </c>
      <c r="M6272" s="6">
        <f t="shared" si="1758"/>
        <v>110</v>
      </c>
      <c r="N6272" s="6">
        <f t="shared" si="1759"/>
        <v>0</v>
      </c>
      <c r="O6272" s="2">
        <f t="shared" si="1751"/>
        <v>0</v>
      </c>
      <c r="P6272" s="2">
        <f t="shared" si="1760"/>
        <v>32</v>
      </c>
      <c r="Q6272" s="2">
        <f t="shared" si="1752"/>
        <v>6.6000000000000014</v>
      </c>
      <c r="R6272" s="2">
        <f t="shared" si="1761"/>
        <v>1.8166024699999999</v>
      </c>
      <c r="S6272" s="2">
        <f t="shared" si="1753"/>
        <v>4.783397530000002</v>
      </c>
      <c r="T6272" s="2">
        <f t="shared" si="1764"/>
        <v>0</v>
      </c>
      <c r="U6272" s="2">
        <f t="shared" si="1754"/>
        <v>0</v>
      </c>
      <c r="V6272" t="str">
        <f t="shared" si="1762"/>
        <v>N</v>
      </c>
      <c r="W6272" s="2">
        <f t="shared" si="1763"/>
        <v>0</v>
      </c>
      <c r="X6272" s="2">
        <f t="shared" si="1755"/>
        <v>0</v>
      </c>
      <c r="Y6272" s="2"/>
    </row>
    <row r="6273" spans="1:25" x14ac:dyDescent="0.2">
      <c r="A6273">
        <v>6</v>
      </c>
      <c r="B6273" s="1">
        <v>42997.249999984793</v>
      </c>
      <c r="C6273">
        <v>40.5</v>
      </c>
      <c r="D6273" s="15">
        <f t="shared" si="1756"/>
        <v>40.5</v>
      </c>
      <c r="E6273">
        <v>32</v>
      </c>
      <c r="F6273" s="6">
        <v>1.52105</v>
      </c>
      <c r="G6273" s="6">
        <v>0.85031016999999998</v>
      </c>
      <c r="H6273" s="6">
        <f t="shared" si="1747"/>
        <v>2.37136017</v>
      </c>
      <c r="I6273" s="6">
        <f t="shared" si="1748"/>
        <v>8.5</v>
      </c>
      <c r="J6273" s="6">
        <f t="shared" si="1749"/>
        <v>6.12863983</v>
      </c>
      <c r="K6273" s="3">
        <f t="shared" si="1757"/>
        <v>0</v>
      </c>
      <c r="L6273" s="6">
        <f t="shared" si="1750"/>
        <v>0</v>
      </c>
      <c r="M6273" s="6">
        <f t="shared" si="1758"/>
        <v>110</v>
      </c>
      <c r="N6273" s="6">
        <f t="shared" si="1759"/>
        <v>0</v>
      </c>
      <c r="O6273" s="2">
        <f t="shared" si="1751"/>
        <v>0</v>
      </c>
      <c r="P6273" s="2">
        <f t="shared" si="1760"/>
        <v>32</v>
      </c>
      <c r="Q6273" s="2">
        <f t="shared" si="1752"/>
        <v>8.5</v>
      </c>
      <c r="R6273" s="2">
        <f t="shared" si="1761"/>
        <v>2.37136017</v>
      </c>
      <c r="S6273" s="2">
        <f t="shared" si="1753"/>
        <v>6.12863983</v>
      </c>
      <c r="T6273" s="2">
        <f t="shared" si="1764"/>
        <v>0</v>
      </c>
      <c r="U6273" s="2">
        <f t="shared" si="1754"/>
        <v>0</v>
      </c>
      <c r="V6273" t="str">
        <f t="shared" si="1762"/>
        <v>N</v>
      </c>
      <c r="W6273" s="2">
        <f t="shared" si="1763"/>
        <v>0</v>
      </c>
      <c r="X6273" s="2">
        <f t="shared" si="1755"/>
        <v>0</v>
      </c>
      <c r="Y6273" s="2"/>
    </row>
    <row r="6274" spans="1:25" x14ac:dyDescent="0.2">
      <c r="A6274">
        <v>7</v>
      </c>
      <c r="B6274" s="1">
        <v>42997.291666651457</v>
      </c>
      <c r="C6274">
        <v>43.3</v>
      </c>
      <c r="D6274" s="15">
        <f t="shared" si="1756"/>
        <v>43.3</v>
      </c>
      <c r="E6274">
        <v>32</v>
      </c>
      <c r="F6274" s="6">
        <v>2.1732100000000001</v>
      </c>
      <c r="G6274" s="6">
        <v>11.554889999999999</v>
      </c>
      <c r="H6274" s="6">
        <f t="shared" si="1747"/>
        <v>13.728099999999998</v>
      </c>
      <c r="I6274" s="6">
        <f t="shared" si="1748"/>
        <v>11.299999999999997</v>
      </c>
      <c r="J6274" s="6">
        <f t="shared" si="1749"/>
        <v>0</v>
      </c>
      <c r="K6274" s="3">
        <f t="shared" si="1757"/>
        <v>0</v>
      </c>
      <c r="L6274" s="6">
        <f t="shared" si="1750"/>
        <v>2.4281000000000006</v>
      </c>
      <c r="M6274" s="6">
        <f t="shared" si="1758"/>
        <v>112.4281</v>
      </c>
      <c r="N6274" s="6">
        <f t="shared" si="1759"/>
        <v>0</v>
      </c>
      <c r="O6274" s="2">
        <f t="shared" si="1751"/>
        <v>0</v>
      </c>
      <c r="P6274" s="2">
        <f t="shared" si="1760"/>
        <v>32</v>
      </c>
      <c r="Q6274" s="2">
        <f t="shared" si="1752"/>
        <v>11.299999999999997</v>
      </c>
      <c r="R6274" s="2">
        <f t="shared" si="1761"/>
        <v>11.299999999999997</v>
      </c>
      <c r="S6274" s="2">
        <f t="shared" si="1753"/>
        <v>0</v>
      </c>
      <c r="T6274" s="2">
        <f t="shared" si="1764"/>
        <v>2.4281000000000006</v>
      </c>
      <c r="U6274" s="2">
        <f t="shared" si="1754"/>
        <v>0</v>
      </c>
      <c r="V6274" t="str">
        <f t="shared" si="1762"/>
        <v>N</v>
      </c>
      <c r="W6274" s="2">
        <f t="shared" si="1763"/>
        <v>0</v>
      </c>
      <c r="X6274" s="2">
        <f t="shared" si="1755"/>
        <v>0</v>
      </c>
      <c r="Y6274" s="2"/>
    </row>
    <row r="6275" spans="1:25" x14ac:dyDescent="0.2">
      <c r="A6275">
        <v>8</v>
      </c>
      <c r="B6275" s="1">
        <v>42997.333333318122</v>
      </c>
      <c r="C6275">
        <v>45.6</v>
      </c>
      <c r="D6275" s="15">
        <f t="shared" si="1756"/>
        <v>45.6</v>
      </c>
      <c r="E6275">
        <v>32</v>
      </c>
      <c r="F6275" s="6">
        <v>2.77102</v>
      </c>
      <c r="G6275" s="6">
        <v>24.505809999999997</v>
      </c>
      <c r="H6275" s="6">
        <f t="shared" ref="H6275:H6338" si="1765">(F6275+G6275)</f>
        <v>27.276829999999997</v>
      </c>
      <c r="I6275" s="6">
        <f t="shared" ref="I6275:I6338" si="1766">IF((D6275-E6275)&gt;0,D6275-E6275,0)</f>
        <v>13.600000000000001</v>
      </c>
      <c r="J6275" s="6">
        <f t="shared" ref="J6275:J6338" si="1767">IF((I6275-H6275)&gt;0, (I6275-H6275), (0))</f>
        <v>0</v>
      </c>
      <c r="K6275" s="3">
        <f t="shared" si="1757"/>
        <v>0</v>
      </c>
      <c r="L6275" s="6">
        <f t="shared" ref="L6275:L6338" si="1768">IF(J6275=0, H6275-I6275,0)</f>
        <v>13.676829999999995</v>
      </c>
      <c r="M6275" s="6">
        <f t="shared" si="1758"/>
        <v>126.10493</v>
      </c>
      <c r="N6275" s="6">
        <f t="shared" si="1759"/>
        <v>0</v>
      </c>
      <c r="O6275" s="2">
        <f t="shared" ref="O6275:O6338" si="1769">IF((N6275&lt;E6275-$AA$7),-N6275,$AA$7-E6275)</f>
        <v>0</v>
      </c>
      <c r="P6275" s="2">
        <f t="shared" si="1760"/>
        <v>32</v>
      </c>
      <c r="Q6275" s="2">
        <f t="shared" ref="Q6275:Q6338" si="1770">D6275-P6275</f>
        <v>13.600000000000001</v>
      </c>
      <c r="R6275" s="2">
        <f t="shared" si="1761"/>
        <v>13.600000000000001</v>
      </c>
      <c r="S6275" s="2">
        <f t="shared" ref="S6275:S6338" si="1771">IF(Q6275-R6275&gt;0, Q6275-R6275, 0)</f>
        <v>0</v>
      </c>
      <c r="T6275" s="2">
        <f t="shared" si="1764"/>
        <v>13.676829999999995</v>
      </c>
      <c r="U6275" s="2">
        <f t="shared" ref="U6275:U6338" si="1772">N6275+O6275</f>
        <v>0</v>
      </c>
      <c r="V6275" t="str">
        <f t="shared" si="1762"/>
        <v>Y</v>
      </c>
      <c r="W6275" s="2">
        <f t="shared" si="1763"/>
        <v>0</v>
      </c>
      <c r="X6275" s="2">
        <f t="shared" ref="X6275:X6338" si="1773">D6275- (P6275+R6275+S6275)</f>
        <v>0</v>
      </c>
      <c r="Y6275" s="2"/>
    </row>
    <row r="6276" spans="1:25" x14ac:dyDescent="0.2">
      <c r="A6276">
        <v>9</v>
      </c>
      <c r="B6276" s="1">
        <v>42997.374999984786</v>
      </c>
      <c r="C6276">
        <v>47.1</v>
      </c>
      <c r="D6276" s="15">
        <f t="shared" ref="D6276:D6339" si="1774">C6276/$AA$4*$AA$5</f>
        <v>47.1</v>
      </c>
      <c r="E6276">
        <v>32</v>
      </c>
      <c r="F6276" s="6">
        <v>2.72865</v>
      </c>
      <c r="G6276" s="6">
        <v>34.667799999999993</v>
      </c>
      <c r="H6276" s="6">
        <f t="shared" si="1765"/>
        <v>37.396449999999994</v>
      </c>
      <c r="I6276" s="6">
        <f t="shared" si="1766"/>
        <v>15.100000000000001</v>
      </c>
      <c r="J6276" s="6">
        <f t="shared" si="1767"/>
        <v>0</v>
      </c>
      <c r="K6276" s="3">
        <f t="shared" ref="K6276:K6339" si="1775">IF((M6275-M6276)&gt;0,M6275-M6276,0)</f>
        <v>0</v>
      </c>
      <c r="L6276" s="6">
        <f t="shared" si="1768"/>
        <v>22.296449999999993</v>
      </c>
      <c r="M6276" s="6">
        <f t="shared" ref="M6276:M6339" si="1776">IF( (M6275-J6276/$AA$11+L6276)&gt;$AA$25, IF((M6275-J6276/$AA$11+L6276)&lt;$AA$9,(M6275-J6276/$AA$11+L6276),$AA$9), $AA$25)</f>
        <v>148.40137999999999</v>
      </c>
      <c r="N6276" s="6">
        <f t="shared" ref="N6276:N6339" si="1777">IF(((M6275-J6276+L6276)-M6276)&gt;0,((M6275-J6276+L6276)-M6276),0)</f>
        <v>0</v>
      </c>
      <c r="O6276" s="2">
        <f t="shared" si="1769"/>
        <v>0</v>
      </c>
      <c r="P6276" s="2">
        <f t="shared" ref="P6276:P6339" si="1778">E6276+O6276</f>
        <v>32</v>
      </c>
      <c r="Q6276" s="2">
        <f t="shared" si="1770"/>
        <v>15.100000000000001</v>
      </c>
      <c r="R6276" s="2">
        <f t="shared" ref="R6276:R6339" si="1779">IF(Q6276&gt;H6276, H6276, Q6276)</f>
        <v>15.100000000000001</v>
      </c>
      <c r="S6276" s="2">
        <f t="shared" si="1771"/>
        <v>0</v>
      </c>
      <c r="T6276" s="2">
        <f t="shared" si="1764"/>
        <v>22.296449999999993</v>
      </c>
      <c r="U6276" s="2">
        <f t="shared" si="1772"/>
        <v>0</v>
      </c>
      <c r="V6276" t="str">
        <f t="shared" ref="V6276:V6339" si="1780">IF(AND(A6276&gt;7,A6276&lt;17), "Y", "N")</f>
        <v>Y</v>
      </c>
      <c r="W6276" s="2">
        <f t="shared" ref="W6276:W6339" si="1781">IF(V6276="Y", U6276, 0)</f>
        <v>0</v>
      </c>
      <c r="X6276" s="2">
        <f t="shared" si="1773"/>
        <v>0</v>
      </c>
      <c r="Y6276" s="2"/>
    </row>
    <row r="6277" spans="1:25" x14ac:dyDescent="0.2">
      <c r="A6277">
        <v>10</v>
      </c>
      <c r="B6277" s="1">
        <v>42997.41666665145</v>
      </c>
      <c r="C6277">
        <v>49.5</v>
      </c>
      <c r="D6277" s="15">
        <f t="shared" si="1774"/>
        <v>49.5</v>
      </c>
      <c r="E6277">
        <v>32</v>
      </c>
      <c r="F6277" s="6">
        <v>2.8896000000000002</v>
      </c>
      <c r="G6277" s="6">
        <v>41.754809999999999</v>
      </c>
      <c r="H6277" s="6">
        <f t="shared" si="1765"/>
        <v>44.644410000000001</v>
      </c>
      <c r="I6277" s="6">
        <f t="shared" si="1766"/>
        <v>17.5</v>
      </c>
      <c r="J6277" s="6">
        <f t="shared" si="1767"/>
        <v>0</v>
      </c>
      <c r="K6277" s="3">
        <f t="shared" si="1775"/>
        <v>0</v>
      </c>
      <c r="L6277" s="6">
        <f t="shared" si="1768"/>
        <v>27.144410000000001</v>
      </c>
      <c r="M6277" s="6">
        <f t="shared" si="1776"/>
        <v>175.54578999999998</v>
      </c>
      <c r="N6277" s="6">
        <f t="shared" si="1777"/>
        <v>0</v>
      </c>
      <c r="O6277" s="2">
        <f t="shared" si="1769"/>
        <v>0</v>
      </c>
      <c r="P6277" s="2">
        <f t="shared" si="1778"/>
        <v>32</v>
      </c>
      <c r="Q6277" s="2">
        <f t="shared" si="1770"/>
        <v>17.5</v>
      </c>
      <c r="R6277" s="2">
        <f t="shared" si="1779"/>
        <v>17.5</v>
      </c>
      <c r="S6277" s="2">
        <f t="shared" si="1771"/>
        <v>0</v>
      </c>
      <c r="T6277" s="2">
        <f t="shared" si="1764"/>
        <v>27.144409999999993</v>
      </c>
      <c r="U6277" s="2">
        <f t="shared" si="1772"/>
        <v>0</v>
      </c>
      <c r="V6277" t="str">
        <f t="shared" si="1780"/>
        <v>Y</v>
      </c>
      <c r="W6277" s="2">
        <f t="shared" si="1781"/>
        <v>0</v>
      </c>
      <c r="X6277" s="2">
        <f t="shared" si="1773"/>
        <v>0</v>
      </c>
      <c r="Y6277" s="2"/>
    </row>
    <row r="6278" spans="1:25" x14ac:dyDescent="0.2">
      <c r="A6278">
        <v>11</v>
      </c>
      <c r="B6278" s="1">
        <v>42997.458333318114</v>
      </c>
      <c r="C6278">
        <v>50.2</v>
      </c>
      <c r="D6278" s="15">
        <f t="shared" si="1774"/>
        <v>50.2</v>
      </c>
      <c r="E6278">
        <v>32</v>
      </c>
      <c r="F6278" s="6">
        <v>3.6206700000000001</v>
      </c>
      <c r="G6278" s="6">
        <v>23.869350000000001</v>
      </c>
      <c r="H6278" s="6">
        <f t="shared" si="1765"/>
        <v>27.490020000000001</v>
      </c>
      <c r="I6278" s="6">
        <f t="shared" si="1766"/>
        <v>18.200000000000003</v>
      </c>
      <c r="J6278" s="6">
        <f t="shared" si="1767"/>
        <v>0</v>
      </c>
      <c r="K6278" s="3">
        <f t="shared" si="1775"/>
        <v>0</v>
      </c>
      <c r="L6278" s="6">
        <f t="shared" si="1768"/>
        <v>9.2900199999999984</v>
      </c>
      <c r="M6278" s="6">
        <f t="shared" si="1776"/>
        <v>184.83580999999998</v>
      </c>
      <c r="N6278" s="6">
        <f t="shared" si="1777"/>
        <v>0</v>
      </c>
      <c r="O6278" s="2">
        <f t="shared" si="1769"/>
        <v>0</v>
      </c>
      <c r="P6278" s="2">
        <f t="shared" si="1778"/>
        <v>32</v>
      </c>
      <c r="Q6278" s="2">
        <f t="shared" si="1770"/>
        <v>18.200000000000003</v>
      </c>
      <c r="R6278" s="2">
        <f t="shared" si="1779"/>
        <v>18.200000000000003</v>
      </c>
      <c r="S6278" s="2">
        <f t="shared" si="1771"/>
        <v>0</v>
      </c>
      <c r="T6278" s="2">
        <f t="shared" si="1764"/>
        <v>9.2900199999999984</v>
      </c>
      <c r="U6278" s="2">
        <f t="shared" si="1772"/>
        <v>0</v>
      </c>
      <c r="V6278" t="str">
        <f t="shared" si="1780"/>
        <v>Y</v>
      </c>
      <c r="W6278" s="2">
        <f t="shared" si="1781"/>
        <v>0</v>
      </c>
      <c r="X6278" s="2">
        <f t="shared" si="1773"/>
        <v>0</v>
      </c>
      <c r="Y6278" s="2"/>
    </row>
    <row r="6279" spans="1:25" x14ac:dyDescent="0.2">
      <c r="A6279">
        <v>12</v>
      </c>
      <c r="B6279" s="1">
        <v>42997.499999984779</v>
      </c>
      <c r="C6279">
        <v>51.1</v>
      </c>
      <c r="D6279" s="15">
        <f t="shared" si="1774"/>
        <v>51.1</v>
      </c>
      <c r="E6279">
        <v>32</v>
      </c>
      <c r="F6279" s="6">
        <v>3.8909099999999999</v>
      </c>
      <c r="G6279" s="6">
        <v>20.7531</v>
      </c>
      <c r="H6279" s="6">
        <f t="shared" si="1765"/>
        <v>24.644010000000002</v>
      </c>
      <c r="I6279" s="6">
        <f t="shared" si="1766"/>
        <v>19.100000000000001</v>
      </c>
      <c r="J6279" s="6">
        <f t="shared" si="1767"/>
        <v>0</v>
      </c>
      <c r="K6279" s="3">
        <f t="shared" si="1775"/>
        <v>0</v>
      </c>
      <c r="L6279" s="6">
        <f t="shared" si="1768"/>
        <v>5.5440100000000001</v>
      </c>
      <c r="M6279" s="6">
        <f t="shared" si="1776"/>
        <v>190.37982</v>
      </c>
      <c r="N6279" s="6">
        <f t="shared" si="1777"/>
        <v>0</v>
      </c>
      <c r="O6279" s="2">
        <f t="shared" si="1769"/>
        <v>0</v>
      </c>
      <c r="P6279" s="2">
        <f t="shared" si="1778"/>
        <v>32</v>
      </c>
      <c r="Q6279" s="2">
        <f t="shared" si="1770"/>
        <v>19.100000000000001</v>
      </c>
      <c r="R6279" s="2">
        <f t="shared" si="1779"/>
        <v>19.100000000000001</v>
      </c>
      <c r="S6279" s="2">
        <f t="shared" si="1771"/>
        <v>0</v>
      </c>
      <c r="T6279" s="2">
        <f t="shared" si="1764"/>
        <v>5.5440100000000143</v>
      </c>
      <c r="U6279" s="2">
        <f t="shared" si="1772"/>
        <v>0</v>
      </c>
      <c r="V6279" t="str">
        <f t="shared" si="1780"/>
        <v>Y</v>
      </c>
      <c r="W6279" s="2">
        <f t="shared" si="1781"/>
        <v>0</v>
      </c>
      <c r="X6279" s="2">
        <f t="shared" si="1773"/>
        <v>0</v>
      </c>
      <c r="Y6279" s="2"/>
    </row>
    <row r="6280" spans="1:25" x14ac:dyDescent="0.2">
      <c r="A6280">
        <v>13</v>
      </c>
      <c r="B6280" s="1">
        <v>42997.541666651443</v>
      </c>
      <c r="C6280">
        <v>51.3</v>
      </c>
      <c r="D6280" s="15">
        <f t="shared" si="1774"/>
        <v>51.3</v>
      </c>
      <c r="E6280">
        <v>32</v>
      </c>
      <c r="F6280" s="6">
        <v>4.1038300000000003</v>
      </c>
      <c r="G6280" s="6">
        <v>23.902290000000001</v>
      </c>
      <c r="H6280" s="6">
        <f t="shared" si="1765"/>
        <v>28.006120000000003</v>
      </c>
      <c r="I6280" s="6">
        <f t="shared" si="1766"/>
        <v>19.299999999999997</v>
      </c>
      <c r="J6280" s="6">
        <f t="shared" si="1767"/>
        <v>0</v>
      </c>
      <c r="K6280" s="3">
        <f t="shared" si="1775"/>
        <v>0</v>
      </c>
      <c r="L6280" s="6">
        <f t="shared" si="1768"/>
        <v>8.7061200000000056</v>
      </c>
      <c r="M6280" s="6">
        <f t="shared" si="1776"/>
        <v>199.08593999999999</v>
      </c>
      <c r="N6280" s="6">
        <f t="shared" si="1777"/>
        <v>0</v>
      </c>
      <c r="O6280" s="2">
        <f t="shared" si="1769"/>
        <v>0</v>
      </c>
      <c r="P6280" s="2">
        <f t="shared" si="1778"/>
        <v>32</v>
      </c>
      <c r="Q6280" s="2">
        <f t="shared" si="1770"/>
        <v>19.299999999999997</v>
      </c>
      <c r="R6280" s="2">
        <f t="shared" si="1779"/>
        <v>19.299999999999997</v>
      </c>
      <c r="S6280" s="2">
        <f t="shared" si="1771"/>
        <v>0</v>
      </c>
      <c r="T6280" s="2">
        <f t="shared" si="1764"/>
        <v>8.7061199999999985</v>
      </c>
      <c r="U6280" s="2">
        <f t="shared" si="1772"/>
        <v>0</v>
      </c>
      <c r="V6280" t="str">
        <f t="shared" si="1780"/>
        <v>Y</v>
      </c>
      <c r="W6280" s="2">
        <f t="shared" si="1781"/>
        <v>0</v>
      </c>
      <c r="X6280" s="2">
        <f t="shared" si="1773"/>
        <v>0</v>
      </c>
      <c r="Y6280" s="2"/>
    </row>
    <row r="6281" spans="1:25" x14ac:dyDescent="0.2">
      <c r="A6281">
        <v>14</v>
      </c>
      <c r="B6281" s="1">
        <v>42997.583333318107</v>
      </c>
      <c r="C6281">
        <v>51.4</v>
      </c>
      <c r="D6281" s="15">
        <f t="shared" si="1774"/>
        <v>51.4</v>
      </c>
      <c r="E6281">
        <v>32</v>
      </c>
      <c r="F6281" s="6">
        <v>6.7874499999999998</v>
      </c>
      <c r="G6281" s="6">
        <v>38.13261</v>
      </c>
      <c r="H6281" s="6">
        <f t="shared" si="1765"/>
        <v>44.920059999999999</v>
      </c>
      <c r="I6281" s="6">
        <f t="shared" si="1766"/>
        <v>19.399999999999999</v>
      </c>
      <c r="J6281" s="6">
        <f t="shared" si="1767"/>
        <v>0</v>
      </c>
      <c r="K6281" s="3">
        <f t="shared" si="1775"/>
        <v>0</v>
      </c>
      <c r="L6281" s="6">
        <f t="shared" si="1768"/>
        <v>25.520060000000001</v>
      </c>
      <c r="M6281" s="6">
        <f t="shared" si="1776"/>
        <v>220</v>
      </c>
      <c r="N6281" s="6">
        <f t="shared" si="1777"/>
        <v>4.6059999999999945</v>
      </c>
      <c r="O6281" s="2">
        <f t="shared" si="1769"/>
        <v>-4.6059999999999945</v>
      </c>
      <c r="P6281" s="2">
        <f t="shared" si="1778"/>
        <v>27.394000000000005</v>
      </c>
      <c r="Q6281" s="2">
        <f t="shared" si="1770"/>
        <v>24.005999999999993</v>
      </c>
      <c r="R6281" s="2">
        <f t="shared" si="1779"/>
        <v>24.005999999999993</v>
      </c>
      <c r="S6281" s="2">
        <f t="shared" si="1771"/>
        <v>0</v>
      </c>
      <c r="T6281" s="2">
        <f t="shared" si="1764"/>
        <v>20.914060000000006</v>
      </c>
      <c r="U6281" s="2">
        <f t="shared" si="1772"/>
        <v>0</v>
      </c>
      <c r="V6281" t="str">
        <f t="shared" si="1780"/>
        <v>Y</v>
      </c>
      <c r="W6281" s="2">
        <f t="shared" si="1781"/>
        <v>0</v>
      </c>
      <c r="X6281" s="2">
        <f t="shared" si="1773"/>
        <v>0</v>
      </c>
      <c r="Y6281" s="2"/>
    </row>
    <row r="6282" spans="1:25" x14ac:dyDescent="0.2">
      <c r="A6282">
        <v>15</v>
      </c>
      <c r="B6282" s="1">
        <v>42997.624999984771</v>
      </c>
      <c r="C6282">
        <v>51.4</v>
      </c>
      <c r="D6282" s="15">
        <f t="shared" si="1774"/>
        <v>51.4</v>
      </c>
      <c r="E6282">
        <v>32</v>
      </c>
      <c r="F6282" s="6">
        <v>6.8016800000000002</v>
      </c>
      <c r="G6282" s="6">
        <v>29.207620000000002</v>
      </c>
      <c r="H6282" s="6">
        <f t="shared" si="1765"/>
        <v>36.009300000000003</v>
      </c>
      <c r="I6282" s="6">
        <f t="shared" si="1766"/>
        <v>19.399999999999999</v>
      </c>
      <c r="J6282" s="6">
        <f t="shared" si="1767"/>
        <v>0</v>
      </c>
      <c r="K6282" s="3">
        <f t="shared" si="1775"/>
        <v>0</v>
      </c>
      <c r="L6282" s="6">
        <f t="shared" si="1768"/>
        <v>16.609300000000005</v>
      </c>
      <c r="M6282" s="6">
        <f t="shared" si="1776"/>
        <v>220</v>
      </c>
      <c r="N6282" s="6">
        <f t="shared" si="1777"/>
        <v>16.609300000000019</v>
      </c>
      <c r="O6282" s="2">
        <f t="shared" si="1769"/>
        <v>-16.609300000000019</v>
      </c>
      <c r="P6282" s="2">
        <f t="shared" si="1778"/>
        <v>15.390699999999981</v>
      </c>
      <c r="Q6282" s="2">
        <f t="shared" si="1770"/>
        <v>36.009300000000017</v>
      </c>
      <c r="R6282" s="2">
        <f t="shared" si="1779"/>
        <v>36.009300000000017</v>
      </c>
      <c r="S6282" s="2">
        <f t="shared" si="1771"/>
        <v>0</v>
      </c>
      <c r="T6282" s="2">
        <f t="shared" ref="T6282:T6345" si="1782">IF(Q6282-R6282&gt;0, 0, ABS(M6281-M6282))</f>
        <v>0</v>
      </c>
      <c r="U6282" s="2">
        <f t="shared" si="1772"/>
        <v>0</v>
      </c>
      <c r="V6282" t="str">
        <f t="shared" si="1780"/>
        <v>Y</v>
      </c>
      <c r="W6282" s="2">
        <f t="shared" si="1781"/>
        <v>0</v>
      </c>
      <c r="X6282" s="2">
        <f t="shared" si="1773"/>
        <v>0</v>
      </c>
      <c r="Y6282" s="2"/>
    </row>
    <row r="6283" spans="1:25" x14ac:dyDescent="0.2">
      <c r="A6283">
        <v>16</v>
      </c>
      <c r="B6283" s="1">
        <v>42997.666666651436</v>
      </c>
      <c r="C6283">
        <v>51.3</v>
      </c>
      <c r="D6283" s="15">
        <f t="shared" si="1774"/>
        <v>51.3</v>
      </c>
      <c r="E6283">
        <v>32</v>
      </c>
      <c r="F6283" s="6">
        <v>6.2431400000000004</v>
      </c>
      <c r="G6283" s="6">
        <v>14.72943117</v>
      </c>
      <c r="H6283" s="6">
        <f t="shared" si="1765"/>
        <v>20.972571170000002</v>
      </c>
      <c r="I6283" s="6">
        <f t="shared" si="1766"/>
        <v>19.299999999999997</v>
      </c>
      <c r="J6283" s="6">
        <f t="shared" si="1767"/>
        <v>0</v>
      </c>
      <c r="K6283" s="3">
        <f t="shared" si="1775"/>
        <v>0</v>
      </c>
      <c r="L6283" s="6">
        <f t="shared" si="1768"/>
        <v>1.6725711700000048</v>
      </c>
      <c r="M6283" s="6">
        <f t="shared" si="1776"/>
        <v>220</v>
      </c>
      <c r="N6283" s="6">
        <f t="shared" si="1777"/>
        <v>1.6725711699999977</v>
      </c>
      <c r="O6283" s="2">
        <f t="shared" si="1769"/>
        <v>-1.6725711699999977</v>
      </c>
      <c r="P6283" s="2">
        <f t="shared" si="1778"/>
        <v>30.327428830000002</v>
      </c>
      <c r="Q6283" s="2">
        <f t="shared" si="1770"/>
        <v>20.972571169999995</v>
      </c>
      <c r="R6283" s="2">
        <f t="shared" si="1779"/>
        <v>20.972571169999995</v>
      </c>
      <c r="S6283" s="2">
        <f t="shared" si="1771"/>
        <v>0</v>
      </c>
      <c r="T6283" s="2">
        <f t="shared" si="1782"/>
        <v>0</v>
      </c>
      <c r="U6283" s="2">
        <f t="shared" si="1772"/>
        <v>0</v>
      </c>
      <c r="V6283" t="str">
        <f t="shared" si="1780"/>
        <v>Y</v>
      </c>
      <c r="W6283" s="2">
        <f t="shared" si="1781"/>
        <v>0</v>
      </c>
      <c r="X6283" s="2">
        <f t="shared" si="1773"/>
        <v>0</v>
      </c>
      <c r="Y6283" s="2"/>
    </row>
    <row r="6284" spans="1:25" x14ac:dyDescent="0.2">
      <c r="A6284">
        <v>17</v>
      </c>
      <c r="B6284" s="1">
        <v>42997.7083333181</v>
      </c>
      <c r="C6284">
        <v>50.7</v>
      </c>
      <c r="D6284" s="15">
        <f t="shared" si="1774"/>
        <v>50.7</v>
      </c>
      <c r="E6284">
        <v>32</v>
      </c>
      <c r="F6284" s="6">
        <v>4.8037000000000001</v>
      </c>
      <c r="G6284" s="6">
        <v>4.290089</v>
      </c>
      <c r="H6284" s="6">
        <f t="shared" si="1765"/>
        <v>9.093789000000001</v>
      </c>
      <c r="I6284" s="6">
        <f t="shared" si="1766"/>
        <v>18.700000000000003</v>
      </c>
      <c r="J6284" s="6">
        <f t="shared" si="1767"/>
        <v>9.6062110000000018</v>
      </c>
      <c r="K6284" s="3">
        <f t="shared" si="1775"/>
        <v>10.978526857142867</v>
      </c>
      <c r="L6284" s="6">
        <f t="shared" si="1768"/>
        <v>0</v>
      </c>
      <c r="M6284" s="6">
        <f t="shared" si="1776"/>
        <v>209.02147314285713</v>
      </c>
      <c r="N6284" s="6">
        <f t="shared" si="1777"/>
        <v>1.3723158571428655</v>
      </c>
      <c r="O6284" s="2">
        <f t="shared" si="1769"/>
        <v>-1.3723158571428655</v>
      </c>
      <c r="P6284" s="2">
        <f t="shared" si="1778"/>
        <v>30.627684142857134</v>
      </c>
      <c r="Q6284" s="2">
        <f t="shared" si="1770"/>
        <v>20.072315857142868</v>
      </c>
      <c r="R6284" s="2">
        <f t="shared" si="1779"/>
        <v>9.093789000000001</v>
      </c>
      <c r="S6284" s="2">
        <f t="shared" si="1771"/>
        <v>10.978526857142867</v>
      </c>
      <c r="T6284" s="2">
        <f t="shared" si="1782"/>
        <v>0</v>
      </c>
      <c r="U6284" s="2">
        <f t="shared" si="1772"/>
        <v>0</v>
      </c>
      <c r="V6284" t="str">
        <f t="shared" si="1780"/>
        <v>N</v>
      </c>
      <c r="W6284" s="2">
        <f t="shared" si="1781"/>
        <v>0</v>
      </c>
      <c r="X6284" s="2">
        <f t="shared" si="1773"/>
        <v>0</v>
      </c>
      <c r="Y6284" s="2"/>
    </row>
    <row r="6285" spans="1:25" x14ac:dyDescent="0.2">
      <c r="A6285">
        <v>18</v>
      </c>
      <c r="B6285" s="1">
        <v>42997.749999984764</v>
      </c>
      <c r="C6285">
        <v>49.5</v>
      </c>
      <c r="D6285" s="15">
        <f t="shared" si="1774"/>
        <v>49.5</v>
      </c>
      <c r="E6285">
        <v>32</v>
      </c>
      <c r="F6285" s="6">
        <v>4.2917500000000004</v>
      </c>
      <c r="G6285" s="6">
        <v>-1.5167529999999999E-2</v>
      </c>
      <c r="H6285" s="6">
        <f t="shared" si="1765"/>
        <v>4.2765824700000001</v>
      </c>
      <c r="I6285" s="6">
        <f t="shared" si="1766"/>
        <v>17.5</v>
      </c>
      <c r="J6285" s="6">
        <f t="shared" si="1767"/>
        <v>13.223417529999999</v>
      </c>
      <c r="K6285" s="3">
        <f t="shared" si="1775"/>
        <v>15.112477177142864</v>
      </c>
      <c r="L6285" s="6">
        <f t="shared" si="1768"/>
        <v>0</v>
      </c>
      <c r="M6285" s="6">
        <f t="shared" si="1776"/>
        <v>193.90899596571427</v>
      </c>
      <c r="N6285" s="6">
        <f t="shared" si="1777"/>
        <v>1.889059647142858</v>
      </c>
      <c r="O6285" s="2">
        <f t="shared" si="1769"/>
        <v>-1.889059647142858</v>
      </c>
      <c r="P6285" s="2">
        <f t="shared" si="1778"/>
        <v>30.110940352857142</v>
      </c>
      <c r="Q6285" s="2">
        <f t="shared" si="1770"/>
        <v>19.389059647142858</v>
      </c>
      <c r="R6285" s="2">
        <f t="shared" si="1779"/>
        <v>4.2765824700000001</v>
      </c>
      <c r="S6285" s="2">
        <f t="shared" si="1771"/>
        <v>15.112477177142857</v>
      </c>
      <c r="T6285" s="2">
        <f t="shared" si="1782"/>
        <v>0</v>
      </c>
      <c r="U6285" s="2">
        <f t="shared" si="1772"/>
        <v>0</v>
      </c>
      <c r="V6285" t="str">
        <f t="shared" si="1780"/>
        <v>N</v>
      </c>
      <c r="W6285" s="2">
        <f t="shared" si="1781"/>
        <v>0</v>
      </c>
      <c r="X6285" s="2">
        <f t="shared" si="1773"/>
        <v>0</v>
      </c>
      <c r="Y6285" s="2"/>
    </row>
    <row r="6286" spans="1:25" x14ac:dyDescent="0.2">
      <c r="A6286">
        <v>19</v>
      </c>
      <c r="B6286" s="1">
        <v>42997.791666651428</v>
      </c>
      <c r="C6286">
        <v>50.3</v>
      </c>
      <c r="D6286" s="15">
        <f t="shared" si="1774"/>
        <v>50.3</v>
      </c>
      <c r="E6286">
        <v>32</v>
      </c>
      <c r="F6286" s="6">
        <v>7.1591500000000003</v>
      </c>
      <c r="G6286" s="6">
        <v>-1.5167529999999999E-2</v>
      </c>
      <c r="H6286" s="6">
        <f t="shared" si="1765"/>
        <v>7.1439824700000001</v>
      </c>
      <c r="I6286" s="6">
        <f t="shared" si="1766"/>
        <v>18.299999999999997</v>
      </c>
      <c r="J6286" s="6">
        <f t="shared" si="1767"/>
        <v>11.156017529999996</v>
      </c>
      <c r="K6286" s="3">
        <f t="shared" si="1775"/>
        <v>12.749734319999988</v>
      </c>
      <c r="L6286" s="6">
        <f t="shared" si="1768"/>
        <v>0</v>
      </c>
      <c r="M6286" s="6">
        <f t="shared" si="1776"/>
        <v>181.15926164571428</v>
      </c>
      <c r="N6286" s="6">
        <f t="shared" si="1777"/>
        <v>1.593716790000002</v>
      </c>
      <c r="O6286" s="2">
        <f t="shared" si="1769"/>
        <v>-1.593716790000002</v>
      </c>
      <c r="P6286" s="2">
        <f t="shared" si="1778"/>
        <v>30.406283209999998</v>
      </c>
      <c r="Q6286" s="2">
        <f t="shared" si="1770"/>
        <v>19.893716789999999</v>
      </c>
      <c r="R6286" s="2">
        <f t="shared" si="1779"/>
        <v>7.1439824700000001</v>
      </c>
      <c r="S6286" s="2">
        <f t="shared" si="1771"/>
        <v>12.749734319999998</v>
      </c>
      <c r="T6286" s="2">
        <f t="shared" si="1782"/>
        <v>0</v>
      </c>
      <c r="U6286" s="2">
        <f t="shared" si="1772"/>
        <v>0</v>
      </c>
      <c r="V6286" t="str">
        <f t="shared" si="1780"/>
        <v>N</v>
      </c>
      <c r="W6286" s="2">
        <f t="shared" si="1781"/>
        <v>0</v>
      </c>
      <c r="X6286" s="2">
        <f t="shared" si="1773"/>
        <v>0</v>
      </c>
      <c r="Y6286" s="2"/>
    </row>
    <row r="6287" spans="1:25" x14ac:dyDescent="0.2">
      <c r="A6287">
        <v>20</v>
      </c>
      <c r="B6287" s="1">
        <v>42997.833333318093</v>
      </c>
      <c r="C6287">
        <v>49.3</v>
      </c>
      <c r="D6287" s="15">
        <f t="shared" si="1774"/>
        <v>49.3</v>
      </c>
      <c r="E6287">
        <v>32</v>
      </c>
      <c r="F6287" s="6">
        <v>6.6090400000000002</v>
      </c>
      <c r="G6287" s="6">
        <v>-1.5167529999999999E-2</v>
      </c>
      <c r="H6287" s="6">
        <f t="shared" si="1765"/>
        <v>6.59387247</v>
      </c>
      <c r="I6287" s="6">
        <f t="shared" si="1766"/>
        <v>17.299999999999997</v>
      </c>
      <c r="J6287" s="6">
        <f t="shared" si="1767"/>
        <v>10.706127529999996</v>
      </c>
      <c r="K6287" s="3">
        <f t="shared" si="1775"/>
        <v>12.235574319999984</v>
      </c>
      <c r="L6287" s="6">
        <f t="shared" si="1768"/>
        <v>0</v>
      </c>
      <c r="M6287" s="6">
        <f t="shared" si="1776"/>
        <v>168.9236873257143</v>
      </c>
      <c r="N6287" s="6">
        <f t="shared" si="1777"/>
        <v>1.5294467899999802</v>
      </c>
      <c r="O6287" s="2">
        <f t="shared" si="1769"/>
        <v>-1.5294467899999802</v>
      </c>
      <c r="P6287" s="2">
        <f t="shared" si="1778"/>
        <v>30.47055321000002</v>
      </c>
      <c r="Q6287" s="2">
        <f t="shared" si="1770"/>
        <v>18.829446789999977</v>
      </c>
      <c r="R6287" s="2">
        <f t="shared" si="1779"/>
        <v>6.59387247</v>
      </c>
      <c r="S6287" s="2">
        <f t="shared" si="1771"/>
        <v>12.235574319999976</v>
      </c>
      <c r="T6287" s="2">
        <f t="shared" si="1782"/>
        <v>0</v>
      </c>
      <c r="U6287" s="2">
        <f t="shared" si="1772"/>
        <v>0</v>
      </c>
      <c r="V6287" t="str">
        <f t="shared" si="1780"/>
        <v>N</v>
      </c>
      <c r="W6287" s="2">
        <f t="shared" si="1781"/>
        <v>0</v>
      </c>
      <c r="X6287" s="2">
        <f t="shared" si="1773"/>
        <v>0</v>
      </c>
      <c r="Y6287" s="2"/>
    </row>
    <row r="6288" spans="1:25" x14ac:dyDescent="0.2">
      <c r="A6288">
        <v>21</v>
      </c>
      <c r="B6288" s="1">
        <v>42997.874999984757</v>
      </c>
      <c r="C6288">
        <v>46.8</v>
      </c>
      <c r="D6288" s="15">
        <f t="shared" si="1774"/>
        <v>46.8</v>
      </c>
      <c r="E6288">
        <v>32</v>
      </c>
      <c r="F6288" s="6">
        <v>4.3176699999999997</v>
      </c>
      <c r="G6288" s="6">
        <v>-1.5167529999999999E-2</v>
      </c>
      <c r="H6288" s="6">
        <f t="shared" si="1765"/>
        <v>4.3025024699999994</v>
      </c>
      <c r="I6288" s="6">
        <f t="shared" si="1766"/>
        <v>14.799999999999997</v>
      </c>
      <c r="J6288" s="6">
        <f t="shared" si="1767"/>
        <v>10.497497529999997</v>
      </c>
      <c r="K6288" s="3">
        <f t="shared" si="1775"/>
        <v>11.997140034285707</v>
      </c>
      <c r="L6288" s="6">
        <f t="shared" si="1768"/>
        <v>0</v>
      </c>
      <c r="M6288" s="6">
        <f t="shared" si="1776"/>
        <v>156.92654729142859</v>
      </c>
      <c r="N6288" s="6">
        <f t="shared" si="1777"/>
        <v>1.4996425042857027</v>
      </c>
      <c r="O6288" s="2">
        <f t="shared" si="1769"/>
        <v>-1.4996425042857027</v>
      </c>
      <c r="P6288" s="2">
        <f t="shared" si="1778"/>
        <v>30.500357495714297</v>
      </c>
      <c r="Q6288" s="2">
        <f t="shared" si="1770"/>
        <v>16.2996425042857</v>
      </c>
      <c r="R6288" s="2">
        <f t="shared" si="1779"/>
        <v>4.3025024699999994</v>
      </c>
      <c r="S6288" s="2">
        <f t="shared" si="1771"/>
        <v>11.9971400342857</v>
      </c>
      <c r="T6288" s="2">
        <f t="shared" si="1782"/>
        <v>0</v>
      </c>
      <c r="U6288" s="2">
        <f t="shared" si="1772"/>
        <v>0</v>
      </c>
      <c r="V6288" t="str">
        <f t="shared" si="1780"/>
        <v>N</v>
      </c>
      <c r="W6288" s="2">
        <f t="shared" si="1781"/>
        <v>0</v>
      </c>
      <c r="X6288" s="2">
        <f t="shared" si="1773"/>
        <v>0</v>
      </c>
      <c r="Y6288" s="2"/>
    </row>
    <row r="6289" spans="1:25" x14ac:dyDescent="0.2">
      <c r="A6289">
        <v>22</v>
      </c>
      <c r="B6289" s="1">
        <v>42997.916666651421</v>
      </c>
      <c r="C6289">
        <v>44.2</v>
      </c>
      <c r="D6289" s="15">
        <f t="shared" si="1774"/>
        <v>44.2</v>
      </c>
      <c r="E6289">
        <v>32</v>
      </c>
      <c r="F6289" s="6">
        <v>3.1464300000000001</v>
      </c>
      <c r="G6289" s="6">
        <v>-1.5167529999999999E-2</v>
      </c>
      <c r="H6289" s="6">
        <f t="shared" si="1765"/>
        <v>3.1312624700000002</v>
      </c>
      <c r="I6289" s="6">
        <f t="shared" si="1766"/>
        <v>12.200000000000003</v>
      </c>
      <c r="J6289" s="6">
        <f t="shared" si="1767"/>
        <v>9.0687375300000035</v>
      </c>
      <c r="K6289" s="3">
        <f t="shared" si="1775"/>
        <v>10.364271462857147</v>
      </c>
      <c r="L6289" s="6">
        <f t="shared" si="1768"/>
        <v>0</v>
      </c>
      <c r="M6289" s="6">
        <f t="shared" si="1776"/>
        <v>146.56227582857144</v>
      </c>
      <c r="N6289" s="6">
        <f t="shared" si="1777"/>
        <v>1.295533932857154</v>
      </c>
      <c r="O6289" s="2">
        <f t="shared" si="1769"/>
        <v>-1.295533932857154</v>
      </c>
      <c r="P6289" s="2">
        <f t="shared" si="1778"/>
        <v>30.704466067142846</v>
      </c>
      <c r="Q6289" s="2">
        <f t="shared" si="1770"/>
        <v>13.495533932857157</v>
      </c>
      <c r="R6289" s="2">
        <f t="shared" si="1779"/>
        <v>3.1312624700000002</v>
      </c>
      <c r="S6289" s="2">
        <f t="shared" si="1771"/>
        <v>10.364271462857158</v>
      </c>
      <c r="T6289" s="2">
        <f t="shared" si="1782"/>
        <v>0</v>
      </c>
      <c r="U6289" s="2">
        <f t="shared" si="1772"/>
        <v>0</v>
      </c>
      <c r="V6289" t="str">
        <f t="shared" si="1780"/>
        <v>N</v>
      </c>
      <c r="W6289" s="2">
        <f t="shared" si="1781"/>
        <v>0</v>
      </c>
      <c r="X6289" s="2">
        <f t="shared" si="1773"/>
        <v>0</v>
      </c>
      <c r="Y6289" s="2"/>
    </row>
    <row r="6290" spans="1:25" x14ac:dyDescent="0.2">
      <c r="A6290">
        <v>23</v>
      </c>
      <c r="B6290" s="1">
        <v>42997.958333318085</v>
      </c>
      <c r="C6290">
        <v>42.3</v>
      </c>
      <c r="D6290" s="15">
        <f t="shared" si="1774"/>
        <v>42.3</v>
      </c>
      <c r="E6290">
        <v>32</v>
      </c>
      <c r="F6290" s="6">
        <v>3.1752500000000001</v>
      </c>
      <c r="G6290" s="6">
        <v>-1.5167529999999999E-2</v>
      </c>
      <c r="H6290" s="6">
        <f t="shared" si="1765"/>
        <v>3.1600824700000003</v>
      </c>
      <c r="I6290" s="6">
        <f t="shared" si="1766"/>
        <v>10.299999999999997</v>
      </c>
      <c r="J6290" s="6">
        <f t="shared" si="1767"/>
        <v>7.1399175299999964</v>
      </c>
      <c r="K6290" s="3">
        <f t="shared" si="1775"/>
        <v>8.1599057485714184</v>
      </c>
      <c r="L6290" s="6">
        <f t="shared" si="1768"/>
        <v>0</v>
      </c>
      <c r="M6290" s="6">
        <f t="shared" si="1776"/>
        <v>138.40237008000003</v>
      </c>
      <c r="N6290" s="6">
        <f t="shared" si="1777"/>
        <v>1.0199882185714273</v>
      </c>
      <c r="O6290" s="2">
        <f t="shared" si="1769"/>
        <v>-1.0199882185714273</v>
      </c>
      <c r="P6290" s="2">
        <f t="shared" si="1778"/>
        <v>30.980011781428573</v>
      </c>
      <c r="Q6290" s="2">
        <f t="shared" si="1770"/>
        <v>11.319988218571424</v>
      </c>
      <c r="R6290" s="2">
        <f t="shared" si="1779"/>
        <v>3.1600824700000003</v>
      </c>
      <c r="S6290" s="2">
        <f t="shared" si="1771"/>
        <v>8.1599057485714237</v>
      </c>
      <c r="T6290" s="2">
        <f t="shared" si="1782"/>
        <v>0</v>
      </c>
      <c r="U6290" s="2">
        <f t="shared" si="1772"/>
        <v>0</v>
      </c>
      <c r="V6290" t="str">
        <f t="shared" si="1780"/>
        <v>N</v>
      </c>
      <c r="W6290" s="2">
        <f t="shared" si="1781"/>
        <v>0</v>
      </c>
      <c r="X6290" s="2">
        <f t="shared" si="1773"/>
        <v>0</v>
      </c>
      <c r="Y6290" s="2"/>
    </row>
    <row r="6291" spans="1:25" x14ac:dyDescent="0.2">
      <c r="A6291">
        <v>0</v>
      </c>
      <c r="B6291" s="1">
        <v>42997.99999998475</v>
      </c>
      <c r="C6291">
        <v>40.700000000000003</v>
      </c>
      <c r="D6291" s="15">
        <f t="shared" si="1774"/>
        <v>40.700000000000003</v>
      </c>
      <c r="E6291">
        <v>32</v>
      </c>
      <c r="F6291" s="6">
        <v>3.3427899999999999</v>
      </c>
      <c r="G6291" s="6">
        <v>-1.5167529999999999E-2</v>
      </c>
      <c r="H6291" s="6">
        <f t="shared" si="1765"/>
        <v>3.3276224700000001</v>
      </c>
      <c r="I6291" s="6">
        <f t="shared" si="1766"/>
        <v>8.7000000000000028</v>
      </c>
      <c r="J6291" s="6">
        <f t="shared" si="1767"/>
        <v>5.3723775300000032</v>
      </c>
      <c r="K6291" s="3">
        <f t="shared" si="1775"/>
        <v>6.1398600342857321</v>
      </c>
      <c r="L6291" s="6">
        <f t="shared" si="1768"/>
        <v>0</v>
      </c>
      <c r="M6291" s="6">
        <f t="shared" si="1776"/>
        <v>132.26251004571429</v>
      </c>
      <c r="N6291" s="6">
        <f t="shared" si="1777"/>
        <v>0.76748250428573783</v>
      </c>
      <c r="O6291" s="2">
        <f t="shared" si="1769"/>
        <v>-0.76748250428573783</v>
      </c>
      <c r="P6291" s="2">
        <f t="shared" si="1778"/>
        <v>31.232517495714262</v>
      </c>
      <c r="Q6291" s="2">
        <f t="shared" si="1770"/>
        <v>9.4674825042857407</v>
      </c>
      <c r="R6291" s="2">
        <f t="shared" si="1779"/>
        <v>3.3276224700000001</v>
      </c>
      <c r="S6291" s="2">
        <f t="shared" si="1771"/>
        <v>6.139860034285741</v>
      </c>
      <c r="T6291" s="2">
        <f t="shared" si="1782"/>
        <v>0</v>
      </c>
      <c r="U6291" s="2">
        <f t="shared" si="1772"/>
        <v>0</v>
      </c>
      <c r="V6291" t="str">
        <f t="shared" si="1780"/>
        <v>N</v>
      </c>
      <c r="W6291" s="2">
        <f t="shared" si="1781"/>
        <v>0</v>
      </c>
      <c r="X6291" s="2">
        <f t="shared" si="1773"/>
        <v>0</v>
      </c>
      <c r="Y6291" s="2"/>
    </row>
    <row r="6292" spans="1:25" x14ac:dyDescent="0.2">
      <c r="A6292">
        <v>1</v>
      </c>
      <c r="B6292" s="1">
        <v>42998.041666651414</v>
      </c>
      <c r="C6292">
        <v>39.299999999999997</v>
      </c>
      <c r="D6292" s="15">
        <f t="shared" si="1774"/>
        <v>39.299999999999997</v>
      </c>
      <c r="E6292">
        <v>32</v>
      </c>
      <c r="F6292" s="6">
        <v>4.7245400000000002</v>
      </c>
      <c r="G6292" s="6">
        <v>-1.5167529999999999E-2</v>
      </c>
      <c r="H6292" s="6">
        <f t="shared" si="1765"/>
        <v>4.7093724699999999</v>
      </c>
      <c r="I6292" s="6">
        <f t="shared" si="1766"/>
        <v>7.2999999999999972</v>
      </c>
      <c r="J6292" s="6">
        <f t="shared" si="1767"/>
        <v>2.5906275299999972</v>
      </c>
      <c r="K6292" s="3">
        <f t="shared" si="1775"/>
        <v>2.9607171771428398</v>
      </c>
      <c r="L6292" s="6">
        <f t="shared" si="1768"/>
        <v>0</v>
      </c>
      <c r="M6292" s="6">
        <f t="shared" si="1776"/>
        <v>129.30179286857145</v>
      </c>
      <c r="N6292" s="6">
        <f t="shared" si="1777"/>
        <v>0.37008964714283366</v>
      </c>
      <c r="O6292" s="2">
        <f t="shared" si="1769"/>
        <v>-0.37008964714283366</v>
      </c>
      <c r="P6292" s="2">
        <f t="shared" si="1778"/>
        <v>31.629910352857166</v>
      </c>
      <c r="Q6292" s="2">
        <f t="shared" si="1770"/>
        <v>7.6700896471428308</v>
      </c>
      <c r="R6292" s="2">
        <f t="shared" si="1779"/>
        <v>4.7093724699999999</v>
      </c>
      <c r="S6292" s="2">
        <f t="shared" si="1771"/>
        <v>2.9607171771428309</v>
      </c>
      <c r="T6292" s="2">
        <f t="shared" si="1782"/>
        <v>0</v>
      </c>
      <c r="U6292" s="2">
        <f t="shared" si="1772"/>
        <v>0</v>
      </c>
      <c r="V6292" t="str">
        <f t="shared" si="1780"/>
        <v>N</v>
      </c>
      <c r="W6292" s="2">
        <f t="shared" si="1781"/>
        <v>0</v>
      </c>
      <c r="X6292" s="2">
        <f t="shared" si="1773"/>
        <v>0</v>
      </c>
      <c r="Y6292" s="2"/>
    </row>
    <row r="6293" spans="1:25" x14ac:dyDescent="0.2">
      <c r="A6293">
        <v>2</v>
      </c>
      <c r="B6293" s="1">
        <v>42998.083333318078</v>
      </c>
      <c r="C6293">
        <v>38.799999999999997</v>
      </c>
      <c r="D6293" s="15">
        <f t="shared" si="1774"/>
        <v>38.799999999999997</v>
      </c>
      <c r="E6293">
        <v>32</v>
      </c>
      <c r="F6293" s="6">
        <v>4.98644</v>
      </c>
      <c r="G6293" s="6">
        <v>-1.5167529999999999E-2</v>
      </c>
      <c r="H6293" s="6">
        <f t="shared" si="1765"/>
        <v>4.9712724699999997</v>
      </c>
      <c r="I6293" s="6">
        <f t="shared" si="1766"/>
        <v>6.7999999999999972</v>
      </c>
      <c r="J6293" s="6">
        <f t="shared" si="1767"/>
        <v>1.8287275299999974</v>
      </c>
      <c r="K6293" s="3">
        <f t="shared" si="1775"/>
        <v>2.0899743199999961</v>
      </c>
      <c r="L6293" s="6">
        <f t="shared" si="1768"/>
        <v>0</v>
      </c>
      <c r="M6293" s="6">
        <f t="shared" si="1776"/>
        <v>127.21181854857146</v>
      </c>
      <c r="N6293" s="6">
        <f t="shared" si="1777"/>
        <v>0.26124679000000128</v>
      </c>
      <c r="O6293" s="2">
        <f t="shared" si="1769"/>
        <v>-0.26124679000000128</v>
      </c>
      <c r="P6293" s="2">
        <f t="shared" si="1778"/>
        <v>31.738753209999999</v>
      </c>
      <c r="Q6293" s="2">
        <f t="shared" si="1770"/>
        <v>7.0612467899999984</v>
      </c>
      <c r="R6293" s="2">
        <f t="shared" si="1779"/>
        <v>4.9712724699999997</v>
      </c>
      <c r="S6293" s="2">
        <f t="shared" si="1771"/>
        <v>2.0899743199999987</v>
      </c>
      <c r="T6293" s="2">
        <f t="shared" si="1782"/>
        <v>0</v>
      </c>
      <c r="U6293" s="2">
        <f t="shared" si="1772"/>
        <v>0</v>
      </c>
      <c r="V6293" t="str">
        <f t="shared" si="1780"/>
        <v>N</v>
      </c>
      <c r="W6293" s="2">
        <f t="shared" si="1781"/>
        <v>0</v>
      </c>
      <c r="X6293" s="2">
        <f t="shared" si="1773"/>
        <v>0</v>
      </c>
      <c r="Y6293" s="2"/>
    </row>
    <row r="6294" spans="1:25" x14ac:dyDescent="0.2">
      <c r="A6294">
        <v>3</v>
      </c>
      <c r="B6294" s="1">
        <v>42998.124999984742</v>
      </c>
      <c r="C6294">
        <v>38</v>
      </c>
      <c r="D6294" s="15">
        <f t="shared" si="1774"/>
        <v>38</v>
      </c>
      <c r="E6294">
        <v>32</v>
      </c>
      <c r="F6294" s="6">
        <v>2.76966</v>
      </c>
      <c r="G6294" s="6">
        <v>-1.5167529999999999E-2</v>
      </c>
      <c r="H6294" s="6">
        <f t="shared" si="1765"/>
        <v>2.7544924700000002</v>
      </c>
      <c r="I6294" s="6">
        <f t="shared" si="1766"/>
        <v>6</v>
      </c>
      <c r="J6294" s="6">
        <f t="shared" si="1767"/>
        <v>3.2455075299999998</v>
      </c>
      <c r="K6294" s="3">
        <f t="shared" si="1775"/>
        <v>3.709151462857136</v>
      </c>
      <c r="L6294" s="6">
        <f t="shared" si="1768"/>
        <v>0</v>
      </c>
      <c r="M6294" s="6">
        <f t="shared" si="1776"/>
        <v>123.50266708571432</v>
      </c>
      <c r="N6294" s="6">
        <f t="shared" si="1777"/>
        <v>0.46364393285713845</v>
      </c>
      <c r="O6294" s="2">
        <f t="shared" si="1769"/>
        <v>-0.46364393285713845</v>
      </c>
      <c r="P6294" s="2">
        <f t="shared" si="1778"/>
        <v>31.536356067142862</v>
      </c>
      <c r="Q6294" s="2">
        <f t="shared" si="1770"/>
        <v>6.4636439328571385</v>
      </c>
      <c r="R6294" s="2">
        <f t="shared" si="1779"/>
        <v>2.7544924700000002</v>
      </c>
      <c r="S6294" s="2">
        <f t="shared" si="1771"/>
        <v>3.7091514628571383</v>
      </c>
      <c r="T6294" s="2">
        <f t="shared" si="1782"/>
        <v>0</v>
      </c>
      <c r="U6294" s="2">
        <f t="shared" si="1772"/>
        <v>0</v>
      </c>
      <c r="V6294" t="str">
        <f t="shared" si="1780"/>
        <v>N</v>
      </c>
      <c r="W6294" s="2">
        <f t="shared" si="1781"/>
        <v>0</v>
      </c>
      <c r="X6294" s="2">
        <f t="shared" si="1773"/>
        <v>0</v>
      </c>
      <c r="Y6294" s="2"/>
    </row>
    <row r="6295" spans="1:25" x14ac:dyDescent="0.2">
      <c r="A6295">
        <v>4</v>
      </c>
      <c r="B6295" s="1">
        <v>42998.166666651407</v>
      </c>
      <c r="C6295">
        <v>37.700000000000003</v>
      </c>
      <c r="D6295" s="15">
        <f t="shared" si="1774"/>
        <v>37.700000000000003</v>
      </c>
      <c r="E6295">
        <v>32</v>
      </c>
      <c r="F6295" s="6">
        <v>1.95791</v>
      </c>
      <c r="G6295" s="6">
        <v>-1.5167529999999999E-2</v>
      </c>
      <c r="H6295" s="6">
        <f t="shared" si="1765"/>
        <v>1.94274247</v>
      </c>
      <c r="I6295" s="6">
        <f t="shared" si="1766"/>
        <v>5.7000000000000028</v>
      </c>
      <c r="J6295" s="6">
        <f t="shared" si="1767"/>
        <v>3.7572575300000031</v>
      </c>
      <c r="K6295" s="3">
        <f t="shared" si="1775"/>
        <v>4.2940086057142963</v>
      </c>
      <c r="L6295" s="6">
        <f t="shared" si="1768"/>
        <v>0</v>
      </c>
      <c r="M6295" s="6">
        <f t="shared" si="1776"/>
        <v>119.20865848000003</v>
      </c>
      <c r="N6295" s="6">
        <f t="shared" si="1777"/>
        <v>0.53675107571429237</v>
      </c>
      <c r="O6295" s="2">
        <f t="shared" si="1769"/>
        <v>-0.53675107571429237</v>
      </c>
      <c r="P6295" s="2">
        <f t="shared" si="1778"/>
        <v>31.463248924285708</v>
      </c>
      <c r="Q6295" s="2">
        <f t="shared" si="1770"/>
        <v>6.2367510757142952</v>
      </c>
      <c r="R6295" s="2">
        <f t="shared" si="1779"/>
        <v>1.94274247</v>
      </c>
      <c r="S6295" s="2">
        <f t="shared" si="1771"/>
        <v>4.2940086057142954</v>
      </c>
      <c r="T6295" s="2">
        <f t="shared" si="1782"/>
        <v>0</v>
      </c>
      <c r="U6295" s="2">
        <f t="shared" si="1772"/>
        <v>0</v>
      </c>
      <c r="V6295" t="str">
        <f t="shared" si="1780"/>
        <v>N</v>
      </c>
      <c r="W6295" s="2">
        <f t="shared" si="1781"/>
        <v>0</v>
      </c>
      <c r="X6295" s="2">
        <f t="shared" si="1773"/>
        <v>0</v>
      </c>
      <c r="Y6295" s="2"/>
    </row>
    <row r="6296" spans="1:25" x14ac:dyDescent="0.2">
      <c r="A6296">
        <v>5</v>
      </c>
      <c r="B6296" s="1">
        <v>42998.208333318071</v>
      </c>
      <c r="C6296">
        <v>37.799999999999997</v>
      </c>
      <c r="D6296" s="15">
        <f t="shared" si="1774"/>
        <v>37.799999999999997</v>
      </c>
      <c r="E6296">
        <v>32</v>
      </c>
      <c r="F6296" s="6">
        <v>2.14107</v>
      </c>
      <c r="G6296" s="6">
        <v>-1.5167529999999999E-2</v>
      </c>
      <c r="H6296" s="6">
        <f t="shared" si="1765"/>
        <v>2.1259024700000002</v>
      </c>
      <c r="I6296" s="6">
        <f t="shared" si="1766"/>
        <v>5.7999999999999972</v>
      </c>
      <c r="J6296" s="6">
        <f t="shared" si="1767"/>
        <v>3.6740975299999969</v>
      </c>
      <c r="K6296" s="3">
        <f t="shared" si="1775"/>
        <v>4.1989686057142848</v>
      </c>
      <c r="L6296" s="6">
        <f t="shared" si="1768"/>
        <v>0</v>
      </c>
      <c r="M6296" s="6">
        <f t="shared" si="1776"/>
        <v>115.00968987428574</v>
      </c>
      <c r="N6296" s="6">
        <f t="shared" si="1777"/>
        <v>0.52487107571428737</v>
      </c>
      <c r="O6296" s="2">
        <f t="shared" si="1769"/>
        <v>-0.52487107571428737</v>
      </c>
      <c r="P6296" s="2">
        <f t="shared" si="1778"/>
        <v>31.475128924285713</v>
      </c>
      <c r="Q6296" s="2">
        <f t="shared" si="1770"/>
        <v>6.3248710757142845</v>
      </c>
      <c r="R6296" s="2">
        <f t="shared" si="1779"/>
        <v>2.1259024700000002</v>
      </c>
      <c r="S6296" s="2">
        <f t="shared" si="1771"/>
        <v>4.1989686057142848</v>
      </c>
      <c r="T6296" s="2">
        <f t="shared" si="1782"/>
        <v>0</v>
      </c>
      <c r="U6296" s="2">
        <f t="shared" si="1772"/>
        <v>0</v>
      </c>
      <c r="V6296" t="str">
        <f t="shared" si="1780"/>
        <v>N</v>
      </c>
      <c r="W6296" s="2">
        <f t="shared" si="1781"/>
        <v>0</v>
      </c>
      <c r="X6296" s="2">
        <f t="shared" si="1773"/>
        <v>0</v>
      </c>
      <c r="Y6296" s="2"/>
    </row>
    <row r="6297" spans="1:25" x14ac:dyDescent="0.2">
      <c r="A6297">
        <v>6</v>
      </c>
      <c r="B6297" s="1">
        <v>42998.249999984735</v>
      </c>
      <c r="C6297">
        <v>38.200000000000003</v>
      </c>
      <c r="D6297" s="15">
        <f t="shared" si="1774"/>
        <v>38.200000000000003</v>
      </c>
      <c r="E6297">
        <v>32</v>
      </c>
      <c r="F6297" s="6">
        <v>1.36029</v>
      </c>
      <c r="G6297" s="6">
        <v>0.85337116999999996</v>
      </c>
      <c r="H6297" s="6">
        <f t="shared" si="1765"/>
        <v>2.21366117</v>
      </c>
      <c r="I6297" s="6">
        <f t="shared" si="1766"/>
        <v>6.2000000000000028</v>
      </c>
      <c r="J6297" s="6">
        <f t="shared" si="1767"/>
        <v>3.9863388300000029</v>
      </c>
      <c r="K6297" s="3">
        <f t="shared" si="1775"/>
        <v>4.555815805714289</v>
      </c>
      <c r="L6297" s="6">
        <f t="shared" si="1768"/>
        <v>0</v>
      </c>
      <c r="M6297" s="6">
        <f t="shared" si="1776"/>
        <v>110.45387406857145</v>
      </c>
      <c r="N6297" s="6">
        <f t="shared" si="1777"/>
        <v>0.5694769757142808</v>
      </c>
      <c r="O6297" s="2">
        <f t="shared" si="1769"/>
        <v>-0.5694769757142808</v>
      </c>
      <c r="P6297" s="2">
        <f t="shared" si="1778"/>
        <v>31.430523024285719</v>
      </c>
      <c r="Q6297" s="2">
        <f t="shared" si="1770"/>
        <v>6.7694769757142836</v>
      </c>
      <c r="R6297" s="2">
        <f t="shared" si="1779"/>
        <v>2.21366117</v>
      </c>
      <c r="S6297" s="2">
        <f t="shared" si="1771"/>
        <v>4.5558158057142837</v>
      </c>
      <c r="T6297" s="2">
        <f t="shared" si="1782"/>
        <v>0</v>
      </c>
      <c r="U6297" s="2">
        <f t="shared" si="1772"/>
        <v>0</v>
      </c>
      <c r="V6297" t="str">
        <f t="shared" si="1780"/>
        <v>N</v>
      </c>
      <c r="W6297" s="2">
        <f t="shared" si="1781"/>
        <v>0</v>
      </c>
      <c r="X6297" s="2">
        <f t="shared" si="1773"/>
        <v>0</v>
      </c>
      <c r="Y6297" s="2"/>
    </row>
    <row r="6298" spans="1:25" x14ac:dyDescent="0.2">
      <c r="A6298">
        <v>7</v>
      </c>
      <c r="B6298" s="1">
        <v>42998.291666651399</v>
      </c>
      <c r="C6298">
        <v>38.6</v>
      </c>
      <c r="D6298" s="15">
        <f t="shared" si="1774"/>
        <v>38.6</v>
      </c>
      <c r="E6298">
        <v>32</v>
      </c>
      <c r="F6298" s="6">
        <v>2.7317999999999998</v>
      </c>
      <c r="G6298" s="6">
        <v>11.6274</v>
      </c>
      <c r="H6298" s="6">
        <f t="shared" si="1765"/>
        <v>14.3592</v>
      </c>
      <c r="I6298" s="6">
        <f t="shared" si="1766"/>
        <v>6.6000000000000014</v>
      </c>
      <c r="J6298" s="6">
        <f t="shared" si="1767"/>
        <v>0</v>
      </c>
      <c r="K6298" s="3">
        <f t="shared" si="1775"/>
        <v>0</v>
      </c>
      <c r="L6298" s="6">
        <f t="shared" si="1768"/>
        <v>7.7591999999999981</v>
      </c>
      <c r="M6298" s="6">
        <f t="shared" si="1776"/>
        <v>118.21307406857144</v>
      </c>
      <c r="N6298" s="6">
        <f t="shared" si="1777"/>
        <v>0</v>
      </c>
      <c r="O6298" s="2">
        <f t="shared" si="1769"/>
        <v>0</v>
      </c>
      <c r="P6298" s="2">
        <f t="shared" si="1778"/>
        <v>32</v>
      </c>
      <c r="Q6298" s="2">
        <f t="shared" si="1770"/>
        <v>6.6000000000000014</v>
      </c>
      <c r="R6298" s="2">
        <f t="shared" si="1779"/>
        <v>6.6000000000000014</v>
      </c>
      <c r="S6298" s="2">
        <f t="shared" si="1771"/>
        <v>0</v>
      </c>
      <c r="T6298" s="2">
        <f t="shared" si="1782"/>
        <v>7.7591999999999928</v>
      </c>
      <c r="U6298" s="2">
        <f t="shared" si="1772"/>
        <v>0</v>
      </c>
      <c r="V6298" t="str">
        <f t="shared" si="1780"/>
        <v>N</v>
      </c>
      <c r="W6298" s="2">
        <f t="shared" si="1781"/>
        <v>0</v>
      </c>
      <c r="X6298" s="2">
        <f t="shared" si="1773"/>
        <v>0</v>
      </c>
      <c r="Y6298" s="2"/>
    </row>
    <row r="6299" spans="1:25" x14ac:dyDescent="0.2">
      <c r="A6299">
        <v>8</v>
      </c>
      <c r="B6299" s="1">
        <v>42998.333333318064</v>
      </c>
      <c r="C6299">
        <v>39.4</v>
      </c>
      <c r="D6299" s="15">
        <f t="shared" si="1774"/>
        <v>39.4</v>
      </c>
      <c r="E6299">
        <v>32</v>
      </c>
      <c r="F6299" s="6">
        <v>3.02257</v>
      </c>
      <c r="G6299" s="6">
        <v>16.82403</v>
      </c>
      <c r="H6299" s="6">
        <f t="shared" si="1765"/>
        <v>19.846600000000002</v>
      </c>
      <c r="I6299" s="6">
        <f t="shared" si="1766"/>
        <v>7.3999999999999986</v>
      </c>
      <c r="J6299" s="6">
        <f t="shared" si="1767"/>
        <v>0</v>
      </c>
      <c r="K6299" s="3">
        <f t="shared" si="1775"/>
        <v>0</v>
      </c>
      <c r="L6299" s="6">
        <f t="shared" si="1768"/>
        <v>12.446600000000004</v>
      </c>
      <c r="M6299" s="6">
        <f t="shared" si="1776"/>
        <v>130.65967406857146</v>
      </c>
      <c r="N6299" s="6">
        <f t="shared" si="1777"/>
        <v>0</v>
      </c>
      <c r="O6299" s="2">
        <f t="shared" si="1769"/>
        <v>0</v>
      </c>
      <c r="P6299" s="2">
        <f t="shared" si="1778"/>
        <v>32</v>
      </c>
      <c r="Q6299" s="2">
        <f t="shared" si="1770"/>
        <v>7.3999999999999986</v>
      </c>
      <c r="R6299" s="2">
        <f t="shared" si="1779"/>
        <v>7.3999999999999986</v>
      </c>
      <c r="S6299" s="2">
        <f t="shared" si="1771"/>
        <v>0</v>
      </c>
      <c r="T6299" s="2">
        <f t="shared" si="1782"/>
        <v>12.446600000000018</v>
      </c>
      <c r="U6299" s="2">
        <f t="shared" si="1772"/>
        <v>0</v>
      </c>
      <c r="V6299" t="str">
        <f t="shared" si="1780"/>
        <v>Y</v>
      </c>
      <c r="W6299" s="2">
        <f t="shared" si="1781"/>
        <v>0</v>
      </c>
      <c r="X6299" s="2">
        <f t="shared" si="1773"/>
        <v>0</v>
      </c>
      <c r="Y6299" s="2"/>
    </row>
    <row r="6300" spans="1:25" x14ac:dyDescent="0.2">
      <c r="A6300">
        <v>9</v>
      </c>
      <c r="B6300" s="1">
        <v>42998.374999984728</v>
      </c>
      <c r="C6300">
        <v>42.5</v>
      </c>
      <c r="D6300" s="15">
        <f t="shared" si="1774"/>
        <v>42.5</v>
      </c>
      <c r="E6300">
        <v>32</v>
      </c>
      <c r="F6300" s="6">
        <v>3.3197299999999998</v>
      </c>
      <c r="G6300" s="6">
        <v>34.629150000000003</v>
      </c>
      <c r="H6300" s="6">
        <f t="shared" si="1765"/>
        <v>37.948880000000003</v>
      </c>
      <c r="I6300" s="6">
        <f t="shared" si="1766"/>
        <v>10.5</v>
      </c>
      <c r="J6300" s="6">
        <f t="shared" si="1767"/>
        <v>0</v>
      </c>
      <c r="K6300" s="3">
        <f t="shared" si="1775"/>
        <v>0</v>
      </c>
      <c r="L6300" s="6">
        <f t="shared" si="1768"/>
        <v>27.448880000000003</v>
      </c>
      <c r="M6300" s="6">
        <f t="shared" si="1776"/>
        <v>158.10855406857146</v>
      </c>
      <c r="N6300" s="6">
        <f t="shared" si="1777"/>
        <v>0</v>
      </c>
      <c r="O6300" s="2">
        <f t="shared" si="1769"/>
        <v>0</v>
      </c>
      <c r="P6300" s="2">
        <f t="shared" si="1778"/>
        <v>32</v>
      </c>
      <c r="Q6300" s="2">
        <f t="shared" si="1770"/>
        <v>10.5</v>
      </c>
      <c r="R6300" s="2">
        <f t="shared" si="1779"/>
        <v>10.5</v>
      </c>
      <c r="S6300" s="2">
        <f t="shared" si="1771"/>
        <v>0</v>
      </c>
      <c r="T6300" s="2">
        <f t="shared" si="1782"/>
        <v>27.448880000000003</v>
      </c>
      <c r="U6300" s="2">
        <f t="shared" si="1772"/>
        <v>0</v>
      </c>
      <c r="V6300" t="str">
        <f t="shared" si="1780"/>
        <v>Y</v>
      </c>
      <c r="W6300" s="2">
        <f t="shared" si="1781"/>
        <v>0</v>
      </c>
      <c r="X6300" s="2">
        <f t="shared" si="1773"/>
        <v>0</v>
      </c>
      <c r="Y6300" s="2"/>
    </row>
    <row r="6301" spans="1:25" x14ac:dyDescent="0.2">
      <c r="A6301">
        <v>10</v>
      </c>
      <c r="B6301" s="1">
        <v>42998.416666651392</v>
      </c>
      <c r="C6301">
        <v>43.8</v>
      </c>
      <c r="D6301" s="15">
        <f t="shared" si="1774"/>
        <v>43.8</v>
      </c>
      <c r="E6301">
        <v>32</v>
      </c>
      <c r="F6301" s="6">
        <v>5.16282</v>
      </c>
      <c r="G6301" s="6">
        <v>40.902989999999996</v>
      </c>
      <c r="H6301" s="6">
        <f t="shared" si="1765"/>
        <v>46.065809999999999</v>
      </c>
      <c r="I6301" s="6">
        <f t="shared" si="1766"/>
        <v>11.799999999999997</v>
      </c>
      <c r="J6301" s="6">
        <f t="shared" si="1767"/>
        <v>0</v>
      </c>
      <c r="K6301" s="3">
        <f t="shared" si="1775"/>
        <v>0</v>
      </c>
      <c r="L6301" s="6">
        <f t="shared" si="1768"/>
        <v>34.265810000000002</v>
      </c>
      <c r="M6301" s="6">
        <f t="shared" si="1776"/>
        <v>192.37436406857148</v>
      </c>
      <c r="N6301" s="6">
        <f t="shared" si="1777"/>
        <v>0</v>
      </c>
      <c r="O6301" s="2">
        <f t="shared" si="1769"/>
        <v>0</v>
      </c>
      <c r="P6301" s="2">
        <f t="shared" si="1778"/>
        <v>32</v>
      </c>
      <c r="Q6301" s="2">
        <f t="shared" si="1770"/>
        <v>11.799999999999997</v>
      </c>
      <c r="R6301" s="2">
        <f t="shared" si="1779"/>
        <v>11.799999999999997</v>
      </c>
      <c r="S6301" s="2">
        <f t="shared" si="1771"/>
        <v>0</v>
      </c>
      <c r="T6301" s="2">
        <f t="shared" si="1782"/>
        <v>34.265810000000016</v>
      </c>
      <c r="U6301" s="2">
        <f t="shared" si="1772"/>
        <v>0</v>
      </c>
      <c r="V6301" t="str">
        <f t="shared" si="1780"/>
        <v>Y</v>
      </c>
      <c r="W6301" s="2">
        <f t="shared" si="1781"/>
        <v>0</v>
      </c>
      <c r="X6301" s="2">
        <f t="shared" si="1773"/>
        <v>0</v>
      </c>
      <c r="Y6301" s="2"/>
    </row>
    <row r="6302" spans="1:25" x14ac:dyDescent="0.2">
      <c r="A6302">
        <v>11</v>
      </c>
      <c r="B6302" s="1">
        <v>42998.458333318056</v>
      </c>
      <c r="C6302">
        <v>44.7</v>
      </c>
      <c r="D6302" s="15">
        <f t="shared" si="1774"/>
        <v>44.7</v>
      </c>
      <c r="E6302">
        <v>32</v>
      </c>
      <c r="F6302" s="6">
        <v>5.59443</v>
      </c>
      <c r="G6302" s="6">
        <v>44.873719999999999</v>
      </c>
      <c r="H6302" s="6">
        <f t="shared" si="1765"/>
        <v>50.468150000000001</v>
      </c>
      <c r="I6302" s="6">
        <f t="shared" si="1766"/>
        <v>12.700000000000003</v>
      </c>
      <c r="J6302" s="6">
        <f t="shared" si="1767"/>
        <v>0</v>
      </c>
      <c r="K6302" s="3">
        <f t="shared" si="1775"/>
        <v>0</v>
      </c>
      <c r="L6302" s="6">
        <f t="shared" si="1768"/>
        <v>37.768149999999999</v>
      </c>
      <c r="M6302" s="6">
        <f t="shared" si="1776"/>
        <v>220</v>
      </c>
      <c r="N6302" s="6">
        <f t="shared" si="1777"/>
        <v>10.142514068571472</v>
      </c>
      <c r="O6302" s="2">
        <f t="shared" si="1769"/>
        <v>-10.142514068571472</v>
      </c>
      <c r="P6302" s="2">
        <f t="shared" si="1778"/>
        <v>21.857485931428528</v>
      </c>
      <c r="Q6302" s="2">
        <f t="shared" si="1770"/>
        <v>22.842514068571475</v>
      </c>
      <c r="R6302" s="2">
        <f t="shared" si="1779"/>
        <v>22.842514068571475</v>
      </c>
      <c r="S6302" s="2">
        <f t="shared" si="1771"/>
        <v>0</v>
      </c>
      <c r="T6302" s="2">
        <f t="shared" si="1782"/>
        <v>27.625635931428519</v>
      </c>
      <c r="U6302" s="2">
        <f t="shared" si="1772"/>
        <v>0</v>
      </c>
      <c r="V6302" t="str">
        <f t="shared" si="1780"/>
        <v>Y</v>
      </c>
      <c r="W6302" s="2">
        <f t="shared" si="1781"/>
        <v>0</v>
      </c>
      <c r="X6302" s="2">
        <f t="shared" si="1773"/>
        <v>0</v>
      </c>
      <c r="Y6302" s="2"/>
    </row>
    <row r="6303" spans="1:25" x14ac:dyDescent="0.2">
      <c r="A6303">
        <v>12</v>
      </c>
      <c r="B6303" s="1">
        <v>42998.49999998472</v>
      </c>
      <c r="C6303">
        <v>44.9</v>
      </c>
      <c r="D6303" s="15">
        <f t="shared" si="1774"/>
        <v>44.9</v>
      </c>
      <c r="E6303">
        <v>32</v>
      </c>
      <c r="F6303" s="6">
        <v>6.0795399999999997</v>
      </c>
      <c r="G6303" s="6">
        <v>44.74447</v>
      </c>
      <c r="H6303" s="6">
        <f t="shared" si="1765"/>
        <v>50.824010000000001</v>
      </c>
      <c r="I6303" s="6">
        <f t="shared" si="1766"/>
        <v>12.899999999999999</v>
      </c>
      <c r="J6303" s="6">
        <f t="shared" si="1767"/>
        <v>0</v>
      </c>
      <c r="K6303" s="3">
        <f t="shared" si="1775"/>
        <v>0</v>
      </c>
      <c r="L6303" s="6">
        <f t="shared" si="1768"/>
        <v>37.924010000000003</v>
      </c>
      <c r="M6303" s="6">
        <f t="shared" si="1776"/>
        <v>220</v>
      </c>
      <c r="N6303" s="6">
        <f t="shared" si="1777"/>
        <v>37.92401000000001</v>
      </c>
      <c r="O6303" s="2">
        <f t="shared" si="1769"/>
        <v>-32</v>
      </c>
      <c r="P6303" s="2">
        <f t="shared" si="1778"/>
        <v>0</v>
      </c>
      <c r="Q6303" s="2">
        <f t="shared" si="1770"/>
        <v>44.9</v>
      </c>
      <c r="R6303" s="2">
        <f t="shared" si="1779"/>
        <v>44.9</v>
      </c>
      <c r="S6303" s="2">
        <f t="shared" si="1771"/>
        <v>0</v>
      </c>
      <c r="T6303" s="2">
        <f t="shared" si="1782"/>
        <v>0</v>
      </c>
      <c r="U6303" s="2">
        <f t="shared" si="1772"/>
        <v>5.9240100000000098</v>
      </c>
      <c r="V6303" t="str">
        <f t="shared" si="1780"/>
        <v>Y</v>
      </c>
      <c r="W6303" s="2">
        <f t="shared" si="1781"/>
        <v>5.9240100000000098</v>
      </c>
      <c r="X6303" s="2">
        <f t="shared" si="1773"/>
        <v>0</v>
      </c>
      <c r="Y6303" s="2"/>
    </row>
    <row r="6304" spans="1:25" x14ac:dyDescent="0.2">
      <c r="A6304">
        <v>13</v>
      </c>
      <c r="B6304" s="1">
        <v>42998.541666651385</v>
      </c>
      <c r="C6304">
        <v>44.6</v>
      </c>
      <c r="D6304" s="15">
        <f t="shared" si="1774"/>
        <v>44.6</v>
      </c>
      <c r="E6304">
        <v>32</v>
      </c>
      <c r="F6304" s="6">
        <v>7.1299599999999996</v>
      </c>
      <c r="G6304" s="6">
        <v>43.328129999999994</v>
      </c>
      <c r="H6304" s="6">
        <f t="shared" si="1765"/>
        <v>50.458089999999991</v>
      </c>
      <c r="I6304" s="6">
        <f t="shared" si="1766"/>
        <v>12.600000000000001</v>
      </c>
      <c r="J6304" s="6">
        <f t="shared" si="1767"/>
        <v>0</v>
      </c>
      <c r="K6304" s="3">
        <f t="shared" si="1775"/>
        <v>0</v>
      </c>
      <c r="L6304" s="6">
        <f t="shared" si="1768"/>
        <v>37.85808999999999</v>
      </c>
      <c r="M6304" s="6">
        <f t="shared" si="1776"/>
        <v>220</v>
      </c>
      <c r="N6304" s="6">
        <f t="shared" si="1777"/>
        <v>37.858090000000004</v>
      </c>
      <c r="O6304" s="2">
        <f t="shared" si="1769"/>
        <v>-32</v>
      </c>
      <c r="P6304" s="2">
        <f t="shared" si="1778"/>
        <v>0</v>
      </c>
      <c r="Q6304" s="2">
        <f t="shared" si="1770"/>
        <v>44.6</v>
      </c>
      <c r="R6304" s="2">
        <f t="shared" si="1779"/>
        <v>44.6</v>
      </c>
      <c r="S6304" s="2">
        <f t="shared" si="1771"/>
        <v>0</v>
      </c>
      <c r="T6304" s="2">
        <f t="shared" si="1782"/>
        <v>0</v>
      </c>
      <c r="U6304" s="2">
        <f t="shared" si="1772"/>
        <v>5.8580900000000042</v>
      </c>
      <c r="V6304" t="str">
        <f t="shared" si="1780"/>
        <v>Y</v>
      </c>
      <c r="W6304" s="2">
        <f t="shared" si="1781"/>
        <v>5.8580900000000042</v>
      </c>
      <c r="X6304" s="2">
        <f t="shared" si="1773"/>
        <v>0</v>
      </c>
      <c r="Y6304" s="2"/>
    </row>
    <row r="6305" spans="1:25" x14ac:dyDescent="0.2">
      <c r="A6305">
        <v>14</v>
      </c>
      <c r="B6305" s="1">
        <v>42998.583333318049</v>
      </c>
      <c r="C6305">
        <v>44.7</v>
      </c>
      <c r="D6305" s="15">
        <f t="shared" si="1774"/>
        <v>44.7</v>
      </c>
      <c r="E6305">
        <v>32</v>
      </c>
      <c r="F6305" s="6">
        <v>7.4231199999999999</v>
      </c>
      <c r="G6305" s="6">
        <v>38.885130000000004</v>
      </c>
      <c r="H6305" s="6">
        <f t="shared" si="1765"/>
        <v>46.308250000000001</v>
      </c>
      <c r="I6305" s="6">
        <f t="shared" si="1766"/>
        <v>12.700000000000003</v>
      </c>
      <c r="J6305" s="6">
        <f t="shared" si="1767"/>
        <v>0</v>
      </c>
      <c r="K6305" s="3">
        <f t="shared" si="1775"/>
        <v>0</v>
      </c>
      <c r="L6305" s="6">
        <f t="shared" si="1768"/>
        <v>33.608249999999998</v>
      </c>
      <c r="M6305" s="6">
        <f t="shared" si="1776"/>
        <v>220</v>
      </c>
      <c r="N6305" s="6">
        <f t="shared" si="1777"/>
        <v>33.608249999999998</v>
      </c>
      <c r="O6305" s="2">
        <f t="shared" si="1769"/>
        <v>-32</v>
      </c>
      <c r="P6305" s="2">
        <f t="shared" si="1778"/>
        <v>0</v>
      </c>
      <c r="Q6305" s="2">
        <f t="shared" si="1770"/>
        <v>44.7</v>
      </c>
      <c r="R6305" s="2">
        <f t="shared" si="1779"/>
        <v>44.7</v>
      </c>
      <c r="S6305" s="2">
        <f t="shared" si="1771"/>
        <v>0</v>
      </c>
      <c r="T6305" s="2">
        <f t="shared" si="1782"/>
        <v>0</v>
      </c>
      <c r="U6305" s="2">
        <f t="shared" si="1772"/>
        <v>1.6082499999999982</v>
      </c>
      <c r="V6305" t="str">
        <f t="shared" si="1780"/>
        <v>Y</v>
      </c>
      <c r="W6305" s="2">
        <f t="shared" si="1781"/>
        <v>1.6082499999999982</v>
      </c>
      <c r="X6305" s="2">
        <f t="shared" si="1773"/>
        <v>0</v>
      </c>
      <c r="Y6305" s="2"/>
    </row>
    <row r="6306" spans="1:25" x14ac:dyDescent="0.2">
      <c r="A6306">
        <v>15</v>
      </c>
      <c r="B6306" s="1">
        <v>42998.624999984713</v>
      </c>
      <c r="C6306">
        <v>45.3</v>
      </c>
      <c r="D6306" s="15">
        <f t="shared" si="1774"/>
        <v>45.3</v>
      </c>
      <c r="E6306">
        <v>32</v>
      </c>
      <c r="F6306" s="6">
        <v>7.2400399999999996</v>
      </c>
      <c r="G6306" s="6">
        <v>29.63579</v>
      </c>
      <c r="H6306" s="6">
        <f t="shared" si="1765"/>
        <v>36.875830000000001</v>
      </c>
      <c r="I6306" s="6">
        <f t="shared" si="1766"/>
        <v>13.299999999999997</v>
      </c>
      <c r="J6306" s="6">
        <f t="shared" si="1767"/>
        <v>0</v>
      </c>
      <c r="K6306" s="3">
        <f t="shared" si="1775"/>
        <v>0</v>
      </c>
      <c r="L6306" s="6">
        <f t="shared" si="1768"/>
        <v>23.575830000000003</v>
      </c>
      <c r="M6306" s="6">
        <f t="shared" si="1776"/>
        <v>220</v>
      </c>
      <c r="N6306" s="6">
        <f t="shared" si="1777"/>
        <v>23.575829999999996</v>
      </c>
      <c r="O6306" s="2">
        <f t="shared" si="1769"/>
        <v>-23.575829999999996</v>
      </c>
      <c r="P6306" s="2">
        <f t="shared" si="1778"/>
        <v>8.4241700000000037</v>
      </c>
      <c r="Q6306" s="2">
        <f t="shared" si="1770"/>
        <v>36.875829999999993</v>
      </c>
      <c r="R6306" s="2">
        <f t="shared" si="1779"/>
        <v>36.875829999999993</v>
      </c>
      <c r="S6306" s="2">
        <f t="shared" si="1771"/>
        <v>0</v>
      </c>
      <c r="T6306" s="2">
        <f t="shared" si="1782"/>
        <v>0</v>
      </c>
      <c r="U6306" s="2">
        <f t="shared" si="1772"/>
        <v>0</v>
      </c>
      <c r="V6306" t="str">
        <f t="shared" si="1780"/>
        <v>Y</v>
      </c>
      <c r="W6306" s="2">
        <f t="shared" si="1781"/>
        <v>0</v>
      </c>
      <c r="X6306" s="2">
        <f t="shared" si="1773"/>
        <v>0</v>
      </c>
      <c r="Y6306" s="2"/>
    </row>
    <row r="6307" spans="1:25" x14ac:dyDescent="0.2">
      <c r="A6307">
        <v>16</v>
      </c>
      <c r="B6307" s="1">
        <v>42998.666666651377</v>
      </c>
      <c r="C6307">
        <v>45.3</v>
      </c>
      <c r="D6307" s="15">
        <f t="shared" si="1774"/>
        <v>45.3</v>
      </c>
      <c r="E6307">
        <v>32</v>
      </c>
      <c r="F6307" s="6">
        <v>5.6396699999999997</v>
      </c>
      <c r="G6307" s="6">
        <v>16.781500000000001</v>
      </c>
      <c r="H6307" s="6">
        <f t="shared" si="1765"/>
        <v>22.42117</v>
      </c>
      <c r="I6307" s="6">
        <f t="shared" si="1766"/>
        <v>13.299999999999997</v>
      </c>
      <c r="J6307" s="6">
        <f t="shared" si="1767"/>
        <v>0</v>
      </c>
      <c r="K6307" s="3">
        <f t="shared" si="1775"/>
        <v>0</v>
      </c>
      <c r="L6307" s="6">
        <f t="shared" si="1768"/>
        <v>9.1211700000000029</v>
      </c>
      <c r="M6307" s="6">
        <f t="shared" si="1776"/>
        <v>220</v>
      </c>
      <c r="N6307" s="6">
        <f t="shared" si="1777"/>
        <v>9.1211700000000064</v>
      </c>
      <c r="O6307" s="2">
        <f t="shared" si="1769"/>
        <v>-9.1211700000000064</v>
      </c>
      <c r="P6307" s="2">
        <f t="shared" si="1778"/>
        <v>22.878829999999994</v>
      </c>
      <c r="Q6307" s="2">
        <f t="shared" si="1770"/>
        <v>22.421170000000004</v>
      </c>
      <c r="R6307" s="2">
        <f t="shared" si="1779"/>
        <v>22.421170000000004</v>
      </c>
      <c r="S6307" s="2">
        <f t="shared" si="1771"/>
        <v>0</v>
      </c>
      <c r="T6307" s="2">
        <f t="shared" si="1782"/>
        <v>0</v>
      </c>
      <c r="U6307" s="2">
        <f t="shared" si="1772"/>
        <v>0</v>
      </c>
      <c r="V6307" t="str">
        <f t="shared" si="1780"/>
        <v>Y</v>
      </c>
      <c r="W6307" s="2">
        <f t="shared" si="1781"/>
        <v>0</v>
      </c>
      <c r="X6307" s="2">
        <f t="shared" si="1773"/>
        <v>0</v>
      </c>
      <c r="Y6307" s="2"/>
    </row>
    <row r="6308" spans="1:25" x14ac:dyDescent="0.2">
      <c r="A6308">
        <v>17</v>
      </c>
      <c r="B6308" s="1">
        <v>42998.708333318042</v>
      </c>
      <c r="C6308">
        <v>45.5</v>
      </c>
      <c r="D6308" s="15">
        <f t="shared" si="1774"/>
        <v>45.5</v>
      </c>
      <c r="E6308">
        <v>32</v>
      </c>
      <c r="F6308" s="6">
        <v>5.1752700000000003</v>
      </c>
      <c r="G6308" s="6">
        <v>4.3628200000000001</v>
      </c>
      <c r="H6308" s="6">
        <f t="shared" si="1765"/>
        <v>9.5380900000000004</v>
      </c>
      <c r="I6308" s="6">
        <f t="shared" si="1766"/>
        <v>13.5</v>
      </c>
      <c r="J6308" s="6">
        <f t="shared" si="1767"/>
        <v>3.9619099999999996</v>
      </c>
      <c r="K6308" s="3">
        <f t="shared" si="1775"/>
        <v>4.5278971428571424</v>
      </c>
      <c r="L6308" s="6">
        <f t="shared" si="1768"/>
        <v>0</v>
      </c>
      <c r="M6308" s="6">
        <f t="shared" si="1776"/>
        <v>215.47210285714286</v>
      </c>
      <c r="N6308" s="6">
        <f t="shared" si="1777"/>
        <v>0.56598714285715346</v>
      </c>
      <c r="O6308" s="2">
        <f t="shared" si="1769"/>
        <v>-0.56598714285715346</v>
      </c>
      <c r="P6308" s="2">
        <f t="shared" si="1778"/>
        <v>31.434012857142847</v>
      </c>
      <c r="Q6308" s="2">
        <f t="shared" si="1770"/>
        <v>14.065987142857153</v>
      </c>
      <c r="R6308" s="2">
        <f t="shared" si="1779"/>
        <v>9.5380900000000004</v>
      </c>
      <c r="S6308" s="2">
        <f t="shared" si="1771"/>
        <v>4.5278971428571531</v>
      </c>
      <c r="T6308" s="2">
        <f t="shared" si="1782"/>
        <v>0</v>
      </c>
      <c r="U6308" s="2">
        <f t="shared" si="1772"/>
        <v>0</v>
      </c>
      <c r="V6308" t="str">
        <f t="shared" si="1780"/>
        <v>N</v>
      </c>
      <c r="W6308" s="2">
        <f t="shared" si="1781"/>
        <v>0</v>
      </c>
      <c r="X6308" s="2">
        <f t="shared" si="1773"/>
        <v>0</v>
      </c>
      <c r="Y6308" s="2"/>
    </row>
    <row r="6309" spans="1:25" x14ac:dyDescent="0.2">
      <c r="A6309">
        <v>18</v>
      </c>
      <c r="B6309" s="1">
        <v>42998.749999984706</v>
      </c>
      <c r="C6309">
        <v>45.8</v>
      </c>
      <c r="D6309" s="15">
        <f t="shared" si="1774"/>
        <v>45.8</v>
      </c>
      <c r="E6309">
        <v>32</v>
      </c>
      <c r="F6309" s="6">
        <v>5.7064199999999996</v>
      </c>
      <c r="G6309" s="6">
        <v>-1.5167529999999999E-2</v>
      </c>
      <c r="H6309" s="6">
        <f t="shared" si="1765"/>
        <v>5.6912524699999993</v>
      </c>
      <c r="I6309" s="6">
        <f t="shared" si="1766"/>
        <v>13.799999999999997</v>
      </c>
      <c r="J6309" s="6">
        <f t="shared" si="1767"/>
        <v>8.1087475299999987</v>
      </c>
      <c r="K6309" s="3">
        <f t="shared" si="1775"/>
        <v>9.2671400342857169</v>
      </c>
      <c r="L6309" s="6">
        <f t="shared" si="1768"/>
        <v>0</v>
      </c>
      <c r="M6309" s="6">
        <f t="shared" si="1776"/>
        <v>206.20496282285714</v>
      </c>
      <c r="N6309" s="6">
        <f t="shared" si="1777"/>
        <v>1.1583925042857288</v>
      </c>
      <c r="O6309" s="2">
        <f t="shared" si="1769"/>
        <v>-1.1583925042857288</v>
      </c>
      <c r="P6309" s="2">
        <f t="shared" si="1778"/>
        <v>30.841607495714271</v>
      </c>
      <c r="Q6309" s="2">
        <f t="shared" si="1770"/>
        <v>14.958392504285726</v>
      </c>
      <c r="R6309" s="2">
        <f t="shared" si="1779"/>
        <v>5.6912524699999993</v>
      </c>
      <c r="S6309" s="2">
        <f t="shared" si="1771"/>
        <v>9.2671400342857275</v>
      </c>
      <c r="T6309" s="2">
        <f t="shared" si="1782"/>
        <v>0</v>
      </c>
      <c r="U6309" s="2">
        <f t="shared" si="1772"/>
        <v>0</v>
      </c>
      <c r="V6309" t="str">
        <f t="shared" si="1780"/>
        <v>N</v>
      </c>
      <c r="W6309" s="2">
        <f t="shared" si="1781"/>
        <v>0</v>
      </c>
      <c r="X6309" s="2">
        <f t="shared" si="1773"/>
        <v>0</v>
      </c>
      <c r="Y6309" s="2"/>
    </row>
    <row r="6310" spans="1:25" x14ac:dyDescent="0.2">
      <c r="A6310">
        <v>19</v>
      </c>
      <c r="B6310" s="1">
        <v>42998.79166665137</v>
      </c>
      <c r="C6310">
        <v>48.3</v>
      </c>
      <c r="D6310" s="15">
        <f t="shared" si="1774"/>
        <v>48.3</v>
      </c>
      <c r="E6310">
        <v>32</v>
      </c>
      <c r="F6310" s="6">
        <v>5.6360999999999999</v>
      </c>
      <c r="G6310" s="6">
        <v>-1.5167529999999999E-2</v>
      </c>
      <c r="H6310" s="6">
        <f t="shared" si="1765"/>
        <v>5.6209324699999996</v>
      </c>
      <c r="I6310" s="6">
        <f t="shared" si="1766"/>
        <v>16.299999999999997</v>
      </c>
      <c r="J6310" s="6">
        <f t="shared" si="1767"/>
        <v>10.679067529999998</v>
      </c>
      <c r="K6310" s="3">
        <f t="shared" si="1775"/>
        <v>12.204648605714283</v>
      </c>
      <c r="L6310" s="6">
        <f t="shared" si="1768"/>
        <v>0</v>
      </c>
      <c r="M6310" s="6">
        <f t="shared" si="1776"/>
        <v>194.00031421714286</v>
      </c>
      <c r="N6310" s="6">
        <f t="shared" si="1777"/>
        <v>1.5255810757142854</v>
      </c>
      <c r="O6310" s="2">
        <f t="shared" si="1769"/>
        <v>-1.5255810757142854</v>
      </c>
      <c r="P6310" s="2">
        <f t="shared" si="1778"/>
        <v>30.474418924285715</v>
      </c>
      <c r="Q6310" s="2">
        <f t="shared" si="1770"/>
        <v>17.825581075714283</v>
      </c>
      <c r="R6310" s="2">
        <f t="shared" si="1779"/>
        <v>5.6209324699999996</v>
      </c>
      <c r="S6310" s="2">
        <f t="shared" si="1771"/>
        <v>12.204648605714283</v>
      </c>
      <c r="T6310" s="2">
        <f t="shared" si="1782"/>
        <v>0</v>
      </c>
      <c r="U6310" s="2">
        <f t="shared" si="1772"/>
        <v>0</v>
      </c>
      <c r="V6310" t="str">
        <f t="shared" si="1780"/>
        <v>N</v>
      </c>
      <c r="W6310" s="2">
        <f t="shared" si="1781"/>
        <v>0</v>
      </c>
      <c r="X6310" s="2">
        <f t="shared" si="1773"/>
        <v>0</v>
      </c>
      <c r="Y6310" s="2"/>
    </row>
    <row r="6311" spans="1:25" x14ac:dyDescent="0.2">
      <c r="A6311">
        <v>20</v>
      </c>
      <c r="B6311" s="1">
        <v>42998.833333318034</v>
      </c>
      <c r="C6311">
        <v>47.9</v>
      </c>
      <c r="D6311" s="15">
        <f t="shared" si="1774"/>
        <v>47.9</v>
      </c>
      <c r="E6311">
        <v>32</v>
      </c>
      <c r="F6311" s="6">
        <v>5.1094999999999997</v>
      </c>
      <c r="G6311" s="6">
        <v>-1.5167529999999999E-2</v>
      </c>
      <c r="H6311" s="6">
        <f t="shared" si="1765"/>
        <v>5.0943324699999994</v>
      </c>
      <c r="I6311" s="6">
        <f t="shared" si="1766"/>
        <v>15.899999999999999</v>
      </c>
      <c r="J6311" s="6">
        <f t="shared" si="1767"/>
        <v>10.805667529999999</v>
      </c>
      <c r="K6311" s="3">
        <f t="shared" si="1775"/>
        <v>12.349334319999997</v>
      </c>
      <c r="L6311" s="6">
        <f t="shared" si="1768"/>
        <v>0</v>
      </c>
      <c r="M6311" s="6">
        <f t="shared" si="1776"/>
        <v>181.65097989714286</v>
      </c>
      <c r="N6311" s="6">
        <f t="shared" si="1777"/>
        <v>1.5436667900000032</v>
      </c>
      <c r="O6311" s="2">
        <f t="shared" si="1769"/>
        <v>-1.5436667900000032</v>
      </c>
      <c r="P6311" s="2">
        <f t="shared" si="1778"/>
        <v>30.456333209999997</v>
      </c>
      <c r="Q6311" s="2">
        <f t="shared" si="1770"/>
        <v>17.443666790000002</v>
      </c>
      <c r="R6311" s="2">
        <f t="shared" si="1779"/>
        <v>5.0943324699999994</v>
      </c>
      <c r="S6311" s="2">
        <f t="shared" si="1771"/>
        <v>12.349334320000002</v>
      </c>
      <c r="T6311" s="2">
        <f t="shared" si="1782"/>
        <v>0</v>
      </c>
      <c r="U6311" s="2">
        <f t="shared" si="1772"/>
        <v>0</v>
      </c>
      <c r="V6311" t="str">
        <f t="shared" si="1780"/>
        <v>N</v>
      </c>
      <c r="W6311" s="2">
        <f t="shared" si="1781"/>
        <v>0</v>
      </c>
      <c r="X6311" s="2">
        <f t="shared" si="1773"/>
        <v>0</v>
      </c>
      <c r="Y6311" s="2"/>
    </row>
    <row r="6312" spans="1:25" x14ac:dyDescent="0.2">
      <c r="A6312">
        <v>21</v>
      </c>
      <c r="B6312" s="1">
        <v>42998.874999984699</v>
      </c>
      <c r="C6312">
        <v>47.6</v>
      </c>
      <c r="D6312" s="15">
        <f t="shared" si="1774"/>
        <v>47.6</v>
      </c>
      <c r="E6312">
        <v>32</v>
      </c>
      <c r="F6312" s="6">
        <v>6.8738900000000003</v>
      </c>
      <c r="G6312" s="6">
        <v>-1.5167529999999999E-2</v>
      </c>
      <c r="H6312" s="6">
        <f t="shared" si="1765"/>
        <v>6.85872247</v>
      </c>
      <c r="I6312" s="6">
        <f t="shared" si="1766"/>
        <v>15.600000000000001</v>
      </c>
      <c r="J6312" s="6">
        <f t="shared" si="1767"/>
        <v>8.7412775300000014</v>
      </c>
      <c r="K6312" s="3">
        <f t="shared" si="1775"/>
        <v>9.9900314628571323</v>
      </c>
      <c r="L6312" s="6">
        <f t="shared" si="1768"/>
        <v>0</v>
      </c>
      <c r="M6312" s="6">
        <f t="shared" si="1776"/>
        <v>171.66094843428573</v>
      </c>
      <c r="N6312" s="6">
        <f t="shared" si="1777"/>
        <v>1.2487539328571415</v>
      </c>
      <c r="O6312" s="2">
        <f t="shared" si="1769"/>
        <v>-1.2487539328571415</v>
      </c>
      <c r="P6312" s="2">
        <f t="shared" si="1778"/>
        <v>30.751246067142858</v>
      </c>
      <c r="Q6312" s="2">
        <f t="shared" si="1770"/>
        <v>16.848753932857143</v>
      </c>
      <c r="R6312" s="2">
        <f t="shared" si="1779"/>
        <v>6.85872247</v>
      </c>
      <c r="S6312" s="2">
        <f t="shared" si="1771"/>
        <v>9.9900314628571429</v>
      </c>
      <c r="T6312" s="2">
        <f t="shared" si="1782"/>
        <v>0</v>
      </c>
      <c r="U6312" s="2">
        <f t="shared" si="1772"/>
        <v>0</v>
      </c>
      <c r="V6312" t="str">
        <f t="shared" si="1780"/>
        <v>N</v>
      </c>
      <c r="W6312" s="2">
        <f t="shared" si="1781"/>
        <v>0</v>
      </c>
      <c r="X6312" s="2">
        <f t="shared" si="1773"/>
        <v>0</v>
      </c>
      <c r="Y6312" s="2"/>
    </row>
    <row r="6313" spans="1:25" x14ac:dyDescent="0.2">
      <c r="A6313">
        <v>22</v>
      </c>
      <c r="B6313" s="1">
        <v>42998.916666651363</v>
      </c>
      <c r="C6313">
        <v>44.6</v>
      </c>
      <c r="D6313" s="15">
        <f t="shared" si="1774"/>
        <v>44.6</v>
      </c>
      <c r="E6313">
        <v>32</v>
      </c>
      <c r="F6313" s="6">
        <v>4.2023799999999998</v>
      </c>
      <c r="G6313" s="6">
        <v>-1.5167529999999999E-2</v>
      </c>
      <c r="H6313" s="6">
        <f t="shared" si="1765"/>
        <v>4.1872124699999995</v>
      </c>
      <c r="I6313" s="6">
        <f t="shared" si="1766"/>
        <v>12.600000000000001</v>
      </c>
      <c r="J6313" s="6">
        <f t="shared" si="1767"/>
        <v>8.4127875300000028</v>
      </c>
      <c r="K6313" s="3">
        <f t="shared" si="1775"/>
        <v>9.6146143200000154</v>
      </c>
      <c r="L6313" s="6">
        <f t="shared" si="1768"/>
        <v>0</v>
      </c>
      <c r="M6313" s="6">
        <f t="shared" si="1776"/>
        <v>162.04633411428571</v>
      </c>
      <c r="N6313" s="6">
        <f t="shared" si="1777"/>
        <v>1.2018267900000126</v>
      </c>
      <c r="O6313" s="2">
        <f t="shared" si="1769"/>
        <v>-1.2018267900000126</v>
      </c>
      <c r="P6313" s="2">
        <f t="shared" si="1778"/>
        <v>30.798173209999987</v>
      </c>
      <c r="Q6313" s="2">
        <f t="shared" si="1770"/>
        <v>13.801826790000014</v>
      </c>
      <c r="R6313" s="2">
        <f t="shared" si="1779"/>
        <v>4.1872124699999995</v>
      </c>
      <c r="S6313" s="2">
        <f t="shared" si="1771"/>
        <v>9.6146143200000154</v>
      </c>
      <c r="T6313" s="2">
        <f t="shared" si="1782"/>
        <v>0</v>
      </c>
      <c r="U6313" s="2">
        <f t="shared" si="1772"/>
        <v>0</v>
      </c>
      <c r="V6313" t="str">
        <f t="shared" si="1780"/>
        <v>N</v>
      </c>
      <c r="W6313" s="2">
        <f t="shared" si="1781"/>
        <v>0</v>
      </c>
      <c r="X6313" s="2">
        <f t="shared" si="1773"/>
        <v>0</v>
      </c>
      <c r="Y6313" s="2"/>
    </row>
    <row r="6314" spans="1:25" x14ac:dyDescent="0.2">
      <c r="A6314">
        <v>23</v>
      </c>
      <c r="B6314" s="1">
        <v>42998.958333318027</v>
      </c>
      <c r="C6314">
        <v>41.6</v>
      </c>
      <c r="D6314" s="15">
        <f t="shared" si="1774"/>
        <v>41.6</v>
      </c>
      <c r="E6314">
        <v>32</v>
      </c>
      <c r="F6314" s="6">
        <v>7.5651700000000002</v>
      </c>
      <c r="G6314" s="6">
        <v>-1.5167529999999999E-2</v>
      </c>
      <c r="H6314" s="6">
        <f t="shared" si="1765"/>
        <v>7.5500024699999999</v>
      </c>
      <c r="I6314" s="6">
        <f t="shared" si="1766"/>
        <v>9.6000000000000014</v>
      </c>
      <c r="J6314" s="6">
        <f t="shared" si="1767"/>
        <v>2.0499975300000015</v>
      </c>
      <c r="K6314" s="3">
        <f t="shared" si="1775"/>
        <v>2.3428543200000149</v>
      </c>
      <c r="L6314" s="6">
        <f t="shared" si="1768"/>
        <v>0</v>
      </c>
      <c r="M6314" s="6">
        <f t="shared" si="1776"/>
        <v>159.7034797942857</v>
      </c>
      <c r="N6314" s="6">
        <f t="shared" si="1777"/>
        <v>0.29285679000000187</v>
      </c>
      <c r="O6314" s="2">
        <f t="shared" si="1769"/>
        <v>-0.29285679000000187</v>
      </c>
      <c r="P6314" s="2">
        <f t="shared" si="1778"/>
        <v>31.707143209999998</v>
      </c>
      <c r="Q6314" s="2">
        <f t="shared" si="1770"/>
        <v>9.8928567900000033</v>
      </c>
      <c r="R6314" s="2">
        <f t="shared" si="1779"/>
        <v>7.5500024699999999</v>
      </c>
      <c r="S6314" s="2">
        <f t="shared" si="1771"/>
        <v>2.3428543200000034</v>
      </c>
      <c r="T6314" s="2">
        <f t="shared" si="1782"/>
        <v>0</v>
      </c>
      <c r="U6314" s="2">
        <f t="shared" si="1772"/>
        <v>0</v>
      </c>
      <c r="V6314" t="str">
        <f t="shared" si="1780"/>
        <v>N</v>
      </c>
      <c r="W6314" s="2">
        <f t="shared" si="1781"/>
        <v>0</v>
      </c>
      <c r="X6314" s="2">
        <f t="shared" si="1773"/>
        <v>0</v>
      </c>
      <c r="Y6314" s="2"/>
    </row>
    <row r="6315" spans="1:25" x14ac:dyDescent="0.2">
      <c r="A6315">
        <v>0</v>
      </c>
      <c r="B6315" s="1">
        <v>42998.999999984691</v>
      </c>
      <c r="C6315">
        <v>39.799999999999997</v>
      </c>
      <c r="D6315" s="15">
        <f t="shared" si="1774"/>
        <v>39.799999999999997</v>
      </c>
      <c r="E6315">
        <v>32</v>
      </c>
      <c r="F6315" s="6">
        <v>8.3953799999999994</v>
      </c>
      <c r="G6315" s="6">
        <v>-1.5167529999999999E-2</v>
      </c>
      <c r="H6315" s="6">
        <f t="shared" si="1765"/>
        <v>8.38021247</v>
      </c>
      <c r="I6315" s="6">
        <f t="shared" si="1766"/>
        <v>7.7999999999999972</v>
      </c>
      <c r="J6315" s="6">
        <f t="shared" si="1767"/>
        <v>0</v>
      </c>
      <c r="K6315" s="3">
        <f t="shared" si="1775"/>
        <v>0</v>
      </c>
      <c r="L6315" s="6">
        <f t="shared" si="1768"/>
        <v>0.58021247000000287</v>
      </c>
      <c r="M6315" s="6">
        <f t="shared" si="1776"/>
        <v>160.28369226428569</v>
      </c>
      <c r="N6315" s="6">
        <f t="shared" si="1777"/>
        <v>0</v>
      </c>
      <c r="O6315" s="2">
        <f t="shared" si="1769"/>
        <v>0</v>
      </c>
      <c r="P6315" s="2">
        <f t="shared" si="1778"/>
        <v>32</v>
      </c>
      <c r="Q6315" s="2">
        <f t="shared" si="1770"/>
        <v>7.7999999999999972</v>
      </c>
      <c r="R6315" s="2">
        <f t="shared" si="1779"/>
        <v>7.7999999999999972</v>
      </c>
      <c r="S6315" s="2">
        <f t="shared" si="1771"/>
        <v>0</v>
      </c>
      <c r="T6315" s="2">
        <f t="shared" si="1782"/>
        <v>0.58021246999999221</v>
      </c>
      <c r="U6315" s="2">
        <f t="shared" si="1772"/>
        <v>0</v>
      </c>
      <c r="V6315" t="str">
        <f t="shared" si="1780"/>
        <v>N</v>
      </c>
      <c r="W6315" s="2">
        <f t="shared" si="1781"/>
        <v>0</v>
      </c>
      <c r="X6315" s="2">
        <f t="shared" si="1773"/>
        <v>0</v>
      </c>
      <c r="Y6315" s="2"/>
    </row>
    <row r="6316" spans="1:25" x14ac:dyDescent="0.2">
      <c r="A6316">
        <v>1</v>
      </c>
      <c r="B6316" s="1">
        <v>42999.041666651356</v>
      </c>
      <c r="C6316">
        <v>38.799999999999997</v>
      </c>
      <c r="D6316" s="15">
        <f t="shared" si="1774"/>
        <v>38.799999999999997</v>
      </c>
      <c r="E6316">
        <v>32</v>
      </c>
      <c r="F6316" s="6">
        <v>9.2977299999999996</v>
      </c>
      <c r="G6316" s="6">
        <v>-1.5167529999999999E-2</v>
      </c>
      <c r="H6316" s="6">
        <f t="shared" si="1765"/>
        <v>9.2825624700000002</v>
      </c>
      <c r="I6316" s="6">
        <f t="shared" si="1766"/>
        <v>6.7999999999999972</v>
      </c>
      <c r="J6316" s="6">
        <f t="shared" si="1767"/>
        <v>0</v>
      </c>
      <c r="K6316" s="3">
        <f t="shared" si="1775"/>
        <v>0</v>
      </c>
      <c r="L6316" s="6">
        <f t="shared" si="1768"/>
        <v>2.4825624700000031</v>
      </c>
      <c r="M6316" s="6">
        <f t="shared" si="1776"/>
        <v>162.7662547342857</v>
      </c>
      <c r="N6316" s="6">
        <f t="shared" si="1777"/>
        <v>0</v>
      </c>
      <c r="O6316" s="2">
        <f t="shared" si="1769"/>
        <v>0</v>
      </c>
      <c r="P6316" s="2">
        <f t="shared" si="1778"/>
        <v>32</v>
      </c>
      <c r="Q6316" s="2">
        <f t="shared" si="1770"/>
        <v>6.7999999999999972</v>
      </c>
      <c r="R6316" s="2">
        <f t="shared" si="1779"/>
        <v>6.7999999999999972</v>
      </c>
      <c r="S6316" s="2">
        <f t="shared" si="1771"/>
        <v>0</v>
      </c>
      <c r="T6316" s="2">
        <f t="shared" si="1782"/>
        <v>2.4825624700000049</v>
      </c>
      <c r="U6316" s="2">
        <f t="shared" si="1772"/>
        <v>0</v>
      </c>
      <c r="V6316" t="str">
        <f t="shared" si="1780"/>
        <v>N</v>
      </c>
      <c r="W6316" s="2">
        <f t="shared" si="1781"/>
        <v>0</v>
      </c>
      <c r="X6316" s="2">
        <f t="shared" si="1773"/>
        <v>0</v>
      </c>
      <c r="Y6316" s="2"/>
    </row>
    <row r="6317" spans="1:25" x14ac:dyDescent="0.2">
      <c r="A6317">
        <v>2</v>
      </c>
      <c r="B6317" s="1">
        <v>42999.08333331802</v>
      </c>
      <c r="C6317">
        <v>37.5</v>
      </c>
      <c r="D6317" s="15">
        <f t="shared" si="1774"/>
        <v>37.5</v>
      </c>
      <c r="E6317">
        <v>32</v>
      </c>
      <c r="F6317" s="6">
        <v>10.206</v>
      </c>
      <c r="G6317" s="6">
        <v>-1.5167529999999999E-2</v>
      </c>
      <c r="H6317" s="6">
        <f t="shared" si="1765"/>
        <v>10.19083247</v>
      </c>
      <c r="I6317" s="6">
        <f t="shared" si="1766"/>
        <v>5.5</v>
      </c>
      <c r="J6317" s="6">
        <f t="shared" si="1767"/>
        <v>0</v>
      </c>
      <c r="K6317" s="3">
        <f t="shared" si="1775"/>
        <v>0</v>
      </c>
      <c r="L6317" s="6">
        <f t="shared" si="1768"/>
        <v>4.6908324700000001</v>
      </c>
      <c r="M6317" s="6">
        <f t="shared" si="1776"/>
        <v>167.4570872042857</v>
      </c>
      <c r="N6317" s="6">
        <f t="shared" si="1777"/>
        <v>0</v>
      </c>
      <c r="O6317" s="2">
        <f t="shared" si="1769"/>
        <v>0</v>
      </c>
      <c r="P6317" s="2">
        <f t="shared" si="1778"/>
        <v>32</v>
      </c>
      <c r="Q6317" s="2">
        <f t="shared" si="1770"/>
        <v>5.5</v>
      </c>
      <c r="R6317" s="2">
        <f t="shared" si="1779"/>
        <v>5.5</v>
      </c>
      <c r="S6317" s="2">
        <f t="shared" si="1771"/>
        <v>0</v>
      </c>
      <c r="T6317" s="2">
        <f t="shared" si="1782"/>
        <v>4.6908324700000037</v>
      </c>
      <c r="U6317" s="2">
        <f t="shared" si="1772"/>
        <v>0</v>
      </c>
      <c r="V6317" t="str">
        <f t="shared" si="1780"/>
        <v>N</v>
      </c>
      <c r="W6317" s="2">
        <f t="shared" si="1781"/>
        <v>0</v>
      </c>
      <c r="X6317" s="2">
        <f t="shared" si="1773"/>
        <v>0</v>
      </c>
      <c r="Y6317" s="2"/>
    </row>
    <row r="6318" spans="1:25" x14ac:dyDescent="0.2">
      <c r="A6318">
        <v>3</v>
      </c>
      <c r="B6318" s="1">
        <v>42999.124999984684</v>
      </c>
      <c r="C6318">
        <v>36.799999999999997</v>
      </c>
      <c r="D6318" s="15">
        <f t="shared" si="1774"/>
        <v>36.799999999999997</v>
      </c>
      <c r="E6318">
        <v>32</v>
      </c>
      <c r="F6318" s="6">
        <v>7.4177400000000002</v>
      </c>
      <c r="G6318" s="6">
        <v>-1.5167529999999999E-2</v>
      </c>
      <c r="H6318" s="6">
        <f t="shared" si="1765"/>
        <v>7.40257247</v>
      </c>
      <c r="I6318" s="6">
        <f t="shared" si="1766"/>
        <v>4.7999999999999972</v>
      </c>
      <c r="J6318" s="6">
        <f t="shared" si="1767"/>
        <v>0</v>
      </c>
      <c r="K6318" s="3">
        <f t="shared" si="1775"/>
        <v>0</v>
      </c>
      <c r="L6318" s="6">
        <f t="shared" si="1768"/>
        <v>2.6025724700000028</v>
      </c>
      <c r="M6318" s="6">
        <f t="shared" si="1776"/>
        <v>170.05965967428571</v>
      </c>
      <c r="N6318" s="6">
        <f t="shared" si="1777"/>
        <v>0</v>
      </c>
      <c r="O6318" s="2">
        <f t="shared" si="1769"/>
        <v>0</v>
      </c>
      <c r="P6318" s="2">
        <f t="shared" si="1778"/>
        <v>32</v>
      </c>
      <c r="Q6318" s="2">
        <f t="shared" si="1770"/>
        <v>4.7999999999999972</v>
      </c>
      <c r="R6318" s="2">
        <f t="shared" si="1779"/>
        <v>4.7999999999999972</v>
      </c>
      <c r="S6318" s="2">
        <f t="shared" si="1771"/>
        <v>0</v>
      </c>
      <c r="T6318" s="2">
        <f t="shared" si="1782"/>
        <v>2.6025724700000126</v>
      </c>
      <c r="U6318" s="2">
        <f t="shared" si="1772"/>
        <v>0</v>
      </c>
      <c r="V6318" t="str">
        <f t="shared" si="1780"/>
        <v>N</v>
      </c>
      <c r="W6318" s="2">
        <f t="shared" si="1781"/>
        <v>0</v>
      </c>
      <c r="X6318" s="2">
        <f t="shared" si="1773"/>
        <v>0</v>
      </c>
      <c r="Y6318" s="2"/>
    </row>
    <row r="6319" spans="1:25" x14ac:dyDescent="0.2">
      <c r="A6319">
        <v>4</v>
      </c>
      <c r="B6319" s="1">
        <v>42999.166666651348</v>
      </c>
      <c r="C6319">
        <v>36.6</v>
      </c>
      <c r="D6319" s="15">
        <f t="shared" si="1774"/>
        <v>36.6</v>
      </c>
      <c r="E6319">
        <v>32</v>
      </c>
      <c r="F6319" s="6">
        <v>4.8738400000000004</v>
      </c>
      <c r="G6319" s="6">
        <v>-1.5167529999999999E-2</v>
      </c>
      <c r="H6319" s="6">
        <f t="shared" si="1765"/>
        <v>4.8586724700000001</v>
      </c>
      <c r="I6319" s="6">
        <f t="shared" si="1766"/>
        <v>4.6000000000000014</v>
      </c>
      <c r="J6319" s="6">
        <f t="shared" si="1767"/>
        <v>0</v>
      </c>
      <c r="K6319" s="3">
        <f t="shared" si="1775"/>
        <v>0</v>
      </c>
      <c r="L6319" s="6">
        <f t="shared" si="1768"/>
        <v>0.25867246999999871</v>
      </c>
      <c r="M6319" s="6">
        <f t="shared" si="1776"/>
        <v>170.3183321442857</v>
      </c>
      <c r="N6319" s="6">
        <f t="shared" si="1777"/>
        <v>0</v>
      </c>
      <c r="O6319" s="2">
        <f t="shared" si="1769"/>
        <v>0</v>
      </c>
      <c r="P6319" s="2">
        <f t="shared" si="1778"/>
        <v>32</v>
      </c>
      <c r="Q6319" s="2">
        <f t="shared" si="1770"/>
        <v>4.6000000000000014</v>
      </c>
      <c r="R6319" s="2">
        <f t="shared" si="1779"/>
        <v>4.6000000000000014</v>
      </c>
      <c r="S6319" s="2">
        <f t="shared" si="1771"/>
        <v>0</v>
      </c>
      <c r="T6319" s="2">
        <f t="shared" si="1782"/>
        <v>0.25867246999999338</v>
      </c>
      <c r="U6319" s="2">
        <f t="shared" si="1772"/>
        <v>0</v>
      </c>
      <c r="V6319" t="str">
        <f t="shared" si="1780"/>
        <v>N</v>
      </c>
      <c r="W6319" s="2">
        <f t="shared" si="1781"/>
        <v>0</v>
      </c>
      <c r="X6319" s="2">
        <f t="shared" si="1773"/>
        <v>0</v>
      </c>
      <c r="Y6319" s="2"/>
    </row>
    <row r="6320" spans="1:25" x14ac:dyDescent="0.2">
      <c r="A6320">
        <v>5</v>
      </c>
      <c r="B6320" s="1">
        <v>42999.208333318013</v>
      </c>
      <c r="C6320">
        <v>36.6</v>
      </c>
      <c r="D6320" s="15">
        <f t="shared" si="1774"/>
        <v>36.6</v>
      </c>
      <c r="E6320">
        <v>32</v>
      </c>
      <c r="F6320" s="6">
        <v>4.1700600000000003</v>
      </c>
      <c r="G6320" s="6">
        <v>-1.5167529999999999E-2</v>
      </c>
      <c r="H6320" s="6">
        <f t="shared" si="1765"/>
        <v>4.1548924700000001</v>
      </c>
      <c r="I6320" s="6">
        <f t="shared" si="1766"/>
        <v>4.6000000000000014</v>
      </c>
      <c r="J6320" s="6">
        <f t="shared" si="1767"/>
        <v>0.44510753000000136</v>
      </c>
      <c r="K6320" s="3">
        <f t="shared" si="1775"/>
        <v>0.50869431999998937</v>
      </c>
      <c r="L6320" s="6">
        <f t="shared" si="1768"/>
        <v>0</v>
      </c>
      <c r="M6320" s="6">
        <f t="shared" si="1776"/>
        <v>169.80963782428572</v>
      </c>
      <c r="N6320" s="6">
        <f t="shared" si="1777"/>
        <v>6.3586789999988014E-2</v>
      </c>
      <c r="O6320" s="2">
        <f t="shared" si="1769"/>
        <v>-6.3586789999988014E-2</v>
      </c>
      <c r="P6320" s="2">
        <f t="shared" si="1778"/>
        <v>31.936413210000012</v>
      </c>
      <c r="Q6320" s="2">
        <f t="shared" si="1770"/>
        <v>4.6635867899999894</v>
      </c>
      <c r="R6320" s="2">
        <f t="shared" si="1779"/>
        <v>4.1548924700000001</v>
      </c>
      <c r="S6320" s="2">
        <f t="shared" si="1771"/>
        <v>0.50869431999998937</v>
      </c>
      <c r="T6320" s="2">
        <f t="shared" si="1782"/>
        <v>0</v>
      </c>
      <c r="U6320" s="2">
        <f t="shared" si="1772"/>
        <v>0</v>
      </c>
      <c r="V6320" t="str">
        <f t="shared" si="1780"/>
        <v>N</v>
      </c>
      <c r="W6320" s="2">
        <f t="shared" si="1781"/>
        <v>0</v>
      </c>
      <c r="X6320" s="2">
        <f t="shared" si="1773"/>
        <v>0</v>
      </c>
      <c r="Y6320" s="2"/>
    </row>
    <row r="6321" spans="1:25" x14ac:dyDescent="0.2">
      <c r="A6321">
        <v>6</v>
      </c>
      <c r="B6321" s="1">
        <v>42999.249999984677</v>
      </c>
      <c r="C6321">
        <v>36.799999999999997</v>
      </c>
      <c r="D6321" s="15">
        <f t="shared" si="1774"/>
        <v>36.799999999999997</v>
      </c>
      <c r="E6321">
        <v>32</v>
      </c>
      <c r="F6321" s="6">
        <v>5.9651500000000004</v>
      </c>
      <c r="G6321" s="6">
        <v>0.8575581699999999</v>
      </c>
      <c r="H6321" s="6">
        <f t="shared" si="1765"/>
        <v>6.8227081700000003</v>
      </c>
      <c r="I6321" s="6">
        <f t="shared" si="1766"/>
        <v>4.7999999999999972</v>
      </c>
      <c r="J6321" s="6">
        <f t="shared" si="1767"/>
        <v>0</v>
      </c>
      <c r="K6321" s="3">
        <f t="shared" si="1775"/>
        <v>0</v>
      </c>
      <c r="L6321" s="6">
        <f t="shared" si="1768"/>
        <v>2.0227081700000031</v>
      </c>
      <c r="M6321" s="6">
        <f t="shared" si="1776"/>
        <v>171.83234599428573</v>
      </c>
      <c r="N6321" s="6">
        <f t="shared" si="1777"/>
        <v>0</v>
      </c>
      <c r="O6321" s="2">
        <f t="shared" si="1769"/>
        <v>0</v>
      </c>
      <c r="P6321" s="2">
        <f t="shared" si="1778"/>
        <v>32</v>
      </c>
      <c r="Q6321" s="2">
        <f t="shared" si="1770"/>
        <v>4.7999999999999972</v>
      </c>
      <c r="R6321" s="2">
        <f t="shared" si="1779"/>
        <v>4.7999999999999972</v>
      </c>
      <c r="S6321" s="2">
        <f t="shared" si="1771"/>
        <v>0</v>
      </c>
      <c r="T6321" s="2">
        <f t="shared" si="1782"/>
        <v>2.0227081700000156</v>
      </c>
      <c r="U6321" s="2">
        <f t="shared" si="1772"/>
        <v>0</v>
      </c>
      <c r="V6321" t="str">
        <f t="shared" si="1780"/>
        <v>N</v>
      </c>
      <c r="W6321" s="2">
        <f t="shared" si="1781"/>
        <v>0</v>
      </c>
      <c r="X6321" s="2">
        <f t="shared" si="1773"/>
        <v>0</v>
      </c>
      <c r="Y6321" s="2"/>
    </row>
    <row r="6322" spans="1:25" x14ac:dyDescent="0.2">
      <c r="A6322">
        <v>7</v>
      </c>
      <c r="B6322" s="1">
        <v>42999.291666651341</v>
      </c>
      <c r="C6322">
        <v>38.700000000000003</v>
      </c>
      <c r="D6322" s="15">
        <f t="shared" si="1774"/>
        <v>38.700000000000003</v>
      </c>
      <c r="E6322">
        <v>32</v>
      </c>
      <c r="F6322" s="6">
        <v>5.70092</v>
      </c>
      <c r="G6322" s="6">
        <v>11.949200000000001</v>
      </c>
      <c r="H6322" s="6">
        <f t="shared" si="1765"/>
        <v>17.650120000000001</v>
      </c>
      <c r="I6322" s="6">
        <f t="shared" si="1766"/>
        <v>6.7000000000000028</v>
      </c>
      <c r="J6322" s="6">
        <f t="shared" si="1767"/>
        <v>0</v>
      </c>
      <c r="K6322" s="3">
        <f t="shared" si="1775"/>
        <v>0</v>
      </c>
      <c r="L6322" s="6">
        <f t="shared" si="1768"/>
        <v>10.950119999999998</v>
      </c>
      <c r="M6322" s="6">
        <f t="shared" si="1776"/>
        <v>182.78246599428573</v>
      </c>
      <c r="N6322" s="6">
        <f t="shared" si="1777"/>
        <v>0</v>
      </c>
      <c r="O6322" s="2">
        <f t="shared" si="1769"/>
        <v>0</v>
      </c>
      <c r="P6322" s="2">
        <f t="shared" si="1778"/>
        <v>32</v>
      </c>
      <c r="Q6322" s="2">
        <f t="shared" si="1770"/>
        <v>6.7000000000000028</v>
      </c>
      <c r="R6322" s="2">
        <f t="shared" si="1779"/>
        <v>6.7000000000000028</v>
      </c>
      <c r="S6322" s="2">
        <f t="shared" si="1771"/>
        <v>0</v>
      </c>
      <c r="T6322" s="2">
        <f t="shared" si="1782"/>
        <v>10.950119999999998</v>
      </c>
      <c r="U6322" s="2">
        <f t="shared" si="1772"/>
        <v>0</v>
      </c>
      <c r="V6322" t="str">
        <f t="shared" si="1780"/>
        <v>N</v>
      </c>
      <c r="W6322" s="2">
        <f t="shared" si="1781"/>
        <v>0</v>
      </c>
      <c r="X6322" s="2">
        <f t="shared" si="1773"/>
        <v>0</v>
      </c>
      <c r="Y6322" s="2"/>
    </row>
    <row r="6323" spans="1:25" x14ac:dyDescent="0.2">
      <c r="A6323">
        <v>8</v>
      </c>
      <c r="B6323" s="1">
        <v>42999.333333318005</v>
      </c>
      <c r="C6323">
        <v>40.700000000000003</v>
      </c>
      <c r="D6323" s="15">
        <f t="shared" si="1774"/>
        <v>40.700000000000003</v>
      </c>
      <c r="E6323">
        <v>32</v>
      </c>
      <c r="F6323" s="6">
        <v>2.4299300000000001</v>
      </c>
      <c r="G6323" s="6">
        <v>24.83548</v>
      </c>
      <c r="H6323" s="6">
        <f t="shared" si="1765"/>
        <v>27.265409999999999</v>
      </c>
      <c r="I6323" s="6">
        <f t="shared" si="1766"/>
        <v>8.7000000000000028</v>
      </c>
      <c r="J6323" s="6">
        <f t="shared" si="1767"/>
        <v>0</v>
      </c>
      <c r="K6323" s="3">
        <f t="shared" si="1775"/>
        <v>0</v>
      </c>
      <c r="L6323" s="6">
        <f t="shared" si="1768"/>
        <v>18.565409999999996</v>
      </c>
      <c r="M6323" s="6">
        <f t="shared" si="1776"/>
        <v>201.34787599428572</v>
      </c>
      <c r="N6323" s="6">
        <f t="shared" si="1777"/>
        <v>0</v>
      </c>
      <c r="O6323" s="2">
        <f t="shared" si="1769"/>
        <v>0</v>
      </c>
      <c r="P6323" s="2">
        <f t="shared" si="1778"/>
        <v>32</v>
      </c>
      <c r="Q6323" s="2">
        <f t="shared" si="1770"/>
        <v>8.7000000000000028</v>
      </c>
      <c r="R6323" s="2">
        <f t="shared" si="1779"/>
        <v>8.7000000000000028</v>
      </c>
      <c r="S6323" s="2">
        <f t="shared" si="1771"/>
        <v>0</v>
      </c>
      <c r="T6323" s="2">
        <f t="shared" si="1782"/>
        <v>18.565409999999986</v>
      </c>
      <c r="U6323" s="2">
        <f t="shared" si="1772"/>
        <v>0</v>
      </c>
      <c r="V6323" t="str">
        <f t="shared" si="1780"/>
        <v>Y</v>
      </c>
      <c r="W6323" s="2">
        <f t="shared" si="1781"/>
        <v>0</v>
      </c>
      <c r="X6323" s="2">
        <f t="shared" si="1773"/>
        <v>0</v>
      </c>
      <c r="Y6323" s="2"/>
    </row>
    <row r="6324" spans="1:25" x14ac:dyDescent="0.2">
      <c r="A6324">
        <v>9</v>
      </c>
      <c r="B6324" s="1">
        <v>42999.37499998467</v>
      </c>
      <c r="C6324">
        <v>42.3</v>
      </c>
      <c r="D6324" s="15">
        <f t="shared" si="1774"/>
        <v>42.3</v>
      </c>
      <c r="E6324">
        <v>32</v>
      </c>
      <c r="F6324" s="6">
        <v>2.6930900000000002</v>
      </c>
      <c r="G6324" s="6">
        <v>35.346249999999998</v>
      </c>
      <c r="H6324" s="6">
        <f t="shared" si="1765"/>
        <v>38.039339999999996</v>
      </c>
      <c r="I6324" s="6">
        <f t="shared" si="1766"/>
        <v>10.299999999999997</v>
      </c>
      <c r="J6324" s="6">
        <f t="shared" si="1767"/>
        <v>0</v>
      </c>
      <c r="K6324" s="3">
        <f t="shared" si="1775"/>
        <v>0</v>
      </c>
      <c r="L6324" s="6">
        <f t="shared" si="1768"/>
        <v>27.739339999999999</v>
      </c>
      <c r="M6324" s="6">
        <f t="shared" si="1776"/>
        <v>220</v>
      </c>
      <c r="N6324" s="6">
        <f t="shared" si="1777"/>
        <v>9.0872159942857138</v>
      </c>
      <c r="O6324" s="2">
        <f t="shared" si="1769"/>
        <v>-9.0872159942857138</v>
      </c>
      <c r="P6324" s="2">
        <f t="shared" si="1778"/>
        <v>22.912784005714286</v>
      </c>
      <c r="Q6324" s="2">
        <f t="shared" si="1770"/>
        <v>19.387215994285711</v>
      </c>
      <c r="R6324" s="2">
        <f t="shared" si="1779"/>
        <v>19.387215994285711</v>
      </c>
      <c r="S6324" s="2">
        <f t="shared" si="1771"/>
        <v>0</v>
      </c>
      <c r="T6324" s="2">
        <f t="shared" si="1782"/>
        <v>18.652124005714285</v>
      </c>
      <c r="U6324" s="2">
        <f t="shared" si="1772"/>
        <v>0</v>
      </c>
      <c r="V6324" t="str">
        <f t="shared" si="1780"/>
        <v>Y</v>
      </c>
      <c r="W6324" s="2">
        <f t="shared" si="1781"/>
        <v>0</v>
      </c>
      <c r="X6324" s="2">
        <f t="shared" si="1773"/>
        <v>0</v>
      </c>
      <c r="Y6324" s="2"/>
    </row>
    <row r="6325" spans="1:25" x14ac:dyDescent="0.2">
      <c r="A6325">
        <v>10</v>
      </c>
      <c r="B6325" s="1">
        <v>42999.416666651334</v>
      </c>
      <c r="C6325">
        <v>44</v>
      </c>
      <c r="D6325" s="15">
        <f t="shared" si="1774"/>
        <v>44</v>
      </c>
      <c r="E6325">
        <v>32</v>
      </c>
      <c r="F6325" s="6">
        <v>3.43601</v>
      </c>
      <c r="G6325" s="6">
        <v>42.562619999999995</v>
      </c>
      <c r="H6325" s="6">
        <f t="shared" si="1765"/>
        <v>45.998629999999999</v>
      </c>
      <c r="I6325" s="6">
        <f t="shared" si="1766"/>
        <v>12</v>
      </c>
      <c r="J6325" s="6">
        <f t="shared" si="1767"/>
        <v>0</v>
      </c>
      <c r="K6325" s="3">
        <f t="shared" si="1775"/>
        <v>0</v>
      </c>
      <c r="L6325" s="6">
        <f t="shared" si="1768"/>
        <v>33.998629999999999</v>
      </c>
      <c r="M6325" s="6">
        <f t="shared" si="1776"/>
        <v>220</v>
      </c>
      <c r="N6325" s="6">
        <f t="shared" si="1777"/>
        <v>33.998629999999991</v>
      </c>
      <c r="O6325" s="2">
        <f t="shared" si="1769"/>
        <v>-32</v>
      </c>
      <c r="P6325" s="2">
        <f t="shared" si="1778"/>
        <v>0</v>
      </c>
      <c r="Q6325" s="2">
        <f t="shared" si="1770"/>
        <v>44</v>
      </c>
      <c r="R6325" s="2">
        <f t="shared" si="1779"/>
        <v>44</v>
      </c>
      <c r="S6325" s="2">
        <f t="shared" si="1771"/>
        <v>0</v>
      </c>
      <c r="T6325" s="2">
        <f t="shared" si="1782"/>
        <v>0</v>
      </c>
      <c r="U6325" s="2">
        <f t="shared" si="1772"/>
        <v>1.9986299999999915</v>
      </c>
      <c r="V6325" t="str">
        <f t="shared" si="1780"/>
        <v>Y</v>
      </c>
      <c r="W6325" s="2">
        <f t="shared" si="1781"/>
        <v>1.9986299999999915</v>
      </c>
      <c r="X6325" s="2">
        <f t="shared" si="1773"/>
        <v>0</v>
      </c>
      <c r="Y6325" s="2"/>
    </row>
    <row r="6326" spans="1:25" x14ac:dyDescent="0.2">
      <c r="A6326">
        <v>11</v>
      </c>
      <c r="B6326" s="1">
        <v>42999.458333317998</v>
      </c>
      <c r="C6326">
        <v>45.3</v>
      </c>
      <c r="D6326" s="15">
        <f t="shared" si="1774"/>
        <v>45.3</v>
      </c>
      <c r="E6326">
        <v>32</v>
      </c>
      <c r="F6326" s="6">
        <v>2.93709</v>
      </c>
      <c r="G6326" s="6">
        <v>46.386659999999999</v>
      </c>
      <c r="H6326" s="6">
        <f t="shared" si="1765"/>
        <v>49.323749999999997</v>
      </c>
      <c r="I6326" s="6">
        <f t="shared" si="1766"/>
        <v>13.299999999999997</v>
      </c>
      <c r="J6326" s="6">
        <f t="shared" si="1767"/>
        <v>0</v>
      </c>
      <c r="K6326" s="3">
        <f t="shared" si="1775"/>
        <v>0</v>
      </c>
      <c r="L6326" s="6">
        <f t="shared" si="1768"/>
        <v>36.02375</v>
      </c>
      <c r="M6326" s="6">
        <f t="shared" si="1776"/>
        <v>220</v>
      </c>
      <c r="N6326" s="6">
        <f t="shared" si="1777"/>
        <v>36.023750000000007</v>
      </c>
      <c r="O6326" s="2">
        <f t="shared" si="1769"/>
        <v>-32</v>
      </c>
      <c r="P6326" s="2">
        <f t="shared" si="1778"/>
        <v>0</v>
      </c>
      <c r="Q6326" s="2">
        <f t="shared" si="1770"/>
        <v>45.3</v>
      </c>
      <c r="R6326" s="2">
        <f t="shared" si="1779"/>
        <v>45.3</v>
      </c>
      <c r="S6326" s="2">
        <f t="shared" si="1771"/>
        <v>0</v>
      </c>
      <c r="T6326" s="2">
        <f t="shared" si="1782"/>
        <v>0</v>
      </c>
      <c r="U6326" s="2">
        <f t="shared" si="1772"/>
        <v>4.0237500000000068</v>
      </c>
      <c r="V6326" t="str">
        <f t="shared" si="1780"/>
        <v>Y</v>
      </c>
      <c r="W6326" s="2">
        <f t="shared" si="1781"/>
        <v>4.0237500000000068</v>
      </c>
      <c r="X6326" s="2">
        <f t="shared" si="1773"/>
        <v>0</v>
      </c>
      <c r="Y6326" s="2"/>
    </row>
    <row r="6327" spans="1:25" x14ac:dyDescent="0.2">
      <c r="A6327">
        <v>12</v>
      </c>
      <c r="B6327" s="1">
        <v>42999.499999984662</v>
      </c>
      <c r="C6327">
        <v>45.7</v>
      </c>
      <c r="D6327" s="15">
        <f t="shared" si="1774"/>
        <v>45.7</v>
      </c>
      <c r="E6327">
        <v>32</v>
      </c>
      <c r="F6327" s="6">
        <v>2.9917600000000002</v>
      </c>
      <c r="G6327" s="6">
        <v>47.087770000000006</v>
      </c>
      <c r="H6327" s="6">
        <f t="shared" si="1765"/>
        <v>50.079530000000005</v>
      </c>
      <c r="I6327" s="6">
        <f t="shared" si="1766"/>
        <v>13.700000000000003</v>
      </c>
      <c r="J6327" s="6">
        <f t="shared" si="1767"/>
        <v>0</v>
      </c>
      <c r="K6327" s="3">
        <f t="shared" si="1775"/>
        <v>0</v>
      </c>
      <c r="L6327" s="6">
        <f t="shared" si="1768"/>
        <v>36.379530000000003</v>
      </c>
      <c r="M6327" s="6">
        <f t="shared" si="1776"/>
        <v>220</v>
      </c>
      <c r="N6327" s="6">
        <f t="shared" si="1777"/>
        <v>36.379529999999988</v>
      </c>
      <c r="O6327" s="2">
        <f t="shared" si="1769"/>
        <v>-32</v>
      </c>
      <c r="P6327" s="2">
        <f t="shared" si="1778"/>
        <v>0</v>
      </c>
      <c r="Q6327" s="2">
        <f t="shared" si="1770"/>
        <v>45.7</v>
      </c>
      <c r="R6327" s="2">
        <f t="shared" si="1779"/>
        <v>45.7</v>
      </c>
      <c r="S6327" s="2">
        <f t="shared" si="1771"/>
        <v>0</v>
      </c>
      <c r="T6327" s="2">
        <f t="shared" si="1782"/>
        <v>0</v>
      </c>
      <c r="U6327" s="2">
        <f t="shared" si="1772"/>
        <v>4.3795299999999884</v>
      </c>
      <c r="V6327" t="str">
        <f t="shared" si="1780"/>
        <v>Y</v>
      </c>
      <c r="W6327" s="2">
        <f t="shared" si="1781"/>
        <v>4.3795299999999884</v>
      </c>
      <c r="X6327" s="2">
        <f t="shared" si="1773"/>
        <v>0</v>
      </c>
      <c r="Y6327" s="2"/>
    </row>
    <row r="6328" spans="1:25" x14ac:dyDescent="0.2">
      <c r="A6328">
        <v>13</v>
      </c>
      <c r="B6328" s="1">
        <v>42999.541666651327</v>
      </c>
      <c r="C6328">
        <v>46.2</v>
      </c>
      <c r="D6328" s="15">
        <f t="shared" si="1774"/>
        <v>46.2</v>
      </c>
      <c r="E6328">
        <v>32</v>
      </c>
      <c r="F6328" s="6">
        <v>3.0081500000000001</v>
      </c>
      <c r="G6328" s="6">
        <v>40.222120000000004</v>
      </c>
      <c r="H6328" s="6">
        <f t="shared" si="1765"/>
        <v>43.230270000000004</v>
      </c>
      <c r="I6328" s="6">
        <f t="shared" si="1766"/>
        <v>14.200000000000003</v>
      </c>
      <c r="J6328" s="6">
        <f t="shared" si="1767"/>
        <v>0</v>
      </c>
      <c r="K6328" s="3">
        <f t="shared" si="1775"/>
        <v>0</v>
      </c>
      <c r="L6328" s="6">
        <f t="shared" si="1768"/>
        <v>29.030270000000002</v>
      </c>
      <c r="M6328" s="6">
        <f t="shared" si="1776"/>
        <v>220</v>
      </c>
      <c r="N6328" s="6">
        <f t="shared" si="1777"/>
        <v>29.030270000000002</v>
      </c>
      <c r="O6328" s="2">
        <f t="shared" si="1769"/>
        <v>-29.030270000000002</v>
      </c>
      <c r="P6328" s="2">
        <f t="shared" si="1778"/>
        <v>2.9697299999999984</v>
      </c>
      <c r="Q6328" s="2">
        <f t="shared" si="1770"/>
        <v>43.230270000000004</v>
      </c>
      <c r="R6328" s="2">
        <f t="shared" si="1779"/>
        <v>43.230270000000004</v>
      </c>
      <c r="S6328" s="2">
        <f t="shared" si="1771"/>
        <v>0</v>
      </c>
      <c r="T6328" s="2">
        <f t="shared" si="1782"/>
        <v>0</v>
      </c>
      <c r="U6328" s="2">
        <f t="shared" si="1772"/>
        <v>0</v>
      </c>
      <c r="V6328" t="str">
        <f t="shared" si="1780"/>
        <v>Y</v>
      </c>
      <c r="W6328" s="2">
        <f t="shared" si="1781"/>
        <v>0</v>
      </c>
      <c r="X6328" s="2">
        <f t="shared" si="1773"/>
        <v>0</v>
      </c>
      <c r="Y6328" s="2"/>
    </row>
    <row r="6329" spans="1:25" x14ac:dyDescent="0.2">
      <c r="A6329">
        <v>14</v>
      </c>
      <c r="B6329" s="1">
        <v>42999.583333317991</v>
      </c>
      <c r="C6329">
        <v>46.4</v>
      </c>
      <c r="D6329" s="15">
        <f t="shared" si="1774"/>
        <v>46.4</v>
      </c>
      <c r="E6329">
        <v>32</v>
      </c>
      <c r="F6329" s="6">
        <v>3.0929099999999998</v>
      </c>
      <c r="G6329" s="6">
        <v>38.54739</v>
      </c>
      <c r="H6329" s="6">
        <f t="shared" si="1765"/>
        <v>41.640299999999996</v>
      </c>
      <c r="I6329" s="6">
        <f t="shared" si="1766"/>
        <v>14.399999999999999</v>
      </c>
      <c r="J6329" s="6">
        <f t="shared" si="1767"/>
        <v>0</v>
      </c>
      <c r="K6329" s="3">
        <f t="shared" si="1775"/>
        <v>0</v>
      </c>
      <c r="L6329" s="6">
        <f t="shared" si="1768"/>
        <v>27.240299999999998</v>
      </c>
      <c r="M6329" s="6">
        <f t="shared" si="1776"/>
        <v>220</v>
      </c>
      <c r="N6329" s="6">
        <f t="shared" si="1777"/>
        <v>27.240299999999991</v>
      </c>
      <c r="O6329" s="2">
        <f t="shared" si="1769"/>
        <v>-27.240299999999991</v>
      </c>
      <c r="P6329" s="2">
        <f t="shared" si="1778"/>
        <v>4.7597000000000094</v>
      </c>
      <c r="Q6329" s="2">
        <f t="shared" si="1770"/>
        <v>41.640299999999989</v>
      </c>
      <c r="R6329" s="2">
        <f t="shared" si="1779"/>
        <v>41.640299999999989</v>
      </c>
      <c r="S6329" s="2">
        <f t="shared" si="1771"/>
        <v>0</v>
      </c>
      <c r="T6329" s="2">
        <f t="shared" si="1782"/>
        <v>0</v>
      </c>
      <c r="U6329" s="2">
        <f t="shared" si="1772"/>
        <v>0</v>
      </c>
      <c r="V6329" t="str">
        <f t="shared" si="1780"/>
        <v>Y</v>
      </c>
      <c r="W6329" s="2">
        <f t="shared" si="1781"/>
        <v>0</v>
      </c>
      <c r="X6329" s="2">
        <f t="shared" si="1773"/>
        <v>0</v>
      </c>
      <c r="Y6329" s="2"/>
    </row>
    <row r="6330" spans="1:25" x14ac:dyDescent="0.2">
      <c r="A6330">
        <v>15</v>
      </c>
      <c r="B6330" s="1">
        <v>42999.624999984655</v>
      </c>
      <c r="C6330">
        <v>46.1</v>
      </c>
      <c r="D6330" s="15">
        <f t="shared" si="1774"/>
        <v>46.1</v>
      </c>
      <c r="E6330">
        <v>32</v>
      </c>
      <c r="F6330" s="6">
        <v>2.3186900000000001</v>
      </c>
      <c r="G6330" s="6">
        <v>28.02393</v>
      </c>
      <c r="H6330" s="6">
        <f t="shared" si="1765"/>
        <v>30.34262</v>
      </c>
      <c r="I6330" s="6">
        <f t="shared" si="1766"/>
        <v>14.100000000000001</v>
      </c>
      <c r="J6330" s="6">
        <f t="shared" si="1767"/>
        <v>0</v>
      </c>
      <c r="K6330" s="3">
        <f t="shared" si="1775"/>
        <v>0</v>
      </c>
      <c r="L6330" s="6">
        <f t="shared" si="1768"/>
        <v>16.242619999999999</v>
      </c>
      <c r="M6330" s="6">
        <f t="shared" si="1776"/>
        <v>220</v>
      </c>
      <c r="N6330" s="6">
        <f t="shared" si="1777"/>
        <v>16.242619999999988</v>
      </c>
      <c r="O6330" s="2">
        <f t="shared" si="1769"/>
        <v>-16.242619999999988</v>
      </c>
      <c r="P6330" s="2">
        <f t="shared" si="1778"/>
        <v>15.757380000000012</v>
      </c>
      <c r="Q6330" s="2">
        <f t="shared" si="1770"/>
        <v>30.342619999999989</v>
      </c>
      <c r="R6330" s="2">
        <f t="shared" si="1779"/>
        <v>30.342619999999989</v>
      </c>
      <c r="S6330" s="2">
        <f t="shared" si="1771"/>
        <v>0</v>
      </c>
      <c r="T6330" s="2">
        <f t="shared" si="1782"/>
        <v>0</v>
      </c>
      <c r="U6330" s="2">
        <f t="shared" si="1772"/>
        <v>0</v>
      </c>
      <c r="V6330" t="str">
        <f t="shared" si="1780"/>
        <v>Y</v>
      </c>
      <c r="W6330" s="2">
        <f t="shared" si="1781"/>
        <v>0</v>
      </c>
      <c r="X6330" s="2">
        <f t="shared" si="1773"/>
        <v>0</v>
      </c>
      <c r="Y6330" s="2"/>
    </row>
    <row r="6331" spans="1:25" x14ac:dyDescent="0.2">
      <c r="A6331">
        <v>16</v>
      </c>
      <c r="B6331" s="1">
        <v>42999.666666651319</v>
      </c>
      <c r="C6331">
        <v>46.1</v>
      </c>
      <c r="D6331" s="15">
        <f t="shared" si="1774"/>
        <v>46.1</v>
      </c>
      <c r="E6331">
        <v>32</v>
      </c>
      <c r="F6331" s="6">
        <v>2.1123400000000001</v>
      </c>
      <c r="G6331" s="6">
        <v>17.177009999999999</v>
      </c>
      <c r="H6331" s="6">
        <f t="shared" si="1765"/>
        <v>19.289349999999999</v>
      </c>
      <c r="I6331" s="6">
        <f t="shared" si="1766"/>
        <v>14.100000000000001</v>
      </c>
      <c r="J6331" s="6">
        <f t="shared" si="1767"/>
        <v>0</v>
      </c>
      <c r="K6331" s="3">
        <f t="shared" si="1775"/>
        <v>0</v>
      </c>
      <c r="L6331" s="6">
        <f t="shared" si="1768"/>
        <v>5.1893499999999975</v>
      </c>
      <c r="M6331" s="6">
        <f t="shared" si="1776"/>
        <v>220</v>
      </c>
      <c r="N6331" s="6">
        <f t="shared" si="1777"/>
        <v>5.1893499999999904</v>
      </c>
      <c r="O6331" s="2">
        <f t="shared" si="1769"/>
        <v>-5.1893499999999904</v>
      </c>
      <c r="P6331" s="2">
        <f t="shared" si="1778"/>
        <v>26.81065000000001</v>
      </c>
      <c r="Q6331" s="2">
        <f t="shared" si="1770"/>
        <v>19.289349999999992</v>
      </c>
      <c r="R6331" s="2">
        <f t="shared" si="1779"/>
        <v>19.289349999999992</v>
      </c>
      <c r="S6331" s="2">
        <f t="shared" si="1771"/>
        <v>0</v>
      </c>
      <c r="T6331" s="2">
        <f t="shared" si="1782"/>
        <v>0</v>
      </c>
      <c r="U6331" s="2">
        <f t="shared" si="1772"/>
        <v>0</v>
      </c>
      <c r="V6331" t="str">
        <f t="shared" si="1780"/>
        <v>Y</v>
      </c>
      <c r="W6331" s="2">
        <f t="shared" si="1781"/>
        <v>0</v>
      </c>
      <c r="X6331" s="2">
        <f t="shared" si="1773"/>
        <v>0</v>
      </c>
      <c r="Y6331" s="2"/>
    </row>
    <row r="6332" spans="1:25" x14ac:dyDescent="0.2">
      <c r="A6332">
        <v>17</v>
      </c>
      <c r="B6332" s="1">
        <v>42999.708333317983</v>
      </c>
      <c r="C6332">
        <v>46.3</v>
      </c>
      <c r="D6332" s="15">
        <f t="shared" si="1774"/>
        <v>46.3</v>
      </c>
      <c r="E6332">
        <v>32</v>
      </c>
      <c r="F6332" s="6">
        <v>2.4705599999999999</v>
      </c>
      <c r="G6332" s="6">
        <v>4.3018319999999992</v>
      </c>
      <c r="H6332" s="6">
        <f t="shared" si="1765"/>
        <v>6.7723919999999991</v>
      </c>
      <c r="I6332" s="6">
        <f t="shared" si="1766"/>
        <v>14.299999999999997</v>
      </c>
      <c r="J6332" s="6">
        <f t="shared" si="1767"/>
        <v>7.5276079999999981</v>
      </c>
      <c r="K6332" s="3">
        <f t="shared" si="1775"/>
        <v>8.6029805714285601</v>
      </c>
      <c r="L6332" s="6">
        <f t="shared" si="1768"/>
        <v>0</v>
      </c>
      <c r="M6332" s="6">
        <f t="shared" si="1776"/>
        <v>211.39701942857144</v>
      </c>
      <c r="N6332" s="6">
        <f t="shared" si="1777"/>
        <v>1.0753725714285736</v>
      </c>
      <c r="O6332" s="2">
        <f t="shared" si="1769"/>
        <v>-1.0753725714285736</v>
      </c>
      <c r="P6332" s="2">
        <f t="shared" si="1778"/>
        <v>30.924627428571426</v>
      </c>
      <c r="Q6332" s="2">
        <f t="shared" si="1770"/>
        <v>15.375372571428571</v>
      </c>
      <c r="R6332" s="2">
        <f t="shared" si="1779"/>
        <v>6.7723919999999991</v>
      </c>
      <c r="S6332" s="2">
        <f t="shared" si="1771"/>
        <v>8.6029805714285708</v>
      </c>
      <c r="T6332" s="2">
        <f t="shared" si="1782"/>
        <v>0</v>
      </c>
      <c r="U6332" s="2">
        <f t="shared" si="1772"/>
        <v>0</v>
      </c>
      <c r="V6332" t="str">
        <f t="shared" si="1780"/>
        <v>N</v>
      </c>
      <c r="W6332" s="2">
        <f t="shared" si="1781"/>
        <v>0</v>
      </c>
      <c r="X6332" s="2">
        <f t="shared" si="1773"/>
        <v>0</v>
      </c>
      <c r="Y6332" s="2"/>
    </row>
    <row r="6333" spans="1:25" x14ac:dyDescent="0.2">
      <c r="A6333">
        <v>18</v>
      </c>
      <c r="B6333" s="1">
        <v>42999.749999984648</v>
      </c>
      <c r="C6333">
        <v>46.6</v>
      </c>
      <c r="D6333" s="15">
        <f t="shared" si="1774"/>
        <v>46.6</v>
      </c>
      <c r="E6333">
        <v>32</v>
      </c>
      <c r="F6333" s="6">
        <v>2.62459</v>
      </c>
      <c r="G6333" s="6">
        <v>-1.5167529999999999E-2</v>
      </c>
      <c r="H6333" s="6">
        <f t="shared" si="1765"/>
        <v>2.6094224700000002</v>
      </c>
      <c r="I6333" s="6">
        <f t="shared" si="1766"/>
        <v>14.600000000000001</v>
      </c>
      <c r="J6333" s="6">
        <f t="shared" si="1767"/>
        <v>11.990577530000001</v>
      </c>
      <c r="K6333" s="3">
        <f t="shared" si="1775"/>
        <v>13.703517177142857</v>
      </c>
      <c r="L6333" s="6">
        <f t="shared" si="1768"/>
        <v>0</v>
      </c>
      <c r="M6333" s="6">
        <f t="shared" si="1776"/>
        <v>197.69350225142858</v>
      </c>
      <c r="N6333" s="6">
        <f t="shared" si="1777"/>
        <v>1.7129396471428606</v>
      </c>
      <c r="O6333" s="2">
        <f t="shared" si="1769"/>
        <v>-1.7129396471428606</v>
      </c>
      <c r="P6333" s="2">
        <f t="shared" si="1778"/>
        <v>30.287060352857139</v>
      </c>
      <c r="Q6333" s="2">
        <f t="shared" si="1770"/>
        <v>16.312939647142862</v>
      </c>
      <c r="R6333" s="2">
        <f t="shared" si="1779"/>
        <v>2.6094224700000002</v>
      </c>
      <c r="S6333" s="2">
        <f t="shared" si="1771"/>
        <v>13.703517177142862</v>
      </c>
      <c r="T6333" s="2">
        <f t="shared" si="1782"/>
        <v>0</v>
      </c>
      <c r="U6333" s="2">
        <f t="shared" si="1772"/>
        <v>0</v>
      </c>
      <c r="V6333" t="str">
        <f t="shared" si="1780"/>
        <v>N</v>
      </c>
      <c r="W6333" s="2">
        <f t="shared" si="1781"/>
        <v>0</v>
      </c>
      <c r="X6333" s="2">
        <f t="shared" si="1773"/>
        <v>0</v>
      </c>
      <c r="Y6333" s="2"/>
    </row>
    <row r="6334" spans="1:25" x14ac:dyDescent="0.2">
      <c r="A6334">
        <v>19</v>
      </c>
      <c r="B6334" s="1">
        <v>42999.791666651312</v>
      </c>
      <c r="C6334">
        <v>48.2</v>
      </c>
      <c r="D6334" s="15">
        <f t="shared" si="1774"/>
        <v>48.2</v>
      </c>
      <c r="E6334">
        <v>32</v>
      </c>
      <c r="F6334" s="6">
        <v>4.5450100000000004</v>
      </c>
      <c r="G6334" s="6">
        <v>-1.5167529999999999E-2</v>
      </c>
      <c r="H6334" s="6">
        <f t="shared" si="1765"/>
        <v>4.5298424700000002</v>
      </c>
      <c r="I6334" s="6">
        <f t="shared" si="1766"/>
        <v>16.200000000000003</v>
      </c>
      <c r="J6334" s="6">
        <f t="shared" si="1767"/>
        <v>11.670157530000003</v>
      </c>
      <c r="K6334" s="3">
        <f t="shared" si="1775"/>
        <v>13.337322891428585</v>
      </c>
      <c r="L6334" s="6">
        <f t="shared" si="1768"/>
        <v>0</v>
      </c>
      <c r="M6334" s="6">
        <f t="shared" si="1776"/>
        <v>184.35617936</v>
      </c>
      <c r="N6334" s="6">
        <f t="shared" si="1777"/>
        <v>1.6671653614285731</v>
      </c>
      <c r="O6334" s="2">
        <f t="shared" si="1769"/>
        <v>-1.6671653614285731</v>
      </c>
      <c r="P6334" s="2">
        <f t="shared" si="1778"/>
        <v>30.332834638571427</v>
      </c>
      <c r="Q6334" s="2">
        <f t="shared" si="1770"/>
        <v>17.867165361428576</v>
      </c>
      <c r="R6334" s="2">
        <f t="shared" si="1779"/>
        <v>4.5298424700000002</v>
      </c>
      <c r="S6334" s="2">
        <f t="shared" si="1771"/>
        <v>13.337322891428576</v>
      </c>
      <c r="T6334" s="2">
        <f t="shared" si="1782"/>
        <v>0</v>
      </c>
      <c r="U6334" s="2">
        <f t="shared" si="1772"/>
        <v>0</v>
      </c>
      <c r="V6334" t="str">
        <f t="shared" si="1780"/>
        <v>N</v>
      </c>
      <c r="W6334" s="2">
        <f t="shared" si="1781"/>
        <v>0</v>
      </c>
      <c r="X6334" s="2">
        <f t="shared" si="1773"/>
        <v>0</v>
      </c>
      <c r="Y6334" s="2"/>
    </row>
    <row r="6335" spans="1:25" x14ac:dyDescent="0.2">
      <c r="A6335">
        <v>20</v>
      </c>
      <c r="B6335" s="1">
        <v>42999.833333317976</v>
      </c>
      <c r="C6335">
        <v>47.3</v>
      </c>
      <c r="D6335" s="15">
        <f t="shared" si="1774"/>
        <v>47.3</v>
      </c>
      <c r="E6335">
        <v>32</v>
      </c>
      <c r="F6335" s="6">
        <v>4.2599799999999997</v>
      </c>
      <c r="G6335" s="6">
        <v>-1.5167529999999999E-2</v>
      </c>
      <c r="H6335" s="6">
        <f t="shared" si="1765"/>
        <v>4.2448124699999994</v>
      </c>
      <c r="I6335" s="6">
        <f t="shared" si="1766"/>
        <v>15.299999999999997</v>
      </c>
      <c r="J6335" s="6">
        <f t="shared" si="1767"/>
        <v>11.055187529999998</v>
      </c>
      <c r="K6335" s="3">
        <f t="shared" si="1775"/>
        <v>12.634500034285708</v>
      </c>
      <c r="L6335" s="6">
        <f t="shared" si="1768"/>
        <v>0</v>
      </c>
      <c r="M6335" s="6">
        <f t="shared" si="1776"/>
        <v>171.72167932571429</v>
      </c>
      <c r="N6335" s="6">
        <f t="shared" si="1777"/>
        <v>1.5793125042856957</v>
      </c>
      <c r="O6335" s="2">
        <f t="shared" si="1769"/>
        <v>-1.5793125042856957</v>
      </c>
      <c r="P6335" s="2">
        <f t="shared" si="1778"/>
        <v>30.420687495714304</v>
      </c>
      <c r="Q6335" s="2">
        <f t="shared" si="1770"/>
        <v>16.879312504285693</v>
      </c>
      <c r="R6335" s="2">
        <f t="shared" si="1779"/>
        <v>4.2448124699999994</v>
      </c>
      <c r="S6335" s="2">
        <f t="shared" si="1771"/>
        <v>12.634500034285693</v>
      </c>
      <c r="T6335" s="2">
        <f t="shared" si="1782"/>
        <v>0</v>
      </c>
      <c r="U6335" s="2">
        <f t="shared" si="1772"/>
        <v>0</v>
      </c>
      <c r="V6335" t="str">
        <f t="shared" si="1780"/>
        <v>N</v>
      </c>
      <c r="W6335" s="2">
        <f t="shared" si="1781"/>
        <v>0</v>
      </c>
      <c r="X6335" s="2">
        <f t="shared" si="1773"/>
        <v>0</v>
      </c>
      <c r="Y6335" s="2"/>
    </row>
    <row r="6336" spans="1:25" x14ac:dyDescent="0.2">
      <c r="A6336">
        <v>21</v>
      </c>
      <c r="B6336" s="1">
        <v>42999.87499998464</v>
      </c>
      <c r="C6336">
        <v>45.5</v>
      </c>
      <c r="D6336" s="15">
        <f t="shared" si="1774"/>
        <v>45.5</v>
      </c>
      <c r="E6336">
        <v>32</v>
      </c>
      <c r="F6336" s="6">
        <v>4.4720300000000002</v>
      </c>
      <c r="G6336" s="6">
        <v>-1.5167529999999999E-2</v>
      </c>
      <c r="H6336" s="6">
        <f t="shared" si="1765"/>
        <v>4.4568624699999999</v>
      </c>
      <c r="I6336" s="6">
        <f t="shared" si="1766"/>
        <v>13.5</v>
      </c>
      <c r="J6336" s="6">
        <f t="shared" si="1767"/>
        <v>9.0431375299999992</v>
      </c>
      <c r="K6336" s="3">
        <f t="shared" si="1775"/>
        <v>10.335014319999999</v>
      </c>
      <c r="L6336" s="6">
        <f t="shared" si="1768"/>
        <v>0</v>
      </c>
      <c r="M6336" s="6">
        <f t="shared" si="1776"/>
        <v>161.38666500571429</v>
      </c>
      <c r="N6336" s="6">
        <f t="shared" si="1777"/>
        <v>1.2918767900000034</v>
      </c>
      <c r="O6336" s="2">
        <f t="shared" si="1769"/>
        <v>-1.2918767900000034</v>
      </c>
      <c r="P6336" s="2">
        <f t="shared" si="1778"/>
        <v>30.708123209999997</v>
      </c>
      <c r="Q6336" s="2">
        <f t="shared" si="1770"/>
        <v>14.791876790000003</v>
      </c>
      <c r="R6336" s="2">
        <f t="shared" si="1779"/>
        <v>4.4568624699999999</v>
      </c>
      <c r="S6336" s="2">
        <f t="shared" si="1771"/>
        <v>10.335014320000003</v>
      </c>
      <c r="T6336" s="2">
        <f t="shared" si="1782"/>
        <v>0</v>
      </c>
      <c r="U6336" s="2">
        <f t="shared" si="1772"/>
        <v>0</v>
      </c>
      <c r="V6336" t="str">
        <f t="shared" si="1780"/>
        <v>N</v>
      </c>
      <c r="W6336" s="2">
        <f t="shared" si="1781"/>
        <v>0</v>
      </c>
      <c r="X6336" s="2">
        <f t="shared" si="1773"/>
        <v>0</v>
      </c>
      <c r="Y6336" s="2"/>
    </row>
    <row r="6337" spans="1:25" x14ac:dyDescent="0.2">
      <c r="A6337">
        <v>22</v>
      </c>
      <c r="B6337" s="1">
        <v>42999.916666651305</v>
      </c>
      <c r="C6337">
        <v>43.8</v>
      </c>
      <c r="D6337" s="15">
        <f t="shared" si="1774"/>
        <v>43.8</v>
      </c>
      <c r="E6337">
        <v>32</v>
      </c>
      <c r="F6337" s="6">
        <v>6.94231</v>
      </c>
      <c r="G6337" s="6">
        <v>-1.5167529999999999E-2</v>
      </c>
      <c r="H6337" s="6">
        <f t="shared" si="1765"/>
        <v>6.9271424699999997</v>
      </c>
      <c r="I6337" s="6">
        <f t="shared" si="1766"/>
        <v>11.799999999999997</v>
      </c>
      <c r="J6337" s="6">
        <f t="shared" si="1767"/>
        <v>4.8728575299999974</v>
      </c>
      <c r="K6337" s="3">
        <f t="shared" si="1775"/>
        <v>5.5689800342857154</v>
      </c>
      <c r="L6337" s="6">
        <f t="shared" si="1768"/>
        <v>0</v>
      </c>
      <c r="M6337" s="6">
        <f t="shared" si="1776"/>
        <v>155.81768497142858</v>
      </c>
      <c r="N6337" s="6">
        <f t="shared" si="1777"/>
        <v>0.69612250428571087</v>
      </c>
      <c r="O6337" s="2">
        <f t="shared" si="1769"/>
        <v>-0.69612250428571087</v>
      </c>
      <c r="P6337" s="2">
        <f t="shared" si="1778"/>
        <v>31.303877495714289</v>
      </c>
      <c r="Q6337" s="2">
        <f t="shared" si="1770"/>
        <v>12.496122504285708</v>
      </c>
      <c r="R6337" s="2">
        <f t="shared" si="1779"/>
        <v>6.9271424699999997</v>
      </c>
      <c r="S6337" s="2">
        <f t="shared" si="1771"/>
        <v>5.5689800342857083</v>
      </c>
      <c r="T6337" s="2">
        <f t="shared" si="1782"/>
        <v>0</v>
      </c>
      <c r="U6337" s="2">
        <f t="shared" si="1772"/>
        <v>0</v>
      </c>
      <c r="V6337" t="str">
        <f t="shared" si="1780"/>
        <v>N</v>
      </c>
      <c r="W6337" s="2">
        <f t="shared" si="1781"/>
        <v>0</v>
      </c>
      <c r="X6337" s="2">
        <f t="shared" si="1773"/>
        <v>0</v>
      </c>
      <c r="Y6337" s="2"/>
    </row>
    <row r="6338" spans="1:25" x14ac:dyDescent="0.2">
      <c r="A6338">
        <v>23</v>
      </c>
      <c r="B6338" s="1">
        <v>42999.958333317969</v>
      </c>
      <c r="C6338">
        <v>41.6</v>
      </c>
      <c r="D6338" s="15">
        <f t="shared" si="1774"/>
        <v>41.6</v>
      </c>
      <c r="E6338">
        <v>32</v>
      </c>
      <c r="F6338" s="6">
        <v>5.65238</v>
      </c>
      <c r="G6338" s="6">
        <v>-1.5167529999999999E-2</v>
      </c>
      <c r="H6338" s="6">
        <f t="shared" si="1765"/>
        <v>5.6372124699999997</v>
      </c>
      <c r="I6338" s="6">
        <f t="shared" si="1766"/>
        <v>9.6000000000000014</v>
      </c>
      <c r="J6338" s="6">
        <f t="shared" si="1767"/>
        <v>3.9627875300000017</v>
      </c>
      <c r="K6338" s="3">
        <f t="shared" si="1775"/>
        <v>4.5289000342857264</v>
      </c>
      <c r="L6338" s="6">
        <f t="shared" si="1768"/>
        <v>0</v>
      </c>
      <c r="M6338" s="6">
        <f t="shared" si="1776"/>
        <v>151.28878493714285</v>
      </c>
      <c r="N6338" s="6">
        <f t="shared" si="1777"/>
        <v>0.56611250428571225</v>
      </c>
      <c r="O6338" s="2">
        <f t="shared" si="1769"/>
        <v>-0.56611250428571225</v>
      </c>
      <c r="P6338" s="2">
        <f t="shared" si="1778"/>
        <v>31.433887495714288</v>
      </c>
      <c r="Q6338" s="2">
        <f t="shared" si="1770"/>
        <v>10.166112504285714</v>
      </c>
      <c r="R6338" s="2">
        <f t="shared" si="1779"/>
        <v>5.6372124699999997</v>
      </c>
      <c r="S6338" s="2">
        <f t="shared" si="1771"/>
        <v>4.528900034285714</v>
      </c>
      <c r="T6338" s="2">
        <f t="shared" si="1782"/>
        <v>0</v>
      </c>
      <c r="U6338" s="2">
        <f t="shared" si="1772"/>
        <v>0</v>
      </c>
      <c r="V6338" t="str">
        <f t="shared" si="1780"/>
        <v>N</v>
      </c>
      <c r="W6338" s="2">
        <f t="shared" si="1781"/>
        <v>0</v>
      </c>
      <c r="X6338" s="2">
        <f t="shared" si="1773"/>
        <v>0</v>
      </c>
      <c r="Y6338" s="2"/>
    </row>
    <row r="6339" spans="1:25" x14ac:dyDescent="0.2">
      <c r="A6339">
        <v>0</v>
      </c>
      <c r="B6339" s="1">
        <v>42999.999999984633</v>
      </c>
      <c r="C6339">
        <v>42.3</v>
      </c>
      <c r="D6339" s="15">
        <f t="shared" si="1774"/>
        <v>42.3</v>
      </c>
      <c r="E6339">
        <v>32</v>
      </c>
      <c r="F6339" s="6">
        <v>6.3793100000000003</v>
      </c>
      <c r="G6339" s="6">
        <v>-1.5167529999999999E-2</v>
      </c>
      <c r="H6339" s="6">
        <f t="shared" ref="H6339:H6402" si="1783">(F6339+G6339)</f>
        <v>6.36414247</v>
      </c>
      <c r="I6339" s="6">
        <f t="shared" ref="I6339:I6402" si="1784">IF((D6339-E6339)&gt;0,D6339-E6339,0)</f>
        <v>10.299999999999997</v>
      </c>
      <c r="J6339" s="6">
        <f t="shared" ref="J6339:J6402" si="1785">IF((I6339-H6339)&gt;0, (I6339-H6339), (0))</f>
        <v>3.9358575299999972</v>
      </c>
      <c r="K6339" s="3">
        <f t="shared" si="1775"/>
        <v>4.4981228914285794</v>
      </c>
      <c r="L6339" s="6">
        <f t="shared" ref="L6339:L6402" si="1786">IF(J6339=0, H6339-I6339,0)</f>
        <v>0</v>
      </c>
      <c r="M6339" s="6">
        <f t="shared" si="1776"/>
        <v>146.79066204571427</v>
      </c>
      <c r="N6339" s="6">
        <f t="shared" si="1777"/>
        <v>0.56226536142858663</v>
      </c>
      <c r="O6339" s="2">
        <f t="shared" ref="O6339:O6402" si="1787">IF((N6339&lt;E6339-$AA$7),-N6339,$AA$7-E6339)</f>
        <v>-0.56226536142858663</v>
      </c>
      <c r="P6339" s="2">
        <f t="shared" si="1778"/>
        <v>31.437734638571413</v>
      </c>
      <c r="Q6339" s="2">
        <f t="shared" ref="Q6339:Q6402" si="1788">D6339-P6339</f>
        <v>10.862265361428584</v>
      </c>
      <c r="R6339" s="2">
        <f t="shared" si="1779"/>
        <v>6.36414247</v>
      </c>
      <c r="S6339" s="2">
        <f t="shared" ref="S6339:S6402" si="1789">IF(Q6339-R6339&gt;0, Q6339-R6339, 0)</f>
        <v>4.4981228914285838</v>
      </c>
      <c r="T6339" s="2">
        <f t="shared" si="1782"/>
        <v>0</v>
      </c>
      <c r="U6339" s="2">
        <f t="shared" ref="U6339:U6402" si="1790">N6339+O6339</f>
        <v>0</v>
      </c>
      <c r="V6339" t="str">
        <f t="shared" si="1780"/>
        <v>N</v>
      </c>
      <c r="W6339" s="2">
        <f t="shared" si="1781"/>
        <v>0</v>
      </c>
      <c r="X6339" s="2">
        <f t="shared" ref="X6339:X6402" si="1791">D6339- (P6339+R6339+S6339)</f>
        <v>0</v>
      </c>
      <c r="Y6339" s="2"/>
    </row>
    <row r="6340" spans="1:25" x14ac:dyDescent="0.2">
      <c r="A6340">
        <v>1</v>
      </c>
      <c r="B6340" s="1">
        <v>43000.041666651297</v>
      </c>
      <c r="C6340">
        <v>38.6</v>
      </c>
      <c r="D6340" s="15">
        <f t="shared" ref="D6340:D6403" si="1792">C6340/$AA$4*$AA$5</f>
        <v>38.6</v>
      </c>
      <c r="E6340">
        <v>32</v>
      </c>
      <c r="F6340" s="6">
        <v>3.4748899999999998</v>
      </c>
      <c r="G6340" s="6">
        <v>-1.5167529999999999E-2</v>
      </c>
      <c r="H6340" s="6">
        <f t="shared" si="1783"/>
        <v>3.45972247</v>
      </c>
      <c r="I6340" s="6">
        <f t="shared" si="1784"/>
        <v>6.6000000000000014</v>
      </c>
      <c r="J6340" s="6">
        <f t="shared" si="1785"/>
        <v>3.1402775300000014</v>
      </c>
      <c r="K6340" s="3">
        <f t="shared" ref="K6340:K6403" si="1793">IF((M6339-M6340)&gt;0,M6339-M6340,0)</f>
        <v>3.5888886057142884</v>
      </c>
      <c r="L6340" s="6">
        <f t="shared" si="1786"/>
        <v>0</v>
      </c>
      <c r="M6340" s="6">
        <f t="shared" ref="M6340:M6403" si="1794">IF( (M6339-J6340/$AA$11+L6340)&gt;$AA$25, IF((M6339-J6340/$AA$11+L6340)&lt;$AA$9,(M6339-J6340/$AA$11+L6340),$AA$9), $AA$25)</f>
        <v>143.20177343999998</v>
      </c>
      <c r="N6340" s="6">
        <f t="shared" ref="N6340:N6403" si="1795">IF(((M6339-J6340+L6340)-M6340)&gt;0,((M6339-J6340+L6340)-M6340),0)</f>
        <v>0.4486110757142967</v>
      </c>
      <c r="O6340" s="2">
        <f t="shared" si="1787"/>
        <v>-0.4486110757142967</v>
      </c>
      <c r="P6340" s="2">
        <f t="shared" ref="P6340:P6403" si="1796">E6340+O6340</f>
        <v>31.551388924285703</v>
      </c>
      <c r="Q6340" s="2">
        <f t="shared" si="1788"/>
        <v>7.0486110757142981</v>
      </c>
      <c r="R6340" s="2">
        <f t="shared" ref="R6340:R6403" si="1797">IF(Q6340&gt;H6340, H6340, Q6340)</f>
        <v>3.45972247</v>
      </c>
      <c r="S6340" s="2">
        <f t="shared" si="1789"/>
        <v>3.5888886057142981</v>
      </c>
      <c r="T6340" s="2">
        <f t="shared" si="1782"/>
        <v>0</v>
      </c>
      <c r="U6340" s="2">
        <f t="shared" si="1790"/>
        <v>0</v>
      </c>
      <c r="V6340" t="str">
        <f t="shared" ref="V6340:V6403" si="1798">IF(AND(A6340&gt;7,A6340&lt;17), "Y", "N")</f>
        <v>N</v>
      </c>
      <c r="W6340" s="2">
        <f t="shared" ref="W6340:W6403" si="1799">IF(V6340="Y", U6340, 0)</f>
        <v>0</v>
      </c>
      <c r="X6340" s="2">
        <f t="shared" si="1791"/>
        <v>0</v>
      </c>
      <c r="Y6340" s="2"/>
    </row>
    <row r="6341" spans="1:25" x14ac:dyDescent="0.2">
      <c r="A6341">
        <v>2</v>
      </c>
      <c r="B6341" s="1">
        <v>43000.083333317962</v>
      </c>
      <c r="C6341">
        <v>37.200000000000003</v>
      </c>
      <c r="D6341" s="15">
        <f t="shared" si="1792"/>
        <v>37.200000000000003</v>
      </c>
      <c r="E6341">
        <v>32</v>
      </c>
      <c r="F6341" s="6">
        <v>3.9753799999999999</v>
      </c>
      <c r="G6341" s="6">
        <v>-1.5167529999999999E-2</v>
      </c>
      <c r="H6341" s="6">
        <f t="shared" si="1783"/>
        <v>3.9602124700000001</v>
      </c>
      <c r="I6341" s="6">
        <f t="shared" si="1784"/>
        <v>5.2000000000000028</v>
      </c>
      <c r="J6341" s="6">
        <f t="shared" si="1785"/>
        <v>1.2397875300000027</v>
      </c>
      <c r="K6341" s="3">
        <f t="shared" si="1793"/>
        <v>1.4169000342857032</v>
      </c>
      <c r="L6341" s="6">
        <f t="shared" si="1786"/>
        <v>0</v>
      </c>
      <c r="M6341" s="6">
        <f t="shared" si="1794"/>
        <v>141.78487340571428</v>
      </c>
      <c r="N6341" s="6">
        <f t="shared" si="1795"/>
        <v>0.17711250428570224</v>
      </c>
      <c r="O6341" s="2">
        <f t="shared" si="1787"/>
        <v>-0.17711250428570224</v>
      </c>
      <c r="P6341" s="2">
        <f t="shared" si="1796"/>
        <v>31.822887495714298</v>
      </c>
      <c r="Q6341" s="2">
        <f t="shared" si="1788"/>
        <v>5.3771125042857051</v>
      </c>
      <c r="R6341" s="2">
        <f t="shared" si="1797"/>
        <v>3.9602124700000001</v>
      </c>
      <c r="S6341" s="2">
        <f t="shared" si="1789"/>
        <v>1.416900034285705</v>
      </c>
      <c r="T6341" s="2">
        <f t="shared" si="1782"/>
        <v>0</v>
      </c>
      <c r="U6341" s="2">
        <f t="shared" si="1790"/>
        <v>0</v>
      </c>
      <c r="V6341" t="str">
        <f t="shared" si="1798"/>
        <v>N</v>
      </c>
      <c r="W6341" s="2">
        <f t="shared" si="1799"/>
        <v>0</v>
      </c>
      <c r="X6341" s="2">
        <f t="shared" si="1791"/>
        <v>0</v>
      </c>
      <c r="Y6341" s="2"/>
    </row>
    <row r="6342" spans="1:25" x14ac:dyDescent="0.2">
      <c r="A6342">
        <v>3</v>
      </c>
      <c r="B6342" s="1">
        <v>43000.124999984626</v>
      </c>
      <c r="C6342">
        <v>37.700000000000003</v>
      </c>
      <c r="D6342" s="15">
        <f t="shared" si="1792"/>
        <v>37.700000000000003</v>
      </c>
      <c r="E6342">
        <v>32</v>
      </c>
      <c r="F6342" s="6">
        <v>5.7049599999999998</v>
      </c>
      <c r="G6342" s="6">
        <v>-1.5167529999999999E-2</v>
      </c>
      <c r="H6342" s="6">
        <f t="shared" si="1783"/>
        <v>5.6897924699999995</v>
      </c>
      <c r="I6342" s="6">
        <f t="shared" si="1784"/>
        <v>5.7000000000000028</v>
      </c>
      <c r="J6342" s="6">
        <f t="shared" si="1785"/>
        <v>1.0207530000003295E-2</v>
      </c>
      <c r="K6342" s="3">
        <f t="shared" si="1793"/>
        <v>1.1665748571431322E-2</v>
      </c>
      <c r="L6342" s="6">
        <f t="shared" si="1786"/>
        <v>0</v>
      </c>
      <c r="M6342" s="6">
        <f t="shared" si="1794"/>
        <v>141.77320765714285</v>
      </c>
      <c r="N6342" s="6">
        <f t="shared" si="1795"/>
        <v>1.4582185714289153E-3</v>
      </c>
      <c r="O6342" s="2">
        <f t="shared" si="1787"/>
        <v>-1.4582185714289153E-3</v>
      </c>
      <c r="P6342" s="2">
        <f t="shared" si="1796"/>
        <v>31.998541781428571</v>
      </c>
      <c r="Q6342" s="2">
        <f t="shared" si="1788"/>
        <v>5.7014582185714318</v>
      </c>
      <c r="R6342" s="2">
        <f t="shared" si="1797"/>
        <v>5.6897924699999995</v>
      </c>
      <c r="S6342" s="2">
        <f t="shared" si="1789"/>
        <v>1.1665748571432211E-2</v>
      </c>
      <c r="T6342" s="2">
        <f t="shared" si="1782"/>
        <v>0</v>
      </c>
      <c r="U6342" s="2">
        <f t="shared" si="1790"/>
        <v>0</v>
      </c>
      <c r="V6342" t="str">
        <f t="shared" si="1798"/>
        <v>N</v>
      </c>
      <c r="W6342" s="2">
        <f t="shared" si="1799"/>
        <v>0</v>
      </c>
      <c r="X6342" s="2">
        <f t="shared" si="1791"/>
        <v>0</v>
      </c>
      <c r="Y6342" s="2"/>
    </row>
    <row r="6343" spans="1:25" x14ac:dyDescent="0.2">
      <c r="A6343">
        <v>4</v>
      </c>
      <c r="B6343" s="1">
        <v>43000.16666665129</v>
      </c>
      <c r="C6343">
        <v>37.799999999999997</v>
      </c>
      <c r="D6343" s="15">
        <f t="shared" si="1792"/>
        <v>37.799999999999997</v>
      </c>
      <c r="E6343">
        <v>32</v>
      </c>
      <c r="F6343" s="6">
        <v>4.53613</v>
      </c>
      <c r="G6343" s="6">
        <v>-1.5167529999999999E-2</v>
      </c>
      <c r="H6343" s="6">
        <f t="shared" si="1783"/>
        <v>4.5209624699999997</v>
      </c>
      <c r="I6343" s="6">
        <f t="shared" si="1784"/>
        <v>5.7999999999999972</v>
      </c>
      <c r="J6343" s="6">
        <f t="shared" si="1785"/>
        <v>1.2790375299999974</v>
      </c>
      <c r="K6343" s="3">
        <f t="shared" si="1793"/>
        <v>1.4617571771428572</v>
      </c>
      <c r="L6343" s="6">
        <f t="shared" si="1786"/>
        <v>0</v>
      </c>
      <c r="M6343" s="6">
        <f t="shared" si="1794"/>
        <v>140.31145047999999</v>
      </c>
      <c r="N6343" s="6">
        <f t="shared" si="1795"/>
        <v>0.1827196471428465</v>
      </c>
      <c r="O6343" s="2">
        <f t="shared" si="1787"/>
        <v>-0.1827196471428465</v>
      </c>
      <c r="P6343" s="2">
        <f t="shared" si="1796"/>
        <v>31.817280352857154</v>
      </c>
      <c r="Q6343" s="2">
        <f t="shared" si="1788"/>
        <v>5.9827196471428437</v>
      </c>
      <c r="R6343" s="2">
        <f t="shared" si="1797"/>
        <v>4.5209624699999997</v>
      </c>
      <c r="S6343" s="2">
        <f t="shared" si="1789"/>
        <v>1.4617571771428439</v>
      </c>
      <c r="T6343" s="2">
        <f t="shared" si="1782"/>
        <v>0</v>
      </c>
      <c r="U6343" s="2">
        <f t="shared" si="1790"/>
        <v>0</v>
      </c>
      <c r="V6343" t="str">
        <f t="shared" si="1798"/>
        <v>N</v>
      </c>
      <c r="W6343" s="2">
        <f t="shared" si="1799"/>
        <v>0</v>
      </c>
      <c r="X6343" s="2">
        <f t="shared" si="1791"/>
        <v>0</v>
      </c>
      <c r="Y6343" s="2"/>
    </row>
    <row r="6344" spans="1:25" x14ac:dyDescent="0.2">
      <c r="A6344">
        <v>5</v>
      </c>
      <c r="B6344" s="1">
        <v>43000.208333317954</v>
      </c>
      <c r="C6344">
        <v>37.6</v>
      </c>
      <c r="D6344" s="15">
        <f t="shared" si="1792"/>
        <v>37.6</v>
      </c>
      <c r="E6344">
        <v>32</v>
      </c>
      <c r="F6344" s="6">
        <v>4.7922099999999999</v>
      </c>
      <c r="G6344" s="6">
        <v>-1.5167529999999999E-2</v>
      </c>
      <c r="H6344" s="6">
        <f t="shared" si="1783"/>
        <v>4.7770424699999996</v>
      </c>
      <c r="I6344" s="6">
        <f t="shared" si="1784"/>
        <v>5.6000000000000014</v>
      </c>
      <c r="J6344" s="6">
        <f t="shared" si="1785"/>
        <v>0.82295753000000182</v>
      </c>
      <c r="K6344" s="3">
        <f t="shared" si="1793"/>
        <v>0.94052289142857148</v>
      </c>
      <c r="L6344" s="6">
        <f t="shared" si="1786"/>
        <v>0</v>
      </c>
      <c r="M6344" s="6">
        <f t="shared" si="1794"/>
        <v>139.37092758857142</v>
      </c>
      <c r="N6344" s="6">
        <f t="shared" si="1795"/>
        <v>0.11756536142857499</v>
      </c>
      <c r="O6344" s="2">
        <f t="shared" si="1787"/>
        <v>-0.11756536142857499</v>
      </c>
      <c r="P6344" s="2">
        <f t="shared" si="1796"/>
        <v>31.882434638571425</v>
      </c>
      <c r="Q6344" s="2">
        <f t="shared" si="1788"/>
        <v>5.7175653614285764</v>
      </c>
      <c r="R6344" s="2">
        <f t="shared" si="1797"/>
        <v>4.7770424699999996</v>
      </c>
      <c r="S6344" s="2">
        <f t="shared" si="1789"/>
        <v>0.94052289142857681</v>
      </c>
      <c r="T6344" s="2">
        <f t="shared" si="1782"/>
        <v>0</v>
      </c>
      <c r="U6344" s="2">
        <f t="shared" si="1790"/>
        <v>0</v>
      </c>
      <c r="V6344" t="str">
        <f t="shared" si="1798"/>
        <v>N</v>
      </c>
      <c r="W6344" s="2">
        <f t="shared" si="1799"/>
        <v>0</v>
      </c>
      <c r="X6344" s="2">
        <f t="shared" si="1791"/>
        <v>0</v>
      </c>
      <c r="Y6344" s="2"/>
    </row>
    <row r="6345" spans="1:25" x14ac:dyDescent="0.2">
      <c r="A6345">
        <v>6</v>
      </c>
      <c r="B6345" s="1">
        <v>43000.249999984619</v>
      </c>
      <c r="C6345">
        <v>40</v>
      </c>
      <c r="D6345" s="15">
        <f t="shared" si="1792"/>
        <v>40</v>
      </c>
      <c r="E6345">
        <v>32</v>
      </c>
      <c r="F6345" s="6">
        <v>3.2348699999999999</v>
      </c>
      <c r="G6345" s="6">
        <v>0.31741417</v>
      </c>
      <c r="H6345" s="6">
        <f t="shared" si="1783"/>
        <v>3.5522841700000001</v>
      </c>
      <c r="I6345" s="6">
        <f t="shared" si="1784"/>
        <v>8</v>
      </c>
      <c r="J6345" s="6">
        <f t="shared" si="1785"/>
        <v>4.4477158299999999</v>
      </c>
      <c r="K6345" s="3">
        <f t="shared" si="1793"/>
        <v>5.0831038057142734</v>
      </c>
      <c r="L6345" s="6">
        <f t="shared" si="1786"/>
        <v>0</v>
      </c>
      <c r="M6345" s="6">
        <f t="shared" si="1794"/>
        <v>134.28782378285715</v>
      </c>
      <c r="N6345" s="6">
        <f t="shared" si="1795"/>
        <v>0.63538797571428063</v>
      </c>
      <c r="O6345" s="2">
        <f t="shared" si="1787"/>
        <v>-0.63538797571428063</v>
      </c>
      <c r="P6345" s="2">
        <f t="shared" si="1796"/>
        <v>31.364612024285719</v>
      </c>
      <c r="Q6345" s="2">
        <f t="shared" si="1788"/>
        <v>8.6353879757142806</v>
      </c>
      <c r="R6345" s="2">
        <f t="shared" si="1797"/>
        <v>3.5522841700000001</v>
      </c>
      <c r="S6345" s="2">
        <f t="shared" si="1789"/>
        <v>5.0831038057142806</v>
      </c>
      <c r="T6345" s="2">
        <f t="shared" si="1782"/>
        <v>0</v>
      </c>
      <c r="U6345" s="2">
        <f t="shared" si="1790"/>
        <v>0</v>
      </c>
      <c r="V6345" t="str">
        <f t="shared" si="1798"/>
        <v>N</v>
      </c>
      <c r="W6345" s="2">
        <f t="shared" si="1799"/>
        <v>0</v>
      </c>
      <c r="X6345" s="2">
        <f t="shared" si="1791"/>
        <v>0</v>
      </c>
      <c r="Y6345" s="2"/>
    </row>
    <row r="6346" spans="1:25" x14ac:dyDescent="0.2">
      <c r="A6346">
        <v>7</v>
      </c>
      <c r="B6346" s="1">
        <v>43000.291666651283</v>
      </c>
      <c r="C6346">
        <v>42.1</v>
      </c>
      <c r="D6346" s="15">
        <f t="shared" si="1792"/>
        <v>42.1</v>
      </c>
      <c r="E6346">
        <v>32</v>
      </c>
      <c r="F6346" s="6">
        <v>2.97119</v>
      </c>
      <c r="G6346" s="6">
        <v>7.9231999999999996</v>
      </c>
      <c r="H6346" s="6">
        <f t="shared" si="1783"/>
        <v>10.89439</v>
      </c>
      <c r="I6346" s="6">
        <f t="shared" si="1784"/>
        <v>10.100000000000001</v>
      </c>
      <c r="J6346" s="6">
        <f t="shared" si="1785"/>
        <v>0</v>
      </c>
      <c r="K6346" s="3">
        <f t="shared" si="1793"/>
        <v>0</v>
      </c>
      <c r="L6346" s="6">
        <f t="shared" si="1786"/>
        <v>0.79438999999999815</v>
      </c>
      <c r="M6346" s="6">
        <f t="shared" si="1794"/>
        <v>135.08221378285714</v>
      </c>
      <c r="N6346" s="6">
        <f t="shared" si="1795"/>
        <v>0</v>
      </c>
      <c r="O6346" s="2">
        <f t="shared" si="1787"/>
        <v>0</v>
      </c>
      <c r="P6346" s="2">
        <f t="shared" si="1796"/>
        <v>32</v>
      </c>
      <c r="Q6346" s="2">
        <f t="shared" si="1788"/>
        <v>10.100000000000001</v>
      </c>
      <c r="R6346" s="2">
        <f t="shared" si="1797"/>
        <v>10.100000000000001</v>
      </c>
      <c r="S6346" s="2">
        <f t="shared" si="1789"/>
        <v>0</v>
      </c>
      <c r="T6346" s="2">
        <f t="shared" ref="T6346:T6409" si="1800">IF(Q6346-R6346&gt;0, 0, ABS(M6345-M6346))</f>
        <v>0.79438999999999282</v>
      </c>
      <c r="U6346" s="2">
        <f t="shared" si="1790"/>
        <v>0</v>
      </c>
      <c r="V6346" t="str">
        <f t="shared" si="1798"/>
        <v>N</v>
      </c>
      <c r="W6346" s="2">
        <f t="shared" si="1799"/>
        <v>0</v>
      </c>
      <c r="X6346" s="2">
        <f t="shared" si="1791"/>
        <v>0</v>
      </c>
      <c r="Y6346" s="2"/>
    </row>
    <row r="6347" spans="1:25" x14ac:dyDescent="0.2">
      <c r="A6347">
        <v>8</v>
      </c>
      <c r="B6347" s="1">
        <v>43000.333333317947</v>
      </c>
      <c r="C6347">
        <v>44.2</v>
      </c>
      <c r="D6347" s="15">
        <f t="shared" si="1792"/>
        <v>44.2</v>
      </c>
      <c r="E6347">
        <v>32</v>
      </c>
      <c r="F6347" s="6">
        <v>2.5347900000000001</v>
      </c>
      <c r="G6347" s="6">
        <v>19.057509999999997</v>
      </c>
      <c r="H6347" s="6">
        <f t="shared" si="1783"/>
        <v>21.592299999999998</v>
      </c>
      <c r="I6347" s="6">
        <f t="shared" si="1784"/>
        <v>12.200000000000003</v>
      </c>
      <c r="J6347" s="6">
        <f t="shared" si="1785"/>
        <v>0</v>
      </c>
      <c r="K6347" s="3">
        <f t="shared" si="1793"/>
        <v>0</v>
      </c>
      <c r="L6347" s="6">
        <f t="shared" si="1786"/>
        <v>9.3922999999999952</v>
      </c>
      <c r="M6347" s="6">
        <f t="shared" si="1794"/>
        <v>144.47451378285714</v>
      </c>
      <c r="N6347" s="6">
        <f t="shared" si="1795"/>
        <v>0</v>
      </c>
      <c r="O6347" s="2">
        <f t="shared" si="1787"/>
        <v>0</v>
      </c>
      <c r="P6347" s="2">
        <f t="shared" si="1796"/>
        <v>32</v>
      </c>
      <c r="Q6347" s="2">
        <f t="shared" si="1788"/>
        <v>12.200000000000003</v>
      </c>
      <c r="R6347" s="2">
        <f t="shared" si="1797"/>
        <v>12.200000000000003</v>
      </c>
      <c r="S6347" s="2">
        <f t="shared" si="1789"/>
        <v>0</v>
      </c>
      <c r="T6347" s="2">
        <f t="shared" si="1800"/>
        <v>9.3923000000000059</v>
      </c>
      <c r="U6347" s="2">
        <f t="shared" si="1790"/>
        <v>0</v>
      </c>
      <c r="V6347" t="str">
        <f t="shared" si="1798"/>
        <v>Y</v>
      </c>
      <c r="W6347" s="2">
        <f t="shared" si="1799"/>
        <v>0</v>
      </c>
      <c r="X6347" s="2">
        <f t="shared" si="1791"/>
        <v>0</v>
      </c>
      <c r="Y6347" s="2"/>
    </row>
    <row r="6348" spans="1:25" x14ac:dyDescent="0.2">
      <c r="A6348">
        <v>9</v>
      </c>
      <c r="B6348" s="1">
        <v>43000.374999984611</v>
      </c>
      <c r="C6348">
        <v>47.4</v>
      </c>
      <c r="D6348" s="15">
        <f t="shared" si="1792"/>
        <v>47.4</v>
      </c>
      <c r="E6348">
        <v>32</v>
      </c>
      <c r="F6348" s="6">
        <v>2.78545</v>
      </c>
      <c r="G6348" s="6">
        <v>32.342839999999995</v>
      </c>
      <c r="H6348" s="6">
        <f t="shared" si="1783"/>
        <v>35.128289999999993</v>
      </c>
      <c r="I6348" s="6">
        <f t="shared" si="1784"/>
        <v>15.399999999999999</v>
      </c>
      <c r="J6348" s="6">
        <f t="shared" si="1785"/>
        <v>0</v>
      </c>
      <c r="K6348" s="3">
        <f t="shared" si="1793"/>
        <v>0</v>
      </c>
      <c r="L6348" s="6">
        <f t="shared" si="1786"/>
        <v>19.728289999999994</v>
      </c>
      <c r="M6348" s="6">
        <f t="shared" si="1794"/>
        <v>164.20280378285713</v>
      </c>
      <c r="N6348" s="6">
        <f t="shared" si="1795"/>
        <v>0</v>
      </c>
      <c r="O6348" s="2">
        <f t="shared" si="1787"/>
        <v>0</v>
      </c>
      <c r="P6348" s="2">
        <f t="shared" si="1796"/>
        <v>32</v>
      </c>
      <c r="Q6348" s="2">
        <f t="shared" si="1788"/>
        <v>15.399999999999999</v>
      </c>
      <c r="R6348" s="2">
        <f t="shared" si="1797"/>
        <v>15.399999999999999</v>
      </c>
      <c r="S6348" s="2">
        <f t="shared" si="1789"/>
        <v>0</v>
      </c>
      <c r="T6348" s="2">
        <f t="shared" si="1800"/>
        <v>19.728289999999987</v>
      </c>
      <c r="U6348" s="2">
        <f t="shared" si="1790"/>
        <v>0</v>
      </c>
      <c r="V6348" t="str">
        <f t="shared" si="1798"/>
        <v>Y</v>
      </c>
      <c r="W6348" s="2">
        <f t="shared" si="1799"/>
        <v>0</v>
      </c>
      <c r="X6348" s="2">
        <f t="shared" si="1791"/>
        <v>0</v>
      </c>
      <c r="Y6348" s="2"/>
    </row>
    <row r="6349" spans="1:25" x14ac:dyDescent="0.2">
      <c r="A6349">
        <v>10</v>
      </c>
      <c r="B6349" s="1">
        <v>43000.416666651276</v>
      </c>
      <c r="C6349">
        <v>48.3</v>
      </c>
      <c r="D6349" s="15">
        <f t="shared" si="1792"/>
        <v>48.3</v>
      </c>
      <c r="E6349">
        <v>32</v>
      </c>
      <c r="F6349" s="6">
        <v>2.16615</v>
      </c>
      <c r="G6349" s="6">
        <v>34.618510000000001</v>
      </c>
      <c r="H6349" s="6">
        <f t="shared" si="1783"/>
        <v>36.784660000000002</v>
      </c>
      <c r="I6349" s="6">
        <f t="shared" si="1784"/>
        <v>16.299999999999997</v>
      </c>
      <c r="J6349" s="6">
        <f t="shared" si="1785"/>
        <v>0</v>
      </c>
      <c r="K6349" s="3">
        <f t="shared" si="1793"/>
        <v>0</v>
      </c>
      <c r="L6349" s="6">
        <f t="shared" si="1786"/>
        <v>20.484660000000005</v>
      </c>
      <c r="M6349" s="6">
        <f t="shared" si="1794"/>
        <v>184.68746378285715</v>
      </c>
      <c r="N6349" s="6">
        <f t="shared" si="1795"/>
        <v>0</v>
      </c>
      <c r="O6349" s="2">
        <f t="shared" si="1787"/>
        <v>0</v>
      </c>
      <c r="P6349" s="2">
        <f t="shared" si="1796"/>
        <v>32</v>
      </c>
      <c r="Q6349" s="2">
        <f t="shared" si="1788"/>
        <v>16.299999999999997</v>
      </c>
      <c r="R6349" s="2">
        <f t="shared" si="1797"/>
        <v>16.299999999999997</v>
      </c>
      <c r="S6349" s="2">
        <f t="shared" si="1789"/>
        <v>0</v>
      </c>
      <c r="T6349" s="2">
        <f t="shared" si="1800"/>
        <v>20.484660000000019</v>
      </c>
      <c r="U6349" s="2">
        <f t="shared" si="1790"/>
        <v>0</v>
      </c>
      <c r="V6349" t="str">
        <f t="shared" si="1798"/>
        <v>Y</v>
      </c>
      <c r="W6349" s="2">
        <f t="shared" si="1799"/>
        <v>0</v>
      </c>
      <c r="X6349" s="2">
        <f t="shared" si="1791"/>
        <v>0</v>
      </c>
      <c r="Y6349" s="2"/>
    </row>
    <row r="6350" spans="1:25" x14ac:dyDescent="0.2">
      <c r="A6350">
        <v>11</v>
      </c>
      <c r="B6350" s="1">
        <v>43000.45833331794</v>
      </c>
      <c r="C6350">
        <v>49.6</v>
      </c>
      <c r="D6350" s="15">
        <f t="shared" si="1792"/>
        <v>49.6</v>
      </c>
      <c r="E6350">
        <v>32</v>
      </c>
      <c r="F6350" s="6">
        <v>1.3546800000000001</v>
      </c>
      <c r="G6350" s="6">
        <v>37.079800000000006</v>
      </c>
      <c r="H6350" s="6">
        <f t="shared" si="1783"/>
        <v>38.434480000000008</v>
      </c>
      <c r="I6350" s="6">
        <f t="shared" si="1784"/>
        <v>17.600000000000001</v>
      </c>
      <c r="J6350" s="6">
        <f t="shared" si="1785"/>
        <v>0</v>
      </c>
      <c r="K6350" s="3">
        <f t="shared" si="1793"/>
        <v>0</v>
      </c>
      <c r="L6350" s="6">
        <f t="shared" si="1786"/>
        <v>20.834480000000006</v>
      </c>
      <c r="M6350" s="6">
        <f t="shared" si="1794"/>
        <v>205.52194378285716</v>
      </c>
      <c r="N6350" s="6">
        <f t="shared" si="1795"/>
        <v>0</v>
      </c>
      <c r="O6350" s="2">
        <f t="shared" si="1787"/>
        <v>0</v>
      </c>
      <c r="P6350" s="2">
        <f t="shared" si="1796"/>
        <v>32</v>
      </c>
      <c r="Q6350" s="2">
        <f t="shared" si="1788"/>
        <v>17.600000000000001</v>
      </c>
      <c r="R6350" s="2">
        <f t="shared" si="1797"/>
        <v>17.600000000000001</v>
      </c>
      <c r="S6350" s="2">
        <f t="shared" si="1789"/>
        <v>0</v>
      </c>
      <c r="T6350" s="2">
        <f t="shared" si="1800"/>
        <v>20.834480000000013</v>
      </c>
      <c r="U6350" s="2">
        <f t="shared" si="1790"/>
        <v>0</v>
      </c>
      <c r="V6350" t="str">
        <f t="shared" si="1798"/>
        <v>Y</v>
      </c>
      <c r="W6350" s="2">
        <f t="shared" si="1799"/>
        <v>0</v>
      </c>
      <c r="X6350" s="2">
        <f t="shared" si="1791"/>
        <v>0</v>
      </c>
      <c r="Y6350" s="2"/>
    </row>
    <row r="6351" spans="1:25" x14ac:dyDescent="0.2">
      <c r="A6351">
        <v>12</v>
      </c>
      <c r="B6351" s="1">
        <v>43000.499999984604</v>
      </c>
      <c r="C6351">
        <v>49.8</v>
      </c>
      <c r="D6351" s="15">
        <f t="shared" si="1792"/>
        <v>49.8</v>
      </c>
      <c r="E6351">
        <v>32</v>
      </c>
      <c r="F6351" s="6">
        <v>1.33674</v>
      </c>
      <c r="G6351" s="6">
        <v>35.38447</v>
      </c>
      <c r="H6351" s="6">
        <f t="shared" si="1783"/>
        <v>36.721209999999999</v>
      </c>
      <c r="I6351" s="6">
        <f t="shared" si="1784"/>
        <v>17.799999999999997</v>
      </c>
      <c r="J6351" s="6">
        <f t="shared" si="1785"/>
        <v>0</v>
      </c>
      <c r="K6351" s="3">
        <f t="shared" si="1793"/>
        <v>0</v>
      </c>
      <c r="L6351" s="6">
        <f t="shared" si="1786"/>
        <v>18.921210000000002</v>
      </c>
      <c r="M6351" s="6">
        <f t="shared" si="1794"/>
        <v>220</v>
      </c>
      <c r="N6351" s="6">
        <f t="shared" si="1795"/>
        <v>4.4431537828571663</v>
      </c>
      <c r="O6351" s="2">
        <f t="shared" si="1787"/>
        <v>-4.4431537828571663</v>
      </c>
      <c r="P6351" s="2">
        <f t="shared" si="1796"/>
        <v>27.556846217142834</v>
      </c>
      <c r="Q6351" s="2">
        <f t="shared" si="1788"/>
        <v>22.243153782857163</v>
      </c>
      <c r="R6351" s="2">
        <f t="shared" si="1797"/>
        <v>22.243153782857163</v>
      </c>
      <c r="S6351" s="2">
        <f t="shared" si="1789"/>
        <v>0</v>
      </c>
      <c r="T6351" s="2">
        <f t="shared" si="1800"/>
        <v>14.478056217142836</v>
      </c>
      <c r="U6351" s="2">
        <f t="shared" si="1790"/>
        <v>0</v>
      </c>
      <c r="V6351" t="str">
        <f t="shared" si="1798"/>
        <v>Y</v>
      </c>
      <c r="W6351" s="2">
        <f t="shared" si="1799"/>
        <v>0</v>
      </c>
      <c r="X6351" s="2">
        <f t="shared" si="1791"/>
        <v>0</v>
      </c>
      <c r="Y6351" s="2"/>
    </row>
    <row r="6352" spans="1:25" x14ac:dyDescent="0.2">
      <c r="A6352">
        <v>13</v>
      </c>
      <c r="B6352" s="1">
        <v>43000.541666651268</v>
      </c>
      <c r="C6352">
        <v>49.4</v>
      </c>
      <c r="D6352" s="15">
        <f t="shared" si="1792"/>
        <v>49.4</v>
      </c>
      <c r="E6352">
        <v>32</v>
      </c>
      <c r="F6352" s="6">
        <v>1.3455900000000001</v>
      </c>
      <c r="G6352" s="6">
        <v>36.495959999999997</v>
      </c>
      <c r="H6352" s="6">
        <f t="shared" si="1783"/>
        <v>37.841549999999998</v>
      </c>
      <c r="I6352" s="6">
        <f t="shared" si="1784"/>
        <v>17.399999999999999</v>
      </c>
      <c r="J6352" s="6">
        <f t="shared" si="1785"/>
        <v>0</v>
      </c>
      <c r="K6352" s="3">
        <f t="shared" si="1793"/>
        <v>0</v>
      </c>
      <c r="L6352" s="6">
        <f t="shared" si="1786"/>
        <v>20.441549999999999</v>
      </c>
      <c r="M6352" s="6">
        <f t="shared" si="1794"/>
        <v>220</v>
      </c>
      <c r="N6352" s="6">
        <f t="shared" si="1795"/>
        <v>20.441550000000007</v>
      </c>
      <c r="O6352" s="2">
        <f t="shared" si="1787"/>
        <v>-20.441550000000007</v>
      </c>
      <c r="P6352" s="2">
        <f t="shared" si="1796"/>
        <v>11.558449999999993</v>
      </c>
      <c r="Q6352" s="2">
        <f t="shared" si="1788"/>
        <v>37.841550000000005</v>
      </c>
      <c r="R6352" s="2">
        <f t="shared" si="1797"/>
        <v>37.841550000000005</v>
      </c>
      <c r="S6352" s="2">
        <f t="shared" si="1789"/>
        <v>0</v>
      </c>
      <c r="T6352" s="2">
        <f t="shared" si="1800"/>
        <v>0</v>
      </c>
      <c r="U6352" s="2">
        <f t="shared" si="1790"/>
        <v>0</v>
      </c>
      <c r="V6352" t="str">
        <f t="shared" si="1798"/>
        <v>Y</v>
      </c>
      <c r="W6352" s="2">
        <f t="shared" si="1799"/>
        <v>0</v>
      </c>
      <c r="X6352" s="2">
        <f t="shared" si="1791"/>
        <v>0</v>
      </c>
      <c r="Y6352" s="2"/>
    </row>
    <row r="6353" spans="1:25" x14ac:dyDescent="0.2">
      <c r="A6353">
        <v>14</v>
      </c>
      <c r="B6353" s="1">
        <v>43000.583333317933</v>
      </c>
      <c r="C6353">
        <v>49.2</v>
      </c>
      <c r="D6353" s="15">
        <f t="shared" si="1792"/>
        <v>49.2</v>
      </c>
      <c r="E6353">
        <v>32</v>
      </c>
      <c r="F6353" s="6">
        <v>0.96972800000000003</v>
      </c>
      <c r="G6353" s="6">
        <v>37.526509999999995</v>
      </c>
      <c r="H6353" s="6">
        <f t="shared" si="1783"/>
        <v>38.496237999999998</v>
      </c>
      <c r="I6353" s="6">
        <f t="shared" si="1784"/>
        <v>17.200000000000003</v>
      </c>
      <c r="J6353" s="6">
        <f t="shared" si="1785"/>
        <v>0</v>
      </c>
      <c r="K6353" s="3">
        <f t="shared" si="1793"/>
        <v>0</v>
      </c>
      <c r="L6353" s="6">
        <f t="shared" si="1786"/>
        <v>21.296237999999995</v>
      </c>
      <c r="M6353" s="6">
        <f t="shared" si="1794"/>
        <v>220</v>
      </c>
      <c r="N6353" s="6">
        <f t="shared" si="1795"/>
        <v>21.296237999999988</v>
      </c>
      <c r="O6353" s="2">
        <f t="shared" si="1787"/>
        <v>-21.296237999999988</v>
      </c>
      <c r="P6353" s="2">
        <f t="shared" si="1796"/>
        <v>10.703762000000012</v>
      </c>
      <c r="Q6353" s="2">
        <f t="shared" si="1788"/>
        <v>38.496237999999991</v>
      </c>
      <c r="R6353" s="2">
        <f t="shared" si="1797"/>
        <v>38.496237999999991</v>
      </c>
      <c r="S6353" s="2">
        <f t="shared" si="1789"/>
        <v>0</v>
      </c>
      <c r="T6353" s="2">
        <f t="shared" si="1800"/>
        <v>0</v>
      </c>
      <c r="U6353" s="2">
        <f t="shared" si="1790"/>
        <v>0</v>
      </c>
      <c r="V6353" t="str">
        <f t="shared" si="1798"/>
        <v>Y</v>
      </c>
      <c r="W6353" s="2">
        <f t="shared" si="1799"/>
        <v>0</v>
      </c>
      <c r="X6353" s="2">
        <f t="shared" si="1791"/>
        <v>0</v>
      </c>
      <c r="Y6353" s="2"/>
    </row>
    <row r="6354" spans="1:25" x14ac:dyDescent="0.2">
      <c r="A6354">
        <v>15</v>
      </c>
      <c r="B6354" s="1">
        <v>43000.624999984597</v>
      </c>
      <c r="C6354">
        <v>49.3</v>
      </c>
      <c r="D6354" s="15">
        <f t="shared" si="1792"/>
        <v>49.3</v>
      </c>
      <c r="E6354">
        <v>32</v>
      </c>
      <c r="F6354" s="6">
        <v>0.88576299999999997</v>
      </c>
      <c r="G6354" s="6">
        <v>27.481909999999999</v>
      </c>
      <c r="H6354" s="6">
        <f t="shared" si="1783"/>
        <v>28.367673</v>
      </c>
      <c r="I6354" s="6">
        <f t="shared" si="1784"/>
        <v>17.299999999999997</v>
      </c>
      <c r="J6354" s="6">
        <f t="shared" si="1785"/>
        <v>0</v>
      </c>
      <c r="K6354" s="3">
        <f t="shared" si="1793"/>
        <v>0</v>
      </c>
      <c r="L6354" s="6">
        <f t="shared" si="1786"/>
        <v>11.067673000000003</v>
      </c>
      <c r="M6354" s="6">
        <f t="shared" si="1794"/>
        <v>220</v>
      </c>
      <c r="N6354" s="6">
        <f t="shared" si="1795"/>
        <v>11.067673000000013</v>
      </c>
      <c r="O6354" s="2">
        <f t="shared" si="1787"/>
        <v>-11.067673000000013</v>
      </c>
      <c r="P6354" s="2">
        <f t="shared" si="1796"/>
        <v>20.932326999999987</v>
      </c>
      <c r="Q6354" s="2">
        <f t="shared" si="1788"/>
        <v>28.367673000000011</v>
      </c>
      <c r="R6354" s="2">
        <f t="shared" si="1797"/>
        <v>28.367673000000011</v>
      </c>
      <c r="S6354" s="2">
        <f t="shared" si="1789"/>
        <v>0</v>
      </c>
      <c r="T6354" s="2">
        <f t="shared" si="1800"/>
        <v>0</v>
      </c>
      <c r="U6354" s="2">
        <f t="shared" si="1790"/>
        <v>0</v>
      </c>
      <c r="V6354" t="str">
        <f t="shared" si="1798"/>
        <v>Y</v>
      </c>
      <c r="W6354" s="2">
        <f t="shared" si="1799"/>
        <v>0</v>
      </c>
      <c r="X6354" s="2">
        <f t="shared" si="1791"/>
        <v>0</v>
      </c>
      <c r="Y6354" s="2"/>
    </row>
    <row r="6355" spans="1:25" x14ac:dyDescent="0.2">
      <c r="A6355">
        <v>16</v>
      </c>
      <c r="B6355" s="1">
        <v>43000.666666651261</v>
      </c>
      <c r="C6355">
        <v>49.3</v>
      </c>
      <c r="D6355" s="15">
        <f t="shared" si="1792"/>
        <v>49.3</v>
      </c>
      <c r="E6355">
        <v>32</v>
      </c>
      <c r="F6355" s="6">
        <v>1.03691</v>
      </c>
      <c r="G6355" s="6">
        <v>12.756110000000001</v>
      </c>
      <c r="H6355" s="6">
        <f t="shared" si="1783"/>
        <v>13.793020000000002</v>
      </c>
      <c r="I6355" s="6">
        <f t="shared" si="1784"/>
        <v>17.299999999999997</v>
      </c>
      <c r="J6355" s="6">
        <f t="shared" si="1785"/>
        <v>3.5069799999999951</v>
      </c>
      <c r="K6355" s="3">
        <f t="shared" si="1793"/>
        <v>4.0079771428571291</v>
      </c>
      <c r="L6355" s="6">
        <f t="shared" si="1786"/>
        <v>0</v>
      </c>
      <c r="M6355" s="6">
        <f t="shared" si="1794"/>
        <v>215.99202285714287</v>
      </c>
      <c r="N6355" s="6">
        <f t="shared" si="1795"/>
        <v>0.50099714285713048</v>
      </c>
      <c r="O6355" s="2">
        <f t="shared" si="1787"/>
        <v>-0.50099714285713048</v>
      </c>
      <c r="P6355" s="2">
        <f t="shared" si="1796"/>
        <v>31.49900285714287</v>
      </c>
      <c r="Q6355" s="2">
        <f t="shared" si="1788"/>
        <v>17.800997142857128</v>
      </c>
      <c r="R6355" s="2">
        <f t="shared" si="1797"/>
        <v>13.793020000000002</v>
      </c>
      <c r="S6355" s="2">
        <f t="shared" si="1789"/>
        <v>4.0079771428571256</v>
      </c>
      <c r="T6355" s="2">
        <f t="shared" si="1800"/>
        <v>0</v>
      </c>
      <c r="U6355" s="2">
        <f t="shared" si="1790"/>
        <v>0</v>
      </c>
      <c r="V6355" t="str">
        <f t="shared" si="1798"/>
        <v>Y</v>
      </c>
      <c r="W6355" s="2">
        <f t="shared" si="1799"/>
        <v>0</v>
      </c>
      <c r="X6355" s="2">
        <f t="shared" si="1791"/>
        <v>0</v>
      </c>
      <c r="Y6355" s="2"/>
    </row>
    <row r="6356" spans="1:25" x14ac:dyDescent="0.2">
      <c r="A6356">
        <v>17</v>
      </c>
      <c r="B6356" s="1">
        <v>43000.708333317925</v>
      </c>
      <c r="C6356">
        <v>47.4</v>
      </c>
      <c r="D6356" s="15">
        <f t="shared" si="1792"/>
        <v>47.4</v>
      </c>
      <c r="E6356">
        <v>32</v>
      </c>
      <c r="F6356" s="6">
        <v>1.5366299999999999</v>
      </c>
      <c r="G6356" s="6">
        <v>3.4160350000000004</v>
      </c>
      <c r="H6356" s="6">
        <f t="shared" si="1783"/>
        <v>4.9526650000000005</v>
      </c>
      <c r="I6356" s="6">
        <f t="shared" si="1784"/>
        <v>15.399999999999999</v>
      </c>
      <c r="J6356" s="6">
        <f t="shared" si="1785"/>
        <v>10.447334999999999</v>
      </c>
      <c r="K6356" s="3">
        <f t="shared" si="1793"/>
        <v>11.939811428571431</v>
      </c>
      <c r="L6356" s="6">
        <f t="shared" si="1786"/>
        <v>0</v>
      </c>
      <c r="M6356" s="6">
        <f t="shared" si="1794"/>
        <v>204.05221142857144</v>
      </c>
      <c r="N6356" s="6">
        <f t="shared" si="1795"/>
        <v>1.4924764285714218</v>
      </c>
      <c r="O6356" s="2">
        <f t="shared" si="1787"/>
        <v>-1.4924764285714218</v>
      </c>
      <c r="P6356" s="2">
        <f t="shared" si="1796"/>
        <v>30.507523571428578</v>
      </c>
      <c r="Q6356" s="2">
        <f t="shared" si="1788"/>
        <v>16.89247642857142</v>
      </c>
      <c r="R6356" s="2">
        <f t="shared" si="1797"/>
        <v>4.9526650000000005</v>
      </c>
      <c r="S6356" s="2">
        <f t="shared" si="1789"/>
        <v>11.939811428571421</v>
      </c>
      <c r="T6356" s="2">
        <f t="shared" si="1800"/>
        <v>0</v>
      </c>
      <c r="U6356" s="2">
        <f t="shared" si="1790"/>
        <v>0</v>
      </c>
      <c r="V6356" t="str">
        <f t="shared" si="1798"/>
        <v>N</v>
      </c>
      <c r="W6356" s="2">
        <f t="shared" si="1799"/>
        <v>0</v>
      </c>
      <c r="X6356" s="2">
        <f t="shared" si="1791"/>
        <v>0</v>
      </c>
      <c r="Y6356" s="2"/>
    </row>
    <row r="6357" spans="1:25" x14ac:dyDescent="0.2">
      <c r="A6357">
        <v>18</v>
      </c>
      <c r="B6357" s="1">
        <v>43000.74999998459</v>
      </c>
      <c r="C6357">
        <v>47.7</v>
      </c>
      <c r="D6357" s="15">
        <f t="shared" si="1792"/>
        <v>47.7</v>
      </c>
      <c r="E6357">
        <v>32</v>
      </c>
      <c r="F6357" s="6">
        <v>2.79908</v>
      </c>
      <c r="G6357" s="6">
        <v>-1.5167529999999999E-2</v>
      </c>
      <c r="H6357" s="6">
        <f t="shared" si="1783"/>
        <v>2.7839124700000002</v>
      </c>
      <c r="I6357" s="6">
        <f t="shared" si="1784"/>
        <v>15.700000000000003</v>
      </c>
      <c r="J6357" s="6">
        <f t="shared" si="1785"/>
        <v>12.916087530000002</v>
      </c>
      <c r="K6357" s="3">
        <f t="shared" si="1793"/>
        <v>14.761242891428566</v>
      </c>
      <c r="L6357" s="6">
        <f t="shared" si="1786"/>
        <v>0</v>
      </c>
      <c r="M6357" s="6">
        <f t="shared" si="1794"/>
        <v>189.29096853714287</v>
      </c>
      <c r="N6357" s="6">
        <f t="shared" si="1795"/>
        <v>1.8451553614285672</v>
      </c>
      <c r="O6357" s="2">
        <f t="shared" si="1787"/>
        <v>-1.8451553614285672</v>
      </c>
      <c r="P6357" s="2">
        <f t="shared" si="1796"/>
        <v>30.154844638571433</v>
      </c>
      <c r="Q6357" s="2">
        <f t="shared" si="1788"/>
        <v>17.54515536142857</v>
      </c>
      <c r="R6357" s="2">
        <f t="shared" si="1797"/>
        <v>2.7839124700000002</v>
      </c>
      <c r="S6357" s="2">
        <f t="shared" si="1789"/>
        <v>14.761242891428569</v>
      </c>
      <c r="T6357" s="2">
        <f t="shared" si="1800"/>
        <v>0</v>
      </c>
      <c r="U6357" s="2">
        <f t="shared" si="1790"/>
        <v>0</v>
      </c>
      <c r="V6357" t="str">
        <f t="shared" si="1798"/>
        <v>N</v>
      </c>
      <c r="W6357" s="2">
        <f t="shared" si="1799"/>
        <v>0</v>
      </c>
      <c r="X6357" s="2">
        <f t="shared" si="1791"/>
        <v>0</v>
      </c>
      <c r="Y6357" s="2"/>
    </row>
    <row r="6358" spans="1:25" x14ac:dyDescent="0.2">
      <c r="A6358">
        <v>19</v>
      </c>
      <c r="B6358" s="1">
        <v>43000.791666651254</v>
      </c>
      <c r="C6358">
        <v>49.9</v>
      </c>
      <c r="D6358" s="15">
        <f t="shared" si="1792"/>
        <v>49.9</v>
      </c>
      <c r="E6358">
        <v>32</v>
      </c>
      <c r="F6358" s="6">
        <v>3.9617599999999999</v>
      </c>
      <c r="G6358" s="6">
        <v>-1.5167529999999999E-2</v>
      </c>
      <c r="H6358" s="6">
        <f t="shared" si="1783"/>
        <v>3.9465924700000001</v>
      </c>
      <c r="I6358" s="6">
        <f t="shared" si="1784"/>
        <v>17.899999999999999</v>
      </c>
      <c r="J6358" s="6">
        <f t="shared" si="1785"/>
        <v>13.953407529999998</v>
      </c>
      <c r="K6358" s="3">
        <f t="shared" si="1793"/>
        <v>15.946751462857151</v>
      </c>
      <c r="L6358" s="6">
        <f t="shared" si="1786"/>
        <v>0</v>
      </c>
      <c r="M6358" s="6">
        <f t="shared" si="1794"/>
        <v>173.34421707428572</v>
      </c>
      <c r="N6358" s="6">
        <f t="shared" si="1795"/>
        <v>1.9933439328571581</v>
      </c>
      <c r="O6358" s="2">
        <f t="shared" si="1787"/>
        <v>-1.9933439328571581</v>
      </c>
      <c r="P6358" s="2">
        <f t="shared" si="1796"/>
        <v>30.006656067142842</v>
      </c>
      <c r="Q6358" s="2">
        <f t="shared" si="1788"/>
        <v>19.893343932857157</v>
      </c>
      <c r="R6358" s="2">
        <f t="shared" si="1797"/>
        <v>3.9465924700000001</v>
      </c>
      <c r="S6358" s="2">
        <f t="shared" si="1789"/>
        <v>15.946751462857156</v>
      </c>
      <c r="T6358" s="2">
        <f t="shared" si="1800"/>
        <v>0</v>
      </c>
      <c r="U6358" s="2">
        <f t="shared" si="1790"/>
        <v>0</v>
      </c>
      <c r="V6358" t="str">
        <f t="shared" si="1798"/>
        <v>N</v>
      </c>
      <c r="W6358" s="2">
        <f t="shared" si="1799"/>
        <v>0</v>
      </c>
      <c r="X6358" s="2">
        <f t="shared" si="1791"/>
        <v>0</v>
      </c>
      <c r="Y6358" s="2"/>
    </row>
    <row r="6359" spans="1:25" x14ac:dyDescent="0.2">
      <c r="A6359">
        <v>20</v>
      </c>
      <c r="B6359" s="1">
        <v>43000.833333317918</v>
      </c>
      <c r="C6359">
        <v>47.3</v>
      </c>
      <c r="D6359" s="15">
        <f t="shared" si="1792"/>
        <v>47.3</v>
      </c>
      <c r="E6359">
        <v>32</v>
      </c>
      <c r="F6359" s="6">
        <v>4.3032700000000004</v>
      </c>
      <c r="G6359" s="6">
        <v>-1.5167529999999999E-2</v>
      </c>
      <c r="H6359" s="6">
        <f t="shared" si="1783"/>
        <v>4.2881024700000001</v>
      </c>
      <c r="I6359" s="6">
        <f t="shared" si="1784"/>
        <v>15.299999999999997</v>
      </c>
      <c r="J6359" s="6">
        <f t="shared" si="1785"/>
        <v>11.011897529999997</v>
      </c>
      <c r="K6359" s="3">
        <f t="shared" si="1793"/>
        <v>12.585025748571411</v>
      </c>
      <c r="L6359" s="6">
        <f t="shared" si="1786"/>
        <v>0</v>
      </c>
      <c r="M6359" s="6">
        <f t="shared" si="1794"/>
        <v>160.75919132571431</v>
      </c>
      <c r="N6359" s="6">
        <f t="shared" si="1795"/>
        <v>1.5731282185714122</v>
      </c>
      <c r="O6359" s="2">
        <f t="shared" si="1787"/>
        <v>-1.5731282185714122</v>
      </c>
      <c r="P6359" s="2">
        <f t="shared" si="1796"/>
        <v>30.426871781428588</v>
      </c>
      <c r="Q6359" s="2">
        <f t="shared" si="1788"/>
        <v>16.873128218571409</v>
      </c>
      <c r="R6359" s="2">
        <f t="shared" si="1797"/>
        <v>4.2881024700000001</v>
      </c>
      <c r="S6359" s="2">
        <f t="shared" si="1789"/>
        <v>12.585025748571409</v>
      </c>
      <c r="T6359" s="2">
        <f t="shared" si="1800"/>
        <v>0</v>
      </c>
      <c r="U6359" s="2">
        <f t="shared" si="1790"/>
        <v>0</v>
      </c>
      <c r="V6359" t="str">
        <f t="shared" si="1798"/>
        <v>N</v>
      </c>
      <c r="W6359" s="2">
        <f t="shared" si="1799"/>
        <v>0</v>
      </c>
      <c r="X6359" s="2">
        <f t="shared" si="1791"/>
        <v>0</v>
      </c>
      <c r="Y6359" s="2"/>
    </row>
    <row r="6360" spans="1:25" x14ac:dyDescent="0.2">
      <c r="A6360">
        <v>21</v>
      </c>
      <c r="B6360" s="1">
        <v>43000.874999984582</v>
      </c>
      <c r="C6360">
        <v>46.2</v>
      </c>
      <c r="D6360" s="15">
        <f t="shared" si="1792"/>
        <v>46.2</v>
      </c>
      <c r="E6360">
        <v>32</v>
      </c>
      <c r="F6360" s="6">
        <v>5.5429399999999998</v>
      </c>
      <c r="G6360" s="6">
        <v>-1.5167529999999999E-2</v>
      </c>
      <c r="H6360" s="6">
        <f t="shared" si="1783"/>
        <v>5.5277724699999995</v>
      </c>
      <c r="I6360" s="6">
        <f t="shared" si="1784"/>
        <v>14.200000000000003</v>
      </c>
      <c r="J6360" s="6">
        <f t="shared" si="1785"/>
        <v>8.6722275300000042</v>
      </c>
      <c r="K6360" s="3">
        <f t="shared" si="1793"/>
        <v>9.9111171771428701</v>
      </c>
      <c r="L6360" s="6">
        <f t="shared" si="1786"/>
        <v>0</v>
      </c>
      <c r="M6360" s="6">
        <f t="shared" si="1794"/>
        <v>150.84807414857144</v>
      </c>
      <c r="N6360" s="6">
        <f t="shared" si="1795"/>
        <v>1.2388896471428552</v>
      </c>
      <c r="O6360" s="2">
        <f t="shared" si="1787"/>
        <v>-1.2388896471428552</v>
      </c>
      <c r="P6360" s="2">
        <f t="shared" si="1796"/>
        <v>30.761110352857145</v>
      </c>
      <c r="Q6360" s="2">
        <f t="shared" si="1788"/>
        <v>15.438889647142858</v>
      </c>
      <c r="R6360" s="2">
        <f t="shared" si="1797"/>
        <v>5.5277724699999995</v>
      </c>
      <c r="S6360" s="2">
        <f t="shared" si="1789"/>
        <v>9.9111171771428594</v>
      </c>
      <c r="T6360" s="2">
        <f t="shared" si="1800"/>
        <v>0</v>
      </c>
      <c r="U6360" s="2">
        <f t="shared" si="1790"/>
        <v>0</v>
      </c>
      <c r="V6360" t="str">
        <f t="shared" si="1798"/>
        <v>N</v>
      </c>
      <c r="W6360" s="2">
        <f t="shared" si="1799"/>
        <v>0</v>
      </c>
      <c r="X6360" s="2">
        <f t="shared" si="1791"/>
        <v>0</v>
      </c>
      <c r="Y6360" s="2"/>
    </row>
    <row r="6361" spans="1:25" x14ac:dyDescent="0.2">
      <c r="A6361">
        <v>22</v>
      </c>
      <c r="B6361" s="1">
        <v>43000.916666651246</v>
      </c>
      <c r="C6361">
        <v>45</v>
      </c>
      <c r="D6361" s="15">
        <f t="shared" si="1792"/>
        <v>45</v>
      </c>
      <c r="E6361">
        <v>32</v>
      </c>
      <c r="F6361" s="6">
        <v>9.0612100000000009</v>
      </c>
      <c r="G6361" s="6">
        <v>-1.5167529999999999E-2</v>
      </c>
      <c r="H6361" s="6">
        <f t="shared" si="1783"/>
        <v>9.0460424700000015</v>
      </c>
      <c r="I6361" s="6">
        <f t="shared" si="1784"/>
        <v>13</v>
      </c>
      <c r="J6361" s="6">
        <f t="shared" si="1785"/>
        <v>3.9539575299999985</v>
      </c>
      <c r="K6361" s="3">
        <f t="shared" si="1793"/>
        <v>4.5188086057142698</v>
      </c>
      <c r="L6361" s="6">
        <f t="shared" si="1786"/>
        <v>0</v>
      </c>
      <c r="M6361" s="6">
        <f t="shared" si="1794"/>
        <v>146.32926554285717</v>
      </c>
      <c r="N6361" s="6">
        <f t="shared" si="1795"/>
        <v>0.56485107571427307</v>
      </c>
      <c r="O6361" s="2">
        <f t="shared" si="1787"/>
        <v>-0.56485107571427307</v>
      </c>
      <c r="P6361" s="2">
        <f t="shared" si="1796"/>
        <v>31.435148924285727</v>
      </c>
      <c r="Q6361" s="2">
        <f t="shared" si="1788"/>
        <v>13.564851075714273</v>
      </c>
      <c r="R6361" s="2">
        <f t="shared" si="1797"/>
        <v>9.0460424700000015</v>
      </c>
      <c r="S6361" s="2">
        <f t="shared" si="1789"/>
        <v>4.5188086057142716</v>
      </c>
      <c r="T6361" s="2">
        <f t="shared" si="1800"/>
        <v>0</v>
      </c>
      <c r="U6361" s="2">
        <f t="shared" si="1790"/>
        <v>0</v>
      </c>
      <c r="V6361" t="str">
        <f t="shared" si="1798"/>
        <v>N</v>
      </c>
      <c r="W6361" s="2">
        <f t="shared" si="1799"/>
        <v>0</v>
      </c>
      <c r="X6361" s="2">
        <f t="shared" si="1791"/>
        <v>0</v>
      </c>
      <c r="Y6361" s="2"/>
    </row>
    <row r="6362" spans="1:25" x14ac:dyDescent="0.2">
      <c r="A6362">
        <v>23</v>
      </c>
      <c r="B6362" s="1">
        <v>43000.958333317911</v>
      </c>
      <c r="C6362">
        <v>41.1</v>
      </c>
      <c r="D6362" s="15">
        <f t="shared" si="1792"/>
        <v>41.1</v>
      </c>
      <c r="E6362">
        <v>32</v>
      </c>
      <c r="F6362" s="6">
        <v>7.6978999999999997</v>
      </c>
      <c r="G6362" s="6">
        <v>-1.5167529999999999E-2</v>
      </c>
      <c r="H6362" s="6">
        <f t="shared" si="1783"/>
        <v>7.6827324699999995</v>
      </c>
      <c r="I6362" s="6">
        <f t="shared" si="1784"/>
        <v>9.1000000000000014</v>
      </c>
      <c r="J6362" s="6">
        <f t="shared" si="1785"/>
        <v>1.4172675300000019</v>
      </c>
      <c r="K6362" s="3">
        <f t="shared" si="1793"/>
        <v>1.6197343199999921</v>
      </c>
      <c r="L6362" s="6">
        <f t="shared" si="1786"/>
        <v>0</v>
      </c>
      <c r="M6362" s="6">
        <f t="shared" si="1794"/>
        <v>144.70953122285718</v>
      </c>
      <c r="N6362" s="6">
        <f t="shared" si="1795"/>
        <v>0.20246678999998835</v>
      </c>
      <c r="O6362" s="2">
        <f t="shared" si="1787"/>
        <v>-0.20246678999998835</v>
      </c>
      <c r="P6362" s="2">
        <f t="shared" si="1796"/>
        <v>31.797533210000012</v>
      </c>
      <c r="Q6362" s="2">
        <f t="shared" si="1788"/>
        <v>9.3024667899999898</v>
      </c>
      <c r="R6362" s="2">
        <f t="shared" si="1797"/>
        <v>7.6827324699999995</v>
      </c>
      <c r="S6362" s="2">
        <f t="shared" si="1789"/>
        <v>1.6197343199999903</v>
      </c>
      <c r="T6362" s="2">
        <f t="shared" si="1800"/>
        <v>0</v>
      </c>
      <c r="U6362" s="2">
        <f t="shared" si="1790"/>
        <v>0</v>
      </c>
      <c r="V6362" t="str">
        <f t="shared" si="1798"/>
        <v>N</v>
      </c>
      <c r="W6362" s="2">
        <f t="shared" si="1799"/>
        <v>0</v>
      </c>
      <c r="X6362" s="2">
        <f t="shared" si="1791"/>
        <v>0</v>
      </c>
      <c r="Y6362" s="2"/>
    </row>
    <row r="6363" spans="1:25" x14ac:dyDescent="0.2">
      <c r="A6363">
        <v>0</v>
      </c>
      <c r="B6363" s="1">
        <v>43000.999999984575</v>
      </c>
      <c r="C6363">
        <v>39.1</v>
      </c>
      <c r="D6363" s="15">
        <f t="shared" si="1792"/>
        <v>39.1</v>
      </c>
      <c r="E6363">
        <v>32</v>
      </c>
      <c r="F6363" s="6">
        <v>8.1346399999999992</v>
      </c>
      <c r="G6363" s="6">
        <v>-1.5167529999999999E-2</v>
      </c>
      <c r="H6363" s="6">
        <f t="shared" si="1783"/>
        <v>8.1194724699999998</v>
      </c>
      <c r="I6363" s="6">
        <f t="shared" si="1784"/>
        <v>7.1000000000000014</v>
      </c>
      <c r="J6363" s="6">
        <f t="shared" si="1785"/>
        <v>0</v>
      </c>
      <c r="K6363" s="3">
        <f t="shared" si="1793"/>
        <v>0</v>
      </c>
      <c r="L6363" s="6">
        <f t="shared" si="1786"/>
        <v>1.0194724699999984</v>
      </c>
      <c r="M6363" s="6">
        <f t="shared" si="1794"/>
        <v>145.72900369285719</v>
      </c>
      <c r="N6363" s="6">
        <f t="shared" si="1795"/>
        <v>0</v>
      </c>
      <c r="O6363" s="2">
        <f t="shared" si="1787"/>
        <v>0</v>
      </c>
      <c r="P6363" s="2">
        <f t="shared" si="1796"/>
        <v>32</v>
      </c>
      <c r="Q6363" s="2">
        <f t="shared" si="1788"/>
        <v>7.1000000000000014</v>
      </c>
      <c r="R6363" s="2">
        <f t="shared" si="1797"/>
        <v>7.1000000000000014</v>
      </c>
      <c r="S6363" s="2">
        <f t="shared" si="1789"/>
        <v>0</v>
      </c>
      <c r="T6363" s="2">
        <f t="shared" si="1800"/>
        <v>1.0194724700000108</v>
      </c>
      <c r="U6363" s="2">
        <f t="shared" si="1790"/>
        <v>0</v>
      </c>
      <c r="V6363" t="str">
        <f t="shared" si="1798"/>
        <v>N</v>
      </c>
      <c r="W6363" s="2">
        <f t="shared" si="1799"/>
        <v>0</v>
      </c>
      <c r="X6363" s="2">
        <f t="shared" si="1791"/>
        <v>0</v>
      </c>
      <c r="Y6363" s="2"/>
    </row>
    <row r="6364" spans="1:25" x14ac:dyDescent="0.2">
      <c r="A6364">
        <v>1</v>
      </c>
      <c r="B6364" s="1">
        <v>43001.041666651239</v>
      </c>
      <c r="C6364">
        <v>38</v>
      </c>
      <c r="D6364" s="15">
        <f t="shared" si="1792"/>
        <v>38</v>
      </c>
      <c r="E6364">
        <v>32</v>
      </c>
      <c r="F6364" s="6">
        <v>5.6477700000000004</v>
      </c>
      <c r="G6364" s="6">
        <v>-1.5167529999999999E-2</v>
      </c>
      <c r="H6364" s="6">
        <f t="shared" si="1783"/>
        <v>5.6326024700000001</v>
      </c>
      <c r="I6364" s="6">
        <f t="shared" si="1784"/>
        <v>6</v>
      </c>
      <c r="J6364" s="6">
        <f t="shared" si="1785"/>
        <v>0.36739752999999986</v>
      </c>
      <c r="K6364" s="3">
        <f t="shared" si="1793"/>
        <v>0.41988289142858548</v>
      </c>
      <c r="L6364" s="6">
        <f t="shared" si="1786"/>
        <v>0</v>
      </c>
      <c r="M6364" s="6">
        <f t="shared" si="1794"/>
        <v>145.30912080142861</v>
      </c>
      <c r="N6364" s="6">
        <f t="shared" si="1795"/>
        <v>5.2485361428580291E-2</v>
      </c>
      <c r="O6364" s="2">
        <f t="shared" si="1787"/>
        <v>-5.2485361428580291E-2</v>
      </c>
      <c r="P6364" s="2">
        <f t="shared" si="1796"/>
        <v>31.94751463857142</v>
      </c>
      <c r="Q6364" s="2">
        <f t="shared" si="1788"/>
        <v>6.0524853614285803</v>
      </c>
      <c r="R6364" s="2">
        <f t="shared" si="1797"/>
        <v>5.6326024700000001</v>
      </c>
      <c r="S6364" s="2">
        <f t="shared" si="1789"/>
        <v>0.41988289142858015</v>
      </c>
      <c r="T6364" s="2">
        <f t="shared" si="1800"/>
        <v>0</v>
      </c>
      <c r="U6364" s="2">
        <f t="shared" si="1790"/>
        <v>0</v>
      </c>
      <c r="V6364" t="str">
        <f t="shared" si="1798"/>
        <v>N</v>
      </c>
      <c r="W6364" s="2">
        <f t="shared" si="1799"/>
        <v>0</v>
      </c>
      <c r="X6364" s="2">
        <f t="shared" si="1791"/>
        <v>0</v>
      </c>
      <c r="Y6364" s="2"/>
    </row>
    <row r="6365" spans="1:25" x14ac:dyDescent="0.2">
      <c r="A6365">
        <v>2</v>
      </c>
      <c r="B6365" s="1">
        <v>43001.083333317903</v>
      </c>
      <c r="C6365">
        <v>38</v>
      </c>
      <c r="D6365" s="15">
        <f t="shared" si="1792"/>
        <v>38</v>
      </c>
      <c r="E6365">
        <v>32</v>
      </c>
      <c r="F6365" s="6">
        <v>5.8438299999999996</v>
      </c>
      <c r="G6365" s="6">
        <v>-1.5167529999999999E-2</v>
      </c>
      <c r="H6365" s="6">
        <f t="shared" si="1783"/>
        <v>5.8286624699999994</v>
      </c>
      <c r="I6365" s="6">
        <f t="shared" si="1784"/>
        <v>6</v>
      </c>
      <c r="J6365" s="6">
        <f t="shared" si="1785"/>
        <v>0.17133753000000063</v>
      </c>
      <c r="K6365" s="3">
        <f t="shared" si="1793"/>
        <v>0.19581432000001087</v>
      </c>
      <c r="L6365" s="6">
        <f t="shared" si="1786"/>
        <v>0</v>
      </c>
      <c r="M6365" s="6">
        <f t="shared" si="1794"/>
        <v>145.11330648142859</v>
      </c>
      <c r="N6365" s="6">
        <f t="shared" si="1795"/>
        <v>2.4476790000022675E-2</v>
      </c>
      <c r="O6365" s="2">
        <f t="shared" si="1787"/>
        <v>-2.4476790000022675E-2</v>
      </c>
      <c r="P6365" s="2">
        <f t="shared" si="1796"/>
        <v>31.975523209999977</v>
      </c>
      <c r="Q6365" s="2">
        <f t="shared" si="1788"/>
        <v>6.0244767900000227</v>
      </c>
      <c r="R6365" s="2">
        <f t="shared" si="1797"/>
        <v>5.8286624699999994</v>
      </c>
      <c r="S6365" s="2">
        <f t="shared" si="1789"/>
        <v>0.1958143200000233</v>
      </c>
      <c r="T6365" s="2">
        <f t="shared" si="1800"/>
        <v>0</v>
      </c>
      <c r="U6365" s="2">
        <f t="shared" si="1790"/>
        <v>0</v>
      </c>
      <c r="V6365" t="str">
        <f t="shared" si="1798"/>
        <v>N</v>
      </c>
      <c r="W6365" s="2">
        <f t="shared" si="1799"/>
        <v>0</v>
      </c>
      <c r="X6365" s="2">
        <f t="shared" si="1791"/>
        <v>0</v>
      </c>
      <c r="Y6365" s="2"/>
    </row>
    <row r="6366" spans="1:25" x14ac:dyDescent="0.2">
      <c r="A6366">
        <v>3</v>
      </c>
      <c r="B6366" s="1">
        <v>43001.124999984568</v>
      </c>
      <c r="C6366">
        <v>36</v>
      </c>
      <c r="D6366" s="15">
        <f t="shared" si="1792"/>
        <v>36</v>
      </c>
      <c r="E6366">
        <v>32</v>
      </c>
      <c r="F6366" s="6">
        <v>4.9939099999999996</v>
      </c>
      <c r="G6366" s="6">
        <v>-1.5167529999999999E-2</v>
      </c>
      <c r="H6366" s="6">
        <f t="shared" si="1783"/>
        <v>4.9787424699999994</v>
      </c>
      <c r="I6366" s="6">
        <f t="shared" si="1784"/>
        <v>4</v>
      </c>
      <c r="J6366" s="6">
        <f t="shared" si="1785"/>
        <v>0</v>
      </c>
      <c r="K6366" s="3">
        <f t="shared" si="1793"/>
        <v>0</v>
      </c>
      <c r="L6366" s="6">
        <f t="shared" si="1786"/>
        <v>0.97874246999999936</v>
      </c>
      <c r="M6366" s="6">
        <f t="shared" si="1794"/>
        <v>146.09204895142858</v>
      </c>
      <c r="N6366" s="6">
        <f t="shared" si="1795"/>
        <v>0</v>
      </c>
      <c r="O6366" s="2">
        <f t="shared" si="1787"/>
        <v>0</v>
      </c>
      <c r="P6366" s="2">
        <f t="shared" si="1796"/>
        <v>32</v>
      </c>
      <c r="Q6366" s="2">
        <f t="shared" si="1788"/>
        <v>4</v>
      </c>
      <c r="R6366" s="2">
        <f t="shared" si="1797"/>
        <v>4</v>
      </c>
      <c r="S6366" s="2">
        <f t="shared" si="1789"/>
        <v>0</v>
      </c>
      <c r="T6366" s="2">
        <f t="shared" si="1800"/>
        <v>0.97874246999998604</v>
      </c>
      <c r="U6366" s="2">
        <f t="shared" si="1790"/>
        <v>0</v>
      </c>
      <c r="V6366" t="str">
        <f t="shared" si="1798"/>
        <v>N</v>
      </c>
      <c r="W6366" s="2">
        <f t="shared" si="1799"/>
        <v>0</v>
      </c>
      <c r="X6366" s="2">
        <f t="shared" si="1791"/>
        <v>0</v>
      </c>
      <c r="Y6366" s="2"/>
    </row>
    <row r="6367" spans="1:25" x14ac:dyDescent="0.2">
      <c r="A6367">
        <v>4</v>
      </c>
      <c r="B6367" s="1">
        <v>43001.166666651232</v>
      </c>
      <c r="C6367">
        <v>36</v>
      </c>
      <c r="D6367" s="15">
        <f t="shared" si="1792"/>
        <v>36</v>
      </c>
      <c r="E6367">
        <v>32</v>
      </c>
      <c r="F6367" s="6">
        <v>3.6238700000000001</v>
      </c>
      <c r="G6367" s="6">
        <v>-1.5167529999999999E-2</v>
      </c>
      <c r="H6367" s="6">
        <f t="shared" si="1783"/>
        <v>3.6087024700000003</v>
      </c>
      <c r="I6367" s="6">
        <f t="shared" si="1784"/>
        <v>4</v>
      </c>
      <c r="J6367" s="6">
        <f t="shared" si="1785"/>
        <v>0.39129752999999967</v>
      </c>
      <c r="K6367" s="3">
        <f t="shared" si="1793"/>
        <v>0.44719717714286844</v>
      </c>
      <c r="L6367" s="6">
        <f t="shared" si="1786"/>
        <v>0</v>
      </c>
      <c r="M6367" s="6">
        <f t="shared" si="1794"/>
        <v>145.64485177428571</v>
      </c>
      <c r="N6367" s="6">
        <f t="shared" si="1795"/>
        <v>5.589964714286566E-2</v>
      </c>
      <c r="O6367" s="2">
        <f t="shared" si="1787"/>
        <v>-5.589964714286566E-2</v>
      </c>
      <c r="P6367" s="2">
        <f t="shared" si="1796"/>
        <v>31.944100352857134</v>
      </c>
      <c r="Q6367" s="2">
        <f t="shared" si="1788"/>
        <v>4.0558996471428657</v>
      </c>
      <c r="R6367" s="2">
        <f t="shared" si="1797"/>
        <v>3.6087024700000003</v>
      </c>
      <c r="S6367" s="2">
        <f t="shared" si="1789"/>
        <v>0.44719717714286533</v>
      </c>
      <c r="T6367" s="2">
        <f t="shared" si="1800"/>
        <v>0</v>
      </c>
      <c r="U6367" s="2">
        <f t="shared" si="1790"/>
        <v>0</v>
      </c>
      <c r="V6367" t="str">
        <f t="shared" si="1798"/>
        <v>N</v>
      </c>
      <c r="W6367" s="2">
        <f t="shared" si="1799"/>
        <v>0</v>
      </c>
      <c r="X6367" s="2">
        <f t="shared" si="1791"/>
        <v>0</v>
      </c>
      <c r="Y6367" s="2"/>
    </row>
    <row r="6368" spans="1:25" x14ac:dyDescent="0.2">
      <c r="A6368">
        <v>5</v>
      </c>
      <c r="B6368" s="1">
        <v>43001.208333317896</v>
      </c>
      <c r="C6368">
        <v>37.4</v>
      </c>
      <c r="D6368" s="15">
        <f t="shared" si="1792"/>
        <v>37.4</v>
      </c>
      <c r="E6368">
        <v>32</v>
      </c>
      <c r="F6368" s="6">
        <v>4.9357499999999996</v>
      </c>
      <c r="G6368" s="6">
        <v>-1.5167529999999999E-2</v>
      </c>
      <c r="H6368" s="6">
        <f t="shared" si="1783"/>
        <v>4.9205824699999994</v>
      </c>
      <c r="I6368" s="6">
        <f t="shared" si="1784"/>
        <v>5.3999999999999986</v>
      </c>
      <c r="J6368" s="6">
        <f t="shared" si="1785"/>
        <v>0.4794175299999992</v>
      </c>
      <c r="K6368" s="3">
        <f t="shared" si="1793"/>
        <v>0.5479057485714236</v>
      </c>
      <c r="L6368" s="6">
        <f t="shared" si="1786"/>
        <v>0</v>
      </c>
      <c r="M6368" s="6">
        <f t="shared" si="1794"/>
        <v>145.09694602571429</v>
      </c>
      <c r="N6368" s="6">
        <f t="shared" si="1795"/>
        <v>6.8488218571417292E-2</v>
      </c>
      <c r="O6368" s="2">
        <f t="shared" si="1787"/>
        <v>-6.8488218571417292E-2</v>
      </c>
      <c r="P6368" s="2">
        <f t="shared" si="1796"/>
        <v>31.931511781428583</v>
      </c>
      <c r="Q6368" s="2">
        <f t="shared" si="1788"/>
        <v>5.4684882185714159</v>
      </c>
      <c r="R6368" s="2">
        <f t="shared" si="1797"/>
        <v>4.9205824699999994</v>
      </c>
      <c r="S6368" s="2">
        <f t="shared" si="1789"/>
        <v>0.5479057485714165</v>
      </c>
      <c r="T6368" s="2">
        <f t="shared" si="1800"/>
        <v>0</v>
      </c>
      <c r="U6368" s="2">
        <f t="shared" si="1790"/>
        <v>0</v>
      </c>
      <c r="V6368" t="str">
        <f t="shared" si="1798"/>
        <v>N</v>
      </c>
      <c r="W6368" s="2">
        <f t="shared" si="1799"/>
        <v>0</v>
      </c>
      <c r="X6368" s="2">
        <f t="shared" si="1791"/>
        <v>0</v>
      </c>
      <c r="Y6368" s="2"/>
    </row>
    <row r="6369" spans="1:25" x14ac:dyDescent="0.2">
      <c r="A6369">
        <v>6</v>
      </c>
      <c r="B6369" s="1">
        <v>43001.24999998456</v>
      </c>
      <c r="C6369">
        <v>39.700000000000003</v>
      </c>
      <c r="D6369" s="15">
        <f t="shared" si="1792"/>
        <v>39.700000000000003</v>
      </c>
      <c r="E6369">
        <v>32</v>
      </c>
      <c r="F6369" s="6">
        <v>6.2620500000000003</v>
      </c>
      <c r="G6369" s="6">
        <v>0.75149816999999997</v>
      </c>
      <c r="H6369" s="6">
        <f t="shared" si="1783"/>
        <v>7.01354817</v>
      </c>
      <c r="I6369" s="6">
        <f t="shared" si="1784"/>
        <v>7.7000000000000028</v>
      </c>
      <c r="J6369" s="6">
        <f t="shared" si="1785"/>
        <v>0.68645183000000287</v>
      </c>
      <c r="K6369" s="3">
        <f t="shared" si="1793"/>
        <v>0.78451637714286448</v>
      </c>
      <c r="L6369" s="6">
        <f t="shared" si="1786"/>
        <v>0</v>
      </c>
      <c r="M6369" s="6">
        <f t="shared" si="1794"/>
        <v>144.31242964857142</v>
      </c>
      <c r="N6369" s="6">
        <f t="shared" si="1795"/>
        <v>9.8064547142854508E-2</v>
      </c>
      <c r="O6369" s="2">
        <f t="shared" si="1787"/>
        <v>-9.8064547142854508E-2</v>
      </c>
      <c r="P6369" s="2">
        <f t="shared" si="1796"/>
        <v>31.901935452857145</v>
      </c>
      <c r="Q6369" s="2">
        <f t="shared" si="1788"/>
        <v>7.7980645471428574</v>
      </c>
      <c r="R6369" s="2">
        <f t="shared" si="1797"/>
        <v>7.01354817</v>
      </c>
      <c r="S6369" s="2">
        <f t="shared" si="1789"/>
        <v>0.78451637714285738</v>
      </c>
      <c r="T6369" s="2">
        <f t="shared" si="1800"/>
        <v>0</v>
      </c>
      <c r="U6369" s="2">
        <f t="shared" si="1790"/>
        <v>0</v>
      </c>
      <c r="V6369" t="str">
        <f t="shared" si="1798"/>
        <v>N</v>
      </c>
      <c r="W6369" s="2">
        <f t="shared" si="1799"/>
        <v>0</v>
      </c>
      <c r="X6369" s="2">
        <f t="shared" si="1791"/>
        <v>0</v>
      </c>
      <c r="Y6369" s="2"/>
    </row>
    <row r="6370" spans="1:25" x14ac:dyDescent="0.2">
      <c r="A6370">
        <v>7</v>
      </c>
      <c r="B6370" s="1">
        <v>43001.291666651225</v>
      </c>
      <c r="C6370">
        <v>40.6</v>
      </c>
      <c r="D6370" s="15">
        <f t="shared" si="1792"/>
        <v>40.6</v>
      </c>
      <c r="E6370">
        <v>32</v>
      </c>
      <c r="F6370" s="6">
        <v>3.7678500000000001</v>
      </c>
      <c r="G6370" s="6">
        <v>8.2214700000000018</v>
      </c>
      <c r="H6370" s="6">
        <f t="shared" si="1783"/>
        <v>11.989320000000003</v>
      </c>
      <c r="I6370" s="6">
        <f t="shared" si="1784"/>
        <v>8.6000000000000014</v>
      </c>
      <c r="J6370" s="6">
        <f t="shared" si="1785"/>
        <v>0</v>
      </c>
      <c r="K6370" s="3">
        <f t="shared" si="1793"/>
        <v>0</v>
      </c>
      <c r="L6370" s="6">
        <f t="shared" si="1786"/>
        <v>3.3893200000000014</v>
      </c>
      <c r="M6370" s="6">
        <f t="shared" si="1794"/>
        <v>147.70174964857142</v>
      </c>
      <c r="N6370" s="6">
        <f t="shared" si="1795"/>
        <v>0</v>
      </c>
      <c r="O6370" s="2">
        <f t="shared" si="1787"/>
        <v>0</v>
      </c>
      <c r="P6370" s="2">
        <f t="shared" si="1796"/>
        <v>32</v>
      </c>
      <c r="Q6370" s="2">
        <f t="shared" si="1788"/>
        <v>8.6000000000000014</v>
      </c>
      <c r="R6370" s="2">
        <f t="shared" si="1797"/>
        <v>8.6000000000000014</v>
      </c>
      <c r="S6370" s="2">
        <f t="shared" si="1789"/>
        <v>0</v>
      </c>
      <c r="T6370" s="2">
        <f t="shared" si="1800"/>
        <v>3.3893199999999979</v>
      </c>
      <c r="U6370" s="2">
        <f t="shared" si="1790"/>
        <v>0</v>
      </c>
      <c r="V6370" t="str">
        <f t="shared" si="1798"/>
        <v>N</v>
      </c>
      <c r="W6370" s="2">
        <f t="shared" si="1799"/>
        <v>0</v>
      </c>
      <c r="X6370" s="2">
        <f t="shared" si="1791"/>
        <v>0</v>
      </c>
      <c r="Y6370" s="2"/>
    </row>
    <row r="6371" spans="1:25" x14ac:dyDescent="0.2">
      <c r="A6371">
        <v>8</v>
      </c>
      <c r="B6371" s="1">
        <v>43001.333333317889</v>
      </c>
      <c r="C6371">
        <v>44</v>
      </c>
      <c r="D6371" s="15">
        <f t="shared" si="1792"/>
        <v>44</v>
      </c>
      <c r="E6371">
        <v>32</v>
      </c>
      <c r="F6371" s="6">
        <v>3.17726</v>
      </c>
      <c r="G6371" s="6">
        <v>17.78519</v>
      </c>
      <c r="H6371" s="6">
        <f t="shared" si="1783"/>
        <v>20.96245</v>
      </c>
      <c r="I6371" s="6">
        <f t="shared" si="1784"/>
        <v>12</v>
      </c>
      <c r="J6371" s="6">
        <f t="shared" si="1785"/>
        <v>0</v>
      </c>
      <c r="K6371" s="3">
        <f t="shared" si="1793"/>
        <v>0</v>
      </c>
      <c r="L6371" s="6">
        <f t="shared" si="1786"/>
        <v>8.9624500000000005</v>
      </c>
      <c r="M6371" s="6">
        <f t="shared" si="1794"/>
        <v>156.66419964857141</v>
      </c>
      <c r="N6371" s="6">
        <f t="shared" si="1795"/>
        <v>0</v>
      </c>
      <c r="O6371" s="2">
        <f t="shared" si="1787"/>
        <v>0</v>
      </c>
      <c r="P6371" s="2">
        <f t="shared" si="1796"/>
        <v>32</v>
      </c>
      <c r="Q6371" s="2">
        <f t="shared" si="1788"/>
        <v>12</v>
      </c>
      <c r="R6371" s="2">
        <f t="shared" si="1797"/>
        <v>12</v>
      </c>
      <c r="S6371" s="2">
        <f t="shared" si="1789"/>
        <v>0</v>
      </c>
      <c r="T6371" s="2">
        <f t="shared" si="1800"/>
        <v>8.9624499999999898</v>
      </c>
      <c r="U6371" s="2">
        <f t="shared" si="1790"/>
        <v>0</v>
      </c>
      <c r="V6371" t="str">
        <f t="shared" si="1798"/>
        <v>Y</v>
      </c>
      <c r="W6371" s="2">
        <f t="shared" si="1799"/>
        <v>0</v>
      </c>
      <c r="X6371" s="2">
        <f t="shared" si="1791"/>
        <v>0</v>
      </c>
      <c r="Y6371" s="2"/>
    </row>
    <row r="6372" spans="1:25" x14ac:dyDescent="0.2">
      <c r="A6372">
        <v>9</v>
      </c>
      <c r="B6372" s="1">
        <v>43001.374999984553</v>
      </c>
      <c r="C6372">
        <v>46.4</v>
      </c>
      <c r="D6372" s="15">
        <f t="shared" si="1792"/>
        <v>46.4</v>
      </c>
      <c r="E6372">
        <v>32</v>
      </c>
      <c r="F6372" s="6">
        <v>2.80078</v>
      </c>
      <c r="G6372" s="6">
        <v>28.259370000000004</v>
      </c>
      <c r="H6372" s="6">
        <f t="shared" si="1783"/>
        <v>31.060150000000004</v>
      </c>
      <c r="I6372" s="6">
        <f t="shared" si="1784"/>
        <v>14.399999999999999</v>
      </c>
      <c r="J6372" s="6">
        <f t="shared" si="1785"/>
        <v>0</v>
      </c>
      <c r="K6372" s="3">
        <f t="shared" si="1793"/>
        <v>0</v>
      </c>
      <c r="L6372" s="6">
        <f t="shared" si="1786"/>
        <v>16.660150000000005</v>
      </c>
      <c r="M6372" s="6">
        <f t="shared" si="1794"/>
        <v>173.32434964857143</v>
      </c>
      <c r="N6372" s="6">
        <f t="shared" si="1795"/>
        <v>0</v>
      </c>
      <c r="O6372" s="2">
        <f t="shared" si="1787"/>
        <v>0</v>
      </c>
      <c r="P6372" s="2">
        <f t="shared" si="1796"/>
        <v>32</v>
      </c>
      <c r="Q6372" s="2">
        <f t="shared" si="1788"/>
        <v>14.399999999999999</v>
      </c>
      <c r="R6372" s="2">
        <f t="shared" si="1797"/>
        <v>14.399999999999999</v>
      </c>
      <c r="S6372" s="2">
        <f t="shared" si="1789"/>
        <v>0</v>
      </c>
      <c r="T6372" s="2">
        <f t="shared" si="1800"/>
        <v>16.660150000000016</v>
      </c>
      <c r="U6372" s="2">
        <f t="shared" si="1790"/>
        <v>0</v>
      </c>
      <c r="V6372" t="str">
        <f t="shared" si="1798"/>
        <v>Y</v>
      </c>
      <c r="W6372" s="2">
        <f t="shared" si="1799"/>
        <v>0</v>
      </c>
      <c r="X6372" s="2">
        <f t="shared" si="1791"/>
        <v>0</v>
      </c>
      <c r="Y6372" s="2"/>
    </row>
    <row r="6373" spans="1:25" x14ac:dyDescent="0.2">
      <c r="A6373">
        <v>10</v>
      </c>
      <c r="B6373" s="1">
        <v>43001.416666651217</v>
      </c>
      <c r="C6373">
        <v>48.9</v>
      </c>
      <c r="D6373" s="15">
        <f t="shared" si="1792"/>
        <v>48.9</v>
      </c>
      <c r="E6373">
        <v>32</v>
      </c>
      <c r="F6373" s="6">
        <v>3.3356599999999998</v>
      </c>
      <c r="G6373" s="6">
        <v>32.646569999999997</v>
      </c>
      <c r="H6373" s="6">
        <f t="shared" si="1783"/>
        <v>35.982229999999994</v>
      </c>
      <c r="I6373" s="6">
        <f t="shared" si="1784"/>
        <v>16.899999999999999</v>
      </c>
      <c r="J6373" s="6">
        <f t="shared" si="1785"/>
        <v>0</v>
      </c>
      <c r="K6373" s="3">
        <f t="shared" si="1793"/>
        <v>0</v>
      </c>
      <c r="L6373" s="6">
        <f t="shared" si="1786"/>
        <v>19.082229999999996</v>
      </c>
      <c r="M6373" s="6">
        <f t="shared" si="1794"/>
        <v>192.40657964857144</v>
      </c>
      <c r="N6373" s="6">
        <f t="shared" si="1795"/>
        <v>0</v>
      </c>
      <c r="O6373" s="2">
        <f t="shared" si="1787"/>
        <v>0</v>
      </c>
      <c r="P6373" s="2">
        <f t="shared" si="1796"/>
        <v>32</v>
      </c>
      <c r="Q6373" s="2">
        <f t="shared" si="1788"/>
        <v>16.899999999999999</v>
      </c>
      <c r="R6373" s="2">
        <f t="shared" si="1797"/>
        <v>16.899999999999999</v>
      </c>
      <c r="S6373" s="2">
        <f t="shared" si="1789"/>
        <v>0</v>
      </c>
      <c r="T6373" s="2">
        <f t="shared" si="1800"/>
        <v>19.08223000000001</v>
      </c>
      <c r="U6373" s="2">
        <f t="shared" si="1790"/>
        <v>0</v>
      </c>
      <c r="V6373" t="str">
        <f t="shared" si="1798"/>
        <v>Y</v>
      </c>
      <c r="W6373" s="2">
        <f t="shared" si="1799"/>
        <v>0</v>
      </c>
      <c r="X6373" s="2">
        <f t="shared" si="1791"/>
        <v>0</v>
      </c>
      <c r="Y6373" s="2"/>
    </row>
    <row r="6374" spans="1:25" x14ac:dyDescent="0.2">
      <c r="A6374">
        <v>11</v>
      </c>
      <c r="B6374" s="1">
        <v>43001.458333317882</v>
      </c>
      <c r="C6374">
        <v>49.1</v>
      </c>
      <c r="D6374" s="15">
        <f t="shared" si="1792"/>
        <v>49.1</v>
      </c>
      <c r="E6374">
        <v>32</v>
      </c>
      <c r="F6374" s="6">
        <v>5.3525600000000004</v>
      </c>
      <c r="G6374" s="6">
        <v>25.778359999999999</v>
      </c>
      <c r="H6374" s="6">
        <f t="shared" si="1783"/>
        <v>31.13092</v>
      </c>
      <c r="I6374" s="6">
        <f t="shared" si="1784"/>
        <v>17.100000000000001</v>
      </c>
      <c r="J6374" s="6">
        <f t="shared" si="1785"/>
        <v>0</v>
      </c>
      <c r="K6374" s="3">
        <f t="shared" si="1793"/>
        <v>0</v>
      </c>
      <c r="L6374" s="6">
        <f t="shared" si="1786"/>
        <v>14.030919999999998</v>
      </c>
      <c r="M6374" s="6">
        <f t="shared" si="1794"/>
        <v>206.43749964857145</v>
      </c>
      <c r="N6374" s="6">
        <f t="shared" si="1795"/>
        <v>0</v>
      </c>
      <c r="O6374" s="2">
        <f t="shared" si="1787"/>
        <v>0</v>
      </c>
      <c r="P6374" s="2">
        <f t="shared" si="1796"/>
        <v>32</v>
      </c>
      <c r="Q6374" s="2">
        <f t="shared" si="1788"/>
        <v>17.100000000000001</v>
      </c>
      <c r="R6374" s="2">
        <f t="shared" si="1797"/>
        <v>17.100000000000001</v>
      </c>
      <c r="S6374" s="2">
        <f t="shared" si="1789"/>
        <v>0</v>
      </c>
      <c r="T6374" s="2">
        <f t="shared" si="1800"/>
        <v>14.030920000000009</v>
      </c>
      <c r="U6374" s="2">
        <f t="shared" si="1790"/>
        <v>0</v>
      </c>
      <c r="V6374" t="str">
        <f t="shared" si="1798"/>
        <v>Y</v>
      </c>
      <c r="W6374" s="2">
        <f t="shared" si="1799"/>
        <v>0</v>
      </c>
      <c r="X6374" s="2">
        <f t="shared" si="1791"/>
        <v>0</v>
      </c>
      <c r="Y6374" s="2"/>
    </row>
    <row r="6375" spans="1:25" x14ac:dyDescent="0.2">
      <c r="A6375">
        <v>12</v>
      </c>
      <c r="B6375" s="1">
        <v>43001.499999984546</v>
      </c>
      <c r="C6375">
        <v>48.4</v>
      </c>
      <c r="D6375" s="15">
        <f t="shared" si="1792"/>
        <v>48.4</v>
      </c>
      <c r="E6375">
        <v>32</v>
      </c>
      <c r="F6375" s="6">
        <v>4.8835199999999999</v>
      </c>
      <c r="G6375" s="6">
        <v>45.546479999999995</v>
      </c>
      <c r="H6375" s="6">
        <f t="shared" si="1783"/>
        <v>50.429999999999993</v>
      </c>
      <c r="I6375" s="6">
        <f t="shared" si="1784"/>
        <v>16.399999999999999</v>
      </c>
      <c r="J6375" s="6">
        <f t="shared" si="1785"/>
        <v>0</v>
      </c>
      <c r="K6375" s="3">
        <f t="shared" si="1793"/>
        <v>0</v>
      </c>
      <c r="L6375" s="6">
        <f t="shared" si="1786"/>
        <v>34.029999999999994</v>
      </c>
      <c r="M6375" s="6">
        <f t="shared" si="1794"/>
        <v>220</v>
      </c>
      <c r="N6375" s="6">
        <f t="shared" si="1795"/>
        <v>20.467499648571447</v>
      </c>
      <c r="O6375" s="2">
        <f t="shared" si="1787"/>
        <v>-20.467499648571447</v>
      </c>
      <c r="P6375" s="2">
        <f t="shared" si="1796"/>
        <v>11.532500351428553</v>
      </c>
      <c r="Q6375" s="2">
        <f t="shared" si="1788"/>
        <v>36.867499648571446</v>
      </c>
      <c r="R6375" s="2">
        <f t="shared" si="1797"/>
        <v>36.867499648571446</v>
      </c>
      <c r="S6375" s="2">
        <f t="shared" si="1789"/>
        <v>0</v>
      </c>
      <c r="T6375" s="2">
        <f t="shared" si="1800"/>
        <v>13.562500351428554</v>
      </c>
      <c r="U6375" s="2">
        <f t="shared" si="1790"/>
        <v>0</v>
      </c>
      <c r="V6375" t="str">
        <f t="shared" si="1798"/>
        <v>Y</v>
      </c>
      <c r="W6375" s="2">
        <f t="shared" si="1799"/>
        <v>0</v>
      </c>
      <c r="X6375" s="2">
        <f t="shared" si="1791"/>
        <v>0</v>
      </c>
      <c r="Y6375" s="2"/>
    </row>
    <row r="6376" spans="1:25" x14ac:dyDescent="0.2">
      <c r="A6376">
        <v>13</v>
      </c>
      <c r="B6376" s="1">
        <v>43001.54166665121</v>
      </c>
      <c r="C6376">
        <v>48.6</v>
      </c>
      <c r="D6376" s="15">
        <f t="shared" si="1792"/>
        <v>48.6</v>
      </c>
      <c r="E6376">
        <v>32</v>
      </c>
      <c r="F6376" s="6">
        <v>4.7310699999999999</v>
      </c>
      <c r="G6376" s="6">
        <v>30.881670000000003</v>
      </c>
      <c r="H6376" s="6">
        <f t="shared" si="1783"/>
        <v>35.612740000000002</v>
      </c>
      <c r="I6376" s="6">
        <f t="shared" si="1784"/>
        <v>16.600000000000001</v>
      </c>
      <c r="J6376" s="6">
        <f t="shared" si="1785"/>
        <v>0</v>
      </c>
      <c r="K6376" s="3">
        <f t="shared" si="1793"/>
        <v>0</v>
      </c>
      <c r="L6376" s="6">
        <f t="shared" si="1786"/>
        <v>19.012740000000001</v>
      </c>
      <c r="M6376" s="6">
        <f t="shared" si="1794"/>
        <v>220</v>
      </c>
      <c r="N6376" s="6">
        <f t="shared" si="1795"/>
        <v>19.012740000000008</v>
      </c>
      <c r="O6376" s="2">
        <f t="shared" si="1787"/>
        <v>-19.012740000000008</v>
      </c>
      <c r="P6376" s="2">
        <f t="shared" si="1796"/>
        <v>12.987259999999992</v>
      </c>
      <c r="Q6376" s="2">
        <f t="shared" si="1788"/>
        <v>35.612740000000009</v>
      </c>
      <c r="R6376" s="2">
        <f t="shared" si="1797"/>
        <v>35.612740000000009</v>
      </c>
      <c r="S6376" s="2">
        <f t="shared" si="1789"/>
        <v>0</v>
      </c>
      <c r="T6376" s="2">
        <f t="shared" si="1800"/>
        <v>0</v>
      </c>
      <c r="U6376" s="2">
        <f t="shared" si="1790"/>
        <v>0</v>
      </c>
      <c r="V6376" t="str">
        <f t="shared" si="1798"/>
        <v>Y</v>
      </c>
      <c r="W6376" s="2">
        <f t="shared" si="1799"/>
        <v>0</v>
      </c>
      <c r="X6376" s="2">
        <f t="shared" si="1791"/>
        <v>0</v>
      </c>
      <c r="Y6376" s="2"/>
    </row>
    <row r="6377" spans="1:25" x14ac:dyDescent="0.2">
      <c r="A6377">
        <v>14</v>
      </c>
      <c r="B6377" s="1">
        <v>43001.583333317874</v>
      </c>
      <c r="C6377">
        <v>48.4</v>
      </c>
      <c r="D6377" s="15">
        <f t="shared" si="1792"/>
        <v>48.4</v>
      </c>
      <c r="E6377">
        <v>32</v>
      </c>
      <c r="F6377" s="6">
        <v>4.0336499999999997</v>
      </c>
      <c r="G6377" s="6">
        <v>30.232489999999999</v>
      </c>
      <c r="H6377" s="6">
        <f t="shared" si="1783"/>
        <v>34.26614</v>
      </c>
      <c r="I6377" s="6">
        <f t="shared" si="1784"/>
        <v>16.399999999999999</v>
      </c>
      <c r="J6377" s="6">
        <f t="shared" si="1785"/>
        <v>0</v>
      </c>
      <c r="K6377" s="3">
        <f t="shared" si="1793"/>
        <v>0</v>
      </c>
      <c r="L6377" s="6">
        <f t="shared" si="1786"/>
        <v>17.866140000000001</v>
      </c>
      <c r="M6377" s="6">
        <f t="shared" si="1794"/>
        <v>220</v>
      </c>
      <c r="N6377" s="6">
        <f t="shared" si="1795"/>
        <v>17.866140000000001</v>
      </c>
      <c r="O6377" s="2">
        <f t="shared" si="1787"/>
        <v>-17.866140000000001</v>
      </c>
      <c r="P6377" s="2">
        <f t="shared" si="1796"/>
        <v>14.133859999999999</v>
      </c>
      <c r="Q6377" s="2">
        <f t="shared" si="1788"/>
        <v>34.26614</v>
      </c>
      <c r="R6377" s="2">
        <f t="shared" si="1797"/>
        <v>34.26614</v>
      </c>
      <c r="S6377" s="2">
        <f t="shared" si="1789"/>
        <v>0</v>
      </c>
      <c r="T6377" s="2">
        <f t="shared" si="1800"/>
        <v>0</v>
      </c>
      <c r="U6377" s="2">
        <f t="shared" si="1790"/>
        <v>0</v>
      </c>
      <c r="V6377" t="str">
        <f t="shared" si="1798"/>
        <v>Y</v>
      </c>
      <c r="W6377" s="2">
        <f t="shared" si="1799"/>
        <v>0</v>
      </c>
      <c r="X6377" s="2">
        <f t="shared" si="1791"/>
        <v>0</v>
      </c>
      <c r="Y6377" s="2"/>
    </row>
    <row r="6378" spans="1:25" x14ac:dyDescent="0.2">
      <c r="A6378">
        <v>15</v>
      </c>
      <c r="B6378" s="1">
        <v>43001.624999984539</v>
      </c>
      <c r="C6378">
        <v>48.3</v>
      </c>
      <c r="D6378" s="15">
        <f t="shared" si="1792"/>
        <v>48.3</v>
      </c>
      <c r="E6378">
        <v>32</v>
      </c>
      <c r="F6378" s="6">
        <v>3.7141600000000001</v>
      </c>
      <c r="G6378" s="6">
        <v>22.33089</v>
      </c>
      <c r="H6378" s="6">
        <f t="shared" si="1783"/>
        <v>26.04505</v>
      </c>
      <c r="I6378" s="6">
        <f t="shared" si="1784"/>
        <v>16.299999999999997</v>
      </c>
      <c r="J6378" s="6">
        <f t="shared" si="1785"/>
        <v>0</v>
      </c>
      <c r="K6378" s="3">
        <f t="shared" si="1793"/>
        <v>0</v>
      </c>
      <c r="L6378" s="6">
        <f t="shared" si="1786"/>
        <v>9.7450500000000027</v>
      </c>
      <c r="M6378" s="6">
        <f t="shared" si="1794"/>
        <v>220</v>
      </c>
      <c r="N6378" s="6">
        <f t="shared" si="1795"/>
        <v>9.745049999999992</v>
      </c>
      <c r="O6378" s="2">
        <f t="shared" si="1787"/>
        <v>-9.745049999999992</v>
      </c>
      <c r="P6378" s="2">
        <f t="shared" si="1796"/>
        <v>22.254950000000008</v>
      </c>
      <c r="Q6378" s="2">
        <f t="shared" si="1788"/>
        <v>26.045049999999989</v>
      </c>
      <c r="R6378" s="2">
        <f t="shared" si="1797"/>
        <v>26.045049999999989</v>
      </c>
      <c r="S6378" s="2">
        <f t="shared" si="1789"/>
        <v>0</v>
      </c>
      <c r="T6378" s="2">
        <f t="shared" si="1800"/>
        <v>0</v>
      </c>
      <c r="U6378" s="2">
        <f t="shared" si="1790"/>
        <v>0</v>
      </c>
      <c r="V6378" t="str">
        <f t="shared" si="1798"/>
        <v>Y</v>
      </c>
      <c r="W6378" s="2">
        <f t="shared" si="1799"/>
        <v>0</v>
      </c>
      <c r="X6378" s="2">
        <f t="shared" si="1791"/>
        <v>0</v>
      </c>
      <c r="Y6378" s="2"/>
    </row>
    <row r="6379" spans="1:25" x14ac:dyDescent="0.2">
      <c r="A6379">
        <v>16</v>
      </c>
      <c r="B6379" s="1">
        <v>43001.666666651203</v>
      </c>
      <c r="C6379">
        <v>48.2</v>
      </c>
      <c r="D6379" s="15">
        <f t="shared" si="1792"/>
        <v>48.2</v>
      </c>
      <c r="E6379">
        <v>32</v>
      </c>
      <c r="F6379" s="6">
        <v>3.4319299999999999</v>
      </c>
      <c r="G6379" s="6">
        <v>12.038730000000001</v>
      </c>
      <c r="H6379" s="6">
        <f t="shared" si="1783"/>
        <v>15.470660000000001</v>
      </c>
      <c r="I6379" s="6">
        <f t="shared" si="1784"/>
        <v>16.200000000000003</v>
      </c>
      <c r="J6379" s="6">
        <f t="shared" si="1785"/>
        <v>0.72934000000000232</v>
      </c>
      <c r="K6379" s="3">
        <f t="shared" si="1793"/>
        <v>0.83353142857143325</v>
      </c>
      <c r="L6379" s="6">
        <f t="shared" si="1786"/>
        <v>0</v>
      </c>
      <c r="M6379" s="6">
        <f t="shared" si="1794"/>
        <v>219.16646857142857</v>
      </c>
      <c r="N6379" s="6">
        <f t="shared" si="1795"/>
        <v>0.1041914285714256</v>
      </c>
      <c r="O6379" s="2">
        <f t="shared" si="1787"/>
        <v>-0.1041914285714256</v>
      </c>
      <c r="P6379" s="2">
        <f t="shared" si="1796"/>
        <v>31.895808571428574</v>
      </c>
      <c r="Q6379" s="2">
        <f t="shared" si="1788"/>
        <v>16.304191428571428</v>
      </c>
      <c r="R6379" s="2">
        <f t="shared" si="1797"/>
        <v>15.470660000000001</v>
      </c>
      <c r="S6379" s="2">
        <f t="shared" si="1789"/>
        <v>0.83353142857142792</v>
      </c>
      <c r="T6379" s="2">
        <f t="shared" si="1800"/>
        <v>0</v>
      </c>
      <c r="U6379" s="2">
        <f t="shared" si="1790"/>
        <v>0</v>
      </c>
      <c r="V6379" t="str">
        <f t="shared" si="1798"/>
        <v>Y</v>
      </c>
      <c r="W6379" s="2">
        <f t="shared" si="1799"/>
        <v>0</v>
      </c>
      <c r="X6379" s="2">
        <f t="shared" si="1791"/>
        <v>0</v>
      </c>
      <c r="Y6379" s="2"/>
    </row>
    <row r="6380" spans="1:25" x14ac:dyDescent="0.2">
      <c r="A6380">
        <v>17</v>
      </c>
      <c r="B6380" s="1">
        <v>43001.708333317867</v>
      </c>
      <c r="C6380">
        <v>49</v>
      </c>
      <c r="D6380" s="15">
        <f t="shared" si="1792"/>
        <v>49</v>
      </c>
      <c r="E6380">
        <v>32</v>
      </c>
      <c r="F6380" s="6">
        <v>3.7578299999999998</v>
      </c>
      <c r="G6380" s="6">
        <v>2.9634829999999996</v>
      </c>
      <c r="H6380" s="6">
        <f t="shared" si="1783"/>
        <v>6.7213129999999994</v>
      </c>
      <c r="I6380" s="6">
        <f t="shared" si="1784"/>
        <v>17</v>
      </c>
      <c r="J6380" s="6">
        <f t="shared" si="1785"/>
        <v>10.278687000000001</v>
      </c>
      <c r="K6380" s="3">
        <f t="shared" si="1793"/>
        <v>11.747070857142859</v>
      </c>
      <c r="L6380" s="6">
        <f t="shared" si="1786"/>
        <v>0</v>
      </c>
      <c r="M6380" s="6">
        <f t="shared" si="1794"/>
        <v>207.41939771428571</v>
      </c>
      <c r="N6380" s="6">
        <f t="shared" si="1795"/>
        <v>1.468383857142868</v>
      </c>
      <c r="O6380" s="2">
        <f t="shared" si="1787"/>
        <v>-1.468383857142868</v>
      </c>
      <c r="P6380" s="2">
        <f t="shared" si="1796"/>
        <v>30.531616142857132</v>
      </c>
      <c r="Q6380" s="2">
        <f t="shared" si="1788"/>
        <v>18.468383857142868</v>
      </c>
      <c r="R6380" s="2">
        <f t="shared" si="1797"/>
        <v>6.7213129999999994</v>
      </c>
      <c r="S6380" s="2">
        <f t="shared" si="1789"/>
        <v>11.747070857142869</v>
      </c>
      <c r="T6380" s="2">
        <f t="shared" si="1800"/>
        <v>0</v>
      </c>
      <c r="U6380" s="2">
        <f t="shared" si="1790"/>
        <v>0</v>
      </c>
      <c r="V6380" t="str">
        <f t="shared" si="1798"/>
        <v>N</v>
      </c>
      <c r="W6380" s="2">
        <f t="shared" si="1799"/>
        <v>0</v>
      </c>
      <c r="X6380" s="2">
        <f t="shared" si="1791"/>
        <v>0</v>
      </c>
      <c r="Y6380" s="2"/>
    </row>
    <row r="6381" spans="1:25" x14ac:dyDescent="0.2">
      <c r="A6381">
        <v>18</v>
      </c>
      <c r="B6381" s="1">
        <v>43001.749999984531</v>
      </c>
      <c r="C6381">
        <v>48</v>
      </c>
      <c r="D6381" s="15">
        <f t="shared" si="1792"/>
        <v>48</v>
      </c>
      <c r="E6381">
        <v>32</v>
      </c>
      <c r="F6381" s="6">
        <v>2.1627999999999998</v>
      </c>
      <c r="G6381" s="6">
        <v>-1.5167529999999999E-2</v>
      </c>
      <c r="H6381" s="6">
        <f t="shared" si="1783"/>
        <v>2.14763247</v>
      </c>
      <c r="I6381" s="6">
        <f t="shared" si="1784"/>
        <v>16</v>
      </c>
      <c r="J6381" s="6">
        <f t="shared" si="1785"/>
        <v>13.85236753</v>
      </c>
      <c r="K6381" s="3">
        <f t="shared" si="1793"/>
        <v>15.831277177142852</v>
      </c>
      <c r="L6381" s="6">
        <f t="shared" si="1786"/>
        <v>0</v>
      </c>
      <c r="M6381" s="6">
        <f t="shared" si="1794"/>
        <v>191.58812053714286</v>
      </c>
      <c r="N6381" s="6">
        <f t="shared" si="1795"/>
        <v>1.9789096471428422</v>
      </c>
      <c r="O6381" s="2">
        <f t="shared" si="1787"/>
        <v>-1.9789096471428422</v>
      </c>
      <c r="P6381" s="2">
        <f t="shared" si="1796"/>
        <v>30.021090352857158</v>
      </c>
      <c r="Q6381" s="2">
        <f t="shared" si="1788"/>
        <v>17.978909647142842</v>
      </c>
      <c r="R6381" s="2">
        <f t="shared" si="1797"/>
        <v>2.14763247</v>
      </c>
      <c r="S6381" s="2">
        <f t="shared" si="1789"/>
        <v>15.831277177142843</v>
      </c>
      <c r="T6381" s="2">
        <f t="shared" si="1800"/>
        <v>0</v>
      </c>
      <c r="U6381" s="2">
        <f t="shared" si="1790"/>
        <v>0</v>
      </c>
      <c r="V6381" t="str">
        <f t="shared" si="1798"/>
        <v>N</v>
      </c>
      <c r="W6381" s="2">
        <f t="shared" si="1799"/>
        <v>0</v>
      </c>
      <c r="X6381" s="2">
        <f t="shared" si="1791"/>
        <v>0</v>
      </c>
      <c r="Y6381" s="2"/>
    </row>
    <row r="6382" spans="1:25" x14ac:dyDescent="0.2">
      <c r="A6382">
        <v>19</v>
      </c>
      <c r="B6382" s="1">
        <v>43001.791666651196</v>
      </c>
      <c r="C6382">
        <v>47.4</v>
      </c>
      <c r="D6382" s="15">
        <f t="shared" si="1792"/>
        <v>47.4</v>
      </c>
      <c r="E6382">
        <v>32</v>
      </c>
      <c r="F6382" s="6">
        <v>1.7595400000000001</v>
      </c>
      <c r="G6382" s="6">
        <v>-1.5167529999999999E-2</v>
      </c>
      <c r="H6382" s="6">
        <f t="shared" si="1783"/>
        <v>1.7443724700000001</v>
      </c>
      <c r="I6382" s="6">
        <f t="shared" si="1784"/>
        <v>15.399999999999999</v>
      </c>
      <c r="J6382" s="6">
        <f t="shared" si="1785"/>
        <v>13.655627529999999</v>
      </c>
      <c r="K6382" s="3">
        <f t="shared" si="1793"/>
        <v>15.606431462857131</v>
      </c>
      <c r="L6382" s="6">
        <f t="shared" si="1786"/>
        <v>0</v>
      </c>
      <c r="M6382" s="6">
        <f t="shared" si="1794"/>
        <v>175.98168907428573</v>
      </c>
      <c r="N6382" s="6">
        <f t="shared" si="1795"/>
        <v>1.9508039328571272</v>
      </c>
      <c r="O6382" s="2">
        <f t="shared" si="1787"/>
        <v>-1.9508039328571272</v>
      </c>
      <c r="P6382" s="2">
        <f t="shared" si="1796"/>
        <v>30.049196067142873</v>
      </c>
      <c r="Q6382" s="2">
        <f t="shared" si="1788"/>
        <v>17.350803932857126</v>
      </c>
      <c r="R6382" s="2">
        <f t="shared" si="1797"/>
        <v>1.7443724700000001</v>
      </c>
      <c r="S6382" s="2">
        <f t="shared" si="1789"/>
        <v>15.606431462857126</v>
      </c>
      <c r="T6382" s="2">
        <f t="shared" si="1800"/>
        <v>0</v>
      </c>
      <c r="U6382" s="2">
        <f t="shared" si="1790"/>
        <v>0</v>
      </c>
      <c r="V6382" t="str">
        <f t="shared" si="1798"/>
        <v>N</v>
      </c>
      <c r="W6382" s="2">
        <f t="shared" si="1799"/>
        <v>0</v>
      </c>
      <c r="X6382" s="2">
        <f t="shared" si="1791"/>
        <v>0</v>
      </c>
      <c r="Y6382" s="2"/>
    </row>
    <row r="6383" spans="1:25" x14ac:dyDescent="0.2">
      <c r="A6383">
        <v>20</v>
      </c>
      <c r="B6383" s="1">
        <v>43001.83333331786</v>
      </c>
      <c r="C6383">
        <v>48.3</v>
      </c>
      <c r="D6383" s="15">
        <f t="shared" si="1792"/>
        <v>48.3</v>
      </c>
      <c r="E6383">
        <v>32</v>
      </c>
      <c r="F6383" s="6">
        <v>2.38504</v>
      </c>
      <c r="G6383" s="6">
        <v>-1.5167529999999999E-2</v>
      </c>
      <c r="H6383" s="6">
        <f t="shared" si="1783"/>
        <v>2.3698724700000002</v>
      </c>
      <c r="I6383" s="6">
        <f t="shared" si="1784"/>
        <v>16.299999999999997</v>
      </c>
      <c r="J6383" s="6">
        <f t="shared" si="1785"/>
        <v>13.930127529999996</v>
      </c>
      <c r="K6383" s="3">
        <f t="shared" si="1793"/>
        <v>15.920145748571429</v>
      </c>
      <c r="L6383" s="6">
        <f t="shared" si="1786"/>
        <v>0</v>
      </c>
      <c r="M6383" s="6">
        <f t="shared" si="1794"/>
        <v>160.0615433257143</v>
      </c>
      <c r="N6383" s="6">
        <f t="shared" si="1795"/>
        <v>1.9900182185714357</v>
      </c>
      <c r="O6383" s="2">
        <f t="shared" si="1787"/>
        <v>-1.9900182185714357</v>
      </c>
      <c r="P6383" s="2">
        <f t="shared" si="1796"/>
        <v>30.009981781428564</v>
      </c>
      <c r="Q6383" s="2">
        <f t="shared" si="1788"/>
        <v>18.290018218571433</v>
      </c>
      <c r="R6383" s="2">
        <f t="shared" si="1797"/>
        <v>2.3698724700000002</v>
      </c>
      <c r="S6383" s="2">
        <f t="shared" si="1789"/>
        <v>15.920145748571432</v>
      </c>
      <c r="T6383" s="2">
        <f t="shared" si="1800"/>
        <v>0</v>
      </c>
      <c r="U6383" s="2">
        <f t="shared" si="1790"/>
        <v>0</v>
      </c>
      <c r="V6383" t="str">
        <f t="shared" si="1798"/>
        <v>N</v>
      </c>
      <c r="W6383" s="2">
        <f t="shared" si="1799"/>
        <v>0</v>
      </c>
      <c r="X6383" s="2">
        <f t="shared" si="1791"/>
        <v>0</v>
      </c>
      <c r="Y6383" s="2"/>
    </row>
    <row r="6384" spans="1:25" x14ac:dyDescent="0.2">
      <c r="A6384">
        <v>21</v>
      </c>
      <c r="B6384" s="1">
        <v>43001.874999984524</v>
      </c>
      <c r="C6384">
        <v>46.7</v>
      </c>
      <c r="D6384" s="15">
        <f t="shared" si="1792"/>
        <v>46.7</v>
      </c>
      <c r="E6384">
        <v>32</v>
      </c>
      <c r="F6384" s="6">
        <v>1.4782900000000001</v>
      </c>
      <c r="G6384" s="6">
        <v>-1.5167529999999999E-2</v>
      </c>
      <c r="H6384" s="6">
        <f t="shared" si="1783"/>
        <v>1.4631224700000001</v>
      </c>
      <c r="I6384" s="6">
        <f t="shared" si="1784"/>
        <v>14.700000000000003</v>
      </c>
      <c r="J6384" s="6">
        <f t="shared" si="1785"/>
        <v>13.236877530000003</v>
      </c>
      <c r="K6384" s="3">
        <f t="shared" si="1793"/>
        <v>15.127860034285732</v>
      </c>
      <c r="L6384" s="6">
        <f t="shared" si="1786"/>
        <v>0</v>
      </c>
      <c r="M6384" s="6">
        <f t="shared" si="1794"/>
        <v>144.93368329142857</v>
      </c>
      <c r="N6384" s="6">
        <f t="shared" si="1795"/>
        <v>1.8909825042857165</v>
      </c>
      <c r="O6384" s="2">
        <f t="shared" si="1787"/>
        <v>-1.8909825042857165</v>
      </c>
      <c r="P6384" s="2">
        <f t="shared" si="1796"/>
        <v>30.109017495714284</v>
      </c>
      <c r="Q6384" s="2">
        <f t="shared" si="1788"/>
        <v>16.590982504285719</v>
      </c>
      <c r="R6384" s="2">
        <f t="shared" si="1797"/>
        <v>1.4631224700000001</v>
      </c>
      <c r="S6384" s="2">
        <f t="shared" si="1789"/>
        <v>15.127860034285719</v>
      </c>
      <c r="T6384" s="2">
        <f t="shared" si="1800"/>
        <v>0</v>
      </c>
      <c r="U6384" s="2">
        <f t="shared" si="1790"/>
        <v>0</v>
      </c>
      <c r="V6384" t="str">
        <f t="shared" si="1798"/>
        <v>N</v>
      </c>
      <c r="W6384" s="2">
        <f t="shared" si="1799"/>
        <v>0</v>
      </c>
      <c r="X6384" s="2">
        <f t="shared" si="1791"/>
        <v>0</v>
      </c>
      <c r="Y6384" s="2"/>
    </row>
    <row r="6385" spans="1:25" x14ac:dyDescent="0.2">
      <c r="A6385">
        <v>22</v>
      </c>
      <c r="B6385" s="1">
        <v>43001.916666651188</v>
      </c>
      <c r="C6385">
        <v>43.4</v>
      </c>
      <c r="D6385" s="15">
        <f t="shared" si="1792"/>
        <v>43.4</v>
      </c>
      <c r="E6385">
        <v>32</v>
      </c>
      <c r="F6385" s="6">
        <v>1.25413</v>
      </c>
      <c r="G6385" s="6">
        <v>-1.5167529999999999E-2</v>
      </c>
      <c r="H6385" s="6">
        <f t="shared" si="1783"/>
        <v>1.2389624699999999</v>
      </c>
      <c r="I6385" s="6">
        <f t="shared" si="1784"/>
        <v>11.399999999999999</v>
      </c>
      <c r="J6385" s="6">
        <f t="shared" si="1785"/>
        <v>10.161037529999998</v>
      </c>
      <c r="K6385" s="3">
        <f t="shared" si="1793"/>
        <v>11.612614320000006</v>
      </c>
      <c r="L6385" s="6">
        <f t="shared" si="1786"/>
        <v>0</v>
      </c>
      <c r="M6385" s="6">
        <f t="shared" si="1794"/>
        <v>133.32106897142856</v>
      </c>
      <c r="N6385" s="6">
        <f t="shared" si="1795"/>
        <v>1.4515767900000185</v>
      </c>
      <c r="O6385" s="2">
        <f t="shared" si="1787"/>
        <v>-1.4515767900000185</v>
      </c>
      <c r="P6385" s="2">
        <f t="shared" si="1796"/>
        <v>30.548423209999982</v>
      </c>
      <c r="Q6385" s="2">
        <f t="shared" si="1788"/>
        <v>12.851576790000017</v>
      </c>
      <c r="R6385" s="2">
        <f t="shared" si="1797"/>
        <v>1.2389624699999999</v>
      </c>
      <c r="S6385" s="2">
        <f t="shared" si="1789"/>
        <v>11.612614320000016</v>
      </c>
      <c r="T6385" s="2">
        <f t="shared" si="1800"/>
        <v>0</v>
      </c>
      <c r="U6385" s="2">
        <f t="shared" si="1790"/>
        <v>0</v>
      </c>
      <c r="V6385" t="str">
        <f t="shared" si="1798"/>
        <v>N</v>
      </c>
      <c r="W6385" s="2">
        <f t="shared" si="1799"/>
        <v>0</v>
      </c>
      <c r="X6385" s="2">
        <f t="shared" si="1791"/>
        <v>0</v>
      </c>
      <c r="Y6385" s="2"/>
    </row>
    <row r="6386" spans="1:25" x14ac:dyDescent="0.2">
      <c r="A6386">
        <v>23</v>
      </c>
      <c r="B6386" s="1">
        <v>43001.958333317853</v>
      </c>
      <c r="C6386">
        <v>42.7</v>
      </c>
      <c r="D6386" s="15">
        <f t="shared" si="1792"/>
        <v>42.7</v>
      </c>
      <c r="E6386">
        <v>32</v>
      </c>
      <c r="F6386" s="6">
        <v>1.3354600000000001</v>
      </c>
      <c r="G6386" s="6">
        <v>-1.5167529999999999E-2</v>
      </c>
      <c r="H6386" s="6">
        <f t="shared" si="1783"/>
        <v>1.3202924700000001</v>
      </c>
      <c r="I6386" s="6">
        <f t="shared" si="1784"/>
        <v>10.700000000000003</v>
      </c>
      <c r="J6386" s="6">
        <f t="shared" si="1785"/>
        <v>9.3797075300000028</v>
      </c>
      <c r="K6386" s="3">
        <f t="shared" si="1793"/>
        <v>10.71966574857143</v>
      </c>
      <c r="L6386" s="6">
        <f t="shared" si="1786"/>
        <v>0</v>
      </c>
      <c r="M6386" s="6">
        <f t="shared" si="1794"/>
        <v>122.60140322285713</v>
      </c>
      <c r="N6386" s="6">
        <f t="shared" si="1795"/>
        <v>1.3399582185714252</v>
      </c>
      <c r="O6386" s="2">
        <f t="shared" si="1787"/>
        <v>-1.3399582185714252</v>
      </c>
      <c r="P6386" s="2">
        <f t="shared" si="1796"/>
        <v>30.660041781428575</v>
      </c>
      <c r="Q6386" s="2">
        <f t="shared" si="1788"/>
        <v>12.039958218571428</v>
      </c>
      <c r="R6386" s="2">
        <f t="shared" si="1797"/>
        <v>1.3202924700000001</v>
      </c>
      <c r="S6386" s="2">
        <f t="shared" si="1789"/>
        <v>10.719665748571428</v>
      </c>
      <c r="T6386" s="2">
        <f t="shared" si="1800"/>
        <v>0</v>
      </c>
      <c r="U6386" s="2">
        <f t="shared" si="1790"/>
        <v>0</v>
      </c>
      <c r="V6386" t="str">
        <f t="shared" si="1798"/>
        <v>N</v>
      </c>
      <c r="W6386" s="2">
        <f t="shared" si="1799"/>
        <v>0</v>
      </c>
      <c r="X6386" s="2">
        <f t="shared" si="1791"/>
        <v>0</v>
      </c>
      <c r="Y6386" s="2"/>
    </row>
    <row r="6387" spans="1:25" x14ac:dyDescent="0.2">
      <c r="A6387">
        <v>0</v>
      </c>
      <c r="B6387" s="1">
        <v>43001.999999984517</v>
      </c>
      <c r="C6387">
        <v>40.1</v>
      </c>
      <c r="D6387" s="15">
        <f t="shared" si="1792"/>
        <v>40.1</v>
      </c>
      <c r="E6387">
        <v>32</v>
      </c>
      <c r="F6387" s="6">
        <v>1.6873899999999999</v>
      </c>
      <c r="G6387" s="6">
        <v>-1.5167529999999999E-2</v>
      </c>
      <c r="H6387" s="6">
        <f t="shared" si="1783"/>
        <v>1.6722224699999999</v>
      </c>
      <c r="I6387" s="6">
        <f t="shared" si="1784"/>
        <v>8.1000000000000014</v>
      </c>
      <c r="J6387" s="6">
        <f t="shared" si="1785"/>
        <v>6.427777530000002</v>
      </c>
      <c r="K6387" s="3">
        <f t="shared" si="1793"/>
        <v>7.346031462857141</v>
      </c>
      <c r="L6387" s="6">
        <f t="shared" si="1786"/>
        <v>0</v>
      </c>
      <c r="M6387" s="6">
        <f t="shared" si="1794"/>
        <v>115.25537175999999</v>
      </c>
      <c r="N6387" s="6">
        <f t="shared" si="1795"/>
        <v>0.91825393285714085</v>
      </c>
      <c r="O6387" s="2">
        <f t="shared" si="1787"/>
        <v>-0.91825393285714085</v>
      </c>
      <c r="P6387" s="2">
        <f t="shared" si="1796"/>
        <v>31.081746067142859</v>
      </c>
      <c r="Q6387" s="2">
        <f t="shared" si="1788"/>
        <v>9.0182539328571423</v>
      </c>
      <c r="R6387" s="2">
        <f t="shared" si="1797"/>
        <v>1.6722224699999999</v>
      </c>
      <c r="S6387" s="2">
        <f t="shared" si="1789"/>
        <v>7.3460314628571428</v>
      </c>
      <c r="T6387" s="2">
        <f t="shared" si="1800"/>
        <v>0</v>
      </c>
      <c r="U6387" s="2">
        <f t="shared" si="1790"/>
        <v>0</v>
      </c>
      <c r="V6387" t="str">
        <f t="shared" si="1798"/>
        <v>N</v>
      </c>
      <c r="W6387" s="2">
        <f t="shared" si="1799"/>
        <v>0</v>
      </c>
      <c r="X6387" s="2">
        <f t="shared" si="1791"/>
        <v>0</v>
      </c>
      <c r="Y6387" s="2"/>
    </row>
    <row r="6388" spans="1:25" x14ac:dyDescent="0.2">
      <c r="A6388">
        <v>1</v>
      </c>
      <c r="B6388" s="1">
        <v>43002.041666651181</v>
      </c>
      <c r="C6388">
        <v>38.700000000000003</v>
      </c>
      <c r="D6388" s="15">
        <f t="shared" si="1792"/>
        <v>38.700000000000003</v>
      </c>
      <c r="E6388">
        <v>32</v>
      </c>
      <c r="F6388" s="6">
        <v>2.1084000000000001</v>
      </c>
      <c r="G6388" s="6">
        <v>-1.5167529999999999E-2</v>
      </c>
      <c r="H6388" s="6">
        <f t="shared" si="1783"/>
        <v>2.0932324700000002</v>
      </c>
      <c r="I6388" s="6">
        <f t="shared" si="1784"/>
        <v>6.7000000000000028</v>
      </c>
      <c r="J6388" s="6">
        <f t="shared" si="1785"/>
        <v>4.6067675300000026</v>
      </c>
      <c r="K6388" s="3">
        <f t="shared" si="1793"/>
        <v>5.2553717599999885</v>
      </c>
      <c r="L6388" s="6">
        <f t="shared" si="1786"/>
        <v>0</v>
      </c>
      <c r="M6388" s="6">
        <f t="shared" si="1794"/>
        <v>110</v>
      </c>
      <c r="N6388" s="6">
        <f t="shared" si="1795"/>
        <v>0.64860422999998946</v>
      </c>
      <c r="O6388" s="2">
        <f t="shared" si="1787"/>
        <v>-0.64860422999998946</v>
      </c>
      <c r="P6388" s="2">
        <f t="shared" si="1796"/>
        <v>31.351395770000011</v>
      </c>
      <c r="Q6388" s="2">
        <f t="shared" si="1788"/>
        <v>7.3486042299999923</v>
      </c>
      <c r="R6388" s="2">
        <f t="shared" si="1797"/>
        <v>2.0932324700000002</v>
      </c>
      <c r="S6388" s="2">
        <f t="shared" si="1789"/>
        <v>5.2553717599999921</v>
      </c>
      <c r="T6388" s="2">
        <f t="shared" si="1800"/>
        <v>0</v>
      </c>
      <c r="U6388" s="2">
        <f t="shared" si="1790"/>
        <v>0</v>
      </c>
      <c r="V6388" t="str">
        <f t="shared" si="1798"/>
        <v>N</v>
      </c>
      <c r="W6388" s="2">
        <f t="shared" si="1799"/>
        <v>0</v>
      </c>
      <c r="X6388" s="2">
        <f t="shared" si="1791"/>
        <v>0</v>
      </c>
      <c r="Y6388" s="2"/>
    </row>
    <row r="6389" spans="1:25" x14ac:dyDescent="0.2">
      <c r="A6389">
        <v>2</v>
      </c>
      <c r="B6389" s="1">
        <v>43002.083333317845</v>
      </c>
      <c r="C6389">
        <v>37</v>
      </c>
      <c r="D6389" s="15">
        <f t="shared" si="1792"/>
        <v>37</v>
      </c>
      <c r="E6389">
        <v>32</v>
      </c>
      <c r="F6389" s="6">
        <v>2.6408299999999998</v>
      </c>
      <c r="G6389" s="6">
        <v>-1.5167529999999999E-2</v>
      </c>
      <c r="H6389" s="6">
        <f t="shared" si="1783"/>
        <v>2.62566247</v>
      </c>
      <c r="I6389" s="6">
        <f t="shared" si="1784"/>
        <v>5</v>
      </c>
      <c r="J6389" s="6">
        <f t="shared" si="1785"/>
        <v>2.37433753</v>
      </c>
      <c r="K6389" s="3">
        <f t="shared" si="1793"/>
        <v>0</v>
      </c>
      <c r="L6389" s="6">
        <f t="shared" si="1786"/>
        <v>0</v>
      </c>
      <c r="M6389" s="6">
        <f t="shared" si="1794"/>
        <v>110</v>
      </c>
      <c r="N6389" s="6">
        <f t="shared" si="1795"/>
        <v>0</v>
      </c>
      <c r="O6389" s="2">
        <f t="shared" si="1787"/>
        <v>0</v>
      </c>
      <c r="P6389" s="2">
        <f t="shared" si="1796"/>
        <v>32</v>
      </c>
      <c r="Q6389" s="2">
        <f t="shared" si="1788"/>
        <v>5</v>
      </c>
      <c r="R6389" s="2">
        <f t="shared" si="1797"/>
        <v>2.62566247</v>
      </c>
      <c r="S6389" s="2">
        <f t="shared" si="1789"/>
        <v>2.37433753</v>
      </c>
      <c r="T6389" s="2">
        <f t="shared" si="1800"/>
        <v>0</v>
      </c>
      <c r="U6389" s="2">
        <f t="shared" si="1790"/>
        <v>0</v>
      </c>
      <c r="V6389" t="str">
        <f t="shared" si="1798"/>
        <v>N</v>
      </c>
      <c r="W6389" s="2">
        <f t="shared" si="1799"/>
        <v>0</v>
      </c>
      <c r="X6389" s="2">
        <f t="shared" si="1791"/>
        <v>0</v>
      </c>
      <c r="Y6389" s="2"/>
    </row>
    <row r="6390" spans="1:25" x14ac:dyDescent="0.2">
      <c r="A6390">
        <v>3</v>
      </c>
      <c r="B6390" s="1">
        <v>43002.124999984509</v>
      </c>
      <c r="C6390">
        <v>37.299999999999997</v>
      </c>
      <c r="D6390" s="15">
        <f t="shared" si="1792"/>
        <v>37.299999999999997</v>
      </c>
      <c r="E6390">
        <v>32</v>
      </c>
      <c r="F6390" s="6">
        <v>2.5220799999999999</v>
      </c>
      <c r="G6390" s="6">
        <v>-1.5167529999999999E-2</v>
      </c>
      <c r="H6390" s="6">
        <f t="shared" si="1783"/>
        <v>2.5069124700000001</v>
      </c>
      <c r="I6390" s="6">
        <f t="shared" si="1784"/>
        <v>5.2999999999999972</v>
      </c>
      <c r="J6390" s="6">
        <f t="shared" si="1785"/>
        <v>2.7930875299999971</v>
      </c>
      <c r="K6390" s="3">
        <f t="shared" si="1793"/>
        <v>0</v>
      </c>
      <c r="L6390" s="6">
        <f t="shared" si="1786"/>
        <v>0</v>
      </c>
      <c r="M6390" s="6">
        <f t="shared" si="1794"/>
        <v>110</v>
      </c>
      <c r="N6390" s="6">
        <f t="shared" si="1795"/>
        <v>0</v>
      </c>
      <c r="O6390" s="2">
        <f t="shared" si="1787"/>
        <v>0</v>
      </c>
      <c r="P6390" s="2">
        <f t="shared" si="1796"/>
        <v>32</v>
      </c>
      <c r="Q6390" s="2">
        <f t="shared" si="1788"/>
        <v>5.2999999999999972</v>
      </c>
      <c r="R6390" s="2">
        <f t="shared" si="1797"/>
        <v>2.5069124700000001</v>
      </c>
      <c r="S6390" s="2">
        <f t="shared" si="1789"/>
        <v>2.7930875299999971</v>
      </c>
      <c r="T6390" s="2">
        <f t="shared" si="1800"/>
        <v>0</v>
      </c>
      <c r="U6390" s="2">
        <f t="shared" si="1790"/>
        <v>0</v>
      </c>
      <c r="V6390" t="str">
        <f t="shared" si="1798"/>
        <v>N</v>
      </c>
      <c r="W6390" s="2">
        <f t="shared" si="1799"/>
        <v>0</v>
      </c>
      <c r="X6390" s="2">
        <f t="shared" si="1791"/>
        <v>0</v>
      </c>
      <c r="Y6390" s="2"/>
    </row>
    <row r="6391" spans="1:25" x14ac:dyDescent="0.2">
      <c r="A6391">
        <v>4</v>
      </c>
      <c r="B6391" s="1">
        <v>43002.166666651174</v>
      </c>
      <c r="C6391">
        <v>36.799999999999997</v>
      </c>
      <c r="D6391" s="15">
        <f t="shared" si="1792"/>
        <v>36.799999999999997</v>
      </c>
      <c r="E6391">
        <v>32</v>
      </c>
      <c r="F6391" s="6">
        <v>2.2778100000000001</v>
      </c>
      <c r="G6391" s="6">
        <v>-1.5167529999999999E-2</v>
      </c>
      <c r="H6391" s="6">
        <f t="shared" si="1783"/>
        <v>2.2626424700000003</v>
      </c>
      <c r="I6391" s="6">
        <f t="shared" si="1784"/>
        <v>4.7999999999999972</v>
      </c>
      <c r="J6391" s="6">
        <f t="shared" si="1785"/>
        <v>2.5373575299999969</v>
      </c>
      <c r="K6391" s="3">
        <f t="shared" si="1793"/>
        <v>0</v>
      </c>
      <c r="L6391" s="6">
        <f t="shared" si="1786"/>
        <v>0</v>
      </c>
      <c r="M6391" s="6">
        <f t="shared" si="1794"/>
        <v>110</v>
      </c>
      <c r="N6391" s="6">
        <f t="shared" si="1795"/>
        <v>0</v>
      </c>
      <c r="O6391" s="2">
        <f t="shared" si="1787"/>
        <v>0</v>
      </c>
      <c r="P6391" s="2">
        <f t="shared" si="1796"/>
        <v>32</v>
      </c>
      <c r="Q6391" s="2">
        <f t="shared" si="1788"/>
        <v>4.7999999999999972</v>
      </c>
      <c r="R6391" s="2">
        <f t="shared" si="1797"/>
        <v>2.2626424700000003</v>
      </c>
      <c r="S6391" s="2">
        <f t="shared" si="1789"/>
        <v>2.5373575299999969</v>
      </c>
      <c r="T6391" s="2">
        <f t="shared" si="1800"/>
        <v>0</v>
      </c>
      <c r="U6391" s="2">
        <f t="shared" si="1790"/>
        <v>0</v>
      </c>
      <c r="V6391" t="str">
        <f t="shared" si="1798"/>
        <v>N</v>
      </c>
      <c r="W6391" s="2">
        <f t="shared" si="1799"/>
        <v>0</v>
      </c>
      <c r="X6391" s="2">
        <f t="shared" si="1791"/>
        <v>0</v>
      </c>
      <c r="Y6391" s="2"/>
    </row>
    <row r="6392" spans="1:25" x14ac:dyDescent="0.2">
      <c r="A6392">
        <v>5</v>
      </c>
      <c r="B6392" s="1">
        <v>43002.208333317838</v>
      </c>
      <c r="C6392">
        <v>37</v>
      </c>
      <c r="D6392" s="15">
        <f t="shared" si="1792"/>
        <v>37</v>
      </c>
      <c r="E6392">
        <v>32</v>
      </c>
      <c r="F6392" s="6">
        <v>1.9994400000000001</v>
      </c>
      <c r="G6392" s="6">
        <v>-1.5167529999999999E-2</v>
      </c>
      <c r="H6392" s="6">
        <f t="shared" si="1783"/>
        <v>1.9842724700000001</v>
      </c>
      <c r="I6392" s="6">
        <f t="shared" si="1784"/>
        <v>5</v>
      </c>
      <c r="J6392" s="6">
        <f t="shared" si="1785"/>
        <v>3.0157275299999999</v>
      </c>
      <c r="K6392" s="3">
        <f t="shared" si="1793"/>
        <v>0</v>
      </c>
      <c r="L6392" s="6">
        <f t="shared" si="1786"/>
        <v>0</v>
      </c>
      <c r="M6392" s="6">
        <f t="shared" si="1794"/>
        <v>110</v>
      </c>
      <c r="N6392" s="6">
        <f t="shared" si="1795"/>
        <v>0</v>
      </c>
      <c r="O6392" s="2">
        <f t="shared" si="1787"/>
        <v>0</v>
      </c>
      <c r="P6392" s="2">
        <f t="shared" si="1796"/>
        <v>32</v>
      </c>
      <c r="Q6392" s="2">
        <f t="shared" si="1788"/>
        <v>5</v>
      </c>
      <c r="R6392" s="2">
        <f t="shared" si="1797"/>
        <v>1.9842724700000001</v>
      </c>
      <c r="S6392" s="2">
        <f t="shared" si="1789"/>
        <v>3.0157275299999999</v>
      </c>
      <c r="T6392" s="2">
        <f t="shared" si="1800"/>
        <v>0</v>
      </c>
      <c r="U6392" s="2">
        <f t="shared" si="1790"/>
        <v>0</v>
      </c>
      <c r="V6392" t="str">
        <f t="shared" si="1798"/>
        <v>N</v>
      </c>
      <c r="W6392" s="2">
        <f t="shared" si="1799"/>
        <v>0</v>
      </c>
      <c r="X6392" s="2">
        <f t="shared" si="1791"/>
        <v>0</v>
      </c>
      <c r="Y6392" s="2"/>
    </row>
    <row r="6393" spans="1:25" x14ac:dyDescent="0.2">
      <c r="A6393">
        <v>6</v>
      </c>
      <c r="B6393" s="1">
        <v>43002.249999984502</v>
      </c>
      <c r="C6393">
        <v>38.6</v>
      </c>
      <c r="D6393" s="15">
        <f t="shared" si="1792"/>
        <v>38.6</v>
      </c>
      <c r="E6393">
        <v>32</v>
      </c>
      <c r="F6393" s="6">
        <v>1.4407799999999999</v>
      </c>
      <c r="G6393" s="6">
        <v>0.63988516999999989</v>
      </c>
      <c r="H6393" s="6">
        <f t="shared" si="1783"/>
        <v>2.0806651699999996</v>
      </c>
      <c r="I6393" s="6">
        <f t="shared" si="1784"/>
        <v>6.6000000000000014</v>
      </c>
      <c r="J6393" s="6">
        <f t="shared" si="1785"/>
        <v>4.5193348300000018</v>
      </c>
      <c r="K6393" s="3">
        <f t="shared" si="1793"/>
        <v>0</v>
      </c>
      <c r="L6393" s="6">
        <f t="shared" si="1786"/>
        <v>0</v>
      </c>
      <c r="M6393" s="6">
        <f t="shared" si="1794"/>
        <v>110</v>
      </c>
      <c r="N6393" s="6">
        <f t="shared" si="1795"/>
        <v>0</v>
      </c>
      <c r="O6393" s="2">
        <f t="shared" si="1787"/>
        <v>0</v>
      </c>
      <c r="P6393" s="2">
        <f t="shared" si="1796"/>
        <v>32</v>
      </c>
      <c r="Q6393" s="2">
        <f t="shared" si="1788"/>
        <v>6.6000000000000014</v>
      </c>
      <c r="R6393" s="2">
        <f t="shared" si="1797"/>
        <v>2.0806651699999996</v>
      </c>
      <c r="S6393" s="2">
        <f t="shared" si="1789"/>
        <v>4.5193348300000018</v>
      </c>
      <c r="T6393" s="2">
        <f t="shared" si="1800"/>
        <v>0</v>
      </c>
      <c r="U6393" s="2">
        <f t="shared" si="1790"/>
        <v>0</v>
      </c>
      <c r="V6393" t="str">
        <f t="shared" si="1798"/>
        <v>N</v>
      </c>
      <c r="W6393" s="2">
        <f t="shared" si="1799"/>
        <v>0</v>
      </c>
      <c r="X6393" s="2">
        <f t="shared" si="1791"/>
        <v>0</v>
      </c>
      <c r="Y6393" s="2"/>
    </row>
    <row r="6394" spans="1:25" x14ac:dyDescent="0.2">
      <c r="A6394">
        <v>7</v>
      </c>
      <c r="B6394" s="1">
        <v>43002.291666651166</v>
      </c>
      <c r="C6394">
        <v>40.6</v>
      </c>
      <c r="D6394" s="15">
        <f t="shared" si="1792"/>
        <v>40.6</v>
      </c>
      <c r="E6394">
        <v>32</v>
      </c>
      <c r="F6394" s="6">
        <v>1.82629</v>
      </c>
      <c r="G6394" s="6">
        <v>7.62622</v>
      </c>
      <c r="H6394" s="6">
        <f t="shared" si="1783"/>
        <v>9.4525100000000002</v>
      </c>
      <c r="I6394" s="6">
        <f t="shared" si="1784"/>
        <v>8.6000000000000014</v>
      </c>
      <c r="J6394" s="6">
        <f t="shared" si="1785"/>
        <v>0</v>
      </c>
      <c r="K6394" s="3">
        <f t="shared" si="1793"/>
        <v>0</v>
      </c>
      <c r="L6394" s="6">
        <f t="shared" si="1786"/>
        <v>0.85250999999999877</v>
      </c>
      <c r="M6394" s="6">
        <f t="shared" si="1794"/>
        <v>110.85251</v>
      </c>
      <c r="N6394" s="6">
        <f t="shared" si="1795"/>
        <v>0</v>
      </c>
      <c r="O6394" s="2">
        <f t="shared" si="1787"/>
        <v>0</v>
      </c>
      <c r="P6394" s="2">
        <f t="shared" si="1796"/>
        <v>32</v>
      </c>
      <c r="Q6394" s="2">
        <f t="shared" si="1788"/>
        <v>8.6000000000000014</v>
      </c>
      <c r="R6394" s="2">
        <f t="shared" si="1797"/>
        <v>8.6000000000000014</v>
      </c>
      <c r="S6394" s="2">
        <f t="shared" si="1789"/>
        <v>0</v>
      </c>
      <c r="T6394" s="2">
        <f t="shared" si="1800"/>
        <v>0.85250999999999522</v>
      </c>
      <c r="U6394" s="2">
        <f t="shared" si="1790"/>
        <v>0</v>
      </c>
      <c r="V6394" t="str">
        <f t="shared" si="1798"/>
        <v>N</v>
      </c>
      <c r="W6394" s="2">
        <f t="shared" si="1799"/>
        <v>0</v>
      </c>
      <c r="X6394" s="2">
        <f t="shared" si="1791"/>
        <v>0</v>
      </c>
      <c r="Y6394" s="2"/>
    </row>
    <row r="6395" spans="1:25" x14ac:dyDescent="0.2">
      <c r="A6395">
        <v>8</v>
      </c>
      <c r="B6395" s="1">
        <v>43002.333333317831</v>
      </c>
      <c r="C6395">
        <v>43.1</v>
      </c>
      <c r="D6395" s="15">
        <f t="shared" si="1792"/>
        <v>43.1</v>
      </c>
      <c r="E6395">
        <v>32</v>
      </c>
      <c r="F6395" s="6">
        <v>1.35741</v>
      </c>
      <c r="G6395" s="6">
        <v>25.01013</v>
      </c>
      <c r="H6395" s="6">
        <f t="shared" si="1783"/>
        <v>26.367540000000002</v>
      </c>
      <c r="I6395" s="6">
        <f t="shared" si="1784"/>
        <v>11.100000000000001</v>
      </c>
      <c r="J6395" s="6">
        <f t="shared" si="1785"/>
        <v>0</v>
      </c>
      <c r="K6395" s="3">
        <f t="shared" si="1793"/>
        <v>0</v>
      </c>
      <c r="L6395" s="6">
        <f t="shared" si="1786"/>
        <v>15.26754</v>
      </c>
      <c r="M6395" s="6">
        <f t="shared" si="1794"/>
        <v>126.12004999999999</v>
      </c>
      <c r="N6395" s="6">
        <f t="shared" si="1795"/>
        <v>0</v>
      </c>
      <c r="O6395" s="2">
        <f t="shared" si="1787"/>
        <v>0</v>
      </c>
      <c r="P6395" s="2">
        <f t="shared" si="1796"/>
        <v>32</v>
      </c>
      <c r="Q6395" s="2">
        <f t="shared" si="1788"/>
        <v>11.100000000000001</v>
      </c>
      <c r="R6395" s="2">
        <f t="shared" si="1797"/>
        <v>11.100000000000001</v>
      </c>
      <c r="S6395" s="2">
        <f t="shared" si="1789"/>
        <v>0</v>
      </c>
      <c r="T6395" s="2">
        <f t="shared" si="1800"/>
        <v>15.267539999999997</v>
      </c>
      <c r="U6395" s="2">
        <f t="shared" si="1790"/>
        <v>0</v>
      </c>
      <c r="V6395" t="str">
        <f t="shared" si="1798"/>
        <v>Y</v>
      </c>
      <c r="W6395" s="2">
        <f t="shared" si="1799"/>
        <v>0</v>
      </c>
      <c r="X6395" s="2">
        <f t="shared" si="1791"/>
        <v>0</v>
      </c>
      <c r="Y6395" s="2"/>
    </row>
    <row r="6396" spans="1:25" x14ac:dyDescent="0.2">
      <c r="A6396">
        <v>9</v>
      </c>
      <c r="B6396" s="1">
        <v>43002.374999984495</v>
      </c>
      <c r="C6396">
        <v>45.9</v>
      </c>
      <c r="D6396" s="15">
        <f t="shared" si="1792"/>
        <v>45.9</v>
      </c>
      <c r="E6396">
        <v>32</v>
      </c>
      <c r="F6396" s="6">
        <v>1.26227</v>
      </c>
      <c r="G6396" s="6">
        <v>35.81418</v>
      </c>
      <c r="H6396" s="6">
        <f t="shared" si="1783"/>
        <v>37.076450000000001</v>
      </c>
      <c r="I6396" s="6">
        <f t="shared" si="1784"/>
        <v>13.899999999999999</v>
      </c>
      <c r="J6396" s="6">
        <f t="shared" si="1785"/>
        <v>0</v>
      </c>
      <c r="K6396" s="3">
        <f t="shared" si="1793"/>
        <v>0</v>
      </c>
      <c r="L6396" s="6">
        <f t="shared" si="1786"/>
        <v>23.176450000000003</v>
      </c>
      <c r="M6396" s="6">
        <f t="shared" si="1794"/>
        <v>149.29649999999998</v>
      </c>
      <c r="N6396" s="6">
        <f t="shared" si="1795"/>
        <v>0</v>
      </c>
      <c r="O6396" s="2">
        <f t="shared" si="1787"/>
        <v>0</v>
      </c>
      <c r="P6396" s="2">
        <f t="shared" si="1796"/>
        <v>32</v>
      </c>
      <c r="Q6396" s="2">
        <f t="shared" si="1788"/>
        <v>13.899999999999999</v>
      </c>
      <c r="R6396" s="2">
        <f t="shared" si="1797"/>
        <v>13.899999999999999</v>
      </c>
      <c r="S6396" s="2">
        <f t="shared" si="1789"/>
        <v>0</v>
      </c>
      <c r="T6396" s="2">
        <f t="shared" si="1800"/>
        <v>23.176449999999988</v>
      </c>
      <c r="U6396" s="2">
        <f t="shared" si="1790"/>
        <v>0</v>
      </c>
      <c r="V6396" t="str">
        <f t="shared" si="1798"/>
        <v>Y</v>
      </c>
      <c r="W6396" s="2">
        <f t="shared" si="1799"/>
        <v>0</v>
      </c>
      <c r="X6396" s="2">
        <f t="shared" si="1791"/>
        <v>0</v>
      </c>
      <c r="Y6396" s="2"/>
    </row>
    <row r="6397" spans="1:25" x14ac:dyDescent="0.2">
      <c r="A6397">
        <v>10</v>
      </c>
      <c r="B6397" s="1">
        <v>43002.416666651159</v>
      </c>
      <c r="C6397">
        <v>49</v>
      </c>
      <c r="D6397" s="15">
        <f t="shared" si="1792"/>
        <v>49</v>
      </c>
      <c r="E6397">
        <v>32</v>
      </c>
      <c r="F6397" s="6">
        <v>1.4089100000000001</v>
      </c>
      <c r="G6397" s="6">
        <v>43.05932</v>
      </c>
      <c r="H6397" s="6">
        <f t="shared" si="1783"/>
        <v>44.468229999999998</v>
      </c>
      <c r="I6397" s="6">
        <f t="shared" si="1784"/>
        <v>17</v>
      </c>
      <c r="J6397" s="6">
        <f t="shared" si="1785"/>
        <v>0</v>
      </c>
      <c r="K6397" s="3">
        <f t="shared" si="1793"/>
        <v>0</v>
      </c>
      <c r="L6397" s="6">
        <f t="shared" si="1786"/>
        <v>27.468229999999998</v>
      </c>
      <c r="M6397" s="6">
        <f t="shared" si="1794"/>
        <v>176.76472999999999</v>
      </c>
      <c r="N6397" s="6">
        <f t="shared" si="1795"/>
        <v>0</v>
      </c>
      <c r="O6397" s="2">
        <f t="shared" si="1787"/>
        <v>0</v>
      </c>
      <c r="P6397" s="2">
        <f t="shared" si="1796"/>
        <v>32</v>
      </c>
      <c r="Q6397" s="2">
        <f t="shared" si="1788"/>
        <v>17</v>
      </c>
      <c r="R6397" s="2">
        <f t="shared" si="1797"/>
        <v>17</v>
      </c>
      <c r="S6397" s="2">
        <f t="shared" si="1789"/>
        <v>0</v>
      </c>
      <c r="T6397" s="2">
        <f t="shared" si="1800"/>
        <v>27.468230000000005</v>
      </c>
      <c r="U6397" s="2">
        <f t="shared" si="1790"/>
        <v>0</v>
      </c>
      <c r="V6397" t="str">
        <f t="shared" si="1798"/>
        <v>Y</v>
      </c>
      <c r="W6397" s="2">
        <f t="shared" si="1799"/>
        <v>0</v>
      </c>
      <c r="X6397" s="2">
        <f t="shared" si="1791"/>
        <v>0</v>
      </c>
      <c r="Y6397" s="2"/>
    </row>
    <row r="6398" spans="1:25" x14ac:dyDescent="0.2">
      <c r="A6398">
        <v>11</v>
      </c>
      <c r="B6398" s="1">
        <v>43002.458333317823</v>
      </c>
      <c r="C6398">
        <v>48.2</v>
      </c>
      <c r="D6398" s="15">
        <f t="shared" si="1792"/>
        <v>48.2</v>
      </c>
      <c r="E6398">
        <v>32</v>
      </c>
      <c r="F6398" s="6">
        <v>1.28467</v>
      </c>
      <c r="G6398" s="6">
        <v>46.976639999999996</v>
      </c>
      <c r="H6398" s="6">
        <f t="shared" si="1783"/>
        <v>48.261309999999995</v>
      </c>
      <c r="I6398" s="6">
        <f t="shared" si="1784"/>
        <v>16.200000000000003</v>
      </c>
      <c r="J6398" s="6">
        <f t="shared" si="1785"/>
        <v>0</v>
      </c>
      <c r="K6398" s="3">
        <f t="shared" si="1793"/>
        <v>0</v>
      </c>
      <c r="L6398" s="6">
        <f t="shared" si="1786"/>
        <v>32.061309999999992</v>
      </c>
      <c r="M6398" s="6">
        <f t="shared" si="1794"/>
        <v>208.82603999999998</v>
      </c>
      <c r="N6398" s="6">
        <f t="shared" si="1795"/>
        <v>0</v>
      </c>
      <c r="O6398" s="2">
        <f t="shared" si="1787"/>
        <v>0</v>
      </c>
      <c r="P6398" s="2">
        <f t="shared" si="1796"/>
        <v>32</v>
      </c>
      <c r="Q6398" s="2">
        <f t="shared" si="1788"/>
        <v>16.200000000000003</v>
      </c>
      <c r="R6398" s="2">
        <f t="shared" si="1797"/>
        <v>16.200000000000003</v>
      </c>
      <c r="S6398" s="2">
        <f t="shared" si="1789"/>
        <v>0</v>
      </c>
      <c r="T6398" s="2">
        <f t="shared" si="1800"/>
        <v>32.061309999999992</v>
      </c>
      <c r="U6398" s="2">
        <f t="shared" si="1790"/>
        <v>0</v>
      </c>
      <c r="V6398" t="str">
        <f t="shared" si="1798"/>
        <v>Y</v>
      </c>
      <c r="W6398" s="2">
        <f t="shared" si="1799"/>
        <v>0</v>
      </c>
      <c r="X6398" s="2">
        <f t="shared" si="1791"/>
        <v>0</v>
      </c>
      <c r="Y6398" s="2"/>
    </row>
    <row r="6399" spans="1:25" x14ac:dyDescent="0.2">
      <c r="A6399">
        <v>12</v>
      </c>
      <c r="B6399" s="1">
        <v>43002.499999984488</v>
      </c>
      <c r="C6399">
        <v>50.7</v>
      </c>
      <c r="D6399" s="15">
        <f t="shared" si="1792"/>
        <v>50.7</v>
      </c>
      <c r="E6399">
        <v>32</v>
      </c>
      <c r="F6399" s="6">
        <v>1.38662</v>
      </c>
      <c r="G6399" s="6">
        <v>47.21219</v>
      </c>
      <c r="H6399" s="6">
        <f t="shared" si="1783"/>
        <v>48.59881</v>
      </c>
      <c r="I6399" s="6">
        <f t="shared" si="1784"/>
        <v>18.700000000000003</v>
      </c>
      <c r="J6399" s="6">
        <f t="shared" si="1785"/>
        <v>0</v>
      </c>
      <c r="K6399" s="3">
        <f t="shared" si="1793"/>
        <v>0</v>
      </c>
      <c r="L6399" s="6">
        <f t="shared" si="1786"/>
        <v>29.898809999999997</v>
      </c>
      <c r="M6399" s="6">
        <f t="shared" si="1794"/>
        <v>220</v>
      </c>
      <c r="N6399" s="6">
        <f t="shared" si="1795"/>
        <v>18.724849999999975</v>
      </c>
      <c r="O6399" s="2">
        <f t="shared" si="1787"/>
        <v>-18.724849999999975</v>
      </c>
      <c r="P6399" s="2">
        <f t="shared" si="1796"/>
        <v>13.275150000000025</v>
      </c>
      <c r="Q6399" s="2">
        <f t="shared" si="1788"/>
        <v>37.424849999999978</v>
      </c>
      <c r="R6399" s="2">
        <f t="shared" si="1797"/>
        <v>37.424849999999978</v>
      </c>
      <c r="S6399" s="2">
        <f t="shared" si="1789"/>
        <v>0</v>
      </c>
      <c r="T6399" s="2">
        <f t="shared" si="1800"/>
        <v>11.173960000000022</v>
      </c>
      <c r="U6399" s="2">
        <f t="shared" si="1790"/>
        <v>0</v>
      </c>
      <c r="V6399" t="str">
        <f t="shared" si="1798"/>
        <v>Y</v>
      </c>
      <c r="W6399" s="2">
        <f t="shared" si="1799"/>
        <v>0</v>
      </c>
      <c r="X6399" s="2">
        <f t="shared" si="1791"/>
        <v>0</v>
      </c>
      <c r="Y6399" s="2"/>
    </row>
    <row r="6400" spans="1:25" x14ac:dyDescent="0.2">
      <c r="A6400">
        <v>13</v>
      </c>
      <c r="B6400" s="1">
        <v>43002.541666651152</v>
      </c>
      <c r="C6400">
        <v>49.5</v>
      </c>
      <c r="D6400" s="15">
        <f t="shared" si="1792"/>
        <v>49.5</v>
      </c>
      <c r="E6400">
        <v>32</v>
      </c>
      <c r="F6400" s="6">
        <v>1.2138199999999999</v>
      </c>
      <c r="G6400" s="6">
        <v>38.369779999999999</v>
      </c>
      <c r="H6400" s="6">
        <f t="shared" si="1783"/>
        <v>39.583599999999997</v>
      </c>
      <c r="I6400" s="6">
        <f t="shared" si="1784"/>
        <v>17.5</v>
      </c>
      <c r="J6400" s="6">
        <f t="shared" si="1785"/>
        <v>0</v>
      </c>
      <c r="K6400" s="3">
        <f t="shared" si="1793"/>
        <v>0</v>
      </c>
      <c r="L6400" s="6">
        <f t="shared" si="1786"/>
        <v>22.083599999999997</v>
      </c>
      <c r="M6400" s="6">
        <f t="shared" si="1794"/>
        <v>220</v>
      </c>
      <c r="N6400" s="6">
        <f t="shared" si="1795"/>
        <v>22.08359999999999</v>
      </c>
      <c r="O6400" s="2">
        <f t="shared" si="1787"/>
        <v>-22.08359999999999</v>
      </c>
      <c r="P6400" s="2">
        <f t="shared" si="1796"/>
        <v>9.9164000000000101</v>
      </c>
      <c r="Q6400" s="2">
        <f t="shared" si="1788"/>
        <v>39.58359999999999</v>
      </c>
      <c r="R6400" s="2">
        <f t="shared" si="1797"/>
        <v>39.58359999999999</v>
      </c>
      <c r="S6400" s="2">
        <f t="shared" si="1789"/>
        <v>0</v>
      </c>
      <c r="T6400" s="2">
        <f t="shared" si="1800"/>
        <v>0</v>
      </c>
      <c r="U6400" s="2">
        <f t="shared" si="1790"/>
        <v>0</v>
      </c>
      <c r="V6400" t="str">
        <f t="shared" si="1798"/>
        <v>Y</v>
      </c>
      <c r="W6400" s="2">
        <f t="shared" si="1799"/>
        <v>0</v>
      </c>
      <c r="X6400" s="2">
        <f t="shared" si="1791"/>
        <v>0</v>
      </c>
      <c r="Y6400" s="2"/>
    </row>
    <row r="6401" spans="1:25" x14ac:dyDescent="0.2">
      <c r="A6401">
        <v>14</v>
      </c>
      <c r="B6401" s="1">
        <v>43002.583333317816</v>
      </c>
      <c r="C6401">
        <v>49.5</v>
      </c>
      <c r="D6401" s="15">
        <f t="shared" si="1792"/>
        <v>49.5</v>
      </c>
      <c r="E6401">
        <v>32</v>
      </c>
      <c r="F6401" s="6">
        <v>1.6712499999999999</v>
      </c>
      <c r="G6401" s="6">
        <v>32.124960000000002</v>
      </c>
      <c r="H6401" s="6">
        <f t="shared" si="1783"/>
        <v>33.796210000000002</v>
      </c>
      <c r="I6401" s="6">
        <f t="shared" si="1784"/>
        <v>17.5</v>
      </c>
      <c r="J6401" s="6">
        <f t="shared" si="1785"/>
        <v>0</v>
      </c>
      <c r="K6401" s="3">
        <f t="shared" si="1793"/>
        <v>0</v>
      </c>
      <c r="L6401" s="6">
        <f t="shared" si="1786"/>
        <v>16.296210000000002</v>
      </c>
      <c r="M6401" s="6">
        <f t="shared" si="1794"/>
        <v>220</v>
      </c>
      <c r="N6401" s="6">
        <f t="shared" si="1795"/>
        <v>16.296210000000002</v>
      </c>
      <c r="O6401" s="2">
        <f t="shared" si="1787"/>
        <v>-16.296210000000002</v>
      </c>
      <c r="P6401" s="2">
        <f t="shared" si="1796"/>
        <v>15.703789999999998</v>
      </c>
      <c r="Q6401" s="2">
        <f t="shared" si="1788"/>
        <v>33.796210000000002</v>
      </c>
      <c r="R6401" s="2">
        <f t="shared" si="1797"/>
        <v>33.796210000000002</v>
      </c>
      <c r="S6401" s="2">
        <f t="shared" si="1789"/>
        <v>0</v>
      </c>
      <c r="T6401" s="2">
        <f t="shared" si="1800"/>
        <v>0</v>
      </c>
      <c r="U6401" s="2">
        <f t="shared" si="1790"/>
        <v>0</v>
      </c>
      <c r="V6401" t="str">
        <f t="shared" si="1798"/>
        <v>Y</v>
      </c>
      <c r="W6401" s="2">
        <f t="shared" si="1799"/>
        <v>0</v>
      </c>
      <c r="X6401" s="2">
        <f t="shared" si="1791"/>
        <v>0</v>
      </c>
      <c r="Y6401" s="2"/>
    </row>
    <row r="6402" spans="1:25" x14ac:dyDescent="0.2">
      <c r="A6402">
        <v>15</v>
      </c>
      <c r="B6402" s="1">
        <v>43002.62499998448</v>
      </c>
      <c r="C6402">
        <v>49.7</v>
      </c>
      <c r="D6402" s="15">
        <f t="shared" si="1792"/>
        <v>49.7</v>
      </c>
      <c r="E6402">
        <v>32</v>
      </c>
      <c r="F6402" s="6">
        <v>1.1584300000000001</v>
      </c>
      <c r="G6402" s="6">
        <v>28.829699999999999</v>
      </c>
      <c r="H6402" s="6">
        <f t="shared" si="1783"/>
        <v>29.988129999999998</v>
      </c>
      <c r="I6402" s="6">
        <f t="shared" si="1784"/>
        <v>17.700000000000003</v>
      </c>
      <c r="J6402" s="6">
        <f t="shared" si="1785"/>
        <v>0</v>
      </c>
      <c r="K6402" s="3">
        <f t="shared" si="1793"/>
        <v>0</v>
      </c>
      <c r="L6402" s="6">
        <f t="shared" si="1786"/>
        <v>12.288129999999995</v>
      </c>
      <c r="M6402" s="6">
        <f t="shared" si="1794"/>
        <v>220</v>
      </c>
      <c r="N6402" s="6">
        <f t="shared" si="1795"/>
        <v>12.288129999999995</v>
      </c>
      <c r="O6402" s="2">
        <f t="shared" si="1787"/>
        <v>-12.288129999999995</v>
      </c>
      <c r="P6402" s="2">
        <f t="shared" si="1796"/>
        <v>19.711870000000005</v>
      </c>
      <c r="Q6402" s="2">
        <f t="shared" si="1788"/>
        <v>29.988129999999998</v>
      </c>
      <c r="R6402" s="2">
        <f t="shared" si="1797"/>
        <v>29.988129999999998</v>
      </c>
      <c r="S6402" s="2">
        <f t="shared" si="1789"/>
        <v>0</v>
      </c>
      <c r="T6402" s="2">
        <f t="shared" si="1800"/>
        <v>0</v>
      </c>
      <c r="U6402" s="2">
        <f t="shared" si="1790"/>
        <v>0</v>
      </c>
      <c r="V6402" t="str">
        <f t="shared" si="1798"/>
        <v>Y</v>
      </c>
      <c r="W6402" s="2">
        <f t="shared" si="1799"/>
        <v>0</v>
      </c>
      <c r="X6402" s="2">
        <f t="shared" si="1791"/>
        <v>0</v>
      </c>
      <c r="Y6402" s="2"/>
    </row>
    <row r="6403" spans="1:25" x14ac:dyDescent="0.2">
      <c r="A6403">
        <v>16</v>
      </c>
      <c r="B6403" s="1">
        <v>43002.666666651145</v>
      </c>
      <c r="C6403">
        <v>51.1</v>
      </c>
      <c r="D6403" s="15">
        <f t="shared" si="1792"/>
        <v>51.1</v>
      </c>
      <c r="E6403">
        <v>32</v>
      </c>
      <c r="F6403" s="6">
        <v>0.56836299999999995</v>
      </c>
      <c r="G6403" s="6">
        <v>16.432329999999997</v>
      </c>
      <c r="H6403" s="6">
        <f t="shared" ref="H6403:H6466" si="1801">(F6403+G6403)</f>
        <v>17.000692999999998</v>
      </c>
      <c r="I6403" s="6">
        <f t="shared" ref="I6403:I6466" si="1802">IF((D6403-E6403)&gt;0,D6403-E6403,0)</f>
        <v>19.100000000000001</v>
      </c>
      <c r="J6403" s="6">
        <f t="shared" ref="J6403:J6466" si="1803">IF((I6403-H6403)&gt;0, (I6403-H6403), (0))</f>
        <v>2.0993070000000031</v>
      </c>
      <c r="K6403" s="3">
        <f t="shared" si="1793"/>
        <v>2.3992080000000158</v>
      </c>
      <c r="L6403" s="6">
        <f t="shared" ref="L6403:L6466" si="1804">IF(J6403=0, H6403-I6403,0)</f>
        <v>0</v>
      </c>
      <c r="M6403" s="6">
        <f t="shared" si="1794"/>
        <v>217.60079199999998</v>
      </c>
      <c r="N6403" s="6">
        <f t="shared" si="1795"/>
        <v>0.29990100000000552</v>
      </c>
      <c r="O6403" s="2">
        <f t="shared" ref="O6403:O6466" si="1805">IF((N6403&lt;E6403-$AA$7),-N6403,$AA$7-E6403)</f>
        <v>-0.29990100000000552</v>
      </c>
      <c r="P6403" s="2">
        <f t="shared" si="1796"/>
        <v>31.700098999999994</v>
      </c>
      <c r="Q6403" s="2">
        <f t="shared" ref="Q6403:Q6466" si="1806">D6403-P6403</f>
        <v>19.399901000000007</v>
      </c>
      <c r="R6403" s="2">
        <f t="shared" si="1797"/>
        <v>17.000692999999998</v>
      </c>
      <c r="S6403" s="2">
        <f t="shared" ref="S6403:S6466" si="1807">IF(Q6403-R6403&gt;0, Q6403-R6403, 0)</f>
        <v>2.3992080000000087</v>
      </c>
      <c r="T6403" s="2">
        <f t="shared" si="1800"/>
        <v>0</v>
      </c>
      <c r="U6403" s="2">
        <f t="shared" ref="U6403:U6466" si="1808">N6403+O6403</f>
        <v>0</v>
      </c>
      <c r="V6403" t="str">
        <f t="shared" si="1798"/>
        <v>Y</v>
      </c>
      <c r="W6403" s="2">
        <f t="shared" si="1799"/>
        <v>0</v>
      </c>
      <c r="X6403" s="2">
        <f t="shared" ref="X6403:X6466" si="1809">D6403- (P6403+R6403+S6403)</f>
        <v>0</v>
      </c>
      <c r="Y6403" s="2"/>
    </row>
    <row r="6404" spans="1:25" x14ac:dyDescent="0.2">
      <c r="A6404">
        <v>17</v>
      </c>
      <c r="B6404" s="1">
        <v>43002.708333317809</v>
      </c>
      <c r="C6404">
        <v>49.7</v>
      </c>
      <c r="D6404" s="15">
        <f t="shared" ref="D6404:D6467" si="1810">C6404/$AA$4*$AA$5</f>
        <v>49.7</v>
      </c>
      <c r="E6404">
        <v>32</v>
      </c>
      <c r="F6404" s="6">
        <v>0.46167999999999998</v>
      </c>
      <c r="G6404" s="6">
        <v>3.9629509999999999</v>
      </c>
      <c r="H6404" s="6">
        <f t="shared" si="1801"/>
        <v>4.4246309999999998</v>
      </c>
      <c r="I6404" s="6">
        <f t="shared" si="1802"/>
        <v>17.700000000000003</v>
      </c>
      <c r="J6404" s="6">
        <f t="shared" si="1803"/>
        <v>13.275369000000003</v>
      </c>
      <c r="K6404" s="3">
        <f t="shared" ref="K6404:K6467" si="1811">IF((M6403-M6404)&gt;0,M6403-M6404,0)</f>
        <v>15.171850285714299</v>
      </c>
      <c r="L6404" s="6">
        <f t="shared" si="1804"/>
        <v>0</v>
      </c>
      <c r="M6404" s="6">
        <f t="shared" ref="M6404:M6467" si="1812">IF( (M6403-J6404/$AA$11+L6404)&gt;$AA$25, IF((M6403-J6404/$AA$11+L6404)&lt;$AA$9,(M6403-J6404/$AA$11+L6404),$AA$9), $AA$25)</f>
        <v>202.42894171428568</v>
      </c>
      <c r="N6404" s="6">
        <f t="shared" ref="N6404:N6467" si="1813">IF(((M6403-J6404+L6404)-M6404)&gt;0,((M6403-J6404+L6404)-M6404),0)</f>
        <v>1.8964812857142874</v>
      </c>
      <c r="O6404" s="2">
        <f t="shared" si="1805"/>
        <v>-1.8964812857142874</v>
      </c>
      <c r="P6404" s="2">
        <f t="shared" ref="P6404:P6467" si="1814">E6404+O6404</f>
        <v>30.103518714285713</v>
      </c>
      <c r="Q6404" s="2">
        <f t="shared" si="1806"/>
        <v>19.59648128571429</v>
      </c>
      <c r="R6404" s="2">
        <f t="shared" ref="R6404:R6467" si="1815">IF(Q6404&gt;H6404, H6404, Q6404)</f>
        <v>4.4246309999999998</v>
      </c>
      <c r="S6404" s="2">
        <f t="shared" si="1807"/>
        <v>15.171850285714291</v>
      </c>
      <c r="T6404" s="2">
        <f t="shared" si="1800"/>
        <v>0</v>
      </c>
      <c r="U6404" s="2">
        <f t="shared" si="1808"/>
        <v>0</v>
      </c>
      <c r="V6404" t="str">
        <f t="shared" ref="V6404:V6467" si="1816">IF(AND(A6404&gt;7,A6404&lt;17), "Y", "N")</f>
        <v>N</v>
      </c>
      <c r="W6404" s="2">
        <f t="shared" ref="W6404:W6467" si="1817">IF(V6404="Y", U6404, 0)</f>
        <v>0</v>
      </c>
      <c r="X6404" s="2">
        <f t="shared" si="1809"/>
        <v>0</v>
      </c>
      <c r="Y6404" s="2"/>
    </row>
    <row r="6405" spans="1:25" x14ac:dyDescent="0.2">
      <c r="A6405">
        <v>18</v>
      </c>
      <c r="B6405" s="1">
        <v>43002.749999984473</v>
      </c>
      <c r="C6405">
        <v>48.9</v>
      </c>
      <c r="D6405" s="15">
        <f t="shared" si="1810"/>
        <v>48.9</v>
      </c>
      <c r="E6405">
        <v>32</v>
      </c>
      <c r="F6405" s="6">
        <v>0.28100900000000001</v>
      </c>
      <c r="G6405" s="6">
        <v>-1.5167529999999999E-2</v>
      </c>
      <c r="H6405" s="6">
        <f t="shared" si="1801"/>
        <v>0.26584147000000002</v>
      </c>
      <c r="I6405" s="6">
        <f t="shared" si="1802"/>
        <v>16.899999999999999</v>
      </c>
      <c r="J6405" s="6">
        <f t="shared" si="1803"/>
        <v>16.634158529999997</v>
      </c>
      <c r="K6405" s="3">
        <f t="shared" si="1811"/>
        <v>19.010466891428564</v>
      </c>
      <c r="L6405" s="6">
        <f t="shared" si="1804"/>
        <v>0</v>
      </c>
      <c r="M6405" s="6">
        <f t="shared" si="1812"/>
        <v>183.41847482285712</v>
      </c>
      <c r="N6405" s="6">
        <f t="shared" si="1813"/>
        <v>2.3763083614285563</v>
      </c>
      <c r="O6405" s="2">
        <f t="shared" si="1805"/>
        <v>-2.3763083614285563</v>
      </c>
      <c r="P6405" s="2">
        <f t="shared" si="1814"/>
        <v>29.623691638571444</v>
      </c>
      <c r="Q6405" s="2">
        <f t="shared" si="1806"/>
        <v>19.276308361428555</v>
      </c>
      <c r="R6405" s="2">
        <f t="shared" si="1815"/>
        <v>0.26584147000000002</v>
      </c>
      <c r="S6405" s="2">
        <f t="shared" si="1807"/>
        <v>19.010466891428553</v>
      </c>
      <c r="T6405" s="2">
        <f t="shared" si="1800"/>
        <v>0</v>
      </c>
      <c r="U6405" s="2">
        <f t="shared" si="1808"/>
        <v>0</v>
      </c>
      <c r="V6405" t="str">
        <f t="shared" si="1816"/>
        <v>N</v>
      </c>
      <c r="W6405" s="2">
        <f t="shared" si="1817"/>
        <v>0</v>
      </c>
      <c r="X6405" s="2">
        <f t="shared" si="1809"/>
        <v>0</v>
      </c>
      <c r="Y6405" s="2"/>
    </row>
    <row r="6406" spans="1:25" x14ac:dyDescent="0.2">
      <c r="A6406">
        <v>19</v>
      </c>
      <c r="B6406" s="1">
        <v>43002.791666651137</v>
      </c>
      <c r="C6406">
        <v>49.8</v>
      </c>
      <c r="D6406" s="15">
        <f t="shared" si="1810"/>
        <v>49.8</v>
      </c>
      <c r="E6406">
        <v>32</v>
      </c>
      <c r="F6406" s="6">
        <v>0</v>
      </c>
      <c r="G6406" s="6">
        <v>-1.5167529999999999E-2</v>
      </c>
      <c r="H6406" s="6">
        <f t="shared" si="1801"/>
        <v>-1.5167529999999999E-2</v>
      </c>
      <c r="I6406" s="6">
        <f t="shared" si="1802"/>
        <v>17.799999999999997</v>
      </c>
      <c r="J6406" s="6">
        <f t="shared" si="1803"/>
        <v>17.815167529999997</v>
      </c>
      <c r="K6406" s="3">
        <f t="shared" si="1811"/>
        <v>20.360191462857131</v>
      </c>
      <c r="L6406" s="6">
        <f t="shared" si="1804"/>
        <v>0</v>
      </c>
      <c r="M6406" s="6">
        <f t="shared" si="1812"/>
        <v>163.05828335999999</v>
      </c>
      <c r="N6406" s="6">
        <f t="shared" si="1813"/>
        <v>2.5450239328571342</v>
      </c>
      <c r="O6406" s="2">
        <f t="shared" si="1805"/>
        <v>-2.5450239328571342</v>
      </c>
      <c r="P6406" s="2">
        <f t="shared" si="1814"/>
        <v>29.454976067142866</v>
      </c>
      <c r="Q6406" s="2">
        <f t="shared" si="1806"/>
        <v>20.345023932857131</v>
      </c>
      <c r="R6406" s="2">
        <f t="shared" si="1815"/>
        <v>-1.5167529999999999E-2</v>
      </c>
      <c r="S6406" s="2">
        <f t="shared" si="1807"/>
        <v>20.360191462857131</v>
      </c>
      <c r="T6406" s="2">
        <f t="shared" si="1800"/>
        <v>0</v>
      </c>
      <c r="U6406" s="2">
        <f t="shared" si="1808"/>
        <v>0</v>
      </c>
      <c r="V6406" t="str">
        <f t="shared" si="1816"/>
        <v>N</v>
      </c>
      <c r="W6406" s="2">
        <f t="shared" si="1817"/>
        <v>0</v>
      </c>
      <c r="X6406" s="2">
        <f t="shared" si="1809"/>
        <v>0</v>
      </c>
      <c r="Y6406" s="2"/>
    </row>
    <row r="6407" spans="1:25" x14ac:dyDescent="0.2">
      <c r="A6407">
        <v>20</v>
      </c>
      <c r="B6407" s="1">
        <v>43002.833333317802</v>
      </c>
      <c r="C6407">
        <v>48.1</v>
      </c>
      <c r="D6407" s="15">
        <f t="shared" si="1810"/>
        <v>48.1</v>
      </c>
      <c r="E6407">
        <v>32</v>
      </c>
      <c r="F6407" s="6">
        <v>0</v>
      </c>
      <c r="G6407" s="6">
        <v>-1.5167529999999999E-2</v>
      </c>
      <c r="H6407" s="6">
        <f t="shared" si="1801"/>
        <v>-1.5167529999999999E-2</v>
      </c>
      <c r="I6407" s="6">
        <f t="shared" si="1802"/>
        <v>16.100000000000001</v>
      </c>
      <c r="J6407" s="6">
        <f t="shared" si="1803"/>
        <v>16.115167530000001</v>
      </c>
      <c r="K6407" s="3">
        <f t="shared" si="1811"/>
        <v>18.417334320000009</v>
      </c>
      <c r="L6407" s="6">
        <f t="shared" si="1804"/>
        <v>0</v>
      </c>
      <c r="M6407" s="6">
        <f t="shared" si="1812"/>
        <v>144.64094903999998</v>
      </c>
      <c r="N6407" s="6">
        <f t="shared" si="1813"/>
        <v>2.3021667900000011</v>
      </c>
      <c r="O6407" s="2">
        <f t="shared" si="1805"/>
        <v>-2.3021667900000011</v>
      </c>
      <c r="P6407" s="2">
        <f t="shared" si="1814"/>
        <v>29.697833209999999</v>
      </c>
      <c r="Q6407" s="2">
        <f t="shared" si="1806"/>
        <v>18.402166790000003</v>
      </c>
      <c r="R6407" s="2">
        <f t="shared" si="1815"/>
        <v>-1.5167529999999999E-2</v>
      </c>
      <c r="S6407" s="2">
        <f t="shared" si="1807"/>
        <v>18.417334320000002</v>
      </c>
      <c r="T6407" s="2">
        <f t="shared" si="1800"/>
        <v>0</v>
      </c>
      <c r="U6407" s="2">
        <f t="shared" si="1808"/>
        <v>0</v>
      </c>
      <c r="V6407" t="str">
        <f t="shared" si="1816"/>
        <v>N</v>
      </c>
      <c r="W6407" s="2">
        <f t="shared" si="1817"/>
        <v>0</v>
      </c>
      <c r="X6407" s="2">
        <f t="shared" si="1809"/>
        <v>0</v>
      </c>
      <c r="Y6407" s="2"/>
    </row>
    <row r="6408" spans="1:25" x14ac:dyDescent="0.2">
      <c r="A6408">
        <v>21</v>
      </c>
      <c r="B6408" s="1">
        <v>43002.874999984466</v>
      </c>
      <c r="C6408">
        <v>47.7</v>
      </c>
      <c r="D6408" s="15">
        <f t="shared" si="1810"/>
        <v>47.7</v>
      </c>
      <c r="E6408">
        <v>32</v>
      </c>
      <c r="F6408" s="6">
        <v>0</v>
      </c>
      <c r="G6408" s="6">
        <v>-1.5167529999999999E-2</v>
      </c>
      <c r="H6408" s="6">
        <f t="shared" si="1801"/>
        <v>-1.5167529999999999E-2</v>
      </c>
      <c r="I6408" s="6">
        <f t="shared" si="1802"/>
        <v>15.700000000000003</v>
      </c>
      <c r="J6408" s="6">
        <f t="shared" si="1803"/>
        <v>15.715167530000002</v>
      </c>
      <c r="K6408" s="3">
        <f t="shared" si="1811"/>
        <v>17.960191462857154</v>
      </c>
      <c r="L6408" s="6">
        <f t="shared" si="1804"/>
        <v>0</v>
      </c>
      <c r="M6408" s="6">
        <f t="shared" si="1812"/>
        <v>126.68075757714283</v>
      </c>
      <c r="N6408" s="6">
        <f t="shared" si="1813"/>
        <v>2.2450239328571513</v>
      </c>
      <c r="O6408" s="2">
        <f t="shared" si="1805"/>
        <v>-2.2450239328571513</v>
      </c>
      <c r="P6408" s="2">
        <f t="shared" si="1814"/>
        <v>29.754976067142849</v>
      </c>
      <c r="Q6408" s="2">
        <f t="shared" si="1806"/>
        <v>17.945023932857154</v>
      </c>
      <c r="R6408" s="2">
        <f t="shared" si="1815"/>
        <v>-1.5167529999999999E-2</v>
      </c>
      <c r="S6408" s="2">
        <f t="shared" si="1807"/>
        <v>17.960191462857154</v>
      </c>
      <c r="T6408" s="2">
        <f t="shared" si="1800"/>
        <v>0</v>
      </c>
      <c r="U6408" s="2">
        <f t="shared" si="1808"/>
        <v>0</v>
      </c>
      <c r="V6408" t="str">
        <f t="shared" si="1816"/>
        <v>N</v>
      </c>
      <c r="W6408" s="2">
        <f t="shared" si="1817"/>
        <v>0</v>
      </c>
      <c r="X6408" s="2">
        <f t="shared" si="1809"/>
        <v>0</v>
      </c>
      <c r="Y6408" s="2"/>
    </row>
    <row r="6409" spans="1:25" x14ac:dyDescent="0.2">
      <c r="A6409">
        <v>22</v>
      </c>
      <c r="B6409" s="1">
        <v>43002.91666665113</v>
      </c>
      <c r="C6409">
        <v>43.5</v>
      </c>
      <c r="D6409" s="15">
        <f t="shared" si="1810"/>
        <v>43.5</v>
      </c>
      <c r="E6409">
        <v>32</v>
      </c>
      <c r="F6409" s="6">
        <v>5.9555700000000003E-2</v>
      </c>
      <c r="G6409" s="6">
        <v>-1.5167529999999999E-2</v>
      </c>
      <c r="H6409" s="6">
        <f t="shared" si="1801"/>
        <v>4.4388170000000005E-2</v>
      </c>
      <c r="I6409" s="6">
        <f t="shared" si="1802"/>
        <v>11.5</v>
      </c>
      <c r="J6409" s="6">
        <f t="shared" si="1803"/>
        <v>11.45561183</v>
      </c>
      <c r="K6409" s="3">
        <f t="shared" si="1811"/>
        <v>13.092127805714284</v>
      </c>
      <c r="L6409" s="6">
        <f t="shared" si="1804"/>
        <v>0</v>
      </c>
      <c r="M6409" s="6">
        <f t="shared" si="1812"/>
        <v>113.58862977142854</v>
      </c>
      <c r="N6409" s="6">
        <f t="shared" si="1813"/>
        <v>1.6365159757142891</v>
      </c>
      <c r="O6409" s="2">
        <f t="shared" si="1805"/>
        <v>-1.6365159757142891</v>
      </c>
      <c r="P6409" s="2">
        <f t="shared" si="1814"/>
        <v>30.363484024285711</v>
      </c>
      <c r="Q6409" s="2">
        <f t="shared" si="1806"/>
        <v>13.136515975714289</v>
      </c>
      <c r="R6409" s="2">
        <f t="shared" si="1815"/>
        <v>4.4388170000000005E-2</v>
      </c>
      <c r="S6409" s="2">
        <f t="shared" si="1807"/>
        <v>13.09212780571429</v>
      </c>
      <c r="T6409" s="2">
        <f t="shared" si="1800"/>
        <v>0</v>
      </c>
      <c r="U6409" s="2">
        <f t="shared" si="1808"/>
        <v>0</v>
      </c>
      <c r="V6409" t="str">
        <f t="shared" si="1816"/>
        <v>N</v>
      </c>
      <c r="W6409" s="2">
        <f t="shared" si="1817"/>
        <v>0</v>
      </c>
      <c r="X6409" s="2">
        <f t="shared" si="1809"/>
        <v>0</v>
      </c>
      <c r="Y6409" s="2"/>
    </row>
    <row r="6410" spans="1:25" x14ac:dyDescent="0.2">
      <c r="A6410">
        <v>23</v>
      </c>
      <c r="B6410" s="1">
        <v>43002.958333317794</v>
      </c>
      <c r="C6410">
        <v>42</v>
      </c>
      <c r="D6410" s="15">
        <f t="shared" si="1810"/>
        <v>42</v>
      </c>
      <c r="E6410">
        <v>32</v>
      </c>
      <c r="F6410" s="6">
        <v>9.5614199999999996E-2</v>
      </c>
      <c r="G6410" s="6">
        <v>-1.5167529999999999E-2</v>
      </c>
      <c r="H6410" s="6">
        <f t="shared" si="1801"/>
        <v>8.0446669999999998E-2</v>
      </c>
      <c r="I6410" s="6">
        <f t="shared" si="1802"/>
        <v>10</v>
      </c>
      <c r="J6410" s="6">
        <f t="shared" si="1803"/>
        <v>9.9195533299999994</v>
      </c>
      <c r="K6410" s="3">
        <f t="shared" si="1811"/>
        <v>3.5886297714285433</v>
      </c>
      <c r="L6410" s="6">
        <f t="shared" si="1804"/>
        <v>0</v>
      </c>
      <c r="M6410" s="6">
        <f t="shared" si="1812"/>
        <v>110</v>
      </c>
      <c r="N6410" s="6">
        <f t="shared" si="1813"/>
        <v>0</v>
      </c>
      <c r="O6410" s="2">
        <f t="shared" si="1805"/>
        <v>0</v>
      </c>
      <c r="P6410" s="2">
        <f t="shared" si="1814"/>
        <v>32</v>
      </c>
      <c r="Q6410" s="2">
        <f t="shared" si="1806"/>
        <v>10</v>
      </c>
      <c r="R6410" s="2">
        <f t="shared" si="1815"/>
        <v>8.0446669999999998E-2</v>
      </c>
      <c r="S6410" s="2">
        <f t="shared" si="1807"/>
        <v>9.9195533299999994</v>
      </c>
      <c r="T6410" s="2">
        <f t="shared" ref="T6410:T6473" si="1818">IF(Q6410-R6410&gt;0, 0, ABS(M6409-M6410))</f>
        <v>0</v>
      </c>
      <c r="U6410" s="2">
        <f t="shared" si="1808"/>
        <v>0</v>
      </c>
      <c r="V6410" t="str">
        <f t="shared" si="1816"/>
        <v>N</v>
      </c>
      <c r="W6410" s="2">
        <f t="shared" si="1817"/>
        <v>0</v>
      </c>
      <c r="X6410" s="2">
        <f t="shared" si="1809"/>
        <v>0</v>
      </c>
      <c r="Y6410" s="2"/>
    </row>
    <row r="6411" spans="1:25" x14ac:dyDescent="0.2">
      <c r="A6411">
        <v>0</v>
      </c>
      <c r="B6411" s="1">
        <v>43002.999999984459</v>
      </c>
      <c r="C6411">
        <v>39.6</v>
      </c>
      <c r="D6411" s="15">
        <f t="shared" si="1810"/>
        <v>39.6</v>
      </c>
      <c r="E6411">
        <v>32</v>
      </c>
      <c r="F6411" s="6">
        <v>0.53747599999999995</v>
      </c>
      <c r="G6411" s="6">
        <v>-1.5167529999999999E-2</v>
      </c>
      <c r="H6411" s="6">
        <f t="shared" si="1801"/>
        <v>0.52230846999999991</v>
      </c>
      <c r="I6411" s="6">
        <f t="shared" si="1802"/>
        <v>7.6000000000000014</v>
      </c>
      <c r="J6411" s="6">
        <f t="shared" si="1803"/>
        <v>7.0776915300000018</v>
      </c>
      <c r="K6411" s="3">
        <f t="shared" si="1811"/>
        <v>0</v>
      </c>
      <c r="L6411" s="6">
        <f t="shared" si="1804"/>
        <v>0</v>
      </c>
      <c r="M6411" s="6">
        <f t="shared" si="1812"/>
        <v>110</v>
      </c>
      <c r="N6411" s="6">
        <f t="shared" si="1813"/>
        <v>0</v>
      </c>
      <c r="O6411" s="2">
        <f t="shared" si="1805"/>
        <v>0</v>
      </c>
      <c r="P6411" s="2">
        <f t="shared" si="1814"/>
        <v>32</v>
      </c>
      <c r="Q6411" s="2">
        <f t="shared" si="1806"/>
        <v>7.6000000000000014</v>
      </c>
      <c r="R6411" s="2">
        <f t="shared" si="1815"/>
        <v>0.52230846999999991</v>
      </c>
      <c r="S6411" s="2">
        <f t="shared" si="1807"/>
        <v>7.0776915300000018</v>
      </c>
      <c r="T6411" s="2">
        <f t="shared" si="1818"/>
        <v>0</v>
      </c>
      <c r="U6411" s="2">
        <f t="shared" si="1808"/>
        <v>0</v>
      </c>
      <c r="V6411" t="str">
        <f t="shared" si="1816"/>
        <v>N</v>
      </c>
      <c r="W6411" s="2">
        <f t="shared" si="1817"/>
        <v>0</v>
      </c>
      <c r="X6411" s="2">
        <f t="shared" si="1809"/>
        <v>0</v>
      </c>
      <c r="Y6411" s="2"/>
    </row>
    <row r="6412" spans="1:25" x14ac:dyDescent="0.2">
      <c r="A6412">
        <v>1</v>
      </c>
      <c r="B6412" s="1">
        <v>43003.041666651123</v>
      </c>
      <c r="C6412">
        <v>38.700000000000003</v>
      </c>
      <c r="D6412" s="15">
        <f t="shared" si="1810"/>
        <v>38.700000000000003</v>
      </c>
      <c r="E6412">
        <v>32</v>
      </c>
      <c r="F6412" s="6">
        <v>0.73329999999999995</v>
      </c>
      <c r="G6412" s="6">
        <v>-1.5167529999999999E-2</v>
      </c>
      <c r="H6412" s="6">
        <f t="shared" si="1801"/>
        <v>0.71813246999999991</v>
      </c>
      <c r="I6412" s="6">
        <f t="shared" si="1802"/>
        <v>6.7000000000000028</v>
      </c>
      <c r="J6412" s="6">
        <f t="shared" si="1803"/>
        <v>5.9818675300000033</v>
      </c>
      <c r="K6412" s="3">
        <f t="shared" si="1811"/>
        <v>0</v>
      </c>
      <c r="L6412" s="6">
        <f t="shared" si="1804"/>
        <v>0</v>
      </c>
      <c r="M6412" s="6">
        <f t="shared" si="1812"/>
        <v>110</v>
      </c>
      <c r="N6412" s="6">
        <f t="shared" si="1813"/>
        <v>0</v>
      </c>
      <c r="O6412" s="2">
        <f t="shared" si="1805"/>
        <v>0</v>
      </c>
      <c r="P6412" s="2">
        <f t="shared" si="1814"/>
        <v>32</v>
      </c>
      <c r="Q6412" s="2">
        <f t="shared" si="1806"/>
        <v>6.7000000000000028</v>
      </c>
      <c r="R6412" s="2">
        <f t="shared" si="1815"/>
        <v>0.71813246999999991</v>
      </c>
      <c r="S6412" s="2">
        <f t="shared" si="1807"/>
        <v>5.9818675300000033</v>
      </c>
      <c r="T6412" s="2">
        <f t="shared" si="1818"/>
        <v>0</v>
      </c>
      <c r="U6412" s="2">
        <f t="shared" si="1808"/>
        <v>0</v>
      </c>
      <c r="V6412" t="str">
        <f t="shared" si="1816"/>
        <v>N</v>
      </c>
      <c r="W6412" s="2">
        <f t="shared" si="1817"/>
        <v>0</v>
      </c>
      <c r="X6412" s="2">
        <f t="shared" si="1809"/>
        <v>0</v>
      </c>
      <c r="Y6412" s="2"/>
    </row>
    <row r="6413" spans="1:25" x14ac:dyDescent="0.2">
      <c r="A6413">
        <v>2</v>
      </c>
      <c r="B6413" s="1">
        <v>43003.083333317787</v>
      </c>
      <c r="C6413">
        <v>37.299999999999997</v>
      </c>
      <c r="D6413" s="15">
        <f t="shared" si="1810"/>
        <v>37.299999999999997</v>
      </c>
      <c r="E6413">
        <v>32</v>
      </c>
      <c r="F6413" s="6">
        <v>0.74902800000000003</v>
      </c>
      <c r="G6413" s="6">
        <v>-1.5167529999999999E-2</v>
      </c>
      <c r="H6413" s="6">
        <f t="shared" si="1801"/>
        <v>0.73386046999999999</v>
      </c>
      <c r="I6413" s="6">
        <f t="shared" si="1802"/>
        <v>5.2999999999999972</v>
      </c>
      <c r="J6413" s="6">
        <f t="shared" si="1803"/>
        <v>4.5661395299999974</v>
      </c>
      <c r="K6413" s="3">
        <f t="shared" si="1811"/>
        <v>0</v>
      </c>
      <c r="L6413" s="6">
        <f t="shared" si="1804"/>
        <v>0</v>
      </c>
      <c r="M6413" s="6">
        <f t="shared" si="1812"/>
        <v>110</v>
      </c>
      <c r="N6413" s="6">
        <f t="shared" si="1813"/>
        <v>0</v>
      </c>
      <c r="O6413" s="2">
        <f t="shared" si="1805"/>
        <v>0</v>
      </c>
      <c r="P6413" s="2">
        <f t="shared" si="1814"/>
        <v>32</v>
      </c>
      <c r="Q6413" s="2">
        <f t="shared" si="1806"/>
        <v>5.2999999999999972</v>
      </c>
      <c r="R6413" s="2">
        <f t="shared" si="1815"/>
        <v>0.73386046999999999</v>
      </c>
      <c r="S6413" s="2">
        <f t="shared" si="1807"/>
        <v>4.5661395299999974</v>
      </c>
      <c r="T6413" s="2">
        <f t="shared" si="1818"/>
        <v>0</v>
      </c>
      <c r="U6413" s="2">
        <f t="shared" si="1808"/>
        <v>0</v>
      </c>
      <c r="V6413" t="str">
        <f t="shared" si="1816"/>
        <v>N</v>
      </c>
      <c r="W6413" s="2">
        <f t="shared" si="1817"/>
        <v>0</v>
      </c>
      <c r="X6413" s="2">
        <f t="shared" si="1809"/>
        <v>0</v>
      </c>
      <c r="Y6413" s="2"/>
    </row>
    <row r="6414" spans="1:25" x14ac:dyDescent="0.2">
      <c r="A6414">
        <v>3</v>
      </c>
      <c r="B6414" s="1">
        <v>43003.124999984451</v>
      </c>
      <c r="C6414">
        <v>37.200000000000003</v>
      </c>
      <c r="D6414" s="15">
        <f t="shared" si="1810"/>
        <v>37.200000000000003</v>
      </c>
      <c r="E6414">
        <v>32</v>
      </c>
      <c r="F6414" s="6">
        <v>1.10415</v>
      </c>
      <c r="G6414" s="6">
        <v>-1.5167529999999999E-2</v>
      </c>
      <c r="H6414" s="6">
        <f t="shared" si="1801"/>
        <v>1.0889824699999999</v>
      </c>
      <c r="I6414" s="6">
        <f t="shared" si="1802"/>
        <v>5.2000000000000028</v>
      </c>
      <c r="J6414" s="6">
        <f t="shared" si="1803"/>
        <v>4.1110175300000034</v>
      </c>
      <c r="K6414" s="3">
        <f t="shared" si="1811"/>
        <v>0</v>
      </c>
      <c r="L6414" s="6">
        <f t="shared" si="1804"/>
        <v>0</v>
      </c>
      <c r="M6414" s="6">
        <f t="shared" si="1812"/>
        <v>110</v>
      </c>
      <c r="N6414" s="6">
        <f t="shared" si="1813"/>
        <v>0</v>
      </c>
      <c r="O6414" s="2">
        <f t="shared" si="1805"/>
        <v>0</v>
      </c>
      <c r="P6414" s="2">
        <f t="shared" si="1814"/>
        <v>32</v>
      </c>
      <c r="Q6414" s="2">
        <f t="shared" si="1806"/>
        <v>5.2000000000000028</v>
      </c>
      <c r="R6414" s="2">
        <f t="shared" si="1815"/>
        <v>1.0889824699999999</v>
      </c>
      <c r="S6414" s="2">
        <f t="shared" si="1807"/>
        <v>4.1110175300000034</v>
      </c>
      <c r="T6414" s="2">
        <f t="shared" si="1818"/>
        <v>0</v>
      </c>
      <c r="U6414" s="2">
        <f t="shared" si="1808"/>
        <v>0</v>
      </c>
      <c r="V6414" t="str">
        <f t="shared" si="1816"/>
        <v>N</v>
      </c>
      <c r="W6414" s="2">
        <f t="shared" si="1817"/>
        <v>0</v>
      </c>
      <c r="X6414" s="2">
        <f t="shared" si="1809"/>
        <v>0</v>
      </c>
      <c r="Y6414" s="2"/>
    </row>
    <row r="6415" spans="1:25" x14ac:dyDescent="0.2">
      <c r="A6415">
        <v>4</v>
      </c>
      <c r="B6415" s="1">
        <v>43003.166666651116</v>
      </c>
      <c r="C6415">
        <v>37.6</v>
      </c>
      <c r="D6415" s="15">
        <f t="shared" si="1810"/>
        <v>37.6</v>
      </c>
      <c r="E6415">
        <v>32</v>
      </c>
      <c r="F6415" s="6">
        <v>2.6140500000000002</v>
      </c>
      <c r="G6415" s="6">
        <v>-1.5167529999999999E-2</v>
      </c>
      <c r="H6415" s="6">
        <f t="shared" si="1801"/>
        <v>2.5988824700000004</v>
      </c>
      <c r="I6415" s="6">
        <f t="shared" si="1802"/>
        <v>5.6000000000000014</v>
      </c>
      <c r="J6415" s="6">
        <f t="shared" si="1803"/>
        <v>3.001117530000001</v>
      </c>
      <c r="K6415" s="3">
        <f t="shared" si="1811"/>
        <v>0</v>
      </c>
      <c r="L6415" s="6">
        <f t="shared" si="1804"/>
        <v>0</v>
      </c>
      <c r="M6415" s="6">
        <f t="shared" si="1812"/>
        <v>110</v>
      </c>
      <c r="N6415" s="6">
        <f t="shared" si="1813"/>
        <v>0</v>
      </c>
      <c r="O6415" s="2">
        <f t="shared" si="1805"/>
        <v>0</v>
      </c>
      <c r="P6415" s="2">
        <f t="shared" si="1814"/>
        <v>32</v>
      </c>
      <c r="Q6415" s="2">
        <f t="shared" si="1806"/>
        <v>5.6000000000000014</v>
      </c>
      <c r="R6415" s="2">
        <f t="shared" si="1815"/>
        <v>2.5988824700000004</v>
      </c>
      <c r="S6415" s="2">
        <f t="shared" si="1807"/>
        <v>3.001117530000001</v>
      </c>
      <c r="T6415" s="2">
        <f t="shared" si="1818"/>
        <v>0</v>
      </c>
      <c r="U6415" s="2">
        <f t="shared" si="1808"/>
        <v>0</v>
      </c>
      <c r="V6415" t="str">
        <f t="shared" si="1816"/>
        <v>N</v>
      </c>
      <c r="W6415" s="2">
        <f t="shared" si="1817"/>
        <v>0</v>
      </c>
      <c r="X6415" s="2">
        <f t="shared" si="1809"/>
        <v>0</v>
      </c>
      <c r="Y6415" s="2"/>
    </row>
    <row r="6416" spans="1:25" x14ac:dyDescent="0.2">
      <c r="A6416">
        <v>5</v>
      </c>
      <c r="B6416" s="1">
        <v>43003.20833331778</v>
      </c>
      <c r="C6416">
        <v>37.299999999999997</v>
      </c>
      <c r="D6416" s="15">
        <f t="shared" si="1810"/>
        <v>37.299999999999997</v>
      </c>
      <c r="E6416">
        <v>32</v>
      </c>
      <c r="F6416" s="6">
        <v>3.23672</v>
      </c>
      <c r="G6416" s="6">
        <v>-1.5167529999999999E-2</v>
      </c>
      <c r="H6416" s="6">
        <f t="shared" si="1801"/>
        <v>3.2215524700000002</v>
      </c>
      <c r="I6416" s="6">
        <f t="shared" si="1802"/>
        <v>5.2999999999999972</v>
      </c>
      <c r="J6416" s="6">
        <f t="shared" si="1803"/>
        <v>2.0784475299999969</v>
      </c>
      <c r="K6416" s="3">
        <f t="shared" si="1811"/>
        <v>0</v>
      </c>
      <c r="L6416" s="6">
        <f t="shared" si="1804"/>
        <v>0</v>
      </c>
      <c r="M6416" s="6">
        <f t="shared" si="1812"/>
        <v>110</v>
      </c>
      <c r="N6416" s="6">
        <f t="shared" si="1813"/>
        <v>0</v>
      </c>
      <c r="O6416" s="2">
        <f t="shared" si="1805"/>
        <v>0</v>
      </c>
      <c r="P6416" s="2">
        <f t="shared" si="1814"/>
        <v>32</v>
      </c>
      <c r="Q6416" s="2">
        <f t="shared" si="1806"/>
        <v>5.2999999999999972</v>
      </c>
      <c r="R6416" s="2">
        <f t="shared" si="1815"/>
        <v>3.2215524700000002</v>
      </c>
      <c r="S6416" s="2">
        <f t="shared" si="1807"/>
        <v>2.0784475299999969</v>
      </c>
      <c r="T6416" s="2">
        <f t="shared" si="1818"/>
        <v>0</v>
      </c>
      <c r="U6416" s="2">
        <f t="shared" si="1808"/>
        <v>0</v>
      </c>
      <c r="V6416" t="str">
        <f t="shared" si="1816"/>
        <v>N</v>
      </c>
      <c r="W6416" s="2">
        <f t="shared" si="1817"/>
        <v>0</v>
      </c>
      <c r="X6416" s="2">
        <f t="shared" si="1809"/>
        <v>0</v>
      </c>
      <c r="Y6416" s="2"/>
    </row>
    <row r="6417" spans="1:25" x14ac:dyDescent="0.2">
      <c r="A6417">
        <v>6</v>
      </c>
      <c r="B6417" s="1">
        <v>43003.249999984444</v>
      </c>
      <c r="C6417">
        <v>37.700000000000003</v>
      </c>
      <c r="D6417" s="15">
        <f t="shared" si="1810"/>
        <v>37.700000000000003</v>
      </c>
      <c r="E6417">
        <v>32</v>
      </c>
      <c r="F6417" s="6">
        <v>2.8109000000000002</v>
      </c>
      <c r="G6417" s="6">
        <v>0.74628516999999994</v>
      </c>
      <c r="H6417" s="6">
        <f t="shared" si="1801"/>
        <v>3.5571851700000003</v>
      </c>
      <c r="I6417" s="6">
        <f t="shared" si="1802"/>
        <v>5.7000000000000028</v>
      </c>
      <c r="J6417" s="6">
        <f t="shared" si="1803"/>
        <v>2.1428148300000025</v>
      </c>
      <c r="K6417" s="3">
        <f t="shared" si="1811"/>
        <v>0</v>
      </c>
      <c r="L6417" s="6">
        <f t="shared" si="1804"/>
        <v>0</v>
      </c>
      <c r="M6417" s="6">
        <f t="shared" si="1812"/>
        <v>110</v>
      </c>
      <c r="N6417" s="6">
        <f t="shared" si="1813"/>
        <v>0</v>
      </c>
      <c r="O6417" s="2">
        <f t="shared" si="1805"/>
        <v>0</v>
      </c>
      <c r="P6417" s="2">
        <f t="shared" si="1814"/>
        <v>32</v>
      </c>
      <c r="Q6417" s="2">
        <f t="shared" si="1806"/>
        <v>5.7000000000000028</v>
      </c>
      <c r="R6417" s="2">
        <f t="shared" si="1815"/>
        <v>3.5571851700000003</v>
      </c>
      <c r="S6417" s="2">
        <f t="shared" si="1807"/>
        <v>2.1428148300000025</v>
      </c>
      <c r="T6417" s="2">
        <f t="shared" si="1818"/>
        <v>0</v>
      </c>
      <c r="U6417" s="2">
        <f t="shared" si="1808"/>
        <v>0</v>
      </c>
      <c r="V6417" t="str">
        <f t="shared" si="1816"/>
        <v>N</v>
      </c>
      <c r="W6417" s="2">
        <f t="shared" si="1817"/>
        <v>0</v>
      </c>
      <c r="X6417" s="2">
        <f t="shared" si="1809"/>
        <v>0</v>
      </c>
      <c r="Y6417" s="2"/>
    </row>
    <row r="6418" spans="1:25" x14ac:dyDescent="0.2">
      <c r="A6418">
        <v>7</v>
      </c>
      <c r="B6418" s="1">
        <v>43003.291666651108</v>
      </c>
      <c r="C6418">
        <v>41.6</v>
      </c>
      <c r="D6418" s="15">
        <f t="shared" si="1810"/>
        <v>41.6</v>
      </c>
      <c r="E6418">
        <v>32</v>
      </c>
      <c r="F6418" s="6">
        <v>3.3239100000000001</v>
      </c>
      <c r="G6418" s="6">
        <v>11.280869999999998</v>
      </c>
      <c r="H6418" s="6">
        <f t="shared" si="1801"/>
        <v>14.604779999999998</v>
      </c>
      <c r="I6418" s="6">
        <f t="shared" si="1802"/>
        <v>9.6000000000000014</v>
      </c>
      <c r="J6418" s="6">
        <f t="shared" si="1803"/>
        <v>0</v>
      </c>
      <c r="K6418" s="3">
        <f t="shared" si="1811"/>
        <v>0</v>
      </c>
      <c r="L6418" s="6">
        <f t="shared" si="1804"/>
        <v>5.0047799999999967</v>
      </c>
      <c r="M6418" s="6">
        <f t="shared" si="1812"/>
        <v>115.00478</v>
      </c>
      <c r="N6418" s="6">
        <f t="shared" si="1813"/>
        <v>0</v>
      </c>
      <c r="O6418" s="2">
        <f t="shared" si="1805"/>
        <v>0</v>
      </c>
      <c r="P6418" s="2">
        <f t="shared" si="1814"/>
        <v>32</v>
      </c>
      <c r="Q6418" s="2">
        <f t="shared" si="1806"/>
        <v>9.6000000000000014</v>
      </c>
      <c r="R6418" s="2">
        <f t="shared" si="1815"/>
        <v>9.6000000000000014</v>
      </c>
      <c r="S6418" s="2">
        <f t="shared" si="1807"/>
        <v>0</v>
      </c>
      <c r="T6418" s="2">
        <f t="shared" si="1818"/>
        <v>5.0047799999999967</v>
      </c>
      <c r="U6418" s="2">
        <f t="shared" si="1808"/>
        <v>0</v>
      </c>
      <c r="V6418" t="str">
        <f t="shared" si="1816"/>
        <v>N</v>
      </c>
      <c r="W6418" s="2">
        <f t="shared" si="1817"/>
        <v>0</v>
      </c>
      <c r="X6418" s="2">
        <f t="shared" si="1809"/>
        <v>0</v>
      </c>
      <c r="Y6418" s="2"/>
    </row>
    <row r="6419" spans="1:25" x14ac:dyDescent="0.2">
      <c r="A6419">
        <v>8</v>
      </c>
      <c r="B6419" s="1">
        <v>43003.333333317772</v>
      </c>
      <c r="C6419">
        <v>43.2</v>
      </c>
      <c r="D6419" s="15">
        <f t="shared" si="1810"/>
        <v>43.2</v>
      </c>
      <c r="E6419">
        <v>32</v>
      </c>
      <c r="F6419" s="6">
        <v>3.5931899999999999</v>
      </c>
      <c r="G6419" s="6">
        <v>24.215209999999999</v>
      </c>
      <c r="H6419" s="6">
        <f t="shared" si="1801"/>
        <v>27.808399999999999</v>
      </c>
      <c r="I6419" s="6">
        <f t="shared" si="1802"/>
        <v>11.200000000000003</v>
      </c>
      <c r="J6419" s="6">
        <f t="shared" si="1803"/>
        <v>0</v>
      </c>
      <c r="K6419" s="3">
        <f t="shared" si="1811"/>
        <v>0</v>
      </c>
      <c r="L6419" s="6">
        <f t="shared" si="1804"/>
        <v>16.608399999999996</v>
      </c>
      <c r="M6419" s="6">
        <f t="shared" si="1812"/>
        <v>131.61318</v>
      </c>
      <c r="N6419" s="6">
        <f t="shared" si="1813"/>
        <v>0</v>
      </c>
      <c r="O6419" s="2">
        <f t="shared" si="1805"/>
        <v>0</v>
      </c>
      <c r="P6419" s="2">
        <f t="shared" si="1814"/>
        <v>32</v>
      </c>
      <c r="Q6419" s="2">
        <f t="shared" si="1806"/>
        <v>11.200000000000003</v>
      </c>
      <c r="R6419" s="2">
        <f t="shared" si="1815"/>
        <v>11.200000000000003</v>
      </c>
      <c r="S6419" s="2">
        <f t="shared" si="1807"/>
        <v>0</v>
      </c>
      <c r="T6419" s="2">
        <f t="shared" si="1818"/>
        <v>16.608400000000003</v>
      </c>
      <c r="U6419" s="2">
        <f t="shared" si="1808"/>
        <v>0</v>
      </c>
      <c r="V6419" t="str">
        <f t="shared" si="1816"/>
        <v>Y</v>
      </c>
      <c r="W6419" s="2">
        <f t="shared" si="1817"/>
        <v>0</v>
      </c>
      <c r="X6419" s="2">
        <f t="shared" si="1809"/>
        <v>0</v>
      </c>
      <c r="Y6419" s="2"/>
    </row>
    <row r="6420" spans="1:25" x14ac:dyDescent="0.2">
      <c r="A6420">
        <v>9</v>
      </c>
      <c r="B6420" s="1">
        <v>43003.374999984437</v>
      </c>
      <c r="C6420">
        <v>44.8</v>
      </c>
      <c r="D6420" s="15">
        <f t="shared" si="1810"/>
        <v>44.8</v>
      </c>
      <c r="E6420">
        <v>32</v>
      </c>
      <c r="F6420" s="6">
        <v>2.6813500000000001</v>
      </c>
      <c r="G6420" s="6">
        <v>34.51934</v>
      </c>
      <c r="H6420" s="6">
        <f t="shared" si="1801"/>
        <v>37.200690000000002</v>
      </c>
      <c r="I6420" s="6">
        <f t="shared" si="1802"/>
        <v>12.799999999999997</v>
      </c>
      <c r="J6420" s="6">
        <f t="shared" si="1803"/>
        <v>0</v>
      </c>
      <c r="K6420" s="3">
        <f t="shared" si="1811"/>
        <v>0</v>
      </c>
      <c r="L6420" s="6">
        <f t="shared" si="1804"/>
        <v>24.400690000000004</v>
      </c>
      <c r="M6420" s="6">
        <f t="shared" si="1812"/>
        <v>156.01387</v>
      </c>
      <c r="N6420" s="6">
        <f t="shared" si="1813"/>
        <v>0</v>
      </c>
      <c r="O6420" s="2">
        <f t="shared" si="1805"/>
        <v>0</v>
      </c>
      <c r="P6420" s="2">
        <f t="shared" si="1814"/>
        <v>32</v>
      </c>
      <c r="Q6420" s="2">
        <f t="shared" si="1806"/>
        <v>12.799999999999997</v>
      </c>
      <c r="R6420" s="2">
        <f t="shared" si="1815"/>
        <v>12.799999999999997</v>
      </c>
      <c r="S6420" s="2">
        <f t="shared" si="1807"/>
        <v>0</v>
      </c>
      <c r="T6420" s="2">
        <f t="shared" si="1818"/>
        <v>24.400689999999997</v>
      </c>
      <c r="U6420" s="2">
        <f t="shared" si="1808"/>
        <v>0</v>
      </c>
      <c r="V6420" t="str">
        <f t="shared" si="1816"/>
        <v>Y</v>
      </c>
      <c r="W6420" s="2">
        <f t="shared" si="1817"/>
        <v>0</v>
      </c>
      <c r="X6420" s="2">
        <f t="shared" si="1809"/>
        <v>0</v>
      </c>
      <c r="Y6420" s="2"/>
    </row>
    <row r="6421" spans="1:25" x14ac:dyDescent="0.2">
      <c r="A6421">
        <v>10</v>
      </c>
      <c r="B6421" s="1">
        <v>43003.416666651101</v>
      </c>
      <c r="C6421">
        <v>46.7</v>
      </c>
      <c r="D6421" s="15">
        <f t="shared" si="1810"/>
        <v>46.7</v>
      </c>
      <c r="E6421">
        <v>32</v>
      </c>
      <c r="F6421" s="6">
        <v>2.7564700000000002</v>
      </c>
      <c r="G6421" s="6">
        <v>41.727940000000004</v>
      </c>
      <c r="H6421" s="6">
        <f t="shared" si="1801"/>
        <v>44.484410000000004</v>
      </c>
      <c r="I6421" s="6">
        <f t="shared" si="1802"/>
        <v>14.700000000000003</v>
      </c>
      <c r="J6421" s="6">
        <f t="shared" si="1803"/>
        <v>0</v>
      </c>
      <c r="K6421" s="3">
        <f t="shared" si="1811"/>
        <v>0</v>
      </c>
      <c r="L6421" s="6">
        <f t="shared" si="1804"/>
        <v>29.784410000000001</v>
      </c>
      <c r="M6421" s="6">
        <f t="shared" si="1812"/>
        <v>185.79828000000001</v>
      </c>
      <c r="N6421" s="6">
        <f t="shared" si="1813"/>
        <v>0</v>
      </c>
      <c r="O6421" s="2">
        <f t="shared" si="1805"/>
        <v>0</v>
      </c>
      <c r="P6421" s="2">
        <f t="shared" si="1814"/>
        <v>32</v>
      </c>
      <c r="Q6421" s="2">
        <f t="shared" si="1806"/>
        <v>14.700000000000003</v>
      </c>
      <c r="R6421" s="2">
        <f t="shared" si="1815"/>
        <v>14.700000000000003</v>
      </c>
      <c r="S6421" s="2">
        <f t="shared" si="1807"/>
        <v>0</v>
      </c>
      <c r="T6421" s="2">
        <f t="shared" si="1818"/>
        <v>29.784410000000008</v>
      </c>
      <c r="U6421" s="2">
        <f t="shared" si="1808"/>
        <v>0</v>
      </c>
      <c r="V6421" t="str">
        <f t="shared" si="1816"/>
        <v>Y</v>
      </c>
      <c r="W6421" s="2">
        <f t="shared" si="1817"/>
        <v>0</v>
      </c>
      <c r="X6421" s="2">
        <f t="shared" si="1809"/>
        <v>0</v>
      </c>
      <c r="Y6421" s="2"/>
    </row>
    <row r="6422" spans="1:25" x14ac:dyDescent="0.2">
      <c r="A6422">
        <v>11</v>
      </c>
      <c r="B6422" s="1">
        <v>43003.458333317765</v>
      </c>
      <c r="C6422">
        <v>48.3</v>
      </c>
      <c r="D6422" s="15">
        <f t="shared" si="1810"/>
        <v>48.3</v>
      </c>
      <c r="E6422">
        <v>32</v>
      </c>
      <c r="F6422" s="6">
        <v>1.2597</v>
      </c>
      <c r="G6422" s="6">
        <v>45.590960000000003</v>
      </c>
      <c r="H6422" s="6">
        <f t="shared" si="1801"/>
        <v>46.850660000000005</v>
      </c>
      <c r="I6422" s="6">
        <f t="shared" si="1802"/>
        <v>16.299999999999997</v>
      </c>
      <c r="J6422" s="6">
        <f t="shared" si="1803"/>
        <v>0</v>
      </c>
      <c r="K6422" s="3">
        <f t="shared" si="1811"/>
        <v>0</v>
      </c>
      <c r="L6422" s="6">
        <f t="shared" si="1804"/>
        <v>30.550660000000008</v>
      </c>
      <c r="M6422" s="6">
        <f t="shared" si="1812"/>
        <v>216.34894000000003</v>
      </c>
      <c r="N6422" s="6">
        <f t="shared" si="1813"/>
        <v>0</v>
      </c>
      <c r="O6422" s="2">
        <f t="shared" si="1805"/>
        <v>0</v>
      </c>
      <c r="P6422" s="2">
        <f t="shared" si="1814"/>
        <v>32</v>
      </c>
      <c r="Q6422" s="2">
        <f t="shared" si="1806"/>
        <v>16.299999999999997</v>
      </c>
      <c r="R6422" s="2">
        <f t="shared" si="1815"/>
        <v>16.299999999999997</v>
      </c>
      <c r="S6422" s="2">
        <f t="shared" si="1807"/>
        <v>0</v>
      </c>
      <c r="T6422" s="2">
        <f t="shared" si="1818"/>
        <v>30.550660000000022</v>
      </c>
      <c r="U6422" s="2">
        <f t="shared" si="1808"/>
        <v>0</v>
      </c>
      <c r="V6422" t="str">
        <f t="shared" si="1816"/>
        <v>Y</v>
      </c>
      <c r="W6422" s="2">
        <f t="shared" si="1817"/>
        <v>0</v>
      </c>
      <c r="X6422" s="2">
        <f t="shared" si="1809"/>
        <v>0</v>
      </c>
      <c r="Y6422" s="2"/>
    </row>
    <row r="6423" spans="1:25" x14ac:dyDescent="0.2">
      <c r="A6423">
        <v>12</v>
      </c>
      <c r="B6423" s="1">
        <v>43003.499999984429</v>
      </c>
      <c r="C6423">
        <v>49.9</v>
      </c>
      <c r="D6423" s="15">
        <f t="shared" si="1810"/>
        <v>49.9</v>
      </c>
      <c r="E6423">
        <v>32</v>
      </c>
      <c r="F6423" s="6">
        <v>1.0281199999999999</v>
      </c>
      <c r="G6423" s="6">
        <v>46.068390000000001</v>
      </c>
      <c r="H6423" s="6">
        <f t="shared" si="1801"/>
        <v>47.096510000000002</v>
      </c>
      <c r="I6423" s="6">
        <f t="shared" si="1802"/>
        <v>17.899999999999999</v>
      </c>
      <c r="J6423" s="6">
        <f t="shared" si="1803"/>
        <v>0</v>
      </c>
      <c r="K6423" s="3">
        <f t="shared" si="1811"/>
        <v>0</v>
      </c>
      <c r="L6423" s="6">
        <f t="shared" si="1804"/>
        <v>29.196510000000004</v>
      </c>
      <c r="M6423" s="6">
        <f t="shared" si="1812"/>
        <v>220</v>
      </c>
      <c r="N6423" s="6">
        <f t="shared" si="1813"/>
        <v>25.545450000000017</v>
      </c>
      <c r="O6423" s="2">
        <f t="shared" si="1805"/>
        <v>-25.545450000000017</v>
      </c>
      <c r="P6423" s="2">
        <f t="shared" si="1814"/>
        <v>6.4545499999999834</v>
      </c>
      <c r="Q6423" s="2">
        <f t="shared" si="1806"/>
        <v>43.445450000000015</v>
      </c>
      <c r="R6423" s="2">
        <f t="shared" si="1815"/>
        <v>43.445450000000015</v>
      </c>
      <c r="S6423" s="2">
        <f t="shared" si="1807"/>
        <v>0</v>
      </c>
      <c r="T6423" s="2">
        <f t="shared" si="1818"/>
        <v>3.6510599999999727</v>
      </c>
      <c r="U6423" s="2">
        <f t="shared" si="1808"/>
        <v>0</v>
      </c>
      <c r="V6423" t="str">
        <f t="shared" si="1816"/>
        <v>Y</v>
      </c>
      <c r="W6423" s="2">
        <f t="shared" si="1817"/>
        <v>0</v>
      </c>
      <c r="X6423" s="2">
        <f t="shared" si="1809"/>
        <v>0</v>
      </c>
      <c r="Y6423" s="2"/>
    </row>
    <row r="6424" spans="1:25" x14ac:dyDescent="0.2">
      <c r="A6424">
        <v>13</v>
      </c>
      <c r="B6424" s="1">
        <v>43003.541666651094</v>
      </c>
      <c r="C6424">
        <v>49.6</v>
      </c>
      <c r="D6424" s="15">
        <f t="shared" si="1810"/>
        <v>49.6</v>
      </c>
      <c r="E6424">
        <v>32</v>
      </c>
      <c r="F6424" s="6">
        <v>0.68890499999999999</v>
      </c>
      <c r="G6424" s="6">
        <v>43.653990000000007</v>
      </c>
      <c r="H6424" s="6">
        <f t="shared" si="1801"/>
        <v>44.342895000000006</v>
      </c>
      <c r="I6424" s="6">
        <f t="shared" si="1802"/>
        <v>17.600000000000001</v>
      </c>
      <c r="J6424" s="6">
        <f t="shared" si="1803"/>
        <v>0</v>
      </c>
      <c r="K6424" s="3">
        <f t="shared" si="1811"/>
        <v>0</v>
      </c>
      <c r="L6424" s="6">
        <f t="shared" si="1804"/>
        <v>26.742895000000004</v>
      </c>
      <c r="M6424" s="6">
        <f t="shared" si="1812"/>
        <v>220</v>
      </c>
      <c r="N6424" s="6">
        <f t="shared" si="1813"/>
        <v>26.742895000000004</v>
      </c>
      <c r="O6424" s="2">
        <f t="shared" si="1805"/>
        <v>-26.742895000000004</v>
      </c>
      <c r="P6424" s="2">
        <f t="shared" si="1814"/>
        <v>5.2571049999999957</v>
      </c>
      <c r="Q6424" s="2">
        <f t="shared" si="1806"/>
        <v>44.342895000000006</v>
      </c>
      <c r="R6424" s="2">
        <f t="shared" si="1815"/>
        <v>44.342895000000006</v>
      </c>
      <c r="S6424" s="2">
        <f t="shared" si="1807"/>
        <v>0</v>
      </c>
      <c r="T6424" s="2">
        <f t="shared" si="1818"/>
        <v>0</v>
      </c>
      <c r="U6424" s="2">
        <f t="shared" si="1808"/>
        <v>0</v>
      </c>
      <c r="V6424" t="str">
        <f t="shared" si="1816"/>
        <v>Y</v>
      </c>
      <c r="W6424" s="2">
        <f t="shared" si="1817"/>
        <v>0</v>
      </c>
      <c r="X6424" s="2">
        <f t="shared" si="1809"/>
        <v>0</v>
      </c>
      <c r="Y6424" s="2"/>
    </row>
    <row r="6425" spans="1:25" x14ac:dyDescent="0.2">
      <c r="A6425">
        <v>14</v>
      </c>
      <c r="B6425" s="1">
        <v>43003.583333317758</v>
      </c>
      <c r="C6425">
        <v>49.5</v>
      </c>
      <c r="D6425" s="15">
        <f t="shared" si="1810"/>
        <v>49.5</v>
      </c>
      <c r="E6425">
        <v>32</v>
      </c>
      <c r="F6425" s="6">
        <v>0.488311</v>
      </c>
      <c r="G6425" s="6">
        <v>37.720959999999998</v>
      </c>
      <c r="H6425" s="6">
        <f t="shared" si="1801"/>
        <v>38.209271000000001</v>
      </c>
      <c r="I6425" s="6">
        <f t="shared" si="1802"/>
        <v>17.5</v>
      </c>
      <c r="J6425" s="6">
        <f t="shared" si="1803"/>
        <v>0</v>
      </c>
      <c r="K6425" s="3">
        <f t="shared" si="1811"/>
        <v>0</v>
      </c>
      <c r="L6425" s="6">
        <f t="shared" si="1804"/>
        <v>20.709271000000001</v>
      </c>
      <c r="M6425" s="6">
        <f t="shared" si="1812"/>
        <v>220</v>
      </c>
      <c r="N6425" s="6">
        <f t="shared" si="1813"/>
        <v>20.709271000000001</v>
      </c>
      <c r="O6425" s="2">
        <f t="shared" si="1805"/>
        <v>-20.709271000000001</v>
      </c>
      <c r="P6425" s="2">
        <f t="shared" si="1814"/>
        <v>11.290728999999999</v>
      </c>
      <c r="Q6425" s="2">
        <f t="shared" si="1806"/>
        <v>38.209271000000001</v>
      </c>
      <c r="R6425" s="2">
        <f t="shared" si="1815"/>
        <v>38.209271000000001</v>
      </c>
      <c r="S6425" s="2">
        <f t="shared" si="1807"/>
        <v>0</v>
      </c>
      <c r="T6425" s="2">
        <f t="shared" si="1818"/>
        <v>0</v>
      </c>
      <c r="U6425" s="2">
        <f t="shared" si="1808"/>
        <v>0</v>
      </c>
      <c r="V6425" t="str">
        <f t="shared" si="1816"/>
        <v>Y</v>
      </c>
      <c r="W6425" s="2">
        <f t="shared" si="1817"/>
        <v>0</v>
      </c>
      <c r="X6425" s="2">
        <f t="shared" si="1809"/>
        <v>0</v>
      </c>
      <c r="Y6425" s="2"/>
    </row>
    <row r="6426" spans="1:25" x14ac:dyDescent="0.2">
      <c r="A6426">
        <v>15</v>
      </c>
      <c r="B6426" s="1">
        <v>43003.624999984422</v>
      </c>
      <c r="C6426">
        <v>49.6</v>
      </c>
      <c r="D6426" s="15">
        <f t="shared" si="1810"/>
        <v>49.6</v>
      </c>
      <c r="E6426">
        <v>32</v>
      </c>
      <c r="F6426" s="6">
        <v>0.615035</v>
      </c>
      <c r="G6426" s="6">
        <v>28.50825</v>
      </c>
      <c r="H6426" s="6">
        <f t="shared" si="1801"/>
        <v>29.123284999999999</v>
      </c>
      <c r="I6426" s="6">
        <f t="shared" si="1802"/>
        <v>17.600000000000001</v>
      </c>
      <c r="J6426" s="6">
        <f t="shared" si="1803"/>
        <v>0</v>
      </c>
      <c r="K6426" s="3">
        <f t="shared" si="1811"/>
        <v>0</v>
      </c>
      <c r="L6426" s="6">
        <f t="shared" si="1804"/>
        <v>11.523284999999998</v>
      </c>
      <c r="M6426" s="6">
        <f t="shared" si="1812"/>
        <v>220</v>
      </c>
      <c r="N6426" s="6">
        <f t="shared" si="1813"/>
        <v>11.523284999999987</v>
      </c>
      <c r="O6426" s="2">
        <f t="shared" si="1805"/>
        <v>-11.523284999999987</v>
      </c>
      <c r="P6426" s="2">
        <f t="shared" si="1814"/>
        <v>20.476715000000013</v>
      </c>
      <c r="Q6426" s="2">
        <f t="shared" si="1806"/>
        <v>29.123284999999989</v>
      </c>
      <c r="R6426" s="2">
        <f t="shared" si="1815"/>
        <v>29.123284999999989</v>
      </c>
      <c r="S6426" s="2">
        <f t="shared" si="1807"/>
        <v>0</v>
      </c>
      <c r="T6426" s="2">
        <f t="shared" si="1818"/>
        <v>0</v>
      </c>
      <c r="U6426" s="2">
        <f t="shared" si="1808"/>
        <v>0</v>
      </c>
      <c r="V6426" t="str">
        <f t="shared" si="1816"/>
        <v>Y</v>
      </c>
      <c r="W6426" s="2">
        <f t="shared" si="1817"/>
        <v>0</v>
      </c>
      <c r="X6426" s="2">
        <f t="shared" si="1809"/>
        <v>0</v>
      </c>
      <c r="Y6426" s="2"/>
    </row>
    <row r="6427" spans="1:25" x14ac:dyDescent="0.2">
      <c r="A6427">
        <v>16</v>
      </c>
      <c r="B6427" s="1">
        <v>43003.666666651086</v>
      </c>
      <c r="C6427">
        <v>49.8</v>
      </c>
      <c r="D6427" s="15">
        <f t="shared" si="1810"/>
        <v>49.8</v>
      </c>
      <c r="E6427">
        <v>32</v>
      </c>
      <c r="F6427" s="6">
        <v>0.62004800000000004</v>
      </c>
      <c r="G6427" s="6">
        <v>16.160319999999999</v>
      </c>
      <c r="H6427" s="6">
        <f t="shared" si="1801"/>
        <v>16.780367999999999</v>
      </c>
      <c r="I6427" s="6">
        <f t="shared" si="1802"/>
        <v>17.799999999999997</v>
      </c>
      <c r="J6427" s="6">
        <f t="shared" si="1803"/>
        <v>1.0196319999999979</v>
      </c>
      <c r="K6427" s="3">
        <f t="shared" si="1811"/>
        <v>1.165293714285724</v>
      </c>
      <c r="L6427" s="6">
        <f t="shared" si="1804"/>
        <v>0</v>
      </c>
      <c r="M6427" s="6">
        <f t="shared" si="1812"/>
        <v>218.83470628571428</v>
      </c>
      <c r="N6427" s="6">
        <f t="shared" si="1813"/>
        <v>0.14566171428572261</v>
      </c>
      <c r="O6427" s="2">
        <f t="shared" si="1805"/>
        <v>-0.14566171428572261</v>
      </c>
      <c r="P6427" s="2">
        <f t="shared" si="1814"/>
        <v>31.854338285714277</v>
      </c>
      <c r="Q6427" s="2">
        <f t="shared" si="1806"/>
        <v>17.94566171428572</v>
      </c>
      <c r="R6427" s="2">
        <f t="shared" si="1815"/>
        <v>16.780367999999999</v>
      </c>
      <c r="S6427" s="2">
        <f t="shared" si="1807"/>
        <v>1.1652937142857205</v>
      </c>
      <c r="T6427" s="2">
        <f t="shared" si="1818"/>
        <v>0</v>
      </c>
      <c r="U6427" s="2">
        <f t="shared" si="1808"/>
        <v>0</v>
      </c>
      <c r="V6427" t="str">
        <f t="shared" si="1816"/>
        <v>Y</v>
      </c>
      <c r="W6427" s="2">
        <f t="shared" si="1817"/>
        <v>0</v>
      </c>
      <c r="X6427" s="2">
        <f t="shared" si="1809"/>
        <v>0</v>
      </c>
      <c r="Y6427" s="2"/>
    </row>
    <row r="6428" spans="1:25" x14ac:dyDescent="0.2">
      <c r="A6428">
        <v>17</v>
      </c>
      <c r="B6428" s="1">
        <v>43003.708333317751</v>
      </c>
      <c r="C6428">
        <v>50</v>
      </c>
      <c r="D6428" s="15">
        <f t="shared" si="1810"/>
        <v>50</v>
      </c>
      <c r="E6428">
        <v>32</v>
      </c>
      <c r="F6428" s="6">
        <v>0.63236199999999998</v>
      </c>
      <c r="G6428" s="6">
        <v>3.8944360000000002</v>
      </c>
      <c r="H6428" s="6">
        <f t="shared" si="1801"/>
        <v>4.5267980000000003</v>
      </c>
      <c r="I6428" s="6">
        <f t="shared" si="1802"/>
        <v>18</v>
      </c>
      <c r="J6428" s="6">
        <f t="shared" si="1803"/>
        <v>13.473202000000001</v>
      </c>
      <c r="K6428" s="3">
        <f t="shared" si="1811"/>
        <v>15.397945142857139</v>
      </c>
      <c r="L6428" s="6">
        <f t="shared" si="1804"/>
        <v>0</v>
      </c>
      <c r="M6428" s="6">
        <f t="shared" si="1812"/>
        <v>203.43676114285714</v>
      </c>
      <c r="N6428" s="6">
        <f t="shared" si="1813"/>
        <v>1.9247431428571247</v>
      </c>
      <c r="O6428" s="2">
        <f t="shared" si="1805"/>
        <v>-1.9247431428571247</v>
      </c>
      <c r="P6428" s="2">
        <f t="shared" si="1814"/>
        <v>30.075256857142875</v>
      </c>
      <c r="Q6428" s="2">
        <f t="shared" si="1806"/>
        <v>19.924743142857125</v>
      </c>
      <c r="R6428" s="2">
        <f t="shared" si="1815"/>
        <v>4.5267980000000003</v>
      </c>
      <c r="S6428" s="2">
        <f t="shared" si="1807"/>
        <v>15.397945142857125</v>
      </c>
      <c r="T6428" s="2">
        <f t="shared" si="1818"/>
        <v>0</v>
      </c>
      <c r="U6428" s="2">
        <f t="shared" si="1808"/>
        <v>0</v>
      </c>
      <c r="V6428" t="str">
        <f t="shared" si="1816"/>
        <v>N</v>
      </c>
      <c r="W6428" s="2">
        <f t="shared" si="1817"/>
        <v>0</v>
      </c>
      <c r="X6428" s="2">
        <f t="shared" si="1809"/>
        <v>0</v>
      </c>
      <c r="Y6428" s="2"/>
    </row>
    <row r="6429" spans="1:25" x14ac:dyDescent="0.2">
      <c r="A6429">
        <v>18</v>
      </c>
      <c r="B6429" s="1">
        <v>43003.749999984415</v>
      </c>
      <c r="C6429">
        <v>49</v>
      </c>
      <c r="D6429" s="15">
        <f t="shared" si="1810"/>
        <v>49</v>
      </c>
      <c r="E6429">
        <v>32</v>
      </c>
      <c r="F6429" s="6">
        <v>0.91964299999999999</v>
      </c>
      <c r="G6429" s="6">
        <v>-1.5167529999999999E-2</v>
      </c>
      <c r="H6429" s="6">
        <f t="shared" si="1801"/>
        <v>0.90447546999999995</v>
      </c>
      <c r="I6429" s="6">
        <f t="shared" si="1802"/>
        <v>17</v>
      </c>
      <c r="J6429" s="6">
        <f t="shared" si="1803"/>
        <v>16.095524529999999</v>
      </c>
      <c r="K6429" s="3">
        <f t="shared" si="1811"/>
        <v>18.394885177142868</v>
      </c>
      <c r="L6429" s="6">
        <f t="shared" si="1804"/>
        <v>0</v>
      </c>
      <c r="M6429" s="6">
        <f t="shared" si="1812"/>
        <v>185.04187596571427</v>
      </c>
      <c r="N6429" s="6">
        <f t="shared" si="1813"/>
        <v>2.299360647142862</v>
      </c>
      <c r="O6429" s="2">
        <f t="shared" si="1805"/>
        <v>-2.299360647142862</v>
      </c>
      <c r="P6429" s="2">
        <f t="shared" si="1814"/>
        <v>29.700639352857138</v>
      </c>
      <c r="Q6429" s="2">
        <f t="shared" si="1806"/>
        <v>19.299360647142862</v>
      </c>
      <c r="R6429" s="2">
        <f t="shared" si="1815"/>
        <v>0.90447546999999995</v>
      </c>
      <c r="S6429" s="2">
        <f t="shared" si="1807"/>
        <v>18.394885177142861</v>
      </c>
      <c r="T6429" s="2">
        <f t="shared" si="1818"/>
        <v>0</v>
      </c>
      <c r="U6429" s="2">
        <f t="shared" si="1808"/>
        <v>0</v>
      </c>
      <c r="V6429" t="str">
        <f t="shared" si="1816"/>
        <v>N</v>
      </c>
      <c r="W6429" s="2">
        <f t="shared" si="1817"/>
        <v>0</v>
      </c>
      <c r="X6429" s="2">
        <f t="shared" si="1809"/>
        <v>0</v>
      </c>
      <c r="Y6429" s="2"/>
    </row>
    <row r="6430" spans="1:25" x14ac:dyDescent="0.2">
      <c r="A6430">
        <v>19</v>
      </c>
      <c r="B6430" s="1">
        <v>43003.791666651079</v>
      </c>
      <c r="C6430">
        <v>48.8</v>
      </c>
      <c r="D6430" s="15">
        <f t="shared" si="1810"/>
        <v>48.8</v>
      </c>
      <c r="E6430">
        <v>32</v>
      </c>
      <c r="F6430" s="6">
        <v>1.3953599999999999</v>
      </c>
      <c r="G6430" s="6">
        <v>-1.5167529999999999E-2</v>
      </c>
      <c r="H6430" s="6">
        <f t="shared" si="1801"/>
        <v>1.3801924699999999</v>
      </c>
      <c r="I6430" s="6">
        <f t="shared" si="1802"/>
        <v>16.799999999999997</v>
      </c>
      <c r="J6430" s="6">
        <f t="shared" si="1803"/>
        <v>15.419807529999996</v>
      </c>
      <c r="K6430" s="3">
        <f t="shared" si="1811"/>
        <v>17.622637177142849</v>
      </c>
      <c r="L6430" s="6">
        <f t="shared" si="1804"/>
        <v>0</v>
      </c>
      <c r="M6430" s="6">
        <f t="shared" si="1812"/>
        <v>167.41923878857142</v>
      </c>
      <c r="N6430" s="6">
        <f t="shared" si="1813"/>
        <v>2.2028296471428632</v>
      </c>
      <c r="O6430" s="2">
        <f t="shared" si="1805"/>
        <v>-2.2028296471428632</v>
      </c>
      <c r="P6430" s="2">
        <f t="shared" si="1814"/>
        <v>29.797170352857137</v>
      </c>
      <c r="Q6430" s="2">
        <f t="shared" si="1806"/>
        <v>19.00282964714286</v>
      </c>
      <c r="R6430" s="2">
        <f t="shared" si="1815"/>
        <v>1.3801924699999999</v>
      </c>
      <c r="S6430" s="2">
        <f t="shared" si="1807"/>
        <v>17.62263717714286</v>
      </c>
      <c r="T6430" s="2">
        <f t="shared" si="1818"/>
        <v>0</v>
      </c>
      <c r="U6430" s="2">
        <f t="shared" si="1808"/>
        <v>0</v>
      </c>
      <c r="V6430" t="str">
        <f t="shared" si="1816"/>
        <v>N</v>
      </c>
      <c r="W6430" s="2">
        <f t="shared" si="1817"/>
        <v>0</v>
      </c>
      <c r="X6430" s="2">
        <f t="shared" si="1809"/>
        <v>0</v>
      </c>
      <c r="Y6430" s="2"/>
    </row>
    <row r="6431" spans="1:25" x14ac:dyDescent="0.2">
      <c r="A6431">
        <v>20</v>
      </c>
      <c r="B6431" s="1">
        <v>43003.833333317743</v>
      </c>
      <c r="C6431">
        <v>44.8</v>
      </c>
      <c r="D6431" s="15">
        <f t="shared" si="1810"/>
        <v>44.8</v>
      </c>
      <c r="E6431">
        <v>32</v>
      </c>
      <c r="F6431" s="6">
        <v>0.95156399999999997</v>
      </c>
      <c r="G6431" s="6">
        <v>-1.5167529999999999E-2</v>
      </c>
      <c r="H6431" s="6">
        <f t="shared" si="1801"/>
        <v>0.93639646999999993</v>
      </c>
      <c r="I6431" s="6">
        <f t="shared" si="1802"/>
        <v>12.799999999999997</v>
      </c>
      <c r="J6431" s="6">
        <f t="shared" si="1803"/>
        <v>11.863603529999997</v>
      </c>
      <c r="K6431" s="3">
        <f t="shared" si="1811"/>
        <v>13.558404034285701</v>
      </c>
      <c r="L6431" s="6">
        <f t="shared" si="1804"/>
        <v>0</v>
      </c>
      <c r="M6431" s="6">
        <f t="shared" si="1812"/>
        <v>153.86083475428572</v>
      </c>
      <c r="N6431" s="6">
        <f t="shared" si="1813"/>
        <v>1.6948005042856948</v>
      </c>
      <c r="O6431" s="2">
        <f t="shared" si="1805"/>
        <v>-1.6948005042856948</v>
      </c>
      <c r="P6431" s="2">
        <f t="shared" si="1814"/>
        <v>30.305199495714305</v>
      </c>
      <c r="Q6431" s="2">
        <f t="shared" si="1806"/>
        <v>14.494800504285692</v>
      </c>
      <c r="R6431" s="2">
        <f t="shared" si="1815"/>
        <v>0.93639646999999993</v>
      </c>
      <c r="S6431" s="2">
        <f t="shared" si="1807"/>
        <v>13.558404034285692</v>
      </c>
      <c r="T6431" s="2">
        <f t="shared" si="1818"/>
        <v>0</v>
      </c>
      <c r="U6431" s="2">
        <f t="shared" si="1808"/>
        <v>0</v>
      </c>
      <c r="V6431" t="str">
        <f t="shared" si="1816"/>
        <v>N</v>
      </c>
      <c r="W6431" s="2">
        <f t="shared" si="1817"/>
        <v>0</v>
      </c>
      <c r="X6431" s="2">
        <f t="shared" si="1809"/>
        <v>0</v>
      </c>
      <c r="Y6431" s="2"/>
    </row>
    <row r="6432" spans="1:25" x14ac:dyDescent="0.2">
      <c r="A6432">
        <v>21</v>
      </c>
      <c r="B6432" s="1">
        <v>43003.874999984408</v>
      </c>
      <c r="C6432">
        <v>44.5</v>
      </c>
      <c r="D6432" s="15">
        <f t="shared" si="1810"/>
        <v>44.5</v>
      </c>
      <c r="E6432">
        <v>32</v>
      </c>
      <c r="F6432" s="6">
        <v>1.2456199999999999</v>
      </c>
      <c r="G6432" s="6">
        <v>-1.5167529999999999E-2</v>
      </c>
      <c r="H6432" s="6">
        <f t="shared" si="1801"/>
        <v>1.2304524699999999</v>
      </c>
      <c r="I6432" s="6">
        <f t="shared" si="1802"/>
        <v>12.5</v>
      </c>
      <c r="J6432" s="6">
        <f t="shared" si="1803"/>
        <v>11.269547530000001</v>
      </c>
      <c r="K6432" s="3">
        <f t="shared" si="1811"/>
        <v>12.87948289142858</v>
      </c>
      <c r="L6432" s="6">
        <f t="shared" si="1804"/>
        <v>0</v>
      </c>
      <c r="M6432" s="6">
        <f t="shared" si="1812"/>
        <v>140.98135186285714</v>
      </c>
      <c r="N6432" s="6">
        <f t="shared" si="1813"/>
        <v>1.609935361428569</v>
      </c>
      <c r="O6432" s="2">
        <f t="shared" si="1805"/>
        <v>-1.609935361428569</v>
      </c>
      <c r="P6432" s="2">
        <f t="shared" si="1814"/>
        <v>30.390064638571431</v>
      </c>
      <c r="Q6432" s="2">
        <f t="shared" si="1806"/>
        <v>14.109935361428569</v>
      </c>
      <c r="R6432" s="2">
        <f t="shared" si="1815"/>
        <v>1.2304524699999999</v>
      </c>
      <c r="S6432" s="2">
        <f t="shared" si="1807"/>
        <v>12.87948289142857</v>
      </c>
      <c r="T6432" s="2">
        <f t="shared" si="1818"/>
        <v>0</v>
      </c>
      <c r="U6432" s="2">
        <f t="shared" si="1808"/>
        <v>0</v>
      </c>
      <c r="V6432" t="str">
        <f t="shared" si="1816"/>
        <v>N</v>
      </c>
      <c r="W6432" s="2">
        <f t="shared" si="1817"/>
        <v>0</v>
      </c>
      <c r="X6432" s="2">
        <f t="shared" si="1809"/>
        <v>0</v>
      </c>
      <c r="Y6432" s="2"/>
    </row>
    <row r="6433" spans="1:25" x14ac:dyDescent="0.2">
      <c r="A6433">
        <v>22</v>
      </c>
      <c r="B6433" s="1">
        <v>43003.916666651072</v>
      </c>
      <c r="C6433">
        <v>43</v>
      </c>
      <c r="D6433" s="15">
        <f t="shared" si="1810"/>
        <v>43</v>
      </c>
      <c r="E6433">
        <v>32</v>
      </c>
      <c r="F6433" s="6">
        <v>0.83197200000000004</v>
      </c>
      <c r="G6433" s="6">
        <v>-1.5167529999999999E-2</v>
      </c>
      <c r="H6433" s="6">
        <f t="shared" si="1801"/>
        <v>0.81680447</v>
      </c>
      <c r="I6433" s="6">
        <f t="shared" si="1802"/>
        <v>11</v>
      </c>
      <c r="J6433" s="6">
        <f t="shared" si="1803"/>
        <v>10.183195530000001</v>
      </c>
      <c r="K6433" s="3">
        <f t="shared" si="1811"/>
        <v>11.637937748571431</v>
      </c>
      <c r="L6433" s="6">
        <f t="shared" si="1804"/>
        <v>0</v>
      </c>
      <c r="M6433" s="6">
        <f t="shared" si="1812"/>
        <v>129.34341411428571</v>
      </c>
      <c r="N6433" s="6">
        <f t="shared" si="1813"/>
        <v>1.4547422185714254</v>
      </c>
      <c r="O6433" s="2">
        <f t="shared" si="1805"/>
        <v>-1.4547422185714254</v>
      </c>
      <c r="P6433" s="2">
        <f t="shared" si="1814"/>
        <v>30.545257781428575</v>
      </c>
      <c r="Q6433" s="2">
        <f t="shared" si="1806"/>
        <v>12.454742218571425</v>
      </c>
      <c r="R6433" s="2">
        <f t="shared" si="1815"/>
        <v>0.81680447</v>
      </c>
      <c r="S6433" s="2">
        <f t="shared" si="1807"/>
        <v>11.637937748571426</v>
      </c>
      <c r="T6433" s="2">
        <f t="shared" si="1818"/>
        <v>0</v>
      </c>
      <c r="U6433" s="2">
        <f t="shared" si="1808"/>
        <v>0</v>
      </c>
      <c r="V6433" t="str">
        <f t="shared" si="1816"/>
        <v>N</v>
      </c>
      <c r="W6433" s="2">
        <f t="shared" si="1817"/>
        <v>0</v>
      </c>
      <c r="X6433" s="2">
        <f t="shared" si="1809"/>
        <v>0</v>
      </c>
      <c r="Y6433" s="2"/>
    </row>
    <row r="6434" spans="1:25" x14ac:dyDescent="0.2">
      <c r="A6434">
        <v>23</v>
      </c>
      <c r="B6434" s="1">
        <v>43003.958333317736</v>
      </c>
      <c r="C6434">
        <v>39.9</v>
      </c>
      <c r="D6434" s="15">
        <f t="shared" si="1810"/>
        <v>39.9</v>
      </c>
      <c r="E6434">
        <v>32</v>
      </c>
      <c r="F6434" s="6">
        <v>0.68225000000000002</v>
      </c>
      <c r="G6434" s="6">
        <v>-1.5167529999999999E-2</v>
      </c>
      <c r="H6434" s="6">
        <f t="shared" si="1801"/>
        <v>0.66708246999999998</v>
      </c>
      <c r="I6434" s="6">
        <f t="shared" si="1802"/>
        <v>7.8999999999999986</v>
      </c>
      <c r="J6434" s="6">
        <f t="shared" si="1803"/>
        <v>7.2329175299999982</v>
      </c>
      <c r="K6434" s="3">
        <f t="shared" si="1811"/>
        <v>8.2661914628571367</v>
      </c>
      <c r="L6434" s="6">
        <f t="shared" si="1804"/>
        <v>0</v>
      </c>
      <c r="M6434" s="6">
        <f t="shared" si="1812"/>
        <v>121.07722265142857</v>
      </c>
      <c r="N6434" s="6">
        <f t="shared" si="1813"/>
        <v>1.0332739328571421</v>
      </c>
      <c r="O6434" s="2">
        <f t="shared" si="1805"/>
        <v>-1.0332739328571421</v>
      </c>
      <c r="P6434" s="2">
        <f t="shared" si="1814"/>
        <v>30.966726067142858</v>
      </c>
      <c r="Q6434" s="2">
        <f t="shared" si="1806"/>
        <v>8.9332739328571407</v>
      </c>
      <c r="R6434" s="2">
        <f t="shared" si="1815"/>
        <v>0.66708246999999998</v>
      </c>
      <c r="S6434" s="2">
        <f t="shared" si="1807"/>
        <v>8.2661914628571402</v>
      </c>
      <c r="T6434" s="2">
        <f t="shared" si="1818"/>
        <v>0</v>
      </c>
      <c r="U6434" s="2">
        <f t="shared" si="1808"/>
        <v>0</v>
      </c>
      <c r="V6434" t="str">
        <f t="shared" si="1816"/>
        <v>N</v>
      </c>
      <c r="W6434" s="2">
        <f t="shared" si="1817"/>
        <v>0</v>
      </c>
      <c r="X6434" s="2">
        <f t="shared" si="1809"/>
        <v>0</v>
      </c>
      <c r="Y6434" s="2"/>
    </row>
    <row r="6435" spans="1:25" x14ac:dyDescent="0.2">
      <c r="A6435">
        <v>0</v>
      </c>
      <c r="B6435" s="1">
        <v>43003.9999999844</v>
      </c>
      <c r="C6435">
        <v>37.9</v>
      </c>
      <c r="D6435" s="15">
        <f t="shared" si="1810"/>
        <v>37.9</v>
      </c>
      <c r="E6435">
        <v>32</v>
      </c>
      <c r="F6435" s="6">
        <v>1.7456199999999999</v>
      </c>
      <c r="G6435" s="6">
        <v>-1.5167529999999999E-2</v>
      </c>
      <c r="H6435" s="6">
        <f t="shared" si="1801"/>
        <v>1.7304524699999999</v>
      </c>
      <c r="I6435" s="6">
        <f t="shared" si="1802"/>
        <v>5.8999999999999986</v>
      </c>
      <c r="J6435" s="6">
        <f t="shared" si="1803"/>
        <v>4.1695475299999991</v>
      </c>
      <c r="K6435" s="3">
        <f t="shared" si="1811"/>
        <v>4.7651971771428521</v>
      </c>
      <c r="L6435" s="6">
        <f t="shared" si="1804"/>
        <v>0</v>
      </c>
      <c r="M6435" s="6">
        <f t="shared" si="1812"/>
        <v>116.31202547428572</v>
      </c>
      <c r="N6435" s="6">
        <f t="shared" si="1813"/>
        <v>0.5956496471428494</v>
      </c>
      <c r="O6435" s="2">
        <f t="shared" si="1805"/>
        <v>-0.5956496471428494</v>
      </c>
      <c r="P6435" s="2">
        <f t="shared" si="1814"/>
        <v>31.404350352857151</v>
      </c>
      <c r="Q6435" s="2">
        <f t="shared" si="1806"/>
        <v>6.495649647142848</v>
      </c>
      <c r="R6435" s="2">
        <f t="shared" si="1815"/>
        <v>1.7304524699999999</v>
      </c>
      <c r="S6435" s="2">
        <f t="shared" si="1807"/>
        <v>4.7651971771428485</v>
      </c>
      <c r="T6435" s="2">
        <f t="shared" si="1818"/>
        <v>0</v>
      </c>
      <c r="U6435" s="2">
        <f t="shared" si="1808"/>
        <v>0</v>
      </c>
      <c r="V6435" t="str">
        <f t="shared" si="1816"/>
        <v>N</v>
      </c>
      <c r="W6435" s="2">
        <f t="shared" si="1817"/>
        <v>0</v>
      </c>
      <c r="X6435" s="2">
        <f t="shared" si="1809"/>
        <v>0</v>
      </c>
      <c r="Y6435" s="2"/>
    </row>
    <row r="6436" spans="1:25" x14ac:dyDescent="0.2">
      <c r="A6436">
        <v>1</v>
      </c>
      <c r="B6436" s="1">
        <v>43004.041666651065</v>
      </c>
      <c r="C6436">
        <v>36.1</v>
      </c>
      <c r="D6436" s="15">
        <f t="shared" si="1810"/>
        <v>36.1</v>
      </c>
      <c r="E6436">
        <v>32</v>
      </c>
      <c r="F6436" s="6">
        <v>1.2531699999999999</v>
      </c>
      <c r="G6436" s="6">
        <v>-1.5167529999999999E-2</v>
      </c>
      <c r="H6436" s="6">
        <f t="shared" si="1801"/>
        <v>1.2380024699999999</v>
      </c>
      <c r="I6436" s="6">
        <f t="shared" si="1802"/>
        <v>4.1000000000000014</v>
      </c>
      <c r="J6436" s="6">
        <f t="shared" si="1803"/>
        <v>2.8619975300000018</v>
      </c>
      <c r="K6436" s="3">
        <f t="shared" si="1811"/>
        <v>3.270854319999998</v>
      </c>
      <c r="L6436" s="6">
        <f t="shared" si="1804"/>
        <v>0</v>
      </c>
      <c r="M6436" s="6">
        <f t="shared" si="1812"/>
        <v>113.04117115428572</v>
      </c>
      <c r="N6436" s="6">
        <f t="shared" si="1813"/>
        <v>0.40885679000000152</v>
      </c>
      <c r="O6436" s="2">
        <f t="shared" si="1805"/>
        <v>-0.40885679000000152</v>
      </c>
      <c r="P6436" s="2">
        <f t="shared" si="1814"/>
        <v>31.591143209999998</v>
      </c>
      <c r="Q6436" s="2">
        <f t="shared" si="1806"/>
        <v>4.5088567900000029</v>
      </c>
      <c r="R6436" s="2">
        <f t="shared" si="1815"/>
        <v>1.2380024699999999</v>
      </c>
      <c r="S6436" s="2">
        <f t="shared" si="1807"/>
        <v>3.2708543200000033</v>
      </c>
      <c r="T6436" s="2">
        <f t="shared" si="1818"/>
        <v>0</v>
      </c>
      <c r="U6436" s="2">
        <f t="shared" si="1808"/>
        <v>0</v>
      </c>
      <c r="V6436" t="str">
        <f t="shared" si="1816"/>
        <v>N</v>
      </c>
      <c r="W6436" s="2">
        <f t="shared" si="1817"/>
        <v>0</v>
      </c>
      <c r="X6436" s="2">
        <f t="shared" si="1809"/>
        <v>0</v>
      </c>
      <c r="Y6436" s="2"/>
    </row>
    <row r="6437" spans="1:25" x14ac:dyDescent="0.2">
      <c r="A6437">
        <v>2</v>
      </c>
      <c r="B6437" s="1">
        <v>43004.083333317729</v>
      </c>
      <c r="C6437">
        <v>36.299999999999997</v>
      </c>
      <c r="D6437" s="15">
        <f t="shared" si="1810"/>
        <v>36.299999999999997</v>
      </c>
      <c r="E6437">
        <v>32</v>
      </c>
      <c r="F6437" s="6">
        <v>1.7775000000000001</v>
      </c>
      <c r="G6437" s="6">
        <v>-1.5167529999999999E-2</v>
      </c>
      <c r="H6437" s="6">
        <f t="shared" si="1801"/>
        <v>1.76233247</v>
      </c>
      <c r="I6437" s="6">
        <f t="shared" si="1802"/>
        <v>4.2999999999999972</v>
      </c>
      <c r="J6437" s="6">
        <f t="shared" si="1803"/>
        <v>2.5376675299999971</v>
      </c>
      <c r="K6437" s="3">
        <f t="shared" si="1811"/>
        <v>2.900191462857137</v>
      </c>
      <c r="L6437" s="6">
        <f t="shared" si="1804"/>
        <v>0</v>
      </c>
      <c r="M6437" s="6">
        <f t="shared" si="1812"/>
        <v>110.14097969142858</v>
      </c>
      <c r="N6437" s="6">
        <f t="shared" si="1813"/>
        <v>0.3625239328571439</v>
      </c>
      <c r="O6437" s="2">
        <f t="shared" si="1805"/>
        <v>-0.3625239328571439</v>
      </c>
      <c r="P6437" s="2">
        <f t="shared" si="1814"/>
        <v>31.637476067142856</v>
      </c>
      <c r="Q6437" s="2">
        <f t="shared" si="1806"/>
        <v>4.6625239328571411</v>
      </c>
      <c r="R6437" s="2">
        <f t="shared" si="1815"/>
        <v>1.76233247</v>
      </c>
      <c r="S6437" s="2">
        <f t="shared" si="1807"/>
        <v>2.900191462857141</v>
      </c>
      <c r="T6437" s="2">
        <f t="shared" si="1818"/>
        <v>0</v>
      </c>
      <c r="U6437" s="2">
        <f t="shared" si="1808"/>
        <v>0</v>
      </c>
      <c r="V6437" t="str">
        <f t="shared" si="1816"/>
        <v>N</v>
      </c>
      <c r="W6437" s="2">
        <f t="shared" si="1817"/>
        <v>0</v>
      </c>
      <c r="X6437" s="2">
        <f t="shared" si="1809"/>
        <v>0</v>
      </c>
      <c r="Y6437" s="2"/>
    </row>
    <row r="6438" spans="1:25" x14ac:dyDescent="0.2">
      <c r="A6438">
        <v>3</v>
      </c>
      <c r="B6438" s="1">
        <v>43004.124999984393</v>
      </c>
      <c r="C6438">
        <v>34.6</v>
      </c>
      <c r="D6438" s="15">
        <f t="shared" si="1810"/>
        <v>34.6</v>
      </c>
      <c r="E6438">
        <v>32</v>
      </c>
      <c r="F6438" s="6">
        <v>1.90574</v>
      </c>
      <c r="G6438" s="6">
        <v>-1.5167529999999999E-2</v>
      </c>
      <c r="H6438" s="6">
        <f t="shared" si="1801"/>
        <v>1.8905724699999999</v>
      </c>
      <c r="I6438" s="6">
        <f t="shared" si="1802"/>
        <v>2.6000000000000014</v>
      </c>
      <c r="J6438" s="6">
        <f t="shared" si="1803"/>
        <v>0.70942753000000147</v>
      </c>
      <c r="K6438" s="3">
        <f t="shared" si="1811"/>
        <v>0.14097969142858346</v>
      </c>
      <c r="L6438" s="6">
        <f t="shared" si="1804"/>
        <v>0</v>
      </c>
      <c r="M6438" s="6">
        <f t="shared" si="1812"/>
        <v>110</v>
      </c>
      <c r="N6438" s="6">
        <f t="shared" si="1813"/>
        <v>0</v>
      </c>
      <c r="O6438" s="2">
        <f t="shared" si="1805"/>
        <v>0</v>
      </c>
      <c r="P6438" s="2">
        <f t="shared" si="1814"/>
        <v>32</v>
      </c>
      <c r="Q6438" s="2">
        <f t="shared" si="1806"/>
        <v>2.6000000000000014</v>
      </c>
      <c r="R6438" s="2">
        <f t="shared" si="1815"/>
        <v>1.8905724699999999</v>
      </c>
      <c r="S6438" s="2">
        <f t="shared" si="1807"/>
        <v>0.70942753000000147</v>
      </c>
      <c r="T6438" s="2">
        <f t="shared" si="1818"/>
        <v>0</v>
      </c>
      <c r="U6438" s="2">
        <f t="shared" si="1808"/>
        <v>0</v>
      </c>
      <c r="V6438" t="str">
        <f t="shared" si="1816"/>
        <v>N</v>
      </c>
      <c r="W6438" s="2">
        <f t="shared" si="1817"/>
        <v>0</v>
      </c>
      <c r="X6438" s="2">
        <f t="shared" si="1809"/>
        <v>0</v>
      </c>
      <c r="Y6438" s="2"/>
    </row>
    <row r="6439" spans="1:25" x14ac:dyDescent="0.2">
      <c r="A6439">
        <v>4</v>
      </c>
      <c r="B6439" s="1">
        <v>43004.166666651057</v>
      </c>
      <c r="C6439">
        <v>35</v>
      </c>
      <c r="D6439" s="15">
        <f t="shared" si="1810"/>
        <v>35</v>
      </c>
      <c r="E6439">
        <v>32</v>
      </c>
      <c r="F6439" s="6">
        <v>1.45546</v>
      </c>
      <c r="G6439" s="6">
        <v>-1.5167529999999999E-2</v>
      </c>
      <c r="H6439" s="6">
        <f t="shared" si="1801"/>
        <v>1.4402924699999999</v>
      </c>
      <c r="I6439" s="6">
        <f t="shared" si="1802"/>
        <v>3</v>
      </c>
      <c r="J6439" s="6">
        <f t="shared" si="1803"/>
        <v>1.5597075300000001</v>
      </c>
      <c r="K6439" s="3">
        <f t="shared" si="1811"/>
        <v>0</v>
      </c>
      <c r="L6439" s="6">
        <f t="shared" si="1804"/>
        <v>0</v>
      </c>
      <c r="M6439" s="6">
        <f t="shared" si="1812"/>
        <v>110</v>
      </c>
      <c r="N6439" s="6">
        <f t="shared" si="1813"/>
        <v>0</v>
      </c>
      <c r="O6439" s="2">
        <f t="shared" si="1805"/>
        <v>0</v>
      </c>
      <c r="P6439" s="2">
        <f t="shared" si="1814"/>
        <v>32</v>
      </c>
      <c r="Q6439" s="2">
        <f t="shared" si="1806"/>
        <v>3</v>
      </c>
      <c r="R6439" s="2">
        <f t="shared" si="1815"/>
        <v>1.4402924699999999</v>
      </c>
      <c r="S6439" s="2">
        <f t="shared" si="1807"/>
        <v>1.5597075300000001</v>
      </c>
      <c r="T6439" s="2">
        <f t="shared" si="1818"/>
        <v>0</v>
      </c>
      <c r="U6439" s="2">
        <f t="shared" si="1808"/>
        <v>0</v>
      </c>
      <c r="V6439" t="str">
        <f t="shared" si="1816"/>
        <v>N</v>
      </c>
      <c r="W6439" s="2">
        <f t="shared" si="1817"/>
        <v>0</v>
      </c>
      <c r="X6439" s="2">
        <f t="shared" si="1809"/>
        <v>0</v>
      </c>
      <c r="Y6439" s="2"/>
    </row>
    <row r="6440" spans="1:25" x14ac:dyDescent="0.2">
      <c r="A6440">
        <v>5</v>
      </c>
      <c r="B6440" s="1">
        <v>43004.208333317722</v>
      </c>
      <c r="C6440">
        <v>34.9</v>
      </c>
      <c r="D6440" s="15">
        <f t="shared" si="1810"/>
        <v>34.9</v>
      </c>
      <c r="E6440">
        <v>32</v>
      </c>
      <c r="F6440" s="6">
        <v>1.1643399999999999</v>
      </c>
      <c r="G6440" s="6">
        <v>-1.5167529999999999E-2</v>
      </c>
      <c r="H6440" s="6">
        <f t="shared" si="1801"/>
        <v>1.1491724699999999</v>
      </c>
      <c r="I6440" s="6">
        <f t="shared" si="1802"/>
        <v>2.8999999999999986</v>
      </c>
      <c r="J6440" s="6">
        <f t="shared" si="1803"/>
        <v>1.7508275299999987</v>
      </c>
      <c r="K6440" s="3">
        <f t="shared" si="1811"/>
        <v>0</v>
      </c>
      <c r="L6440" s="6">
        <f t="shared" si="1804"/>
        <v>0</v>
      </c>
      <c r="M6440" s="6">
        <f t="shared" si="1812"/>
        <v>110</v>
      </c>
      <c r="N6440" s="6">
        <f t="shared" si="1813"/>
        <v>0</v>
      </c>
      <c r="O6440" s="2">
        <f t="shared" si="1805"/>
        <v>0</v>
      </c>
      <c r="P6440" s="2">
        <f t="shared" si="1814"/>
        <v>32</v>
      </c>
      <c r="Q6440" s="2">
        <f t="shared" si="1806"/>
        <v>2.8999999999999986</v>
      </c>
      <c r="R6440" s="2">
        <f t="shared" si="1815"/>
        <v>1.1491724699999999</v>
      </c>
      <c r="S6440" s="2">
        <f t="shared" si="1807"/>
        <v>1.7508275299999987</v>
      </c>
      <c r="T6440" s="2">
        <f t="shared" si="1818"/>
        <v>0</v>
      </c>
      <c r="U6440" s="2">
        <f t="shared" si="1808"/>
        <v>0</v>
      </c>
      <c r="V6440" t="str">
        <f t="shared" si="1816"/>
        <v>N</v>
      </c>
      <c r="W6440" s="2">
        <f t="shared" si="1817"/>
        <v>0</v>
      </c>
      <c r="X6440" s="2">
        <f t="shared" si="1809"/>
        <v>0</v>
      </c>
      <c r="Y6440" s="2"/>
    </row>
    <row r="6441" spans="1:25" x14ac:dyDescent="0.2">
      <c r="A6441">
        <v>6</v>
      </c>
      <c r="B6441" s="1">
        <v>43004.249999984386</v>
      </c>
      <c r="C6441">
        <v>38.1</v>
      </c>
      <c r="D6441" s="15">
        <f t="shared" si="1810"/>
        <v>38.1</v>
      </c>
      <c r="E6441">
        <v>32</v>
      </c>
      <c r="F6441" s="6">
        <v>1.1418999999999999</v>
      </c>
      <c r="G6441" s="6">
        <v>0.8042741699999999</v>
      </c>
      <c r="H6441" s="6">
        <f t="shared" si="1801"/>
        <v>1.9461741699999999</v>
      </c>
      <c r="I6441" s="6">
        <f t="shared" si="1802"/>
        <v>6.1000000000000014</v>
      </c>
      <c r="J6441" s="6">
        <f t="shared" si="1803"/>
        <v>4.1538258300000015</v>
      </c>
      <c r="K6441" s="3">
        <f t="shared" si="1811"/>
        <v>0</v>
      </c>
      <c r="L6441" s="6">
        <f t="shared" si="1804"/>
        <v>0</v>
      </c>
      <c r="M6441" s="6">
        <f t="shared" si="1812"/>
        <v>110</v>
      </c>
      <c r="N6441" s="6">
        <f t="shared" si="1813"/>
        <v>0</v>
      </c>
      <c r="O6441" s="2">
        <f t="shared" si="1805"/>
        <v>0</v>
      </c>
      <c r="P6441" s="2">
        <f t="shared" si="1814"/>
        <v>32</v>
      </c>
      <c r="Q6441" s="2">
        <f t="shared" si="1806"/>
        <v>6.1000000000000014</v>
      </c>
      <c r="R6441" s="2">
        <f t="shared" si="1815"/>
        <v>1.9461741699999999</v>
      </c>
      <c r="S6441" s="2">
        <f t="shared" si="1807"/>
        <v>4.1538258300000015</v>
      </c>
      <c r="T6441" s="2">
        <f t="shared" si="1818"/>
        <v>0</v>
      </c>
      <c r="U6441" s="2">
        <f t="shared" si="1808"/>
        <v>0</v>
      </c>
      <c r="V6441" t="str">
        <f t="shared" si="1816"/>
        <v>N</v>
      </c>
      <c r="W6441" s="2">
        <f t="shared" si="1817"/>
        <v>0</v>
      </c>
      <c r="X6441" s="2">
        <f t="shared" si="1809"/>
        <v>0</v>
      </c>
      <c r="Y6441" s="2"/>
    </row>
    <row r="6442" spans="1:25" x14ac:dyDescent="0.2">
      <c r="A6442">
        <v>7</v>
      </c>
      <c r="B6442" s="1">
        <v>43004.29166665105</v>
      </c>
      <c r="C6442">
        <v>40.4</v>
      </c>
      <c r="D6442" s="15">
        <f t="shared" si="1810"/>
        <v>40.4</v>
      </c>
      <c r="E6442">
        <v>32</v>
      </c>
      <c r="F6442" s="6">
        <v>1.26451</v>
      </c>
      <c r="G6442" s="6">
        <v>11.78754</v>
      </c>
      <c r="H6442" s="6">
        <f t="shared" si="1801"/>
        <v>13.052049999999999</v>
      </c>
      <c r="I6442" s="6">
        <f t="shared" si="1802"/>
        <v>8.3999999999999986</v>
      </c>
      <c r="J6442" s="6">
        <f t="shared" si="1803"/>
        <v>0</v>
      </c>
      <c r="K6442" s="3">
        <f t="shared" si="1811"/>
        <v>0</v>
      </c>
      <c r="L6442" s="6">
        <f t="shared" si="1804"/>
        <v>4.6520500000000009</v>
      </c>
      <c r="M6442" s="6">
        <f t="shared" si="1812"/>
        <v>114.65205</v>
      </c>
      <c r="N6442" s="6">
        <f t="shared" si="1813"/>
        <v>0</v>
      </c>
      <c r="O6442" s="2">
        <f t="shared" si="1805"/>
        <v>0</v>
      </c>
      <c r="P6442" s="2">
        <f t="shared" si="1814"/>
        <v>32</v>
      </c>
      <c r="Q6442" s="2">
        <f t="shared" si="1806"/>
        <v>8.3999999999999986</v>
      </c>
      <c r="R6442" s="2">
        <f t="shared" si="1815"/>
        <v>8.3999999999999986</v>
      </c>
      <c r="S6442" s="2">
        <f t="shared" si="1807"/>
        <v>0</v>
      </c>
      <c r="T6442" s="2">
        <f t="shared" si="1818"/>
        <v>4.6520500000000027</v>
      </c>
      <c r="U6442" s="2">
        <f t="shared" si="1808"/>
        <v>0</v>
      </c>
      <c r="V6442" t="str">
        <f t="shared" si="1816"/>
        <v>N</v>
      </c>
      <c r="W6442" s="2">
        <f t="shared" si="1817"/>
        <v>0</v>
      </c>
      <c r="X6442" s="2">
        <f t="shared" si="1809"/>
        <v>0</v>
      </c>
      <c r="Y6442" s="2"/>
    </row>
    <row r="6443" spans="1:25" x14ac:dyDescent="0.2">
      <c r="A6443">
        <v>8</v>
      </c>
      <c r="B6443" s="1">
        <v>43004.333333317714</v>
      </c>
      <c r="C6443">
        <v>41.6</v>
      </c>
      <c r="D6443" s="15">
        <f t="shared" si="1810"/>
        <v>41.6</v>
      </c>
      <c r="E6443">
        <v>32</v>
      </c>
      <c r="F6443" s="6">
        <v>0.43089</v>
      </c>
      <c r="G6443" s="6">
        <v>25.28885</v>
      </c>
      <c r="H6443" s="6">
        <f t="shared" si="1801"/>
        <v>25.719740000000002</v>
      </c>
      <c r="I6443" s="6">
        <f t="shared" si="1802"/>
        <v>9.6000000000000014</v>
      </c>
      <c r="J6443" s="6">
        <f t="shared" si="1803"/>
        <v>0</v>
      </c>
      <c r="K6443" s="3">
        <f t="shared" si="1811"/>
        <v>0</v>
      </c>
      <c r="L6443" s="6">
        <f t="shared" si="1804"/>
        <v>16.11974</v>
      </c>
      <c r="M6443" s="6">
        <f t="shared" si="1812"/>
        <v>130.77179000000001</v>
      </c>
      <c r="N6443" s="6">
        <f t="shared" si="1813"/>
        <v>0</v>
      </c>
      <c r="O6443" s="2">
        <f t="shared" si="1805"/>
        <v>0</v>
      </c>
      <c r="P6443" s="2">
        <f t="shared" si="1814"/>
        <v>32</v>
      </c>
      <c r="Q6443" s="2">
        <f t="shared" si="1806"/>
        <v>9.6000000000000014</v>
      </c>
      <c r="R6443" s="2">
        <f t="shared" si="1815"/>
        <v>9.6000000000000014</v>
      </c>
      <c r="S6443" s="2">
        <f t="shared" si="1807"/>
        <v>0</v>
      </c>
      <c r="T6443" s="2">
        <f t="shared" si="1818"/>
        <v>16.119740000000007</v>
      </c>
      <c r="U6443" s="2">
        <f t="shared" si="1808"/>
        <v>0</v>
      </c>
      <c r="V6443" t="str">
        <f t="shared" si="1816"/>
        <v>Y</v>
      </c>
      <c r="W6443" s="2">
        <f t="shared" si="1817"/>
        <v>0</v>
      </c>
      <c r="X6443" s="2">
        <f t="shared" si="1809"/>
        <v>0</v>
      </c>
      <c r="Y6443" s="2"/>
    </row>
    <row r="6444" spans="1:25" x14ac:dyDescent="0.2">
      <c r="A6444">
        <v>9</v>
      </c>
      <c r="B6444" s="1">
        <v>43004.374999984379</v>
      </c>
      <c r="C6444">
        <v>45</v>
      </c>
      <c r="D6444" s="15">
        <f t="shared" si="1810"/>
        <v>45</v>
      </c>
      <c r="E6444">
        <v>32</v>
      </c>
      <c r="F6444" s="6">
        <v>0.38374399999999997</v>
      </c>
      <c r="G6444" s="6">
        <v>34.625330000000005</v>
      </c>
      <c r="H6444" s="6">
        <f t="shared" si="1801"/>
        <v>35.009074000000005</v>
      </c>
      <c r="I6444" s="6">
        <f t="shared" si="1802"/>
        <v>13</v>
      </c>
      <c r="J6444" s="6">
        <f t="shared" si="1803"/>
        <v>0</v>
      </c>
      <c r="K6444" s="3">
        <f t="shared" si="1811"/>
        <v>0</v>
      </c>
      <c r="L6444" s="6">
        <f t="shared" si="1804"/>
        <v>22.009074000000005</v>
      </c>
      <c r="M6444" s="6">
        <f t="shared" si="1812"/>
        <v>152.78086400000001</v>
      </c>
      <c r="N6444" s="6">
        <f t="shared" si="1813"/>
        <v>0</v>
      </c>
      <c r="O6444" s="2">
        <f t="shared" si="1805"/>
        <v>0</v>
      </c>
      <c r="P6444" s="2">
        <f t="shared" si="1814"/>
        <v>32</v>
      </c>
      <c r="Q6444" s="2">
        <f t="shared" si="1806"/>
        <v>13</v>
      </c>
      <c r="R6444" s="2">
        <f t="shared" si="1815"/>
        <v>13</v>
      </c>
      <c r="S6444" s="2">
        <f t="shared" si="1807"/>
        <v>0</v>
      </c>
      <c r="T6444" s="2">
        <f t="shared" si="1818"/>
        <v>22.009073999999998</v>
      </c>
      <c r="U6444" s="2">
        <f t="shared" si="1808"/>
        <v>0</v>
      </c>
      <c r="V6444" t="str">
        <f t="shared" si="1816"/>
        <v>Y</v>
      </c>
      <c r="W6444" s="2">
        <f t="shared" si="1817"/>
        <v>0</v>
      </c>
      <c r="X6444" s="2">
        <f t="shared" si="1809"/>
        <v>0</v>
      </c>
      <c r="Y6444" s="2"/>
    </row>
    <row r="6445" spans="1:25" x14ac:dyDescent="0.2">
      <c r="A6445">
        <v>10</v>
      </c>
      <c r="B6445" s="1">
        <v>43004.416666651043</v>
      </c>
      <c r="C6445">
        <v>45.2</v>
      </c>
      <c r="D6445" s="15">
        <f t="shared" si="1810"/>
        <v>45.2</v>
      </c>
      <c r="E6445">
        <v>32</v>
      </c>
      <c r="F6445" s="6">
        <v>0.317575</v>
      </c>
      <c r="G6445" s="6">
        <v>43.307220000000001</v>
      </c>
      <c r="H6445" s="6">
        <f t="shared" si="1801"/>
        <v>43.624794999999999</v>
      </c>
      <c r="I6445" s="6">
        <f t="shared" si="1802"/>
        <v>13.200000000000003</v>
      </c>
      <c r="J6445" s="6">
        <f t="shared" si="1803"/>
        <v>0</v>
      </c>
      <c r="K6445" s="3">
        <f t="shared" si="1811"/>
        <v>0</v>
      </c>
      <c r="L6445" s="6">
        <f t="shared" si="1804"/>
        <v>30.424794999999996</v>
      </c>
      <c r="M6445" s="6">
        <f t="shared" si="1812"/>
        <v>183.205659</v>
      </c>
      <c r="N6445" s="6">
        <f t="shared" si="1813"/>
        <v>0</v>
      </c>
      <c r="O6445" s="2">
        <f t="shared" si="1805"/>
        <v>0</v>
      </c>
      <c r="P6445" s="2">
        <f t="shared" si="1814"/>
        <v>32</v>
      </c>
      <c r="Q6445" s="2">
        <f t="shared" si="1806"/>
        <v>13.200000000000003</v>
      </c>
      <c r="R6445" s="2">
        <f t="shared" si="1815"/>
        <v>13.200000000000003</v>
      </c>
      <c r="S6445" s="2">
        <f t="shared" si="1807"/>
        <v>0</v>
      </c>
      <c r="T6445" s="2">
        <f t="shared" si="1818"/>
        <v>30.424794999999989</v>
      </c>
      <c r="U6445" s="2">
        <f t="shared" si="1808"/>
        <v>0</v>
      </c>
      <c r="V6445" t="str">
        <f t="shared" si="1816"/>
        <v>Y</v>
      </c>
      <c r="W6445" s="2">
        <f t="shared" si="1817"/>
        <v>0</v>
      </c>
      <c r="X6445" s="2">
        <f t="shared" si="1809"/>
        <v>0</v>
      </c>
      <c r="Y6445" s="2"/>
    </row>
    <row r="6446" spans="1:25" x14ac:dyDescent="0.2">
      <c r="A6446">
        <v>11</v>
      </c>
      <c r="B6446" s="1">
        <v>43004.458333317707</v>
      </c>
      <c r="C6446">
        <v>46.2</v>
      </c>
      <c r="D6446" s="15">
        <f t="shared" si="1810"/>
        <v>46.2</v>
      </c>
      <c r="E6446">
        <v>32</v>
      </c>
      <c r="F6446" s="6">
        <v>0.37312699999999999</v>
      </c>
      <c r="G6446" s="6">
        <v>18.770520000000001</v>
      </c>
      <c r="H6446" s="6">
        <f t="shared" si="1801"/>
        <v>19.143647000000001</v>
      </c>
      <c r="I6446" s="6">
        <f t="shared" si="1802"/>
        <v>14.200000000000003</v>
      </c>
      <c r="J6446" s="6">
        <f t="shared" si="1803"/>
        <v>0</v>
      </c>
      <c r="K6446" s="3">
        <f t="shared" si="1811"/>
        <v>0</v>
      </c>
      <c r="L6446" s="6">
        <f t="shared" si="1804"/>
        <v>4.9436469999999986</v>
      </c>
      <c r="M6446" s="6">
        <f t="shared" si="1812"/>
        <v>188.149306</v>
      </c>
      <c r="N6446" s="6">
        <f t="shared" si="1813"/>
        <v>0</v>
      </c>
      <c r="O6446" s="2">
        <f t="shared" si="1805"/>
        <v>0</v>
      </c>
      <c r="P6446" s="2">
        <f t="shared" si="1814"/>
        <v>32</v>
      </c>
      <c r="Q6446" s="2">
        <f t="shared" si="1806"/>
        <v>14.200000000000003</v>
      </c>
      <c r="R6446" s="2">
        <f t="shared" si="1815"/>
        <v>14.200000000000003</v>
      </c>
      <c r="S6446" s="2">
        <f t="shared" si="1807"/>
        <v>0</v>
      </c>
      <c r="T6446" s="2">
        <f t="shared" si="1818"/>
        <v>4.9436469999999986</v>
      </c>
      <c r="U6446" s="2">
        <f t="shared" si="1808"/>
        <v>0</v>
      </c>
      <c r="V6446" t="str">
        <f t="shared" si="1816"/>
        <v>Y</v>
      </c>
      <c r="W6446" s="2">
        <f t="shared" si="1817"/>
        <v>0</v>
      </c>
      <c r="X6446" s="2">
        <f t="shared" si="1809"/>
        <v>0</v>
      </c>
      <c r="Y6446" s="2"/>
    </row>
    <row r="6447" spans="1:25" x14ac:dyDescent="0.2">
      <c r="A6447">
        <v>12</v>
      </c>
      <c r="B6447" s="1">
        <v>43004.499999984371</v>
      </c>
      <c r="C6447">
        <v>49.2</v>
      </c>
      <c r="D6447" s="15">
        <f t="shared" si="1810"/>
        <v>49.2</v>
      </c>
      <c r="E6447">
        <v>32</v>
      </c>
      <c r="F6447" s="6">
        <v>0.32672400000000001</v>
      </c>
      <c r="G6447" s="6">
        <v>33.242340000000006</v>
      </c>
      <c r="H6447" s="6">
        <f t="shared" si="1801"/>
        <v>33.569064000000004</v>
      </c>
      <c r="I6447" s="6">
        <f t="shared" si="1802"/>
        <v>17.200000000000003</v>
      </c>
      <c r="J6447" s="6">
        <f t="shared" si="1803"/>
        <v>0</v>
      </c>
      <c r="K6447" s="3">
        <f t="shared" si="1811"/>
        <v>0</v>
      </c>
      <c r="L6447" s="6">
        <f t="shared" si="1804"/>
        <v>16.369064000000002</v>
      </c>
      <c r="M6447" s="6">
        <f t="shared" si="1812"/>
        <v>204.51837</v>
      </c>
      <c r="N6447" s="6">
        <f t="shared" si="1813"/>
        <v>0</v>
      </c>
      <c r="O6447" s="2">
        <f t="shared" si="1805"/>
        <v>0</v>
      </c>
      <c r="P6447" s="2">
        <f t="shared" si="1814"/>
        <v>32</v>
      </c>
      <c r="Q6447" s="2">
        <f t="shared" si="1806"/>
        <v>17.200000000000003</v>
      </c>
      <c r="R6447" s="2">
        <f t="shared" si="1815"/>
        <v>17.200000000000003</v>
      </c>
      <c r="S6447" s="2">
        <f t="shared" si="1807"/>
        <v>0</v>
      </c>
      <c r="T6447" s="2">
        <f t="shared" si="1818"/>
        <v>16.369064000000009</v>
      </c>
      <c r="U6447" s="2">
        <f t="shared" si="1808"/>
        <v>0</v>
      </c>
      <c r="V6447" t="str">
        <f t="shared" si="1816"/>
        <v>Y</v>
      </c>
      <c r="W6447" s="2">
        <f t="shared" si="1817"/>
        <v>0</v>
      </c>
      <c r="X6447" s="2">
        <f t="shared" si="1809"/>
        <v>0</v>
      </c>
      <c r="Y6447" s="2"/>
    </row>
    <row r="6448" spans="1:25" x14ac:dyDescent="0.2">
      <c r="A6448">
        <v>13</v>
      </c>
      <c r="B6448" s="1">
        <v>43004.541666651035</v>
      </c>
      <c r="C6448">
        <v>46.3</v>
      </c>
      <c r="D6448" s="15">
        <f t="shared" si="1810"/>
        <v>46.3</v>
      </c>
      <c r="E6448">
        <v>32</v>
      </c>
      <c r="F6448" s="6">
        <v>0</v>
      </c>
      <c r="G6448" s="6">
        <v>44.454420000000006</v>
      </c>
      <c r="H6448" s="6">
        <f t="shared" si="1801"/>
        <v>44.454420000000006</v>
      </c>
      <c r="I6448" s="6">
        <f t="shared" si="1802"/>
        <v>14.299999999999997</v>
      </c>
      <c r="J6448" s="6">
        <f t="shared" si="1803"/>
        <v>0</v>
      </c>
      <c r="K6448" s="3">
        <f t="shared" si="1811"/>
        <v>0</v>
      </c>
      <c r="L6448" s="6">
        <f t="shared" si="1804"/>
        <v>30.154420000000009</v>
      </c>
      <c r="M6448" s="6">
        <f t="shared" si="1812"/>
        <v>220</v>
      </c>
      <c r="N6448" s="6">
        <f t="shared" si="1813"/>
        <v>14.67279000000002</v>
      </c>
      <c r="O6448" s="2">
        <f t="shared" si="1805"/>
        <v>-14.67279000000002</v>
      </c>
      <c r="P6448" s="2">
        <f t="shared" si="1814"/>
        <v>17.32720999999998</v>
      </c>
      <c r="Q6448" s="2">
        <f t="shared" si="1806"/>
        <v>28.972790000000018</v>
      </c>
      <c r="R6448" s="2">
        <f t="shared" si="1815"/>
        <v>28.972790000000018</v>
      </c>
      <c r="S6448" s="2">
        <f t="shared" si="1807"/>
        <v>0</v>
      </c>
      <c r="T6448" s="2">
        <f t="shared" si="1818"/>
        <v>15.481629999999996</v>
      </c>
      <c r="U6448" s="2">
        <f t="shared" si="1808"/>
        <v>0</v>
      </c>
      <c r="V6448" t="str">
        <f t="shared" si="1816"/>
        <v>Y</v>
      </c>
      <c r="W6448" s="2">
        <f t="shared" si="1817"/>
        <v>0</v>
      </c>
      <c r="X6448" s="2">
        <f t="shared" si="1809"/>
        <v>0</v>
      </c>
      <c r="Y6448" s="2"/>
    </row>
    <row r="6449" spans="1:25" x14ac:dyDescent="0.2">
      <c r="A6449">
        <v>14</v>
      </c>
      <c r="B6449" s="1">
        <v>43004.5833333177</v>
      </c>
      <c r="C6449">
        <v>49.2</v>
      </c>
      <c r="D6449" s="15">
        <f t="shared" si="1810"/>
        <v>49.2</v>
      </c>
      <c r="E6449">
        <v>32</v>
      </c>
      <c r="F6449" s="6">
        <v>0</v>
      </c>
      <c r="G6449" s="6">
        <v>38.283879999999996</v>
      </c>
      <c r="H6449" s="6">
        <f t="shared" si="1801"/>
        <v>38.283879999999996</v>
      </c>
      <c r="I6449" s="6">
        <f t="shared" si="1802"/>
        <v>17.200000000000003</v>
      </c>
      <c r="J6449" s="6">
        <f t="shared" si="1803"/>
        <v>0</v>
      </c>
      <c r="K6449" s="3">
        <f t="shared" si="1811"/>
        <v>0</v>
      </c>
      <c r="L6449" s="6">
        <f t="shared" si="1804"/>
        <v>21.083879999999994</v>
      </c>
      <c r="M6449" s="6">
        <f t="shared" si="1812"/>
        <v>220</v>
      </c>
      <c r="N6449" s="6">
        <f t="shared" si="1813"/>
        <v>21.083879999999994</v>
      </c>
      <c r="O6449" s="2">
        <f t="shared" si="1805"/>
        <v>-21.083879999999994</v>
      </c>
      <c r="P6449" s="2">
        <f t="shared" si="1814"/>
        <v>10.916120000000006</v>
      </c>
      <c r="Q6449" s="2">
        <f t="shared" si="1806"/>
        <v>38.283879999999996</v>
      </c>
      <c r="R6449" s="2">
        <f t="shared" si="1815"/>
        <v>38.283879999999996</v>
      </c>
      <c r="S6449" s="2">
        <f t="shared" si="1807"/>
        <v>0</v>
      </c>
      <c r="T6449" s="2">
        <f t="shared" si="1818"/>
        <v>0</v>
      </c>
      <c r="U6449" s="2">
        <f t="shared" si="1808"/>
        <v>0</v>
      </c>
      <c r="V6449" t="str">
        <f t="shared" si="1816"/>
        <v>Y</v>
      </c>
      <c r="W6449" s="2">
        <f t="shared" si="1817"/>
        <v>0</v>
      </c>
      <c r="X6449" s="2">
        <f t="shared" si="1809"/>
        <v>0</v>
      </c>
      <c r="Y6449" s="2"/>
    </row>
    <row r="6450" spans="1:25" x14ac:dyDescent="0.2">
      <c r="A6450">
        <v>15</v>
      </c>
      <c r="B6450" s="1">
        <v>43004.624999984364</v>
      </c>
      <c r="C6450">
        <v>48.7</v>
      </c>
      <c r="D6450" s="15">
        <f t="shared" si="1810"/>
        <v>48.7</v>
      </c>
      <c r="E6450">
        <v>32</v>
      </c>
      <c r="F6450" s="6">
        <v>0</v>
      </c>
      <c r="G6450" s="6">
        <v>25.179879999999997</v>
      </c>
      <c r="H6450" s="6">
        <f t="shared" si="1801"/>
        <v>25.179879999999997</v>
      </c>
      <c r="I6450" s="6">
        <f t="shared" si="1802"/>
        <v>16.700000000000003</v>
      </c>
      <c r="J6450" s="6">
        <f t="shared" si="1803"/>
        <v>0</v>
      </c>
      <c r="K6450" s="3">
        <f t="shared" si="1811"/>
        <v>0</v>
      </c>
      <c r="L6450" s="6">
        <f t="shared" si="1804"/>
        <v>8.4798799999999943</v>
      </c>
      <c r="M6450" s="6">
        <f t="shared" si="1812"/>
        <v>220</v>
      </c>
      <c r="N6450" s="6">
        <f t="shared" si="1813"/>
        <v>8.4798799999999801</v>
      </c>
      <c r="O6450" s="2">
        <f t="shared" si="1805"/>
        <v>-8.4798799999999801</v>
      </c>
      <c r="P6450" s="2">
        <f t="shared" si="1814"/>
        <v>23.52012000000002</v>
      </c>
      <c r="Q6450" s="2">
        <f t="shared" si="1806"/>
        <v>25.179879999999983</v>
      </c>
      <c r="R6450" s="2">
        <f t="shared" si="1815"/>
        <v>25.179879999999983</v>
      </c>
      <c r="S6450" s="2">
        <f t="shared" si="1807"/>
        <v>0</v>
      </c>
      <c r="T6450" s="2">
        <f t="shared" si="1818"/>
        <v>0</v>
      </c>
      <c r="U6450" s="2">
        <f t="shared" si="1808"/>
        <v>0</v>
      </c>
      <c r="V6450" t="str">
        <f t="shared" si="1816"/>
        <v>Y</v>
      </c>
      <c r="W6450" s="2">
        <f t="shared" si="1817"/>
        <v>0</v>
      </c>
      <c r="X6450" s="2">
        <f t="shared" si="1809"/>
        <v>0</v>
      </c>
      <c r="Y6450" s="2"/>
    </row>
    <row r="6451" spans="1:25" x14ac:dyDescent="0.2">
      <c r="A6451">
        <v>16</v>
      </c>
      <c r="B6451" s="1">
        <v>43004.666666651028</v>
      </c>
      <c r="C6451">
        <v>48.4</v>
      </c>
      <c r="D6451" s="15">
        <f t="shared" si="1810"/>
        <v>48.4</v>
      </c>
      <c r="E6451">
        <v>32</v>
      </c>
      <c r="F6451" s="6">
        <v>0</v>
      </c>
      <c r="G6451" s="6">
        <v>8.94285</v>
      </c>
      <c r="H6451" s="6">
        <f t="shared" si="1801"/>
        <v>8.94285</v>
      </c>
      <c r="I6451" s="6">
        <f t="shared" si="1802"/>
        <v>16.399999999999999</v>
      </c>
      <c r="J6451" s="6">
        <f t="shared" si="1803"/>
        <v>7.4571499999999986</v>
      </c>
      <c r="K6451" s="3">
        <f t="shared" si="1811"/>
        <v>8.5224571428571494</v>
      </c>
      <c r="L6451" s="6">
        <f t="shared" si="1804"/>
        <v>0</v>
      </c>
      <c r="M6451" s="6">
        <f t="shared" si="1812"/>
        <v>211.47754285714285</v>
      </c>
      <c r="N6451" s="6">
        <f t="shared" si="1813"/>
        <v>1.0653071428571366</v>
      </c>
      <c r="O6451" s="2">
        <f t="shared" si="1805"/>
        <v>-1.0653071428571366</v>
      </c>
      <c r="P6451" s="2">
        <f t="shared" si="1814"/>
        <v>30.934692857142863</v>
      </c>
      <c r="Q6451" s="2">
        <f t="shared" si="1806"/>
        <v>17.465307142857135</v>
      </c>
      <c r="R6451" s="2">
        <f t="shared" si="1815"/>
        <v>8.94285</v>
      </c>
      <c r="S6451" s="2">
        <f t="shared" si="1807"/>
        <v>8.5224571428571352</v>
      </c>
      <c r="T6451" s="2">
        <f t="shared" si="1818"/>
        <v>0</v>
      </c>
      <c r="U6451" s="2">
        <f t="shared" si="1808"/>
        <v>0</v>
      </c>
      <c r="V6451" t="str">
        <f t="shared" si="1816"/>
        <v>Y</v>
      </c>
      <c r="W6451" s="2">
        <f t="shared" si="1817"/>
        <v>0</v>
      </c>
      <c r="X6451" s="2">
        <f t="shared" si="1809"/>
        <v>0</v>
      </c>
      <c r="Y6451" s="2"/>
    </row>
    <row r="6452" spans="1:25" x14ac:dyDescent="0.2">
      <c r="A6452">
        <v>17</v>
      </c>
      <c r="B6452" s="1">
        <v>43004.708333317692</v>
      </c>
      <c r="C6452">
        <v>48.1</v>
      </c>
      <c r="D6452" s="15">
        <f t="shared" si="1810"/>
        <v>48.1</v>
      </c>
      <c r="E6452">
        <v>32</v>
      </c>
      <c r="F6452" s="6">
        <v>0.15704299999999999</v>
      </c>
      <c r="G6452" s="6">
        <v>3.7069220000000001</v>
      </c>
      <c r="H6452" s="6">
        <f t="shared" si="1801"/>
        <v>3.8639649999999999</v>
      </c>
      <c r="I6452" s="6">
        <f t="shared" si="1802"/>
        <v>16.100000000000001</v>
      </c>
      <c r="J6452" s="6">
        <f t="shared" si="1803"/>
        <v>12.236035000000001</v>
      </c>
      <c r="K6452" s="3">
        <f t="shared" si="1811"/>
        <v>13.984039999999993</v>
      </c>
      <c r="L6452" s="6">
        <f t="shared" si="1804"/>
        <v>0</v>
      </c>
      <c r="M6452" s="6">
        <f t="shared" si="1812"/>
        <v>197.49350285714286</v>
      </c>
      <c r="N6452" s="6">
        <f t="shared" si="1813"/>
        <v>1.7480049999999778</v>
      </c>
      <c r="O6452" s="2">
        <f t="shared" si="1805"/>
        <v>-1.7480049999999778</v>
      </c>
      <c r="P6452" s="2">
        <f t="shared" si="1814"/>
        <v>30.251995000000022</v>
      </c>
      <c r="Q6452" s="2">
        <f t="shared" si="1806"/>
        <v>17.848004999999979</v>
      </c>
      <c r="R6452" s="2">
        <f t="shared" si="1815"/>
        <v>3.8639649999999999</v>
      </c>
      <c r="S6452" s="2">
        <f t="shared" si="1807"/>
        <v>13.984039999999979</v>
      </c>
      <c r="T6452" s="2">
        <f t="shared" si="1818"/>
        <v>0</v>
      </c>
      <c r="U6452" s="2">
        <f t="shared" si="1808"/>
        <v>0</v>
      </c>
      <c r="V6452" t="str">
        <f t="shared" si="1816"/>
        <v>N</v>
      </c>
      <c r="W6452" s="2">
        <f t="shared" si="1817"/>
        <v>0</v>
      </c>
      <c r="X6452" s="2">
        <f t="shared" si="1809"/>
        <v>0</v>
      </c>
      <c r="Y6452" s="2"/>
    </row>
    <row r="6453" spans="1:25" x14ac:dyDescent="0.2">
      <c r="A6453">
        <v>18</v>
      </c>
      <c r="B6453" s="1">
        <v>43004.749999984357</v>
      </c>
      <c r="C6453">
        <v>47</v>
      </c>
      <c r="D6453" s="15">
        <f t="shared" si="1810"/>
        <v>47</v>
      </c>
      <c r="E6453">
        <v>32</v>
      </c>
      <c r="F6453" s="6">
        <v>0.82740199999999997</v>
      </c>
      <c r="G6453" s="6">
        <v>-1.5167529999999999E-2</v>
      </c>
      <c r="H6453" s="6">
        <f t="shared" si="1801"/>
        <v>0.81223446999999993</v>
      </c>
      <c r="I6453" s="6">
        <f t="shared" si="1802"/>
        <v>15</v>
      </c>
      <c r="J6453" s="6">
        <f t="shared" si="1803"/>
        <v>14.18776553</v>
      </c>
      <c r="K6453" s="3">
        <f t="shared" si="1811"/>
        <v>16.214589177142869</v>
      </c>
      <c r="L6453" s="6">
        <f t="shared" si="1804"/>
        <v>0</v>
      </c>
      <c r="M6453" s="6">
        <f t="shared" si="1812"/>
        <v>181.27891367999999</v>
      </c>
      <c r="N6453" s="6">
        <f t="shared" si="1813"/>
        <v>2.0268236471428622</v>
      </c>
      <c r="O6453" s="2">
        <f t="shared" si="1805"/>
        <v>-2.0268236471428622</v>
      </c>
      <c r="P6453" s="2">
        <f t="shared" si="1814"/>
        <v>29.973176352857138</v>
      </c>
      <c r="Q6453" s="2">
        <f t="shared" si="1806"/>
        <v>17.026823647142862</v>
      </c>
      <c r="R6453" s="2">
        <f t="shared" si="1815"/>
        <v>0.81223446999999993</v>
      </c>
      <c r="S6453" s="2">
        <f t="shared" si="1807"/>
        <v>16.214589177142862</v>
      </c>
      <c r="T6453" s="2">
        <f t="shared" si="1818"/>
        <v>0</v>
      </c>
      <c r="U6453" s="2">
        <f t="shared" si="1808"/>
        <v>0</v>
      </c>
      <c r="V6453" t="str">
        <f t="shared" si="1816"/>
        <v>N</v>
      </c>
      <c r="W6453" s="2">
        <f t="shared" si="1817"/>
        <v>0</v>
      </c>
      <c r="X6453" s="2">
        <f t="shared" si="1809"/>
        <v>0</v>
      </c>
      <c r="Y6453" s="2"/>
    </row>
    <row r="6454" spans="1:25" x14ac:dyDescent="0.2">
      <c r="A6454">
        <v>19</v>
      </c>
      <c r="B6454" s="1">
        <v>43004.791666651021</v>
      </c>
      <c r="C6454">
        <v>46.9</v>
      </c>
      <c r="D6454" s="15">
        <f t="shared" si="1810"/>
        <v>46.9</v>
      </c>
      <c r="E6454">
        <v>32</v>
      </c>
      <c r="F6454" s="6">
        <v>1.1262300000000001</v>
      </c>
      <c r="G6454" s="6">
        <v>-1.5167529999999999E-2</v>
      </c>
      <c r="H6454" s="6">
        <f t="shared" si="1801"/>
        <v>1.11106247</v>
      </c>
      <c r="I6454" s="6">
        <f t="shared" si="1802"/>
        <v>14.899999999999999</v>
      </c>
      <c r="J6454" s="6">
        <f t="shared" si="1803"/>
        <v>13.788937529999998</v>
      </c>
      <c r="K6454" s="3">
        <f t="shared" si="1811"/>
        <v>15.758785748571427</v>
      </c>
      <c r="L6454" s="6">
        <f t="shared" si="1804"/>
        <v>0</v>
      </c>
      <c r="M6454" s="6">
        <f t="shared" si="1812"/>
        <v>165.52012793142856</v>
      </c>
      <c r="N6454" s="6">
        <f t="shared" si="1813"/>
        <v>1.9698482185714283</v>
      </c>
      <c r="O6454" s="2">
        <f t="shared" si="1805"/>
        <v>-1.9698482185714283</v>
      </c>
      <c r="P6454" s="2">
        <f t="shared" si="1814"/>
        <v>30.030151781428572</v>
      </c>
      <c r="Q6454" s="2">
        <f t="shared" si="1806"/>
        <v>16.869848218571427</v>
      </c>
      <c r="R6454" s="2">
        <f t="shared" si="1815"/>
        <v>1.11106247</v>
      </c>
      <c r="S6454" s="2">
        <f t="shared" si="1807"/>
        <v>15.758785748571427</v>
      </c>
      <c r="T6454" s="2">
        <f t="shared" si="1818"/>
        <v>0</v>
      </c>
      <c r="U6454" s="2">
        <f t="shared" si="1808"/>
        <v>0</v>
      </c>
      <c r="V6454" t="str">
        <f t="shared" si="1816"/>
        <v>N</v>
      </c>
      <c r="W6454" s="2">
        <f t="shared" si="1817"/>
        <v>0</v>
      </c>
      <c r="X6454" s="2">
        <f t="shared" si="1809"/>
        <v>0</v>
      </c>
      <c r="Y6454" s="2"/>
    </row>
    <row r="6455" spans="1:25" x14ac:dyDescent="0.2">
      <c r="A6455">
        <v>20</v>
      </c>
      <c r="B6455" s="1">
        <v>43004.833333317685</v>
      </c>
      <c r="C6455">
        <v>46.9</v>
      </c>
      <c r="D6455" s="15">
        <f t="shared" si="1810"/>
        <v>46.9</v>
      </c>
      <c r="E6455">
        <v>32</v>
      </c>
      <c r="F6455" s="6">
        <v>0.93048799999999998</v>
      </c>
      <c r="G6455" s="6">
        <v>-1.5167529999999999E-2</v>
      </c>
      <c r="H6455" s="6">
        <f t="shared" si="1801"/>
        <v>0.91532046999999994</v>
      </c>
      <c r="I6455" s="6">
        <f t="shared" si="1802"/>
        <v>14.899999999999999</v>
      </c>
      <c r="J6455" s="6">
        <f t="shared" si="1803"/>
        <v>13.984679529999999</v>
      </c>
      <c r="K6455" s="3">
        <f t="shared" si="1811"/>
        <v>15.982490891428569</v>
      </c>
      <c r="L6455" s="6">
        <f t="shared" si="1804"/>
        <v>0</v>
      </c>
      <c r="M6455" s="6">
        <f t="shared" si="1812"/>
        <v>149.53763703999999</v>
      </c>
      <c r="N6455" s="6">
        <f t="shared" si="1813"/>
        <v>1.9978113614285746</v>
      </c>
      <c r="O6455" s="2">
        <f t="shared" si="1805"/>
        <v>-1.9978113614285746</v>
      </c>
      <c r="P6455" s="2">
        <f t="shared" si="1814"/>
        <v>30.002188638571425</v>
      </c>
      <c r="Q6455" s="2">
        <f t="shared" si="1806"/>
        <v>16.897811361428573</v>
      </c>
      <c r="R6455" s="2">
        <f t="shared" si="1815"/>
        <v>0.91532046999999994</v>
      </c>
      <c r="S6455" s="2">
        <f t="shared" si="1807"/>
        <v>15.982490891428574</v>
      </c>
      <c r="T6455" s="2">
        <f t="shared" si="1818"/>
        <v>0</v>
      </c>
      <c r="U6455" s="2">
        <f t="shared" si="1808"/>
        <v>0</v>
      </c>
      <c r="V6455" t="str">
        <f t="shared" si="1816"/>
        <v>N</v>
      </c>
      <c r="W6455" s="2">
        <f t="shared" si="1817"/>
        <v>0</v>
      </c>
      <c r="X6455" s="2">
        <f t="shared" si="1809"/>
        <v>0</v>
      </c>
      <c r="Y6455" s="2"/>
    </row>
    <row r="6456" spans="1:25" x14ac:dyDescent="0.2">
      <c r="A6456">
        <v>21</v>
      </c>
      <c r="B6456" s="1">
        <v>43004.874999984349</v>
      </c>
      <c r="C6456">
        <v>43.6</v>
      </c>
      <c r="D6456" s="15">
        <f t="shared" si="1810"/>
        <v>43.6</v>
      </c>
      <c r="E6456">
        <v>32</v>
      </c>
      <c r="F6456" s="6">
        <v>0.36632500000000001</v>
      </c>
      <c r="G6456" s="6">
        <v>-1.5167529999999999E-2</v>
      </c>
      <c r="H6456" s="6">
        <f t="shared" si="1801"/>
        <v>0.35115747000000003</v>
      </c>
      <c r="I6456" s="6">
        <f t="shared" si="1802"/>
        <v>11.600000000000001</v>
      </c>
      <c r="J6456" s="6">
        <f t="shared" si="1803"/>
        <v>11.248842530000001</v>
      </c>
      <c r="K6456" s="3">
        <f t="shared" si="1811"/>
        <v>12.855820034285728</v>
      </c>
      <c r="L6456" s="6">
        <f t="shared" si="1804"/>
        <v>0</v>
      </c>
      <c r="M6456" s="6">
        <f t="shared" si="1812"/>
        <v>136.68181700571427</v>
      </c>
      <c r="N6456" s="6">
        <f t="shared" si="1813"/>
        <v>1.6069775042857373</v>
      </c>
      <c r="O6456" s="2">
        <f t="shared" si="1805"/>
        <v>-1.6069775042857373</v>
      </c>
      <c r="P6456" s="2">
        <f t="shared" si="1814"/>
        <v>30.393022495714263</v>
      </c>
      <c r="Q6456" s="2">
        <f t="shared" si="1806"/>
        <v>13.206977504285739</v>
      </c>
      <c r="R6456" s="2">
        <f t="shared" si="1815"/>
        <v>0.35115747000000003</v>
      </c>
      <c r="S6456" s="2">
        <f t="shared" si="1807"/>
        <v>12.855820034285738</v>
      </c>
      <c r="T6456" s="2">
        <f t="shared" si="1818"/>
        <v>0</v>
      </c>
      <c r="U6456" s="2">
        <f t="shared" si="1808"/>
        <v>0</v>
      </c>
      <c r="V6456" t="str">
        <f t="shared" si="1816"/>
        <v>N</v>
      </c>
      <c r="W6456" s="2">
        <f t="shared" si="1817"/>
        <v>0</v>
      </c>
      <c r="X6456" s="2">
        <f t="shared" si="1809"/>
        <v>0</v>
      </c>
      <c r="Y6456" s="2"/>
    </row>
    <row r="6457" spans="1:25" x14ac:dyDescent="0.2">
      <c r="A6457">
        <v>22</v>
      </c>
      <c r="B6457" s="1">
        <v>43004.916666651014</v>
      </c>
      <c r="C6457">
        <v>43</v>
      </c>
      <c r="D6457" s="15">
        <f t="shared" si="1810"/>
        <v>43</v>
      </c>
      <c r="E6457">
        <v>32</v>
      </c>
      <c r="F6457" s="6">
        <v>0.38401600000000002</v>
      </c>
      <c r="G6457" s="6">
        <v>-1.5167529999999999E-2</v>
      </c>
      <c r="H6457" s="6">
        <f t="shared" si="1801"/>
        <v>0.36884847000000004</v>
      </c>
      <c r="I6457" s="6">
        <f t="shared" si="1802"/>
        <v>11</v>
      </c>
      <c r="J6457" s="6">
        <f t="shared" si="1803"/>
        <v>10.63115153</v>
      </c>
      <c r="K6457" s="3">
        <f t="shared" si="1811"/>
        <v>12.149887462857137</v>
      </c>
      <c r="L6457" s="6">
        <f t="shared" si="1804"/>
        <v>0</v>
      </c>
      <c r="M6457" s="6">
        <f t="shared" si="1812"/>
        <v>124.53192954285713</v>
      </c>
      <c r="N6457" s="6">
        <f t="shared" si="1813"/>
        <v>1.5187359328571404</v>
      </c>
      <c r="O6457" s="2">
        <f t="shared" si="1805"/>
        <v>-1.5187359328571404</v>
      </c>
      <c r="P6457" s="2">
        <f t="shared" si="1814"/>
        <v>30.48126406714286</v>
      </c>
      <c r="Q6457" s="2">
        <f t="shared" si="1806"/>
        <v>12.51873593285714</v>
      </c>
      <c r="R6457" s="2">
        <f t="shared" si="1815"/>
        <v>0.36884847000000004</v>
      </c>
      <c r="S6457" s="2">
        <f t="shared" si="1807"/>
        <v>12.149887462857141</v>
      </c>
      <c r="T6457" s="2">
        <f t="shared" si="1818"/>
        <v>0</v>
      </c>
      <c r="U6457" s="2">
        <f t="shared" si="1808"/>
        <v>0</v>
      </c>
      <c r="V6457" t="str">
        <f t="shared" si="1816"/>
        <v>N</v>
      </c>
      <c r="W6457" s="2">
        <f t="shared" si="1817"/>
        <v>0</v>
      </c>
      <c r="X6457" s="2">
        <f t="shared" si="1809"/>
        <v>0</v>
      </c>
      <c r="Y6457" s="2"/>
    </row>
    <row r="6458" spans="1:25" x14ac:dyDescent="0.2">
      <c r="A6458">
        <v>23</v>
      </c>
      <c r="B6458" s="1">
        <v>43004.958333317678</v>
      </c>
      <c r="C6458">
        <v>39.5</v>
      </c>
      <c r="D6458" s="15">
        <f t="shared" si="1810"/>
        <v>39.5</v>
      </c>
      <c r="E6458">
        <v>32</v>
      </c>
      <c r="F6458" s="6">
        <v>1.2713300000000001</v>
      </c>
      <c r="G6458" s="6">
        <v>-1.5167529999999999E-2</v>
      </c>
      <c r="H6458" s="6">
        <f t="shared" si="1801"/>
        <v>1.25616247</v>
      </c>
      <c r="I6458" s="6">
        <f t="shared" si="1802"/>
        <v>7.5</v>
      </c>
      <c r="J6458" s="6">
        <f t="shared" si="1803"/>
        <v>6.2438375300000004</v>
      </c>
      <c r="K6458" s="3">
        <f t="shared" si="1811"/>
        <v>7.1358143199999944</v>
      </c>
      <c r="L6458" s="6">
        <f t="shared" si="1804"/>
        <v>0</v>
      </c>
      <c r="M6458" s="6">
        <f t="shared" si="1812"/>
        <v>117.39611522285713</v>
      </c>
      <c r="N6458" s="6">
        <f t="shared" si="1813"/>
        <v>0.89197679000000107</v>
      </c>
      <c r="O6458" s="2">
        <f t="shared" si="1805"/>
        <v>-0.89197679000000107</v>
      </c>
      <c r="P6458" s="2">
        <f t="shared" si="1814"/>
        <v>31.108023209999999</v>
      </c>
      <c r="Q6458" s="2">
        <f t="shared" si="1806"/>
        <v>8.3919767900000011</v>
      </c>
      <c r="R6458" s="2">
        <f t="shared" si="1815"/>
        <v>1.25616247</v>
      </c>
      <c r="S6458" s="2">
        <f t="shared" si="1807"/>
        <v>7.1358143200000015</v>
      </c>
      <c r="T6458" s="2">
        <f t="shared" si="1818"/>
        <v>0</v>
      </c>
      <c r="U6458" s="2">
        <f t="shared" si="1808"/>
        <v>0</v>
      </c>
      <c r="V6458" t="str">
        <f t="shared" si="1816"/>
        <v>N</v>
      </c>
      <c r="W6458" s="2">
        <f t="shared" si="1817"/>
        <v>0</v>
      </c>
      <c r="X6458" s="2">
        <f t="shared" si="1809"/>
        <v>0</v>
      </c>
      <c r="Y6458" s="2"/>
    </row>
    <row r="6459" spans="1:25" x14ac:dyDescent="0.2">
      <c r="A6459">
        <v>0</v>
      </c>
      <c r="B6459" s="1">
        <v>43004.999999984342</v>
      </c>
      <c r="C6459">
        <v>38.6</v>
      </c>
      <c r="D6459" s="15">
        <f t="shared" si="1810"/>
        <v>38.6</v>
      </c>
      <c r="E6459">
        <v>32</v>
      </c>
      <c r="F6459" s="6">
        <v>1.30243</v>
      </c>
      <c r="G6459" s="6">
        <v>-1.5167529999999999E-2</v>
      </c>
      <c r="H6459" s="6">
        <f t="shared" si="1801"/>
        <v>1.2872624699999999</v>
      </c>
      <c r="I6459" s="6">
        <f t="shared" si="1802"/>
        <v>6.6000000000000014</v>
      </c>
      <c r="J6459" s="6">
        <f t="shared" si="1803"/>
        <v>5.3127375300000015</v>
      </c>
      <c r="K6459" s="3">
        <f t="shared" si="1811"/>
        <v>6.0717000342857119</v>
      </c>
      <c r="L6459" s="6">
        <f t="shared" si="1804"/>
        <v>0</v>
      </c>
      <c r="M6459" s="6">
        <f t="shared" si="1812"/>
        <v>111.32441518857142</v>
      </c>
      <c r="N6459" s="6">
        <f t="shared" si="1813"/>
        <v>0.75896250428570511</v>
      </c>
      <c r="O6459" s="2">
        <f t="shared" si="1805"/>
        <v>-0.75896250428570511</v>
      </c>
      <c r="P6459" s="2">
        <f t="shared" si="1814"/>
        <v>31.241037495714295</v>
      </c>
      <c r="Q6459" s="2">
        <f t="shared" si="1806"/>
        <v>7.3589625042857065</v>
      </c>
      <c r="R6459" s="2">
        <f t="shared" si="1815"/>
        <v>1.2872624699999999</v>
      </c>
      <c r="S6459" s="2">
        <f t="shared" si="1807"/>
        <v>6.0717000342857066</v>
      </c>
      <c r="T6459" s="2">
        <f t="shared" si="1818"/>
        <v>0</v>
      </c>
      <c r="U6459" s="2">
        <f t="shared" si="1808"/>
        <v>0</v>
      </c>
      <c r="V6459" t="str">
        <f t="shared" si="1816"/>
        <v>N</v>
      </c>
      <c r="W6459" s="2">
        <f t="shared" si="1817"/>
        <v>0</v>
      </c>
      <c r="X6459" s="2">
        <f t="shared" si="1809"/>
        <v>0</v>
      </c>
      <c r="Y6459" s="2"/>
    </row>
    <row r="6460" spans="1:25" x14ac:dyDescent="0.2">
      <c r="A6460">
        <v>1</v>
      </c>
      <c r="B6460" s="1">
        <v>43005.041666651006</v>
      </c>
      <c r="C6460">
        <v>37.4</v>
      </c>
      <c r="D6460" s="15">
        <f t="shared" si="1810"/>
        <v>37.4</v>
      </c>
      <c r="E6460">
        <v>32</v>
      </c>
      <c r="F6460" s="6">
        <v>1.38531</v>
      </c>
      <c r="G6460" s="6">
        <v>-1.5167529999999999E-2</v>
      </c>
      <c r="H6460" s="6">
        <f t="shared" si="1801"/>
        <v>1.37014247</v>
      </c>
      <c r="I6460" s="6">
        <f t="shared" si="1802"/>
        <v>5.3999999999999986</v>
      </c>
      <c r="J6460" s="6">
        <f t="shared" si="1803"/>
        <v>4.0298575299999984</v>
      </c>
      <c r="K6460" s="3">
        <f t="shared" si="1811"/>
        <v>1.3244151885714217</v>
      </c>
      <c r="L6460" s="6">
        <f t="shared" si="1804"/>
        <v>0</v>
      </c>
      <c r="M6460" s="6">
        <f t="shared" si="1812"/>
        <v>110</v>
      </c>
      <c r="N6460" s="6">
        <f t="shared" si="1813"/>
        <v>0</v>
      </c>
      <c r="O6460" s="2">
        <f t="shared" si="1805"/>
        <v>0</v>
      </c>
      <c r="P6460" s="2">
        <f t="shared" si="1814"/>
        <v>32</v>
      </c>
      <c r="Q6460" s="2">
        <f t="shared" si="1806"/>
        <v>5.3999999999999986</v>
      </c>
      <c r="R6460" s="2">
        <f t="shared" si="1815"/>
        <v>1.37014247</v>
      </c>
      <c r="S6460" s="2">
        <f t="shared" si="1807"/>
        <v>4.0298575299999984</v>
      </c>
      <c r="T6460" s="2">
        <f t="shared" si="1818"/>
        <v>0</v>
      </c>
      <c r="U6460" s="2">
        <f t="shared" si="1808"/>
        <v>0</v>
      </c>
      <c r="V6460" t="str">
        <f t="shared" si="1816"/>
        <v>N</v>
      </c>
      <c r="W6460" s="2">
        <f t="shared" si="1817"/>
        <v>0</v>
      </c>
      <c r="X6460" s="2">
        <f t="shared" si="1809"/>
        <v>0</v>
      </c>
      <c r="Y6460" s="2"/>
    </row>
    <row r="6461" spans="1:25" x14ac:dyDescent="0.2">
      <c r="A6461">
        <v>2</v>
      </c>
      <c r="B6461" s="1">
        <v>43005.083333317671</v>
      </c>
      <c r="C6461">
        <v>35.6</v>
      </c>
      <c r="D6461" s="15">
        <f t="shared" si="1810"/>
        <v>35.6</v>
      </c>
      <c r="E6461">
        <v>32</v>
      </c>
      <c r="F6461" s="6">
        <v>1.4193499999999999</v>
      </c>
      <c r="G6461" s="6">
        <v>-1.5167529999999999E-2</v>
      </c>
      <c r="H6461" s="6">
        <f t="shared" si="1801"/>
        <v>1.4041824699999998</v>
      </c>
      <c r="I6461" s="6">
        <f t="shared" si="1802"/>
        <v>3.6000000000000014</v>
      </c>
      <c r="J6461" s="6">
        <f t="shared" si="1803"/>
        <v>2.1958175300000016</v>
      </c>
      <c r="K6461" s="3">
        <f t="shared" si="1811"/>
        <v>0</v>
      </c>
      <c r="L6461" s="6">
        <f t="shared" si="1804"/>
        <v>0</v>
      </c>
      <c r="M6461" s="6">
        <f t="shared" si="1812"/>
        <v>110</v>
      </c>
      <c r="N6461" s="6">
        <f t="shared" si="1813"/>
        <v>0</v>
      </c>
      <c r="O6461" s="2">
        <f t="shared" si="1805"/>
        <v>0</v>
      </c>
      <c r="P6461" s="2">
        <f t="shared" si="1814"/>
        <v>32</v>
      </c>
      <c r="Q6461" s="2">
        <f t="shared" si="1806"/>
        <v>3.6000000000000014</v>
      </c>
      <c r="R6461" s="2">
        <f t="shared" si="1815"/>
        <v>1.4041824699999998</v>
      </c>
      <c r="S6461" s="2">
        <f t="shared" si="1807"/>
        <v>2.1958175300000016</v>
      </c>
      <c r="T6461" s="2">
        <f t="shared" si="1818"/>
        <v>0</v>
      </c>
      <c r="U6461" s="2">
        <f t="shared" si="1808"/>
        <v>0</v>
      </c>
      <c r="V6461" t="str">
        <f t="shared" si="1816"/>
        <v>N</v>
      </c>
      <c r="W6461" s="2">
        <f t="shared" si="1817"/>
        <v>0</v>
      </c>
      <c r="X6461" s="2">
        <f t="shared" si="1809"/>
        <v>0</v>
      </c>
      <c r="Y6461" s="2"/>
    </row>
    <row r="6462" spans="1:25" x14ac:dyDescent="0.2">
      <c r="A6462">
        <v>3</v>
      </c>
      <c r="B6462" s="1">
        <v>43005.124999984335</v>
      </c>
      <c r="C6462">
        <v>35.200000000000003</v>
      </c>
      <c r="D6462" s="15">
        <f t="shared" si="1810"/>
        <v>35.200000000000003</v>
      </c>
      <c r="E6462">
        <v>32</v>
      </c>
      <c r="F6462" s="6">
        <v>2.8960699999999999</v>
      </c>
      <c r="G6462" s="6">
        <v>-1.5167529999999999E-2</v>
      </c>
      <c r="H6462" s="6">
        <f t="shared" si="1801"/>
        <v>2.8809024700000001</v>
      </c>
      <c r="I6462" s="6">
        <f t="shared" si="1802"/>
        <v>3.2000000000000028</v>
      </c>
      <c r="J6462" s="6">
        <f t="shared" si="1803"/>
        <v>0.31909753000000274</v>
      </c>
      <c r="K6462" s="3">
        <f t="shared" si="1811"/>
        <v>0</v>
      </c>
      <c r="L6462" s="6">
        <f t="shared" si="1804"/>
        <v>0</v>
      </c>
      <c r="M6462" s="6">
        <f t="shared" si="1812"/>
        <v>110</v>
      </c>
      <c r="N6462" s="6">
        <f t="shared" si="1813"/>
        <v>0</v>
      </c>
      <c r="O6462" s="2">
        <f t="shared" si="1805"/>
        <v>0</v>
      </c>
      <c r="P6462" s="2">
        <f t="shared" si="1814"/>
        <v>32</v>
      </c>
      <c r="Q6462" s="2">
        <f t="shared" si="1806"/>
        <v>3.2000000000000028</v>
      </c>
      <c r="R6462" s="2">
        <f t="shared" si="1815"/>
        <v>2.8809024700000001</v>
      </c>
      <c r="S6462" s="2">
        <f t="shared" si="1807"/>
        <v>0.31909753000000274</v>
      </c>
      <c r="T6462" s="2">
        <f t="shared" si="1818"/>
        <v>0</v>
      </c>
      <c r="U6462" s="2">
        <f t="shared" si="1808"/>
        <v>0</v>
      </c>
      <c r="V6462" t="str">
        <f t="shared" si="1816"/>
        <v>N</v>
      </c>
      <c r="W6462" s="2">
        <f t="shared" si="1817"/>
        <v>0</v>
      </c>
      <c r="X6462" s="2">
        <f t="shared" si="1809"/>
        <v>0</v>
      </c>
      <c r="Y6462" s="2"/>
    </row>
    <row r="6463" spans="1:25" x14ac:dyDescent="0.2">
      <c r="A6463">
        <v>4</v>
      </c>
      <c r="B6463" s="1">
        <v>43005.166666650999</v>
      </c>
      <c r="C6463">
        <v>34.700000000000003</v>
      </c>
      <c r="D6463" s="15">
        <f t="shared" si="1810"/>
        <v>34.700000000000003</v>
      </c>
      <c r="E6463">
        <v>32</v>
      </c>
      <c r="F6463" s="6">
        <v>2.29976</v>
      </c>
      <c r="G6463" s="6">
        <v>-1.5167529999999999E-2</v>
      </c>
      <c r="H6463" s="6">
        <f t="shared" si="1801"/>
        <v>2.2845924700000002</v>
      </c>
      <c r="I6463" s="6">
        <f t="shared" si="1802"/>
        <v>2.7000000000000028</v>
      </c>
      <c r="J6463" s="6">
        <f t="shared" si="1803"/>
        <v>0.41540753000000263</v>
      </c>
      <c r="K6463" s="3">
        <f t="shared" si="1811"/>
        <v>0</v>
      </c>
      <c r="L6463" s="6">
        <f t="shared" si="1804"/>
        <v>0</v>
      </c>
      <c r="M6463" s="6">
        <f t="shared" si="1812"/>
        <v>110</v>
      </c>
      <c r="N6463" s="6">
        <f t="shared" si="1813"/>
        <v>0</v>
      </c>
      <c r="O6463" s="2">
        <f t="shared" si="1805"/>
        <v>0</v>
      </c>
      <c r="P6463" s="2">
        <f t="shared" si="1814"/>
        <v>32</v>
      </c>
      <c r="Q6463" s="2">
        <f t="shared" si="1806"/>
        <v>2.7000000000000028</v>
      </c>
      <c r="R6463" s="2">
        <f t="shared" si="1815"/>
        <v>2.2845924700000002</v>
      </c>
      <c r="S6463" s="2">
        <f t="shared" si="1807"/>
        <v>0.41540753000000263</v>
      </c>
      <c r="T6463" s="2">
        <f t="shared" si="1818"/>
        <v>0</v>
      </c>
      <c r="U6463" s="2">
        <f t="shared" si="1808"/>
        <v>0</v>
      </c>
      <c r="V6463" t="str">
        <f t="shared" si="1816"/>
        <v>N</v>
      </c>
      <c r="W6463" s="2">
        <f t="shared" si="1817"/>
        <v>0</v>
      </c>
      <c r="X6463" s="2">
        <f t="shared" si="1809"/>
        <v>0</v>
      </c>
      <c r="Y6463" s="2"/>
    </row>
    <row r="6464" spans="1:25" x14ac:dyDescent="0.2">
      <c r="A6464">
        <v>5</v>
      </c>
      <c r="B6464" s="1">
        <v>43005.208333317663</v>
      </c>
      <c r="C6464">
        <v>34.5</v>
      </c>
      <c r="D6464" s="15">
        <f t="shared" si="1810"/>
        <v>34.5</v>
      </c>
      <c r="E6464">
        <v>32</v>
      </c>
      <c r="F6464" s="6">
        <v>1.48539</v>
      </c>
      <c r="G6464" s="6">
        <v>-1.5167529999999999E-2</v>
      </c>
      <c r="H6464" s="6">
        <f t="shared" si="1801"/>
        <v>1.4702224699999999</v>
      </c>
      <c r="I6464" s="6">
        <f t="shared" si="1802"/>
        <v>2.5</v>
      </c>
      <c r="J6464" s="6">
        <f t="shared" si="1803"/>
        <v>1.0297775300000001</v>
      </c>
      <c r="K6464" s="3">
        <f t="shared" si="1811"/>
        <v>0</v>
      </c>
      <c r="L6464" s="6">
        <f t="shared" si="1804"/>
        <v>0</v>
      </c>
      <c r="M6464" s="6">
        <f t="shared" si="1812"/>
        <v>110</v>
      </c>
      <c r="N6464" s="6">
        <f t="shared" si="1813"/>
        <v>0</v>
      </c>
      <c r="O6464" s="2">
        <f t="shared" si="1805"/>
        <v>0</v>
      </c>
      <c r="P6464" s="2">
        <f t="shared" si="1814"/>
        <v>32</v>
      </c>
      <c r="Q6464" s="2">
        <f t="shared" si="1806"/>
        <v>2.5</v>
      </c>
      <c r="R6464" s="2">
        <f t="shared" si="1815"/>
        <v>1.4702224699999999</v>
      </c>
      <c r="S6464" s="2">
        <f t="shared" si="1807"/>
        <v>1.0297775300000001</v>
      </c>
      <c r="T6464" s="2">
        <f t="shared" si="1818"/>
        <v>0</v>
      </c>
      <c r="U6464" s="2">
        <f t="shared" si="1808"/>
        <v>0</v>
      </c>
      <c r="V6464" t="str">
        <f t="shared" si="1816"/>
        <v>N</v>
      </c>
      <c r="W6464" s="2">
        <f t="shared" si="1817"/>
        <v>0</v>
      </c>
      <c r="X6464" s="2">
        <f t="shared" si="1809"/>
        <v>0</v>
      </c>
      <c r="Y6464" s="2"/>
    </row>
    <row r="6465" spans="1:25" x14ac:dyDescent="0.2">
      <c r="A6465">
        <v>6</v>
      </c>
      <c r="B6465" s="1">
        <v>43005.249999984328</v>
      </c>
      <c r="C6465">
        <v>34.1</v>
      </c>
      <c r="D6465" s="15">
        <f t="shared" si="1810"/>
        <v>34.1</v>
      </c>
      <c r="E6465">
        <v>32</v>
      </c>
      <c r="F6465" s="6">
        <v>1.3967700000000001</v>
      </c>
      <c r="G6465" s="6">
        <v>-1.5167529999999999E-2</v>
      </c>
      <c r="H6465" s="6">
        <f t="shared" si="1801"/>
        <v>1.38160247</v>
      </c>
      <c r="I6465" s="6">
        <f t="shared" si="1802"/>
        <v>2.1000000000000014</v>
      </c>
      <c r="J6465" s="6">
        <f t="shared" si="1803"/>
        <v>0.71839753000000139</v>
      </c>
      <c r="K6465" s="3">
        <f t="shared" si="1811"/>
        <v>0</v>
      </c>
      <c r="L6465" s="6">
        <f t="shared" si="1804"/>
        <v>0</v>
      </c>
      <c r="M6465" s="6">
        <f t="shared" si="1812"/>
        <v>110</v>
      </c>
      <c r="N6465" s="6">
        <f t="shared" si="1813"/>
        <v>0</v>
      </c>
      <c r="O6465" s="2">
        <f t="shared" si="1805"/>
        <v>0</v>
      </c>
      <c r="P6465" s="2">
        <f t="shared" si="1814"/>
        <v>32</v>
      </c>
      <c r="Q6465" s="2">
        <f t="shared" si="1806"/>
        <v>2.1000000000000014</v>
      </c>
      <c r="R6465" s="2">
        <f t="shared" si="1815"/>
        <v>1.38160247</v>
      </c>
      <c r="S6465" s="2">
        <f t="shared" si="1807"/>
        <v>0.71839753000000139</v>
      </c>
      <c r="T6465" s="2">
        <f t="shared" si="1818"/>
        <v>0</v>
      </c>
      <c r="U6465" s="2">
        <f t="shared" si="1808"/>
        <v>0</v>
      </c>
      <c r="V6465" t="str">
        <f t="shared" si="1816"/>
        <v>N</v>
      </c>
      <c r="W6465" s="2">
        <f t="shared" si="1817"/>
        <v>0</v>
      </c>
      <c r="X6465" s="2">
        <f t="shared" si="1809"/>
        <v>0</v>
      </c>
      <c r="Y6465" s="2"/>
    </row>
    <row r="6466" spans="1:25" x14ac:dyDescent="0.2">
      <c r="A6466">
        <v>7</v>
      </c>
      <c r="B6466" s="1">
        <v>43005.291666650992</v>
      </c>
      <c r="C6466">
        <v>36.4</v>
      </c>
      <c r="D6466" s="15">
        <f t="shared" si="1810"/>
        <v>36.4</v>
      </c>
      <c r="E6466">
        <v>32</v>
      </c>
      <c r="F6466" s="6">
        <v>1.7678100000000001</v>
      </c>
      <c r="G6466" s="6">
        <v>3.4998199999999997</v>
      </c>
      <c r="H6466" s="6">
        <f t="shared" si="1801"/>
        <v>5.2676299999999996</v>
      </c>
      <c r="I6466" s="6">
        <f t="shared" si="1802"/>
        <v>4.3999999999999986</v>
      </c>
      <c r="J6466" s="6">
        <f t="shared" si="1803"/>
        <v>0</v>
      </c>
      <c r="K6466" s="3">
        <f t="shared" si="1811"/>
        <v>0</v>
      </c>
      <c r="L6466" s="6">
        <f t="shared" si="1804"/>
        <v>0.86763000000000101</v>
      </c>
      <c r="M6466" s="6">
        <f t="shared" si="1812"/>
        <v>110.86763000000001</v>
      </c>
      <c r="N6466" s="6">
        <f t="shared" si="1813"/>
        <v>0</v>
      </c>
      <c r="O6466" s="2">
        <f t="shared" si="1805"/>
        <v>0</v>
      </c>
      <c r="P6466" s="2">
        <f t="shared" si="1814"/>
        <v>32</v>
      </c>
      <c r="Q6466" s="2">
        <f t="shared" si="1806"/>
        <v>4.3999999999999986</v>
      </c>
      <c r="R6466" s="2">
        <f t="shared" si="1815"/>
        <v>4.3999999999999986</v>
      </c>
      <c r="S6466" s="2">
        <f t="shared" si="1807"/>
        <v>0</v>
      </c>
      <c r="T6466" s="2">
        <f t="shared" si="1818"/>
        <v>0.86763000000000545</v>
      </c>
      <c r="U6466" s="2">
        <f t="shared" si="1808"/>
        <v>0</v>
      </c>
      <c r="V6466" t="str">
        <f t="shared" si="1816"/>
        <v>N</v>
      </c>
      <c r="W6466" s="2">
        <f t="shared" si="1817"/>
        <v>0</v>
      </c>
      <c r="X6466" s="2">
        <f t="shared" si="1809"/>
        <v>0</v>
      </c>
      <c r="Y6466" s="2"/>
    </row>
    <row r="6467" spans="1:25" x14ac:dyDescent="0.2">
      <c r="A6467">
        <v>8</v>
      </c>
      <c r="B6467" s="1">
        <v>43005.333333317656</v>
      </c>
      <c r="C6467">
        <v>38.4</v>
      </c>
      <c r="D6467" s="15">
        <f t="shared" si="1810"/>
        <v>38.4</v>
      </c>
      <c r="E6467">
        <v>32</v>
      </c>
      <c r="F6467" s="6">
        <v>3.4425599999999998</v>
      </c>
      <c r="G6467" s="6">
        <v>15.360379999999999</v>
      </c>
      <c r="H6467" s="6">
        <f t="shared" ref="H6467:H6530" si="1819">(F6467+G6467)</f>
        <v>18.80294</v>
      </c>
      <c r="I6467" s="6">
        <f t="shared" ref="I6467:I6530" si="1820">IF((D6467-E6467)&gt;0,D6467-E6467,0)</f>
        <v>6.3999999999999986</v>
      </c>
      <c r="J6467" s="6">
        <f t="shared" ref="J6467:J6530" si="1821">IF((I6467-H6467)&gt;0, (I6467-H6467), (0))</f>
        <v>0</v>
      </c>
      <c r="K6467" s="3">
        <f t="shared" si="1811"/>
        <v>0</v>
      </c>
      <c r="L6467" s="6">
        <f t="shared" ref="L6467:L6530" si="1822">IF(J6467=0, H6467-I6467,0)</f>
        <v>12.402940000000001</v>
      </c>
      <c r="M6467" s="6">
        <f t="shared" si="1812"/>
        <v>123.27057000000001</v>
      </c>
      <c r="N6467" s="6">
        <f t="shared" si="1813"/>
        <v>0</v>
      </c>
      <c r="O6467" s="2">
        <f t="shared" ref="O6467:O6530" si="1823">IF((N6467&lt;E6467-$AA$7),-N6467,$AA$7-E6467)</f>
        <v>0</v>
      </c>
      <c r="P6467" s="2">
        <f t="shared" si="1814"/>
        <v>32</v>
      </c>
      <c r="Q6467" s="2">
        <f t="shared" ref="Q6467:Q6530" si="1824">D6467-P6467</f>
        <v>6.3999999999999986</v>
      </c>
      <c r="R6467" s="2">
        <f t="shared" si="1815"/>
        <v>6.3999999999999986</v>
      </c>
      <c r="S6467" s="2">
        <f t="shared" ref="S6467:S6530" si="1825">IF(Q6467-R6467&gt;0, Q6467-R6467, 0)</f>
        <v>0</v>
      </c>
      <c r="T6467" s="2">
        <f t="shared" si="1818"/>
        <v>12.402940000000001</v>
      </c>
      <c r="U6467" s="2">
        <f t="shared" ref="U6467:U6530" si="1826">N6467+O6467</f>
        <v>0</v>
      </c>
      <c r="V6467" t="str">
        <f t="shared" si="1816"/>
        <v>Y</v>
      </c>
      <c r="W6467" s="2">
        <f t="shared" si="1817"/>
        <v>0</v>
      </c>
      <c r="X6467" s="2">
        <f t="shared" ref="X6467:X6530" si="1827">D6467- (P6467+R6467+S6467)</f>
        <v>0</v>
      </c>
      <c r="Y6467" s="2"/>
    </row>
    <row r="6468" spans="1:25" x14ac:dyDescent="0.2">
      <c r="A6468">
        <v>9</v>
      </c>
      <c r="B6468" s="1">
        <v>43005.37499998432</v>
      </c>
      <c r="C6468">
        <v>41.1</v>
      </c>
      <c r="D6468" s="15">
        <f t="shared" ref="D6468:D6531" si="1828">C6468/$AA$4*$AA$5</f>
        <v>41.1</v>
      </c>
      <c r="E6468">
        <v>32</v>
      </c>
      <c r="F6468" s="6">
        <v>4.60893</v>
      </c>
      <c r="G6468" s="6">
        <v>23.523530000000001</v>
      </c>
      <c r="H6468" s="6">
        <f t="shared" si="1819"/>
        <v>28.132460000000002</v>
      </c>
      <c r="I6468" s="6">
        <f t="shared" si="1820"/>
        <v>9.1000000000000014</v>
      </c>
      <c r="J6468" s="6">
        <f t="shared" si="1821"/>
        <v>0</v>
      </c>
      <c r="K6468" s="3">
        <f t="shared" ref="K6468:K6531" si="1829">IF((M6467-M6468)&gt;0,M6467-M6468,0)</f>
        <v>0</v>
      </c>
      <c r="L6468" s="6">
        <f t="shared" si="1822"/>
        <v>19.03246</v>
      </c>
      <c r="M6468" s="6">
        <f t="shared" ref="M6468:M6531" si="1830">IF( (M6467-J6468/$AA$11+L6468)&gt;$AA$25, IF((M6467-J6468/$AA$11+L6468)&lt;$AA$9,(M6467-J6468/$AA$11+L6468),$AA$9), $AA$25)</f>
        <v>142.30303000000001</v>
      </c>
      <c r="N6468" s="6">
        <f t="shared" ref="N6468:N6531" si="1831">IF(((M6467-J6468+L6468)-M6468)&gt;0,((M6467-J6468+L6468)-M6468),0)</f>
        <v>0</v>
      </c>
      <c r="O6468" s="2">
        <f t="shared" si="1823"/>
        <v>0</v>
      </c>
      <c r="P6468" s="2">
        <f t="shared" ref="P6468:P6531" si="1832">E6468+O6468</f>
        <v>32</v>
      </c>
      <c r="Q6468" s="2">
        <f t="shared" si="1824"/>
        <v>9.1000000000000014</v>
      </c>
      <c r="R6468" s="2">
        <f t="shared" ref="R6468:R6531" si="1833">IF(Q6468&gt;H6468, H6468, Q6468)</f>
        <v>9.1000000000000014</v>
      </c>
      <c r="S6468" s="2">
        <f t="shared" si="1825"/>
        <v>0</v>
      </c>
      <c r="T6468" s="2">
        <f t="shared" si="1818"/>
        <v>19.03246</v>
      </c>
      <c r="U6468" s="2">
        <f t="shared" si="1826"/>
        <v>0</v>
      </c>
      <c r="V6468" t="str">
        <f t="shared" ref="V6468:V6531" si="1834">IF(AND(A6468&gt;7,A6468&lt;17), "Y", "N")</f>
        <v>Y</v>
      </c>
      <c r="W6468" s="2">
        <f t="shared" ref="W6468:W6531" si="1835">IF(V6468="Y", U6468, 0)</f>
        <v>0</v>
      </c>
      <c r="X6468" s="2">
        <f t="shared" si="1827"/>
        <v>0</v>
      </c>
      <c r="Y6468" s="2"/>
    </row>
    <row r="6469" spans="1:25" x14ac:dyDescent="0.2">
      <c r="A6469">
        <v>10</v>
      </c>
      <c r="B6469" s="1">
        <v>43005.416666650985</v>
      </c>
      <c r="C6469">
        <v>42.8</v>
      </c>
      <c r="D6469" s="15">
        <f t="shared" si="1828"/>
        <v>42.8</v>
      </c>
      <c r="E6469">
        <v>32</v>
      </c>
      <c r="F6469" s="6">
        <v>3.7623000000000002</v>
      </c>
      <c r="G6469" s="6">
        <v>33.104169999999996</v>
      </c>
      <c r="H6469" s="6">
        <f t="shared" si="1819"/>
        <v>36.86647</v>
      </c>
      <c r="I6469" s="6">
        <f t="shared" si="1820"/>
        <v>10.799999999999997</v>
      </c>
      <c r="J6469" s="6">
        <f t="shared" si="1821"/>
        <v>0</v>
      </c>
      <c r="K6469" s="3">
        <f t="shared" si="1829"/>
        <v>0</v>
      </c>
      <c r="L6469" s="6">
        <f t="shared" si="1822"/>
        <v>26.066470000000002</v>
      </c>
      <c r="M6469" s="6">
        <f t="shared" si="1830"/>
        <v>168.36950000000002</v>
      </c>
      <c r="N6469" s="6">
        <f t="shared" si="1831"/>
        <v>0</v>
      </c>
      <c r="O6469" s="2">
        <f t="shared" si="1823"/>
        <v>0</v>
      </c>
      <c r="P6469" s="2">
        <f t="shared" si="1832"/>
        <v>32</v>
      </c>
      <c r="Q6469" s="2">
        <f t="shared" si="1824"/>
        <v>10.799999999999997</v>
      </c>
      <c r="R6469" s="2">
        <f t="shared" si="1833"/>
        <v>10.799999999999997</v>
      </c>
      <c r="S6469" s="2">
        <f t="shared" si="1825"/>
        <v>0</v>
      </c>
      <c r="T6469" s="2">
        <f t="shared" si="1818"/>
        <v>26.06647000000001</v>
      </c>
      <c r="U6469" s="2">
        <f t="shared" si="1826"/>
        <v>0</v>
      </c>
      <c r="V6469" t="str">
        <f t="shared" si="1834"/>
        <v>Y</v>
      </c>
      <c r="W6469" s="2">
        <f t="shared" si="1835"/>
        <v>0</v>
      </c>
      <c r="X6469" s="2">
        <f t="shared" si="1827"/>
        <v>0</v>
      </c>
      <c r="Y6469" s="2"/>
    </row>
    <row r="6470" spans="1:25" x14ac:dyDescent="0.2">
      <c r="A6470">
        <v>11</v>
      </c>
      <c r="B6470" s="1">
        <v>43005.458333317649</v>
      </c>
      <c r="C6470">
        <v>43.6</v>
      </c>
      <c r="D6470" s="15">
        <f t="shared" si="1828"/>
        <v>43.6</v>
      </c>
      <c r="E6470">
        <v>32</v>
      </c>
      <c r="F6470" s="6">
        <v>3.3525900000000002</v>
      </c>
      <c r="G6470" s="6">
        <v>23.503889999999998</v>
      </c>
      <c r="H6470" s="6">
        <f t="shared" si="1819"/>
        <v>26.856479999999998</v>
      </c>
      <c r="I6470" s="6">
        <f t="shared" si="1820"/>
        <v>11.600000000000001</v>
      </c>
      <c r="J6470" s="6">
        <f t="shared" si="1821"/>
        <v>0</v>
      </c>
      <c r="K6470" s="3">
        <f t="shared" si="1829"/>
        <v>0</v>
      </c>
      <c r="L6470" s="6">
        <f t="shared" si="1822"/>
        <v>15.256479999999996</v>
      </c>
      <c r="M6470" s="6">
        <f t="shared" si="1830"/>
        <v>183.62598000000003</v>
      </c>
      <c r="N6470" s="6">
        <f t="shared" si="1831"/>
        <v>0</v>
      </c>
      <c r="O6470" s="2">
        <f t="shared" si="1823"/>
        <v>0</v>
      </c>
      <c r="P6470" s="2">
        <f t="shared" si="1832"/>
        <v>32</v>
      </c>
      <c r="Q6470" s="2">
        <f t="shared" si="1824"/>
        <v>11.600000000000001</v>
      </c>
      <c r="R6470" s="2">
        <f t="shared" si="1833"/>
        <v>11.600000000000001</v>
      </c>
      <c r="S6470" s="2">
        <f t="shared" si="1825"/>
        <v>0</v>
      </c>
      <c r="T6470" s="2">
        <f t="shared" si="1818"/>
        <v>15.25648000000001</v>
      </c>
      <c r="U6470" s="2">
        <f t="shared" si="1826"/>
        <v>0</v>
      </c>
      <c r="V6470" t="str">
        <f t="shared" si="1834"/>
        <v>Y</v>
      </c>
      <c r="W6470" s="2">
        <f t="shared" si="1835"/>
        <v>0</v>
      </c>
      <c r="X6470" s="2">
        <f t="shared" si="1827"/>
        <v>0</v>
      </c>
      <c r="Y6470" s="2"/>
    </row>
    <row r="6471" spans="1:25" x14ac:dyDescent="0.2">
      <c r="A6471">
        <v>12</v>
      </c>
      <c r="B6471" s="1">
        <v>43005.499999984313</v>
      </c>
      <c r="C6471">
        <v>43.7</v>
      </c>
      <c r="D6471" s="15">
        <f t="shared" si="1828"/>
        <v>43.7</v>
      </c>
      <c r="E6471">
        <v>32</v>
      </c>
      <c r="F6471" s="6">
        <v>3.3071000000000002</v>
      </c>
      <c r="G6471" s="6">
        <v>12.05391</v>
      </c>
      <c r="H6471" s="6">
        <f t="shared" si="1819"/>
        <v>15.36101</v>
      </c>
      <c r="I6471" s="6">
        <f t="shared" si="1820"/>
        <v>11.700000000000003</v>
      </c>
      <c r="J6471" s="6">
        <f t="shared" si="1821"/>
        <v>0</v>
      </c>
      <c r="K6471" s="3">
        <f t="shared" si="1829"/>
        <v>0</v>
      </c>
      <c r="L6471" s="6">
        <f t="shared" si="1822"/>
        <v>3.6610099999999974</v>
      </c>
      <c r="M6471" s="6">
        <f t="shared" si="1830"/>
        <v>187.28699000000003</v>
      </c>
      <c r="N6471" s="6">
        <f t="shared" si="1831"/>
        <v>0</v>
      </c>
      <c r="O6471" s="2">
        <f t="shared" si="1823"/>
        <v>0</v>
      </c>
      <c r="P6471" s="2">
        <f t="shared" si="1832"/>
        <v>32</v>
      </c>
      <c r="Q6471" s="2">
        <f t="shared" si="1824"/>
        <v>11.700000000000003</v>
      </c>
      <c r="R6471" s="2">
        <f t="shared" si="1833"/>
        <v>11.700000000000003</v>
      </c>
      <c r="S6471" s="2">
        <f t="shared" si="1825"/>
        <v>0</v>
      </c>
      <c r="T6471" s="2">
        <f t="shared" si="1818"/>
        <v>3.6610100000000045</v>
      </c>
      <c r="U6471" s="2">
        <f t="shared" si="1826"/>
        <v>0</v>
      </c>
      <c r="V6471" t="str">
        <f t="shared" si="1834"/>
        <v>Y</v>
      </c>
      <c r="W6471" s="2">
        <f t="shared" si="1835"/>
        <v>0</v>
      </c>
      <c r="X6471" s="2">
        <f t="shared" si="1827"/>
        <v>0</v>
      </c>
      <c r="Y6471" s="2"/>
    </row>
    <row r="6472" spans="1:25" x14ac:dyDescent="0.2">
      <c r="A6472">
        <v>13</v>
      </c>
      <c r="B6472" s="1">
        <v>43005.541666650977</v>
      </c>
      <c r="C6472">
        <v>43.3</v>
      </c>
      <c r="D6472" s="15">
        <f t="shared" si="1828"/>
        <v>43.3</v>
      </c>
      <c r="E6472">
        <v>32</v>
      </c>
      <c r="F6472" s="6">
        <v>4.7855400000000001</v>
      </c>
      <c r="G6472" s="6">
        <v>13.288</v>
      </c>
      <c r="H6472" s="6">
        <f t="shared" si="1819"/>
        <v>18.073540000000001</v>
      </c>
      <c r="I6472" s="6">
        <f t="shared" si="1820"/>
        <v>11.299999999999997</v>
      </c>
      <c r="J6472" s="6">
        <f t="shared" si="1821"/>
        <v>0</v>
      </c>
      <c r="K6472" s="3">
        <f t="shared" si="1829"/>
        <v>0</v>
      </c>
      <c r="L6472" s="6">
        <f t="shared" si="1822"/>
        <v>6.7735400000000041</v>
      </c>
      <c r="M6472" s="6">
        <f t="shared" si="1830"/>
        <v>194.06053000000003</v>
      </c>
      <c r="N6472" s="6">
        <f t="shared" si="1831"/>
        <v>0</v>
      </c>
      <c r="O6472" s="2">
        <f t="shared" si="1823"/>
        <v>0</v>
      </c>
      <c r="P6472" s="2">
        <f t="shared" si="1832"/>
        <v>32</v>
      </c>
      <c r="Q6472" s="2">
        <f t="shared" si="1824"/>
        <v>11.299999999999997</v>
      </c>
      <c r="R6472" s="2">
        <f t="shared" si="1833"/>
        <v>11.299999999999997</v>
      </c>
      <c r="S6472" s="2">
        <f t="shared" si="1825"/>
        <v>0</v>
      </c>
      <c r="T6472" s="2">
        <f t="shared" si="1818"/>
        <v>6.773539999999997</v>
      </c>
      <c r="U6472" s="2">
        <f t="shared" si="1826"/>
        <v>0</v>
      </c>
      <c r="V6472" t="str">
        <f t="shared" si="1834"/>
        <v>Y</v>
      </c>
      <c r="W6472" s="2">
        <f t="shared" si="1835"/>
        <v>0</v>
      </c>
      <c r="X6472" s="2">
        <f t="shared" si="1827"/>
        <v>0</v>
      </c>
      <c r="Y6472" s="2"/>
    </row>
    <row r="6473" spans="1:25" x14ac:dyDescent="0.2">
      <c r="A6473">
        <v>14</v>
      </c>
      <c r="B6473" s="1">
        <v>43005.583333317642</v>
      </c>
      <c r="C6473">
        <v>41.5</v>
      </c>
      <c r="D6473" s="15">
        <f t="shared" si="1828"/>
        <v>41.5</v>
      </c>
      <c r="E6473">
        <v>32</v>
      </c>
      <c r="F6473" s="6">
        <v>3.8186800000000001</v>
      </c>
      <c r="G6473" s="6">
        <v>8.3149099999999994</v>
      </c>
      <c r="H6473" s="6">
        <f t="shared" si="1819"/>
        <v>12.13359</v>
      </c>
      <c r="I6473" s="6">
        <f t="shared" si="1820"/>
        <v>9.5</v>
      </c>
      <c r="J6473" s="6">
        <f t="shared" si="1821"/>
        <v>0</v>
      </c>
      <c r="K6473" s="3">
        <f t="shared" si="1829"/>
        <v>0</v>
      </c>
      <c r="L6473" s="6">
        <f t="shared" si="1822"/>
        <v>2.6335899999999999</v>
      </c>
      <c r="M6473" s="6">
        <f t="shared" si="1830"/>
        <v>196.69412000000003</v>
      </c>
      <c r="N6473" s="6">
        <f t="shared" si="1831"/>
        <v>0</v>
      </c>
      <c r="O6473" s="2">
        <f t="shared" si="1823"/>
        <v>0</v>
      </c>
      <c r="P6473" s="2">
        <f t="shared" si="1832"/>
        <v>32</v>
      </c>
      <c r="Q6473" s="2">
        <f t="shared" si="1824"/>
        <v>9.5</v>
      </c>
      <c r="R6473" s="2">
        <f t="shared" si="1833"/>
        <v>9.5</v>
      </c>
      <c r="S6473" s="2">
        <f t="shared" si="1825"/>
        <v>0</v>
      </c>
      <c r="T6473" s="2">
        <f t="shared" si="1818"/>
        <v>2.6335899999999981</v>
      </c>
      <c r="U6473" s="2">
        <f t="shared" si="1826"/>
        <v>0</v>
      </c>
      <c r="V6473" t="str">
        <f t="shared" si="1834"/>
        <v>Y</v>
      </c>
      <c r="W6473" s="2">
        <f t="shared" si="1835"/>
        <v>0</v>
      </c>
      <c r="X6473" s="2">
        <f t="shared" si="1827"/>
        <v>0</v>
      </c>
      <c r="Y6473" s="2"/>
    </row>
    <row r="6474" spans="1:25" x14ac:dyDescent="0.2">
      <c r="A6474">
        <v>15</v>
      </c>
      <c r="B6474" s="1">
        <v>43005.624999984306</v>
      </c>
      <c r="C6474">
        <v>44.2</v>
      </c>
      <c r="D6474" s="15">
        <f t="shared" si="1828"/>
        <v>44.2</v>
      </c>
      <c r="E6474">
        <v>32</v>
      </c>
      <c r="F6474" s="6">
        <v>4.1055599999999997</v>
      </c>
      <c r="G6474" s="6">
        <v>8.0174199999999995</v>
      </c>
      <c r="H6474" s="6">
        <f t="shared" si="1819"/>
        <v>12.122979999999998</v>
      </c>
      <c r="I6474" s="6">
        <f t="shared" si="1820"/>
        <v>12.200000000000003</v>
      </c>
      <c r="J6474" s="6">
        <f t="shared" si="1821"/>
        <v>7.7020000000004529E-2</v>
      </c>
      <c r="K6474" s="3">
        <f t="shared" si="1829"/>
        <v>8.80228571428745E-2</v>
      </c>
      <c r="L6474" s="6">
        <f t="shared" si="1822"/>
        <v>0</v>
      </c>
      <c r="M6474" s="6">
        <f t="shared" si="1830"/>
        <v>196.60609714285715</v>
      </c>
      <c r="N6474" s="6">
        <f t="shared" si="1831"/>
        <v>1.1002857142869971E-2</v>
      </c>
      <c r="O6474" s="2">
        <f t="shared" si="1823"/>
        <v>-1.1002857142869971E-2</v>
      </c>
      <c r="P6474" s="2">
        <f t="shared" si="1832"/>
        <v>31.98899714285713</v>
      </c>
      <c r="Q6474" s="2">
        <f t="shared" si="1824"/>
        <v>12.211002857142873</v>
      </c>
      <c r="R6474" s="2">
        <f t="shared" si="1833"/>
        <v>12.122979999999998</v>
      </c>
      <c r="S6474" s="2">
        <f t="shared" si="1825"/>
        <v>8.80228571428745E-2</v>
      </c>
      <c r="T6474" s="2">
        <f t="shared" ref="T6474:T6537" si="1836">IF(Q6474-R6474&gt;0, 0, ABS(M6473-M6474))</f>
        <v>0</v>
      </c>
      <c r="U6474" s="2">
        <f t="shared" si="1826"/>
        <v>0</v>
      </c>
      <c r="V6474" t="str">
        <f t="shared" si="1834"/>
        <v>Y</v>
      </c>
      <c r="W6474" s="2">
        <f t="shared" si="1835"/>
        <v>0</v>
      </c>
      <c r="X6474" s="2">
        <f t="shared" si="1827"/>
        <v>0</v>
      </c>
      <c r="Y6474" s="2"/>
    </row>
    <row r="6475" spans="1:25" x14ac:dyDescent="0.2">
      <c r="A6475">
        <v>16</v>
      </c>
      <c r="B6475" s="1">
        <v>43005.66666665097</v>
      </c>
      <c r="C6475">
        <v>47.2</v>
      </c>
      <c r="D6475" s="15">
        <f t="shared" si="1828"/>
        <v>47.2</v>
      </c>
      <c r="E6475">
        <v>32</v>
      </c>
      <c r="F6475" s="6">
        <v>3.77908</v>
      </c>
      <c r="G6475" s="6">
        <v>5.742</v>
      </c>
      <c r="H6475" s="6">
        <f t="shared" si="1819"/>
        <v>9.5210799999999995</v>
      </c>
      <c r="I6475" s="6">
        <f t="shared" si="1820"/>
        <v>15.200000000000003</v>
      </c>
      <c r="J6475" s="6">
        <f t="shared" si="1821"/>
        <v>5.6789200000000033</v>
      </c>
      <c r="K6475" s="3">
        <f t="shared" si="1829"/>
        <v>6.4901942857142956</v>
      </c>
      <c r="L6475" s="6">
        <f t="shared" si="1822"/>
        <v>0</v>
      </c>
      <c r="M6475" s="6">
        <f t="shared" si="1830"/>
        <v>190.11590285714286</v>
      </c>
      <c r="N6475" s="6">
        <f t="shared" si="1831"/>
        <v>0.8112742857142905</v>
      </c>
      <c r="O6475" s="2">
        <f t="shared" si="1823"/>
        <v>-0.8112742857142905</v>
      </c>
      <c r="P6475" s="2">
        <f t="shared" si="1832"/>
        <v>31.18872571428571</v>
      </c>
      <c r="Q6475" s="2">
        <f t="shared" si="1824"/>
        <v>16.011274285714293</v>
      </c>
      <c r="R6475" s="2">
        <f t="shared" si="1833"/>
        <v>9.5210799999999995</v>
      </c>
      <c r="S6475" s="2">
        <f t="shared" si="1825"/>
        <v>6.4901942857142938</v>
      </c>
      <c r="T6475" s="2">
        <f t="shared" si="1836"/>
        <v>0</v>
      </c>
      <c r="U6475" s="2">
        <f t="shared" si="1826"/>
        <v>0</v>
      </c>
      <c r="V6475" t="str">
        <f t="shared" si="1834"/>
        <v>Y</v>
      </c>
      <c r="W6475" s="2">
        <f t="shared" si="1835"/>
        <v>0</v>
      </c>
      <c r="X6475" s="2">
        <f t="shared" si="1827"/>
        <v>0</v>
      </c>
      <c r="Y6475" s="2"/>
    </row>
    <row r="6476" spans="1:25" x14ac:dyDescent="0.2">
      <c r="A6476">
        <v>17</v>
      </c>
      <c r="B6476" s="1">
        <v>43005.708333317634</v>
      </c>
      <c r="C6476">
        <v>47</v>
      </c>
      <c r="D6476" s="15">
        <f t="shared" si="1828"/>
        <v>47</v>
      </c>
      <c r="E6476">
        <v>32</v>
      </c>
      <c r="F6476" s="6">
        <v>4.9551600000000002</v>
      </c>
      <c r="G6476" s="6">
        <v>0.88899516999999995</v>
      </c>
      <c r="H6476" s="6">
        <f t="shared" si="1819"/>
        <v>5.8441551700000005</v>
      </c>
      <c r="I6476" s="6">
        <f t="shared" si="1820"/>
        <v>15</v>
      </c>
      <c r="J6476" s="6">
        <f t="shared" si="1821"/>
        <v>9.1558448299999995</v>
      </c>
      <c r="K6476" s="3">
        <f t="shared" si="1829"/>
        <v>10.463822662857154</v>
      </c>
      <c r="L6476" s="6">
        <f t="shared" si="1822"/>
        <v>0</v>
      </c>
      <c r="M6476" s="6">
        <f t="shared" si="1830"/>
        <v>179.6520801942857</v>
      </c>
      <c r="N6476" s="6">
        <f t="shared" si="1831"/>
        <v>1.3079778328571479</v>
      </c>
      <c r="O6476" s="2">
        <f t="shared" si="1823"/>
        <v>-1.3079778328571479</v>
      </c>
      <c r="P6476" s="2">
        <f t="shared" si="1832"/>
        <v>30.692022167142852</v>
      </c>
      <c r="Q6476" s="2">
        <f t="shared" si="1824"/>
        <v>16.307977832857148</v>
      </c>
      <c r="R6476" s="2">
        <f t="shared" si="1833"/>
        <v>5.8441551700000005</v>
      </c>
      <c r="S6476" s="2">
        <f t="shared" si="1825"/>
        <v>10.463822662857147</v>
      </c>
      <c r="T6476" s="2">
        <f t="shared" si="1836"/>
        <v>0</v>
      </c>
      <c r="U6476" s="2">
        <f t="shared" si="1826"/>
        <v>0</v>
      </c>
      <c r="V6476" t="str">
        <f t="shared" si="1834"/>
        <v>N</v>
      </c>
      <c r="W6476" s="2">
        <f t="shared" si="1835"/>
        <v>0</v>
      </c>
      <c r="X6476" s="2">
        <f t="shared" si="1827"/>
        <v>0</v>
      </c>
      <c r="Y6476" s="2"/>
    </row>
    <row r="6477" spans="1:25" x14ac:dyDescent="0.2">
      <c r="A6477">
        <v>18</v>
      </c>
      <c r="B6477" s="1">
        <v>43005.749999984298</v>
      </c>
      <c r="C6477">
        <v>46.3</v>
      </c>
      <c r="D6477" s="15">
        <f t="shared" si="1828"/>
        <v>46.3</v>
      </c>
      <c r="E6477">
        <v>32</v>
      </c>
      <c r="F6477" s="6">
        <v>6.8124900000000004</v>
      </c>
      <c r="G6477" s="6">
        <v>-1.5167529999999999E-2</v>
      </c>
      <c r="H6477" s="6">
        <f t="shared" si="1819"/>
        <v>6.7973224700000001</v>
      </c>
      <c r="I6477" s="6">
        <f t="shared" si="1820"/>
        <v>14.299999999999997</v>
      </c>
      <c r="J6477" s="6">
        <f t="shared" si="1821"/>
        <v>7.502677529999997</v>
      </c>
      <c r="K6477" s="3">
        <f t="shared" si="1829"/>
        <v>8.5744886057142935</v>
      </c>
      <c r="L6477" s="6">
        <f t="shared" si="1822"/>
        <v>0</v>
      </c>
      <c r="M6477" s="6">
        <f t="shared" si="1830"/>
        <v>171.07759158857141</v>
      </c>
      <c r="N6477" s="6">
        <f t="shared" si="1831"/>
        <v>1.0718110757142938</v>
      </c>
      <c r="O6477" s="2">
        <f t="shared" si="1823"/>
        <v>-1.0718110757142938</v>
      </c>
      <c r="P6477" s="2">
        <f t="shared" si="1832"/>
        <v>30.928188924285706</v>
      </c>
      <c r="Q6477" s="2">
        <f t="shared" si="1824"/>
        <v>15.371811075714291</v>
      </c>
      <c r="R6477" s="2">
        <f t="shared" si="1833"/>
        <v>6.7973224700000001</v>
      </c>
      <c r="S6477" s="2">
        <f t="shared" si="1825"/>
        <v>8.5744886057142899</v>
      </c>
      <c r="T6477" s="2">
        <f t="shared" si="1836"/>
        <v>0</v>
      </c>
      <c r="U6477" s="2">
        <f t="shared" si="1826"/>
        <v>0</v>
      </c>
      <c r="V6477" t="str">
        <f t="shared" si="1834"/>
        <v>N</v>
      </c>
      <c r="W6477" s="2">
        <f t="shared" si="1835"/>
        <v>0</v>
      </c>
      <c r="X6477" s="2">
        <f t="shared" si="1827"/>
        <v>0</v>
      </c>
      <c r="Y6477" s="2"/>
    </row>
    <row r="6478" spans="1:25" x14ac:dyDescent="0.2">
      <c r="A6478">
        <v>19</v>
      </c>
      <c r="B6478" s="1">
        <v>43005.791666650963</v>
      </c>
      <c r="C6478">
        <v>47.2</v>
      </c>
      <c r="D6478" s="15">
        <f t="shared" si="1828"/>
        <v>47.2</v>
      </c>
      <c r="E6478">
        <v>32</v>
      </c>
      <c r="F6478" s="6">
        <v>6.0382499999999997</v>
      </c>
      <c r="G6478" s="6">
        <v>-1.5167529999999999E-2</v>
      </c>
      <c r="H6478" s="6">
        <f t="shared" si="1819"/>
        <v>6.0230824699999994</v>
      </c>
      <c r="I6478" s="6">
        <f t="shared" si="1820"/>
        <v>15.200000000000003</v>
      </c>
      <c r="J6478" s="6">
        <f t="shared" si="1821"/>
        <v>9.1769175300000043</v>
      </c>
      <c r="K6478" s="3">
        <f t="shared" si="1829"/>
        <v>10.487905748571421</v>
      </c>
      <c r="L6478" s="6">
        <f t="shared" si="1822"/>
        <v>0</v>
      </c>
      <c r="M6478" s="6">
        <f t="shared" si="1830"/>
        <v>160.58968583999999</v>
      </c>
      <c r="N6478" s="6">
        <f t="shared" si="1831"/>
        <v>1.3109882185714241</v>
      </c>
      <c r="O6478" s="2">
        <f t="shared" si="1823"/>
        <v>-1.3109882185714241</v>
      </c>
      <c r="P6478" s="2">
        <f t="shared" si="1832"/>
        <v>30.689011781428576</v>
      </c>
      <c r="Q6478" s="2">
        <f t="shared" si="1824"/>
        <v>16.510988218571427</v>
      </c>
      <c r="R6478" s="2">
        <f t="shared" si="1833"/>
        <v>6.0230824699999994</v>
      </c>
      <c r="S6478" s="2">
        <f t="shared" si="1825"/>
        <v>10.487905748571428</v>
      </c>
      <c r="T6478" s="2">
        <f t="shared" si="1836"/>
        <v>0</v>
      </c>
      <c r="U6478" s="2">
        <f t="shared" si="1826"/>
        <v>0</v>
      </c>
      <c r="V6478" t="str">
        <f t="shared" si="1834"/>
        <v>N</v>
      </c>
      <c r="W6478" s="2">
        <f t="shared" si="1835"/>
        <v>0</v>
      </c>
      <c r="X6478" s="2">
        <f t="shared" si="1827"/>
        <v>0</v>
      </c>
      <c r="Y6478" s="2"/>
    </row>
    <row r="6479" spans="1:25" x14ac:dyDescent="0.2">
      <c r="A6479">
        <v>20</v>
      </c>
      <c r="B6479" s="1">
        <v>43005.833333317627</v>
      </c>
      <c r="C6479">
        <v>45.8</v>
      </c>
      <c r="D6479" s="15">
        <f t="shared" si="1828"/>
        <v>45.8</v>
      </c>
      <c r="E6479">
        <v>32</v>
      </c>
      <c r="F6479" s="6">
        <v>8.2564100000000007</v>
      </c>
      <c r="G6479" s="6">
        <v>-1.5167529999999999E-2</v>
      </c>
      <c r="H6479" s="6">
        <f t="shared" si="1819"/>
        <v>8.2412424700000013</v>
      </c>
      <c r="I6479" s="6">
        <f t="shared" si="1820"/>
        <v>13.799999999999997</v>
      </c>
      <c r="J6479" s="6">
        <f t="shared" si="1821"/>
        <v>5.5587575299999958</v>
      </c>
      <c r="K6479" s="3">
        <f t="shared" si="1829"/>
        <v>6.3528657485714177</v>
      </c>
      <c r="L6479" s="6">
        <f t="shared" si="1822"/>
        <v>0</v>
      </c>
      <c r="M6479" s="6">
        <f t="shared" si="1830"/>
        <v>154.23682009142857</v>
      </c>
      <c r="N6479" s="6">
        <f t="shared" si="1831"/>
        <v>0.79410821857140945</v>
      </c>
      <c r="O6479" s="2">
        <f t="shared" si="1823"/>
        <v>-0.79410821857140945</v>
      </c>
      <c r="P6479" s="2">
        <f t="shared" si="1832"/>
        <v>31.205891781428591</v>
      </c>
      <c r="Q6479" s="2">
        <f t="shared" si="1824"/>
        <v>14.594108218571407</v>
      </c>
      <c r="R6479" s="2">
        <f t="shared" si="1833"/>
        <v>8.2412424700000013</v>
      </c>
      <c r="S6479" s="2">
        <f t="shared" si="1825"/>
        <v>6.3528657485714053</v>
      </c>
      <c r="T6479" s="2">
        <f t="shared" si="1836"/>
        <v>0</v>
      </c>
      <c r="U6479" s="2">
        <f t="shared" si="1826"/>
        <v>0</v>
      </c>
      <c r="V6479" t="str">
        <f t="shared" si="1834"/>
        <v>N</v>
      </c>
      <c r="W6479" s="2">
        <f t="shared" si="1835"/>
        <v>0</v>
      </c>
      <c r="X6479" s="2">
        <f t="shared" si="1827"/>
        <v>0</v>
      </c>
      <c r="Y6479" s="2"/>
    </row>
    <row r="6480" spans="1:25" x14ac:dyDescent="0.2">
      <c r="A6480">
        <v>21</v>
      </c>
      <c r="B6480" s="1">
        <v>43005.874999984291</v>
      </c>
      <c r="C6480">
        <v>44.1</v>
      </c>
      <c r="D6480" s="15">
        <f t="shared" si="1828"/>
        <v>44.1</v>
      </c>
      <c r="E6480">
        <v>32</v>
      </c>
      <c r="F6480" s="6">
        <v>8.18933</v>
      </c>
      <c r="G6480" s="6">
        <v>-1.5167529999999999E-2</v>
      </c>
      <c r="H6480" s="6">
        <f t="shared" si="1819"/>
        <v>8.1741624700000006</v>
      </c>
      <c r="I6480" s="6">
        <f t="shared" si="1820"/>
        <v>12.100000000000001</v>
      </c>
      <c r="J6480" s="6">
        <f t="shared" si="1821"/>
        <v>3.9258375300000008</v>
      </c>
      <c r="K6480" s="3">
        <f t="shared" si="1829"/>
        <v>4.4866714628571458</v>
      </c>
      <c r="L6480" s="6">
        <f t="shared" si="1822"/>
        <v>0</v>
      </c>
      <c r="M6480" s="6">
        <f t="shared" si="1830"/>
        <v>149.75014862857142</v>
      </c>
      <c r="N6480" s="6">
        <f t="shared" si="1831"/>
        <v>0.56083393285715033</v>
      </c>
      <c r="O6480" s="2">
        <f t="shared" si="1823"/>
        <v>-0.56083393285715033</v>
      </c>
      <c r="P6480" s="2">
        <f t="shared" si="1832"/>
        <v>31.43916606714285</v>
      </c>
      <c r="Q6480" s="2">
        <f t="shared" si="1824"/>
        <v>12.660833932857152</v>
      </c>
      <c r="R6480" s="2">
        <f t="shared" si="1833"/>
        <v>8.1741624700000006</v>
      </c>
      <c r="S6480" s="2">
        <f t="shared" si="1825"/>
        <v>4.4866714628571511</v>
      </c>
      <c r="T6480" s="2">
        <f t="shared" si="1836"/>
        <v>0</v>
      </c>
      <c r="U6480" s="2">
        <f t="shared" si="1826"/>
        <v>0</v>
      </c>
      <c r="V6480" t="str">
        <f t="shared" si="1834"/>
        <v>N</v>
      </c>
      <c r="W6480" s="2">
        <f t="shared" si="1835"/>
        <v>0</v>
      </c>
      <c r="X6480" s="2">
        <f t="shared" si="1827"/>
        <v>0</v>
      </c>
      <c r="Y6480" s="2"/>
    </row>
    <row r="6481" spans="1:25" x14ac:dyDescent="0.2">
      <c r="A6481">
        <v>22</v>
      </c>
      <c r="B6481" s="1">
        <v>43005.916666650955</v>
      </c>
      <c r="C6481">
        <v>43.4</v>
      </c>
      <c r="D6481" s="15">
        <f t="shared" si="1828"/>
        <v>43.4</v>
      </c>
      <c r="E6481">
        <v>32</v>
      </c>
      <c r="F6481" s="6">
        <v>10.801</v>
      </c>
      <c r="G6481" s="6">
        <v>-1.5167529999999999E-2</v>
      </c>
      <c r="H6481" s="6">
        <f t="shared" si="1819"/>
        <v>10.785832470000001</v>
      </c>
      <c r="I6481" s="6">
        <f t="shared" si="1820"/>
        <v>11.399999999999999</v>
      </c>
      <c r="J6481" s="6">
        <f t="shared" si="1821"/>
        <v>0.6141675299999978</v>
      </c>
      <c r="K6481" s="3">
        <f t="shared" si="1829"/>
        <v>0.70190574857141996</v>
      </c>
      <c r="L6481" s="6">
        <f t="shared" si="1822"/>
        <v>0</v>
      </c>
      <c r="M6481" s="6">
        <f t="shared" si="1830"/>
        <v>149.04824288</v>
      </c>
      <c r="N6481" s="6">
        <f t="shared" si="1831"/>
        <v>8.7738218571416837E-2</v>
      </c>
      <c r="O6481" s="2">
        <f t="shared" si="1823"/>
        <v>-8.7738218571416837E-2</v>
      </c>
      <c r="P6481" s="2">
        <f t="shared" si="1832"/>
        <v>31.912261781428583</v>
      </c>
      <c r="Q6481" s="2">
        <f t="shared" si="1824"/>
        <v>11.487738218571415</v>
      </c>
      <c r="R6481" s="2">
        <f t="shared" si="1833"/>
        <v>10.785832470000001</v>
      </c>
      <c r="S6481" s="2">
        <f t="shared" si="1825"/>
        <v>0.70190574857141463</v>
      </c>
      <c r="T6481" s="2">
        <f t="shared" si="1836"/>
        <v>0</v>
      </c>
      <c r="U6481" s="2">
        <f t="shared" si="1826"/>
        <v>0</v>
      </c>
      <c r="V6481" t="str">
        <f t="shared" si="1834"/>
        <v>N</v>
      </c>
      <c r="W6481" s="2">
        <f t="shared" si="1835"/>
        <v>0</v>
      </c>
      <c r="X6481" s="2">
        <f t="shared" si="1827"/>
        <v>0</v>
      </c>
      <c r="Y6481" s="2"/>
    </row>
    <row r="6482" spans="1:25" x14ac:dyDescent="0.2">
      <c r="A6482">
        <v>23</v>
      </c>
      <c r="B6482" s="1">
        <v>43005.95833331762</v>
      </c>
      <c r="C6482">
        <v>41.2</v>
      </c>
      <c r="D6482" s="15">
        <f t="shared" si="1828"/>
        <v>41.2</v>
      </c>
      <c r="E6482">
        <v>32</v>
      </c>
      <c r="F6482" s="6">
        <v>7.7741699999999998</v>
      </c>
      <c r="G6482" s="6">
        <v>-1.5167529999999999E-2</v>
      </c>
      <c r="H6482" s="6">
        <f t="shared" si="1819"/>
        <v>7.7590024699999995</v>
      </c>
      <c r="I6482" s="6">
        <f t="shared" si="1820"/>
        <v>9.2000000000000028</v>
      </c>
      <c r="J6482" s="6">
        <f t="shared" si="1821"/>
        <v>1.4409975300000033</v>
      </c>
      <c r="K6482" s="3">
        <f t="shared" si="1829"/>
        <v>1.646854320000017</v>
      </c>
      <c r="L6482" s="6">
        <f t="shared" si="1822"/>
        <v>0</v>
      </c>
      <c r="M6482" s="6">
        <f t="shared" si="1830"/>
        <v>147.40138855999999</v>
      </c>
      <c r="N6482" s="6">
        <f t="shared" si="1831"/>
        <v>0.20585679000001278</v>
      </c>
      <c r="O6482" s="2">
        <f t="shared" si="1823"/>
        <v>-0.20585679000001278</v>
      </c>
      <c r="P6482" s="2">
        <f t="shared" si="1832"/>
        <v>31.794143209999987</v>
      </c>
      <c r="Q6482" s="2">
        <f t="shared" si="1824"/>
        <v>9.4058567900000156</v>
      </c>
      <c r="R6482" s="2">
        <f t="shared" si="1833"/>
        <v>7.7590024699999995</v>
      </c>
      <c r="S6482" s="2">
        <f t="shared" si="1825"/>
        <v>1.6468543200000161</v>
      </c>
      <c r="T6482" s="2">
        <f t="shared" si="1836"/>
        <v>0</v>
      </c>
      <c r="U6482" s="2">
        <f t="shared" si="1826"/>
        <v>0</v>
      </c>
      <c r="V6482" t="str">
        <f t="shared" si="1834"/>
        <v>N</v>
      </c>
      <c r="W6482" s="2">
        <f t="shared" si="1835"/>
        <v>0</v>
      </c>
      <c r="X6482" s="2">
        <f t="shared" si="1827"/>
        <v>0</v>
      </c>
      <c r="Y6482" s="2"/>
    </row>
    <row r="6483" spans="1:25" x14ac:dyDescent="0.2">
      <c r="A6483">
        <v>0</v>
      </c>
      <c r="B6483" s="1">
        <v>43005.999999984284</v>
      </c>
      <c r="C6483">
        <v>38.799999999999997</v>
      </c>
      <c r="D6483" s="15">
        <f t="shared" si="1828"/>
        <v>38.799999999999997</v>
      </c>
      <c r="E6483">
        <v>32</v>
      </c>
      <c r="F6483" s="6">
        <v>8.84328</v>
      </c>
      <c r="G6483" s="6">
        <v>-1.5167529999999999E-2</v>
      </c>
      <c r="H6483" s="6">
        <f t="shared" si="1819"/>
        <v>8.8281124700000007</v>
      </c>
      <c r="I6483" s="6">
        <f t="shared" si="1820"/>
        <v>6.7999999999999972</v>
      </c>
      <c r="J6483" s="6">
        <f t="shared" si="1821"/>
        <v>0</v>
      </c>
      <c r="K6483" s="3">
        <f t="shared" si="1829"/>
        <v>0</v>
      </c>
      <c r="L6483" s="6">
        <f t="shared" si="1822"/>
        <v>2.0281124700000035</v>
      </c>
      <c r="M6483" s="6">
        <f t="shared" si="1830"/>
        <v>149.42950102999998</v>
      </c>
      <c r="N6483" s="6">
        <f t="shared" si="1831"/>
        <v>0</v>
      </c>
      <c r="O6483" s="2">
        <f t="shared" si="1823"/>
        <v>0</v>
      </c>
      <c r="P6483" s="2">
        <f t="shared" si="1832"/>
        <v>32</v>
      </c>
      <c r="Q6483" s="2">
        <f t="shared" si="1824"/>
        <v>6.7999999999999972</v>
      </c>
      <c r="R6483" s="2">
        <f t="shared" si="1833"/>
        <v>6.7999999999999972</v>
      </c>
      <c r="S6483" s="2">
        <f t="shared" si="1825"/>
        <v>0</v>
      </c>
      <c r="T6483" s="2">
        <f t="shared" si="1836"/>
        <v>2.0281124699999964</v>
      </c>
      <c r="U6483" s="2">
        <f t="shared" si="1826"/>
        <v>0</v>
      </c>
      <c r="V6483" t="str">
        <f t="shared" si="1834"/>
        <v>N</v>
      </c>
      <c r="W6483" s="2">
        <f t="shared" si="1835"/>
        <v>0</v>
      </c>
      <c r="X6483" s="2">
        <f t="shared" si="1827"/>
        <v>0</v>
      </c>
      <c r="Y6483" s="2"/>
    </row>
    <row r="6484" spans="1:25" x14ac:dyDescent="0.2">
      <c r="A6484">
        <v>1</v>
      </c>
      <c r="B6484" s="1">
        <v>43006.041666650948</v>
      </c>
      <c r="C6484">
        <v>37.6</v>
      </c>
      <c r="D6484" s="15">
        <f t="shared" si="1828"/>
        <v>37.6</v>
      </c>
      <c r="E6484">
        <v>32</v>
      </c>
      <c r="F6484" s="6">
        <v>7.2579399999999996</v>
      </c>
      <c r="G6484" s="6">
        <v>-1.5167529999999999E-2</v>
      </c>
      <c r="H6484" s="6">
        <f t="shared" si="1819"/>
        <v>7.2427724699999994</v>
      </c>
      <c r="I6484" s="6">
        <f t="shared" si="1820"/>
        <v>5.6000000000000014</v>
      </c>
      <c r="J6484" s="6">
        <f t="shared" si="1821"/>
        <v>0</v>
      </c>
      <c r="K6484" s="3">
        <f t="shared" si="1829"/>
        <v>0</v>
      </c>
      <c r="L6484" s="6">
        <f t="shared" si="1822"/>
        <v>1.6427724699999979</v>
      </c>
      <c r="M6484" s="6">
        <f t="shared" si="1830"/>
        <v>151.07227349999999</v>
      </c>
      <c r="N6484" s="6">
        <f t="shared" si="1831"/>
        <v>0</v>
      </c>
      <c r="O6484" s="2">
        <f t="shared" si="1823"/>
        <v>0</v>
      </c>
      <c r="P6484" s="2">
        <f t="shared" si="1832"/>
        <v>32</v>
      </c>
      <c r="Q6484" s="2">
        <f t="shared" si="1824"/>
        <v>5.6000000000000014</v>
      </c>
      <c r="R6484" s="2">
        <f t="shared" si="1833"/>
        <v>5.6000000000000014</v>
      </c>
      <c r="S6484" s="2">
        <f t="shared" si="1825"/>
        <v>0</v>
      </c>
      <c r="T6484" s="2">
        <f t="shared" si="1836"/>
        <v>1.6427724700000113</v>
      </c>
      <c r="U6484" s="2">
        <f t="shared" si="1826"/>
        <v>0</v>
      </c>
      <c r="V6484" t="str">
        <f t="shared" si="1834"/>
        <v>N</v>
      </c>
      <c r="W6484" s="2">
        <f t="shared" si="1835"/>
        <v>0</v>
      </c>
      <c r="X6484" s="2">
        <f t="shared" si="1827"/>
        <v>0</v>
      </c>
      <c r="Y6484" s="2"/>
    </row>
    <row r="6485" spans="1:25" x14ac:dyDescent="0.2">
      <c r="A6485">
        <v>2</v>
      </c>
      <c r="B6485" s="1">
        <v>43006.083333317612</v>
      </c>
      <c r="C6485">
        <v>36.1</v>
      </c>
      <c r="D6485" s="15">
        <f t="shared" si="1828"/>
        <v>36.1</v>
      </c>
      <c r="E6485">
        <v>32</v>
      </c>
      <c r="F6485" s="6">
        <v>6.9936499999999997</v>
      </c>
      <c r="G6485" s="6">
        <v>-1.5167529999999999E-2</v>
      </c>
      <c r="H6485" s="6">
        <f t="shared" si="1819"/>
        <v>6.9784824699999994</v>
      </c>
      <c r="I6485" s="6">
        <f t="shared" si="1820"/>
        <v>4.1000000000000014</v>
      </c>
      <c r="J6485" s="6">
        <f t="shared" si="1821"/>
        <v>0</v>
      </c>
      <c r="K6485" s="3">
        <f t="shared" si="1829"/>
        <v>0</v>
      </c>
      <c r="L6485" s="6">
        <f t="shared" si="1822"/>
        <v>2.878482469999998</v>
      </c>
      <c r="M6485" s="6">
        <f t="shared" si="1830"/>
        <v>153.95075596999999</v>
      </c>
      <c r="N6485" s="6">
        <f t="shared" si="1831"/>
        <v>0</v>
      </c>
      <c r="O6485" s="2">
        <f t="shared" si="1823"/>
        <v>0</v>
      </c>
      <c r="P6485" s="2">
        <f t="shared" si="1832"/>
        <v>32</v>
      </c>
      <c r="Q6485" s="2">
        <f t="shared" si="1824"/>
        <v>4.1000000000000014</v>
      </c>
      <c r="R6485" s="2">
        <f t="shared" si="1833"/>
        <v>4.1000000000000014</v>
      </c>
      <c r="S6485" s="2">
        <f t="shared" si="1825"/>
        <v>0</v>
      </c>
      <c r="T6485" s="2">
        <f t="shared" si="1836"/>
        <v>2.8784824699999945</v>
      </c>
      <c r="U6485" s="2">
        <f t="shared" si="1826"/>
        <v>0</v>
      </c>
      <c r="V6485" t="str">
        <f t="shared" si="1834"/>
        <v>N</v>
      </c>
      <c r="W6485" s="2">
        <f t="shared" si="1835"/>
        <v>0</v>
      </c>
      <c r="X6485" s="2">
        <f t="shared" si="1827"/>
        <v>0</v>
      </c>
      <c r="Y6485" s="2"/>
    </row>
    <row r="6486" spans="1:25" x14ac:dyDescent="0.2">
      <c r="A6486">
        <v>3</v>
      </c>
      <c r="B6486" s="1">
        <v>43006.124999984277</v>
      </c>
      <c r="C6486">
        <v>36.4</v>
      </c>
      <c r="D6486" s="15">
        <f t="shared" si="1828"/>
        <v>36.4</v>
      </c>
      <c r="E6486">
        <v>32</v>
      </c>
      <c r="F6486" s="6">
        <v>8.1735900000000008</v>
      </c>
      <c r="G6486" s="6">
        <v>-1.5167529999999999E-2</v>
      </c>
      <c r="H6486" s="6">
        <f t="shared" si="1819"/>
        <v>8.1584224700000014</v>
      </c>
      <c r="I6486" s="6">
        <f t="shared" si="1820"/>
        <v>4.3999999999999986</v>
      </c>
      <c r="J6486" s="6">
        <f t="shared" si="1821"/>
        <v>0</v>
      </c>
      <c r="K6486" s="3">
        <f t="shared" si="1829"/>
        <v>0</v>
      </c>
      <c r="L6486" s="6">
        <f t="shared" si="1822"/>
        <v>3.7584224700000028</v>
      </c>
      <c r="M6486" s="6">
        <f t="shared" si="1830"/>
        <v>157.70917843999999</v>
      </c>
      <c r="N6486" s="6">
        <f t="shared" si="1831"/>
        <v>0</v>
      </c>
      <c r="O6486" s="2">
        <f t="shared" si="1823"/>
        <v>0</v>
      </c>
      <c r="P6486" s="2">
        <f t="shared" si="1832"/>
        <v>32</v>
      </c>
      <c r="Q6486" s="2">
        <f t="shared" si="1824"/>
        <v>4.3999999999999986</v>
      </c>
      <c r="R6486" s="2">
        <f t="shared" si="1833"/>
        <v>4.3999999999999986</v>
      </c>
      <c r="S6486" s="2">
        <f t="shared" si="1825"/>
        <v>0</v>
      </c>
      <c r="T6486" s="2">
        <f t="shared" si="1836"/>
        <v>3.7584224699999993</v>
      </c>
      <c r="U6486" s="2">
        <f t="shared" si="1826"/>
        <v>0</v>
      </c>
      <c r="V6486" t="str">
        <f t="shared" si="1834"/>
        <v>N</v>
      </c>
      <c r="W6486" s="2">
        <f t="shared" si="1835"/>
        <v>0</v>
      </c>
      <c r="X6486" s="2">
        <f t="shared" si="1827"/>
        <v>0</v>
      </c>
      <c r="Y6486" s="2"/>
    </row>
    <row r="6487" spans="1:25" x14ac:dyDescent="0.2">
      <c r="A6487">
        <v>4</v>
      </c>
      <c r="B6487" s="1">
        <v>43006.166666650941</v>
      </c>
      <c r="C6487">
        <v>35</v>
      </c>
      <c r="D6487" s="15">
        <f t="shared" si="1828"/>
        <v>35</v>
      </c>
      <c r="E6487">
        <v>32</v>
      </c>
      <c r="F6487" s="6">
        <v>6.4884000000000004</v>
      </c>
      <c r="G6487" s="6">
        <v>-1.5167529999999999E-2</v>
      </c>
      <c r="H6487" s="6">
        <f t="shared" si="1819"/>
        <v>6.4732324700000001</v>
      </c>
      <c r="I6487" s="6">
        <f t="shared" si="1820"/>
        <v>3</v>
      </c>
      <c r="J6487" s="6">
        <f t="shared" si="1821"/>
        <v>0</v>
      </c>
      <c r="K6487" s="3">
        <f t="shared" si="1829"/>
        <v>0</v>
      </c>
      <c r="L6487" s="6">
        <f t="shared" si="1822"/>
        <v>3.4732324700000001</v>
      </c>
      <c r="M6487" s="6">
        <f t="shared" si="1830"/>
        <v>161.18241090999999</v>
      </c>
      <c r="N6487" s="6">
        <f t="shared" si="1831"/>
        <v>0</v>
      </c>
      <c r="O6487" s="2">
        <f t="shared" si="1823"/>
        <v>0</v>
      </c>
      <c r="P6487" s="2">
        <f t="shared" si="1832"/>
        <v>32</v>
      </c>
      <c r="Q6487" s="2">
        <f t="shared" si="1824"/>
        <v>3</v>
      </c>
      <c r="R6487" s="2">
        <f t="shared" si="1833"/>
        <v>3</v>
      </c>
      <c r="S6487" s="2">
        <f t="shared" si="1825"/>
        <v>0</v>
      </c>
      <c r="T6487" s="2">
        <f t="shared" si="1836"/>
        <v>3.4732324699999992</v>
      </c>
      <c r="U6487" s="2">
        <f t="shared" si="1826"/>
        <v>0</v>
      </c>
      <c r="V6487" t="str">
        <f t="shared" si="1834"/>
        <v>N</v>
      </c>
      <c r="W6487" s="2">
        <f t="shared" si="1835"/>
        <v>0</v>
      </c>
      <c r="X6487" s="2">
        <f t="shared" si="1827"/>
        <v>0</v>
      </c>
      <c r="Y6487" s="2"/>
    </row>
    <row r="6488" spans="1:25" x14ac:dyDescent="0.2">
      <c r="A6488">
        <v>5</v>
      </c>
      <c r="B6488" s="1">
        <v>43006.208333317605</v>
      </c>
      <c r="C6488">
        <v>34.799999999999997</v>
      </c>
      <c r="D6488" s="15">
        <f t="shared" si="1828"/>
        <v>34.799999999999997</v>
      </c>
      <c r="E6488">
        <v>32</v>
      </c>
      <c r="F6488" s="6">
        <v>4.8376900000000003</v>
      </c>
      <c r="G6488" s="6">
        <v>-1.5167529999999999E-2</v>
      </c>
      <c r="H6488" s="6">
        <f t="shared" si="1819"/>
        <v>4.82252247</v>
      </c>
      <c r="I6488" s="6">
        <f t="shared" si="1820"/>
        <v>2.7999999999999972</v>
      </c>
      <c r="J6488" s="6">
        <f t="shared" si="1821"/>
        <v>0</v>
      </c>
      <c r="K6488" s="3">
        <f t="shared" si="1829"/>
        <v>0</v>
      </c>
      <c r="L6488" s="6">
        <f t="shared" si="1822"/>
        <v>2.0225224700000028</v>
      </c>
      <c r="M6488" s="6">
        <f t="shared" si="1830"/>
        <v>163.20493338</v>
      </c>
      <c r="N6488" s="6">
        <f t="shared" si="1831"/>
        <v>0</v>
      </c>
      <c r="O6488" s="2">
        <f t="shared" si="1823"/>
        <v>0</v>
      </c>
      <c r="P6488" s="2">
        <f t="shared" si="1832"/>
        <v>32</v>
      </c>
      <c r="Q6488" s="2">
        <f t="shared" si="1824"/>
        <v>2.7999999999999972</v>
      </c>
      <c r="R6488" s="2">
        <f t="shared" si="1833"/>
        <v>2.7999999999999972</v>
      </c>
      <c r="S6488" s="2">
        <f t="shared" si="1825"/>
        <v>0</v>
      </c>
      <c r="T6488" s="2">
        <f t="shared" si="1836"/>
        <v>2.0225224700000126</v>
      </c>
      <c r="U6488" s="2">
        <f t="shared" si="1826"/>
        <v>0</v>
      </c>
      <c r="V6488" t="str">
        <f t="shared" si="1834"/>
        <v>N</v>
      </c>
      <c r="W6488" s="2">
        <f t="shared" si="1835"/>
        <v>0</v>
      </c>
      <c r="X6488" s="2">
        <f t="shared" si="1827"/>
        <v>0</v>
      </c>
      <c r="Y6488" s="2"/>
    </row>
    <row r="6489" spans="1:25" x14ac:dyDescent="0.2">
      <c r="A6489">
        <v>6</v>
      </c>
      <c r="B6489" s="1">
        <v>43006.249999984269</v>
      </c>
      <c r="C6489">
        <v>35.9</v>
      </c>
      <c r="D6489" s="15">
        <f t="shared" si="1828"/>
        <v>35.9</v>
      </c>
      <c r="E6489">
        <v>32</v>
      </c>
      <c r="F6489" s="6">
        <v>5.2004200000000003</v>
      </c>
      <c r="G6489" s="6">
        <v>-1.5167529999999999E-2</v>
      </c>
      <c r="H6489" s="6">
        <f t="shared" si="1819"/>
        <v>5.18525247</v>
      </c>
      <c r="I6489" s="6">
        <f t="shared" si="1820"/>
        <v>3.8999999999999986</v>
      </c>
      <c r="J6489" s="6">
        <f t="shared" si="1821"/>
        <v>0</v>
      </c>
      <c r="K6489" s="3">
        <f t="shared" si="1829"/>
        <v>0</v>
      </c>
      <c r="L6489" s="6">
        <f t="shared" si="1822"/>
        <v>1.2852524700000014</v>
      </c>
      <c r="M6489" s="6">
        <f t="shared" si="1830"/>
        <v>164.49018584999999</v>
      </c>
      <c r="N6489" s="6">
        <f t="shared" si="1831"/>
        <v>0</v>
      </c>
      <c r="O6489" s="2">
        <f t="shared" si="1823"/>
        <v>0</v>
      </c>
      <c r="P6489" s="2">
        <f t="shared" si="1832"/>
        <v>32</v>
      </c>
      <c r="Q6489" s="2">
        <f t="shared" si="1824"/>
        <v>3.8999999999999986</v>
      </c>
      <c r="R6489" s="2">
        <f t="shared" si="1833"/>
        <v>3.8999999999999986</v>
      </c>
      <c r="S6489" s="2">
        <f t="shared" si="1825"/>
        <v>0</v>
      </c>
      <c r="T6489" s="2">
        <f t="shared" si="1836"/>
        <v>1.285252469999989</v>
      </c>
      <c r="U6489" s="2">
        <f t="shared" si="1826"/>
        <v>0</v>
      </c>
      <c r="V6489" t="str">
        <f t="shared" si="1834"/>
        <v>N</v>
      </c>
      <c r="W6489" s="2">
        <f t="shared" si="1835"/>
        <v>0</v>
      </c>
      <c r="X6489" s="2">
        <f t="shared" si="1827"/>
        <v>0</v>
      </c>
      <c r="Y6489" s="2"/>
    </row>
    <row r="6490" spans="1:25" x14ac:dyDescent="0.2">
      <c r="A6490">
        <v>7</v>
      </c>
      <c r="B6490" s="1">
        <v>43006.291666650934</v>
      </c>
      <c r="C6490">
        <v>37.299999999999997</v>
      </c>
      <c r="D6490" s="15">
        <f t="shared" si="1828"/>
        <v>37.299999999999997</v>
      </c>
      <c r="E6490">
        <v>32</v>
      </c>
      <c r="F6490" s="6">
        <v>5.3342599999999996</v>
      </c>
      <c r="G6490" s="6">
        <v>1.545355</v>
      </c>
      <c r="H6490" s="6">
        <f t="shared" si="1819"/>
        <v>6.8796149999999994</v>
      </c>
      <c r="I6490" s="6">
        <f t="shared" si="1820"/>
        <v>5.2999999999999972</v>
      </c>
      <c r="J6490" s="6">
        <f t="shared" si="1821"/>
        <v>0</v>
      </c>
      <c r="K6490" s="3">
        <f t="shared" si="1829"/>
        <v>0</v>
      </c>
      <c r="L6490" s="6">
        <f t="shared" si="1822"/>
        <v>1.5796150000000022</v>
      </c>
      <c r="M6490" s="6">
        <f t="shared" si="1830"/>
        <v>166.06980084999998</v>
      </c>
      <c r="N6490" s="6">
        <f t="shared" si="1831"/>
        <v>0</v>
      </c>
      <c r="O6490" s="2">
        <f t="shared" si="1823"/>
        <v>0</v>
      </c>
      <c r="P6490" s="2">
        <f t="shared" si="1832"/>
        <v>32</v>
      </c>
      <c r="Q6490" s="2">
        <f t="shared" si="1824"/>
        <v>5.2999999999999972</v>
      </c>
      <c r="R6490" s="2">
        <f t="shared" si="1833"/>
        <v>5.2999999999999972</v>
      </c>
      <c r="S6490" s="2">
        <f t="shared" si="1825"/>
        <v>0</v>
      </c>
      <c r="T6490" s="2">
        <f t="shared" si="1836"/>
        <v>1.5796149999999898</v>
      </c>
      <c r="U6490" s="2">
        <f t="shared" si="1826"/>
        <v>0</v>
      </c>
      <c r="V6490" t="str">
        <f t="shared" si="1834"/>
        <v>N</v>
      </c>
      <c r="W6490" s="2">
        <f t="shared" si="1835"/>
        <v>0</v>
      </c>
      <c r="X6490" s="2">
        <f t="shared" si="1827"/>
        <v>0</v>
      </c>
      <c r="Y6490" s="2"/>
    </row>
    <row r="6491" spans="1:25" x14ac:dyDescent="0.2">
      <c r="A6491">
        <v>8</v>
      </c>
      <c r="B6491" s="1">
        <v>43006.333333317598</v>
      </c>
      <c r="C6491">
        <v>39.4</v>
      </c>
      <c r="D6491" s="15">
        <f t="shared" si="1828"/>
        <v>39.4</v>
      </c>
      <c r="E6491">
        <v>32</v>
      </c>
      <c r="F6491" s="6">
        <v>6.2666000000000004</v>
      </c>
      <c r="G6491" s="6">
        <v>5.6732700000000005</v>
      </c>
      <c r="H6491" s="6">
        <f t="shared" si="1819"/>
        <v>11.939870000000001</v>
      </c>
      <c r="I6491" s="6">
        <f t="shared" si="1820"/>
        <v>7.3999999999999986</v>
      </c>
      <c r="J6491" s="6">
        <f t="shared" si="1821"/>
        <v>0</v>
      </c>
      <c r="K6491" s="3">
        <f t="shared" si="1829"/>
        <v>0</v>
      </c>
      <c r="L6491" s="6">
        <f t="shared" si="1822"/>
        <v>4.5398700000000023</v>
      </c>
      <c r="M6491" s="6">
        <f t="shared" si="1830"/>
        <v>170.60967084999999</v>
      </c>
      <c r="N6491" s="6">
        <f t="shared" si="1831"/>
        <v>0</v>
      </c>
      <c r="O6491" s="2">
        <f t="shared" si="1823"/>
        <v>0</v>
      </c>
      <c r="P6491" s="2">
        <f t="shared" si="1832"/>
        <v>32</v>
      </c>
      <c r="Q6491" s="2">
        <f t="shared" si="1824"/>
        <v>7.3999999999999986</v>
      </c>
      <c r="R6491" s="2">
        <f t="shared" si="1833"/>
        <v>7.3999999999999986</v>
      </c>
      <c r="S6491" s="2">
        <f t="shared" si="1825"/>
        <v>0</v>
      </c>
      <c r="T6491" s="2">
        <f t="shared" si="1836"/>
        <v>4.5398700000000076</v>
      </c>
      <c r="U6491" s="2">
        <f t="shared" si="1826"/>
        <v>0</v>
      </c>
      <c r="V6491" t="str">
        <f t="shared" si="1834"/>
        <v>Y</v>
      </c>
      <c r="W6491" s="2">
        <f t="shared" si="1835"/>
        <v>0</v>
      </c>
      <c r="X6491" s="2">
        <f t="shared" si="1827"/>
        <v>0</v>
      </c>
      <c r="Y6491" s="2"/>
    </row>
    <row r="6492" spans="1:25" x14ac:dyDescent="0.2">
      <c r="A6492">
        <v>9</v>
      </c>
      <c r="B6492" s="1">
        <v>43006.374999984262</v>
      </c>
      <c r="C6492">
        <v>41.6</v>
      </c>
      <c r="D6492" s="15">
        <f t="shared" si="1828"/>
        <v>41.6</v>
      </c>
      <c r="E6492">
        <v>32</v>
      </c>
      <c r="F6492" s="6">
        <v>6.2299100000000003</v>
      </c>
      <c r="G6492" s="6">
        <v>11.81725</v>
      </c>
      <c r="H6492" s="6">
        <f t="shared" si="1819"/>
        <v>18.047159999999998</v>
      </c>
      <c r="I6492" s="6">
        <f t="shared" si="1820"/>
        <v>9.6000000000000014</v>
      </c>
      <c r="J6492" s="6">
        <f t="shared" si="1821"/>
        <v>0</v>
      </c>
      <c r="K6492" s="3">
        <f t="shared" si="1829"/>
        <v>0</v>
      </c>
      <c r="L6492" s="6">
        <f t="shared" si="1822"/>
        <v>8.4471599999999967</v>
      </c>
      <c r="M6492" s="6">
        <f t="shared" si="1830"/>
        <v>179.05683084999998</v>
      </c>
      <c r="N6492" s="6">
        <f t="shared" si="1831"/>
        <v>0</v>
      </c>
      <c r="O6492" s="2">
        <f t="shared" si="1823"/>
        <v>0</v>
      </c>
      <c r="P6492" s="2">
        <f t="shared" si="1832"/>
        <v>32</v>
      </c>
      <c r="Q6492" s="2">
        <f t="shared" si="1824"/>
        <v>9.6000000000000014</v>
      </c>
      <c r="R6492" s="2">
        <f t="shared" si="1833"/>
        <v>9.6000000000000014</v>
      </c>
      <c r="S6492" s="2">
        <f t="shared" si="1825"/>
        <v>0</v>
      </c>
      <c r="T6492" s="2">
        <f t="shared" si="1836"/>
        <v>8.4471599999999967</v>
      </c>
      <c r="U6492" s="2">
        <f t="shared" si="1826"/>
        <v>0</v>
      </c>
      <c r="V6492" t="str">
        <f t="shared" si="1834"/>
        <v>Y</v>
      </c>
      <c r="W6492" s="2">
        <f t="shared" si="1835"/>
        <v>0</v>
      </c>
      <c r="X6492" s="2">
        <f t="shared" si="1827"/>
        <v>0</v>
      </c>
      <c r="Y6492" s="2"/>
    </row>
    <row r="6493" spans="1:25" x14ac:dyDescent="0.2">
      <c r="A6493">
        <v>10</v>
      </c>
      <c r="B6493" s="1">
        <v>43006.416666650926</v>
      </c>
      <c r="C6493">
        <v>42.5</v>
      </c>
      <c r="D6493" s="15">
        <f t="shared" si="1828"/>
        <v>42.5</v>
      </c>
      <c r="E6493">
        <v>32</v>
      </c>
      <c r="F6493" s="6">
        <v>5.5593300000000001</v>
      </c>
      <c r="G6493" s="6">
        <v>14.66736</v>
      </c>
      <c r="H6493" s="6">
        <f t="shared" si="1819"/>
        <v>20.226690000000001</v>
      </c>
      <c r="I6493" s="6">
        <f t="shared" si="1820"/>
        <v>10.5</v>
      </c>
      <c r="J6493" s="6">
        <f t="shared" si="1821"/>
        <v>0</v>
      </c>
      <c r="K6493" s="3">
        <f t="shared" si="1829"/>
        <v>0</v>
      </c>
      <c r="L6493" s="6">
        <f t="shared" si="1822"/>
        <v>9.7266900000000014</v>
      </c>
      <c r="M6493" s="6">
        <f t="shared" si="1830"/>
        <v>188.78352084999997</v>
      </c>
      <c r="N6493" s="6">
        <f t="shared" si="1831"/>
        <v>0</v>
      </c>
      <c r="O6493" s="2">
        <f t="shared" si="1823"/>
        <v>0</v>
      </c>
      <c r="P6493" s="2">
        <f t="shared" si="1832"/>
        <v>32</v>
      </c>
      <c r="Q6493" s="2">
        <f t="shared" si="1824"/>
        <v>10.5</v>
      </c>
      <c r="R6493" s="2">
        <f t="shared" si="1833"/>
        <v>10.5</v>
      </c>
      <c r="S6493" s="2">
        <f t="shared" si="1825"/>
        <v>0</v>
      </c>
      <c r="T6493" s="2">
        <f t="shared" si="1836"/>
        <v>9.7266899999999907</v>
      </c>
      <c r="U6493" s="2">
        <f t="shared" si="1826"/>
        <v>0</v>
      </c>
      <c r="V6493" t="str">
        <f t="shared" si="1834"/>
        <v>Y</v>
      </c>
      <c r="W6493" s="2">
        <f t="shared" si="1835"/>
        <v>0</v>
      </c>
      <c r="X6493" s="2">
        <f t="shared" si="1827"/>
        <v>0</v>
      </c>
      <c r="Y6493" s="2"/>
    </row>
    <row r="6494" spans="1:25" x14ac:dyDescent="0.2">
      <c r="A6494">
        <v>11</v>
      </c>
      <c r="B6494" s="1">
        <v>43006.458333317591</v>
      </c>
      <c r="C6494">
        <v>42.6</v>
      </c>
      <c r="D6494" s="15">
        <f t="shared" si="1828"/>
        <v>42.6</v>
      </c>
      <c r="E6494">
        <v>32</v>
      </c>
      <c r="F6494" s="6">
        <v>5.4588299999999998</v>
      </c>
      <c r="G6494" s="6">
        <v>15.30142</v>
      </c>
      <c r="H6494" s="6">
        <f t="shared" si="1819"/>
        <v>20.760249999999999</v>
      </c>
      <c r="I6494" s="6">
        <f t="shared" si="1820"/>
        <v>10.600000000000001</v>
      </c>
      <c r="J6494" s="6">
        <f t="shared" si="1821"/>
        <v>0</v>
      </c>
      <c r="K6494" s="3">
        <f t="shared" si="1829"/>
        <v>0</v>
      </c>
      <c r="L6494" s="6">
        <f t="shared" si="1822"/>
        <v>10.160249999999998</v>
      </c>
      <c r="M6494" s="6">
        <f t="shared" si="1830"/>
        <v>198.94377084999996</v>
      </c>
      <c r="N6494" s="6">
        <f t="shared" si="1831"/>
        <v>0</v>
      </c>
      <c r="O6494" s="2">
        <f t="shared" si="1823"/>
        <v>0</v>
      </c>
      <c r="P6494" s="2">
        <f t="shared" si="1832"/>
        <v>32</v>
      </c>
      <c r="Q6494" s="2">
        <f t="shared" si="1824"/>
        <v>10.600000000000001</v>
      </c>
      <c r="R6494" s="2">
        <f t="shared" si="1833"/>
        <v>10.600000000000001</v>
      </c>
      <c r="S6494" s="2">
        <f t="shared" si="1825"/>
        <v>0</v>
      </c>
      <c r="T6494" s="2">
        <f t="shared" si="1836"/>
        <v>10.160249999999991</v>
      </c>
      <c r="U6494" s="2">
        <f t="shared" si="1826"/>
        <v>0</v>
      </c>
      <c r="V6494" t="str">
        <f t="shared" si="1834"/>
        <v>Y</v>
      </c>
      <c r="W6494" s="2">
        <f t="shared" si="1835"/>
        <v>0</v>
      </c>
      <c r="X6494" s="2">
        <f t="shared" si="1827"/>
        <v>0</v>
      </c>
      <c r="Y6494" s="2"/>
    </row>
    <row r="6495" spans="1:25" x14ac:dyDescent="0.2">
      <c r="A6495">
        <v>12</v>
      </c>
      <c r="B6495" s="1">
        <v>43006.499999984255</v>
      </c>
      <c r="C6495">
        <v>43</v>
      </c>
      <c r="D6495" s="15">
        <f t="shared" si="1828"/>
        <v>43</v>
      </c>
      <c r="E6495">
        <v>32</v>
      </c>
      <c r="F6495" s="6">
        <v>6.4252799999999999</v>
      </c>
      <c r="G6495" s="6">
        <v>15.608229999999999</v>
      </c>
      <c r="H6495" s="6">
        <f t="shared" si="1819"/>
        <v>22.03351</v>
      </c>
      <c r="I6495" s="6">
        <f t="shared" si="1820"/>
        <v>11</v>
      </c>
      <c r="J6495" s="6">
        <f t="shared" si="1821"/>
        <v>0</v>
      </c>
      <c r="K6495" s="3">
        <f t="shared" si="1829"/>
        <v>0</v>
      </c>
      <c r="L6495" s="6">
        <f t="shared" si="1822"/>
        <v>11.03351</v>
      </c>
      <c r="M6495" s="6">
        <f t="shared" si="1830"/>
        <v>209.97728084999997</v>
      </c>
      <c r="N6495" s="6">
        <f t="shared" si="1831"/>
        <v>0</v>
      </c>
      <c r="O6495" s="2">
        <f t="shared" si="1823"/>
        <v>0</v>
      </c>
      <c r="P6495" s="2">
        <f t="shared" si="1832"/>
        <v>32</v>
      </c>
      <c r="Q6495" s="2">
        <f t="shared" si="1824"/>
        <v>11</v>
      </c>
      <c r="R6495" s="2">
        <f t="shared" si="1833"/>
        <v>11</v>
      </c>
      <c r="S6495" s="2">
        <f t="shared" si="1825"/>
        <v>0</v>
      </c>
      <c r="T6495" s="2">
        <f t="shared" si="1836"/>
        <v>11.033510000000007</v>
      </c>
      <c r="U6495" s="2">
        <f t="shared" si="1826"/>
        <v>0</v>
      </c>
      <c r="V6495" t="str">
        <f t="shared" si="1834"/>
        <v>Y</v>
      </c>
      <c r="W6495" s="2">
        <f t="shared" si="1835"/>
        <v>0</v>
      </c>
      <c r="X6495" s="2">
        <f t="shared" si="1827"/>
        <v>0</v>
      </c>
      <c r="Y6495" s="2"/>
    </row>
    <row r="6496" spans="1:25" x14ac:dyDescent="0.2">
      <c r="A6496">
        <v>13</v>
      </c>
      <c r="B6496" s="1">
        <v>43006.541666650919</v>
      </c>
      <c r="C6496">
        <v>44.2</v>
      </c>
      <c r="D6496" s="15">
        <f t="shared" si="1828"/>
        <v>44.2</v>
      </c>
      <c r="E6496">
        <v>32</v>
      </c>
      <c r="F6496" s="6">
        <v>8.0434999999999999</v>
      </c>
      <c r="G6496" s="6">
        <v>12.150399999999999</v>
      </c>
      <c r="H6496" s="6">
        <f t="shared" si="1819"/>
        <v>20.193899999999999</v>
      </c>
      <c r="I6496" s="6">
        <f t="shared" si="1820"/>
        <v>12.200000000000003</v>
      </c>
      <c r="J6496" s="6">
        <f t="shared" si="1821"/>
        <v>0</v>
      </c>
      <c r="K6496" s="3">
        <f t="shared" si="1829"/>
        <v>0</v>
      </c>
      <c r="L6496" s="6">
        <f t="shared" si="1822"/>
        <v>7.9938999999999965</v>
      </c>
      <c r="M6496" s="6">
        <f t="shared" si="1830"/>
        <v>217.97118084999997</v>
      </c>
      <c r="N6496" s="6">
        <f t="shared" si="1831"/>
        <v>0</v>
      </c>
      <c r="O6496" s="2">
        <f t="shared" si="1823"/>
        <v>0</v>
      </c>
      <c r="P6496" s="2">
        <f t="shared" si="1832"/>
        <v>32</v>
      </c>
      <c r="Q6496" s="2">
        <f t="shared" si="1824"/>
        <v>12.200000000000003</v>
      </c>
      <c r="R6496" s="2">
        <f t="shared" si="1833"/>
        <v>12.200000000000003</v>
      </c>
      <c r="S6496" s="2">
        <f t="shared" si="1825"/>
        <v>0</v>
      </c>
      <c r="T6496" s="2">
        <f t="shared" si="1836"/>
        <v>7.9938999999999965</v>
      </c>
      <c r="U6496" s="2">
        <f t="shared" si="1826"/>
        <v>0</v>
      </c>
      <c r="V6496" t="str">
        <f t="shared" si="1834"/>
        <v>Y</v>
      </c>
      <c r="W6496" s="2">
        <f t="shared" si="1835"/>
        <v>0</v>
      </c>
      <c r="X6496" s="2">
        <f t="shared" si="1827"/>
        <v>0</v>
      </c>
      <c r="Y6496" s="2"/>
    </row>
    <row r="6497" spans="1:25" x14ac:dyDescent="0.2">
      <c r="A6497">
        <v>14</v>
      </c>
      <c r="B6497" s="1">
        <v>43006.583333317583</v>
      </c>
      <c r="C6497">
        <v>46.4</v>
      </c>
      <c r="D6497" s="15">
        <f t="shared" si="1828"/>
        <v>46.4</v>
      </c>
      <c r="E6497">
        <v>32</v>
      </c>
      <c r="F6497" s="6">
        <v>8.9229699999999994</v>
      </c>
      <c r="G6497" s="6">
        <v>18.088279999999997</v>
      </c>
      <c r="H6497" s="6">
        <f t="shared" si="1819"/>
        <v>27.011249999999997</v>
      </c>
      <c r="I6497" s="6">
        <f t="shared" si="1820"/>
        <v>14.399999999999999</v>
      </c>
      <c r="J6497" s="6">
        <f t="shared" si="1821"/>
        <v>0</v>
      </c>
      <c r="K6497" s="3">
        <f t="shared" si="1829"/>
        <v>0</v>
      </c>
      <c r="L6497" s="6">
        <f t="shared" si="1822"/>
        <v>12.611249999999998</v>
      </c>
      <c r="M6497" s="6">
        <f t="shared" si="1830"/>
        <v>220</v>
      </c>
      <c r="N6497" s="6">
        <f t="shared" si="1831"/>
        <v>10.58243084999998</v>
      </c>
      <c r="O6497" s="2">
        <f t="shared" si="1823"/>
        <v>-10.58243084999998</v>
      </c>
      <c r="P6497" s="2">
        <f t="shared" si="1832"/>
        <v>21.41756915000002</v>
      </c>
      <c r="Q6497" s="2">
        <f t="shared" si="1824"/>
        <v>24.982430849999979</v>
      </c>
      <c r="R6497" s="2">
        <f t="shared" si="1833"/>
        <v>24.982430849999979</v>
      </c>
      <c r="S6497" s="2">
        <f t="shared" si="1825"/>
        <v>0</v>
      </c>
      <c r="T6497" s="2">
        <f t="shared" si="1836"/>
        <v>2.0288191500000323</v>
      </c>
      <c r="U6497" s="2">
        <f t="shared" si="1826"/>
        <v>0</v>
      </c>
      <c r="V6497" t="str">
        <f t="shared" si="1834"/>
        <v>Y</v>
      </c>
      <c r="W6497" s="2">
        <f t="shared" si="1835"/>
        <v>0</v>
      </c>
      <c r="X6497" s="2">
        <f t="shared" si="1827"/>
        <v>0</v>
      </c>
      <c r="Y6497" s="2"/>
    </row>
    <row r="6498" spans="1:25" x14ac:dyDescent="0.2">
      <c r="A6498">
        <v>15</v>
      </c>
      <c r="B6498" s="1">
        <v>43006.624999984248</v>
      </c>
      <c r="C6498">
        <v>44.9</v>
      </c>
      <c r="D6498" s="15">
        <f t="shared" si="1828"/>
        <v>44.9</v>
      </c>
      <c r="E6498">
        <v>32</v>
      </c>
      <c r="F6498" s="6">
        <v>8.5233600000000003</v>
      </c>
      <c r="G6498" s="6">
        <v>14.1097</v>
      </c>
      <c r="H6498" s="6">
        <f t="shared" si="1819"/>
        <v>22.63306</v>
      </c>
      <c r="I6498" s="6">
        <f t="shared" si="1820"/>
        <v>12.899999999999999</v>
      </c>
      <c r="J6498" s="6">
        <f t="shared" si="1821"/>
        <v>0</v>
      </c>
      <c r="K6498" s="3">
        <f t="shared" si="1829"/>
        <v>0</v>
      </c>
      <c r="L6498" s="6">
        <f t="shared" si="1822"/>
        <v>9.7330600000000018</v>
      </c>
      <c r="M6498" s="6">
        <f t="shared" si="1830"/>
        <v>220</v>
      </c>
      <c r="N6498" s="6">
        <f t="shared" si="1831"/>
        <v>9.7330599999999947</v>
      </c>
      <c r="O6498" s="2">
        <f t="shared" si="1823"/>
        <v>-9.7330599999999947</v>
      </c>
      <c r="P6498" s="2">
        <f t="shared" si="1832"/>
        <v>22.266940000000005</v>
      </c>
      <c r="Q6498" s="2">
        <f t="shared" si="1824"/>
        <v>22.633059999999993</v>
      </c>
      <c r="R6498" s="2">
        <f t="shared" si="1833"/>
        <v>22.633059999999993</v>
      </c>
      <c r="S6498" s="2">
        <f t="shared" si="1825"/>
        <v>0</v>
      </c>
      <c r="T6498" s="2">
        <f t="shared" si="1836"/>
        <v>0</v>
      </c>
      <c r="U6498" s="2">
        <f t="shared" si="1826"/>
        <v>0</v>
      </c>
      <c r="V6498" t="str">
        <f t="shared" si="1834"/>
        <v>Y</v>
      </c>
      <c r="W6498" s="2">
        <f t="shared" si="1835"/>
        <v>0</v>
      </c>
      <c r="X6498" s="2">
        <f t="shared" si="1827"/>
        <v>0</v>
      </c>
      <c r="Y6498" s="2"/>
    </row>
    <row r="6499" spans="1:25" x14ac:dyDescent="0.2">
      <c r="A6499">
        <v>16</v>
      </c>
      <c r="B6499" s="1">
        <v>43006.666666650912</v>
      </c>
      <c r="C6499">
        <v>44.8</v>
      </c>
      <c r="D6499" s="15">
        <f t="shared" si="1828"/>
        <v>44.8</v>
      </c>
      <c r="E6499">
        <v>32</v>
      </c>
      <c r="F6499" s="6">
        <v>9.0124700000000004</v>
      </c>
      <c r="G6499" s="6">
        <v>7.6320800000000002</v>
      </c>
      <c r="H6499" s="6">
        <f t="shared" si="1819"/>
        <v>16.644550000000002</v>
      </c>
      <c r="I6499" s="6">
        <f t="shared" si="1820"/>
        <v>12.799999999999997</v>
      </c>
      <c r="J6499" s="6">
        <f t="shared" si="1821"/>
        <v>0</v>
      </c>
      <c r="K6499" s="3">
        <f t="shared" si="1829"/>
        <v>0</v>
      </c>
      <c r="L6499" s="6">
        <f t="shared" si="1822"/>
        <v>3.8445500000000052</v>
      </c>
      <c r="M6499" s="6">
        <f t="shared" si="1830"/>
        <v>220</v>
      </c>
      <c r="N6499" s="6">
        <f t="shared" si="1831"/>
        <v>3.8445499999999981</v>
      </c>
      <c r="O6499" s="2">
        <f t="shared" si="1823"/>
        <v>-3.8445499999999981</v>
      </c>
      <c r="P6499" s="2">
        <f t="shared" si="1832"/>
        <v>28.155450000000002</v>
      </c>
      <c r="Q6499" s="2">
        <f t="shared" si="1824"/>
        <v>16.644549999999995</v>
      </c>
      <c r="R6499" s="2">
        <f t="shared" si="1833"/>
        <v>16.644549999999995</v>
      </c>
      <c r="S6499" s="2">
        <f t="shared" si="1825"/>
        <v>0</v>
      </c>
      <c r="T6499" s="2">
        <f t="shared" si="1836"/>
        <v>0</v>
      </c>
      <c r="U6499" s="2">
        <f t="shared" si="1826"/>
        <v>0</v>
      </c>
      <c r="V6499" t="str">
        <f t="shared" si="1834"/>
        <v>Y</v>
      </c>
      <c r="W6499" s="2">
        <f t="shared" si="1835"/>
        <v>0</v>
      </c>
      <c r="X6499" s="2">
        <f t="shared" si="1827"/>
        <v>0</v>
      </c>
      <c r="Y6499" s="2"/>
    </row>
    <row r="6500" spans="1:25" x14ac:dyDescent="0.2">
      <c r="A6500">
        <v>17</v>
      </c>
      <c r="B6500" s="1">
        <v>43006.708333317576</v>
      </c>
      <c r="C6500">
        <v>45.3</v>
      </c>
      <c r="D6500" s="15">
        <f t="shared" si="1828"/>
        <v>45.3</v>
      </c>
      <c r="E6500">
        <v>32</v>
      </c>
      <c r="F6500" s="6">
        <v>5.5263600000000004</v>
      </c>
      <c r="G6500" s="6">
        <v>1.7196811700000001</v>
      </c>
      <c r="H6500" s="6">
        <f t="shared" si="1819"/>
        <v>7.2460411700000007</v>
      </c>
      <c r="I6500" s="6">
        <f t="shared" si="1820"/>
        <v>13.299999999999997</v>
      </c>
      <c r="J6500" s="6">
        <f t="shared" si="1821"/>
        <v>6.0539588299999965</v>
      </c>
      <c r="K6500" s="3">
        <f t="shared" si="1829"/>
        <v>6.9188100914285542</v>
      </c>
      <c r="L6500" s="6">
        <f t="shared" si="1822"/>
        <v>0</v>
      </c>
      <c r="M6500" s="6">
        <f t="shared" si="1830"/>
        <v>213.08118990857145</v>
      </c>
      <c r="N6500" s="6">
        <f t="shared" si="1831"/>
        <v>0.86485126142855506</v>
      </c>
      <c r="O6500" s="2">
        <f t="shared" si="1823"/>
        <v>-0.86485126142855506</v>
      </c>
      <c r="P6500" s="2">
        <f t="shared" si="1832"/>
        <v>31.135148738571445</v>
      </c>
      <c r="Q6500" s="2">
        <f t="shared" si="1824"/>
        <v>14.164851261428552</v>
      </c>
      <c r="R6500" s="2">
        <f t="shared" si="1833"/>
        <v>7.2460411700000007</v>
      </c>
      <c r="S6500" s="2">
        <f t="shared" si="1825"/>
        <v>6.9188100914285515</v>
      </c>
      <c r="T6500" s="2">
        <f t="shared" si="1836"/>
        <v>0</v>
      </c>
      <c r="U6500" s="2">
        <f t="shared" si="1826"/>
        <v>0</v>
      </c>
      <c r="V6500" t="str">
        <f t="shared" si="1834"/>
        <v>N</v>
      </c>
      <c r="W6500" s="2">
        <f t="shared" si="1835"/>
        <v>0</v>
      </c>
      <c r="X6500" s="2">
        <f t="shared" si="1827"/>
        <v>0</v>
      </c>
      <c r="Y6500" s="2"/>
    </row>
    <row r="6501" spans="1:25" x14ac:dyDescent="0.2">
      <c r="A6501">
        <v>18</v>
      </c>
      <c r="B6501" s="1">
        <v>43006.74999998424</v>
      </c>
      <c r="C6501">
        <v>45.4</v>
      </c>
      <c r="D6501" s="15">
        <f t="shared" si="1828"/>
        <v>45.4</v>
      </c>
      <c r="E6501">
        <v>32</v>
      </c>
      <c r="F6501" s="6">
        <v>5.6862700000000004</v>
      </c>
      <c r="G6501" s="6">
        <v>-1.5167529999999999E-2</v>
      </c>
      <c r="H6501" s="6">
        <f t="shared" si="1819"/>
        <v>5.6711024700000001</v>
      </c>
      <c r="I6501" s="6">
        <f t="shared" si="1820"/>
        <v>13.399999999999999</v>
      </c>
      <c r="J6501" s="6">
        <f t="shared" si="1821"/>
        <v>7.7288975299999985</v>
      </c>
      <c r="K6501" s="3">
        <f t="shared" si="1829"/>
        <v>8.8330257485714299</v>
      </c>
      <c r="L6501" s="6">
        <f t="shared" si="1822"/>
        <v>0</v>
      </c>
      <c r="M6501" s="6">
        <f t="shared" si="1830"/>
        <v>204.24816416000002</v>
      </c>
      <c r="N6501" s="6">
        <f t="shared" si="1831"/>
        <v>1.1041282185714181</v>
      </c>
      <c r="O6501" s="2">
        <f t="shared" si="1823"/>
        <v>-1.1041282185714181</v>
      </c>
      <c r="P6501" s="2">
        <f t="shared" si="1832"/>
        <v>30.895871781428582</v>
      </c>
      <c r="Q6501" s="2">
        <f t="shared" si="1824"/>
        <v>14.504128218571417</v>
      </c>
      <c r="R6501" s="2">
        <f t="shared" si="1833"/>
        <v>5.6711024700000001</v>
      </c>
      <c r="S6501" s="2">
        <f t="shared" si="1825"/>
        <v>8.8330257485714156</v>
      </c>
      <c r="T6501" s="2">
        <f t="shared" si="1836"/>
        <v>0</v>
      </c>
      <c r="U6501" s="2">
        <f t="shared" si="1826"/>
        <v>0</v>
      </c>
      <c r="V6501" t="str">
        <f t="shared" si="1834"/>
        <v>N</v>
      </c>
      <c r="W6501" s="2">
        <f t="shared" si="1835"/>
        <v>0</v>
      </c>
      <c r="X6501" s="2">
        <f t="shared" si="1827"/>
        <v>0</v>
      </c>
      <c r="Y6501" s="2"/>
    </row>
    <row r="6502" spans="1:25" x14ac:dyDescent="0.2">
      <c r="A6502">
        <v>19</v>
      </c>
      <c r="B6502" s="1">
        <v>43006.791666650905</v>
      </c>
      <c r="C6502">
        <v>47.7</v>
      </c>
      <c r="D6502" s="15">
        <f t="shared" si="1828"/>
        <v>47.7</v>
      </c>
      <c r="E6502">
        <v>32</v>
      </c>
      <c r="F6502" s="6">
        <v>5.2690599999999996</v>
      </c>
      <c r="G6502" s="6">
        <v>-1.5167529999999999E-2</v>
      </c>
      <c r="H6502" s="6">
        <f t="shared" si="1819"/>
        <v>5.2538924699999994</v>
      </c>
      <c r="I6502" s="6">
        <f t="shared" si="1820"/>
        <v>15.700000000000003</v>
      </c>
      <c r="J6502" s="6">
        <f t="shared" si="1821"/>
        <v>10.446107530000003</v>
      </c>
      <c r="K6502" s="3">
        <f t="shared" si="1829"/>
        <v>11.938408605714301</v>
      </c>
      <c r="L6502" s="6">
        <f t="shared" si="1822"/>
        <v>0</v>
      </c>
      <c r="M6502" s="6">
        <f t="shared" si="1830"/>
        <v>192.30975555428572</v>
      </c>
      <c r="N6502" s="6">
        <f t="shared" si="1831"/>
        <v>1.4923010757142947</v>
      </c>
      <c r="O6502" s="2">
        <f t="shared" si="1823"/>
        <v>-1.4923010757142947</v>
      </c>
      <c r="P6502" s="2">
        <f t="shared" si="1832"/>
        <v>30.507698924285705</v>
      </c>
      <c r="Q6502" s="2">
        <f t="shared" si="1824"/>
        <v>17.192301075714298</v>
      </c>
      <c r="R6502" s="2">
        <f t="shared" si="1833"/>
        <v>5.2538924699999994</v>
      </c>
      <c r="S6502" s="2">
        <f t="shared" si="1825"/>
        <v>11.938408605714297</v>
      </c>
      <c r="T6502" s="2">
        <f t="shared" si="1836"/>
        <v>0</v>
      </c>
      <c r="U6502" s="2">
        <f t="shared" si="1826"/>
        <v>0</v>
      </c>
      <c r="V6502" t="str">
        <f t="shared" si="1834"/>
        <v>N</v>
      </c>
      <c r="W6502" s="2">
        <f t="shared" si="1835"/>
        <v>0</v>
      </c>
      <c r="X6502" s="2">
        <f t="shared" si="1827"/>
        <v>0</v>
      </c>
      <c r="Y6502" s="2"/>
    </row>
    <row r="6503" spans="1:25" x14ac:dyDescent="0.2">
      <c r="A6503">
        <v>20</v>
      </c>
      <c r="B6503" s="1">
        <v>43006.833333317569</v>
      </c>
      <c r="C6503">
        <v>46.9</v>
      </c>
      <c r="D6503" s="15">
        <f t="shared" si="1828"/>
        <v>46.9</v>
      </c>
      <c r="E6503">
        <v>32</v>
      </c>
      <c r="F6503" s="6">
        <v>4.7281700000000004</v>
      </c>
      <c r="G6503" s="6">
        <v>-1.5167529999999999E-2</v>
      </c>
      <c r="H6503" s="6">
        <f t="shared" si="1819"/>
        <v>4.7130024700000002</v>
      </c>
      <c r="I6503" s="6">
        <f t="shared" si="1820"/>
        <v>14.899999999999999</v>
      </c>
      <c r="J6503" s="6">
        <f t="shared" si="1821"/>
        <v>10.186997529999999</v>
      </c>
      <c r="K6503" s="3">
        <f t="shared" si="1829"/>
        <v>11.642282891428579</v>
      </c>
      <c r="L6503" s="6">
        <f t="shared" si="1822"/>
        <v>0</v>
      </c>
      <c r="M6503" s="6">
        <f t="shared" si="1830"/>
        <v>180.66747266285714</v>
      </c>
      <c r="N6503" s="6">
        <f t="shared" si="1831"/>
        <v>1.4552853614285652</v>
      </c>
      <c r="O6503" s="2">
        <f t="shared" si="1823"/>
        <v>-1.4552853614285652</v>
      </c>
      <c r="P6503" s="2">
        <f t="shared" si="1832"/>
        <v>30.544714638571435</v>
      </c>
      <c r="Q6503" s="2">
        <f t="shared" si="1824"/>
        <v>16.355285361428564</v>
      </c>
      <c r="R6503" s="2">
        <f t="shared" si="1833"/>
        <v>4.7130024700000002</v>
      </c>
      <c r="S6503" s="2">
        <f t="shared" si="1825"/>
        <v>11.642282891428565</v>
      </c>
      <c r="T6503" s="2">
        <f t="shared" si="1836"/>
        <v>0</v>
      </c>
      <c r="U6503" s="2">
        <f t="shared" si="1826"/>
        <v>0</v>
      </c>
      <c r="V6503" t="str">
        <f t="shared" si="1834"/>
        <v>N</v>
      </c>
      <c r="W6503" s="2">
        <f t="shared" si="1835"/>
        <v>0</v>
      </c>
      <c r="X6503" s="2">
        <f t="shared" si="1827"/>
        <v>0</v>
      </c>
      <c r="Y6503" s="2"/>
    </row>
    <row r="6504" spans="1:25" x14ac:dyDescent="0.2">
      <c r="A6504">
        <v>21</v>
      </c>
      <c r="B6504" s="1">
        <v>43006.874999984233</v>
      </c>
      <c r="C6504">
        <v>45.7</v>
      </c>
      <c r="D6504" s="15">
        <f t="shared" si="1828"/>
        <v>45.7</v>
      </c>
      <c r="E6504">
        <v>32</v>
      </c>
      <c r="F6504" s="6">
        <v>4.7442799999999998</v>
      </c>
      <c r="G6504" s="6">
        <v>-1.5167529999999999E-2</v>
      </c>
      <c r="H6504" s="6">
        <f t="shared" si="1819"/>
        <v>4.7291124699999996</v>
      </c>
      <c r="I6504" s="6">
        <f t="shared" si="1820"/>
        <v>13.700000000000003</v>
      </c>
      <c r="J6504" s="6">
        <f t="shared" si="1821"/>
        <v>8.9708875300000024</v>
      </c>
      <c r="K6504" s="3">
        <f t="shared" si="1829"/>
        <v>10.252442891428586</v>
      </c>
      <c r="L6504" s="6">
        <f t="shared" si="1822"/>
        <v>0</v>
      </c>
      <c r="M6504" s="6">
        <f t="shared" si="1830"/>
        <v>170.41502977142855</v>
      </c>
      <c r="N6504" s="6">
        <f t="shared" si="1831"/>
        <v>1.2815553614285875</v>
      </c>
      <c r="O6504" s="2">
        <f t="shared" si="1823"/>
        <v>-1.2815553614285875</v>
      </c>
      <c r="P6504" s="2">
        <f t="shared" si="1832"/>
        <v>30.718444638571412</v>
      </c>
      <c r="Q6504" s="2">
        <f t="shared" si="1824"/>
        <v>14.98155536142859</v>
      </c>
      <c r="R6504" s="2">
        <f t="shared" si="1833"/>
        <v>4.7291124699999996</v>
      </c>
      <c r="S6504" s="2">
        <f t="shared" si="1825"/>
        <v>10.25244289142859</v>
      </c>
      <c r="T6504" s="2">
        <f t="shared" si="1836"/>
        <v>0</v>
      </c>
      <c r="U6504" s="2">
        <f t="shared" si="1826"/>
        <v>0</v>
      </c>
      <c r="V6504" t="str">
        <f t="shared" si="1834"/>
        <v>N</v>
      </c>
      <c r="W6504" s="2">
        <f t="shared" si="1835"/>
        <v>0</v>
      </c>
      <c r="X6504" s="2">
        <f t="shared" si="1827"/>
        <v>0</v>
      </c>
      <c r="Y6504" s="2"/>
    </row>
    <row r="6505" spans="1:25" x14ac:dyDescent="0.2">
      <c r="A6505">
        <v>22</v>
      </c>
      <c r="B6505" s="1">
        <v>43006.916666650897</v>
      </c>
      <c r="C6505">
        <v>42.7</v>
      </c>
      <c r="D6505" s="15">
        <f t="shared" si="1828"/>
        <v>42.7</v>
      </c>
      <c r="E6505">
        <v>32</v>
      </c>
      <c r="F6505" s="6">
        <v>4.3587600000000002</v>
      </c>
      <c r="G6505" s="6">
        <v>-1.5167529999999999E-2</v>
      </c>
      <c r="H6505" s="6">
        <f t="shared" si="1819"/>
        <v>4.3435924699999999</v>
      </c>
      <c r="I6505" s="6">
        <f t="shared" si="1820"/>
        <v>10.700000000000003</v>
      </c>
      <c r="J6505" s="6">
        <f t="shared" si="1821"/>
        <v>6.3564075300000029</v>
      </c>
      <c r="K6505" s="3">
        <f t="shared" si="1829"/>
        <v>7.264465748571439</v>
      </c>
      <c r="L6505" s="6">
        <f t="shared" si="1822"/>
        <v>0</v>
      </c>
      <c r="M6505" s="6">
        <f t="shared" si="1830"/>
        <v>163.15056402285711</v>
      </c>
      <c r="N6505" s="6">
        <f t="shared" si="1831"/>
        <v>0.90805821857142632</v>
      </c>
      <c r="O6505" s="2">
        <f t="shared" si="1823"/>
        <v>-0.90805821857142632</v>
      </c>
      <c r="P6505" s="2">
        <f t="shared" si="1832"/>
        <v>31.091941781428574</v>
      </c>
      <c r="Q6505" s="2">
        <f t="shared" si="1824"/>
        <v>11.608058218571429</v>
      </c>
      <c r="R6505" s="2">
        <f t="shared" si="1833"/>
        <v>4.3435924699999999</v>
      </c>
      <c r="S6505" s="2">
        <f t="shared" si="1825"/>
        <v>7.2644657485714292</v>
      </c>
      <c r="T6505" s="2">
        <f t="shared" si="1836"/>
        <v>0</v>
      </c>
      <c r="U6505" s="2">
        <f t="shared" si="1826"/>
        <v>0</v>
      </c>
      <c r="V6505" t="str">
        <f t="shared" si="1834"/>
        <v>N</v>
      </c>
      <c r="W6505" s="2">
        <f t="shared" si="1835"/>
        <v>0</v>
      </c>
      <c r="X6505" s="2">
        <f t="shared" si="1827"/>
        <v>0</v>
      </c>
      <c r="Y6505" s="2"/>
    </row>
    <row r="6506" spans="1:25" x14ac:dyDescent="0.2">
      <c r="A6506">
        <v>23</v>
      </c>
      <c r="B6506" s="1">
        <v>43006.958333317561</v>
      </c>
      <c r="C6506">
        <v>40.6</v>
      </c>
      <c r="D6506" s="15">
        <f t="shared" si="1828"/>
        <v>40.6</v>
      </c>
      <c r="E6506">
        <v>32</v>
      </c>
      <c r="F6506" s="6">
        <v>5.3057400000000001</v>
      </c>
      <c r="G6506" s="6">
        <v>-1.5167529999999999E-2</v>
      </c>
      <c r="H6506" s="6">
        <f t="shared" si="1819"/>
        <v>5.2905724699999999</v>
      </c>
      <c r="I6506" s="6">
        <f t="shared" si="1820"/>
        <v>8.6000000000000014</v>
      </c>
      <c r="J6506" s="6">
        <f t="shared" si="1821"/>
        <v>3.3094275300000016</v>
      </c>
      <c r="K6506" s="3">
        <f t="shared" si="1829"/>
        <v>3.7822028914285681</v>
      </c>
      <c r="L6506" s="6">
        <f t="shared" si="1822"/>
        <v>0</v>
      </c>
      <c r="M6506" s="6">
        <f t="shared" si="1830"/>
        <v>159.36836113142854</v>
      </c>
      <c r="N6506" s="6">
        <f t="shared" si="1831"/>
        <v>0.47277536142857457</v>
      </c>
      <c r="O6506" s="2">
        <f t="shared" si="1823"/>
        <v>-0.47277536142857457</v>
      </c>
      <c r="P6506" s="2">
        <f t="shared" si="1832"/>
        <v>31.527224638571425</v>
      </c>
      <c r="Q6506" s="2">
        <f t="shared" si="1824"/>
        <v>9.072775361428576</v>
      </c>
      <c r="R6506" s="2">
        <f t="shared" si="1833"/>
        <v>5.2905724699999999</v>
      </c>
      <c r="S6506" s="2">
        <f t="shared" si="1825"/>
        <v>3.7822028914285761</v>
      </c>
      <c r="T6506" s="2">
        <f t="shared" si="1836"/>
        <v>0</v>
      </c>
      <c r="U6506" s="2">
        <f t="shared" si="1826"/>
        <v>0</v>
      </c>
      <c r="V6506" t="str">
        <f t="shared" si="1834"/>
        <v>N</v>
      </c>
      <c r="W6506" s="2">
        <f t="shared" si="1835"/>
        <v>0</v>
      </c>
      <c r="X6506" s="2">
        <f t="shared" si="1827"/>
        <v>0</v>
      </c>
      <c r="Y6506" s="2"/>
    </row>
    <row r="6507" spans="1:25" x14ac:dyDescent="0.2">
      <c r="A6507">
        <v>0</v>
      </c>
      <c r="B6507" s="1">
        <v>43006.999999984226</v>
      </c>
      <c r="C6507">
        <v>38.700000000000003</v>
      </c>
      <c r="D6507" s="15">
        <f t="shared" si="1828"/>
        <v>38.700000000000003</v>
      </c>
      <c r="E6507">
        <v>32</v>
      </c>
      <c r="F6507" s="6">
        <v>5.13544</v>
      </c>
      <c r="G6507" s="6">
        <v>-1.5167529999999999E-2</v>
      </c>
      <c r="H6507" s="6">
        <f t="shared" si="1819"/>
        <v>5.1202724699999997</v>
      </c>
      <c r="I6507" s="6">
        <f t="shared" si="1820"/>
        <v>6.7000000000000028</v>
      </c>
      <c r="J6507" s="6">
        <f t="shared" si="1821"/>
        <v>1.5797275300000031</v>
      </c>
      <c r="K6507" s="3">
        <f t="shared" si="1829"/>
        <v>1.8054028914285709</v>
      </c>
      <c r="L6507" s="6">
        <f t="shared" si="1822"/>
        <v>0</v>
      </c>
      <c r="M6507" s="6">
        <f t="shared" si="1830"/>
        <v>157.56295823999997</v>
      </c>
      <c r="N6507" s="6">
        <f t="shared" si="1831"/>
        <v>0.22567536142855715</v>
      </c>
      <c r="O6507" s="2">
        <f t="shared" si="1823"/>
        <v>-0.22567536142855715</v>
      </c>
      <c r="P6507" s="2">
        <f t="shared" si="1832"/>
        <v>31.774324638571443</v>
      </c>
      <c r="Q6507" s="2">
        <f t="shared" si="1824"/>
        <v>6.92567536142856</v>
      </c>
      <c r="R6507" s="2">
        <f t="shared" si="1833"/>
        <v>5.1202724699999997</v>
      </c>
      <c r="S6507" s="2">
        <f t="shared" si="1825"/>
        <v>1.8054028914285603</v>
      </c>
      <c r="T6507" s="2">
        <f t="shared" si="1836"/>
        <v>0</v>
      </c>
      <c r="U6507" s="2">
        <f t="shared" si="1826"/>
        <v>0</v>
      </c>
      <c r="V6507" t="str">
        <f t="shared" si="1834"/>
        <v>N</v>
      </c>
      <c r="W6507" s="2">
        <f t="shared" si="1835"/>
        <v>0</v>
      </c>
      <c r="X6507" s="2">
        <f t="shared" si="1827"/>
        <v>0</v>
      </c>
      <c r="Y6507" s="2"/>
    </row>
    <row r="6508" spans="1:25" x14ac:dyDescent="0.2">
      <c r="A6508">
        <v>1</v>
      </c>
      <c r="B6508" s="1">
        <v>43007.04166665089</v>
      </c>
      <c r="C6508">
        <v>38.1</v>
      </c>
      <c r="D6508" s="15">
        <f t="shared" si="1828"/>
        <v>38.1</v>
      </c>
      <c r="E6508">
        <v>32</v>
      </c>
      <c r="F6508" s="6">
        <v>5.8532599999999997</v>
      </c>
      <c r="G6508" s="6">
        <v>-1.5167529999999999E-2</v>
      </c>
      <c r="H6508" s="6">
        <f t="shared" si="1819"/>
        <v>5.8380924699999994</v>
      </c>
      <c r="I6508" s="6">
        <f t="shared" si="1820"/>
        <v>6.1000000000000014</v>
      </c>
      <c r="J6508" s="6">
        <f t="shared" si="1821"/>
        <v>0.261907530000002</v>
      </c>
      <c r="K6508" s="3">
        <f t="shared" si="1829"/>
        <v>0.29932289142857371</v>
      </c>
      <c r="L6508" s="6">
        <f t="shared" si="1822"/>
        <v>0</v>
      </c>
      <c r="M6508" s="6">
        <f t="shared" si="1830"/>
        <v>157.2636353485714</v>
      </c>
      <c r="N6508" s="6">
        <f t="shared" si="1831"/>
        <v>3.7415361428571714E-2</v>
      </c>
      <c r="O6508" s="2">
        <f t="shared" si="1823"/>
        <v>-3.7415361428571714E-2</v>
      </c>
      <c r="P6508" s="2">
        <f t="shared" si="1832"/>
        <v>31.962584638571428</v>
      </c>
      <c r="Q6508" s="2">
        <f t="shared" si="1824"/>
        <v>6.1374153614285731</v>
      </c>
      <c r="R6508" s="2">
        <f t="shared" si="1833"/>
        <v>5.8380924699999994</v>
      </c>
      <c r="S6508" s="2">
        <f t="shared" si="1825"/>
        <v>0.29932289142857371</v>
      </c>
      <c r="T6508" s="2">
        <f t="shared" si="1836"/>
        <v>0</v>
      </c>
      <c r="U6508" s="2">
        <f t="shared" si="1826"/>
        <v>0</v>
      </c>
      <c r="V6508" t="str">
        <f t="shared" si="1834"/>
        <v>N</v>
      </c>
      <c r="W6508" s="2">
        <f t="shared" si="1835"/>
        <v>0</v>
      </c>
      <c r="X6508" s="2">
        <f t="shared" si="1827"/>
        <v>0</v>
      </c>
      <c r="Y6508" s="2"/>
    </row>
    <row r="6509" spans="1:25" x14ac:dyDescent="0.2">
      <c r="A6509">
        <v>2</v>
      </c>
      <c r="B6509" s="1">
        <v>43007.083333317554</v>
      </c>
      <c r="C6509">
        <v>36.5</v>
      </c>
      <c r="D6509" s="15">
        <f t="shared" si="1828"/>
        <v>36.5</v>
      </c>
      <c r="E6509">
        <v>32</v>
      </c>
      <c r="F6509" s="6">
        <v>5.38896</v>
      </c>
      <c r="G6509" s="6">
        <v>-1.5167529999999999E-2</v>
      </c>
      <c r="H6509" s="6">
        <f t="shared" si="1819"/>
        <v>5.3737924699999997</v>
      </c>
      <c r="I6509" s="6">
        <f t="shared" si="1820"/>
        <v>4.5</v>
      </c>
      <c r="J6509" s="6">
        <f t="shared" si="1821"/>
        <v>0</v>
      </c>
      <c r="K6509" s="3">
        <f t="shared" si="1829"/>
        <v>0</v>
      </c>
      <c r="L6509" s="6">
        <f t="shared" si="1822"/>
        <v>0.87379246999999971</v>
      </c>
      <c r="M6509" s="6">
        <f t="shared" si="1830"/>
        <v>158.13742781857141</v>
      </c>
      <c r="N6509" s="6">
        <f t="shared" si="1831"/>
        <v>0</v>
      </c>
      <c r="O6509" s="2">
        <f t="shared" si="1823"/>
        <v>0</v>
      </c>
      <c r="P6509" s="2">
        <f t="shared" si="1832"/>
        <v>32</v>
      </c>
      <c r="Q6509" s="2">
        <f t="shared" si="1824"/>
        <v>4.5</v>
      </c>
      <c r="R6509" s="2">
        <f t="shared" si="1833"/>
        <v>4.5</v>
      </c>
      <c r="S6509" s="2">
        <f t="shared" si="1825"/>
        <v>0</v>
      </c>
      <c r="T6509" s="2">
        <f t="shared" si="1836"/>
        <v>0.87379247000001214</v>
      </c>
      <c r="U6509" s="2">
        <f t="shared" si="1826"/>
        <v>0</v>
      </c>
      <c r="V6509" t="str">
        <f t="shared" si="1834"/>
        <v>N</v>
      </c>
      <c r="W6509" s="2">
        <f t="shared" si="1835"/>
        <v>0</v>
      </c>
      <c r="X6509" s="2">
        <f t="shared" si="1827"/>
        <v>0</v>
      </c>
      <c r="Y6509" s="2"/>
    </row>
    <row r="6510" spans="1:25" x14ac:dyDescent="0.2">
      <c r="A6510">
        <v>3</v>
      </c>
      <c r="B6510" s="1">
        <v>43007.124999984218</v>
      </c>
      <c r="C6510">
        <v>35.6</v>
      </c>
      <c r="D6510" s="15">
        <f t="shared" si="1828"/>
        <v>35.6</v>
      </c>
      <c r="E6510">
        <v>32</v>
      </c>
      <c r="F6510" s="6">
        <v>4.4624600000000001</v>
      </c>
      <c r="G6510" s="6">
        <v>-1.5167529999999999E-2</v>
      </c>
      <c r="H6510" s="6">
        <f t="shared" si="1819"/>
        <v>4.4472924699999998</v>
      </c>
      <c r="I6510" s="6">
        <f t="shared" si="1820"/>
        <v>3.6000000000000014</v>
      </c>
      <c r="J6510" s="6">
        <f t="shared" si="1821"/>
        <v>0</v>
      </c>
      <c r="K6510" s="3">
        <f t="shared" si="1829"/>
        <v>0</v>
      </c>
      <c r="L6510" s="6">
        <f t="shared" si="1822"/>
        <v>0.84729246999999841</v>
      </c>
      <c r="M6510" s="6">
        <f t="shared" si="1830"/>
        <v>158.9847202885714</v>
      </c>
      <c r="N6510" s="6">
        <f t="shared" si="1831"/>
        <v>0</v>
      </c>
      <c r="O6510" s="2">
        <f t="shared" si="1823"/>
        <v>0</v>
      </c>
      <c r="P6510" s="2">
        <f t="shared" si="1832"/>
        <v>32</v>
      </c>
      <c r="Q6510" s="2">
        <f t="shared" si="1824"/>
        <v>3.6000000000000014</v>
      </c>
      <c r="R6510" s="2">
        <f t="shared" si="1833"/>
        <v>3.6000000000000014</v>
      </c>
      <c r="S6510" s="2">
        <f t="shared" si="1825"/>
        <v>0</v>
      </c>
      <c r="T6510" s="2">
        <f t="shared" si="1836"/>
        <v>0.84729246999998509</v>
      </c>
      <c r="U6510" s="2">
        <f t="shared" si="1826"/>
        <v>0</v>
      </c>
      <c r="V6510" t="str">
        <f t="shared" si="1834"/>
        <v>N</v>
      </c>
      <c r="W6510" s="2">
        <f t="shared" si="1835"/>
        <v>0</v>
      </c>
      <c r="X6510" s="2">
        <f t="shared" si="1827"/>
        <v>0</v>
      </c>
      <c r="Y6510" s="2"/>
    </row>
    <row r="6511" spans="1:25" x14ac:dyDescent="0.2">
      <c r="A6511">
        <v>4</v>
      </c>
      <c r="B6511" s="1">
        <v>43007.166666650883</v>
      </c>
      <c r="C6511">
        <v>35.4</v>
      </c>
      <c r="D6511" s="15">
        <f t="shared" si="1828"/>
        <v>35.4</v>
      </c>
      <c r="E6511">
        <v>32</v>
      </c>
      <c r="F6511" s="6">
        <v>4.9740599999999997</v>
      </c>
      <c r="G6511" s="6">
        <v>-1.5167529999999999E-2</v>
      </c>
      <c r="H6511" s="6">
        <f t="shared" si="1819"/>
        <v>4.9588924699999994</v>
      </c>
      <c r="I6511" s="6">
        <f t="shared" si="1820"/>
        <v>3.3999999999999986</v>
      </c>
      <c r="J6511" s="6">
        <f t="shared" si="1821"/>
        <v>0</v>
      </c>
      <c r="K6511" s="3">
        <f t="shared" si="1829"/>
        <v>0</v>
      </c>
      <c r="L6511" s="6">
        <f t="shared" si="1822"/>
        <v>1.5588924700000009</v>
      </c>
      <c r="M6511" s="6">
        <f t="shared" si="1830"/>
        <v>160.54361275857138</v>
      </c>
      <c r="N6511" s="6">
        <f t="shared" si="1831"/>
        <v>0</v>
      </c>
      <c r="O6511" s="2">
        <f t="shared" si="1823"/>
        <v>0</v>
      </c>
      <c r="P6511" s="2">
        <f t="shared" si="1832"/>
        <v>32</v>
      </c>
      <c r="Q6511" s="2">
        <f t="shared" si="1824"/>
        <v>3.3999999999999986</v>
      </c>
      <c r="R6511" s="2">
        <f t="shared" si="1833"/>
        <v>3.3999999999999986</v>
      </c>
      <c r="S6511" s="2">
        <f t="shared" si="1825"/>
        <v>0</v>
      </c>
      <c r="T6511" s="2">
        <f t="shared" si="1836"/>
        <v>1.5588924699999893</v>
      </c>
      <c r="U6511" s="2">
        <f t="shared" si="1826"/>
        <v>0</v>
      </c>
      <c r="V6511" t="str">
        <f t="shared" si="1834"/>
        <v>N</v>
      </c>
      <c r="W6511" s="2">
        <f t="shared" si="1835"/>
        <v>0</v>
      </c>
      <c r="X6511" s="2">
        <f t="shared" si="1827"/>
        <v>0</v>
      </c>
      <c r="Y6511" s="2"/>
    </row>
    <row r="6512" spans="1:25" x14ac:dyDescent="0.2">
      <c r="A6512">
        <v>5</v>
      </c>
      <c r="B6512" s="1">
        <v>43007.208333317547</v>
      </c>
      <c r="C6512">
        <v>36.9</v>
      </c>
      <c r="D6512" s="15">
        <f t="shared" si="1828"/>
        <v>36.9</v>
      </c>
      <c r="E6512">
        <v>32</v>
      </c>
      <c r="F6512" s="6">
        <v>5.1113099999999996</v>
      </c>
      <c r="G6512" s="6">
        <v>-1.5167529999999999E-2</v>
      </c>
      <c r="H6512" s="6">
        <f t="shared" si="1819"/>
        <v>5.0961424699999993</v>
      </c>
      <c r="I6512" s="6">
        <f t="shared" si="1820"/>
        <v>4.8999999999999986</v>
      </c>
      <c r="J6512" s="6">
        <f t="shared" si="1821"/>
        <v>0</v>
      </c>
      <c r="K6512" s="3">
        <f t="shared" si="1829"/>
        <v>0</v>
      </c>
      <c r="L6512" s="6">
        <f t="shared" si="1822"/>
        <v>0.19614247000000073</v>
      </c>
      <c r="M6512" s="6">
        <f t="shared" si="1830"/>
        <v>160.7397552285714</v>
      </c>
      <c r="N6512" s="6">
        <f t="shared" si="1831"/>
        <v>0</v>
      </c>
      <c r="O6512" s="2">
        <f t="shared" si="1823"/>
        <v>0</v>
      </c>
      <c r="P6512" s="2">
        <f t="shared" si="1832"/>
        <v>32</v>
      </c>
      <c r="Q6512" s="2">
        <f t="shared" si="1824"/>
        <v>4.8999999999999986</v>
      </c>
      <c r="R6512" s="2">
        <f t="shared" si="1833"/>
        <v>4.8999999999999986</v>
      </c>
      <c r="S6512" s="2">
        <f t="shared" si="1825"/>
        <v>0</v>
      </c>
      <c r="T6512" s="2">
        <f t="shared" si="1836"/>
        <v>0.19614247000001228</v>
      </c>
      <c r="U6512" s="2">
        <f t="shared" si="1826"/>
        <v>0</v>
      </c>
      <c r="V6512" t="str">
        <f t="shared" si="1834"/>
        <v>N</v>
      </c>
      <c r="W6512" s="2">
        <f t="shared" si="1835"/>
        <v>0</v>
      </c>
      <c r="X6512" s="2">
        <f t="shared" si="1827"/>
        <v>0</v>
      </c>
      <c r="Y6512" s="2"/>
    </row>
    <row r="6513" spans="1:25" x14ac:dyDescent="0.2">
      <c r="A6513">
        <v>6</v>
      </c>
      <c r="B6513" s="1">
        <v>43007.249999984211</v>
      </c>
      <c r="C6513">
        <v>39.200000000000003</v>
      </c>
      <c r="D6513" s="15">
        <f t="shared" si="1828"/>
        <v>39.200000000000003</v>
      </c>
      <c r="E6513">
        <v>32</v>
      </c>
      <c r="F6513" s="6">
        <v>4.6462899999999996</v>
      </c>
      <c r="G6513" s="6">
        <v>0.28964217000000003</v>
      </c>
      <c r="H6513" s="6">
        <f t="shared" si="1819"/>
        <v>4.9359321699999992</v>
      </c>
      <c r="I6513" s="6">
        <f t="shared" si="1820"/>
        <v>7.2000000000000028</v>
      </c>
      <c r="J6513" s="6">
        <f t="shared" si="1821"/>
        <v>2.2640678300000037</v>
      </c>
      <c r="K6513" s="3">
        <f t="shared" si="1829"/>
        <v>2.5875060914285655</v>
      </c>
      <c r="L6513" s="6">
        <f t="shared" si="1822"/>
        <v>0</v>
      </c>
      <c r="M6513" s="6">
        <f t="shared" si="1830"/>
        <v>158.15224913714283</v>
      </c>
      <c r="N6513" s="6">
        <f t="shared" si="1831"/>
        <v>0.32343826142854937</v>
      </c>
      <c r="O6513" s="2">
        <f t="shared" si="1823"/>
        <v>-0.32343826142854937</v>
      </c>
      <c r="P6513" s="2">
        <f t="shared" si="1832"/>
        <v>31.676561738571451</v>
      </c>
      <c r="Q6513" s="2">
        <f t="shared" si="1824"/>
        <v>7.5234382614285522</v>
      </c>
      <c r="R6513" s="2">
        <f t="shared" si="1833"/>
        <v>4.9359321699999992</v>
      </c>
      <c r="S6513" s="2">
        <f t="shared" si="1825"/>
        <v>2.587506091428553</v>
      </c>
      <c r="T6513" s="2">
        <f t="shared" si="1836"/>
        <v>0</v>
      </c>
      <c r="U6513" s="2">
        <f t="shared" si="1826"/>
        <v>0</v>
      </c>
      <c r="V6513" t="str">
        <f t="shared" si="1834"/>
        <v>N</v>
      </c>
      <c r="W6513" s="2">
        <f t="shared" si="1835"/>
        <v>0</v>
      </c>
      <c r="X6513" s="2">
        <f t="shared" si="1827"/>
        <v>0</v>
      </c>
      <c r="Y6513" s="2"/>
    </row>
    <row r="6514" spans="1:25" x14ac:dyDescent="0.2">
      <c r="A6514">
        <v>7</v>
      </c>
      <c r="B6514" s="1">
        <v>43007.291666650875</v>
      </c>
      <c r="C6514">
        <v>41.2</v>
      </c>
      <c r="D6514" s="15">
        <f t="shared" si="1828"/>
        <v>41.2</v>
      </c>
      <c r="E6514">
        <v>32</v>
      </c>
      <c r="F6514" s="6">
        <v>3.4422299999999999</v>
      </c>
      <c r="G6514" s="6">
        <v>3.9837600000000002</v>
      </c>
      <c r="H6514" s="6">
        <f t="shared" si="1819"/>
        <v>7.4259900000000005</v>
      </c>
      <c r="I6514" s="6">
        <f t="shared" si="1820"/>
        <v>9.2000000000000028</v>
      </c>
      <c r="J6514" s="6">
        <f t="shared" si="1821"/>
        <v>1.7740100000000023</v>
      </c>
      <c r="K6514" s="3">
        <f t="shared" si="1829"/>
        <v>2.0274400000000128</v>
      </c>
      <c r="L6514" s="6">
        <f t="shared" si="1822"/>
        <v>0</v>
      </c>
      <c r="M6514" s="6">
        <f t="shared" si="1830"/>
        <v>156.12480913714282</v>
      </c>
      <c r="N6514" s="6">
        <f t="shared" si="1831"/>
        <v>0.2534300000000087</v>
      </c>
      <c r="O6514" s="2">
        <f t="shared" si="1823"/>
        <v>-0.2534300000000087</v>
      </c>
      <c r="P6514" s="2">
        <f t="shared" si="1832"/>
        <v>31.746569999999991</v>
      </c>
      <c r="Q6514" s="2">
        <f t="shared" si="1824"/>
        <v>9.4534300000000115</v>
      </c>
      <c r="R6514" s="2">
        <f t="shared" si="1833"/>
        <v>7.4259900000000005</v>
      </c>
      <c r="S6514" s="2">
        <f t="shared" si="1825"/>
        <v>2.027440000000011</v>
      </c>
      <c r="T6514" s="2">
        <f t="shared" si="1836"/>
        <v>0</v>
      </c>
      <c r="U6514" s="2">
        <f t="shared" si="1826"/>
        <v>0</v>
      </c>
      <c r="V6514" t="str">
        <f t="shared" si="1834"/>
        <v>N</v>
      </c>
      <c r="W6514" s="2">
        <f t="shared" si="1835"/>
        <v>0</v>
      </c>
      <c r="X6514" s="2">
        <f t="shared" si="1827"/>
        <v>0</v>
      </c>
      <c r="Y6514" s="2"/>
    </row>
    <row r="6515" spans="1:25" x14ac:dyDescent="0.2">
      <c r="A6515">
        <v>8</v>
      </c>
      <c r="B6515" s="1">
        <v>43007.33333331754</v>
      </c>
      <c r="C6515">
        <v>43.6</v>
      </c>
      <c r="D6515" s="15">
        <f t="shared" si="1828"/>
        <v>43.6</v>
      </c>
      <c r="E6515">
        <v>32</v>
      </c>
      <c r="F6515" s="6">
        <v>4.2499599999999997</v>
      </c>
      <c r="G6515" s="6">
        <v>8.5041300000000017</v>
      </c>
      <c r="H6515" s="6">
        <f t="shared" si="1819"/>
        <v>12.754090000000001</v>
      </c>
      <c r="I6515" s="6">
        <f t="shared" si="1820"/>
        <v>11.600000000000001</v>
      </c>
      <c r="J6515" s="6">
        <f t="shared" si="1821"/>
        <v>0</v>
      </c>
      <c r="K6515" s="3">
        <f t="shared" si="1829"/>
        <v>0</v>
      </c>
      <c r="L6515" s="6">
        <f t="shared" si="1822"/>
        <v>1.1540900000000001</v>
      </c>
      <c r="M6515" s="6">
        <f t="shared" si="1830"/>
        <v>157.27889913714282</v>
      </c>
      <c r="N6515" s="6">
        <f t="shared" si="1831"/>
        <v>0</v>
      </c>
      <c r="O6515" s="2">
        <f t="shared" si="1823"/>
        <v>0</v>
      </c>
      <c r="P6515" s="2">
        <f t="shared" si="1832"/>
        <v>32</v>
      </c>
      <c r="Q6515" s="2">
        <f t="shared" si="1824"/>
        <v>11.600000000000001</v>
      </c>
      <c r="R6515" s="2">
        <f t="shared" si="1833"/>
        <v>11.600000000000001</v>
      </c>
      <c r="S6515" s="2">
        <f t="shared" si="1825"/>
        <v>0</v>
      </c>
      <c r="T6515" s="2">
        <f t="shared" si="1836"/>
        <v>1.1540899999999965</v>
      </c>
      <c r="U6515" s="2">
        <f t="shared" si="1826"/>
        <v>0</v>
      </c>
      <c r="V6515" t="str">
        <f t="shared" si="1834"/>
        <v>Y</v>
      </c>
      <c r="W6515" s="2">
        <f t="shared" si="1835"/>
        <v>0</v>
      </c>
      <c r="X6515" s="2">
        <f t="shared" si="1827"/>
        <v>0</v>
      </c>
      <c r="Y6515" s="2"/>
    </row>
    <row r="6516" spans="1:25" x14ac:dyDescent="0.2">
      <c r="A6516">
        <v>9</v>
      </c>
      <c r="B6516" s="1">
        <v>43007.374999984204</v>
      </c>
      <c r="C6516">
        <v>44.8</v>
      </c>
      <c r="D6516" s="15">
        <f t="shared" si="1828"/>
        <v>44.8</v>
      </c>
      <c r="E6516">
        <v>32</v>
      </c>
      <c r="F6516" s="6">
        <v>6.0379899999999997</v>
      </c>
      <c r="G6516" s="6">
        <v>13.79134</v>
      </c>
      <c r="H6516" s="6">
        <f t="shared" si="1819"/>
        <v>19.829329999999999</v>
      </c>
      <c r="I6516" s="6">
        <f t="shared" si="1820"/>
        <v>12.799999999999997</v>
      </c>
      <c r="J6516" s="6">
        <f t="shared" si="1821"/>
        <v>0</v>
      </c>
      <c r="K6516" s="3">
        <f t="shared" si="1829"/>
        <v>0</v>
      </c>
      <c r="L6516" s="6">
        <f t="shared" si="1822"/>
        <v>7.0293300000000016</v>
      </c>
      <c r="M6516" s="6">
        <f t="shared" si="1830"/>
        <v>164.3082291371428</v>
      </c>
      <c r="N6516" s="6">
        <f t="shared" si="1831"/>
        <v>0</v>
      </c>
      <c r="O6516" s="2">
        <f t="shared" si="1823"/>
        <v>0</v>
      </c>
      <c r="P6516" s="2">
        <f t="shared" si="1832"/>
        <v>32</v>
      </c>
      <c r="Q6516" s="2">
        <f t="shared" si="1824"/>
        <v>12.799999999999997</v>
      </c>
      <c r="R6516" s="2">
        <f t="shared" si="1833"/>
        <v>12.799999999999997</v>
      </c>
      <c r="S6516" s="2">
        <f t="shared" si="1825"/>
        <v>0</v>
      </c>
      <c r="T6516" s="2">
        <f t="shared" si="1836"/>
        <v>7.0293299999999874</v>
      </c>
      <c r="U6516" s="2">
        <f t="shared" si="1826"/>
        <v>0</v>
      </c>
      <c r="V6516" t="str">
        <f t="shared" si="1834"/>
        <v>Y</v>
      </c>
      <c r="W6516" s="2">
        <f t="shared" si="1835"/>
        <v>0</v>
      </c>
      <c r="X6516" s="2">
        <f t="shared" si="1827"/>
        <v>0</v>
      </c>
      <c r="Y6516" s="2"/>
    </row>
    <row r="6517" spans="1:25" x14ac:dyDescent="0.2">
      <c r="A6517">
        <v>10</v>
      </c>
      <c r="B6517" s="1">
        <v>43007.416666650868</v>
      </c>
      <c r="C6517">
        <v>47.8</v>
      </c>
      <c r="D6517" s="15">
        <f t="shared" si="1828"/>
        <v>47.8</v>
      </c>
      <c r="E6517">
        <v>32</v>
      </c>
      <c r="F6517" s="6">
        <v>5.4776699999999998</v>
      </c>
      <c r="G6517" s="6">
        <v>34.245690000000003</v>
      </c>
      <c r="H6517" s="6">
        <f t="shared" si="1819"/>
        <v>39.72336</v>
      </c>
      <c r="I6517" s="6">
        <f t="shared" si="1820"/>
        <v>15.799999999999997</v>
      </c>
      <c r="J6517" s="6">
        <f t="shared" si="1821"/>
        <v>0</v>
      </c>
      <c r="K6517" s="3">
        <f t="shared" si="1829"/>
        <v>0</v>
      </c>
      <c r="L6517" s="6">
        <f t="shared" si="1822"/>
        <v>23.923360000000002</v>
      </c>
      <c r="M6517" s="6">
        <f t="shared" si="1830"/>
        <v>188.23158913714281</v>
      </c>
      <c r="N6517" s="6">
        <f t="shared" si="1831"/>
        <v>0</v>
      </c>
      <c r="O6517" s="2">
        <f t="shared" si="1823"/>
        <v>0</v>
      </c>
      <c r="P6517" s="2">
        <f t="shared" si="1832"/>
        <v>32</v>
      </c>
      <c r="Q6517" s="2">
        <f t="shared" si="1824"/>
        <v>15.799999999999997</v>
      </c>
      <c r="R6517" s="2">
        <f t="shared" si="1833"/>
        <v>15.799999999999997</v>
      </c>
      <c r="S6517" s="2">
        <f t="shared" si="1825"/>
        <v>0</v>
      </c>
      <c r="T6517" s="2">
        <f t="shared" si="1836"/>
        <v>23.923360000000002</v>
      </c>
      <c r="U6517" s="2">
        <f t="shared" si="1826"/>
        <v>0</v>
      </c>
      <c r="V6517" t="str">
        <f t="shared" si="1834"/>
        <v>Y</v>
      </c>
      <c r="W6517" s="2">
        <f t="shared" si="1835"/>
        <v>0</v>
      </c>
      <c r="X6517" s="2">
        <f t="shared" si="1827"/>
        <v>0</v>
      </c>
      <c r="Y6517" s="2"/>
    </row>
    <row r="6518" spans="1:25" x14ac:dyDescent="0.2">
      <c r="A6518">
        <v>11</v>
      </c>
      <c r="B6518" s="1">
        <v>43007.458333317532</v>
      </c>
      <c r="C6518">
        <v>49.6</v>
      </c>
      <c r="D6518" s="15">
        <f t="shared" si="1828"/>
        <v>49.6</v>
      </c>
      <c r="E6518">
        <v>32</v>
      </c>
      <c r="F6518" s="6">
        <v>4.8073600000000001</v>
      </c>
      <c r="G6518" s="6">
        <v>27.845959999999998</v>
      </c>
      <c r="H6518" s="6">
        <f t="shared" si="1819"/>
        <v>32.653320000000001</v>
      </c>
      <c r="I6518" s="6">
        <f t="shared" si="1820"/>
        <v>17.600000000000001</v>
      </c>
      <c r="J6518" s="6">
        <f t="shared" si="1821"/>
        <v>0</v>
      </c>
      <c r="K6518" s="3">
        <f t="shared" si="1829"/>
        <v>0</v>
      </c>
      <c r="L6518" s="6">
        <f t="shared" si="1822"/>
        <v>15.053319999999999</v>
      </c>
      <c r="M6518" s="6">
        <f t="shared" si="1830"/>
        <v>203.28490913714279</v>
      </c>
      <c r="N6518" s="6">
        <f t="shared" si="1831"/>
        <v>0</v>
      </c>
      <c r="O6518" s="2">
        <f t="shared" si="1823"/>
        <v>0</v>
      </c>
      <c r="P6518" s="2">
        <f t="shared" si="1832"/>
        <v>32</v>
      </c>
      <c r="Q6518" s="2">
        <f t="shared" si="1824"/>
        <v>17.600000000000001</v>
      </c>
      <c r="R6518" s="2">
        <f t="shared" si="1833"/>
        <v>17.600000000000001</v>
      </c>
      <c r="S6518" s="2">
        <f t="shared" si="1825"/>
        <v>0</v>
      </c>
      <c r="T6518" s="2">
        <f t="shared" si="1836"/>
        <v>15.053319999999985</v>
      </c>
      <c r="U6518" s="2">
        <f t="shared" si="1826"/>
        <v>0</v>
      </c>
      <c r="V6518" t="str">
        <f t="shared" si="1834"/>
        <v>Y</v>
      </c>
      <c r="W6518" s="2">
        <f t="shared" si="1835"/>
        <v>0</v>
      </c>
      <c r="X6518" s="2">
        <f t="shared" si="1827"/>
        <v>0</v>
      </c>
      <c r="Y6518" s="2"/>
    </row>
    <row r="6519" spans="1:25" x14ac:dyDescent="0.2">
      <c r="A6519">
        <v>12</v>
      </c>
      <c r="B6519" s="1">
        <v>43007.499999984197</v>
      </c>
      <c r="C6519">
        <v>49.3</v>
      </c>
      <c r="D6519" s="15">
        <f t="shared" si="1828"/>
        <v>49.3</v>
      </c>
      <c r="E6519">
        <v>32</v>
      </c>
      <c r="F6519" s="6">
        <v>7.1583300000000003</v>
      </c>
      <c r="G6519" s="6">
        <v>38.883600000000001</v>
      </c>
      <c r="H6519" s="6">
        <f t="shared" si="1819"/>
        <v>46.041930000000001</v>
      </c>
      <c r="I6519" s="6">
        <f t="shared" si="1820"/>
        <v>17.299999999999997</v>
      </c>
      <c r="J6519" s="6">
        <f t="shared" si="1821"/>
        <v>0</v>
      </c>
      <c r="K6519" s="3">
        <f t="shared" si="1829"/>
        <v>0</v>
      </c>
      <c r="L6519" s="6">
        <f t="shared" si="1822"/>
        <v>28.741930000000004</v>
      </c>
      <c r="M6519" s="6">
        <f t="shared" si="1830"/>
        <v>220</v>
      </c>
      <c r="N6519" s="6">
        <f t="shared" si="1831"/>
        <v>12.026839137142787</v>
      </c>
      <c r="O6519" s="2">
        <f t="shared" si="1823"/>
        <v>-12.026839137142787</v>
      </c>
      <c r="P6519" s="2">
        <f t="shared" si="1832"/>
        <v>19.973160862857213</v>
      </c>
      <c r="Q6519" s="2">
        <f t="shared" si="1824"/>
        <v>29.326839137142784</v>
      </c>
      <c r="R6519" s="2">
        <f t="shared" si="1833"/>
        <v>29.326839137142784</v>
      </c>
      <c r="S6519" s="2">
        <f t="shared" si="1825"/>
        <v>0</v>
      </c>
      <c r="T6519" s="2">
        <f t="shared" si="1836"/>
        <v>16.71509086285721</v>
      </c>
      <c r="U6519" s="2">
        <f t="shared" si="1826"/>
        <v>0</v>
      </c>
      <c r="V6519" t="str">
        <f t="shared" si="1834"/>
        <v>Y</v>
      </c>
      <c r="W6519" s="2">
        <f t="shared" si="1835"/>
        <v>0</v>
      </c>
      <c r="X6519" s="2">
        <f t="shared" si="1827"/>
        <v>0</v>
      </c>
      <c r="Y6519" s="2"/>
    </row>
    <row r="6520" spans="1:25" x14ac:dyDescent="0.2">
      <c r="A6520">
        <v>13</v>
      </c>
      <c r="B6520" s="1">
        <v>43007.541666650861</v>
      </c>
      <c r="C6520">
        <v>49.6</v>
      </c>
      <c r="D6520" s="15">
        <f t="shared" si="1828"/>
        <v>49.6</v>
      </c>
      <c r="E6520">
        <v>32</v>
      </c>
      <c r="F6520" s="6">
        <v>6.7475100000000001</v>
      </c>
      <c r="G6520" s="6">
        <v>36.320959999999999</v>
      </c>
      <c r="H6520" s="6">
        <f t="shared" si="1819"/>
        <v>43.068469999999998</v>
      </c>
      <c r="I6520" s="6">
        <f t="shared" si="1820"/>
        <v>17.600000000000001</v>
      </c>
      <c r="J6520" s="6">
        <f t="shared" si="1821"/>
        <v>0</v>
      </c>
      <c r="K6520" s="3">
        <f t="shared" si="1829"/>
        <v>0</v>
      </c>
      <c r="L6520" s="6">
        <f t="shared" si="1822"/>
        <v>25.468469999999996</v>
      </c>
      <c r="M6520" s="6">
        <f t="shared" si="1830"/>
        <v>220</v>
      </c>
      <c r="N6520" s="6">
        <f t="shared" si="1831"/>
        <v>25.468469999999996</v>
      </c>
      <c r="O6520" s="2">
        <f t="shared" si="1823"/>
        <v>-25.468469999999996</v>
      </c>
      <c r="P6520" s="2">
        <f t="shared" si="1832"/>
        <v>6.5315300000000036</v>
      </c>
      <c r="Q6520" s="2">
        <f t="shared" si="1824"/>
        <v>43.068469999999998</v>
      </c>
      <c r="R6520" s="2">
        <f t="shared" si="1833"/>
        <v>43.068469999999998</v>
      </c>
      <c r="S6520" s="2">
        <f t="shared" si="1825"/>
        <v>0</v>
      </c>
      <c r="T6520" s="2">
        <f t="shared" si="1836"/>
        <v>0</v>
      </c>
      <c r="U6520" s="2">
        <f t="shared" si="1826"/>
        <v>0</v>
      </c>
      <c r="V6520" t="str">
        <f t="shared" si="1834"/>
        <v>Y</v>
      </c>
      <c r="W6520" s="2">
        <f t="shared" si="1835"/>
        <v>0</v>
      </c>
      <c r="X6520" s="2">
        <f t="shared" si="1827"/>
        <v>0</v>
      </c>
      <c r="Y6520" s="2"/>
    </row>
    <row r="6521" spans="1:25" x14ac:dyDescent="0.2">
      <c r="A6521">
        <v>14</v>
      </c>
      <c r="B6521" s="1">
        <v>43007.583333317525</v>
      </c>
      <c r="C6521">
        <v>48.6</v>
      </c>
      <c r="D6521" s="15">
        <f t="shared" si="1828"/>
        <v>48.6</v>
      </c>
      <c r="E6521">
        <v>32</v>
      </c>
      <c r="F6521" s="6">
        <v>6.5945900000000002</v>
      </c>
      <c r="G6521" s="6">
        <v>26.586599999999997</v>
      </c>
      <c r="H6521" s="6">
        <f t="shared" si="1819"/>
        <v>33.181190000000001</v>
      </c>
      <c r="I6521" s="6">
        <f t="shared" si="1820"/>
        <v>16.600000000000001</v>
      </c>
      <c r="J6521" s="6">
        <f t="shared" si="1821"/>
        <v>0</v>
      </c>
      <c r="K6521" s="3">
        <f t="shared" si="1829"/>
        <v>0</v>
      </c>
      <c r="L6521" s="6">
        <f t="shared" si="1822"/>
        <v>16.581189999999999</v>
      </c>
      <c r="M6521" s="6">
        <f t="shared" si="1830"/>
        <v>220</v>
      </c>
      <c r="N6521" s="6">
        <f t="shared" si="1831"/>
        <v>16.581189999999992</v>
      </c>
      <c r="O6521" s="2">
        <f t="shared" si="1823"/>
        <v>-16.581189999999992</v>
      </c>
      <c r="P6521" s="2">
        <f t="shared" si="1832"/>
        <v>15.418810000000008</v>
      </c>
      <c r="Q6521" s="2">
        <f t="shared" si="1824"/>
        <v>33.181189999999994</v>
      </c>
      <c r="R6521" s="2">
        <f t="shared" si="1833"/>
        <v>33.181189999999994</v>
      </c>
      <c r="S6521" s="2">
        <f t="shared" si="1825"/>
        <v>0</v>
      </c>
      <c r="T6521" s="2">
        <f t="shared" si="1836"/>
        <v>0</v>
      </c>
      <c r="U6521" s="2">
        <f t="shared" si="1826"/>
        <v>0</v>
      </c>
      <c r="V6521" t="str">
        <f t="shared" si="1834"/>
        <v>Y</v>
      </c>
      <c r="W6521" s="2">
        <f t="shared" si="1835"/>
        <v>0</v>
      </c>
      <c r="X6521" s="2">
        <f t="shared" si="1827"/>
        <v>0</v>
      </c>
      <c r="Y6521" s="2"/>
    </row>
    <row r="6522" spans="1:25" x14ac:dyDescent="0.2">
      <c r="A6522">
        <v>15</v>
      </c>
      <c r="B6522" s="1">
        <v>43007.624999984189</v>
      </c>
      <c r="C6522">
        <v>49.4</v>
      </c>
      <c r="D6522" s="15">
        <f t="shared" si="1828"/>
        <v>49.4</v>
      </c>
      <c r="E6522">
        <v>32</v>
      </c>
      <c r="F6522" s="6">
        <v>5.0308900000000003</v>
      </c>
      <c r="G6522" s="6">
        <v>14.727959999999999</v>
      </c>
      <c r="H6522" s="6">
        <f t="shared" si="1819"/>
        <v>19.758849999999999</v>
      </c>
      <c r="I6522" s="6">
        <f t="shared" si="1820"/>
        <v>17.399999999999999</v>
      </c>
      <c r="J6522" s="6">
        <f t="shared" si="1821"/>
        <v>0</v>
      </c>
      <c r="K6522" s="3">
        <f t="shared" si="1829"/>
        <v>0</v>
      </c>
      <c r="L6522" s="6">
        <f t="shared" si="1822"/>
        <v>2.3588500000000003</v>
      </c>
      <c r="M6522" s="6">
        <f t="shared" si="1830"/>
        <v>220</v>
      </c>
      <c r="N6522" s="6">
        <f t="shared" si="1831"/>
        <v>2.3588499999999897</v>
      </c>
      <c r="O6522" s="2">
        <f t="shared" si="1823"/>
        <v>-2.3588499999999897</v>
      </c>
      <c r="P6522" s="2">
        <f t="shared" si="1832"/>
        <v>29.64115000000001</v>
      </c>
      <c r="Q6522" s="2">
        <f t="shared" si="1824"/>
        <v>19.758849999999988</v>
      </c>
      <c r="R6522" s="2">
        <f t="shared" si="1833"/>
        <v>19.758849999999988</v>
      </c>
      <c r="S6522" s="2">
        <f t="shared" si="1825"/>
        <v>0</v>
      </c>
      <c r="T6522" s="2">
        <f t="shared" si="1836"/>
        <v>0</v>
      </c>
      <c r="U6522" s="2">
        <f t="shared" si="1826"/>
        <v>0</v>
      </c>
      <c r="V6522" t="str">
        <f t="shared" si="1834"/>
        <v>Y</v>
      </c>
      <c r="W6522" s="2">
        <f t="shared" si="1835"/>
        <v>0</v>
      </c>
      <c r="X6522" s="2">
        <f t="shared" si="1827"/>
        <v>0</v>
      </c>
      <c r="Y6522" s="2"/>
    </row>
    <row r="6523" spans="1:25" x14ac:dyDescent="0.2">
      <c r="A6523">
        <v>16</v>
      </c>
      <c r="B6523" s="1">
        <v>43007.666666650854</v>
      </c>
      <c r="C6523">
        <v>48.9</v>
      </c>
      <c r="D6523" s="15">
        <f t="shared" si="1828"/>
        <v>48.9</v>
      </c>
      <c r="E6523">
        <v>32</v>
      </c>
      <c r="F6523" s="6">
        <v>4.1103800000000001</v>
      </c>
      <c r="G6523" s="6">
        <v>11.810139999999999</v>
      </c>
      <c r="H6523" s="6">
        <f t="shared" si="1819"/>
        <v>15.92052</v>
      </c>
      <c r="I6523" s="6">
        <f t="shared" si="1820"/>
        <v>16.899999999999999</v>
      </c>
      <c r="J6523" s="6">
        <f t="shared" si="1821"/>
        <v>0.9794799999999988</v>
      </c>
      <c r="K6523" s="3">
        <f t="shared" si="1829"/>
        <v>1.1194057142857048</v>
      </c>
      <c r="L6523" s="6">
        <f t="shared" si="1822"/>
        <v>0</v>
      </c>
      <c r="M6523" s="6">
        <f t="shared" si="1830"/>
        <v>218.8805942857143</v>
      </c>
      <c r="N6523" s="6">
        <f t="shared" si="1831"/>
        <v>0.13992571428570955</v>
      </c>
      <c r="O6523" s="2">
        <f t="shared" si="1823"/>
        <v>-0.13992571428570955</v>
      </c>
      <c r="P6523" s="2">
        <f t="shared" si="1832"/>
        <v>31.86007428571429</v>
      </c>
      <c r="Q6523" s="2">
        <f t="shared" si="1824"/>
        <v>17.039925714285708</v>
      </c>
      <c r="R6523" s="2">
        <f t="shared" si="1833"/>
        <v>15.92052</v>
      </c>
      <c r="S6523" s="2">
        <f t="shared" si="1825"/>
        <v>1.1194057142857083</v>
      </c>
      <c r="T6523" s="2">
        <f t="shared" si="1836"/>
        <v>0</v>
      </c>
      <c r="U6523" s="2">
        <f t="shared" si="1826"/>
        <v>0</v>
      </c>
      <c r="V6523" t="str">
        <f t="shared" si="1834"/>
        <v>Y</v>
      </c>
      <c r="W6523" s="2">
        <f t="shared" si="1835"/>
        <v>0</v>
      </c>
      <c r="X6523" s="2">
        <f t="shared" si="1827"/>
        <v>0</v>
      </c>
      <c r="Y6523" s="2"/>
    </row>
    <row r="6524" spans="1:25" x14ac:dyDescent="0.2">
      <c r="A6524">
        <v>17</v>
      </c>
      <c r="B6524" s="1">
        <v>43007.708333317518</v>
      </c>
      <c r="C6524">
        <v>48.5</v>
      </c>
      <c r="D6524" s="15">
        <f t="shared" si="1828"/>
        <v>48.5</v>
      </c>
      <c r="E6524">
        <v>32</v>
      </c>
      <c r="F6524" s="6">
        <v>3.5615399999999999</v>
      </c>
      <c r="G6524" s="6">
        <v>2.15029117</v>
      </c>
      <c r="H6524" s="6">
        <f t="shared" si="1819"/>
        <v>5.71183117</v>
      </c>
      <c r="I6524" s="6">
        <f t="shared" si="1820"/>
        <v>16.5</v>
      </c>
      <c r="J6524" s="6">
        <f t="shared" si="1821"/>
        <v>10.78816883</v>
      </c>
      <c r="K6524" s="3">
        <f t="shared" si="1829"/>
        <v>12.329335805714294</v>
      </c>
      <c r="L6524" s="6">
        <f t="shared" si="1822"/>
        <v>0</v>
      </c>
      <c r="M6524" s="6">
        <f t="shared" si="1830"/>
        <v>206.55125848</v>
      </c>
      <c r="N6524" s="6">
        <f t="shared" si="1831"/>
        <v>1.5411669757143045</v>
      </c>
      <c r="O6524" s="2">
        <f t="shared" si="1823"/>
        <v>-1.5411669757143045</v>
      </c>
      <c r="P6524" s="2">
        <f t="shared" si="1832"/>
        <v>30.458833024285696</v>
      </c>
      <c r="Q6524" s="2">
        <f t="shared" si="1824"/>
        <v>18.041166975714304</v>
      </c>
      <c r="R6524" s="2">
        <f t="shared" si="1833"/>
        <v>5.71183117</v>
      </c>
      <c r="S6524" s="2">
        <f t="shared" si="1825"/>
        <v>12.329335805714305</v>
      </c>
      <c r="T6524" s="2">
        <f t="shared" si="1836"/>
        <v>0</v>
      </c>
      <c r="U6524" s="2">
        <f t="shared" si="1826"/>
        <v>0</v>
      </c>
      <c r="V6524" t="str">
        <f t="shared" si="1834"/>
        <v>N</v>
      </c>
      <c r="W6524" s="2">
        <f t="shared" si="1835"/>
        <v>0</v>
      </c>
      <c r="X6524" s="2">
        <f t="shared" si="1827"/>
        <v>0</v>
      </c>
      <c r="Y6524" s="2"/>
    </row>
    <row r="6525" spans="1:25" x14ac:dyDescent="0.2">
      <c r="A6525">
        <v>18</v>
      </c>
      <c r="B6525" s="1">
        <v>43007.749999984182</v>
      </c>
      <c r="C6525">
        <v>47.5</v>
      </c>
      <c r="D6525" s="15">
        <f t="shared" si="1828"/>
        <v>47.5</v>
      </c>
      <c r="E6525">
        <v>32</v>
      </c>
      <c r="F6525" s="6">
        <v>2.6261299999999999</v>
      </c>
      <c r="G6525" s="6">
        <v>-1.5167529999999999E-2</v>
      </c>
      <c r="H6525" s="6">
        <f t="shared" si="1819"/>
        <v>2.61096247</v>
      </c>
      <c r="I6525" s="6">
        <f t="shared" si="1820"/>
        <v>15.5</v>
      </c>
      <c r="J6525" s="6">
        <f t="shared" si="1821"/>
        <v>12.88903753</v>
      </c>
      <c r="K6525" s="3">
        <f t="shared" si="1829"/>
        <v>14.730328605714277</v>
      </c>
      <c r="L6525" s="6">
        <f t="shared" si="1822"/>
        <v>0</v>
      </c>
      <c r="M6525" s="6">
        <f t="shared" si="1830"/>
        <v>191.82092987428572</v>
      </c>
      <c r="N6525" s="6">
        <f t="shared" si="1831"/>
        <v>1.8412910757142811</v>
      </c>
      <c r="O6525" s="2">
        <f t="shared" si="1823"/>
        <v>-1.8412910757142811</v>
      </c>
      <c r="P6525" s="2">
        <f t="shared" si="1832"/>
        <v>30.158708924285719</v>
      </c>
      <c r="Q6525" s="2">
        <f t="shared" si="1824"/>
        <v>17.341291075714281</v>
      </c>
      <c r="R6525" s="2">
        <f t="shared" si="1833"/>
        <v>2.61096247</v>
      </c>
      <c r="S6525" s="2">
        <f t="shared" si="1825"/>
        <v>14.730328605714281</v>
      </c>
      <c r="T6525" s="2">
        <f t="shared" si="1836"/>
        <v>0</v>
      </c>
      <c r="U6525" s="2">
        <f t="shared" si="1826"/>
        <v>0</v>
      </c>
      <c r="V6525" t="str">
        <f t="shared" si="1834"/>
        <v>N</v>
      </c>
      <c r="W6525" s="2">
        <f t="shared" si="1835"/>
        <v>0</v>
      </c>
      <c r="X6525" s="2">
        <f t="shared" si="1827"/>
        <v>0</v>
      </c>
      <c r="Y6525" s="2"/>
    </row>
    <row r="6526" spans="1:25" x14ac:dyDescent="0.2">
      <c r="A6526">
        <v>19</v>
      </c>
      <c r="B6526" s="1">
        <v>43007.791666650846</v>
      </c>
      <c r="C6526">
        <v>48.1</v>
      </c>
      <c r="D6526" s="15">
        <f t="shared" si="1828"/>
        <v>48.1</v>
      </c>
      <c r="E6526">
        <v>32</v>
      </c>
      <c r="F6526" s="6">
        <v>2.3929299999999998</v>
      </c>
      <c r="G6526" s="6">
        <v>-1.5167529999999999E-2</v>
      </c>
      <c r="H6526" s="6">
        <f t="shared" si="1819"/>
        <v>2.37776247</v>
      </c>
      <c r="I6526" s="6">
        <f t="shared" si="1820"/>
        <v>16.100000000000001</v>
      </c>
      <c r="J6526" s="6">
        <f t="shared" si="1821"/>
        <v>13.722237530000001</v>
      </c>
      <c r="K6526" s="3">
        <f t="shared" si="1829"/>
        <v>15.682557177142854</v>
      </c>
      <c r="L6526" s="6">
        <f t="shared" si="1822"/>
        <v>0</v>
      </c>
      <c r="M6526" s="6">
        <f t="shared" si="1830"/>
        <v>176.13837269714287</v>
      </c>
      <c r="N6526" s="6">
        <f t="shared" si="1831"/>
        <v>1.9603196471428532</v>
      </c>
      <c r="O6526" s="2">
        <f t="shared" si="1823"/>
        <v>-1.9603196471428532</v>
      </c>
      <c r="P6526" s="2">
        <f t="shared" si="1832"/>
        <v>30.039680352857147</v>
      </c>
      <c r="Q6526" s="2">
        <f t="shared" si="1824"/>
        <v>18.060319647142855</v>
      </c>
      <c r="R6526" s="2">
        <f t="shared" si="1833"/>
        <v>2.37776247</v>
      </c>
      <c r="S6526" s="2">
        <f t="shared" si="1825"/>
        <v>15.682557177142854</v>
      </c>
      <c r="T6526" s="2">
        <f t="shared" si="1836"/>
        <v>0</v>
      </c>
      <c r="U6526" s="2">
        <f t="shared" si="1826"/>
        <v>0</v>
      </c>
      <c r="V6526" t="str">
        <f t="shared" si="1834"/>
        <v>N</v>
      </c>
      <c r="W6526" s="2">
        <f t="shared" si="1835"/>
        <v>0</v>
      </c>
      <c r="X6526" s="2">
        <f t="shared" si="1827"/>
        <v>0</v>
      </c>
      <c r="Y6526" s="2"/>
    </row>
    <row r="6527" spans="1:25" x14ac:dyDescent="0.2">
      <c r="A6527">
        <v>20</v>
      </c>
      <c r="B6527" s="1">
        <v>43007.833333317511</v>
      </c>
      <c r="C6527">
        <v>46.7</v>
      </c>
      <c r="D6527" s="15">
        <f t="shared" si="1828"/>
        <v>46.7</v>
      </c>
      <c r="E6527">
        <v>32</v>
      </c>
      <c r="F6527" s="6">
        <v>1.7106399999999999</v>
      </c>
      <c r="G6527" s="6">
        <v>-1.5167529999999999E-2</v>
      </c>
      <c r="H6527" s="6">
        <f t="shared" si="1819"/>
        <v>1.6954724699999999</v>
      </c>
      <c r="I6527" s="6">
        <f t="shared" si="1820"/>
        <v>14.700000000000003</v>
      </c>
      <c r="J6527" s="6">
        <f t="shared" si="1821"/>
        <v>13.004527530000002</v>
      </c>
      <c r="K6527" s="3">
        <f t="shared" si="1829"/>
        <v>14.86231717714287</v>
      </c>
      <c r="L6527" s="6">
        <f t="shared" si="1822"/>
        <v>0</v>
      </c>
      <c r="M6527" s="6">
        <f t="shared" si="1830"/>
        <v>161.27605552</v>
      </c>
      <c r="N6527" s="6">
        <f t="shared" si="1831"/>
        <v>1.8577896471428801</v>
      </c>
      <c r="O6527" s="2">
        <f t="shared" si="1823"/>
        <v>-1.8577896471428801</v>
      </c>
      <c r="P6527" s="2">
        <f t="shared" si="1832"/>
        <v>30.14221035285712</v>
      </c>
      <c r="Q6527" s="2">
        <f t="shared" si="1824"/>
        <v>16.557789647142883</v>
      </c>
      <c r="R6527" s="2">
        <f t="shared" si="1833"/>
        <v>1.6954724699999999</v>
      </c>
      <c r="S6527" s="2">
        <f t="shared" si="1825"/>
        <v>14.862317177142883</v>
      </c>
      <c r="T6527" s="2">
        <f t="shared" si="1836"/>
        <v>0</v>
      </c>
      <c r="U6527" s="2">
        <f t="shared" si="1826"/>
        <v>0</v>
      </c>
      <c r="V6527" t="str">
        <f t="shared" si="1834"/>
        <v>N</v>
      </c>
      <c r="W6527" s="2">
        <f t="shared" si="1835"/>
        <v>0</v>
      </c>
      <c r="X6527" s="2">
        <f t="shared" si="1827"/>
        <v>0</v>
      </c>
      <c r="Y6527" s="2"/>
    </row>
    <row r="6528" spans="1:25" x14ac:dyDescent="0.2">
      <c r="A6528">
        <v>21</v>
      </c>
      <c r="B6528" s="1">
        <v>43007.874999984175</v>
      </c>
      <c r="C6528">
        <v>44.8</v>
      </c>
      <c r="D6528" s="15">
        <f t="shared" si="1828"/>
        <v>44.8</v>
      </c>
      <c r="E6528">
        <v>32</v>
      </c>
      <c r="F6528" s="6">
        <v>1.57287</v>
      </c>
      <c r="G6528" s="6">
        <v>-1.5167529999999999E-2</v>
      </c>
      <c r="H6528" s="6">
        <f t="shared" si="1819"/>
        <v>1.55770247</v>
      </c>
      <c r="I6528" s="6">
        <f t="shared" si="1820"/>
        <v>12.799999999999997</v>
      </c>
      <c r="J6528" s="6">
        <f t="shared" si="1821"/>
        <v>11.242297529999997</v>
      </c>
      <c r="K6528" s="3">
        <f t="shared" si="1829"/>
        <v>12.848340034285712</v>
      </c>
      <c r="L6528" s="6">
        <f t="shared" si="1822"/>
        <v>0</v>
      </c>
      <c r="M6528" s="6">
        <f t="shared" si="1830"/>
        <v>148.42771548571429</v>
      </c>
      <c r="N6528" s="6">
        <f t="shared" si="1831"/>
        <v>1.6060425042857105</v>
      </c>
      <c r="O6528" s="2">
        <f t="shared" si="1823"/>
        <v>-1.6060425042857105</v>
      </c>
      <c r="P6528" s="2">
        <f t="shared" si="1832"/>
        <v>30.39395749571429</v>
      </c>
      <c r="Q6528" s="2">
        <f t="shared" si="1824"/>
        <v>14.406042504285708</v>
      </c>
      <c r="R6528" s="2">
        <f t="shared" si="1833"/>
        <v>1.55770247</v>
      </c>
      <c r="S6528" s="2">
        <f t="shared" si="1825"/>
        <v>12.848340034285707</v>
      </c>
      <c r="T6528" s="2">
        <f t="shared" si="1836"/>
        <v>0</v>
      </c>
      <c r="U6528" s="2">
        <f t="shared" si="1826"/>
        <v>0</v>
      </c>
      <c r="V6528" t="str">
        <f t="shared" si="1834"/>
        <v>N</v>
      </c>
      <c r="W6528" s="2">
        <f t="shared" si="1835"/>
        <v>0</v>
      </c>
      <c r="X6528" s="2">
        <f t="shared" si="1827"/>
        <v>0</v>
      </c>
      <c r="Y6528" s="2"/>
    </row>
    <row r="6529" spans="1:25" x14ac:dyDescent="0.2">
      <c r="A6529">
        <v>22</v>
      </c>
      <c r="B6529" s="1">
        <v>43007.916666650839</v>
      </c>
      <c r="C6529">
        <v>41.9</v>
      </c>
      <c r="D6529" s="15">
        <f t="shared" si="1828"/>
        <v>41.9</v>
      </c>
      <c r="E6529">
        <v>32</v>
      </c>
      <c r="F6529" s="6">
        <v>2.0678000000000001</v>
      </c>
      <c r="G6529" s="6">
        <v>-1.5167529999999999E-2</v>
      </c>
      <c r="H6529" s="6">
        <f t="shared" si="1819"/>
        <v>2.0526324700000003</v>
      </c>
      <c r="I6529" s="6">
        <f t="shared" si="1820"/>
        <v>9.8999999999999986</v>
      </c>
      <c r="J6529" s="6">
        <f t="shared" si="1821"/>
        <v>7.8473675299999979</v>
      </c>
      <c r="K6529" s="3">
        <f t="shared" si="1829"/>
        <v>8.9684200342857139</v>
      </c>
      <c r="L6529" s="6">
        <f t="shared" si="1822"/>
        <v>0</v>
      </c>
      <c r="M6529" s="6">
        <f t="shared" si="1830"/>
        <v>139.45929545142857</v>
      </c>
      <c r="N6529" s="6">
        <f t="shared" si="1831"/>
        <v>1.1210525042857284</v>
      </c>
      <c r="O6529" s="2">
        <f t="shared" si="1823"/>
        <v>-1.1210525042857284</v>
      </c>
      <c r="P6529" s="2">
        <f t="shared" si="1832"/>
        <v>30.878947495714272</v>
      </c>
      <c r="Q6529" s="2">
        <f t="shared" si="1824"/>
        <v>11.021052504285727</v>
      </c>
      <c r="R6529" s="2">
        <f t="shared" si="1833"/>
        <v>2.0526324700000003</v>
      </c>
      <c r="S6529" s="2">
        <f t="shared" si="1825"/>
        <v>8.9684200342857263</v>
      </c>
      <c r="T6529" s="2">
        <f t="shared" si="1836"/>
        <v>0</v>
      </c>
      <c r="U6529" s="2">
        <f t="shared" si="1826"/>
        <v>0</v>
      </c>
      <c r="V6529" t="str">
        <f t="shared" si="1834"/>
        <v>N</v>
      </c>
      <c r="W6529" s="2">
        <f t="shared" si="1835"/>
        <v>0</v>
      </c>
      <c r="X6529" s="2">
        <f t="shared" si="1827"/>
        <v>0</v>
      </c>
      <c r="Y6529" s="2"/>
    </row>
    <row r="6530" spans="1:25" x14ac:dyDescent="0.2">
      <c r="A6530">
        <v>23</v>
      </c>
      <c r="B6530" s="1">
        <v>43007.958333317503</v>
      </c>
      <c r="C6530">
        <v>38.200000000000003</v>
      </c>
      <c r="D6530" s="15">
        <f t="shared" si="1828"/>
        <v>38.200000000000003</v>
      </c>
      <c r="E6530">
        <v>32</v>
      </c>
      <c r="F6530" s="6">
        <v>1.7226699999999999</v>
      </c>
      <c r="G6530" s="6">
        <v>-1.5167529999999999E-2</v>
      </c>
      <c r="H6530" s="6">
        <f t="shared" si="1819"/>
        <v>1.7075024699999999</v>
      </c>
      <c r="I6530" s="6">
        <f t="shared" si="1820"/>
        <v>6.2000000000000028</v>
      </c>
      <c r="J6530" s="6">
        <f t="shared" si="1821"/>
        <v>4.4924975300000032</v>
      </c>
      <c r="K6530" s="3">
        <f t="shared" si="1829"/>
        <v>5.134282891428569</v>
      </c>
      <c r="L6530" s="6">
        <f t="shared" si="1822"/>
        <v>0</v>
      </c>
      <c r="M6530" s="6">
        <f t="shared" si="1830"/>
        <v>134.32501256</v>
      </c>
      <c r="N6530" s="6">
        <f t="shared" si="1831"/>
        <v>0.64178536142856046</v>
      </c>
      <c r="O6530" s="2">
        <f t="shared" si="1823"/>
        <v>-0.64178536142856046</v>
      </c>
      <c r="P6530" s="2">
        <f t="shared" si="1832"/>
        <v>31.35821463857144</v>
      </c>
      <c r="Q6530" s="2">
        <f t="shared" si="1824"/>
        <v>6.8417853614285633</v>
      </c>
      <c r="R6530" s="2">
        <f t="shared" si="1833"/>
        <v>1.7075024699999999</v>
      </c>
      <c r="S6530" s="2">
        <f t="shared" si="1825"/>
        <v>5.1342828914285636</v>
      </c>
      <c r="T6530" s="2">
        <f t="shared" si="1836"/>
        <v>0</v>
      </c>
      <c r="U6530" s="2">
        <f t="shared" si="1826"/>
        <v>0</v>
      </c>
      <c r="V6530" t="str">
        <f t="shared" si="1834"/>
        <v>N</v>
      </c>
      <c r="W6530" s="2">
        <f t="shared" si="1835"/>
        <v>0</v>
      </c>
      <c r="X6530" s="2">
        <f t="shared" si="1827"/>
        <v>0</v>
      </c>
      <c r="Y6530" s="2"/>
    </row>
    <row r="6531" spans="1:25" x14ac:dyDescent="0.2">
      <c r="A6531">
        <v>0</v>
      </c>
      <c r="B6531" s="1">
        <v>43007.999999984168</v>
      </c>
      <c r="C6531">
        <v>37.200000000000003</v>
      </c>
      <c r="D6531" s="15">
        <f t="shared" si="1828"/>
        <v>37.200000000000003</v>
      </c>
      <c r="E6531">
        <v>32</v>
      </c>
      <c r="F6531" s="6">
        <v>2.8467099999999999</v>
      </c>
      <c r="G6531" s="6">
        <v>-1.5167529999999999E-2</v>
      </c>
      <c r="H6531" s="6">
        <f t="shared" ref="H6531:H6594" si="1837">(F6531+G6531)</f>
        <v>2.83154247</v>
      </c>
      <c r="I6531" s="6">
        <f t="shared" ref="I6531:I6594" si="1838">IF((D6531-E6531)&gt;0,D6531-E6531,0)</f>
        <v>5.2000000000000028</v>
      </c>
      <c r="J6531" s="6">
        <f t="shared" ref="J6531:J6594" si="1839">IF((I6531-H6531)&gt;0, (I6531-H6531), (0))</f>
        <v>2.3684575300000028</v>
      </c>
      <c r="K6531" s="3">
        <f t="shared" si="1829"/>
        <v>2.7068086057142864</v>
      </c>
      <c r="L6531" s="6">
        <f t="shared" ref="L6531:L6594" si="1840">IF(J6531=0, H6531-I6531,0)</f>
        <v>0</v>
      </c>
      <c r="M6531" s="6">
        <f t="shared" si="1830"/>
        <v>131.61820395428572</v>
      </c>
      <c r="N6531" s="6">
        <f t="shared" si="1831"/>
        <v>0.3383510757142858</v>
      </c>
      <c r="O6531" s="2">
        <f t="shared" ref="O6531:O6594" si="1841">IF((N6531&lt;E6531-$AA$7),-N6531,$AA$7-E6531)</f>
        <v>-0.3383510757142858</v>
      </c>
      <c r="P6531" s="2">
        <f t="shared" si="1832"/>
        <v>31.661648924285714</v>
      </c>
      <c r="Q6531" s="2">
        <f t="shared" ref="Q6531:Q6594" si="1842">D6531-P6531</f>
        <v>5.5383510757142886</v>
      </c>
      <c r="R6531" s="2">
        <f t="shared" si="1833"/>
        <v>2.83154247</v>
      </c>
      <c r="S6531" s="2">
        <f t="shared" ref="S6531:S6594" si="1843">IF(Q6531-R6531&gt;0, Q6531-R6531, 0)</f>
        <v>2.7068086057142886</v>
      </c>
      <c r="T6531" s="2">
        <f t="shared" si="1836"/>
        <v>0</v>
      </c>
      <c r="U6531" s="2">
        <f t="shared" ref="U6531:U6594" si="1844">N6531+O6531</f>
        <v>0</v>
      </c>
      <c r="V6531" t="str">
        <f t="shared" si="1834"/>
        <v>N</v>
      </c>
      <c r="W6531" s="2">
        <f t="shared" si="1835"/>
        <v>0</v>
      </c>
      <c r="X6531" s="2">
        <f t="shared" ref="X6531:X6594" si="1845">D6531- (P6531+R6531+S6531)</f>
        <v>0</v>
      </c>
      <c r="Y6531" s="2"/>
    </row>
    <row r="6532" spans="1:25" x14ac:dyDescent="0.2">
      <c r="A6532">
        <v>1</v>
      </c>
      <c r="B6532" s="1">
        <v>43008.041666650832</v>
      </c>
      <c r="C6532">
        <v>35.6</v>
      </c>
      <c r="D6532" s="15">
        <f t="shared" ref="D6532:D6595" si="1846">C6532/$AA$4*$AA$5</f>
        <v>35.6</v>
      </c>
      <c r="E6532">
        <v>32</v>
      </c>
      <c r="F6532" s="6">
        <v>2.9905499999999998</v>
      </c>
      <c r="G6532" s="6">
        <v>-1.5167529999999999E-2</v>
      </c>
      <c r="H6532" s="6">
        <f t="shared" si="1837"/>
        <v>2.97538247</v>
      </c>
      <c r="I6532" s="6">
        <f t="shared" si="1838"/>
        <v>3.6000000000000014</v>
      </c>
      <c r="J6532" s="6">
        <f t="shared" si="1839"/>
        <v>0.62461753000000142</v>
      </c>
      <c r="K6532" s="3">
        <f t="shared" ref="K6532:K6595" si="1847">IF((M6531-M6532)&gt;0,M6531-M6532,0)</f>
        <v>0.71384860571427566</v>
      </c>
      <c r="L6532" s="6">
        <f t="shared" si="1840"/>
        <v>0</v>
      </c>
      <c r="M6532" s="6">
        <f t="shared" ref="M6532:M6595" si="1848">IF( (M6531-J6532/$AA$11+L6532)&gt;$AA$25, IF((M6531-J6532/$AA$11+L6532)&lt;$AA$9,(M6531-J6532/$AA$11+L6532),$AA$9), $AA$25)</f>
        <v>130.90435534857144</v>
      </c>
      <c r="N6532" s="6">
        <f t="shared" ref="N6532:N6595" si="1849">IF(((M6531-J6532+L6532)-M6532)&gt;0,((M6531-J6532+L6532)-M6532),0)</f>
        <v>8.9231075714280905E-2</v>
      </c>
      <c r="O6532" s="2">
        <f t="shared" si="1841"/>
        <v>-8.9231075714280905E-2</v>
      </c>
      <c r="P6532" s="2">
        <f t="shared" ref="P6532:P6595" si="1850">E6532+O6532</f>
        <v>31.910768924285719</v>
      </c>
      <c r="Q6532" s="2">
        <f t="shared" si="1842"/>
        <v>3.6892310757142823</v>
      </c>
      <c r="R6532" s="2">
        <f t="shared" ref="R6532:R6595" si="1851">IF(Q6532&gt;H6532, H6532, Q6532)</f>
        <v>2.97538247</v>
      </c>
      <c r="S6532" s="2">
        <f t="shared" si="1843"/>
        <v>0.71384860571428232</v>
      </c>
      <c r="T6532" s="2">
        <f t="shared" si="1836"/>
        <v>0</v>
      </c>
      <c r="U6532" s="2">
        <f t="shared" si="1844"/>
        <v>0</v>
      </c>
      <c r="V6532" t="str">
        <f t="shared" ref="V6532:V6595" si="1852">IF(AND(A6532&gt;7,A6532&lt;17), "Y", "N")</f>
        <v>N</v>
      </c>
      <c r="W6532" s="2">
        <f t="shared" ref="W6532:W6595" si="1853">IF(V6532="Y", U6532, 0)</f>
        <v>0</v>
      </c>
      <c r="X6532" s="2">
        <f t="shared" si="1845"/>
        <v>0</v>
      </c>
      <c r="Y6532" s="2"/>
    </row>
    <row r="6533" spans="1:25" x14ac:dyDescent="0.2">
      <c r="A6533">
        <v>2</v>
      </c>
      <c r="B6533" s="1">
        <v>43008.083333317496</v>
      </c>
      <c r="C6533">
        <v>34.799999999999997</v>
      </c>
      <c r="D6533" s="15">
        <f t="shared" si="1846"/>
        <v>34.799999999999997</v>
      </c>
      <c r="E6533">
        <v>32</v>
      </c>
      <c r="F6533" s="6">
        <v>3.2885300000000002</v>
      </c>
      <c r="G6533" s="6">
        <v>-1.5167529999999999E-2</v>
      </c>
      <c r="H6533" s="6">
        <f t="shared" si="1837"/>
        <v>3.2733624700000004</v>
      </c>
      <c r="I6533" s="6">
        <f t="shared" si="1838"/>
        <v>2.7999999999999972</v>
      </c>
      <c r="J6533" s="6">
        <f t="shared" si="1839"/>
        <v>0</v>
      </c>
      <c r="K6533" s="3">
        <f t="shared" si="1847"/>
        <v>0</v>
      </c>
      <c r="L6533" s="6">
        <f t="shared" si="1840"/>
        <v>0.4733624700000032</v>
      </c>
      <c r="M6533" s="6">
        <f t="shared" si="1848"/>
        <v>131.37771781857145</v>
      </c>
      <c r="N6533" s="6">
        <f t="shared" si="1849"/>
        <v>0</v>
      </c>
      <c r="O6533" s="2">
        <f t="shared" si="1841"/>
        <v>0</v>
      </c>
      <c r="P6533" s="2">
        <f t="shared" si="1850"/>
        <v>32</v>
      </c>
      <c r="Q6533" s="2">
        <f t="shared" si="1842"/>
        <v>2.7999999999999972</v>
      </c>
      <c r="R6533" s="2">
        <f t="shared" si="1851"/>
        <v>2.7999999999999972</v>
      </c>
      <c r="S6533" s="2">
        <f t="shared" si="1843"/>
        <v>0</v>
      </c>
      <c r="T6533" s="2">
        <f t="shared" si="1836"/>
        <v>0.47336247000001208</v>
      </c>
      <c r="U6533" s="2">
        <f t="shared" si="1844"/>
        <v>0</v>
      </c>
      <c r="V6533" t="str">
        <f t="shared" si="1852"/>
        <v>N</v>
      </c>
      <c r="W6533" s="2">
        <f t="shared" si="1853"/>
        <v>0</v>
      </c>
      <c r="X6533" s="2">
        <f t="shared" si="1845"/>
        <v>0</v>
      </c>
      <c r="Y6533" s="2"/>
    </row>
    <row r="6534" spans="1:25" x14ac:dyDescent="0.2">
      <c r="A6534">
        <v>3</v>
      </c>
      <c r="B6534" s="1">
        <v>43008.12499998416</v>
      </c>
      <c r="C6534">
        <v>34.299999999999997</v>
      </c>
      <c r="D6534" s="15">
        <f t="shared" si="1846"/>
        <v>34.299999999999997</v>
      </c>
      <c r="E6534">
        <v>32</v>
      </c>
      <c r="F6534" s="6">
        <v>3.18791</v>
      </c>
      <c r="G6534" s="6">
        <v>-1.5167529999999999E-2</v>
      </c>
      <c r="H6534" s="6">
        <f t="shared" si="1837"/>
        <v>3.1727424700000002</v>
      </c>
      <c r="I6534" s="6">
        <f t="shared" si="1838"/>
        <v>2.2999999999999972</v>
      </c>
      <c r="J6534" s="6">
        <f t="shared" si="1839"/>
        <v>0</v>
      </c>
      <c r="K6534" s="3">
        <f t="shared" si="1847"/>
        <v>0</v>
      </c>
      <c r="L6534" s="6">
        <f t="shared" si="1840"/>
        <v>0.87274247000000305</v>
      </c>
      <c r="M6534" s="6">
        <f t="shared" si="1848"/>
        <v>132.25046028857145</v>
      </c>
      <c r="N6534" s="6">
        <f t="shared" si="1849"/>
        <v>0</v>
      </c>
      <c r="O6534" s="2">
        <f t="shared" si="1841"/>
        <v>0</v>
      </c>
      <c r="P6534" s="2">
        <f t="shared" si="1850"/>
        <v>32</v>
      </c>
      <c r="Q6534" s="2">
        <f t="shared" si="1842"/>
        <v>2.2999999999999972</v>
      </c>
      <c r="R6534" s="2">
        <f t="shared" si="1851"/>
        <v>2.2999999999999972</v>
      </c>
      <c r="S6534" s="2">
        <f t="shared" si="1843"/>
        <v>0</v>
      </c>
      <c r="T6534" s="2">
        <f t="shared" si="1836"/>
        <v>0.8727424699999915</v>
      </c>
      <c r="U6534" s="2">
        <f t="shared" si="1844"/>
        <v>0</v>
      </c>
      <c r="V6534" t="str">
        <f t="shared" si="1852"/>
        <v>N</v>
      </c>
      <c r="W6534" s="2">
        <f t="shared" si="1853"/>
        <v>0</v>
      </c>
      <c r="X6534" s="2">
        <f t="shared" si="1845"/>
        <v>0</v>
      </c>
      <c r="Y6534" s="2"/>
    </row>
    <row r="6535" spans="1:25" x14ac:dyDescent="0.2">
      <c r="A6535">
        <v>4</v>
      </c>
      <c r="B6535" s="1">
        <v>43008.166666650824</v>
      </c>
      <c r="C6535">
        <v>34.200000000000003</v>
      </c>
      <c r="D6535" s="15">
        <f t="shared" si="1846"/>
        <v>34.200000000000003</v>
      </c>
      <c r="E6535">
        <v>32</v>
      </c>
      <c r="F6535" s="6">
        <v>5.0047100000000002</v>
      </c>
      <c r="G6535" s="6">
        <v>-1.5167529999999999E-2</v>
      </c>
      <c r="H6535" s="6">
        <f t="shared" si="1837"/>
        <v>4.98954247</v>
      </c>
      <c r="I6535" s="6">
        <f t="shared" si="1838"/>
        <v>2.2000000000000028</v>
      </c>
      <c r="J6535" s="6">
        <f t="shared" si="1839"/>
        <v>0</v>
      </c>
      <c r="K6535" s="3">
        <f t="shared" si="1847"/>
        <v>0</v>
      </c>
      <c r="L6535" s="6">
        <f t="shared" si="1840"/>
        <v>2.7895424699999971</v>
      </c>
      <c r="M6535" s="6">
        <f t="shared" si="1848"/>
        <v>135.04000275857143</v>
      </c>
      <c r="N6535" s="6">
        <f t="shared" si="1849"/>
        <v>0</v>
      </c>
      <c r="O6535" s="2">
        <f t="shared" si="1841"/>
        <v>0</v>
      </c>
      <c r="P6535" s="2">
        <f t="shared" si="1850"/>
        <v>32</v>
      </c>
      <c r="Q6535" s="2">
        <f t="shared" si="1842"/>
        <v>2.2000000000000028</v>
      </c>
      <c r="R6535" s="2">
        <f t="shared" si="1851"/>
        <v>2.2000000000000028</v>
      </c>
      <c r="S6535" s="2">
        <f t="shared" si="1843"/>
        <v>0</v>
      </c>
      <c r="T6535" s="2">
        <f t="shared" si="1836"/>
        <v>2.7895424699999865</v>
      </c>
      <c r="U6535" s="2">
        <f t="shared" si="1844"/>
        <v>0</v>
      </c>
      <c r="V6535" t="str">
        <f t="shared" si="1852"/>
        <v>N</v>
      </c>
      <c r="W6535" s="2">
        <f t="shared" si="1853"/>
        <v>0</v>
      </c>
      <c r="X6535" s="2">
        <f t="shared" si="1845"/>
        <v>0</v>
      </c>
      <c r="Y6535" s="2"/>
    </row>
    <row r="6536" spans="1:25" x14ac:dyDescent="0.2">
      <c r="A6536">
        <v>5</v>
      </c>
      <c r="B6536" s="1">
        <v>43008.208333317489</v>
      </c>
      <c r="C6536">
        <v>35.1</v>
      </c>
      <c r="D6536" s="15">
        <f t="shared" si="1846"/>
        <v>35.1</v>
      </c>
      <c r="E6536">
        <v>32</v>
      </c>
      <c r="F6536" s="6">
        <v>5.3837099999999998</v>
      </c>
      <c r="G6536" s="6">
        <v>-1.5167529999999999E-2</v>
      </c>
      <c r="H6536" s="6">
        <f t="shared" si="1837"/>
        <v>5.3685424699999995</v>
      </c>
      <c r="I6536" s="6">
        <f t="shared" si="1838"/>
        <v>3.1000000000000014</v>
      </c>
      <c r="J6536" s="6">
        <f t="shared" si="1839"/>
        <v>0</v>
      </c>
      <c r="K6536" s="3">
        <f t="shared" si="1847"/>
        <v>0</v>
      </c>
      <c r="L6536" s="6">
        <f t="shared" si="1840"/>
        <v>2.2685424699999981</v>
      </c>
      <c r="M6536" s="6">
        <f t="shared" si="1848"/>
        <v>137.30854522857143</v>
      </c>
      <c r="N6536" s="6">
        <f t="shared" si="1849"/>
        <v>0</v>
      </c>
      <c r="O6536" s="2">
        <f t="shared" si="1841"/>
        <v>0</v>
      </c>
      <c r="P6536" s="2">
        <f t="shared" si="1850"/>
        <v>32</v>
      </c>
      <c r="Q6536" s="2">
        <f t="shared" si="1842"/>
        <v>3.1000000000000014</v>
      </c>
      <c r="R6536" s="2">
        <f t="shared" si="1851"/>
        <v>3.1000000000000014</v>
      </c>
      <c r="S6536" s="2">
        <f t="shared" si="1843"/>
        <v>0</v>
      </c>
      <c r="T6536" s="2">
        <f t="shared" si="1836"/>
        <v>2.2685424699999999</v>
      </c>
      <c r="U6536" s="2">
        <f t="shared" si="1844"/>
        <v>0</v>
      </c>
      <c r="V6536" t="str">
        <f t="shared" si="1852"/>
        <v>N</v>
      </c>
      <c r="W6536" s="2">
        <f t="shared" si="1853"/>
        <v>0</v>
      </c>
      <c r="X6536" s="2">
        <f t="shared" si="1845"/>
        <v>0</v>
      </c>
      <c r="Y6536" s="2"/>
    </row>
    <row r="6537" spans="1:25" x14ac:dyDescent="0.2">
      <c r="A6537">
        <v>6</v>
      </c>
      <c r="B6537" s="1">
        <v>43008.249999984153</v>
      </c>
      <c r="C6537">
        <v>36.799999999999997</v>
      </c>
      <c r="D6537" s="15">
        <f t="shared" si="1846"/>
        <v>36.799999999999997</v>
      </c>
      <c r="E6537">
        <v>32</v>
      </c>
      <c r="F6537" s="6">
        <v>4.45913</v>
      </c>
      <c r="G6537" s="6">
        <v>0.62528716999999989</v>
      </c>
      <c r="H6537" s="6">
        <f t="shared" si="1837"/>
        <v>5.08441717</v>
      </c>
      <c r="I6537" s="6">
        <f t="shared" si="1838"/>
        <v>4.7999999999999972</v>
      </c>
      <c r="J6537" s="6">
        <f t="shared" si="1839"/>
        <v>0</v>
      </c>
      <c r="K6537" s="3">
        <f t="shared" si="1847"/>
        <v>0</v>
      </c>
      <c r="L6537" s="6">
        <f t="shared" si="1840"/>
        <v>0.28441717000000288</v>
      </c>
      <c r="M6537" s="6">
        <f t="shared" si="1848"/>
        <v>137.59296239857144</v>
      </c>
      <c r="N6537" s="6">
        <f t="shared" si="1849"/>
        <v>0</v>
      </c>
      <c r="O6537" s="2">
        <f t="shared" si="1841"/>
        <v>0</v>
      </c>
      <c r="P6537" s="2">
        <f t="shared" si="1850"/>
        <v>32</v>
      </c>
      <c r="Q6537" s="2">
        <f t="shared" si="1842"/>
        <v>4.7999999999999972</v>
      </c>
      <c r="R6537" s="2">
        <f t="shared" si="1851"/>
        <v>4.7999999999999972</v>
      </c>
      <c r="S6537" s="2">
        <f t="shared" si="1843"/>
        <v>0</v>
      </c>
      <c r="T6537" s="2">
        <f t="shared" si="1836"/>
        <v>0.28441717000001177</v>
      </c>
      <c r="U6537" s="2">
        <f t="shared" si="1844"/>
        <v>0</v>
      </c>
      <c r="V6537" t="str">
        <f t="shared" si="1852"/>
        <v>N</v>
      </c>
      <c r="W6537" s="2">
        <f t="shared" si="1853"/>
        <v>0</v>
      </c>
      <c r="X6537" s="2">
        <f t="shared" si="1845"/>
        <v>0</v>
      </c>
      <c r="Y6537" s="2"/>
    </row>
    <row r="6538" spans="1:25" x14ac:dyDescent="0.2">
      <c r="A6538">
        <v>7</v>
      </c>
      <c r="B6538" s="1">
        <v>43008.291666650817</v>
      </c>
      <c r="C6538">
        <v>39.4</v>
      </c>
      <c r="D6538" s="15">
        <f t="shared" si="1846"/>
        <v>39.4</v>
      </c>
      <c r="E6538">
        <v>32</v>
      </c>
      <c r="F6538" s="6">
        <v>4.2750300000000001</v>
      </c>
      <c r="G6538" s="6">
        <v>12.117520000000001</v>
      </c>
      <c r="H6538" s="6">
        <f t="shared" si="1837"/>
        <v>16.39255</v>
      </c>
      <c r="I6538" s="6">
        <f t="shared" si="1838"/>
        <v>7.3999999999999986</v>
      </c>
      <c r="J6538" s="6">
        <f t="shared" si="1839"/>
        <v>0</v>
      </c>
      <c r="K6538" s="3">
        <f t="shared" si="1847"/>
        <v>0</v>
      </c>
      <c r="L6538" s="6">
        <f t="shared" si="1840"/>
        <v>8.9925500000000014</v>
      </c>
      <c r="M6538" s="6">
        <f t="shared" si="1848"/>
        <v>146.58551239857144</v>
      </c>
      <c r="N6538" s="6">
        <f t="shared" si="1849"/>
        <v>0</v>
      </c>
      <c r="O6538" s="2">
        <f t="shared" si="1841"/>
        <v>0</v>
      </c>
      <c r="P6538" s="2">
        <f t="shared" si="1850"/>
        <v>32</v>
      </c>
      <c r="Q6538" s="2">
        <f t="shared" si="1842"/>
        <v>7.3999999999999986</v>
      </c>
      <c r="R6538" s="2">
        <f t="shared" si="1851"/>
        <v>7.3999999999999986</v>
      </c>
      <c r="S6538" s="2">
        <f t="shared" si="1843"/>
        <v>0</v>
      </c>
      <c r="T6538" s="2">
        <f t="shared" ref="T6538:T6601" si="1854">IF(Q6538-R6538&gt;0, 0, ABS(M6537-M6538))</f>
        <v>8.9925499999999943</v>
      </c>
      <c r="U6538" s="2">
        <f t="shared" si="1844"/>
        <v>0</v>
      </c>
      <c r="V6538" t="str">
        <f t="shared" si="1852"/>
        <v>N</v>
      </c>
      <c r="W6538" s="2">
        <f t="shared" si="1853"/>
        <v>0</v>
      </c>
      <c r="X6538" s="2">
        <f t="shared" si="1845"/>
        <v>0</v>
      </c>
      <c r="Y6538" s="2"/>
    </row>
    <row r="6539" spans="1:25" x14ac:dyDescent="0.2">
      <c r="A6539">
        <v>8</v>
      </c>
      <c r="B6539" s="1">
        <v>43008.333333317481</v>
      </c>
      <c r="C6539">
        <v>40</v>
      </c>
      <c r="D6539" s="15">
        <f t="shared" si="1846"/>
        <v>40</v>
      </c>
      <c r="E6539">
        <v>32</v>
      </c>
      <c r="F6539" s="6">
        <v>6.3768000000000002</v>
      </c>
      <c r="G6539" s="6">
        <v>25.486129999999999</v>
      </c>
      <c r="H6539" s="6">
        <f t="shared" si="1837"/>
        <v>31.862929999999999</v>
      </c>
      <c r="I6539" s="6">
        <f t="shared" si="1838"/>
        <v>8</v>
      </c>
      <c r="J6539" s="6">
        <f t="shared" si="1839"/>
        <v>0</v>
      </c>
      <c r="K6539" s="3">
        <f t="shared" si="1847"/>
        <v>0</v>
      </c>
      <c r="L6539" s="6">
        <f t="shared" si="1840"/>
        <v>23.862929999999999</v>
      </c>
      <c r="M6539" s="6">
        <f t="shared" si="1848"/>
        <v>170.44844239857144</v>
      </c>
      <c r="N6539" s="6">
        <f t="shared" si="1849"/>
        <v>0</v>
      </c>
      <c r="O6539" s="2">
        <f t="shared" si="1841"/>
        <v>0</v>
      </c>
      <c r="P6539" s="2">
        <f t="shared" si="1850"/>
        <v>32</v>
      </c>
      <c r="Q6539" s="2">
        <f t="shared" si="1842"/>
        <v>8</v>
      </c>
      <c r="R6539" s="2">
        <f t="shared" si="1851"/>
        <v>8</v>
      </c>
      <c r="S6539" s="2">
        <f t="shared" si="1843"/>
        <v>0</v>
      </c>
      <c r="T6539" s="2">
        <f t="shared" si="1854"/>
        <v>23.862930000000006</v>
      </c>
      <c r="U6539" s="2">
        <f t="shared" si="1844"/>
        <v>0</v>
      </c>
      <c r="V6539" t="str">
        <f t="shared" si="1852"/>
        <v>Y</v>
      </c>
      <c r="W6539" s="2">
        <f t="shared" si="1853"/>
        <v>0</v>
      </c>
      <c r="X6539" s="2">
        <f t="shared" si="1845"/>
        <v>0</v>
      </c>
      <c r="Y6539" s="2"/>
    </row>
    <row r="6540" spans="1:25" x14ac:dyDescent="0.2">
      <c r="A6540">
        <v>9</v>
      </c>
      <c r="B6540" s="1">
        <v>43008.374999984146</v>
      </c>
      <c r="C6540">
        <v>44.5</v>
      </c>
      <c r="D6540" s="15">
        <f t="shared" si="1846"/>
        <v>44.5</v>
      </c>
      <c r="E6540">
        <v>32</v>
      </c>
      <c r="F6540" s="6">
        <v>6.4651500000000004</v>
      </c>
      <c r="G6540" s="6">
        <v>36.00956</v>
      </c>
      <c r="H6540" s="6">
        <f t="shared" si="1837"/>
        <v>42.474710000000002</v>
      </c>
      <c r="I6540" s="6">
        <f t="shared" si="1838"/>
        <v>12.5</v>
      </c>
      <c r="J6540" s="6">
        <f t="shared" si="1839"/>
        <v>0</v>
      </c>
      <c r="K6540" s="3">
        <f t="shared" si="1847"/>
        <v>0</v>
      </c>
      <c r="L6540" s="6">
        <f t="shared" si="1840"/>
        <v>29.974710000000002</v>
      </c>
      <c r="M6540" s="6">
        <f t="shared" si="1848"/>
        <v>200.42315239857146</v>
      </c>
      <c r="N6540" s="6">
        <f t="shared" si="1849"/>
        <v>0</v>
      </c>
      <c r="O6540" s="2">
        <f t="shared" si="1841"/>
        <v>0</v>
      </c>
      <c r="P6540" s="2">
        <f t="shared" si="1850"/>
        <v>32</v>
      </c>
      <c r="Q6540" s="2">
        <f t="shared" si="1842"/>
        <v>12.5</v>
      </c>
      <c r="R6540" s="2">
        <f t="shared" si="1851"/>
        <v>12.5</v>
      </c>
      <c r="S6540" s="2">
        <f t="shared" si="1843"/>
        <v>0</v>
      </c>
      <c r="T6540" s="2">
        <f t="shared" si="1854"/>
        <v>29.974710000000016</v>
      </c>
      <c r="U6540" s="2">
        <f t="shared" si="1844"/>
        <v>0</v>
      </c>
      <c r="V6540" t="str">
        <f t="shared" si="1852"/>
        <v>Y</v>
      </c>
      <c r="W6540" s="2">
        <f t="shared" si="1853"/>
        <v>0</v>
      </c>
      <c r="X6540" s="2">
        <f t="shared" si="1845"/>
        <v>0</v>
      </c>
      <c r="Y6540" s="2"/>
    </row>
    <row r="6541" spans="1:25" x14ac:dyDescent="0.2">
      <c r="A6541">
        <v>10</v>
      </c>
      <c r="B6541" s="1">
        <v>43008.41666665081</v>
      </c>
      <c r="C6541">
        <v>46.8</v>
      </c>
      <c r="D6541" s="15">
        <f t="shared" si="1846"/>
        <v>46.8</v>
      </c>
      <c r="E6541">
        <v>32</v>
      </c>
      <c r="F6541" s="6">
        <v>6.2970300000000003</v>
      </c>
      <c r="G6541" s="6">
        <v>43.237690000000001</v>
      </c>
      <c r="H6541" s="6">
        <f t="shared" si="1837"/>
        <v>49.53472</v>
      </c>
      <c r="I6541" s="6">
        <f t="shared" si="1838"/>
        <v>14.799999999999997</v>
      </c>
      <c r="J6541" s="6">
        <f t="shared" si="1839"/>
        <v>0</v>
      </c>
      <c r="K6541" s="3">
        <f t="shared" si="1847"/>
        <v>0</v>
      </c>
      <c r="L6541" s="6">
        <f t="shared" si="1840"/>
        <v>34.734720000000003</v>
      </c>
      <c r="M6541" s="6">
        <f t="shared" si="1848"/>
        <v>220</v>
      </c>
      <c r="N6541" s="6">
        <f t="shared" si="1849"/>
        <v>15.15787239857147</v>
      </c>
      <c r="O6541" s="2">
        <f t="shared" si="1841"/>
        <v>-15.15787239857147</v>
      </c>
      <c r="P6541" s="2">
        <f t="shared" si="1850"/>
        <v>16.84212760142853</v>
      </c>
      <c r="Q6541" s="2">
        <f t="shared" si="1842"/>
        <v>29.957872398571467</v>
      </c>
      <c r="R6541" s="2">
        <f t="shared" si="1851"/>
        <v>29.957872398571467</v>
      </c>
      <c r="S6541" s="2">
        <f t="shared" si="1843"/>
        <v>0</v>
      </c>
      <c r="T6541" s="2">
        <f t="shared" si="1854"/>
        <v>19.57684760142854</v>
      </c>
      <c r="U6541" s="2">
        <f t="shared" si="1844"/>
        <v>0</v>
      </c>
      <c r="V6541" t="str">
        <f t="shared" si="1852"/>
        <v>Y</v>
      </c>
      <c r="W6541" s="2">
        <f t="shared" si="1853"/>
        <v>0</v>
      </c>
      <c r="X6541" s="2">
        <f t="shared" si="1845"/>
        <v>0</v>
      </c>
      <c r="Y6541" s="2"/>
    </row>
    <row r="6542" spans="1:25" x14ac:dyDescent="0.2">
      <c r="A6542">
        <v>11</v>
      </c>
      <c r="B6542" s="1">
        <v>43008.458333317474</v>
      </c>
      <c r="C6542">
        <v>46.4</v>
      </c>
      <c r="D6542" s="15">
        <f t="shared" si="1846"/>
        <v>46.4</v>
      </c>
      <c r="E6542">
        <v>32</v>
      </c>
      <c r="F6542" s="6">
        <v>6.8822200000000002</v>
      </c>
      <c r="G6542" s="6">
        <v>47.062769999999993</v>
      </c>
      <c r="H6542" s="6">
        <f t="shared" si="1837"/>
        <v>53.94498999999999</v>
      </c>
      <c r="I6542" s="6">
        <f t="shared" si="1838"/>
        <v>14.399999999999999</v>
      </c>
      <c r="J6542" s="6">
        <f t="shared" si="1839"/>
        <v>0</v>
      </c>
      <c r="K6542" s="3">
        <f t="shared" si="1847"/>
        <v>0</v>
      </c>
      <c r="L6542" s="6">
        <f t="shared" si="1840"/>
        <v>39.544989999999991</v>
      </c>
      <c r="M6542" s="6">
        <f t="shared" si="1848"/>
        <v>220</v>
      </c>
      <c r="N6542" s="6">
        <f t="shared" si="1849"/>
        <v>39.544989999999984</v>
      </c>
      <c r="O6542" s="2">
        <f t="shared" si="1841"/>
        <v>-32</v>
      </c>
      <c r="P6542" s="2">
        <f t="shared" si="1850"/>
        <v>0</v>
      </c>
      <c r="Q6542" s="2">
        <f t="shared" si="1842"/>
        <v>46.4</v>
      </c>
      <c r="R6542" s="2">
        <f t="shared" si="1851"/>
        <v>46.4</v>
      </c>
      <c r="S6542" s="2">
        <f t="shared" si="1843"/>
        <v>0</v>
      </c>
      <c r="T6542" s="2">
        <f t="shared" si="1854"/>
        <v>0</v>
      </c>
      <c r="U6542" s="2">
        <f t="shared" si="1844"/>
        <v>7.5449899999999843</v>
      </c>
      <c r="V6542" t="str">
        <f t="shared" si="1852"/>
        <v>Y</v>
      </c>
      <c r="W6542" s="2">
        <f t="shared" si="1853"/>
        <v>7.5449899999999843</v>
      </c>
      <c r="X6542" s="2">
        <f t="shared" si="1845"/>
        <v>0</v>
      </c>
      <c r="Y6542" s="2"/>
    </row>
    <row r="6543" spans="1:25" x14ac:dyDescent="0.2">
      <c r="A6543">
        <v>12</v>
      </c>
      <c r="B6543" s="1">
        <v>43008.499999984138</v>
      </c>
      <c r="C6543">
        <v>47.2</v>
      </c>
      <c r="D6543" s="15">
        <f t="shared" si="1846"/>
        <v>47.2</v>
      </c>
      <c r="E6543">
        <v>32</v>
      </c>
      <c r="F6543" s="6">
        <v>7.5471399999999997</v>
      </c>
      <c r="G6543" s="6">
        <v>47.30997</v>
      </c>
      <c r="H6543" s="6">
        <f t="shared" si="1837"/>
        <v>54.857109999999999</v>
      </c>
      <c r="I6543" s="6">
        <f t="shared" si="1838"/>
        <v>15.200000000000003</v>
      </c>
      <c r="J6543" s="6">
        <f t="shared" si="1839"/>
        <v>0</v>
      </c>
      <c r="K6543" s="3">
        <f t="shared" si="1847"/>
        <v>0</v>
      </c>
      <c r="L6543" s="6">
        <f t="shared" si="1840"/>
        <v>39.657109999999996</v>
      </c>
      <c r="M6543" s="6">
        <f t="shared" si="1848"/>
        <v>220</v>
      </c>
      <c r="N6543" s="6">
        <f t="shared" si="1849"/>
        <v>39.657109999999989</v>
      </c>
      <c r="O6543" s="2">
        <f t="shared" si="1841"/>
        <v>-32</v>
      </c>
      <c r="P6543" s="2">
        <f t="shared" si="1850"/>
        <v>0</v>
      </c>
      <c r="Q6543" s="2">
        <f t="shared" si="1842"/>
        <v>47.2</v>
      </c>
      <c r="R6543" s="2">
        <f t="shared" si="1851"/>
        <v>47.2</v>
      </c>
      <c r="S6543" s="2">
        <f t="shared" si="1843"/>
        <v>0</v>
      </c>
      <c r="T6543" s="2">
        <f t="shared" si="1854"/>
        <v>0</v>
      </c>
      <c r="U6543" s="2">
        <f t="shared" si="1844"/>
        <v>7.6571099999999888</v>
      </c>
      <c r="V6543" t="str">
        <f t="shared" si="1852"/>
        <v>Y</v>
      </c>
      <c r="W6543" s="2">
        <f t="shared" si="1853"/>
        <v>7.6571099999999888</v>
      </c>
      <c r="X6543" s="2">
        <f t="shared" si="1845"/>
        <v>0</v>
      </c>
      <c r="Y6543" s="2"/>
    </row>
    <row r="6544" spans="1:25" x14ac:dyDescent="0.2">
      <c r="A6544">
        <v>13</v>
      </c>
      <c r="B6544" s="1">
        <v>43008.541666650803</v>
      </c>
      <c r="C6544">
        <v>48.3</v>
      </c>
      <c r="D6544" s="15">
        <f t="shared" si="1846"/>
        <v>48.3</v>
      </c>
      <c r="E6544">
        <v>32</v>
      </c>
      <c r="F6544" s="6">
        <v>7.0033700000000003</v>
      </c>
      <c r="G6544" s="6">
        <v>44.368509999999993</v>
      </c>
      <c r="H6544" s="6">
        <f t="shared" si="1837"/>
        <v>51.37187999999999</v>
      </c>
      <c r="I6544" s="6">
        <f t="shared" si="1838"/>
        <v>16.299999999999997</v>
      </c>
      <c r="J6544" s="6">
        <f t="shared" si="1839"/>
        <v>0</v>
      </c>
      <c r="K6544" s="3">
        <f t="shared" si="1847"/>
        <v>0</v>
      </c>
      <c r="L6544" s="6">
        <f t="shared" si="1840"/>
        <v>35.071879999999993</v>
      </c>
      <c r="M6544" s="6">
        <f t="shared" si="1848"/>
        <v>220</v>
      </c>
      <c r="N6544" s="6">
        <f t="shared" si="1849"/>
        <v>35.071879999999993</v>
      </c>
      <c r="O6544" s="2">
        <f t="shared" si="1841"/>
        <v>-32</v>
      </c>
      <c r="P6544" s="2">
        <f t="shared" si="1850"/>
        <v>0</v>
      </c>
      <c r="Q6544" s="2">
        <f t="shared" si="1842"/>
        <v>48.3</v>
      </c>
      <c r="R6544" s="2">
        <f t="shared" si="1851"/>
        <v>48.3</v>
      </c>
      <c r="S6544" s="2">
        <f t="shared" si="1843"/>
        <v>0</v>
      </c>
      <c r="T6544" s="2">
        <f t="shared" si="1854"/>
        <v>0</v>
      </c>
      <c r="U6544" s="2">
        <f t="shared" si="1844"/>
        <v>3.0718799999999931</v>
      </c>
      <c r="V6544" t="str">
        <f t="shared" si="1852"/>
        <v>Y</v>
      </c>
      <c r="W6544" s="2">
        <f t="shared" si="1853"/>
        <v>3.0718799999999931</v>
      </c>
      <c r="X6544" s="2">
        <f t="shared" si="1845"/>
        <v>0</v>
      </c>
      <c r="Y6544" s="2"/>
    </row>
    <row r="6545" spans="1:25" x14ac:dyDescent="0.2">
      <c r="A6545">
        <v>14</v>
      </c>
      <c r="B6545" s="1">
        <v>43008.583333317467</v>
      </c>
      <c r="C6545">
        <v>49.2</v>
      </c>
      <c r="D6545" s="15">
        <f t="shared" si="1846"/>
        <v>49.2</v>
      </c>
      <c r="E6545">
        <v>32</v>
      </c>
      <c r="F6545" s="6">
        <v>4.4113100000000003</v>
      </c>
      <c r="G6545" s="6">
        <v>32.341430000000003</v>
      </c>
      <c r="H6545" s="6">
        <f t="shared" si="1837"/>
        <v>36.752740000000003</v>
      </c>
      <c r="I6545" s="6">
        <f t="shared" si="1838"/>
        <v>17.200000000000003</v>
      </c>
      <c r="J6545" s="6">
        <f t="shared" si="1839"/>
        <v>0</v>
      </c>
      <c r="K6545" s="3">
        <f t="shared" si="1847"/>
        <v>0</v>
      </c>
      <c r="L6545" s="6">
        <f t="shared" si="1840"/>
        <v>19.55274</v>
      </c>
      <c r="M6545" s="6">
        <f t="shared" si="1848"/>
        <v>220</v>
      </c>
      <c r="N6545" s="6">
        <f t="shared" si="1849"/>
        <v>19.55274</v>
      </c>
      <c r="O6545" s="2">
        <f t="shared" si="1841"/>
        <v>-19.55274</v>
      </c>
      <c r="P6545" s="2">
        <f t="shared" si="1850"/>
        <v>12.44726</v>
      </c>
      <c r="Q6545" s="2">
        <f t="shared" si="1842"/>
        <v>36.752740000000003</v>
      </c>
      <c r="R6545" s="2">
        <f t="shared" si="1851"/>
        <v>36.752740000000003</v>
      </c>
      <c r="S6545" s="2">
        <f t="shared" si="1843"/>
        <v>0</v>
      </c>
      <c r="T6545" s="2">
        <f t="shared" si="1854"/>
        <v>0</v>
      </c>
      <c r="U6545" s="2">
        <f t="shared" si="1844"/>
        <v>0</v>
      </c>
      <c r="V6545" t="str">
        <f t="shared" si="1852"/>
        <v>Y</v>
      </c>
      <c r="W6545" s="2">
        <f t="shared" si="1853"/>
        <v>0</v>
      </c>
      <c r="X6545" s="2">
        <f t="shared" si="1845"/>
        <v>0</v>
      </c>
      <c r="Y6545" s="2"/>
    </row>
    <row r="6546" spans="1:25" x14ac:dyDescent="0.2">
      <c r="A6546">
        <v>15</v>
      </c>
      <c r="B6546" s="1">
        <v>43008.624999984131</v>
      </c>
      <c r="C6546">
        <v>49.9</v>
      </c>
      <c r="D6546" s="15">
        <f t="shared" si="1846"/>
        <v>49.9</v>
      </c>
      <c r="E6546">
        <v>32</v>
      </c>
      <c r="F6546" s="6">
        <v>3.2675200000000002</v>
      </c>
      <c r="G6546" s="6">
        <v>24.602799999999998</v>
      </c>
      <c r="H6546" s="6">
        <f t="shared" si="1837"/>
        <v>27.87032</v>
      </c>
      <c r="I6546" s="6">
        <f t="shared" si="1838"/>
        <v>17.899999999999999</v>
      </c>
      <c r="J6546" s="6">
        <f t="shared" si="1839"/>
        <v>0</v>
      </c>
      <c r="K6546" s="3">
        <f t="shared" si="1847"/>
        <v>0</v>
      </c>
      <c r="L6546" s="6">
        <f t="shared" si="1840"/>
        <v>9.970320000000001</v>
      </c>
      <c r="M6546" s="6">
        <f t="shared" si="1848"/>
        <v>220</v>
      </c>
      <c r="N6546" s="6">
        <f t="shared" si="1849"/>
        <v>9.9703200000000152</v>
      </c>
      <c r="O6546" s="2">
        <f t="shared" si="1841"/>
        <v>-9.9703200000000152</v>
      </c>
      <c r="P6546" s="2">
        <f t="shared" si="1850"/>
        <v>22.029679999999985</v>
      </c>
      <c r="Q6546" s="2">
        <f t="shared" si="1842"/>
        <v>27.870320000000014</v>
      </c>
      <c r="R6546" s="2">
        <f t="shared" si="1851"/>
        <v>27.870320000000014</v>
      </c>
      <c r="S6546" s="2">
        <f t="shared" si="1843"/>
        <v>0</v>
      </c>
      <c r="T6546" s="2">
        <f t="shared" si="1854"/>
        <v>0</v>
      </c>
      <c r="U6546" s="2">
        <f t="shared" si="1844"/>
        <v>0</v>
      </c>
      <c r="V6546" t="str">
        <f t="shared" si="1852"/>
        <v>Y</v>
      </c>
      <c r="W6546" s="2">
        <f t="shared" si="1853"/>
        <v>0</v>
      </c>
      <c r="X6546" s="2">
        <f t="shared" si="1845"/>
        <v>0</v>
      </c>
      <c r="Y6546" s="2"/>
    </row>
    <row r="6547" spans="1:25" x14ac:dyDescent="0.2">
      <c r="A6547">
        <v>16</v>
      </c>
      <c r="B6547" s="1">
        <v>43008.666666650795</v>
      </c>
      <c r="C6547">
        <v>50.5</v>
      </c>
      <c r="D6547" s="15">
        <f t="shared" si="1846"/>
        <v>50.5</v>
      </c>
      <c r="E6547">
        <v>32</v>
      </c>
      <c r="F6547" s="6">
        <v>2.1140500000000002</v>
      </c>
      <c r="G6547" s="6">
        <v>15.16384</v>
      </c>
      <c r="H6547" s="6">
        <f t="shared" si="1837"/>
        <v>17.277889999999999</v>
      </c>
      <c r="I6547" s="6">
        <f t="shared" si="1838"/>
        <v>18.5</v>
      </c>
      <c r="J6547" s="6">
        <f t="shared" si="1839"/>
        <v>1.2221100000000007</v>
      </c>
      <c r="K6547" s="3">
        <f t="shared" si="1847"/>
        <v>1.3966971428571355</v>
      </c>
      <c r="L6547" s="6">
        <f t="shared" si="1840"/>
        <v>0</v>
      </c>
      <c r="M6547" s="6">
        <f t="shared" si="1848"/>
        <v>218.60330285714286</v>
      </c>
      <c r="N6547" s="6">
        <f t="shared" si="1849"/>
        <v>0.17458714285714905</v>
      </c>
      <c r="O6547" s="2">
        <f t="shared" si="1841"/>
        <v>-0.17458714285714905</v>
      </c>
      <c r="P6547" s="2">
        <f t="shared" si="1850"/>
        <v>31.825412857142851</v>
      </c>
      <c r="Q6547" s="2">
        <f t="shared" si="1842"/>
        <v>18.674587142857149</v>
      </c>
      <c r="R6547" s="2">
        <f t="shared" si="1851"/>
        <v>17.277889999999999</v>
      </c>
      <c r="S6547" s="2">
        <f t="shared" si="1843"/>
        <v>1.3966971428571497</v>
      </c>
      <c r="T6547" s="2">
        <f t="shared" si="1854"/>
        <v>0</v>
      </c>
      <c r="U6547" s="2">
        <f t="shared" si="1844"/>
        <v>0</v>
      </c>
      <c r="V6547" t="str">
        <f t="shared" si="1852"/>
        <v>Y</v>
      </c>
      <c r="W6547" s="2">
        <f t="shared" si="1853"/>
        <v>0</v>
      </c>
      <c r="X6547" s="2">
        <f t="shared" si="1845"/>
        <v>0</v>
      </c>
      <c r="Y6547" s="2"/>
    </row>
    <row r="6548" spans="1:25" x14ac:dyDescent="0.2">
      <c r="A6548">
        <v>17</v>
      </c>
      <c r="B6548" s="1">
        <v>43008.70833331746</v>
      </c>
      <c r="C6548">
        <v>49.8</v>
      </c>
      <c r="D6548" s="15">
        <f t="shared" si="1846"/>
        <v>49.8</v>
      </c>
      <c r="E6548">
        <v>32</v>
      </c>
      <c r="F6548" s="6">
        <v>1.85399</v>
      </c>
      <c r="G6548" s="6">
        <v>2.4819809999999998</v>
      </c>
      <c r="H6548" s="6">
        <f t="shared" si="1837"/>
        <v>4.3359709999999998</v>
      </c>
      <c r="I6548" s="6">
        <f t="shared" si="1838"/>
        <v>17.799999999999997</v>
      </c>
      <c r="J6548" s="6">
        <f t="shared" si="1839"/>
        <v>13.464028999999996</v>
      </c>
      <c r="K6548" s="3">
        <f t="shared" si="1847"/>
        <v>15.387461714285706</v>
      </c>
      <c r="L6548" s="6">
        <f t="shared" si="1840"/>
        <v>0</v>
      </c>
      <c r="M6548" s="6">
        <f t="shared" si="1848"/>
        <v>203.21584114285716</v>
      </c>
      <c r="N6548" s="6">
        <f t="shared" si="1849"/>
        <v>1.9234327142857239</v>
      </c>
      <c r="O6548" s="2">
        <f t="shared" si="1841"/>
        <v>-1.9234327142857239</v>
      </c>
      <c r="P6548" s="2">
        <f t="shared" si="1850"/>
        <v>30.076567285714276</v>
      </c>
      <c r="Q6548" s="2">
        <f t="shared" si="1842"/>
        <v>19.723432714285721</v>
      </c>
      <c r="R6548" s="2">
        <f t="shared" si="1851"/>
        <v>4.3359709999999998</v>
      </c>
      <c r="S6548" s="2">
        <f t="shared" si="1843"/>
        <v>15.38746171428572</v>
      </c>
      <c r="T6548" s="2">
        <f t="shared" si="1854"/>
        <v>0</v>
      </c>
      <c r="U6548" s="2">
        <f t="shared" si="1844"/>
        <v>0</v>
      </c>
      <c r="V6548" t="str">
        <f t="shared" si="1852"/>
        <v>N</v>
      </c>
      <c r="W6548" s="2">
        <f t="shared" si="1853"/>
        <v>0</v>
      </c>
      <c r="X6548" s="2">
        <f t="shared" si="1845"/>
        <v>0</v>
      </c>
      <c r="Y6548" s="2"/>
    </row>
    <row r="6549" spans="1:25" x14ac:dyDescent="0.2">
      <c r="A6549">
        <v>18</v>
      </c>
      <c r="B6549" s="1">
        <v>43008.749999984124</v>
      </c>
      <c r="C6549">
        <v>48.2</v>
      </c>
      <c r="D6549" s="15">
        <f t="shared" si="1846"/>
        <v>48.2</v>
      </c>
      <c r="E6549">
        <v>32</v>
      </c>
      <c r="F6549" s="6">
        <v>2.6632500000000001</v>
      </c>
      <c r="G6549" s="6">
        <v>-1.5167529999999999E-2</v>
      </c>
      <c r="H6549" s="6">
        <f t="shared" si="1837"/>
        <v>2.6480824700000003</v>
      </c>
      <c r="I6549" s="6">
        <f t="shared" si="1838"/>
        <v>16.200000000000003</v>
      </c>
      <c r="J6549" s="6">
        <f t="shared" si="1839"/>
        <v>13.551917530000003</v>
      </c>
      <c r="K6549" s="3">
        <f t="shared" si="1847"/>
        <v>15.487905748571421</v>
      </c>
      <c r="L6549" s="6">
        <f t="shared" si="1840"/>
        <v>0</v>
      </c>
      <c r="M6549" s="6">
        <f t="shared" si="1848"/>
        <v>187.72793539428574</v>
      </c>
      <c r="N6549" s="6">
        <f t="shared" si="1849"/>
        <v>1.9359882185714241</v>
      </c>
      <c r="O6549" s="2">
        <f t="shared" si="1841"/>
        <v>-1.9359882185714241</v>
      </c>
      <c r="P6549" s="2">
        <f t="shared" si="1850"/>
        <v>30.064011781428576</v>
      </c>
      <c r="Q6549" s="2">
        <f t="shared" si="1842"/>
        <v>18.135988218571427</v>
      </c>
      <c r="R6549" s="2">
        <f t="shared" si="1851"/>
        <v>2.6480824700000003</v>
      </c>
      <c r="S6549" s="2">
        <f t="shared" si="1843"/>
        <v>15.487905748571427</v>
      </c>
      <c r="T6549" s="2">
        <f t="shared" si="1854"/>
        <v>0</v>
      </c>
      <c r="U6549" s="2">
        <f t="shared" si="1844"/>
        <v>0</v>
      </c>
      <c r="V6549" t="str">
        <f t="shared" si="1852"/>
        <v>N</v>
      </c>
      <c r="W6549" s="2">
        <f t="shared" si="1853"/>
        <v>0</v>
      </c>
      <c r="X6549" s="2">
        <f t="shared" si="1845"/>
        <v>0</v>
      </c>
      <c r="Y6549" s="2"/>
    </row>
    <row r="6550" spans="1:25" x14ac:dyDescent="0.2">
      <c r="A6550">
        <v>19</v>
      </c>
      <c r="B6550" s="1">
        <v>43008.791666650788</v>
      </c>
      <c r="C6550">
        <v>48.4</v>
      </c>
      <c r="D6550" s="15">
        <f t="shared" si="1846"/>
        <v>48.4</v>
      </c>
      <c r="E6550">
        <v>32</v>
      </c>
      <c r="F6550" s="6">
        <v>2.31114</v>
      </c>
      <c r="G6550" s="6">
        <v>-1.5167529999999999E-2</v>
      </c>
      <c r="H6550" s="6">
        <f t="shared" si="1837"/>
        <v>2.2959724700000002</v>
      </c>
      <c r="I6550" s="6">
        <f t="shared" si="1838"/>
        <v>16.399999999999999</v>
      </c>
      <c r="J6550" s="6">
        <f t="shared" si="1839"/>
        <v>14.104027529999998</v>
      </c>
      <c r="K6550" s="3">
        <f t="shared" si="1847"/>
        <v>16.118888605714289</v>
      </c>
      <c r="L6550" s="6">
        <f t="shared" si="1840"/>
        <v>0</v>
      </c>
      <c r="M6550" s="6">
        <f t="shared" si="1848"/>
        <v>171.60904678857145</v>
      </c>
      <c r="N6550" s="6">
        <f t="shared" si="1849"/>
        <v>2.0148610757142933</v>
      </c>
      <c r="O6550" s="2">
        <f t="shared" si="1841"/>
        <v>-2.0148610757142933</v>
      </c>
      <c r="P6550" s="2">
        <f t="shared" si="1850"/>
        <v>29.985138924285707</v>
      </c>
      <c r="Q6550" s="2">
        <f t="shared" si="1842"/>
        <v>18.414861075714292</v>
      </c>
      <c r="R6550" s="2">
        <f t="shared" si="1851"/>
        <v>2.2959724700000002</v>
      </c>
      <c r="S6550" s="2">
        <f t="shared" si="1843"/>
        <v>16.118888605714293</v>
      </c>
      <c r="T6550" s="2">
        <f t="shared" si="1854"/>
        <v>0</v>
      </c>
      <c r="U6550" s="2">
        <f t="shared" si="1844"/>
        <v>0</v>
      </c>
      <c r="V6550" t="str">
        <f t="shared" si="1852"/>
        <v>N</v>
      </c>
      <c r="W6550" s="2">
        <f t="shared" si="1853"/>
        <v>0</v>
      </c>
      <c r="X6550" s="2">
        <f t="shared" si="1845"/>
        <v>0</v>
      </c>
      <c r="Y6550" s="2"/>
    </row>
    <row r="6551" spans="1:25" x14ac:dyDescent="0.2">
      <c r="A6551">
        <v>20</v>
      </c>
      <c r="B6551" s="1">
        <v>43008.833333317452</v>
      </c>
      <c r="C6551">
        <v>47.2</v>
      </c>
      <c r="D6551" s="15">
        <f t="shared" si="1846"/>
        <v>47.2</v>
      </c>
      <c r="E6551">
        <v>32</v>
      </c>
      <c r="F6551" s="6">
        <v>1.58423</v>
      </c>
      <c r="G6551" s="6">
        <v>-1.5167529999999999E-2</v>
      </c>
      <c r="H6551" s="6">
        <f t="shared" si="1837"/>
        <v>1.56906247</v>
      </c>
      <c r="I6551" s="6">
        <f t="shared" si="1838"/>
        <v>15.200000000000003</v>
      </c>
      <c r="J6551" s="6">
        <f t="shared" si="1839"/>
        <v>13.630937530000002</v>
      </c>
      <c r="K6551" s="3">
        <f t="shared" si="1847"/>
        <v>15.578214320000001</v>
      </c>
      <c r="L6551" s="6">
        <f t="shared" si="1840"/>
        <v>0</v>
      </c>
      <c r="M6551" s="6">
        <f t="shared" si="1848"/>
        <v>156.03083246857145</v>
      </c>
      <c r="N6551" s="6">
        <f t="shared" si="1849"/>
        <v>1.9472767899999894</v>
      </c>
      <c r="O6551" s="2">
        <f t="shared" si="1841"/>
        <v>-1.9472767899999894</v>
      </c>
      <c r="P6551" s="2">
        <f t="shared" si="1850"/>
        <v>30.052723210000011</v>
      </c>
      <c r="Q6551" s="2">
        <f t="shared" si="1842"/>
        <v>17.147276789999992</v>
      </c>
      <c r="R6551" s="2">
        <f t="shared" si="1851"/>
        <v>1.56906247</v>
      </c>
      <c r="S6551" s="2">
        <f t="shared" si="1843"/>
        <v>15.578214319999992</v>
      </c>
      <c r="T6551" s="2">
        <f t="shared" si="1854"/>
        <v>0</v>
      </c>
      <c r="U6551" s="2">
        <f t="shared" si="1844"/>
        <v>0</v>
      </c>
      <c r="V6551" t="str">
        <f t="shared" si="1852"/>
        <v>N</v>
      </c>
      <c r="W6551" s="2">
        <f t="shared" si="1853"/>
        <v>0</v>
      </c>
      <c r="X6551" s="2">
        <f t="shared" si="1845"/>
        <v>0</v>
      </c>
      <c r="Y6551" s="2"/>
    </row>
    <row r="6552" spans="1:25" x14ac:dyDescent="0.2">
      <c r="A6552">
        <v>21</v>
      </c>
      <c r="B6552" s="1">
        <v>43008.874999984117</v>
      </c>
      <c r="C6552">
        <v>45.7</v>
      </c>
      <c r="D6552" s="15">
        <f t="shared" si="1846"/>
        <v>45.7</v>
      </c>
      <c r="E6552">
        <v>32</v>
      </c>
      <c r="F6552" s="6">
        <v>2.9913099999999999</v>
      </c>
      <c r="G6552" s="6">
        <v>-1.5167529999999999E-2</v>
      </c>
      <c r="H6552" s="6">
        <f t="shared" si="1837"/>
        <v>2.9761424700000001</v>
      </c>
      <c r="I6552" s="6">
        <f t="shared" si="1838"/>
        <v>13.700000000000003</v>
      </c>
      <c r="J6552" s="6">
        <f t="shared" si="1839"/>
        <v>10.723857530000004</v>
      </c>
      <c r="K6552" s="3">
        <f t="shared" si="1847"/>
        <v>12.255837177142865</v>
      </c>
      <c r="L6552" s="6">
        <f t="shared" si="1840"/>
        <v>0</v>
      </c>
      <c r="M6552" s="6">
        <f t="shared" si="1848"/>
        <v>143.77499529142858</v>
      </c>
      <c r="N6552" s="6">
        <f t="shared" si="1849"/>
        <v>1.5319796471428617</v>
      </c>
      <c r="O6552" s="2">
        <f t="shared" si="1841"/>
        <v>-1.5319796471428617</v>
      </c>
      <c r="P6552" s="2">
        <f t="shared" si="1850"/>
        <v>30.468020352857138</v>
      </c>
      <c r="Q6552" s="2">
        <f t="shared" si="1842"/>
        <v>15.231979647142865</v>
      </c>
      <c r="R6552" s="2">
        <f t="shared" si="1851"/>
        <v>2.9761424700000001</v>
      </c>
      <c r="S6552" s="2">
        <f t="shared" si="1843"/>
        <v>12.255837177142865</v>
      </c>
      <c r="T6552" s="2">
        <f t="shared" si="1854"/>
        <v>0</v>
      </c>
      <c r="U6552" s="2">
        <f t="shared" si="1844"/>
        <v>0</v>
      </c>
      <c r="V6552" t="str">
        <f t="shared" si="1852"/>
        <v>N</v>
      </c>
      <c r="W6552" s="2">
        <f t="shared" si="1853"/>
        <v>0</v>
      </c>
      <c r="X6552" s="2">
        <f t="shared" si="1845"/>
        <v>0</v>
      </c>
      <c r="Y6552" s="2"/>
    </row>
    <row r="6553" spans="1:25" x14ac:dyDescent="0.2">
      <c r="A6553">
        <v>22</v>
      </c>
      <c r="B6553" s="1">
        <v>43008.916666650781</v>
      </c>
      <c r="C6553">
        <v>43</v>
      </c>
      <c r="D6553" s="15">
        <f t="shared" si="1846"/>
        <v>43</v>
      </c>
      <c r="E6553">
        <v>32</v>
      </c>
      <c r="F6553" s="6">
        <v>2.4336799999999998</v>
      </c>
      <c r="G6553" s="6">
        <v>-1.5167529999999999E-2</v>
      </c>
      <c r="H6553" s="6">
        <f t="shared" si="1837"/>
        <v>2.41851247</v>
      </c>
      <c r="I6553" s="6">
        <f t="shared" si="1838"/>
        <v>11</v>
      </c>
      <c r="J6553" s="6">
        <f t="shared" si="1839"/>
        <v>8.5814875300000004</v>
      </c>
      <c r="K6553" s="3">
        <f t="shared" si="1847"/>
        <v>9.8074143199999924</v>
      </c>
      <c r="L6553" s="6">
        <f t="shared" si="1840"/>
        <v>0</v>
      </c>
      <c r="M6553" s="6">
        <f t="shared" si="1848"/>
        <v>133.96758097142859</v>
      </c>
      <c r="N6553" s="6">
        <f t="shared" si="1849"/>
        <v>1.2259267899999884</v>
      </c>
      <c r="O6553" s="2">
        <f t="shared" si="1841"/>
        <v>-1.2259267899999884</v>
      </c>
      <c r="P6553" s="2">
        <f t="shared" si="1850"/>
        <v>30.774073210000012</v>
      </c>
      <c r="Q6553" s="2">
        <f t="shared" si="1842"/>
        <v>12.225926789999988</v>
      </c>
      <c r="R6553" s="2">
        <f t="shared" si="1851"/>
        <v>2.41851247</v>
      </c>
      <c r="S6553" s="2">
        <f t="shared" si="1843"/>
        <v>9.8074143199999888</v>
      </c>
      <c r="T6553" s="2">
        <f t="shared" si="1854"/>
        <v>0</v>
      </c>
      <c r="U6553" s="2">
        <f t="shared" si="1844"/>
        <v>0</v>
      </c>
      <c r="V6553" t="str">
        <f t="shared" si="1852"/>
        <v>N</v>
      </c>
      <c r="W6553" s="2">
        <f t="shared" si="1853"/>
        <v>0</v>
      </c>
      <c r="X6553" s="2">
        <f t="shared" si="1845"/>
        <v>0</v>
      </c>
      <c r="Y6553" s="2"/>
    </row>
    <row r="6554" spans="1:25" x14ac:dyDescent="0.2">
      <c r="A6554">
        <v>23</v>
      </c>
      <c r="B6554" s="1">
        <v>43008.958333317445</v>
      </c>
      <c r="C6554">
        <v>40.700000000000003</v>
      </c>
      <c r="D6554" s="15">
        <f t="shared" si="1846"/>
        <v>40.700000000000003</v>
      </c>
      <c r="E6554">
        <v>32</v>
      </c>
      <c r="F6554" s="6">
        <v>2.8654199999999999</v>
      </c>
      <c r="G6554" s="6">
        <v>-1.5167529999999999E-2</v>
      </c>
      <c r="H6554" s="6">
        <f t="shared" si="1837"/>
        <v>2.85025247</v>
      </c>
      <c r="I6554" s="6">
        <f t="shared" si="1838"/>
        <v>8.7000000000000028</v>
      </c>
      <c r="J6554" s="6">
        <f t="shared" si="1839"/>
        <v>5.8497475300000028</v>
      </c>
      <c r="K6554" s="3">
        <f t="shared" si="1847"/>
        <v>6.6854257485714328</v>
      </c>
      <c r="L6554" s="6">
        <f t="shared" si="1840"/>
        <v>0</v>
      </c>
      <c r="M6554" s="6">
        <f t="shared" si="1848"/>
        <v>127.28215522285716</v>
      </c>
      <c r="N6554" s="6">
        <f t="shared" si="1849"/>
        <v>0.83567821857143088</v>
      </c>
      <c r="O6554" s="2">
        <f t="shared" si="1841"/>
        <v>-0.83567821857143088</v>
      </c>
      <c r="P6554" s="2">
        <f t="shared" si="1850"/>
        <v>31.164321781428569</v>
      </c>
      <c r="Q6554" s="2">
        <f t="shared" si="1842"/>
        <v>9.5356782185714337</v>
      </c>
      <c r="R6554" s="2">
        <f t="shared" si="1851"/>
        <v>2.85025247</v>
      </c>
      <c r="S6554" s="2">
        <f t="shared" si="1843"/>
        <v>6.6854257485714337</v>
      </c>
      <c r="T6554" s="2">
        <f t="shared" si="1854"/>
        <v>0</v>
      </c>
      <c r="U6554" s="2">
        <f t="shared" si="1844"/>
        <v>0</v>
      </c>
      <c r="V6554" t="str">
        <f t="shared" si="1852"/>
        <v>N</v>
      </c>
      <c r="W6554" s="2">
        <f t="shared" si="1853"/>
        <v>0</v>
      </c>
      <c r="X6554" s="2">
        <f t="shared" si="1845"/>
        <v>0</v>
      </c>
      <c r="Y6554" s="2"/>
    </row>
    <row r="6555" spans="1:25" x14ac:dyDescent="0.2">
      <c r="A6555">
        <v>0</v>
      </c>
      <c r="B6555" s="1">
        <v>43008.999999984109</v>
      </c>
      <c r="C6555">
        <v>38.299999999999997</v>
      </c>
      <c r="D6555" s="15">
        <f t="shared" si="1846"/>
        <v>38.299999999999997</v>
      </c>
      <c r="E6555">
        <v>32</v>
      </c>
      <c r="F6555" s="6">
        <v>2.5019200000000001</v>
      </c>
      <c r="G6555" s="6">
        <v>-1.5167529999999999E-2</v>
      </c>
      <c r="H6555" s="6">
        <f t="shared" si="1837"/>
        <v>2.4867524700000003</v>
      </c>
      <c r="I6555" s="6">
        <f t="shared" si="1838"/>
        <v>6.2999999999999972</v>
      </c>
      <c r="J6555" s="6">
        <f t="shared" si="1839"/>
        <v>3.8132475299999968</v>
      </c>
      <c r="K6555" s="3">
        <f t="shared" si="1847"/>
        <v>4.357997177142849</v>
      </c>
      <c r="L6555" s="6">
        <f t="shared" si="1840"/>
        <v>0</v>
      </c>
      <c r="M6555" s="6">
        <f t="shared" si="1848"/>
        <v>122.92415804571431</v>
      </c>
      <c r="N6555" s="6">
        <f t="shared" si="1849"/>
        <v>0.54474964714285079</v>
      </c>
      <c r="O6555" s="2">
        <f t="shared" si="1841"/>
        <v>-0.54474964714285079</v>
      </c>
      <c r="P6555" s="2">
        <f t="shared" si="1850"/>
        <v>31.455250352857149</v>
      </c>
      <c r="Q6555" s="2">
        <f t="shared" si="1842"/>
        <v>6.8447496471428479</v>
      </c>
      <c r="R6555" s="2">
        <f t="shared" si="1851"/>
        <v>2.4867524700000003</v>
      </c>
      <c r="S6555" s="2">
        <f t="shared" si="1843"/>
        <v>4.3579971771428472</v>
      </c>
      <c r="T6555" s="2">
        <f t="shared" si="1854"/>
        <v>0</v>
      </c>
      <c r="U6555" s="2">
        <f t="shared" si="1844"/>
        <v>0</v>
      </c>
      <c r="V6555" t="str">
        <f t="shared" si="1852"/>
        <v>N</v>
      </c>
      <c r="W6555" s="2">
        <f t="shared" si="1853"/>
        <v>0</v>
      </c>
      <c r="X6555" s="2">
        <f t="shared" si="1845"/>
        <v>0</v>
      </c>
      <c r="Y6555" s="2"/>
    </row>
    <row r="6556" spans="1:25" x14ac:dyDescent="0.2">
      <c r="A6556">
        <v>1</v>
      </c>
      <c r="B6556" s="1">
        <v>43009.041666650774</v>
      </c>
      <c r="C6556">
        <v>36.9</v>
      </c>
      <c r="D6556" s="15">
        <f t="shared" si="1846"/>
        <v>36.9</v>
      </c>
      <c r="E6556">
        <v>32</v>
      </c>
      <c r="F6556" s="6">
        <v>5.2209099999999999</v>
      </c>
      <c r="G6556" s="6">
        <v>-1.5167529999999999E-2</v>
      </c>
      <c r="H6556" s="6">
        <f t="shared" si="1837"/>
        <v>5.2057424699999997</v>
      </c>
      <c r="I6556" s="6">
        <f t="shared" si="1838"/>
        <v>4.8999999999999986</v>
      </c>
      <c r="J6556" s="6">
        <f t="shared" si="1839"/>
        <v>0</v>
      </c>
      <c r="K6556" s="3">
        <f t="shared" si="1847"/>
        <v>0</v>
      </c>
      <c r="L6556" s="6">
        <f t="shared" si="1840"/>
        <v>0.3057424700000011</v>
      </c>
      <c r="M6556" s="6">
        <f t="shared" si="1848"/>
        <v>123.22990051571431</v>
      </c>
      <c r="N6556" s="6">
        <f t="shared" si="1849"/>
        <v>0</v>
      </c>
      <c r="O6556" s="2">
        <f t="shared" si="1841"/>
        <v>0</v>
      </c>
      <c r="P6556" s="2">
        <f t="shared" si="1850"/>
        <v>32</v>
      </c>
      <c r="Q6556" s="2">
        <f t="shared" si="1842"/>
        <v>4.8999999999999986</v>
      </c>
      <c r="R6556" s="2">
        <f t="shared" si="1851"/>
        <v>4.8999999999999986</v>
      </c>
      <c r="S6556" s="2">
        <f t="shared" si="1843"/>
        <v>0</v>
      </c>
      <c r="T6556" s="2">
        <f t="shared" si="1854"/>
        <v>0.30574246999999843</v>
      </c>
      <c r="U6556" s="2">
        <f t="shared" si="1844"/>
        <v>0</v>
      </c>
      <c r="V6556" t="str">
        <f t="shared" si="1852"/>
        <v>N</v>
      </c>
      <c r="W6556" s="2">
        <f t="shared" si="1853"/>
        <v>0</v>
      </c>
      <c r="X6556" s="2">
        <f t="shared" si="1845"/>
        <v>0</v>
      </c>
      <c r="Y6556" s="2"/>
    </row>
    <row r="6557" spans="1:25" x14ac:dyDescent="0.2">
      <c r="A6557">
        <v>2</v>
      </c>
      <c r="B6557" s="1">
        <v>43009.083333317438</v>
      </c>
      <c r="C6557">
        <v>35.299999999999997</v>
      </c>
      <c r="D6557" s="15">
        <f t="shared" si="1846"/>
        <v>35.299999999999997</v>
      </c>
      <c r="E6557">
        <v>32</v>
      </c>
      <c r="F6557" s="6">
        <v>4.9385000000000003</v>
      </c>
      <c r="G6557" s="6">
        <v>-1.5167529999999999E-2</v>
      </c>
      <c r="H6557" s="6">
        <f t="shared" si="1837"/>
        <v>4.9233324700000001</v>
      </c>
      <c r="I6557" s="6">
        <f t="shared" si="1838"/>
        <v>3.2999999999999972</v>
      </c>
      <c r="J6557" s="6">
        <f t="shared" si="1839"/>
        <v>0</v>
      </c>
      <c r="K6557" s="3">
        <f t="shared" si="1847"/>
        <v>0</v>
      </c>
      <c r="L6557" s="6">
        <f t="shared" si="1840"/>
        <v>1.6233324700000029</v>
      </c>
      <c r="M6557" s="6">
        <f t="shared" si="1848"/>
        <v>124.85323298571431</v>
      </c>
      <c r="N6557" s="6">
        <f t="shared" si="1849"/>
        <v>0</v>
      </c>
      <c r="O6557" s="2">
        <f t="shared" si="1841"/>
        <v>0</v>
      </c>
      <c r="P6557" s="2">
        <f t="shared" si="1850"/>
        <v>32</v>
      </c>
      <c r="Q6557" s="2">
        <f t="shared" si="1842"/>
        <v>3.2999999999999972</v>
      </c>
      <c r="R6557" s="2">
        <f t="shared" si="1851"/>
        <v>3.2999999999999972</v>
      </c>
      <c r="S6557" s="2">
        <f t="shared" si="1843"/>
        <v>0</v>
      </c>
      <c r="T6557" s="2">
        <f t="shared" si="1854"/>
        <v>1.6233324700000082</v>
      </c>
      <c r="U6557" s="2">
        <f t="shared" si="1844"/>
        <v>0</v>
      </c>
      <c r="V6557" t="str">
        <f t="shared" si="1852"/>
        <v>N</v>
      </c>
      <c r="W6557" s="2">
        <f t="shared" si="1853"/>
        <v>0</v>
      </c>
      <c r="X6557" s="2">
        <f t="shared" si="1845"/>
        <v>0</v>
      </c>
      <c r="Y6557" s="2"/>
    </row>
    <row r="6558" spans="1:25" x14ac:dyDescent="0.2">
      <c r="A6558">
        <v>3</v>
      </c>
      <c r="B6558" s="1">
        <v>43009.124999984102</v>
      </c>
      <c r="C6558">
        <v>34.9</v>
      </c>
      <c r="D6558" s="15">
        <f t="shared" si="1846"/>
        <v>34.9</v>
      </c>
      <c r="E6558">
        <v>32</v>
      </c>
      <c r="F6558" s="6">
        <v>3.8817699999999999</v>
      </c>
      <c r="G6558" s="6">
        <v>-1.5167529999999999E-2</v>
      </c>
      <c r="H6558" s="6">
        <f t="shared" si="1837"/>
        <v>3.8666024700000001</v>
      </c>
      <c r="I6558" s="6">
        <f t="shared" si="1838"/>
        <v>2.8999999999999986</v>
      </c>
      <c r="J6558" s="6">
        <f t="shared" si="1839"/>
        <v>0</v>
      </c>
      <c r="K6558" s="3">
        <f t="shared" si="1847"/>
        <v>0</v>
      </c>
      <c r="L6558" s="6">
        <f t="shared" si="1840"/>
        <v>0.96660247000000155</v>
      </c>
      <c r="M6558" s="6">
        <f t="shared" si="1848"/>
        <v>125.81983545571431</v>
      </c>
      <c r="N6558" s="6">
        <f t="shared" si="1849"/>
        <v>0</v>
      </c>
      <c r="O6558" s="2">
        <f t="shared" si="1841"/>
        <v>0</v>
      </c>
      <c r="P6558" s="2">
        <f t="shared" si="1850"/>
        <v>32</v>
      </c>
      <c r="Q6558" s="2">
        <f t="shared" si="1842"/>
        <v>2.8999999999999986</v>
      </c>
      <c r="R6558" s="2">
        <f t="shared" si="1851"/>
        <v>2.8999999999999986</v>
      </c>
      <c r="S6558" s="2">
        <f t="shared" si="1843"/>
        <v>0</v>
      </c>
      <c r="T6558" s="2">
        <f t="shared" si="1854"/>
        <v>0.96660246999999799</v>
      </c>
      <c r="U6558" s="2">
        <f t="shared" si="1844"/>
        <v>0</v>
      </c>
      <c r="V6558" t="str">
        <f t="shared" si="1852"/>
        <v>N</v>
      </c>
      <c r="W6558" s="2">
        <f t="shared" si="1853"/>
        <v>0</v>
      </c>
      <c r="X6558" s="2">
        <f t="shared" si="1845"/>
        <v>0</v>
      </c>
      <c r="Y6558" s="2"/>
    </row>
    <row r="6559" spans="1:25" x14ac:dyDescent="0.2">
      <c r="A6559">
        <v>4</v>
      </c>
      <c r="B6559" s="1">
        <v>43009.166666650766</v>
      </c>
      <c r="C6559">
        <v>34.9</v>
      </c>
      <c r="D6559" s="15">
        <f t="shared" si="1846"/>
        <v>34.9</v>
      </c>
      <c r="E6559">
        <v>32</v>
      </c>
      <c r="F6559" s="6">
        <v>3.6242299999999998</v>
      </c>
      <c r="G6559" s="6">
        <v>-1.5167529999999999E-2</v>
      </c>
      <c r="H6559" s="6">
        <f t="shared" si="1837"/>
        <v>3.60906247</v>
      </c>
      <c r="I6559" s="6">
        <f t="shared" si="1838"/>
        <v>2.8999999999999986</v>
      </c>
      <c r="J6559" s="6">
        <f t="shared" si="1839"/>
        <v>0</v>
      </c>
      <c r="K6559" s="3">
        <f t="shared" si="1847"/>
        <v>0</v>
      </c>
      <c r="L6559" s="6">
        <f t="shared" si="1840"/>
        <v>0.70906247000000144</v>
      </c>
      <c r="M6559" s="6">
        <f t="shared" si="1848"/>
        <v>126.52889792571432</v>
      </c>
      <c r="N6559" s="6">
        <f t="shared" si="1849"/>
        <v>0</v>
      </c>
      <c r="O6559" s="2">
        <f t="shared" si="1841"/>
        <v>0</v>
      </c>
      <c r="P6559" s="2">
        <f t="shared" si="1850"/>
        <v>32</v>
      </c>
      <c r="Q6559" s="2">
        <f t="shared" si="1842"/>
        <v>2.8999999999999986</v>
      </c>
      <c r="R6559" s="2">
        <f t="shared" si="1851"/>
        <v>2.8999999999999986</v>
      </c>
      <c r="S6559" s="2">
        <f t="shared" si="1843"/>
        <v>0</v>
      </c>
      <c r="T6559" s="2">
        <f t="shared" si="1854"/>
        <v>0.70906247000000633</v>
      </c>
      <c r="U6559" s="2">
        <f t="shared" si="1844"/>
        <v>0</v>
      </c>
      <c r="V6559" t="str">
        <f t="shared" si="1852"/>
        <v>N</v>
      </c>
      <c r="W6559" s="2">
        <f t="shared" si="1853"/>
        <v>0</v>
      </c>
      <c r="X6559" s="2">
        <f t="shared" si="1845"/>
        <v>0</v>
      </c>
      <c r="Y6559" s="2"/>
    </row>
    <row r="6560" spans="1:25" x14ac:dyDescent="0.2">
      <c r="A6560">
        <v>5</v>
      </c>
      <c r="B6560" s="1">
        <v>43009.208333317431</v>
      </c>
      <c r="C6560">
        <v>35</v>
      </c>
      <c r="D6560" s="15">
        <f t="shared" si="1846"/>
        <v>35</v>
      </c>
      <c r="E6560">
        <v>32</v>
      </c>
      <c r="F6560" s="6">
        <v>4.6809000000000003</v>
      </c>
      <c r="G6560" s="6">
        <v>-1.5167529999999999E-2</v>
      </c>
      <c r="H6560" s="6">
        <f t="shared" si="1837"/>
        <v>4.66573247</v>
      </c>
      <c r="I6560" s="6">
        <f t="shared" si="1838"/>
        <v>3</v>
      </c>
      <c r="J6560" s="6">
        <f t="shared" si="1839"/>
        <v>0</v>
      </c>
      <c r="K6560" s="3">
        <f t="shared" si="1847"/>
        <v>0</v>
      </c>
      <c r="L6560" s="6">
        <f t="shared" si="1840"/>
        <v>1.66573247</v>
      </c>
      <c r="M6560" s="6">
        <f t="shared" si="1848"/>
        <v>128.19463039571431</v>
      </c>
      <c r="N6560" s="6">
        <f t="shared" si="1849"/>
        <v>0</v>
      </c>
      <c r="O6560" s="2">
        <f t="shared" si="1841"/>
        <v>0</v>
      </c>
      <c r="P6560" s="2">
        <f t="shared" si="1850"/>
        <v>32</v>
      </c>
      <c r="Q6560" s="2">
        <f t="shared" si="1842"/>
        <v>3</v>
      </c>
      <c r="R6560" s="2">
        <f t="shared" si="1851"/>
        <v>3</v>
      </c>
      <c r="S6560" s="2">
        <f t="shared" si="1843"/>
        <v>0</v>
      </c>
      <c r="T6560" s="2">
        <f t="shared" si="1854"/>
        <v>1.6657324699999947</v>
      </c>
      <c r="U6560" s="2">
        <f t="shared" si="1844"/>
        <v>0</v>
      </c>
      <c r="V6560" t="str">
        <f t="shared" si="1852"/>
        <v>N</v>
      </c>
      <c r="W6560" s="2">
        <f t="shared" si="1853"/>
        <v>0</v>
      </c>
      <c r="X6560" s="2">
        <f t="shared" si="1845"/>
        <v>0</v>
      </c>
      <c r="Y6560" s="2"/>
    </row>
    <row r="6561" spans="1:25" x14ac:dyDescent="0.2">
      <c r="A6561">
        <v>6</v>
      </c>
      <c r="B6561" s="1">
        <v>43009.249999984095</v>
      </c>
      <c r="C6561">
        <v>37</v>
      </c>
      <c r="D6561" s="15">
        <f t="shared" si="1846"/>
        <v>37</v>
      </c>
      <c r="E6561">
        <v>32</v>
      </c>
      <c r="F6561" s="6">
        <v>3.6493199999999999</v>
      </c>
      <c r="G6561" s="6">
        <v>-1.5167529999999999E-2</v>
      </c>
      <c r="H6561" s="6">
        <f t="shared" si="1837"/>
        <v>3.6341524700000001</v>
      </c>
      <c r="I6561" s="6">
        <f t="shared" si="1838"/>
        <v>5</v>
      </c>
      <c r="J6561" s="6">
        <f t="shared" si="1839"/>
        <v>1.3658475299999999</v>
      </c>
      <c r="K6561" s="3">
        <f t="shared" si="1847"/>
        <v>1.5609686057142795</v>
      </c>
      <c r="L6561" s="6">
        <f t="shared" si="1840"/>
        <v>0</v>
      </c>
      <c r="M6561" s="6">
        <f t="shared" si="1848"/>
        <v>126.63366179000003</v>
      </c>
      <c r="N6561" s="6">
        <f t="shared" si="1849"/>
        <v>0.19512107571428317</v>
      </c>
      <c r="O6561" s="2">
        <f t="shared" si="1841"/>
        <v>-0.19512107571428317</v>
      </c>
      <c r="P6561" s="2">
        <f t="shared" si="1850"/>
        <v>31.804878924285717</v>
      </c>
      <c r="Q6561" s="2">
        <f t="shared" si="1842"/>
        <v>5.1951210757142832</v>
      </c>
      <c r="R6561" s="2">
        <f t="shared" si="1851"/>
        <v>3.6341524700000001</v>
      </c>
      <c r="S6561" s="2">
        <f t="shared" si="1843"/>
        <v>1.5609686057142831</v>
      </c>
      <c r="T6561" s="2">
        <f t="shared" si="1854"/>
        <v>0</v>
      </c>
      <c r="U6561" s="2">
        <f t="shared" si="1844"/>
        <v>0</v>
      </c>
      <c r="V6561" t="str">
        <f t="shared" si="1852"/>
        <v>N</v>
      </c>
      <c r="W6561" s="2">
        <f t="shared" si="1853"/>
        <v>0</v>
      </c>
      <c r="X6561" s="2">
        <f t="shared" si="1845"/>
        <v>0</v>
      </c>
      <c r="Y6561" s="2"/>
    </row>
    <row r="6562" spans="1:25" x14ac:dyDescent="0.2">
      <c r="A6562">
        <v>7</v>
      </c>
      <c r="B6562" s="1">
        <v>43009.291666650759</v>
      </c>
      <c r="C6562">
        <v>38.9</v>
      </c>
      <c r="D6562" s="15">
        <f t="shared" si="1846"/>
        <v>38.9</v>
      </c>
      <c r="E6562">
        <v>32</v>
      </c>
      <c r="F6562" s="6">
        <v>2.4826899999999998</v>
      </c>
      <c r="G6562" s="6">
        <v>2.1665070000000002</v>
      </c>
      <c r="H6562" s="6">
        <f t="shared" si="1837"/>
        <v>4.649197</v>
      </c>
      <c r="I6562" s="6">
        <f t="shared" si="1838"/>
        <v>6.8999999999999986</v>
      </c>
      <c r="J6562" s="6">
        <f t="shared" si="1839"/>
        <v>2.2508029999999986</v>
      </c>
      <c r="K6562" s="3">
        <f t="shared" si="1847"/>
        <v>2.5723462857142891</v>
      </c>
      <c r="L6562" s="6">
        <f t="shared" si="1840"/>
        <v>0</v>
      </c>
      <c r="M6562" s="6">
        <f t="shared" si="1848"/>
        <v>124.06131550428574</v>
      </c>
      <c r="N6562" s="6">
        <f t="shared" si="1849"/>
        <v>0.32154328571428437</v>
      </c>
      <c r="O6562" s="2">
        <f t="shared" si="1841"/>
        <v>-0.32154328571428437</v>
      </c>
      <c r="P6562" s="2">
        <f t="shared" si="1850"/>
        <v>31.678456714285716</v>
      </c>
      <c r="Q6562" s="2">
        <f t="shared" si="1842"/>
        <v>7.2215432857142829</v>
      </c>
      <c r="R6562" s="2">
        <f t="shared" si="1851"/>
        <v>4.649197</v>
      </c>
      <c r="S6562" s="2">
        <f t="shared" si="1843"/>
        <v>2.5723462857142829</v>
      </c>
      <c r="T6562" s="2">
        <f t="shared" si="1854"/>
        <v>0</v>
      </c>
      <c r="U6562" s="2">
        <f t="shared" si="1844"/>
        <v>0</v>
      </c>
      <c r="V6562" t="str">
        <f t="shared" si="1852"/>
        <v>N</v>
      </c>
      <c r="W6562" s="2">
        <f t="shared" si="1853"/>
        <v>0</v>
      </c>
      <c r="X6562" s="2">
        <f t="shared" si="1845"/>
        <v>0</v>
      </c>
      <c r="Y6562" s="2"/>
    </row>
    <row r="6563" spans="1:25" x14ac:dyDescent="0.2">
      <c r="A6563">
        <v>8</v>
      </c>
      <c r="B6563" s="1">
        <v>43009.333333317423</v>
      </c>
      <c r="C6563">
        <v>42.1</v>
      </c>
      <c r="D6563" s="15">
        <f t="shared" si="1846"/>
        <v>42.1</v>
      </c>
      <c r="E6563">
        <v>32</v>
      </c>
      <c r="F6563" s="6">
        <v>1.5308999999999999</v>
      </c>
      <c r="G6563" s="6">
        <v>4.7076900000000004</v>
      </c>
      <c r="H6563" s="6">
        <f t="shared" si="1837"/>
        <v>6.2385900000000003</v>
      </c>
      <c r="I6563" s="6">
        <f t="shared" si="1838"/>
        <v>10.100000000000001</v>
      </c>
      <c r="J6563" s="6">
        <f t="shared" si="1839"/>
        <v>3.8614100000000011</v>
      </c>
      <c r="K6563" s="3">
        <f t="shared" si="1847"/>
        <v>4.4130399999999952</v>
      </c>
      <c r="L6563" s="6">
        <f t="shared" si="1840"/>
        <v>0</v>
      </c>
      <c r="M6563" s="6">
        <f t="shared" si="1848"/>
        <v>119.64827550428575</v>
      </c>
      <c r="N6563" s="6">
        <f t="shared" si="1849"/>
        <v>0.55162999999998874</v>
      </c>
      <c r="O6563" s="2">
        <f t="shared" si="1841"/>
        <v>-0.55162999999998874</v>
      </c>
      <c r="P6563" s="2">
        <f t="shared" si="1850"/>
        <v>31.448370000000011</v>
      </c>
      <c r="Q6563" s="2">
        <f t="shared" si="1842"/>
        <v>10.65162999999999</v>
      </c>
      <c r="R6563" s="2">
        <f t="shared" si="1851"/>
        <v>6.2385900000000003</v>
      </c>
      <c r="S6563" s="2">
        <f t="shared" si="1843"/>
        <v>4.4130399999999899</v>
      </c>
      <c r="T6563" s="2">
        <f t="shared" si="1854"/>
        <v>0</v>
      </c>
      <c r="U6563" s="2">
        <f t="shared" si="1844"/>
        <v>0</v>
      </c>
      <c r="V6563" t="str">
        <f t="shared" si="1852"/>
        <v>Y</v>
      </c>
      <c r="W6563" s="2">
        <f t="shared" si="1853"/>
        <v>0</v>
      </c>
      <c r="X6563" s="2">
        <f t="shared" si="1845"/>
        <v>0</v>
      </c>
      <c r="Y6563" s="2"/>
    </row>
    <row r="6564" spans="1:25" x14ac:dyDescent="0.2">
      <c r="A6564">
        <v>9</v>
      </c>
      <c r="B6564" s="1">
        <v>43009.374999984087</v>
      </c>
      <c r="C6564">
        <v>44.2</v>
      </c>
      <c r="D6564" s="15">
        <f t="shared" si="1846"/>
        <v>44.2</v>
      </c>
      <c r="E6564">
        <v>32</v>
      </c>
      <c r="F6564" s="6">
        <v>2.8936500000000001</v>
      </c>
      <c r="G6564" s="6">
        <v>12.159600000000001</v>
      </c>
      <c r="H6564" s="6">
        <f t="shared" si="1837"/>
        <v>15.053250000000002</v>
      </c>
      <c r="I6564" s="6">
        <f t="shared" si="1838"/>
        <v>12.200000000000003</v>
      </c>
      <c r="J6564" s="6">
        <f t="shared" si="1839"/>
        <v>0</v>
      </c>
      <c r="K6564" s="3">
        <f t="shared" si="1847"/>
        <v>0</v>
      </c>
      <c r="L6564" s="6">
        <f t="shared" si="1840"/>
        <v>2.8532499999999992</v>
      </c>
      <c r="M6564" s="6">
        <f t="shared" si="1848"/>
        <v>122.50152550428575</v>
      </c>
      <c r="N6564" s="6">
        <f t="shared" si="1849"/>
        <v>0</v>
      </c>
      <c r="O6564" s="2">
        <f t="shared" si="1841"/>
        <v>0</v>
      </c>
      <c r="P6564" s="2">
        <f t="shared" si="1850"/>
        <v>32</v>
      </c>
      <c r="Q6564" s="2">
        <f t="shared" si="1842"/>
        <v>12.200000000000003</v>
      </c>
      <c r="R6564" s="2">
        <f t="shared" si="1851"/>
        <v>12.200000000000003</v>
      </c>
      <c r="S6564" s="2">
        <f t="shared" si="1843"/>
        <v>0</v>
      </c>
      <c r="T6564" s="2">
        <f t="shared" si="1854"/>
        <v>2.8532500000000027</v>
      </c>
      <c r="U6564" s="2">
        <f t="shared" si="1844"/>
        <v>0</v>
      </c>
      <c r="V6564" t="str">
        <f t="shared" si="1852"/>
        <v>Y</v>
      </c>
      <c r="W6564" s="2">
        <f t="shared" si="1853"/>
        <v>0</v>
      </c>
      <c r="X6564" s="2">
        <f t="shared" si="1845"/>
        <v>0</v>
      </c>
      <c r="Y6564" s="2"/>
    </row>
    <row r="6565" spans="1:25" x14ac:dyDescent="0.2">
      <c r="A6565">
        <v>10</v>
      </c>
      <c r="B6565" s="1">
        <v>43009.416666650752</v>
      </c>
      <c r="C6565">
        <v>44</v>
      </c>
      <c r="D6565" s="15">
        <f t="shared" si="1846"/>
        <v>44</v>
      </c>
      <c r="E6565">
        <v>32</v>
      </c>
      <c r="F6565" s="6">
        <v>3.8141400000000001</v>
      </c>
      <c r="G6565" s="6">
        <v>9.5415700000000001</v>
      </c>
      <c r="H6565" s="6">
        <f t="shared" si="1837"/>
        <v>13.35571</v>
      </c>
      <c r="I6565" s="6">
        <f t="shared" si="1838"/>
        <v>12</v>
      </c>
      <c r="J6565" s="6">
        <f t="shared" si="1839"/>
        <v>0</v>
      </c>
      <c r="K6565" s="3">
        <f t="shared" si="1847"/>
        <v>0</v>
      </c>
      <c r="L6565" s="6">
        <f t="shared" si="1840"/>
        <v>1.3557100000000002</v>
      </c>
      <c r="M6565" s="6">
        <f t="shared" si="1848"/>
        <v>123.85723550428575</v>
      </c>
      <c r="N6565" s="6">
        <f t="shared" si="1849"/>
        <v>0</v>
      </c>
      <c r="O6565" s="2">
        <f t="shared" si="1841"/>
        <v>0</v>
      </c>
      <c r="P6565" s="2">
        <f t="shared" si="1850"/>
        <v>32</v>
      </c>
      <c r="Q6565" s="2">
        <f t="shared" si="1842"/>
        <v>12</v>
      </c>
      <c r="R6565" s="2">
        <f t="shared" si="1851"/>
        <v>12</v>
      </c>
      <c r="S6565" s="2">
        <f t="shared" si="1843"/>
        <v>0</v>
      </c>
      <c r="T6565" s="2">
        <f t="shared" si="1854"/>
        <v>1.355710000000002</v>
      </c>
      <c r="U6565" s="2">
        <f t="shared" si="1844"/>
        <v>0</v>
      </c>
      <c r="V6565" t="str">
        <f t="shared" si="1852"/>
        <v>Y</v>
      </c>
      <c r="W6565" s="2">
        <f t="shared" si="1853"/>
        <v>0</v>
      </c>
      <c r="X6565" s="2">
        <f t="shared" si="1845"/>
        <v>0</v>
      </c>
      <c r="Y6565" s="2"/>
    </row>
    <row r="6566" spans="1:25" x14ac:dyDescent="0.2">
      <c r="A6566">
        <v>11</v>
      </c>
      <c r="B6566" s="1">
        <v>43009.458333317416</v>
      </c>
      <c r="C6566">
        <v>47.3</v>
      </c>
      <c r="D6566" s="15">
        <f t="shared" si="1846"/>
        <v>47.3</v>
      </c>
      <c r="E6566">
        <v>32</v>
      </c>
      <c r="F6566" s="6">
        <v>3.0797300000000001</v>
      </c>
      <c r="G6566" s="6">
        <v>10.15795</v>
      </c>
      <c r="H6566" s="6">
        <f t="shared" si="1837"/>
        <v>13.237679999999999</v>
      </c>
      <c r="I6566" s="6">
        <f t="shared" si="1838"/>
        <v>15.299999999999997</v>
      </c>
      <c r="J6566" s="6">
        <f t="shared" si="1839"/>
        <v>2.0623199999999979</v>
      </c>
      <c r="K6566" s="3">
        <f t="shared" si="1847"/>
        <v>2.3569371428571344</v>
      </c>
      <c r="L6566" s="6">
        <f t="shared" si="1840"/>
        <v>0</v>
      </c>
      <c r="M6566" s="6">
        <f t="shared" si="1848"/>
        <v>121.50029836142862</v>
      </c>
      <c r="N6566" s="6">
        <f t="shared" si="1849"/>
        <v>0.2946171428571347</v>
      </c>
      <c r="O6566" s="2">
        <f t="shared" si="1841"/>
        <v>-0.2946171428571347</v>
      </c>
      <c r="P6566" s="2">
        <f t="shared" si="1850"/>
        <v>31.705382857142865</v>
      </c>
      <c r="Q6566" s="2">
        <f t="shared" si="1842"/>
        <v>15.594617142857132</v>
      </c>
      <c r="R6566" s="2">
        <f t="shared" si="1851"/>
        <v>13.237679999999999</v>
      </c>
      <c r="S6566" s="2">
        <f t="shared" si="1843"/>
        <v>2.3569371428571326</v>
      </c>
      <c r="T6566" s="2">
        <f t="shared" si="1854"/>
        <v>0</v>
      </c>
      <c r="U6566" s="2">
        <f t="shared" si="1844"/>
        <v>0</v>
      </c>
      <c r="V6566" t="str">
        <f t="shared" si="1852"/>
        <v>Y</v>
      </c>
      <c r="W6566" s="2">
        <f t="shared" si="1853"/>
        <v>0</v>
      </c>
      <c r="X6566" s="2">
        <f t="shared" si="1845"/>
        <v>0</v>
      </c>
      <c r="Y6566" s="2"/>
    </row>
    <row r="6567" spans="1:25" x14ac:dyDescent="0.2">
      <c r="A6567">
        <v>12</v>
      </c>
      <c r="B6567" s="1">
        <v>43009.49999998408</v>
      </c>
      <c r="C6567">
        <v>47.8</v>
      </c>
      <c r="D6567" s="15">
        <f t="shared" si="1846"/>
        <v>47.8</v>
      </c>
      <c r="E6567">
        <v>32</v>
      </c>
      <c r="F6567" s="6">
        <v>3.20635</v>
      </c>
      <c r="G6567" s="6">
        <v>12.75323</v>
      </c>
      <c r="H6567" s="6">
        <f t="shared" si="1837"/>
        <v>15.959580000000001</v>
      </c>
      <c r="I6567" s="6">
        <f t="shared" si="1838"/>
        <v>15.799999999999997</v>
      </c>
      <c r="J6567" s="6">
        <f t="shared" si="1839"/>
        <v>0</v>
      </c>
      <c r="K6567" s="3">
        <f t="shared" si="1847"/>
        <v>0</v>
      </c>
      <c r="L6567" s="6">
        <f t="shared" si="1840"/>
        <v>0.15958000000000361</v>
      </c>
      <c r="M6567" s="6">
        <f t="shared" si="1848"/>
        <v>121.65987836142862</v>
      </c>
      <c r="N6567" s="6">
        <f t="shared" si="1849"/>
        <v>0</v>
      </c>
      <c r="O6567" s="2">
        <f t="shared" si="1841"/>
        <v>0</v>
      </c>
      <c r="P6567" s="2">
        <f t="shared" si="1850"/>
        <v>32</v>
      </c>
      <c r="Q6567" s="2">
        <f t="shared" si="1842"/>
        <v>15.799999999999997</v>
      </c>
      <c r="R6567" s="2">
        <f t="shared" si="1851"/>
        <v>15.799999999999997</v>
      </c>
      <c r="S6567" s="2">
        <f t="shared" si="1843"/>
        <v>0</v>
      </c>
      <c r="T6567" s="2">
        <f t="shared" si="1854"/>
        <v>0.15958000000000538</v>
      </c>
      <c r="U6567" s="2">
        <f t="shared" si="1844"/>
        <v>0</v>
      </c>
      <c r="V6567" t="str">
        <f t="shared" si="1852"/>
        <v>Y</v>
      </c>
      <c r="W6567" s="2">
        <f t="shared" si="1853"/>
        <v>0</v>
      </c>
      <c r="X6567" s="2">
        <f t="shared" si="1845"/>
        <v>0</v>
      </c>
      <c r="Y6567" s="2"/>
    </row>
    <row r="6568" spans="1:25" x14ac:dyDescent="0.2">
      <c r="A6568">
        <v>13</v>
      </c>
      <c r="B6568" s="1">
        <v>43009.541666650744</v>
      </c>
      <c r="C6568">
        <v>48.7</v>
      </c>
      <c r="D6568" s="15">
        <f t="shared" si="1846"/>
        <v>48.7</v>
      </c>
      <c r="E6568">
        <v>32</v>
      </c>
      <c r="F6568" s="6">
        <v>2.7552099999999999</v>
      </c>
      <c r="G6568" s="6">
        <v>17.976230000000001</v>
      </c>
      <c r="H6568" s="6">
        <f t="shared" si="1837"/>
        <v>20.731439999999999</v>
      </c>
      <c r="I6568" s="6">
        <f t="shared" si="1838"/>
        <v>16.700000000000003</v>
      </c>
      <c r="J6568" s="6">
        <f t="shared" si="1839"/>
        <v>0</v>
      </c>
      <c r="K6568" s="3">
        <f t="shared" si="1847"/>
        <v>0</v>
      </c>
      <c r="L6568" s="6">
        <f t="shared" si="1840"/>
        <v>4.0314399999999964</v>
      </c>
      <c r="M6568" s="6">
        <f t="shared" si="1848"/>
        <v>125.69131836142861</v>
      </c>
      <c r="N6568" s="6">
        <f t="shared" si="1849"/>
        <v>0</v>
      </c>
      <c r="O6568" s="2">
        <f t="shared" si="1841"/>
        <v>0</v>
      </c>
      <c r="P6568" s="2">
        <f t="shared" si="1850"/>
        <v>32</v>
      </c>
      <c r="Q6568" s="2">
        <f t="shared" si="1842"/>
        <v>16.700000000000003</v>
      </c>
      <c r="R6568" s="2">
        <f t="shared" si="1851"/>
        <v>16.700000000000003</v>
      </c>
      <c r="S6568" s="2">
        <f t="shared" si="1843"/>
        <v>0</v>
      </c>
      <c r="T6568" s="2">
        <f t="shared" si="1854"/>
        <v>4.0314399999999893</v>
      </c>
      <c r="U6568" s="2">
        <f t="shared" si="1844"/>
        <v>0</v>
      </c>
      <c r="V6568" t="str">
        <f t="shared" si="1852"/>
        <v>Y</v>
      </c>
      <c r="W6568" s="2">
        <f t="shared" si="1853"/>
        <v>0</v>
      </c>
      <c r="X6568" s="2">
        <f t="shared" si="1845"/>
        <v>0</v>
      </c>
      <c r="Y6568" s="2"/>
    </row>
    <row r="6569" spans="1:25" x14ac:dyDescent="0.2">
      <c r="A6569">
        <v>14</v>
      </c>
      <c r="B6569" s="1">
        <v>43009.583333317409</v>
      </c>
      <c r="C6569">
        <v>48.9</v>
      </c>
      <c r="D6569" s="15">
        <f t="shared" si="1846"/>
        <v>48.9</v>
      </c>
      <c r="E6569">
        <v>32</v>
      </c>
      <c r="F6569" s="6">
        <v>1.89462</v>
      </c>
      <c r="G6569" s="6">
        <v>25.595969999999998</v>
      </c>
      <c r="H6569" s="6">
        <f t="shared" si="1837"/>
        <v>27.490589999999997</v>
      </c>
      <c r="I6569" s="6">
        <f t="shared" si="1838"/>
        <v>16.899999999999999</v>
      </c>
      <c r="J6569" s="6">
        <f t="shared" si="1839"/>
        <v>0</v>
      </c>
      <c r="K6569" s="3">
        <f t="shared" si="1847"/>
        <v>0</v>
      </c>
      <c r="L6569" s="6">
        <f t="shared" si="1840"/>
        <v>10.590589999999999</v>
      </c>
      <c r="M6569" s="6">
        <f t="shared" si="1848"/>
        <v>136.28190836142861</v>
      </c>
      <c r="N6569" s="6">
        <f t="shared" si="1849"/>
        <v>0</v>
      </c>
      <c r="O6569" s="2">
        <f t="shared" si="1841"/>
        <v>0</v>
      </c>
      <c r="P6569" s="2">
        <f t="shared" si="1850"/>
        <v>32</v>
      </c>
      <c r="Q6569" s="2">
        <f t="shared" si="1842"/>
        <v>16.899999999999999</v>
      </c>
      <c r="R6569" s="2">
        <f t="shared" si="1851"/>
        <v>16.899999999999999</v>
      </c>
      <c r="S6569" s="2">
        <f t="shared" si="1843"/>
        <v>0</v>
      </c>
      <c r="T6569" s="2">
        <f t="shared" si="1854"/>
        <v>10.590589999999992</v>
      </c>
      <c r="U6569" s="2">
        <f t="shared" si="1844"/>
        <v>0</v>
      </c>
      <c r="V6569" t="str">
        <f t="shared" si="1852"/>
        <v>Y</v>
      </c>
      <c r="W6569" s="2">
        <f t="shared" si="1853"/>
        <v>0</v>
      </c>
      <c r="X6569" s="2">
        <f t="shared" si="1845"/>
        <v>0</v>
      </c>
      <c r="Y6569" s="2"/>
    </row>
    <row r="6570" spans="1:25" x14ac:dyDescent="0.2">
      <c r="A6570">
        <v>15</v>
      </c>
      <c r="B6570" s="1">
        <v>43009.624999984073</v>
      </c>
      <c r="C6570">
        <v>51.1</v>
      </c>
      <c r="D6570" s="15">
        <f t="shared" si="1846"/>
        <v>51.1</v>
      </c>
      <c r="E6570">
        <v>32</v>
      </c>
      <c r="F6570" s="6">
        <v>1.6319900000000001</v>
      </c>
      <c r="G6570" s="6">
        <v>16.90504</v>
      </c>
      <c r="H6570" s="6">
        <f t="shared" si="1837"/>
        <v>18.537030000000001</v>
      </c>
      <c r="I6570" s="6">
        <f t="shared" si="1838"/>
        <v>19.100000000000001</v>
      </c>
      <c r="J6570" s="6">
        <f t="shared" si="1839"/>
        <v>0.56296999999999997</v>
      </c>
      <c r="K6570" s="3">
        <f t="shared" si="1847"/>
        <v>0.6433942857142938</v>
      </c>
      <c r="L6570" s="6">
        <f t="shared" si="1840"/>
        <v>0</v>
      </c>
      <c r="M6570" s="6">
        <f t="shared" si="1848"/>
        <v>135.63851407571431</v>
      </c>
      <c r="N6570" s="6">
        <f t="shared" si="1849"/>
        <v>8.0424285714286725E-2</v>
      </c>
      <c r="O6570" s="2">
        <f t="shared" si="1841"/>
        <v>-8.0424285714286725E-2</v>
      </c>
      <c r="P6570" s="2">
        <f t="shared" si="1850"/>
        <v>31.919575714285713</v>
      </c>
      <c r="Q6570" s="2">
        <f t="shared" si="1842"/>
        <v>19.180424285714288</v>
      </c>
      <c r="R6570" s="2">
        <f t="shared" si="1851"/>
        <v>18.537030000000001</v>
      </c>
      <c r="S6570" s="2">
        <f t="shared" si="1843"/>
        <v>0.6433942857142867</v>
      </c>
      <c r="T6570" s="2">
        <f t="shared" si="1854"/>
        <v>0</v>
      </c>
      <c r="U6570" s="2">
        <f t="shared" si="1844"/>
        <v>0</v>
      </c>
      <c r="V6570" t="str">
        <f t="shared" si="1852"/>
        <v>Y</v>
      </c>
      <c r="W6570" s="2">
        <f t="shared" si="1853"/>
        <v>0</v>
      </c>
      <c r="X6570" s="2">
        <f t="shared" si="1845"/>
        <v>0</v>
      </c>
      <c r="Y6570" s="2"/>
    </row>
    <row r="6571" spans="1:25" x14ac:dyDescent="0.2">
      <c r="A6571">
        <v>16</v>
      </c>
      <c r="B6571" s="1">
        <v>43009.666666650737</v>
      </c>
      <c r="C6571">
        <v>49.8</v>
      </c>
      <c r="D6571" s="15">
        <f t="shared" si="1846"/>
        <v>49.8</v>
      </c>
      <c r="E6571">
        <v>32</v>
      </c>
      <c r="F6571" s="6">
        <v>1.27061</v>
      </c>
      <c r="G6571" s="6">
        <v>8.9146800000000006</v>
      </c>
      <c r="H6571" s="6">
        <f t="shared" si="1837"/>
        <v>10.18529</v>
      </c>
      <c r="I6571" s="6">
        <f t="shared" si="1838"/>
        <v>17.799999999999997</v>
      </c>
      <c r="J6571" s="6">
        <f t="shared" si="1839"/>
        <v>7.614709999999997</v>
      </c>
      <c r="K6571" s="3">
        <f t="shared" si="1847"/>
        <v>8.7025257142857129</v>
      </c>
      <c r="L6571" s="6">
        <f t="shared" si="1840"/>
        <v>0</v>
      </c>
      <c r="M6571" s="6">
        <f t="shared" si="1848"/>
        <v>126.9359883614286</v>
      </c>
      <c r="N6571" s="6">
        <f t="shared" si="1849"/>
        <v>1.0878157142857106</v>
      </c>
      <c r="O6571" s="2">
        <f t="shared" si="1841"/>
        <v>-1.0878157142857106</v>
      </c>
      <c r="P6571" s="2">
        <f t="shared" si="1850"/>
        <v>30.912184285714289</v>
      </c>
      <c r="Q6571" s="2">
        <f t="shared" si="1842"/>
        <v>18.887815714285708</v>
      </c>
      <c r="R6571" s="2">
        <f t="shared" si="1851"/>
        <v>10.18529</v>
      </c>
      <c r="S6571" s="2">
        <f t="shared" si="1843"/>
        <v>8.7025257142857075</v>
      </c>
      <c r="T6571" s="2">
        <f t="shared" si="1854"/>
        <v>0</v>
      </c>
      <c r="U6571" s="2">
        <f t="shared" si="1844"/>
        <v>0</v>
      </c>
      <c r="V6571" t="str">
        <f t="shared" si="1852"/>
        <v>Y</v>
      </c>
      <c r="W6571" s="2">
        <f t="shared" si="1853"/>
        <v>0</v>
      </c>
      <c r="X6571" s="2">
        <f t="shared" si="1845"/>
        <v>0</v>
      </c>
      <c r="Y6571" s="2"/>
    </row>
    <row r="6572" spans="1:25" x14ac:dyDescent="0.2">
      <c r="A6572">
        <v>17</v>
      </c>
      <c r="B6572" s="1">
        <v>43009.708333317401</v>
      </c>
      <c r="C6572">
        <v>48.6</v>
      </c>
      <c r="D6572" s="15">
        <f t="shared" si="1846"/>
        <v>48.6</v>
      </c>
      <c r="E6572">
        <v>32</v>
      </c>
      <c r="F6572" s="6">
        <v>1.0466500000000001</v>
      </c>
      <c r="G6572" s="6">
        <v>1.7144539999999999</v>
      </c>
      <c r="H6572" s="6">
        <f t="shared" si="1837"/>
        <v>2.761104</v>
      </c>
      <c r="I6572" s="6">
        <f t="shared" si="1838"/>
        <v>16.600000000000001</v>
      </c>
      <c r="J6572" s="6">
        <f t="shared" si="1839"/>
        <v>13.838896000000002</v>
      </c>
      <c r="K6572" s="3">
        <f t="shared" si="1847"/>
        <v>15.815881142857151</v>
      </c>
      <c r="L6572" s="6">
        <f t="shared" si="1840"/>
        <v>0</v>
      </c>
      <c r="M6572" s="6">
        <f t="shared" si="1848"/>
        <v>111.12010721857145</v>
      </c>
      <c r="N6572" s="6">
        <f t="shared" si="1849"/>
        <v>1.9769851428571457</v>
      </c>
      <c r="O6572" s="2">
        <f t="shared" si="1841"/>
        <v>-1.9769851428571457</v>
      </c>
      <c r="P6572" s="2">
        <f t="shared" si="1850"/>
        <v>30.023014857142854</v>
      </c>
      <c r="Q6572" s="2">
        <f t="shared" si="1842"/>
        <v>18.576985142857147</v>
      </c>
      <c r="R6572" s="2">
        <f t="shared" si="1851"/>
        <v>2.761104</v>
      </c>
      <c r="S6572" s="2">
        <f t="shared" si="1843"/>
        <v>15.815881142857148</v>
      </c>
      <c r="T6572" s="2">
        <f t="shared" si="1854"/>
        <v>0</v>
      </c>
      <c r="U6572" s="2">
        <f t="shared" si="1844"/>
        <v>0</v>
      </c>
      <c r="V6572" t="str">
        <f t="shared" si="1852"/>
        <v>N</v>
      </c>
      <c r="W6572" s="2">
        <f t="shared" si="1853"/>
        <v>0</v>
      </c>
      <c r="X6572" s="2">
        <f t="shared" si="1845"/>
        <v>0</v>
      </c>
      <c r="Y6572" s="2"/>
    </row>
    <row r="6573" spans="1:25" x14ac:dyDescent="0.2">
      <c r="A6573">
        <v>18</v>
      </c>
      <c r="B6573" s="1">
        <v>43009.749999984066</v>
      </c>
      <c r="C6573">
        <v>48.8</v>
      </c>
      <c r="D6573" s="15">
        <f t="shared" si="1846"/>
        <v>48.8</v>
      </c>
      <c r="E6573">
        <v>32</v>
      </c>
      <c r="F6573" s="6">
        <v>1.1808099999999999</v>
      </c>
      <c r="G6573" s="6">
        <v>-1.5167529999999999E-2</v>
      </c>
      <c r="H6573" s="6">
        <f t="shared" si="1837"/>
        <v>1.1656424699999999</v>
      </c>
      <c r="I6573" s="6">
        <f t="shared" si="1838"/>
        <v>16.799999999999997</v>
      </c>
      <c r="J6573" s="6">
        <f t="shared" si="1839"/>
        <v>15.634357529999997</v>
      </c>
      <c r="K6573" s="3">
        <f t="shared" si="1847"/>
        <v>1.120107218571448</v>
      </c>
      <c r="L6573" s="6">
        <f t="shared" si="1840"/>
        <v>0</v>
      </c>
      <c r="M6573" s="6">
        <f t="shared" si="1848"/>
        <v>110</v>
      </c>
      <c r="N6573" s="6">
        <f t="shared" si="1849"/>
        <v>0</v>
      </c>
      <c r="O6573" s="2">
        <f t="shared" si="1841"/>
        <v>0</v>
      </c>
      <c r="P6573" s="2">
        <f t="shared" si="1850"/>
        <v>32</v>
      </c>
      <c r="Q6573" s="2">
        <f t="shared" si="1842"/>
        <v>16.799999999999997</v>
      </c>
      <c r="R6573" s="2">
        <f t="shared" si="1851"/>
        <v>1.1656424699999999</v>
      </c>
      <c r="S6573" s="2">
        <f t="shared" si="1843"/>
        <v>15.634357529999997</v>
      </c>
      <c r="T6573" s="2">
        <f t="shared" si="1854"/>
        <v>0</v>
      </c>
      <c r="U6573" s="2">
        <f t="shared" si="1844"/>
        <v>0</v>
      </c>
      <c r="V6573" t="str">
        <f t="shared" si="1852"/>
        <v>N</v>
      </c>
      <c r="W6573" s="2">
        <f t="shared" si="1853"/>
        <v>0</v>
      </c>
      <c r="X6573" s="2">
        <f t="shared" si="1845"/>
        <v>0</v>
      </c>
      <c r="Y6573" s="2"/>
    </row>
    <row r="6574" spans="1:25" x14ac:dyDescent="0.2">
      <c r="A6574">
        <v>19</v>
      </c>
      <c r="B6574" s="1">
        <v>43009.79166665073</v>
      </c>
      <c r="C6574">
        <v>49.8</v>
      </c>
      <c r="D6574" s="15">
        <f t="shared" si="1846"/>
        <v>49.8</v>
      </c>
      <c r="E6574">
        <v>32</v>
      </c>
      <c r="F6574" s="6">
        <v>1.1446499999999999</v>
      </c>
      <c r="G6574" s="6">
        <v>-1.5167529999999999E-2</v>
      </c>
      <c r="H6574" s="6">
        <f t="shared" si="1837"/>
        <v>1.1294824699999999</v>
      </c>
      <c r="I6574" s="6">
        <f t="shared" si="1838"/>
        <v>17.799999999999997</v>
      </c>
      <c r="J6574" s="6">
        <f t="shared" si="1839"/>
        <v>16.670517529999998</v>
      </c>
      <c r="K6574" s="3">
        <f t="shared" si="1847"/>
        <v>0</v>
      </c>
      <c r="L6574" s="6">
        <f t="shared" si="1840"/>
        <v>0</v>
      </c>
      <c r="M6574" s="6">
        <f t="shared" si="1848"/>
        <v>110</v>
      </c>
      <c r="N6574" s="6">
        <f t="shared" si="1849"/>
        <v>0</v>
      </c>
      <c r="O6574" s="2">
        <f t="shared" si="1841"/>
        <v>0</v>
      </c>
      <c r="P6574" s="2">
        <f t="shared" si="1850"/>
        <v>32</v>
      </c>
      <c r="Q6574" s="2">
        <f t="shared" si="1842"/>
        <v>17.799999999999997</v>
      </c>
      <c r="R6574" s="2">
        <f t="shared" si="1851"/>
        <v>1.1294824699999999</v>
      </c>
      <c r="S6574" s="2">
        <f t="shared" si="1843"/>
        <v>16.670517529999998</v>
      </c>
      <c r="T6574" s="2">
        <f t="shared" si="1854"/>
        <v>0</v>
      </c>
      <c r="U6574" s="2">
        <f t="shared" si="1844"/>
        <v>0</v>
      </c>
      <c r="V6574" t="str">
        <f t="shared" si="1852"/>
        <v>N</v>
      </c>
      <c r="W6574" s="2">
        <f t="shared" si="1853"/>
        <v>0</v>
      </c>
      <c r="X6574" s="2">
        <f t="shared" si="1845"/>
        <v>0</v>
      </c>
      <c r="Y6574" s="2"/>
    </row>
    <row r="6575" spans="1:25" x14ac:dyDescent="0.2">
      <c r="A6575">
        <v>20</v>
      </c>
      <c r="B6575" s="1">
        <v>43009.833333317394</v>
      </c>
      <c r="C6575">
        <v>48.2</v>
      </c>
      <c r="D6575" s="15">
        <f t="shared" si="1846"/>
        <v>48.2</v>
      </c>
      <c r="E6575">
        <v>32</v>
      </c>
      <c r="F6575" s="6">
        <v>0.84508899999999998</v>
      </c>
      <c r="G6575" s="6">
        <v>-1.5167529999999999E-2</v>
      </c>
      <c r="H6575" s="6">
        <f t="shared" si="1837"/>
        <v>0.82992146999999994</v>
      </c>
      <c r="I6575" s="6">
        <f t="shared" si="1838"/>
        <v>16.200000000000003</v>
      </c>
      <c r="J6575" s="6">
        <f t="shared" si="1839"/>
        <v>15.370078530000002</v>
      </c>
      <c r="K6575" s="3">
        <f t="shared" si="1847"/>
        <v>0</v>
      </c>
      <c r="L6575" s="6">
        <f t="shared" si="1840"/>
        <v>0</v>
      </c>
      <c r="M6575" s="6">
        <f t="shared" si="1848"/>
        <v>110</v>
      </c>
      <c r="N6575" s="6">
        <f t="shared" si="1849"/>
        <v>0</v>
      </c>
      <c r="O6575" s="2">
        <f t="shared" si="1841"/>
        <v>0</v>
      </c>
      <c r="P6575" s="2">
        <f t="shared" si="1850"/>
        <v>32</v>
      </c>
      <c r="Q6575" s="2">
        <f t="shared" si="1842"/>
        <v>16.200000000000003</v>
      </c>
      <c r="R6575" s="2">
        <f t="shared" si="1851"/>
        <v>0.82992146999999994</v>
      </c>
      <c r="S6575" s="2">
        <f t="shared" si="1843"/>
        <v>15.370078530000002</v>
      </c>
      <c r="T6575" s="2">
        <f t="shared" si="1854"/>
        <v>0</v>
      </c>
      <c r="U6575" s="2">
        <f t="shared" si="1844"/>
        <v>0</v>
      </c>
      <c r="V6575" t="str">
        <f t="shared" si="1852"/>
        <v>N</v>
      </c>
      <c r="W6575" s="2">
        <f t="shared" si="1853"/>
        <v>0</v>
      </c>
      <c r="X6575" s="2">
        <f t="shared" si="1845"/>
        <v>0</v>
      </c>
      <c r="Y6575" s="2"/>
    </row>
    <row r="6576" spans="1:25" x14ac:dyDescent="0.2">
      <c r="A6576">
        <v>21</v>
      </c>
      <c r="B6576" s="1">
        <v>43009.874999984058</v>
      </c>
      <c r="C6576">
        <v>45.9</v>
      </c>
      <c r="D6576" s="15">
        <f t="shared" si="1846"/>
        <v>45.9</v>
      </c>
      <c r="E6576">
        <v>32</v>
      </c>
      <c r="F6576" s="6">
        <v>1.20305</v>
      </c>
      <c r="G6576" s="6">
        <v>-1.5167529999999999E-2</v>
      </c>
      <c r="H6576" s="6">
        <f t="shared" si="1837"/>
        <v>1.1878824699999999</v>
      </c>
      <c r="I6576" s="6">
        <f t="shared" si="1838"/>
        <v>13.899999999999999</v>
      </c>
      <c r="J6576" s="6">
        <f t="shared" si="1839"/>
        <v>12.712117529999999</v>
      </c>
      <c r="K6576" s="3">
        <f t="shared" si="1847"/>
        <v>0</v>
      </c>
      <c r="L6576" s="6">
        <f t="shared" si="1840"/>
        <v>0</v>
      </c>
      <c r="M6576" s="6">
        <f t="shared" si="1848"/>
        <v>110</v>
      </c>
      <c r="N6576" s="6">
        <f t="shared" si="1849"/>
        <v>0</v>
      </c>
      <c r="O6576" s="2">
        <f t="shared" si="1841"/>
        <v>0</v>
      </c>
      <c r="P6576" s="2">
        <f t="shared" si="1850"/>
        <v>32</v>
      </c>
      <c r="Q6576" s="2">
        <f t="shared" si="1842"/>
        <v>13.899999999999999</v>
      </c>
      <c r="R6576" s="2">
        <f t="shared" si="1851"/>
        <v>1.1878824699999999</v>
      </c>
      <c r="S6576" s="2">
        <f t="shared" si="1843"/>
        <v>12.712117529999999</v>
      </c>
      <c r="T6576" s="2">
        <f t="shared" si="1854"/>
        <v>0</v>
      </c>
      <c r="U6576" s="2">
        <f t="shared" si="1844"/>
        <v>0</v>
      </c>
      <c r="V6576" t="str">
        <f t="shared" si="1852"/>
        <v>N</v>
      </c>
      <c r="W6576" s="2">
        <f t="shared" si="1853"/>
        <v>0</v>
      </c>
      <c r="X6576" s="2">
        <f t="shared" si="1845"/>
        <v>0</v>
      </c>
      <c r="Y6576" s="2"/>
    </row>
    <row r="6577" spans="1:25" x14ac:dyDescent="0.2">
      <c r="A6577">
        <v>22</v>
      </c>
      <c r="B6577" s="1">
        <v>43009.916666650723</v>
      </c>
      <c r="C6577">
        <v>44.9</v>
      </c>
      <c r="D6577" s="15">
        <f t="shared" si="1846"/>
        <v>44.9</v>
      </c>
      <c r="E6577">
        <v>32</v>
      </c>
      <c r="F6577" s="6">
        <v>0.921269</v>
      </c>
      <c r="G6577" s="6">
        <v>-1.5167529999999999E-2</v>
      </c>
      <c r="H6577" s="6">
        <f t="shared" si="1837"/>
        <v>0.90610146999999996</v>
      </c>
      <c r="I6577" s="6">
        <f t="shared" si="1838"/>
        <v>12.899999999999999</v>
      </c>
      <c r="J6577" s="6">
        <f t="shared" si="1839"/>
        <v>11.993898529999999</v>
      </c>
      <c r="K6577" s="3">
        <f t="shared" si="1847"/>
        <v>0</v>
      </c>
      <c r="L6577" s="6">
        <f t="shared" si="1840"/>
        <v>0</v>
      </c>
      <c r="M6577" s="6">
        <f t="shared" si="1848"/>
        <v>110</v>
      </c>
      <c r="N6577" s="6">
        <f t="shared" si="1849"/>
        <v>0</v>
      </c>
      <c r="O6577" s="2">
        <f t="shared" si="1841"/>
        <v>0</v>
      </c>
      <c r="P6577" s="2">
        <f t="shared" si="1850"/>
        <v>32</v>
      </c>
      <c r="Q6577" s="2">
        <f t="shared" si="1842"/>
        <v>12.899999999999999</v>
      </c>
      <c r="R6577" s="2">
        <f t="shared" si="1851"/>
        <v>0.90610146999999996</v>
      </c>
      <c r="S6577" s="2">
        <f t="shared" si="1843"/>
        <v>11.993898529999999</v>
      </c>
      <c r="T6577" s="2">
        <f t="shared" si="1854"/>
        <v>0</v>
      </c>
      <c r="U6577" s="2">
        <f t="shared" si="1844"/>
        <v>0</v>
      </c>
      <c r="V6577" t="str">
        <f t="shared" si="1852"/>
        <v>N</v>
      </c>
      <c r="W6577" s="2">
        <f t="shared" si="1853"/>
        <v>0</v>
      </c>
      <c r="X6577" s="2">
        <f t="shared" si="1845"/>
        <v>0</v>
      </c>
      <c r="Y6577" s="2"/>
    </row>
    <row r="6578" spans="1:25" x14ac:dyDescent="0.2">
      <c r="A6578">
        <v>23</v>
      </c>
      <c r="B6578" s="1">
        <v>43009.958333317387</v>
      </c>
      <c r="C6578">
        <v>41.3</v>
      </c>
      <c r="D6578" s="15">
        <f t="shared" si="1846"/>
        <v>41.3</v>
      </c>
      <c r="E6578">
        <v>32</v>
      </c>
      <c r="F6578" s="6">
        <v>1.4292100000000001</v>
      </c>
      <c r="G6578" s="6">
        <v>-1.5167529999999999E-2</v>
      </c>
      <c r="H6578" s="6">
        <f t="shared" si="1837"/>
        <v>1.4140424700000001</v>
      </c>
      <c r="I6578" s="6">
        <f t="shared" si="1838"/>
        <v>9.2999999999999972</v>
      </c>
      <c r="J6578" s="6">
        <f t="shared" si="1839"/>
        <v>7.8859575299999971</v>
      </c>
      <c r="K6578" s="3">
        <f t="shared" si="1847"/>
        <v>0</v>
      </c>
      <c r="L6578" s="6">
        <f t="shared" si="1840"/>
        <v>0</v>
      </c>
      <c r="M6578" s="6">
        <f t="shared" si="1848"/>
        <v>110</v>
      </c>
      <c r="N6578" s="6">
        <f t="shared" si="1849"/>
        <v>0</v>
      </c>
      <c r="O6578" s="2">
        <f t="shared" si="1841"/>
        <v>0</v>
      </c>
      <c r="P6578" s="2">
        <f t="shared" si="1850"/>
        <v>32</v>
      </c>
      <c r="Q6578" s="2">
        <f t="shared" si="1842"/>
        <v>9.2999999999999972</v>
      </c>
      <c r="R6578" s="2">
        <f t="shared" si="1851"/>
        <v>1.4140424700000001</v>
      </c>
      <c r="S6578" s="2">
        <f t="shared" si="1843"/>
        <v>7.8859575299999971</v>
      </c>
      <c r="T6578" s="2">
        <f t="shared" si="1854"/>
        <v>0</v>
      </c>
      <c r="U6578" s="2">
        <f t="shared" si="1844"/>
        <v>0</v>
      </c>
      <c r="V6578" t="str">
        <f t="shared" si="1852"/>
        <v>N</v>
      </c>
      <c r="W6578" s="2">
        <f t="shared" si="1853"/>
        <v>0</v>
      </c>
      <c r="X6578" s="2">
        <f t="shared" si="1845"/>
        <v>0</v>
      </c>
      <c r="Y6578" s="2"/>
    </row>
    <row r="6579" spans="1:25" x14ac:dyDescent="0.2">
      <c r="A6579">
        <v>0</v>
      </c>
      <c r="B6579" s="1">
        <v>43009.999999984051</v>
      </c>
      <c r="C6579">
        <v>39.700000000000003</v>
      </c>
      <c r="D6579" s="15">
        <f t="shared" si="1846"/>
        <v>39.700000000000003</v>
      </c>
      <c r="E6579">
        <v>32</v>
      </c>
      <c r="F6579" s="6">
        <v>2.6110799999999998</v>
      </c>
      <c r="G6579" s="6">
        <v>-1.5167529999999999E-2</v>
      </c>
      <c r="H6579" s="6">
        <f t="shared" si="1837"/>
        <v>2.59591247</v>
      </c>
      <c r="I6579" s="6">
        <f t="shared" si="1838"/>
        <v>7.7000000000000028</v>
      </c>
      <c r="J6579" s="6">
        <f t="shared" si="1839"/>
        <v>5.1040875300000028</v>
      </c>
      <c r="K6579" s="3">
        <f t="shared" si="1847"/>
        <v>0</v>
      </c>
      <c r="L6579" s="6">
        <f t="shared" si="1840"/>
        <v>0</v>
      </c>
      <c r="M6579" s="6">
        <f t="shared" si="1848"/>
        <v>110</v>
      </c>
      <c r="N6579" s="6">
        <f t="shared" si="1849"/>
        <v>0</v>
      </c>
      <c r="O6579" s="2">
        <f t="shared" si="1841"/>
        <v>0</v>
      </c>
      <c r="P6579" s="2">
        <f t="shared" si="1850"/>
        <v>32</v>
      </c>
      <c r="Q6579" s="2">
        <f t="shared" si="1842"/>
        <v>7.7000000000000028</v>
      </c>
      <c r="R6579" s="2">
        <f t="shared" si="1851"/>
        <v>2.59591247</v>
      </c>
      <c r="S6579" s="2">
        <f t="shared" si="1843"/>
        <v>5.1040875300000028</v>
      </c>
      <c r="T6579" s="2">
        <f t="shared" si="1854"/>
        <v>0</v>
      </c>
      <c r="U6579" s="2">
        <f t="shared" si="1844"/>
        <v>0</v>
      </c>
      <c r="V6579" t="str">
        <f t="shared" si="1852"/>
        <v>N</v>
      </c>
      <c r="W6579" s="2">
        <f t="shared" si="1853"/>
        <v>0</v>
      </c>
      <c r="X6579" s="2">
        <f t="shared" si="1845"/>
        <v>0</v>
      </c>
      <c r="Y6579" s="2"/>
    </row>
    <row r="6580" spans="1:25" x14ac:dyDescent="0.2">
      <c r="A6580">
        <v>1</v>
      </c>
      <c r="B6580" s="1">
        <v>43010.041666650715</v>
      </c>
      <c r="C6580">
        <v>36.799999999999997</v>
      </c>
      <c r="D6580" s="15">
        <f t="shared" si="1846"/>
        <v>36.799999999999997</v>
      </c>
      <c r="E6580">
        <v>32</v>
      </c>
      <c r="F6580" s="6">
        <v>2.2284099999999998</v>
      </c>
      <c r="G6580" s="6">
        <v>-1.5167529999999999E-2</v>
      </c>
      <c r="H6580" s="6">
        <f t="shared" si="1837"/>
        <v>2.21324247</v>
      </c>
      <c r="I6580" s="6">
        <f t="shared" si="1838"/>
        <v>4.7999999999999972</v>
      </c>
      <c r="J6580" s="6">
        <f t="shared" si="1839"/>
        <v>2.5867575299999972</v>
      </c>
      <c r="K6580" s="3">
        <f t="shared" si="1847"/>
        <v>0</v>
      </c>
      <c r="L6580" s="6">
        <f t="shared" si="1840"/>
        <v>0</v>
      </c>
      <c r="M6580" s="6">
        <f t="shared" si="1848"/>
        <v>110</v>
      </c>
      <c r="N6580" s="6">
        <f t="shared" si="1849"/>
        <v>0</v>
      </c>
      <c r="O6580" s="2">
        <f t="shared" si="1841"/>
        <v>0</v>
      </c>
      <c r="P6580" s="2">
        <f t="shared" si="1850"/>
        <v>32</v>
      </c>
      <c r="Q6580" s="2">
        <f t="shared" si="1842"/>
        <v>4.7999999999999972</v>
      </c>
      <c r="R6580" s="2">
        <f t="shared" si="1851"/>
        <v>2.21324247</v>
      </c>
      <c r="S6580" s="2">
        <f t="shared" si="1843"/>
        <v>2.5867575299999972</v>
      </c>
      <c r="T6580" s="2">
        <f t="shared" si="1854"/>
        <v>0</v>
      </c>
      <c r="U6580" s="2">
        <f t="shared" si="1844"/>
        <v>0</v>
      </c>
      <c r="V6580" t="str">
        <f t="shared" si="1852"/>
        <v>N</v>
      </c>
      <c r="W6580" s="2">
        <f t="shared" si="1853"/>
        <v>0</v>
      </c>
      <c r="X6580" s="2">
        <f t="shared" si="1845"/>
        <v>0</v>
      </c>
      <c r="Y6580" s="2"/>
    </row>
    <row r="6581" spans="1:25" x14ac:dyDescent="0.2">
      <c r="A6581">
        <v>2</v>
      </c>
      <c r="B6581" s="1">
        <v>43010.08333331738</v>
      </c>
      <c r="C6581">
        <v>36.799999999999997</v>
      </c>
      <c r="D6581" s="15">
        <f t="shared" si="1846"/>
        <v>36.799999999999997</v>
      </c>
      <c r="E6581">
        <v>32</v>
      </c>
      <c r="F6581" s="6">
        <v>1.5744</v>
      </c>
      <c r="G6581" s="6">
        <v>-1.5167529999999999E-2</v>
      </c>
      <c r="H6581" s="6">
        <f t="shared" si="1837"/>
        <v>1.55923247</v>
      </c>
      <c r="I6581" s="6">
        <f t="shared" si="1838"/>
        <v>4.7999999999999972</v>
      </c>
      <c r="J6581" s="6">
        <f t="shared" si="1839"/>
        <v>3.2407675299999972</v>
      </c>
      <c r="K6581" s="3">
        <f t="shared" si="1847"/>
        <v>0</v>
      </c>
      <c r="L6581" s="6">
        <f t="shared" si="1840"/>
        <v>0</v>
      </c>
      <c r="M6581" s="6">
        <f t="shared" si="1848"/>
        <v>110</v>
      </c>
      <c r="N6581" s="6">
        <f t="shared" si="1849"/>
        <v>0</v>
      </c>
      <c r="O6581" s="2">
        <f t="shared" si="1841"/>
        <v>0</v>
      </c>
      <c r="P6581" s="2">
        <f t="shared" si="1850"/>
        <v>32</v>
      </c>
      <c r="Q6581" s="2">
        <f t="shared" si="1842"/>
        <v>4.7999999999999972</v>
      </c>
      <c r="R6581" s="2">
        <f t="shared" si="1851"/>
        <v>1.55923247</v>
      </c>
      <c r="S6581" s="2">
        <f t="shared" si="1843"/>
        <v>3.2407675299999972</v>
      </c>
      <c r="T6581" s="2">
        <f t="shared" si="1854"/>
        <v>0</v>
      </c>
      <c r="U6581" s="2">
        <f t="shared" si="1844"/>
        <v>0</v>
      </c>
      <c r="V6581" t="str">
        <f t="shared" si="1852"/>
        <v>N</v>
      </c>
      <c r="W6581" s="2">
        <f t="shared" si="1853"/>
        <v>0</v>
      </c>
      <c r="X6581" s="2">
        <f t="shared" si="1845"/>
        <v>0</v>
      </c>
      <c r="Y6581" s="2"/>
    </row>
    <row r="6582" spans="1:25" x14ac:dyDescent="0.2">
      <c r="A6582">
        <v>3</v>
      </c>
      <c r="B6582" s="1">
        <v>43010.124999984044</v>
      </c>
      <c r="C6582">
        <v>36.200000000000003</v>
      </c>
      <c r="D6582" s="15">
        <f t="shared" si="1846"/>
        <v>36.200000000000003</v>
      </c>
      <c r="E6582">
        <v>32</v>
      </c>
      <c r="F6582" s="6">
        <v>1.17777</v>
      </c>
      <c r="G6582" s="6">
        <v>-1.5167529999999999E-2</v>
      </c>
      <c r="H6582" s="6">
        <f t="shared" si="1837"/>
        <v>1.1626024699999999</v>
      </c>
      <c r="I6582" s="6">
        <f t="shared" si="1838"/>
        <v>4.2000000000000028</v>
      </c>
      <c r="J6582" s="6">
        <f t="shared" si="1839"/>
        <v>3.0373975300000029</v>
      </c>
      <c r="K6582" s="3">
        <f t="shared" si="1847"/>
        <v>0</v>
      </c>
      <c r="L6582" s="6">
        <f t="shared" si="1840"/>
        <v>0</v>
      </c>
      <c r="M6582" s="6">
        <f t="shared" si="1848"/>
        <v>110</v>
      </c>
      <c r="N6582" s="6">
        <f t="shared" si="1849"/>
        <v>0</v>
      </c>
      <c r="O6582" s="2">
        <f t="shared" si="1841"/>
        <v>0</v>
      </c>
      <c r="P6582" s="2">
        <f t="shared" si="1850"/>
        <v>32</v>
      </c>
      <c r="Q6582" s="2">
        <f t="shared" si="1842"/>
        <v>4.2000000000000028</v>
      </c>
      <c r="R6582" s="2">
        <f t="shared" si="1851"/>
        <v>1.1626024699999999</v>
      </c>
      <c r="S6582" s="2">
        <f t="shared" si="1843"/>
        <v>3.0373975300000029</v>
      </c>
      <c r="T6582" s="2">
        <f t="shared" si="1854"/>
        <v>0</v>
      </c>
      <c r="U6582" s="2">
        <f t="shared" si="1844"/>
        <v>0</v>
      </c>
      <c r="V6582" t="str">
        <f t="shared" si="1852"/>
        <v>N</v>
      </c>
      <c r="W6582" s="2">
        <f t="shared" si="1853"/>
        <v>0</v>
      </c>
      <c r="X6582" s="2">
        <f t="shared" si="1845"/>
        <v>0</v>
      </c>
      <c r="Y6582" s="2"/>
    </row>
    <row r="6583" spans="1:25" x14ac:dyDescent="0.2">
      <c r="A6583">
        <v>4</v>
      </c>
      <c r="B6583" s="1">
        <v>43010.166666650708</v>
      </c>
      <c r="C6583">
        <v>36.4</v>
      </c>
      <c r="D6583" s="15">
        <f t="shared" si="1846"/>
        <v>36.4</v>
      </c>
      <c r="E6583">
        <v>32</v>
      </c>
      <c r="F6583" s="6">
        <v>1.8982600000000001</v>
      </c>
      <c r="G6583" s="6">
        <v>-1.5167529999999999E-2</v>
      </c>
      <c r="H6583" s="6">
        <f t="shared" si="1837"/>
        <v>1.88309247</v>
      </c>
      <c r="I6583" s="6">
        <f t="shared" si="1838"/>
        <v>4.3999999999999986</v>
      </c>
      <c r="J6583" s="6">
        <f t="shared" si="1839"/>
        <v>2.5169075299999983</v>
      </c>
      <c r="K6583" s="3">
        <f t="shared" si="1847"/>
        <v>0</v>
      </c>
      <c r="L6583" s="6">
        <f t="shared" si="1840"/>
        <v>0</v>
      </c>
      <c r="M6583" s="6">
        <f t="shared" si="1848"/>
        <v>110</v>
      </c>
      <c r="N6583" s="6">
        <f t="shared" si="1849"/>
        <v>0</v>
      </c>
      <c r="O6583" s="2">
        <f t="shared" si="1841"/>
        <v>0</v>
      </c>
      <c r="P6583" s="2">
        <f t="shared" si="1850"/>
        <v>32</v>
      </c>
      <c r="Q6583" s="2">
        <f t="shared" si="1842"/>
        <v>4.3999999999999986</v>
      </c>
      <c r="R6583" s="2">
        <f t="shared" si="1851"/>
        <v>1.88309247</v>
      </c>
      <c r="S6583" s="2">
        <f t="shared" si="1843"/>
        <v>2.5169075299999983</v>
      </c>
      <c r="T6583" s="2">
        <f t="shared" si="1854"/>
        <v>0</v>
      </c>
      <c r="U6583" s="2">
        <f t="shared" si="1844"/>
        <v>0</v>
      </c>
      <c r="V6583" t="str">
        <f t="shared" si="1852"/>
        <v>N</v>
      </c>
      <c r="W6583" s="2">
        <f t="shared" si="1853"/>
        <v>0</v>
      </c>
      <c r="X6583" s="2">
        <f t="shared" si="1845"/>
        <v>0</v>
      </c>
      <c r="Y6583" s="2"/>
    </row>
    <row r="6584" spans="1:25" x14ac:dyDescent="0.2">
      <c r="A6584">
        <v>5</v>
      </c>
      <c r="B6584" s="1">
        <v>43010.208333317372</v>
      </c>
      <c r="C6584">
        <v>31.8</v>
      </c>
      <c r="D6584" s="15">
        <f t="shared" si="1846"/>
        <v>31.8</v>
      </c>
      <c r="E6584">
        <v>32</v>
      </c>
      <c r="F6584" s="6">
        <v>0.68081700000000001</v>
      </c>
      <c r="G6584" s="6">
        <v>-1.5167529999999999E-2</v>
      </c>
      <c r="H6584" s="6">
        <f t="shared" si="1837"/>
        <v>0.66564946999999997</v>
      </c>
      <c r="I6584" s="6">
        <f t="shared" si="1838"/>
        <v>0</v>
      </c>
      <c r="J6584" s="6">
        <f t="shared" si="1839"/>
        <v>0</v>
      </c>
      <c r="K6584" s="3">
        <f t="shared" si="1847"/>
        <v>0</v>
      </c>
      <c r="L6584" s="6">
        <f t="shared" si="1840"/>
        <v>0.66564946999999997</v>
      </c>
      <c r="M6584" s="6">
        <f t="shared" si="1848"/>
        <v>110.66564947000001</v>
      </c>
      <c r="N6584" s="6">
        <f t="shared" si="1849"/>
        <v>0</v>
      </c>
      <c r="O6584" s="2">
        <f t="shared" si="1841"/>
        <v>0</v>
      </c>
      <c r="P6584" s="2">
        <f t="shared" si="1850"/>
        <v>32</v>
      </c>
      <c r="Q6584" s="2">
        <f t="shared" si="1842"/>
        <v>-0.19999999999999929</v>
      </c>
      <c r="R6584" s="2">
        <f t="shared" si="1851"/>
        <v>-0.19999999999999929</v>
      </c>
      <c r="S6584" s="2">
        <f t="shared" si="1843"/>
        <v>0</v>
      </c>
      <c r="T6584" s="2">
        <f t="shared" si="1854"/>
        <v>0.66564947000000529</v>
      </c>
      <c r="U6584" s="2">
        <f t="shared" si="1844"/>
        <v>0</v>
      </c>
      <c r="V6584" t="str">
        <f t="shared" si="1852"/>
        <v>N</v>
      </c>
      <c r="W6584" s="2">
        <f t="shared" si="1853"/>
        <v>0</v>
      </c>
      <c r="X6584" s="2">
        <f t="shared" si="1845"/>
        <v>0</v>
      </c>
      <c r="Y6584" s="2"/>
    </row>
    <row r="6585" spans="1:25" x14ac:dyDescent="0.2">
      <c r="A6585">
        <v>6</v>
      </c>
      <c r="B6585" s="1">
        <v>43010.249999984037</v>
      </c>
      <c r="C6585">
        <v>37.700000000000003</v>
      </c>
      <c r="D6585" s="15">
        <f t="shared" si="1846"/>
        <v>37.700000000000003</v>
      </c>
      <c r="E6585">
        <v>32</v>
      </c>
      <c r="F6585" s="6">
        <v>0.75853099999999996</v>
      </c>
      <c r="G6585" s="6">
        <v>0.45494416999999998</v>
      </c>
      <c r="H6585" s="6">
        <f t="shared" si="1837"/>
        <v>1.2134751699999999</v>
      </c>
      <c r="I6585" s="6">
        <f t="shared" si="1838"/>
        <v>5.7000000000000028</v>
      </c>
      <c r="J6585" s="6">
        <f t="shared" si="1839"/>
        <v>4.4865248300000031</v>
      </c>
      <c r="K6585" s="3">
        <f t="shared" si="1847"/>
        <v>0.66564947000000529</v>
      </c>
      <c r="L6585" s="6">
        <f t="shared" si="1840"/>
        <v>0</v>
      </c>
      <c r="M6585" s="6">
        <f t="shared" si="1848"/>
        <v>110</v>
      </c>
      <c r="N6585" s="6">
        <f t="shared" si="1849"/>
        <v>0</v>
      </c>
      <c r="O6585" s="2">
        <f t="shared" si="1841"/>
        <v>0</v>
      </c>
      <c r="P6585" s="2">
        <f t="shared" si="1850"/>
        <v>32</v>
      </c>
      <c r="Q6585" s="2">
        <f t="shared" si="1842"/>
        <v>5.7000000000000028</v>
      </c>
      <c r="R6585" s="2">
        <f t="shared" si="1851"/>
        <v>1.2134751699999999</v>
      </c>
      <c r="S6585" s="2">
        <f t="shared" si="1843"/>
        <v>4.4865248300000031</v>
      </c>
      <c r="T6585" s="2">
        <f t="shared" si="1854"/>
        <v>0</v>
      </c>
      <c r="U6585" s="2">
        <f t="shared" si="1844"/>
        <v>0</v>
      </c>
      <c r="V6585" t="str">
        <f t="shared" si="1852"/>
        <v>N</v>
      </c>
      <c r="W6585" s="2">
        <f t="shared" si="1853"/>
        <v>0</v>
      </c>
      <c r="X6585" s="2">
        <f t="shared" si="1845"/>
        <v>0</v>
      </c>
      <c r="Y6585" s="2"/>
    </row>
    <row r="6586" spans="1:25" x14ac:dyDescent="0.2">
      <c r="A6586">
        <v>7</v>
      </c>
      <c r="B6586" s="1">
        <v>43010.291666650701</v>
      </c>
      <c r="C6586">
        <v>40.799999999999997</v>
      </c>
      <c r="D6586" s="15">
        <f t="shared" si="1846"/>
        <v>40.799999999999997</v>
      </c>
      <c r="E6586">
        <v>32</v>
      </c>
      <c r="F6586" s="6">
        <v>0.287273</v>
      </c>
      <c r="G6586" s="6">
        <v>7.8017900000000004</v>
      </c>
      <c r="H6586" s="6">
        <f t="shared" si="1837"/>
        <v>8.0890630000000012</v>
      </c>
      <c r="I6586" s="6">
        <f t="shared" si="1838"/>
        <v>8.7999999999999972</v>
      </c>
      <c r="J6586" s="6">
        <f t="shared" si="1839"/>
        <v>0.71093699999999593</v>
      </c>
      <c r="K6586" s="3">
        <f t="shared" si="1847"/>
        <v>0</v>
      </c>
      <c r="L6586" s="6">
        <f t="shared" si="1840"/>
        <v>0</v>
      </c>
      <c r="M6586" s="6">
        <f t="shared" si="1848"/>
        <v>110</v>
      </c>
      <c r="N6586" s="6">
        <f t="shared" si="1849"/>
        <v>0</v>
      </c>
      <c r="O6586" s="2">
        <f t="shared" si="1841"/>
        <v>0</v>
      </c>
      <c r="P6586" s="2">
        <f t="shared" si="1850"/>
        <v>32</v>
      </c>
      <c r="Q6586" s="2">
        <f t="shared" si="1842"/>
        <v>8.7999999999999972</v>
      </c>
      <c r="R6586" s="2">
        <f t="shared" si="1851"/>
        <v>8.0890630000000012</v>
      </c>
      <c r="S6586" s="2">
        <f t="shared" si="1843"/>
        <v>0.71093699999999593</v>
      </c>
      <c r="T6586" s="2">
        <f t="shared" si="1854"/>
        <v>0</v>
      </c>
      <c r="U6586" s="2">
        <f t="shared" si="1844"/>
        <v>0</v>
      </c>
      <c r="V6586" t="str">
        <f t="shared" si="1852"/>
        <v>N</v>
      </c>
      <c r="W6586" s="2">
        <f t="shared" si="1853"/>
        <v>0</v>
      </c>
      <c r="X6586" s="2">
        <f t="shared" si="1845"/>
        <v>0</v>
      </c>
      <c r="Y6586" s="2"/>
    </row>
    <row r="6587" spans="1:25" x14ac:dyDescent="0.2">
      <c r="A6587">
        <v>8</v>
      </c>
      <c r="B6587" s="1">
        <v>43010.333333317365</v>
      </c>
      <c r="C6587">
        <v>44.2</v>
      </c>
      <c r="D6587" s="15">
        <f t="shared" si="1846"/>
        <v>44.2</v>
      </c>
      <c r="E6587">
        <v>32</v>
      </c>
      <c r="F6587" s="6">
        <v>0.32590000000000002</v>
      </c>
      <c r="G6587" s="6">
        <v>18.249980000000001</v>
      </c>
      <c r="H6587" s="6">
        <f t="shared" si="1837"/>
        <v>18.575880000000002</v>
      </c>
      <c r="I6587" s="6">
        <f t="shared" si="1838"/>
        <v>12.200000000000003</v>
      </c>
      <c r="J6587" s="6">
        <f t="shared" si="1839"/>
        <v>0</v>
      </c>
      <c r="K6587" s="3">
        <f t="shared" si="1847"/>
        <v>0</v>
      </c>
      <c r="L6587" s="6">
        <f t="shared" si="1840"/>
        <v>6.3758799999999987</v>
      </c>
      <c r="M6587" s="6">
        <f t="shared" si="1848"/>
        <v>116.37588</v>
      </c>
      <c r="N6587" s="6">
        <f t="shared" si="1849"/>
        <v>0</v>
      </c>
      <c r="O6587" s="2">
        <f t="shared" si="1841"/>
        <v>0</v>
      </c>
      <c r="P6587" s="2">
        <f t="shared" si="1850"/>
        <v>32</v>
      </c>
      <c r="Q6587" s="2">
        <f t="shared" si="1842"/>
        <v>12.200000000000003</v>
      </c>
      <c r="R6587" s="2">
        <f t="shared" si="1851"/>
        <v>12.200000000000003</v>
      </c>
      <c r="S6587" s="2">
        <f t="shared" si="1843"/>
        <v>0</v>
      </c>
      <c r="T6587" s="2">
        <f t="shared" si="1854"/>
        <v>6.3758799999999951</v>
      </c>
      <c r="U6587" s="2">
        <f t="shared" si="1844"/>
        <v>0</v>
      </c>
      <c r="V6587" t="str">
        <f t="shared" si="1852"/>
        <v>Y</v>
      </c>
      <c r="W6587" s="2">
        <f t="shared" si="1853"/>
        <v>0</v>
      </c>
      <c r="X6587" s="2">
        <f t="shared" si="1845"/>
        <v>0</v>
      </c>
      <c r="Y6587" s="2"/>
    </row>
    <row r="6588" spans="1:25" x14ac:dyDescent="0.2">
      <c r="A6588">
        <v>9</v>
      </c>
      <c r="B6588" s="1">
        <v>43010.374999984029</v>
      </c>
      <c r="C6588">
        <v>46.7</v>
      </c>
      <c r="D6588" s="15">
        <f t="shared" si="1846"/>
        <v>46.7</v>
      </c>
      <c r="E6588">
        <v>32</v>
      </c>
      <c r="F6588" s="6">
        <v>1.2044600000000001</v>
      </c>
      <c r="G6588" s="6">
        <v>27.821160000000003</v>
      </c>
      <c r="H6588" s="6">
        <f t="shared" si="1837"/>
        <v>29.025620000000004</v>
      </c>
      <c r="I6588" s="6">
        <f t="shared" si="1838"/>
        <v>14.700000000000003</v>
      </c>
      <c r="J6588" s="6">
        <f t="shared" si="1839"/>
        <v>0</v>
      </c>
      <c r="K6588" s="3">
        <f t="shared" si="1847"/>
        <v>0</v>
      </c>
      <c r="L6588" s="6">
        <f t="shared" si="1840"/>
        <v>14.325620000000001</v>
      </c>
      <c r="M6588" s="6">
        <f t="shared" si="1848"/>
        <v>130.70150000000001</v>
      </c>
      <c r="N6588" s="6">
        <f t="shared" si="1849"/>
        <v>0</v>
      </c>
      <c r="O6588" s="2">
        <f t="shared" si="1841"/>
        <v>0</v>
      </c>
      <c r="P6588" s="2">
        <f t="shared" si="1850"/>
        <v>32</v>
      </c>
      <c r="Q6588" s="2">
        <f t="shared" si="1842"/>
        <v>14.700000000000003</v>
      </c>
      <c r="R6588" s="2">
        <f t="shared" si="1851"/>
        <v>14.700000000000003</v>
      </c>
      <c r="S6588" s="2">
        <f t="shared" si="1843"/>
        <v>0</v>
      </c>
      <c r="T6588" s="2">
        <f t="shared" si="1854"/>
        <v>14.325620000000015</v>
      </c>
      <c r="U6588" s="2">
        <f t="shared" si="1844"/>
        <v>0</v>
      </c>
      <c r="V6588" t="str">
        <f t="shared" si="1852"/>
        <v>Y</v>
      </c>
      <c r="W6588" s="2">
        <f t="shared" si="1853"/>
        <v>0</v>
      </c>
      <c r="X6588" s="2">
        <f t="shared" si="1845"/>
        <v>0</v>
      </c>
      <c r="Y6588" s="2"/>
    </row>
    <row r="6589" spans="1:25" x14ac:dyDescent="0.2">
      <c r="A6589">
        <v>10</v>
      </c>
      <c r="B6589" s="1">
        <v>43010.416666650694</v>
      </c>
      <c r="C6589">
        <v>48.4</v>
      </c>
      <c r="D6589" s="15">
        <f t="shared" si="1846"/>
        <v>48.4</v>
      </c>
      <c r="E6589">
        <v>32</v>
      </c>
      <c r="F6589" s="6">
        <v>1.58562</v>
      </c>
      <c r="G6589" s="6">
        <v>37.394910000000003</v>
      </c>
      <c r="H6589" s="6">
        <f t="shared" si="1837"/>
        <v>38.980530000000002</v>
      </c>
      <c r="I6589" s="6">
        <f t="shared" si="1838"/>
        <v>16.399999999999999</v>
      </c>
      <c r="J6589" s="6">
        <f t="shared" si="1839"/>
        <v>0</v>
      </c>
      <c r="K6589" s="3">
        <f t="shared" si="1847"/>
        <v>0</v>
      </c>
      <c r="L6589" s="6">
        <f t="shared" si="1840"/>
        <v>22.580530000000003</v>
      </c>
      <c r="M6589" s="6">
        <f t="shared" si="1848"/>
        <v>153.28203000000002</v>
      </c>
      <c r="N6589" s="6">
        <f t="shared" si="1849"/>
        <v>0</v>
      </c>
      <c r="O6589" s="2">
        <f t="shared" si="1841"/>
        <v>0</v>
      </c>
      <c r="P6589" s="2">
        <f t="shared" si="1850"/>
        <v>32</v>
      </c>
      <c r="Q6589" s="2">
        <f t="shared" si="1842"/>
        <v>16.399999999999999</v>
      </c>
      <c r="R6589" s="2">
        <f t="shared" si="1851"/>
        <v>16.399999999999999</v>
      </c>
      <c r="S6589" s="2">
        <f t="shared" si="1843"/>
        <v>0</v>
      </c>
      <c r="T6589" s="2">
        <f t="shared" si="1854"/>
        <v>22.58053000000001</v>
      </c>
      <c r="U6589" s="2">
        <f t="shared" si="1844"/>
        <v>0</v>
      </c>
      <c r="V6589" t="str">
        <f t="shared" si="1852"/>
        <v>Y</v>
      </c>
      <c r="W6589" s="2">
        <f t="shared" si="1853"/>
        <v>0</v>
      </c>
      <c r="X6589" s="2">
        <f t="shared" si="1845"/>
        <v>0</v>
      </c>
      <c r="Y6589" s="2"/>
    </row>
    <row r="6590" spans="1:25" x14ac:dyDescent="0.2">
      <c r="A6590">
        <v>11</v>
      </c>
      <c r="B6590" s="1">
        <v>43010.458333317358</v>
      </c>
      <c r="C6590">
        <v>47.7</v>
      </c>
      <c r="D6590" s="15">
        <f t="shared" si="1846"/>
        <v>47.7</v>
      </c>
      <c r="E6590">
        <v>32</v>
      </c>
      <c r="F6590" s="6">
        <v>3.7591999999999999</v>
      </c>
      <c r="G6590" s="6">
        <v>30.471250000000001</v>
      </c>
      <c r="H6590" s="6">
        <f t="shared" si="1837"/>
        <v>34.230450000000005</v>
      </c>
      <c r="I6590" s="6">
        <f t="shared" si="1838"/>
        <v>15.700000000000003</v>
      </c>
      <c r="J6590" s="6">
        <f t="shared" si="1839"/>
        <v>0</v>
      </c>
      <c r="K6590" s="3">
        <f t="shared" si="1847"/>
        <v>0</v>
      </c>
      <c r="L6590" s="6">
        <f t="shared" si="1840"/>
        <v>18.530450000000002</v>
      </c>
      <c r="M6590" s="6">
        <f t="shared" si="1848"/>
        <v>171.81248000000002</v>
      </c>
      <c r="N6590" s="6">
        <f t="shared" si="1849"/>
        <v>0</v>
      </c>
      <c r="O6590" s="2">
        <f t="shared" si="1841"/>
        <v>0</v>
      </c>
      <c r="P6590" s="2">
        <f t="shared" si="1850"/>
        <v>32</v>
      </c>
      <c r="Q6590" s="2">
        <f t="shared" si="1842"/>
        <v>15.700000000000003</v>
      </c>
      <c r="R6590" s="2">
        <f t="shared" si="1851"/>
        <v>15.700000000000003</v>
      </c>
      <c r="S6590" s="2">
        <f t="shared" si="1843"/>
        <v>0</v>
      </c>
      <c r="T6590" s="2">
        <f t="shared" si="1854"/>
        <v>18.530450000000002</v>
      </c>
      <c r="U6590" s="2">
        <f t="shared" si="1844"/>
        <v>0</v>
      </c>
      <c r="V6590" t="str">
        <f t="shared" si="1852"/>
        <v>Y</v>
      </c>
      <c r="W6590" s="2">
        <f t="shared" si="1853"/>
        <v>0</v>
      </c>
      <c r="X6590" s="2">
        <f t="shared" si="1845"/>
        <v>0</v>
      </c>
      <c r="Y6590" s="2"/>
    </row>
    <row r="6591" spans="1:25" x14ac:dyDescent="0.2">
      <c r="A6591">
        <v>12</v>
      </c>
      <c r="B6591" s="1">
        <v>43010.499999984022</v>
      </c>
      <c r="C6591">
        <v>48.1</v>
      </c>
      <c r="D6591" s="15">
        <f t="shared" si="1846"/>
        <v>48.1</v>
      </c>
      <c r="E6591">
        <v>32</v>
      </c>
      <c r="F6591" s="6">
        <v>4.8376000000000001</v>
      </c>
      <c r="G6591" s="6">
        <v>36.086750000000002</v>
      </c>
      <c r="H6591" s="6">
        <f t="shared" si="1837"/>
        <v>40.924350000000004</v>
      </c>
      <c r="I6591" s="6">
        <f t="shared" si="1838"/>
        <v>16.100000000000001</v>
      </c>
      <c r="J6591" s="6">
        <f t="shared" si="1839"/>
        <v>0</v>
      </c>
      <c r="K6591" s="3">
        <f t="shared" si="1847"/>
        <v>0</v>
      </c>
      <c r="L6591" s="6">
        <f t="shared" si="1840"/>
        <v>24.824350000000003</v>
      </c>
      <c r="M6591" s="6">
        <f t="shared" si="1848"/>
        <v>196.63683000000003</v>
      </c>
      <c r="N6591" s="6">
        <f t="shared" si="1849"/>
        <v>0</v>
      </c>
      <c r="O6591" s="2">
        <f t="shared" si="1841"/>
        <v>0</v>
      </c>
      <c r="P6591" s="2">
        <f t="shared" si="1850"/>
        <v>32</v>
      </c>
      <c r="Q6591" s="2">
        <f t="shared" si="1842"/>
        <v>16.100000000000001</v>
      </c>
      <c r="R6591" s="2">
        <f t="shared" si="1851"/>
        <v>16.100000000000001</v>
      </c>
      <c r="S6591" s="2">
        <f t="shared" si="1843"/>
        <v>0</v>
      </c>
      <c r="T6591" s="2">
        <f t="shared" si="1854"/>
        <v>24.82435000000001</v>
      </c>
      <c r="U6591" s="2">
        <f t="shared" si="1844"/>
        <v>0</v>
      </c>
      <c r="V6591" t="str">
        <f t="shared" si="1852"/>
        <v>Y</v>
      </c>
      <c r="W6591" s="2">
        <f t="shared" si="1853"/>
        <v>0</v>
      </c>
      <c r="X6591" s="2">
        <f t="shared" si="1845"/>
        <v>0</v>
      </c>
      <c r="Y6591" s="2"/>
    </row>
    <row r="6592" spans="1:25" x14ac:dyDescent="0.2">
      <c r="A6592">
        <v>13</v>
      </c>
      <c r="B6592" s="1">
        <v>43010.541666650686</v>
      </c>
      <c r="C6592">
        <v>48.3</v>
      </c>
      <c r="D6592" s="15">
        <f t="shared" si="1846"/>
        <v>48.3</v>
      </c>
      <c r="E6592">
        <v>32</v>
      </c>
      <c r="F6592" s="6">
        <v>4.5756500000000004</v>
      </c>
      <c r="G6592" s="6">
        <v>24.22739</v>
      </c>
      <c r="H6592" s="6">
        <f t="shared" si="1837"/>
        <v>28.803039999999999</v>
      </c>
      <c r="I6592" s="6">
        <f t="shared" si="1838"/>
        <v>16.299999999999997</v>
      </c>
      <c r="J6592" s="6">
        <f t="shared" si="1839"/>
        <v>0</v>
      </c>
      <c r="K6592" s="3">
        <f t="shared" si="1847"/>
        <v>0</v>
      </c>
      <c r="L6592" s="6">
        <f t="shared" si="1840"/>
        <v>12.503040000000002</v>
      </c>
      <c r="M6592" s="6">
        <f t="shared" si="1848"/>
        <v>209.13987000000003</v>
      </c>
      <c r="N6592" s="6">
        <f t="shared" si="1849"/>
        <v>0</v>
      </c>
      <c r="O6592" s="2">
        <f t="shared" si="1841"/>
        <v>0</v>
      </c>
      <c r="P6592" s="2">
        <f t="shared" si="1850"/>
        <v>32</v>
      </c>
      <c r="Q6592" s="2">
        <f t="shared" si="1842"/>
        <v>16.299999999999997</v>
      </c>
      <c r="R6592" s="2">
        <f t="shared" si="1851"/>
        <v>16.299999999999997</v>
      </c>
      <c r="S6592" s="2">
        <f t="shared" si="1843"/>
        <v>0</v>
      </c>
      <c r="T6592" s="2">
        <f t="shared" si="1854"/>
        <v>12.503039999999999</v>
      </c>
      <c r="U6592" s="2">
        <f t="shared" si="1844"/>
        <v>0</v>
      </c>
      <c r="V6592" t="str">
        <f t="shared" si="1852"/>
        <v>Y</v>
      </c>
      <c r="W6592" s="2">
        <f t="shared" si="1853"/>
        <v>0</v>
      </c>
      <c r="X6592" s="2">
        <f t="shared" si="1845"/>
        <v>0</v>
      </c>
      <c r="Y6592" s="2"/>
    </row>
    <row r="6593" spans="1:25" x14ac:dyDescent="0.2">
      <c r="A6593">
        <v>14</v>
      </c>
      <c r="B6593" s="1">
        <v>43010.58333331735</v>
      </c>
      <c r="C6593">
        <v>48.7</v>
      </c>
      <c r="D6593" s="15">
        <f t="shared" si="1846"/>
        <v>48.7</v>
      </c>
      <c r="E6593">
        <v>32</v>
      </c>
      <c r="F6593" s="6">
        <v>4.4031599999999997</v>
      </c>
      <c r="G6593" s="6">
        <v>31.36561</v>
      </c>
      <c r="H6593" s="6">
        <f t="shared" si="1837"/>
        <v>35.768770000000004</v>
      </c>
      <c r="I6593" s="6">
        <f t="shared" si="1838"/>
        <v>16.700000000000003</v>
      </c>
      <c r="J6593" s="6">
        <f t="shared" si="1839"/>
        <v>0</v>
      </c>
      <c r="K6593" s="3">
        <f t="shared" si="1847"/>
        <v>0</v>
      </c>
      <c r="L6593" s="6">
        <f t="shared" si="1840"/>
        <v>19.068770000000001</v>
      </c>
      <c r="M6593" s="6">
        <f t="shared" si="1848"/>
        <v>220</v>
      </c>
      <c r="N6593" s="6">
        <f t="shared" si="1849"/>
        <v>8.208640000000031</v>
      </c>
      <c r="O6593" s="2">
        <f t="shared" si="1841"/>
        <v>-8.208640000000031</v>
      </c>
      <c r="P6593" s="2">
        <f t="shared" si="1850"/>
        <v>23.791359999999969</v>
      </c>
      <c r="Q6593" s="2">
        <f t="shared" si="1842"/>
        <v>24.908640000000034</v>
      </c>
      <c r="R6593" s="2">
        <f t="shared" si="1851"/>
        <v>24.908640000000034</v>
      </c>
      <c r="S6593" s="2">
        <f t="shared" si="1843"/>
        <v>0</v>
      </c>
      <c r="T6593" s="2">
        <f t="shared" si="1854"/>
        <v>10.86012999999997</v>
      </c>
      <c r="U6593" s="2">
        <f t="shared" si="1844"/>
        <v>0</v>
      </c>
      <c r="V6593" t="str">
        <f t="shared" si="1852"/>
        <v>Y</v>
      </c>
      <c r="W6593" s="2">
        <f t="shared" si="1853"/>
        <v>0</v>
      </c>
      <c r="X6593" s="2">
        <f t="shared" si="1845"/>
        <v>0</v>
      </c>
      <c r="Y6593" s="2"/>
    </row>
    <row r="6594" spans="1:25" x14ac:dyDescent="0.2">
      <c r="A6594">
        <v>15</v>
      </c>
      <c r="B6594" s="1">
        <v>43010.624999984015</v>
      </c>
      <c r="C6594">
        <v>49.6</v>
      </c>
      <c r="D6594" s="15">
        <f t="shared" si="1846"/>
        <v>49.6</v>
      </c>
      <c r="E6594">
        <v>32</v>
      </c>
      <c r="F6594" s="6">
        <v>4.08108</v>
      </c>
      <c r="G6594" s="6">
        <v>10.798249999999999</v>
      </c>
      <c r="H6594" s="6">
        <f t="shared" si="1837"/>
        <v>14.87933</v>
      </c>
      <c r="I6594" s="6">
        <f t="shared" si="1838"/>
        <v>17.600000000000001</v>
      </c>
      <c r="J6594" s="6">
        <f t="shared" si="1839"/>
        <v>2.7206700000000019</v>
      </c>
      <c r="K6594" s="3">
        <f t="shared" si="1847"/>
        <v>3.1093371428571572</v>
      </c>
      <c r="L6594" s="6">
        <f t="shared" si="1840"/>
        <v>0</v>
      </c>
      <c r="M6594" s="6">
        <f t="shared" si="1848"/>
        <v>216.89066285714284</v>
      </c>
      <c r="N6594" s="6">
        <f t="shared" si="1849"/>
        <v>0.38866714285714465</v>
      </c>
      <c r="O6594" s="2">
        <f t="shared" si="1841"/>
        <v>-0.38866714285714465</v>
      </c>
      <c r="P6594" s="2">
        <f t="shared" si="1850"/>
        <v>31.611332857142855</v>
      </c>
      <c r="Q6594" s="2">
        <f t="shared" si="1842"/>
        <v>17.988667142857146</v>
      </c>
      <c r="R6594" s="2">
        <f t="shared" si="1851"/>
        <v>14.87933</v>
      </c>
      <c r="S6594" s="2">
        <f t="shared" si="1843"/>
        <v>3.1093371428571466</v>
      </c>
      <c r="T6594" s="2">
        <f t="shared" si="1854"/>
        <v>0</v>
      </c>
      <c r="U6594" s="2">
        <f t="shared" si="1844"/>
        <v>0</v>
      </c>
      <c r="V6594" t="str">
        <f t="shared" si="1852"/>
        <v>Y</v>
      </c>
      <c r="W6594" s="2">
        <f t="shared" si="1853"/>
        <v>0</v>
      </c>
      <c r="X6594" s="2">
        <f t="shared" si="1845"/>
        <v>0</v>
      </c>
      <c r="Y6594" s="2"/>
    </row>
    <row r="6595" spans="1:25" x14ac:dyDescent="0.2">
      <c r="A6595">
        <v>16</v>
      </c>
      <c r="B6595" s="1">
        <v>43010.666666650679</v>
      </c>
      <c r="C6595">
        <v>49.3</v>
      </c>
      <c r="D6595" s="15">
        <f t="shared" si="1846"/>
        <v>49.3</v>
      </c>
      <c r="E6595">
        <v>32</v>
      </c>
      <c r="F6595" s="6">
        <v>3.5052300000000001</v>
      </c>
      <c r="G6595" s="6">
        <v>11.719240000000001</v>
      </c>
      <c r="H6595" s="6">
        <f t="shared" ref="H6595:H6658" si="1855">(F6595+G6595)</f>
        <v>15.22447</v>
      </c>
      <c r="I6595" s="6">
        <f t="shared" ref="I6595:I6658" si="1856">IF((D6595-E6595)&gt;0,D6595-E6595,0)</f>
        <v>17.299999999999997</v>
      </c>
      <c r="J6595" s="6">
        <f t="shared" ref="J6595:J6658" si="1857">IF((I6595-H6595)&gt;0, (I6595-H6595), (0))</f>
        <v>2.075529999999997</v>
      </c>
      <c r="K6595" s="3">
        <f t="shared" si="1847"/>
        <v>2.3720342857142782</v>
      </c>
      <c r="L6595" s="6">
        <f t="shared" ref="L6595:L6658" si="1858">IF(J6595=0, H6595-I6595,0)</f>
        <v>0</v>
      </c>
      <c r="M6595" s="6">
        <f t="shared" si="1848"/>
        <v>214.51862857142856</v>
      </c>
      <c r="N6595" s="6">
        <f t="shared" si="1849"/>
        <v>0.29650428571429188</v>
      </c>
      <c r="O6595" s="2">
        <f t="shared" ref="O6595:O6658" si="1859">IF((N6595&lt;E6595-$AA$7),-N6595,$AA$7-E6595)</f>
        <v>-0.29650428571429188</v>
      </c>
      <c r="P6595" s="2">
        <f t="shared" si="1850"/>
        <v>31.703495714285708</v>
      </c>
      <c r="Q6595" s="2">
        <f t="shared" ref="Q6595:Q6658" si="1860">D6595-P6595</f>
        <v>17.596504285714289</v>
      </c>
      <c r="R6595" s="2">
        <f t="shared" si="1851"/>
        <v>15.22447</v>
      </c>
      <c r="S6595" s="2">
        <f t="shared" ref="S6595:S6658" si="1861">IF(Q6595-R6595&gt;0, Q6595-R6595, 0)</f>
        <v>2.3720342857142889</v>
      </c>
      <c r="T6595" s="2">
        <f t="shared" si="1854"/>
        <v>0</v>
      </c>
      <c r="U6595" s="2">
        <f t="shared" ref="U6595:U6658" si="1862">N6595+O6595</f>
        <v>0</v>
      </c>
      <c r="V6595" t="str">
        <f t="shared" si="1852"/>
        <v>Y</v>
      </c>
      <c r="W6595" s="2">
        <f t="shared" si="1853"/>
        <v>0</v>
      </c>
      <c r="X6595" s="2">
        <f t="shared" ref="X6595:X6658" si="1863">D6595- (P6595+R6595+S6595)</f>
        <v>0</v>
      </c>
      <c r="Y6595" s="2"/>
    </row>
    <row r="6596" spans="1:25" x14ac:dyDescent="0.2">
      <c r="A6596">
        <v>17</v>
      </c>
      <c r="B6596" s="1">
        <v>43010.708333317343</v>
      </c>
      <c r="C6596">
        <v>48.7</v>
      </c>
      <c r="D6596" s="15">
        <f t="shared" ref="D6596:D6659" si="1864">C6596/$AA$4*$AA$5</f>
        <v>48.7</v>
      </c>
      <c r="E6596">
        <v>32</v>
      </c>
      <c r="F6596" s="6">
        <v>2.7095899999999999</v>
      </c>
      <c r="G6596" s="6">
        <v>1.875413</v>
      </c>
      <c r="H6596" s="6">
        <f t="shared" si="1855"/>
        <v>4.5850030000000004</v>
      </c>
      <c r="I6596" s="6">
        <f t="shared" si="1856"/>
        <v>16.700000000000003</v>
      </c>
      <c r="J6596" s="6">
        <f t="shared" si="1857"/>
        <v>12.114997000000002</v>
      </c>
      <c r="K6596" s="3">
        <f t="shared" ref="K6596:K6659" si="1865">IF((M6595-M6596)&gt;0,M6595-M6596,0)</f>
        <v>13.845710857142848</v>
      </c>
      <c r="L6596" s="6">
        <f t="shared" si="1858"/>
        <v>0</v>
      </c>
      <c r="M6596" s="6">
        <f t="shared" ref="M6596:M6659" si="1866">IF( (M6595-J6596/$AA$11+L6596)&gt;$AA$25, IF((M6595-J6596/$AA$11+L6596)&lt;$AA$9,(M6595-J6596/$AA$11+L6596),$AA$9), $AA$25)</f>
        <v>200.67291771428572</v>
      </c>
      <c r="N6596" s="6">
        <f t="shared" ref="N6596:N6659" si="1867">IF(((M6595-J6596+L6596)-M6596)&gt;0,((M6595-J6596+L6596)-M6596),0)</f>
        <v>1.7307138571428311</v>
      </c>
      <c r="O6596" s="2">
        <f t="shared" si="1859"/>
        <v>-1.7307138571428311</v>
      </c>
      <c r="P6596" s="2">
        <f t="shared" ref="P6596:P6659" si="1868">E6596+O6596</f>
        <v>30.269286142857169</v>
      </c>
      <c r="Q6596" s="2">
        <f t="shared" si="1860"/>
        <v>18.430713857142834</v>
      </c>
      <c r="R6596" s="2">
        <f t="shared" ref="R6596:R6659" si="1869">IF(Q6596&gt;H6596, H6596, Q6596)</f>
        <v>4.5850030000000004</v>
      </c>
      <c r="S6596" s="2">
        <f t="shared" si="1861"/>
        <v>13.845710857142834</v>
      </c>
      <c r="T6596" s="2">
        <f t="shared" si="1854"/>
        <v>0</v>
      </c>
      <c r="U6596" s="2">
        <f t="shared" si="1862"/>
        <v>0</v>
      </c>
      <c r="V6596" t="str">
        <f t="shared" ref="V6596:V6659" si="1870">IF(AND(A6596&gt;7,A6596&lt;17), "Y", "N")</f>
        <v>N</v>
      </c>
      <c r="W6596" s="2">
        <f t="shared" ref="W6596:W6659" si="1871">IF(V6596="Y", U6596, 0)</f>
        <v>0</v>
      </c>
      <c r="X6596" s="2">
        <f t="shared" si="1863"/>
        <v>0</v>
      </c>
      <c r="Y6596" s="2"/>
    </row>
    <row r="6597" spans="1:25" x14ac:dyDescent="0.2">
      <c r="A6597">
        <v>18</v>
      </c>
      <c r="B6597" s="1">
        <v>43010.749999984007</v>
      </c>
      <c r="C6597">
        <v>48.2</v>
      </c>
      <c r="D6597" s="15">
        <f t="shared" si="1864"/>
        <v>48.2</v>
      </c>
      <c r="E6597">
        <v>32</v>
      </c>
      <c r="F6597" s="6">
        <v>2.07694</v>
      </c>
      <c r="G6597" s="6">
        <v>-1.5167529999999999E-2</v>
      </c>
      <c r="H6597" s="6">
        <f t="shared" si="1855"/>
        <v>2.0617724700000002</v>
      </c>
      <c r="I6597" s="6">
        <f t="shared" si="1856"/>
        <v>16.200000000000003</v>
      </c>
      <c r="J6597" s="6">
        <f t="shared" si="1857"/>
        <v>14.138227530000002</v>
      </c>
      <c r="K6597" s="3">
        <f t="shared" si="1865"/>
        <v>16.157974319999994</v>
      </c>
      <c r="L6597" s="6">
        <f t="shared" si="1858"/>
        <v>0</v>
      </c>
      <c r="M6597" s="6">
        <f t="shared" si="1866"/>
        <v>184.51494339428572</v>
      </c>
      <c r="N6597" s="6">
        <f t="shared" si="1867"/>
        <v>2.0197467899999992</v>
      </c>
      <c r="O6597" s="2">
        <f t="shared" si="1859"/>
        <v>-2.0197467899999992</v>
      </c>
      <c r="P6597" s="2">
        <f t="shared" si="1868"/>
        <v>29.980253210000001</v>
      </c>
      <c r="Q6597" s="2">
        <f t="shared" si="1860"/>
        <v>18.219746790000002</v>
      </c>
      <c r="R6597" s="2">
        <f t="shared" si="1869"/>
        <v>2.0617724700000002</v>
      </c>
      <c r="S6597" s="2">
        <f t="shared" si="1861"/>
        <v>16.157974320000001</v>
      </c>
      <c r="T6597" s="2">
        <f t="shared" si="1854"/>
        <v>0</v>
      </c>
      <c r="U6597" s="2">
        <f t="shared" si="1862"/>
        <v>0</v>
      </c>
      <c r="V6597" t="str">
        <f t="shared" si="1870"/>
        <v>N</v>
      </c>
      <c r="W6597" s="2">
        <f t="shared" si="1871"/>
        <v>0</v>
      </c>
      <c r="X6597" s="2">
        <f t="shared" si="1863"/>
        <v>0</v>
      </c>
      <c r="Y6597" s="2"/>
    </row>
    <row r="6598" spans="1:25" x14ac:dyDescent="0.2">
      <c r="A6598">
        <v>19</v>
      </c>
      <c r="B6598" s="1">
        <v>43010.791666650672</v>
      </c>
      <c r="C6598">
        <v>48.8</v>
      </c>
      <c r="D6598" s="15">
        <f t="shared" si="1864"/>
        <v>48.8</v>
      </c>
      <c r="E6598">
        <v>32</v>
      </c>
      <c r="F6598" s="6">
        <v>0.93559300000000001</v>
      </c>
      <c r="G6598" s="6">
        <v>-1.5167529999999999E-2</v>
      </c>
      <c r="H6598" s="6">
        <f t="shared" si="1855"/>
        <v>0.92042546999999997</v>
      </c>
      <c r="I6598" s="6">
        <f t="shared" si="1856"/>
        <v>16.799999999999997</v>
      </c>
      <c r="J6598" s="6">
        <f t="shared" si="1857"/>
        <v>15.879574529999998</v>
      </c>
      <c r="K6598" s="3">
        <f t="shared" si="1865"/>
        <v>18.14808517714286</v>
      </c>
      <c r="L6598" s="6">
        <f t="shared" si="1858"/>
        <v>0</v>
      </c>
      <c r="M6598" s="6">
        <f t="shared" si="1866"/>
        <v>166.36685821714286</v>
      </c>
      <c r="N6598" s="6">
        <f t="shared" si="1867"/>
        <v>2.2685106471428753</v>
      </c>
      <c r="O6598" s="2">
        <f t="shared" si="1859"/>
        <v>-2.2685106471428753</v>
      </c>
      <c r="P6598" s="2">
        <f t="shared" si="1868"/>
        <v>29.731489352857125</v>
      </c>
      <c r="Q6598" s="2">
        <f t="shared" si="1860"/>
        <v>19.068510647142872</v>
      </c>
      <c r="R6598" s="2">
        <f t="shared" si="1869"/>
        <v>0.92042546999999997</v>
      </c>
      <c r="S6598" s="2">
        <f t="shared" si="1861"/>
        <v>18.148085177142871</v>
      </c>
      <c r="T6598" s="2">
        <f t="shared" si="1854"/>
        <v>0</v>
      </c>
      <c r="U6598" s="2">
        <f t="shared" si="1862"/>
        <v>0</v>
      </c>
      <c r="V6598" t="str">
        <f t="shared" si="1870"/>
        <v>N</v>
      </c>
      <c r="W6598" s="2">
        <f t="shared" si="1871"/>
        <v>0</v>
      </c>
      <c r="X6598" s="2">
        <f t="shared" si="1863"/>
        <v>0</v>
      </c>
      <c r="Y6598" s="2"/>
    </row>
    <row r="6599" spans="1:25" x14ac:dyDescent="0.2">
      <c r="A6599">
        <v>20</v>
      </c>
      <c r="B6599" s="1">
        <v>43010.833333317336</v>
      </c>
      <c r="C6599">
        <v>47.9</v>
      </c>
      <c r="D6599" s="15">
        <f t="shared" si="1864"/>
        <v>47.9</v>
      </c>
      <c r="E6599">
        <v>32</v>
      </c>
      <c r="F6599" s="6">
        <v>0.83426800000000001</v>
      </c>
      <c r="G6599" s="6">
        <v>-1.5167529999999999E-2</v>
      </c>
      <c r="H6599" s="6">
        <f t="shared" si="1855"/>
        <v>0.81910046999999997</v>
      </c>
      <c r="I6599" s="6">
        <f t="shared" si="1856"/>
        <v>15.899999999999999</v>
      </c>
      <c r="J6599" s="6">
        <f t="shared" si="1857"/>
        <v>15.080899529999998</v>
      </c>
      <c r="K6599" s="3">
        <f t="shared" si="1865"/>
        <v>17.235313748571429</v>
      </c>
      <c r="L6599" s="6">
        <f t="shared" si="1858"/>
        <v>0</v>
      </c>
      <c r="M6599" s="6">
        <f t="shared" si="1866"/>
        <v>149.13154446857143</v>
      </c>
      <c r="N6599" s="6">
        <f t="shared" si="1867"/>
        <v>2.1544142185714179</v>
      </c>
      <c r="O6599" s="2">
        <f t="shared" si="1859"/>
        <v>-2.1544142185714179</v>
      </c>
      <c r="P6599" s="2">
        <f t="shared" si="1868"/>
        <v>29.845585781428582</v>
      </c>
      <c r="Q6599" s="2">
        <f t="shared" si="1860"/>
        <v>18.054414218571416</v>
      </c>
      <c r="R6599" s="2">
        <f t="shared" si="1869"/>
        <v>0.81910046999999997</v>
      </c>
      <c r="S6599" s="2">
        <f t="shared" si="1861"/>
        <v>17.235313748571418</v>
      </c>
      <c r="T6599" s="2">
        <f t="shared" si="1854"/>
        <v>0</v>
      </c>
      <c r="U6599" s="2">
        <f t="shared" si="1862"/>
        <v>0</v>
      </c>
      <c r="V6599" t="str">
        <f t="shared" si="1870"/>
        <v>N</v>
      </c>
      <c r="W6599" s="2">
        <f t="shared" si="1871"/>
        <v>0</v>
      </c>
      <c r="X6599" s="2">
        <f t="shared" si="1863"/>
        <v>0</v>
      </c>
      <c r="Y6599" s="2"/>
    </row>
    <row r="6600" spans="1:25" x14ac:dyDescent="0.2">
      <c r="A6600">
        <v>21</v>
      </c>
      <c r="B6600" s="1">
        <v>43010.874999984</v>
      </c>
      <c r="C6600">
        <v>46.7</v>
      </c>
      <c r="D6600" s="15">
        <f t="shared" si="1864"/>
        <v>46.7</v>
      </c>
      <c r="E6600">
        <v>32</v>
      </c>
      <c r="F6600" s="6">
        <v>1.8541399999999999</v>
      </c>
      <c r="G6600" s="6">
        <v>-1.5167529999999999E-2</v>
      </c>
      <c r="H6600" s="6">
        <f t="shared" si="1855"/>
        <v>1.8389724699999999</v>
      </c>
      <c r="I6600" s="6">
        <f t="shared" si="1856"/>
        <v>14.700000000000003</v>
      </c>
      <c r="J6600" s="6">
        <f t="shared" si="1857"/>
        <v>12.861027530000003</v>
      </c>
      <c r="K6600" s="3">
        <f t="shared" si="1865"/>
        <v>14.698317177142854</v>
      </c>
      <c r="L6600" s="6">
        <f t="shared" si="1858"/>
        <v>0</v>
      </c>
      <c r="M6600" s="6">
        <f t="shared" si="1866"/>
        <v>134.43322729142858</v>
      </c>
      <c r="N6600" s="6">
        <f t="shared" si="1867"/>
        <v>1.8372896471428533</v>
      </c>
      <c r="O6600" s="2">
        <f t="shared" si="1859"/>
        <v>-1.8372896471428533</v>
      </c>
      <c r="P6600" s="2">
        <f t="shared" si="1868"/>
        <v>30.162710352857147</v>
      </c>
      <c r="Q6600" s="2">
        <f t="shared" si="1860"/>
        <v>16.537289647142856</v>
      </c>
      <c r="R6600" s="2">
        <f t="shared" si="1869"/>
        <v>1.8389724699999999</v>
      </c>
      <c r="S6600" s="2">
        <f t="shared" si="1861"/>
        <v>14.698317177142856</v>
      </c>
      <c r="T6600" s="2">
        <f t="shared" si="1854"/>
        <v>0</v>
      </c>
      <c r="U6600" s="2">
        <f t="shared" si="1862"/>
        <v>0</v>
      </c>
      <c r="V6600" t="str">
        <f t="shared" si="1870"/>
        <v>N</v>
      </c>
      <c r="W6600" s="2">
        <f t="shared" si="1871"/>
        <v>0</v>
      </c>
      <c r="X6600" s="2">
        <f t="shared" si="1863"/>
        <v>0</v>
      </c>
      <c r="Y6600" s="2"/>
    </row>
    <row r="6601" spans="1:25" x14ac:dyDescent="0.2">
      <c r="A6601">
        <v>22</v>
      </c>
      <c r="B6601" s="1">
        <v>43010.916666650664</v>
      </c>
      <c r="C6601">
        <v>44.1</v>
      </c>
      <c r="D6601" s="15">
        <f t="shared" si="1864"/>
        <v>44.1</v>
      </c>
      <c r="E6601">
        <v>32</v>
      </c>
      <c r="F6601" s="6">
        <v>1.54054</v>
      </c>
      <c r="G6601" s="6">
        <v>-1.5167529999999999E-2</v>
      </c>
      <c r="H6601" s="6">
        <f t="shared" si="1855"/>
        <v>1.52537247</v>
      </c>
      <c r="I6601" s="6">
        <f t="shared" si="1856"/>
        <v>12.100000000000001</v>
      </c>
      <c r="J6601" s="6">
        <f t="shared" si="1857"/>
        <v>10.574627530000001</v>
      </c>
      <c r="K6601" s="3">
        <f t="shared" si="1865"/>
        <v>12.085288605714283</v>
      </c>
      <c r="L6601" s="6">
        <f t="shared" si="1858"/>
        <v>0</v>
      </c>
      <c r="M6601" s="6">
        <f t="shared" si="1866"/>
        <v>122.3479386857143</v>
      </c>
      <c r="N6601" s="6">
        <f t="shared" si="1867"/>
        <v>1.5106610757142818</v>
      </c>
      <c r="O6601" s="2">
        <f t="shared" si="1859"/>
        <v>-1.5106610757142818</v>
      </c>
      <c r="P6601" s="2">
        <f t="shared" si="1868"/>
        <v>30.489338924285718</v>
      </c>
      <c r="Q6601" s="2">
        <f t="shared" si="1860"/>
        <v>13.610661075714283</v>
      </c>
      <c r="R6601" s="2">
        <f t="shared" si="1869"/>
        <v>1.52537247</v>
      </c>
      <c r="S6601" s="2">
        <f t="shared" si="1861"/>
        <v>12.085288605714283</v>
      </c>
      <c r="T6601" s="2">
        <f t="shared" si="1854"/>
        <v>0</v>
      </c>
      <c r="U6601" s="2">
        <f t="shared" si="1862"/>
        <v>0</v>
      </c>
      <c r="V6601" t="str">
        <f t="shared" si="1870"/>
        <v>N</v>
      </c>
      <c r="W6601" s="2">
        <f t="shared" si="1871"/>
        <v>0</v>
      </c>
      <c r="X6601" s="2">
        <f t="shared" si="1863"/>
        <v>0</v>
      </c>
      <c r="Y6601" s="2"/>
    </row>
    <row r="6602" spans="1:25" x14ac:dyDescent="0.2">
      <c r="A6602">
        <v>23</v>
      </c>
      <c r="B6602" s="1">
        <v>43010.958333317329</v>
      </c>
      <c r="C6602">
        <v>41.2</v>
      </c>
      <c r="D6602" s="15">
        <f t="shared" si="1864"/>
        <v>41.2</v>
      </c>
      <c r="E6602">
        <v>32</v>
      </c>
      <c r="F6602" s="6">
        <v>2.1560800000000002</v>
      </c>
      <c r="G6602" s="6">
        <v>-1.5167529999999999E-2</v>
      </c>
      <c r="H6602" s="6">
        <f t="shared" si="1855"/>
        <v>2.1409124700000004</v>
      </c>
      <c r="I6602" s="6">
        <f t="shared" si="1856"/>
        <v>9.2000000000000028</v>
      </c>
      <c r="J6602" s="6">
        <f t="shared" si="1857"/>
        <v>7.0590875300000029</v>
      </c>
      <c r="K6602" s="3">
        <f t="shared" si="1865"/>
        <v>8.067528605714287</v>
      </c>
      <c r="L6602" s="6">
        <f t="shared" si="1858"/>
        <v>0</v>
      </c>
      <c r="M6602" s="6">
        <f t="shared" si="1866"/>
        <v>114.28041008000001</v>
      </c>
      <c r="N6602" s="6">
        <f t="shared" si="1867"/>
        <v>1.0084410757142876</v>
      </c>
      <c r="O6602" s="2">
        <f t="shared" si="1859"/>
        <v>-1.0084410757142876</v>
      </c>
      <c r="P6602" s="2">
        <f t="shared" si="1868"/>
        <v>30.991558924285712</v>
      </c>
      <c r="Q6602" s="2">
        <f t="shared" si="1860"/>
        <v>10.20844107571429</v>
      </c>
      <c r="R6602" s="2">
        <f t="shared" si="1869"/>
        <v>2.1409124700000004</v>
      </c>
      <c r="S6602" s="2">
        <f t="shared" si="1861"/>
        <v>8.0675286057142905</v>
      </c>
      <c r="T6602" s="2">
        <f t="shared" ref="T6602:T6665" si="1872">IF(Q6602-R6602&gt;0, 0, ABS(M6601-M6602))</f>
        <v>0</v>
      </c>
      <c r="U6602" s="2">
        <f t="shared" si="1862"/>
        <v>0</v>
      </c>
      <c r="V6602" t="str">
        <f t="shared" si="1870"/>
        <v>N</v>
      </c>
      <c r="W6602" s="2">
        <f t="shared" si="1871"/>
        <v>0</v>
      </c>
      <c r="X6602" s="2">
        <f t="shared" si="1863"/>
        <v>0</v>
      </c>
      <c r="Y6602" s="2"/>
    </row>
    <row r="6603" spans="1:25" x14ac:dyDescent="0.2">
      <c r="A6603">
        <v>0</v>
      </c>
      <c r="B6603" s="1">
        <v>43010.999999983993</v>
      </c>
      <c r="C6603">
        <v>39.200000000000003</v>
      </c>
      <c r="D6603" s="15">
        <f t="shared" si="1864"/>
        <v>39.200000000000003</v>
      </c>
      <c r="E6603">
        <v>32</v>
      </c>
      <c r="F6603" s="6">
        <v>1.7426299999999999</v>
      </c>
      <c r="G6603" s="6">
        <v>-1.5167529999999999E-2</v>
      </c>
      <c r="H6603" s="6">
        <f t="shared" si="1855"/>
        <v>1.7274624699999999</v>
      </c>
      <c r="I6603" s="6">
        <f t="shared" si="1856"/>
        <v>7.2000000000000028</v>
      </c>
      <c r="J6603" s="6">
        <f t="shared" si="1857"/>
        <v>5.472537530000003</v>
      </c>
      <c r="K6603" s="3">
        <f t="shared" si="1865"/>
        <v>4.28041008000001</v>
      </c>
      <c r="L6603" s="6">
        <f t="shared" si="1858"/>
        <v>0</v>
      </c>
      <c r="M6603" s="6">
        <f t="shared" si="1866"/>
        <v>110</v>
      </c>
      <c r="N6603" s="6">
        <f t="shared" si="1867"/>
        <v>0</v>
      </c>
      <c r="O6603" s="2">
        <f t="shared" si="1859"/>
        <v>0</v>
      </c>
      <c r="P6603" s="2">
        <f t="shared" si="1868"/>
        <v>32</v>
      </c>
      <c r="Q6603" s="2">
        <f t="shared" si="1860"/>
        <v>7.2000000000000028</v>
      </c>
      <c r="R6603" s="2">
        <f t="shared" si="1869"/>
        <v>1.7274624699999999</v>
      </c>
      <c r="S6603" s="2">
        <f t="shared" si="1861"/>
        <v>5.472537530000003</v>
      </c>
      <c r="T6603" s="2">
        <f t="shared" si="1872"/>
        <v>0</v>
      </c>
      <c r="U6603" s="2">
        <f t="shared" si="1862"/>
        <v>0</v>
      </c>
      <c r="V6603" t="str">
        <f t="shared" si="1870"/>
        <v>N</v>
      </c>
      <c r="W6603" s="2">
        <f t="shared" si="1871"/>
        <v>0</v>
      </c>
      <c r="X6603" s="2">
        <f t="shared" si="1863"/>
        <v>0</v>
      </c>
      <c r="Y6603" s="2"/>
    </row>
    <row r="6604" spans="1:25" x14ac:dyDescent="0.2">
      <c r="A6604">
        <v>1</v>
      </c>
      <c r="B6604" s="1">
        <v>43011.041666650657</v>
      </c>
      <c r="C6604">
        <v>38</v>
      </c>
      <c r="D6604" s="15">
        <f t="shared" si="1864"/>
        <v>38</v>
      </c>
      <c r="E6604">
        <v>32</v>
      </c>
      <c r="F6604" s="6">
        <v>2.82151</v>
      </c>
      <c r="G6604" s="6">
        <v>-1.5167529999999999E-2</v>
      </c>
      <c r="H6604" s="6">
        <f t="shared" si="1855"/>
        <v>2.8063424700000001</v>
      </c>
      <c r="I6604" s="6">
        <f t="shared" si="1856"/>
        <v>6</v>
      </c>
      <c r="J6604" s="6">
        <f t="shared" si="1857"/>
        <v>3.1936575299999999</v>
      </c>
      <c r="K6604" s="3">
        <f t="shared" si="1865"/>
        <v>0</v>
      </c>
      <c r="L6604" s="6">
        <f t="shared" si="1858"/>
        <v>0</v>
      </c>
      <c r="M6604" s="6">
        <f t="shared" si="1866"/>
        <v>110</v>
      </c>
      <c r="N6604" s="6">
        <f t="shared" si="1867"/>
        <v>0</v>
      </c>
      <c r="O6604" s="2">
        <f t="shared" si="1859"/>
        <v>0</v>
      </c>
      <c r="P6604" s="2">
        <f t="shared" si="1868"/>
        <v>32</v>
      </c>
      <c r="Q6604" s="2">
        <f t="shared" si="1860"/>
        <v>6</v>
      </c>
      <c r="R6604" s="2">
        <f t="shared" si="1869"/>
        <v>2.8063424700000001</v>
      </c>
      <c r="S6604" s="2">
        <f t="shared" si="1861"/>
        <v>3.1936575299999999</v>
      </c>
      <c r="T6604" s="2">
        <f t="shared" si="1872"/>
        <v>0</v>
      </c>
      <c r="U6604" s="2">
        <f t="shared" si="1862"/>
        <v>0</v>
      </c>
      <c r="V6604" t="str">
        <f t="shared" si="1870"/>
        <v>N</v>
      </c>
      <c r="W6604" s="2">
        <f t="shared" si="1871"/>
        <v>0</v>
      </c>
      <c r="X6604" s="2">
        <f t="shared" si="1863"/>
        <v>0</v>
      </c>
      <c r="Y6604" s="2"/>
    </row>
    <row r="6605" spans="1:25" x14ac:dyDescent="0.2">
      <c r="A6605">
        <v>2</v>
      </c>
      <c r="B6605" s="1">
        <v>43011.083333317321</v>
      </c>
      <c r="C6605">
        <v>37.6</v>
      </c>
      <c r="D6605" s="15">
        <f t="shared" si="1864"/>
        <v>37.6</v>
      </c>
      <c r="E6605">
        <v>32</v>
      </c>
      <c r="F6605" s="6">
        <v>1.4188099999999999</v>
      </c>
      <c r="G6605" s="6">
        <v>-1.5167529999999999E-2</v>
      </c>
      <c r="H6605" s="6">
        <f t="shared" si="1855"/>
        <v>1.4036424699999999</v>
      </c>
      <c r="I6605" s="6">
        <f t="shared" si="1856"/>
        <v>5.6000000000000014</v>
      </c>
      <c r="J6605" s="6">
        <f t="shared" si="1857"/>
        <v>4.196357530000002</v>
      </c>
      <c r="K6605" s="3">
        <f t="shared" si="1865"/>
        <v>0</v>
      </c>
      <c r="L6605" s="6">
        <f t="shared" si="1858"/>
        <v>0</v>
      </c>
      <c r="M6605" s="6">
        <f t="shared" si="1866"/>
        <v>110</v>
      </c>
      <c r="N6605" s="6">
        <f t="shared" si="1867"/>
        <v>0</v>
      </c>
      <c r="O6605" s="2">
        <f t="shared" si="1859"/>
        <v>0</v>
      </c>
      <c r="P6605" s="2">
        <f t="shared" si="1868"/>
        <v>32</v>
      </c>
      <c r="Q6605" s="2">
        <f t="shared" si="1860"/>
        <v>5.6000000000000014</v>
      </c>
      <c r="R6605" s="2">
        <f t="shared" si="1869"/>
        <v>1.4036424699999999</v>
      </c>
      <c r="S6605" s="2">
        <f t="shared" si="1861"/>
        <v>4.196357530000002</v>
      </c>
      <c r="T6605" s="2">
        <f t="shared" si="1872"/>
        <v>0</v>
      </c>
      <c r="U6605" s="2">
        <f t="shared" si="1862"/>
        <v>0</v>
      </c>
      <c r="V6605" t="str">
        <f t="shared" si="1870"/>
        <v>N</v>
      </c>
      <c r="W6605" s="2">
        <f t="shared" si="1871"/>
        <v>0</v>
      </c>
      <c r="X6605" s="2">
        <f t="shared" si="1863"/>
        <v>0</v>
      </c>
      <c r="Y6605" s="2"/>
    </row>
    <row r="6606" spans="1:25" x14ac:dyDescent="0.2">
      <c r="A6606">
        <v>3</v>
      </c>
      <c r="B6606" s="1">
        <v>43011.124999983986</v>
      </c>
      <c r="C6606">
        <v>35.5</v>
      </c>
      <c r="D6606" s="15">
        <f t="shared" si="1864"/>
        <v>35.5</v>
      </c>
      <c r="E6606">
        <v>32</v>
      </c>
      <c r="F6606" s="6">
        <v>1.30769</v>
      </c>
      <c r="G6606" s="6">
        <v>-1.5167529999999999E-2</v>
      </c>
      <c r="H6606" s="6">
        <f t="shared" si="1855"/>
        <v>1.29252247</v>
      </c>
      <c r="I6606" s="6">
        <f t="shared" si="1856"/>
        <v>3.5</v>
      </c>
      <c r="J6606" s="6">
        <f t="shared" si="1857"/>
        <v>2.2074775300000002</v>
      </c>
      <c r="K6606" s="3">
        <f t="shared" si="1865"/>
        <v>0</v>
      </c>
      <c r="L6606" s="6">
        <f t="shared" si="1858"/>
        <v>0</v>
      </c>
      <c r="M6606" s="6">
        <f t="shared" si="1866"/>
        <v>110</v>
      </c>
      <c r="N6606" s="6">
        <f t="shared" si="1867"/>
        <v>0</v>
      </c>
      <c r="O6606" s="2">
        <f t="shared" si="1859"/>
        <v>0</v>
      </c>
      <c r="P6606" s="2">
        <f t="shared" si="1868"/>
        <v>32</v>
      </c>
      <c r="Q6606" s="2">
        <f t="shared" si="1860"/>
        <v>3.5</v>
      </c>
      <c r="R6606" s="2">
        <f t="shared" si="1869"/>
        <v>1.29252247</v>
      </c>
      <c r="S6606" s="2">
        <f t="shared" si="1861"/>
        <v>2.2074775300000002</v>
      </c>
      <c r="T6606" s="2">
        <f t="shared" si="1872"/>
        <v>0</v>
      </c>
      <c r="U6606" s="2">
        <f t="shared" si="1862"/>
        <v>0</v>
      </c>
      <c r="V6606" t="str">
        <f t="shared" si="1870"/>
        <v>N</v>
      </c>
      <c r="W6606" s="2">
        <f t="shared" si="1871"/>
        <v>0</v>
      </c>
      <c r="X6606" s="2">
        <f t="shared" si="1863"/>
        <v>0</v>
      </c>
      <c r="Y6606" s="2"/>
    </row>
    <row r="6607" spans="1:25" x14ac:dyDescent="0.2">
      <c r="A6607">
        <v>4</v>
      </c>
      <c r="B6607" s="1">
        <v>43011.16666665065</v>
      </c>
      <c r="C6607">
        <v>37.1</v>
      </c>
      <c r="D6607" s="15">
        <f t="shared" si="1864"/>
        <v>37.1</v>
      </c>
      <c r="E6607">
        <v>32</v>
      </c>
      <c r="F6607" s="6">
        <v>1.0432699999999999</v>
      </c>
      <c r="G6607" s="6">
        <v>-1.5167529999999999E-2</v>
      </c>
      <c r="H6607" s="6">
        <f t="shared" si="1855"/>
        <v>1.0281024699999999</v>
      </c>
      <c r="I6607" s="6">
        <f t="shared" si="1856"/>
        <v>5.1000000000000014</v>
      </c>
      <c r="J6607" s="6">
        <f t="shared" si="1857"/>
        <v>4.0718975300000011</v>
      </c>
      <c r="K6607" s="3">
        <f t="shared" si="1865"/>
        <v>0</v>
      </c>
      <c r="L6607" s="6">
        <f t="shared" si="1858"/>
        <v>0</v>
      </c>
      <c r="M6607" s="6">
        <f t="shared" si="1866"/>
        <v>110</v>
      </c>
      <c r="N6607" s="6">
        <f t="shared" si="1867"/>
        <v>0</v>
      </c>
      <c r="O6607" s="2">
        <f t="shared" si="1859"/>
        <v>0</v>
      </c>
      <c r="P6607" s="2">
        <f t="shared" si="1868"/>
        <v>32</v>
      </c>
      <c r="Q6607" s="2">
        <f t="shared" si="1860"/>
        <v>5.1000000000000014</v>
      </c>
      <c r="R6607" s="2">
        <f t="shared" si="1869"/>
        <v>1.0281024699999999</v>
      </c>
      <c r="S6607" s="2">
        <f t="shared" si="1861"/>
        <v>4.0718975300000011</v>
      </c>
      <c r="T6607" s="2">
        <f t="shared" si="1872"/>
        <v>0</v>
      </c>
      <c r="U6607" s="2">
        <f t="shared" si="1862"/>
        <v>0</v>
      </c>
      <c r="V6607" t="str">
        <f t="shared" si="1870"/>
        <v>N</v>
      </c>
      <c r="W6607" s="2">
        <f t="shared" si="1871"/>
        <v>0</v>
      </c>
      <c r="X6607" s="2">
        <f t="shared" si="1863"/>
        <v>0</v>
      </c>
      <c r="Y6607" s="2"/>
    </row>
    <row r="6608" spans="1:25" x14ac:dyDescent="0.2">
      <c r="A6608">
        <v>5</v>
      </c>
      <c r="B6608" s="1">
        <v>43011.208333317314</v>
      </c>
      <c r="C6608">
        <v>37.4</v>
      </c>
      <c r="D6608" s="15">
        <f t="shared" si="1864"/>
        <v>37.4</v>
      </c>
      <c r="E6608">
        <v>32</v>
      </c>
      <c r="F6608" s="6">
        <v>1.62439</v>
      </c>
      <c r="G6608" s="6">
        <v>-1.5167529999999999E-2</v>
      </c>
      <c r="H6608" s="6">
        <f t="shared" si="1855"/>
        <v>1.60922247</v>
      </c>
      <c r="I6608" s="6">
        <f t="shared" si="1856"/>
        <v>5.3999999999999986</v>
      </c>
      <c r="J6608" s="6">
        <f t="shared" si="1857"/>
        <v>3.7907775299999988</v>
      </c>
      <c r="K6608" s="3">
        <f t="shared" si="1865"/>
        <v>0</v>
      </c>
      <c r="L6608" s="6">
        <f t="shared" si="1858"/>
        <v>0</v>
      </c>
      <c r="M6608" s="6">
        <f t="shared" si="1866"/>
        <v>110</v>
      </c>
      <c r="N6608" s="6">
        <f t="shared" si="1867"/>
        <v>0</v>
      </c>
      <c r="O6608" s="2">
        <f t="shared" si="1859"/>
        <v>0</v>
      </c>
      <c r="P6608" s="2">
        <f t="shared" si="1868"/>
        <v>32</v>
      </c>
      <c r="Q6608" s="2">
        <f t="shared" si="1860"/>
        <v>5.3999999999999986</v>
      </c>
      <c r="R6608" s="2">
        <f t="shared" si="1869"/>
        <v>1.60922247</v>
      </c>
      <c r="S6608" s="2">
        <f t="shared" si="1861"/>
        <v>3.7907775299999988</v>
      </c>
      <c r="T6608" s="2">
        <f t="shared" si="1872"/>
        <v>0</v>
      </c>
      <c r="U6608" s="2">
        <f t="shared" si="1862"/>
        <v>0</v>
      </c>
      <c r="V6608" t="str">
        <f t="shared" si="1870"/>
        <v>N</v>
      </c>
      <c r="W6608" s="2">
        <f t="shared" si="1871"/>
        <v>0</v>
      </c>
      <c r="X6608" s="2">
        <f t="shared" si="1863"/>
        <v>0</v>
      </c>
      <c r="Y6608" s="2"/>
    </row>
    <row r="6609" spans="1:25" x14ac:dyDescent="0.2">
      <c r="A6609">
        <v>6</v>
      </c>
      <c r="B6609" s="1">
        <v>43011.249999983978</v>
      </c>
      <c r="C6609">
        <v>40.200000000000003</v>
      </c>
      <c r="D6609" s="15">
        <f t="shared" si="1864"/>
        <v>40.200000000000003</v>
      </c>
      <c r="E6609">
        <v>32</v>
      </c>
      <c r="F6609" s="6">
        <v>4.0213099999999997</v>
      </c>
      <c r="G6609" s="6">
        <v>0.41113217000000002</v>
      </c>
      <c r="H6609" s="6">
        <f t="shared" si="1855"/>
        <v>4.4324421699999998</v>
      </c>
      <c r="I6609" s="6">
        <f t="shared" si="1856"/>
        <v>8.2000000000000028</v>
      </c>
      <c r="J6609" s="6">
        <f t="shared" si="1857"/>
        <v>3.767557830000003</v>
      </c>
      <c r="K6609" s="3">
        <f t="shared" si="1865"/>
        <v>0</v>
      </c>
      <c r="L6609" s="6">
        <f t="shared" si="1858"/>
        <v>0</v>
      </c>
      <c r="M6609" s="6">
        <f t="shared" si="1866"/>
        <v>110</v>
      </c>
      <c r="N6609" s="6">
        <f t="shared" si="1867"/>
        <v>0</v>
      </c>
      <c r="O6609" s="2">
        <f t="shared" si="1859"/>
        <v>0</v>
      </c>
      <c r="P6609" s="2">
        <f t="shared" si="1868"/>
        <v>32</v>
      </c>
      <c r="Q6609" s="2">
        <f t="shared" si="1860"/>
        <v>8.2000000000000028</v>
      </c>
      <c r="R6609" s="2">
        <f t="shared" si="1869"/>
        <v>4.4324421699999998</v>
      </c>
      <c r="S6609" s="2">
        <f t="shared" si="1861"/>
        <v>3.767557830000003</v>
      </c>
      <c r="T6609" s="2">
        <f t="shared" si="1872"/>
        <v>0</v>
      </c>
      <c r="U6609" s="2">
        <f t="shared" si="1862"/>
        <v>0</v>
      </c>
      <c r="V6609" t="str">
        <f t="shared" si="1870"/>
        <v>N</v>
      </c>
      <c r="W6609" s="2">
        <f t="shared" si="1871"/>
        <v>0</v>
      </c>
      <c r="X6609" s="2">
        <f t="shared" si="1863"/>
        <v>0</v>
      </c>
      <c r="Y6609" s="2"/>
    </row>
    <row r="6610" spans="1:25" x14ac:dyDescent="0.2">
      <c r="A6610">
        <v>7</v>
      </c>
      <c r="B6610" s="1">
        <v>43011.291666650643</v>
      </c>
      <c r="C6610">
        <v>42.3</v>
      </c>
      <c r="D6610" s="15">
        <f t="shared" si="1864"/>
        <v>42.3</v>
      </c>
      <c r="E6610">
        <v>32</v>
      </c>
      <c r="F6610" s="6">
        <v>4.3201299999999998</v>
      </c>
      <c r="G6610" s="6">
        <v>8.8387060000000002</v>
      </c>
      <c r="H6610" s="6">
        <f t="shared" si="1855"/>
        <v>13.158836000000001</v>
      </c>
      <c r="I6610" s="6">
        <f t="shared" si="1856"/>
        <v>10.299999999999997</v>
      </c>
      <c r="J6610" s="6">
        <f t="shared" si="1857"/>
        <v>0</v>
      </c>
      <c r="K6610" s="3">
        <f t="shared" si="1865"/>
        <v>0</v>
      </c>
      <c r="L6610" s="6">
        <f t="shared" si="1858"/>
        <v>2.8588360000000037</v>
      </c>
      <c r="M6610" s="6">
        <f t="shared" si="1866"/>
        <v>112.858836</v>
      </c>
      <c r="N6610" s="6">
        <f t="shared" si="1867"/>
        <v>0</v>
      </c>
      <c r="O6610" s="2">
        <f t="shared" si="1859"/>
        <v>0</v>
      </c>
      <c r="P6610" s="2">
        <f t="shared" si="1868"/>
        <v>32</v>
      </c>
      <c r="Q6610" s="2">
        <f t="shared" si="1860"/>
        <v>10.299999999999997</v>
      </c>
      <c r="R6610" s="2">
        <f t="shared" si="1869"/>
        <v>10.299999999999997</v>
      </c>
      <c r="S6610" s="2">
        <f t="shared" si="1861"/>
        <v>0</v>
      </c>
      <c r="T6610" s="2">
        <f t="shared" si="1872"/>
        <v>2.8588359999999966</v>
      </c>
      <c r="U6610" s="2">
        <f t="shared" si="1862"/>
        <v>0</v>
      </c>
      <c r="V6610" t="str">
        <f t="shared" si="1870"/>
        <v>N</v>
      </c>
      <c r="W6610" s="2">
        <f t="shared" si="1871"/>
        <v>0</v>
      </c>
      <c r="X6610" s="2">
        <f t="shared" si="1863"/>
        <v>0</v>
      </c>
      <c r="Y6610" s="2"/>
    </row>
    <row r="6611" spans="1:25" x14ac:dyDescent="0.2">
      <c r="A6611">
        <v>8</v>
      </c>
      <c r="B6611" s="1">
        <v>43011.333333317307</v>
      </c>
      <c r="C6611">
        <v>43.2</v>
      </c>
      <c r="D6611" s="15">
        <f t="shared" si="1864"/>
        <v>43.2</v>
      </c>
      <c r="E6611">
        <v>32</v>
      </c>
      <c r="F6611" s="6">
        <v>5.6917499999999999</v>
      </c>
      <c r="G6611" s="6">
        <v>7.1203900000000004</v>
      </c>
      <c r="H6611" s="6">
        <f t="shared" si="1855"/>
        <v>12.812139999999999</v>
      </c>
      <c r="I6611" s="6">
        <f t="shared" si="1856"/>
        <v>11.200000000000003</v>
      </c>
      <c r="J6611" s="6">
        <f t="shared" si="1857"/>
        <v>0</v>
      </c>
      <c r="K6611" s="3">
        <f t="shared" si="1865"/>
        <v>0</v>
      </c>
      <c r="L6611" s="6">
        <f t="shared" si="1858"/>
        <v>1.6121399999999966</v>
      </c>
      <c r="M6611" s="6">
        <f t="shared" si="1866"/>
        <v>114.47097599999999</v>
      </c>
      <c r="N6611" s="6">
        <f t="shared" si="1867"/>
        <v>0</v>
      </c>
      <c r="O6611" s="2">
        <f t="shared" si="1859"/>
        <v>0</v>
      </c>
      <c r="P6611" s="2">
        <f t="shared" si="1868"/>
        <v>32</v>
      </c>
      <c r="Q6611" s="2">
        <f t="shared" si="1860"/>
        <v>11.200000000000003</v>
      </c>
      <c r="R6611" s="2">
        <f t="shared" si="1869"/>
        <v>11.200000000000003</v>
      </c>
      <c r="S6611" s="2">
        <f t="shared" si="1861"/>
        <v>0</v>
      </c>
      <c r="T6611" s="2">
        <f t="shared" si="1872"/>
        <v>1.6121399999999966</v>
      </c>
      <c r="U6611" s="2">
        <f t="shared" si="1862"/>
        <v>0</v>
      </c>
      <c r="V6611" t="str">
        <f t="shared" si="1870"/>
        <v>Y</v>
      </c>
      <c r="W6611" s="2">
        <f t="shared" si="1871"/>
        <v>0</v>
      </c>
      <c r="X6611" s="2">
        <f t="shared" si="1863"/>
        <v>0</v>
      </c>
      <c r="Y6611" s="2"/>
    </row>
    <row r="6612" spans="1:25" x14ac:dyDescent="0.2">
      <c r="A6612">
        <v>9</v>
      </c>
      <c r="B6612" s="1">
        <v>43011.374999983971</v>
      </c>
      <c r="C6612">
        <v>46.1</v>
      </c>
      <c r="D6612" s="15">
        <f t="shared" si="1864"/>
        <v>46.1</v>
      </c>
      <c r="E6612">
        <v>32</v>
      </c>
      <c r="F6612" s="6">
        <v>6.4235800000000003</v>
      </c>
      <c r="G6612" s="6">
        <v>28.574729999999999</v>
      </c>
      <c r="H6612" s="6">
        <f t="shared" si="1855"/>
        <v>34.998309999999996</v>
      </c>
      <c r="I6612" s="6">
        <f t="shared" si="1856"/>
        <v>14.100000000000001</v>
      </c>
      <c r="J6612" s="6">
        <f t="shared" si="1857"/>
        <v>0</v>
      </c>
      <c r="K6612" s="3">
        <f t="shared" si="1865"/>
        <v>0</v>
      </c>
      <c r="L6612" s="6">
        <f t="shared" si="1858"/>
        <v>20.898309999999995</v>
      </c>
      <c r="M6612" s="6">
        <f t="shared" si="1866"/>
        <v>135.36928599999999</v>
      </c>
      <c r="N6612" s="6">
        <f t="shared" si="1867"/>
        <v>0</v>
      </c>
      <c r="O6612" s="2">
        <f t="shared" si="1859"/>
        <v>0</v>
      </c>
      <c r="P6612" s="2">
        <f t="shared" si="1868"/>
        <v>32</v>
      </c>
      <c r="Q6612" s="2">
        <f t="shared" si="1860"/>
        <v>14.100000000000001</v>
      </c>
      <c r="R6612" s="2">
        <f t="shared" si="1869"/>
        <v>14.100000000000001</v>
      </c>
      <c r="S6612" s="2">
        <f t="shared" si="1861"/>
        <v>0</v>
      </c>
      <c r="T6612" s="2">
        <f t="shared" si="1872"/>
        <v>20.898309999999995</v>
      </c>
      <c r="U6612" s="2">
        <f t="shared" si="1862"/>
        <v>0</v>
      </c>
      <c r="V6612" t="str">
        <f t="shared" si="1870"/>
        <v>Y</v>
      </c>
      <c r="W6612" s="2">
        <f t="shared" si="1871"/>
        <v>0</v>
      </c>
      <c r="X6612" s="2">
        <f t="shared" si="1863"/>
        <v>0</v>
      </c>
      <c r="Y6612" s="2"/>
    </row>
    <row r="6613" spans="1:25" x14ac:dyDescent="0.2">
      <c r="A6613">
        <v>10</v>
      </c>
      <c r="B6613" s="1">
        <v>43011.416666650635</v>
      </c>
      <c r="C6613">
        <v>48.3</v>
      </c>
      <c r="D6613" s="15">
        <f t="shared" si="1864"/>
        <v>48.3</v>
      </c>
      <c r="E6613">
        <v>32</v>
      </c>
      <c r="F6613" s="6">
        <v>8.2139000000000006</v>
      </c>
      <c r="G6613" s="6">
        <v>31.595669999999998</v>
      </c>
      <c r="H6613" s="6">
        <f t="shared" si="1855"/>
        <v>39.809570000000001</v>
      </c>
      <c r="I6613" s="6">
        <f t="shared" si="1856"/>
        <v>16.299999999999997</v>
      </c>
      <c r="J6613" s="6">
        <f t="shared" si="1857"/>
        <v>0</v>
      </c>
      <c r="K6613" s="3">
        <f t="shared" si="1865"/>
        <v>0</v>
      </c>
      <c r="L6613" s="6">
        <f t="shared" si="1858"/>
        <v>23.509570000000004</v>
      </c>
      <c r="M6613" s="6">
        <f t="shared" si="1866"/>
        <v>158.87885599999998</v>
      </c>
      <c r="N6613" s="6">
        <f t="shared" si="1867"/>
        <v>0</v>
      </c>
      <c r="O6613" s="2">
        <f t="shared" si="1859"/>
        <v>0</v>
      </c>
      <c r="P6613" s="2">
        <f t="shared" si="1868"/>
        <v>32</v>
      </c>
      <c r="Q6613" s="2">
        <f t="shared" si="1860"/>
        <v>16.299999999999997</v>
      </c>
      <c r="R6613" s="2">
        <f t="shared" si="1869"/>
        <v>16.299999999999997</v>
      </c>
      <c r="S6613" s="2">
        <f t="shared" si="1861"/>
        <v>0</v>
      </c>
      <c r="T6613" s="2">
        <f t="shared" si="1872"/>
        <v>23.509569999999997</v>
      </c>
      <c r="U6613" s="2">
        <f t="shared" si="1862"/>
        <v>0</v>
      </c>
      <c r="V6613" t="str">
        <f t="shared" si="1870"/>
        <v>Y</v>
      </c>
      <c r="W6613" s="2">
        <f t="shared" si="1871"/>
        <v>0</v>
      </c>
      <c r="X6613" s="2">
        <f t="shared" si="1863"/>
        <v>0</v>
      </c>
      <c r="Y6613" s="2"/>
    </row>
    <row r="6614" spans="1:25" x14ac:dyDescent="0.2">
      <c r="A6614">
        <v>11</v>
      </c>
      <c r="B6614" s="1">
        <v>43011.4583333173</v>
      </c>
      <c r="C6614">
        <v>47.2</v>
      </c>
      <c r="D6614" s="15">
        <f t="shared" si="1864"/>
        <v>47.2</v>
      </c>
      <c r="E6614">
        <v>32</v>
      </c>
      <c r="F6614" s="6">
        <v>9.1106800000000003</v>
      </c>
      <c r="G6614" s="6">
        <v>20.121590000000001</v>
      </c>
      <c r="H6614" s="6">
        <f t="shared" si="1855"/>
        <v>29.23227</v>
      </c>
      <c r="I6614" s="6">
        <f t="shared" si="1856"/>
        <v>15.200000000000003</v>
      </c>
      <c r="J6614" s="6">
        <f t="shared" si="1857"/>
        <v>0</v>
      </c>
      <c r="K6614" s="3">
        <f t="shared" si="1865"/>
        <v>0</v>
      </c>
      <c r="L6614" s="6">
        <f t="shared" si="1858"/>
        <v>14.032269999999997</v>
      </c>
      <c r="M6614" s="6">
        <f t="shared" si="1866"/>
        <v>172.91112599999997</v>
      </c>
      <c r="N6614" s="6">
        <f t="shared" si="1867"/>
        <v>0</v>
      </c>
      <c r="O6614" s="2">
        <f t="shared" si="1859"/>
        <v>0</v>
      </c>
      <c r="P6614" s="2">
        <f t="shared" si="1868"/>
        <v>32</v>
      </c>
      <c r="Q6614" s="2">
        <f t="shared" si="1860"/>
        <v>15.200000000000003</v>
      </c>
      <c r="R6614" s="2">
        <f t="shared" si="1869"/>
        <v>15.200000000000003</v>
      </c>
      <c r="S6614" s="2">
        <f t="shared" si="1861"/>
        <v>0</v>
      </c>
      <c r="T6614" s="2">
        <f t="shared" si="1872"/>
        <v>14.032269999999983</v>
      </c>
      <c r="U6614" s="2">
        <f t="shared" si="1862"/>
        <v>0</v>
      </c>
      <c r="V6614" t="str">
        <f t="shared" si="1870"/>
        <v>Y</v>
      </c>
      <c r="W6614" s="2">
        <f t="shared" si="1871"/>
        <v>0</v>
      </c>
      <c r="X6614" s="2">
        <f t="shared" si="1863"/>
        <v>0</v>
      </c>
      <c r="Y6614" s="2"/>
    </row>
    <row r="6615" spans="1:25" x14ac:dyDescent="0.2">
      <c r="A6615">
        <v>12</v>
      </c>
      <c r="B6615" s="1">
        <v>43011.499999983964</v>
      </c>
      <c r="C6615">
        <v>48.1</v>
      </c>
      <c r="D6615" s="15">
        <f t="shared" si="1864"/>
        <v>48.1</v>
      </c>
      <c r="E6615">
        <v>32</v>
      </c>
      <c r="F6615" s="6">
        <v>5.9989100000000004</v>
      </c>
      <c r="G6615" s="6">
        <v>27.478159999999999</v>
      </c>
      <c r="H6615" s="6">
        <f t="shared" si="1855"/>
        <v>33.477069999999998</v>
      </c>
      <c r="I6615" s="6">
        <f t="shared" si="1856"/>
        <v>16.100000000000001</v>
      </c>
      <c r="J6615" s="6">
        <f t="shared" si="1857"/>
        <v>0</v>
      </c>
      <c r="K6615" s="3">
        <f t="shared" si="1865"/>
        <v>0</v>
      </c>
      <c r="L6615" s="6">
        <f t="shared" si="1858"/>
        <v>17.377069999999996</v>
      </c>
      <c r="M6615" s="6">
        <f t="shared" si="1866"/>
        <v>190.28819599999997</v>
      </c>
      <c r="N6615" s="6">
        <f t="shared" si="1867"/>
        <v>0</v>
      </c>
      <c r="O6615" s="2">
        <f t="shared" si="1859"/>
        <v>0</v>
      </c>
      <c r="P6615" s="2">
        <f t="shared" si="1868"/>
        <v>32</v>
      </c>
      <c r="Q6615" s="2">
        <f t="shared" si="1860"/>
        <v>16.100000000000001</v>
      </c>
      <c r="R6615" s="2">
        <f t="shared" si="1869"/>
        <v>16.100000000000001</v>
      </c>
      <c r="S6615" s="2">
        <f t="shared" si="1861"/>
        <v>0</v>
      </c>
      <c r="T6615" s="2">
        <f t="shared" si="1872"/>
        <v>17.377070000000003</v>
      </c>
      <c r="U6615" s="2">
        <f t="shared" si="1862"/>
        <v>0</v>
      </c>
      <c r="V6615" t="str">
        <f t="shared" si="1870"/>
        <v>Y</v>
      </c>
      <c r="W6615" s="2">
        <f t="shared" si="1871"/>
        <v>0</v>
      </c>
      <c r="X6615" s="2">
        <f t="shared" si="1863"/>
        <v>0</v>
      </c>
      <c r="Y6615" s="2"/>
    </row>
    <row r="6616" spans="1:25" x14ac:dyDescent="0.2">
      <c r="A6616">
        <v>13</v>
      </c>
      <c r="B6616" s="1">
        <v>43011.541666650628</v>
      </c>
      <c r="C6616">
        <v>50</v>
      </c>
      <c r="D6616" s="15">
        <f t="shared" si="1864"/>
        <v>50</v>
      </c>
      <c r="E6616">
        <v>32</v>
      </c>
      <c r="F6616" s="6">
        <v>6.1711099999999997</v>
      </c>
      <c r="G6616" s="6">
        <v>31.003100000000003</v>
      </c>
      <c r="H6616" s="6">
        <f t="shared" si="1855"/>
        <v>37.174210000000002</v>
      </c>
      <c r="I6616" s="6">
        <f t="shared" si="1856"/>
        <v>18</v>
      </c>
      <c r="J6616" s="6">
        <f t="shared" si="1857"/>
        <v>0</v>
      </c>
      <c r="K6616" s="3">
        <f t="shared" si="1865"/>
        <v>0</v>
      </c>
      <c r="L6616" s="6">
        <f t="shared" si="1858"/>
        <v>19.174210000000002</v>
      </c>
      <c r="M6616" s="6">
        <f t="shared" si="1866"/>
        <v>209.46240599999999</v>
      </c>
      <c r="N6616" s="6">
        <f t="shared" si="1867"/>
        <v>0</v>
      </c>
      <c r="O6616" s="2">
        <f t="shared" si="1859"/>
        <v>0</v>
      </c>
      <c r="P6616" s="2">
        <f t="shared" si="1868"/>
        <v>32</v>
      </c>
      <c r="Q6616" s="2">
        <f t="shared" si="1860"/>
        <v>18</v>
      </c>
      <c r="R6616" s="2">
        <f t="shared" si="1869"/>
        <v>18</v>
      </c>
      <c r="S6616" s="2">
        <f t="shared" si="1861"/>
        <v>0</v>
      </c>
      <c r="T6616" s="2">
        <f t="shared" si="1872"/>
        <v>19.174210000000016</v>
      </c>
      <c r="U6616" s="2">
        <f t="shared" si="1862"/>
        <v>0</v>
      </c>
      <c r="V6616" t="str">
        <f t="shared" si="1870"/>
        <v>Y</v>
      </c>
      <c r="W6616" s="2">
        <f t="shared" si="1871"/>
        <v>0</v>
      </c>
      <c r="X6616" s="2">
        <f t="shared" si="1863"/>
        <v>0</v>
      </c>
      <c r="Y6616" s="2"/>
    </row>
    <row r="6617" spans="1:25" x14ac:dyDescent="0.2">
      <c r="A6617">
        <v>14</v>
      </c>
      <c r="B6617" s="1">
        <v>43011.583333317292</v>
      </c>
      <c r="C6617">
        <v>50.3</v>
      </c>
      <c r="D6617" s="15">
        <f t="shared" si="1864"/>
        <v>50.3</v>
      </c>
      <c r="E6617">
        <v>32</v>
      </c>
      <c r="F6617" s="6">
        <v>6.0208700000000004</v>
      </c>
      <c r="G6617" s="6">
        <v>25.861170000000001</v>
      </c>
      <c r="H6617" s="6">
        <f t="shared" si="1855"/>
        <v>31.882040000000003</v>
      </c>
      <c r="I6617" s="6">
        <f t="shared" si="1856"/>
        <v>18.299999999999997</v>
      </c>
      <c r="J6617" s="6">
        <f t="shared" si="1857"/>
        <v>0</v>
      </c>
      <c r="K6617" s="3">
        <f t="shared" si="1865"/>
        <v>0</v>
      </c>
      <c r="L6617" s="6">
        <f t="shared" si="1858"/>
        <v>13.582040000000006</v>
      </c>
      <c r="M6617" s="6">
        <f t="shared" si="1866"/>
        <v>220</v>
      </c>
      <c r="N6617" s="6">
        <f t="shared" si="1867"/>
        <v>3.0444459999999935</v>
      </c>
      <c r="O6617" s="2">
        <f t="shared" si="1859"/>
        <v>-3.0444459999999935</v>
      </c>
      <c r="P6617" s="2">
        <f t="shared" si="1868"/>
        <v>28.955554000000006</v>
      </c>
      <c r="Q6617" s="2">
        <f t="shared" si="1860"/>
        <v>21.344445999999991</v>
      </c>
      <c r="R6617" s="2">
        <f t="shared" si="1869"/>
        <v>21.344445999999991</v>
      </c>
      <c r="S6617" s="2">
        <f t="shared" si="1861"/>
        <v>0</v>
      </c>
      <c r="T6617" s="2">
        <f t="shared" si="1872"/>
        <v>10.537594000000013</v>
      </c>
      <c r="U6617" s="2">
        <f t="shared" si="1862"/>
        <v>0</v>
      </c>
      <c r="V6617" t="str">
        <f t="shared" si="1870"/>
        <v>Y</v>
      </c>
      <c r="W6617" s="2">
        <f t="shared" si="1871"/>
        <v>0</v>
      </c>
      <c r="X6617" s="2">
        <f t="shared" si="1863"/>
        <v>0</v>
      </c>
      <c r="Y6617" s="2"/>
    </row>
    <row r="6618" spans="1:25" x14ac:dyDescent="0.2">
      <c r="A6618">
        <v>15</v>
      </c>
      <c r="B6618" s="1">
        <v>43011.624999983957</v>
      </c>
      <c r="C6618">
        <v>47.6</v>
      </c>
      <c r="D6618" s="15">
        <f t="shared" si="1864"/>
        <v>47.6</v>
      </c>
      <c r="E6618">
        <v>32</v>
      </c>
      <c r="F6618" s="6">
        <v>5.8237199999999998</v>
      </c>
      <c r="G6618" s="6">
        <v>21.276439999999997</v>
      </c>
      <c r="H6618" s="6">
        <f t="shared" si="1855"/>
        <v>27.100159999999995</v>
      </c>
      <c r="I6618" s="6">
        <f t="shared" si="1856"/>
        <v>15.600000000000001</v>
      </c>
      <c r="J6618" s="6">
        <f t="shared" si="1857"/>
        <v>0</v>
      </c>
      <c r="K6618" s="3">
        <f t="shared" si="1865"/>
        <v>0</v>
      </c>
      <c r="L6618" s="6">
        <f t="shared" si="1858"/>
        <v>11.500159999999994</v>
      </c>
      <c r="M6618" s="6">
        <f t="shared" si="1866"/>
        <v>220</v>
      </c>
      <c r="N6618" s="6">
        <f t="shared" si="1867"/>
        <v>11.500159999999994</v>
      </c>
      <c r="O6618" s="2">
        <f t="shared" si="1859"/>
        <v>-11.500159999999994</v>
      </c>
      <c r="P6618" s="2">
        <f t="shared" si="1868"/>
        <v>20.499840000000006</v>
      </c>
      <c r="Q6618" s="2">
        <f t="shared" si="1860"/>
        <v>27.100159999999995</v>
      </c>
      <c r="R6618" s="2">
        <f t="shared" si="1869"/>
        <v>27.100159999999995</v>
      </c>
      <c r="S6618" s="2">
        <f t="shared" si="1861"/>
        <v>0</v>
      </c>
      <c r="T6618" s="2">
        <f t="shared" si="1872"/>
        <v>0</v>
      </c>
      <c r="U6618" s="2">
        <f t="shared" si="1862"/>
        <v>0</v>
      </c>
      <c r="V6618" t="str">
        <f t="shared" si="1870"/>
        <v>Y</v>
      </c>
      <c r="W6618" s="2">
        <f t="shared" si="1871"/>
        <v>0</v>
      </c>
      <c r="X6618" s="2">
        <f t="shared" si="1863"/>
        <v>0</v>
      </c>
      <c r="Y6618" s="2"/>
    </row>
    <row r="6619" spans="1:25" x14ac:dyDescent="0.2">
      <c r="A6619">
        <v>16</v>
      </c>
      <c r="B6619" s="1">
        <v>43011.666666650621</v>
      </c>
      <c r="C6619">
        <v>47.4</v>
      </c>
      <c r="D6619" s="15">
        <f t="shared" si="1864"/>
        <v>47.4</v>
      </c>
      <c r="E6619">
        <v>32</v>
      </c>
      <c r="F6619" s="6">
        <v>3.8527200000000001</v>
      </c>
      <c r="G6619" s="6">
        <v>13.043709999999999</v>
      </c>
      <c r="H6619" s="6">
        <f t="shared" si="1855"/>
        <v>16.896429999999999</v>
      </c>
      <c r="I6619" s="6">
        <f t="shared" si="1856"/>
        <v>15.399999999999999</v>
      </c>
      <c r="J6619" s="6">
        <f t="shared" si="1857"/>
        <v>0</v>
      </c>
      <c r="K6619" s="3">
        <f t="shared" si="1865"/>
        <v>0</v>
      </c>
      <c r="L6619" s="6">
        <f t="shared" si="1858"/>
        <v>1.4964300000000001</v>
      </c>
      <c r="M6619" s="6">
        <f t="shared" si="1866"/>
        <v>220</v>
      </c>
      <c r="N6619" s="6">
        <f t="shared" si="1867"/>
        <v>1.4964300000000037</v>
      </c>
      <c r="O6619" s="2">
        <f t="shared" si="1859"/>
        <v>-1.4964300000000037</v>
      </c>
      <c r="P6619" s="2">
        <f t="shared" si="1868"/>
        <v>30.503569999999996</v>
      </c>
      <c r="Q6619" s="2">
        <f t="shared" si="1860"/>
        <v>16.896430000000002</v>
      </c>
      <c r="R6619" s="2">
        <f t="shared" si="1869"/>
        <v>16.896430000000002</v>
      </c>
      <c r="S6619" s="2">
        <f t="shared" si="1861"/>
        <v>0</v>
      </c>
      <c r="T6619" s="2">
        <f t="shared" si="1872"/>
        <v>0</v>
      </c>
      <c r="U6619" s="2">
        <f t="shared" si="1862"/>
        <v>0</v>
      </c>
      <c r="V6619" t="str">
        <f t="shared" si="1870"/>
        <v>Y</v>
      </c>
      <c r="W6619" s="2">
        <f t="shared" si="1871"/>
        <v>0</v>
      </c>
      <c r="X6619" s="2">
        <f t="shared" si="1863"/>
        <v>0</v>
      </c>
      <c r="Y6619" s="2"/>
    </row>
    <row r="6620" spans="1:25" x14ac:dyDescent="0.2">
      <c r="A6620">
        <v>17</v>
      </c>
      <c r="B6620" s="1">
        <v>43011.708333317285</v>
      </c>
      <c r="C6620">
        <v>44.9</v>
      </c>
      <c r="D6620" s="15">
        <f t="shared" si="1864"/>
        <v>44.9</v>
      </c>
      <c r="E6620">
        <v>32</v>
      </c>
      <c r="F6620" s="6">
        <v>2.81819</v>
      </c>
      <c r="G6620" s="6">
        <v>2.5451803000000002</v>
      </c>
      <c r="H6620" s="6">
        <f t="shared" si="1855"/>
        <v>5.3633702999999997</v>
      </c>
      <c r="I6620" s="6">
        <f t="shared" si="1856"/>
        <v>12.899999999999999</v>
      </c>
      <c r="J6620" s="6">
        <f t="shared" si="1857"/>
        <v>7.5366296999999989</v>
      </c>
      <c r="K6620" s="3">
        <f t="shared" si="1865"/>
        <v>8.6132910857142804</v>
      </c>
      <c r="L6620" s="6">
        <f t="shared" si="1858"/>
        <v>0</v>
      </c>
      <c r="M6620" s="6">
        <f t="shared" si="1866"/>
        <v>211.38670891428572</v>
      </c>
      <c r="N6620" s="6">
        <f t="shared" si="1867"/>
        <v>1.0766613857142886</v>
      </c>
      <c r="O6620" s="2">
        <f t="shared" si="1859"/>
        <v>-1.0766613857142886</v>
      </c>
      <c r="P6620" s="2">
        <f t="shared" si="1868"/>
        <v>30.923338614285711</v>
      </c>
      <c r="Q6620" s="2">
        <f t="shared" si="1860"/>
        <v>13.976661385714287</v>
      </c>
      <c r="R6620" s="2">
        <f t="shared" si="1869"/>
        <v>5.3633702999999997</v>
      </c>
      <c r="S6620" s="2">
        <f t="shared" si="1861"/>
        <v>8.6132910857142875</v>
      </c>
      <c r="T6620" s="2">
        <f t="shared" si="1872"/>
        <v>0</v>
      </c>
      <c r="U6620" s="2">
        <f t="shared" si="1862"/>
        <v>0</v>
      </c>
      <c r="V6620" t="str">
        <f t="shared" si="1870"/>
        <v>N</v>
      </c>
      <c r="W6620" s="2">
        <f t="shared" si="1871"/>
        <v>0</v>
      </c>
      <c r="X6620" s="2">
        <f t="shared" si="1863"/>
        <v>0</v>
      </c>
      <c r="Y6620" s="2"/>
    </row>
    <row r="6621" spans="1:25" x14ac:dyDescent="0.2">
      <c r="A6621">
        <v>18</v>
      </c>
      <c r="B6621" s="1">
        <v>43011.749999983949</v>
      </c>
      <c r="C6621">
        <v>45.2</v>
      </c>
      <c r="D6621" s="15">
        <f t="shared" si="1864"/>
        <v>45.2</v>
      </c>
      <c r="E6621">
        <v>32</v>
      </c>
      <c r="F6621" s="6">
        <v>1.9761200000000001</v>
      </c>
      <c r="G6621" s="6">
        <v>-1.5167529999999999E-2</v>
      </c>
      <c r="H6621" s="6">
        <f t="shared" si="1855"/>
        <v>1.9609524700000001</v>
      </c>
      <c r="I6621" s="6">
        <f t="shared" si="1856"/>
        <v>13.200000000000003</v>
      </c>
      <c r="J6621" s="6">
        <f t="shared" si="1857"/>
        <v>11.239047530000002</v>
      </c>
      <c r="K6621" s="3">
        <f t="shared" si="1865"/>
        <v>12.844625748571417</v>
      </c>
      <c r="L6621" s="6">
        <f t="shared" si="1858"/>
        <v>0</v>
      </c>
      <c r="M6621" s="6">
        <f t="shared" si="1866"/>
        <v>198.5420831657143</v>
      </c>
      <c r="N6621" s="6">
        <f t="shared" si="1867"/>
        <v>1.6055782185714236</v>
      </c>
      <c r="O6621" s="2">
        <f t="shared" si="1859"/>
        <v>-1.6055782185714236</v>
      </c>
      <c r="P6621" s="2">
        <f t="shared" si="1868"/>
        <v>30.394421781428576</v>
      </c>
      <c r="Q6621" s="2">
        <f t="shared" si="1860"/>
        <v>14.805578218571426</v>
      </c>
      <c r="R6621" s="2">
        <f t="shared" si="1869"/>
        <v>1.9609524700000001</v>
      </c>
      <c r="S6621" s="2">
        <f t="shared" si="1861"/>
        <v>12.844625748571426</v>
      </c>
      <c r="T6621" s="2">
        <f t="shared" si="1872"/>
        <v>0</v>
      </c>
      <c r="U6621" s="2">
        <f t="shared" si="1862"/>
        <v>0</v>
      </c>
      <c r="V6621" t="str">
        <f t="shared" si="1870"/>
        <v>N</v>
      </c>
      <c r="W6621" s="2">
        <f t="shared" si="1871"/>
        <v>0</v>
      </c>
      <c r="X6621" s="2">
        <f t="shared" si="1863"/>
        <v>0</v>
      </c>
      <c r="Y6621" s="2"/>
    </row>
    <row r="6622" spans="1:25" x14ac:dyDescent="0.2">
      <c r="A6622">
        <v>19</v>
      </c>
      <c r="B6622" s="1">
        <v>43011.791666650613</v>
      </c>
      <c r="C6622">
        <v>45.1</v>
      </c>
      <c r="D6622" s="15">
        <f t="shared" si="1864"/>
        <v>45.1</v>
      </c>
      <c r="E6622">
        <v>32</v>
      </c>
      <c r="F6622" s="6">
        <v>2.0167899999999999</v>
      </c>
      <c r="G6622" s="6">
        <v>-1.5167529999999999E-2</v>
      </c>
      <c r="H6622" s="6">
        <f t="shared" si="1855"/>
        <v>2.00162247</v>
      </c>
      <c r="I6622" s="6">
        <f t="shared" si="1856"/>
        <v>13.100000000000001</v>
      </c>
      <c r="J6622" s="6">
        <f t="shared" si="1857"/>
        <v>11.09837753</v>
      </c>
      <c r="K6622" s="3">
        <f t="shared" si="1865"/>
        <v>12.683860034285715</v>
      </c>
      <c r="L6622" s="6">
        <f t="shared" si="1858"/>
        <v>0</v>
      </c>
      <c r="M6622" s="6">
        <f t="shared" si="1866"/>
        <v>185.85822313142859</v>
      </c>
      <c r="N6622" s="6">
        <f t="shared" si="1867"/>
        <v>1.5854825042857215</v>
      </c>
      <c r="O6622" s="2">
        <f t="shared" si="1859"/>
        <v>-1.5854825042857215</v>
      </c>
      <c r="P6622" s="2">
        <f t="shared" si="1868"/>
        <v>30.414517495714279</v>
      </c>
      <c r="Q6622" s="2">
        <f t="shared" si="1860"/>
        <v>14.685482504285723</v>
      </c>
      <c r="R6622" s="2">
        <f t="shared" si="1869"/>
        <v>2.00162247</v>
      </c>
      <c r="S6622" s="2">
        <f t="shared" si="1861"/>
        <v>12.683860034285722</v>
      </c>
      <c r="T6622" s="2">
        <f t="shared" si="1872"/>
        <v>0</v>
      </c>
      <c r="U6622" s="2">
        <f t="shared" si="1862"/>
        <v>0</v>
      </c>
      <c r="V6622" t="str">
        <f t="shared" si="1870"/>
        <v>N</v>
      </c>
      <c r="W6622" s="2">
        <f t="shared" si="1871"/>
        <v>0</v>
      </c>
      <c r="X6622" s="2">
        <f t="shared" si="1863"/>
        <v>0</v>
      </c>
      <c r="Y6622" s="2"/>
    </row>
    <row r="6623" spans="1:25" x14ac:dyDescent="0.2">
      <c r="A6623">
        <v>20</v>
      </c>
      <c r="B6623" s="1">
        <v>43011.833333317278</v>
      </c>
      <c r="C6623">
        <v>44.9</v>
      </c>
      <c r="D6623" s="15">
        <f t="shared" si="1864"/>
        <v>44.9</v>
      </c>
      <c r="E6623">
        <v>32</v>
      </c>
      <c r="F6623" s="6">
        <v>1.87856</v>
      </c>
      <c r="G6623" s="6">
        <v>-1.5167529999999999E-2</v>
      </c>
      <c r="H6623" s="6">
        <f t="shared" si="1855"/>
        <v>1.86339247</v>
      </c>
      <c r="I6623" s="6">
        <f t="shared" si="1856"/>
        <v>12.899999999999999</v>
      </c>
      <c r="J6623" s="6">
        <f t="shared" si="1857"/>
        <v>11.036607529999998</v>
      </c>
      <c r="K6623" s="3">
        <f t="shared" si="1865"/>
        <v>12.613265748571422</v>
      </c>
      <c r="L6623" s="6">
        <f t="shared" si="1858"/>
        <v>0</v>
      </c>
      <c r="M6623" s="6">
        <f t="shared" si="1866"/>
        <v>173.24495738285717</v>
      </c>
      <c r="N6623" s="6">
        <f t="shared" si="1867"/>
        <v>1.5766582185714242</v>
      </c>
      <c r="O6623" s="2">
        <f t="shared" si="1859"/>
        <v>-1.5766582185714242</v>
      </c>
      <c r="P6623" s="2">
        <f t="shared" si="1868"/>
        <v>30.423341781428576</v>
      </c>
      <c r="Q6623" s="2">
        <f t="shared" si="1860"/>
        <v>14.476658218571423</v>
      </c>
      <c r="R6623" s="2">
        <f t="shared" si="1869"/>
        <v>1.86339247</v>
      </c>
      <c r="S6623" s="2">
        <f t="shared" si="1861"/>
        <v>12.613265748571422</v>
      </c>
      <c r="T6623" s="2">
        <f t="shared" si="1872"/>
        <v>0</v>
      </c>
      <c r="U6623" s="2">
        <f t="shared" si="1862"/>
        <v>0</v>
      </c>
      <c r="V6623" t="str">
        <f t="shared" si="1870"/>
        <v>N</v>
      </c>
      <c r="W6623" s="2">
        <f t="shared" si="1871"/>
        <v>0</v>
      </c>
      <c r="X6623" s="2">
        <f t="shared" si="1863"/>
        <v>0</v>
      </c>
      <c r="Y6623" s="2"/>
    </row>
    <row r="6624" spans="1:25" x14ac:dyDescent="0.2">
      <c r="A6624">
        <v>21</v>
      </c>
      <c r="B6624" s="1">
        <v>43011.874999983942</v>
      </c>
      <c r="C6624">
        <v>43.4</v>
      </c>
      <c r="D6624" s="15">
        <f t="shared" si="1864"/>
        <v>43.4</v>
      </c>
      <c r="E6624">
        <v>32</v>
      </c>
      <c r="F6624" s="6">
        <v>1.78962</v>
      </c>
      <c r="G6624" s="6">
        <v>-1.5167529999999999E-2</v>
      </c>
      <c r="H6624" s="6">
        <f t="shared" si="1855"/>
        <v>1.7744524699999999</v>
      </c>
      <c r="I6624" s="6">
        <f t="shared" si="1856"/>
        <v>11.399999999999999</v>
      </c>
      <c r="J6624" s="6">
        <f t="shared" si="1857"/>
        <v>9.6255475299999986</v>
      </c>
      <c r="K6624" s="3">
        <f t="shared" si="1865"/>
        <v>11.000625748571423</v>
      </c>
      <c r="L6624" s="6">
        <f t="shared" si="1858"/>
        <v>0</v>
      </c>
      <c r="M6624" s="6">
        <f t="shared" si="1866"/>
        <v>162.24433163428574</v>
      </c>
      <c r="N6624" s="6">
        <f t="shared" si="1867"/>
        <v>1.3750782185714172</v>
      </c>
      <c r="O6624" s="2">
        <f t="shared" si="1859"/>
        <v>-1.3750782185714172</v>
      </c>
      <c r="P6624" s="2">
        <f t="shared" si="1868"/>
        <v>30.624921781428583</v>
      </c>
      <c r="Q6624" s="2">
        <f t="shared" si="1860"/>
        <v>12.775078218571416</v>
      </c>
      <c r="R6624" s="2">
        <f t="shared" si="1869"/>
        <v>1.7744524699999999</v>
      </c>
      <c r="S6624" s="2">
        <f t="shared" si="1861"/>
        <v>11.000625748571416</v>
      </c>
      <c r="T6624" s="2">
        <f t="shared" si="1872"/>
        <v>0</v>
      </c>
      <c r="U6624" s="2">
        <f t="shared" si="1862"/>
        <v>0</v>
      </c>
      <c r="V6624" t="str">
        <f t="shared" si="1870"/>
        <v>N</v>
      </c>
      <c r="W6624" s="2">
        <f t="shared" si="1871"/>
        <v>0</v>
      </c>
      <c r="X6624" s="2">
        <f t="shared" si="1863"/>
        <v>0</v>
      </c>
      <c r="Y6624" s="2"/>
    </row>
    <row r="6625" spans="1:25" x14ac:dyDescent="0.2">
      <c r="A6625">
        <v>22</v>
      </c>
      <c r="B6625" s="1">
        <v>43011.916666650606</v>
      </c>
      <c r="C6625">
        <v>41.3</v>
      </c>
      <c r="D6625" s="15">
        <f t="shared" si="1864"/>
        <v>41.3</v>
      </c>
      <c r="E6625">
        <v>32</v>
      </c>
      <c r="F6625" s="6">
        <v>1.74817</v>
      </c>
      <c r="G6625" s="6">
        <v>-1.5167529999999999E-2</v>
      </c>
      <c r="H6625" s="6">
        <f t="shared" si="1855"/>
        <v>1.73300247</v>
      </c>
      <c r="I6625" s="6">
        <f t="shared" si="1856"/>
        <v>9.2999999999999972</v>
      </c>
      <c r="J6625" s="6">
        <f t="shared" si="1857"/>
        <v>7.5669975299999974</v>
      </c>
      <c r="K6625" s="3">
        <f t="shared" si="1865"/>
        <v>8.6479971771428552</v>
      </c>
      <c r="L6625" s="6">
        <f t="shared" si="1858"/>
        <v>0</v>
      </c>
      <c r="M6625" s="6">
        <f t="shared" si="1866"/>
        <v>153.59633445714289</v>
      </c>
      <c r="N6625" s="6">
        <f t="shared" si="1867"/>
        <v>1.0809996471428462</v>
      </c>
      <c r="O6625" s="2">
        <f t="shared" si="1859"/>
        <v>-1.0809996471428462</v>
      </c>
      <c r="P6625" s="2">
        <f t="shared" si="1868"/>
        <v>30.919000352857154</v>
      </c>
      <c r="Q6625" s="2">
        <f t="shared" si="1860"/>
        <v>10.380999647142843</v>
      </c>
      <c r="R6625" s="2">
        <f t="shared" si="1869"/>
        <v>1.73300247</v>
      </c>
      <c r="S6625" s="2">
        <f t="shared" si="1861"/>
        <v>8.6479971771428428</v>
      </c>
      <c r="T6625" s="2">
        <f t="shared" si="1872"/>
        <v>0</v>
      </c>
      <c r="U6625" s="2">
        <f t="shared" si="1862"/>
        <v>0</v>
      </c>
      <c r="V6625" t="str">
        <f t="shared" si="1870"/>
        <v>N</v>
      </c>
      <c r="W6625" s="2">
        <f t="shared" si="1871"/>
        <v>0</v>
      </c>
      <c r="X6625" s="2">
        <f t="shared" si="1863"/>
        <v>0</v>
      </c>
      <c r="Y6625" s="2"/>
    </row>
    <row r="6626" spans="1:25" x14ac:dyDescent="0.2">
      <c r="A6626">
        <v>23</v>
      </c>
      <c r="B6626" s="1">
        <v>43011.95833331727</v>
      </c>
      <c r="C6626">
        <v>39.799999999999997</v>
      </c>
      <c r="D6626" s="15">
        <f t="shared" si="1864"/>
        <v>39.799999999999997</v>
      </c>
      <c r="E6626">
        <v>32</v>
      </c>
      <c r="F6626" s="6">
        <v>1.7893300000000001</v>
      </c>
      <c r="G6626" s="6">
        <v>-1.5167529999999999E-2</v>
      </c>
      <c r="H6626" s="6">
        <f t="shared" si="1855"/>
        <v>1.77416247</v>
      </c>
      <c r="I6626" s="6">
        <f t="shared" si="1856"/>
        <v>7.7999999999999972</v>
      </c>
      <c r="J6626" s="6">
        <f t="shared" si="1857"/>
        <v>6.0258375299999969</v>
      </c>
      <c r="K6626" s="3">
        <f t="shared" si="1865"/>
        <v>6.8866714628571515</v>
      </c>
      <c r="L6626" s="6">
        <f t="shared" si="1858"/>
        <v>0</v>
      </c>
      <c r="M6626" s="6">
        <f t="shared" si="1866"/>
        <v>146.70966299428574</v>
      </c>
      <c r="N6626" s="6">
        <f t="shared" si="1867"/>
        <v>0.8608339328571617</v>
      </c>
      <c r="O6626" s="2">
        <f t="shared" si="1859"/>
        <v>-0.8608339328571617</v>
      </c>
      <c r="P6626" s="2">
        <f t="shared" si="1868"/>
        <v>31.139166067142838</v>
      </c>
      <c r="Q6626" s="2">
        <f t="shared" si="1860"/>
        <v>8.6608339328571589</v>
      </c>
      <c r="R6626" s="2">
        <f t="shared" si="1869"/>
        <v>1.77416247</v>
      </c>
      <c r="S6626" s="2">
        <f t="shared" si="1861"/>
        <v>6.8866714628571586</v>
      </c>
      <c r="T6626" s="2">
        <f t="shared" si="1872"/>
        <v>0</v>
      </c>
      <c r="U6626" s="2">
        <f t="shared" si="1862"/>
        <v>0</v>
      </c>
      <c r="V6626" t="str">
        <f t="shared" si="1870"/>
        <v>N</v>
      </c>
      <c r="W6626" s="2">
        <f t="shared" si="1871"/>
        <v>0</v>
      </c>
      <c r="X6626" s="2">
        <f t="shared" si="1863"/>
        <v>0</v>
      </c>
      <c r="Y6626" s="2"/>
    </row>
    <row r="6627" spans="1:25" x14ac:dyDescent="0.2">
      <c r="A6627">
        <v>0</v>
      </c>
      <c r="B6627" s="1">
        <v>43011.999999983935</v>
      </c>
      <c r="C6627">
        <v>37.4</v>
      </c>
      <c r="D6627" s="15">
        <f t="shared" si="1864"/>
        <v>37.4</v>
      </c>
      <c r="E6627">
        <v>32</v>
      </c>
      <c r="F6627" s="6">
        <v>2.29623</v>
      </c>
      <c r="G6627" s="6">
        <v>-1.5167529999999999E-2</v>
      </c>
      <c r="H6627" s="6">
        <f t="shared" si="1855"/>
        <v>2.2810624700000002</v>
      </c>
      <c r="I6627" s="6">
        <f t="shared" si="1856"/>
        <v>5.3999999999999986</v>
      </c>
      <c r="J6627" s="6">
        <f t="shared" si="1857"/>
        <v>3.1189375299999984</v>
      </c>
      <c r="K6627" s="3">
        <f t="shared" si="1865"/>
        <v>3.5645000342857145</v>
      </c>
      <c r="L6627" s="6">
        <f t="shared" si="1858"/>
        <v>0</v>
      </c>
      <c r="M6627" s="6">
        <f t="shared" si="1866"/>
        <v>143.14516296000002</v>
      </c>
      <c r="N6627" s="6">
        <f t="shared" si="1867"/>
        <v>0.44556250428570365</v>
      </c>
      <c r="O6627" s="2">
        <f t="shared" si="1859"/>
        <v>-0.44556250428570365</v>
      </c>
      <c r="P6627" s="2">
        <f t="shared" si="1868"/>
        <v>31.554437495714296</v>
      </c>
      <c r="Q6627" s="2">
        <f t="shared" si="1860"/>
        <v>5.8455625042857022</v>
      </c>
      <c r="R6627" s="2">
        <f t="shared" si="1869"/>
        <v>2.2810624700000002</v>
      </c>
      <c r="S6627" s="2">
        <f t="shared" si="1861"/>
        <v>3.5645000342857021</v>
      </c>
      <c r="T6627" s="2">
        <f t="shared" si="1872"/>
        <v>0</v>
      </c>
      <c r="U6627" s="2">
        <f t="shared" si="1862"/>
        <v>0</v>
      </c>
      <c r="V6627" t="str">
        <f t="shared" si="1870"/>
        <v>N</v>
      </c>
      <c r="W6627" s="2">
        <f t="shared" si="1871"/>
        <v>0</v>
      </c>
      <c r="X6627" s="2">
        <f t="shared" si="1863"/>
        <v>0</v>
      </c>
      <c r="Y6627" s="2"/>
    </row>
    <row r="6628" spans="1:25" x14ac:dyDescent="0.2">
      <c r="A6628">
        <v>1</v>
      </c>
      <c r="B6628" s="1">
        <v>43012.041666650599</v>
      </c>
      <c r="C6628">
        <v>36.6</v>
      </c>
      <c r="D6628" s="15">
        <f t="shared" si="1864"/>
        <v>36.6</v>
      </c>
      <c r="E6628">
        <v>32</v>
      </c>
      <c r="F6628" s="6">
        <v>1.9562299999999999</v>
      </c>
      <c r="G6628" s="6">
        <v>-1.5167529999999999E-2</v>
      </c>
      <c r="H6628" s="6">
        <f t="shared" si="1855"/>
        <v>1.9410624699999999</v>
      </c>
      <c r="I6628" s="6">
        <f t="shared" si="1856"/>
        <v>4.6000000000000014</v>
      </c>
      <c r="J6628" s="6">
        <f t="shared" si="1857"/>
        <v>2.6589375300000015</v>
      </c>
      <c r="K6628" s="3">
        <f t="shared" si="1865"/>
        <v>3.0387857485714278</v>
      </c>
      <c r="L6628" s="6">
        <f t="shared" si="1858"/>
        <v>0</v>
      </c>
      <c r="M6628" s="6">
        <f t="shared" si="1866"/>
        <v>140.10637721142859</v>
      </c>
      <c r="N6628" s="6">
        <f t="shared" si="1867"/>
        <v>0.37984821857142492</v>
      </c>
      <c r="O6628" s="2">
        <f t="shared" si="1859"/>
        <v>-0.37984821857142492</v>
      </c>
      <c r="P6628" s="2">
        <f t="shared" si="1868"/>
        <v>31.620151781428575</v>
      </c>
      <c r="Q6628" s="2">
        <f t="shared" si="1860"/>
        <v>4.9798482185714263</v>
      </c>
      <c r="R6628" s="2">
        <f t="shared" si="1869"/>
        <v>1.9410624699999999</v>
      </c>
      <c r="S6628" s="2">
        <f t="shared" si="1861"/>
        <v>3.0387857485714265</v>
      </c>
      <c r="T6628" s="2">
        <f t="shared" si="1872"/>
        <v>0</v>
      </c>
      <c r="U6628" s="2">
        <f t="shared" si="1862"/>
        <v>0</v>
      </c>
      <c r="V6628" t="str">
        <f t="shared" si="1870"/>
        <v>N</v>
      </c>
      <c r="W6628" s="2">
        <f t="shared" si="1871"/>
        <v>0</v>
      </c>
      <c r="X6628" s="2">
        <f t="shared" si="1863"/>
        <v>0</v>
      </c>
      <c r="Y6628" s="2"/>
    </row>
    <row r="6629" spans="1:25" x14ac:dyDescent="0.2">
      <c r="A6629">
        <v>2</v>
      </c>
      <c r="B6629" s="1">
        <v>43012.083333317263</v>
      </c>
      <c r="C6629">
        <v>35.299999999999997</v>
      </c>
      <c r="D6629" s="15">
        <f t="shared" si="1864"/>
        <v>35.299999999999997</v>
      </c>
      <c r="E6629">
        <v>32</v>
      </c>
      <c r="F6629" s="6">
        <v>1.47454</v>
      </c>
      <c r="G6629" s="6">
        <v>-1.5167529999999999E-2</v>
      </c>
      <c r="H6629" s="6">
        <f t="shared" si="1855"/>
        <v>1.4593724699999999</v>
      </c>
      <c r="I6629" s="6">
        <f t="shared" si="1856"/>
        <v>3.2999999999999972</v>
      </c>
      <c r="J6629" s="6">
        <f t="shared" si="1857"/>
        <v>1.8406275299999972</v>
      </c>
      <c r="K6629" s="3">
        <f t="shared" si="1865"/>
        <v>2.103574320000007</v>
      </c>
      <c r="L6629" s="6">
        <f t="shared" si="1858"/>
        <v>0</v>
      </c>
      <c r="M6629" s="6">
        <f t="shared" si="1866"/>
        <v>138.00280289142859</v>
      </c>
      <c r="N6629" s="6">
        <f t="shared" si="1867"/>
        <v>0.26294679000000087</v>
      </c>
      <c r="O6629" s="2">
        <f t="shared" si="1859"/>
        <v>-0.26294679000000087</v>
      </c>
      <c r="P6629" s="2">
        <f t="shared" si="1868"/>
        <v>31.737053209999999</v>
      </c>
      <c r="Q6629" s="2">
        <f t="shared" si="1860"/>
        <v>3.562946789999998</v>
      </c>
      <c r="R6629" s="2">
        <f t="shared" si="1869"/>
        <v>1.4593724699999999</v>
      </c>
      <c r="S6629" s="2">
        <f t="shared" si="1861"/>
        <v>2.1035743199999981</v>
      </c>
      <c r="T6629" s="2">
        <f t="shared" si="1872"/>
        <v>0</v>
      </c>
      <c r="U6629" s="2">
        <f t="shared" si="1862"/>
        <v>0</v>
      </c>
      <c r="V6629" t="str">
        <f t="shared" si="1870"/>
        <v>N</v>
      </c>
      <c r="W6629" s="2">
        <f t="shared" si="1871"/>
        <v>0</v>
      </c>
      <c r="X6629" s="2">
        <f t="shared" si="1863"/>
        <v>0</v>
      </c>
      <c r="Y6629" s="2"/>
    </row>
    <row r="6630" spans="1:25" x14ac:dyDescent="0.2">
      <c r="A6630">
        <v>3</v>
      </c>
      <c r="B6630" s="1">
        <v>43012.124999983927</v>
      </c>
      <c r="C6630">
        <v>34.9</v>
      </c>
      <c r="D6630" s="15">
        <f t="shared" si="1864"/>
        <v>34.9</v>
      </c>
      <c r="E6630">
        <v>32</v>
      </c>
      <c r="F6630" s="6">
        <v>1.2816700000000001</v>
      </c>
      <c r="G6630" s="6">
        <v>-1.5167529999999999E-2</v>
      </c>
      <c r="H6630" s="6">
        <f t="shared" si="1855"/>
        <v>1.26650247</v>
      </c>
      <c r="I6630" s="6">
        <f t="shared" si="1856"/>
        <v>2.8999999999999986</v>
      </c>
      <c r="J6630" s="6">
        <f t="shared" si="1857"/>
        <v>1.6334975299999985</v>
      </c>
      <c r="K6630" s="3">
        <f t="shared" si="1865"/>
        <v>1.8668543199999874</v>
      </c>
      <c r="L6630" s="6">
        <f t="shared" si="1858"/>
        <v>0</v>
      </c>
      <c r="M6630" s="6">
        <f t="shared" si="1866"/>
        <v>136.1359485714286</v>
      </c>
      <c r="N6630" s="6">
        <f t="shared" si="1867"/>
        <v>0.23335678999998777</v>
      </c>
      <c r="O6630" s="2">
        <f t="shared" si="1859"/>
        <v>-0.23335678999998777</v>
      </c>
      <c r="P6630" s="2">
        <f t="shared" si="1868"/>
        <v>31.766643210000012</v>
      </c>
      <c r="Q6630" s="2">
        <f t="shared" si="1860"/>
        <v>3.1333567899999863</v>
      </c>
      <c r="R6630" s="2">
        <f t="shared" si="1869"/>
        <v>1.26650247</v>
      </c>
      <c r="S6630" s="2">
        <f t="shared" si="1861"/>
        <v>1.8668543199999863</v>
      </c>
      <c r="T6630" s="2">
        <f t="shared" si="1872"/>
        <v>0</v>
      </c>
      <c r="U6630" s="2">
        <f t="shared" si="1862"/>
        <v>0</v>
      </c>
      <c r="V6630" t="str">
        <f t="shared" si="1870"/>
        <v>N</v>
      </c>
      <c r="W6630" s="2">
        <f t="shared" si="1871"/>
        <v>0</v>
      </c>
      <c r="X6630" s="2">
        <f t="shared" si="1863"/>
        <v>0</v>
      </c>
      <c r="Y6630" s="2"/>
    </row>
    <row r="6631" spans="1:25" x14ac:dyDescent="0.2">
      <c r="A6631">
        <v>4</v>
      </c>
      <c r="B6631" s="1">
        <v>43012.166666650592</v>
      </c>
      <c r="C6631">
        <v>34.700000000000003</v>
      </c>
      <c r="D6631" s="15">
        <f t="shared" si="1864"/>
        <v>34.700000000000003</v>
      </c>
      <c r="E6631">
        <v>32</v>
      </c>
      <c r="F6631" s="6">
        <v>1.95062</v>
      </c>
      <c r="G6631" s="6">
        <v>-1.5167529999999999E-2</v>
      </c>
      <c r="H6631" s="6">
        <f t="shared" si="1855"/>
        <v>1.93545247</v>
      </c>
      <c r="I6631" s="6">
        <f t="shared" si="1856"/>
        <v>2.7000000000000028</v>
      </c>
      <c r="J6631" s="6">
        <f t="shared" si="1857"/>
        <v>0.76454753000000286</v>
      </c>
      <c r="K6631" s="3">
        <f t="shared" si="1865"/>
        <v>0.87376860571427528</v>
      </c>
      <c r="L6631" s="6">
        <f t="shared" si="1858"/>
        <v>0</v>
      </c>
      <c r="M6631" s="6">
        <f t="shared" si="1866"/>
        <v>135.26217996571432</v>
      </c>
      <c r="N6631" s="6">
        <f t="shared" si="1867"/>
        <v>0.10922107571425954</v>
      </c>
      <c r="O6631" s="2">
        <f t="shared" si="1859"/>
        <v>-0.10922107571425954</v>
      </c>
      <c r="P6631" s="2">
        <f t="shared" si="1868"/>
        <v>31.89077892428574</v>
      </c>
      <c r="Q6631" s="2">
        <f t="shared" si="1860"/>
        <v>2.8092210757142624</v>
      </c>
      <c r="R6631" s="2">
        <f t="shared" si="1869"/>
        <v>1.93545247</v>
      </c>
      <c r="S6631" s="2">
        <f t="shared" si="1861"/>
        <v>0.8737686057142624</v>
      </c>
      <c r="T6631" s="2">
        <f t="shared" si="1872"/>
        <v>0</v>
      </c>
      <c r="U6631" s="2">
        <f t="shared" si="1862"/>
        <v>0</v>
      </c>
      <c r="V6631" t="str">
        <f t="shared" si="1870"/>
        <v>N</v>
      </c>
      <c r="W6631" s="2">
        <f t="shared" si="1871"/>
        <v>0</v>
      </c>
      <c r="X6631" s="2">
        <f t="shared" si="1863"/>
        <v>0</v>
      </c>
      <c r="Y6631" s="2"/>
    </row>
    <row r="6632" spans="1:25" x14ac:dyDescent="0.2">
      <c r="A6632">
        <v>5</v>
      </c>
      <c r="B6632" s="1">
        <v>43012.208333317256</v>
      </c>
      <c r="C6632">
        <v>34.9</v>
      </c>
      <c r="D6632" s="15">
        <f t="shared" si="1864"/>
        <v>34.9</v>
      </c>
      <c r="E6632">
        <v>32</v>
      </c>
      <c r="F6632" s="6">
        <v>1.85677</v>
      </c>
      <c r="G6632" s="6">
        <v>-1.5167529999999999E-2</v>
      </c>
      <c r="H6632" s="6">
        <f t="shared" si="1855"/>
        <v>1.84160247</v>
      </c>
      <c r="I6632" s="6">
        <f t="shared" si="1856"/>
        <v>2.8999999999999986</v>
      </c>
      <c r="J6632" s="6">
        <f t="shared" si="1857"/>
        <v>1.0583975299999986</v>
      </c>
      <c r="K6632" s="3">
        <f t="shared" si="1865"/>
        <v>1.2095971771428538</v>
      </c>
      <c r="L6632" s="6">
        <f t="shared" si="1858"/>
        <v>0</v>
      </c>
      <c r="M6632" s="6">
        <f t="shared" si="1866"/>
        <v>134.05258278857147</v>
      </c>
      <c r="N6632" s="6">
        <f t="shared" si="1867"/>
        <v>0.15119964714284606</v>
      </c>
      <c r="O6632" s="2">
        <f t="shared" si="1859"/>
        <v>-0.15119964714284606</v>
      </c>
      <c r="P6632" s="2">
        <f t="shared" si="1868"/>
        <v>31.848800352857154</v>
      </c>
      <c r="Q6632" s="2">
        <f t="shared" si="1860"/>
        <v>3.0511996471428446</v>
      </c>
      <c r="R6632" s="2">
        <f t="shared" si="1869"/>
        <v>1.84160247</v>
      </c>
      <c r="S6632" s="2">
        <f t="shared" si="1861"/>
        <v>1.2095971771428446</v>
      </c>
      <c r="T6632" s="2">
        <f t="shared" si="1872"/>
        <v>0</v>
      </c>
      <c r="U6632" s="2">
        <f t="shared" si="1862"/>
        <v>0</v>
      </c>
      <c r="V6632" t="str">
        <f t="shared" si="1870"/>
        <v>N</v>
      </c>
      <c r="W6632" s="2">
        <f t="shared" si="1871"/>
        <v>0</v>
      </c>
      <c r="X6632" s="2">
        <f t="shared" si="1863"/>
        <v>0</v>
      </c>
      <c r="Y6632" s="2"/>
    </row>
    <row r="6633" spans="1:25" x14ac:dyDescent="0.2">
      <c r="A6633">
        <v>6</v>
      </c>
      <c r="B6633" s="1">
        <v>43012.24999998392</v>
      </c>
      <c r="C6633">
        <v>35.6</v>
      </c>
      <c r="D6633" s="15">
        <f t="shared" si="1864"/>
        <v>35.6</v>
      </c>
      <c r="E6633">
        <v>32</v>
      </c>
      <c r="F6633" s="6">
        <v>1.5903400000000001</v>
      </c>
      <c r="G6633" s="6">
        <v>0.62363617000000005</v>
      </c>
      <c r="H6633" s="6">
        <f t="shared" si="1855"/>
        <v>2.21397617</v>
      </c>
      <c r="I6633" s="6">
        <f t="shared" si="1856"/>
        <v>3.6000000000000014</v>
      </c>
      <c r="J6633" s="6">
        <f t="shared" si="1857"/>
        <v>1.3860238300000014</v>
      </c>
      <c r="K6633" s="3">
        <f t="shared" si="1865"/>
        <v>1.5840272342857133</v>
      </c>
      <c r="L6633" s="6">
        <f t="shared" si="1858"/>
        <v>0</v>
      </c>
      <c r="M6633" s="6">
        <f t="shared" si="1866"/>
        <v>132.46855555428576</v>
      </c>
      <c r="N6633" s="6">
        <f t="shared" si="1867"/>
        <v>0.19800340428571417</v>
      </c>
      <c r="O6633" s="2">
        <f t="shared" si="1859"/>
        <v>-0.19800340428571417</v>
      </c>
      <c r="P6633" s="2">
        <f t="shared" si="1868"/>
        <v>31.801996595714286</v>
      </c>
      <c r="Q6633" s="2">
        <f t="shared" si="1860"/>
        <v>3.7980034042857156</v>
      </c>
      <c r="R6633" s="2">
        <f t="shared" si="1869"/>
        <v>2.21397617</v>
      </c>
      <c r="S6633" s="2">
        <f t="shared" si="1861"/>
        <v>1.5840272342857156</v>
      </c>
      <c r="T6633" s="2">
        <f t="shared" si="1872"/>
        <v>0</v>
      </c>
      <c r="U6633" s="2">
        <f t="shared" si="1862"/>
        <v>0</v>
      </c>
      <c r="V6633" t="str">
        <f t="shared" si="1870"/>
        <v>N</v>
      </c>
      <c r="W6633" s="2">
        <f t="shared" si="1871"/>
        <v>0</v>
      </c>
      <c r="X6633" s="2">
        <f t="shared" si="1863"/>
        <v>0</v>
      </c>
      <c r="Y6633" s="2"/>
    </row>
    <row r="6634" spans="1:25" x14ac:dyDescent="0.2">
      <c r="A6634">
        <v>7</v>
      </c>
      <c r="B6634" s="1">
        <v>43012.291666650584</v>
      </c>
      <c r="C6634">
        <v>37.1</v>
      </c>
      <c r="D6634" s="15">
        <f t="shared" si="1864"/>
        <v>37.1</v>
      </c>
      <c r="E6634">
        <v>32</v>
      </c>
      <c r="F6634" s="6">
        <v>2.1808999999999998</v>
      </c>
      <c r="G6634" s="6">
        <v>10.73696</v>
      </c>
      <c r="H6634" s="6">
        <f t="shared" si="1855"/>
        <v>12.917859999999999</v>
      </c>
      <c r="I6634" s="6">
        <f t="shared" si="1856"/>
        <v>5.1000000000000014</v>
      </c>
      <c r="J6634" s="6">
        <f t="shared" si="1857"/>
        <v>0</v>
      </c>
      <c r="K6634" s="3">
        <f t="shared" si="1865"/>
        <v>0</v>
      </c>
      <c r="L6634" s="6">
        <f t="shared" si="1858"/>
        <v>7.8178599999999978</v>
      </c>
      <c r="M6634" s="6">
        <f t="shared" si="1866"/>
        <v>140.28641555428575</v>
      </c>
      <c r="N6634" s="6">
        <f t="shared" si="1867"/>
        <v>0</v>
      </c>
      <c r="O6634" s="2">
        <f t="shared" si="1859"/>
        <v>0</v>
      </c>
      <c r="P6634" s="2">
        <f t="shared" si="1868"/>
        <v>32</v>
      </c>
      <c r="Q6634" s="2">
        <f t="shared" si="1860"/>
        <v>5.1000000000000014</v>
      </c>
      <c r="R6634" s="2">
        <f t="shared" si="1869"/>
        <v>5.1000000000000014</v>
      </c>
      <c r="S6634" s="2">
        <f t="shared" si="1861"/>
        <v>0</v>
      </c>
      <c r="T6634" s="2">
        <f t="shared" si="1872"/>
        <v>7.817859999999996</v>
      </c>
      <c r="U6634" s="2">
        <f t="shared" si="1862"/>
        <v>0</v>
      </c>
      <c r="V6634" t="str">
        <f t="shared" si="1870"/>
        <v>N</v>
      </c>
      <c r="W6634" s="2">
        <f t="shared" si="1871"/>
        <v>0</v>
      </c>
      <c r="X6634" s="2">
        <f t="shared" si="1863"/>
        <v>0</v>
      </c>
      <c r="Y6634" s="2"/>
    </row>
    <row r="6635" spans="1:25" x14ac:dyDescent="0.2">
      <c r="A6635">
        <v>8</v>
      </c>
      <c r="B6635" s="1">
        <v>43012.333333317249</v>
      </c>
      <c r="C6635">
        <v>39.299999999999997</v>
      </c>
      <c r="D6635" s="15">
        <f t="shared" si="1864"/>
        <v>39.299999999999997</v>
      </c>
      <c r="E6635">
        <v>32</v>
      </c>
      <c r="F6635" s="6">
        <v>2.9584100000000002</v>
      </c>
      <c r="G6635" s="6">
        <v>21.583959999999998</v>
      </c>
      <c r="H6635" s="6">
        <f t="shared" si="1855"/>
        <v>24.542369999999998</v>
      </c>
      <c r="I6635" s="6">
        <f t="shared" si="1856"/>
        <v>7.2999999999999972</v>
      </c>
      <c r="J6635" s="6">
        <f t="shared" si="1857"/>
        <v>0</v>
      </c>
      <c r="K6635" s="3">
        <f t="shared" si="1865"/>
        <v>0</v>
      </c>
      <c r="L6635" s="6">
        <f t="shared" si="1858"/>
        <v>17.242370000000001</v>
      </c>
      <c r="M6635" s="6">
        <f t="shared" si="1866"/>
        <v>157.52878555428575</v>
      </c>
      <c r="N6635" s="6">
        <f t="shared" si="1867"/>
        <v>0</v>
      </c>
      <c r="O6635" s="2">
        <f t="shared" si="1859"/>
        <v>0</v>
      </c>
      <c r="P6635" s="2">
        <f t="shared" si="1868"/>
        <v>32</v>
      </c>
      <c r="Q6635" s="2">
        <f t="shared" si="1860"/>
        <v>7.2999999999999972</v>
      </c>
      <c r="R6635" s="2">
        <f t="shared" si="1869"/>
        <v>7.2999999999999972</v>
      </c>
      <c r="S6635" s="2">
        <f t="shared" si="1861"/>
        <v>0</v>
      </c>
      <c r="T6635" s="2">
        <f t="shared" si="1872"/>
        <v>17.242369999999994</v>
      </c>
      <c r="U6635" s="2">
        <f t="shared" si="1862"/>
        <v>0</v>
      </c>
      <c r="V6635" t="str">
        <f t="shared" si="1870"/>
        <v>Y</v>
      </c>
      <c r="W6635" s="2">
        <f t="shared" si="1871"/>
        <v>0</v>
      </c>
      <c r="X6635" s="2">
        <f t="shared" si="1863"/>
        <v>0</v>
      </c>
      <c r="Y6635" s="2"/>
    </row>
    <row r="6636" spans="1:25" x14ac:dyDescent="0.2">
      <c r="A6636">
        <v>9</v>
      </c>
      <c r="B6636" s="1">
        <v>43012.374999983913</v>
      </c>
      <c r="C6636">
        <v>41.3</v>
      </c>
      <c r="D6636" s="15">
        <f t="shared" si="1864"/>
        <v>41.3</v>
      </c>
      <c r="E6636">
        <v>32</v>
      </c>
      <c r="F6636" s="6">
        <v>4.2740600000000004</v>
      </c>
      <c r="G6636" s="6">
        <v>22.915699999999998</v>
      </c>
      <c r="H6636" s="6">
        <f t="shared" si="1855"/>
        <v>27.18976</v>
      </c>
      <c r="I6636" s="6">
        <f t="shared" si="1856"/>
        <v>9.2999999999999972</v>
      </c>
      <c r="J6636" s="6">
        <f t="shared" si="1857"/>
        <v>0</v>
      </c>
      <c r="K6636" s="3">
        <f t="shared" si="1865"/>
        <v>0</v>
      </c>
      <c r="L6636" s="6">
        <f t="shared" si="1858"/>
        <v>17.889760000000003</v>
      </c>
      <c r="M6636" s="6">
        <f t="shared" si="1866"/>
        <v>175.41854555428574</v>
      </c>
      <c r="N6636" s="6">
        <f t="shared" si="1867"/>
        <v>0</v>
      </c>
      <c r="O6636" s="2">
        <f t="shared" si="1859"/>
        <v>0</v>
      </c>
      <c r="P6636" s="2">
        <f t="shared" si="1868"/>
        <v>32</v>
      </c>
      <c r="Q6636" s="2">
        <f t="shared" si="1860"/>
        <v>9.2999999999999972</v>
      </c>
      <c r="R6636" s="2">
        <f t="shared" si="1869"/>
        <v>9.2999999999999972</v>
      </c>
      <c r="S6636" s="2">
        <f t="shared" si="1861"/>
        <v>0</v>
      </c>
      <c r="T6636" s="2">
        <f t="shared" si="1872"/>
        <v>17.889759999999995</v>
      </c>
      <c r="U6636" s="2">
        <f t="shared" si="1862"/>
        <v>0</v>
      </c>
      <c r="V6636" t="str">
        <f t="shared" si="1870"/>
        <v>Y</v>
      </c>
      <c r="W6636" s="2">
        <f t="shared" si="1871"/>
        <v>0</v>
      </c>
      <c r="X6636" s="2">
        <f t="shared" si="1863"/>
        <v>0</v>
      </c>
      <c r="Y6636" s="2"/>
    </row>
    <row r="6637" spans="1:25" x14ac:dyDescent="0.2">
      <c r="A6637">
        <v>10</v>
      </c>
      <c r="B6637" s="1">
        <v>43012.416666650577</v>
      </c>
      <c r="C6637">
        <v>42.8</v>
      </c>
      <c r="D6637" s="15">
        <f t="shared" si="1864"/>
        <v>42.8</v>
      </c>
      <c r="E6637">
        <v>32</v>
      </c>
      <c r="F6637" s="6">
        <v>4.2238899999999999</v>
      </c>
      <c r="G6637" s="6">
        <v>29.641749999999998</v>
      </c>
      <c r="H6637" s="6">
        <f t="shared" si="1855"/>
        <v>33.865639999999999</v>
      </c>
      <c r="I6637" s="6">
        <f t="shared" si="1856"/>
        <v>10.799999999999997</v>
      </c>
      <c r="J6637" s="6">
        <f t="shared" si="1857"/>
        <v>0</v>
      </c>
      <c r="K6637" s="3">
        <f t="shared" si="1865"/>
        <v>0</v>
      </c>
      <c r="L6637" s="6">
        <f t="shared" si="1858"/>
        <v>23.065640000000002</v>
      </c>
      <c r="M6637" s="6">
        <f t="shared" si="1866"/>
        <v>198.48418555428574</v>
      </c>
      <c r="N6637" s="6">
        <f t="shared" si="1867"/>
        <v>0</v>
      </c>
      <c r="O6637" s="2">
        <f t="shared" si="1859"/>
        <v>0</v>
      </c>
      <c r="P6637" s="2">
        <f t="shared" si="1868"/>
        <v>32</v>
      </c>
      <c r="Q6637" s="2">
        <f t="shared" si="1860"/>
        <v>10.799999999999997</v>
      </c>
      <c r="R6637" s="2">
        <f t="shared" si="1869"/>
        <v>10.799999999999997</v>
      </c>
      <c r="S6637" s="2">
        <f t="shared" si="1861"/>
        <v>0</v>
      </c>
      <c r="T6637" s="2">
        <f t="shared" si="1872"/>
        <v>23.065640000000002</v>
      </c>
      <c r="U6637" s="2">
        <f t="shared" si="1862"/>
        <v>0</v>
      </c>
      <c r="V6637" t="str">
        <f t="shared" si="1870"/>
        <v>Y</v>
      </c>
      <c r="W6637" s="2">
        <f t="shared" si="1871"/>
        <v>0</v>
      </c>
      <c r="X6637" s="2">
        <f t="shared" si="1863"/>
        <v>0</v>
      </c>
      <c r="Y6637" s="2"/>
    </row>
    <row r="6638" spans="1:25" x14ac:dyDescent="0.2">
      <c r="A6638">
        <v>11</v>
      </c>
      <c r="B6638" s="1">
        <v>43012.458333317241</v>
      </c>
      <c r="C6638">
        <v>44.5</v>
      </c>
      <c r="D6638" s="15">
        <f t="shared" si="1864"/>
        <v>44.5</v>
      </c>
      <c r="E6638">
        <v>32</v>
      </c>
      <c r="F6638" s="6">
        <v>4.4634799999999997</v>
      </c>
      <c r="G6638" s="6">
        <v>22.316110000000002</v>
      </c>
      <c r="H6638" s="6">
        <f t="shared" si="1855"/>
        <v>26.779590000000002</v>
      </c>
      <c r="I6638" s="6">
        <f t="shared" si="1856"/>
        <v>12.5</v>
      </c>
      <c r="J6638" s="6">
        <f t="shared" si="1857"/>
        <v>0</v>
      </c>
      <c r="K6638" s="3">
        <f t="shared" si="1865"/>
        <v>0</v>
      </c>
      <c r="L6638" s="6">
        <f t="shared" si="1858"/>
        <v>14.279590000000002</v>
      </c>
      <c r="M6638" s="6">
        <f t="shared" si="1866"/>
        <v>212.76377555428576</v>
      </c>
      <c r="N6638" s="6">
        <f t="shared" si="1867"/>
        <v>0</v>
      </c>
      <c r="O6638" s="2">
        <f t="shared" si="1859"/>
        <v>0</v>
      </c>
      <c r="P6638" s="2">
        <f t="shared" si="1868"/>
        <v>32</v>
      </c>
      <c r="Q6638" s="2">
        <f t="shared" si="1860"/>
        <v>12.5</v>
      </c>
      <c r="R6638" s="2">
        <f t="shared" si="1869"/>
        <v>12.5</v>
      </c>
      <c r="S6638" s="2">
        <f t="shared" si="1861"/>
        <v>0</v>
      </c>
      <c r="T6638" s="2">
        <f t="shared" si="1872"/>
        <v>14.279590000000013</v>
      </c>
      <c r="U6638" s="2">
        <f t="shared" si="1862"/>
        <v>0</v>
      </c>
      <c r="V6638" t="str">
        <f t="shared" si="1870"/>
        <v>Y</v>
      </c>
      <c r="W6638" s="2">
        <f t="shared" si="1871"/>
        <v>0</v>
      </c>
      <c r="X6638" s="2">
        <f t="shared" si="1863"/>
        <v>0</v>
      </c>
      <c r="Y6638" s="2"/>
    </row>
    <row r="6639" spans="1:25" x14ac:dyDescent="0.2">
      <c r="A6639">
        <v>12</v>
      </c>
      <c r="B6639" s="1">
        <v>43012.499999983906</v>
      </c>
      <c r="C6639">
        <v>44.5</v>
      </c>
      <c r="D6639" s="15">
        <f t="shared" si="1864"/>
        <v>44.5</v>
      </c>
      <c r="E6639">
        <v>32</v>
      </c>
      <c r="F6639" s="6">
        <v>4.2922900000000004</v>
      </c>
      <c r="G6639" s="6">
        <v>27.527559999999998</v>
      </c>
      <c r="H6639" s="6">
        <f t="shared" si="1855"/>
        <v>31.819849999999999</v>
      </c>
      <c r="I6639" s="6">
        <f t="shared" si="1856"/>
        <v>12.5</v>
      </c>
      <c r="J6639" s="6">
        <f t="shared" si="1857"/>
        <v>0</v>
      </c>
      <c r="K6639" s="3">
        <f t="shared" si="1865"/>
        <v>0</v>
      </c>
      <c r="L6639" s="6">
        <f t="shared" si="1858"/>
        <v>19.319849999999999</v>
      </c>
      <c r="M6639" s="6">
        <f t="shared" si="1866"/>
        <v>220</v>
      </c>
      <c r="N6639" s="6">
        <f t="shared" si="1867"/>
        <v>12.08362555428576</v>
      </c>
      <c r="O6639" s="2">
        <f t="shared" si="1859"/>
        <v>-12.08362555428576</v>
      </c>
      <c r="P6639" s="2">
        <f t="shared" si="1868"/>
        <v>19.91637444571424</v>
      </c>
      <c r="Q6639" s="2">
        <f t="shared" si="1860"/>
        <v>24.58362555428576</v>
      </c>
      <c r="R6639" s="2">
        <f t="shared" si="1869"/>
        <v>24.58362555428576</v>
      </c>
      <c r="S6639" s="2">
        <f t="shared" si="1861"/>
        <v>0</v>
      </c>
      <c r="T6639" s="2">
        <f t="shared" si="1872"/>
        <v>7.2362244457142424</v>
      </c>
      <c r="U6639" s="2">
        <f t="shared" si="1862"/>
        <v>0</v>
      </c>
      <c r="V6639" t="str">
        <f t="shared" si="1870"/>
        <v>Y</v>
      </c>
      <c r="W6639" s="2">
        <f t="shared" si="1871"/>
        <v>0</v>
      </c>
      <c r="X6639" s="2">
        <f t="shared" si="1863"/>
        <v>0</v>
      </c>
      <c r="Y6639" s="2"/>
    </row>
    <row r="6640" spans="1:25" x14ac:dyDescent="0.2">
      <c r="A6640">
        <v>13</v>
      </c>
      <c r="B6640" s="1">
        <v>43012.54166665057</v>
      </c>
      <c r="C6640">
        <v>45.5</v>
      </c>
      <c r="D6640" s="15">
        <f t="shared" si="1864"/>
        <v>45.5</v>
      </c>
      <c r="E6640">
        <v>32</v>
      </c>
      <c r="F6640" s="6">
        <v>4.7422399999999998</v>
      </c>
      <c r="G6640" s="6">
        <v>31.80885</v>
      </c>
      <c r="H6640" s="6">
        <f t="shared" si="1855"/>
        <v>36.551090000000002</v>
      </c>
      <c r="I6640" s="6">
        <f t="shared" si="1856"/>
        <v>13.5</v>
      </c>
      <c r="J6640" s="6">
        <f t="shared" si="1857"/>
        <v>0</v>
      </c>
      <c r="K6640" s="3">
        <f t="shared" si="1865"/>
        <v>0</v>
      </c>
      <c r="L6640" s="6">
        <f t="shared" si="1858"/>
        <v>23.051090000000002</v>
      </c>
      <c r="M6640" s="6">
        <f t="shared" si="1866"/>
        <v>220</v>
      </c>
      <c r="N6640" s="6">
        <f t="shared" si="1867"/>
        <v>23.051089999999988</v>
      </c>
      <c r="O6640" s="2">
        <f t="shared" si="1859"/>
        <v>-23.051089999999988</v>
      </c>
      <c r="P6640" s="2">
        <f t="shared" si="1868"/>
        <v>8.9489100000000121</v>
      </c>
      <c r="Q6640" s="2">
        <f t="shared" si="1860"/>
        <v>36.551089999999988</v>
      </c>
      <c r="R6640" s="2">
        <f t="shared" si="1869"/>
        <v>36.551089999999988</v>
      </c>
      <c r="S6640" s="2">
        <f t="shared" si="1861"/>
        <v>0</v>
      </c>
      <c r="T6640" s="2">
        <f t="shared" si="1872"/>
        <v>0</v>
      </c>
      <c r="U6640" s="2">
        <f t="shared" si="1862"/>
        <v>0</v>
      </c>
      <c r="V6640" t="str">
        <f t="shared" si="1870"/>
        <v>Y</v>
      </c>
      <c r="W6640" s="2">
        <f t="shared" si="1871"/>
        <v>0</v>
      </c>
      <c r="X6640" s="2">
        <f t="shared" si="1863"/>
        <v>0</v>
      </c>
      <c r="Y6640" s="2"/>
    </row>
    <row r="6641" spans="1:25" x14ac:dyDescent="0.2">
      <c r="A6641">
        <v>14</v>
      </c>
      <c r="B6641" s="1">
        <v>43012.583333317234</v>
      </c>
      <c r="C6641">
        <v>45.1</v>
      </c>
      <c r="D6641" s="15">
        <f t="shared" si="1864"/>
        <v>45.1</v>
      </c>
      <c r="E6641">
        <v>32</v>
      </c>
      <c r="F6641" s="6">
        <v>3.8874</v>
      </c>
      <c r="G6641" s="6">
        <v>18.937090000000001</v>
      </c>
      <c r="H6641" s="6">
        <f t="shared" si="1855"/>
        <v>22.824490000000001</v>
      </c>
      <c r="I6641" s="6">
        <f t="shared" si="1856"/>
        <v>13.100000000000001</v>
      </c>
      <c r="J6641" s="6">
        <f t="shared" si="1857"/>
        <v>0</v>
      </c>
      <c r="K6641" s="3">
        <f t="shared" si="1865"/>
        <v>0</v>
      </c>
      <c r="L6641" s="6">
        <f t="shared" si="1858"/>
        <v>9.7244899999999994</v>
      </c>
      <c r="M6641" s="6">
        <f t="shared" si="1866"/>
        <v>220</v>
      </c>
      <c r="N6641" s="6">
        <f t="shared" si="1867"/>
        <v>9.724490000000003</v>
      </c>
      <c r="O6641" s="2">
        <f t="shared" si="1859"/>
        <v>-9.724490000000003</v>
      </c>
      <c r="P6641" s="2">
        <f t="shared" si="1868"/>
        <v>22.275509999999997</v>
      </c>
      <c r="Q6641" s="2">
        <f t="shared" si="1860"/>
        <v>22.824490000000004</v>
      </c>
      <c r="R6641" s="2">
        <f t="shared" si="1869"/>
        <v>22.824490000000004</v>
      </c>
      <c r="S6641" s="2">
        <f t="shared" si="1861"/>
        <v>0</v>
      </c>
      <c r="T6641" s="2">
        <f t="shared" si="1872"/>
        <v>0</v>
      </c>
      <c r="U6641" s="2">
        <f t="shared" si="1862"/>
        <v>0</v>
      </c>
      <c r="V6641" t="str">
        <f t="shared" si="1870"/>
        <v>Y</v>
      </c>
      <c r="W6641" s="2">
        <f t="shared" si="1871"/>
        <v>0</v>
      </c>
      <c r="X6641" s="2">
        <f t="shared" si="1863"/>
        <v>0</v>
      </c>
      <c r="Y6641" s="2"/>
    </row>
    <row r="6642" spans="1:25" x14ac:dyDescent="0.2">
      <c r="A6642">
        <v>15</v>
      </c>
      <c r="B6642" s="1">
        <v>43012.624999983898</v>
      </c>
      <c r="C6642">
        <v>45.5</v>
      </c>
      <c r="D6642" s="15">
        <f t="shared" si="1864"/>
        <v>45.5</v>
      </c>
      <c r="E6642">
        <v>32</v>
      </c>
      <c r="F6642" s="6">
        <v>2.8183600000000002</v>
      </c>
      <c r="G6642" s="6">
        <v>21.100930000000002</v>
      </c>
      <c r="H6642" s="6">
        <f t="shared" si="1855"/>
        <v>23.919290000000004</v>
      </c>
      <c r="I6642" s="6">
        <f t="shared" si="1856"/>
        <v>13.5</v>
      </c>
      <c r="J6642" s="6">
        <f t="shared" si="1857"/>
        <v>0</v>
      </c>
      <c r="K6642" s="3">
        <f t="shared" si="1865"/>
        <v>0</v>
      </c>
      <c r="L6642" s="6">
        <f t="shared" si="1858"/>
        <v>10.419290000000004</v>
      </c>
      <c r="M6642" s="6">
        <f t="shared" si="1866"/>
        <v>220</v>
      </c>
      <c r="N6642" s="6">
        <f t="shared" si="1867"/>
        <v>10.41928999999999</v>
      </c>
      <c r="O6642" s="2">
        <f t="shared" si="1859"/>
        <v>-10.41928999999999</v>
      </c>
      <c r="P6642" s="2">
        <f t="shared" si="1868"/>
        <v>21.58071000000001</v>
      </c>
      <c r="Q6642" s="2">
        <f t="shared" si="1860"/>
        <v>23.91928999999999</v>
      </c>
      <c r="R6642" s="2">
        <f t="shared" si="1869"/>
        <v>23.91928999999999</v>
      </c>
      <c r="S6642" s="2">
        <f t="shared" si="1861"/>
        <v>0</v>
      </c>
      <c r="T6642" s="2">
        <f t="shared" si="1872"/>
        <v>0</v>
      </c>
      <c r="U6642" s="2">
        <f t="shared" si="1862"/>
        <v>0</v>
      </c>
      <c r="V6642" t="str">
        <f t="shared" si="1870"/>
        <v>Y</v>
      </c>
      <c r="W6642" s="2">
        <f t="shared" si="1871"/>
        <v>0</v>
      </c>
      <c r="X6642" s="2">
        <f t="shared" si="1863"/>
        <v>0</v>
      </c>
      <c r="Y6642" s="2"/>
    </row>
    <row r="6643" spans="1:25" x14ac:dyDescent="0.2">
      <c r="A6643">
        <v>16</v>
      </c>
      <c r="B6643" s="1">
        <v>43012.666666650563</v>
      </c>
      <c r="C6643">
        <v>45.9</v>
      </c>
      <c r="D6643" s="15">
        <f t="shared" si="1864"/>
        <v>45.9</v>
      </c>
      <c r="E6643">
        <v>32</v>
      </c>
      <c r="F6643" s="6">
        <v>1.48614</v>
      </c>
      <c r="G6643" s="6">
        <v>9.3968800000000012</v>
      </c>
      <c r="H6643" s="6">
        <f t="shared" si="1855"/>
        <v>10.883020000000002</v>
      </c>
      <c r="I6643" s="6">
        <f t="shared" si="1856"/>
        <v>13.899999999999999</v>
      </c>
      <c r="J6643" s="6">
        <f t="shared" si="1857"/>
        <v>3.0169799999999967</v>
      </c>
      <c r="K6643" s="3">
        <f t="shared" si="1865"/>
        <v>3.4479771428571269</v>
      </c>
      <c r="L6643" s="6">
        <f t="shared" si="1858"/>
        <v>0</v>
      </c>
      <c r="M6643" s="6">
        <f t="shared" si="1866"/>
        <v>216.55202285714287</v>
      </c>
      <c r="N6643" s="6">
        <f t="shared" si="1867"/>
        <v>0.43099714285713731</v>
      </c>
      <c r="O6643" s="2">
        <f t="shared" si="1859"/>
        <v>-0.43099714285713731</v>
      </c>
      <c r="P6643" s="2">
        <f t="shared" si="1868"/>
        <v>31.569002857142863</v>
      </c>
      <c r="Q6643" s="2">
        <f t="shared" si="1860"/>
        <v>14.330997142857136</v>
      </c>
      <c r="R6643" s="2">
        <f t="shared" si="1869"/>
        <v>10.883020000000002</v>
      </c>
      <c r="S6643" s="2">
        <f t="shared" si="1861"/>
        <v>3.447977142857134</v>
      </c>
      <c r="T6643" s="2">
        <f t="shared" si="1872"/>
        <v>0</v>
      </c>
      <c r="U6643" s="2">
        <f t="shared" si="1862"/>
        <v>0</v>
      </c>
      <c r="V6643" t="str">
        <f t="shared" si="1870"/>
        <v>Y</v>
      </c>
      <c r="W6643" s="2">
        <f t="shared" si="1871"/>
        <v>0</v>
      </c>
      <c r="X6643" s="2">
        <f t="shared" si="1863"/>
        <v>0</v>
      </c>
      <c r="Y6643" s="2"/>
    </row>
    <row r="6644" spans="1:25" x14ac:dyDescent="0.2">
      <c r="A6644">
        <v>17</v>
      </c>
      <c r="B6644" s="1">
        <v>43012.708333317227</v>
      </c>
      <c r="C6644">
        <v>45.9</v>
      </c>
      <c r="D6644" s="15">
        <f t="shared" si="1864"/>
        <v>45.9</v>
      </c>
      <c r="E6644">
        <v>32</v>
      </c>
      <c r="F6644" s="6">
        <v>1.55202</v>
      </c>
      <c r="G6644" s="6">
        <v>1.28071117</v>
      </c>
      <c r="H6644" s="6">
        <f t="shared" si="1855"/>
        <v>2.8327311699999997</v>
      </c>
      <c r="I6644" s="6">
        <f t="shared" si="1856"/>
        <v>13.899999999999999</v>
      </c>
      <c r="J6644" s="6">
        <f t="shared" si="1857"/>
        <v>11.06726883</v>
      </c>
      <c r="K6644" s="3">
        <f t="shared" si="1865"/>
        <v>12.64830723428571</v>
      </c>
      <c r="L6644" s="6">
        <f t="shared" si="1858"/>
        <v>0</v>
      </c>
      <c r="M6644" s="6">
        <f t="shared" si="1866"/>
        <v>203.90371562285716</v>
      </c>
      <c r="N6644" s="6">
        <f t="shared" si="1867"/>
        <v>1.5810384042857208</v>
      </c>
      <c r="O6644" s="2">
        <f t="shared" si="1859"/>
        <v>-1.5810384042857208</v>
      </c>
      <c r="P6644" s="2">
        <f t="shared" si="1868"/>
        <v>30.418961595714279</v>
      </c>
      <c r="Q6644" s="2">
        <f t="shared" si="1860"/>
        <v>15.481038404285719</v>
      </c>
      <c r="R6644" s="2">
        <f t="shared" si="1869"/>
        <v>2.8327311699999997</v>
      </c>
      <c r="S6644" s="2">
        <f t="shared" si="1861"/>
        <v>12.648307234285721</v>
      </c>
      <c r="T6644" s="2">
        <f t="shared" si="1872"/>
        <v>0</v>
      </c>
      <c r="U6644" s="2">
        <f t="shared" si="1862"/>
        <v>0</v>
      </c>
      <c r="V6644" t="str">
        <f t="shared" si="1870"/>
        <v>N</v>
      </c>
      <c r="W6644" s="2">
        <f t="shared" si="1871"/>
        <v>0</v>
      </c>
      <c r="X6644" s="2">
        <f t="shared" si="1863"/>
        <v>0</v>
      </c>
      <c r="Y6644" s="2"/>
    </row>
    <row r="6645" spans="1:25" x14ac:dyDescent="0.2">
      <c r="A6645">
        <v>18</v>
      </c>
      <c r="B6645" s="1">
        <v>43012.749999983891</v>
      </c>
      <c r="C6645">
        <v>47.8</v>
      </c>
      <c r="D6645" s="15">
        <f t="shared" si="1864"/>
        <v>47.8</v>
      </c>
      <c r="E6645">
        <v>32</v>
      </c>
      <c r="F6645" s="6">
        <v>0.74742200000000003</v>
      </c>
      <c r="G6645" s="6">
        <v>-1.5167529999999999E-2</v>
      </c>
      <c r="H6645" s="6">
        <f t="shared" si="1855"/>
        <v>0.73225446999999999</v>
      </c>
      <c r="I6645" s="6">
        <f t="shared" si="1856"/>
        <v>15.799999999999997</v>
      </c>
      <c r="J6645" s="6">
        <f t="shared" si="1857"/>
        <v>15.067745529999996</v>
      </c>
      <c r="K6645" s="3">
        <f t="shared" si="1865"/>
        <v>17.220280605714294</v>
      </c>
      <c r="L6645" s="6">
        <f t="shared" si="1858"/>
        <v>0</v>
      </c>
      <c r="M6645" s="6">
        <f t="shared" si="1866"/>
        <v>186.68343501714287</v>
      </c>
      <c r="N6645" s="6">
        <f t="shared" si="1867"/>
        <v>2.1525350757142974</v>
      </c>
      <c r="O6645" s="2">
        <f t="shared" si="1859"/>
        <v>-2.1525350757142974</v>
      </c>
      <c r="P6645" s="2">
        <f t="shared" si="1868"/>
        <v>29.847464924285703</v>
      </c>
      <c r="Q6645" s="2">
        <f t="shared" si="1860"/>
        <v>17.952535075714295</v>
      </c>
      <c r="R6645" s="2">
        <f t="shared" si="1869"/>
        <v>0.73225446999999999</v>
      </c>
      <c r="S6645" s="2">
        <f t="shared" si="1861"/>
        <v>17.220280605714294</v>
      </c>
      <c r="T6645" s="2">
        <f t="shared" si="1872"/>
        <v>0</v>
      </c>
      <c r="U6645" s="2">
        <f t="shared" si="1862"/>
        <v>0</v>
      </c>
      <c r="V6645" t="str">
        <f t="shared" si="1870"/>
        <v>N</v>
      </c>
      <c r="W6645" s="2">
        <f t="shared" si="1871"/>
        <v>0</v>
      </c>
      <c r="X6645" s="2">
        <f t="shared" si="1863"/>
        <v>0</v>
      </c>
      <c r="Y6645" s="2"/>
    </row>
    <row r="6646" spans="1:25" x14ac:dyDescent="0.2">
      <c r="A6646">
        <v>19</v>
      </c>
      <c r="B6646" s="1">
        <v>43012.791666650555</v>
      </c>
      <c r="C6646">
        <v>48.6</v>
      </c>
      <c r="D6646" s="15">
        <f t="shared" si="1864"/>
        <v>48.6</v>
      </c>
      <c r="E6646">
        <v>32</v>
      </c>
      <c r="F6646" s="6">
        <v>1.4799800000000001</v>
      </c>
      <c r="G6646" s="6">
        <v>-1.5167529999999999E-2</v>
      </c>
      <c r="H6646" s="6">
        <f t="shared" si="1855"/>
        <v>1.46481247</v>
      </c>
      <c r="I6646" s="6">
        <f t="shared" si="1856"/>
        <v>16.600000000000001</v>
      </c>
      <c r="J6646" s="6">
        <f t="shared" si="1857"/>
        <v>15.135187530000001</v>
      </c>
      <c r="K6646" s="3">
        <f t="shared" si="1865"/>
        <v>17.297357177142857</v>
      </c>
      <c r="L6646" s="6">
        <f t="shared" si="1858"/>
        <v>0</v>
      </c>
      <c r="M6646" s="6">
        <f t="shared" si="1866"/>
        <v>169.38607784000001</v>
      </c>
      <c r="N6646" s="6">
        <f t="shared" si="1867"/>
        <v>2.1621696471428606</v>
      </c>
      <c r="O6646" s="2">
        <f t="shared" si="1859"/>
        <v>-2.1621696471428606</v>
      </c>
      <c r="P6646" s="2">
        <f t="shared" si="1868"/>
        <v>29.837830352857139</v>
      </c>
      <c r="Q6646" s="2">
        <f t="shared" si="1860"/>
        <v>18.762169647142862</v>
      </c>
      <c r="R6646" s="2">
        <f t="shared" si="1869"/>
        <v>1.46481247</v>
      </c>
      <c r="S6646" s="2">
        <f t="shared" si="1861"/>
        <v>17.297357177142864</v>
      </c>
      <c r="T6646" s="2">
        <f t="shared" si="1872"/>
        <v>0</v>
      </c>
      <c r="U6646" s="2">
        <f t="shared" si="1862"/>
        <v>0</v>
      </c>
      <c r="V6646" t="str">
        <f t="shared" si="1870"/>
        <v>N</v>
      </c>
      <c r="W6646" s="2">
        <f t="shared" si="1871"/>
        <v>0</v>
      </c>
      <c r="X6646" s="2">
        <f t="shared" si="1863"/>
        <v>0</v>
      </c>
      <c r="Y6646" s="2"/>
    </row>
    <row r="6647" spans="1:25" x14ac:dyDescent="0.2">
      <c r="A6647">
        <v>20</v>
      </c>
      <c r="B6647" s="1">
        <v>43012.83333331722</v>
      </c>
      <c r="C6647">
        <v>46.2</v>
      </c>
      <c r="D6647" s="15">
        <f t="shared" si="1864"/>
        <v>46.2</v>
      </c>
      <c r="E6647">
        <v>32</v>
      </c>
      <c r="F6647" s="6">
        <v>2.7850999999999999</v>
      </c>
      <c r="G6647" s="6">
        <v>-1.5167529999999999E-2</v>
      </c>
      <c r="H6647" s="6">
        <f t="shared" si="1855"/>
        <v>2.7699324700000001</v>
      </c>
      <c r="I6647" s="6">
        <f t="shared" si="1856"/>
        <v>14.200000000000003</v>
      </c>
      <c r="J6647" s="6">
        <f t="shared" si="1857"/>
        <v>11.430067530000002</v>
      </c>
      <c r="K6647" s="3">
        <f t="shared" si="1865"/>
        <v>13.062934320000011</v>
      </c>
      <c r="L6647" s="6">
        <f t="shared" si="1858"/>
        <v>0</v>
      </c>
      <c r="M6647" s="6">
        <f t="shared" si="1866"/>
        <v>156.32314352</v>
      </c>
      <c r="N6647" s="6">
        <f t="shared" si="1867"/>
        <v>1.6328667900000085</v>
      </c>
      <c r="O6647" s="2">
        <f t="shared" si="1859"/>
        <v>-1.6328667900000085</v>
      </c>
      <c r="P6647" s="2">
        <f t="shared" si="1868"/>
        <v>30.367133209999992</v>
      </c>
      <c r="Q6647" s="2">
        <f t="shared" si="1860"/>
        <v>15.832866790000011</v>
      </c>
      <c r="R6647" s="2">
        <f t="shared" si="1869"/>
        <v>2.7699324700000001</v>
      </c>
      <c r="S6647" s="2">
        <f t="shared" si="1861"/>
        <v>13.062934320000011</v>
      </c>
      <c r="T6647" s="2">
        <f t="shared" si="1872"/>
        <v>0</v>
      </c>
      <c r="U6647" s="2">
        <f t="shared" si="1862"/>
        <v>0</v>
      </c>
      <c r="V6647" t="str">
        <f t="shared" si="1870"/>
        <v>N</v>
      </c>
      <c r="W6647" s="2">
        <f t="shared" si="1871"/>
        <v>0</v>
      </c>
      <c r="X6647" s="2">
        <f t="shared" si="1863"/>
        <v>0</v>
      </c>
      <c r="Y6647" s="2"/>
    </row>
    <row r="6648" spans="1:25" x14ac:dyDescent="0.2">
      <c r="A6648">
        <v>21</v>
      </c>
      <c r="B6648" s="1">
        <v>43012.874999983884</v>
      </c>
      <c r="C6648">
        <v>44.5</v>
      </c>
      <c r="D6648" s="15">
        <f t="shared" si="1864"/>
        <v>44.5</v>
      </c>
      <c r="E6648">
        <v>32</v>
      </c>
      <c r="F6648" s="6">
        <v>3.2282199999999999</v>
      </c>
      <c r="G6648" s="6">
        <v>-1.5167529999999999E-2</v>
      </c>
      <c r="H6648" s="6">
        <f t="shared" si="1855"/>
        <v>3.21305247</v>
      </c>
      <c r="I6648" s="6">
        <f t="shared" si="1856"/>
        <v>12.5</v>
      </c>
      <c r="J6648" s="6">
        <f t="shared" si="1857"/>
        <v>9.2869475299999991</v>
      </c>
      <c r="K6648" s="3">
        <f t="shared" si="1865"/>
        <v>10.613654319999995</v>
      </c>
      <c r="L6648" s="6">
        <f t="shared" si="1858"/>
        <v>0</v>
      </c>
      <c r="M6648" s="6">
        <f t="shared" si="1866"/>
        <v>145.70948920000001</v>
      </c>
      <c r="N6648" s="6">
        <f t="shared" si="1867"/>
        <v>1.3267067900000029</v>
      </c>
      <c r="O6648" s="2">
        <f t="shared" si="1859"/>
        <v>-1.3267067900000029</v>
      </c>
      <c r="P6648" s="2">
        <f t="shared" si="1868"/>
        <v>30.673293209999997</v>
      </c>
      <c r="Q6648" s="2">
        <f t="shared" si="1860"/>
        <v>13.826706790000003</v>
      </c>
      <c r="R6648" s="2">
        <f t="shared" si="1869"/>
        <v>3.21305247</v>
      </c>
      <c r="S6648" s="2">
        <f t="shared" si="1861"/>
        <v>10.613654320000002</v>
      </c>
      <c r="T6648" s="2">
        <f t="shared" si="1872"/>
        <v>0</v>
      </c>
      <c r="U6648" s="2">
        <f t="shared" si="1862"/>
        <v>0</v>
      </c>
      <c r="V6648" t="str">
        <f t="shared" si="1870"/>
        <v>N</v>
      </c>
      <c r="W6648" s="2">
        <f t="shared" si="1871"/>
        <v>0</v>
      </c>
      <c r="X6648" s="2">
        <f t="shared" si="1863"/>
        <v>0</v>
      </c>
      <c r="Y6648" s="2"/>
    </row>
    <row r="6649" spans="1:25" x14ac:dyDescent="0.2">
      <c r="A6649">
        <v>22</v>
      </c>
      <c r="B6649" s="1">
        <v>43012.916666650548</v>
      </c>
      <c r="C6649">
        <v>40.799999999999997</v>
      </c>
      <c r="D6649" s="15">
        <f t="shared" si="1864"/>
        <v>40.799999999999997</v>
      </c>
      <c r="E6649">
        <v>32</v>
      </c>
      <c r="F6649" s="6">
        <v>7.7944599999999999</v>
      </c>
      <c r="G6649" s="6">
        <v>-1.5167529999999999E-2</v>
      </c>
      <c r="H6649" s="6">
        <f t="shared" si="1855"/>
        <v>7.7792924699999997</v>
      </c>
      <c r="I6649" s="6">
        <f t="shared" si="1856"/>
        <v>8.7999999999999972</v>
      </c>
      <c r="J6649" s="6">
        <f t="shared" si="1857"/>
        <v>1.0207075299999975</v>
      </c>
      <c r="K6649" s="3">
        <f t="shared" si="1865"/>
        <v>1.1665228914285706</v>
      </c>
      <c r="L6649" s="6">
        <f t="shared" si="1858"/>
        <v>0</v>
      </c>
      <c r="M6649" s="6">
        <f t="shared" si="1866"/>
        <v>144.54296630857144</v>
      </c>
      <c r="N6649" s="6">
        <f t="shared" si="1867"/>
        <v>0.14581536142856066</v>
      </c>
      <c r="O6649" s="2">
        <f t="shared" si="1859"/>
        <v>-0.14581536142856066</v>
      </c>
      <c r="P6649" s="2">
        <f t="shared" si="1868"/>
        <v>31.854184638571439</v>
      </c>
      <c r="Q6649" s="2">
        <f t="shared" si="1860"/>
        <v>8.9458153614285578</v>
      </c>
      <c r="R6649" s="2">
        <f t="shared" si="1869"/>
        <v>7.7792924699999997</v>
      </c>
      <c r="S6649" s="2">
        <f t="shared" si="1861"/>
        <v>1.1665228914285581</v>
      </c>
      <c r="T6649" s="2">
        <f t="shared" si="1872"/>
        <v>0</v>
      </c>
      <c r="U6649" s="2">
        <f t="shared" si="1862"/>
        <v>0</v>
      </c>
      <c r="V6649" t="str">
        <f t="shared" si="1870"/>
        <v>N</v>
      </c>
      <c r="W6649" s="2">
        <f t="shared" si="1871"/>
        <v>0</v>
      </c>
      <c r="X6649" s="2">
        <f t="shared" si="1863"/>
        <v>0</v>
      </c>
      <c r="Y6649" s="2"/>
    </row>
    <row r="6650" spans="1:25" x14ac:dyDescent="0.2">
      <c r="A6650">
        <v>23</v>
      </c>
      <c r="B6650" s="1">
        <v>43012.958333317212</v>
      </c>
      <c r="C6650">
        <v>39.4</v>
      </c>
      <c r="D6650" s="15">
        <f t="shared" si="1864"/>
        <v>39.4</v>
      </c>
      <c r="E6650">
        <v>32</v>
      </c>
      <c r="F6650" s="6">
        <v>10.15</v>
      </c>
      <c r="G6650" s="6">
        <v>-1.5167529999999999E-2</v>
      </c>
      <c r="H6650" s="6">
        <f t="shared" si="1855"/>
        <v>10.134832470000001</v>
      </c>
      <c r="I6650" s="6">
        <f t="shared" si="1856"/>
        <v>7.3999999999999986</v>
      </c>
      <c r="J6650" s="6">
        <f t="shared" si="1857"/>
        <v>0</v>
      </c>
      <c r="K6650" s="3">
        <f t="shared" si="1865"/>
        <v>0</v>
      </c>
      <c r="L6650" s="6">
        <f t="shared" si="1858"/>
        <v>2.7348324700000024</v>
      </c>
      <c r="M6650" s="6">
        <f t="shared" si="1866"/>
        <v>147.27779877857145</v>
      </c>
      <c r="N6650" s="6">
        <f t="shared" si="1867"/>
        <v>0</v>
      </c>
      <c r="O6650" s="2">
        <f t="shared" si="1859"/>
        <v>0</v>
      </c>
      <c r="P6650" s="2">
        <f t="shared" si="1868"/>
        <v>32</v>
      </c>
      <c r="Q6650" s="2">
        <f t="shared" si="1860"/>
        <v>7.3999999999999986</v>
      </c>
      <c r="R6650" s="2">
        <f t="shared" si="1869"/>
        <v>7.3999999999999986</v>
      </c>
      <c r="S6650" s="2">
        <f t="shared" si="1861"/>
        <v>0</v>
      </c>
      <c r="T6650" s="2">
        <f t="shared" si="1872"/>
        <v>2.7348324700000148</v>
      </c>
      <c r="U6650" s="2">
        <f t="shared" si="1862"/>
        <v>0</v>
      </c>
      <c r="V6650" t="str">
        <f t="shared" si="1870"/>
        <v>N</v>
      </c>
      <c r="W6650" s="2">
        <f t="shared" si="1871"/>
        <v>0</v>
      </c>
      <c r="X6650" s="2">
        <f t="shared" si="1863"/>
        <v>0</v>
      </c>
      <c r="Y6650" s="2"/>
    </row>
    <row r="6651" spans="1:25" x14ac:dyDescent="0.2">
      <c r="A6651">
        <v>0</v>
      </c>
      <c r="B6651" s="1">
        <v>43012.999999983876</v>
      </c>
      <c r="C6651">
        <v>38.4</v>
      </c>
      <c r="D6651" s="15">
        <f t="shared" si="1864"/>
        <v>38.4</v>
      </c>
      <c r="E6651">
        <v>32</v>
      </c>
      <c r="F6651" s="6">
        <v>7.7266199999999996</v>
      </c>
      <c r="G6651" s="6">
        <v>-1.5167529999999999E-2</v>
      </c>
      <c r="H6651" s="6">
        <f t="shared" si="1855"/>
        <v>7.7114524699999993</v>
      </c>
      <c r="I6651" s="6">
        <f t="shared" si="1856"/>
        <v>6.3999999999999986</v>
      </c>
      <c r="J6651" s="6">
        <f t="shared" si="1857"/>
        <v>0</v>
      </c>
      <c r="K6651" s="3">
        <f t="shared" si="1865"/>
        <v>0</v>
      </c>
      <c r="L6651" s="6">
        <f t="shared" si="1858"/>
        <v>1.3114524700000008</v>
      </c>
      <c r="M6651" s="6">
        <f t="shared" si="1866"/>
        <v>148.58925124857146</v>
      </c>
      <c r="N6651" s="6">
        <f t="shared" si="1867"/>
        <v>0</v>
      </c>
      <c r="O6651" s="2">
        <f t="shared" si="1859"/>
        <v>0</v>
      </c>
      <c r="P6651" s="2">
        <f t="shared" si="1868"/>
        <v>32</v>
      </c>
      <c r="Q6651" s="2">
        <f t="shared" si="1860"/>
        <v>6.3999999999999986</v>
      </c>
      <c r="R6651" s="2">
        <f t="shared" si="1869"/>
        <v>6.3999999999999986</v>
      </c>
      <c r="S6651" s="2">
        <f t="shared" si="1861"/>
        <v>0</v>
      </c>
      <c r="T6651" s="2">
        <f t="shared" si="1872"/>
        <v>1.3114524700000061</v>
      </c>
      <c r="U6651" s="2">
        <f t="shared" si="1862"/>
        <v>0</v>
      </c>
      <c r="V6651" t="str">
        <f t="shared" si="1870"/>
        <v>N</v>
      </c>
      <c r="W6651" s="2">
        <f t="shared" si="1871"/>
        <v>0</v>
      </c>
      <c r="X6651" s="2">
        <f t="shared" si="1863"/>
        <v>0</v>
      </c>
      <c r="Y6651" s="2"/>
    </row>
    <row r="6652" spans="1:25" x14ac:dyDescent="0.2">
      <c r="A6652">
        <v>1</v>
      </c>
      <c r="B6652" s="1">
        <v>43013.041666650541</v>
      </c>
      <c r="C6652">
        <v>36.299999999999997</v>
      </c>
      <c r="D6652" s="15">
        <f t="shared" si="1864"/>
        <v>36.299999999999997</v>
      </c>
      <c r="E6652">
        <v>32</v>
      </c>
      <c r="F6652" s="6">
        <v>7.63992</v>
      </c>
      <c r="G6652" s="6">
        <v>-1.5167529999999999E-2</v>
      </c>
      <c r="H6652" s="6">
        <f t="shared" si="1855"/>
        <v>7.6247524699999998</v>
      </c>
      <c r="I6652" s="6">
        <f t="shared" si="1856"/>
        <v>4.2999999999999972</v>
      </c>
      <c r="J6652" s="6">
        <f t="shared" si="1857"/>
        <v>0</v>
      </c>
      <c r="K6652" s="3">
        <f t="shared" si="1865"/>
        <v>0</v>
      </c>
      <c r="L6652" s="6">
        <f t="shared" si="1858"/>
        <v>3.3247524700000026</v>
      </c>
      <c r="M6652" s="6">
        <f t="shared" si="1866"/>
        <v>151.91400371857145</v>
      </c>
      <c r="N6652" s="6">
        <f t="shared" si="1867"/>
        <v>0</v>
      </c>
      <c r="O6652" s="2">
        <f t="shared" si="1859"/>
        <v>0</v>
      </c>
      <c r="P6652" s="2">
        <f t="shared" si="1868"/>
        <v>32</v>
      </c>
      <c r="Q6652" s="2">
        <f t="shared" si="1860"/>
        <v>4.2999999999999972</v>
      </c>
      <c r="R6652" s="2">
        <f t="shared" si="1869"/>
        <v>4.2999999999999972</v>
      </c>
      <c r="S6652" s="2">
        <f t="shared" si="1861"/>
        <v>0</v>
      </c>
      <c r="T6652" s="2">
        <f t="shared" si="1872"/>
        <v>3.3247524699999929</v>
      </c>
      <c r="U6652" s="2">
        <f t="shared" si="1862"/>
        <v>0</v>
      </c>
      <c r="V6652" t="str">
        <f t="shared" si="1870"/>
        <v>N</v>
      </c>
      <c r="W6652" s="2">
        <f t="shared" si="1871"/>
        <v>0</v>
      </c>
      <c r="X6652" s="2">
        <f t="shared" si="1863"/>
        <v>0</v>
      </c>
      <c r="Y6652" s="2"/>
    </row>
    <row r="6653" spans="1:25" x14ac:dyDescent="0.2">
      <c r="A6653">
        <v>2</v>
      </c>
      <c r="B6653" s="1">
        <v>43013.083333317205</v>
      </c>
      <c r="C6653">
        <v>35.1</v>
      </c>
      <c r="D6653" s="15">
        <f t="shared" si="1864"/>
        <v>35.1</v>
      </c>
      <c r="E6653">
        <v>32</v>
      </c>
      <c r="F6653" s="6">
        <v>11.537100000000001</v>
      </c>
      <c r="G6653" s="6">
        <v>-1.5167529999999999E-2</v>
      </c>
      <c r="H6653" s="6">
        <f t="shared" si="1855"/>
        <v>11.521932470000001</v>
      </c>
      <c r="I6653" s="6">
        <f t="shared" si="1856"/>
        <v>3.1000000000000014</v>
      </c>
      <c r="J6653" s="6">
        <f t="shared" si="1857"/>
        <v>0</v>
      </c>
      <c r="K6653" s="3">
        <f t="shared" si="1865"/>
        <v>0</v>
      </c>
      <c r="L6653" s="6">
        <f t="shared" si="1858"/>
        <v>8.4219324699999998</v>
      </c>
      <c r="M6653" s="6">
        <f t="shared" si="1866"/>
        <v>160.33593618857145</v>
      </c>
      <c r="N6653" s="6">
        <f t="shared" si="1867"/>
        <v>0</v>
      </c>
      <c r="O6653" s="2">
        <f t="shared" si="1859"/>
        <v>0</v>
      </c>
      <c r="P6653" s="2">
        <f t="shared" si="1868"/>
        <v>32</v>
      </c>
      <c r="Q6653" s="2">
        <f t="shared" si="1860"/>
        <v>3.1000000000000014</v>
      </c>
      <c r="R6653" s="2">
        <f t="shared" si="1869"/>
        <v>3.1000000000000014</v>
      </c>
      <c r="S6653" s="2">
        <f t="shared" si="1861"/>
        <v>0</v>
      </c>
      <c r="T6653" s="2">
        <f t="shared" si="1872"/>
        <v>8.4219324700000016</v>
      </c>
      <c r="U6653" s="2">
        <f t="shared" si="1862"/>
        <v>0</v>
      </c>
      <c r="V6653" t="str">
        <f t="shared" si="1870"/>
        <v>N</v>
      </c>
      <c r="W6653" s="2">
        <f t="shared" si="1871"/>
        <v>0</v>
      </c>
      <c r="X6653" s="2">
        <f t="shared" si="1863"/>
        <v>0</v>
      </c>
      <c r="Y6653" s="2"/>
    </row>
    <row r="6654" spans="1:25" x14ac:dyDescent="0.2">
      <c r="A6654">
        <v>3</v>
      </c>
      <c r="B6654" s="1">
        <v>43013.124999983869</v>
      </c>
      <c r="C6654">
        <v>34.799999999999997</v>
      </c>
      <c r="D6654" s="15">
        <f t="shared" si="1864"/>
        <v>34.799999999999997</v>
      </c>
      <c r="E6654">
        <v>32</v>
      </c>
      <c r="F6654" s="6">
        <v>11.272399999999999</v>
      </c>
      <c r="G6654" s="6">
        <v>-1.5167529999999999E-2</v>
      </c>
      <c r="H6654" s="6">
        <f t="shared" si="1855"/>
        <v>11.25723247</v>
      </c>
      <c r="I6654" s="6">
        <f t="shared" si="1856"/>
        <v>2.7999999999999972</v>
      </c>
      <c r="J6654" s="6">
        <f t="shared" si="1857"/>
        <v>0</v>
      </c>
      <c r="K6654" s="3">
        <f t="shared" si="1865"/>
        <v>0</v>
      </c>
      <c r="L6654" s="6">
        <f t="shared" si="1858"/>
        <v>8.4572324700000028</v>
      </c>
      <c r="M6654" s="6">
        <f t="shared" si="1866"/>
        <v>168.79316865857146</v>
      </c>
      <c r="N6654" s="6">
        <f t="shared" si="1867"/>
        <v>0</v>
      </c>
      <c r="O6654" s="2">
        <f t="shared" si="1859"/>
        <v>0</v>
      </c>
      <c r="P6654" s="2">
        <f t="shared" si="1868"/>
        <v>32</v>
      </c>
      <c r="Q6654" s="2">
        <f t="shared" si="1860"/>
        <v>2.7999999999999972</v>
      </c>
      <c r="R6654" s="2">
        <f t="shared" si="1869"/>
        <v>2.7999999999999972</v>
      </c>
      <c r="S6654" s="2">
        <f t="shared" si="1861"/>
        <v>0</v>
      </c>
      <c r="T6654" s="2">
        <f t="shared" si="1872"/>
        <v>8.4572324700000081</v>
      </c>
      <c r="U6654" s="2">
        <f t="shared" si="1862"/>
        <v>0</v>
      </c>
      <c r="V6654" t="str">
        <f t="shared" si="1870"/>
        <v>N</v>
      </c>
      <c r="W6654" s="2">
        <f t="shared" si="1871"/>
        <v>0</v>
      </c>
      <c r="X6654" s="2">
        <f t="shared" si="1863"/>
        <v>0</v>
      </c>
      <c r="Y6654" s="2"/>
    </row>
    <row r="6655" spans="1:25" x14ac:dyDescent="0.2">
      <c r="A6655">
        <v>4</v>
      </c>
      <c r="B6655" s="1">
        <v>43013.166666650533</v>
      </c>
      <c r="C6655">
        <v>34.299999999999997</v>
      </c>
      <c r="D6655" s="15">
        <f t="shared" si="1864"/>
        <v>34.299999999999997</v>
      </c>
      <c r="E6655">
        <v>32</v>
      </c>
      <c r="F6655" s="6">
        <v>14.725899999999999</v>
      </c>
      <c r="G6655" s="6">
        <v>-1.5167529999999999E-2</v>
      </c>
      <c r="H6655" s="6">
        <f t="shared" si="1855"/>
        <v>14.71073247</v>
      </c>
      <c r="I6655" s="6">
        <f t="shared" si="1856"/>
        <v>2.2999999999999972</v>
      </c>
      <c r="J6655" s="6">
        <f t="shared" si="1857"/>
        <v>0</v>
      </c>
      <c r="K6655" s="3">
        <f t="shared" si="1865"/>
        <v>0</v>
      </c>
      <c r="L6655" s="6">
        <f t="shared" si="1858"/>
        <v>12.410732470000003</v>
      </c>
      <c r="M6655" s="6">
        <f t="shared" si="1866"/>
        <v>181.20390112857146</v>
      </c>
      <c r="N6655" s="6">
        <f t="shared" si="1867"/>
        <v>0</v>
      </c>
      <c r="O6655" s="2">
        <f t="shared" si="1859"/>
        <v>0</v>
      </c>
      <c r="P6655" s="2">
        <f t="shared" si="1868"/>
        <v>32</v>
      </c>
      <c r="Q6655" s="2">
        <f t="shared" si="1860"/>
        <v>2.2999999999999972</v>
      </c>
      <c r="R6655" s="2">
        <f t="shared" si="1869"/>
        <v>2.2999999999999972</v>
      </c>
      <c r="S6655" s="2">
        <f t="shared" si="1861"/>
        <v>0</v>
      </c>
      <c r="T6655" s="2">
        <f t="shared" si="1872"/>
        <v>12.410732469999999</v>
      </c>
      <c r="U6655" s="2">
        <f t="shared" si="1862"/>
        <v>0</v>
      </c>
      <c r="V6655" t="str">
        <f t="shared" si="1870"/>
        <v>N</v>
      </c>
      <c r="W6655" s="2">
        <f t="shared" si="1871"/>
        <v>0</v>
      </c>
      <c r="X6655" s="2">
        <f t="shared" si="1863"/>
        <v>0</v>
      </c>
      <c r="Y6655" s="2"/>
    </row>
    <row r="6656" spans="1:25" x14ac:dyDescent="0.2">
      <c r="A6656">
        <v>5</v>
      </c>
      <c r="B6656" s="1">
        <v>43013.208333317198</v>
      </c>
      <c r="C6656">
        <v>33.6</v>
      </c>
      <c r="D6656" s="15">
        <f t="shared" si="1864"/>
        <v>33.6</v>
      </c>
      <c r="E6656">
        <v>32</v>
      </c>
      <c r="F6656" s="6">
        <v>10.055899999999999</v>
      </c>
      <c r="G6656" s="6">
        <v>-1.5167529999999999E-2</v>
      </c>
      <c r="H6656" s="6">
        <f t="shared" si="1855"/>
        <v>10.04073247</v>
      </c>
      <c r="I6656" s="6">
        <f t="shared" si="1856"/>
        <v>1.6000000000000014</v>
      </c>
      <c r="J6656" s="6">
        <f t="shared" si="1857"/>
        <v>0</v>
      </c>
      <c r="K6656" s="3">
        <f t="shared" si="1865"/>
        <v>0</v>
      </c>
      <c r="L6656" s="6">
        <f t="shared" si="1858"/>
        <v>8.4407324699999986</v>
      </c>
      <c r="M6656" s="6">
        <f t="shared" si="1866"/>
        <v>189.64463359857146</v>
      </c>
      <c r="N6656" s="6">
        <f t="shared" si="1867"/>
        <v>0</v>
      </c>
      <c r="O6656" s="2">
        <f t="shared" si="1859"/>
        <v>0</v>
      </c>
      <c r="P6656" s="2">
        <f t="shared" si="1868"/>
        <v>32</v>
      </c>
      <c r="Q6656" s="2">
        <f t="shared" si="1860"/>
        <v>1.6000000000000014</v>
      </c>
      <c r="R6656" s="2">
        <f t="shared" si="1869"/>
        <v>1.6000000000000014</v>
      </c>
      <c r="S6656" s="2">
        <f t="shared" si="1861"/>
        <v>0</v>
      </c>
      <c r="T6656" s="2">
        <f t="shared" si="1872"/>
        <v>8.4407324700000004</v>
      </c>
      <c r="U6656" s="2">
        <f t="shared" si="1862"/>
        <v>0</v>
      </c>
      <c r="V6656" t="str">
        <f t="shared" si="1870"/>
        <v>N</v>
      </c>
      <c r="W6656" s="2">
        <f t="shared" si="1871"/>
        <v>0</v>
      </c>
      <c r="X6656" s="2">
        <f t="shared" si="1863"/>
        <v>0</v>
      </c>
      <c r="Y6656" s="2"/>
    </row>
    <row r="6657" spans="1:25" x14ac:dyDescent="0.2">
      <c r="A6657">
        <v>6</v>
      </c>
      <c r="B6657" s="1">
        <v>43013.249999983862</v>
      </c>
      <c r="C6657">
        <v>33.9</v>
      </c>
      <c r="D6657" s="15">
        <f t="shared" si="1864"/>
        <v>33.9</v>
      </c>
      <c r="E6657">
        <v>32</v>
      </c>
      <c r="F6657" s="6">
        <v>10.2746</v>
      </c>
      <c r="G6657" s="6">
        <v>1.9481169999999999E-2</v>
      </c>
      <c r="H6657" s="6">
        <f t="shared" si="1855"/>
        <v>10.29408117</v>
      </c>
      <c r="I6657" s="6">
        <f t="shared" si="1856"/>
        <v>1.8999999999999986</v>
      </c>
      <c r="J6657" s="6">
        <f t="shared" si="1857"/>
        <v>0</v>
      </c>
      <c r="K6657" s="3">
        <f t="shared" si="1865"/>
        <v>0</v>
      </c>
      <c r="L6657" s="6">
        <f t="shared" si="1858"/>
        <v>8.3940811700000015</v>
      </c>
      <c r="M6657" s="6">
        <f t="shared" si="1866"/>
        <v>198.03871476857145</v>
      </c>
      <c r="N6657" s="6">
        <f t="shared" si="1867"/>
        <v>0</v>
      </c>
      <c r="O6657" s="2">
        <f t="shared" si="1859"/>
        <v>0</v>
      </c>
      <c r="P6657" s="2">
        <f t="shared" si="1868"/>
        <v>32</v>
      </c>
      <c r="Q6657" s="2">
        <f t="shared" si="1860"/>
        <v>1.8999999999999986</v>
      </c>
      <c r="R6657" s="2">
        <f t="shared" si="1869"/>
        <v>1.8999999999999986</v>
      </c>
      <c r="S6657" s="2">
        <f t="shared" si="1861"/>
        <v>0</v>
      </c>
      <c r="T6657" s="2">
        <f t="shared" si="1872"/>
        <v>8.3940811699999927</v>
      </c>
      <c r="U6657" s="2">
        <f t="shared" si="1862"/>
        <v>0</v>
      </c>
      <c r="V6657" t="str">
        <f t="shared" si="1870"/>
        <v>N</v>
      </c>
      <c r="W6657" s="2">
        <f t="shared" si="1871"/>
        <v>0</v>
      </c>
      <c r="X6657" s="2">
        <f t="shared" si="1863"/>
        <v>0</v>
      </c>
      <c r="Y6657" s="2"/>
    </row>
    <row r="6658" spans="1:25" x14ac:dyDescent="0.2">
      <c r="A6658">
        <v>7</v>
      </c>
      <c r="B6658" s="1">
        <v>43013.291666650526</v>
      </c>
      <c r="C6658">
        <v>34.6</v>
      </c>
      <c r="D6658" s="15">
        <f t="shared" si="1864"/>
        <v>34.6</v>
      </c>
      <c r="E6658">
        <v>32</v>
      </c>
      <c r="F6658" s="6">
        <v>10.043900000000001</v>
      </c>
      <c r="G6658" s="6">
        <v>2.6268699999999998</v>
      </c>
      <c r="H6658" s="6">
        <f t="shared" si="1855"/>
        <v>12.670770000000001</v>
      </c>
      <c r="I6658" s="6">
        <f t="shared" si="1856"/>
        <v>2.6000000000000014</v>
      </c>
      <c r="J6658" s="6">
        <f t="shared" si="1857"/>
        <v>0</v>
      </c>
      <c r="K6658" s="3">
        <f t="shared" si="1865"/>
        <v>0</v>
      </c>
      <c r="L6658" s="6">
        <f t="shared" si="1858"/>
        <v>10.07077</v>
      </c>
      <c r="M6658" s="6">
        <f t="shared" si="1866"/>
        <v>208.10948476857146</v>
      </c>
      <c r="N6658" s="6">
        <f t="shared" si="1867"/>
        <v>0</v>
      </c>
      <c r="O6658" s="2">
        <f t="shared" si="1859"/>
        <v>0</v>
      </c>
      <c r="P6658" s="2">
        <f t="shared" si="1868"/>
        <v>32</v>
      </c>
      <c r="Q6658" s="2">
        <f t="shared" si="1860"/>
        <v>2.6000000000000014</v>
      </c>
      <c r="R6658" s="2">
        <f t="shared" si="1869"/>
        <v>2.6000000000000014</v>
      </c>
      <c r="S6658" s="2">
        <f t="shared" si="1861"/>
        <v>0</v>
      </c>
      <c r="T6658" s="2">
        <f t="shared" si="1872"/>
        <v>10.07077000000001</v>
      </c>
      <c r="U6658" s="2">
        <f t="shared" si="1862"/>
        <v>0</v>
      </c>
      <c r="V6658" t="str">
        <f t="shared" si="1870"/>
        <v>N</v>
      </c>
      <c r="W6658" s="2">
        <f t="shared" si="1871"/>
        <v>0</v>
      </c>
      <c r="X6658" s="2">
        <f t="shared" si="1863"/>
        <v>0</v>
      </c>
      <c r="Y6658" s="2"/>
    </row>
    <row r="6659" spans="1:25" x14ac:dyDescent="0.2">
      <c r="A6659">
        <v>8</v>
      </c>
      <c r="B6659" s="1">
        <v>43013.33333331719</v>
      </c>
      <c r="C6659">
        <v>38.799999999999997</v>
      </c>
      <c r="D6659" s="15">
        <f t="shared" si="1864"/>
        <v>38.799999999999997</v>
      </c>
      <c r="E6659">
        <v>32</v>
      </c>
      <c r="F6659" s="6">
        <v>10.0152</v>
      </c>
      <c r="G6659" s="6">
        <v>9.1612000000000009</v>
      </c>
      <c r="H6659" s="6">
        <f t="shared" ref="H6659:H6722" si="1873">(F6659+G6659)</f>
        <v>19.176400000000001</v>
      </c>
      <c r="I6659" s="6">
        <f t="shared" ref="I6659:I6722" si="1874">IF((D6659-E6659)&gt;0,D6659-E6659,0)</f>
        <v>6.7999999999999972</v>
      </c>
      <c r="J6659" s="6">
        <f t="shared" ref="J6659:J6722" si="1875">IF((I6659-H6659)&gt;0, (I6659-H6659), (0))</f>
        <v>0</v>
      </c>
      <c r="K6659" s="3">
        <f t="shared" si="1865"/>
        <v>0</v>
      </c>
      <c r="L6659" s="6">
        <f t="shared" ref="L6659:L6722" si="1876">IF(J6659=0, H6659-I6659,0)</f>
        <v>12.376400000000004</v>
      </c>
      <c r="M6659" s="6">
        <f t="shared" si="1866"/>
        <v>220</v>
      </c>
      <c r="N6659" s="6">
        <f t="shared" si="1867"/>
        <v>0.48588476857145224</v>
      </c>
      <c r="O6659" s="2">
        <f t="shared" ref="O6659:O6722" si="1877">IF((N6659&lt;E6659-$AA$7),-N6659,$AA$7-E6659)</f>
        <v>-0.48588476857145224</v>
      </c>
      <c r="P6659" s="2">
        <f t="shared" si="1868"/>
        <v>31.514115231428548</v>
      </c>
      <c r="Q6659" s="2">
        <f t="shared" ref="Q6659:Q6722" si="1878">D6659-P6659</f>
        <v>7.2858847685714494</v>
      </c>
      <c r="R6659" s="2">
        <f t="shared" si="1869"/>
        <v>7.2858847685714494</v>
      </c>
      <c r="S6659" s="2">
        <f t="shared" ref="S6659:S6722" si="1879">IF(Q6659-R6659&gt;0, Q6659-R6659, 0)</f>
        <v>0</v>
      </c>
      <c r="T6659" s="2">
        <f t="shared" si="1872"/>
        <v>11.890515231428537</v>
      </c>
      <c r="U6659" s="2">
        <f t="shared" ref="U6659:U6722" si="1880">N6659+O6659</f>
        <v>0</v>
      </c>
      <c r="V6659" t="str">
        <f t="shared" si="1870"/>
        <v>Y</v>
      </c>
      <c r="W6659" s="2">
        <f t="shared" si="1871"/>
        <v>0</v>
      </c>
      <c r="X6659" s="2">
        <f t="shared" ref="X6659:X6722" si="1881">D6659- (P6659+R6659+S6659)</f>
        <v>0</v>
      </c>
      <c r="Y6659" s="2"/>
    </row>
    <row r="6660" spans="1:25" x14ac:dyDescent="0.2">
      <c r="A6660">
        <v>9</v>
      </c>
      <c r="B6660" s="1">
        <v>43013.374999983855</v>
      </c>
      <c r="C6660">
        <v>39.6</v>
      </c>
      <c r="D6660" s="15">
        <f t="shared" ref="D6660:D6723" si="1882">C6660/$AA$4*$AA$5</f>
        <v>39.6</v>
      </c>
      <c r="E6660">
        <v>32</v>
      </c>
      <c r="F6660" s="6">
        <v>11.423500000000001</v>
      </c>
      <c r="G6660" s="6">
        <v>13.857849999999999</v>
      </c>
      <c r="H6660" s="6">
        <f t="shared" si="1873"/>
        <v>25.28135</v>
      </c>
      <c r="I6660" s="6">
        <f t="shared" si="1874"/>
        <v>7.6000000000000014</v>
      </c>
      <c r="J6660" s="6">
        <f t="shared" si="1875"/>
        <v>0</v>
      </c>
      <c r="K6660" s="3">
        <f t="shared" ref="K6660:K6723" si="1883">IF((M6659-M6660)&gt;0,M6659-M6660,0)</f>
        <v>0</v>
      </c>
      <c r="L6660" s="6">
        <f t="shared" si="1876"/>
        <v>17.681349999999998</v>
      </c>
      <c r="M6660" s="6">
        <f t="shared" ref="M6660:M6723" si="1884">IF( (M6659-J6660/$AA$11+L6660)&gt;$AA$25, IF((M6659-J6660/$AA$11+L6660)&lt;$AA$9,(M6659-J6660/$AA$11+L6660),$AA$9), $AA$25)</f>
        <v>220</v>
      </c>
      <c r="N6660" s="6">
        <f t="shared" ref="N6660:N6723" si="1885">IF(((M6659-J6660+L6660)-M6660)&gt;0,((M6659-J6660+L6660)-M6660),0)</f>
        <v>17.681350000000009</v>
      </c>
      <c r="O6660" s="2">
        <f t="shared" si="1877"/>
        <v>-17.681350000000009</v>
      </c>
      <c r="P6660" s="2">
        <f t="shared" ref="P6660:P6723" si="1886">E6660+O6660</f>
        <v>14.318649999999991</v>
      </c>
      <c r="Q6660" s="2">
        <f t="shared" si="1878"/>
        <v>25.28135000000001</v>
      </c>
      <c r="R6660" s="2">
        <f t="shared" ref="R6660:R6723" si="1887">IF(Q6660&gt;H6660, H6660, Q6660)</f>
        <v>25.28135000000001</v>
      </c>
      <c r="S6660" s="2">
        <f t="shared" si="1879"/>
        <v>0</v>
      </c>
      <c r="T6660" s="2">
        <f t="shared" si="1872"/>
        <v>0</v>
      </c>
      <c r="U6660" s="2">
        <f t="shared" si="1880"/>
        <v>0</v>
      </c>
      <c r="V6660" t="str">
        <f t="shared" ref="V6660:V6723" si="1888">IF(AND(A6660&gt;7,A6660&lt;17), "Y", "N")</f>
        <v>Y</v>
      </c>
      <c r="W6660" s="2">
        <f t="shared" ref="W6660:W6723" si="1889">IF(V6660="Y", U6660, 0)</f>
        <v>0</v>
      </c>
      <c r="X6660" s="2">
        <f t="shared" si="1881"/>
        <v>0</v>
      </c>
      <c r="Y6660" s="2"/>
    </row>
    <row r="6661" spans="1:25" x14ac:dyDescent="0.2">
      <c r="A6661">
        <v>10</v>
      </c>
      <c r="B6661" s="1">
        <v>43013.416666650519</v>
      </c>
      <c r="C6661">
        <v>41</v>
      </c>
      <c r="D6661" s="15">
        <f t="shared" si="1882"/>
        <v>41</v>
      </c>
      <c r="E6661">
        <v>32</v>
      </c>
      <c r="F6661" s="6">
        <v>12.206899999999999</v>
      </c>
      <c r="G6661" s="6">
        <v>19.34515</v>
      </c>
      <c r="H6661" s="6">
        <f t="shared" si="1873"/>
        <v>31.552050000000001</v>
      </c>
      <c r="I6661" s="6">
        <f t="shared" si="1874"/>
        <v>9</v>
      </c>
      <c r="J6661" s="6">
        <f t="shared" si="1875"/>
        <v>0</v>
      </c>
      <c r="K6661" s="3">
        <f t="shared" si="1883"/>
        <v>0</v>
      </c>
      <c r="L6661" s="6">
        <f t="shared" si="1876"/>
        <v>22.552050000000001</v>
      </c>
      <c r="M6661" s="6">
        <f t="shared" si="1884"/>
        <v>220</v>
      </c>
      <c r="N6661" s="6">
        <f t="shared" si="1885"/>
        <v>22.552050000000008</v>
      </c>
      <c r="O6661" s="2">
        <f t="shared" si="1877"/>
        <v>-22.552050000000008</v>
      </c>
      <c r="P6661" s="2">
        <f t="shared" si="1886"/>
        <v>9.4479499999999916</v>
      </c>
      <c r="Q6661" s="2">
        <f t="shared" si="1878"/>
        <v>31.552050000000008</v>
      </c>
      <c r="R6661" s="2">
        <f t="shared" si="1887"/>
        <v>31.552050000000008</v>
      </c>
      <c r="S6661" s="2">
        <f t="shared" si="1879"/>
        <v>0</v>
      </c>
      <c r="T6661" s="2">
        <f t="shared" si="1872"/>
        <v>0</v>
      </c>
      <c r="U6661" s="2">
        <f t="shared" si="1880"/>
        <v>0</v>
      </c>
      <c r="V6661" t="str">
        <f t="shared" si="1888"/>
        <v>Y</v>
      </c>
      <c r="W6661" s="2">
        <f t="shared" si="1889"/>
        <v>0</v>
      </c>
      <c r="X6661" s="2">
        <f t="shared" si="1881"/>
        <v>0</v>
      </c>
      <c r="Y6661" s="2"/>
    </row>
    <row r="6662" spans="1:25" x14ac:dyDescent="0.2">
      <c r="A6662">
        <v>11</v>
      </c>
      <c r="B6662" s="1">
        <v>43013.458333317183</v>
      </c>
      <c r="C6662">
        <v>43.2</v>
      </c>
      <c r="D6662" s="15">
        <f t="shared" si="1882"/>
        <v>43.2</v>
      </c>
      <c r="E6662">
        <v>32</v>
      </c>
      <c r="F6662" s="6">
        <v>12.454800000000001</v>
      </c>
      <c r="G6662" s="6">
        <v>14.102300000000001</v>
      </c>
      <c r="H6662" s="6">
        <f t="shared" si="1873"/>
        <v>26.557100000000002</v>
      </c>
      <c r="I6662" s="6">
        <f t="shared" si="1874"/>
        <v>11.200000000000003</v>
      </c>
      <c r="J6662" s="6">
        <f t="shared" si="1875"/>
        <v>0</v>
      </c>
      <c r="K6662" s="3">
        <f t="shared" si="1883"/>
        <v>0</v>
      </c>
      <c r="L6662" s="6">
        <f t="shared" si="1876"/>
        <v>15.357099999999999</v>
      </c>
      <c r="M6662" s="6">
        <f t="shared" si="1884"/>
        <v>220</v>
      </c>
      <c r="N6662" s="6">
        <f t="shared" si="1885"/>
        <v>15.357100000000003</v>
      </c>
      <c r="O6662" s="2">
        <f t="shared" si="1877"/>
        <v>-15.357100000000003</v>
      </c>
      <c r="P6662" s="2">
        <f t="shared" si="1886"/>
        <v>16.642899999999997</v>
      </c>
      <c r="Q6662" s="2">
        <f t="shared" si="1878"/>
        <v>26.557100000000005</v>
      </c>
      <c r="R6662" s="2">
        <f t="shared" si="1887"/>
        <v>26.557100000000005</v>
      </c>
      <c r="S6662" s="2">
        <f t="shared" si="1879"/>
        <v>0</v>
      </c>
      <c r="T6662" s="2">
        <f t="shared" si="1872"/>
        <v>0</v>
      </c>
      <c r="U6662" s="2">
        <f t="shared" si="1880"/>
        <v>0</v>
      </c>
      <c r="V6662" t="str">
        <f t="shared" si="1888"/>
        <v>Y</v>
      </c>
      <c r="W6662" s="2">
        <f t="shared" si="1889"/>
        <v>0</v>
      </c>
      <c r="X6662" s="2">
        <f t="shared" si="1881"/>
        <v>0</v>
      </c>
      <c r="Y6662" s="2"/>
    </row>
    <row r="6663" spans="1:25" x14ac:dyDescent="0.2">
      <c r="A6663">
        <v>12</v>
      </c>
      <c r="B6663" s="1">
        <v>43013.499999983847</v>
      </c>
      <c r="C6663">
        <v>43</v>
      </c>
      <c r="D6663" s="15">
        <f t="shared" si="1882"/>
        <v>43</v>
      </c>
      <c r="E6663">
        <v>32</v>
      </c>
      <c r="F6663" s="6">
        <v>13.7081</v>
      </c>
      <c r="G6663" s="6">
        <v>18.346139999999998</v>
      </c>
      <c r="H6663" s="6">
        <f t="shared" si="1873"/>
        <v>32.05424</v>
      </c>
      <c r="I6663" s="6">
        <f t="shared" si="1874"/>
        <v>11</v>
      </c>
      <c r="J6663" s="6">
        <f t="shared" si="1875"/>
        <v>0</v>
      </c>
      <c r="K6663" s="3">
        <f t="shared" si="1883"/>
        <v>0</v>
      </c>
      <c r="L6663" s="6">
        <f t="shared" si="1876"/>
        <v>21.05424</v>
      </c>
      <c r="M6663" s="6">
        <f t="shared" si="1884"/>
        <v>220</v>
      </c>
      <c r="N6663" s="6">
        <f t="shared" si="1885"/>
        <v>21.054239999999993</v>
      </c>
      <c r="O6663" s="2">
        <f t="shared" si="1877"/>
        <v>-21.054239999999993</v>
      </c>
      <c r="P6663" s="2">
        <f t="shared" si="1886"/>
        <v>10.945760000000007</v>
      </c>
      <c r="Q6663" s="2">
        <f t="shared" si="1878"/>
        <v>32.054239999999993</v>
      </c>
      <c r="R6663" s="2">
        <f t="shared" si="1887"/>
        <v>32.054239999999993</v>
      </c>
      <c r="S6663" s="2">
        <f t="shared" si="1879"/>
        <v>0</v>
      </c>
      <c r="T6663" s="2">
        <f t="shared" si="1872"/>
        <v>0</v>
      </c>
      <c r="U6663" s="2">
        <f t="shared" si="1880"/>
        <v>0</v>
      </c>
      <c r="V6663" t="str">
        <f t="shared" si="1888"/>
        <v>Y</v>
      </c>
      <c r="W6663" s="2">
        <f t="shared" si="1889"/>
        <v>0</v>
      </c>
      <c r="X6663" s="2">
        <f t="shared" si="1881"/>
        <v>0</v>
      </c>
      <c r="Y6663" s="2"/>
    </row>
    <row r="6664" spans="1:25" x14ac:dyDescent="0.2">
      <c r="A6664">
        <v>13</v>
      </c>
      <c r="B6664" s="1">
        <v>43013.541666650512</v>
      </c>
      <c r="C6664">
        <v>42.9</v>
      </c>
      <c r="D6664" s="15">
        <f t="shared" si="1882"/>
        <v>42.9</v>
      </c>
      <c r="E6664">
        <v>32</v>
      </c>
      <c r="F6664" s="6">
        <v>11.1957</v>
      </c>
      <c r="G6664" s="6">
        <v>15.888540000000001</v>
      </c>
      <c r="H6664" s="6">
        <f t="shared" si="1873"/>
        <v>27.084240000000001</v>
      </c>
      <c r="I6664" s="6">
        <f t="shared" si="1874"/>
        <v>10.899999999999999</v>
      </c>
      <c r="J6664" s="6">
        <f t="shared" si="1875"/>
        <v>0</v>
      </c>
      <c r="K6664" s="3">
        <f t="shared" si="1883"/>
        <v>0</v>
      </c>
      <c r="L6664" s="6">
        <f t="shared" si="1876"/>
        <v>16.184240000000003</v>
      </c>
      <c r="M6664" s="6">
        <f t="shared" si="1884"/>
        <v>220</v>
      </c>
      <c r="N6664" s="6">
        <f t="shared" si="1885"/>
        <v>16.184239999999988</v>
      </c>
      <c r="O6664" s="2">
        <f t="shared" si="1877"/>
        <v>-16.184239999999988</v>
      </c>
      <c r="P6664" s="2">
        <f t="shared" si="1886"/>
        <v>15.815760000000012</v>
      </c>
      <c r="Q6664" s="2">
        <f t="shared" si="1878"/>
        <v>27.084239999999987</v>
      </c>
      <c r="R6664" s="2">
        <f t="shared" si="1887"/>
        <v>27.084239999999987</v>
      </c>
      <c r="S6664" s="2">
        <f t="shared" si="1879"/>
        <v>0</v>
      </c>
      <c r="T6664" s="2">
        <f t="shared" si="1872"/>
        <v>0</v>
      </c>
      <c r="U6664" s="2">
        <f t="shared" si="1880"/>
        <v>0</v>
      </c>
      <c r="V6664" t="str">
        <f t="shared" si="1888"/>
        <v>Y</v>
      </c>
      <c r="W6664" s="2">
        <f t="shared" si="1889"/>
        <v>0</v>
      </c>
      <c r="X6664" s="2">
        <f t="shared" si="1881"/>
        <v>0</v>
      </c>
      <c r="Y6664" s="2"/>
    </row>
    <row r="6665" spans="1:25" x14ac:dyDescent="0.2">
      <c r="A6665">
        <v>14</v>
      </c>
      <c r="B6665" s="1">
        <v>43013.583333317176</v>
      </c>
      <c r="C6665">
        <v>42.5</v>
      </c>
      <c r="D6665" s="15">
        <f t="shared" si="1882"/>
        <v>42.5</v>
      </c>
      <c r="E6665">
        <v>32</v>
      </c>
      <c r="F6665" s="6">
        <v>10.5708</v>
      </c>
      <c r="G6665" s="6">
        <v>8.1085799999999999</v>
      </c>
      <c r="H6665" s="6">
        <f t="shared" si="1873"/>
        <v>18.679380000000002</v>
      </c>
      <c r="I6665" s="6">
        <f t="shared" si="1874"/>
        <v>10.5</v>
      </c>
      <c r="J6665" s="6">
        <f t="shared" si="1875"/>
        <v>0</v>
      </c>
      <c r="K6665" s="3">
        <f t="shared" si="1883"/>
        <v>0</v>
      </c>
      <c r="L6665" s="6">
        <f t="shared" si="1876"/>
        <v>8.1793800000000019</v>
      </c>
      <c r="M6665" s="6">
        <f t="shared" si="1884"/>
        <v>220</v>
      </c>
      <c r="N6665" s="6">
        <f t="shared" si="1885"/>
        <v>8.179380000000009</v>
      </c>
      <c r="O6665" s="2">
        <f t="shared" si="1877"/>
        <v>-8.179380000000009</v>
      </c>
      <c r="P6665" s="2">
        <f t="shared" si="1886"/>
        <v>23.820619999999991</v>
      </c>
      <c r="Q6665" s="2">
        <f t="shared" si="1878"/>
        <v>18.679380000000009</v>
      </c>
      <c r="R6665" s="2">
        <f t="shared" si="1887"/>
        <v>18.679380000000009</v>
      </c>
      <c r="S6665" s="2">
        <f t="shared" si="1879"/>
        <v>0</v>
      </c>
      <c r="T6665" s="2">
        <f t="shared" si="1872"/>
        <v>0</v>
      </c>
      <c r="U6665" s="2">
        <f t="shared" si="1880"/>
        <v>0</v>
      </c>
      <c r="V6665" t="str">
        <f t="shared" si="1888"/>
        <v>Y</v>
      </c>
      <c r="W6665" s="2">
        <f t="shared" si="1889"/>
        <v>0</v>
      </c>
      <c r="X6665" s="2">
        <f t="shared" si="1881"/>
        <v>0</v>
      </c>
      <c r="Y6665" s="2"/>
    </row>
    <row r="6666" spans="1:25" x14ac:dyDescent="0.2">
      <c r="A6666">
        <v>15</v>
      </c>
      <c r="B6666" s="1">
        <v>43013.62499998384</v>
      </c>
      <c r="C6666">
        <v>42.8</v>
      </c>
      <c r="D6666" s="15">
        <f t="shared" si="1882"/>
        <v>42.8</v>
      </c>
      <c r="E6666">
        <v>32</v>
      </c>
      <c r="F6666" s="6">
        <v>10.222899999999999</v>
      </c>
      <c r="G6666" s="6">
        <v>12.74699</v>
      </c>
      <c r="H6666" s="6">
        <f t="shared" si="1873"/>
        <v>22.969889999999999</v>
      </c>
      <c r="I6666" s="6">
        <f t="shared" si="1874"/>
        <v>10.799999999999997</v>
      </c>
      <c r="J6666" s="6">
        <f t="shared" si="1875"/>
        <v>0</v>
      </c>
      <c r="K6666" s="3">
        <f t="shared" si="1883"/>
        <v>0</v>
      </c>
      <c r="L6666" s="6">
        <f t="shared" si="1876"/>
        <v>12.169890000000002</v>
      </c>
      <c r="M6666" s="6">
        <f t="shared" si="1884"/>
        <v>220</v>
      </c>
      <c r="N6666" s="6">
        <f t="shared" si="1885"/>
        <v>12.169890000000009</v>
      </c>
      <c r="O6666" s="2">
        <f t="shared" si="1877"/>
        <v>-12.169890000000009</v>
      </c>
      <c r="P6666" s="2">
        <f t="shared" si="1886"/>
        <v>19.830109999999991</v>
      </c>
      <c r="Q6666" s="2">
        <f t="shared" si="1878"/>
        <v>22.969890000000007</v>
      </c>
      <c r="R6666" s="2">
        <f t="shared" si="1887"/>
        <v>22.969890000000007</v>
      </c>
      <c r="S6666" s="2">
        <f t="shared" si="1879"/>
        <v>0</v>
      </c>
      <c r="T6666" s="2">
        <f t="shared" ref="T6666:T6729" si="1890">IF(Q6666-R6666&gt;0, 0, ABS(M6665-M6666))</f>
        <v>0</v>
      </c>
      <c r="U6666" s="2">
        <f t="shared" si="1880"/>
        <v>0</v>
      </c>
      <c r="V6666" t="str">
        <f t="shared" si="1888"/>
        <v>Y</v>
      </c>
      <c r="W6666" s="2">
        <f t="shared" si="1889"/>
        <v>0</v>
      </c>
      <c r="X6666" s="2">
        <f t="shared" si="1881"/>
        <v>0</v>
      </c>
      <c r="Y6666" s="2"/>
    </row>
    <row r="6667" spans="1:25" x14ac:dyDescent="0.2">
      <c r="A6667">
        <v>16</v>
      </c>
      <c r="B6667" s="1">
        <v>43013.666666650504</v>
      </c>
      <c r="C6667">
        <v>42.5</v>
      </c>
      <c r="D6667" s="15">
        <f t="shared" si="1882"/>
        <v>42.5</v>
      </c>
      <c r="E6667">
        <v>32</v>
      </c>
      <c r="F6667" s="6">
        <v>5.9551299999999996</v>
      </c>
      <c r="G6667" s="6">
        <v>3.4110299999999998</v>
      </c>
      <c r="H6667" s="6">
        <f t="shared" si="1873"/>
        <v>9.3661599999999989</v>
      </c>
      <c r="I6667" s="6">
        <f t="shared" si="1874"/>
        <v>10.5</v>
      </c>
      <c r="J6667" s="6">
        <f t="shared" si="1875"/>
        <v>1.1338400000000011</v>
      </c>
      <c r="K6667" s="3">
        <f t="shared" si="1883"/>
        <v>1.2958171428571461</v>
      </c>
      <c r="L6667" s="6">
        <f t="shared" si="1876"/>
        <v>0</v>
      </c>
      <c r="M6667" s="6">
        <f t="shared" si="1884"/>
        <v>218.70418285714285</v>
      </c>
      <c r="N6667" s="6">
        <f t="shared" si="1885"/>
        <v>0.16197714285715392</v>
      </c>
      <c r="O6667" s="2">
        <f t="shared" si="1877"/>
        <v>-0.16197714285715392</v>
      </c>
      <c r="P6667" s="2">
        <f t="shared" si="1886"/>
        <v>31.838022857142846</v>
      </c>
      <c r="Q6667" s="2">
        <f t="shared" si="1878"/>
        <v>10.661977142857154</v>
      </c>
      <c r="R6667" s="2">
        <f t="shared" si="1887"/>
        <v>9.3661599999999989</v>
      </c>
      <c r="S6667" s="2">
        <f t="shared" si="1879"/>
        <v>1.295817142857155</v>
      </c>
      <c r="T6667" s="2">
        <f t="shared" si="1890"/>
        <v>0</v>
      </c>
      <c r="U6667" s="2">
        <f t="shared" si="1880"/>
        <v>0</v>
      </c>
      <c r="V6667" t="str">
        <f t="shared" si="1888"/>
        <v>Y</v>
      </c>
      <c r="W6667" s="2">
        <f t="shared" si="1889"/>
        <v>0</v>
      </c>
      <c r="X6667" s="2">
        <f t="shared" si="1881"/>
        <v>0</v>
      </c>
      <c r="Y6667" s="2"/>
    </row>
    <row r="6668" spans="1:25" x14ac:dyDescent="0.2">
      <c r="A6668">
        <v>17</v>
      </c>
      <c r="B6668" s="1">
        <v>43013.708333317169</v>
      </c>
      <c r="C6668">
        <v>43.2</v>
      </c>
      <c r="D6668" s="15">
        <f t="shared" si="1882"/>
        <v>43.2</v>
      </c>
      <c r="E6668">
        <v>32</v>
      </c>
      <c r="F6668" s="6">
        <v>4.7124699999999997</v>
      </c>
      <c r="G6668" s="6">
        <v>1.0857359999999998</v>
      </c>
      <c r="H6668" s="6">
        <f t="shared" si="1873"/>
        <v>5.7982059999999995</v>
      </c>
      <c r="I6668" s="6">
        <f t="shared" si="1874"/>
        <v>11.200000000000003</v>
      </c>
      <c r="J6668" s="6">
        <f t="shared" si="1875"/>
        <v>5.4017940000000033</v>
      </c>
      <c r="K6668" s="3">
        <f t="shared" si="1883"/>
        <v>6.173478857142868</v>
      </c>
      <c r="L6668" s="6">
        <f t="shared" si="1876"/>
        <v>0</v>
      </c>
      <c r="M6668" s="6">
        <f t="shared" si="1884"/>
        <v>212.53070399999999</v>
      </c>
      <c r="N6668" s="6">
        <f t="shared" si="1885"/>
        <v>0.77168485714287272</v>
      </c>
      <c r="O6668" s="2">
        <f t="shared" si="1877"/>
        <v>-0.77168485714287272</v>
      </c>
      <c r="P6668" s="2">
        <f t="shared" si="1886"/>
        <v>31.228315142857127</v>
      </c>
      <c r="Q6668" s="2">
        <f t="shared" si="1878"/>
        <v>11.971684857142876</v>
      </c>
      <c r="R6668" s="2">
        <f t="shared" si="1887"/>
        <v>5.7982059999999995</v>
      </c>
      <c r="S6668" s="2">
        <f t="shared" si="1879"/>
        <v>6.173478857142876</v>
      </c>
      <c r="T6668" s="2">
        <f t="shared" si="1890"/>
        <v>0</v>
      </c>
      <c r="U6668" s="2">
        <f t="shared" si="1880"/>
        <v>0</v>
      </c>
      <c r="V6668" t="str">
        <f t="shared" si="1888"/>
        <v>N</v>
      </c>
      <c r="W6668" s="2">
        <f t="shared" si="1889"/>
        <v>0</v>
      </c>
      <c r="X6668" s="2">
        <f t="shared" si="1881"/>
        <v>0</v>
      </c>
      <c r="Y6668" s="2"/>
    </row>
    <row r="6669" spans="1:25" x14ac:dyDescent="0.2">
      <c r="A6669">
        <v>18</v>
      </c>
      <c r="B6669" s="1">
        <v>43013.749999983833</v>
      </c>
      <c r="C6669">
        <v>44.2</v>
      </c>
      <c r="D6669" s="15">
        <f t="shared" si="1882"/>
        <v>44.2</v>
      </c>
      <c r="E6669">
        <v>32</v>
      </c>
      <c r="F6669" s="6">
        <v>3.0040399999999998</v>
      </c>
      <c r="G6669" s="6">
        <v>-1.5167529999999999E-2</v>
      </c>
      <c r="H6669" s="6">
        <f t="shared" si="1873"/>
        <v>2.98887247</v>
      </c>
      <c r="I6669" s="6">
        <f t="shared" si="1874"/>
        <v>12.200000000000003</v>
      </c>
      <c r="J6669" s="6">
        <f t="shared" si="1875"/>
        <v>9.2111275300000024</v>
      </c>
      <c r="K6669" s="3">
        <f t="shared" si="1883"/>
        <v>10.527002891428566</v>
      </c>
      <c r="L6669" s="6">
        <f t="shared" si="1876"/>
        <v>0</v>
      </c>
      <c r="M6669" s="6">
        <f t="shared" si="1884"/>
        <v>202.00370110857142</v>
      </c>
      <c r="N6669" s="6">
        <f t="shared" si="1885"/>
        <v>1.3158753614285672</v>
      </c>
      <c r="O6669" s="2">
        <f t="shared" si="1877"/>
        <v>-1.3158753614285672</v>
      </c>
      <c r="P6669" s="2">
        <f t="shared" si="1886"/>
        <v>30.684124638571433</v>
      </c>
      <c r="Q6669" s="2">
        <f t="shared" si="1878"/>
        <v>13.51587536142857</v>
      </c>
      <c r="R6669" s="2">
        <f t="shared" si="1887"/>
        <v>2.98887247</v>
      </c>
      <c r="S6669" s="2">
        <f t="shared" si="1879"/>
        <v>10.52700289142857</v>
      </c>
      <c r="T6669" s="2">
        <f t="shared" si="1890"/>
        <v>0</v>
      </c>
      <c r="U6669" s="2">
        <f t="shared" si="1880"/>
        <v>0</v>
      </c>
      <c r="V6669" t="str">
        <f t="shared" si="1888"/>
        <v>N</v>
      </c>
      <c r="W6669" s="2">
        <f t="shared" si="1889"/>
        <v>0</v>
      </c>
      <c r="X6669" s="2">
        <f t="shared" si="1881"/>
        <v>0</v>
      </c>
      <c r="Y6669" s="2"/>
    </row>
    <row r="6670" spans="1:25" x14ac:dyDescent="0.2">
      <c r="A6670">
        <v>19</v>
      </c>
      <c r="B6670" s="1">
        <v>43013.791666650497</v>
      </c>
      <c r="C6670">
        <v>45.5</v>
      </c>
      <c r="D6670" s="15">
        <f t="shared" si="1882"/>
        <v>45.5</v>
      </c>
      <c r="E6670">
        <v>32</v>
      </c>
      <c r="F6670" s="6">
        <v>2.9713799999999999</v>
      </c>
      <c r="G6670" s="6">
        <v>-1.5167529999999999E-2</v>
      </c>
      <c r="H6670" s="6">
        <f t="shared" si="1873"/>
        <v>2.9562124700000001</v>
      </c>
      <c r="I6670" s="6">
        <f t="shared" si="1874"/>
        <v>13.5</v>
      </c>
      <c r="J6670" s="6">
        <f t="shared" si="1875"/>
        <v>10.543787529999999</v>
      </c>
      <c r="K6670" s="3">
        <f t="shared" si="1883"/>
        <v>12.050042891428575</v>
      </c>
      <c r="L6670" s="6">
        <f t="shared" si="1876"/>
        <v>0</v>
      </c>
      <c r="M6670" s="6">
        <f t="shared" si="1884"/>
        <v>189.95365821714284</v>
      </c>
      <c r="N6670" s="6">
        <f t="shared" si="1885"/>
        <v>1.5062553614285719</v>
      </c>
      <c r="O6670" s="2">
        <f t="shared" si="1877"/>
        <v>-1.5062553614285719</v>
      </c>
      <c r="P6670" s="2">
        <f t="shared" si="1886"/>
        <v>30.493744638571428</v>
      </c>
      <c r="Q6670" s="2">
        <f t="shared" si="1878"/>
        <v>15.006255361428572</v>
      </c>
      <c r="R6670" s="2">
        <f t="shared" si="1887"/>
        <v>2.9562124700000001</v>
      </c>
      <c r="S6670" s="2">
        <f t="shared" si="1879"/>
        <v>12.050042891428571</v>
      </c>
      <c r="T6670" s="2">
        <f t="shared" si="1890"/>
        <v>0</v>
      </c>
      <c r="U6670" s="2">
        <f t="shared" si="1880"/>
        <v>0</v>
      </c>
      <c r="V6670" t="str">
        <f t="shared" si="1888"/>
        <v>N</v>
      </c>
      <c r="W6670" s="2">
        <f t="shared" si="1889"/>
        <v>0</v>
      </c>
      <c r="X6670" s="2">
        <f t="shared" si="1881"/>
        <v>0</v>
      </c>
      <c r="Y6670" s="2"/>
    </row>
    <row r="6671" spans="1:25" x14ac:dyDescent="0.2">
      <c r="A6671">
        <v>20</v>
      </c>
      <c r="B6671" s="1">
        <v>43013.833333317161</v>
      </c>
      <c r="C6671">
        <v>44.7</v>
      </c>
      <c r="D6671" s="15">
        <f t="shared" si="1882"/>
        <v>44.7</v>
      </c>
      <c r="E6671">
        <v>32</v>
      </c>
      <c r="F6671" s="6">
        <v>3.80179</v>
      </c>
      <c r="G6671" s="6">
        <v>-1.5167529999999999E-2</v>
      </c>
      <c r="H6671" s="6">
        <f t="shared" si="1873"/>
        <v>3.7866224700000002</v>
      </c>
      <c r="I6671" s="6">
        <f t="shared" si="1874"/>
        <v>12.700000000000003</v>
      </c>
      <c r="J6671" s="6">
        <f t="shared" si="1875"/>
        <v>8.9133775300000018</v>
      </c>
      <c r="K6671" s="3">
        <f t="shared" si="1883"/>
        <v>10.186717177142867</v>
      </c>
      <c r="L6671" s="6">
        <f t="shared" si="1876"/>
        <v>0</v>
      </c>
      <c r="M6671" s="6">
        <f t="shared" si="1884"/>
        <v>179.76694103999998</v>
      </c>
      <c r="N6671" s="6">
        <f t="shared" si="1885"/>
        <v>1.2733396471428762</v>
      </c>
      <c r="O6671" s="2">
        <f t="shared" si="1877"/>
        <v>-1.2733396471428762</v>
      </c>
      <c r="P6671" s="2">
        <f t="shared" si="1886"/>
        <v>30.726660352857124</v>
      </c>
      <c r="Q6671" s="2">
        <f t="shared" si="1878"/>
        <v>13.973339647142879</v>
      </c>
      <c r="R6671" s="2">
        <f t="shared" si="1887"/>
        <v>3.7866224700000002</v>
      </c>
      <c r="S6671" s="2">
        <f t="shared" si="1879"/>
        <v>10.186717177142878</v>
      </c>
      <c r="T6671" s="2">
        <f t="shared" si="1890"/>
        <v>0</v>
      </c>
      <c r="U6671" s="2">
        <f t="shared" si="1880"/>
        <v>0</v>
      </c>
      <c r="V6671" t="str">
        <f t="shared" si="1888"/>
        <v>N</v>
      </c>
      <c r="W6671" s="2">
        <f t="shared" si="1889"/>
        <v>0</v>
      </c>
      <c r="X6671" s="2">
        <f t="shared" si="1881"/>
        <v>0</v>
      </c>
      <c r="Y6671" s="2"/>
    </row>
    <row r="6672" spans="1:25" x14ac:dyDescent="0.2">
      <c r="A6672">
        <v>21</v>
      </c>
      <c r="B6672" s="1">
        <v>43013.874999983826</v>
      </c>
      <c r="C6672">
        <v>34.799999999999997</v>
      </c>
      <c r="D6672" s="15">
        <f t="shared" si="1882"/>
        <v>34.799999999999997</v>
      </c>
      <c r="E6672">
        <v>32</v>
      </c>
      <c r="F6672" s="6">
        <v>3.4218899999999999</v>
      </c>
      <c r="G6672" s="6">
        <v>-1.5167529999999999E-2</v>
      </c>
      <c r="H6672" s="6">
        <f t="shared" si="1873"/>
        <v>3.4067224700000001</v>
      </c>
      <c r="I6672" s="6">
        <f t="shared" si="1874"/>
        <v>2.7999999999999972</v>
      </c>
      <c r="J6672" s="6">
        <f t="shared" si="1875"/>
        <v>0</v>
      </c>
      <c r="K6672" s="3">
        <f t="shared" si="1883"/>
        <v>0</v>
      </c>
      <c r="L6672" s="6">
        <f t="shared" si="1876"/>
        <v>0.6067224700000029</v>
      </c>
      <c r="M6672" s="6">
        <f t="shared" si="1884"/>
        <v>180.37366350999997</v>
      </c>
      <c r="N6672" s="6">
        <f t="shared" si="1885"/>
        <v>0</v>
      </c>
      <c r="O6672" s="2">
        <f t="shared" si="1877"/>
        <v>0</v>
      </c>
      <c r="P6672" s="2">
        <f t="shared" si="1886"/>
        <v>32</v>
      </c>
      <c r="Q6672" s="2">
        <f t="shared" si="1878"/>
        <v>2.7999999999999972</v>
      </c>
      <c r="R6672" s="2">
        <f t="shared" si="1887"/>
        <v>2.7999999999999972</v>
      </c>
      <c r="S6672" s="2">
        <f t="shared" si="1879"/>
        <v>0</v>
      </c>
      <c r="T6672" s="2">
        <f t="shared" si="1890"/>
        <v>0.60672246999999402</v>
      </c>
      <c r="U6672" s="2">
        <f t="shared" si="1880"/>
        <v>0</v>
      </c>
      <c r="V6672" t="str">
        <f t="shared" si="1888"/>
        <v>N</v>
      </c>
      <c r="W6672" s="2">
        <f t="shared" si="1889"/>
        <v>0</v>
      </c>
      <c r="X6672" s="2">
        <f t="shared" si="1881"/>
        <v>0</v>
      </c>
      <c r="Y6672" s="2"/>
    </row>
    <row r="6673" spans="1:25" x14ac:dyDescent="0.2">
      <c r="A6673">
        <v>22</v>
      </c>
      <c r="B6673" s="1">
        <v>43013.91666665049</v>
      </c>
      <c r="C6673">
        <v>42.1</v>
      </c>
      <c r="D6673" s="15">
        <f t="shared" si="1882"/>
        <v>42.1</v>
      </c>
      <c r="E6673">
        <v>32</v>
      </c>
      <c r="F6673" s="6">
        <v>5.7862099999999996</v>
      </c>
      <c r="G6673" s="6">
        <v>-1.5167529999999999E-2</v>
      </c>
      <c r="H6673" s="6">
        <f t="shared" si="1873"/>
        <v>5.7710424699999994</v>
      </c>
      <c r="I6673" s="6">
        <f t="shared" si="1874"/>
        <v>10.100000000000001</v>
      </c>
      <c r="J6673" s="6">
        <f t="shared" si="1875"/>
        <v>4.3289575300000021</v>
      </c>
      <c r="K6673" s="3">
        <f t="shared" si="1883"/>
        <v>4.9473800342857146</v>
      </c>
      <c r="L6673" s="6">
        <f t="shared" si="1876"/>
        <v>0</v>
      </c>
      <c r="M6673" s="6">
        <f t="shared" si="1884"/>
        <v>175.42628347571426</v>
      </c>
      <c r="N6673" s="6">
        <f t="shared" si="1885"/>
        <v>0.61842250428571788</v>
      </c>
      <c r="O6673" s="2">
        <f t="shared" si="1877"/>
        <v>-0.61842250428571788</v>
      </c>
      <c r="P6673" s="2">
        <f t="shared" si="1886"/>
        <v>31.381577495714282</v>
      </c>
      <c r="Q6673" s="2">
        <f t="shared" si="1878"/>
        <v>10.718422504285719</v>
      </c>
      <c r="R6673" s="2">
        <f t="shared" si="1887"/>
        <v>5.7710424699999994</v>
      </c>
      <c r="S6673" s="2">
        <f t="shared" si="1879"/>
        <v>4.9473800342857199</v>
      </c>
      <c r="T6673" s="2">
        <f t="shared" si="1890"/>
        <v>0</v>
      </c>
      <c r="U6673" s="2">
        <f t="shared" si="1880"/>
        <v>0</v>
      </c>
      <c r="V6673" t="str">
        <f t="shared" si="1888"/>
        <v>N</v>
      </c>
      <c r="W6673" s="2">
        <f t="shared" si="1889"/>
        <v>0</v>
      </c>
      <c r="X6673" s="2">
        <f t="shared" si="1881"/>
        <v>0</v>
      </c>
      <c r="Y6673" s="2"/>
    </row>
    <row r="6674" spans="1:25" x14ac:dyDescent="0.2">
      <c r="A6674">
        <v>23</v>
      </c>
      <c r="B6674" s="1">
        <v>43013.958333317154</v>
      </c>
      <c r="C6674">
        <v>38.5</v>
      </c>
      <c r="D6674" s="15">
        <f t="shared" si="1882"/>
        <v>38.5</v>
      </c>
      <c r="E6674">
        <v>32</v>
      </c>
      <c r="F6674" s="6">
        <v>7.97546</v>
      </c>
      <c r="G6674" s="6">
        <v>-1.5167529999999999E-2</v>
      </c>
      <c r="H6674" s="6">
        <f t="shared" si="1873"/>
        <v>7.9602924699999997</v>
      </c>
      <c r="I6674" s="6">
        <f t="shared" si="1874"/>
        <v>6.5</v>
      </c>
      <c r="J6674" s="6">
        <f t="shared" si="1875"/>
        <v>0</v>
      </c>
      <c r="K6674" s="3">
        <f t="shared" si="1883"/>
        <v>0</v>
      </c>
      <c r="L6674" s="6">
        <f t="shared" si="1876"/>
        <v>1.4602924699999997</v>
      </c>
      <c r="M6674" s="6">
        <f t="shared" si="1884"/>
        <v>176.88657594571427</v>
      </c>
      <c r="N6674" s="6">
        <f t="shared" si="1885"/>
        <v>0</v>
      </c>
      <c r="O6674" s="2">
        <f t="shared" si="1877"/>
        <v>0</v>
      </c>
      <c r="P6674" s="2">
        <f t="shared" si="1886"/>
        <v>32</v>
      </c>
      <c r="Q6674" s="2">
        <f t="shared" si="1878"/>
        <v>6.5</v>
      </c>
      <c r="R6674" s="2">
        <f t="shared" si="1887"/>
        <v>6.5</v>
      </c>
      <c r="S6674" s="2">
        <f t="shared" si="1879"/>
        <v>0</v>
      </c>
      <c r="T6674" s="2">
        <f t="shared" si="1890"/>
        <v>1.4602924700000131</v>
      </c>
      <c r="U6674" s="2">
        <f t="shared" si="1880"/>
        <v>0</v>
      </c>
      <c r="V6674" t="str">
        <f t="shared" si="1888"/>
        <v>N</v>
      </c>
      <c r="W6674" s="2">
        <f t="shared" si="1889"/>
        <v>0</v>
      </c>
      <c r="X6674" s="2">
        <f t="shared" si="1881"/>
        <v>0</v>
      </c>
      <c r="Y6674" s="2"/>
    </row>
    <row r="6675" spans="1:25" x14ac:dyDescent="0.2">
      <c r="A6675">
        <v>0</v>
      </c>
      <c r="B6675" s="1">
        <v>43013.999999983818</v>
      </c>
      <c r="C6675">
        <v>34.700000000000003</v>
      </c>
      <c r="D6675" s="15">
        <f t="shared" si="1882"/>
        <v>34.700000000000003</v>
      </c>
      <c r="E6675">
        <v>32</v>
      </c>
      <c r="F6675" s="6">
        <v>7.7990399999999998</v>
      </c>
      <c r="G6675" s="6">
        <v>-1.5167529999999999E-2</v>
      </c>
      <c r="H6675" s="6">
        <f t="shared" si="1873"/>
        <v>7.7838724699999995</v>
      </c>
      <c r="I6675" s="6">
        <f t="shared" si="1874"/>
        <v>2.7000000000000028</v>
      </c>
      <c r="J6675" s="6">
        <f t="shared" si="1875"/>
        <v>0</v>
      </c>
      <c r="K6675" s="3">
        <f t="shared" si="1883"/>
        <v>0</v>
      </c>
      <c r="L6675" s="6">
        <f t="shared" si="1876"/>
        <v>5.0838724699999966</v>
      </c>
      <c r="M6675" s="6">
        <f t="shared" si="1884"/>
        <v>181.97044841571426</v>
      </c>
      <c r="N6675" s="6">
        <f t="shared" si="1885"/>
        <v>0</v>
      </c>
      <c r="O6675" s="2">
        <f t="shared" si="1877"/>
        <v>0</v>
      </c>
      <c r="P6675" s="2">
        <f t="shared" si="1886"/>
        <v>32</v>
      </c>
      <c r="Q6675" s="2">
        <f t="shared" si="1878"/>
        <v>2.7000000000000028</v>
      </c>
      <c r="R6675" s="2">
        <f t="shared" si="1887"/>
        <v>2.7000000000000028</v>
      </c>
      <c r="S6675" s="2">
        <f t="shared" si="1879"/>
        <v>0</v>
      </c>
      <c r="T6675" s="2">
        <f t="shared" si="1890"/>
        <v>5.0838724699999887</v>
      </c>
      <c r="U6675" s="2">
        <f t="shared" si="1880"/>
        <v>0</v>
      </c>
      <c r="V6675" t="str">
        <f t="shared" si="1888"/>
        <v>N</v>
      </c>
      <c r="W6675" s="2">
        <f t="shared" si="1889"/>
        <v>0</v>
      </c>
      <c r="X6675" s="2">
        <f t="shared" si="1881"/>
        <v>0</v>
      </c>
      <c r="Y6675" s="2"/>
    </row>
    <row r="6676" spans="1:25" x14ac:dyDescent="0.2">
      <c r="A6676">
        <v>1</v>
      </c>
      <c r="B6676" s="1">
        <v>43014.041666650483</v>
      </c>
      <c r="C6676">
        <v>34.299999999999997</v>
      </c>
      <c r="D6676" s="15">
        <f t="shared" si="1882"/>
        <v>34.299999999999997</v>
      </c>
      <c r="E6676">
        <v>32</v>
      </c>
      <c r="F6676" s="6">
        <v>9.6166999999999998</v>
      </c>
      <c r="G6676" s="6">
        <v>-1.5167529999999999E-2</v>
      </c>
      <c r="H6676" s="6">
        <f t="shared" si="1873"/>
        <v>9.6015324700000004</v>
      </c>
      <c r="I6676" s="6">
        <f t="shared" si="1874"/>
        <v>2.2999999999999972</v>
      </c>
      <c r="J6676" s="6">
        <f t="shared" si="1875"/>
        <v>0</v>
      </c>
      <c r="K6676" s="3">
        <f t="shared" si="1883"/>
        <v>0</v>
      </c>
      <c r="L6676" s="6">
        <f t="shared" si="1876"/>
        <v>7.3015324700000033</v>
      </c>
      <c r="M6676" s="6">
        <f t="shared" si="1884"/>
        <v>189.27198088571427</v>
      </c>
      <c r="N6676" s="6">
        <f t="shared" si="1885"/>
        <v>0</v>
      </c>
      <c r="O6676" s="2">
        <f t="shared" si="1877"/>
        <v>0</v>
      </c>
      <c r="P6676" s="2">
        <f t="shared" si="1886"/>
        <v>32</v>
      </c>
      <c r="Q6676" s="2">
        <f t="shared" si="1878"/>
        <v>2.2999999999999972</v>
      </c>
      <c r="R6676" s="2">
        <f t="shared" si="1887"/>
        <v>2.2999999999999972</v>
      </c>
      <c r="S6676" s="2">
        <f t="shared" si="1879"/>
        <v>0</v>
      </c>
      <c r="T6676" s="2">
        <f t="shared" si="1890"/>
        <v>7.3015324700000122</v>
      </c>
      <c r="U6676" s="2">
        <f t="shared" si="1880"/>
        <v>0</v>
      </c>
      <c r="V6676" t="str">
        <f t="shared" si="1888"/>
        <v>N</v>
      </c>
      <c r="W6676" s="2">
        <f t="shared" si="1889"/>
        <v>0</v>
      </c>
      <c r="X6676" s="2">
        <f t="shared" si="1881"/>
        <v>0</v>
      </c>
      <c r="Y6676" s="2"/>
    </row>
    <row r="6677" spans="1:25" x14ac:dyDescent="0.2">
      <c r="A6677">
        <v>2</v>
      </c>
      <c r="B6677" s="1">
        <v>43014.083333317147</v>
      </c>
      <c r="C6677">
        <v>33.700000000000003</v>
      </c>
      <c r="D6677" s="15">
        <f t="shared" si="1882"/>
        <v>33.700000000000003</v>
      </c>
      <c r="E6677">
        <v>32</v>
      </c>
      <c r="F6677" s="6">
        <v>10.547599999999999</v>
      </c>
      <c r="G6677" s="6">
        <v>-1.5167529999999999E-2</v>
      </c>
      <c r="H6677" s="6">
        <f t="shared" si="1873"/>
        <v>10.53243247</v>
      </c>
      <c r="I6677" s="6">
        <f t="shared" si="1874"/>
        <v>1.7000000000000028</v>
      </c>
      <c r="J6677" s="6">
        <f t="shared" si="1875"/>
        <v>0</v>
      </c>
      <c r="K6677" s="3">
        <f t="shared" si="1883"/>
        <v>0</v>
      </c>
      <c r="L6677" s="6">
        <f t="shared" si="1876"/>
        <v>8.832432469999997</v>
      </c>
      <c r="M6677" s="6">
        <f t="shared" si="1884"/>
        <v>198.10441335571426</v>
      </c>
      <c r="N6677" s="6">
        <f t="shared" si="1885"/>
        <v>0</v>
      </c>
      <c r="O6677" s="2">
        <f t="shared" si="1877"/>
        <v>0</v>
      </c>
      <c r="P6677" s="2">
        <f t="shared" si="1886"/>
        <v>32</v>
      </c>
      <c r="Q6677" s="2">
        <f t="shared" si="1878"/>
        <v>1.7000000000000028</v>
      </c>
      <c r="R6677" s="2">
        <f t="shared" si="1887"/>
        <v>1.7000000000000028</v>
      </c>
      <c r="S6677" s="2">
        <f t="shared" si="1879"/>
        <v>0</v>
      </c>
      <c r="T6677" s="2">
        <f t="shared" si="1890"/>
        <v>8.8324324699999863</v>
      </c>
      <c r="U6677" s="2">
        <f t="shared" si="1880"/>
        <v>0</v>
      </c>
      <c r="V6677" t="str">
        <f t="shared" si="1888"/>
        <v>N</v>
      </c>
      <c r="W6677" s="2">
        <f t="shared" si="1889"/>
        <v>0</v>
      </c>
      <c r="X6677" s="2">
        <f t="shared" si="1881"/>
        <v>0</v>
      </c>
      <c r="Y6677" s="2"/>
    </row>
    <row r="6678" spans="1:25" x14ac:dyDescent="0.2">
      <c r="A6678">
        <v>3</v>
      </c>
      <c r="B6678" s="1">
        <v>43014.124999983811</v>
      </c>
      <c r="C6678">
        <v>33.799999999999997</v>
      </c>
      <c r="D6678" s="15">
        <f t="shared" si="1882"/>
        <v>33.799999999999997</v>
      </c>
      <c r="E6678">
        <v>32</v>
      </c>
      <c r="F6678" s="6">
        <v>5.8420100000000001</v>
      </c>
      <c r="G6678" s="6">
        <v>-1.5167529999999999E-2</v>
      </c>
      <c r="H6678" s="6">
        <f t="shared" si="1873"/>
        <v>5.8268424699999999</v>
      </c>
      <c r="I6678" s="6">
        <f t="shared" si="1874"/>
        <v>1.7999999999999972</v>
      </c>
      <c r="J6678" s="6">
        <f t="shared" si="1875"/>
        <v>0</v>
      </c>
      <c r="K6678" s="3">
        <f t="shared" si="1883"/>
        <v>0</v>
      </c>
      <c r="L6678" s="6">
        <f t="shared" si="1876"/>
        <v>4.0268424700000027</v>
      </c>
      <c r="M6678" s="6">
        <f t="shared" si="1884"/>
        <v>202.13125582571425</v>
      </c>
      <c r="N6678" s="6">
        <f t="shared" si="1885"/>
        <v>0</v>
      </c>
      <c r="O6678" s="2">
        <f t="shared" si="1877"/>
        <v>0</v>
      </c>
      <c r="P6678" s="2">
        <f t="shared" si="1886"/>
        <v>32</v>
      </c>
      <c r="Q6678" s="2">
        <f t="shared" si="1878"/>
        <v>1.7999999999999972</v>
      </c>
      <c r="R6678" s="2">
        <f t="shared" si="1887"/>
        <v>1.7999999999999972</v>
      </c>
      <c r="S6678" s="2">
        <f t="shared" si="1879"/>
        <v>0</v>
      </c>
      <c r="T6678" s="2">
        <f t="shared" si="1890"/>
        <v>4.0268424699999912</v>
      </c>
      <c r="U6678" s="2">
        <f t="shared" si="1880"/>
        <v>0</v>
      </c>
      <c r="V6678" t="str">
        <f t="shared" si="1888"/>
        <v>N</v>
      </c>
      <c r="W6678" s="2">
        <f t="shared" si="1889"/>
        <v>0</v>
      </c>
      <c r="X6678" s="2">
        <f t="shared" si="1881"/>
        <v>0</v>
      </c>
      <c r="Y6678" s="2"/>
    </row>
    <row r="6679" spans="1:25" x14ac:dyDescent="0.2">
      <c r="A6679">
        <v>4</v>
      </c>
      <c r="B6679" s="1">
        <v>43014.166666650475</v>
      </c>
      <c r="C6679">
        <v>33.6</v>
      </c>
      <c r="D6679" s="15">
        <f t="shared" si="1882"/>
        <v>33.6</v>
      </c>
      <c r="E6679">
        <v>32</v>
      </c>
      <c r="F6679" s="6">
        <v>6.2341600000000001</v>
      </c>
      <c r="G6679" s="6">
        <v>-1.5167529999999999E-2</v>
      </c>
      <c r="H6679" s="6">
        <f t="shared" si="1873"/>
        <v>6.2189924699999999</v>
      </c>
      <c r="I6679" s="6">
        <f t="shared" si="1874"/>
        <v>1.6000000000000014</v>
      </c>
      <c r="J6679" s="6">
        <f t="shared" si="1875"/>
        <v>0</v>
      </c>
      <c r="K6679" s="3">
        <f t="shared" si="1883"/>
        <v>0</v>
      </c>
      <c r="L6679" s="6">
        <f t="shared" si="1876"/>
        <v>4.6189924699999985</v>
      </c>
      <c r="M6679" s="6">
        <f t="shared" si="1884"/>
        <v>206.75024829571424</v>
      </c>
      <c r="N6679" s="6">
        <f t="shared" si="1885"/>
        <v>0</v>
      </c>
      <c r="O6679" s="2">
        <f t="shared" si="1877"/>
        <v>0</v>
      </c>
      <c r="P6679" s="2">
        <f t="shared" si="1886"/>
        <v>32</v>
      </c>
      <c r="Q6679" s="2">
        <f t="shared" si="1878"/>
        <v>1.6000000000000014</v>
      </c>
      <c r="R6679" s="2">
        <f t="shared" si="1887"/>
        <v>1.6000000000000014</v>
      </c>
      <c r="S6679" s="2">
        <f t="shared" si="1879"/>
        <v>0</v>
      </c>
      <c r="T6679" s="2">
        <f t="shared" si="1890"/>
        <v>4.6189924699999949</v>
      </c>
      <c r="U6679" s="2">
        <f t="shared" si="1880"/>
        <v>0</v>
      </c>
      <c r="V6679" t="str">
        <f t="shared" si="1888"/>
        <v>N</v>
      </c>
      <c r="W6679" s="2">
        <f t="shared" si="1889"/>
        <v>0</v>
      </c>
      <c r="X6679" s="2">
        <f t="shared" si="1881"/>
        <v>0</v>
      </c>
      <c r="Y6679" s="2"/>
    </row>
    <row r="6680" spans="1:25" x14ac:dyDescent="0.2">
      <c r="A6680">
        <v>5</v>
      </c>
      <c r="B6680" s="1">
        <v>43014.208333317139</v>
      </c>
      <c r="C6680">
        <v>33.700000000000003</v>
      </c>
      <c r="D6680" s="15">
        <f t="shared" si="1882"/>
        <v>33.700000000000003</v>
      </c>
      <c r="E6680">
        <v>32</v>
      </c>
      <c r="F6680" s="6">
        <v>10.6166</v>
      </c>
      <c r="G6680" s="6">
        <v>-1.5167529999999999E-2</v>
      </c>
      <c r="H6680" s="6">
        <f t="shared" si="1873"/>
        <v>10.601432470000001</v>
      </c>
      <c r="I6680" s="6">
        <f t="shared" si="1874"/>
        <v>1.7000000000000028</v>
      </c>
      <c r="J6680" s="6">
        <f t="shared" si="1875"/>
        <v>0</v>
      </c>
      <c r="K6680" s="3">
        <f t="shared" si="1883"/>
        <v>0</v>
      </c>
      <c r="L6680" s="6">
        <f t="shared" si="1876"/>
        <v>8.9014324699999978</v>
      </c>
      <c r="M6680" s="6">
        <f t="shared" si="1884"/>
        <v>215.65168076571425</v>
      </c>
      <c r="N6680" s="6">
        <f t="shared" si="1885"/>
        <v>0</v>
      </c>
      <c r="O6680" s="2">
        <f t="shared" si="1877"/>
        <v>0</v>
      </c>
      <c r="P6680" s="2">
        <f t="shared" si="1886"/>
        <v>32</v>
      </c>
      <c r="Q6680" s="2">
        <f t="shared" si="1878"/>
        <v>1.7000000000000028</v>
      </c>
      <c r="R6680" s="2">
        <f t="shared" si="1887"/>
        <v>1.7000000000000028</v>
      </c>
      <c r="S6680" s="2">
        <f t="shared" si="1879"/>
        <v>0</v>
      </c>
      <c r="T6680" s="2">
        <f t="shared" si="1890"/>
        <v>8.9014324700000031</v>
      </c>
      <c r="U6680" s="2">
        <f t="shared" si="1880"/>
        <v>0</v>
      </c>
      <c r="V6680" t="str">
        <f t="shared" si="1888"/>
        <v>N</v>
      </c>
      <c r="W6680" s="2">
        <f t="shared" si="1889"/>
        <v>0</v>
      </c>
      <c r="X6680" s="2">
        <f t="shared" si="1881"/>
        <v>0</v>
      </c>
      <c r="Y6680" s="2"/>
    </row>
    <row r="6681" spans="1:25" x14ac:dyDescent="0.2">
      <c r="A6681">
        <v>6</v>
      </c>
      <c r="B6681" s="1">
        <v>43014.249999983804</v>
      </c>
      <c r="C6681">
        <v>35.5</v>
      </c>
      <c r="D6681" s="15">
        <f t="shared" si="1882"/>
        <v>35.5</v>
      </c>
      <c r="E6681">
        <v>32</v>
      </c>
      <c r="F6681" s="6">
        <v>12.256399999999999</v>
      </c>
      <c r="G6681" s="6">
        <v>-1.5167529999999999E-2</v>
      </c>
      <c r="H6681" s="6">
        <f t="shared" si="1873"/>
        <v>12.24123247</v>
      </c>
      <c r="I6681" s="6">
        <f t="shared" si="1874"/>
        <v>3.5</v>
      </c>
      <c r="J6681" s="6">
        <f t="shared" si="1875"/>
        <v>0</v>
      </c>
      <c r="K6681" s="3">
        <f t="shared" si="1883"/>
        <v>0</v>
      </c>
      <c r="L6681" s="6">
        <f t="shared" si="1876"/>
        <v>8.7412324699999999</v>
      </c>
      <c r="M6681" s="6">
        <f t="shared" si="1884"/>
        <v>220</v>
      </c>
      <c r="N6681" s="6">
        <f t="shared" si="1885"/>
        <v>4.3929132357142464</v>
      </c>
      <c r="O6681" s="2">
        <f t="shared" si="1877"/>
        <v>-4.3929132357142464</v>
      </c>
      <c r="P6681" s="2">
        <f t="shared" si="1886"/>
        <v>27.607086764285754</v>
      </c>
      <c r="Q6681" s="2">
        <f t="shared" si="1878"/>
        <v>7.8929132357142464</v>
      </c>
      <c r="R6681" s="2">
        <f t="shared" si="1887"/>
        <v>7.8929132357142464</v>
      </c>
      <c r="S6681" s="2">
        <f t="shared" si="1879"/>
        <v>0</v>
      </c>
      <c r="T6681" s="2">
        <f t="shared" si="1890"/>
        <v>4.3483192342857535</v>
      </c>
      <c r="U6681" s="2">
        <f t="shared" si="1880"/>
        <v>0</v>
      </c>
      <c r="V6681" t="str">
        <f t="shared" si="1888"/>
        <v>N</v>
      </c>
      <c r="W6681" s="2">
        <f t="shared" si="1889"/>
        <v>0</v>
      </c>
      <c r="X6681" s="2">
        <f t="shared" si="1881"/>
        <v>0</v>
      </c>
      <c r="Y6681" s="2"/>
    </row>
    <row r="6682" spans="1:25" x14ac:dyDescent="0.2">
      <c r="A6682">
        <v>7</v>
      </c>
      <c r="B6682" s="1">
        <v>43014.291666650468</v>
      </c>
      <c r="C6682">
        <v>36.1</v>
      </c>
      <c r="D6682" s="15">
        <f t="shared" si="1882"/>
        <v>36.1</v>
      </c>
      <c r="E6682">
        <v>32</v>
      </c>
      <c r="F6682" s="6">
        <v>12.5085</v>
      </c>
      <c r="G6682" s="6">
        <v>2.1473580000000001</v>
      </c>
      <c r="H6682" s="6">
        <f t="shared" si="1873"/>
        <v>14.655858</v>
      </c>
      <c r="I6682" s="6">
        <f t="shared" si="1874"/>
        <v>4.1000000000000014</v>
      </c>
      <c r="J6682" s="6">
        <f t="shared" si="1875"/>
        <v>0</v>
      </c>
      <c r="K6682" s="3">
        <f t="shared" si="1883"/>
        <v>0</v>
      </c>
      <c r="L6682" s="6">
        <f t="shared" si="1876"/>
        <v>10.555857999999999</v>
      </c>
      <c r="M6682" s="6">
        <f t="shared" si="1884"/>
        <v>220</v>
      </c>
      <c r="N6682" s="6">
        <f t="shared" si="1885"/>
        <v>10.555858000000001</v>
      </c>
      <c r="O6682" s="2">
        <f t="shared" si="1877"/>
        <v>-10.555858000000001</v>
      </c>
      <c r="P6682" s="2">
        <f t="shared" si="1886"/>
        <v>21.444141999999999</v>
      </c>
      <c r="Q6682" s="2">
        <f t="shared" si="1878"/>
        <v>14.655858000000002</v>
      </c>
      <c r="R6682" s="2">
        <f t="shared" si="1887"/>
        <v>14.655858000000002</v>
      </c>
      <c r="S6682" s="2">
        <f t="shared" si="1879"/>
        <v>0</v>
      </c>
      <c r="T6682" s="2">
        <f t="shared" si="1890"/>
        <v>0</v>
      </c>
      <c r="U6682" s="2">
        <f t="shared" si="1880"/>
        <v>0</v>
      </c>
      <c r="V6682" t="str">
        <f t="shared" si="1888"/>
        <v>N</v>
      </c>
      <c r="W6682" s="2">
        <f t="shared" si="1889"/>
        <v>0</v>
      </c>
      <c r="X6682" s="2">
        <f t="shared" si="1881"/>
        <v>0</v>
      </c>
      <c r="Y6682" s="2"/>
    </row>
    <row r="6683" spans="1:25" x14ac:dyDescent="0.2">
      <c r="A6683">
        <v>8</v>
      </c>
      <c r="B6683" s="1">
        <v>43014.333333317132</v>
      </c>
      <c r="C6683">
        <v>39.5</v>
      </c>
      <c r="D6683" s="15">
        <f t="shared" si="1882"/>
        <v>39.5</v>
      </c>
      <c r="E6683">
        <v>32</v>
      </c>
      <c r="F6683" s="6">
        <v>8.6200500000000009</v>
      </c>
      <c r="G6683" s="6">
        <v>4.322038</v>
      </c>
      <c r="H6683" s="6">
        <f t="shared" si="1873"/>
        <v>12.942088000000002</v>
      </c>
      <c r="I6683" s="6">
        <f t="shared" si="1874"/>
        <v>7.5</v>
      </c>
      <c r="J6683" s="6">
        <f t="shared" si="1875"/>
        <v>0</v>
      </c>
      <c r="K6683" s="3">
        <f t="shared" si="1883"/>
        <v>0</v>
      </c>
      <c r="L6683" s="6">
        <f t="shared" si="1876"/>
        <v>5.4420880000000018</v>
      </c>
      <c r="M6683" s="6">
        <f t="shared" si="1884"/>
        <v>220</v>
      </c>
      <c r="N6683" s="6">
        <f t="shared" si="1885"/>
        <v>5.4420880000000125</v>
      </c>
      <c r="O6683" s="2">
        <f t="shared" si="1877"/>
        <v>-5.4420880000000125</v>
      </c>
      <c r="P6683" s="2">
        <f t="shared" si="1886"/>
        <v>26.557911999999988</v>
      </c>
      <c r="Q6683" s="2">
        <f t="shared" si="1878"/>
        <v>12.942088000000012</v>
      </c>
      <c r="R6683" s="2">
        <f t="shared" si="1887"/>
        <v>12.942088000000012</v>
      </c>
      <c r="S6683" s="2">
        <f t="shared" si="1879"/>
        <v>0</v>
      </c>
      <c r="T6683" s="2">
        <f t="shared" si="1890"/>
        <v>0</v>
      </c>
      <c r="U6683" s="2">
        <f t="shared" si="1880"/>
        <v>0</v>
      </c>
      <c r="V6683" t="str">
        <f t="shared" si="1888"/>
        <v>Y</v>
      </c>
      <c r="W6683" s="2">
        <f t="shared" si="1889"/>
        <v>0</v>
      </c>
      <c r="X6683" s="2">
        <f t="shared" si="1881"/>
        <v>0</v>
      </c>
      <c r="Y6683" s="2"/>
    </row>
    <row r="6684" spans="1:25" x14ac:dyDescent="0.2">
      <c r="A6684">
        <v>9</v>
      </c>
      <c r="B6684" s="1">
        <v>43014.374999983796</v>
      </c>
      <c r="C6684">
        <v>42.8</v>
      </c>
      <c r="D6684" s="15">
        <f t="shared" si="1882"/>
        <v>42.8</v>
      </c>
      <c r="E6684">
        <v>32</v>
      </c>
      <c r="F6684" s="6">
        <v>11.9793</v>
      </c>
      <c r="G6684" s="6">
        <v>7.2792400000000006</v>
      </c>
      <c r="H6684" s="6">
        <f t="shared" si="1873"/>
        <v>19.25854</v>
      </c>
      <c r="I6684" s="6">
        <f t="shared" si="1874"/>
        <v>10.799999999999997</v>
      </c>
      <c r="J6684" s="6">
        <f t="shared" si="1875"/>
        <v>0</v>
      </c>
      <c r="K6684" s="3">
        <f t="shared" si="1883"/>
        <v>0</v>
      </c>
      <c r="L6684" s="6">
        <f t="shared" si="1876"/>
        <v>8.4585400000000028</v>
      </c>
      <c r="M6684" s="6">
        <f t="shared" si="1884"/>
        <v>220</v>
      </c>
      <c r="N6684" s="6">
        <f t="shared" si="1885"/>
        <v>8.4585399999999993</v>
      </c>
      <c r="O6684" s="2">
        <f t="shared" si="1877"/>
        <v>-8.4585399999999993</v>
      </c>
      <c r="P6684" s="2">
        <f t="shared" si="1886"/>
        <v>23.541460000000001</v>
      </c>
      <c r="Q6684" s="2">
        <f t="shared" si="1878"/>
        <v>19.258539999999996</v>
      </c>
      <c r="R6684" s="2">
        <f t="shared" si="1887"/>
        <v>19.258539999999996</v>
      </c>
      <c r="S6684" s="2">
        <f t="shared" si="1879"/>
        <v>0</v>
      </c>
      <c r="T6684" s="2">
        <f t="shared" si="1890"/>
        <v>0</v>
      </c>
      <c r="U6684" s="2">
        <f t="shared" si="1880"/>
        <v>0</v>
      </c>
      <c r="V6684" t="str">
        <f t="shared" si="1888"/>
        <v>Y</v>
      </c>
      <c r="W6684" s="2">
        <f t="shared" si="1889"/>
        <v>0</v>
      </c>
      <c r="X6684" s="2">
        <f t="shared" si="1881"/>
        <v>0</v>
      </c>
      <c r="Y6684" s="2"/>
    </row>
    <row r="6685" spans="1:25" x14ac:dyDescent="0.2">
      <c r="A6685">
        <v>10</v>
      </c>
      <c r="B6685" s="1">
        <v>43014.416666650461</v>
      </c>
      <c r="C6685">
        <v>45.7</v>
      </c>
      <c r="D6685" s="15">
        <f t="shared" si="1882"/>
        <v>45.7</v>
      </c>
      <c r="E6685">
        <v>32</v>
      </c>
      <c r="F6685" s="6">
        <v>12.164400000000001</v>
      </c>
      <c r="G6685" s="6">
        <v>9.1591000000000005</v>
      </c>
      <c r="H6685" s="6">
        <f t="shared" si="1873"/>
        <v>21.323500000000003</v>
      </c>
      <c r="I6685" s="6">
        <f t="shared" si="1874"/>
        <v>13.700000000000003</v>
      </c>
      <c r="J6685" s="6">
        <f t="shared" si="1875"/>
        <v>0</v>
      </c>
      <c r="K6685" s="3">
        <f t="shared" si="1883"/>
        <v>0</v>
      </c>
      <c r="L6685" s="6">
        <f t="shared" si="1876"/>
        <v>7.6234999999999999</v>
      </c>
      <c r="M6685" s="6">
        <f t="shared" si="1884"/>
        <v>220</v>
      </c>
      <c r="N6685" s="6">
        <f t="shared" si="1885"/>
        <v>7.623500000000007</v>
      </c>
      <c r="O6685" s="2">
        <f t="shared" si="1877"/>
        <v>-7.623500000000007</v>
      </c>
      <c r="P6685" s="2">
        <f t="shared" si="1886"/>
        <v>24.376499999999993</v>
      </c>
      <c r="Q6685" s="2">
        <f t="shared" si="1878"/>
        <v>21.32350000000001</v>
      </c>
      <c r="R6685" s="2">
        <f t="shared" si="1887"/>
        <v>21.32350000000001</v>
      </c>
      <c r="S6685" s="2">
        <f t="shared" si="1879"/>
        <v>0</v>
      </c>
      <c r="T6685" s="2">
        <f t="shared" si="1890"/>
        <v>0</v>
      </c>
      <c r="U6685" s="2">
        <f t="shared" si="1880"/>
        <v>0</v>
      </c>
      <c r="V6685" t="str">
        <f t="shared" si="1888"/>
        <v>Y</v>
      </c>
      <c r="W6685" s="2">
        <f t="shared" si="1889"/>
        <v>0</v>
      </c>
      <c r="X6685" s="2">
        <f t="shared" si="1881"/>
        <v>0</v>
      </c>
      <c r="Y6685" s="2"/>
    </row>
    <row r="6686" spans="1:25" x14ac:dyDescent="0.2">
      <c r="A6686">
        <v>11</v>
      </c>
      <c r="B6686" s="1">
        <v>43014.458333317125</v>
      </c>
      <c r="C6686">
        <v>46.7</v>
      </c>
      <c r="D6686" s="15">
        <f t="shared" si="1882"/>
        <v>46.7</v>
      </c>
      <c r="E6686">
        <v>32</v>
      </c>
      <c r="F6686" s="6">
        <v>10.5786</v>
      </c>
      <c r="G6686" s="6">
        <v>11.150379999999998</v>
      </c>
      <c r="H6686" s="6">
        <f t="shared" si="1873"/>
        <v>21.72898</v>
      </c>
      <c r="I6686" s="6">
        <f t="shared" si="1874"/>
        <v>14.700000000000003</v>
      </c>
      <c r="J6686" s="6">
        <f t="shared" si="1875"/>
        <v>0</v>
      </c>
      <c r="K6686" s="3">
        <f t="shared" si="1883"/>
        <v>0</v>
      </c>
      <c r="L6686" s="6">
        <f t="shared" si="1876"/>
        <v>7.0289799999999971</v>
      </c>
      <c r="M6686" s="6">
        <f t="shared" si="1884"/>
        <v>220</v>
      </c>
      <c r="N6686" s="6">
        <f t="shared" si="1885"/>
        <v>7.02897999999999</v>
      </c>
      <c r="O6686" s="2">
        <f t="shared" si="1877"/>
        <v>-7.02897999999999</v>
      </c>
      <c r="P6686" s="2">
        <f t="shared" si="1886"/>
        <v>24.97102000000001</v>
      </c>
      <c r="Q6686" s="2">
        <f t="shared" si="1878"/>
        <v>21.728979999999993</v>
      </c>
      <c r="R6686" s="2">
        <f t="shared" si="1887"/>
        <v>21.728979999999993</v>
      </c>
      <c r="S6686" s="2">
        <f t="shared" si="1879"/>
        <v>0</v>
      </c>
      <c r="T6686" s="2">
        <f t="shared" si="1890"/>
        <v>0</v>
      </c>
      <c r="U6686" s="2">
        <f t="shared" si="1880"/>
        <v>0</v>
      </c>
      <c r="V6686" t="str">
        <f t="shared" si="1888"/>
        <v>Y</v>
      </c>
      <c r="W6686" s="2">
        <f t="shared" si="1889"/>
        <v>0</v>
      </c>
      <c r="X6686" s="2">
        <f t="shared" si="1881"/>
        <v>0</v>
      </c>
      <c r="Y6686" s="2"/>
    </row>
    <row r="6687" spans="1:25" x14ac:dyDescent="0.2">
      <c r="A6687">
        <v>12</v>
      </c>
      <c r="B6687" s="1">
        <v>43014.499999983789</v>
      </c>
      <c r="C6687">
        <v>47.7</v>
      </c>
      <c r="D6687" s="15">
        <f t="shared" si="1882"/>
        <v>47.7</v>
      </c>
      <c r="E6687">
        <v>32</v>
      </c>
      <c r="F6687" s="6">
        <v>10.053100000000001</v>
      </c>
      <c r="G6687" s="6">
        <v>16.17379</v>
      </c>
      <c r="H6687" s="6">
        <f t="shared" si="1873"/>
        <v>26.226890000000001</v>
      </c>
      <c r="I6687" s="6">
        <f t="shared" si="1874"/>
        <v>15.700000000000003</v>
      </c>
      <c r="J6687" s="6">
        <f t="shared" si="1875"/>
        <v>0</v>
      </c>
      <c r="K6687" s="3">
        <f t="shared" si="1883"/>
        <v>0</v>
      </c>
      <c r="L6687" s="6">
        <f t="shared" si="1876"/>
        <v>10.526889999999998</v>
      </c>
      <c r="M6687" s="6">
        <f t="shared" si="1884"/>
        <v>220</v>
      </c>
      <c r="N6687" s="6">
        <f t="shared" si="1885"/>
        <v>10.526890000000009</v>
      </c>
      <c r="O6687" s="2">
        <f t="shared" si="1877"/>
        <v>-10.526890000000009</v>
      </c>
      <c r="P6687" s="2">
        <f t="shared" si="1886"/>
        <v>21.473109999999991</v>
      </c>
      <c r="Q6687" s="2">
        <f t="shared" si="1878"/>
        <v>26.226890000000012</v>
      </c>
      <c r="R6687" s="2">
        <f t="shared" si="1887"/>
        <v>26.226890000000012</v>
      </c>
      <c r="S6687" s="2">
        <f t="shared" si="1879"/>
        <v>0</v>
      </c>
      <c r="T6687" s="2">
        <f t="shared" si="1890"/>
        <v>0</v>
      </c>
      <c r="U6687" s="2">
        <f t="shared" si="1880"/>
        <v>0</v>
      </c>
      <c r="V6687" t="str">
        <f t="shared" si="1888"/>
        <v>Y</v>
      </c>
      <c r="W6687" s="2">
        <f t="shared" si="1889"/>
        <v>0</v>
      </c>
      <c r="X6687" s="2">
        <f t="shared" si="1881"/>
        <v>0</v>
      </c>
      <c r="Y6687" s="2"/>
    </row>
    <row r="6688" spans="1:25" x14ac:dyDescent="0.2">
      <c r="A6688">
        <v>13</v>
      </c>
      <c r="B6688" s="1">
        <v>43014.541666650453</v>
      </c>
      <c r="C6688">
        <v>47.4</v>
      </c>
      <c r="D6688" s="15">
        <f t="shared" si="1882"/>
        <v>47.4</v>
      </c>
      <c r="E6688">
        <v>32</v>
      </c>
      <c r="F6688" s="6">
        <v>9.4803800000000003</v>
      </c>
      <c r="G6688" s="6">
        <v>17.861090000000001</v>
      </c>
      <c r="H6688" s="6">
        <f t="shared" si="1873"/>
        <v>27.341470000000001</v>
      </c>
      <c r="I6688" s="6">
        <f t="shared" si="1874"/>
        <v>15.399999999999999</v>
      </c>
      <c r="J6688" s="6">
        <f t="shared" si="1875"/>
        <v>0</v>
      </c>
      <c r="K6688" s="3">
        <f t="shared" si="1883"/>
        <v>0</v>
      </c>
      <c r="L6688" s="6">
        <f t="shared" si="1876"/>
        <v>11.941470000000002</v>
      </c>
      <c r="M6688" s="6">
        <f t="shared" si="1884"/>
        <v>220</v>
      </c>
      <c r="N6688" s="6">
        <f t="shared" si="1885"/>
        <v>11.94147000000001</v>
      </c>
      <c r="O6688" s="2">
        <f t="shared" si="1877"/>
        <v>-11.94147000000001</v>
      </c>
      <c r="P6688" s="2">
        <f t="shared" si="1886"/>
        <v>20.05852999999999</v>
      </c>
      <c r="Q6688" s="2">
        <f t="shared" si="1878"/>
        <v>27.341470000000008</v>
      </c>
      <c r="R6688" s="2">
        <f t="shared" si="1887"/>
        <v>27.341470000000008</v>
      </c>
      <c r="S6688" s="2">
        <f t="shared" si="1879"/>
        <v>0</v>
      </c>
      <c r="T6688" s="2">
        <f t="shared" si="1890"/>
        <v>0</v>
      </c>
      <c r="U6688" s="2">
        <f t="shared" si="1880"/>
        <v>0</v>
      </c>
      <c r="V6688" t="str">
        <f t="shared" si="1888"/>
        <v>Y</v>
      </c>
      <c r="W6688" s="2">
        <f t="shared" si="1889"/>
        <v>0</v>
      </c>
      <c r="X6688" s="2">
        <f t="shared" si="1881"/>
        <v>0</v>
      </c>
      <c r="Y6688" s="2"/>
    </row>
    <row r="6689" spans="1:25" x14ac:dyDescent="0.2">
      <c r="A6689">
        <v>14</v>
      </c>
      <c r="B6689" s="1">
        <v>43014.583333317118</v>
      </c>
      <c r="C6689">
        <v>48.4</v>
      </c>
      <c r="D6689" s="15">
        <f t="shared" si="1882"/>
        <v>48.4</v>
      </c>
      <c r="E6689">
        <v>32</v>
      </c>
      <c r="F6689" s="6">
        <v>9.13612</v>
      </c>
      <c r="G6689" s="6">
        <v>14.268049999999999</v>
      </c>
      <c r="H6689" s="6">
        <f t="shared" si="1873"/>
        <v>23.404170000000001</v>
      </c>
      <c r="I6689" s="6">
        <f t="shared" si="1874"/>
        <v>16.399999999999999</v>
      </c>
      <c r="J6689" s="6">
        <f t="shared" si="1875"/>
        <v>0</v>
      </c>
      <c r="K6689" s="3">
        <f t="shared" si="1883"/>
        <v>0</v>
      </c>
      <c r="L6689" s="6">
        <f t="shared" si="1876"/>
        <v>7.004170000000002</v>
      </c>
      <c r="M6689" s="6">
        <f t="shared" si="1884"/>
        <v>220</v>
      </c>
      <c r="N6689" s="6">
        <f t="shared" si="1885"/>
        <v>7.0041699999999878</v>
      </c>
      <c r="O6689" s="2">
        <f t="shared" si="1877"/>
        <v>-7.0041699999999878</v>
      </c>
      <c r="P6689" s="2">
        <f t="shared" si="1886"/>
        <v>24.995830000000012</v>
      </c>
      <c r="Q6689" s="2">
        <f t="shared" si="1878"/>
        <v>23.404169999999986</v>
      </c>
      <c r="R6689" s="2">
        <f t="shared" si="1887"/>
        <v>23.404169999999986</v>
      </c>
      <c r="S6689" s="2">
        <f t="shared" si="1879"/>
        <v>0</v>
      </c>
      <c r="T6689" s="2">
        <f t="shared" si="1890"/>
        <v>0</v>
      </c>
      <c r="U6689" s="2">
        <f t="shared" si="1880"/>
        <v>0</v>
      </c>
      <c r="V6689" t="str">
        <f t="shared" si="1888"/>
        <v>Y</v>
      </c>
      <c r="W6689" s="2">
        <f t="shared" si="1889"/>
        <v>0</v>
      </c>
      <c r="X6689" s="2">
        <f t="shared" si="1881"/>
        <v>0</v>
      </c>
      <c r="Y6689" s="2"/>
    </row>
    <row r="6690" spans="1:25" x14ac:dyDescent="0.2">
      <c r="A6690">
        <v>15</v>
      </c>
      <c r="B6690" s="1">
        <v>43014.624999983782</v>
      </c>
      <c r="C6690">
        <v>49</v>
      </c>
      <c r="D6690" s="15">
        <f t="shared" si="1882"/>
        <v>49</v>
      </c>
      <c r="E6690">
        <v>32</v>
      </c>
      <c r="F6690" s="6">
        <v>8.8780800000000006</v>
      </c>
      <c r="G6690" s="6">
        <v>10.53966</v>
      </c>
      <c r="H6690" s="6">
        <f t="shared" si="1873"/>
        <v>19.417740000000002</v>
      </c>
      <c r="I6690" s="6">
        <f t="shared" si="1874"/>
        <v>17</v>
      </c>
      <c r="J6690" s="6">
        <f t="shared" si="1875"/>
        <v>0</v>
      </c>
      <c r="K6690" s="3">
        <f t="shared" si="1883"/>
        <v>0</v>
      </c>
      <c r="L6690" s="6">
        <f t="shared" si="1876"/>
        <v>2.417740000000002</v>
      </c>
      <c r="M6690" s="6">
        <f t="shared" si="1884"/>
        <v>220</v>
      </c>
      <c r="N6690" s="6">
        <f t="shared" si="1885"/>
        <v>2.4177400000000091</v>
      </c>
      <c r="O6690" s="2">
        <f t="shared" si="1877"/>
        <v>-2.4177400000000091</v>
      </c>
      <c r="P6690" s="2">
        <f t="shared" si="1886"/>
        <v>29.582259999999991</v>
      </c>
      <c r="Q6690" s="2">
        <f t="shared" si="1878"/>
        <v>19.417740000000009</v>
      </c>
      <c r="R6690" s="2">
        <f t="shared" si="1887"/>
        <v>19.417740000000009</v>
      </c>
      <c r="S6690" s="2">
        <f t="shared" si="1879"/>
        <v>0</v>
      </c>
      <c r="T6690" s="2">
        <f t="shared" si="1890"/>
        <v>0</v>
      </c>
      <c r="U6690" s="2">
        <f t="shared" si="1880"/>
        <v>0</v>
      </c>
      <c r="V6690" t="str">
        <f t="shared" si="1888"/>
        <v>Y</v>
      </c>
      <c r="W6690" s="2">
        <f t="shared" si="1889"/>
        <v>0</v>
      </c>
      <c r="X6690" s="2">
        <f t="shared" si="1881"/>
        <v>0</v>
      </c>
      <c r="Y6690" s="2"/>
    </row>
    <row r="6691" spans="1:25" x14ac:dyDescent="0.2">
      <c r="A6691">
        <v>16</v>
      </c>
      <c r="B6691" s="1">
        <v>43014.666666650446</v>
      </c>
      <c r="C6691">
        <v>49.1</v>
      </c>
      <c r="D6691" s="15">
        <f t="shared" si="1882"/>
        <v>49.1</v>
      </c>
      <c r="E6691">
        <v>32</v>
      </c>
      <c r="F6691" s="6">
        <v>8.4870999999999999</v>
      </c>
      <c r="G6691" s="6">
        <v>5.5669400000000007</v>
      </c>
      <c r="H6691" s="6">
        <f t="shared" si="1873"/>
        <v>14.054040000000001</v>
      </c>
      <c r="I6691" s="6">
        <f t="shared" si="1874"/>
        <v>17.100000000000001</v>
      </c>
      <c r="J6691" s="6">
        <f t="shared" si="1875"/>
        <v>3.0459600000000009</v>
      </c>
      <c r="K6691" s="3">
        <f t="shared" si="1883"/>
        <v>3.481097142857152</v>
      </c>
      <c r="L6691" s="6">
        <f t="shared" si="1876"/>
        <v>0</v>
      </c>
      <c r="M6691" s="6">
        <f t="shared" si="1884"/>
        <v>216.51890285714285</v>
      </c>
      <c r="N6691" s="6">
        <f t="shared" si="1885"/>
        <v>0.435137142857144</v>
      </c>
      <c r="O6691" s="2">
        <f t="shared" si="1877"/>
        <v>-0.435137142857144</v>
      </c>
      <c r="P6691" s="2">
        <f t="shared" si="1886"/>
        <v>31.564862857142856</v>
      </c>
      <c r="Q6691" s="2">
        <f t="shared" si="1878"/>
        <v>17.535137142857145</v>
      </c>
      <c r="R6691" s="2">
        <f t="shared" si="1887"/>
        <v>14.054040000000001</v>
      </c>
      <c r="S6691" s="2">
        <f t="shared" si="1879"/>
        <v>3.4810971428571449</v>
      </c>
      <c r="T6691" s="2">
        <f t="shared" si="1890"/>
        <v>0</v>
      </c>
      <c r="U6691" s="2">
        <f t="shared" si="1880"/>
        <v>0</v>
      </c>
      <c r="V6691" t="str">
        <f t="shared" si="1888"/>
        <v>Y</v>
      </c>
      <c r="W6691" s="2">
        <f t="shared" si="1889"/>
        <v>0</v>
      </c>
      <c r="X6691" s="2">
        <f t="shared" si="1881"/>
        <v>0</v>
      </c>
      <c r="Y6691" s="2"/>
    </row>
    <row r="6692" spans="1:25" x14ac:dyDescent="0.2">
      <c r="A6692">
        <v>17</v>
      </c>
      <c r="B6692" s="1">
        <v>43014.70833331711</v>
      </c>
      <c r="C6692">
        <v>48.7</v>
      </c>
      <c r="D6692" s="15">
        <f t="shared" si="1882"/>
        <v>48.7</v>
      </c>
      <c r="E6692">
        <v>32</v>
      </c>
      <c r="F6692" s="6">
        <v>9.7662999999999993</v>
      </c>
      <c r="G6692" s="6">
        <v>0.73690900000000004</v>
      </c>
      <c r="H6692" s="6">
        <f t="shared" si="1873"/>
        <v>10.503209</v>
      </c>
      <c r="I6692" s="6">
        <f t="shared" si="1874"/>
        <v>16.700000000000003</v>
      </c>
      <c r="J6692" s="6">
        <f t="shared" si="1875"/>
        <v>6.1967910000000028</v>
      </c>
      <c r="K6692" s="3">
        <f t="shared" si="1883"/>
        <v>7.0820468571428705</v>
      </c>
      <c r="L6692" s="6">
        <f t="shared" si="1876"/>
        <v>0</v>
      </c>
      <c r="M6692" s="6">
        <f t="shared" si="1884"/>
        <v>209.43685599999998</v>
      </c>
      <c r="N6692" s="6">
        <f t="shared" si="1885"/>
        <v>0.88525585714288013</v>
      </c>
      <c r="O6692" s="2">
        <f t="shared" si="1877"/>
        <v>-0.88525585714288013</v>
      </c>
      <c r="P6692" s="2">
        <f t="shared" si="1886"/>
        <v>31.11474414285712</v>
      </c>
      <c r="Q6692" s="2">
        <f t="shared" si="1878"/>
        <v>17.585255857142883</v>
      </c>
      <c r="R6692" s="2">
        <f t="shared" si="1887"/>
        <v>10.503209</v>
      </c>
      <c r="S6692" s="2">
        <f t="shared" si="1879"/>
        <v>7.082046857142883</v>
      </c>
      <c r="T6692" s="2">
        <f t="shared" si="1890"/>
        <v>0</v>
      </c>
      <c r="U6692" s="2">
        <f t="shared" si="1880"/>
        <v>0</v>
      </c>
      <c r="V6692" t="str">
        <f t="shared" si="1888"/>
        <v>N</v>
      </c>
      <c r="W6692" s="2">
        <f t="shared" si="1889"/>
        <v>0</v>
      </c>
      <c r="X6692" s="2">
        <f t="shared" si="1881"/>
        <v>0</v>
      </c>
      <c r="Y6692" s="2"/>
    </row>
    <row r="6693" spans="1:25" x14ac:dyDescent="0.2">
      <c r="A6693">
        <v>18</v>
      </c>
      <c r="B6693" s="1">
        <v>43014.749999983775</v>
      </c>
      <c r="C6693">
        <v>46.8</v>
      </c>
      <c r="D6693" s="15">
        <f t="shared" si="1882"/>
        <v>46.8</v>
      </c>
      <c r="E6693">
        <v>32</v>
      </c>
      <c r="F6693" s="6">
        <v>9.9560300000000002</v>
      </c>
      <c r="G6693" s="6">
        <v>-1.5167529999999999E-2</v>
      </c>
      <c r="H6693" s="6">
        <f t="shared" si="1873"/>
        <v>9.9408624700000008</v>
      </c>
      <c r="I6693" s="6">
        <f t="shared" si="1874"/>
        <v>14.799999999999997</v>
      </c>
      <c r="J6693" s="6">
        <f t="shared" si="1875"/>
        <v>4.8591375299999964</v>
      </c>
      <c r="K6693" s="3">
        <f t="shared" si="1883"/>
        <v>5.5533000342857122</v>
      </c>
      <c r="L6693" s="6">
        <f t="shared" si="1876"/>
        <v>0</v>
      </c>
      <c r="M6693" s="6">
        <f t="shared" si="1884"/>
        <v>203.88355596571427</v>
      </c>
      <c r="N6693" s="6">
        <f t="shared" si="1885"/>
        <v>0.69416250428571402</v>
      </c>
      <c r="O6693" s="2">
        <f t="shared" si="1877"/>
        <v>-0.69416250428571402</v>
      </c>
      <c r="P6693" s="2">
        <f t="shared" si="1886"/>
        <v>31.305837495714286</v>
      </c>
      <c r="Q6693" s="2">
        <f t="shared" si="1878"/>
        <v>15.494162504285711</v>
      </c>
      <c r="R6693" s="2">
        <f t="shared" si="1887"/>
        <v>9.9408624700000008</v>
      </c>
      <c r="S6693" s="2">
        <f t="shared" si="1879"/>
        <v>5.5533000342857104</v>
      </c>
      <c r="T6693" s="2">
        <f t="shared" si="1890"/>
        <v>0</v>
      </c>
      <c r="U6693" s="2">
        <f t="shared" si="1880"/>
        <v>0</v>
      </c>
      <c r="V6693" t="str">
        <f t="shared" si="1888"/>
        <v>N</v>
      </c>
      <c r="W6693" s="2">
        <f t="shared" si="1889"/>
        <v>0</v>
      </c>
      <c r="X6693" s="2">
        <f t="shared" si="1881"/>
        <v>0</v>
      </c>
      <c r="Y6693" s="2"/>
    </row>
    <row r="6694" spans="1:25" x14ac:dyDescent="0.2">
      <c r="A6694">
        <v>19</v>
      </c>
      <c r="B6694" s="1">
        <v>43014.791666650439</v>
      </c>
      <c r="C6694">
        <v>48.6</v>
      </c>
      <c r="D6694" s="15">
        <f t="shared" si="1882"/>
        <v>48.6</v>
      </c>
      <c r="E6694">
        <v>32</v>
      </c>
      <c r="F6694" s="6">
        <v>9.0879899999999996</v>
      </c>
      <c r="G6694" s="6">
        <v>-1.5167529999999999E-2</v>
      </c>
      <c r="H6694" s="6">
        <f t="shared" si="1873"/>
        <v>9.0728224700000002</v>
      </c>
      <c r="I6694" s="6">
        <f t="shared" si="1874"/>
        <v>16.600000000000001</v>
      </c>
      <c r="J6694" s="6">
        <f t="shared" si="1875"/>
        <v>7.5271775300000012</v>
      </c>
      <c r="K6694" s="3">
        <f t="shared" si="1883"/>
        <v>8.6024886057142851</v>
      </c>
      <c r="L6694" s="6">
        <f t="shared" si="1876"/>
        <v>0</v>
      </c>
      <c r="M6694" s="6">
        <f t="shared" si="1884"/>
        <v>195.28106735999998</v>
      </c>
      <c r="N6694" s="6">
        <f t="shared" si="1885"/>
        <v>1.0753110757142963</v>
      </c>
      <c r="O6694" s="2">
        <f t="shared" si="1877"/>
        <v>-1.0753110757142963</v>
      </c>
      <c r="P6694" s="2">
        <f t="shared" si="1886"/>
        <v>30.924688924285704</v>
      </c>
      <c r="Q6694" s="2">
        <f t="shared" si="1878"/>
        <v>17.675311075714298</v>
      </c>
      <c r="R6694" s="2">
        <f t="shared" si="1887"/>
        <v>9.0728224700000002</v>
      </c>
      <c r="S6694" s="2">
        <f t="shared" si="1879"/>
        <v>8.6024886057142975</v>
      </c>
      <c r="T6694" s="2">
        <f t="shared" si="1890"/>
        <v>0</v>
      </c>
      <c r="U6694" s="2">
        <f t="shared" si="1880"/>
        <v>0</v>
      </c>
      <c r="V6694" t="str">
        <f t="shared" si="1888"/>
        <v>N</v>
      </c>
      <c r="W6694" s="2">
        <f t="shared" si="1889"/>
        <v>0</v>
      </c>
      <c r="X6694" s="2">
        <f t="shared" si="1881"/>
        <v>0</v>
      </c>
      <c r="Y6694" s="2"/>
    </row>
    <row r="6695" spans="1:25" x14ac:dyDescent="0.2">
      <c r="A6695">
        <v>20</v>
      </c>
      <c r="B6695" s="1">
        <v>43014.833333317103</v>
      </c>
      <c r="C6695">
        <v>47</v>
      </c>
      <c r="D6695" s="15">
        <f t="shared" si="1882"/>
        <v>47</v>
      </c>
      <c r="E6695">
        <v>32</v>
      </c>
      <c r="F6695" s="6">
        <v>8.8466500000000003</v>
      </c>
      <c r="G6695" s="6">
        <v>-1.5167529999999999E-2</v>
      </c>
      <c r="H6695" s="6">
        <f t="shared" si="1873"/>
        <v>8.831482470000001</v>
      </c>
      <c r="I6695" s="6">
        <f t="shared" si="1874"/>
        <v>15</v>
      </c>
      <c r="J6695" s="6">
        <f t="shared" si="1875"/>
        <v>6.168517529999999</v>
      </c>
      <c r="K6695" s="3">
        <f t="shared" si="1883"/>
        <v>7.0497343199999989</v>
      </c>
      <c r="L6695" s="6">
        <f t="shared" si="1876"/>
        <v>0</v>
      </c>
      <c r="M6695" s="6">
        <f t="shared" si="1884"/>
        <v>188.23133303999998</v>
      </c>
      <c r="N6695" s="6">
        <f t="shared" si="1885"/>
        <v>0.88121678999999631</v>
      </c>
      <c r="O6695" s="2">
        <f t="shared" si="1877"/>
        <v>-0.88121678999999631</v>
      </c>
      <c r="P6695" s="2">
        <f t="shared" si="1886"/>
        <v>31.118783210000004</v>
      </c>
      <c r="Q6695" s="2">
        <f t="shared" si="1878"/>
        <v>15.881216789999996</v>
      </c>
      <c r="R6695" s="2">
        <f t="shared" si="1887"/>
        <v>8.831482470000001</v>
      </c>
      <c r="S6695" s="2">
        <f t="shared" si="1879"/>
        <v>7.0497343199999953</v>
      </c>
      <c r="T6695" s="2">
        <f t="shared" si="1890"/>
        <v>0</v>
      </c>
      <c r="U6695" s="2">
        <f t="shared" si="1880"/>
        <v>0</v>
      </c>
      <c r="V6695" t="str">
        <f t="shared" si="1888"/>
        <v>N</v>
      </c>
      <c r="W6695" s="2">
        <f t="shared" si="1889"/>
        <v>0</v>
      </c>
      <c r="X6695" s="2">
        <f t="shared" si="1881"/>
        <v>0</v>
      </c>
      <c r="Y6695" s="2"/>
    </row>
    <row r="6696" spans="1:25" x14ac:dyDescent="0.2">
      <c r="A6696">
        <v>21</v>
      </c>
      <c r="B6696" s="1">
        <v>43014.874999983767</v>
      </c>
      <c r="C6696">
        <v>45.6</v>
      </c>
      <c r="D6696" s="15">
        <f t="shared" si="1882"/>
        <v>45.6</v>
      </c>
      <c r="E6696">
        <v>32</v>
      </c>
      <c r="F6696" s="6">
        <v>8.5214599999999994</v>
      </c>
      <c r="G6696" s="6">
        <v>-1.5167529999999999E-2</v>
      </c>
      <c r="H6696" s="6">
        <f t="shared" si="1873"/>
        <v>8.50629247</v>
      </c>
      <c r="I6696" s="6">
        <f t="shared" si="1874"/>
        <v>13.600000000000001</v>
      </c>
      <c r="J6696" s="6">
        <f t="shared" si="1875"/>
        <v>5.0937075300000014</v>
      </c>
      <c r="K6696" s="3">
        <f t="shared" si="1883"/>
        <v>5.8213800342857098</v>
      </c>
      <c r="L6696" s="6">
        <f t="shared" si="1876"/>
        <v>0</v>
      </c>
      <c r="M6696" s="6">
        <f t="shared" si="1884"/>
        <v>182.40995300571427</v>
      </c>
      <c r="N6696" s="6">
        <f t="shared" si="1885"/>
        <v>0.72767250428572083</v>
      </c>
      <c r="O6696" s="2">
        <f t="shared" si="1877"/>
        <v>-0.72767250428572083</v>
      </c>
      <c r="P6696" s="2">
        <f t="shared" si="1886"/>
        <v>31.272327495714279</v>
      </c>
      <c r="Q6696" s="2">
        <f t="shared" si="1878"/>
        <v>14.327672504285722</v>
      </c>
      <c r="R6696" s="2">
        <f t="shared" si="1887"/>
        <v>8.50629247</v>
      </c>
      <c r="S6696" s="2">
        <f t="shared" si="1879"/>
        <v>5.8213800342857223</v>
      </c>
      <c r="T6696" s="2">
        <f t="shared" si="1890"/>
        <v>0</v>
      </c>
      <c r="U6696" s="2">
        <f t="shared" si="1880"/>
        <v>0</v>
      </c>
      <c r="V6696" t="str">
        <f t="shared" si="1888"/>
        <v>N</v>
      </c>
      <c r="W6696" s="2">
        <f t="shared" si="1889"/>
        <v>0</v>
      </c>
      <c r="X6696" s="2">
        <f t="shared" si="1881"/>
        <v>0</v>
      </c>
      <c r="Y6696" s="2"/>
    </row>
    <row r="6697" spans="1:25" x14ac:dyDescent="0.2">
      <c r="A6697">
        <v>22</v>
      </c>
      <c r="B6697" s="1">
        <v>43014.916666650432</v>
      </c>
      <c r="C6697">
        <v>42.3</v>
      </c>
      <c r="D6697" s="15">
        <f t="shared" si="1882"/>
        <v>42.3</v>
      </c>
      <c r="E6697">
        <v>32</v>
      </c>
      <c r="F6697" s="6">
        <v>11.048999999999999</v>
      </c>
      <c r="G6697" s="6">
        <v>-1.5167529999999999E-2</v>
      </c>
      <c r="H6697" s="6">
        <f t="shared" si="1873"/>
        <v>11.03383247</v>
      </c>
      <c r="I6697" s="6">
        <f t="shared" si="1874"/>
        <v>10.299999999999997</v>
      </c>
      <c r="J6697" s="6">
        <f t="shared" si="1875"/>
        <v>0</v>
      </c>
      <c r="K6697" s="3">
        <f t="shared" si="1883"/>
        <v>0</v>
      </c>
      <c r="L6697" s="6">
        <f t="shared" si="1876"/>
        <v>0.73383247000000296</v>
      </c>
      <c r="M6697" s="6">
        <f t="shared" si="1884"/>
        <v>183.14378547571428</v>
      </c>
      <c r="N6697" s="6">
        <f t="shared" si="1885"/>
        <v>0</v>
      </c>
      <c r="O6697" s="2">
        <f t="shared" si="1877"/>
        <v>0</v>
      </c>
      <c r="P6697" s="2">
        <f t="shared" si="1886"/>
        <v>32</v>
      </c>
      <c r="Q6697" s="2">
        <f t="shared" si="1878"/>
        <v>10.299999999999997</v>
      </c>
      <c r="R6697" s="2">
        <f t="shared" si="1887"/>
        <v>10.299999999999997</v>
      </c>
      <c r="S6697" s="2">
        <f t="shared" si="1879"/>
        <v>0</v>
      </c>
      <c r="T6697" s="2">
        <f t="shared" si="1890"/>
        <v>0.73383247000001006</v>
      </c>
      <c r="U6697" s="2">
        <f t="shared" si="1880"/>
        <v>0</v>
      </c>
      <c r="V6697" t="str">
        <f t="shared" si="1888"/>
        <v>N</v>
      </c>
      <c r="W6697" s="2">
        <f t="shared" si="1889"/>
        <v>0</v>
      </c>
      <c r="X6697" s="2">
        <f t="shared" si="1881"/>
        <v>0</v>
      </c>
      <c r="Y6697" s="2"/>
    </row>
    <row r="6698" spans="1:25" x14ac:dyDescent="0.2">
      <c r="A6698">
        <v>23</v>
      </c>
      <c r="B6698" s="1">
        <v>43014.958333317096</v>
      </c>
      <c r="C6698">
        <v>41.2</v>
      </c>
      <c r="D6698" s="15">
        <f t="shared" si="1882"/>
        <v>41.2</v>
      </c>
      <c r="E6698">
        <v>32</v>
      </c>
      <c r="F6698" s="6">
        <v>10.3932</v>
      </c>
      <c r="G6698" s="6">
        <v>-1.5167529999999999E-2</v>
      </c>
      <c r="H6698" s="6">
        <f t="shared" si="1873"/>
        <v>10.378032470000001</v>
      </c>
      <c r="I6698" s="6">
        <f t="shared" si="1874"/>
        <v>9.2000000000000028</v>
      </c>
      <c r="J6698" s="6">
        <f t="shared" si="1875"/>
        <v>0</v>
      </c>
      <c r="K6698" s="3">
        <f t="shared" si="1883"/>
        <v>0</v>
      </c>
      <c r="L6698" s="6">
        <f t="shared" si="1876"/>
        <v>1.178032469999998</v>
      </c>
      <c r="M6698" s="6">
        <f t="shared" si="1884"/>
        <v>184.32181794571429</v>
      </c>
      <c r="N6698" s="6">
        <f t="shared" si="1885"/>
        <v>0</v>
      </c>
      <c r="O6698" s="2">
        <f t="shared" si="1877"/>
        <v>0</v>
      </c>
      <c r="P6698" s="2">
        <f t="shared" si="1886"/>
        <v>32</v>
      </c>
      <c r="Q6698" s="2">
        <f t="shared" si="1878"/>
        <v>9.2000000000000028</v>
      </c>
      <c r="R6698" s="2">
        <f t="shared" si="1887"/>
        <v>9.2000000000000028</v>
      </c>
      <c r="S6698" s="2">
        <f t="shared" si="1879"/>
        <v>0</v>
      </c>
      <c r="T6698" s="2">
        <f t="shared" si="1890"/>
        <v>1.1780324700000051</v>
      </c>
      <c r="U6698" s="2">
        <f t="shared" si="1880"/>
        <v>0</v>
      </c>
      <c r="V6698" t="str">
        <f t="shared" si="1888"/>
        <v>N</v>
      </c>
      <c r="W6698" s="2">
        <f t="shared" si="1889"/>
        <v>0</v>
      </c>
      <c r="X6698" s="2">
        <f t="shared" si="1881"/>
        <v>0</v>
      </c>
      <c r="Y6698" s="2"/>
    </row>
    <row r="6699" spans="1:25" x14ac:dyDescent="0.2">
      <c r="A6699">
        <v>0</v>
      </c>
      <c r="B6699" s="1">
        <v>43014.99999998376</v>
      </c>
      <c r="C6699">
        <v>38.700000000000003</v>
      </c>
      <c r="D6699" s="15">
        <f t="shared" si="1882"/>
        <v>38.700000000000003</v>
      </c>
      <c r="E6699">
        <v>32</v>
      </c>
      <c r="F6699" s="6">
        <v>10.343299999999999</v>
      </c>
      <c r="G6699" s="6">
        <v>-1.5167529999999999E-2</v>
      </c>
      <c r="H6699" s="6">
        <f t="shared" si="1873"/>
        <v>10.32813247</v>
      </c>
      <c r="I6699" s="6">
        <f t="shared" si="1874"/>
        <v>6.7000000000000028</v>
      </c>
      <c r="J6699" s="6">
        <f t="shared" si="1875"/>
        <v>0</v>
      </c>
      <c r="K6699" s="3">
        <f t="shared" si="1883"/>
        <v>0</v>
      </c>
      <c r="L6699" s="6">
        <f t="shared" si="1876"/>
        <v>3.6281324699999971</v>
      </c>
      <c r="M6699" s="6">
        <f t="shared" si="1884"/>
        <v>187.94995041571428</v>
      </c>
      <c r="N6699" s="6">
        <f t="shared" si="1885"/>
        <v>0</v>
      </c>
      <c r="O6699" s="2">
        <f t="shared" si="1877"/>
        <v>0</v>
      </c>
      <c r="P6699" s="2">
        <f t="shared" si="1886"/>
        <v>32</v>
      </c>
      <c r="Q6699" s="2">
        <f t="shared" si="1878"/>
        <v>6.7000000000000028</v>
      </c>
      <c r="R6699" s="2">
        <f t="shared" si="1887"/>
        <v>6.7000000000000028</v>
      </c>
      <c r="S6699" s="2">
        <f t="shared" si="1879"/>
        <v>0</v>
      </c>
      <c r="T6699" s="2">
        <f t="shared" si="1890"/>
        <v>3.6281324699999971</v>
      </c>
      <c r="U6699" s="2">
        <f t="shared" si="1880"/>
        <v>0</v>
      </c>
      <c r="V6699" t="str">
        <f t="shared" si="1888"/>
        <v>N</v>
      </c>
      <c r="W6699" s="2">
        <f t="shared" si="1889"/>
        <v>0</v>
      </c>
      <c r="X6699" s="2">
        <f t="shared" si="1881"/>
        <v>0</v>
      </c>
      <c r="Y6699" s="2"/>
    </row>
    <row r="6700" spans="1:25" x14ac:dyDescent="0.2">
      <c r="A6700">
        <v>1</v>
      </c>
      <c r="B6700" s="1">
        <v>43015.041666650424</v>
      </c>
      <c r="C6700">
        <v>37.4</v>
      </c>
      <c r="D6700" s="15">
        <f t="shared" si="1882"/>
        <v>37.4</v>
      </c>
      <c r="E6700">
        <v>32</v>
      </c>
      <c r="F6700" s="6">
        <v>13.823700000000001</v>
      </c>
      <c r="G6700" s="6">
        <v>-1.5167529999999999E-2</v>
      </c>
      <c r="H6700" s="6">
        <f t="shared" si="1873"/>
        <v>13.808532470000001</v>
      </c>
      <c r="I6700" s="6">
        <f t="shared" si="1874"/>
        <v>5.3999999999999986</v>
      </c>
      <c r="J6700" s="6">
        <f t="shared" si="1875"/>
        <v>0</v>
      </c>
      <c r="K6700" s="3">
        <f t="shared" si="1883"/>
        <v>0</v>
      </c>
      <c r="L6700" s="6">
        <f t="shared" si="1876"/>
        <v>8.4085324700000026</v>
      </c>
      <c r="M6700" s="6">
        <f t="shared" si="1884"/>
        <v>196.3584828857143</v>
      </c>
      <c r="N6700" s="6">
        <f t="shared" si="1885"/>
        <v>0</v>
      </c>
      <c r="O6700" s="2">
        <f t="shared" si="1877"/>
        <v>0</v>
      </c>
      <c r="P6700" s="2">
        <f t="shared" si="1886"/>
        <v>32</v>
      </c>
      <c r="Q6700" s="2">
        <f t="shared" si="1878"/>
        <v>5.3999999999999986</v>
      </c>
      <c r="R6700" s="2">
        <f t="shared" si="1887"/>
        <v>5.3999999999999986</v>
      </c>
      <c r="S6700" s="2">
        <f t="shared" si="1879"/>
        <v>0</v>
      </c>
      <c r="T6700" s="2">
        <f t="shared" si="1890"/>
        <v>8.4085324700000115</v>
      </c>
      <c r="U6700" s="2">
        <f t="shared" si="1880"/>
        <v>0</v>
      </c>
      <c r="V6700" t="str">
        <f t="shared" si="1888"/>
        <v>N</v>
      </c>
      <c r="W6700" s="2">
        <f t="shared" si="1889"/>
        <v>0</v>
      </c>
      <c r="X6700" s="2">
        <f t="shared" si="1881"/>
        <v>0</v>
      </c>
      <c r="Y6700" s="2"/>
    </row>
    <row r="6701" spans="1:25" x14ac:dyDescent="0.2">
      <c r="A6701">
        <v>2</v>
      </c>
      <c r="B6701" s="1">
        <v>43015.083333317089</v>
      </c>
      <c r="C6701">
        <v>35.4</v>
      </c>
      <c r="D6701" s="15">
        <f t="shared" si="1882"/>
        <v>35.4</v>
      </c>
      <c r="E6701">
        <v>32</v>
      </c>
      <c r="F6701" s="6">
        <v>10.462300000000001</v>
      </c>
      <c r="G6701" s="6">
        <v>-1.5167529999999999E-2</v>
      </c>
      <c r="H6701" s="6">
        <f t="shared" si="1873"/>
        <v>10.447132470000001</v>
      </c>
      <c r="I6701" s="6">
        <f t="shared" si="1874"/>
        <v>3.3999999999999986</v>
      </c>
      <c r="J6701" s="6">
        <f t="shared" si="1875"/>
        <v>0</v>
      </c>
      <c r="K6701" s="3">
        <f t="shared" si="1883"/>
        <v>0</v>
      </c>
      <c r="L6701" s="6">
        <f t="shared" si="1876"/>
        <v>7.0471324700000029</v>
      </c>
      <c r="M6701" s="6">
        <f t="shared" si="1884"/>
        <v>203.4056153557143</v>
      </c>
      <c r="N6701" s="6">
        <f t="shared" si="1885"/>
        <v>0</v>
      </c>
      <c r="O6701" s="2">
        <f t="shared" si="1877"/>
        <v>0</v>
      </c>
      <c r="P6701" s="2">
        <f t="shared" si="1886"/>
        <v>32</v>
      </c>
      <c r="Q6701" s="2">
        <f t="shared" si="1878"/>
        <v>3.3999999999999986</v>
      </c>
      <c r="R6701" s="2">
        <f t="shared" si="1887"/>
        <v>3.3999999999999986</v>
      </c>
      <c r="S6701" s="2">
        <f t="shared" si="1879"/>
        <v>0</v>
      </c>
      <c r="T6701" s="2">
        <f t="shared" si="1890"/>
        <v>7.0471324700000082</v>
      </c>
      <c r="U6701" s="2">
        <f t="shared" si="1880"/>
        <v>0</v>
      </c>
      <c r="V6701" t="str">
        <f t="shared" si="1888"/>
        <v>N</v>
      </c>
      <c r="W6701" s="2">
        <f t="shared" si="1889"/>
        <v>0</v>
      </c>
      <c r="X6701" s="2">
        <f t="shared" si="1881"/>
        <v>0</v>
      </c>
      <c r="Y6701" s="2"/>
    </row>
    <row r="6702" spans="1:25" x14ac:dyDescent="0.2">
      <c r="A6702">
        <v>3</v>
      </c>
      <c r="B6702" s="1">
        <v>43015.124999983753</v>
      </c>
      <c r="C6702">
        <v>35.700000000000003</v>
      </c>
      <c r="D6702" s="15">
        <f t="shared" si="1882"/>
        <v>35.700000000000003</v>
      </c>
      <c r="E6702">
        <v>32</v>
      </c>
      <c r="F6702" s="6">
        <v>11.039300000000001</v>
      </c>
      <c r="G6702" s="6">
        <v>-1.5167529999999999E-2</v>
      </c>
      <c r="H6702" s="6">
        <f t="shared" si="1873"/>
        <v>11.024132470000001</v>
      </c>
      <c r="I6702" s="6">
        <f t="shared" si="1874"/>
        <v>3.7000000000000028</v>
      </c>
      <c r="J6702" s="6">
        <f t="shared" si="1875"/>
        <v>0</v>
      </c>
      <c r="K6702" s="3">
        <f t="shared" si="1883"/>
        <v>0</v>
      </c>
      <c r="L6702" s="6">
        <f t="shared" si="1876"/>
        <v>7.3241324699999986</v>
      </c>
      <c r="M6702" s="6">
        <f t="shared" si="1884"/>
        <v>210.7297478257143</v>
      </c>
      <c r="N6702" s="6">
        <f t="shared" si="1885"/>
        <v>0</v>
      </c>
      <c r="O6702" s="2">
        <f t="shared" si="1877"/>
        <v>0</v>
      </c>
      <c r="P6702" s="2">
        <f t="shared" si="1886"/>
        <v>32</v>
      </c>
      <c r="Q6702" s="2">
        <f t="shared" si="1878"/>
        <v>3.7000000000000028</v>
      </c>
      <c r="R6702" s="2">
        <f t="shared" si="1887"/>
        <v>3.7000000000000028</v>
      </c>
      <c r="S6702" s="2">
        <f t="shared" si="1879"/>
        <v>0</v>
      </c>
      <c r="T6702" s="2">
        <f t="shared" si="1890"/>
        <v>7.324132469999995</v>
      </c>
      <c r="U6702" s="2">
        <f t="shared" si="1880"/>
        <v>0</v>
      </c>
      <c r="V6702" t="str">
        <f t="shared" si="1888"/>
        <v>N</v>
      </c>
      <c r="W6702" s="2">
        <f t="shared" si="1889"/>
        <v>0</v>
      </c>
      <c r="X6702" s="2">
        <f t="shared" si="1881"/>
        <v>0</v>
      </c>
      <c r="Y6702" s="2"/>
    </row>
    <row r="6703" spans="1:25" x14ac:dyDescent="0.2">
      <c r="A6703">
        <v>4</v>
      </c>
      <c r="B6703" s="1">
        <v>43015.166666650417</v>
      </c>
      <c r="C6703">
        <v>36</v>
      </c>
      <c r="D6703" s="15">
        <f t="shared" si="1882"/>
        <v>36</v>
      </c>
      <c r="E6703">
        <v>32</v>
      </c>
      <c r="F6703" s="6">
        <v>7.0714899999999998</v>
      </c>
      <c r="G6703" s="6">
        <v>-1.5167529999999999E-2</v>
      </c>
      <c r="H6703" s="6">
        <f t="shared" si="1873"/>
        <v>7.0563224699999996</v>
      </c>
      <c r="I6703" s="6">
        <f t="shared" si="1874"/>
        <v>4</v>
      </c>
      <c r="J6703" s="6">
        <f t="shared" si="1875"/>
        <v>0</v>
      </c>
      <c r="K6703" s="3">
        <f t="shared" si="1883"/>
        <v>0</v>
      </c>
      <c r="L6703" s="6">
        <f t="shared" si="1876"/>
        <v>3.0563224699999996</v>
      </c>
      <c r="M6703" s="6">
        <f t="shared" si="1884"/>
        <v>213.7860702957143</v>
      </c>
      <c r="N6703" s="6">
        <f t="shared" si="1885"/>
        <v>0</v>
      </c>
      <c r="O6703" s="2">
        <f t="shared" si="1877"/>
        <v>0</v>
      </c>
      <c r="P6703" s="2">
        <f t="shared" si="1886"/>
        <v>32</v>
      </c>
      <c r="Q6703" s="2">
        <f t="shared" si="1878"/>
        <v>4</v>
      </c>
      <c r="R6703" s="2">
        <f t="shared" si="1887"/>
        <v>4</v>
      </c>
      <c r="S6703" s="2">
        <f t="shared" si="1879"/>
        <v>0</v>
      </c>
      <c r="T6703" s="2">
        <f t="shared" si="1890"/>
        <v>3.0563224699999978</v>
      </c>
      <c r="U6703" s="2">
        <f t="shared" si="1880"/>
        <v>0</v>
      </c>
      <c r="V6703" t="str">
        <f t="shared" si="1888"/>
        <v>N</v>
      </c>
      <c r="W6703" s="2">
        <f t="shared" si="1889"/>
        <v>0</v>
      </c>
      <c r="X6703" s="2">
        <f t="shared" si="1881"/>
        <v>0</v>
      </c>
      <c r="Y6703" s="2"/>
    </row>
    <row r="6704" spans="1:25" x14ac:dyDescent="0.2">
      <c r="A6704">
        <v>5</v>
      </c>
      <c r="B6704" s="1">
        <v>43015.208333317081</v>
      </c>
      <c r="C6704">
        <v>36</v>
      </c>
      <c r="D6704" s="15">
        <f t="shared" si="1882"/>
        <v>36</v>
      </c>
      <c r="E6704">
        <v>32</v>
      </c>
      <c r="F6704" s="6">
        <v>7.9248900000000004</v>
      </c>
      <c r="G6704" s="6">
        <v>-1.5167529999999999E-2</v>
      </c>
      <c r="H6704" s="6">
        <f t="shared" si="1873"/>
        <v>7.9097224700000002</v>
      </c>
      <c r="I6704" s="6">
        <f t="shared" si="1874"/>
        <v>4</v>
      </c>
      <c r="J6704" s="6">
        <f t="shared" si="1875"/>
        <v>0</v>
      </c>
      <c r="K6704" s="3">
        <f t="shared" si="1883"/>
        <v>0</v>
      </c>
      <c r="L6704" s="6">
        <f t="shared" si="1876"/>
        <v>3.9097224700000002</v>
      </c>
      <c r="M6704" s="6">
        <f t="shared" si="1884"/>
        <v>217.69579276571429</v>
      </c>
      <c r="N6704" s="6">
        <f t="shared" si="1885"/>
        <v>0</v>
      </c>
      <c r="O6704" s="2">
        <f t="shared" si="1877"/>
        <v>0</v>
      </c>
      <c r="P6704" s="2">
        <f t="shared" si="1886"/>
        <v>32</v>
      </c>
      <c r="Q6704" s="2">
        <f t="shared" si="1878"/>
        <v>4</v>
      </c>
      <c r="R6704" s="2">
        <f t="shared" si="1887"/>
        <v>4</v>
      </c>
      <c r="S6704" s="2">
        <f t="shared" si="1879"/>
        <v>0</v>
      </c>
      <c r="T6704" s="2">
        <f t="shared" si="1890"/>
        <v>3.9097224699999913</v>
      </c>
      <c r="U6704" s="2">
        <f t="shared" si="1880"/>
        <v>0</v>
      </c>
      <c r="V6704" t="str">
        <f t="shared" si="1888"/>
        <v>N</v>
      </c>
      <c r="W6704" s="2">
        <f t="shared" si="1889"/>
        <v>0</v>
      </c>
      <c r="X6704" s="2">
        <f t="shared" si="1881"/>
        <v>0</v>
      </c>
      <c r="Y6704" s="2"/>
    </row>
    <row r="6705" spans="1:25" x14ac:dyDescent="0.2">
      <c r="A6705">
        <v>6</v>
      </c>
      <c r="B6705" s="1">
        <v>43015.249999983746</v>
      </c>
      <c r="C6705">
        <v>39.4</v>
      </c>
      <c r="D6705" s="15">
        <f t="shared" si="1882"/>
        <v>39.4</v>
      </c>
      <c r="E6705">
        <v>32</v>
      </c>
      <c r="F6705" s="6">
        <v>8.2630999999999997</v>
      </c>
      <c r="G6705" s="6">
        <v>-1.5167529999999999E-2</v>
      </c>
      <c r="H6705" s="6">
        <f t="shared" si="1873"/>
        <v>8.2479324700000003</v>
      </c>
      <c r="I6705" s="6">
        <f t="shared" si="1874"/>
        <v>7.3999999999999986</v>
      </c>
      <c r="J6705" s="6">
        <f t="shared" si="1875"/>
        <v>0</v>
      </c>
      <c r="K6705" s="3">
        <f t="shared" si="1883"/>
        <v>0</v>
      </c>
      <c r="L6705" s="6">
        <f t="shared" si="1876"/>
        <v>0.84793247000000171</v>
      </c>
      <c r="M6705" s="6">
        <f t="shared" si="1884"/>
        <v>218.54372523571428</v>
      </c>
      <c r="N6705" s="6">
        <f t="shared" si="1885"/>
        <v>0</v>
      </c>
      <c r="O6705" s="2">
        <f t="shared" si="1877"/>
        <v>0</v>
      </c>
      <c r="P6705" s="2">
        <f t="shared" si="1886"/>
        <v>32</v>
      </c>
      <c r="Q6705" s="2">
        <f t="shared" si="1878"/>
        <v>7.3999999999999986</v>
      </c>
      <c r="R6705" s="2">
        <f t="shared" si="1887"/>
        <v>7.3999999999999986</v>
      </c>
      <c r="S6705" s="2">
        <f t="shared" si="1879"/>
        <v>0</v>
      </c>
      <c r="T6705" s="2">
        <f t="shared" si="1890"/>
        <v>0.84793246999998928</v>
      </c>
      <c r="U6705" s="2">
        <f t="shared" si="1880"/>
        <v>0</v>
      </c>
      <c r="V6705" t="str">
        <f t="shared" si="1888"/>
        <v>N</v>
      </c>
      <c r="W6705" s="2">
        <f t="shared" si="1889"/>
        <v>0</v>
      </c>
      <c r="X6705" s="2">
        <f t="shared" si="1881"/>
        <v>0</v>
      </c>
      <c r="Y6705" s="2"/>
    </row>
    <row r="6706" spans="1:25" x14ac:dyDescent="0.2">
      <c r="A6706">
        <v>7</v>
      </c>
      <c r="B6706" s="1">
        <v>43015.29166665041</v>
      </c>
      <c r="C6706">
        <v>42</v>
      </c>
      <c r="D6706" s="15">
        <f t="shared" si="1882"/>
        <v>42</v>
      </c>
      <c r="E6706">
        <v>32</v>
      </c>
      <c r="F6706" s="6">
        <v>6.7686299999999999</v>
      </c>
      <c r="G6706" s="6">
        <v>2.9675100000000003</v>
      </c>
      <c r="H6706" s="6">
        <f t="shared" si="1873"/>
        <v>9.7361400000000007</v>
      </c>
      <c r="I6706" s="6">
        <f t="shared" si="1874"/>
        <v>10</v>
      </c>
      <c r="J6706" s="6">
        <f t="shared" si="1875"/>
        <v>0.26385999999999932</v>
      </c>
      <c r="K6706" s="3">
        <f t="shared" si="1883"/>
        <v>0.30155428571427478</v>
      </c>
      <c r="L6706" s="6">
        <f t="shared" si="1876"/>
        <v>0</v>
      </c>
      <c r="M6706" s="6">
        <f t="shared" si="1884"/>
        <v>218.24217095</v>
      </c>
      <c r="N6706" s="6">
        <f t="shared" si="1885"/>
        <v>3.7694285714280795E-2</v>
      </c>
      <c r="O6706" s="2">
        <f t="shared" si="1877"/>
        <v>-3.7694285714280795E-2</v>
      </c>
      <c r="P6706" s="2">
        <f t="shared" si="1886"/>
        <v>31.962305714285719</v>
      </c>
      <c r="Q6706" s="2">
        <f t="shared" si="1878"/>
        <v>10.037694285714281</v>
      </c>
      <c r="R6706" s="2">
        <f t="shared" si="1887"/>
        <v>9.7361400000000007</v>
      </c>
      <c r="S6706" s="2">
        <f t="shared" si="1879"/>
        <v>0.30155428571428011</v>
      </c>
      <c r="T6706" s="2">
        <f t="shared" si="1890"/>
        <v>0</v>
      </c>
      <c r="U6706" s="2">
        <f t="shared" si="1880"/>
        <v>0</v>
      </c>
      <c r="V6706" t="str">
        <f t="shared" si="1888"/>
        <v>N</v>
      </c>
      <c r="W6706" s="2">
        <f t="shared" si="1889"/>
        <v>0</v>
      </c>
      <c r="X6706" s="2">
        <f t="shared" si="1881"/>
        <v>0</v>
      </c>
      <c r="Y6706" s="2"/>
    </row>
    <row r="6707" spans="1:25" x14ac:dyDescent="0.2">
      <c r="A6707">
        <v>8</v>
      </c>
      <c r="B6707" s="1">
        <v>43015.333333317074</v>
      </c>
      <c r="C6707">
        <v>43.8</v>
      </c>
      <c r="D6707" s="15">
        <f t="shared" si="1882"/>
        <v>43.8</v>
      </c>
      <c r="E6707">
        <v>32</v>
      </c>
      <c r="F6707" s="6">
        <v>3.7705600000000001</v>
      </c>
      <c r="G6707" s="6">
        <v>19.986169999999998</v>
      </c>
      <c r="H6707" s="6">
        <f t="shared" si="1873"/>
        <v>23.756729999999997</v>
      </c>
      <c r="I6707" s="6">
        <f t="shared" si="1874"/>
        <v>11.799999999999997</v>
      </c>
      <c r="J6707" s="6">
        <f t="shared" si="1875"/>
        <v>0</v>
      </c>
      <c r="K6707" s="3">
        <f t="shared" si="1883"/>
        <v>0</v>
      </c>
      <c r="L6707" s="6">
        <f t="shared" si="1876"/>
        <v>11.95673</v>
      </c>
      <c r="M6707" s="6">
        <f t="shared" si="1884"/>
        <v>220</v>
      </c>
      <c r="N6707" s="6">
        <f t="shared" si="1885"/>
        <v>10.198900949999995</v>
      </c>
      <c r="O6707" s="2">
        <f t="shared" si="1877"/>
        <v>-10.198900949999995</v>
      </c>
      <c r="P6707" s="2">
        <f t="shared" si="1886"/>
        <v>21.801099050000005</v>
      </c>
      <c r="Q6707" s="2">
        <f t="shared" si="1878"/>
        <v>21.998900949999992</v>
      </c>
      <c r="R6707" s="2">
        <f t="shared" si="1887"/>
        <v>21.998900949999992</v>
      </c>
      <c r="S6707" s="2">
        <f t="shared" si="1879"/>
        <v>0</v>
      </c>
      <c r="T6707" s="2">
        <f t="shared" si="1890"/>
        <v>1.757829049999998</v>
      </c>
      <c r="U6707" s="2">
        <f t="shared" si="1880"/>
        <v>0</v>
      </c>
      <c r="V6707" t="str">
        <f t="shared" si="1888"/>
        <v>Y</v>
      </c>
      <c r="W6707" s="2">
        <f t="shared" si="1889"/>
        <v>0</v>
      </c>
      <c r="X6707" s="2">
        <f t="shared" si="1881"/>
        <v>0</v>
      </c>
      <c r="Y6707" s="2"/>
    </row>
    <row r="6708" spans="1:25" x14ac:dyDescent="0.2">
      <c r="A6708">
        <v>9</v>
      </c>
      <c r="B6708" s="1">
        <v>43015.374999983738</v>
      </c>
      <c r="C6708">
        <v>46.3</v>
      </c>
      <c r="D6708" s="15">
        <f t="shared" si="1882"/>
        <v>46.3</v>
      </c>
      <c r="E6708">
        <v>32</v>
      </c>
      <c r="F6708" s="6">
        <v>2.9917099999999999</v>
      </c>
      <c r="G6708" s="6">
        <v>19.819220000000001</v>
      </c>
      <c r="H6708" s="6">
        <f t="shared" si="1873"/>
        <v>22.810930000000003</v>
      </c>
      <c r="I6708" s="6">
        <f t="shared" si="1874"/>
        <v>14.299999999999997</v>
      </c>
      <c r="J6708" s="6">
        <f t="shared" si="1875"/>
        <v>0</v>
      </c>
      <c r="K6708" s="3">
        <f t="shared" si="1883"/>
        <v>0</v>
      </c>
      <c r="L6708" s="6">
        <f t="shared" si="1876"/>
        <v>8.5109300000000054</v>
      </c>
      <c r="M6708" s="6">
        <f t="shared" si="1884"/>
        <v>220</v>
      </c>
      <c r="N6708" s="6">
        <f t="shared" si="1885"/>
        <v>8.5109300000000019</v>
      </c>
      <c r="O6708" s="2">
        <f t="shared" si="1877"/>
        <v>-8.5109300000000019</v>
      </c>
      <c r="P6708" s="2">
        <f t="shared" si="1886"/>
        <v>23.489069999999998</v>
      </c>
      <c r="Q6708" s="2">
        <f t="shared" si="1878"/>
        <v>22.810929999999999</v>
      </c>
      <c r="R6708" s="2">
        <f t="shared" si="1887"/>
        <v>22.810929999999999</v>
      </c>
      <c r="S6708" s="2">
        <f t="shared" si="1879"/>
        <v>0</v>
      </c>
      <c r="T6708" s="2">
        <f t="shared" si="1890"/>
        <v>0</v>
      </c>
      <c r="U6708" s="2">
        <f t="shared" si="1880"/>
        <v>0</v>
      </c>
      <c r="V6708" t="str">
        <f t="shared" si="1888"/>
        <v>Y</v>
      </c>
      <c r="W6708" s="2">
        <f t="shared" si="1889"/>
        <v>0</v>
      </c>
      <c r="X6708" s="2">
        <f t="shared" si="1881"/>
        <v>0</v>
      </c>
      <c r="Y6708" s="2"/>
    </row>
    <row r="6709" spans="1:25" x14ac:dyDescent="0.2">
      <c r="A6709">
        <v>10</v>
      </c>
      <c r="B6709" s="1">
        <v>43015.416666650402</v>
      </c>
      <c r="C6709">
        <v>45.7</v>
      </c>
      <c r="D6709" s="15">
        <f t="shared" si="1882"/>
        <v>45.7</v>
      </c>
      <c r="E6709">
        <v>32</v>
      </c>
      <c r="F6709" s="6">
        <v>3.2496299999999998</v>
      </c>
      <c r="G6709" s="6">
        <v>15.29468</v>
      </c>
      <c r="H6709" s="6">
        <f t="shared" si="1873"/>
        <v>18.544309999999999</v>
      </c>
      <c r="I6709" s="6">
        <f t="shared" si="1874"/>
        <v>13.700000000000003</v>
      </c>
      <c r="J6709" s="6">
        <f t="shared" si="1875"/>
        <v>0</v>
      </c>
      <c r="K6709" s="3">
        <f t="shared" si="1883"/>
        <v>0</v>
      </c>
      <c r="L6709" s="6">
        <f t="shared" si="1876"/>
        <v>4.8443099999999966</v>
      </c>
      <c r="M6709" s="6">
        <f t="shared" si="1884"/>
        <v>220</v>
      </c>
      <c r="N6709" s="6">
        <f t="shared" si="1885"/>
        <v>4.8443100000000072</v>
      </c>
      <c r="O6709" s="2">
        <f t="shared" si="1877"/>
        <v>-4.8443100000000072</v>
      </c>
      <c r="P6709" s="2">
        <f t="shared" si="1886"/>
        <v>27.155689999999993</v>
      </c>
      <c r="Q6709" s="2">
        <f t="shared" si="1878"/>
        <v>18.54431000000001</v>
      </c>
      <c r="R6709" s="2">
        <f t="shared" si="1887"/>
        <v>18.54431000000001</v>
      </c>
      <c r="S6709" s="2">
        <f t="shared" si="1879"/>
        <v>0</v>
      </c>
      <c r="T6709" s="2">
        <f t="shared" si="1890"/>
        <v>0</v>
      </c>
      <c r="U6709" s="2">
        <f t="shared" si="1880"/>
        <v>0</v>
      </c>
      <c r="V6709" t="str">
        <f t="shared" si="1888"/>
        <v>Y</v>
      </c>
      <c r="W6709" s="2">
        <f t="shared" si="1889"/>
        <v>0</v>
      </c>
      <c r="X6709" s="2">
        <f t="shared" si="1881"/>
        <v>0</v>
      </c>
      <c r="Y6709" s="2"/>
    </row>
    <row r="6710" spans="1:25" x14ac:dyDescent="0.2">
      <c r="A6710">
        <v>11</v>
      </c>
      <c r="B6710" s="1">
        <v>43015.458333317067</v>
      </c>
      <c r="C6710">
        <v>46.4</v>
      </c>
      <c r="D6710" s="15">
        <f t="shared" si="1882"/>
        <v>46.4</v>
      </c>
      <c r="E6710">
        <v>32</v>
      </c>
      <c r="F6710" s="6">
        <v>2.74058</v>
      </c>
      <c r="G6710" s="6">
        <v>10.806150000000001</v>
      </c>
      <c r="H6710" s="6">
        <f t="shared" si="1873"/>
        <v>13.54673</v>
      </c>
      <c r="I6710" s="6">
        <f t="shared" si="1874"/>
        <v>14.399999999999999</v>
      </c>
      <c r="J6710" s="6">
        <f t="shared" si="1875"/>
        <v>0.85326999999999842</v>
      </c>
      <c r="K6710" s="3">
        <f t="shared" si="1883"/>
        <v>0.97516571428570842</v>
      </c>
      <c r="L6710" s="6">
        <f t="shared" si="1876"/>
        <v>0</v>
      </c>
      <c r="M6710" s="6">
        <f t="shared" si="1884"/>
        <v>219.02483428571429</v>
      </c>
      <c r="N6710" s="6">
        <f t="shared" si="1885"/>
        <v>0.12189571428569934</v>
      </c>
      <c r="O6710" s="2">
        <f t="shared" si="1877"/>
        <v>-0.12189571428569934</v>
      </c>
      <c r="P6710" s="2">
        <f t="shared" si="1886"/>
        <v>31.878104285714301</v>
      </c>
      <c r="Q6710" s="2">
        <f t="shared" si="1878"/>
        <v>14.521895714285698</v>
      </c>
      <c r="R6710" s="2">
        <f t="shared" si="1887"/>
        <v>13.54673</v>
      </c>
      <c r="S6710" s="2">
        <f t="shared" si="1879"/>
        <v>0.97516571428569776</v>
      </c>
      <c r="T6710" s="2">
        <f t="shared" si="1890"/>
        <v>0</v>
      </c>
      <c r="U6710" s="2">
        <f t="shared" si="1880"/>
        <v>0</v>
      </c>
      <c r="V6710" t="str">
        <f t="shared" si="1888"/>
        <v>Y</v>
      </c>
      <c r="W6710" s="2">
        <f t="shared" si="1889"/>
        <v>0</v>
      </c>
      <c r="X6710" s="2">
        <f t="shared" si="1881"/>
        <v>0</v>
      </c>
      <c r="Y6710" s="2"/>
    </row>
    <row r="6711" spans="1:25" x14ac:dyDescent="0.2">
      <c r="A6711">
        <v>12</v>
      </c>
      <c r="B6711" s="1">
        <v>43015.499999983731</v>
      </c>
      <c r="C6711">
        <v>47.6</v>
      </c>
      <c r="D6711" s="15">
        <f t="shared" si="1882"/>
        <v>47.6</v>
      </c>
      <c r="E6711">
        <v>32</v>
      </c>
      <c r="F6711" s="6">
        <v>2.9572600000000002</v>
      </c>
      <c r="G6711" s="6">
        <v>10.873560000000001</v>
      </c>
      <c r="H6711" s="6">
        <f t="shared" si="1873"/>
        <v>13.830820000000001</v>
      </c>
      <c r="I6711" s="6">
        <f t="shared" si="1874"/>
        <v>15.600000000000001</v>
      </c>
      <c r="J6711" s="6">
        <f t="shared" si="1875"/>
        <v>1.7691800000000004</v>
      </c>
      <c r="K6711" s="3">
        <f t="shared" si="1883"/>
        <v>2.0219199999999944</v>
      </c>
      <c r="L6711" s="6">
        <f t="shared" si="1876"/>
        <v>0</v>
      </c>
      <c r="M6711" s="6">
        <f t="shared" si="1884"/>
        <v>217.0029142857143</v>
      </c>
      <c r="N6711" s="6">
        <f t="shared" si="1885"/>
        <v>0.25273999999998864</v>
      </c>
      <c r="O6711" s="2">
        <f t="shared" si="1877"/>
        <v>-0.25273999999998864</v>
      </c>
      <c r="P6711" s="2">
        <f t="shared" si="1886"/>
        <v>31.747260000000011</v>
      </c>
      <c r="Q6711" s="2">
        <f t="shared" si="1878"/>
        <v>15.85273999999999</v>
      </c>
      <c r="R6711" s="2">
        <f t="shared" si="1887"/>
        <v>13.830820000000001</v>
      </c>
      <c r="S6711" s="2">
        <f t="shared" si="1879"/>
        <v>2.0219199999999891</v>
      </c>
      <c r="T6711" s="2">
        <f t="shared" si="1890"/>
        <v>0</v>
      </c>
      <c r="U6711" s="2">
        <f t="shared" si="1880"/>
        <v>0</v>
      </c>
      <c r="V6711" t="str">
        <f t="shared" si="1888"/>
        <v>Y</v>
      </c>
      <c r="W6711" s="2">
        <f t="shared" si="1889"/>
        <v>0</v>
      </c>
      <c r="X6711" s="2">
        <f t="shared" si="1881"/>
        <v>0</v>
      </c>
      <c r="Y6711" s="2"/>
    </row>
    <row r="6712" spans="1:25" x14ac:dyDescent="0.2">
      <c r="A6712">
        <v>13</v>
      </c>
      <c r="B6712" s="1">
        <v>43015.541666650395</v>
      </c>
      <c r="C6712">
        <v>47.8</v>
      </c>
      <c r="D6712" s="15">
        <f t="shared" si="1882"/>
        <v>47.8</v>
      </c>
      <c r="E6712">
        <v>32</v>
      </c>
      <c r="F6712" s="6">
        <v>4.5846099999999996</v>
      </c>
      <c r="G6712" s="6">
        <v>10.675470000000001</v>
      </c>
      <c r="H6712" s="6">
        <f t="shared" si="1873"/>
        <v>15.26008</v>
      </c>
      <c r="I6712" s="6">
        <f t="shared" si="1874"/>
        <v>15.799999999999997</v>
      </c>
      <c r="J6712" s="6">
        <f t="shared" si="1875"/>
        <v>0.53991999999999685</v>
      </c>
      <c r="K6712" s="3">
        <f t="shared" si="1883"/>
        <v>0.61705142857141482</v>
      </c>
      <c r="L6712" s="6">
        <f t="shared" si="1876"/>
        <v>0</v>
      </c>
      <c r="M6712" s="6">
        <f t="shared" si="1884"/>
        <v>216.38586285714288</v>
      </c>
      <c r="N6712" s="6">
        <f t="shared" si="1885"/>
        <v>7.7131428571419747E-2</v>
      </c>
      <c r="O6712" s="2">
        <f t="shared" si="1877"/>
        <v>-7.7131428571419747E-2</v>
      </c>
      <c r="P6712" s="2">
        <f t="shared" si="1886"/>
        <v>31.92286857142858</v>
      </c>
      <c r="Q6712" s="2">
        <f t="shared" si="1878"/>
        <v>15.877131428571417</v>
      </c>
      <c r="R6712" s="2">
        <f t="shared" si="1887"/>
        <v>15.26008</v>
      </c>
      <c r="S6712" s="2">
        <f t="shared" si="1879"/>
        <v>0.61705142857141659</v>
      </c>
      <c r="T6712" s="2">
        <f t="shared" si="1890"/>
        <v>0</v>
      </c>
      <c r="U6712" s="2">
        <f t="shared" si="1880"/>
        <v>0</v>
      </c>
      <c r="V6712" t="str">
        <f t="shared" si="1888"/>
        <v>Y</v>
      </c>
      <c r="W6712" s="2">
        <f t="shared" si="1889"/>
        <v>0</v>
      </c>
      <c r="X6712" s="2">
        <f t="shared" si="1881"/>
        <v>0</v>
      </c>
      <c r="Y6712" s="2"/>
    </row>
    <row r="6713" spans="1:25" x14ac:dyDescent="0.2">
      <c r="A6713">
        <v>14</v>
      </c>
      <c r="B6713" s="1">
        <v>43015.583333317059</v>
      </c>
      <c r="C6713">
        <v>48.1</v>
      </c>
      <c r="D6713" s="15">
        <f t="shared" si="1882"/>
        <v>48.1</v>
      </c>
      <c r="E6713">
        <v>32</v>
      </c>
      <c r="F6713" s="6">
        <v>4.2164999999999999</v>
      </c>
      <c r="G6713" s="6">
        <v>10.99132</v>
      </c>
      <c r="H6713" s="6">
        <f t="shared" si="1873"/>
        <v>15.20782</v>
      </c>
      <c r="I6713" s="6">
        <f t="shared" si="1874"/>
        <v>16.100000000000001</v>
      </c>
      <c r="J6713" s="6">
        <f t="shared" si="1875"/>
        <v>0.89218000000000153</v>
      </c>
      <c r="K6713" s="3">
        <f t="shared" si="1883"/>
        <v>1.0196342857142895</v>
      </c>
      <c r="L6713" s="6">
        <f t="shared" si="1876"/>
        <v>0</v>
      </c>
      <c r="M6713" s="6">
        <f t="shared" si="1884"/>
        <v>215.36622857142859</v>
      </c>
      <c r="N6713" s="6">
        <f t="shared" si="1885"/>
        <v>0.12745428571429329</v>
      </c>
      <c r="O6713" s="2">
        <f t="shared" si="1877"/>
        <v>-0.12745428571429329</v>
      </c>
      <c r="P6713" s="2">
        <f t="shared" si="1886"/>
        <v>31.872545714285707</v>
      </c>
      <c r="Q6713" s="2">
        <f t="shared" si="1878"/>
        <v>16.227454285714295</v>
      </c>
      <c r="R6713" s="2">
        <f t="shared" si="1887"/>
        <v>15.20782</v>
      </c>
      <c r="S6713" s="2">
        <f t="shared" si="1879"/>
        <v>1.0196342857142948</v>
      </c>
      <c r="T6713" s="2">
        <f t="shared" si="1890"/>
        <v>0</v>
      </c>
      <c r="U6713" s="2">
        <f t="shared" si="1880"/>
        <v>0</v>
      </c>
      <c r="V6713" t="str">
        <f t="shared" si="1888"/>
        <v>Y</v>
      </c>
      <c r="W6713" s="2">
        <f t="shared" si="1889"/>
        <v>0</v>
      </c>
      <c r="X6713" s="2">
        <f t="shared" si="1881"/>
        <v>0</v>
      </c>
      <c r="Y6713" s="2"/>
    </row>
    <row r="6714" spans="1:25" x14ac:dyDescent="0.2">
      <c r="A6714">
        <v>15</v>
      </c>
      <c r="B6714" s="1">
        <v>43015.624999983724</v>
      </c>
      <c r="C6714">
        <v>48.5</v>
      </c>
      <c r="D6714" s="15">
        <f t="shared" si="1882"/>
        <v>48.5</v>
      </c>
      <c r="E6714">
        <v>32</v>
      </c>
      <c r="F6714" s="6">
        <v>2.65293</v>
      </c>
      <c r="G6714" s="6">
        <v>9.2082200000000007</v>
      </c>
      <c r="H6714" s="6">
        <f t="shared" si="1873"/>
        <v>11.86115</v>
      </c>
      <c r="I6714" s="6">
        <f t="shared" si="1874"/>
        <v>16.5</v>
      </c>
      <c r="J6714" s="6">
        <f t="shared" si="1875"/>
        <v>4.6388499999999997</v>
      </c>
      <c r="K6714" s="3">
        <f t="shared" si="1883"/>
        <v>5.3015428571428629</v>
      </c>
      <c r="L6714" s="6">
        <f t="shared" si="1876"/>
        <v>0</v>
      </c>
      <c r="M6714" s="6">
        <f t="shared" si="1884"/>
        <v>210.06468571428573</v>
      </c>
      <c r="N6714" s="6">
        <f t="shared" si="1885"/>
        <v>0.66269285714287207</v>
      </c>
      <c r="O6714" s="2">
        <f t="shared" si="1877"/>
        <v>-0.66269285714287207</v>
      </c>
      <c r="P6714" s="2">
        <f t="shared" si="1886"/>
        <v>31.337307142857128</v>
      </c>
      <c r="Q6714" s="2">
        <f t="shared" si="1878"/>
        <v>17.162692857142872</v>
      </c>
      <c r="R6714" s="2">
        <f t="shared" si="1887"/>
        <v>11.86115</v>
      </c>
      <c r="S6714" s="2">
        <f t="shared" si="1879"/>
        <v>5.3015428571428718</v>
      </c>
      <c r="T6714" s="2">
        <f t="shared" si="1890"/>
        <v>0</v>
      </c>
      <c r="U6714" s="2">
        <f t="shared" si="1880"/>
        <v>0</v>
      </c>
      <c r="V6714" t="str">
        <f t="shared" si="1888"/>
        <v>Y</v>
      </c>
      <c r="W6714" s="2">
        <f t="shared" si="1889"/>
        <v>0</v>
      </c>
      <c r="X6714" s="2">
        <f t="shared" si="1881"/>
        <v>0</v>
      </c>
      <c r="Y6714" s="2"/>
    </row>
    <row r="6715" spans="1:25" x14ac:dyDescent="0.2">
      <c r="A6715">
        <v>16</v>
      </c>
      <c r="B6715" s="1">
        <v>43015.666666650388</v>
      </c>
      <c r="C6715">
        <v>48.7</v>
      </c>
      <c r="D6715" s="15">
        <f t="shared" si="1882"/>
        <v>48.7</v>
      </c>
      <c r="E6715">
        <v>32</v>
      </c>
      <c r="F6715" s="6">
        <v>2.89107</v>
      </c>
      <c r="G6715" s="6">
        <v>5.8915599999999992</v>
      </c>
      <c r="H6715" s="6">
        <f t="shared" si="1873"/>
        <v>8.7826299999999993</v>
      </c>
      <c r="I6715" s="6">
        <f t="shared" si="1874"/>
        <v>16.700000000000003</v>
      </c>
      <c r="J6715" s="6">
        <f t="shared" si="1875"/>
        <v>7.9173700000000036</v>
      </c>
      <c r="K6715" s="3">
        <f t="shared" si="1883"/>
        <v>9.0484228571428673</v>
      </c>
      <c r="L6715" s="6">
        <f t="shared" si="1876"/>
        <v>0</v>
      </c>
      <c r="M6715" s="6">
        <f t="shared" si="1884"/>
        <v>201.01626285714286</v>
      </c>
      <c r="N6715" s="6">
        <f t="shared" si="1885"/>
        <v>1.131052857142862</v>
      </c>
      <c r="O6715" s="2">
        <f t="shared" si="1877"/>
        <v>-1.131052857142862</v>
      </c>
      <c r="P6715" s="2">
        <f t="shared" si="1886"/>
        <v>30.868947142857138</v>
      </c>
      <c r="Q6715" s="2">
        <f t="shared" si="1878"/>
        <v>17.831052857142865</v>
      </c>
      <c r="R6715" s="2">
        <f t="shared" si="1887"/>
        <v>8.7826299999999993</v>
      </c>
      <c r="S6715" s="2">
        <f t="shared" si="1879"/>
        <v>9.0484228571428655</v>
      </c>
      <c r="T6715" s="2">
        <f t="shared" si="1890"/>
        <v>0</v>
      </c>
      <c r="U6715" s="2">
        <f t="shared" si="1880"/>
        <v>0</v>
      </c>
      <c r="V6715" t="str">
        <f t="shared" si="1888"/>
        <v>Y</v>
      </c>
      <c r="W6715" s="2">
        <f t="shared" si="1889"/>
        <v>0</v>
      </c>
      <c r="X6715" s="2">
        <f t="shared" si="1881"/>
        <v>0</v>
      </c>
      <c r="Y6715" s="2"/>
    </row>
    <row r="6716" spans="1:25" x14ac:dyDescent="0.2">
      <c r="A6716">
        <v>17</v>
      </c>
      <c r="B6716" s="1">
        <v>43015.708333317052</v>
      </c>
      <c r="C6716">
        <v>48</v>
      </c>
      <c r="D6716" s="15">
        <f t="shared" si="1882"/>
        <v>48</v>
      </c>
      <c r="E6716">
        <v>32</v>
      </c>
      <c r="F6716" s="6">
        <v>2.5936699999999999</v>
      </c>
      <c r="G6716" s="6">
        <v>0.71352800000000005</v>
      </c>
      <c r="H6716" s="6">
        <f t="shared" si="1873"/>
        <v>3.3071980000000001</v>
      </c>
      <c r="I6716" s="6">
        <f t="shared" si="1874"/>
        <v>16</v>
      </c>
      <c r="J6716" s="6">
        <f t="shared" si="1875"/>
        <v>12.692802</v>
      </c>
      <c r="K6716" s="3">
        <f t="shared" si="1883"/>
        <v>14.506059428571433</v>
      </c>
      <c r="L6716" s="6">
        <f t="shared" si="1876"/>
        <v>0</v>
      </c>
      <c r="M6716" s="6">
        <f t="shared" si="1884"/>
        <v>186.51020342857143</v>
      </c>
      <c r="N6716" s="6">
        <f t="shared" si="1885"/>
        <v>1.8132574285714327</v>
      </c>
      <c r="O6716" s="2">
        <f t="shared" si="1877"/>
        <v>-1.8132574285714327</v>
      </c>
      <c r="P6716" s="2">
        <f t="shared" si="1886"/>
        <v>30.186742571428567</v>
      </c>
      <c r="Q6716" s="2">
        <f t="shared" si="1878"/>
        <v>17.813257428571433</v>
      </c>
      <c r="R6716" s="2">
        <f t="shared" si="1887"/>
        <v>3.3071980000000001</v>
      </c>
      <c r="S6716" s="2">
        <f t="shared" si="1879"/>
        <v>14.506059428571433</v>
      </c>
      <c r="T6716" s="2">
        <f t="shared" si="1890"/>
        <v>0</v>
      </c>
      <c r="U6716" s="2">
        <f t="shared" si="1880"/>
        <v>0</v>
      </c>
      <c r="V6716" t="str">
        <f t="shared" si="1888"/>
        <v>N</v>
      </c>
      <c r="W6716" s="2">
        <f t="shared" si="1889"/>
        <v>0</v>
      </c>
      <c r="X6716" s="2">
        <f t="shared" si="1881"/>
        <v>0</v>
      </c>
      <c r="Y6716" s="2"/>
    </row>
    <row r="6717" spans="1:25" x14ac:dyDescent="0.2">
      <c r="A6717">
        <v>18</v>
      </c>
      <c r="B6717" s="1">
        <v>43015.749999983716</v>
      </c>
      <c r="C6717">
        <v>47</v>
      </c>
      <c r="D6717" s="15">
        <f t="shared" si="1882"/>
        <v>47</v>
      </c>
      <c r="E6717">
        <v>32</v>
      </c>
      <c r="F6717" s="6">
        <v>2.21407</v>
      </c>
      <c r="G6717" s="6">
        <v>-1.5167529999999999E-2</v>
      </c>
      <c r="H6717" s="6">
        <f t="shared" si="1873"/>
        <v>2.1989024700000002</v>
      </c>
      <c r="I6717" s="6">
        <f t="shared" si="1874"/>
        <v>15</v>
      </c>
      <c r="J6717" s="6">
        <f t="shared" si="1875"/>
        <v>12.80109753</v>
      </c>
      <c r="K6717" s="3">
        <f t="shared" si="1883"/>
        <v>14.62982574857142</v>
      </c>
      <c r="L6717" s="6">
        <f t="shared" si="1876"/>
        <v>0</v>
      </c>
      <c r="M6717" s="6">
        <f t="shared" si="1884"/>
        <v>171.88037768000001</v>
      </c>
      <c r="N6717" s="6">
        <f t="shared" si="1885"/>
        <v>1.8287282185714275</v>
      </c>
      <c r="O6717" s="2">
        <f t="shared" si="1877"/>
        <v>-1.8287282185714275</v>
      </c>
      <c r="P6717" s="2">
        <f t="shared" si="1886"/>
        <v>30.171271781428572</v>
      </c>
      <c r="Q6717" s="2">
        <f t="shared" si="1878"/>
        <v>16.828728218571428</v>
      </c>
      <c r="R6717" s="2">
        <f t="shared" si="1887"/>
        <v>2.1989024700000002</v>
      </c>
      <c r="S6717" s="2">
        <f t="shared" si="1879"/>
        <v>14.629825748571427</v>
      </c>
      <c r="T6717" s="2">
        <f t="shared" si="1890"/>
        <v>0</v>
      </c>
      <c r="U6717" s="2">
        <f t="shared" si="1880"/>
        <v>0</v>
      </c>
      <c r="V6717" t="str">
        <f t="shared" si="1888"/>
        <v>N</v>
      </c>
      <c r="W6717" s="2">
        <f t="shared" si="1889"/>
        <v>0</v>
      </c>
      <c r="X6717" s="2">
        <f t="shared" si="1881"/>
        <v>0</v>
      </c>
      <c r="Y6717" s="2"/>
    </row>
    <row r="6718" spans="1:25" x14ac:dyDescent="0.2">
      <c r="A6718">
        <v>19</v>
      </c>
      <c r="B6718" s="1">
        <v>43015.791666650381</v>
      </c>
      <c r="C6718">
        <v>48.5</v>
      </c>
      <c r="D6718" s="15">
        <f t="shared" si="1882"/>
        <v>48.5</v>
      </c>
      <c r="E6718">
        <v>32</v>
      </c>
      <c r="F6718" s="6">
        <v>2.6448900000000002</v>
      </c>
      <c r="G6718" s="6">
        <v>-1.5167529999999999E-2</v>
      </c>
      <c r="H6718" s="6">
        <f t="shared" si="1873"/>
        <v>2.6297224700000004</v>
      </c>
      <c r="I6718" s="6">
        <f t="shared" si="1874"/>
        <v>16.5</v>
      </c>
      <c r="J6718" s="6">
        <f t="shared" si="1875"/>
        <v>13.870277529999999</v>
      </c>
      <c r="K6718" s="3">
        <f t="shared" si="1883"/>
        <v>15.851745748571432</v>
      </c>
      <c r="L6718" s="6">
        <f t="shared" si="1876"/>
        <v>0</v>
      </c>
      <c r="M6718" s="6">
        <f t="shared" si="1884"/>
        <v>156.02863193142858</v>
      </c>
      <c r="N6718" s="6">
        <f t="shared" si="1885"/>
        <v>1.9814682185714219</v>
      </c>
      <c r="O6718" s="2">
        <f t="shared" si="1877"/>
        <v>-1.9814682185714219</v>
      </c>
      <c r="P6718" s="2">
        <f t="shared" si="1886"/>
        <v>30.018531781428578</v>
      </c>
      <c r="Q6718" s="2">
        <f t="shared" si="1878"/>
        <v>18.481468218571422</v>
      </c>
      <c r="R6718" s="2">
        <f t="shared" si="1887"/>
        <v>2.6297224700000004</v>
      </c>
      <c r="S6718" s="2">
        <f t="shared" si="1879"/>
        <v>15.851745748571421</v>
      </c>
      <c r="T6718" s="2">
        <f t="shared" si="1890"/>
        <v>0</v>
      </c>
      <c r="U6718" s="2">
        <f t="shared" si="1880"/>
        <v>0</v>
      </c>
      <c r="V6718" t="str">
        <f t="shared" si="1888"/>
        <v>N</v>
      </c>
      <c r="W6718" s="2">
        <f t="shared" si="1889"/>
        <v>0</v>
      </c>
      <c r="X6718" s="2">
        <f t="shared" si="1881"/>
        <v>0</v>
      </c>
      <c r="Y6718" s="2"/>
    </row>
    <row r="6719" spans="1:25" x14ac:dyDescent="0.2">
      <c r="A6719">
        <v>20</v>
      </c>
      <c r="B6719" s="1">
        <v>43015.833333317045</v>
      </c>
      <c r="C6719">
        <v>48.6</v>
      </c>
      <c r="D6719" s="15">
        <f t="shared" si="1882"/>
        <v>48.6</v>
      </c>
      <c r="E6719">
        <v>32</v>
      </c>
      <c r="F6719" s="6">
        <v>1.70194</v>
      </c>
      <c r="G6719" s="6">
        <v>-1.5167529999999999E-2</v>
      </c>
      <c r="H6719" s="6">
        <f t="shared" si="1873"/>
        <v>1.68677247</v>
      </c>
      <c r="I6719" s="6">
        <f t="shared" si="1874"/>
        <v>16.600000000000001</v>
      </c>
      <c r="J6719" s="6">
        <f t="shared" si="1875"/>
        <v>14.913227530000002</v>
      </c>
      <c r="K6719" s="3">
        <f t="shared" si="1883"/>
        <v>17.043688605714294</v>
      </c>
      <c r="L6719" s="6">
        <f t="shared" si="1876"/>
        <v>0</v>
      </c>
      <c r="M6719" s="6">
        <f t="shared" si="1884"/>
        <v>138.98494332571428</v>
      </c>
      <c r="N6719" s="6">
        <f t="shared" si="1885"/>
        <v>2.1304610757142939</v>
      </c>
      <c r="O6719" s="2">
        <f t="shared" si="1877"/>
        <v>-2.1304610757142939</v>
      </c>
      <c r="P6719" s="2">
        <f t="shared" si="1886"/>
        <v>29.869538924285706</v>
      </c>
      <c r="Q6719" s="2">
        <f t="shared" si="1878"/>
        <v>18.730461075714295</v>
      </c>
      <c r="R6719" s="2">
        <f t="shared" si="1887"/>
        <v>1.68677247</v>
      </c>
      <c r="S6719" s="2">
        <f t="shared" si="1879"/>
        <v>17.043688605714294</v>
      </c>
      <c r="T6719" s="2">
        <f t="shared" si="1890"/>
        <v>0</v>
      </c>
      <c r="U6719" s="2">
        <f t="shared" si="1880"/>
        <v>0</v>
      </c>
      <c r="V6719" t="str">
        <f t="shared" si="1888"/>
        <v>N</v>
      </c>
      <c r="W6719" s="2">
        <f t="shared" si="1889"/>
        <v>0</v>
      </c>
      <c r="X6719" s="2">
        <f t="shared" si="1881"/>
        <v>0</v>
      </c>
      <c r="Y6719" s="2"/>
    </row>
    <row r="6720" spans="1:25" x14ac:dyDescent="0.2">
      <c r="A6720">
        <v>21</v>
      </c>
      <c r="B6720" s="1">
        <v>43015.874999983709</v>
      </c>
      <c r="C6720">
        <v>45.6</v>
      </c>
      <c r="D6720" s="15">
        <f t="shared" si="1882"/>
        <v>45.6</v>
      </c>
      <c r="E6720">
        <v>32</v>
      </c>
      <c r="F6720" s="6">
        <v>2.9003299999999999</v>
      </c>
      <c r="G6720" s="6">
        <v>-1.5167529999999999E-2</v>
      </c>
      <c r="H6720" s="6">
        <f t="shared" si="1873"/>
        <v>2.88516247</v>
      </c>
      <c r="I6720" s="6">
        <f t="shared" si="1874"/>
        <v>13.600000000000001</v>
      </c>
      <c r="J6720" s="6">
        <f t="shared" si="1875"/>
        <v>10.71483753</v>
      </c>
      <c r="K6720" s="3">
        <f t="shared" si="1883"/>
        <v>12.245528605714284</v>
      </c>
      <c r="L6720" s="6">
        <f t="shared" si="1876"/>
        <v>0</v>
      </c>
      <c r="M6720" s="6">
        <f t="shared" si="1884"/>
        <v>126.73941472</v>
      </c>
      <c r="N6720" s="6">
        <f t="shared" si="1885"/>
        <v>1.5306910757142731</v>
      </c>
      <c r="O6720" s="2">
        <f t="shared" si="1877"/>
        <v>-1.5306910757142731</v>
      </c>
      <c r="P6720" s="2">
        <f t="shared" si="1886"/>
        <v>30.469308924285727</v>
      </c>
      <c r="Q6720" s="2">
        <f t="shared" si="1878"/>
        <v>15.130691075714275</v>
      </c>
      <c r="R6720" s="2">
        <f t="shared" si="1887"/>
        <v>2.88516247</v>
      </c>
      <c r="S6720" s="2">
        <f t="shared" si="1879"/>
        <v>12.245528605714274</v>
      </c>
      <c r="T6720" s="2">
        <f t="shared" si="1890"/>
        <v>0</v>
      </c>
      <c r="U6720" s="2">
        <f t="shared" si="1880"/>
        <v>0</v>
      </c>
      <c r="V6720" t="str">
        <f t="shared" si="1888"/>
        <v>N</v>
      </c>
      <c r="W6720" s="2">
        <f t="shared" si="1889"/>
        <v>0</v>
      </c>
      <c r="X6720" s="2">
        <f t="shared" si="1881"/>
        <v>0</v>
      </c>
      <c r="Y6720" s="2"/>
    </row>
    <row r="6721" spans="1:25" x14ac:dyDescent="0.2">
      <c r="A6721">
        <v>22</v>
      </c>
      <c r="B6721" s="1">
        <v>43015.916666650373</v>
      </c>
      <c r="C6721">
        <v>42.7</v>
      </c>
      <c r="D6721" s="15">
        <f t="shared" si="1882"/>
        <v>42.7</v>
      </c>
      <c r="E6721">
        <v>32</v>
      </c>
      <c r="F6721" s="6">
        <v>2.7431100000000002</v>
      </c>
      <c r="G6721" s="6">
        <v>-1.5167529999999999E-2</v>
      </c>
      <c r="H6721" s="6">
        <f t="shared" si="1873"/>
        <v>2.7279424700000003</v>
      </c>
      <c r="I6721" s="6">
        <f t="shared" si="1874"/>
        <v>10.700000000000003</v>
      </c>
      <c r="J6721" s="6">
        <f t="shared" si="1875"/>
        <v>7.9720575300000025</v>
      </c>
      <c r="K6721" s="3">
        <f t="shared" si="1883"/>
        <v>9.1109228914285723</v>
      </c>
      <c r="L6721" s="6">
        <f t="shared" si="1876"/>
        <v>0</v>
      </c>
      <c r="M6721" s="6">
        <f t="shared" si="1884"/>
        <v>117.62849182857143</v>
      </c>
      <c r="N6721" s="6">
        <f t="shared" si="1885"/>
        <v>1.1388653614285715</v>
      </c>
      <c r="O6721" s="2">
        <f t="shared" si="1877"/>
        <v>-1.1388653614285715</v>
      </c>
      <c r="P6721" s="2">
        <f t="shared" si="1886"/>
        <v>30.861134638571428</v>
      </c>
      <c r="Q6721" s="2">
        <f t="shared" si="1878"/>
        <v>11.838865361428574</v>
      </c>
      <c r="R6721" s="2">
        <f t="shared" si="1887"/>
        <v>2.7279424700000003</v>
      </c>
      <c r="S6721" s="2">
        <f t="shared" si="1879"/>
        <v>9.110922891428574</v>
      </c>
      <c r="T6721" s="2">
        <f t="shared" si="1890"/>
        <v>0</v>
      </c>
      <c r="U6721" s="2">
        <f t="shared" si="1880"/>
        <v>0</v>
      </c>
      <c r="V6721" t="str">
        <f t="shared" si="1888"/>
        <v>N</v>
      </c>
      <c r="W6721" s="2">
        <f t="shared" si="1889"/>
        <v>0</v>
      </c>
      <c r="X6721" s="2">
        <f t="shared" si="1881"/>
        <v>0</v>
      </c>
      <c r="Y6721" s="2"/>
    </row>
    <row r="6722" spans="1:25" x14ac:dyDescent="0.2">
      <c r="A6722">
        <v>23</v>
      </c>
      <c r="B6722" s="1">
        <v>43015.958333317038</v>
      </c>
      <c r="C6722">
        <v>41.4</v>
      </c>
      <c r="D6722" s="15">
        <f t="shared" si="1882"/>
        <v>41.4</v>
      </c>
      <c r="E6722">
        <v>32</v>
      </c>
      <c r="F6722" s="6">
        <v>3.19557</v>
      </c>
      <c r="G6722" s="6">
        <v>-1.5167529999999999E-2</v>
      </c>
      <c r="H6722" s="6">
        <f t="shared" si="1873"/>
        <v>3.1804024700000002</v>
      </c>
      <c r="I6722" s="6">
        <f t="shared" si="1874"/>
        <v>9.3999999999999986</v>
      </c>
      <c r="J6722" s="6">
        <f t="shared" si="1875"/>
        <v>6.2195975299999979</v>
      </c>
      <c r="K6722" s="3">
        <f t="shared" si="1883"/>
        <v>7.1081114628571385</v>
      </c>
      <c r="L6722" s="6">
        <f t="shared" si="1876"/>
        <v>0</v>
      </c>
      <c r="M6722" s="6">
        <f t="shared" si="1884"/>
        <v>110.52038036571429</v>
      </c>
      <c r="N6722" s="6">
        <f t="shared" si="1885"/>
        <v>0.88851393285713698</v>
      </c>
      <c r="O6722" s="2">
        <f t="shared" si="1877"/>
        <v>-0.88851393285713698</v>
      </c>
      <c r="P6722" s="2">
        <f t="shared" si="1886"/>
        <v>31.111486067142863</v>
      </c>
      <c r="Q6722" s="2">
        <f t="shared" si="1878"/>
        <v>10.288513932857136</v>
      </c>
      <c r="R6722" s="2">
        <f t="shared" si="1887"/>
        <v>3.1804024700000002</v>
      </c>
      <c r="S6722" s="2">
        <f t="shared" si="1879"/>
        <v>7.1081114628571349</v>
      </c>
      <c r="T6722" s="2">
        <f t="shared" si="1890"/>
        <v>0</v>
      </c>
      <c r="U6722" s="2">
        <f t="shared" si="1880"/>
        <v>0</v>
      </c>
      <c r="V6722" t="str">
        <f t="shared" si="1888"/>
        <v>N</v>
      </c>
      <c r="W6722" s="2">
        <f t="shared" si="1889"/>
        <v>0</v>
      </c>
      <c r="X6722" s="2">
        <f t="shared" si="1881"/>
        <v>0</v>
      </c>
      <c r="Y6722" s="2"/>
    </row>
    <row r="6723" spans="1:25" x14ac:dyDescent="0.2">
      <c r="A6723">
        <v>0</v>
      </c>
      <c r="B6723" s="1">
        <v>43015.999999983702</v>
      </c>
      <c r="C6723">
        <v>38.1</v>
      </c>
      <c r="D6723" s="15">
        <f t="shared" si="1882"/>
        <v>38.1</v>
      </c>
      <c r="E6723">
        <v>32</v>
      </c>
      <c r="F6723" s="6">
        <v>4.6065199999999997</v>
      </c>
      <c r="G6723" s="6">
        <v>-1.5167529999999999E-2</v>
      </c>
      <c r="H6723" s="6">
        <f t="shared" ref="H6723:H6786" si="1891">(F6723+G6723)</f>
        <v>4.5913524699999995</v>
      </c>
      <c r="I6723" s="6">
        <f t="shared" ref="I6723:I6786" si="1892">IF((D6723-E6723)&gt;0,D6723-E6723,0)</f>
        <v>6.1000000000000014</v>
      </c>
      <c r="J6723" s="6">
        <f t="shared" ref="J6723:J6786" si="1893">IF((I6723-H6723)&gt;0, (I6723-H6723), (0))</f>
        <v>1.508647530000002</v>
      </c>
      <c r="K6723" s="3">
        <f t="shared" si="1883"/>
        <v>0.52038036571428847</v>
      </c>
      <c r="L6723" s="6">
        <f t="shared" ref="L6723:L6786" si="1894">IF(J6723=0, H6723-I6723,0)</f>
        <v>0</v>
      </c>
      <c r="M6723" s="6">
        <f t="shared" si="1884"/>
        <v>110</v>
      </c>
      <c r="N6723" s="6">
        <f t="shared" si="1885"/>
        <v>0</v>
      </c>
      <c r="O6723" s="2">
        <f t="shared" ref="O6723:O6786" si="1895">IF((N6723&lt;E6723-$AA$7),-N6723,$AA$7-E6723)</f>
        <v>0</v>
      </c>
      <c r="P6723" s="2">
        <f t="shared" si="1886"/>
        <v>32</v>
      </c>
      <c r="Q6723" s="2">
        <f t="shared" ref="Q6723:Q6786" si="1896">D6723-P6723</f>
        <v>6.1000000000000014</v>
      </c>
      <c r="R6723" s="2">
        <f t="shared" si="1887"/>
        <v>4.5913524699999995</v>
      </c>
      <c r="S6723" s="2">
        <f t="shared" ref="S6723:S6786" si="1897">IF(Q6723-R6723&gt;0, Q6723-R6723, 0)</f>
        <v>1.508647530000002</v>
      </c>
      <c r="T6723" s="2">
        <f t="shared" si="1890"/>
        <v>0</v>
      </c>
      <c r="U6723" s="2">
        <f t="shared" ref="U6723:U6786" si="1898">N6723+O6723</f>
        <v>0</v>
      </c>
      <c r="V6723" t="str">
        <f t="shared" si="1888"/>
        <v>N</v>
      </c>
      <c r="W6723" s="2">
        <f t="shared" si="1889"/>
        <v>0</v>
      </c>
      <c r="X6723" s="2">
        <f t="shared" ref="X6723:X6786" si="1899">D6723- (P6723+R6723+S6723)</f>
        <v>0</v>
      </c>
      <c r="Y6723" s="2"/>
    </row>
    <row r="6724" spans="1:25" x14ac:dyDescent="0.2">
      <c r="A6724">
        <v>1</v>
      </c>
      <c r="B6724" s="1">
        <v>43016.041666650366</v>
      </c>
      <c r="C6724">
        <v>37.5</v>
      </c>
      <c r="D6724" s="15">
        <f t="shared" ref="D6724:D6787" si="1900">C6724/$AA$4*$AA$5</f>
        <v>37.5</v>
      </c>
      <c r="E6724">
        <v>32</v>
      </c>
      <c r="F6724" s="6">
        <v>3.9080499999999998</v>
      </c>
      <c r="G6724" s="6">
        <v>-1.5167529999999999E-2</v>
      </c>
      <c r="H6724" s="6">
        <f t="shared" si="1891"/>
        <v>3.89288247</v>
      </c>
      <c r="I6724" s="6">
        <f t="shared" si="1892"/>
        <v>5.5</v>
      </c>
      <c r="J6724" s="6">
        <f t="shared" si="1893"/>
        <v>1.60711753</v>
      </c>
      <c r="K6724" s="3">
        <f t="shared" ref="K6724:K6787" si="1901">IF((M6723-M6724)&gt;0,M6723-M6724,0)</f>
        <v>0</v>
      </c>
      <c r="L6724" s="6">
        <f t="shared" si="1894"/>
        <v>0</v>
      </c>
      <c r="M6724" s="6">
        <f t="shared" ref="M6724:M6787" si="1902">IF( (M6723-J6724/$AA$11+L6724)&gt;$AA$25, IF((M6723-J6724/$AA$11+L6724)&lt;$AA$9,(M6723-J6724/$AA$11+L6724),$AA$9), $AA$25)</f>
        <v>110</v>
      </c>
      <c r="N6724" s="6">
        <f t="shared" ref="N6724:N6787" si="1903">IF(((M6723-J6724+L6724)-M6724)&gt;0,((M6723-J6724+L6724)-M6724),0)</f>
        <v>0</v>
      </c>
      <c r="O6724" s="2">
        <f t="shared" si="1895"/>
        <v>0</v>
      </c>
      <c r="P6724" s="2">
        <f t="shared" ref="P6724:P6787" si="1904">E6724+O6724</f>
        <v>32</v>
      </c>
      <c r="Q6724" s="2">
        <f t="shared" si="1896"/>
        <v>5.5</v>
      </c>
      <c r="R6724" s="2">
        <f t="shared" ref="R6724:R6787" si="1905">IF(Q6724&gt;H6724, H6724, Q6724)</f>
        <v>3.89288247</v>
      </c>
      <c r="S6724" s="2">
        <f t="shared" si="1897"/>
        <v>1.60711753</v>
      </c>
      <c r="T6724" s="2">
        <f t="shared" si="1890"/>
        <v>0</v>
      </c>
      <c r="U6724" s="2">
        <f t="shared" si="1898"/>
        <v>0</v>
      </c>
      <c r="V6724" t="str">
        <f t="shared" ref="V6724:V6787" si="1906">IF(AND(A6724&gt;7,A6724&lt;17), "Y", "N")</f>
        <v>N</v>
      </c>
      <c r="W6724" s="2">
        <f t="shared" ref="W6724:W6787" si="1907">IF(V6724="Y", U6724, 0)</f>
        <v>0</v>
      </c>
      <c r="X6724" s="2">
        <f t="shared" si="1899"/>
        <v>0</v>
      </c>
      <c r="Y6724" s="2"/>
    </row>
    <row r="6725" spans="1:25" x14ac:dyDescent="0.2">
      <c r="A6725">
        <v>2</v>
      </c>
      <c r="B6725" s="1">
        <v>43016.08333331703</v>
      </c>
      <c r="C6725">
        <v>35.4</v>
      </c>
      <c r="D6725" s="15">
        <f t="shared" si="1900"/>
        <v>35.4</v>
      </c>
      <c r="E6725">
        <v>32</v>
      </c>
      <c r="F6725" s="6">
        <v>3.4856400000000001</v>
      </c>
      <c r="G6725" s="6">
        <v>-1.5167529999999999E-2</v>
      </c>
      <c r="H6725" s="6">
        <f t="shared" si="1891"/>
        <v>3.4704724700000003</v>
      </c>
      <c r="I6725" s="6">
        <f t="shared" si="1892"/>
        <v>3.3999999999999986</v>
      </c>
      <c r="J6725" s="6">
        <f t="shared" si="1893"/>
        <v>0</v>
      </c>
      <c r="K6725" s="3">
        <f t="shared" si="1901"/>
        <v>0</v>
      </c>
      <c r="L6725" s="6">
        <f t="shared" si="1894"/>
        <v>7.0472470000001675E-2</v>
      </c>
      <c r="M6725" s="6">
        <f t="shared" si="1902"/>
        <v>110.07047247</v>
      </c>
      <c r="N6725" s="6">
        <f t="shared" si="1903"/>
        <v>0</v>
      </c>
      <c r="O6725" s="2">
        <f t="shared" si="1895"/>
        <v>0</v>
      </c>
      <c r="P6725" s="2">
        <f t="shared" si="1904"/>
        <v>32</v>
      </c>
      <c r="Q6725" s="2">
        <f t="shared" si="1896"/>
        <v>3.3999999999999986</v>
      </c>
      <c r="R6725" s="2">
        <f t="shared" si="1905"/>
        <v>3.3999999999999986</v>
      </c>
      <c r="S6725" s="2">
        <f t="shared" si="1897"/>
        <v>0</v>
      </c>
      <c r="T6725" s="2">
        <f t="shared" si="1890"/>
        <v>7.0472469999998566E-2</v>
      </c>
      <c r="U6725" s="2">
        <f t="shared" si="1898"/>
        <v>0</v>
      </c>
      <c r="V6725" t="str">
        <f t="shared" si="1906"/>
        <v>N</v>
      </c>
      <c r="W6725" s="2">
        <f t="shared" si="1907"/>
        <v>0</v>
      </c>
      <c r="X6725" s="2">
        <f t="shared" si="1899"/>
        <v>0</v>
      </c>
      <c r="Y6725" s="2"/>
    </row>
    <row r="6726" spans="1:25" x14ac:dyDescent="0.2">
      <c r="A6726">
        <v>3</v>
      </c>
      <c r="B6726" s="1">
        <v>43016.124999983695</v>
      </c>
      <c r="C6726">
        <v>35.200000000000003</v>
      </c>
      <c r="D6726" s="15">
        <f t="shared" si="1900"/>
        <v>35.200000000000003</v>
      </c>
      <c r="E6726">
        <v>32</v>
      </c>
      <c r="F6726" s="6">
        <v>3.4946600000000001</v>
      </c>
      <c r="G6726" s="6">
        <v>-1.5167529999999999E-2</v>
      </c>
      <c r="H6726" s="6">
        <f t="shared" si="1891"/>
        <v>3.4794924700000003</v>
      </c>
      <c r="I6726" s="6">
        <f t="shared" si="1892"/>
        <v>3.2000000000000028</v>
      </c>
      <c r="J6726" s="6">
        <f t="shared" si="1893"/>
        <v>0</v>
      </c>
      <c r="K6726" s="3">
        <f t="shared" si="1901"/>
        <v>0</v>
      </c>
      <c r="L6726" s="6">
        <f t="shared" si="1894"/>
        <v>0.27949246999999744</v>
      </c>
      <c r="M6726" s="6">
        <f t="shared" si="1902"/>
        <v>110.34996493999999</v>
      </c>
      <c r="N6726" s="6">
        <f t="shared" si="1903"/>
        <v>0</v>
      </c>
      <c r="O6726" s="2">
        <f t="shared" si="1895"/>
        <v>0</v>
      </c>
      <c r="P6726" s="2">
        <f t="shared" si="1904"/>
        <v>32</v>
      </c>
      <c r="Q6726" s="2">
        <f t="shared" si="1896"/>
        <v>3.2000000000000028</v>
      </c>
      <c r="R6726" s="2">
        <f t="shared" si="1905"/>
        <v>3.2000000000000028</v>
      </c>
      <c r="S6726" s="2">
        <f t="shared" si="1897"/>
        <v>0</v>
      </c>
      <c r="T6726" s="2">
        <f t="shared" si="1890"/>
        <v>0.27949246999999389</v>
      </c>
      <c r="U6726" s="2">
        <f t="shared" si="1898"/>
        <v>0</v>
      </c>
      <c r="V6726" t="str">
        <f t="shared" si="1906"/>
        <v>N</v>
      </c>
      <c r="W6726" s="2">
        <f t="shared" si="1907"/>
        <v>0</v>
      </c>
      <c r="X6726" s="2">
        <f t="shared" si="1899"/>
        <v>0</v>
      </c>
      <c r="Y6726" s="2"/>
    </row>
    <row r="6727" spans="1:25" x14ac:dyDescent="0.2">
      <c r="A6727">
        <v>4</v>
      </c>
      <c r="B6727" s="1">
        <v>43016.166666650359</v>
      </c>
      <c r="C6727">
        <v>33.299999999999997</v>
      </c>
      <c r="D6727" s="15">
        <f t="shared" si="1900"/>
        <v>33.299999999999997</v>
      </c>
      <c r="E6727">
        <v>32</v>
      </c>
      <c r="F6727" s="6">
        <v>3.8117999999999999</v>
      </c>
      <c r="G6727" s="6">
        <v>-1.5167529999999999E-2</v>
      </c>
      <c r="H6727" s="6">
        <f t="shared" si="1891"/>
        <v>3.79663247</v>
      </c>
      <c r="I6727" s="6">
        <f t="shared" si="1892"/>
        <v>1.2999999999999972</v>
      </c>
      <c r="J6727" s="6">
        <f t="shared" si="1893"/>
        <v>0</v>
      </c>
      <c r="K6727" s="3">
        <f t="shared" si="1901"/>
        <v>0</v>
      </c>
      <c r="L6727" s="6">
        <f t="shared" si="1894"/>
        <v>2.4966324700000029</v>
      </c>
      <c r="M6727" s="6">
        <f t="shared" si="1902"/>
        <v>112.84659741</v>
      </c>
      <c r="N6727" s="6">
        <f t="shared" si="1903"/>
        <v>0</v>
      </c>
      <c r="O6727" s="2">
        <f t="shared" si="1895"/>
        <v>0</v>
      </c>
      <c r="P6727" s="2">
        <f t="shared" si="1904"/>
        <v>32</v>
      </c>
      <c r="Q6727" s="2">
        <f t="shared" si="1896"/>
        <v>1.2999999999999972</v>
      </c>
      <c r="R6727" s="2">
        <f t="shared" si="1905"/>
        <v>1.2999999999999972</v>
      </c>
      <c r="S6727" s="2">
        <f t="shared" si="1897"/>
        <v>0</v>
      </c>
      <c r="T6727" s="2">
        <f t="shared" si="1890"/>
        <v>2.4966324700000087</v>
      </c>
      <c r="U6727" s="2">
        <f t="shared" si="1898"/>
        <v>0</v>
      </c>
      <c r="V6727" t="str">
        <f t="shared" si="1906"/>
        <v>N</v>
      </c>
      <c r="W6727" s="2">
        <f t="shared" si="1907"/>
        <v>0</v>
      </c>
      <c r="X6727" s="2">
        <f t="shared" si="1899"/>
        <v>0</v>
      </c>
      <c r="Y6727" s="2"/>
    </row>
    <row r="6728" spans="1:25" x14ac:dyDescent="0.2">
      <c r="A6728">
        <v>5</v>
      </c>
      <c r="B6728" s="1">
        <v>43016.208333317023</v>
      </c>
      <c r="C6728">
        <v>34.6</v>
      </c>
      <c r="D6728" s="15">
        <f t="shared" si="1900"/>
        <v>34.6</v>
      </c>
      <c r="E6728">
        <v>32</v>
      </c>
      <c r="F6728" s="6">
        <v>4.5659299999999998</v>
      </c>
      <c r="G6728" s="6">
        <v>-1.5167529999999999E-2</v>
      </c>
      <c r="H6728" s="6">
        <f t="shared" si="1891"/>
        <v>4.5507624699999996</v>
      </c>
      <c r="I6728" s="6">
        <f t="shared" si="1892"/>
        <v>2.6000000000000014</v>
      </c>
      <c r="J6728" s="6">
        <f t="shared" si="1893"/>
        <v>0</v>
      </c>
      <c r="K6728" s="3">
        <f t="shared" si="1901"/>
        <v>0</v>
      </c>
      <c r="L6728" s="6">
        <f t="shared" si="1894"/>
        <v>1.9507624699999981</v>
      </c>
      <c r="M6728" s="6">
        <f t="shared" si="1902"/>
        <v>114.79735988</v>
      </c>
      <c r="N6728" s="6">
        <f t="shared" si="1903"/>
        <v>0</v>
      </c>
      <c r="O6728" s="2">
        <f t="shared" si="1895"/>
        <v>0</v>
      </c>
      <c r="P6728" s="2">
        <f t="shared" si="1904"/>
        <v>32</v>
      </c>
      <c r="Q6728" s="2">
        <f t="shared" si="1896"/>
        <v>2.6000000000000014</v>
      </c>
      <c r="R6728" s="2">
        <f t="shared" si="1905"/>
        <v>2.6000000000000014</v>
      </c>
      <c r="S6728" s="2">
        <f t="shared" si="1897"/>
        <v>0</v>
      </c>
      <c r="T6728" s="2">
        <f t="shared" si="1890"/>
        <v>1.9507624700000008</v>
      </c>
      <c r="U6728" s="2">
        <f t="shared" si="1898"/>
        <v>0</v>
      </c>
      <c r="V6728" t="str">
        <f t="shared" si="1906"/>
        <v>N</v>
      </c>
      <c r="W6728" s="2">
        <f t="shared" si="1907"/>
        <v>0</v>
      </c>
      <c r="X6728" s="2">
        <f t="shared" si="1899"/>
        <v>0</v>
      </c>
      <c r="Y6728" s="2"/>
    </row>
    <row r="6729" spans="1:25" x14ac:dyDescent="0.2">
      <c r="A6729">
        <v>6</v>
      </c>
      <c r="B6729" s="1">
        <v>43016.249999983687</v>
      </c>
      <c r="C6729">
        <v>38.200000000000003</v>
      </c>
      <c r="D6729" s="15">
        <f t="shared" si="1900"/>
        <v>38.200000000000003</v>
      </c>
      <c r="E6729">
        <v>32</v>
      </c>
      <c r="F6729" s="6">
        <v>3.0019499999999999</v>
      </c>
      <c r="G6729" s="6">
        <v>0.62583616999999991</v>
      </c>
      <c r="H6729" s="6">
        <f t="shared" si="1891"/>
        <v>3.6277861699999998</v>
      </c>
      <c r="I6729" s="6">
        <f t="shared" si="1892"/>
        <v>6.2000000000000028</v>
      </c>
      <c r="J6729" s="6">
        <f t="shared" si="1893"/>
        <v>2.572213830000003</v>
      </c>
      <c r="K6729" s="3">
        <f t="shared" si="1901"/>
        <v>2.9396729485714275</v>
      </c>
      <c r="L6729" s="6">
        <f t="shared" si="1894"/>
        <v>0</v>
      </c>
      <c r="M6729" s="6">
        <f t="shared" si="1902"/>
        <v>111.85768693142857</v>
      </c>
      <c r="N6729" s="6">
        <f t="shared" si="1903"/>
        <v>0.36745911857141778</v>
      </c>
      <c r="O6729" s="2">
        <f t="shared" si="1895"/>
        <v>-0.36745911857141778</v>
      </c>
      <c r="P6729" s="2">
        <f t="shared" si="1904"/>
        <v>31.632540881428582</v>
      </c>
      <c r="Q6729" s="2">
        <f t="shared" si="1896"/>
        <v>6.5674591185714206</v>
      </c>
      <c r="R6729" s="2">
        <f t="shared" si="1905"/>
        <v>3.6277861699999998</v>
      </c>
      <c r="S6729" s="2">
        <f t="shared" si="1897"/>
        <v>2.9396729485714208</v>
      </c>
      <c r="T6729" s="2">
        <f t="shared" si="1890"/>
        <v>0</v>
      </c>
      <c r="U6729" s="2">
        <f t="shared" si="1898"/>
        <v>0</v>
      </c>
      <c r="V6729" t="str">
        <f t="shared" si="1906"/>
        <v>N</v>
      </c>
      <c r="W6729" s="2">
        <f t="shared" si="1907"/>
        <v>0</v>
      </c>
      <c r="X6729" s="2">
        <f t="shared" si="1899"/>
        <v>0</v>
      </c>
      <c r="Y6729" s="2"/>
    </row>
    <row r="6730" spans="1:25" x14ac:dyDescent="0.2">
      <c r="A6730">
        <v>7</v>
      </c>
      <c r="B6730" s="1">
        <v>43016.291666650352</v>
      </c>
      <c r="C6730">
        <v>40.4</v>
      </c>
      <c r="D6730" s="15">
        <f t="shared" si="1900"/>
        <v>40.4</v>
      </c>
      <c r="E6730">
        <v>32</v>
      </c>
      <c r="F6730" s="6">
        <v>2.7290700000000001</v>
      </c>
      <c r="G6730" s="6">
        <v>8.6597200000000019</v>
      </c>
      <c r="H6730" s="6">
        <f t="shared" si="1891"/>
        <v>11.388790000000002</v>
      </c>
      <c r="I6730" s="6">
        <f t="shared" si="1892"/>
        <v>8.3999999999999986</v>
      </c>
      <c r="J6730" s="6">
        <f t="shared" si="1893"/>
        <v>0</v>
      </c>
      <c r="K6730" s="3">
        <f t="shared" si="1901"/>
        <v>0</v>
      </c>
      <c r="L6730" s="6">
        <f t="shared" si="1894"/>
        <v>2.9887900000000034</v>
      </c>
      <c r="M6730" s="6">
        <f t="shared" si="1902"/>
        <v>114.84647693142858</v>
      </c>
      <c r="N6730" s="6">
        <f t="shared" si="1903"/>
        <v>0</v>
      </c>
      <c r="O6730" s="2">
        <f t="shared" si="1895"/>
        <v>0</v>
      </c>
      <c r="P6730" s="2">
        <f t="shared" si="1904"/>
        <v>32</v>
      </c>
      <c r="Q6730" s="2">
        <f t="shared" si="1896"/>
        <v>8.3999999999999986</v>
      </c>
      <c r="R6730" s="2">
        <f t="shared" si="1905"/>
        <v>8.3999999999999986</v>
      </c>
      <c r="S6730" s="2">
        <f t="shared" si="1897"/>
        <v>0</v>
      </c>
      <c r="T6730" s="2">
        <f t="shared" ref="T6730:T6793" si="1908">IF(Q6730-R6730&gt;0, 0, ABS(M6729-M6730))</f>
        <v>2.9887900000000087</v>
      </c>
      <c r="U6730" s="2">
        <f t="shared" si="1898"/>
        <v>0</v>
      </c>
      <c r="V6730" t="str">
        <f t="shared" si="1906"/>
        <v>N</v>
      </c>
      <c r="W6730" s="2">
        <f t="shared" si="1907"/>
        <v>0</v>
      </c>
      <c r="X6730" s="2">
        <f t="shared" si="1899"/>
        <v>0</v>
      </c>
      <c r="Y6730" s="2"/>
    </row>
    <row r="6731" spans="1:25" x14ac:dyDescent="0.2">
      <c r="A6731">
        <v>8</v>
      </c>
      <c r="B6731" s="1">
        <v>43016.333333317016</v>
      </c>
      <c r="C6731">
        <v>41.8</v>
      </c>
      <c r="D6731" s="15">
        <f t="shared" si="1900"/>
        <v>41.8</v>
      </c>
      <c r="E6731">
        <v>32</v>
      </c>
      <c r="F6731" s="6">
        <v>3.95336</v>
      </c>
      <c r="G6731" s="6">
        <v>13.726799999999999</v>
      </c>
      <c r="H6731" s="6">
        <f t="shared" si="1891"/>
        <v>17.680160000000001</v>
      </c>
      <c r="I6731" s="6">
        <f t="shared" si="1892"/>
        <v>9.7999999999999972</v>
      </c>
      <c r="J6731" s="6">
        <f t="shared" si="1893"/>
        <v>0</v>
      </c>
      <c r="K6731" s="3">
        <f t="shared" si="1901"/>
        <v>0</v>
      </c>
      <c r="L6731" s="6">
        <f t="shared" si="1894"/>
        <v>7.8801600000000036</v>
      </c>
      <c r="M6731" s="6">
        <f t="shared" si="1902"/>
        <v>122.72663693142859</v>
      </c>
      <c r="N6731" s="6">
        <f t="shared" si="1903"/>
        <v>0</v>
      </c>
      <c r="O6731" s="2">
        <f t="shared" si="1895"/>
        <v>0</v>
      </c>
      <c r="P6731" s="2">
        <f t="shared" si="1904"/>
        <v>32</v>
      </c>
      <c r="Q6731" s="2">
        <f t="shared" si="1896"/>
        <v>9.7999999999999972</v>
      </c>
      <c r="R6731" s="2">
        <f t="shared" si="1905"/>
        <v>9.7999999999999972</v>
      </c>
      <c r="S6731" s="2">
        <f t="shared" si="1897"/>
        <v>0</v>
      </c>
      <c r="T6731" s="2">
        <f t="shared" si="1908"/>
        <v>7.8801600000000036</v>
      </c>
      <c r="U6731" s="2">
        <f t="shared" si="1898"/>
        <v>0</v>
      </c>
      <c r="V6731" t="str">
        <f t="shared" si="1906"/>
        <v>Y</v>
      </c>
      <c r="W6731" s="2">
        <f t="shared" si="1907"/>
        <v>0</v>
      </c>
      <c r="X6731" s="2">
        <f t="shared" si="1899"/>
        <v>0</v>
      </c>
      <c r="Y6731" s="2"/>
    </row>
    <row r="6732" spans="1:25" x14ac:dyDescent="0.2">
      <c r="A6732">
        <v>9</v>
      </c>
      <c r="B6732" s="1">
        <v>43016.37499998368</v>
      </c>
      <c r="C6732">
        <v>44</v>
      </c>
      <c r="D6732" s="15">
        <f t="shared" si="1900"/>
        <v>44</v>
      </c>
      <c r="E6732">
        <v>32</v>
      </c>
      <c r="F6732" s="6">
        <v>3.4261599999999999</v>
      </c>
      <c r="G6732" s="6">
        <v>18.822710000000001</v>
      </c>
      <c r="H6732" s="6">
        <f t="shared" si="1891"/>
        <v>22.24887</v>
      </c>
      <c r="I6732" s="6">
        <f t="shared" si="1892"/>
        <v>12</v>
      </c>
      <c r="J6732" s="6">
        <f t="shared" si="1893"/>
        <v>0</v>
      </c>
      <c r="K6732" s="3">
        <f t="shared" si="1901"/>
        <v>0</v>
      </c>
      <c r="L6732" s="6">
        <f t="shared" si="1894"/>
        <v>10.24887</v>
      </c>
      <c r="M6732" s="6">
        <f t="shared" si="1902"/>
        <v>132.97550693142858</v>
      </c>
      <c r="N6732" s="6">
        <f t="shared" si="1903"/>
        <v>0</v>
      </c>
      <c r="O6732" s="2">
        <f t="shared" si="1895"/>
        <v>0</v>
      </c>
      <c r="P6732" s="2">
        <f t="shared" si="1904"/>
        <v>32</v>
      </c>
      <c r="Q6732" s="2">
        <f t="shared" si="1896"/>
        <v>12</v>
      </c>
      <c r="R6732" s="2">
        <f t="shared" si="1905"/>
        <v>12</v>
      </c>
      <c r="S6732" s="2">
        <f t="shared" si="1897"/>
        <v>0</v>
      </c>
      <c r="T6732" s="2">
        <f t="shared" si="1908"/>
        <v>10.248869999999997</v>
      </c>
      <c r="U6732" s="2">
        <f t="shared" si="1898"/>
        <v>0</v>
      </c>
      <c r="V6732" t="str">
        <f t="shared" si="1906"/>
        <v>Y</v>
      </c>
      <c r="W6732" s="2">
        <f t="shared" si="1907"/>
        <v>0</v>
      </c>
      <c r="X6732" s="2">
        <f t="shared" si="1899"/>
        <v>0</v>
      </c>
      <c r="Y6732" s="2"/>
    </row>
    <row r="6733" spans="1:25" x14ac:dyDescent="0.2">
      <c r="A6733">
        <v>10</v>
      </c>
      <c r="B6733" s="1">
        <v>43016.416666650344</v>
      </c>
      <c r="C6733">
        <v>45.6</v>
      </c>
      <c r="D6733" s="15">
        <f t="shared" si="1900"/>
        <v>45.6</v>
      </c>
      <c r="E6733">
        <v>32</v>
      </c>
      <c r="F6733" s="6">
        <v>2.4645000000000001</v>
      </c>
      <c r="G6733" s="6">
        <v>18.4419</v>
      </c>
      <c r="H6733" s="6">
        <f t="shared" si="1891"/>
        <v>20.906400000000001</v>
      </c>
      <c r="I6733" s="6">
        <f t="shared" si="1892"/>
        <v>13.600000000000001</v>
      </c>
      <c r="J6733" s="6">
        <f t="shared" si="1893"/>
        <v>0</v>
      </c>
      <c r="K6733" s="3">
        <f t="shared" si="1901"/>
        <v>0</v>
      </c>
      <c r="L6733" s="6">
        <f t="shared" si="1894"/>
        <v>7.3064</v>
      </c>
      <c r="M6733" s="6">
        <f t="shared" si="1902"/>
        <v>140.28190693142858</v>
      </c>
      <c r="N6733" s="6">
        <f t="shared" si="1903"/>
        <v>0</v>
      </c>
      <c r="O6733" s="2">
        <f t="shared" si="1895"/>
        <v>0</v>
      </c>
      <c r="P6733" s="2">
        <f t="shared" si="1904"/>
        <v>32</v>
      </c>
      <c r="Q6733" s="2">
        <f t="shared" si="1896"/>
        <v>13.600000000000001</v>
      </c>
      <c r="R6733" s="2">
        <f t="shared" si="1905"/>
        <v>13.600000000000001</v>
      </c>
      <c r="S6733" s="2">
        <f t="shared" si="1897"/>
        <v>0</v>
      </c>
      <c r="T6733" s="2">
        <f t="shared" si="1908"/>
        <v>7.3063999999999965</v>
      </c>
      <c r="U6733" s="2">
        <f t="shared" si="1898"/>
        <v>0</v>
      </c>
      <c r="V6733" t="str">
        <f t="shared" si="1906"/>
        <v>Y</v>
      </c>
      <c r="W6733" s="2">
        <f t="shared" si="1907"/>
        <v>0</v>
      </c>
      <c r="X6733" s="2">
        <f t="shared" si="1899"/>
        <v>0</v>
      </c>
      <c r="Y6733" s="2"/>
    </row>
    <row r="6734" spans="1:25" x14ac:dyDescent="0.2">
      <c r="A6734">
        <v>11</v>
      </c>
      <c r="B6734" s="1">
        <v>43016.458333317009</v>
      </c>
      <c r="C6734">
        <v>47.8</v>
      </c>
      <c r="D6734" s="15">
        <f t="shared" si="1900"/>
        <v>47.8</v>
      </c>
      <c r="E6734">
        <v>32</v>
      </c>
      <c r="F6734" s="6">
        <v>2.7612899999999998</v>
      </c>
      <c r="G6734" s="6">
        <v>27.84036</v>
      </c>
      <c r="H6734" s="6">
        <f t="shared" si="1891"/>
        <v>30.601649999999999</v>
      </c>
      <c r="I6734" s="6">
        <f t="shared" si="1892"/>
        <v>15.799999999999997</v>
      </c>
      <c r="J6734" s="6">
        <f t="shared" si="1893"/>
        <v>0</v>
      </c>
      <c r="K6734" s="3">
        <f t="shared" si="1901"/>
        <v>0</v>
      </c>
      <c r="L6734" s="6">
        <f t="shared" si="1894"/>
        <v>14.801650000000002</v>
      </c>
      <c r="M6734" s="6">
        <f t="shared" si="1902"/>
        <v>155.08355693142857</v>
      </c>
      <c r="N6734" s="6">
        <f t="shared" si="1903"/>
        <v>0</v>
      </c>
      <c r="O6734" s="2">
        <f t="shared" si="1895"/>
        <v>0</v>
      </c>
      <c r="P6734" s="2">
        <f t="shared" si="1904"/>
        <v>32</v>
      </c>
      <c r="Q6734" s="2">
        <f t="shared" si="1896"/>
        <v>15.799999999999997</v>
      </c>
      <c r="R6734" s="2">
        <f t="shared" si="1905"/>
        <v>15.799999999999997</v>
      </c>
      <c r="S6734" s="2">
        <f t="shared" si="1897"/>
        <v>0</v>
      </c>
      <c r="T6734" s="2">
        <f t="shared" si="1908"/>
        <v>14.801649999999995</v>
      </c>
      <c r="U6734" s="2">
        <f t="shared" si="1898"/>
        <v>0</v>
      </c>
      <c r="V6734" t="str">
        <f t="shared" si="1906"/>
        <v>Y</v>
      </c>
      <c r="W6734" s="2">
        <f t="shared" si="1907"/>
        <v>0</v>
      </c>
      <c r="X6734" s="2">
        <f t="shared" si="1899"/>
        <v>0</v>
      </c>
      <c r="Y6734" s="2"/>
    </row>
    <row r="6735" spans="1:25" x14ac:dyDescent="0.2">
      <c r="A6735">
        <v>12</v>
      </c>
      <c r="B6735" s="1">
        <v>43016.499999983673</v>
      </c>
      <c r="C6735">
        <v>48.8</v>
      </c>
      <c r="D6735" s="15">
        <f t="shared" si="1900"/>
        <v>48.8</v>
      </c>
      <c r="E6735">
        <v>32</v>
      </c>
      <c r="F6735" s="6">
        <v>1.5049699999999999</v>
      </c>
      <c r="G6735" s="6">
        <v>17.403890000000001</v>
      </c>
      <c r="H6735" s="6">
        <f t="shared" si="1891"/>
        <v>18.908860000000001</v>
      </c>
      <c r="I6735" s="6">
        <f t="shared" si="1892"/>
        <v>16.799999999999997</v>
      </c>
      <c r="J6735" s="6">
        <f t="shared" si="1893"/>
        <v>0</v>
      </c>
      <c r="K6735" s="3">
        <f t="shared" si="1901"/>
        <v>0</v>
      </c>
      <c r="L6735" s="6">
        <f t="shared" si="1894"/>
        <v>2.1088600000000035</v>
      </c>
      <c r="M6735" s="6">
        <f t="shared" si="1902"/>
        <v>157.19241693142857</v>
      </c>
      <c r="N6735" s="6">
        <f t="shared" si="1903"/>
        <v>0</v>
      </c>
      <c r="O6735" s="2">
        <f t="shared" si="1895"/>
        <v>0</v>
      </c>
      <c r="P6735" s="2">
        <f t="shared" si="1904"/>
        <v>32</v>
      </c>
      <c r="Q6735" s="2">
        <f t="shared" si="1896"/>
        <v>16.799999999999997</v>
      </c>
      <c r="R6735" s="2">
        <f t="shared" si="1905"/>
        <v>16.799999999999997</v>
      </c>
      <c r="S6735" s="2">
        <f t="shared" si="1897"/>
        <v>0</v>
      </c>
      <c r="T6735" s="2">
        <f t="shared" si="1908"/>
        <v>2.1088599999999929</v>
      </c>
      <c r="U6735" s="2">
        <f t="shared" si="1898"/>
        <v>0</v>
      </c>
      <c r="V6735" t="str">
        <f t="shared" si="1906"/>
        <v>Y</v>
      </c>
      <c r="W6735" s="2">
        <f t="shared" si="1907"/>
        <v>0</v>
      </c>
      <c r="X6735" s="2">
        <f t="shared" si="1899"/>
        <v>0</v>
      </c>
      <c r="Y6735" s="2"/>
    </row>
    <row r="6736" spans="1:25" x14ac:dyDescent="0.2">
      <c r="A6736">
        <v>13</v>
      </c>
      <c r="B6736" s="1">
        <v>43016.541666650337</v>
      </c>
      <c r="C6736">
        <v>48.8</v>
      </c>
      <c r="D6736" s="15">
        <f t="shared" si="1900"/>
        <v>48.8</v>
      </c>
      <c r="E6736">
        <v>32</v>
      </c>
      <c r="F6736" s="6">
        <v>1.7151400000000001</v>
      </c>
      <c r="G6736" s="6">
        <v>18.489939999999997</v>
      </c>
      <c r="H6736" s="6">
        <f t="shared" si="1891"/>
        <v>20.205079999999999</v>
      </c>
      <c r="I6736" s="6">
        <f t="shared" si="1892"/>
        <v>16.799999999999997</v>
      </c>
      <c r="J6736" s="6">
        <f t="shared" si="1893"/>
        <v>0</v>
      </c>
      <c r="K6736" s="3">
        <f t="shared" si="1901"/>
        <v>0</v>
      </c>
      <c r="L6736" s="6">
        <f t="shared" si="1894"/>
        <v>3.4050800000000017</v>
      </c>
      <c r="M6736" s="6">
        <f t="shared" si="1902"/>
        <v>160.59749693142857</v>
      </c>
      <c r="N6736" s="6">
        <f t="shared" si="1903"/>
        <v>0</v>
      </c>
      <c r="O6736" s="2">
        <f t="shared" si="1895"/>
        <v>0</v>
      </c>
      <c r="P6736" s="2">
        <f t="shared" si="1904"/>
        <v>32</v>
      </c>
      <c r="Q6736" s="2">
        <f t="shared" si="1896"/>
        <v>16.799999999999997</v>
      </c>
      <c r="R6736" s="2">
        <f t="shared" si="1905"/>
        <v>16.799999999999997</v>
      </c>
      <c r="S6736" s="2">
        <f t="shared" si="1897"/>
        <v>0</v>
      </c>
      <c r="T6736" s="2">
        <f t="shared" si="1908"/>
        <v>3.4050799999999981</v>
      </c>
      <c r="U6736" s="2">
        <f t="shared" si="1898"/>
        <v>0</v>
      </c>
      <c r="V6736" t="str">
        <f t="shared" si="1906"/>
        <v>Y</v>
      </c>
      <c r="W6736" s="2">
        <f t="shared" si="1907"/>
        <v>0</v>
      </c>
      <c r="X6736" s="2">
        <f t="shared" si="1899"/>
        <v>0</v>
      </c>
      <c r="Y6736" s="2"/>
    </row>
    <row r="6737" spans="1:25" x14ac:dyDescent="0.2">
      <c r="A6737">
        <v>14</v>
      </c>
      <c r="B6737" s="1">
        <v>43016.583333317001</v>
      </c>
      <c r="C6737">
        <v>49.6</v>
      </c>
      <c r="D6737" s="15">
        <f t="shared" si="1900"/>
        <v>49.6</v>
      </c>
      <c r="E6737">
        <v>32</v>
      </c>
      <c r="F6737" s="6">
        <v>0.84985100000000002</v>
      </c>
      <c r="G6737" s="6">
        <v>4.4751700000000003</v>
      </c>
      <c r="H6737" s="6">
        <f t="shared" si="1891"/>
        <v>5.3250210000000004</v>
      </c>
      <c r="I6737" s="6">
        <f t="shared" si="1892"/>
        <v>17.600000000000001</v>
      </c>
      <c r="J6737" s="6">
        <f t="shared" si="1893"/>
        <v>12.274979000000002</v>
      </c>
      <c r="K6737" s="3">
        <f t="shared" si="1901"/>
        <v>14.028547428571443</v>
      </c>
      <c r="L6737" s="6">
        <f t="shared" si="1894"/>
        <v>0</v>
      </c>
      <c r="M6737" s="6">
        <f t="shared" si="1902"/>
        <v>146.56894950285712</v>
      </c>
      <c r="N6737" s="6">
        <f t="shared" si="1903"/>
        <v>1.753568428571441</v>
      </c>
      <c r="O6737" s="2">
        <f t="shared" si="1895"/>
        <v>-1.753568428571441</v>
      </c>
      <c r="P6737" s="2">
        <f t="shared" si="1904"/>
        <v>30.246431571428559</v>
      </c>
      <c r="Q6737" s="2">
        <f t="shared" si="1896"/>
        <v>19.353568428571442</v>
      </c>
      <c r="R6737" s="2">
        <f t="shared" si="1905"/>
        <v>5.3250210000000004</v>
      </c>
      <c r="S6737" s="2">
        <f t="shared" si="1897"/>
        <v>14.028547428571443</v>
      </c>
      <c r="T6737" s="2">
        <f t="shared" si="1908"/>
        <v>0</v>
      </c>
      <c r="U6737" s="2">
        <f t="shared" si="1898"/>
        <v>0</v>
      </c>
      <c r="V6737" t="str">
        <f t="shared" si="1906"/>
        <v>Y</v>
      </c>
      <c r="W6737" s="2">
        <f t="shared" si="1907"/>
        <v>0</v>
      </c>
      <c r="X6737" s="2">
        <f t="shared" si="1899"/>
        <v>0</v>
      </c>
      <c r="Y6737" s="2"/>
    </row>
    <row r="6738" spans="1:25" x14ac:dyDescent="0.2">
      <c r="A6738">
        <v>15</v>
      </c>
      <c r="B6738" s="1">
        <v>43016.624999983665</v>
      </c>
      <c r="C6738">
        <v>49.4</v>
      </c>
      <c r="D6738" s="15">
        <f t="shared" si="1900"/>
        <v>49.4</v>
      </c>
      <c r="E6738">
        <v>32</v>
      </c>
      <c r="F6738" s="6">
        <v>0.74235399999999996</v>
      </c>
      <c r="G6738" s="6">
        <v>4.8770200000000008</v>
      </c>
      <c r="H6738" s="6">
        <f t="shared" si="1891"/>
        <v>5.6193740000000005</v>
      </c>
      <c r="I6738" s="6">
        <f t="shared" si="1892"/>
        <v>17.399999999999999</v>
      </c>
      <c r="J6738" s="6">
        <f t="shared" si="1893"/>
        <v>11.780625999999998</v>
      </c>
      <c r="K6738" s="3">
        <f t="shared" si="1901"/>
        <v>13.463572571428557</v>
      </c>
      <c r="L6738" s="6">
        <f t="shared" si="1894"/>
        <v>0</v>
      </c>
      <c r="M6738" s="6">
        <f t="shared" si="1902"/>
        <v>133.10537693142857</v>
      </c>
      <c r="N6738" s="6">
        <f t="shared" si="1903"/>
        <v>1.6829465714285448</v>
      </c>
      <c r="O6738" s="2">
        <f t="shared" si="1895"/>
        <v>-1.6829465714285448</v>
      </c>
      <c r="P6738" s="2">
        <f t="shared" si="1904"/>
        <v>30.317053428571455</v>
      </c>
      <c r="Q6738" s="2">
        <f t="shared" si="1896"/>
        <v>19.082946571428543</v>
      </c>
      <c r="R6738" s="2">
        <f t="shared" si="1905"/>
        <v>5.6193740000000005</v>
      </c>
      <c r="S6738" s="2">
        <f t="shared" si="1897"/>
        <v>13.463572571428543</v>
      </c>
      <c r="T6738" s="2">
        <f t="shared" si="1908"/>
        <v>0</v>
      </c>
      <c r="U6738" s="2">
        <f t="shared" si="1898"/>
        <v>0</v>
      </c>
      <c r="V6738" t="str">
        <f t="shared" si="1906"/>
        <v>Y</v>
      </c>
      <c r="W6738" s="2">
        <f t="shared" si="1907"/>
        <v>0</v>
      </c>
      <c r="X6738" s="2">
        <f t="shared" si="1899"/>
        <v>0</v>
      </c>
      <c r="Y6738" s="2"/>
    </row>
    <row r="6739" spans="1:25" x14ac:dyDescent="0.2">
      <c r="A6739">
        <v>16</v>
      </c>
      <c r="B6739" s="1">
        <v>43016.66666665033</v>
      </c>
      <c r="C6739">
        <v>52</v>
      </c>
      <c r="D6739" s="15">
        <f t="shared" si="1900"/>
        <v>52</v>
      </c>
      <c r="E6739">
        <v>32</v>
      </c>
      <c r="F6739" s="6">
        <v>0</v>
      </c>
      <c r="G6739" s="6">
        <v>5.8279800000000002</v>
      </c>
      <c r="H6739" s="6">
        <f t="shared" si="1891"/>
        <v>5.8279800000000002</v>
      </c>
      <c r="I6739" s="6">
        <f t="shared" si="1892"/>
        <v>20</v>
      </c>
      <c r="J6739" s="6">
        <f t="shared" si="1893"/>
        <v>14.17202</v>
      </c>
      <c r="K6739" s="3">
        <f t="shared" si="1901"/>
        <v>16.196594285714284</v>
      </c>
      <c r="L6739" s="6">
        <f t="shared" si="1894"/>
        <v>0</v>
      </c>
      <c r="M6739" s="6">
        <f t="shared" si="1902"/>
        <v>116.90878264571428</v>
      </c>
      <c r="N6739" s="6">
        <f t="shared" si="1903"/>
        <v>2.0245742857142801</v>
      </c>
      <c r="O6739" s="2">
        <f t="shared" si="1895"/>
        <v>-2.0245742857142801</v>
      </c>
      <c r="P6739" s="2">
        <f t="shared" si="1904"/>
        <v>29.97542571428572</v>
      </c>
      <c r="Q6739" s="2">
        <f t="shared" si="1896"/>
        <v>22.02457428571428</v>
      </c>
      <c r="R6739" s="2">
        <f t="shared" si="1905"/>
        <v>5.8279800000000002</v>
      </c>
      <c r="S6739" s="2">
        <f t="shared" si="1897"/>
        <v>16.19659428571428</v>
      </c>
      <c r="T6739" s="2">
        <f t="shared" si="1908"/>
        <v>0</v>
      </c>
      <c r="U6739" s="2">
        <f t="shared" si="1898"/>
        <v>0</v>
      </c>
      <c r="V6739" t="str">
        <f t="shared" si="1906"/>
        <v>Y</v>
      </c>
      <c r="W6739" s="2">
        <f t="shared" si="1907"/>
        <v>0</v>
      </c>
      <c r="X6739" s="2">
        <f t="shared" si="1899"/>
        <v>0</v>
      </c>
      <c r="Y6739" s="2"/>
    </row>
    <row r="6740" spans="1:25" x14ac:dyDescent="0.2">
      <c r="A6740">
        <v>17</v>
      </c>
      <c r="B6740" s="1">
        <v>43016.708333316994</v>
      </c>
      <c r="C6740">
        <v>50.2</v>
      </c>
      <c r="D6740" s="15">
        <f t="shared" si="1900"/>
        <v>50.2</v>
      </c>
      <c r="E6740">
        <v>32</v>
      </c>
      <c r="F6740" s="6">
        <v>3.4864399999999997E-2</v>
      </c>
      <c r="G6740" s="6">
        <v>1.2109111700000001</v>
      </c>
      <c r="H6740" s="6">
        <f t="shared" si="1891"/>
        <v>1.2457755700000002</v>
      </c>
      <c r="I6740" s="6">
        <f t="shared" si="1892"/>
        <v>18.200000000000003</v>
      </c>
      <c r="J6740" s="6">
        <f t="shared" si="1893"/>
        <v>16.954224430000004</v>
      </c>
      <c r="K6740" s="3">
        <f t="shared" si="1901"/>
        <v>6.9087826457142825</v>
      </c>
      <c r="L6740" s="6">
        <f t="shared" si="1894"/>
        <v>0</v>
      </c>
      <c r="M6740" s="6">
        <f t="shared" si="1902"/>
        <v>110</v>
      </c>
      <c r="N6740" s="6">
        <f t="shared" si="1903"/>
        <v>0</v>
      </c>
      <c r="O6740" s="2">
        <f t="shared" si="1895"/>
        <v>0</v>
      </c>
      <c r="P6740" s="2">
        <f t="shared" si="1904"/>
        <v>32</v>
      </c>
      <c r="Q6740" s="2">
        <f t="shared" si="1896"/>
        <v>18.200000000000003</v>
      </c>
      <c r="R6740" s="2">
        <f t="shared" si="1905"/>
        <v>1.2457755700000002</v>
      </c>
      <c r="S6740" s="2">
        <f t="shared" si="1897"/>
        <v>16.954224430000004</v>
      </c>
      <c r="T6740" s="2">
        <f t="shared" si="1908"/>
        <v>0</v>
      </c>
      <c r="U6740" s="2">
        <f t="shared" si="1898"/>
        <v>0</v>
      </c>
      <c r="V6740" t="str">
        <f t="shared" si="1906"/>
        <v>N</v>
      </c>
      <c r="W6740" s="2">
        <f t="shared" si="1907"/>
        <v>0</v>
      </c>
      <c r="X6740" s="2">
        <f t="shared" si="1899"/>
        <v>0</v>
      </c>
      <c r="Y6740" s="2"/>
    </row>
    <row r="6741" spans="1:25" x14ac:dyDescent="0.2">
      <c r="A6741">
        <v>18</v>
      </c>
      <c r="B6741" s="1">
        <v>43016.749999983658</v>
      </c>
      <c r="C6741">
        <v>49.2</v>
      </c>
      <c r="D6741" s="15">
        <f t="shared" si="1900"/>
        <v>49.2</v>
      </c>
      <c r="E6741">
        <v>32</v>
      </c>
      <c r="F6741" s="6">
        <v>0.26944299999999999</v>
      </c>
      <c r="G6741" s="6">
        <v>-1.5167529999999999E-2</v>
      </c>
      <c r="H6741" s="6">
        <f t="shared" si="1891"/>
        <v>0.25427547</v>
      </c>
      <c r="I6741" s="6">
        <f t="shared" si="1892"/>
        <v>17.200000000000003</v>
      </c>
      <c r="J6741" s="6">
        <f t="shared" si="1893"/>
        <v>16.945724530000003</v>
      </c>
      <c r="K6741" s="3">
        <f t="shared" si="1901"/>
        <v>0</v>
      </c>
      <c r="L6741" s="6">
        <f t="shared" si="1894"/>
        <v>0</v>
      </c>
      <c r="M6741" s="6">
        <f t="shared" si="1902"/>
        <v>110</v>
      </c>
      <c r="N6741" s="6">
        <f t="shared" si="1903"/>
        <v>0</v>
      </c>
      <c r="O6741" s="2">
        <f t="shared" si="1895"/>
        <v>0</v>
      </c>
      <c r="P6741" s="2">
        <f t="shared" si="1904"/>
        <v>32</v>
      </c>
      <c r="Q6741" s="2">
        <f t="shared" si="1896"/>
        <v>17.200000000000003</v>
      </c>
      <c r="R6741" s="2">
        <f t="shared" si="1905"/>
        <v>0.25427547</v>
      </c>
      <c r="S6741" s="2">
        <f t="shared" si="1897"/>
        <v>16.945724530000003</v>
      </c>
      <c r="T6741" s="2">
        <f t="shared" si="1908"/>
        <v>0</v>
      </c>
      <c r="U6741" s="2">
        <f t="shared" si="1898"/>
        <v>0</v>
      </c>
      <c r="V6741" t="str">
        <f t="shared" si="1906"/>
        <v>N</v>
      </c>
      <c r="W6741" s="2">
        <f t="shared" si="1907"/>
        <v>0</v>
      </c>
      <c r="X6741" s="2">
        <f t="shared" si="1899"/>
        <v>0</v>
      </c>
      <c r="Y6741" s="2"/>
    </row>
    <row r="6742" spans="1:25" x14ac:dyDescent="0.2">
      <c r="A6742">
        <v>19</v>
      </c>
      <c r="B6742" s="1">
        <v>43016.791666650322</v>
      </c>
      <c r="C6742">
        <v>48.7</v>
      </c>
      <c r="D6742" s="15">
        <f t="shared" si="1900"/>
        <v>48.7</v>
      </c>
      <c r="E6742">
        <v>32</v>
      </c>
      <c r="F6742" s="6">
        <v>0.177374</v>
      </c>
      <c r="G6742" s="6">
        <v>-1.5167529999999999E-2</v>
      </c>
      <c r="H6742" s="6">
        <f t="shared" si="1891"/>
        <v>0.16220646999999999</v>
      </c>
      <c r="I6742" s="6">
        <f t="shared" si="1892"/>
        <v>16.700000000000003</v>
      </c>
      <c r="J6742" s="6">
        <f t="shared" si="1893"/>
        <v>16.537793530000002</v>
      </c>
      <c r="K6742" s="3">
        <f t="shared" si="1901"/>
        <v>0</v>
      </c>
      <c r="L6742" s="6">
        <f t="shared" si="1894"/>
        <v>0</v>
      </c>
      <c r="M6742" s="6">
        <f t="shared" si="1902"/>
        <v>110</v>
      </c>
      <c r="N6742" s="6">
        <f t="shared" si="1903"/>
        <v>0</v>
      </c>
      <c r="O6742" s="2">
        <f t="shared" si="1895"/>
        <v>0</v>
      </c>
      <c r="P6742" s="2">
        <f t="shared" si="1904"/>
        <v>32</v>
      </c>
      <c r="Q6742" s="2">
        <f t="shared" si="1896"/>
        <v>16.700000000000003</v>
      </c>
      <c r="R6742" s="2">
        <f t="shared" si="1905"/>
        <v>0.16220646999999999</v>
      </c>
      <c r="S6742" s="2">
        <f t="shared" si="1897"/>
        <v>16.537793530000002</v>
      </c>
      <c r="T6742" s="2">
        <f t="shared" si="1908"/>
        <v>0</v>
      </c>
      <c r="U6742" s="2">
        <f t="shared" si="1898"/>
        <v>0</v>
      </c>
      <c r="V6742" t="str">
        <f t="shared" si="1906"/>
        <v>N</v>
      </c>
      <c r="W6742" s="2">
        <f t="shared" si="1907"/>
        <v>0</v>
      </c>
      <c r="X6742" s="2">
        <f t="shared" si="1899"/>
        <v>0</v>
      </c>
      <c r="Y6742" s="2"/>
    </row>
    <row r="6743" spans="1:25" x14ac:dyDescent="0.2">
      <c r="A6743">
        <v>20</v>
      </c>
      <c r="B6743" s="1">
        <v>43016.833333316987</v>
      </c>
      <c r="C6743">
        <v>47.7</v>
      </c>
      <c r="D6743" s="15">
        <f t="shared" si="1900"/>
        <v>47.7</v>
      </c>
      <c r="E6743">
        <v>32</v>
      </c>
      <c r="F6743" s="6">
        <v>5.9582599999999999E-2</v>
      </c>
      <c r="G6743" s="6">
        <v>-1.5167529999999999E-2</v>
      </c>
      <c r="H6743" s="6">
        <f t="shared" si="1891"/>
        <v>4.4415070000000001E-2</v>
      </c>
      <c r="I6743" s="6">
        <f t="shared" si="1892"/>
        <v>15.700000000000003</v>
      </c>
      <c r="J6743" s="6">
        <f t="shared" si="1893"/>
        <v>15.655584930000003</v>
      </c>
      <c r="K6743" s="3">
        <f t="shared" si="1901"/>
        <v>0</v>
      </c>
      <c r="L6743" s="6">
        <f t="shared" si="1894"/>
        <v>0</v>
      </c>
      <c r="M6743" s="6">
        <f t="shared" si="1902"/>
        <v>110</v>
      </c>
      <c r="N6743" s="6">
        <f t="shared" si="1903"/>
        <v>0</v>
      </c>
      <c r="O6743" s="2">
        <f t="shared" si="1895"/>
        <v>0</v>
      </c>
      <c r="P6743" s="2">
        <f t="shared" si="1904"/>
        <v>32</v>
      </c>
      <c r="Q6743" s="2">
        <f t="shared" si="1896"/>
        <v>15.700000000000003</v>
      </c>
      <c r="R6743" s="2">
        <f t="shared" si="1905"/>
        <v>4.4415070000000001E-2</v>
      </c>
      <c r="S6743" s="2">
        <f t="shared" si="1897"/>
        <v>15.655584930000003</v>
      </c>
      <c r="T6743" s="2">
        <f t="shared" si="1908"/>
        <v>0</v>
      </c>
      <c r="U6743" s="2">
        <f t="shared" si="1898"/>
        <v>0</v>
      </c>
      <c r="V6743" t="str">
        <f t="shared" si="1906"/>
        <v>N</v>
      </c>
      <c r="W6743" s="2">
        <f t="shared" si="1907"/>
        <v>0</v>
      </c>
      <c r="X6743" s="2">
        <f t="shared" si="1899"/>
        <v>0</v>
      </c>
      <c r="Y6743" s="2"/>
    </row>
    <row r="6744" spans="1:25" x14ac:dyDescent="0.2">
      <c r="A6744">
        <v>21</v>
      </c>
      <c r="B6744" s="1">
        <v>43016.874999983651</v>
      </c>
      <c r="C6744">
        <v>45.5</v>
      </c>
      <c r="D6744" s="15">
        <f t="shared" si="1900"/>
        <v>45.5</v>
      </c>
      <c r="E6744">
        <v>32</v>
      </c>
      <c r="F6744" s="6">
        <v>0.79574</v>
      </c>
      <c r="G6744" s="6">
        <v>-1.5167529999999999E-2</v>
      </c>
      <c r="H6744" s="6">
        <f t="shared" si="1891"/>
        <v>0.78057246999999996</v>
      </c>
      <c r="I6744" s="6">
        <f t="shared" si="1892"/>
        <v>13.5</v>
      </c>
      <c r="J6744" s="6">
        <f t="shared" si="1893"/>
        <v>12.719427530000001</v>
      </c>
      <c r="K6744" s="3">
        <f t="shared" si="1901"/>
        <v>0</v>
      </c>
      <c r="L6744" s="6">
        <f t="shared" si="1894"/>
        <v>0</v>
      </c>
      <c r="M6744" s="6">
        <f t="shared" si="1902"/>
        <v>110</v>
      </c>
      <c r="N6744" s="6">
        <f t="shared" si="1903"/>
        <v>0</v>
      </c>
      <c r="O6744" s="2">
        <f t="shared" si="1895"/>
        <v>0</v>
      </c>
      <c r="P6744" s="2">
        <f t="shared" si="1904"/>
        <v>32</v>
      </c>
      <c r="Q6744" s="2">
        <f t="shared" si="1896"/>
        <v>13.5</v>
      </c>
      <c r="R6744" s="2">
        <f t="shared" si="1905"/>
        <v>0.78057246999999996</v>
      </c>
      <c r="S6744" s="2">
        <f t="shared" si="1897"/>
        <v>12.719427530000001</v>
      </c>
      <c r="T6744" s="2">
        <f t="shared" si="1908"/>
        <v>0</v>
      </c>
      <c r="U6744" s="2">
        <f t="shared" si="1898"/>
        <v>0</v>
      </c>
      <c r="V6744" t="str">
        <f t="shared" si="1906"/>
        <v>N</v>
      </c>
      <c r="W6744" s="2">
        <f t="shared" si="1907"/>
        <v>0</v>
      </c>
      <c r="X6744" s="2">
        <f t="shared" si="1899"/>
        <v>0</v>
      </c>
      <c r="Y6744" s="2"/>
    </row>
    <row r="6745" spans="1:25" x14ac:dyDescent="0.2">
      <c r="A6745">
        <v>22</v>
      </c>
      <c r="B6745" s="1">
        <v>43016.916666650315</v>
      </c>
      <c r="C6745">
        <v>42.8</v>
      </c>
      <c r="D6745" s="15">
        <f t="shared" si="1900"/>
        <v>42.8</v>
      </c>
      <c r="E6745">
        <v>32</v>
      </c>
      <c r="F6745" s="6">
        <v>0.49050500000000002</v>
      </c>
      <c r="G6745" s="6">
        <v>-1.5167529999999999E-2</v>
      </c>
      <c r="H6745" s="6">
        <f t="shared" si="1891"/>
        <v>0.47533747000000004</v>
      </c>
      <c r="I6745" s="6">
        <f t="shared" si="1892"/>
        <v>10.799999999999997</v>
      </c>
      <c r="J6745" s="6">
        <f t="shared" si="1893"/>
        <v>10.324662529999998</v>
      </c>
      <c r="K6745" s="3">
        <f t="shared" si="1901"/>
        <v>0</v>
      </c>
      <c r="L6745" s="6">
        <f t="shared" si="1894"/>
        <v>0</v>
      </c>
      <c r="M6745" s="6">
        <f t="shared" si="1902"/>
        <v>110</v>
      </c>
      <c r="N6745" s="6">
        <f t="shared" si="1903"/>
        <v>0</v>
      </c>
      <c r="O6745" s="2">
        <f t="shared" si="1895"/>
        <v>0</v>
      </c>
      <c r="P6745" s="2">
        <f t="shared" si="1904"/>
        <v>32</v>
      </c>
      <c r="Q6745" s="2">
        <f t="shared" si="1896"/>
        <v>10.799999999999997</v>
      </c>
      <c r="R6745" s="2">
        <f t="shared" si="1905"/>
        <v>0.47533747000000004</v>
      </c>
      <c r="S6745" s="2">
        <f t="shared" si="1897"/>
        <v>10.324662529999998</v>
      </c>
      <c r="T6745" s="2">
        <f t="shared" si="1908"/>
        <v>0</v>
      </c>
      <c r="U6745" s="2">
        <f t="shared" si="1898"/>
        <v>0</v>
      </c>
      <c r="V6745" t="str">
        <f t="shared" si="1906"/>
        <v>N</v>
      </c>
      <c r="W6745" s="2">
        <f t="shared" si="1907"/>
        <v>0</v>
      </c>
      <c r="X6745" s="2">
        <f t="shared" si="1899"/>
        <v>0</v>
      </c>
      <c r="Y6745" s="2"/>
    </row>
    <row r="6746" spans="1:25" x14ac:dyDescent="0.2">
      <c r="A6746">
        <v>23</v>
      </c>
      <c r="B6746" s="1">
        <v>43016.958333316979</v>
      </c>
      <c r="C6746">
        <v>39.799999999999997</v>
      </c>
      <c r="D6746" s="15">
        <f t="shared" si="1900"/>
        <v>39.799999999999997</v>
      </c>
      <c r="E6746">
        <v>32</v>
      </c>
      <c r="F6746" s="6">
        <v>0.443046</v>
      </c>
      <c r="G6746" s="6">
        <v>-1.5167529999999999E-2</v>
      </c>
      <c r="H6746" s="6">
        <f t="shared" si="1891"/>
        <v>0.42787847000000001</v>
      </c>
      <c r="I6746" s="6">
        <f t="shared" si="1892"/>
        <v>7.7999999999999972</v>
      </c>
      <c r="J6746" s="6">
        <f t="shared" si="1893"/>
        <v>7.3721215299999976</v>
      </c>
      <c r="K6746" s="3">
        <f t="shared" si="1901"/>
        <v>0</v>
      </c>
      <c r="L6746" s="6">
        <f t="shared" si="1894"/>
        <v>0</v>
      </c>
      <c r="M6746" s="6">
        <f t="shared" si="1902"/>
        <v>110</v>
      </c>
      <c r="N6746" s="6">
        <f t="shared" si="1903"/>
        <v>0</v>
      </c>
      <c r="O6746" s="2">
        <f t="shared" si="1895"/>
        <v>0</v>
      </c>
      <c r="P6746" s="2">
        <f t="shared" si="1904"/>
        <v>32</v>
      </c>
      <c r="Q6746" s="2">
        <f t="shared" si="1896"/>
        <v>7.7999999999999972</v>
      </c>
      <c r="R6746" s="2">
        <f t="shared" si="1905"/>
        <v>0.42787847000000001</v>
      </c>
      <c r="S6746" s="2">
        <f t="shared" si="1897"/>
        <v>7.3721215299999976</v>
      </c>
      <c r="T6746" s="2">
        <f t="shared" si="1908"/>
        <v>0</v>
      </c>
      <c r="U6746" s="2">
        <f t="shared" si="1898"/>
        <v>0</v>
      </c>
      <c r="V6746" t="str">
        <f t="shared" si="1906"/>
        <v>N</v>
      </c>
      <c r="W6746" s="2">
        <f t="shared" si="1907"/>
        <v>0</v>
      </c>
      <c r="X6746" s="2">
        <f t="shared" si="1899"/>
        <v>0</v>
      </c>
      <c r="Y6746" s="2"/>
    </row>
    <row r="6747" spans="1:25" x14ac:dyDescent="0.2">
      <c r="A6747">
        <v>0</v>
      </c>
      <c r="B6747" s="1">
        <v>43016.999999983644</v>
      </c>
      <c r="C6747">
        <v>37.9</v>
      </c>
      <c r="D6747" s="15">
        <f t="shared" si="1900"/>
        <v>37.9</v>
      </c>
      <c r="E6747">
        <v>32</v>
      </c>
      <c r="F6747" s="6">
        <v>0.31226799999999999</v>
      </c>
      <c r="G6747" s="6">
        <v>-1.5167529999999999E-2</v>
      </c>
      <c r="H6747" s="6">
        <f t="shared" si="1891"/>
        <v>0.29710047000000001</v>
      </c>
      <c r="I6747" s="6">
        <f t="shared" si="1892"/>
        <v>5.8999999999999986</v>
      </c>
      <c r="J6747" s="6">
        <f t="shared" si="1893"/>
        <v>5.6028995299999984</v>
      </c>
      <c r="K6747" s="3">
        <f t="shared" si="1901"/>
        <v>0</v>
      </c>
      <c r="L6747" s="6">
        <f t="shared" si="1894"/>
        <v>0</v>
      </c>
      <c r="M6747" s="6">
        <f t="shared" si="1902"/>
        <v>110</v>
      </c>
      <c r="N6747" s="6">
        <f t="shared" si="1903"/>
        <v>0</v>
      </c>
      <c r="O6747" s="2">
        <f t="shared" si="1895"/>
        <v>0</v>
      </c>
      <c r="P6747" s="2">
        <f t="shared" si="1904"/>
        <v>32</v>
      </c>
      <c r="Q6747" s="2">
        <f t="shared" si="1896"/>
        <v>5.8999999999999986</v>
      </c>
      <c r="R6747" s="2">
        <f t="shared" si="1905"/>
        <v>0.29710047000000001</v>
      </c>
      <c r="S6747" s="2">
        <f t="shared" si="1897"/>
        <v>5.6028995299999984</v>
      </c>
      <c r="T6747" s="2">
        <f t="shared" si="1908"/>
        <v>0</v>
      </c>
      <c r="U6747" s="2">
        <f t="shared" si="1898"/>
        <v>0</v>
      </c>
      <c r="V6747" t="str">
        <f t="shared" si="1906"/>
        <v>N</v>
      </c>
      <c r="W6747" s="2">
        <f t="shared" si="1907"/>
        <v>0</v>
      </c>
      <c r="X6747" s="2">
        <f t="shared" si="1899"/>
        <v>0</v>
      </c>
      <c r="Y6747" s="2"/>
    </row>
    <row r="6748" spans="1:25" x14ac:dyDescent="0.2">
      <c r="A6748">
        <v>1</v>
      </c>
      <c r="B6748" s="1">
        <v>43017.041666650308</v>
      </c>
      <c r="C6748">
        <v>36.4</v>
      </c>
      <c r="D6748" s="15">
        <f t="shared" si="1900"/>
        <v>36.4</v>
      </c>
      <c r="E6748">
        <v>32</v>
      </c>
      <c r="F6748" s="6">
        <v>0.12432799999999999</v>
      </c>
      <c r="G6748" s="6">
        <v>-1.5167529999999999E-2</v>
      </c>
      <c r="H6748" s="6">
        <f t="shared" si="1891"/>
        <v>0.10916047</v>
      </c>
      <c r="I6748" s="6">
        <f t="shared" si="1892"/>
        <v>4.3999999999999986</v>
      </c>
      <c r="J6748" s="6">
        <f t="shared" si="1893"/>
        <v>4.2908395299999986</v>
      </c>
      <c r="K6748" s="3">
        <f t="shared" si="1901"/>
        <v>0</v>
      </c>
      <c r="L6748" s="6">
        <f t="shared" si="1894"/>
        <v>0</v>
      </c>
      <c r="M6748" s="6">
        <f t="shared" si="1902"/>
        <v>110</v>
      </c>
      <c r="N6748" s="6">
        <f t="shared" si="1903"/>
        <v>0</v>
      </c>
      <c r="O6748" s="2">
        <f t="shared" si="1895"/>
        <v>0</v>
      </c>
      <c r="P6748" s="2">
        <f t="shared" si="1904"/>
        <v>32</v>
      </c>
      <c r="Q6748" s="2">
        <f t="shared" si="1896"/>
        <v>4.3999999999999986</v>
      </c>
      <c r="R6748" s="2">
        <f t="shared" si="1905"/>
        <v>0.10916047</v>
      </c>
      <c r="S6748" s="2">
        <f t="shared" si="1897"/>
        <v>4.2908395299999986</v>
      </c>
      <c r="T6748" s="2">
        <f t="shared" si="1908"/>
        <v>0</v>
      </c>
      <c r="U6748" s="2">
        <f t="shared" si="1898"/>
        <v>0</v>
      </c>
      <c r="V6748" t="str">
        <f t="shared" si="1906"/>
        <v>N</v>
      </c>
      <c r="W6748" s="2">
        <f t="shared" si="1907"/>
        <v>0</v>
      </c>
      <c r="X6748" s="2">
        <f t="shared" si="1899"/>
        <v>0</v>
      </c>
      <c r="Y6748" s="2"/>
    </row>
    <row r="6749" spans="1:25" x14ac:dyDescent="0.2">
      <c r="A6749">
        <v>2</v>
      </c>
      <c r="B6749" s="1">
        <v>43017.083333316972</v>
      </c>
      <c r="C6749">
        <v>36.1</v>
      </c>
      <c r="D6749" s="15">
        <f t="shared" si="1900"/>
        <v>36.1</v>
      </c>
      <c r="E6749">
        <v>32</v>
      </c>
      <c r="F6749" s="6">
        <v>0</v>
      </c>
      <c r="G6749" s="6">
        <v>-1.5167529999999999E-2</v>
      </c>
      <c r="H6749" s="6">
        <f t="shared" si="1891"/>
        <v>-1.5167529999999999E-2</v>
      </c>
      <c r="I6749" s="6">
        <f t="shared" si="1892"/>
        <v>4.1000000000000014</v>
      </c>
      <c r="J6749" s="6">
        <f t="shared" si="1893"/>
        <v>4.1151675300000017</v>
      </c>
      <c r="K6749" s="3">
        <f t="shared" si="1901"/>
        <v>0</v>
      </c>
      <c r="L6749" s="6">
        <f t="shared" si="1894"/>
        <v>0</v>
      </c>
      <c r="M6749" s="6">
        <f t="shared" si="1902"/>
        <v>110</v>
      </c>
      <c r="N6749" s="6">
        <f t="shared" si="1903"/>
        <v>0</v>
      </c>
      <c r="O6749" s="2">
        <f t="shared" si="1895"/>
        <v>0</v>
      </c>
      <c r="P6749" s="2">
        <f t="shared" si="1904"/>
        <v>32</v>
      </c>
      <c r="Q6749" s="2">
        <f t="shared" si="1896"/>
        <v>4.1000000000000014</v>
      </c>
      <c r="R6749" s="2">
        <f t="shared" si="1905"/>
        <v>-1.5167529999999999E-2</v>
      </c>
      <c r="S6749" s="2">
        <f t="shared" si="1897"/>
        <v>4.1151675300000017</v>
      </c>
      <c r="T6749" s="2">
        <f t="shared" si="1908"/>
        <v>0</v>
      </c>
      <c r="U6749" s="2">
        <f t="shared" si="1898"/>
        <v>0</v>
      </c>
      <c r="V6749" t="str">
        <f t="shared" si="1906"/>
        <v>N</v>
      </c>
      <c r="W6749" s="2">
        <f t="shared" si="1907"/>
        <v>0</v>
      </c>
      <c r="X6749" s="2">
        <f t="shared" si="1899"/>
        <v>0</v>
      </c>
      <c r="Y6749" s="2"/>
    </row>
    <row r="6750" spans="1:25" x14ac:dyDescent="0.2">
      <c r="A6750">
        <v>3</v>
      </c>
      <c r="B6750" s="1">
        <v>43017.124999983636</v>
      </c>
      <c r="C6750">
        <v>36.1</v>
      </c>
      <c r="D6750" s="15">
        <f t="shared" si="1900"/>
        <v>36.1</v>
      </c>
      <c r="E6750">
        <v>32</v>
      </c>
      <c r="F6750" s="6">
        <v>0</v>
      </c>
      <c r="G6750" s="6">
        <v>-1.5167529999999999E-2</v>
      </c>
      <c r="H6750" s="6">
        <f t="shared" si="1891"/>
        <v>-1.5167529999999999E-2</v>
      </c>
      <c r="I6750" s="6">
        <f t="shared" si="1892"/>
        <v>4.1000000000000014</v>
      </c>
      <c r="J6750" s="6">
        <f t="shared" si="1893"/>
        <v>4.1151675300000017</v>
      </c>
      <c r="K6750" s="3">
        <f t="shared" si="1901"/>
        <v>0</v>
      </c>
      <c r="L6750" s="6">
        <f t="shared" si="1894"/>
        <v>0</v>
      </c>
      <c r="M6750" s="6">
        <f t="shared" si="1902"/>
        <v>110</v>
      </c>
      <c r="N6750" s="6">
        <f t="shared" si="1903"/>
        <v>0</v>
      </c>
      <c r="O6750" s="2">
        <f t="shared" si="1895"/>
        <v>0</v>
      </c>
      <c r="P6750" s="2">
        <f t="shared" si="1904"/>
        <v>32</v>
      </c>
      <c r="Q6750" s="2">
        <f t="shared" si="1896"/>
        <v>4.1000000000000014</v>
      </c>
      <c r="R6750" s="2">
        <f t="shared" si="1905"/>
        <v>-1.5167529999999999E-2</v>
      </c>
      <c r="S6750" s="2">
        <f t="shared" si="1897"/>
        <v>4.1151675300000017</v>
      </c>
      <c r="T6750" s="2">
        <f t="shared" si="1908"/>
        <v>0</v>
      </c>
      <c r="U6750" s="2">
        <f t="shared" si="1898"/>
        <v>0</v>
      </c>
      <c r="V6750" t="str">
        <f t="shared" si="1906"/>
        <v>N</v>
      </c>
      <c r="W6750" s="2">
        <f t="shared" si="1907"/>
        <v>0</v>
      </c>
      <c r="X6750" s="2">
        <f t="shared" si="1899"/>
        <v>0</v>
      </c>
      <c r="Y6750" s="2"/>
    </row>
    <row r="6751" spans="1:25" x14ac:dyDescent="0.2">
      <c r="A6751">
        <v>4</v>
      </c>
      <c r="B6751" s="1">
        <v>43017.166666650301</v>
      </c>
      <c r="C6751">
        <v>36.200000000000003</v>
      </c>
      <c r="D6751" s="15">
        <f t="shared" si="1900"/>
        <v>36.200000000000003</v>
      </c>
      <c r="E6751">
        <v>32</v>
      </c>
      <c r="F6751" s="6">
        <v>0</v>
      </c>
      <c r="G6751" s="6">
        <v>-1.5167529999999999E-2</v>
      </c>
      <c r="H6751" s="6">
        <f t="shared" si="1891"/>
        <v>-1.5167529999999999E-2</v>
      </c>
      <c r="I6751" s="6">
        <f t="shared" si="1892"/>
        <v>4.2000000000000028</v>
      </c>
      <c r="J6751" s="6">
        <f t="shared" si="1893"/>
        <v>4.2151675300000031</v>
      </c>
      <c r="K6751" s="3">
        <f t="shared" si="1901"/>
        <v>0</v>
      </c>
      <c r="L6751" s="6">
        <f t="shared" si="1894"/>
        <v>0</v>
      </c>
      <c r="M6751" s="6">
        <f t="shared" si="1902"/>
        <v>110</v>
      </c>
      <c r="N6751" s="6">
        <f t="shared" si="1903"/>
        <v>0</v>
      </c>
      <c r="O6751" s="2">
        <f t="shared" si="1895"/>
        <v>0</v>
      </c>
      <c r="P6751" s="2">
        <f t="shared" si="1904"/>
        <v>32</v>
      </c>
      <c r="Q6751" s="2">
        <f t="shared" si="1896"/>
        <v>4.2000000000000028</v>
      </c>
      <c r="R6751" s="2">
        <f t="shared" si="1905"/>
        <v>-1.5167529999999999E-2</v>
      </c>
      <c r="S6751" s="2">
        <f t="shared" si="1897"/>
        <v>4.2151675300000031</v>
      </c>
      <c r="T6751" s="2">
        <f t="shared" si="1908"/>
        <v>0</v>
      </c>
      <c r="U6751" s="2">
        <f t="shared" si="1898"/>
        <v>0</v>
      </c>
      <c r="V6751" t="str">
        <f t="shared" si="1906"/>
        <v>N</v>
      </c>
      <c r="W6751" s="2">
        <f t="shared" si="1907"/>
        <v>0</v>
      </c>
      <c r="X6751" s="2">
        <f t="shared" si="1899"/>
        <v>0</v>
      </c>
      <c r="Y6751" s="2"/>
    </row>
    <row r="6752" spans="1:25" x14ac:dyDescent="0.2">
      <c r="A6752">
        <v>5</v>
      </c>
      <c r="B6752" s="1">
        <v>43017.208333316965</v>
      </c>
      <c r="C6752">
        <v>36.799999999999997</v>
      </c>
      <c r="D6752" s="15">
        <f t="shared" si="1900"/>
        <v>36.799999999999997</v>
      </c>
      <c r="E6752">
        <v>32</v>
      </c>
      <c r="F6752" s="6">
        <v>0</v>
      </c>
      <c r="G6752" s="6">
        <v>-1.5167529999999999E-2</v>
      </c>
      <c r="H6752" s="6">
        <f t="shared" si="1891"/>
        <v>-1.5167529999999999E-2</v>
      </c>
      <c r="I6752" s="6">
        <f t="shared" si="1892"/>
        <v>4.7999999999999972</v>
      </c>
      <c r="J6752" s="6">
        <f t="shared" si="1893"/>
        <v>4.8151675299999974</v>
      </c>
      <c r="K6752" s="3">
        <f t="shared" si="1901"/>
        <v>0</v>
      </c>
      <c r="L6752" s="6">
        <f t="shared" si="1894"/>
        <v>0</v>
      </c>
      <c r="M6752" s="6">
        <f t="shared" si="1902"/>
        <v>110</v>
      </c>
      <c r="N6752" s="6">
        <f t="shared" si="1903"/>
        <v>0</v>
      </c>
      <c r="O6752" s="2">
        <f t="shared" si="1895"/>
        <v>0</v>
      </c>
      <c r="P6752" s="2">
        <f t="shared" si="1904"/>
        <v>32</v>
      </c>
      <c r="Q6752" s="2">
        <f t="shared" si="1896"/>
        <v>4.7999999999999972</v>
      </c>
      <c r="R6752" s="2">
        <f t="shared" si="1905"/>
        <v>-1.5167529999999999E-2</v>
      </c>
      <c r="S6752" s="2">
        <f t="shared" si="1897"/>
        <v>4.8151675299999974</v>
      </c>
      <c r="T6752" s="2">
        <f t="shared" si="1908"/>
        <v>0</v>
      </c>
      <c r="U6752" s="2">
        <f t="shared" si="1898"/>
        <v>0</v>
      </c>
      <c r="V6752" t="str">
        <f t="shared" si="1906"/>
        <v>N</v>
      </c>
      <c r="W6752" s="2">
        <f t="shared" si="1907"/>
        <v>0</v>
      </c>
      <c r="X6752" s="2">
        <f t="shared" si="1899"/>
        <v>0</v>
      </c>
      <c r="Y6752" s="2"/>
    </row>
    <row r="6753" spans="1:25" x14ac:dyDescent="0.2">
      <c r="A6753">
        <v>6</v>
      </c>
      <c r="B6753" s="1">
        <v>43017.249999983629</v>
      </c>
      <c r="C6753">
        <v>38.799999999999997</v>
      </c>
      <c r="D6753" s="15">
        <f t="shared" si="1900"/>
        <v>38.799999999999997</v>
      </c>
      <c r="E6753">
        <v>32</v>
      </c>
      <c r="F6753" s="6">
        <v>0.44558199999999998</v>
      </c>
      <c r="G6753" s="6">
        <v>0.28653617000000003</v>
      </c>
      <c r="H6753" s="6">
        <f t="shared" si="1891"/>
        <v>0.73211817000000001</v>
      </c>
      <c r="I6753" s="6">
        <f t="shared" si="1892"/>
        <v>6.7999999999999972</v>
      </c>
      <c r="J6753" s="6">
        <f t="shared" si="1893"/>
        <v>6.0678818299999975</v>
      </c>
      <c r="K6753" s="3">
        <f t="shared" si="1901"/>
        <v>0</v>
      </c>
      <c r="L6753" s="6">
        <f t="shared" si="1894"/>
        <v>0</v>
      </c>
      <c r="M6753" s="6">
        <f t="shared" si="1902"/>
        <v>110</v>
      </c>
      <c r="N6753" s="6">
        <f t="shared" si="1903"/>
        <v>0</v>
      </c>
      <c r="O6753" s="2">
        <f t="shared" si="1895"/>
        <v>0</v>
      </c>
      <c r="P6753" s="2">
        <f t="shared" si="1904"/>
        <v>32</v>
      </c>
      <c r="Q6753" s="2">
        <f t="shared" si="1896"/>
        <v>6.7999999999999972</v>
      </c>
      <c r="R6753" s="2">
        <f t="shared" si="1905"/>
        <v>0.73211817000000001</v>
      </c>
      <c r="S6753" s="2">
        <f t="shared" si="1897"/>
        <v>6.0678818299999975</v>
      </c>
      <c r="T6753" s="2">
        <f t="shared" si="1908"/>
        <v>0</v>
      </c>
      <c r="U6753" s="2">
        <f t="shared" si="1898"/>
        <v>0</v>
      </c>
      <c r="V6753" t="str">
        <f t="shared" si="1906"/>
        <v>N</v>
      </c>
      <c r="W6753" s="2">
        <f t="shared" si="1907"/>
        <v>0</v>
      </c>
      <c r="X6753" s="2">
        <f t="shared" si="1899"/>
        <v>0</v>
      </c>
      <c r="Y6753" s="2"/>
    </row>
    <row r="6754" spans="1:25" x14ac:dyDescent="0.2">
      <c r="A6754">
        <v>7</v>
      </c>
      <c r="B6754" s="1">
        <v>43017.291666650293</v>
      </c>
      <c r="C6754">
        <v>40.5</v>
      </c>
      <c r="D6754" s="15">
        <f t="shared" si="1900"/>
        <v>40.5</v>
      </c>
      <c r="E6754">
        <v>32</v>
      </c>
      <c r="F6754" s="6">
        <v>0.434284</v>
      </c>
      <c r="G6754" s="6">
        <v>11.239470000000001</v>
      </c>
      <c r="H6754" s="6">
        <f t="shared" si="1891"/>
        <v>11.673754000000001</v>
      </c>
      <c r="I6754" s="6">
        <f t="shared" si="1892"/>
        <v>8.5</v>
      </c>
      <c r="J6754" s="6">
        <f t="shared" si="1893"/>
        <v>0</v>
      </c>
      <c r="K6754" s="3">
        <f t="shared" si="1901"/>
        <v>0</v>
      </c>
      <c r="L6754" s="6">
        <f t="shared" si="1894"/>
        <v>3.1737540000000006</v>
      </c>
      <c r="M6754" s="6">
        <f t="shared" si="1902"/>
        <v>113.173754</v>
      </c>
      <c r="N6754" s="6">
        <f t="shared" si="1903"/>
        <v>0</v>
      </c>
      <c r="O6754" s="2">
        <f t="shared" si="1895"/>
        <v>0</v>
      </c>
      <c r="P6754" s="2">
        <f t="shared" si="1904"/>
        <v>32</v>
      </c>
      <c r="Q6754" s="2">
        <f t="shared" si="1896"/>
        <v>8.5</v>
      </c>
      <c r="R6754" s="2">
        <f t="shared" si="1905"/>
        <v>8.5</v>
      </c>
      <c r="S6754" s="2">
        <f t="shared" si="1897"/>
        <v>0</v>
      </c>
      <c r="T6754" s="2">
        <f t="shared" si="1908"/>
        <v>3.1737540000000024</v>
      </c>
      <c r="U6754" s="2">
        <f t="shared" si="1898"/>
        <v>0</v>
      </c>
      <c r="V6754" t="str">
        <f t="shared" si="1906"/>
        <v>N</v>
      </c>
      <c r="W6754" s="2">
        <f t="shared" si="1907"/>
        <v>0</v>
      </c>
      <c r="X6754" s="2">
        <f t="shared" si="1899"/>
        <v>0</v>
      </c>
      <c r="Y6754" s="2"/>
    </row>
    <row r="6755" spans="1:25" x14ac:dyDescent="0.2">
      <c r="A6755">
        <v>8</v>
      </c>
      <c r="B6755" s="1">
        <v>43017.333333316958</v>
      </c>
      <c r="C6755">
        <v>44</v>
      </c>
      <c r="D6755" s="15">
        <f t="shared" si="1900"/>
        <v>44</v>
      </c>
      <c r="E6755">
        <v>32</v>
      </c>
      <c r="F6755" s="6">
        <v>0.54010400000000003</v>
      </c>
      <c r="G6755" s="6">
        <v>25.431940000000001</v>
      </c>
      <c r="H6755" s="6">
        <f t="shared" si="1891"/>
        <v>25.972044</v>
      </c>
      <c r="I6755" s="6">
        <f t="shared" si="1892"/>
        <v>12</v>
      </c>
      <c r="J6755" s="6">
        <f t="shared" si="1893"/>
        <v>0</v>
      </c>
      <c r="K6755" s="3">
        <f t="shared" si="1901"/>
        <v>0</v>
      </c>
      <c r="L6755" s="6">
        <f t="shared" si="1894"/>
        <v>13.972044</v>
      </c>
      <c r="M6755" s="6">
        <f t="shared" si="1902"/>
        <v>127.145798</v>
      </c>
      <c r="N6755" s="6">
        <f t="shared" si="1903"/>
        <v>0</v>
      </c>
      <c r="O6755" s="2">
        <f t="shared" si="1895"/>
        <v>0</v>
      </c>
      <c r="P6755" s="2">
        <f t="shared" si="1904"/>
        <v>32</v>
      </c>
      <c r="Q6755" s="2">
        <f t="shared" si="1896"/>
        <v>12</v>
      </c>
      <c r="R6755" s="2">
        <f t="shared" si="1905"/>
        <v>12</v>
      </c>
      <c r="S6755" s="2">
        <f t="shared" si="1897"/>
        <v>0</v>
      </c>
      <c r="T6755" s="2">
        <f t="shared" si="1908"/>
        <v>13.972043999999997</v>
      </c>
      <c r="U6755" s="2">
        <f t="shared" si="1898"/>
        <v>0</v>
      </c>
      <c r="V6755" t="str">
        <f t="shared" si="1906"/>
        <v>Y</v>
      </c>
      <c r="W6755" s="2">
        <f t="shared" si="1907"/>
        <v>0</v>
      </c>
      <c r="X6755" s="2">
        <f t="shared" si="1899"/>
        <v>0</v>
      </c>
      <c r="Y6755" s="2"/>
    </row>
    <row r="6756" spans="1:25" x14ac:dyDescent="0.2">
      <c r="A6756">
        <v>9</v>
      </c>
      <c r="B6756" s="1">
        <v>43017.374999983622</v>
      </c>
      <c r="C6756">
        <v>46.6</v>
      </c>
      <c r="D6756" s="15">
        <f t="shared" si="1900"/>
        <v>46.6</v>
      </c>
      <c r="E6756">
        <v>32</v>
      </c>
      <c r="F6756" s="6">
        <v>0.52093199999999995</v>
      </c>
      <c r="G6756" s="6">
        <v>28.20983</v>
      </c>
      <c r="H6756" s="6">
        <f t="shared" si="1891"/>
        <v>28.730761999999999</v>
      </c>
      <c r="I6756" s="6">
        <f t="shared" si="1892"/>
        <v>14.600000000000001</v>
      </c>
      <c r="J6756" s="6">
        <f t="shared" si="1893"/>
        <v>0</v>
      </c>
      <c r="K6756" s="3">
        <f t="shared" si="1901"/>
        <v>0</v>
      </c>
      <c r="L6756" s="6">
        <f t="shared" si="1894"/>
        <v>14.130761999999997</v>
      </c>
      <c r="M6756" s="6">
        <f t="shared" si="1902"/>
        <v>141.27655999999999</v>
      </c>
      <c r="N6756" s="6">
        <f t="shared" si="1903"/>
        <v>0</v>
      </c>
      <c r="O6756" s="2">
        <f t="shared" si="1895"/>
        <v>0</v>
      </c>
      <c r="P6756" s="2">
        <f t="shared" si="1904"/>
        <v>32</v>
      </c>
      <c r="Q6756" s="2">
        <f t="shared" si="1896"/>
        <v>14.600000000000001</v>
      </c>
      <c r="R6756" s="2">
        <f t="shared" si="1905"/>
        <v>14.600000000000001</v>
      </c>
      <c r="S6756" s="2">
        <f t="shared" si="1897"/>
        <v>0</v>
      </c>
      <c r="T6756" s="2">
        <f t="shared" si="1908"/>
        <v>14.13076199999999</v>
      </c>
      <c r="U6756" s="2">
        <f t="shared" si="1898"/>
        <v>0</v>
      </c>
      <c r="V6756" t="str">
        <f t="shared" si="1906"/>
        <v>Y</v>
      </c>
      <c r="W6756" s="2">
        <f t="shared" si="1907"/>
        <v>0</v>
      </c>
      <c r="X6756" s="2">
        <f t="shared" si="1899"/>
        <v>0</v>
      </c>
      <c r="Y6756" s="2"/>
    </row>
    <row r="6757" spans="1:25" x14ac:dyDescent="0.2">
      <c r="A6757">
        <v>10</v>
      </c>
      <c r="B6757" s="1">
        <v>43017.416666650286</v>
      </c>
      <c r="C6757">
        <v>47</v>
      </c>
      <c r="D6757" s="15">
        <f t="shared" si="1900"/>
        <v>47</v>
      </c>
      <c r="E6757">
        <v>32</v>
      </c>
      <c r="F6757" s="6">
        <v>0.39410299999999998</v>
      </c>
      <c r="G6757" s="6">
        <v>42.641259999999996</v>
      </c>
      <c r="H6757" s="6">
        <f t="shared" si="1891"/>
        <v>43.035362999999997</v>
      </c>
      <c r="I6757" s="6">
        <f t="shared" si="1892"/>
        <v>15</v>
      </c>
      <c r="J6757" s="6">
        <f t="shared" si="1893"/>
        <v>0</v>
      </c>
      <c r="K6757" s="3">
        <f t="shared" si="1901"/>
        <v>0</v>
      </c>
      <c r="L6757" s="6">
        <f t="shared" si="1894"/>
        <v>28.035362999999997</v>
      </c>
      <c r="M6757" s="6">
        <f t="shared" si="1902"/>
        <v>169.31192299999998</v>
      </c>
      <c r="N6757" s="6">
        <f t="shared" si="1903"/>
        <v>0</v>
      </c>
      <c r="O6757" s="2">
        <f t="shared" si="1895"/>
        <v>0</v>
      </c>
      <c r="P6757" s="2">
        <f t="shared" si="1904"/>
        <v>32</v>
      </c>
      <c r="Q6757" s="2">
        <f t="shared" si="1896"/>
        <v>15</v>
      </c>
      <c r="R6757" s="2">
        <f t="shared" si="1905"/>
        <v>15</v>
      </c>
      <c r="S6757" s="2">
        <f t="shared" si="1897"/>
        <v>0</v>
      </c>
      <c r="T6757" s="2">
        <f t="shared" si="1908"/>
        <v>28.03536299999999</v>
      </c>
      <c r="U6757" s="2">
        <f t="shared" si="1898"/>
        <v>0</v>
      </c>
      <c r="V6757" t="str">
        <f t="shared" si="1906"/>
        <v>Y</v>
      </c>
      <c r="W6757" s="2">
        <f t="shared" si="1907"/>
        <v>0</v>
      </c>
      <c r="X6757" s="2">
        <f t="shared" si="1899"/>
        <v>0</v>
      </c>
      <c r="Y6757" s="2"/>
    </row>
    <row r="6758" spans="1:25" x14ac:dyDescent="0.2">
      <c r="A6758">
        <v>11</v>
      </c>
      <c r="B6758" s="1">
        <v>43017.45833331695</v>
      </c>
      <c r="C6758">
        <v>47.9</v>
      </c>
      <c r="D6758" s="15">
        <f t="shared" si="1900"/>
        <v>47.9</v>
      </c>
      <c r="E6758">
        <v>32</v>
      </c>
      <c r="F6758" s="6">
        <v>1.03833</v>
      </c>
      <c r="G6758" s="6">
        <v>46.327109999999998</v>
      </c>
      <c r="H6758" s="6">
        <f t="shared" si="1891"/>
        <v>47.36544</v>
      </c>
      <c r="I6758" s="6">
        <f t="shared" si="1892"/>
        <v>15.899999999999999</v>
      </c>
      <c r="J6758" s="6">
        <f t="shared" si="1893"/>
        <v>0</v>
      </c>
      <c r="K6758" s="3">
        <f t="shared" si="1901"/>
        <v>0</v>
      </c>
      <c r="L6758" s="6">
        <f t="shared" si="1894"/>
        <v>31.465440000000001</v>
      </c>
      <c r="M6758" s="6">
        <f t="shared" si="1902"/>
        <v>200.77736299999998</v>
      </c>
      <c r="N6758" s="6">
        <f t="shared" si="1903"/>
        <v>0</v>
      </c>
      <c r="O6758" s="2">
        <f t="shared" si="1895"/>
        <v>0</v>
      </c>
      <c r="P6758" s="2">
        <f t="shared" si="1904"/>
        <v>32</v>
      </c>
      <c r="Q6758" s="2">
        <f t="shared" si="1896"/>
        <v>15.899999999999999</v>
      </c>
      <c r="R6758" s="2">
        <f t="shared" si="1905"/>
        <v>15.899999999999999</v>
      </c>
      <c r="S6758" s="2">
        <f t="shared" si="1897"/>
        <v>0</v>
      </c>
      <c r="T6758" s="2">
        <f t="shared" si="1908"/>
        <v>31.465440000000001</v>
      </c>
      <c r="U6758" s="2">
        <f t="shared" si="1898"/>
        <v>0</v>
      </c>
      <c r="V6758" t="str">
        <f t="shared" si="1906"/>
        <v>Y</v>
      </c>
      <c r="W6758" s="2">
        <f t="shared" si="1907"/>
        <v>0</v>
      </c>
      <c r="X6758" s="2">
        <f t="shared" si="1899"/>
        <v>0</v>
      </c>
      <c r="Y6758" s="2"/>
    </row>
    <row r="6759" spans="1:25" x14ac:dyDescent="0.2">
      <c r="A6759">
        <v>12</v>
      </c>
      <c r="B6759" s="1">
        <v>43017.499999983615</v>
      </c>
      <c r="C6759">
        <v>47.6</v>
      </c>
      <c r="D6759" s="15">
        <f t="shared" si="1900"/>
        <v>47.6</v>
      </c>
      <c r="E6759">
        <v>32</v>
      </c>
      <c r="F6759" s="6">
        <v>0.73416700000000001</v>
      </c>
      <c r="G6759" s="6">
        <v>46.528860000000002</v>
      </c>
      <c r="H6759" s="6">
        <f t="shared" si="1891"/>
        <v>47.263027000000001</v>
      </c>
      <c r="I6759" s="6">
        <f t="shared" si="1892"/>
        <v>15.600000000000001</v>
      </c>
      <c r="J6759" s="6">
        <f t="shared" si="1893"/>
        <v>0</v>
      </c>
      <c r="K6759" s="3">
        <f t="shared" si="1901"/>
        <v>0</v>
      </c>
      <c r="L6759" s="6">
        <f t="shared" si="1894"/>
        <v>31.663027</v>
      </c>
      <c r="M6759" s="6">
        <f t="shared" si="1902"/>
        <v>220</v>
      </c>
      <c r="N6759" s="6">
        <f t="shared" si="1903"/>
        <v>12.440389999999979</v>
      </c>
      <c r="O6759" s="2">
        <f t="shared" si="1895"/>
        <v>-12.440389999999979</v>
      </c>
      <c r="P6759" s="2">
        <f t="shared" si="1904"/>
        <v>19.559610000000021</v>
      </c>
      <c r="Q6759" s="2">
        <f t="shared" si="1896"/>
        <v>28.040389999999981</v>
      </c>
      <c r="R6759" s="2">
        <f t="shared" si="1905"/>
        <v>28.040389999999981</v>
      </c>
      <c r="S6759" s="2">
        <f t="shared" si="1897"/>
        <v>0</v>
      </c>
      <c r="T6759" s="2">
        <f t="shared" si="1908"/>
        <v>19.22263700000002</v>
      </c>
      <c r="U6759" s="2">
        <f t="shared" si="1898"/>
        <v>0</v>
      </c>
      <c r="V6759" t="str">
        <f t="shared" si="1906"/>
        <v>Y</v>
      </c>
      <c r="W6759" s="2">
        <f t="shared" si="1907"/>
        <v>0</v>
      </c>
      <c r="X6759" s="2">
        <f t="shared" si="1899"/>
        <v>0</v>
      </c>
      <c r="Y6759" s="2"/>
    </row>
    <row r="6760" spans="1:25" x14ac:dyDescent="0.2">
      <c r="A6760">
        <v>13</v>
      </c>
      <c r="B6760" s="1">
        <v>43017.541666650279</v>
      </c>
      <c r="C6760">
        <v>45.9</v>
      </c>
      <c r="D6760" s="15">
        <f t="shared" si="1900"/>
        <v>45.9</v>
      </c>
      <c r="E6760">
        <v>32</v>
      </c>
      <c r="F6760" s="6">
        <v>0.79192700000000005</v>
      </c>
      <c r="G6760" s="6">
        <v>43.497250000000001</v>
      </c>
      <c r="H6760" s="6">
        <f t="shared" si="1891"/>
        <v>44.289177000000002</v>
      </c>
      <c r="I6760" s="6">
        <f t="shared" si="1892"/>
        <v>13.899999999999999</v>
      </c>
      <c r="J6760" s="6">
        <f t="shared" si="1893"/>
        <v>0</v>
      </c>
      <c r="K6760" s="3">
        <f t="shared" si="1901"/>
        <v>0</v>
      </c>
      <c r="L6760" s="6">
        <f t="shared" si="1894"/>
        <v>30.389177000000004</v>
      </c>
      <c r="M6760" s="6">
        <f t="shared" si="1902"/>
        <v>220</v>
      </c>
      <c r="N6760" s="6">
        <f t="shared" si="1903"/>
        <v>30.389177000000018</v>
      </c>
      <c r="O6760" s="2">
        <f t="shared" si="1895"/>
        <v>-30.389177000000018</v>
      </c>
      <c r="P6760" s="2">
        <f t="shared" si="1904"/>
        <v>1.6108229999999821</v>
      </c>
      <c r="Q6760" s="2">
        <f t="shared" si="1896"/>
        <v>44.289177000000016</v>
      </c>
      <c r="R6760" s="2">
        <f t="shared" si="1905"/>
        <v>44.289177000000016</v>
      </c>
      <c r="S6760" s="2">
        <f t="shared" si="1897"/>
        <v>0</v>
      </c>
      <c r="T6760" s="2">
        <f t="shared" si="1908"/>
        <v>0</v>
      </c>
      <c r="U6760" s="2">
        <f t="shared" si="1898"/>
        <v>0</v>
      </c>
      <c r="V6760" t="str">
        <f t="shared" si="1906"/>
        <v>Y</v>
      </c>
      <c r="W6760" s="2">
        <f t="shared" si="1907"/>
        <v>0</v>
      </c>
      <c r="X6760" s="2">
        <f t="shared" si="1899"/>
        <v>0</v>
      </c>
      <c r="Y6760" s="2"/>
    </row>
    <row r="6761" spans="1:25" x14ac:dyDescent="0.2">
      <c r="A6761">
        <v>14</v>
      </c>
      <c r="B6761" s="1">
        <v>43017.583333316943</v>
      </c>
      <c r="C6761">
        <v>46.7</v>
      </c>
      <c r="D6761" s="15">
        <f t="shared" si="1900"/>
        <v>46.7</v>
      </c>
      <c r="E6761">
        <v>32</v>
      </c>
      <c r="F6761" s="6">
        <v>0.51298699999999997</v>
      </c>
      <c r="G6761" s="6">
        <v>35.718000000000004</v>
      </c>
      <c r="H6761" s="6">
        <f t="shared" si="1891"/>
        <v>36.230987000000006</v>
      </c>
      <c r="I6761" s="6">
        <f t="shared" si="1892"/>
        <v>14.700000000000003</v>
      </c>
      <c r="J6761" s="6">
        <f t="shared" si="1893"/>
        <v>0</v>
      </c>
      <c r="K6761" s="3">
        <f t="shared" si="1901"/>
        <v>0</v>
      </c>
      <c r="L6761" s="6">
        <f t="shared" si="1894"/>
        <v>21.530987000000003</v>
      </c>
      <c r="M6761" s="6">
        <f t="shared" si="1902"/>
        <v>220</v>
      </c>
      <c r="N6761" s="6">
        <f t="shared" si="1903"/>
        <v>21.53098700000001</v>
      </c>
      <c r="O6761" s="2">
        <f t="shared" si="1895"/>
        <v>-21.53098700000001</v>
      </c>
      <c r="P6761" s="2">
        <f t="shared" si="1904"/>
        <v>10.46901299999999</v>
      </c>
      <c r="Q6761" s="2">
        <f t="shared" si="1896"/>
        <v>36.230987000000013</v>
      </c>
      <c r="R6761" s="2">
        <f t="shared" si="1905"/>
        <v>36.230987000000013</v>
      </c>
      <c r="S6761" s="2">
        <f t="shared" si="1897"/>
        <v>0</v>
      </c>
      <c r="T6761" s="2">
        <f t="shared" si="1908"/>
        <v>0</v>
      </c>
      <c r="U6761" s="2">
        <f t="shared" si="1898"/>
        <v>0</v>
      </c>
      <c r="V6761" t="str">
        <f t="shared" si="1906"/>
        <v>Y</v>
      </c>
      <c r="W6761" s="2">
        <f t="shared" si="1907"/>
        <v>0</v>
      </c>
      <c r="X6761" s="2">
        <f t="shared" si="1899"/>
        <v>0</v>
      </c>
      <c r="Y6761" s="2"/>
    </row>
    <row r="6762" spans="1:25" x14ac:dyDescent="0.2">
      <c r="A6762">
        <v>15</v>
      </c>
      <c r="B6762" s="1">
        <v>43017.624999983607</v>
      </c>
      <c r="C6762">
        <v>48.3</v>
      </c>
      <c r="D6762" s="15">
        <f t="shared" si="1900"/>
        <v>48.3</v>
      </c>
      <c r="E6762">
        <v>32</v>
      </c>
      <c r="F6762" s="6">
        <v>0.50013600000000002</v>
      </c>
      <c r="G6762" s="6">
        <v>26.616979999999998</v>
      </c>
      <c r="H6762" s="6">
        <f t="shared" si="1891"/>
        <v>27.117115999999999</v>
      </c>
      <c r="I6762" s="6">
        <f t="shared" si="1892"/>
        <v>16.299999999999997</v>
      </c>
      <c r="J6762" s="6">
        <f t="shared" si="1893"/>
        <v>0</v>
      </c>
      <c r="K6762" s="3">
        <f t="shared" si="1901"/>
        <v>0</v>
      </c>
      <c r="L6762" s="6">
        <f t="shared" si="1894"/>
        <v>10.817116000000002</v>
      </c>
      <c r="M6762" s="6">
        <f t="shared" si="1902"/>
        <v>220</v>
      </c>
      <c r="N6762" s="6">
        <f t="shared" si="1903"/>
        <v>10.817115999999999</v>
      </c>
      <c r="O6762" s="2">
        <f t="shared" si="1895"/>
        <v>-10.817115999999999</v>
      </c>
      <c r="P6762" s="2">
        <f t="shared" si="1904"/>
        <v>21.182884000000001</v>
      </c>
      <c r="Q6762" s="2">
        <f t="shared" si="1896"/>
        <v>27.117115999999996</v>
      </c>
      <c r="R6762" s="2">
        <f t="shared" si="1905"/>
        <v>27.117115999999996</v>
      </c>
      <c r="S6762" s="2">
        <f t="shared" si="1897"/>
        <v>0</v>
      </c>
      <c r="T6762" s="2">
        <f t="shared" si="1908"/>
        <v>0</v>
      </c>
      <c r="U6762" s="2">
        <f t="shared" si="1898"/>
        <v>0</v>
      </c>
      <c r="V6762" t="str">
        <f t="shared" si="1906"/>
        <v>Y</v>
      </c>
      <c r="W6762" s="2">
        <f t="shared" si="1907"/>
        <v>0</v>
      </c>
      <c r="X6762" s="2">
        <f t="shared" si="1899"/>
        <v>0</v>
      </c>
      <c r="Y6762" s="2"/>
    </row>
    <row r="6763" spans="1:25" x14ac:dyDescent="0.2">
      <c r="A6763">
        <v>16</v>
      </c>
      <c r="B6763" s="1">
        <v>43017.666666650272</v>
      </c>
      <c r="C6763">
        <v>47.4</v>
      </c>
      <c r="D6763" s="15">
        <f t="shared" si="1900"/>
        <v>47.4</v>
      </c>
      <c r="E6763">
        <v>32</v>
      </c>
      <c r="F6763" s="6">
        <v>0.64881800000000001</v>
      </c>
      <c r="G6763" s="6">
        <v>15.258419999999999</v>
      </c>
      <c r="H6763" s="6">
        <f t="shared" si="1891"/>
        <v>15.907238</v>
      </c>
      <c r="I6763" s="6">
        <f t="shared" si="1892"/>
        <v>15.399999999999999</v>
      </c>
      <c r="J6763" s="6">
        <f t="shared" si="1893"/>
        <v>0</v>
      </c>
      <c r="K6763" s="3">
        <f t="shared" si="1901"/>
        <v>0</v>
      </c>
      <c r="L6763" s="6">
        <f t="shared" si="1894"/>
        <v>0.50723800000000097</v>
      </c>
      <c r="M6763" s="6">
        <f t="shared" si="1902"/>
        <v>220</v>
      </c>
      <c r="N6763" s="6">
        <f t="shared" si="1903"/>
        <v>0.50723800000000097</v>
      </c>
      <c r="O6763" s="2">
        <f t="shared" si="1895"/>
        <v>-0.50723800000000097</v>
      </c>
      <c r="P6763" s="2">
        <f t="shared" si="1904"/>
        <v>31.492761999999999</v>
      </c>
      <c r="Q6763" s="2">
        <f t="shared" si="1896"/>
        <v>15.907238</v>
      </c>
      <c r="R6763" s="2">
        <f t="shared" si="1905"/>
        <v>15.907238</v>
      </c>
      <c r="S6763" s="2">
        <f t="shared" si="1897"/>
        <v>0</v>
      </c>
      <c r="T6763" s="2">
        <f t="shared" si="1908"/>
        <v>0</v>
      </c>
      <c r="U6763" s="2">
        <f t="shared" si="1898"/>
        <v>0</v>
      </c>
      <c r="V6763" t="str">
        <f t="shared" si="1906"/>
        <v>Y</v>
      </c>
      <c r="W6763" s="2">
        <f t="shared" si="1907"/>
        <v>0</v>
      </c>
      <c r="X6763" s="2">
        <f t="shared" si="1899"/>
        <v>0</v>
      </c>
      <c r="Y6763" s="2"/>
    </row>
    <row r="6764" spans="1:25" x14ac:dyDescent="0.2">
      <c r="A6764">
        <v>17</v>
      </c>
      <c r="B6764" s="1">
        <v>43017.708333316936</v>
      </c>
      <c r="C6764">
        <v>46.8</v>
      </c>
      <c r="D6764" s="15">
        <f t="shared" si="1900"/>
        <v>46.8</v>
      </c>
      <c r="E6764">
        <v>32</v>
      </c>
      <c r="F6764" s="6">
        <v>0.25084600000000001</v>
      </c>
      <c r="G6764" s="6">
        <v>2.6508340000000001</v>
      </c>
      <c r="H6764" s="6">
        <f t="shared" si="1891"/>
        <v>2.9016800000000003</v>
      </c>
      <c r="I6764" s="6">
        <f t="shared" si="1892"/>
        <v>14.799999999999997</v>
      </c>
      <c r="J6764" s="6">
        <f t="shared" si="1893"/>
        <v>11.898319999999996</v>
      </c>
      <c r="K6764" s="3">
        <f t="shared" si="1901"/>
        <v>13.598079999999982</v>
      </c>
      <c r="L6764" s="6">
        <f t="shared" si="1894"/>
        <v>0</v>
      </c>
      <c r="M6764" s="6">
        <f t="shared" si="1902"/>
        <v>206.40192000000002</v>
      </c>
      <c r="N6764" s="6">
        <f t="shared" si="1903"/>
        <v>1.6997599999999977</v>
      </c>
      <c r="O6764" s="2">
        <f t="shared" si="1895"/>
        <v>-1.6997599999999977</v>
      </c>
      <c r="P6764" s="2">
        <f t="shared" si="1904"/>
        <v>30.300240000000002</v>
      </c>
      <c r="Q6764" s="2">
        <f t="shared" si="1896"/>
        <v>16.499759999999995</v>
      </c>
      <c r="R6764" s="2">
        <f t="shared" si="1905"/>
        <v>2.9016800000000003</v>
      </c>
      <c r="S6764" s="2">
        <f t="shared" si="1897"/>
        <v>13.598079999999994</v>
      </c>
      <c r="T6764" s="2">
        <f t="shared" si="1908"/>
        <v>0</v>
      </c>
      <c r="U6764" s="2">
        <f t="shared" si="1898"/>
        <v>0</v>
      </c>
      <c r="V6764" t="str">
        <f t="shared" si="1906"/>
        <v>N</v>
      </c>
      <c r="W6764" s="2">
        <f t="shared" si="1907"/>
        <v>0</v>
      </c>
      <c r="X6764" s="2">
        <f t="shared" si="1899"/>
        <v>0</v>
      </c>
      <c r="Y6764" s="2"/>
    </row>
    <row r="6765" spans="1:25" x14ac:dyDescent="0.2">
      <c r="A6765">
        <v>18</v>
      </c>
      <c r="B6765" s="1">
        <v>43017.7499999836</v>
      </c>
      <c r="C6765">
        <v>46.1</v>
      </c>
      <c r="D6765" s="15">
        <f t="shared" si="1900"/>
        <v>46.1</v>
      </c>
      <c r="E6765">
        <v>32</v>
      </c>
      <c r="F6765" s="6">
        <v>1.6123200000000001E-2</v>
      </c>
      <c r="G6765" s="6">
        <v>-1.5167529999999999E-2</v>
      </c>
      <c r="H6765" s="6">
        <f t="shared" si="1891"/>
        <v>9.5567000000000221E-4</v>
      </c>
      <c r="I6765" s="6">
        <f t="shared" si="1892"/>
        <v>14.100000000000001</v>
      </c>
      <c r="J6765" s="6">
        <f t="shared" si="1893"/>
        <v>14.099044330000002</v>
      </c>
      <c r="K6765" s="3">
        <f t="shared" si="1901"/>
        <v>16.11319352000001</v>
      </c>
      <c r="L6765" s="6">
        <f t="shared" si="1894"/>
        <v>0</v>
      </c>
      <c r="M6765" s="6">
        <f t="shared" si="1902"/>
        <v>190.28872648000001</v>
      </c>
      <c r="N6765" s="6">
        <f t="shared" si="1903"/>
        <v>2.0141491900000119</v>
      </c>
      <c r="O6765" s="2">
        <f t="shared" si="1895"/>
        <v>-2.0141491900000119</v>
      </c>
      <c r="P6765" s="2">
        <f t="shared" si="1904"/>
        <v>29.985850809999988</v>
      </c>
      <c r="Q6765" s="2">
        <f t="shared" si="1896"/>
        <v>16.114149190000013</v>
      </c>
      <c r="R6765" s="2">
        <f t="shared" si="1905"/>
        <v>9.5567000000000221E-4</v>
      </c>
      <c r="S6765" s="2">
        <f t="shared" si="1897"/>
        <v>16.113193520000014</v>
      </c>
      <c r="T6765" s="2">
        <f t="shared" si="1908"/>
        <v>0</v>
      </c>
      <c r="U6765" s="2">
        <f t="shared" si="1898"/>
        <v>0</v>
      </c>
      <c r="V6765" t="str">
        <f t="shared" si="1906"/>
        <v>N</v>
      </c>
      <c r="W6765" s="2">
        <f t="shared" si="1907"/>
        <v>0</v>
      </c>
      <c r="X6765" s="2">
        <f t="shared" si="1899"/>
        <v>0</v>
      </c>
      <c r="Y6765" s="2"/>
    </row>
    <row r="6766" spans="1:25" x14ac:dyDescent="0.2">
      <c r="A6766">
        <v>19</v>
      </c>
      <c r="B6766" s="1">
        <v>43017.791666650264</v>
      </c>
      <c r="C6766">
        <v>46.3</v>
      </c>
      <c r="D6766" s="15">
        <f t="shared" si="1900"/>
        <v>46.3</v>
      </c>
      <c r="E6766">
        <v>32</v>
      </c>
      <c r="F6766" s="6">
        <v>0</v>
      </c>
      <c r="G6766" s="6">
        <v>-1.5167529999999999E-2</v>
      </c>
      <c r="H6766" s="6">
        <f t="shared" si="1891"/>
        <v>-1.5167529999999999E-2</v>
      </c>
      <c r="I6766" s="6">
        <f t="shared" si="1892"/>
        <v>14.299999999999997</v>
      </c>
      <c r="J6766" s="6">
        <f t="shared" si="1893"/>
        <v>14.315167529999997</v>
      </c>
      <c r="K6766" s="3">
        <f t="shared" si="1901"/>
        <v>16.360191462857131</v>
      </c>
      <c r="L6766" s="6">
        <f t="shared" si="1894"/>
        <v>0</v>
      </c>
      <c r="M6766" s="6">
        <f t="shared" si="1902"/>
        <v>173.92853501714288</v>
      </c>
      <c r="N6766" s="6">
        <f t="shared" si="1903"/>
        <v>2.0450239328571342</v>
      </c>
      <c r="O6766" s="2">
        <f t="shared" si="1895"/>
        <v>-2.0450239328571342</v>
      </c>
      <c r="P6766" s="2">
        <f t="shared" si="1904"/>
        <v>29.954976067142866</v>
      </c>
      <c r="Q6766" s="2">
        <f t="shared" si="1896"/>
        <v>16.345023932857131</v>
      </c>
      <c r="R6766" s="2">
        <f t="shared" si="1905"/>
        <v>-1.5167529999999999E-2</v>
      </c>
      <c r="S6766" s="2">
        <f t="shared" si="1897"/>
        <v>16.360191462857131</v>
      </c>
      <c r="T6766" s="2">
        <f t="shared" si="1908"/>
        <v>0</v>
      </c>
      <c r="U6766" s="2">
        <f t="shared" si="1898"/>
        <v>0</v>
      </c>
      <c r="V6766" t="str">
        <f t="shared" si="1906"/>
        <v>N</v>
      </c>
      <c r="W6766" s="2">
        <f t="shared" si="1907"/>
        <v>0</v>
      </c>
      <c r="X6766" s="2">
        <f t="shared" si="1899"/>
        <v>0</v>
      </c>
      <c r="Y6766" s="2"/>
    </row>
    <row r="6767" spans="1:25" x14ac:dyDescent="0.2">
      <c r="A6767">
        <v>20</v>
      </c>
      <c r="B6767" s="1">
        <v>43017.833333316928</v>
      </c>
      <c r="C6767">
        <v>45.5</v>
      </c>
      <c r="D6767" s="15">
        <f t="shared" si="1900"/>
        <v>45.5</v>
      </c>
      <c r="E6767">
        <v>32</v>
      </c>
      <c r="F6767" s="6">
        <v>0</v>
      </c>
      <c r="G6767" s="6">
        <v>-1.5167529999999999E-2</v>
      </c>
      <c r="H6767" s="6">
        <f t="shared" si="1891"/>
        <v>-1.5167529999999999E-2</v>
      </c>
      <c r="I6767" s="6">
        <f t="shared" si="1892"/>
        <v>13.5</v>
      </c>
      <c r="J6767" s="6">
        <f t="shared" si="1893"/>
        <v>13.515167529999999</v>
      </c>
      <c r="K6767" s="3">
        <f t="shared" si="1901"/>
        <v>15.44590574857142</v>
      </c>
      <c r="L6767" s="6">
        <f t="shared" si="1894"/>
        <v>0</v>
      </c>
      <c r="M6767" s="6">
        <f t="shared" si="1902"/>
        <v>158.48262926857146</v>
      </c>
      <c r="N6767" s="6">
        <f t="shared" si="1903"/>
        <v>1.9307382185714062</v>
      </c>
      <c r="O6767" s="2">
        <f t="shared" si="1895"/>
        <v>-1.9307382185714062</v>
      </c>
      <c r="P6767" s="2">
        <f t="shared" si="1904"/>
        <v>30.069261781428594</v>
      </c>
      <c r="Q6767" s="2">
        <f t="shared" si="1896"/>
        <v>15.430738218571406</v>
      </c>
      <c r="R6767" s="2">
        <f t="shared" si="1905"/>
        <v>-1.5167529999999999E-2</v>
      </c>
      <c r="S6767" s="2">
        <f t="shared" si="1897"/>
        <v>15.445905748571406</v>
      </c>
      <c r="T6767" s="2">
        <f t="shared" si="1908"/>
        <v>0</v>
      </c>
      <c r="U6767" s="2">
        <f t="shared" si="1898"/>
        <v>0</v>
      </c>
      <c r="V6767" t="str">
        <f t="shared" si="1906"/>
        <v>N</v>
      </c>
      <c r="W6767" s="2">
        <f t="shared" si="1907"/>
        <v>0</v>
      </c>
      <c r="X6767" s="2">
        <f t="shared" si="1899"/>
        <v>0</v>
      </c>
      <c r="Y6767" s="2"/>
    </row>
    <row r="6768" spans="1:25" x14ac:dyDescent="0.2">
      <c r="A6768">
        <v>21</v>
      </c>
      <c r="B6768" s="1">
        <v>43017.874999983593</v>
      </c>
      <c r="C6768">
        <v>43.9</v>
      </c>
      <c r="D6768" s="15">
        <f t="shared" si="1900"/>
        <v>43.9</v>
      </c>
      <c r="E6768">
        <v>32</v>
      </c>
      <c r="F6768" s="6">
        <v>0</v>
      </c>
      <c r="G6768" s="6">
        <v>-1.5167529999999999E-2</v>
      </c>
      <c r="H6768" s="6">
        <f t="shared" si="1891"/>
        <v>-1.5167529999999999E-2</v>
      </c>
      <c r="I6768" s="6">
        <f t="shared" si="1892"/>
        <v>11.899999999999999</v>
      </c>
      <c r="J6768" s="6">
        <f t="shared" si="1893"/>
        <v>11.915167529999998</v>
      </c>
      <c r="K6768" s="3">
        <f t="shared" si="1901"/>
        <v>13.617334319999998</v>
      </c>
      <c r="L6768" s="6">
        <f t="shared" si="1894"/>
        <v>0</v>
      </c>
      <c r="M6768" s="6">
        <f t="shared" si="1902"/>
        <v>144.86529494857146</v>
      </c>
      <c r="N6768" s="6">
        <f t="shared" si="1903"/>
        <v>1.7021667900000068</v>
      </c>
      <c r="O6768" s="2">
        <f t="shared" si="1895"/>
        <v>-1.7021667900000068</v>
      </c>
      <c r="P6768" s="2">
        <f t="shared" si="1904"/>
        <v>30.297833209999993</v>
      </c>
      <c r="Q6768" s="2">
        <f t="shared" si="1896"/>
        <v>13.602166790000005</v>
      </c>
      <c r="R6768" s="2">
        <f t="shared" si="1905"/>
        <v>-1.5167529999999999E-2</v>
      </c>
      <c r="S6768" s="2">
        <f t="shared" si="1897"/>
        <v>13.617334320000005</v>
      </c>
      <c r="T6768" s="2">
        <f t="shared" si="1908"/>
        <v>0</v>
      </c>
      <c r="U6768" s="2">
        <f t="shared" si="1898"/>
        <v>0</v>
      </c>
      <c r="V6768" t="str">
        <f t="shared" si="1906"/>
        <v>N</v>
      </c>
      <c r="W6768" s="2">
        <f t="shared" si="1907"/>
        <v>0</v>
      </c>
      <c r="X6768" s="2">
        <f t="shared" si="1899"/>
        <v>0</v>
      </c>
      <c r="Y6768" s="2"/>
    </row>
    <row r="6769" spans="1:25" x14ac:dyDescent="0.2">
      <c r="A6769">
        <v>22</v>
      </c>
      <c r="B6769" s="1">
        <v>43017.916666650257</v>
      </c>
      <c r="C6769">
        <v>42</v>
      </c>
      <c r="D6769" s="15">
        <f t="shared" si="1900"/>
        <v>42</v>
      </c>
      <c r="E6769">
        <v>32</v>
      </c>
      <c r="F6769" s="6">
        <v>0</v>
      </c>
      <c r="G6769" s="6">
        <v>-1.5167529999999999E-2</v>
      </c>
      <c r="H6769" s="6">
        <f t="shared" si="1891"/>
        <v>-1.5167529999999999E-2</v>
      </c>
      <c r="I6769" s="6">
        <f t="shared" si="1892"/>
        <v>10</v>
      </c>
      <c r="J6769" s="6">
        <f t="shared" si="1893"/>
        <v>10.015167529999999</v>
      </c>
      <c r="K6769" s="3">
        <f t="shared" si="1901"/>
        <v>11.44590574857142</v>
      </c>
      <c r="L6769" s="6">
        <f t="shared" si="1894"/>
        <v>0</v>
      </c>
      <c r="M6769" s="6">
        <f t="shared" si="1902"/>
        <v>133.41938920000004</v>
      </c>
      <c r="N6769" s="6">
        <f t="shared" si="1903"/>
        <v>1.4307382185714062</v>
      </c>
      <c r="O6769" s="2">
        <f t="shared" si="1895"/>
        <v>-1.4307382185714062</v>
      </c>
      <c r="P6769" s="2">
        <f t="shared" si="1904"/>
        <v>30.569261781428594</v>
      </c>
      <c r="Q6769" s="2">
        <f t="shared" si="1896"/>
        <v>11.430738218571406</v>
      </c>
      <c r="R6769" s="2">
        <f t="shared" si="1905"/>
        <v>-1.5167529999999999E-2</v>
      </c>
      <c r="S6769" s="2">
        <f t="shared" si="1897"/>
        <v>11.445905748571406</v>
      </c>
      <c r="T6769" s="2">
        <f t="shared" si="1908"/>
        <v>0</v>
      </c>
      <c r="U6769" s="2">
        <f t="shared" si="1898"/>
        <v>0</v>
      </c>
      <c r="V6769" t="str">
        <f t="shared" si="1906"/>
        <v>N</v>
      </c>
      <c r="W6769" s="2">
        <f t="shared" si="1907"/>
        <v>0</v>
      </c>
      <c r="X6769" s="2">
        <f t="shared" si="1899"/>
        <v>0</v>
      </c>
      <c r="Y6769" s="2"/>
    </row>
    <row r="6770" spans="1:25" x14ac:dyDescent="0.2">
      <c r="A6770">
        <v>23</v>
      </c>
      <c r="B6770" s="1">
        <v>43017.958333316921</v>
      </c>
      <c r="C6770">
        <v>39</v>
      </c>
      <c r="D6770" s="15">
        <f t="shared" si="1900"/>
        <v>39</v>
      </c>
      <c r="E6770">
        <v>32</v>
      </c>
      <c r="F6770" s="6">
        <v>0</v>
      </c>
      <c r="G6770" s="6">
        <v>-1.5167529999999999E-2</v>
      </c>
      <c r="H6770" s="6">
        <f t="shared" si="1891"/>
        <v>-1.5167529999999999E-2</v>
      </c>
      <c r="I6770" s="6">
        <f t="shared" si="1892"/>
        <v>7</v>
      </c>
      <c r="J6770" s="6">
        <f t="shared" si="1893"/>
        <v>7.0151675300000003</v>
      </c>
      <c r="K6770" s="3">
        <f t="shared" si="1901"/>
        <v>8.0173343200000033</v>
      </c>
      <c r="L6770" s="6">
        <f t="shared" si="1894"/>
        <v>0</v>
      </c>
      <c r="M6770" s="6">
        <f t="shared" si="1902"/>
        <v>125.40205488000004</v>
      </c>
      <c r="N6770" s="6">
        <f t="shared" si="1903"/>
        <v>1.002166790000004</v>
      </c>
      <c r="O6770" s="2">
        <f t="shared" si="1895"/>
        <v>-1.002166790000004</v>
      </c>
      <c r="P6770" s="2">
        <f t="shared" si="1904"/>
        <v>30.997833209999996</v>
      </c>
      <c r="Q6770" s="2">
        <f t="shared" si="1896"/>
        <v>8.002166790000004</v>
      </c>
      <c r="R6770" s="2">
        <f t="shared" si="1905"/>
        <v>-1.5167529999999999E-2</v>
      </c>
      <c r="S6770" s="2">
        <f t="shared" si="1897"/>
        <v>8.0173343200000033</v>
      </c>
      <c r="T6770" s="2">
        <f t="shared" si="1908"/>
        <v>0</v>
      </c>
      <c r="U6770" s="2">
        <f t="shared" si="1898"/>
        <v>0</v>
      </c>
      <c r="V6770" t="str">
        <f t="shared" si="1906"/>
        <v>N</v>
      </c>
      <c r="W6770" s="2">
        <f t="shared" si="1907"/>
        <v>0</v>
      </c>
      <c r="X6770" s="2">
        <f t="shared" si="1899"/>
        <v>0</v>
      </c>
      <c r="Y6770" s="2"/>
    </row>
    <row r="6771" spans="1:25" x14ac:dyDescent="0.2">
      <c r="A6771">
        <v>0</v>
      </c>
      <c r="B6771" s="1">
        <v>43017.999999983585</v>
      </c>
      <c r="C6771">
        <v>37.799999999999997</v>
      </c>
      <c r="D6771" s="15">
        <f t="shared" si="1900"/>
        <v>37.799999999999997</v>
      </c>
      <c r="E6771">
        <v>32</v>
      </c>
      <c r="F6771" s="6">
        <v>0.34872199999999998</v>
      </c>
      <c r="G6771" s="6">
        <v>-1.5167529999999999E-2</v>
      </c>
      <c r="H6771" s="6">
        <f t="shared" si="1891"/>
        <v>0.33355446999999999</v>
      </c>
      <c r="I6771" s="6">
        <f t="shared" si="1892"/>
        <v>5.7999999999999972</v>
      </c>
      <c r="J6771" s="6">
        <f t="shared" si="1893"/>
        <v>5.466445529999997</v>
      </c>
      <c r="K6771" s="3">
        <f t="shared" si="1901"/>
        <v>6.2473663199999976</v>
      </c>
      <c r="L6771" s="6">
        <f t="shared" si="1894"/>
        <v>0</v>
      </c>
      <c r="M6771" s="6">
        <f t="shared" si="1902"/>
        <v>119.15468856000004</v>
      </c>
      <c r="N6771" s="6">
        <f t="shared" si="1903"/>
        <v>0.78092078999999615</v>
      </c>
      <c r="O6771" s="2">
        <f t="shared" si="1895"/>
        <v>-0.78092078999999615</v>
      </c>
      <c r="P6771" s="2">
        <f t="shared" si="1904"/>
        <v>31.219079210000004</v>
      </c>
      <c r="Q6771" s="2">
        <f t="shared" si="1896"/>
        <v>6.5809207899999933</v>
      </c>
      <c r="R6771" s="2">
        <f t="shared" si="1905"/>
        <v>0.33355446999999999</v>
      </c>
      <c r="S6771" s="2">
        <f t="shared" si="1897"/>
        <v>6.2473663199999931</v>
      </c>
      <c r="T6771" s="2">
        <f t="shared" si="1908"/>
        <v>0</v>
      </c>
      <c r="U6771" s="2">
        <f t="shared" si="1898"/>
        <v>0</v>
      </c>
      <c r="V6771" t="str">
        <f t="shared" si="1906"/>
        <v>N</v>
      </c>
      <c r="W6771" s="2">
        <f t="shared" si="1907"/>
        <v>0</v>
      </c>
      <c r="X6771" s="2">
        <f t="shared" si="1899"/>
        <v>0</v>
      </c>
      <c r="Y6771" s="2"/>
    </row>
    <row r="6772" spans="1:25" x14ac:dyDescent="0.2">
      <c r="A6772">
        <v>1</v>
      </c>
      <c r="B6772" s="1">
        <v>43018.04166665025</v>
      </c>
      <c r="C6772">
        <v>35.799999999999997</v>
      </c>
      <c r="D6772" s="15">
        <f t="shared" si="1900"/>
        <v>35.799999999999997</v>
      </c>
      <c r="E6772">
        <v>32</v>
      </c>
      <c r="F6772" s="6">
        <v>0.28691800000000001</v>
      </c>
      <c r="G6772" s="6">
        <v>-1.5167529999999999E-2</v>
      </c>
      <c r="H6772" s="6">
        <f t="shared" si="1891"/>
        <v>0.27175047000000002</v>
      </c>
      <c r="I6772" s="6">
        <f t="shared" si="1892"/>
        <v>3.7999999999999972</v>
      </c>
      <c r="J6772" s="6">
        <f t="shared" si="1893"/>
        <v>3.528249529999997</v>
      </c>
      <c r="K6772" s="3">
        <f t="shared" si="1901"/>
        <v>4.0322851771428532</v>
      </c>
      <c r="L6772" s="6">
        <f t="shared" si="1894"/>
        <v>0</v>
      </c>
      <c r="M6772" s="6">
        <f t="shared" si="1902"/>
        <v>115.12240338285719</v>
      </c>
      <c r="N6772" s="6">
        <f t="shared" si="1903"/>
        <v>0.50403564714285665</v>
      </c>
      <c r="O6772" s="2">
        <f t="shared" si="1895"/>
        <v>-0.50403564714285665</v>
      </c>
      <c r="P6772" s="2">
        <f t="shared" si="1904"/>
        <v>31.495964352857143</v>
      </c>
      <c r="Q6772" s="2">
        <f t="shared" si="1896"/>
        <v>4.3040356471428538</v>
      </c>
      <c r="R6772" s="2">
        <f t="shared" si="1905"/>
        <v>0.27175047000000002</v>
      </c>
      <c r="S6772" s="2">
        <f t="shared" si="1897"/>
        <v>4.0322851771428541</v>
      </c>
      <c r="T6772" s="2">
        <f t="shared" si="1908"/>
        <v>0</v>
      </c>
      <c r="U6772" s="2">
        <f t="shared" si="1898"/>
        <v>0</v>
      </c>
      <c r="V6772" t="str">
        <f t="shared" si="1906"/>
        <v>N</v>
      </c>
      <c r="W6772" s="2">
        <f t="shared" si="1907"/>
        <v>0</v>
      </c>
      <c r="X6772" s="2">
        <f t="shared" si="1899"/>
        <v>0</v>
      </c>
      <c r="Y6772" s="2"/>
    </row>
    <row r="6773" spans="1:25" x14ac:dyDescent="0.2">
      <c r="A6773">
        <v>2</v>
      </c>
      <c r="B6773" s="1">
        <v>43018.083333316914</v>
      </c>
      <c r="C6773">
        <v>35</v>
      </c>
      <c r="D6773" s="15">
        <f t="shared" si="1900"/>
        <v>35</v>
      </c>
      <c r="E6773">
        <v>32</v>
      </c>
      <c r="F6773" s="6">
        <v>1.27681</v>
      </c>
      <c r="G6773" s="6">
        <v>-1.5167529999999999E-2</v>
      </c>
      <c r="H6773" s="6">
        <f t="shared" si="1891"/>
        <v>1.26164247</v>
      </c>
      <c r="I6773" s="6">
        <f t="shared" si="1892"/>
        <v>3</v>
      </c>
      <c r="J6773" s="6">
        <f t="shared" si="1893"/>
        <v>1.73835753</v>
      </c>
      <c r="K6773" s="3">
        <f t="shared" si="1901"/>
        <v>1.986694319999998</v>
      </c>
      <c r="L6773" s="6">
        <f t="shared" si="1894"/>
        <v>0</v>
      </c>
      <c r="M6773" s="6">
        <f t="shared" si="1902"/>
        <v>113.13570906285719</v>
      </c>
      <c r="N6773" s="6">
        <f t="shared" si="1903"/>
        <v>0.2483367899999962</v>
      </c>
      <c r="O6773" s="2">
        <f t="shared" si="1895"/>
        <v>-0.2483367899999962</v>
      </c>
      <c r="P6773" s="2">
        <f t="shared" si="1904"/>
        <v>31.751663210000004</v>
      </c>
      <c r="Q6773" s="2">
        <f t="shared" si="1896"/>
        <v>3.2483367899999962</v>
      </c>
      <c r="R6773" s="2">
        <f t="shared" si="1905"/>
        <v>1.26164247</v>
      </c>
      <c r="S6773" s="2">
        <f t="shared" si="1897"/>
        <v>1.9866943199999962</v>
      </c>
      <c r="T6773" s="2">
        <f t="shared" si="1908"/>
        <v>0</v>
      </c>
      <c r="U6773" s="2">
        <f t="shared" si="1898"/>
        <v>0</v>
      </c>
      <c r="V6773" t="str">
        <f t="shared" si="1906"/>
        <v>N</v>
      </c>
      <c r="W6773" s="2">
        <f t="shared" si="1907"/>
        <v>0</v>
      </c>
      <c r="X6773" s="2">
        <f t="shared" si="1899"/>
        <v>0</v>
      </c>
      <c r="Y6773" s="2"/>
    </row>
    <row r="6774" spans="1:25" x14ac:dyDescent="0.2">
      <c r="A6774">
        <v>3</v>
      </c>
      <c r="B6774" s="1">
        <v>43018.124999983578</v>
      </c>
      <c r="C6774">
        <v>34.700000000000003</v>
      </c>
      <c r="D6774" s="15">
        <f t="shared" si="1900"/>
        <v>34.700000000000003</v>
      </c>
      <c r="E6774">
        <v>32</v>
      </c>
      <c r="F6774" s="6">
        <v>0.95545899999999995</v>
      </c>
      <c r="G6774" s="6">
        <v>-1.5167529999999999E-2</v>
      </c>
      <c r="H6774" s="6">
        <f t="shared" si="1891"/>
        <v>0.94029146999999991</v>
      </c>
      <c r="I6774" s="6">
        <f t="shared" si="1892"/>
        <v>2.7000000000000028</v>
      </c>
      <c r="J6774" s="6">
        <f t="shared" si="1893"/>
        <v>1.7597085300000028</v>
      </c>
      <c r="K6774" s="3">
        <f t="shared" si="1901"/>
        <v>2.011095462857142</v>
      </c>
      <c r="L6774" s="6">
        <f t="shared" si="1894"/>
        <v>0</v>
      </c>
      <c r="M6774" s="6">
        <f t="shared" si="1902"/>
        <v>111.12461360000005</v>
      </c>
      <c r="N6774" s="6">
        <f t="shared" si="1903"/>
        <v>0.25138693285714453</v>
      </c>
      <c r="O6774" s="2">
        <f t="shared" si="1895"/>
        <v>-0.25138693285714453</v>
      </c>
      <c r="P6774" s="2">
        <f t="shared" si="1904"/>
        <v>31.748613067142855</v>
      </c>
      <c r="Q6774" s="2">
        <f t="shared" si="1896"/>
        <v>2.9513869328571474</v>
      </c>
      <c r="R6774" s="2">
        <f t="shared" si="1905"/>
        <v>0.94029146999999991</v>
      </c>
      <c r="S6774" s="2">
        <f t="shared" si="1897"/>
        <v>2.0110954628571474</v>
      </c>
      <c r="T6774" s="2">
        <f t="shared" si="1908"/>
        <v>0</v>
      </c>
      <c r="U6774" s="2">
        <f t="shared" si="1898"/>
        <v>0</v>
      </c>
      <c r="V6774" t="str">
        <f t="shared" si="1906"/>
        <v>N</v>
      </c>
      <c r="W6774" s="2">
        <f t="shared" si="1907"/>
        <v>0</v>
      </c>
      <c r="X6774" s="2">
        <f t="shared" si="1899"/>
        <v>0</v>
      </c>
      <c r="Y6774" s="2"/>
    </row>
    <row r="6775" spans="1:25" x14ac:dyDescent="0.2">
      <c r="A6775">
        <v>4</v>
      </c>
      <c r="B6775" s="1">
        <v>43018.166666650242</v>
      </c>
      <c r="C6775">
        <v>35.700000000000003</v>
      </c>
      <c r="D6775" s="15">
        <f t="shared" si="1900"/>
        <v>35.700000000000003</v>
      </c>
      <c r="E6775">
        <v>32</v>
      </c>
      <c r="F6775" s="6">
        <v>0.94659700000000002</v>
      </c>
      <c r="G6775" s="6">
        <v>-1.5167529999999999E-2</v>
      </c>
      <c r="H6775" s="6">
        <f t="shared" si="1891"/>
        <v>0.93142946999999998</v>
      </c>
      <c r="I6775" s="6">
        <f t="shared" si="1892"/>
        <v>3.7000000000000028</v>
      </c>
      <c r="J6775" s="6">
        <f t="shared" si="1893"/>
        <v>2.768570530000003</v>
      </c>
      <c r="K6775" s="3">
        <f t="shared" si="1901"/>
        <v>1.1246136000000462</v>
      </c>
      <c r="L6775" s="6">
        <f t="shared" si="1894"/>
        <v>0</v>
      </c>
      <c r="M6775" s="6">
        <f t="shared" si="1902"/>
        <v>110</v>
      </c>
      <c r="N6775" s="6">
        <f t="shared" si="1903"/>
        <v>0</v>
      </c>
      <c r="O6775" s="2">
        <f t="shared" si="1895"/>
        <v>0</v>
      </c>
      <c r="P6775" s="2">
        <f t="shared" si="1904"/>
        <v>32</v>
      </c>
      <c r="Q6775" s="2">
        <f t="shared" si="1896"/>
        <v>3.7000000000000028</v>
      </c>
      <c r="R6775" s="2">
        <f t="shared" si="1905"/>
        <v>0.93142946999999998</v>
      </c>
      <c r="S6775" s="2">
        <f t="shared" si="1897"/>
        <v>2.768570530000003</v>
      </c>
      <c r="T6775" s="2">
        <f t="shared" si="1908"/>
        <v>0</v>
      </c>
      <c r="U6775" s="2">
        <f t="shared" si="1898"/>
        <v>0</v>
      </c>
      <c r="V6775" t="str">
        <f t="shared" si="1906"/>
        <v>N</v>
      </c>
      <c r="W6775" s="2">
        <f t="shared" si="1907"/>
        <v>0</v>
      </c>
      <c r="X6775" s="2">
        <f t="shared" si="1899"/>
        <v>0</v>
      </c>
      <c r="Y6775" s="2"/>
    </row>
    <row r="6776" spans="1:25" x14ac:dyDescent="0.2">
      <c r="A6776">
        <v>5</v>
      </c>
      <c r="B6776" s="1">
        <v>43018.208333316907</v>
      </c>
      <c r="C6776">
        <v>32.200000000000003</v>
      </c>
      <c r="D6776" s="15">
        <f t="shared" si="1900"/>
        <v>32.200000000000003</v>
      </c>
      <c r="E6776">
        <v>32</v>
      </c>
      <c r="F6776" s="6">
        <v>1.4080299999999999</v>
      </c>
      <c r="G6776" s="6">
        <v>-1.5167529999999999E-2</v>
      </c>
      <c r="H6776" s="6">
        <f t="shared" si="1891"/>
        <v>1.3928624699999999</v>
      </c>
      <c r="I6776" s="6">
        <f t="shared" si="1892"/>
        <v>0.20000000000000284</v>
      </c>
      <c r="J6776" s="6">
        <f t="shared" si="1893"/>
        <v>0</v>
      </c>
      <c r="K6776" s="3">
        <f t="shared" si="1901"/>
        <v>0</v>
      </c>
      <c r="L6776" s="6">
        <f t="shared" si="1894"/>
        <v>1.192862469999997</v>
      </c>
      <c r="M6776" s="6">
        <f t="shared" si="1902"/>
        <v>111.19286246999999</v>
      </c>
      <c r="N6776" s="6">
        <f t="shared" si="1903"/>
        <v>0</v>
      </c>
      <c r="O6776" s="2">
        <f t="shared" si="1895"/>
        <v>0</v>
      </c>
      <c r="P6776" s="2">
        <f t="shared" si="1904"/>
        <v>32</v>
      </c>
      <c r="Q6776" s="2">
        <f t="shared" si="1896"/>
        <v>0.20000000000000284</v>
      </c>
      <c r="R6776" s="2">
        <f t="shared" si="1905"/>
        <v>0.20000000000000284</v>
      </c>
      <c r="S6776" s="2">
        <f t="shared" si="1897"/>
        <v>0</v>
      </c>
      <c r="T6776" s="2">
        <f t="shared" si="1908"/>
        <v>1.1928624699999943</v>
      </c>
      <c r="U6776" s="2">
        <f t="shared" si="1898"/>
        <v>0</v>
      </c>
      <c r="V6776" t="str">
        <f t="shared" si="1906"/>
        <v>N</v>
      </c>
      <c r="W6776" s="2">
        <f t="shared" si="1907"/>
        <v>0</v>
      </c>
      <c r="X6776" s="2">
        <f t="shared" si="1899"/>
        <v>0</v>
      </c>
      <c r="Y6776" s="2"/>
    </row>
    <row r="6777" spans="1:25" x14ac:dyDescent="0.2">
      <c r="A6777">
        <v>6</v>
      </c>
      <c r="B6777" s="1">
        <v>43018.249999983571</v>
      </c>
      <c r="C6777">
        <v>38.299999999999997</v>
      </c>
      <c r="D6777" s="15">
        <f t="shared" si="1900"/>
        <v>38.299999999999997</v>
      </c>
      <c r="E6777">
        <v>32</v>
      </c>
      <c r="F6777" s="6">
        <v>1.38595</v>
      </c>
      <c r="G6777" s="6">
        <v>0.63116616999999997</v>
      </c>
      <c r="H6777" s="6">
        <f t="shared" si="1891"/>
        <v>2.01711617</v>
      </c>
      <c r="I6777" s="6">
        <f t="shared" si="1892"/>
        <v>6.2999999999999972</v>
      </c>
      <c r="J6777" s="6">
        <f t="shared" si="1893"/>
        <v>4.2828838299999976</v>
      </c>
      <c r="K6777" s="3">
        <f t="shared" si="1901"/>
        <v>1.1928624699999943</v>
      </c>
      <c r="L6777" s="6">
        <f t="shared" si="1894"/>
        <v>0</v>
      </c>
      <c r="M6777" s="6">
        <f t="shared" si="1902"/>
        <v>110</v>
      </c>
      <c r="N6777" s="6">
        <f t="shared" si="1903"/>
        <v>0</v>
      </c>
      <c r="O6777" s="2">
        <f t="shared" si="1895"/>
        <v>0</v>
      </c>
      <c r="P6777" s="2">
        <f t="shared" si="1904"/>
        <v>32</v>
      </c>
      <c r="Q6777" s="2">
        <f t="shared" si="1896"/>
        <v>6.2999999999999972</v>
      </c>
      <c r="R6777" s="2">
        <f t="shared" si="1905"/>
        <v>2.01711617</v>
      </c>
      <c r="S6777" s="2">
        <f t="shared" si="1897"/>
        <v>4.2828838299999976</v>
      </c>
      <c r="T6777" s="2">
        <f t="shared" si="1908"/>
        <v>0</v>
      </c>
      <c r="U6777" s="2">
        <f t="shared" si="1898"/>
        <v>0</v>
      </c>
      <c r="V6777" t="str">
        <f t="shared" si="1906"/>
        <v>N</v>
      </c>
      <c r="W6777" s="2">
        <f t="shared" si="1907"/>
        <v>0</v>
      </c>
      <c r="X6777" s="2">
        <f t="shared" si="1899"/>
        <v>0</v>
      </c>
      <c r="Y6777" s="2"/>
    </row>
    <row r="6778" spans="1:25" x14ac:dyDescent="0.2">
      <c r="A6778">
        <v>7</v>
      </c>
      <c r="B6778" s="1">
        <v>43018.291666650235</v>
      </c>
      <c r="C6778">
        <v>40.799999999999997</v>
      </c>
      <c r="D6778" s="15">
        <f t="shared" si="1900"/>
        <v>40.799999999999997</v>
      </c>
      <c r="E6778">
        <v>32</v>
      </c>
      <c r="F6778" s="6">
        <v>1.95987</v>
      </c>
      <c r="G6778" s="6">
        <v>12.63738</v>
      </c>
      <c r="H6778" s="6">
        <f t="shared" si="1891"/>
        <v>14.597250000000001</v>
      </c>
      <c r="I6778" s="6">
        <f t="shared" si="1892"/>
        <v>8.7999999999999972</v>
      </c>
      <c r="J6778" s="6">
        <f t="shared" si="1893"/>
        <v>0</v>
      </c>
      <c r="K6778" s="3">
        <f t="shared" si="1901"/>
        <v>0</v>
      </c>
      <c r="L6778" s="6">
        <f t="shared" si="1894"/>
        <v>5.7972500000000036</v>
      </c>
      <c r="M6778" s="6">
        <f t="shared" si="1902"/>
        <v>115.79725000000001</v>
      </c>
      <c r="N6778" s="6">
        <f t="shared" si="1903"/>
        <v>0</v>
      </c>
      <c r="O6778" s="2">
        <f t="shared" si="1895"/>
        <v>0</v>
      </c>
      <c r="P6778" s="2">
        <f t="shared" si="1904"/>
        <v>32</v>
      </c>
      <c r="Q6778" s="2">
        <f t="shared" si="1896"/>
        <v>8.7999999999999972</v>
      </c>
      <c r="R6778" s="2">
        <f t="shared" si="1905"/>
        <v>8.7999999999999972</v>
      </c>
      <c r="S6778" s="2">
        <f t="shared" si="1897"/>
        <v>0</v>
      </c>
      <c r="T6778" s="2">
        <f t="shared" si="1908"/>
        <v>5.7972500000000053</v>
      </c>
      <c r="U6778" s="2">
        <f t="shared" si="1898"/>
        <v>0</v>
      </c>
      <c r="V6778" t="str">
        <f t="shared" si="1906"/>
        <v>N</v>
      </c>
      <c r="W6778" s="2">
        <f t="shared" si="1907"/>
        <v>0</v>
      </c>
      <c r="X6778" s="2">
        <f t="shared" si="1899"/>
        <v>0</v>
      </c>
      <c r="Y6778" s="2"/>
    </row>
    <row r="6779" spans="1:25" x14ac:dyDescent="0.2">
      <c r="A6779">
        <v>8</v>
      </c>
      <c r="B6779" s="1">
        <v>43018.333333316899</v>
      </c>
      <c r="C6779">
        <v>41.4</v>
      </c>
      <c r="D6779" s="15">
        <f t="shared" si="1900"/>
        <v>41.4</v>
      </c>
      <c r="E6779">
        <v>32</v>
      </c>
      <c r="F6779" s="6">
        <v>1.7944100000000001</v>
      </c>
      <c r="G6779" s="6">
        <v>25.82761</v>
      </c>
      <c r="H6779" s="6">
        <f t="shared" si="1891"/>
        <v>27.622019999999999</v>
      </c>
      <c r="I6779" s="6">
        <f t="shared" si="1892"/>
        <v>9.3999999999999986</v>
      </c>
      <c r="J6779" s="6">
        <f t="shared" si="1893"/>
        <v>0</v>
      </c>
      <c r="K6779" s="3">
        <f t="shared" si="1901"/>
        <v>0</v>
      </c>
      <c r="L6779" s="6">
        <f t="shared" si="1894"/>
        <v>18.222020000000001</v>
      </c>
      <c r="M6779" s="6">
        <f t="shared" si="1902"/>
        <v>134.01927000000001</v>
      </c>
      <c r="N6779" s="6">
        <f t="shared" si="1903"/>
        <v>0</v>
      </c>
      <c r="O6779" s="2">
        <f t="shared" si="1895"/>
        <v>0</v>
      </c>
      <c r="P6779" s="2">
        <f t="shared" si="1904"/>
        <v>32</v>
      </c>
      <c r="Q6779" s="2">
        <f t="shared" si="1896"/>
        <v>9.3999999999999986</v>
      </c>
      <c r="R6779" s="2">
        <f t="shared" si="1905"/>
        <v>9.3999999999999986</v>
      </c>
      <c r="S6779" s="2">
        <f t="shared" si="1897"/>
        <v>0</v>
      </c>
      <c r="T6779" s="2">
        <f t="shared" si="1908"/>
        <v>18.222020000000001</v>
      </c>
      <c r="U6779" s="2">
        <f t="shared" si="1898"/>
        <v>0</v>
      </c>
      <c r="V6779" t="str">
        <f t="shared" si="1906"/>
        <v>Y</v>
      </c>
      <c r="W6779" s="2">
        <f t="shared" si="1907"/>
        <v>0</v>
      </c>
      <c r="X6779" s="2">
        <f t="shared" si="1899"/>
        <v>0</v>
      </c>
      <c r="Y6779" s="2"/>
    </row>
    <row r="6780" spans="1:25" x14ac:dyDescent="0.2">
      <c r="A6780">
        <v>9</v>
      </c>
      <c r="B6780" s="1">
        <v>43018.374999983564</v>
      </c>
      <c r="C6780">
        <v>42.2</v>
      </c>
      <c r="D6780" s="15">
        <f t="shared" si="1900"/>
        <v>42.2</v>
      </c>
      <c r="E6780">
        <v>32</v>
      </c>
      <c r="F6780" s="6">
        <v>1.7707299999999999</v>
      </c>
      <c r="G6780" s="6">
        <v>36.250879999999995</v>
      </c>
      <c r="H6780" s="6">
        <f t="shared" si="1891"/>
        <v>38.021609999999995</v>
      </c>
      <c r="I6780" s="6">
        <f t="shared" si="1892"/>
        <v>10.200000000000003</v>
      </c>
      <c r="J6780" s="6">
        <f t="shared" si="1893"/>
        <v>0</v>
      </c>
      <c r="K6780" s="3">
        <f t="shared" si="1901"/>
        <v>0</v>
      </c>
      <c r="L6780" s="6">
        <f t="shared" si="1894"/>
        <v>27.821609999999993</v>
      </c>
      <c r="M6780" s="6">
        <f t="shared" si="1902"/>
        <v>161.84088</v>
      </c>
      <c r="N6780" s="6">
        <f t="shared" si="1903"/>
        <v>0</v>
      </c>
      <c r="O6780" s="2">
        <f t="shared" si="1895"/>
        <v>0</v>
      </c>
      <c r="P6780" s="2">
        <f t="shared" si="1904"/>
        <v>32</v>
      </c>
      <c r="Q6780" s="2">
        <f t="shared" si="1896"/>
        <v>10.200000000000003</v>
      </c>
      <c r="R6780" s="2">
        <f t="shared" si="1905"/>
        <v>10.200000000000003</v>
      </c>
      <c r="S6780" s="2">
        <f t="shared" si="1897"/>
        <v>0</v>
      </c>
      <c r="T6780" s="2">
        <f t="shared" si="1908"/>
        <v>27.821609999999993</v>
      </c>
      <c r="U6780" s="2">
        <f t="shared" si="1898"/>
        <v>0</v>
      </c>
      <c r="V6780" t="str">
        <f t="shared" si="1906"/>
        <v>Y</v>
      </c>
      <c r="W6780" s="2">
        <f t="shared" si="1907"/>
        <v>0</v>
      </c>
      <c r="X6780" s="2">
        <f t="shared" si="1899"/>
        <v>0</v>
      </c>
      <c r="Y6780" s="2"/>
    </row>
    <row r="6781" spans="1:25" x14ac:dyDescent="0.2">
      <c r="A6781">
        <v>10</v>
      </c>
      <c r="B6781" s="1">
        <v>43018.416666650228</v>
      </c>
      <c r="C6781">
        <v>43.6</v>
      </c>
      <c r="D6781" s="15">
        <f t="shared" si="1900"/>
        <v>43.6</v>
      </c>
      <c r="E6781">
        <v>32</v>
      </c>
      <c r="F6781" s="6">
        <v>3.0618400000000001</v>
      </c>
      <c r="G6781" s="6">
        <v>42.911929999999998</v>
      </c>
      <c r="H6781" s="6">
        <f t="shared" si="1891"/>
        <v>45.973770000000002</v>
      </c>
      <c r="I6781" s="6">
        <f t="shared" si="1892"/>
        <v>11.600000000000001</v>
      </c>
      <c r="J6781" s="6">
        <f t="shared" si="1893"/>
        <v>0</v>
      </c>
      <c r="K6781" s="3">
        <f t="shared" si="1901"/>
        <v>0</v>
      </c>
      <c r="L6781" s="6">
        <f t="shared" si="1894"/>
        <v>34.37377</v>
      </c>
      <c r="M6781" s="6">
        <f t="shared" si="1902"/>
        <v>196.21465000000001</v>
      </c>
      <c r="N6781" s="6">
        <f t="shared" si="1903"/>
        <v>0</v>
      </c>
      <c r="O6781" s="2">
        <f t="shared" si="1895"/>
        <v>0</v>
      </c>
      <c r="P6781" s="2">
        <f t="shared" si="1904"/>
        <v>32</v>
      </c>
      <c r="Q6781" s="2">
        <f t="shared" si="1896"/>
        <v>11.600000000000001</v>
      </c>
      <c r="R6781" s="2">
        <f t="shared" si="1905"/>
        <v>11.600000000000001</v>
      </c>
      <c r="S6781" s="2">
        <f t="shared" si="1897"/>
        <v>0</v>
      </c>
      <c r="T6781" s="2">
        <f t="shared" si="1908"/>
        <v>34.373770000000007</v>
      </c>
      <c r="U6781" s="2">
        <f t="shared" si="1898"/>
        <v>0</v>
      </c>
      <c r="V6781" t="str">
        <f t="shared" si="1906"/>
        <v>Y</v>
      </c>
      <c r="W6781" s="2">
        <f t="shared" si="1907"/>
        <v>0</v>
      </c>
      <c r="X6781" s="2">
        <f t="shared" si="1899"/>
        <v>0</v>
      </c>
      <c r="Y6781" s="2"/>
    </row>
    <row r="6782" spans="1:25" x14ac:dyDescent="0.2">
      <c r="A6782">
        <v>11</v>
      </c>
      <c r="B6782" s="1">
        <v>43018.458333316892</v>
      </c>
      <c r="C6782">
        <v>45.1</v>
      </c>
      <c r="D6782" s="15">
        <f t="shared" si="1900"/>
        <v>45.1</v>
      </c>
      <c r="E6782">
        <v>32</v>
      </c>
      <c r="F6782" s="6">
        <v>2.2869600000000001</v>
      </c>
      <c r="G6782" s="6">
        <v>44.473440000000004</v>
      </c>
      <c r="H6782" s="6">
        <f t="shared" si="1891"/>
        <v>46.760400000000004</v>
      </c>
      <c r="I6782" s="6">
        <f t="shared" si="1892"/>
        <v>13.100000000000001</v>
      </c>
      <c r="J6782" s="6">
        <f t="shared" si="1893"/>
        <v>0</v>
      </c>
      <c r="K6782" s="3">
        <f t="shared" si="1901"/>
        <v>0</v>
      </c>
      <c r="L6782" s="6">
        <f t="shared" si="1894"/>
        <v>33.660400000000003</v>
      </c>
      <c r="M6782" s="6">
        <f t="shared" si="1902"/>
        <v>220</v>
      </c>
      <c r="N6782" s="6">
        <f t="shared" si="1903"/>
        <v>9.8750500000000159</v>
      </c>
      <c r="O6782" s="2">
        <f t="shared" si="1895"/>
        <v>-9.8750500000000159</v>
      </c>
      <c r="P6782" s="2">
        <f t="shared" si="1904"/>
        <v>22.124949999999984</v>
      </c>
      <c r="Q6782" s="2">
        <f t="shared" si="1896"/>
        <v>22.975050000000017</v>
      </c>
      <c r="R6782" s="2">
        <f t="shared" si="1905"/>
        <v>22.975050000000017</v>
      </c>
      <c r="S6782" s="2">
        <f t="shared" si="1897"/>
        <v>0</v>
      </c>
      <c r="T6782" s="2">
        <f t="shared" si="1908"/>
        <v>23.785349999999994</v>
      </c>
      <c r="U6782" s="2">
        <f t="shared" si="1898"/>
        <v>0</v>
      </c>
      <c r="V6782" t="str">
        <f t="shared" si="1906"/>
        <v>Y</v>
      </c>
      <c r="W6782" s="2">
        <f t="shared" si="1907"/>
        <v>0</v>
      </c>
      <c r="X6782" s="2">
        <f t="shared" si="1899"/>
        <v>0</v>
      </c>
      <c r="Y6782" s="2"/>
    </row>
    <row r="6783" spans="1:25" x14ac:dyDescent="0.2">
      <c r="A6783">
        <v>12</v>
      </c>
      <c r="B6783" s="1">
        <v>43018.499999983556</v>
      </c>
      <c r="C6783">
        <v>47.9</v>
      </c>
      <c r="D6783" s="15">
        <f t="shared" si="1900"/>
        <v>47.9</v>
      </c>
      <c r="E6783">
        <v>32</v>
      </c>
      <c r="F6783" s="6">
        <v>2.0954700000000002</v>
      </c>
      <c r="G6783" s="6">
        <v>44.155720000000002</v>
      </c>
      <c r="H6783" s="6">
        <f t="shared" si="1891"/>
        <v>46.251190000000001</v>
      </c>
      <c r="I6783" s="6">
        <f t="shared" si="1892"/>
        <v>15.899999999999999</v>
      </c>
      <c r="J6783" s="6">
        <f t="shared" si="1893"/>
        <v>0</v>
      </c>
      <c r="K6783" s="3">
        <f t="shared" si="1901"/>
        <v>0</v>
      </c>
      <c r="L6783" s="6">
        <f t="shared" si="1894"/>
        <v>30.351190000000003</v>
      </c>
      <c r="M6783" s="6">
        <f t="shared" si="1902"/>
        <v>220</v>
      </c>
      <c r="N6783" s="6">
        <f t="shared" si="1903"/>
        <v>30.351190000000003</v>
      </c>
      <c r="O6783" s="2">
        <f t="shared" si="1895"/>
        <v>-30.351190000000003</v>
      </c>
      <c r="P6783" s="2">
        <f t="shared" si="1904"/>
        <v>1.6488099999999974</v>
      </c>
      <c r="Q6783" s="2">
        <f t="shared" si="1896"/>
        <v>46.251190000000001</v>
      </c>
      <c r="R6783" s="2">
        <f t="shared" si="1905"/>
        <v>46.251190000000001</v>
      </c>
      <c r="S6783" s="2">
        <f t="shared" si="1897"/>
        <v>0</v>
      </c>
      <c r="T6783" s="2">
        <f t="shared" si="1908"/>
        <v>0</v>
      </c>
      <c r="U6783" s="2">
        <f t="shared" si="1898"/>
        <v>0</v>
      </c>
      <c r="V6783" t="str">
        <f t="shared" si="1906"/>
        <v>Y</v>
      </c>
      <c r="W6783" s="2">
        <f t="shared" si="1907"/>
        <v>0</v>
      </c>
      <c r="X6783" s="2">
        <f t="shared" si="1899"/>
        <v>0</v>
      </c>
      <c r="Y6783" s="2"/>
    </row>
    <row r="6784" spans="1:25" x14ac:dyDescent="0.2">
      <c r="A6784">
        <v>13</v>
      </c>
      <c r="B6784" s="1">
        <v>43018.541666650221</v>
      </c>
      <c r="C6784">
        <v>47.4</v>
      </c>
      <c r="D6784" s="15">
        <f t="shared" si="1900"/>
        <v>47.4</v>
      </c>
      <c r="E6784">
        <v>32</v>
      </c>
      <c r="F6784" s="6">
        <v>1.7612099999999999</v>
      </c>
      <c r="G6784" s="6">
        <v>41.798070000000003</v>
      </c>
      <c r="H6784" s="6">
        <f t="shared" si="1891"/>
        <v>43.559280000000001</v>
      </c>
      <c r="I6784" s="6">
        <f t="shared" si="1892"/>
        <v>15.399999999999999</v>
      </c>
      <c r="J6784" s="6">
        <f t="shared" si="1893"/>
        <v>0</v>
      </c>
      <c r="K6784" s="3">
        <f t="shared" si="1901"/>
        <v>0</v>
      </c>
      <c r="L6784" s="6">
        <f t="shared" si="1894"/>
        <v>28.159280000000003</v>
      </c>
      <c r="M6784" s="6">
        <f t="shared" si="1902"/>
        <v>220</v>
      </c>
      <c r="N6784" s="6">
        <f t="shared" si="1903"/>
        <v>28.159279999999995</v>
      </c>
      <c r="O6784" s="2">
        <f t="shared" si="1895"/>
        <v>-28.159279999999995</v>
      </c>
      <c r="P6784" s="2">
        <f t="shared" si="1904"/>
        <v>3.8407200000000046</v>
      </c>
      <c r="Q6784" s="2">
        <f t="shared" si="1896"/>
        <v>43.559279999999994</v>
      </c>
      <c r="R6784" s="2">
        <f t="shared" si="1905"/>
        <v>43.559279999999994</v>
      </c>
      <c r="S6784" s="2">
        <f t="shared" si="1897"/>
        <v>0</v>
      </c>
      <c r="T6784" s="2">
        <f t="shared" si="1908"/>
        <v>0</v>
      </c>
      <c r="U6784" s="2">
        <f t="shared" si="1898"/>
        <v>0</v>
      </c>
      <c r="V6784" t="str">
        <f t="shared" si="1906"/>
        <v>Y</v>
      </c>
      <c r="W6784" s="2">
        <f t="shared" si="1907"/>
        <v>0</v>
      </c>
      <c r="X6784" s="2">
        <f t="shared" si="1899"/>
        <v>0</v>
      </c>
      <c r="Y6784" s="2"/>
    </row>
    <row r="6785" spans="1:25" x14ac:dyDescent="0.2">
      <c r="A6785">
        <v>14</v>
      </c>
      <c r="B6785" s="1">
        <v>43018.583333316885</v>
      </c>
      <c r="C6785">
        <v>46.3</v>
      </c>
      <c r="D6785" s="15">
        <f t="shared" si="1900"/>
        <v>46.3</v>
      </c>
      <c r="E6785">
        <v>32</v>
      </c>
      <c r="F6785" s="6">
        <v>1.81965</v>
      </c>
      <c r="G6785" s="6">
        <v>35.057720000000003</v>
      </c>
      <c r="H6785" s="6">
        <f t="shared" si="1891"/>
        <v>36.877370000000006</v>
      </c>
      <c r="I6785" s="6">
        <f t="shared" si="1892"/>
        <v>14.299999999999997</v>
      </c>
      <c r="J6785" s="6">
        <f t="shared" si="1893"/>
        <v>0</v>
      </c>
      <c r="K6785" s="3">
        <f t="shared" si="1901"/>
        <v>0</v>
      </c>
      <c r="L6785" s="6">
        <f t="shared" si="1894"/>
        <v>22.577370000000009</v>
      </c>
      <c r="M6785" s="6">
        <f t="shared" si="1902"/>
        <v>220</v>
      </c>
      <c r="N6785" s="6">
        <f t="shared" si="1903"/>
        <v>22.577370000000002</v>
      </c>
      <c r="O6785" s="2">
        <f t="shared" si="1895"/>
        <v>-22.577370000000002</v>
      </c>
      <c r="P6785" s="2">
        <f t="shared" si="1904"/>
        <v>9.4226299999999981</v>
      </c>
      <c r="Q6785" s="2">
        <f t="shared" si="1896"/>
        <v>36.877369999999999</v>
      </c>
      <c r="R6785" s="2">
        <f t="shared" si="1905"/>
        <v>36.877369999999999</v>
      </c>
      <c r="S6785" s="2">
        <f t="shared" si="1897"/>
        <v>0</v>
      </c>
      <c r="T6785" s="2">
        <f t="shared" si="1908"/>
        <v>0</v>
      </c>
      <c r="U6785" s="2">
        <f t="shared" si="1898"/>
        <v>0</v>
      </c>
      <c r="V6785" t="str">
        <f t="shared" si="1906"/>
        <v>Y</v>
      </c>
      <c r="W6785" s="2">
        <f t="shared" si="1907"/>
        <v>0</v>
      </c>
      <c r="X6785" s="2">
        <f t="shared" si="1899"/>
        <v>0</v>
      </c>
      <c r="Y6785" s="2"/>
    </row>
    <row r="6786" spans="1:25" x14ac:dyDescent="0.2">
      <c r="A6786">
        <v>15</v>
      </c>
      <c r="B6786" s="1">
        <v>43018.624999983549</v>
      </c>
      <c r="C6786">
        <v>44.9</v>
      </c>
      <c r="D6786" s="15">
        <f t="shared" si="1900"/>
        <v>44.9</v>
      </c>
      <c r="E6786">
        <v>32</v>
      </c>
      <c r="F6786" s="6">
        <v>1.6560600000000001</v>
      </c>
      <c r="G6786" s="6">
        <v>16.055859999999999</v>
      </c>
      <c r="H6786" s="6">
        <f t="shared" si="1891"/>
        <v>17.711919999999999</v>
      </c>
      <c r="I6786" s="6">
        <f t="shared" si="1892"/>
        <v>12.899999999999999</v>
      </c>
      <c r="J6786" s="6">
        <f t="shared" si="1893"/>
        <v>0</v>
      </c>
      <c r="K6786" s="3">
        <f t="shared" si="1901"/>
        <v>0</v>
      </c>
      <c r="L6786" s="6">
        <f t="shared" si="1894"/>
        <v>4.8119200000000006</v>
      </c>
      <c r="M6786" s="6">
        <f t="shared" si="1902"/>
        <v>220</v>
      </c>
      <c r="N6786" s="6">
        <f t="shared" si="1903"/>
        <v>4.8119199999999864</v>
      </c>
      <c r="O6786" s="2">
        <f t="shared" si="1895"/>
        <v>-4.8119199999999864</v>
      </c>
      <c r="P6786" s="2">
        <f t="shared" si="1904"/>
        <v>27.188080000000014</v>
      </c>
      <c r="Q6786" s="2">
        <f t="shared" si="1896"/>
        <v>17.711919999999985</v>
      </c>
      <c r="R6786" s="2">
        <f t="shared" si="1905"/>
        <v>17.711919999999985</v>
      </c>
      <c r="S6786" s="2">
        <f t="shared" si="1897"/>
        <v>0</v>
      </c>
      <c r="T6786" s="2">
        <f t="shared" si="1908"/>
        <v>0</v>
      </c>
      <c r="U6786" s="2">
        <f t="shared" si="1898"/>
        <v>0</v>
      </c>
      <c r="V6786" t="str">
        <f t="shared" si="1906"/>
        <v>Y</v>
      </c>
      <c r="W6786" s="2">
        <f t="shared" si="1907"/>
        <v>0</v>
      </c>
      <c r="X6786" s="2">
        <f t="shared" si="1899"/>
        <v>0</v>
      </c>
      <c r="Y6786" s="2"/>
    </row>
    <row r="6787" spans="1:25" x14ac:dyDescent="0.2">
      <c r="A6787">
        <v>16</v>
      </c>
      <c r="B6787" s="1">
        <v>43018.666666650213</v>
      </c>
      <c r="C6787">
        <v>43.6</v>
      </c>
      <c r="D6787" s="15">
        <f t="shared" si="1900"/>
        <v>43.6</v>
      </c>
      <c r="E6787">
        <v>32</v>
      </c>
      <c r="F6787" s="6">
        <v>1.6621900000000001</v>
      </c>
      <c r="G6787" s="6">
        <v>12.089556</v>
      </c>
      <c r="H6787" s="6">
        <f t="shared" ref="H6787:H6850" si="1909">(F6787+G6787)</f>
        <v>13.751746000000001</v>
      </c>
      <c r="I6787" s="6">
        <f t="shared" ref="I6787:I6850" si="1910">IF((D6787-E6787)&gt;0,D6787-E6787,0)</f>
        <v>11.600000000000001</v>
      </c>
      <c r="J6787" s="6">
        <f t="shared" ref="J6787:J6850" si="1911">IF((I6787-H6787)&gt;0, (I6787-H6787), (0))</f>
        <v>0</v>
      </c>
      <c r="K6787" s="3">
        <f t="shared" si="1901"/>
        <v>0</v>
      </c>
      <c r="L6787" s="6">
        <f t="shared" ref="L6787:L6850" si="1912">IF(J6787=0, H6787-I6787,0)</f>
        <v>2.1517459999999993</v>
      </c>
      <c r="M6787" s="6">
        <f t="shared" si="1902"/>
        <v>220</v>
      </c>
      <c r="N6787" s="6">
        <f t="shared" si="1903"/>
        <v>2.1517460000000028</v>
      </c>
      <c r="O6787" s="2">
        <f t="shared" ref="O6787:O6850" si="1913">IF((N6787&lt;E6787-$AA$7),-N6787,$AA$7-E6787)</f>
        <v>-2.1517460000000028</v>
      </c>
      <c r="P6787" s="2">
        <f t="shared" si="1904"/>
        <v>29.848253999999997</v>
      </c>
      <c r="Q6787" s="2">
        <f t="shared" ref="Q6787:Q6850" si="1914">D6787-P6787</f>
        <v>13.751746000000004</v>
      </c>
      <c r="R6787" s="2">
        <f t="shared" si="1905"/>
        <v>13.751746000000004</v>
      </c>
      <c r="S6787" s="2">
        <f t="shared" ref="S6787:S6850" si="1915">IF(Q6787-R6787&gt;0, Q6787-R6787, 0)</f>
        <v>0</v>
      </c>
      <c r="T6787" s="2">
        <f t="shared" si="1908"/>
        <v>0</v>
      </c>
      <c r="U6787" s="2">
        <f t="shared" ref="U6787:U6850" si="1916">N6787+O6787</f>
        <v>0</v>
      </c>
      <c r="V6787" t="str">
        <f t="shared" si="1906"/>
        <v>Y</v>
      </c>
      <c r="W6787" s="2">
        <f t="shared" si="1907"/>
        <v>0</v>
      </c>
      <c r="X6787" s="2">
        <f t="shared" ref="X6787:X6850" si="1917">D6787- (P6787+R6787+S6787)</f>
        <v>0</v>
      </c>
      <c r="Y6787" s="2"/>
    </row>
    <row r="6788" spans="1:25" x14ac:dyDescent="0.2">
      <c r="A6788">
        <v>17</v>
      </c>
      <c r="B6788" s="1">
        <v>43018.708333316878</v>
      </c>
      <c r="C6788">
        <v>43.8</v>
      </c>
      <c r="D6788" s="15">
        <f t="shared" ref="D6788:D6851" si="1918">C6788/$AA$4*$AA$5</f>
        <v>43.8</v>
      </c>
      <c r="E6788">
        <v>32</v>
      </c>
      <c r="F6788" s="6">
        <v>1.5769200000000001</v>
      </c>
      <c r="G6788" s="6">
        <v>1.9445011700000001</v>
      </c>
      <c r="H6788" s="6">
        <f t="shared" si="1909"/>
        <v>3.52142117</v>
      </c>
      <c r="I6788" s="6">
        <f t="shared" si="1910"/>
        <v>11.799999999999997</v>
      </c>
      <c r="J6788" s="6">
        <f t="shared" si="1911"/>
        <v>8.2785788299999972</v>
      </c>
      <c r="K6788" s="3">
        <f t="shared" ref="K6788:K6851" si="1919">IF((M6787-M6788)&gt;0,M6787-M6788,0)</f>
        <v>9.4612329485714213</v>
      </c>
      <c r="L6788" s="6">
        <f t="shared" si="1912"/>
        <v>0</v>
      </c>
      <c r="M6788" s="6">
        <f t="shared" ref="M6788:M6851" si="1920">IF( (M6787-J6788/$AA$11+L6788)&gt;$AA$25, IF((M6787-J6788/$AA$11+L6788)&lt;$AA$9,(M6787-J6788/$AA$11+L6788),$AA$9), $AA$25)</f>
        <v>210.53876705142858</v>
      </c>
      <c r="N6788" s="6">
        <f t="shared" ref="N6788:N6851" si="1921">IF(((M6787-J6788+L6788)-M6788)&gt;0,((M6787-J6788+L6788)-M6788),0)</f>
        <v>1.1826541185714348</v>
      </c>
      <c r="O6788" s="2">
        <f t="shared" si="1913"/>
        <v>-1.1826541185714348</v>
      </c>
      <c r="P6788" s="2">
        <f t="shared" ref="P6788:P6851" si="1922">E6788+O6788</f>
        <v>30.817345881428565</v>
      </c>
      <c r="Q6788" s="2">
        <f t="shared" si="1914"/>
        <v>12.982654118571432</v>
      </c>
      <c r="R6788" s="2">
        <f t="shared" ref="R6788:R6851" si="1923">IF(Q6788&gt;H6788, H6788, Q6788)</f>
        <v>3.52142117</v>
      </c>
      <c r="S6788" s="2">
        <f t="shared" si="1915"/>
        <v>9.4612329485714319</v>
      </c>
      <c r="T6788" s="2">
        <f t="shared" si="1908"/>
        <v>0</v>
      </c>
      <c r="U6788" s="2">
        <f t="shared" si="1916"/>
        <v>0</v>
      </c>
      <c r="V6788" t="str">
        <f t="shared" ref="V6788:V6851" si="1924">IF(AND(A6788&gt;7,A6788&lt;17), "Y", "N")</f>
        <v>N</v>
      </c>
      <c r="W6788" s="2">
        <f t="shared" ref="W6788:W6851" si="1925">IF(V6788="Y", U6788, 0)</f>
        <v>0</v>
      </c>
      <c r="X6788" s="2">
        <f t="shared" si="1917"/>
        <v>0</v>
      </c>
      <c r="Y6788" s="2"/>
    </row>
    <row r="6789" spans="1:25" x14ac:dyDescent="0.2">
      <c r="A6789">
        <v>18</v>
      </c>
      <c r="B6789" s="1">
        <v>43018.749999983542</v>
      </c>
      <c r="C6789">
        <v>44.3</v>
      </c>
      <c r="D6789" s="15">
        <f t="shared" si="1918"/>
        <v>44.3</v>
      </c>
      <c r="E6789">
        <v>32</v>
      </c>
      <c r="F6789" s="6">
        <v>0.73046299999999997</v>
      </c>
      <c r="G6789" s="6">
        <v>-1.5167529999999999E-2</v>
      </c>
      <c r="H6789" s="6">
        <f t="shared" si="1909"/>
        <v>0.71529546999999993</v>
      </c>
      <c r="I6789" s="6">
        <f t="shared" si="1910"/>
        <v>12.299999999999997</v>
      </c>
      <c r="J6789" s="6">
        <f t="shared" si="1911"/>
        <v>11.584704529999998</v>
      </c>
      <c r="K6789" s="3">
        <f t="shared" si="1919"/>
        <v>13.239662320000008</v>
      </c>
      <c r="L6789" s="6">
        <f t="shared" si="1912"/>
        <v>0</v>
      </c>
      <c r="M6789" s="6">
        <f t="shared" si="1920"/>
        <v>197.29910473142857</v>
      </c>
      <c r="N6789" s="6">
        <f t="shared" si="1921"/>
        <v>1.6549577899999974</v>
      </c>
      <c r="O6789" s="2">
        <f t="shared" si="1913"/>
        <v>-1.6549577899999974</v>
      </c>
      <c r="P6789" s="2">
        <f t="shared" si="1922"/>
        <v>30.345042210000003</v>
      </c>
      <c r="Q6789" s="2">
        <f t="shared" si="1914"/>
        <v>13.954957789999995</v>
      </c>
      <c r="R6789" s="2">
        <f t="shared" si="1923"/>
        <v>0.71529546999999993</v>
      </c>
      <c r="S6789" s="2">
        <f t="shared" si="1915"/>
        <v>13.239662319999995</v>
      </c>
      <c r="T6789" s="2">
        <f t="shared" si="1908"/>
        <v>0</v>
      </c>
      <c r="U6789" s="2">
        <f t="shared" si="1916"/>
        <v>0</v>
      </c>
      <c r="V6789" t="str">
        <f t="shared" si="1924"/>
        <v>N</v>
      </c>
      <c r="W6789" s="2">
        <f t="shared" si="1925"/>
        <v>0</v>
      </c>
      <c r="X6789" s="2">
        <f t="shared" si="1917"/>
        <v>0</v>
      </c>
      <c r="Y6789" s="2"/>
    </row>
    <row r="6790" spans="1:25" x14ac:dyDescent="0.2">
      <c r="A6790">
        <v>19</v>
      </c>
      <c r="B6790" s="1">
        <v>43018.791666650206</v>
      </c>
      <c r="C6790">
        <v>43.2</v>
      </c>
      <c r="D6790" s="15">
        <f t="shared" si="1918"/>
        <v>43.2</v>
      </c>
      <c r="E6790">
        <v>32</v>
      </c>
      <c r="F6790" s="6">
        <v>0.33294000000000001</v>
      </c>
      <c r="G6790" s="6">
        <v>-1.5167529999999999E-2</v>
      </c>
      <c r="H6790" s="6">
        <f t="shared" si="1909"/>
        <v>0.31777247000000003</v>
      </c>
      <c r="I6790" s="6">
        <f t="shared" si="1910"/>
        <v>11.200000000000003</v>
      </c>
      <c r="J6790" s="6">
        <f t="shared" si="1911"/>
        <v>10.882227530000003</v>
      </c>
      <c r="K6790" s="3">
        <f t="shared" si="1919"/>
        <v>12.436831462857157</v>
      </c>
      <c r="L6790" s="6">
        <f t="shared" si="1912"/>
        <v>0</v>
      </c>
      <c r="M6790" s="6">
        <f t="shared" si="1920"/>
        <v>184.86227326857141</v>
      </c>
      <c r="N6790" s="6">
        <f t="shared" si="1921"/>
        <v>1.5546039328571624</v>
      </c>
      <c r="O6790" s="2">
        <f t="shared" si="1913"/>
        <v>-1.5546039328571624</v>
      </c>
      <c r="P6790" s="2">
        <f t="shared" si="1922"/>
        <v>30.445396067142838</v>
      </c>
      <c r="Q6790" s="2">
        <f t="shared" si="1914"/>
        <v>12.754603932857165</v>
      </c>
      <c r="R6790" s="2">
        <f t="shared" si="1923"/>
        <v>0.31777247000000003</v>
      </c>
      <c r="S6790" s="2">
        <f t="shared" si="1915"/>
        <v>12.436831462857166</v>
      </c>
      <c r="T6790" s="2">
        <f t="shared" si="1908"/>
        <v>0</v>
      </c>
      <c r="U6790" s="2">
        <f t="shared" si="1916"/>
        <v>0</v>
      </c>
      <c r="V6790" t="str">
        <f t="shared" si="1924"/>
        <v>N</v>
      </c>
      <c r="W6790" s="2">
        <f t="shared" si="1925"/>
        <v>0</v>
      </c>
      <c r="X6790" s="2">
        <f t="shared" si="1917"/>
        <v>0</v>
      </c>
      <c r="Y6790" s="2"/>
    </row>
    <row r="6791" spans="1:25" x14ac:dyDescent="0.2">
      <c r="A6791">
        <v>20</v>
      </c>
      <c r="B6791" s="1">
        <v>43018.83333331687</v>
      </c>
      <c r="C6791">
        <v>43.4</v>
      </c>
      <c r="D6791" s="15">
        <f t="shared" si="1918"/>
        <v>43.4</v>
      </c>
      <c r="E6791">
        <v>32</v>
      </c>
      <c r="F6791" s="6">
        <v>0.84612900000000002</v>
      </c>
      <c r="G6791" s="6">
        <v>-1.5167529999999999E-2</v>
      </c>
      <c r="H6791" s="6">
        <f t="shared" si="1909"/>
        <v>0.83096146999999998</v>
      </c>
      <c r="I6791" s="6">
        <f t="shared" si="1910"/>
        <v>11.399999999999999</v>
      </c>
      <c r="J6791" s="6">
        <f t="shared" si="1911"/>
        <v>10.569038529999998</v>
      </c>
      <c r="K6791" s="3">
        <f t="shared" si="1919"/>
        <v>12.078901177142853</v>
      </c>
      <c r="L6791" s="6">
        <f t="shared" si="1912"/>
        <v>0</v>
      </c>
      <c r="M6791" s="6">
        <f t="shared" si="1920"/>
        <v>172.78337209142856</v>
      </c>
      <c r="N6791" s="6">
        <f t="shared" si="1921"/>
        <v>1.5098626471428531</v>
      </c>
      <c r="O6791" s="2">
        <f t="shared" si="1913"/>
        <v>-1.5098626471428531</v>
      </c>
      <c r="P6791" s="2">
        <f t="shared" si="1922"/>
        <v>30.490137352857147</v>
      </c>
      <c r="Q6791" s="2">
        <f t="shared" si="1914"/>
        <v>12.909862647142852</v>
      </c>
      <c r="R6791" s="2">
        <f t="shared" si="1923"/>
        <v>0.83096146999999998</v>
      </c>
      <c r="S6791" s="2">
        <f t="shared" si="1915"/>
        <v>12.078901177142852</v>
      </c>
      <c r="T6791" s="2">
        <f t="shared" si="1908"/>
        <v>0</v>
      </c>
      <c r="U6791" s="2">
        <f t="shared" si="1916"/>
        <v>0</v>
      </c>
      <c r="V6791" t="str">
        <f t="shared" si="1924"/>
        <v>N</v>
      </c>
      <c r="W6791" s="2">
        <f t="shared" si="1925"/>
        <v>0</v>
      </c>
      <c r="X6791" s="2">
        <f t="shared" si="1917"/>
        <v>0</v>
      </c>
      <c r="Y6791" s="2"/>
    </row>
    <row r="6792" spans="1:25" x14ac:dyDescent="0.2">
      <c r="A6792">
        <v>21</v>
      </c>
      <c r="B6792" s="1">
        <v>43018.874999983535</v>
      </c>
      <c r="C6792">
        <v>40.6</v>
      </c>
      <c r="D6792" s="15">
        <f t="shared" si="1918"/>
        <v>40.6</v>
      </c>
      <c r="E6792">
        <v>32</v>
      </c>
      <c r="F6792" s="6">
        <v>1.3815500000000001</v>
      </c>
      <c r="G6792" s="6">
        <v>-1.5167529999999999E-2</v>
      </c>
      <c r="H6792" s="6">
        <f t="shared" si="1909"/>
        <v>1.36638247</v>
      </c>
      <c r="I6792" s="6">
        <f t="shared" si="1910"/>
        <v>8.6000000000000014</v>
      </c>
      <c r="J6792" s="6">
        <f t="shared" si="1911"/>
        <v>7.2336175300000018</v>
      </c>
      <c r="K6792" s="3">
        <f t="shared" si="1919"/>
        <v>8.2669914628571348</v>
      </c>
      <c r="L6792" s="6">
        <f t="shared" si="1912"/>
        <v>0</v>
      </c>
      <c r="M6792" s="6">
        <f t="shared" si="1920"/>
        <v>164.51638062857143</v>
      </c>
      <c r="N6792" s="6">
        <f t="shared" si="1921"/>
        <v>1.0333739328571312</v>
      </c>
      <c r="O6792" s="2">
        <f t="shared" si="1913"/>
        <v>-1.0333739328571312</v>
      </c>
      <c r="P6792" s="2">
        <f t="shared" si="1922"/>
        <v>30.966626067142869</v>
      </c>
      <c r="Q6792" s="2">
        <f t="shared" si="1914"/>
        <v>9.6333739328571326</v>
      </c>
      <c r="R6792" s="2">
        <f t="shared" si="1923"/>
        <v>1.36638247</v>
      </c>
      <c r="S6792" s="2">
        <f t="shared" si="1915"/>
        <v>8.266991462857133</v>
      </c>
      <c r="T6792" s="2">
        <f t="shared" si="1908"/>
        <v>0</v>
      </c>
      <c r="U6792" s="2">
        <f t="shared" si="1916"/>
        <v>0</v>
      </c>
      <c r="V6792" t="str">
        <f t="shared" si="1924"/>
        <v>N</v>
      </c>
      <c r="W6792" s="2">
        <f t="shared" si="1925"/>
        <v>0</v>
      </c>
      <c r="X6792" s="2">
        <f t="shared" si="1917"/>
        <v>0</v>
      </c>
      <c r="Y6792" s="2"/>
    </row>
    <row r="6793" spans="1:25" x14ac:dyDescent="0.2">
      <c r="A6793">
        <v>22</v>
      </c>
      <c r="B6793" s="1">
        <v>43018.916666650199</v>
      </c>
      <c r="C6793">
        <v>38.4</v>
      </c>
      <c r="D6793" s="15">
        <f t="shared" si="1918"/>
        <v>38.4</v>
      </c>
      <c r="E6793">
        <v>32</v>
      </c>
      <c r="F6793" s="6">
        <v>0.460455</v>
      </c>
      <c r="G6793" s="6">
        <v>-1.5167529999999999E-2</v>
      </c>
      <c r="H6793" s="6">
        <f t="shared" si="1909"/>
        <v>0.44528747000000002</v>
      </c>
      <c r="I6793" s="6">
        <f t="shared" si="1910"/>
        <v>6.3999999999999986</v>
      </c>
      <c r="J6793" s="6">
        <f t="shared" si="1911"/>
        <v>5.9547125299999983</v>
      </c>
      <c r="K6793" s="3">
        <f t="shared" si="1919"/>
        <v>6.8053857485714389</v>
      </c>
      <c r="L6793" s="6">
        <f t="shared" si="1912"/>
        <v>0</v>
      </c>
      <c r="M6793" s="6">
        <f t="shared" si="1920"/>
        <v>157.71099487999999</v>
      </c>
      <c r="N6793" s="6">
        <f t="shared" si="1921"/>
        <v>0.85067321857144407</v>
      </c>
      <c r="O6793" s="2">
        <f t="shared" si="1913"/>
        <v>-0.85067321857144407</v>
      </c>
      <c r="P6793" s="2">
        <f t="shared" si="1922"/>
        <v>31.149326781428556</v>
      </c>
      <c r="Q6793" s="2">
        <f t="shared" si="1914"/>
        <v>7.2506732185714426</v>
      </c>
      <c r="R6793" s="2">
        <f t="shared" si="1923"/>
        <v>0.44528747000000002</v>
      </c>
      <c r="S6793" s="2">
        <f t="shared" si="1915"/>
        <v>6.8053857485714424</v>
      </c>
      <c r="T6793" s="2">
        <f t="shared" si="1908"/>
        <v>0</v>
      </c>
      <c r="U6793" s="2">
        <f t="shared" si="1916"/>
        <v>0</v>
      </c>
      <c r="V6793" t="str">
        <f t="shared" si="1924"/>
        <v>N</v>
      </c>
      <c r="W6793" s="2">
        <f t="shared" si="1925"/>
        <v>0</v>
      </c>
      <c r="X6793" s="2">
        <f t="shared" si="1917"/>
        <v>0</v>
      </c>
      <c r="Y6793" s="2"/>
    </row>
    <row r="6794" spans="1:25" x14ac:dyDescent="0.2">
      <c r="A6794">
        <v>23</v>
      </c>
      <c r="B6794" s="1">
        <v>43018.958333316863</v>
      </c>
      <c r="C6794">
        <v>37</v>
      </c>
      <c r="D6794" s="15">
        <f t="shared" si="1918"/>
        <v>37</v>
      </c>
      <c r="E6794">
        <v>32</v>
      </c>
      <c r="F6794" s="6">
        <v>0.49468800000000002</v>
      </c>
      <c r="G6794" s="6">
        <v>-1.5167529999999999E-2</v>
      </c>
      <c r="H6794" s="6">
        <f t="shared" si="1909"/>
        <v>0.47952047000000003</v>
      </c>
      <c r="I6794" s="6">
        <f t="shared" si="1910"/>
        <v>5</v>
      </c>
      <c r="J6794" s="6">
        <f t="shared" si="1911"/>
        <v>4.5204795300000002</v>
      </c>
      <c r="K6794" s="3">
        <f t="shared" si="1919"/>
        <v>5.1662623199999871</v>
      </c>
      <c r="L6794" s="6">
        <f t="shared" si="1912"/>
        <v>0</v>
      </c>
      <c r="M6794" s="6">
        <f t="shared" si="1920"/>
        <v>152.54473256</v>
      </c>
      <c r="N6794" s="6">
        <f t="shared" si="1921"/>
        <v>0.64578278999999839</v>
      </c>
      <c r="O6794" s="2">
        <f t="shared" si="1913"/>
        <v>-0.64578278999999839</v>
      </c>
      <c r="P6794" s="2">
        <f t="shared" si="1922"/>
        <v>31.354217210000002</v>
      </c>
      <c r="Q6794" s="2">
        <f t="shared" si="1914"/>
        <v>5.6457827899999984</v>
      </c>
      <c r="R6794" s="2">
        <f t="shared" si="1923"/>
        <v>0.47952047000000003</v>
      </c>
      <c r="S6794" s="2">
        <f t="shared" si="1915"/>
        <v>5.1662623199999986</v>
      </c>
      <c r="T6794" s="2">
        <f t="shared" ref="T6794:T6857" si="1926">IF(Q6794-R6794&gt;0, 0, ABS(M6793-M6794))</f>
        <v>0</v>
      </c>
      <c r="U6794" s="2">
        <f t="shared" si="1916"/>
        <v>0</v>
      </c>
      <c r="V6794" t="str">
        <f t="shared" si="1924"/>
        <v>N</v>
      </c>
      <c r="W6794" s="2">
        <f t="shared" si="1925"/>
        <v>0</v>
      </c>
      <c r="X6794" s="2">
        <f t="shared" si="1917"/>
        <v>0</v>
      </c>
      <c r="Y6794" s="2"/>
    </row>
    <row r="6795" spans="1:25" x14ac:dyDescent="0.2">
      <c r="A6795">
        <v>0</v>
      </c>
      <c r="B6795" s="1">
        <v>43018.999999983527</v>
      </c>
      <c r="C6795">
        <v>35.799999999999997</v>
      </c>
      <c r="D6795" s="15">
        <f t="shared" si="1918"/>
        <v>35.799999999999997</v>
      </c>
      <c r="E6795">
        <v>32</v>
      </c>
      <c r="F6795" s="6">
        <v>0.695492</v>
      </c>
      <c r="G6795" s="6">
        <v>-1.5167529999999999E-2</v>
      </c>
      <c r="H6795" s="6">
        <f t="shared" si="1909"/>
        <v>0.68032446999999996</v>
      </c>
      <c r="I6795" s="6">
        <f t="shared" si="1910"/>
        <v>3.7999999999999972</v>
      </c>
      <c r="J6795" s="6">
        <f t="shared" si="1911"/>
        <v>3.1196755299999972</v>
      </c>
      <c r="K6795" s="3">
        <f t="shared" si="1919"/>
        <v>3.565343462857129</v>
      </c>
      <c r="L6795" s="6">
        <f t="shared" si="1912"/>
        <v>0</v>
      </c>
      <c r="M6795" s="6">
        <f t="shared" si="1920"/>
        <v>148.97938909714287</v>
      </c>
      <c r="N6795" s="6">
        <f t="shared" si="1921"/>
        <v>0.44566793285713402</v>
      </c>
      <c r="O6795" s="2">
        <f t="shared" si="1913"/>
        <v>-0.44566793285713402</v>
      </c>
      <c r="P6795" s="2">
        <f t="shared" si="1922"/>
        <v>31.554332067142866</v>
      </c>
      <c r="Q6795" s="2">
        <f t="shared" si="1914"/>
        <v>4.2456679328571312</v>
      </c>
      <c r="R6795" s="2">
        <f t="shared" si="1923"/>
        <v>0.68032446999999996</v>
      </c>
      <c r="S6795" s="2">
        <f t="shared" si="1915"/>
        <v>3.5653434628571312</v>
      </c>
      <c r="T6795" s="2">
        <f t="shared" si="1926"/>
        <v>0</v>
      </c>
      <c r="U6795" s="2">
        <f t="shared" si="1916"/>
        <v>0</v>
      </c>
      <c r="V6795" t="str">
        <f t="shared" si="1924"/>
        <v>N</v>
      </c>
      <c r="W6795" s="2">
        <f t="shared" si="1925"/>
        <v>0</v>
      </c>
      <c r="X6795" s="2">
        <f t="shared" si="1917"/>
        <v>0</v>
      </c>
      <c r="Y6795" s="2"/>
    </row>
    <row r="6796" spans="1:25" x14ac:dyDescent="0.2">
      <c r="A6796">
        <v>1</v>
      </c>
      <c r="B6796" s="1">
        <v>43019.041666650191</v>
      </c>
      <c r="C6796">
        <v>35.299999999999997</v>
      </c>
      <c r="D6796" s="15">
        <f t="shared" si="1918"/>
        <v>35.299999999999997</v>
      </c>
      <c r="E6796">
        <v>32</v>
      </c>
      <c r="F6796" s="6">
        <v>0.83407299999999995</v>
      </c>
      <c r="G6796" s="6">
        <v>-1.5167529999999999E-2</v>
      </c>
      <c r="H6796" s="6">
        <f t="shared" si="1909"/>
        <v>0.81890546999999991</v>
      </c>
      <c r="I6796" s="6">
        <f t="shared" si="1910"/>
        <v>3.2999999999999972</v>
      </c>
      <c r="J6796" s="6">
        <f t="shared" si="1911"/>
        <v>2.4810945299999974</v>
      </c>
      <c r="K6796" s="3">
        <f t="shared" si="1919"/>
        <v>2.8355366057142817</v>
      </c>
      <c r="L6796" s="6">
        <f t="shared" si="1912"/>
        <v>0</v>
      </c>
      <c r="M6796" s="6">
        <f t="shared" si="1920"/>
        <v>146.14385249142859</v>
      </c>
      <c r="N6796" s="6">
        <f t="shared" si="1921"/>
        <v>0.35444207571427455</v>
      </c>
      <c r="O6796" s="2">
        <f t="shared" si="1913"/>
        <v>-0.35444207571427455</v>
      </c>
      <c r="P6796" s="2">
        <f t="shared" si="1922"/>
        <v>31.645557924285725</v>
      </c>
      <c r="Q6796" s="2">
        <f t="shared" si="1914"/>
        <v>3.6544420757142717</v>
      </c>
      <c r="R6796" s="2">
        <f t="shared" si="1923"/>
        <v>0.81890546999999991</v>
      </c>
      <c r="S6796" s="2">
        <f t="shared" si="1915"/>
        <v>2.8355366057142719</v>
      </c>
      <c r="T6796" s="2">
        <f t="shared" si="1926"/>
        <v>0</v>
      </c>
      <c r="U6796" s="2">
        <f t="shared" si="1916"/>
        <v>0</v>
      </c>
      <c r="V6796" t="str">
        <f t="shared" si="1924"/>
        <v>N</v>
      </c>
      <c r="W6796" s="2">
        <f t="shared" si="1925"/>
        <v>0</v>
      </c>
      <c r="X6796" s="2">
        <f t="shared" si="1917"/>
        <v>0</v>
      </c>
      <c r="Y6796" s="2"/>
    </row>
    <row r="6797" spans="1:25" x14ac:dyDescent="0.2">
      <c r="A6797">
        <v>2</v>
      </c>
      <c r="B6797" s="1">
        <v>43019.083333316856</v>
      </c>
      <c r="C6797">
        <v>34.1</v>
      </c>
      <c r="D6797" s="15">
        <f t="shared" si="1918"/>
        <v>34.1</v>
      </c>
      <c r="E6797">
        <v>32</v>
      </c>
      <c r="F6797" s="6">
        <v>0.47671400000000003</v>
      </c>
      <c r="G6797" s="6">
        <v>-1.5167529999999999E-2</v>
      </c>
      <c r="H6797" s="6">
        <f t="shared" si="1909"/>
        <v>0.46154647000000004</v>
      </c>
      <c r="I6797" s="6">
        <f t="shared" si="1910"/>
        <v>2.1000000000000014</v>
      </c>
      <c r="J6797" s="6">
        <f t="shared" si="1911"/>
        <v>1.6384535300000014</v>
      </c>
      <c r="K6797" s="3">
        <f t="shared" si="1919"/>
        <v>1.8725183200000117</v>
      </c>
      <c r="L6797" s="6">
        <f t="shared" si="1912"/>
        <v>0</v>
      </c>
      <c r="M6797" s="6">
        <f t="shared" si="1920"/>
        <v>144.27133417142858</v>
      </c>
      <c r="N6797" s="6">
        <f t="shared" si="1921"/>
        <v>0.23406479000001923</v>
      </c>
      <c r="O6797" s="2">
        <f t="shared" si="1913"/>
        <v>-0.23406479000001923</v>
      </c>
      <c r="P6797" s="2">
        <f t="shared" si="1922"/>
        <v>31.765935209999981</v>
      </c>
      <c r="Q6797" s="2">
        <f t="shared" si="1914"/>
        <v>2.3340647900000207</v>
      </c>
      <c r="R6797" s="2">
        <f t="shared" si="1923"/>
        <v>0.46154647000000004</v>
      </c>
      <c r="S6797" s="2">
        <f t="shared" si="1915"/>
        <v>1.8725183200000206</v>
      </c>
      <c r="T6797" s="2">
        <f t="shared" si="1926"/>
        <v>0</v>
      </c>
      <c r="U6797" s="2">
        <f t="shared" si="1916"/>
        <v>0</v>
      </c>
      <c r="V6797" t="str">
        <f t="shared" si="1924"/>
        <v>N</v>
      </c>
      <c r="W6797" s="2">
        <f t="shared" si="1925"/>
        <v>0</v>
      </c>
      <c r="X6797" s="2">
        <f t="shared" si="1917"/>
        <v>0</v>
      </c>
      <c r="Y6797" s="2"/>
    </row>
    <row r="6798" spans="1:25" x14ac:dyDescent="0.2">
      <c r="A6798">
        <v>3</v>
      </c>
      <c r="B6798" s="1">
        <v>43019.12499998352</v>
      </c>
      <c r="C6798">
        <v>33.9</v>
      </c>
      <c r="D6798" s="15">
        <f t="shared" si="1918"/>
        <v>33.9</v>
      </c>
      <c r="E6798">
        <v>32</v>
      </c>
      <c r="F6798" s="6">
        <v>0.303255</v>
      </c>
      <c r="G6798" s="6">
        <v>-1.5167529999999999E-2</v>
      </c>
      <c r="H6798" s="6">
        <f t="shared" si="1909"/>
        <v>0.28808747000000001</v>
      </c>
      <c r="I6798" s="6">
        <f t="shared" si="1910"/>
        <v>1.8999999999999986</v>
      </c>
      <c r="J6798" s="6">
        <f t="shared" si="1911"/>
        <v>1.6119125299999986</v>
      </c>
      <c r="K6798" s="3">
        <f t="shared" si="1919"/>
        <v>1.8421857485714384</v>
      </c>
      <c r="L6798" s="6">
        <f t="shared" si="1912"/>
        <v>0</v>
      </c>
      <c r="M6798" s="6">
        <f t="shared" si="1920"/>
        <v>142.42914842285714</v>
      </c>
      <c r="N6798" s="6">
        <f t="shared" si="1921"/>
        <v>0.23027321857142624</v>
      </c>
      <c r="O6798" s="2">
        <f t="shared" si="1913"/>
        <v>-0.23027321857142624</v>
      </c>
      <c r="P6798" s="2">
        <f t="shared" si="1922"/>
        <v>31.769726781428574</v>
      </c>
      <c r="Q6798" s="2">
        <f t="shared" si="1914"/>
        <v>2.1302732185714248</v>
      </c>
      <c r="R6798" s="2">
        <f t="shared" si="1923"/>
        <v>0.28808747000000001</v>
      </c>
      <c r="S6798" s="2">
        <f t="shared" si="1915"/>
        <v>1.8421857485714248</v>
      </c>
      <c r="T6798" s="2">
        <f t="shared" si="1926"/>
        <v>0</v>
      </c>
      <c r="U6798" s="2">
        <f t="shared" si="1916"/>
        <v>0</v>
      </c>
      <c r="V6798" t="str">
        <f t="shared" si="1924"/>
        <v>N</v>
      </c>
      <c r="W6798" s="2">
        <f t="shared" si="1925"/>
        <v>0</v>
      </c>
      <c r="X6798" s="2">
        <f t="shared" si="1917"/>
        <v>0</v>
      </c>
      <c r="Y6798" s="2"/>
    </row>
    <row r="6799" spans="1:25" x14ac:dyDescent="0.2">
      <c r="A6799">
        <v>4</v>
      </c>
      <c r="B6799" s="1">
        <v>43019.166666650184</v>
      </c>
      <c r="C6799">
        <v>33.700000000000003</v>
      </c>
      <c r="D6799" s="15">
        <f t="shared" si="1918"/>
        <v>33.700000000000003</v>
      </c>
      <c r="E6799">
        <v>32</v>
      </c>
      <c r="F6799" s="6">
        <v>0.60572599999999999</v>
      </c>
      <c r="G6799" s="6">
        <v>-1.5167529999999999E-2</v>
      </c>
      <c r="H6799" s="6">
        <f t="shared" si="1909"/>
        <v>0.59055846999999995</v>
      </c>
      <c r="I6799" s="6">
        <f t="shared" si="1910"/>
        <v>1.7000000000000028</v>
      </c>
      <c r="J6799" s="6">
        <f t="shared" si="1911"/>
        <v>1.1094415300000029</v>
      </c>
      <c r="K6799" s="3">
        <f t="shared" si="1919"/>
        <v>1.2679331771428508</v>
      </c>
      <c r="L6799" s="6">
        <f t="shared" si="1912"/>
        <v>0</v>
      </c>
      <c r="M6799" s="6">
        <f t="shared" si="1920"/>
        <v>141.16121524571429</v>
      </c>
      <c r="N6799" s="6">
        <f t="shared" si="1921"/>
        <v>0.1584916471428528</v>
      </c>
      <c r="O6799" s="2">
        <f t="shared" si="1913"/>
        <v>-0.1584916471428528</v>
      </c>
      <c r="P6799" s="2">
        <f t="shared" si="1922"/>
        <v>31.841508352857147</v>
      </c>
      <c r="Q6799" s="2">
        <f t="shared" si="1914"/>
        <v>1.8584916471428556</v>
      </c>
      <c r="R6799" s="2">
        <f t="shared" si="1923"/>
        <v>0.59055846999999995</v>
      </c>
      <c r="S6799" s="2">
        <f t="shared" si="1915"/>
        <v>1.2679331771428557</v>
      </c>
      <c r="T6799" s="2">
        <f t="shared" si="1926"/>
        <v>0</v>
      </c>
      <c r="U6799" s="2">
        <f t="shared" si="1916"/>
        <v>0</v>
      </c>
      <c r="V6799" t="str">
        <f t="shared" si="1924"/>
        <v>N</v>
      </c>
      <c r="W6799" s="2">
        <f t="shared" si="1925"/>
        <v>0</v>
      </c>
      <c r="X6799" s="2">
        <f t="shared" si="1917"/>
        <v>0</v>
      </c>
      <c r="Y6799" s="2"/>
    </row>
    <row r="6800" spans="1:25" x14ac:dyDescent="0.2">
      <c r="A6800">
        <v>5</v>
      </c>
      <c r="B6800" s="1">
        <v>43019.208333316848</v>
      </c>
      <c r="C6800">
        <v>33.700000000000003</v>
      </c>
      <c r="D6800" s="15">
        <f t="shared" si="1918"/>
        <v>33.700000000000003</v>
      </c>
      <c r="E6800">
        <v>32</v>
      </c>
      <c r="F6800" s="6">
        <v>0.36865399999999998</v>
      </c>
      <c r="G6800" s="6">
        <v>-1.5167529999999999E-2</v>
      </c>
      <c r="H6800" s="6">
        <f t="shared" si="1909"/>
        <v>0.35348647</v>
      </c>
      <c r="I6800" s="6">
        <f t="shared" si="1910"/>
        <v>1.7000000000000028</v>
      </c>
      <c r="J6800" s="6">
        <f t="shared" si="1911"/>
        <v>1.3465135300000028</v>
      </c>
      <c r="K6800" s="3">
        <f t="shared" si="1919"/>
        <v>1.538872605714289</v>
      </c>
      <c r="L6800" s="6">
        <f t="shared" si="1912"/>
        <v>0</v>
      </c>
      <c r="M6800" s="6">
        <f t="shared" si="1920"/>
        <v>139.62234264</v>
      </c>
      <c r="N6800" s="6">
        <f t="shared" si="1921"/>
        <v>0.19235907571427902</v>
      </c>
      <c r="O6800" s="2">
        <f t="shared" si="1913"/>
        <v>-0.19235907571427902</v>
      </c>
      <c r="P6800" s="2">
        <f t="shared" si="1922"/>
        <v>31.807640924285721</v>
      </c>
      <c r="Q6800" s="2">
        <f t="shared" si="1914"/>
        <v>1.8923590757142819</v>
      </c>
      <c r="R6800" s="2">
        <f t="shared" si="1923"/>
        <v>0.35348647</v>
      </c>
      <c r="S6800" s="2">
        <f t="shared" si="1915"/>
        <v>1.5388726057142819</v>
      </c>
      <c r="T6800" s="2">
        <f t="shared" si="1926"/>
        <v>0</v>
      </c>
      <c r="U6800" s="2">
        <f t="shared" si="1916"/>
        <v>0</v>
      </c>
      <c r="V6800" t="str">
        <f t="shared" si="1924"/>
        <v>N</v>
      </c>
      <c r="W6800" s="2">
        <f t="shared" si="1925"/>
        <v>0</v>
      </c>
      <c r="X6800" s="2">
        <f t="shared" si="1917"/>
        <v>0</v>
      </c>
      <c r="Y6800" s="2"/>
    </row>
    <row r="6801" spans="1:25" x14ac:dyDescent="0.2">
      <c r="A6801">
        <v>6</v>
      </c>
      <c r="B6801" s="1">
        <v>43019.249999983513</v>
      </c>
      <c r="C6801">
        <v>33.200000000000003</v>
      </c>
      <c r="D6801" s="15">
        <f t="shared" si="1918"/>
        <v>33.200000000000003</v>
      </c>
      <c r="E6801">
        <v>32</v>
      </c>
      <c r="F6801" s="6">
        <v>0.347383</v>
      </c>
      <c r="G6801" s="6">
        <v>0.59625516999999995</v>
      </c>
      <c r="H6801" s="6">
        <f t="shared" si="1909"/>
        <v>0.94363816999999994</v>
      </c>
      <c r="I6801" s="6">
        <f t="shared" si="1910"/>
        <v>1.2000000000000028</v>
      </c>
      <c r="J6801" s="6">
        <f t="shared" si="1911"/>
        <v>0.2563618300000029</v>
      </c>
      <c r="K6801" s="3">
        <f t="shared" si="1919"/>
        <v>0.29298494857144419</v>
      </c>
      <c r="L6801" s="6">
        <f t="shared" si="1912"/>
        <v>0</v>
      </c>
      <c r="M6801" s="6">
        <f t="shared" si="1920"/>
        <v>139.32935769142856</v>
      </c>
      <c r="N6801" s="6">
        <f t="shared" si="1921"/>
        <v>3.6623118571441182E-2</v>
      </c>
      <c r="O6801" s="2">
        <f t="shared" si="1913"/>
        <v>-3.6623118571441182E-2</v>
      </c>
      <c r="P6801" s="2">
        <f t="shared" si="1922"/>
        <v>31.963376881428559</v>
      </c>
      <c r="Q6801" s="2">
        <f t="shared" si="1914"/>
        <v>1.236623118571444</v>
      </c>
      <c r="R6801" s="2">
        <f t="shared" si="1923"/>
        <v>0.94363816999999994</v>
      </c>
      <c r="S6801" s="2">
        <f t="shared" si="1915"/>
        <v>0.29298494857144408</v>
      </c>
      <c r="T6801" s="2">
        <f t="shared" si="1926"/>
        <v>0</v>
      </c>
      <c r="U6801" s="2">
        <f t="shared" si="1916"/>
        <v>0</v>
      </c>
      <c r="V6801" t="str">
        <f t="shared" si="1924"/>
        <v>N</v>
      </c>
      <c r="W6801" s="2">
        <f t="shared" si="1925"/>
        <v>0</v>
      </c>
      <c r="X6801" s="2">
        <f t="shared" si="1917"/>
        <v>0</v>
      </c>
      <c r="Y6801" s="2"/>
    </row>
    <row r="6802" spans="1:25" x14ac:dyDescent="0.2">
      <c r="A6802">
        <v>7</v>
      </c>
      <c r="B6802" s="1">
        <v>43019.291666650177</v>
      </c>
      <c r="C6802">
        <v>34.5</v>
      </c>
      <c r="D6802" s="15">
        <f t="shared" si="1918"/>
        <v>34.5</v>
      </c>
      <c r="E6802">
        <v>32</v>
      </c>
      <c r="F6802" s="6">
        <v>0.82513899999999996</v>
      </c>
      <c r="G6802" s="6">
        <v>11.216396000000001</v>
      </c>
      <c r="H6802" s="6">
        <f t="shared" si="1909"/>
        <v>12.041535000000001</v>
      </c>
      <c r="I6802" s="6">
        <f t="shared" si="1910"/>
        <v>2.5</v>
      </c>
      <c r="J6802" s="6">
        <f t="shared" si="1911"/>
        <v>0</v>
      </c>
      <c r="K6802" s="3">
        <f t="shared" si="1919"/>
        <v>0</v>
      </c>
      <c r="L6802" s="6">
        <f t="shared" si="1912"/>
        <v>9.5415350000000014</v>
      </c>
      <c r="M6802" s="6">
        <f t="shared" si="1920"/>
        <v>148.87089269142857</v>
      </c>
      <c r="N6802" s="6">
        <f t="shared" si="1921"/>
        <v>0</v>
      </c>
      <c r="O6802" s="2">
        <f t="shared" si="1913"/>
        <v>0</v>
      </c>
      <c r="P6802" s="2">
        <f t="shared" si="1922"/>
        <v>32</v>
      </c>
      <c r="Q6802" s="2">
        <f t="shared" si="1914"/>
        <v>2.5</v>
      </c>
      <c r="R6802" s="2">
        <f t="shared" si="1923"/>
        <v>2.5</v>
      </c>
      <c r="S6802" s="2">
        <f t="shared" si="1915"/>
        <v>0</v>
      </c>
      <c r="T6802" s="2">
        <f t="shared" si="1926"/>
        <v>9.5415350000000103</v>
      </c>
      <c r="U6802" s="2">
        <f t="shared" si="1916"/>
        <v>0</v>
      </c>
      <c r="V6802" t="str">
        <f t="shared" si="1924"/>
        <v>N</v>
      </c>
      <c r="W6802" s="2">
        <f t="shared" si="1925"/>
        <v>0</v>
      </c>
      <c r="X6802" s="2">
        <f t="shared" si="1917"/>
        <v>0</v>
      </c>
      <c r="Y6802" s="2"/>
    </row>
    <row r="6803" spans="1:25" x14ac:dyDescent="0.2">
      <c r="A6803">
        <v>8</v>
      </c>
      <c r="B6803" s="1">
        <v>43019.333333316841</v>
      </c>
      <c r="C6803">
        <v>36.4</v>
      </c>
      <c r="D6803" s="15">
        <f t="shared" si="1918"/>
        <v>36.4</v>
      </c>
      <c r="E6803">
        <v>32</v>
      </c>
      <c r="F6803" s="6">
        <v>1.2588999999999999</v>
      </c>
      <c r="G6803" s="6">
        <v>24.774729999999998</v>
      </c>
      <c r="H6803" s="6">
        <f t="shared" si="1909"/>
        <v>26.033629999999999</v>
      </c>
      <c r="I6803" s="6">
        <f t="shared" si="1910"/>
        <v>4.3999999999999986</v>
      </c>
      <c r="J6803" s="6">
        <f t="shared" si="1911"/>
        <v>0</v>
      </c>
      <c r="K6803" s="3">
        <f t="shared" si="1919"/>
        <v>0</v>
      </c>
      <c r="L6803" s="6">
        <f t="shared" si="1912"/>
        <v>21.63363</v>
      </c>
      <c r="M6803" s="6">
        <f t="shared" si="1920"/>
        <v>170.50452269142858</v>
      </c>
      <c r="N6803" s="6">
        <f t="shared" si="1921"/>
        <v>0</v>
      </c>
      <c r="O6803" s="2">
        <f t="shared" si="1913"/>
        <v>0</v>
      </c>
      <c r="P6803" s="2">
        <f t="shared" si="1922"/>
        <v>32</v>
      </c>
      <c r="Q6803" s="2">
        <f t="shared" si="1914"/>
        <v>4.3999999999999986</v>
      </c>
      <c r="R6803" s="2">
        <f t="shared" si="1923"/>
        <v>4.3999999999999986</v>
      </c>
      <c r="S6803" s="2">
        <f t="shared" si="1915"/>
        <v>0</v>
      </c>
      <c r="T6803" s="2">
        <f t="shared" si="1926"/>
        <v>21.633630000000011</v>
      </c>
      <c r="U6803" s="2">
        <f t="shared" si="1916"/>
        <v>0</v>
      </c>
      <c r="V6803" t="str">
        <f t="shared" si="1924"/>
        <v>Y</v>
      </c>
      <c r="W6803" s="2">
        <f t="shared" si="1925"/>
        <v>0</v>
      </c>
      <c r="X6803" s="2">
        <f t="shared" si="1917"/>
        <v>0</v>
      </c>
      <c r="Y6803" s="2"/>
    </row>
    <row r="6804" spans="1:25" x14ac:dyDescent="0.2">
      <c r="A6804">
        <v>9</v>
      </c>
      <c r="B6804" s="1">
        <v>43019.374999983505</v>
      </c>
      <c r="C6804">
        <v>38</v>
      </c>
      <c r="D6804" s="15">
        <f t="shared" si="1918"/>
        <v>38</v>
      </c>
      <c r="E6804">
        <v>32</v>
      </c>
      <c r="F6804" s="6">
        <v>1.98817</v>
      </c>
      <c r="G6804" s="6">
        <v>34.267060000000001</v>
      </c>
      <c r="H6804" s="6">
        <f t="shared" si="1909"/>
        <v>36.255229999999997</v>
      </c>
      <c r="I6804" s="6">
        <f t="shared" si="1910"/>
        <v>6</v>
      </c>
      <c r="J6804" s="6">
        <f t="shared" si="1911"/>
        <v>0</v>
      </c>
      <c r="K6804" s="3">
        <f t="shared" si="1919"/>
        <v>0</v>
      </c>
      <c r="L6804" s="6">
        <f t="shared" si="1912"/>
        <v>30.255229999999997</v>
      </c>
      <c r="M6804" s="6">
        <f t="shared" si="1920"/>
        <v>200.75975269142856</v>
      </c>
      <c r="N6804" s="6">
        <f t="shared" si="1921"/>
        <v>0</v>
      </c>
      <c r="O6804" s="2">
        <f t="shared" si="1913"/>
        <v>0</v>
      </c>
      <c r="P6804" s="2">
        <f t="shared" si="1922"/>
        <v>32</v>
      </c>
      <c r="Q6804" s="2">
        <f t="shared" si="1914"/>
        <v>6</v>
      </c>
      <c r="R6804" s="2">
        <f t="shared" si="1923"/>
        <v>6</v>
      </c>
      <c r="S6804" s="2">
        <f t="shared" si="1915"/>
        <v>0</v>
      </c>
      <c r="T6804" s="2">
        <f t="shared" si="1926"/>
        <v>30.255229999999983</v>
      </c>
      <c r="U6804" s="2">
        <f t="shared" si="1916"/>
        <v>0</v>
      </c>
      <c r="V6804" t="str">
        <f t="shared" si="1924"/>
        <v>Y</v>
      </c>
      <c r="W6804" s="2">
        <f t="shared" si="1925"/>
        <v>0</v>
      </c>
      <c r="X6804" s="2">
        <f t="shared" si="1917"/>
        <v>0</v>
      </c>
      <c r="Y6804" s="2"/>
    </row>
    <row r="6805" spans="1:25" x14ac:dyDescent="0.2">
      <c r="A6805">
        <v>10</v>
      </c>
      <c r="B6805" s="1">
        <v>43019.41666665017</v>
      </c>
      <c r="C6805">
        <v>39.9</v>
      </c>
      <c r="D6805" s="15">
        <f t="shared" si="1918"/>
        <v>39.9</v>
      </c>
      <c r="E6805">
        <v>32</v>
      </c>
      <c r="F6805" s="6">
        <v>1.8470200000000001</v>
      </c>
      <c r="G6805" s="6">
        <v>40.60989</v>
      </c>
      <c r="H6805" s="6">
        <f t="shared" si="1909"/>
        <v>42.456910000000001</v>
      </c>
      <c r="I6805" s="6">
        <f t="shared" si="1910"/>
        <v>7.8999999999999986</v>
      </c>
      <c r="J6805" s="6">
        <f t="shared" si="1911"/>
        <v>0</v>
      </c>
      <c r="K6805" s="3">
        <f t="shared" si="1919"/>
        <v>0</v>
      </c>
      <c r="L6805" s="6">
        <f t="shared" si="1912"/>
        <v>34.556910000000002</v>
      </c>
      <c r="M6805" s="6">
        <f t="shared" si="1920"/>
        <v>220</v>
      </c>
      <c r="N6805" s="6">
        <f t="shared" si="1921"/>
        <v>15.316662691428576</v>
      </c>
      <c r="O6805" s="2">
        <f t="shared" si="1913"/>
        <v>-15.316662691428576</v>
      </c>
      <c r="P6805" s="2">
        <f t="shared" si="1922"/>
        <v>16.683337308571424</v>
      </c>
      <c r="Q6805" s="2">
        <f t="shared" si="1914"/>
        <v>23.216662691428574</v>
      </c>
      <c r="R6805" s="2">
        <f t="shared" si="1923"/>
        <v>23.216662691428574</v>
      </c>
      <c r="S6805" s="2">
        <f t="shared" si="1915"/>
        <v>0</v>
      </c>
      <c r="T6805" s="2">
        <f t="shared" si="1926"/>
        <v>19.24024730857144</v>
      </c>
      <c r="U6805" s="2">
        <f t="shared" si="1916"/>
        <v>0</v>
      </c>
      <c r="V6805" t="str">
        <f t="shared" si="1924"/>
        <v>Y</v>
      </c>
      <c r="W6805" s="2">
        <f t="shared" si="1925"/>
        <v>0</v>
      </c>
      <c r="X6805" s="2">
        <f t="shared" si="1917"/>
        <v>0</v>
      </c>
      <c r="Y6805" s="2"/>
    </row>
    <row r="6806" spans="1:25" x14ac:dyDescent="0.2">
      <c r="A6806">
        <v>11</v>
      </c>
      <c r="B6806" s="1">
        <v>43019.458333316834</v>
      </c>
      <c r="C6806">
        <v>39.9</v>
      </c>
      <c r="D6806" s="15">
        <f t="shared" si="1918"/>
        <v>39.9</v>
      </c>
      <c r="E6806">
        <v>32</v>
      </c>
      <c r="F6806" s="6">
        <v>2.1828500000000002</v>
      </c>
      <c r="G6806" s="6">
        <v>43.9542</v>
      </c>
      <c r="H6806" s="6">
        <f t="shared" si="1909"/>
        <v>46.137050000000002</v>
      </c>
      <c r="I6806" s="6">
        <f t="shared" si="1910"/>
        <v>7.8999999999999986</v>
      </c>
      <c r="J6806" s="6">
        <f t="shared" si="1911"/>
        <v>0</v>
      </c>
      <c r="K6806" s="3">
        <f t="shared" si="1919"/>
        <v>0</v>
      </c>
      <c r="L6806" s="6">
        <f t="shared" si="1912"/>
        <v>38.237050000000004</v>
      </c>
      <c r="M6806" s="6">
        <f t="shared" si="1920"/>
        <v>220</v>
      </c>
      <c r="N6806" s="6">
        <f t="shared" si="1921"/>
        <v>38.237050000000011</v>
      </c>
      <c r="O6806" s="2">
        <f t="shared" si="1913"/>
        <v>-32</v>
      </c>
      <c r="P6806" s="2">
        <f t="shared" si="1922"/>
        <v>0</v>
      </c>
      <c r="Q6806" s="2">
        <f t="shared" si="1914"/>
        <v>39.9</v>
      </c>
      <c r="R6806" s="2">
        <f t="shared" si="1923"/>
        <v>39.9</v>
      </c>
      <c r="S6806" s="2">
        <f t="shared" si="1915"/>
        <v>0</v>
      </c>
      <c r="T6806" s="2">
        <f t="shared" si="1926"/>
        <v>0</v>
      </c>
      <c r="U6806" s="2">
        <f t="shared" si="1916"/>
        <v>6.2370500000000106</v>
      </c>
      <c r="V6806" t="str">
        <f t="shared" si="1924"/>
        <v>Y</v>
      </c>
      <c r="W6806" s="2">
        <f t="shared" si="1925"/>
        <v>6.2370500000000106</v>
      </c>
      <c r="X6806" s="2">
        <f t="shared" si="1917"/>
        <v>0</v>
      </c>
      <c r="Y6806" s="2"/>
    </row>
    <row r="6807" spans="1:25" x14ac:dyDescent="0.2">
      <c r="A6807">
        <v>12</v>
      </c>
      <c r="B6807" s="1">
        <v>43019.499999983498</v>
      </c>
      <c r="C6807">
        <v>39.9</v>
      </c>
      <c r="D6807" s="15">
        <f t="shared" si="1918"/>
        <v>39.9</v>
      </c>
      <c r="E6807">
        <v>32</v>
      </c>
      <c r="F6807" s="6">
        <v>2.1501299999999999</v>
      </c>
      <c r="G6807" s="6">
        <v>43.993929999999999</v>
      </c>
      <c r="H6807" s="6">
        <f t="shared" si="1909"/>
        <v>46.144059999999996</v>
      </c>
      <c r="I6807" s="6">
        <f t="shared" si="1910"/>
        <v>7.8999999999999986</v>
      </c>
      <c r="J6807" s="6">
        <f t="shared" si="1911"/>
        <v>0</v>
      </c>
      <c r="K6807" s="3">
        <f t="shared" si="1919"/>
        <v>0</v>
      </c>
      <c r="L6807" s="6">
        <f t="shared" si="1912"/>
        <v>38.244059999999998</v>
      </c>
      <c r="M6807" s="6">
        <f t="shared" si="1920"/>
        <v>220</v>
      </c>
      <c r="N6807" s="6">
        <f t="shared" si="1921"/>
        <v>38.24405999999999</v>
      </c>
      <c r="O6807" s="2">
        <f t="shared" si="1913"/>
        <v>-32</v>
      </c>
      <c r="P6807" s="2">
        <f t="shared" si="1922"/>
        <v>0</v>
      </c>
      <c r="Q6807" s="2">
        <f t="shared" si="1914"/>
        <v>39.9</v>
      </c>
      <c r="R6807" s="2">
        <f t="shared" si="1923"/>
        <v>39.9</v>
      </c>
      <c r="S6807" s="2">
        <f t="shared" si="1915"/>
        <v>0</v>
      </c>
      <c r="T6807" s="2">
        <f t="shared" si="1926"/>
        <v>0</v>
      </c>
      <c r="U6807" s="2">
        <f t="shared" si="1916"/>
        <v>6.2440599999999904</v>
      </c>
      <c r="V6807" t="str">
        <f t="shared" si="1924"/>
        <v>Y</v>
      </c>
      <c r="W6807" s="2">
        <f t="shared" si="1925"/>
        <v>6.2440599999999904</v>
      </c>
      <c r="X6807" s="2">
        <f t="shared" si="1917"/>
        <v>0</v>
      </c>
      <c r="Y6807" s="2"/>
    </row>
    <row r="6808" spans="1:25" x14ac:dyDescent="0.2">
      <c r="A6808">
        <v>13</v>
      </c>
      <c r="B6808" s="1">
        <v>43019.541666650162</v>
      </c>
      <c r="C6808">
        <v>41.8</v>
      </c>
      <c r="D6808" s="15">
        <f t="shared" si="1918"/>
        <v>41.8</v>
      </c>
      <c r="E6808">
        <v>32</v>
      </c>
      <c r="F6808" s="6">
        <v>2.09049</v>
      </c>
      <c r="G6808" s="6">
        <v>14.79848</v>
      </c>
      <c r="H6808" s="6">
        <f t="shared" si="1909"/>
        <v>16.88897</v>
      </c>
      <c r="I6808" s="6">
        <f t="shared" si="1910"/>
        <v>9.7999999999999972</v>
      </c>
      <c r="J6808" s="6">
        <f t="shared" si="1911"/>
        <v>0</v>
      </c>
      <c r="K6808" s="3">
        <f t="shared" si="1919"/>
        <v>0</v>
      </c>
      <c r="L6808" s="6">
        <f t="shared" si="1912"/>
        <v>7.0889700000000033</v>
      </c>
      <c r="M6808" s="6">
        <f t="shared" si="1920"/>
        <v>220</v>
      </c>
      <c r="N6808" s="6">
        <f t="shared" si="1921"/>
        <v>7.0889700000000175</v>
      </c>
      <c r="O6808" s="2">
        <f t="shared" si="1913"/>
        <v>-7.0889700000000175</v>
      </c>
      <c r="P6808" s="2">
        <f t="shared" si="1922"/>
        <v>24.911029999999982</v>
      </c>
      <c r="Q6808" s="2">
        <f t="shared" si="1914"/>
        <v>16.888970000000015</v>
      </c>
      <c r="R6808" s="2">
        <f t="shared" si="1923"/>
        <v>16.888970000000015</v>
      </c>
      <c r="S6808" s="2">
        <f t="shared" si="1915"/>
        <v>0</v>
      </c>
      <c r="T6808" s="2">
        <f t="shared" si="1926"/>
        <v>0</v>
      </c>
      <c r="U6808" s="2">
        <f t="shared" si="1916"/>
        <v>0</v>
      </c>
      <c r="V6808" t="str">
        <f t="shared" si="1924"/>
        <v>Y</v>
      </c>
      <c r="W6808" s="2">
        <f t="shared" si="1925"/>
        <v>0</v>
      </c>
      <c r="X6808" s="2">
        <f t="shared" si="1917"/>
        <v>0</v>
      </c>
      <c r="Y6808" s="2"/>
    </row>
    <row r="6809" spans="1:25" x14ac:dyDescent="0.2">
      <c r="A6809">
        <v>14</v>
      </c>
      <c r="B6809" s="1">
        <v>43019.583333316827</v>
      </c>
      <c r="C6809">
        <v>41.5</v>
      </c>
      <c r="D6809" s="15">
        <f t="shared" si="1918"/>
        <v>41.5</v>
      </c>
      <c r="E6809">
        <v>32</v>
      </c>
      <c r="F6809" s="6">
        <v>2.1467900000000002</v>
      </c>
      <c r="G6809" s="6">
        <v>35.758569999999999</v>
      </c>
      <c r="H6809" s="6">
        <f t="shared" si="1909"/>
        <v>37.905360000000002</v>
      </c>
      <c r="I6809" s="6">
        <f t="shared" si="1910"/>
        <v>9.5</v>
      </c>
      <c r="J6809" s="6">
        <f t="shared" si="1911"/>
        <v>0</v>
      </c>
      <c r="K6809" s="3">
        <f t="shared" si="1919"/>
        <v>0</v>
      </c>
      <c r="L6809" s="6">
        <f t="shared" si="1912"/>
        <v>28.405360000000002</v>
      </c>
      <c r="M6809" s="6">
        <f t="shared" si="1920"/>
        <v>220</v>
      </c>
      <c r="N6809" s="6">
        <f t="shared" si="1921"/>
        <v>28.405360000000002</v>
      </c>
      <c r="O6809" s="2">
        <f t="shared" si="1913"/>
        <v>-28.405360000000002</v>
      </c>
      <c r="P6809" s="2">
        <f t="shared" si="1922"/>
        <v>3.5946399999999983</v>
      </c>
      <c r="Q6809" s="2">
        <f t="shared" si="1914"/>
        <v>37.905360000000002</v>
      </c>
      <c r="R6809" s="2">
        <f t="shared" si="1923"/>
        <v>37.905360000000002</v>
      </c>
      <c r="S6809" s="2">
        <f t="shared" si="1915"/>
        <v>0</v>
      </c>
      <c r="T6809" s="2">
        <f t="shared" si="1926"/>
        <v>0</v>
      </c>
      <c r="U6809" s="2">
        <f t="shared" si="1916"/>
        <v>0</v>
      </c>
      <c r="V6809" t="str">
        <f t="shared" si="1924"/>
        <v>Y</v>
      </c>
      <c r="W6809" s="2">
        <f t="shared" si="1925"/>
        <v>0</v>
      </c>
      <c r="X6809" s="2">
        <f t="shared" si="1917"/>
        <v>0</v>
      </c>
      <c r="Y6809" s="2"/>
    </row>
    <row r="6810" spans="1:25" x14ac:dyDescent="0.2">
      <c r="A6810">
        <v>15</v>
      </c>
      <c r="B6810" s="1">
        <v>43019.624999983491</v>
      </c>
      <c r="C6810">
        <v>41.5</v>
      </c>
      <c r="D6810" s="15">
        <f t="shared" si="1918"/>
        <v>41.5</v>
      </c>
      <c r="E6810">
        <v>32</v>
      </c>
      <c r="F6810" s="6">
        <v>2.1506799999999999</v>
      </c>
      <c r="G6810" s="6">
        <v>26.78819</v>
      </c>
      <c r="H6810" s="6">
        <f t="shared" si="1909"/>
        <v>28.938870000000001</v>
      </c>
      <c r="I6810" s="6">
        <f t="shared" si="1910"/>
        <v>9.5</v>
      </c>
      <c r="J6810" s="6">
        <f t="shared" si="1911"/>
        <v>0</v>
      </c>
      <c r="K6810" s="3">
        <f t="shared" si="1919"/>
        <v>0</v>
      </c>
      <c r="L6810" s="6">
        <f t="shared" si="1912"/>
        <v>19.438870000000001</v>
      </c>
      <c r="M6810" s="6">
        <f t="shared" si="1920"/>
        <v>220</v>
      </c>
      <c r="N6810" s="6">
        <f t="shared" si="1921"/>
        <v>19.438870000000009</v>
      </c>
      <c r="O6810" s="2">
        <f t="shared" si="1913"/>
        <v>-19.438870000000009</v>
      </c>
      <c r="P6810" s="2">
        <f t="shared" si="1922"/>
        <v>12.561129999999991</v>
      </c>
      <c r="Q6810" s="2">
        <f t="shared" si="1914"/>
        <v>28.938870000000009</v>
      </c>
      <c r="R6810" s="2">
        <f t="shared" si="1923"/>
        <v>28.938870000000009</v>
      </c>
      <c r="S6810" s="2">
        <f t="shared" si="1915"/>
        <v>0</v>
      </c>
      <c r="T6810" s="2">
        <f t="shared" si="1926"/>
        <v>0</v>
      </c>
      <c r="U6810" s="2">
        <f t="shared" si="1916"/>
        <v>0</v>
      </c>
      <c r="V6810" t="str">
        <f t="shared" si="1924"/>
        <v>Y</v>
      </c>
      <c r="W6810" s="2">
        <f t="shared" si="1925"/>
        <v>0</v>
      </c>
      <c r="X6810" s="2">
        <f t="shared" si="1917"/>
        <v>0</v>
      </c>
      <c r="Y6810" s="2"/>
    </row>
    <row r="6811" spans="1:25" x14ac:dyDescent="0.2">
      <c r="A6811">
        <v>16</v>
      </c>
      <c r="B6811" s="1">
        <v>43019.666666650155</v>
      </c>
      <c r="C6811">
        <v>40.9</v>
      </c>
      <c r="D6811" s="15">
        <f t="shared" si="1918"/>
        <v>40.9</v>
      </c>
      <c r="E6811">
        <v>32</v>
      </c>
      <c r="F6811" s="6">
        <v>1.8519099999999999</v>
      </c>
      <c r="G6811" s="6">
        <v>14.62668</v>
      </c>
      <c r="H6811" s="6">
        <f t="shared" si="1909"/>
        <v>16.478590000000001</v>
      </c>
      <c r="I6811" s="6">
        <f t="shared" si="1910"/>
        <v>8.8999999999999986</v>
      </c>
      <c r="J6811" s="6">
        <f t="shared" si="1911"/>
        <v>0</v>
      </c>
      <c r="K6811" s="3">
        <f t="shared" si="1919"/>
        <v>0</v>
      </c>
      <c r="L6811" s="6">
        <f t="shared" si="1912"/>
        <v>7.5785900000000019</v>
      </c>
      <c r="M6811" s="6">
        <f t="shared" si="1920"/>
        <v>220</v>
      </c>
      <c r="N6811" s="6">
        <f t="shared" si="1921"/>
        <v>7.5785899999999913</v>
      </c>
      <c r="O6811" s="2">
        <f t="shared" si="1913"/>
        <v>-7.5785899999999913</v>
      </c>
      <c r="P6811" s="2">
        <f t="shared" si="1922"/>
        <v>24.421410000000009</v>
      </c>
      <c r="Q6811" s="2">
        <f t="shared" si="1914"/>
        <v>16.47858999999999</v>
      </c>
      <c r="R6811" s="2">
        <f t="shared" si="1923"/>
        <v>16.47858999999999</v>
      </c>
      <c r="S6811" s="2">
        <f t="shared" si="1915"/>
        <v>0</v>
      </c>
      <c r="T6811" s="2">
        <f t="shared" si="1926"/>
        <v>0</v>
      </c>
      <c r="U6811" s="2">
        <f t="shared" si="1916"/>
        <v>0</v>
      </c>
      <c r="V6811" t="str">
        <f t="shared" si="1924"/>
        <v>Y</v>
      </c>
      <c r="W6811" s="2">
        <f t="shared" si="1925"/>
        <v>0</v>
      </c>
      <c r="X6811" s="2">
        <f t="shared" si="1917"/>
        <v>0</v>
      </c>
      <c r="Y6811" s="2"/>
    </row>
    <row r="6812" spans="1:25" x14ac:dyDescent="0.2">
      <c r="A6812">
        <v>17</v>
      </c>
      <c r="B6812" s="1">
        <v>43019.708333316819</v>
      </c>
      <c r="C6812">
        <v>40.799999999999997</v>
      </c>
      <c r="D6812" s="15">
        <f t="shared" si="1918"/>
        <v>40.799999999999997</v>
      </c>
      <c r="E6812">
        <v>32</v>
      </c>
      <c r="F6812" s="6">
        <v>1.18204</v>
      </c>
      <c r="G6812" s="6">
        <v>2.3285510000000005</v>
      </c>
      <c r="H6812" s="6">
        <f t="shared" si="1909"/>
        <v>3.5105910000000007</v>
      </c>
      <c r="I6812" s="6">
        <f t="shared" si="1910"/>
        <v>8.7999999999999972</v>
      </c>
      <c r="J6812" s="6">
        <f t="shared" si="1911"/>
        <v>5.2894089999999965</v>
      </c>
      <c r="K6812" s="3">
        <f t="shared" si="1919"/>
        <v>6.0450388571428562</v>
      </c>
      <c r="L6812" s="6">
        <f t="shared" si="1912"/>
        <v>0</v>
      </c>
      <c r="M6812" s="6">
        <f t="shared" si="1920"/>
        <v>213.95496114285714</v>
      </c>
      <c r="N6812" s="6">
        <f t="shared" si="1921"/>
        <v>0.75562985714284991</v>
      </c>
      <c r="O6812" s="2">
        <f t="shared" si="1913"/>
        <v>-0.75562985714284991</v>
      </c>
      <c r="P6812" s="2">
        <f t="shared" si="1922"/>
        <v>31.24437014285715</v>
      </c>
      <c r="Q6812" s="2">
        <f t="shared" si="1914"/>
        <v>9.5556298571428471</v>
      </c>
      <c r="R6812" s="2">
        <f t="shared" si="1923"/>
        <v>3.5105910000000007</v>
      </c>
      <c r="S6812" s="2">
        <f t="shared" si="1915"/>
        <v>6.0450388571428464</v>
      </c>
      <c r="T6812" s="2">
        <f t="shared" si="1926"/>
        <v>0</v>
      </c>
      <c r="U6812" s="2">
        <f t="shared" si="1916"/>
        <v>0</v>
      </c>
      <c r="V6812" t="str">
        <f t="shared" si="1924"/>
        <v>N</v>
      </c>
      <c r="W6812" s="2">
        <f t="shared" si="1925"/>
        <v>0</v>
      </c>
      <c r="X6812" s="2">
        <f t="shared" si="1917"/>
        <v>0</v>
      </c>
      <c r="Y6812" s="2"/>
    </row>
    <row r="6813" spans="1:25" x14ac:dyDescent="0.2">
      <c r="A6813">
        <v>18</v>
      </c>
      <c r="B6813" s="1">
        <v>43019.749999983484</v>
      </c>
      <c r="C6813">
        <v>41.8</v>
      </c>
      <c r="D6813" s="15">
        <f t="shared" si="1918"/>
        <v>41.8</v>
      </c>
      <c r="E6813">
        <v>32</v>
      </c>
      <c r="F6813" s="6">
        <v>1.3866099999999999</v>
      </c>
      <c r="G6813" s="6">
        <v>-1.5167529999999999E-2</v>
      </c>
      <c r="H6813" s="6">
        <f t="shared" si="1909"/>
        <v>1.3714424699999999</v>
      </c>
      <c r="I6813" s="6">
        <f t="shared" si="1910"/>
        <v>9.7999999999999972</v>
      </c>
      <c r="J6813" s="6">
        <f t="shared" si="1911"/>
        <v>8.4285575299999973</v>
      </c>
      <c r="K6813" s="3">
        <f t="shared" si="1919"/>
        <v>9.6326371771428398</v>
      </c>
      <c r="L6813" s="6">
        <f t="shared" si="1912"/>
        <v>0</v>
      </c>
      <c r="M6813" s="6">
        <f t="shared" si="1920"/>
        <v>204.3223239657143</v>
      </c>
      <c r="N6813" s="6">
        <f t="shared" si="1921"/>
        <v>1.2040796471428337</v>
      </c>
      <c r="O6813" s="2">
        <f t="shared" si="1913"/>
        <v>-1.2040796471428337</v>
      </c>
      <c r="P6813" s="2">
        <f t="shared" si="1922"/>
        <v>30.795920352857166</v>
      </c>
      <c r="Q6813" s="2">
        <f t="shared" si="1914"/>
        <v>11.004079647142831</v>
      </c>
      <c r="R6813" s="2">
        <f t="shared" si="1923"/>
        <v>1.3714424699999999</v>
      </c>
      <c r="S6813" s="2">
        <f t="shared" si="1915"/>
        <v>9.632637177142831</v>
      </c>
      <c r="T6813" s="2">
        <f t="shared" si="1926"/>
        <v>0</v>
      </c>
      <c r="U6813" s="2">
        <f t="shared" si="1916"/>
        <v>0</v>
      </c>
      <c r="V6813" t="str">
        <f t="shared" si="1924"/>
        <v>N</v>
      </c>
      <c r="W6813" s="2">
        <f t="shared" si="1925"/>
        <v>0</v>
      </c>
      <c r="X6813" s="2">
        <f t="shared" si="1917"/>
        <v>0</v>
      </c>
      <c r="Y6813" s="2"/>
    </row>
    <row r="6814" spans="1:25" x14ac:dyDescent="0.2">
      <c r="A6814">
        <v>19</v>
      </c>
      <c r="B6814" s="1">
        <v>43019.791666650148</v>
      </c>
      <c r="C6814">
        <v>42</v>
      </c>
      <c r="D6814" s="15">
        <f t="shared" si="1918"/>
        <v>42</v>
      </c>
      <c r="E6814">
        <v>32</v>
      </c>
      <c r="F6814" s="6">
        <v>2.1772900000000002</v>
      </c>
      <c r="G6814" s="6">
        <v>-1.5167529999999999E-2</v>
      </c>
      <c r="H6814" s="6">
        <f t="shared" si="1909"/>
        <v>2.1621224700000004</v>
      </c>
      <c r="I6814" s="6">
        <f t="shared" si="1910"/>
        <v>10</v>
      </c>
      <c r="J6814" s="6">
        <f t="shared" si="1911"/>
        <v>7.8378775300000001</v>
      </c>
      <c r="K6814" s="3">
        <f t="shared" si="1919"/>
        <v>8.957574319999992</v>
      </c>
      <c r="L6814" s="6">
        <f t="shared" si="1912"/>
        <v>0</v>
      </c>
      <c r="M6814" s="6">
        <f t="shared" si="1920"/>
        <v>195.36474964571431</v>
      </c>
      <c r="N6814" s="6">
        <f t="shared" si="1921"/>
        <v>1.1196967899999777</v>
      </c>
      <c r="O6814" s="2">
        <f t="shared" si="1913"/>
        <v>-1.1196967899999777</v>
      </c>
      <c r="P6814" s="2">
        <f t="shared" si="1922"/>
        <v>30.880303210000022</v>
      </c>
      <c r="Q6814" s="2">
        <f t="shared" si="1914"/>
        <v>11.119696789999978</v>
      </c>
      <c r="R6814" s="2">
        <f t="shared" si="1923"/>
        <v>2.1621224700000004</v>
      </c>
      <c r="S6814" s="2">
        <f t="shared" si="1915"/>
        <v>8.9575743199999778</v>
      </c>
      <c r="T6814" s="2">
        <f t="shared" si="1926"/>
        <v>0</v>
      </c>
      <c r="U6814" s="2">
        <f t="shared" si="1916"/>
        <v>0</v>
      </c>
      <c r="V6814" t="str">
        <f t="shared" si="1924"/>
        <v>N</v>
      </c>
      <c r="W6814" s="2">
        <f t="shared" si="1925"/>
        <v>0</v>
      </c>
      <c r="X6814" s="2">
        <f t="shared" si="1917"/>
        <v>0</v>
      </c>
      <c r="Y6814" s="2"/>
    </row>
    <row r="6815" spans="1:25" x14ac:dyDescent="0.2">
      <c r="A6815">
        <v>20</v>
      </c>
      <c r="B6815" s="1">
        <v>43019.833333316812</v>
      </c>
      <c r="C6815">
        <v>42</v>
      </c>
      <c r="D6815" s="15">
        <f t="shared" si="1918"/>
        <v>42</v>
      </c>
      <c r="E6815">
        <v>32</v>
      </c>
      <c r="F6815" s="6">
        <v>2.22824</v>
      </c>
      <c r="G6815" s="6">
        <v>-1.5167529999999999E-2</v>
      </c>
      <c r="H6815" s="6">
        <f t="shared" si="1909"/>
        <v>2.2130724700000002</v>
      </c>
      <c r="I6815" s="6">
        <f t="shared" si="1910"/>
        <v>10</v>
      </c>
      <c r="J6815" s="6">
        <f t="shared" si="1911"/>
        <v>7.7869275299999998</v>
      </c>
      <c r="K6815" s="3">
        <f t="shared" si="1919"/>
        <v>8.8993457485714202</v>
      </c>
      <c r="L6815" s="6">
        <f t="shared" si="1912"/>
        <v>0</v>
      </c>
      <c r="M6815" s="6">
        <f t="shared" si="1920"/>
        <v>186.46540389714289</v>
      </c>
      <c r="N6815" s="6">
        <f t="shared" si="1921"/>
        <v>1.1124182185714062</v>
      </c>
      <c r="O6815" s="2">
        <f t="shared" si="1913"/>
        <v>-1.1124182185714062</v>
      </c>
      <c r="P6815" s="2">
        <f t="shared" si="1922"/>
        <v>30.887581781428594</v>
      </c>
      <c r="Q6815" s="2">
        <f t="shared" si="1914"/>
        <v>11.112418218571406</v>
      </c>
      <c r="R6815" s="2">
        <f t="shared" si="1923"/>
        <v>2.2130724700000002</v>
      </c>
      <c r="S6815" s="2">
        <f t="shared" si="1915"/>
        <v>8.899345748571406</v>
      </c>
      <c r="T6815" s="2">
        <f t="shared" si="1926"/>
        <v>0</v>
      </c>
      <c r="U6815" s="2">
        <f t="shared" si="1916"/>
        <v>0</v>
      </c>
      <c r="V6815" t="str">
        <f t="shared" si="1924"/>
        <v>N</v>
      </c>
      <c r="W6815" s="2">
        <f t="shared" si="1925"/>
        <v>0</v>
      </c>
      <c r="X6815" s="2">
        <f t="shared" si="1917"/>
        <v>0</v>
      </c>
      <c r="Y6815" s="2"/>
    </row>
    <row r="6816" spans="1:25" x14ac:dyDescent="0.2">
      <c r="A6816">
        <v>21</v>
      </c>
      <c r="B6816" s="1">
        <v>43019.874999983476</v>
      </c>
      <c r="C6816">
        <v>39.6</v>
      </c>
      <c r="D6816" s="15">
        <f t="shared" si="1918"/>
        <v>39.6</v>
      </c>
      <c r="E6816">
        <v>32</v>
      </c>
      <c r="F6816" s="6">
        <v>2.53396</v>
      </c>
      <c r="G6816" s="6">
        <v>-1.5167529999999999E-2</v>
      </c>
      <c r="H6816" s="6">
        <f t="shared" si="1909"/>
        <v>2.5187924700000002</v>
      </c>
      <c r="I6816" s="6">
        <f t="shared" si="1910"/>
        <v>7.6000000000000014</v>
      </c>
      <c r="J6816" s="6">
        <f t="shared" si="1911"/>
        <v>5.0812075300000012</v>
      </c>
      <c r="K6816" s="3">
        <f t="shared" si="1919"/>
        <v>5.8070943200000045</v>
      </c>
      <c r="L6816" s="6">
        <f t="shared" si="1912"/>
        <v>0</v>
      </c>
      <c r="M6816" s="6">
        <f t="shared" si="1920"/>
        <v>180.65830957714289</v>
      </c>
      <c r="N6816" s="6">
        <f t="shared" si="1921"/>
        <v>0.72588679000000411</v>
      </c>
      <c r="O6816" s="2">
        <f t="shared" si="1913"/>
        <v>-0.72588679000000411</v>
      </c>
      <c r="P6816" s="2">
        <f t="shared" si="1922"/>
        <v>31.274113209999996</v>
      </c>
      <c r="Q6816" s="2">
        <f t="shared" si="1914"/>
        <v>8.3258867900000055</v>
      </c>
      <c r="R6816" s="2">
        <f t="shared" si="1923"/>
        <v>2.5187924700000002</v>
      </c>
      <c r="S6816" s="2">
        <f t="shared" si="1915"/>
        <v>5.8070943200000054</v>
      </c>
      <c r="T6816" s="2">
        <f t="shared" si="1926"/>
        <v>0</v>
      </c>
      <c r="U6816" s="2">
        <f t="shared" si="1916"/>
        <v>0</v>
      </c>
      <c r="V6816" t="str">
        <f t="shared" si="1924"/>
        <v>N</v>
      </c>
      <c r="W6816" s="2">
        <f t="shared" si="1925"/>
        <v>0</v>
      </c>
      <c r="X6816" s="2">
        <f t="shared" si="1917"/>
        <v>0</v>
      </c>
      <c r="Y6816" s="2"/>
    </row>
    <row r="6817" spans="1:25" x14ac:dyDescent="0.2">
      <c r="A6817">
        <v>22</v>
      </c>
      <c r="B6817" s="1">
        <v>43019.916666650141</v>
      </c>
      <c r="C6817">
        <v>37.799999999999997</v>
      </c>
      <c r="D6817" s="15">
        <f t="shared" si="1918"/>
        <v>37.799999999999997</v>
      </c>
      <c r="E6817">
        <v>32</v>
      </c>
      <c r="F6817" s="6">
        <v>3.0236999999999998</v>
      </c>
      <c r="G6817" s="6">
        <v>-1.5167529999999999E-2</v>
      </c>
      <c r="H6817" s="6">
        <f t="shared" si="1909"/>
        <v>3.00853247</v>
      </c>
      <c r="I6817" s="6">
        <f t="shared" si="1910"/>
        <v>5.7999999999999972</v>
      </c>
      <c r="J6817" s="6">
        <f t="shared" si="1911"/>
        <v>2.7914675299999971</v>
      </c>
      <c r="K6817" s="3">
        <f t="shared" si="1919"/>
        <v>3.190248605714288</v>
      </c>
      <c r="L6817" s="6">
        <f t="shared" si="1912"/>
        <v>0</v>
      </c>
      <c r="M6817" s="6">
        <f t="shared" si="1920"/>
        <v>177.4680609714286</v>
      </c>
      <c r="N6817" s="6">
        <f t="shared" si="1921"/>
        <v>0.39878107571428245</v>
      </c>
      <c r="O6817" s="2">
        <f t="shared" si="1913"/>
        <v>-0.39878107571428245</v>
      </c>
      <c r="P6817" s="2">
        <f t="shared" si="1922"/>
        <v>31.601218924285718</v>
      </c>
      <c r="Q6817" s="2">
        <f t="shared" si="1914"/>
        <v>6.1987810757142796</v>
      </c>
      <c r="R6817" s="2">
        <f t="shared" si="1923"/>
        <v>3.00853247</v>
      </c>
      <c r="S6817" s="2">
        <f t="shared" si="1915"/>
        <v>3.1902486057142796</v>
      </c>
      <c r="T6817" s="2">
        <f t="shared" si="1926"/>
        <v>0</v>
      </c>
      <c r="U6817" s="2">
        <f t="shared" si="1916"/>
        <v>0</v>
      </c>
      <c r="V6817" t="str">
        <f t="shared" si="1924"/>
        <v>N</v>
      </c>
      <c r="W6817" s="2">
        <f t="shared" si="1925"/>
        <v>0</v>
      </c>
      <c r="X6817" s="2">
        <f t="shared" si="1917"/>
        <v>0</v>
      </c>
      <c r="Y6817" s="2"/>
    </row>
    <row r="6818" spans="1:25" x14ac:dyDescent="0.2">
      <c r="A6818">
        <v>23</v>
      </c>
      <c r="B6818" s="1">
        <v>43019.958333316805</v>
      </c>
      <c r="C6818">
        <v>35.1</v>
      </c>
      <c r="D6818" s="15">
        <f t="shared" si="1918"/>
        <v>35.1</v>
      </c>
      <c r="E6818">
        <v>32</v>
      </c>
      <c r="F6818" s="6">
        <v>4.3701600000000003</v>
      </c>
      <c r="G6818" s="6">
        <v>-1.5167529999999999E-2</v>
      </c>
      <c r="H6818" s="6">
        <f t="shared" si="1909"/>
        <v>4.35499247</v>
      </c>
      <c r="I6818" s="6">
        <f t="shared" si="1910"/>
        <v>3.1000000000000014</v>
      </c>
      <c r="J6818" s="6">
        <f t="shared" si="1911"/>
        <v>0</v>
      </c>
      <c r="K6818" s="3">
        <f t="shared" si="1919"/>
        <v>0</v>
      </c>
      <c r="L6818" s="6">
        <f t="shared" si="1912"/>
        <v>1.2549924699999986</v>
      </c>
      <c r="M6818" s="6">
        <f t="shared" si="1920"/>
        <v>178.72305344142859</v>
      </c>
      <c r="N6818" s="6">
        <f t="shared" si="1921"/>
        <v>0</v>
      </c>
      <c r="O6818" s="2">
        <f t="shared" si="1913"/>
        <v>0</v>
      </c>
      <c r="P6818" s="2">
        <f t="shared" si="1922"/>
        <v>32</v>
      </c>
      <c r="Q6818" s="2">
        <f t="shared" si="1914"/>
        <v>3.1000000000000014</v>
      </c>
      <c r="R6818" s="2">
        <f t="shared" si="1923"/>
        <v>3.1000000000000014</v>
      </c>
      <c r="S6818" s="2">
        <f t="shared" si="1915"/>
        <v>0</v>
      </c>
      <c r="T6818" s="2">
        <f t="shared" si="1926"/>
        <v>1.2549924699999906</v>
      </c>
      <c r="U6818" s="2">
        <f t="shared" si="1916"/>
        <v>0</v>
      </c>
      <c r="V6818" t="str">
        <f t="shared" si="1924"/>
        <v>N</v>
      </c>
      <c r="W6818" s="2">
        <f t="shared" si="1925"/>
        <v>0</v>
      </c>
      <c r="X6818" s="2">
        <f t="shared" si="1917"/>
        <v>0</v>
      </c>
      <c r="Y6818" s="2"/>
    </row>
    <row r="6819" spans="1:25" x14ac:dyDescent="0.2">
      <c r="A6819">
        <v>0</v>
      </c>
      <c r="B6819" s="1">
        <v>43019.999999983469</v>
      </c>
      <c r="C6819">
        <v>35</v>
      </c>
      <c r="D6819" s="15">
        <f t="shared" si="1918"/>
        <v>35</v>
      </c>
      <c r="E6819">
        <v>32</v>
      </c>
      <c r="F6819" s="6">
        <v>6.3414799999999998</v>
      </c>
      <c r="G6819" s="6">
        <v>-1.5167529999999999E-2</v>
      </c>
      <c r="H6819" s="6">
        <f t="shared" si="1909"/>
        <v>6.3263124699999995</v>
      </c>
      <c r="I6819" s="6">
        <f t="shared" si="1910"/>
        <v>3</v>
      </c>
      <c r="J6819" s="6">
        <f t="shared" si="1911"/>
        <v>0</v>
      </c>
      <c r="K6819" s="3">
        <f t="shared" si="1919"/>
        <v>0</v>
      </c>
      <c r="L6819" s="6">
        <f t="shared" si="1912"/>
        <v>3.3263124699999995</v>
      </c>
      <c r="M6819" s="6">
        <f t="shared" si="1920"/>
        <v>182.04936591142859</v>
      </c>
      <c r="N6819" s="6">
        <f t="shared" si="1921"/>
        <v>0</v>
      </c>
      <c r="O6819" s="2">
        <f t="shared" si="1913"/>
        <v>0</v>
      </c>
      <c r="P6819" s="2">
        <f t="shared" si="1922"/>
        <v>32</v>
      </c>
      <c r="Q6819" s="2">
        <f t="shared" si="1914"/>
        <v>3</v>
      </c>
      <c r="R6819" s="2">
        <f t="shared" si="1923"/>
        <v>3</v>
      </c>
      <c r="S6819" s="2">
        <f t="shared" si="1915"/>
        <v>0</v>
      </c>
      <c r="T6819" s="2">
        <f t="shared" si="1926"/>
        <v>3.3263124700000049</v>
      </c>
      <c r="U6819" s="2">
        <f t="shared" si="1916"/>
        <v>0</v>
      </c>
      <c r="V6819" t="str">
        <f t="shared" si="1924"/>
        <v>N</v>
      </c>
      <c r="W6819" s="2">
        <f t="shared" si="1925"/>
        <v>0</v>
      </c>
      <c r="X6819" s="2">
        <f t="shared" si="1917"/>
        <v>0</v>
      </c>
      <c r="Y6819" s="2"/>
    </row>
    <row r="6820" spans="1:25" x14ac:dyDescent="0.2">
      <c r="A6820">
        <v>1</v>
      </c>
      <c r="B6820" s="1">
        <v>43020.041666650133</v>
      </c>
      <c r="C6820">
        <v>34.1</v>
      </c>
      <c r="D6820" s="15">
        <f t="shared" si="1918"/>
        <v>34.1</v>
      </c>
      <c r="E6820">
        <v>32</v>
      </c>
      <c r="F6820" s="6">
        <v>3.6234199999999999</v>
      </c>
      <c r="G6820" s="6">
        <v>-1.5167529999999999E-2</v>
      </c>
      <c r="H6820" s="6">
        <f t="shared" si="1909"/>
        <v>3.60825247</v>
      </c>
      <c r="I6820" s="6">
        <f t="shared" si="1910"/>
        <v>2.1000000000000014</v>
      </c>
      <c r="J6820" s="6">
        <f t="shared" si="1911"/>
        <v>0</v>
      </c>
      <c r="K6820" s="3">
        <f t="shared" si="1919"/>
        <v>0</v>
      </c>
      <c r="L6820" s="6">
        <f t="shared" si="1912"/>
        <v>1.5082524699999986</v>
      </c>
      <c r="M6820" s="6">
        <f t="shared" si="1920"/>
        <v>183.5576183814286</v>
      </c>
      <c r="N6820" s="6">
        <f t="shared" si="1921"/>
        <v>0</v>
      </c>
      <c r="O6820" s="2">
        <f t="shared" si="1913"/>
        <v>0</v>
      </c>
      <c r="P6820" s="2">
        <f t="shared" si="1922"/>
        <v>32</v>
      </c>
      <c r="Q6820" s="2">
        <f t="shared" si="1914"/>
        <v>2.1000000000000014</v>
      </c>
      <c r="R6820" s="2">
        <f t="shared" si="1923"/>
        <v>2.1000000000000014</v>
      </c>
      <c r="S6820" s="2">
        <f t="shared" si="1915"/>
        <v>0</v>
      </c>
      <c r="T6820" s="2">
        <f t="shared" si="1926"/>
        <v>1.5082524700000022</v>
      </c>
      <c r="U6820" s="2">
        <f t="shared" si="1916"/>
        <v>0</v>
      </c>
      <c r="V6820" t="str">
        <f t="shared" si="1924"/>
        <v>N</v>
      </c>
      <c r="W6820" s="2">
        <f t="shared" si="1925"/>
        <v>0</v>
      </c>
      <c r="X6820" s="2">
        <f t="shared" si="1917"/>
        <v>0</v>
      </c>
      <c r="Y6820" s="2"/>
    </row>
    <row r="6821" spans="1:25" x14ac:dyDescent="0.2">
      <c r="A6821">
        <v>2</v>
      </c>
      <c r="B6821" s="1">
        <v>43020.083333316798</v>
      </c>
      <c r="C6821">
        <v>33.299999999999997</v>
      </c>
      <c r="D6821" s="15">
        <f t="shared" si="1918"/>
        <v>33.299999999999997</v>
      </c>
      <c r="E6821">
        <v>32</v>
      </c>
      <c r="F6821" s="6">
        <v>5.2919499999999999</v>
      </c>
      <c r="G6821" s="6">
        <v>-1.5167529999999999E-2</v>
      </c>
      <c r="H6821" s="6">
        <f t="shared" si="1909"/>
        <v>5.2767824699999997</v>
      </c>
      <c r="I6821" s="6">
        <f t="shared" si="1910"/>
        <v>1.2999999999999972</v>
      </c>
      <c r="J6821" s="6">
        <f t="shared" si="1911"/>
        <v>0</v>
      </c>
      <c r="K6821" s="3">
        <f t="shared" si="1919"/>
        <v>0</v>
      </c>
      <c r="L6821" s="6">
        <f t="shared" si="1912"/>
        <v>3.9767824700000025</v>
      </c>
      <c r="M6821" s="6">
        <f t="shared" si="1920"/>
        <v>187.53440085142859</v>
      </c>
      <c r="N6821" s="6">
        <f t="shared" si="1921"/>
        <v>0</v>
      </c>
      <c r="O6821" s="2">
        <f t="shared" si="1913"/>
        <v>0</v>
      </c>
      <c r="P6821" s="2">
        <f t="shared" si="1922"/>
        <v>32</v>
      </c>
      <c r="Q6821" s="2">
        <f t="shared" si="1914"/>
        <v>1.2999999999999972</v>
      </c>
      <c r="R6821" s="2">
        <f t="shared" si="1923"/>
        <v>1.2999999999999972</v>
      </c>
      <c r="S6821" s="2">
        <f t="shared" si="1915"/>
        <v>0</v>
      </c>
      <c r="T6821" s="2">
        <f t="shared" si="1926"/>
        <v>3.9767824699999892</v>
      </c>
      <c r="U6821" s="2">
        <f t="shared" si="1916"/>
        <v>0</v>
      </c>
      <c r="V6821" t="str">
        <f t="shared" si="1924"/>
        <v>N</v>
      </c>
      <c r="W6821" s="2">
        <f t="shared" si="1925"/>
        <v>0</v>
      </c>
      <c r="X6821" s="2">
        <f t="shared" si="1917"/>
        <v>0</v>
      </c>
      <c r="Y6821" s="2"/>
    </row>
    <row r="6822" spans="1:25" x14ac:dyDescent="0.2">
      <c r="A6822">
        <v>3</v>
      </c>
      <c r="B6822" s="1">
        <v>43020.124999983462</v>
      </c>
      <c r="C6822">
        <v>32.6</v>
      </c>
      <c r="D6822" s="15">
        <f t="shared" si="1918"/>
        <v>32.6</v>
      </c>
      <c r="E6822">
        <v>32</v>
      </c>
      <c r="F6822" s="6">
        <v>4.1963699999999999</v>
      </c>
      <c r="G6822" s="6">
        <v>-1.5167529999999999E-2</v>
      </c>
      <c r="H6822" s="6">
        <f t="shared" si="1909"/>
        <v>4.1812024699999997</v>
      </c>
      <c r="I6822" s="6">
        <f t="shared" si="1910"/>
        <v>0.60000000000000142</v>
      </c>
      <c r="J6822" s="6">
        <f t="shared" si="1911"/>
        <v>0</v>
      </c>
      <c r="K6822" s="3">
        <f t="shared" si="1919"/>
        <v>0</v>
      </c>
      <c r="L6822" s="6">
        <f t="shared" si="1912"/>
        <v>3.5812024699999983</v>
      </c>
      <c r="M6822" s="6">
        <f t="shared" si="1920"/>
        <v>191.11560332142858</v>
      </c>
      <c r="N6822" s="6">
        <f t="shared" si="1921"/>
        <v>0</v>
      </c>
      <c r="O6822" s="2">
        <f t="shared" si="1913"/>
        <v>0</v>
      </c>
      <c r="P6822" s="2">
        <f t="shared" si="1922"/>
        <v>32</v>
      </c>
      <c r="Q6822" s="2">
        <f t="shared" si="1914"/>
        <v>0.60000000000000142</v>
      </c>
      <c r="R6822" s="2">
        <f t="shared" si="1923"/>
        <v>0.60000000000000142</v>
      </c>
      <c r="S6822" s="2">
        <f t="shared" si="1915"/>
        <v>0</v>
      </c>
      <c r="T6822" s="2">
        <f t="shared" si="1926"/>
        <v>3.5812024699999938</v>
      </c>
      <c r="U6822" s="2">
        <f t="shared" si="1916"/>
        <v>0</v>
      </c>
      <c r="V6822" t="str">
        <f t="shared" si="1924"/>
        <v>N</v>
      </c>
      <c r="W6822" s="2">
        <f t="shared" si="1925"/>
        <v>0</v>
      </c>
      <c r="X6822" s="2">
        <f t="shared" si="1917"/>
        <v>0</v>
      </c>
      <c r="Y6822" s="2"/>
    </row>
    <row r="6823" spans="1:25" x14ac:dyDescent="0.2">
      <c r="A6823">
        <v>4</v>
      </c>
      <c r="B6823" s="1">
        <v>43020.166666650126</v>
      </c>
      <c r="C6823">
        <v>32.299999999999997</v>
      </c>
      <c r="D6823" s="15">
        <f t="shared" si="1918"/>
        <v>32.299999999999997</v>
      </c>
      <c r="E6823">
        <v>32</v>
      </c>
      <c r="F6823" s="6">
        <v>2.56325</v>
      </c>
      <c r="G6823" s="6">
        <v>-1.5167529999999999E-2</v>
      </c>
      <c r="H6823" s="6">
        <f t="shared" si="1909"/>
        <v>2.5480824700000002</v>
      </c>
      <c r="I6823" s="6">
        <f t="shared" si="1910"/>
        <v>0.29999999999999716</v>
      </c>
      <c r="J6823" s="6">
        <f t="shared" si="1911"/>
        <v>0</v>
      </c>
      <c r="K6823" s="3">
        <f t="shared" si="1919"/>
        <v>0</v>
      </c>
      <c r="L6823" s="6">
        <f t="shared" si="1912"/>
        <v>2.2480824700000031</v>
      </c>
      <c r="M6823" s="6">
        <f t="shared" si="1920"/>
        <v>193.36368579142859</v>
      </c>
      <c r="N6823" s="6">
        <f t="shared" si="1921"/>
        <v>0</v>
      </c>
      <c r="O6823" s="2">
        <f t="shared" si="1913"/>
        <v>0</v>
      </c>
      <c r="P6823" s="2">
        <f t="shared" si="1922"/>
        <v>32</v>
      </c>
      <c r="Q6823" s="2">
        <f t="shared" si="1914"/>
        <v>0.29999999999999716</v>
      </c>
      <c r="R6823" s="2">
        <f t="shared" si="1923"/>
        <v>0.29999999999999716</v>
      </c>
      <c r="S6823" s="2">
        <f t="shared" si="1915"/>
        <v>0</v>
      </c>
      <c r="T6823" s="2">
        <f t="shared" si="1926"/>
        <v>2.2480824700000142</v>
      </c>
      <c r="U6823" s="2">
        <f t="shared" si="1916"/>
        <v>0</v>
      </c>
      <c r="V6823" t="str">
        <f t="shared" si="1924"/>
        <v>N</v>
      </c>
      <c r="W6823" s="2">
        <f t="shared" si="1925"/>
        <v>0</v>
      </c>
      <c r="X6823" s="2">
        <f t="shared" si="1917"/>
        <v>0</v>
      </c>
      <c r="Y6823" s="2"/>
    </row>
    <row r="6824" spans="1:25" x14ac:dyDescent="0.2">
      <c r="A6824">
        <v>5</v>
      </c>
      <c r="B6824" s="1">
        <v>43020.20833331679</v>
      </c>
      <c r="C6824">
        <v>32.4</v>
      </c>
      <c r="D6824" s="15">
        <f t="shared" si="1918"/>
        <v>32.4</v>
      </c>
      <c r="E6824">
        <v>32</v>
      </c>
      <c r="F6824" s="6">
        <v>2.0849000000000002</v>
      </c>
      <c r="G6824" s="6">
        <v>-1.5167529999999999E-2</v>
      </c>
      <c r="H6824" s="6">
        <f t="shared" si="1909"/>
        <v>2.0697324700000004</v>
      </c>
      <c r="I6824" s="6">
        <f t="shared" si="1910"/>
        <v>0.39999999999999858</v>
      </c>
      <c r="J6824" s="6">
        <f t="shared" si="1911"/>
        <v>0</v>
      </c>
      <c r="K6824" s="3">
        <f t="shared" si="1919"/>
        <v>0</v>
      </c>
      <c r="L6824" s="6">
        <f t="shared" si="1912"/>
        <v>1.6697324700000018</v>
      </c>
      <c r="M6824" s="6">
        <f t="shared" si="1920"/>
        <v>195.03341826142861</v>
      </c>
      <c r="N6824" s="6">
        <f t="shared" si="1921"/>
        <v>0</v>
      </c>
      <c r="O6824" s="2">
        <f t="shared" si="1913"/>
        <v>0</v>
      </c>
      <c r="P6824" s="2">
        <f t="shared" si="1922"/>
        <v>32</v>
      </c>
      <c r="Q6824" s="2">
        <f t="shared" si="1914"/>
        <v>0.39999999999999858</v>
      </c>
      <c r="R6824" s="2">
        <f t="shared" si="1923"/>
        <v>0.39999999999999858</v>
      </c>
      <c r="S6824" s="2">
        <f t="shared" si="1915"/>
        <v>0</v>
      </c>
      <c r="T6824" s="2">
        <f t="shared" si="1926"/>
        <v>1.6697324700000138</v>
      </c>
      <c r="U6824" s="2">
        <f t="shared" si="1916"/>
        <v>0</v>
      </c>
      <c r="V6824" t="str">
        <f t="shared" si="1924"/>
        <v>N</v>
      </c>
      <c r="W6824" s="2">
        <f t="shared" si="1925"/>
        <v>0</v>
      </c>
      <c r="X6824" s="2">
        <f t="shared" si="1917"/>
        <v>0</v>
      </c>
      <c r="Y6824" s="2"/>
    </row>
    <row r="6825" spans="1:25" x14ac:dyDescent="0.2">
      <c r="A6825">
        <v>6</v>
      </c>
      <c r="B6825" s="1">
        <v>43020.249999983454</v>
      </c>
      <c r="C6825">
        <v>33.6</v>
      </c>
      <c r="D6825" s="15">
        <f t="shared" si="1918"/>
        <v>33.6</v>
      </c>
      <c r="E6825">
        <v>32</v>
      </c>
      <c r="F6825" s="6">
        <v>2.1061299999999998</v>
      </c>
      <c r="G6825" s="6">
        <v>0.56513516999999991</v>
      </c>
      <c r="H6825" s="6">
        <f t="shared" si="1909"/>
        <v>2.6712651699999999</v>
      </c>
      <c r="I6825" s="6">
        <f t="shared" si="1910"/>
        <v>1.6000000000000014</v>
      </c>
      <c r="J6825" s="6">
        <f t="shared" si="1911"/>
        <v>0</v>
      </c>
      <c r="K6825" s="3">
        <f t="shared" si="1919"/>
        <v>0</v>
      </c>
      <c r="L6825" s="6">
        <f t="shared" si="1912"/>
        <v>1.0712651699999984</v>
      </c>
      <c r="M6825" s="6">
        <f t="shared" si="1920"/>
        <v>196.10468343142861</v>
      </c>
      <c r="N6825" s="6">
        <f t="shared" si="1921"/>
        <v>0</v>
      </c>
      <c r="O6825" s="2">
        <f t="shared" si="1913"/>
        <v>0</v>
      </c>
      <c r="P6825" s="2">
        <f t="shared" si="1922"/>
        <v>32</v>
      </c>
      <c r="Q6825" s="2">
        <f t="shared" si="1914"/>
        <v>1.6000000000000014</v>
      </c>
      <c r="R6825" s="2">
        <f t="shared" si="1923"/>
        <v>1.6000000000000014</v>
      </c>
      <c r="S6825" s="2">
        <f t="shared" si="1915"/>
        <v>0</v>
      </c>
      <c r="T6825" s="2">
        <f t="shared" si="1926"/>
        <v>1.0712651700000038</v>
      </c>
      <c r="U6825" s="2">
        <f t="shared" si="1916"/>
        <v>0</v>
      </c>
      <c r="V6825" t="str">
        <f t="shared" si="1924"/>
        <v>N</v>
      </c>
      <c r="W6825" s="2">
        <f t="shared" si="1925"/>
        <v>0</v>
      </c>
      <c r="X6825" s="2">
        <f t="shared" si="1917"/>
        <v>0</v>
      </c>
      <c r="Y6825" s="2"/>
    </row>
    <row r="6826" spans="1:25" x14ac:dyDescent="0.2">
      <c r="A6826">
        <v>7</v>
      </c>
      <c r="B6826" s="1">
        <v>43020.291666650119</v>
      </c>
      <c r="C6826">
        <v>35.6</v>
      </c>
      <c r="D6826" s="15">
        <f t="shared" si="1918"/>
        <v>35.6</v>
      </c>
      <c r="E6826">
        <v>32</v>
      </c>
      <c r="F6826" s="6">
        <v>2.65985</v>
      </c>
      <c r="G6826" s="6">
        <v>10.744839000000001</v>
      </c>
      <c r="H6826" s="6">
        <f t="shared" si="1909"/>
        <v>13.404689000000001</v>
      </c>
      <c r="I6826" s="6">
        <f t="shared" si="1910"/>
        <v>3.6000000000000014</v>
      </c>
      <c r="J6826" s="6">
        <f t="shared" si="1911"/>
        <v>0</v>
      </c>
      <c r="K6826" s="3">
        <f t="shared" si="1919"/>
        <v>0</v>
      </c>
      <c r="L6826" s="6">
        <f t="shared" si="1912"/>
        <v>9.8046889999999998</v>
      </c>
      <c r="M6826" s="6">
        <f t="shared" si="1920"/>
        <v>205.90937243142861</v>
      </c>
      <c r="N6826" s="6">
        <f t="shared" si="1921"/>
        <v>0</v>
      </c>
      <c r="O6826" s="2">
        <f t="shared" si="1913"/>
        <v>0</v>
      </c>
      <c r="P6826" s="2">
        <f t="shared" si="1922"/>
        <v>32</v>
      </c>
      <c r="Q6826" s="2">
        <f t="shared" si="1914"/>
        <v>3.6000000000000014</v>
      </c>
      <c r="R6826" s="2">
        <f t="shared" si="1923"/>
        <v>3.6000000000000014</v>
      </c>
      <c r="S6826" s="2">
        <f t="shared" si="1915"/>
        <v>0</v>
      </c>
      <c r="T6826" s="2">
        <f t="shared" si="1926"/>
        <v>9.8046889999999962</v>
      </c>
      <c r="U6826" s="2">
        <f t="shared" si="1916"/>
        <v>0</v>
      </c>
      <c r="V6826" t="str">
        <f t="shared" si="1924"/>
        <v>N</v>
      </c>
      <c r="W6826" s="2">
        <f t="shared" si="1925"/>
        <v>0</v>
      </c>
      <c r="X6826" s="2">
        <f t="shared" si="1917"/>
        <v>0</v>
      </c>
      <c r="Y6826" s="2"/>
    </row>
    <row r="6827" spans="1:25" x14ac:dyDescent="0.2">
      <c r="A6827">
        <v>8</v>
      </c>
      <c r="B6827" s="1">
        <v>43020.333333316783</v>
      </c>
      <c r="C6827">
        <v>37.299999999999997</v>
      </c>
      <c r="D6827" s="15">
        <f t="shared" si="1918"/>
        <v>37.299999999999997</v>
      </c>
      <c r="E6827">
        <v>32</v>
      </c>
      <c r="F6827" s="6">
        <v>3.3826399999999999</v>
      </c>
      <c r="G6827" s="6">
        <v>23.918760000000002</v>
      </c>
      <c r="H6827" s="6">
        <f t="shared" si="1909"/>
        <v>27.301400000000001</v>
      </c>
      <c r="I6827" s="6">
        <f t="shared" si="1910"/>
        <v>5.2999999999999972</v>
      </c>
      <c r="J6827" s="6">
        <f t="shared" si="1911"/>
        <v>0</v>
      </c>
      <c r="K6827" s="3">
        <f t="shared" si="1919"/>
        <v>0</v>
      </c>
      <c r="L6827" s="6">
        <f t="shared" si="1912"/>
        <v>22.001400000000004</v>
      </c>
      <c r="M6827" s="6">
        <f t="shared" si="1920"/>
        <v>220</v>
      </c>
      <c r="N6827" s="6">
        <f t="shared" si="1921"/>
        <v>7.9107724314285974</v>
      </c>
      <c r="O6827" s="2">
        <f t="shared" si="1913"/>
        <v>-7.9107724314285974</v>
      </c>
      <c r="P6827" s="2">
        <f t="shared" si="1922"/>
        <v>24.089227568571403</v>
      </c>
      <c r="Q6827" s="2">
        <f t="shared" si="1914"/>
        <v>13.210772431428595</v>
      </c>
      <c r="R6827" s="2">
        <f t="shared" si="1923"/>
        <v>13.210772431428595</v>
      </c>
      <c r="S6827" s="2">
        <f t="shared" si="1915"/>
        <v>0</v>
      </c>
      <c r="T6827" s="2">
        <f t="shared" si="1926"/>
        <v>14.090627568571392</v>
      </c>
      <c r="U6827" s="2">
        <f t="shared" si="1916"/>
        <v>0</v>
      </c>
      <c r="V6827" t="str">
        <f t="shared" si="1924"/>
        <v>Y</v>
      </c>
      <c r="W6827" s="2">
        <f t="shared" si="1925"/>
        <v>0</v>
      </c>
      <c r="X6827" s="2">
        <f t="shared" si="1917"/>
        <v>0</v>
      </c>
      <c r="Y6827" s="2"/>
    </row>
    <row r="6828" spans="1:25" x14ac:dyDescent="0.2">
      <c r="A6828">
        <v>9</v>
      </c>
      <c r="B6828" s="1">
        <v>43020.374999983447</v>
      </c>
      <c r="C6828">
        <v>39.799999999999997</v>
      </c>
      <c r="D6828" s="15">
        <f t="shared" si="1918"/>
        <v>39.799999999999997</v>
      </c>
      <c r="E6828">
        <v>32</v>
      </c>
      <c r="F6828" s="6">
        <v>3.56325</v>
      </c>
      <c r="G6828" s="6">
        <v>25.763279999999998</v>
      </c>
      <c r="H6828" s="6">
        <f t="shared" si="1909"/>
        <v>29.326529999999998</v>
      </c>
      <c r="I6828" s="6">
        <f t="shared" si="1910"/>
        <v>7.7999999999999972</v>
      </c>
      <c r="J6828" s="6">
        <f t="shared" si="1911"/>
        <v>0</v>
      </c>
      <c r="K6828" s="3">
        <f t="shared" si="1919"/>
        <v>0</v>
      </c>
      <c r="L6828" s="6">
        <f t="shared" si="1912"/>
        <v>21.526530000000001</v>
      </c>
      <c r="M6828" s="6">
        <f t="shared" si="1920"/>
        <v>220</v>
      </c>
      <c r="N6828" s="6">
        <f t="shared" si="1921"/>
        <v>21.526530000000008</v>
      </c>
      <c r="O6828" s="2">
        <f t="shared" si="1913"/>
        <v>-21.526530000000008</v>
      </c>
      <c r="P6828" s="2">
        <f t="shared" si="1922"/>
        <v>10.473469999999992</v>
      </c>
      <c r="Q6828" s="2">
        <f t="shared" si="1914"/>
        <v>29.326530000000005</v>
      </c>
      <c r="R6828" s="2">
        <f t="shared" si="1923"/>
        <v>29.326530000000005</v>
      </c>
      <c r="S6828" s="2">
        <f t="shared" si="1915"/>
        <v>0</v>
      </c>
      <c r="T6828" s="2">
        <f t="shared" si="1926"/>
        <v>0</v>
      </c>
      <c r="U6828" s="2">
        <f t="shared" si="1916"/>
        <v>0</v>
      </c>
      <c r="V6828" t="str">
        <f t="shared" si="1924"/>
        <v>Y</v>
      </c>
      <c r="W6828" s="2">
        <f t="shared" si="1925"/>
        <v>0</v>
      </c>
      <c r="X6828" s="2">
        <f t="shared" si="1917"/>
        <v>0</v>
      </c>
      <c r="Y6828" s="2"/>
    </row>
    <row r="6829" spans="1:25" x14ac:dyDescent="0.2">
      <c r="A6829">
        <v>10</v>
      </c>
      <c r="B6829" s="1">
        <v>43020.416666650111</v>
      </c>
      <c r="C6829">
        <v>41.5</v>
      </c>
      <c r="D6829" s="15">
        <f t="shared" si="1918"/>
        <v>41.5</v>
      </c>
      <c r="E6829">
        <v>32</v>
      </c>
      <c r="F6829" s="6">
        <v>6.2531800000000004</v>
      </c>
      <c r="G6829" s="6">
        <v>40.872619999999998</v>
      </c>
      <c r="H6829" s="6">
        <f t="shared" si="1909"/>
        <v>47.125799999999998</v>
      </c>
      <c r="I6829" s="6">
        <f t="shared" si="1910"/>
        <v>9.5</v>
      </c>
      <c r="J6829" s="6">
        <f t="shared" si="1911"/>
        <v>0</v>
      </c>
      <c r="K6829" s="3">
        <f t="shared" si="1919"/>
        <v>0</v>
      </c>
      <c r="L6829" s="6">
        <f t="shared" si="1912"/>
        <v>37.625799999999998</v>
      </c>
      <c r="M6829" s="6">
        <f t="shared" si="1920"/>
        <v>220</v>
      </c>
      <c r="N6829" s="6">
        <f t="shared" si="1921"/>
        <v>37.625800000000027</v>
      </c>
      <c r="O6829" s="2">
        <f t="shared" si="1913"/>
        <v>-32</v>
      </c>
      <c r="P6829" s="2">
        <f t="shared" si="1922"/>
        <v>0</v>
      </c>
      <c r="Q6829" s="2">
        <f t="shared" si="1914"/>
        <v>41.5</v>
      </c>
      <c r="R6829" s="2">
        <f t="shared" si="1923"/>
        <v>41.5</v>
      </c>
      <c r="S6829" s="2">
        <f t="shared" si="1915"/>
        <v>0</v>
      </c>
      <c r="T6829" s="2">
        <f t="shared" si="1926"/>
        <v>0</v>
      </c>
      <c r="U6829" s="2">
        <f t="shared" si="1916"/>
        <v>5.6258000000000266</v>
      </c>
      <c r="V6829" t="str">
        <f t="shared" si="1924"/>
        <v>Y</v>
      </c>
      <c r="W6829" s="2">
        <f t="shared" si="1925"/>
        <v>5.6258000000000266</v>
      </c>
      <c r="X6829" s="2">
        <f t="shared" si="1917"/>
        <v>0</v>
      </c>
      <c r="Y6829" s="2"/>
    </row>
    <row r="6830" spans="1:25" x14ac:dyDescent="0.2">
      <c r="A6830">
        <v>11</v>
      </c>
      <c r="B6830" s="1">
        <v>43020.458333316776</v>
      </c>
      <c r="C6830">
        <v>41.6</v>
      </c>
      <c r="D6830" s="15">
        <f t="shared" si="1918"/>
        <v>41.6</v>
      </c>
      <c r="E6830">
        <v>32</v>
      </c>
      <c r="F6830" s="6">
        <v>5.10175</v>
      </c>
      <c r="G6830" s="6">
        <v>45.657759999999996</v>
      </c>
      <c r="H6830" s="6">
        <f t="shared" si="1909"/>
        <v>50.759509999999999</v>
      </c>
      <c r="I6830" s="6">
        <f t="shared" si="1910"/>
        <v>9.6000000000000014</v>
      </c>
      <c r="J6830" s="6">
        <f t="shared" si="1911"/>
        <v>0</v>
      </c>
      <c r="K6830" s="3">
        <f t="shared" si="1919"/>
        <v>0</v>
      </c>
      <c r="L6830" s="6">
        <f t="shared" si="1912"/>
        <v>41.159509999999997</v>
      </c>
      <c r="M6830" s="6">
        <f t="shared" si="1920"/>
        <v>220</v>
      </c>
      <c r="N6830" s="6">
        <f t="shared" si="1921"/>
        <v>41.159510000000012</v>
      </c>
      <c r="O6830" s="2">
        <f t="shared" si="1913"/>
        <v>-32</v>
      </c>
      <c r="P6830" s="2">
        <f t="shared" si="1922"/>
        <v>0</v>
      </c>
      <c r="Q6830" s="2">
        <f t="shared" si="1914"/>
        <v>41.6</v>
      </c>
      <c r="R6830" s="2">
        <f t="shared" si="1923"/>
        <v>41.6</v>
      </c>
      <c r="S6830" s="2">
        <f t="shared" si="1915"/>
        <v>0</v>
      </c>
      <c r="T6830" s="2">
        <f t="shared" si="1926"/>
        <v>0</v>
      </c>
      <c r="U6830" s="2">
        <f t="shared" si="1916"/>
        <v>9.1595100000000116</v>
      </c>
      <c r="V6830" t="str">
        <f t="shared" si="1924"/>
        <v>Y</v>
      </c>
      <c r="W6830" s="2">
        <f t="shared" si="1925"/>
        <v>9.1595100000000116</v>
      </c>
      <c r="X6830" s="2">
        <f t="shared" si="1917"/>
        <v>0</v>
      </c>
      <c r="Y6830" s="2"/>
    </row>
    <row r="6831" spans="1:25" x14ac:dyDescent="0.2">
      <c r="A6831">
        <v>12</v>
      </c>
      <c r="B6831" s="1">
        <v>43020.49999998344</v>
      </c>
      <c r="C6831">
        <v>43.1</v>
      </c>
      <c r="D6831" s="15">
        <f t="shared" si="1918"/>
        <v>43.1</v>
      </c>
      <c r="E6831">
        <v>32</v>
      </c>
      <c r="F6831" s="6">
        <v>4.7651000000000003</v>
      </c>
      <c r="G6831" s="6">
        <v>44.22157</v>
      </c>
      <c r="H6831" s="6">
        <f t="shared" si="1909"/>
        <v>48.986670000000004</v>
      </c>
      <c r="I6831" s="6">
        <f t="shared" si="1910"/>
        <v>11.100000000000001</v>
      </c>
      <c r="J6831" s="6">
        <f t="shared" si="1911"/>
        <v>0</v>
      </c>
      <c r="K6831" s="3">
        <f t="shared" si="1919"/>
        <v>0</v>
      </c>
      <c r="L6831" s="6">
        <f t="shared" si="1912"/>
        <v>37.886670000000002</v>
      </c>
      <c r="M6831" s="6">
        <f t="shared" si="1920"/>
        <v>220</v>
      </c>
      <c r="N6831" s="6">
        <f t="shared" si="1921"/>
        <v>37.886669999999981</v>
      </c>
      <c r="O6831" s="2">
        <f t="shared" si="1913"/>
        <v>-32</v>
      </c>
      <c r="P6831" s="2">
        <f t="shared" si="1922"/>
        <v>0</v>
      </c>
      <c r="Q6831" s="2">
        <f t="shared" si="1914"/>
        <v>43.1</v>
      </c>
      <c r="R6831" s="2">
        <f t="shared" si="1923"/>
        <v>43.1</v>
      </c>
      <c r="S6831" s="2">
        <f t="shared" si="1915"/>
        <v>0</v>
      </c>
      <c r="T6831" s="2">
        <f t="shared" si="1926"/>
        <v>0</v>
      </c>
      <c r="U6831" s="2">
        <f t="shared" si="1916"/>
        <v>5.886669999999981</v>
      </c>
      <c r="V6831" t="str">
        <f t="shared" si="1924"/>
        <v>Y</v>
      </c>
      <c r="W6831" s="2">
        <f t="shared" si="1925"/>
        <v>5.886669999999981</v>
      </c>
      <c r="X6831" s="2">
        <f t="shared" si="1917"/>
        <v>0</v>
      </c>
      <c r="Y6831" s="2"/>
    </row>
    <row r="6832" spans="1:25" x14ac:dyDescent="0.2">
      <c r="A6832">
        <v>13</v>
      </c>
      <c r="B6832" s="1">
        <v>43020.541666650104</v>
      </c>
      <c r="C6832">
        <v>43.1</v>
      </c>
      <c r="D6832" s="15">
        <f t="shared" si="1918"/>
        <v>43.1</v>
      </c>
      <c r="E6832">
        <v>32</v>
      </c>
      <c r="F6832" s="6">
        <v>5.3301299999999996</v>
      </c>
      <c r="G6832" s="6">
        <v>31.003660000000004</v>
      </c>
      <c r="H6832" s="6">
        <f t="shared" si="1909"/>
        <v>36.33379</v>
      </c>
      <c r="I6832" s="6">
        <f t="shared" si="1910"/>
        <v>11.100000000000001</v>
      </c>
      <c r="J6832" s="6">
        <f t="shared" si="1911"/>
        <v>0</v>
      </c>
      <c r="K6832" s="3">
        <f t="shared" si="1919"/>
        <v>0</v>
      </c>
      <c r="L6832" s="6">
        <f t="shared" si="1912"/>
        <v>25.233789999999999</v>
      </c>
      <c r="M6832" s="6">
        <f t="shared" si="1920"/>
        <v>220</v>
      </c>
      <c r="N6832" s="6">
        <f t="shared" si="1921"/>
        <v>25.233789999999999</v>
      </c>
      <c r="O6832" s="2">
        <f t="shared" si="1913"/>
        <v>-25.233789999999999</v>
      </c>
      <c r="P6832" s="2">
        <f t="shared" si="1922"/>
        <v>6.7662100000000009</v>
      </c>
      <c r="Q6832" s="2">
        <f t="shared" si="1914"/>
        <v>36.33379</v>
      </c>
      <c r="R6832" s="2">
        <f t="shared" si="1923"/>
        <v>36.33379</v>
      </c>
      <c r="S6832" s="2">
        <f t="shared" si="1915"/>
        <v>0</v>
      </c>
      <c r="T6832" s="2">
        <f t="shared" si="1926"/>
        <v>0</v>
      </c>
      <c r="U6832" s="2">
        <f t="shared" si="1916"/>
        <v>0</v>
      </c>
      <c r="V6832" t="str">
        <f t="shared" si="1924"/>
        <v>Y</v>
      </c>
      <c r="W6832" s="2">
        <f t="shared" si="1925"/>
        <v>0</v>
      </c>
      <c r="X6832" s="2">
        <f t="shared" si="1917"/>
        <v>0</v>
      </c>
      <c r="Y6832" s="2"/>
    </row>
    <row r="6833" spans="1:25" x14ac:dyDescent="0.2">
      <c r="A6833">
        <v>14</v>
      </c>
      <c r="B6833" s="1">
        <v>43020.583333316768</v>
      </c>
      <c r="C6833">
        <v>43.8</v>
      </c>
      <c r="D6833" s="15">
        <f t="shared" si="1918"/>
        <v>43.8</v>
      </c>
      <c r="E6833">
        <v>32</v>
      </c>
      <c r="F6833" s="6">
        <v>4.9339899999999997</v>
      </c>
      <c r="G6833" s="6">
        <v>31.37482</v>
      </c>
      <c r="H6833" s="6">
        <f t="shared" si="1909"/>
        <v>36.308810000000001</v>
      </c>
      <c r="I6833" s="6">
        <f t="shared" si="1910"/>
        <v>11.799999999999997</v>
      </c>
      <c r="J6833" s="6">
        <f t="shared" si="1911"/>
        <v>0</v>
      </c>
      <c r="K6833" s="3">
        <f t="shared" si="1919"/>
        <v>0</v>
      </c>
      <c r="L6833" s="6">
        <f t="shared" si="1912"/>
        <v>24.508810000000004</v>
      </c>
      <c r="M6833" s="6">
        <f t="shared" si="1920"/>
        <v>220</v>
      </c>
      <c r="N6833" s="6">
        <f t="shared" si="1921"/>
        <v>24.508810000000011</v>
      </c>
      <c r="O6833" s="2">
        <f t="shared" si="1913"/>
        <v>-24.508810000000011</v>
      </c>
      <c r="P6833" s="2">
        <f t="shared" si="1922"/>
        <v>7.4911899999999889</v>
      </c>
      <c r="Q6833" s="2">
        <f t="shared" si="1914"/>
        <v>36.308810000000008</v>
      </c>
      <c r="R6833" s="2">
        <f t="shared" si="1923"/>
        <v>36.308810000000008</v>
      </c>
      <c r="S6833" s="2">
        <f t="shared" si="1915"/>
        <v>0</v>
      </c>
      <c r="T6833" s="2">
        <f t="shared" si="1926"/>
        <v>0</v>
      </c>
      <c r="U6833" s="2">
        <f t="shared" si="1916"/>
        <v>0</v>
      </c>
      <c r="V6833" t="str">
        <f t="shared" si="1924"/>
        <v>Y</v>
      </c>
      <c r="W6833" s="2">
        <f t="shared" si="1925"/>
        <v>0</v>
      </c>
      <c r="X6833" s="2">
        <f t="shared" si="1917"/>
        <v>0</v>
      </c>
      <c r="Y6833" s="2"/>
    </row>
    <row r="6834" spans="1:25" x14ac:dyDescent="0.2">
      <c r="A6834">
        <v>15</v>
      </c>
      <c r="B6834" s="1">
        <v>43020.624999983433</v>
      </c>
      <c r="C6834">
        <v>42.9</v>
      </c>
      <c r="D6834" s="15">
        <f t="shared" si="1918"/>
        <v>42.9</v>
      </c>
      <c r="E6834">
        <v>32</v>
      </c>
      <c r="F6834" s="6">
        <v>2.1004499999999999</v>
      </c>
      <c r="G6834" s="6">
        <v>24.22278</v>
      </c>
      <c r="H6834" s="6">
        <f t="shared" si="1909"/>
        <v>26.323229999999999</v>
      </c>
      <c r="I6834" s="6">
        <f t="shared" si="1910"/>
        <v>10.899999999999999</v>
      </c>
      <c r="J6834" s="6">
        <f t="shared" si="1911"/>
        <v>0</v>
      </c>
      <c r="K6834" s="3">
        <f t="shared" si="1919"/>
        <v>0</v>
      </c>
      <c r="L6834" s="6">
        <f t="shared" si="1912"/>
        <v>15.42323</v>
      </c>
      <c r="M6834" s="6">
        <f t="shared" si="1920"/>
        <v>220</v>
      </c>
      <c r="N6834" s="6">
        <f t="shared" si="1921"/>
        <v>15.42322999999999</v>
      </c>
      <c r="O6834" s="2">
        <f t="shared" si="1913"/>
        <v>-15.42322999999999</v>
      </c>
      <c r="P6834" s="2">
        <f t="shared" si="1922"/>
        <v>16.57677000000001</v>
      </c>
      <c r="Q6834" s="2">
        <f t="shared" si="1914"/>
        <v>26.323229999999988</v>
      </c>
      <c r="R6834" s="2">
        <f t="shared" si="1923"/>
        <v>26.323229999999988</v>
      </c>
      <c r="S6834" s="2">
        <f t="shared" si="1915"/>
        <v>0</v>
      </c>
      <c r="T6834" s="2">
        <f t="shared" si="1926"/>
        <v>0</v>
      </c>
      <c r="U6834" s="2">
        <f t="shared" si="1916"/>
        <v>0</v>
      </c>
      <c r="V6834" t="str">
        <f t="shared" si="1924"/>
        <v>Y</v>
      </c>
      <c r="W6834" s="2">
        <f t="shared" si="1925"/>
        <v>0</v>
      </c>
      <c r="X6834" s="2">
        <f t="shared" si="1917"/>
        <v>0</v>
      </c>
      <c r="Y6834" s="2"/>
    </row>
    <row r="6835" spans="1:25" x14ac:dyDescent="0.2">
      <c r="A6835">
        <v>16</v>
      </c>
      <c r="B6835" s="1">
        <v>43020.666666650097</v>
      </c>
      <c r="C6835">
        <v>43.8</v>
      </c>
      <c r="D6835" s="15">
        <f t="shared" si="1918"/>
        <v>43.8</v>
      </c>
      <c r="E6835">
        <v>32</v>
      </c>
      <c r="F6835" s="6">
        <v>1.45122</v>
      </c>
      <c r="G6835" s="6">
        <v>9.1127500000000001</v>
      </c>
      <c r="H6835" s="6">
        <f t="shared" si="1909"/>
        <v>10.563969999999999</v>
      </c>
      <c r="I6835" s="6">
        <f t="shared" si="1910"/>
        <v>11.799999999999997</v>
      </c>
      <c r="J6835" s="6">
        <f t="shared" si="1911"/>
        <v>1.2360299999999977</v>
      </c>
      <c r="K6835" s="3">
        <f t="shared" si="1919"/>
        <v>1.4126057142857178</v>
      </c>
      <c r="L6835" s="6">
        <f t="shared" si="1912"/>
        <v>0</v>
      </c>
      <c r="M6835" s="6">
        <f t="shared" si="1920"/>
        <v>218.58739428571428</v>
      </c>
      <c r="N6835" s="6">
        <f t="shared" si="1921"/>
        <v>0.17657571428571828</v>
      </c>
      <c r="O6835" s="2">
        <f t="shared" si="1913"/>
        <v>-0.17657571428571828</v>
      </c>
      <c r="P6835" s="2">
        <f t="shared" si="1922"/>
        <v>31.823424285714282</v>
      </c>
      <c r="Q6835" s="2">
        <f t="shared" si="1914"/>
        <v>11.976575714285715</v>
      </c>
      <c r="R6835" s="2">
        <f t="shared" si="1923"/>
        <v>10.563969999999999</v>
      </c>
      <c r="S6835" s="2">
        <f t="shared" si="1915"/>
        <v>1.412605714285716</v>
      </c>
      <c r="T6835" s="2">
        <f t="shared" si="1926"/>
        <v>0</v>
      </c>
      <c r="U6835" s="2">
        <f t="shared" si="1916"/>
        <v>0</v>
      </c>
      <c r="V6835" t="str">
        <f t="shared" si="1924"/>
        <v>Y</v>
      </c>
      <c r="W6835" s="2">
        <f t="shared" si="1925"/>
        <v>0</v>
      </c>
      <c r="X6835" s="2">
        <f t="shared" si="1917"/>
        <v>0</v>
      </c>
      <c r="Y6835" s="2"/>
    </row>
    <row r="6836" spans="1:25" x14ac:dyDescent="0.2">
      <c r="A6836">
        <v>17</v>
      </c>
      <c r="B6836" s="1">
        <v>43020.708333316761</v>
      </c>
      <c r="C6836">
        <v>43.9</v>
      </c>
      <c r="D6836" s="15">
        <f t="shared" si="1918"/>
        <v>43.9</v>
      </c>
      <c r="E6836">
        <v>32</v>
      </c>
      <c r="F6836" s="6">
        <v>1.6914499999999999</v>
      </c>
      <c r="G6836" s="6">
        <v>1.8522411700000001</v>
      </c>
      <c r="H6836" s="6">
        <f t="shared" si="1909"/>
        <v>3.5436911699999998</v>
      </c>
      <c r="I6836" s="6">
        <f t="shared" si="1910"/>
        <v>11.899999999999999</v>
      </c>
      <c r="J6836" s="6">
        <f t="shared" si="1911"/>
        <v>8.3563088299999997</v>
      </c>
      <c r="K6836" s="3">
        <f t="shared" si="1919"/>
        <v>9.5500672342857058</v>
      </c>
      <c r="L6836" s="6">
        <f t="shared" si="1912"/>
        <v>0</v>
      </c>
      <c r="M6836" s="6">
        <f t="shared" si="1920"/>
        <v>209.03732705142858</v>
      </c>
      <c r="N6836" s="6">
        <f t="shared" si="1921"/>
        <v>1.1937584042857168</v>
      </c>
      <c r="O6836" s="2">
        <f t="shared" si="1913"/>
        <v>-1.1937584042857168</v>
      </c>
      <c r="P6836" s="2">
        <f t="shared" si="1922"/>
        <v>30.806241595714283</v>
      </c>
      <c r="Q6836" s="2">
        <f t="shared" si="1914"/>
        <v>13.093758404285715</v>
      </c>
      <c r="R6836" s="2">
        <f t="shared" si="1923"/>
        <v>3.5436911699999998</v>
      </c>
      <c r="S6836" s="2">
        <f t="shared" si="1915"/>
        <v>9.5500672342857165</v>
      </c>
      <c r="T6836" s="2">
        <f t="shared" si="1926"/>
        <v>0</v>
      </c>
      <c r="U6836" s="2">
        <f t="shared" si="1916"/>
        <v>0</v>
      </c>
      <c r="V6836" t="str">
        <f t="shared" si="1924"/>
        <v>N</v>
      </c>
      <c r="W6836" s="2">
        <f t="shared" si="1925"/>
        <v>0</v>
      </c>
      <c r="X6836" s="2">
        <f t="shared" si="1917"/>
        <v>0</v>
      </c>
      <c r="Y6836" s="2"/>
    </row>
    <row r="6837" spans="1:25" x14ac:dyDescent="0.2">
      <c r="A6837">
        <v>18</v>
      </c>
      <c r="B6837" s="1">
        <v>43020.749999983425</v>
      </c>
      <c r="C6837">
        <v>44.4</v>
      </c>
      <c r="D6837" s="15">
        <f t="shared" si="1918"/>
        <v>44.4</v>
      </c>
      <c r="E6837">
        <v>32</v>
      </c>
      <c r="F6837" s="6">
        <v>0.737784</v>
      </c>
      <c r="G6837" s="6">
        <v>-1.5167529999999999E-2</v>
      </c>
      <c r="H6837" s="6">
        <f t="shared" si="1909"/>
        <v>0.72261646999999996</v>
      </c>
      <c r="I6837" s="6">
        <f t="shared" si="1910"/>
        <v>12.399999999999999</v>
      </c>
      <c r="J6837" s="6">
        <f t="shared" si="1911"/>
        <v>11.677383529999998</v>
      </c>
      <c r="K6837" s="3">
        <f t="shared" si="1919"/>
        <v>13.345581177142861</v>
      </c>
      <c r="L6837" s="6">
        <f t="shared" si="1912"/>
        <v>0</v>
      </c>
      <c r="M6837" s="6">
        <f t="shared" si="1920"/>
        <v>195.69174587428571</v>
      </c>
      <c r="N6837" s="6">
        <f t="shared" si="1921"/>
        <v>1.6681976471428754</v>
      </c>
      <c r="O6837" s="2">
        <f t="shared" si="1913"/>
        <v>-1.6681976471428754</v>
      </c>
      <c r="P6837" s="2">
        <f t="shared" si="1922"/>
        <v>30.331802352857125</v>
      </c>
      <c r="Q6837" s="2">
        <f t="shared" si="1914"/>
        <v>14.068197647142874</v>
      </c>
      <c r="R6837" s="2">
        <f t="shared" si="1923"/>
        <v>0.72261646999999996</v>
      </c>
      <c r="S6837" s="2">
        <f t="shared" si="1915"/>
        <v>13.345581177142874</v>
      </c>
      <c r="T6837" s="2">
        <f t="shared" si="1926"/>
        <v>0</v>
      </c>
      <c r="U6837" s="2">
        <f t="shared" si="1916"/>
        <v>0</v>
      </c>
      <c r="V6837" t="str">
        <f t="shared" si="1924"/>
        <v>N</v>
      </c>
      <c r="W6837" s="2">
        <f t="shared" si="1925"/>
        <v>0</v>
      </c>
      <c r="X6837" s="2">
        <f t="shared" si="1917"/>
        <v>0</v>
      </c>
      <c r="Y6837" s="2"/>
    </row>
    <row r="6838" spans="1:25" x14ac:dyDescent="0.2">
      <c r="A6838">
        <v>19</v>
      </c>
      <c r="B6838" s="1">
        <v>43020.79166665009</v>
      </c>
      <c r="C6838">
        <v>46.4</v>
      </c>
      <c r="D6838" s="15">
        <f t="shared" si="1918"/>
        <v>46.4</v>
      </c>
      <c r="E6838">
        <v>32</v>
      </c>
      <c r="F6838" s="6">
        <v>0.30429800000000001</v>
      </c>
      <c r="G6838" s="6">
        <v>-1.5167529999999999E-2</v>
      </c>
      <c r="H6838" s="6">
        <f t="shared" si="1909"/>
        <v>0.28913047000000003</v>
      </c>
      <c r="I6838" s="6">
        <f t="shared" si="1910"/>
        <v>14.399999999999999</v>
      </c>
      <c r="J6838" s="6">
        <f t="shared" si="1911"/>
        <v>14.110869529999999</v>
      </c>
      <c r="K6838" s="3">
        <f t="shared" si="1919"/>
        <v>16.126708034285713</v>
      </c>
      <c r="L6838" s="6">
        <f t="shared" si="1912"/>
        <v>0</v>
      </c>
      <c r="M6838" s="6">
        <f t="shared" si="1920"/>
        <v>179.56503784</v>
      </c>
      <c r="N6838" s="6">
        <f t="shared" si="1921"/>
        <v>2.0158385042857105</v>
      </c>
      <c r="O6838" s="2">
        <f t="shared" si="1913"/>
        <v>-2.0158385042857105</v>
      </c>
      <c r="P6838" s="2">
        <f t="shared" si="1922"/>
        <v>29.984161495714289</v>
      </c>
      <c r="Q6838" s="2">
        <f t="shared" si="1914"/>
        <v>16.415838504285709</v>
      </c>
      <c r="R6838" s="2">
        <f t="shared" si="1923"/>
        <v>0.28913047000000003</v>
      </c>
      <c r="S6838" s="2">
        <f t="shared" si="1915"/>
        <v>16.126708034285709</v>
      </c>
      <c r="T6838" s="2">
        <f t="shared" si="1926"/>
        <v>0</v>
      </c>
      <c r="U6838" s="2">
        <f t="shared" si="1916"/>
        <v>0</v>
      </c>
      <c r="V6838" t="str">
        <f t="shared" si="1924"/>
        <v>N</v>
      </c>
      <c r="W6838" s="2">
        <f t="shared" si="1925"/>
        <v>0</v>
      </c>
      <c r="X6838" s="2">
        <f t="shared" si="1917"/>
        <v>0</v>
      </c>
      <c r="Y6838" s="2"/>
    </row>
    <row r="6839" spans="1:25" x14ac:dyDescent="0.2">
      <c r="A6839">
        <v>20</v>
      </c>
      <c r="B6839" s="1">
        <v>43020.833333316754</v>
      </c>
      <c r="C6839">
        <v>45.6</v>
      </c>
      <c r="D6839" s="15">
        <f t="shared" si="1918"/>
        <v>45.6</v>
      </c>
      <c r="E6839">
        <v>32</v>
      </c>
      <c r="F6839" s="6">
        <v>0.26298899999999997</v>
      </c>
      <c r="G6839" s="6">
        <v>-1.5167529999999999E-2</v>
      </c>
      <c r="H6839" s="6">
        <f t="shared" si="1909"/>
        <v>0.24782146999999999</v>
      </c>
      <c r="I6839" s="6">
        <f t="shared" si="1910"/>
        <v>13.600000000000001</v>
      </c>
      <c r="J6839" s="6">
        <f t="shared" si="1911"/>
        <v>13.352178530000002</v>
      </c>
      <c r="K6839" s="3">
        <f t="shared" si="1919"/>
        <v>15.259632605714273</v>
      </c>
      <c r="L6839" s="6">
        <f t="shared" si="1912"/>
        <v>0</v>
      </c>
      <c r="M6839" s="6">
        <f t="shared" si="1920"/>
        <v>164.30540523428573</v>
      </c>
      <c r="N6839" s="6">
        <f t="shared" si="1921"/>
        <v>1.9074540757142699</v>
      </c>
      <c r="O6839" s="2">
        <f t="shared" si="1913"/>
        <v>-1.9074540757142699</v>
      </c>
      <c r="P6839" s="2">
        <f t="shared" si="1922"/>
        <v>30.09254592428573</v>
      </c>
      <c r="Q6839" s="2">
        <f t="shared" si="1914"/>
        <v>15.507454075714271</v>
      </c>
      <c r="R6839" s="2">
        <f t="shared" si="1923"/>
        <v>0.24782146999999999</v>
      </c>
      <c r="S6839" s="2">
        <f t="shared" si="1915"/>
        <v>15.259632605714271</v>
      </c>
      <c r="T6839" s="2">
        <f t="shared" si="1926"/>
        <v>0</v>
      </c>
      <c r="U6839" s="2">
        <f t="shared" si="1916"/>
        <v>0</v>
      </c>
      <c r="V6839" t="str">
        <f t="shared" si="1924"/>
        <v>N</v>
      </c>
      <c r="W6839" s="2">
        <f t="shared" si="1925"/>
        <v>0</v>
      </c>
      <c r="X6839" s="2">
        <f t="shared" si="1917"/>
        <v>0</v>
      </c>
      <c r="Y6839" s="2"/>
    </row>
    <row r="6840" spans="1:25" x14ac:dyDescent="0.2">
      <c r="A6840">
        <v>21</v>
      </c>
      <c r="B6840" s="1">
        <v>43020.874999983418</v>
      </c>
      <c r="C6840">
        <v>42.9</v>
      </c>
      <c r="D6840" s="15">
        <f t="shared" si="1918"/>
        <v>42.9</v>
      </c>
      <c r="E6840">
        <v>32</v>
      </c>
      <c r="F6840" s="6">
        <v>0.41958600000000001</v>
      </c>
      <c r="G6840" s="6">
        <v>-1.5167529999999999E-2</v>
      </c>
      <c r="H6840" s="6">
        <f t="shared" si="1909"/>
        <v>0.40441847000000003</v>
      </c>
      <c r="I6840" s="6">
        <f t="shared" si="1910"/>
        <v>10.899999999999999</v>
      </c>
      <c r="J6840" s="6">
        <f t="shared" si="1911"/>
        <v>10.495581529999999</v>
      </c>
      <c r="K6840" s="3">
        <f t="shared" si="1919"/>
        <v>11.994950319999987</v>
      </c>
      <c r="L6840" s="6">
        <f t="shared" si="1912"/>
        <v>0</v>
      </c>
      <c r="M6840" s="6">
        <f t="shared" si="1920"/>
        <v>152.31045491428574</v>
      </c>
      <c r="N6840" s="6">
        <f t="shared" si="1921"/>
        <v>1.499368789999977</v>
      </c>
      <c r="O6840" s="2">
        <f t="shared" si="1913"/>
        <v>-1.499368789999977</v>
      </c>
      <c r="P6840" s="2">
        <f t="shared" si="1922"/>
        <v>30.500631210000023</v>
      </c>
      <c r="Q6840" s="2">
        <f t="shared" si="1914"/>
        <v>12.399368789999976</v>
      </c>
      <c r="R6840" s="2">
        <f t="shared" si="1923"/>
        <v>0.40441847000000003</v>
      </c>
      <c r="S6840" s="2">
        <f t="shared" si="1915"/>
        <v>11.994950319999976</v>
      </c>
      <c r="T6840" s="2">
        <f t="shared" si="1926"/>
        <v>0</v>
      </c>
      <c r="U6840" s="2">
        <f t="shared" si="1916"/>
        <v>0</v>
      </c>
      <c r="V6840" t="str">
        <f t="shared" si="1924"/>
        <v>N</v>
      </c>
      <c r="W6840" s="2">
        <f t="shared" si="1925"/>
        <v>0</v>
      </c>
      <c r="X6840" s="2">
        <f t="shared" si="1917"/>
        <v>0</v>
      </c>
      <c r="Y6840" s="2"/>
    </row>
    <row r="6841" spans="1:25" x14ac:dyDescent="0.2">
      <c r="A6841">
        <v>22</v>
      </c>
      <c r="B6841" s="1">
        <v>43020.916666650082</v>
      </c>
      <c r="C6841">
        <v>42.1</v>
      </c>
      <c r="D6841" s="15">
        <f t="shared" si="1918"/>
        <v>42.1</v>
      </c>
      <c r="E6841">
        <v>32</v>
      </c>
      <c r="F6841" s="6">
        <v>0.34044200000000002</v>
      </c>
      <c r="G6841" s="6">
        <v>-1.5167529999999999E-2</v>
      </c>
      <c r="H6841" s="6">
        <f t="shared" si="1909"/>
        <v>0.32527447000000004</v>
      </c>
      <c r="I6841" s="6">
        <f t="shared" si="1910"/>
        <v>10.100000000000001</v>
      </c>
      <c r="J6841" s="6">
        <f t="shared" si="1911"/>
        <v>9.7747255300000013</v>
      </c>
      <c r="K6841" s="3">
        <f t="shared" si="1919"/>
        <v>11.171114891428573</v>
      </c>
      <c r="L6841" s="6">
        <f t="shared" si="1912"/>
        <v>0</v>
      </c>
      <c r="M6841" s="6">
        <f t="shared" si="1920"/>
        <v>141.13934002285717</v>
      </c>
      <c r="N6841" s="6">
        <f t="shared" si="1921"/>
        <v>1.396389361428561</v>
      </c>
      <c r="O6841" s="2">
        <f t="shared" si="1913"/>
        <v>-1.396389361428561</v>
      </c>
      <c r="P6841" s="2">
        <f t="shared" si="1922"/>
        <v>30.603610638571439</v>
      </c>
      <c r="Q6841" s="2">
        <f t="shared" si="1914"/>
        <v>11.496389361428562</v>
      </c>
      <c r="R6841" s="2">
        <f t="shared" si="1923"/>
        <v>0.32527447000000004</v>
      </c>
      <c r="S6841" s="2">
        <f t="shared" si="1915"/>
        <v>11.171114891428562</v>
      </c>
      <c r="T6841" s="2">
        <f t="shared" si="1926"/>
        <v>0</v>
      </c>
      <c r="U6841" s="2">
        <f t="shared" si="1916"/>
        <v>0</v>
      </c>
      <c r="V6841" t="str">
        <f t="shared" si="1924"/>
        <v>N</v>
      </c>
      <c r="W6841" s="2">
        <f t="shared" si="1925"/>
        <v>0</v>
      </c>
      <c r="X6841" s="2">
        <f t="shared" si="1917"/>
        <v>0</v>
      </c>
      <c r="Y6841" s="2"/>
    </row>
    <row r="6842" spans="1:25" x14ac:dyDescent="0.2">
      <c r="A6842">
        <v>23</v>
      </c>
      <c r="B6842" s="1">
        <v>43020.958333316747</v>
      </c>
      <c r="C6842">
        <v>39.299999999999997</v>
      </c>
      <c r="D6842" s="15">
        <f t="shared" si="1918"/>
        <v>39.299999999999997</v>
      </c>
      <c r="E6842">
        <v>32</v>
      </c>
      <c r="F6842" s="6">
        <v>0.62272400000000006</v>
      </c>
      <c r="G6842" s="6">
        <v>-1.5167529999999999E-2</v>
      </c>
      <c r="H6842" s="6">
        <f t="shared" si="1909"/>
        <v>0.60755647000000002</v>
      </c>
      <c r="I6842" s="6">
        <f t="shared" si="1910"/>
        <v>7.2999999999999972</v>
      </c>
      <c r="J6842" s="6">
        <f t="shared" si="1911"/>
        <v>6.6924435299999967</v>
      </c>
      <c r="K6842" s="3">
        <f t="shared" si="1919"/>
        <v>7.6485068914285819</v>
      </c>
      <c r="L6842" s="6">
        <f t="shared" si="1912"/>
        <v>0</v>
      </c>
      <c r="M6842" s="6">
        <f t="shared" si="1920"/>
        <v>133.49083313142859</v>
      </c>
      <c r="N6842" s="6">
        <f t="shared" si="1921"/>
        <v>0.9560633614285905</v>
      </c>
      <c r="O6842" s="2">
        <f t="shared" si="1913"/>
        <v>-0.9560633614285905</v>
      </c>
      <c r="P6842" s="2">
        <f t="shared" si="1922"/>
        <v>31.04393663857141</v>
      </c>
      <c r="Q6842" s="2">
        <f t="shared" si="1914"/>
        <v>8.2560633614285877</v>
      </c>
      <c r="R6842" s="2">
        <f t="shared" si="1923"/>
        <v>0.60755647000000002</v>
      </c>
      <c r="S6842" s="2">
        <f t="shared" si="1915"/>
        <v>7.6485068914285872</v>
      </c>
      <c r="T6842" s="2">
        <f t="shared" si="1926"/>
        <v>0</v>
      </c>
      <c r="U6842" s="2">
        <f t="shared" si="1916"/>
        <v>0</v>
      </c>
      <c r="V6842" t="str">
        <f t="shared" si="1924"/>
        <v>N</v>
      </c>
      <c r="W6842" s="2">
        <f t="shared" si="1925"/>
        <v>0</v>
      </c>
      <c r="X6842" s="2">
        <f t="shared" si="1917"/>
        <v>0</v>
      </c>
      <c r="Y6842" s="2"/>
    </row>
    <row r="6843" spans="1:25" x14ac:dyDescent="0.2">
      <c r="A6843">
        <v>0</v>
      </c>
      <c r="B6843" s="1">
        <v>43020.999999983411</v>
      </c>
      <c r="C6843">
        <v>37.799999999999997</v>
      </c>
      <c r="D6843" s="15">
        <f t="shared" si="1918"/>
        <v>37.799999999999997</v>
      </c>
      <c r="E6843">
        <v>32</v>
      </c>
      <c r="F6843" s="6">
        <v>1.41048</v>
      </c>
      <c r="G6843" s="6">
        <v>-1.5167529999999999E-2</v>
      </c>
      <c r="H6843" s="6">
        <f t="shared" si="1909"/>
        <v>1.3953124699999999</v>
      </c>
      <c r="I6843" s="6">
        <f t="shared" si="1910"/>
        <v>5.7999999999999972</v>
      </c>
      <c r="J6843" s="6">
        <f t="shared" si="1911"/>
        <v>4.4046875299999968</v>
      </c>
      <c r="K6843" s="3">
        <f t="shared" si="1919"/>
        <v>5.0339286057142942</v>
      </c>
      <c r="L6843" s="6">
        <f t="shared" si="1912"/>
        <v>0</v>
      </c>
      <c r="M6843" s="6">
        <f t="shared" si="1920"/>
        <v>128.45690452571429</v>
      </c>
      <c r="N6843" s="6">
        <f t="shared" si="1921"/>
        <v>0.62924107571430454</v>
      </c>
      <c r="O6843" s="2">
        <f t="shared" si="1913"/>
        <v>-0.62924107571430454</v>
      </c>
      <c r="P6843" s="2">
        <f t="shared" si="1922"/>
        <v>31.370758924285695</v>
      </c>
      <c r="Q6843" s="2">
        <f t="shared" si="1914"/>
        <v>6.4292410757143017</v>
      </c>
      <c r="R6843" s="2">
        <f t="shared" si="1923"/>
        <v>1.3953124699999999</v>
      </c>
      <c r="S6843" s="2">
        <f t="shared" si="1915"/>
        <v>5.0339286057143013</v>
      </c>
      <c r="T6843" s="2">
        <f t="shared" si="1926"/>
        <v>0</v>
      </c>
      <c r="U6843" s="2">
        <f t="shared" si="1916"/>
        <v>0</v>
      </c>
      <c r="V6843" t="str">
        <f t="shared" si="1924"/>
        <v>N</v>
      </c>
      <c r="W6843" s="2">
        <f t="shared" si="1925"/>
        <v>0</v>
      </c>
      <c r="X6843" s="2">
        <f t="shared" si="1917"/>
        <v>0</v>
      </c>
      <c r="Y6843" s="2"/>
    </row>
    <row r="6844" spans="1:25" x14ac:dyDescent="0.2">
      <c r="A6844">
        <v>1</v>
      </c>
      <c r="B6844" s="1">
        <v>43021.041666650075</v>
      </c>
      <c r="C6844">
        <v>37</v>
      </c>
      <c r="D6844" s="15">
        <f t="shared" si="1918"/>
        <v>37</v>
      </c>
      <c r="E6844">
        <v>32</v>
      </c>
      <c r="F6844" s="6">
        <v>1.1223799999999999</v>
      </c>
      <c r="G6844" s="6">
        <v>-1.5167529999999999E-2</v>
      </c>
      <c r="H6844" s="6">
        <f t="shared" si="1909"/>
        <v>1.1072124699999999</v>
      </c>
      <c r="I6844" s="6">
        <f t="shared" si="1910"/>
        <v>5</v>
      </c>
      <c r="J6844" s="6">
        <f t="shared" si="1911"/>
        <v>3.8927875300000001</v>
      </c>
      <c r="K6844" s="3">
        <f t="shared" si="1919"/>
        <v>4.4489000342857139</v>
      </c>
      <c r="L6844" s="6">
        <f t="shared" si="1912"/>
        <v>0</v>
      </c>
      <c r="M6844" s="6">
        <f t="shared" si="1920"/>
        <v>124.00800449142858</v>
      </c>
      <c r="N6844" s="6">
        <f t="shared" si="1921"/>
        <v>0.55611250428570713</v>
      </c>
      <c r="O6844" s="2">
        <f t="shared" si="1913"/>
        <v>-0.55611250428570713</v>
      </c>
      <c r="P6844" s="2">
        <f t="shared" si="1922"/>
        <v>31.443887495714293</v>
      </c>
      <c r="Q6844" s="2">
        <f t="shared" si="1914"/>
        <v>5.5561125042857071</v>
      </c>
      <c r="R6844" s="2">
        <f t="shared" si="1923"/>
        <v>1.1072124699999999</v>
      </c>
      <c r="S6844" s="2">
        <f t="shared" si="1915"/>
        <v>4.4489000342857068</v>
      </c>
      <c r="T6844" s="2">
        <f t="shared" si="1926"/>
        <v>0</v>
      </c>
      <c r="U6844" s="2">
        <f t="shared" si="1916"/>
        <v>0</v>
      </c>
      <c r="V6844" t="str">
        <f t="shared" si="1924"/>
        <v>N</v>
      </c>
      <c r="W6844" s="2">
        <f t="shared" si="1925"/>
        <v>0</v>
      </c>
      <c r="X6844" s="2">
        <f t="shared" si="1917"/>
        <v>0</v>
      </c>
      <c r="Y6844" s="2"/>
    </row>
    <row r="6845" spans="1:25" x14ac:dyDescent="0.2">
      <c r="A6845">
        <v>2</v>
      </c>
      <c r="B6845" s="1">
        <v>43021.083333316739</v>
      </c>
      <c r="C6845">
        <v>36.4</v>
      </c>
      <c r="D6845" s="15">
        <f t="shared" si="1918"/>
        <v>36.4</v>
      </c>
      <c r="E6845">
        <v>32</v>
      </c>
      <c r="F6845" s="6">
        <v>0.77874900000000002</v>
      </c>
      <c r="G6845" s="6">
        <v>-1.5167529999999999E-2</v>
      </c>
      <c r="H6845" s="6">
        <f t="shared" si="1909"/>
        <v>0.76358146999999998</v>
      </c>
      <c r="I6845" s="6">
        <f t="shared" si="1910"/>
        <v>4.3999999999999986</v>
      </c>
      <c r="J6845" s="6">
        <f t="shared" si="1911"/>
        <v>3.6364185299999985</v>
      </c>
      <c r="K6845" s="3">
        <f t="shared" si="1919"/>
        <v>4.1559068914285717</v>
      </c>
      <c r="L6845" s="6">
        <f t="shared" si="1912"/>
        <v>0</v>
      </c>
      <c r="M6845" s="6">
        <f t="shared" si="1920"/>
        <v>119.85209760000001</v>
      </c>
      <c r="N6845" s="6">
        <f t="shared" si="1921"/>
        <v>0.51948836142857147</v>
      </c>
      <c r="O6845" s="2">
        <f t="shared" si="1913"/>
        <v>-0.51948836142857147</v>
      </c>
      <c r="P6845" s="2">
        <f t="shared" si="1922"/>
        <v>31.480511638571429</v>
      </c>
      <c r="Q6845" s="2">
        <f t="shared" si="1914"/>
        <v>4.91948836142857</v>
      </c>
      <c r="R6845" s="2">
        <f t="shared" si="1923"/>
        <v>0.76358146999999998</v>
      </c>
      <c r="S6845" s="2">
        <f t="shared" si="1915"/>
        <v>4.1559068914285699</v>
      </c>
      <c r="T6845" s="2">
        <f t="shared" si="1926"/>
        <v>0</v>
      </c>
      <c r="U6845" s="2">
        <f t="shared" si="1916"/>
        <v>0</v>
      </c>
      <c r="V6845" t="str">
        <f t="shared" si="1924"/>
        <v>N</v>
      </c>
      <c r="W6845" s="2">
        <f t="shared" si="1925"/>
        <v>0</v>
      </c>
      <c r="X6845" s="2">
        <f t="shared" si="1917"/>
        <v>0</v>
      </c>
      <c r="Y6845" s="2"/>
    </row>
    <row r="6846" spans="1:25" x14ac:dyDescent="0.2">
      <c r="A6846">
        <v>3</v>
      </c>
      <c r="B6846" s="1">
        <v>43021.124999983404</v>
      </c>
      <c r="C6846">
        <v>35.1</v>
      </c>
      <c r="D6846" s="15">
        <f t="shared" si="1918"/>
        <v>35.1</v>
      </c>
      <c r="E6846">
        <v>32</v>
      </c>
      <c r="F6846" s="6">
        <v>1.0059</v>
      </c>
      <c r="G6846" s="6">
        <v>-1.5167529999999999E-2</v>
      </c>
      <c r="H6846" s="6">
        <f t="shared" si="1909"/>
        <v>0.99073246999999998</v>
      </c>
      <c r="I6846" s="6">
        <f t="shared" si="1910"/>
        <v>3.1000000000000014</v>
      </c>
      <c r="J6846" s="6">
        <f t="shared" si="1911"/>
        <v>2.1092675300000012</v>
      </c>
      <c r="K6846" s="3">
        <f t="shared" si="1919"/>
        <v>2.4105914628571412</v>
      </c>
      <c r="L6846" s="6">
        <f t="shared" si="1912"/>
        <v>0</v>
      </c>
      <c r="M6846" s="6">
        <f t="shared" si="1920"/>
        <v>117.44150613714287</v>
      </c>
      <c r="N6846" s="6">
        <f t="shared" si="1921"/>
        <v>0.30132393285714443</v>
      </c>
      <c r="O6846" s="2">
        <f t="shared" si="1913"/>
        <v>-0.30132393285714443</v>
      </c>
      <c r="P6846" s="2">
        <f t="shared" si="1922"/>
        <v>31.698676067142856</v>
      </c>
      <c r="Q6846" s="2">
        <f t="shared" si="1914"/>
        <v>3.4013239328571458</v>
      </c>
      <c r="R6846" s="2">
        <f t="shared" si="1923"/>
        <v>0.99073246999999998</v>
      </c>
      <c r="S6846" s="2">
        <f t="shared" si="1915"/>
        <v>2.4105914628571457</v>
      </c>
      <c r="T6846" s="2">
        <f t="shared" si="1926"/>
        <v>0</v>
      </c>
      <c r="U6846" s="2">
        <f t="shared" si="1916"/>
        <v>0</v>
      </c>
      <c r="V6846" t="str">
        <f t="shared" si="1924"/>
        <v>N</v>
      </c>
      <c r="W6846" s="2">
        <f t="shared" si="1925"/>
        <v>0</v>
      </c>
      <c r="X6846" s="2">
        <f t="shared" si="1917"/>
        <v>0</v>
      </c>
      <c r="Y6846" s="2"/>
    </row>
    <row r="6847" spans="1:25" x14ac:dyDescent="0.2">
      <c r="A6847">
        <v>4</v>
      </c>
      <c r="B6847" s="1">
        <v>43021.166666650068</v>
      </c>
      <c r="C6847">
        <v>34.9</v>
      </c>
      <c r="D6847" s="15">
        <f t="shared" si="1918"/>
        <v>34.9</v>
      </c>
      <c r="E6847">
        <v>32</v>
      </c>
      <c r="F6847" s="6">
        <v>1.9581</v>
      </c>
      <c r="G6847" s="6">
        <v>-1.5167529999999999E-2</v>
      </c>
      <c r="H6847" s="6">
        <f t="shared" si="1909"/>
        <v>1.9429324699999999</v>
      </c>
      <c r="I6847" s="6">
        <f t="shared" si="1910"/>
        <v>2.8999999999999986</v>
      </c>
      <c r="J6847" s="6">
        <f t="shared" si="1911"/>
        <v>0.95706752999999867</v>
      </c>
      <c r="K6847" s="3">
        <f t="shared" si="1919"/>
        <v>1.0937914628571406</v>
      </c>
      <c r="L6847" s="6">
        <f t="shared" si="1912"/>
        <v>0</v>
      </c>
      <c r="M6847" s="6">
        <f t="shared" si="1920"/>
        <v>116.34771467428573</v>
      </c>
      <c r="N6847" s="6">
        <f t="shared" si="1921"/>
        <v>0.13672393285713724</v>
      </c>
      <c r="O6847" s="2">
        <f t="shared" si="1913"/>
        <v>-0.13672393285713724</v>
      </c>
      <c r="P6847" s="2">
        <f t="shared" si="1922"/>
        <v>31.863276067142863</v>
      </c>
      <c r="Q6847" s="2">
        <f t="shared" si="1914"/>
        <v>3.0367239328571358</v>
      </c>
      <c r="R6847" s="2">
        <f t="shared" si="1923"/>
        <v>1.9429324699999999</v>
      </c>
      <c r="S6847" s="2">
        <f t="shared" si="1915"/>
        <v>1.0937914628571359</v>
      </c>
      <c r="T6847" s="2">
        <f t="shared" si="1926"/>
        <v>0</v>
      </c>
      <c r="U6847" s="2">
        <f t="shared" si="1916"/>
        <v>0</v>
      </c>
      <c r="V6847" t="str">
        <f t="shared" si="1924"/>
        <v>N</v>
      </c>
      <c r="W6847" s="2">
        <f t="shared" si="1925"/>
        <v>0</v>
      </c>
      <c r="X6847" s="2">
        <f t="shared" si="1917"/>
        <v>0</v>
      </c>
      <c r="Y6847" s="2"/>
    </row>
    <row r="6848" spans="1:25" x14ac:dyDescent="0.2">
      <c r="A6848">
        <v>5</v>
      </c>
      <c r="B6848" s="1">
        <v>43021.208333316732</v>
      </c>
      <c r="C6848">
        <v>35.200000000000003</v>
      </c>
      <c r="D6848" s="15">
        <f t="shared" si="1918"/>
        <v>35.200000000000003</v>
      </c>
      <c r="E6848">
        <v>32</v>
      </c>
      <c r="F6848" s="6">
        <v>2.6367500000000001</v>
      </c>
      <c r="G6848" s="6">
        <v>-1.5167529999999999E-2</v>
      </c>
      <c r="H6848" s="6">
        <f t="shared" si="1909"/>
        <v>2.6215824700000003</v>
      </c>
      <c r="I6848" s="6">
        <f t="shared" si="1910"/>
        <v>3.2000000000000028</v>
      </c>
      <c r="J6848" s="6">
        <f t="shared" si="1911"/>
        <v>0.57841753000000251</v>
      </c>
      <c r="K6848" s="3">
        <f t="shared" si="1919"/>
        <v>0.66104860571428503</v>
      </c>
      <c r="L6848" s="6">
        <f t="shared" si="1912"/>
        <v>0</v>
      </c>
      <c r="M6848" s="6">
        <f t="shared" si="1920"/>
        <v>115.68666606857144</v>
      </c>
      <c r="N6848" s="6">
        <f t="shared" si="1921"/>
        <v>8.2631075714289182E-2</v>
      </c>
      <c r="O6848" s="2">
        <f t="shared" si="1913"/>
        <v>-8.2631075714289182E-2</v>
      </c>
      <c r="P6848" s="2">
        <f t="shared" si="1922"/>
        <v>31.917368924285711</v>
      </c>
      <c r="Q6848" s="2">
        <f t="shared" si="1914"/>
        <v>3.282631075714292</v>
      </c>
      <c r="R6848" s="2">
        <f t="shared" si="1923"/>
        <v>2.6215824700000003</v>
      </c>
      <c r="S6848" s="2">
        <f t="shared" si="1915"/>
        <v>0.66104860571429169</v>
      </c>
      <c r="T6848" s="2">
        <f t="shared" si="1926"/>
        <v>0</v>
      </c>
      <c r="U6848" s="2">
        <f t="shared" si="1916"/>
        <v>0</v>
      </c>
      <c r="V6848" t="str">
        <f t="shared" si="1924"/>
        <v>N</v>
      </c>
      <c r="W6848" s="2">
        <f t="shared" si="1925"/>
        <v>0</v>
      </c>
      <c r="X6848" s="2">
        <f t="shared" si="1917"/>
        <v>0</v>
      </c>
      <c r="Y6848" s="2"/>
    </row>
    <row r="6849" spans="1:25" x14ac:dyDescent="0.2">
      <c r="A6849">
        <v>6</v>
      </c>
      <c r="B6849" s="1">
        <v>43021.249999983396</v>
      </c>
      <c r="C6849">
        <v>37.200000000000003</v>
      </c>
      <c r="D6849" s="15">
        <f t="shared" si="1918"/>
        <v>37.200000000000003</v>
      </c>
      <c r="E6849">
        <v>32</v>
      </c>
      <c r="F6849" s="6">
        <v>3.0441799999999999</v>
      </c>
      <c r="G6849" s="6">
        <v>0.61015617</v>
      </c>
      <c r="H6849" s="6">
        <f t="shared" si="1909"/>
        <v>3.6543361699999997</v>
      </c>
      <c r="I6849" s="6">
        <f t="shared" si="1910"/>
        <v>5.2000000000000028</v>
      </c>
      <c r="J6849" s="6">
        <f t="shared" si="1911"/>
        <v>1.5456638300000032</v>
      </c>
      <c r="K6849" s="3">
        <f t="shared" si="1919"/>
        <v>1.7664729485714332</v>
      </c>
      <c r="L6849" s="6">
        <f t="shared" si="1912"/>
        <v>0</v>
      </c>
      <c r="M6849" s="6">
        <f t="shared" si="1920"/>
        <v>113.92019312000001</v>
      </c>
      <c r="N6849" s="6">
        <f t="shared" si="1921"/>
        <v>0.22080911857142382</v>
      </c>
      <c r="O6849" s="2">
        <f t="shared" si="1913"/>
        <v>-0.22080911857142382</v>
      </c>
      <c r="P6849" s="2">
        <f t="shared" si="1922"/>
        <v>31.779190881428576</v>
      </c>
      <c r="Q6849" s="2">
        <f t="shared" si="1914"/>
        <v>5.4208091185714267</v>
      </c>
      <c r="R6849" s="2">
        <f t="shared" si="1923"/>
        <v>3.6543361699999997</v>
      </c>
      <c r="S6849" s="2">
        <f t="shared" si="1915"/>
        <v>1.766472948571427</v>
      </c>
      <c r="T6849" s="2">
        <f t="shared" si="1926"/>
        <v>0</v>
      </c>
      <c r="U6849" s="2">
        <f t="shared" si="1916"/>
        <v>0</v>
      </c>
      <c r="V6849" t="str">
        <f t="shared" si="1924"/>
        <v>N</v>
      </c>
      <c r="W6849" s="2">
        <f t="shared" si="1925"/>
        <v>0</v>
      </c>
      <c r="X6849" s="2">
        <f t="shared" si="1917"/>
        <v>0</v>
      </c>
      <c r="Y6849" s="2"/>
    </row>
    <row r="6850" spans="1:25" x14ac:dyDescent="0.2">
      <c r="A6850">
        <v>7</v>
      </c>
      <c r="B6850" s="1">
        <v>43021.291666650061</v>
      </c>
      <c r="C6850">
        <v>39.700000000000003</v>
      </c>
      <c r="D6850" s="15">
        <f t="shared" si="1918"/>
        <v>39.700000000000003</v>
      </c>
      <c r="E6850">
        <v>32</v>
      </c>
      <c r="F6850" s="6">
        <v>3.9855200000000002</v>
      </c>
      <c r="G6850" s="6">
        <v>12.585190000000001</v>
      </c>
      <c r="H6850" s="6">
        <f t="shared" si="1909"/>
        <v>16.570710000000002</v>
      </c>
      <c r="I6850" s="6">
        <f t="shared" si="1910"/>
        <v>7.7000000000000028</v>
      </c>
      <c r="J6850" s="6">
        <f t="shared" si="1911"/>
        <v>0</v>
      </c>
      <c r="K6850" s="3">
        <f t="shared" si="1919"/>
        <v>0</v>
      </c>
      <c r="L6850" s="6">
        <f t="shared" si="1912"/>
        <v>8.870709999999999</v>
      </c>
      <c r="M6850" s="6">
        <f t="shared" si="1920"/>
        <v>122.79090312000001</v>
      </c>
      <c r="N6850" s="6">
        <f t="shared" si="1921"/>
        <v>0</v>
      </c>
      <c r="O6850" s="2">
        <f t="shared" si="1913"/>
        <v>0</v>
      </c>
      <c r="P6850" s="2">
        <f t="shared" si="1922"/>
        <v>32</v>
      </c>
      <c r="Q6850" s="2">
        <f t="shared" si="1914"/>
        <v>7.7000000000000028</v>
      </c>
      <c r="R6850" s="2">
        <f t="shared" si="1923"/>
        <v>7.7000000000000028</v>
      </c>
      <c r="S6850" s="2">
        <f t="shared" si="1915"/>
        <v>0</v>
      </c>
      <c r="T6850" s="2">
        <f t="shared" si="1926"/>
        <v>8.8707100000000025</v>
      </c>
      <c r="U6850" s="2">
        <f t="shared" si="1916"/>
        <v>0</v>
      </c>
      <c r="V6850" t="str">
        <f t="shared" si="1924"/>
        <v>N</v>
      </c>
      <c r="W6850" s="2">
        <f t="shared" si="1925"/>
        <v>0</v>
      </c>
      <c r="X6850" s="2">
        <f t="shared" si="1917"/>
        <v>0</v>
      </c>
      <c r="Y6850" s="2"/>
    </row>
    <row r="6851" spans="1:25" x14ac:dyDescent="0.2">
      <c r="A6851">
        <v>8</v>
      </c>
      <c r="B6851" s="1">
        <v>43021.333333316725</v>
      </c>
      <c r="C6851">
        <v>42.8</v>
      </c>
      <c r="D6851" s="15">
        <f t="shared" si="1918"/>
        <v>42.8</v>
      </c>
      <c r="E6851">
        <v>32</v>
      </c>
      <c r="F6851" s="6">
        <v>3.8953199999999999</v>
      </c>
      <c r="G6851" s="6">
        <v>25.880269999999999</v>
      </c>
      <c r="H6851" s="6">
        <f t="shared" ref="H6851:H6914" si="1927">(F6851+G6851)</f>
        <v>29.775590000000001</v>
      </c>
      <c r="I6851" s="6">
        <f t="shared" ref="I6851:I6914" si="1928">IF((D6851-E6851)&gt;0,D6851-E6851,0)</f>
        <v>10.799999999999997</v>
      </c>
      <c r="J6851" s="6">
        <f t="shared" ref="J6851:J6914" si="1929">IF((I6851-H6851)&gt;0, (I6851-H6851), (0))</f>
        <v>0</v>
      </c>
      <c r="K6851" s="3">
        <f t="shared" si="1919"/>
        <v>0</v>
      </c>
      <c r="L6851" s="6">
        <f t="shared" ref="L6851:L6914" si="1930">IF(J6851=0, H6851-I6851,0)</f>
        <v>18.975590000000004</v>
      </c>
      <c r="M6851" s="6">
        <f t="shared" si="1920"/>
        <v>141.76649312000001</v>
      </c>
      <c r="N6851" s="6">
        <f t="shared" si="1921"/>
        <v>0</v>
      </c>
      <c r="O6851" s="2">
        <f t="shared" ref="O6851:O6914" si="1931">IF((N6851&lt;E6851-$AA$7),-N6851,$AA$7-E6851)</f>
        <v>0</v>
      </c>
      <c r="P6851" s="2">
        <f t="shared" si="1922"/>
        <v>32</v>
      </c>
      <c r="Q6851" s="2">
        <f t="shared" ref="Q6851:Q6914" si="1932">D6851-P6851</f>
        <v>10.799999999999997</v>
      </c>
      <c r="R6851" s="2">
        <f t="shared" si="1923"/>
        <v>10.799999999999997</v>
      </c>
      <c r="S6851" s="2">
        <f t="shared" ref="S6851:S6914" si="1933">IF(Q6851-R6851&gt;0, Q6851-R6851, 0)</f>
        <v>0</v>
      </c>
      <c r="T6851" s="2">
        <f t="shared" si="1926"/>
        <v>18.975589999999997</v>
      </c>
      <c r="U6851" s="2">
        <f t="shared" ref="U6851:U6914" si="1934">N6851+O6851</f>
        <v>0</v>
      </c>
      <c r="V6851" t="str">
        <f t="shared" si="1924"/>
        <v>Y</v>
      </c>
      <c r="W6851" s="2">
        <f t="shared" si="1925"/>
        <v>0</v>
      </c>
      <c r="X6851" s="2">
        <f t="shared" ref="X6851:X6914" si="1935">D6851- (P6851+R6851+S6851)</f>
        <v>0</v>
      </c>
      <c r="Y6851" s="2"/>
    </row>
    <row r="6852" spans="1:25" x14ac:dyDescent="0.2">
      <c r="A6852">
        <v>9</v>
      </c>
      <c r="B6852" s="1">
        <v>43021.374999983389</v>
      </c>
      <c r="C6852">
        <v>46.3</v>
      </c>
      <c r="D6852" s="15">
        <f t="shared" ref="D6852:D6915" si="1936">C6852/$AA$4*$AA$5</f>
        <v>46.3</v>
      </c>
      <c r="E6852">
        <v>32</v>
      </c>
      <c r="F6852" s="6">
        <v>3.51627</v>
      </c>
      <c r="G6852" s="6">
        <v>35.276449999999997</v>
      </c>
      <c r="H6852" s="6">
        <f t="shared" si="1927"/>
        <v>38.792719999999996</v>
      </c>
      <c r="I6852" s="6">
        <f t="shared" si="1928"/>
        <v>14.299999999999997</v>
      </c>
      <c r="J6852" s="6">
        <f t="shared" si="1929"/>
        <v>0</v>
      </c>
      <c r="K6852" s="3">
        <f t="shared" ref="K6852:K6915" si="1937">IF((M6851-M6852)&gt;0,M6851-M6852,0)</f>
        <v>0</v>
      </c>
      <c r="L6852" s="6">
        <f t="shared" si="1930"/>
        <v>24.492719999999998</v>
      </c>
      <c r="M6852" s="6">
        <f t="shared" ref="M6852:M6915" si="1938">IF( (M6851-J6852/$AA$11+L6852)&gt;$AA$25, IF((M6851-J6852/$AA$11+L6852)&lt;$AA$9,(M6851-J6852/$AA$11+L6852),$AA$9), $AA$25)</f>
        <v>166.25921312</v>
      </c>
      <c r="N6852" s="6">
        <f t="shared" ref="N6852:N6915" si="1939">IF(((M6851-J6852+L6852)-M6852)&gt;0,((M6851-J6852+L6852)-M6852),0)</f>
        <v>0</v>
      </c>
      <c r="O6852" s="2">
        <f t="shared" si="1931"/>
        <v>0</v>
      </c>
      <c r="P6852" s="2">
        <f t="shared" ref="P6852:P6915" si="1940">E6852+O6852</f>
        <v>32</v>
      </c>
      <c r="Q6852" s="2">
        <f t="shared" si="1932"/>
        <v>14.299999999999997</v>
      </c>
      <c r="R6852" s="2">
        <f t="shared" ref="R6852:R6915" si="1941">IF(Q6852&gt;H6852, H6852, Q6852)</f>
        <v>14.299999999999997</v>
      </c>
      <c r="S6852" s="2">
        <f t="shared" si="1933"/>
        <v>0</v>
      </c>
      <c r="T6852" s="2">
        <f t="shared" si="1926"/>
        <v>24.492719999999991</v>
      </c>
      <c r="U6852" s="2">
        <f t="shared" si="1934"/>
        <v>0</v>
      </c>
      <c r="V6852" t="str">
        <f t="shared" ref="V6852:V6915" si="1942">IF(AND(A6852&gt;7,A6852&lt;17), "Y", "N")</f>
        <v>Y</v>
      </c>
      <c r="W6852" s="2">
        <f t="shared" ref="W6852:W6915" si="1943">IF(V6852="Y", U6852, 0)</f>
        <v>0</v>
      </c>
      <c r="X6852" s="2">
        <f t="shared" si="1935"/>
        <v>0</v>
      </c>
      <c r="Y6852" s="2"/>
    </row>
    <row r="6853" spans="1:25" x14ac:dyDescent="0.2">
      <c r="A6853">
        <v>10</v>
      </c>
      <c r="B6853" s="1">
        <v>43021.416666650053</v>
      </c>
      <c r="C6853">
        <v>45.8</v>
      </c>
      <c r="D6853" s="15">
        <f t="shared" si="1936"/>
        <v>45.8</v>
      </c>
      <c r="E6853">
        <v>32</v>
      </c>
      <c r="F6853" s="6">
        <v>3.59592</v>
      </c>
      <c r="G6853" s="6">
        <v>43.381520000000002</v>
      </c>
      <c r="H6853" s="6">
        <f t="shared" si="1927"/>
        <v>46.977440000000001</v>
      </c>
      <c r="I6853" s="6">
        <f t="shared" si="1928"/>
        <v>13.799999999999997</v>
      </c>
      <c r="J6853" s="6">
        <f t="shared" si="1929"/>
        <v>0</v>
      </c>
      <c r="K6853" s="3">
        <f t="shared" si="1937"/>
        <v>0</v>
      </c>
      <c r="L6853" s="6">
        <f t="shared" si="1930"/>
        <v>33.177440000000004</v>
      </c>
      <c r="M6853" s="6">
        <f t="shared" si="1938"/>
        <v>199.43665312000002</v>
      </c>
      <c r="N6853" s="6">
        <f t="shared" si="1939"/>
        <v>0</v>
      </c>
      <c r="O6853" s="2">
        <f t="shared" si="1931"/>
        <v>0</v>
      </c>
      <c r="P6853" s="2">
        <f t="shared" si="1940"/>
        <v>32</v>
      </c>
      <c r="Q6853" s="2">
        <f t="shared" si="1932"/>
        <v>13.799999999999997</v>
      </c>
      <c r="R6853" s="2">
        <f t="shared" si="1941"/>
        <v>13.799999999999997</v>
      </c>
      <c r="S6853" s="2">
        <f t="shared" si="1933"/>
        <v>0</v>
      </c>
      <c r="T6853" s="2">
        <f t="shared" si="1926"/>
        <v>33.177440000000018</v>
      </c>
      <c r="U6853" s="2">
        <f t="shared" si="1934"/>
        <v>0</v>
      </c>
      <c r="V6853" t="str">
        <f t="shared" si="1942"/>
        <v>Y</v>
      </c>
      <c r="W6853" s="2">
        <f t="shared" si="1943"/>
        <v>0</v>
      </c>
      <c r="X6853" s="2">
        <f t="shared" si="1935"/>
        <v>0</v>
      </c>
      <c r="Y6853" s="2"/>
    </row>
    <row r="6854" spans="1:25" x14ac:dyDescent="0.2">
      <c r="A6854">
        <v>11</v>
      </c>
      <c r="B6854" s="1">
        <v>43021.458333316717</v>
      </c>
      <c r="C6854">
        <v>47.4</v>
      </c>
      <c r="D6854" s="15">
        <f t="shared" si="1936"/>
        <v>47.4</v>
      </c>
      <c r="E6854">
        <v>32</v>
      </c>
      <c r="F6854" s="6">
        <v>4.1113999999999997</v>
      </c>
      <c r="G6854" s="6">
        <v>47.061250000000001</v>
      </c>
      <c r="H6854" s="6">
        <f t="shared" si="1927"/>
        <v>51.172650000000004</v>
      </c>
      <c r="I6854" s="6">
        <f t="shared" si="1928"/>
        <v>15.399999999999999</v>
      </c>
      <c r="J6854" s="6">
        <f t="shared" si="1929"/>
        <v>0</v>
      </c>
      <c r="K6854" s="3">
        <f t="shared" si="1937"/>
        <v>0</v>
      </c>
      <c r="L6854" s="6">
        <f t="shared" si="1930"/>
        <v>35.772650000000006</v>
      </c>
      <c r="M6854" s="6">
        <f t="shared" si="1938"/>
        <v>220</v>
      </c>
      <c r="N6854" s="6">
        <f t="shared" si="1939"/>
        <v>15.209303120000015</v>
      </c>
      <c r="O6854" s="2">
        <f t="shared" si="1931"/>
        <v>-15.209303120000015</v>
      </c>
      <c r="P6854" s="2">
        <f t="shared" si="1940"/>
        <v>16.790696879999985</v>
      </c>
      <c r="Q6854" s="2">
        <f t="shared" si="1932"/>
        <v>30.609303120000014</v>
      </c>
      <c r="R6854" s="2">
        <f t="shared" si="1941"/>
        <v>30.609303120000014</v>
      </c>
      <c r="S6854" s="2">
        <f t="shared" si="1933"/>
        <v>0</v>
      </c>
      <c r="T6854" s="2">
        <f t="shared" si="1926"/>
        <v>20.563346879999983</v>
      </c>
      <c r="U6854" s="2">
        <f t="shared" si="1934"/>
        <v>0</v>
      </c>
      <c r="V6854" t="str">
        <f t="shared" si="1942"/>
        <v>Y</v>
      </c>
      <c r="W6854" s="2">
        <f t="shared" si="1943"/>
        <v>0</v>
      </c>
      <c r="X6854" s="2">
        <f t="shared" si="1935"/>
        <v>0</v>
      </c>
      <c r="Y6854" s="2"/>
    </row>
    <row r="6855" spans="1:25" x14ac:dyDescent="0.2">
      <c r="A6855">
        <v>12</v>
      </c>
      <c r="B6855" s="1">
        <v>43021.499999983382</v>
      </c>
      <c r="C6855">
        <v>48.1</v>
      </c>
      <c r="D6855" s="15">
        <f t="shared" si="1936"/>
        <v>48.1</v>
      </c>
      <c r="E6855">
        <v>32</v>
      </c>
      <c r="F6855" s="6">
        <v>3.7950900000000001</v>
      </c>
      <c r="G6855" s="6">
        <v>44.218310000000002</v>
      </c>
      <c r="H6855" s="6">
        <f t="shared" si="1927"/>
        <v>48.013400000000004</v>
      </c>
      <c r="I6855" s="6">
        <f t="shared" si="1928"/>
        <v>16.100000000000001</v>
      </c>
      <c r="J6855" s="6">
        <f t="shared" si="1929"/>
        <v>0</v>
      </c>
      <c r="K6855" s="3">
        <f t="shared" si="1937"/>
        <v>0</v>
      </c>
      <c r="L6855" s="6">
        <f t="shared" si="1930"/>
        <v>31.913400000000003</v>
      </c>
      <c r="M6855" s="6">
        <f t="shared" si="1938"/>
        <v>220</v>
      </c>
      <c r="N6855" s="6">
        <f t="shared" si="1939"/>
        <v>31.913399999999996</v>
      </c>
      <c r="O6855" s="2">
        <f t="shared" si="1931"/>
        <v>-31.913399999999996</v>
      </c>
      <c r="P6855" s="2">
        <f t="shared" si="1940"/>
        <v>8.6600000000004229E-2</v>
      </c>
      <c r="Q6855" s="2">
        <f t="shared" si="1932"/>
        <v>48.013399999999997</v>
      </c>
      <c r="R6855" s="2">
        <f t="shared" si="1941"/>
        <v>48.013399999999997</v>
      </c>
      <c r="S6855" s="2">
        <f t="shared" si="1933"/>
        <v>0</v>
      </c>
      <c r="T6855" s="2">
        <f t="shared" si="1926"/>
        <v>0</v>
      </c>
      <c r="U6855" s="2">
        <f t="shared" si="1934"/>
        <v>0</v>
      </c>
      <c r="V6855" t="str">
        <f t="shared" si="1942"/>
        <v>Y</v>
      </c>
      <c r="W6855" s="2">
        <f t="shared" si="1943"/>
        <v>0</v>
      </c>
      <c r="X6855" s="2">
        <f t="shared" si="1935"/>
        <v>0</v>
      </c>
      <c r="Y6855" s="2"/>
    </row>
    <row r="6856" spans="1:25" x14ac:dyDescent="0.2">
      <c r="A6856">
        <v>13</v>
      </c>
      <c r="B6856" s="1">
        <v>43021.541666650046</v>
      </c>
      <c r="C6856">
        <v>49.4</v>
      </c>
      <c r="D6856" s="15">
        <f t="shared" si="1936"/>
        <v>49.4</v>
      </c>
      <c r="E6856">
        <v>32</v>
      </c>
      <c r="F6856" s="6">
        <v>2.8427099999999998</v>
      </c>
      <c r="G6856" s="6">
        <v>42.665130000000005</v>
      </c>
      <c r="H6856" s="6">
        <f t="shared" si="1927"/>
        <v>45.507840000000002</v>
      </c>
      <c r="I6856" s="6">
        <f t="shared" si="1928"/>
        <v>17.399999999999999</v>
      </c>
      <c r="J6856" s="6">
        <f t="shared" si="1929"/>
        <v>0</v>
      </c>
      <c r="K6856" s="3">
        <f t="shared" si="1937"/>
        <v>0</v>
      </c>
      <c r="L6856" s="6">
        <f t="shared" si="1930"/>
        <v>28.107840000000003</v>
      </c>
      <c r="M6856" s="6">
        <f t="shared" si="1938"/>
        <v>220</v>
      </c>
      <c r="N6856" s="6">
        <f t="shared" si="1939"/>
        <v>28.10784000000001</v>
      </c>
      <c r="O6856" s="2">
        <f t="shared" si="1931"/>
        <v>-28.10784000000001</v>
      </c>
      <c r="P6856" s="2">
        <f t="shared" si="1940"/>
        <v>3.8921599999999899</v>
      </c>
      <c r="Q6856" s="2">
        <f t="shared" si="1932"/>
        <v>45.507840000000009</v>
      </c>
      <c r="R6856" s="2">
        <f t="shared" si="1941"/>
        <v>45.507840000000009</v>
      </c>
      <c r="S6856" s="2">
        <f t="shared" si="1933"/>
        <v>0</v>
      </c>
      <c r="T6856" s="2">
        <f t="shared" si="1926"/>
        <v>0</v>
      </c>
      <c r="U6856" s="2">
        <f t="shared" si="1934"/>
        <v>0</v>
      </c>
      <c r="V6856" t="str">
        <f t="shared" si="1942"/>
        <v>Y</v>
      </c>
      <c r="W6856" s="2">
        <f t="shared" si="1943"/>
        <v>0</v>
      </c>
      <c r="X6856" s="2">
        <f t="shared" si="1935"/>
        <v>0</v>
      </c>
      <c r="Y6856" s="2"/>
    </row>
    <row r="6857" spans="1:25" x14ac:dyDescent="0.2">
      <c r="A6857">
        <v>14</v>
      </c>
      <c r="B6857" s="1">
        <v>43021.58333331671</v>
      </c>
      <c r="C6857">
        <v>50</v>
      </c>
      <c r="D6857" s="15">
        <f t="shared" si="1936"/>
        <v>50</v>
      </c>
      <c r="E6857">
        <v>32</v>
      </c>
      <c r="F6857" s="6">
        <v>2.5746799999999999</v>
      </c>
      <c r="G6857" s="6">
        <v>35.979399999999998</v>
      </c>
      <c r="H6857" s="6">
        <f t="shared" si="1927"/>
        <v>38.554079999999999</v>
      </c>
      <c r="I6857" s="6">
        <f t="shared" si="1928"/>
        <v>18</v>
      </c>
      <c r="J6857" s="6">
        <f t="shared" si="1929"/>
        <v>0</v>
      </c>
      <c r="K6857" s="3">
        <f t="shared" si="1937"/>
        <v>0</v>
      </c>
      <c r="L6857" s="6">
        <f t="shared" si="1930"/>
        <v>20.554079999999999</v>
      </c>
      <c r="M6857" s="6">
        <f t="shared" si="1938"/>
        <v>220</v>
      </c>
      <c r="N6857" s="6">
        <f t="shared" si="1939"/>
        <v>20.554079999999999</v>
      </c>
      <c r="O6857" s="2">
        <f t="shared" si="1931"/>
        <v>-20.554079999999999</v>
      </c>
      <c r="P6857" s="2">
        <f t="shared" si="1940"/>
        <v>11.445920000000001</v>
      </c>
      <c r="Q6857" s="2">
        <f t="shared" si="1932"/>
        <v>38.554079999999999</v>
      </c>
      <c r="R6857" s="2">
        <f t="shared" si="1941"/>
        <v>38.554079999999999</v>
      </c>
      <c r="S6857" s="2">
        <f t="shared" si="1933"/>
        <v>0</v>
      </c>
      <c r="T6857" s="2">
        <f t="shared" si="1926"/>
        <v>0</v>
      </c>
      <c r="U6857" s="2">
        <f t="shared" si="1934"/>
        <v>0</v>
      </c>
      <c r="V6857" t="str">
        <f t="shared" si="1942"/>
        <v>Y</v>
      </c>
      <c r="W6857" s="2">
        <f t="shared" si="1943"/>
        <v>0</v>
      </c>
      <c r="X6857" s="2">
        <f t="shared" si="1935"/>
        <v>0</v>
      </c>
      <c r="Y6857" s="2"/>
    </row>
    <row r="6858" spans="1:25" x14ac:dyDescent="0.2">
      <c r="A6858">
        <v>15</v>
      </c>
      <c r="B6858" s="1">
        <v>43021.624999983374</v>
      </c>
      <c r="C6858">
        <v>49.8</v>
      </c>
      <c r="D6858" s="15">
        <f t="shared" si="1936"/>
        <v>49.8</v>
      </c>
      <c r="E6858">
        <v>32</v>
      </c>
      <c r="F6858" s="6">
        <v>2.9485800000000002</v>
      </c>
      <c r="G6858" s="6">
        <v>26.072719999999997</v>
      </c>
      <c r="H6858" s="6">
        <f t="shared" si="1927"/>
        <v>29.021299999999997</v>
      </c>
      <c r="I6858" s="6">
        <f t="shared" si="1928"/>
        <v>17.799999999999997</v>
      </c>
      <c r="J6858" s="6">
        <f t="shared" si="1929"/>
        <v>0</v>
      </c>
      <c r="K6858" s="3">
        <f t="shared" si="1937"/>
        <v>0</v>
      </c>
      <c r="L6858" s="6">
        <f t="shared" si="1930"/>
        <v>11.221299999999999</v>
      </c>
      <c r="M6858" s="6">
        <f t="shared" si="1938"/>
        <v>220</v>
      </c>
      <c r="N6858" s="6">
        <f t="shared" si="1939"/>
        <v>11.221299999999985</v>
      </c>
      <c r="O6858" s="2">
        <f t="shared" si="1931"/>
        <v>-11.221299999999985</v>
      </c>
      <c r="P6858" s="2">
        <f t="shared" si="1940"/>
        <v>20.778700000000015</v>
      </c>
      <c r="Q6858" s="2">
        <f t="shared" si="1932"/>
        <v>29.021299999999982</v>
      </c>
      <c r="R6858" s="2">
        <f t="shared" si="1941"/>
        <v>29.021299999999982</v>
      </c>
      <c r="S6858" s="2">
        <f t="shared" si="1933"/>
        <v>0</v>
      </c>
      <c r="T6858" s="2">
        <f t="shared" ref="T6858:T6921" si="1944">IF(Q6858-R6858&gt;0, 0, ABS(M6857-M6858))</f>
        <v>0</v>
      </c>
      <c r="U6858" s="2">
        <f t="shared" si="1934"/>
        <v>0</v>
      </c>
      <c r="V6858" t="str">
        <f t="shared" si="1942"/>
        <v>Y</v>
      </c>
      <c r="W6858" s="2">
        <f t="shared" si="1943"/>
        <v>0</v>
      </c>
      <c r="X6858" s="2">
        <f t="shared" si="1935"/>
        <v>0</v>
      </c>
      <c r="Y6858" s="2"/>
    </row>
    <row r="6859" spans="1:25" x14ac:dyDescent="0.2">
      <c r="A6859">
        <v>16</v>
      </c>
      <c r="B6859" s="1">
        <v>43021.666666650039</v>
      </c>
      <c r="C6859">
        <v>50.2</v>
      </c>
      <c r="D6859" s="15">
        <f t="shared" si="1936"/>
        <v>50.2</v>
      </c>
      <c r="E6859">
        <v>32</v>
      </c>
      <c r="F6859" s="6">
        <v>2.9123100000000002</v>
      </c>
      <c r="G6859" s="6">
        <v>14.108970000000001</v>
      </c>
      <c r="H6859" s="6">
        <f t="shared" si="1927"/>
        <v>17.021280000000001</v>
      </c>
      <c r="I6859" s="6">
        <f t="shared" si="1928"/>
        <v>18.200000000000003</v>
      </c>
      <c r="J6859" s="6">
        <f t="shared" si="1929"/>
        <v>1.178720000000002</v>
      </c>
      <c r="K6859" s="3">
        <f t="shared" si="1937"/>
        <v>1.3471085714285778</v>
      </c>
      <c r="L6859" s="6">
        <f t="shared" si="1930"/>
        <v>0</v>
      </c>
      <c r="M6859" s="6">
        <f t="shared" si="1938"/>
        <v>218.65289142857142</v>
      </c>
      <c r="N6859" s="6">
        <f t="shared" si="1939"/>
        <v>0.16838857142857933</v>
      </c>
      <c r="O6859" s="2">
        <f t="shared" si="1931"/>
        <v>-0.16838857142857933</v>
      </c>
      <c r="P6859" s="2">
        <f t="shared" si="1940"/>
        <v>31.831611428571421</v>
      </c>
      <c r="Q6859" s="2">
        <f t="shared" si="1932"/>
        <v>18.368388571428582</v>
      </c>
      <c r="R6859" s="2">
        <f t="shared" si="1941"/>
        <v>17.021280000000001</v>
      </c>
      <c r="S6859" s="2">
        <f t="shared" si="1933"/>
        <v>1.3471085714285813</v>
      </c>
      <c r="T6859" s="2">
        <f t="shared" si="1944"/>
        <v>0</v>
      </c>
      <c r="U6859" s="2">
        <f t="shared" si="1934"/>
        <v>0</v>
      </c>
      <c r="V6859" t="str">
        <f t="shared" si="1942"/>
        <v>Y</v>
      </c>
      <c r="W6859" s="2">
        <f t="shared" si="1943"/>
        <v>0</v>
      </c>
      <c r="X6859" s="2">
        <f t="shared" si="1935"/>
        <v>0</v>
      </c>
      <c r="Y6859" s="2"/>
    </row>
    <row r="6860" spans="1:25" x14ac:dyDescent="0.2">
      <c r="A6860">
        <v>17</v>
      </c>
      <c r="B6860" s="1">
        <v>43021.708333316703</v>
      </c>
      <c r="C6860">
        <v>49.8</v>
      </c>
      <c r="D6860" s="15">
        <f t="shared" si="1936"/>
        <v>49.8</v>
      </c>
      <c r="E6860">
        <v>32</v>
      </c>
      <c r="F6860" s="6">
        <v>2.4268200000000002</v>
      </c>
      <c r="G6860" s="6">
        <v>2.2674610000000004</v>
      </c>
      <c r="H6860" s="6">
        <f t="shared" si="1927"/>
        <v>4.6942810000000001</v>
      </c>
      <c r="I6860" s="6">
        <f t="shared" si="1928"/>
        <v>17.799999999999997</v>
      </c>
      <c r="J6860" s="6">
        <f t="shared" si="1929"/>
        <v>13.105718999999997</v>
      </c>
      <c r="K6860" s="3">
        <f t="shared" si="1937"/>
        <v>14.977964571428572</v>
      </c>
      <c r="L6860" s="6">
        <f t="shared" si="1930"/>
        <v>0</v>
      </c>
      <c r="M6860" s="6">
        <f t="shared" si="1938"/>
        <v>203.67492685714285</v>
      </c>
      <c r="N6860" s="6">
        <f t="shared" si="1939"/>
        <v>1.8722455714285786</v>
      </c>
      <c r="O6860" s="2">
        <f t="shared" si="1931"/>
        <v>-1.8722455714285786</v>
      </c>
      <c r="P6860" s="2">
        <f t="shared" si="1940"/>
        <v>30.127754428571421</v>
      </c>
      <c r="Q6860" s="2">
        <f t="shared" si="1932"/>
        <v>19.672245571428576</v>
      </c>
      <c r="R6860" s="2">
        <f t="shared" si="1941"/>
        <v>4.6942810000000001</v>
      </c>
      <c r="S6860" s="2">
        <f t="shared" si="1933"/>
        <v>14.977964571428576</v>
      </c>
      <c r="T6860" s="2">
        <f t="shared" si="1944"/>
        <v>0</v>
      </c>
      <c r="U6860" s="2">
        <f t="shared" si="1934"/>
        <v>0</v>
      </c>
      <c r="V6860" t="str">
        <f t="shared" si="1942"/>
        <v>N</v>
      </c>
      <c r="W6860" s="2">
        <f t="shared" si="1943"/>
        <v>0</v>
      </c>
      <c r="X6860" s="2">
        <f t="shared" si="1935"/>
        <v>0</v>
      </c>
      <c r="Y6860" s="2"/>
    </row>
    <row r="6861" spans="1:25" x14ac:dyDescent="0.2">
      <c r="A6861">
        <v>18</v>
      </c>
      <c r="B6861" s="1">
        <v>43021.749999983367</v>
      </c>
      <c r="C6861">
        <v>48.7</v>
      </c>
      <c r="D6861" s="15">
        <f t="shared" si="1936"/>
        <v>48.7</v>
      </c>
      <c r="E6861">
        <v>32</v>
      </c>
      <c r="F6861" s="6">
        <v>2.3978000000000002</v>
      </c>
      <c r="G6861" s="6">
        <v>-1.5167529999999999E-2</v>
      </c>
      <c r="H6861" s="6">
        <f t="shared" si="1927"/>
        <v>2.3826324700000003</v>
      </c>
      <c r="I6861" s="6">
        <f t="shared" si="1928"/>
        <v>16.700000000000003</v>
      </c>
      <c r="J6861" s="6">
        <f t="shared" si="1929"/>
        <v>14.317367530000002</v>
      </c>
      <c r="K6861" s="3">
        <f t="shared" si="1937"/>
        <v>16.362705748571443</v>
      </c>
      <c r="L6861" s="6">
        <f t="shared" si="1930"/>
        <v>0</v>
      </c>
      <c r="M6861" s="6">
        <f t="shared" si="1938"/>
        <v>187.31222110857141</v>
      </c>
      <c r="N6861" s="6">
        <f t="shared" si="1939"/>
        <v>2.0453382185714304</v>
      </c>
      <c r="O6861" s="2">
        <f t="shared" si="1931"/>
        <v>-2.0453382185714304</v>
      </c>
      <c r="P6861" s="2">
        <f t="shared" si="1940"/>
        <v>29.95466178142857</v>
      </c>
      <c r="Q6861" s="2">
        <f t="shared" si="1932"/>
        <v>18.745338218571433</v>
      </c>
      <c r="R6861" s="2">
        <f t="shared" si="1941"/>
        <v>2.3826324700000003</v>
      </c>
      <c r="S6861" s="2">
        <f t="shared" si="1933"/>
        <v>16.362705748571432</v>
      </c>
      <c r="T6861" s="2">
        <f t="shared" si="1944"/>
        <v>0</v>
      </c>
      <c r="U6861" s="2">
        <f t="shared" si="1934"/>
        <v>0</v>
      </c>
      <c r="V6861" t="str">
        <f t="shared" si="1942"/>
        <v>N</v>
      </c>
      <c r="W6861" s="2">
        <f t="shared" si="1943"/>
        <v>0</v>
      </c>
      <c r="X6861" s="2">
        <f t="shared" si="1935"/>
        <v>0</v>
      </c>
      <c r="Y6861" s="2"/>
    </row>
    <row r="6862" spans="1:25" x14ac:dyDescent="0.2">
      <c r="A6862">
        <v>19</v>
      </c>
      <c r="B6862" s="1">
        <v>43021.791666650031</v>
      </c>
      <c r="C6862">
        <v>50</v>
      </c>
      <c r="D6862" s="15">
        <f t="shared" si="1936"/>
        <v>50</v>
      </c>
      <c r="E6862">
        <v>32</v>
      </c>
      <c r="F6862" s="6">
        <v>1.5844499999999999</v>
      </c>
      <c r="G6862" s="6">
        <v>-1.5167529999999999E-2</v>
      </c>
      <c r="H6862" s="6">
        <f t="shared" si="1927"/>
        <v>1.5692824699999999</v>
      </c>
      <c r="I6862" s="6">
        <f t="shared" si="1928"/>
        <v>18</v>
      </c>
      <c r="J6862" s="6">
        <f t="shared" si="1929"/>
        <v>16.430717529999999</v>
      </c>
      <c r="K6862" s="3">
        <f t="shared" si="1937"/>
        <v>18.777962891428558</v>
      </c>
      <c r="L6862" s="6">
        <f t="shared" si="1930"/>
        <v>0</v>
      </c>
      <c r="M6862" s="6">
        <f t="shared" si="1938"/>
        <v>168.53425821714285</v>
      </c>
      <c r="N6862" s="6">
        <f t="shared" si="1939"/>
        <v>2.3472453614285484</v>
      </c>
      <c r="O6862" s="2">
        <f t="shared" si="1931"/>
        <v>-2.3472453614285484</v>
      </c>
      <c r="P6862" s="2">
        <f t="shared" si="1940"/>
        <v>29.652754638571452</v>
      </c>
      <c r="Q6862" s="2">
        <f t="shared" si="1932"/>
        <v>20.347245361428548</v>
      </c>
      <c r="R6862" s="2">
        <f t="shared" si="1941"/>
        <v>1.5692824699999999</v>
      </c>
      <c r="S6862" s="2">
        <f t="shared" si="1933"/>
        <v>18.777962891428547</v>
      </c>
      <c r="T6862" s="2">
        <f t="shared" si="1944"/>
        <v>0</v>
      </c>
      <c r="U6862" s="2">
        <f t="shared" si="1934"/>
        <v>0</v>
      </c>
      <c r="V6862" t="str">
        <f t="shared" si="1942"/>
        <v>N</v>
      </c>
      <c r="W6862" s="2">
        <f t="shared" si="1943"/>
        <v>0</v>
      </c>
      <c r="X6862" s="2">
        <f t="shared" si="1935"/>
        <v>0</v>
      </c>
      <c r="Y6862" s="2"/>
    </row>
    <row r="6863" spans="1:25" x14ac:dyDescent="0.2">
      <c r="A6863">
        <v>20</v>
      </c>
      <c r="B6863" s="1">
        <v>43021.833333316696</v>
      </c>
      <c r="C6863">
        <v>48.3</v>
      </c>
      <c r="D6863" s="15">
        <f t="shared" si="1936"/>
        <v>48.3</v>
      </c>
      <c r="E6863">
        <v>32</v>
      </c>
      <c r="F6863" s="6">
        <v>0.57460199999999995</v>
      </c>
      <c r="G6863" s="6">
        <v>-1.5167529999999999E-2</v>
      </c>
      <c r="H6863" s="6">
        <f t="shared" si="1927"/>
        <v>0.55943446999999991</v>
      </c>
      <c r="I6863" s="6">
        <f t="shared" si="1928"/>
        <v>16.299999999999997</v>
      </c>
      <c r="J6863" s="6">
        <f t="shared" si="1929"/>
        <v>15.740565529999998</v>
      </c>
      <c r="K6863" s="3">
        <f t="shared" si="1937"/>
        <v>17.989217748571434</v>
      </c>
      <c r="L6863" s="6">
        <f t="shared" si="1930"/>
        <v>0</v>
      </c>
      <c r="M6863" s="6">
        <f t="shared" si="1938"/>
        <v>150.54504046857141</v>
      </c>
      <c r="N6863" s="6">
        <f t="shared" si="1939"/>
        <v>2.2486522185714364</v>
      </c>
      <c r="O6863" s="2">
        <f t="shared" si="1931"/>
        <v>-2.2486522185714364</v>
      </c>
      <c r="P6863" s="2">
        <f t="shared" si="1940"/>
        <v>29.751347781428564</v>
      </c>
      <c r="Q6863" s="2">
        <f t="shared" si="1932"/>
        <v>18.548652218571434</v>
      </c>
      <c r="R6863" s="2">
        <f t="shared" si="1941"/>
        <v>0.55943446999999991</v>
      </c>
      <c r="S6863" s="2">
        <f t="shared" si="1933"/>
        <v>17.989217748571434</v>
      </c>
      <c r="T6863" s="2">
        <f t="shared" si="1944"/>
        <v>0</v>
      </c>
      <c r="U6863" s="2">
        <f t="shared" si="1934"/>
        <v>0</v>
      </c>
      <c r="V6863" t="str">
        <f t="shared" si="1942"/>
        <v>N</v>
      </c>
      <c r="W6863" s="2">
        <f t="shared" si="1943"/>
        <v>0</v>
      </c>
      <c r="X6863" s="2">
        <f t="shared" si="1935"/>
        <v>0</v>
      </c>
      <c r="Y6863" s="2"/>
    </row>
    <row r="6864" spans="1:25" x14ac:dyDescent="0.2">
      <c r="A6864">
        <v>21</v>
      </c>
      <c r="B6864" s="1">
        <v>43021.87499998336</v>
      </c>
      <c r="C6864">
        <v>46</v>
      </c>
      <c r="D6864" s="15">
        <f t="shared" si="1936"/>
        <v>46</v>
      </c>
      <c r="E6864">
        <v>32</v>
      </c>
      <c r="F6864" s="6">
        <v>1.3508599999999999</v>
      </c>
      <c r="G6864" s="6">
        <v>-1.5167529999999999E-2</v>
      </c>
      <c r="H6864" s="6">
        <f t="shared" si="1927"/>
        <v>1.3356924699999999</v>
      </c>
      <c r="I6864" s="6">
        <f t="shared" si="1928"/>
        <v>14</v>
      </c>
      <c r="J6864" s="6">
        <f t="shared" si="1929"/>
        <v>12.66430753</v>
      </c>
      <c r="K6864" s="3">
        <f t="shared" si="1937"/>
        <v>14.473494319999986</v>
      </c>
      <c r="L6864" s="6">
        <f t="shared" si="1930"/>
        <v>0</v>
      </c>
      <c r="M6864" s="6">
        <f t="shared" si="1938"/>
        <v>136.07154614857143</v>
      </c>
      <c r="N6864" s="6">
        <f t="shared" si="1939"/>
        <v>1.8091867899999841</v>
      </c>
      <c r="O6864" s="2">
        <f t="shared" si="1931"/>
        <v>-1.8091867899999841</v>
      </c>
      <c r="P6864" s="2">
        <f t="shared" si="1940"/>
        <v>30.190813210000016</v>
      </c>
      <c r="Q6864" s="2">
        <f t="shared" si="1932"/>
        <v>15.809186789999984</v>
      </c>
      <c r="R6864" s="2">
        <f t="shared" si="1941"/>
        <v>1.3356924699999999</v>
      </c>
      <c r="S6864" s="2">
        <f t="shared" si="1933"/>
        <v>14.473494319999984</v>
      </c>
      <c r="T6864" s="2">
        <f t="shared" si="1944"/>
        <v>0</v>
      </c>
      <c r="U6864" s="2">
        <f t="shared" si="1934"/>
        <v>0</v>
      </c>
      <c r="V6864" t="str">
        <f t="shared" si="1942"/>
        <v>N</v>
      </c>
      <c r="W6864" s="2">
        <f t="shared" si="1943"/>
        <v>0</v>
      </c>
      <c r="X6864" s="2">
        <f t="shared" si="1935"/>
        <v>0</v>
      </c>
      <c r="Y6864" s="2"/>
    </row>
    <row r="6865" spans="1:25" x14ac:dyDescent="0.2">
      <c r="A6865">
        <v>22</v>
      </c>
      <c r="B6865" s="1">
        <v>43021.916666650024</v>
      </c>
      <c r="C6865">
        <v>43.6</v>
      </c>
      <c r="D6865" s="15">
        <f t="shared" si="1936"/>
        <v>43.6</v>
      </c>
      <c r="E6865">
        <v>32</v>
      </c>
      <c r="F6865" s="6">
        <v>1.76424</v>
      </c>
      <c r="G6865" s="6">
        <v>-1.5167529999999999E-2</v>
      </c>
      <c r="H6865" s="6">
        <f t="shared" si="1927"/>
        <v>1.74907247</v>
      </c>
      <c r="I6865" s="6">
        <f t="shared" si="1928"/>
        <v>11.600000000000001</v>
      </c>
      <c r="J6865" s="6">
        <f t="shared" si="1929"/>
        <v>9.8509275300000017</v>
      </c>
      <c r="K6865" s="3">
        <f t="shared" si="1937"/>
        <v>11.258202891428567</v>
      </c>
      <c r="L6865" s="6">
        <f t="shared" si="1930"/>
        <v>0</v>
      </c>
      <c r="M6865" s="6">
        <f t="shared" si="1938"/>
        <v>124.81334325714286</v>
      </c>
      <c r="N6865" s="6">
        <f t="shared" si="1939"/>
        <v>1.4072753614285602</v>
      </c>
      <c r="O6865" s="2">
        <f t="shared" si="1931"/>
        <v>-1.4072753614285602</v>
      </c>
      <c r="P6865" s="2">
        <f t="shared" si="1940"/>
        <v>30.59272463857144</v>
      </c>
      <c r="Q6865" s="2">
        <f t="shared" si="1932"/>
        <v>13.007275361428562</v>
      </c>
      <c r="R6865" s="2">
        <f t="shared" si="1941"/>
        <v>1.74907247</v>
      </c>
      <c r="S6865" s="2">
        <f t="shared" si="1933"/>
        <v>11.258202891428562</v>
      </c>
      <c r="T6865" s="2">
        <f t="shared" si="1944"/>
        <v>0</v>
      </c>
      <c r="U6865" s="2">
        <f t="shared" si="1934"/>
        <v>0</v>
      </c>
      <c r="V6865" t="str">
        <f t="shared" si="1942"/>
        <v>N</v>
      </c>
      <c r="W6865" s="2">
        <f t="shared" si="1943"/>
        <v>0</v>
      </c>
      <c r="X6865" s="2">
        <f t="shared" si="1935"/>
        <v>0</v>
      </c>
      <c r="Y6865" s="2"/>
    </row>
    <row r="6866" spans="1:25" x14ac:dyDescent="0.2">
      <c r="A6866">
        <v>23</v>
      </c>
      <c r="B6866" s="1">
        <v>43021.958333316688</v>
      </c>
      <c r="C6866">
        <v>39.700000000000003</v>
      </c>
      <c r="D6866" s="15">
        <f t="shared" si="1936"/>
        <v>39.700000000000003</v>
      </c>
      <c r="E6866">
        <v>32</v>
      </c>
      <c r="F6866" s="6">
        <v>4.1670199999999999</v>
      </c>
      <c r="G6866" s="6">
        <v>-1.5167529999999999E-2</v>
      </c>
      <c r="H6866" s="6">
        <f t="shared" si="1927"/>
        <v>4.1518524699999997</v>
      </c>
      <c r="I6866" s="6">
        <f t="shared" si="1928"/>
        <v>7.7000000000000028</v>
      </c>
      <c r="J6866" s="6">
        <f t="shared" si="1929"/>
        <v>3.5481475300000032</v>
      </c>
      <c r="K6866" s="3">
        <f t="shared" si="1937"/>
        <v>4.0550257485714383</v>
      </c>
      <c r="L6866" s="6">
        <f t="shared" si="1930"/>
        <v>0</v>
      </c>
      <c r="M6866" s="6">
        <f t="shared" si="1938"/>
        <v>120.75831750857142</v>
      </c>
      <c r="N6866" s="6">
        <f t="shared" si="1939"/>
        <v>0.50687821857142978</v>
      </c>
      <c r="O6866" s="2">
        <f t="shared" si="1931"/>
        <v>-0.50687821857142978</v>
      </c>
      <c r="P6866" s="2">
        <f t="shared" si="1940"/>
        <v>31.49312178142857</v>
      </c>
      <c r="Q6866" s="2">
        <f t="shared" si="1932"/>
        <v>8.2068782185714326</v>
      </c>
      <c r="R6866" s="2">
        <f t="shared" si="1941"/>
        <v>4.1518524699999997</v>
      </c>
      <c r="S6866" s="2">
        <f t="shared" si="1933"/>
        <v>4.0550257485714329</v>
      </c>
      <c r="T6866" s="2">
        <f t="shared" si="1944"/>
        <v>0</v>
      </c>
      <c r="U6866" s="2">
        <f t="shared" si="1934"/>
        <v>0</v>
      </c>
      <c r="V6866" t="str">
        <f t="shared" si="1942"/>
        <v>N</v>
      </c>
      <c r="W6866" s="2">
        <f t="shared" si="1943"/>
        <v>0</v>
      </c>
      <c r="X6866" s="2">
        <f t="shared" si="1935"/>
        <v>0</v>
      </c>
      <c r="Y6866" s="2"/>
    </row>
    <row r="6867" spans="1:25" x14ac:dyDescent="0.2">
      <c r="A6867">
        <v>0</v>
      </c>
      <c r="B6867" s="1">
        <v>43021.999999983353</v>
      </c>
      <c r="C6867">
        <v>38.1</v>
      </c>
      <c r="D6867" s="15">
        <f t="shared" si="1936"/>
        <v>38.1</v>
      </c>
      <c r="E6867">
        <v>32</v>
      </c>
      <c r="F6867" s="6">
        <v>3.5619200000000002</v>
      </c>
      <c r="G6867" s="6">
        <v>-1.5167529999999999E-2</v>
      </c>
      <c r="H6867" s="6">
        <f t="shared" si="1927"/>
        <v>3.5467524700000004</v>
      </c>
      <c r="I6867" s="6">
        <f t="shared" si="1928"/>
        <v>6.1000000000000014</v>
      </c>
      <c r="J6867" s="6">
        <f t="shared" si="1929"/>
        <v>2.553247530000001</v>
      </c>
      <c r="K6867" s="3">
        <f t="shared" si="1937"/>
        <v>2.9179971771428654</v>
      </c>
      <c r="L6867" s="6">
        <f t="shared" si="1930"/>
        <v>0</v>
      </c>
      <c r="M6867" s="6">
        <f t="shared" si="1938"/>
        <v>117.84032033142856</v>
      </c>
      <c r="N6867" s="6">
        <f t="shared" si="1939"/>
        <v>0.36474964714285818</v>
      </c>
      <c r="O6867" s="2">
        <f t="shared" si="1931"/>
        <v>-0.36474964714285818</v>
      </c>
      <c r="P6867" s="2">
        <f t="shared" si="1940"/>
        <v>31.635250352857142</v>
      </c>
      <c r="Q6867" s="2">
        <f t="shared" si="1932"/>
        <v>6.4647496471428596</v>
      </c>
      <c r="R6867" s="2">
        <f t="shared" si="1941"/>
        <v>3.5467524700000004</v>
      </c>
      <c r="S6867" s="2">
        <f t="shared" si="1933"/>
        <v>2.9179971771428592</v>
      </c>
      <c r="T6867" s="2">
        <f t="shared" si="1944"/>
        <v>0</v>
      </c>
      <c r="U6867" s="2">
        <f t="shared" si="1934"/>
        <v>0</v>
      </c>
      <c r="V6867" t="str">
        <f t="shared" si="1942"/>
        <v>N</v>
      </c>
      <c r="W6867" s="2">
        <f t="shared" si="1943"/>
        <v>0</v>
      </c>
      <c r="X6867" s="2">
        <f t="shared" si="1935"/>
        <v>0</v>
      </c>
      <c r="Y6867" s="2"/>
    </row>
    <row r="6868" spans="1:25" x14ac:dyDescent="0.2">
      <c r="A6868">
        <v>1</v>
      </c>
      <c r="B6868" s="1">
        <v>43022.041666650017</v>
      </c>
      <c r="C6868">
        <v>36.5</v>
      </c>
      <c r="D6868" s="15">
        <f t="shared" si="1936"/>
        <v>36.5</v>
      </c>
      <c r="E6868">
        <v>32</v>
      </c>
      <c r="F6868" s="6">
        <v>6.4205199999999998</v>
      </c>
      <c r="G6868" s="6">
        <v>-1.5167529999999999E-2</v>
      </c>
      <c r="H6868" s="6">
        <f t="shared" si="1927"/>
        <v>6.4053524699999995</v>
      </c>
      <c r="I6868" s="6">
        <f t="shared" si="1928"/>
        <v>4.5</v>
      </c>
      <c r="J6868" s="6">
        <f t="shared" si="1929"/>
        <v>0</v>
      </c>
      <c r="K6868" s="3">
        <f t="shared" si="1937"/>
        <v>0</v>
      </c>
      <c r="L6868" s="6">
        <f t="shared" si="1930"/>
        <v>1.9053524699999995</v>
      </c>
      <c r="M6868" s="6">
        <f t="shared" si="1938"/>
        <v>119.74567280142855</v>
      </c>
      <c r="N6868" s="6">
        <f t="shared" si="1939"/>
        <v>0</v>
      </c>
      <c r="O6868" s="2">
        <f t="shared" si="1931"/>
        <v>0</v>
      </c>
      <c r="P6868" s="2">
        <f t="shared" si="1940"/>
        <v>32</v>
      </c>
      <c r="Q6868" s="2">
        <f t="shared" si="1932"/>
        <v>4.5</v>
      </c>
      <c r="R6868" s="2">
        <f t="shared" si="1941"/>
        <v>4.5</v>
      </c>
      <c r="S6868" s="2">
        <f t="shared" si="1933"/>
        <v>0</v>
      </c>
      <c r="T6868" s="2">
        <f t="shared" si="1944"/>
        <v>1.9053524699999969</v>
      </c>
      <c r="U6868" s="2">
        <f t="shared" si="1934"/>
        <v>0</v>
      </c>
      <c r="V6868" t="str">
        <f t="shared" si="1942"/>
        <v>N</v>
      </c>
      <c r="W6868" s="2">
        <f t="shared" si="1943"/>
        <v>0</v>
      </c>
      <c r="X6868" s="2">
        <f t="shared" si="1935"/>
        <v>0</v>
      </c>
      <c r="Y6868" s="2"/>
    </row>
    <row r="6869" spans="1:25" x14ac:dyDescent="0.2">
      <c r="A6869">
        <v>2</v>
      </c>
      <c r="B6869" s="1">
        <v>43022.083333316681</v>
      </c>
      <c r="C6869">
        <v>35.700000000000003</v>
      </c>
      <c r="D6869" s="15">
        <f t="shared" si="1936"/>
        <v>35.700000000000003</v>
      </c>
      <c r="E6869">
        <v>32</v>
      </c>
      <c r="F6869" s="6">
        <v>8.2221200000000003</v>
      </c>
      <c r="G6869" s="6">
        <v>-1.5167529999999999E-2</v>
      </c>
      <c r="H6869" s="6">
        <f t="shared" si="1927"/>
        <v>8.2069524700000009</v>
      </c>
      <c r="I6869" s="6">
        <f t="shared" si="1928"/>
        <v>3.7000000000000028</v>
      </c>
      <c r="J6869" s="6">
        <f t="shared" si="1929"/>
        <v>0</v>
      </c>
      <c r="K6869" s="3">
        <f t="shared" si="1937"/>
        <v>0</v>
      </c>
      <c r="L6869" s="6">
        <f t="shared" si="1930"/>
        <v>4.5069524699999981</v>
      </c>
      <c r="M6869" s="6">
        <f t="shared" si="1938"/>
        <v>124.25262527142856</v>
      </c>
      <c r="N6869" s="6">
        <f t="shared" si="1939"/>
        <v>0</v>
      </c>
      <c r="O6869" s="2">
        <f t="shared" si="1931"/>
        <v>0</v>
      </c>
      <c r="P6869" s="2">
        <f t="shared" si="1940"/>
        <v>32</v>
      </c>
      <c r="Q6869" s="2">
        <f t="shared" si="1932"/>
        <v>3.7000000000000028</v>
      </c>
      <c r="R6869" s="2">
        <f t="shared" si="1941"/>
        <v>3.7000000000000028</v>
      </c>
      <c r="S6869" s="2">
        <f t="shared" si="1933"/>
        <v>0</v>
      </c>
      <c r="T6869" s="2">
        <f t="shared" si="1944"/>
        <v>4.5069524700000017</v>
      </c>
      <c r="U6869" s="2">
        <f t="shared" si="1934"/>
        <v>0</v>
      </c>
      <c r="V6869" t="str">
        <f t="shared" si="1942"/>
        <v>N</v>
      </c>
      <c r="W6869" s="2">
        <f t="shared" si="1943"/>
        <v>0</v>
      </c>
      <c r="X6869" s="2">
        <f t="shared" si="1935"/>
        <v>0</v>
      </c>
      <c r="Y6869" s="2"/>
    </row>
    <row r="6870" spans="1:25" x14ac:dyDescent="0.2">
      <c r="A6870">
        <v>3</v>
      </c>
      <c r="B6870" s="1">
        <v>43022.124999983345</v>
      </c>
      <c r="C6870">
        <v>34.799999999999997</v>
      </c>
      <c r="D6870" s="15">
        <f t="shared" si="1936"/>
        <v>34.799999999999997</v>
      </c>
      <c r="E6870">
        <v>32</v>
      </c>
      <c r="F6870" s="6">
        <v>3.1163400000000001</v>
      </c>
      <c r="G6870" s="6">
        <v>-1.5167529999999999E-2</v>
      </c>
      <c r="H6870" s="6">
        <f t="shared" si="1927"/>
        <v>3.1011724700000003</v>
      </c>
      <c r="I6870" s="6">
        <f t="shared" si="1928"/>
        <v>2.7999999999999972</v>
      </c>
      <c r="J6870" s="6">
        <f t="shared" si="1929"/>
        <v>0</v>
      </c>
      <c r="K6870" s="3">
        <f t="shared" si="1937"/>
        <v>0</v>
      </c>
      <c r="L6870" s="6">
        <f t="shared" si="1930"/>
        <v>0.30117247000000313</v>
      </c>
      <c r="M6870" s="6">
        <f t="shared" si="1938"/>
        <v>124.55379774142855</v>
      </c>
      <c r="N6870" s="6">
        <f t="shared" si="1939"/>
        <v>0</v>
      </c>
      <c r="O6870" s="2">
        <f t="shared" si="1931"/>
        <v>0</v>
      </c>
      <c r="P6870" s="2">
        <f t="shared" si="1940"/>
        <v>32</v>
      </c>
      <c r="Q6870" s="2">
        <f t="shared" si="1932"/>
        <v>2.7999999999999972</v>
      </c>
      <c r="R6870" s="2">
        <f t="shared" si="1941"/>
        <v>2.7999999999999972</v>
      </c>
      <c r="S6870" s="2">
        <f t="shared" si="1933"/>
        <v>0</v>
      </c>
      <c r="T6870" s="2">
        <f t="shared" si="1944"/>
        <v>0.30117246999999736</v>
      </c>
      <c r="U6870" s="2">
        <f t="shared" si="1934"/>
        <v>0</v>
      </c>
      <c r="V6870" t="str">
        <f t="shared" si="1942"/>
        <v>N</v>
      </c>
      <c r="W6870" s="2">
        <f t="shared" si="1943"/>
        <v>0</v>
      </c>
      <c r="X6870" s="2">
        <f t="shared" si="1935"/>
        <v>0</v>
      </c>
      <c r="Y6870" s="2"/>
    </row>
    <row r="6871" spans="1:25" x14ac:dyDescent="0.2">
      <c r="A6871">
        <v>4</v>
      </c>
      <c r="B6871" s="1">
        <v>43022.16666665001</v>
      </c>
      <c r="C6871">
        <v>35.200000000000003</v>
      </c>
      <c r="D6871" s="15">
        <f t="shared" si="1936"/>
        <v>35.200000000000003</v>
      </c>
      <c r="E6871">
        <v>32</v>
      </c>
      <c r="F6871" s="6">
        <v>3.9522499999999998</v>
      </c>
      <c r="G6871" s="6">
        <v>-1.5167529999999999E-2</v>
      </c>
      <c r="H6871" s="6">
        <f t="shared" si="1927"/>
        <v>3.93708247</v>
      </c>
      <c r="I6871" s="6">
        <f t="shared" si="1928"/>
        <v>3.2000000000000028</v>
      </c>
      <c r="J6871" s="6">
        <f t="shared" si="1929"/>
        <v>0</v>
      </c>
      <c r="K6871" s="3">
        <f t="shared" si="1937"/>
        <v>0</v>
      </c>
      <c r="L6871" s="6">
        <f t="shared" si="1930"/>
        <v>0.73708246999999716</v>
      </c>
      <c r="M6871" s="6">
        <f t="shared" si="1938"/>
        <v>125.29088021142854</v>
      </c>
      <c r="N6871" s="6">
        <f t="shared" si="1939"/>
        <v>0</v>
      </c>
      <c r="O6871" s="2">
        <f t="shared" si="1931"/>
        <v>0</v>
      </c>
      <c r="P6871" s="2">
        <f t="shared" si="1940"/>
        <v>32</v>
      </c>
      <c r="Q6871" s="2">
        <f t="shared" si="1932"/>
        <v>3.2000000000000028</v>
      </c>
      <c r="R6871" s="2">
        <f t="shared" si="1941"/>
        <v>3.2000000000000028</v>
      </c>
      <c r="S6871" s="2">
        <f t="shared" si="1933"/>
        <v>0</v>
      </c>
      <c r="T6871" s="2">
        <f t="shared" si="1944"/>
        <v>0.73708246999999005</v>
      </c>
      <c r="U6871" s="2">
        <f t="shared" si="1934"/>
        <v>0</v>
      </c>
      <c r="V6871" t="str">
        <f t="shared" si="1942"/>
        <v>N</v>
      </c>
      <c r="W6871" s="2">
        <f t="shared" si="1943"/>
        <v>0</v>
      </c>
      <c r="X6871" s="2">
        <f t="shared" si="1935"/>
        <v>0</v>
      </c>
      <c r="Y6871" s="2"/>
    </row>
    <row r="6872" spans="1:25" x14ac:dyDescent="0.2">
      <c r="A6872">
        <v>5</v>
      </c>
      <c r="B6872" s="1">
        <v>43022.208333316674</v>
      </c>
      <c r="C6872">
        <v>36</v>
      </c>
      <c r="D6872" s="15">
        <f t="shared" si="1936"/>
        <v>36</v>
      </c>
      <c r="E6872">
        <v>32</v>
      </c>
      <c r="F6872" s="6">
        <v>2.75447</v>
      </c>
      <c r="G6872" s="6">
        <v>-1.5167529999999999E-2</v>
      </c>
      <c r="H6872" s="6">
        <f t="shared" si="1927"/>
        <v>2.7393024700000002</v>
      </c>
      <c r="I6872" s="6">
        <f t="shared" si="1928"/>
        <v>4</v>
      </c>
      <c r="J6872" s="6">
        <f t="shared" si="1929"/>
        <v>1.2606975299999998</v>
      </c>
      <c r="K6872" s="3">
        <f t="shared" si="1937"/>
        <v>1.4407971771428549</v>
      </c>
      <c r="L6872" s="6">
        <f t="shared" si="1930"/>
        <v>0</v>
      </c>
      <c r="M6872" s="6">
        <f t="shared" si="1938"/>
        <v>123.85008303428569</v>
      </c>
      <c r="N6872" s="6">
        <f t="shared" si="1939"/>
        <v>0.18009964714285331</v>
      </c>
      <c r="O6872" s="2">
        <f t="shared" si="1931"/>
        <v>-0.18009964714285331</v>
      </c>
      <c r="P6872" s="2">
        <f t="shared" si="1940"/>
        <v>31.819900352857147</v>
      </c>
      <c r="Q6872" s="2">
        <f t="shared" si="1932"/>
        <v>4.1800996471428533</v>
      </c>
      <c r="R6872" s="2">
        <f t="shared" si="1941"/>
        <v>2.7393024700000002</v>
      </c>
      <c r="S6872" s="2">
        <f t="shared" si="1933"/>
        <v>1.4407971771428532</v>
      </c>
      <c r="T6872" s="2">
        <f t="shared" si="1944"/>
        <v>0</v>
      </c>
      <c r="U6872" s="2">
        <f t="shared" si="1934"/>
        <v>0</v>
      </c>
      <c r="V6872" t="str">
        <f t="shared" si="1942"/>
        <v>N</v>
      </c>
      <c r="W6872" s="2">
        <f t="shared" si="1943"/>
        <v>0</v>
      </c>
      <c r="X6872" s="2">
        <f t="shared" si="1935"/>
        <v>0</v>
      </c>
      <c r="Y6872" s="2"/>
    </row>
    <row r="6873" spans="1:25" x14ac:dyDescent="0.2">
      <c r="A6873">
        <v>6</v>
      </c>
      <c r="B6873" s="1">
        <v>43022.249999983338</v>
      </c>
      <c r="C6873">
        <v>38.799999999999997</v>
      </c>
      <c r="D6873" s="15">
        <f t="shared" si="1936"/>
        <v>38.799999999999997</v>
      </c>
      <c r="E6873">
        <v>32</v>
      </c>
      <c r="F6873" s="6">
        <v>1.97618</v>
      </c>
      <c r="G6873" s="6">
        <v>0.62761016999999997</v>
      </c>
      <c r="H6873" s="6">
        <f t="shared" si="1927"/>
        <v>2.6037901699999999</v>
      </c>
      <c r="I6873" s="6">
        <f t="shared" si="1928"/>
        <v>6.7999999999999972</v>
      </c>
      <c r="J6873" s="6">
        <f t="shared" si="1929"/>
        <v>4.1962098299999973</v>
      </c>
      <c r="K6873" s="3">
        <f t="shared" si="1937"/>
        <v>4.7956683771428601</v>
      </c>
      <c r="L6873" s="6">
        <f t="shared" si="1930"/>
        <v>0</v>
      </c>
      <c r="M6873" s="6">
        <f t="shared" si="1938"/>
        <v>119.05441465714283</v>
      </c>
      <c r="N6873" s="6">
        <f t="shared" si="1939"/>
        <v>0.59945854714285929</v>
      </c>
      <c r="O6873" s="2">
        <f t="shared" si="1931"/>
        <v>-0.59945854714285929</v>
      </c>
      <c r="P6873" s="2">
        <f t="shared" si="1940"/>
        <v>31.400541452857141</v>
      </c>
      <c r="Q6873" s="2">
        <f t="shared" si="1932"/>
        <v>7.3994585471428564</v>
      </c>
      <c r="R6873" s="2">
        <f t="shared" si="1941"/>
        <v>2.6037901699999999</v>
      </c>
      <c r="S6873" s="2">
        <f t="shared" si="1933"/>
        <v>4.7956683771428565</v>
      </c>
      <c r="T6873" s="2">
        <f t="shared" si="1944"/>
        <v>0</v>
      </c>
      <c r="U6873" s="2">
        <f t="shared" si="1934"/>
        <v>0</v>
      </c>
      <c r="V6873" t="str">
        <f t="shared" si="1942"/>
        <v>N</v>
      </c>
      <c r="W6873" s="2">
        <f t="shared" si="1943"/>
        <v>0</v>
      </c>
      <c r="X6873" s="2">
        <f t="shared" si="1935"/>
        <v>0</v>
      </c>
      <c r="Y6873" s="2"/>
    </row>
    <row r="6874" spans="1:25" x14ac:dyDescent="0.2">
      <c r="A6874">
        <v>7</v>
      </c>
      <c r="B6874" s="1">
        <v>43022.291666650002</v>
      </c>
      <c r="C6874">
        <v>40.6</v>
      </c>
      <c r="D6874" s="15">
        <f t="shared" si="1936"/>
        <v>40.6</v>
      </c>
      <c r="E6874">
        <v>32</v>
      </c>
      <c r="F6874" s="6">
        <v>2.1774200000000001</v>
      </c>
      <c r="G6874" s="6">
        <v>10.961208000000001</v>
      </c>
      <c r="H6874" s="6">
        <f t="shared" si="1927"/>
        <v>13.138628000000001</v>
      </c>
      <c r="I6874" s="6">
        <f t="shared" si="1928"/>
        <v>8.6000000000000014</v>
      </c>
      <c r="J6874" s="6">
        <f t="shared" si="1929"/>
        <v>0</v>
      </c>
      <c r="K6874" s="3">
        <f t="shared" si="1937"/>
        <v>0</v>
      </c>
      <c r="L6874" s="6">
        <f t="shared" si="1930"/>
        <v>4.5386279999999992</v>
      </c>
      <c r="M6874" s="6">
        <f t="shared" si="1938"/>
        <v>123.59304265714283</v>
      </c>
      <c r="N6874" s="6">
        <f t="shared" si="1939"/>
        <v>0</v>
      </c>
      <c r="O6874" s="2">
        <f t="shared" si="1931"/>
        <v>0</v>
      </c>
      <c r="P6874" s="2">
        <f t="shared" si="1940"/>
        <v>32</v>
      </c>
      <c r="Q6874" s="2">
        <f t="shared" si="1932"/>
        <v>8.6000000000000014</v>
      </c>
      <c r="R6874" s="2">
        <f t="shared" si="1941"/>
        <v>8.6000000000000014</v>
      </c>
      <c r="S6874" s="2">
        <f t="shared" si="1933"/>
        <v>0</v>
      </c>
      <c r="T6874" s="2">
        <f t="shared" si="1944"/>
        <v>4.5386280000000028</v>
      </c>
      <c r="U6874" s="2">
        <f t="shared" si="1934"/>
        <v>0</v>
      </c>
      <c r="V6874" t="str">
        <f t="shared" si="1942"/>
        <v>N</v>
      </c>
      <c r="W6874" s="2">
        <f t="shared" si="1943"/>
        <v>0</v>
      </c>
      <c r="X6874" s="2">
        <f t="shared" si="1935"/>
        <v>0</v>
      </c>
      <c r="Y6874" s="2"/>
    </row>
    <row r="6875" spans="1:25" x14ac:dyDescent="0.2">
      <c r="A6875">
        <v>8</v>
      </c>
      <c r="B6875" s="1">
        <v>43022.333333316667</v>
      </c>
      <c r="C6875">
        <v>42.5</v>
      </c>
      <c r="D6875" s="15">
        <f t="shared" si="1936"/>
        <v>42.5</v>
      </c>
      <c r="E6875">
        <v>32</v>
      </c>
      <c r="F6875" s="6">
        <v>1.57081</v>
      </c>
      <c r="G6875" s="6">
        <v>21.888028600000002</v>
      </c>
      <c r="H6875" s="6">
        <f t="shared" si="1927"/>
        <v>23.458838600000004</v>
      </c>
      <c r="I6875" s="6">
        <f t="shared" si="1928"/>
        <v>10.5</v>
      </c>
      <c r="J6875" s="6">
        <f t="shared" si="1929"/>
        <v>0</v>
      </c>
      <c r="K6875" s="3">
        <f t="shared" si="1937"/>
        <v>0</v>
      </c>
      <c r="L6875" s="6">
        <f t="shared" si="1930"/>
        <v>12.958838600000004</v>
      </c>
      <c r="M6875" s="6">
        <f t="shared" si="1938"/>
        <v>136.55188125714284</v>
      </c>
      <c r="N6875" s="6">
        <f t="shared" si="1939"/>
        <v>0</v>
      </c>
      <c r="O6875" s="2">
        <f t="shared" si="1931"/>
        <v>0</v>
      </c>
      <c r="P6875" s="2">
        <f t="shared" si="1940"/>
        <v>32</v>
      </c>
      <c r="Q6875" s="2">
        <f t="shared" si="1932"/>
        <v>10.5</v>
      </c>
      <c r="R6875" s="2">
        <f t="shared" si="1941"/>
        <v>10.5</v>
      </c>
      <c r="S6875" s="2">
        <f t="shared" si="1933"/>
        <v>0</v>
      </c>
      <c r="T6875" s="2">
        <f t="shared" si="1944"/>
        <v>12.958838600000007</v>
      </c>
      <c r="U6875" s="2">
        <f t="shared" si="1934"/>
        <v>0</v>
      </c>
      <c r="V6875" t="str">
        <f t="shared" si="1942"/>
        <v>Y</v>
      </c>
      <c r="W6875" s="2">
        <f t="shared" si="1943"/>
        <v>0</v>
      </c>
      <c r="X6875" s="2">
        <f t="shared" si="1935"/>
        <v>0</v>
      </c>
      <c r="Y6875" s="2"/>
    </row>
    <row r="6876" spans="1:25" x14ac:dyDescent="0.2">
      <c r="A6876">
        <v>9</v>
      </c>
      <c r="B6876" s="1">
        <v>43022.374999983331</v>
      </c>
      <c r="C6876">
        <v>44.6</v>
      </c>
      <c r="D6876" s="15">
        <f t="shared" si="1936"/>
        <v>44.6</v>
      </c>
      <c r="E6876">
        <v>32</v>
      </c>
      <c r="F6876" s="6">
        <v>2.1381800000000002</v>
      </c>
      <c r="G6876" s="6">
        <v>30.902943</v>
      </c>
      <c r="H6876" s="6">
        <f t="shared" si="1927"/>
        <v>33.041122999999999</v>
      </c>
      <c r="I6876" s="6">
        <f t="shared" si="1928"/>
        <v>12.600000000000001</v>
      </c>
      <c r="J6876" s="6">
        <f t="shared" si="1929"/>
        <v>0</v>
      </c>
      <c r="K6876" s="3">
        <f t="shared" si="1937"/>
        <v>0</v>
      </c>
      <c r="L6876" s="6">
        <f t="shared" si="1930"/>
        <v>20.441122999999997</v>
      </c>
      <c r="M6876" s="6">
        <f t="shared" si="1938"/>
        <v>156.99300425714284</v>
      </c>
      <c r="N6876" s="6">
        <f t="shared" si="1939"/>
        <v>0</v>
      </c>
      <c r="O6876" s="2">
        <f t="shared" si="1931"/>
        <v>0</v>
      </c>
      <c r="P6876" s="2">
        <f t="shared" si="1940"/>
        <v>32</v>
      </c>
      <c r="Q6876" s="2">
        <f t="shared" si="1932"/>
        <v>12.600000000000001</v>
      </c>
      <c r="R6876" s="2">
        <f t="shared" si="1941"/>
        <v>12.600000000000001</v>
      </c>
      <c r="S6876" s="2">
        <f t="shared" si="1933"/>
        <v>0</v>
      </c>
      <c r="T6876" s="2">
        <f t="shared" si="1944"/>
        <v>20.441123000000005</v>
      </c>
      <c r="U6876" s="2">
        <f t="shared" si="1934"/>
        <v>0</v>
      </c>
      <c r="V6876" t="str">
        <f t="shared" si="1942"/>
        <v>Y</v>
      </c>
      <c r="W6876" s="2">
        <f t="shared" si="1943"/>
        <v>0</v>
      </c>
      <c r="X6876" s="2">
        <f t="shared" si="1935"/>
        <v>0</v>
      </c>
      <c r="Y6876" s="2"/>
    </row>
    <row r="6877" spans="1:25" x14ac:dyDescent="0.2">
      <c r="A6877">
        <v>10</v>
      </c>
      <c r="B6877" s="1">
        <v>43022.416666649995</v>
      </c>
      <c r="C6877">
        <v>46.6</v>
      </c>
      <c r="D6877" s="15">
        <f t="shared" si="1936"/>
        <v>46.6</v>
      </c>
      <c r="E6877">
        <v>32</v>
      </c>
      <c r="F6877" s="6">
        <v>4.5521900000000004</v>
      </c>
      <c r="G6877" s="6">
        <v>38.372720000000001</v>
      </c>
      <c r="H6877" s="6">
        <f t="shared" si="1927"/>
        <v>42.924910000000004</v>
      </c>
      <c r="I6877" s="6">
        <f t="shared" si="1928"/>
        <v>14.600000000000001</v>
      </c>
      <c r="J6877" s="6">
        <f t="shared" si="1929"/>
        <v>0</v>
      </c>
      <c r="K6877" s="3">
        <f t="shared" si="1937"/>
        <v>0</v>
      </c>
      <c r="L6877" s="6">
        <f t="shared" si="1930"/>
        <v>28.324910000000003</v>
      </c>
      <c r="M6877" s="6">
        <f t="shared" si="1938"/>
        <v>185.31791425714283</v>
      </c>
      <c r="N6877" s="6">
        <f t="shared" si="1939"/>
        <v>0</v>
      </c>
      <c r="O6877" s="2">
        <f t="shared" si="1931"/>
        <v>0</v>
      </c>
      <c r="P6877" s="2">
        <f t="shared" si="1940"/>
        <v>32</v>
      </c>
      <c r="Q6877" s="2">
        <f t="shared" si="1932"/>
        <v>14.600000000000001</v>
      </c>
      <c r="R6877" s="2">
        <f t="shared" si="1941"/>
        <v>14.600000000000001</v>
      </c>
      <c r="S6877" s="2">
        <f t="shared" si="1933"/>
        <v>0</v>
      </c>
      <c r="T6877" s="2">
        <f t="shared" si="1944"/>
        <v>28.324909999999988</v>
      </c>
      <c r="U6877" s="2">
        <f t="shared" si="1934"/>
        <v>0</v>
      </c>
      <c r="V6877" t="str">
        <f t="shared" si="1942"/>
        <v>Y</v>
      </c>
      <c r="W6877" s="2">
        <f t="shared" si="1943"/>
        <v>0</v>
      </c>
      <c r="X6877" s="2">
        <f t="shared" si="1935"/>
        <v>0</v>
      </c>
      <c r="Y6877" s="2"/>
    </row>
    <row r="6878" spans="1:25" x14ac:dyDescent="0.2">
      <c r="A6878">
        <v>11</v>
      </c>
      <c r="B6878" s="1">
        <v>43022.458333316659</v>
      </c>
      <c r="C6878">
        <v>48.5</v>
      </c>
      <c r="D6878" s="15">
        <f t="shared" si="1936"/>
        <v>48.5</v>
      </c>
      <c r="E6878">
        <v>32</v>
      </c>
      <c r="F6878" s="6">
        <v>4.0388599999999997</v>
      </c>
      <c r="G6878" s="6">
        <v>42.240780000000001</v>
      </c>
      <c r="H6878" s="6">
        <f t="shared" si="1927"/>
        <v>46.279640000000001</v>
      </c>
      <c r="I6878" s="6">
        <f t="shared" si="1928"/>
        <v>16.5</v>
      </c>
      <c r="J6878" s="6">
        <f t="shared" si="1929"/>
        <v>0</v>
      </c>
      <c r="K6878" s="3">
        <f t="shared" si="1937"/>
        <v>0</v>
      </c>
      <c r="L6878" s="6">
        <f t="shared" si="1930"/>
        <v>29.779640000000001</v>
      </c>
      <c r="M6878" s="6">
        <f t="shared" si="1938"/>
        <v>215.09755425714283</v>
      </c>
      <c r="N6878" s="6">
        <f t="shared" si="1939"/>
        <v>0</v>
      </c>
      <c r="O6878" s="2">
        <f t="shared" si="1931"/>
        <v>0</v>
      </c>
      <c r="P6878" s="2">
        <f t="shared" si="1940"/>
        <v>32</v>
      </c>
      <c r="Q6878" s="2">
        <f t="shared" si="1932"/>
        <v>16.5</v>
      </c>
      <c r="R6878" s="2">
        <f t="shared" si="1941"/>
        <v>16.5</v>
      </c>
      <c r="S6878" s="2">
        <f t="shared" si="1933"/>
        <v>0</v>
      </c>
      <c r="T6878" s="2">
        <f t="shared" si="1944"/>
        <v>29.779640000000001</v>
      </c>
      <c r="U6878" s="2">
        <f t="shared" si="1934"/>
        <v>0</v>
      </c>
      <c r="V6878" t="str">
        <f t="shared" si="1942"/>
        <v>Y</v>
      </c>
      <c r="W6878" s="2">
        <f t="shared" si="1943"/>
        <v>0</v>
      </c>
      <c r="X6878" s="2">
        <f t="shared" si="1935"/>
        <v>0</v>
      </c>
      <c r="Y6878" s="2"/>
    </row>
    <row r="6879" spans="1:25" x14ac:dyDescent="0.2">
      <c r="A6879">
        <v>12</v>
      </c>
      <c r="B6879" s="1">
        <v>43022.499999983324</v>
      </c>
      <c r="C6879">
        <v>50.1</v>
      </c>
      <c r="D6879" s="15">
        <f t="shared" si="1936"/>
        <v>50.1</v>
      </c>
      <c r="E6879">
        <v>32</v>
      </c>
      <c r="F6879" s="6">
        <v>3.9807199999999998</v>
      </c>
      <c r="G6879" s="6">
        <v>41.590290000000003</v>
      </c>
      <c r="H6879" s="6">
        <f t="shared" si="1927"/>
        <v>45.571010000000001</v>
      </c>
      <c r="I6879" s="6">
        <f t="shared" si="1928"/>
        <v>18.100000000000001</v>
      </c>
      <c r="J6879" s="6">
        <f t="shared" si="1929"/>
        <v>0</v>
      </c>
      <c r="K6879" s="3">
        <f t="shared" si="1937"/>
        <v>0</v>
      </c>
      <c r="L6879" s="6">
        <f t="shared" si="1930"/>
        <v>27.47101</v>
      </c>
      <c r="M6879" s="6">
        <f t="shared" si="1938"/>
        <v>220</v>
      </c>
      <c r="N6879" s="6">
        <f t="shared" si="1939"/>
        <v>22.568564257142839</v>
      </c>
      <c r="O6879" s="2">
        <f t="shared" si="1931"/>
        <v>-22.568564257142839</v>
      </c>
      <c r="P6879" s="2">
        <f t="shared" si="1940"/>
        <v>9.4314357428571611</v>
      </c>
      <c r="Q6879" s="2">
        <f t="shared" si="1932"/>
        <v>40.66856425714284</v>
      </c>
      <c r="R6879" s="2">
        <f t="shared" si="1941"/>
        <v>40.66856425714284</v>
      </c>
      <c r="S6879" s="2">
        <f t="shared" si="1933"/>
        <v>0</v>
      </c>
      <c r="T6879" s="2">
        <f t="shared" si="1944"/>
        <v>4.9024457428571679</v>
      </c>
      <c r="U6879" s="2">
        <f t="shared" si="1934"/>
        <v>0</v>
      </c>
      <c r="V6879" t="str">
        <f t="shared" si="1942"/>
        <v>Y</v>
      </c>
      <c r="W6879" s="2">
        <f t="shared" si="1943"/>
        <v>0</v>
      </c>
      <c r="X6879" s="2">
        <f t="shared" si="1935"/>
        <v>0</v>
      </c>
      <c r="Y6879" s="2"/>
    </row>
    <row r="6880" spans="1:25" x14ac:dyDescent="0.2">
      <c r="A6880">
        <v>13</v>
      </c>
      <c r="B6880" s="1">
        <v>43022.541666649988</v>
      </c>
      <c r="C6880">
        <v>48.7</v>
      </c>
      <c r="D6880" s="15">
        <f t="shared" si="1936"/>
        <v>48.7</v>
      </c>
      <c r="E6880">
        <v>32</v>
      </c>
      <c r="F6880" s="6">
        <v>4.4946000000000002</v>
      </c>
      <c r="G6880" s="6">
        <v>38.690079999999995</v>
      </c>
      <c r="H6880" s="6">
        <f t="shared" si="1927"/>
        <v>43.184679999999993</v>
      </c>
      <c r="I6880" s="6">
        <f t="shared" si="1928"/>
        <v>16.700000000000003</v>
      </c>
      <c r="J6880" s="6">
        <f t="shared" si="1929"/>
        <v>0</v>
      </c>
      <c r="K6880" s="3">
        <f t="shared" si="1937"/>
        <v>0</v>
      </c>
      <c r="L6880" s="6">
        <f t="shared" si="1930"/>
        <v>26.48467999999999</v>
      </c>
      <c r="M6880" s="6">
        <f t="shared" si="1938"/>
        <v>220</v>
      </c>
      <c r="N6880" s="6">
        <f t="shared" si="1939"/>
        <v>26.484679999999997</v>
      </c>
      <c r="O6880" s="2">
        <f t="shared" si="1931"/>
        <v>-26.484679999999997</v>
      </c>
      <c r="P6880" s="2">
        <f t="shared" si="1940"/>
        <v>5.5153200000000027</v>
      </c>
      <c r="Q6880" s="2">
        <f t="shared" si="1932"/>
        <v>43.18468</v>
      </c>
      <c r="R6880" s="2">
        <f t="shared" si="1941"/>
        <v>43.18468</v>
      </c>
      <c r="S6880" s="2">
        <f t="shared" si="1933"/>
        <v>0</v>
      </c>
      <c r="T6880" s="2">
        <f t="shared" si="1944"/>
        <v>0</v>
      </c>
      <c r="U6880" s="2">
        <f t="shared" si="1934"/>
        <v>0</v>
      </c>
      <c r="V6880" t="str">
        <f t="shared" si="1942"/>
        <v>Y</v>
      </c>
      <c r="W6880" s="2">
        <f t="shared" si="1943"/>
        <v>0</v>
      </c>
      <c r="X6880" s="2">
        <f t="shared" si="1935"/>
        <v>0</v>
      </c>
      <c r="Y6880" s="2"/>
    </row>
    <row r="6881" spans="1:25" x14ac:dyDescent="0.2">
      <c r="A6881">
        <v>14</v>
      </c>
      <c r="B6881" s="1">
        <v>43022.583333316652</v>
      </c>
      <c r="C6881">
        <v>48.6</v>
      </c>
      <c r="D6881" s="15">
        <f t="shared" si="1936"/>
        <v>48.6</v>
      </c>
      <c r="E6881">
        <v>32</v>
      </c>
      <c r="F6881" s="6">
        <v>5.8089700000000004</v>
      </c>
      <c r="G6881" s="6">
        <v>33.012159999999994</v>
      </c>
      <c r="H6881" s="6">
        <f t="shared" si="1927"/>
        <v>38.821129999999997</v>
      </c>
      <c r="I6881" s="6">
        <f t="shared" si="1928"/>
        <v>16.600000000000001</v>
      </c>
      <c r="J6881" s="6">
        <f t="shared" si="1929"/>
        <v>0</v>
      </c>
      <c r="K6881" s="3">
        <f t="shared" si="1937"/>
        <v>0</v>
      </c>
      <c r="L6881" s="6">
        <f t="shared" si="1930"/>
        <v>22.221129999999995</v>
      </c>
      <c r="M6881" s="6">
        <f t="shared" si="1938"/>
        <v>220</v>
      </c>
      <c r="N6881" s="6">
        <f t="shared" si="1939"/>
        <v>22.221129999999988</v>
      </c>
      <c r="O6881" s="2">
        <f t="shared" si="1931"/>
        <v>-22.221129999999988</v>
      </c>
      <c r="P6881" s="2">
        <f t="shared" si="1940"/>
        <v>9.7788700000000119</v>
      </c>
      <c r="Q6881" s="2">
        <f t="shared" si="1932"/>
        <v>38.821129999999989</v>
      </c>
      <c r="R6881" s="2">
        <f t="shared" si="1941"/>
        <v>38.821129999999989</v>
      </c>
      <c r="S6881" s="2">
        <f t="shared" si="1933"/>
        <v>0</v>
      </c>
      <c r="T6881" s="2">
        <f t="shared" si="1944"/>
        <v>0</v>
      </c>
      <c r="U6881" s="2">
        <f t="shared" si="1934"/>
        <v>0</v>
      </c>
      <c r="V6881" t="str">
        <f t="shared" si="1942"/>
        <v>Y</v>
      </c>
      <c r="W6881" s="2">
        <f t="shared" si="1943"/>
        <v>0</v>
      </c>
      <c r="X6881" s="2">
        <f t="shared" si="1935"/>
        <v>0</v>
      </c>
      <c r="Y6881" s="2"/>
    </row>
    <row r="6882" spans="1:25" x14ac:dyDescent="0.2">
      <c r="A6882">
        <v>15</v>
      </c>
      <c r="B6882" s="1">
        <v>43022.624999983316</v>
      </c>
      <c r="C6882">
        <v>47.6</v>
      </c>
      <c r="D6882" s="15">
        <f t="shared" si="1936"/>
        <v>47.6</v>
      </c>
      <c r="E6882">
        <v>32</v>
      </c>
      <c r="F6882" s="6">
        <v>5.4876300000000002</v>
      </c>
      <c r="G6882" s="6">
        <v>24.556572999999997</v>
      </c>
      <c r="H6882" s="6">
        <f t="shared" si="1927"/>
        <v>30.044202999999996</v>
      </c>
      <c r="I6882" s="6">
        <f t="shared" si="1928"/>
        <v>15.600000000000001</v>
      </c>
      <c r="J6882" s="6">
        <f t="shared" si="1929"/>
        <v>0</v>
      </c>
      <c r="K6882" s="3">
        <f t="shared" si="1937"/>
        <v>0</v>
      </c>
      <c r="L6882" s="6">
        <f t="shared" si="1930"/>
        <v>14.444202999999995</v>
      </c>
      <c r="M6882" s="6">
        <f t="shared" si="1938"/>
        <v>220</v>
      </c>
      <c r="N6882" s="6">
        <f t="shared" si="1939"/>
        <v>14.444202999999987</v>
      </c>
      <c r="O6882" s="2">
        <f t="shared" si="1931"/>
        <v>-14.444202999999987</v>
      </c>
      <c r="P6882" s="2">
        <f t="shared" si="1940"/>
        <v>17.555797000000013</v>
      </c>
      <c r="Q6882" s="2">
        <f t="shared" si="1932"/>
        <v>30.044202999999989</v>
      </c>
      <c r="R6882" s="2">
        <f t="shared" si="1941"/>
        <v>30.044202999999989</v>
      </c>
      <c r="S6882" s="2">
        <f t="shared" si="1933"/>
        <v>0</v>
      </c>
      <c r="T6882" s="2">
        <f t="shared" si="1944"/>
        <v>0</v>
      </c>
      <c r="U6882" s="2">
        <f t="shared" si="1934"/>
        <v>0</v>
      </c>
      <c r="V6882" t="str">
        <f t="shared" si="1942"/>
        <v>Y</v>
      </c>
      <c r="W6882" s="2">
        <f t="shared" si="1943"/>
        <v>0</v>
      </c>
      <c r="X6882" s="2">
        <f t="shared" si="1935"/>
        <v>0</v>
      </c>
      <c r="Y6882" s="2"/>
    </row>
    <row r="6883" spans="1:25" x14ac:dyDescent="0.2">
      <c r="A6883">
        <v>16</v>
      </c>
      <c r="B6883" s="1">
        <v>43022.66666664998</v>
      </c>
      <c r="C6883">
        <v>48.7</v>
      </c>
      <c r="D6883" s="15">
        <f t="shared" si="1936"/>
        <v>48.7</v>
      </c>
      <c r="E6883">
        <v>32</v>
      </c>
      <c r="F6883" s="6">
        <v>3.9981</v>
      </c>
      <c r="G6883" s="6">
        <v>13.167567000000002</v>
      </c>
      <c r="H6883" s="6">
        <f t="shared" si="1927"/>
        <v>17.165667000000003</v>
      </c>
      <c r="I6883" s="6">
        <f t="shared" si="1928"/>
        <v>16.700000000000003</v>
      </c>
      <c r="J6883" s="6">
        <f t="shared" si="1929"/>
        <v>0</v>
      </c>
      <c r="K6883" s="3">
        <f t="shared" si="1937"/>
        <v>0</v>
      </c>
      <c r="L6883" s="6">
        <f t="shared" si="1930"/>
        <v>0.46566699999999983</v>
      </c>
      <c r="M6883" s="6">
        <f t="shared" si="1938"/>
        <v>220</v>
      </c>
      <c r="N6883" s="6">
        <f t="shared" si="1939"/>
        <v>0.46566699999999628</v>
      </c>
      <c r="O6883" s="2">
        <f t="shared" si="1931"/>
        <v>-0.46566699999999628</v>
      </c>
      <c r="P6883" s="2">
        <f t="shared" si="1940"/>
        <v>31.534333000000004</v>
      </c>
      <c r="Q6883" s="2">
        <f t="shared" si="1932"/>
        <v>17.165666999999999</v>
      </c>
      <c r="R6883" s="2">
        <f t="shared" si="1941"/>
        <v>17.165666999999999</v>
      </c>
      <c r="S6883" s="2">
        <f t="shared" si="1933"/>
        <v>0</v>
      </c>
      <c r="T6883" s="2">
        <f t="shared" si="1944"/>
        <v>0</v>
      </c>
      <c r="U6883" s="2">
        <f t="shared" si="1934"/>
        <v>0</v>
      </c>
      <c r="V6883" t="str">
        <f t="shared" si="1942"/>
        <v>Y</v>
      </c>
      <c r="W6883" s="2">
        <f t="shared" si="1943"/>
        <v>0</v>
      </c>
      <c r="X6883" s="2">
        <f t="shared" si="1935"/>
        <v>0</v>
      </c>
      <c r="Y6883" s="2"/>
    </row>
    <row r="6884" spans="1:25" x14ac:dyDescent="0.2">
      <c r="A6884">
        <v>17</v>
      </c>
      <c r="B6884" s="1">
        <v>43022.708333316645</v>
      </c>
      <c r="C6884">
        <v>48.6</v>
      </c>
      <c r="D6884" s="15">
        <f t="shared" si="1936"/>
        <v>48.6</v>
      </c>
      <c r="E6884">
        <v>32</v>
      </c>
      <c r="F6884" s="6">
        <v>3.3254700000000001</v>
      </c>
      <c r="G6884" s="6">
        <v>2.0992111700000002</v>
      </c>
      <c r="H6884" s="6">
        <f t="shared" si="1927"/>
        <v>5.4246811700000004</v>
      </c>
      <c r="I6884" s="6">
        <f t="shared" si="1928"/>
        <v>16.600000000000001</v>
      </c>
      <c r="J6884" s="6">
        <f t="shared" si="1929"/>
        <v>11.175318830000002</v>
      </c>
      <c r="K6884" s="3">
        <f t="shared" si="1937"/>
        <v>12.771792948571431</v>
      </c>
      <c r="L6884" s="6">
        <f t="shared" si="1930"/>
        <v>0</v>
      </c>
      <c r="M6884" s="6">
        <f t="shared" si="1938"/>
        <v>207.22820705142857</v>
      </c>
      <c r="N6884" s="6">
        <f t="shared" si="1939"/>
        <v>1.5964741185714217</v>
      </c>
      <c r="O6884" s="2">
        <f t="shared" si="1931"/>
        <v>-1.5964741185714217</v>
      </c>
      <c r="P6884" s="2">
        <f t="shared" si="1940"/>
        <v>30.403525881428578</v>
      </c>
      <c r="Q6884" s="2">
        <f t="shared" si="1932"/>
        <v>18.196474118571423</v>
      </c>
      <c r="R6884" s="2">
        <f t="shared" si="1941"/>
        <v>5.4246811700000004</v>
      </c>
      <c r="S6884" s="2">
        <f t="shared" si="1933"/>
        <v>12.771792948571424</v>
      </c>
      <c r="T6884" s="2">
        <f t="shared" si="1944"/>
        <v>0</v>
      </c>
      <c r="U6884" s="2">
        <f t="shared" si="1934"/>
        <v>0</v>
      </c>
      <c r="V6884" t="str">
        <f t="shared" si="1942"/>
        <v>N</v>
      </c>
      <c r="W6884" s="2">
        <f t="shared" si="1943"/>
        <v>0</v>
      </c>
      <c r="X6884" s="2">
        <f t="shared" si="1935"/>
        <v>0</v>
      </c>
      <c r="Y6884" s="2"/>
    </row>
    <row r="6885" spans="1:25" x14ac:dyDescent="0.2">
      <c r="A6885">
        <v>18</v>
      </c>
      <c r="B6885" s="1">
        <v>43022.749999983309</v>
      </c>
      <c r="C6885">
        <v>48.3</v>
      </c>
      <c r="D6885" s="15">
        <f t="shared" si="1936"/>
        <v>48.3</v>
      </c>
      <c r="E6885">
        <v>32</v>
      </c>
      <c r="F6885" s="6">
        <v>1.41442</v>
      </c>
      <c r="G6885" s="6">
        <v>-1.5167529999999999E-2</v>
      </c>
      <c r="H6885" s="6">
        <f t="shared" si="1927"/>
        <v>1.39925247</v>
      </c>
      <c r="I6885" s="6">
        <f t="shared" si="1928"/>
        <v>16.299999999999997</v>
      </c>
      <c r="J6885" s="6">
        <f t="shared" si="1929"/>
        <v>14.900747529999997</v>
      </c>
      <c r="K6885" s="3">
        <f t="shared" si="1937"/>
        <v>17.029425748571413</v>
      </c>
      <c r="L6885" s="6">
        <f t="shared" si="1930"/>
        <v>0</v>
      </c>
      <c r="M6885" s="6">
        <f t="shared" si="1938"/>
        <v>190.19878130285716</v>
      </c>
      <c r="N6885" s="6">
        <f t="shared" si="1939"/>
        <v>2.128678218571423</v>
      </c>
      <c r="O6885" s="2">
        <f t="shared" si="1931"/>
        <v>-2.128678218571423</v>
      </c>
      <c r="P6885" s="2">
        <f t="shared" si="1940"/>
        <v>29.871321781428577</v>
      </c>
      <c r="Q6885" s="2">
        <f t="shared" si="1932"/>
        <v>18.42867821857142</v>
      </c>
      <c r="R6885" s="2">
        <f t="shared" si="1941"/>
        <v>1.39925247</v>
      </c>
      <c r="S6885" s="2">
        <f t="shared" si="1933"/>
        <v>17.02942574857142</v>
      </c>
      <c r="T6885" s="2">
        <f t="shared" si="1944"/>
        <v>0</v>
      </c>
      <c r="U6885" s="2">
        <f t="shared" si="1934"/>
        <v>0</v>
      </c>
      <c r="V6885" t="str">
        <f t="shared" si="1942"/>
        <v>N</v>
      </c>
      <c r="W6885" s="2">
        <f t="shared" si="1943"/>
        <v>0</v>
      </c>
      <c r="X6885" s="2">
        <f t="shared" si="1935"/>
        <v>0</v>
      </c>
      <c r="Y6885" s="2"/>
    </row>
    <row r="6886" spans="1:25" x14ac:dyDescent="0.2">
      <c r="A6886">
        <v>19</v>
      </c>
      <c r="B6886" s="1">
        <v>43022.791666649973</v>
      </c>
      <c r="C6886">
        <v>48.2</v>
      </c>
      <c r="D6886" s="15">
        <f t="shared" si="1936"/>
        <v>48.2</v>
      </c>
      <c r="E6886">
        <v>32</v>
      </c>
      <c r="F6886" s="6">
        <v>0.88988800000000001</v>
      </c>
      <c r="G6886" s="6">
        <v>-1.5167529999999999E-2</v>
      </c>
      <c r="H6886" s="6">
        <f t="shared" si="1927"/>
        <v>0.87472046999999997</v>
      </c>
      <c r="I6886" s="6">
        <f t="shared" si="1928"/>
        <v>16.200000000000003</v>
      </c>
      <c r="J6886" s="6">
        <f t="shared" si="1929"/>
        <v>15.325279530000003</v>
      </c>
      <c r="K6886" s="3">
        <f t="shared" si="1937"/>
        <v>17.514605177142869</v>
      </c>
      <c r="L6886" s="6">
        <f t="shared" si="1930"/>
        <v>0</v>
      </c>
      <c r="M6886" s="6">
        <f t="shared" si="1938"/>
        <v>172.68417612571429</v>
      </c>
      <c r="N6886" s="6">
        <f t="shared" si="1939"/>
        <v>2.1893256471428515</v>
      </c>
      <c r="O6886" s="2">
        <f t="shared" si="1931"/>
        <v>-2.1893256471428515</v>
      </c>
      <c r="P6886" s="2">
        <f t="shared" si="1940"/>
        <v>29.810674352857149</v>
      </c>
      <c r="Q6886" s="2">
        <f t="shared" si="1932"/>
        <v>18.389325647142854</v>
      </c>
      <c r="R6886" s="2">
        <f t="shared" si="1941"/>
        <v>0.87472046999999997</v>
      </c>
      <c r="S6886" s="2">
        <f t="shared" si="1933"/>
        <v>17.514605177142855</v>
      </c>
      <c r="T6886" s="2">
        <f t="shared" si="1944"/>
        <v>0</v>
      </c>
      <c r="U6886" s="2">
        <f t="shared" si="1934"/>
        <v>0</v>
      </c>
      <c r="V6886" t="str">
        <f t="shared" si="1942"/>
        <v>N</v>
      </c>
      <c r="W6886" s="2">
        <f t="shared" si="1943"/>
        <v>0</v>
      </c>
      <c r="X6886" s="2">
        <f t="shared" si="1935"/>
        <v>0</v>
      </c>
      <c r="Y6886" s="2"/>
    </row>
    <row r="6887" spans="1:25" x14ac:dyDescent="0.2">
      <c r="A6887">
        <v>20</v>
      </c>
      <c r="B6887" s="1">
        <v>43022.833333316637</v>
      </c>
      <c r="C6887">
        <v>46.4</v>
      </c>
      <c r="D6887" s="15">
        <f t="shared" si="1936"/>
        <v>46.4</v>
      </c>
      <c r="E6887">
        <v>32</v>
      </c>
      <c r="F6887" s="6">
        <v>0.51685199999999998</v>
      </c>
      <c r="G6887" s="6">
        <v>-1.5167529999999999E-2</v>
      </c>
      <c r="H6887" s="6">
        <f t="shared" si="1927"/>
        <v>0.50168446999999994</v>
      </c>
      <c r="I6887" s="6">
        <f t="shared" si="1928"/>
        <v>14.399999999999999</v>
      </c>
      <c r="J6887" s="6">
        <f t="shared" si="1929"/>
        <v>13.898315529999998</v>
      </c>
      <c r="K6887" s="3">
        <f t="shared" si="1937"/>
        <v>15.883789177142859</v>
      </c>
      <c r="L6887" s="6">
        <f t="shared" si="1930"/>
        <v>0</v>
      </c>
      <c r="M6887" s="6">
        <f t="shared" si="1938"/>
        <v>156.80038694857143</v>
      </c>
      <c r="N6887" s="6">
        <f t="shared" si="1939"/>
        <v>1.985473647142868</v>
      </c>
      <c r="O6887" s="2">
        <f t="shared" si="1931"/>
        <v>-1.985473647142868</v>
      </c>
      <c r="P6887" s="2">
        <f t="shared" si="1940"/>
        <v>30.014526352857132</v>
      </c>
      <c r="Q6887" s="2">
        <f t="shared" si="1932"/>
        <v>16.385473647142867</v>
      </c>
      <c r="R6887" s="2">
        <f t="shared" si="1941"/>
        <v>0.50168446999999994</v>
      </c>
      <c r="S6887" s="2">
        <f t="shared" si="1933"/>
        <v>15.883789177142866</v>
      </c>
      <c r="T6887" s="2">
        <f t="shared" si="1944"/>
        <v>0</v>
      </c>
      <c r="U6887" s="2">
        <f t="shared" si="1934"/>
        <v>0</v>
      </c>
      <c r="V6887" t="str">
        <f t="shared" si="1942"/>
        <v>N</v>
      </c>
      <c r="W6887" s="2">
        <f t="shared" si="1943"/>
        <v>0</v>
      </c>
      <c r="X6887" s="2">
        <f t="shared" si="1935"/>
        <v>0</v>
      </c>
      <c r="Y6887" s="2"/>
    </row>
    <row r="6888" spans="1:25" x14ac:dyDescent="0.2">
      <c r="A6888">
        <v>21</v>
      </c>
      <c r="B6888" s="1">
        <v>43022.874999983302</v>
      </c>
      <c r="C6888">
        <v>45.2</v>
      </c>
      <c r="D6888" s="15">
        <f t="shared" si="1936"/>
        <v>45.2</v>
      </c>
      <c r="E6888">
        <v>32</v>
      </c>
      <c r="F6888" s="6">
        <v>1.9283000000000002E-2</v>
      </c>
      <c r="G6888" s="6">
        <v>-1.5167529999999999E-2</v>
      </c>
      <c r="H6888" s="6">
        <f t="shared" si="1927"/>
        <v>4.115470000000003E-3</v>
      </c>
      <c r="I6888" s="6">
        <f t="shared" si="1928"/>
        <v>13.200000000000003</v>
      </c>
      <c r="J6888" s="6">
        <f t="shared" si="1929"/>
        <v>13.195884530000002</v>
      </c>
      <c r="K6888" s="3">
        <f t="shared" si="1937"/>
        <v>15.081010891428576</v>
      </c>
      <c r="L6888" s="6">
        <f t="shared" si="1930"/>
        <v>0</v>
      </c>
      <c r="M6888" s="6">
        <f t="shared" si="1938"/>
        <v>141.71937605714285</v>
      </c>
      <c r="N6888" s="6">
        <f t="shared" si="1939"/>
        <v>1.8851263614285756</v>
      </c>
      <c r="O6888" s="2">
        <f t="shared" si="1931"/>
        <v>-1.8851263614285756</v>
      </c>
      <c r="P6888" s="2">
        <f t="shared" si="1940"/>
        <v>30.114873638571424</v>
      </c>
      <c r="Q6888" s="2">
        <f t="shared" si="1932"/>
        <v>15.085126361428578</v>
      </c>
      <c r="R6888" s="2">
        <f t="shared" si="1941"/>
        <v>4.115470000000003E-3</v>
      </c>
      <c r="S6888" s="2">
        <f t="shared" si="1933"/>
        <v>15.081010891428578</v>
      </c>
      <c r="T6888" s="2">
        <f t="shared" si="1944"/>
        <v>0</v>
      </c>
      <c r="U6888" s="2">
        <f t="shared" si="1934"/>
        <v>0</v>
      </c>
      <c r="V6888" t="str">
        <f t="shared" si="1942"/>
        <v>N</v>
      </c>
      <c r="W6888" s="2">
        <f t="shared" si="1943"/>
        <v>0</v>
      </c>
      <c r="X6888" s="2">
        <f t="shared" si="1935"/>
        <v>0</v>
      </c>
      <c r="Y6888" s="2"/>
    </row>
    <row r="6889" spans="1:25" x14ac:dyDescent="0.2">
      <c r="A6889">
        <v>22</v>
      </c>
      <c r="B6889" s="1">
        <v>43022.916666649966</v>
      </c>
      <c r="C6889">
        <v>41.6</v>
      </c>
      <c r="D6889" s="15">
        <f t="shared" si="1936"/>
        <v>41.6</v>
      </c>
      <c r="E6889">
        <v>32</v>
      </c>
      <c r="F6889" s="6">
        <v>0</v>
      </c>
      <c r="G6889" s="6">
        <v>-1.5167529999999999E-2</v>
      </c>
      <c r="H6889" s="6">
        <f t="shared" si="1927"/>
        <v>-1.5167529999999999E-2</v>
      </c>
      <c r="I6889" s="6">
        <f t="shared" si="1928"/>
        <v>9.6000000000000014</v>
      </c>
      <c r="J6889" s="6">
        <f t="shared" si="1929"/>
        <v>9.6151675300000008</v>
      </c>
      <c r="K6889" s="3">
        <f t="shared" si="1937"/>
        <v>10.988762891428564</v>
      </c>
      <c r="L6889" s="6">
        <f t="shared" si="1930"/>
        <v>0</v>
      </c>
      <c r="M6889" s="6">
        <f t="shared" si="1938"/>
        <v>130.73061316571429</v>
      </c>
      <c r="N6889" s="6">
        <f t="shared" si="1939"/>
        <v>1.3735953614285563</v>
      </c>
      <c r="O6889" s="2">
        <f t="shared" si="1931"/>
        <v>-1.3735953614285563</v>
      </c>
      <c r="P6889" s="2">
        <f t="shared" si="1940"/>
        <v>30.626404638571444</v>
      </c>
      <c r="Q6889" s="2">
        <f t="shared" si="1932"/>
        <v>10.973595361428558</v>
      </c>
      <c r="R6889" s="2">
        <f t="shared" si="1941"/>
        <v>-1.5167529999999999E-2</v>
      </c>
      <c r="S6889" s="2">
        <f t="shared" si="1933"/>
        <v>10.988762891428557</v>
      </c>
      <c r="T6889" s="2">
        <f t="shared" si="1944"/>
        <v>0</v>
      </c>
      <c r="U6889" s="2">
        <f t="shared" si="1934"/>
        <v>0</v>
      </c>
      <c r="V6889" t="str">
        <f t="shared" si="1942"/>
        <v>N</v>
      </c>
      <c r="W6889" s="2">
        <f t="shared" si="1943"/>
        <v>0</v>
      </c>
      <c r="X6889" s="2">
        <f t="shared" si="1935"/>
        <v>0</v>
      </c>
      <c r="Y6889" s="2"/>
    </row>
    <row r="6890" spans="1:25" x14ac:dyDescent="0.2">
      <c r="A6890">
        <v>23</v>
      </c>
      <c r="B6890" s="1">
        <v>43022.95833331663</v>
      </c>
      <c r="C6890">
        <v>38.9</v>
      </c>
      <c r="D6890" s="15">
        <f t="shared" si="1936"/>
        <v>38.9</v>
      </c>
      <c r="E6890">
        <v>32</v>
      </c>
      <c r="F6890" s="6">
        <v>0.25997199999999998</v>
      </c>
      <c r="G6890" s="6">
        <v>-1.5167529999999999E-2</v>
      </c>
      <c r="H6890" s="6">
        <f t="shared" si="1927"/>
        <v>0.24480447</v>
      </c>
      <c r="I6890" s="6">
        <f t="shared" si="1928"/>
        <v>6.8999999999999986</v>
      </c>
      <c r="J6890" s="6">
        <f t="shared" si="1929"/>
        <v>6.6551955299999985</v>
      </c>
      <c r="K6890" s="3">
        <f t="shared" si="1937"/>
        <v>7.6059377485714208</v>
      </c>
      <c r="L6890" s="6">
        <f t="shared" si="1930"/>
        <v>0</v>
      </c>
      <c r="M6890" s="6">
        <f t="shared" si="1938"/>
        <v>123.12467541714287</v>
      </c>
      <c r="N6890" s="6">
        <f t="shared" si="1939"/>
        <v>0.95074221857142049</v>
      </c>
      <c r="O6890" s="2">
        <f t="shared" si="1931"/>
        <v>-0.95074221857142049</v>
      </c>
      <c r="P6890" s="2">
        <f t="shared" si="1940"/>
        <v>31.04925778142858</v>
      </c>
      <c r="Q6890" s="2">
        <f t="shared" si="1932"/>
        <v>7.8507422185714191</v>
      </c>
      <c r="R6890" s="2">
        <f t="shared" si="1941"/>
        <v>0.24480447</v>
      </c>
      <c r="S6890" s="2">
        <f t="shared" si="1933"/>
        <v>7.605937748571419</v>
      </c>
      <c r="T6890" s="2">
        <f t="shared" si="1944"/>
        <v>0</v>
      </c>
      <c r="U6890" s="2">
        <f t="shared" si="1934"/>
        <v>0</v>
      </c>
      <c r="V6890" t="str">
        <f t="shared" si="1942"/>
        <v>N</v>
      </c>
      <c r="W6890" s="2">
        <f t="shared" si="1943"/>
        <v>0</v>
      </c>
      <c r="X6890" s="2">
        <f t="shared" si="1935"/>
        <v>0</v>
      </c>
      <c r="Y6890" s="2"/>
    </row>
    <row r="6891" spans="1:25" x14ac:dyDescent="0.2">
      <c r="A6891">
        <v>0</v>
      </c>
      <c r="B6891" s="1">
        <v>43022.999999983294</v>
      </c>
      <c r="C6891">
        <v>36.9</v>
      </c>
      <c r="D6891" s="15">
        <f t="shared" si="1936"/>
        <v>36.9</v>
      </c>
      <c r="E6891">
        <v>32</v>
      </c>
      <c r="F6891" s="6">
        <v>0.23399200000000001</v>
      </c>
      <c r="G6891" s="6">
        <v>-1.5167529999999999E-2</v>
      </c>
      <c r="H6891" s="6">
        <f t="shared" si="1927"/>
        <v>0.21882446999999999</v>
      </c>
      <c r="I6891" s="6">
        <f t="shared" si="1928"/>
        <v>4.8999999999999986</v>
      </c>
      <c r="J6891" s="6">
        <f t="shared" si="1929"/>
        <v>4.6811755299999982</v>
      </c>
      <c r="K6891" s="3">
        <f t="shared" si="1937"/>
        <v>5.3499148914285684</v>
      </c>
      <c r="L6891" s="6">
        <f t="shared" si="1930"/>
        <v>0</v>
      </c>
      <c r="M6891" s="6">
        <f t="shared" si="1938"/>
        <v>117.7747605257143</v>
      </c>
      <c r="N6891" s="6">
        <f t="shared" si="1939"/>
        <v>0.66873936142856394</v>
      </c>
      <c r="O6891" s="2">
        <f t="shared" si="1931"/>
        <v>-0.66873936142856394</v>
      </c>
      <c r="P6891" s="2">
        <f t="shared" si="1940"/>
        <v>31.331260638571436</v>
      </c>
      <c r="Q6891" s="2">
        <f t="shared" si="1932"/>
        <v>5.5687393614285625</v>
      </c>
      <c r="R6891" s="2">
        <f t="shared" si="1941"/>
        <v>0.21882446999999999</v>
      </c>
      <c r="S6891" s="2">
        <f t="shared" si="1933"/>
        <v>5.3499148914285621</v>
      </c>
      <c r="T6891" s="2">
        <f t="shared" si="1944"/>
        <v>0</v>
      </c>
      <c r="U6891" s="2">
        <f t="shared" si="1934"/>
        <v>0</v>
      </c>
      <c r="V6891" t="str">
        <f t="shared" si="1942"/>
        <v>N</v>
      </c>
      <c r="W6891" s="2">
        <f t="shared" si="1943"/>
        <v>0</v>
      </c>
      <c r="X6891" s="2">
        <f t="shared" si="1935"/>
        <v>0</v>
      </c>
      <c r="Y6891" s="2"/>
    </row>
    <row r="6892" spans="1:25" x14ac:dyDescent="0.2">
      <c r="A6892">
        <v>1</v>
      </c>
      <c r="B6892" s="1">
        <v>43023.041666649959</v>
      </c>
      <c r="C6892">
        <v>36.200000000000003</v>
      </c>
      <c r="D6892" s="15">
        <f t="shared" si="1936"/>
        <v>36.200000000000003</v>
      </c>
      <c r="E6892">
        <v>32</v>
      </c>
      <c r="F6892" s="6">
        <v>0</v>
      </c>
      <c r="G6892" s="6">
        <v>-1.5167529999999999E-2</v>
      </c>
      <c r="H6892" s="6">
        <f t="shared" si="1927"/>
        <v>-1.5167529999999999E-2</v>
      </c>
      <c r="I6892" s="6">
        <f t="shared" si="1928"/>
        <v>4.2000000000000028</v>
      </c>
      <c r="J6892" s="6">
        <f t="shared" si="1929"/>
        <v>4.2151675300000031</v>
      </c>
      <c r="K6892" s="3">
        <f t="shared" si="1937"/>
        <v>4.8173343200000005</v>
      </c>
      <c r="L6892" s="6">
        <f t="shared" si="1930"/>
        <v>0</v>
      </c>
      <c r="M6892" s="6">
        <f t="shared" si="1938"/>
        <v>112.9574262057143</v>
      </c>
      <c r="N6892" s="6">
        <f t="shared" si="1939"/>
        <v>0.60216678999999829</v>
      </c>
      <c r="O6892" s="2">
        <f t="shared" si="1931"/>
        <v>-0.60216678999999829</v>
      </c>
      <c r="P6892" s="2">
        <f t="shared" si="1940"/>
        <v>31.397833210000002</v>
      </c>
      <c r="Q6892" s="2">
        <f t="shared" si="1932"/>
        <v>4.8021667900000011</v>
      </c>
      <c r="R6892" s="2">
        <f t="shared" si="1941"/>
        <v>-1.5167529999999999E-2</v>
      </c>
      <c r="S6892" s="2">
        <f t="shared" si="1933"/>
        <v>4.8173343200000014</v>
      </c>
      <c r="T6892" s="2">
        <f t="shared" si="1944"/>
        <v>0</v>
      </c>
      <c r="U6892" s="2">
        <f t="shared" si="1934"/>
        <v>0</v>
      </c>
      <c r="V6892" t="str">
        <f t="shared" si="1942"/>
        <v>N</v>
      </c>
      <c r="W6892" s="2">
        <f t="shared" si="1943"/>
        <v>0</v>
      </c>
      <c r="X6892" s="2">
        <f t="shared" si="1935"/>
        <v>0</v>
      </c>
      <c r="Y6892" s="2"/>
    </row>
    <row r="6893" spans="1:25" x14ac:dyDescent="0.2">
      <c r="A6893">
        <v>2</v>
      </c>
      <c r="B6893" s="1">
        <v>43023.083333316623</v>
      </c>
      <c r="C6893">
        <v>36</v>
      </c>
      <c r="D6893" s="15">
        <f t="shared" si="1936"/>
        <v>36</v>
      </c>
      <c r="E6893">
        <v>32</v>
      </c>
      <c r="F6893" s="6">
        <v>0.72441699999999998</v>
      </c>
      <c r="G6893" s="6">
        <v>-1.5167529999999999E-2</v>
      </c>
      <c r="H6893" s="6">
        <f t="shared" si="1927"/>
        <v>0.70924946999999994</v>
      </c>
      <c r="I6893" s="6">
        <f t="shared" si="1928"/>
        <v>4</v>
      </c>
      <c r="J6893" s="6">
        <f t="shared" si="1929"/>
        <v>3.29075053</v>
      </c>
      <c r="K6893" s="3">
        <f t="shared" si="1937"/>
        <v>2.9574262057142988</v>
      </c>
      <c r="L6893" s="6">
        <f t="shared" si="1930"/>
        <v>0</v>
      </c>
      <c r="M6893" s="6">
        <f t="shared" si="1938"/>
        <v>110</v>
      </c>
      <c r="N6893" s="6">
        <f t="shared" si="1939"/>
        <v>0</v>
      </c>
      <c r="O6893" s="2">
        <f t="shared" si="1931"/>
        <v>0</v>
      </c>
      <c r="P6893" s="2">
        <f t="shared" si="1940"/>
        <v>32</v>
      </c>
      <c r="Q6893" s="2">
        <f t="shared" si="1932"/>
        <v>4</v>
      </c>
      <c r="R6893" s="2">
        <f t="shared" si="1941"/>
        <v>0.70924946999999994</v>
      </c>
      <c r="S6893" s="2">
        <f t="shared" si="1933"/>
        <v>3.29075053</v>
      </c>
      <c r="T6893" s="2">
        <f t="shared" si="1944"/>
        <v>0</v>
      </c>
      <c r="U6893" s="2">
        <f t="shared" si="1934"/>
        <v>0</v>
      </c>
      <c r="V6893" t="str">
        <f t="shared" si="1942"/>
        <v>N</v>
      </c>
      <c r="W6893" s="2">
        <f t="shared" si="1943"/>
        <v>0</v>
      </c>
      <c r="X6893" s="2">
        <f t="shared" si="1935"/>
        <v>0</v>
      </c>
      <c r="Y6893" s="2"/>
    </row>
    <row r="6894" spans="1:25" x14ac:dyDescent="0.2">
      <c r="A6894">
        <v>3</v>
      </c>
      <c r="B6894" s="1">
        <v>43023.124999983287</v>
      </c>
      <c r="C6894">
        <v>35.200000000000003</v>
      </c>
      <c r="D6894" s="15">
        <f t="shared" si="1936"/>
        <v>35.200000000000003</v>
      </c>
      <c r="E6894">
        <v>32</v>
      </c>
      <c r="F6894" s="6">
        <v>0.33185100000000001</v>
      </c>
      <c r="G6894" s="6">
        <v>-1.5167529999999999E-2</v>
      </c>
      <c r="H6894" s="6">
        <f t="shared" si="1927"/>
        <v>0.31668347000000002</v>
      </c>
      <c r="I6894" s="6">
        <f t="shared" si="1928"/>
        <v>3.2000000000000028</v>
      </c>
      <c r="J6894" s="6">
        <f t="shared" si="1929"/>
        <v>2.8833165300000028</v>
      </c>
      <c r="K6894" s="3">
        <f t="shared" si="1937"/>
        <v>0</v>
      </c>
      <c r="L6894" s="6">
        <f t="shared" si="1930"/>
        <v>0</v>
      </c>
      <c r="M6894" s="6">
        <f t="shared" si="1938"/>
        <v>110</v>
      </c>
      <c r="N6894" s="6">
        <f t="shared" si="1939"/>
        <v>0</v>
      </c>
      <c r="O6894" s="2">
        <f t="shared" si="1931"/>
        <v>0</v>
      </c>
      <c r="P6894" s="2">
        <f t="shared" si="1940"/>
        <v>32</v>
      </c>
      <c r="Q6894" s="2">
        <f t="shared" si="1932"/>
        <v>3.2000000000000028</v>
      </c>
      <c r="R6894" s="2">
        <f t="shared" si="1941"/>
        <v>0.31668347000000002</v>
      </c>
      <c r="S6894" s="2">
        <f t="shared" si="1933"/>
        <v>2.8833165300000028</v>
      </c>
      <c r="T6894" s="2">
        <f t="shared" si="1944"/>
        <v>0</v>
      </c>
      <c r="U6894" s="2">
        <f t="shared" si="1934"/>
        <v>0</v>
      </c>
      <c r="V6894" t="str">
        <f t="shared" si="1942"/>
        <v>N</v>
      </c>
      <c r="W6894" s="2">
        <f t="shared" si="1943"/>
        <v>0</v>
      </c>
      <c r="X6894" s="2">
        <f t="shared" si="1935"/>
        <v>0</v>
      </c>
      <c r="Y6894" s="2"/>
    </row>
    <row r="6895" spans="1:25" x14ac:dyDescent="0.2">
      <c r="A6895">
        <v>4</v>
      </c>
      <c r="B6895" s="1">
        <v>43023.166666649951</v>
      </c>
      <c r="C6895">
        <v>34.799999999999997</v>
      </c>
      <c r="D6895" s="15">
        <f t="shared" si="1936"/>
        <v>34.799999999999997</v>
      </c>
      <c r="E6895">
        <v>32</v>
      </c>
      <c r="F6895" s="6">
        <v>0.75498299999999996</v>
      </c>
      <c r="G6895" s="6">
        <v>-1.5167529999999999E-2</v>
      </c>
      <c r="H6895" s="6">
        <f t="shared" si="1927"/>
        <v>0.73981546999999992</v>
      </c>
      <c r="I6895" s="6">
        <f t="shared" si="1928"/>
        <v>2.7999999999999972</v>
      </c>
      <c r="J6895" s="6">
        <f t="shared" si="1929"/>
        <v>2.0601845299999972</v>
      </c>
      <c r="K6895" s="3">
        <f t="shared" si="1937"/>
        <v>0</v>
      </c>
      <c r="L6895" s="6">
        <f t="shared" si="1930"/>
        <v>0</v>
      </c>
      <c r="M6895" s="6">
        <f t="shared" si="1938"/>
        <v>110</v>
      </c>
      <c r="N6895" s="6">
        <f t="shared" si="1939"/>
        <v>0</v>
      </c>
      <c r="O6895" s="2">
        <f t="shared" si="1931"/>
        <v>0</v>
      </c>
      <c r="P6895" s="2">
        <f t="shared" si="1940"/>
        <v>32</v>
      </c>
      <c r="Q6895" s="2">
        <f t="shared" si="1932"/>
        <v>2.7999999999999972</v>
      </c>
      <c r="R6895" s="2">
        <f t="shared" si="1941"/>
        <v>0.73981546999999992</v>
      </c>
      <c r="S6895" s="2">
        <f t="shared" si="1933"/>
        <v>2.0601845299999972</v>
      </c>
      <c r="T6895" s="2">
        <f t="shared" si="1944"/>
        <v>0</v>
      </c>
      <c r="U6895" s="2">
        <f t="shared" si="1934"/>
        <v>0</v>
      </c>
      <c r="V6895" t="str">
        <f t="shared" si="1942"/>
        <v>N</v>
      </c>
      <c r="W6895" s="2">
        <f t="shared" si="1943"/>
        <v>0</v>
      </c>
      <c r="X6895" s="2">
        <f t="shared" si="1935"/>
        <v>0</v>
      </c>
      <c r="Y6895" s="2"/>
    </row>
    <row r="6896" spans="1:25" x14ac:dyDescent="0.2">
      <c r="A6896">
        <v>5</v>
      </c>
      <c r="B6896" s="1">
        <v>43023.208333316616</v>
      </c>
      <c r="C6896">
        <v>35.200000000000003</v>
      </c>
      <c r="D6896" s="15">
        <f t="shared" si="1936"/>
        <v>35.200000000000003</v>
      </c>
      <c r="E6896">
        <v>32</v>
      </c>
      <c r="F6896" s="6">
        <v>0.20538300000000001</v>
      </c>
      <c r="G6896" s="6">
        <v>-1.5167529999999999E-2</v>
      </c>
      <c r="H6896" s="6">
        <f t="shared" si="1927"/>
        <v>0.19021547</v>
      </c>
      <c r="I6896" s="6">
        <f t="shared" si="1928"/>
        <v>3.2000000000000028</v>
      </c>
      <c r="J6896" s="6">
        <f t="shared" si="1929"/>
        <v>3.0097845300000028</v>
      </c>
      <c r="K6896" s="3">
        <f t="shared" si="1937"/>
        <v>0</v>
      </c>
      <c r="L6896" s="6">
        <f t="shared" si="1930"/>
        <v>0</v>
      </c>
      <c r="M6896" s="6">
        <f t="shared" si="1938"/>
        <v>110</v>
      </c>
      <c r="N6896" s="6">
        <f t="shared" si="1939"/>
        <v>0</v>
      </c>
      <c r="O6896" s="2">
        <f t="shared" si="1931"/>
        <v>0</v>
      </c>
      <c r="P6896" s="2">
        <f t="shared" si="1940"/>
        <v>32</v>
      </c>
      <c r="Q6896" s="2">
        <f t="shared" si="1932"/>
        <v>3.2000000000000028</v>
      </c>
      <c r="R6896" s="2">
        <f t="shared" si="1941"/>
        <v>0.19021547</v>
      </c>
      <c r="S6896" s="2">
        <f t="shared" si="1933"/>
        <v>3.0097845300000028</v>
      </c>
      <c r="T6896" s="2">
        <f t="shared" si="1944"/>
        <v>0</v>
      </c>
      <c r="U6896" s="2">
        <f t="shared" si="1934"/>
        <v>0</v>
      </c>
      <c r="V6896" t="str">
        <f t="shared" si="1942"/>
        <v>N</v>
      </c>
      <c r="W6896" s="2">
        <f t="shared" si="1943"/>
        <v>0</v>
      </c>
      <c r="X6896" s="2">
        <f t="shared" si="1935"/>
        <v>0</v>
      </c>
      <c r="Y6896" s="2"/>
    </row>
    <row r="6897" spans="1:25" x14ac:dyDescent="0.2">
      <c r="A6897">
        <v>6</v>
      </c>
      <c r="B6897" s="1">
        <v>43023.24999998328</v>
      </c>
      <c r="C6897">
        <v>38.799999999999997</v>
      </c>
      <c r="D6897" s="15">
        <f t="shared" si="1936"/>
        <v>38.799999999999997</v>
      </c>
      <c r="E6897">
        <v>32</v>
      </c>
      <c r="F6897" s="6">
        <v>0.65764699999999998</v>
      </c>
      <c r="G6897" s="6">
        <v>0.52701716999999992</v>
      </c>
      <c r="H6897" s="6">
        <f t="shared" si="1927"/>
        <v>1.18466417</v>
      </c>
      <c r="I6897" s="6">
        <f t="shared" si="1928"/>
        <v>6.7999999999999972</v>
      </c>
      <c r="J6897" s="6">
        <f t="shared" si="1929"/>
        <v>5.6153358299999976</v>
      </c>
      <c r="K6897" s="3">
        <f t="shared" si="1937"/>
        <v>0</v>
      </c>
      <c r="L6897" s="6">
        <f t="shared" si="1930"/>
        <v>0</v>
      </c>
      <c r="M6897" s="6">
        <f t="shared" si="1938"/>
        <v>110</v>
      </c>
      <c r="N6897" s="6">
        <f t="shared" si="1939"/>
        <v>0</v>
      </c>
      <c r="O6897" s="2">
        <f t="shared" si="1931"/>
        <v>0</v>
      </c>
      <c r="P6897" s="2">
        <f t="shared" si="1940"/>
        <v>32</v>
      </c>
      <c r="Q6897" s="2">
        <f t="shared" si="1932"/>
        <v>6.7999999999999972</v>
      </c>
      <c r="R6897" s="2">
        <f t="shared" si="1941"/>
        <v>1.18466417</v>
      </c>
      <c r="S6897" s="2">
        <f t="shared" si="1933"/>
        <v>5.6153358299999976</v>
      </c>
      <c r="T6897" s="2">
        <f t="shared" si="1944"/>
        <v>0</v>
      </c>
      <c r="U6897" s="2">
        <f t="shared" si="1934"/>
        <v>0</v>
      </c>
      <c r="V6897" t="str">
        <f t="shared" si="1942"/>
        <v>N</v>
      </c>
      <c r="W6897" s="2">
        <f t="shared" si="1943"/>
        <v>0</v>
      </c>
      <c r="X6897" s="2">
        <f t="shared" si="1935"/>
        <v>0</v>
      </c>
      <c r="Y6897" s="2"/>
    </row>
    <row r="6898" spans="1:25" x14ac:dyDescent="0.2">
      <c r="A6898">
        <v>7</v>
      </c>
      <c r="B6898" s="1">
        <v>43023.291666649944</v>
      </c>
      <c r="C6898">
        <v>40.9</v>
      </c>
      <c r="D6898" s="15">
        <f t="shared" si="1936"/>
        <v>40.9</v>
      </c>
      <c r="E6898">
        <v>32</v>
      </c>
      <c r="F6898" s="6">
        <v>0.82805600000000001</v>
      </c>
      <c r="G6898" s="6">
        <v>10.188622599999999</v>
      </c>
      <c r="H6898" s="6">
        <f t="shared" si="1927"/>
        <v>11.016678599999999</v>
      </c>
      <c r="I6898" s="6">
        <f t="shared" si="1928"/>
        <v>8.8999999999999986</v>
      </c>
      <c r="J6898" s="6">
        <f t="shared" si="1929"/>
        <v>0</v>
      </c>
      <c r="K6898" s="3">
        <f t="shared" si="1937"/>
        <v>0</v>
      </c>
      <c r="L6898" s="6">
        <f t="shared" si="1930"/>
        <v>2.1166786000000002</v>
      </c>
      <c r="M6898" s="6">
        <f t="shared" si="1938"/>
        <v>112.1166786</v>
      </c>
      <c r="N6898" s="6">
        <f t="shared" si="1939"/>
        <v>0</v>
      </c>
      <c r="O6898" s="2">
        <f t="shared" si="1931"/>
        <v>0</v>
      </c>
      <c r="P6898" s="2">
        <f t="shared" si="1940"/>
        <v>32</v>
      </c>
      <c r="Q6898" s="2">
        <f t="shared" si="1932"/>
        <v>8.8999999999999986</v>
      </c>
      <c r="R6898" s="2">
        <f t="shared" si="1941"/>
        <v>8.8999999999999986</v>
      </c>
      <c r="S6898" s="2">
        <f t="shared" si="1933"/>
        <v>0</v>
      </c>
      <c r="T6898" s="2">
        <f t="shared" si="1944"/>
        <v>2.1166786000000002</v>
      </c>
      <c r="U6898" s="2">
        <f t="shared" si="1934"/>
        <v>0</v>
      </c>
      <c r="V6898" t="str">
        <f t="shared" si="1942"/>
        <v>N</v>
      </c>
      <c r="W6898" s="2">
        <f t="shared" si="1943"/>
        <v>0</v>
      </c>
      <c r="X6898" s="2">
        <f t="shared" si="1935"/>
        <v>0</v>
      </c>
      <c r="Y6898" s="2"/>
    </row>
    <row r="6899" spans="1:25" x14ac:dyDescent="0.2">
      <c r="A6899">
        <v>8</v>
      </c>
      <c r="B6899" s="1">
        <v>43023.333333316608</v>
      </c>
      <c r="C6899">
        <v>42.8</v>
      </c>
      <c r="D6899" s="15">
        <f t="shared" si="1936"/>
        <v>42.8</v>
      </c>
      <c r="E6899">
        <v>32</v>
      </c>
      <c r="F6899" s="6">
        <v>0.24463499999999999</v>
      </c>
      <c r="G6899" s="6">
        <v>21.348633000000003</v>
      </c>
      <c r="H6899" s="6">
        <f t="shared" si="1927"/>
        <v>21.593268000000002</v>
      </c>
      <c r="I6899" s="6">
        <f t="shared" si="1928"/>
        <v>10.799999999999997</v>
      </c>
      <c r="J6899" s="6">
        <f t="shared" si="1929"/>
        <v>0</v>
      </c>
      <c r="K6899" s="3">
        <f t="shared" si="1937"/>
        <v>0</v>
      </c>
      <c r="L6899" s="6">
        <f t="shared" si="1930"/>
        <v>10.793268000000005</v>
      </c>
      <c r="M6899" s="6">
        <f t="shared" si="1938"/>
        <v>122.90994660000001</v>
      </c>
      <c r="N6899" s="6">
        <f t="shared" si="1939"/>
        <v>0</v>
      </c>
      <c r="O6899" s="2">
        <f t="shared" si="1931"/>
        <v>0</v>
      </c>
      <c r="P6899" s="2">
        <f t="shared" si="1940"/>
        <v>32</v>
      </c>
      <c r="Q6899" s="2">
        <f t="shared" si="1932"/>
        <v>10.799999999999997</v>
      </c>
      <c r="R6899" s="2">
        <f t="shared" si="1941"/>
        <v>10.799999999999997</v>
      </c>
      <c r="S6899" s="2">
        <f t="shared" si="1933"/>
        <v>0</v>
      </c>
      <c r="T6899" s="2">
        <f t="shared" si="1944"/>
        <v>10.793268000000012</v>
      </c>
      <c r="U6899" s="2">
        <f t="shared" si="1934"/>
        <v>0</v>
      </c>
      <c r="V6899" t="str">
        <f t="shared" si="1942"/>
        <v>Y</v>
      </c>
      <c r="W6899" s="2">
        <f t="shared" si="1943"/>
        <v>0</v>
      </c>
      <c r="X6899" s="2">
        <f t="shared" si="1935"/>
        <v>0</v>
      </c>
      <c r="Y6899" s="2"/>
    </row>
    <row r="6900" spans="1:25" x14ac:dyDescent="0.2">
      <c r="A6900">
        <v>9</v>
      </c>
      <c r="B6900" s="1">
        <v>43023.374999983273</v>
      </c>
      <c r="C6900">
        <v>45.3</v>
      </c>
      <c r="D6900" s="15">
        <f t="shared" si="1936"/>
        <v>45.3</v>
      </c>
      <c r="E6900">
        <v>32</v>
      </c>
      <c r="F6900" s="6">
        <v>0.36716900000000002</v>
      </c>
      <c r="G6900" s="6">
        <v>30.217890999999998</v>
      </c>
      <c r="H6900" s="6">
        <f t="shared" si="1927"/>
        <v>30.585059999999999</v>
      </c>
      <c r="I6900" s="6">
        <f t="shared" si="1928"/>
        <v>13.299999999999997</v>
      </c>
      <c r="J6900" s="6">
        <f t="shared" si="1929"/>
        <v>0</v>
      </c>
      <c r="K6900" s="3">
        <f t="shared" si="1937"/>
        <v>0</v>
      </c>
      <c r="L6900" s="6">
        <f t="shared" si="1930"/>
        <v>17.285060000000001</v>
      </c>
      <c r="M6900" s="6">
        <f t="shared" si="1938"/>
        <v>140.1950066</v>
      </c>
      <c r="N6900" s="6">
        <f t="shared" si="1939"/>
        <v>0</v>
      </c>
      <c r="O6900" s="2">
        <f t="shared" si="1931"/>
        <v>0</v>
      </c>
      <c r="P6900" s="2">
        <f t="shared" si="1940"/>
        <v>32</v>
      </c>
      <c r="Q6900" s="2">
        <f t="shared" si="1932"/>
        <v>13.299999999999997</v>
      </c>
      <c r="R6900" s="2">
        <f t="shared" si="1941"/>
        <v>13.299999999999997</v>
      </c>
      <c r="S6900" s="2">
        <f t="shared" si="1933"/>
        <v>0</v>
      </c>
      <c r="T6900" s="2">
        <f t="shared" si="1944"/>
        <v>17.285059999999987</v>
      </c>
      <c r="U6900" s="2">
        <f t="shared" si="1934"/>
        <v>0</v>
      </c>
      <c r="V6900" t="str">
        <f t="shared" si="1942"/>
        <v>Y</v>
      </c>
      <c r="W6900" s="2">
        <f t="shared" si="1943"/>
        <v>0</v>
      </c>
      <c r="X6900" s="2">
        <f t="shared" si="1935"/>
        <v>0</v>
      </c>
      <c r="Y6900" s="2"/>
    </row>
    <row r="6901" spans="1:25" x14ac:dyDescent="0.2">
      <c r="A6901">
        <v>10</v>
      </c>
      <c r="B6901" s="1">
        <v>43023.416666649937</v>
      </c>
      <c r="C6901">
        <v>46.4</v>
      </c>
      <c r="D6901" s="15">
        <f t="shared" si="1936"/>
        <v>46.4</v>
      </c>
      <c r="E6901">
        <v>32</v>
      </c>
      <c r="F6901" s="6">
        <v>0.146394</v>
      </c>
      <c r="G6901" s="6">
        <v>38.679079999999999</v>
      </c>
      <c r="H6901" s="6">
        <f t="shared" si="1927"/>
        <v>38.825474</v>
      </c>
      <c r="I6901" s="6">
        <f t="shared" si="1928"/>
        <v>14.399999999999999</v>
      </c>
      <c r="J6901" s="6">
        <f t="shared" si="1929"/>
        <v>0</v>
      </c>
      <c r="K6901" s="3">
        <f t="shared" si="1937"/>
        <v>0</v>
      </c>
      <c r="L6901" s="6">
        <f t="shared" si="1930"/>
        <v>24.425474000000001</v>
      </c>
      <c r="M6901" s="6">
        <f t="shared" si="1938"/>
        <v>164.62048060000001</v>
      </c>
      <c r="N6901" s="6">
        <f t="shared" si="1939"/>
        <v>0</v>
      </c>
      <c r="O6901" s="2">
        <f t="shared" si="1931"/>
        <v>0</v>
      </c>
      <c r="P6901" s="2">
        <f t="shared" si="1940"/>
        <v>32</v>
      </c>
      <c r="Q6901" s="2">
        <f t="shared" si="1932"/>
        <v>14.399999999999999</v>
      </c>
      <c r="R6901" s="2">
        <f t="shared" si="1941"/>
        <v>14.399999999999999</v>
      </c>
      <c r="S6901" s="2">
        <f t="shared" si="1933"/>
        <v>0</v>
      </c>
      <c r="T6901" s="2">
        <f t="shared" si="1944"/>
        <v>24.425474000000008</v>
      </c>
      <c r="U6901" s="2">
        <f t="shared" si="1934"/>
        <v>0</v>
      </c>
      <c r="V6901" t="str">
        <f t="shared" si="1942"/>
        <v>Y</v>
      </c>
      <c r="W6901" s="2">
        <f t="shared" si="1943"/>
        <v>0</v>
      </c>
      <c r="X6901" s="2">
        <f t="shared" si="1935"/>
        <v>0</v>
      </c>
      <c r="Y6901" s="2"/>
    </row>
    <row r="6902" spans="1:25" x14ac:dyDescent="0.2">
      <c r="A6902">
        <v>11</v>
      </c>
      <c r="B6902" s="1">
        <v>43023.458333316601</v>
      </c>
      <c r="C6902">
        <v>47</v>
      </c>
      <c r="D6902" s="15">
        <f t="shared" si="1936"/>
        <v>47</v>
      </c>
      <c r="E6902">
        <v>32</v>
      </c>
      <c r="F6902" s="6">
        <v>0.93595099999999998</v>
      </c>
      <c r="G6902" s="6">
        <v>40.363506000000001</v>
      </c>
      <c r="H6902" s="6">
        <f t="shared" si="1927"/>
        <v>41.299457000000004</v>
      </c>
      <c r="I6902" s="6">
        <f t="shared" si="1928"/>
        <v>15</v>
      </c>
      <c r="J6902" s="6">
        <f t="shared" si="1929"/>
        <v>0</v>
      </c>
      <c r="K6902" s="3">
        <f t="shared" si="1937"/>
        <v>0</v>
      </c>
      <c r="L6902" s="6">
        <f t="shared" si="1930"/>
        <v>26.299457000000004</v>
      </c>
      <c r="M6902" s="6">
        <f t="shared" si="1938"/>
        <v>190.91993760000003</v>
      </c>
      <c r="N6902" s="6">
        <f t="shared" si="1939"/>
        <v>0</v>
      </c>
      <c r="O6902" s="2">
        <f t="shared" si="1931"/>
        <v>0</v>
      </c>
      <c r="P6902" s="2">
        <f t="shared" si="1940"/>
        <v>32</v>
      </c>
      <c r="Q6902" s="2">
        <f t="shared" si="1932"/>
        <v>15</v>
      </c>
      <c r="R6902" s="2">
        <f t="shared" si="1941"/>
        <v>15</v>
      </c>
      <c r="S6902" s="2">
        <f t="shared" si="1933"/>
        <v>0</v>
      </c>
      <c r="T6902" s="2">
        <f t="shared" si="1944"/>
        <v>26.299457000000018</v>
      </c>
      <c r="U6902" s="2">
        <f t="shared" si="1934"/>
        <v>0</v>
      </c>
      <c r="V6902" t="str">
        <f t="shared" si="1942"/>
        <v>Y</v>
      </c>
      <c r="W6902" s="2">
        <f t="shared" si="1943"/>
        <v>0</v>
      </c>
      <c r="X6902" s="2">
        <f t="shared" si="1935"/>
        <v>0</v>
      </c>
      <c r="Y6902" s="2"/>
    </row>
    <row r="6903" spans="1:25" x14ac:dyDescent="0.2">
      <c r="A6903">
        <v>12</v>
      </c>
      <c r="B6903" s="1">
        <v>43023.499999983265</v>
      </c>
      <c r="C6903">
        <v>47.5</v>
      </c>
      <c r="D6903" s="15">
        <f t="shared" si="1936"/>
        <v>47.5</v>
      </c>
      <c r="E6903">
        <v>32</v>
      </c>
      <c r="F6903" s="6">
        <v>1.0556000000000001</v>
      </c>
      <c r="G6903" s="6">
        <v>40.545855000000003</v>
      </c>
      <c r="H6903" s="6">
        <f t="shared" si="1927"/>
        <v>41.601455000000001</v>
      </c>
      <c r="I6903" s="6">
        <f t="shared" si="1928"/>
        <v>15.5</v>
      </c>
      <c r="J6903" s="6">
        <f t="shared" si="1929"/>
        <v>0</v>
      </c>
      <c r="K6903" s="3">
        <f t="shared" si="1937"/>
        <v>0</v>
      </c>
      <c r="L6903" s="6">
        <f t="shared" si="1930"/>
        <v>26.101455000000001</v>
      </c>
      <c r="M6903" s="6">
        <f t="shared" si="1938"/>
        <v>217.02139260000001</v>
      </c>
      <c r="N6903" s="6">
        <f t="shared" si="1939"/>
        <v>0</v>
      </c>
      <c r="O6903" s="2">
        <f t="shared" si="1931"/>
        <v>0</v>
      </c>
      <c r="P6903" s="2">
        <f t="shared" si="1940"/>
        <v>32</v>
      </c>
      <c r="Q6903" s="2">
        <f t="shared" si="1932"/>
        <v>15.5</v>
      </c>
      <c r="R6903" s="2">
        <f t="shared" si="1941"/>
        <v>15.5</v>
      </c>
      <c r="S6903" s="2">
        <f t="shared" si="1933"/>
        <v>0</v>
      </c>
      <c r="T6903" s="2">
        <f t="shared" si="1944"/>
        <v>26.101454999999987</v>
      </c>
      <c r="U6903" s="2">
        <f t="shared" si="1934"/>
        <v>0</v>
      </c>
      <c r="V6903" t="str">
        <f t="shared" si="1942"/>
        <v>Y</v>
      </c>
      <c r="W6903" s="2">
        <f t="shared" si="1943"/>
        <v>0</v>
      </c>
      <c r="X6903" s="2">
        <f t="shared" si="1935"/>
        <v>0</v>
      </c>
      <c r="Y6903" s="2"/>
    </row>
    <row r="6904" spans="1:25" x14ac:dyDescent="0.2">
      <c r="A6904">
        <v>13</v>
      </c>
      <c r="B6904" s="1">
        <v>43023.54166664993</v>
      </c>
      <c r="C6904">
        <v>49.3</v>
      </c>
      <c r="D6904" s="15">
        <f t="shared" si="1936"/>
        <v>49.3</v>
      </c>
      <c r="E6904">
        <v>32</v>
      </c>
      <c r="F6904" s="6">
        <v>1.1321399999999999</v>
      </c>
      <c r="G6904" s="6">
        <v>39.236470000000004</v>
      </c>
      <c r="H6904" s="6">
        <f t="shared" si="1927"/>
        <v>40.368610000000004</v>
      </c>
      <c r="I6904" s="6">
        <f t="shared" si="1928"/>
        <v>17.299999999999997</v>
      </c>
      <c r="J6904" s="6">
        <f t="shared" si="1929"/>
        <v>0</v>
      </c>
      <c r="K6904" s="3">
        <f t="shared" si="1937"/>
        <v>0</v>
      </c>
      <c r="L6904" s="6">
        <f t="shared" si="1930"/>
        <v>23.068610000000007</v>
      </c>
      <c r="M6904" s="6">
        <f t="shared" si="1938"/>
        <v>220</v>
      </c>
      <c r="N6904" s="6">
        <f t="shared" si="1939"/>
        <v>20.09000260000002</v>
      </c>
      <c r="O6904" s="2">
        <f t="shared" si="1931"/>
        <v>-20.09000260000002</v>
      </c>
      <c r="P6904" s="2">
        <f t="shared" si="1940"/>
        <v>11.90999739999998</v>
      </c>
      <c r="Q6904" s="2">
        <f t="shared" si="1932"/>
        <v>37.390002600000017</v>
      </c>
      <c r="R6904" s="2">
        <f t="shared" si="1941"/>
        <v>37.390002600000017</v>
      </c>
      <c r="S6904" s="2">
        <f t="shared" si="1933"/>
        <v>0</v>
      </c>
      <c r="T6904" s="2">
        <f t="shared" si="1944"/>
        <v>2.9786073999999871</v>
      </c>
      <c r="U6904" s="2">
        <f t="shared" si="1934"/>
        <v>0</v>
      </c>
      <c r="V6904" t="str">
        <f t="shared" si="1942"/>
        <v>Y</v>
      </c>
      <c r="W6904" s="2">
        <f t="shared" si="1943"/>
        <v>0</v>
      </c>
      <c r="X6904" s="2">
        <f t="shared" si="1935"/>
        <v>0</v>
      </c>
      <c r="Y6904" s="2"/>
    </row>
    <row r="6905" spans="1:25" x14ac:dyDescent="0.2">
      <c r="A6905">
        <v>14</v>
      </c>
      <c r="B6905" s="1">
        <v>43023.583333316594</v>
      </c>
      <c r="C6905">
        <v>47.2</v>
      </c>
      <c r="D6905" s="15">
        <f t="shared" si="1936"/>
        <v>47.2</v>
      </c>
      <c r="E6905">
        <v>32</v>
      </c>
      <c r="F6905" s="6">
        <v>1.0272600000000001</v>
      </c>
      <c r="G6905" s="6">
        <v>34.821359999999999</v>
      </c>
      <c r="H6905" s="6">
        <f t="shared" si="1927"/>
        <v>35.848619999999997</v>
      </c>
      <c r="I6905" s="6">
        <f t="shared" si="1928"/>
        <v>15.200000000000003</v>
      </c>
      <c r="J6905" s="6">
        <f t="shared" si="1929"/>
        <v>0</v>
      </c>
      <c r="K6905" s="3">
        <f t="shared" si="1937"/>
        <v>0</v>
      </c>
      <c r="L6905" s="6">
        <f t="shared" si="1930"/>
        <v>20.648619999999994</v>
      </c>
      <c r="M6905" s="6">
        <f t="shared" si="1938"/>
        <v>220</v>
      </c>
      <c r="N6905" s="6">
        <f t="shared" si="1939"/>
        <v>20.648619999999994</v>
      </c>
      <c r="O6905" s="2">
        <f t="shared" si="1931"/>
        <v>-20.648619999999994</v>
      </c>
      <c r="P6905" s="2">
        <f t="shared" si="1940"/>
        <v>11.351380000000006</v>
      </c>
      <c r="Q6905" s="2">
        <f t="shared" si="1932"/>
        <v>35.848619999999997</v>
      </c>
      <c r="R6905" s="2">
        <f t="shared" si="1941"/>
        <v>35.848619999999997</v>
      </c>
      <c r="S6905" s="2">
        <f t="shared" si="1933"/>
        <v>0</v>
      </c>
      <c r="T6905" s="2">
        <f t="shared" si="1944"/>
        <v>0</v>
      </c>
      <c r="U6905" s="2">
        <f t="shared" si="1934"/>
        <v>0</v>
      </c>
      <c r="V6905" t="str">
        <f t="shared" si="1942"/>
        <v>Y</v>
      </c>
      <c r="W6905" s="2">
        <f t="shared" si="1943"/>
        <v>0</v>
      </c>
      <c r="X6905" s="2">
        <f t="shared" si="1935"/>
        <v>0</v>
      </c>
      <c r="Y6905" s="2"/>
    </row>
    <row r="6906" spans="1:25" x14ac:dyDescent="0.2">
      <c r="A6906">
        <v>15</v>
      </c>
      <c r="B6906" s="1">
        <v>43023.624999983258</v>
      </c>
      <c r="C6906">
        <v>48.1</v>
      </c>
      <c r="D6906" s="15">
        <f t="shared" si="1936"/>
        <v>48.1</v>
      </c>
      <c r="E6906">
        <v>32</v>
      </c>
      <c r="F6906" s="6">
        <v>0.920072</v>
      </c>
      <c r="G6906" s="6">
        <v>25.827100000000002</v>
      </c>
      <c r="H6906" s="6">
        <f t="shared" si="1927"/>
        <v>26.747172000000003</v>
      </c>
      <c r="I6906" s="6">
        <f t="shared" si="1928"/>
        <v>16.100000000000001</v>
      </c>
      <c r="J6906" s="6">
        <f t="shared" si="1929"/>
        <v>0</v>
      </c>
      <c r="K6906" s="3">
        <f t="shared" si="1937"/>
        <v>0</v>
      </c>
      <c r="L6906" s="6">
        <f t="shared" si="1930"/>
        <v>10.647172000000001</v>
      </c>
      <c r="M6906" s="6">
        <f t="shared" si="1938"/>
        <v>220</v>
      </c>
      <c r="N6906" s="6">
        <f t="shared" si="1939"/>
        <v>10.647172000000012</v>
      </c>
      <c r="O6906" s="2">
        <f t="shared" si="1931"/>
        <v>-10.647172000000012</v>
      </c>
      <c r="P6906" s="2">
        <f t="shared" si="1940"/>
        <v>21.352827999999988</v>
      </c>
      <c r="Q6906" s="2">
        <f t="shared" si="1932"/>
        <v>26.747172000000013</v>
      </c>
      <c r="R6906" s="2">
        <f t="shared" si="1941"/>
        <v>26.747172000000013</v>
      </c>
      <c r="S6906" s="2">
        <f t="shared" si="1933"/>
        <v>0</v>
      </c>
      <c r="T6906" s="2">
        <f t="shared" si="1944"/>
        <v>0</v>
      </c>
      <c r="U6906" s="2">
        <f t="shared" si="1934"/>
        <v>0</v>
      </c>
      <c r="V6906" t="str">
        <f t="shared" si="1942"/>
        <v>Y</v>
      </c>
      <c r="W6906" s="2">
        <f t="shared" si="1943"/>
        <v>0</v>
      </c>
      <c r="X6906" s="2">
        <f t="shared" si="1935"/>
        <v>0</v>
      </c>
      <c r="Y6906" s="2"/>
    </row>
    <row r="6907" spans="1:25" x14ac:dyDescent="0.2">
      <c r="A6907">
        <v>16</v>
      </c>
      <c r="B6907" s="1">
        <v>43023.666666649922</v>
      </c>
      <c r="C6907">
        <v>48.4</v>
      </c>
      <c r="D6907" s="15">
        <f t="shared" si="1936"/>
        <v>48.4</v>
      </c>
      <c r="E6907">
        <v>32</v>
      </c>
      <c r="F6907" s="6">
        <v>1.2707200000000001</v>
      </c>
      <c r="G6907" s="6">
        <v>12.88752</v>
      </c>
      <c r="H6907" s="6">
        <f t="shared" si="1927"/>
        <v>14.158240000000001</v>
      </c>
      <c r="I6907" s="6">
        <f t="shared" si="1928"/>
        <v>16.399999999999999</v>
      </c>
      <c r="J6907" s="6">
        <f t="shared" si="1929"/>
        <v>2.2417599999999975</v>
      </c>
      <c r="K6907" s="3">
        <f t="shared" si="1937"/>
        <v>2.5620114285714237</v>
      </c>
      <c r="L6907" s="6">
        <f t="shared" si="1930"/>
        <v>0</v>
      </c>
      <c r="M6907" s="6">
        <f t="shared" si="1938"/>
        <v>217.43798857142858</v>
      </c>
      <c r="N6907" s="6">
        <f t="shared" si="1939"/>
        <v>0.32025142857142441</v>
      </c>
      <c r="O6907" s="2">
        <f t="shared" si="1931"/>
        <v>-0.32025142857142441</v>
      </c>
      <c r="P6907" s="2">
        <f t="shared" si="1940"/>
        <v>31.679748571428576</v>
      </c>
      <c r="Q6907" s="2">
        <f t="shared" si="1932"/>
        <v>16.720251428571423</v>
      </c>
      <c r="R6907" s="2">
        <f t="shared" si="1941"/>
        <v>14.158240000000001</v>
      </c>
      <c r="S6907" s="2">
        <f t="shared" si="1933"/>
        <v>2.5620114285714219</v>
      </c>
      <c r="T6907" s="2">
        <f t="shared" si="1944"/>
        <v>0</v>
      </c>
      <c r="U6907" s="2">
        <f t="shared" si="1934"/>
        <v>0</v>
      </c>
      <c r="V6907" t="str">
        <f t="shared" si="1942"/>
        <v>Y</v>
      </c>
      <c r="W6907" s="2">
        <f t="shared" si="1943"/>
        <v>0</v>
      </c>
      <c r="X6907" s="2">
        <f t="shared" si="1935"/>
        <v>0</v>
      </c>
      <c r="Y6907" s="2"/>
    </row>
    <row r="6908" spans="1:25" x14ac:dyDescent="0.2">
      <c r="A6908">
        <v>17</v>
      </c>
      <c r="B6908" s="1">
        <v>43023.708333316587</v>
      </c>
      <c r="C6908">
        <v>48.3</v>
      </c>
      <c r="D6908" s="15">
        <f t="shared" si="1936"/>
        <v>48.3</v>
      </c>
      <c r="E6908">
        <v>32</v>
      </c>
      <c r="F6908" s="6">
        <v>0.48633799999999999</v>
      </c>
      <c r="G6908" s="6">
        <v>2.0108711700000002</v>
      </c>
      <c r="H6908" s="6">
        <f t="shared" si="1927"/>
        <v>2.4972091700000001</v>
      </c>
      <c r="I6908" s="6">
        <f t="shared" si="1928"/>
        <v>16.299999999999997</v>
      </c>
      <c r="J6908" s="6">
        <f t="shared" si="1929"/>
        <v>13.802790829999998</v>
      </c>
      <c r="K6908" s="3">
        <f t="shared" si="1937"/>
        <v>15.774618091428579</v>
      </c>
      <c r="L6908" s="6">
        <f t="shared" si="1930"/>
        <v>0</v>
      </c>
      <c r="M6908" s="6">
        <f t="shared" si="1938"/>
        <v>201.66337048</v>
      </c>
      <c r="N6908" s="6">
        <f t="shared" si="1939"/>
        <v>1.9718272614285866</v>
      </c>
      <c r="O6908" s="2">
        <f t="shared" si="1931"/>
        <v>-1.9718272614285866</v>
      </c>
      <c r="P6908" s="2">
        <f t="shared" si="1940"/>
        <v>30.028172738571413</v>
      </c>
      <c r="Q6908" s="2">
        <f t="shared" si="1932"/>
        <v>18.271827261428584</v>
      </c>
      <c r="R6908" s="2">
        <f t="shared" si="1941"/>
        <v>2.4972091700000001</v>
      </c>
      <c r="S6908" s="2">
        <f t="shared" si="1933"/>
        <v>15.774618091428584</v>
      </c>
      <c r="T6908" s="2">
        <f t="shared" si="1944"/>
        <v>0</v>
      </c>
      <c r="U6908" s="2">
        <f t="shared" si="1934"/>
        <v>0</v>
      </c>
      <c r="V6908" t="str">
        <f t="shared" si="1942"/>
        <v>N</v>
      </c>
      <c r="W6908" s="2">
        <f t="shared" si="1943"/>
        <v>0</v>
      </c>
      <c r="X6908" s="2">
        <f t="shared" si="1935"/>
        <v>0</v>
      </c>
      <c r="Y6908" s="2"/>
    </row>
    <row r="6909" spans="1:25" x14ac:dyDescent="0.2">
      <c r="A6909">
        <v>18</v>
      </c>
      <c r="B6909" s="1">
        <v>43023.749999983251</v>
      </c>
      <c r="C6909">
        <v>48.6</v>
      </c>
      <c r="D6909" s="15">
        <f t="shared" si="1936"/>
        <v>48.6</v>
      </c>
      <c r="E6909">
        <v>32</v>
      </c>
      <c r="F6909" s="6">
        <v>0</v>
      </c>
      <c r="G6909" s="6">
        <v>-1.5167529999999999E-2</v>
      </c>
      <c r="H6909" s="6">
        <f t="shared" si="1927"/>
        <v>-1.5167529999999999E-2</v>
      </c>
      <c r="I6909" s="6">
        <f t="shared" si="1928"/>
        <v>16.600000000000001</v>
      </c>
      <c r="J6909" s="6">
        <f t="shared" si="1929"/>
        <v>16.615167530000001</v>
      </c>
      <c r="K6909" s="3">
        <f t="shared" si="1937"/>
        <v>18.988762891428564</v>
      </c>
      <c r="L6909" s="6">
        <f t="shared" si="1930"/>
        <v>0</v>
      </c>
      <c r="M6909" s="6">
        <f t="shared" si="1938"/>
        <v>182.67460758857143</v>
      </c>
      <c r="N6909" s="6">
        <f t="shared" si="1939"/>
        <v>2.3735953614285563</v>
      </c>
      <c r="O6909" s="2">
        <f t="shared" si="1931"/>
        <v>-2.3735953614285563</v>
      </c>
      <c r="P6909" s="2">
        <f t="shared" si="1940"/>
        <v>29.626404638571444</v>
      </c>
      <c r="Q6909" s="2">
        <f t="shared" si="1932"/>
        <v>18.973595361428558</v>
      </c>
      <c r="R6909" s="2">
        <f t="shared" si="1941"/>
        <v>-1.5167529999999999E-2</v>
      </c>
      <c r="S6909" s="2">
        <f t="shared" si="1933"/>
        <v>18.988762891428557</v>
      </c>
      <c r="T6909" s="2">
        <f t="shared" si="1944"/>
        <v>0</v>
      </c>
      <c r="U6909" s="2">
        <f t="shared" si="1934"/>
        <v>0</v>
      </c>
      <c r="V6909" t="str">
        <f t="shared" si="1942"/>
        <v>N</v>
      </c>
      <c r="W6909" s="2">
        <f t="shared" si="1943"/>
        <v>0</v>
      </c>
      <c r="X6909" s="2">
        <f t="shared" si="1935"/>
        <v>0</v>
      </c>
      <c r="Y6909" s="2"/>
    </row>
    <row r="6910" spans="1:25" x14ac:dyDescent="0.2">
      <c r="A6910">
        <v>19</v>
      </c>
      <c r="B6910" s="1">
        <v>43023.791666649915</v>
      </c>
      <c r="C6910">
        <v>48</v>
      </c>
      <c r="D6910" s="15">
        <f t="shared" si="1936"/>
        <v>48</v>
      </c>
      <c r="E6910">
        <v>32</v>
      </c>
      <c r="F6910" s="6">
        <v>0</v>
      </c>
      <c r="G6910" s="6">
        <v>-1.5167529999999999E-2</v>
      </c>
      <c r="H6910" s="6">
        <f t="shared" si="1927"/>
        <v>-1.5167529999999999E-2</v>
      </c>
      <c r="I6910" s="6">
        <f t="shared" si="1928"/>
        <v>16</v>
      </c>
      <c r="J6910" s="6">
        <f t="shared" si="1929"/>
        <v>16.015167529999999</v>
      </c>
      <c r="K6910" s="3">
        <f t="shared" si="1937"/>
        <v>18.303048605714281</v>
      </c>
      <c r="L6910" s="6">
        <f t="shared" si="1930"/>
        <v>0</v>
      </c>
      <c r="M6910" s="6">
        <f t="shared" si="1938"/>
        <v>164.37155898285715</v>
      </c>
      <c r="N6910" s="6">
        <f t="shared" si="1939"/>
        <v>2.2878810757142674</v>
      </c>
      <c r="O6910" s="2">
        <f t="shared" si="1931"/>
        <v>-2.2878810757142674</v>
      </c>
      <c r="P6910" s="2">
        <f t="shared" si="1940"/>
        <v>29.712118924285733</v>
      </c>
      <c r="Q6910" s="2">
        <f t="shared" si="1932"/>
        <v>18.287881075714267</v>
      </c>
      <c r="R6910" s="2">
        <f t="shared" si="1941"/>
        <v>-1.5167529999999999E-2</v>
      </c>
      <c r="S6910" s="2">
        <f t="shared" si="1933"/>
        <v>18.303048605714267</v>
      </c>
      <c r="T6910" s="2">
        <f t="shared" si="1944"/>
        <v>0</v>
      </c>
      <c r="U6910" s="2">
        <f t="shared" si="1934"/>
        <v>0</v>
      </c>
      <c r="V6910" t="str">
        <f t="shared" si="1942"/>
        <v>N</v>
      </c>
      <c r="W6910" s="2">
        <f t="shared" si="1943"/>
        <v>0</v>
      </c>
      <c r="X6910" s="2">
        <f t="shared" si="1935"/>
        <v>0</v>
      </c>
      <c r="Y6910" s="2"/>
    </row>
    <row r="6911" spans="1:25" x14ac:dyDescent="0.2">
      <c r="A6911">
        <v>20</v>
      </c>
      <c r="B6911" s="1">
        <v>43023.833333316579</v>
      </c>
      <c r="C6911">
        <v>47</v>
      </c>
      <c r="D6911" s="15">
        <f t="shared" si="1936"/>
        <v>47</v>
      </c>
      <c r="E6911">
        <v>32</v>
      </c>
      <c r="F6911" s="6">
        <v>0</v>
      </c>
      <c r="G6911" s="6">
        <v>-1.5167529999999999E-2</v>
      </c>
      <c r="H6911" s="6">
        <f t="shared" si="1927"/>
        <v>-1.5167529999999999E-2</v>
      </c>
      <c r="I6911" s="6">
        <f t="shared" si="1928"/>
        <v>15</v>
      </c>
      <c r="J6911" s="6">
        <f t="shared" si="1929"/>
        <v>15.015167529999999</v>
      </c>
      <c r="K6911" s="3">
        <f t="shared" si="1937"/>
        <v>17.160191462857142</v>
      </c>
      <c r="L6911" s="6">
        <f t="shared" si="1930"/>
        <v>0</v>
      </c>
      <c r="M6911" s="6">
        <f t="shared" si="1938"/>
        <v>147.21136752000001</v>
      </c>
      <c r="N6911" s="6">
        <f t="shared" si="1939"/>
        <v>2.145023932857157</v>
      </c>
      <c r="O6911" s="2">
        <f t="shared" si="1931"/>
        <v>-2.145023932857157</v>
      </c>
      <c r="P6911" s="2">
        <f t="shared" si="1940"/>
        <v>29.854976067142843</v>
      </c>
      <c r="Q6911" s="2">
        <f t="shared" si="1932"/>
        <v>17.145023932857157</v>
      </c>
      <c r="R6911" s="2">
        <f t="shared" si="1941"/>
        <v>-1.5167529999999999E-2</v>
      </c>
      <c r="S6911" s="2">
        <f t="shared" si="1933"/>
        <v>17.160191462857156</v>
      </c>
      <c r="T6911" s="2">
        <f t="shared" si="1944"/>
        <v>0</v>
      </c>
      <c r="U6911" s="2">
        <f t="shared" si="1934"/>
        <v>0</v>
      </c>
      <c r="V6911" t="str">
        <f t="shared" si="1942"/>
        <v>N</v>
      </c>
      <c r="W6911" s="2">
        <f t="shared" si="1943"/>
        <v>0</v>
      </c>
      <c r="X6911" s="2">
        <f t="shared" si="1935"/>
        <v>0</v>
      </c>
      <c r="Y6911" s="2"/>
    </row>
    <row r="6912" spans="1:25" x14ac:dyDescent="0.2">
      <c r="A6912">
        <v>21</v>
      </c>
      <c r="B6912" s="1">
        <v>43023.874999983243</v>
      </c>
      <c r="C6912">
        <v>44.8</v>
      </c>
      <c r="D6912" s="15">
        <f t="shared" si="1936"/>
        <v>44.8</v>
      </c>
      <c r="E6912">
        <v>32</v>
      </c>
      <c r="F6912" s="6">
        <v>0</v>
      </c>
      <c r="G6912" s="6">
        <v>-1.5167529999999999E-2</v>
      </c>
      <c r="H6912" s="6">
        <f t="shared" si="1927"/>
        <v>-1.5167529999999999E-2</v>
      </c>
      <c r="I6912" s="6">
        <f t="shared" si="1928"/>
        <v>12.799999999999997</v>
      </c>
      <c r="J6912" s="6">
        <f t="shared" si="1929"/>
        <v>12.815167529999997</v>
      </c>
      <c r="K6912" s="3">
        <f t="shared" si="1937"/>
        <v>14.645905748571437</v>
      </c>
      <c r="L6912" s="6">
        <f t="shared" si="1930"/>
        <v>0</v>
      </c>
      <c r="M6912" s="6">
        <f t="shared" si="1938"/>
        <v>132.56546177142857</v>
      </c>
      <c r="N6912" s="6">
        <f t="shared" si="1939"/>
        <v>1.8307382185714403</v>
      </c>
      <c r="O6912" s="2">
        <f t="shared" si="1931"/>
        <v>-1.8307382185714403</v>
      </c>
      <c r="P6912" s="2">
        <f t="shared" si="1940"/>
        <v>30.16926178142856</v>
      </c>
      <c r="Q6912" s="2">
        <f t="shared" si="1932"/>
        <v>14.630738218571437</v>
      </c>
      <c r="R6912" s="2">
        <f t="shared" si="1941"/>
        <v>-1.5167529999999999E-2</v>
      </c>
      <c r="S6912" s="2">
        <f t="shared" si="1933"/>
        <v>14.645905748571437</v>
      </c>
      <c r="T6912" s="2">
        <f t="shared" si="1944"/>
        <v>0</v>
      </c>
      <c r="U6912" s="2">
        <f t="shared" si="1934"/>
        <v>0</v>
      </c>
      <c r="V6912" t="str">
        <f t="shared" si="1942"/>
        <v>N</v>
      </c>
      <c r="W6912" s="2">
        <f t="shared" si="1943"/>
        <v>0</v>
      </c>
      <c r="X6912" s="2">
        <f t="shared" si="1935"/>
        <v>0</v>
      </c>
      <c r="Y6912" s="2"/>
    </row>
    <row r="6913" spans="1:25" x14ac:dyDescent="0.2">
      <c r="A6913">
        <v>22</v>
      </c>
      <c r="B6913" s="1">
        <v>43023.916666649908</v>
      </c>
      <c r="C6913">
        <v>41.9</v>
      </c>
      <c r="D6913" s="15">
        <f t="shared" si="1936"/>
        <v>41.9</v>
      </c>
      <c r="E6913">
        <v>32</v>
      </c>
      <c r="F6913" s="6">
        <v>0</v>
      </c>
      <c r="G6913" s="6">
        <v>-1.5167529999999999E-2</v>
      </c>
      <c r="H6913" s="6">
        <f t="shared" si="1927"/>
        <v>-1.5167529999999999E-2</v>
      </c>
      <c r="I6913" s="6">
        <f t="shared" si="1928"/>
        <v>9.8999999999999986</v>
      </c>
      <c r="J6913" s="6">
        <f t="shared" si="1929"/>
        <v>9.915167529999998</v>
      </c>
      <c r="K6913" s="3">
        <f t="shared" si="1937"/>
        <v>11.331620034285706</v>
      </c>
      <c r="L6913" s="6">
        <f t="shared" si="1930"/>
        <v>0</v>
      </c>
      <c r="M6913" s="6">
        <f t="shared" si="1938"/>
        <v>121.23384173714287</v>
      </c>
      <c r="N6913" s="6">
        <f t="shared" si="1939"/>
        <v>1.416452504285715</v>
      </c>
      <c r="O6913" s="2">
        <f t="shared" si="1931"/>
        <v>-1.416452504285715</v>
      </c>
      <c r="P6913" s="2">
        <f t="shared" si="1940"/>
        <v>30.583547495714285</v>
      </c>
      <c r="Q6913" s="2">
        <f t="shared" si="1932"/>
        <v>11.316452504285714</v>
      </c>
      <c r="R6913" s="2">
        <f t="shared" si="1941"/>
        <v>-1.5167529999999999E-2</v>
      </c>
      <c r="S6913" s="2">
        <f t="shared" si="1933"/>
        <v>11.331620034285713</v>
      </c>
      <c r="T6913" s="2">
        <f t="shared" si="1944"/>
        <v>0</v>
      </c>
      <c r="U6913" s="2">
        <f t="shared" si="1934"/>
        <v>0</v>
      </c>
      <c r="V6913" t="str">
        <f t="shared" si="1942"/>
        <v>N</v>
      </c>
      <c r="W6913" s="2">
        <f t="shared" si="1943"/>
        <v>0</v>
      </c>
      <c r="X6913" s="2">
        <f t="shared" si="1935"/>
        <v>0</v>
      </c>
      <c r="Y6913" s="2"/>
    </row>
    <row r="6914" spans="1:25" x14ac:dyDescent="0.2">
      <c r="A6914">
        <v>23</v>
      </c>
      <c r="B6914" s="1">
        <v>43023.958333316572</v>
      </c>
      <c r="C6914">
        <v>39</v>
      </c>
      <c r="D6914" s="15">
        <f t="shared" si="1936"/>
        <v>39</v>
      </c>
      <c r="E6914">
        <v>32</v>
      </c>
      <c r="F6914" s="6">
        <v>0</v>
      </c>
      <c r="G6914" s="6">
        <v>-1.5167529999999999E-2</v>
      </c>
      <c r="H6914" s="6">
        <f t="shared" si="1927"/>
        <v>-1.5167529999999999E-2</v>
      </c>
      <c r="I6914" s="6">
        <f t="shared" si="1928"/>
        <v>7</v>
      </c>
      <c r="J6914" s="6">
        <f t="shared" si="1929"/>
        <v>7.0151675300000003</v>
      </c>
      <c r="K6914" s="3">
        <f t="shared" si="1937"/>
        <v>8.0173343200000033</v>
      </c>
      <c r="L6914" s="6">
        <f t="shared" si="1930"/>
        <v>0</v>
      </c>
      <c r="M6914" s="6">
        <f t="shared" si="1938"/>
        <v>113.21650741714286</v>
      </c>
      <c r="N6914" s="6">
        <f t="shared" si="1939"/>
        <v>1.002166790000004</v>
      </c>
      <c r="O6914" s="2">
        <f t="shared" si="1931"/>
        <v>-1.002166790000004</v>
      </c>
      <c r="P6914" s="2">
        <f t="shared" si="1940"/>
        <v>30.997833209999996</v>
      </c>
      <c r="Q6914" s="2">
        <f t="shared" si="1932"/>
        <v>8.002166790000004</v>
      </c>
      <c r="R6914" s="2">
        <f t="shared" si="1941"/>
        <v>-1.5167529999999999E-2</v>
      </c>
      <c r="S6914" s="2">
        <f t="shared" si="1933"/>
        <v>8.0173343200000033</v>
      </c>
      <c r="T6914" s="2">
        <f t="shared" si="1944"/>
        <v>0</v>
      </c>
      <c r="U6914" s="2">
        <f t="shared" si="1934"/>
        <v>0</v>
      </c>
      <c r="V6914" t="str">
        <f t="shared" si="1942"/>
        <v>N</v>
      </c>
      <c r="W6914" s="2">
        <f t="shared" si="1943"/>
        <v>0</v>
      </c>
      <c r="X6914" s="2">
        <f t="shared" si="1935"/>
        <v>0</v>
      </c>
      <c r="Y6914" s="2"/>
    </row>
    <row r="6915" spans="1:25" x14ac:dyDescent="0.2">
      <c r="A6915">
        <v>0</v>
      </c>
      <c r="B6915" s="1">
        <v>43023.999999983236</v>
      </c>
      <c r="C6915">
        <v>36.9</v>
      </c>
      <c r="D6915" s="15">
        <f t="shared" si="1936"/>
        <v>36.9</v>
      </c>
      <c r="E6915">
        <v>32</v>
      </c>
      <c r="F6915" s="6">
        <v>0</v>
      </c>
      <c r="G6915" s="6">
        <v>-1.5167529999999999E-2</v>
      </c>
      <c r="H6915" s="6">
        <f t="shared" ref="H6915:H6978" si="1945">(F6915+G6915)</f>
        <v>-1.5167529999999999E-2</v>
      </c>
      <c r="I6915" s="6">
        <f t="shared" ref="I6915:I6978" si="1946">IF((D6915-E6915)&gt;0,D6915-E6915,0)</f>
        <v>4.8999999999999986</v>
      </c>
      <c r="J6915" s="6">
        <f t="shared" ref="J6915:J6978" si="1947">IF((I6915-H6915)&gt;0, (I6915-H6915), (0))</f>
        <v>4.9151675299999988</v>
      </c>
      <c r="K6915" s="3">
        <f t="shared" si="1937"/>
        <v>3.2165074171428643</v>
      </c>
      <c r="L6915" s="6">
        <f t="shared" ref="L6915:L6978" si="1948">IF(J6915=0, H6915-I6915,0)</f>
        <v>0</v>
      </c>
      <c r="M6915" s="6">
        <f t="shared" si="1938"/>
        <v>110</v>
      </c>
      <c r="N6915" s="6">
        <f t="shared" si="1939"/>
        <v>0</v>
      </c>
      <c r="O6915" s="2">
        <f t="shared" ref="O6915:O6978" si="1949">IF((N6915&lt;E6915-$AA$7),-N6915,$AA$7-E6915)</f>
        <v>0</v>
      </c>
      <c r="P6915" s="2">
        <f t="shared" si="1940"/>
        <v>32</v>
      </c>
      <c r="Q6915" s="2">
        <f t="shared" ref="Q6915:Q6978" si="1950">D6915-P6915</f>
        <v>4.8999999999999986</v>
      </c>
      <c r="R6915" s="2">
        <f t="shared" si="1941"/>
        <v>-1.5167529999999999E-2</v>
      </c>
      <c r="S6915" s="2">
        <f t="shared" ref="S6915:S6978" si="1951">IF(Q6915-R6915&gt;0, Q6915-R6915, 0)</f>
        <v>4.9151675299999988</v>
      </c>
      <c r="T6915" s="2">
        <f t="shared" si="1944"/>
        <v>0</v>
      </c>
      <c r="U6915" s="2">
        <f t="shared" ref="U6915:U6978" si="1952">N6915+O6915</f>
        <v>0</v>
      </c>
      <c r="V6915" t="str">
        <f t="shared" si="1942"/>
        <v>N</v>
      </c>
      <c r="W6915" s="2">
        <f t="shared" si="1943"/>
        <v>0</v>
      </c>
      <c r="X6915" s="2">
        <f t="shared" ref="X6915:X6978" si="1953">D6915- (P6915+R6915+S6915)</f>
        <v>0</v>
      </c>
      <c r="Y6915" s="2"/>
    </row>
    <row r="6916" spans="1:25" x14ac:dyDescent="0.2">
      <c r="A6916">
        <v>1</v>
      </c>
      <c r="B6916" s="1">
        <v>43024.0416666499</v>
      </c>
      <c r="C6916">
        <v>36.200000000000003</v>
      </c>
      <c r="D6916" s="15">
        <f t="shared" ref="D6916:D6979" si="1954">C6916/$AA$4*$AA$5</f>
        <v>36.200000000000003</v>
      </c>
      <c r="E6916">
        <v>32</v>
      </c>
      <c r="F6916" s="6">
        <v>0.75052600000000003</v>
      </c>
      <c r="G6916" s="6">
        <v>-1.5167529999999999E-2</v>
      </c>
      <c r="H6916" s="6">
        <f t="shared" si="1945"/>
        <v>0.73535846999999999</v>
      </c>
      <c r="I6916" s="6">
        <f t="shared" si="1946"/>
        <v>4.2000000000000028</v>
      </c>
      <c r="J6916" s="6">
        <f t="shared" si="1947"/>
        <v>3.4646415300000029</v>
      </c>
      <c r="K6916" s="3">
        <f t="shared" ref="K6916:K6979" si="1955">IF((M6915-M6916)&gt;0,M6915-M6916,0)</f>
        <v>0</v>
      </c>
      <c r="L6916" s="6">
        <f t="shared" si="1948"/>
        <v>0</v>
      </c>
      <c r="M6916" s="6">
        <f t="shared" ref="M6916:M6979" si="1956">IF( (M6915-J6916/$AA$11+L6916)&gt;$AA$25, IF((M6915-J6916/$AA$11+L6916)&lt;$AA$9,(M6915-J6916/$AA$11+L6916),$AA$9), $AA$25)</f>
        <v>110</v>
      </c>
      <c r="N6916" s="6">
        <f t="shared" ref="N6916:N6979" si="1957">IF(((M6915-J6916+L6916)-M6916)&gt;0,((M6915-J6916+L6916)-M6916),0)</f>
        <v>0</v>
      </c>
      <c r="O6916" s="2">
        <f t="shared" si="1949"/>
        <v>0</v>
      </c>
      <c r="P6916" s="2">
        <f t="shared" ref="P6916:P6979" si="1958">E6916+O6916</f>
        <v>32</v>
      </c>
      <c r="Q6916" s="2">
        <f t="shared" si="1950"/>
        <v>4.2000000000000028</v>
      </c>
      <c r="R6916" s="2">
        <f t="shared" ref="R6916:R6979" si="1959">IF(Q6916&gt;H6916, H6916, Q6916)</f>
        <v>0.73535846999999999</v>
      </c>
      <c r="S6916" s="2">
        <f t="shared" si="1951"/>
        <v>3.4646415300000029</v>
      </c>
      <c r="T6916" s="2">
        <f t="shared" si="1944"/>
        <v>0</v>
      </c>
      <c r="U6916" s="2">
        <f t="shared" si="1952"/>
        <v>0</v>
      </c>
      <c r="V6916" t="str">
        <f t="shared" ref="V6916:V6979" si="1960">IF(AND(A6916&gt;7,A6916&lt;17), "Y", "N")</f>
        <v>N</v>
      </c>
      <c r="W6916" s="2">
        <f t="shared" ref="W6916:W6979" si="1961">IF(V6916="Y", U6916, 0)</f>
        <v>0</v>
      </c>
      <c r="X6916" s="2">
        <f t="shared" si="1953"/>
        <v>0</v>
      </c>
      <c r="Y6916" s="2"/>
    </row>
    <row r="6917" spans="1:25" x14ac:dyDescent="0.2">
      <c r="A6917">
        <v>2</v>
      </c>
      <c r="B6917" s="1">
        <v>43024.083333316565</v>
      </c>
      <c r="C6917">
        <v>35.299999999999997</v>
      </c>
      <c r="D6917" s="15">
        <f t="shared" si="1954"/>
        <v>35.299999999999997</v>
      </c>
      <c r="E6917">
        <v>32</v>
      </c>
      <c r="F6917" s="6">
        <v>0.89896299999999996</v>
      </c>
      <c r="G6917" s="6">
        <v>-1.5167529999999999E-2</v>
      </c>
      <c r="H6917" s="6">
        <f t="shared" si="1945"/>
        <v>0.88379546999999992</v>
      </c>
      <c r="I6917" s="6">
        <f t="shared" si="1946"/>
        <v>3.2999999999999972</v>
      </c>
      <c r="J6917" s="6">
        <f t="shared" si="1947"/>
        <v>2.4162045299999972</v>
      </c>
      <c r="K6917" s="3">
        <f t="shared" si="1955"/>
        <v>0</v>
      </c>
      <c r="L6917" s="6">
        <f t="shared" si="1948"/>
        <v>0</v>
      </c>
      <c r="M6917" s="6">
        <f t="shared" si="1956"/>
        <v>110</v>
      </c>
      <c r="N6917" s="6">
        <f t="shared" si="1957"/>
        <v>0</v>
      </c>
      <c r="O6917" s="2">
        <f t="shared" si="1949"/>
        <v>0</v>
      </c>
      <c r="P6917" s="2">
        <f t="shared" si="1958"/>
        <v>32</v>
      </c>
      <c r="Q6917" s="2">
        <f t="shared" si="1950"/>
        <v>3.2999999999999972</v>
      </c>
      <c r="R6917" s="2">
        <f t="shared" si="1959"/>
        <v>0.88379546999999992</v>
      </c>
      <c r="S6917" s="2">
        <f t="shared" si="1951"/>
        <v>2.4162045299999972</v>
      </c>
      <c r="T6917" s="2">
        <f t="shared" si="1944"/>
        <v>0</v>
      </c>
      <c r="U6917" s="2">
        <f t="shared" si="1952"/>
        <v>0</v>
      </c>
      <c r="V6917" t="str">
        <f t="shared" si="1960"/>
        <v>N</v>
      </c>
      <c r="W6917" s="2">
        <f t="shared" si="1961"/>
        <v>0</v>
      </c>
      <c r="X6917" s="2">
        <f t="shared" si="1953"/>
        <v>0</v>
      </c>
      <c r="Y6917" s="2"/>
    </row>
    <row r="6918" spans="1:25" x14ac:dyDescent="0.2">
      <c r="A6918">
        <v>3</v>
      </c>
      <c r="B6918" s="1">
        <v>43024.124999983229</v>
      </c>
      <c r="C6918">
        <v>34.700000000000003</v>
      </c>
      <c r="D6918" s="15">
        <f t="shared" si="1954"/>
        <v>34.700000000000003</v>
      </c>
      <c r="E6918">
        <v>32</v>
      </c>
      <c r="F6918" s="6">
        <v>0.77589699999999995</v>
      </c>
      <c r="G6918" s="6">
        <v>-1.5167529999999999E-2</v>
      </c>
      <c r="H6918" s="6">
        <f t="shared" si="1945"/>
        <v>0.76072946999999991</v>
      </c>
      <c r="I6918" s="6">
        <f t="shared" si="1946"/>
        <v>2.7000000000000028</v>
      </c>
      <c r="J6918" s="6">
        <f t="shared" si="1947"/>
        <v>1.939270530000003</v>
      </c>
      <c r="K6918" s="3">
        <f t="shared" si="1955"/>
        <v>0</v>
      </c>
      <c r="L6918" s="6">
        <f t="shared" si="1948"/>
        <v>0</v>
      </c>
      <c r="M6918" s="6">
        <f t="shared" si="1956"/>
        <v>110</v>
      </c>
      <c r="N6918" s="6">
        <f t="shared" si="1957"/>
        <v>0</v>
      </c>
      <c r="O6918" s="2">
        <f t="shared" si="1949"/>
        <v>0</v>
      </c>
      <c r="P6918" s="2">
        <f t="shared" si="1958"/>
        <v>32</v>
      </c>
      <c r="Q6918" s="2">
        <f t="shared" si="1950"/>
        <v>2.7000000000000028</v>
      </c>
      <c r="R6918" s="2">
        <f t="shared" si="1959"/>
        <v>0.76072946999999991</v>
      </c>
      <c r="S6918" s="2">
        <f t="shared" si="1951"/>
        <v>1.939270530000003</v>
      </c>
      <c r="T6918" s="2">
        <f t="shared" si="1944"/>
        <v>0</v>
      </c>
      <c r="U6918" s="2">
        <f t="shared" si="1952"/>
        <v>0</v>
      </c>
      <c r="V6918" t="str">
        <f t="shared" si="1960"/>
        <v>N</v>
      </c>
      <c r="W6918" s="2">
        <f t="shared" si="1961"/>
        <v>0</v>
      </c>
      <c r="X6918" s="2">
        <f t="shared" si="1953"/>
        <v>0</v>
      </c>
      <c r="Y6918" s="2"/>
    </row>
    <row r="6919" spans="1:25" x14ac:dyDescent="0.2">
      <c r="A6919">
        <v>4</v>
      </c>
      <c r="B6919" s="1">
        <v>43024.166666649893</v>
      </c>
      <c r="C6919">
        <v>34.299999999999997</v>
      </c>
      <c r="D6919" s="15">
        <f t="shared" si="1954"/>
        <v>34.299999999999997</v>
      </c>
      <c r="E6919">
        <v>32</v>
      </c>
      <c r="F6919" s="6">
        <v>0.69211100000000003</v>
      </c>
      <c r="G6919" s="6">
        <v>-1.5167529999999999E-2</v>
      </c>
      <c r="H6919" s="6">
        <f t="shared" si="1945"/>
        <v>0.67694346999999999</v>
      </c>
      <c r="I6919" s="6">
        <f t="shared" si="1946"/>
        <v>2.2999999999999972</v>
      </c>
      <c r="J6919" s="6">
        <f t="shared" si="1947"/>
        <v>1.6230565299999973</v>
      </c>
      <c r="K6919" s="3">
        <f t="shared" si="1955"/>
        <v>0</v>
      </c>
      <c r="L6919" s="6">
        <f t="shared" si="1948"/>
        <v>0</v>
      </c>
      <c r="M6919" s="6">
        <f t="shared" si="1956"/>
        <v>110</v>
      </c>
      <c r="N6919" s="6">
        <f t="shared" si="1957"/>
        <v>0</v>
      </c>
      <c r="O6919" s="2">
        <f t="shared" si="1949"/>
        <v>0</v>
      </c>
      <c r="P6919" s="2">
        <f t="shared" si="1958"/>
        <v>32</v>
      </c>
      <c r="Q6919" s="2">
        <f t="shared" si="1950"/>
        <v>2.2999999999999972</v>
      </c>
      <c r="R6919" s="2">
        <f t="shared" si="1959"/>
        <v>0.67694346999999999</v>
      </c>
      <c r="S6919" s="2">
        <f t="shared" si="1951"/>
        <v>1.6230565299999973</v>
      </c>
      <c r="T6919" s="2">
        <f t="shared" si="1944"/>
        <v>0</v>
      </c>
      <c r="U6919" s="2">
        <f t="shared" si="1952"/>
        <v>0</v>
      </c>
      <c r="V6919" t="str">
        <f t="shared" si="1960"/>
        <v>N</v>
      </c>
      <c r="W6919" s="2">
        <f t="shared" si="1961"/>
        <v>0</v>
      </c>
      <c r="X6919" s="2">
        <f t="shared" si="1953"/>
        <v>0</v>
      </c>
      <c r="Y6919" s="2"/>
    </row>
    <row r="6920" spans="1:25" x14ac:dyDescent="0.2">
      <c r="A6920">
        <v>5</v>
      </c>
      <c r="B6920" s="1">
        <v>43024.208333316557</v>
      </c>
      <c r="C6920">
        <v>35.200000000000003</v>
      </c>
      <c r="D6920" s="15">
        <f t="shared" si="1954"/>
        <v>35.200000000000003</v>
      </c>
      <c r="E6920">
        <v>32</v>
      </c>
      <c r="F6920" s="6">
        <v>0.65163400000000005</v>
      </c>
      <c r="G6920" s="6">
        <v>-1.5167529999999999E-2</v>
      </c>
      <c r="H6920" s="6">
        <f t="shared" si="1945"/>
        <v>0.63646647000000001</v>
      </c>
      <c r="I6920" s="6">
        <f t="shared" si="1946"/>
        <v>3.2000000000000028</v>
      </c>
      <c r="J6920" s="6">
        <f t="shared" si="1947"/>
        <v>2.5635335300000026</v>
      </c>
      <c r="K6920" s="3">
        <f t="shared" si="1955"/>
        <v>0</v>
      </c>
      <c r="L6920" s="6">
        <f t="shared" si="1948"/>
        <v>0</v>
      </c>
      <c r="M6920" s="6">
        <f t="shared" si="1956"/>
        <v>110</v>
      </c>
      <c r="N6920" s="6">
        <f t="shared" si="1957"/>
        <v>0</v>
      </c>
      <c r="O6920" s="2">
        <f t="shared" si="1949"/>
        <v>0</v>
      </c>
      <c r="P6920" s="2">
        <f t="shared" si="1958"/>
        <v>32</v>
      </c>
      <c r="Q6920" s="2">
        <f t="shared" si="1950"/>
        <v>3.2000000000000028</v>
      </c>
      <c r="R6920" s="2">
        <f t="shared" si="1959"/>
        <v>0.63646647000000001</v>
      </c>
      <c r="S6920" s="2">
        <f t="shared" si="1951"/>
        <v>2.5635335300000026</v>
      </c>
      <c r="T6920" s="2">
        <f t="shared" si="1944"/>
        <v>0</v>
      </c>
      <c r="U6920" s="2">
        <f t="shared" si="1952"/>
        <v>0</v>
      </c>
      <c r="V6920" t="str">
        <f t="shared" si="1960"/>
        <v>N</v>
      </c>
      <c r="W6920" s="2">
        <f t="shared" si="1961"/>
        <v>0</v>
      </c>
      <c r="X6920" s="2">
        <f t="shared" si="1953"/>
        <v>0</v>
      </c>
      <c r="Y6920" s="2"/>
    </row>
    <row r="6921" spans="1:25" x14ac:dyDescent="0.2">
      <c r="A6921">
        <v>6</v>
      </c>
      <c r="B6921" s="1">
        <v>43024.249999983222</v>
      </c>
      <c r="C6921">
        <v>37.9</v>
      </c>
      <c r="D6921" s="15">
        <f t="shared" si="1954"/>
        <v>37.9</v>
      </c>
      <c r="E6921">
        <v>32</v>
      </c>
      <c r="F6921" s="6">
        <v>0.78044899999999995</v>
      </c>
      <c r="G6921" s="6">
        <v>0.56497016999999994</v>
      </c>
      <c r="H6921" s="6">
        <f t="shared" si="1945"/>
        <v>1.34541917</v>
      </c>
      <c r="I6921" s="6">
        <f t="shared" si="1946"/>
        <v>5.8999999999999986</v>
      </c>
      <c r="J6921" s="6">
        <f t="shared" si="1947"/>
        <v>4.554580829999999</v>
      </c>
      <c r="K6921" s="3">
        <f t="shared" si="1955"/>
        <v>0</v>
      </c>
      <c r="L6921" s="6">
        <f t="shared" si="1948"/>
        <v>0</v>
      </c>
      <c r="M6921" s="6">
        <f t="shared" si="1956"/>
        <v>110</v>
      </c>
      <c r="N6921" s="6">
        <f t="shared" si="1957"/>
        <v>0</v>
      </c>
      <c r="O6921" s="2">
        <f t="shared" si="1949"/>
        <v>0</v>
      </c>
      <c r="P6921" s="2">
        <f t="shared" si="1958"/>
        <v>32</v>
      </c>
      <c r="Q6921" s="2">
        <f t="shared" si="1950"/>
        <v>5.8999999999999986</v>
      </c>
      <c r="R6921" s="2">
        <f t="shared" si="1959"/>
        <v>1.34541917</v>
      </c>
      <c r="S6921" s="2">
        <f t="shared" si="1951"/>
        <v>4.554580829999999</v>
      </c>
      <c r="T6921" s="2">
        <f t="shared" si="1944"/>
        <v>0</v>
      </c>
      <c r="U6921" s="2">
        <f t="shared" si="1952"/>
        <v>0</v>
      </c>
      <c r="V6921" t="str">
        <f t="shared" si="1960"/>
        <v>N</v>
      </c>
      <c r="W6921" s="2">
        <f t="shared" si="1961"/>
        <v>0</v>
      </c>
      <c r="X6921" s="2">
        <f t="shared" si="1953"/>
        <v>0</v>
      </c>
      <c r="Y6921" s="2"/>
    </row>
    <row r="6922" spans="1:25" x14ac:dyDescent="0.2">
      <c r="A6922">
        <v>7</v>
      </c>
      <c r="B6922" s="1">
        <v>43024.291666649886</v>
      </c>
      <c r="C6922">
        <v>40.200000000000003</v>
      </c>
      <c r="D6922" s="15">
        <f t="shared" si="1954"/>
        <v>40.200000000000003</v>
      </c>
      <c r="E6922">
        <v>32</v>
      </c>
      <c r="F6922" s="6">
        <v>8.0737799999999998E-2</v>
      </c>
      <c r="G6922" s="6">
        <v>12.052509999999998</v>
      </c>
      <c r="H6922" s="6">
        <f t="shared" si="1945"/>
        <v>12.133247799999998</v>
      </c>
      <c r="I6922" s="6">
        <f t="shared" si="1946"/>
        <v>8.2000000000000028</v>
      </c>
      <c r="J6922" s="6">
        <f t="shared" si="1947"/>
        <v>0</v>
      </c>
      <c r="K6922" s="3">
        <f t="shared" si="1955"/>
        <v>0</v>
      </c>
      <c r="L6922" s="6">
        <f t="shared" si="1948"/>
        <v>3.9332477999999949</v>
      </c>
      <c r="M6922" s="6">
        <f t="shared" si="1956"/>
        <v>113.93324779999999</v>
      </c>
      <c r="N6922" s="6">
        <f t="shared" si="1957"/>
        <v>0</v>
      </c>
      <c r="O6922" s="2">
        <f t="shared" si="1949"/>
        <v>0</v>
      </c>
      <c r="P6922" s="2">
        <f t="shared" si="1958"/>
        <v>32</v>
      </c>
      <c r="Q6922" s="2">
        <f t="shared" si="1950"/>
        <v>8.2000000000000028</v>
      </c>
      <c r="R6922" s="2">
        <f t="shared" si="1959"/>
        <v>8.2000000000000028</v>
      </c>
      <c r="S6922" s="2">
        <f t="shared" si="1951"/>
        <v>0</v>
      </c>
      <c r="T6922" s="2">
        <f t="shared" ref="T6922:T6985" si="1962">IF(Q6922-R6922&gt;0, 0, ABS(M6921-M6922))</f>
        <v>3.9332477999999895</v>
      </c>
      <c r="U6922" s="2">
        <f t="shared" si="1952"/>
        <v>0</v>
      </c>
      <c r="V6922" t="str">
        <f t="shared" si="1960"/>
        <v>N</v>
      </c>
      <c r="W6922" s="2">
        <f t="shared" si="1961"/>
        <v>0</v>
      </c>
      <c r="X6922" s="2">
        <f t="shared" si="1953"/>
        <v>0</v>
      </c>
      <c r="Y6922" s="2"/>
    </row>
    <row r="6923" spans="1:25" x14ac:dyDescent="0.2">
      <c r="A6923">
        <v>8</v>
      </c>
      <c r="B6923" s="1">
        <v>43024.33333331655</v>
      </c>
      <c r="C6923">
        <v>41.9</v>
      </c>
      <c r="D6923" s="15">
        <f t="shared" si="1954"/>
        <v>41.9</v>
      </c>
      <c r="E6923">
        <v>32</v>
      </c>
      <c r="F6923" s="6">
        <v>0.163545</v>
      </c>
      <c r="G6923" s="6">
        <v>25.790980000000005</v>
      </c>
      <c r="H6923" s="6">
        <f t="shared" si="1945"/>
        <v>25.954525000000004</v>
      </c>
      <c r="I6923" s="6">
        <f t="shared" si="1946"/>
        <v>9.8999999999999986</v>
      </c>
      <c r="J6923" s="6">
        <f t="shared" si="1947"/>
        <v>0</v>
      </c>
      <c r="K6923" s="3">
        <f t="shared" si="1955"/>
        <v>0</v>
      </c>
      <c r="L6923" s="6">
        <f t="shared" si="1948"/>
        <v>16.054525000000005</v>
      </c>
      <c r="M6923" s="6">
        <f t="shared" si="1956"/>
        <v>129.98777279999999</v>
      </c>
      <c r="N6923" s="6">
        <f t="shared" si="1957"/>
        <v>0</v>
      </c>
      <c r="O6923" s="2">
        <f t="shared" si="1949"/>
        <v>0</v>
      </c>
      <c r="P6923" s="2">
        <f t="shared" si="1958"/>
        <v>32</v>
      </c>
      <c r="Q6923" s="2">
        <f t="shared" si="1950"/>
        <v>9.8999999999999986</v>
      </c>
      <c r="R6923" s="2">
        <f t="shared" si="1959"/>
        <v>9.8999999999999986</v>
      </c>
      <c r="S6923" s="2">
        <f t="shared" si="1951"/>
        <v>0</v>
      </c>
      <c r="T6923" s="2">
        <f t="shared" si="1962"/>
        <v>16.054524999999998</v>
      </c>
      <c r="U6923" s="2">
        <f t="shared" si="1952"/>
        <v>0</v>
      </c>
      <c r="V6923" t="str">
        <f t="shared" si="1960"/>
        <v>Y</v>
      </c>
      <c r="W6923" s="2">
        <f t="shared" si="1961"/>
        <v>0</v>
      </c>
      <c r="X6923" s="2">
        <f t="shared" si="1953"/>
        <v>0</v>
      </c>
      <c r="Y6923" s="2"/>
    </row>
    <row r="6924" spans="1:25" x14ac:dyDescent="0.2">
      <c r="A6924">
        <v>9</v>
      </c>
      <c r="B6924" s="1">
        <v>43024.374999983214</v>
      </c>
      <c r="C6924">
        <v>43.2</v>
      </c>
      <c r="D6924" s="15">
        <f t="shared" si="1954"/>
        <v>43.2</v>
      </c>
      <c r="E6924">
        <v>32</v>
      </c>
      <c r="F6924" s="6">
        <v>0</v>
      </c>
      <c r="G6924" s="6">
        <v>36.274380000000001</v>
      </c>
      <c r="H6924" s="6">
        <f t="shared" si="1945"/>
        <v>36.274380000000001</v>
      </c>
      <c r="I6924" s="6">
        <f t="shared" si="1946"/>
        <v>11.200000000000003</v>
      </c>
      <c r="J6924" s="6">
        <f t="shared" si="1947"/>
        <v>0</v>
      </c>
      <c r="K6924" s="3">
        <f t="shared" si="1955"/>
        <v>0</v>
      </c>
      <c r="L6924" s="6">
        <f t="shared" si="1948"/>
        <v>25.074379999999998</v>
      </c>
      <c r="M6924" s="6">
        <f t="shared" si="1956"/>
        <v>155.06215279999998</v>
      </c>
      <c r="N6924" s="6">
        <f t="shared" si="1957"/>
        <v>0</v>
      </c>
      <c r="O6924" s="2">
        <f t="shared" si="1949"/>
        <v>0</v>
      </c>
      <c r="P6924" s="2">
        <f t="shared" si="1958"/>
        <v>32</v>
      </c>
      <c r="Q6924" s="2">
        <f t="shared" si="1950"/>
        <v>11.200000000000003</v>
      </c>
      <c r="R6924" s="2">
        <f t="shared" si="1959"/>
        <v>11.200000000000003</v>
      </c>
      <c r="S6924" s="2">
        <f t="shared" si="1951"/>
        <v>0</v>
      </c>
      <c r="T6924" s="2">
        <f t="shared" si="1962"/>
        <v>25.074379999999991</v>
      </c>
      <c r="U6924" s="2">
        <f t="shared" si="1952"/>
        <v>0</v>
      </c>
      <c r="V6924" t="str">
        <f t="shared" si="1960"/>
        <v>Y</v>
      </c>
      <c r="W6924" s="2">
        <f t="shared" si="1961"/>
        <v>0</v>
      </c>
      <c r="X6924" s="2">
        <f t="shared" si="1953"/>
        <v>0</v>
      </c>
      <c r="Y6924" s="2"/>
    </row>
    <row r="6925" spans="1:25" x14ac:dyDescent="0.2">
      <c r="A6925">
        <v>10</v>
      </c>
      <c r="B6925" s="1">
        <v>43024.416666649879</v>
      </c>
      <c r="C6925">
        <v>45.1</v>
      </c>
      <c r="D6925" s="15">
        <f t="shared" si="1954"/>
        <v>45.1</v>
      </c>
      <c r="E6925">
        <v>32</v>
      </c>
      <c r="F6925" s="6">
        <v>1.3675900000000001</v>
      </c>
      <c r="G6925" s="6">
        <v>43.172570000000007</v>
      </c>
      <c r="H6925" s="6">
        <f t="shared" si="1945"/>
        <v>44.540160000000007</v>
      </c>
      <c r="I6925" s="6">
        <f t="shared" si="1946"/>
        <v>13.100000000000001</v>
      </c>
      <c r="J6925" s="6">
        <f t="shared" si="1947"/>
        <v>0</v>
      </c>
      <c r="K6925" s="3">
        <f t="shared" si="1955"/>
        <v>0</v>
      </c>
      <c r="L6925" s="6">
        <f t="shared" si="1948"/>
        <v>31.440160000000006</v>
      </c>
      <c r="M6925" s="6">
        <f t="shared" si="1956"/>
        <v>186.50231279999997</v>
      </c>
      <c r="N6925" s="6">
        <f t="shared" si="1957"/>
        <v>0</v>
      </c>
      <c r="O6925" s="2">
        <f t="shared" si="1949"/>
        <v>0</v>
      </c>
      <c r="P6925" s="2">
        <f t="shared" si="1958"/>
        <v>32</v>
      </c>
      <c r="Q6925" s="2">
        <f t="shared" si="1950"/>
        <v>13.100000000000001</v>
      </c>
      <c r="R6925" s="2">
        <f t="shared" si="1959"/>
        <v>13.100000000000001</v>
      </c>
      <c r="S6925" s="2">
        <f t="shared" si="1951"/>
        <v>0</v>
      </c>
      <c r="T6925" s="2">
        <f t="shared" si="1962"/>
        <v>31.440159999999992</v>
      </c>
      <c r="U6925" s="2">
        <f t="shared" si="1952"/>
        <v>0</v>
      </c>
      <c r="V6925" t="str">
        <f t="shared" si="1960"/>
        <v>Y</v>
      </c>
      <c r="W6925" s="2">
        <f t="shared" si="1961"/>
        <v>0</v>
      </c>
      <c r="X6925" s="2">
        <f t="shared" si="1953"/>
        <v>0</v>
      </c>
      <c r="Y6925" s="2"/>
    </row>
    <row r="6926" spans="1:25" x14ac:dyDescent="0.2">
      <c r="A6926">
        <v>11</v>
      </c>
      <c r="B6926" s="1">
        <v>43024.458333316543</v>
      </c>
      <c r="C6926">
        <v>46</v>
      </c>
      <c r="D6926" s="15">
        <f t="shared" si="1954"/>
        <v>46</v>
      </c>
      <c r="E6926">
        <v>32</v>
      </c>
      <c r="F6926" s="6">
        <v>0.85147700000000004</v>
      </c>
      <c r="G6926" s="6">
        <v>45.107860000000002</v>
      </c>
      <c r="H6926" s="6">
        <f t="shared" si="1945"/>
        <v>45.959337000000005</v>
      </c>
      <c r="I6926" s="6">
        <f t="shared" si="1946"/>
        <v>14</v>
      </c>
      <c r="J6926" s="6">
        <f t="shared" si="1947"/>
        <v>0</v>
      </c>
      <c r="K6926" s="3">
        <f t="shared" si="1955"/>
        <v>0</v>
      </c>
      <c r="L6926" s="6">
        <f t="shared" si="1948"/>
        <v>31.959337000000005</v>
      </c>
      <c r="M6926" s="6">
        <f t="shared" si="1956"/>
        <v>218.46164979999998</v>
      </c>
      <c r="N6926" s="6">
        <f t="shared" si="1957"/>
        <v>0</v>
      </c>
      <c r="O6926" s="2">
        <f t="shared" si="1949"/>
        <v>0</v>
      </c>
      <c r="P6926" s="2">
        <f t="shared" si="1958"/>
        <v>32</v>
      </c>
      <c r="Q6926" s="2">
        <f t="shared" si="1950"/>
        <v>14</v>
      </c>
      <c r="R6926" s="2">
        <f t="shared" si="1959"/>
        <v>14</v>
      </c>
      <c r="S6926" s="2">
        <f t="shared" si="1951"/>
        <v>0</v>
      </c>
      <c r="T6926" s="2">
        <f t="shared" si="1962"/>
        <v>31.959337000000005</v>
      </c>
      <c r="U6926" s="2">
        <f t="shared" si="1952"/>
        <v>0</v>
      </c>
      <c r="V6926" t="str">
        <f t="shared" si="1960"/>
        <v>Y</v>
      </c>
      <c r="W6926" s="2">
        <f t="shared" si="1961"/>
        <v>0</v>
      </c>
      <c r="X6926" s="2">
        <f t="shared" si="1953"/>
        <v>0</v>
      </c>
      <c r="Y6926" s="2"/>
    </row>
    <row r="6927" spans="1:25" x14ac:dyDescent="0.2">
      <c r="A6927">
        <v>12</v>
      </c>
      <c r="B6927" s="1">
        <v>43024.499999983207</v>
      </c>
      <c r="C6927">
        <v>46.6</v>
      </c>
      <c r="D6927" s="15">
        <f t="shared" si="1954"/>
        <v>46.6</v>
      </c>
      <c r="E6927">
        <v>32</v>
      </c>
      <c r="F6927" s="6">
        <v>1.28406</v>
      </c>
      <c r="G6927" s="6">
        <v>46.752949999999998</v>
      </c>
      <c r="H6927" s="6">
        <f t="shared" si="1945"/>
        <v>48.037009999999995</v>
      </c>
      <c r="I6927" s="6">
        <f t="shared" si="1946"/>
        <v>14.600000000000001</v>
      </c>
      <c r="J6927" s="6">
        <f t="shared" si="1947"/>
        <v>0</v>
      </c>
      <c r="K6927" s="3">
        <f t="shared" si="1955"/>
        <v>0</v>
      </c>
      <c r="L6927" s="6">
        <f t="shared" si="1948"/>
        <v>33.437009999999994</v>
      </c>
      <c r="M6927" s="6">
        <f t="shared" si="1956"/>
        <v>220</v>
      </c>
      <c r="N6927" s="6">
        <f t="shared" si="1957"/>
        <v>31.898659799999962</v>
      </c>
      <c r="O6927" s="2">
        <f t="shared" si="1949"/>
        <v>-31.898659799999962</v>
      </c>
      <c r="P6927" s="2">
        <f t="shared" si="1958"/>
        <v>0.10134020000003829</v>
      </c>
      <c r="Q6927" s="2">
        <f t="shared" si="1950"/>
        <v>46.498659799999963</v>
      </c>
      <c r="R6927" s="2">
        <f t="shared" si="1959"/>
        <v>46.498659799999963</v>
      </c>
      <c r="S6927" s="2">
        <f t="shared" si="1951"/>
        <v>0</v>
      </c>
      <c r="T6927" s="2">
        <f t="shared" si="1962"/>
        <v>1.5383502000000249</v>
      </c>
      <c r="U6927" s="2">
        <f t="shared" si="1952"/>
        <v>0</v>
      </c>
      <c r="V6927" t="str">
        <f t="shared" si="1960"/>
        <v>Y</v>
      </c>
      <c r="W6927" s="2">
        <f t="shared" si="1961"/>
        <v>0</v>
      </c>
      <c r="X6927" s="2">
        <f t="shared" si="1953"/>
        <v>0</v>
      </c>
      <c r="Y6927" s="2"/>
    </row>
    <row r="6928" spans="1:25" x14ac:dyDescent="0.2">
      <c r="A6928">
        <v>13</v>
      </c>
      <c r="B6928" s="1">
        <v>43024.541666649871</v>
      </c>
      <c r="C6928">
        <v>47.2</v>
      </c>
      <c r="D6928" s="15">
        <f t="shared" si="1954"/>
        <v>47.2</v>
      </c>
      <c r="E6928">
        <v>32</v>
      </c>
      <c r="F6928" s="6">
        <v>2.9005299999999998</v>
      </c>
      <c r="G6928" s="6">
        <v>41.815739999999998</v>
      </c>
      <c r="H6928" s="6">
        <f t="shared" si="1945"/>
        <v>44.716269999999994</v>
      </c>
      <c r="I6928" s="6">
        <f t="shared" si="1946"/>
        <v>15.200000000000003</v>
      </c>
      <c r="J6928" s="6">
        <f t="shared" si="1947"/>
        <v>0</v>
      </c>
      <c r="K6928" s="3">
        <f t="shared" si="1955"/>
        <v>0</v>
      </c>
      <c r="L6928" s="6">
        <f t="shared" si="1948"/>
        <v>29.516269999999992</v>
      </c>
      <c r="M6928" s="6">
        <f t="shared" si="1956"/>
        <v>220</v>
      </c>
      <c r="N6928" s="6">
        <f t="shared" si="1957"/>
        <v>29.516269999999992</v>
      </c>
      <c r="O6928" s="2">
        <f t="shared" si="1949"/>
        <v>-29.516269999999992</v>
      </c>
      <c r="P6928" s="2">
        <f t="shared" si="1958"/>
        <v>2.4837300000000084</v>
      </c>
      <c r="Q6928" s="2">
        <f t="shared" si="1950"/>
        <v>44.716269999999994</v>
      </c>
      <c r="R6928" s="2">
        <f t="shared" si="1959"/>
        <v>44.716269999999994</v>
      </c>
      <c r="S6928" s="2">
        <f t="shared" si="1951"/>
        <v>0</v>
      </c>
      <c r="T6928" s="2">
        <f t="shared" si="1962"/>
        <v>0</v>
      </c>
      <c r="U6928" s="2">
        <f t="shared" si="1952"/>
        <v>0</v>
      </c>
      <c r="V6928" t="str">
        <f t="shared" si="1960"/>
        <v>Y</v>
      </c>
      <c r="W6928" s="2">
        <f t="shared" si="1961"/>
        <v>0</v>
      </c>
      <c r="X6928" s="2">
        <f t="shared" si="1953"/>
        <v>0</v>
      </c>
      <c r="Y6928" s="2"/>
    </row>
    <row r="6929" spans="1:25" x14ac:dyDescent="0.2">
      <c r="A6929">
        <v>14</v>
      </c>
      <c r="B6929" s="1">
        <v>43024.583333316536</v>
      </c>
      <c r="C6929">
        <v>47.2</v>
      </c>
      <c r="D6929" s="15">
        <f t="shared" si="1954"/>
        <v>47.2</v>
      </c>
      <c r="E6929">
        <v>32</v>
      </c>
      <c r="F6929" s="6">
        <v>4.3912699999999996</v>
      </c>
      <c r="G6929" s="6">
        <v>35.514360000000003</v>
      </c>
      <c r="H6929" s="6">
        <f t="shared" si="1945"/>
        <v>39.905630000000002</v>
      </c>
      <c r="I6929" s="6">
        <f t="shared" si="1946"/>
        <v>15.200000000000003</v>
      </c>
      <c r="J6929" s="6">
        <f t="shared" si="1947"/>
        <v>0</v>
      </c>
      <c r="K6929" s="3">
        <f t="shared" si="1955"/>
        <v>0</v>
      </c>
      <c r="L6929" s="6">
        <f t="shared" si="1948"/>
        <v>24.705629999999999</v>
      </c>
      <c r="M6929" s="6">
        <f t="shared" si="1956"/>
        <v>220</v>
      </c>
      <c r="N6929" s="6">
        <f t="shared" si="1957"/>
        <v>24.705629999999985</v>
      </c>
      <c r="O6929" s="2">
        <f t="shared" si="1949"/>
        <v>-24.705629999999985</v>
      </c>
      <c r="P6929" s="2">
        <f t="shared" si="1958"/>
        <v>7.2943700000000149</v>
      </c>
      <c r="Q6929" s="2">
        <f t="shared" si="1950"/>
        <v>39.905629999999988</v>
      </c>
      <c r="R6929" s="2">
        <f t="shared" si="1959"/>
        <v>39.905629999999988</v>
      </c>
      <c r="S6929" s="2">
        <f t="shared" si="1951"/>
        <v>0</v>
      </c>
      <c r="T6929" s="2">
        <f t="shared" si="1962"/>
        <v>0</v>
      </c>
      <c r="U6929" s="2">
        <f t="shared" si="1952"/>
        <v>0</v>
      </c>
      <c r="V6929" t="str">
        <f t="shared" si="1960"/>
        <v>Y</v>
      </c>
      <c r="W6929" s="2">
        <f t="shared" si="1961"/>
        <v>0</v>
      </c>
      <c r="X6929" s="2">
        <f t="shared" si="1953"/>
        <v>0</v>
      </c>
      <c r="Y6929" s="2"/>
    </row>
    <row r="6930" spans="1:25" x14ac:dyDescent="0.2">
      <c r="A6930">
        <v>15</v>
      </c>
      <c r="B6930" s="1">
        <v>43024.6249999832</v>
      </c>
      <c r="C6930">
        <v>47.8</v>
      </c>
      <c r="D6930" s="15">
        <f t="shared" si="1954"/>
        <v>47.8</v>
      </c>
      <c r="E6930">
        <v>32</v>
      </c>
      <c r="F6930" s="6">
        <v>3.8637899999999998</v>
      </c>
      <c r="G6930" s="6">
        <v>27.014040000000001</v>
      </c>
      <c r="H6930" s="6">
        <f t="shared" si="1945"/>
        <v>30.877830000000003</v>
      </c>
      <c r="I6930" s="6">
        <f t="shared" si="1946"/>
        <v>15.799999999999997</v>
      </c>
      <c r="J6930" s="6">
        <f t="shared" si="1947"/>
        <v>0</v>
      </c>
      <c r="K6930" s="3">
        <f t="shared" si="1955"/>
        <v>0</v>
      </c>
      <c r="L6930" s="6">
        <f t="shared" si="1948"/>
        <v>15.077830000000006</v>
      </c>
      <c r="M6930" s="6">
        <f t="shared" si="1956"/>
        <v>220</v>
      </c>
      <c r="N6930" s="6">
        <f t="shared" si="1957"/>
        <v>15.077830000000006</v>
      </c>
      <c r="O6930" s="2">
        <f t="shared" si="1949"/>
        <v>-15.077830000000006</v>
      </c>
      <c r="P6930" s="2">
        <f t="shared" si="1958"/>
        <v>16.922169999999994</v>
      </c>
      <c r="Q6930" s="2">
        <f t="shared" si="1950"/>
        <v>30.877830000000003</v>
      </c>
      <c r="R6930" s="2">
        <f t="shared" si="1959"/>
        <v>30.877830000000003</v>
      </c>
      <c r="S6930" s="2">
        <f t="shared" si="1951"/>
        <v>0</v>
      </c>
      <c r="T6930" s="2">
        <f t="shared" si="1962"/>
        <v>0</v>
      </c>
      <c r="U6930" s="2">
        <f t="shared" si="1952"/>
        <v>0</v>
      </c>
      <c r="V6930" t="str">
        <f t="shared" si="1960"/>
        <v>Y</v>
      </c>
      <c r="W6930" s="2">
        <f t="shared" si="1961"/>
        <v>0</v>
      </c>
      <c r="X6930" s="2">
        <f t="shared" si="1953"/>
        <v>0</v>
      </c>
      <c r="Y6930" s="2"/>
    </row>
    <row r="6931" spans="1:25" x14ac:dyDescent="0.2">
      <c r="A6931">
        <v>16</v>
      </c>
      <c r="B6931" s="1">
        <v>43024.666666649864</v>
      </c>
      <c r="C6931">
        <v>48</v>
      </c>
      <c r="D6931" s="15">
        <f t="shared" si="1954"/>
        <v>48</v>
      </c>
      <c r="E6931">
        <v>32</v>
      </c>
      <c r="F6931" s="6">
        <v>2.2329500000000002</v>
      </c>
      <c r="G6931" s="6">
        <v>14.447130000000001</v>
      </c>
      <c r="H6931" s="6">
        <f t="shared" si="1945"/>
        <v>16.68008</v>
      </c>
      <c r="I6931" s="6">
        <f t="shared" si="1946"/>
        <v>16</v>
      </c>
      <c r="J6931" s="6">
        <f t="shared" si="1947"/>
        <v>0</v>
      </c>
      <c r="K6931" s="3">
        <f t="shared" si="1955"/>
        <v>0</v>
      </c>
      <c r="L6931" s="6">
        <f t="shared" si="1948"/>
        <v>0.68008000000000024</v>
      </c>
      <c r="M6931" s="6">
        <f t="shared" si="1956"/>
        <v>220</v>
      </c>
      <c r="N6931" s="6">
        <f t="shared" si="1957"/>
        <v>0.68008000000000379</v>
      </c>
      <c r="O6931" s="2">
        <f t="shared" si="1949"/>
        <v>-0.68008000000000379</v>
      </c>
      <c r="P6931" s="2">
        <f t="shared" si="1958"/>
        <v>31.319919999999996</v>
      </c>
      <c r="Q6931" s="2">
        <f t="shared" si="1950"/>
        <v>16.680080000000004</v>
      </c>
      <c r="R6931" s="2">
        <f t="shared" si="1959"/>
        <v>16.680080000000004</v>
      </c>
      <c r="S6931" s="2">
        <f t="shared" si="1951"/>
        <v>0</v>
      </c>
      <c r="T6931" s="2">
        <f t="shared" si="1962"/>
        <v>0</v>
      </c>
      <c r="U6931" s="2">
        <f t="shared" si="1952"/>
        <v>0</v>
      </c>
      <c r="V6931" t="str">
        <f t="shared" si="1960"/>
        <v>Y</v>
      </c>
      <c r="W6931" s="2">
        <f t="shared" si="1961"/>
        <v>0</v>
      </c>
      <c r="X6931" s="2">
        <f t="shared" si="1953"/>
        <v>0</v>
      </c>
      <c r="Y6931" s="2"/>
    </row>
    <row r="6932" spans="1:25" x14ac:dyDescent="0.2">
      <c r="A6932">
        <v>17</v>
      </c>
      <c r="B6932" s="1">
        <v>43024.708333316528</v>
      </c>
      <c r="C6932">
        <v>48.4</v>
      </c>
      <c r="D6932" s="15">
        <f t="shared" si="1954"/>
        <v>48.4</v>
      </c>
      <c r="E6932">
        <v>32</v>
      </c>
      <c r="F6932" s="6">
        <v>2.07185</v>
      </c>
      <c r="G6932" s="6">
        <v>1.8584233999999999</v>
      </c>
      <c r="H6932" s="6">
        <f t="shared" si="1945"/>
        <v>3.9302733999999999</v>
      </c>
      <c r="I6932" s="6">
        <f t="shared" si="1946"/>
        <v>16.399999999999999</v>
      </c>
      <c r="J6932" s="6">
        <f t="shared" si="1947"/>
        <v>12.469726599999998</v>
      </c>
      <c r="K6932" s="3">
        <f t="shared" si="1955"/>
        <v>14.251116114285708</v>
      </c>
      <c r="L6932" s="6">
        <f t="shared" si="1948"/>
        <v>0</v>
      </c>
      <c r="M6932" s="6">
        <f t="shared" si="1956"/>
        <v>205.74888388571429</v>
      </c>
      <c r="N6932" s="6">
        <f t="shared" si="1957"/>
        <v>1.7813895142857064</v>
      </c>
      <c r="O6932" s="2">
        <f t="shared" si="1949"/>
        <v>-1.7813895142857064</v>
      </c>
      <c r="P6932" s="2">
        <f t="shared" si="1958"/>
        <v>30.218610485714294</v>
      </c>
      <c r="Q6932" s="2">
        <f t="shared" si="1950"/>
        <v>18.181389514285705</v>
      </c>
      <c r="R6932" s="2">
        <f t="shared" si="1959"/>
        <v>3.9302733999999999</v>
      </c>
      <c r="S6932" s="2">
        <f t="shared" si="1951"/>
        <v>14.251116114285704</v>
      </c>
      <c r="T6932" s="2">
        <f t="shared" si="1962"/>
        <v>0</v>
      </c>
      <c r="U6932" s="2">
        <f t="shared" si="1952"/>
        <v>0</v>
      </c>
      <c r="V6932" t="str">
        <f t="shared" si="1960"/>
        <v>N</v>
      </c>
      <c r="W6932" s="2">
        <f t="shared" si="1961"/>
        <v>0</v>
      </c>
      <c r="X6932" s="2">
        <f t="shared" si="1953"/>
        <v>0</v>
      </c>
      <c r="Y6932" s="2"/>
    </row>
    <row r="6933" spans="1:25" x14ac:dyDescent="0.2">
      <c r="A6933">
        <v>18</v>
      </c>
      <c r="B6933" s="1">
        <v>43024.749999983193</v>
      </c>
      <c r="C6933">
        <v>47.6</v>
      </c>
      <c r="D6933" s="15">
        <f t="shared" si="1954"/>
        <v>47.6</v>
      </c>
      <c r="E6933">
        <v>32</v>
      </c>
      <c r="F6933" s="6">
        <v>2.77501</v>
      </c>
      <c r="G6933" s="6">
        <v>-1.5167529999999999E-2</v>
      </c>
      <c r="H6933" s="6">
        <f t="shared" si="1945"/>
        <v>2.7598424700000002</v>
      </c>
      <c r="I6933" s="6">
        <f t="shared" si="1946"/>
        <v>15.600000000000001</v>
      </c>
      <c r="J6933" s="6">
        <f t="shared" si="1947"/>
        <v>12.840157530000001</v>
      </c>
      <c r="K6933" s="3">
        <f t="shared" si="1955"/>
        <v>14.674465748571436</v>
      </c>
      <c r="L6933" s="6">
        <f t="shared" si="1948"/>
        <v>0</v>
      </c>
      <c r="M6933" s="6">
        <f t="shared" si="1956"/>
        <v>191.07441813714286</v>
      </c>
      <c r="N6933" s="6">
        <f t="shared" si="1957"/>
        <v>1.8343082185714366</v>
      </c>
      <c r="O6933" s="2">
        <f t="shared" si="1949"/>
        <v>-1.8343082185714366</v>
      </c>
      <c r="P6933" s="2">
        <f t="shared" si="1958"/>
        <v>30.165691781428563</v>
      </c>
      <c r="Q6933" s="2">
        <f t="shared" si="1950"/>
        <v>17.434308218571438</v>
      </c>
      <c r="R6933" s="2">
        <f t="shared" si="1959"/>
        <v>2.7598424700000002</v>
      </c>
      <c r="S6933" s="2">
        <f t="shared" si="1951"/>
        <v>14.674465748571437</v>
      </c>
      <c r="T6933" s="2">
        <f t="shared" si="1962"/>
        <v>0</v>
      </c>
      <c r="U6933" s="2">
        <f t="shared" si="1952"/>
        <v>0</v>
      </c>
      <c r="V6933" t="str">
        <f t="shared" si="1960"/>
        <v>N</v>
      </c>
      <c r="W6933" s="2">
        <f t="shared" si="1961"/>
        <v>0</v>
      </c>
      <c r="X6933" s="2">
        <f t="shared" si="1953"/>
        <v>0</v>
      </c>
      <c r="Y6933" s="2"/>
    </row>
    <row r="6934" spans="1:25" x14ac:dyDescent="0.2">
      <c r="A6934">
        <v>19</v>
      </c>
      <c r="B6934" s="1">
        <v>43024.791666649857</v>
      </c>
      <c r="C6934">
        <v>48.3</v>
      </c>
      <c r="D6934" s="15">
        <f t="shared" si="1954"/>
        <v>48.3</v>
      </c>
      <c r="E6934">
        <v>32</v>
      </c>
      <c r="F6934" s="6">
        <v>2.3170999999999999</v>
      </c>
      <c r="G6934" s="6">
        <v>-1.5167529999999999E-2</v>
      </c>
      <c r="H6934" s="6">
        <f t="shared" si="1945"/>
        <v>2.3019324700000001</v>
      </c>
      <c r="I6934" s="6">
        <f t="shared" si="1946"/>
        <v>16.299999999999997</v>
      </c>
      <c r="J6934" s="6">
        <f t="shared" si="1947"/>
        <v>13.998067529999997</v>
      </c>
      <c r="K6934" s="3">
        <f t="shared" si="1955"/>
        <v>15.997791462857151</v>
      </c>
      <c r="L6934" s="6">
        <f t="shared" si="1948"/>
        <v>0</v>
      </c>
      <c r="M6934" s="6">
        <f t="shared" si="1956"/>
        <v>175.07662667428571</v>
      </c>
      <c r="N6934" s="6">
        <f t="shared" si="1957"/>
        <v>1.9997239328571652</v>
      </c>
      <c r="O6934" s="2">
        <f t="shared" si="1949"/>
        <v>-1.9997239328571652</v>
      </c>
      <c r="P6934" s="2">
        <f t="shared" si="1958"/>
        <v>30.000276067142835</v>
      </c>
      <c r="Q6934" s="2">
        <f t="shared" si="1950"/>
        <v>18.299723932857162</v>
      </c>
      <c r="R6934" s="2">
        <f t="shared" si="1959"/>
        <v>2.3019324700000001</v>
      </c>
      <c r="S6934" s="2">
        <f t="shared" si="1951"/>
        <v>15.997791462857162</v>
      </c>
      <c r="T6934" s="2">
        <f t="shared" si="1962"/>
        <v>0</v>
      </c>
      <c r="U6934" s="2">
        <f t="shared" si="1952"/>
        <v>0</v>
      </c>
      <c r="V6934" t="str">
        <f t="shared" si="1960"/>
        <v>N</v>
      </c>
      <c r="W6934" s="2">
        <f t="shared" si="1961"/>
        <v>0</v>
      </c>
      <c r="X6934" s="2">
        <f t="shared" si="1953"/>
        <v>0</v>
      </c>
      <c r="Y6934" s="2"/>
    </row>
    <row r="6935" spans="1:25" x14ac:dyDescent="0.2">
      <c r="A6935">
        <v>20</v>
      </c>
      <c r="B6935" s="1">
        <v>43024.833333316521</v>
      </c>
      <c r="C6935">
        <v>46.9</v>
      </c>
      <c r="D6935" s="15">
        <f t="shared" si="1954"/>
        <v>46.9</v>
      </c>
      <c r="E6935">
        <v>32</v>
      </c>
      <c r="F6935" s="6">
        <v>2.9434300000000002</v>
      </c>
      <c r="G6935" s="6">
        <v>-1.5167529999999999E-2</v>
      </c>
      <c r="H6935" s="6">
        <f t="shared" si="1945"/>
        <v>2.9282624700000004</v>
      </c>
      <c r="I6935" s="6">
        <f t="shared" si="1946"/>
        <v>14.899999999999999</v>
      </c>
      <c r="J6935" s="6">
        <f t="shared" si="1947"/>
        <v>11.971737529999999</v>
      </c>
      <c r="K6935" s="3">
        <f t="shared" si="1955"/>
        <v>13.681985748571435</v>
      </c>
      <c r="L6935" s="6">
        <f t="shared" si="1948"/>
        <v>0</v>
      </c>
      <c r="M6935" s="6">
        <f t="shared" si="1956"/>
        <v>161.39464092571427</v>
      </c>
      <c r="N6935" s="6">
        <f t="shared" si="1957"/>
        <v>1.7102482185714507</v>
      </c>
      <c r="O6935" s="2">
        <f t="shared" si="1949"/>
        <v>-1.7102482185714507</v>
      </c>
      <c r="P6935" s="2">
        <f t="shared" si="1958"/>
        <v>30.289751781428549</v>
      </c>
      <c r="Q6935" s="2">
        <f t="shared" si="1950"/>
        <v>16.610248218571449</v>
      </c>
      <c r="R6935" s="2">
        <f t="shared" si="1959"/>
        <v>2.9282624700000004</v>
      </c>
      <c r="S6935" s="2">
        <f t="shared" si="1951"/>
        <v>13.681985748571449</v>
      </c>
      <c r="T6935" s="2">
        <f t="shared" si="1962"/>
        <v>0</v>
      </c>
      <c r="U6935" s="2">
        <f t="shared" si="1952"/>
        <v>0</v>
      </c>
      <c r="V6935" t="str">
        <f t="shared" si="1960"/>
        <v>N</v>
      </c>
      <c r="W6935" s="2">
        <f t="shared" si="1961"/>
        <v>0</v>
      </c>
      <c r="X6935" s="2">
        <f t="shared" si="1953"/>
        <v>0</v>
      </c>
      <c r="Y6935" s="2"/>
    </row>
    <row r="6936" spans="1:25" x14ac:dyDescent="0.2">
      <c r="A6936">
        <v>21</v>
      </c>
      <c r="B6936" s="1">
        <v>43024.874999983185</v>
      </c>
      <c r="C6936">
        <v>44.7</v>
      </c>
      <c r="D6936" s="15">
        <f t="shared" si="1954"/>
        <v>44.7</v>
      </c>
      <c r="E6936">
        <v>32</v>
      </c>
      <c r="F6936" s="6">
        <v>2.7584</v>
      </c>
      <c r="G6936" s="6">
        <v>-1.5167529999999999E-2</v>
      </c>
      <c r="H6936" s="6">
        <f t="shared" si="1945"/>
        <v>2.7432324700000001</v>
      </c>
      <c r="I6936" s="6">
        <f t="shared" si="1946"/>
        <v>12.700000000000003</v>
      </c>
      <c r="J6936" s="6">
        <f t="shared" si="1947"/>
        <v>9.9567675300000023</v>
      </c>
      <c r="K6936" s="3">
        <f t="shared" si="1955"/>
        <v>11.379162891428564</v>
      </c>
      <c r="L6936" s="6">
        <f t="shared" si="1948"/>
        <v>0</v>
      </c>
      <c r="M6936" s="6">
        <f t="shared" si="1956"/>
        <v>150.01547803428571</v>
      </c>
      <c r="N6936" s="6">
        <f t="shared" si="1957"/>
        <v>1.4223953614285563</v>
      </c>
      <c r="O6936" s="2">
        <f t="shared" si="1949"/>
        <v>-1.4223953614285563</v>
      </c>
      <c r="P6936" s="2">
        <f t="shared" si="1958"/>
        <v>30.577604638571444</v>
      </c>
      <c r="Q6936" s="2">
        <f t="shared" si="1950"/>
        <v>14.122395361428559</v>
      </c>
      <c r="R6936" s="2">
        <f t="shared" si="1959"/>
        <v>2.7432324700000001</v>
      </c>
      <c r="S6936" s="2">
        <f t="shared" si="1951"/>
        <v>11.379162891428559</v>
      </c>
      <c r="T6936" s="2">
        <f t="shared" si="1962"/>
        <v>0</v>
      </c>
      <c r="U6936" s="2">
        <f t="shared" si="1952"/>
        <v>0</v>
      </c>
      <c r="V6936" t="str">
        <f t="shared" si="1960"/>
        <v>N</v>
      </c>
      <c r="W6936" s="2">
        <f t="shared" si="1961"/>
        <v>0</v>
      </c>
      <c r="X6936" s="2">
        <f t="shared" si="1953"/>
        <v>0</v>
      </c>
      <c r="Y6936" s="2"/>
    </row>
    <row r="6937" spans="1:25" x14ac:dyDescent="0.2">
      <c r="A6937">
        <v>22</v>
      </c>
      <c r="B6937" s="1">
        <v>43024.91666664985</v>
      </c>
      <c r="C6937">
        <v>42.6</v>
      </c>
      <c r="D6937" s="15">
        <f t="shared" si="1954"/>
        <v>42.6</v>
      </c>
      <c r="E6937">
        <v>32</v>
      </c>
      <c r="F6937" s="6">
        <v>7.2130099999999997</v>
      </c>
      <c r="G6937" s="6">
        <v>-1.5167529999999999E-2</v>
      </c>
      <c r="H6937" s="6">
        <f t="shared" si="1945"/>
        <v>7.1978424699999994</v>
      </c>
      <c r="I6937" s="6">
        <f t="shared" si="1946"/>
        <v>10.600000000000001</v>
      </c>
      <c r="J6937" s="6">
        <f t="shared" si="1947"/>
        <v>3.402157530000002</v>
      </c>
      <c r="K6937" s="3">
        <f t="shared" si="1955"/>
        <v>3.8881800342857105</v>
      </c>
      <c r="L6937" s="6">
        <f t="shared" si="1948"/>
        <v>0</v>
      </c>
      <c r="M6937" s="6">
        <f t="shared" si="1956"/>
        <v>146.127298</v>
      </c>
      <c r="N6937" s="6">
        <f t="shared" si="1957"/>
        <v>0.4860225042856996</v>
      </c>
      <c r="O6937" s="2">
        <f t="shared" si="1949"/>
        <v>-0.4860225042856996</v>
      </c>
      <c r="P6937" s="2">
        <f t="shared" si="1958"/>
        <v>31.5139774957143</v>
      </c>
      <c r="Q6937" s="2">
        <f t="shared" si="1950"/>
        <v>11.086022504285701</v>
      </c>
      <c r="R6937" s="2">
        <f t="shared" si="1959"/>
        <v>7.1978424699999994</v>
      </c>
      <c r="S6937" s="2">
        <f t="shared" si="1951"/>
        <v>3.8881800342857016</v>
      </c>
      <c r="T6937" s="2">
        <f t="shared" si="1962"/>
        <v>0</v>
      </c>
      <c r="U6937" s="2">
        <f t="shared" si="1952"/>
        <v>0</v>
      </c>
      <c r="V6937" t="str">
        <f t="shared" si="1960"/>
        <v>N</v>
      </c>
      <c r="W6937" s="2">
        <f t="shared" si="1961"/>
        <v>0</v>
      </c>
      <c r="X6937" s="2">
        <f t="shared" si="1953"/>
        <v>0</v>
      </c>
      <c r="Y6937" s="2"/>
    </row>
    <row r="6938" spans="1:25" x14ac:dyDescent="0.2">
      <c r="A6938">
        <v>23</v>
      </c>
      <c r="B6938" s="1">
        <v>43024.958333316514</v>
      </c>
      <c r="C6938">
        <v>38.9</v>
      </c>
      <c r="D6938" s="15">
        <f t="shared" si="1954"/>
        <v>38.9</v>
      </c>
      <c r="E6938">
        <v>32</v>
      </c>
      <c r="F6938" s="6">
        <v>4.6334099999999996</v>
      </c>
      <c r="G6938" s="6">
        <v>-1.5167529999999999E-2</v>
      </c>
      <c r="H6938" s="6">
        <f t="shared" si="1945"/>
        <v>4.6182424699999993</v>
      </c>
      <c r="I6938" s="6">
        <f t="shared" si="1946"/>
        <v>6.8999999999999986</v>
      </c>
      <c r="J6938" s="6">
        <f t="shared" si="1947"/>
        <v>2.2817575299999993</v>
      </c>
      <c r="K6938" s="3">
        <f t="shared" si="1955"/>
        <v>2.6077228914285797</v>
      </c>
      <c r="L6938" s="6">
        <f t="shared" si="1948"/>
        <v>0</v>
      </c>
      <c r="M6938" s="6">
        <f t="shared" si="1956"/>
        <v>143.51957510857142</v>
      </c>
      <c r="N6938" s="6">
        <f t="shared" si="1957"/>
        <v>0.32596536142858668</v>
      </c>
      <c r="O6938" s="2">
        <f t="shared" si="1949"/>
        <v>-0.32596536142858668</v>
      </c>
      <c r="P6938" s="2">
        <f t="shared" si="1958"/>
        <v>31.674034638571413</v>
      </c>
      <c r="Q6938" s="2">
        <f t="shared" si="1950"/>
        <v>7.2259653614285853</v>
      </c>
      <c r="R6938" s="2">
        <f t="shared" si="1959"/>
        <v>4.6182424699999993</v>
      </c>
      <c r="S6938" s="2">
        <f t="shared" si="1951"/>
        <v>2.6077228914285859</v>
      </c>
      <c r="T6938" s="2">
        <f t="shared" si="1962"/>
        <v>0</v>
      </c>
      <c r="U6938" s="2">
        <f t="shared" si="1952"/>
        <v>0</v>
      </c>
      <c r="V6938" t="str">
        <f t="shared" si="1960"/>
        <v>N</v>
      </c>
      <c r="W6938" s="2">
        <f t="shared" si="1961"/>
        <v>0</v>
      </c>
      <c r="X6938" s="2">
        <f t="shared" si="1953"/>
        <v>0</v>
      </c>
      <c r="Y6938" s="2"/>
    </row>
    <row r="6939" spans="1:25" x14ac:dyDescent="0.2">
      <c r="A6939">
        <v>0</v>
      </c>
      <c r="B6939" s="1">
        <v>43024.999999983178</v>
      </c>
      <c r="C6939">
        <v>37.4</v>
      </c>
      <c r="D6939" s="15">
        <f t="shared" si="1954"/>
        <v>37.4</v>
      </c>
      <c r="E6939">
        <v>32</v>
      </c>
      <c r="F6939" s="6">
        <v>4.5945900000000002</v>
      </c>
      <c r="G6939" s="6">
        <v>-1.5167529999999999E-2</v>
      </c>
      <c r="H6939" s="6">
        <f t="shared" si="1945"/>
        <v>4.5794224699999999</v>
      </c>
      <c r="I6939" s="6">
        <f t="shared" si="1946"/>
        <v>5.3999999999999986</v>
      </c>
      <c r="J6939" s="6">
        <f t="shared" si="1947"/>
        <v>0.82057752999999867</v>
      </c>
      <c r="K6939" s="3">
        <f t="shared" si="1955"/>
        <v>0.93780289142856077</v>
      </c>
      <c r="L6939" s="6">
        <f t="shared" si="1948"/>
        <v>0</v>
      </c>
      <c r="M6939" s="6">
        <f t="shared" si="1956"/>
        <v>142.58177221714286</v>
      </c>
      <c r="N6939" s="6">
        <f t="shared" si="1957"/>
        <v>0.11722536142855233</v>
      </c>
      <c r="O6939" s="2">
        <f t="shared" si="1949"/>
        <v>-0.11722536142855233</v>
      </c>
      <c r="P6939" s="2">
        <f t="shared" si="1958"/>
        <v>31.882774638571448</v>
      </c>
      <c r="Q6939" s="2">
        <f t="shared" si="1950"/>
        <v>5.5172253614285509</v>
      </c>
      <c r="R6939" s="2">
        <f t="shared" si="1959"/>
        <v>4.5794224699999999</v>
      </c>
      <c r="S6939" s="2">
        <f t="shared" si="1951"/>
        <v>0.937802891428551</v>
      </c>
      <c r="T6939" s="2">
        <f t="shared" si="1962"/>
        <v>0</v>
      </c>
      <c r="U6939" s="2">
        <f t="shared" si="1952"/>
        <v>0</v>
      </c>
      <c r="V6939" t="str">
        <f t="shared" si="1960"/>
        <v>N</v>
      </c>
      <c r="W6939" s="2">
        <f t="shared" si="1961"/>
        <v>0</v>
      </c>
      <c r="X6939" s="2">
        <f t="shared" si="1953"/>
        <v>0</v>
      </c>
      <c r="Y6939" s="2"/>
    </row>
    <row r="6940" spans="1:25" x14ac:dyDescent="0.2">
      <c r="A6940">
        <v>1</v>
      </c>
      <c r="B6940" s="1">
        <v>43025.041666649842</v>
      </c>
      <c r="C6940">
        <v>36.5</v>
      </c>
      <c r="D6940" s="15">
        <f t="shared" si="1954"/>
        <v>36.5</v>
      </c>
      <c r="E6940">
        <v>32</v>
      </c>
      <c r="F6940" s="6">
        <v>8.8812200000000008</v>
      </c>
      <c r="G6940" s="6">
        <v>-1.5167529999999999E-2</v>
      </c>
      <c r="H6940" s="6">
        <f t="shared" si="1945"/>
        <v>8.8660524700000014</v>
      </c>
      <c r="I6940" s="6">
        <f t="shared" si="1946"/>
        <v>4.5</v>
      </c>
      <c r="J6940" s="6">
        <f t="shared" si="1947"/>
        <v>0</v>
      </c>
      <c r="K6940" s="3">
        <f t="shared" si="1955"/>
        <v>0</v>
      </c>
      <c r="L6940" s="6">
        <f t="shared" si="1948"/>
        <v>4.3660524700000014</v>
      </c>
      <c r="M6940" s="6">
        <f t="shared" si="1956"/>
        <v>146.94782468714286</v>
      </c>
      <c r="N6940" s="6">
        <f t="shared" si="1957"/>
        <v>0</v>
      </c>
      <c r="O6940" s="2">
        <f t="shared" si="1949"/>
        <v>0</v>
      </c>
      <c r="P6940" s="2">
        <f t="shared" si="1958"/>
        <v>32</v>
      </c>
      <c r="Q6940" s="2">
        <f t="shared" si="1950"/>
        <v>4.5</v>
      </c>
      <c r="R6940" s="2">
        <f t="shared" si="1959"/>
        <v>4.5</v>
      </c>
      <c r="S6940" s="2">
        <f t="shared" si="1951"/>
        <v>0</v>
      </c>
      <c r="T6940" s="2">
        <f t="shared" si="1962"/>
        <v>4.3660524699999996</v>
      </c>
      <c r="U6940" s="2">
        <f t="shared" si="1952"/>
        <v>0</v>
      </c>
      <c r="V6940" t="str">
        <f t="shared" si="1960"/>
        <v>N</v>
      </c>
      <c r="W6940" s="2">
        <f t="shared" si="1961"/>
        <v>0</v>
      </c>
      <c r="X6940" s="2">
        <f t="shared" si="1953"/>
        <v>0</v>
      </c>
      <c r="Y6940" s="2"/>
    </row>
    <row r="6941" spans="1:25" x14ac:dyDescent="0.2">
      <c r="A6941">
        <v>2</v>
      </c>
      <c r="B6941" s="1">
        <v>43025.083333316506</v>
      </c>
      <c r="C6941">
        <v>35.799999999999997</v>
      </c>
      <c r="D6941" s="15">
        <f t="shared" si="1954"/>
        <v>35.799999999999997</v>
      </c>
      <c r="E6941">
        <v>32</v>
      </c>
      <c r="F6941" s="6">
        <v>8.2306299999999997</v>
      </c>
      <c r="G6941" s="6">
        <v>-1.5167529999999999E-2</v>
      </c>
      <c r="H6941" s="6">
        <f t="shared" si="1945"/>
        <v>8.2154624700000003</v>
      </c>
      <c r="I6941" s="6">
        <f t="shared" si="1946"/>
        <v>3.7999999999999972</v>
      </c>
      <c r="J6941" s="6">
        <f t="shared" si="1947"/>
        <v>0</v>
      </c>
      <c r="K6941" s="3">
        <f t="shared" si="1955"/>
        <v>0</v>
      </c>
      <c r="L6941" s="6">
        <f t="shared" si="1948"/>
        <v>4.4154624700000031</v>
      </c>
      <c r="M6941" s="6">
        <f t="shared" si="1956"/>
        <v>151.36328715714285</v>
      </c>
      <c r="N6941" s="6">
        <f t="shared" si="1957"/>
        <v>0</v>
      </c>
      <c r="O6941" s="2">
        <f t="shared" si="1949"/>
        <v>0</v>
      </c>
      <c r="P6941" s="2">
        <f t="shared" si="1958"/>
        <v>32</v>
      </c>
      <c r="Q6941" s="2">
        <f t="shared" si="1950"/>
        <v>3.7999999999999972</v>
      </c>
      <c r="R6941" s="2">
        <f t="shared" si="1959"/>
        <v>3.7999999999999972</v>
      </c>
      <c r="S6941" s="2">
        <f t="shared" si="1951"/>
        <v>0</v>
      </c>
      <c r="T6941" s="2">
        <f t="shared" si="1962"/>
        <v>4.4154624699999943</v>
      </c>
      <c r="U6941" s="2">
        <f t="shared" si="1952"/>
        <v>0</v>
      </c>
      <c r="V6941" t="str">
        <f t="shared" si="1960"/>
        <v>N</v>
      </c>
      <c r="W6941" s="2">
        <f t="shared" si="1961"/>
        <v>0</v>
      </c>
      <c r="X6941" s="2">
        <f t="shared" si="1953"/>
        <v>0</v>
      </c>
      <c r="Y6941" s="2"/>
    </row>
    <row r="6942" spans="1:25" x14ac:dyDescent="0.2">
      <c r="A6942">
        <v>3</v>
      </c>
      <c r="B6942" s="1">
        <v>43025.124999983171</v>
      </c>
      <c r="C6942">
        <v>35.1</v>
      </c>
      <c r="D6942" s="15">
        <f t="shared" si="1954"/>
        <v>35.1</v>
      </c>
      <c r="E6942">
        <v>32</v>
      </c>
      <c r="F6942" s="6">
        <v>9.2648299999999999</v>
      </c>
      <c r="G6942" s="6">
        <v>-1.5167529999999999E-2</v>
      </c>
      <c r="H6942" s="6">
        <f t="shared" si="1945"/>
        <v>9.2496624700000005</v>
      </c>
      <c r="I6942" s="6">
        <f t="shared" si="1946"/>
        <v>3.1000000000000014</v>
      </c>
      <c r="J6942" s="6">
        <f t="shared" si="1947"/>
        <v>0</v>
      </c>
      <c r="K6942" s="3">
        <f t="shared" si="1955"/>
        <v>0</v>
      </c>
      <c r="L6942" s="6">
        <f t="shared" si="1948"/>
        <v>6.1496624699999991</v>
      </c>
      <c r="M6942" s="6">
        <f t="shared" si="1956"/>
        <v>157.51294962714286</v>
      </c>
      <c r="N6942" s="6">
        <f t="shared" si="1957"/>
        <v>0</v>
      </c>
      <c r="O6942" s="2">
        <f t="shared" si="1949"/>
        <v>0</v>
      </c>
      <c r="P6942" s="2">
        <f t="shared" si="1958"/>
        <v>32</v>
      </c>
      <c r="Q6942" s="2">
        <f t="shared" si="1950"/>
        <v>3.1000000000000014</v>
      </c>
      <c r="R6942" s="2">
        <f t="shared" si="1959"/>
        <v>3.1000000000000014</v>
      </c>
      <c r="S6942" s="2">
        <f t="shared" si="1951"/>
        <v>0</v>
      </c>
      <c r="T6942" s="2">
        <f t="shared" si="1962"/>
        <v>6.1496624700000098</v>
      </c>
      <c r="U6942" s="2">
        <f t="shared" si="1952"/>
        <v>0</v>
      </c>
      <c r="V6942" t="str">
        <f t="shared" si="1960"/>
        <v>N</v>
      </c>
      <c r="W6942" s="2">
        <f t="shared" si="1961"/>
        <v>0</v>
      </c>
      <c r="X6942" s="2">
        <f t="shared" si="1953"/>
        <v>0</v>
      </c>
      <c r="Y6942" s="2"/>
    </row>
    <row r="6943" spans="1:25" x14ac:dyDescent="0.2">
      <c r="A6943">
        <v>4</v>
      </c>
      <c r="B6943" s="1">
        <v>43025.166666649835</v>
      </c>
      <c r="C6943">
        <v>34.9</v>
      </c>
      <c r="D6943" s="15">
        <f t="shared" si="1954"/>
        <v>34.9</v>
      </c>
      <c r="E6943">
        <v>32</v>
      </c>
      <c r="F6943" s="6">
        <v>5.2447699999999999</v>
      </c>
      <c r="G6943" s="6">
        <v>-1.5167529999999999E-2</v>
      </c>
      <c r="H6943" s="6">
        <f t="shared" si="1945"/>
        <v>5.2296024699999997</v>
      </c>
      <c r="I6943" s="6">
        <f t="shared" si="1946"/>
        <v>2.8999999999999986</v>
      </c>
      <c r="J6943" s="6">
        <f t="shared" si="1947"/>
        <v>0</v>
      </c>
      <c r="K6943" s="3">
        <f t="shared" si="1955"/>
        <v>0</v>
      </c>
      <c r="L6943" s="6">
        <f t="shared" si="1948"/>
        <v>2.3296024700000011</v>
      </c>
      <c r="M6943" s="6">
        <f t="shared" si="1956"/>
        <v>159.84255209714286</v>
      </c>
      <c r="N6943" s="6">
        <f t="shared" si="1957"/>
        <v>0</v>
      </c>
      <c r="O6943" s="2">
        <f t="shared" si="1949"/>
        <v>0</v>
      </c>
      <c r="P6943" s="2">
        <f t="shared" si="1958"/>
        <v>32</v>
      </c>
      <c r="Q6943" s="2">
        <f t="shared" si="1950"/>
        <v>2.8999999999999986</v>
      </c>
      <c r="R6943" s="2">
        <f t="shared" si="1959"/>
        <v>2.8999999999999986</v>
      </c>
      <c r="S6943" s="2">
        <f t="shared" si="1951"/>
        <v>0</v>
      </c>
      <c r="T6943" s="2">
        <f t="shared" si="1962"/>
        <v>2.3296024699999975</v>
      </c>
      <c r="U6943" s="2">
        <f t="shared" si="1952"/>
        <v>0</v>
      </c>
      <c r="V6943" t="str">
        <f t="shared" si="1960"/>
        <v>N</v>
      </c>
      <c r="W6943" s="2">
        <f t="shared" si="1961"/>
        <v>0</v>
      </c>
      <c r="X6943" s="2">
        <f t="shared" si="1953"/>
        <v>0</v>
      </c>
      <c r="Y6943" s="2"/>
    </row>
    <row r="6944" spans="1:25" x14ac:dyDescent="0.2">
      <c r="A6944">
        <v>5</v>
      </c>
      <c r="B6944" s="1">
        <v>43025.208333316499</v>
      </c>
      <c r="C6944">
        <v>35.4</v>
      </c>
      <c r="D6944" s="15">
        <f t="shared" si="1954"/>
        <v>35.4</v>
      </c>
      <c r="E6944">
        <v>32</v>
      </c>
      <c r="F6944" s="6">
        <v>3.8626999999999998</v>
      </c>
      <c r="G6944" s="6">
        <v>-1.5167529999999999E-2</v>
      </c>
      <c r="H6944" s="6">
        <f t="shared" si="1945"/>
        <v>3.84753247</v>
      </c>
      <c r="I6944" s="6">
        <f t="shared" si="1946"/>
        <v>3.3999999999999986</v>
      </c>
      <c r="J6944" s="6">
        <f t="shared" si="1947"/>
        <v>0</v>
      </c>
      <c r="K6944" s="3">
        <f t="shared" si="1955"/>
        <v>0</v>
      </c>
      <c r="L6944" s="6">
        <f t="shared" si="1948"/>
        <v>0.4475324700000014</v>
      </c>
      <c r="M6944" s="6">
        <f t="shared" si="1956"/>
        <v>160.29008456714286</v>
      </c>
      <c r="N6944" s="6">
        <f t="shared" si="1957"/>
        <v>0</v>
      </c>
      <c r="O6944" s="2">
        <f t="shared" si="1949"/>
        <v>0</v>
      </c>
      <c r="P6944" s="2">
        <f t="shared" si="1958"/>
        <v>32</v>
      </c>
      <c r="Q6944" s="2">
        <f t="shared" si="1950"/>
        <v>3.3999999999999986</v>
      </c>
      <c r="R6944" s="2">
        <f t="shared" si="1959"/>
        <v>3.3999999999999986</v>
      </c>
      <c r="S6944" s="2">
        <f t="shared" si="1951"/>
        <v>0</v>
      </c>
      <c r="T6944" s="2">
        <f t="shared" si="1962"/>
        <v>0.44753246999999874</v>
      </c>
      <c r="U6944" s="2">
        <f t="shared" si="1952"/>
        <v>0</v>
      </c>
      <c r="V6944" t="str">
        <f t="shared" si="1960"/>
        <v>N</v>
      </c>
      <c r="W6944" s="2">
        <f t="shared" si="1961"/>
        <v>0</v>
      </c>
      <c r="X6944" s="2">
        <f t="shared" si="1953"/>
        <v>0</v>
      </c>
      <c r="Y6944" s="2"/>
    </row>
    <row r="6945" spans="1:25" x14ac:dyDescent="0.2">
      <c r="A6945">
        <v>6</v>
      </c>
      <c r="B6945" s="1">
        <v>43025.249999983163</v>
      </c>
      <c r="C6945">
        <v>37.4</v>
      </c>
      <c r="D6945" s="15">
        <f t="shared" si="1954"/>
        <v>37.4</v>
      </c>
      <c r="E6945">
        <v>32</v>
      </c>
      <c r="F6945" s="6">
        <v>3.16099</v>
      </c>
      <c r="G6945" s="6">
        <v>0.66701316999999993</v>
      </c>
      <c r="H6945" s="6">
        <f t="shared" si="1945"/>
        <v>3.8280031699999997</v>
      </c>
      <c r="I6945" s="6">
        <f t="shared" si="1946"/>
        <v>5.3999999999999986</v>
      </c>
      <c r="J6945" s="6">
        <f t="shared" si="1947"/>
        <v>1.5719968299999989</v>
      </c>
      <c r="K6945" s="3">
        <f t="shared" si="1955"/>
        <v>1.7965678057142895</v>
      </c>
      <c r="L6945" s="6">
        <f t="shared" si="1948"/>
        <v>0</v>
      </c>
      <c r="M6945" s="6">
        <f t="shared" si="1956"/>
        <v>158.49351676142857</v>
      </c>
      <c r="N6945" s="6">
        <f t="shared" si="1957"/>
        <v>0.2245709757143004</v>
      </c>
      <c r="O6945" s="2">
        <f t="shared" si="1949"/>
        <v>-0.2245709757143004</v>
      </c>
      <c r="P6945" s="2">
        <f t="shared" si="1958"/>
        <v>31.7754290242857</v>
      </c>
      <c r="Q6945" s="2">
        <f t="shared" si="1950"/>
        <v>5.624570975714299</v>
      </c>
      <c r="R6945" s="2">
        <f t="shared" si="1959"/>
        <v>3.8280031699999997</v>
      </c>
      <c r="S6945" s="2">
        <f t="shared" si="1951"/>
        <v>1.7965678057142993</v>
      </c>
      <c r="T6945" s="2">
        <f t="shared" si="1962"/>
        <v>0</v>
      </c>
      <c r="U6945" s="2">
        <f t="shared" si="1952"/>
        <v>0</v>
      </c>
      <c r="V6945" t="str">
        <f t="shared" si="1960"/>
        <v>N</v>
      </c>
      <c r="W6945" s="2">
        <f t="shared" si="1961"/>
        <v>0</v>
      </c>
      <c r="X6945" s="2">
        <f t="shared" si="1953"/>
        <v>0</v>
      </c>
      <c r="Y6945" s="2"/>
    </row>
    <row r="6946" spans="1:25" x14ac:dyDescent="0.2">
      <c r="A6946">
        <v>7</v>
      </c>
      <c r="B6946" s="1">
        <v>43025.291666649828</v>
      </c>
      <c r="C6946">
        <v>39.6</v>
      </c>
      <c r="D6946" s="15">
        <f t="shared" si="1954"/>
        <v>39.6</v>
      </c>
      <c r="E6946">
        <v>32</v>
      </c>
      <c r="F6946" s="6">
        <v>3.0879500000000002</v>
      </c>
      <c r="G6946" s="6">
        <v>12.30409</v>
      </c>
      <c r="H6946" s="6">
        <f t="shared" si="1945"/>
        <v>15.392040000000001</v>
      </c>
      <c r="I6946" s="6">
        <f t="shared" si="1946"/>
        <v>7.6000000000000014</v>
      </c>
      <c r="J6946" s="6">
        <f t="shared" si="1947"/>
        <v>0</v>
      </c>
      <c r="K6946" s="3">
        <f t="shared" si="1955"/>
        <v>0</v>
      </c>
      <c r="L6946" s="6">
        <f t="shared" si="1948"/>
        <v>7.7920400000000001</v>
      </c>
      <c r="M6946" s="6">
        <f t="shared" si="1956"/>
        <v>166.28555676142855</v>
      </c>
      <c r="N6946" s="6">
        <f t="shared" si="1957"/>
        <v>0</v>
      </c>
      <c r="O6946" s="2">
        <f t="shared" si="1949"/>
        <v>0</v>
      </c>
      <c r="P6946" s="2">
        <f t="shared" si="1958"/>
        <v>32</v>
      </c>
      <c r="Q6946" s="2">
        <f t="shared" si="1950"/>
        <v>7.6000000000000014</v>
      </c>
      <c r="R6946" s="2">
        <f t="shared" si="1959"/>
        <v>7.6000000000000014</v>
      </c>
      <c r="S6946" s="2">
        <f t="shared" si="1951"/>
        <v>0</v>
      </c>
      <c r="T6946" s="2">
        <f t="shared" si="1962"/>
        <v>7.7920399999999859</v>
      </c>
      <c r="U6946" s="2">
        <f t="shared" si="1952"/>
        <v>0</v>
      </c>
      <c r="V6946" t="str">
        <f t="shared" si="1960"/>
        <v>N</v>
      </c>
      <c r="W6946" s="2">
        <f t="shared" si="1961"/>
        <v>0</v>
      </c>
      <c r="X6946" s="2">
        <f t="shared" si="1953"/>
        <v>0</v>
      </c>
      <c r="Y6946" s="2"/>
    </row>
    <row r="6947" spans="1:25" x14ac:dyDescent="0.2">
      <c r="A6947">
        <v>8</v>
      </c>
      <c r="B6947" s="1">
        <v>43025.333333316492</v>
      </c>
      <c r="C6947">
        <v>41.5</v>
      </c>
      <c r="D6947" s="15">
        <f t="shared" si="1954"/>
        <v>41.5</v>
      </c>
      <c r="E6947">
        <v>32</v>
      </c>
      <c r="F6947" s="6">
        <v>3.6180400000000001</v>
      </c>
      <c r="G6947" s="6">
        <v>25.582129999999996</v>
      </c>
      <c r="H6947" s="6">
        <f t="shared" si="1945"/>
        <v>29.200169999999996</v>
      </c>
      <c r="I6947" s="6">
        <f t="shared" si="1946"/>
        <v>9.5</v>
      </c>
      <c r="J6947" s="6">
        <f t="shared" si="1947"/>
        <v>0</v>
      </c>
      <c r="K6947" s="3">
        <f t="shared" si="1955"/>
        <v>0</v>
      </c>
      <c r="L6947" s="6">
        <f t="shared" si="1948"/>
        <v>19.700169999999996</v>
      </c>
      <c r="M6947" s="6">
        <f t="shared" si="1956"/>
        <v>185.98572676142854</v>
      </c>
      <c r="N6947" s="6">
        <f t="shared" si="1957"/>
        <v>0</v>
      </c>
      <c r="O6947" s="2">
        <f t="shared" si="1949"/>
        <v>0</v>
      </c>
      <c r="P6947" s="2">
        <f t="shared" si="1958"/>
        <v>32</v>
      </c>
      <c r="Q6947" s="2">
        <f t="shared" si="1950"/>
        <v>9.5</v>
      </c>
      <c r="R6947" s="2">
        <f t="shared" si="1959"/>
        <v>9.5</v>
      </c>
      <c r="S6947" s="2">
        <f t="shared" si="1951"/>
        <v>0</v>
      </c>
      <c r="T6947" s="2">
        <f t="shared" si="1962"/>
        <v>19.700169999999986</v>
      </c>
      <c r="U6947" s="2">
        <f t="shared" si="1952"/>
        <v>0</v>
      </c>
      <c r="V6947" t="str">
        <f t="shared" si="1960"/>
        <v>Y</v>
      </c>
      <c r="W6947" s="2">
        <f t="shared" si="1961"/>
        <v>0</v>
      </c>
      <c r="X6947" s="2">
        <f t="shared" si="1953"/>
        <v>0</v>
      </c>
      <c r="Y6947" s="2"/>
    </row>
    <row r="6948" spans="1:25" x14ac:dyDescent="0.2">
      <c r="A6948">
        <v>9</v>
      </c>
      <c r="B6948" s="1">
        <v>43025.374999983156</v>
      </c>
      <c r="C6948">
        <v>44.2</v>
      </c>
      <c r="D6948" s="15">
        <f t="shared" si="1954"/>
        <v>44.2</v>
      </c>
      <c r="E6948">
        <v>32</v>
      </c>
      <c r="F6948" s="6">
        <v>6.7685700000000004</v>
      </c>
      <c r="G6948" s="6">
        <v>36.500610000000002</v>
      </c>
      <c r="H6948" s="6">
        <f t="shared" si="1945"/>
        <v>43.269180000000006</v>
      </c>
      <c r="I6948" s="6">
        <f t="shared" si="1946"/>
        <v>12.200000000000003</v>
      </c>
      <c r="J6948" s="6">
        <f t="shared" si="1947"/>
        <v>0</v>
      </c>
      <c r="K6948" s="3">
        <f t="shared" si="1955"/>
        <v>0</v>
      </c>
      <c r="L6948" s="6">
        <f t="shared" si="1948"/>
        <v>31.069180000000003</v>
      </c>
      <c r="M6948" s="6">
        <f t="shared" si="1956"/>
        <v>217.05490676142853</v>
      </c>
      <c r="N6948" s="6">
        <f t="shared" si="1957"/>
        <v>0</v>
      </c>
      <c r="O6948" s="2">
        <f t="shared" si="1949"/>
        <v>0</v>
      </c>
      <c r="P6948" s="2">
        <f t="shared" si="1958"/>
        <v>32</v>
      </c>
      <c r="Q6948" s="2">
        <f t="shared" si="1950"/>
        <v>12.200000000000003</v>
      </c>
      <c r="R6948" s="2">
        <f t="shared" si="1959"/>
        <v>12.200000000000003</v>
      </c>
      <c r="S6948" s="2">
        <f t="shared" si="1951"/>
        <v>0</v>
      </c>
      <c r="T6948" s="2">
        <f t="shared" si="1962"/>
        <v>31.069179999999989</v>
      </c>
      <c r="U6948" s="2">
        <f t="shared" si="1952"/>
        <v>0</v>
      </c>
      <c r="V6948" t="str">
        <f t="shared" si="1960"/>
        <v>Y</v>
      </c>
      <c r="W6948" s="2">
        <f t="shared" si="1961"/>
        <v>0</v>
      </c>
      <c r="X6948" s="2">
        <f t="shared" si="1953"/>
        <v>0</v>
      </c>
      <c r="Y6948" s="2"/>
    </row>
    <row r="6949" spans="1:25" x14ac:dyDescent="0.2">
      <c r="A6949">
        <v>10</v>
      </c>
      <c r="B6949" s="1">
        <v>43025.41666664982</v>
      </c>
      <c r="C6949">
        <v>44.6</v>
      </c>
      <c r="D6949" s="15">
        <f t="shared" si="1954"/>
        <v>44.6</v>
      </c>
      <c r="E6949">
        <v>32</v>
      </c>
      <c r="F6949" s="6">
        <v>6.3654599999999997</v>
      </c>
      <c r="G6949" s="6">
        <v>43.323899999999995</v>
      </c>
      <c r="H6949" s="6">
        <f t="shared" si="1945"/>
        <v>49.689359999999994</v>
      </c>
      <c r="I6949" s="6">
        <f t="shared" si="1946"/>
        <v>12.600000000000001</v>
      </c>
      <c r="J6949" s="6">
        <f t="shared" si="1947"/>
        <v>0</v>
      </c>
      <c r="K6949" s="3">
        <f t="shared" si="1955"/>
        <v>0</v>
      </c>
      <c r="L6949" s="6">
        <f t="shared" si="1948"/>
        <v>37.089359999999992</v>
      </c>
      <c r="M6949" s="6">
        <f t="shared" si="1956"/>
        <v>220</v>
      </c>
      <c r="N6949" s="6">
        <f t="shared" si="1957"/>
        <v>34.144266761428526</v>
      </c>
      <c r="O6949" s="2">
        <f t="shared" si="1949"/>
        <v>-32</v>
      </c>
      <c r="P6949" s="2">
        <f t="shared" si="1958"/>
        <v>0</v>
      </c>
      <c r="Q6949" s="2">
        <f t="shared" si="1950"/>
        <v>44.6</v>
      </c>
      <c r="R6949" s="2">
        <f t="shared" si="1959"/>
        <v>44.6</v>
      </c>
      <c r="S6949" s="2">
        <f t="shared" si="1951"/>
        <v>0</v>
      </c>
      <c r="T6949" s="2">
        <f t="shared" si="1962"/>
        <v>2.9450932385714736</v>
      </c>
      <c r="U6949" s="2">
        <f t="shared" si="1952"/>
        <v>2.1442667614285256</v>
      </c>
      <c r="V6949" t="str">
        <f t="shared" si="1960"/>
        <v>Y</v>
      </c>
      <c r="W6949" s="2">
        <f t="shared" si="1961"/>
        <v>2.1442667614285256</v>
      </c>
      <c r="X6949" s="2">
        <f t="shared" si="1953"/>
        <v>0</v>
      </c>
      <c r="Y6949" s="2"/>
    </row>
    <row r="6950" spans="1:25" x14ac:dyDescent="0.2">
      <c r="A6950">
        <v>11</v>
      </c>
      <c r="B6950" s="1">
        <v>43025.458333316485</v>
      </c>
      <c r="C6950">
        <v>46.4</v>
      </c>
      <c r="D6950" s="15">
        <f t="shared" si="1954"/>
        <v>46.4</v>
      </c>
      <c r="E6950">
        <v>32</v>
      </c>
      <c r="F6950" s="6">
        <v>6.0382800000000003</v>
      </c>
      <c r="G6950" s="6">
        <v>46.288719999999998</v>
      </c>
      <c r="H6950" s="6">
        <f t="shared" si="1945"/>
        <v>52.326999999999998</v>
      </c>
      <c r="I6950" s="6">
        <f t="shared" si="1946"/>
        <v>14.399999999999999</v>
      </c>
      <c r="J6950" s="6">
        <f t="shared" si="1947"/>
        <v>0</v>
      </c>
      <c r="K6950" s="3">
        <f t="shared" si="1955"/>
        <v>0</v>
      </c>
      <c r="L6950" s="6">
        <f t="shared" si="1948"/>
        <v>37.927</v>
      </c>
      <c r="M6950" s="6">
        <f t="shared" si="1956"/>
        <v>220</v>
      </c>
      <c r="N6950" s="6">
        <f t="shared" si="1957"/>
        <v>37.927000000000021</v>
      </c>
      <c r="O6950" s="2">
        <f t="shared" si="1949"/>
        <v>-32</v>
      </c>
      <c r="P6950" s="2">
        <f t="shared" si="1958"/>
        <v>0</v>
      </c>
      <c r="Q6950" s="2">
        <f t="shared" si="1950"/>
        <v>46.4</v>
      </c>
      <c r="R6950" s="2">
        <f t="shared" si="1959"/>
        <v>46.4</v>
      </c>
      <c r="S6950" s="2">
        <f t="shared" si="1951"/>
        <v>0</v>
      </c>
      <c r="T6950" s="2">
        <f t="shared" si="1962"/>
        <v>0</v>
      </c>
      <c r="U6950" s="2">
        <f t="shared" si="1952"/>
        <v>5.9270000000000209</v>
      </c>
      <c r="V6950" t="str">
        <f t="shared" si="1960"/>
        <v>Y</v>
      </c>
      <c r="W6950" s="2">
        <f t="shared" si="1961"/>
        <v>5.9270000000000209</v>
      </c>
      <c r="X6950" s="2">
        <f t="shared" si="1953"/>
        <v>0</v>
      </c>
      <c r="Y6950" s="2"/>
    </row>
    <row r="6951" spans="1:25" x14ac:dyDescent="0.2">
      <c r="A6951">
        <v>12</v>
      </c>
      <c r="B6951" s="1">
        <v>43025.499999983149</v>
      </c>
      <c r="C6951">
        <v>46.3</v>
      </c>
      <c r="D6951" s="15">
        <f t="shared" si="1954"/>
        <v>46.3</v>
      </c>
      <c r="E6951">
        <v>32</v>
      </c>
      <c r="F6951" s="6">
        <v>8.3287899999999997</v>
      </c>
      <c r="G6951" s="6">
        <v>45.806179999999998</v>
      </c>
      <c r="H6951" s="6">
        <f t="shared" si="1945"/>
        <v>54.134969999999996</v>
      </c>
      <c r="I6951" s="6">
        <f t="shared" si="1946"/>
        <v>14.299999999999997</v>
      </c>
      <c r="J6951" s="6">
        <f t="shared" si="1947"/>
        <v>0</v>
      </c>
      <c r="K6951" s="3">
        <f t="shared" si="1955"/>
        <v>0</v>
      </c>
      <c r="L6951" s="6">
        <f t="shared" si="1948"/>
        <v>39.834969999999998</v>
      </c>
      <c r="M6951" s="6">
        <f t="shared" si="1956"/>
        <v>220</v>
      </c>
      <c r="N6951" s="6">
        <f t="shared" si="1957"/>
        <v>39.834969999999998</v>
      </c>
      <c r="O6951" s="2">
        <f t="shared" si="1949"/>
        <v>-32</v>
      </c>
      <c r="P6951" s="2">
        <f t="shared" si="1958"/>
        <v>0</v>
      </c>
      <c r="Q6951" s="2">
        <f t="shared" si="1950"/>
        <v>46.3</v>
      </c>
      <c r="R6951" s="2">
        <f t="shared" si="1959"/>
        <v>46.3</v>
      </c>
      <c r="S6951" s="2">
        <f t="shared" si="1951"/>
        <v>0</v>
      </c>
      <c r="T6951" s="2">
        <f t="shared" si="1962"/>
        <v>0</v>
      </c>
      <c r="U6951" s="2">
        <f t="shared" si="1952"/>
        <v>7.8349699999999984</v>
      </c>
      <c r="V6951" t="str">
        <f t="shared" si="1960"/>
        <v>Y</v>
      </c>
      <c r="W6951" s="2">
        <f t="shared" si="1961"/>
        <v>7.8349699999999984</v>
      </c>
      <c r="X6951" s="2">
        <f t="shared" si="1953"/>
        <v>0</v>
      </c>
      <c r="Y6951" s="2"/>
    </row>
    <row r="6952" spans="1:25" x14ac:dyDescent="0.2">
      <c r="A6952">
        <v>13</v>
      </c>
      <c r="B6952" s="1">
        <v>43025.541666649813</v>
      </c>
      <c r="C6952">
        <v>47.3</v>
      </c>
      <c r="D6952" s="15">
        <f t="shared" si="1954"/>
        <v>47.3</v>
      </c>
      <c r="E6952">
        <v>32</v>
      </c>
      <c r="F6952" s="6">
        <v>8.3470999999999993</v>
      </c>
      <c r="G6952" s="6">
        <v>42.816580000000002</v>
      </c>
      <c r="H6952" s="6">
        <f t="shared" si="1945"/>
        <v>51.163679999999999</v>
      </c>
      <c r="I6952" s="6">
        <f t="shared" si="1946"/>
        <v>15.299999999999997</v>
      </c>
      <c r="J6952" s="6">
        <f t="shared" si="1947"/>
        <v>0</v>
      </c>
      <c r="K6952" s="3">
        <f t="shared" si="1955"/>
        <v>0</v>
      </c>
      <c r="L6952" s="6">
        <f t="shared" si="1948"/>
        <v>35.863680000000002</v>
      </c>
      <c r="M6952" s="6">
        <f t="shared" si="1956"/>
        <v>220</v>
      </c>
      <c r="N6952" s="6">
        <f t="shared" si="1957"/>
        <v>35.863679999999988</v>
      </c>
      <c r="O6952" s="2">
        <f t="shared" si="1949"/>
        <v>-32</v>
      </c>
      <c r="P6952" s="2">
        <f t="shared" si="1958"/>
        <v>0</v>
      </c>
      <c r="Q6952" s="2">
        <f t="shared" si="1950"/>
        <v>47.3</v>
      </c>
      <c r="R6952" s="2">
        <f t="shared" si="1959"/>
        <v>47.3</v>
      </c>
      <c r="S6952" s="2">
        <f t="shared" si="1951"/>
        <v>0</v>
      </c>
      <c r="T6952" s="2">
        <f t="shared" si="1962"/>
        <v>0</v>
      </c>
      <c r="U6952" s="2">
        <f t="shared" si="1952"/>
        <v>3.863679999999988</v>
      </c>
      <c r="V6952" t="str">
        <f t="shared" si="1960"/>
        <v>Y</v>
      </c>
      <c r="W6952" s="2">
        <f t="shared" si="1961"/>
        <v>3.863679999999988</v>
      </c>
      <c r="X6952" s="2">
        <f t="shared" si="1953"/>
        <v>0</v>
      </c>
      <c r="Y6952" s="2"/>
    </row>
    <row r="6953" spans="1:25" x14ac:dyDescent="0.2">
      <c r="A6953">
        <v>14</v>
      </c>
      <c r="B6953" s="1">
        <v>43025.583333316477</v>
      </c>
      <c r="C6953">
        <v>48</v>
      </c>
      <c r="D6953" s="15">
        <f t="shared" si="1954"/>
        <v>48</v>
      </c>
      <c r="E6953">
        <v>32</v>
      </c>
      <c r="F6953" s="6">
        <v>7.1549199999999997</v>
      </c>
      <c r="G6953" s="6">
        <v>36.695370000000004</v>
      </c>
      <c r="H6953" s="6">
        <f t="shared" si="1945"/>
        <v>43.850290000000001</v>
      </c>
      <c r="I6953" s="6">
        <f t="shared" si="1946"/>
        <v>16</v>
      </c>
      <c r="J6953" s="6">
        <f t="shared" si="1947"/>
        <v>0</v>
      </c>
      <c r="K6953" s="3">
        <f t="shared" si="1955"/>
        <v>0</v>
      </c>
      <c r="L6953" s="6">
        <f t="shared" si="1948"/>
        <v>27.850290000000001</v>
      </c>
      <c r="M6953" s="6">
        <f t="shared" si="1956"/>
        <v>220</v>
      </c>
      <c r="N6953" s="6">
        <f t="shared" si="1957"/>
        <v>27.850290000000001</v>
      </c>
      <c r="O6953" s="2">
        <f t="shared" si="1949"/>
        <v>-27.850290000000001</v>
      </c>
      <c r="P6953" s="2">
        <f t="shared" si="1958"/>
        <v>4.1497099999999989</v>
      </c>
      <c r="Q6953" s="2">
        <f t="shared" si="1950"/>
        <v>43.850290000000001</v>
      </c>
      <c r="R6953" s="2">
        <f t="shared" si="1959"/>
        <v>43.850290000000001</v>
      </c>
      <c r="S6953" s="2">
        <f t="shared" si="1951"/>
        <v>0</v>
      </c>
      <c r="T6953" s="2">
        <f t="shared" si="1962"/>
        <v>0</v>
      </c>
      <c r="U6953" s="2">
        <f t="shared" si="1952"/>
        <v>0</v>
      </c>
      <c r="V6953" t="str">
        <f t="shared" si="1960"/>
        <v>Y</v>
      </c>
      <c r="W6953" s="2">
        <f t="shared" si="1961"/>
        <v>0</v>
      </c>
      <c r="X6953" s="2">
        <f t="shared" si="1953"/>
        <v>0</v>
      </c>
      <c r="Y6953" s="2"/>
    </row>
    <row r="6954" spans="1:25" x14ac:dyDescent="0.2">
      <c r="A6954">
        <v>15</v>
      </c>
      <c r="B6954" s="1">
        <v>43025.624999983142</v>
      </c>
      <c r="C6954">
        <v>48.2</v>
      </c>
      <c r="D6954" s="15">
        <f t="shared" si="1954"/>
        <v>48.2</v>
      </c>
      <c r="E6954">
        <v>32</v>
      </c>
      <c r="F6954" s="6">
        <v>6.71014</v>
      </c>
      <c r="G6954" s="6">
        <v>27.409130000000001</v>
      </c>
      <c r="H6954" s="6">
        <f t="shared" si="1945"/>
        <v>34.11927</v>
      </c>
      <c r="I6954" s="6">
        <f t="shared" si="1946"/>
        <v>16.200000000000003</v>
      </c>
      <c r="J6954" s="6">
        <f t="shared" si="1947"/>
        <v>0</v>
      </c>
      <c r="K6954" s="3">
        <f t="shared" si="1955"/>
        <v>0</v>
      </c>
      <c r="L6954" s="6">
        <f t="shared" si="1948"/>
        <v>17.919269999999997</v>
      </c>
      <c r="M6954" s="6">
        <f t="shared" si="1956"/>
        <v>220</v>
      </c>
      <c r="N6954" s="6">
        <f t="shared" si="1957"/>
        <v>17.919269999999983</v>
      </c>
      <c r="O6954" s="2">
        <f t="shared" si="1949"/>
        <v>-17.919269999999983</v>
      </c>
      <c r="P6954" s="2">
        <f t="shared" si="1958"/>
        <v>14.080730000000017</v>
      </c>
      <c r="Q6954" s="2">
        <f t="shared" si="1950"/>
        <v>34.119269999999986</v>
      </c>
      <c r="R6954" s="2">
        <f t="shared" si="1959"/>
        <v>34.119269999999986</v>
      </c>
      <c r="S6954" s="2">
        <f t="shared" si="1951"/>
        <v>0</v>
      </c>
      <c r="T6954" s="2">
        <f t="shared" si="1962"/>
        <v>0</v>
      </c>
      <c r="U6954" s="2">
        <f t="shared" si="1952"/>
        <v>0</v>
      </c>
      <c r="V6954" t="str">
        <f t="shared" si="1960"/>
        <v>Y</v>
      </c>
      <c r="W6954" s="2">
        <f t="shared" si="1961"/>
        <v>0</v>
      </c>
      <c r="X6954" s="2">
        <f t="shared" si="1953"/>
        <v>0</v>
      </c>
      <c r="Y6954" s="2"/>
    </row>
    <row r="6955" spans="1:25" x14ac:dyDescent="0.2">
      <c r="A6955">
        <v>16</v>
      </c>
      <c r="B6955" s="1">
        <v>43025.666666649806</v>
      </c>
      <c r="C6955">
        <v>48</v>
      </c>
      <c r="D6955" s="15">
        <f t="shared" si="1954"/>
        <v>48</v>
      </c>
      <c r="E6955">
        <v>32</v>
      </c>
      <c r="F6955" s="6">
        <v>5.1489200000000004</v>
      </c>
      <c r="G6955" s="6">
        <v>13.855329000000001</v>
      </c>
      <c r="H6955" s="6">
        <f t="shared" si="1945"/>
        <v>19.004249000000002</v>
      </c>
      <c r="I6955" s="6">
        <f t="shared" si="1946"/>
        <v>16</v>
      </c>
      <c r="J6955" s="6">
        <f t="shared" si="1947"/>
        <v>0</v>
      </c>
      <c r="K6955" s="3">
        <f t="shared" si="1955"/>
        <v>0</v>
      </c>
      <c r="L6955" s="6">
        <f t="shared" si="1948"/>
        <v>3.0042490000000015</v>
      </c>
      <c r="M6955" s="6">
        <f t="shared" si="1956"/>
        <v>220</v>
      </c>
      <c r="N6955" s="6">
        <f t="shared" si="1957"/>
        <v>3.0042490000000157</v>
      </c>
      <c r="O6955" s="2">
        <f t="shared" si="1949"/>
        <v>-3.0042490000000157</v>
      </c>
      <c r="P6955" s="2">
        <f t="shared" si="1958"/>
        <v>28.995750999999984</v>
      </c>
      <c r="Q6955" s="2">
        <f t="shared" si="1950"/>
        <v>19.004249000000016</v>
      </c>
      <c r="R6955" s="2">
        <f t="shared" si="1959"/>
        <v>19.004249000000016</v>
      </c>
      <c r="S6955" s="2">
        <f t="shared" si="1951"/>
        <v>0</v>
      </c>
      <c r="T6955" s="2">
        <f t="shared" si="1962"/>
        <v>0</v>
      </c>
      <c r="U6955" s="2">
        <f t="shared" si="1952"/>
        <v>0</v>
      </c>
      <c r="V6955" t="str">
        <f t="shared" si="1960"/>
        <v>Y</v>
      </c>
      <c r="W6955" s="2">
        <f t="shared" si="1961"/>
        <v>0</v>
      </c>
      <c r="X6955" s="2">
        <f t="shared" si="1953"/>
        <v>0</v>
      </c>
      <c r="Y6955" s="2"/>
    </row>
    <row r="6956" spans="1:25" x14ac:dyDescent="0.2">
      <c r="A6956">
        <v>17</v>
      </c>
      <c r="B6956" s="1">
        <v>43025.70833331647</v>
      </c>
      <c r="C6956">
        <v>47.3</v>
      </c>
      <c r="D6956" s="15">
        <f t="shared" si="1954"/>
        <v>47.3</v>
      </c>
      <c r="E6956">
        <v>32</v>
      </c>
      <c r="F6956" s="6">
        <v>5.22628</v>
      </c>
      <c r="G6956" s="6">
        <v>1.9592111700000001</v>
      </c>
      <c r="H6956" s="6">
        <f t="shared" si="1945"/>
        <v>7.1854911700000006</v>
      </c>
      <c r="I6956" s="6">
        <f t="shared" si="1946"/>
        <v>15.299999999999997</v>
      </c>
      <c r="J6956" s="6">
        <f t="shared" si="1947"/>
        <v>8.1145088299999966</v>
      </c>
      <c r="K6956" s="3">
        <f t="shared" si="1955"/>
        <v>9.2737243771428552</v>
      </c>
      <c r="L6956" s="6">
        <f t="shared" si="1948"/>
        <v>0</v>
      </c>
      <c r="M6956" s="6">
        <f t="shared" si="1956"/>
        <v>210.72627562285714</v>
      </c>
      <c r="N6956" s="6">
        <f t="shared" si="1957"/>
        <v>1.1592155471428498</v>
      </c>
      <c r="O6956" s="2">
        <f t="shared" si="1949"/>
        <v>-1.1592155471428498</v>
      </c>
      <c r="P6956" s="2">
        <f t="shared" si="1958"/>
        <v>30.84078445285715</v>
      </c>
      <c r="Q6956" s="2">
        <f t="shared" si="1950"/>
        <v>16.459215547142847</v>
      </c>
      <c r="R6956" s="2">
        <f t="shared" si="1959"/>
        <v>7.1854911700000006</v>
      </c>
      <c r="S6956" s="2">
        <f t="shared" si="1951"/>
        <v>9.2737243771428464</v>
      </c>
      <c r="T6956" s="2">
        <f t="shared" si="1962"/>
        <v>0</v>
      </c>
      <c r="U6956" s="2">
        <f t="shared" si="1952"/>
        <v>0</v>
      </c>
      <c r="V6956" t="str">
        <f t="shared" si="1960"/>
        <v>N</v>
      </c>
      <c r="W6956" s="2">
        <f t="shared" si="1961"/>
        <v>0</v>
      </c>
      <c r="X6956" s="2">
        <f t="shared" si="1953"/>
        <v>0</v>
      </c>
      <c r="Y6956" s="2"/>
    </row>
    <row r="6957" spans="1:25" x14ac:dyDescent="0.2">
      <c r="A6957">
        <v>18</v>
      </c>
      <c r="B6957" s="1">
        <v>43025.749999983134</v>
      </c>
      <c r="C6957">
        <v>47.2</v>
      </c>
      <c r="D6957" s="15">
        <f t="shared" si="1954"/>
        <v>47.2</v>
      </c>
      <c r="E6957">
        <v>32</v>
      </c>
      <c r="F6957" s="6">
        <v>3.7142200000000001</v>
      </c>
      <c r="G6957" s="6">
        <v>-1.5167529999999999E-2</v>
      </c>
      <c r="H6957" s="6">
        <f t="shared" si="1945"/>
        <v>3.6990524700000003</v>
      </c>
      <c r="I6957" s="6">
        <f t="shared" si="1946"/>
        <v>15.200000000000003</v>
      </c>
      <c r="J6957" s="6">
        <f t="shared" si="1947"/>
        <v>11.500947530000003</v>
      </c>
      <c r="K6957" s="3">
        <f t="shared" si="1955"/>
        <v>13.14394003428572</v>
      </c>
      <c r="L6957" s="6">
        <f t="shared" si="1948"/>
        <v>0</v>
      </c>
      <c r="M6957" s="6">
        <f t="shared" si="1956"/>
        <v>197.58233558857142</v>
      </c>
      <c r="N6957" s="6">
        <f t="shared" si="1957"/>
        <v>1.6429925042857292</v>
      </c>
      <c r="O6957" s="2">
        <f t="shared" si="1949"/>
        <v>-1.6429925042857292</v>
      </c>
      <c r="P6957" s="2">
        <f t="shared" si="1958"/>
        <v>30.357007495714271</v>
      </c>
      <c r="Q6957" s="2">
        <f t="shared" si="1950"/>
        <v>16.842992504285732</v>
      </c>
      <c r="R6957" s="2">
        <f t="shared" si="1959"/>
        <v>3.6990524700000003</v>
      </c>
      <c r="S6957" s="2">
        <f t="shared" si="1951"/>
        <v>13.143940034285732</v>
      </c>
      <c r="T6957" s="2">
        <f t="shared" si="1962"/>
        <v>0</v>
      </c>
      <c r="U6957" s="2">
        <f t="shared" si="1952"/>
        <v>0</v>
      </c>
      <c r="V6957" t="str">
        <f t="shared" si="1960"/>
        <v>N</v>
      </c>
      <c r="W6957" s="2">
        <f t="shared" si="1961"/>
        <v>0</v>
      </c>
      <c r="X6957" s="2">
        <f t="shared" si="1953"/>
        <v>0</v>
      </c>
      <c r="Y6957" s="2"/>
    </row>
    <row r="6958" spans="1:25" x14ac:dyDescent="0.2">
      <c r="A6958">
        <v>19</v>
      </c>
      <c r="B6958" s="1">
        <v>43025.791666649799</v>
      </c>
      <c r="C6958">
        <v>46.9</v>
      </c>
      <c r="D6958" s="15">
        <f t="shared" si="1954"/>
        <v>46.9</v>
      </c>
      <c r="E6958">
        <v>32</v>
      </c>
      <c r="F6958" s="6">
        <v>3.6610999999999998</v>
      </c>
      <c r="G6958" s="6">
        <v>-1.5167529999999999E-2</v>
      </c>
      <c r="H6958" s="6">
        <f t="shared" si="1945"/>
        <v>3.64593247</v>
      </c>
      <c r="I6958" s="6">
        <f t="shared" si="1946"/>
        <v>14.899999999999999</v>
      </c>
      <c r="J6958" s="6">
        <f t="shared" si="1947"/>
        <v>11.254067529999999</v>
      </c>
      <c r="K6958" s="3">
        <f t="shared" si="1955"/>
        <v>12.861791462857127</v>
      </c>
      <c r="L6958" s="6">
        <f t="shared" si="1948"/>
        <v>0</v>
      </c>
      <c r="M6958" s="6">
        <f t="shared" si="1956"/>
        <v>184.7205441257143</v>
      </c>
      <c r="N6958" s="6">
        <f t="shared" si="1957"/>
        <v>1.6077239328571409</v>
      </c>
      <c r="O6958" s="2">
        <f t="shared" si="1949"/>
        <v>-1.6077239328571409</v>
      </c>
      <c r="P6958" s="2">
        <f t="shared" si="1958"/>
        <v>30.392276067142859</v>
      </c>
      <c r="Q6958" s="2">
        <f t="shared" si="1950"/>
        <v>16.507723932857139</v>
      </c>
      <c r="R6958" s="2">
        <f t="shared" si="1959"/>
        <v>3.64593247</v>
      </c>
      <c r="S6958" s="2">
        <f t="shared" si="1951"/>
        <v>12.861791462857139</v>
      </c>
      <c r="T6958" s="2">
        <f t="shared" si="1962"/>
        <v>0</v>
      </c>
      <c r="U6958" s="2">
        <f t="shared" si="1952"/>
        <v>0</v>
      </c>
      <c r="V6958" t="str">
        <f t="shared" si="1960"/>
        <v>N</v>
      </c>
      <c r="W6958" s="2">
        <f t="shared" si="1961"/>
        <v>0</v>
      </c>
      <c r="X6958" s="2">
        <f t="shared" si="1953"/>
        <v>0</v>
      </c>
      <c r="Y6958" s="2"/>
    </row>
    <row r="6959" spans="1:25" x14ac:dyDescent="0.2">
      <c r="A6959">
        <v>20</v>
      </c>
      <c r="B6959" s="1">
        <v>43025.833333316463</v>
      </c>
      <c r="C6959">
        <v>46.9</v>
      </c>
      <c r="D6959" s="15">
        <f t="shared" si="1954"/>
        <v>46.9</v>
      </c>
      <c r="E6959">
        <v>32</v>
      </c>
      <c r="F6959" s="6">
        <v>2.2080199999999999</v>
      </c>
      <c r="G6959" s="6">
        <v>-1.5167529999999999E-2</v>
      </c>
      <c r="H6959" s="6">
        <f t="shared" si="1945"/>
        <v>2.1928524700000001</v>
      </c>
      <c r="I6959" s="6">
        <f t="shared" si="1946"/>
        <v>14.899999999999999</v>
      </c>
      <c r="J6959" s="6">
        <f t="shared" si="1947"/>
        <v>12.707147529999999</v>
      </c>
      <c r="K6959" s="3">
        <f t="shared" si="1955"/>
        <v>14.522454320000008</v>
      </c>
      <c r="L6959" s="6">
        <f t="shared" si="1948"/>
        <v>0</v>
      </c>
      <c r="M6959" s="6">
        <f t="shared" si="1956"/>
        <v>170.19808980571429</v>
      </c>
      <c r="N6959" s="6">
        <f t="shared" si="1957"/>
        <v>1.8153067900000224</v>
      </c>
      <c r="O6959" s="2">
        <f t="shared" si="1949"/>
        <v>-1.8153067900000224</v>
      </c>
      <c r="P6959" s="2">
        <f t="shared" si="1958"/>
        <v>30.184693209999978</v>
      </c>
      <c r="Q6959" s="2">
        <f t="shared" si="1950"/>
        <v>16.715306790000021</v>
      </c>
      <c r="R6959" s="2">
        <f t="shared" si="1959"/>
        <v>2.1928524700000001</v>
      </c>
      <c r="S6959" s="2">
        <f t="shared" si="1951"/>
        <v>14.522454320000021</v>
      </c>
      <c r="T6959" s="2">
        <f t="shared" si="1962"/>
        <v>0</v>
      </c>
      <c r="U6959" s="2">
        <f t="shared" si="1952"/>
        <v>0</v>
      </c>
      <c r="V6959" t="str">
        <f t="shared" si="1960"/>
        <v>N</v>
      </c>
      <c r="W6959" s="2">
        <f t="shared" si="1961"/>
        <v>0</v>
      </c>
      <c r="X6959" s="2">
        <f t="shared" si="1953"/>
        <v>0</v>
      </c>
      <c r="Y6959" s="2"/>
    </row>
    <row r="6960" spans="1:25" x14ac:dyDescent="0.2">
      <c r="A6960">
        <v>21</v>
      </c>
      <c r="B6960" s="1">
        <v>43025.874999983127</v>
      </c>
      <c r="C6960">
        <v>45.7</v>
      </c>
      <c r="D6960" s="15">
        <f t="shared" si="1954"/>
        <v>45.7</v>
      </c>
      <c r="E6960">
        <v>32</v>
      </c>
      <c r="F6960" s="6">
        <v>1.5589900000000001</v>
      </c>
      <c r="G6960" s="6">
        <v>-1.5167529999999999E-2</v>
      </c>
      <c r="H6960" s="6">
        <f t="shared" si="1945"/>
        <v>1.5438224700000001</v>
      </c>
      <c r="I6960" s="6">
        <f t="shared" si="1946"/>
        <v>13.700000000000003</v>
      </c>
      <c r="J6960" s="6">
        <f t="shared" si="1947"/>
        <v>12.156177530000003</v>
      </c>
      <c r="K6960" s="3">
        <f t="shared" si="1955"/>
        <v>13.892774320000001</v>
      </c>
      <c r="L6960" s="6">
        <f t="shared" si="1948"/>
        <v>0</v>
      </c>
      <c r="M6960" s="6">
        <f t="shared" si="1956"/>
        <v>156.30531548571429</v>
      </c>
      <c r="N6960" s="6">
        <f t="shared" si="1957"/>
        <v>1.736596789999993</v>
      </c>
      <c r="O6960" s="2">
        <f t="shared" si="1949"/>
        <v>-1.736596789999993</v>
      </c>
      <c r="P6960" s="2">
        <f t="shared" si="1958"/>
        <v>30.263403210000007</v>
      </c>
      <c r="Q6960" s="2">
        <f t="shared" si="1950"/>
        <v>15.436596789999996</v>
      </c>
      <c r="R6960" s="2">
        <f t="shared" si="1959"/>
        <v>1.5438224700000001</v>
      </c>
      <c r="S6960" s="2">
        <f t="shared" si="1951"/>
        <v>13.892774319999996</v>
      </c>
      <c r="T6960" s="2">
        <f t="shared" si="1962"/>
        <v>0</v>
      </c>
      <c r="U6960" s="2">
        <f t="shared" si="1952"/>
        <v>0</v>
      </c>
      <c r="V6960" t="str">
        <f t="shared" si="1960"/>
        <v>N</v>
      </c>
      <c r="W6960" s="2">
        <f t="shared" si="1961"/>
        <v>0</v>
      </c>
      <c r="X6960" s="2">
        <f t="shared" si="1953"/>
        <v>0</v>
      </c>
      <c r="Y6960" s="2"/>
    </row>
    <row r="6961" spans="1:25" x14ac:dyDescent="0.2">
      <c r="A6961">
        <v>22</v>
      </c>
      <c r="B6961" s="1">
        <v>43025.916666649791</v>
      </c>
      <c r="C6961">
        <v>41.7</v>
      </c>
      <c r="D6961" s="15">
        <f t="shared" si="1954"/>
        <v>41.7</v>
      </c>
      <c r="E6961">
        <v>32</v>
      </c>
      <c r="F6961" s="6">
        <v>2.1823999999999999</v>
      </c>
      <c r="G6961" s="6">
        <v>-1.5167529999999999E-2</v>
      </c>
      <c r="H6961" s="6">
        <f t="shared" si="1945"/>
        <v>2.1672324700000001</v>
      </c>
      <c r="I6961" s="6">
        <f t="shared" si="1946"/>
        <v>9.7000000000000028</v>
      </c>
      <c r="J6961" s="6">
        <f t="shared" si="1947"/>
        <v>7.5327675300000028</v>
      </c>
      <c r="K6961" s="3">
        <f t="shared" si="1955"/>
        <v>8.6088771771428583</v>
      </c>
      <c r="L6961" s="6">
        <f t="shared" si="1948"/>
        <v>0</v>
      </c>
      <c r="M6961" s="6">
        <f t="shared" si="1956"/>
        <v>147.69643830857143</v>
      </c>
      <c r="N6961" s="6">
        <f t="shared" si="1957"/>
        <v>1.0761096471428573</v>
      </c>
      <c r="O6961" s="2">
        <f t="shared" si="1949"/>
        <v>-1.0761096471428573</v>
      </c>
      <c r="P6961" s="2">
        <f t="shared" si="1958"/>
        <v>30.923890352857143</v>
      </c>
      <c r="Q6961" s="2">
        <f t="shared" si="1950"/>
        <v>10.77610964714286</v>
      </c>
      <c r="R6961" s="2">
        <f t="shared" si="1959"/>
        <v>2.1672324700000001</v>
      </c>
      <c r="S6961" s="2">
        <f t="shared" si="1951"/>
        <v>8.60887717714286</v>
      </c>
      <c r="T6961" s="2">
        <f t="shared" si="1962"/>
        <v>0</v>
      </c>
      <c r="U6961" s="2">
        <f t="shared" si="1952"/>
        <v>0</v>
      </c>
      <c r="V6961" t="str">
        <f t="shared" si="1960"/>
        <v>N</v>
      </c>
      <c r="W6961" s="2">
        <f t="shared" si="1961"/>
        <v>0</v>
      </c>
      <c r="X6961" s="2">
        <f t="shared" si="1953"/>
        <v>0</v>
      </c>
      <c r="Y6961" s="2"/>
    </row>
    <row r="6962" spans="1:25" x14ac:dyDescent="0.2">
      <c r="A6962">
        <v>23</v>
      </c>
      <c r="B6962" s="1">
        <v>43025.958333316456</v>
      </c>
      <c r="C6962">
        <v>39.4</v>
      </c>
      <c r="D6962" s="15">
        <f t="shared" si="1954"/>
        <v>39.4</v>
      </c>
      <c r="E6962">
        <v>32</v>
      </c>
      <c r="F6962" s="6">
        <v>2.3783400000000001</v>
      </c>
      <c r="G6962" s="6">
        <v>-1.5167529999999999E-2</v>
      </c>
      <c r="H6962" s="6">
        <f t="shared" si="1945"/>
        <v>2.3631724700000003</v>
      </c>
      <c r="I6962" s="6">
        <f t="shared" si="1946"/>
        <v>7.3999999999999986</v>
      </c>
      <c r="J6962" s="6">
        <f t="shared" si="1947"/>
        <v>5.0368275299999983</v>
      </c>
      <c r="K6962" s="3">
        <f t="shared" si="1955"/>
        <v>5.7563743199999919</v>
      </c>
      <c r="L6962" s="6">
        <f t="shared" si="1948"/>
        <v>0</v>
      </c>
      <c r="M6962" s="6">
        <f t="shared" si="1956"/>
        <v>141.94006398857144</v>
      </c>
      <c r="N6962" s="6">
        <f t="shared" si="1957"/>
        <v>0.71954678999998123</v>
      </c>
      <c r="O6962" s="2">
        <f t="shared" si="1949"/>
        <v>-0.71954678999998123</v>
      </c>
      <c r="P6962" s="2">
        <f t="shared" si="1958"/>
        <v>31.280453210000019</v>
      </c>
      <c r="Q6962" s="2">
        <f t="shared" si="1950"/>
        <v>8.1195467899999798</v>
      </c>
      <c r="R6962" s="2">
        <f t="shared" si="1959"/>
        <v>2.3631724700000003</v>
      </c>
      <c r="S6962" s="2">
        <f t="shared" si="1951"/>
        <v>5.7563743199999795</v>
      </c>
      <c r="T6962" s="2">
        <f t="shared" si="1962"/>
        <v>0</v>
      </c>
      <c r="U6962" s="2">
        <f t="shared" si="1952"/>
        <v>0</v>
      </c>
      <c r="V6962" t="str">
        <f t="shared" si="1960"/>
        <v>N</v>
      </c>
      <c r="W6962" s="2">
        <f t="shared" si="1961"/>
        <v>0</v>
      </c>
      <c r="X6962" s="2">
        <f t="shared" si="1953"/>
        <v>0</v>
      </c>
      <c r="Y6962" s="2"/>
    </row>
    <row r="6963" spans="1:25" x14ac:dyDescent="0.2">
      <c r="A6963">
        <v>0</v>
      </c>
      <c r="B6963" s="1">
        <v>43025.99999998312</v>
      </c>
      <c r="C6963">
        <v>37.799999999999997</v>
      </c>
      <c r="D6963" s="15">
        <f t="shared" si="1954"/>
        <v>37.799999999999997</v>
      </c>
      <c r="E6963">
        <v>32</v>
      </c>
      <c r="F6963" s="6">
        <v>2.8108499999999998</v>
      </c>
      <c r="G6963" s="6">
        <v>-1.5167529999999999E-2</v>
      </c>
      <c r="H6963" s="6">
        <f t="shared" si="1945"/>
        <v>2.79568247</v>
      </c>
      <c r="I6963" s="6">
        <f t="shared" si="1946"/>
        <v>5.7999999999999972</v>
      </c>
      <c r="J6963" s="6">
        <f t="shared" si="1947"/>
        <v>3.0043175299999971</v>
      </c>
      <c r="K6963" s="3">
        <f t="shared" si="1955"/>
        <v>3.4335057485714344</v>
      </c>
      <c r="L6963" s="6">
        <f t="shared" si="1948"/>
        <v>0</v>
      </c>
      <c r="M6963" s="6">
        <f t="shared" si="1956"/>
        <v>138.50655824</v>
      </c>
      <c r="N6963" s="6">
        <f t="shared" si="1957"/>
        <v>0.42918821857142575</v>
      </c>
      <c r="O6963" s="2">
        <f t="shared" si="1949"/>
        <v>-0.42918821857142575</v>
      </c>
      <c r="P6963" s="2">
        <f t="shared" si="1958"/>
        <v>31.570811781428574</v>
      </c>
      <c r="Q6963" s="2">
        <f t="shared" si="1950"/>
        <v>6.2291882185714229</v>
      </c>
      <c r="R6963" s="2">
        <f t="shared" si="1959"/>
        <v>2.79568247</v>
      </c>
      <c r="S6963" s="2">
        <f t="shared" si="1951"/>
        <v>3.4335057485714229</v>
      </c>
      <c r="T6963" s="2">
        <f t="shared" si="1962"/>
        <v>0</v>
      </c>
      <c r="U6963" s="2">
        <f t="shared" si="1952"/>
        <v>0</v>
      </c>
      <c r="V6963" t="str">
        <f t="shared" si="1960"/>
        <v>N</v>
      </c>
      <c r="W6963" s="2">
        <f t="shared" si="1961"/>
        <v>0</v>
      </c>
      <c r="X6963" s="2">
        <f t="shared" si="1953"/>
        <v>0</v>
      </c>
      <c r="Y6963" s="2"/>
    </row>
    <row r="6964" spans="1:25" x14ac:dyDescent="0.2">
      <c r="A6964">
        <v>1</v>
      </c>
      <c r="B6964" s="1">
        <v>43026.041666649784</v>
      </c>
      <c r="C6964">
        <v>36.200000000000003</v>
      </c>
      <c r="D6964" s="15">
        <f t="shared" si="1954"/>
        <v>36.200000000000003</v>
      </c>
      <c r="E6964">
        <v>32</v>
      </c>
      <c r="F6964" s="6">
        <v>3.62201</v>
      </c>
      <c r="G6964" s="6">
        <v>-1.5167529999999999E-2</v>
      </c>
      <c r="H6964" s="6">
        <f t="shared" si="1945"/>
        <v>3.6068424700000001</v>
      </c>
      <c r="I6964" s="6">
        <f t="shared" si="1946"/>
        <v>4.2000000000000028</v>
      </c>
      <c r="J6964" s="6">
        <f t="shared" si="1947"/>
        <v>0.59315753000000271</v>
      </c>
      <c r="K6964" s="3">
        <f t="shared" si="1955"/>
        <v>0.67789432000000716</v>
      </c>
      <c r="L6964" s="6">
        <f t="shared" si="1948"/>
        <v>0</v>
      </c>
      <c r="M6964" s="6">
        <f t="shared" si="1956"/>
        <v>137.82866392</v>
      </c>
      <c r="N6964" s="6">
        <f t="shared" si="1957"/>
        <v>8.4736789999993789E-2</v>
      </c>
      <c r="O6964" s="2">
        <f t="shared" si="1949"/>
        <v>-8.4736789999993789E-2</v>
      </c>
      <c r="P6964" s="2">
        <f t="shared" si="1958"/>
        <v>31.915263210000006</v>
      </c>
      <c r="Q6964" s="2">
        <f t="shared" si="1950"/>
        <v>4.2847367899999966</v>
      </c>
      <c r="R6964" s="2">
        <f t="shared" si="1959"/>
        <v>3.6068424700000001</v>
      </c>
      <c r="S6964" s="2">
        <f t="shared" si="1951"/>
        <v>0.6778943199999965</v>
      </c>
      <c r="T6964" s="2">
        <f t="shared" si="1962"/>
        <v>0</v>
      </c>
      <c r="U6964" s="2">
        <f t="shared" si="1952"/>
        <v>0</v>
      </c>
      <c r="V6964" t="str">
        <f t="shared" si="1960"/>
        <v>N</v>
      </c>
      <c r="W6964" s="2">
        <f t="shared" si="1961"/>
        <v>0</v>
      </c>
      <c r="X6964" s="2">
        <f t="shared" si="1953"/>
        <v>0</v>
      </c>
      <c r="Y6964" s="2"/>
    </row>
    <row r="6965" spans="1:25" x14ac:dyDescent="0.2">
      <c r="A6965">
        <v>2</v>
      </c>
      <c r="B6965" s="1">
        <v>43026.083333316448</v>
      </c>
      <c r="C6965">
        <v>35.6</v>
      </c>
      <c r="D6965" s="15">
        <f t="shared" si="1954"/>
        <v>35.6</v>
      </c>
      <c r="E6965">
        <v>32</v>
      </c>
      <c r="F6965" s="6">
        <v>3.3132000000000001</v>
      </c>
      <c r="G6965" s="6">
        <v>-1.5167529999999999E-2</v>
      </c>
      <c r="H6965" s="6">
        <f t="shared" si="1945"/>
        <v>3.2980324700000003</v>
      </c>
      <c r="I6965" s="6">
        <f t="shared" si="1946"/>
        <v>3.6000000000000014</v>
      </c>
      <c r="J6965" s="6">
        <f t="shared" si="1947"/>
        <v>0.30196753000000109</v>
      </c>
      <c r="K6965" s="3">
        <f t="shared" si="1955"/>
        <v>0.34510574857142728</v>
      </c>
      <c r="L6965" s="6">
        <f t="shared" si="1948"/>
        <v>0</v>
      </c>
      <c r="M6965" s="6">
        <f t="shared" si="1956"/>
        <v>137.48355817142857</v>
      </c>
      <c r="N6965" s="6">
        <f t="shared" si="1957"/>
        <v>4.31382185714142E-2</v>
      </c>
      <c r="O6965" s="2">
        <f t="shared" si="1949"/>
        <v>-4.31382185714142E-2</v>
      </c>
      <c r="P6965" s="2">
        <f t="shared" si="1958"/>
        <v>31.956861781428586</v>
      </c>
      <c r="Q6965" s="2">
        <f t="shared" si="1950"/>
        <v>3.6431382185714156</v>
      </c>
      <c r="R6965" s="2">
        <f t="shared" si="1959"/>
        <v>3.2980324700000003</v>
      </c>
      <c r="S6965" s="2">
        <f t="shared" si="1951"/>
        <v>0.34510574857141529</v>
      </c>
      <c r="T6965" s="2">
        <f t="shared" si="1962"/>
        <v>0</v>
      </c>
      <c r="U6965" s="2">
        <f t="shared" si="1952"/>
        <v>0</v>
      </c>
      <c r="V6965" t="str">
        <f t="shared" si="1960"/>
        <v>N</v>
      </c>
      <c r="W6965" s="2">
        <f t="shared" si="1961"/>
        <v>0</v>
      </c>
      <c r="X6965" s="2">
        <f t="shared" si="1953"/>
        <v>0</v>
      </c>
      <c r="Y6965" s="2"/>
    </row>
    <row r="6966" spans="1:25" x14ac:dyDescent="0.2">
      <c r="A6966">
        <v>3</v>
      </c>
      <c r="B6966" s="1">
        <v>43026.124999983113</v>
      </c>
      <c r="C6966">
        <v>35.1</v>
      </c>
      <c r="D6966" s="15">
        <f t="shared" si="1954"/>
        <v>35.1</v>
      </c>
      <c r="E6966">
        <v>32</v>
      </c>
      <c r="F6966" s="6">
        <v>2.7035100000000001</v>
      </c>
      <c r="G6966" s="6">
        <v>-1.5167529999999999E-2</v>
      </c>
      <c r="H6966" s="6">
        <f t="shared" si="1945"/>
        <v>2.6883424700000003</v>
      </c>
      <c r="I6966" s="6">
        <f t="shared" si="1946"/>
        <v>3.1000000000000014</v>
      </c>
      <c r="J6966" s="6">
        <f t="shared" si="1947"/>
        <v>0.41165753000000116</v>
      </c>
      <c r="K6966" s="3">
        <f t="shared" si="1955"/>
        <v>0.47046574857142787</v>
      </c>
      <c r="L6966" s="6">
        <f t="shared" si="1948"/>
        <v>0</v>
      </c>
      <c r="M6966" s="6">
        <f t="shared" si="1956"/>
        <v>137.01309242285714</v>
      </c>
      <c r="N6966" s="6">
        <f t="shared" si="1957"/>
        <v>5.8808218571414272E-2</v>
      </c>
      <c r="O6966" s="2">
        <f t="shared" si="1949"/>
        <v>-5.8808218571414272E-2</v>
      </c>
      <c r="P6966" s="2">
        <f t="shared" si="1958"/>
        <v>31.941191781428586</v>
      </c>
      <c r="Q6966" s="2">
        <f t="shared" si="1950"/>
        <v>3.1588082185714157</v>
      </c>
      <c r="R6966" s="2">
        <f t="shared" si="1959"/>
        <v>2.6883424700000003</v>
      </c>
      <c r="S6966" s="2">
        <f t="shared" si="1951"/>
        <v>0.47046574857141543</v>
      </c>
      <c r="T6966" s="2">
        <f t="shared" si="1962"/>
        <v>0</v>
      </c>
      <c r="U6966" s="2">
        <f t="shared" si="1952"/>
        <v>0</v>
      </c>
      <c r="V6966" t="str">
        <f t="shared" si="1960"/>
        <v>N</v>
      </c>
      <c r="W6966" s="2">
        <f t="shared" si="1961"/>
        <v>0</v>
      </c>
      <c r="X6966" s="2">
        <f t="shared" si="1953"/>
        <v>0</v>
      </c>
      <c r="Y6966" s="2"/>
    </row>
    <row r="6967" spans="1:25" x14ac:dyDescent="0.2">
      <c r="A6967">
        <v>4</v>
      </c>
      <c r="B6967" s="1">
        <v>43026.166666649777</v>
      </c>
      <c r="C6967">
        <v>34.700000000000003</v>
      </c>
      <c r="D6967" s="15">
        <f t="shared" si="1954"/>
        <v>34.700000000000003</v>
      </c>
      <c r="E6967">
        <v>32</v>
      </c>
      <c r="F6967" s="6">
        <v>4.4319600000000001</v>
      </c>
      <c r="G6967" s="6">
        <v>-1.5167529999999999E-2</v>
      </c>
      <c r="H6967" s="6">
        <f t="shared" si="1945"/>
        <v>4.4167924699999999</v>
      </c>
      <c r="I6967" s="6">
        <f t="shared" si="1946"/>
        <v>2.7000000000000028</v>
      </c>
      <c r="J6967" s="6">
        <f t="shared" si="1947"/>
        <v>0</v>
      </c>
      <c r="K6967" s="3">
        <f t="shared" si="1955"/>
        <v>0</v>
      </c>
      <c r="L6967" s="6">
        <f t="shared" si="1948"/>
        <v>1.716792469999997</v>
      </c>
      <c r="M6967" s="6">
        <f t="shared" si="1956"/>
        <v>138.72988489285714</v>
      </c>
      <c r="N6967" s="6">
        <f t="shared" si="1957"/>
        <v>0</v>
      </c>
      <c r="O6967" s="2">
        <f t="shared" si="1949"/>
        <v>0</v>
      </c>
      <c r="P6967" s="2">
        <f t="shared" si="1958"/>
        <v>32</v>
      </c>
      <c r="Q6967" s="2">
        <f t="shared" si="1950"/>
        <v>2.7000000000000028</v>
      </c>
      <c r="R6967" s="2">
        <f t="shared" si="1959"/>
        <v>2.7000000000000028</v>
      </c>
      <c r="S6967" s="2">
        <f t="shared" si="1951"/>
        <v>0</v>
      </c>
      <c r="T6967" s="2">
        <f t="shared" si="1962"/>
        <v>1.7167924700000015</v>
      </c>
      <c r="U6967" s="2">
        <f t="shared" si="1952"/>
        <v>0</v>
      </c>
      <c r="V6967" t="str">
        <f t="shared" si="1960"/>
        <v>N</v>
      </c>
      <c r="W6967" s="2">
        <f t="shared" si="1961"/>
        <v>0</v>
      </c>
      <c r="X6967" s="2">
        <f t="shared" si="1953"/>
        <v>0</v>
      </c>
      <c r="Y6967" s="2"/>
    </row>
    <row r="6968" spans="1:25" x14ac:dyDescent="0.2">
      <c r="A6968">
        <v>5</v>
      </c>
      <c r="B6968" s="1">
        <v>43026.208333316441</v>
      </c>
      <c r="C6968">
        <v>34.4</v>
      </c>
      <c r="D6968" s="15">
        <f t="shared" si="1954"/>
        <v>34.4</v>
      </c>
      <c r="E6968">
        <v>32</v>
      </c>
      <c r="F6968" s="6">
        <v>1.60537</v>
      </c>
      <c r="G6968" s="6">
        <v>-1.5167529999999999E-2</v>
      </c>
      <c r="H6968" s="6">
        <f t="shared" si="1945"/>
        <v>1.5902024699999999</v>
      </c>
      <c r="I6968" s="6">
        <f t="shared" si="1946"/>
        <v>2.3999999999999986</v>
      </c>
      <c r="J6968" s="6">
        <f t="shared" si="1947"/>
        <v>0.80979752999999866</v>
      </c>
      <c r="K6968" s="3">
        <f t="shared" si="1955"/>
        <v>0.92548289142857243</v>
      </c>
      <c r="L6968" s="6">
        <f t="shared" si="1948"/>
        <v>0</v>
      </c>
      <c r="M6968" s="6">
        <f t="shared" si="1956"/>
        <v>137.80440200142857</v>
      </c>
      <c r="N6968" s="6">
        <f t="shared" si="1957"/>
        <v>0.11568536142857511</v>
      </c>
      <c r="O6968" s="2">
        <f t="shared" si="1949"/>
        <v>-0.11568536142857511</v>
      </c>
      <c r="P6968" s="2">
        <f t="shared" si="1958"/>
        <v>31.884314638571425</v>
      </c>
      <c r="Q6968" s="2">
        <f t="shared" si="1950"/>
        <v>2.5156853614285737</v>
      </c>
      <c r="R6968" s="2">
        <f t="shared" si="1959"/>
        <v>1.5902024699999999</v>
      </c>
      <c r="S6968" s="2">
        <f t="shared" si="1951"/>
        <v>0.92548289142857376</v>
      </c>
      <c r="T6968" s="2">
        <f t="shared" si="1962"/>
        <v>0</v>
      </c>
      <c r="U6968" s="2">
        <f t="shared" si="1952"/>
        <v>0</v>
      </c>
      <c r="V6968" t="str">
        <f t="shared" si="1960"/>
        <v>N</v>
      </c>
      <c r="W6968" s="2">
        <f t="shared" si="1961"/>
        <v>0</v>
      </c>
      <c r="X6968" s="2">
        <f t="shared" si="1953"/>
        <v>0</v>
      </c>
      <c r="Y6968" s="2"/>
    </row>
    <row r="6969" spans="1:25" x14ac:dyDescent="0.2">
      <c r="A6969">
        <v>6</v>
      </c>
      <c r="B6969" s="1">
        <v>43026.249999983105</v>
      </c>
      <c r="C6969">
        <v>35.299999999999997</v>
      </c>
      <c r="D6969" s="15">
        <f t="shared" si="1954"/>
        <v>35.299999999999997</v>
      </c>
      <c r="E6969">
        <v>32</v>
      </c>
      <c r="F6969" s="6">
        <v>1.4476199999999999</v>
      </c>
      <c r="G6969" s="6">
        <v>0.58648316999999994</v>
      </c>
      <c r="H6969" s="6">
        <f t="shared" si="1945"/>
        <v>2.0341031699999998</v>
      </c>
      <c r="I6969" s="6">
        <f t="shared" si="1946"/>
        <v>3.2999999999999972</v>
      </c>
      <c r="J6969" s="6">
        <f t="shared" si="1947"/>
        <v>1.2658968299999973</v>
      </c>
      <c r="K6969" s="3">
        <f t="shared" si="1955"/>
        <v>1.4467392342857011</v>
      </c>
      <c r="L6969" s="6">
        <f t="shared" si="1948"/>
        <v>0</v>
      </c>
      <c r="M6969" s="6">
        <f t="shared" si="1956"/>
        <v>136.35766276714287</v>
      </c>
      <c r="N6969" s="6">
        <f t="shared" si="1957"/>
        <v>0.18084240428569842</v>
      </c>
      <c r="O6969" s="2">
        <f t="shared" si="1949"/>
        <v>-0.18084240428569842</v>
      </c>
      <c r="P6969" s="2">
        <f t="shared" si="1958"/>
        <v>31.819157595714302</v>
      </c>
      <c r="Q6969" s="2">
        <f t="shared" si="1950"/>
        <v>3.4808424042856956</v>
      </c>
      <c r="R6969" s="2">
        <f t="shared" si="1959"/>
        <v>2.0341031699999998</v>
      </c>
      <c r="S6969" s="2">
        <f t="shared" si="1951"/>
        <v>1.4467392342856957</v>
      </c>
      <c r="T6969" s="2">
        <f t="shared" si="1962"/>
        <v>0</v>
      </c>
      <c r="U6969" s="2">
        <f t="shared" si="1952"/>
        <v>0</v>
      </c>
      <c r="V6969" t="str">
        <f t="shared" si="1960"/>
        <v>N</v>
      </c>
      <c r="W6969" s="2">
        <f t="shared" si="1961"/>
        <v>0</v>
      </c>
      <c r="X6969" s="2">
        <f t="shared" si="1953"/>
        <v>0</v>
      </c>
      <c r="Y6969" s="2"/>
    </row>
    <row r="6970" spans="1:25" x14ac:dyDescent="0.2">
      <c r="A6970">
        <v>7</v>
      </c>
      <c r="B6970" s="1">
        <v>43026.291666649769</v>
      </c>
      <c r="C6970">
        <v>36.4</v>
      </c>
      <c r="D6970" s="15">
        <f t="shared" si="1954"/>
        <v>36.4</v>
      </c>
      <c r="E6970">
        <v>32</v>
      </c>
      <c r="F6970" s="6">
        <v>1.63018</v>
      </c>
      <c r="G6970" s="6">
        <v>11.387326999999999</v>
      </c>
      <c r="H6970" s="6">
        <f t="shared" si="1945"/>
        <v>13.017506999999998</v>
      </c>
      <c r="I6970" s="6">
        <f t="shared" si="1946"/>
        <v>4.3999999999999986</v>
      </c>
      <c r="J6970" s="6">
        <f t="shared" si="1947"/>
        <v>0</v>
      </c>
      <c r="K6970" s="3">
        <f t="shared" si="1955"/>
        <v>0</v>
      </c>
      <c r="L6970" s="6">
        <f t="shared" si="1948"/>
        <v>8.6175069999999998</v>
      </c>
      <c r="M6970" s="6">
        <f t="shared" si="1956"/>
        <v>144.97516976714286</v>
      </c>
      <c r="N6970" s="6">
        <f t="shared" si="1957"/>
        <v>0</v>
      </c>
      <c r="O6970" s="2">
        <f t="shared" si="1949"/>
        <v>0</v>
      </c>
      <c r="P6970" s="2">
        <f t="shared" si="1958"/>
        <v>32</v>
      </c>
      <c r="Q6970" s="2">
        <f t="shared" si="1950"/>
        <v>4.3999999999999986</v>
      </c>
      <c r="R6970" s="2">
        <f t="shared" si="1959"/>
        <v>4.3999999999999986</v>
      </c>
      <c r="S6970" s="2">
        <f t="shared" si="1951"/>
        <v>0</v>
      </c>
      <c r="T6970" s="2">
        <f t="shared" si="1962"/>
        <v>8.6175069999999891</v>
      </c>
      <c r="U6970" s="2">
        <f t="shared" si="1952"/>
        <v>0</v>
      </c>
      <c r="V6970" t="str">
        <f t="shared" si="1960"/>
        <v>N</v>
      </c>
      <c r="W6970" s="2">
        <f t="shared" si="1961"/>
        <v>0</v>
      </c>
      <c r="X6970" s="2">
        <f t="shared" si="1953"/>
        <v>0</v>
      </c>
      <c r="Y6970" s="2"/>
    </row>
    <row r="6971" spans="1:25" x14ac:dyDescent="0.2">
      <c r="A6971">
        <v>8</v>
      </c>
      <c r="B6971" s="1">
        <v>43026.333333316434</v>
      </c>
      <c r="C6971">
        <v>38.1</v>
      </c>
      <c r="D6971" s="15">
        <f t="shared" si="1954"/>
        <v>38.1</v>
      </c>
      <c r="E6971">
        <v>32</v>
      </c>
      <c r="F6971" s="6">
        <v>1.61436</v>
      </c>
      <c r="G6971" s="6">
        <v>25.177220000000002</v>
      </c>
      <c r="H6971" s="6">
        <f t="shared" si="1945"/>
        <v>26.791580000000003</v>
      </c>
      <c r="I6971" s="6">
        <f t="shared" si="1946"/>
        <v>6.1000000000000014</v>
      </c>
      <c r="J6971" s="6">
        <f t="shared" si="1947"/>
        <v>0</v>
      </c>
      <c r="K6971" s="3">
        <f t="shared" si="1955"/>
        <v>0</v>
      </c>
      <c r="L6971" s="6">
        <f t="shared" si="1948"/>
        <v>20.691580000000002</v>
      </c>
      <c r="M6971" s="6">
        <f t="shared" si="1956"/>
        <v>165.66674976714285</v>
      </c>
      <c r="N6971" s="6">
        <f t="shared" si="1957"/>
        <v>0</v>
      </c>
      <c r="O6971" s="2">
        <f t="shared" si="1949"/>
        <v>0</v>
      </c>
      <c r="P6971" s="2">
        <f t="shared" si="1958"/>
        <v>32</v>
      </c>
      <c r="Q6971" s="2">
        <f t="shared" si="1950"/>
        <v>6.1000000000000014</v>
      </c>
      <c r="R6971" s="2">
        <f t="shared" si="1959"/>
        <v>6.1000000000000014</v>
      </c>
      <c r="S6971" s="2">
        <f t="shared" si="1951"/>
        <v>0</v>
      </c>
      <c r="T6971" s="2">
        <f t="shared" si="1962"/>
        <v>20.691579999999988</v>
      </c>
      <c r="U6971" s="2">
        <f t="shared" si="1952"/>
        <v>0</v>
      </c>
      <c r="V6971" t="str">
        <f t="shared" si="1960"/>
        <v>Y</v>
      </c>
      <c r="W6971" s="2">
        <f t="shared" si="1961"/>
        <v>0</v>
      </c>
      <c r="X6971" s="2">
        <f t="shared" si="1953"/>
        <v>0</v>
      </c>
      <c r="Y6971" s="2"/>
    </row>
    <row r="6972" spans="1:25" x14ac:dyDescent="0.2">
      <c r="A6972">
        <v>9</v>
      </c>
      <c r="B6972" s="1">
        <v>43026.374999983098</v>
      </c>
      <c r="C6972">
        <v>40</v>
      </c>
      <c r="D6972" s="15">
        <f t="shared" si="1954"/>
        <v>40</v>
      </c>
      <c r="E6972">
        <v>32</v>
      </c>
      <c r="F6972" s="6">
        <v>2.69937</v>
      </c>
      <c r="G6972" s="6">
        <v>36.183779999999999</v>
      </c>
      <c r="H6972" s="6">
        <f t="shared" si="1945"/>
        <v>38.883150000000001</v>
      </c>
      <c r="I6972" s="6">
        <f t="shared" si="1946"/>
        <v>8</v>
      </c>
      <c r="J6972" s="6">
        <f t="shared" si="1947"/>
        <v>0</v>
      </c>
      <c r="K6972" s="3">
        <f t="shared" si="1955"/>
        <v>0</v>
      </c>
      <c r="L6972" s="6">
        <f t="shared" si="1948"/>
        <v>30.883150000000001</v>
      </c>
      <c r="M6972" s="6">
        <f t="shared" si="1956"/>
        <v>196.54989976714285</v>
      </c>
      <c r="N6972" s="6">
        <f t="shared" si="1957"/>
        <v>0</v>
      </c>
      <c r="O6972" s="2">
        <f t="shared" si="1949"/>
        <v>0</v>
      </c>
      <c r="P6972" s="2">
        <f t="shared" si="1958"/>
        <v>32</v>
      </c>
      <c r="Q6972" s="2">
        <f t="shared" si="1950"/>
        <v>8</v>
      </c>
      <c r="R6972" s="2">
        <f t="shared" si="1959"/>
        <v>8</v>
      </c>
      <c r="S6972" s="2">
        <f t="shared" si="1951"/>
        <v>0</v>
      </c>
      <c r="T6972" s="2">
        <f t="shared" si="1962"/>
        <v>30.883150000000001</v>
      </c>
      <c r="U6972" s="2">
        <f t="shared" si="1952"/>
        <v>0</v>
      </c>
      <c r="V6972" t="str">
        <f t="shared" si="1960"/>
        <v>Y</v>
      </c>
      <c r="W6972" s="2">
        <f t="shared" si="1961"/>
        <v>0</v>
      </c>
      <c r="X6972" s="2">
        <f t="shared" si="1953"/>
        <v>0</v>
      </c>
      <c r="Y6972" s="2"/>
    </row>
    <row r="6973" spans="1:25" x14ac:dyDescent="0.2">
      <c r="A6973">
        <v>10</v>
      </c>
      <c r="B6973" s="1">
        <v>43026.416666649762</v>
      </c>
      <c r="C6973">
        <v>43.6</v>
      </c>
      <c r="D6973" s="15">
        <f t="shared" si="1954"/>
        <v>43.6</v>
      </c>
      <c r="E6973">
        <v>32</v>
      </c>
      <c r="F6973" s="6">
        <v>3.6884600000000001</v>
      </c>
      <c r="G6973" s="6">
        <v>44.063949999999998</v>
      </c>
      <c r="H6973" s="6">
        <f t="shared" si="1945"/>
        <v>47.752409999999998</v>
      </c>
      <c r="I6973" s="6">
        <f t="shared" si="1946"/>
        <v>11.600000000000001</v>
      </c>
      <c r="J6973" s="6">
        <f t="shared" si="1947"/>
        <v>0</v>
      </c>
      <c r="K6973" s="3">
        <f t="shared" si="1955"/>
        <v>0</v>
      </c>
      <c r="L6973" s="6">
        <f t="shared" si="1948"/>
        <v>36.152409999999996</v>
      </c>
      <c r="M6973" s="6">
        <f t="shared" si="1956"/>
        <v>220</v>
      </c>
      <c r="N6973" s="6">
        <f t="shared" si="1957"/>
        <v>12.70230976714285</v>
      </c>
      <c r="O6973" s="2">
        <f t="shared" si="1949"/>
        <v>-12.70230976714285</v>
      </c>
      <c r="P6973" s="2">
        <f t="shared" si="1958"/>
        <v>19.29769023285715</v>
      </c>
      <c r="Q6973" s="2">
        <f t="shared" si="1950"/>
        <v>24.302309767142852</v>
      </c>
      <c r="R6973" s="2">
        <f t="shared" si="1959"/>
        <v>24.302309767142852</v>
      </c>
      <c r="S6973" s="2">
        <f t="shared" si="1951"/>
        <v>0</v>
      </c>
      <c r="T6973" s="2">
        <f t="shared" si="1962"/>
        <v>23.450100232857153</v>
      </c>
      <c r="U6973" s="2">
        <f t="shared" si="1952"/>
        <v>0</v>
      </c>
      <c r="V6973" t="str">
        <f t="shared" si="1960"/>
        <v>Y</v>
      </c>
      <c r="W6973" s="2">
        <f t="shared" si="1961"/>
        <v>0</v>
      </c>
      <c r="X6973" s="2">
        <f t="shared" si="1953"/>
        <v>0</v>
      </c>
      <c r="Y6973" s="2"/>
    </row>
    <row r="6974" spans="1:25" x14ac:dyDescent="0.2">
      <c r="A6974">
        <v>11</v>
      </c>
      <c r="B6974" s="1">
        <v>43026.458333316426</v>
      </c>
      <c r="C6974">
        <v>43.1</v>
      </c>
      <c r="D6974" s="15">
        <f t="shared" si="1954"/>
        <v>43.1</v>
      </c>
      <c r="E6974">
        <v>32</v>
      </c>
      <c r="F6974" s="6">
        <v>6.6012300000000002</v>
      </c>
      <c r="G6974" s="6">
        <v>46.687809999999999</v>
      </c>
      <c r="H6974" s="6">
        <f t="shared" si="1945"/>
        <v>53.28904</v>
      </c>
      <c r="I6974" s="6">
        <f t="shared" si="1946"/>
        <v>11.100000000000001</v>
      </c>
      <c r="J6974" s="6">
        <f t="shared" si="1947"/>
        <v>0</v>
      </c>
      <c r="K6974" s="3">
        <f t="shared" si="1955"/>
        <v>0</v>
      </c>
      <c r="L6974" s="6">
        <f t="shared" si="1948"/>
        <v>42.189039999999999</v>
      </c>
      <c r="M6974" s="6">
        <f t="shared" si="1956"/>
        <v>220</v>
      </c>
      <c r="N6974" s="6">
        <f t="shared" si="1957"/>
        <v>42.189039999999977</v>
      </c>
      <c r="O6974" s="2">
        <f t="shared" si="1949"/>
        <v>-32</v>
      </c>
      <c r="P6974" s="2">
        <f t="shared" si="1958"/>
        <v>0</v>
      </c>
      <c r="Q6974" s="2">
        <f t="shared" si="1950"/>
        <v>43.1</v>
      </c>
      <c r="R6974" s="2">
        <f t="shared" si="1959"/>
        <v>43.1</v>
      </c>
      <c r="S6974" s="2">
        <f t="shared" si="1951"/>
        <v>0</v>
      </c>
      <c r="T6974" s="2">
        <f t="shared" si="1962"/>
        <v>0</v>
      </c>
      <c r="U6974" s="2">
        <f t="shared" si="1952"/>
        <v>10.189039999999977</v>
      </c>
      <c r="V6974" t="str">
        <f t="shared" si="1960"/>
        <v>Y</v>
      </c>
      <c r="W6974" s="2">
        <f t="shared" si="1961"/>
        <v>10.189039999999977</v>
      </c>
      <c r="X6974" s="2">
        <f t="shared" si="1953"/>
        <v>0</v>
      </c>
      <c r="Y6974" s="2"/>
    </row>
    <row r="6975" spans="1:25" x14ac:dyDescent="0.2">
      <c r="A6975">
        <v>12</v>
      </c>
      <c r="B6975" s="1">
        <v>43026.499999983091</v>
      </c>
      <c r="C6975">
        <v>44.4</v>
      </c>
      <c r="D6975" s="15">
        <f t="shared" si="1954"/>
        <v>44.4</v>
      </c>
      <c r="E6975">
        <v>32</v>
      </c>
      <c r="F6975" s="6">
        <v>6.5971700000000002</v>
      </c>
      <c r="G6975" s="6">
        <v>48.161720000000003</v>
      </c>
      <c r="H6975" s="6">
        <f t="shared" si="1945"/>
        <v>54.758890000000001</v>
      </c>
      <c r="I6975" s="6">
        <f t="shared" si="1946"/>
        <v>12.399999999999999</v>
      </c>
      <c r="J6975" s="6">
        <f t="shared" si="1947"/>
        <v>0</v>
      </c>
      <c r="K6975" s="3">
        <f t="shared" si="1955"/>
        <v>0</v>
      </c>
      <c r="L6975" s="6">
        <f t="shared" si="1948"/>
        <v>42.358890000000002</v>
      </c>
      <c r="M6975" s="6">
        <f t="shared" si="1956"/>
        <v>220</v>
      </c>
      <c r="N6975" s="6">
        <f t="shared" si="1957"/>
        <v>42.358889999999974</v>
      </c>
      <c r="O6975" s="2">
        <f t="shared" si="1949"/>
        <v>-32</v>
      </c>
      <c r="P6975" s="2">
        <f t="shared" si="1958"/>
        <v>0</v>
      </c>
      <c r="Q6975" s="2">
        <f t="shared" si="1950"/>
        <v>44.4</v>
      </c>
      <c r="R6975" s="2">
        <f t="shared" si="1959"/>
        <v>44.4</v>
      </c>
      <c r="S6975" s="2">
        <f t="shared" si="1951"/>
        <v>0</v>
      </c>
      <c r="T6975" s="2">
        <f t="shared" si="1962"/>
        <v>0</v>
      </c>
      <c r="U6975" s="2">
        <f t="shared" si="1952"/>
        <v>10.358889999999974</v>
      </c>
      <c r="V6975" t="str">
        <f t="shared" si="1960"/>
        <v>Y</v>
      </c>
      <c r="W6975" s="2">
        <f t="shared" si="1961"/>
        <v>10.358889999999974</v>
      </c>
      <c r="X6975" s="2">
        <f t="shared" si="1953"/>
        <v>0</v>
      </c>
      <c r="Y6975" s="2"/>
    </row>
    <row r="6976" spans="1:25" x14ac:dyDescent="0.2">
      <c r="A6976">
        <v>13</v>
      </c>
      <c r="B6976" s="1">
        <v>43026.541666649755</v>
      </c>
      <c r="C6976">
        <v>44.7</v>
      </c>
      <c r="D6976" s="15">
        <f t="shared" si="1954"/>
        <v>44.7</v>
      </c>
      <c r="E6976">
        <v>32</v>
      </c>
      <c r="F6976" s="6">
        <v>6.33291</v>
      </c>
      <c r="G6976" s="6">
        <v>44.924990000000008</v>
      </c>
      <c r="H6976" s="6">
        <f t="shared" si="1945"/>
        <v>51.257900000000006</v>
      </c>
      <c r="I6976" s="6">
        <f t="shared" si="1946"/>
        <v>12.700000000000003</v>
      </c>
      <c r="J6976" s="6">
        <f t="shared" si="1947"/>
        <v>0</v>
      </c>
      <c r="K6976" s="3">
        <f t="shared" si="1955"/>
        <v>0</v>
      </c>
      <c r="L6976" s="6">
        <f t="shared" si="1948"/>
        <v>38.557900000000004</v>
      </c>
      <c r="M6976" s="6">
        <f t="shared" si="1956"/>
        <v>220</v>
      </c>
      <c r="N6976" s="6">
        <f t="shared" si="1957"/>
        <v>38.557900000000018</v>
      </c>
      <c r="O6976" s="2">
        <f t="shared" si="1949"/>
        <v>-32</v>
      </c>
      <c r="P6976" s="2">
        <f t="shared" si="1958"/>
        <v>0</v>
      </c>
      <c r="Q6976" s="2">
        <f t="shared" si="1950"/>
        <v>44.7</v>
      </c>
      <c r="R6976" s="2">
        <f t="shared" si="1959"/>
        <v>44.7</v>
      </c>
      <c r="S6976" s="2">
        <f t="shared" si="1951"/>
        <v>0</v>
      </c>
      <c r="T6976" s="2">
        <f t="shared" si="1962"/>
        <v>0</v>
      </c>
      <c r="U6976" s="2">
        <f t="shared" si="1952"/>
        <v>6.5579000000000178</v>
      </c>
      <c r="V6976" t="str">
        <f t="shared" si="1960"/>
        <v>Y</v>
      </c>
      <c r="W6976" s="2">
        <f t="shared" si="1961"/>
        <v>6.5579000000000178</v>
      </c>
      <c r="X6976" s="2">
        <f t="shared" si="1953"/>
        <v>0</v>
      </c>
      <c r="Y6976" s="2"/>
    </row>
    <row r="6977" spans="1:25" x14ac:dyDescent="0.2">
      <c r="A6977">
        <v>14</v>
      </c>
      <c r="B6977" s="1">
        <v>43026.583333316419</v>
      </c>
      <c r="C6977">
        <v>45.2</v>
      </c>
      <c r="D6977" s="15">
        <f t="shared" si="1954"/>
        <v>45.2</v>
      </c>
      <c r="E6977">
        <v>32</v>
      </c>
      <c r="F6977" s="6">
        <v>5.6366399999999999</v>
      </c>
      <c r="G6977" s="6">
        <v>34.62312</v>
      </c>
      <c r="H6977" s="6">
        <f t="shared" si="1945"/>
        <v>40.25976</v>
      </c>
      <c r="I6977" s="6">
        <f t="shared" si="1946"/>
        <v>13.200000000000003</v>
      </c>
      <c r="J6977" s="6">
        <f t="shared" si="1947"/>
        <v>0</v>
      </c>
      <c r="K6977" s="3">
        <f t="shared" si="1955"/>
        <v>0</v>
      </c>
      <c r="L6977" s="6">
        <f t="shared" si="1948"/>
        <v>27.059759999999997</v>
      </c>
      <c r="M6977" s="6">
        <f t="shared" si="1956"/>
        <v>220</v>
      </c>
      <c r="N6977" s="6">
        <f t="shared" si="1957"/>
        <v>27.059759999999983</v>
      </c>
      <c r="O6977" s="2">
        <f t="shared" si="1949"/>
        <v>-27.059759999999983</v>
      </c>
      <c r="P6977" s="2">
        <f t="shared" si="1958"/>
        <v>4.9402400000000171</v>
      </c>
      <c r="Q6977" s="2">
        <f t="shared" si="1950"/>
        <v>40.259759999999986</v>
      </c>
      <c r="R6977" s="2">
        <f t="shared" si="1959"/>
        <v>40.259759999999986</v>
      </c>
      <c r="S6977" s="2">
        <f t="shared" si="1951"/>
        <v>0</v>
      </c>
      <c r="T6977" s="2">
        <f t="shared" si="1962"/>
        <v>0</v>
      </c>
      <c r="U6977" s="2">
        <f t="shared" si="1952"/>
        <v>0</v>
      </c>
      <c r="V6977" t="str">
        <f t="shared" si="1960"/>
        <v>Y</v>
      </c>
      <c r="W6977" s="2">
        <f t="shared" si="1961"/>
        <v>0</v>
      </c>
      <c r="X6977" s="2">
        <f t="shared" si="1953"/>
        <v>0</v>
      </c>
      <c r="Y6977" s="2"/>
    </row>
    <row r="6978" spans="1:25" x14ac:dyDescent="0.2">
      <c r="A6978">
        <v>15</v>
      </c>
      <c r="B6978" s="1">
        <v>43026.624999983083</v>
      </c>
      <c r="C6978">
        <v>45.4</v>
      </c>
      <c r="D6978" s="15">
        <f t="shared" si="1954"/>
        <v>45.4</v>
      </c>
      <c r="E6978">
        <v>32</v>
      </c>
      <c r="F6978" s="6">
        <v>4.8851699999999996</v>
      </c>
      <c r="G6978" s="6">
        <v>27.434809999999999</v>
      </c>
      <c r="H6978" s="6">
        <f t="shared" si="1945"/>
        <v>32.319980000000001</v>
      </c>
      <c r="I6978" s="6">
        <f t="shared" si="1946"/>
        <v>13.399999999999999</v>
      </c>
      <c r="J6978" s="6">
        <f t="shared" si="1947"/>
        <v>0</v>
      </c>
      <c r="K6978" s="3">
        <f t="shared" si="1955"/>
        <v>0</v>
      </c>
      <c r="L6978" s="6">
        <f t="shared" si="1948"/>
        <v>18.919980000000002</v>
      </c>
      <c r="M6978" s="6">
        <f t="shared" si="1956"/>
        <v>220</v>
      </c>
      <c r="N6978" s="6">
        <f t="shared" si="1957"/>
        <v>18.91998000000001</v>
      </c>
      <c r="O6978" s="2">
        <f t="shared" si="1949"/>
        <v>-18.91998000000001</v>
      </c>
      <c r="P6978" s="2">
        <f t="shared" si="1958"/>
        <v>13.08001999999999</v>
      </c>
      <c r="Q6978" s="2">
        <f t="shared" si="1950"/>
        <v>32.319980000000008</v>
      </c>
      <c r="R6978" s="2">
        <f t="shared" si="1959"/>
        <v>32.319980000000008</v>
      </c>
      <c r="S6978" s="2">
        <f t="shared" si="1951"/>
        <v>0</v>
      </c>
      <c r="T6978" s="2">
        <f t="shared" si="1962"/>
        <v>0</v>
      </c>
      <c r="U6978" s="2">
        <f t="shared" si="1952"/>
        <v>0</v>
      </c>
      <c r="V6978" t="str">
        <f t="shared" si="1960"/>
        <v>Y</v>
      </c>
      <c r="W6978" s="2">
        <f t="shared" si="1961"/>
        <v>0</v>
      </c>
      <c r="X6978" s="2">
        <f t="shared" si="1953"/>
        <v>0</v>
      </c>
      <c r="Y6978" s="2"/>
    </row>
    <row r="6979" spans="1:25" x14ac:dyDescent="0.2">
      <c r="A6979">
        <v>16</v>
      </c>
      <c r="B6979" s="1">
        <v>43026.666666649748</v>
      </c>
      <c r="C6979">
        <v>45.6</v>
      </c>
      <c r="D6979" s="15">
        <f t="shared" si="1954"/>
        <v>45.6</v>
      </c>
      <c r="E6979">
        <v>32</v>
      </c>
      <c r="F6979" s="6">
        <v>4.7208500000000004</v>
      </c>
      <c r="G6979" s="6">
        <v>13.657144999999998</v>
      </c>
      <c r="H6979" s="6">
        <f t="shared" ref="H6979:H7042" si="1963">(F6979+G6979)</f>
        <v>18.377994999999999</v>
      </c>
      <c r="I6979" s="6">
        <f t="shared" ref="I6979:I7042" si="1964">IF((D6979-E6979)&gt;0,D6979-E6979,0)</f>
        <v>13.600000000000001</v>
      </c>
      <c r="J6979" s="6">
        <f t="shared" ref="J6979:J7042" si="1965">IF((I6979-H6979)&gt;0, (I6979-H6979), (0))</f>
        <v>0</v>
      </c>
      <c r="K6979" s="3">
        <f t="shared" si="1955"/>
        <v>0</v>
      </c>
      <c r="L6979" s="6">
        <f t="shared" ref="L6979:L7042" si="1966">IF(J6979=0, H6979-I6979,0)</f>
        <v>4.7779949999999971</v>
      </c>
      <c r="M6979" s="6">
        <f t="shared" si="1956"/>
        <v>220</v>
      </c>
      <c r="N6979" s="6">
        <f t="shared" si="1957"/>
        <v>4.7779950000000042</v>
      </c>
      <c r="O6979" s="2">
        <f t="shared" ref="O6979:O7042" si="1967">IF((N6979&lt;E6979-$AA$7),-N6979,$AA$7-E6979)</f>
        <v>-4.7779950000000042</v>
      </c>
      <c r="P6979" s="2">
        <f t="shared" si="1958"/>
        <v>27.222004999999996</v>
      </c>
      <c r="Q6979" s="2">
        <f t="shared" ref="Q6979:Q7042" si="1968">D6979-P6979</f>
        <v>18.377995000000006</v>
      </c>
      <c r="R6979" s="2">
        <f t="shared" si="1959"/>
        <v>18.377995000000006</v>
      </c>
      <c r="S6979" s="2">
        <f t="shared" ref="S6979:S7042" si="1969">IF(Q6979-R6979&gt;0, Q6979-R6979, 0)</f>
        <v>0</v>
      </c>
      <c r="T6979" s="2">
        <f t="shared" si="1962"/>
        <v>0</v>
      </c>
      <c r="U6979" s="2">
        <f t="shared" ref="U6979:U7042" si="1970">N6979+O6979</f>
        <v>0</v>
      </c>
      <c r="V6979" t="str">
        <f t="shared" si="1960"/>
        <v>Y</v>
      </c>
      <c r="W6979" s="2">
        <f t="shared" si="1961"/>
        <v>0</v>
      </c>
      <c r="X6979" s="2">
        <f t="shared" ref="X6979:X7042" si="1971">D6979- (P6979+R6979+S6979)</f>
        <v>0</v>
      </c>
      <c r="Y6979" s="2"/>
    </row>
    <row r="6980" spans="1:25" x14ac:dyDescent="0.2">
      <c r="A6980">
        <v>17</v>
      </c>
      <c r="B6980" s="1">
        <v>43026.708333316412</v>
      </c>
      <c r="C6980">
        <v>45.5</v>
      </c>
      <c r="D6980" s="15">
        <f t="shared" ref="D6980:D7043" si="1972">C6980/$AA$4*$AA$5</f>
        <v>45.5</v>
      </c>
      <c r="E6980">
        <v>32</v>
      </c>
      <c r="F6980" s="6">
        <v>2.3931900000000002</v>
      </c>
      <c r="G6980" s="6">
        <v>1.9366915</v>
      </c>
      <c r="H6980" s="6">
        <f t="shared" si="1963"/>
        <v>4.3298814999999999</v>
      </c>
      <c r="I6980" s="6">
        <f t="shared" si="1964"/>
        <v>13.5</v>
      </c>
      <c r="J6980" s="6">
        <f t="shared" si="1965"/>
        <v>9.1701185000000009</v>
      </c>
      <c r="K6980" s="3">
        <f t="shared" ref="K6980:K7043" si="1973">IF((M6979-M6980)&gt;0,M6979-M6980,0)</f>
        <v>10.48013542857143</v>
      </c>
      <c r="L6980" s="6">
        <f t="shared" si="1966"/>
        <v>0</v>
      </c>
      <c r="M6980" s="6">
        <f t="shared" ref="M6980:M7043" si="1974">IF( (M6979-J6980/$AA$11+L6980)&gt;$AA$25, IF((M6979-J6980/$AA$11+L6980)&lt;$AA$9,(M6979-J6980/$AA$11+L6980),$AA$9), $AA$25)</f>
        <v>209.51986457142857</v>
      </c>
      <c r="N6980" s="6">
        <f t="shared" ref="N6980:N7043" si="1975">IF(((M6979-J6980+L6980)-M6980)&gt;0,((M6979-J6980+L6980)-M6980),0)</f>
        <v>1.3100169285714287</v>
      </c>
      <c r="O6980" s="2">
        <f t="shared" si="1967"/>
        <v>-1.3100169285714287</v>
      </c>
      <c r="P6980" s="2">
        <f t="shared" ref="P6980:P7043" si="1976">E6980+O6980</f>
        <v>30.689983071428571</v>
      </c>
      <c r="Q6980" s="2">
        <f t="shared" si="1968"/>
        <v>14.810016928571429</v>
      </c>
      <c r="R6980" s="2">
        <f t="shared" ref="R6980:R7043" si="1977">IF(Q6980&gt;H6980, H6980, Q6980)</f>
        <v>4.3298814999999999</v>
      </c>
      <c r="S6980" s="2">
        <f t="shared" si="1969"/>
        <v>10.48013542857143</v>
      </c>
      <c r="T6980" s="2">
        <f t="shared" si="1962"/>
        <v>0</v>
      </c>
      <c r="U6980" s="2">
        <f t="shared" si="1970"/>
        <v>0</v>
      </c>
      <c r="V6980" t="str">
        <f t="shared" ref="V6980:V7043" si="1978">IF(AND(A6980&gt;7,A6980&lt;17), "Y", "N")</f>
        <v>N</v>
      </c>
      <c r="W6980" s="2">
        <f t="shared" ref="W6980:W7043" si="1979">IF(V6980="Y", U6980, 0)</f>
        <v>0</v>
      </c>
      <c r="X6980" s="2">
        <f t="shared" si="1971"/>
        <v>0</v>
      </c>
      <c r="Y6980" s="2"/>
    </row>
    <row r="6981" spans="1:25" x14ac:dyDescent="0.2">
      <c r="A6981">
        <v>18</v>
      </c>
      <c r="B6981" s="1">
        <v>43026.749999983076</v>
      </c>
      <c r="C6981">
        <v>46</v>
      </c>
      <c r="D6981" s="15">
        <f t="shared" si="1972"/>
        <v>46</v>
      </c>
      <c r="E6981">
        <v>32</v>
      </c>
      <c r="F6981" s="6">
        <v>2.1346500000000002</v>
      </c>
      <c r="G6981" s="6">
        <v>-1.5167529999999999E-2</v>
      </c>
      <c r="H6981" s="6">
        <f t="shared" si="1963"/>
        <v>2.1194824700000003</v>
      </c>
      <c r="I6981" s="6">
        <f t="shared" si="1964"/>
        <v>14</v>
      </c>
      <c r="J6981" s="6">
        <f t="shared" si="1965"/>
        <v>11.880517529999999</v>
      </c>
      <c r="K6981" s="3">
        <f t="shared" si="1973"/>
        <v>13.57773431999999</v>
      </c>
      <c r="L6981" s="6">
        <f t="shared" si="1966"/>
        <v>0</v>
      </c>
      <c r="M6981" s="6">
        <f t="shared" si="1974"/>
        <v>195.94213025142858</v>
      </c>
      <c r="N6981" s="6">
        <f t="shared" si="1975"/>
        <v>1.6972167899999988</v>
      </c>
      <c r="O6981" s="2">
        <f t="shared" si="1967"/>
        <v>-1.6972167899999988</v>
      </c>
      <c r="P6981" s="2">
        <f t="shared" si="1976"/>
        <v>30.302783210000001</v>
      </c>
      <c r="Q6981" s="2">
        <f t="shared" si="1968"/>
        <v>15.697216789999999</v>
      </c>
      <c r="R6981" s="2">
        <f t="shared" si="1977"/>
        <v>2.1194824700000003</v>
      </c>
      <c r="S6981" s="2">
        <f t="shared" si="1969"/>
        <v>13.577734319999998</v>
      </c>
      <c r="T6981" s="2">
        <f t="shared" si="1962"/>
        <v>0</v>
      </c>
      <c r="U6981" s="2">
        <f t="shared" si="1970"/>
        <v>0</v>
      </c>
      <c r="V6981" t="str">
        <f t="shared" si="1978"/>
        <v>N</v>
      </c>
      <c r="W6981" s="2">
        <f t="shared" si="1979"/>
        <v>0</v>
      </c>
      <c r="X6981" s="2">
        <f t="shared" si="1971"/>
        <v>0</v>
      </c>
      <c r="Y6981" s="2"/>
    </row>
    <row r="6982" spans="1:25" x14ac:dyDescent="0.2">
      <c r="A6982">
        <v>19</v>
      </c>
      <c r="B6982" s="1">
        <v>43026.79166664974</v>
      </c>
      <c r="C6982">
        <v>46.1</v>
      </c>
      <c r="D6982" s="15">
        <f t="shared" si="1972"/>
        <v>46.1</v>
      </c>
      <c r="E6982">
        <v>32</v>
      </c>
      <c r="F6982" s="6">
        <v>2.4854099999999999</v>
      </c>
      <c r="G6982" s="6">
        <v>-1.5167529999999999E-2</v>
      </c>
      <c r="H6982" s="6">
        <f t="shared" si="1963"/>
        <v>2.4702424700000001</v>
      </c>
      <c r="I6982" s="6">
        <f t="shared" si="1964"/>
        <v>14.100000000000001</v>
      </c>
      <c r="J6982" s="6">
        <f t="shared" si="1965"/>
        <v>11.629757530000001</v>
      </c>
      <c r="K6982" s="3">
        <f t="shared" si="1973"/>
        <v>13.291151462857158</v>
      </c>
      <c r="L6982" s="6">
        <f t="shared" si="1966"/>
        <v>0</v>
      </c>
      <c r="M6982" s="6">
        <f t="shared" si="1974"/>
        <v>182.65097878857142</v>
      </c>
      <c r="N6982" s="6">
        <f t="shared" si="1975"/>
        <v>1.6613939328571519</v>
      </c>
      <c r="O6982" s="2">
        <f t="shared" si="1967"/>
        <v>-1.6613939328571519</v>
      </c>
      <c r="P6982" s="2">
        <f t="shared" si="1976"/>
        <v>30.338606067142848</v>
      </c>
      <c r="Q6982" s="2">
        <f t="shared" si="1968"/>
        <v>15.761393932857153</v>
      </c>
      <c r="R6982" s="2">
        <f t="shared" si="1977"/>
        <v>2.4702424700000001</v>
      </c>
      <c r="S6982" s="2">
        <f t="shared" si="1969"/>
        <v>13.291151462857153</v>
      </c>
      <c r="T6982" s="2">
        <f t="shared" si="1962"/>
        <v>0</v>
      </c>
      <c r="U6982" s="2">
        <f t="shared" si="1970"/>
        <v>0</v>
      </c>
      <c r="V6982" t="str">
        <f t="shared" si="1978"/>
        <v>N</v>
      </c>
      <c r="W6982" s="2">
        <f t="shared" si="1979"/>
        <v>0</v>
      </c>
      <c r="X6982" s="2">
        <f t="shared" si="1971"/>
        <v>0</v>
      </c>
      <c r="Y6982" s="2"/>
    </row>
    <row r="6983" spans="1:25" x14ac:dyDescent="0.2">
      <c r="A6983">
        <v>20</v>
      </c>
      <c r="B6983" s="1">
        <v>43026.833333316405</v>
      </c>
      <c r="C6983">
        <v>45.4</v>
      </c>
      <c r="D6983" s="15">
        <f t="shared" si="1972"/>
        <v>45.4</v>
      </c>
      <c r="E6983">
        <v>32</v>
      </c>
      <c r="F6983" s="6">
        <v>2.1221299999999998</v>
      </c>
      <c r="G6983" s="6">
        <v>-1.5167529999999999E-2</v>
      </c>
      <c r="H6983" s="6">
        <f t="shared" si="1963"/>
        <v>2.10696247</v>
      </c>
      <c r="I6983" s="6">
        <f t="shared" si="1964"/>
        <v>13.399999999999999</v>
      </c>
      <c r="J6983" s="6">
        <f t="shared" si="1965"/>
        <v>11.293037529999999</v>
      </c>
      <c r="K6983" s="3">
        <f t="shared" si="1973"/>
        <v>12.906328605714293</v>
      </c>
      <c r="L6983" s="6">
        <f t="shared" si="1966"/>
        <v>0</v>
      </c>
      <c r="M6983" s="6">
        <f t="shared" si="1974"/>
        <v>169.74465018285713</v>
      </c>
      <c r="N6983" s="6">
        <f t="shared" si="1975"/>
        <v>1.6132910757143009</v>
      </c>
      <c r="O6983" s="2">
        <f t="shared" si="1967"/>
        <v>-1.6132910757143009</v>
      </c>
      <c r="P6983" s="2">
        <f t="shared" si="1976"/>
        <v>30.386708924285699</v>
      </c>
      <c r="Q6983" s="2">
        <f t="shared" si="1968"/>
        <v>15.013291075714299</v>
      </c>
      <c r="R6983" s="2">
        <f t="shared" si="1977"/>
        <v>2.10696247</v>
      </c>
      <c r="S6983" s="2">
        <f t="shared" si="1969"/>
        <v>12.9063286057143</v>
      </c>
      <c r="T6983" s="2">
        <f t="shared" si="1962"/>
        <v>0</v>
      </c>
      <c r="U6983" s="2">
        <f t="shared" si="1970"/>
        <v>0</v>
      </c>
      <c r="V6983" t="str">
        <f t="shared" si="1978"/>
        <v>N</v>
      </c>
      <c r="W6983" s="2">
        <f t="shared" si="1979"/>
        <v>0</v>
      </c>
      <c r="X6983" s="2">
        <f t="shared" si="1971"/>
        <v>0</v>
      </c>
      <c r="Y6983" s="2"/>
    </row>
    <row r="6984" spans="1:25" x14ac:dyDescent="0.2">
      <c r="A6984">
        <v>21</v>
      </c>
      <c r="B6984" s="1">
        <v>43026.874999983069</v>
      </c>
      <c r="C6984">
        <v>44</v>
      </c>
      <c r="D6984" s="15">
        <f t="shared" si="1972"/>
        <v>44</v>
      </c>
      <c r="E6984">
        <v>32</v>
      </c>
      <c r="F6984" s="6">
        <v>2.1155900000000001</v>
      </c>
      <c r="G6984" s="6">
        <v>-1.5167529999999999E-2</v>
      </c>
      <c r="H6984" s="6">
        <f t="shared" si="1963"/>
        <v>2.1004224700000003</v>
      </c>
      <c r="I6984" s="6">
        <f t="shared" si="1964"/>
        <v>12</v>
      </c>
      <c r="J6984" s="6">
        <f t="shared" si="1965"/>
        <v>9.8995775300000002</v>
      </c>
      <c r="K6984" s="3">
        <f t="shared" si="1973"/>
        <v>11.313802891428566</v>
      </c>
      <c r="L6984" s="6">
        <f t="shared" si="1966"/>
        <v>0</v>
      </c>
      <c r="M6984" s="6">
        <f t="shared" si="1974"/>
        <v>158.43084729142856</v>
      </c>
      <c r="N6984" s="6">
        <f t="shared" si="1975"/>
        <v>1.4142253614285778</v>
      </c>
      <c r="O6984" s="2">
        <f t="shared" si="1967"/>
        <v>-1.4142253614285778</v>
      </c>
      <c r="P6984" s="2">
        <f t="shared" si="1976"/>
        <v>30.585774638571422</v>
      </c>
      <c r="Q6984" s="2">
        <f t="shared" si="1968"/>
        <v>13.414225361428578</v>
      </c>
      <c r="R6984" s="2">
        <f t="shared" si="1977"/>
        <v>2.1004224700000003</v>
      </c>
      <c r="S6984" s="2">
        <f t="shared" si="1969"/>
        <v>11.313802891428578</v>
      </c>
      <c r="T6984" s="2">
        <f t="shared" si="1962"/>
        <v>0</v>
      </c>
      <c r="U6984" s="2">
        <f t="shared" si="1970"/>
        <v>0</v>
      </c>
      <c r="V6984" t="str">
        <f t="shared" si="1978"/>
        <v>N</v>
      </c>
      <c r="W6984" s="2">
        <f t="shared" si="1979"/>
        <v>0</v>
      </c>
      <c r="X6984" s="2">
        <f t="shared" si="1971"/>
        <v>0</v>
      </c>
      <c r="Y6984" s="2"/>
    </row>
    <row r="6985" spans="1:25" x14ac:dyDescent="0.2">
      <c r="A6985">
        <v>22</v>
      </c>
      <c r="B6985" s="1">
        <v>43026.916666649733</v>
      </c>
      <c r="C6985">
        <v>41.2</v>
      </c>
      <c r="D6985" s="15">
        <f t="shared" si="1972"/>
        <v>41.2</v>
      </c>
      <c r="E6985">
        <v>32</v>
      </c>
      <c r="F6985" s="6">
        <v>1.72194</v>
      </c>
      <c r="G6985" s="6">
        <v>-1.5167529999999999E-2</v>
      </c>
      <c r="H6985" s="6">
        <f t="shared" si="1963"/>
        <v>1.70677247</v>
      </c>
      <c r="I6985" s="6">
        <f t="shared" si="1964"/>
        <v>9.2000000000000028</v>
      </c>
      <c r="J6985" s="6">
        <f t="shared" si="1965"/>
        <v>7.4932275300000031</v>
      </c>
      <c r="K6985" s="3">
        <f t="shared" si="1973"/>
        <v>8.563688605714276</v>
      </c>
      <c r="L6985" s="6">
        <f t="shared" si="1966"/>
        <v>0</v>
      </c>
      <c r="M6985" s="6">
        <f t="shared" si="1974"/>
        <v>149.86715868571429</v>
      </c>
      <c r="N6985" s="6">
        <f t="shared" si="1975"/>
        <v>1.0704610757142632</v>
      </c>
      <c r="O6985" s="2">
        <f t="shared" si="1967"/>
        <v>-1.0704610757142632</v>
      </c>
      <c r="P6985" s="2">
        <f t="shared" si="1976"/>
        <v>30.929538924285737</v>
      </c>
      <c r="Q6985" s="2">
        <f t="shared" si="1968"/>
        <v>10.270461075714266</v>
      </c>
      <c r="R6985" s="2">
        <f t="shared" si="1977"/>
        <v>1.70677247</v>
      </c>
      <c r="S6985" s="2">
        <f t="shared" si="1969"/>
        <v>8.5636886057142654</v>
      </c>
      <c r="T6985" s="2">
        <f t="shared" si="1962"/>
        <v>0</v>
      </c>
      <c r="U6985" s="2">
        <f t="shared" si="1970"/>
        <v>0</v>
      </c>
      <c r="V6985" t="str">
        <f t="shared" si="1978"/>
        <v>N</v>
      </c>
      <c r="W6985" s="2">
        <f t="shared" si="1979"/>
        <v>0</v>
      </c>
      <c r="X6985" s="2">
        <f t="shared" si="1971"/>
        <v>0</v>
      </c>
      <c r="Y6985" s="2"/>
    </row>
    <row r="6986" spans="1:25" x14ac:dyDescent="0.2">
      <c r="A6986">
        <v>23</v>
      </c>
      <c r="B6986" s="1">
        <v>43026.958333316397</v>
      </c>
      <c r="C6986">
        <v>38.200000000000003</v>
      </c>
      <c r="D6986" s="15">
        <f t="shared" si="1972"/>
        <v>38.200000000000003</v>
      </c>
      <c r="E6986">
        <v>32</v>
      </c>
      <c r="F6986" s="6">
        <v>6.45167</v>
      </c>
      <c r="G6986" s="6">
        <v>-1.5167529999999999E-2</v>
      </c>
      <c r="H6986" s="6">
        <f t="shared" si="1963"/>
        <v>6.4365024699999998</v>
      </c>
      <c r="I6986" s="6">
        <f t="shared" si="1964"/>
        <v>6.2000000000000028</v>
      </c>
      <c r="J6986" s="6">
        <f t="shared" si="1965"/>
        <v>0</v>
      </c>
      <c r="K6986" s="3">
        <f t="shared" si="1973"/>
        <v>0</v>
      </c>
      <c r="L6986" s="6">
        <f t="shared" si="1966"/>
        <v>0.23650246999999691</v>
      </c>
      <c r="M6986" s="6">
        <f t="shared" si="1974"/>
        <v>150.10366115571429</v>
      </c>
      <c r="N6986" s="6">
        <f t="shared" si="1975"/>
        <v>0</v>
      </c>
      <c r="O6986" s="2">
        <f t="shared" si="1967"/>
        <v>0</v>
      </c>
      <c r="P6986" s="2">
        <f t="shared" si="1976"/>
        <v>32</v>
      </c>
      <c r="Q6986" s="2">
        <f t="shared" si="1968"/>
        <v>6.2000000000000028</v>
      </c>
      <c r="R6986" s="2">
        <f t="shared" si="1977"/>
        <v>6.2000000000000028</v>
      </c>
      <c r="S6986" s="2">
        <f t="shared" si="1969"/>
        <v>0</v>
      </c>
      <c r="T6986" s="2">
        <f t="shared" ref="T6986:T7049" si="1980">IF(Q6986-R6986&gt;0, 0, ABS(M6985-M6986))</f>
        <v>0.23650247000000491</v>
      </c>
      <c r="U6986" s="2">
        <f t="shared" si="1970"/>
        <v>0</v>
      </c>
      <c r="V6986" t="str">
        <f t="shared" si="1978"/>
        <v>N</v>
      </c>
      <c r="W6986" s="2">
        <f t="shared" si="1979"/>
        <v>0</v>
      </c>
      <c r="X6986" s="2">
        <f t="shared" si="1971"/>
        <v>0</v>
      </c>
      <c r="Y6986" s="2"/>
    </row>
    <row r="6987" spans="1:25" x14ac:dyDescent="0.2">
      <c r="A6987">
        <v>0</v>
      </c>
      <c r="B6987" s="1">
        <v>43026.999999983062</v>
      </c>
      <c r="C6987">
        <v>37</v>
      </c>
      <c r="D6987" s="15">
        <f t="shared" si="1972"/>
        <v>37</v>
      </c>
      <c r="E6987">
        <v>32</v>
      </c>
      <c r="F6987" s="6">
        <v>5.8561899999999998</v>
      </c>
      <c r="G6987" s="6">
        <v>-1.5167529999999999E-2</v>
      </c>
      <c r="H6987" s="6">
        <f t="shared" si="1963"/>
        <v>5.8410224699999995</v>
      </c>
      <c r="I6987" s="6">
        <f t="shared" si="1964"/>
        <v>5</v>
      </c>
      <c r="J6987" s="6">
        <f t="shared" si="1965"/>
        <v>0</v>
      </c>
      <c r="K6987" s="3">
        <f t="shared" si="1973"/>
        <v>0</v>
      </c>
      <c r="L6987" s="6">
        <f t="shared" si="1966"/>
        <v>0.84102246999999952</v>
      </c>
      <c r="M6987" s="6">
        <f t="shared" si="1974"/>
        <v>150.9446836257143</v>
      </c>
      <c r="N6987" s="6">
        <f t="shared" si="1975"/>
        <v>0</v>
      </c>
      <c r="O6987" s="2">
        <f t="shared" si="1967"/>
        <v>0</v>
      </c>
      <c r="P6987" s="2">
        <f t="shared" si="1976"/>
        <v>32</v>
      </c>
      <c r="Q6987" s="2">
        <f t="shared" si="1968"/>
        <v>5</v>
      </c>
      <c r="R6987" s="2">
        <f t="shared" si="1977"/>
        <v>5</v>
      </c>
      <c r="S6987" s="2">
        <f t="shared" si="1969"/>
        <v>0</v>
      </c>
      <c r="T6987" s="2">
        <f t="shared" si="1980"/>
        <v>0.84102247000001285</v>
      </c>
      <c r="U6987" s="2">
        <f t="shared" si="1970"/>
        <v>0</v>
      </c>
      <c r="V6987" t="str">
        <f t="shared" si="1978"/>
        <v>N</v>
      </c>
      <c r="W6987" s="2">
        <f t="shared" si="1979"/>
        <v>0</v>
      </c>
      <c r="X6987" s="2">
        <f t="shared" si="1971"/>
        <v>0</v>
      </c>
      <c r="Y6987" s="2"/>
    </row>
    <row r="6988" spans="1:25" x14ac:dyDescent="0.2">
      <c r="A6988">
        <v>1</v>
      </c>
      <c r="B6988" s="1">
        <v>43027.041666649726</v>
      </c>
      <c r="C6988">
        <v>36.200000000000003</v>
      </c>
      <c r="D6988" s="15">
        <f t="shared" si="1972"/>
        <v>36.200000000000003</v>
      </c>
      <c r="E6988">
        <v>32</v>
      </c>
      <c r="F6988" s="6">
        <v>5.9903199999999996</v>
      </c>
      <c r="G6988" s="6">
        <v>-1.5167529999999999E-2</v>
      </c>
      <c r="H6988" s="6">
        <f t="shared" si="1963"/>
        <v>5.9751524699999994</v>
      </c>
      <c r="I6988" s="6">
        <f t="shared" si="1964"/>
        <v>4.2000000000000028</v>
      </c>
      <c r="J6988" s="6">
        <f t="shared" si="1965"/>
        <v>0</v>
      </c>
      <c r="K6988" s="3">
        <f t="shared" si="1973"/>
        <v>0</v>
      </c>
      <c r="L6988" s="6">
        <f t="shared" si="1966"/>
        <v>1.7751524699999965</v>
      </c>
      <c r="M6988" s="6">
        <f t="shared" si="1974"/>
        <v>152.7198360957143</v>
      </c>
      <c r="N6988" s="6">
        <f t="shared" si="1975"/>
        <v>0</v>
      </c>
      <c r="O6988" s="2">
        <f t="shared" si="1967"/>
        <v>0</v>
      </c>
      <c r="P6988" s="2">
        <f t="shared" si="1976"/>
        <v>32</v>
      </c>
      <c r="Q6988" s="2">
        <f t="shared" si="1968"/>
        <v>4.2000000000000028</v>
      </c>
      <c r="R6988" s="2">
        <f t="shared" si="1977"/>
        <v>4.2000000000000028</v>
      </c>
      <c r="S6988" s="2">
        <f t="shared" si="1969"/>
        <v>0</v>
      </c>
      <c r="T6988" s="2">
        <f t="shared" si="1980"/>
        <v>1.7751524699999948</v>
      </c>
      <c r="U6988" s="2">
        <f t="shared" si="1970"/>
        <v>0</v>
      </c>
      <c r="V6988" t="str">
        <f t="shared" si="1978"/>
        <v>N</v>
      </c>
      <c r="W6988" s="2">
        <f t="shared" si="1979"/>
        <v>0</v>
      </c>
      <c r="X6988" s="2">
        <f t="shared" si="1971"/>
        <v>0</v>
      </c>
      <c r="Y6988" s="2"/>
    </row>
    <row r="6989" spans="1:25" x14ac:dyDescent="0.2">
      <c r="A6989">
        <v>2</v>
      </c>
      <c r="B6989" s="1">
        <v>43027.08333331639</v>
      </c>
      <c r="C6989">
        <v>35.5</v>
      </c>
      <c r="D6989" s="15">
        <f t="shared" si="1972"/>
        <v>35.5</v>
      </c>
      <c r="E6989">
        <v>32</v>
      </c>
      <c r="F6989" s="6">
        <v>7.9800199999999997</v>
      </c>
      <c r="G6989" s="6">
        <v>-1.5167529999999999E-2</v>
      </c>
      <c r="H6989" s="6">
        <f t="shared" si="1963"/>
        <v>7.9648524699999994</v>
      </c>
      <c r="I6989" s="6">
        <f t="shared" si="1964"/>
        <v>3.5</v>
      </c>
      <c r="J6989" s="6">
        <f t="shared" si="1965"/>
        <v>0</v>
      </c>
      <c r="K6989" s="3">
        <f t="shared" si="1973"/>
        <v>0</v>
      </c>
      <c r="L6989" s="6">
        <f t="shared" si="1966"/>
        <v>4.4648524699999994</v>
      </c>
      <c r="M6989" s="6">
        <f t="shared" si="1974"/>
        <v>157.18468856571431</v>
      </c>
      <c r="N6989" s="6">
        <f t="shared" si="1975"/>
        <v>0</v>
      </c>
      <c r="O6989" s="2">
        <f t="shared" si="1967"/>
        <v>0</v>
      </c>
      <c r="P6989" s="2">
        <f t="shared" si="1976"/>
        <v>32</v>
      </c>
      <c r="Q6989" s="2">
        <f t="shared" si="1968"/>
        <v>3.5</v>
      </c>
      <c r="R6989" s="2">
        <f t="shared" si="1977"/>
        <v>3.5</v>
      </c>
      <c r="S6989" s="2">
        <f t="shared" si="1969"/>
        <v>0</v>
      </c>
      <c r="T6989" s="2">
        <f t="shared" si="1980"/>
        <v>4.464852470000011</v>
      </c>
      <c r="U6989" s="2">
        <f t="shared" si="1970"/>
        <v>0</v>
      </c>
      <c r="V6989" t="str">
        <f t="shared" si="1978"/>
        <v>N</v>
      </c>
      <c r="W6989" s="2">
        <f t="shared" si="1979"/>
        <v>0</v>
      </c>
      <c r="X6989" s="2">
        <f t="shared" si="1971"/>
        <v>0</v>
      </c>
      <c r="Y6989" s="2"/>
    </row>
    <row r="6990" spans="1:25" x14ac:dyDescent="0.2">
      <c r="A6990">
        <v>3</v>
      </c>
      <c r="B6990" s="1">
        <v>43027.124999983054</v>
      </c>
      <c r="C6990">
        <v>34.799999999999997</v>
      </c>
      <c r="D6990" s="15">
        <f t="shared" si="1972"/>
        <v>34.799999999999997</v>
      </c>
      <c r="E6990">
        <v>32</v>
      </c>
      <c r="F6990" s="6">
        <v>7.3533099999999996</v>
      </c>
      <c r="G6990" s="6">
        <v>-1.5167529999999999E-2</v>
      </c>
      <c r="H6990" s="6">
        <f t="shared" si="1963"/>
        <v>7.3381424699999993</v>
      </c>
      <c r="I6990" s="6">
        <f t="shared" si="1964"/>
        <v>2.7999999999999972</v>
      </c>
      <c r="J6990" s="6">
        <f t="shared" si="1965"/>
        <v>0</v>
      </c>
      <c r="K6990" s="3">
        <f t="shared" si="1973"/>
        <v>0</v>
      </c>
      <c r="L6990" s="6">
        <f t="shared" si="1966"/>
        <v>4.5381424700000021</v>
      </c>
      <c r="M6990" s="6">
        <f t="shared" si="1974"/>
        <v>161.72283103571431</v>
      </c>
      <c r="N6990" s="6">
        <f t="shared" si="1975"/>
        <v>0</v>
      </c>
      <c r="O6990" s="2">
        <f t="shared" si="1967"/>
        <v>0</v>
      </c>
      <c r="P6990" s="2">
        <f t="shared" si="1976"/>
        <v>32</v>
      </c>
      <c r="Q6990" s="2">
        <f t="shared" si="1968"/>
        <v>2.7999999999999972</v>
      </c>
      <c r="R6990" s="2">
        <f t="shared" si="1977"/>
        <v>2.7999999999999972</v>
      </c>
      <c r="S6990" s="2">
        <f t="shared" si="1969"/>
        <v>0</v>
      </c>
      <c r="T6990" s="2">
        <f t="shared" si="1980"/>
        <v>4.5381424699999968</v>
      </c>
      <c r="U6990" s="2">
        <f t="shared" si="1970"/>
        <v>0</v>
      </c>
      <c r="V6990" t="str">
        <f t="shared" si="1978"/>
        <v>N</v>
      </c>
      <c r="W6990" s="2">
        <f t="shared" si="1979"/>
        <v>0</v>
      </c>
      <c r="X6990" s="2">
        <f t="shared" si="1971"/>
        <v>0</v>
      </c>
      <c r="Y6990" s="2"/>
    </row>
    <row r="6991" spans="1:25" x14ac:dyDescent="0.2">
      <c r="A6991">
        <v>4</v>
      </c>
      <c r="B6991" s="1">
        <v>43027.166666649719</v>
      </c>
      <c r="C6991">
        <v>34.200000000000003</v>
      </c>
      <c r="D6991" s="15">
        <f t="shared" si="1972"/>
        <v>34.200000000000003</v>
      </c>
      <c r="E6991">
        <v>32</v>
      </c>
      <c r="F6991" s="6">
        <v>3.0896300000000001</v>
      </c>
      <c r="G6991" s="6">
        <v>-1.5167529999999999E-2</v>
      </c>
      <c r="H6991" s="6">
        <f t="shared" si="1963"/>
        <v>3.0744624700000003</v>
      </c>
      <c r="I6991" s="6">
        <f t="shared" si="1964"/>
        <v>2.2000000000000028</v>
      </c>
      <c r="J6991" s="6">
        <f t="shared" si="1965"/>
        <v>0</v>
      </c>
      <c r="K6991" s="3">
        <f t="shared" si="1973"/>
        <v>0</v>
      </c>
      <c r="L6991" s="6">
        <f t="shared" si="1966"/>
        <v>0.87446246999999744</v>
      </c>
      <c r="M6991" s="6">
        <f t="shared" si="1974"/>
        <v>162.5972935057143</v>
      </c>
      <c r="N6991" s="6">
        <f t="shared" si="1975"/>
        <v>0</v>
      </c>
      <c r="O6991" s="2">
        <f t="shared" si="1967"/>
        <v>0</v>
      </c>
      <c r="P6991" s="2">
        <f t="shared" si="1976"/>
        <v>32</v>
      </c>
      <c r="Q6991" s="2">
        <f t="shared" si="1968"/>
        <v>2.2000000000000028</v>
      </c>
      <c r="R6991" s="2">
        <f t="shared" si="1977"/>
        <v>2.2000000000000028</v>
      </c>
      <c r="S6991" s="2">
        <f t="shared" si="1969"/>
        <v>0</v>
      </c>
      <c r="T6991" s="2">
        <f t="shared" si="1980"/>
        <v>0.87446246999999744</v>
      </c>
      <c r="U6991" s="2">
        <f t="shared" si="1970"/>
        <v>0</v>
      </c>
      <c r="V6991" t="str">
        <f t="shared" si="1978"/>
        <v>N</v>
      </c>
      <c r="W6991" s="2">
        <f t="shared" si="1979"/>
        <v>0</v>
      </c>
      <c r="X6991" s="2">
        <f t="shared" si="1971"/>
        <v>0</v>
      </c>
      <c r="Y6991" s="2"/>
    </row>
    <row r="6992" spans="1:25" x14ac:dyDescent="0.2">
      <c r="A6992">
        <v>5</v>
      </c>
      <c r="B6992" s="1">
        <v>43027.208333316383</v>
      </c>
      <c r="C6992">
        <v>33.799999999999997</v>
      </c>
      <c r="D6992" s="15">
        <f t="shared" si="1972"/>
        <v>33.799999999999997</v>
      </c>
      <c r="E6992">
        <v>32</v>
      </c>
      <c r="F6992" s="6">
        <v>2.65564</v>
      </c>
      <c r="G6992" s="6">
        <v>-1.5167529999999999E-2</v>
      </c>
      <c r="H6992" s="6">
        <f t="shared" si="1963"/>
        <v>2.6404724700000002</v>
      </c>
      <c r="I6992" s="6">
        <f t="shared" si="1964"/>
        <v>1.7999999999999972</v>
      </c>
      <c r="J6992" s="6">
        <f t="shared" si="1965"/>
        <v>0</v>
      </c>
      <c r="K6992" s="3">
        <f t="shared" si="1973"/>
        <v>0</v>
      </c>
      <c r="L6992" s="6">
        <f t="shared" si="1966"/>
        <v>0.84047247000000302</v>
      </c>
      <c r="M6992" s="6">
        <f t="shared" si="1974"/>
        <v>163.43776597571431</v>
      </c>
      <c r="N6992" s="6">
        <f t="shared" si="1975"/>
        <v>0</v>
      </c>
      <c r="O6992" s="2">
        <f t="shared" si="1967"/>
        <v>0</v>
      </c>
      <c r="P6992" s="2">
        <f t="shared" si="1976"/>
        <v>32</v>
      </c>
      <c r="Q6992" s="2">
        <f t="shared" si="1968"/>
        <v>1.7999999999999972</v>
      </c>
      <c r="R6992" s="2">
        <f t="shared" si="1977"/>
        <v>1.7999999999999972</v>
      </c>
      <c r="S6992" s="2">
        <f t="shared" si="1969"/>
        <v>0</v>
      </c>
      <c r="T6992" s="2">
        <f t="shared" si="1980"/>
        <v>0.8404724700000088</v>
      </c>
      <c r="U6992" s="2">
        <f t="shared" si="1970"/>
        <v>0</v>
      </c>
      <c r="V6992" t="str">
        <f t="shared" si="1978"/>
        <v>N</v>
      </c>
      <c r="W6992" s="2">
        <f t="shared" si="1979"/>
        <v>0</v>
      </c>
      <c r="X6992" s="2">
        <f t="shared" si="1971"/>
        <v>0</v>
      </c>
      <c r="Y6992" s="2"/>
    </row>
    <row r="6993" spans="1:25" x14ac:dyDescent="0.2">
      <c r="A6993">
        <v>6</v>
      </c>
      <c r="B6993" s="1">
        <v>43027.249999983047</v>
      </c>
      <c r="C6993">
        <v>34.700000000000003</v>
      </c>
      <c r="D6993" s="15">
        <f t="shared" si="1972"/>
        <v>34.700000000000003</v>
      </c>
      <c r="E6993">
        <v>32</v>
      </c>
      <c r="F6993" s="6">
        <v>2.91092</v>
      </c>
      <c r="G6993" s="6">
        <v>0.65977216999999999</v>
      </c>
      <c r="H6993" s="6">
        <f t="shared" si="1963"/>
        <v>3.5706921700000001</v>
      </c>
      <c r="I6993" s="6">
        <f t="shared" si="1964"/>
        <v>2.7000000000000028</v>
      </c>
      <c r="J6993" s="6">
        <f t="shared" si="1965"/>
        <v>0</v>
      </c>
      <c r="K6993" s="3">
        <f t="shared" si="1973"/>
        <v>0</v>
      </c>
      <c r="L6993" s="6">
        <f t="shared" si="1966"/>
        <v>0.87069216999999721</v>
      </c>
      <c r="M6993" s="6">
        <f t="shared" si="1974"/>
        <v>164.3084581457143</v>
      </c>
      <c r="N6993" s="6">
        <f t="shared" si="1975"/>
        <v>0</v>
      </c>
      <c r="O6993" s="2">
        <f t="shared" si="1967"/>
        <v>0</v>
      </c>
      <c r="P6993" s="2">
        <f t="shared" si="1976"/>
        <v>32</v>
      </c>
      <c r="Q6993" s="2">
        <f t="shared" si="1968"/>
        <v>2.7000000000000028</v>
      </c>
      <c r="R6993" s="2">
        <f t="shared" si="1977"/>
        <v>2.7000000000000028</v>
      </c>
      <c r="S6993" s="2">
        <f t="shared" si="1969"/>
        <v>0</v>
      </c>
      <c r="T6993" s="2">
        <f t="shared" si="1980"/>
        <v>0.87069216999998389</v>
      </c>
      <c r="U6993" s="2">
        <f t="shared" si="1970"/>
        <v>0</v>
      </c>
      <c r="V6993" t="str">
        <f t="shared" si="1978"/>
        <v>N</v>
      </c>
      <c r="W6993" s="2">
        <f t="shared" si="1979"/>
        <v>0</v>
      </c>
      <c r="X6993" s="2">
        <f t="shared" si="1971"/>
        <v>0</v>
      </c>
      <c r="Y6993" s="2"/>
    </row>
    <row r="6994" spans="1:25" x14ac:dyDescent="0.2">
      <c r="A6994">
        <v>7</v>
      </c>
      <c r="B6994" s="1">
        <v>43027.291666649711</v>
      </c>
      <c r="C6994">
        <v>35.799999999999997</v>
      </c>
      <c r="D6994" s="15">
        <f t="shared" si="1972"/>
        <v>35.799999999999997</v>
      </c>
      <c r="E6994">
        <v>32</v>
      </c>
      <c r="F6994" s="6">
        <v>3.09443</v>
      </c>
      <c r="G6994" s="6">
        <v>12.425600000000001</v>
      </c>
      <c r="H6994" s="6">
        <f t="shared" si="1963"/>
        <v>15.520030000000002</v>
      </c>
      <c r="I6994" s="6">
        <f t="shared" si="1964"/>
        <v>3.7999999999999972</v>
      </c>
      <c r="J6994" s="6">
        <f t="shared" si="1965"/>
        <v>0</v>
      </c>
      <c r="K6994" s="3">
        <f t="shared" si="1973"/>
        <v>0</v>
      </c>
      <c r="L6994" s="6">
        <f t="shared" si="1966"/>
        <v>11.720030000000005</v>
      </c>
      <c r="M6994" s="6">
        <f t="shared" si="1974"/>
        <v>176.02848814571431</v>
      </c>
      <c r="N6994" s="6">
        <f t="shared" si="1975"/>
        <v>0</v>
      </c>
      <c r="O6994" s="2">
        <f t="shared" si="1967"/>
        <v>0</v>
      </c>
      <c r="P6994" s="2">
        <f t="shared" si="1976"/>
        <v>32</v>
      </c>
      <c r="Q6994" s="2">
        <f t="shared" si="1968"/>
        <v>3.7999999999999972</v>
      </c>
      <c r="R6994" s="2">
        <f t="shared" si="1977"/>
        <v>3.7999999999999972</v>
      </c>
      <c r="S6994" s="2">
        <f t="shared" si="1969"/>
        <v>0</v>
      </c>
      <c r="T6994" s="2">
        <f t="shared" si="1980"/>
        <v>11.720030000000008</v>
      </c>
      <c r="U6994" s="2">
        <f t="shared" si="1970"/>
        <v>0</v>
      </c>
      <c r="V6994" t="str">
        <f t="shared" si="1978"/>
        <v>N</v>
      </c>
      <c r="W6994" s="2">
        <f t="shared" si="1979"/>
        <v>0</v>
      </c>
      <c r="X6994" s="2">
        <f t="shared" si="1971"/>
        <v>0</v>
      </c>
      <c r="Y6994" s="2"/>
    </row>
    <row r="6995" spans="1:25" x14ac:dyDescent="0.2">
      <c r="A6995">
        <v>8</v>
      </c>
      <c r="B6995" s="1">
        <v>43027.333333316376</v>
      </c>
      <c r="C6995">
        <v>39</v>
      </c>
      <c r="D6995" s="15">
        <f t="shared" si="1972"/>
        <v>39</v>
      </c>
      <c r="E6995">
        <v>32</v>
      </c>
      <c r="F6995" s="6">
        <v>4.7668200000000001</v>
      </c>
      <c r="G6995" s="6">
        <v>25.87407</v>
      </c>
      <c r="H6995" s="6">
        <f t="shared" si="1963"/>
        <v>30.640889999999999</v>
      </c>
      <c r="I6995" s="6">
        <f t="shared" si="1964"/>
        <v>7</v>
      </c>
      <c r="J6995" s="6">
        <f t="shared" si="1965"/>
        <v>0</v>
      </c>
      <c r="K6995" s="3">
        <f t="shared" si="1973"/>
        <v>0</v>
      </c>
      <c r="L6995" s="6">
        <f t="shared" si="1966"/>
        <v>23.640889999999999</v>
      </c>
      <c r="M6995" s="6">
        <f t="shared" si="1974"/>
        <v>199.66937814571429</v>
      </c>
      <c r="N6995" s="6">
        <f t="shared" si="1975"/>
        <v>0</v>
      </c>
      <c r="O6995" s="2">
        <f t="shared" si="1967"/>
        <v>0</v>
      </c>
      <c r="P6995" s="2">
        <f t="shared" si="1976"/>
        <v>32</v>
      </c>
      <c r="Q6995" s="2">
        <f t="shared" si="1968"/>
        <v>7</v>
      </c>
      <c r="R6995" s="2">
        <f t="shared" si="1977"/>
        <v>7</v>
      </c>
      <c r="S6995" s="2">
        <f t="shared" si="1969"/>
        <v>0</v>
      </c>
      <c r="T6995" s="2">
        <f t="shared" si="1980"/>
        <v>23.640889999999985</v>
      </c>
      <c r="U6995" s="2">
        <f t="shared" si="1970"/>
        <v>0</v>
      </c>
      <c r="V6995" t="str">
        <f t="shared" si="1978"/>
        <v>Y</v>
      </c>
      <c r="W6995" s="2">
        <f t="shared" si="1979"/>
        <v>0</v>
      </c>
      <c r="X6995" s="2">
        <f t="shared" si="1971"/>
        <v>0</v>
      </c>
      <c r="Y6995" s="2"/>
    </row>
    <row r="6996" spans="1:25" x14ac:dyDescent="0.2">
      <c r="A6996">
        <v>9</v>
      </c>
      <c r="B6996" s="1">
        <v>43027.37499998304</v>
      </c>
      <c r="C6996">
        <v>41.9</v>
      </c>
      <c r="D6996" s="15">
        <f t="shared" si="1972"/>
        <v>41.9</v>
      </c>
      <c r="E6996">
        <v>32</v>
      </c>
      <c r="F6996" s="6">
        <v>4.9908000000000001</v>
      </c>
      <c r="G6996" s="6">
        <v>36.105599999999995</v>
      </c>
      <c r="H6996" s="6">
        <f t="shared" si="1963"/>
        <v>41.096399999999996</v>
      </c>
      <c r="I6996" s="6">
        <f t="shared" si="1964"/>
        <v>9.8999999999999986</v>
      </c>
      <c r="J6996" s="6">
        <f t="shared" si="1965"/>
        <v>0</v>
      </c>
      <c r="K6996" s="3">
        <f t="shared" si="1973"/>
        <v>0</v>
      </c>
      <c r="L6996" s="6">
        <f t="shared" si="1966"/>
        <v>31.196399999999997</v>
      </c>
      <c r="M6996" s="6">
        <f t="shared" si="1974"/>
        <v>220</v>
      </c>
      <c r="N6996" s="6">
        <f t="shared" si="1975"/>
        <v>10.865778145714273</v>
      </c>
      <c r="O6996" s="2">
        <f t="shared" si="1967"/>
        <v>-10.865778145714273</v>
      </c>
      <c r="P6996" s="2">
        <f t="shared" si="1976"/>
        <v>21.134221854285727</v>
      </c>
      <c r="Q6996" s="2">
        <f t="shared" si="1968"/>
        <v>20.765778145714272</v>
      </c>
      <c r="R6996" s="2">
        <f t="shared" si="1977"/>
        <v>20.765778145714272</v>
      </c>
      <c r="S6996" s="2">
        <f t="shared" si="1969"/>
        <v>0</v>
      </c>
      <c r="T6996" s="2">
        <f t="shared" si="1980"/>
        <v>20.33062185428571</v>
      </c>
      <c r="U6996" s="2">
        <f t="shared" si="1970"/>
        <v>0</v>
      </c>
      <c r="V6996" t="str">
        <f t="shared" si="1978"/>
        <v>Y</v>
      </c>
      <c r="W6996" s="2">
        <f t="shared" si="1979"/>
        <v>0</v>
      </c>
      <c r="X6996" s="2">
        <f t="shared" si="1971"/>
        <v>0</v>
      </c>
      <c r="Y6996" s="2"/>
    </row>
    <row r="6997" spans="1:25" x14ac:dyDescent="0.2">
      <c r="A6997">
        <v>10</v>
      </c>
      <c r="B6997" s="1">
        <v>43027.416666649704</v>
      </c>
      <c r="C6997">
        <v>42.8</v>
      </c>
      <c r="D6997" s="15">
        <f t="shared" si="1972"/>
        <v>42.8</v>
      </c>
      <c r="E6997">
        <v>32</v>
      </c>
      <c r="F6997" s="6">
        <v>5.1218500000000002</v>
      </c>
      <c r="G6997" s="6">
        <v>43.064450000000008</v>
      </c>
      <c r="H6997" s="6">
        <f t="shared" si="1963"/>
        <v>48.18630000000001</v>
      </c>
      <c r="I6997" s="6">
        <f t="shared" si="1964"/>
        <v>10.799999999999997</v>
      </c>
      <c r="J6997" s="6">
        <f t="shared" si="1965"/>
        <v>0</v>
      </c>
      <c r="K6997" s="3">
        <f t="shared" si="1973"/>
        <v>0</v>
      </c>
      <c r="L6997" s="6">
        <f t="shared" si="1966"/>
        <v>37.386300000000013</v>
      </c>
      <c r="M6997" s="6">
        <f t="shared" si="1974"/>
        <v>220</v>
      </c>
      <c r="N6997" s="6">
        <f t="shared" si="1975"/>
        <v>37.386300000000006</v>
      </c>
      <c r="O6997" s="2">
        <f t="shared" si="1967"/>
        <v>-32</v>
      </c>
      <c r="P6997" s="2">
        <f t="shared" si="1976"/>
        <v>0</v>
      </c>
      <c r="Q6997" s="2">
        <f t="shared" si="1968"/>
        <v>42.8</v>
      </c>
      <c r="R6997" s="2">
        <f t="shared" si="1977"/>
        <v>42.8</v>
      </c>
      <c r="S6997" s="2">
        <f t="shared" si="1969"/>
        <v>0</v>
      </c>
      <c r="T6997" s="2">
        <f t="shared" si="1980"/>
        <v>0</v>
      </c>
      <c r="U6997" s="2">
        <f t="shared" si="1970"/>
        <v>5.3863000000000056</v>
      </c>
      <c r="V6997" t="str">
        <f t="shared" si="1978"/>
        <v>Y</v>
      </c>
      <c r="W6997" s="2">
        <f t="shared" si="1979"/>
        <v>5.3863000000000056</v>
      </c>
      <c r="X6997" s="2">
        <f t="shared" si="1971"/>
        <v>0</v>
      </c>
      <c r="Y6997" s="2"/>
    </row>
    <row r="6998" spans="1:25" x14ac:dyDescent="0.2">
      <c r="A6998">
        <v>11</v>
      </c>
      <c r="B6998" s="1">
        <v>43027.458333316368</v>
      </c>
      <c r="C6998">
        <v>42.9</v>
      </c>
      <c r="D6998" s="15">
        <f t="shared" si="1972"/>
        <v>42.9</v>
      </c>
      <c r="E6998">
        <v>32</v>
      </c>
      <c r="F6998" s="6">
        <v>7.7298200000000001</v>
      </c>
      <c r="G6998" s="6">
        <v>23.070489999999999</v>
      </c>
      <c r="H6998" s="6">
        <f t="shared" si="1963"/>
        <v>30.80031</v>
      </c>
      <c r="I6998" s="6">
        <f t="shared" si="1964"/>
        <v>10.899999999999999</v>
      </c>
      <c r="J6998" s="6">
        <f t="shared" si="1965"/>
        <v>0</v>
      </c>
      <c r="K6998" s="3">
        <f t="shared" si="1973"/>
        <v>0</v>
      </c>
      <c r="L6998" s="6">
        <f t="shared" si="1966"/>
        <v>19.900310000000001</v>
      </c>
      <c r="M6998" s="6">
        <f t="shared" si="1974"/>
        <v>220</v>
      </c>
      <c r="N6998" s="6">
        <f t="shared" si="1975"/>
        <v>19.90030999999999</v>
      </c>
      <c r="O6998" s="2">
        <f t="shared" si="1967"/>
        <v>-19.90030999999999</v>
      </c>
      <c r="P6998" s="2">
        <f t="shared" si="1976"/>
        <v>12.09969000000001</v>
      </c>
      <c r="Q6998" s="2">
        <f t="shared" si="1968"/>
        <v>30.800309999999989</v>
      </c>
      <c r="R6998" s="2">
        <f t="shared" si="1977"/>
        <v>30.800309999999989</v>
      </c>
      <c r="S6998" s="2">
        <f t="shared" si="1969"/>
        <v>0</v>
      </c>
      <c r="T6998" s="2">
        <f t="shared" si="1980"/>
        <v>0</v>
      </c>
      <c r="U6998" s="2">
        <f t="shared" si="1970"/>
        <v>0</v>
      </c>
      <c r="V6998" t="str">
        <f t="shared" si="1978"/>
        <v>Y</v>
      </c>
      <c r="W6998" s="2">
        <f t="shared" si="1979"/>
        <v>0</v>
      </c>
      <c r="X6998" s="2">
        <f t="shared" si="1971"/>
        <v>0</v>
      </c>
      <c r="Y6998" s="2"/>
    </row>
    <row r="6999" spans="1:25" x14ac:dyDescent="0.2">
      <c r="A6999">
        <v>12</v>
      </c>
      <c r="B6999" s="1">
        <v>43027.499999983032</v>
      </c>
      <c r="C6999">
        <v>44.5</v>
      </c>
      <c r="D6999" s="15">
        <f t="shared" si="1972"/>
        <v>44.5</v>
      </c>
      <c r="E6999">
        <v>32</v>
      </c>
      <c r="F6999" s="6">
        <v>6.6568399999999999</v>
      </c>
      <c r="G6999" s="6">
        <v>46.864280000000001</v>
      </c>
      <c r="H6999" s="6">
        <f t="shared" si="1963"/>
        <v>53.521120000000003</v>
      </c>
      <c r="I6999" s="6">
        <f t="shared" si="1964"/>
        <v>12.5</v>
      </c>
      <c r="J6999" s="6">
        <f t="shared" si="1965"/>
        <v>0</v>
      </c>
      <c r="K6999" s="3">
        <f t="shared" si="1973"/>
        <v>0</v>
      </c>
      <c r="L6999" s="6">
        <f t="shared" si="1966"/>
        <v>41.021120000000003</v>
      </c>
      <c r="M6999" s="6">
        <f t="shared" si="1974"/>
        <v>220</v>
      </c>
      <c r="N6999" s="6">
        <f t="shared" si="1975"/>
        <v>41.021119999999996</v>
      </c>
      <c r="O6999" s="2">
        <f t="shared" si="1967"/>
        <v>-32</v>
      </c>
      <c r="P6999" s="2">
        <f t="shared" si="1976"/>
        <v>0</v>
      </c>
      <c r="Q6999" s="2">
        <f t="shared" si="1968"/>
        <v>44.5</v>
      </c>
      <c r="R6999" s="2">
        <f t="shared" si="1977"/>
        <v>44.5</v>
      </c>
      <c r="S6999" s="2">
        <f t="shared" si="1969"/>
        <v>0</v>
      </c>
      <c r="T6999" s="2">
        <f t="shared" si="1980"/>
        <v>0</v>
      </c>
      <c r="U6999" s="2">
        <f t="shared" si="1970"/>
        <v>9.0211199999999963</v>
      </c>
      <c r="V6999" t="str">
        <f t="shared" si="1978"/>
        <v>Y</v>
      </c>
      <c r="W6999" s="2">
        <f t="shared" si="1979"/>
        <v>9.0211199999999963</v>
      </c>
      <c r="X6999" s="2">
        <f t="shared" si="1971"/>
        <v>0</v>
      </c>
      <c r="Y6999" s="2"/>
    </row>
    <row r="7000" spans="1:25" x14ac:dyDescent="0.2">
      <c r="A7000">
        <v>13</v>
      </c>
      <c r="B7000" s="1">
        <v>43027.541666649697</v>
      </c>
      <c r="C7000">
        <v>43.8</v>
      </c>
      <c r="D7000" s="15">
        <f t="shared" si="1972"/>
        <v>43.8</v>
      </c>
      <c r="E7000">
        <v>32</v>
      </c>
      <c r="F7000" s="6">
        <v>7.3214399999999999</v>
      </c>
      <c r="G7000" s="6">
        <v>44.31467</v>
      </c>
      <c r="H7000" s="6">
        <f t="shared" si="1963"/>
        <v>51.636110000000002</v>
      </c>
      <c r="I7000" s="6">
        <f t="shared" si="1964"/>
        <v>11.799999999999997</v>
      </c>
      <c r="J7000" s="6">
        <f t="shared" si="1965"/>
        <v>0</v>
      </c>
      <c r="K7000" s="3">
        <f t="shared" si="1973"/>
        <v>0</v>
      </c>
      <c r="L7000" s="6">
        <f t="shared" si="1966"/>
        <v>39.836110000000005</v>
      </c>
      <c r="M7000" s="6">
        <f t="shared" si="1974"/>
        <v>220</v>
      </c>
      <c r="N7000" s="6">
        <f t="shared" si="1975"/>
        <v>39.836110000000019</v>
      </c>
      <c r="O7000" s="2">
        <f t="shared" si="1967"/>
        <v>-32</v>
      </c>
      <c r="P7000" s="2">
        <f t="shared" si="1976"/>
        <v>0</v>
      </c>
      <c r="Q7000" s="2">
        <f t="shared" si="1968"/>
        <v>43.8</v>
      </c>
      <c r="R7000" s="2">
        <f t="shared" si="1977"/>
        <v>43.8</v>
      </c>
      <c r="S7000" s="2">
        <f t="shared" si="1969"/>
        <v>0</v>
      </c>
      <c r="T7000" s="2">
        <f t="shared" si="1980"/>
        <v>0</v>
      </c>
      <c r="U7000" s="2">
        <f t="shared" si="1970"/>
        <v>7.8361100000000192</v>
      </c>
      <c r="V7000" t="str">
        <f t="shared" si="1978"/>
        <v>Y</v>
      </c>
      <c r="W7000" s="2">
        <f t="shared" si="1979"/>
        <v>7.8361100000000192</v>
      </c>
      <c r="X7000" s="2">
        <f t="shared" si="1971"/>
        <v>0</v>
      </c>
      <c r="Y7000" s="2"/>
    </row>
    <row r="7001" spans="1:25" x14ac:dyDescent="0.2">
      <c r="A7001">
        <v>14</v>
      </c>
      <c r="B7001" s="1">
        <v>43027.583333316361</v>
      </c>
      <c r="C7001">
        <v>43.8</v>
      </c>
      <c r="D7001" s="15">
        <f t="shared" si="1972"/>
        <v>43.8</v>
      </c>
      <c r="E7001">
        <v>32</v>
      </c>
      <c r="F7001" s="6">
        <v>6.6900700000000004</v>
      </c>
      <c r="G7001" s="6">
        <v>37.299469999999999</v>
      </c>
      <c r="H7001" s="6">
        <f t="shared" si="1963"/>
        <v>43.989539999999998</v>
      </c>
      <c r="I7001" s="6">
        <f t="shared" si="1964"/>
        <v>11.799999999999997</v>
      </c>
      <c r="J7001" s="6">
        <f t="shared" si="1965"/>
        <v>0</v>
      </c>
      <c r="K7001" s="3">
        <f t="shared" si="1973"/>
        <v>0</v>
      </c>
      <c r="L7001" s="6">
        <f t="shared" si="1966"/>
        <v>32.189540000000001</v>
      </c>
      <c r="M7001" s="6">
        <f t="shared" si="1974"/>
        <v>220</v>
      </c>
      <c r="N7001" s="6">
        <f t="shared" si="1975"/>
        <v>32.189539999999994</v>
      </c>
      <c r="O7001" s="2">
        <f t="shared" si="1967"/>
        <v>-32</v>
      </c>
      <c r="P7001" s="2">
        <f t="shared" si="1976"/>
        <v>0</v>
      </c>
      <c r="Q7001" s="2">
        <f t="shared" si="1968"/>
        <v>43.8</v>
      </c>
      <c r="R7001" s="2">
        <f t="shared" si="1977"/>
        <v>43.8</v>
      </c>
      <c r="S7001" s="2">
        <f t="shared" si="1969"/>
        <v>0</v>
      </c>
      <c r="T7001" s="2">
        <f t="shared" si="1980"/>
        <v>0</v>
      </c>
      <c r="U7001" s="2">
        <f t="shared" si="1970"/>
        <v>0.18953999999999382</v>
      </c>
      <c r="V7001" t="str">
        <f t="shared" si="1978"/>
        <v>Y</v>
      </c>
      <c r="W7001" s="2">
        <f t="shared" si="1979"/>
        <v>0.18953999999999382</v>
      </c>
      <c r="X7001" s="2">
        <f t="shared" si="1971"/>
        <v>0</v>
      </c>
      <c r="Y7001" s="2"/>
    </row>
    <row r="7002" spans="1:25" x14ac:dyDescent="0.2">
      <c r="A7002">
        <v>15</v>
      </c>
      <c r="B7002" s="1">
        <v>43027.624999983025</v>
      </c>
      <c r="C7002">
        <v>44.5</v>
      </c>
      <c r="D7002" s="15">
        <f t="shared" si="1972"/>
        <v>44.5</v>
      </c>
      <c r="E7002">
        <v>32</v>
      </c>
      <c r="F7002" s="6">
        <v>6.1288</v>
      </c>
      <c r="G7002" s="6">
        <v>27.29843</v>
      </c>
      <c r="H7002" s="6">
        <f t="shared" si="1963"/>
        <v>33.427230000000002</v>
      </c>
      <c r="I7002" s="6">
        <f t="shared" si="1964"/>
        <v>12.5</v>
      </c>
      <c r="J7002" s="6">
        <f t="shared" si="1965"/>
        <v>0</v>
      </c>
      <c r="K7002" s="3">
        <f t="shared" si="1973"/>
        <v>0</v>
      </c>
      <c r="L7002" s="6">
        <f t="shared" si="1966"/>
        <v>20.927230000000002</v>
      </c>
      <c r="M7002" s="6">
        <f t="shared" si="1974"/>
        <v>220</v>
      </c>
      <c r="N7002" s="6">
        <f t="shared" si="1975"/>
        <v>20.927230000000009</v>
      </c>
      <c r="O7002" s="2">
        <f t="shared" si="1967"/>
        <v>-20.927230000000009</v>
      </c>
      <c r="P7002" s="2">
        <f t="shared" si="1976"/>
        <v>11.072769999999991</v>
      </c>
      <c r="Q7002" s="2">
        <f t="shared" si="1968"/>
        <v>33.427230000000009</v>
      </c>
      <c r="R7002" s="2">
        <f t="shared" si="1977"/>
        <v>33.427230000000009</v>
      </c>
      <c r="S7002" s="2">
        <f t="shared" si="1969"/>
        <v>0</v>
      </c>
      <c r="T7002" s="2">
        <f t="shared" si="1980"/>
        <v>0</v>
      </c>
      <c r="U7002" s="2">
        <f t="shared" si="1970"/>
        <v>0</v>
      </c>
      <c r="V7002" t="str">
        <f t="shared" si="1978"/>
        <v>Y</v>
      </c>
      <c r="W7002" s="2">
        <f t="shared" si="1979"/>
        <v>0</v>
      </c>
      <c r="X7002" s="2">
        <f t="shared" si="1971"/>
        <v>0</v>
      </c>
      <c r="Y7002" s="2"/>
    </row>
    <row r="7003" spans="1:25" x14ac:dyDescent="0.2">
      <c r="A7003">
        <v>16</v>
      </c>
      <c r="B7003" s="1">
        <v>43027.666666649689</v>
      </c>
      <c r="C7003">
        <v>45.3</v>
      </c>
      <c r="D7003" s="15">
        <f t="shared" si="1972"/>
        <v>45.3</v>
      </c>
      <c r="E7003">
        <v>32</v>
      </c>
      <c r="F7003" s="6">
        <v>5.6015800000000002</v>
      </c>
      <c r="G7003" s="6">
        <v>14.25576</v>
      </c>
      <c r="H7003" s="6">
        <f t="shared" si="1963"/>
        <v>19.857340000000001</v>
      </c>
      <c r="I7003" s="6">
        <f t="shared" si="1964"/>
        <v>13.299999999999997</v>
      </c>
      <c r="J7003" s="6">
        <f t="shared" si="1965"/>
        <v>0</v>
      </c>
      <c r="K7003" s="3">
        <f t="shared" si="1973"/>
        <v>0</v>
      </c>
      <c r="L7003" s="6">
        <f t="shared" si="1966"/>
        <v>6.5573400000000035</v>
      </c>
      <c r="M7003" s="6">
        <f t="shared" si="1974"/>
        <v>220</v>
      </c>
      <c r="N7003" s="6">
        <f t="shared" si="1975"/>
        <v>6.5573400000000106</v>
      </c>
      <c r="O7003" s="2">
        <f t="shared" si="1967"/>
        <v>-6.5573400000000106</v>
      </c>
      <c r="P7003" s="2">
        <f t="shared" si="1976"/>
        <v>25.442659999999989</v>
      </c>
      <c r="Q7003" s="2">
        <f t="shared" si="1968"/>
        <v>19.857340000000008</v>
      </c>
      <c r="R7003" s="2">
        <f t="shared" si="1977"/>
        <v>19.857340000000008</v>
      </c>
      <c r="S7003" s="2">
        <f t="shared" si="1969"/>
        <v>0</v>
      </c>
      <c r="T7003" s="2">
        <f t="shared" si="1980"/>
        <v>0</v>
      </c>
      <c r="U7003" s="2">
        <f t="shared" si="1970"/>
        <v>0</v>
      </c>
      <c r="V7003" t="str">
        <f t="shared" si="1978"/>
        <v>Y</v>
      </c>
      <c r="W7003" s="2">
        <f t="shared" si="1979"/>
        <v>0</v>
      </c>
      <c r="X7003" s="2">
        <f t="shared" si="1971"/>
        <v>0</v>
      </c>
      <c r="Y7003" s="2"/>
    </row>
    <row r="7004" spans="1:25" x14ac:dyDescent="0.2">
      <c r="A7004">
        <v>17</v>
      </c>
      <c r="B7004" s="1">
        <v>43027.708333316354</v>
      </c>
      <c r="C7004">
        <v>46</v>
      </c>
      <c r="D7004" s="15">
        <f t="shared" si="1972"/>
        <v>46</v>
      </c>
      <c r="E7004">
        <v>32</v>
      </c>
      <c r="F7004" s="6">
        <v>3.9352399999999998</v>
      </c>
      <c r="G7004" s="6">
        <v>1.76875117</v>
      </c>
      <c r="H7004" s="6">
        <f t="shared" si="1963"/>
        <v>5.7039911700000001</v>
      </c>
      <c r="I7004" s="6">
        <f t="shared" si="1964"/>
        <v>14</v>
      </c>
      <c r="J7004" s="6">
        <f t="shared" si="1965"/>
        <v>8.2960088299999999</v>
      </c>
      <c r="K7004" s="3">
        <f t="shared" si="1973"/>
        <v>9.4811529485714345</v>
      </c>
      <c r="L7004" s="6">
        <f t="shared" si="1966"/>
        <v>0</v>
      </c>
      <c r="M7004" s="6">
        <f t="shared" si="1974"/>
        <v>210.51884705142857</v>
      </c>
      <c r="N7004" s="6">
        <f t="shared" si="1975"/>
        <v>1.1851441185714293</v>
      </c>
      <c r="O7004" s="2">
        <f t="shared" si="1967"/>
        <v>-1.1851441185714293</v>
      </c>
      <c r="P7004" s="2">
        <f t="shared" si="1976"/>
        <v>30.814855881428571</v>
      </c>
      <c r="Q7004" s="2">
        <f t="shared" si="1968"/>
        <v>15.185144118571429</v>
      </c>
      <c r="R7004" s="2">
        <f t="shared" si="1977"/>
        <v>5.7039911700000001</v>
      </c>
      <c r="S7004" s="2">
        <f t="shared" si="1969"/>
        <v>9.4811529485714292</v>
      </c>
      <c r="T7004" s="2">
        <f t="shared" si="1980"/>
        <v>0</v>
      </c>
      <c r="U7004" s="2">
        <f t="shared" si="1970"/>
        <v>0</v>
      </c>
      <c r="V7004" t="str">
        <f t="shared" si="1978"/>
        <v>N</v>
      </c>
      <c r="W7004" s="2">
        <f t="shared" si="1979"/>
        <v>0</v>
      </c>
      <c r="X7004" s="2">
        <f t="shared" si="1971"/>
        <v>0</v>
      </c>
      <c r="Y7004" s="2"/>
    </row>
    <row r="7005" spans="1:25" x14ac:dyDescent="0.2">
      <c r="A7005">
        <v>18</v>
      </c>
      <c r="B7005" s="1">
        <v>43027.749999983018</v>
      </c>
      <c r="C7005">
        <v>46.7</v>
      </c>
      <c r="D7005" s="15">
        <f t="shared" si="1972"/>
        <v>46.7</v>
      </c>
      <c r="E7005">
        <v>32</v>
      </c>
      <c r="F7005" s="6">
        <v>4.0433399999999997</v>
      </c>
      <c r="G7005" s="6">
        <v>-1.5167529999999999E-2</v>
      </c>
      <c r="H7005" s="6">
        <f t="shared" si="1963"/>
        <v>4.0281724699999994</v>
      </c>
      <c r="I7005" s="6">
        <f t="shared" si="1964"/>
        <v>14.700000000000003</v>
      </c>
      <c r="J7005" s="6">
        <f t="shared" si="1965"/>
        <v>10.671827530000003</v>
      </c>
      <c r="K7005" s="3">
        <f t="shared" si="1973"/>
        <v>12.196374320000018</v>
      </c>
      <c r="L7005" s="6">
        <f t="shared" si="1966"/>
        <v>0</v>
      </c>
      <c r="M7005" s="6">
        <f t="shared" si="1974"/>
        <v>198.32247273142855</v>
      </c>
      <c r="N7005" s="6">
        <f t="shared" si="1975"/>
        <v>1.5245467900000165</v>
      </c>
      <c r="O7005" s="2">
        <f t="shared" si="1967"/>
        <v>-1.5245467900000165</v>
      </c>
      <c r="P7005" s="2">
        <f t="shared" si="1976"/>
        <v>30.475453209999984</v>
      </c>
      <c r="Q7005" s="2">
        <f t="shared" si="1968"/>
        <v>16.224546790000019</v>
      </c>
      <c r="R7005" s="2">
        <f t="shared" si="1977"/>
        <v>4.0281724699999994</v>
      </c>
      <c r="S7005" s="2">
        <f t="shared" si="1969"/>
        <v>12.19637432000002</v>
      </c>
      <c r="T7005" s="2">
        <f t="shared" si="1980"/>
        <v>0</v>
      </c>
      <c r="U7005" s="2">
        <f t="shared" si="1970"/>
        <v>0</v>
      </c>
      <c r="V7005" t="str">
        <f t="shared" si="1978"/>
        <v>N</v>
      </c>
      <c r="W7005" s="2">
        <f t="shared" si="1979"/>
        <v>0</v>
      </c>
      <c r="X7005" s="2">
        <f t="shared" si="1971"/>
        <v>0</v>
      </c>
      <c r="Y7005" s="2"/>
    </row>
    <row r="7006" spans="1:25" x14ac:dyDescent="0.2">
      <c r="A7006">
        <v>19</v>
      </c>
      <c r="B7006" s="1">
        <v>43027.791666649682</v>
      </c>
      <c r="C7006">
        <v>46.3</v>
      </c>
      <c r="D7006" s="15">
        <f t="shared" si="1972"/>
        <v>46.3</v>
      </c>
      <c r="E7006">
        <v>32</v>
      </c>
      <c r="F7006" s="6">
        <v>2.6405599999999998</v>
      </c>
      <c r="G7006" s="6">
        <v>-1.5167529999999999E-2</v>
      </c>
      <c r="H7006" s="6">
        <f t="shared" si="1963"/>
        <v>2.62539247</v>
      </c>
      <c r="I7006" s="6">
        <f t="shared" si="1964"/>
        <v>14.299999999999997</v>
      </c>
      <c r="J7006" s="6">
        <f t="shared" si="1965"/>
        <v>11.674607529999998</v>
      </c>
      <c r="K7006" s="3">
        <f t="shared" si="1973"/>
        <v>13.342408605714297</v>
      </c>
      <c r="L7006" s="6">
        <f t="shared" si="1966"/>
        <v>0</v>
      </c>
      <c r="M7006" s="6">
        <f t="shared" si="1974"/>
        <v>184.98006412571425</v>
      </c>
      <c r="N7006" s="6">
        <f t="shared" si="1975"/>
        <v>1.6678010757142943</v>
      </c>
      <c r="O7006" s="2">
        <f t="shared" si="1967"/>
        <v>-1.6678010757142943</v>
      </c>
      <c r="P7006" s="2">
        <f t="shared" si="1976"/>
        <v>30.332198924285706</v>
      </c>
      <c r="Q7006" s="2">
        <f t="shared" si="1968"/>
        <v>15.967801075714291</v>
      </c>
      <c r="R7006" s="2">
        <f t="shared" si="1977"/>
        <v>2.62539247</v>
      </c>
      <c r="S7006" s="2">
        <f t="shared" si="1969"/>
        <v>13.342408605714292</v>
      </c>
      <c r="T7006" s="2">
        <f t="shared" si="1980"/>
        <v>0</v>
      </c>
      <c r="U7006" s="2">
        <f t="shared" si="1970"/>
        <v>0</v>
      </c>
      <c r="V7006" t="str">
        <f t="shared" si="1978"/>
        <v>N</v>
      </c>
      <c r="W7006" s="2">
        <f t="shared" si="1979"/>
        <v>0</v>
      </c>
      <c r="X7006" s="2">
        <f t="shared" si="1971"/>
        <v>0</v>
      </c>
      <c r="Y7006" s="2"/>
    </row>
    <row r="7007" spans="1:25" x14ac:dyDescent="0.2">
      <c r="A7007">
        <v>20</v>
      </c>
      <c r="B7007" s="1">
        <v>43027.833333316346</v>
      </c>
      <c r="C7007">
        <v>45.2</v>
      </c>
      <c r="D7007" s="15">
        <f t="shared" si="1972"/>
        <v>45.2</v>
      </c>
      <c r="E7007">
        <v>32</v>
      </c>
      <c r="F7007" s="6">
        <v>1.82074</v>
      </c>
      <c r="G7007" s="6">
        <v>-1.5167529999999999E-2</v>
      </c>
      <c r="H7007" s="6">
        <f t="shared" si="1963"/>
        <v>1.80557247</v>
      </c>
      <c r="I7007" s="6">
        <f t="shared" si="1964"/>
        <v>13.200000000000003</v>
      </c>
      <c r="J7007" s="6">
        <f t="shared" si="1965"/>
        <v>11.394427530000003</v>
      </c>
      <c r="K7007" s="3">
        <f t="shared" si="1973"/>
        <v>13.022202891428577</v>
      </c>
      <c r="L7007" s="6">
        <f t="shared" si="1966"/>
        <v>0</v>
      </c>
      <c r="M7007" s="6">
        <f t="shared" si="1974"/>
        <v>171.95786123428567</v>
      </c>
      <c r="N7007" s="6">
        <f t="shared" si="1975"/>
        <v>1.6277753614285757</v>
      </c>
      <c r="O7007" s="2">
        <f t="shared" si="1967"/>
        <v>-1.6277753614285757</v>
      </c>
      <c r="P7007" s="2">
        <f t="shared" si="1976"/>
        <v>30.372224638571424</v>
      </c>
      <c r="Q7007" s="2">
        <f t="shared" si="1968"/>
        <v>14.827775361428579</v>
      </c>
      <c r="R7007" s="2">
        <f t="shared" si="1977"/>
        <v>1.80557247</v>
      </c>
      <c r="S7007" s="2">
        <f t="shared" si="1969"/>
        <v>13.022202891428579</v>
      </c>
      <c r="T7007" s="2">
        <f t="shared" si="1980"/>
        <v>0</v>
      </c>
      <c r="U7007" s="2">
        <f t="shared" si="1970"/>
        <v>0</v>
      </c>
      <c r="V7007" t="str">
        <f t="shared" si="1978"/>
        <v>N</v>
      </c>
      <c r="W7007" s="2">
        <f t="shared" si="1979"/>
        <v>0</v>
      </c>
      <c r="X7007" s="2">
        <f t="shared" si="1971"/>
        <v>0</v>
      </c>
      <c r="Y7007" s="2"/>
    </row>
    <row r="7008" spans="1:25" x14ac:dyDescent="0.2">
      <c r="A7008">
        <v>21</v>
      </c>
      <c r="B7008" s="1">
        <v>43027.874999983011</v>
      </c>
      <c r="C7008">
        <v>43.7</v>
      </c>
      <c r="D7008" s="15">
        <f t="shared" si="1972"/>
        <v>43.7</v>
      </c>
      <c r="E7008">
        <v>32</v>
      </c>
      <c r="F7008" s="6">
        <v>1.7201599999999999</v>
      </c>
      <c r="G7008" s="6">
        <v>-1.5167529999999999E-2</v>
      </c>
      <c r="H7008" s="6">
        <f t="shared" si="1963"/>
        <v>1.7049924699999999</v>
      </c>
      <c r="I7008" s="6">
        <f t="shared" si="1964"/>
        <v>11.700000000000003</v>
      </c>
      <c r="J7008" s="6">
        <f t="shared" si="1965"/>
        <v>9.9950075300000023</v>
      </c>
      <c r="K7008" s="3">
        <f t="shared" si="1973"/>
        <v>11.422865748571439</v>
      </c>
      <c r="L7008" s="6">
        <f t="shared" si="1966"/>
        <v>0</v>
      </c>
      <c r="M7008" s="6">
        <f t="shared" si="1974"/>
        <v>160.53499548571423</v>
      </c>
      <c r="N7008" s="6">
        <f t="shared" si="1975"/>
        <v>1.4278582185714299</v>
      </c>
      <c r="O7008" s="2">
        <f t="shared" si="1967"/>
        <v>-1.4278582185714299</v>
      </c>
      <c r="P7008" s="2">
        <f t="shared" si="1976"/>
        <v>30.57214178142857</v>
      </c>
      <c r="Q7008" s="2">
        <f t="shared" si="1968"/>
        <v>13.127858218571433</v>
      </c>
      <c r="R7008" s="2">
        <f t="shared" si="1977"/>
        <v>1.7049924699999999</v>
      </c>
      <c r="S7008" s="2">
        <f t="shared" si="1969"/>
        <v>11.422865748571432</v>
      </c>
      <c r="T7008" s="2">
        <f t="shared" si="1980"/>
        <v>0</v>
      </c>
      <c r="U7008" s="2">
        <f t="shared" si="1970"/>
        <v>0</v>
      </c>
      <c r="V7008" t="str">
        <f t="shared" si="1978"/>
        <v>N</v>
      </c>
      <c r="W7008" s="2">
        <f t="shared" si="1979"/>
        <v>0</v>
      </c>
      <c r="X7008" s="2">
        <f t="shared" si="1971"/>
        <v>0</v>
      </c>
      <c r="Y7008" s="2"/>
    </row>
    <row r="7009" spans="1:25" x14ac:dyDescent="0.2">
      <c r="A7009">
        <v>22</v>
      </c>
      <c r="B7009" s="1">
        <v>43027.916666649675</v>
      </c>
      <c r="C7009">
        <v>41.9</v>
      </c>
      <c r="D7009" s="15">
        <f t="shared" si="1972"/>
        <v>41.9</v>
      </c>
      <c r="E7009">
        <v>32</v>
      </c>
      <c r="F7009" s="6">
        <v>2.4098700000000002</v>
      </c>
      <c r="G7009" s="6">
        <v>-1.5167529999999999E-2</v>
      </c>
      <c r="H7009" s="6">
        <f t="shared" si="1963"/>
        <v>2.3947024700000004</v>
      </c>
      <c r="I7009" s="6">
        <f t="shared" si="1964"/>
        <v>9.8999999999999986</v>
      </c>
      <c r="J7009" s="6">
        <f t="shared" si="1965"/>
        <v>7.5052975299999982</v>
      </c>
      <c r="K7009" s="3">
        <f t="shared" si="1973"/>
        <v>8.5774828914285592</v>
      </c>
      <c r="L7009" s="6">
        <f t="shared" si="1966"/>
        <v>0</v>
      </c>
      <c r="M7009" s="6">
        <f t="shared" si="1974"/>
        <v>151.95751259428567</v>
      </c>
      <c r="N7009" s="6">
        <f t="shared" si="1975"/>
        <v>1.0721853614285521</v>
      </c>
      <c r="O7009" s="2">
        <f t="shared" si="1967"/>
        <v>-1.0721853614285521</v>
      </c>
      <c r="P7009" s="2">
        <f t="shared" si="1976"/>
        <v>30.927814638571448</v>
      </c>
      <c r="Q7009" s="2">
        <f t="shared" si="1968"/>
        <v>10.972185361428551</v>
      </c>
      <c r="R7009" s="2">
        <f t="shared" si="1977"/>
        <v>2.3947024700000004</v>
      </c>
      <c r="S7009" s="2">
        <f t="shared" si="1969"/>
        <v>8.5774828914285504</v>
      </c>
      <c r="T7009" s="2">
        <f t="shared" si="1980"/>
        <v>0</v>
      </c>
      <c r="U7009" s="2">
        <f t="shared" si="1970"/>
        <v>0</v>
      </c>
      <c r="V7009" t="str">
        <f t="shared" si="1978"/>
        <v>N</v>
      </c>
      <c r="W7009" s="2">
        <f t="shared" si="1979"/>
        <v>0</v>
      </c>
      <c r="X7009" s="2">
        <f t="shared" si="1971"/>
        <v>0</v>
      </c>
      <c r="Y7009" s="2"/>
    </row>
    <row r="7010" spans="1:25" x14ac:dyDescent="0.2">
      <c r="A7010">
        <v>23</v>
      </c>
      <c r="B7010" s="1">
        <v>43027.958333316339</v>
      </c>
      <c r="C7010">
        <v>38.799999999999997</v>
      </c>
      <c r="D7010" s="15">
        <f t="shared" si="1972"/>
        <v>38.799999999999997</v>
      </c>
      <c r="E7010">
        <v>32</v>
      </c>
      <c r="F7010" s="6">
        <v>1.9928999999999999</v>
      </c>
      <c r="G7010" s="6">
        <v>-1.5167529999999999E-2</v>
      </c>
      <c r="H7010" s="6">
        <f t="shared" si="1963"/>
        <v>1.9777324699999999</v>
      </c>
      <c r="I7010" s="6">
        <f t="shared" si="1964"/>
        <v>6.7999999999999972</v>
      </c>
      <c r="J7010" s="6">
        <f t="shared" si="1965"/>
        <v>4.8222675299999977</v>
      </c>
      <c r="K7010" s="3">
        <f t="shared" si="1973"/>
        <v>5.5111628914285689</v>
      </c>
      <c r="L7010" s="6">
        <f t="shared" si="1966"/>
        <v>0</v>
      </c>
      <c r="M7010" s="6">
        <f t="shared" si="1974"/>
        <v>146.44634970285711</v>
      </c>
      <c r="N7010" s="6">
        <f t="shared" si="1975"/>
        <v>0.688895361428564</v>
      </c>
      <c r="O7010" s="2">
        <f t="shared" si="1967"/>
        <v>-0.688895361428564</v>
      </c>
      <c r="P7010" s="2">
        <f t="shared" si="1976"/>
        <v>31.311104638571436</v>
      </c>
      <c r="Q7010" s="2">
        <f t="shared" si="1968"/>
        <v>7.4888953614285612</v>
      </c>
      <c r="R7010" s="2">
        <f t="shared" si="1977"/>
        <v>1.9777324699999999</v>
      </c>
      <c r="S7010" s="2">
        <f t="shared" si="1969"/>
        <v>5.5111628914285617</v>
      </c>
      <c r="T7010" s="2">
        <f t="shared" si="1980"/>
        <v>0</v>
      </c>
      <c r="U7010" s="2">
        <f t="shared" si="1970"/>
        <v>0</v>
      </c>
      <c r="V7010" t="str">
        <f t="shared" si="1978"/>
        <v>N</v>
      </c>
      <c r="W7010" s="2">
        <f t="shared" si="1979"/>
        <v>0</v>
      </c>
      <c r="X7010" s="2">
        <f t="shared" si="1971"/>
        <v>0</v>
      </c>
      <c r="Y7010" s="2"/>
    </row>
    <row r="7011" spans="1:25" x14ac:dyDescent="0.2">
      <c r="A7011">
        <v>0</v>
      </c>
      <c r="B7011" s="1">
        <v>43027.999999983003</v>
      </c>
      <c r="C7011">
        <v>36.9</v>
      </c>
      <c r="D7011" s="15">
        <f t="shared" si="1972"/>
        <v>36.9</v>
      </c>
      <c r="E7011">
        <v>32</v>
      </c>
      <c r="F7011" s="6">
        <v>4.4009499999999999</v>
      </c>
      <c r="G7011" s="6">
        <v>-1.5167529999999999E-2</v>
      </c>
      <c r="H7011" s="6">
        <f t="shared" si="1963"/>
        <v>4.3857824699999997</v>
      </c>
      <c r="I7011" s="6">
        <f t="shared" si="1964"/>
        <v>4.8999999999999986</v>
      </c>
      <c r="J7011" s="6">
        <f t="shared" si="1965"/>
        <v>0.51421752999999892</v>
      </c>
      <c r="K7011" s="3">
        <f t="shared" si="1973"/>
        <v>0.58767717714286505</v>
      </c>
      <c r="L7011" s="6">
        <f t="shared" si="1966"/>
        <v>0</v>
      </c>
      <c r="M7011" s="6">
        <f t="shared" si="1974"/>
        <v>145.85867252571424</v>
      </c>
      <c r="N7011" s="6">
        <f t="shared" si="1975"/>
        <v>7.3459647142868789E-2</v>
      </c>
      <c r="O7011" s="2">
        <f t="shared" si="1967"/>
        <v>-7.3459647142868789E-2</v>
      </c>
      <c r="P7011" s="2">
        <f t="shared" si="1976"/>
        <v>31.926540352857131</v>
      </c>
      <c r="Q7011" s="2">
        <f t="shared" si="1968"/>
        <v>4.9734596471428674</v>
      </c>
      <c r="R7011" s="2">
        <f t="shared" si="1977"/>
        <v>4.3857824699999997</v>
      </c>
      <c r="S7011" s="2">
        <f t="shared" si="1969"/>
        <v>0.58767717714286771</v>
      </c>
      <c r="T7011" s="2">
        <f t="shared" si="1980"/>
        <v>0</v>
      </c>
      <c r="U7011" s="2">
        <f t="shared" si="1970"/>
        <v>0</v>
      </c>
      <c r="V7011" t="str">
        <f t="shared" si="1978"/>
        <v>N</v>
      </c>
      <c r="W7011" s="2">
        <f t="shared" si="1979"/>
        <v>0</v>
      </c>
      <c r="X7011" s="2">
        <f t="shared" si="1971"/>
        <v>0</v>
      </c>
      <c r="Y7011" s="2"/>
    </row>
    <row r="7012" spans="1:25" x14ac:dyDescent="0.2">
      <c r="A7012">
        <v>1</v>
      </c>
      <c r="B7012" s="1">
        <v>43028.041666649668</v>
      </c>
      <c r="C7012">
        <v>36.6</v>
      </c>
      <c r="D7012" s="15">
        <f t="shared" si="1972"/>
        <v>36.6</v>
      </c>
      <c r="E7012">
        <v>32</v>
      </c>
      <c r="F7012" s="6">
        <v>4.6071400000000002</v>
      </c>
      <c r="G7012" s="6">
        <v>-1.5167529999999999E-2</v>
      </c>
      <c r="H7012" s="6">
        <f t="shared" si="1963"/>
        <v>4.59197247</v>
      </c>
      <c r="I7012" s="6">
        <f t="shared" si="1964"/>
        <v>4.6000000000000014</v>
      </c>
      <c r="J7012" s="6">
        <f t="shared" si="1965"/>
        <v>8.0275300000014482E-3</v>
      </c>
      <c r="K7012" s="3">
        <f t="shared" si="1973"/>
        <v>9.174319999999625E-3</v>
      </c>
      <c r="L7012" s="6">
        <f t="shared" si="1966"/>
        <v>0</v>
      </c>
      <c r="M7012" s="6">
        <f t="shared" si="1974"/>
        <v>145.84949820571424</v>
      </c>
      <c r="N7012" s="6">
        <f t="shared" si="1975"/>
        <v>1.1467900000070586E-3</v>
      </c>
      <c r="O7012" s="2">
        <f t="shared" si="1967"/>
        <v>-1.1467900000070586E-3</v>
      </c>
      <c r="P7012" s="2">
        <f t="shared" si="1976"/>
        <v>31.998853209999993</v>
      </c>
      <c r="Q7012" s="2">
        <f t="shared" si="1968"/>
        <v>4.6011467900000085</v>
      </c>
      <c r="R7012" s="2">
        <f t="shared" si="1977"/>
        <v>4.59197247</v>
      </c>
      <c r="S7012" s="2">
        <f t="shared" si="1969"/>
        <v>9.1743200000085068E-3</v>
      </c>
      <c r="T7012" s="2">
        <f t="shared" si="1980"/>
        <v>0</v>
      </c>
      <c r="U7012" s="2">
        <f t="shared" si="1970"/>
        <v>0</v>
      </c>
      <c r="V7012" t="str">
        <f t="shared" si="1978"/>
        <v>N</v>
      </c>
      <c r="W7012" s="2">
        <f t="shared" si="1979"/>
        <v>0</v>
      </c>
      <c r="X7012" s="2">
        <f t="shared" si="1971"/>
        <v>0</v>
      </c>
      <c r="Y7012" s="2"/>
    </row>
    <row r="7013" spans="1:25" x14ac:dyDescent="0.2">
      <c r="A7013">
        <v>2</v>
      </c>
      <c r="B7013" s="1">
        <v>43028.083333316332</v>
      </c>
      <c r="C7013">
        <v>35.799999999999997</v>
      </c>
      <c r="D7013" s="15">
        <f t="shared" si="1972"/>
        <v>35.799999999999997</v>
      </c>
      <c r="E7013">
        <v>32</v>
      </c>
      <c r="F7013" s="6">
        <v>3.4993300000000001</v>
      </c>
      <c r="G7013" s="6">
        <v>-1.5167529999999999E-2</v>
      </c>
      <c r="H7013" s="6">
        <f t="shared" si="1963"/>
        <v>3.4841624700000002</v>
      </c>
      <c r="I7013" s="6">
        <f t="shared" si="1964"/>
        <v>3.7999999999999972</v>
      </c>
      <c r="J7013" s="6">
        <f t="shared" si="1965"/>
        <v>0.31583752999999692</v>
      </c>
      <c r="K7013" s="3">
        <f t="shared" si="1973"/>
        <v>0.36095717714286479</v>
      </c>
      <c r="L7013" s="6">
        <f t="shared" si="1966"/>
        <v>0</v>
      </c>
      <c r="M7013" s="6">
        <f t="shared" si="1974"/>
        <v>145.48854102857138</v>
      </c>
      <c r="N7013" s="6">
        <f t="shared" si="1975"/>
        <v>4.5119647142854546E-2</v>
      </c>
      <c r="O7013" s="2">
        <f t="shared" si="1967"/>
        <v>-4.5119647142854546E-2</v>
      </c>
      <c r="P7013" s="2">
        <f t="shared" si="1976"/>
        <v>31.954880352857145</v>
      </c>
      <c r="Q7013" s="2">
        <f t="shared" si="1968"/>
        <v>3.8451196471428517</v>
      </c>
      <c r="R7013" s="2">
        <f t="shared" si="1977"/>
        <v>3.4841624700000002</v>
      </c>
      <c r="S7013" s="2">
        <f t="shared" si="1969"/>
        <v>0.36095717714285147</v>
      </c>
      <c r="T7013" s="2">
        <f t="shared" si="1980"/>
        <v>0</v>
      </c>
      <c r="U7013" s="2">
        <f t="shared" si="1970"/>
        <v>0</v>
      </c>
      <c r="V7013" t="str">
        <f t="shared" si="1978"/>
        <v>N</v>
      </c>
      <c r="W7013" s="2">
        <f t="shared" si="1979"/>
        <v>0</v>
      </c>
      <c r="X7013" s="2">
        <f t="shared" si="1971"/>
        <v>0</v>
      </c>
      <c r="Y7013" s="2"/>
    </row>
    <row r="7014" spans="1:25" x14ac:dyDescent="0.2">
      <c r="A7014">
        <v>3</v>
      </c>
      <c r="B7014" s="1">
        <v>43028.124999982996</v>
      </c>
      <c r="C7014">
        <v>34.799999999999997</v>
      </c>
      <c r="D7014" s="15">
        <f t="shared" si="1972"/>
        <v>34.799999999999997</v>
      </c>
      <c r="E7014">
        <v>32</v>
      </c>
      <c r="F7014" s="6">
        <v>3.4255100000000001</v>
      </c>
      <c r="G7014" s="6">
        <v>-1.5167529999999999E-2</v>
      </c>
      <c r="H7014" s="6">
        <f t="shared" si="1963"/>
        <v>3.4103424700000002</v>
      </c>
      <c r="I7014" s="6">
        <f t="shared" si="1964"/>
        <v>2.7999999999999972</v>
      </c>
      <c r="J7014" s="6">
        <f t="shared" si="1965"/>
        <v>0</v>
      </c>
      <c r="K7014" s="3">
        <f t="shared" si="1973"/>
        <v>0</v>
      </c>
      <c r="L7014" s="6">
        <f t="shared" si="1966"/>
        <v>0.61034247000000308</v>
      </c>
      <c r="M7014" s="6">
        <f t="shared" si="1974"/>
        <v>146.09888349857138</v>
      </c>
      <c r="N7014" s="6">
        <f t="shared" si="1975"/>
        <v>0</v>
      </c>
      <c r="O7014" s="2">
        <f t="shared" si="1967"/>
        <v>0</v>
      </c>
      <c r="P7014" s="2">
        <f t="shared" si="1976"/>
        <v>32</v>
      </c>
      <c r="Q7014" s="2">
        <f t="shared" si="1968"/>
        <v>2.7999999999999972</v>
      </c>
      <c r="R7014" s="2">
        <f t="shared" si="1977"/>
        <v>2.7999999999999972</v>
      </c>
      <c r="S7014" s="2">
        <f t="shared" si="1969"/>
        <v>0</v>
      </c>
      <c r="T7014" s="2">
        <f t="shared" si="1980"/>
        <v>0.61034247000000619</v>
      </c>
      <c r="U7014" s="2">
        <f t="shared" si="1970"/>
        <v>0</v>
      </c>
      <c r="V7014" t="str">
        <f t="shared" si="1978"/>
        <v>N</v>
      </c>
      <c r="W7014" s="2">
        <f t="shared" si="1979"/>
        <v>0</v>
      </c>
      <c r="X7014" s="2">
        <f t="shared" si="1971"/>
        <v>0</v>
      </c>
      <c r="Y7014" s="2"/>
    </row>
    <row r="7015" spans="1:25" x14ac:dyDescent="0.2">
      <c r="A7015">
        <v>4</v>
      </c>
      <c r="B7015" s="1">
        <v>43028.16666664966</v>
      </c>
      <c r="C7015">
        <v>34.200000000000003</v>
      </c>
      <c r="D7015" s="15">
        <f t="shared" si="1972"/>
        <v>34.200000000000003</v>
      </c>
      <c r="E7015">
        <v>32</v>
      </c>
      <c r="F7015" s="6">
        <v>3.6362999999999999</v>
      </c>
      <c r="G7015" s="6">
        <v>-1.5167529999999999E-2</v>
      </c>
      <c r="H7015" s="6">
        <f t="shared" si="1963"/>
        <v>3.62113247</v>
      </c>
      <c r="I7015" s="6">
        <f t="shared" si="1964"/>
        <v>2.2000000000000028</v>
      </c>
      <c r="J7015" s="6">
        <f t="shared" si="1965"/>
        <v>0</v>
      </c>
      <c r="K7015" s="3">
        <f t="shared" si="1973"/>
        <v>0</v>
      </c>
      <c r="L7015" s="6">
        <f t="shared" si="1966"/>
        <v>1.4211324699999972</v>
      </c>
      <c r="M7015" s="6">
        <f t="shared" si="1974"/>
        <v>147.52001596857139</v>
      </c>
      <c r="N7015" s="6">
        <f t="shared" si="1975"/>
        <v>0</v>
      </c>
      <c r="O7015" s="2">
        <f t="shared" si="1967"/>
        <v>0</v>
      </c>
      <c r="P7015" s="2">
        <f t="shared" si="1976"/>
        <v>32</v>
      </c>
      <c r="Q7015" s="2">
        <f t="shared" si="1968"/>
        <v>2.2000000000000028</v>
      </c>
      <c r="R7015" s="2">
        <f t="shared" si="1977"/>
        <v>2.2000000000000028</v>
      </c>
      <c r="S7015" s="2">
        <f t="shared" si="1969"/>
        <v>0</v>
      </c>
      <c r="T7015" s="2">
        <f t="shared" si="1980"/>
        <v>1.4211324700000034</v>
      </c>
      <c r="U7015" s="2">
        <f t="shared" si="1970"/>
        <v>0</v>
      </c>
      <c r="V7015" t="str">
        <f t="shared" si="1978"/>
        <v>N</v>
      </c>
      <c r="W7015" s="2">
        <f t="shared" si="1979"/>
        <v>0</v>
      </c>
      <c r="X7015" s="2">
        <f t="shared" si="1971"/>
        <v>0</v>
      </c>
      <c r="Y7015" s="2"/>
    </row>
    <row r="7016" spans="1:25" x14ac:dyDescent="0.2">
      <c r="A7016">
        <v>5</v>
      </c>
      <c r="B7016" s="1">
        <v>43028.208333316325</v>
      </c>
      <c r="C7016">
        <v>35.4</v>
      </c>
      <c r="D7016" s="15">
        <f t="shared" si="1972"/>
        <v>35.4</v>
      </c>
      <c r="E7016">
        <v>32</v>
      </c>
      <c r="F7016" s="6">
        <v>5.5343799999999996</v>
      </c>
      <c r="G7016" s="6">
        <v>-1.5167529999999999E-2</v>
      </c>
      <c r="H7016" s="6">
        <f t="shared" si="1963"/>
        <v>5.5192124699999994</v>
      </c>
      <c r="I7016" s="6">
        <f t="shared" si="1964"/>
        <v>3.3999999999999986</v>
      </c>
      <c r="J7016" s="6">
        <f t="shared" si="1965"/>
        <v>0</v>
      </c>
      <c r="K7016" s="3">
        <f t="shared" si="1973"/>
        <v>0</v>
      </c>
      <c r="L7016" s="6">
        <f t="shared" si="1966"/>
        <v>2.1192124700000008</v>
      </c>
      <c r="M7016" s="6">
        <f t="shared" si="1974"/>
        <v>149.63922843857139</v>
      </c>
      <c r="N7016" s="6">
        <f t="shared" si="1975"/>
        <v>0</v>
      </c>
      <c r="O7016" s="2">
        <f t="shared" si="1967"/>
        <v>0</v>
      </c>
      <c r="P7016" s="2">
        <f t="shared" si="1976"/>
        <v>32</v>
      </c>
      <c r="Q7016" s="2">
        <f t="shared" si="1968"/>
        <v>3.3999999999999986</v>
      </c>
      <c r="R7016" s="2">
        <f t="shared" si="1977"/>
        <v>3.3999999999999986</v>
      </c>
      <c r="S7016" s="2">
        <f t="shared" si="1969"/>
        <v>0</v>
      </c>
      <c r="T7016" s="2">
        <f t="shared" si="1980"/>
        <v>2.1192124700000079</v>
      </c>
      <c r="U7016" s="2">
        <f t="shared" si="1970"/>
        <v>0</v>
      </c>
      <c r="V7016" t="str">
        <f t="shared" si="1978"/>
        <v>N</v>
      </c>
      <c r="W7016" s="2">
        <f t="shared" si="1979"/>
        <v>0</v>
      </c>
      <c r="X7016" s="2">
        <f t="shared" si="1971"/>
        <v>0</v>
      </c>
      <c r="Y7016" s="2"/>
    </row>
    <row r="7017" spans="1:25" x14ac:dyDescent="0.2">
      <c r="A7017">
        <v>6</v>
      </c>
      <c r="B7017" s="1">
        <v>43028.249999982989</v>
      </c>
      <c r="C7017">
        <v>37.299999999999997</v>
      </c>
      <c r="D7017" s="15">
        <f t="shared" si="1972"/>
        <v>37.299999999999997</v>
      </c>
      <c r="E7017">
        <v>32</v>
      </c>
      <c r="F7017" s="6">
        <v>2.43025</v>
      </c>
      <c r="G7017" s="6">
        <v>0.62252916999999985</v>
      </c>
      <c r="H7017" s="6">
        <f t="shared" si="1963"/>
        <v>3.05277917</v>
      </c>
      <c r="I7017" s="6">
        <f t="shared" si="1964"/>
        <v>5.2999999999999972</v>
      </c>
      <c r="J7017" s="6">
        <f t="shared" si="1965"/>
        <v>2.2472208299999972</v>
      </c>
      <c r="K7017" s="3">
        <f t="shared" si="1973"/>
        <v>2.5682523771428407</v>
      </c>
      <c r="L7017" s="6">
        <f t="shared" si="1966"/>
        <v>0</v>
      </c>
      <c r="M7017" s="6">
        <f t="shared" si="1974"/>
        <v>147.07097606142855</v>
      </c>
      <c r="N7017" s="6">
        <f t="shared" si="1975"/>
        <v>0.32103154714283733</v>
      </c>
      <c r="O7017" s="2">
        <f t="shared" si="1967"/>
        <v>-0.32103154714283733</v>
      </c>
      <c r="P7017" s="2">
        <f t="shared" si="1976"/>
        <v>31.678968452857163</v>
      </c>
      <c r="Q7017" s="2">
        <f t="shared" si="1968"/>
        <v>5.6210315471428345</v>
      </c>
      <c r="R7017" s="2">
        <f t="shared" si="1977"/>
        <v>3.05277917</v>
      </c>
      <c r="S7017" s="2">
        <f t="shared" si="1969"/>
        <v>2.5682523771428345</v>
      </c>
      <c r="T7017" s="2">
        <f t="shared" si="1980"/>
        <v>0</v>
      </c>
      <c r="U7017" s="2">
        <f t="shared" si="1970"/>
        <v>0</v>
      </c>
      <c r="V7017" t="str">
        <f t="shared" si="1978"/>
        <v>N</v>
      </c>
      <c r="W7017" s="2">
        <f t="shared" si="1979"/>
        <v>0</v>
      </c>
      <c r="X7017" s="2">
        <f t="shared" si="1971"/>
        <v>0</v>
      </c>
      <c r="Y7017" s="2"/>
    </row>
    <row r="7018" spans="1:25" x14ac:dyDescent="0.2">
      <c r="A7018">
        <v>7</v>
      </c>
      <c r="B7018" s="1">
        <v>43028.291666649653</v>
      </c>
      <c r="C7018">
        <v>40.5</v>
      </c>
      <c r="D7018" s="15">
        <f t="shared" si="1972"/>
        <v>40.5</v>
      </c>
      <c r="E7018">
        <v>32</v>
      </c>
      <c r="F7018" s="6">
        <v>3.1572399999999998</v>
      </c>
      <c r="G7018" s="6">
        <v>13.00867</v>
      </c>
      <c r="H7018" s="6">
        <f t="shared" si="1963"/>
        <v>16.16591</v>
      </c>
      <c r="I7018" s="6">
        <f t="shared" si="1964"/>
        <v>8.5</v>
      </c>
      <c r="J7018" s="6">
        <f t="shared" si="1965"/>
        <v>0</v>
      </c>
      <c r="K7018" s="3">
        <f t="shared" si="1973"/>
        <v>0</v>
      </c>
      <c r="L7018" s="6">
        <f t="shared" si="1966"/>
        <v>7.6659100000000002</v>
      </c>
      <c r="M7018" s="6">
        <f t="shared" si="1974"/>
        <v>154.73688606142855</v>
      </c>
      <c r="N7018" s="6">
        <f t="shared" si="1975"/>
        <v>0</v>
      </c>
      <c r="O7018" s="2">
        <f t="shared" si="1967"/>
        <v>0</v>
      </c>
      <c r="P7018" s="2">
        <f t="shared" si="1976"/>
        <v>32</v>
      </c>
      <c r="Q7018" s="2">
        <f t="shared" si="1968"/>
        <v>8.5</v>
      </c>
      <c r="R7018" s="2">
        <f t="shared" si="1977"/>
        <v>8.5</v>
      </c>
      <c r="S7018" s="2">
        <f t="shared" si="1969"/>
        <v>0</v>
      </c>
      <c r="T7018" s="2">
        <f t="shared" si="1980"/>
        <v>7.6659099999999967</v>
      </c>
      <c r="U7018" s="2">
        <f t="shared" si="1970"/>
        <v>0</v>
      </c>
      <c r="V7018" t="str">
        <f t="shared" si="1978"/>
        <v>N</v>
      </c>
      <c r="W7018" s="2">
        <f t="shared" si="1979"/>
        <v>0</v>
      </c>
      <c r="X7018" s="2">
        <f t="shared" si="1971"/>
        <v>0</v>
      </c>
      <c r="Y7018" s="2"/>
    </row>
    <row r="7019" spans="1:25" x14ac:dyDescent="0.2">
      <c r="A7019">
        <v>8</v>
      </c>
      <c r="B7019" s="1">
        <v>43028.333333316317</v>
      </c>
      <c r="C7019">
        <v>43.1</v>
      </c>
      <c r="D7019" s="15">
        <f t="shared" si="1972"/>
        <v>43.1</v>
      </c>
      <c r="E7019">
        <v>32</v>
      </c>
      <c r="F7019" s="6">
        <v>3.8348599999999999</v>
      </c>
      <c r="G7019" s="6">
        <v>26.672489999999996</v>
      </c>
      <c r="H7019" s="6">
        <f t="shared" si="1963"/>
        <v>30.507349999999995</v>
      </c>
      <c r="I7019" s="6">
        <f t="shared" si="1964"/>
        <v>11.100000000000001</v>
      </c>
      <c r="J7019" s="6">
        <f t="shared" si="1965"/>
        <v>0</v>
      </c>
      <c r="K7019" s="3">
        <f t="shared" si="1973"/>
        <v>0</v>
      </c>
      <c r="L7019" s="6">
        <f t="shared" si="1966"/>
        <v>19.407349999999994</v>
      </c>
      <c r="M7019" s="6">
        <f t="shared" si="1974"/>
        <v>174.14423606142856</v>
      </c>
      <c r="N7019" s="6">
        <f t="shared" si="1975"/>
        <v>0</v>
      </c>
      <c r="O7019" s="2">
        <f t="shared" si="1967"/>
        <v>0</v>
      </c>
      <c r="P7019" s="2">
        <f t="shared" si="1976"/>
        <v>32</v>
      </c>
      <c r="Q7019" s="2">
        <f t="shared" si="1968"/>
        <v>11.100000000000001</v>
      </c>
      <c r="R7019" s="2">
        <f t="shared" si="1977"/>
        <v>11.100000000000001</v>
      </c>
      <c r="S7019" s="2">
        <f t="shared" si="1969"/>
        <v>0</v>
      </c>
      <c r="T7019" s="2">
        <f t="shared" si="1980"/>
        <v>19.407350000000008</v>
      </c>
      <c r="U7019" s="2">
        <f t="shared" si="1970"/>
        <v>0</v>
      </c>
      <c r="V7019" t="str">
        <f t="shared" si="1978"/>
        <v>Y</v>
      </c>
      <c r="W7019" s="2">
        <f t="shared" si="1979"/>
        <v>0</v>
      </c>
      <c r="X7019" s="2">
        <f t="shared" si="1971"/>
        <v>0</v>
      </c>
      <c r="Y7019" s="2"/>
    </row>
    <row r="7020" spans="1:25" x14ac:dyDescent="0.2">
      <c r="A7020">
        <v>9</v>
      </c>
      <c r="B7020" s="1">
        <v>43028.374999982982</v>
      </c>
      <c r="C7020">
        <v>44.9</v>
      </c>
      <c r="D7020" s="15">
        <f t="shared" si="1972"/>
        <v>44.9</v>
      </c>
      <c r="E7020">
        <v>32</v>
      </c>
      <c r="F7020" s="6">
        <v>3.07382</v>
      </c>
      <c r="G7020" s="6">
        <v>37.051079999999999</v>
      </c>
      <c r="H7020" s="6">
        <f t="shared" si="1963"/>
        <v>40.124899999999997</v>
      </c>
      <c r="I7020" s="6">
        <f t="shared" si="1964"/>
        <v>12.899999999999999</v>
      </c>
      <c r="J7020" s="6">
        <f t="shared" si="1965"/>
        <v>0</v>
      </c>
      <c r="K7020" s="3">
        <f t="shared" si="1973"/>
        <v>0</v>
      </c>
      <c r="L7020" s="6">
        <f t="shared" si="1966"/>
        <v>27.224899999999998</v>
      </c>
      <c r="M7020" s="6">
        <f t="shared" si="1974"/>
        <v>201.36913606142855</v>
      </c>
      <c r="N7020" s="6">
        <f t="shared" si="1975"/>
        <v>0</v>
      </c>
      <c r="O7020" s="2">
        <f t="shared" si="1967"/>
        <v>0</v>
      </c>
      <c r="P7020" s="2">
        <f t="shared" si="1976"/>
        <v>32</v>
      </c>
      <c r="Q7020" s="2">
        <f t="shared" si="1968"/>
        <v>12.899999999999999</v>
      </c>
      <c r="R7020" s="2">
        <f t="shared" si="1977"/>
        <v>12.899999999999999</v>
      </c>
      <c r="S7020" s="2">
        <f t="shared" si="1969"/>
        <v>0</v>
      </c>
      <c r="T7020" s="2">
        <f t="shared" si="1980"/>
        <v>27.224899999999991</v>
      </c>
      <c r="U7020" s="2">
        <f t="shared" si="1970"/>
        <v>0</v>
      </c>
      <c r="V7020" t="str">
        <f t="shared" si="1978"/>
        <v>Y</v>
      </c>
      <c r="W7020" s="2">
        <f t="shared" si="1979"/>
        <v>0</v>
      </c>
      <c r="X7020" s="2">
        <f t="shared" si="1971"/>
        <v>0</v>
      </c>
      <c r="Y7020" s="2"/>
    </row>
    <row r="7021" spans="1:25" x14ac:dyDescent="0.2">
      <c r="A7021">
        <v>10</v>
      </c>
      <c r="B7021" s="1">
        <v>43028.416666649646</v>
      </c>
      <c r="C7021">
        <v>46.5</v>
      </c>
      <c r="D7021" s="15">
        <f t="shared" si="1972"/>
        <v>46.5</v>
      </c>
      <c r="E7021">
        <v>32</v>
      </c>
      <c r="F7021" s="6">
        <v>3.0298799999999999</v>
      </c>
      <c r="G7021" s="6">
        <v>44.021349999999998</v>
      </c>
      <c r="H7021" s="6">
        <f t="shared" si="1963"/>
        <v>47.051229999999997</v>
      </c>
      <c r="I7021" s="6">
        <f t="shared" si="1964"/>
        <v>14.5</v>
      </c>
      <c r="J7021" s="6">
        <f t="shared" si="1965"/>
        <v>0</v>
      </c>
      <c r="K7021" s="3">
        <f t="shared" si="1973"/>
        <v>0</v>
      </c>
      <c r="L7021" s="6">
        <f t="shared" si="1966"/>
        <v>32.551229999999997</v>
      </c>
      <c r="M7021" s="6">
        <f t="shared" si="1974"/>
        <v>220</v>
      </c>
      <c r="N7021" s="6">
        <f t="shared" si="1975"/>
        <v>13.920366061428552</v>
      </c>
      <c r="O7021" s="2">
        <f t="shared" si="1967"/>
        <v>-13.920366061428552</v>
      </c>
      <c r="P7021" s="2">
        <f t="shared" si="1976"/>
        <v>18.079633938571448</v>
      </c>
      <c r="Q7021" s="2">
        <f t="shared" si="1968"/>
        <v>28.420366061428552</v>
      </c>
      <c r="R7021" s="2">
        <f t="shared" si="1977"/>
        <v>28.420366061428552</v>
      </c>
      <c r="S7021" s="2">
        <f t="shared" si="1969"/>
        <v>0</v>
      </c>
      <c r="T7021" s="2">
        <f t="shared" si="1980"/>
        <v>18.630863938571451</v>
      </c>
      <c r="U7021" s="2">
        <f t="shared" si="1970"/>
        <v>0</v>
      </c>
      <c r="V7021" t="str">
        <f t="shared" si="1978"/>
        <v>Y</v>
      </c>
      <c r="W7021" s="2">
        <f t="shared" si="1979"/>
        <v>0</v>
      </c>
      <c r="X7021" s="2">
        <f t="shared" si="1971"/>
        <v>0</v>
      </c>
      <c r="Y7021" s="2"/>
    </row>
    <row r="7022" spans="1:25" x14ac:dyDescent="0.2">
      <c r="A7022">
        <v>11</v>
      </c>
      <c r="B7022" s="1">
        <v>43028.45833331631</v>
      </c>
      <c r="C7022">
        <v>47.9</v>
      </c>
      <c r="D7022" s="15">
        <f t="shared" si="1972"/>
        <v>47.9</v>
      </c>
      <c r="E7022">
        <v>32</v>
      </c>
      <c r="F7022" s="6">
        <v>2.34422</v>
      </c>
      <c r="G7022" s="6">
        <v>21.245450000000002</v>
      </c>
      <c r="H7022" s="6">
        <f t="shared" si="1963"/>
        <v>23.589670000000002</v>
      </c>
      <c r="I7022" s="6">
        <f t="shared" si="1964"/>
        <v>15.899999999999999</v>
      </c>
      <c r="J7022" s="6">
        <f t="shared" si="1965"/>
        <v>0</v>
      </c>
      <c r="K7022" s="3">
        <f t="shared" si="1973"/>
        <v>0</v>
      </c>
      <c r="L7022" s="6">
        <f t="shared" si="1966"/>
        <v>7.6896700000000031</v>
      </c>
      <c r="M7022" s="6">
        <f t="shared" si="1974"/>
        <v>220</v>
      </c>
      <c r="N7022" s="6">
        <f t="shared" si="1975"/>
        <v>7.6896700000000067</v>
      </c>
      <c r="O7022" s="2">
        <f t="shared" si="1967"/>
        <v>-7.6896700000000067</v>
      </c>
      <c r="P7022" s="2">
        <f t="shared" si="1976"/>
        <v>24.310329999999993</v>
      </c>
      <c r="Q7022" s="2">
        <f t="shared" si="1968"/>
        <v>23.589670000000005</v>
      </c>
      <c r="R7022" s="2">
        <f t="shared" si="1977"/>
        <v>23.589670000000005</v>
      </c>
      <c r="S7022" s="2">
        <f t="shared" si="1969"/>
        <v>0</v>
      </c>
      <c r="T7022" s="2">
        <f t="shared" si="1980"/>
        <v>0</v>
      </c>
      <c r="U7022" s="2">
        <f t="shared" si="1970"/>
        <v>0</v>
      </c>
      <c r="V7022" t="str">
        <f t="shared" si="1978"/>
        <v>Y</v>
      </c>
      <c r="W7022" s="2">
        <f t="shared" si="1979"/>
        <v>0</v>
      </c>
      <c r="X7022" s="2">
        <f t="shared" si="1971"/>
        <v>0</v>
      </c>
      <c r="Y7022" s="2"/>
    </row>
    <row r="7023" spans="1:25" x14ac:dyDescent="0.2">
      <c r="A7023">
        <v>12</v>
      </c>
      <c r="B7023" s="1">
        <v>43028.499999982974</v>
      </c>
      <c r="C7023">
        <v>48</v>
      </c>
      <c r="D7023" s="15">
        <f t="shared" si="1972"/>
        <v>48</v>
      </c>
      <c r="E7023">
        <v>32</v>
      </c>
      <c r="F7023" s="6">
        <v>3.0447600000000001</v>
      </c>
      <c r="G7023" s="6">
        <v>16.831940000000003</v>
      </c>
      <c r="H7023" s="6">
        <f t="shared" si="1963"/>
        <v>19.876700000000003</v>
      </c>
      <c r="I7023" s="6">
        <f t="shared" si="1964"/>
        <v>16</v>
      </c>
      <c r="J7023" s="6">
        <f t="shared" si="1965"/>
        <v>0</v>
      </c>
      <c r="K7023" s="3">
        <f t="shared" si="1973"/>
        <v>0</v>
      </c>
      <c r="L7023" s="6">
        <f t="shared" si="1966"/>
        <v>3.8767000000000031</v>
      </c>
      <c r="M7023" s="6">
        <f t="shared" si="1974"/>
        <v>220</v>
      </c>
      <c r="N7023" s="6">
        <f t="shared" si="1975"/>
        <v>3.8766999999999996</v>
      </c>
      <c r="O7023" s="2">
        <f t="shared" si="1967"/>
        <v>-3.8766999999999996</v>
      </c>
      <c r="P7023" s="2">
        <f t="shared" si="1976"/>
        <v>28.1233</v>
      </c>
      <c r="Q7023" s="2">
        <f t="shared" si="1968"/>
        <v>19.8767</v>
      </c>
      <c r="R7023" s="2">
        <f t="shared" si="1977"/>
        <v>19.8767</v>
      </c>
      <c r="S7023" s="2">
        <f t="shared" si="1969"/>
        <v>0</v>
      </c>
      <c r="T7023" s="2">
        <f t="shared" si="1980"/>
        <v>0</v>
      </c>
      <c r="U7023" s="2">
        <f t="shared" si="1970"/>
        <v>0</v>
      </c>
      <c r="V7023" t="str">
        <f t="shared" si="1978"/>
        <v>Y</v>
      </c>
      <c r="W7023" s="2">
        <f t="shared" si="1979"/>
        <v>0</v>
      </c>
      <c r="X7023" s="2">
        <f t="shared" si="1971"/>
        <v>0</v>
      </c>
      <c r="Y7023" s="2"/>
    </row>
    <row r="7024" spans="1:25" x14ac:dyDescent="0.2">
      <c r="A7024">
        <v>13</v>
      </c>
      <c r="B7024" s="1">
        <v>43028.541666649639</v>
      </c>
      <c r="C7024">
        <v>47.7</v>
      </c>
      <c r="D7024" s="15">
        <f t="shared" si="1972"/>
        <v>47.7</v>
      </c>
      <c r="E7024">
        <v>32</v>
      </c>
      <c r="F7024" s="6">
        <v>2.50943</v>
      </c>
      <c r="G7024" s="6">
        <v>35.063979999999994</v>
      </c>
      <c r="H7024" s="6">
        <f t="shared" si="1963"/>
        <v>37.573409999999996</v>
      </c>
      <c r="I7024" s="6">
        <f t="shared" si="1964"/>
        <v>15.700000000000003</v>
      </c>
      <c r="J7024" s="6">
        <f t="shared" si="1965"/>
        <v>0</v>
      </c>
      <c r="K7024" s="3">
        <f t="shared" si="1973"/>
        <v>0</v>
      </c>
      <c r="L7024" s="6">
        <f t="shared" si="1966"/>
        <v>21.873409999999993</v>
      </c>
      <c r="M7024" s="6">
        <f t="shared" si="1974"/>
        <v>220</v>
      </c>
      <c r="N7024" s="6">
        <f t="shared" si="1975"/>
        <v>21.873409999999978</v>
      </c>
      <c r="O7024" s="2">
        <f t="shared" si="1967"/>
        <v>-21.873409999999978</v>
      </c>
      <c r="P7024" s="2">
        <f t="shared" si="1976"/>
        <v>10.126590000000022</v>
      </c>
      <c r="Q7024" s="2">
        <f t="shared" si="1968"/>
        <v>37.573409999999981</v>
      </c>
      <c r="R7024" s="2">
        <f t="shared" si="1977"/>
        <v>37.573409999999981</v>
      </c>
      <c r="S7024" s="2">
        <f t="shared" si="1969"/>
        <v>0</v>
      </c>
      <c r="T7024" s="2">
        <f t="shared" si="1980"/>
        <v>0</v>
      </c>
      <c r="U7024" s="2">
        <f t="shared" si="1970"/>
        <v>0</v>
      </c>
      <c r="V7024" t="str">
        <f t="shared" si="1978"/>
        <v>Y</v>
      </c>
      <c r="W7024" s="2">
        <f t="shared" si="1979"/>
        <v>0</v>
      </c>
      <c r="X7024" s="2">
        <f t="shared" si="1971"/>
        <v>0</v>
      </c>
      <c r="Y7024" s="2"/>
    </row>
    <row r="7025" spans="1:25" x14ac:dyDescent="0.2">
      <c r="A7025">
        <v>14</v>
      </c>
      <c r="B7025" s="1">
        <v>43028.583333316303</v>
      </c>
      <c r="C7025">
        <v>48.2</v>
      </c>
      <c r="D7025" s="15">
        <f t="shared" si="1972"/>
        <v>48.2</v>
      </c>
      <c r="E7025">
        <v>32</v>
      </c>
      <c r="F7025" s="6">
        <v>2.73211</v>
      </c>
      <c r="G7025" s="6">
        <v>25.691220000000001</v>
      </c>
      <c r="H7025" s="6">
        <f t="shared" si="1963"/>
        <v>28.42333</v>
      </c>
      <c r="I7025" s="6">
        <f t="shared" si="1964"/>
        <v>16.200000000000003</v>
      </c>
      <c r="J7025" s="6">
        <f t="shared" si="1965"/>
        <v>0</v>
      </c>
      <c r="K7025" s="3">
        <f t="shared" si="1973"/>
        <v>0</v>
      </c>
      <c r="L7025" s="6">
        <f t="shared" si="1966"/>
        <v>12.223329999999997</v>
      </c>
      <c r="M7025" s="6">
        <f t="shared" si="1974"/>
        <v>220</v>
      </c>
      <c r="N7025" s="6">
        <f t="shared" si="1975"/>
        <v>12.223330000000004</v>
      </c>
      <c r="O7025" s="2">
        <f t="shared" si="1967"/>
        <v>-12.223330000000004</v>
      </c>
      <c r="P7025" s="2">
        <f t="shared" si="1976"/>
        <v>19.776669999999996</v>
      </c>
      <c r="Q7025" s="2">
        <f t="shared" si="1968"/>
        <v>28.423330000000007</v>
      </c>
      <c r="R7025" s="2">
        <f t="shared" si="1977"/>
        <v>28.423330000000007</v>
      </c>
      <c r="S7025" s="2">
        <f t="shared" si="1969"/>
        <v>0</v>
      </c>
      <c r="T7025" s="2">
        <f t="shared" si="1980"/>
        <v>0</v>
      </c>
      <c r="U7025" s="2">
        <f t="shared" si="1970"/>
        <v>0</v>
      </c>
      <c r="V7025" t="str">
        <f t="shared" si="1978"/>
        <v>Y</v>
      </c>
      <c r="W7025" s="2">
        <f t="shared" si="1979"/>
        <v>0</v>
      </c>
      <c r="X7025" s="2">
        <f t="shared" si="1971"/>
        <v>0</v>
      </c>
      <c r="Y7025" s="2"/>
    </row>
    <row r="7026" spans="1:25" x14ac:dyDescent="0.2">
      <c r="A7026">
        <v>15</v>
      </c>
      <c r="B7026" s="1">
        <v>43028.624999982967</v>
      </c>
      <c r="C7026">
        <v>48.3</v>
      </c>
      <c r="D7026" s="15">
        <f t="shared" si="1972"/>
        <v>48.3</v>
      </c>
      <c r="E7026">
        <v>32</v>
      </c>
      <c r="F7026" s="6">
        <v>0.86694000000000004</v>
      </c>
      <c r="G7026" s="6">
        <v>27.298110000000001</v>
      </c>
      <c r="H7026" s="6">
        <f t="shared" si="1963"/>
        <v>28.165050000000001</v>
      </c>
      <c r="I7026" s="6">
        <f t="shared" si="1964"/>
        <v>16.299999999999997</v>
      </c>
      <c r="J7026" s="6">
        <f t="shared" si="1965"/>
        <v>0</v>
      </c>
      <c r="K7026" s="3">
        <f t="shared" si="1973"/>
        <v>0</v>
      </c>
      <c r="L7026" s="6">
        <f t="shared" si="1966"/>
        <v>11.865050000000004</v>
      </c>
      <c r="M7026" s="6">
        <f t="shared" si="1974"/>
        <v>220</v>
      </c>
      <c r="N7026" s="6">
        <f t="shared" si="1975"/>
        <v>11.865049999999997</v>
      </c>
      <c r="O7026" s="2">
        <f t="shared" si="1967"/>
        <v>-11.865049999999997</v>
      </c>
      <c r="P7026" s="2">
        <f t="shared" si="1976"/>
        <v>20.134950000000003</v>
      </c>
      <c r="Q7026" s="2">
        <f t="shared" si="1968"/>
        <v>28.165049999999994</v>
      </c>
      <c r="R7026" s="2">
        <f t="shared" si="1977"/>
        <v>28.165049999999994</v>
      </c>
      <c r="S7026" s="2">
        <f t="shared" si="1969"/>
        <v>0</v>
      </c>
      <c r="T7026" s="2">
        <f t="shared" si="1980"/>
        <v>0</v>
      </c>
      <c r="U7026" s="2">
        <f t="shared" si="1970"/>
        <v>0</v>
      </c>
      <c r="V7026" t="str">
        <f t="shared" si="1978"/>
        <v>Y</v>
      </c>
      <c r="W7026" s="2">
        <f t="shared" si="1979"/>
        <v>0</v>
      </c>
      <c r="X7026" s="2">
        <f t="shared" si="1971"/>
        <v>0</v>
      </c>
      <c r="Y7026" s="2"/>
    </row>
    <row r="7027" spans="1:25" x14ac:dyDescent="0.2">
      <c r="A7027">
        <v>16</v>
      </c>
      <c r="B7027" s="1">
        <v>43028.666666649631</v>
      </c>
      <c r="C7027">
        <v>48.1</v>
      </c>
      <c r="D7027" s="15">
        <f t="shared" si="1972"/>
        <v>48.1</v>
      </c>
      <c r="E7027">
        <v>32</v>
      </c>
      <c r="F7027" s="6">
        <v>1.13489</v>
      </c>
      <c r="G7027" s="6">
        <v>14.43548</v>
      </c>
      <c r="H7027" s="6">
        <f t="shared" si="1963"/>
        <v>15.57037</v>
      </c>
      <c r="I7027" s="6">
        <f t="shared" si="1964"/>
        <v>16.100000000000001</v>
      </c>
      <c r="J7027" s="6">
        <f t="shared" si="1965"/>
        <v>0.52963000000000093</v>
      </c>
      <c r="K7027" s="3">
        <f t="shared" si="1973"/>
        <v>0.6052914285714337</v>
      </c>
      <c r="L7027" s="6">
        <f t="shared" si="1966"/>
        <v>0</v>
      </c>
      <c r="M7027" s="6">
        <f t="shared" si="1974"/>
        <v>219.39470857142857</v>
      </c>
      <c r="N7027" s="6">
        <f t="shared" si="1975"/>
        <v>7.5661428571436318E-2</v>
      </c>
      <c r="O7027" s="2">
        <f t="shared" si="1967"/>
        <v>-7.5661428571436318E-2</v>
      </c>
      <c r="P7027" s="2">
        <f t="shared" si="1976"/>
        <v>31.924338571428564</v>
      </c>
      <c r="Q7027" s="2">
        <f t="shared" si="1968"/>
        <v>16.175661428571438</v>
      </c>
      <c r="R7027" s="2">
        <f t="shared" si="1977"/>
        <v>15.57037</v>
      </c>
      <c r="S7027" s="2">
        <f t="shared" si="1969"/>
        <v>0.60529142857143725</v>
      </c>
      <c r="T7027" s="2">
        <f t="shared" si="1980"/>
        <v>0</v>
      </c>
      <c r="U7027" s="2">
        <f t="shared" si="1970"/>
        <v>0</v>
      </c>
      <c r="V7027" t="str">
        <f t="shared" si="1978"/>
        <v>Y</v>
      </c>
      <c r="W7027" s="2">
        <f t="shared" si="1979"/>
        <v>0</v>
      </c>
      <c r="X7027" s="2">
        <f t="shared" si="1971"/>
        <v>0</v>
      </c>
      <c r="Y7027" s="2"/>
    </row>
    <row r="7028" spans="1:25" x14ac:dyDescent="0.2">
      <c r="A7028">
        <v>17</v>
      </c>
      <c r="B7028" s="1">
        <v>43028.708333316295</v>
      </c>
      <c r="C7028">
        <v>46.9</v>
      </c>
      <c r="D7028" s="15">
        <f t="shared" si="1972"/>
        <v>46.9</v>
      </c>
      <c r="E7028">
        <v>32</v>
      </c>
      <c r="F7028" s="6">
        <v>0.51477399999999995</v>
      </c>
      <c r="G7028" s="6">
        <v>1.6048515000000001</v>
      </c>
      <c r="H7028" s="6">
        <f t="shared" si="1963"/>
        <v>2.1196255000000002</v>
      </c>
      <c r="I7028" s="6">
        <f t="shared" si="1964"/>
        <v>14.899999999999999</v>
      </c>
      <c r="J7028" s="6">
        <f t="shared" si="1965"/>
        <v>12.780374499999999</v>
      </c>
      <c r="K7028" s="3">
        <f t="shared" si="1973"/>
        <v>14.60614228571427</v>
      </c>
      <c r="L7028" s="6">
        <f t="shared" si="1966"/>
        <v>0</v>
      </c>
      <c r="M7028" s="6">
        <f t="shared" si="1974"/>
        <v>204.7885662857143</v>
      </c>
      <c r="N7028" s="6">
        <f t="shared" si="1975"/>
        <v>1.8257677857142767</v>
      </c>
      <c r="O7028" s="2">
        <f t="shared" si="1967"/>
        <v>-1.8257677857142767</v>
      </c>
      <c r="P7028" s="2">
        <f t="shared" si="1976"/>
        <v>30.174232214285723</v>
      </c>
      <c r="Q7028" s="2">
        <f t="shared" si="1968"/>
        <v>16.725767785714275</v>
      </c>
      <c r="R7028" s="2">
        <f t="shared" si="1977"/>
        <v>2.1196255000000002</v>
      </c>
      <c r="S7028" s="2">
        <f t="shared" si="1969"/>
        <v>14.606142285714276</v>
      </c>
      <c r="T7028" s="2">
        <f t="shared" si="1980"/>
        <v>0</v>
      </c>
      <c r="U7028" s="2">
        <f t="shared" si="1970"/>
        <v>0</v>
      </c>
      <c r="V7028" t="str">
        <f t="shared" si="1978"/>
        <v>N</v>
      </c>
      <c r="W7028" s="2">
        <f t="shared" si="1979"/>
        <v>0</v>
      </c>
      <c r="X7028" s="2">
        <f t="shared" si="1971"/>
        <v>0</v>
      </c>
      <c r="Y7028" s="2"/>
    </row>
    <row r="7029" spans="1:25" x14ac:dyDescent="0.2">
      <c r="A7029">
        <v>18</v>
      </c>
      <c r="B7029" s="1">
        <v>43028.74999998296</v>
      </c>
      <c r="C7029">
        <v>46.9</v>
      </c>
      <c r="D7029" s="15">
        <f t="shared" si="1972"/>
        <v>46.9</v>
      </c>
      <c r="E7029">
        <v>32</v>
      </c>
      <c r="F7029" s="6">
        <v>0.43631199999999998</v>
      </c>
      <c r="G7029" s="6">
        <v>-1.5167529999999999E-2</v>
      </c>
      <c r="H7029" s="6">
        <f t="shared" si="1963"/>
        <v>0.42114446999999999</v>
      </c>
      <c r="I7029" s="6">
        <f t="shared" si="1964"/>
        <v>14.899999999999999</v>
      </c>
      <c r="J7029" s="6">
        <f t="shared" si="1965"/>
        <v>14.478855529999999</v>
      </c>
      <c r="K7029" s="3">
        <f t="shared" si="1973"/>
        <v>16.547263462857131</v>
      </c>
      <c r="L7029" s="6">
        <f t="shared" si="1966"/>
        <v>0</v>
      </c>
      <c r="M7029" s="6">
        <f t="shared" si="1974"/>
        <v>188.24130282285716</v>
      </c>
      <c r="N7029" s="6">
        <f t="shared" si="1975"/>
        <v>2.0684079328571272</v>
      </c>
      <c r="O7029" s="2">
        <f t="shared" si="1967"/>
        <v>-2.0684079328571272</v>
      </c>
      <c r="P7029" s="2">
        <f t="shared" si="1976"/>
        <v>29.931592067142873</v>
      </c>
      <c r="Q7029" s="2">
        <f t="shared" si="1968"/>
        <v>16.968407932857126</v>
      </c>
      <c r="R7029" s="2">
        <f t="shared" si="1977"/>
        <v>0.42114446999999999</v>
      </c>
      <c r="S7029" s="2">
        <f t="shared" si="1969"/>
        <v>16.547263462857124</v>
      </c>
      <c r="T7029" s="2">
        <f t="shared" si="1980"/>
        <v>0</v>
      </c>
      <c r="U7029" s="2">
        <f t="shared" si="1970"/>
        <v>0</v>
      </c>
      <c r="V7029" t="str">
        <f t="shared" si="1978"/>
        <v>N</v>
      </c>
      <c r="W7029" s="2">
        <f t="shared" si="1979"/>
        <v>0</v>
      </c>
      <c r="X7029" s="2">
        <f t="shared" si="1971"/>
        <v>0</v>
      </c>
      <c r="Y7029" s="2"/>
    </row>
    <row r="7030" spans="1:25" x14ac:dyDescent="0.2">
      <c r="A7030">
        <v>19</v>
      </c>
      <c r="B7030" s="1">
        <v>43028.791666649624</v>
      </c>
      <c r="C7030">
        <v>47.8</v>
      </c>
      <c r="D7030" s="15">
        <f t="shared" si="1972"/>
        <v>47.8</v>
      </c>
      <c r="E7030">
        <v>32</v>
      </c>
      <c r="F7030" s="6">
        <v>0.42199199999999998</v>
      </c>
      <c r="G7030" s="6">
        <v>-1.5167529999999999E-2</v>
      </c>
      <c r="H7030" s="6">
        <f t="shared" si="1963"/>
        <v>0.40682446999999999</v>
      </c>
      <c r="I7030" s="6">
        <f t="shared" si="1964"/>
        <v>15.799999999999997</v>
      </c>
      <c r="J7030" s="6">
        <f t="shared" si="1965"/>
        <v>15.393175529999997</v>
      </c>
      <c r="K7030" s="3">
        <f t="shared" si="1973"/>
        <v>17.592200605714282</v>
      </c>
      <c r="L7030" s="6">
        <f t="shared" si="1966"/>
        <v>0</v>
      </c>
      <c r="M7030" s="6">
        <f t="shared" si="1974"/>
        <v>170.64910221714288</v>
      </c>
      <c r="N7030" s="6">
        <f t="shared" si="1975"/>
        <v>2.1990250757142746</v>
      </c>
      <c r="O7030" s="2">
        <f t="shared" si="1967"/>
        <v>-2.1990250757142746</v>
      </c>
      <c r="P7030" s="2">
        <f t="shared" si="1976"/>
        <v>29.800974924285725</v>
      </c>
      <c r="Q7030" s="2">
        <f t="shared" si="1968"/>
        <v>17.999025075714272</v>
      </c>
      <c r="R7030" s="2">
        <f t="shared" si="1977"/>
        <v>0.40682446999999999</v>
      </c>
      <c r="S7030" s="2">
        <f t="shared" si="1969"/>
        <v>17.592200605714272</v>
      </c>
      <c r="T7030" s="2">
        <f t="shared" si="1980"/>
        <v>0</v>
      </c>
      <c r="U7030" s="2">
        <f t="shared" si="1970"/>
        <v>0</v>
      </c>
      <c r="V7030" t="str">
        <f t="shared" si="1978"/>
        <v>N</v>
      </c>
      <c r="W7030" s="2">
        <f t="shared" si="1979"/>
        <v>0</v>
      </c>
      <c r="X7030" s="2">
        <f t="shared" si="1971"/>
        <v>0</v>
      </c>
      <c r="Y7030" s="2"/>
    </row>
    <row r="7031" spans="1:25" x14ac:dyDescent="0.2">
      <c r="A7031">
        <v>20</v>
      </c>
      <c r="B7031" s="1">
        <v>43028.833333316288</v>
      </c>
      <c r="C7031">
        <v>46.4</v>
      </c>
      <c r="D7031" s="15">
        <f t="shared" si="1972"/>
        <v>46.4</v>
      </c>
      <c r="E7031">
        <v>32</v>
      </c>
      <c r="F7031" s="6">
        <v>0.15622900000000001</v>
      </c>
      <c r="G7031" s="6">
        <v>-1.5167529999999999E-2</v>
      </c>
      <c r="H7031" s="6">
        <f t="shared" si="1963"/>
        <v>0.14106147000000002</v>
      </c>
      <c r="I7031" s="6">
        <f t="shared" si="1964"/>
        <v>14.399999999999999</v>
      </c>
      <c r="J7031" s="6">
        <f t="shared" si="1965"/>
        <v>14.258938529999998</v>
      </c>
      <c r="K7031" s="3">
        <f t="shared" si="1973"/>
        <v>16.295929748571439</v>
      </c>
      <c r="L7031" s="6">
        <f t="shared" si="1966"/>
        <v>0</v>
      </c>
      <c r="M7031" s="6">
        <f t="shared" si="1974"/>
        <v>154.35317246857144</v>
      </c>
      <c r="N7031" s="6">
        <f t="shared" si="1975"/>
        <v>2.0369912185714441</v>
      </c>
      <c r="O7031" s="2">
        <f t="shared" si="1967"/>
        <v>-2.0369912185714441</v>
      </c>
      <c r="P7031" s="2">
        <f t="shared" si="1976"/>
        <v>29.963008781428556</v>
      </c>
      <c r="Q7031" s="2">
        <f t="shared" si="1968"/>
        <v>16.436991218571443</v>
      </c>
      <c r="R7031" s="2">
        <f t="shared" si="1977"/>
        <v>0.14106147000000002</v>
      </c>
      <c r="S7031" s="2">
        <f t="shared" si="1969"/>
        <v>16.295929748571442</v>
      </c>
      <c r="T7031" s="2">
        <f t="shared" si="1980"/>
        <v>0</v>
      </c>
      <c r="U7031" s="2">
        <f t="shared" si="1970"/>
        <v>0</v>
      </c>
      <c r="V7031" t="str">
        <f t="shared" si="1978"/>
        <v>N</v>
      </c>
      <c r="W7031" s="2">
        <f t="shared" si="1979"/>
        <v>0</v>
      </c>
      <c r="X7031" s="2">
        <f t="shared" si="1971"/>
        <v>0</v>
      </c>
      <c r="Y7031" s="2"/>
    </row>
    <row r="7032" spans="1:25" x14ac:dyDescent="0.2">
      <c r="A7032">
        <v>21</v>
      </c>
      <c r="B7032" s="1">
        <v>43028.874999982952</v>
      </c>
      <c r="C7032">
        <v>45.2</v>
      </c>
      <c r="D7032" s="15">
        <f t="shared" si="1972"/>
        <v>45.2</v>
      </c>
      <c r="E7032">
        <v>32</v>
      </c>
      <c r="F7032" s="6">
        <v>0.107025</v>
      </c>
      <c r="G7032" s="6">
        <v>-1.5167529999999999E-2</v>
      </c>
      <c r="H7032" s="6">
        <f t="shared" si="1963"/>
        <v>9.1857469999999997E-2</v>
      </c>
      <c r="I7032" s="6">
        <f t="shared" si="1964"/>
        <v>13.200000000000003</v>
      </c>
      <c r="J7032" s="6">
        <f t="shared" si="1965"/>
        <v>13.108142530000002</v>
      </c>
      <c r="K7032" s="3">
        <f t="shared" si="1973"/>
        <v>14.98073432000001</v>
      </c>
      <c r="L7032" s="6">
        <f t="shared" si="1966"/>
        <v>0</v>
      </c>
      <c r="M7032" s="6">
        <f t="shared" si="1974"/>
        <v>139.37243814857143</v>
      </c>
      <c r="N7032" s="6">
        <f t="shared" si="1975"/>
        <v>1.8725917900000013</v>
      </c>
      <c r="O7032" s="2">
        <f t="shared" si="1967"/>
        <v>-1.8725917900000013</v>
      </c>
      <c r="P7032" s="2">
        <f t="shared" si="1976"/>
        <v>30.127408209999999</v>
      </c>
      <c r="Q7032" s="2">
        <f t="shared" si="1968"/>
        <v>15.072591790000004</v>
      </c>
      <c r="R7032" s="2">
        <f t="shared" si="1977"/>
        <v>9.1857469999999997E-2</v>
      </c>
      <c r="S7032" s="2">
        <f t="shared" si="1969"/>
        <v>14.980734320000003</v>
      </c>
      <c r="T7032" s="2">
        <f t="shared" si="1980"/>
        <v>0</v>
      </c>
      <c r="U7032" s="2">
        <f t="shared" si="1970"/>
        <v>0</v>
      </c>
      <c r="V7032" t="str">
        <f t="shared" si="1978"/>
        <v>N</v>
      </c>
      <c r="W7032" s="2">
        <f t="shared" si="1979"/>
        <v>0</v>
      </c>
      <c r="X7032" s="2">
        <f t="shared" si="1971"/>
        <v>0</v>
      </c>
      <c r="Y7032" s="2"/>
    </row>
    <row r="7033" spans="1:25" x14ac:dyDescent="0.2">
      <c r="A7033">
        <v>22</v>
      </c>
      <c r="B7033" s="1">
        <v>43028.916666649617</v>
      </c>
      <c r="C7033">
        <v>40.9</v>
      </c>
      <c r="D7033" s="15">
        <f t="shared" si="1972"/>
        <v>40.9</v>
      </c>
      <c r="E7033">
        <v>32</v>
      </c>
      <c r="F7033" s="6">
        <v>0</v>
      </c>
      <c r="G7033" s="6">
        <v>-1.5167529999999999E-2</v>
      </c>
      <c r="H7033" s="6">
        <f t="shared" si="1963"/>
        <v>-1.5167529999999999E-2</v>
      </c>
      <c r="I7033" s="6">
        <f t="shared" si="1964"/>
        <v>8.8999999999999986</v>
      </c>
      <c r="J7033" s="6">
        <f t="shared" si="1965"/>
        <v>8.915167529999998</v>
      </c>
      <c r="K7033" s="3">
        <f t="shared" si="1973"/>
        <v>10.188762891428581</v>
      </c>
      <c r="L7033" s="6">
        <f t="shared" si="1966"/>
        <v>0</v>
      </c>
      <c r="M7033" s="6">
        <f t="shared" si="1974"/>
        <v>129.18367525714285</v>
      </c>
      <c r="N7033" s="6">
        <f t="shared" si="1975"/>
        <v>1.2735953614285904</v>
      </c>
      <c r="O7033" s="2">
        <f t="shared" si="1967"/>
        <v>-1.2735953614285904</v>
      </c>
      <c r="P7033" s="2">
        <f t="shared" si="1976"/>
        <v>30.72640463857141</v>
      </c>
      <c r="Q7033" s="2">
        <f t="shared" si="1968"/>
        <v>10.173595361428589</v>
      </c>
      <c r="R7033" s="2">
        <f t="shared" si="1977"/>
        <v>-1.5167529999999999E-2</v>
      </c>
      <c r="S7033" s="2">
        <f t="shared" si="1969"/>
        <v>10.188762891428588</v>
      </c>
      <c r="T7033" s="2">
        <f t="shared" si="1980"/>
        <v>0</v>
      </c>
      <c r="U7033" s="2">
        <f t="shared" si="1970"/>
        <v>0</v>
      </c>
      <c r="V7033" t="str">
        <f t="shared" si="1978"/>
        <v>N</v>
      </c>
      <c r="W7033" s="2">
        <f t="shared" si="1979"/>
        <v>0</v>
      </c>
      <c r="X7033" s="2">
        <f t="shared" si="1971"/>
        <v>0</v>
      </c>
      <c r="Y7033" s="2"/>
    </row>
    <row r="7034" spans="1:25" x14ac:dyDescent="0.2">
      <c r="A7034">
        <v>23</v>
      </c>
      <c r="B7034" s="1">
        <v>43028.958333316281</v>
      </c>
      <c r="C7034">
        <v>39.5</v>
      </c>
      <c r="D7034" s="15">
        <f t="shared" si="1972"/>
        <v>39.5</v>
      </c>
      <c r="E7034">
        <v>32</v>
      </c>
      <c r="F7034" s="6">
        <v>0.321737</v>
      </c>
      <c r="G7034" s="6">
        <v>-1.5167529999999999E-2</v>
      </c>
      <c r="H7034" s="6">
        <f t="shared" si="1963"/>
        <v>0.30656947000000001</v>
      </c>
      <c r="I7034" s="6">
        <f t="shared" si="1964"/>
        <v>7.5</v>
      </c>
      <c r="J7034" s="6">
        <f t="shared" si="1965"/>
        <v>7.1934305299999997</v>
      </c>
      <c r="K7034" s="3">
        <f t="shared" si="1973"/>
        <v>8.2210634628571455</v>
      </c>
      <c r="L7034" s="6">
        <f t="shared" si="1966"/>
        <v>0</v>
      </c>
      <c r="M7034" s="6">
        <f t="shared" si="1974"/>
        <v>120.96261179428571</v>
      </c>
      <c r="N7034" s="6">
        <f t="shared" si="1975"/>
        <v>1.027632932857145</v>
      </c>
      <c r="O7034" s="2">
        <f t="shared" si="1967"/>
        <v>-1.027632932857145</v>
      </c>
      <c r="P7034" s="2">
        <f t="shared" si="1976"/>
        <v>30.972367067142855</v>
      </c>
      <c r="Q7034" s="2">
        <f t="shared" si="1968"/>
        <v>8.527632932857145</v>
      </c>
      <c r="R7034" s="2">
        <f t="shared" si="1977"/>
        <v>0.30656947000000001</v>
      </c>
      <c r="S7034" s="2">
        <f t="shared" si="1969"/>
        <v>8.2210634628571455</v>
      </c>
      <c r="T7034" s="2">
        <f t="shared" si="1980"/>
        <v>0</v>
      </c>
      <c r="U7034" s="2">
        <f t="shared" si="1970"/>
        <v>0</v>
      </c>
      <c r="V7034" t="str">
        <f t="shared" si="1978"/>
        <v>N</v>
      </c>
      <c r="W7034" s="2">
        <f t="shared" si="1979"/>
        <v>0</v>
      </c>
      <c r="X7034" s="2">
        <f t="shared" si="1971"/>
        <v>0</v>
      </c>
      <c r="Y7034" s="2"/>
    </row>
    <row r="7035" spans="1:25" x14ac:dyDescent="0.2">
      <c r="A7035">
        <v>0</v>
      </c>
      <c r="B7035" s="1">
        <v>43028.999999982945</v>
      </c>
      <c r="C7035">
        <v>37.4</v>
      </c>
      <c r="D7035" s="15">
        <f t="shared" si="1972"/>
        <v>37.4</v>
      </c>
      <c r="E7035">
        <v>32</v>
      </c>
      <c r="F7035" s="6">
        <v>0.24976000000000001</v>
      </c>
      <c r="G7035" s="6">
        <v>-1.5167529999999999E-2</v>
      </c>
      <c r="H7035" s="6">
        <f t="shared" si="1963"/>
        <v>0.23459247</v>
      </c>
      <c r="I7035" s="6">
        <f t="shared" si="1964"/>
        <v>5.3999999999999986</v>
      </c>
      <c r="J7035" s="6">
        <f t="shared" si="1965"/>
        <v>5.1654075299999986</v>
      </c>
      <c r="K7035" s="3">
        <f t="shared" si="1973"/>
        <v>5.9033228914285729</v>
      </c>
      <c r="L7035" s="6">
        <f t="shared" si="1966"/>
        <v>0</v>
      </c>
      <c r="M7035" s="6">
        <f t="shared" si="1974"/>
        <v>115.05928890285713</v>
      </c>
      <c r="N7035" s="6">
        <f t="shared" si="1975"/>
        <v>0.73791536142857694</v>
      </c>
      <c r="O7035" s="2">
        <f t="shared" si="1967"/>
        <v>-0.73791536142857694</v>
      </c>
      <c r="P7035" s="2">
        <f t="shared" si="1976"/>
        <v>31.262084638571423</v>
      </c>
      <c r="Q7035" s="2">
        <f t="shared" si="1968"/>
        <v>6.1379153614285755</v>
      </c>
      <c r="R7035" s="2">
        <f t="shared" si="1977"/>
        <v>0.23459247</v>
      </c>
      <c r="S7035" s="2">
        <f t="shared" si="1969"/>
        <v>5.9033228914285756</v>
      </c>
      <c r="T7035" s="2">
        <f t="shared" si="1980"/>
        <v>0</v>
      </c>
      <c r="U7035" s="2">
        <f t="shared" si="1970"/>
        <v>0</v>
      </c>
      <c r="V7035" t="str">
        <f t="shared" si="1978"/>
        <v>N</v>
      </c>
      <c r="W7035" s="2">
        <f t="shared" si="1979"/>
        <v>0</v>
      </c>
      <c r="X7035" s="2">
        <f t="shared" si="1971"/>
        <v>0</v>
      </c>
      <c r="Y7035" s="2"/>
    </row>
    <row r="7036" spans="1:25" x14ac:dyDescent="0.2">
      <c r="A7036">
        <v>1</v>
      </c>
      <c r="B7036" s="1">
        <v>43029.041666649609</v>
      </c>
      <c r="C7036">
        <v>36.200000000000003</v>
      </c>
      <c r="D7036" s="15">
        <f t="shared" si="1972"/>
        <v>36.200000000000003</v>
      </c>
      <c r="E7036">
        <v>32</v>
      </c>
      <c r="F7036" s="6">
        <v>0.19197</v>
      </c>
      <c r="G7036" s="6">
        <v>-1.5167529999999999E-2</v>
      </c>
      <c r="H7036" s="6">
        <f t="shared" si="1963"/>
        <v>0.17680246999999999</v>
      </c>
      <c r="I7036" s="6">
        <f t="shared" si="1964"/>
        <v>4.2000000000000028</v>
      </c>
      <c r="J7036" s="6">
        <f t="shared" si="1965"/>
        <v>4.0231975300000027</v>
      </c>
      <c r="K7036" s="3">
        <f t="shared" si="1973"/>
        <v>4.5979400342857133</v>
      </c>
      <c r="L7036" s="6">
        <f t="shared" si="1966"/>
        <v>0</v>
      </c>
      <c r="M7036" s="6">
        <f t="shared" si="1974"/>
        <v>110.46134886857142</v>
      </c>
      <c r="N7036" s="6">
        <f t="shared" si="1975"/>
        <v>0.57474250428570883</v>
      </c>
      <c r="O7036" s="2">
        <f t="shared" si="1967"/>
        <v>-0.57474250428570883</v>
      </c>
      <c r="P7036" s="2">
        <f t="shared" si="1976"/>
        <v>31.425257495714291</v>
      </c>
      <c r="Q7036" s="2">
        <f t="shared" si="1968"/>
        <v>4.7747425042857117</v>
      </c>
      <c r="R7036" s="2">
        <f t="shared" si="1977"/>
        <v>0.17680246999999999</v>
      </c>
      <c r="S7036" s="2">
        <f t="shared" si="1969"/>
        <v>4.5979400342857115</v>
      </c>
      <c r="T7036" s="2">
        <f t="shared" si="1980"/>
        <v>0</v>
      </c>
      <c r="U7036" s="2">
        <f t="shared" si="1970"/>
        <v>0</v>
      </c>
      <c r="V7036" t="str">
        <f t="shared" si="1978"/>
        <v>N</v>
      </c>
      <c r="W7036" s="2">
        <f t="shared" si="1979"/>
        <v>0</v>
      </c>
      <c r="X7036" s="2">
        <f t="shared" si="1971"/>
        <v>0</v>
      </c>
      <c r="Y7036" s="2"/>
    </row>
    <row r="7037" spans="1:25" x14ac:dyDescent="0.2">
      <c r="A7037">
        <v>2</v>
      </c>
      <c r="B7037" s="1">
        <v>43029.083333316274</v>
      </c>
      <c r="C7037">
        <v>35.4</v>
      </c>
      <c r="D7037" s="15">
        <f t="shared" si="1972"/>
        <v>35.4</v>
      </c>
      <c r="E7037">
        <v>32</v>
      </c>
      <c r="F7037" s="6">
        <v>0</v>
      </c>
      <c r="G7037" s="6">
        <v>-1.5167529999999999E-2</v>
      </c>
      <c r="H7037" s="6">
        <f t="shared" si="1963"/>
        <v>-1.5167529999999999E-2</v>
      </c>
      <c r="I7037" s="6">
        <f t="shared" si="1964"/>
        <v>3.3999999999999986</v>
      </c>
      <c r="J7037" s="6">
        <f t="shared" si="1965"/>
        <v>3.4151675299999984</v>
      </c>
      <c r="K7037" s="3">
        <f t="shared" si="1973"/>
        <v>0.46134886857142021</v>
      </c>
      <c r="L7037" s="6">
        <f t="shared" si="1966"/>
        <v>0</v>
      </c>
      <c r="M7037" s="6">
        <f t="shared" si="1974"/>
        <v>110</v>
      </c>
      <c r="N7037" s="6">
        <f t="shared" si="1975"/>
        <v>0</v>
      </c>
      <c r="O7037" s="2">
        <f t="shared" si="1967"/>
        <v>0</v>
      </c>
      <c r="P7037" s="2">
        <f t="shared" si="1976"/>
        <v>32</v>
      </c>
      <c r="Q7037" s="2">
        <f t="shared" si="1968"/>
        <v>3.3999999999999986</v>
      </c>
      <c r="R7037" s="2">
        <f t="shared" si="1977"/>
        <v>-1.5167529999999999E-2</v>
      </c>
      <c r="S7037" s="2">
        <f t="shared" si="1969"/>
        <v>3.4151675299999984</v>
      </c>
      <c r="T7037" s="2">
        <f t="shared" si="1980"/>
        <v>0</v>
      </c>
      <c r="U7037" s="2">
        <f t="shared" si="1970"/>
        <v>0</v>
      </c>
      <c r="V7037" t="str">
        <f t="shared" si="1978"/>
        <v>N</v>
      </c>
      <c r="W7037" s="2">
        <f t="shared" si="1979"/>
        <v>0</v>
      </c>
      <c r="X7037" s="2">
        <f t="shared" si="1971"/>
        <v>0</v>
      </c>
      <c r="Y7037" s="2"/>
    </row>
    <row r="7038" spans="1:25" x14ac:dyDescent="0.2">
      <c r="A7038">
        <v>3</v>
      </c>
      <c r="B7038" s="1">
        <v>43029.124999982938</v>
      </c>
      <c r="C7038">
        <v>34.1</v>
      </c>
      <c r="D7038" s="15">
        <f t="shared" si="1972"/>
        <v>34.1</v>
      </c>
      <c r="E7038">
        <v>32</v>
      </c>
      <c r="F7038" s="6">
        <v>6.6884600000000002E-2</v>
      </c>
      <c r="G7038" s="6">
        <v>-1.5167529999999999E-2</v>
      </c>
      <c r="H7038" s="6">
        <f t="shared" si="1963"/>
        <v>5.1717070000000004E-2</v>
      </c>
      <c r="I7038" s="6">
        <f t="shared" si="1964"/>
        <v>2.1000000000000014</v>
      </c>
      <c r="J7038" s="6">
        <f t="shared" si="1965"/>
        <v>2.0482829300000014</v>
      </c>
      <c r="K7038" s="3">
        <f t="shared" si="1973"/>
        <v>0</v>
      </c>
      <c r="L7038" s="6">
        <f t="shared" si="1966"/>
        <v>0</v>
      </c>
      <c r="M7038" s="6">
        <f t="shared" si="1974"/>
        <v>110</v>
      </c>
      <c r="N7038" s="6">
        <f t="shared" si="1975"/>
        <v>0</v>
      </c>
      <c r="O7038" s="2">
        <f t="shared" si="1967"/>
        <v>0</v>
      </c>
      <c r="P7038" s="2">
        <f t="shared" si="1976"/>
        <v>32</v>
      </c>
      <c r="Q7038" s="2">
        <f t="shared" si="1968"/>
        <v>2.1000000000000014</v>
      </c>
      <c r="R7038" s="2">
        <f t="shared" si="1977"/>
        <v>5.1717070000000004E-2</v>
      </c>
      <c r="S7038" s="2">
        <f t="shared" si="1969"/>
        <v>2.0482829300000014</v>
      </c>
      <c r="T7038" s="2">
        <f t="shared" si="1980"/>
        <v>0</v>
      </c>
      <c r="U7038" s="2">
        <f t="shared" si="1970"/>
        <v>0</v>
      </c>
      <c r="V7038" t="str">
        <f t="shared" si="1978"/>
        <v>N</v>
      </c>
      <c r="W7038" s="2">
        <f t="shared" si="1979"/>
        <v>0</v>
      </c>
      <c r="X7038" s="2">
        <f t="shared" si="1971"/>
        <v>0</v>
      </c>
      <c r="Y7038" s="2"/>
    </row>
    <row r="7039" spans="1:25" x14ac:dyDescent="0.2">
      <c r="A7039">
        <v>4</v>
      </c>
      <c r="B7039" s="1">
        <v>43029.166666649602</v>
      </c>
      <c r="C7039">
        <v>34.6</v>
      </c>
      <c r="D7039" s="15">
        <f t="shared" si="1972"/>
        <v>34.6</v>
      </c>
      <c r="E7039">
        <v>32</v>
      </c>
      <c r="F7039" s="6">
        <v>0.32492300000000002</v>
      </c>
      <c r="G7039" s="6">
        <v>-1.5167529999999999E-2</v>
      </c>
      <c r="H7039" s="6">
        <f t="shared" si="1963"/>
        <v>0.30975547000000003</v>
      </c>
      <c r="I7039" s="6">
        <f t="shared" si="1964"/>
        <v>2.6000000000000014</v>
      </c>
      <c r="J7039" s="6">
        <f t="shared" si="1965"/>
        <v>2.2902445300000016</v>
      </c>
      <c r="K7039" s="3">
        <f t="shared" si="1973"/>
        <v>0</v>
      </c>
      <c r="L7039" s="6">
        <f t="shared" si="1966"/>
        <v>0</v>
      </c>
      <c r="M7039" s="6">
        <f t="shared" si="1974"/>
        <v>110</v>
      </c>
      <c r="N7039" s="6">
        <f t="shared" si="1975"/>
        <v>0</v>
      </c>
      <c r="O7039" s="2">
        <f t="shared" si="1967"/>
        <v>0</v>
      </c>
      <c r="P7039" s="2">
        <f t="shared" si="1976"/>
        <v>32</v>
      </c>
      <c r="Q7039" s="2">
        <f t="shared" si="1968"/>
        <v>2.6000000000000014</v>
      </c>
      <c r="R7039" s="2">
        <f t="shared" si="1977"/>
        <v>0.30975547000000003</v>
      </c>
      <c r="S7039" s="2">
        <f t="shared" si="1969"/>
        <v>2.2902445300000016</v>
      </c>
      <c r="T7039" s="2">
        <f t="shared" si="1980"/>
        <v>0</v>
      </c>
      <c r="U7039" s="2">
        <f t="shared" si="1970"/>
        <v>0</v>
      </c>
      <c r="V7039" t="str">
        <f t="shared" si="1978"/>
        <v>N</v>
      </c>
      <c r="W7039" s="2">
        <f t="shared" si="1979"/>
        <v>0</v>
      </c>
      <c r="X7039" s="2">
        <f t="shared" si="1971"/>
        <v>0</v>
      </c>
      <c r="Y7039" s="2"/>
    </row>
    <row r="7040" spans="1:25" x14ac:dyDescent="0.2">
      <c r="A7040">
        <v>5</v>
      </c>
      <c r="B7040" s="1">
        <v>43029.208333316266</v>
      </c>
      <c r="C7040">
        <v>35.1</v>
      </c>
      <c r="D7040" s="15">
        <f t="shared" si="1972"/>
        <v>35.1</v>
      </c>
      <c r="E7040">
        <v>32</v>
      </c>
      <c r="F7040" s="6">
        <v>0.17429900000000001</v>
      </c>
      <c r="G7040" s="6">
        <v>-1.5167529999999999E-2</v>
      </c>
      <c r="H7040" s="6">
        <f t="shared" si="1963"/>
        <v>0.15913147</v>
      </c>
      <c r="I7040" s="6">
        <f t="shared" si="1964"/>
        <v>3.1000000000000014</v>
      </c>
      <c r="J7040" s="6">
        <f t="shared" si="1965"/>
        <v>2.9408685300000013</v>
      </c>
      <c r="K7040" s="3">
        <f t="shared" si="1973"/>
        <v>0</v>
      </c>
      <c r="L7040" s="6">
        <f t="shared" si="1966"/>
        <v>0</v>
      </c>
      <c r="M7040" s="6">
        <f t="shared" si="1974"/>
        <v>110</v>
      </c>
      <c r="N7040" s="6">
        <f t="shared" si="1975"/>
        <v>0</v>
      </c>
      <c r="O7040" s="2">
        <f t="shared" si="1967"/>
        <v>0</v>
      </c>
      <c r="P7040" s="2">
        <f t="shared" si="1976"/>
        <v>32</v>
      </c>
      <c r="Q7040" s="2">
        <f t="shared" si="1968"/>
        <v>3.1000000000000014</v>
      </c>
      <c r="R7040" s="2">
        <f t="shared" si="1977"/>
        <v>0.15913147</v>
      </c>
      <c r="S7040" s="2">
        <f t="shared" si="1969"/>
        <v>2.9408685300000013</v>
      </c>
      <c r="T7040" s="2">
        <f t="shared" si="1980"/>
        <v>0</v>
      </c>
      <c r="U7040" s="2">
        <f t="shared" si="1970"/>
        <v>0</v>
      </c>
      <c r="V7040" t="str">
        <f t="shared" si="1978"/>
        <v>N</v>
      </c>
      <c r="W7040" s="2">
        <f t="shared" si="1979"/>
        <v>0</v>
      </c>
      <c r="X7040" s="2">
        <f t="shared" si="1971"/>
        <v>0</v>
      </c>
      <c r="Y7040" s="2"/>
    </row>
    <row r="7041" spans="1:25" x14ac:dyDescent="0.2">
      <c r="A7041">
        <v>6</v>
      </c>
      <c r="B7041" s="1">
        <v>43029.249999982931</v>
      </c>
      <c r="C7041">
        <v>36.9</v>
      </c>
      <c r="D7041" s="15">
        <f t="shared" si="1972"/>
        <v>36.9</v>
      </c>
      <c r="E7041">
        <v>32</v>
      </c>
      <c r="F7041" s="6">
        <v>0.36796499999999999</v>
      </c>
      <c r="G7041" s="6">
        <v>0.63581116999999998</v>
      </c>
      <c r="H7041" s="6">
        <f t="shared" si="1963"/>
        <v>1.0037761700000001</v>
      </c>
      <c r="I7041" s="6">
        <f t="shared" si="1964"/>
        <v>4.8999999999999986</v>
      </c>
      <c r="J7041" s="6">
        <f t="shared" si="1965"/>
        <v>3.8962238299999985</v>
      </c>
      <c r="K7041" s="3">
        <f t="shared" si="1973"/>
        <v>0</v>
      </c>
      <c r="L7041" s="6">
        <f t="shared" si="1966"/>
        <v>0</v>
      </c>
      <c r="M7041" s="6">
        <f t="shared" si="1974"/>
        <v>110</v>
      </c>
      <c r="N7041" s="6">
        <f t="shared" si="1975"/>
        <v>0</v>
      </c>
      <c r="O7041" s="2">
        <f t="shared" si="1967"/>
        <v>0</v>
      </c>
      <c r="P7041" s="2">
        <f t="shared" si="1976"/>
        <v>32</v>
      </c>
      <c r="Q7041" s="2">
        <f t="shared" si="1968"/>
        <v>4.8999999999999986</v>
      </c>
      <c r="R7041" s="2">
        <f t="shared" si="1977"/>
        <v>1.0037761700000001</v>
      </c>
      <c r="S7041" s="2">
        <f t="shared" si="1969"/>
        <v>3.8962238299999985</v>
      </c>
      <c r="T7041" s="2">
        <f t="shared" si="1980"/>
        <v>0</v>
      </c>
      <c r="U7041" s="2">
        <f t="shared" si="1970"/>
        <v>0</v>
      </c>
      <c r="V7041" t="str">
        <f t="shared" si="1978"/>
        <v>N</v>
      </c>
      <c r="W7041" s="2">
        <f t="shared" si="1979"/>
        <v>0</v>
      </c>
      <c r="X7041" s="2">
        <f t="shared" si="1971"/>
        <v>0</v>
      </c>
      <c r="Y7041" s="2"/>
    </row>
    <row r="7042" spans="1:25" x14ac:dyDescent="0.2">
      <c r="A7042">
        <v>7</v>
      </c>
      <c r="B7042" s="1">
        <v>43029.291666649595</v>
      </c>
      <c r="C7042">
        <v>39.700000000000003</v>
      </c>
      <c r="D7042" s="15">
        <f t="shared" si="1972"/>
        <v>39.700000000000003</v>
      </c>
      <c r="E7042">
        <v>32</v>
      </c>
      <c r="F7042" s="6">
        <v>0.49313499999999999</v>
      </c>
      <c r="G7042" s="6">
        <v>11.575493</v>
      </c>
      <c r="H7042" s="6">
        <f t="shared" si="1963"/>
        <v>12.068628</v>
      </c>
      <c r="I7042" s="6">
        <f t="shared" si="1964"/>
        <v>7.7000000000000028</v>
      </c>
      <c r="J7042" s="6">
        <f t="shared" si="1965"/>
        <v>0</v>
      </c>
      <c r="K7042" s="3">
        <f t="shared" si="1973"/>
        <v>0</v>
      </c>
      <c r="L7042" s="6">
        <f t="shared" si="1966"/>
        <v>4.3686279999999975</v>
      </c>
      <c r="M7042" s="6">
        <f t="shared" si="1974"/>
        <v>114.368628</v>
      </c>
      <c r="N7042" s="6">
        <f t="shared" si="1975"/>
        <v>0</v>
      </c>
      <c r="O7042" s="2">
        <f t="shared" si="1967"/>
        <v>0</v>
      </c>
      <c r="P7042" s="2">
        <f t="shared" si="1976"/>
        <v>32</v>
      </c>
      <c r="Q7042" s="2">
        <f t="shared" si="1968"/>
        <v>7.7000000000000028</v>
      </c>
      <c r="R7042" s="2">
        <f t="shared" si="1977"/>
        <v>7.7000000000000028</v>
      </c>
      <c r="S7042" s="2">
        <f t="shared" si="1969"/>
        <v>0</v>
      </c>
      <c r="T7042" s="2">
        <f t="shared" si="1980"/>
        <v>4.3686280000000011</v>
      </c>
      <c r="U7042" s="2">
        <f t="shared" si="1970"/>
        <v>0</v>
      </c>
      <c r="V7042" t="str">
        <f t="shared" si="1978"/>
        <v>N</v>
      </c>
      <c r="W7042" s="2">
        <f t="shared" si="1979"/>
        <v>0</v>
      </c>
      <c r="X7042" s="2">
        <f t="shared" si="1971"/>
        <v>0</v>
      </c>
      <c r="Y7042" s="2"/>
    </row>
    <row r="7043" spans="1:25" x14ac:dyDescent="0.2">
      <c r="A7043">
        <v>8</v>
      </c>
      <c r="B7043" s="1">
        <v>43029.333333316259</v>
      </c>
      <c r="C7043">
        <v>42</v>
      </c>
      <c r="D7043" s="15">
        <f t="shared" si="1972"/>
        <v>42</v>
      </c>
      <c r="E7043">
        <v>32</v>
      </c>
      <c r="F7043" s="6">
        <v>0.18248600000000001</v>
      </c>
      <c r="G7043" s="6">
        <v>27.036909999999999</v>
      </c>
      <c r="H7043" s="6">
        <f t="shared" ref="H7043:H7106" si="1981">(F7043+G7043)</f>
        <v>27.219396</v>
      </c>
      <c r="I7043" s="6">
        <f t="shared" ref="I7043:I7106" si="1982">IF((D7043-E7043)&gt;0,D7043-E7043,0)</f>
        <v>10</v>
      </c>
      <c r="J7043" s="6">
        <f t="shared" ref="J7043:J7106" si="1983">IF((I7043-H7043)&gt;0, (I7043-H7043), (0))</f>
        <v>0</v>
      </c>
      <c r="K7043" s="3">
        <f t="shared" si="1973"/>
        <v>0</v>
      </c>
      <c r="L7043" s="6">
        <f t="shared" ref="L7043:L7106" si="1984">IF(J7043=0, H7043-I7043,0)</f>
        <v>17.219396</v>
      </c>
      <c r="M7043" s="6">
        <f t="shared" si="1974"/>
        <v>131.58802399999999</v>
      </c>
      <c r="N7043" s="6">
        <f t="shared" si="1975"/>
        <v>0</v>
      </c>
      <c r="O7043" s="2">
        <f t="shared" ref="O7043:O7106" si="1985">IF((N7043&lt;E7043-$AA$7),-N7043,$AA$7-E7043)</f>
        <v>0</v>
      </c>
      <c r="P7043" s="2">
        <f t="shared" si="1976"/>
        <v>32</v>
      </c>
      <c r="Q7043" s="2">
        <f t="shared" ref="Q7043:Q7106" si="1986">D7043-P7043</f>
        <v>10</v>
      </c>
      <c r="R7043" s="2">
        <f t="shared" si="1977"/>
        <v>10</v>
      </c>
      <c r="S7043" s="2">
        <f t="shared" ref="S7043:S7106" si="1987">IF(Q7043-R7043&gt;0, Q7043-R7043, 0)</f>
        <v>0</v>
      </c>
      <c r="T7043" s="2">
        <f t="shared" si="1980"/>
        <v>17.219395999999989</v>
      </c>
      <c r="U7043" s="2">
        <f t="shared" ref="U7043:U7106" si="1988">N7043+O7043</f>
        <v>0</v>
      </c>
      <c r="V7043" t="str">
        <f t="shared" si="1978"/>
        <v>Y</v>
      </c>
      <c r="W7043" s="2">
        <f t="shared" si="1979"/>
        <v>0</v>
      </c>
      <c r="X7043" s="2">
        <f t="shared" ref="X7043:X7106" si="1989">D7043- (P7043+R7043+S7043)</f>
        <v>0</v>
      </c>
      <c r="Y7043" s="2"/>
    </row>
    <row r="7044" spans="1:25" x14ac:dyDescent="0.2">
      <c r="A7044">
        <v>9</v>
      </c>
      <c r="B7044" s="1">
        <v>43029.374999982923</v>
      </c>
      <c r="C7044">
        <v>44.7</v>
      </c>
      <c r="D7044" s="15">
        <f t="shared" ref="D7044:D7107" si="1990">C7044/$AA$4*$AA$5</f>
        <v>44.7</v>
      </c>
      <c r="E7044">
        <v>32</v>
      </c>
      <c r="F7044" s="6">
        <v>0.40572000000000003</v>
      </c>
      <c r="G7044" s="6">
        <v>33.6096</v>
      </c>
      <c r="H7044" s="6">
        <f t="shared" si="1981"/>
        <v>34.015320000000003</v>
      </c>
      <c r="I7044" s="6">
        <f t="shared" si="1982"/>
        <v>12.700000000000003</v>
      </c>
      <c r="J7044" s="6">
        <f t="shared" si="1983"/>
        <v>0</v>
      </c>
      <c r="K7044" s="3">
        <f t="shared" ref="K7044:K7107" si="1991">IF((M7043-M7044)&gt;0,M7043-M7044,0)</f>
        <v>0</v>
      </c>
      <c r="L7044" s="6">
        <f t="shared" si="1984"/>
        <v>21.31532</v>
      </c>
      <c r="M7044" s="6">
        <f t="shared" ref="M7044:M7107" si="1992">IF( (M7043-J7044/$AA$11+L7044)&gt;$AA$25, IF((M7043-J7044/$AA$11+L7044)&lt;$AA$9,(M7043-J7044/$AA$11+L7044),$AA$9), $AA$25)</f>
        <v>152.903344</v>
      </c>
      <c r="N7044" s="6">
        <f t="shared" ref="N7044:N7107" si="1993">IF(((M7043-J7044+L7044)-M7044)&gt;0,((M7043-J7044+L7044)-M7044),0)</f>
        <v>0</v>
      </c>
      <c r="O7044" s="2">
        <f t="shared" si="1985"/>
        <v>0</v>
      </c>
      <c r="P7044" s="2">
        <f t="shared" ref="P7044:P7107" si="1994">E7044+O7044</f>
        <v>32</v>
      </c>
      <c r="Q7044" s="2">
        <f t="shared" si="1986"/>
        <v>12.700000000000003</v>
      </c>
      <c r="R7044" s="2">
        <f t="shared" ref="R7044:R7107" si="1995">IF(Q7044&gt;H7044, H7044, Q7044)</f>
        <v>12.700000000000003</v>
      </c>
      <c r="S7044" s="2">
        <f t="shared" si="1987"/>
        <v>0</v>
      </c>
      <c r="T7044" s="2">
        <f t="shared" si="1980"/>
        <v>21.315320000000014</v>
      </c>
      <c r="U7044" s="2">
        <f t="shared" si="1988"/>
        <v>0</v>
      </c>
      <c r="V7044" t="str">
        <f t="shared" ref="V7044:V7107" si="1996">IF(AND(A7044&gt;7,A7044&lt;17), "Y", "N")</f>
        <v>Y</v>
      </c>
      <c r="W7044" s="2">
        <f t="shared" ref="W7044:W7107" si="1997">IF(V7044="Y", U7044, 0)</f>
        <v>0</v>
      </c>
      <c r="X7044" s="2">
        <f t="shared" si="1989"/>
        <v>0</v>
      </c>
      <c r="Y7044" s="2"/>
    </row>
    <row r="7045" spans="1:25" x14ac:dyDescent="0.2">
      <c r="A7045">
        <v>10</v>
      </c>
      <c r="B7045" s="1">
        <v>43029.416666649588</v>
      </c>
      <c r="C7045">
        <v>46.1</v>
      </c>
      <c r="D7045" s="15">
        <f t="shared" si="1990"/>
        <v>46.1</v>
      </c>
      <c r="E7045">
        <v>32</v>
      </c>
      <c r="F7045" s="6">
        <v>0.88205800000000001</v>
      </c>
      <c r="G7045" s="6">
        <v>41.945229999999995</v>
      </c>
      <c r="H7045" s="6">
        <f t="shared" si="1981"/>
        <v>42.827287999999996</v>
      </c>
      <c r="I7045" s="6">
        <f t="shared" si="1982"/>
        <v>14.100000000000001</v>
      </c>
      <c r="J7045" s="6">
        <f t="shared" si="1983"/>
        <v>0</v>
      </c>
      <c r="K7045" s="3">
        <f t="shared" si="1991"/>
        <v>0</v>
      </c>
      <c r="L7045" s="6">
        <f t="shared" si="1984"/>
        <v>28.727287999999994</v>
      </c>
      <c r="M7045" s="6">
        <f t="shared" si="1992"/>
        <v>181.63063199999999</v>
      </c>
      <c r="N7045" s="6">
        <f t="shared" si="1993"/>
        <v>0</v>
      </c>
      <c r="O7045" s="2">
        <f t="shared" si="1985"/>
        <v>0</v>
      </c>
      <c r="P7045" s="2">
        <f t="shared" si="1994"/>
        <v>32</v>
      </c>
      <c r="Q7045" s="2">
        <f t="shared" si="1986"/>
        <v>14.100000000000001</v>
      </c>
      <c r="R7045" s="2">
        <f t="shared" si="1995"/>
        <v>14.100000000000001</v>
      </c>
      <c r="S7045" s="2">
        <f t="shared" si="1987"/>
        <v>0</v>
      </c>
      <c r="T7045" s="2">
        <f t="shared" si="1980"/>
        <v>28.727287999999987</v>
      </c>
      <c r="U7045" s="2">
        <f t="shared" si="1988"/>
        <v>0</v>
      </c>
      <c r="V7045" t="str">
        <f t="shared" si="1996"/>
        <v>Y</v>
      </c>
      <c r="W7045" s="2">
        <f t="shared" si="1997"/>
        <v>0</v>
      </c>
      <c r="X7045" s="2">
        <f t="shared" si="1989"/>
        <v>0</v>
      </c>
      <c r="Y7045" s="2"/>
    </row>
    <row r="7046" spans="1:25" x14ac:dyDescent="0.2">
      <c r="A7046">
        <v>11</v>
      </c>
      <c r="B7046" s="1">
        <v>43029.458333316252</v>
      </c>
      <c r="C7046">
        <v>47.6</v>
      </c>
      <c r="D7046" s="15">
        <f t="shared" si="1990"/>
        <v>47.6</v>
      </c>
      <c r="E7046">
        <v>32</v>
      </c>
      <c r="F7046" s="6">
        <v>1.06938</v>
      </c>
      <c r="G7046" s="6">
        <v>48.522080000000003</v>
      </c>
      <c r="H7046" s="6">
        <f t="shared" si="1981"/>
        <v>49.591460000000005</v>
      </c>
      <c r="I7046" s="6">
        <f t="shared" si="1982"/>
        <v>15.600000000000001</v>
      </c>
      <c r="J7046" s="6">
        <f t="shared" si="1983"/>
        <v>0</v>
      </c>
      <c r="K7046" s="3">
        <f t="shared" si="1991"/>
        <v>0</v>
      </c>
      <c r="L7046" s="6">
        <f t="shared" si="1984"/>
        <v>33.991460000000004</v>
      </c>
      <c r="M7046" s="6">
        <f t="shared" si="1992"/>
        <v>215.62209200000001</v>
      </c>
      <c r="N7046" s="6">
        <f t="shared" si="1993"/>
        <v>0</v>
      </c>
      <c r="O7046" s="2">
        <f t="shared" si="1985"/>
        <v>0</v>
      </c>
      <c r="P7046" s="2">
        <f t="shared" si="1994"/>
        <v>32</v>
      </c>
      <c r="Q7046" s="2">
        <f t="shared" si="1986"/>
        <v>15.600000000000001</v>
      </c>
      <c r="R7046" s="2">
        <f t="shared" si="1995"/>
        <v>15.600000000000001</v>
      </c>
      <c r="S7046" s="2">
        <f t="shared" si="1987"/>
        <v>0</v>
      </c>
      <c r="T7046" s="2">
        <f t="shared" si="1980"/>
        <v>33.991460000000018</v>
      </c>
      <c r="U7046" s="2">
        <f t="shared" si="1988"/>
        <v>0</v>
      </c>
      <c r="V7046" t="str">
        <f t="shared" si="1996"/>
        <v>Y</v>
      </c>
      <c r="W7046" s="2">
        <f t="shared" si="1997"/>
        <v>0</v>
      </c>
      <c r="X7046" s="2">
        <f t="shared" si="1989"/>
        <v>0</v>
      </c>
      <c r="Y7046" s="2"/>
    </row>
    <row r="7047" spans="1:25" x14ac:dyDescent="0.2">
      <c r="A7047">
        <v>12</v>
      </c>
      <c r="B7047" s="1">
        <v>43029.499999982916</v>
      </c>
      <c r="C7047">
        <v>48.6</v>
      </c>
      <c r="D7047" s="15">
        <f t="shared" si="1990"/>
        <v>48.6</v>
      </c>
      <c r="E7047">
        <v>32</v>
      </c>
      <c r="F7047" s="6">
        <v>1.0227299999999999</v>
      </c>
      <c r="G7047" s="6">
        <v>48.579419999999999</v>
      </c>
      <c r="H7047" s="6">
        <f t="shared" si="1981"/>
        <v>49.602150000000002</v>
      </c>
      <c r="I7047" s="6">
        <f t="shared" si="1982"/>
        <v>16.600000000000001</v>
      </c>
      <c r="J7047" s="6">
        <f t="shared" si="1983"/>
        <v>0</v>
      </c>
      <c r="K7047" s="3">
        <f t="shared" si="1991"/>
        <v>0</v>
      </c>
      <c r="L7047" s="6">
        <f t="shared" si="1984"/>
        <v>33.00215</v>
      </c>
      <c r="M7047" s="6">
        <f t="shared" si="1992"/>
        <v>220</v>
      </c>
      <c r="N7047" s="6">
        <f t="shared" si="1993"/>
        <v>28.62424200000001</v>
      </c>
      <c r="O7047" s="2">
        <f t="shared" si="1985"/>
        <v>-28.62424200000001</v>
      </c>
      <c r="P7047" s="2">
        <f t="shared" si="1994"/>
        <v>3.3757579999999905</v>
      </c>
      <c r="Q7047" s="2">
        <f t="shared" si="1986"/>
        <v>45.224242000000011</v>
      </c>
      <c r="R7047" s="2">
        <f t="shared" si="1995"/>
        <v>45.224242000000011</v>
      </c>
      <c r="S7047" s="2">
        <f t="shared" si="1987"/>
        <v>0</v>
      </c>
      <c r="T7047" s="2">
        <f t="shared" si="1980"/>
        <v>4.3779079999999908</v>
      </c>
      <c r="U7047" s="2">
        <f t="shared" si="1988"/>
        <v>0</v>
      </c>
      <c r="V7047" t="str">
        <f t="shared" si="1996"/>
        <v>Y</v>
      </c>
      <c r="W7047" s="2">
        <f t="shared" si="1997"/>
        <v>0</v>
      </c>
      <c r="X7047" s="2">
        <f t="shared" si="1989"/>
        <v>0</v>
      </c>
      <c r="Y7047" s="2"/>
    </row>
    <row r="7048" spans="1:25" x14ac:dyDescent="0.2">
      <c r="A7048">
        <v>13</v>
      </c>
      <c r="B7048" s="1">
        <v>43029.54166664958</v>
      </c>
      <c r="C7048">
        <v>49.3</v>
      </c>
      <c r="D7048" s="15">
        <f t="shared" si="1990"/>
        <v>49.3</v>
      </c>
      <c r="E7048">
        <v>32</v>
      </c>
      <c r="F7048" s="6">
        <v>1.4886699999999999</v>
      </c>
      <c r="G7048" s="6">
        <v>45.217269999999999</v>
      </c>
      <c r="H7048" s="6">
        <f t="shared" si="1981"/>
        <v>46.705939999999998</v>
      </c>
      <c r="I7048" s="6">
        <f t="shared" si="1982"/>
        <v>17.299999999999997</v>
      </c>
      <c r="J7048" s="6">
        <f t="shared" si="1983"/>
        <v>0</v>
      </c>
      <c r="K7048" s="3">
        <f t="shared" si="1991"/>
        <v>0</v>
      </c>
      <c r="L7048" s="6">
        <f t="shared" si="1984"/>
        <v>29.405940000000001</v>
      </c>
      <c r="M7048" s="6">
        <f t="shared" si="1992"/>
        <v>220</v>
      </c>
      <c r="N7048" s="6">
        <f t="shared" si="1993"/>
        <v>29.405939999999987</v>
      </c>
      <c r="O7048" s="2">
        <f t="shared" si="1985"/>
        <v>-29.405939999999987</v>
      </c>
      <c r="P7048" s="2">
        <f t="shared" si="1994"/>
        <v>2.5940600000000131</v>
      </c>
      <c r="Q7048" s="2">
        <f t="shared" si="1986"/>
        <v>46.705939999999984</v>
      </c>
      <c r="R7048" s="2">
        <f t="shared" si="1995"/>
        <v>46.705939999999984</v>
      </c>
      <c r="S7048" s="2">
        <f t="shared" si="1987"/>
        <v>0</v>
      </c>
      <c r="T7048" s="2">
        <f t="shared" si="1980"/>
        <v>0</v>
      </c>
      <c r="U7048" s="2">
        <f t="shared" si="1988"/>
        <v>0</v>
      </c>
      <c r="V7048" t="str">
        <f t="shared" si="1996"/>
        <v>Y</v>
      </c>
      <c r="W7048" s="2">
        <f t="shared" si="1997"/>
        <v>0</v>
      </c>
      <c r="X7048" s="2">
        <f t="shared" si="1989"/>
        <v>0</v>
      </c>
      <c r="Y7048" s="2"/>
    </row>
    <row r="7049" spans="1:25" x14ac:dyDescent="0.2">
      <c r="A7049">
        <v>14</v>
      </c>
      <c r="B7049" s="1">
        <v>43029.583333316245</v>
      </c>
      <c r="C7049">
        <v>49.6</v>
      </c>
      <c r="D7049" s="15">
        <f t="shared" si="1990"/>
        <v>49.6</v>
      </c>
      <c r="E7049">
        <v>32</v>
      </c>
      <c r="F7049" s="6">
        <v>1.28711</v>
      </c>
      <c r="G7049" s="6">
        <v>38.501979999999996</v>
      </c>
      <c r="H7049" s="6">
        <f t="shared" si="1981"/>
        <v>39.789089999999995</v>
      </c>
      <c r="I7049" s="6">
        <f t="shared" si="1982"/>
        <v>17.600000000000001</v>
      </c>
      <c r="J7049" s="6">
        <f t="shared" si="1983"/>
        <v>0</v>
      </c>
      <c r="K7049" s="3">
        <f t="shared" si="1991"/>
        <v>0</v>
      </c>
      <c r="L7049" s="6">
        <f t="shared" si="1984"/>
        <v>22.189089999999993</v>
      </c>
      <c r="M7049" s="6">
        <f t="shared" si="1992"/>
        <v>220</v>
      </c>
      <c r="N7049" s="6">
        <f t="shared" si="1993"/>
        <v>22.189089999999993</v>
      </c>
      <c r="O7049" s="2">
        <f t="shared" si="1985"/>
        <v>-22.189089999999993</v>
      </c>
      <c r="P7049" s="2">
        <f t="shared" si="1994"/>
        <v>9.8109100000000069</v>
      </c>
      <c r="Q7049" s="2">
        <f t="shared" si="1986"/>
        <v>39.789089999999995</v>
      </c>
      <c r="R7049" s="2">
        <f t="shared" si="1995"/>
        <v>39.789089999999995</v>
      </c>
      <c r="S7049" s="2">
        <f t="shared" si="1987"/>
        <v>0</v>
      </c>
      <c r="T7049" s="2">
        <f t="shared" si="1980"/>
        <v>0</v>
      </c>
      <c r="U7049" s="2">
        <f t="shared" si="1988"/>
        <v>0</v>
      </c>
      <c r="V7049" t="str">
        <f t="shared" si="1996"/>
        <v>Y</v>
      </c>
      <c r="W7049" s="2">
        <f t="shared" si="1997"/>
        <v>0</v>
      </c>
      <c r="X7049" s="2">
        <f t="shared" si="1989"/>
        <v>0</v>
      </c>
      <c r="Y7049" s="2"/>
    </row>
    <row r="7050" spans="1:25" x14ac:dyDescent="0.2">
      <c r="A7050">
        <v>15</v>
      </c>
      <c r="B7050" s="1">
        <v>43029.624999982909</v>
      </c>
      <c r="C7050">
        <v>47.1</v>
      </c>
      <c r="D7050" s="15">
        <f t="shared" si="1990"/>
        <v>47.1</v>
      </c>
      <c r="E7050">
        <v>32</v>
      </c>
      <c r="F7050" s="6">
        <v>0.95937399999999995</v>
      </c>
      <c r="G7050" s="6">
        <v>28.46772</v>
      </c>
      <c r="H7050" s="6">
        <f t="shared" si="1981"/>
        <v>29.427094</v>
      </c>
      <c r="I7050" s="6">
        <f t="shared" si="1982"/>
        <v>15.100000000000001</v>
      </c>
      <c r="J7050" s="6">
        <f t="shared" si="1983"/>
        <v>0</v>
      </c>
      <c r="K7050" s="3">
        <f t="shared" si="1991"/>
        <v>0</v>
      </c>
      <c r="L7050" s="6">
        <f t="shared" si="1984"/>
        <v>14.327093999999999</v>
      </c>
      <c r="M7050" s="6">
        <f t="shared" si="1992"/>
        <v>220</v>
      </c>
      <c r="N7050" s="6">
        <f t="shared" si="1993"/>
        <v>14.327093999999988</v>
      </c>
      <c r="O7050" s="2">
        <f t="shared" si="1985"/>
        <v>-14.327093999999988</v>
      </c>
      <c r="P7050" s="2">
        <f t="shared" si="1994"/>
        <v>17.672906000000012</v>
      </c>
      <c r="Q7050" s="2">
        <f t="shared" si="1986"/>
        <v>29.42709399999999</v>
      </c>
      <c r="R7050" s="2">
        <f t="shared" si="1995"/>
        <v>29.42709399999999</v>
      </c>
      <c r="S7050" s="2">
        <f t="shared" si="1987"/>
        <v>0</v>
      </c>
      <c r="T7050" s="2">
        <f t="shared" ref="T7050:T7113" si="1998">IF(Q7050-R7050&gt;0, 0, ABS(M7049-M7050))</f>
        <v>0</v>
      </c>
      <c r="U7050" s="2">
        <f t="shared" si="1988"/>
        <v>0</v>
      </c>
      <c r="V7050" t="str">
        <f t="shared" si="1996"/>
        <v>Y</v>
      </c>
      <c r="W7050" s="2">
        <f t="shared" si="1997"/>
        <v>0</v>
      </c>
      <c r="X7050" s="2">
        <f t="shared" si="1989"/>
        <v>0</v>
      </c>
      <c r="Y7050" s="2"/>
    </row>
    <row r="7051" spans="1:25" x14ac:dyDescent="0.2">
      <c r="A7051">
        <v>16</v>
      </c>
      <c r="B7051" s="1">
        <v>43029.666666649573</v>
      </c>
      <c r="C7051">
        <v>48.7</v>
      </c>
      <c r="D7051" s="15">
        <f t="shared" si="1990"/>
        <v>48.7</v>
      </c>
      <c r="E7051">
        <v>32</v>
      </c>
      <c r="F7051" s="6">
        <v>2.3275999999999999</v>
      </c>
      <c r="G7051" s="6">
        <v>15.156360000000001</v>
      </c>
      <c r="H7051" s="6">
        <f t="shared" si="1981"/>
        <v>17.48396</v>
      </c>
      <c r="I7051" s="6">
        <f t="shared" si="1982"/>
        <v>16.700000000000003</v>
      </c>
      <c r="J7051" s="6">
        <f t="shared" si="1983"/>
        <v>0</v>
      </c>
      <c r="K7051" s="3">
        <f t="shared" si="1991"/>
        <v>0</v>
      </c>
      <c r="L7051" s="6">
        <f t="shared" si="1984"/>
        <v>0.78395999999999688</v>
      </c>
      <c r="M7051" s="6">
        <f t="shared" si="1992"/>
        <v>220</v>
      </c>
      <c r="N7051" s="6">
        <f t="shared" si="1993"/>
        <v>0.78396000000000754</v>
      </c>
      <c r="O7051" s="2">
        <f t="shared" si="1985"/>
        <v>-0.78396000000000754</v>
      </c>
      <c r="P7051" s="2">
        <f t="shared" si="1994"/>
        <v>31.216039999999992</v>
      </c>
      <c r="Q7051" s="2">
        <f t="shared" si="1986"/>
        <v>17.48396000000001</v>
      </c>
      <c r="R7051" s="2">
        <f t="shared" si="1995"/>
        <v>17.48396000000001</v>
      </c>
      <c r="S7051" s="2">
        <f t="shared" si="1987"/>
        <v>0</v>
      </c>
      <c r="T7051" s="2">
        <f t="shared" si="1998"/>
        <v>0</v>
      </c>
      <c r="U7051" s="2">
        <f t="shared" si="1988"/>
        <v>0</v>
      </c>
      <c r="V7051" t="str">
        <f t="shared" si="1996"/>
        <v>Y</v>
      </c>
      <c r="W7051" s="2">
        <f t="shared" si="1997"/>
        <v>0</v>
      </c>
      <c r="X7051" s="2">
        <f t="shared" si="1989"/>
        <v>0</v>
      </c>
      <c r="Y7051" s="2"/>
    </row>
    <row r="7052" spans="1:25" x14ac:dyDescent="0.2">
      <c r="A7052">
        <v>17</v>
      </c>
      <c r="B7052" s="1">
        <v>43029.708333316237</v>
      </c>
      <c r="C7052">
        <v>48.2</v>
      </c>
      <c r="D7052" s="15">
        <f t="shared" si="1990"/>
        <v>48.2</v>
      </c>
      <c r="E7052">
        <v>32</v>
      </c>
      <c r="F7052" s="6">
        <v>2.2471800000000002</v>
      </c>
      <c r="G7052" s="6">
        <v>1.6638455000000001</v>
      </c>
      <c r="H7052" s="6">
        <f t="shared" si="1981"/>
        <v>3.9110255</v>
      </c>
      <c r="I7052" s="6">
        <f t="shared" si="1982"/>
        <v>16.200000000000003</v>
      </c>
      <c r="J7052" s="6">
        <f t="shared" si="1983"/>
        <v>12.288974500000002</v>
      </c>
      <c r="K7052" s="3">
        <f t="shared" si="1991"/>
        <v>14.0445422857143</v>
      </c>
      <c r="L7052" s="6">
        <f t="shared" si="1984"/>
        <v>0</v>
      </c>
      <c r="M7052" s="6">
        <f t="shared" si="1992"/>
        <v>205.9554577142857</v>
      </c>
      <c r="N7052" s="6">
        <f t="shared" si="1993"/>
        <v>1.7555677857143053</v>
      </c>
      <c r="O7052" s="2">
        <f t="shared" si="1985"/>
        <v>-1.7555677857143053</v>
      </c>
      <c r="P7052" s="2">
        <f t="shared" si="1994"/>
        <v>30.244432214285695</v>
      </c>
      <c r="Q7052" s="2">
        <f t="shared" si="1986"/>
        <v>17.955567785714308</v>
      </c>
      <c r="R7052" s="2">
        <f t="shared" si="1995"/>
        <v>3.9110255</v>
      </c>
      <c r="S7052" s="2">
        <f t="shared" si="1987"/>
        <v>14.044542285714307</v>
      </c>
      <c r="T7052" s="2">
        <f t="shared" si="1998"/>
        <v>0</v>
      </c>
      <c r="U7052" s="2">
        <f t="shared" si="1988"/>
        <v>0</v>
      </c>
      <c r="V7052" t="str">
        <f t="shared" si="1996"/>
        <v>N</v>
      </c>
      <c r="W7052" s="2">
        <f t="shared" si="1997"/>
        <v>0</v>
      </c>
      <c r="X7052" s="2">
        <f t="shared" si="1989"/>
        <v>0</v>
      </c>
      <c r="Y7052" s="2"/>
    </row>
    <row r="7053" spans="1:25" x14ac:dyDescent="0.2">
      <c r="A7053">
        <v>18</v>
      </c>
      <c r="B7053" s="1">
        <v>43029.749999982901</v>
      </c>
      <c r="C7053">
        <v>48.3</v>
      </c>
      <c r="D7053" s="15">
        <f t="shared" si="1990"/>
        <v>48.3</v>
      </c>
      <c r="E7053">
        <v>32</v>
      </c>
      <c r="F7053" s="6">
        <v>3.1310799999999999</v>
      </c>
      <c r="G7053" s="6">
        <v>-1.5167529999999999E-2</v>
      </c>
      <c r="H7053" s="6">
        <f t="shared" si="1981"/>
        <v>3.11591247</v>
      </c>
      <c r="I7053" s="6">
        <f t="shared" si="1982"/>
        <v>16.299999999999997</v>
      </c>
      <c r="J7053" s="6">
        <f t="shared" si="1983"/>
        <v>13.184087529999998</v>
      </c>
      <c r="K7053" s="3">
        <f t="shared" si="1991"/>
        <v>15.067528605714273</v>
      </c>
      <c r="L7053" s="6">
        <f t="shared" si="1984"/>
        <v>0</v>
      </c>
      <c r="M7053" s="6">
        <f t="shared" si="1992"/>
        <v>190.88792910857143</v>
      </c>
      <c r="N7053" s="6">
        <f t="shared" si="1993"/>
        <v>1.8834410757142734</v>
      </c>
      <c r="O7053" s="2">
        <f t="shared" si="1985"/>
        <v>-1.8834410757142734</v>
      </c>
      <c r="P7053" s="2">
        <f t="shared" si="1994"/>
        <v>30.116558924285727</v>
      </c>
      <c r="Q7053" s="2">
        <f t="shared" si="1986"/>
        <v>18.183441075714271</v>
      </c>
      <c r="R7053" s="2">
        <f t="shared" si="1995"/>
        <v>3.11591247</v>
      </c>
      <c r="S7053" s="2">
        <f t="shared" si="1987"/>
        <v>15.067528605714271</v>
      </c>
      <c r="T7053" s="2">
        <f t="shared" si="1998"/>
        <v>0</v>
      </c>
      <c r="U7053" s="2">
        <f t="shared" si="1988"/>
        <v>0</v>
      </c>
      <c r="V7053" t="str">
        <f t="shared" si="1996"/>
        <v>N</v>
      </c>
      <c r="W7053" s="2">
        <f t="shared" si="1997"/>
        <v>0</v>
      </c>
      <c r="X7053" s="2">
        <f t="shared" si="1989"/>
        <v>0</v>
      </c>
      <c r="Y7053" s="2"/>
    </row>
    <row r="7054" spans="1:25" x14ac:dyDescent="0.2">
      <c r="A7054">
        <v>19</v>
      </c>
      <c r="B7054" s="1">
        <v>43029.791666649566</v>
      </c>
      <c r="C7054">
        <v>48.4</v>
      </c>
      <c r="D7054" s="15">
        <f t="shared" si="1990"/>
        <v>48.4</v>
      </c>
      <c r="E7054">
        <v>32</v>
      </c>
      <c r="F7054" s="6">
        <v>1.61215</v>
      </c>
      <c r="G7054" s="6">
        <v>-1.5167529999999999E-2</v>
      </c>
      <c r="H7054" s="6">
        <f t="shared" si="1981"/>
        <v>1.5969824699999999</v>
      </c>
      <c r="I7054" s="6">
        <f t="shared" si="1982"/>
        <v>16.399999999999999</v>
      </c>
      <c r="J7054" s="6">
        <f t="shared" si="1983"/>
        <v>14.803017529999998</v>
      </c>
      <c r="K7054" s="3">
        <f t="shared" si="1991"/>
        <v>16.917734319999994</v>
      </c>
      <c r="L7054" s="6">
        <f t="shared" si="1984"/>
        <v>0</v>
      </c>
      <c r="M7054" s="6">
        <f t="shared" si="1992"/>
        <v>173.97019478857143</v>
      </c>
      <c r="N7054" s="6">
        <f t="shared" si="1993"/>
        <v>2.1147167899999886</v>
      </c>
      <c r="O7054" s="2">
        <f t="shared" si="1985"/>
        <v>-2.1147167899999886</v>
      </c>
      <c r="P7054" s="2">
        <f t="shared" si="1994"/>
        <v>29.885283210000011</v>
      </c>
      <c r="Q7054" s="2">
        <f t="shared" si="1986"/>
        <v>18.514716789999987</v>
      </c>
      <c r="R7054" s="2">
        <f t="shared" si="1995"/>
        <v>1.5969824699999999</v>
      </c>
      <c r="S7054" s="2">
        <f t="shared" si="1987"/>
        <v>16.917734319999987</v>
      </c>
      <c r="T7054" s="2">
        <f t="shared" si="1998"/>
        <v>0</v>
      </c>
      <c r="U7054" s="2">
        <f t="shared" si="1988"/>
        <v>0</v>
      </c>
      <c r="V7054" t="str">
        <f t="shared" si="1996"/>
        <v>N</v>
      </c>
      <c r="W7054" s="2">
        <f t="shared" si="1997"/>
        <v>0</v>
      </c>
      <c r="X7054" s="2">
        <f t="shared" si="1989"/>
        <v>0</v>
      </c>
      <c r="Y7054" s="2"/>
    </row>
    <row r="7055" spans="1:25" x14ac:dyDescent="0.2">
      <c r="A7055">
        <v>20</v>
      </c>
      <c r="B7055" s="1">
        <v>43029.83333331623</v>
      </c>
      <c r="C7055">
        <v>46.3</v>
      </c>
      <c r="D7055" s="15">
        <f t="shared" si="1990"/>
        <v>46.3</v>
      </c>
      <c r="E7055">
        <v>32</v>
      </c>
      <c r="F7055" s="6">
        <v>1.4858899999999999</v>
      </c>
      <c r="G7055" s="6">
        <v>-1.5167529999999999E-2</v>
      </c>
      <c r="H7055" s="6">
        <f t="shared" si="1981"/>
        <v>1.4707224699999999</v>
      </c>
      <c r="I7055" s="6">
        <f t="shared" si="1982"/>
        <v>14.299999999999997</v>
      </c>
      <c r="J7055" s="6">
        <f t="shared" si="1983"/>
        <v>12.829277529999997</v>
      </c>
      <c r="K7055" s="3">
        <f t="shared" si="1991"/>
        <v>14.662031462857129</v>
      </c>
      <c r="L7055" s="6">
        <f t="shared" si="1984"/>
        <v>0</v>
      </c>
      <c r="M7055" s="6">
        <f t="shared" si="1992"/>
        <v>159.3081633257143</v>
      </c>
      <c r="N7055" s="6">
        <f t="shared" si="1993"/>
        <v>1.8327539328571447</v>
      </c>
      <c r="O7055" s="2">
        <f t="shared" si="1985"/>
        <v>-1.8327539328571447</v>
      </c>
      <c r="P7055" s="2">
        <f t="shared" si="1994"/>
        <v>30.167246067142855</v>
      </c>
      <c r="Q7055" s="2">
        <f t="shared" si="1986"/>
        <v>16.132753932857142</v>
      </c>
      <c r="R7055" s="2">
        <f t="shared" si="1995"/>
        <v>1.4707224699999999</v>
      </c>
      <c r="S7055" s="2">
        <f t="shared" si="1987"/>
        <v>14.662031462857142</v>
      </c>
      <c r="T7055" s="2">
        <f t="shared" si="1998"/>
        <v>0</v>
      </c>
      <c r="U7055" s="2">
        <f t="shared" si="1988"/>
        <v>0</v>
      </c>
      <c r="V7055" t="str">
        <f t="shared" si="1996"/>
        <v>N</v>
      </c>
      <c r="W7055" s="2">
        <f t="shared" si="1997"/>
        <v>0</v>
      </c>
      <c r="X7055" s="2">
        <f t="shared" si="1989"/>
        <v>0</v>
      </c>
      <c r="Y7055" s="2"/>
    </row>
    <row r="7056" spans="1:25" x14ac:dyDescent="0.2">
      <c r="A7056">
        <v>21</v>
      </c>
      <c r="B7056" s="1">
        <v>43029.874999982894</v>
      </c>
      <c r="C7056">
        <v>45.2</v>
      </c>
      <c r="D7056" s="15">
        <f t="shared" si="1990"/>
        <v>45.2</v>
      </c>
      <c r="E7056">
        <v>32</v>
      </c>
      <c r="F7056" s="6">
        <v>1.69702</v>
      </c>
      <c r="G7056" s="6">
        <v>-1.5167529999999999E-2</v>
      </c>
      <c r="H7056" s="6">
        <f t="shared" si="1981"/>
        <v>1.6818524699999999</v>
      </c>
      <c r="I7056" s="6">
        <f t="shared" si="1982"/>
        <v>13.200000000000003</v>
      </c>
      <c r="J7056" s="6">
        <f t="shared" si="1983"/>
        <v>11.518147530000004</v>
      </c>
      <c r="K7056" s="3">
        <f t="shared" si="1991"/>
        <v>13.163597177142861</v>
      </c>
      <c r="L7056" s="6">
        <f t="shared" si="1984"/>
        <v>0</v>
      </c>
      <c r="M7056" s="6">
        <f t="shared" si="1992"/>
        <v>146.14456614857144</v>
      </c>
      <c r="N7056" s="6">
        <f t="shared" si="1993"/>
        <v>1.6454496471428683</v>
      </c>
      <c r="O7056" s="2">
        <f t="shared" si="1985"/>
        <v>-1.6454496471428683</v>
      </c>
      <c r="P7056" s="2">
        <f t="shared" si="1994"/>
        <v>30.354550352857132</v>
      </c>
      <c r="Q7056" s="2">
        <f t="shared" si="1986"/>
        <v>14.845449647142871</v>
      </c>
      <c r="R7056" s="2">
        <f t="shared" si="1995"/>
        <v>1.6818524699999999</v>
      </c>
      <c r="S7056" s="2">
        <f t="shared" si="1987"/>
        <v>13.163597177142872</v>
      </c>
      <c r="T7056" s="2">
        <f t="shared" si="1998"/>
        <v>0</v>
      </c>
      <c r="U7056" s="2">
        <f t="shared" si="1988"/>
        <v>0</v>
      </c>
      <c r="V7056" t="str">
        <f t="shared" si="1996"/>
        <v>N</v>
      </c>
      <c r="W7056" s="2">
        <f t="shared" si="1997"/>
        <v>0</v>
      </c>
      <c r="X7056" s="2">
        <f t="shared" si="1989"/>
        <v>0</v>
      </c>
      <c r="Y7056" s="2"/>
    </row>
    <row r="7057" spans="1:25" x14ac:dyDescent="0.2">
      <c r="A7057">
        <v>22</v>
      </c>
      <c r="B7057" s="1">
        <v>43029.916666649558</v>
      </c>
      <c r="C7057">
        <v>41.6</v>
      </c>
      <c r="D7057" s="15">
        <f t="shared" si="1990"/>
        <v>41.6</v>
      </c>
      <c r="E7057">
        <v>32</v>
      </c>
      <c r="F7057" s="6">
        <v>3.2147899999999998</v>
      </c>
      <c r="G7057" s="6">
        <v>-1.5167529999999999E-2</v>
      </c>
      <c r="H7057" s="6">
        <f t="shared" si="1981"/>
        <v>3.19962247</v>
      </c>
      <c r="I7057" s="6">
        <f t="shared" si="1982"/>
        <v>9.6000000000000014</v>
      </c>
      <c r="J7057" s="6">
        <f t="shared" si="1983"/>
        <v>6.4003775300000019</v>
      </c>
      <c r="K7057" s="3">
        <f t="shared" si="1991"/>
        <v>7.3147171771428532</v>
      </c>
      <c r="L7057" s="6">
        <f t="shared" si="1984"/>
        <v>0</v>
      </c>
      <c r="M7057" s="6">
        <f t="shared" si="1992"/>
        <v>138.82984897142859</v>
      </c>
      <c r="N7057" s="6">
        <f t="shared" si="1993"/>
        <v>0.91433964714283888</v>
      </c>
      <c r="O7057" s="2">
        <f t="shared" si="1985"/>
        <v>-0.91433964714283888</v>
      </c>
      <c r="P7057" s="2">
        <f t="shared" si="1994"/>
        <v>31.085660352857161</v>
      </c>
      <c r="Q7057" s="2">
        <f t="shared" si="1986"/>
        <v>10.51433964714284</v>
      </c>
      <c r="R7057" s="2">
        <f t="shared" si="1995"/>
        <v>3.19962247</v>
      </c>
      <c r="S7057" s="2">
        <f t="shared" si="1987"/>
        <v>7.3147171771428408</v>
      </c>
      <c r="T7057" s="2">
        <f t="shared" si="1998"/>
        <v>0</v>
      </c>
      <c r="U7057" s="2">
        <f t="shared" si="1988"/>
        <v>0</v>
      </c>
      <c r="V7057" t="str">
        <f t="shared" si="1996"/>
        <v>N</v>
      </c>
      <c r="W7057" s="2">
        <f t="shared" si="1997"/>
        <v>0</v>
      </c>
      <c r="X7057" s="2">
        <f t="shared" si="1989"/>
        <v>0</v>
      </c>
      <c r="Y7057" s="2"/>
    </row>
    <row r="7058" spans="1:25" x14ac:dyDescent="0.2">
      <c r="A7058">
        <v>23</v>
      </c>
      <c r="B7058" s="1">
        <v>43029.958333316223</v>
      </c>
      <c r="C7058">
        <v>38.299999999999997</v>
      </c>
      <c r="D7058" s="15">
        <f t="shared" si="1990"/>
        <v>38.299999999999997</v>
      </c>
      <c r="E7058">
        <v>32</v>
      </c>
      <c r="F7058" s="6">
        <v>3.11375</v>
      </c>
      <c r="G7058" s="6">
        <v>-1.5167529999999999E-2</v>
      </c>
      <c r="H7058" s="6">
        <f t="shared" si="1981"/>
        <v>3.0985824700000002</v>
      </c>
      <c r="I7058" s="6">
        <f t="shared" si="1982"/>
        <v>6.2999999999999972</v>
      </c>
      <c r="J7058" s="6">
        <f t="shared" si="1983"/>
        <v>3.201417529999997</v>
      </c>
      <c r="K7058" s="3">
        <f t="shared" si="1991"/>
        <v>3.6587628914285801</v>
      </c>
      <c r="L7058" s="6">
        <f t="shared" si="1984"/>
        <v>0</v>
      </c>
      <c r="M7058" s="6">
        <f t="shared" si="1992"/>
        <v>135.17108608000001</v>
      </c>
      <c r="N7058" s="6">
        <f t="shared" si="1993"/>
        <v>0.45734536142859383</v>
      </c>
      <c r="O7058" s="2">
        <f t="shared" si="1985"/>
        <v>-0.45734536142859383</v>
      </c>
      <c r="P7058" s="2">
        <f t="shared" si="1994"/>
        <v>31.542654638571406</v>
      </c>
      <c r="Q7058" s="2">
        <f t="shared" si="1986"/>
        <v>6.757345361428591</v>
      </c>
      <c r="R7058" s="2">
        <f t="shared" si="1995"/>
        <v>3.0985824700000002</v>
      </c>
      <c r="S7058" s="2">
        <f t="shared" si="1987"/>
        <v>3.6587628914285908</v>
      </c>
      <c r="T7058" s="2">
        <f t="shared" si="1998"/>
        <v>0</v>
      </c>
      <c r="U7058" s="2">
        <f t="shared" si="1988"/>
        <v>0</v>
      </c>
      <c r="V7058" t="str">
        <f t="shared" si="1996"/>
        <v>N</v>
      </c>
      <c r="W7058" s="2">
        <f t="shared" si="1997"/>
        <v>0</v>
      </c>
      <c r="X7058" s="2">
        <f t="shared" si="1989"/>
        <v>0</v>
      </c>
      <c r="Y7058" s="2"/>
    </row>
    <row r="7059" spans="1:25" x14ac:dyDescent="0.2">
      <c r="A7059">
        <v>0</v>
      </c>
      <c r="B7059" s="1">
        <v>43029.999999982887</v>
      </c>
      <c r="C7059">
        <v>36.4</v>
      </c>
      <c r="D7059" s="15">
        <f t="shared" si="1990"/>
        <v>36.4</v>
      </c>
      <c r="E7059">
        <v>32</v>
      </c>
      <c r="F7059" s="6">
        <v>1.7028300000000001</v>
      </c>
      <c r="G7059" s="6">
        <v>-1.5167529999999999E-2</v>
      </c>
      <c r="H7059" s="6">
        <f t="shared" si="1981"/>
        <v>1.68766247</v>
      </c>
      <c r="I7059" s="6">
        <f t="shared" si="1982"/>
        <v>4.3999999999999986</v>
      </c>
      <c r="J7059" s="6">
        <f t="shared" si="1983"/>
        <v>2.7123375299999983</v>
      </c>
      <c r="K7059" s="3">
        <f t="shared" si="1991"/>
        <v>3.0998143200000072</v>
      </c>
      <c r="L7059" s="6">
        <f t="shared" si="1984"/>
        <v>0</v>
      </c>
      <c r="M7059" s="6">
        <f t="shared" si="1992"/>
        <v>132.07127176</v>
      </c>
      <c r="N7059" s="6">
        <f t="shared" si="1993"/>
        <v>0.38747679000002222</v>
      </c>
      <c r="O7059" s="2">
        <f t="shared" si="1985"/>
        <v>-0.38747679000002222</v>
      </c>
      <c r="P7059" s="2">
        <f t="shared" si="1994"/>
        <v>31.612523209999978</v>
      </c>
      <c r="Q7059" s="2">
        <f t="shared" si="1986"/>
        <v>4.7874767900000208</v>
      </c>
      <c r="R7059" s="2">
        <f t="shared" si="1995"/>
        <v>1.68766247</v>
      </c>
      <c r="S7059" s="2">
        <f t="shared" si="1987"/>
        <v>3.0998143200000206</v>
      </c>
      <c r="T7059" s="2">
        <f t="shared" si="1998"/>
        <v>0</v>
      </c>
      <c r="U7059" s="2">
        <f t="shared" si="1988"/>
        <v>0</v>
      </c>
      <c r="V7059" t="str">
        <f t="shared" si="1996"/>
        <v>N</v>
      </c>
      <c r="W7059" s="2">
        <f t="shared" si="1997"/>
        <v>0</v>
      </c>
      <c r="X7059" s="2">
        <f t="shared" si="1989"/>
        <v>0</v>
      </c>
      <c r="Y7059" s="2"/>
    </row>
    <row r="7060" spans="1:25" x14ac:dyDescent="0.2">
      <c r="A7060">
        <v>1</v>
      </c>
      <c r="B7060" s="1">
        <v>43030.041666649551</v>
      </c>
      <c r="C7060">
        <v>35.200000000000003</v>
      </c>
      <c r="D7060" s="15">
        <f t="shared" si="1990"/>
        <v>35.200000000000003</v>
      </c>
      <c r="E7060">
        <v>32</v>
      </c>
      <c r="F7060" s="6">
        <v>2.0661499999999999</v>
      </c>
      <c r="G7060" s="6">
        <v>-1.5167529999999999E-2</v>
      </c>
      <c r="H7060" s="6">
        <f t="shared" si="1981"/>
        <v>2.0509824700000001</v>
      </c>
      <c r="I7060" s="6">
        <f t="shared" si="1982"/>
        <v>3.2000000000000028</v>
      </c>
      <c r="J7060" s="6">
        <f t="shared" si="1983"/>
        <v>1.1490175300000027</v>
      </c>
      <c r="K7060" s="3">
        <f t="shared" si="1991"/>
        <v>1.3131628914285614</v>
      </c>
      <c r="L7060" s="6">
        <f t="shared" si="1984"/>
        <v>0</v>
      </c>
      <c r="M7060" s="6">
        <f t="shared" si="1992"/>
        <v>130.75810886857144</v>
      </c>
      <c r="N7060" s="6">
        <f t="shared" si="1993"/>
        <v>0.16414536142855241</v>
      </c>
      <c r="O7060" s="2">
        <f t="shared" si="1985"/>
        <v>-0.16414536142855241</v>
      </c>
      <c r="P7060" s="2">
        <f t="shared" si="1994"/>
        <v>31.835854638571448</v>
      </c>
      <c r="Q7060" s="2">
        <f t="shared" si="1986"/>
        <v>3.3641453614285552</v>
      </c>
      <c r="R7060" s="2">
        <f t="shared" si="1995"/>
        <v>2.0509824700000001</v>
      </c>
      <c r="S7060" s="2">
        <f t="shared" si="1987"/>
        <v>1.3131628914285551</v>
      </c>
      <c r="T7060" s="2">
        <f t="shared" si="1998"/>
        <v>0</v>
      </c>
      <c r="U7060" s="2">
        <f t="shared" si="1988"/>
        <v>0</v>
      </c>
      <c r="V7060" t="str">
        <f t="shared" si="1996"/>
        <v>N</v>
      </c>
      <c r="W7060" s="2">
        <f t="shared" si="1997"/>
        <v>0</v>
      </c>
      <c r="X7060" s="2">
        <f t="shared" si="1989"/>
        <v>0</v>
      </c>
      <c r="Y7060" s="2"/>
    </row>
    <row r="7061" spans="1:25" x14ac:dyDescent="0.2">
      <c r="A7061">
        <v>2</v>
      </c>
      <c r="B7061" s="1">
        <v>43030.083333316215</v>
      </c>
      <c r="C7061">
        <v>35.299999999999997</v>
      </c>
      <c r="D7061" s="15">
        <f t="shared" si="1990"/>
        <v>35.299999999999997</v>
      </c>
      <c r="E7061">
        <v>32</v>
      </c>
      <c r="F7061" s="6">
        <v>1.9078599999999999</v>
      </c>
      <c r="G7061" s="6">
        <v>-1.5167529999999999E-2</v>
      </c>
      <c r="H7061" s="6">
        <f t="shared" si="1981"/>
        <v>1.8926924699999998</v>
      </c>
      <c r="I7061" s="6">
        <f t="shared" si="1982"/>
        <v>3.2999999999999972</v>
      </c>
      <c r="J7061" s="6">
        <f t="shared" si="1983"/>
        <v>1.4073075299999973</v>
      </c>
      <c r="K7061" s="3">
        <f t="shared" si="1991"/>
        <v>1.6083514628571436</v>
      </c>
      <c r="L7061" s="6">
        <f t="shared" si="1984"/>
        <v>0</v>
      </c>
      <c r="M7061" s="6">
        <f t="shared" si="1992"/>
        <v>129.1497574057143</v>
      </c>
      <c r="N7061" s="6">
        <f t="shared" si="1993"/>
        <v>0.2010439328571465</v>
      </c>
      <c r="O7061" s="2">
        <f t="shared" si="1985"/>
        <v>-0.2010439328571465</v>
      </c>
      <c r="P7061" s="2">
        <f t="shared" si="1994"/>
        <v>31.798956067142853</v>
      </c>
      <c r="Q7061" s="2">
        <f t="shared" si="1986"/>
        <v>3.5010439328571437</v>
      </c>
      <c r="R7061" s="2">
        <f t="shared" si="1995"/>
        <v>1.8926924699999998</v>
      </c>
      <c r="S7061" s="2">
        <f t="shared" si="1987"/>
        <v>1.6083514628571438</v>
      </c>
      <c r="T7061" s="2">
        <f t="shared" si="1998"/>
        <v>0</v>
      </c>
      <c r="U7061" s="2">
        <f t="shared" si="1988"/>
        <v>0</v>
      </c>
      <c r="V7061" t="str">
        <f t="shared" si="1996"/>
        <v>N</v>
      </c>
      <c r="W7061" s="2">
        <f t="shared" si="1997"/>
        <v>0</v>
      </c>
      <c r="X7061" s="2">
        <f t="shared" si="1989"/>
        <v>0</v>
      </c>
      <c r="Y7061" s="2"/>
    </row>
    <row r="7062" spans="1:25" x14ac:dyDescent="0.2">
      <c r="A7062">
        <v>3</v>
      </c>
      <c r="B7062" s="1">
        <v>43030.12499998288</v>
      </c>
      <c r="C7062">
        <v>34.700000000000003</v>
      </c>
      <c r="D7062" s="15">
        <f t="shared" si="1990"/>
        <v>34.700000000000003</v>
      </c>
      <c r="E7062">
        <v>32</v>
      </c>
      <c r="F7062" s="6">
        <v>2.2768099999999998</v>
      </c>
      <c r="G7062" s="6">
        <v>-1.5167529999999999E-2</v>
      </c>
      <c r="H7062" s="6">
        <f t="shared" si="1981"/>
        <v>2.26164247</v>
      </c>
      <c r="I7062" s="6">
        <f t="shared" si="1982"/>
        <v>2.7000000000000028</v>
      </c>
      <c r="J7062" s="6">
        <f t="shared" si="1983"/>
        <v>0.43835753000000288</v>
      </c>
      <c r="K7062" s="3">
        <f t="shared" si="1991"/>
        <v>0.50098003428570337</v>
      </c>
      <c r="L7062" s="6">
        <f t="shared" si="1984"/>
        <v>0</v>
      </c>
      <c r="M7062" s="6">
        <f t="shared" si="1992"/>
        <v>128.64877737142859</v>
      </c>
      <c r="N7062" s="6">
        <f t="shared" si="1993"/>
        <v>6.2622504285712921E-2</v>
      </c>
      <c r="O7062" s="2">
        <f t="shared" si="1985"/>
        <v>-6.2622504285712921E-2</v>
      </c>
      <c r="P7062" s="2">
        <f t="shared" si="1994"/>
        <v>31.937377495714287</v>
      </c>
      <c r="Q7062" s="2">
        <f t="shared" si="1986"/>
        <v>2.7626225042857158</v>
      </c>
      <c r="R7062" s="2">
        <f t="shared" si="1995"/>
        <v>2.26164247</v>
      </c>
      <c r="S7062" s="2">
        <f t="shared" si="1987"/>
        <v>0.5009800342857158</v>
      </c>
      <c r="T7062" s="2">
        <f t="shared" si="1998"/>
        <v>0</v>
      </c>
      <c r="U7062" s="2">
        <f t="shared" si="1988"/>
        <v>0</v>
      </c>
      <c r="V7062" t="str">
        <f t="shared" si="1996"/>
        <v>N</v>
      </c>
      <c r="W7062" s="2">
        <f t="shared" si="1997"/>
        <v>0</v>
      </c>
      <c r="X7062" s="2">
        <f t="shared" si="1989"/>
        <v>0</v>
      </c>
      <c r="Y7062" s="2"/>
    </row>
    <row r="7063" spans="1:25" x14ac:dyDescent="0.2">
      <c r="A7063">
        <v>4</v>
      </c>
      <c r="B7063" s="1">
        <v>43030.166666649544</v>
      </c>
      <c r="C7063">
        <v>34.4</v>
      </c>
      <c r="D7063" s="15">
        <f t="shared" si="1990"/>
        <v>34.4</v>
      </c>
      <c r="E7063">
        <v>32</v>
      </c>
      <c r="F7063" s="6">
        <v>2.4672700000000001</v>
      </c>
      <c r="G7063" s="6">
        <v>-1.5167529999999999E-2</v>
      </c>
      <c r="H7063" s="6">
        <f t="shared" si="1981"/>
        <v>2.4521024700000003</v>
      </c>
      <c r="I7063" s="6">
        <f t="shared" si="1982"/>
        <v>2.3999999999999986</v>
      </c>
      <c r="J7063" s="6">
        <f t="shared" si="1983"/>
        <v>0</v>
      </c>
      <c r="K7063" s="3">
        <f t="shared" si="1991"/>
        <v>0</v>
      </c>
      <c r="L7063" s="6">
        <f t="shared" si="1984"/>
        <v>5.2102470000001677E-2</v>
      </c>
      <c r="M7063" s="6">
        <f t="shared" si="1992"/>
        <v>128.70087984142859</v>
      </c>
      <c r="N7063" s="6">
        <f t="shared" si="1993"/>
        <v>0</v>
      </c>
      <c r="O7063" s="2">
        <f t="shared" si="1985"/>
        <v>0</v>
      </c>
      <c r="P7063" s="2">
        <f t="shared" si="1994"/>
        <v>32</v>
      </c>
      <c r="Q7063" s="2">
        <f t="shared" si="1986"/>
        <v>2.3999999999999986</v>
      </c>
      <c r="R7063" s="2">
        <f t="shared" si="1995"/>
        <v>2.3999999999999986</v>
      </c>
      <c r="S7063" s="2">
        <f t="shared" si="1987"/>
        <v>0</v>
      </c>
      <c r="T7063" s="2">
        <f t="shared" si="1998"/>
        <v>5.2102469999994128E-2</v>
      </c>
      <c r="U7063" s="2">
        <f t="shared" si="1988"/>
        <v>0</v>
      </c>
      <c r="V7063" t="str">
        <f t="shared" si="1996"/>
        <v>N</v>
      </c>
      <c r="W7063" s="2">
        <f t="shared" si="1997"/>
        <v>0</v>
      </c>
      <c r="X7063" s="2">
        <f t="shared" si="1989"/>
        <v>0</v>
      </c>
      <c r="Y7063" s="2"/>
    </row>
    <row r="7064" spans="1:25" x14ac:dyDescent="0.2">
      <c r="A7064">
        <v>5</v>
      </c>
      <c r="B7064" s="1">
        <v>43030.208333316208</v>
      </c>
      <c r="C7064">
        <v>34.6</v>
      </c>
      <c r="D7064" s="15">
        <f t="shared" si="1990"/>
        <v>34.6</v>
      </c>
      <c r="E7064">
        <v>32</v>
      </c>
      <c r="F7064" s="6">
        <v>2.1350799999999999</v>
      </c>
      <c r="G7064" s="6">
        <v>-1.5167529999999999E-2</v>
      </c>
      <c r="H7064" s="6">
        <f t="shared" si="1981"/>
        <v>2.11991247</v>
      </c>
      <c r="I7064" s="6">
        <f t="shared" si="1982"/>
        <v>2.6000000000000014</v>
      </c>
      <c r="J7064" s="6">
        <f t="shared" si="1983"/>
        <v>0.48008753000000137</v>
      </c>
      <c r="K7064" s="3">
        <f t="shared" si="1991"/>
        <v>0.54867146285715762</v>
      </c>
      <c r="L7064" s="6">
        <f t="shared" si="1984"/>
        <v>0</v>
      </c>
      <c r="M7064" s="6">
        <f t="shared" si="1992"/>
        <v>128.15220837857143</v>
      </c>
      <c r="N7064" s="6">
        <f t="shared" si="1993"/>
        <v>6.8583932857166019E-2</v>
      </c>
      <c r="O7064" s="2">
        <f t="shared" si="1985"/>
        <v>-6.8583932857166019E-2</v>
      </c>
      <c r="P7064" s="2">
        <f t="shared" si="1994"/>
        <v>31.931416067142834</v>
      </c>
      <c r="Q7064" s="2">
        <f t="shared" si="1986"/>
        <v>2.6685839328571674</v>
      </c>
      <c r="R7064" s="2">
        <f t="shared" si="1995"/>
        <v>2.11991247</v>
      </c>
      <c r="S7064" s="2">
        <f t="shared" si="1987"/>
        <v>0.54867146285716739</v>
      </c>
      <c r="T7064" s="2">
        <f t="shared" si="1998"/>
        <v>0</v>
      </c>
      <c r="U7064" s="2">
        <f t="shared" si="1988"/>
        <v>0</v>
      </c>
      <c r="V7064" t="str">
        <f t="shared" si="1996"/>
        <v>N</v>
      </c>
      <c r="W7064" s="2">
        <f t="shared" si="1997"/>
        <v>0</v>
      </c>
      <c r="X7064" s="2">
        <f t="shared" si="1989"/>
        <v>0</v>
      </c>
      <c r="Y7064" s="2"/>
    </row>
    <row r="7065" spans="1:25" x14ac:dyDescent="0.2">
      <c r="A7065">
        <v>6</v>
      </c>
      <c r="B7065" s="1">
        <v>43030.249999982872</v>
      </c>
      <c r="C7065">
        <v>37.700000000000003</v>
      </c>
      <c r="D7065" s="15">
        <f t="shared" si="1990"/>
        <v>37.700000000000003</v>
      </c>
      <c r="E7065">
        <v>32</v>
      </c>
      <c r="F7065" s="6">
        <v>1.9682299999999999</v>
      </c>
      <c r="G7065" s="6">
        <v>0.59073717000000003</v>
      </c>
      <c r="H7065" s="6">
        <f t="shared" si="1981"/>
        <v>2.5589671699999998</v>
      </c>
      <c r="I7065" s="6">
        <f t="shared" si="1982"/>
        <v>5.7000000000000028</v>
      </c>
      <c r="J7065" s="6">
        <f t="shared" si="1983"/>
        <v>3.141032830000003</v>
      </c>
      <c r="K7065" s="3">
        <f t="shared" si="1991"/>
        <v>3.5897518057142861</v>
      </c>
      <c r="L7065" s="6">
        <f t="shared" si="1984"/>
        <v>0</v>
      </c>
      <c r="M7065" s="6">
        <f t="shared" si="1992"/>
        <v>124.56245657285714</v>
      </c>
      <c r="N7065" s="6">
        <f t="shared" si="1993"/>
        <v>0.44871897571428576</v>
      </c>
      <c r="O7065" s="2">
        <f t="shared" si="1985"/>
        <v>-0.44871897571428576</v>
      </c>
      <c r="P7065" s="2">
        <f t="shared" si="1994"/>
        <v>31.551281024285714</v>
      </c>
      <c r="Q7065" s="2">
        <f t="shared" si="1986"/>
        <v>6.1487189757142886</v>
      </c>
      <c r="R7065" s="2">
        <f t="shared" si="1995"/>
        <v>2.5589671699999998</v>
      </c>
      <c r="S7065" s="2">
        <f t="shared" si="1987"/>
        <v>3.5897518057142888</v>
      </c>
      <c r="T7065" s="2">
        <f t="shared" si="1998"/>
        <v>0</v>
      </c>
      <c r="U7065" s="2">
        <f t="shared" si="1988"/>
        <v>0</v>
      </c>
      <c r="V7065" t="str">
        <f t="shared" si="1996"/>
        <v>N</v>
      </c>
      <c r="W7065" s="2">
        <f t="shared" si="1997"/>
        <v>0</v>
      </c>
      <c r="X7065" s="2">
        <f t="shared" si="1989"/>
        <v>0</v>
      </c>
      <c r="Y7065" s="2"/>
    </row>
    <row r="7066" spans="1:25" x14ac:dyDescent="0.2">
      <c r="A7066">
        <v>7</v>
      </c>
      <c r="B7066" s="1">
        <v>43030.291666649537</v>
      </c>
      <c r="C7066">
        <v>39.700000000000003</v>
      </c>
      <c r="D7066" s="15">
        <f t="shared" si="1990"/>
        <v>39.700000000000003</v>
      </c>
      <c r="E7066">
        <v>32</v>
      </c>
      <c r="F7066" s="6">
        <v>1.41496</v>
      </c>
      <c r="G7066" s="6">
        <v>12.8734</v>
      </c>
      <c r="H7066" s="6">
        <f t="shared" si="1981"/>
        <v>14.288360000000001</v>
      </c>
      <c r="I7066" s="6">
        <f t="shared" si="1982"/>
        <v>7.7000000000000028</v>
      </c>
      <c r="J7066" s="6">
        <f t="shared" si="1983"/>
        <v>0</v>
      </c>
      <c r="K7066" s="3">
        <f t="shared" si="1991"/>
        <v>0</v>
      </c>
      <c r="L7066" s="6">
        <f t="shared" si="1984"/>
        <v>6.588359999999998</v>
      </c>
      <c r="M7066" s="6">
        <f t="shared" si="1992"/>
        <v>131.15081657285714</v>
      </c>
      <c r="N7066" s="6">
        <f t="shared" si="1993"/>
        <v>0</v>
      </c>
      <c r="O7066" s="2">
        <f t="shared" si="1985"/>
        <v>0</v>
      </c>
      <c r="P7066" s="2">
        <f t="shared" si="1994"/>
        <v>32</v>
      </c>
      <c r="Q7066" s="2">
        <f t="shared" si="1986"/>
        <v>7.7000000000000028</v>
      </c>
      <c r="R7066" s="2">
        <f t="shared" si="1995"/>
        <v>7.7000000000000028</v>
      </c>
      <c r="S7066" s="2">
        <f t="shared" si="1987"/>
        <v>0</v>
      </c>
      <c r="T7066" s="2">
        <f t="shared" si="1998"/>
        <v>6.5883599999999944</v>
      </c>
      <c r="U7066" s="2">
        <f t="shared" si="1988"/>
        <v>0</v>
      </c>
      <c r="V7066" t="str">
        <f t="shared" si="1996"/>
        <v>N</v>
      </c>
      <c r="W7066" s="2">
        <f t="shared" si="1997"/>
        <v>0</v>
      </c>
      <c r="X7066" s="2">
        <f t="shared" si="1989"/>
        <v>0</v>
      </c>
      <c r="Y7066" s="2"/>
    </row>
    <row r="7067" spans="1:25" x14ac:dyDescent="0.2">
      <c r="A7067">
        <v>8</v>
      </c>
      <c r="B7067" s="1">
        <v>43030.333333316201</v>
      </c>
      <c r="C7067">
        <v>38.9</v>
      </c>
      <c r="D7067" s="15">
        <f t="shared" si="1990"/>
        <v>38.9</v>
      </c>
      <c r="E7067">
        <v>32</v>
      </c>
      <c r="F7067" s="6">
        <v>1.2014800000000001</v>
      </c>
      <c r="G7067" s="6">
        <v>26.59571</v>
      </c>
      <c r="H7067" s="6">
        <f t="shared" si="1981"/>
        <v>27.797190000000001</v>
      </c>
      <c r="I7067" s="6">
        <f t="shared" si="1982"/>
        <v>6.8999999999999986</v>
      </c>
      <c r="J7067" s="6">
        <f t="shared" si="1983"/>
        <v>0</v>
      </c>
      <c r="K7067" s="3">
        <f t="shared" si="1991"/>
        <v>0</v>
      </c>
      <c r="L7067" s="6">
        <f t="shared" si="1984"/>
        <v>20.897190000000002</v>
      </c>
      <c r="M7067" s="6">
        <f t="shared" si="1992"/>
        <v>152.04800657285713</v>
      </c>
      <c r="N7067" s="6">
        <f t="shared" si="1993"/>
        <v>0</v>
      </c>
      <c r="O7067" s="2">
        <f t="shared" si="1985"/>
        <v>0</v>
      </c>
      <c r="P7067" s="2">
        <f t="shared" si="1994"/>
        <v>32</v>
      </c>
      <c r="Q7067" s="2">
        <f t="shared" si="1986"/>
        <v>6.8999999999999986</v>
      </c>
      <c r="R7067" s="2">
        <f t="shared" si="1995"/>
        <v>6.8999999999999986</v>
      </c>
      <c r="S7067" s="2">
        <f t="shared" si="1987"/>
        <v>0</v>
      </c>
      <c r="T7067" s="2">
        <f t="shared" si="1998"/>
        <v>20.897189999999995</v>
      </c>
      <c r="U7067" s="2">
        <f t="shared" si="1988"/>
        <v>0</v>
      </c>
      <c r="V7067" t="str">
        <f t="shared" si="1996"/>
        <v>Y</v>
      </c>
      <c r="W7067" s="2">
        <f t="shared" si="1997"/>
        <v>0</v>
      </c>
      <c r="X7067" s="2">
        <f t="shared" si="1989"/>
        <v>0</v>
      </c>
      <c r="Y7067" s="2"/>
    </row>
    <row r="7068" spans="1:25" x14ac:dyDescent="0.2">
      <c r="A7068">
        <v>9</v>
      </c>
      <c r="B7068" s="1">
        <v>43030.374999982865</v>
      </c>
      <c r="C7068">
        <v>42.6</v>
      </c>
      <c r="D7068" s="15">
        <f t="shared" si="1990"/>
        <v>42.6</v>
      </c>
      <c r="E7068">
        <v>32</v>
      </c>
      <c r="F7068" s="6">
        <v>0.82698400000000005</v>
      </c>
      <c r="G7068" s="6">
        <v>37.028649999999999</v>
      </c>
      <c r="H7068" s="6">
        <f t="shared" si="1981"/>
        <v>37.855634000000002</v>
      </c>
      <c r="I7068" s="6">
        <f t="shared" si="1982"/>
        <v>10.600000000000001</v>
      </c>
      <c r="J7068" s="6">
        <f t="shared" si="1983"/>
        <v>0</v>
      </c>
      <c r="K7068" s="3">
        <f t="shared" si="1991"/>
        <v>0</v>
      </c>
      <c r="L7068" s="6">
        <f t="shared" si="1984"/>
        <v>27.255634000000001</v>
      </c>
      <c r="M7068" s="6">
        <f t="shared" si="1992"/>
        <v>179.30364057285715</v>
      </c>
      <c r="N7068" s="6">
        <f t="shared" si="1993"/>
        <v>0</v>
      </c>
      <c r="O7068" s="2">
        <f t="shared" si="1985"/>
        <v>0</v>
      </c>
      <c r="P7068" s="2">
        <f t="shared" si="1994"/>
        <v>32</v>
      </c>
      <c r="Q7068" s="2">
        <f t="shared" si="1986"/>
        <v>10.600000000000001</v>
      </c>
      <c r="R7068" s="2">
        <f t="shared" si="1995"/>
        <v>10.600000000000001</v>
      </c>
      <c r="S7068" s="2">
        <f t="shared" si="1987"/>
        <v>0</v>
      </c>
      <c r="T7068" s="2">
        <f t="shared" si="1998"/>
        <v>27.255634000000015</v>
      </c>
      <c r="U7068" s="2">
        <f t="shared" si="1988"/>
        <v>0</v>
      </c>
      <c r="V7068" t="str">
        <f t="shared" si="1996"/>
        <v>Y</v>
      </c>
      <c r="W7068" s="2">
        <f t="shared" si="1997"/>
        <v>0</v>
      </c>
      <c r="X7068" s="2">
        <f t="shared" si="1989"/>
        <v>0</v>
      </c>
      <c r="Y7068" s="2"/>
    </row>
    <row r="7069" spans="1:25" x14ac:dyDescent="0.2">
      <c r="A7069">
        <v>10</v>
      </c>
      <c r="B7069" s="1">
        <v>43030.416666649529</v>
      </c>
      <c r="C7069">
        <v>46.9</v>
      </c>
      <c r="D7069" s="15">
        <f t="shared" si="1990"/>
        <v>46.9</v>
      </c>
      <c r="E7069">
        <v>32</v>
      </c>
      <c r="F7069" s="6">
        <v>1.03593</v>
      </c>
      <c r="G7069" s="6">
        <v>43.982750000000003</v>
      </c>
      <c r="H7069" s="6">
        <f t="shared" si="1981"/>
        <v>45.018680000000003</v>
      </c>
      <c r="I7069" s="6">
        <f t="shared" si="1982"/>
        <v>14.899999999999999</v>
      </c>
      <c r="J7069" s="6">
        <f t="shared" si="1983"/>
        <v>0</v>
      </c>
      <c r="K7069" s="3">
        <f t="shared" si="1991"/>
        <v>0</v>
      </c>
      <c r="L7069" s="6">
        <f t="shared" si="1984"/>
        <v>30.118680000000005</v>
      </c>
      <c r="M7069" s="6">
        <f t="shared" si="1992"/>
        <v>209.42232057285716</v>
      </c>
      <c r="N7069" s="6">
        <f t="shared" si="1993"/>
        <v>0</v>
      </c>
      <c r="O7069" s="2">
        <f t="shared" si="1985"/>
        <v>0</v>
      </c>
      <c r="P7069" s="2">
        <f t="shared" si="1994"/>
        <v>32</v>
      </c>
      <c r="Q7069" s="2">
        <f t="shared" si="1986"/>
        <v>14.899999999999999</v>
      </c>
      <c r="R7069" s="2">
        <f t="shared" si="1995"/>
        <v>14.899999999999999</v>
      </c>
      <c r="S7069" s="2">
        <f t="shared" si="1987"/>
        <v>0</v>
      </c>
      <c r="T7069" s="2">
        <f t="shared" si="1998"/>
        <v>30.118680000000012</v>
      </c>
      <c r="U7069" s="2">
        <f t="shared" si="1988"/>
        <v>0</v>
      </c>
      <c r="V7069" t="str">
        <f t="shared" si="1996"/>
        <v>Y</v>
      </c>
      <c r="W7069" s="2">
        <f t="shared" si="1997"/>
        <v>0</v>
      </c>
      <c r="X7069" s="2">
        <f t="shared" si="1989"/>
        <v>0</v>
      </c>
      <c r="Y7069" s="2"/>
    </row>
    <row r="7070" spans="1:25" x14ac:dyDescent="0.2">
      <c r="A7070">
        <v>11</v>
      </c>
      <c r="B7070" s="1">
        <v>43030.458333316194</v>
      </c>
      <c r="C7070">
        <v>46.6</v>
      </c>
      <c r="D7070" s="15">
        <f t="shared" si="1990"/>
        <v>46.6</v>
      </c>
      <c r="E7070">
        <v>32</v>
      </c>
      <c r="F7070" s="6">
        <v>0.80115899999999995</v>
      </c>
      <c r="G7070" s="6">
        <v>47.525090000000006</v>
      </c>
      <c r="H7070" s="6">
        <f t="shared" si="1981"/>
        <v>48.326249000000004</v>
      </c>
      <c r="I7070" s="6">
        <f t="shared" si="1982"/>
        <v>14.600000000000001</v>
      </c>
      <c r="J7070" s="6">
        <f t="shared" si="1983"/>
        <v>0</v>
      </c>
      <c r="K7070" s="3">
        <f t="shared" si="1991"/>
        <v>0</v>
      </c>
      <c r="L7070" s="6">
        <f t="shared" si="1984"/>
        <v>33.726249000000003</v>
      </c>
      <c r="M7070" s="6">
        <f t="shared" si="1992"/>
        <v>220</v>
      </c>
      <c r="N7070" s="6">
        <f t="shared" si="1993"/>
        <v>23.148569572857156</v>
      </c>
      <c r="O7070" s="2">
        <f t="shared" si="1985"/>
        <v>-23.148569572857156</v>
      </c>
      <c r="P7070" s="2">
        <f t="shared" si="1994"/>
        <v>8.8514304271428443</v>
      </c>
      <c r="Q7070" s="2">
        <f t="shared" si="1986"/>
        <v>37.748569572857157</v>
      </c>
      <c r="R7070" s="2">
        <f t="shared" si="1995"/>
        <v>37.748569572857157</v>
      </c>
      <c r="S7070" s="2">
        <f t="shared" si="1987"/>
        <v>0</v>
      </c>
      <c r="T7070" s="2">
        <f t="shared" si="1998"/>
        <v>10.57767942714284</v>
      </c>
      <c r="U7070" s="2">
        <f t="shared" si="1988"/>
        <v>0</v>
      </c>
      <c r="V7070" t="str">
        <f t="shared" si="1996"/>
        <v>Y</v>
      </c>
      <c r="W7070" s="2">
        <f t="shared" si="1997"/>
        <v>0</v>
      </c>
      <c r="X7070" s="2">
        <f t="shared" si="1989"/>
        <v>0</v>
      </c>
      <c r="Y7070" s="2"/>
    </row>
    <row r="7071" spans="1:25" x14ac:dyDescent="0.2">
      <c r="A7071">
        <v>12</v>
      </c>
      <c r="B7071" s="1">
        <v>43030.499999982858</v>
      </c>
      <c r="C7071">
        <v>46</v>
      </c>
      <c r="D7071" s="15">
        <f t="shared" si="1990"/>
        <v>46</v>
      </c>
      <c r="E7071">
        <v>32</v>
      </c>
      <c r="F7071" s="6">
        <v>0.67056199999999999</v>
      </c>
      <c r="G7071" s="6">
        <v>47.363740000000007</v>
      </c>
      <c r="H7071" s="6">
        <f t="shared" si="1981"/>
        <v>48.034302000000004</v>
      </c>
      <c r="I7071" s="6">
        <f t="shared" si="1982"/>
        <v>14</v>
      </c>
      <c r="J7071" s="6">
        <f t="shared" si="1983"/>
        <v>0</v>
      </c>
      <c r="K7071" s="3">
        <f t="shared" si="1991"/>
        <v>0</v>
      </c>
      <c r="L7071" s="6">
        <f t="shared" si="1984"/>
        <v>34.034302000000004</v>
      </c>
      <c r="M7071" s="6">
        <f t="shared" si="1992"/>
        <v>220</v>
      </c>
      <c r="N7071" s="6">
        <f t="shared" si="1993"/>
        <v>34.034301999999997</v>
      </c>
      <c r="O7071" s="2">
        <f t="shared" si="1985"/>
        <v>-32</v>
      </c>
      <c r="P7071" s="2">
        <f t="shared" si="1994"/>
        <v>0</v>
      </c>
      <c r="Q7071" s="2">
        <f t="shared" si="1986"/>
        <v>46</v>
      </c>
      <c r="R7071" s="2">
        <f t="shared" si="1995"/>
        <v>46</v>
      </c>
      <c r="S7071" s="2">
        <f t="shared" si="1987"/>
        <v>0</v>
      </c>
      <c r="T7071" s="2">
        <f t="shared" si="1998"/>
        <v>0</v>
      </c>
      <c r="U7071" s="2">
        <f t="shared" si="1988"/>
        <v>2.0343019999999967</v>
      </c>
      <c r="V7071" t="str">
        <f t="shared" si="1996"/>
        <v>Y</v>
      </c>
      <c r="W7071" s="2">
        <f t="shared" si="1997"/>
        <v>2.0343019999999967</v>
      </c>
      <c r="X7071" s="2">
        <f t="shared" si="1989"/>
        <v>0</v>
      </c>
      <c r="Y7071" s="2"/>
    </row>
    <row r="7072" spans="1:25" x14ac:dyDescent="0.2">
      <c r="A7072">
        <v>13</v>
      </c>
      <c r="B7072" s="1">
        <v>43030.541666649522</v>
      </c>
      <c r="C7072">
        <v>47</v>
      </c>
      <c r="D7072" s="15">
        <f t="shared" si="1990"/>
        <v>47</v>
      </c>
      <c r="E7072">
        <v>32</v>
      </c>
      <c r="F7072" s="6">
        <v>0.67561800000000005</v>
      </c>
      <c r="G7072" s="6">
        <v>43.977150000000002</v>
      </c>
      <c r="H7072" s="6">
        <f t="shared" si="1981"/>
        <v>44.652768000000002</v>
      </c>
      <c r="I7072" s="6">
        <f t="shared" si="1982"/>
        <v>15</v>
      </c>
      <c r="J7072" s="6">
        <f t="shared" si="1983"/>
        <v>0</v>
      </c>
      <c r="K7072" s="3">
        <f t="shared" si="1991"/>
        <v>0</v>
      </c>
      <c r="L7072" s="6">
        <f t="shared" si="1984"/>
        <v>29.652768000000002</v>
      </c>
      <c r="M7072" s="6">
        <f t="shared" si="1992"/>
        <v>220</v>
      </c>
      <c r="N7072" s="6">
        <f t="shared" si="1993"/>
        <v>29.652768000000009</v>
      </c>
      <c r="O7072" s="2">
        <f t="shared" si="1985"/>
        <v>-29.652768000000009</v>
      </c>
      <c r="P7072" s="2">
        <f t="shared" si="1994"/>
        <v>2.3472319999999911</v>
      </c>
      <c r="Q7072" s="2">
        <f t="shared" si="1986"/>
        <v>44.652768000000009</v>
      </c>
      <c r="R7072" s="2">
        <f t="shared" si="1995"/>
        <v>44.652768000000009</v>
      </c>
      <c r="S7072" s="2">
        <f t="shared" si="1987"/>
        <v>0</v>
      </c>
      <c r="T7072" s="2">
        <f t="shared" si="1998"/>
        <v>0</v>
      </c>
      <c r="U7072" s="2">
        <f t="shared" si="1988"/>
        <v>0</v>
      </c>
      <c r="V7072" t="str">
        <f t="shared" si="1996"/>
        <v>Y</v>
      </c>
      <c r="W7072" s="2">
        <f t="shared" si="1997"/>
        <v>0</v>
      </c>
      <c r="X7072" s="2">
        <f t="shared" si="1989"/>
        <v>0</v>
      </c>
      <c r="Y7072" s="2"/>
    </row>
    <row r="7073" spans="1:25" x14ac:dyDescent="0.2">
      <c r="A7073">
        <v>14</v>
      </c>
      <c r="B7073" s="1">
        <v>43030.583333316186</v>
      </c>
      <c r="C7073">
        <v>48.8</v>
      </c>
      <c r="D7073" s="15">
        <f t="shared" si="1990"/>
        <v>48.8</v>
      </c>
      <c r="E7073">
        <v>32</v>
      </c>
      <c r="F7073" s="6">
        <v>1.00874</v>
      </c>
      <c r="G7073" s="6">
        <v>35.867840000000001</v>
      </c>
      <c r="H7073" s="6">
        <f t="shared" si="1981"/>
        <v>36.876580000000004</v>
      </c>
      <c r="I7073" s="6">
        <f t="shared" si="1982"/>
        <v>16.799999999999997</v>
      </c>
      <c r="J7073" s="6">
        <f t="shared" si="1983"/>
        <v>0</v>
      </c>
      <c r="K7073" s="3">
        <f t="shared" si="1991"/>
        <v>0</v>
      </c>
      <c r="L7073" s="6">
        <f t="shared" si="1984"/>
        <v>20.076580000000007</v>
      </c>
      <c r="M7073" s="6">
        <f t="shared" si="1992"/>
        <v>220</v>
      </c>
      <c r="N7073" s="6">
        <f t="shared" si="1993"/>
        <v>20.076580000000007</v>
      </c>
      <c r="O7073" s="2">
        <f t="shared" si="1985"/>
        <v>-20.076580000000007</v>
      </c>
      <c r="P7073" s="2">
        <f t="shared" si="1994"/>
        <v>11.923419999999993</v>
      </c>
      <c r="Q7073" s="2">
        <f t="shared" si="1986"/>
        <v>36.876580000000004</v>
      </c>
      <c r="R7073" s="2">
        <f t="shared" si="1995"/>
        <v>36.876580000000004</v>
      </c>
      <c r="S7073" s="2">
        <f t="shared" si="1987"/>
        <v>0</v>
      </c>
      <c r="T7073" s="2">
        <f t="shared" si="1998"/>
        <v>0</v>
      </c>
      <c r="U7073" s="2">
        <f t="shared" si="1988"/>
        <v>0</v>
      </c>
      <c r="V7073" t="str">
        <f t="shared" si="1996"/>
        <v>Y</v>
      </c>
      <c r="W7073" s="2">
        <f t="shared" si="1997"/>
        <v>0</v>
      </c>
      <c r="X7073" s="2">
        <f t="shared" si="1989"/>
        <v>0</v>
      </c>
      <c r="Y7073" s="2"/>
    </row>
    <row r="7074" spans="1:25" x14ac:dyDescent="0.2">
      <c r="A7074">
        <v>15</v>
      </c>
      <c r="B7074" s="1">
        <v>43030.624999982851</v>
      </c>
      <c r="C7074">
        <v>48.4</v>
      </c>
      <c r="D7074" s="15">
        <f t="shared" si="1990"/>
        <v>48.4</v>
      </c>
      <c r="E7074">
        <v>32</v>
      </c>
      <c r="F7074" s="6">
        <v>0.79839899999999997</v>
      </c>
      <c r="G7074" s="6">
        <v>19.469949999999997</v>
      </c>
      <c r="H7074" s="6">
        <f t="shared" si="1981"/>
        <v>20.268348999999997</v>
      </c>
      <c r="I7074" s="6">
        <f t="shared" si="1982"/>
        <v>16.399999999999999</v>
      </c>
      <c r="J7074" s="6">
        <f t="shared" si="1983"/>
        <v>0</v>
      </c>
      <c r="K7074" s="3">
        <f t="shared" si="1991"/>
        <v>0</v>
      </c>
      <c r="L7074" s="6">
        <f t="shared" si="1984"/>
        <v>3.8683489999999985</v>
      </c>
      <c r="M7074" s="6">
        <f t="shared" si="1992"/>
        <v>220</v>
      </c>
      <c r="N7074" s="6">
        <f t="shared" si="1993"/>
        <v>3.8683489999999949</v>
      </c>
      <c r="O7074" s="2">
        <f t="shared" si="1985"/>
        <v>-3.8683489999999949</v>
      </c>
      <c r="P7074" s="2">
        <f t="shared" si="1994"/>
        <v>28.131651000000005</v>
      </c>
      <c r="Q7074" s="2">
        <f t="shared" si="1986"/>
        <v>20.268348999999994</v>
      </c>
      <c r="R7074" s="2">
        <f t="shared" si="1995"/>
        <v>20.268348999999994</v>
      </c>
      <c r="S7074" s="2">
        <f t="shared" si="1987"/>
        <v>0</v>
      </c>
      <c r="T7074" s="2">
        <f t="shared" si="1998"/>
        <v>0</v>
      </c>
      <c r="U7074" s="2">
        <f t="shared" si="1988"/>
        <v>0</v>
      </c>
      <c r="V7074" t="str">
        <f t="shared" si="1996"/>
        <v>Y</v>
      </c>
      <c r="W7074" s="2">
        <f t="shared" si="1997"/>
        <v>0</v>
      </c>
      <c r="X7074" s="2">
        <f t="shared" si="1989"/>
        <v>0</v>
      </c>
      <c r="Y7074" s="2"/>
    </row>
    <row r="7075" spans="1:25" x14ac:dyDescent="0.2">
      <c r="A7075">
        <v>16</v>
      </c>
      <c r="B7075" s="1">
        <v>43030.666666649515</v>
      </c>
      <c r="C7075">
        <v>48.6</v>
      </c>
      <c r="D7075" s="15">
        <f t="shared" si="1990"/>
        <v>48.6</v>
      </c>
      <c r="E7075">
        <v>32</v>
      </c>
      <c r="F7075" s="6">
        <v>1.02857</v>
      </c>
      <c r="G7075" s="6">
        <v>6.9753299999999996</v>
      </c>
      <c r="H7075" s="6">
        <f t="shared" si="1981"/>
        <v>8.0038999999999998</v>
      </c>
      <c r="I7075" s="6">
        <f t="shared" si="1982"/>
        <v>16.600000000000001</v>
      </c>
      <c r="J7075" s="6">
        <f t="shared" si="1983"/>
        <v>8.5961000000000016</v>
      </c>
      <c r="K7075" s="3">
        <f t="shared" si="1991"/>
        <v>9.8241142857143018</v>
      </c>
      <c r="L7075" s="6">
        <f t="shared" si="1984"/>
        <v>0</v>
      </c>
      <c r="M7075" s="6">
        <f t="shared" si="1992"/>
        <v>210.1758857142857</v>
      </c>
      <c r="N7075" s="6">
        <f t="shared" si="1993"/>
        <v>1.2280142857142948</v>
      </c>
      <c r="O7075" s="2">
        <f t="shared" si="1985"/>
        <v>-1.2280142857142948</v>
      </c>
      <c r="P7075" s="2">
        <f t="shared" si="1994"/>
        <v>30.771985714285705</v>
      </c>
      <c r="Q7075" s="2">
        <f t="shared" si="1986"/>
        <v>17.828014285714296</v>
      </c>
      <c r="R7075" s="2">
        <f t="shared" si="1995"/>
        <v>8.0038999999999998</v>
      </c>
      <c r="S7075" s="2">
        <f t="shared" si="1987"/>
        <v>9.8241142857142965</v>
      </c>
      <c r="T7075" s="2">
        <f t="shared" si="1998"/>
        <v>0</v>
      </c>
      <c r="U7075" s="2">
        <f t="shared" si="1988"/>
        <v>0</v>
      </c>
      <c r="V7075" t="str">
        <f t="shared" si="1996"/>
        <v>Y</v>
      </c>
      <c r="W7075" s="2">
        <f t="shared" si="1997"/>
        <v>0</v>
      </c>
      <c r="X7075" s="2">
        <f t="shared" si="1989"/>
        <v>0</v>
      </c>
      <c r="Y7075" s="2"/>
    </row>
    <row r="7076" spans="1:25" x14ac:dyDescent="0.2">
      <c r="A7076">
        <v>17</v>
      </c>
      <c r="B7076" s="1">
        <v>43030.708333316179</v>
      </c>
      <c r="C7076">
        <v>48</v>
      </c>
      <c r="D7076" s="15">
        <f t="shared" si="1990"/>
        <v>48</v>
      </c>
      <c r="E7076">
        <v>32</v>
      </c>
      <c r="F7076" s="6">
        <v>0.74708200000000002</v>
      </c>
      <c r="G7076" s="6">
        <v>0.42010217</v>
      </c>
      <c r="H7076" s="6">
        <f t="shared" si="1981"/>
        <v>1.1671841700000001</v>
      </c>
      <c r="I7076" s="6">
        <f t="shared" si="1982"/>
        <v>16</v>
      </c>
      <c r="J7076" s="6">
        <f t="shared" si="1983"/>
        <v>14.832815829999999</v>
      </c>
      <c r="K7076" s="3">
        <f t="shared" si="1991"/>
        <v>16.951789520000005</v>
      </c>
      <c r="L7076" s="6">
        <f t="shared" si="1984"/>
        <v>0</v>
      </c>
      <c r="M7076" s="6">
        <f t="shared" si="1992"/>
        <v>193.22409619428569</v>
      </c>
      <c r="N7076" s="6">
        <f t="shared" si="1993"/>
        <v>2.1189736900000185</v>
      </c>
      <c r="O7076" s="2">
        <f t="shared" si="1985"/>
        <v>-2.1189736900000185</v>
      </c>
      <c r="P7076" s="2">
        <f t="shared" si="1994"/>
        <v>29.881026309999982</v>
      </c>
      <c r="Q7076" s="2">
        <f t="shared" si="1986"/>
        <v>18.118973690000018</v>
      </c>
      <c r="R7076" s="2">
        <f t="shared" si="1995"/>
        <v>1.1671841700000001</v>
      </c>
      <c r="S7076" s="2">
        <f t="shared" si="1987"/>
        <v>16.95178952000002</v>
      </c>
      <c r="T7076" s="2">
        <f t="shared" si="1998"/>
        <v>0</v>
      </c>
      <c r="U7076" s="2">
        <f t="shared" si="1988"/>
        <v>0</v>
      </c>
      <c r="V7076" t="str">
        <f t="shared" si="1996"/>
        <v>N</v>
      </c>
      <c r="W7076" s="2">
        <f t="shared" si="1997"/>
        <v>0</v>
      </c>
      <c r="X7076" s="2">
        <f t="shared" si="1989"/>
        <v>0</v>
      </c>
      <c r="Y7076" s="2"/>
    </row>
    <row r="7077" spans="1:25" x14ac:dyDescent="0.2">
      <c r="A7077">
        <v>18</v>
      </c>
      <c r="B7077" s="1">
        <v>43030.749999982843</v>
      </c>
      <c r="C7077">
        <v>47.6</v>
      </c>
      <c r="D7077" s="15">
        <f t="shared" si="1990"/>
        <v>47.6</v>
      </c>
      <c r="E7077">
        <v>32</v>
      </c>
      <c r="F7077" s="6">
        <v>0.76034999999999997</v>
      </c>
      <c r="G7077" s="6">
        <v>-1.5167529999999999E-2</v>
      </c>
      <c r="H7077" s="6">
        <f t="shared" si="1981"/>
        <v>0.74518246999999993</v>
      </c>
      <c r="I7077" s="6">
        <f t="shared" si="1982"/>
        <v>15.600000000000001</v>
      </c>
      <c r="J7077" s="6">
        <f t="shared" si="1983"/>
        <v>14.854817530000002</v>
      </c>
      <c r="K7077" s="3">
        <f t="shared" si="1991"/>
        <v>16.976934319999998</v>
      </c>
      <c r="L7077" s="6">
        <f t="shared" si="1984"/>
        <v>0</v>
      </c>
      <c r="M7077" s="6">
        <f t="shared" si="1992"/>
        <v>176.24716187428569</v>
      </c>
      <c r="N7077" s="6">
        <f t="shared" si="1993"/>
        <v>2.1221167900000069</v>
      </c>
      <c r="O7077" s="2">
        <f t="shared" si="1985"/>
        <v>-2.1221167900000069</v>
      </c>
      <c r="P7077" s="2">
        <f t="shared" si="1994"/>
        <v>29.877883209999993</v>
      </c>
      <c r="Q7077" s="2">
        <f t="shared" si="1986"/>
        <v>17.722116790000008</v>
      </c>
      <c r="R7077" s="2">
        <f t="shared" si="1995"/>
        <v>0.74518246999999993</v>
      </c>
      <c r="S7077" s="2">
        <f t="shared" si="1987"/>
        <v>16.976934320000009</v>
      </c>
      <c r="T7077" s="2">
        <f t="shared" si="1998"/>
        <v>0</v>
      </c>
      <c r="U7077" s="2">
        <f t="shared" si="1988"/>
        <v>0</v>
      </c>
      <c r="V7077" t="str">
        <f t="shared" si="1996"/>
        <v>N</v>
      </c>
      <c r="W7077" s="2">
        <f t="shared" si="1997"/>
        <v>0</v>
      </c>
      <c r="X7077" s="2">
        <f t="shared" si="1989"/>
        <v>0</v>
      </c>
      <c r="Y7077" s="2"/>
    </row>
    <row r="7078" spans="1:25" x14ac:dyDescent="0.2">
      <c r="A7078">
        <v>19</v>
      </c>
      <c r="B7078" s="1">
        <v>43030.791666649508</v>
      </c>
      <c r="C7078">
        <v>47.2</v>
      </c>
      <c r="D7078" s="15">
        <f t="shared" si="1990"/>
        <v>47.2</v>
      </c>
      <c r="E7078">
        <v>32</v>
      </c>
      <c r="F7078" s="6">
        <v>1.41378</v>
      </c>
      <c r="G7078" s="6">
        <v>-1.5167529999999999E-2</v>
      </c>
      <c r="H7078" s="6">
        <f t="shared" si="1981"/>
        <v>1.39861247</v>
      </c>
      <c r="I7078" s="6">
        <f t="shared" si="1982"/>
        <v>15.200000000000003</v>
      </c>
      <c r="J7078" s="6">
        <f t="shared" si="1983"/>
        <v>13.801387530000003</v>
      </c>
      <c r="K7078" s="3">
        <f t="shared" si="1991"/>
        <v>15.773014320000016</v>
      </c>
      <c r="L7078" s="6">
        <f t="shared" si="1984"/>
        <v>0</v>
      </c>
      <c r="M7078" s="6">
        <f t="shared" si="1992"/>
        <v>160.47414755428568</v>
      </c>
      <c r="N7078" s="6">
        <f t="shared" si="1993"/>
        <v>1.9716267900000162</v>
      </c>
      <c r="O7078" s="2">
        <f t="shared" si="1985"/>
        <v>-1.9716267900000162</v>
      </c>
      <c r="P7078" s="2">
        <f t="shared" si="1994"/>
        <v>30.028373209999984</v>
      </c>
      <c r="Q7078" s="2">
        <f t="shared" si="1986"/>
        <v>17.171626790000019</v>
      </c>
      <c r="R7078" s="2">
        <f t="shared" si="1995"/>
        <v>1.39861247</v>
      </c>
      <c r="S7078" s="2">
        <f t="shared" si="1987"/>
        <v>15.773014320000019</v>
      </c>
      <c r="T7078" s="2">
        <f t="shared" si="1998"/>
        <v>0</v>
      </c>
      <c r="U7078" s="2">
        <f t="shared" si="1988"/>
        <v>0</v>
      </c>
      <c r="V7078" t="str">
        <f t="shared" si="1996"/>
        <v>N</v>
      </c>
      <c r="W7078" s="2">
        <f t="shared" si="1997"/>
        <v>0</v>
      </c>
      <c r="X7078" s="2">
        <f t="shared" si="1989"/>
        <v>0</v>
      </c>
      <c r="Y7078" s="2"/>
    </row>
    <row r="7079" spans="1:25" x14ac:dyDescent="0.2">
      <c r="A7079">
        <v>20</v>
      </c>
      <c r="B7079" s="1">
        <v>43030.833333316172</v>
      </c>
      <c r="C7079">
        <v>46.1</v>
      </c>
      <c r="D7079" s="15">
        <f t="shared" si="1990"/>
        <v>46.1</v>
      </c>
      <c r="E7079">
        <v>32</v>
      </c>
      <c r="F7079" s="6">
        <v>1.82531</v>
      </c>
      <c r="G7079" s="6">
        <v>-1.5167529999999999E-2</v>
      </c>
      <c r="H7079" s="6">
        <f t="shared" si="1981"/>
        <v>1.8101424699999999</v>
      </c>
      <c r="I7079" s="6">
        <f t="shared" si="1982"/>
        <v>14.100000000000001</v>
      </c>
      <c r="J7079" s="6">
        <f t="shared" si="1983"/>
        <v>12.289857530000001</v>
      </c>
      <c r="K7079" s="3">
        <f t="shared" si="1991"/>
        <v>14.045551462857134</v>
      </c>
      <c r="L7079" s="6">
        <f t="shared" si="1984"/>
        <v>0</v>
      </c>
      <c r="M7079" s="6">
        <f t="shared" si="1992"/>
        <v>146.42859609142855</v>
      </c>
      <c r="N7079" s="6">
        <f t="shared" si="1993"/>
        <v>1.7556939328571275</v>
      </c>
      <c r="O7079" s="2">
        <f t="shared" si="1985"/>
        <v>-1.7556939328571275</v>
      </c>
      <c r="P7079" s="2">
        <f t="shared" si="1994"/>
        <v>30.244306067142873</v>
      </c>
      <c r="Q7079" s="2">
        <f t="shared" si="1986"/>
        <v>15.855693932857129</v>
      </c>
      <c r="R7079" s="2">
        <f t="shared" si="1995"/>
        <v>1.8101424699999999</v>
      </c>
      <c r="S7079" s="2">
        <f t="shared" si="1987"/>
        <v>14.045551462857128</v>
      </c>
      <c r="T7079" s="2">
        <f t="shared" si="1998"/>
        <v>0</v>
      </c>
      <c r="U7079" s="2">
        <f t="shared" si="1988"/>
        <v>0</v>
      </c>
      <c r="V7079" t="str">
        <f t="shared" si="1996"/>
        <v>N</v>
      </c>
      <c r="W7079" s="2">
        <f t="shared" si="1997"/>
        <v>0</v>
      </c>
      <c r="X7079" s="2">
        <f t="shared" si="1989"/>
        <v>0</v>
      </c>
      <c r="Y7079" s="2"/>
    </row>
    <row r="7080" spans="1:25" x14ac:dyDescent="0.2">
      <c r="A7080">
        <v>21</v>
      </c>
      <c r="B7080" s="1">
        <v>43030.874999982836</v>
      </c>
      <c r="C7080">
        <v>43.5</v>
      </c>
      <c r="D7080" s="15">
        <f t="shared" si="1990"/>
        <v>43.5</v>
      </c>
      <c r="E7080">
        <v>32</v>
      </c>
      <c r="F7080" s="6">
        <v>1.59718</v>
      </c>
      <c r="G7080" s="6">
        <v>-1.5167529999999999E-2</v>
      </c>
      <c r="H7080" s="6">
        <f t="shared" si="1981"/>
        <v>1.58201247</v>
      </c>
      <c r="I7080" s="6">
        <f t="shared" si="1982"/>
        <v>11.5</v>
      </c>
      <c r="J7080" s="6">
        <f t="shared" si="1983"/>
        <v>9.9179875299999996</v>
      </c>
      <c r="K7080" s="3">
        <f t="shared" si="1991"/>
        <v>11.334842891428565</v>
      </c>
      <c r="L7080" s="6">
        <f t="shared" si="1984"/>
        <v>0</v>
      </c>
      <c r="M7080" s="6">
        <f t="shared" si="1992"/>
        <v>135.09375319999998</v>
      </c>
      <c r="N7080" s="6">
        <f t="shared" si="1993"/>
        <v>1.4168553614285599</v>
      </c>
      <c r="O7080" s="2">
        <f t="shared" si="1985"/>
        <v>-1.4168553614285599</v>
      </c>
      <c r="P7080" s="2">
        <f t="shared" si="1994"/>
        <v>30.58314463857144</v>
      </c>
      <c r="Q7080" s="2">
        <f t="shared" si="1986"/>
        <v>12.91685536142856</v>
      </c>
      <c r="R7080" s="2">
        <f t="shared" si="1995"/>
        <v>1.58201247</v>
      </c>
      <c r="S7080" s="2">
        <f t="shared" si="1987"/>
        <v>11.334842891428559</v>
      </c>
      <c r="T7080" s="2">
        <f t="shared" si="1998"/>
        <v>0</v>
      </c>
      <c r="U7080" s="2">
        <f t="shared" si="1988"/>
        <v>0</v>
      </c>
      <c r="V7080" t="str">
        <f t="shared" si="1996"/>
        <v>N</v>
      </c>
      <c r="W7080" s="2">
        <f t="shared" si="1997"/>
        <v>0</v>
      </c>
      <c r="X7080" s="2">
        <f t="shared" si="1989"/>
        <v>0</v>
      </c>
      <c r="Y7080" s="2"/>
    </row>
    <row r="7081" spans="1:25" x14ac:dyDescent="0.2">
      <c r="A7081">
        <v>22</v>
      </c>
      <c r="B7081" s="1">
        <v>43030.9166666495</v>
      </c>
      <c r="C7081">
        <v>40.5</v>
      </c>
      <c r="D7081" s="15">
        <f t="shared" si="1990"/>
        <v>40.5</v>
      </c>
      <c r="E7081">
        <v>32</v>
      </c>
      <c r="F7081" s="6">
        <v>1.2770699999999999</v>
      </c>
      <c r="G7081" s="6">
        <v>-1.5167529999999999E-2</v>
      </c>
      <c r="H7081" s="6">
        <f t="shared" si="1981"/>
        <v>1.2619024699999999</v>
      </c>
      <c r="I7081" s="6">
        <f t="shared" si="1982"/>
        <v>8.5</v>
      </c>
      <c r="J7081" s="6">
        <f t="shared" si="1983"/>
        <v>7.2380975300000001</v>
      </c>
      <c r="K7081" s="3">
        <f t="shared" si="1991"/>
        <v>8.2721114628571399</v>
      </c>
      <c r="L7081" s="6">
        <f t="shared" si="1984"/>
        <v>0</v>
      </c>
      <c r="M7081" s="6">
        <f t="shared" si="1992"/>
        <v>126.82164173714284</v>
      </c>
      <c r="N7081" s="6">
        <f t="shared" si="1993"/>
        <v>1.0340139328571354</v>
      </c>
      <c r="O7081" s="2">
        <f t="shared" si="1985"/>
        <v>-1.0340139328571354</v>
      </c>
      <c r="P7081" s="2">
        <f t="shared" si="1994"/>
        <v>30.965986067142865</v>
      </c>
      <c r="Q7081" s="2">
        <f t="shared" si="1986"/>
        <v>9.5340139328571354</v>
      </c>
      <c r="R7081" s="2">
        <f t="shared" si="1995"/>
        <v>1.2619024699999999</v>
      </c>
      <c r="S7081" s="2">
        <f t="shared" si="1987"/>
        <v>8.2721114628571364</v>
      </c>
      <c r="T7081" s="2">
        <f t="shared" si="1998"/>
        <v>0</v>
      </c>
      <c r="U7081" s="2">
        <f t="shared" si="1988"/>
        <v>0</v>
      </c>
      <c r="V7081" t="str">
        <f t="shared" si="1996"/>
        <v>N</v>
      </c>
      <c r="W7081" s="2">
        <f t="shared" si="1997"/>
        <v>0</v>
      </c>
      <c r="X7081" s="2">
        <f t="shared" si="1989"/>
        <v>0</v>
      </c>
      <c r="Y7081" s="2"/>
    </row>
    <row r="7082" spans="1:25" x14ac:dyDescent="0.2">
      <c r="A7082">
        <v>23</v>
      </c>
      <c r="B7082" s="1">
        <v>43030.958333316164</v>
      </c>
      <c r="C7082">
        <v>38.200000000000003</v>
      </c>
      <c r="D7082" s="15">
        <f t="shared" si="1990"/>
        <v>38.200000000000003</v>
      </c>
      <c r="E7082">
        <v>32</v>
      </c>
      <c r="F7082" s="6">
        <v>3.2881300000000002</v>
      </c>
      <c r="G7082" s="6">
        <v>-1.5167529999999999E-2</v>
      </c>
      <c r="H7082" s="6">
        <f t="shared" si="1981"/>
        <v>3.2729624700000004</v>
      </c>
      <c r="I7082" s="6">
        <f t="shared" si="1982"/>
        <v>6.2000000000000028</v>
      </c>
      <c r="J7082" s="6">
        <f t="shared" si="1983"/>
        <v>2.9270375300000024</v>
      </c>
      <c r="K7082" s="3">
        <f t="shared" si="1991"/>
        <v>3.3451857485714243</v>
      </c>
      <c r="L7082" s="6">
        <f t="shared" si="1984"/>
        <v>0</v>
      </c>
      <c r="M7082" s="6">
        <f t="shared" si="1992"/>
        <v>123.47645598857142</v>
      </c>
      <c r="N7082" s="6">
        <f t="shared" si="1993"/>
        <v>0.41814821857141737</v>
      </c>
      <c r="O7082" s="2">
        <f t="shared" si="1985"/>
        <v>-0.41814821857141737</v>
      </c>
      <c r="P7082" s="2">
        <f t="shared" si="1994"/>
        <v>31.581851781428583</v>
      </c>
      <c r="Q7082" s="2">
        <f t="shared" si="1986"/>
        <v>6.6181482185714202</v>
      </c>
      <c r="R7082" s="2">
        <f t="shared" si="1995"/>
        <v>3.2729624700000004</v>
      </c>
      <c r="S7082" s="2">
        <f t="shared" si="1987"/>
        <v>3.3451857485714198</v>
      </c>
      <c r="T7082" s="2">
        <f t="shared" si="1998"/>
        <v>0</v>
      </c>
      <c r="U7082" s="2">
        <f t="shared" si="1988"/>
        <v>0</v>
      </c>
      <c r="V7082" t="str">
        <f t="shared" si="1996"/>
        <v>N</v>
      </c>
      <c r="W7082" s="2">
        <f t="shared" si="1997"/>
        <v>0</v>
      </c>
      <c r="X7082" s="2">
        <f t="shared" si="1989"/>
        <v>0</v>
      </c>
      <c r="Y7082" s="2"/>
    </row>
    <row r="7083" spans="1:25" x14ac:dyDescent="0.2">
      <c r="A7083">
        <v>0</v>
      </c>
      <c r="B7083" s="1">
        <v>43030.999999982829</v>
      </c>
      <c r="C7083">
        <v>35.799999999999997</v>
      </c>
      <c r="D7083" s="15">
        <f t="shared" si="1990"/>
        <v>35.799999999999997</v>
      </c>
      <c r="E7083">
        <v>32</v>
      </c>
      <c r="F7083" s="6">
        <v>2.1681699999999999</v>
      </c>
      <c r="G7083" s="6">
        <v>-1.5167529999999999E-2</v>
      </c>
      <c r="H7083" s="6">
        <f t="shared" si="1981"/>
        <v>2.1530024700000001</v>
      </c>
      <c r="I7083" s="6">
        <f t="shared" si="1982"/>
        <v>3.7999999999999972</v>
      </c>
      <c r="J7083" s="6">
        <f t="shared" si="1983"/>
        <v>1.646997529999997</v>
      </c>
      <c r="K7083" s="3">
        <f t="shared" si="1991"/>
        <v>1.8822828914285736</v>
      </c>
      <c r="L7083" s="6">
        <f t="shared" si="1984"/>
        <v>0</v>
      </c>
      <c r="M7083" s="6">
        <f t="shared" si="1992"/>
        <v>121.59417309714284</v>
      </c>
      <c r="N7083" s="6">
        <f t="shared" si="1993"/>
        <v>0.23528536142858059</v>
      </c>
      <c r="O7083" s="2">
        <f t="shared" si="1985"/>
        <v>-0.23528536142858059</v>
      </c>
      <c r="P7083" s="2">
        <f t="shared" si="1994"/>
        <v>31.764714638571419</v>
      </c>
      <c r="Q7083" s="2">
        <f t="shared" si="1986"/>
        <v>4.0352853614285777</v>
      </c>
      <c r="R7083" s="2">
        <f t="shared" si="1995"/>
        <v>2.1530024700000001</v>
      </c>
      <c r="S7083" s="2">
        <f t="shared" si="1987"/>
        <v>1.8822828914285776</v>
      </c>
      <c r="T7083" s="2">
        <f t="shared" si="1998"/>
        <v>0</v>
      </c>
      <c r="U7083" s="2">
        <f t="shared" si="1988"/>
        <v>0</v>
      </c>
      <c r="V7083" t="str">
        <f t="shared" si="1996"/>
        <v>N</v>
      </c>
      <c r="W7083" s="2">
        <f t="shared" si="1997"/>
        <v>0</v>
      </c>
      <c r="X7083" s="2">
        <f t="shared" si="1989"/>
        <v>0</v>
      </c>
      <c r="Y7083" s="2"/>
    </row>
    <row r="7084" spans="1:25" x14ac:dyDescent="0.2">
      <c r="A7084">
        <v>1</v>
      </c>
      <c r="B7084" s="1">
        <v>43031.041666649493</v>
      </c>
      <c r="C7084">
        <v>35.299999999999997</v>
      </c>
      <c r="D7084" s="15">
        <f t="shared" si="1990"/>
        <v>35.299999999999997</v>
      </c>
      <c r="E7084">
        <v>32</v>
      </c>
      <c r="F7084" s="6">
        <v>2.5109300000000001</v>
      </c>
      <c r="G7084" s="6">
        <v>-1.5167529999999999E-2</v>
      </c>
      <c r="H7084" s="6">
        <f t="shared" si="1981"/>
        <v>2.4957624700000003</v>
      </c>
      <c r="I7084" s="6">
        <f t="shared" si="1982"/>
        <v>3.2999999999999972</v>
      </c>
      <c r="J7084" s="6">
        <f t="shared" si="1983"/>
        <v>0.80423752999999687</v>
      </c>
      <c r="K7084" s="3">
        <f t="shared" si="1991"/>
        <v>0.91912860571427757</v>
      </c>
      <c r="L7084" s="6">
        <f t="shared" si="1984"/>
        <v>0</v>
      </c>
      <c r="M7084" s="6">
        <f t="shared" si="1992"/>
        <v>120.67504449142857</v>
      </c>
      <c r="N7084" s="6">
        <f t="shared" si="1993"/>
        <v>0.11489107571428292</v>
      </c>
      <c r="O7084" s="2">
        <f t="shared" si="1985"/>
        <v>-0.11489107571428292</v>
      </c>
      <c r="P7084" s="2">
        <f t="shared" si="1994"/>
        <v>31.885108924285717</v>
      </c>
      <c r="Q7084" s="2">
        <f t="shared" si="1986"/>
        <v>3.4148910757142801</v>
      </c>
      <c r="R7084" s="2">
        <f t="shared" si="1995"/>
        <v>2.4957624700000003</v>
      </c>
      <c r="S7084" s="2">
        <f t="shared" si="1987"/>
        <v>0.91912860571427979</v>
      </c>
      <c r="T7084" s="2">
        <f t="shared" si="1998"/>
        <v>0</v>
      </c>
      <c r="U7084" s="2">
        <f t="shared" si="1988"/>
        <v>0</v>
      </c>
      <c r="V7084" t="str">
        <f t="shared" si="1996"/>
        <v>N</v>
      </c>
      <c r="W7084" s="2">
        <f t="shared" si="1997"/>
        <v>0</v>
      </c>
      <c r="X7084" s="2">
        <f t="shared" si="1989"/>
        <v>0</v>
      </c>
      <c r="Y7084" s="2"/>
    </row>
    <row r="7085" spans="1:25" x14ac:dyDescent="0.2">
      <c r="A7085">
        <v>2</v>
      </c>
      <c r="B7085" s="1">
        <v>43031.083333316157</v>
      </c>
      <c r="C7085">
        <v>34.299999999999997</v>
      </c>
      <c r="D7085" s="15">
        <f t="shared" si="1990"/>
        <v>34.299999999999997</v>
      </c>
      <c r="E7085">
        <v>32</v>
      </c>
      <c r="F7085" s="6">
        <v>1.9110499999999999</v>
      </c>
      <c r="G7085" s="6">
        <v>-1.5167529999999999E-2</v>
      </c>
      <c r="H7085" s="6">
        <f t="shared" si="1981"/>
        <v>1.8958824699999999</v>
      </c>
      <c r="I7085" s="6">
        <f t="shared" si="1982"/>
        <v>2.2999999999999972</v>
      </c>
      <c r="J7085" s="6">
        <f t="shared" si="1983"/>
        <v>0.40411752999999728</v>
      </c>
      <c r="K7085" s="3">
        <f t="shared" si="1991"/>
        <v>0.46184860571428032</v>
      </c>
      <c r="L7085" s="6">
        <f t="shared" si="1984"/>
        <v>0</v>
      </c>
      <c r="M7085" s="6">
        <f t="shared" si="1992"/>
        <v>120.21319588571428</v>
      </c>
      <c r="N7085" s="6">
        <f t="shared" si="1993"/>
        <v>5.7731075714286817E-2</v>
      </c>
      <c r="O7085" s="2">
        <f t="shared" si="1985"/>
        <v>-5.7731075714286817E-2</v>
      </c>
      <c r="P7085" s="2">
        <f t="shared" si="1994"/>
        <v>31.942268924285713</v>
      </c>
      <c r="Q7085" s="2">
        <f t="shared" si="1986"/>
        <v>2.357731075714284</v>
      </c>
      <c r="R7085" s="2">
        <f t="shared" si="1995"/>
        <v>1.8958824699999999</v>
      </c>
      <c r="S7085" s="2">
        <f t="shared" si="1987"/>
        <v>0.4618486057142841</v>
      </c>
      <c r="T7085" s="2">
        <f t="shared" si="1998"/>
        <v>0</v>
      </c>
      <c r="U7085" s="2">
        <f t="shared" si="1988"/>
        <v>0</v>
      </c>
      <c r="V7085" t="str">
        <f t="shared" si="1996"/>
        <v>N</v>
      </c>
      <c r="W7085" s="2">
        <f t="shared" si="1997"/>
        <v>0</v>
      </c>
      <c r="X7085" s="2">
        <f t="shared" si="1989"/>
        <v>0</v>
      </c>
      <c r="Y7085" s="2"/>
    </row>
    <row r="7086" spans="1:25" x14ac:dyDescent="0.2">
      <c r="A7086">
        <v>3</v>
      </c>
      <c r="B7086" s="1">
        <v>43031.124999982821</v>
      </c>
      <c r="C7086">
        <v>33.5</v>
      </c>
      <c r="D7086" s="15">
        <f t="shared" si="1990"/>
        <v>33.5</v>
      </c>
      <c r="E7086">
        <v>32</v>
      </c>
      <c r="F7086" s="6">
        <v>1.6911400000000001</v>
      </c>
      <c r="G7086" s="6">
        <v>-1.5167529999999999E-2</v>
      </c>
      <c r="H7086" s="6">
        <f t="shared" si="1981"/>
        <v>1.67597247</v>
      </c>
      <c r="I7086" s="6">
        <f t="shared" si="1982"/>
        <v>1.5</v>
      </c>
      <c r="J7086" s="6">
        <f t="shared" si="1983"/>
        <v>0</v>
      </c>
      <c r="K7086" s="3">
        <f t="shared" si="1991"/>
        <v>0</v>
      </c>
      <c r="L7086" s="6">
        <f t="shared" si="1984"/>
        <v>0.17597247000000005</v>
      </c>
      <c r="M7086" s="6">
        <f t="shared" si="1992"/>
        <v>120.38916835571429</v>
      </c>
      <c r="N7086" s="6">
        <f t="shared" si="1993"/>
        <v>0</v>
      </c>
      <c r="O7086" s="2">
        <f t="shared" si="1985"/>
        <v>0</v>
      </c>
      <c r="P7086" s="2">
        <f t="shared" si="1994"/>
        <v>32</v>
      </c>
      <c r="Q7086" s="2">
        <f t="shared" si="1986"/>
        <v>1.5</v>
      </c>
      <c r="R7086" s="2">
        <f t="shared" si="1995"/>
        <v>1.5</v>
      </c>
      <c r="S7086" s="2">
        <f t="shared" si="1987"/>
        <v>0</v>
      </c>
      <c r="T7086" s="2">
        <f t="shared" si="1998"/>
        <v>0.17597247000000493</v>
      </c>
      <c r="U7086" s="2">
        <f t="shared" si="1988"/>
        <v>0</v>
      </c>
      <c r="V7086" t="str">
        <f t="shared" si="1996"/>
        <v>N</v>
      </c>
      <c r="W7086" s="2">
        <f t="shared" si="1997"/>
        <v>0</v>
      </c>
      <c r="X7086" s="2">
        <f t="shared" si="1989"/>
        <v>0</v>
      </c>
      <c r="Y7086" s="2"/>
    </row>
    <row r="7087" spans="1:25" x14ac:dyDescent="0.2">
      <c r="A7087">
        <v>4</v>
      </c>
      <c r="B7087" s="1">
        <v>43031.166666649486</v>
      </c>
      <c r="C7087">
        <v>33.299999999999997</v>
      </c>
      <c r="D7087" s="15">
        <f t="shared" si="1990"/>
        <v>33.299999999999997</v>
      </c>
      <c r="E7087">
        <v>32</v>
      </c>
      <c r="F7087" s="6">
        <v>2.7884099999999998</v>
      </c>
      <c r="G7087" s="6">
        <v>-1.5167529999999999E-2</v>
      </c>
      <c r="H7087" s="6">
        <f t="shared" si="1981"/>
        <v>2.77324247</v>
      </c>
      <c r="I7087" s="6">
        <f t="shared" si="1982"/>
        <v>1.2999999999999972</v>
      </c>
      <c r="J7087" s="6">
        <f t="shared" si="1983"/>
        <v>0</v>
      </c>
      <c r="K7087" s="3">
        <f t="shared" si="1991"/>
        <v>0</v>
      </c>
      <c r="L7087" s="6">
        <f t="shared" si="1984"/>
        <v>1.4732424700000029</v>
      </c>
      <c r="M7087" s="6">
        <f t="shared" si="1992"/>
        <v>121.86241082571429</v>
      </c>
      <c r="N7087" s="6">
        <f t="shared" si="1993"/>
        <v>0</v>
      </c>
      <c r="O7087" s="2">
        <f t="shared" si="1985"/>
        <v>0</v>
      </c>
      <c r="P7087" s="2">
        <f t="shared" si="1994"/>
        <v>32</v>
      </c>
      <c r="Q7087" s="2">
        <f t="shared" si="1986"/>
        <v>1.2999999999999972</v>
      </c>
      <c r="R7087" s="2">
        <f t="shared" si="1995"/>
        <v>1.2999999999999972</v>
      </c>
      <c r="S7087" s="2">
        <f t="shared" si="1987"/>
        <v>0</v>
      </c>
      <c r="T7087" s="2">
        <f t="shared" si="1998"/>
        <v>1.4732424700000024</v>
      </c>
      <c r="U7087" s="2">
        <f t="shared" si="1988"/>
        <v>0</v>
      </c>
      <c r="V7087" t="str">
        <f t="shared" si="1996"/>
        <v>N</v>
      </c>
      <c r="W7087" s="2">
        <f t="shared" si="1997"/>
        <v>0</v>
      </c>
      <c r="X7087" s="2">
        <f t="shared" si="1989"/>
        <v>0</v>
      </c>
      <c r="Y7087" s="2"/>
    </row>
    <row r="7088" spans="1:25" x14ac:dyDescent="0.2">
      <c r="A7088">
        <v>5</v>
      </c>
      <c r="B7088" s="1">
        <v>43031.20833331615</v>
      </c>
      <c r="C7088">
        <v>33.9</v>
      </c>
      <c r="D7088" s="15">
        <f t="shared" si="1990"/>
        <v>33.9</v>
      </c>
      <c r="E7088">
        <v>32</v>
      </c>
      <c r="F7088" s="6">
        <v>2.6233300000000002</v>
      </c>
      <c r="G7088" s="6">
        <v>-1.5167529999999999E-2</v>
      </c>
      <c r="H7088" s="6">
        <f t="shared" si="1981"/>
        <v>2.6081624700000003</v>
      </c>
      <c r="I7088" s="6">
        <f t="shared" si="1982"/>
        <v>1.8999999999999986</v>
      </c>
      <c r="J7088" s="6">
        <f t="shared" si="1983"/>
        <v>0</v>
      </c>
      <c r="K7088" s="3">
        <f t="shared" si="1991"/>
        <v>0</v>
      </c>
      <c r="L7088" s="6">
        <f t="shared" si="1984"/>
        <v>0.70816247000000176</v>
      </c>
      <c r="M7088" s="6">
        <f t="shared" si="1992"/>
        <v>122.5705732957143</v>
      </c>
      <c r="N7088" s="6">
        <f t="shared" si="1993"/>
        <v>0</v>
      </c>
      <c r="O7088" s="2">
        <f t="shared" si="1985"/>
        <v>0</v>
      </c>
      <c r="P7088" s="2">
        <f t="shared" si="1994"/>
        <v>32</v>
      </c>
      <c r="Q7088" s="2">
        <f t="shared" si="1986"/>
        <v>1.8999999999999986</v>
      </c>
      <c r="R7088" s="2">
        <f t="shared" si="1995"/>
        <v>1.8999999999999986</v>
      </c>
      <c r="S7088" s="2">
        <f t="shared" si="1987"/>
        <v>0</v>
      </c>
      <c r="T7088" s="2">
        <f t="shared" si="1998"/>
        <v>0.70816247000000487</v>
      </c>
      <c r="U7088" s="2">
        <f t="shared" si="1988"/>
        <v>0</v>
      </c>
      <c r="V7088" t="str">
        <f t="shared" si="1996"/>
        <v>N</v>
      </c>
      <c r="W7088" s="2">
        <f t="shared" si="1997"/>
        <v>0</v>
      </c>
      <c r="X7088" s="2">
        <f t="shared" si="1989"/>
        <v>0</v>
      </c>
      <c r="Y7088" s="2"/>
    </row>
    <row r="7089" spans="1:25" x14ac:dyDescent="0.2">
      <c r="A7089">
        <v>6</v>
      </c>
      <c r="B7089" s="1">
        <v>43031.249999982814</v>
      </c>
      <c r="C7089">
        <v>36.200000000000003</v>
      </c>
      <c r="D7089" s="15">
        <f t="shared" si="1990"/>
        <v>36.200000000000003</v>
      </c>
      <c r="E7089">
        <v>32</v>
      </c>
      <c r="F7089" s="6">
        <v>2.3970400000000001</v>
      </c>
      <c r="G7089" s="6">
        <v>0.54115916999999991</v>
      </c>
      <c r="H7089" s="6">
        <f t="shared" si="1981"/>
        <v>2.9381991699999999</v>
      </c>
      <c r="I7089" s="6">
        <f t="shared" si="1982"/>
        <v>4.2000000000000028</v>
      </c>
      <c r="J7089" s="6">
        <f t="shared" si="1983"/>
        <v>1.261800830000003</v>
      </c>
      <c r="K7089" s="3">
        <f t="shared" si="1991"/>
        <v>1.4420580914285779</v>
      </c>
      <c r="L7089" s="6">
        <f t="shared" si="1984"/>
        <v>0</v>
      </c>
      <c r="M7089" s="6">
        <f t="shared" si="1992"/>
        <v>121.12851520428572</v>
      </c>
      <c r="N7089" s="6">
        <f t="shared" si="1993"/>
        <v>0.18025726142857934</v>
      </c>
      <c r="O7089" s="2">
        <f t="shared" si="1985"/>
        <v>-0.18025726142857934</v>
      </c>
      <c r="P7089" s="2">
        <f t="shared" si="1994"/>
        <v>31.819742738571421</v>
      </c>
      <c r="Q7089" s="2">
        <f t="shared" si="1986"/>
        <v>4.3802572614285822</v>
      </c>
      <c r="R7089" s="2">
        <f t="shared" si="1995"/>
        <v>2.9381991699999999</v>
      </c>
      <c r="S7089" s="2">
        <f t="shared" si="1987"/>
        <v>1.4420580914285823</v>
      </c>
      <c r="T7089" s="2">
        <f t="shared" si="1998"/>
        <v>0</v>
      </c>
      <c r="U7089" s="2">
        <f t="shared" si="1988"/>
        <v>0</v>
      </c>
      <c r="V7089" t="str">
        <f t="shared" si="1996"/>
        <v>N</v>
      </c>
      <c r="W7089" s="2">
        <f t="shared" si="1997"/>
        <v>0</v>
      </c>
      <c r="X7089" s="2">
        <f t="shared" si="1989"/>
        <v>0</v>
      </c>
      <c r="Y7089" s="2"/>
    </row>
    <row r="7090" spans="1:25" x14ac:dyDescent="0.2">
      <c r="A7090">
        <v>7</v>
      </c>
      <c r="B7090" s="1">
        <v>43031.291666649478</v>
      </c>
      <c r="C7090">
        <v>39.200000000000003</v>
      </c>
      <c r="D7090" s="15">
        <f t="shared" si="1990"/>
        <v>39.200000000000003</v>
      </c>
      <c r="E7090">
        <v>32</v>
      </c>
      <c r="F7090" s="6">
        <v>3.7096300000000002</v>
      </c>
      <c r="G7090" s="6">
        <v>12.084620000000001</v>
      </c>
      <c r="H7090" s="6">
        <f t="shared" si="1981"/>
        <v>15.794250000000002</v>
      </c>
      <c r="I7090" s="6">
        <f t="shared" si="1982"/>
        <v>7.2000000000000028</v>
      </c>
      <c r="J7090" s="6">
        <f t="shared" si="1983"/>
        <v>0</v>
      </c>
      <c r="K7090" s="3">
        <f t="shared" si="1991"/>
        <v>0</v>
      </c>
      <c r="L7090" s="6">
        <f t="shared" si="1984"/>
        <v>8.5942499999999988</v>
      </c>
      <c r="M7090" s="6">
        <f t="shared" si="1992"/>
        <v>129.72276520428571</v>
      </c>
      <c r="N7090" s="6">
        <f t="shared" si="1993"/>
        <v>0</v>
      </c>
      <c r="O7090" s="2">
        <f t="shared" si="1985"/>
        <v>0</v>
      </c>
      <c r="P7090" s="2">
        <f t="shared" si="1994"/>
        <v>32</v>
      </c>
      <c r="Q7090" s="2">
        <f t="shared" si="1986"/>
        <v>7.2000000000000028</v>
      </c>
      <c r="R7090" s="2">
        <f t="shared" si="1995"/>
        <v>7.2000000000000028</v>
      </c>
      <c r="S7090" s="2">
        <f t="shared" si="1987"/>
        <v>0</v>
      </c>
      <c r="T7090" s="2">
        <f t="shared" si="1998"/>
        <v>8.5942499999999882</v>
      </c>
      <c r="U7090" s="2">
        <f t="shared" si="1988"/>
        <v>0</v>
      </c>
      <c r="V7090" t="str">
        <f t="shared" si="1996"/>
        <v>N</v>
      </c>
      <c r="W7090" s="2">
        <f t="shared" si="1997"/>
        <v>0</v>
      </c>
      <c r="X7090" s="2">
        <f t="shared" si="1989"/>
        <v>0</v>
      </c>
      <c r="Y7090" s="2"/>
    </row>
    <row r="7091" spans="1:25" x14ac:dyDescent="0.2">
      <c r="A7091">
        <v>8</v>
      </c>
      <c r="B7091" s="1">
        <v>43031.333333316143</v>
      </c>
      <c r="C7091">
        <v>41.5</v>
      </c>
      <c r="D7091" s="15">
        <f t="shared" si="1990"/>
        <v>41.5</v>
      </c>
      <c r="E7091">
        <v>32</v>
      </c>
      <c r="F7091" s="6">
        <v>3.2416999999999998</v>
      </c>
      <c r="G7091" s="6">
        <v>24.009889999999999</v>
      </c>
      <c r="H7091" s="6">
        <f t="shared" si="1981"/>
        <v>27.25159</v>
      </c>
      <c r="I7091" s="6">
        <f t="shared" si="1982"/>
        <v>9.5</v>
      </c>
      <c r="J7091" s="6">
        <f t="shared" si="1983"/>
        <v>0</v>
      </c>
      <c r="K7091" s="3">
        <f t="shared" si="1991"/>
        <v>0</v>
      </c>
      <c r="L7091" s="6">
        <f t="shared" si="1984"/>
        <v>17.75159</v>
      </c>
      <c r="M7091" s="6">
        <f t="shared" si="1992"/>
        <v>147.4743552042857</v>
      </c>
      <c r="N7091" s="6">
        <f t="shared" si="1993"/>
        <v>0</v>
      </c>
      <c r="O7091" s="2">
        <f t="shared" si="1985"/>
        <v>0</v>
      </c>
      <c r="P7091" s="2">
        <f t="shared" si="1994"/>
        <v>32</v>
      </c>
      <c r="Q7091" s="2">
        <f t="shared" si="1986"/>
        <v>9.5</v>
      </c>
      <c r="R7091" s="2">
        <f t="shared" si="1995"/>
        <v>9.5</v>
      </c>
      <c r="S7091" s="2">
        <f t="shared" si="1987"/>
        <v>0</v>
      </c>
      <c r="T7091" s="2">
        <f t="shared" si="1998"/>
        <v>17.751589999999993</v>
      </c>
      <c r="U7091" s="2">
        <f t="shared" si="1988"/>
        <v>0</v>
      </c>
      <c r="V7091" t="str">
        <f t="shared" si="1996"/>
        <v>Y</v>
      </c>
      <c r="W7091" s="2">
        <f t="shared" si="1997"/>
        <v>0</v>
      </c>
      <c r="X7091" s="2">
        <f t="shared" si="1989"/>
        <v>0</v>
      </c>
      <c r="Y7091" s="2"/>
    </row>
    <row r="7092" spans="1:25" x14ac:dyDescent="0.2">
      <c r="A7092">
        <v>9</v>
      </c>
      <c r="B7092" s="1">
        <v>43031.374999982807</v>
      </c>
      <c r="C7092">
        <v>43</v>
      </c>
      <c r="D7092" s="15">
        <f t="shared" si="1990"/>
        <v>43</v>
      </c>
      <c r="E7092">
        <v>32</v>
      </c>
      <c r="F7092" s="6">
        <v>3.1322399999999999</v>
      </c>
      <c r="G7092" s="6">
        <v>36.242270000000005</v>
      </c>
      <c r="H7092" s="6">
        <f t="shared" si="1981"/>
        <v>39.374510000000008</v>
      </c>
      <c r="I7092" s="6">
        <f t="shared" si="1982"/>
        <v>11</v>
      </c>
      <c r="J7092" s="6">
        <f t="shared" si="1983"/>
        <v>0</v>
      </c>
      <c r="K7092" s="3">
        <f t="shared" si="1991"/>
        <v>0</v>
      </c>
      <c r="L7092" s="6">
        <f t="shared" si="1984"/>
        <v>28.374510000000008</v>
      </c>
      <c r="M7092" s="6">
        <f t="shared" si="1992"/>
        <v>175.84886520428572</v>
      </c>
      <c r="N7092" s="6">
        <f t="shared" si="1993"/>
        <v>0</v>
      </c>
      <c r="O7092" s="2">
        <f t="shared" si="1985"/>
        <v>0</v>
      </c>
      <c r="P7092" s="2">
        <f t="shared" si="1994"/>
        <v>32</v>
      </c>
      <c r="Q7092" s="2">
        <f t="shared" si="1986"/>
        <v>11</v>
      </c>
      <c r="R7092" s="2">
        <f t="shared" si="1995"/>
        <v>11</v>
      </c>
      <c r="S7092" s="2">
        <f t="shared" si="1987"/>
        <v>0</v>
      </c>
      <c r="T7092" s="2">
        <f t="shared" si="1998"/>
        <v>28.374510000000015</v>
      </c>
      <c r="U7092" s="2">
        <f t="shared" si="1988"/>
        <v>0</v>
      </c>
      <c r="V7092" t="str">
        <f t="shared" si="1996"/>
        <v>Y</v>
      </c>
      <c r="W7092" s="2">
        <f t="shared" si="1997"/>
        <v>0</v>
      </c>
      <c r="X7092" s="2">
        <f t="shared" si="1989"/>
        <v>0</v>
      </c>
      <c r="Y7092" s="2"/>
    </row>
    <row r="7093" spans="1:25" x14ac:dyDescent="0.2">
      <c r="A7093">
        <v>10</v>
      </c>
      <c r="B7093" s="1">
        <v>43031.416666649471</v>
      </c>
      <c r="C7093">
        <v>45</v>
      </c>
      <c r="D7093" s="15">
        <f t="shared" si="1990"/>
        <v>45</v>
      </c>
      <c r="E7093">
        <v>32</v>
      </c>
      <c r="F7093" s="6">
        <v>3.5547499999999999</v>
      </c>
      <c r="G7093" s="6">
        <v>42.344080000000005</v>
      </c>
      <c r="H7093" s="6">
        <f t="shared" si="1981"/>
        <v>45.898830000000004</v>
      </c>
      <c r="I7093" s="6">
        <f t="shared" si="1982"/>
        <v>13</v>
      </c>
      <c r="J7093" s="6">
        <f t="shared" si="1983"/>
        <v>0</v>
      </c>
      <c r="K7093" s="3">
        <f t="shared" si="1991"/>
        <v>0</v>
      </c>
      <c r="L7093" s="6">
        <f t="shared" si="1984"/>
        <v>32.898830000000004</v>
      </c>
      <c r="M7093" s="6">
        <f t="shared" si="1992"/>
        <v>208.74769520428572</v>
      </c>
      <c r="N7093" s="6">
        <f t="shared" si="1993"/>
        <v>0</v>
      </c>
      <c r="O7093" s="2">
        <f t="shared" si="1985"/>
        <v>0</v>
      </c>
      <c r="P7093" s="2">
        <f t="shared" si="1994"/>
        <v>32</v>
      </c>
      <c r="Q7093" s="2">
        <f t="shared" si="1986"/>
        <v>13</v>
      </c>
      <c r="R7093" s="2">
        <f t="shared" si="1995"/>
        <v>13</v>
      </c>
      <c r="S7093" s="2">
        <f t="shared" si="1987"/>
        <v>0</v>
      </c>
      <c r="T7093" s="2">
        <f t="shared" si="1998"/>
        <v>32.898830000000004</v>
      </c>
      <c r="U7093" s="2">
        <f t="shared" si="1988"/>
        <v>0</v>
      </c>
      <c r="V7093" t="str">
        <f t="shared" si="1996"/>
        <v>Y</v>
      </c>
      <c r="W7093" s="2">
        <f t="shared" si="1997"/>
        <v>0</v>
      </c>
      <c r="X7093" s="2">
        <f t="shared" si="1989"/>
        <v>0</v>
      </c>
      <c r="Y7093" s="2"/>
    </row>
    <row r="7094" spans="1:25" x14ac:dyDescent="0.2">
      <c r="A7094">
        <v>11</v>
      </c>
      <c r="B7094" s="1">
        <v>43031.458333316135</v>
      </c>
      <c r="C7094">
        <v>46</v>
      </c>
      <c r="D7094" s="15">
        <f t="shared" si="1990"/>
        <v>46</v>
      </c>
      <c r="E7094">
        <v>32</v>
      </c>
      <c r="F7094" s="6">
        <v>4.1308999999999996</v>
      </c>
      <c r="G7094" s="6">
        <v>30.633160000000004</v>
      </c>
      <c r="H7094" s="6">
        <f t="shared" si="1981"/>
        <v>34.764060000000001</v>
      </c>
      <c r="I7094" s="6">
        <f t="shared" si="1982"/>
        <v>14</v>
      </c>
      <c r="J7094" s="6">
        <f t="shared" si="1983"/>
        <v>0</v>
      </c>
      <c r="K7094" s="3">
        <f t="shared" si="1991"/>
        <v>0</v>
      </c>
      <c r="L7094" s="6">
        <f t="shared" si="1984"/>
        <v>20.764060000000001</v>
      </c>
      <c r="M7094" s="6">
        <f t="shared" si="1992"/>
        <v>220</v>
      </c>
      <c r="N7094" s="6">
        <f t="shared" si="1993"/>
        <v>9.5117552042857199</v>
      </c>
      <c r="O7094" s="2">
        <f t="shared" si="1985"/>
        <v>-9.5117552042857199</v>
      </c>
      <c r="P7094" s="2">
        <f t="shared" si="1994"/>
        <v>22.48824479571428</v>
      </c>
      <c r="Q7094" s="2">
        <f t="shared" si="1986"/>
        <v>23.51175520428572</v>
      </c>
      <c r="R7094" s="2">
        <f t="shared" si="1995"/>
        <v>23.51175520428572</v>
      </c>
      <c r="S7094" s="2">
        <f t="shared" si="1987"/>
        <v>0</v>
      </c>
      <c r="T7094" s="2">
        <f t="shared" si="1998"/>
        <v>11.252304795714281</v>
      </c>
      <c r="U7094" s="2">
        <f t="shared" si="1988"/>
        <v>0</v>
      </c>
      <c r="V7094" t="str">
        <f t="shared" si="1996"/>
        <v>Y</v>
      </c>
      <c r="W7094" s="2">
        <f t="shared" si="1997"/>
        <v>0</v>
      </c>
      <c r="X7094" s="2">
        <f t="shared" si="1989"/>
        <v>0</v>
      </c>
      <c r="Y7094" s="2"/>
    </row>
    <row r="7095" spans="1:25" x14ac:dyDescent="0.2">
      <c r="A7095">
        <v>12</v>
      </c>
      <c r="B7095" s="1">
        <v>43031.4999999828</v>
      </c>
      <c r="C7095">
        <v>46</v>
      </c>
      <c r="D7095" s="15">
        <f t="shared" si="1990"/>
        <v>46</v>
      </c>
      <c r="E7095">
        <v>32</v>
      </c>
      <c r="F7095" s="6">
        <v>4.8293900000000001</v>
      </c>
      <c r="G7095" s="6">
        <v>25.964749999999999</v>
      </c>
      <c r="H7095" s="6">
        <f t="shared" si="1981"/>
        <v>30.794139999999999</v>
      </c>
      <c r="I7095" s="6">
        <f t="shared" si="1982"/>
        <v>14</v>
      </c>
      <c r="J7095" s="6">
        <f t="shared" si="1983"/>
        <v>0</v>
      </c>
      <c r="K7095" s="3">
        <f t="shared" si="1991"/>
        <v>0</v>
      </c>
      <c r="L7095" s="6">
        <f t="shared" si="1984"/>
        <v>16.794139999999999</v>
      </c>
      <c r="M7095" s="6">
        <f t="shared" si="1992"/>
        <v>220</v>
      </c>
      <c r="N7095" s="6">
        <f t="shared" si="1993"/>
        <v>16.794139999999999</v>
      </c>
      <c r="O7095" s="2">
        <f t="shared" si="1985"/>
        <v>-16.794139999999999</v>
      </c>
      <c r="P7095" s="2">
        <f t="shared" si="1994"/>
        <v>15.205860000000001</v>
      </c>
      <c r="Q7095" s="2">
        <f t="shared" si="1986"/>
        <v>30.794139999999999</v>
      </c>
      <c r="R7095" s="2">
        <f t="shared" si="1995"/>
        <v>30.794139999999999</v>
      </c>
      <c r="S7095" s="2">
        <f t="shared" si="1987"/>
        <v>0</v>
      </c>
      <c r="T7095" s="2">
        <f t="shared" si="1998"/>
        <v>0</v>
      </c>
      <c r="U7095" s="2">
        <f t="shared" si="1988"/>
        <v>0</v>
      </c>
      <c r="V7095" t="str">
        <f t="shared" si="1996"/>
        <v>Y</v>
      </c>
      <c r="W7095" s="2">
        <f t="shared" si="1997"/>
        <v>0</v>
      </c>
      <c r="X7095" s="2">
        <f t="shared" si="1989"/>
        <v>0</v>
      </c>
      <c r="Y7095" s="2"/>
    </row>
    <row r="7096" spans="1:25" x14ac:dyDescent="0.2">
      <c r="A7096">
        <v>13</v>
      </c>
      <c r="B7096" s="1">
        <v>43031.541666649464</v>
      </c>
      <c r="C7096">
        <v>47.2</v>
      </c>
      <c r="D7096" s="15">
        <f t="shared" si="1990"/>
        <v>47.2</v>
      </c>
      <c r="E7096">
        <v>32</v>
      </c>
      <c r="F7096" s="6">
        <v>4.4018300000000004</v>
      </c>
      <c r="G7096" s="6">
        <v>26.822310000000002</v>
      </c>
      <c r="H7096" s="6">
        <f t="shared" si="1981"/>
        <v>31.224140000000002</v>
      </c>
      <c r="I7096" s="6">
        <f t="shared" si="1982"/>
        <v>15.200000000000003</v>
      </c>
      <c r="J7096" s="6">
        <f t="shared" si="1983"/>
        <v>0</v>
      </c>
      <c r="K7096" s="3">
        <f t="shared" si="1991"/>
        <v>0</v>
      </c>
      <c r="L7096" s="6">
        <f t="shared" si="1984"/>
        <v>16.024139999999999</v>
      </c>
      <c r="M7096" s="6">
        <f t="shared" si="1992"/>
        <v>220</v>
      </c>
      <c r="N7096" s="6">
        <f t="shared" si="1993"/>
        <v>16.024139999999989</v>
      </c>
      <c r="O7096" s="2">
        <f t="shared" si="1985"/>
        <v>-16.024139999999989</v>
      </c>
      <c r="P7096" s="2">
        <f t="shared" si="1994"/>
        <v>15.975860000000011</v>
      </c>
      <c r="Q7096" s="2">
        <f t="shared" si="1986"/>
        <v>31.224139999999991</v>
      </c>
      <c r="R7096" s="2">
        <f t="shared" si="1995"/>
        <v>31.224139999999991</v>
      </c>
      <c r="S7096" s="2">
        <f t="shared" si="1987"/>
        <v>0</v>
      </c>
      <c r="T7096" s="2">
        <f t="shared" si="1998"/>
        <v>0</v>
      </c>
      <c r="U7096" s="2">
        <f t="shared" si="1988"/>
        <v>0</v>
      </c>
      <c r="V7096" t="str">
        <f t="shared" si="1996"/>
        <v>Y</v>
      </c>
      <c r="W7096" s="2">
        <f t="shared" si="1997"/>
        <v>0</v>
      </c>
      <c r="X7096" s="2">
        <f t="shared" si="1989"/>
        <v>0</v>
      </c>
      <c r="Y7096" s="2"/>
    </row>
    <row r="7097" spans="1:25" x14ac:dyDescent="0.2">
      <c r="A7097">
        <v>14</v>
      </c>
      <c r="B7097" s="1">
        <v>43031.583333316128</v>
      </c>
      <c r="C7097">
        <v>47.8</v>
      </c>
      <c r="D7097" s="15">
        <f t="shared" si="1990"/>
        <v>47.8</v>
      </c>
      <c r="E7097">
        <v>32</v>
      </c>
      <c r="F7097" s="6">
        <v>4.8062899999999997</v>
      </c>
      <c r="G7097" s="6">
        <v>22.689959999999999</v>
      </c>
      <c r="H7097" s="6">
        <f t="shared" si="1981"/>
        <v>27.49625</v>
      </c>
      <c r="I7097" s="6">
        <f t="shared" si="1982"/>
        <v>15.799999999999997</v>
      </c>
      <c r="J7097" s="6">
        <f t="shared" si="1983"/>
        <v>0</v>
      </c>
      <c r="K7097" s="3">
        <f t="shared" si="1991"/>
        <v>0</v>
      </c>
      <c r="L7097" s="6">
        <f t="shared" si="1984"/>
        <v>11.696250000000003</v>
      </c>
      <c r="M7097" s="6">
        <f t="shared" si="1992"/>
        <v>220</v>
      </c>
      <c r="N7097" s="6">
        <f t="shared" si="1993"/>
        <v>11.696249999999992</v>
      </c>
      <c r="O7097" s="2">
        <f t="shared" si="1985"/>
        <v>-11.696249999999992</v>
      </c>
      <c r="P7097" s="2">
        <f t="shared" si="1994"/>
        <v>20.303750000000008</v>
      </c>
      <c r="Q7097" s="2">
        <f t="shared" si="1986"/>
        <v>27.496249999999989</v>
      </c>
      <c r="R7097" s="2">
        <f t="shared" si="1995"/>
        <v>27.496249999999989</v>
      </c>
      <c r="S7097" s="2">
        <f t="shared" si="1987"/>
        <v>0</v>
      </c>
      <c r="T7097" s="2">
        <f t="shared" si="1998"/>
        <v>0</v>
      </c>
      <c r="U7097" s="2">
        <f t="shared" si="1988"/>
        <v>0</v>
      </c>
      <c r="V7097" t="str">
        <f t="shared" si="1996"/>
        <v>Y</v>
      </c>
      <c r="W7097" s="2">
        <f t="shared" si="1997"/>
        <v>0</v>
      </c>
      <c r="X7097" s="2">
        <f t="shared" si="1989"/>
        <v>0</v>
      </c>
      <c r="Y7097" s="2"/>
    </row>
    <row r="7098" spans="1:25" x14ac:dyDescent="0.2">
      <c r="A7098">
        <v>15</v>
      </c>
      <c r="B7098" s="1">
        <v>43031.624999982792</v>
      </c>
      <c r="C7098">
        <v>48.8</v>
      </c>
      <c r="D7098" s="15">
        <f t="shared" si="1990"/>
        <v>48.8</v>
      </c>
      <c r="E7098">
        <v>32</v>
      </c>
      <c r="F7098" s="6">
        <v>5.3364599999999998</v>
      </c>
      <c r="G7098" s="6">
        <v>13.909360000000001</v>
      </c>
      <c r="H7098" s="6">
        <f t="shared" si="1981"/>
        <v>19.245820000000002</v>
      </c>
      <c r="I7098" s="6">
        <f t="shared" si="1982"/>
        <v>16.799999999999997</v>
      </c>
      <c r="J7098" s="6">
        <f t="shared" si="1983"/>
        <v>0</v>
      </c>
      <c r="K7098" s="3">
        <f t="shared" si="1991"/>
        <v>0</v>
      </c>
      <c r="L7098" s="6">
        <f t="shared" si="1984"/>
        <v>2.4458200000000048</v>
      </c>
      <c r="M7098" s="6">
        <f t="shared" si="1992"/>
        <v>220</v>
      </c>
      <c r="N7098" s="6">
        <f t="shared" si="1993"/>
        <v>2.4458199999999977</v>
      </c>
      <c r="O7098" s="2">
        <f t="shared" si="1985"/>
        <v>-2.4458199999999977</v>
      </c>
      <c r="P7098" s="2">
        <f t="shared" si="1994"/>
        <v>29.554180000000002</v>
      </c>
      <c r="Q7098" s="2">
        <f t="shared" si="1986"/>
        <v>19.245819999999995</v>
      </c>
      <c r="R7098" s="2">
        <f t="shared" si="1995"/>
        <v>19.245819999999995</v>
      </c>
      <c r="S7098" s="2">
        <f t="shared" si="1987"/>
        <v>0</v>
      </c>
      <c r="T7098" s="2">
        <f t="shared" si="1998"/>
        <v>0</v>
      </c>
      <c r="U7098" s="2">
        <f t="shared" si="1988"/>
        <v>0</v>
      </c>
      <c r="V7098" t="str">
        <f t="shared" si="1996"/>
        <v>Y</v>
      </c>
      <c r="W7098" s="2">
        <f t="shared" si="1997"/>
        <v>0</v>
      </c>
      <c r="X7098" s="2">
        <f t="shared" si="1989"/>
        <v>0</v>
      </c>
      <c r="Y7098" s="2"/>
    </row>
    <row r="7099" spans="1:25" x14ac:dyDescent="0.2">
      <c r="A7099">
        <v>16</v>
      </c>
      <c r="B7099" s="1">
        <v>43031.666666649457</v>
      </c>
      <c r="C7099">
        <v>49.6</v>
      </c>
      <c r="D7099" s="15">
        <f t="shared" si="1990"/>
        <v>49.6</v>
      </c>
      <c r="E7099">
        <v>32</v>
      </c>
      <c r="F7099" s="6">
        <v>6.1782500000000002</v>
      </c>
      <c r="G7099" s="6">
        <v>6.8923300000000003</v>
      </c>
      <c r="H7099" s="6">
        <f t="shared" si="1981"/>
        <v>13.07058</v>
      </c>
      <c r="I7099" s="6">
        <f t="shared" si="1982"/>
        <v>17.600000000000001</v>
      </c>
      <c r="J7099" s="6">
        <f t="shared" si="1983"/>
        <v>4.5294200000000018</v>
      </c>
      <c r="K7099" s="3">
        <f t="shared" si="1991"/>
        <v>5.176479999999998</v>
      </c>
      <c r="L7099" s="6">
        <f t="shared" si="1984"/>
        <v>0</v>
      </c>
      <c r="M7099" s="6">
        <f t="shared" si="1992"/>
        <v>214.82352</v>
      </c>
      <c r="N7099" s="6">
        <f t="shared" si="1993"/>
        <v>0.64705999999998198</v>
      </c>
      <c r="O7099" s="2">
        <f t="shared" si="1985"/>
        <v>-0.64705999999998198</v>
      </c>
      <c r="P7099" s="2">
        <f t="shared" si="1994"/>
        <v>31.352940000000018</v>
      </c>
      <c r="Q7099" s="2">
        <f t="shared" si="1986"/>
        <v>18.247059999999983</v>
      </c>
      <c r="R7099" s="2">
        <f t="shared" si="1995"/>
        <v>13.07058</v>
      </c>
      <c r="S7099" s="2">
        <f t="shared" si="1987"/>
        <v>5.1764799999999838</v>
      </c>
      <c r="T7099" s="2">
        <f t="shared" si="1998"/>
        <v>0</v>
      </c>
      <c r="U7099" s="2">
        <f t="shared" si="1988"/>
        <v>0</v>
      </c>
      <c r="V7099" t="str">
        <f t="shared" si="1996"/>
        <v>Y</v>
      </c>
      <c r="W7099" s="2">
        <f t="shared" si="1997"/>
        <v>0</v>
      </c>
      <c r="X7099" s="2">
        <f t="shared" si="1989"/>
        <v>0</v>
      </c>
      <c r="Y7099" s="2"/>
    </row>
    <row r="7100" spans="1:25" x14ac:dyDescent="0.2">
      <c r="A7100">
        <v>17</v>
      </c>
      <c r="B7100" s="1">
        <v>43031.708333316121</v>
      </c>
      <c r="C7100">
        <v>48.7</v>
      </c>
      <c r="D7100" s="15">
        <f t="shared" si="1990"/>
        <v>48.7</v>
      </c>
      <c r="E7100">
        <v>32</v>
      </c>
      <c r="F7100" s="6">
        <v>4.53104</v>
      </c>
      <c r="G7100" s="6">
        <v>1.2246311700000001</v>
      </c>
      <c r="H7100" s="6">
        <f t="shared" si="1981"/>
        <v>5.7556711700000003</v>
      </c>
      <c r="I7100" s="6">
        <f t="shared" si="1982"/>
        <v>16.700000000000003</v>
      </c>
      <c r="J7100" s="6">
        <f t="shared" si="1983"/>
        <v>10.944328830000003</v>
      </c>
      <c r="K7100" s="3">
        <f t="shared" si="1991"/>
        <v>12.507804377142861</v>
      </c>
      <c r="L7100" s="6">
        <f t="shared" si="1984"/>
        <v>0</v>
      </c>
      <c r="M7100" s="6">
        <f t="shared" si="1992"/>
        <v>202.31571562285714</v>
      </c>
      <c r="N7100" s="6">
        <f t="shared" si="1993"/>
        <v>1.5634755471428718</v>
      </c>
      <c r="O7100" s="2">
        <f t="shared" si="1985"/>
        <v>-1.5634755471428718</v>
      </c>
      <c r="P7100" s="2">
        <f t="shared" si="1994"/>
        <v>30.436524452857128</v>
      </c>
      <c r="Q7100" s="2">
        <f t="shared" si="1986"/>
        <v>18.263475547142875</v>
      </c>
      <c r="R7100" s="2">
        <f t="shared" si="1995"/>
        <v>5.7556711700000003</v>
      </c>
      <c r="S7100" s="2">
        <f t="shared" si="1987"/>
        <v>12.507804377142875</v>
      </c>
      <c r="T7100" s="2">
        <f t="shared" si="1998"/>
        <v>0</v>
      </c>
      <c r="U7100" s="2">
        <f t="shared" si="1988"/>
        <v>0</v>
      </c>
      <c r="V7100" t="str">
        <f t="shared" si="1996"/>
        <v>N</v>
      </c>
      <c r="W7100" s="2">
        <f t="shared" si="1997"/>
        <v>0</v>
      </c>
      <c r="X7100" s="2">
        <f t="shared" si="1989"/>
        <v>0</v>
      </c>
      <c r="Y7100" s="2"/>
    </row>
    <row r="7101" spans="1:25" x14ac:dyDescent="0.2">
      <c r="A7101">
        <v>18</v>
      </c>
      <c r="B7101" s="1">
        <v>43031.749999982785</v>
      </c>
      <c r="C7101">
        <v>47.9</v>
      </c>
      <c r="D7101" s="15">
        <f t="shared" si="1990"/>
        <v>47.9</v>
      </c>
      <c r="E7101">
        <v>32</v>
      </c>
      <c r="F7101" s="6">
        <v>8.5913799999999991</v>
      </c>
      <c r="G7101" s="6">
        <v>-1.5167529999999999E-2</v>
      </c>
      <c r="H7101" s="6">
        <f t="shared" si="1981"/>
        <v>8.5762124699999998</v>
      </c>
      <c r="I7101" s="6">
        <f t="shared" si="1982"/>
        <v>15.899999999999999</v>
      </c>
      <c r="J7101" s="6">
        <f t="shared" si="1983"/>
        <v>7.3237875299999988</v>
      </c>
      <c r="K7101" s="3">
        <f t="shared" si="1991"/>
        <v>8.3700428914285681</v>
      </c>
      <c r="L7101" s="6">
        <f t="shared" si="1984"/>
        <v>0</v>
      </c>
      <c r="M7101" s="6">
        <f t="shared" si="1992"/>
        <v>193.94567273142857</v>
      </c>
      <c r="N7101" s="6">
        <f t="shared" si="1993"/>
        <v>1.0462553614285639</v>
      </c>
      <c r="O7101" s="2">
        <f t="shared" si="1985"/>
        <v>-1.0462553614285639</v>
      </c>
      <c r="P7101" s="2">
        <f t="shared" si="1994"/>
        <v>30.953744638571436</v>
      </c>
      <c r="Q7101" s="2">
        <f t="shared" si="1986"/>
        <v>16.946255361428562</v>
      </c>
      <c r="R7101" s="2">
        <f t="shared" si="1995"/>
        <v>8.5762124699999998</v>
      </c>
      <c r="S7101" s="2">
        <f t="shared" si="1987"/>
        <v>8.3700428914285627</v>
      </c>
      <c r="T7101" s="2">
        <f t="shared" si="1998"/>
        <v>0</v>
      </c>
      <c r="U7101" s="2">
        <f t="shared" si="1988"/>
        <v>0</v>
      </c>
      <c r="V7101" t="str">
        <f t="shared" si="1996"/>
        <v>N</v>
      </c>
      <c r="W7101" s="2">
        <f t="shared" si="1997"/>
        <v>0</v>
      </c>
      <c r="X7101" s="2">
        <f t="shared" si="1989"/>
        <v>0</v>
      </c>
      <c r="Y7101" s="2"/>
    </row>
    <row r="7102" spans="1:25" x14ac:dyDescent="0.2">
      <c r="A7102">
        <v>19</v>
      </c>
      <c r="B7102" s="1">
        <v>43031.791666649449</v>
      </c>
      <c r="C7102">
        <v>48.3</v>
      </c>
      <c r="D7102" s="15">
        <f t="shared" si="1990"/>
        <v>48.3</v>
      </c>
      <c r="E7102">
        <v>32</v>
      </c>
      <c r="F7102" s="6">
        <v>10.778600000000001</v>
      </c>
      <c r="G7102" s="6">
        <v>-1.5167529999999999E-2</v>
      </c>
      <c r="H7102" s="6">
        <f t="shared" si="1981"/>
        <v>10.763432470000001</v>
      </c>
      <c r="I7102" s="6">
        <f t="shared" si="1982"/>
        <v>16.299999999999997</v>
      </c>
      <c r="J7102" s="6">
        <f t="shared" si="1983"/>
        <v>5.5365675299999957</v>
      </c>
      <c r="K7102" s="3">
        <f t="shared" si="1991"/>
        <v>6.3275057485714115</v>
      </c>
      <c r="L7102" s="6">
        <f t="shared" si="1984"/>
        <v>0</v>
      </c>
      <c r="M7102" s="6">
        <f t="shared" si="1992"/>
        <v>187.61816698285716</v>
      </c>
      <c r="N7102" s="6">
        <f t="shared" si="1993"/>
        <v>0.79093821857142643</v>
      </c>
      <c r="O7102" s="2">
        <f t="shared" si="1985"/>
        <v>-0.79093821857142643</v>
      </c>
      <c r="P7102" s="2">
        <f t="shared" si="1994"/>
        <v>31.209061781428574</v>
      </c>
      <c r="Q7102" s="2">
        <f t="shared" si="1986"/>
        <v>17.090938218571424</v>
      </c>
      <c r="R7102" s="2">
        <f t="shared" si="1995"/>
        <v>10.763432470000001</v>
      </c>
      <c r="S7102" s="2">
        <f t="shared" si="1987"/>
        <v>6.3275057485714221</v>
      </c>
      <c r="T7102" s="2">
        <f t="shared" si="1998"/>
        <v>0</v>
      </c>
      <c r="U7102" s="2">
        <f t="shared" si="1988"/>
        <v>0</v>
      </c>
      <c r="V7102" t="str">
        <f t="shared" si="1996"/>
        <v>N</v>
      </c>
      <c r="W7102" s="2">
        <f t="shared" si="1997"/>
        <v>0</v>
      </c>
      <c r="X7102" s="2">
        <f t="shared" si="1989"/>
        <v>0</v>
      </c>
      <c r="Y7102" s="2"/>
    </row>
    <row r="7103" spans="1:25" x14ac:dyDescent="0.2">
      <c r="A7103">
        <v>20</v>
      </c>
      <c r="B7103" s="1">
        <v>43031.833333316114</v>
      </c>
      <c r="C7103">
        <v>47.3</v>
      </c>
      <c r="D7103" s="15">
        <f t="shared" si="1990"/>
        <v>47.3</v>
      </c>
      <c r="E7103">
        <v>32</v>
      </c>
      <c r="F7103" s="6">
        <v>8.5407100000000007</v>
      </c>
      <c r="G7103" s="6">
        <v>-1.5167529999999999E-2</v>
      </c>
      <c r="H7103" s="6">
        <f t="shared" si="1981"/>
        <v>8.5255424700000013</v>
      </c>
      <c r="I7103" s="6">
        <f t="shared" si="1982"/>
        <v>15.299999999999997</v>
      </c>
      <c r="J7103" s="6">
        <f t="shared" si="1983"/>
        <v>6.7744575299999958</v>
      </c>
      <c r="K7103" s="3">
        <f t="shared" si="1991"/>
        <v>7.7422371771428402</v>
      </c>
      <c r="L7103" s="6">
        <f t="shared" si="1984"/>
        <v>0</v>
      </c>
      <c r="M7103" s="6">
        <f t="shared" si="1992"/>
        <v>179.87592980571432</v>
      </c>
      <c r="N7103" s="6">
        <f t="shared" si="1993"/>
        <v>0.96777964714283371</v>
      </c>
      <c r="O7103" s="2">
        <f t="shared" si="1985"/>
        <v>-0.96777964714283371</v>
      </c>
      <c r="P7103" s="2">
        <f t="shared" si="1994"/>
        <v>31.032220352857166</v>
      </c>
      <c r="Q7103" s="2">
        <f t="shared" si="1986"/>
        <v>16.267779647142831</v>
      </c>
      <c r="R7103" s="2">
        <f t="shared" si="1995"/>
        <v>8.5255424700000013</v>
      </c>
      <c r="S7103" s="2">
        <f t="shared" si="1987"/>
        <v>7.7422371771428296</v>
      </c>
      <c r="T7103" s="2">
        <f t="shared" si="1998"/>
        <v>0</v>
      </c>
      <c r="U7103" s="2">
        <f t="shared" si="1988"/>
        <v>0</v>
      </c>
      <c r="V7103" t="str">
        <f t="shared" si="1996"/>
        <v>N</v>
      </c>
      <c r="W7103" s="2">
        <f t="shared" si="1997"/>
        <v>0</v>
      </c>
      <c r="X7103" s="2">
        <f t="shared" si="1989"/>
        <v>0</v>
      </c>
      <c r="Y7103" s="2"/>
    </row>
    <row r="7104" spans="1:25" x14ac:dyDescent="0.2">
      <c r="A7104">
        <v>21</v>
      </c>
      <c r="B7104" s="1">
        <v>43031.874999982778</v>
      </c>
      <c r="C7104">
        <v>44.8</v>
      </c>
      <c r="D7104" s="15">
        <f t="shared" si="1990"/>
        <v>44.8</v>
      </c>
      <c r="E7104">
        <v>32</v>
      </c>
      <c r="F7104" s="6">
        <v>10.3681</v>
      </c>
      <c r="G7104" s="6">
        <v>-1.5167529999999999E-2</v>
      </c>
      <c r="H7104" s="6">
        <f t="shared" si="1981"/>
        <v>10.352932470000001</v>
      </c>
      <c r="I7104" s="6">
        <f t="shared" si="1982"/>
        <v>12.799999999999997</v>
      </c>
      <c r="J7104" s="6">
        <f t="shared" si="1983"/>
        <v>2.4470675299999964</v>
      </c>
      <c r="K7104" s="3">
        <f t="shared" si="1991"/>
        <v>2.7966486057142959</v>
      </c>
      <c r="L7104" s="6">
        <f t="shared" si="1984"/>
        <v>0</v>
      </c>
      <c r="M7104" s="6">
        <f t="shared" si="1992"/>
        <v>177.07928120000003</v>
      </c>
      <c r="N7104" s="6">
        <f t="shared" si="1993"/>
        <v>0.34958107571429764</v>
      </c>
      <c r="O7104" s="2">
        <f t="shared" si="1985"/>
        <v>-0.34958107571429764</v>
      </c>
      <c r="P7104" s="2">
        <f t="shared" si="1994"/>
        <v>31.650418924285702</v>
      </c>
      <c r="Q7104" s="2">
        <f t="shared" si="1986"/>
        <v>13.149581075714295</v>
      </c>
      <c r="R7104" s="2">
        <f t="shared" si="1995"/>
        <v>10.352932470000001</v>
      </c>
      <c r="S7104" s="2">
        <f t="shared" si="1987"/>
        <v>2.7966486057142941</v>
      </c>
      <c r="T7104" s="2">
        <f t="shared" si="1998"/>
        <v>0</v>
      </c>
      <c r="U7104" s="2">
        <f t="shared" si="1988"/>
        <v>0</v>
      </c>
      <c r="V7104" t="str">
        <f t="shared" si="1996"/>
        <v>N</v>
      </c>
      <c r="W7104" s="2">
        <f t="shared" si="1997"/>
        <v>0</v>
      </c>
      <c r="X7104" s="2">
        <f t="shared" si="1989"/>
        <v>0</v>
      </c>
      <c r="Y7104" s="2"/>
    </row>
    <row r="7105" spans="1:25" x14ac:dyDescent="0.2">
      <c r="A7105">
        <v>22</v>
      </c>
      <c r="B7105" s="1">
        <v>43031.916666649442</v>
      </c>
      <c r="C7105">
        <v>42.4</v>
      </c>
      <c r="D7105" s="15">
        <f t="shared" si="1990"/>
        <v>42.4</v>
      </c>
      <c r="E7105">
        <v>32</v>
      </c>
      <c r="F7105" s="6">
        <v>7.4303900000000001</v>
      </c>
      <c r="G7105" s="6">
        <v>-1.5167529999999999E-2</v>
      </c>
      <c r="H7105" s="6">
        <f t="shared" si="1981"/>
        <v>7.4152224699999998</v>
      </c>
      <c r="I7105" s="6">
        <f t="shared" si="1982"/>
        <v>10.399999999999999</v>
      </c>
      <c r="J7105" s="6">
        <f t="shared" si="1983"/>
        <v>2.9847775299999988</v>
      </c>
      <c r="K7105" s="3">
        <f t="shared" si="1991"/>
        <v>3.4111743199999864</v>
      </c>
      <c r="L7105" s="6">
        <f t="shared" si="1984"/>
        <v>0</v>
      </c>
      <c r="M7105" s="6">
        <f t="shared" si="1992"/>
        <v>173.66810688000004</v>
      </c>
      <c r="N7105" s="6">
        <f t="shared" si="1993"/>
        <v>0.42639678999998409</v>
      </c>
      <c r="O7105" s="2">
        <f t="shared" si="1985"/>
        <v>-0.42639678999998409</v>
      </c>
      <c r="P7105" s="2">
        <f t="shared" si="1994"/>
        <v>31.573603210000016</v>
      </c>
      <c r="Q7105" s="2">
        <f t="shared" si="1986"/>
        <v>10.826396789999983</v>
      </c>
      <c r="R7105" s="2">
        <f t="shared" si="1995"/>
        <v>7.4152224699999998</v>
      </c>
      <c r="S7105" s="2">
        <f t="shared" si="1987"/>
        <v>3.4111743199999829</v>
      </c>
      <c r="T7105" s="2">
        <f t="shared" si="1998"/>
        <v>0</v>
      </c>
      <c r="U7105" s="2">
        <f t="shared" si="1988"/>
        <v>0</v>
      </c>
      <c r="V7105" t="str">
        <f t="shared" si="1996"/>
        <v>N</v>
      </c>
      <c r="W7105" s="2">
        <f t="shared" si="1997"/>
        <v>0</v>
      </c>
      <c r="X7105" s="2">
        <f t="shared" si="1989"/>
        <v>0</v>
      </c>
      <c r="Y7105" s="2"/>
    </row>
    <row r="7106" spans="1:25" x14ac:dyDescent="0.2">
      <c r="A7106">
        <v>23</v>
      </c>
      <c r="B7106" s="1">
        <v>43031.958333316106</v>
      </c>
      <c r="C7106">
        <v>39.9</v>
      </c>
      <c r="D7106" s="15">
        <f t="shared" si="1990"/>
        <v>39.9</v>
      </c>
      <c r="E7106">
        <v>32</v>
      </c>
      <c r="F7106" s="6">
        <v>6.8826099999999997</v>
      </c>
      <c r="G7106" s="6">
        <v>-1.5167529999999999E-2</v>
      </c>
      <c r="H7106" s="6">
        <f t="shared" si="1981"/>
        <v>6.8674424699999994</v>
      </c>
      <c r="I7106" s="6">
        <f t="shared" si="1982"/>
        <v>7.8999999999999986</v>
      </c>
      <c r="J7106" s="6">
        <f t="shared" si="1983"/>
        <v>1.0325575299999992</v>
      </c>
      <c r="K7106" s="3">
        <f t="shared" si="1991"/>
        <v>1.1800657485714225</v>
      </c>
      <c r="L7106" s="6">
        <f t="shared" si="1984"/>
        <v>0</v>
      </c>
      <c r="M7106" s="6">
        <f t="shared" si="1992"/>
        <v>172.48804113142862</v>
      </c>
      <c r="N7106" s="6">
        <f t="shared" si="1993"/>
        <v>0.14750821857143137</v>
      </c>
      <c r="O7106" s="2">
        <f t="shared" si="1985"/>
        <v>-0.14750821857143137</v>
      </c>
      <c r="P7106" s="2">
        <f t="shared" si="1994"/>
        <v>31.852491781428569</v>
      </c>
      <c r="Q7106" s="2">
        <f t="shared" si="1986"/>
        <v>8.0475082185714299</v>
      </c>
      <c r="R7106" s="2">
        <f t="shared" si="1995"/>
        <v>6.8674424699999994</v>
      </c>
      <c r="S7106" s="2">
        <f t="shared" si="1987"/>
        <v>1.1800657485714305</v>
      </c>
      <c r="T7106" s="2">
        <f t="shared" si="1998"/>
        <v>0</v>
      </c>
      <c r="U7106" s="2">
        <f t="shared" si="1988"/>
        <v>0</v>
      </c>
      <c r="V7106" t="str">
        <f t="shared" si="1996"/>
        <v>N</v>
      </c>
      <c r="W7106" s="2">
        <f t="shared" si="1997"/>
        <v>0</v>
      </c>
      <c r="X7106" s="2">
        <f t="shared" si="1989"/>
        <v>0</v>
      </c>
      <c r="Y7106" s="2"/>
    </row>
    <row r="7107" spans="1:25" x14ac:dyDescent="0.2">
      <c r="A7107">
        <v>0</v>
      </c>
      <c r="B7107" s="1">
        <v>43031.999999982771</v>
      </c>
      <c r="C7107">
        <v>37.299999999999997</v>
      </c>
      <c r="D7107" s="15">
        <f t="shared" si="1990"/>
        <v>37.299999999999997</v>
      </c>
      <c r="E7107">
        <v>32</v>
      </c>
      <c r="F7107" s="6">
        <v>7.2789099999999998</v>
      </c>
      <c r="G7107" s="6">
        <v>-1.5167529999999999E-2</v>
      </c>
      <c r="H7107" s="6">
        <f t="shared" ref="H7107:H7170" si="1999">(F7107+G7107)</f>
        <v>7.2637424699999995</v>
      </c>
      <c r="I7107" s="6">
        <f t="shared" ref="I7107:I7170" si="2000">IF((D7107-E7107)&gt;0,D7107-E7107,0)</f>
        <v>5.2999999999999972</v>
      </c>
      <c r="J7107" s="6">
        <f t="shared" ref="J7107:J7170" si="2001">IF((I7107-H7107)&gt;0, (I7107-H7107), (0))</f>
        <v>0</v>
      </c>
      <c r="K7107" s="3">
        <f t="shared" si="1991"/>
        <v>0</v>
      </c>
      <c r="L7107" s="6">
        <f t="shared" ref="L7107:L7170" si="2002">IF(J7107=0, H7107-I7107,0)</f>
        <v>1.9637424700000023</v>
      </c>
      <c r="M7107" s="6">
        <f t="shared" si="1992"/>
        <v>174.45178360142862</v>
      </c>
      <c r="N7107" s="6">
        <f t="shared" si="1993"/>
        <v>0</v>
      </c>
      <c r="O7107" s="2">
        <f t="shared" ref="O7107:O7170" si="2003">IF((N7107&lt;E7107-$AA$7),-N7107,$AA$7-E7107)</f>
        <v>0</v>
      </c>
      <c r="P7107" s="2">
        <f t="shared" si="1994"/>
        <v>32</v>
      </c>
      <c r="Q7107" s="2">
        <f t="shared" ref="Q7107:Q7170" si="2004">D7107-P7107</f>
        <v>5.2999999999999972</v>
      </c>
      <c r="R7107" s="2">
        <f t="shared" si="1995"/>
        <v>5.2999999999999972</v>
      </c>
      <c r="S7107" s="2">
        <f t="shared" ref="S7107:S7170" si="2005">IF(Q7107-R7107&gt;0, Q7107-R7107, 0)</f>
        <v>0</v>
      </c>
      <c r="T7107" s="2">
        <f t="shared" si="1998"/>
        <v>1.9637424699999997</v>
      </c>
      <c r="U7107" s="2">
        <f t="shared" ref="U7107:U7170" si="2006">N7107+O7107</f>
        <v>0</v>
      </c>
      <c r="V7107" t="str">
        <f t="shared" si="1996"/>
        <v>N</v>
      </c>
      <c r="W7107" s="2">
        <f t="shared" si="1997"/>
        <v>0</v>
      </c>
      <c r="X7107" s="2">
        <f t="shared" ref="X7107:X7170" si="2007">D7107- (P7107+R7107+S7107)</f>
        <v>0</v>
      </c>
      <c r="Y7107" s="2"/>
    </row>
    <row r="7108" spans="1:25" x14ac:dyDescent="0.2">
      <c r="A7108">
        <v>1</v>
      </c>
      <c r="B7108" s="1">
        <v>43032.041666649435</v>
      </c>
      <c r="C7108">
        <v>36.1</v>
      </c>
      <c r="D7108" s="15">
        <f t="shared" ref="D7108:D7171" si="2008">C7108/$AA$4*$AA$5</f>
        <v>36.1</v>
      </c>
      <c r="E7108">
        <v>32</v>
      </c>
      <c r="F7108" s="6">
        <v>7.2994399999999997</v>
      </c>
      <c r="G7108" s="6">
        <v>-1.5167529999999999E-2</v>
      </c>
      <c r="H7108" s="6">
        <f t="shared" si="1999"/>
        <v>7.2842724699999994</v>
      </c>
      <c r="I7108" s="6">
        <f t="shared" si="2000"/>
        <v>4.1000000000000014</v>
      </c>
      <c r="J7108" s="6">
        <f t="shared" si="2001"/>
        <v>0</v>
      </c>
      <c r="K7108" s="3">
        <f t="shared" ref="K7108:K7171" si="2009">IF((M7107-M7108)&gt;0,M7107-M7108,0)</f>
        <v>0</v>
      </c>
      <c r="L7108" s="6">
        <f t="shared" si="2002"/>
        <v>3.184272469999998</v>
      </c>
      <c r="M7108" s="6">
        <f t="shared" ref="M7108:M7171" si="2010">IF( (M7107-J7108/$AA$11+L7108)&gt;$AA$25, IF((M7107-J7108/$AA$11+L7108)&lt;$AA$9,(M7107-J7108/$AA$11+L7108),$AA$9), $AA$25)</f>
        <v>177.63605607142861</v>
      </c>
      <c r="N7108" s="6">
        <f t="shared" ref="N7108:N7171" si="2011">IF(((M7107-J7108+L7108)-M7108)&gt;0,((M7107-J7108+L7108)-M7108),0)</f>
        <v>0</v>
      </c>
      <c r="O7108" s="2">
        <f t="shared" si="2003"/>
        <v>0</v>
      </c>
      <c r="P7108" s="2">
        <f t="shared" ref="P7108:P7171" si="2012">E7108+O7108</f>
        <v>32</v>
      </c>
      <c r="Q7108" s="2">
        <f t="shared" si="2004"/>
        <v>4.1000000000000014</v>
      </c>
      <c r="R7108" s="2">
        <f t="shared" ref="R7108:R7171" si="2013">IF(Q7108&gt;H7108, H7108, Q7108)</f>
        <v>4.1000000000000014</v>
      </c>
      <c r="S7108" s="2">
        <f t="shared" si="2005"/>
        <v>0</v>
      </c>
      <c r="T7108" s="2">
        <f t="shared" si="1998"/>
        <v>3.1842724699999962</v>
      </c>
      <c r="U7108" s="2">
        <f t="shared" si="2006"/>
        <v>0</v>
      </c>
      <c r="V7108" t="str">
        <f t="shared" ref="V7108:V7171" si="2014">IF(AND(A7108&gt;7,A7108&lt;17), "Y", "N")</f>
        <v>N</v>
      </c>
      <c r="W7108" s="2">
        <f t="shared" ref="W7108:W7171" si="2015">IF(V7108="Y", U7108, 0)</f>
        <v>0</v>
      </c>
      <c r="X7108" s="2">
        <f t="shared" si="2007"/>
        <v>0</v>
      </c>
      <c r="Y7108" s="2"/>
    </row>
    <row r="7109" spans="1:25" x14ac:dyDescent="0.2">
      <c r="A7109">
        <v>2</v>
      </c>
      <c r="B7109" s="1">
        <v>43032.083333316099</v>
      </c>
      <c r="C7109">
        <v>34.200000000000003</v>
      </c>
      <c r="D7109" s="15">
        <f t="shared" si="2008"/>
        <v>34.200000000000003</v>
      </c>
      <c r="E7109">
        <v>32</v>
      </c>
      <c r="F7109" s="6">
        <v>7.6456099999999996</v>
      </c>
      <c r="G7109" s="6">
        <v>-1.5167529999999999E-2</v>
      </c>
      <c r="H7109" s="6">
        <f t="shared" si="1999"/>
        <v>7.6304424699999993</v>
      </c>
      <c r="I7109" s="6">
        <f t="shared" si="2000"/>
        <v>2.2000000000000028</v>
      </c>
      <c r="J7109" s="6">
        <f t="shared" si="2001"/>
        <v>0</v>
      </c>
      <c r="K7109" s="3">
        <f t="shared" si="2009"/>
        <v>0</v>
      </c>
      <c r="L7109" s="6">
        <f t="shared" si="2002"/>
        <v>5.4304424699999965</v>
      </c>
      <c r="M7109" s="6">
        <f t="shared" si="2010"/>
        <v>183.06649854142861</v>
      </c>
      <c r="N7109" s="6">
        <f t="shared" si="2011"/>
        <v>0</v>
      </c>
      <c r="O7109" s="2">
        <f t="shared" si="2003"/>
        <v>0</v>
      </c>
      <c r="P7109" s="2">
        <f t="shared" si="2012"/>
        <v>32</v>
      </c>
      <c r="Q7109" s="2">
        <f t="shared" si="2004"/>
        <v>2.2000000000000028</v>
      </c>
      <c r="R7109" s="2">
        <f t="shared" si="2013"/>
        <v>2.2000000000000028</v>
      </c>
      <c r="S7109" s="2">
        <f t="shared" si="2005"/>
        <v>0</v>
      </c>
      <c r="T7109" s="2">
        <f t="shared" si="1998"/>
        <v>5.4304424700000027</v>
      </c>
      <c r="U7109" s="2">
        <f t="shared" si="2006"/>
        <v>0</v>
      </c>
      <c r="V7109" t="str">
        <f t="shared" si="2014"/>
        <v>N</v>
      </c>
      <c r="W7109" s="2">
        <f t="shared" si="2015"/>
        <v>0</v>
      </c>
      <c r="X7109" s="2">
        <f t="shared" si="2007"/>
        <v>0</v>
      </c>
      <c r="Y7109" s="2"/>
    </row>
    <row r="7110" spans="1:25" x14ac:dyDescent="0.2">
      <c r="A7110">
        <v>3</v>
      </c>
      <c r="B7110" s="1">
        <v>43032.124999982763</v>
      </c>
      <c r="C7110">
        <v>34.6</v>
      </c>
      <c r="D7110" s="15">
        <f t="shared" si="2008"/>
        <v>34.6</v>
      </c>
      <c r="E7110">
        <v>32</v>
      </c>
      <c r="F7110" s="6">
        <v>6.3023999999999996</v>
      </c>
      <c r="G7110" s="6">
        <v>-1.5167529999999999E-2</v>
      </c>
      <c r="H7110" s="6">
        <f t="shared" si="1999"/>
        <v>6.2872324699999993</v>
      </c>
      <c r="I7110" s="6">
        <f t="shared" si="2000"/>
        <v>2.6000000000000014</v>
      </c>
      <c r="J7110" s="6">
        <f t="shared" si="2001"/>
        <v>0</v>
      </c>
      <c r="K7110" s="3">
        <f t="shared" si="2009"/>
        <v>0</v>
      </c>
      <c r="L7110" s="6">
        <f t="shared" si="2002"/>
        <v>3.6872324699999979</v>
      </c>
      <c r="M7110" s="6">
        <f t="shared" si="2010"/>
        <v>186.75373101142861</v>
      </c>
      <c r="N7110" s="6">
        <f t="shared" si="2011"/>
        <v>0</v>
      </c>
      <c r="O7110" s="2">
        <f t="shared" si="2003"/>
        <v>0</v>
      </c>
      <c r="P7110" s="2">
        <f t="shared" si="2012"/>
        <v>32</v>
      </c>
      <c r="Q7110" s="2">
        <f t="shared" si="2004"/>
        <v>2.6000000000000014</v>
      </c>
      <c r="R7110" s="2">
        <f t="shared" si="2013"/>
        <v>2.6000000000000014</v>
      </c>
      <c r="S7110" s="2">
        <f t="shared" si="2005"/>
        <v>0</v>
      </c>
      <c r="T7110" s="2">
        <f t="shared" si="1998"/>
        <v>3.6872324699999979</v>
      </c>
      <c r="U7110" s="2">
        <f t="shared" si="2006"/>
        <v>0</v>
      </c>
      <c r="V7110" t="str">
        <f t="shared" si="2014"/>
        <v>N</v>
      </c>
      <c r="W7110" s="2">
        <f t="shared" si="2015"/>
        <v>0</v>
      </c>
      <c r="X7110" s="2">
        <f t="shared" si="2007"/>
        <v>0</v>
      </c>
      <c r="Y7110" s="2"/>
    </row>
    <row r="7111" spans="1:25" x14ac:dyDescent="0.2">
      <c r="A7111">
        <v>4</v>
      </c>
      <c r="B7111" s="1">
        <v>43032.166666649427</v>
      </c>
      <c r="C7111">
        <v>33.4</v>
      </c>
      <c r="D7111" s="15">
        <f t="shared" si="2008"/>
        <v>33.4</v>
      </c>
      <c r="E7111">
        <v>32</v>
      </c>
      <c r="F7111" s="6">
        <v>4.59117</v>
      </c>
      <c r="G7111" s="6">
        <v>-1.5167529999999999E-2</v>
      </c>
      <c r="H7111" s="6">
        <f t="shared" si="1999"/>
        <v>4.5760024699999997</v>
      </c>
      <c r="I7111" s="6">
        <f t="shared" si="2000"/>
        <v>1.3999999999999986</v>
      </c>
      <c r="J7111" s="6">
        <f t="shared" si="2001"/>
        <v>0</v>
      </c>
      <c r="K7111" s="3">
        <f t="shared" si="2009"/>
        <v>0</v>
      </c>
      <c r="L7111" s="6">
        <f t="shared" si="2002"/>
        <v>3.1760024700000011</v>
      </c>
      <c r="M7111" s="6">
        <f t="shared" si="2010"/>
        <v>189.92973348142863</v>
      </c>
      <c r="N7111" s="6">
        <f t="shared" si="2011"/>
        <v>0</v>
      </c>
      <c r="O7111" s="2">
        <f t="shared" si="2003"/>
        <v>0</v>
      </c>
      <c r="P7111" s="2">
        <f t="shared" si="2012"/>
        <v>32</v>
      </c>
      <c r="Q7111" s="2">
        <f t="shared" si="2004"/>
        <v>1.3999999999999986</v>
      </c>
      <c r="R7111" s="2">
        <f t="shared" si="2013"/>
        <v>1.3999999999999986</v>
      </c>
      <c r="S7111" s="2">
        <f t="shared" si="2005"/>
        <v>0</v>
      </c>
      <c r="T7111" s="2">
        <f t="shared" si="1998"/>
        <v>3.1760024700000145</v>
      </c>
      <c r="U7111" s="2">
        <f t="shared" si="2006"/>
        <v>0</v>
      </c>
      <c r="V7111" t="str">
        <f t="shared" si="2014"/>
        <v>N</v>
      </c>
      <c r="W7111" s="2">
        <f t="shared" si="2015"/>
        <v>0</v>
      </c>
      <c r="X7111" s="2">
        <f t="shared" si="2007"/>
        <v>0</v>
      </c>
      <c r="Y7111" s="2"/>
    </row>
    <row r="7112" spans="1:25" x14ac:dyDescent="0.2">
      <c r="A7112">
        <v>5</v>
      </c>
      <c r="B7112" s="1">
        <v>43032.208333316092</v>
      </c>
      <c r="C7112">
        <v>33.799999999999997</v>
      </c>
      <c r="D7112" s="15">
        <f t="shared" si="2008"/>
        <v>33.799999999999997</v>
      </c>
      <c r="E7112">
        <v>32</v>
      </c>
      <c r="F7112" s="6">
        <v>7.8520599999999998</v>
      </c>
      <c r="G7112" s="6">
        <v>-1.5167529999999999E-2</v>
      </c>
      <c r="H7112" s="6">
        <f t="shared" si="1999"/>
        <v>7.8368924699999996</v>
      </c>
      <c r="I7112" s="6">
        <f t="shared" si="2000"/>
        <v>1.7999999999999972</v>
      </c>
      <c r="J7112" s="6">
        <f t="shared" si="2001"/>
        <v>0</v>
      </c>
      <c r="K7112" s="3">
        <f t="shared" si="2009"/>
        <v>0</v>
      </c>
      <c r="L7112" s="6">
        <f t="shared" si="2002"/>
        <v>6.0368924700000024</v>
      </c>
      <c r="M7112" s="6">
        <f t="shared" si="2010"/>
        <v>195.96662595142863</v>
      </c>
      <c r="N7112" s="6">
        <f t="shared" si="2011"/>
        <v>0</v>
      </c>
      <c r="O7112" s="2">
        <f t="shared" si="2003"/>
        <v>0</v>
      </c>
      <c r="P7112" s="2">
        <f t="shared" si="2012"/>
        <v>32</v>
      </c>
      <c r="Q7112" s="2">
        <f t="shared" si="2004"/>
        <v>1.7999999999999972</v>
      </c>
      <c r="R7112" s="2">
        <f t="shared" si="2013"/>
        <v>1.7999999999999972</v>
      </c>
      <c r="S7112" s="2">
        <f t="shared" si="2005"/>
        <v>0</v>
      </c>
      <c r="T7112" s="2">
        <f t="shared" si="1998"/>
        <v>6.036892469999998</v>
      </c>
      <c r="U7112" s="2">
        <f t="shared" si="2006"/>
        <v>0</v>
      </c>
      <c r="V7112" t="str">
        <f t="shared" si="2014"/>
        <v>N</v>
      </c>
      <c r="W7112" s="2">
        <f t="shared" si="2015"/>
        <v>0</v>
      </c>
      <c r="X7112" s="2">
        <f t="shared" si="2007"/>
        <v>0</v>
      </c>
      <c r="Y7112" s="2"/>
    </row>
    <row r="7113" spans="1:25" x14ac:dyDescent="0.2">
      <c r="A7113">
        <v>6</v>
      </c>
      <c r="B7113" s="1">
        <v>43032.249999982756</v>
      </c>
      <c r="C7113">
        <v>35.9</v>
      </c>
      <c r="D7113" s="15">
        <f t="shared" si="2008"/>
        <v>35.9</v>
      </c>
      <c r="E7113">
        <v>32</v>
      </c>
      <c r="F7113" s="6">
        <v>10.6168</v>
      </c>
      <c r="G7113" s="6">
        <v>0.43508217000000005</v>
      </c>
      <c r="H7113" s="6">
        <f t="shared" si="1999"/>
        <v>11.051882169999999</v>
      </c>
      <c r="I7113" s="6">
        <f t="shared" si="2000"/>
        <v>3.8999999999999986</v>
      </c>
      <c r="J7113" s="6">
        <f t="shared" si="2001"/>
        <v>0</v>
      </c>
      <c r="K7113" s="3">
        <f t="shared" si="2009"/>
        <v>0</v>
      </c>
      <c r="L7113" s="6">
        <f t="shared" si="2002"/>
        <v>7.1518821700000004</v>
      </c>
      <c r="M7113" s="6">
        <f t="shared" si="2010"/>
        <v>203.11850812142862</v>
      </c>
      <c r="N7113" s="6">
        <f t="shared" si="2011"/>
        <v>0</v>
      </c>
      <c r="O7113" s="2">
        <f t="shared" si="2003"/>
        <v>0</v>
      </c>
      <c r="P7113" s="2">
        <f t="shared" si="2012"/>
        <v>32</v>
      </c>
      <c r="Q7113" s="2">
        <f t="shared" si="2004"/>
        <v>3.8999999999999986</v>
      </c>
      <c r="R7113" s="2">
        <f t="shared" si="2013"/>
        <v>3.8999999999999986</v>
      </c>
      <c r="S7113" s="2">
        <f t="shared" si="2005"/>
        <v>0</v>
      </c>
      <c r="T7113" s="2">
        <f t="shared" si="1998"/>
        <v>7.1518821699999933</v>
      </c>
      <c r="U7113" s="2">
        <f t="shared" si="2006"/>
        <v>0</v>
      </c>
      <c r="V7113" t="str">
        <f t="shared" si="2014"/>
        <v>N</v>
      </c>
      <c r="W7113" s="2">
        <f t="shared" si="2015"/>
        <v>0</v>
      </c>
      <c r="X7113" s="2">
        <f t="shared" si="2007"/>
        <v>0</v>
      </c>
      <c r="Y7113" s="2"/>
    </row>
    <row r="7114" spans="1:25" x14ac:dyDescent="0.2">
      <c r="A7114">
        <v>7</v>
      </c>
      <c r="B7114" s="1">
        <v>43032.29166664942</v>
      </c>
      <c r="C7114">
        <v>40.200000000000003</v>
      </c>
      <c r="D7114" s="15">
        <f t="shared" si="2008"/>
        <v>40.200000000000003</v>
      </c>
      <c r="E7114">
        <v>32</v>
      </c>
      <c r="F7114" s="6">
        <v>10.633100000000001</v>
      </c>
      <c r="G7114" s="6">
        <v>12.57601</v>
      </c>
      <c r="H7114" s="6">
        <f t="shared" si="1999"/>
        <v>23.209110000000003</v>
      </c>
      <c r="I7114" s="6">
        <f t="shared" si="2000"/>
        <v>8.2000000000000028</v>
      </c>
      <c r="J7114" s="6">
        <f t="shared" si="2001"/>
        <v>0</v>
      </c>
      <c r="K7114" s="3">
        <f t="shared" si="2009"/>
        <v>0</v>
      </c>
      <c r="L7114" s="6">
        <f t="shared" si="2002"/>
        <v>15.00911</v>
      </c>
      <c r="M7114" s="6">
        <f t="shared" si="2010"/>
        <v>218.12761812142861</v>
      </c>
      <c r="N7114" s="6">
        <f t="shared" si="2011"/>
        <v>0</v>
      </c>
      <c r="O7114" s="2">
        <f t="shared" si="2003"/>
        <v>0</v>
      </c>
      <c r="P7114" s="2">
        <f t="shared" si="2012"/>
        <v>32</v>
      </c>
      <c r="Q7114" s="2">
        <f t="shared" si="2004"/>
        <v>8.2000000000000028</v>
      </c>
      <c r="R7114" s="2">
        <f t="shared" si="2013"/>
        <v>8.2000000000000028</v>
      </c>
      <c r="S7114" s="2">
        <f t="shared" si="2005"/>
        <v>0</v>
      </c>
      <c r="T7114" s="2">
        <f t="shared" ref="T7114:T7177" si="2016">IF(Q7114-R7114&gt;0, 0, ABS(M7113-M7114))</f>
        <v>15.009109999999993</v>
      </c>
      <c r="U7114" s="2">
        <f t="shared" si="2006"/>
        <v>0</v>
      </c>
      <c r="V7114" t="str">
        <f t="shared" si="2014"/>
        <v>N</v>
      </c>
      <c r="W7114" s="2">
        <f t="shared" si="2015"/>
        <v>0</v>
      </c>
      <c r="X7114" s="2">
        <f t="shared" si="2007"/>
        <v>0</v>
      </c>
      <c r="Y7114" s="2"/>
    </row>
    <row r="7115" spans="1:25" x14ac:dyDescent="0.2">
      <c r="A7115">
        <v>8</v>
      </c>
      <c r="B7115" s="1">
        <v>43032.333333316084</v>
      </c>
      <c r="C7115">
        <v>41.9</v>
      </c>
      <c r="D7115" s="15">
        <f t="shared" si="2008"/>
        <v>41.9</v>
      </c>
      <c r="E7115">
        <v>32</v>
      </c>
      <c r="F7115" s="6">
        <v>9.8179200000000009</v>
      </c>
      <c r="G7115" s="6">
        <v>24.76979</v>
      </c>
      <c r="H7115" s="6">
        <f t="shared" si="1999"/>
        <v>34.587710000000001</v>
      </c>
      <c r="I7115" s="6">
        <f t="shared" si="2000"/>
        <v>9.8999999999999986</v>
      </c>
      <c r="J7115" s="6">
        <f t="shared" si="2001"/>
        <v>0</v>
      </c>
      <c r="K7115" s="3">
        <f t="shared" si="2009"/>
        <v>0</v>
      </c>
      <c r="L7115" s="6">
        <f t="shared" si="2002"/>
        <v>24.687710000000003</v>
      </c>
      <c r="M7115" s="6">
        <f t="shared" si="2010"/>
        <v>220</v>
      </c>
      <c r="N7115" s="6">
        <f t="shared" si="2011"/>
        <v>22.815328121428621</v>
      </c>
      <c r="O7115" s="2">
        <f t="shared" si="2003"/>
        <v>-22.815328121428621</v>
      </c>
      <c r="P7115" s="2">
        <f t="shared" si="2012"/>
        <v>9.184671878571379</v>
      </c>
      <c r="Q7115" s="2">
        <f t="shared" si="2004"/>
        <v>32.71532812142862</v>
      </c>
      <c r="R7115" s="2">
        <f t="shared" si="2013"/>
        <v>32.71532812142862</v>
      </c>
      <c r="S7115" s="2">
        <f t="shared" si="2005"/>
        <v>0</v>
      </c>
      <c r="T7115" s="2">
        <f t="shared" si="2016"/>
        <v>1.8723818785713888</v>
      </c>
      <c r="U7115" s="2">
        <f t="shared" si="2006"/>
        <v>0</v>
      </c>
      <c r="V7115" t="str">
        <f t="shared" si="2014"/>
        <v>Y</v>
      </c>
      <c r="W7115" s="2">
        <f t="shared" si="2015"/>
        <v>0</v>
      </c>
      <c r="X7115" s="2">
        <f t="shared" si="2007"/>
        <v>0</v>
      </c>
      <c r="Y7115" s="2"/>
    </row>
    <row r="7116" spans="1:25" x14ac:dyDescent="0.2">
      <c r="A7116">
        <v>9</v>
      </c>
      <c r="B7116" s="1">
        <v>43032.374999982749</v>
      </c>
      <c r="C7116">
        <v>43.4</v>
      </c>
      <c r="D7116" s="15">
        <f t="shared" si="2008"/>
        <v>43.4</v>
      </c>
      <c r="E7116">
        <v>32</v>
      </c>
      <c r="F7116" s="6">
        <v>9.3683599999999991</v>
      </c>
      <c r="G7116" s="6">
        <v>36.540819999999997</v>
      </c>
      <c r="H7116" s="6">
        <f t="shared" si="1999"/>
        <v>45.909179999999992</v>
      </c>
      <c r="I7116" s="6">
        <f t="shared" si="2000"/>
        <v>11.399999999999999</v>
      </c>
      <c r="J7116" s="6">
        <f t="shared" si="2001"/>
        <v>0</v>
      </c>
      <c r="K7116" s="3">
        <f t="shared" si="2009"/>
        <v>0</v>
      </c>
      <c r="L7116" s="6">
        <f t="shared" si="2002"/>
        <v>34.509179999999994</v>
      </c>
      <c r="M7116" s="6">
        <f t="shared" si="2010"/>
        <v>220</v>
      </c>
      <c r="N7116" s="6">
        <f t="shared" si="2011"/>
        <v>34.509179999999986</v>
      </c>
      <c r="O7116" s="2">
        <f t="shared" si="2003"/>
        <v>-32</v>
      </c>
      <c r="P7116" s="2">
        <f t="shared" si="2012"/>
        <v>0</v>
      </c>
      <c r="Q7116" s="2">
        <f t="shared" si="2004"/>
        <v>43.4</v>
      </c>
      <c r="R7116" s="2">
        <f t="shared" si="2013"/>
        <v>43.4</v>
      </c>
      <c r="S7116" s="2">
        <f t="shared" si="2005"/>
        <v>0</v>
      </c>
      <c r="T7116" s="2">
        <f t="shared" si="2016"/>
        <v>0</v>
      </c>
      <c r="U7116" s="2">
        <f t="shared" si="2006"/>
        <v>2.5091799999999864</v>
      </c>
      <c r="V7116" t="str">
        <f t="shared" si="2014"/>
        <v>Y</v>
      </c>
      <c r="W7116" s="2">
        <f t="shared" si="2015"/>
        <v>2.5091799999999864</v>
      </c>
      <c r="X7116" s="2">
        <f t="shared" si="2007"/>
        <v>0</v>
      </c>
      <c r="Y7116" s="2"/>
    </row>
    <row r="7117" spans="1:25" x14ac:dyDescent="0.2">
      <c r="A7117">
        <v>10</v>
      </c>
      <c r="B7117" s="1">
        <v>43032.416666649413</v>
      </c>
      <c r="C7117">
        <v>46.2</v>
      </c>
      <c r="D7117" s="15">
        <f t="shared" si="2008"/>
        <v>46.2</v>
      </c>
      <c r="E7117">
        <v>32</v>
      </c>
      <c r="F7117" s="6">
        <v>9.9994899999999998</v>
      </c>
      <c r="G7117" s="6">
        <v>43.677459999999996</v>
      </c>
      <c r="H7117" s="6">
        <f t="shared" si="1999"/>
        <v>53.676949999999998</v>
      </c>
      <c r="I7117" s="6">
        <f t="shared" si="2000"/>
        <v>14.200000000000003</v>
      </c>
      <c r="J7117" s="6">
        <f t="shared" si="2001"/>
        <v>0</v>
      </c>
      <c r="K7117" s="3">
        <f t="shared" si="2009"/>
        <v>0</v>
      </c>
      <c r="L7117" s="6">
        <f t="shared" si="2002"/>
        <v>39.476949999999995</v>
      </c>
      <c r="M7117" s="6">
        <f t="shared" si="2010"/>
        <v>220</v>
      </c>
      <c r="N7117" s="6">
        <f t="shared" si="2011"/>
        <v>39.476949999999988</v>
      </c>
      <c r="O7117" s="2">
        <f t="shared" si="2003"/>
        <v>-32</v>
      </c>
      <c r="P7117" s="2">
        <f t="shared" si="2012"/>
        <v>0</v>
      </c>
      <c r="Q7117" s="2">
        <f t="shared" si="2004"/>
        <v>46.2</v>
      </c>
      <c r="R7117" s="2">
        <f t="shared" si="2013"/>
        <v>46.2</v>
      </c>
      <c r="S7117" s="2">
        <f t="shared" si="2005"/>
        <v>0</v>
      </c>
      <c r="T7117" s="2">
        <f t="shared" si="2016"/>
        <v>0</v>
      </c>
      <c r="U7117" s="2">
        <f t="shared" si="2006"/>
        <v>7.476949999999988</v>
      </c>
      <c r="V7117" t="str">
        <f t="shared" si="2014"/>
        <v>Y</v>
      </c>
      <c r="W7117" s="2">
        <f t="shared" si="2015"/>
        <v>7.476949999999988</v>
      </c>
      <c r="X7117" s="2">
        <f t="shared" si="2007"/>
        <v>0</v>
      </c>
      <c r="Y7117" s="2"/>
    </row>
    <row r="7118" spans="1:25" x14ac:dyDescent="0.2">
      <c r="A7118">
        <v>11</v>
      </c>
      <c r="B7118" s="1">
        <v>43032.458333316077</v>
      </c>
      <c r="C7118">
        <v>46.2</v>
      </c>
      <c r="D7118" s="15">
        <f t="shared" si="2008"/>
        <v>46.2</v>
      </c>
      <c r="E7118">
        <v>32</v>
      </c>
      <c r="F7118" s="6">
        <v>10.599399999999999</v>
      </c>
      <c r="G7118" s="6">
        <v>47.596330000000002</v>
      </c>
      <c r="H7118" s="6">
        <f t="shared" si="1999"/>
        <v>58.195729999999998</v>
      </c>
      <c r="I7118" s="6">
        <f t="shared" si="2000"/>
        <v>14.200000000000003</v>
      </c>
      <c r="J7118" s="6">
        <f t="shared" si="2001"/>
        <v>0</v>
      </c>
      <c r="K7118" s="3">
        <f t="shared" si="2009"/>
        <v>0</v>
      </c>
      <c r="L7118" s="6">
        <f t="shared" si="2002"/>
        <v>43.995729999999995</v>
      </c>
      <c r="M7118" s="6">
        <f t="shared" si="2010"/>
        <v>220</v>
      </c>
      <c r="N7118" s="6">
        <f t="shared" si="2011"/>
        <v>43.99572999999998</v>
      </c>
      <c r="O7118" s="2">
        <f t="shared" si="2003"/>
        <v>-32</v>
      </c>
      <c r="P7118" s="2">
        <f t="shared" si="2012"/>
        <v>0</v>
      </c>
      <c r="Q7118" s="2">
        <f t="shared" si="2004"/>
        <v>46.2</v>
      </c>
      <c r="R7118" s="2">
        <f t="shared" si="2013"/>
        <v>46.2</v>
      </c>
      <c r="S7118" s="2">
        <f t="shared" si="2005"/>
        <v>0</v>
      </c>
      <c r="T7118" s="2">
        <f t="shared" si="2016"/>
        <v>0</v>
      </c>
      <c r="U7118" s="2">
        <f t="shared" si="2006"/>
        <v>11.99572999999998</v>
      </c>
      <c r="V7118" t="str">
        <f t="shared" si="2014"/>
        <v>Y</v>
      </c>
      <c r="W7118" s="2">
        <f t="shared" si="2015"/>
        <v>11.99572999999998</v>
      </c>
      <c r="X7118" s="2">
        <f t="shared" si="2007"/>
        <v>0</v>
      </c>
      <c r="Y7118" s="2"/>
    </row>
    <row r="7119" spans="1:25" x14ac:dyDescent="0.2">
      <c r="A7119">
        <v>12</v>
      </c>
      <c r="B7119" s="1">
        <v>43032.499999982741</v>
      </c>
      <c r="C7119">
        <v>47.9</v>
      </c>
      <c r="D7119" s="15">
        <f t="shared" si="2008"/>
        <v>47.9</v>
      </c>
      <c r="E7119">
        <v>32</v>
      </c>
      <c r="F7119" s="6">
        <v>15.093</v>
      </c>
      <c r="G7119" s="6">
        <v>47.443249999999999</v>
      </c>
      <c r="H7119" s="6">
        <f t="shared" si="1999"/>
        <v>62.536249999999995</v>
      </c>
      <c r="I7119" s="6">
        <f t="shared" si="2000"/>
        <v>15.899999999999999</v>
      </c>
      <c r="J7119" s="6">
        <f t="shared" si="2001"/>
        <v>0</v>
      </c>
      <c r="K7119" s="3">
        <f t="shared" si="2009"/>
        <v>0</v>
      </c>
      <c r="L7119" s="6">
        <f t="shared" si="2002"/>
        <v>46.636249999999997</v>
      </c>
      <c r="M7119" s="6">
        <f t="shared" si="2010"/>
        <v>220</v>
      </c>
      <c r="N7119" s="6">
        <f t="shared" si="2011"/>
        <v>46.636250000000018</v>
      </c>
      <c r="O7119" s="2">
        <f t="shared" si="2003"/>
        <v>-32</v>
      </c>
      <c r="P7119" s="2">
        <f t="shared" si="2012"/>
        <v>0</v>
      </c>
      <c r="Q7119" s="2">
        <f t="shared" si="2004"/>
        <v>47.9</v>
      </c>
      <c r="R7119" s="2">
        <f t="shared" si="2013"/>
        <v>47.9</v>
      </c>
      <c r="S7119" s="2">
        <f t="shared" si="2005"/>
        <v>0</v>
      </c>
      <c r="T7119" s="2">
        <f t="shared" si="2016"/>
        <v>0</v>
      </c>
      <c r="U7119" s="2">
        <f t="shared" si="2006"/>
        <v>14.636250000000018</v>
      </c>
      <c r="V7119" t="str">
        <f t="shared" si="2014"/>
        <v>Y</v>
      </c>
      <c r="W7119" s="2">
        <f t="shared" si="2015"/>
        <v>14.636250000000018</v>
      </c>
      <c r="X7119" s="2">
        <f t="shared" si="2007"/>
        <v>0</v>
      </c>
      <c r="Y7119" s="2"/>
    </row>
    <row r="7120" spans="1:25" x14ac:dyDescent="0.2">
      <c r="A7120">
        <v>13</v>
      </c>
      <c r="B7120" s="1">
        <v>43032.541666649406</v>
      </c>
      <c r="C7120">
        <v>48.2</v>
      </c>
      <c r="D7120" s="15">
        <f t="shared" si="2008"/>
        <v>48.2</v>
      </c>
      <c r="E7120">
        <v>32</v>
      </c>
      <c r="F7120" s="6">
        <v>14.6031</v>
      </c>
      <c r="G7120" s="6">
        <v>43.696190000000001</v>
      </c>
      <c r="H7120" s="6">
        <f t="shared" si="1999"/>
        <v>58.299289999999999</v>
      </c>
      <c r="I7120" s="6">
        <f t="shared" si="2000"/>
        <v>16.200000000000003</v>
      </c>
      <c r="J7120" s="6">
        <f t="shared" si="2001"/>
        <v>0</v>
      </c>
      <c r="K7120" s="3">
        <f t="shared" si="2009"/>
        <v>0</v>
      </c>
      <c r="L7120" s="6">
        <f t="shared" si="2002"/>
        <v>42.099289999999996</v>
      </c>
      <c r="M7120" s="6">
        <f t="shared" si="2010"/>
        <v>220</v>
      </c>
      <c r="N7120" s="6">
        <f t="shared" si="2011"/>
        <v>42.099289999999996</v>
      </c>
      <c r="O7120" s="2">
        <f t="shared" si="2003"/>
        <v>-32</v>
      </c>
      <c r="P7120" s="2">
        <f t="shared" si="2012"/>
        <v>0</v>
      </c>
      <c r="Q7120" s="2">
        <f t="shared" si="2004"/>
        <v>48.2</v>
      </c>
      <c r="R7120" s="2">
        <f t="shared" si="2013"/>
        <v>48.2</v>
      </c>
      <c r="S7120" s="2">
        <f t="shared" si="2005"/>
        <v>0</v>
      </c>
      <c r="T7120" s="2">
        <f t="shared" si="2016"/>
        <v>0</v>
      </c>
      <c r="U7120" s="2">
        <f t="shared" si="2006"/>
        <v>10.099289999999996</v>
      </c>
      <c r="V7120" t="str">
        <f t="shared" si="2014"/>
        <v>Y</v>
      </c>
      <c r="W7120" s="2">
        <f t="shared" si="2015"/>
        <v>10.099289999999996</v>
      </c>
      <c r="X7120" s="2">
        <f t="shared" si="2007"/>
        <v>0</v>
      </c>
      <c r="Y7120" s="2"/>
    </row>
    <row r="7121" spans="1:25" x14ac:dyDescent="0.2">
      <c r="A7121">
        <v>14</v>
      </c>
      <c r="B7121" s="1">
        <v>43032.58333331607</v>
      </c>
      <c r="C7121">
        <v>48.2</v>
      </c>
      <c r="D7121" s="15">
        <f t="shared" si="2008"/>
        <v>48.2</v>
      </c>
      <c r="E7121">
        <v>32</v>
      </c>
      <c r="F7121" s="6">
        <v>12.6587</v>
      </c>
      <c r="G7121" s="6">
        <v>37.30538</v>
      </c>
      <c r="H7121" s="6">
        <f t="shared" si="1999"/>
        <v>49.964079999999996</v>
      </c>
      <c r="I7121" s="6">
        <f t="shared" si="2000"/>
        <v>16.200000000000003</v>
      </c>
      <c r="J7121" s="6">
        <f t="shared" si="2001"/>
        <v>0</v>
      </c>
      <c r="K7121" s="3">
        <f t="shared" si="2009"/>
        <v>0</v>
      </c>
      <c r="L7121" s="6">
        <f t="shared" si="2002"/>
        <v>33.764079999999993</v>
      </c>
      <c r="M7121" s="6">
        <f t="shared" si="2010"/>
        <v>220</v>
      </c>
      <c r="N7121" s="6">
        <f t="shared" si="2011"/>
        <v>33.764079999999979</v>
      </c>
      <c r="O7121" s="2">
        <f t="shared" si="2003"/>
        <v>-32</v>
      </c>
      <c r="P7121" s="2">
        <f t="shared" si="2012"/>
        <v>0</v>
      </c>
      <c r="Q7121" s="2">
        <f t="shared" si="2004"/>
        <v>48.2</v>
      </c>
      <c r="R7121" s="2">
        <f t="shared" si="2013"/>
        <v>48.2</v>
      </c>
      <c r="S7121" s="2">
        <f t="shared" si="2005"/>
        <v>0</v>
      </c>
      <c r="T7121" s="2">
        <f t="shared" si="2016"/>
        <v>0</v>
      </c>
      <c r="U7121" s="2">
        <f t="shared" si="2006"/>
        <v>1.7640799999999786</v>
      </c>
      <c r="V7121" t="str">
        <f t="shared" si="2014"/>
        <v>Y</v>
      </c>
      <c r="W7121" s="2">
        <f t="shared" si="2015"/>
        <v>1.7640799999999786</v>
      </c>
      <c r="X7121" s="2">
        <f t="shared" si="2007"/>
        <v>0</v>
      </c>
      <c r="Y7121" s="2"/>
    </row>
    <row r="7122" spans="1:25" x14ac:dyDescent="0.2">
      <c r="A7122">
        <v>15</v>
      </c>
      <c r="B7122" s="1">
        <v>43032.624999982734</v>
      </c>
      <c r="C7122">
        <v>48.4</v>
      </c>
      <c r="D7122" s="15">
        <f t="shared" si="2008"/>
        <v>48.4</v>
      </c>
      <c r="E7122">
        <v>32</v>
      </c>
      <c r="F7122" s="6">
        <v>11.4932</v>
      </c>
      <c r="G7122" s="6">
        <v>19.346010000000003</v>
      </c>
      <c r="H7122" s="6">
        <f t="shared" si="1999"/>
        <v>30.839210000000001</v>
      </c>
      <c r="I7122" s="6">
        <f t="shared" si="2000"/>
        <v>16.399999999999999</v>
      </c>
      <c r="J7122" s="6">
        <f t="shared" si="2001"/>
        <v>0</v>
      </c>
      <c r="K7122" s="3">
        <f t="shared" si="2009"/>
        <v>0</v>
      </c>
      <c r="L7122" s="6">
        <f t="shared" si="2002"/>
        <v>14.439210000000003</v>
      </c>
      <c r="M7122" s="6">
        <f t="shared" si="2010"/>
        <v>220</v>
      </c>
      <c r="N7122" s="6">
        <f t="shared" si="2011"/>
        <v>14.439210000000003</v>
      </c>
      <c r="O7122" s="2">
        <f t="shared" si="2003"/>
        <v>-14.439210000000003</v>
      </c>
      <c r="P7122" s="2">
        <f t="shared" si="2012"/>
        <v>17.560789999999997</v>
      </c>
      <c r="Q7122" s="2">
        <f t="shared" si="2004"/>
        <v>30.839210000000001</v>
      </c>
      <c r="R7122" s="2">
        <f t="shared" si="2013"/>
        <v>30.839210000000001</v>
      </c>
      <c r="S7122" s="2">
        <f t="shared" si="2005"/>
        <v>0</v>
      </c>
      <c r="T7122" s="2">
        <f t="shared" si="2016"/>
        <v>0</v>
      </c>
      <c r="U7122" s="2">
        <f t="shared" si="2006"/>
        <v>0</v>
      </c>
      <c r="V7122" t="str">
        <f t="shared" si="2014"/>
        <v>Y</v>
      </c>
      <c r="W7122" s="2">
        <f t="shared" si="2015"/>
        <v>0</v>
      </c>
      <c r="X7122" s="2">
        <f t="shared" si="2007"/>
        <v>0</v>
      </c>
      <c r="Y7122" s="2"/>
    </row>
    <row r="7123" spans="1:25" x14ac:dyDescent="0.2">
      <c r="A7123">
        <v>16</v>
      </c>
      <c r="B7123" s="1">
        <v>43032.666666649398</v>
      </c>
      <c r="C7123">
        <v>48.4</v>
      </c>
      <c r="D7123" s="15">
        <f t="shared" si="2008"/>
        <v>48.4</v>
      </c>
      <c r="E7123">
        <v>32</v>
      </c>
      <c r="F7123" s="6">
        <v>8.7983700000000002</v>
      </c>
      <c r="G7123" s="6">
        <v>6.6366400000000008</v>
      </c>
      <c r="H7123" s="6">
        <f t="shared" si="1999"/>
        <v>15.435010000000002</v>
      </c>
      <c r="I7123" s="6">
        <f t="shared" si="2000"/>
        <v>16.399999999999999</v>
      </c>
      <c r="J7123" s="6">
        <f t="shared" si="2001"/>
        <v>0.96498999999999668</v>
      </c>
      <c r="K7123" s="3">
        <f t="shared" si="2009"/>
        <v>1.1028457142857064</v>
      </c>
      <c r="L7123" s="6">
        <f t="shared" si="2002"/>
        <v>0</v>
      </c>
      <c r="M7123" s="6">
        <f t="shared" si="2010"/>
        <v>218.89715428571429</v>
      </c>
      <c r="N7123" s="6">
        <f t="shared" si="2011"/>
        <v>0.1378557142857062</v>
      </c>
      <c r="O7123" s="2">
        <f t="shared" si="2003"/>
        <v>-0.1378557142857062</v>
      </c>
      <c r="P7123" s="2">
        <f t="shared" si="2012"/>
        <v>31.862144285714294</v>
      </c>
      <c r="Q7123" s="2">
        <f t="shared" si="2004"/>
        <v>16.537855714285705</v>
      </c>
      <c r="R7123" s="2">
        <f t="shared" si="2013"/>
        <v>15.435010000000002</v>
      </c>
      <c r="S7123" s="2">
        <f t="shared" si="2005"/>
        <v>1.1028457142857029</v>
      </c>
      <c r="T7123" s="2">
        <f t="shared" si="2016"/>
        <v>0</v>
      </c>
      <c r="U7123" s="2">
        <f t="shared" si="2006"/>
        <v>0</v>
      </c>
      <c r="V7123" t="str">
        <f t="shared" si="2014"/>
        <v>Y</v>
      </c>
      <c r="W7123" s="2">
        <f t="shared" si="2015"/>
        <v>0</v>
      </c>
      <c r="X7123" s="2">
        <f t="shared" si="2007"/>
        <v>0</v>
      </c>
      <c r="Y7123" s="2"/>
    </row>
    <row r="7124" spans="1:25" x14ac:dyDescent="0.2">
      <c r="A7124">
        <v>17</v>
      </c>
      <c r="B7124" s="1">
        <v>43032.708333316063</v>
      </c>
      <c r="C7124">
        <v>48.7</v>
      </c>
      <c r="D7124" s="15">
        <f t="shared" si="2008"/>
        <v>48.7</v>
      </c>
      <c r="E7124">
        <v>32</v>
      </c>
      <c r="F7124" s="6">
        <v>7.3350099999999996</v>
      </c>
      <c r="G7124" s="6">
        <v>1.1020911700000002</v>
      </c>
      <c r="H7124" s="6">
        <f t="shared" si="1999"/>
        <v>8.43710117</v>
      </c>
      <c r="I7124" s="6">
        <f t="shared" si="2000"/>
        <v>16.700000000000003</v>
      </c>
      <c r="J7124" s="6">
        <f t="shared" si="2001"/>
        <v>8.2628988300000028</v>
      </c>
      <c r="K7124" s="3">
        <f t="shared" si="2009"/>
        <v>9.4433129485714176</v>
      </c>
      <c r="L7124" s="6">
        <f t="shared" si="2002"/>
        <v>0</v>
      </c>
      <c r="M7124" s="6">
        <f t="shared" si="2010"/>
        <v>209.45384133714288</v>
      </c>
      <c r="N7124" s="6">
        <f t="shared" si="2011"/>
        <v>1.1804141185714059</v>
      </c>
      <c r="O7124" s="2">
        <f t="shared" si="2003"/>
        <v>-1.1804141185714059</v>
      </c>
      <c r="P7124" s="2">
        <f t="shared" si="2012"/>
        <v>30.819585881428594</v>
      </c>
      <c r="Q7124" s="2">
        <f t="shared" si="2004"/>
        <v>17.880414118571409</v>
      </c>
      <c r="R7124" s="2">
        <f t="shared" si="2013"/>
        <v>8.43710117</v>
      </c>
      <c r="S7124" s="2">
        <f t="shared" si="2005"/>
        <v>9.4433129485714087</v>
      </c>
      <c r="T7124" s="2">
        <f t="shared" si="2016"/>
        <v>0</v>
      </c>
      <c r="U7124" s="2">
        <f t="shared" si="2006"/>
        <v>0</v>
      </c>
      <c r="V7124" t="str">
        <f t="shared" si="2014"/>
        <v>N</v>
      </c>
      <c r="W7124" s="2">
        <f t="shared" si="2015"/>
        <v>0</v>
      </c>
      <c r="X7124" s="2">
        <f t="shared" si="2007"/>
        <v>0</v>
      </c>
      <c r="Y7124" s="2"/>
    </row>
    <row r="7125" spans="1:25" x14ac:dyDescent="0.2">
      <c r="A7125">
        <v>18</v>
      </c>
      <c r="B7125" s="1">
        <v>43032.749999982727</v>
      </c>
      <c r="C7125">
        <v>48.1</v>
      </c>
      <c r="D7125" s="15">
        <f t="shared" si="2008"/>
        <v>48.1</v>
      </c>
      <c r="E7125">
        <v>32</v>
      </c>
      <c r="F7125" s="6">
        <v>6.8321899999999998</v>
      </c>
      <c r="G7125" s="6">
        <v>-1.5167529999999999E-2</v>
      </c>
      <c r="H7125" s="6">
        <f t="shared" si="1999"/>
        <v>6.8170224699999995</v>
      </c>
      <c r="I7125" s="6">
        <f t="shared" si="2000"/>
        <v>16.100000000000001</v>
      </c>
      <c r="J7125" s="6">
        <f t="shared" si="2001"/>
        <v>9.2829775300000019</v>
      </c>
      <c r="K7125" s="3">
        <f t="shared" si="2009"/>
        <v>10.609117177142849</v>
      </c>
      <c r="L7125" s="6">
        <f t="shared" si="2002"/>
        <v>0</v>
      </c>
      <c r="M7125" s="6">
        <f t="shared" si="2010"/>
        <v>198.84472416000003</v>
      </c>
      <c r="N7125" s="6">
        <f t="shared" si="2011"/>
        <v>1.3261396471428384</v>
      </c>
      <c r="O7125" s="2">
        <f t="shared" si="2003"/>
        <v>-1.3261396471428384</v>
      </c>
      <c r="P7125" s="2">
        <f t="shared" si="2012"/>
        <v>30.673860352857162</v>
      </c>
      <c r="Q7125" s="2">
        <f t="shared" si="2004"/>
        <v>17.42613964714284</v>
      </c>
      <c r="R7125" s="2">
        <f t="shared" si="2013"/>
        <v>6.8170224699999995</v>
      </c>
      <c r="S7125" s="2">
        <f t="shared" si="2005"/>
        <v>10.60911717714284</v>
      </c>
      <c r="T7125" s="2">
        <f t="shared" si="2016"/>
        <v>0</v>
      </c>
      <c r="U7125" s="2">
        <f t="shared" si="2006"/>
        <v>0</v>
      </c>
      <c r="V7125" t="str">
        <f t="shared" si="2014"/>
        <v>N</v>
      </c>
      <c r="W7125" s="2">
        <f t="shared" si="2015"/>
        <v>0</v>
      </c>
      <c r="X7125" s="2">
        <f t="shared" si="2007"/>
        <v>0</v>
      </c>
      <c r="Y7125" s="2"/>
    </row>
    <row r="7126" spans="1:25" x14ac:dyDescent="0.2">
      <c r="A7126">
        <v>19</v>
      </c>
      <c r="B7126" s="1">
        <v>43032.791666649391</v>
      </c>
      <c r="C7126">
        <v>47.7</v>
      </c>
      <c r="D7126" s="15">
        <f t="shared" si="2008"/>
        <v>47.7</v>
      </c>
      <c r="E7126">
        <v>32</v>
      </c>
      <c r="F7126" s="6">
        <v>6.4049899999999997</v>
      </c>
      <c r="G7126" s="6">
        <v>-1.5167529999999999E-2</v>
      </c>
      <c r="H7126" s="6">
        <f t="shared" si="1999"/>
        <v>6.3898224699999995</v>
      </c>
      <c r="I7126" s="6">
        <f t="shared" si="2000"/>
        <v>15.700000000000003</v>
      </c>
      <c r="J7126" s="6">
        <f t="shared" si="2001"/>
        <v>9.3101775300000043</v>
      </c>
      <c r="K7126" s="3">
        <f t="shared" si="2009"/>
        <v>10.640202891428572</v>
      </c>
      <c r="L7126" s="6">
        <f t="shared" si="2002"/>
        <v>0</v>
      </c>
      <c r="M7126" s="6">
        <f t="shared" si="2010"/>
        <v>188.20452126857145</v>
      </c>
      <c r="N7126" s="6">
        <f t="shared" si="2011"/>
        <v>1.330025361428568</v>
      </c>
      <c r="O7126" s="2">
        <f t="shared" si="2003"/>
        <v>-1.330025361428568</v>
      </c>
      <c r="P7126" s="2">
        <f t="shared" si="2012"/>
        <v>30.669974638571432</v>
      </c>
      <c r="Q7126" s="2">
        <f t="shared" si="2004"/>
        <v>17.030025361428571</v>
      </c>
      <c r="R7126" s="2">
        <f t="shared" si="2013"/>
        <v>6.3898224699999995</v>
      </c>
      <c r="S7126" s="2">
        <f t="shared" si="2005"/>
        <v>10.640202891428572</v>
      </c>
      <c r="T7126" s="2">
        <f t="shared" si="2016"/>
        <v>0</v>
      </c>
      <c r="U7126" s="2">
        <f t="shared" si="2006"/>
        <v>0</v>
      </c>
      <c r="V7126" t="str">
        <f t="shared" si="2014"/>
        <v>N</v>
      </c>
      <c r="W7126" s="2">
        <f t="shared" si="2015"/>
        <v>0</v>
      </c>
      <c r="X7126" s="2">
        <f t="shared" si="2007"/>
        <v>0</v>
      </c>
      <c r="Y7126" s="2"/>
    </row>
    <row r="7127" spans="1:25" x14ac:dyDescent="0.2">
      <c r="A7127">
        <v>20</v>
      </c>
      <c r="B7127" s="1">
        <v>43032.833333316055</v>
      </c>
      <c r="C7127">
        <v>46.7</v>
      </c>
      <c r="D7127" s="15">
        <f t="shared" si="2008"/>
        <v>46.7</v>
      </c>
      <c r="E7127">
        <v>32</v>
      </c>
      <c r="F7127" s="6">
        <v>6.6102800000000004</v>
      </c>
      <c r="G7127" s="6">
        <v>-1.5167529999999999E-2</v>
      </c>
      <c r="H7127" s="6">
        <f t="shared" si="1999"/>
        <v>6.5951124700000001</v>
      </c>
      <c r="I7127" s="6">
        <f t="shared" si="2000"/>
        <v>14.700000000000003</v>
      </c>
      <c r="J7127" s="6">
        <f t="shared" si="2001"/>
        <v>8.1048875300000027</v>
      </c>
      <c r="K7127" s="3">
        <f t="shared" si="2009"/>
        <v>9.262728605714301</v>
      </c>
      <c r="L7127" s="6">
        <f t="shared" si="2002"/>
        <v>0</v>
      </c>
      <c r="M7127" s="6">
        <f t="shared" si="2010"/>
        <v>178.94179266285715</v>
      </c>
      <c r="N7127" s="6">
        <f t="shared" si="2011"/>
        <v>1.1578410757142876</v>
      </c>
      <c r="O7127" s="2">
        <f t="shared" si="2003"/>
        <v>-1.1578410757142876</v>
      </c>
      <c r="P7127" s="2">
        <f t="shared" si="2012"/>
        <v>30.842158924285712</v>
      </c>
      <c r="Q7127" s="2">
        <f t="shared" si="2004"/>
        <v>15.85784107571429</v>
      </c>
      <c r="R7127" s="2">
        <f t="shared" si="2013"/>
        <v>6.5951124700000001</v>
      </c>
      <c r="S7127" s="2">
        <f t="shared" si="2005"/>
        <v>9.2627286057142904</v>
      </c>
      <c r="T7127" s="2">
        <f t="shared" si="2016"/>
        <v>0</v>
      </c>
      <c r="U7127" s="2">
        <f t="shared" si="2006"/>
        <v>0</v>
      </c>
      <c r="V7127" t="str">
        <f t="shared" si="2014"/>
        <v>N</v>
      </c>
      <c r="W7127" s="2">
        <f t="shared" si="2015"/>
        <v>0</v>
      </c>
      <c r="X7127" s="2">
        <f t="shared" si="2007"/>
        <v>0</v>
      </c>
      <c r="Y7127" s="2"/>
    </row>
    <row r="7128" spans="1:25" x14ac:dyDescent="0.2">
      <c r="A7128">
        <v>21</v>
      </c>
      <c r="B7128" s="1">
        <v>43032.87499998272</v>
      </c>
      <c r="C7128">
        <v>43.9</v>
      </c>
      <c r="D7128" s="15">
        <f t="shared" si="2008"/>
        <v>43.9</v>
      </c>
      <c r="E7128">
        <v>32</v>
      </c>
      <c r="F7128" s="6">
        <v>7.0295500000000004</v>
      </c>
      <c r="G7128" s="6">
        <v>-1.5167529999999999E-2</v>
      </c>
      <c r="H7128" s="6">
        <f t="shared" si="1999"/>
        <v>7.0143824700000001</v>
      </c>
      <c r="I7128" s="6">
        <f t="shared" si="2000"/>
        <v>11.899999999999999</v>
      </c>
      <c r="J7128" s="6">
        <f t="shared" si="2001"/>
        <v>4.8856175299999984</v>
      </c>
      <c r="K7128" s="3">
        <f t="shared" si="2009"/>
        <v>5.5835628914285564</v>
      </c>
      <c r="L7128" s="6">
        <f t="shared" si="2002"/>
        <v>0</v>
      </c>
      <c r="M7128" s="6">
        <f t="shared" si="2010"/>
        <v>173.3582297714286</v>
      </c>
      <c r="N7128" s="6">
        <f t="shared" si="2011"/>
        <v>0.697945361428566</v>
      </c>
      <c r="O7128" s="2">
        <f t="shared" si="2003"/>
        <v>-0.697945361428566</v>
      </c>
      <c r="P7128" s="2">
        <f t="shared" si="2012"/>
        <v>31.302054638571434</v>
      </c>
      <c r="Q7128" s="2">
        <f t="shared" si="2004"/>
        <v>12.597945361428565</v>
      </c>
      <c r="R7128" s="2">
        <f t="shared" si="2013"/>
        <v>7.0143824700000001</v>
      </c>
      <c r="S7128" s="2">
        <f t="shared" si="2005"/>
        <v>5.5835628914285644</v>
      </c>
      <c r="T7128" s="2">
        <f t="shared" si="2016"/>
        <v>0</v>
      </c>
      <c r="U7128" s="2">
        <f t="shared" si="2006"/>
        <v>0</v>
      </c>
      <c r="V7128" t="str">
        <f t="shared" si="2014"/>
        <v>N</v>
      </c>
      <c r="W7128" s="2">
        <f t="shared" si="2015"/>
        <v>0</v>
      </c>
      <c r="X7128" s="2">
        <f t="shared" si="2007"/>
        <v>0</v>
      </c>
      <c r="Y7128" s="2"/>
    </row>
    <row r="7129" spans="1:25" x14ac:dyDescent="0.2">
      <c r="A7129">
        <v>22</v>
      </c>
      <c r="B7129" s="1">
        <v>43032.916666649384</v>
      </c>
      <c r="C7129">
        <v>41.3</v>
      </c>
      <c r="D7129" s="15">
        <f t="shared" si="2008"/>
        <v>41.3</v>
      </c>
      <c r="E7129">
        <v>32</v>
      </c>
      <c r="F7129" s="6">
        <v>7.01952</v>
      </c>
      <c r="G7129" s="6">
        <v>-1.5167529999999999E-2</v>
      </c>
      <c r="H7129" s="6">
        <f t="shared" si="1999"/>
        <v>7.0043524699999997</v>
      </c>
      <c r="I7129" s="6">
        <f t="shared" si="2000"/>
        <v>9.2999999999999972</v>
      </c>
      <c r="J7129" s="6">
        <f t="shared" si="2001"/>
        <v>2.2956475299999974</v>
      </c>
      <c r="K7129" s="3">
        <f t="shared" si="2009"/>
        <v>2.623597177142841</v>
      </c>
      <c r="L7129" s="6">
        <f t="shared" si="2002"/>
        <v>0</v>
      </c>
      <c r="M7129" s="6">
        <f t="shared" si="2010"/>
        <v>170.73463259428576</v>
      </c>
      <c r="N7129" s="6">
        <f t="shared" si="2011"/>
        <v>0.32794964714284447</v>
      </c>
      <c r="O7129" s="2">
        <f t="shared" si="2003"/>
        <v>-0.32794964714284447</v>
      </c>
      <c r="P7129" s="2">
        <f t="shared" si="2012"/>
        <v>31.672050352857156</v>
      </c>
      <c r="Q7129" s="2">
        <f t="shared" si="2004"/>
        <v>9.6279496471428416</v>
      </c>
      <c r="R7129" s="2">
        <f t="shared" si="2013"/>
        <v>7.0043524699999997</v>
      </c>
      <c r="S7129" s="2">
        <f t="shared" si="2005"/>
        <v>2.6235971771428419</v>
      </c>
      <c r="T7129" s="2">
        <f t="shared" si="2016"/>
        <v>0</v>
      </c>
      <c r="U7129" s="2">
        <f t="shared" si="2006"/>
        <v>0</v>
      </c>
      <c r="V7129" t="str">
        <f t="shared" si="2014"/>
        <v>N</v>
      </c>
      <c r="W7129" s="2">
        <f t="shared" si="2015"/>
        <v>0</v>
      </c>
      <c r="X7129" s="2">
        <f t="shared" si="2007"/>
        <v>0</v>
      </c>
      <c r="Y7129" s="2"/>
    </row>
    <row r="7130" spans="1:25" x14ac:dyDescent="0.2">
      <c r="A7130">
        <v>23</v>
      </c>
      <c r="B7130" s="1">
        <v>43032.958333316048</v>
      </c>
      <c r="C7130">
        <v>39.299999999999997</v>
      </c>
      <c r="D7130" s="15">
        <f t="shared" si="2008"/>
        <v>39.299999999999997</v>
      </c>
      <c r="E7130">
        <v>32</v>
      </c>
      <c r="F7130" s="6">
        <v>9.1973800000000008</v>
      </c>
      <c r="G7130" s="6">
        <v>-1.5167529999999999E-2</v>
      </c>
      <c r="H7130" s="6">
        <f t="shared" si="1999"/>
        <v>9.1822124700000014</v>
      </c>
      <c r="I7130" s="6">
        <f t="shared" si="2000"/>
        <v>7.2999999999999972</v>
      </c>
      <c r="J7130" s="6">
        <f t="shared" si="2001"/>
        <v>0</v>
      </c>
      <c r="K7130" s="3">
        <f t="shared" si="2009"/>
        <v>0</v>
      </c>
      <c r="L7130" s="6">
        <f t="shared" si="2002"/>
        <v>1.8822124700000042</v>
      </c>
      <c r="M7130" s="6">
        <f t="shared" si="2010"/>
        <v>172.61684506428577</v>
      </c>
      <c r="N7130" s="6">
        <f t="shared" si="2011"/>
        <v>0</v>
      </c>
      <c r="O7130" s="2">
        <f t="shared" si="2003"/>
        <v>0</v>
      </c>
      <c r="P7130" s="2">
        <f t="shared" si="2012"/>
        <v>32</v>
      </c>
      <c r="Q7130" s="2">
        <f t="shared" si="2004"/>
        <v>7.2999999999999972</v>
      </c>
      <c r="R7130" s="2">
        <f t="shared" si="2013"/>
        <v>7.2999999999999972</v>
      </c>
      <c r="S7130" s="2">
        <f t="shared" si="2005"/>
        <v>0</v>
      </c>
      <c r="T7130" s="2">
        <f t="shared" si="2016"/>
        <v>1.8822124700000131</v>
      </c>
      <c r="U7130" s="2">
        <f t="shared" si="2006"/>
        <v>0</v>
      </c>
      <c r="V7130" t="str">
        <f t="shared" si="2014"/>
        <v>N</v>
      </c>
      <c r="W7130" s="2">
        <f t="shared" si="2015"/>
        <v>0</v>
      </c>
      <c r="X7130" s="2">
        <f t="shared" si="2007"/>
        <v>0</v>
      </c>
      <c r="Y7130" s="2"/>
    </row>
    <row r="7131" spans="1:25" x14ac:dyDescent="0.2">
      <c r="A7131">
        <v>0</v>
      </c>
      <c r="B7131" s="1">
        <v>43032.999999982712</v>
      </c>
      <c r="C7131">
        <v>37.6</v>
      </c>
      <c r="D7131" s="15">
        <f t="shared" si="2008"/>
        <v>37.6</v>
      </c>
      <c r="E7131">
        <v>32</v>
      </c>
      <c r="F7131" s="6">
        <v>6.8297800000000004</v>
      </c>
      <c r="G7131" s="6">
        <v>-1.5167529999999999E-2</v>
      </c>
      <c r="H7131" s="6">
        <f t="shared" si="1999"/>
        <v>6.8146124700000001</v>
      </c>
      <c r="I7131" s="6">
        <f t="shared" si="2000"/>
        <v>5.6000000000000014</v>
      </c>
      <c r="J7131" s="6">
        <f t="shared" si="2001"/>
        <v>0</v>
      </c>
      <c r="K7131" s="3">
        <f t="shared" si="2009"/>
        <v>0</v>
      </c>
      <c r="L7131" s="6">
        <f t="shared" si="2002"/>
        <v>1.2146124699999987</v>
      </c>
      <c r="M7131" s="6">
        <f t="shared" si="2010"/>
        <v>173.83145753428576</v>
      </c>
      <c r="N7131" s="6">
        <f t="shared" si="2011"/>
        <v>0</v>
      </c>
      <c r="O7131" s="2">
        <f t="shared" si="2003"/>
        <v>0</v>
      </c>
      <c r="P7131" s="2">
        <f t="shared" si="2012"/>
        <v>32</v>
      </c>
      <c r="Q7131" s="2">
        <f t="shared" si="2004"/>
        <v>5.6000000000000014</v>
      </c>
      <c r="R7131" s="2">
        <f t="shared" si="2013"/>
        <v>5.6000000000000014</v>
      </c>
      <c r="S7131" s="2">
        <f t="shared" si="2005"/>
        <v>0</v>
      </c>
      <c r="T7131" s="2">
        <f t="shared" si="2016"/>
        <v>1.2146124699999916</v>
      </c>
      <c r="U7131" s="2">
        <f t="shared" si="2006"/>
        <v>0</v>
      </c>
      <c r="V7131" t="str">
        <f t="shared" si="2014"/>
        <v>N</v>
      </c>
      <c r="W7131" s="2">
        <f t="shared" si="2015"/>
        <v>0</v>
      </c>
      <c r="X7131" s="2">
        <f t="shared" si="2007"/>
        <v>0</v>
      </c>
      <c r="Y7131" s="2"/>
    </row>
    <row r="7132" spans="1:25" x14ac:dyDescent="0.2">
      <c r="A7132">
        <v>1</v>
      </c>
      <c r="B7132" s="1">
        <v>43033.041666649377</v>
      </c>
      <c r="C7132">
        <v>36.6</v>
      </c>
      <c r="D7132" s="15">
        <f t="shared" si="2008"/>
        <v>36.6</v>
      </c>
      <c r="E7132">
        <v>32</v>
      </c>
      <c r="F7132" s="6">
        <v>7.4527299999999999</v>
      </c>
      <c r="G7132" s="6">
        <v>-1.5167529999999999E-2</v>
      </c>
      <c r="H7132" s="6">
        <f t="shared" si="1999"/>
        <v>7.4375624699999996</v>
      </c>
      <c r="I7132" s="6">
        <f t="shared" si="2000"/>
        <v>4.6000000000000014</v>
      </c>
      <c r="J7132" s="6">
        <f t="shared" si="2001"/>
        <v>0</v>
      </c>
      <c r="K7132" s="3">
        <f t="shared" si="2009"/>
        <v>0</v>
      </c>
      <c r="L7132" s="6">
        <f t="shared" si="2002"/>
        <v>2.8375624699999982</v>
      </c>
      <c r="M7132" s="6">
        <f t="shared" si="2010"/>
        <v>176.66902000428576</v>
      </c>
      <c r="N7132" s="6">
        <f t="shared" si="2011"/>
        <v>0</v>
      </c>
      <c r="O7132" s="2">
        <f t="shared" si="2003"/>
        <v>0</v>
      </c>
      <c r="P7132" s="2">
        <f t="shared" si="2012"/>
        <v>32</v>
      </c>
      <c r="Q7132" s="2">
        <f t="shared" si="2004"/>
        <v>4.6000000000000014</v>
      </c>
      <c r="R7132" s="2">
        <f t="shared" si="2013"/>
        <v>4.6000000000000014</v>
      </c>
      <c r="S7132" s="2">
        <f t="shared" si="2005"/>
        <v>0</v>
      </c>
      <c r="T7132" s="2">
        <f t="shared" si="2016"/>
        <v>2.8375624699999946</v>
      </c>
      <c r="U7132" s="2">
        <f t="shared" si="2006"/>
        <v>0</v>
      </c>
      <c r="V7132" t="str">
        <f t="shared" si="2014"/>
        <v>N</v>
      </c>
      <c r="W7132" s="2">
        <f t="shared" si="2015"/>
        <v>0</v>
      </c>
      <c r="X7132" s="2">
        <f t="shared" si="2007"/>
        <v>0</v>
      </c>
      <c r="Y7132" s="2"/>
    </row>
    <row r="7133" spans="1:25" x14ac:dyDescent="0.2">
      <c r="A7133">
        <v>2</v>
      </c>
      <c r="B7133" s="1">
        <v>43033.083333316041</v>
      </c>
      <c r="C7133">
        <v>35.5</v>
      </c>
      <c r="D7133" s="15">
        <f t="shared" si="2008"/>
        <v>35.5</v>
      </c>
      <c r="E7133">
        <v>32</v>
      </c>
      <c r="F7133" s="6">
        <v>7.5348499999999996</v>
      </c>
      <c r="G7133" s="6">
        <v>-1.5167529999999999E-2</v>
      </c>
      <c r="H7133" s="6">
        <f t="shared" si="1999"/>
        <v>7.5196824699999993</v>
      </c>
      <c r="I7133" s="6">
        <f t="shared" si="2000"/>
        <v>3.5</v>
      </c>
      <c r="J7133" s="6">
        <f t="shared" si="2001"/>
        <v>0</v>
      </c>
      <c r="K7133" s="3">
        <f t="shared" si="2009"/>
        <v>0</v>
      </c>
      <c r="L7133" s="6">
        <f t="shared" si="2002"/>
        <v>4.0196824699999993</v>
      </c>
      <c r="M7133" s="6">
        <f t="shared" si="2010"/>
        <v>180.68870247428575</v>
      </c>
      <c r="N7133" s="6">
        <f t="shared" si="2011"/>
        <v>0</v>
      </c>
      <c r="O7133" s="2">
        <f t="shared" si="2003"/>
        <v>0</v>
      </c>
      <c r="P7133" s="2">
        <f t="shared" si="2012"/>
        <v>32</v>
      </c>
      <c r="Q7133" s="2">
        <f t="shared" si="2004"/>
        <v>3.5</v>
      </c>
      <c r="R7133" s="2">
        <f t="shared" si="2013"/>
        <v>3.5</v>
      </c>
      <c r="S7133" s="2">
        <f t="shared" si="2005"/>
        <v>0</v>
      </c>
      <c r="T7133" s="2">
        <f t="shared" si="2016"/>
        <v>4.0196824699999922</v>
      </c>
      <c r="U7133" s="2">
        <f t="shared" si="2006"/>
        <v>0</v>
      </c>
      <c r="V7133" t="str">
        <f t="shared" si="2014"/>
        <v>N</v>
      </c>
      <c r="W7133" s="2">
        <f t="shared" si="2015"/>
        <v>0</v>
      </c>
      <c r="X7133" s="2">
        <f t="shared" si="2007"/>
        <v>0</v>
      </c>
      <c r="Y7133" s="2"/>
    </row>
    <row r="7134" spans="1:25" x14ac:dyDescent="0.2">
      <c r="A7134">
        <v>3</v>
      </c>
      <c r="B7134" s="1">
        <v>43033.124999982705</v>
      </c>
      <c r="C7134">
        <v>34.299999999999997</v>
      </c>
      <c r="D7134" s="15">
        <f t="shared" si="2008"/>
        <v>34.299999999999997</v>
      </c>
      <c r="E7134">
        <v>32</v>
      </c>
      <c r="F7134" s="6">
        <v>7.20763</v>
      </c>
      <c r="G7134" s="6">
        <v>-1.5167529999999999E-2</v>
      </c>
      <c r="H7134" s="6">
        <f t="shared" si="1999"/>
        <v>7.1924624699999997</v>
      </c>
      <c r="I7134" s="6">
        <f t="shared" si="2000"/>
        <v>2.2999999999999972</v>
      </c>
      <c r="J7134" s="6">
        <f t="shared" si="2001"/>
        <v>0</v>
      </c>
      <c r="K7134" s="3">
        <f t="shared" si="2009"/>
        <v>0</v>
      </c>
      <c r="L7134" s="6">
        <f t="shared" si="2002"/>
        <v>4.8924624700000026</v>
      </c>
      <c r="M7134" s="6">
        <f t="shared" si="2010"/>
        <v>185.58116494428575</v>
      </c>
      <c r="N7134" s="6">
        <f t="shared" si="2011"/>
        <v>0</v>
      </c>
      <c r="O7134" s="2">
        <f t="shared" si="2003"/>
        <v>0</v>
      </c>
      <c r="P7134" s="2">
        <f t="shared" si="2012"/>
        <v>32</v>
      </c>
      <c r="Q7134" s="2">
        <f t="shared" si="2004"/>
        <v>2.2999999999999972</v>
      </c>
      <c r="R7134" s="2">
        <f t="shared" si="2013"/>
        <v>2.2999999999999972</v>
      </c>
      <c r="S7134" s="2">
        <f t="shared" si="2005"/>
        <v>0</v>
      </c>
      <c r="T7134" s="2">
        <f t="shared" si="2016"/>
        <v>4.8924624699999981</v>
      </c>
      <c r="U7134" s="2">
        <f t="shared" si="2006"/>
        <v>0</v>
      </c>
      <c r="V7134" t="str">
        <f t="shared" si="2014"/>
        <v>N</v>
      </c>
      <c r="W7134" s="2">
        <f t="shared" si="2015"/>
        <v>0</v>
      </c>
      <c r="X7134" s="2">
        <f t="shared" si="2007"/>
        <v>0</v>
      </c>
      <c r="Y7134" s="2"/>
    </row>
    <row r="7135" spans="1:25" x14ac:dyDescent="0.2">
      <c r="A7135">
        <v>4</v>
      </c>
      <c r="B7135" s="1">
        <v>43033.166666649369</v>
      </c>
      <c r="C7135">
        <v>34.4</v>
      </c>
      <c r="D7135" s="15">
        <f t="shared" si="2008"/>
        <v>34.4</v>
      </c>
      <c r="E7135">
        <v>32</v>
      </c>
      <c r="F7135" s="6">
        <v>8.2545599999999997</v>
      </c>
      <c r="G7135" s="6">
        <v>-1.5167529999999999E-2</v>
      </c>
      <c r="H7135" s="6">
        <f t="shared" si="1999"/>
        <v>8.2393924700000003</v>
      </c>
      <c r="I7135" s="6">
        <f t="shared" si="2000"/>
        <v>2.3999999999999986</v>
      </c>
      <c r="J7135" s="6">
        <f t="shared" si="2001"/>
        <v>0</v>
      </c>
      <c r="K7135" s="3">
        <f t="shared" si="2009"/>
        <v>0</v>
      </c>
      <c r="L7135" s="6">
        <f t="shared" si="2002"/>
        <v>5.8393924700000017</v>
      </c>
      <c r="M7135" s="6">
        <f t="shared" si="2010"/>
        <v>191.42055741428575</v>
      </c>
      <c r="N7135" s="6">
        <f t="shared" si="2011"/>
        <v>0</v>
      </c>
      <c r="O7135" s="2">
        <f t="shared" si="2003"/>
        <v>0</v>
      </c>
      <c r="P7135" s="2">
        <f t="shared" si="2012"/>
        <v>32</v>
      </c>
      <c r="Q7135" s="2">
        <f t="shared" si="2004"/>
        <v>2.3999999999999986</v>
      </c>
      <c r="R7135" s="2">
        <f t="shared" si="2013"/>
        <v>2.3999999999999986</v>
      </c>
      <c r="S7135" s="2">
        <f t="shared" si="2005"/>
        <v>0</v>
      </c>
      <c r="T7135" s="2">
        <f t="shared" si="2016"/>
        <v>5.8393924700000071</v>
      </c>
      <c r="U7135" s="2">
        <f t="shared" si="2006"/>
        <v>0</v>
      </c>
      <c r="V7135" t="str">
        <f t="shared" si="2014"/>
        <v>N</v>
      </c>
      <c r="W7135" s="2">
        <f t="shared" si="2015"/>
        <v>0</v>
      </c>
      <c r="X7135" s="2">
        <f t="shared" si="2007"/>
        <v>0</v>
      </c>
      <c r="Y7135" s="2"/>
    </row>
    <row r="7136" spans="1:25" x14ac:dyDescent="0.2">
      <c r="A7136">
        <v>5</v>
      </c>
      <c r="B7136" s="1">
        <v>43033.208333316034</v>
      </c>
      <c r="C7136">
        <v>34.9</v>
      </c>
      <c r="D7136" s="15">
        <f t="shared" si="2008"/>
        <v>34.9</v>
      </c>
      <c r="E7136">
        <v>32</v>
      </c>
      <c r="F7136" s="6">
        <v>5.8441200000000002</v>
      </c>
      <c r="G7136" s="6">
        <v>-1.5167529999999999E-2</v>
      </c>
      <c r="H7136" s="6">
        <f t="shared" si="1999"/>
        <v>5.8289524699999999</v>
      </c>
      <c r="I7136" s="6">
        <f t="shared" si="2000"/>
        <v>2.8999999999999986</v>
      </c>
      <c r="J7136" s="6">
        <f t="shared" si="2001"/>
        <v>0</v>
      </c>
      <c r="K7136" s="3">
        <f t="shared" si="2009"/>
        <v>0</v>
      </c>
      <c r="L7136" s="6">
        <f t="shared" si="2002"/>
        <v>2.9289524700000014</v>
      </c>
      <c r="M7136" s="6">
        <f t="shared" si="2010"/>
        <v>194.34950988428577</v>
      </c>
      <c r="N7136" s="6">
        <f t="shared" si="2011"/>
        <v>0</v>
      </c>
      <c r="O7136" s="2">
        <f t="shared" si="2003"/>
        <v>0</v>
      </c>
      <c r="P7136" s="2">
        <f t="shared" si="2012"/>
        <v>32</v>
      </c>
      <c r="Q7136" s="2">
        <f t="shared" si="2004"/>
        <v>2.8999999999999986</v>
      </c>
      <c r="R7136" s="2">
        <f t="shared" si="2013"/>
        <v>2.8999999999999986</v>
      </c>
      <c r="S7136" s="2">
        <f t="shared" si="2005"/>
        <v>0</v>
      </c>
      <c r="T7136" s="2">
        <f t="shared" si="2016"/>
        <v>2.9289524700000129</v>
      </c>
      <c r="U7136" s="2">
        <f t="shared" si="2006"/>
        <v>0</v>
      </c>
      <c r="V7136" t="str">
        <f t="shared" si="2014"/>
        <v>N</v>
      </c>
      <c r="W7136" s="2">
        <f t="shared" si="2015"/>
        <v>0</v>
      </c>
      <c r="X7136" s="2">
        <f t="shared" si="2007"/>
        <v>0</v>
      </c>
      <c r="Y7136" s="2"/>
    </row>
    <row r="7137" spans="1:25" x14ac:dyDescent="0.2">
      <c r="A7137">
        <v>6</v>
      </c>
      <c r="B7137" s="1">
        <v>43033.249999982698</v>
      </c>
      <c r="C7137">
        <v>35.9</v>
      </c>
      <c r="D7137" s="15">
        <f t="shared" si="2008"/>
        <v>35.9</v>
      </c>
      <c r="E7137">
        <v>32</v>
      </c>
      <c r="F7137" s="6">
        <v>5.4300800000000002</v>
      </c>
      <c r="G7137" s="6">
        <v>0.49612117</v>
      </c>
      <c r="H7137" s="6">
        <f t="shared" si="1999"/>
        <v>5.9262011700000006</v>
      </c>
      <c r="I7137" s="6">
        <f t="shared" si="2000"/>
        <v>3.8999999999999986</v>
      </c>
      <c r="J7137" s="6">
        <f t="shared" si="2001"/>
        <v>0</v>
      </c>
      <c r="K7137" s="3">
        <f t="shared" si="2009"/>
        <v>0</v>
      </c>
      <c r="L7137" s="6">
        <f t="shared" si="2002"/>
        <v>2.026201170000002</v>
      </c>
      <c r="M7137" s="6">
        <f t="shared" si="2010"/>
        <v>196.37571105428577</v>
      </c>
      <c r="N7137" s="6">
        <f t="shared" si="2011"/>
        <v>0</v>
      </c>
      <c r="O7137" s="2">
        <f t="shared" si="2003"/>
        <v>0</v>
      </c>
      <c r="P7137" s="2">
        <f t="shared" si="2012"/>
        <v>32</v>
      </c>
      <c r="Q7137" s="2">
        <f t="shared" si="2004"/>
        <v>3.8999999999999986</v>
      </c>
      <c r="R7137" s="2">
        <f t="shared" si="2013"/>
        <v>3.8999999999999986</v>
      </c>
      <c r="S7137" s="2">
        <f t="shared" si="2005"/>
        <v>0</v>
      </c>
      <c r="T7137" s="2">
        <f t="shared" si="2016"/>
        <v>2.0262011700000073</v>
      </c>
      <c r="U7137" s="2">
        <f t="shared" si="2006"/>
        <v>0</v>
      </c>
      <c r="V7137" t="str">
        <f t="shared" si="2014"/>
        <v>N</v>
      </c>
      <c r="W7137" s="2">
        <f t="shared" si="2015"/>
        <v>0</v>
      </c>
      <c r="X7137" s="2">
        <f t="shared" si="2007"/>
        <v>0</v>
      </c>
      <c r="Y7137" s="2"/>
    </row>
    <row r="7138" spans="1:25" x14ac:dyDescent="0.2">
      <c r="A7138">
        <v>7</v>
      </c>
      <c r="B7138" s="1">
        <v>43033.291666649362</v>
      </c>
      <c r="C7138">
        <v>36.299999999999997</v>
      </c>
      <c r="D7138" s="15">
        <f t="shared" si="2008"/>
        <v>36.299999999999997</v>
      </c>
      <c r="E7138">
        <v>32</v>
      </c>
      <c r="F7138" s="6">
        <v>4.89818</v>
      </c>
      <c r="G7138" s="6">
        <v>8.9141100000000009</v>
      </c>
      <c r="H7138" s="6">
        <f t="shared" si="1999"/>
        <v>13.812290000000001</v>
      </c>
      <c r="I7138" s="6">
        <f t="shared" si="2000"/>
        <v>4.2999999999999972</v>
      </c>
      <c r="J7138" s="6">
        <f t="shared" si="2001"/>
        <v>0</v>
      </c>
      <c r="K7138" s="3">
        <f t="shared" si="2009"/>
        <v>0</v>
      </c>
      <c r="L7138" s="6">
        <f t="shared" si="2002"/>
        <v>9.5122900000000037</v>
      </c>
      <c r="M7138" s="6">
        <f t="shared" si="2010"/>
        <v>205.88800105428578</v>
      </c>
      <c r="N7138" s="6">
        <f t="shared" si="2011"/>
        <v>0</v>
      </c>
      <c r="O7138" s="2">
        <f t="shared" si="2003"/>
        <v>0</v>
      </c>
      <c r="P7138" s="2">
        <f t="shared" si="2012"/>
        <v>32</v>
      </c>
      <c r="Q7138" s="2">
        <f t="shared" si="2004"/>
        <v>4.2999999999999972</v>
      </c>
      <c r="R7138" s="2">
        <f t="shared" si="2013"/>
        <v>4.2999999999999972</v>
      </c>
      <c r="S7138" s="2">
        <f t="shared" si="2005"/>
        <v>0</v>
      </c>
      <c r="T7138" s="2">
        <f t="shared" si="2016"/>
        <v>9.5122900000000072</v>
      </c>
      <c r="U7138" s="2">
        <f t="shared" si="2006"/>
        <v>0</v>
      </c>
      <c r="V7138" t="str">
        <f t="shared" si="2014"/>
        <v>N</v>
      </c>
      <c r="W7138" s="2">
        <f t="shared" si="2015"/>
        <v>0</v>
      </c>
      <c r="X7138" s="2">
        <f t="shared" si="2007"/>
        <v>0</v>
      </c>
      <c r="Y7138" s="2"/>
    </row>
    <row r="7139" spans="1:25" x14ac:dyDescent="0.2">
      <c r="A7139">
        <v>8</v>
      </c>
      <c r="B7139" s="1">
        <v>43033.333333316026</v>
      </c>
      <c r="C7139">
        <v>39.299999999999997</v>
      </c>
      <c r="D7139" s="15">
        <f t="shared" si="2008"/>
        <v>39.299999999999997</v>
      </c>
      <c r="E7139">
        <v>32</v>
      </c>
      <c r="F7139" s="6">
        <v>4.0142100000000003</v>
      </c>
      <c r="G7139" s="6">
        <v>26.664249999999999</v>
      </c>
      <c r="H7139" s="6">
        <f t="shared" si="1999"/>
        <v>30.678460000000001</v>
      </c>
      <c r="I7139" s="6">
        <f t="shared" si="2000"/>
        <v>7.2999999999999972</v>
      </c>
      <c r="J7139" s="6">
        <f t="shared" si="2001"/>
        <v>0</v>
      </c>
      <c r="K7139" s="3">
        <f t="shared" si="2009"/>
        <v>0</v>
      </c>
      <c r="L7139" s="6">
        <f t="shared" si="2002"/>
        <v>23.378460000000004</v>
      </c>
      <c r="M7139" s="6">
        <f t="shared" si="2010"/>
        <v>220</v>
      </c>
      <c r="N7139" s="6">
        <f t="shared" si="2011"/>
        <v>9.2664610542857986</v>
      </c>
      <c r="O7139" s="2">
        <f t="shared" si="2003"/>
        <v>-9.2664610542857986</v>
      </c>
      <c r="P7139" s="2">
        <f t="shared" si="2012"/>
        <v>22.733538945714201</v>
      </c>
      <c r="Q7139" s="2">
        <f t="shared" si="2004"/>
        <v>16.566461054285796</v>
      </c>
      <c r="R7139" s="2">
        <f t="shared" si="2013"/>
        <v>16.566461054285796</v>
      </c>
      <c r="S7139" s="2">
        <f t="shared" si="2005"/>
        <v>0</v>
      </c>
      <c r="T7139" s="2">
        <f t="shared" si="2016"/>
        <v>14.11199894571422</v>
      </c>
      <c r="U7139" s="2">
        <f t="shared" si="2006"/>
        <v>0</v>
      </c>
      <c r="V7139" t="str">
        <f t="shared" si="2014"/>
        <v>Y</v>
      </c>
      <c r="W7139" s="2">
        <f t="shared" si="2015"/>
        <v>0</v>
      </c>
      <c r="X7139" s="2">
        <f t="shared" si="2007"/>
        <v>0</v>
      </c>
      <c r="Y7139" s="2"/>
    </row>
    <row r="7140" spans="1:25" x14ac:dyDescent="0.2">
      <c r="A7140">
        <v>9</v>
      </c>
      <c r="B7140" s="1">
        <v>43033.37499998269</v>
      </c>
      <c r="C7140">
        <v>33.200000000000003</v>
      </c>
      <c r="D7140" s="15">
        <f t="shared" si="2008"/>
        <v>33.200000000000003</v>
      </c>
      <c r="E7140">
        <v>32</v>
      </c>
      <c r="F7140" s="6">
        <v>6.2997399999999999</v>
      </c>
      <c r="G7140" s="6">
        <v>37.460329999999999</v>
      </c>
      <c r="H7140" s="6">
        <f t="shared" si="1999"/>
        <v>43.760069999999999</v>
      </c>
      <c r="I7140" s="6">
        <f t="shared" si="2000"/>
        <v>1.2000000000000028</v>
      </c>
      <c r="J7140" s="6">
        <f t="shared" si="2001"/>
        <v>0</v>
      </c>
      <c r="K7140" s="3">
        <f t="shared" si="2009"/>
        <v>0</v>
      </c>
      <c r="L7140" s="6">
        <f t="shared" si="2002"/>
        <v>42.560069999999996</v>
      </c>
      <c r="M7140" s="6">
        <f t="shared" si="2010"/>
        <v>220</v>
      </c>
      <c r="N7140" s="6">
        <f t="shared" si="2011"/>
        <v>42.560069999999996</v>
      </c>
      <c r="O7140" s="2">
        <f t="shared" si="2003"/>
        <v>-32</v>
      </c>
      <c r="P7140" s="2">
        <f t="shared" si="2012"/>
        <v>0</v>
      </c>
      <c r="Q7140" s="2">
        <f t="shared" si="2004"/>
        <v>33.200000000000003</v>
      </c>
      <c r="R7140" s="2">
        <f t="shared" si="2013"/>
        <v>33.200000000000003</v>
      </c>
      <c r="S7140" s="2">
        <f t="shared" si="2005"/>
        <v>0</v>
      </c>
      <c r="T7140" s="2">
        <f t="shared" si="2016"/>
        <v>0</v>
      </c>
      <c r="U7140" s="2">
        <f t="shared" si="2006"/>
        <v>10.560069999999996</v>
      </c>
      <c r="V7140" t="str">
        <f t="shared" si="2014"/>
        <v>Y</v>
      </c>
      <c r="W7140" s="2">
        <f t="shared" si="2015"/>
        <v>10.560069999999996</v>
      </c>
      <c r="X7140" s="2">
        <f t="shared" si="2007"/>
        <v>0</v>
      </c>
      <c r="Y7140" s="2"/>
    </row>
    <row r="7141" spans="1:25" x14ac:dyDescent="0.2">
      <c r="A7141">
        <v>10</v>
      </c>
      <c r="B7141" s="1">
        <v>43033.416666649355</v>
      </c>
      <c r="C7141">
        <v>44.5</v>
      </c>
      <c r="D7141" s="15">
        <f t="shared" si="2008"/>
        <v>44.5</v>
      </c>
      <c r="E7141">
        <v>32</v>
      </c>
      <c r="F7141" s="6">
        <v>6.4158499999999998</v>
      </c>
      <c r="G7141" s="6">
        <v>44.504519999999999</v>
      </c>
      <c r="H7141" s="6">
        <f t="shared" si="1999"/>
        <v>50.920369999999998</v>
      </c>
      <c r="I7141" s="6">
        <f t="shared" si="2000"/>
        <v>12.5</v>
      </c>
      <c r="J7141" s="6">
        <f t="shared" si="2001"/>
        <v>0</v>
      </c>
      <c r="K7141" s="3">
        <f t="shared" si="2009"/>
        <v>0</v>
      </c>
      <c r="L7141" s="6">
        <f t="shared" si="2002"/>
        <v>38.420369999999998</v>
      </c>
      <c r="M7141" s="6">
        <f t="shared" si="2010"/>
        <v>220</v>
      </c>
      <c r="N7141" s="6">
        <f t="shared" si="2011"/>
        <v>38.420369999999991</v>
      </c>
      <c r="O7141" s="2">
        <f t="shared" si="2003"/>
        <v>-32</v>
      </c>
      <c r="P7141" s="2">
        <f t="shared" si="2012"/>
        <v>0</v>
      </c>
      <c r="Q7141" s="2">
        <f t="shared" si="2004"/>
        <v>44.5</v>
      </c>
      <c r="R7141" s="2">
        <f t="shared" si="2013"/>
        <v>44.5</v>
      </c>
      <c r="S7141" s="2">
        <f t="shared" si="2005"/>
        <v>0</v>
      </c>
      <c r="T7141" s="2">
        <f t="shared" si="2016"/>
        <v>0</v>
      </c>
      <c r="U7141" s="2">
        <f t="shared" si="2006"/>
        <v>6.4203699999999913</v>
      </c>
      <c r="V7141" t="str">
        <f t="shared" si="2014"/>
        <v>Y</v>
      </c>
      <c r="W7141" s="2">
        <f t="shared" si="2015"/>
        <v>6.4203699999999913</v>
      </c>
      <c r="X7141" s="2">
        <f t="shared" si="2007"/>
        <v>0</v>
      </c>
      <c r="Y7141" s="2"/>
    </row>
    <row r="7142" spans="1:25" x14ac:dyDescent="0.2">
      <c r="A7142">
        <v>11</v>
      </c>
      <c r="B7142" s="1">
        <v>43033.458333316019</v>
      </c>
      <c r="C7142">
        <v>32.4</v>
      </c>
      <c r="D7142" s="15">
        <f t="shared" si="2008"/>
        <v>32.4</v>
      </c>
      <c r="E7142">
        <v>32</v>
      </c>
      <c r="F7142" s="6">
        <v>8.7499099999999999</v>
      </c>
      <c r="G7142" s="6">
        <v>48.379939999999998</v>
      </c>
      <c r="H7142" s="6">
        <f t="shared" si="1999"/>
        <v>57.129849999999998</v>
      </c>
      <c r="I7142" s="6">
        <f t="shared" si="2000"/>
        <v>0.39999999999999858</v>
      </c>
      <c r="J7142" s="6">
        <f t="shared" si="2001"/>
        <v>0</v>
      </c>
      <c r="K7142" s="3">
        <f t="shared" si="2009"/>
        <v>0</v>
      </c>
      <c r="L7142" s="6">
        <f t="shared" si="2002"/>
        <v>56.729849999999999</v>
      </c>
      <c r="M7142" s="6">
        <f t="shared" si="2010"/>
        <v>220</v>
      </c>
      <c r="N7142" s="6">
        <f t="shared" si="2011"/>
        <v>56.729849999999999</v>
      </c>
      <c r="O7142" s="2">
        <f t="shared" si="2003"/>
        <v>-32</v>
      </c>
      <c r="P7142" s="2">
        <f t="shared" si="2012"/>
        <v>0</v>
      </c>
      <c r="Q7142" s="2">
        <f t="shared" si="2004"/>
        <v>32.4</v>
      </c>
      <c r="R7142" s="2">
        <f t="shared" si="2013"/>
        <v>32.4</v>
      </c>
      <c r="S7142" s="2">
        <f t="shared" si="2005"/>
        <v>0</v>
      </c>
      <c r="T7142" s="2">
        <f t="shared" si="2016"/>
        <v>0</v>
      </c>
      <c r="U7142" s="2">
        <f t="shared" si="2006"/>
        <v>24.729849999999999</v>
      </c>
      <c r="V7142" t="str">
        <f t="shared" si="2014"/>
        <v>Y</v>
      </c>
      <c r="W7142" s="2">
        <f t="shared" si="2015"/>
        <v>24.729849999999999</v>
      </c>
      <c r="X7142" s="2">
        <f t="shared" si="2007"/>
        <v>0</v>
      </c>
      <c r="Y7142" s="2"/>
    </row>
    <row r="7143" spans="1:25" x14ac:dyDescent="0.2">
      <c r="A7143">
        <v>12</v>
      </c>
      <c r="B7143" s="1">
        <v>43033.499999982683</v>
      </c>
      <c r="C7143">
        <v>44.6</v>
      </c>
      <c r="D7143" s="15">
        <f t="shared" si="2008"/>
        <v>44.6</v>
      </c>
      <c r="E7143">
        <v>32</v>
      </c>
      <c r="F7143" s="6">
        <v>7.4612999999999996</v>
      </c>
      <c r="G7143" s="6">
        <v>48.465770000000006</v>
      </c>
      <c r="H7143" s="6">
        <f t="shared" si="1999"/>
        <v>55.927070000000008</v>
      </c>
      <c r="I7143" s="6">
        <f t="shared" si="2000"/>
        <v>12.600000000000001</v>
      </c>
      <c r="J7143" s="6">
        <f t="shared" si="2001"/>
        <v>0</v>
      </c>
      <c r="K7143" s="3">
        <f t="shared" si="2009"/>
        <v>0</v>
      </c>
      <c r="L7143" s="6">
        <f t="shared" si="2002"/>
        <v>43.327070000000006</v>
      </c>
      <c r="M7143" s="6">
        <f t="shared" si="2010"/>
        <v>220</v>
      </c>
      <c r="N7143" s="6">
        <f t="shared" si="2011"/>
        <v>43.327069999999992</v>
      </c>
      <c r="O7143" s="2">
        <f t="shared" si="2003"/>
        <v>-32</v>
      </c>
      <c r="P7143" s="2">
        <f t="shared" si="2012"/>
        <v>0</v>
      </c>
      <c r="Q7143" s="2">
        <f t="shared" si="2004"/>
        <v>44.6</v>
      </c>
      <c r="R7143" s="2">
        <f t="shared" si="2013"/>
        <v>44.6</v>
      </c>
      <c r="S7143" s="2">
        <f t="shared" si="2005"/>
        <v>0</v>
      </c>
      <c r="T7143" s="2">
        <f t="shared" si="2016"/>
        <v>0</v>
      </c>
      <c r="U7143" s="2">
        <f t="shared" si="2006"/>
        <v>11.327069999999992</v>
      </c>
      <c r="V7143" t="str">
        <f t="shared" si="2014"/>
        <v>Y</v>
      </c>
      <c r="W7143" s="2">
        <f t="shared" si="2015"/>
        <v>11.327069999999992</v>
      </c>
      <c r="X7143" s="2">
        <f t="shared" si="2007"/>
        <v>0</v>
      </c>
      <c r="Y7143" s="2"/>
    </row>
    <row r="7144" spans="1:25" x14ac:dyDescent="0.2">
      <c r="A7144">
        <v>13</v>
      </c>
      <c r="B7144" s="1">
        <v>43033.541666649347</v>
      </c>
      <c r="C7144">
        <v>32.4</v>
      </c>
      <c r="D7144" s="15">
        <f t="shared" si="2008"/>
        <v>32.4</v>
      </c>
      <c r="E7144">
        <v>32</v>
      </c>
      <c r="F7144" s="6">
        <v>6.1714799999999999</v>
      </c>
      <c r="G7144" s="6">
        <v>45.089709999999997</v>
      </c>
      <c r="H7144" s="6">
        <f t="shared" si="1999"/>
        <v>51.261189999999999</v>
      </c>
      <c r="I7144" s="6">
        <f t="shared" si="2000"/>
        <v>0.39999999999999858</v>
      </c>
      <c r="J7144" s="6">
        <f t="shared" si="2001"/>
        <v>0</v>
      </c>
      <c r="K7144" s="3">
        <f t="shared" si="2009"/>
        <v>0</v>
      </c>
      <c r="L7144" s="6">
        <f t="shared" si="2002"/>
        <v>50.861190000000001</v>
      </c>
      <c r="M7144" s="6">
        <f t="shared" si="2010"/>
        <v>220</v>
      </c>
      <c r="N7144" s="6">
        <f t="shared" si="2011"/>
        <v>50.861190000000022</v>
      </c>
      <c r="O7144" s="2">
        <f t="shared" si="2003"/>
        <v>-32</v>
      </c>
      <c r="P7144" s="2">
        <f t="shared" si="2012"/>
        <v>0</v>
      </c>
      <c r="Q7144" s="2">
        <f t="shared" si="2004"/>
        <v>32.4</v>
      </c>
      <c r="R7144" s="2">
        <f t="shared" si="2013"/>
        <v>32.4</v>
      </c>
      <c r="S7144" s="2">
        <f t="shared" si="2005"/>
        <v>0</v>
      </c>
      <c r="T7144" s="2">
        <f t="shared" si="2016"/>
        <v>0</v>
      </c>
      <c r="U7144" s="2">
        <f t="shared" si="2006"/>
        <v>18.861190000000022</v>
      </c>
      <c r="V7144" t="str">
        <f t="shared" si="2014"/>
        <v>Y</v>
      </c>
      <c r="W7144" s="2">
        <f t="shared" si="2015"/>
        <v>18.861190000000022</v>
      </c>
      <c r="X7144" s="2">
        <f t="shared" si="2007"/>
        <v>0</v>
      </c>
      <c r="Y7144" s="2"/>
    </row>
    <row r="7145" spans="1:25" x14ac:dyDescent="0.2">
      <c r="A7145">
        <v>14</v>
      </c>
      <c r="B7145" s="1">
        <v>43033.583333316012</v>
      </c>
      <c r="C7145">
        <v>45</v>
      </c>
      <c r="D7145" s="15">
        <f t="shared" si="2008"/>
        <v>45</v>
      </c>
      <c r="E7145">
        <v>32</v>
      </c>
      <c r="F7145" s="6">
        <v>7.9054399999999996</v>
      </c>
      <c r="G7145" s="6">
        <v>38.040059999999997</v>
      </c>
      <c r="H7145" s="6">
        <f t="shared" si="1999"/>
        <v>45.945499999999996</v>
      </c>
      <c r="I7145" s="6">
        <f t="shared" si="2000"/>
        <v>13</v>
      </c>
      <c r="J7145" s="6">
        <f t="shared" si="2001"/>
        <v>0</v>
      </c>
      <c r="K7145" s="3">
        <f t="shared" si="2009"/>
        <v>0</v>
      </c>
      <c r="L7145" s="6">
        <f t="shared" si="2002"/>
        <v>32.945499999999996</v>
      </c>
      <c r="M7145" s="6">
        <f t="shared" si="2010"/>
        <v>220</v>
      </c>
      <c r="N7145" s="6">
        <f t="shared" si="2011"/>
        <v>32.945499999999981</v>
      </c>
      <c r="O7145" s="2">
        <f t="shared" si="2003"/>
        <v>-32</v>
      </c>
      <c r="P7145" s="2">
        <f t="shared" si="2012"/>
        <v>0</v>
      </c>
      <c r="Q7145" s="2">
        <f t="shared" si="2004"/>
        <v>45</v>
      </c>
      <c r="R7145" s="2">
        <f t="shared" si="2013"/>
        <v>45</v>
      </c>
      <c r="S7145" s="2">
        <f t="shared" si="2005"/>
        <v>0</v>
      </c>
      <c r="T7145" s="2">
        <f t="shared" si="2016"/>
        <v>0</v>
      </c>
      <c r="U7145" s="2">
        <f t="shared" si="2006"/>
        <v>0.94549999999998136</v>
      </c>
      <c r="V7145" t="str">
        <f t="shared" si="2014"/>
        <v>Y</v>
      </c>
      <c r="W7145" s="2">
        <f t="shared" si="2015"/>
        <v>0.94549999999998136</v>
      </c>
      <c r="X7145" s="2">
        <f t="shared" si="2007"/>
        <v>0</v>
      </c>
      <c r="Y7145" s="2"/>
    </row>
    <row r="7146" spans="1:25" x14ac:dyDescent="0.2">
      <c r="A7146">
        <v>15</v>
      </c>
      <c r="B7146" s="1">
        <v>43033.624999982676</v>
      </c>
      <c r="C7146">
        <v>45.9</v>
      </c>
      <c r="D7146" s="15">
        <f t="shared" si="2008"/>
        <v>45.9</v>
      </c>
      <c r="E7146">
        <v>32</v>
      </c>
      <c r="F7146" s="6">
        <v>6.0358499999999999</v>
      </c>
      <c r="G7146" s="6">
        <v>27.766529999999999</v>
      </c>
      <c r="H7146" s="6">
        <f t="shared" si="1999"/>
        <v>33.802379999999999</v>
      </c>
      <c r="I7146" s="6">
        <f t="shared" si="2000"/>
        <v>13.899999999999999</v>
      </c>
      <c r="J7146" s="6">
        <f t="shared" si="2001"/>
        <v>0</v>
      </c>
      <c r="K7146" s="3">
        <f t="shared" si="2009"/>
        <v>0</v>
      </c>
      <c r="L7146" s="6">
        <f t="shared" si="2002"/>
        <v>19.902380000000001</v>
      </c>
      <c r="M7146" s="6">
        <f t="shared" si="2010"/>
        <v>220</v>
      </c>
      <c r="N7146" s="6">
        <f t="shared" si="2011"/>
        <v>19.902379999999994</v>
      </c>
      <c r="O7146" s="2">
        <f t="shared" si="2003"/>
        <v>-19.902379999999994</v>
      </c>
      <c r="P7146" s="2">
        <f t="shared" si="2012"/>
        <v>12.097620000000006</v>
      </c>
      <c r="Q7146" s="2">
        <f t="shared" si="2004"/>
        <v>33.802379999999992</v>
      </c>
      <c r="R7146" s="2">
        <f t="shared" si="2013"/>
        <v>33.802379999999992</v>
      </c>
      <c r="S7146" s="2">
        <f t="shared" si="2005"/>
        <v>0</v>
      </c>
      <c r="T7146" s="2">
        <f t="shared" si="2016"/>
        <v>0</v>
      </c>
      <c r="U7146" s="2">
        <f t="shared" si="2006"/>
        <v>0</v>
      </c>
      <c r="V7146" t="str">
        <f t="shared" si="2014"/>
        <v>Y</v>
      </c>
      <c r="W7146" s="2">
        <f t="shared" si="2015"/>
        <v>0</v>
      </c>
      <c r="X7146" s="2">
        <f t="shared" si="2007"/>
        <v>0</v>
      </c>
      <c r="Y7146" s="2"/>
    </row>
    <row r="7147" spans="1:25" x14ac:dyDescent="0.2">
      <c r="A7147">
        <v>16</v>
      </c>
      <c r="B7147" s="1">
        <v>43033.66666664934</v>
      </c>
      <c r="C7147">
        <v>46.5</v>
      </c>
      <c r="D7147" s="15">
        <f t="shared" si="2008"/>
        <v>46.5</v>
      </c>
      <c r="E7147">
        <v>32</v>
      </c>
      <c r="F7147" s="6">
        <v>5.9260400000000004</v>
      </c>
      <c r="G7147" s="6">
        <v>14.284829999999999</v>
      </c>
      <c r="H7147" s="6">
        <f t="shared" si="1999"/>
        <v>20.21087</v>
      </c>
      <c r="I7147" s="6">
        <f t="shared" si="2000"/>
        <v>14.5</v>
      </c>
      <c r="J7147" s="6">
        <f t="shared" si="2001"/>
        <v>0</v>
      </c>
      <c r="K7147" s="3">
        <f t="shared" si="2009"/>
        <v>0</v>
      </c>
      <c r="L7147" s="6">
        <f t="shared" si="2002"/>
        <v>5.7108699999999999</v>
      </c>
      <c r="M7147" s="6">
        <f t="shared" si="2010"/>
        <v>220</v>
      </c>
      <c r="N7147" s="6">
        <f t="shared" si="2011"/>
        <v>5.7108699999999999</v>
      </c>
      <c r="O7147" s="2">
        <f t="shared" si="2003"/>
        <v>-5.7108699999999999</v>
      </c>
      <c r="P7147" s="2">
        <f t="shared" si="2012"/>
        <v>26.28913</v>
      </c>
      <c r="Q7147" s="2">
        <f t="shared" si="2004"/>
        <v>20.21087</v>
      </c>
      <c r="R7147" s="2">
        <f t="shared" si="2013"/>
        <v>20.21087</v>
      </c>
      <c r="S7147" s="2">
        <f t="shared" si="2005"/>
        <v>0</v>
      </c>
      <c r="T7147" s="2">
        <f t="shared" si="2016"/>
        <v>0</v>
      </c>
      <c r="U7147" s="2">
        <f t="shared" si="2006"/>
        <v>0</v>
      </c>
      <c r="V7147" t="str">
        <f t="shared" si="2014"/>
        <v>Y</v>
      </c>
      <c r="W7147" s="2">
        <f t="shared" si="2015"/>
        <v>0</v>
      </c>
      <c r="X7147" s="2">
        <f t="shared" si="2007"/>
        <v>0</v>
      </c>
      <c r="Y7147" s="2"/>
    </row>
    <row r="7148" spans="1:25" x14ac:dyDescent="0.2">
      <c r="A7148">
        <v>17</v>
      </c>
      <c r="B7148" s="1">
        <v>43033.708333316004</v>
      </c>
      <c r="C7148">
        <v>45.5</v>
      </c>
      <c r="D7148" s="15">
        <f t="shared" si="2008"/>
        <v>45.5</v>
      </c>
      <c r="E7148">
        <v>32</v>
      </c>
      <c r="F7148" s="6">
        <v>3.9263300000000001</v>
      </c>
      <c r="G7148" s="6">
        <v>0.96292616999999991</v>
      </c>
      <c r="H7148" s="6">
        <f t="shared" si="1999"/>
        <v>4.8892561700000003</v>
      </c>
      <c r="I7148" s="6">
        <f t="shared" si="2000"/>
        <v>13.5</v>
      </c>
      <c r="J7148" s="6">
        <f t="shared" si="2001"/>
        <v>8.6107438300000005</v>
      </c>
      <c r="K7148" s="3">
        <f t="shared" si="2009"/>
        <v>9.8408500914285639</v>
      </c>
      <c r="L7148" s="6">
        <f t="shared" si="2002"/>
        <v>0</v>
      </c>
      <c r="M7148" s="6">
        <f t="shared" si="2010"/>
        <v>210.15914990857144</v>
      </c>
      <c r="N7148" s="6">
        <f t="shared" si="2011"/>
        <v>1.230106261428574</v>
      </c>
      <c r="O7148" s="2">
        <f t="shared" si="2003"/>
        <v>-1.230106261428574</v>
      </c>
      <c r="P7148" s="2">
        <f t="shared" si="2012"/>
        <v>30.769893738571426</v>
      </c>
      <c r="Q7148" s="2">
        <f t="shared" si="2004"/>
        <v>14.730106261428574</v>
      </c>
      <c r="R7148" s="2">
        <f t="shared" si="2013"/>
        <v>4.8892561700000003</v>
      </c>
      <c r="S7148" s="2">
        <f t="shared" si="2005"/>
        <v>9.8408500914285746</v>
      </c>
      <c r="T7148" s="2">
        <f t="shared" si="2016"/>
        <v>0</v>
      </c>
      <c r="U7148" s="2">
        <f t="shared" si="2006"/>
        <v>0</v>
      </c>
      <c r="V7148" t="str">
        <f t="shared" si="2014"/>
        <v>N</v>
      </c>
      <c r="W7148" s="2">
        <f t="shared" si="2015"/>
        <v>0</v>
      </c>
      <c r="X7148" s="2">
        <f t="shared" si="2007"/>
        <v>0</v>
      </c>
      <c r="Y7148" s="2"/>
    </row>
    <row r="7149" spans="1:25" x14ac:dyDescent="0.2">
      <c r="A7149">
        <v>18</v>
      </c>
      <c r="B7149" s="1">
        <v>43033.749999982669</v>
      </c>
      <c r="C7149">
        <v>45.9</v>
      </c>
      <c r="D7149" s="15">
        <f t="shared" si="2008"/>
        <v>45.9</v>
      </c>
      <c r="E7149">
        <v>32</v>
      </c>
      <c r="F7149" s="6">
        <v>3.5783100000000001</v>
      </c>
      <c r="G7149" s="6">
        <v>-1.5167529999999999E-2</v>
      </c>
      <c r="H7149" s="6">
        <f t="shared" si="1999"/>
        <v>3.5631424700000003</v>
      </c>
      <c r="I7149" s="6">
        <f t="shared" si="2000"/>
        <v>13.899999999999999</v>
      </c>
      <c r="J7149" s="6">
        <f t="shared" si="2001"/>
        <v>10.336857529999998</v>
      </c>
      <c r="K7149" s="3">
        <f t="shared" si="2009"/>
        <v>11.813551462857134</v>
      </c>
      <c r="L7149" s="6">
        <f t="shared" si="2002"/>
        <v>0</v>
      </c>
      <c r="M7149" s="6">
        <f t="shared" si="2010"/>
        <v>198.3455984457143</v>
      </c>
      <c r="N7149" s="6">
        <f t="shared" si="2011"/>
        <v>1.4766939328571311</v>
      </c>
      <c r="O7149" s="2">
        <f t="shared" si="2003"/>
        <v>-1.4766939328571311</v>
      </c>
      <c r="P7149" s="2">
        <f t="shared" si="2012"/>
        <v>30.523306067142869</v>
      </c>
      <c r="Q7149" s="2">
        <f t="shared" si="2004"/>
        <v>15.37669393285713</v>
      </c>
      <c r="R7149" s="2">
        <f t="shared" si="2013"/>
        <v>3.5631424700000003</v>
      </c>
      <c r="S7149" s="2">
        <f t="shared" si="2005"/>
        <v>11.813551462857129</v>
      </c>
      <c r="T7149" s="2">
        <f t="shared" si="2016"/>
        <v>0</v>
      </c>
      <c r="U7149" s="2">
        <f t="shared" si="2006"/>
        <v>0</v>
      </c>
      <c r="V7149" t="str">
        <f t="shared" si="2014"/>
        <v>N</v>
      </c>
      <c r="W7149" s="2">
        <f t="shared" si="2015"/>
        <v>0</v>
      </c>
      <c r="X7149" s="2">
        <f t="shared" si="2007"/>
        <v>0</v>
      </c>
      <c r="Y7149" s="2"/>
    </row>
    <row r="7150" spans="1:25" x14ac:dyDescent="0.2">
      <c r="A7150">
        <v>19</v>
      </c>
      <c r="B7150" s="1">
        <v>43033.791666649333</v>
      </c>
      <c r="C7150">
        <v>45.6</v>
      </c>
      <c r="D7150" s="15">
        <f t="shared" si="2008"/>
        <v>45.6</v>
      </c>
      <c r="E7150">
        <v>32</v>
      </c>
      <c r="F7150" s="6">
        <v>3.9353500000000001</v>
      </c>
      <c r="G7150" s="6">
        <v>-1.5167529999999999E-2</v>
      </c>
      <c r="H7150" s="6">
        <f t="shared" si="1999"/>
        <v>3.9201824700000003</v>
      </c>
      <c r="I7150" s="6">
        <f t="shared" si="2000"/>
        <v>13.600000000000001</v>
      </c>
      <c r="J7150" s="6">
        <f t="shared" si="2001"/>
        <v>9.6798175300000011</v>
      </c>
      <c r="K7150" s="3">
        <f t="shared" si="2009"/>
        <v>11.062648605714287</v>
      </c>
      <c r="L7150" s="6">
        <f t="shared" si="2002"/>
        <v>0</v>
      </c>
      <c r="M7150" s="6">
        <f t="shared" si="2010"/>
        <v>187.28294984000001</v>
      </c>
      <c r="N7150" s="6">
        <f t="shared" si="2011"/>
        <v>1.3828310757142788</v>
      </c>
      <c r="O7150" s="2">
        <f t="shared" si="2003"/>
        <v>-1.3828310757142788</v>
      </c>
      <c r="P7150" s="2">
        <f t="shared" si="2012"/>
        <v>30.617168924285721</v>
      </c>
      <c r="Q7150" s="2">
        <f t="shared" si="2004"/>
        <v>14.98283107571428</v>
      </c>
      <c r="R7150" s="2">
        <f t="shared" si="2013"/>
        <v>3.9201824700000003</v>
      </c>
      <c r="S7150" s="2">
        <f t="shared" si="2005"/>
        <v>11.06264860571428</v>
      </c>
      <c r="T7150" s="2">
        <f t="shared" si="2016"/>
        <v>0</v>
      </c>
      <c r="U7150" s="2">
        <f t="shared" si="2006"/>
        <v>0</v>
      </c>
      <c r="V7150" t="str">
        <f t="shared" si="2014"/>
        <v>N</v>
      </c>
      <c r="W7150" s="2">
        <f t="shared" si="2015"/>
        <v>0</v>
      </c>
      <c r="X7150" s="2">
        <f t="shared" si="2007"/>
        <v>0</v>
      </c>
      <c r="Y7150" s="2"/>
    </row>
    <row r="7151" spans="1:25" x14ac:dyDescent="0.2">
      <c r="A7151">
        <v>20</v>
      </c>
      <c r="B7151" s="1">
        <v>43033.833333315997</v>
      </c>
      <c r="C7151">
        <v>45.6</v>
      </c>
      <c r="D7151" s="15">
        <f t="shared" si="2008"/>
        <v>45.6</v>
      </c>
      <c r="E7151">
        <v>32</v>
      </c>
      <c r="F7151" s="6">
        <v>3.31663</v>
      </c>
      <c r="G7151" s="6">
        <v>-1.5167529999999999E-2</v>
      </c>
      <c r="H7151" s="6">
        <f t="shared" si="1999"/>
        <v>3.3014624700000001</v>
      </c>
      <c r="I7151" s="6">
        <f t="shared" si="2000"/>
        <v>13.600000000000001</v>
      </c>
      <c r="J7151" s="6">
        <f t="shared" si="2001"/>
        <v>10.298537530000001</v>
      </c>
      <c r="K7151" s="3">
        <f t="shared" si="2009"/>
        <v>11.76975717714285</v>
      </c>
      <c r="L7151" s="6">
        <f t="shared" si="2002"/>
        <v>0</v>
      </c>
      <c r="M7151" s="6">
        <f t="shared" si="2010"/>
        <v>175.51319266285716</v>
      </c>
      <c r="N7151" s="6">
        <f t="shared" si="2011"/>
        <v>1.4712196471428456</v>
      </c>
      <c r="O7151" s="2">
        <f t="shared" si="2003"/>
        <v>-1.4712196471428456</v>
      </c>
      <c r="P7151" s="2">
        <f t="shared" si="2012"/>
        <v>30.528780352857154</v>
      </c>
      <c r="Q7151" s="2">
        <f t="shared" si="2004"/>
        <v>15.071219647142847</v>
      </c>
      <c r="R7151" s="2">
        <f t="shared" si="2013"/>
        <v>3.3014624700000001</v>
      </c>
      <c r="S7151" s="2">
        <f t="shared" si="2005"/>
        <v>11.769757177142846</v>
      </c>
      <c r="T7151" s="2">
        <f t="shared" si="2016"/>
        <v>0</v>
      </c>
      <c r="U7151" s="2">
        <f t="shared" si="2006"/>
        <v>0</v>
      </c>
      <c r="V7151" t="str">
        <f t="shared" si="2014"/>
        <v>N</v>
      </c>
      <c r="W7151" s="2">
        <f t="shared" si="2015"/>
        <v>0</v>
      </c>
      <c r="X7151" s="2">
        <f t="shared" si="2007"/>
        <v>0</v>
      </c>
      <c r="Y7151" s="2"/>
    </row>
    <row r="7152" spans="1:25" x14ac:dyDescent="0.2">
      <c r="A7152">
        <v>21</v>
      </c>
      <c r="B7152" s="1">
        <v>43033.874999982661</v>
      </c>
      <c r="C7152">
        <v>42.6</v>
      </c>
      <c r="D7152" s="15">
        <f t="shared" si="2008"/>
        <v>42.6</v>
      </c>
      <c r="E7152">
        <v>32</v>
      </c>
      <c r="F7152" s="6">
        <v>2.1376300000000001</v>
      </c>
      <c r="G7152" s="6">
        <v>-1.5167529999999999E-2</v>
      </c>
      <c r="H7152" s="6">
        <f t="shared" si="1999"/>
        <v>2.1224624700000003</v>
      </c>
      <c r="I7152" s="6">
        <f t="shared" si="2000"/>
        <v>10.600000000000001</v>
      </c>
      <c r="J7152" s="6">
        <f t="shared" si="2001"/>
        <v>8.4775375300000011</v>
      </c>
      <c r="K7152" s="3">
        <f t="shared" si="2009"/>
        <v>9.6886143199999992</v>
      </c>
      <c r="L7152" s="6">
        <f t="shared" si="2002"/>
        <v>0</v>
      </c>
      <c r="M7152" s="6">
        <f t="shared" si="2010"/>
        <v>165.82457834285717</v>
      </c>
      <c r="N7152" s="6">
        <f t="shared" si="2011"/>
        <v>1.2110767899999928</v>
      </c>
      <c r="O7152" s="2">
        <f t="shared" si="2003"/>
        <v>-1.2110767899999928</v>
      </c>
      <c r="P7152" s="2">
        <f t="shared" si="2012"/>
        <v>30.788923210000007</v>
      </c>
      <c r="Q7152" s="2">
        <f t="shared" si="2004"/>
        <v>11.811076789999994</v>
      </c>
      <c r="R7152" s="2">
        <f t="shared" si="2013"/>
        <v>2.1224624700000003</v>
      </c>
      <c r="S7152" s="2">
        <f t="shared" si="2005"/>
        <v>9.6886143199999939</v>
      </c>
      <c r="T7152" s="2">
        <f t="shared" si="2016"/>
        <v>0</v>
      </c>
      <c r="U7152" s="2">
        <f t="shared" si="2006"/>
        <v>0</v>
      </c>
      <c r="V7152" t="str">
        <f t="shared" si="2014"/>
        <v>N</v>
      </c>
      <c r="W7152" s="2">
        <f t="shared" si="2015"/>
        <v>0</v>
      </c>
      <c r="X7152" s="2">
        <f t="shared" si="2007"/>
        <v>0</v>
      </c>
      <c r="Y7152" s="2"/>
    </row>
    <row r="7153" spans="1:25" x14ac:dyDescent="0.2">
      <c r="A7153">
        <v>22</v>
      </c>
      <c r="B7153" s="1">
        <v>43033.916666649326</v>
      </c>
      <c r="C7153">
        <v>40.6</v>
      </c>
      <c r="D7153" s="15">
        <f t="shared" si="2008"/>
        <v>40.6</v>
      </c>
      <c r="E7153">
        <v>32</v>
      </c>
      <c r="F7153" s="6">
        <v>3.26064</v>
      </c>
      <c r="G7153" s="6">
        <v>-1.5167529999999999E-2</v>
      </c>
      <c r="H7153" s="6">
        <f t="shared" si="1999"/>
        <v>3.2454724700000002</v>
      </c>
      <c r="I7153" s="6">
        <f t="shared" si="2000"/>
        <v>8.6000000000000014</v>
      </c>
      <c r="J7153" s="6">
        <f t="shared" si="2001"/>
        <v>5.3545275300000013</v>
      </c>
      <c r="K7153" s="3">
        <f t="shared" si="2009"/>
        <v>6.1194600342857086</v>
      </c>
      <c r="L7153" s="6">
        <f t="shared" si="2002"/>
        <v>0</v>
      </c>
      <c r="M7153" s="6">
        <f t="shared" si="2010"/>
        <v>159.70511830857146</v>
      </c>
      <c r="N7153" s="6">
        <f t="shared" si="2011"/>
        <v>0.76493250428569581</v>
      </c>
      <c r="O7153" s="2">
        <f t="shared" si="2003"/>
        <v>-0.76493250428569581</v>
      </c>
      <c r="P7153" s="2">
        <f t="shared" si="2012"/>
        <v>31.235067495714304</v>
      </c>
      <c r="Q7153" s="2">
        <f t="shared" si="2004"/>
        <v>9.3649325042856972</v>
      </c>
      <c r="R7153" s="2">
        <f t="shared" si="2013"/>
        <v>3.2454724700000002</v>
      </c>
      <c r="S7153" s="2">
        <f t="shared" si="2005"/>
        <v>6.1194600342856971</v>
      </c>
      <c r="T7153" s="2">
        <f t="shared" si="2016"/>
        <v>0</v>
      </c>
      <c r="U7153" s="2">
        <f t="shared" si="2006"/>
        <v>0</v>
      </c>
      <c r="V7153" t="str">
        <f t="shared" si="2014"/>
        <v>N</v>
      </c>
      <c r="W7153" s="2">
        <f t="shared" si="2015"/>
        <v>0</v>
      </c>
      <c r="X7153" s="2">
        <f t="shared" si="2007"/>
        <v>0</v>
      </c>
      <c r="Y7153" s="2"/>
    </row>
    <row r="7154" spans="1:25" x14ac:dyDescent="0.2">
      <c r="A7154">
        <v>23</v>
      </c>
      <c r="B7154" s="1">
        <v>43033.95833331599</v>
      </c>
      <c r="C7154">
        <v>40</v>
      </c>
      <c r="D7154" s="15">
        <f t="shared" si="2008"/>
        <v>40</v>
      </c>
      <c r="E7154">
        <v>32</v>
      </c>
      <c r="F7154" s="6">
        <v>4.5030700000000001</v>
      </c>
      <c r="G7154" s="6">
        <v>-1.5167529999999999E-2</v>
      </c>
      <c r="H7154" s="6">
        <f t="shared" si="1999"/>
        <v>4.4879024699999999</v>
      </c>
      <c r="I7154" s="6">
        <f t="shared" si="2000"/>
        <v>8</v>
      </c>
      <c r="J7154" s="6">
        <f t="shared" si="2001"/>
        <v>3.5120975300000001</v>
      </c>
      <c r="K7154" s="3">
        <f t="shared" si="2009"/>
        <v>4.0138257485714348</v>
      </c>
      <c r="L7154" s="6">
        <f t="shared" si="2002"/>
        <v>0</v>
      </c>
      <c r="M7154" s="6">
        <f t="shared" si="2010"/>
        <v>155.69129256000002</v>
      </c>
      <c r="N7154" s="6">
        <f t="shared" si="2011"/>
        <v>0.50172821857142935</v>
      </c>
      <c r="O7154" s="2">
        <f t="shared" si="2003"/>
        <v>-0.50172821857142935</v>
      </c>
      <c r="P7154" s="2">
        <f t="shared" si="2012"/>
        <v>31.498271781428571</v>
      </c>
      <c r="Q7154" s="2">
        <f t="shared" si="2004"/>
        <v>8.5017282185714294</v>
      </c>
      <c r="R7154" s="2">
        <f t="shared" si="2013"/>
        <v>4.4879024699999999</v>
      </c>
      <c r="S7154" s="2">
        <f t="shared" si="2005"/>
        <v>4.0138257485714295</v>
      </c>
      <c r="T7154" s="2">
        <f t="shared" si="2016"/>
        <v>0</v>
      </c>
      <c r="U7154" s="2">
        <f t="shared" si="2006"/>
        <v>0</v>
      </c>
      <c r="V7154" t="str">
        <f t="shared" si="2014"/>
        <v>N</v>
      </c>
      <c r="W7154" s="2">
        <f t="shared" si="2015"/>
        <v>0</v>
      </c>
      <c r="X7154" s="2">
        <f t="shared" si="2007"/>
        <v>0</v>
      </c>
      <c r="Y7154" s="2"/>
    </row>
    <row r="7155" spans="1:25" x14ac:dyDescent="0.2">
      <c r="A7155">
        <v>0</v>
      </c>
      <c r="B7155" s="1">
        <v>43033.999999982654</v>
      </c>
      <c r="C7155">
        <v>37.6</v>
      </c>
      <c r="D7155" s="15">
        <f t="shared" si="2008"/>
        <v>37.6</v>
      </c>
      <c r="E7155">
        <v>32</v>
      </c>
      <c r="F7155" s="6">
        <v>5.4344599999999996</v>
      </c>
      <c r="G7155" s="6">
        <v>-1.5167529999999999E-2</v>
      </c>
      <c r="H7155" s="6">
        <f t="shared" si="1999"/>
        <v>5.4192924699999994</v>
      </c>
      <c r="I7155" s="6">
        <f t="shared" si="2000"/>
        <v>5.6000000000000014</v>
      </c>
      <c r="J7155" s="6">
        <f t="shared" si="2001"/>
        <v>0.18070753000000206</v>
      </c>
      <c r="K7155" s="3">
        <f t="shared" si="2009"/>
        <v>0.20652289142856262</v>
      </c>
      <c r="L7155" s="6">
        <f t="shared" si="2002"/>
        <v>0</v>
      </c>
      <c r="M7155" s="6">
        <f t="shared" si="2010"/>
        <v>155.48476966857146</v>
      </c>
      <c r="N7155" s="6">
        <f t="shared" si="2011"/>
        <v>2.5815361428556116E-2</v>
      </c>
      <c r="O7155" s="2">
        <f t="shared" si="2003"/>
        <v>-2.5815361428556116E-2</v>
      </c>
      <c r="P7155" s="2">
        <f t="shared" si="2012"/>
        <v>31.974184638571444</v>
      </c>
      <c r="Q7155" s="2">
        <f t="shared" si="2004"/>
        <v>5.6258153614285575</v>
      </c>
      <c r="R7155" s="2">
        <f t="shared" si="2013"/>
        <v>5.4192924699999994</v>
      </c>
      <c r="S7155" s="2">
        <f t="shared" si="2005"/>
        <v>0.20652289142855818</v>
      </c>
      <c r="T7155" s="2">
        <f t="shared" si="2016"/>
        <v>0</v>
      </c>
      <c r="U7155" s="2">
        <f t="shared" si="2006"/>
        <v>0</v>
      </c>
      <c r="V7155" t="str">
        <f t="shared" si="2014"/>
        <v>N</v>
      </c>
      <c r="W7155" s="2">
        <f t="shared" si="2015"/>
        <v>0</v>
      </c>
      <c r="X7155" s="2">
        <f t="shared" si="2007"/>
        <v>0</v>
      </c>
      <c r="Y7155" s="2"/>
    </row>
    <row r="7156" spans="1:25" x14ac:dyDescent="0.2">
      <c r="A7156">
        <v>1</v>
      </c>
      <c r="B7156" s="1">
        <v>43034.041666649318</v>
      </c>
      <c r="C7156">
        <v>36.799999999999997</v>
      </c>
      <c r="D7156" s="15">
        <f t="shared" si="2008"/>
        <v>36.799999999999997</v>
      </c>
      <c r="E7156">
        <v>32</v>
      </c>
      <c r="F7156" s="6">
        <v>5.5186400000000004</v>
      </c>
      <c r="G7156" s="6">
        <v>-1.5167529999999999E-2</v>
      </c>
      <c r="H7156" s="6">
        <f t="shared" si="1999"/>
        <v>5.5034724700000002</v>
      </c>
      <c r="I7156" s="6">
        <f t="shared" si="2000"/>
        <v>4.7999999999999972</v>
      </c>
      <c r="J7156" s="6">
        <f t="shared" si="2001"/>
        <v>0</v>
      </c>
      <c r="K7156" s="3">
        <f t="shared" si="2009"/>
        <v>0</v>
      </c>
      <c r="L7156" s="6">
        <f t="shared" si="2002"/>
        <v>0.70347247000000301</v>
      </c>
      <c r="M7156" s="6">
        <f t="shared" si="2010"/>
        <v>156.18824213857147</v>
      </c>
      <c r="N7156" s="6">
        <f t="shared" si="2011"/>
        <v>0</v>
      </c>
      <c r="O7156" s="2">
        <f t="shared" si="2003"/>
        <v>0</v>
      </c>
      <c r="P7156" s="2">
        <f t="shared" si="2012"/>
        <v>32</v>
      </c>
      <c r="Q7156" s="2">
        <f t="shared" si="2004"/>
        <v>4.7999999999999972</v>
      </c>
      <c r="R7156" s="2">
        <f t="shared" si="2013"/>
        <v>4.7999999999999972</v>
      </c>
      <c r="S7156" s="2">
        <f t="shared" si="2005"/>
        <v>0</v>
      </c>
      <c r="T7156" s="2">
        <f t="shared" si="2016"/>
        <v>0.70347247000000834</v>
      </c>
      <c r="U7156" s="2">
        <f t="shared" si="2006"/>
        <v>0</v>
      </c>
      <c r="V7156" t="str">
        <f t="shared" si="2014"/>
        <v>N</v>
      </c>
      <c r="W7156" s="2">
        <f t="shared" si="2015"/>
        <v>0</v>
      </c>
      <c r="X7156" s="2">
        <f t="shared" si="2007"/>
        <v>0</v>
      </c>
      <c r="Y7156" s="2"/>
    </row>
    <row r="7157" spans="1:25" x14ac:dyDescent="0.2">
      <c r="A7157">
        <v>2</v>
      </c>
      <c r="B7157" s="1">
        <v>43034.083333315983</v>
      </c>
      <c r="C7157">
        <v>34.799999999999997</v>
      </c>
      <c r="D7157" s="15">
        <f t="shared" si="2008"/>
        <v>34.799999999999997</v>
      </c>
      <c r="E7157">
        <v>32</v>
      </c>
      <c r="F7157" s="6">
        <v>10.104799999999999</v>
      </c>
      <c r="G7157" s="6">
        <v>-1.5167529999999999E-2</v>
      </c>
      <c r="H7157" s="6">
        <f t="shared" si="1999"/>
        <v>10.08963247</v>
      </c>
      <c r="I7157" s="6">
        <f t="shared" si="2000"/>
        <v>2.7999999999999972</v>
      </c>
      <c r="J7157" s="6">
        <f t="shared" si="2001"/>
        <v>0</v>
      </c>
      <c r="K7157" s="3">
        <f t="shared" si="2009"/>
        <v>0</v>
      </c>
      <c r="L7157" s="6">
        <f t="shared" si="2002"/>
        <v>7.2896324700000026</v>
      </c>
      <c r="M7157" s="6">
        <f t="shared" si="2010"/>
        <v>163.47787460857148</v>
      </c>
      <c r="N7157" s="6">
        <f t="shared" si="2011"/>
        <v>0</v>
      </c>
      <c r="O7157" s="2">
        <f t="shared" si="2003"/>
        <v>0</v>
      </c>
      <c r="P7157" s="2">
        <f t="shared" si="2012"/>
        <v>32</v>
      </c>
      <c r="Q7157" s="2">
        <f t="shared" si="2004"/>
        <v>2.7999999999999972</v>
      </c>
      <c r="R7157" s="2">
        <f t="shared" si="2013"/>
        <v>2.7999999999999972</v>
      </c>
      <c r="S7157" s="2">
        <f t="shared" si="2005"/>
        <v>0</v>
      </c>
      <c r="T7157" s="2">
        <f t="shared" si="2016"/>
        <v>7.289632470000015</v>
      </c>
      <c r="U7157" s="2">
        <f t="shared" si="2006"/>
        <v>0</v>
      </c>
      <c r="V7157" t="str">
        <f t="shared" si="2014"/>
        <v>N</v>
      </c>
      <c r="W7157" s="2">
        <f t="shared" si="2015"/>
        <v>0</v>
      </c>
      <c r="X7157" s="2">
        <f t="shared" si="2007"/>
        <v>0</v>
      </c>
      <c r="Y7157" s="2"/>
    </row>
    <row r="7158" spans="1:25" x14ac:dyDescent="0.2">
      <c r="A7158">
        <v>3</v>
      </c>
      <c r="B7158" s="1">
        <v>43034.124999982647</v>
      </c>
      <c r="C7158">
        <v>33.6</v>
      </c>
      <c r="D7158" s="15">
        <f t="shared" si="2008"/>
        <v>33.6</v>
      </c>
      <c r="E7158">
        <v>32</v>
      </c>
      <c r="F7158" s="6">
        <v>12.2845</v>
      </c>
      <c r="G7158" s="6">
        <v>-1.5167529999999999E-2</v>
      </c>
      <c r="H7158" s="6">
        <f t="shared" si="1999"/>
        <v>12.26933247</v>
      </c>
      <c r="I7158" s="6">
        <f t="shared" si="2000"/>
        <v>1.6000000000000014</v>
      </c>
      <c r="J7158" s="6">
        <f t="shared" si="2001"/>
        <v>0</v>
      </c>
      <c r="K7158" s="3">
        <f t="shared" si="2009"/>
        <v>0</v>
      </c>
      <c r="L7158" s="6">
        <f t="shared" si="2002"/>
        <v>10.669332469999999</v>
      </c>
      <c r="M7158" s="6">
        <f t="shared" si="2010"/>
        <v>174.14720707857148</v>
      </c>
      <c r="N7158" s="6">
        <f t="shared" si="2011"/>
        <v>0</v>
      </c>
      <c r="O7158" s="2">
        <f t="shared" si="2003"/>
        <v>0</v>
      </c>
      <c r="P7158" s="2">
        <f t="shared" si="2012"/>
        <v>32</v>
      </c>
      <c r="Q7158" s="2">
        <f t="shared" si="2004"/>
        <v>1.6000000000000014</v>
      </c>
      <c r="R7158" s="2">
        <f t="shared" si="2013"/>
        <v>1.6000000000000014</v>
      </c>
      <c r="S7158" s="2">
        <f t="shared" si="2005"/>
        <v>0</v>
      </c>
      <c r="T7158" s="2">
        <f t="shared" si="2016"/>
        <v>10.669332470000001</v>
      </c>
      <c r="U7158" s="2">
        <f t="shared" si="2006"/>
        <v>0</v>
      </c>
      <c r="V7158" t="str">
        <f t="shared" si="2014"/>
        <v>N</v>
      </c>
      <c r="W7158" s="2">
        <f t="shared" si="2015"/>
        <v>0</v>
      </c>
      <c r="X7158" s="2">
        <f t="shared" si="2007"/>
        <v>0</v>
      </c>
      <c r="Y7158" s="2"/>
    </row>
    <row r="7159" spans="1:25" x14ac:dyDescent="0.2">
      <c r="A7159">
        <v>4</v>
      </c>
      <c r="B7159" s="1">
        <v>43034.166666649311</v>
      </c>
      <c r="C7159">
        <v>33.299999999999997</v>
      </c>
      <c r="D7159" s="15">
        <f t="shared" si="2008"/>
        <v>33.299999999999997</v>
      </c>
      <c r="E7159">
        <v>32</v>
      </c>
      <c r="F7159" s="6">
        <v>13.7759</v>
      </c>
      <c r="G7159" s="6">
        <v>-1.5167529999999999E-2</v>
      </c>
      <c r="H7159" s="6">
        <f t="shared" si="1999"/>
        <v>13.760732470000001</v>
      </c>
      <c r="I7159" s="6">
        <f t="shared" si="2000"/>
        <v>1.2999999999999972</v>
      </c>
      <c r="J7159" s="6">
        <f t="shared" si="2001"/>
        <v>0</v>
      </c>
      <c r="K7159" s="3">
        <f t="shared" si="2009"/>
        <v>0</v>
      </c>
      <c r="L7159" s="6">
        <f t="shared" si="2002"/>
        <v>12.460732470000004</v>
      </c>
      <c r="M7159" s="6">
        <f t="shared" si="2010"/>
        <v>186.60793954857149</v>
      </c>
      <c r="N7159" s="6">
        <f t="shared" si="2011"/>
        <v>0</v>
      </c>
      <c r="O7159" s="2">
        <f t="shared" si="2003"/>
        <v>0</v>
      </c>
      <c r="P7159" s="2">
        <f t="shared" si="2012"/>
        <v>32</v>
      </c>
      <c r="Q7159" s="2">
        <f t="shared" si="2004"/>
        <v>1.2999999999999972</v>
      </c>
      <c r="R7159" s="2">
        <f t="shared" si="2013"/>
        <v>1.2999999999999972</v>
      </c>
      <c r="S7159" s="2">
        <f t="shared" si="2005"/>
        <v>0</v>
      </c>
      <c r="T7159" s="2">
        <f t="shared" si="2016"/>
        <v>12.460732470000011</v>
      </c>
      <c r="U7159" s="2">
        <f t="shared" si="2006"/>
        <v>0</v>
      </c>
      <c r="V7159" t="str">
        <f t="shared" si="2014"/>
        <v>N</v>
      </c>
      <c r="W7159" s="2">
        <f t="shared" si="2015"/>
        <v>0</v>
      </c>
      <c r="X7159" s="2">
        <f t="shared" si="2007"/>
        <v>0</v>
      </c>
      <c r="Y7159" s="2"/>
    </row>
    <row r="7160" spans="1:25" x14ac:dyDescent="0.2">
      <c r="A7160">
        <v>5</v>
      </c>
      <c r="B7160" s="1">
        <v>43034.208333315975</v>
      </c>
      <c r="C7160">
        <v>33.4</v>
      </c>
      <c r="D7160" s="15">
        <f t="shared" si="2008"/>
        <v>33.4</v>
      </c>
      <c r="E7160">
        <v>32</v>
      </c>
      <c r="F7160" s="6">
        <v>12.618</v>
      </c>
      <c r="G7160" s="6">
        <v>-1.5167529999999999E-2</v>
      </c>
      <c r="H7160" s="6">
        <f t="shared" si="1999"/>
        <v>12.602832470000001</v>
      </c>
      <c r="I7160" s="6">
        <f t="shared" si="2000"/>
        <v>1.3999999999999986</v>
      </c>
      <c r="J7160" s="6">
        <f t="shared" si="2001"/>
        <v>0</v>
      </c>
      <c r="K7160" s="3">
        <f t="shared" si="2009"/>
        <v>0</v>
      </c>
      <c r="L7160" s="6">
        <f t="shared" si="2002"/>
        <v>11.202832470000002</v>
      </c>
      <c r="M7160" s="6">
        <f t="shared" si="2010"/>
        <v>197.8107720185715</v>
      </c>
      <c r="N7160" s="6">
        <f t="shared" si="2011"/>
        <v>0</v>
      </c>
      <c r="O7160" s="2">
        <f t="shared" si="2003"/>
        <v>0</v>
      </c>
      <c r="P7160" s="2">
        <f t="shared" si="2012"/>
        <v>32</v>
      </c>
      <c r="Q7160" s="2">
        <f t="shared" si="2004"/>
        <v>1.3999999999999986</v>
      </c>
      <c r="R7160" s="2">
        <f t="shared" si="2013"/>
        <v>1.3999999999999986</v>
      </c>
      <c r="S7160" s="2">
        <f t="shared" si="2005"/>
        <v>0</v>
      </c>
      <c r="T7160" s="2">
        <f t="shared" si="2016"/>
        <v>11.202832470000004</v>
      </c>
      <c r="U7160" s="2">
        <f t="shared" si="2006"/>
        <v>0</v>
      </c>
      <c r="V7160" t="str">
        <f t="shared" si="2014"/>
        <v>N</v>
      </c>
      <c r="W7160" s="2">
        <f t="shared" si="2015"/>
        <v>0</v>
      </c>
      <c r="X7160" s="2">
        <f t="shared" si="2007"/>
        <v>0</v>
      </c>
      <c r="Y7160" s="2"/>
    </row>
    <row r="7161" spans="1:25" x14ac:dyDescent="0.2">
      <c r="A7161">
        <v>6</v>
      </c>
      <c r="B7161" s="1">
        <v>43034.24999998264</v>
      </c>
      <c r="C7161">
        <v>33.299999999999997</v>
      </c>
      <c r="D7161" s="15">
        <f t="shared" si="2008"/>
        <v>33.299999999999997</v>
      </c>
      <c r="E7161">
        <v>32</v>
      </c>
      <c r="F7161" s="6">
        <v>12.2788</v>
      </c>
      <c r="G7161" s="6">
        <v>0.27040516999999997</v>
      </c>
      <c r="H7161" s="6">
        <f t="shared" si="1999"/>
        <v>12.54920517</v>
      </c>
      <c r="I7161" s="6">
        <f t="shared" si="2000"/>
        <v>1.2999999999999972</v>
      </c>
      <c r="J7161" s="6">
        <f t="shared" si="2001"/>
        <v>0</v>
      </c>
      <c r="K7161" s="3">
        <f t="shared" si="2009"/>
        <v>0</v>
      </c>
      <c r="L7161" s="6">
        <f t="shared" si="2002"/>
        <v>11.249205170000003</v>
      </c>
      <c r="M7161" s="6">
        <f t="shared" si="2010"/>
        <v>209.05997718857151</v>
      </c>
      <c r="N7161" s="6">
        <f t="shared" si="2011"/>
        <v>0</v>
      </c>
      <c r="O7161" s="2">
        <f t="shared" si="2003"/>
        <v>0</v>
      </c>
      <c r="P7161" s="2">
        <f t="shared" si="2012"/>
        <v>32</v>
      </c>
      <c r="Q7161" s="2">
        <f t="shared" si="2004"/>
        <v>1.2999999999999972</v>
      </c>
      <c r="R7161" s="2">
        <f t="shared" si="2013"/>
        <v>1.2999999999999972</v>
      </c>
      <c r="S7161" s="2">
        <f t="shared" si="2005"/>
        <v>0</v>
      </c>
      <c r="T7161" s="2">
        <f t="shared" si="2016"/>
        <v>11.24920517000001</v>
      </c>
      <c r="U7161" s="2">
        <f t="shared" si="2006"/>
        <v>0</v>
      </c>
      <c r="V7161" t="str">
        <f t="shared" si="2014"/>
        <v>N</v>
      </c>
      <c r="W7161" s="2">
        <f t="shared" si="2015"/>
        <v>0</v>
      </c>
      <c r="X7161" s="2">
        <f t="shared" si="2007"/>
        <v>0</v>
      </c>
      <c r="Y7161" s="2"/>
    </row>
    <row r="7162" spans="1:25" x14ac:dyDescent="0.2">
      <c r="A7162">
        <v>7</v>
      </c>
      <c r="B7162" s="1">
        <v>43034.291666649304</v>
      </c>
      <c r="C7162">
        <v>35.1</v>
      </c>
      <c r="D7162" s="15">
        <f t="shared" si="2008"/>
        <v>35.1</v>
      </c>
      <c r="E7162">
        <v>32</v>
      </c>
      <c r="F7162" s="6">
        <v>13.522399999999999</v>
      </c>
      <c r="G7162" s="6">
        <v>5.2730599999999992</v>
      </c>
      <c r="H7162" s="6">
        <f t="shared" si="1999"/>
        <v>18.795459999999999</v>
      </c>
      <c r="I7162" s="6">
        <f t="shared" si="2000"/>
        <v>3.1000000000000014</v>
      </c>
      <c r="J7162" s="6">
        <f t="shared" si="2001"/>
        <v>0</v>
      </c>
      <c r="K7162" s="3">
        <f t="shared" si="2009"/>
        <v>0</v>
      </c>
      <c r="L7162" s="6">
        <f t="shared" si="2002"/>
        <v>15.695459999999997</v>
      </c>
      <c r="M7162" s="6">
        <f t="shared" si="2010"/>
        <v>220</v>
      </c>
      <c r="N7162" s="6">
        <f t="shared" si="2011"/>
        <v>4.7554371885715057</v>
      </c>
      <c r="O7162" s="2">
        <f t="shared" si="2003"/>
        <v>-4.7554371885715057</v>
      </c>
      <c r="P7162" s="2">
        <f t="shared" si="2012"/>
        <v>27.244562811428494</v>
      </c>
      <c r="Q7162" s="2">
        <f t="shared" si="2004"/>
        <v>7.8554371885715071</v>
      </c>
      <c r="R7162" s="2">
        <f t="shared" si="2013"/>
        <v>7.8554371885715071</v>
      </c>
      <c r="S7162" s="2">
        <f t="shared" si="2005"/>
        <v>0</v>
      </c>
      <c r="T7162" s="2">
        <f t="shared" si="2016"/>
        <v>10.940022811428491</v>
      </c>
      <c r="U7162" s="2">
        <f t="shared" si="2006"/>
        <v>0</v>
      </c>
      <c r="V7162" t="str">
        <f t="shared" si="2014"/>
        <v>N</v>
      </c>
      <c r="W7162" s="2">
        <f t="shared" si="2015"/>
        <v>0</v>
      </c>
      <c r="X7162" s="2">
        <f t="shared" si="2007"/>
        <v>0</v>
      </c>
      <c r="Y7162" s="2"/>
    </row>
    <row r="7163" spans="1:25" x14ac:dyDescent="0.2">
      <c r="A7163">
        <v>8</v>
      </c>
      <c r="B7163" s="1">
        <v>43034.333333315968</v>
      </c>
      <c r="C7163">
        <v>37.799999999999997</v>
      </c>
      <c r="D7163" s="15">
        <f t="shared" si="2008"/>
        <v>37.799999999999997</v>
      </c>
      <c r="E7163">
        <v>32</v>
      </c>
      <c r="F7163" s="6">
        <v>14.5661</v>
      </c>
      <c r="G7163" s="6">
        <v>10.388459999999998</v>
      </c>
      <c r="H7163" s="6">
        <f t="shared" si="1999"/>
        <v>24.954560000000001</v>
      </c>
      <c r="I7163" s="6">
        <f t="shared" si="2000"/>
        <v>5.7999999999999972</v>
      </c>
      <c r="J7163" s="6">
        <f t="shared" si="2001"/>
        <v>0</v>
      </c>
      <c r="K7163" s="3">
        <f t="shared" si="2009"/>
        <v>0</v>
      </c>
      <c r="L7163" s="6">
        <f t="shared" si="2002"/>
        <v>19.154560000000004</v>
      </c>
      <c r="M7163" s="6">
        <f t="shared" si="2010"/>
        <v>220</v>
      </c>
      <c r="N7163" s="6">
        <f t="shared" si="2011"/>
        <v>19.154560000000004</v>
      </c>
      <c r="O7163" s="2">
        <f t="shared" si="2003"/>
        <v>-19.154560000000004</v>
      </c>
      <c r="P7163" s="2">
        <f t="shared" si="2012"/>
        <v>12.845439999999996</v>
      </c>
      <c r="Q7163" s="2">
        <f t="shared" si="2004"/>
        <v>24.954560000000001</v>
      </c>
      <c r="R7163" s="2">
        <f t="shared" si="2013"/>
        <v>24.954560000000001</v>
      </c>
      <c r="S7163" s="2">
        <f t="shared" si="2005"/>
        <v>0</v>
      </c>
      <c r="T7163" s="2">
        <f t="shared" si="2016"/>
        <v>0</v>
      </c>
      <c r="U7163" s="2">
        <f t="shared" si="2006"/>
        <v>0</v>
      </c>
      <c r="V7163" t="str">
        <f t="shared" si="2014"/>
        <v>Y</v>
      </c>
      <c r="W7163" s="2">
        <f t="shared" si="2015"/>
        <v>0</v>
      </c>
      <c r="X7163" s="2">
        <f t="shared" si="2007"/>
        <v>0</v>
      </c>
      <c r="Y7163" s="2"/>
    </row>
    <row r="7164" spans="1:25" x14ac:dyDescent="0.2">
      <c r="A7164">
        <v>9</v>
      </c>
      <c r="B7164" s="1">
        <v>43034.374999982632</v>
      </c>
      <c r="C7164">
        <v>39.6</v>
      </c>
      <c r="D7164" s="15">
        <f t="shared" si="2008"/>
        <v>39.6</v>
      </c>
      <c r="E7164">
        <v>32</v>
      </c>
      <c r="F7164" s="6">
        <v>14.364800000000001</v>
      </c>
      <c r="G7164" s="6">
        <v>35.536809999999996</v>
      </c>
      <c r="H7164" s="6">
        <f t="shared" si="1999"/>
        <v>49.901609999999998</v>
      </c>
      <c r="I7164" s="6">
        <f t="shared" si="2000"/>
        <v>7.6000000000000014</v>
      </c>
      <c r="J7164" s="6">
        <f t="shared" si="2001"/>
        <v>0</v>
      </c>
      <c r="K7164" s="3">
        <f t="shared" si="2009"/>
        <v>0</v>
      </c>
      <c r="L7164" s="6">
        <f t="shared" si="2002"/>
        <v>42.301609999999997</v>
      </c>
      <c r="M7164" s="6">
        <f t="shared" si="2010"/>
        <v>220</v>
      </c>
      <c r="N7164" s="6">
        <f t="shared" si="2011"/>
        <v>42.301609999999982</v>
      </c>
      <c r="O7164" s="2">
        <f t="shared" si="2003"/>
        <v>-32</v>
      </c>
      <c r="P7164" s="2">
        <f t="shared" si="2012"/>
        <v>0</v>
      </c>
      <c r="Q7164" s="2">
        <f t="shared" si="2004"/>
        <v>39.6</v>
      </c>
      <c r="R7164" s="2">
        <f t="shared" si="2013"/>
        <v>39.6</v>
      </c>
      <c r="S7164" s="2">
        <f t="shared" si="2005"/>
        <v>0</v>
      </c>
      <c r="T7164" s="2">
        <f t="shared" si="2016"/>
        <v>0</v>
      </c>
      <c r="U7164" s="2">
        <f t="shared" si="2006"/>
        <v>10.301609999999982</v>
      </c>
      <c r="V7164" t="str">
        <f t="shared" si="2014"/>
        <v>Y</v>
      </c>
      <c r="W7164" s="2">
        <f t="shared" si="2015"/>
        <v>10.301609999999982</v>
      </c>
      <c r="X7164" s="2">
        <f t="shared" si="2007"/>
        <v>0</v>
      </c>
      <c r="Y7164" s="2"/>
    </row>
    <row r="7165" spans="1:25" x14ac:dyDescent="0.2">
      <c r="A7165">
        <v>10</v>
      </c>
      <c r="B7165" s="1">
        <v>43034.416666649297</v>
      </c>
      <c r="C7165">
        <v>41</v>
      </c>
      <c r="D7165" s="15">
        <f t="shared" si="2008"/>
        <v>41</v>
      </c>
      <c r="E7165">
        <v>32</v>
      </c>
      <c r="F7165" s="6">
        <v>14.2638</v>
      </c>
      <c r="G7165" s="6">
        <v>34.511480000000006</v>
      </c>
      <c r="H7165" s="6">
        <f t="shared" si="1999"/>
        <v>48.775280000000009</v>
      </c>
      <c r="I7165" s="6">
        <f t="shared" si="2000"/>
        <v>9</v>
      </c>
      <c r="J7165" s="6">
        <f t="shared" si="2001"/>
        <v>0</v>
      </c>
      <c r="K7165" s="3">
        <f t="shared" si="2009"/>
        <v>0</v>
      </c>
      <c r="L7165" s="6">
        <f t="shared" si="2002"/>
        <v>39.775280000000009</v>
      </c>
      <c r="M7165" s="6">
        <f t="shared" si="2010"/>
        <v>220</v>
      </c>
      <c r="N7165" s="6">
        <f t="shared" si="2011"/>
        <v>39.775280000000009</v>
      </c>
      <c r="O7165" s="2">
        <f t="shared" si="2003"/>
        <v>-32</v>
      </c>
      <c r="P7165" s="2">
        <f t="shared" si="2012"/>
        <v>0</v>
      </c>
      <c r="Q7165" s="2">
        <f t="shared" si="2004"/>
        <v>41</v>
      </c>
      <c r="R7165" s="2">
        <f t="shared" si="2013"/>
        <v>41</v>
      </c>
      <c r="S7165" s="2">
        <f t="shared" si="2005"/>
        <v>0</v>
      </c>
      <c r="T7165" s="2">
        <f t="shared" si="2016"/>
        <v>0</v>
      </c>
      <c r="U7165" s="2">
        <f t="shared" si="2006"/>
        <v>7.7752800000000093</v>
      </c>
      <c r="V7165" t="str">
        <f t="shared" si="2014"/>
        <v>Y</v>
      </c>
      <c r="W7165" s="2">
        <f t="shared" si="2015"/>
        <v>7.7752800000000093</v>
      </c>
      <c r="X7165" s="2">
        <f t="shared" si="2007"/>
        <v>0</v>
      </c>
      <c r="Y7165" s="2"/>
    </row>
    <row r="7166" spans="1:25" x14ac:dyDescent="0.2">
      <c r="A7166">
        <v>11</v>
      </c>
      <c r="B7166" s="1">
        <v>43034.458333315961</v>
      </c>
      <c r="C7166">
        <v>42</v>
      </c>
      <c r="D7166" s="15">
        <f t="shared" si="2008"/>
        <v>42</v>
      </c>
      <c r="E7166">
        <v>32</v>
      </c>
      <c r="F7166" s="6">
        <v>15.0984</v>
      </c>
      <c r="G7166" s="6">
        <v>46.851559999999999</v>
      </c>
      <c r="H7166" s="6">
        <f t="shared" si="1999"/>
        <v>61.949959999999997</v>
      </c>
      <c r="I7166" s="6">
        <f t="shared" si="2000"/>
        <v>10</v>
      </c>
      <c r="J7166" s="6">
        <f t="shared" si="2001"/>
        <v>0</v>
      </c>
      <c r="K7166" s="3">
        <f t="shared" si="2009"/>
        <v>0</v>
      </c>
      <c r="L7166" s="6">
        <f t="shared" si="2002"/>
        <v>51.949959999999997</v>
      </c>
      <c r="M7166" s="6">
        <f t="shared" si="2010"/>
        <v>220</v>
      </c>
      <c r="N7166" s="6">
        <f t="shared" si="2011"/>
        <v>51.949959999999976</v>
      </c>
      <c r="O7166" s="2">
        <f t="shared" si="2003"/>
        <v>-32</v>
      </c>
      <c r="P7166" s="2">
        <f t="shared" si="2012"/>
        <v>0</v>
      </c>
      <c r="Q7166" s="2">
        <f t="shared" si="2004"/>
        <v>42</v>
      </c>
      <c r="R7166" s="2">
        <f t="shared" si="2013"/>
        <v>42</v>
      </c>
      <c r="S7166" s="2">
        <f t="shared" si="2005"/>
        <v>0</v>
      </c>
      <c r="T7166" s="2">
        <f t="shared" si="2016"/>
        <v>0</v>
      </c>
      <c r="U7166" s="2">
        <f t="shared" si="2006"/>
        <v>19.949959999999976</v>
      </c>
      <c r="V7166" t="str">
        <f t="shared" si="2014"/>
        <v>Y</v>
      </c>
      <c r="W7166" s="2">
        <f t="shared" si="2015"/>
        <v>19.949959999999976</v>
      </c>
      <c r="X7166" s="2">
        <f t="shared" si="2007"/>
        <v>0</v>
      </c>
      <c r="Y7166" s="2"/>
    </row>
    <row r="7167" spans="1:25" x14ac:dyDescent="0.2">
      <c r="A7167">
        <v>12</v>
      </c>
      <c r="B7167" s="1">
        <v>43034.499999982625</v>
      </c>
      <c r="C7167">
        <v>42.1</v>
      </c>
      <c r="D7167" s="15">
        <f t="shared" si="2008"/>
        <v>42.1</v>
      </c>
      <c r="E7167">
        <v>32</v>
      </c>
      <c r="F7167" s="6">
        <v>15.0984</v>
      </c>
      <c r="G7167" s="6">
        <v>47.002580000000002</v>
      </c>
      <c r="H7167" s="6">
        <f t="shared" si="1999"/>
        <v>62.10098</v>
      </c>
      <c r="I7167" s="6">
        <f t="shared" si="2000"/>
        <v>10.100000000000001</v>
      </c>
      <c r="J7167" s="6">
        <f t="shared" si="2001"/>
        <v>0</v>
      </c>
      <c r="K7167" s="3">
        <f t="shared" si="2009"/>
        <v>0</v>
      </c>
      <c r="L7167" s="6">
        <f t="shared" si="2002"/>
        <v>52.000979999999998</v>
      </c>
      <c r="M7167" s="6">
        <f t="shared" si="2010"/>
        <v>220</v>
      </c>
      <c r="N7167" s="6">
        <f t="shared" si="2011"/>
        <v>52.000980000000027</v>
      </c>
      <c r="O7167" s="2">
        <f t="shared" si="2003"/>
        <v>-32</v>
      </c>
      <c r="P7167" s="2">
        <f t="shared" si="2012"/>
        <v>0</v>
      </c>
      <c r="Q7167" s="2">
        <f t="shared" si="2004"/>
        <v>42.1</v>
      </c>
      <c r="R7167" s="2">
        <f t="shared" si="2013"/>
        <v>42.1</v>
      </c>
      <c r="S7167" s="2">
        <f t="shared" si="2005"/>
        <v>0</v>
      </c>
      <c r="T7167" s="2">
        <f t="shared" si="2016"/>
        <v>0</v>
      </c>
      <c r="U7167" s="2">
        <f t="shared" si="2006"/>
        <v>20.000980000000027</v>
      </c>
      <c r="V7167" t="str">
        <f t="shared" si="2014"/>
        <v>Y</v>
      </c>
      <c r="W7167" s="2">
        <f t="shared" si="2015"/>
        <v>20.000980000000027</v>
      </c>
      <c r="X7167" s="2">
        <f t="shared" si="2007"/>
        <v>0</v>
      </c>
      <c r="Y7167" s="2"/>
    </row>
    <row r="7168" spans="1:25" x14ac:dyDescent="0.2">
      <c r="A7168">
        <v>13</v>
      </c>
      <c r="B7168" s="1">
        <v>43034.541666649289</v>
      </c>
      <c r="C7168">
        <v>43.6</v>
      </c>
      <c r="D7168" s="15">
        <f t="shared" si="2008"/>
        <v>43.6</v>
      </c>
      <c r="E7168">
        <v>32</v>
      </c>
      <c r="F7168" s="6">
        <v>13.1921</v>
      </c>
      <c r="G7168" s="6">
        <v>43.707610000000003</v>
      </c>
      <c r="H7168" s="6">
        <f t="shared" si="1999"/>
        <v>56.899709999999999</v>
      </c>
      <c r="I7168" s="6">
        <f t="shared" si="2000"/>
        <v>11.600000000000001</v>
      </c>
      <c r="J7168" s="6">
        <f t="shared" si="2001"/>
        <v>0</v>
      </c>
      <c r="K7168" s="3">
        <f t="shared" si="2009"/>
        <v>0</v>
      </c>
      <c r="L7168" s="6">
        <f t="shared" si="2002"/>
        <v>45.299709999999997</v>
      </c>
      <c r="M7168" s="6">
        <f t="shared" si="2010"/>
        <v>220</v>
      </c>
      <c r="N7168" s="6">
        <f t="shared" si="2011"/>
        <v>45.299710000000005</v>
      </c>
      <c r="O7168" s="2">
        <f t="shared" si="2003"/>
        <v>-32</v>
      </c>
      <c r="P7168" s="2">
        <f t="shared" si="2012"/>
        <v>0</v>
      </c>
      <c r="Q7168" s="2">
        <f t="shared" si="2004"/>
        <v>43.6</v>
      </c>
      <c r="R7168" s="2">
        <f t="shared" si="2013"/>
        <v>43.6</v>
      </c>
      <c r="S7168" s="2">
        <f t="shared" si="2005"/>
        <v>0</v>
      </c>
      <c r="T7168" s="2">
        <f t="shared" si="2016"/>
        <v>0</v>
      </c>
      <c r="U7168" s="2">
        <f t="shared" si="2006"/>
        <v>13.299710000000005</v>
      </c>
      <c r="V7168" t="str">
        <f t="shared" si="2014"/>
        <v>Y</v>
      </c>
      <c r="W7168" s="2">
        <f t="shared" si="2015"/>
        <v>13.299710000000005</v>
      </c>
      <c r="X7168" s="2">
        <f t="shared" si="2007"/>
        <v>0</v>
      </c>
      <c r="Y7168" s="2"/>
    </row>
    <row r="7169" spans="1:25" x14ac:dyDescent="0.2">
      <c r="A7169">
        <v>14</v>
      </c>
      <c r="B7169" s="1">
        <v>43034.583333315953</v>
      </c>
      <c r="C7169">
        <v>44</v>
      </c>
      <c r="D7169" s="15">
        <f t="shared" si="2008"/>
        <v>44</v>
      </c>
      <c r="E7169">
        <v>32</v>
      </c>
      <c r="F7169" s="6">
        <v>12.651400000000001</v>
      </c>
      <c r="G7169" s="6">
        <v>37.053040000000003</v>
      </c>
      <c r="H7169" s="6">
        <f t="shared" si="1999"/>
        <v>49.704440000000005</v>
      </c>
      <c r="I7169" s="6">
        <f t="shared" si="2000"/>
        <v>12</v>
      </c>
      <c r="J7169" s="6">
        <f t="shared" si="2001"/>
        <v>0</v>
      </c>
      <c r="K7169" s="3">
        <f t="shared" si="2009"/>
        <v>0</v>
      </c>
      <c r="L7169" s="6">
        <f t="shared" si="2002"/>
        <v>37.704440000000005</v>
      </c>
      <c r="M7169" s="6">
        <f t="shared" si="2010"/>
        <v>220</v>
      </c>
      <c r="N7169" s="6">
        <f t="shared" si="2011"/>
        <v>37.704439999999977</v>
      </c>
      <c r="O7169" s="2">
        <f t="shared" si="2003"/>
        <v>-32</v>
      </c>
      <c r="P7169" s="2">
        <f t="shared" si="2012"/>
        <v>0</v>
      </c>
      <c r="Q7169" s="2">
        <f t="shared" si="2004"/>
        <v>44</v>
      </c>
      <c r="R7169" s="2">
        <f t="shared" si="2013"/>
        <v>44</v>
      </c>
      <c r="S7169" s="2">
        <f t="shared" si="2005"/>
        <v>0</v>
      </c>
      <c r="T7169" s="2">
        <f t="shared" si="2016"/>
        <v>0</v>
      </c>
      <c r="U7169" s="2">
        <f t="shared" si="2006"/>
        <v>5.7044399999999769</v>
      </c>
      <c r="V7169" t="str">
        <f t="shared" si="2014"/>
        <v>Y</v>
      </c>
      <c r="W7169" s="2">
        <f t="shared" si="2015"/>
        <v>5.7044399999999769</v>
      </c>
      <c r="X7169" s="2">
        <f t="shared" si="2007"/>
        <v>0</v>
      </c>
      <c r="Y7169" s="2"/>
    </row>
    <row r="7170" spans="1:25" x14ac:dyDescent="0.2">
      <c r="A7170">
        <v>15</v>
      </c>
      <c r="B7170" s="1">
        <v>43034.624999982618</v>
      </c>
      <c r="C7170">
        <v>44.4</v>
      </c>
      <c r="D7170" s="15">
        <f t="shared" si="2008"/>
        <v>44.4</v>
      </c>
      <c r="E7170">
        <v>32</v>
      </c>
      <c r="F7170" s="6">
        <v>9.9691100000000006</v>
      </c>
      <c r="G7170" s="6">
        <v>26.947419999999997</v>
      </c>
      <c r="H7170" s="6">
        <f t="shared" si="1999"/>
        <v>36.916529999999995</v>
      </c>
      <c r="I7170" s="6">
        <f t="shared" si="2000"/>
        <v>12.399999999999999</v>
      </c>
      <c r="J7170" s="6">
        <f t="shared" si="2001"/>
        <v>0</v>
      </c>
      <c r="K7170" s="3">
        <f t="shared" si="2009"/>
        <v>0</v>
      </c>
      <c r="L7170" s="6">
        <f t="shared" si="2002"/>
        <v>24.516529999999996</v>
      </c>
      <c r="M7170" s="6">
        <f t="shared" si="2010"/>
        <v>220</v>
      </c>
      <c r="N7170" s="6">
        <f t="shared" si="2011"/>
        <v>24.516529999999989</v>
      </c>
      <c r="O7170" s="2">
        <f t="shared" si="2003"/>
        <v>-24.516529999999989</v>
      </c>
      <c r="P7170" s="2">
        <f t="shared" si="2012"/>
        <v>7.4834700000000112</v>
      </c>
      <c r="Q7170" s="2">
        <f t="shared" si="2004"/>
        <v>36.916529999999987</v>
      </c>
      <c r="R7170" s="2">
        <f t="shared" si="2013"/>
        <v>36.916529999999987</v>
      </c>
      <c r="S7170" s="2">
        <f t="shared" si="2005"/>
        <v>0</v>
      </c>
      <c r="T7170" s="2">
        <f t="shared" si="2016"/>
        <v>0</v>
      </c>
      <c r="U7170" s="2">
        <f t="shared" si="2006"/>
        <v>0</v>
      </c>
      <c r="V7170" t="str">
        <f t="shared" si="2014"/>
        <v>Y</v>
      </c>
      <c r="W7170" s="2">
        <f t="shared" si="2015"/>
        <v>0</v>
      </c>
      <c r="X7170" s="2">
        <f t="shared" si="2007"/>
        <v>0</v>
      </c>
      <c r="Y7170" s="2"/>
    </row>
    <row r="7171" spans="1:25" x14ac:dyDescent="0.2">
      <c r="A7171">
        <v>16</v>
      </c>
      <c r="B7171" s="1">
        <v>43034.666666649282</v>
      </c>
      <c r="C7171">
        <v>44.5</v>
      </c>
      <c r="D7171" s="15">
        <f t="shared" si="2008"/>
        <v>44.5</v>
      </c>
      <c r="E7171">
        <v>32</v>
      </c>
      <c r="F7171" s="6">
        <v>8.4906600000000001</v>
      </c>
      <c r="G7171" s="6">
        <v>13.78148</v>
      </c>
      <c r="H7171" s="6">
        <f t="shared" ref="H7171:H7234" si="2017">(F7171+G7171)</f>
        <v>22.27214</v>
      </c>
      <c r="I7171" s="6">
        <f t="shared" ref="I7171:I7234" si="2018">IF((D7171-E7171)&gt;0,D7171-E7171,0)</f>
        <v>12.5</v>
      </c>
      <c r="J7171" s="6">
        <f t="shared" ref="J7171:J7234" si="2019">IF((I7171-H7171)&gt;0, (I7171-H7171), (0))</f>
        <v>0</v>
      </c>
      <c r="K7171" s="3">
        <f t="shared" si="2009"/>
        <v>0</v>
      </c>
      <c r="L7171" s="6">
        <f t="shared" ref="L7171:L7234" si="2020">IF(J7171=0, H7171-I7171,0)</f>
        <v>9.7721400000000003</v>
      </c>
      <c r="M7171" s="6">
        <f t="shared" si="2010"/>
        <v>220</v>
      </c>
      <c r="N7171" s="6">
        <f t="shared" si="2011"/>
        <v>9.7721400000000074</v>
      </c>
      <c r="O7171" s="2">
        <f t="shared" ref="O7171:O7234" si="2021">IF((N7171&lt;E7171-$AA$7),-N7171,$AA$7-E7171)</f>
        <v>-9.7721400000000074</v>
      </c>
      <c r="P7171" s="2">
        <f t="shared" si="2012"/>
        <v>22.227859999999993</v>
      </c>
      <c r="Q7171" s="2">
        <f t="shared" ref="Q7171:Q7234" si="2022">D7171-P7171</f>
        <v>22.272140000000007</v>
      </c>
      <c r="R7171" s="2">
        <f t="shared" si="2013"/>
        <v>22.272140000000007</v>
      </c>
      <c r="S7171" s="2">
        <f t="shared" ref="S7171:S7234" si="2023">IF(Q7171-R7171&gt;0, Q7171-R7171, 0)</f>
        <v>0</v>
      </c>
      <c r="T7171" s="2">
        <f t="shared" si="2016"/>
        <v>0</v>
      </c>
      <c r="U7171" s="2">
        <f t="shared" ref="U7171:U7234" si="2024">N7171+O7171</f>
        <v>0</v>
      </c>
      <c r="V7171" t="str">
        <f t="shared" si="2014"/>
        <v>Y</v>
      </c>
      <c r="W7171" s="2">
        <f t="shared" si="2015"/>
        <v>0</v>
      </c>
      <c r="X7171" s="2">
        <f t="shared" ref="X7171:X7234" si="2025">D7171- (P7171+R7171+S7171)</f>
        <v>0</v>
      </c>
      <c r="Y7171" s="2"/>
    </row>
    <row r="7172" spans="1:25" x14ac:dyDescent="0.2">
      <c r="A7172">
        <v>17</v>
      </c>
      <c r="B7172" s="1">
        <v>43034.708333315946</v>
      </c>
      <c r="C7172">
        <v>44.7</v>
      </c>
      <c r="D7172" s="15">
        <f t="shared" ref="D7172:D7235" si="2026">C7172/$AA$4*$AA$5</f>
        <v>44.7</v>
      </c>
      <c r="E7172">
        <v>32</v>
      </c>
      <c r="F7172" s="6">
        <v>7.5381</v>
      </c>
      <c r="G7172" s="6">
        <v>0.75468716999999996</v>
      </c>
      <c r="H7172" s="6">
        <f t="shared" si="2017"/>
        <v>8.2927871700000004</v>
      </c>
      <c r="I7172" s="6">
        <f t="shared" si="2018"/>
        <v>12.700000000000003</v>
      </c>
      <c r="J7172" s="6">
        <f t="shared" si="2019"/>
        <v>4.4072128300000024</v>
      </c>
      <c r="K7172" s="3">
        <f t="shared" ref="K7172:K7235" si="2027">IF((M7171-M7172)&gt;0,M7171-M7172,0)</f>
        <v>5.0368146628571537</v>
      </c>
      <c r="L7172" s="6">
        <f t="shared" si="2020"/>
        <v>0</v>
      </c>
      <c r="M7172" s="6">
        <f t="shared" ref="M7172:M7235" si="2028">IF( (M7171-J7172/$AA$11+L7172)&gt;$AA$25, IF((M7171-J7172/$AA$11+L7172)&lt;$AA$9,(M7171-J7172/$AA$11+L7172),$AA$9), $AA$25)</f>
        <v>214.96318533714285</v>
      </c>
      <c r="N7172" s="6">
        <f t="shared" ref="N7172:N7235" si="2029">IF(((M7171-J7172+L7172)-M7172)&gt;0,((M7171-J7172+L7172)-M7172),0)</f>
        <v>0.62960183285716198</v>
      </c>
      <c r="O7172" s="2">
        <f t="shared" si="2021"/>
        <v>-0.62960183285716198</v>
      </c>
      <c r="P7172" s="2">
        <f t="shared" ref="P7172:P7235" si="2030">E7172+O7172</f>
        <v>31.370398167142838</v>
      </c>
      <c r="Q7172" s="2">
        <f t="shared" si="2022"/>
        <v>13.329601832857165</v>
      </c>
      <c r="R7172" s="2">
        <f t="shared" ref="R7172:R7235" si="2031">IF(Q7172&gt;H7172, H7172, Q7172)</f>
        <v>8.2927871700000004</v>
      </c>
      <c r="S7172" s="2">
        <f t="shared" si="2023"/>
        <v>5.0368146628571644</v>
      </c>
      <c r="T7172" s="2">
        <f t="shared" si="2016"/>
        <v>0</v>
      </c>
      <c r="U7172" s="2">
        <f t="shared" si="2024"/>
        <v>0</v>
      </c>
      <c r="V7172" t="str">
        <f t="shared" ref="V7172:V7235" si="2032">IF(AND(A7172&gt;7,A7172&lt;17), "Y", "N")</f>
        <v>N</v>
      </c>
      <c r="W7172" s="2">
        <f t="shared" ref="W7172:W7235" si="2033">IF(V7172="Y", U7172, 0)</f>
        <v>0</v>
      </c>
      <c r="X7172" s="2">
        <f t="shared" si="2025"/>
        <v>0</v>
      </c>
      <c r="Y7172" s="2"/>
    </row>
    <row r="7173" spans="1:25" x14ac:dyDescent="0.2">
      <c r="A7173">
        <v>18</v>
      </c>
      <c r="B7173" s="1">
        <v>43034.74999998261</v>
      </c>
      <c r="C7173">
        <v>45.4</v>
      </c>
      <c r="D7173" s="15">
        <f t="shared" si="2026"/>
        <v>45.4</v>
      </c>
      <c r="E7173">
        <v>32</v>
      </c>
      <c r="F7173" s="6">
        <v>7.0724099999999996</v>
      </c>
      <c r="G7173" s="6">
        <v>-1.5167529999999999E-2</v>
      </c>
      <c r="H7173" s="6">
        <f t="shared" si="2017"/>
        <v>7.0572424699999994</v>
      </c>
      <c r="I7173" s="6">
        <f t="shared" si="2018"/>
        <v>13.399999999999999</v>
      </c>
      <c r="J7173" s="6">
        <f t="shared" si="2019"/>
        <v>6.3427575299999992</v>
      </c>
      <c r="K7173" s="3">
        <f t="shared" si="2027"/>
        <v>7.2488657485714327</v>
      </c>
      <c r="L7173" s="6">
        <f t="shared" si="2020"/>
        <v>0</v>
      </c>
      <c r="M7173" s="6">
        <f t="shared" si="2028"/>
        <v>207.71431958857141</v>
      </c>
      <c r="N7173" s="6">
        <f t="shared" si="2029"/>
        <v>0.90610821857143264</v>
      </c>
      <c r="O7173" s="2">
        <f t="shared" si="2021"/>
        <v>-0.90610821857143264</v>
      </c>
      <c r="P7173" s="2">
        <f t="shared" si="2030"/>
        <v>31.093891781428567</v>
      </c>
      <c r="Q7173" s="2">
        <f t="shared" si="2022"/>
        <v>14.306108218571431</v>
      </c>
      <c r="R7173" s="2">
        <f t="shared" si="2031"/>
        <v>7.0572424699999994</v>
      </c>
      <c r="S7173" s="2">
        <f t="shared" si="2023"/>
        <v>7.2488657485714318</v>
      </c>
      <c r="T7173" s="2">
        <f t="shared" si="2016"/>
        <v>0</v>
      </c>
      <c r="U7173" s="2">
        <f t="shared" si="2024"/>
        <v>0</v>
      </c>
      <c r="V7173" t="str">
        <f t="shared" si="2032"/>
        <v>N</v>
      </c>
      <c r="W7173" s="2">
        <f t="shared" si="2033"/>
        <v>0</v>
      </c>
      <c r="X7173" s="2">
        <f t="shared" si="2025"/>
        <v>0</v>
      </c>
      <c r="Y7173" s="2"/>
    </row>
    <row r="7174" spans="1:25" x14ac:dyDescent="0.2">
      <c r="A7174">
        <v>19</v>
      </c>
      <c r="B7174" s="1">
        <v>43034.791666649275</v>
      </c>
      <c r="C7174">
        <v>46.8</v>
      </c>
      <c r="D7174" s="15">
        <f t="shared" si="2026"/>
        <v>46.8</v>
      </c>
      <c r="E7174">
        <v>32</v>
      </c>
      <c r="F7174" s="6">
        <v>7.2372899999999998</v>
      </c>
      <c r="G7174" s="6">
        <v>-1.5167529999999999E-2</v>
      </c>
      <c r="H7174" s="6">
        <f t="shared" si="2017"/>
        <v>7.2221224699999995</v>
      </c>
      <c r="I7174" s="6">
        <f t="shared" si="2018"/>
        <v>14.799999999999997</v>
      </c>
      <c r="J7174" s="6">
        <f t="shared" si="2019"/>
        <v>7.5778775299999976</v>
      </c>
      <c r="K7174" s="3">
        <f t="shared" si="2027"/>
        <v>8.6604314628571331</v>
      </c>
      <c r="L7174" s="6">
        <f t="shared" si="2020"/>
        <v>0</v>
      </c>
      <c r="M7174" s="6">
        <f t="shared" si="2028"/>
        <v>199.05388812571428</v>
      </c>
      <c r="N7174" s="6">
        <f t="shared" si="2029"/>
        <v>1.0825539328571381</v>
      </c>
      <c r="O7174" s="2">
        <f t="shared" si="2021"/>
        <v>-1.0825539328571381</v>
      </c>
      <c r="P7174" s="2">
        <f t="shared" si="2030"/>
        <v>30.917446067142862</v>
      </c>
      <c r="Q7174" s="2">
        <f t="shared" si="2022"/>
        <v>15.882553932857135</v>
      </c>
      <c r="R7174" s="2">
        <f t="shared" si="2031"/>
        <v>7.2221224699999995</v>
      </c>
      <c r="S7174" s="2">
        <f t="shared" si="2023"/>
        <v>8.6604314628571366</v>
      </c>
      <c r="T7174" s="2">
        <f t="shared" si="2016"/>
        <v>0</v>
      </c>
      <c r="U7174" s="2">
        <f t="shared" si="2024"/>
        <v>0</v>
      </c>
      <c r="V7174" t="str">
        <f t="shared" si="2032"/>
        <v>N</v>
      </c>
      <c r="W7174" s="2">
        <f t="shared" si="2033"/>
        <v>0</v>
      </c>
      <c r="X7174" s="2">
        <f t="shared" si="2025"/>
        <v>0</v>
      </c>
      <c r="Y7174" s="2"/>
    </row>
    <row r="7175" spans="1:25" x14ac:dyDescent="0.2">
      <c r="A7175">
        <v>20</v>
      </c>
      <c r="B7175" s="1">
        <v>43034.833333315939</v>
      </c>
      <c r="C7175">
        <v>44.9</v>
      </c>
      <c r="D7175" s="15">
        <f t="shared" si="2026"/>
        <v>44.9</v>
      </c>
      <c r="E7175">
        <v>32</v>
      </c>
      <c r="F7175" s="6">
        <v>7.4625899999999996</v>
      </c>
      <c r="G7175" s="6">
        <v>-1.5167529999999999E-2</v>
      </c>
      <c r="H7175" s="6">
        <f t="shared" si="2017"/>
        <v>7.4474224699999994</v>
      </c>
      <c r="I7175" s="6">
        <f t="shared" si="2018"/>
        <v>12.899999999999999</v>
      </c>
      <c r="J7175" s="6">
        <f t="shared" si="2019"/>
        <v>5.4525775299999992</v>
      </c>
      <c r="K7175" s="3">
        <f t="shared" si="2027"/>
        <v>6.2315171771428481</v>
      </c>
      <c r="L7175" s="6">
        <f t="shared" si="2020"/>
        <v>0</v>
      </c>
      <c r="M7175" s="6">
        <f t="shared" si="2028"/>
        <v>192.82237094857143</v>
      </c>
      <c r="N7175" s="6">
        <f t="shared" si="2029"/>
        <v>0.7789396471428347</v>
      </c>
      <c r="O7175" s="2">
        <f t="shared" si="2021"/>
        <v>-0.7789396471428347</v>
      </c>
      <c r="P7175" s="2">
        <f t="shared" si="2030"/>
        <v>31.221060352857165</v>
      </c>
      <c r="Q7175" s="2">
        <f t="shared" si="2022"/>
        <v>13.678939647142833</v>
      </c>
      <c r="R7175" s="2">
        <f t="shared" si="2031"/>
        <v>7.4474224699999994</v>
      </c>
      <c r="S7175" s="2">
        <f t="shared" si="2023"/>
        <v>6.2315171771428339</v>
      </c>
      <c r="T7175" s="2">
        <f t="shared" si="2016"/>
        <v>0</v>
      </c>
      <c r="U7175" s="2">
        <f t="shared" si="2024"/>
        <v>0</v>
      </c>
      <c r="V7175" t="str">
        <f t="shared" si="2032"/>
        <v>N</v>
      </c>
      <c r="W7175" s="2">
        <f t="shared" si="2033"/>
        <v>0</v>
      </c>
      <c r="X7175" s="2">
        <f t="shared" si="2025"/>
        <v>0</v>
      </c>
      <c r="Y7175" s="2"/>
    </row>
    <row r="7176" spans="1:25" x14ac:dyDescent="0.2">
      <c r="A7176">
        <v>21</v>
      </c>
      <c r="B7176" s="1">
        <v>43034.874999982603</v>
      </c>
      <c r="C7176">
        <v>43.5</v>
      </c>
      <c r="D7176" s="15">
        <f t="shared" si="2026"/>
        <v>43.5</v>
      </c>
      <c r="E7176">
        <v>32</v>
      </c>
      <c r="F7176" s="6">
        <v>6.8210100000000002</v>
      </c>
      <c r="G7176" s="6">
        <v>-1.5167529999999999E-2</v>
      </c>
      <c r="H7176" s="6">
        <f t="shared" si="2017"/>
        <v>6.80584247</v>
      </c>
      <c r="I7176" s="6">
        <f t="shared" si="2018"/>
        <v>11.5</v>
      </c>
      <c r="J7176" s="6">
        <f t="shared" si="2019"/>
        <v>4.69415753</v>
      </c>
      <c r="K7176" s="3">
        <f t="shared" si="2027"/>
        <v>5.3647514628571287</v>
      </c>
      <c r="L7176" s="6">
        <f t="shared" si="2020"/>
        <v>0</v>
      </c>
      <c r="M7176" s="6">
        <f t="shared" si="2028"/>
        <v>187.4576194857143</v>
      </c>
      <c r="N7176" s="6">
        <f t="shared" si="2029"/>
        <v>0.67059393285711622</v>
      </c>
      <c r="O7176" s="2">
        <f t="shared" si="2021"/>
        <v>-0.67059393285711622</v>
      </c>
      <c r="P7176" s="2">
        <f t="shared" si="2030"/>
        <v>31.329406067142884</v>
      </c>
      <c r="Q7176" s="2">
        <f t="shared" si="2022"/>
        <v>12.170593932857116</v>
      </c>
      <c r="R7176" s="2">
        <f t="shared" si="2031"/>
        <v>6.80584247</v>
      </c>
      <c r="S7176" s="2">
        <f t="shared" si="2023"/>
        <v>5.3647514628571162</v>
      </c>
      <c r="T7176" s="2">
        <f t="shared" si="2016"/>
        <v>0</v>
      </c>
      <c r="U7176" s="2">
        <f t="shared" si="2024"/>
        <v>0</v>
      </c>
      <c r="V7176" t="str">
        <f t="shared" si="2032"/>
        <v>N</v>
      </c>
      <c r="W7176" s="2">
        <f t="shared" si="2033"/>
        <v>0</v>
      </c>
      <c r="X7176" s="2">
        <f t="shared" si="2025"/>
        <v>0</v>
      </c>
      <c r="Y7176" s="2"/>
    </row>
    <row r="7177" spans="1:25" x14ac:dyDescent="0.2">
      <c r="A7177">
        <v>22</v>
      </c>
      <c r="B7177" s="1">
        <v>43034.916666649267</v>
      </c>
      <c r="C7177">
        <v>40.1</v>
      </c>
      <c r="D7177" s="15">
        <f t="shared" si="2026"/>
        <v>40.1</v>
      </c>
      <c r="E7177">
        <v>32</v>
      </c>
      <c r="F7177" s="6">
        <v>9.2342899999999997</v>
      </c>
      <c r="G7177" s="6">
        <v>-1.5167529999999999E-2</v>
      </c>
      <c r="H7177" s="6">
        <f t="shared" si="2017"/>
        <v>9.2191224700000003</v>
      </c>
      <c r="I7177" s="6">
        <f t="shared" si="2018"/>
        <v>8.1000000000000014</v>
      </c>
      <c r="J7177" s="6">
        <f t="shared" si="2019"/>
        <v>0</v>
      </c>
      <c r="K7177" s="3">
        <f t="shared" si="2027"/>
        <v>0</v>
      </c>
      <c r="L7177" s="6">
        <f t="shared" si="2020"/>
        <v>1.1191224699999989</v>
      </c>
      <c r="M7177" s="6">
        <f t="shared" si="2028"/>
        <v>188.57674195571431</v>
      </c>
      <c r="N7177" s="6">
        <f t="shared" si="2029"/>
        <v>0</v>
      </c>
      <c r="O7177" s="2">
        <f t="shared" si="2021"/>
        <v>0</v>
      </c>
      <c r="P7177" s="2">
        <f t="shared" si="2030"/>
        <v>32</v>
      </c>
      <c r="Q7177" s="2">
        <f t="shared" si="2022"/>
        <v>8.1000000000000014</v>
      </c>
      <c r="R7177" s="2">
        <f t="shared" si="2031"/>
        <v>8.1000000000000014</v>
      </c>
      <c r="S7177" s="2">
        <f t="shared" si="2023"/>
        <v>0</v>
      </c>
      <c r="T7177" s="2">
        <f t="shared" si="2016"/>
        <v>1.1191224700000078</v>
      </c>
      <c r="U7177" s="2">
        <f t="shared" si="2024"/>
        <v>0</v>
      </c>
      <c r="V7177" t="str">
        <f t="shared" si="2032"/>
        <v>N</v>
      </c>
      <c r="W7177" s="2">
        <f t="shared" si="2033"/>
        <v>0</v>
      </c>
      <c r="X7177" s="2">
        <f t="shared" si="2025"/>
        <v>0</v>
      </c>
      <c r="Y7177" s="2"/>
    </row>
    <row r="7178" spans="1:25" x14ac:dyDescent="0.2">
      <c r="A7178">
        <v>23</v>
      </c>
      <c r="B7178" s="1">
        <v>43034.958333315932</v>
      </c>
      <c r="C7178">
        <v>38.4</v>
      </c>
      <c r="D7178" s="15">
        <f t="shared" si="2026"/>
        <v>38.4</v>
      </c>
      <c r="E7178">
        <v>32</v>
      </c>
      <c r="F7178" s="6">
        <v>9.6870100000000008</v>
      </c>
      <c r="G7178" s="6">
        <v>-1.5167529999999999E-2</v>
      </c>
      <c r="H7178" s="6">
        <f t="shared" si="2017"/>
        <v>9.6718424700000014</v>
      </c>
      <c r="I7178" s="6">
        <f t="shared" si="2018"/>
        <v>6.3999999999999986</v>
      </c>
      <c r="J7178" s="6">
        <f t="shared" si="2019"/>
        <v>0</v>
      </c>
      <c r="K7178" s="3">
        <f t="shared" si="2027"/>
        <v>0</v>
      </c>
      <c r="L7178" s="6">
        <f t="shared" si="2020"/>
        <v>3.2718424700000028</v>
      </c>
      <c r="M7178" s="6">
        <f t="shared" si="2028"/>
        <v>191.84858442571431</v>
      </c>
      <c r="N7178" s="6">
        <f t="shared" si="2029"/>
        <v>0</v>
      </c>
      <c r="O7178" s="2">
        <f t="shared" si="2021"/>
        <v>0</v>
      </c>
      <c r="P7178" s="2">
        <f t="shared" si="2030"/>
        <v>32</v>
      </c>
      <c r="Q7178" s="2">
        <f t="shared" si="2022"/>
        <v>6.3999999999999986</v>
      </c>
      <c r="R7178" s="2">
        <f t="shared" si="2031"/>
        <v>6.3999999999999986</v>
      </c>
      <c r="S7178" s="2">
        <f t="shared" si="2023"/>
        <v>0</v>
      </c>
      <c r="T7178" s="2">
        <f t="shared" ref="T7178:T7241" si="2034">IF(Q7178-R7178&gt;0, 0, ABS(M7177-M7178))</f>
        <v>3.2718424699999957</v>
      </c>
      <c r="U7178" s="2">
        <f t="shared" si="2024"/>
        <v>0</v>
      </c>
      <c r="V7178" t="str">
        <f t="shared" si="2032"/>
        <v>N</v>
      </c>
      <c r="W7178" s="2">
        <f t="shared" si="2033"/>
        <v>0</v>
      </c>
      <c r="X7178" s="2">
        <f t="shared" si="2025"/>
        <v>0</v>
      </c>
      <c r="Y7178" s="2"/>
    </row>
    <row r="7179" spans="1:25" x14ac:dyDescent="0.2">
      <c r="A7179">
        <v>0</v>
      </c>
      <c r="B7179" s="1">
        <v>43034.999999982596</v>
      </c>
      <c r="C7179">
        <v>36.799999999999997</v>
      </c>
      <c r="D7179" s="15">
        <f t="shared" si="2026"/>
        <v>36.799999999999997</v>
      </c>
      <c r="E7179">
        <v>32</v>
      </c>
      <c r="F7179" s="6">
        <v>7.9842500000000003</v>
      </c>
      <c r="G7179" s="6">
        <v>-1.5167529999999999E-2</v>
      </c>
      <c r="H7179" s="6">
        <f t="shared" si="2017"/>
        <v>7.96908247</v>
      </c>
      <c r="I7179" s="6">
        <f t="shared" si="2018"/>
        <v>4.7999999999999972</v>
      </c>
      <c r="J7179" s="6">
        <f t="shared" si="2019"/>
        <v>0</v>
      </c>
      <c r="K7179" s="3">
        <f t="shared" si="2027"/>
        <v>0</v>
      </c>
      <c r="L7179" s="6">
        <f t="shared" si="2020"/>
        <v>3.1690824700000029</v>
      </c>
      <c r="M7179" s="6">
        <f t="shared" si="2028"/>
        <v>195.01766689571431</v>
      </c>
      <c r="N7179" s="6">
        <f t="shared" si="2029"/>
        <v>0</v>
      </c>
      <c r="O7179" s="2">
        <f t="shared" si="2021"/>
        <v>0</v>
      </c>
      <c r="P7179" s="2">
        <f t="shared" si="2030"/>
        <v>32</v>
      </c>
      <c r="Q7179" s="2">
        <f t="shared" si="2022"/>
        <v>4.7999999999999972</v>
      </c>
      <c r="R7179" s="2">
        <f t="shared" si="2031"/>
        <v>4.7999999999999972</v>
      </c>
      <c r="S7179" s="2">
        <f t="shared" si="2023"/>
        <v>0</v>
      </c>
      <c r="T7179" s="2">
        <f t="shared" si="2034"/>
        <v>3.1690824700000064</v>
      </c>
      <c r="U7179" s="2">
        <f t="shared" si="2024"/>
        <v>0</v>
      </c>
      <c r="V7179" t="str">
        <f t="shared" si="2032"/>
        <v>N</v>
      </c>
      <c r="W7179" s="2">
        <f t="shared" si="2033"/>
        <v>0</v>
      </c>
      <c r="X7179" s="2">
        <f t="shared" si="2025"/>
        <v>0</v>
      </c>
      <c r="Y7179" s="2"/>
    </row>
    <row r="7180" spans="1:25" x14ac:dyDescent="0.2">
      <c r="A7180">
        <v>1</v>
      </c>
      <c r="B7180" s="1">
        <v>43035.04166664926</v>
      </c>
      <c r="C7180">
        <v>33.799999999999997</v>
      </c>
      <c r="D7180" s="15">
        <f t="shared" si="2026"/>
        <v>33.799999999999997</v>
      </c>
      <c r="E7180">
        <v>32</v>
      </c>
      <c r="F7180" s="6">
        <v>9.6478199999999994</v>
      </c>
      <c r="G7180" s="6">
        <v>-1.5167529999999999E-2</v>
      </c>
      <c r="H7180" s="6">
        <f t="shared" si="2017"/>
        <v>9.63265247</v>
      </c>
      <c r="I7180" s="6">
        <f t="shared" si="2018"/>
        <v>1.7999999999999972</v>
      </c>
      <c r="J7180" s="6">
        <f t="shared" si="2019"/>
        <v>0</v>
      </c>
      <c r="K7180" s="3">
        <f t="shared" si="2027"/>
        <v>0</v>
      </c>
      <c r="L7180" s="6">
        <f t="shared" si="2020"/>
        <v>7.8326524700000029</v>
      </c>
      <c r="M7180" s="6">
        <f t="shared" si="2028"/>
        <v>202.85031936571431</v>
      </c>
      <c r="N7180" s="6">
        <f t="shared" si="2029"/>
        <v>0</v>
      </c>
      <c r="O7180" s="2">
        <f t="shared" si="2021"/>
        <v>0</v>
      </c>
      <c r="P7180" s="2">
        <f t="shared" si="2030"/>
        <v>32</v>
      </c>
      <c r="Q7180" s="2">
        <f t="shared" si="2022"/>
        <v>1.7999999999999972</v>
      </c>
      <c r="R7180" s="2">
        <f t="shared" si="2031"/>
        <v>1.7999999999999972</v>
      </c>
      <c r="S7180" s="2">
        <f t="shared" si="2023"/>
        <v>0</v>
      </c>
      <c r="T7180" s="2">
        <f t="shared" si="2034"/>
        <v>7.8326524699999993</v>
      </c>
      <c r="U7180" s="2">
        <f t="shared" si="2024"/>
        <v>0</v>
      </c>
      <c r="V7180" t="str">
        <f t="shared" si="2032"/>
        <v>N</v>
      </c>
      <c r="W7180" s="2">
        <f t="shared" si="2033"/>
        <v>0</v>
      </c>
      <c r="X7180" s="2">
        <f t="shared" si="2025"/>
        <v>0</v>
      </c>
      <c r="Y7180" s="2"/>
    </row>
    <row r="7181" spans="1:25" x14ac:dyDescent="0.2">
      <c r="A7181">
        <v>2</v>
      </c>
      <c r="B7181" s="1">
        <v>43035.083333315924</v>
      </c>
      <c r="C7181">
        <v>33.700000000000003</v>
      </c>
      <c r="D7181" s="15">
        <f t="shared" si="2026"/>
        <v>33.700000000000003</v>
      </c>
      <c r="E7181">
        <v>32</v>
      </c>
      <c r="F7181" s="6">
        <v>13.720499999999999</v>
      </c>
      <c r="G7181" s="6">
        <v>-1.5167529999999999E-2</v>
      </c>
      <c r="H7181" s="6">
        <f t="shared" si="2017"/>
        <v>13.70533247</v>
      </c>
      <c r="I7181" s="6">
        <f t="shared" si="2018"/>
        <v>1.7000000000000028</v>
      </c>
      <c r="J7181" s="6">
        <f t="shared" si="2019"/>
        <v>0</v>
      </c>
      <c r="K7181" s="3">
        <f t="shared" si="2027"/>
        <v>0</v>
      </c>
      <c r="L7181" s="6">
        <f t="shared" si="2020"/>
        <v>12.005332469999997</v>
      </c>
      <c r="M7181" s="6">
        <f t="shared" si="2028"/>
        <v>214.8556518357143</v>
      </c>
      <c r="N7181" s="6">
        <f t="shared" si="2029"/>
        <v>0</v>
      </c>
      <c r="O7181" s="2">
        <f t="shared" si="2021"/>
        <v>0</v>
      </c>
      <c r="P7181" s="2">
        <f t="shared" si="2030"/>
        <v>32</v>
      </c>
      <c r="Q7181" s="2">
        <f t="shared" si="2022"/>
        <v>1.7000000000000028</v>
      </c>
      <c r="R7181" s="2">
        <f t="shared" si="2031"/>
        <v>1.7000000000000028</v>
      </c>
      <c r="S7181" s="2">
        <f t="shared" si="2023"/>
        <v>0</v>
      </c>
      <c r="T7181" s="2">
        <f t="shared" si="2034"/>
        <v>12.005332469999985</v>
      </c>
      <c r="U7181" s="2">
        <f t="shared" si="2024"/>
        <v>0</v>
      </c>
      <c r="V7181" t="str">
        <f t="shared" si="2032"/>
        <v>N</v>
      </c>
      <c r="W7181" s="2">
        <f t="shared" si="2033"/>
        <v>0</v>
      </c>
      <c r="X7181" s="2">
        <f t="shared" si="2025"/>
        <v>0</v>
      </c>
      <c r="Y7181" s="2"/>
    </row>
    <row r="7182" spans="1:25" x14ac:dyDescent="0.2">
      <c r="A7182">
        <v>3</v>
      </c>
      <c r="B7182" s="1">
        <v>43035.124999982589</v>
      </c>
      <c r="C7182">
        <v>33.5</v>
      </c>
      <c r="D7182" s="15">
        <f t="shared" si="2026"/>
        <v>33.5</v>
      </c>
      <c r="E7182">
        <v>32</v>
      </c>
      <c r="F7182" s="6">
        <v>15.0984</v>
      </c>
      <c r="G7182" s="6">
        <v>-1.5167529999999999E-2</v>
      </c>
      <c r="H7182" s="6">
        <f t="shared" si="2017"/>
        <v>15.08323247</v>
      </c>
      <c r="I7182" s="6">
        <f t="shared" si="2018"/>
        <v>1.5</v>
      </c>
      <c r="J7182" s="6">
        <f t="shared" si="2019"/>
        <v>0</v>
      </c>
      <c r="K7182" s="3">
        <f t="shared" si="2027"/>
        <v>0</v>
      </c>
      <c r="L7182" s="6">
        <f t="shared" si="2020"/>
        <v>13.58323247</v>
      </c>
      <c r="M7182" s="6">
        <f t="shared" si="2028"/>
        <v>220</v>
      </c>
      <c r="N7182" s="6">
        <f t="shared" si="2029"/>
        <v>8.4388843057143106</v>
      </c>
      <c r="O7182" s="2">
        <f t="shared" si="2021"/>
        <v>-8.4388843057143106</v>
      </c>
      <c r="P7182" s="2">
        <f t="shared" si="2030"/>
        <v>23.561115694285689</v>
      </c>
      <c r="Q7182" s="2">
        <f t="shared" si="2022"/>
        <v>9.9388843057143106</v>
      </c>
      <c r="R7182" s="2">
        <f t="shared" si="2031"/>
        <v>9.9388843057143106</v>
      </c>
      <c r="S7182" s="2">
        <f t="shared" si="2023"/>
        <v>0</v>
      </c>
      <c r="T7182" s="2">
        <f t="shared" si="2034"/>
        <v>5.1443481642857023</v>
      </c>
      <c r="U7182" s="2">
        <f t="shared" si="2024"/>
        <v>0</v>
      </c>
      <c r="V7182" t="str">
        <f t="shared" si="2032"/>
        <v>N</v>
      </c>
      <c r="W7182" s="2">
        <f t="shared" si="2033"/>
        <v>0</v>
      </c>
      <c r="X7182" s="2">
        <f t="shared" si="2025"/>
        <v>0</v>
      </c>
      <c r="Y7182" s="2"/>
    </row>
    <row r="7183" spans="1:25" x14ac:dyDescent="0.2">
      <c r="A7183">
        <v>4</v>
      </c>
      <c r="B7183" s="1">
        <v>43035.166666649253</v>
      </c>
      <c r="C7183">
        <v>33.5</v>
      </c>
      <c r="D7183" s="15">
        <f t="shared" si="2026"/>
        <v>33.5</v>
      </c>
      <c r="E7183">
        <v>32</v>
      </c>
      <c r="F7183" s="6">
        <v>14.944900000000001</v>
      </c>
      <c r="G7183" s="6">
        <v>-1.5167529999999999E-2</v>
      </c>
      <c r="H7183" s="6">
        <f t="shared" si="2017"/>
        <v>14.929732470000001</v>
      </c>
      <c r="I7183" s="6">
        <f t="shared" si="2018"/>
        <v>1.5</v>
      </c>
      <c r="J7183" s="6">
        <f t="shared" si="2019"/>
        <v>0</v>
      </c>
      <c r="K7183" s="3">
        <f t="shared" si="2027"/>
        <v>0</v>
      </c>
      <c r="L7183" s="6">
        <f t="shared" si="2020"/>
        <v>13.429732470000001</v>
      </c>
      <c r="M7183" s="6">
        <f t="shared" si="2028"/>
        <v>220</v>
      </c>
      <c r="N7183" s="6">
        <f t="shared" si="2029"/>
        <v>13.429732470000005</v>
      </c>
      <c r="O7183" s="2">
        <f t="shared" si="2021"/>
        <v>-13.429732470000005</v>
      </c>
      <c r="P7183" s="2">
        <f t="shared" si="2030"/>
        <v>18.570267529999995</v>
      </c>
      <c r="Q7183" s="2">
        <f t="shared" si="2022"/>
        <v>14.929732470000005</v>
      </c>
      <c r="R7183" s="2">
        <f t="shared" si="2031"/>
        <v>14.929732470000005</v>
      </c>
      <c r="S7183" s="2">
        <f t="shared" si="2023"/>
        <v>0</v>
      </c>
      <c r="T7183" s="2">
        <f t="shared" si="2034"/>
        <v>0</v>
      </c>
      <c r="U7183" s="2">
        <f t="shared" si="2024"/>
        <v>0</v>
      </c>
      <c r="V7183" t="str">
        <f t="shared" si="2032"/>
        <v>N</v>
      </c>
      <c r="W7183" s="2">
        <f t="shared" si="2033"/>
        <v>0</v>
      </c>
      <c r="X7183" s="2">
        <f t="shared" si="2025"/>
        <v>0</v>
      </c>
      <c r="Y7183" s="2"/>
    </row>
    <row r="7184" spans="1:25" x14ac:dyDescent="0.2">
      <c r="A7184">
        <v>5</v>
      </c>
      <c r="B7184" s="1">
        <v>43035.208333315917</v>
      </c>
      <c r="C7184">
        <v>33.4</v>
      </c>
      <c r="D7184" s="15">
        <f t="shared" si="2026"/>
        <v>33.4</v>
      </c>
      <c r="E7184">
        <v>32</v>
      </c>
      <c r="F7184" s="6">
        <v>11.815300000000001</v>
      </c>
      <c r="G7184" s="6">
        <v>-1.5167529999999999E-2</v>
      </c>
      <c r="H7184" s="6">
        <f t="shared" si="2017"/>
        <v>11.800132470000001</v>
      </c>
      <c r="I7184" s="6">
        <f t="shared" si="2018"/>
        <v>1.3999999999999986</v>
      </c>
      <c r="J7184" s="6">
        <f t="shared" si="2019"/>
        <v>0</v>
      </c>
      <c r="K7184" s="3">
        <f t="shared" si="2027"/>
        <v>0</v>
      </c>
      <c r="L7184" s="6">
        <f t="shared" si="2020"/>
        <v>10.400132470000003</v>
      </c>
      <c r="M7184" s="6">
        <f t="shared" si="2028"/>
        <v>220</v>
      </c>
      <c r="N7184" s="6">
        <f t="shared" si="2029"/>
        <v>10.400132470000017</v>
      </c>
      <c r="O7184" s="2">
        <f t="shared" si="2021"/>
        <v>-10.400132470000017</v>
      </c>
      <c r="P7184" s="2">
        <f t="shared" si="2030"/>
        <v>21.599867529999983</v>
      </c>
      <c r="Q7184" s="2">
        <f t="shared" si="2022"/>
        <v>11.800132470000015</v>
      </c>
      <c r="R7184" s="2">
        <f t="shared" si="2031"/>
        <v>11.800132470000015</v>
      </c>
      <c r="S7184" s="2">
        <f t="shared" si="2023"/>
        <v>0</v>
      </c>
      <c r="T7184" s="2">
        <f t="shared" si="2034"/>
        <v>0</v>
      </c>
      <c r="U7184" s="2">
        <f t="shared" si="2024"/>
        <v>0</v>
      </c>
      <c r="V7184" t="str">
        <f t="shared" si="2032"/>
        <v>N</v>
      </c>
      <c r="W7184" s="2">
        <f t="shared" si="2033"/>
        <v>0</v>
      </c>
      <c r="X7184" s="2">
        <f t="shared" si="2025"/>
        <v>0</v>
      </c>
      <c r="Y7184" s="2"/>
    </row>
    <row r="7185" spans="1:25" x14ac:dyDescent="0.2">
      <c r="A7185">
        <v>6</v>
      </c>
      <c r="B7185" s="1">
        <v>43035.249999982581</v>
      </c>
      <c r="C7185">
        <v>35.5</v>
      </c>
      <c r="D7185" s="15">
        <f t="shared" si="2026"/>
        <v>35.5</v>
      </c>
      <c r="E7185">
        <v>32</v>
      </c>
      <c r="F7185" s="6">
        <v>10.764699999999999</v>
      </c>
      <c r="G7185" s="6">
        <v>0.31646617000000005</v>
      </c>
      <c r="H7185" s="6">
        <f t="shared" si="2017"/>
        <v>11.081166169999999</v>
      </c>
      <c r="I7185" s="6">
        <f t="shared" si="2018"/>
        <v>3.5</v>
      </c>
      <c r="J7185" s="6">
        <f t="shared" si="2019"/>
        <v>0</v>
      </c>
      <c r="K7185" s="3">
        <f t="shared" si="2027"/>
        <v>0</v>
      </c>
      <c r="L7185" s="6">
        <f t="shared" si="2020"/>
        <v>7.5811661699999995</v>
      </c>
      <c r="M7185" s="6">
        <f t="shared" si="2028"/>
        <v>220</v>
      </c>
      <c r="N7185" s="6">
        <f t="shared" si="2029"/>
        <v>7.5811661699999888</v>
      </c>
      <c r="O7185" s="2">
        <f t="shared" si="2021"/>
        <v>-7.5811661699999888</v>
      </c>
      <c r="P7185" s="2">
        <f t="shared" si="2030"/>
        <v>24.418833830000011</v>
      </c>
      <c r="Q7185" s="2">
        <f t="shared" si="2022"/>
        <v>11.081166169999989</v>
      </c>
      <c r="R7185" s="2">
        <f t="shared" si="2031"/>
        <v>11.081166169999989</v>
      </c>
      <c r="S7185" s="2">
        <f t="shared" si="2023"/>
        <v>0</v>
      </c>
      <c r="T7185" s="2">
        <f t="shared" si="2034"/>
        <v>0</v>
      </c>
      <c r="U7185" s="2">
        <f t="shared" si="2024"/>
        <v>0</v>
      </c>
      <c r="V7185" t="str">
        <f t="shared" si="2032"/>
        <v>N</v>
      </c>
      <c r="W7185" s="2">
        <f t="shared" si="2033"/>
        <v>0</v>
      </c>
      <c r="X7185" s="2">
        <f t="shared" si="2025"/>
        <v>0</v>
      </c>
      <c r="Y7185" s="2"/>
    </row>
    <row r="7186" spans="1:25" x14ac:dyDescent="0.2">
      <c r="A7186">
        <v>7</v>
      </c>
      <c r="B7186" s="1">
        <v>43035.291666649246</v>
      </c>
      <c r="C7186">
        <v>37</v>
      </c>
      <c r="D7186" s="15">
        <f t="shared" si="2026"/>
        <v>37</v>
      </c>
      <c r="E7186">
        <v>32</v>
      </c>
      <c r="F7186" s="6">
        <v>9.5601500000000001</v>
      </c>
      <c r="G7186" s="6">
        <v>12.078769999999999</v>
      </c>
      <c r="H7186" s="6">
        <f t="shared" si="2017"/>
        <v>21.638919999999999</v>
      </c>
      <c r="I7186" s="6">
        <f t="shared" si="2018"/>
        <v>5</v>
      </c>
      <c r="J7186" s="6">
        <f t="shared" si="2019"/>
        <v>0</v>
      </c>
      <c r="K7186" s="3">
        <f t="shared" si="2027"/>
        <v>0</v>
      </c>
      <c r="L7186" s="6">
        <f t="shared" si="2020"/>
        <v>16.638919999999999</v>
      </c>
      <c r="M7186" s="6">
        <f t="shared" si="2028"/>
        <v>220</v>
      </c>
      <c r="N7186" s="6">
        <f t="shared" si="2029"/>
        <v>16.638919999999985</v>
      </c>
      <c r="O7186" s="2">
        <f t="shared" si="2021"/>
        <v>-16.638919999999985</v>
      </c>
      <c r="P7186" s="2">
        <f t="shared" si="2030"/>
        <v>15.361080000000015</v>
      </c>
      <c r="Q7186" s="2">
        <f t="shared" si="2022"/>
        <v>21.638919999999985</v>
      </c>
      <c r="R7186" s="2">
        <f t="shared" si="2031"/>
        <v>21.638919999999985</v>
      </c>
      <c r="S7186" s="2">
        <f t="shared" si="2023"/>
        <v>0</v>
      </c>
      <c r="T7186" s="2">
        <f t="shared" si="2034"/>
        <v>0</v>
      </c>
      <c r="U7186" s="2">
        <f t="shared" si="2024"/>
        <v>0</v>
      </c>
      <c r="V7186" t="str">
        <f t="shared" si="2032"/>
        <v>N</v>
      </c>
      <c r="W7186" s="2">
        <f t="shared" si="2033"/>
        <v>0</v>
      </c>
      <c r="X7186" s="2">
        <f t="shared" si="2025"/>
        <v>0</v>
      </c>
      <c r="Y7186" s="2"/>
    </row>
    <row r="7187" spans="1:25" x14ac:dyDescent="0.2">
      <c r="A7187">
        <v>8</v>
      </c>
      <c r="B7187" s="1">
        <v>43035.33333331591</v>
      </c>
      <c r="C7187">
        <v>40.4</v>
      </c>
      <c r="D7187" s="15">
        <f t="shared" si="2026"/>
        <v>40.4</v>
      </c>
      <c r="E7187">
        <v>32</v>
      </c>
      <c r="F7187" s="6">
        <v>10.701499999999999</v>
      </c>
      <c r="G7187" s="6">
        <v>25.85023</v>
      </c>
      <c r="H7187" s="6">
        <f t="shared" si="2017"/>
        <v>36.551729999999999</v>
      </c>
      <c r="I7187" s="6">
        <f t="shared" si="2018"/>
        <v>8.3999999999999986</v>
      </c>
      <c r="J7187" s="6">
        <f t="shared" si="2019"/>
        <v>0</v>
      </c>
      <c r="K7187" s="3">
        <f t="shared" si="2027"/>
        <v>0</v>
      </c>
      <c r="L7187" s="6">
        <f t="shared" si="2020"/>
        <v>28.151730000000001</v>
      </c>
      <c r="M7187" s="6">
        <f t="shared" si="2028"/>
        <v>220</v>
      </c>
      <c r="N7187" s="6">
        <f t="shared" si="2029"/>
        <v>28.151729999999986</v>
      </c>
      <c r="O7187" s="2">
        <f t="shared" si="2021"/>
        <v>-28.151729999999986</v>
      </c>
      <c r="P7187" s="2">
        <f t="shared" si="2030"/>
        <v>3.8482700000000136</v>
      </c>
      <c r="Q7187" s="2">
        <f t="shared" si="2022"/>
        <v>36.551729999999985</v>
      </c>
      <c r="R7187" s="2">
        <f t="shared" si="2031"/>
        <v>36.551729999999985</v>
      </c>
      <c r="S7187" s="2">
        <f t="shared" si="2023"/>
        <v>0</v>
      </c>
      <c r="T7187" s="2">
        <f t="shared" si="2034"/>
        <v>0</v>
      </c>
      <c r="U7187" s="2">
        <f t="shared" si="2024"/>
        <v>0</v>
      </c>
      <c r="V7187" t="str">
        <f t="shared" si="2032"/>
        <v>Y</v>
      </c>
      <c r="W7187" s="2">
        <f t="shared" si="2033"/>
        <v>0</v>
      </c>
      <c r="X7187" s="2">
        <f t="shared" si="2025"/>
        <v>0</v>
      </c>
      <c r="Y7187" s="2"/>
    </row>
    <row r="7188" spans="1:25" x14ac:dyDescent="0.2">
      <c r="A7188">
        <v>9</v>
      </c>
      <c r="B7188" s="1">
        <v>43035.374999982574</v>
      </c>
      <c r="C7188">
        <v>31.4</v>
      </c>
      <c r="D7188" s="15">
        <f t="shared" si="2026"/>
        <v>31.4</v>
      </c>
      <c r="E7188">
        <v>32</v>
      </c>
      <c r="F7188" s="6">
        <v>12.432499999999999</v>
      </c>
      <c r="G7188" s="6">
        <v>36.292850000000001</v>
      </c>
      <c r="H7188" s="6">
        <f t="shared" si="2017"/>
        <v>48.725349999999999</v>
      </c>
      <c r="I7188" s="6">
        <f t="shared" si="2018"/>
        <v>0</v>
      </c>
      <c r="J7188" s="6">
        <f t="shared" si="2019"/>
        <v>0</v>
      </c>
      <c r="K7188" s="3">
        <f t="shared" si="2027"/>
        <v>0</v>
      </c>
      <c r="L7188" s="6">
        <f t="shared" si="2020"/>
        <v>48.725349999999999</v>
      </c>
      <c r="M7188" s="6">
        <f t="shared" si="2028"/>
        <v>220</v>
      </c>
      <c r="N7188" s="6">
        <f t="shared" si="2029"/>
        <v>48.725349999999992</v>
      </c>
      <c r="O7188" s="2">
        <f t="shared" si="2021"/>
        <v>-32</v>
      </c>
      <c r="P7188" s="2">
        <f t="shared" si="2030"/>
        <v>0</v>
      </c>
      <c r="Q7188" s="2">
        <f t="shared" si="2022"/>
        <v>31.4</v>
      </c>
      <c r="R7188" s="2">
        <f t="shared" si="2031"/>
        <v>31.4</v>
      </c>
      <c r="S7188" s="2">
        <f t="shared" si="2023"/>
        <v>0</v>
      </c>
      <c r="T7188" s="2">
        <f t="shared" si="2034"/>
        <v>0</v>
      </c>
      <c r="U7188" s="2">
        <f t="shared" si="2024"/>
        <v>16.725349999999992</v>
      </c>
      <c r="V7188" t="str">
        <f t="shared" si="2032"/>
        <v>Y</v>
      </c>
      <c r="W7188" s="2">
        <f t="shared" si="2033"/>
        <v>16.725349999999992</v>
      </c>
      <c r="X7188" s="2">
        <f t="shared" si="2025"/>
        <v>0</v>
      </c>
      <c r="Y7188" s="2"/>
    </row>
    <row r="7189" spans="1:25" x14ac:dyDescent="0.2">
      <c r="A7189">
        <v>10</v>
      </c>
      <c r="B7189" s="1">
        <v>43035.416666649238</v>
      </c>
      <c r="C7189">
        <v>44.1</v>
      </c>
      <c r="D7189" s="15">
        <f t="shared" si="2026"/>
        <v>44.1</v>
      </c>
      <c r="E7189">
        <v>32</v>
      </c>
      <c r="F7189" s="6">
        <v>11.956099999999999</v>
      </c>
      <c r="G7189" s="6">
        <v>43.324059999999996</v>
      </c>
      <c r="H7189" s="6">
        <f t="shared" si="2017"/>
        <v>55.280159999999995</v>
      </c>
      <c r="I7189" s="6">
        <f t="shared" si="2018"/>
        <v>12.100000000000001</v>
      </c>
      <c r="J7189" s="6">
        <f t="shared" si="2019"/>
        <v>0</v>
      </c>
      <c r="K7189" s="3">
        <f t="shared" si="2027"/>
        <v>0</v>
      </c>
      <c r="L7189" s="6">
        <f t="shared" si="2020"/>
        <v>43.180159999999994</v>
      </c>
      <c r="M7189" s="6">
        <f t="shared" si="2028"/>
        <v>220</v>
      </c>
      <c r="N7189" s="6">
        <f t="shared" si="2029"/>
        <v>43.180160000000001</v>
      </c>
      <c r="O7189" s="2">
        <f t="shared" si="2021"/>
        <v>-32</v>
      </c>
      <c r="P7189" s="2">
        <f t="shared" si="2030"/>
        <v>0</v>
      </c>
      <c r="Q7189" s="2">
        <f t="shared" si="2022"/>
        <v>44.1</v>
      </c>
      <c r="R7189" s="2">
        <f t="shared" si="2031"/>
        <v>44.1</v>
      </c>
      <c r="S7189" s="2">
        <f t="shared" si="2023"/>
        <v>0</v>
      </c>
      <c r="T7189" s="2">
        <f t="shared" si="2034"/>
        <v>0</v>
      </c>
      <c r="U7189" s="2">
        <f t="shared" si="2024"/>
        <v>11.180160000000001</v>
      </c>
      <c r="V7189" t="str">
        <f t="shared" si="2032"/>
        <v>Y</v>
      </c>
      <c r="W7189" s="2">
        <f t="shared" si="2033"/>
        <v>11.180160000000001</v>
      </c>
      <c r="X7189" s="2">
        <f t="shared" si="2025"/>
        <v>0</v>
      </c>
      <c r="Y7189" s="2"/>
    </row>
    <row r="7190" spans="1:25" x14ac:dyDescent="0.2">
      <c r="A7190">
        <v>11</v>
      </c>
      <c r="B7190" s="1">
        <v>43035.458333315903</v>
      </c>
      <c r="C7190">
        <v>46.2</v>
      </c>
      <c r="D7190" s="15">
        <f t="shared" si="2026"/>
        <v>46.2</v>
      </c>
      <c r="E7190">
        <v>32</v>
      </c>
      <c r="F7190" s="6">
        <v>14.1097</v>
      </c>
      <c r="G7190" s="6">
        <v>24.812570000000001</v>
      </c>
      <c r="H7190" s="6">
        <f t="shared" si="2017"/>
        <v>38.922269999999997</v>
      </c>
      <c r="I7190" s="6">
        <f t="shared" si="2018"/>
        <v>14.200000000000003</v>
      </c>
      <c r="J7190" s="6">
        <f t="shared" si="2019"/>
        <v>0</v>
      </c>
      <c r="K7190" s="3">
        <f t="shared" si="2027"/>
        <v>0</v>
      </c>
      <c r="L7190" s="6">
        <f t="shared" si="2020"/>
        <v>24.722269999999995</v>
      </c>
      <c r="M7190" s="6">
        <f t="shared" si="2028"/>
        <v>220</v>
      </c>
      <c r="N7190" s="6">
        <f t="shared" si="2029"/>
        <v>24.72226999999998</v>
      </c>
      <c r="O7190" s="2">
        <f t="shared" si="2021"/>
        <v>-24.72226999999998</v>
      </c>
      <c r="P7190" s="2">
        <f t="shared" si="2030"/>
        <v>7.2777300000000196</v>
      </c>
      <c r="Q7190" s="2">
        <f t="shared" si="2022"/>
        <v>38.922269999999983</v>
      </c>
      <c r="R7190" s="2">
        <f t="shared" si="2031"/>
        <v>38.922269999999983</v>
      </c>
      <c r="S7190" s="2">
        <f t="shared" si="2023"/>
        <v>0</v>
      </c>
      <c r="T7190" s="2">
        <f t="shared" si="2034"/>
        <v>0</v>
      </c>
      <c r="U7190" s="2">
        <f t="shared" si="2024"/>
        <v>0</v>
      </c>
      <c r="V7190" t="str">
        <f t="shared" si="2032"/>
        <v>Y</v>
      </c>
      <c r="W7190" s="2">
        <f t="shared" si="2033"/>
        <v>0</v>
      </c>
      <c r="X7190" s="2">
        <f t="shared" si="2025"/>
        <v>0</v>
      </c>
      <c r="Y7190" s="2"/>
    </row>
    <row r="7191" spans="1:25" x14ac:dyDescent="0.2">
      <c r="A7191">
        <v>12</v>
      </c>
      <c r="B7191" s="1">
        <v>43035.499999982567</v>
      </c>
      <c r="C7191">
        <v>46.7</v>
      </c>
      <c r="D7191" s="15">
        <f t="shared" si="2026"/>
        <v>46.7</v>
      </c>
      <c r="E7191">
        <v>32</v>
      </c>
      <c r="F7191" s="6">
        <v>15.0604</v>
      </c>
      <c r="G7191" s="6">
        <v>45.209569999999999</v>
      </c>
      <c r="H7191" s="6">
        <f t="shared" si="2017"/>
        <v>60.269970000000001</v>
      </c>
      <c r="I7191" s="6">
        <f t="shared" si="2018"/>
        <v>14.700000000000003</v>
      </c>
      <c r="J7191" s="6">
        <f t="shared" si="2019"/>
        <v>0</v>
      </c>
      <c r="K7191" s="3">
        <f t="shared" si="2027"/>
        <v>0</v>
      </c>
      <c r="L7191" s="6">
        <f t="shared" si="2020"/>
        <v>45.569969999999998</v>
      </c>
      <c r="M7191" s="6">
        <f t="shared" si="2028"/>
        <v>220</v>
      </c>
      <c r="N7191" s="6">
        <f t="shared" si="2029"/>
        <v>45.569970000000012</v>
      </c>
      <c r="O7191" s="2">
        <f t="shared" si="2021"/>
        <v>-32</v>
      </c>
      <c r="P7191" s="2">
        <f t="shared" si="2030"/>
        <v>0</v>
      </c>
      <c r="Q7191" s="2">
        <f t="shared" si="2022"/>
        <v>46.7</v>
      </c>
      <c r="R7191" s="2">
        <f t="shared" si="2031"/>
        <v>46.7</v>
      </c>
      <c r="S7191" s="2">
        <f t="shared" si="2023"/>
        <v>0</v>
      </c>
      <c r="T7191" s="2">
        <f t="shared" si="2034"/>
        <v>0</v>
      </c>
      <c r="U7191" s="2">
        <f t="shared" si="2024"/>
        <v>13.569970000000012</v>
      </c>
      <c r="V7191" t="str">
        <f t="shared" si="2032"/>
        <v>Y</v>
      </c>
      <c r="W7191" s="2">
        <f t="shared" si="2033"/>
        <v>13.569970000000012</v>
      </c>
      <c r="X7191" s="2">
        <f t="shared" si="2025"/>
        <v>0</v>
      </c>
      <c r="Y7191" s="2"/>
    </row>
    <row r="7192" spans="1:25" x14ac:dyDescent="0.2">
      <c r="A7192">
        <v>13</v>
      </c>
      <c r="B7192" s="1">
        <v>43035.541666649231</v>
      </c>
      <c r="C7192">
        <v>47.5</v>
      </c>
      <c r="D7192" s="15">
        <f t="shared" si="2026"/>
        <v>47.5</v>
      </c>
      <c r="E7192">
        <v>32</v>
      </c>
      <c r="F7192" s="6">
        <v>13.259600000000001</v>
      </c>
      <c r="G7192" s="6">
        <v>43.826809999999995</v>
      </c>
      <c r="H7192" s="6">
        <f t="shared" si="2017"/>
        <v>57.086409999999994</v>
      </c>
      <c r="I7192" s="6">
        <f t="shared" si="2018"/>
        <v>15.5</v>
      </c>
      <c r="J7192" s="6">
        <f t="shared" si="2019"/>
        <v>0</v>
      </c>
      <c r="K7192" s="3">
        <f t="shared" si="2027"/>
        <v>0</v>
      </c>
      <c r="L7192" s="6">
        <f t="shared" si="2020"/>
        <v>41.586409999999994</v>
      </c>
      <c r="M7192" s="6">
        <f t="shared" si="2028"/>
        <v>220</v>
      </c>
      <c r="N7192" s="6">
        <f t="shared" si="2029"/>
        <v>41.586410000000001</v>
      </c>
      <c r="O7192" s="2">
        <f t="shared" si="2021"/>
        <v>-32</v>
      </c>
      <c r="P7192" s="2">
        <f t="shared" si="2030"/>
        <v>0</v>
      </c>
      <c r="Q7192" s="2">
        <f t="shared" si="2022"/>
        <v>47.5</v>
      </c>
      <c r="R7192" s="2">
        <f t="shared" si="2031"/>
        <v>47.5</v>
      </c>
      <c r="S7192" s="2">
        <f t="shared" si="2023"/>
        <v>0</v>
      </c>
      <c r="T7192" s="2">
        <f t="shared" si="2034"/>
        <v>0</v>
      </c>
      <c r="U7192" s="2">
        <f t="shared" si="2024"/>
        <v>9.5864100000000008</v>
      </c>
      <c r="V7192" t="str">
        <f t="shared" si="2032"/>
        <v>Y</v>
      </c>
      <c r="W7192" s="2">
        <f t="shared" si="2033"/>
        <v>9.5864100000000008</v>
      </c>
      <c r="X7192" s="2">
        <f t="shared" si="2025"/>
        <v>0</v>
      </c>
      <c r="Y7192" s="2"/>
    </row>
    <row r="7193" spans="1:25" x14ac:dyDescent="0.2">
      <c r="A7193">
        <v>14</v>
      </c>
      <c r="B7193" s="1">
        <v>43035.583333315895</v>
      </c>
      <c r="C7193">
        <v>47.5</v>
      </c>
      <c r="D7193" s="15">
        <f t="shared" si="2026"/>
        <v>47.5</v>
      </c>
      <c r="E7193">
        <v>32</v>
      </c>
      <c r="F7193" s="6">
        <v>10.9755</v>
      </c>
      <c r="G7193" s="6">
        <v>37.380230000000005</v>
      </c>
      <c r="H7193" s="6">
        <f t="shared" si="2017"/>
        <v>48.355730000000008</v>
      </c>
      <c r="I7193" s="6">
        <f t="shared" si="2018"/>
        <v>15.5</v>
      </c>
      <c r="J7193" s="6">
        <f t="shared" si="2019"/>
        <v>0</v>
      </c>
      <c r="K7193" s="3">
        <f t="shared" si="2027"/>
        <v>0</v>
      </c>
      <c r="L7193" s="6">
        <f t="shared" si="2020"/>
        <v>32.855730000000008</v>
      </c>
      <c r="M7193" s="6">
        <f t="shared" si="2028"/>
        <v>220</v>
      </c>
      <c r="N7193" s="6">
        <f t="shared" si="2029"/>
        <v>32.855729999999994</v>
      </c>
      <c r="O7193" s="2">
        <f t="shared" si="2021"/>
        <v>-32</v>
      </c>
      <c r="P7193" s="2">
        <f t="shared" si="2030"/>
        <v>0</v>
      </c>
      <c r="Q7193" s="2">
        <f t="shared" si="2022"/>
        <v>47.5</v>
      </c>
      <c r="R7193" s="2">
        <f t="shared" si="2031"/>
        <v>47.5</v>
      </c>
      <c r="S7193" s="2">
        <f t="shared" si="2023"/>
        <v>0</v>
      </c>
      <c r="T7193" s="2">
        <f t="shared" si="2034"/>
        <v>0</v>
      </c>
      <c r="U7193" s="2">
        <f t="shared" si="2024"/>
        <v>0.85572999999999411</v>
      </c>
      <c r="V7193" t="str">
        <f t="shared" si="2032"/>
        <v>Y</v>
      </c>
      <c r="W7193" s="2">
        <f t="shared" si="2033"/>
        <v>0.85572999999999411</v>
      </c>
      <c r="X7193" s="2">
        <f t="shared" si="2025"/>
        <v>0</v>
      </c>
      <c r="Y7193" s="2"/>
    </row>
    <row r="7194" spans="1:25" x14ac:dyDescent="0.2">
      <c r="A7194">
        <v>15</v>
      </c>
      <c r="B7194" s="1">
        <v>43035.62499998256</v>
      </c>
      <c r="C7194">
        <v>48.2</v>
      </c>
      <c r="D7194" s="15">
        <f t="shared" si="2026"/>
        <v>48.2</v>
      </c>
      <c r="E7194">
        <v>32</v>
      </c>
      <c r="F7194" s="6">
        <v>14.0214</v>
      </c>
      <c r="G7194" s="6">
        <v>27.122120000000002</v>
      </c>
      <c r="H7194" s="6">
        <f t="shared" si="2017"/>
        <v>41.143520000000002</v>
      </c>
      <c r="I7194" s="6">
        <f t="shared" si="2018"/>
        <v>16.200000000000003</v>
      </c>
      <c r="J7194" s="6">
        <f t="shared" si="2019"/>
        <v>0</v>
      </c>
      <c r="K7194" s="3">
        <f t="shared" si="2027"/>
        <v>0</v>
      </c>
      <c r="L7194" s="6">
        <f t="shared" si="2020"/>
        <v>24.943519999999999</v>
      </c>
      <c r="M7194" s="6">
        <f t="shared" si="2028"/>
        <v>220</v>
      </c>
      <c r="N7194" s="6">
        <f t="shared" si="2029"/>
        <v>24.943520000000007</v>
      </c>
      <c r="O7194" s="2">
        <f t="shared" si="2021"/>
        <v>-24.943520000000007</v>
      </c>
      <c r="P7194" s="2">
        <f t="shared" si="2030"/>
        <v>7.0564799999999934</v>
      </c>
      <c r="Q7194" s="2">
        <f t="shared" si="2022"/>
        <v>41.143520000000009</v>
      </c>
      <c r="R7194" s="2">
        <f t="shared" si="2031"/>
        <v>41.143520000000009</v>
      </c>
      <c r="S7194" s="2">
        <f t="shared" si="2023"/>
        <v>0</v>
      </c>
      <c r="T7194" s="2">
        <f t="shared" si="2034"/>
        <v>0</v>
      </c>
      <c r="U7194" s="2">
        <f t="shared" si="2024"/>
        <v>0</v>
      </c>
      <c r="V7194" t="str">
        <f t="shared" si="2032"/>
        <v>Y</v>
      </c>
      <c r="W7194" s="2">
        <f t="shared" si="2033"/>
        <v>0</v>
      </c>
      <c r="X7194" s="2">
        <f t="shared" si="2025"/>
        <v>0</v>
      </c>
      <c r="Y7194" s="2"/>
    </row>
    <row r="7195" spans="1:25" x14ac:dyDescent="0.2">
      <c r="A7195">
        <v>16</v>
      </c>
      <c r="B7195" s="1">
        <v>43035.666666649224</v>
      </c>
      <c r="C7195">
        <v>48.7</v>
      </c>
      <c r="D7195" s="15">
        <f t="shared" si="2026"/>
        <v>48.7</v>
      </c>
      <c r="E7195">
        <v>32</v>
      </c>
      <c r="F7195" s="6">
        <v>14.779500000000001</v>
      </c>
      <c r="G7195" s="6">
        <v>13.77735</v>
      </c>
      <c r="H7195" s="6">
        <f t="shared" si="2017"/>
        <v>28.556850000000001</v>
      </c>
      <c r="I7195" s="6">
        <f t="shared" si="2018"/>
        <v>16.700000000000003</v>
      </c>
      <c r="J7195" s="6">
        <f t="shared" si="2019"/>
        <v>0</v>
      </c>
      <c r="K7195" s="3">
        <f t="shared" si="2027"/>
        <v>0</v>
      </c>
      <c r="L7195" s="6">
        <f t="shared" si="2020"/>
        <v>11.856849999999998</v>
      </c>
      <c r="M7195" s="6">
        <f t="shared" si="2028"/>
        <v>220</v>
      </c>
      <c r="N7195" s="6">
        <f t="shared" si="2029"/>
        <v>11.856850000000009</v>
      </c>
      <c r="O7195" s="2">
        <f t="shared" si="2021"/>
        <v>-11.856850000000009</v>
      </c>
      <c r="P7195" s="2">
        <f t="shared" si="2030"/>
        <v>20.143149999999991</v>
      </c>
      <c r="Q7195" s="2">
        <f t="shared" si="2022"/>
        <v>28.556850000000011</v>
      </c>
      <c r="R7195" s="2">
        <f t="shared" si="2031"/>
        <v>28.556850000000011</v>
      </c>
      <c r="S7195" s="2">
        <f t="shared" si="2023"/>
        <v>0</v>
      </c>
      <c r="T7195" s="2">
        <f t="shared" si="2034"/>
        <v>0</v>
      </c>
      <c r="U7195" s="2">
        <f t="shared" si="2024"/>
        <v>0</v>
      </c>
      <c r="V7195" t="str">
        <f t="shared" si="2032"/>
        <v>Y</v>
      </c>
      <c r="W7195" s="2">
        <f t="shared" si="2033"/>
        <v>0</v>
      </c>
      <c r="X7195" s="2">
        <f t="shared" si="2025"/>
        <v>0</v>
      </c>
      <c r="Y7195" s="2"/>
    </row>
    <row r="7196" spans="1:25" x14ac:dyDescent="0.2">
      <c r="A7196">
        <v>17</v>
      </c>
      <c r="B7196" s="1">
        <v>43035.708333315888</v>
      </c>
      <c r="C7196">
        <v>48.7</v>
      </c>
      <c r="D7196" s="15">
        <f t="shared" si="2026"/>
        <v>48.7</v>
      </c>
      <c r="E7196">
        <v>32</v>
      </c>
      <c r="F7196" s="6">
        <v>14.7583</v>
      </c>
      <c r="G7196" s="6">
        <v>0.73209316999999996</v>
      </c>
      <c r="H7196" s="6">
        <f t="shared" si="2017"/>
        <v>15.490393170000001</v>
      </c>
      <c r="I7196" s="6">
        <f t="shared" si="2018"/>
        <v>16.700000000000003</v>
      </c>
      <c r="J7196" s="6">
        <f t="shared" si="2019"/>
        <v>1.209606830000002</v>
      </c>
      <c r="K7196" s="3">
        <f t="shared" si="2027"/>
        <v>1.3824078057142799</v>
      </c>
      <c r="L7196" s="6">
        <f t="shared" si="2020"/>
        <v>0</v>
      </c>
      <c r="M7196" s="6">
        <f t="shared" si="2028"/>
        <v>218.61759219428572</v>
      </c>
      <c r="N7196" s="6">
        <f t="shared" si="2029"/>
        <v>0.17280097571426722</v>
      </c>
      <c r="O7196" s="2">
        <f t="shared" si="2021"/>
        <v>-0.17280097571426722</v>
      </c>
      <c r="P7196" s="2">
        <f t="shared" si="2030"/>
        <v>31.827199024285733</v>
      </c>
      <c r="Q7196" s="2">
        <f t="shared" si="2022"/>
        <v>16.87280097571427</v>
      </c>
      <c r="R7196" s="2">
        <f t="shared" si="2031"/>
        <v>15.490393170000001</v>
      </c>
      <c r="S7196" s="2">
        <f t="shared" si="2023"/>
        <v>1.3824078057142692</v>
      </c>
      <c r="T7196" s="2">
        <f t="shared" si="2034"/>
        <v>0</v>
      </c>
      <c r="U7196" s="2">
        <f t="shared" si="2024"/>
        <v>0</v>
      </c>
      <c r="V7196" t="str">
        <f t="shared" si="2032"/>
        <v>N</v>
      </c>
      <c r="W7196" s="2">
        <f t="shared" si="2033"/>
        <v>0</v>
      </c>
      <c r="X7196" s="2">
        <f t="shared" si="2025"/>
        <v>0</v>
      </c>
      <c r="Y7196" s="2"/>
    </row>
    <row r="7197" spans="1:25" x14ac:dyDescent="0.2">
      <c r="A7197">
        <v>18</v>
      </c>
      <c r="B7197" s="1">
        <v>43035.749999982552</v>
      </c>
      <c r="C7197">
        <v>47</v>
      </c>
      <c r="D7197" s="15">
        <f t="shared" si="2026"/>
        <v>47</v>
      </c>
      <c r="E7197">
        <v>32</v>
      </c>
      <c r="F7197" s="6">
        <v>15.0984</v>
      </c>
      <c r="G7197" s="6">
        <v>-1.5167529999999999E-2</v>
      </c>
      <c r="H7197" s="6">
        <f t="shared" si="2017"/>
        <v>15.08323247</v>
      </c>
      <c r="I7197" s="6">
        <f t="shared" si="2018"/>
        <v>15</v>
      </c>
      <c r="J7197" s="6">
        <f t="shared" si="2019"/>
        <v>0</v>
      </c>
      <c r="K7197" s="3">
        <f t="shared" si="2027"/>
        <v>0</v>
      </c>
      <c r="L7197" s="6">
        <f t="shared" si="2020"/>
        <v>8.3232470000000447E-2</v>
      </c>
      <c r="M7197" s="6">
        <f t="shared" si="2028"/>
        <v>218.70082466428573</v>
      </c>
      <c r="N7197" s="6">
        <f t="shared" si="2029"/>
        <v>0</v>
      </c>
      <c r="O7197" s="2">
        <f t="shared" si="2021"/>
        <v>0</v>
      </c>
      <c r="P7197" s="2">
        <f t="shared" si="2030"/>
        <v>32</v>
      </c>
      <c r="Q7197" s="2">
        <f t="shared" si="2022"/>
        <v>15</v>
      </c>
      <c r="R7197" s="2">
        <f t="shared" si="2031"/>
        <v>15</v>
      </c>
      <c r="S7197" s="2">
        <f t="shared" si="2023"/>
        <v>0</v>
      </c>
      <c r="T7197" s="2">
        <f t="shared" si="2034"/>
        <v>8.3232470000012881E-2</v>
      </c>
      <c r="U7197" s="2">
        <f t="shared" si="2024"/>
        <v>0</v>
      </c>
      <c r="V7197" t="str">
        <f t="shared" si="2032"/>
        <v>N</v>
      </c>
      <c r="W7197" s="2">
        <f t="shared" si="2033"/>
        <v>0</v>
      </c>
      <c r="X7197" s="2">
        <f t="shared" si="2025"/>
        <v>0</v>
      </c>
      <c r="Y7197" s="2"/>
    </row>
    <row r="7198" spans="1:25" x14ac:dyDescent="0.2">
      <c r="A7198">
        <v>19</v>
      </c>
      <c r="B7198" s="1">
        <v>43035.791666649216</v>
      </c>
      <c r="C7198">
        <v>48.6</v>
      </c>
      <c r="D7198" s="15">
        <f t="shared" si="2026"/>
        <v>48.6</v>
      </c>
      <c r="E7198">
        <v>32</v>
      </c>
      <c r="F7198" s="6">
        <v>11.2806</v>
      </c>
      <c r="G7198" s="6">
        <v>-1.5167529999999999E-2</v>
      </c>
      <c r="H7198" s="6">
        <f t="shared" si="2017"/>
        <v>11.26543247</v>
      </c>
      <c r="I7198" s="6">
        <f t="shared" si="2018"/>
        <v>16.600000000000001</v>
      </c>
      <c r="J7198" s="6">
        <f t="shared" si="2019"/>
        <v>5.3345675300000011</v>
      </c>
      <c r="K7198" s="3">
        <f t="shared" si="2027"/>
        <v>6.0966486057142788</v>
      </c>
      <c r="L7198" s="6">
        <f t="shared" si="2020"/>
        <v>0</v>
      </c>
      <c r="M7198" s="6">
        <f t="shared" si="2028"/>
        <v>212.60417605857145</v>
      </c>
      <c r="N7198" s="6">
        <f t="shared" si="2029"/>
        <v>0.76208107571426353</v>
      </c>
      <c r="O7198" s="2">
        <f t="shared" si="2021"/>
        <v>-0.76208107571426353</v>
      </c>
      <c r="P7198" s="2">
        <f t="shared" si="2030"/>
        <v>31.237918924285736</v>
      </c>
      <c r="Q7198" s="2">
        <f t="shared" si="2022"/>
        <v>17.362081075714265</v>
      </c>
      <c r="R7198" s="2">
        <f t="shared" si="2031"/>
        <v>11.26543247</v>
      </c>
      <c r="S7198" s="2">
        <f t="shared" si="2023"/>
        <v>6.0966486057142646</v>
      </c>
      <c r="T7198" s="2">
        <f t="shared" si="2034"/>
        <v>0</v>
      </c>
      <c r="U7198" s="2">
        <f t="shared" si="2024"/>
        <v>0</v>
      </c>
      <c r="V7198" t="str">
        <f t="shared" si="2032"/>
        <v>N</v>
      </c>
      <c r="W7198" s="2">
        <f t="shared" si="2033"/>
        <v>0</v>
      </c>
      <c r="X7198" s="2">
        <f t="shared" si="2025"/>
        <v>0</v>
      </c>
      <c r="Y7198" s="2"/>
    </row>
    <row r="7199" spans="1:25" x14ac:dyDescent="0.2">
      <c r="A7199">
        <v>20</v>
      </c>
      <c r="B7199" s="1">
        <v>43035.833333315881</v>
      </c>
      <c r="C7199">
        <v>46.1</v>
      </c>
      <c r="D7199" s="15">
        <f t="shared" si="2026"/>
        <v>46.1</v>
      </c>
      <c r="E7199">
        <v>32</v>
      </c>
      <c r="F7199" s="6">
        <v>9.6801300000000001</v>
      </c>
      <c r="G7199" s="6">
        <v>-1.5167529999999999E-2</v>
      </c>
      <c r="H7199" s="6">
        <f t="shared" si="2017"/>
        <v>9.6649624700000007</v>
      </c>
      <c r="I7199" s="6">
        <f t="shared" si="2018"/>
        <v>14.100000000000001</v>
      </c>
      <c r="J7199" s="6">
        <f t="shared" si="2019"/>
        <v>4.4350375300000007</v>
      </c>
      <c r="K7199" s="3">
        <f t="shared" si="2027"/>
        <v>5.0686143199999947</v>
      </c>
      <c r="L7199" s="6">
        <f t="shared" si="2020"/>
        <v>0</v>
      </c>
      <c r="M7199" s="6">
        <f t="shared" si="2028"/>
        <v>207.53556173857146</v>
      </c>
      <c r="N7199" s="6">
        <f t="shared" si="2029"/>
        <v>0.63357679000000644</v>
      </c>
      <c r="O7199" s="2">
        <f t="shared" si="2021"/>
        <v>-0.63357679000000644</v>
      </c>
      <c r="P7199" s="2">
        <f t="shared" si="2030"/>
        <v>31.366423209999994</v>
      </c>
      <c r="Q7199" s="2">
        <f t="shared" si="2022"/>
        <v>14.733576790000008</v>
      </c>
      <c r="R7199" s="2">
        <f t="shared" si="2031"/>
        <v>9.6649624700000007</v>
      </c>
      <c r="S7199" s="2">
        <f t="shared" si="2023"/>
        <v>5.0686143200000071</v>
      </c>
      <c r="T7199" s="2">
        <f t="shared" si="2034"/>
        <v>0</v>
      </c>
      <c r="U7199" s="2">
        <f t="shared" si="2024"/>
        <v>0</v>
      </c>
      <c r="V7199" t="str">
        <f t="shared" si="2032"/>
        <v>N</v>
      </c>
      <c r="W7199" s="2">
        <f t="shared" si="2033"/>
        <v>0</v>
      </c>
      <c r="X7199" s="2">
        <f t="shared" si="2025"/>
        <v>0</v>
      </c>
      <c r="Y7199" s="2"/>
    </row>
    <row r="7200" spans="1:25" x14ac:dyDescent="0.2">
      <c r="A7200">
        <v>21</v>
      </c>
      <c r="B7200" s="1">
        <v>43035.874999982545</v>
      </c>
      <c r="C7200">
        <v>44.1</v>
      </c>
      <c r="D7200" s="15">
        <f t="shared" si="2026"/>
        <v>44.1</v>
      </c>
      <c r="E7200">
        <v>32</v>
      </c>
      <c r="F7200" s="6">
        <v>7.38741</v>
      </c>
      <c r="G7200" s="6">
        <v>-1.5167529999999999E-2</v>
      </c>
      <c r="H7200" s="6">
        <f t="shared" si="2017"/>
        <v>7.3722424699999998</v>
      </c>
      <c r="I7200" s="6">
        <f t="shared" si="2018"/>
        <v>12.100000000000001</v>
      </c>
      <c r="J7200" s="6">
        <f t="shared" si="2019"/>
        <v>4.7277575300000017</v>
      </c>
      <c r="K7200" s="3">
        <f t="shared" si="2027"/>
        <v>5.4031514628571529</v>
      </c>
      <c r="L7200" s="6">
        <f t="shared" si="2020"/>
        <v>0</v>
      </c>
      <c r="M7200" s="6">
        <f t="shared" si="2028"/>
        <v>202.13241027571431</v>
      </c>
      <c r="N7200" s="6">
        <f t="shared" si="2029"/>
        <v>0.67539393285716187</v>
      </c>
      <c r="O7200" s="2">
        <f t="shared" si="2021"/>
        <v>-0.67539393285716187</v>
      </c>
      <c r="P7200" s="2">
        <f t="shared" si="2030"/>
        <v>31.324606067142838</v>
      </c>
      <c r="Q7200" s="2">
        <f t="shared" si="2022"/>
        <v>12.775393932857163</v>
      </c>
      <c r="R7200" s="2">
        <f t="shared" si="2031"/>
        <v>7.3722424699999998</v>
      </c>
      <c r="S7200" s="2">
        <f t="shared" si="2023"/>
        <v>5.4031514628571635</v>
      </c>
      <c r="T7200" s="2">
        <f t="shared" si="2034"/>
        <v>0</v>
      </c>
      <c r="U7200" s="2">
        <f t="shared" si="2024"/>
        <v>0</v>
      </c>
      <c r="V7200" t="str">
        <f t="shared" si="2032"/>
        <v>N</v>
      </c>
      <c r="W7200" s="2">
        <f t="shared" si="2033"/>
        <v>0</v>
      </c>
      <c r="X7200" s="2">
        <f t="shared" si="2025"/>
        <v>0</v>
      </c>
      <c r="Y7200" s="2"/>
    </row>
    <row r="7201" spans="1:25" x14ac:dyDescent="0.2">
      <c r="A7201">
        <v>22</v>
      </c>
      <c r="B7201" s="1">
        <v>43035.916666649209</v>
      </c>
      <c r="C7201">
        <v>41.1</v>
      </c>
      <c r="D7201" s="15">
        <f t="shared" si="2026"/>
        <v>41.1</v>
      </c>
      <c r="E7201">
        <v>32</v>
      </c>
      <c r="F7201" s="6">
        <v>10.085100000000001</v>
      </c>
      <c r="G7201" s="6">
        <v>-1.5167529999999999E-2</v>
      </c>
      <c r="H7201" s="6">
        <f t="shared" si="2017"/>
        <v>10.069932470000001</v>
      </c>
      <c r="I7201" s="6">
        <f t="shared" si="2018"/>
        <v>9.1000000000000014</v>
      </c>
      <c r="J7201" s="6">
        <f t="shared" si="2019"/>
        <v>0</v>
      </c>
      <c r="K7201" s="3">
        <f t="shared" si="2027"/>
        <v>0</v>
      </c>
      <c r="L7201" s="6">
        <f t="shared" si="2020"/>
        <v>0.96993246999999982</v>
      </c>
      <c r="M7201" s="6">
        <f t="shared" si="2028"/>
        <v>203.10234274571431</v>
      </c>
      <c r="N7201" s="6">
        <f t="shared" si="2029"/>
        <v>0</v>
      </c>
      <c r="O7201" s="2">
        <f t="shared" si="2021"/>
        <v>0</v>
      </c>
      <c r="P7201" s="2">
        <f t="shared" si="2030"/>
        <v>32</v>
      </c>
      <c r="Q7201" s="2">
        <f t="shared" si="2022"/>
        <v>9.1000000000000014</v>
      </c>
      <c r="R7201" s="2">
        <f t="shared" si="2031"/>
        <v>9.1000000000000014</v>
      </c>
      <c r="S7201" s="2">
        <f t="shared" si="2023"/>
        <v>0</v>
      </c>
      <c r="T7201" s="2">
        <f t="shared" si="2034"/>
        <v>0.96993247000000338</v>
      </c>
      <c r="U7201" s="2">
        <f t="shared" si="2024"/>
        <v>0</v>
      </c>
      <c r="V7201" t="str">
        <f t="shared" si="2032"/>
        <v>N</v>
      </c>
      <c r="W7201" s="2">
        <f t="shared" si="2033"/>
        <v>0</v>
      </c>
      <c r="X7201" s="2">
        <f t="shared" si="2025"/>
        <v>0</v>
      </c>
      <c r="Y7201" s="2"/>
    </row>
    <row r="7202" spans="1:25" x14ac:dyDescent="0.2">
      <c r="A7202">
        <v>23</v>
      </c>
      <c r="B7202" s="1">
        <v>43035.958333315873</v>
      </c>
      <c r="C7202">
        <v>38</v>
      </c>
      <c r="D7202" s="15">
        <f t="shared" si="2026"/>
        <v>38</v>
      </c>
      <c r="E7202">
        <v>32</v>
      </c>
      <c r="F7202" s="6">
        <v>10.371600000000001</v>
      </c>
      <c r="G7202" s="6">
        <v>-1.5167529999999999E-2</v>
      </c>
      <c r="H7202" s="6">
        <f t="shared" si="2017"/>
        <v>10.356432470000001</v>
      </c>
      <c r="I7202" s="6">
        <f t="shared" si="2018"/>
        <v>6</v>
      </c>
      <c r="J7202" s="6">
        <f t="shared" si="2019"/>
        <v>0</v>
      </c>
      <c r="K7202" s="3">
        <f t="shared" si="2027"/>
        <v>0</v>
      </c>
      <c r="L7202" s="6">
        <f t="shared" si="2020"/>
        <v>4.3564324700000014</v>
      </c>
      <c r="M7202" s="6">
        <f t="shared" si="2028"/>
        <v>207.4587752157143</v>
      </c>
      <c r="N7202" s="6">
        <f t="shared" si="2029"/>
        <v>0</v>
      </c>
      <c r="O7202" s="2">
        <f t="shared" si="2021"/>
        <v>0</v>
      </c>
      <c r="P7202" s="2">
        <f t="shared" si="2030"/>
        <v>32</v>
      </c>
      <c r="Q7202" s="2">
        <f t="shared" si="2022"/>
        <v>6</v>
      </c>
      <c r="R7202" s="2">
        <f t="shared" si="2031"/>
        <v>6</v>
      </c>
      <c r="S7202" s="2">
        <f t="shared" si="2023"/>
        <v>0</v>
      </c>
      <c r="T7202" s="2">
        <f t="shared" si="2034"/>
        <v>4.3564324699999872</v>
      </c>
      <c r="U7202" s="2">
        <f t="shared" si="2024"/>
        <v>0</v>
      </c>
      <c r="V7202" t="str">
        <f t="shared" si="2032"/>
        <v>N</v>
      </c>
      <c r="W7202" s="2">
        <f t="shared" si="2033"/>
        <v>0</v>
      </c>
      <c r="X7202" s="2">
        <f t="shared" si="2025"/>
        <v>0</v>
      </c>
      <c r="Y7202" s="2"/>
    </row>
    <row r="7203" spans="1:25" x14ac:dyDescent="0.2">
      <c r="A7203">
        <v>0</v>
      </c>
      <c r="B7203" s="1">
        <v>43035.999999982538</v>
      </c>
      <c r="C7203">
        <v>35.9</v>
      </c>
      <c r="D7203" s="15">
        <f t="shared" si="2026"/>
        <v>35.9</v>
      </c>
      <c r="E7203">
        <v>32</v>
      </c>
      <c r="F7203" s="6">
        <v>9.6068499999999997</v>
      </c>
      <c r="G7203" s="6">
        <v>-1.5167529999999999E-2</v>
      </c>
      <c r="H7203" s="6">
        <f t="shared" si="2017"/>
        <v>9.5916824700000003</v>
      </c>
      <c r="I7203" s="6">
        <f t="shared" si="2018"/>
        <v>3.8999999999999986</v>
      </c>
      <c r="J7203" s="6">
        <f t="shared" si="2019"/>
        <v>0</v>
      </c>
      <c r="K7203" s="3">
        <f t="shared" si="2027"/>
        <v>0</v>
      </c>
      <c r="L7203" s="6">
        <f t="shared" si="2020"/>
        <v>5.6916824700000017</v>
      </c>
      <c r="M7203" s="6">
        <f t="shared" si="2028"/>
        <v>213.15045768571429</v>
      </c>
      <c r="N7203" s="6">
        <f t="shared" si="2029"/>
        <v>0</v>
      </c>
      <c r="O7203" s="2">
        <f t="shared" si="2021"/>
        <v>0</v>
      </c>
      <c r="P7203" s="2">
        <f t="shared" si="2030"/>
        <v>32</v>
      </c>
      <c r="Q7203" s="2">
        <f t="shared" si="2022"/>
        <v>3.8999999999999986</v>
      </c>
      <c r="R7203" s="2">
        <f t="shared" si="2031"/>
        <v>3.8999999999999986</v>
      </c>
      <c r="S7203" s="2">
        <f t="shared" si="2023"/>
        <v>0</v>
      </c>
      <c r="T7203" s="2">
        <f t="shared" si="2034"/>
        <v>5.6916824699999893</v>
      </c>
      <c r="U7203" s="2">
        <f t="shared" si="2024"/>
        <v>0</v>
      </c>
      <c r="V7203" t="str">
        <f t="shared" si="2032"/>
        <v>N</v>
      </c>
      <c r="W7203" s="2">
        <f t="shared" si="2033"/>
        <v>0</v>
      </c>
      <c r="X7203" s="2">
        <f t="shared" si="2025"/>
        <v>0</v>
      </c>
      <c r="Y7203" s="2"/>
    </row>
    <row r="7204" spans="1:25" x14ac:dyDescent="0.2">
      <c r="A7204">
        <v>1</v>
      </c>
      <c r="B7204" s="1">
        <v>43036.041666649202</v>
      </c>
      <c r="C7204">
        <v>35</v>
      </c>
      <c r="D7204" s="15">
        <f t="shared" si="2026"/>
        <v>35</v>
      </c>
      <c r="E7204">
        <v>32</v>
      </c>
      <c r="F7204" s="6">
        <v>9.7831700000000001</v>
      </c>
      <c r="G7204" s="6">
        <v>-1.5167529999999999E-2</v>
      </c>
      <c r="H7204" s="6">
        <f t="shared" si="2017"/>
        <v>9.7680024700000008</v>
      </c>
      <c r="I7204" s="6">
        <f t="shared" si="2018"/>
        <v>3</v>
      </c>
      <c r="J7204" s="6">
        <f t="shared" si="2019"/>
        <v>0</v>
      </c>
      <c r="K7204" s="3">
        <f t="shared" si="2027"/>
        <v>0</v>
      </c>
      <c r="L7204" s="6">
        <f t="shared" si="2020"/>
        <v>6.7680024700000008</v>
      </c>
      <c r="M7204" s="6">
        <f t="shared" si="2028"/>
        <v>219.91846015571429</v>
      </c>
      <c r="N7204" s="6">
        <f t="shared" si="2029"/>
        <v>0</v>
      </c>
      <c r="O7204" s="2">
        <f t="shared" si="2021"/>
        <v>0</v>
      </c>
      <c r="P7204" s="2">
        <f t="shared" si="2030"/>
        <v>32</v>
      </c>
      <c r="Q7204" s="2">
        <f t="shared" si="2022"/>
        <v>3</v>
      </c>
      <c r="R7204" s="2">
        <f t="shared" si="2031"/>
        <v>3</v>
      </c>
      <c r="S7204" s="2">
        <f t="shared" si="2023"/>
        <v>0</v>
      </c>
      <c r="T7204" s="2">
        <f t="shared" si="2034"/>
        <v>6.768002469999999</v>
      </c>
      <c r="U7204" s="2">
        <f t="shared" si="2024"/>
        <v>0</v>
      </c>
      <c r="V7204" t="str">
        <f t="shared" si="2032"/>
        <v>N</v>
      </c>
      <c r="W7204" s="2">
        <f t="shared" si="2033"/>
        <v>0</v>
      </c>
      <c r="X7204" s="2">
        <f t="shared" si="2025"/>
        <v>0</v>
      </c>
      <c r="Y7204" s="2"/>
    </row>
    <row r="7205" spans="1:25" x14ac:dyDescent="0.2">
      <c r="A7205">
        <v>2</v>
      </c>
      <c r="B7205" s="1">
        <v>43036.083333315866</v>
      </c>
      <c r="C7205">
        <v>33.9</v>
      </c>
      <c r="D7205" s="15">
        <f t="shared" si="2026"/>
        <v>33.9</v>
      </c>
      <c r="E7205">
        <v>32</v>
      </c>
      <c r="F7205" s="6">
        <v>7.0017100000000001</v>
      </c>
      <c r="G7205" s="6">
        <v>-1.5167529999999999E-2</v>
      </c>
      <c r="H7205" s="6">
        <f t="shared" si="2017"/>
        <v>6.9865424699999998</v>
      </c>
      <c r="I7205" s="6">
        <f t="shared" si="2018"/>
        <v>1.8999999999999986</v>
      </c>
      <c r="J7205" s="6">
        <f t="shared" si="2019"/>
        <v>0</v>
      </c>
      <c r="K7205" s="3">
        <f t="shared" si="2027"/>
        <v>0</v>
      </c>
      <c r="L7205" s="6">
        <f t="shared" si="2020"/>
        <v>5.0865424700000013</v>
      </c>
      <c r="M7205" s="6">
        <f t="shared" si="2028"/>
        <v>220</v>
      </c>
      <c r="N7205" s="6">
        <f t="shared" si="2029"/>
        <v>5.0050026257142974</v>
      </c>
      <c r="O7205" s="2">
        <f t="shared" si="2021"/>
        <v>-5.0050026257142974</v>
      </c>
      <c r="P7205" s="2">
        <f t="shared" si="2030"/>
        <v>26.994997374285703</v>
      </c>
      <c r="Q7205" s="2">
        <f t="shared" si="2022"/>
        <v>6.905002625714296</v>
      </c>
      <c r="R7205" s="2">
        <f t="shared" si="2031"/>
        <v>6.905002625714296</v>
      </c>
      <c r="S7205" s="2">
        <f t="shared" si="2023"/>
        <v>0</v>
      </c>
      <c r="T7205" s="2">
        <f t="shared" si="2034"/>
        <v>8.153984428571448E-2</v>
      </c>
      <c r="U7205" s="2">
        <f t="shared" si="2024"/>
        <v>0</v>
      </c>
      <c r="V7205" t="str">
        <f t="shared" si="2032"/>
        <v>N</v>
      </c>
      <c r="W7205" s="2">
        <f t="shared" si="2033"/>
        <v>0</v>
      </c>
      <c r="X7205" s="2">
        <f t="shared" si="2025"/>
        <v>0</v>
      </c>
      <c r="Y7205" s="2"/>
    </row>
    <row r="7206" spans="1:25" x14ac:dyDescent="0.2">
      <c r="A7206">
        <v>3</v>
      </c>
      <c r="B7206" s="1">
        <v>43036.12499998253</v>
      </c>
      <c r="C7206">
        <v>33.9</v>
      </c>
      <c r="D7206" s="15">
        <f t="shared" si="2026"/>
        <v>33.9</v>
      </c>
      <c r="E7206">
        <v>32</v>
      </c>
      <c r="F7206" s="6">
        <v>9.8778000000000006</v>
      </c>
      <c r="G7206" s="6">
        <v>-1.5167529999999999E-2</v>
      </c>
      <c r="H7206" s="6">
        <f t="shared" si="2017"/>
        <v>9.8626324700000012</v>
      </c>
      <c r="I7206" s="6">
        <f t="shared" si="2018"/>
        <v>1.8999999999999986</v>
      </c>
      <c r="J7206" s="6">
        <f t="shared" si="2019"/>
        <v>0</v>
      </c>
      <c r="K7206" s="3">
        <f t="shared" si="2027"/>
        <v>0</v>
      </c>
      <c r="L7206" s="6">
        <f t="shared" si="2020"/>
        <v>7.9626324700000026</v>
      </c>
      <c r="M7206" s="6">
        <f t="shared" si="2028"/>
        <v>220</v>
      </c>
      <c r="N7206" s="6">
        <f t="shared" si="2029"/>
        <v>7.9626324700000168</v>
      </c>
      <c r="O7206" s="2">
        <f t="shared" si="2021"/>
        <v>-7.9626324700000168</v>
      </c>
      <c r="P7206" s="2">
        <f t="shared" si="2030"/>
        <v>24.037367529999983</v>
      </c>
      <c r="Q7206" s="2">
        <f t="shared" si="2022"/>
        <v>9.8626324700000154</v>
      </c>
      <c r="R7206" s="2">
        <f t="shared" si="2031"/>
        <v>9.8626324700000012</v>
      </c>
      <c r="S7206" s="2">
        <f t="shared" si="2023"/>
        <v>1.4210854715202004E-14</v>
      </c>
      <c r="T7206" s="2">
        <f t="shared" si="2034"/>
        <v>0</v>
      </c>
      <c r="U7206" s="2">
        <f t="shared" si="2024"/>
        <v>0</v>
      </c>
      <c r="V7206" t="str">
        <f t="shared" si="2032"/>
        <v>N</v>
      </c>
      <c r="W7206" s="2">
        <f t="shared" si="2033"/>
        <v>0</v>
      </c>
      <c r="X7206" s="2">
        <f t="shared" si="2025"/>
        <v>0</v>
      </c>
      <c r="Y7206" s="2"/>
    </row>
    <row r="7207" spans="1:25" x14ac:dyDescent="0.2">
      <c r="A7207">
        <v>4</v>
      </c>
      <c r="B7207" s="1">
        <v>43036.166666649195</v>
      </c>
      <c r="C7207">
        <v>33.700000000000003</v>
      </c>
      <c r="D7207" s="15">
        <f t="shared" si="2026"/>
        <v>33.700000000000003</v>
      </c>
      <c r="E7207">
        <v>32</v>
      </c>
      <c r="F7207" s="6">
        <v>7.9408599999999998</v>
      </c>
      <c r="G7207" s="6">
        <v>-1.5167529999999999E-2</v>
      </c>
      <c r="H7207" s="6">
        <f t="shared" si="2017"/>
        <v>7.9256924699999995</v>
      </c>
      <c r="I7207" s="6">
        <f t="shared" si="2018"/>
        <v>1.7000000000000028</v>
      </c>
      <c r="J7207" s="6">
        <f t="shared" si="2019"/>
        <v>0</v>
      </c>
      <c r="K7207" s="3">
        <f t="shared" si="2027"/>
        <v>0</v>
      </c>
      <c r="L7207" s="6">
        <f t="shared" si="2020"/>
        <v>6.2256924699999967</v>
      </c>
      <c r="M7207" s="6">
        <f t="shared" si="2028"/>
        <v>220</v>
      </c>
      <c r="N7207" s="6">
        <f t="shared" si="2029"/>
        <v>6.2256924699999843</v>
      </c>
      <c r="O7207" s="2">
        <f t="shared" si="2021"/>
        <v>-6.2256924699999843</v>
      </c>
      <c r="P7207" s="2">
        <f t="shared" si="2030"/>
        <v>25.774307530000016</v>
      </c>
      <c r="Q7207" s="2">
        <f t="shared" si="2022"/>
        <v>7.9256924699999871</v>
      </c>
      <c r="R7207" s="2">
        <f t="shared" si="2031"/>
        <v>7.9256924699999871</v>
      </c>
      <c r="S7207" s="2">
        <f t="shared" si="2023"/>
        <v>0</v>
      </c>
      <c r="T7207" s="2">
        <f t="shared" si="2034"/>
        <v>0</v>
      </c>
      <c r="U7207" s="2">
        <f t="shared" si="2024"/>
        <v>0</v>
      </c>
      <c r="V7207" t="str">
        <f t="shared" si="2032"/>
        <v>N</v>
      </c>
      <c r="W7207" s="2">
        <f t="shared" si="2033"/>
        <v>0</v>
      </c>
      <c r="X7207" s="2">
        <f t="shared" si="2025"/>
        <v>0</v>
      </c>
      <c r="Y7207" s="2"/>
    </row>
    <row r="7208" spans="1:25" x14ac:dyDescent="0.2">
      <c r="A7208">
        <v>5</v>
      </c>
      <c r="B7208" s="1">
        <v>43036.208333315859</v>
      </c>
      <c r="C7208">
        <v>34</v>
      </c>
      <c r="D7208" s="15">
        <f t="shared" si="2026"/>
        <v>34</v>
      </c>
      <c r="E7208">
        <v>32</v>
      </c>
      <c r="F7208" s="6">
        <v>10.1388</v>
      </c>
      <c r="G7208" s="6">
        <v>-1.5167529999999999E-2</v>
      </c>
      <c r="H7208" s="6">
        <f t="shared" si="2017"/>
        <v>10.12363247</v>
      </c>
      <c r="I7208" s="6">
        <f t="shared" si="2018"/>
        <v>2</v>
      </c>
      <c r="J7208" s="6">
        <f t="shared" si="2019"/>
        <v>0</v>
      </c>
      <c r="K7208" s="3">
        <f t="shared" si="2027"/>
        <v>0</v>
      </c>
      <c r="L7208" s="6">
        <f t="shared" si="2020"/>
        <v>8.1236324700000004</v>
      </c>
      <c r="M7208" s="6">
        <f t="shared" si="2028"/>
        <v>220</v>
      </c>
      <c r="N7208" s="6">
        <f t="shared" si="2029"/>
        <v>8.1236324699999898</v>
      </c>
      <c r="O7208" s="2">
        <f t="shared" si="2021"/>
        <v>-8.1236324699999898</v>
      </c>
      <c r="P7208" s="2">
        <f t="shared" si="2030"/>
        <v>23.87636753000001</v>
      </c>
      <c r="Q7208" s="2">
        <f t="shared" si="2022"/>
        <v>10.12363246999999</v>
      </c>
      <c r="R7208" s="2">
        <f t="shared" si="2031"/>
        <v>10.12363246999999</v>
      </c>
      <c r="S7208" s="2">
        <f t="shared" si="2023"/>
        <v>0</v>
      </c>
      <c r="T7208" s="2">
        <f t="shared" si="2034"/>
        <v>0</v>
      </c>
      <c r="U7208" s="2">
        <f t="shared" si="2024"/>
        <v>0</v>
      </c>
      <c r="V7208" t="str">
        <f t="shared" si="2032"/>
        <v>N</v>
      </c>
      <c r="W7208" s="2">
        <f t="shared" si="2033"/>
        <v>0</v>
      </c>
      <c r="X7208" s="2">
        <f t="shared" si="2025"/>
        <v>0</v>
      </c>
      <c r="Y7208" s="2"/>
    </row>
    <row r="7209" spans="1:25" x14ac:dyDescent="0.2">
      <c r="A7209">
        <v>6</v>
      </c>
      <c r="B7209" s="1">
        <v>43036.249999982523</v>
      </c>
      <c r="C7209">
        <v>37.200000000000003</v>
      </c>
      <c r="D7209" s="15">
        <f t="shared" si="2026"/>
        <v>37.200000000000003</v>
      </c>
      <c r="E7209">
        <v>32</v>
      </c>
      <c r="F7209" s="6">
        <v>9.8784899999999993</v>
      </c>
      <c r="G7209" s="6">
        <v>0.36564417000000005</v>
      </c>
      <c r="H7209" s="6">
        <f t="shared" si="2017"/>
        <v>10.244134169999999</v>
      </c>
      <c r="I7209" s="6">
        <f t="shared" si="2018"/>
        <v>5.2000000000000028</v>
      </c>
      <c r="J7209" s="6">
        <f t="shared" si="2019"/>
        <v>0</v>
      </c>
      <c r="K7209" s="3">
        <f t="shared" si="2027"/>
        <v>0</v>
      </c>
      <c r="L7209" s="6">
        <f t="shared" si="2020"/>
        <v>5.044134169999996</v>
      </c>
      <c r="M7209" s="6">
        <f t="shared" si="2028"/>
        <v>220</v>
      </c>
      <c r="N7209" s="6">
        <f t="shared" si="2029"/>
        <v>5.0441341700000066</v>
      </c>
      <c r="O7209" s="2">
        <f t="shared" si="2021"/>
        <v>-5.0441341700000066</v>
      </c>
      <c r="P7209" s="2">
        <f t="shared" si="2030"/>
        <v>26.955865829999993</v>
      </c>
      <c r="Q7209" s="2">
        <f t="shared" si="2022"/>
        <v>10.244134170000009</v>
      </c>
      <c r="R7209" s="2">
        <f t="shared" si="2031"/>
        <v>10.244134170000009</v>
      </c>
      <c r="S7209" s="2">
        <f t="shared" si="2023"/>
        <v>0</v>
      </c>
      <c r="T7209" s="2">
        <f t="shared" si="2034"/>
        <v>0</v>
      </c>
      <c r="U7209" s="2">
        <f t="shared" si="2024"/>
        <v>0</v>
      </c>
      <c r="V7209" t="str">
        <f t="shared" si="2032"/>
        <v>N</v>
      </c>
      <c r="W7209" s="2">
        <f t="shared" si="2033"/>
        <v>0</v>
      </c>
      <c r="X7209" s="2">
        <f t="shared" si="2025"/>
        <v>0</v>
      </c>
      <c r="Y7209" s="2"/>
    </row>
    <row r="7210" spans="1:25" x14ac:dyDescent="0.2">
      <c r="A7210">
        <v>7</v>
      </c>
      <c r="B7210" s="1">
        <v>43036.291666649187</v>
      </c>
      <c r="C7210">
        <v>40.299999999999997</v>
      </c>
      <c r="D7210" s="15">
        <f t="shared" si="2026"/>
        <v>40.299999999999997</v>
      </c>
      <c r="E7210">
        <v>32</v>
      </c>
      <c r="F7210" s="6">
        <v>11.116300000000001</v>
      </c>
      <c r="G7210" s="6">
        <v>12.592079999999999</v>
      </c>
      <c r="H7210" s="6">
        <f t="shared" si="2017"/>
        <v>23.708379999999998</v>
      </c>
      <c r="I7210" s="6">
        <f t="shared" si="2018"/>
        <v>8.2999999999999972</v>
      </c>
      <c r="J7210" s="6">
        <f t="shared" si="2019"/>
        <v>0</v>
      </c>
      <c r="K7210" s="3">
        <f t="shared" si="2027"/>
        <v>0</v>
      </c>
      <c r="L7210" s="6">
        <f t="shared" si="2020"/>
        <v>15.408380000000001</v>
      </c>
      <c r="M7210" s="6">
        <f t="shared" si="2028"/>
        <v>220</v>
      </c>
      <c r="N7210" s="6">
        <f t="shared" si="2029"/>
        <v>15.408379999999994</v>
      </c>
      <c r="O7210" s="2">
        <f t="shared" si="2021"/>
        <v>-15.408379999999994</v>
      </c>
      <c r="P7210" s="2">
        <f t="shared" si="2030"/>
        <v>16.591620000000006</v>
      </c>
      <c r="Q7210" s="2">
        <f t="shared" si="2022"/>
        <v>23.708379999999991</v>
      </c>
      <c r="R7210" s="2">
        <f t="shared" si="2031"/>
        <v>23.708379999999991</v>
      </c>
      <c r="S7210" s="2">
        <f t="shared" si="2023"/>
        <v>0</v>
      </c>
      <c r="T7210" s="2">
        <f t="shared" si="2034"/>
        <v>0</v>
      </c>
      <c r="U7210" s="2">
        <f t="shared" si="2024"/>
        <v>0</v>
      </c>
      <c r="V7210" t="str">
        <f t="shared" si="2032"/>
        <v>N</v>
      </c>
      <c r="W7210" s="2">
        <f t="shared" si="2033"/>
        <v>0</v>
      </c>
      <c r="X7210" s="2">
        <f t="shared" si="2025"/>
        <v>0</v>
      </c>
      <c r="Y7210" s="2"/>
    </row>
    <row r="7211" spans="1:25" x14ac:dyDescent="0.2">
      <c r="A7211">
        <v>8</v>
      </c>
      <c r="B7211" s="1">
        <v>43036.333333315852</v>
      </c>
      <c r="C7211">
        <v>41.6</v>
      </c>
      <c r="D7211" s="15">
        <f t="shared" si="2026"/>
        <v>41.6</v>
      </c>
      <c r="E7211">
        <v>32</v>
      </c>
      <c r="F7211" s="6">
        <v>12.0168</v>
      </c>
      <c r="G7211" s="6">
        <v>26.254780000000004</v>
      </c>
      <c r="H7211" s="6">
        <f t="shared" si="2017"/>
        <v>38.27158</v>
      </c>
      <c r="I7211" s="6">
        <f t="shared" si="2018"/>
        <v>9.6000000000000014</v>
      </c>
      <c r="J7211" s="6">
        <f t="shared" si="2019"/>
        <v>0</v>
      </c>
      <c r="K7211" s="3">
        <f t="shared" si="2027"/>
        <v>0</v>
      </c>
      <c r="L7211" s="6">
        <f t="shared" si="2020"/>
        <v>28.671579999999999</v>
      </c>
      <c r="M7211" s="6">
        <f t="shared" si="2028"/>
        <v>220</v>
      </c>
      <c r="N7211" s="6">
        <f t="shared" si="2029"/>
        <v>28.671580000000006</v>
      </c>
      <c r="O7211" s="2">
        <f t="shared" si="2021"/>
        <v>-28.671580000000006</v>
      </c>
      <c r="P7211" s="2">
        <f t="shared" si="2030"/>
        <v>3.3284199999999942</v>
      </c>
      <c r="Q7211" s="2">
        <f t="shared" si="2022"/>
        <v>38.271580000000007</v>
      </c>
      <c r="R7211" s="2">
        <f t="shared" si="2031"/>
        <v>38.271580000000007</v>
      </c>
      <c r="S7211" s="2">
        <f t="shared" si="2023"/>
        <v>0</v>
      </c>
      <c r="T7211" s="2">
        <f t="shared" si="2034"/>
        <v>0</v>
      </c>
      <c r="U7211" s="2">
        <f t="shared" si="2024"/>
        <v>0</v>
      </c>
      <c r="V7211" t="str">
        <f t="shared" si="2032"/>
        <v>Y</v>
      </c>
      <c r="W7211" s="2">
        <f t="shared" si="2033"/>
        <v>0</v>
      </c>
      <c r="X7211" s="2">
        <f t="shared" si="2025"/>
        <v>0</v>
      </c>
      <c r="Y7211" s="2"/>
    </row>
    <row r="7212" spans="1:25" x14ac:dyDescent="0.2">
      <c r="A7212">
        <v>9</v>
      </c>
      <c r="B7212" s="1">
        <v>43036.374999982516</v>
      </c>
      <c r="C7212">
        <v>43.2</v>
      </c>
      <c r="D7212" s="15">
        <f t="shared" si="2026"/>
        <v>43.2</v>
      </c>
      <c r="E7212">
        <v>32</v>
      </c>
      <c r="F7212" s="6">
        <v>9.9702599999999997</v>
      </c>
      <c r="G7212" s="6">
        <v>36.787039999999998</v>
      </c>
      <c r="H7212" s="6">
        <f t="shared" si="2017"/>
        <v>46.757300000000001</v>
      </c>
      <c r="I7212" s="6">
        <f t="shared" si="2018"/>
        <v>11.200000000000003</v>
      </c>
      <c r="J7212" s="6">
        <f t="shared" si="2019"/>
        <v>0</v>
      </c>
      <c r="K7212" s="3">
        <f t="shared" si="2027"/>
        <v>0</v>
      </c>
      <c r="L7212" s="6">
        <f t="shared" si="2020"/>
        <v>35.557299999999998</v>
      </c>
      <c r="M7212" s="6">
        <f t="shared" si="2028"/>
        <v>220</v>
      </c>
      <c r="N7212" s="6">
        <f t="shared" si="2029"/>
        <v>35.557299999999998</v>
      </c>
      <c r="O7212" s="2">
        <f t="shared" si="2021"/>
        <v>-32</v>
      </c>
      <c r="P7212" s="2">
        <f t="shared" si="2030"/>
        <v>0</v>
      </c>
      <c r="Q7212" s="2">
        <f t="shared" si="2022"/>
        <v>43.2</v>
      </c>
      <c r="R7212" s="2">
        <f t="shared" si="2031"/>
        <v>43.2</v>
      </c>
      <c r="S7212" s="2">
        <f t="shared" si="2023"/>
        <v>0</v>
      </c>
      <c r="T7212" s="2">
        <f t="shared" si="2034"/>
        <v>0</v>
      </c>
      <c r="U7212" s="2">
        <f t="shared" si="2024"/>
        <v>3.5572999999999979</v>
      </c>
      <c r="V7212" t="str">
        <f t="shared" si="2032"/>
        <v>Y</v>
      </c>
      <c r="W7212" s="2">
        <f t="shared" si="2033"/>
        <v>3.5572999999999979</v>
      </c>
      <c r="X7212" s="2">
        <f t="shared" si="2025"/>
        <v>0</v>
      </c>
      <c r="Y7212" s="2"/>
    </row>
    <row r="7213" spans="1:25" x14ac:dyDescent="0.2">
      <c r="A7213">
        <v>10</v>
      </c>
      <c r="B7213" s="1">
        <v>43036.41666664918</v>
      </c>
      <c r="C7213">
        <v>44.2</v>
      </c>
      <c r="D7213" s="15">
        <f t="shared" si="2026"/>
        <v>44.2</v>
      </c>
      <c r="E7213">
        <v>32</v>
      </c>
      <c r="F7213" s="6">
        <v>10.6106</v>
      </c>
      <c r="G7213" s="6">
        <v>43.581609999999998</v>
      </c>
      <c r="H7213" s="6">
        <f t="shared" si="2017"/>
        <v>54.192209999999996</v>
      </c>
      <c r="I7213" s="6">
        <f t="shared" si="2018"/>
        <v>12.200000000000003</v>
      </c>
      <c r="J7213" s="6">
        <f t="shared" si="2019"/>
        <v>0</v>
      </c>
      <c r="K7213" s="3">
        <f t="shared" si="2027"/>
        <v>0</v>
      </c>
      <c r="L7213" s="6">
        <f t="shared" si="2020"/>
        <v>41.992209999999993</v>
      </c>
      <c r="M7213" s="6">
        <f t="shared" si="2028"/>
        <v>220</v>
      </c>
      <c r="N7213" s="6">
        <f t="shared" si="2029"/>
        <v>41.99221</v>
      </c>
      <c r="O7213" s="2">
        <f t="shared" si="2021"/>
        <v>-32</v>
      </c>
      <c r="P7213" s="2">
        <f t="shared" si="2030"/>
        <v>0</v>
      </c>
      <c r="Q7213" s="2">
        <f t="shared" si="2022"/>
        <v>44.2</v>
      </c>
      <c r="R7213" s="2">
        <f t="shared" si="2031"/>
        <v>44.2</v>
      </c>
      <c r="S7213" s="2">
        <f t="shared" si="2023"/>
        <v>0</v>
      </c>
      <c r="T7213" s="2">
        <f t="shared" si="2034"/>
        <v>0</v>
      </c>
      <c r="U7213" s="2">
        <f t="shared" si="2024"/>
        <v>9.99221</v>
      </c>
      <c r="V7213" t="str">
        <f t="shared" si="2032"/>
        <v>Y</v>
      </c>
      <c r="W7213" s="2">
        <f t="shared" si="2033"/>
        <v>9.99221</v>
      </c>
      <c r="X7213" s="2">
        <f t="shared" si="2025"/>
        <v>0</v>
      </c>
      <c r="Y7213" s="2"/>
    </row>
    <row r="7214" spans="1:25" x14ac:dyDescent="0.2">
      <c r="A7214">
        <v>11</v>
      </c>
      <c r="B7214" s="1">
        <v>43036.458333315844</v>
      </c>
      <c r="C7214">
        <v>45.1</v>
      </c>
      <c r="D7214" s="15">
        <f t="shared" si="2026"/>
        <v>45.1</v>
      </c>
      <c r="E7214">
        <v>32</v>
      </c>
      <c r="F7214" s="6">
        <v>9.2702000000000009</v>
      </c>
      <c r="G7214" s="6">
        <v>47.03472</v>
      </c>
      <c r="H7214" s="6">
        <f t="shared" si="2017"/>
        <v>56.304920000000003</v>
      </c>
      <c r="I7214" s="6">
        <f t="shared" si="2018"/>
        <v>13.100000000000001</v>
      </c>
      <c r="J7214" s="6">
        <f t="shared" si="2019"/>
        <v>0</v>
      </c>
      <c r="K7214" s="3">
        <f t="shared" si="2027"/>
        <v>0</v>
      </c>
      <c r="L7214" s="6">
        <f t="shared" si="2020"/>
        <v>43.204920000000001</v>
      </c>
      <c r="M7214" s="6">
        <f t="shared" si="2028"/>
        <v>220</v>
      </c>
      <c r="N7214" s="6">
        <f t="shared" si="2029"/>
        <v>43.204920000000016</v>
      </c>
      <c r="O7214" s="2">
        <f t="shared" si="2021"/>
        <v>-32</v>
      </c>
      <c r="P7214" s="2">
        <f t="shared" si="2030"/>
        <v>0</v>
      </c>
      <c r="Q7214" s="2">
        <f t="shared" si="2022"/>
        <v>45.1</v>
      </c>
      <c r="R7214" s="2">
        <f t="shared" si="2031"/>
        <v>45.1</v>
      </c>
      <c r="S7214" s="2">
        <f t="shared" si="2023"/>
        <v>0</v>
      </c>
      <c r="T7214" s="2">
        <f t="shared" si="2034"/>
        <v>0</v>
      </c>
      <c r="U7214" s="2">
        <f t="shared" si="2024"/>
        <v>11.204920000000016</v>
      </c>
      <c r="V7214" t="str">
        <f t="shared" si="2032"/>
        <v>Y</v>
      </c>
      <c r="W7214" s="2">
        <f t="shared" si="2033"/>
        <v>11.204920000000016</v>
      </c>
      <c r="X7214" s="2">
        <f t="shared" si="2025"/>
        <v>0</v>
      </c>
      <c r="Y7214" s="2"/>
    </row>
    <row r="7215" spans="1:25" x14ac:dyDescent="0.2">
      <c r="A7215">
        <v>12</v>
      </c>
      <c r="B7215" s="1">
        <v>43036.499999982509</v>
      </c>
      <c r="C7215">
        <v>46.5</v>
      </c>
      <c r="D7215" s="15">
        <f t="shared" si="2026"/>
        <v>46.5</v>
      </c>
      <c r="E7215">
        <v>32</v>
      </c>
      <c r="F7215" s="6">
        <v>8.7621300000000009</v>
      </c>
      <c r="G7215" s="6">
        <v>46.992229999999999</v>
      </c>
      <c r="H7215" s="6">
        <f t="shared" si="2017"/>
        <v>55.754359999999998</v>
      </c>
      <c r="I7215" s="6">
        <f t="shared" si="2018"/>
        <v>14.5</v>
      </c>
      <c r="J7215" s="6">
        <f t="shared" si="2019"/>
        <v>0</v>
      </c>
      <c r="K7215" s="3">
        <f t="shared" si="2027"/>
        <v>0</v>
      </c>
      <c r="L7215" s="6">
        <f t="shared" si="2020"/>
        <v>41.254359999999998</v>
      </c>
      <c r="M7215" s="6">
        <f t="shared" si="2028"/>
        <v>220</v>
      </c>
      <c r="N7215" s="6">
        <f t="shared" si="2029"/>
        <v>41.25436000000002</v>
      </c>
      <c r="O7215" s="2">
        <f t="shared" si="2021"/>
        <v>-32</v>
      </c>
      <c r="P7215" s="2">
        <f t="shared" si="2030"/>
        <v>0</v>
      </c>
      <c r="Q7215" s="2">
        <f t="shared" si="2022"/>
        <v>46.5</v>
      </c>
      <c r="R7215" s="2">
        <f t="shared" si="2031"/>
        <v>46.5</v>
      </c>
      <c r="S7215" s="2">
        <f t="shared" si="2023"/>
        <v>0</v>
      </c>
      <c r="T7215" s="2">
        <f t="shared" si="2034"/>
        <v>0</v>
      </c>
      <c r="U7215" s="2">
        <f t="shared" si="2024"/>
        <v>9.2543600000000197</v>
      </c>
      <c r="V7215" t="str">
        <f t="shared" si="2032"/>
        <v>Y</v>
      </c>
      <c r="W7215" s="2">
        <f t="shared" si="2033"/>
        <v>9.2543600000000197</v>
      </c>
      <c r="X7215" s="2">
        <f t="shared" si="2025"/>
        <v>0</v>
      </c>
      <c r="Y7215" s="2"/>
    </row>
    <row r="7216" spans="1:25" x14ac:dyDescent="0.2">
      <c r="A7216">
        <v>13</v>
      </c>
      <c r="B7216" s="1">
        <v>43036.541666649173</v>
      </c>
      <c r="C7216">
        <v>47.7</v>
      </c>
      <c r="D7216" s="15">
        <f t="shared" si="2026"/>
        <v>47.7</v>
      </c>
      <c r="E7216">
        <v>32</v>
      </c>
      <c r="F7216" s="6">
        <v>11.0923</v>
      </c>
      <c r="G7216" s="6">
        <v>43.664590000000004</v>
      </c>
      <c r="H7216" s="6">
        <f t="shared" si="2017"/>
        <v>54.756890000000006</v>
      </c>
      <c r="I7216" s="6">
        <f t="shared" si="2018"/>
        <v>15.700000000000003</v>
      </c>
      <c r="J7216" s="6">
        <f t="shared" si="2019"/>
        <v>0</v>
      </c>
      <c r="K7216" s="3">
        <f t="shared" si="2027"/>
        <v>0</v>
      </c>
      <c r="L7216" s="6">
        <f t="shared" si="2020"/>
        <v>39.056890000000003</v>
      </c>
      <c r="M7216" s="6">
        <f t="shared" si="2028"/>
        <v>220</v>
      </c>
      <c r="N7216" s="6">
        <f t="shared" si="2029"/>
        <v>39.05689000000001</v>
      </c>
      <c r="O7216" s="2">
        <f t="shared" si="2021"/>
        <v>-32</v>
      </c>
      <c r="P7216" s="2">
        <f t="shared" si="2030"/>
        <v>0</v>
      </c>
      <c r="Q7216" s="2">
        <f t="shared" si="2022"/>
        <v>47.7</v>
      </c>
      <c r="R7216" s="2">
        <f t="shared" si="2031"/>
        <v>47.7</v>
      </c>
      <c r="S7216" s="2">
        <f t="shared" si="2023"/>
        <v>0</v>
      </c>
      <c r="T7216" s="2">
        <f t="shared" si="2034"/>
        <v>0</v>
      </c>
      <c r="U7216" s="2">
        <f t="shared" si="2024"/>
        <v>7.0568900000000099</v>
      </c>
      <c r="V7216" t="str">
        <f t="shared" si="2032"/>
        <v>Y</v>
      </c>
      <c r="W7216" s="2">
        <f t="shared" si="2033"/>
        <v>7.0568900000000099</v>
      </c>
      <c r="X7216" s="2">
        <f t="shared" si="2025"/>
        <v>0</v>
      </c>
      <c r="Y7216" s="2"/>
    </row>
    <row r="7217" spans="1:25" x14ac:dyDescent="0.2">
      <c r="A7217">
        <v>14</v>
      </c>
      <c r="B7217" s="1">
        <v>43036.583333315837</v>
      </c>
      <c r="C7217">
        <v>48.4</v>
      </c>
      <c r="D7217" s="15">
        <f t="shared" si="2026"/>
        <v>48.4</v>
      </c>
      <c r="E7217">
        <v>32</v>
      </c>
      <c r="F7217" s="6">
        <v>10.203200000000001</v>
      </c>
      <c r="G7217" s="6">
        <v>37.037380000000006</v>
      </c>
      <c r="H7217" s="6">
        <f t="shared" si="2017"/>
        <v>47.240580000000008</v>
      </c>
      <c r="I7217" s="6">
        <f t="shared" si="2018"/>
        <v>16.399999999999999</v>
      </c>
      <c r="J7217" s="6">
        <f t="shared" si="2019"/>
        <v>0</v>
      </c>
      <c r="K7217" s="3">
        <f t="shared" si="2027"/>
        <v>0</v>
      </c>
      <c r="L7217" s="6">
        <f t="shared" si="2020"/>
        <v>30.84058000000001</v>
      </c>
      <c r="M7217" s="6">
        <f t="shared" si="2028"/>
        <v>220</v>
      </c>
      <c r="N7217" s="6">
        <f t="shared" si="2029"/>
        <v>30.840580000000017</v>
      </c>
      <c r="O7217" s="2">
        <f t="shared" si="2021"/>
        <v>-30.840580000000017</v>
      </c>
      <c r="P7217" s="2">
        <f t="shared" si="2030"/>
        <v>1.159419999999983</v>
      </c>
      <c r="Q7217" s="2">
        <f t="shared" si="2022"/>
        <v>47.240580000000016</v>
      </c>
      <c r="R7217" s="2">
        <f t="shared" si="2031"/>
        <v>47.240580000000016</v>
      </c>
      <c r="S7217" s="2">
        <f t="shared" si="2023"/>
        <v>0</v>
      </c>
      <c r="T7217" s="2">
        <f t="shared" si="2034"/>
        <v>0</v>
      </c>
      <c r="U7217" s="2">
        <f t="shared" si="2024"/>
        <v>0</v>
      </c>
      <c r="V7217" t="str">
        <f t="shared" si="2032"/>
        <v>Y</v>
      </c>
      <c r="W7217" s="2">
        <f t="shared" si="2033"/>
        <v>0</v>
      </c>
      <c r="X7217" s="2">
        <f t="shared" si="2025"/>
        <v>0</v>
      </c>
      <c r="Y7217" s="2"/>
    </row>
    <row r="7218" spans="1:25" x14ac:dyDescent="0.2">
      <c r="A7218">
        <v>15</v>
      </c>
      <c r="B7218" s="1">
        <v>43036.624999982501</v>
      </c>
      <c r="C7218">
        <v>48.8</v>
      </c>
      <c r="D7218" s="15">
        <f t="shared" si="2026"/>
        <v>48.8</v>
      </c>
      <c r="E7218">
        <v>32</v>
      </c>
      <c r="F7218" s="6">
        <v>10.9825</v>
      </c>
      <c r="G7218" s="6">
        <v>27.124269999999996</v>
      </c>
      <c r="H7218" s="6">
        <f t="shared" si="2017"/>
        <v>38.106769999999997</v>
      </c>
      <c r="I7218" s="6">
        <f t="shared" si="2018"/>
        <v>16.799999999999997</v>
      </c>
      <c r="J7218" s="6">
        <f t="shared" si="2019"/>
        <v>0</v>
      </c>
      <c r="K7218" s="3">
        <f t="shared" si="2027"/>
        <v>0</v>
      </c>
      <c r="L7218" s="6">
        <f t="shared" si="2020"/>
        <v>21.30677</v>
      </c>
      <c r="M7218" s="6">
        <f t="shared" si="2028"/>
        <v>220</v>
      </c>
      <c r="N7218" s="6">
        <f t="shared" si="2029"/>
        <v>21.30677</v>
      </c>
      <c r="O7218" s="2">
        <f t="shared" si="2021"/>
        <v>-21.30677</v>
      </c>
      <c r="P7218" s="2">
        <f t="shared" si="2030"/>
        <v>10.69323</v>
      </c>
      <c r="Q7218" s="2">
        <f t="shared" si="2022"/>
        <v>38.106769999999997</v>
      </c>
      <c r="R7218" s="2">
        <f t="shared" si="2031"/>
        <v>38.106769999999997</v>
      </c>
      <c r="S7218" s="2">
        <f t="shared" si="2023"/>
        <v>0</v>
      </c>
      <c r="T7218" s="2">
        <f t="shared" si="2034"/>
        <v>0</v>
      </c>
      <c r="U7218" s="2">
        <f t="shared" si="2024"/>
        <v>0</v>
      </c>
      <c r="V7218" t="str">
        <f t="shared" si="2032"/>
        <v>Y</v>
      </c>
      <c r="W7218" s="2">
        <f t="shared" si="2033"/>
        <v>0</v>
      </c>
      <c r="X7218" s="2">
        <f t="shared" si="2025"/>
        <v>0</v>
      </c>
      <c r="Y7218" s="2"/>
    </row>
    <row r="7219" spans="1:25" x14ac:dyDescent="0.2">
      <c r="A7219">
        <v>16</v>
      </c>
      <c r="B7219" s="1">
        <v>43036.666666649166</v>
      </c>
      <c r="C7219">
        <v>49.4</v>
      </c>
      <c r="D7219" s="15">
        <f t="shared" si="2026"/>
        <v>49.4</v>
      </c>
      <c r="E7219">
        <v>32</v>
      </c>
      <c r="F7219" s="6">
        <v>11.5823</v>
      </c>
      <c r="G7219" s="6">
        <v>14.065299999999999</v>
      </c>
      <c r="H7219" s="6">
        <f t="shared" si="2017"/>
        <v>25.647599999999997</v>
      </c>
      <c r="I7219" s="6">
        <f t="shared" si="2018"/>
        <v>17.399999999999999</v>
      </c>
      <c r="J7219" s="6">
        <f t="shared" si="2019"/>
        <v>0</v>
      </c>
      <c r="K7219" s="3">
        <f t="shared" si="2027"/>
        <v>0</v>
      </c>
      <c r="L7219" s="6">
        <f t="shared" si="2020"/>
        <v>8.2475999999999985</v>
      </c>
      <c r="M7219" s="6">
        <f t="shared" si="2028"/>
        <v>220</v>
      </c>
      <c r="N7219" s="6">
        <f t="shared" si="2029"/>
        <v>8.2476000000000056</v>
      </c>
      <c r="O7219" s="2">
        <f t="shared" si="2021"/>
        <v>-8.2476000000000056</v>
      </c>
      <c r="P7219" s="2">
        <f t="shared" si="2030"/>
        <v>23.752399999999994</v>
      </c>
      <c r="Q7219" s="2">
        <f t="shared" si="2022"/>
        <v>25.647600000000004</v>
      </c>
      <c r="R7219" s="2">
        <f t="shared" si="2031"/>
        <v>25.647600000000004</v>
      </c>
      <c r="S7219" s="2">
        <f t="shared" si="2023"/>
        <v>0</v>
      </c>
      <c r="T7219" s="2">
        <f t="shared" si="2034"/>
        <v>0</v>
      </c>
      <c r="U7219" s="2">
        <f t="shared" si="2024"/>
        <v>0</v>
      </c>
      <c r="V7219" t="str">
        <f t="shared" si="2032"/>
        <v>Y</v>
      </c>
      <c r="W7219" s="2">
        <f t="shared" si="2033"/>
        <v>0</v>
      </c>
      <c r="X7219" s="2">
        <f t="shared" si="2025"/>
        <v>0</v>
      </c>
      <c r="Y7219" s="2"/>
    </row>
    <row r="7220" spans="1:25" x14ac:dyDescent="0.2">
      <c r="A7220">
        <v>17</v>
      </c>
      <c r="B7220" s="1">
        <v>43036.70833331583</v>
      </c>
      <c r="C7220">
        <v>49.4</v>
      </c>
      <c r="D7220" s="15">
        <f t="shared" si="2026"/>
        <v>49.4</v>
      </c>
      <c r="E7220">
        <v>32</v>
      </c>
      <c r="F7220" s="6">
        <v>8.9424600000000005</v>
      </c>
      <c r="G7220" s="6">
        <v>0.84839816999999995</v>
      </c>
      <c r="H7220" s="6">
        <f t="shared" si="2017"/>
        <v>9.7908581699999999</v>
      </c>
      <c r="I7220" s="6">
        <f t="shared" si="2018"/>
        <v>17.399999999999999</v>
      </c>
      <c r="J7220" s="6">
        <f t="shared" si="2019"/>
        <v>7.6091418299999987</v>
      </c>
      <c r="K7220" s="3">
        <f t="shared" si="2027"/>
        <v>8.6961620914285618</v>
      </c>
      <c r="L7220" s="6">
        <f t="shared" si="2020"/>
        <v>0</v>
      </c>
      <c r="M7220" s="6">
        <f t="shared" si="2028"/>
        <v>211.30383790857144</v>
      </c>
      <c r="N7220" s="6">
        <f t="shared" si="2029"/>
        <v>1.0870202614285631</v>
      </c>
      <c r="O7220" s="2">
        <f t="shared" si="2021"/>
        <v>-1.0870202614285631</v>
      </c>
      <c r="P7220" s="2">
        <f t="shared" si="2030"/>
        <v>30.912979738571437</v>
      </c>
      <c r="Q7220" s="2">
        <f t="shared" si="2022"/>
        <v>18.487020261428562</v>
      </c>
      <c r="R7220" s="2">
        <f t="shared" si="2031"/>
        <v>9.7908581699999999</v>
      </c>
      <c r="S7220" s="2">
        <f t="shared" si="2023"/>
        <v>8.6961620914285618</v>
      </c>
      <c r="T7220" s="2">
        <f t="shared" si="2034"/>
        <v>0</v>
      </c>
      <c r="U7220" s="2">
        <f t="shared" si="2024"/>
        <v>0</v>
      </c>
      <c r="V7220" t="str">
        <f t="shared" si="2032"/>
        <v>N</v>
      </c>
      <c r="W7220" s="2">
        <f t="shared" si="2033"/>
        <v>0</v>
      </c>
      <c r="X7220" s="2">
        <f t="shared" si="2025"/>
        <v>0</v>
      </c>
      <c r="Y7220" s="2"/>
    </row>
    <row r="7221" spans="1:25" x14ac:dyDescent="0.2">
      <c r="A7221">
        <v>18</v>
      </c>
      <c r="B7221" s="1">
        <v>43036.749999982494</v>
      </c>
      <c r="C7221">
        <v>49.3</v>
      </c>
      <c r="D7221" s="15">
        <f t="shared" si="2026"/>
        <v>49.3</v>
      </c>
      <c r="E7221">
        <v>32</v>
      </c>
      <c r="F7221" s="6">
        <v>8.1841500000000007</v>
      </c>
      <c r="G7221" s="6">
        <v>-1.5167529999999999E-2</v>
      </c>
      <c r="H7221" s="6">
        <f t="shared" si="2017"/>
        <v>8.1689824700000013</v>
      </c>
      <c r="I7221" s="6">
        <f t="shared" si="2018"/>
        <v>17.299999999999997</v>
      </c>
      <c r="J7221" s="6">
        <f t="shared" si="2019"/>
        <v>9.1310175299999958</v>
      </c>
      <c r="K7221" s="3">
        <f t="shared" si="2027"/>
        <v>10.435448605714271</v>
      </c>
      <c r="L7221" s="6">
        <f t="shared" si="2020"/>
        <v>0</v>
      </c>
      <c r="M7221" s="6">
        <f t="shared" si="2028"/>
        <v>200.86838930285717</v>
      </c>
      <c r="N7221" s="6">
        <f t="shared" si="2029"/>
        <v>1.3044310757142625</v>
      </c>
      <c r="O7221" s="2">
        <f t="shared" si="2021"/>
        <v>-1.3044310757142625</v>
      </c>
      <c r="P7221" s="2">
        <f t="shared" si="2030"/>
        <v>30.695568924285737</v>
      </c>
      <c r="Q7221" s="2">
        <f t="shared" si="2022"/>
        <v>18.60443107571426</v>
      </c>
      <c r="R7221" s="2">
        <f t="shared" si="2031"/>
        <v>8.1689824700000013</v>
      </c>
      <c r="S7221" s="2">
        <f t="shared" si="2023"/>
        <v>10.435448605714258</v>
      </c>
      <c r="T7221" s="2">
        <f t="shared" si="2034"/>
        <v>0</v>
      </c>
      <c r="U7221" s="2">
        <f t="shared" si="2024"/>
        <v>0</v>
      </c>
      <c r="V7221" t="str">
        <f t="shared" si="2032"/>
        <v>N</v>
      </c>
      <c r="W7221" s="2">
        <f t="shared" si="2033"/>
        <v>0</v>
      </c>
      <c r="X7221" s="2">
        <f t="shared" si="2025"/>
        <v>0</v>
      </c>
      <c r="Y7221" s="2"/>
    </row>
    <row r="7222" spans="1:25" x14ac:dyDescent="0.2">
      <c r="A7222">
        <v>19</v>
      </c>
      <c r="B7222" s="1">
        <v>43036.791666649158</v>
      </c>
      <c r="C7222">
        <v>48.8</v>
      </c>
      <c r="D7222" s="15">
        <f t="shared" si="2026"/>
        <v>48.8</v>
      </c>
      <c r="E7222">
        <v>32</v>
      </c>
      <c r="F7222" s="6">
        <v>6.3888299999999996</v>
      </c>
      <c r="G7222" s="6">
        <v>-1.5167529999999999E-2</v>
      </c>
      <c r="H7222" s="6">
        <f t="shared" si="2017"/>
        <v>6.3736624699999993</v>
      </c>
      <c r="I7222" s="6">
        <f t="shared" si="2018"/>
        <v>16.799999999999997</v>
      </c>
      <c r="J7222" s="6">
        <f t="shared" si="2019"/>
        <v>10.426337529999998</v>
      </c>
      <c r="K7222" s="3">
        <f t="shared" si="2027"/>
        <v>11.91581432000001</v>
      </c>
      <c r="L7222" s="6">
        <f t="shared" si="2020"/>
        <v>0</v>
      </c>
      <c r="M7222" s="6">
        <f t="shared" si="2028"/>
        <v>188.95257498285716</v>
      </c>
      <c r="N7222" s="6">
        <f t="shared" si="2029"/>
        <v>1.4894767899999977</v>
      </c>
      <c r="O7222" s="2">
        <f t="shared" si="2021"/>
        <v>-1.4894767899999977</v>
      </c>
      <c r="P7222" s="2">
        <f t="shared" si="2030"/>
        <v>30.510523210000002</v>
      </c>
      <c r="Q7222" s="2">
        <f t="shared" si="2022"/>
        <v>18.289476789999995</v>
      </c>
      <c r="R7222" s="2">
        <f t="shared" si="2031"/>
        <v>6.3736624699999993</v>
      </c>
      <c r="S7222" s="2">
        <f t="shared" si="2023"/>
        <v>11.915814319999996</v>
      </c>
      <c r="T7222" s="2">
        <f t="shared" si="2034"/>
        <v>0</v>
      </c>
      <c r="U7222" s="2">
        <f t="shared" si="2024"/>
        <v>0</v>
      </c>
      <c r="V7222" t="str">
        <f t="shared" si="2032"/>
        <v>N</v>
      </c>
      <c r="W7222" s="2">
        <f t="shared" si="2033"/>
        <v>0</v>
      </c>
      <c r="X7222" s="2">
        <f t="shared" si="2025"/>
        <v>0</v>
      </c>
      <c r="Y7222" s="2"/>
    </row>
    <row r="7223" spans="1:25" x14ac:dyDescent="0.2">
      <c r="A7223">
        <v>20</v>
      </c>
      <c r="B7223" s="1">
        <v>43036.833333315823</v>
      </c>
      <c r="C7223">
        <v>47.7</v>
      </c>
      <c r="D7223" s="15">
        <f t="shared" si="2026"/>
        <v>47.7</v>
      </c>
      <c r="E7223">
        <v>32</v>
      </c>
      <c r="F7223" s="6">
        <v>6.7088900000000002</v>
      </c>
      <c r="G7223" s="6">
        <v>-1.5167529999999999E-2</v>
      </c>
      <c r="H7223" s="6">
        <f t="shared" si="2017"/>
        <v>6.69372247</v>
      </c>
      <c r="I7223" s="6">
        <f t="shared" si="2018"/>
        <v>15.700000000000003</v>
      </c>
      <c r="J7223" s="6">
        <f t="shared" si="2019"/>
        <v>9.006277530000002</v>
      </c>
      <c r="K7223" s="3">
        <f t="shared" si="2027"/>
        <v>10.292888605714296</v>
      </c>
      <c r="L7223" s="6">
        <f t="shared" si="2020"/>
        <v>0</v>
      </c>
      <c r="M7223" s="6">
        <f t="shared" si="2028"/>
        <v>178.65968637714286</v>
      </c>
      <c r="N7223" s="6">
        <f t="shared" si="2029"/>
        <v>1.2866110757142906</v>
      </c>
      <c r="O7223" s="2">
        <f t="shared" si="2021"/>
        <v>-1.2866110757142906</v>
      </c>
      <c r="P7223" s="2">
        <f t="shared" si="2030"/>
        <v>30.713388924285709</v>
      </c>
      <c r="Q7223" s="2">
        <f t="shared" si="2022"/>
        <v>16.986611075714293</v>
      </c>
      <c r="R7223" s="2">
        <f t="shared" si="2031"/>
        <v>6.69372247</v>
      </c>
      <c r="S7223" s="2">
        <f t="shared" si="2023"/>
        <v>10.292888605714293</v>
      </c>
      <c r="T7223" s="2">
        <f t="shared" si="2034"/>
        <v>0</v>
      </c>
      <c r="U7223" s="2">
        <f t="shared" si="2024"/>
        <v>0</v>
      </c>
      <c r="V7223" t="str">
        <f t="shared" si="2032"/>
        <v>N</v>
      </c>
      <c r="W7223" s="2">
        <f t="shared" si="2033"/>
        <v>0</v>
      </c>
      <c r="X7223" s="2">
        <f t="shared" si="2025"/>
        <v>0</v>
      </c>
      <c r="Y7223" s="2"/>
    </row>
    <row r="7224" spans="1:25" x14ac:dyDescent="0.2">
      <c r="A7224">
        <v>21</v>
      </c>
      <c r="B7224" s="1">
        <v>43036.874999982487</v>
      </c>
      <c r="C7224">
        <v>45.1</v>
      </c>
      <c r="D7224" s="15">
        <f t="shared" si="2026"/>
        <v>45.1</v>
      </c>
      <c r="E7224">
        <v>32</v>
      </c>
      <c r="F7224" s="6">
        <v>8.5643100000000008</v>
      </c>
      <c r="G7224" s="6">
        <v>-1.5167529999999999E-2</v>
      </c>
      <c r="H7224" s="6">
        <f t="shared" si="2017"/>
        <v>8.5491424700000014</v>
      </c>
      <c r="I7224" s="6">
        <f t="shared" si="2018"/>
        <v>13.100000000000001</v>
      </c>
      <c r="J7224" s="6">
        <f t="shared" si="2019"/>
        <v>4.55085753</v>
      </c>
      <c r="K7224" s="3">
        <f t="shared" si="2027"/>
        <v>5.2009800342857204</v>
      </c>
      <c r="L7224" s="6">
        <f t="shared" si="2020"/>
        <v>0</v>
      </c>
      <c r="M7224" s="6">
        <f t="shared" si="2028"/>
        <v>173.45870634285714</v>
      </c>
      <c r="N7224" s="6">
        <f t="shared" si="2029"/>
        <v>0.65012250428571861</v>
      </c>
      <c r="O7224" s="2">
        <f t="shared" si="2021"/>
        <v>-0.65012250428571861</v>
      </c>
      <c r="P7224" s="2">
        <f t="shared" si="2030"/>
        <v>31.349877495714281</v>
      </c>
      <c r="Q7224" s="2">
        <f t="shared" si="2022"/>
        <v>13.75012250428572</v>
      </c>
      <c r="R7224" s="2">
        <f t="shared" si="2031"/>
        <v>8.5491424700000014</v>
      </c>
      <c r="S7224" s="2">
        <f t="shared" si="2023"/>
        <v>5.2009800342857186</v>
      </c>
      <c r="T7224" s="2">
        <f t="shared" si="2034"/>
        <v>0</v>
      </c>
      <c r="U7224" s="2">
        <f t="shared" si="2024"/>
        <v>0</v>
      </c>
      <c r="V7224" t="str">
        <f t="shared" si="2032"/>
        <v>N</v>
      </c>
      <c r="W7224" s="2">
        <f t="shared" si="2033"/>
        <v>0</v>
      </c>
      <c r="X7224" s="2">
        <f t="shared" si="2025"/>
        <v>0</v>
      </c>
      <c r="Y7224" s="2"/>
    </row>
    <row r="7225" spans="1:25" x14ac:dyDescent="0.2">
      <c r="A7225">
        <v>22</v>
      </c>
      <c r="B7225" s="1">
        <v>43036.916666649151</v>
      </c>
      <c r="C7225">
        <v>42.4</v>
      </c>
      <c r="D7225" s="15">
        <f t="shared" si="2026"/>
        <v>42.4</v>
      </c>
      <c r="E7225">
        <v>32</v>
      </c>
      <c r="F7225" s="6">
        <v>9.0626300000000004</v>
      </c>
      <c r="G7225" s="6">
        <v>-1.5167529999999999E-2</v>
      </c>
      <c r="H7225" s="6">
        <f t="shared" si="2017"/>
        <v>9.047462470000001</v>
      </c>
      <c r="I7225" s="6">
        <f t="shared" si="2018"/>
        <v>10.399999999999999</v>
      </c>
      <c r="J7225" s="6">
        <f t="shared" si="2019"/>
        <v>1.3525375299999975</v>
      </c>
      <c r="K7225" s="3">
        <f t="shared" si="2027"/>
        <v>1.5457571771428604</v>
      </c>
      <c r="L7225" s="6">
        <f t="shared" si="2020"/>
        <v>0</v>
      </c>
      <c r="M7225" s="6">
        <f t="shared" si="2028"/>
        <v>171.91294916571428</v>
      </c>
      <c r="N7225" s="6">
        <f t="shared" si="2029"/>
        <v>0.193219647142854</v>
      </c>
      <c r="O7225" s="2">
        <f t="shared" si="2021"/>
        <v>-0.193219647142854</v>
      </c>
      <c r="P7225" s="2">
        <f t="shared" si="2030"/>
        <v>31.806780352857146</v>
      </c>
      <c r="Q7225" s="2">
        <f t="shared" si="2022"/>
        <v>10.593219647142853</v>
      </c>
      <c r="R7225" s="2">
        <f t="shared" si="2031"/>
        <v>9.047462470000001</v>
      </c>
      <c r="S7225" s="2">
        <f t="shared" si="2023"/>
        <v>1.5457571771428515</v>
      </c>
      <c r="T7225" s="2">
        <f t="shared" si="2034"/>
        <v>0</v>
      </c>
      <c r="U7225" s="2">
        <f t="shared" si="2024"/>
        <v>0</v>
      </c>
      <c r="V7225" t="str">
        <f t="shared" si="2032"/>
        <v>N</v>
      </c>
      <c r="W7225" s="2">
        <f t="shared" si="2033"/>
        <v>0</v>
      </c>
      <c r="X7225" s="2">
        <f t="shared" si="2025"/>
        <v>0</v>
      </c>
      <c r="Y7225" s="2"/>
    </row>
    <row r="7226" spans="1:25" x14ac:dyDescent="0.2">
      <c r="A7226">
        <v>23</v>
      </c>
      <c r="B7226" s="1">
        <v>43036.958333315815</v>
      </c>
      <c r="C7226">
        <v>39.799999999999997</v>
      </c>
      <c r="D7226" s="15">
        <f t="shared" si="2026"/>
        <v>39.799999999999997</v>
      </c>
      <c r="E7226">
        <v>32</v>
      </c>
      <c r="F7226" s="6">
        <v>9.2308199999999996</v>
      </c>
      <c r="G7226" s="6">
        <v>-1.5167529999999999E-2</v>
      </c>
      <c r="H7226" s="6">
        <f t="shared" si="2017"/>
        <v>9.2156524700000002</v>
      </c>
      <c r="I7226" s="6">
        <f t="shared" si="2018"/>
        <v>7.7999999999999972</v>
      </c>
      <c r="J7226" s="6">
        <f t="shared" si="2019"/>
        <v>0</v>
      </c>
      <c r="K7226" s="3">
        <f t="shared" si="2027"/>
        <v>0</v>
      </c>
      <c r="L7226" s="6">
        <f t="shared" si="2020"/>
        <v>1.415652470000003</v>
      </c>
      <c r="M7226" s="6">
        <f t="shared" si="2028"/>
        <v>173.32860163571428</v>
      </c>
      <c r="N7226" s="6">
        <f t="shared" si="2029"/>
        <v>0</v>
      </c>
      <c r="O7226" s="2">
        <f t="shared" si="2021"/>
        <v>0</v>
      </c>
      <c r="P7226" s="2">
        <f t="shared" si="2030"/>
        <v>32</v>
      </c>
      <c r="Q7226" s="2">
        <f t="shared" si="2022"/>
        <v>7.7999999999999972</v>
      </c>
      <c r="R7226" s="2">
        <f t="shared" si="2031"/>
        <v>7.7999999999999972</v>
      </c>
      <c r="S7226" s="2">
        <f t="shared" si="2023"/>
        <v>0</v>
      </c>
      <c r="T7226" s="2">
        <f t="shared" si="2034"/>
        <v>1.4156524699999977</v>
      </c>
      <c r="U7226" s="2">
        <f t="shared" si="2024"/>
        <v>0</v>
      </c>
      <c r="V7226" t="str">
        <f t="shared" si="2032"/>
        <v>N</v>
      </c>
      <c r="W7226" s="2">
        <f t="shared" si="2033"/>
        <v>0</v>
      </c>
      <c r="X7226" s="2">
        <f t="shared" si="2025"/>
        <v>0</v>
      </c>
      <c r="Y7226" s="2"/>
    </row>
    <row r="7227" spans="1:25" x14ac:dyDescent="0.2">
      <c r="A7227">
        <v>0</v>
      </c>
      <c r="B7227" s="1">
        <v>43036.999999982479</v>
      </c>
      <c r="C7227">
        <v>37.9</v>
      </c>
      <c r="D7227" s="15">
        <f t="shared" si="2026"/>
        <v>37.9</v>
      </c>
      <c r="E7227">
        <v>32</v>
      </c>
      <c r="F7227" s="6">
        <v>11.8809</v>
      </c>
      <c r="G7227" s="6">
        <v>-1.5167529999999999E-2</v>
      </c>
      <c r="H7227" s="6">
        <f t="shared" si="2017"/>
        <v>11.865732470000001</v>
      </c>
      <c r="I7227" s="6">
        <f t="shared" si="2018"/>
        <v>5.8999999999999986</v>
      </c>
      <c r="J7227" s="6">
        <f t="shared" si="2019"/>
        <v>0</v>
      </c>
      <c r="K7227" s="3">
        <f t="shared" si="2027"/>
        <v>0</v>
      </c>
      <c r="L7227" s="6">
        <f t="shared" si="2020"/>
        <v>5.9657324700000025</v>
      </c>
      <c r="M7227" s="6">
        <f t="shared" si="2028"/>
        <v>179.29433410571428</v>
      </c>
      <c r="N7227" s="6">
        <f t="shared" si="2029"/>
        <v>0</v>
      </c>
      <c r="O7227" s="2">
        <f t="shared" si="2021"/>
        <v>0</v>
      </c>
      <c r="P7227" s="2">
        <f t="shared" si="2030"/>
        <v>32</v>
      </c>
      <c r="Q7227" s="2">
        <f t="shared" si="2022"/>
        <v>5.8999999999999986</v>
      </c>
      <c r="R7227" s="2">
        <f t="shared" si="2031"/>
        <v>5.8999999999999986</v>
      </c>
      <c r="S7227" s="2">
        <f t="shared" si="2023"/>
        <v>0</v>
      </c>
      <c r="T7227" s="2">
        <f t="shared" si="2034"/>
        <v>5.9657324700000061</v>
      </c>
      <c r="U7227" s="2">
        <f t="shared" si="2024"/>
        <v>0</v>
      </c>
      <c r="V7227" t="str">
        <f t="shared" si="2032"/>
        <v>N</v>
      </c>
      <c r="W7227" s="2">
        <f t="shared" si="2033"/>
        <v>0</v>
      </c>
      <c r="X7227" s="2">
        <f t="shared" si="2025"/>
        <v>0</v>
      </c>
      <c r="Y7227" s="2"/>
    </row>
    <row r="7228" spans="1:25" x14ac:dyDescent="0.2">
      <c r="A7228">
        <v>1</v>
      </c>
      <c r="B7228" s="1">
        <v>43037.041666649144</v>
      </c>
      <c r="C7228">
        <v>36.799999999999997</v>
      </c>
      <c r="D7228" s="15">
        <f t="shared" si="2026"/>
        <v>36.799999999999997</v>
      </c>
      <c r="E7228">
        <v>32</v>
      </c>
      <c r="F7228" s="6">
        <v>8.43065</v>
      </c>
      <c r="G7228" s="6">
        <v>-1.5167529999999999E-2</v>
      </c>
      <c r="H7228" s="6">
        <f t="shared" si="2017"/>
        <v>8.4154824700000006</v>
      </c>
      <c r="I7228" s="6">
        <f t="shared" si="2018"/>
        <v>4.7999999999999972</v>
      </c>
      <c r="J7228" s="6">
        <f t="shared" si="2019"/>
        <v>0</v>
      </c>
      <c r="K7228" s="3">
        <f t="shared" si="2027"/>
        <v>0</v>
      </c>
      <c r="L7228" s="6">
        <f t="shared" si="2020"/>
        <v>3.6154824700000034</v>
      </c>
      <c r="M7228" s="6">
        <f t="shared" si="2028"/>
        <v>182.90981657571427</v>
      </c>
      <c r="N7228" s="6">
        <f t="shared" si="2029"/>
        <v>0</v>
      </c>
      <c r="O7228" s="2">
        <f t="shared" si="2021"/>
        <v>0</v>
      </c>
      <c r="P7228" s="2">
        <f t="shared" si="2030"/>
        <v>32</v>
      </c>
      <c r="Q7228" s="2">
        <f t="shared" si="2022"/>
        <v>4.7999999999999972</v>
      </c>
      <c r="R7228" s="2">
        <f t="shared" si="2031"/>
        <v>4.7999999999999972</v>
      </c>
      <c r="S7228" s="2">
        <f t="shared" si="2023"/>
        <v>0</v>
      </c>
      <c r="T7228" s="2">
        <f t="shared" si="2034"/>
        <v>3.6154824699999892</v>
      </c>
      <c r="U7228" s="2">
        <f t="shared" si="2024"/>
        <v>0</v>
      </c>
      <c r="V7228" t="str">
        <f t="shared" si="2032"/>
        <v>N</v>
      </c>
      <c r="W7228" s="2">
        <f t="shared" si="2033"/>
        <v>0</v>
      </c>
      <c r="X7228" s="2">
        <f t="shared" si="2025"/>
        <v>0</v>
      </c>
      <c r="Y7228" s="2"/>
    </row>
    <row r="7229" spans="1:25" x14ac:dyDescent="0.2">
      <c r="A7229">
        <v>2</v>
      </c>
      <c r="B7229" s="1">
        <v>43037.083333315808</v>
      </c>
      <c r="C7229">
        <v>36.1</v>
      </c>
      <c r="D7229" s="15">
        <f t="shared" si="2026"/>
        <v>36.1</v>
      </c>
      <c r="E7229">
        <v>32</v>
      </c>
      <c r="F7229" s="6">
        <v>6.6049300000000004</v>
      </c>
      <c r="G7229" s="6">
        <v>-1.5167529999999999E-2</v>
      </c>
      <c r="H7229" s="6">
        <f t="shared" si="2017"/>
        <v>6.5897624700000001</v>
      </c>
      <c r="I7229" s="6">
        <f t="shared" si="2018"/>
        <v>4.1000000000000014</v>
      </c>
      <c r="J7229" s="6">
        <f t="shared" si="2019"/>
        <v>0</v>
      </c>
      <c r="K7229" s="3">
        <f t="shared" si="2027"/>
        <v>0</v>
      </c>
      <c r="L7229" s="6">
        <f t="shared" si="2020"/>
        <v>2.4897624699999987</v>
      </c>
      <c r="M7229" s="6">
        <f t="shared" si="2028"/>
        <v>185.39957904571426</v>
      </c>
      <c r="N7229" s="6">
        <f t="shared" si="2029"/>
        <v>0</v>
      </c>
      <c r="O7229" s="2">
        <f t="shared" si="2021"/>
        <v>0</v>
      </c>
      <c r="P7229" s="2">
        <f t="shared" si="2030"/>
        <v>32</v>
      </c>
      <c r="Q7229" s="2">
        <f t="shared" si="2022"/>
        <v>4.1000000000000014</v>
      </c>
      <c r="R7229" s="2">
        <f t="shared" si="2031"/>
        <v>4.1000000000000014</v>
      </c>
      <c r="S7229" s="2">
        <f t="shared" si="2023"/>
        <v>0</v>
      </c>
      <c r="T7229" s="2">
        <f t="shared" si="2034"/>
        <v>2.4897624699999881</v>
      </c>
      <c r="U7229" s="2">
        <f t="shared" si="2024"/>
        <v>0</v>
      </c>
      <c r="V7229" t="str">
        <f t="shared" si="2032"/>
        <v>N</v>
      </c>
      <c r="W7229" s="2">
        <f t="shared" si="2033"/>
        <v>0</v>
      </c>
      <c r="X7229" s="2">
        <f t="shared" si="2025"/>
        <v>0</v>
      </c>
      <c r="Y7229" s="2"/>
    </row>
    <row r="7230" spans="1:25" x14ac:dyDescent="0.2">
      <c r="A7230">
        <v>3</v>
      </c>
      <c r="B7230" s="1">
        <v>43037.124999982472</v>
      </c>
      <c r="C7230">
        <v>35.299999999999997</v>
      </c>
      <c r="D7230" s="15">
        <f t="shared" si="2026"/>
        <v>35.299999999999997</v>
      </c>
      <c r="E7230">
        <v>32</v>
      </c>
      <c r="F7230" s="6">
        <v>7.1034199999999998</v>
      </c>
      <c r="G7230" s="6">
        <v>-1.5167529999999999E-2</v>
      </c>
      <c r="H7230" s="6">
        <f t="shared" si="2017"/>
        <v>7.0882524699999996</v>
      </c>
      <c r="I7230" s="6">
        <f t="shared" si="2018"/>
        <v>3.2999999999999972</v>
      </c>
      <c r="J7230" s="6">
        <f t="shared" si="2019"/>
        <v>0</v>
      </c>
      <c r="K7230" s="3">
        <f t="shared" si="2027"/>
        <v>0</v>
      </c>
      <c r="L7230" s="6">
        <f t="shared" si="2020"/>
        <v>3.7882524700000024</v>
      </c>
      <c r="M7230" s="6">
        <f t="shared" si="2028"/>
        <v>189.18783151571427</v>
      </c>
      <c r="N7230" s="6">
        <f t="shared" si="2029"/>
        <v>0</v>
      </c>
      <c r="O7230" s="2">
        <f t="shared" si="2021"/>
        <v>0</v>
      </c>
      <c r="P7230" s="2">
        <f t="shared" si="2030"/>
        <v>32</v>
      </c>
      <c r="Q7230" s="2">
        <f t="shared" si="2022"/>
        <v>3.2999999999999972</v>
      </c>
      <c r="R7230" s="2">
        <f t="shared" si="2031"/>
        <v>3.2999999999999972</v>
      </c>
      <c r="S7230" s="2">
        <f t="shared" si="2023"/>
        <v>0</v>
      </c>
      <c r="T7230" s="2">
        <f t="shared" si="2034"/>
        <v>3.7882524700000033</v>
      </c>
      <c r="U7230" s="2">
        <f t="shared" si="2024"/>
        <v>0</v>
      </c>
      <c r="V7230" t="str">
        <f t="shared" si="2032"/>
        <v>N</v>
      </c>
      <c r="W7230" s="2">
        <f t="shared" si="2033"/>
        <v>0</v>
      </c>
      <c r="X7230" s="2">
        <f t="shared" si="2025"/>
        <v>0</v>
      </c>
      <c r="Y7230" s="2"/>
    </row>
    <row r="7231" spans="1:25" x14ac:dyDescent="0.2">
      <c r="A7231">
        <v>4</v>
      </c>
      <c r="B7231" s="1">
        <v>43037.166666649136</v>
      </c>
      <c r="C7231">
        <v>34.6</v>
      </c>
      <c r="D7231" s="15">
        <f t="shared" si="2026"/>
        <v>34.6</v>
      </c>
      <c r="E7231">
        <v>32</v>
      </c>
      <c r="F7231" s="6">
        <v>6.8164199999999999</v>
      </c>
      <c r="G7231" s="6">
        <v>-1.5167529999999999E-2</v>
      </c>
      <c r="H7231" s="6">
        <f t="shared" si="2017"/>
        <v>6.8012524699999997</v>
      </c>
      <c r="I7231" s="6">
        <f t="shared" si="2018"/>
        <v>2.6000000000000014</v>
      </c>
      <c r="J7231" s="6">
        <f t="shared" si="2019"/>
        <v>0</v>
      </c>
      <c r="K7231" s="3">
        <f t="shared" si="2027"/>
        <v>0</v>
      </c>
      <c r="L7231" s="6">
        <f t="shared" si="2020"/>
        <v>4.2012524699999982</v>
      </c>
      <c r="M7231" s="6">
        <f t="shared" si="2028"/>
        <v>193.38908398571425</v>
      </c>
      <c r="N7231" s="6">
        <f t="shared" si="2029"/>
        <v>0</v>
      </c>
      <c r="O7231" s="2">
        <f t="shared" si="2021"/>
        <v>0</v>
      </c>
      <c r="P7231" s="2">
        <f t="shared" si="2030"/>
        <v>32</v>
      </c>
      <c r="Q7231" s="2">
        <f t="shared" si="2022"/>
        <v>2.6000000000000014</v>
      </c>
      <c r="R7231" s="2">
        <f t="shared" si="2031"/>
        <v>2.6000000000000014</v>
      </c>
      <c r="S7231" s="2">
        <f t="shared" si="2023"/>
        <v>0</v>
      </c>
      <c r="T7231" s="2">
        <f t="shared" si="2034"/>
        <v>4.2012524699999858</v>
      </c>
      <c r="U7231" s="2">
        <f t="shared" si="2024"/>
        <v>0</v>
      </c>
      <c r="V7231" t="str">
        <f t="shared" si="2032"/>
        <v>N</v>
      </c>
      <c r="W7231" s="2">
        <f t="shared" si="2033"/>
        <v>0</v>
      </c>
      <c r="X7231" s="2">
        <f t="shared" si="2025"/>
        <v>0</v>
      </c>
      <c r="Y7231" s="2"/>
    </row>
    <row r="7232" spans="1:25" x14ac:dyDescent="0.2">
      <c r="A7232">
        <v>5</v>
      </c>
      <c r="B7232" s="1">
        <v>43037.208333315801</v>
      </c>
      <c r="C7232">
        <v>36.1</v>
      </c>
      <c r="D7232" s="15">
        <f t="shared" si="2026"/>
        <v>36.1</v>
      </c>
      <c r="E7232">
        <v>32</v>
      </c>
      <c r="F7232" s="6">
        <v>8.1550700000000003</v>
      </c>
      <c r="G7232" s="6">
        <v>-1.5167529999999999E-2</v>
      </c>
      <c r="H7232" s="6">
        <f t="shared" si="2017"/>
        <v>8.1399024700000009</v>
      </c>
      <c r="I7232" s="6">
        <f t="shared" si="2018"/>
        <v>4.1000000000000014</v>
      </c>
      <c r="J7232" s="6">
        <f t="shared" si="2019"/>
        <v>0</v>
      </c>
      <c r="K7232" s="3">
        <f t="shared" si="2027"/>
        <v>0</v>
      </c>
      <c r="L7232" s="6">
        <f t="shared" si="2020"/>
        <v>4.0399024699999995</v>
      </c>
      <c r="M7232" s="6">
        <f t="shared" si="2028"/>
        <v>197.42898645571424</v>
      </c>
      <c r="N7232" s="6">
        <f t="shared" si="2029"/>
        <v>0</v>
      </c>
      <c r="O7232" s="2">
        <f t="shared" si="2021"/>
        <v>0</v>
      </c>
      <c r="P7232" s="2">
        <f t="shared" si="2030"/>
        <v>32</v>
      </c>
      <c r="Q7232" s="2">
        <f t="shared" si="2022"/>
        <v>4.1000000000000014</v>
      </c>
      <c r="R7232" s="2">
        <f t="shared" si="2031"/>
        <v>4.1000000000000014</v>
      </c>
      <c r="S7232" s="2">
        <f t="shared" si="2023"/>
        <v>0</v>
      </c>
      <c r="T7232" s="2">
        <f t="shared" si="2034"/>
        <v>4.039902469999987</v>
      </c>
      <c r="U7232" s="2">
        <f t="shared" si="2024"/>
        <v>0</v>
      </c>
      <c r="V7232" t="str">
        <f t="shared" si="2032"/>
        <v>N</v>
      </c>
      <c r="W7232" s="2">
        <f t="shared" si="2033"/>
        <v>0</v>
      </c>
      <c r="X7232" s="2">
        <f t="shared" si="2025"/>
        <v>0</v>
      </c>
      <c r="Y7232" s="2"/>
    </row>
    <row r="7233" spans="1:25" x14ac:dyDescent="0.2">
      <c r="A7233">
        <v>6</v>
      </c>
      <c r="B7233" s="1">
        <v>43037.249999982465</v>
      </c>
      <c r="C7233">
        <v>37.200000000000003</v>
      </c>
      <c r="D7233" s="15">
        <f t="shared" si="2026"/>
        <v>37.200000000000003</v>
      </c>
      <c r="E7233">
        <v>32</v>
      </c>
      <c r="F7233" s="6">
        <v>6.7323000000000004</v>
      </c>
      <c r="G7233" s="6">
        <v>0.39587917</v>
      </c>
      <c r="H7233" s="6">
        <f t="shared" si="2017"/>
        <v>7.1281791700000001</v>
      </c>
      <c r="I7233" s="6">
        <f t="shared" si="2018"/>
        <v>5.2000000000000028</v>
      </c>
      <c r="J7233" s="6">
        <f t="shared" si="2019"/>
        <v>0</v>
      </c>
      <c r="K7233" s="3">
        <f t="shared" si="2027"/>
        <v>0</v>
      </c>
      <c r="L7233" s="6">
        <f t="shared" si="2020"/>
        <v>1.9281791699999973</v>
      </c>
      <c r="M7233" s="6">
        <f t="shared" si="2028"/>
        <v>199.35716562571423</v>
      </c>
      <c r="N7233" s="6">
        <f t="shared" si="2029"/>
        <v>0</v>
      </c>
      <c r="O7233" s="2">
        <f t="shared" si="2021"/>
        <v>0</v>
      </c>
      <c r="P7233" s="2">
        <f t="shared" si="2030"/>
        <v>32</v>
      </c>
      <c r="Q7233" s="2">
        <f t="shared" si="2022"/>
        <v>5.2000000000000028</v>
      </c>
      <c r="R7233" s="2">
        <f t="shared" si="2031"/>
        <v>5.2000000000000028</v>
      </c>
      <c r="S7233" s="2">
        <f t="shared" si="2023"/>
        <v>0</v>
      </c>
      <c r="T7233" s="2">
        <f t="shared" si="2034"/>
        <v>1.9281791699999928</v>
      </c>
      <c r="U7233" s="2">
        <f t="shared" si="2024"/>
        <v>0</v>
      </c>
      <c r="V7233" t="str">
        <f t="shared" si="2032"/>
        <v>N</v>
      </c>
      <c r="W7233" s="2">
        <f t="shared" si="2033"/>
        <v>0</v>
      </c>
      <c r="X7233" s="2">
        <f t="shared" si="2025"/>
        <v>0</v>
      </c>
      <c r="Y7233" s="2"/>
    </row>
    <row r="7234" spans="1:25" x14ac:dyDescent="0.2">
      <c r="A7234">
        <v>7</v>
      </c>
      <c r="B7234" s="1">
        <v>43037.291666649129</v>
      </c>
      <c r="C7234">
        <v>36.4</v>
      </c>
      <c r="D7234" s="15">
        <f t="shared" si="2026"/>
        <v>36.4</v>
      </c>
      <c r="E7234">
        <v>32</v>
      </c>
      <c r="F7234" s="6">
        <v>6.2354700000000003</v>
      </c>
      <c r="G7234" s="6">
        <v>12.390840000000001</v>
      </c>
      <c r="H7234" s="6">
        <f t="shared" si="2017"/>
        <v>18.62631</v>
      </c>
      <c r="I7234" s="6">
        <f t="shared" si="2018"/>
        <v>4.3999999999999986</v>
      </c>
      <c r="J7234" s="6">
        <f t="shared" si="2019"/>
        <v>0</v>
      </c>
      <c r="K7234" s="3">
        <f t="shared" si="2027"/>
        <v>0</v>
      </c>
      <c r="L7234" s="6">
        <f t="shared" si="2020"/>
        <v>14.226310000000002</v>
      </c>
      <c r="M7234" s="6">
        <f t="shared" si="2028"/>
        <v>213.58347562571424</v>
      </c>
      <c r="N7234" s="6">
        <f t="shared" si="2029"/>
        <v>0</v>
      </c>
      <c r="O7234" s="2">
        <f t="shared" si="2021"/>
        <v>0</v>
      </c>
      <c r="P7234" s="2">
        <f t="shared" si="2030"/>
        <v>32</v>
      </c>
      <c r="Q7234" s="2">
        <f t="shared" si="2022"/>
        <v>4.3999999999999986</v>
      </c>
      <c r="R7234" s="2">
        <f t="shared" si="2031"/>
        <v>4.3999999999999986</v>
      </c>
      <c r="S7234" s="2">
        <f t="shared" si="2023"/>
        <v>0</v>
      </c>
      <c r="T7234" s="2">
        <f t="shared" si="2034"/>
        <v>14.226310000000012</v>
      </c>
      <c r="U7234" s="2">
        <f t="shared" si="2024"/>
        <v>0</v>
      </c>
      <c r="V7234" t="str">
        <f t="shared" si="2032"/>
        <v>N</v>
      </c>
      <c r="W7234" s="2">
        <f t="shared" si="2033"/>
        <v>0</v>
      </c>
      <c r="X7234" s="2">
        <f t="shared" si="2025"/>
        <v>0</v>
      </c>
      <c r="Y7234" s="2"/>
    </row>
    <row r="7235" spans="1:25" x14ac:dyDescent="0.2">
      <c r="A7235">
        <v>8</v>
      </c>
      <c r="B7235" s="1">
        <v>43037.333333315793</v>
      </c>
      <c r="C7235">
        <v>38.6</v>
      </c>
      <c r="D7235" s="15">
        <f t="shared" si="2026"/>
        <v>38.6</v>
      </c>
      <c r="E7235">
        <v>32</v>
      </c>
      <c r="F7235" s="6">
        <v>5.9720500000000003</v>
      </c>
      <c r="G7235" s="6">
        <v>22.157451000000002</v>
      </c>
      <c r="H7235" s="6">
        <f t="shared" ref="H7235:H7298" si="2035">(F7235+G7235)</f>
        <v>28.129501000000001</v>
      </c>
      <c r="I7235" s="6">
        <f t="shared" ref="I7235:I7298" si="2036">IF((D7235-E7235)&gt;0,D7235-E7235,0)</f>
        <v>6.6000000000000014</v>
      </c>
      <c r="J7235" s="6">
        <f t="shared" ref="J7235:J7298" si="2037">IF((I7235-H7235)&gt;0, (I7235-H7235), (0))</f>
        <v>0</v>
      </c>
      <c r="K7235" s="3">
        <f t="shared" si="2027"/>
        <v>0</v>
      </c>
      <c r="L7235" s="6">
        <f t="shared" ref="L7235:L7298" si="2038">IF(J7235=0, H7235-I7235,0)</f>
        <v>21.529501</v>
      </c>
      <c r="M7235" s="6">
        <f t="shared" si="2028"/>
        <v>220</v>
      </c>
      <c r="N7235" s="6">
        <f t="shared" si="2029"/>
        <v>15.112976625714253</v>
      </c>
      <c r="O7235" s="2">
        <f t="shared" ref="O7235:O7298" si="2039">IF((N7235&lt;E7235-$AA$7),-N7235,$AA$7-E7235)</f>
        <v>-15.112976625714253</v>
      </c>
      <c r="P7235" s="2">
        <f t="shared" si="2030"/>
        <v>16.887023374285747</v>
      </c>
      <c r="Q7235" s="2">
        <f t="shared" ref="Q7235:Q7298" si="2040">D7235-P7235</f>
        <v>21.712976625714255</v>
      </c>
      <c r="R7235" s="2">
        <f t="shared" si="2031"/>
        <v>21.712976625714255</v>
      </c>
      <c r="S7235" s="2">
        <f t="shared" ref="S7235:S7298" si="2041">IF(Q7235-R7235&gt;0, Q7235-R7235, 0)</f>
        <v>0</v>
      </c>
      <c r="T7235" s="2">
        <f t="shared" si="2034"/>
        <v>6.4165243742857569</v>
      </c>
      <c r="U7235" s="2">
        <f t="shared" ref="U7235:U7298" si="2042">N7235+O7235</f>
        <v>0</v>
      </c>
      <c r="V7235" t="str">
        <f t="shared" si="2032"/>
        <v>Y</v>
      </c>
      <c r="W7235" s="2">
        <f t="shared" si="2033"/>
        <v>0</v>
      </c>
      <c r="X7235" s="2">
        <f t="shared" ref="X7235:X7298" si="2043">D7235- (P7235+R7235+S7235)</f>
        <v>0</v>
      </c>
      <c r="Y7235" s="2"/>
    </row>
    <row r="7236" spans="1:25" x14ac:dyDescent="0.2">
      <c r="A7236">
        <v>9</v>
      </c>
      <c r="B7236" s="1">
        <v>43037.374999982458</v>
      </c>
      <c r="C7236">
        <v>46.3</v>
      </c>
      <c r="D7236" s="15">
        <f t="shared" ref="D7236:D7299" si="2044">C7236/$AA$4*$AA$5</f>
        <v>46.3</v>
      </c>
      <c r="E7236">
        <v>32</v>
      </c>
      <c r="F7236" s="6">
        <v>8.3028099999999991</v>
      </c>
      <c r="G7236" s="6">
        <v>36.166759999999996</v>
      </c>
      <c r="H7236" s="6">
        <f t="shared" si="2035"/>
        <v>44.469569999999997</v>
      </c>
      <c r="I7236" s="6">
        <f t="shared" si="2036"/>
        <v>14.299999999999997</v>
      </c>
      <c r="J7236" s="6">
        <f t="shared" si="2037"/>
        <v>0</v>
      </c>
      <c r="K7236" s="3">
        <f t="shared" ref="K7236:K7299" si="2045">IF((M7235-M7236)&gt;0,M7235-M7236,0)</f>
        <v>0</v>
      </c>
      <c r="L7236" s="6">
        <f t="shared" si="2038"/>
        <v>30.16957</v>
      </c>
      <c r="M7236" s="6">
        <f t="shared" ref="M7236:M7299" si="2046">IF( (M7235-J7236/$AA$11+L7236)&gt;$AA$25, IF((M7235-J7236/$AA$11+L7236)&lt;$AA$9,(M7235-J7236/$AA$11+L7236),$AA$9), $AA$25)</f>
        <v>220</v>
      </c>
      <c r="N7236" s="6">
        <f t="shared" ref="N7236:N7299" si="2047">IF(((M7235-J7236+L7236)-M7236)&gt;0,((M7235-J7236+L7236)-M7236),0)</f>
        <v>30.169569999999993</v>
      </c>
      <c r="O7236" s="2">
        <f t="shared" si="2039"/>
        <v>-30.169569999999993</v>
      </c>
      <c r="P7236" s="2">
        <f t="shared" ref="P7236:P7299" si="2048">E7236+O7236</f>
        <v>1.8304300000000069</v>
      </c>
      <c r="Q7236" s="2">
        <f t="shared" si="2040"/>
        <v>44.46956999999999</v>
      </c>
      <c r="R7236" s="2">
        <f t="shared" ref="R7236:R7299" si="2049">IF(Q7236&gt;H7236, H7236, Q7236)</f>
        <v>44.46956999999999</v>
      </c>
      <c r="S7236" s="2">
        <f t="shared" si="2041"/>
        <v>0</v>
      </c>
      <c r="T7236" s="2">
        <f t="shared" si="2034"/>
        <v>0</v>
      </c>
      <c r="U7236" s="2">
        <f t="shared" si="2042"/>
        <v>0</v>
      </c>
      <c r="V7236" t="str">
        <f t="shared" ref="V7236:V7299" si="2050">IF(AND(A7236&gt;7,A7236&lt;17), "Y", "N")</f>
        <v>Y</v>
      </c>
      <c r="W7236" s="2">
        <f t="shared" ref="W7236:W7299" si="2051">IF(V7236="Y", U7236, 0)</f>
        <v>0</v>
      </c>
      <c r="X7236" s="2">
        <f t="shared" si="2043"/>
        <v>0</v>
      </c>
      <c r="Y7236" s="2"/>
    </row>
    <row r="7237" spans="1:25" x14ac:dyDescent="0.2">
      <c r="A7237">
        <v>10</v>
      </c>
      <c r="B7237" s="1">
        <v>43037.416666649122</v>
      </c>
      <c r="C7237">
        <v>47.6</v>
      </c>
      <c r="D7237" s="15">
        <f t="shared" si="2044"/>
        <v>47.6</v>
      </c>
      <c r="E7237">
        <v>32</v>
      </c>
      <c r="F7237" s="6">
        <v>8.3003999999999998</v>
      </c>
      <c r="G7237" s="6">
        <v>30.939760000000003</v>
      </c>
      <c r="H7237" s="6">
        <f t="shared" si="2035"/>
        <v>39.240160000000003</v>
      </c>
      <c r="I7237" s="6">
        <f t="shared" si="2036"/>
        <v>15.600000000000001</v>
      </c>
      <c r="J7237" s="6">
        <f t="shared" si="2037"/>
        <v>0</v>
      </c>
      <c r="K7237" s="3">
        <f t="shared" si="2045"/>
        <v>0</v>
      </c>
      <c r="L7237" s="6">
        <f t="shared" si="2038"/>
        <v>23.640160000000002</v>
      </c>
      <c r="M7237" s="6">
        <f t="shared" si="2046"/>
        <v>220</v>
      </c>
      <c r="N7237" s="6">
        <f t="shared" si="2047"/>
        <v>23.640160000000009</v>
      </c>
      <c r="O7237" s="2">
        <f t="shared" si="2039"/>
        <v>-23.640160000000009</v>
      </c>
      <c r="P7237" s="2">
        <f t="shared" si="2048"/>
        <v>8.3598399999999913</v>
      </c>
      <c r="Q7237" s="2">
        <f t="shared" si="2040"/>
        <v>39.24016000000001</v>
      </c>
      <c r="R7237" s="2">
        <f t="shared" si="2049"/>
        <v>39.24016000000001</v>
      </c>
      <c r="S7237" s="2">
        <f t="shared" si="2041"/>
        <v>0</v>
      </c>
      <c r="T7237" s="2">
        <f t="shared" si="2034"/>
        <v>0</v>
      </c>
      <c r="U7237" s="2">
        <f t="shared" si="2042"/>
        <v>0</v>
      </c>
      <c r="V7237" t="str">
        <f t="shared" si="2050"/>
        <v>Y</v>
      </c>
      <c r="W7237" s="2">
        <f t="shared" si="2051"/>
        <v>0</v>
      </c>
      <c r="X7237" s="2">
        <f t="shared" si="2043"/>
        <v>0</v>
      </c>
      <c r="Y7237" s="2"/>
    </row>
    <row r="7238" spans="1:25" x14ac:dyDescent="0.2">
      <c r="A7238">
        <v>11</v>
      </c>
      <c r="B7238" s="1">
        <v>43037.458333315786</v>
      </c>
      <c r="C7238">
        <v>48.8</v>
      </c>
      <c r="D7238" s="15">
        <f t="shared" si="2044"/>
        <v>48.8</v>
      </c>
      <c r="E7238">
        <v>32</v>
      </c>
      <c r="F7238" s="6">
        <v>8.6468900000000009</v>
      </c>
      <c r="G7238" s="6">
        <v>19.210370000000001</v>
      </c>
      <c r="H7238" s="6">
        <f t="shared" si="2035"/>
        <v>27.857260000000004</v>
      </c>
      <c r="I7238" s="6">
        <f t="shared" si="2036"/>
        <v>16.799999999999997</v>
      </c>
      <c r="J7238" s="6">
        <f t="shared" si="2037"/>
        <v>0</v>
      </c>
      <c r="K7238" s="3">
        <f t="shared" si="2045"/>
        <v>0</v>
      </c>
      <c r="L7238" s="6">
        <f t="shared" si="2038"/>
        <v>11.057260000000007</v>
      </c>
      <c r="M7238" s="6">
        <f t="shared" si="2046"/>
        <v>220</v>
      </c>
      <c r="N7238" s="6">
        <f t="shared" si="2047"/>
        <v>11.057260000000014</v>
      </c>
      <c r="O7238" s="2">
        <f t="shared" si="2039"/>
        <v>-11.057260000000014</v>
      </c>
      <c r="P7238" s="2">
        <f t="shared" si="2048"/>
        <v>20.942739999999986</v>
      </c>
      <c r="Q7238" s="2">
        <f t="shared" si="2040"/>
        <v>27.857260000000011</v>
      </c>
      <c r="R7238" s="2">
        <f t="shared" si="2049"/>
        <v>27.857260000000011</v>
      </c>
      <c r="S7238" s="2">
        <f t="shared" si="2041"/>
        <v>0</v>
      </c>
      <c r="T7238" s="2">
        <f t="shared" si="2034"/>
        <v>0</v>
      </c>
      <c r="U7238" s="2">
        <f t="shared" si="2042"/>
        <v>0</v>
      </c>
      <c r="V7238" t="str">
        <f t="shared" si="2050"/>
        <v>Y</v>
      </c>
      <c r="W7238" s="2">
        <f t="shared" si="2051"/>
        <v>0</v>
      </c>
      <c r="X7238" s="2">
        <f t="shared" si="2043"/>
        <v>0</v>
      </c>
      <c r="Y7238" s="2"/>
    </row>
    <row r="7239" spans="1:25" x14ac:dyDescent="0.2">
      <c r="A7239">
        <v>12</v>
      </c>
      <c r="B7239" s="1">
        <v>43037.49999998245</v>
      </c>
      <c r="C7239">
        <v>49.4</v>
      </c>
      <c r="D7239" s="15">
        <f t="shared" si="2044"/>
        <v>49.4</v>
      </c>
      <c r="E7239">
        <v>32</v>
      </c>
      <c r="F7239" s="6">
        <v>8.5801599999999993</v>
      </c>
      <c r="G7239" s="6">
        <v>46.342179999999992</v>
      </c>
      <c r="H7239" s="6">
        <f t="shared" si="2035"/>
        <v>54.922339999999991</v>
      </c>
      <c r="I7239" s="6">
        <f t="shared" si="2036"/>
        <v>17.399999999999999</v>
      </c>
      <c r="J7239" s="6">
        <f t="shared" si="2037"/>
        <v>0</v>
      </c>
      <c r="K7239" s="3">
        <f t="shared" si="2045"/>
        <v>0</v>
      </c>
      <c r="L7239" s="6">
        <f t="shared" si="2038"/>
        <v>37.522339999999993</v>
      </c>
      <c r="M7239" s="6">
        <f t="shared" si="2046"/>
        <v>220</v>
      </c>
      <c r="N7239" s="6">
        <f t="shared" si="2047"/>
        <v>37.522339999999986</v>
      </c>
      <c r="O7239" s="2">
        <f t="shared" si="2039"/>
        <v>-32</v>
      </c>
      <c r="P7239" s="2">
        <f t="shared" si="2048"/>
        <v>0</v>
      </c>
      <c r="Q7239" s="2">
        <f t="shared" si="2040"/>
        <v>49.4</v>
      </c>
      <c r="R7239" s="2">
        <f t="shared" si="2049"/>
        <v>49.4</v>
      </c>
      <c r="S7239" s="2">
        <f t="shared" si="2041"/>
        <v>0</v>
      </c>
      <c r="T7239" s="2">
        <f t="shared" si="2034"/>
        <v>0</v>
      </c>
      <c r="U7239" s="2">
        <f t="shared" si="2042"/>
        <v>5.5223399999999856</v>
      </c>
      <c r="V7239" t="str">
        <f t="shared" si="2050"/>
        <v>Y</v>
      </c>
      <c r="W7239" s="2">
        <f t="shared" si="2051"/>
        <v>5.5223399999999856</v>
      </c>
      <c r="X7239" s="2">
        <f t="shared" si="2043"/>
        <v>0</v>
      </c>
      <c r="Y7239" s="2"/>
    </row>
    <row r="7240" spans="1:25" x14ac:dyDescent="0.2">
      <c r="A7240">
        <v>13</v>
      </c>
      <c r="B7240" s="1">
        <v>43037.541666649115</v>
      </c>
      <c r="C7240">
        <v>49.8</v>
      </c>
      <c r="D7240" s="15">
        <f t="shared" si="2044"/>
        <v>49.8</v>
      </c>
      <c r="E7240">
        <v>32</v>
      </c>
      <c r="F7240" s="6">
        <v>8.6485000000000003</v>
      </c>
      <c r="G7240" s="6">
        <v>42.902720000000002</v>
      </c>
      <c r="H7240" s="6">
        <f t="shared" si="2035"/>
        <v>51.551220000000001</v>
      </c>
      <c r="I7240" s="6">
        <f t="shared" si="2036"/>
        <v>17.799999999999997</v>
      </c>
      <c r="J7240" s="6">
        <f t="shared" si="2037"/>
        <v>0</v>
      </c>
      <c r="K7240" s="3">
        <f t="shared" si="2045"/>
        <v>0</v>
      </c>
      <c r="L7240" s="6">
        <f t="shared" si="2038"/>
        <v>33.751220000000004</v>
      </c>
      <c r="M7240" s="6">
        <f t="shared" si="2046"/>
        <v>220</v>
      </c>
      <c r="N7240" s="6">
        <f t="shared" si="2047"/>
        <v>33.751219999999989</v>
      </c>
      <c r="O7240" s="2">
        <f t="shared" si="2039"/>
        <v>-32</v>
      </c>
      <c r="P7240" s="2">
        <f t="shared" si="2048"/>
        <v>0</v>
      </c>
      <c r="Q7240" s="2">
        <f t="shared" si="2040"/>
        <v>49.8</v>
      </c>
      <c r="R7240" s="2">
        <f t="shared" si="2049"/>
        <v>49.8</v>
      </c>
      <c r="S7240" s="2">
        <f t="shared" si="2041"/>
        <v>0</v>
      </c>
      <c r="T7240" s="2">
        <f t="shared" si="2034"/>
        <v>0</v>
      </c>
      <c r="U7240" s="2">
        <f t="shared" si="2042"/>
        <v>1.7512199999999893</v>
      </c>
      <c r="V7240" t="str">
        <f t="shared" si="2050"/>
        <v>Y</v>
      </c>
      <c r="W7240" s="2">
        <f t="shared" si="2051"/>
        <v>1.7512199999999893</v>
      </c>
      <c r="X7240" s="2">
        <f t="shared" si="2043"/>
        <v>0</v>
      </c>
      <c r="Y7240" s="2"/>
    </row>
    <row r="7241" spans="1:25" x14ac:dyDescent="0.2">
      <c r="A7241">
        <v>14</v>
      </c>
      <c r="B7241" s="1">
        <v>43037.583333315779</v>
      </c>
      <c r="C7241">
        <v>49.5</v>
      </c>
      <c r="D7241" s="15">
        <f t="shared" si="2044"/>
        <v>49.5</v>
      </c>
      <c r="E7241">
        <v>32</v>
      </c>
      <c r="F7241" s="6">
        <v>8.6485699999999994</v>
      </c>
      <c r="G7241" s="6">
        <v>33.066209999999998</v>
      </c>
      <c r="H7241" s="6">
        <f t="shared" si="2035"/>
        <v>41.714779999999998</v>
      </c>
      <c r="I7241" s="6">
        <f t="shared" si="2036"/>
        <v>17.5</v>
      </c>
      <c r="J7241" s="6">
        <f t="shared" si="2037"/>
        <v>0</v>
      </c>
      <c r="K7241" s="3">
        <f t="shared" si="2045"/>
        <v>0</v>
      </c>
      <c r="L7241" s="6">
        <f t="shared" si="2038"/>
        <v>24.214779999999998</v>
      </c>
      <c r="M7241" s="6">
        <f t="shared" si="2046"/>
        <v>220</v>
      </c>
      <c r="N7241" s="6">
        <f t="shared" si="2047"/>
        <v>24.21477999999999</v>
      </c>
      <c r="O7241" s="2">
        <f t="shared" si="2039"/>
        <v>-24.21477999999999</v>
      </c>
      <c r="P7241" s="2">
        <f t="shared" si="2048"/>
        <v>7.7852200000000096</v>
      </c>
      <c r="Q7241" s="2">
        <f t="shared" si="2040"/>
        <v>41.71477999999999</v>
      </c>
      <c r="R7241" s="2">
        <f t="shared" si="2049"/>
        <v>41.71477999999999</v>
      </c>
      <c r="S7241" s="2">
        <f t="shared" si="2041"/>
        <v>0</v>
      </c>
      <c r="T7241" s="2">
        <f t="shared" si="2034"/>
        <v>0</v>
      </c>
      <c r="U7241" s="2">
        <f t="shared" si="2042"/>
        <v>0</v>
      </c>
      <c r="V7241" t="str">
        <f t="shared" si="2050"/>
        <v>Y</v>
      </c>
      <c r="W7241" s="2">
        <f t="shared" si="2051"/>
        <v>0</v>
      </c>
      <c r="X7241" s="2">
        <f t="shared" si="2043"/>
        <v>0</v>
      </c>
      <c r="Y7241" s="2"/>
    </row>
    <row r="7242" spans="1:25" x14ac:dyDescent="0.2">
      <c r="A7242">
        <v>15</v>
      </c>
      <c r="B7242" s="1">
        <v>43037.624999982443</v>
      </c>
      <c r="C7242">
        <v>49.3</v>
      </c>
      <c r="D7242" s="15">
        <f t="shared" si="2044"/>
        <v>49.3</v>
      </c>
      <c r="E7242">
        <v>32</v>
      </c>
      <c r="F7242" s="6">
        <v>7.4929500000000004</v>
      </c>
      <c r="G7242" s="6">
        <v>26.41536</v>
      </c>
      <c r="H7242" s="6">
        <f t="shared" si="2035"/>
        <v>33.90831</v>
      </c>
      <c r="I7242" s="6">
        <f t="shared" si="2036"/>
        <v>17.299999999999997</v>
      </c>
      <c r="J7242" s="6">
        <f t="shared" si="2037"/>
        <v>0</v>
      </c>
      <c r="K7242" s="3">
        <f t="shared" si="2045"/>
        <v>0</v>
      </c>
      <c r="L7242" s="6">
        <f t="shared" si="2038"/>
        <v>16.608310000000003</v>
      </c>
      <c r="M7242" s="6">
        <f t="shared" si="2046"/>
        <v>220</v>
      </c>
      <c r="N7242" s="6">
        <f t="shared" si="2047"/>
        <v>16.608310000000017</v>
      </c>
      <c r="O7242" s="2">
        <f t="shared" si="2039"/>
        <v>-16.608310000000017</v>
      </c>
      <c r="P7242" s="2">
        <f t="shared" si="2048"/>
        <v>15.391689999999983</v>
      </c>
      <c r="Q7242" s="2">
        <f t="shared" si="2040"/>
        <v>33.908310000000014</v>
      </c>
      <c r="R7242" s="2">
        <f t="shared" si="2049"/>
        <v>33.908310000000014</v>
      </c>
      <c r="S7242" s="2">
        <f t="shared" si="2041"/>
        <v>0</v>
      </c>
      <c r="T7242" s="2">
        <f t="shared" ref="T7242:T7305" si="2052">IF(Q7242-R7242&gt;0, 0, ABS(M7241-M7242))</f>
        <v>0</v>
      </c>
      <c r="U7242" s="2">
        <f t="shared" si="2042"/>
        <v>0</v>
      </c>
      <c r="V7242" t="str">
        <f t="shared" si="2050"/>
        <v>Y</v>
      </c>
      <c r="W7242" s="2">
        <f t="shared" si="2051"/>
        <v>0</v>
      </c>
      <c r="X7242" s="2">
        <f t="shared" si="2043"/>
        <v>0</v>
      </c>
      <c r="Y7242" s="2"/>
    </row>
    <row r="7243" spans="1:25" x14ac:dyDescent="0.2">
      <c r="A7243">
        <v>16</v>
      </c>
      <c r="B7243" s="1">
        <v>43037.666666649107</v>
      </c>
      <c r="C7243">
        <v>50.2</v>
      </c>
      <c r="D7243" s="15">
        <f t="shared" si="2044"/>
        <v>50.2</v>
      </c>
      <c r="E7243">
        <v>32</v>
      </c>
      <c r="F7243" s="6">
        <v>7.8214899999999998</v>
      </c>
      <c r="G7243" s="6">
        <v>13.439489999999999</v>
      </c>
      <c r="H7243" s="6">
        <f t="shared" si="2035"/>
        <v>21.26098</v>
      </c>
      <c r="I7243" s="6">
        <f t="shared" si="2036"/>
        <v>18.200000000000003</v>
      </c>
      <c r="J7243" s="6">
        <f t="shared" si="2037"/>
        <v>0</v>
      </c>
      <c r="K7243" s="3">
        <f t="shared" si="2045"/>
        <v>0</v>
      </c>
      <c r="L7243" s="6">
        <f t="shared" si="2038"/>
        <v>3.0609799999999971</v>
      </c>
      <c r="M7243" s="6">
        <f t="shared" si="2046"/>
        <v>220</v>
      </c>
      <c r="N7243" s="6">
        <f t="shared" si="2047"/>
        <v>3.0609800000000007</v>
      </c>
      <c r="O7243" s="2">
        <f t="shared" si="2039"/>
        <v>-3.0609800000000007</v>
      </c>
      <c r="P7243" s="2">
        <f t="shared" si="2048"/>
        <v>28.939019999999999</v>
      </c>
      <c r="Q7243" s="2">
        <f t="shared" si="2040"/>
        <v>21.260980000000004</v>
      </c>
      <c r="R7243" s="2">
        <f t="shared" si="2049"/>
        <v>21.260980000000004</v>
      </c>
      <c r="S7243" s="2">
        <f t="shared" si="2041"/>
        <v>0</v>
      </c>
      <c r="T7243" s="2">
        <f t="shared" si="2052"/>
        <v>0</v>
      </c>
      <c r="U7243" s="2">
        <f t="shared" si="2042"/>
        <v>0</v>
      </c>
      <c r="V7243" t="str">
        <f t="shared" si="2050"/>
        <v>Y</v>
      </c>
      <c r="W7243" s="2">
        <f t="shared" si="2051"/>
        <v>0</v>
      </c>
      <c r="X7243" s="2">
        <f t="shared" si="2043"/>
        <v>0</v>
      </c>
      <c r="Y7243" s="2"/>
    </row>
    <row r="7244" spans="1:25" x14ac:dyDescent="0.2">
      <c r="A7244">
        <v>17</v>
      </c>
      <c r="B7244" s="1">
        <v>43037.708333315772</v>
      </c>
      <c r="C7244">
        <v>49.9</v>
      </c>
      <c r="D7244" s="15">
        <f t="shared" si="2044"/>
        <v>49.9</v>
      </c>
      <c r="E7244">
        <v>32</v>
      </c>
      <c r="F7244" s="6">
        <v>7.2544199999999996</v>
      </c>
      <c r="G7244" s="6">
        <v>0.74063117000000001</v>
      </c>
      <c r="H7244" s="6">
        <f t="shared" si="2035"/>
        <v>7.99505117</v>
      </c>
      <c r="I7244" s="6">
        <f t="shared" si="2036"/>
        <v>17.899999999999999</v>
      </c>
      <c r="J7244" s="6">
        <f t="shared" si="2037"/>
        <v>9.9049488299999986</v>
      </c>
      <c r="K7244" s="3">
        <f t="shared" si="2045"/>
        <v>11.319941519999986</v>
      </c>
      <c r="L7244" s="6">
        <f t="shared" si="2038"/>
        <v>0</v>
      </c>
      <c r="M7244" s="6">
        <f t="shared" si="2046"/>
        <v>208.68005848000001</v>
      </c>
      <c r="N7244" s="6">
        <f t="shared" si="2047"/>
        <v>1.4149926899999912</v>
      </c>
      <c r="O7244" s="2">
        <f t="shared" si="2039"/>
        <v>-1.4149926899999912</v>
      </c>
      <c r="P7244" s="2">
        <f t="shared" si="2048"/>
        <v>30.585007310000009</v>
      </c>
      <c r="Q7244" s="2">
        <f t="shared" si="2040"/>
        <v>19.31499268999999</v>
      </c>
      <c r="R7244" s="2">
        <f t="shared" si="2049"/>
        <v>7.99505117</v>
      </c>
      <c r="S7244" s="2">
        <f t="shared" si="2041"/>
        <v>11.31994151999999</v>
      </c>
      <c r="T7244" s="2">
        <f t="shared" si="2052"/>
        <v>0</v>
      </c>
      <c r="U7244" s="2">
        <f t="shared" si="2042"/>
        <v>0</v>
      </c>
      <c r="V7244" t="str">
        <f t="shared" si="2050"/>
        <v>N</v>
      </c>
      <c r="W7244" s="2">
        <f t="shared" si="2051"/>
        <v>0</v>
      </c>
      <c r="X7244" s="2">
        <f t="shared" si="2043"/>
        <v>0</v>
      </c>
      <c r="Y7244" s="2"/>
    </row>
    <row r="7245" spans="1:25" x14ac:dyDescent="0.2">
      <c r="A7245">
        <v>18</v>
      </c>
      <c r="B7245" s="1">
        <v>43037.749999982436</v>
      </c>
      <c r="C7245">
        <v>50.5</v>
      </c>
      <c r="D7245" s="15">
        <f t="shared" si="2044"/>
        <v>50.5</v>
      </c>
      <c r="E7245">
        <v>32</v>
      </c>
      <c r="F7245" s="6">
        <v>6.6295000000000002</v>
      </c>
      <c r="G7245" s="6">
        <v>-1.5167529999999999E-2</v>
      </c>
      <c r="H7245" s="6">
        <f t="shared" si="2035"/>
        <v>6.6143324699999999</v>
      </c>
      <c r="I7245" s="6">
        <f t="shared" si="2036"/>
        <v>18.5</v>
      </c>
      <c r="J7245" s="6">
        <f t="shared" si="2037"/>
        <v>11.885667529999999</v>
      </c>
      <c r="K7245" s="3">
        <f t="shared" si="2045"/>
        <v>13.583620034285701</v>
      </c>
      <c r="L7245" s="6">
        <f t="shared" si="2038"/>
        <v>0</v>
      </c>
      <c r="M7245" s="6">
        <f t="shared" si="2046"/>
        <v>195.09643844571431</v>
      </c>
      <c r="N7245" s="6">
        <f t="shared" si="2047"/>
        <v>1.6979525042856949</v>
      </c>
      <c r="O7245" s="2">
        <f t="shared" si="2039"/>
        <v>-1.6979525042856949</v>
      </c>
      <c r="P7245" s="2">
        <f t="shared" si="2048"/>
        <v>30.302047495714305</v>
      </c>
      <c r="Q7245" s="2">
        <f t="shared" si="2040"/>
        <v>20.197952504285695</v>
      </c>
      <c r="R7245" s="2">
        <f t="shared" si="2049"/>
        <v>6.6143324699999999</v>
      </c>
      <c r="S7245" s="2">
        <f t="shared" si="2041"/>
        <v>13.583620034285694</v>
      </c>
      <c r="T7245" s="2">
        <f t="shared" si="2052"/>
        <v>0</v>
      </c>
      <c r="U7245" s="2">
        <f t="shared" si="2042"/>
        <v>0</v>
      </c>
      <c r="V7245" t="str">
        <f t="shared" si="2050"/>
        <v>N</v>
      </c>
      <c r="W7245" s="2">
        <f t="shared" si="2051"/>
        <v>0</v>
      </c>
      <c r="X7245" s="2">
        <f t="shared" si="2043"/>
        <v>0</v>
      </c>
      <c r="Y7245" s="2"/>
    </row>
    <row r="7246" spans="1:25" x14ac:dyDescent="0.2">
      <c r="A7246">
        <v>19</v>
      </c>
      <c r="B7246" s="1">
        <v>43037.7916666491</v>
      </c>
      <c r="C7246">
        <v>49.6</v>
      </c>
      <c r="D7246" s="15">
        <f t="shared" si="2044"/>
        <v>49.6</v>
      </c>
      <c r="E7246">
        <v>32</v>
      </c>
      <c r="F7246" s="6">
        <v>5.8093899999999996</v>
      </c>
      <c r="G7246" s="6">
        <v>-1.5167529999999999E-2</v>
      </c>
      <c r="H7246" s="6">
        <f t="shared" si="2035"/>
        <v>5.7942224699999993</v>
      </c>
      <c r="I7246" s="6">
        <f t="shared" si="2036"/>
        <v>17.600000000000001</v>
      </c>
      <c r="J7246" s="6">
        <f t="shared" si="2037"/>
        <v>11.805777530000002</v>
      </c>
      <c r="K7246" s="3">
        <f t="shared" si="2045"/>
        <v>13.492317177142866</v>
      </c>
      <c r="L7246" s="6">
        <f t="shared" si="2038"/>
        <v>0</v>
      </c>
      <c r="M7246" s="6">
        <f t="shared" si="2046"/>
        <v>181.60412126857145</v>
      </c>
      <c r="N7246" s="6">
        <f t="shared" si="2047"/>
        <v>1.6865396471428653</v>
      </c>
      <c r="O7246" s="2">
        <f t="shared" si="2039"/>
        <v>-1.6865396471428653</v>
      </c>
      <c r="P7246" s="2">
        <f t="shared" si="2048"/>
        <v>30.313460352857135</v>
      </c>
      <c r="Q7246" s="2">
        <f t="shared" si="2040"/>
        <v>19.286539647142867</v>
      </c>
      <c r="R7246" s="2">
        <f t="shared" si="2049"/>
        <v>5.7942224699999993</v>
      </c>
      <c r="S7246" s="2">
        <f t="shared" si="2041"/>
        <v>13.492317177142867</v>
      </c>
      <c r="T7246" s="2">
        <f t="shared" si="2052"/>
        <v>0</v>
      </c>
      <c r="U7246" s="2">
        <f t="shared" si="2042"/>
        <v>0</v>
      </c>
      <c r="V7246" t="str">
        <f t="shared" si="2050"/>
        <v>N</v>
      </c>
      <c r="W7246" s="2">
        <f t="shared" si="2051"/>
        <v>0</v>
      </c>
      <c r="X7246" s="2">
        <f t="shared" si="2043"/>
        <v>0</v>
      </c>
      <c r="Y7246" s="2"/>
    </row>
    <row r="7247" spans="1:25" x14ac:dyDescent="0.2">
      <c r="A7247">
        <v>20</v>
      </c>
      <c r="B7247" s="1">
        <v>43037.833333315764</v>
      </c>
      <c r="C7247">
        <v>47.5</v>
      </c>
      <c r="D7247" s="15">
        <f t="shared" si="2044"/>
        <v>47.5</v>
      </c>
      <c r="E7247">
        <v>32</v>
      </c>
      <c r="F7247" s="6">
        <v>7.4186500000000004</v>
      </c>
      <c r="G7247" s="6">
        <v>-1.5167529999999999E-2</v>
      </c>
      <c r="H7247" s="6">
        <f t="shared" si="2035"/>
        <v>7.4034824700000001</v>
      </c>
      <c r="I7247" s="6">
        <f t="shared" si="2036"/>
        <v>15.5</v>
      </c>
      <c r="J7247" s="6">
        <f t="shared" si="2037"/>
        <v>8.0965175299999999</v>
      </c>
      <c r="K7247" s="3">
        <f t="shared" si="2045"/>
        <v>9.2531628914285591</v>
      </c>
      <c r="L7247" s="6">
        <f t="shared" si="2038"/>
        <v>0</v>
      </c>
      <c r="M7247" s="6">
        <f t="shared" si="2046"/>
        <v>172.35095837714289</v>
      </c>
      <c r="N7247" s="6">
        <f t="shared" si="2047"/>
        <v>1.1566453614285592</v>
      </c>
      <c r="O7247" s="2">
        <f t="shared" si="2039"/>
        <v>-1.1566453614285592</v>
      </c>
      <c r="P7247" s="2">
        <f t="shared" si="2048"/>
        <v>30.843354638571441</v>
      </c>
      <c r="Q7247" s="2">
        <f t="shared" si="2040"/>
        <v>16.656645361428559</v>
      </c>
      <c r="R7247" s="2">
        <f t="shared" si="2049"/>
        <v>7.4034824700000001</v>
      </c>
      <c r="S7247" s="2">
        <f t="shared" si="2041"/>
        <v>9.2531628914285591</v>
      </c>
      <c r="T7247" s="2">
        <f t="shared" si="2052"/>
        <v>0</v>
      </c>
      <c r="U7247" s="2">
        <f t="shared" si="2042"/>
        <v>0</v>
      </c>
      <c r="V7247" t="str">
        <f t="shared" si="2050"/>
        <v>N</v>
      </c>
      <c r="W7247" s="2">
        <f t="shared" si="2051"/>
        <v>0</v>
      </c>
      <c r="X7247" s="2">
        <f t="shared" si="2043"/>
        <v>0</v>
      </c>
      <c r="Y7247" s="2"/>
    </row>
    <row r="7248" spans="1:25" x14ac:dyDescent="0.2">
      <c r="A7248">
        <v>21</v>
      </c>
      <c r="B7248" s="1">
        <v>43037.874999982429</v>
      </c>
      <c r="C7248">
        <v>45</v>
      </c>
      <c r="D7248" s="15">
        <f t="shared" si="2044"/>
        <v>45</v>
      </c>
      <c r="E7248">
        <v>32</v>
      </c>
      <c r="F7248" s="6">
        <v>5.3758499999999998</v>
      </c>
      <c r="G7248" s="6">
        <v>-1.5167529999999999E-2</v>
      </c>
      <c r="H7248" s="6">
        <f t="shared" si="2035"/>
        <v>5.3606824699999995</v>
      </c>
      <c r="I7248" s="6">
        <f t="shared" si="2036"/>
        <v>13</v>
      </c>
      <c r="J7248" s="6">
        <f t="shared" si="2037"/>
        <v>7.6393175300000005</v>
      </c>
      <c r="K7248" s="3">
        <f t="shared" si="2045"/>
        <v>8.7306486057142934</v>
      </c>
      <c r="L7248" s="6">
        <f t="shared" si="2038"/>
        <v>0</v>
      </c>
      <c r="M7248" s="6">
        <f t="shared" si="2046"/>
        <v>163.62030977142859</v>
      </c>
      <c r="N7248" s="6">
        <f t="shared" si="2047"/>
        <v>1.0913310757142938</v>
      </c>
      <c r="O7248" s="2">
        <f t="shared" si="2039"/>
        <v>-1.0913310757142938</v>
      </c>
      <c r="P7248" s="2">
        <f t="shared" si="2048"/>
        <v>30.908668924285706</v>
      </c>
      <c r="Q7248" s="2">
        <f t="shared" si="2040"/>
        <v>14.091331075714294</v>
      </c>
      <c r="R7248" s="2">
        <f t="shared" si="2049"/>
        <v>5.3606824699999995</v>
      </c>
      <c r="S7248" s="2">
        <f t="shared" si="2041"/>
        <v>8.7306486057142934</v>
      </c>
      <c r="T7248" s="2">
        <f t="shared" si="2052"/>
        <v>0</v>
      </c>
      <c r="U7248" s="2">
        <f t="shared" si="2042"/>
        <v>0</v>
      </c>
      <c r="V7248" t="str">
        <f t="shared" si="2050"/>
        <v>N</v>
      </c>
      <c r="W7248" s="2">
        <f t="shared" si="2051"/>
        <v>0</v>
      </c>
      <c r="X7248" s="2">
        <f t="shared" si="2043"/>
        <v>0</v>
      </c>
      <c r="Y7248" s="2"/>
    </row>
    <row r="7249" spans="1:25" x14ac:dyDescent="0.2">
      <c r="A7249">
        <v>22</v>
      </c>
      <c r="B7249" s="1">
        <v>43037.916666649093</v>
      </c>
      <c r="C7249">
        <v>42.8</v>
      </c>
      <c r="D7249" s="15">
        <f t="shared" si="2044"/>
        <v>42.8</v>
      </c>
      <c r="E7249">
        <v>32</v>
      </c>
      <c r="F7249" s="6">
        <v>5.65984</v>
      </c>
      <c r="G7249" s="6">
        <v>-1.5167529999999999E-2</v>
      </c>
      <c r="H7249" s="6">
        <f t="shared" si="2035"/>
        <v>5.6446724699999997</v>
      </c>
      <c r="I7249" s="6">
        <f t="shared" si="2036"/>
        <v>10.799999999999997</v>
      </c>
      <c r="J7249" s="6">
        <f t="shared" si="2037"/>
        <v>5.1553275299999974</v>
      </c>
      <c r="K7249" s="3">
        <f t="shared" si="2045"/>
        <v>5.8918028914285685</v>
      </c>
      <c r="L7249" s="6">
        <f t="shared" si="2038"/>
        <v>0</v>
      </c>
      <c r="M7249" s="6">
        <f t="shared" si="2046"/>
        <v>157.72850688000003</v>
      </c>
      <c r="N7249" s="6">
        <f t="shared" si="2047"/>
        <v>0.73647536142857462</v>
      </c>
      <c r="O7249" s="2">
        <f t="shared" si="2039"/>
        <v>-0.73647536142857462</v>
      </c>
      <c r="P7249" s="2">
        <f t="shared" si="2048"/>
        <v>31.263524638571425</v>
      </c>
      <c r="Q7249" s="2">
        <f t="shared" si="2040"/>
        <v>11.536475361428572</v>
      </c>
      <c r="R7249" s="2">
        <f t="shared" si="2049"/>
        <v>5.6446724699999997</v>
      </c>
      <c r="S7249" s="2">
        <f t="shared" si="2041"/>
        <v>5.8918028914285721</v>
      </c>
      <c r="T7249" s="2">
        <f t="shared" si="2052"/>
        <v>0</v>
      </c>
      <c r="U7249" s="2">
        <f t="shared" si="2042"/>
        <v>0</v>
      </c>
      <c r="V7249" t="str">
        <f t="shared" si="2050"/>
        <v>N</v>
      </c>
      <c r="W7249" s="2">
        <f t="shared" si="2051"/>
        <v>0</v>
      </c>
      <c r="X7249" s="2">
        <f t="shared" si="2043"/>
        <v>0</v>
      </c>
      <c r="Y7249" s="2"/>
    </row>
    <row r="7250" spans="1:25" x14ac:dyDescent="0.2">
      <c r="A7250">
        <v>23</v>
      </c>
      <c r="B7250" s="1">
        <v>43037.958333315757</v>
      </c>
      <c r="C7250">
        <v>39.799999999999997</v>
      </c>
      <c r="D7250" s="15">
        <f t="shared" si="2044"/>
        <v>39.799999999999997</v>
      </c>
      <c r="E7250">
        <v>32</v>
      </c>
      <c r="F7250" s="6">
        <v>8.6693700000000007</v>
      </c>
      <c r="G7250" s="6">
        <v>-1.5167529999999999E-2</v>
      </c>
      <c r="H7250" s="6">
        <f t="shared" si="2035"/>
        <v>8.6542024700000013</v>
      </c>
      <c r="I7250" s="6">
        <f t="shared" si="2036"/>
        <v>7.7999999999999972</v>
      </c>
      <c r="J7250" s="6">
        <f t="shared" si="2037"/>
        <v>0</v>
      </c>
      <c r="K7250" s="3">
        <f t="shared" si="2045"/>
        <v>0</v>
      </c>
      <c r="L7250" s="6">
        <f t="shared" si="2038"/>
        <v>0.85420247000000415</v>
      </c>
      <c r="M7250" s="6">
        <f t="shared" si="2046"/>
        <v>158.58270935000002</v>
      </c>
      <c r="N7250" s="6">
        <f t="shared" si="2047"/>
        <v>0</v>
      </c>
      <c r="O7250" s="2">
        <f t="shared" si="2039"/>
        <v>0</v>
      </c>
      <c r="P7250" s="2">
        <f t="shared" si="2048"/>
        <v>32</v>
      </c>
      <c r="Q7250" s="2">
        <f t="shared" si="2040"/>
        <v>7.7999999999999972</v>
      </c>
      <c r="R7250" s="2">
        <f t="shared" si="2049"/>
        <v>7.7999999999999972</v>
      </c>
      <c r="S7250" s="2">
        <f t="shared" si="2041"/>
        <v>0</v>
      </c>
      <c r="T7250" s="2">
        <f t="shared" si="2052"/>
        <v>0.85420246999998994</v>
      </c>
      <c r="U7250" s="2">
        <f t="shared" si="2042"/>
        <v>0</v>
      </c>
      <c r="V7250" t="str">
        <f t="shared" si="2050"/>
        <v>N</v>
      </c>
      <c r="W7250" s="2">
        <f t="shared" si="2051"/>
        <v>0</v>
      </c>
      <c r="X7250" s="2">
        <f t="shared" si="2043"/>
        <v>0</v>
      </c>
      <c r="Y7250" s="2"/>
    </row>
    <row r="7251" spans="1:25" x14ac:dyDescent="0.2">
      <c r="A7251">
        <v>0</v>
      </c>
      <c r="B7251" s="1">
        <v>43037.999999982421</v>
      </c>
      <c r="C7251">
        <v>38.4</v>
      </c>
      <c r="D7251" s="15">
        <f t="shared" si="2044"/>
        <v>38.4</v>
      </c>
      <c r="E7251">
        <v>32</v>
      </c>
      <c r="F7251" s="6">
        <v>6.7322899999999999</v>
      </c>
      <c r="G7251" s="6">
        <v>-1.5167529999999999E-2</v>
      </c>
      <c r="H7251" s="6">
        <f t="shared" si="2035"/>
        <v>6.7171224699999996</v>
      </c>
      <c r="I7251" s="6">
        <f t="shared" si="2036"/>
        <v>6.3999999999999986</v>
      </c>
      <c r="J7251" s="6">
        <f t="shared" si="2037"/>
        <v>0</v>
      </c>
      <c r="K7251" s="3">
        <f t="shared" si="2045"/>
        <v>0</v>
      </c>
      <c r="L7251" s="6">
        <f t="shared" si="2038"/>
        <v>0.31712247000000104</v>
      </c>
      <c r="M7251" s="6">
        <f t="shared" si="2046"/>
        <v>158.89983182000003</v>
      </c>
      <c r="N7251" s="6">
        <f t="shared" si="2047"/>
        <v>0</v>
      </c>
      <c r="O7251" s="2">
        <f t="shared" si="2039"/>
        <v>0</v>
      </c>
      <c r="P7251" s="2">
        <f t="shared" si="2048"/>
        <v>32</v>
      </c>
      <c r="Q7251" s="2">
        <f t="shared" si="2040"/>
        <v>6.3999999999999986</v>
      </c>
      <c r="R7251" s="2">
        <f t="shared" si="2049"/>
        <v>6.3999999999999986</v>
      </c>
      <c r="S7251" s="2">
        <f t="shared" si="2041"/>
        <v>0</v>
      </c>
      <c r="T7251" s="2">
        <f t="shared" si="2052"/>
        <v>0.31712247000001526</v>
      </c>
      <c r="U7251" s="2">
        <f t="shared" si="2042"/>
        <v>0</v>
      </c>
      <c r="V7251" t="str">
        <f t="shared" si="2050"/>
        <v>N</v>
      </c>
      <c r="W7251" s="2">
        <f t="shared" si="2051"/>
        <v>0</v>
      </c>
      <c r="X7251" s="2">
        <f t="shared" si="2043"/>
        <v>0</v>
      </c>
      <c r="Y7251" s="2"/>
    </row>
    <row r="7252" spans="1:25" x14ac:dyDescent="0.2">
      <c r="A7252">
        <v>1</v>
      </c>
      <c r="B7252" s="1">
        <v>43038.041666649086</v>
      </c>
      <c r="C7252">
        <v>37.6</v>
      </c>
      <c r="D7252" s="15">
        <f t="shared" si="2044"/>
        <v>37.6</v>
      </c>
      <c r="E7252">
        <v>32</v>
      </c>
      <c r="F7252" s="6">
        <v>7.3460599999999996</v>
      </c>
      <c r="G7252" s="6">
        <v>-1.5167529999999999E-2</v>
      </c>
      <c r="H7252" s="6">
        <f t="shared" si="2035"/>
        <v>7.3308924699999993</v>
      </c>
      <c r="I7252" s="6">
        <f t="shared" si="2036"/>
        <v>5.6000000000000014</v>
      </c>
      <c r="J7252" s="6">
        <f t="shared" si="2037"/>
        <v>0</v>
      </c>
      <c r="K7252" s="3">
        <f t="shared" si="2045"/>
        <v>0</v>
      </c>
      <c r="L7252" s="6">
        <f t="shared" si="2038"/>
        <v>1.7308924699999979</v>
      </c>
      <c r="M7252" s="6">
        <f t="shared" si="2046"/>
        <v>160.63072429000002</v>
      </c>
      <c r="N7252" s="6">
        <f t="shared" si="2047"/>
        <v>0</v>
      </c>
      <c r="O7252" s="2">
        <f t="shared" si="2039"/>
        <v>0</v>
      </c>
      <c r="P7252" s="2">
        <f t="shared" si="2048"/>
        <v>32</v>
      </c>
      <c r="Q7252" s="2">
        <f t="shared" si="2040"/>
        <v>5.6000000000000014</v>
      </c>
      <c r="R7252" s="2">
        <f t="shared" si="2049"/>
        <v>5.6000000000000014</v>
      </c>
      <c r="S7252" s="2">
        <f t="shared" si="2041"/>
        <v>0</v>
      </c>
      <c r="T7252" s="2">
        <f t="shared" si="2052"/>
        <v>1.7308924699999864</v>
      </c>
      <c r="U7252" s="2">
        <f t="shared" si="2042"/>
        <v>0</v>
      </c>
      <c r="V7252" t="str">
        <f t="shared" si="2050"/>
        <v>N</v>
      </c>
      <c r="W7252" s="2">
        <f t="shared" si="2051"/>
        <v>0</v>
      </c>
      <c r="X7252" s="2">
        <f t="shared" si="2043"/>
        <v>0</v>
      </c>
      <c r="Y7252" s="2"/>
    </row>
    <row r="7253" spans="1:25" x14ac:dyDescent="0.2">
      <c r="A7253">
        <v>2</v>
      </c>
      <c r="B7253" s="1">
        <v>43038.08333331575</v>
      </c>
      <c r="C7253">
        <v>36.799999999999997</v>
      </c>
      <c r="D7253" s="15">
        <f t="shared" si="2044"/>
        <v>36.799999999999997</v>
      </c>
      <c r="E7253">
        <v>32</v>
      </c>
      <c r="F7253" s="6">
        <v>6.0058800000000003</v>
      </c>
      <c r="G7253" s="6">
        <v>-1.5167529999999999E-2</v>
      </c>
      <c r="H7253" s="6">
        <f t="shared" si="2035"/>
        <v>5.9907124700000001</v>
      </c>
      <c r="I7253" s="6">
        <f t="shared" si="2036"/>
        <v>4.7999999999999972</v>
      </c>
      <c r="J7253" s="6">
        <f t="shared" si="2037"/>
        <v>0</v>
      </c>
      <c r="K7253" s="3">
        <f t="shared" si="2045"/>
        <v>0</v>
      </c>
      <c r="L7253" s="6">
        <f t="shared" si="2038"/>
        <v>1.1907124700000029</v>
      </c>
      <c r="M7253" s="6">
        <f t="shared" si="2046"/>
        <v>161.82143676000001</v>
      </c>
      <c r="N7253" s="6">
        <f t="shared" si="2047"/>
        <v>0</v>
      </c>
      <c r="O7253" s="2">
        <f t="shared" si="2039"/>
        <v>0</v>
      </c>
      <c r="P7253" s="2">
        <f t="shared" si="2048"/>
        <v>32</v>
      </c>
      <c r="Q7253" s="2">
        <f t="shared" si="2040"/>
        <v>4.7999999999999972</v>
      </c>
      <c r="R7253" s="2">
        <f t="shared" si="2049"/>
        <v>4.7999999999999972</v>
      </c>
      <c r="S7253" s="2">
        <f t="shared" si="2041"/>
        <v>0</v>
      </c>
      <c r="T7253" s="2">
        <f t="shared" si="2052"/>
        <v>1.190712469999994</v>
      </c>
      <c r="U7253" s="2">
        <f t="shared" si="2042"/>
        <v>0</v>
      </c>
      <c r="V7253" t="str">
        <f t="shared" si="2050"/>
        <v>N</v>
      </c>
      <c r="W7253" s="2">
        <f t="shared" si="2051"/>
        <v>0</v>
      </c>
      <c r="X7253" s="2">
        <f t="shared" si="2043"/>
        <v>0</v>
      </c>
      <c r="Y7253" s="2"/>
    </row>
    <row r="7254" spans="1:25" x14ac:dyDescent="0.2">
      <c r="A7254">
        <v>3</v>
      </c>
      <c r="B7254" s="1">
        <v>43038.124999982414</v>
      </c>
      <c r="C7254">
        <v>36</v>
      </c>
      <c r="D7254" s="15">
        <f t="shared" si="2044"/>
        <v>36</v>
      </c>
      <c r="E7254">
        <v>32</v>
      </c>
      <c r="F7254" s="6">
        <v>4.4566699999999999</v>
      </c>
      <c r="G7254" s="6">
        <v>-1.5167529999999999E-2</v>
      </c>
      <c r="H7254" s="6">
        <f t="shared" si="2035"/>
        <v>4.4415024699999996</v>
      </c>
      <c r="I7254" s="6">
        <f t="shared" si="2036"/>
        <v>4</v>
      </c>
      <c r="J7254" s="6">
        <f t="shared" si="2037"/>
        <v>0</v>
      </c>
      <c r="K7254" s="3">
        <f t="shared" si="2045"/>
        <v>0</v>
      </c>
      <c r="L7254" s="6">
        <f t="shared" si="2038"/>
        <v>0.44150246999999965</v>
      </c>
      <c r="M7254" s="6">
        <f t="shared" si="2046"/>
        <v>162.26293923</v>
      </c>
      <c r="N7254" s="6">
        <f t="shared" si="2047"/>
        <v>0</v>
      </c>
      <c r="O7254" s="2">
        <f t="shared" si="2039"/>
        <v>0</v>
      </c>
      <c r="P7254" s="2">
        <f t="shared" si="2048"/>
        <v>32</v>
      </c>
      <c r="Q7254" s="2">
        <f t="shared" si="2040"/>
        <v>4</v>
      </c>
      <c r="R7254" s="2">
        <f t="shared" si="2049"/>
        <v>4</v>
      </c>
      <c r="S7254" s="2">
        <f t="shared" si="2041"/>
        <v>0</v>
      </c>
      <c r="T7254" s="2">
        <f t="shared" si="2052"/>
        <v>0.44150246999998899</v>
      </c>
      <c r="U7254" s="2">
        <f t="shared" si="2042"/>
        <v>0</v>
      </c>
      <c r="V7254" t="str">
        <f t="shared" si="2050"/>
        <v>N</v>
      </c>
      <c r="W7254" s="2">
        <f t="shared" si="2051"/>
        <v>0</v>
      </c>
      <c r="X7254" s="2">
        <f t="shared" si="2043"/>
        <v>0</v>
      </c>
      <c r="Y7254" s="2"/>
    </row>
    <row r="7255" spans="1:25" x14ac:dyDescent="0.2">
      <c r="A7255">
        <v>4</v>
      </c>
      <c r="B7255" s="1">
        <v>43038.166666649078</v>
      </c>
      <c r="C7255">
        <v>35.6</v>
      </c>
      <c r="D7255" s="15">
        <f t="shared" si="2044"/>
        <v>35.6</v>
      </c>
      <c r="E7255">
        <v>32</v>
      </c>
      <c r="F7255" s="6">
        <v>6.2843</v>
      </c>
      <c r="G7255" s="6">
        <v>-1.5167529999999999E-2</v>
      </c>
      <c r="H7255" s="6">
        <f t="shared" si="2035"/>
        <v>6.2691324699999997</v>
      </c>
      <c r="I7255" s="6">
        <f t="shared" si="2036"/>
        <v>3.6000000000000014</v>
      </c>
      <c r="J7255" s="6">
        <f t="shared" si="2037"/>
        <v>0</v>
      </c>
      <c r="K7255" s="3">
        <f t="shared" si="2045"/>
        <v>0</v>
      </c>
      <c r="L7255" s="6">
        <f t="shared" si="2038"/>
        <v>2.6691324699999983</v>
      </c>
      <c r="M7255" s="6">
        <f t="shared" si="2046"/>
        <v>164.93207169999999</v>
      </c>
      <c r="N7255" s="6">
        <f t="shared" si="2047"/>
        <v>0</v>
      </c>
      <c r="O7255" s="2">
        <f t="shared" si="2039"/>
        <v>0</v>
      </c>
      <c r="P7255" s="2">
        <f t="shared" si="2048"/>
        <v>32</v>
      </c>
      <c r="Q7255" s="2">
        <f t="shared" si="2040"/>
        <v>3.6000000000000014</v>
      </c>
      <c r="R7255" s="2">
        <f t="shared" si="2049"/>
        <v>3.6000000000000014</v>
      </c>
      <c r="S7255" s="2">
        <f t="shared" si="2041"/>
        <v>0</v>
      </c>
      <c r="T7255" s="2">
        <f t="shared" si="2052"/>
        <v>2.6691324699999939</v>
      </c>
      <c r="U7255" s="2">
        <f t="shared" si="2042"/>
        <v>0</v>
      </c>
      <c r="V7255" t="str">
        <f t="shared" si="2050"/>
        <v>N</v>
      </c>
      <c r="W7255" s="2">
        <f t="shared" si="2051"/>
        <v>0</v>
      </c>
      <c r="X7255" s="2">
        <f t="shared" si="2043"/>
        <v>0</v>
      </c>
      <c r="Y7255" s="2"/>
    </row>
    <row r="7256" spans="1:25" x14ac:dyDescent="0.2">
      <c r="A7256">
        <v>5</v>
      </c>
      <c r="B7256" s="1">
        <v>43038.208333315742</v>
      </c>
      <c r="C7256">
        <v>36.1</v>
      </c>
      <c r="D7256" s="15">
        <f t="shared" si="2044"/>
        <v>36.1</v>
      </c>
      <c r="E7256">
        <v>32</v>
      </c>
      <c r="F7256" s="6">
        <v>2.4097200000000001</v>
      </c>
      <c r="G7256" s="6">
        <v>-1.5167529999999999E-2</v>
      </c>
      <c r="H7256" s="6">
        <f t="shared" si="2035"/>
        <v>2.3945524700000003</v>
      </c>
      <c r="I7256" s="6">
        <f t="shared" si="2036"/>
        <v>4.1000000000000014</v>
      </c>
      <c r="J7256" s="6">
        <f t="shared" si="2037"/>
        <v>1.7054475300000012</v>
      </c>
      <c r="K7256" s="3">
        <f t="shared" si="2045"/>
        <v>1.9490828914285601</v>
      </c>
      <c r="L7256" s="6">
        <f t="shared" si="2038"/>
        <v>0</v>
      </c>
      <c r="M7256" s="6">
        <f t="shared" si="2046"/>
        <v>162.98298880857143</v>
      </c>
      <c r="N7256" s="6">
        <f t="shared" si="2047"/>
        <v>0.24363536142854514</v>
      </c>
      <c r="O7256" s="2">
        <f t="shared" si="2039"/>
        <v>-0.24363536142854514</v>
      </c>
      <c r="P7256" s="2">
        <f t="shared" si="2048"/>
        <v>31.756364638571455</v>
      </c>
      <c r="Q7256" s="2">
        <f t="shared" si="2040"/>
        <v>4.3436353614285466</v>
      </c>
      <c r="R7256" s="2">
        <f t="shared" si="2049"/>
        <v>2.3945524700000003</v>
      </c>
      <c r="S7256" s="2">
        <f t="shared" si="2041"/>
        <v>1.9490828914285463</v>
      </c>
      <c r="T7256" s="2">
        <f t="shared" si="2052"/>
        <v>0</v>
      </c>
      <c r="U7256" s="2">
        <f t="shared" si="2042"/>
        <v>0</v>
      </c>
      <c r="V7256" t="str">
        <f t="shared" si="2050"/>
        <v>N</v>
      </c>
      <c r="W7256" s="2">
        <f t="shared" si="2051"/>
        <v>0</v>
      </c>
      <c r="X7256" s="2">
        <f t="shared" si="2043"/>
        <v>0</v>
      </c>
      <c r="Y7256" s="2"/>
    </row>
    <row r="7257" spans="1:25" x14ac:dyDescent="0.2">
      <c r="A7257">
        <v>6</v>
      </c>
      <c r="B7257" s="1">
        <v>43038.249999982407</v>
      </c>
      <c r="C7257">
        <v>37.4</v>
      </c>
      <c r="D7257" s="15">
        <f t="shared" si="2044"/>
        <v>37.4</v>
      </c>
      <c r="E7257">
        <v>32</v>
      </c>
      <c r="F7257" s="6">
        <v>2.4771000000000001</v>
      </c>
      <c r="G7257" s="6">
        <v>0.26151217000000004</v>
      </c>
      <c r="H7257" s="6">
        <f t="shared" si="2035"/>
        <v>2.7386121700000001</v>
      </c>
      <c r="I7257" s="6">
        <f t="shared" si="2036"/>
        <v>5.3999999999999986</v>
      </c>
      <c r="J7257" s="6">
        <f t="shared" si="2037"/>
        <v>2.6613878299999985</v>
      </c>
      <c r="K7257" s="3">
        <f t="shared" si="2045"/>
        <v>3.0415860914285702</v>
      </c>
      <c r="L7257" s="6">
        <f t="shared" si="2038"/>
        <v>0</v>
      </c>
      <c r="M7257" s="6">
        <f t="shared" si="2046"/>
        <v>159.94140271714286</v>
      </c>
      <c r="N7257" s="6">
        <f t="shared" si="2047"/>
        <v>0.38019826142857482</v>
      </c>
      <c r="O7257" s="2">
        <f t="shared" si="2039"/>
        <v>-0.38019826142857482</v>
      </c>
      <c r="P7257" s="2">
        <f t="shared" si="2048"/>
        <v>31.619801738571425</v>
      </c>
      <c r="Q7257" s="2">
        <f t="shared" si="2040"/>
        <v>5.7801982614285734</v>
      </c>
      <c r="R7257" s="2">
        <f t="shared" si="2049"/>
        <v>2.7386121700000001</v>
      </c>
      <c r="S7257" s="2">
        <f t="shared" si="2041"/>
        <v>3.0415860914285733</v>
      </c>
      <c r="T7257" s="2">
        <f t="shared" si="2052"/>
        <v>0</v>
      </c>
      <c r="U7257" s="2">
        <f t="shared" si="2042"/>
        <v>0</v>
      </c>
      <c r="V7257" t="str">
        <f t="shared" si="2050"/>
        <v>N</v>
      </c>
      <c r="W7257" s="2">
        <f t="shared" si="2051"/>
        <v>0</v>
      </c>
      <c r="X7257" s="2">
        <f t="shared" si="2043"/>
        <v>0</v>
      </c>
      <c r="Y7257" s="2"/>
    </row>
    <row r="7258" spans="1:25" x14ac:dyDescent="0.2">
      <c r="A7258">
        <v>7</v>
      </c>
      <c r="B7258" s="1">
        <v>43038.291666649071</v>
      </c>
      <c r="C7258">
        <v>39.200000000000003</v>
      </c>
      <c r="D7258" s="15">
        <f t="shared" si="2044"/>
        <v>39.200000000000003</v>
      </c>
      <c r="E7258">
        <v>32</v>
      </c>
      <c r="F7258" s="6">
        <v>2.10805</v>
      </c>
      <c r="G7258" s="6">
        <v>11.82924</v>
      </c>
      <c r="H7258" s="6">
        <f t="shared" si="2035"/>
        <v>13.937290000000001</v>
      </c>
      <c r="I7258" s="6">
        <f t="shared" si="2036"/>
        <v>7.2000000000000028</v>
      </c>
      <c r="J7258" s="6">
        <f t="shared" si="2037"/>
        <v>0</v>
      </c>
      <c r="K7258" s="3">
        <f t="shared" si="2045"/>
        <v>0</v>
      </c>
      <c r="L7258" s="6">
        <f t="shared" si="2038"/>
        <v>6.737289999999998</v>
      </c>
      <c r="M7258" s="6">
        <f t="shared" si="2046"/>
        <v>166.67869271714287</v>
      </c>
      <c r="N7258" s="6">
        <f t="shared" si="2047"/>
        <v>0</v>
      </c>
      <c r="O7258" s="2">
        <f t="shared" si="2039"/>
        <v>0</v>
      </c>
      <c r="P7258" s="2">
        <f t="shared" si="2048"/>
        <v>32</v>
      </c>
      <c r="Q7258" s="2">
        <f t="shared" si="2040"/>
        <v>7.2000000000000028</v>
      </c>
      <c r="R7258" s="2">
        <f t="shared" si="2049"/>
        <v>7.2000000000000028</v>
      </c>
      <c r="S7258" s="2">
        <f t="shared" si="2041"/>
        <v>0</v>
      </c>
      <c r="T7258" s="2">
        <f t="shared" si="2052"/>
        <v>6.7372900000000016</v>
      </c>
      <c r="U7258" s="2">
        <f t="shared" si="2042"/>
        <v>0</v>
      </c>
      <c r="V7258" t="str">
        <f t="shared" si="2050"/>
        <v>N</v>
      </c>
      <c r="W7258" s="2">
        <f t="shared" si="2051"/>
        <v>0</v>
      </c>
      <c r="X7258" s="2">
        <f t="shared" si="2043"/>
        <v>0</v>
      </c>
      <c r="Y7258" s="2"/>
    </row>
    <row r="7259" spans="1:25" x14ac:dyDescent="0.2">
      <c r="A7259">
        <v>8</v>
      </c>
      <c r="B7259" s="1">
        <v>43038.333333315735</v>
      </c>
      <c r="C7259">
        <v>41.1</v>
      </c>
      <c r="D7259" s="15">
        <f t="shared" si="2044"/>
        <v>41.1</v>
      </c>
      <c r="E7259">
        <v>32</v>
      </c>
      <c r="F7259" s="6">
        <v>2.25339</v>
      </c>
      <c r="G7259" s="6">
        <v>25.22308</v>
      </c>
      <c r="H7259" s="6">
        <f t="shared" si="2035"/>
        <v>27.476469999999999</v>
      </c>
      <c r="I7259" s="6">
        <f t="shared" si="2036"/>
        <v>9.1000000000000014</v>
      </c>
      <c r="J7259" s="6">
        <f t="shared" si="2037"/>
        <v>0</v>
      </c>
      <c r="K7259" s="3">
        <f t="shared" si="2045"/>
        <v>0</v>
      </c>
      <c r="L7259" s="6">
        <f t="shared" si="2038"/>
        <v>18.376469999999998</v>
      </c>
      <c r="M7259" s="6">
        <f t="shared" si="2046"/>
        <v>185.05516271714288</v>
      </c>
      <c r="N7259" s="6">
        <f t="shared" si="2047"/>
        <v>0</v>
      </c>
      <c r="O7259" s="2">
        <f t="shared" si="2039"/>
        <v>0</v>
      </c>
      <c r="P7259" s="2">
        <f t="shared" si="2048"/>
        <v>32</v>
      </c>
      <c r="Q7259" s="2">
        <f t="shared" si="2040"/>
        <v>9.1000000000000014</v>
      </c>
      <c r="R7259" s="2">
        <f t="shared" si="2049"/>
        <v>9.1000000000000014</v>
      </c>
      <c r="S7259" s="2">
        <f t="shared" si="2041"/>
        <v>0</v>
      </c>
      <c r="T7259" s="2">
        <f t="shared" si="2052"/>
        <v>18.376470000000012</v>
      </c>
      <c r="U7259" s="2">
        <f t="shared" si="2042"/>
        <v>0</v>
      </c>
      <c r="V7259" t="str">
        <f t="shared" si="2050"/>
        <v>Y</v>
      </c>
      <c r="W7259" s="2">
        <f t="shared" si="2051"/>
        <v>0</v>
      </c>
      <c r="X7259" s="2">
        <f t="shared" si="2043"/>
        <v>0</v>
      </c>
      <c r="Y7259" s="2"/>
    </row>
    <row r="7260" spans="1:25" x14ac:dyDescent="0.2">
      <c r="A7260">
        <v>9</v>
      </c>
      <c r="B7260" s="1">
        <v>43038.374999982399</v>
      </c>
      <c r="C7260">
        <v>43.9</v>
      </c>
      <c r="D7260" s="15">
        <f t="shared" si="2044"/>
        <v>43.9</v>
      </c>
      <c r="E7260">
        <v>32</v>
      </c>
      <c r="F7260" s="6">
        <v>2.5855399999999999</v>
      </c>
      <c r="G7260" s="6">
        <v>35.737220000000001</v>
      </c>
      <c r="H7260" s="6">
        <f t="shared" si="2035"/>
        <v>38.322760000000002</v>
      </c>
      <c r="I7260" s="6">
        <f t="shared" si="2036"/>
        <v>11.899999999999999</v>
      </c>
      <c r="J7260" s="6">
        <f t="shared" si="2037"/>
        <v>0</v>
      </c>
      <c r="K7260" s="3">
        <f t="shared" si="2045"/>
        <v>0</v>
      </c>
      <c r="L7260" s="6">
        <f t="shared" si="2038"/>
        <v>26.422760000000004</v>
      </c>
      <c r="M7260" s="6">
        <f t="shared" si="2046"/>
        <v>211.47792271714289</v>
      </c>
      <c r="N7260" s="6">
        <f t="shared" si="2047"/>
        <v>0</v>
      </c>
      <c r="O7260" s="2">
        <f t="shared" si="2039"/>
        <v>0</v>
      </c>
      <c r="P7260" s="2">
        <f t="shared" si="2048"/>
        <v>32</v>
      </c>
      <c r="Q7260" s="2">
        <f t="shared" si="2040"/>
        <v>11.899999999999999</v>
      </c>
      <c r="R7260" s="2">
        <f t="shared" si="2049"/>
        <v>11.899999999999999</v>
      </c>
      <c r="S7260" s="2">
        <f t="shared" si="2041"/>
        <v>0</v>
      </c>
      <c r="T7260" s="2">
        <f t="shared" si="2052"/>
        <v>26.422760000000011</v>
      </c>
      <c r="U7260" s="2">
        <f t="shared" si="2042"/>
        <v>0</v>
      </c>
      <c r="V7260" t="str">
        <f t="shared" si="2050"/>
        <v>Y</v>
      </c>
      <c r="W7260" s="2">
        <f t="shared" si="2051"/>
        <v>0</v>
      </c>
      <c r="X7260" s="2">
        <f t="shared" si="2043"/>
        <v>0</v>
      </c>
      <c r="Y7260" s="2"/>
    </row>
    <row r="7261" spans="1:25" x14ac:dyDescent="0.2">
      <c r="A7261">
        <v>10</v>
      </c>
      <c r="B7261" s="1">
        <v>43038.416666649064</v>
      </c>
      <c r="C7261">
        <v>46.1</v>
      </c>
      <c r="D7261" s="15">
        <f t="shared" si="2044"/>
        <v>46.1</v>
      </c>
      <c r="E7261">
        <v>32</v>
      </c>
      <c r="F7261" s="6">
        <v>2.92693</v>
      </c>
      <c r="G7261" s="6">
        <v>42.794340000000005</v>
      </c>
      <c r="H7261" s="6">
        <f t="shared" si="2035"/>
        <v>45.721270000000004</v>
      </c>
      <c r="I7261" s="6">
        <f t="shared" si="2036"/>
        <v>14.100000000000001</v>
      </c>
      <c r="J7261" s="6">
        <f t="shared" si="2037"/>
        <v>0</v>
      </c>
      <c r="K7261" s="3">
        <f t="shared" si="2045"/>
        <v>0</v>
      </c>
      <c r="L7261" s="6">
        <f t="shared" si="2038"/>
        <v>31.621270000000003</v>
      </c>
      <c r="M7261" s="6">
        <f t="shared" si="2046"/>
        <v>220</v>
      </c>
      <c r="N7261" s="6">
        <f t="shared" si="2047"/>
        <v>23.099192717142898</v>
      </c>
      <c r="O7261" s="2">
        <f t="shared" si="2039"/>
        <v>-23.099192717142898</v>
      </c>
      <c r="P7261" s="2">
        <f t="shared" si="2048"/>
        <v>8.9008072828571017</v>
      </c>
      <c r="Q7261" s="2">
        <f t="shared" si="2040"/>
        <v>37.1991927171429</v>
      </c>
      <c r="R7261" s="2">
        <f t="shared" si="2049"/>
        <v>37.1991927171429</v>
      </c>
      <c r="S7261" s="2">
        <f t="shared" si="2041"/>
        <v>0</v>
      </c>
      <c r="T7261" s="2">
        <f t="shared" si="2052"/>
        <v>8.5220772828571114</v>
      </c>
      <c r="U7261" s="2">
        <f t="shared" si="2042"/>
        <v>0</v>
      </c>
      <c r="V7261" t="str">
        <f t="shared" si="2050"/>
        <v>Y</v>
      </c>
      <c r="W7261" s="2">
        <f t="shared" si="2051"/>
        <v>0</v>
      </c>
      <c r="X7261" s="2">
        <f t="shared" si="2043"/>
        <v>0</v>
      </c>
      <c r="Y7261" s="2"/>
    </row>
    <row r="7262" spans="1:25" x14ac:dyDescent="0.2">
      <c r="A7262">
        <v>11</v>
      </c>
      <c r="B7262" s="1">
        <v>43038.458333315728</v>
      </c>
      <c r="C7262">
        <v>46.9</v>
      </c>
      <c r="D7262" s="15">
        <f t="shared" si="2044"/>
        <v>46.9</v>
      </c>
      <c r="E7262">
        <v>32</v>
      </c>
      <c r="F7262" s="6">
        <v>3.9773100000000001</v>
      </c>
      <c r="G7262" s="6">
        <v>29.81034</v>
      </c>
      <c r="H7262" s="6">
        <f t="shared" si="2035"/>
        <v>33.787649999999999</v>
      </c>
      <c r="I7262" s="6">
        <f t="shared" si="2036"/>
        <v>14.899999999999999</v>
      </c>
      <c r="J7262" s="6">
        <f t="shared" si="2037"/>
        <v>0</v>
      </c>
      <c r="K7262" s="3">
        <f t="shared" si="2045"/>
        <v>0</v>
      </c>
      <c r="L7262" s="6">
        <f t="shared" si="2038"/>
        <v>18.887650000000001</v>
      </c>
      <c r="M7262" s="6">
        <f t="shared" si="2046"/>
        <v>220</v>
      </c>
      <c r="N7262" s="6">
        <f t="shared" si="2047"/>
        <v>18.887650000000008</v>
      </c>
      <c r="O7262" s="2">
        <f t="shared" si="2039"/>
        <v>-18.887650000000008</v>
      </c>
      <c r="P7262" s="2">
        <f t="shared" si="2048"/>
        <v>13.112349999999992</v>
      </c>
      <c r="Q7262" s="2">
        <f t="shared" si="2040"/>
        <v>33.787650000000006</v>
      </c>
      <c r="R7262" s="2">
        <f t="shared" si="2049"/>
        <v>33.787650000000006</v>
      </c>
      <c r="S7262" s="2">
        <f t="shared" si="2041"/>
        <v>0</v>
      </c>
      <c r="T7262" s="2">
        <f t="shared" si="2052"/>
        <v>0</v>
      </c>
      <c r="U7262" s="2">
        <f t="shared" si="2042"/>
        <v>0</v>
      </c>
      <c r="V7262" t="str">
        <f t="shared" si="2050"/>
        <v>Y</v>
      </c>
      <c r="W7262" s="2">
        <f t="shared" si="2051"/>
        <v>0</v>
      </c>
      <c r="X7262" s="2">
        <f t="shared" si="2043"/>
        <v>0</v>
      </c>
      <c r="Y7262" s="2"/>
    </row>
    <row r="7263" spans="1:25" x14ac:dyDescent="0.2">
      <c r="A7263">
        <v>12</v>
      </c>
      <c r="B7263" s="1">
        <v>43038.499999982392</v>
      </c>
      <c r="C7263">
        <v>47.8</v>
      </c>
      <c r="D7263" s="15">
        <f t="shared" si="2044"/>
        <v>47.8</v>
      </c>
      <c r="E7263">
        <v>32</v>
      </c>
      <c r="F7263" s="6">
        <v>3.3146100000000001</v>
      </c>
      <c r="G7263" s="6">
        <v>14.98096</v>
      </c>
      <c r="H7263" s="6">
        <f t="shared" si="2035"/>
        <v>18.295569999999998</v>
      </c>
      <c r="I7263" s="6">
        <f t="shared" si="2036"/>
        <v>15.799999999999997</v>
      </c>
      <c r="J7263" s="6">
        <f t="shared" si="2037"/>
        <v>0</v>
      </c>
      <c r="K7263" s="3">
        <f t="shared" si="2045"/>
        <v>0</v>
      </c>
      <c r="L7263" s="6">
        <f t="shared" si="2038"/>
        <v>2.4955700000000007</v>
      </c>
      <c r="M7263" s="6">
        <f t="shared" si="2046"/>
        <v>220</v>
      </c>
      <c r="N7263" s="6">
        <f t="shared" si="2047"/>
        <v>2.4955699999999865</v>
      </c>
      <c r="O7263" s="2">
        <f t="shared" si="2039"/>
        <v>-2.4955699999999865</v>
      </c>
      <c r="P7263" s="2">
        <f t="shared" si="2048"/>
        <v>29.504430000000013</v>
      </c>
      <c r="Q7263" s="2">
        <f t="shared" si="2040"/>
        <v>18.295569999999984</v>
      </c>
      <c r="R7263" s="2">
        <f t="shared" si="2049"/>
        <v>18.295569999999984</v>
      </c>
      <c r="S7263" s="2">
        <f t="shared" si="2041"/>
        <v>0</v>
      </c>
      <c r="T7263" s="2">
        <f t="shared" si="2052"/>
        <v>0</v>
      </c>
      <c r="U7263" s="2">
        <f t="shared" si="2042"/>
        <v>0</v>
      </c>
      <c r="V7263" t="str">
        <f t="shared" si="2050"/>
        <v>Y</v>
      </c>
      <c r="W7263" s="2">
        <f t="shared" si="2051"/>
        <v>0</v>
      </c>
      <c r="X7263" s="2">
        <f t="shared" si="2043"/>
        <v>0</v>
      </c>
      <c r="Y7263" s="2"/>
    </row>
    <row r="7264" spans="1:25" x14ac:dyDescent="0.2">
      <c r="A7264">
        <v>13</v>
      </c>
      <c r="B7264" s="1">
        <v>43038.541666649056</v>
      </c>
      <c r="C7264">
        <v>48.9</v>
      </c>
      <c r="D7264" s="15">
        <f t="shared" si="2044"/>
        <v>48.9</v>
      </c>
      <c r="E7264">
        <v>32</v>
      </c>
      <c r="F7264" s="6">
        <v>3.49309</v>
      </c>
      <c r="G7264" s="6">
        <v>11.883469999999999</v>
      </c>
      <c r="H7264" s="6">
        <f t="shared" si="2035"/>
        <v>15.37656</v>
      </c>
      <c r="I7264" s="6">
        <f t="shared" si="2036"/>
        <v>16.899999999999999</v>
      </c>
      <c r="J7264" s="6">
        <f t="shared" si="2037"/>
        <v>1.523439999999999</v>
      </c>
      <c r="K7264" s="3">
        <f t="shared" si="2045"/>
        <v>1.7410742857142907</v>
      </c>
      <c r="L7264" s="6">
        <f t="shared" si="2038"/>
        <v>0</v>
      </c>
      <c r="M7264" s="6">
        <f t="shared" si="2046"/>
        <v>218.25892571428571</v>
      </c>
      <c r="N7264" s="6">
        <f t="shared" si="2047"/>
        <v>0.21763428571429699</v>
      </c>
      <c r="O7264" s="2">
        <f t="shared" si="2039"/>
        <v>-0.21763428571429699</v>
      </c>
      <c r="P7264" s="2">
        <f t="shared" si="2048"/>
        <v>31.782365714285703</v>
      </c>
      <c r="Q7264" s="2">
        <f t="shared" si="2040"/>
        <v>17.117634285714296</v>
      </c>
      <c r="R7264" s="2">
        <f t="shared" si="2049"/>
        <v>15.37656</v>
      </c>
      <c r="S7264" s="2">
        <f t="shared" si="2041"/>
        <v>1.741074285714296</v>
      </c>
      <c r="T7264" s="2">
        <f t="shared" si="2052"/>
        <v>0</v>
      </c>
      <c r="U7264" s="2">
        <f t="shared" si="2042"/>
        <v>0</v>
      </c>
      <c r="V7264" t="str">
        <f t="shared" si="2050"/>
        <v>Y</v>
      </c>
      <c r="W7264" s="2">
        <f t="shared" si="2051"/>
        <v>0</v>
      </c>
      <c r="X7264" s="2">
        <f t="shared" si="2043"/>
        <v>0</v>
      </c>
      <c r="Y7264" s="2"/>
    </row>
    <row r="7265" spans="1:25" x14ac:dyDescent="0.2">
      <c r="A7265">
        <v>14</v>
      </c>
      <c r="B7265" s="1">
        <v>43038.583333315721</v>
      </c>
      <c r="C7265">
        <v>49.5</v>
      </c>
      <c r="D7265" s="15">
        <f t="shared" si="2044"/>
        <v>49.5</v>
      </c>
      <c r="E7265">
        <v>32</v>
      </c>
      <c r="F7265" s="6">
        <v>3.1968200000000002</v>
      </c>
      <c r="G7265" s="6">
        <v>20.863199999999996</v>
      </c>
      <c r="H7265" s="6">
        <f t="shared" si="2035"/>
        <v>24.060019999999994</v>
      </c>
      <c r="I7265" s="6">
        <f t="shared" si="2036"/>
        <v>17.5</v>
      </c>
      <c r="J7265" s="6">
        <f t="shared" si="2037"/>
        <v>0</v>
      </c>
      <c r="K7265" s="3">
        <f t="shared" si="2045"/>
        <v>0</v>
      </c>
      <c r="L7265" s="6">
        <f t="shared" si="2038"/>
        <v>6.5600199999999944</v>
      </c>
      <c r="M7265" s="6">
        <f t="shared" si="2046"/>
        <v>220</v>
      </c>
      <c r="N7265" s="6">
        <f t="shared" si="2047"/>
        <v>4.8189457142856895</v>
      </c>
      <c r="O7265" s="2">
        <f t="shared" si="2039"/>
        <v>-4.8189457142856895</v>
      </c>
      <c r="P7265" s="2">
        <f t="shared" si="2048"/>
        <v>27.18105428571431</v>
      </c>
      <c r="Q7265" s="2">
        <f t="shared" si="2040"/>
        <v>22.31894571428569</v>
      </c>
      <c r="R7265" s="2">
        <f t="shared" si="2049"/>
        <v>22.31894571428569</v>
      </c>
      <c r="S7265" s="2">
        <f t="shared" si="2041"/>
        <v>0</v>
      </c>
      <c r="T7265" s="2">
        <f t="shared" si="2052"/>
        <v>1.7410742857142907</v>
      </c>
      <c r="U7265" s="2">
        <f t="shared" si="2042"/>
        <v>0</v>
      </c>
      <c r="V7265" t="str">
        <f t="shared" si="2050"/>
        <v>Y</v>
      </c>
      <c r="W7265" s="2">
        <f t="shared" si="2051"/>
        <v>0</v>
      </c>
      <c r="X7265" s="2">
        <f t="shared" si="2043"/>
        <v>0</v>
      </c>
      <c r="Y7265" s="2"/>
    </row>
    <row r="7266" spans="1:25" x14ac:dyDescent="0.2">
      <c r="A7266">
        <v>15</v>
      </c>
      <c r="B7266" s="1">
        <v>43038.624999982385</v>
      </c>
      <c r="C7266">
        <v>50.5</v>
      </c>
      <c r="D7266" s="15">
        <f t="shared" si="2044"/>
        <v>50.5</v>
      </c>
      <c r="E7266">
        <v>32</v>
      </c>
      <c r="F7266" s="6">
        <v>2.7330199999999998</v>
      </c>
      <c r="G7266" s="6">
        <v>17.337229999999998</v>
      </c>
      <c r="H7266" s="6">
        <f t="shared" si="2035"/>
        <v>20.070249999999998</v>
      </c>
      <c r="I7266" s="6">
        <f t="shared" si="2036"/>
        <v>18.5</v>
      </c>
      <c r="J7266" s="6">
        <f t="shared" si="2037"/>
        <v>0</v>
      </c>
      <c r="K7266" s="3">
        <f t="shared" si="2045"/>
        <v>0</v>
      </c>
      <c r="L7266" s="6">
        <f t="shared" si="2038"/>
        <v>1.5702499999999979</v>
      </c>
      <c r="M7266" s="6">
        <f t="shared" si="2046"/>
        <v>220</v>
      </c>
      <c r="N7266" s="6">
        <f t="shared" si="2047"/>
        <v>1.5702499999999873</v>
      </c>
      <c r="O7266" s="2">
        <f t="shared" si="2039"/>
        <v>-1.5702499999999873</v>
      </c>
      <c r="P7266" s="2">
        <f t="shared" si="2048"/>
        <v>30.429750000000013</v>
      </c>
      <c r="Q7266" s="2">
        <f t="shared" si="2040"/>
        <v>20.070249999999987</v>
      </c>
      <c r="R7266" s="2">
        <f t="shared" si="2049"/>
        <v>20.070249999999987</v>
      </c>
      <c r="S7266" s="2">
        <f t="shared" si="2041"/>
        <v>0</v>
      </c>
      <c r="T7266" s="2">
        <f t="shared" si="2052"/>
        <v>0</v>
      </c>
      <c r="U7266" s="2">
        <f t="shared" si="2042"/>
        <v>0</v>
      </c>
      <c r="V7266" t="str">
        <f t="shared" si="2050"/>
        <v>Y</v>
      </c>
      <c r="W7266" s="2">
        <f t="shared" si="2051"/>
        <v>0</v>
      </c>
      <c r="X7266" s="2">
        <f t="shared" si="2043"/>
        <v>0</v>
      </c>
      <c r="Y7266" s="2"/>
    </row>
    <row r="7267" spans="1:25" x14ac:dyDescent="0.2">
      <c r="A7267">
        <v>16</v>
      </c>
      <c r="B7267" s="1">
        <v>43038.666666649049</v>
      </c>
      <c r="C7267">
        <v>51</v>
      </c>
      <c r="D7267" s="15">
        <f t="shared" si="2044"/>
        <v>51</v>
      </c>
      <c r="E7267">
        <v>32</v>
      </c>
      <c r="F7267" s="6">
        <v>2.2902</v>
      </c>
      <c r="G7267" s="6">
        <v>10.244959999999999</v>
      </c>
      <c r="H7267" s="6">
        <f t="shared" si="2035"/>
        <v>12.535159999999999</v>
      </c>
      <c r="I7267" s="6">
        <f t="shared" si="2036"/>
        <v>19</v>
      </c>
      <c r="J7267" s="6">
        <f t="shared" si="2037"/>
        <v>6.4648400000000006</v>
      </c>
      <c r="K7267" s="3">
        <f t="shared" si="2045"/>
        <v>7.3883885714285782</v>
      </c>
      <c r="L7267" s="6">
        <f t="shared" si="2038"/>
        <v>0</v>
      </c>
      <c r="M7267" s="6">
        <f t="shared" si="2046"/>
        <v>212.61161142857142</v>
      </c>
      <c r="N7267" s="6">
        <f t="shared" si="2047"/>
        <v>0.92354857142856872</v>
      </c>
      <c r="O7267" s="2">
        <f t="shared" si="2039"/>
        <v>-0.92354857142856872</v>
      </c>
      <c r="P7267" s="2">
        <f t="shared" si="2048"/>
        <v>31.076451428571431</v>
      </c>
      <c r="Q7267" s="2">
        <f t="shared" si="2040"/>
        <v>19.923548571428569</v>
      </c>
      <c r="R7267" s="2">
        <f t="shared" si="2049"/>
        <v>12.535159999999999</v>
      </c>
      <c r="S7267" s="2">
        <f t="shared" si="2041"/>
        <v>7.3883885714285693</v>
      </c>
      <c r="T7267" s="2">
        <f t="shared" si="2052"/>
        <v>0</v>
      </c>
      <c r="U7267" s="2">
        <f t="shared" si="2042"/>
        <v>0</v>
      </c>
      <c r="V7267" t="str">
        <f t="shared" si="2050"/>
        <v>Y</v>
      </c>
      <c r="W7267" s="2">
        <f t="shared" si="2051"/>
        <v>0</v>
      </c>
      <c r="X7267" s="2">
        <f t="shared" si="2043"/>
        <v>0</v>
      </c>
      <c r="Y7267" s="2"/>
    </row>
    <row r="7268" spans="1:25" x14ac:dyDescent="0.2">
      <c r="A7268">
        <v>17</v>
      </c>
      <c r="B7268" s="1">
        <v>43038.708333315713</v>
      </c>
      <c r="C7268">
        <v>49.2</v>
      </c>
      <c r="D7268" s="15">
        <f t="shared" si="2044"/>
        <v>49.2</v>
      </c>
      <c r="E7268">
        <v>32</v>
      </c>
      <c r="F7268" s="6">
        <v>1.72275</v>
      </c>
      <c r="G7268" s="6">
        <v>0.34315016999999998</v>
      </c>
      <c r="H7268" s="6">
        <f t="shared" si="2035"/>
        <v>2.0659001699999999</v>
      </c>
      <c r="I7268" s="6">
        <f t="shared" si="2036"/>
        <v>17.200000000000003</v>
      </c>
      <c r="J7268" s="6">
        <f t="shared" si="2037"/>
        <v>15.134099830000004</v>
      </c>
      <c r="K7268" s="3">
        <f t="shared" si="2045"/>
        <v>17.296114091428564</v>
      </c>
      <c r="L7268" s="6">
        <f t="shared" si="2038"/>
        <v>0</v>
      </c>
      <c r="M7268" s="6">
        <f t="shared" si="2046"/>
        <v>195.31549733714286</v>
      </c>
      <c r="N7268" s="6">
        <f t="shared" si="2047"/>
        <v>2.1620142614285669</v>
      </c>
      <c r="O7268" s="2">
        <f t="shared" si="2039"/>
        <v>-2.1620142614285669</v>
      </c>
      <c r="P7268" s="2">
        <f t="shared" si="2048"/>
        <v>29.837985738571433</v>
      </c>
      <c r="Q7268" s="2">
        <f t="shared" si="2040"/>
        <v>19.36201426142857</v>
      </c>
      <c r="R7268" s="2">
        <f t="shared" si="2049"/>
        <v>2.0659001699999999</v>
      </c>
      <c r="S7268" s="2">
        <f t="shared" si="2041"/>
        <v>17.296114091428571</v>
      </c>
      <c r="T7268" s="2">
        <f t="shared" si="2052"/>
        <v>0</v>
      </c>
      <c r="U7268" s="2">
        <f t="shared" si="2042"/>
        <v>0</v>
      </c>
      <c r="V7268" t="str">
        <f t="shared" si="2050"/>
        <v>N</v>
      </c>
      <c r="W7268" s="2">
        <f t="shared" si="2051"/>
        <v>0</v>
      </c>
      <c r="X7268" s="2">
        <f t="shared" si="2043"/>
        <v>0</v>
      </c>
      <c r="Y7268" s="2"/>
    </row>
    <row r="7269" spans="1:25" x14ac:dyDescent="0.2">
      <c r="A7269">
        <v>18</v>
      </c>
      <c r="B7269" s="1">
        <v>43038.749999982378</v>
      </c>
      <c r="C7269">
        <v>49.4</v>
      </c>
      <c r="D7269" s="15">
        <f t="shared" si="2044"/>
        <v>49.4</v>
      </c>
      <c r="E7269">
        <v>32</v>
      </c>
      <c r="F7269" s="6">
        <v>1.9837199999999999</v>
      </c>
      <c r="G7269" s="6">
        <v>-1.5167529999999999E-2</v>
      </c>
      <c r="H7269" s="6">
        <f t="shared" si="2035"/>
        <v>1.9685524699999999</v>
      </c>
      <c r="I7269" s="6">
        <f t="shared" si="2036"/>
        <v>17.399999999999999</v>
      </c>
      <c r="J7269" s="6">
        <f t="shared" si="2037"/>
        <v>15.431447529999998</v>
      </c>
      <c r="K7269" s="3">
        <f t="shared" si="2045"/>
        <v>17.63594003428571</v>
      </c>
      <c r="L7269" s="6">
        <f t="shared" si="2038"/>
        <v>0</v>
      </c>
      <c r="M7269" s="6">
        <f t="shared" si="2046"/>
        <v>177.67955730285715</v>
      </c>
      <c r="N7269" s="6">
        <f t="shared" si="2047"/>
        <v>2.2044925042857244</v>
      </c>
      <c r="O7269" s="2">
        <f t="shared" si="2039"/>
        <v>-2.2044925042857244</v>
      </c>
      <c r="P7269" s="2">
        <f t="shared" si="2048"/>
        <v>29.795507495714276</v>
      </c>
      <c r="Q7269" s="2">
        <f t="shared" si="2040"/>
        <v>19.604492504285723</v>
      </c>
      <c r="R7269" s="2">
        <f t="shared" si="2049"/>
        <v>1.9685524699999999</v>
      </c>
      <c r="S7269" s="2">
        <f t="shared" si="2041"/>
        <v>17.635940034285724</v>
      </c>
      <c r="T7269" s="2">
        <f t="shared" si="2052"/>
        <v>0</v>
      </c>
      <c r="U7269" s="2">
        <f t="shared" si="2042"/>
        <v>0</v>
      </c>
      <c r="V7269" t="str">
        <f t="shared" si="2050"/>
        <v>N</v>
      </c>
      <c r="W7269" s="2">
        <f t="shared" si="2051"/>
        <v>0</v>
      </c>
      <c r="X7269" s="2">
        <f t="shared" si="2043"/>
        <v>0</v>
      </c>
      <c r="Y7269" s="2"/>
    </row>
    <row r="7270" spans="1:25" x14ac:dyDescent="0.2">
      <c r="A7270">
        <v>19</v>
      </c>
      <c r="B7270" s="1">
        <v>43038.791666649042</v>
      </c>
      <c r="C7270">
        <v>48.8</v>
      </c>
      <c r="D7270" s="15">
        <f t="shared" si="2044"/>
        <v>48.8</v>
      </c>
      <c r="E7270">
        <v>32</v>
      </c>
      <c r="F7270" s="6">
        <v>0.69607399999999997</v>
      </c>
      <c r="G7270" s="6">
        <v>-1.5167529999999999E-2</v>
      </c>
      <c r="H7270" s="6">
        <f t="shared" si="2035"/>
        <v>0.68090646999999993</v>
      </c>
      <c r="I7270" s="6">
        <f t="shared" si="2036"/>
        <v>16.799999999999997</v>
      </c>
      <c r="J7270" s="6">
        <f t="shared" si="2037"/>
        <v>16.119093529999997</v>
      </c>
      <c r="K7270" s="3">
        <f t="shared" si="2045"/>
        <v>18.421821177142846</v>
      </c>
      <c r="L7270" s="6">
        <f t="shared" si="2038"/>
        <v>0</v>
      </c>
      <c r="M7270" s="6">
        <f t="shared" si="2046"/>
        <v>159.2577361257143</v>
      </c>
      <c r="N7270" s="6">
        <f t="shared" si="2047"/>
        <v>2.3027276471428593</v>
      </c>
      <c r="O7270" s="2">
        <f t="shared" si="2039"/>
        <v>-2.3027276471428593</v>
      </c>
      <c r="P7270" s="2">
        <f t="shared" si="2048"/>
        <v>29.697272352857141</v>
      </c>
      <c r="Q7270" s="2">
        <f t="shared" si="2040"/>
        <v>19.102727647142856</v>
      </c>
      <c r="R7270" s="2">
        <f t="shared" si="2049"/>
        <v>0.68090646999999993</v>
      </c>
      <c r="S7270" s="2">
        <f t="shared" si="2041"/>
        <v>18.421821177142856</v>
      </c>
      <c r="T7270" s="2">
        <f t="shared" si="2052"/>
        <v>0</v>
      </c>
      <c r="U7270" s="2">
        <f t="shared" si="2042"/>
        <v>0</v>
      </c>
      <c r="V7270" t="str">
        <f t="shared" si="2050"/>
        <v>N</v>
      </c>
      <c r="W7270" s="2">
        <f t="shared" si="2051"/>
        <v>0</v>
      </c>
      <c r="X7270" s="2">
        <f t="shared" si="2043"/>
        <v>0</v>
      </c>
      <c r="Y7270" s="2"/>
    </row>
    <row r="7271" spans="1:25" x14ac:dyDescent="0.2">
      <c r="A7271">
        <v>20</v>
      </c>
      <c r="B7271" s="1">
        <v>43038.833333315706</v>
      </c>
      <c r="C7271">
        <v>48</v>
      </c>
      <c r="D7271" s="15">
        <f t="shared" si="2044"/>
        <v>48</v>
      </c>
      <c r="E7271">
        <v>32</v>
      </c>
      <c r="F7271" s="6">
        <v>1.13991</v>
      </c>
      <c r="G7271" s="6">
        <v>-1.5167529999999999E-2</v>
      </c>
      <c r="H7271" s="6">
        <f t="shared" si="2035"/>
        <v>1.1247424699999999</v>
      </c>
      <c r="I7271" s="6">
        <f t="shared" si="2036"/>
        <v>16</v>
      </c>
      <c r="J7271" s="6">
        <f t="shared" si="2037"/>
        <v>14.875257530000001</v>
      </c>
      <c r="K7271" s="3">
        <f t="shared" si="2045"/>
        <v>17.000294319999995</v>
      </c>
      <c r="L7271" s="6">
        <f t="shared" si="2038"/>
        <v>0</v>
      </c>
      <c r="M7271" s="6">
        <f t="shared" si="2046"/>
        <v>142.25744180571431</v>
      </c>
      <c r="N7271" s="6">
        <f t="shared" si="2047"/>
        <v>2.1250367899999958</v>
      </c>
      <c r="O7271" s="2">
        <f t="shared" si="2039"/>
        <v>-2.1250367899999958</v>
      </c>
      <c r="P7271" s="2">
        <f t="shared" si="2048"/>
        <v>29.874963210000004</v>
      </c>
      <c r="Q7271" s="2">
        <f t="shared" si="2040"/>
        <v>18.125036789999996</v>
      </c>
      <c r="R7271" s="2">
        <f t="shared" si="2049"/>
        <v>1.1247424699999999</v>
      </c>
      <c r="S7271" s="2">
        <f t="shared" si="2041"/>
        <v>17.000294319999995</v>
      </c>
      <c r="T7271" s="2">
        <f t="shared" si="2052"/>
        <v>0</v>
      </c>
      <c r="U7271" s="2">
        <f t="shared" si="2042"/>
        <v>0</v>
      </c>
      <c r="V7271" t="str">
        <f t="shared" si="2050"/>
        <v>N</v>
      </c>
      <c r="W7271" s="2">
        <f t="shared" si="2051"/>
        <v>0</v>
      </c>
      <c r="X7271" s="2">
        <f t="shared" si="2043"/>
        <v>0</v>
      </c>
      <c r="Y7271" s="2"/>
    </row>
    <row r="7272" spans="1:25" x14ac:dyDescent="0.2">
      <c r="A7272">
        <v>21</v>
      </c>
      <c r="B7272" s="1">
        <v>43038.87499998237</v>
      </c>
      <c r="C7272">
        <v>45.1</v>
      </c>
      <c r="D7272" s="15">
        <f t="shared" si="2044"/>
        <v>45.1</v>
      </c>
      <c r="E7272">
        <v>32</v>
      </c>
      <c r="F7272" s="6">
        <v>1.1100699999999999</v>
      </c>
      <c r="G7272" s="6">
        <v>-1.5167529999999999E-2</v>
      </c>
      <c r="H7272" s="6">
        <f t="shared" si="2035"/>
        <v>1.0949024699999999</v>
      </c>
      <c r="I7272" s="6">
        <f t="shared" si="2036"/>
        <v>13.100000000000001</v>
      </c>
      <c r="J7272" s="6">
        <f t="shared" si="2037"/>
        <v>12.005097530000002</v>
      </c>
      <c r="K7272" s="3">
        <f t="shared" si="2045"/>
        <v>13.720111462857147</v>
      </c>
      <c r="L7272" s="6">
        <f t="shared" si="2038"/>
        <v>0</v>
      </c>
      <c r="M7272" s="6">
        <f t="shared" si="2046"/>
        <v>128.53733034285716</v>
      </c>
      <c r="N7272" s="6">
        <f t="shared" si="2047"/>
        <v>1.715013932857147</v>
      </c>
      <c r="O7272" s="2">
        <f t="shared" si="2039"/>
        <v>-1.715013932857147</v>
      </c>
      <c r="P7272" s="2">
        <f t="shared" si="2048"/>
        <v>30.284986067142853</v>
      </c>
      <c r="Q7272" s="2">
        <f t="shared" si="2040"/>
        <v>14.815013932857148</v>
      </c>
      <c r="R7272" s="2">
        <f t="shared" si="2049"/>
        <v>1.0949024699999999</v>
      </c>
      <c r="S7272" s="2">
        <f t="shared" si="2041"/>
        <v>13.720111462857149</v>
      </c>
      <c r="T7272" s="2">
        <f t="shared" si="2052"/>
        <v>0</v>
      </c>
      <c r="U7272" s="2">
        <f t="shared" si="2042"/>
        <v>0</v>
      </c>
      <c r="V7272" t="str">
        <f t="shared" si="2050"/>
        <v>N</v>
      </c>
      <c r="W7272" s="2">
        <f t="shared" si="2051"/>
        <v>0</v>
      </c>
      <c r="X7272" s="2">
        <f t="shared" si="2043"/>
        <v>0</v>
      </c>
      <c r="Y7272" s="2"/>
    </row>
    <row r="7273" spans="1:25" x14ac:dyDescent="0.2">
      <c r="A7273">
        <v>22</v>
      </c>
      <c r="B7273" s="1">
        <v>43038.916666649035</v>
      </c>
      <c r="C7273">
        <v>42.8</v>
      </c>
      <c r="D7273" s="15">
        <f t="shared" si="2044"/>
        <v>42.8</v>
      </c>
      <c r="E7273">
        <v>32</v>
      </c>
      <c r="F7273" s="6">
        <v>2.64141</v>
      </c>
      <c r="G7273" s="6">
        <v>-1.5167529999999999E-2</v>
      </c>
      <c r="H7273" s="6">
        <f t="shared" si="2035"/>
        <v>2.6262424700000002</v>
      </c>
      <c r="I7273" s="6">
        <f t="shared" si="2036"/>
        <v>10.799999999999997</v>
      </c>
      <c r="J7273" s="6">
        <f t="shared" si="2037"/>
        <v>8.1737575299999961</v>
      </c>
      <c r="K7273" s="3">
        <f t="shared" si="2045"/>
        <v>9.3414371771428506</v>
      </c>
      <c r="L7273" s="6">
        <f t="shared" si="2038"/>
        <v>0</v>
      </c>
      <c r="M7273" s="6">
        <f t="shared" si="2046"/>
        <v>119.19589316571431</v>
      </c>
      <c r="N7273" s="6">
        <f t="shared" si="2047"/>
        <v>1.1676796471428617</v>
      </c>
      <c r="O7273" s="2">
        <f t="shared" si="2039"/>
        <v>-1.1676796471428617</v>
      </c>
      <c r="P7273" s="2">
        <f t="shared" si="2048"/>
        <v>30.832320352857138</v>
      </c>
      <c r="Q7273" s="2">
        <f t="shared" si="2040"/>
        <v>11.967679647142859</v>
      </c>
      <c r="R7273" s="2">
        <f t="shared" si="2049"/>
        <v>2.6262424700000002</v>
      </c>
      <c r="S7273" s="2">
        <f t="shared" si="2041"/>
        <v>9.3414371771428577</v>
      </c>
      <c r="T7273" s="2">
        <f t="shared" si="2052"/>
        <v>0</v>
      </c>
      <c r="U7273" s="2">
        <f t="shared" si="2042"/>
        <v>0</v>
      </c>
      <c r="V7273" t="str">
        <f t="shared" si="2050"/>
        <v>N</v>
      </c>
      <c r="W7273" s="2">
        <f t="shared" si="2051"/>
        <v>0</v>
      </c>
      <c r="X7273" s="2">
        <f t="shared" si="2043"/>
        <v>0</v>
      </c>
      <c r="Y7273" s="2"/>
    </row>
    <row r="7274" spans="1:25" x14ac:dyDescent="0.2">
      <c r="A7274">
        <v>23</v>
      </c>
      <c r="B7274" s="1">
        <v>43038.958333315699</v>
      </c>
      <c r="C7274">
        <v>40.700000000000003</v>
      </c>
      <c r="D7274" s="15">
        <f t="shared" si="2044"/>
        <v>40.700000000000003</v>
      </c>
      <c r="E7274">
        <v>32</v>
      </c>
      <c r="F7274" s="6">
        <v>2.6547399999999999</v>
      </c>
      <c r="G7274" s="6">
        <v>-1.5167529999999999E-2</v>
      </c>
      <c r="H7274" s="6">
        <f t="shared" si="2035"/>
        <v>2.6395724700000001</v>
      </c>
      <c r="I7274" s="6">
        <f t="shared" si="2036"/>
        <v>8.7000000000000028</v>
      </c>
      <c r="J7274" s="6">
        <f t="shared" si="2037"/>
        <v>6.0604275300000028</v>
      </c>
      <c r="K7274" s="3">
        <f t="shared" si="2045"/>
        <v>6.9262028914285736</v>
      </c>
      <c r="L7274" s="6">
        <f t="shared" si="2038"/>
        <v>0</v>
      </c>
      <c r="M7274" s="6">
        <f t="shared" si="2046"/>
        <v>112.26969027428574</v>
      </c>
      <c r="N7274" s="6">
        <f t="shared" si="2047"/>
        <v>0.86577536142857525</v>
      </c>
      <c r="O7274" s="2">
        <f t="shared" si="2039"/>
        <v>-0.86577536142857525</v>
      </c>
      <c r="P7274" s="2">
        <f t="shared" si="2048"/>
        <v>31.134224638571425</v>
      </c>
      <c r="Q7274" s="2">
        <f t="shared" si="2040"/>
        <v>9.5657753614285781</v>
      </c>
      <c r="R7274" s="2">
        <f t="shared" si="2049"/>
        <v>2.6395724700000001</v>
      </c>
      <c r="S7274" s="2">
        <f t="shared" si="2041"/>
        <v>6.926202891428578</v>
      </c>
      <c r="T7274" s="2">
        <f t="shared" si="2052"/>
        <v>0</v>
      </c>
      <c r="U7274" s="2">
        <f t="shared" si="2042"/>
        <v>0</v>
      </c>
      <c r="V7274" t="str">
        <f t="shared" si="2050"/>
        <v>N</v>
      </c>
      <c r="W7274" s="2">
        <f t="shared" si="2051"/>
        <v>0</v>
      </c>
      <c r="X7274" s="2">
        <f t="shared" si="2043"/>
        <v>0</v>
      </c>
      <c r="Y7274" s="2"/>
    </row>
    <row r="7275" spans="1:25" x14ac:dyDescent="0.2">
      <c r="A7275">
        <v>0</v>
      </c>
      <c r="B7275" s="1">
        <v>43038.999999982363</v>
      </c>
      <c r="C7275">
        <v>37.5</v>
      </c>
      <c r="D7275" s="15">
        <f t="shared" si="2044"/>
        <v>37.5</v>
      </c>
      <c r="E7275">
        <v>32</v>
      </c>
      <c r="F7275" s="6">
        <v>4.6002599999999996</v>
      </c>
      <c r="G7275" s="6">
        <v>-1.5167529999999999E-2</v>
      </c>
      <c r="H7275" s="6">
        <f t="shared" si="2035"/>
        <v>4.5850924699999993</v>
      </c>
      <c r="I7275" s="6">
        <f t="shared" si="2036"/>
        <v>5.5</v>
      </c>
      <c r="J7275" s="6">
        <f t="shared" si="2037"/>
        <v>0.91490753000000069</v>
      </c>
      <c r="K7275" s="3">
        <f t="shared" si="2045"/>
        <v>1.0456086057142926</v>
      </c>
      <c r="L7275" s="6">
        <f t="shared" si="2038"/>
        <v>0</v>
      </c>
      <c r="M7275" s="6">
        <f t="shared" si="2046"/>
        <v>111.22408166857144</v>
      </c>
      <c r="N7275" s="6">
        <f t="shared" si="2047"/>
        <v>0.1307010757142848</v>
      </c>
      <c r="O7275" s="2">
        <f t="shared" si="2039"/>
        <v>-0.1307010757142848</v>
      </c>
      <c r="P7275" s="2">
        <f t="shared" si="2048"/>
        <v>31.869298924285715</v>
      </c>
      <c r="Q7275" s="2">
        <f t="shared" si="2040"/>
        <v>5.6307010757142848</v>
      </c>
      <c r="R7275" s="2">
        <f t="shared" si="2049"/>
        <v>4.5850924699999993</v>
      </c>
      <c r="S7275" s="2">
        <f t="shared" si="2041"/>
        <v>1.0456086057142855</v>
      </c>
      <c r="T7275" s="2">
        <f t="shared" si="2052"/>
        <v>0</v>
      </c>
      <c r="U7275" s="2">
        <f t="shared" si="2042"/>
        <v>0</v>
      </c>
      <c r="V7275" t="str">
        <f t="shared" si="2050"/>
        <v>N</v>
      </c>
      <c r="W7275" s="2">
        <f t="shared" si="2051"/>
        <v>0</v>
      </c>
      <c r="X7275" s="2">
        <f t="shared" si="2043"/>
        <v>0</v>
      </c>
      <c r="Y7275" s="2"/>
    </row>
    <row r="7276" spans="1:25" x14ac:dyDescent="0.2">
      <c r="A7276">
        <v>1</v>
      </c>
      <c r="B7276" s="1">
        <v>43039.041666649027</v>
      </c>
      <c r="C7276">
        <v>36.5</v>
      </c>
      <c r="D7276" s="15">
        <f t="shared" si="2044"/>
        <v>36.5</v>
      </c>
      <c r="E7276">
        <v>32</v>
      </c>
      <c r="F7276" s="6">
        <v>4.8514400000000002</v>
      </c>
      <c r="G7276" s="6">
        <v>-1.5167529999999999E-2</v>
      </c>
      <c r="H7276" s="6">
        <f t="shared" si="2035"/>
        <v>4.8362724699999999</v>
      </c>
      <c r="I7276" s="6">
        <f t="shared" si="2036"/>
        <v>4.5</v>
      </c>
      <c r="J7276" s="6">
        <f t="shared" si="2037"/>
        <v>0</v>
      </c>
      <c r="K7276" s="3">
        <f t="shared" si="2045"/>
        <v>0</v>
      </c>
      <c r="L7276" s="6">
        <f t="shared" si="2038"/>
        <v>0.33627246999999993</v>
      </c>
      <c r="M7276" s="6">
        <f t="shared" si="2046"/>
        <v>111.56035413857144</v>
      </c>
      <c r="N7276" s="6">
        <f t="shared" si="2047"/>
        <v>0</v>
      </c>
      <c r="O7276" s="2">
        <f t="shared" si="2039"/>
        <v>0</v>
      </c>
      <c r="P7276" s="2">
        <f t="shared" si="2048"/>
        <v>32</v>
      </c>
      <c r="Q7276" s="2">
        <f t="shared" si="2040"/>
        <v>4.5</v>
      </c>
      <c r="R7276" s="2">
        <f t="shared" si="2049"/>
        <v>4.5</v>
      </c>
      <c r="S7276" s="2">
        <f t="shared" si="2041"/>
        <v>0</v>
      </c>
      <c r="T7276" s="2">
        <f t="shared" si="2052"/>
        <v>0.33627246999999727</v>
      </c>
      <c r="U7276" s="2">
        <f t="shared" si="2042"/>
        <v>0</v>
      </c>
      <c r="V7276" t="str">
        <f t="shared" si="2050"/>
        <v>N</v>
      </c>
      <c r="W7276" s="2">
        <f t="shared" si="2051"/>
        <v>0</v>
      </c>
      <c r="X7276" s="2">
        <f t="shared" si="2043"/>
        <v>0</v>
      </c>
      <c r="Y7276" s="2"/>
    </row>
    <row r="7277" spans="1:25" x14ac:dyDescent="0.2">
      <c r="A7277">
        <v>2</v>
      </c>
      <c r="B7277" s="1">
        <v>43039.083333315692</v>
      </c>
      <c r="C7277">
        <v>36.200000000000003</v>
      </c>
      <c r="D7277" s="15">
        <f t="shared" si="2044"/>
        <v>36.200000000000003</v>
      </c>
      <c r="E7277">
        <v>32</v>
      </c>
      <c r="F7277" s="6">
        <v>2.9110499999999999</v>
      </c>
      <c r="G7277" s="6">
        <v>-1.5167529999999999E-2</v>
      </c>
      <c r="H7277" s="6">
        <f t="shared" si="2035"/>
        <v>2.8958824700000001</v>
      </c>
      <c r="I7277" s="6">
        <f t="shared" si="2036"/>
        <v>4.2000000000000028</v>
      </c>
      <c r="J7277" s="6">
        <f t="shared" si="2037"/>
        <v>1.3041175300000027</v>
      </c>
      <c r="K7277" s="3">
        <f t="shared" si="2045"/>
        <v>1.4904200342857195</v>
      </c>
      <c r="L7277" s="6">
        <f t="shared" si="2038"/>
        <v>0</v>
      </c>
      <c r="M7277" s="6">
        <f t="shared" si="2046"/>
        <v>110.06993410428572</v>
      </c>
      <c r="N7277" s="6">
        <f t="shared" si="2047"/>
        <v>0.18630250428572026</v>
      </c>
      <c r="O7277" s="2">
        <f t="shared" si="2039"/>
        <v>-0.18630250428572026</v>
      </c>
      <c r="P7277" s="2">
        <f t="shared" si="2048"/>
        <v>31.81369749571428</v>
      </c>
      <c r="Q7277" s="2">
        <f t="shared" si="2040"/>
        <v>4.3863025042857231</v>
      </c>
      <c r="R7277" s="2">
        <f t="shared" si="2049"/>
        <v>2.8958824700000001</v>
      </c>
      <c r="S7277" s="2">
        <f t="shared" si="2041"/>
        <v>1.490420034285723</v>
      </c>
      <c r="T7277" s="2">
        <f t="shared" si="2052"/>
        <v>0</v>
      </c>
      <c r="U7277" s="2">
        <f t="shared" si="2042"/>
        <v>0</v>
      </c>
      <c r="V7277" t="str">
        <f t="shared" si="2050"/>
        <v>N</v>
      </c>
      <c r="W7277" s="2">
        <f t="shared" si="2051"/>
        <v>0</v>
      </c>
      <c r="X7277" s="2">
        <f t="shared" si="2043"/>
        <v>0</v>
      </c>
      <c r="Y7277" s="2"/>
    </row>
    <row r="7278" spans="1:25" x14ac:dyDescent="0.2">
      <c r="A7278">
        <v>3</v>
      </c>
      <c r="B7278" s="1">
        <v>43039.124999982356</v>
      </c>
      <c r="C7278">
        <v>35.9</v>
      </c>
      <c r="D7278" s="15">
        <f t="shared" si="2044"/>
        <v>35.9</v>
      </c>
      <c r="E7278">
        <v>32</v>
      </c>
      <c r="F7278" s="6">
        <v>2.9843999999999999</v>
      </c>
      <c r="G7278" s="6">
        <v>-1.5167529999999999E-2</v>
      </c>
      <c r="H7278" s="6">
        <f t="shared" si="2035"/>
        <v>2.9692324700000001</v>
      </c>
      <c r="I7278" s="6">
        <f t="shared" si="2036"/>
        <v>3.8999999999999986</v>
      </c>
      <c r="J7278" s="6">
        <f t="shared" si="2037"/>
        <v>0.93076752999999846</v>
      </c>
      <c r="K7278" s="3">
        <f t="shared" si="2045"/>
        <v>6.9934104285721332E-2</v>
      </c>
      <c r="L7278" s="6">
        <f t="shared" si="2038"/>
        <v>0</v>
      </c>
      <c r="M7278" s="6">
        <f t="shared" si="2046"/>
        <v>110</v>
      </c>
      <c r="N7278" s="6">
        <f t="shared" si="2047"/>
        <v>0</v>
      </c>
      <c r="O7278" s="2">
        <f t="shared" si="2039"/>
        <v>0</v>
      </c>
      <c r="P7278" s="2">
        <f t="shared" si="2048"/>
        <v>32</v>
      </c>
      <c r="Q7278" s="2">
        <f t="shared" si="2040"/>
        <v>3.8999999999999986</v>
      </c>
      <c r="R7278" s="2">
        <f t="shared" si="2049"/>
        <v>2.9692324700000001</v>
      </c>
      <c r="S7278" s="2">
        <f t="shared" si="2041"/>
        <v>0.93076752999999846</v>
      </c>
      <c r="T7278" s="2">
        <f t="shared" si="2052"/>
        <v>0</v>
      </c>
      <c r="U7278" s="2">
        <f t="shared" si="2042"/>
        <v>0</v>
      </c>
      <c r="V7278" t="str">
        <f t="shared" si="2050"/>
        <v>N</v>
      </c>
      <c r="W7278" s="2">
        <f t="shared" si="2051"/>
        <v>0</v>
      </c>
      <c r="X7278" s="2">
        <f t="shared" si="2043"/>
        <v>0</v>
      </c>
      <c r="Y7278" s="2"/>
    </row>
    <row r="7279" spans="1:25" x14ac:dyDescent="0.2">
      <c r="A7279">
        <v>4</v>
      </c>
      <c r="B7279" s="1">
        <v>43039.16666664902</v>
      </c>
      <c r="C7279">
        <v>35.5</v>
      </c>
      <c r="D7279" s="15">
        <f t="shared" si="2044"/>
        <v>35.5</v>
      </c>
      <c r="E7279">
        <v>32</v>
      </c>
      <c r="F7279" s="6">
        <v>1.92147</v>
      </c>
      <c r="G7279" s="6">
        <v>-1.5167529999999999E-2</v>
      </c>
      <c r="H7279" s="6">
        <f t="shared" si="2035"/>
        <v>1.90630247</v>
      </c>
      <c r="I7279" s="6">
        <f t="shared" si="2036"/>
        <v>3.5</v>
      </c>
      <c r="J7279" s="6">
        <f t="shared" si="2037"/>
        <v>1.59369753</v>
      </c>
      <c r="K7279" s="3">
        <f t="shared" si="2045"/>
        <v>0</v>
      </c>
      <c r="L7279" s="6">
        <f t="shared" si="2038"/>
        <v>0</v>
      </c>
      <c r="M7279" s="6">
        <f t="shared" si="2046"/>
        <v>110</v>
      </c>
      <c r="N7279" s="6">
        <f t="shared" si="2047"/>
        <v>0</v>
      </c>
      <c r="O7279" s="2">
        <f t="shared" si="2039"/>
        <v>0</v>
      </c>
      <c r="P7279" s="2">
        <f t="shared" si="2048"/>
        <v>32</v>
      </c>
      <c r="Q7279" s="2">
        <f t="shared" si="2040"/>
        <v>3.5</v>
      </c>
      <c r="R7279" s="2">
        <f t="shared" si="2049"/>
        <v>1.90630247</v>
      </c>
      <c r="S7279" s="2">
        <f t="shared" si="2041"/>
        <v>1.59369753</v>
      </c>
      <c r="T7279" s="2">
        <f t="shared" si="2052"/>
        <v>0</v>
      </c>
      <c r="U7279" s="2">
        <f t="shared" si="2042"/>
        <v>0</v>
      </c>
      <c r="V7279" t="str">
        <f t="shared" si="2050"/>
        <v>N</v>
      </c>
      <c r="W7279" s="2">
        <f t="shared" si="2051"/>
        <v>0</v>
      </c>
      <c r="X7279" s="2">
        <f t="shared" si="2043"/>
        <v>0</v>
      </c>
      <c r="Y7279" s="2"/>
    </row>
    <row r="7280" spans="1:25" x14ac:dyDescent="0.2">
      <c r="A7280">
        <v>5</v>
      </c>
      <c r="B7280" s="1">
        <v>43039.208333315684</v>
      </c>
      <c r="C7280">
        <v>34.700000000000003</v>
      </c>
      <c r="D7280" s="15">
        <f t="shared" si="2044"/>
        <v>34.700000000000003</v>
      </c>
      <c r="E7280">
        <v>32</v>
      </c>
      <c r="F7280" s="6">
        <v>1.181</v>
      </c>
      <c r="G7280" s="6">
        <v>-1.5167529999999999E-2</v>
      </c>
      <c r="H7280" s="6">
        <f t="shared" si="2035"/>
        <v>1.16583247</v>
      </c>
      <c r="I7280" s="6">
        <f t="shared" si="2036"/>
        <v>2.7000000000000028</v>
      </c>
      <c r="J7280" s="6">
        <f t="shared" si="2037"/>
        <v>1.5341675300000028</v>
      </c>
      <c r="K7280" s="3">
        <f t="shared" si="2045"/>
        <v>0</v>
      </c>
      <c r="L7280" s="6">
        <f t="shared" si="2038"/>
        <v>0</v>
      </c>
      <c r="M7280" s="6">
        <f t="shared" si="2046"/>
        <v>110</v>
      </c>
      <c r="N7280" s="6">
        <f t="shared" si="2047"/>
        <v>0</v>
      </c>
      <c r="O7280" s="2">
        <f t="shared" si="2039"/>
        <v>0</v>
      </c>
      <c r="P7280" s="2">
        <f t="shared" si="2048"/>
        <v>32</v>
      </c>
      <c r="Q7280" s="2">
        <f t="shared" si="2040"/>
        <v>2.7000000000000028</v>
      </c>
      <c r="R7280" s="2">
        <f t="shared" si="2049"/>
        <v>1.16583247</v>
      </c>
      <c r="S7280" s="2">
        <f t="shared" si="2041"/>
        <v>1.5341675300000028</v>
      </c>
      <c r="T7280" s="2">
        <f t="shared" si="2052"/>
        <v>0</v>
      </c>
      <c r="U7280" s="2">
        <f t="shared" si="2042"/>
        <v>0</v>
      </c>
      <c r="V7280" t="str">
        <f t="shared" si="2050"/>
        <v>N</v>
      </c>
      <c r="W7280" s="2">
        <f t="shared" si="2051"/>
        <v>0</v>
      </c>
      <c r="X7280" s="2">
        <f t="shared" si="2043"/>
        <v>0</v>
      </c>
      <c r="Y7280" s="2"/>
    </row>
    <row r="7281" spans="1:25" x14ac:dyDescent="0.2">
      <c r="A7281">
        <v>6</v>
      </c>
      <c r="B7281" s="1">
        <v>43039.249999982349</v>
      </c>
      <c r="C7281">
        <v>35.1</v>
      </c>
      <c r="D7281" s="15">
        <f t="shared" si="2044"/>
        <v>35.1</v>
      </c>
      <c r="E7281">
        <v>32</v>
      </c>
      <c r="F7281" s="6">
        <v>1.67885</v>
      </c>
      <c r="G7281" s="6">
        <v>0.17710317</v>
      </c>
      <c r="H7281" s="6">
        <f t="shared" si="2035"/>
        <v>1.85595317</v>
      </c>
      <c r="I7281" s="6">
        <f t="shared" si="2036"/>
        <v>3.1000000000000014</v>
      </c>
      <c r="J7281" s="6">
        <f t="shared" si="2037"/>
        <v>1.2440468300000014</v>
      </c>
      <c r="K7281" s="3">
        <f t="shared" si="2045"/>
        <v>0</v>
      </c>
      <c r="L7281" s="6">
        <f t="shared" si="2038"/>
        <v>0</v>
      </c>
      <c r="M7281" s="6">
        <f t="shared" si="2046"/>
        <v>110</v>
      </c>
      <c r="N7281" s="6">
        <f t="shared" si="2047"/>
        <v>0</v>
      </c>
      <c r="O7281" s="2">
        <f t="shared" si="2039"/>
        <v>0</v>
      </c>
      <c r="P7281" s="2">
        <f t="shared" si="2048"/>
        <v>32</v>
      </c>
      <c r="Q7281" s="2">
        <f t="shared" si="2040"/>
        <v>3.1000000000000014</v>
      </c>
      <c r="R7281" s="2">
        <f t="shared" si="2049"/>
        <v>1.85595317</v>
      </c>
      <c r="S7281" s="2">
        <f t="shared" si="2041"/>
        <v>1.2440468300000014</v>
      </c>
      <c r="T7281" s="2">
        <f t="shared" si="2052"/>
        <v>0</v>
      </c>
      <c r="U7281" s="2">
        <f t="shared" si="2042"/>
        <v>0</v>
      </c>
      <c r="V7281" t="str">
        <f t="shared" si="2050"/>
        <v>N</v>
      </c>
      <c r="W7281" s="2">
        <f t="shared" si="2051"/>
        <v>0</v>
      </c>
      <c r="X7281" s="2">
        <f t="shared" si="2043"/>
        <v>0</v>
      </c>
      <c r="Y7281" s="2"/>
    </row>
    <row r="7282" spans="1:25" x14ac:dyDescent="0.2">
      <c r="A7282">
        <v>7</v>
      </c>
      <c r="B7282" s="1">
        <v>43039.291666649013</v>
      </c>
      <c r="C7282">
        <v>39.1</v>
      </c>
      <c r="D7282" s="15">
        <f t="shared" si="2044"/>
        <v>39.1</v>
      </c>
      <c r="E7282">
        <v>32</v>
      </c>
      <c r="F7282" s="6">
        <v>2.2076199999999999</v>
      </c>
      <c r="G7282" s="6">
        <v>11.64817</v>
      </c>
      <c r="H7282" s="6">
        <f t="shared" si="2035"/>
        <v>13.855790000000001</v>
      </c>
      <c r="I7282" s="6">
        <f t="shared" si="2036"/>
        <v>7.1000000000000014</v>
      </c>
      <c r="J7282" s="6">
        <f t="shared" si="2037"/>
        <v>0</v>
      </c>
      <c r="K7282" s="3">
        <f t="shared" si="2045"/>
        <v>0</v>
      </c>
      <c r="L7282" s="6">
        <f t="shared" si="2038"/>
        <v>6.7557899999999993</v>
      </c>
      <c r="M7282" s="6">
        <f t="shared" si="2046"/>
        <v>116.75579</v>
      </c>
      <c r="N7282" s="6">
        <f t="shared" si="2047"/>
        <v>0</v>
      </c>
      <c r="O7282" s="2">
        <f t="shared" si="2039"/>
        <v>0</v>
      </c>
      <c r="P7282" s="2">
        <f t="shared" si="2048"/>
        <v>32</v>
      </c>
      <c r="Q7282" s="2">
        <f t="shared" si="2040"/>
        <v>7.1000000000000014</v>
      </c>
      <c r="R7282" s="2">
        <f t="shared" si="2049"/>
        <v>7.1000000000000014</v>
      </c>
      <c r="S7282" s="2">
        <f t="shared" si="2041"/>
        <v>0</v>
      </c>
      <c r="T7282" s="2">
        <f t="shared" si="2052"/>
        <v>6.7557900000000046</v>
      </c>
      <c r="U7282" s="2">
        <f t="shared" si="2042"/>
        <v>0</v>
      </c>
      <c r="V7282" t="str">
        <f t="shared" si="2050"/>
        <v>N</v>
      </c>
      <c r="W7282" s="2">
        <f t="shared" si="2051"/>
        <v>0</v>
      </c>
      <c r="X7282" s="2">
        <f t="shared" si="2043"/>
        <v>0</v>
      </c>
      <c r="Y7282" s="2"/>
    </row>
    <row r="7283" spans="1:25" x14ac:dyDescent="0.2">
      <c r="A7283">
        <v>8</v>
      </c>
      <c r="B7283" s="1">
        <v>43039.333333315677</v>
      </c>
      <c r="C7283">
        <v>40</v>
      </c>
      <c r="D7283" s="15">
        <f t="shared" si="2044"/>
        <v>40</v>
      </c>
      <c r="E7283">
        <v>32</v>
      </c>
      <c r="F7283" s="6">
        <v>2.2794699999999999</v>
      </c>
      <c r="G7283" s="6">
        <v>17.05256</v>
      </c>
      <c r="H7283" s="6">
        <f t="shared" si="2035"/>
        <v>19.33203</v>
      </c>
      <c r="I7283" s="6">
        <f t="shared" si="2036"/>
        <v>8</v>
      </c>
      <c r="J7283" s="6">
        <f t="shared" si="2037"/>
        <v>0</v>
      </c>
      <c r="K7283" s="3">
        <f t="shared" si="2045"/>
        <v>0</v>
      </c>
      <c r="L7283" s="6">
        <f t="shared" si="2038"/>
        <v>11.33203</v>
      </c>
      <c r="M7283" s="6">
        <f t="shared" si="2046"/>
        <v>128.08781999999999</v>
      </c>
      <c r="N7283" s="6">
        <f t="shared" si="2047"/>
        <v>0</v>
      </c>
      <c r="O7283" s="2">
        <f t="shared" si="2039"/>
        <v>0</v>
      </c>
      <c r="P7283" s="2">
        <f t="shared" si="2048"/>
        <v>32</v>
      </c>
      <c r="Q7283" s="2">
        <f t="shared" si="2040"/>
        <v>8</v>
      </c>
      <c r="R7283" s="2">
        <f t="shared" si="2049"/>
        <v>8</v>
      </c>
      <c r="S7283" s="2">
        <f t="shared" si="2041"/>
        <v>0</v>
      </c>
      <c r="T7283" s="2">
        <f t="shared" si="2052"/>
        <v>11.332029999999989</v>
      </c>
      <c r="U7283" s="2">
        <f t="shared" si="2042"/>
        <v>0</v>
      </c>
      <c r="V7283" t="str">
        <f t="shared" si="2050"/>
        <v>Y</v>
      </c>
      <c r="W7283" s="2">
        <f t="shared" si="2051"/>
        <v>0</v>
      </c>
      <c r="X7283" s="2">
        <f t="shared" si="2043"/>
        <v>0</v>
      </c>
      <c r="Y7283" s="2"/>
    </row>
    <row r="7284" spans="1:25" x14ac:dyDescent="0.2">
      <c r="A7284">
        <v>9</v>
      </c>
      <c r="B7284" s="1">
        <v>43039.374999982341</v>
      </c>
      <c r="C7284">
        <v>45</v>
      </c>
      <c r="D7284" s="15">
        <f t="shared" si="2044"/>
        <v>45</v>
      </c>
      <c r="E7284">
        <v>32</v>
      </c>
      <c r="F7284" s="6">
        <v>2.3227500000000001</v>
      </c>
      <c r="G7284" s="6">
        <v>30.741060000000001</v>
      </c>
      <c r="H7284" s="6">
        <f t="shared" si="2035"/>
        <v>33.063810000000004</v>
      </c>
      <c r="I7284" s="6">
        <f t="shared" si="2036"/>
        <v>13</v>
      </c>
      <c r="J7284" s="6">
        <f t="shared" si="2037"/>
        <v>0</v>
      </c>
      <c r="K7284" s="3">
        <f t="shared" si="2045"/>
        <v>0</v>
      </c>
      <c r="L7284" s="6">
        <f t="shared" si="2038"/>
        <v>20.063810000000004</v>
      </c>
      <c r="M7284" s="6">
        <f t="shared" si="2046"/>
        <v>148.15163000000001</v>
      </c>
      <c r="N7284" s="6">
        <f t="shared" si="2047"/>
        <v>0</v>
      </c>
      <c r="O7284" s="2">
        <f t="shared" si="2039"/>
        <v>0</v>
      </c>
      <c r="P7284" s="2">
        <f t="shared" si="2048"/>
        <v>32</v>
      </c>
      <c r="Q7284" s="2">
        <f t="shared" si="2040"/>
        <v>13</v>
      </c>
      <c r="R7284" s="2">
        <f t="shared" si="2049"/>
        <v>13</v>
      </c>
      <c r="S7284" s="2">
        <f t="shared" si="2041"/>
        <v>0</v>
      </c>
      <c r="T7284" s="2">
        <f t="shared" si="2052"/>
        <v>20.063810000000018</v>
      </c>
      <c r="U7284" s="2">
        <f t="shared" si="2042"/>
        <v>0</v>
      </c>
      <c r="V7284" t="str">
        <f t="shared" si="2050"/>
        <v>Y</v>
      </c>
      <c r="W7284" s="2">
        <f t="shared" si="2051"/>
        <v>0</v>
      </c>
      <c r="X7284" s="2">
        <f t="shared" si="2043"/>
        <v>0</v>
      </c>
      <c r="Y7284" s="2"/>
    </row>
    <row r="7285" spans="1:25" x14ac:dyDescent="0.2">
      <c r="A7285">
        <v>10</v>
      </c>
      <c r="B7285" s="1">
        <v>43039.416666649005</v>
      </c>
      <c r="C7285">
        <v>44.9</v>
      </c>
      <c r="D7285" s="15">
        <f t="shared" si="2044"/>
        <v>44.9</v>
      </c>
      <c r="E7285">
        <v>32</v>
      </c>
      <c r="F7285" s="6">
        <v>1.8606400000000001</v>
      </c>
      <c r="G7285" s="6">
        <v>36.363839999999996</v>
      </c>
      <c r="H7285" s="6">
        <f t="shared" si="2035"/>
        <v>38.22448</v>
      </c>
      <c r="I7285" s="6">
        <f t="shared" si="2036"/>
        <v>12.899999999999999</v>
      </c>
      <c r="J7285" s="6">
        <f t="shared" si="2037"/>
        <v>0</v>
      </c>
      <c r="K7285" s="3">
        <f t="shared" si="2045"/>
        <v>0</v>
      </c>
      <c r="L7285" s="6">
        <f t="shared" si="2038"/>
        <v>25.324480000000001</v>
      </c>
      <c r="M7285" s="6">
        <f t="shared" si="2046"/>
        <v>173.47611000000001</v>
      </c>
      <c r="N7285" s="6">
        <f t="shared" si="2047"/>
        <v>0</v>
      </c>
      <c r="O7285" s="2">
        <f t="shared" si="2039"/>
        <v>0</v>
      </c>
      <c r="P7285" s="2">
        <f t="shared" si="2048"/>
        <v>32</v>
      </c>
      <c r="Q7285" s="2">
        <f t="shared" si="2040"/>
        <v>12.899999999999999</v>
      </c>
      <c r="R7285" s="2">
        <f t="shared" si="2049"/>
        <v>12.899999999999999</v>
      </c>
      <c r="S7285" s="2">
        <f t="shared" si="2041"/>
        <v>0</v>
      </c>
      <c r="T7285" s="2">
        <f t="shared" si="2052"/>
        <v>25.324479999999994</v>
      </c>
      <c r="U7285" s="2">
        <f t="shared" si="2042"/>
        <v>0</v>
      </c>
      <c r="V7285" t="str">
        <f t="shared" si="2050"/>
        <v>Y</v>
      </c>
      <c r="W7285" s="2">
        <f t="shared" si="2051"/>
        <v>0</v>
      </c>
      <c r="X7285" s="2">
        <f t="shared" si="2043"/>
        <v>0</v>
      </c>
      <c r="Y7285" s="2"/>
    </row>
    <row r="7286" spans="1:25" x14ac:dyDescent="0.2">
      <c r="A7286">
        <v>11</v>
      </c>
      <c r="B7286" s="1">
        <v>43039.45833331567</v>
      </c>
      <c r="C7286">
        <v>47.5</v>
      </c>
      <c r="D7286" s="15">
        <f t="shared" si="2044"/>
        <v>47.5</v>
      </c>
      <c r="E7286">
        <v>32</v>
      </c>
      <c r="F7286" s="6">
        <v>1.92543</v>
      </c>
      <c r="G7286" s="6">
        <v>35.926000000000002</v>
      </c>
      <c r="H7286" s="6">
        <f t="shared" si="2035"/>
        <v>37.851430000000001</v>
      </c>
      <c r="I7286" s="6">
        <f t="shared" si="2036"/>
        <v>15.5</v>
      </c>
      <c r="J7286" s="6">
        <f t="shared" si="2037"/>
        <v>0</v>
      </c>
      <c r="K7286" s="3">
        <f t="shared" si="2045"/>
        <v>0</v>
      </c>
      <c r="L7286" s="6">
        <f t="shared" si="2038"/>
        <v>22.351430000000001</v>
      </c>
      <c r="M7286" s="6">
        <f t="shared" si="2046"/>
        <v>195.82754</v>
      </c>
      <c r="N7286" s="6">
        <f t="shared" si="2047"/>
        <v>0</v>
      </c>
      <c r="O7286" s="2">
        <f t="shared" si="2039"/>
        <v>0</v>
      </c>
      <c r="P7286" s="2">
        <f t="shared" si="2048"/>
        <v>32</v>
      </c>
      <c r="Q7286" s="2">
        <f t="shared" si="2040"/>
        <v>15.5</v>
      </c>
      <c r="R7286" s="2">
        <f t="shared" si="2049"/>
        <v>15.5</v>
      </c>
      <c r="S7286" s="2">
        <f t="shared" si="2041"/>
        <v>0</v>
      </c>
      <c r="T7286" s="2">
        <f t="shared" si="2052"/>
        <v>22.351429999999993</v>
      </c>
      <c r="U7286" s="2">
        <f t="shared" si="2042"/>
        <v>0</v>
      </c>
      <c r="V7286" t="str">
        <f t="shared" si="2050"/>
        <v>Y</v>
      </c>
      <c r="W7286" s="2">
        <f t="shared" si="2051"/>
        <v>0</v>
      </c>
      <c r="X7286" s="2">
        <f t="shared" si="2043"/>
        <v>0</v>
      </c>
      <c r="Y7286" s="2"/>
    </row>
    <row r="7287" spans="1:25" x14ac:dyDescent="0.2">
      <c r="A7287">
        <v>12</v>
      </c>
      <c r="B7287" s="1">
        <v>43039.499999982334</v>
      </c>
      <c r="C7287">
        <v>47.3</v>
      </c>
      <c r="D7287" s="15">
        <f t="shared" si="2044"/>
        <v>47.3</v>
      </c>
      <c r="E7287">
        <v>32</v>
      </c>
      <c r="F7287" s="6">
        <v>2.11138</v>
      </c>
      <c r="G7287" s="6">
        <v>39.188540000000003</v>
      </c>
      <c r="H7287" s="6">
        <f t="shared" si="2035"/>
        <v>41.29992</v>
      </c>
      <c r="I7287" s="6">
        <f t="shared" si="2036"/>
        <v>15.299999999999997</v>
      </c>
      <c r="J7287" s="6">
        <f t="shared" si="2037"/>
        <v>0</v>
      </c>
      <c r="K7287" s="3">
        <f t="shared" si="2045"/>
        <v>0</v>
      </c>
      <c r="L7287" s="6">
        <f t="shared" si="2038"/>
        <v>25.999920000000003</v>
      </c>
      <c r="M7287" s="6">
        <f t="shared" si="2046"/>
        <v>220</v>
      </c>
      <c r="N7287" s="6">
        <f t="shared" si="2047"/>
        <v>1.8274600000000021</v>
      </c>
      <c r="O7287" s="2">
        <f t="shared" si="2039"/>
        <v>-1.8274600000000021</v>
      </c>
      <c r="P7287" s="2">
        <f t="shared" si="2048"/>
        <v>30.172539999999998</v>
      </c>
      <c r="Q7287" s="2">
        <f t="shared" si="2040"/>
        <v>17.127459999999999</v>
      </c>
      <c r="R7287" s="2">
        <f t="shared" si="2049"/>
        <v>17.127459999999999</v>
      </c>
      <c r="S7287" s="2">
        <f t="shared" si="2041"/>
        <v>0</v>
      </c>
      <c r="T7287" s="2">
        <f t="shared" si="2052"/>
        <v>24.172460000000001</v>
      </c>
      <c r="U7287" s="2">
        <f t="shared" si="2042"/>
        <v>0</v>
      </c>
      <c r="V7287" t="str">
        <f t="shared" si="2050"/>
        <v>Y</v>
      </c>
      <c r="W7287" s="2">
        <f t="shared" si="2051"/>
        <v>0</v>
      </c>
      <c r="X7287" s="2">
        <f t="shared" si="2043"/>
        <v>0</v>
      </c>
      <c r="Y7287" s="2"/>
    </row>
    <row r="7288" spans="1:25" x14ac:dyDescent="0.2">
      <c r="A7288">
        <v>13</v>
      </c>
      <c r="B7288" s="1">
        <v>43039.541666648998</v>
      </c>
      <c r="C7288">
        <v>48.5</v>
      </c>
      <c r="D7288" s="15">
        <f t="shared" si="2044"/>
        <v>48.5</v>
      </c>
      <c r="E7288">
        <v>32</v>
      </c>
      <c r="F7288" s="6">
        <v>1.7781800000000001</v>
      </c>
      <c r="G7288" s="6">
        <v>36.97157</v>
      </c>
      <c r="H7288" s="6">
        <f t="shared" si="2035"/>
        <v>38.749749999999999</v>
      </c>
      <c r="I7288" s="6">
        <f t="shared" si="2036"/>
        <v>16.5</v>
      </c>
      <c r="J7288" s="6">
        <f t="shared" si="2037"/>
        <v>0</v>
      </c>
      <c r="K7288" s="3">
        <f t="shared" si="2045"/>
        <v>0</v>
      </c>
      <c r="L7288" s="6">
        <f t="shared" si="2038"/>
        <v>22.249749999999999</v>
      </c>
      <c r="M7288" s="6">
        <f t="shared" si="2046"/>
        <v>220</v>
      </c>
      <c r="N7288" s="6">
        <f t="shared" si="2047"/>
        <v>22.249750000000006</v>
      </c>
      <c r="O7288" s="2">
        <f t="shared" si="2039"/>
        <v>-22.249750000000006</v>
      </c>
      <c r="P7288" s="2">
        <f t="shared" si="2048"/>
        <v>9.7502499999999941</v>
      </c>
      <c r="Q7288" s="2">
        <f t="shared" si="2040"/>
        <v>38.749750000000006</v>
      </c>
      <c r="R7288" s="2">
        <f t="shared" si="2049"/>
        <v>38.749750000000006</v>
      </c>
      <c r="S7288" s="2">
        <f t="shared" si="2041"/>
        <v>0</v>
      </c>
      <c r="T7288" s="2">
        <f t="shared" si="2052"/>
        <v>0</v>
      </c>
      <c r="U7288" s="2">
        <f t="shared" si="2042"/>
        <v>0</v>
      </c>
      <c r="V7288" t="str">
        <f t="shared" si="2050"/>
        <v>Y</v>
      </c>
      <c r="W7288" s="2">
        <f t="shared" si="2051"/>
        <v>0</v>
      </c>
      <c r="X7288" s="2">
        <f t="shared" si="2043"/>
        <v>0</v>
      </c>
      <c r="Y7288" s="2"/>
    </row>
    <row r="7289" spans="1:25" x14ac:dyDescent="0.2">
      <c r="A7289">
        <v>14</v>
      </c>
      <c r="B7289" s="1">
        <v>43039.583333315662</v>
      </c>
      <c r="C7289">
        <v>48.9</v>
      </c>
      <c r="D7289" s="15">
        <f t="shared" si="2044"/>
        <v>48.9</v>
      </c>
      <c r="E7289">
        <v>32</v>
      </c>
      <c r="F7289" s="6">
        <v>1.79508</v>
      </c>
      <c r="G7289" s="6">
        <v>28.148679999999999</v>
      </c>
      <c r="H7289" s="6">
        <f t="shared" si="2035"/>
        <v>29.943759999999997</v>
      </c>
      <c r="I7289" s="6">
        <f t="shared" si="2036"/>
        <v>16.899999999999999</v>
      </c>
      <c r="J7289" s="6">
        <f t="shared" si="2037"/>
        <v>0</v>
      </c>
      <c r="K7289" s="3">
        <f t="shared" si="2045"/>
        <v>0</v>
      </c>
      <c r="L7289" s="6">
        <f t="shared" si="2038"/>
        <v>13.043759999999999</v>
      </c>
      <c r="M7289" s="6">
        <f t="shared" si="2046"/>
        <v>220</v>
      </c>
      <c r="N7289" s="6">
        <f t="shared" si="2047"/>
        <v>13.043759999999992</v>
      </c>
      <c r="O7289" s="2">
        <f t="shared" si="2039"/>
        <v>-13.043759999999992</v>
      </c>
      <c r="P7289" s="2">
        <f t="shared" si="2048"/>
        <v>18.956240000000008</v>
      </c>
      <c r="Q7289" s="2">
        <f t="shared" si="2040"/>
        <v>29.94375999999999</v>
      </c>
      <c r="R7289" s="2">
        <f t="shared" si="2049"/>
        <v>29.94375999999999</v>
      </c>
      <c r="S7289" s="2">
        <f t="shared" si="2041"/>
        <v>0</v>
      </c>
      <c r="T7289" s="2">
        <f t="shared" si="2052"/>
        <v>0</v>
      </c>
      <c r="U7289" s="2">
        <f t="shared" si="2042"/>
        <v>0</v>
      </c>
      <c r="V7289" t="str">
        <f t="shared" si="2050"/>
        <v>Y</v>
      </c>
      <c r="W7289" s="2">
        <f t="shared" si="2051"/>
        <v>0</v>
      </c>
      <c r="X7289" s="2">
        <f t="shared" si="2043"/>
        <v>0</v>
      </c>
      <c r="Y7289" s="2"/>
    </row>
    <row r="7290" spans="1:25" x14ac:dyDescent="0.2">
      <c r="A7290">
        <v>15</v>
      </c>
      <c r="B7290" s="1">
        <v>43039.624999982327</v>
      </c>
      <c r="C7290">
        <v>49</v>
      </c>
      <c r="D7290" s="15">
        <f t="shared" si="2044"/>
        <v>49</v>
      </c>
      <c r="E7290">
        <v>32</v>
      </c>
      <c r="F7290" s="6">
        <v>1.85025</v>
      </c>
      <c r="G7290" s="6">
        <v>20.520430000000001</v>
      </c>
      <c r="H7290" s="6">
        <f t="shared" si="2035"/>
        <v>22.37068</v>
      </c>
      <c r="I7290" s="6">
        <f t="shared" si="2036"/>
        <v>17</v>
      </c>
      <c r="J7290" s="6">
        <f t="shared" si="2037"/>
        <v>0</v>
      </c>
      <c r="K7290" s="3">
        <f t="shared" si="2045"/>
        <v>0</v>
      </c>
      <c r="L7290" s="6">
        <f t="shared" si="2038"/>
        <v>5.3706800000000001</v>
      </c>
      <c r="M7290" s="6">
        <f t="shared" si="2046"/>
        <v>220</v>
      </c>
      <c r="N7290" s="6">
        <f t="shared" si="2047"/>
        <v>5.370679999999993</v>
      </c>
      <c r="O7290" s="2">
        <f t="shared" si="2039"/>
        <v>-5.370679999999993</v>
      </c>
      <c r="P7290" s="2">
        <f t="shared" si="2048"/>
        <v>26.629320000000007</v>
      </c>
      <c r="Q7290" s="2">
        <f t="shared" si="2040"/>
        <v>22.370679999999993</v>
      </c>
      <c r="R7290" s="2">
        <f t="shared" si="2049"/>
        <v>22.370679999999993</v>
      </c>
      <c r="S7290" s="2">
        <f t="shared" si="2041"/>
        <v>0</v>
      </c>
      <c r="T7290" s="2">
        <f t="shared" si="2052"/>
        <v>0</v>
      </c>
      <c r="U7290" s="2">
        <f t="shared" si="2042"/>
        <v>0</v>
      </c>
      <c r="V7290" t="str">
        <f t="shared" si="2050"/>
        <v>Y</v>
      </c>
      <c r="W7290" s="2">
        <f t="shared" si="2051"/>
        <v>0</v>
      </c>
      <c r="X7290" s="2">
        <f t="shared" si="2043"/>
        <v>0</v>
      </c>
      <c r="Y7290" s="2"/>
    </row>
    <row r="7291" spans="1:25" x14ac:dyDescent="0.2">
      <c r="A7291">
        <v>16</v>
      </c>
      <c r="B7291" s="1">
        <v>43039.666666648991</v>
      </c>
      <c r="C7291">
        <v>48.9</v>
      </c>
      <c r="D7291" s="15">
        <f t="shared" si="2044"/>
        <v>48.9</v>
      </c>
      <c r="E7291">
        <v>32</v>
      </c>
      <c r="F7291" s="6">
        <v>1.9032</v>
      </c>
      <c r="G7291" s="6">
        <v>9.6720699999999997</v>
      </c>
      <c r="H7291" s="6">
        <f t="shared" si="2035"/>
        <v>11.57527</v>
      </c>
      <c r="I7291" s="6">
        <f t="shared" si="2036"/>
        <v>16.899999999999999</v>
      </c>
      <c r="J7291" s="6">
        <f t="shared" si="2037"/>
        <v>5.3247299999999989</v>
      </c>
      <c r="K7291" s="3">
        <f t="shared" si="2045"/>
        <v>6.085405714285713</v>
      </c>
      <c r="L7291" s="6">
        <f t="shared" si="2038"/>
        <v>0</v>
      </c>
      <c r="M7291" s="6">
        <f t="shared" si="2046"/>
        <v>213.91459428571429</v>
      </c>
      <c r="N7291" s="6">
        <f t="shared" si="2047"/>
        <v>0.76067571428572478</v>
      </c>
      <c r="O7291" s="2">
        <f t="shared" si="2039"/>
        <v>-0.76067571428572478</v>
      </c>
      <c r="P7291" s="2">
        <f t="shared" si="2048"/>
        <v>31.239324285714275</v>
      </c>
      <c r="Q7291" s="2">
        <f t="shared" si="2040"/>
        <v>17.660675714285723</v>
      </c>
      <c r="R7291" s="2">
        <f t="shared" si="2049"/>
        <v>11.57527</v>
      </c>
      <c r="S7291" s="2">
        <f t="shared" si="2041"/>
        <v>6.0854057142857236</v>
      </c>
      <c r="T7291" s="2">
        <f t="shared" si="2052"/>
        <v>0</v>
      </c>
      <c r="U7291" s="2">
        <f t="shared" si="2042"/>
        <v>0</v>
      </c>
      <c r="V7291" t="str">
        <f t="shared" si="2050"/>
        <v>Y</v>
      </c>
      <c r="W7291" s="2">
        <f t="shared" si="2051"/>
        <v>0</v>
      </c>
      <c r="X7291" s="2">
        <f t="shared" si="2043"/>
        <v>0</v>
      </c>
      <c r="Y7291" s="2"/>
    </row>
    <row r="7292" spans="1:25" x14ac:dyDescent="0.2">
      <c r="A7292">
        <v>17</v>
      </c>
      <c r="B7292" s="1">
        <v>43039.708333315655</v>
      </c>
      <c r="C7292">
        <v>48.6</v>
      </c>
      <c r="D7292" s="15">
        <f t="shared" si="2044"/>
        <v>48.6</v>
      </c>
      <c r="E7292">
        <v>32</v>
      </c>
      <c r="F7292" s="6">
        <v>1.75197</v>
      </c>
      <c r="G7292" s="6">
        <v>0.26644416999999998</v>
      </c>
      <c r="H7292" s="6">
        <f t="shared" si="2035"/>
        <v>2.0184141699999998</v>
      </c>
      <c r="I7292" s="6">
        <f t="shared" si="2036"/>
        <v>16.600000000000001</v>
      </c>
      <c r="J7292" s="6">
        <f t="shared" si="2037"/>
        <v>14.581585830000002</v>
      </c>
      <c r="K7292" s="3">
        <f t="shared" si="2045"/>
        <v>16.66466951999999</v>
      </c>
      <c r="L7292" s="6">
        <f t="shared" si="2038"/>
        <v>0</v>
      </c>
      <c r="M7292" s="6">
        <f t="shared" si="2046"/>
        <v>197.2499247657143</v>
      </c>
      <c r="N7292" s="6">
        <f t="shared" si="2047"/>
        <v>2.0830836899999952</v>
      </c>
      <c r="O7292" s="2">
        <f t="shared" si="2039"/>
        <v>-2.0830836899999952</v>
      </c>
      <c r="P7292" s="2">
        <f t="shared" si="2048"/>
        <v>29.916916310000005</v>
      </c>
      <c r="Q7292" s="2">
        <f t="shared" si="2040"/>
        <v>18.683083689999997</v>
      </c>
      <c r="R7292" s="2">
        <f t="shared" si="2049"/>
        <v>2.0184141699999998</v>
      </c>
      <c r="S7292" s="2">
        <f t="shared" si="2041"/>
        <v>16.664669519999997</v>
      </c>
      <c r="T7292" s="2">
        <f t="shared" si="2052"/>
        <v>0</v>
      </c>
      <c r="U7292" s="2">
        <f t="shared" si="2042"/>
        <v>0</v>
      </c>
      <c r="V7292" t="str">
        <f t="shared" si="2050"/>
        <v>N</v>
      </c>
      <c r="W7292" s="2">
        <f t="shared" si="2051"/>
        <v>0</v>
      </c>
      <c r="X7292" s="2">
        <f t="shared" si="2043"/>
        <v>0</v>
      </c>
      <c r="Y7292" s="2"/>
    </row>
    <row r="7293" spans="1:25" x14ac:dyDescent="0.2">
      <c r="A7293">
        <v>18</v>
      </c>
      <c r="B7293" s="1">
        <v>43039.749999982319</v>
      </c>
      <c r="C7293">
        <v>48.1</v>
      </c>
      <c r="D7293" s="15">
        <f t="shared" si="2044"/>
        <v>48.1</v>
      </c>
      <c r="E7293">
        <v>32</v>
      </c>
      <c r="F7293" s="6">
        <v>0.91901699999999997</v>
      </c>
      <c r="G7293" s="6">
        <v>-1.5167529999999999E-2</v>
      </c>
      <c r="H7293" s="6">
        <f t="shared" si="2035"/>
        <v>0.90384946999999993</v>
      </c>
      <c r="I7293" s="6">
        <f t="shared" si="2036"/>
        <v>16.100000000000001</v>
      </c>
      <c r="J7293" s="6">
        <f t="shared" si="2037"/>
        <v>15.196150530000001</v>
      </c>
      <c r="K7293" s="3">
        <f t="shared" si="2045"/>
        <v>17.367029177142854</v>
      </c>
      <c r="L7293" s="6">
        <f t="shared" si="2038"/>
        <v>0</v>
      </c>
      <c r="M7293" s="6">
        <f t="shared" si="2046"/>
        <v>179.88289558857144</v>
      </c>
      <c r="N7293" s="6">
        <f t="shared" si="2047"/>
        <v>2.1708786471428425</v>
      </c>
      <c r="O7293" s="2">
        <f t="shared" si="2039"/>
        <v>-2.1708786471428425</v>
      </c>
      <c r="P7293" s="2">
        <f t="shared" si="2048"/>
        <v>29.829121352857157</v>
      </c>
      <c r="Q7293" s="2">
        <f t="shared" si="2040"/>
        <v>18.270878647142844</v>
      </c>
      <c r="R7293" s="2">
        <f t="shared" si="2049"/>
        <v>0.90384946999999993</v>
      </c>
      <c r="S7293" s="2">
        <f t="shared" si="2041"/>
        <v>17.367029177142843</v>
      </c>
      <c r="T7293" s="2">
        <f t="shared" si="2052"/>
        <v>0</v>
      </c>
      <c r="U7293" s="2">
        <f t="shared" si="2042"/>
        <v>0</v>
      </c>
      <c r="V7293" t="str">
        <f t="shared" si="2050"/>
        <v>N</v>
      </c>
      <c r="W7293" s="2">
        <f t="shared" si="2051"/>
        <v>0</v>
      </c>
      <c r="X7293" s="2">
        <f t="shared" si="2043"/>
        <v>0</v>
      </c>
      <c r="Y7293" s="2"/>
    </row>
    <row r="7294" spans="1:25" x14ac:dyDescent="0.2">
      <c r="A7294">
        <v>19</v>
      </c>
      <c r="B7294" s="1">
        <v>43039.791666648984</v>
      </c>
      <c r="C7294">
        <v>47.6</v>
      </c>
      <c r="D7294" s="15">
        <f t="shared" si="2044"/>
        <v>47.6</v>
      </c>
      <c r="E7294">
        <v>32</v>
      </c>
      <c r="F7294" s="6">
        <v>1.08948</v>
      </c>
      <c r="G7294" s="6">
        <v>-1.5167529999999999E-2</v>
      </c>
      <c r="H7294" s="6">
        <f t="shared" si="2035"/>
        <v>1.07431247</v>
      </c>
      <c r="I7294" s="6">
        <f t="shared" si="2036"/>
        <v>15.600000000000001</v>
      </c>
      <c r="J7294" s="6">
        <f t="shared" si="2037"/>
        <v>14.525687530000001</v>
      </c>
      <c r="K7294" s="3">
        <f t="shared" si="2045"/>
        <v>16.60078574857144</v>
      </c>
      <c r="L7294" s="6">
        <f t="shared" si="2038"/>
        <v>0</v>
      </c>
      <c r="M7294" s="6">
        <f t="shared" si="2046"/>
        <v>163.28210984</v>
      </c>
      <c r="N7294" s="6">
        <f t="shared" si="2047"/>
        <v>2.0750982185714406</v>
      </c>
      <c r="O7294" s="2">
        <f t="shared" si="2039"/>
        <v>-2.0750982185714406</v>
      </c>
      <c r="P7294" s="2">
        <f t="shared" si="2048"/>
        <v>29.924901781428559</v>
      </c>
      <c r="Q7294" s="2">
        <f t="shared" si="2040"/>
        <v>17.675098218571442</v>
      </c>
      <c r="R7294" s="2">
        <f t="shared" si="2049"/>
        <v>1.07431247</v>
      </c>
      <c r="S7294" s="2">
        <f t="shared" si="2041"/>
        <v>16.600785748571443</v>
      </c>
      <c r="T7294" s="2">
        <f t="shared" si="2052"/>
        <v>0</v>
      </c>
      <c r="U7294" s="2">
        <f t="shared" si="2042"/>
        <v>0</v>
      </c>
      <c r="V7294" t="str">
        <f t="shared" si="2050"/>
        <v>N</v>
      </c>
      <c r="W7294" s="2">
        <f t="shared" si="2051"/>
        <v>0</v>
      </c>
      <c r="X7294" s="2">
        <f t="shared" si="2043"/>
        <v>0</v>
      </c>
      <c r="Y7294" s="2"/>
    </row>
    <row r="7295" spans="1:25" x14ac:dyDescent="0.2">
      <c r="A7295">
        <v>20</v>
      </c>
      <c r="B7295" s="1">
        <v>43039.833333315648</v>
      </c>
      <c r="C7295">
        <v>45.4</v>
      </c>
      <c r="D7295" s="15">
        <f t="shared" si="2044"/>
        <v>45.4</v>
      </c>
      <c r="E7295">
        <v>32</v>
      </c>
      <c r="F7295" s="6">
        <v>1.37079</v>
      </c>
      <c r="G7295" s="6">
        <v>-1.5167529999999999E-2</v>
      </c>
      <c r="H7295" s="6">
        <f t="shared" si="2035"/>
        <v>1.3556224699999999</v>
      </c>
      <c r="I7295" s="6">
        <f t="shared" si="2036"/>
        <v>13.399999999999999</v>
      </c>
      <c r="J7295" s="6">
        <f t="shared" si="2037"/>
        <v>12.044377529999998</v>
      </c>
      <c r="K7295" s="3">
        <f t="shared" si="2045"/>
        <v>13.765002891428566</v>
      </c>
      <c r="L7295" s="6">
        <f t="shared" si="2038"/>
        <v>0</v>
      </c>
      <c r="M7295" s="6">
        <f t="shared" si="2046"/>
        <v>149.51710694857144</v>
      </c>
      <c r="N7295" s="6">
        <f t="shared" si="2047"/>
        <v>1.7206253614285743</v>
      </c>
      <c r="O7295" s="2">
        <f t="shared" si="2039"/>
        <v>-1.7206253614285743</v>
      </c>
      <c r="P7295" s="2">
        <f t="shared" si="2048"/>
        <v>30.279374638571426</v>
      </c>
      <c r="Q7295" s="2">
        <f t="shared" si="2040"/>
        <v>15.120625361428573</v>
      </c>
      <c r="R7295" s="2">
        <f t="shared" si="2049"/>
        <v>1.3556224699999999</v>
      </c>
      <c r="S7295" s="2">
        <f t="shared" si="2041"/>
        <v>13.765002891428573</v>
      </c>
      <c r="T7295" s="2">
        <f t="shared" si="2052"/>
        <v>0</v>
      </c>
      <c r="U7295" s="2">
        <f t="shared" si="2042"/>
        <v>0</v>
      </c>
      <c r="V7295" t="str">
        <f t="shared" si="2050"/>
        <v>N</v>
      </c>
      <c r="W7295" s="2">
        <f t="shared" si="2051"/>
        <v>0</v>
      </c>
      <c r="X7295" s="2">
        <f t="shared" si="2043"/>
        <v>0</v>
      </c>
      <c r="Y7295" s="2"/>
    </row>
    <row r="7296" spans="1:25" x14ac:dyDescent="0.2">
      <c r="A7296">
        <v>21</v>
      </c>
      <c r="B7296" s="1">
        <v>43039.874999982312</v>
      </c>
      <c r="C7296">
        <v>44.4</v>
      </c>
      <c r="D7296" s="15">
        <f t="shared" si="2044"/>
        <v>44.4</v>
      </c>
      <c r="E7296">
        <v>32</v>
      </c>
      <c r="F7296" s="6">
        <v>1.9726699999999999</v>
      </c>
      <c r="G7296" s="6">
        <v>-1.5167529999999999E-2</v>
      </c>
      <c r="H7296" s="6">
        <f t="shared" si="2035"/>
        <v>1.9575024699999999</v>
      </c>
      <c r="I7296" s="6">
        <f t="shared" si="2036"/>
        <v>12.399999999999999</v>
      </c>
      <c r="J7296" s="6">
        <f t="shared" si="2037"/>
        <v>10.442497529999999</v>
      </c>
      <c r="K7296" s="3">
        <f t="shared" si="2045"/>
        <v>11.93428289142858</v>
      </c>
      <c r="L7296" s="6">
        <f t="shared" si="2038"/>
        <v>0</v>
      </c>
      <c r="M7296" s="6">
        <f t="shared" si="2046"/>
        <v>137.58282405714286</v>
      </c>
      <c r="N7296" s="6">
        <f t="shared" si="2047"/>
        <v>1.4917853614285832</v>
      </c>
      <c r="O7296" s="2">
        <f t="shared" si="2039"/>
        <v>-1.4917853614285832</v>
      </c>
      <c r="P7296" s="2">
        <f t="shared" si="2048"/>
        <v>30.508214638571417</v>
      </c>
      <c r="Q7296" s="2">
        <f t="shared" si="2040"/>
        <v>13.891785361428582</v>
      </c>
      <c r="R7296" s="2">
        <f t="shared" si="2049"/>
        <v>1.9575024699999999</v>
      </c>
      <c r="S7296" s="2">
        <f t="shared" si="2041"/>
        <v>11.934282891428582</v>
      </c>
      <c r="T7296" s="2">
        <f t="shared" si="2052"/>
        <v>0</v>
      </c>
      <c r="U7296" s="2">
        <f t="shared" si="2042"/>
        <v>0</v>
      </c>
      <c r="V7296" t="str">
        <f t="shared" si="2050"/>
        <v>N</v>
      </c>
      <c r="W7296" s="2">
        <f t="shared" si="2051"/>
        <v>0</v>
      </c>
      <c r="X7296" s="2">
        <f t="shared" si="2043"/>
        <v>0</v>
      </c>
      <c r="Y7296" s="2"/>
    </row>
    <row r="7297" spans="1:25" x14ac:dyDescent="0.2">
      <c r="A7297">
        <v>22</v>
      </c>
      <c r="B7297" s="1">
        <v>43039.916666648976</v>
      </c>
      <c r="C7297">
        <v>42.4</v>
      </c>
      <c r="D7297" s="15">
        <f t="shared" si="2044"/>
        <v>42.4</v>
      </c>
      <c r="E7297">
        <v>32</v>
      </c>
      <c r="F7297" s="6">
        <v>1.70306</v>
      </c>
      <c r="G7297" s="6">
        <v>-1.5167529999999999E-2</v>
      </c>
      <c r="H7297" s="6">
        <f t="shared" si="2035"/>
        <v>1.68789247</v>
      </c>
      <c r="I7297" s="6">
        <f t="shared" si="2036"/>
        <v>10.399999999999999</v>
      </c>
      <c r="J7297" s="6">
        <f t="shared" si="2037"/>
        <v>8.712107529999999</v>
      </c>
      <c r="K7297" s="3">
        <f t="shared" si="2045"/>
        <v>9.9566943199999969</v>
      </c>
      <c r="L7297" s="6">
        <f t="shared" si="2038"/>
        <v>0</v>
      </c>
      <c r="M7297" s="6">
        <f t="shared" si="2046"/>
        <v>127.62612973714286</v>
      </c>
      <c r="N7297" s="6">
        <f t="shared" si="2047"/>
        <v>1.2445867899999996</v>
      </c>
      <c r="O7297" s="2">
        <f t="shared" si="2039"/>
        <v>-1.2445867899999996</v>
      </c>
      <c r="P7297" s="2">
        <f t="shared" si="2048"/>
        <v>30.75541321</v>
      </c>
      <c r="Q7297" s="2">
        <f t="shared" si="2040"/>
        <v>11.644586789999998</v>
      </c>
      <c r="R7297" s="2">
        <f t="shared" si="2049"/>
        <v>1.68789247</v>
      </c>
      <c r="S7297" s="2">
        <f t="shared" si="2041"/>
        <v>9.9566943199999987</v>
      </c>
      <c r="T7297" s="2">
        <f t="shared" si="2052"/>
        <v>0</v>
      </c>
      <c r="U7297" s="2">
        <f t="shared" si="2042"/>
        <v>0</v>
      </c>
      <c r="V7297" t="str">
        <f t="shared" si="2050"/>
        <v>N</v>
      </c>
      <c r="W7297" s="2">
        <f t="shared" si="2051"/>
        <v>0</v>
      </c>
      <c r="X7297" s="2">
        <f t="shared" si="2043"/>
        <v>0</v>
      </c>
      <c r="Y7297" s="2"/>
    </row>
    <row r="7298" spans="1:25" x14ac:dyDescent="0.2">
      <c r="A7298">
        <v>23</v>
      </c>
      <c r="B7298" s="1">
        <v>43039.958333315641</v>
      </c>
      <c r="C7298">
        <v>40.4</v>
      </c>
      <c r="D7298" s="15">
        <f t="shared" si="2044"/>
        <v>40.4</v>
      </c>
      <c r="E7298">
        <v>32</v>
      </c>
      <c r="F7298" s="6">
        <v>2.6632199999999999</v>
      </c>
      <c r="G7298" s="6">
        <v>-1.5167529999999999E-2</v>
      </c>
      <c r="H7298" s="6">
        <f t="shared" si="2035"/>
        <v>2.6480524700000001</v>
      </c>
      <c r="I7298" s="6">
        <f t="shared" si="2036"/>
        <v>8.3999999999999986</v>
      </c>
      <c r="J7298" s="6">
        <f t="shared" si="2037"/>
        <v>5.7519475299999989</v>
      </c>
      <c r="K7298" s="3">
        <f t="shared" si="2045"/>
        <v>6.5736543200000028</v>
      </c>
      <c r="L7298" s="6">
        <f t="shared" si="2038"/>
        <v>0</v>
      </c>
      <c r="M7298" s="6">
        <f t="shared" si="2046"/>
        <v>121.05247541714286</v>
      </c>
      <c r="N7298" s="6">
        <f t="shared" si="2047"/>
        <v>0.82170679000000746</v>
      </c>
      <c r="O7298" s="2">
        <f t="shared" si="2039"/>
        <v>-0.82170679000000746</v>
      </c>
      <c r="P7298" s="2">
        <f t="shared" si="2048"/>
        <v>31.178293209999993</v>
      </c>
      <c r="Q7298" s="2">
        <f t="shared" si="2040"/>
        <v>9.221706790000006</v>
      </c>
      <c r="R7298" s="2">
        <f t="shared" si="2049"/>
        <v>2.6480524700000001</v>
      </c>
      <c r="S7298" s="2">
        <f t="shared" si="2041"/>
        <v>6.5736543200000064</v>
      </c>
      <c r="T7298" s="2">
        <f t="shared" si="2052"/>
        <v>0</v>
      </c>
      <c r="U7298" s="2">
        <f t="shared" si="2042"/>
        <v>0</v>
      </c>
      <c r="V7298" t="str">
        <f t="shared" si="2050"/>
        <v>N</v>
      </c>
      <c r="W7298" s="2">
        <f t="shared" si="2051"/>
        <v>0</v>
      </c>
      <c r="X7298" s="2">
        <f t="shared" si="2043"/>
        <v>0</v>
      </c>
      <c r="Y7298" s="2"/>
    </row>
    <row r="7299" spans="1:25" x14ac:dyDescent="0.2">
      <c r="A7299">
        <v>0</v>
      </c>
      <c r="B7299" s="1">
        <v>43039.999999982305</v>
      </c>
      <c r="C7299">
        <v>37.6</v>
      </c>
      <c r="D7299" s="15">
        <f t="shared" si="2044"/>
        <v>37.6</v>
      </c>
      <c r="E7299">
        <v>32</v>
      </c>
      <c r="F7299" s="6">
        <v>2.2794400000000001</v>
      </c>
      <c r="G7299" s="6">
        <v>-1.5167529999999999E-2</v>
      </c>
      <c r="H7299" s="6">
        <f t="shared" ref="H7299:H7362" si="2053">(F7299+G7299)</f>
        <v>2.2642724700000003</v>
      </c>
      <c r="I7299" s="6">
        <f t="shared" ref="I7299:I7362" si="2054">IF((D7299-E7299)&gt;0,D7299-E7299,0)</f>
        <v>5.6000000000000014</v>
      </c>
      <c r="J7299" s="6">
        <f t="shared" ref="J7299:J7362" si="2055">IF((I7299-H7299)&gt;0, (I7299-H7299), (0))</f>
        <v>3.3357275300000011</v>
      </c>
      <c r="K7299" s="3">
        <f t="shared" si="2045"/>
        <v>3.812260034285714</v>
      </c>
      <c r="L7299" s="6">
        <f t="shared" ref="L7299:L7362" si="2056">IF(J7299=0, H7299-I7299,0)</f>
        <v>0</v>
      </c>
      <c r="M7299" s="6">
        <f t="shared" si="2046"/>
        <v>117.24021538285714</v>
      </c>
      <c r="N7299" s="6">
        <f t="shared" si="2047"/>
        <v>0.47653250428571425</v>
      </c>
      <c r="O7299" s="2">
        <f t="shared" ref="O7299:O7362" si="2057">IF((N7299&lt;E7299-$AA$7),-N7299,$AA$7-E7299)</f>
        <v>-0.47653250428571425</v>
      </c>
      <c r="P7299" s="2">
        <f t="shared" si="2048"/>
        <v>31.523467495714286</v>
      </c>
      <c r="Q7299" s="2">
        <f t="shared" ref="Q7299:Q7362" si="2058">D7299-P7299</f>
        <v>6.0765325042857157</v>
      </c>
      <c r="R7299" s="2">
        <f t="shared" si="2049"/>
        <v>2.2642724700000003</v>
      </c>
      <c r="S7299" s="2">
        <f t="shared" ref="S7299:S7362" si="2059">IF(Q7299-R7299&gt;0, Q7299-R7299, 0)</f>
        <v>3.8122600342857154</v>
      </c>
      <c r="T7299" s="2">
        <f t="shared" si="2052"/>
        <v>0</v>
      </c>
      <c r="U7299" s="2">
        <f t="shared" ref="U7299:U7362" si="2060">N7299+O7299</f>
        <v>0</v>
      </c>
      <c r="V7299" t="str">
        <f t="shared" si="2050"/>
        <v>N</v>
      </c>
      <c r="W7299" s="2">
        <f t="shared" si="2051"/>
        <v>0</v>
      </c>
      <c r="X7299" s="2">
        <f t="shared" ref="X7299:X7362" si="2061">D7299- (P7299+R7299+S7299)</f>
        <v>0</v>
      </c>
      <c r="Y7299" s="2"/>
    </row>
    <row r="7300" spans="1:25" x14ac:dyDescent="0.2">
      <c r="A7300">
        <v>1</v>
      </c>
      <c r="B7300" s="1">
        <v>43040.041666648969</v>
      </c>
      <c r="C7300">
        <v>36.4</v>
      </c>
      <c r="D7300" s="15">
        <f t="shared" ref="D7300:D7363" si="2062">C7300/$AA$4*$AA$5</f>
        <v>36.4</v>
      </c>
      <c r="E7300">
        <v>32</v>
      </c>
      <c r="F7300" s="6">
        <v>3.7406199999999998</v>
      </c>
      <c r="G7300" s="6">
        <v>-1.5167529999999999E-2</v>
      </c>
      <c r="H7300" s="6">
        <f t="shared" si="2053"/>
        <v>3.72545247</v>
      </c>
      <c r="I7300" s="6">
        <f t="shared" si="2054"/>
        <v>4.3999999999999986</v>
      </c>
      <c r="J7300" s="6">
        <f t="shared" si="2055"/>
        <v>0.67454752999999856</v>
      </c>
      <c r="K7300" s="3">
        <f t="shared" ref="K7300:K7363" si="2063">IF((M7299-M7300)&gt;0,M7299-M7300,0)</f>
        <v>0.77091146285714274</v>
      </c>
      <c r="L7300" s="6">
        <f t="shared" si="2056"/>
        <v>0</v>
      </c>
      <c r="M7300" s="6">
        <f t="shared" ref="M7300:M7363" si="2064">IF( (M7299-J7300/$AA$11+L7300)&gt;$AA$25, IF((M7299-J7300/$AA$11+L7300)&lt;$AA$9,(M7299-J7300/$AA$11+L7300),$AA$9), $AA$25)</f>
        <v>116.46930392</v>
      </c>
      <c r="N7300" s="6">
        <f t="shared" ref="N7300:N7363" si="2065">IF(((M7299-J7300+L7300)-M7300)&gt;0,((M7299-J7300+L7300)-M7300),0)</f>
        <v>9.6363932857144619E-2</v>
      </c>
      <c r="O7300" s="2">
        <f t="shared" si="2057"/>
        <v>-9.6363932857144619E-2</v>
      </c>
      <c r="P7300" s="2">
        <f t="shared" ref="P7300:P7363" si="2066">E7300+O7300</f>
        <v>31.903636067142855</v>
      </c>
      <c r="Q7300" s="2">
        <f t="shared" si="2058"/>
        <v>4.4963639328571432</v>
      </c>
      <c r="R7300" s="2">
        <f t="shared" ref="R7300:R7363" si="2067">IF(Q7300&gt;H7300, H7300, Q7300)</f>
        <v>3.72545247</v>
      </c>
      <c r="S7300" s="2">
        <f t="shared" si="2059"/>
        <v>0.77091146285714318</v>
      </c>
      <c r="T7300" s="2">
        <f t="shared" si="2052"/>
        <v>0</v>
      </c>
      <c r="U7300" s="2">
        <f t="shared" si="2060"/>
        <v>0</v>
      </c>
      <c r="V7300" t="str">
        <f t="shared" ref="V7300:V7363" si="2068">IF(AND(A7300&gt;7,A7300&lt;17), "Y", "N")</f>
        <v>N</v>
      </c>
      <c r="W7300" s="2">
        <f t="shared" ref="W7300:W7363" si="2069">IF(V7300="Y", U7300, 0)</f>
        <v>0</v>
      </c>
      <c r="X7300" s="2">
        <f t="shared" si="2061"/>
        <v>0</v>
      </c>
      <c r="Y7300" s="2"/>
    </row>
    <row r="7301" spans="1:25" x14ac:dyDescent="0.2">
      <c r="A7301">
        <v>2</v>
      </c>
      <c r="B7301" s="1">
        <v>43040.083333315633</v>
      </c>
      <c r="C7301">
        <v>36.299999999999997</v>
      </c>
      <c r="D7301" s="15">
        <f t="shared" si="2062"/>
        <v>36.299999999999997</v>
      </c>
      <c r="E7301">
        <v>32</v>
      </c>
      <c r="F7301" s="6">
        <v>4.6575499999999996</v>
      </c>
      <c r="G7301" s="6">
        <v>-1.5167529999999999E-2</v>
      </c>
      <c r="H7301" s="6">
        <f t="shared" si="2053"/>
        <v>4.6423824699999994</v>
      </c>
      <c r="I7301" s="6">
        <f t="shared" si="2054"/>
        <v>4.2999999999999972</v>
      </c>
      <c r="J7301" s="6">
        <f t="shared" si="2055"/>
        <v>0</v>
      </c>
      <c r="K7301" s="3">
        <f t="shared" si="2063"/>
        <v>0</v>
      </c>
      <c r="L7301" s="6">
        <f t="shared" si="2056"/>
        <v>0.34238247000000221</v>
      </c>
      <c r="M7301" s="6">
        <f t="shared" si="2064"/>
        <v>116.81168639000001</v>
      </c>
      <c r="N7301" s="6">
        <f t="shared" si="2065"/>
        <v>0</v>
      </c>
      <c r="O7301" s="2">
        <f t="shared" si="2057"/>
        <v>0</v>
      </c>
      <c r="P7301" s="2">
        <f t="shared" si="2066"/>
        <v>32</v>
      </c>
      <c r="Q7301" s="2">
        <f t="shared" si="2058"/>
        <v>4.2999999999999972</v>
      </c>
      <c r="R7301" s="2">
        <f t="shared" si="2067"/>
        <v>4.2999999999999972</v>
      </c>
      <c r="S7301" s="2">
        <f t="shared" si="2059"/>
        <v>0</v>
      </c>
      <c r="T7301" s="2">
        <f t="shared" si="2052"/>
        <v>0.34238247000000399</v>
      </c>
      <c r="U7301" s="2">
        <f t="shared" si="2060"/>
        <v>0</v>
      </c>
      <c r="V7301" t="str">
        <f t="shared" si="2068"/>
        <v>N</v>
      </c>
      <c r="W7301" s="2">
        <f t="shared" si="2069"/>
        <v>0</v>
      </c>
      <c r="X7301" s="2">
        <f t="shared" si="2061"/>
        <v>0</v>
      </c>
      <c r="Y7301" s="2"/>
    </row>
    <row r="7302" spans="1:25" x14ac:dyDescent="0.2">
      <c r="A7302">
        <v>3</v>
      </c>
      <c r="B7302" s="1">
        <v>43040.124999982298</v>
      </c>
      <c r="C7302">
        <v>34.6</v>
      </c>
      <c r="D7302" s="15">
        <f t="shared" si="2062"/>
        <v>34.6</v>
      </c>
      <c r="E7302">
        <v>32</v>
      </c>
      <c r="F7302" s="6">
        <v>3.0595599999999998</v>
      </c>
      <c r="G7302" s="6">
        <v>-1.5167529999999999E-2</v>
      </c>
      <c r="H7302" s="6">
        <f t="shared" si="2053"/>
        <v>3.04439247</v>
      </c>
      <c r="I7302" s="6">
        <f t="shared" si="2054"/>
        <v>2.6000000000000014</v>
      </c>
      <c r="J7302" s="6">
        <f t="shared" si="2055"/>
        <v>0</v>
      </c>
      <c r="K7302" s="3">
        <f t="shared" si="2063"/>
        <v>0</v>
      </c>
      <c r="L7302" s="6">
        <f t="shared" si="2056"/>
        <v>0.4443924699999986</v>
      </c>
      <c r="M7302" s="6">
        <f t="shared" si="2064"/>
        <v>117.25607886</v>
      </c>
      <c r="N7302" s="6">
        <f t="shared" si="2065"/>
        <v>0</v>
      </c>
      <c r="O7302" s="2">
        <f t="shared" si="2057"/>
        <v>0</v>
      </c>
      <c r="P7302" s="2">
        <f t="shared" si="2066"/>
        <v>32</v>
      </c>
      <c r="Q7302" s="2">
        <f t="shared" si="2058"/>
        <v>2.6000000000000014</v>
      </c>
      <c r="R7302" s="2">
        <f t="shared" si="2067"/>
        <v>2.6000000000000014</v>
      </c>
      <c r="S7302" s="2">
        <f t="shared" si="2059"/>
        <v>0</v>
      </c>
      <c r="T7302" s="2">
        <f t="shared" si="2052"/>
        <v>0.44439246999999682</v>
      </c>
      <c r="U7302" s="2">
        <f t="shared" si="2060"/>
        <v>0</v>
      </c>
      <c r="V7302" t="str">
        <f t="shared" si="2068"/>
        <v>N</v>
      </c>
      <c r="W7302" s="2">
        <f t="shared" si="2069"/>
        <v>0</v>
      </c>
      <c r="X7302" s="2">
        <f t="shared" si="2061"/>
        <v>0</v>
      </c>
      <c r="Y7302" s="2"/>
    </row>
    <row r="7303" spans="1:25" x14ac:dyDescent="0.2">
      <c r="A7303">
        <v>4</v>
      </c>
      <c r="B7303" s="1">
        <v>43040.166666648962</v>
      </c>
      <c r="C7303">
        <v>34.5</v>
      </c>
      <c r="D7303" s="15">
        <f t="shared" si="2062"/>
        <v>34.5</v>
      </c>
      <c r="E7303">
        <v>32</v>
      </c>
      <c r="F7303" s="6">
        <v>3.0543</v>
      </c>
      <c r="G7303" s="6">
        <v>-1.5167529999999999E-2</v>
      </c>
      <c r="H7303" s="6">
        <f t="shared" si="2053"/>
        <v>3.0391324700000002</v>
      </c>
      <c r="I7303" s="6">
        <f t="shared" si="2054"/>
        <v>2.5</v>
      </c>
      <c r="J7303" s="6">
        <f t="shared" si="2055"/>
        <v>0</v>
      </c>
      <c r="K7303" s="3">
        <f t="shared" si="2063"/>
        <v>0</v>
      </c>
      <c r="L7303" s="6">
        <f t="shared" si="2056"/>
        <v>0.5391324700000002</v>
      </c>
      <c r="M7303" s="6">
        <f t="shared" si="2064"/>
        <v>117.79521133</v>
      </c>
      <c r="N7303" s="6">
        <f t="shared" si="2065"/>
        <v>0</v>
      </c>
      <c r="O7303" s="2">
        <f t="shared" si="2057"/>
        <v>0</v>
      </c>
      <c r="P7303" s="2">
        <f t="shared" si="2066"/>
        <v>32</v>
      </c>
      <c r="Q7303" s="2">
        <f t="shared" si="2058"/>
        <v>2.5</v>
      </c>
      <c r="R7303" s="2">
        <f t="shared" si="2067"/>
        <v>2.5</v>
      </c>
      <c r="S7303" s="2">
        <f t="shared" si="2059"/>
        <v>0</v>
      </c>
      <c r="T7303" s="2">
        <f t="shared" si="2052"/>
        <v>0.53913246999999842</v>
      </c>
      <c r="U7303" s="2">
        <f t="shared" si="2060"/>
        <v>0</v>
      </c>
      <c r="V7303" t="str">
        <f t="shared" si="2068"/>
        <v>N</v>
      </c>
      <c r="W7303" s="2">
        <f t="shared" si="2069"/>
        <v>0</v>
      </c>
      <c r="X7303" s="2">
        <f t="shared" si="2061"/>
        <v>0</v>
      </c>
      <c r="Y7303" s="2"/>
    </row>
    <row r="7304" spans="1:25" x14ac:dyDescent="0.2">
      <c r="A7304">
        <v>5</v>
      </c>
      <c r="B7304" s="1">
        <v>43040.208333315626</v>
      </c>
      <c r="C7304">
        <v>34.6</v>
      </c>
      <c r="D7304" s="15">
        <f t="shared" si="2062"/>
        <v>34.6</v>
      </c>
      <c r="E7304">
        <v>32</v>
      </c>
      <c r="F7304" s="6">
        <v>3.25448</v>
      </c>
      <c r="G7304" s="6">
        <v>-1.5167529999999999E-2</v>
      </c>
      <c r="H7304" s="6">
        <f t="shared" si="2053"/>
        <v>3.2393124700000002</v>
      </c>
      <c r="I7304" s="6">
        <f t="shared" si="2054"/>
        <v>2.6000000000000014</v>
      </c>
      <c r="J7304" s="6">
        <f t="shared" si="2055"/>
        <v>0</v>
      </c>
      <c r="K7304" s="3">
        <f t="shared" si="2063"/>
        <v>0</v>
      </c>
      <c r="L7304" s="6">
        <f t="shared" si="2056"/>
        <v>0.6393124699999988</v>
      </c>
      <c r="M7304" s="6">
        <f t="shared" si="2064"/>
        <v>118.43452379999999</v>
      </c>
      <c r="N7304" s="6">
        <f t="shared" si="2065"/>
        <v>0</v>
      </c>
      <c r="O7304" s="2">
        <f t="shared" si="2057"/>
        <v>0</v>
      </c>
      <c r="P7304" s="2">
        <f t="shared" si="2066"/>
        <v>32</v>
      </c>
      <c r="Q7304" s="2">
        <f t="shared" si="2058"/>
        <v>2.6000000000000014</v>
      </c>
      <c r="R7304" s="2">
        <f t="shared" si="2067"/>
        <v>2.6000000000000014</v>
      </c>
      <c r="S7304" s="2">
        <f t="shared" si="2059"/>
        <v>0</v>
      </c>
      <c r="T7304" s="2">
        <f t="shared" si="2052"/>
        <v>0.63931246999999303</v>
      </c>
      <c r="U7304" s="2">
        <f t="shared" si="2060"/>
        <v>0</v>
      </c>
      <c r="V7304" t="str">
        <f t="shared" si="2068"/>
        <v>N</v>
      </c>
      <c r="W7304" s="2">
        <f t="shared" si="2069"/>
        <v>0</v>
      </c>
      <c r="X7304" s="2">
        <f t="shared" si="2061"/>
        <v>0</v>
      </c>
      <c r="Y7304" s="2"/>
    </row>
    <row r="7305" spans="1:25" x14ac:dyDescent="0.2">
      <c r="A7305">
        <v>6</v>
      </c>
      <c r="B7305" s="1">
        <v>43040.24999998229</v>
      </c>
      <c r="C7305">
        <v>37.200000000000003</v>
      </c>
      <c r="D7305" s="15">
        <f t="shared" si="2062"/>
        <v>37.200000000000003</v>
      </c>
      <c r="E7305">
        <v>32</v>
      </c>
      <c r="F7305" s="6">
        <v>4.0950899999999999</v>
      </c>
      <c r="G7305" s="6">
        <v>0.14916716999999999</v>
      </c>
      <c r="H7305" s="6">
        <f t="shared" si="2053"/>
        <v>4.24425717</v>
      </c>
      <c r="I7305" s="6">
        <f t="shared" si="2054"/>
        <v>5.2000000000000028</v>
      </c>
      <c r="J7305" s="6">
        <f t="shared" si="2055"/>
        <v>0.95574283000000282</v>
      </c>
      <c r="K7305" s="3">
        <f t="shared" si="2063"/>
        <v>1.0922775200000103</v>
      </c>
      <c r="L7305" s="6">
        <f t="shared" si="2056"/>
        <v>0</v>
      </c>
      <c r="M7305" s="6">
        <f t="shared" si="2064"/>
        <v>117.34224627999998</v>
      </c>
      <c r="N7305" s="6">
        <f t="shared" si="2065"/>
        <v>0.13653469000000484</v>
      </c>
      <c r="O7305" s="2">
        <f t="shared" si="2057"/>
        <v>-0.13653469000000484</v>
      </c>
      <c r="P7305" s="2">
        <f t="shared" si="2066"/>
        <v>31.863465309999995</v>
      </c>
      <c r="Q7305" s="2">
        <f t="shared" si="2058"/>
        <v>5.3365346900000077</v>
      </c>
      <c r="R7305" s="2">
        <f t="shared" si="2067"/>
        <v>4.24425717</v>
      </c>
      <c r="S7305" s="2">
        <f t="shared" si="2059"/>
        <v>1.0922775200000077</v>
      </c>
      <c r="T7305" s="2">
        <f t="shared" si="2052"/>
        <v>0</v>
      </c>
      <c r="U7305" s="2">
        <f t="shared" si="2060"/>
        <v>0</v>
      </c>
      <c r="V7305" t="str">
        <f t="shared" si="2068"/>
        <v>N</v>
      </c>
      <c r="W7305" s="2">
        <f t="shared" si="2069"/>
        <v>0</v>
      </c>
      <c r="X7305" s="2">
        <f t="shared" si="2061"/>
        <v>0</v>
      </c>
      <c r="Y7305" s="2"/>
    </row>
    <row r="7306" spans="1:25" x14ac:dyDescent="0.2">
      <c r="A7306">
        <v>7</v>
      </c>
      <c r="B7306" s="1">
        <v>43040.291666648955</v>
      </c>
      <c r="C7306">
        <v>37.799999999999997</v>
      </c>
      <c r="D7306" s="15">
        <f t="shared" si="2062"/>
        <v>37.799999999999997</v>
      </c>
      <c r="E7306">
        <v>32</v>
      </c>
      <c r="F7306" s="6">
        <v>3.6297700000000002</v>
      </c>
      <c r="G7306" s="6">
        <v>9.7067120000000013</v>
      </c>
      <c r="H7306" s="6">
        <f t="shared" si="2053"/>
        <v>13.336482000000002</v>
      </c>
      <c r="I7306" s="6">
        <f t="shared" si="2054"/>
        <v>5.7999999999999972</v>
      </c>
      <c r="J7306" s="6">
        <f t="shared" si="2055"/>
        <v>0</v>
      </c>
      <c r="K7306" s="3">
        <f t="shared" si="2063"/>
        <v>0</v>
      </c>
      <c r="L7306" s="6">
        <f t="shared" si="2056"/>
        <v>7.5364820000000048</v>
      </c>
      <c r="M7306" s="6">
        <f t="shared" si="2064"/>
        <v>124.87872827999999</v>
      </c>
      <c r="N7306" s="6">
        <f t="shared" si="2065"/>
        <v>0</v>
      </c>
      <c r="O7306" s="2">
        <f t="shared" si="2057"/>
        <v>0</v>
      </c>
      <c r="P7306" s="2">
        <f t="shared" si="2066"/>
        <v>32</v>
      </c>
      <c r="Q7306" s="2">
        <f t="shared" si="2058"/>
        <v>5.7999999999999972</v>
      </c>
      <c r="R7306" s="2">
        <f t="shared" si="2067"/>
        <v>5.7999999999999972</v>
      </c>
      <c r="S7306" s="2">
        <f t="shared" si="2059"/>
        <v>0</v>
      </c>
      <c r="T7306" s="2">
        <f t="shared" ref="T7306:T7369" si="2070">IF(Q7306-R7306&gt;0, 0, ABS(M7305-M7306))</f>
        <v>7.5364820000000066</v>
      </c>
      <c r="U7306" s="2">
        <f t="shared" si="2060"/>
        <v>0</v>
      </c>
      <c r="V7306" t="str">
        <f t="shared" si="2068"/>
        <v>N</v>
      </c>
      <c r="W7306" s="2">
        <f t="shared" si="2069"/>
        <v>0</v>
      </c>
      <c r="X7306" s="2">
        <f t="shared" si="2061"/>
        <v>0</v>
      </c>
      <c r="Y7306" s="2"/>
    </row>
    <row r="7307" spans="1:25" x14ac:dyDescent="0.2">
      <c r="A7307">
        <v>8</v>
      </c>
      <c r="B7307" s="1">
        <v>43040.333333315619</v>
      </c>
      <c r="C7307">
        <v>34.9</v>
      </c>
      <c r="D7307" s="15">
        <f t="shared" si="2062"/>
        <v>34.9</v>
      </c>
      <c r="E7307">
        <v>32</v>
      </c>
      <c r="F7307" s="6">
        <v>3.4326300000000001</v>
      </c>
      <c r="G7307" s="6">
        <v>21.308799</v>
      </c>
      <c r="H7307" s="6">
        <f t="shared" si="2053"/>
        <v>24.741429</v>
      </c>
      <c r="I7307" s="6">
        <f t="shared" si="2054"/>
        <v>2.8999999999999986</v>
      </c>
      <c r="J7307" s="6">
        <f t="shared" si="2055"/>
        <v>0</v>
      </c>
      <c r="K7307" s="3">
        <f t="shared" si="2063"/>
        <v>0</v>
      </c>
      <c r="L7307" s="6">
        <f t="shared" si="2056"/>
        <v>21.841429000000002</v>
      </c>
      <c r="M7307" s="6">
        <f t="shared" si="2064"/>
        <v>146.72015728</v>
      </c>
      <c r="N7307" s="6">
        <f t="shared" si="2065"/>
        <v>0</v>
      </c>
      <c r="O7307" s="2">
        <f t="shared" si="2057"/>
        <v>0</v>
      </c>
      <c r="P7307" s="2">
        <f t="shared" si="2066"/>
        <v>32</v>
      </c>
      <c r="Q7307" s="2">
        <f t="shared" si="2058"/>
        <v>2.8999999999999986</v>
      </c>
      <c r="R7307" s="2">
        <f t="shared" si="2067"/>
        <v>2.8999999999999986</v>
      </c>
      <c r="S7307" s="2">
        <f t="shared" si="2059"/>
        <v>0</v>
      </c>
      <c r="T7307" s="2">
        <f t="shared" si="2070"/>
        <v>21.841429000000005</v>
      </c>
      <c r="U7307" s="2">
        <f t="shared" si="2060"/>
        <v>0</v>
      </c>
      <c r="V7307" t="str">
        <f t="shared" si="2068"/>
        <v>Y</v>
      </c>
      <c r="W7307" s="2">
        <f t="shared" si="2069"/>
        <v>0</v>
      </c>
      <c r="X7307" s="2">
        <f t="shared" si="2061"/>
        <v>0</v>
      </c>
      <c r="Y7307" s="2"/>
    </row>
    <row r="7308" spans="1:25" x14ac:dyDescent="0.2">
      <c r="A7308">
        <v>9</v>
      </c>
      <c r="B7308" s="1">
        <v>43040.374999982283</v>
      </c>
      <c r="C7308">
        <v>43.5</v>
      </c>
      <c r="D7308" s="15">
        <f t="shared" si="2062"/>
        <v>43.5</v>
      </c>
      <c r="E7308">
        <v>32</v>
      </c>
      <c r="F7308" s="6">
        <v>3.7956099999999999</v>
      </c>
      <c r="G7308" s="6">
        <v>35.13767</v>
      </c>
      <c r="H7308" s="6">
        <f t="shared" si="2053"/>
        <v>38.933279999999996</v>
      </c>
      <c r="I7308" s="6">
        <f t="shared" si="2054"/>
        <v>11.5</v>
      </c>
      <c r="J7308" s="6">
        <f t="shared" si="2055"/>
        <v>0</v>
      </c>
      <c r="K7308" s="3">
        <f t="shared" si="2063"/>
        <v>0</v>
      </c>
      <c r="L7308" s="6">
        <f t="shared" si="2056"/>
        <v>27.433279999999996</v>
      </c>
      <c r="M7308" s="6">
        <f t="shared" si="2064"/>
        <v>174.15343727999999</v>
      </c>
      <c r="N7308" s="6">
        <f t="shared" si="2065"/>
        <v>0</v>
      </c>
      <c r="O7308" s="2">
        <f t="shared" si="2057"/>
        <v>0</v>
      </c>
      <c r="P7308" s="2">
        <f t="shared" si="2066"/>
        <v>32</v>
      </c>
      <c r="Q7308" s="2">
        <f t="shared" si="2058"/>
        <v>11.5</v>
      </c>
      <c r="R7308" s="2">
        <f t="shared" si="2067"/>
        <v>11.5</v>
      </c>
      <c r="S7308" s="2">
        <f t="shared" si="2059"/>
        <v>0</v>
      </c>
      <c r="T7308" s="2">
        <f t="shared" si="2070"/>
        <v>27.433279999999996</v>
      </c>
      <c r="U7308" s="2">
        <f t="shared" si="2060"/>
        <v>0</v>
      </c>
      <c r="V7308" t="str">
        <f t="shared" si="2068"/>
        <v>Y</v>
      </c>
      <c r="W7308" s="2">
        <f t="shared" si="2069"/>
        <v>0</v>
      </c>
      <c r="X7308" s="2">
        <f t="shared" si="2061"/>
        <v>0</v>
      </c>
      <c r="Y7308" s="2"/>
    </row>
    <row r="7309" spans="1:25" x14ac:dyDescent="0.2">
      <c r="A7309">
        <v>10</v>
      </c>
      <c r="B7309" s="1">
        <v>43040.416666648947</v>
      </c>
      <c r="C7309">
        <v>44.8</v>
      </c>
      <c r="D7309" s="15">
        <f t="shared" si="2062"/>
        <v>44.8</v>
      </c>
      <c r="E7309">
        <v>32</v>
      </c>
      <c r="F7309" s="6">
        <v>4.5497300000000003</v>
      </c>
      <c r="G7309" s="6">
        <v>42.320419999999999</v>
      </c>
      <c r="H7309" s="6">
        <f t="shared" si="2053"/>
        <v>46.870149999999995</v>
      </c>
      <c r="I7309" s="6">
        <f t="shared" si="2054"/>
        <v>12.799999999999997</v>
      </c>
      <c r="J7309" s="6">
        <f t="shared" si="2055"/>
        <v>0</v>
      </c>
      <c r="K7309" s="3">
        <f t="shared" si="2063"/>
        <v>0</v>
      </c>
      <c r="L7309" s="6">
        <f t="shared" si="2056"/>
        <v>34.070149999999998</v>
      </c>
      <c r="M7309" s="6">
        <f t="shared" si="2064"/>
        <v>208.22358728</v>
      </c>
      <c r="N7309" s="6">
        <f t="shared" si="2065"/>
        <v>0</v>
      </c>
      <c r="O7309" s="2">
        <f t="shared" si="2057"/>
        <v>0</v>
      </c>
      <c r="P7309" s="2">
        <f t="shared" si="2066"/>
        <v>32</v>
      </c>
      <c r="Q7309" s="2">
        <f t="shared" si="2058"/>
        <v>12.799999999999997</v>
      </c>
      <c r="R7309" s="2">
        <f t="shared" si="2067"/>
        <v>12.799999999999997</v>
      </c>
      <c r="S7309" s="2">
        <f t="shared" si="2059"/>
        <v>0</v>
      </c>
      <c r="T7309" s="2">
        <f t="shared" si="2070"/>
        <v>34.070150000000012</v>
      </c>
      <c r="U7309" s="2">
        <f t="shared" si="2060"/>
        <v>0</v>
      </c>
      <c r="V7309" t="str">
        <f t="shared" si="2068"/>
        <v>Y</v>
      </c>
      <c r="W7309" s="2">
        <f t="shared" si="2069"/>
        <v>0</v>
      </c>
      <c r="X7309" s="2">
        <f t="shared" si="2061"/>
        <v>0</v>
      </c>
      <c r="Y7309" s="2"/>
    </row>
    <row r="7310" spans="1:25" x14ac:dyDescent="0.2">
      <c r="A7310">
        <v>11</v>
      </c>
      <c r="B7310" s="1">
        <v>43040.458333315612</v>
      </c>
      <c r="C7310">
        <v>45.3</v>
      </c>
      <c r="D7310" s="15">
        <f t="shared" si="2062"/>
        <v>45.3</v>
      </c>
      <c r="E7310">
        <v>32</v>
      </c>
      <c r="F7310" s="6">
        <v>4.3158799999999999</v>
      </c>
      <c r="G7310" s="6">
        <v>44.405189999999997</v>
      </c>
      <c r="H7310" s="6">
        <f t="shared" si="2053"/>
        <v>48.721069999999997</v>
      </c>
      <c r="I7310" s="6">
        <f t="shared" si="2054"/>
        <v>13.299999999999997</v>
      </c>
      <c r="J7310" s="6">
        <f t="shared" si="2055"/>
        <v>0</v>
      </c>
      <c r="K7310" s="3">
        <f t="shared" si="2063"/>
        <v>0</v>
      </c>
      <c r="L7310" s="6">
        <f t="shared" si="2056"/>
        <v>35.42107</v>
      </c>
      <c r="M7310" s="6">
        <f t="shared" si="2064"/>
        <v>220</v>
      </c>
      <c r="N7310" s="6">
        <f t="shared" si="2065"/>
        <v>23.64465727999999</v>
      </c>
      <c r="O7310" s="2">
        <f t="shared" si="2057"/>
        <v>-23.64465727999999</v>
      </c>
      <c r="P7310" s="2">
        <f t="shared" si="2066"/>
        <v>8.3553427200000101</v>
      </c>
      <c r="Q7310" s="2">
        <f t="shared" si="2058"/>
        <v>36.944657279999987</v>
      </c>
      <c r="R7310" s="2">
        <f t="shared" si="2067"/>
        <v>36.944657279999987</v>
      </c>
      <c r="S7310" s="2">
        <f t="shared" si="2059"/>
        <v>0</v>
      </c>
      <c r="T7310" s="2">
        <f t="shared" si="2070"/>
        <v>11.776412719999996</v>
      </c>
      <c r="U7310" s="2">
        <f t="shared" si="2060"/>
        <v>0</v>
      </c>
      <c r="V7310" t="str">
        <f t="shared" si="2068"/>
        <v>Y</v>
      </c>
      <c r="W7310" s="2">
        <f t="shared" si="2069"/>
        <v>0</v>
      </c>
      <c r="X7310" s="2">
        <f t="shared" si="2061"/>
        <v>0</v>
      </c>
      <c r="Y7310" s="2"/>
    </row>
    <row r="7311" spans="1:25" x14ac:dyDescent="0.2">
      <c r="A7311">
        <v>12</v>
      </c>
      <c r="B7311" s="1">
        <v>43040.499999982276</v>
      </c>
      <c r="C7311">
        <v>45.2</v>
      </c>
      <c r="D7311" s="15">
        <f t="shared" si="2062"/>
        <v>45.2</v>
      </c>
      <c r="E7311">
        <v>32</v>
      </c>
      <c r="F7311" s="6">
        <v>3.8682799999999999</v>
      </c>
      <c r="G7311" s="6">
        <v>43.1432</v>
      </c>
      <c r="H7311" s="6">
        <f t="shared" si="2053"/>
        <v>47.011479999999999</v>
      </c>
      <c r="I7311" s="6">
        <f t="shared" si="2054"/>
        <v>13.200000000000003</v>
      </c>
      <c r="J7311" s="6">
        <f t="shared" si="2055"/>
        <v>0</v>
      </c>
      <c r="K7311" s="3">
        <f t="shared" si="2063"/>
        <v>0</v>
      </c>
      <c r="L7311" s="6">
        <f t="shared" si="2056"/>
        <v>33.811479999999996</v>
      </c>
      <c r="M7311" s="6">
        <f t="shared" si="2064"/>
        <v>220</v>
      </c>
      <c r="N7311" s="6">
        <f t="shared" si="2065"/>
        <v>33.811479999999989</v>
      </c>
      <c r="O7311" s="2">
        <f t="shared" si="2057"/>
        <v>-32</v>
      </c>
      <c r="P7311" s="2">
        <f t="shared" si="2066"/>
        <v>0</v>
      </c>
      <c r="Q7311" s="2">
        <f t="shared" si="2058"/>
        <v>45.2</v>
      </c>
      <c r="R7311" s="2">
        <f t="shared" si="2067"/>
        <v>45.2</v>
      </c>
      <c r="S7311" s="2">
        <f t="shared" si="2059"/>
        <v>0</v>
      </c>
      <c r="T7311" s="2">
        <f t="shared" si="2070"/>
        <v>0</v>
      </c>
      <c r="U7311" s="2">
        <f t="shared" si="2060"/>
        <v>1.8114799999999889</v>
      </c>
      <c r="V7311" t="str">
        <f t="shared" si="2068"/>
        <v>Y</v>
      </c>
      <c r="W7311" s="2">
        <f t="shared" si="2069"/>
        <v>1.8114799999999889</v>
      </c>
      <c r="X7311" s="2">
        <f t="shared" si="2061"/>
        <v>0</v>
      </c>
      <c r="Y7311" s="2"/>
    </row>
    <row r="7312" spans="1:25" x14ac:dyDescent="0.2">
      <c r="A7312">
        <v>13</v>
      </c>
      <c r="B7312" s="1">
        <v>43040.54166664894</v>
      </c>
      <c r="C7312">
        <v>45.1</v>
      </c>
      <c r="D7312" s="15">
        <f t="shared" si="2062"/>
        <v>45.1</v>
      </c>
      <c r="E7312">
        <v>32</v>
      </c>
      <c r="F7312" s="6">
        <v>2.1187399999999998</v>
      </c>
      <c r="G7312" s="6">
        <v>37.057447000000003</v>
      </c>
      <c r="H7312" s="6">
        <f t="shared" si="2053"/>
        <v>39.176187000000006</v>
      </c>
      <c r="I7312" s="6">
        <f t="shared" si="2054"/>
        <v>13.100000000000001</v>
      </c>
      <c r="J7312" s="6">
        <f t="shared" si="2055"/>
        <v>0</v>
      </c>
      <c r="K7312" s="3">
        <f t="shared" si="2063"/>
        <v>0</v>
      </c>
      <c r="L7312" s="6">
        <f t="shared" si="2056"/>
        <v>26.076187000000004</v>
      </c>
      <c r="M7312" s="6">
        <f t="shared" si="2064"/>
        <v>220</v>
      </c>
      <c r="N7312" s="6">
        <f t="shared" si="2065"/>
        <v>26.076187000000004</v>
      </c>
      <c r="O7312" s="2">
        <f t="shared" si="2057"/>
        <v>-26.076187000000004</v>
      </c>
      <c r="P7312" s="2">
        <f t="shared" si="2066"/>
        <v>5.9238129999999956</v>
      </c>
      <c r="Q7312" s="2">
        <f t="shared" si="2058"/>
        <v>39.176187000000006</v>
      </c>
      <c r="R7312" s="2">
        <f t="shared" si="2067"/>
        <v>39.176187000000006</v>
      </c>
      <c r="S7312" s="2">
        <f t="shared" si="2059"/>
        <v>0</v>
      </c>
      <c r="T7312" s="2">
        <f t="shared" si="2070"/>
        <v>0</v>
      </c>
      <c r="U7312" s="2">
        <f t="shared" si="2060"/>
        <v>0</v>
      </c>
      <c r="V7312" t="str">
        <f t="shared" si="2068"/>
        <v>Y</v>
      </c>
      <c r="W7312" s="2">
        <f t="shared" si="2069"/>
        <v>0</v>
      </c>
      <c r="X7312" s="2">
        <f t="shared" si="2061"/>
        <v>0</v>
      </c>
      <c r="Y7312" s="2"/>
    </row>
    <row r="7313" spans="1:25" x14ac:dyDescent="0.2">
      <c r="A7313">
        <v>14</v>
      </c>
      <c r="B7313" s="1">
        <v>43040.583333315604</v>
      </c>
      <c r="C7313">
        <v>46.3</v>
      </c>
      <c r="D7313" s="15">
        <f t="shared" si="2062"/>
        <v>46.3</v>
      </c>
      <c r="E7313">
        <v>32</v>
      </c>
      <c r="F7313" s="6">
        <v>2.0116900000000002</v>
      </c>
      <c r="G7313" s="6">
        <v>33.175460000000001</v>
      </c>
      <c r="H7313" s="6">
        <f t="shared" si="2053"/>
        <v>35.187150000000003</v>
      </c>
      <c r="I7313" s="6">
        <f t="shared" si="2054"/>
        <v>14.299999999999997</v>
      </c>
      <c r="J7313" s="6">
        <f t="shared" si="2055"/>
        <v>0</v>
      </c>
      <c r="K7313" s="3">
        <f t="shared" si="2063"/>
        <v>0</v>
      </c>
      <c r="L7313" s="6">
        <f t="shared" si="2056"/>
        <v>20.887150000000005</v>
      </c>
      <c r="M7313" s="6">
        <f t="shared" si="2064"/>
        <v>220</v>
      </c>
      <c r="N7313" s="6">
        <f t="shared" si="2065"/>
        <v>20.88715000000002</v>
      </c>
      <c r="O7313" s="2">
        <f t="shared" si="2057"/>
        <v>-20.88715000000002</v>
      </c>
      <c r="P7313" s="2">
        <f t="shared" si="2066"/>
        <v>11.11284999999998</v>
      </c>
      <c r="Q7313" s="2">
        <f t="shared" si="2058"/>
        <v>35.187150000000017</v>
      </c>
      <c r="R7313" s="2">
        <f t="shared" si="2067"/>
        <v>35.187150000000017</v>
      </c>
      <c r="S7313" s="2">
        <f t="shared" si="2059"/>
        <v>0</v>
      </c>
      <c r="T7313" s="2">
        <f t="shared" si="2070"/>
        <v>0</v>
      </c>
      <c r="U7313" s="2">
        <f t="shared" si="2060"/>
        <v>0</v>
      </c>
      <c r="V7313" t="str">
        <f t="shared" si="2068"/>
        <v>Y</v>
      </c>
      <c r="W7313" s="2">
        <f t="shared" si="2069"/>
        <v>0</v>
      </c>
      <c r="X7313" s="2">
        <f t="shared" si="2061"/>
        <v>0</v>
      </c>
      <c r="Y7313" s="2"/>
    </row>
    <row r="7314" spans="1:25" x14ac:dyDescent="0.2">
      <c r="A7314">
        <v>15</v>
      </c>
      <c r="B7314" s="1">
        <v>43040.624999982268</v>
      </c>
      <c r="C7314">
        <v>45.2</v>
      </c>
      <c r="D7314" s="15">
        <f t="shared" si="2062"/>
        <v>45.2</v>
      </c>
      <c r="E7314">
        <v>32</v>
      </c>
      <c r="F7314" s="6">
        <v>1.89676</v>
      </c>
      <c r="G7314" s="6">
        <v>24.035409999999999</v>
      </c>
      <c r="H7314" s="6">
        <f t="shared" si="2053"/>
        <v>25.932169999999999</v>
      </c>
      <c r="I7314" s="6">
        <f t="shared" si="2054"/>
        <v>13.200000000000003</v>
      </c>
      <c r="J7314" s="6">
        <f t="shared" si="2055"/>
        <v>0</v>
      </c>
      <c r="K7314" s="3">
        <f t="shared" si="2063"/>
        <v>0</v>
      </c>
      <c r="L7314" s="6">
        <f t="shared" si="2056"/>
        <v>12.732169999999996</v>
      </c>
      <c r="M7314" s="6">
        <f t="shared" si="2064"/>
        <v>220</v>
      </c>
      <c r="N7314" s="6">
        <f t="shared" si="2065"/>
        <v>12.732169999999996</v>
      </c>
      <c r="O7314" s="2">
        <f t="shared" si="2057"/>
        <v>-12.732169999999996</v>
      </c>
      <c r="P7314" s="2">
        <f t="shared" si="2066"/>
        <v>19.267830000000004</v>
      </c>
      <c r="Q7314" s="2">
        <f t="shared" si="2058"/>
        <v>25.932169999999999</v>
      </c>
      <c r="R7314" s="2">
        <f t="shared" si="2067"/>
        <v>25.932169999999999</v>
      </c>
      <c r="S7314" s="2">
        <f t="shared" si="2059"/>
        <v>0</v>
      </c>
      <c r="T7314" s="2">
        <f t="shared" si="2070"/>
        <v>0</v>
      </c>
      <c r="U7314" s="2">
        <f t="shared" si="2060"/>
        <v>0</v>
      </c>
      <c r="V7314" t="str">
        <f t="shared" si="2068"/>
        <v>Y</v>
      </c>
      <c r="W7314" s="2">
        <f t="shared" si="2069"/>
        <v>0</v>
      </c>
      <c r="X7314" s="2">
        <f t="shared" si="2061"/>
        <v>0</v>
      </c>
      <c r="Y7314" s="2"/>
    </row>
    <row r="7315" spans="1:25" x14ac:dyDescent="0.2">
      <c r="A7315">
        <v>16</v>
      </c>
      <c r="B7315" s="1">
        <v>43040.666666648933</v>
      </c>
      <c r="C7315">
        <v>45.2</v>
      </c>
      <c r="D7315" s="15">
        <f t="shared" si="2062"/>
        <v>45.2</v>
      </c>
      <c r="E7315">
        <v>32</v>
      </c>
      <c r="F7315" s="6">
        <v>1.5443499999999999</v>
      </c>
      <c r="G7315" s="6">
        <v>12.96833</v>
      </c>
      <c r="H7315" s="6">
        <f t="shared" si="2053"/>
        <v>14.51268</v>
      </c>
      <c r="I7315" s="6">
        <f t="shared" si="2054"/>
        <v>13.200000000000003</v>
      </c>
      <c r="J7315" s="6">
        <f t="shared" si="2055"/>
        <v>0</v>
      </c>
      <c r="K7315" s="3">
        <f t="shared" si="2063"/>
        <v>0</v>
      </c>
      <c r="L7315" s="6">
        <f t="shared" si="2056"/>
        <v>1.3126799999999967</v>
      </c>
      <c r="M7315" s="6">
        <f t="shared" si="2064"/>
        <v>220</v>
      </c>
      <c r="N7315" s="6">
        <f t="shared" si="2065"/>
        <v>1.3126800000000003</v>
      </c>
      <c r="O7315" s="2">
        <f t="shared" si="2057"/>
        <v>-1.3126800000000003</v>
      </c>
      <c r="P7315" s="2">
        <f t="shared" si="2066"/>
        <v>30.68732</v>
      </c>
      <c r="Q7315" s="2">
        <f t="shared" si="2058"/>
        <v>14.512680000000003</v>
      </c>
      <c r="R7315" s="2">
        <f t="shared" si="2067"/>
        <v>14.512680000000003</v>
      </c>
      <c r="S7315" s="2">
        <f t="shared" si="2059"/>
        <v>0</v>
      </c>
      <c r="T7315" s="2">
        <f t="shared" si="2070"/>
        <v>0</v>
      </c>
      <c r="U7315" s="2">
        <f t="shared" si="2060"/>
        <v>0</v>
      </c>
      <c r="V7315" t="str">
        <f t="shared" si="2068"/>
        <v>Y</v>
      </c>
      <c r="W7315" s="2">
        <f t="shared" si="2069"/>
        <v>0</v>
      </c>
      <c r="X7315" s="2">
        <f t="shared" si="2061"/>
        <v>0</v>
      </c>
      <c r="Y7315" s="2"/>
    </row>
    <row r="7316" spans="1:25" x14ac:dyDescent="0.2">
      <c r="A7316">
        <v>17</v>
      </c>
      <c r="B7316" s="1">
        <v>43040.708333315597</v>
      </c>
      <c r="C7316">
        <v>45.7</v>
      </c>
      <c r="D7316" s="15">
        <f t="shared" si="2062"/>
        <v>45.7</v>
      </c>
      <c r="E7316">
        <v>32</v>
      </c>
      <c r="F7316" s="6">
        <v>0.52332999999999996</v>
      </c>
      <c r="G7316" s="6">
        <v>0.5548031699999999</v>
      </c>
      <c r="H7316" s="6">
        <f t="shared" si="2053"/>
        <v>1.0781331699999999</v>
      </c>
      <c r="I7316" s="6">
        <f t="shared" si="2054"/>
        <v>13.700000000000003</v>
      </c>
      <c r="J7316" s="6">
        <f t="shared" si="2055"/>
        <v>12.621866830000004</v>
      </c>
      <c r="K7316" s="3">
        <f t="shared" si="2063"/>
        <v>14.424990662857141</v>
      </c>
      <c r="L7316" s="6">
        <f t="shared" si="2056"/>
        <v>0</v>
      </c>
      <c r="M7316" s="6">
        <f t="shared" si="2064"/>
        <v>205.57500933714286</v>
      </c>
      <c r="N7316" s="6">
        <f t="shared" si="2065"/>
        <v>1.8031238328571249</v>
      </c>
      <c r="O7316" s="2">
        <f t="shared" si="2057"/>
        <v>-1.8031238328571249</v>
      </c>
      <c r="P7316" s="2">
        <f t="shared" si="2066"/>
        <v>30.196876167142875</v>
      </c>
      <c r="Q7316" s="2">
        <f t="shared" si="2058"/>
        <v>15.503123832857128</v>
      </c>
      <c r="R7316" s="2">
        <f t="shared" si="2067"/>
        <v>1.0781331699999999</v>
      </c>
      <c r="S7316" s="2">
        <f t="shared" si="2059"/>
        <v>14.424990662857128</v>
      </c>
      <c r="T7316" s="2">
        <f t="shared" si="2070"/>
        <v>0</v>
      </c>
      <c r="U7316" s="2">
        <f t="shared" si="2060"/>
        <v>0</v>
      </c>
      <c r="V7316" t="str">
        <f t="shared" si="2068"/>
        <v>N</v>
      </c>
      <c r="W7316" s="2">
        <f t="shared" si="2069"/>
        <v>0</v>
      </c>
      <c r="X7316" s="2">
        <f t="shared" si="2061"/>
        <v>0</v>
      </c>
      <c r="Y7316" s="2"/>
    </row>
    <row r="7317" spans="1:25" x14ac:dyDescent="0.2">
      <c r="A7317">
        <v>18</v>
      </c>
      <c r="B7317" s="1">
        <v>43040.749999982261</v>
      </c>
      <c r="C7317">
        <v>46.4</v>
      </c>
      <c r="D7317" s="15">
        <f t="shared" si="2062"/>
        <v>46.4</v>
      </c>
      <c r="E7317">
        <v>32</v>
      </c>
      <c r="F7317" s="6">
        <v>0.50734900000000005</v>
      </c>
      <c r="G7317" s="6">
        <v>-1.5167529999999999E-2</v>
      </c>
      <c r="H7317" s="6">
        <f t="shared" si="2053"/>
        <v>0.49218147000000007</v>
      </c>
      <c r="I7317" s="6">
        <f t="shared" si="2054"/>
        <v>14.399999999999999</v>
      </c>
      <c r="J7317" s="6">
        <f t="shared" si="2055"/>
        <v>13.907818529999998</v>
      </c>
      <c r="K7317" s="3">
        <f t="shared" si="2063"/>
        <v>15.894649748571425</v>
      </c>
      <c r="L7317" s="6">
        <f t="shared" si="2056"/>
        <v>0</v>
      </c>
      <c r="M7317" s="6">
        <f t="shared" si="2064"/>
        <v>189.68035958857143</v>
      </c>
      <c r="N7317" s="6">
        <f t="shared" si="2065"/>
        <v>1.9868312185714387</v>
      </c>
      <c r="O7317" s="2">
        <f t="shared" si="2057"/>
        <v>-1.9868312185714387</v>
      </c>
      <c r="P7317" s="2">
        <f t="shared" si="2066"/>
        <v>30.013168781428561</v>
      </c>
      <c r="Q7317" s="2">
        <f t="shared" si="2058"/>
        <v>16.386831218571437</v>
      </c>
      <c r="R7317" s="2">
        <f t="shared" si="2067"/>
        <v>0.49218147000000007</v>
      </c>
      <c r="S7317" s="2">
        <f t="shared" si="2059"/>
        <v>15.894649748571437</v>
      </c>
      <c r="T7317" s="2">
        <f t="shared" si="2070"/>
        <v>0</v>
      </c>
      <c r="U7317" s="2">
        <f t="shared" si="2060"/>
        <v>0</v>
      </c>
      <c r="V7317" t="str">
        <f t="shared" si="2068"/>
        <v>N</v>
      </c>
      <c r="W7317" s="2">
        <f t="shared" si="2069"/>
        <v>0</v>
      </c>
      <c r="X7317" s="2">
        <f t="shared" si="2061"/>
        <v>0</v>
      </c>
      <c r="Y7317" s="2"/>
    </row>
    <row r="7318" spans="1:25" x14ac:dyDescent="0.2">
      <c r="A7318">
        <v>19</v>
      </c>
      <c r="B7318" s="1">
        <v>43040.791666648925</v>
      </c>
      <c r="C7318">
        <v>46.4</v>
      </c>
      <c r="D7318" s="15">
        <f t="shared" si="2062"/>
        <v>46.4</v>
      </c>
      <c r="E7318">
        <v>32</v>
      </c>
      <c r="F7318" s="6">
        <v>0.26129799999999997</v>
      </c>
      <c r="G7318" s="6">
        <v>-1.5167529999999999E-2</v>
      </c>
      <c r="H7318" s="6">
        <f t="shared" si="2053"/>
        <v>0.24613046999999999</v>
      </c>
      <c r="I7318" s="6">
        <f t="shared" si="2054"/>
        <v>14.399999999999999</v>
      </c>
      <c r="J7318" s="6">
        <f t="shared" si="2055"/>
        <v>14.153869529999998</v>
      </c>
      <c r="K7318" s="3">
        <f t="shared" si="2063"/>
        <v>16.175850891428581</v>
      </c>
      <c r="L7318" s="6">
        <f t="shared" si="2056"/>
        <v>0</v>
      </c>
      <c r="M7318" s="6">
        <f t="shared" si="2064"/>
        <v>173.50450869714285</v>
      </c>
      <c r="N7318" s="6">
        <f t="shared" si="2065"/>
        <v>2.0219813614285727</v>
      </c>
      <c r="O7318" s="2">
        <f t="shared" si="2057"/>
        <v>-2.0219813614285727</v>
      </c>
      <c r="P7318" s="2">
        <f t="shared" si="2066"/>
        <v>29.978018638571427</v>
      </c>
      <c r="Q7318" s="2">
        <f t="shared" si="2058"/>
        <v>16.421981361428571</v>
      </c>
      <c r="R7318" s="2">
        <f t="shared" si="2067"/>
        <v>0.24613046999999999</v>
      </c>
      <c r="S7318" s="2">
        <f t="shared" si="2059"/>
        <v>16.175850891428571</v>
      </c>
      <c r="T7318" s="2">
        <f t="shared" si="2070"/>
        <v>0</v>
      </c>
      <c r="U7318" s="2">
        <f t="shared" si="2060"/>
        <v>0</v>
      </c>
      <c r="V7318" t="str">
        <f t="shared" si="2068"/>
        <v>N</v>
      </c>
      <c r="W7318" s="2">
        <f t="shared" si="2069"/>
        <v>0</v>
      </c>
      <c r="X7318" s="2">
        <f t="shared" si="2061"/>
        <v>0</v>
      </c>
      <c r="Y7318" s="2"/>
    </row>
    <row r="7319" spans="1:25" x14ac:dyDescent="0.2">
      <c r="A7319">
        <v>20</v>
      </c>
      <c r="B7319" s="1">
        <v>43040.83333331559</v>
      </c>
      <c r="C7319">
        <v>43.7</v>
      </c>
      <c r="D7319" s="15">
        <f t="shared" si="2062"/>
        <v>43.7</v>
      </c>
      <c r="E7319">
        <v>32</v>
      </c>
      <c r="F7319" s="6">
        <v>0.29386499999999999</v>
      </c>
      <c r="G7319" s="6">
        <v>-1.5167529999999999E-2</v>
      </c>
      <c r="H7319" s="6">
        <f t="shared" si="2053"/>
        <v>0.27869747</v>
      </c>
      <c r="I7319" s="6">
        <f t="shared" si="2054"/>
        <v>11.700000000000003</v>
      </c>
      <c r="J7319" s="6">
        <f t="shared" si="2055"/>
        <v>11.421302530000002</v>
      </c>
      <c r="K7319" s="3">
        <f t="shared" si="2063"/>
        <v>13.052917177142859</v>
      </c>
      <c r="L7319" s="6">
        <f t="shared" si="2056"/>
        <v>0</v>
      </c>
      <c r="M7319" s="6">
        <f t="shared" si="2064"/>
        <v>160.45159151999999</v>
      </c>
      <c r="N7319" s="6">
        <f t="shared" si="2065"/>
        <v>1.6316146471428681</v>
      </c>
      <c r="O7319" s="2">
        <f t="shared" si="2057"/>
        <v>-1.6316146471428681</v>
      </c>
      <c r="P7319" s="2">
        <f t="shared" si="2066"/>
        <v>30.368385352857132</v>
      </c>
      <c r="Q7319" s="2">
        <f t="shared" si="2058"/>
        <v>13.331614647142871</v>
      </c>
      <c r="R7319" s="2">
        <f t="shared" si="2067"/>
        <v>0.27869747</v>
      </c>
      <c r="S7319" s="2">
        <f t="shared" si="2059"/>
        <v>13.05291717714287</v>
      </c>
      <c r="T7319" s="2">
        <f t="shared" si="2070"/>
        <v>0</v>
      </c>
      <c r="U7319" s="2">
        <f t="shared" si="2060"/>
        <v>0</v>
      </c>
      <c r="V7319" t="str">
        <f t="shared" si="2068"/>
        <v>N</v>
      </c>
      <c r="W7319" s="2">
        <f t="shared" si="2069"/>
        <v>0</v>
      </c>
      <c r="X7319" s="2">
        <f t="shared" si="2061"/>
        <v>0</v>
      </c>
      <c r="Y7319" s="2"/>
    </row>
    <row r="7320" spans="1:25" x14ac:dyDescent="0.2">
      <c r="A7320">
        <v>21</v>
      </c>
      <c r="B7320" s="1">
        <v>43040.874999982254</v>
      </c>
      <c r="C7320">
        <v>41.6</v>
      </c>
      <c r="D7320" s="15">
        <f t="shared" si="2062"/>
        <v>41.6</v>
      </c>
      <c r="E7320">
        <v>32</v>
      </c>
      <c r="F7320" s="6">
        <v>0.19523799999999999</v>
      </c>
      <c r="G7320" s="6">
        <v>-1.5167529999999999E-2</v>
      </c>
      <c r="H7320" s="6">
        <f t="shared" si="2053"/>
        <v>0.18007046999999998</v>
      </c>
      <c r="I7320" s="6">
        <f t="shared" si="2054"/>
        <v>9.6000000000000014</v>
      </c>
      <c r="J7320" s="6">
        <f t="shared" si="2055"/>
        <v>9.419929530000001</v>
      </c>
      <c r="K7320" s="3">
        <f t="shared" si="2063"/>
        <v>10.765633748571418</v>
      </c>
      <c r="L7320" s="6">
        <f t="shared" si="2056"/>
        <v>0</v>
      </c>
      <c r="M7320" s="6">
        <f t="shared" si="2064"/>
        <v>149.68595777142858</v>
      </c>
      <c r="N7320" s="6">
        <f t="shared" si="2065"/>
        <v>1.3457042185714272</v>
      </c>
      <c r="O7320" s="2">
        <f t="shared" si="2057"/>
        <v>-1.3457042185714272</v>
      </c>
      <c r="P7320" s="2">
        <f t="shared" si="2066"/>
        <v>30.654295781428573</v>
      </c>
      <c r="Q7320" s="2">
        <f t="shared" si="2058"/>
        <v>10.945704218571429</v>
      </c>
      <c r="R7320" s="2">
        <f t="shared" si="2067"/>
        <v>0.18007046999999998</v>
      </c>
      <c r="S7320" s="2">
        <f t="shared" si="2059"/>
        <v>10.765633748571428</v>
      </c>
      <c r="T7320" s="2">
        <f t="shared" si="2070"/>
        <v>0</v>
      </c>
      <c r="U7320" s="2">
        <f t="shared" si="2060"/>
        <v>0</v>
      </c>
      <c r="V7320" t="str">
        <f t="shared" si="2068"/>
        <v>N</v>
      </c>
      <c r="W7320" s="2">
        <f t="shared" si="2069"/>
        <v>0</v>
      </c>
      <c r="X7320" s="2">
        <f t="shared" si="2061"/>
        <v>0</v>
      </c>
      <c r="Y7320" s="2"/>
    </row>
    <row r="7321" spans="1:25" x14ac:dyDescent="0.2">
      <c r="A7321">
        <v>22</v>
      </c>
      <c r="B7321" s="1">
        <v>43040.916666648918</v>
      </c>
      <c r="C7321">
        <v>39.700000000000003</v>
      </c>
      <c r="D7321" s="15">
        <f t="shared" si="2062"/>
        <v>39.700000000000003</v>
      </c>
      <c r="E7321">
        <v>32</v>
      </c>
      <c r="F7321" s="6">
        <v>0.69603800000000005</v>
      </c>
      <c r="G7321" s="6">
        <v>-1.5167529999999999E-2</v>
      </c>
      <c r="H7321" s="6">
        <f t="shared" si="2053"/>
        <v>0.68087047000000001</v>
      </c>
      <c r="I7321" s="6">
        <f t="shared" si="2054"/>
        <v>7.7000000000000028</v>
      </c>
      <c r="J7321" s="6">
        <f t="shared" si="2055"/>
        <v>7.0191295300000025</v>
      </c>
      <c r="K7321" s="3">
        <f t="shared" si="2063"/>
        <v>8.0218623199999968</v>
      </c>
      <c r="L7321" s="6">
        <f t="shared" si="2056"/>
        <v>0</v>
      </c>
      <c r="M7321" s="6">
        <f t="shared" si="2064"/>
        <v>141.66409545142858</v>
      </c>
      <c r="N7321" s="6">
        <f t="shared" si="2065"/>
        <v>1.0027327899999818</v>
      </c>
      <c r="O7321" s="2">
        <f t="shared" si="2057"/>
        <v>-1.0027327899999818</v>
      </c>
      <c r="P7321" s="2">
        <f t="shared" si="2066"/>
        <v>30.997267210000018</v>
      </c>
      <c r="Q7321" s="2">
        <f t="shared" si="2058"/>
        <v>8.7027327899999847</v>
      </c>
      <c r="R7321" s="2">
        <f t="shared" si="2067"/>
        <v>0.68087047000000001</v>
      </c>
      <c r="S7321" s="2">
        <f t="shared" si="2059"/>
        <v>8.0218623199999843</v>
      </c>
      <c r="T7321" s="2">
        <f t="shared" si="2070"/>
        <v>0</v>
      </c>
      <c r="U7321" s="2">
        <f t="shared" si="2060"/>
        <v>0</v>
      </c>
      <c r="V7321" t="str">
        <f t="shared" si="2068"/>
        <v>N</v>
      </c>
      <c r="W7321" s="2">
        <f t="shared" si="2069"/>
        <v>0</v>
      </c>
      <c r="X7321" s="2">
        <f t="shared" si="2061"/>
        <v>0</v>
      </c>
      <c r="Y7321" s="2"/>
    </row>
    <row r="7322" spans="1:25" x14ac:dyDescent="0.2">
      <c r="A7322">
        <v>23</v>
      </c>
      <c r="B7322" s="1">
        <v>43040.958333315582</v>
      </c>
      <c r="C7322">
        <v>38.200000000000003</v>
      </c>
      <c r="D7322" s="15">
        <f t="shared" si="2062"/>
        <v>38.200000000000003</v>
      </c>
      <c r="E7322">
        <v>32</v>
      </c>
      <c r="F7322" s="6">
        <v>0.61102100000000004</v>
      </c>
      <c r="G7322" s="6">
        <v>-1.5167529999999999E-2</v>
      </c>
      <c r="H7322" s="6">
        <f t="shared" si="2053"/>
        <v>0.59585347</v>
      </c>
      <c r="I7322" s="6">
        <f t="shared" si="2054"/>
        <v>6.2000000000000028</v>
      </c>
      <c r="J7322" s="6">
        <f t="shared" si="2055"/>
        <v>5.6041465300000031</v>
      </c>
      <c r="K7322" s="3">
        <f t="shared" si="2063"/>
        <v>6.4047388914285648</v>
      </c>
      <c r="L7322" s="6">
        <f t="shared" si="2056"/>
        <v>0</v>
      </c>
      <c r="M7322" s="6">
        <f t="shared" si="2064"/>
        <v>135.25935656000001</v>
      </c>
      <c r="N7322" s="6">
        <f t="shared" si="2065"/>
        <v>0.80059236142855639</v>
      </c>
      <c r="O7322" s="2">
        <f t="shared" si="2057"/>
        <v>-0.80059236142855639</v>
      </c>
      <c r="P7322" s="2">
        <f t="shared" si="2066"/>
        <v>31.199407638571444</v>
      </c>
      <c r="Q7322" s="2">
        <f t="shared" si="2058"/>
        <v>7.0005923614285592</v>
      </c>
      <c r="R7322" s="2">
        <f t="shared" si="2067"/>
        <v>0.59585347</v>
      </c>
      <c r="S7322" s="2">
        <f t="shared" si="2059"/>
        <v>6.4047388914285595</v>
      </c>
      <c r="T7322" s="2">
        <f t="shared" si="2070"/>
        <v>0</v>
      </c>
      <c r="U7322" s="2">
        <f t="shared" si="2060"/>
        <v>0</v>
      </c>
      <c r="V7322" t="str">
        <f t="shared" si="2068"/>
        <v>N</v>
      </c>
      <c r="W7322" s="2">
        <f t="shared" si="2069"/>
        <v>0</v>
      </c>
      <c r="X7322" s="2">
        <f t="shared" si="2061"/>
        <v>0</v>
      </c>
      <c r="Y7322" s="2"/>
    </row>
    <row r="7323" spans="1:25" x14ac:dyDescent="0.2">
      <c r="A7323">
        <v>0</v>
      </c>
      <c r="B7323" s="1">
        <v>43040.999999982247</v>
      </c>
      <c r="C7323">
        <v>37.299999999999997</v>
      </c>
      <c r="D7323" s="15">
        <f t="shared" si="2062"/>
        <v>37.299999999999997</v>
      </c>
      <c r="E7323">
        <v>32</v>
      </c>
      <c r="F7323" s="6">
        <v>0.76552100000000001</v>
      </c>
      <c r="G7323" s="6">
        <v>-1.5167529999999999E-2</v>
      </c>
      <c r="H7323" s="6">
        <f t="shared" si="2053"/>
        <v>0.75035346999999997</v>
      </c>
      <c r="I7323" s="6">
        <f t="shared" si="2054"/>
        <v>5.2999999999999972</v>
      </c>
      <c r="J7323" s="6">
        <f t="shared" si="2055"/>
        <v>4.5496465299999969</v>
      </c>
      <c r="K7323" s="3">
        <f t="shared" si="2063"/>
        <v>5.1995960342857188</v>
      </c>
      <c r="L7323" s="6">
        <f t="shared" si="2056"/>
        <v>0</v>
      </c>
      <c r="M7323" s="6">
        <f t="shared" si="2064"/>
        <v>130.0597605257143</v>
      </c>
      <c r="N7323" s="6">
        <f t="shared" si="2065"/>
        <v>0.64994950428572906</v>
      </c>
      <c r="O7323" s="2">
        <f t="shared" si="2057"/>
        <v>-0.64994950428572906</v>
      </c>
      <c r="P7323" s="2">
        <f t="shared" si="2066"/>
        <v>31.350050495714271</v>
      </c>
      <c r="Q7323" s="2">
        <f t="shared" si="2058"/>
        <v>5.9499495042857262</v>
      </c>
      <c r="R7323" s="2">
        <f t="shared" si="2067"/>
        <v>0.75035346999999997</v>
      </c>
      <c r="S7323" s="2">
        <f t="shared" si="2059"/>
        <v>5.1995960342857259</v>
      </c>
      <c r="T7323" s="2">
        <f t="shared" si="2070"/>
        <v>0</v>
      </c>
      <c r="U7323" s="2">
        <f t="shared" si="2060"/>
        <v>0</v>
      </c>
      <c r="V7323" t="str">
        <f t="shared" si="2068"/>
        <v>N</v>
      </c>
      <c r="W7323" s="2">
        <f t="shared" si="2069"/>
        <v>0</v>
      </c>
      <c r="X7323" s="2">
        <f t="shared" si="2061"/>
        <v>0</v>
      </c>
      <c r="Y7323" s="2"/>
    </row>
    <row r="7324" spans="1:25" x14ac:dyDescent="0.2">
      <c r="A7324">
        <v>1</v>
      </c>
      <c r="B7324" s="1">
        <v>43041.041666648911</v>
      </c>
      <c r="C7324">
        <v>36.200000000000003</v>
      </c>
      <c r="D7324" s="15">
        <f t="shared" si="2062"/>
        <v>36.200000000000003</v>
      </c>
      <c r="E7324">
        <v>32</v>
      </c>
      <c r="F7324" s="6">
        <v>1.2943199999999999</v>
      </c>
      <c r="G7324" s="6">
        <v>-1.5167529999999999E-2</v>
      </c>
      <c r="H7324" s="6">
        <f t="shared" si="2053"/>
        <v>1.2791524699999999</v>
      </c>
      <c r="I7324" s="6">
        <f t="shared" si="2054"/>
        <v>4.2000000000000028</v>
      </c>
      <c r="J7324" s="6">
        <f t="shared" si="2055"/>
        <v>2.9208475300000032</v>
      </c>
      <c r="K7324" s="3">
        <f t="shared" si="2063"/>
        <v>3.3381114628571424</v>
      </c>
      <c r="L7324" s="6">
        <f t="shared" si="2056"/>
        <v>0</v>
      </c>
      <c r="M7324" s="6">
        <f t="shared" si="2064"/>
        <v>126.72164906285715</v>
      </c>
      <c r="N7324" s="6">
        <f t="shared" si="2065"/>
        <v>0.41726393285713925</v>
      </c>
      <c r="O7324" s="2">
        <f t="shared" si="2057"/>
        <v>-0.41726393285713925</v>
      </c>
      <c r="P7324" s="2">
        <f t="shared" si="2066"/>
        <v>31.582736067142861</v>
      </c>
      <c r="Q7324" s="2">
        <f t="shared" si="2058"/>
        <v>4.6172639328571421</v>
      </c>
      <c r="R7324" s="2">
        <f t="shared" si="2067"/>
        <v>1.2791524699999999</v>
      </c>
      <c r="S7324" s="2">
        <f t="shared" si="2059"/>
        <v>3.3381114628571424</v>
      </c>
      <c r="T7324" s="2">
        <f t="shared" si="2070"/>
        <v>0</v>
      </c>
      <c r="U7324" s="2">
        <f t="shared" si="2060"/>
        <v>0</v>
      </c>
      <c r="V7324" t="str">
        <f t="shared" si="2068"/>
        <v>N</v>
      </c>
      <c r="W7324" s="2">
        <f t="shared" si="2069"/>
        <v>0</v>
      </c>
      <c r="X7324" s="2">
        <f t="shared" si="2061"/>
        <v>0</v>
      </c>
      <c r="Y7324" s="2"/>
    </row>
    <row r="7325" spans="1:25" x14ac:dyDescent="0.2">
      <c r="A7325">
        <v>2</v>
      </c>
      <c r="B7325" s="1">
        <v>43041.083333315575</v>
      </c>
      <c r="C7325">
        <v>35.700000000000003</v>
      </c>
      <c r="D7325" s="15">
        <f t="shared" si="2062"/>
        <v>35.700000000000003</v>
      </c>
      <c r="E7325">
        <v>32</v>
      </c>
      <c r="F7325" s="6">
        <v>1.0282100000000001</v>
      </c>
      <c r="G7325" s="6">
        <v>-1.5167529999999999E-2</v>
      </c>
      <c r="H7325" s="6">
        <f t="shared" si="2053"/>
        <v>1.01304247</v>
      </c>
      <c r="I7325" s="6">
        <f t="shared" si="2054"/>
        <v>3.7000000000000028</v>
      </c>
      <c r="J7325" s="6">
        <f t="shared" si="2055"/>
        <v>2.6869575300000026</v>
      </c>
      <c r="K7325" s="3">
        <f t="shared" si="2063"/>
        <v>3.0708086057142907</v>
      </c>
      <c r="L7325" s="6">
        <f t="shared" si="2056"/>
        <v>0</v>
      </c>
      <c r="M7325" s="6">
        <f t="shared" si="2064"/>
        <v>123.65084045714286</v>
      </c>
      <c r="N7325" s="6">
        <f t="shared" si="2065"/>
        <v>0.38385107571428989</v>
      </c>
      <c r="O7325" s="2">
        <f t="shared" si="2057"/>
        <v>-0.38385107571428989</v>
      </c>
      <c r="P7325" s="2">
        <f t="shared" si="2066"/>
        <v>31.61614892428571</v>
      </c>
      <c r="Q7325" s="2">
        <f t="shared" si="2058"/>
        <v>4.0838510757142927</v>
      </c>
      <c r="R7325" s="2">
        <f t="shared" si="2067"/>
        <v>1.01304247</v>
      </c>
      <c r="S7325" s="2">
        <f t="shared" si="2059"/>
        <v>3.0708086057142925</v>
      </c>
      <c r="T7325" s="2">
        <f t="shared" si="2070"/>
        <v>0</v>
      </c>
      <c r="U7325" s="2">
        <f t="shared" si="2060"/>
        <v>0</v>
      </c>
      <c r="V7325" t="str">
        <f t="shared" si="2068"/>
        <v>N</v>
      </c>
      <c r="W7325" s="2">
        <f t="shared" si="2069"/>
        <v>0</v>
      </c>
      <c r="X7325" s="2">
        <f t="shared" si="2061"/>
        <v>0</v>
      </c>
      <c r="Y7325" s="2"/>
    </row>
    <row r="7326" spans="1:25" x14ac:dyDescent="0.2">
      <c r="A7326">
        <v>3</v>
      </c>
      <c r="B7326" s="1">
        <v>43041.124999982239</v>
      </c>
      <c r="C7326">
        <v>34.700000000000003</v>
      </c>
      <c r="D7326" s="15">
        <f t="shared" si="2062"/>
        <v>34.700000000000003</v>
      </c>
      <c r="E7326">
        <v>32</v>
      </c>
      <c r="F7326" s="6">
        <v>1.53376</v>
      </c>
      <c r="G7326" s="6">
        <v>-1.5167529999999999E-2</v>
      </c>
      <c r="H7326" s="6">
        <f t="shared" si="2053"/>
        <v>1.51859247</v>
      </c>
      <c r="I7326" s="6">
        <f t="shared" si="2054"/>
        <v>2.7000000000000028</v>
      </c>
      <c r="J7326" s="6">
        <f t="shared" si="2055"/>
        <v>1.1814075300000029</v>
      </c>
      <c r="K7326" s="3">
        <f t="shared" si="2063"/>
        <v>1.3501800342857138</v>
      </c>
      <c r="L7326" s="6">
        <f t="shared" si="2056"/>
        <v>0</v>
      </c>
      <c r="M7326" s="6">
        <f t="shared" si="2064"/>
        <v>122.30066042285715</v>
      </c>
      <c r="N7326" s="6">
        <f t="shared" si="2065"/>
        <v>0.16877250428571244</v>
      </c>
      <c r="O7326" s="2">
        <f t="shared" si="2057"/>
        <v>-0.16877250428571244</v>
      </c>
      <c r="P7326" s="2">
        <f t="shared" si="2066"/>
        <v>31.831227495714288</v>
      </c>
      <c r="Q7326" s="2">
        <f t="shared" si="2058"/>
        <v>2.8687725042857153</v>
      </c>
      <c r="R7326" s="2">
        <f t="shared" si="2067"/>
        <v>1.51859247</v>
      </c>
      <c r="S7326" s="2">
        <f t="shared" si="2059"/>
        <v>1.3501800342857153</v>
      </c>
      <c r="T7326" s="2">
        <f t="shared" si="2070"/>
        <v>0</v>
      </c>
      <c r="U7326" s="2">
        <f t="shared" si="2060"/>
        <v>0</v>
      </c>
      <c r="V7326" t="str">
        <f t="shared" si="2068"/>
        <v>N</v>
      </c>
      <c r="W7326" s="2">
        <f t="shared" si="2069"/>
        <v>0</v>
      </c>
      <c r="X7326" s="2">
        <f t="shared" si="2061"/>
        <v>0</v>
      </c>
      <c r="Y7326" s="2"/>
    </row>
    <row r="7327" spans="1:25" x14ac:dyDescent="0.2">
      <c r="A7327">
        <v>4</v>
      </c>
      <c r="B7327" s="1">
        <v>43041.166666648904</v>
      </c>
      <c r="C7327">
        <v>34</v>
      </c>
      <c r="D7327" s="15">
        <f t="shared" si="2062"/>
        <v>34</v>
      </c>
      <c r="E7327">
        <v>32</v>
      </c>
      <c r="F7327" s="6">
        <v>2.0684800000000001</v>
      </c>
      <c r="G7327" s="6">
        <v>-1.5167529999999999E-2</v>
      </c>
      <c r="H7327" s="6">
        <f t="shared" si="2053"/>
        <v>2.0533124700000003</v>
      </c>
      <c r="I7327" s="6">
        <f t="shared" si="2054"/>
        <v>2</v>
      </c>
      <c r="J7327" s="6">
        <f t="shared" si="2055"/>
        <v>0</v>
      </c>
      <c r="K7327" s="3">
        <f t="shared" si="2063"/>
        <v>0</v>
      </c>
      <c r="L7327" s="6">
        <f t="shared" si="2056"/>
        <v>5.3312470000000278E-2</v>
      </c>
      <c r="M7327" s="6">
        <f t="shared" si="2064"/>
        <v>122.35397289285714</v>
      </c>
      <c r="N7327" s="6">
        <f t="shared" si="2065"/>
        <v>0</v>
      </c>
      <c r="O7327" s="2">
        <f t="shared" si="2057"/>
        <v>0</v>
      </c>
      <c r="P7327" s="2">
        <f t="shared" si="2066"/>
        <v>32</v>
      </c>
      <c r="Q7327" s="2">
        <f t="shared" si="2058"/>
        <v>2</v>
      </c>
      <c r="R7327" s="2">
        <f t="shared" si="2067"/>
        <v>2</v>
      </c>
      <c r="S7327" s="2">
        <f t="shared" si="2059"/>
        <v>0</v>
      </c>
      <c r="T7327" s="2">
        <f t="shared" si="2070"/>
        <v>5.3312469999994505E-2</v>
      </c>
      <c r="U7327" s="2">
        <f t="shared" si="2060"/>
        <v>0</v>
      </c>
      <c r="V7327" t="str">
        <f t="shared" si="2068"/>
        <v>N</v>
      </c>
      <c r="W7327" s="2">
        <f t="shared" si="2069"/>
        <v>0</v>
      </c>
      <c r="X7327" s="2">
        <f t="shared" si="2061"/>
        <v>0</v>
      </c>
      <c r="Y7327" s="2"/>
    </row>
    <row r="7328" spans="1:25" x14ac:dyDescent="0.2">
      <c r="A7328">
        <v>5</v>
      </c>
      <c r="B7328" s="1">
        <v>43041.208333315568</v>
      </c>
      <c r="C7328">
        <v>34.299999999999997</v>
      </c>
      <c r="D7328" s="15">
        <f t="shared" si="2062"/>
        <v>34.299999999999997</v>
      </c>
      <c r="E7328">
        <v>32</v>
      </c>
      <c r="F7328" s="6">
        <v>2.6249799999999999</v>
      </c>
      <c r="G7328" s="6">
        <v>-1.5167529999999999E-2</v>
      </c>
      <c r="H7328" s="6">
        <f t="shared" si="2053"/>
        <v>2.6098124700000001</v>
      </c>
      <c r="I7328" s="6">
        <f t="shared" si="2054"/>
        <v>2.2999999999999972</v>
      </c>
      <c r="J7328" s="6">
        <f t="shared" si="2055"/>
        <v>0</v>
      </c>
      <c r="K7328" s="3">
        <f t="shared" si="2063"/>
        <v>0</v>
      </c>
      <c r="L7328" s="6">
        <f t="shared" si="2056"/>
        <v>0.30981247000000289</v>
      </c>
      <c r="M7328" s="6">
        <f t="shared" si="2064"/>
        <v>122.66378536285714</v>
      </c>
      <c r="N7328" s="6">
        <f t="shared" si="2065"/>
        <v>0</v>
      </c>
      <c r="O7328" s="2">
        <f t="shared" si="2057"/>
        <v>0</v>
      </c>
      <c r="P7328" s="2">
        <f t="shared" si="2066"/>
        <v>32</v>
      </c>
      <c r="Q7328" s="2">
        <f t="shared" si="2058"/>
        <v>2.2999999999999972</v>
      </c>
      <c r="R7328" s="2">
        <f t="shared" si="2067"/>
        <v>2.2999999999999972</v>
      </c>
      <c r="S7328" s="2">
        <f t="shared" si="2059"/>
        <v>0</v>
      </c>
      <c r="T7328" s="2">
        <f t="shared" si="2070"/>
        <v>0.30981246999999712</v>
      </c>
      <c r="U7328" s="2">
        <f t="shared" si="2060"/>
        <v>0</v>
      </c>
      <c r="V7328" t="str">
        <f t="shared" si="2068"/>
        <v>N</v>
      </c>
      <c r="W7328" s="2">
        <f t="shared" si="2069"/>
        <v>0</v>
      </c>
      <c r="X7328" s="2">
        <f t="shared" si="2061"/>
        <v>0</v>
      </c>
      <c r="Y7328" s="2"/>
    </row>
    <row r="7329" spans="1:25" x14ac:dyDescent="0.2">
      <c r="A7329">
        <v>6</v>
      </c>
      <c r="B7329" s="1">
        <v>43041.249999982232</v>
      </c>
      <c r="C7329">
        <v>33.799999999999997</v>
      </c>
      <c r="D7329" s="15">
        <f t="shared" si="2062"/>
        <v>33.799999999999997</v>
      </c>
      <c r="E7329">
        <v>32</v>
      </c>
      <c r="F7329" s="6">
        <v>2.7379699999999998</v>
      </c>
      <c r="G7329" s="6">
        <v>0.21204917000000001</v>
      </c>
      <c r="H7329" s="6">
        <f t="shared" si="2053"/>
        <v>2.95001917</v>
      </c>
      <c r="I7329" s="6">
        <f t="shared" si="2054"/>
        <v>1.7999999999999972</v>
      </c>
      <c r="J7329" s="6">
        <f t="shared" si="2055"/>
        <v>0</v>
      </c>
      <c r="K7329" s="3">
        <f t="shared" si="2063"/>
        <v>0</v>
      </c>
      <c r="L7329" s="6">
        <f t="shared" si="2056"/>
        <v>1.1500191700000029</v>
      </c>
      <c r="M7329" s="6">
        <f t="shared" si="2064"/>
        <v>123.81380453285715</v>
      </c>
      <c r="N7329" s="6">
        <f t="shared" si="2065"/>
        <v>0</v>
      </c>
      <c r="O7329" s="2">
        <f t="shared" si="2057"/>
        <v>0</v>
      </c>
      <c r="P7329" s="2">
        <f t="shared" si="2066"/>
        <v>32</v>
      </c>
      <c r="Q7329" s="2">
        <f t="shared" si="2058"/>
        <v>1.7999999999999972</v>
      </c>
      <c r="R7329" s="2">
        <f t="shared" si="2067"/>
        <v>1.7999999999999972</v>
      </c>
      <c r="S7329" s="2">
        <f t="shared" si="2059"/>
        <v>0</v>
      </c>
      <c r="T7329" s="2">
        <f t="shared" si="2070"/>
        <v>1.1500191700000073</v>
      </c>
      <c r="U7329" s="2">
        <f t="shared" si="2060"/>
        <v>0</v>
      </c>
      <c r="V7329" t="str">
        <f t="shared" si="2068"/>
        <v>N</v>
      </c>
      <c r="W7329" s="2">
        <f t="shared" si="2069"/>
        <v>0</v>
      </c>
      <c r="X7329" s="2">
        <f t="shared" si="2061"/>
        <v>0</v>
      </c>
      <c r="Y7329" s="2"/>
    </row>
    <row r="7330" spans="1:25" x14ac:dyDescent="0.2">
      <c r="A7330">
        <v>7</v>
      </c>
      <c r="B7330" s="1">
        <v>43041.291666648896</v>
      </c>
      <c r="C7330">
        <v>35.4</v>
      </c>
      <c r="D7330" s="15">
        <f t="shared" si="2062"/>
        <v>35.4</v>
      </c>
      <c r="E7330">
        <v>32</v>
      </c>
      <c r="F7330" s="6">
        <v>3.02834</v>
      </c>
      <c r="G7330" s="6">
        <v>11.7958</v>
      </c>
      <c r="H7330" s="6">
        <f t="shared" si="2053"/>
        <v>14.82414</v>
      </c>
      <c r="I7330" s="6">
        <f t="shared" si="2054"/>
        <v>3.3999999999999986</v>
      </c>
      <c r="J7330" s="6">
        <f t="shared" si="2055"/>
        <v>0</v>
      </c>
      <c r="K7330" s="3">
        <f t="shared" si="2063"/>
        <v>0</v>
      </c>
      <c r="L7330" s="6">
        <f t="shared" si="2056"/>
        <v>11.424140000000001</v>
      </c>
      <c r="M7330" s="6">
        <f t="shared" si="2064"/>
        <v>135.23794453285714</v>
      </c>
      <c r="N7330" s="6">
        <f t="shared" si="2065"/>
        <v>0</v>
      </c>
      <c r="O7330" s="2">
        <f t="shared" si="2057"/>
        <v>0</v>
      </c>
      <c r="P7330" s="2">
        <f t="shared" si="2066"/>
        <v>32</v>
      </c>
      <c r="Q7330" s="2">
        <f t="shared" si="2058"/>
        <v>3.3999999999999986</v>
      </c>
      <c r="R7330" s="2">
        <f t="shared" si="2067"/>
        <v>3.3999999999999986</v>
      </c>
      <c r="S7330" s="2">
        <f t="shared" si="2059"/>
        <v>0</v>
      </c>
      <c r="T7330" s="2">
        <f t="shared" si="2070"/>
        <v>11.424139999999994</v>
      </c>
      <c r="U7330" s="2">
        <f t="shared" si="2060"/>
        <v>0</v>
      </c>
      <c r="V7330" t="str">
        <f t="shared" si="2068"/>
        <v>N</v>
      </c>
      <c r="W7330" s="2">
        <f t="shared" si="2069"/>
        <v>0</v>
      </c>
      <c r="X7330" s="2">
        <f t="shared" si="2061"/>
        <v>0</v>
      </c>
      <c r="Y7330" s="2"/>
    </row>
    <row r="7331" spans="1:25" x14ac:dyDescent="0.2">
      <c r="A7331">
        <v>8</v>
      </c>
      <c r="B7331" s="1">
        <v>43041.333333315561</v>
      </c>
      <c r="C7331">
        <v>36.4</v>
      </c>
      <c r="D7331" s="15">
        <f t="shared" si="2062"/>
        <v>36.4</v>
      </c>
      <c r="E7331">
        <v>32</v>
      </c>
      <c r="F7331" s="6">
        <v>4.6429400000000003</v>
      </c>
      <c r="G7331" s="6">
        <v>25.13439</v>
      </c>
      <c r="H7331" s="6">
        <f t="shared" si="2053"/>
        <v>29.777329999999999</v>
      </c>
      <c r="I7331" s="6">
        <f t="shared" si="2054"/>
        <v>4.3999999999999986</v>
      </c>
      <c r="J7331" s="6">
        <f t="shared" si="2055"/>
        <v>0</v>
      </c>
      <c r="K7331" s="3">
        <f t="shared" si="2063"/>
        <v>0</v>
      </c>
      <c r="L7331" s="6">
        <f t="shared" si="2056"/>
        <v>25.377330000000001</v>
      </c>
      <c r="M7331" s="6">
        <f t="shared" si="2064"/>
        <v>160.61527453285714</v>
      </c>
      <c r="N7331" s="6">
        <f t="shared" si="2065"/>
        <v>0</v>
      </c>
      <c r="O7331" s="2">
        <f t="shared" si="2057"/>
        <v>0</v>
      </c>
      <c r="P7331" s="2">
        <f t="shared" si="2066"/>
        <v>32</v>
      </c>
      <c r="Q7331" s="2">
        <f t="shared" si="2058"/>
        <v>4.3999999999999986</v>
      </c>
      <c r="R7331" s="2">
        <f t="shared" si="2067"/>
        <v>4.3999999999999986</v>
      </c>
      <c r="S7331" s="2">
        <f t="shared" si="2059"/>
        <v>0</v>
      </c>
      <c r="T7331" s="2">
        <f t="shared" si="2070"/>
        <v>25.377330000000001</v>
      </c>
      <c r="U7331" s="2">
        <f t="shared" si="2060"/>
        <v>0</v>
      </c>
      <c r="V7331" t="str">
        <f t="shared" si="2068"/>
        <v>Y</v>
      </c>
      <c r="W7331" s="2">
        <f t="shared" si="2069"/>
        <v>0</v>
      </c>
      <c r="X7331" s="2">
        <f t="shared" si="2061"/>
        <v>0</v>
      </c>
      <c r="Y7331" s="2"/>
    </row>
    <row r="7332" spans="1:25" x14ac:dyDescent="0.2">
      <c r="A7332">
        <v>9</v>
      </c>
      <c r="B7332" s="1">
        <v>43041.374999982225</v>
      </c>
      <c r="C7332">
        <v>39.1</v>
      </c>
      <c r="D7332" s="15">
        <f t="shared" si="2062"/>
        <v>39.1</v>
      </c>
      <c r="E7332">
        <v>32</v>
      </c>
      <c r="F7332" s="6">
        <v>4.1718500000000001</v>
      </c>
      <c r="G7332" s="6">
        <v>35.558599999999998</v>
      </c>
      <c r="H7332" s="6">
        <f t="shared" si="2053"/>
        <v>39.730449999999998</v>
      </c>
      <c r="I7332" s="6">
        <f t="shared" si="2054"/>
        <v>7.1000000000000014</v>
      </c>
      <c r="J7332" s="6">
        <f t="shared" si="2055"/>
        <v>0</v>
      </c>
      <c r="K7332" s="3">
        <f t="shared" si="2063"/>
        <v>0</v>
      </c>
      <c r="L7332" s="6">
        <f t="shared" si="2056"/>
        <v>32.630449999999996</v>
      </c>
      <c r="M7332" s="6">
        <f t="shared" si="2064"/>
        <v>193.24572453285714</v>
      </c>
      <c r="N7332" s="6">
        <f t="shared" si="2065"/>
        <v>0</v>
      </c>
      <c r="O7332" s="2">
        <f t="shared" si="2057"/>
        <v>0</v>
      </c>
      <c r="P7332" s="2">
        <f t="shared" si="2066"/>
        <v>32</v>
      </c>
      <c r="Q7332" s="2">
        <f t="shared" si="2058"/>
        <v>7.1000000000000014</v>
      </c>
      <c r="R7332" s="2">
        <f t="shared" si="2067"/>
        <v>7.1000000000000014</v>
      </c>
      <c r="S7332" s="2">
        <f t="shared" si="2059"/>
        <v>0</v>
      </c>
      <c r="T7332" s="2">
        <f t="shared" si="2070"/>
        <v>32.630449999999996</v>
      </c>
      <c r="U7332" s="2">
        <f t="shared" si="2060"/>
        <v>0</v>
      </c>
      <c r="V7332" t="str">
        <f t="shared" si="2068"/>
        <v>Y</v>
      </c>
      <c r="W7332" s="2">
        <f t="shared" si="2069"/>
        <v>0</v>
      </c>
      <c r="X7332" s="2">
        <f t="shared" si="2061"/>
        <v>0</v>
      </c>
      <c r="Y7332" s="2"/>
    </row>
    <row r="7333" spans="1:25" x14ac:dyDescent="0.2">
      <c r="A7333">
        <v>10</v>
      </c>
      <c r="B7333" s="1">
        <v>43041.416666648889</v>
      </c>
      <c r="C7333">
        <v>41.2</v>
      </c>
      <c r="D7333" s="15">
        <f t="shared" si="2062"/>
        <v>41.2</v>
      </c>
      <c r="E7333">
        <v>32</v>
      </c>
      <c r="F7333" s="6">
        <v>3.41201</v>
      </c>
      <c r="G7333" s="6">
        <v>33.70308</v>
      </c>
      <c r="H7333" s="6">
        <f t="shared" si="2053"/>
        <v>37.115090000000002</v>
      </c>
      <c r="I7333" s="6">
        <f t="shared" si="2054"/>
        <v>9.2000000000000028</v>
      </c>
      <c r="J7333" s="6">
        <f t="shared" si="2055"/>
        <v>0</v>
      </c>
      <c r="K7333" s="3">
        <f t="shared" si="2063"/>
        <v>0</v>
      </c>
      <c r="L7333" s="6">
        <f t="shared" si="2056"/>
        <v>27.915089999999999</v>
      </c>
      <c r="M7333" s="6">
        <f t="shared" si="2064"/>
        <v>220</v>
      </c>
      <c r="N7333" s="6">
        <f t="shared" si="2065"/>
        <v>1.1608145328571311</v>
      </c>
      <c r="O7333" s="2">
        <f t="shared" si="2057"/>
        <v>-1.1608145328571311</v>
      </c>
      <c r="P7333" s="2">
        <f t="shared" si="2066"/>
        <v>30.839185467142869</v>
      </c>
      <c r="Q7333" s="2">
        <f t="shared" si="2058"/>
        <v>10.360814532857134</v>
      </c>
      <c r="R7333" s="2">
        <f t="shared" si="2067"/>
        <v>10.360814532857134</v>
      </c>
      <c r="S7333" s="2">
        <f t="shared" si="2059"/>
        <v>0</v>
      </c>
      <c r="T7333" s="2">
        <f t="shared" si="2070"/>
        <v>26.754275467142861</v>
      </c>
      <c r="U7333" s="2">
        <f t="shared" si="2060"/>
        <v>0</v>
      </c>
      <c r="V7333" t="str">
        <f t="shared" si="2068"/>
        <v>Y</v>
      </c>
      <c r="W7333" s="2">
        <f t="shared" si="2069"/>
        <v>0</v>
      </c>
      <c r="X7333" s="2">
        <f t="shared" si="2061"/>
        <v>0</v>
      </c>
      <c r="Y7333" s="2"/>
    </row>
    <row r="7334" spans="1:25" x14ac:dyDescent="0.2">
      <c r="A7334">
        <v>11</v>
      </c>
      <c r="B7334" s="1">
        <v>43041.458333315553</v>
      </c>
      <c r="C7334">
        <v>43.4</v>
      </c>
      <c r="D7334" s="15">
        <f t="shared" si="2062"/>
        <v>43.4</v>
      </c>
      <c r="E7334">
        <v>32</v>
      </c>
      <c r="F7334" s="6">
        <v>2.9224399999999999</v>
      </c>
      <c r="G7334" s="6">
        <v>37.046229999999994</v>
      </c>
      <c r="H7334" s="6">
        <f t="shared" si="2053"/>
        <v>39.968669999999996</v>
      </c>
      <c r="I7334" s="6">
        <f t="shared" si="2054"/>
        <v>11.399999999999999</v>
      </c>
      <c r="J7334" s="6">
        <f t="shared" si="2055"/>
        <v>0</v>
      </c>
      <c r="K7334" s="3">
        <f t="shared" si="2063"/>
        <v>0</v>
      </c>
      <c r="L7334" s="6">
        <f t="shared" si="2056"/>
        <v>28.568669999999997</v>
      </c>
      <c r="M7334" s="6">
        <f t="shared" si="2064"/>
        <v>220</v>
      </c>
      <c r="N7334" s="6">
        <f t="shared" si="2065"/>
        <v>28.568669999999997</v>
      </c>
      <c r="O7334" s="2">
        <f t="shared" si="2057"/>
        <v>-28.568669999999997</v>
      </c>
      <c r="P7334" s="2">
        <f t="shared" si="2066"/>
        <v>3.4313300000000027</v>
      </c>
      <c r="Q7334" s="2">
        <f t="shared" si="2058"/>
        <v>39.968669999999996</v>
      </c>
      <c r="R7334" s="2">
        <f t="shared" si="2067"/>
        <v>39.968669999999996</v>
      </c>
      <c r="S7334" s="2">
        <f t="shared" si="2059"/>
        <v>0</v>
      </c>
      <c r="T7334" s="2">
        <f t="shared" si="2070"/>
        <v>0</v>
      </c>
      <c r="U7334" s="2">
        <f t="shared" si="2060"/>
        <v>0</v>
      </c>
      <c r="V7334" t="str">
        <f t="shared" si="2068"/>
        <v>Y</v>
      </c>
      <c r="W7334" s="2">
        <f t="shared" si="2069"/>
        <v>0</v>
      </c>
      <c r="X7334" s="2">
        <f t="shared" si="2061"/>
        <v>0</v>
      </c>
      <c r="Y7334" s="2"/>
    </row>
    <row r="7335" spans="1:25" x14ac:dyDescent="0.2">
      <c r="A7335">
        <v>12</v>
      </c>
      <c r="B7335" s="1">
        <v>43041.499999982218</v>
      </c>
      <c r="C7335">
        <v>43.2</v>
      </c>
      <c r="D7335" s="15">
        <f t="shared" si="2062"/>
        <v>43.2</v>
      </c>
      <c r="E7335">
        <v>32</v>
      </c>
      <c r="F7335" s="6">
        <v>3.1391300000000002</v>
      </c>
      <c r="G7335" s="6">
        <v>39.228819999999999</v>
      </c>
      <c r="H7335" s="6">
        <f t="shared" si="2053"/>
        <v>42.36795</v>
      </c>
      <c r="I7335" s="6">
        <f t="shared" si="2054"/>
        <v>11.200000000000003</v>
      </c>
      <c r="J7335" s="6">
        <f t="shared" si="2055"/>
        <v>0</v>
      </c>
      <c r="K7335" s="3">
        <f t="shared" si="2063"/>
        <v>0</v>
      </c>
      <c r="L7335" s="6">
        <f t="shared" si="2056"/>
        <v>31.167949999999998</v>
      </c>
      <c r="M7335" s="6">
        <f t="shared" si="2064"/>
        <v>220</v>
      </c>
      <c r="N7335" s="6">
        <f t="shared" si="2065"/>
        <v>31.16794999999999</v>
      </c>
      <c r="O7335" s="2">
        <f t="shared" si="2057"/>
        <v>-31.16794999999999</v>
      </c>
      <c r="P7335" s="2">
        <f t="shared" si="2066"/>
        <v>0.8320500000000095</v>
      </c>
      <c r="Q7335" s="2">
        <f t="shared" si="2058"/>
        <v>42.367949999999993</v>
      </c>
      <c r="R7335" s="2">
        <f t="shared" si="2067"/>
        <v>42.367949999999993</v>
      </c>
      <c r="S7335" s="2">
        <f t="shared" si="2059"/>
        <v>0</v>
      </c>
      <c r="T7335" s="2">
        <f t="shared" si="2070"/>
        <v>0</v>
      </c>
      <c r="U7335" s="2">
        <f t="shared" si="2060"/>
        <v>0</v>
      </c>
      <c r="V7335" t="str">
        <f t="shared" si="2068"/>
        <v>Y</v>
      </c>
      <c r="W7335" s="2">
        <f t="shared" si="2069"/>
        <v>0</v>
      </c>
      <c r="X7335" s="2">
        <f t="shared" si="2061"/>
        <v>0</v>
      </c>
      <c r="Y7335" s="2"/>
    </row>
    <row r="7336" spans="1:25" x14ac:dyDescent="0.2">
      <c r="A7336">
        <v>13</v>
      </c>
      <c r="B7336" s="1">
        <v>43041.541666648882</v>
      </c>
      <c r="C7336">
        <v>43.3</v>
      </c>
      <c r="D7336" s="15">
        <f t="shared" si="2062"/>
        <v>43.3</v>
      </c>
      <c r="E7336">
        <v>32</v>
      </c>
      <c r="F7336" s="6">
        <v>3.2585700000000002</v>
      </c>
      <c r="G7336" s="6">
        <v>42.880360000000003</v>
      </c>
      <c r="H7336" s="6">
        <f t="shared" si="2053"/>
        <v>46.138930000000002</v>
      </c>
      <c r="I7336" s="6">
        <f t="shared" si="2054"/>
        <v>11.299999999999997</v>
      </c>
      <c r="J7336" s="6">
        <f t="shared" si="2055"/>
        <v>0</v>
      </c>
      <c r="K7336" s="3">
        <f t="shared" si="2063"/>
        <v>0</v>
      </c>
      <c r="L7336" s="6">
        <f t="shared" si="2056"/>
        <v>34.838930000000005</v>
      </c>
      <c r="M7336" s="6">
        <f t="shared" si="2064"/>
        <v>220</v>
      </c>
      <c r="N7336" s="6">
        <f t="shared" si="2065"/>
        <v>34.838930000000005</v>
      </c>
      <c r="O7336" s="2">
        <f t="shared" si="2057"/>
        <v>-32</v>
      </c>
      <c r="P7336" s="2">
        <f t="shared" si="2066"/>
        <v>0</v>
      </c>
      <c r="Q7336" s="2">
        <f t="shared" si="2058"/>
        <v>43.3</v>
      </c>
      <c r="R7336" s="2">
        <f t="shared" si="2067"/>
        <v>43.3</v>
      </c>
      <c r="S7336" s="2">
        <f t="shared" si="2059"/>
        <v>0</v>
      </c>
      <c r="T7336" s="2">
        <f t="shared" si="2070"/>
        <v>0</v>
      </c>
      <c r="U7336" s="2">
        <f t="shared" si="2060"/>
        <v>2.8389300000000048</v>
      </c>
      <c r="V7336" t="str">
        <f t="shared" si="2068"/>
        <v>Y</v>
      </c>
      <c r="W7336" s="2">
        <f t="shared" si="2069"/>
        <v>2.8389300000000048</v>
      </c>
      <c r="X7336" s="2">
        <f t="shared" si="2061"/>
        <v>0</v>
      </c>
      <c r="Y7336" s="2"/>
    </row>
    <row r="7337" spans="1:25" x14ac:dyDescent="0.2">
      <c r="A7337">
        <v>14</v>
      </c>
      <c r="B7337" s="1">
        <v>43041.583333315546</v>
      </c>
      <c r="C7337">
        <v>42.8</v>
      </c>
      <c r="D7337" s="15">
        <f t="shared" si="2062"/>
        <v>42.8</v>
      </c>
      <c r="E7337">
        <v>32</v>
      </c>
      <c r="F7337" s="6">
        <v>2.8908399999999999</v>
      </c>
      <c r="G7337" s="6">
        <v>28.578099999999999</v>
      </c>
      <c r="H7337" s="6">
        <f t="shared" si="2053"/>
        <v>31.46894</v>
      </c>
      <c r="I7337" s="6">
        <f t="shared" si="2054"/>
        <v>10.799999999999997</v>
      </c>
      <c r="J7337" s="6">
        <f t="shared" si="2055"/>
        <v>0</v>
      </c>
      <c r="K7337" s="3">
        <f t="shared" si="2063"/>
        <v>0</v>
      </c>
      <c r="L7337" s="6">
        <f t="shared" si="2056"/>
        <v>20.668940000000003</v>
      </c>
      <c r="M7337" s="6">
        <f t="shared" si="2064"/>
        <v>220</v>
      </c>
      <c r="N7337" s="6">
        <f t="shared" si="2065"/>
        <v>20.668939999999992</v>
      </c>
      <c r="O7337" s="2">
        <f t="shared" si="2057"/>
        <v>-20.668939999999992</v>
      </c>
      <c r="P7337" s="2">
        <f t="shared" si="2066"/>
        <v>11.331060000000008</v>
      </c>
      <c r="Q7337" s="2">
        <f t="shared" si="2058"/>
        <v>31.468939999999989</v>
      </c>
      <c r="R7337" s="2">
        <f t="shared" si="2067"/>
        <v>31.468939999999989</v>
      </c>
      <c r="S7337" s="2">
        <f t="shared" si="2059"/>
        <v>0</v>
      </c>
      <c r="T7337" s="2">
        <f t="shared" si="2070"/>
        <v>0</v>
      </c>
      <c r="U7337" s="2">
        <f t="shared" si="2060"/>
        <v>0</v>
      </c>
      <c r="V7337" t="str">
        <f t="shared" si="2068"/>
        <v>Y</v>
      </c>
      <c r="W7337" s="2">
        <f t="shared" si="2069"/>
        <v>0</v>
      </c>
      <c r="X7337" s="2">
        <f t="shared" si="2061"/>
        <v>0</v>
      </c>
      <c r="Y7337" s="2"/>
    </row>
    <row r="7338" spans="1:25" x14ac:dyDescent="0.2">
      <c r="A7338">
        <v>15</v>
      </c>
      <c r="B7338" s="1">
        <v>43041.62499998221</v>
      </c>
      <c r="C7338">
        <v>43</v>
      </c>
      <c r="D7338" s="15">
        <f t="shared" si="2062"/>
        <v>43</v>
      </c>
      <c r="E7338">
        <v>32</v>
      </c>
      <c r="F7338" s="6">
        <v>2.9758900000000001</v>
      </c>
      <c r="G7338" s="6">
        <v>17.748950000000001</v>
      </c>
      <c r="H7338" s="6">
        <f t="shared" si="2053"/>
        <v>20.72484</v>
      </c>
      <c r="I7338" s="6">
        <f t="shared" si="2054"/>
        <v>11</v>
      </c>
      <c r="J7338" s="6">
        <f t="shared" si="2055"/>
        <v>0</v>
      </c>
      <c r="K7338" s="3">
        <f t="shared" si="2063"/>
        <v>0</v>
      </c>
      <c r="L7338" s="6">
        <f t="shared" si="2056"/>
        <v>9.7248400000000004</v>
      </c>
      <c r="M7338" s="6">
        <f t="shared" si="2064"/>
        <v>220</v>
      </c>
      <c r="N7338" s="6">
        <f t="shared" si="2065"/>
        <v>9.7248400000000004</v>
      </c>
      <c r="O7338" s="2">
        <f t="shared" si="2057"/>
        <v>-9.7248400000000004</v>
      </c>
      <c r="P7338" s="2">
        <f t="shared" si="2066"/>
        <v>22.27516</v>
      </c>
      <c r="Q7338" s="2">
        <f t="shared" si="2058"/>
        <v>20.72484</v>
      </c>
      <c r="R7338" s="2">
        <f t="shared" si="2067"/>
        <v>20.72484</v>
      </c>
      <c r="S7338" s="2">
        <f t="shared" si="2059"/>
        <v>0</v>
      </c>
      <c r="T7338" s="2">
        <f t="shared" si="2070"/>
        <v>0</v>
      </c>
      <c r="U7338" s="2">
        <f t="shared" si="2060"/>
        <v>0</v>
      </c>
      <c r="V7338" t="str">
        <f t="shared" si="2068"/>
        <v>Y</v>
      </c>
      <c r="W7338" s="2">
        <f t="shared" si="2069"/>
        <v>0</v>
      </c>
      <c r="X7338" s="2">
        <f t="shared" si="2061"/>
        <v>0</v>
      </c>
      <c r="Y7338" s="2"/>
    </row>
    <row r="7339" spans="1:25" x14ac:dyDescent="0.2">
      <c r="A7339">
        <v>16</v>
      </c>
      <c r="B7339" s="1">
        <v>43041.666666648875</v>
      </c>
      <c r="C7339">
        <v>42.2</v>
      </c>
      <c r="D7339" s="15">
        <f t="shared" si="2062"/>
        <v>42.2</v>
      </c>
      <c r="E7339">
        <v>32</v>
      </c>
      <c r="F7339" s="6">
        <v>2.79304</v>
      </c>
      <c r="G7339" s="6">
        <v>13.189689999999999</v>
      </c>
      <c r="H7339" s="6">
        <f t="shared" si="2053"/>
        <v>15.982729999999998</v>
      </c>
      <c r="I7339" s="6">
        <f t="shared" si="2054"/>
        <v>10.200000000000003</v>
      </c>
      <c r="J7339" s="6">
        <f t="shared" si="2055"/>
        <v>0</v>
      </c>
      <c r="K7339" s="3">
        <f t="shared" si="2063"/>
        <v>0</v>
      </c>
      <c r="L7339" s="6">
        <f t="shared" si="2056"/>
        <v>5.7827299999999955</v>
      </c>
      <c r="M7339" s="6">
        <f t="shared" si="2064"/>
        <v>220</v>
      </c>
      <c r="N7339" s="6">
        <f t="shared" si="2065"/>
        <v>5.7827299999999866</v>
      </c>
      <c r="O7339" s="2">
        <f t="shared" si="2057"/>
        <v>-5.7827299999999866</v>
      </c>
      <c r="P7339" s="2">
        <f t="shared" si="2066"/>
        <v>26.217270000000013</v>
      </c>
      <c r="Q7339" s="2">
        <f t="shared" si="2058"/>
        <v>15.982729999999989</v>
      </c>
      <c r="R7339" s="2">
        <f t="shared" si="2067"/>
        <v>15.982729999999989</v>
      </c>
      <c r="S7339" s="2">
        <f t="shared" si="2059"/>
        <v>0</v>
      </c>
      <c r="T7339" s="2">
        <f t="shared" si="2070"/>
        <v>0</v>
      </c>
      <c r="U7339" s="2">
        <f t="shared" si="2060"/>
        <v>0</v>
      </c>
      <c r="V7339" t="str">
        <f t="shared" si="2068"/>
        <v>Y</v>
      </c>
      <c r="W7339" s="2">
        <f t="shared" si="2069"/>
        <v>0</v>
      </c>
      <c r="X7339" s="2">
        <f t="shared" si="2061"/>
        <v>0</v>
      </c>
      <c r="Y7339" s="2"/>
    </row>
    <row r="7340" spans="1:25" x14ac:dyDescent="0.2">
      <c r="A7340">
        <v>17</v>
      </c>
      <c r="B7340" s="1">
        <v>43041.708333315539</v>
      </c>
      <c r="C7340">
        <v>42.3</v>
      </c>
      <c r="D7340" s="15">
        <f t="shared" si="2062"/>
        <v>42.3</v>
      </c>
      <c r="E7340">
        <v>32</v>
      </c>
      <c r="F7340" s="6">
        <v>1.10968</v>
      </c>
      <c r="G7340" s="6">
        <v>0.59878016999999994</v>
      </c>
      <c r="H7340" s="6">
        <f t="shared" si="2053"/>
        <v>1.7084601699999999</v>
      </c>
      <c r="I7340" s="6">
        <f t="shared" si="2054"/>
        <v>10.299999999999997</v>
      </c>
      <c r="J7340" s="6">
        <f t="shared" si="2055"/>
        <v>8.5915398299999968</v>
      </c>
      <c r="K7340" s="3">
        <f t="shared" si="2063"/>
        <v>9.8189026628571412</v>
      </c>
      <c r="L7340" s="6">
        <f t="shared" si="2056"/>
        <v>0</v>
      </c>
      <c r="M7340" s="6">
        <f t="shared" si="2064"/>
        <v>210.18109733714286</v>
      </c>
      <c r="N7340" s="6">
        <f t="shared" si="2065"/>
        <v>1.2273628328571533</v>
      </c>
      <c r="O7340" s="2">
        <f t="shared" si="2057"/>
        <v>-1.2273628328571533</v>
      </c>
      <c r="P7340" s="2">
        <f t="shared" si="2066"/>
        <v>30.772637167142847</v>
      </c>
      <c r="Q7340" s="2">
        <f t="shared" si="2058"/>
        <v>11.52736283285715</v>
      </c>
      <c r="R7340" s="2">
        <f t="shared" si="2067"/>
        <v>1.7084601699999999</v>
      </c>
      <c r="S7340" s="2">
        <f t="shared" si="2059"/>
        <v>9.8189026628571501</v>
      </c>
      <c r="T7340" s="2">
        <f t="shared" si="2070"/>
        <v>0</v>
      </c>
      <c r="U7340" s="2">
        <f t="shared" si="2060"/>
        <v>0</v>
      </c>
      <c r="V7340" t="str">
        <f t="shared" si="2068"/>
        <v>N</v>
      </c>
      <c r="W7340" s="2">
        <f t="shared" si="2069"/>
        <v>0</v>
      </c>
      <c r="X7340" s="2">
        <f t="shared" si="2061"/>
        <v>0</v>
      </c>
      <c r="Y7340" s="2"/>
    </row>
    <row r="7341" spans="1:25" x14ac:dyDescent="0.2">
      <c r="A7341">
        <v>18</v>
      </c>
      <c r="B7341" s="1">
        <v>43041.749999982203</v>
      </c>
      <c r="C7341">
        <v>42.7</v>
      </c>
      <c r="D7341" s="15">
        <f t="shared" si="2062"/>
        <v>42.7</v>
      </c>
      <c r="E7341">
        <v>32</v>
      </c>
      <c r="F7341" s="6">
        <v>1.0118499999999999</v>
      </c>
      <c r="G7341" s="6">
        <v>-1.5167529999999999E-2</v>
      </c>
      <c r="H7341" s="6">
        <f t="shared" si="2053"/>
        <v>0.99668246999999988</v>
      </c>
      <c r="I7341" s="6">
        <f t="shared" si="2054"/>
        <v>10.700000000000003</v>
      </c>
      <c r="J7341" s="6">
        <f t="shared" si="2055"/>
        <v>9.7033175300000032</v>
      </c>
      <c r="K7341" s="3">
        <f t="shared" si="2063"/>
        <v>11.08950574857144</v>
      </c>
      <c r="L7341" s="6">
        <f t="shared" si="2056"/>
        <v>0</v>
      </c>
      <c r="M7341" s="6">
        <f t="shared" si="2064"/>
        <v>199.09159158857142</v>
      </c>
      <c r="N7341" s="6">
        <f t="shared" si="2065"/>
        <v>1.3861882185714478</v>
      </c>
      <c r="O7341" s="2">
        <f t="shared" si="2057"/>
        <v>-1.3861882185714478</v>
      </c>
      <c r="P7341" s="2">
        <f t="shared" si="2066"/>
        <v>30.613811781428552</v>
      </c>
      <c r="Q7341" s="2">
        <f t="shared" si="2058"/>
        <v>12.086188218571451</v>
      </c>
      <c r="R7341" s="2">
        <f t="shared" si="2067"/>
        <v>0.99668246999999988</v>
      </c>
      <c r="S7341" s="2">
        <f t="shared" si="2059"/>
        <v>11.089505748571451</v>
      </c>
      <c r="T7341" s="2">
        <f t="shared" si="2070"/>
        <v>0</v>
      </c>
      <c r="U7341" s="2">
        <f t="shared" si="2060"/>
        <v>0</v>
      </c>
      <c r="V7341" t="str">
        <f t="shared" si="2068"/>
        <v>N</v>
      </c>
      <c r="W7341" s="2">
        <f t="shared" si="2069"/>
        <v>0</v>
      </c>
      <c r="X7341" s="2">
        <f t="shared" si="2061"/>
        <v>0</v>
      </c>
      <c r="Y7341" s="2"/>
    </row>
    <row r="7342" spans="1:25" x14ac:dyDescent="0.2">
      <c r="A7342">
        <v>19</v>
      </c>
      <c r="B7342" s="1">
        <v>43041.791666648867</v>
      </c>
      <c r="C7342">
        <v>45.1</v>
      </c>
      <c r="D7342" s="15">
        <f t="shared" si="2062"/>
        <v>45.1</v>
      </c>
      <c r="E7342">
        <v>32</v>
      </c>
      <c r="F7342" s="6">
        <v>1.5042199999999999</v>
      </c>
      <c r="G7342" s="6">
        <v>-1.5167529999999999E-2</v>
      </c>
      <c r="H7342" s="6">
        <f t="shared" si="2053"/>
        <v>1.4890524699999999</v>
      </c>
      <c r="I7342" s="6">
        <f t="shared" si="2054"/>
        <v>13.100000000000001</v>
      </c>
      <c r="J7342" s="6">
        <f t="shared" si="2055"/>
        <v>11.610947530000001</v>
      </c>
      <c r="K7342" s="3">
        <f t="shared" si="2063"/>
        <v>13.269654320000001</v>
      </c>
      <c r="L7342" s="6">
        <f t="shared" si="2056"/>
        <v>0</v>
      </c>
      <c r="M7342" s="6">
        <f t="shared" si="2064"/>
        <v>185.82193726857142</v>
      </c>
      <c r="N7342" s="6">
        <f t="shared" si="2065"/>
        <v>1.6587067899999965</v>
      </c>
      <c r="O7342" s="2">
        <f t="shared" si="2057"/>
        <v>-1.6587067899999965</v>
      </c>
      <c r="P7342" s="2">
        <f t="shared" si="2066"/>
        <v>30.341293210000003</v>
      </c>
      <c r="Q7342" s="2">
        <f t="shared" si="2058"/>
        <v>14.758706789999998</v>
      </c>
      <c r="R7342" s="2">
        <f t="shared" si="2067"/>
        <v>1.4890524699999999</v>
      </c>
      <c r="S7342" s="2">
        <f t="shared" si="2059"/>
        <v>13.269654319999997</v>
      </c>
      <c r="T7342" s="2">
        <f t="shared" si="2070"/>
        <v>0</v>
      </c>
      <c r="U7342" s="2">
        <f t="shared" si="2060"/>
        <v>0</v>
      </c>
      <c r="V7342" t="str">
        <f t="shared" si="2068"/>
        <v>N</v>
      </c>
      <c r="W7342" s="2">
        <f t="shared" si="2069"/>
        <v>0</v>
      </c>
      <c r="X7342" s="2">
        <f t="shared" si="2061"/>
        <v>0</v>
      </c>
      <c r="Y7342" s="2"/>
    </row>
    <row r="7343" spans="1:25" x14ac:dyDescent="0.2">
      <c r="A7343">
        <v>20</v>
      </c>
      <c r="B7343" s="1">
        <v>43041.833333315531</v>
      </c>
      <c r="C7343">
        <v>44.4</v>
      </c>
      <c r="D7343" s="15">
        <f t="shared" si="2062"/>
        <v>44.4</v>
      </c>
      <c r="E7343">
        <v>32</v>
      </c>
      <c r="F7343" s="6">
        <v>1.26434</v>
      </c>
      <c r="G7343" s="6">
        <v>-1.5167529999999999E-2</v>
      </c>
      <c r="H7343" s="6">
        <f t="shared" si="2053"/>
        <v>1.24917247</v>
      </c>
      <c r="I7343" s="6">
        <f t="shared" si="2054"/>
        <v>12.399999999999999</v>
      </c>
      <c r="J7343" s="6">
        <f t="shared" si="2055"/>
        <v>11.150827529999999</v>
      </c>
      <c r="K7343" s="3">
        <f t="shared" si="2063"/>
        <v>12.743802891428572</v>
      </c>
      <c r="L7343" s="6">
        <f t="shared" si="2056"/>
        <v>0</v>
      </c>
      <c r="M7343" s="6">
        <f t="shared" si="2064"/>
        <v>173.07813437714285</v>
      </c>
      <c r="N7343" s="6">
        <f t="shared" si="2065"/>
        <v>1.5929753614285858</v>
      </c>
      <c r="O7343" s="2">
        <f t="shared" si="2057"/>
        <v>-1.5929753614285858</v>
      </c>
      <c r="P7343" s="2">
        <f t="shared" si="2066"/>
        <v>30.407024638571414</v>
      </c>
      <c r="Q7343" s="2">
        <f t="shared" si="2058"/>
        <v>13.992975361428584</v>
      </c>
      <c r="R7343" s="2">
        <f t="shared" si="2067"/>
        <v>1.24917247</v>
      </c>
      <c r="S7343" s="2">
        <f t="shared" si="2059"/>
        <v>12.743802891428585</v>
      </c>
      <c r="T7343" s="2">
        <f t="shared" si="2070"/>
        <v>0</v>
      </c>
      <c r="U7343" s="2">
        <f t="shared" si="2060"/>
        <v>0</v>
      </c>
      <c r="V7343" t="str">
        <f t="shared" si="2068"/>
        <v>N</v>
      </c>
      <c r="W7343" s="2">
        <f t="shared" si="2069"/>
        <v>0</v>
      </c>
      <c r="X7343" s="2">
        <f t="shared" si="2061"/>
        <v>0</v>
      </c>
      <c r="Y7343" s="2"/>
    </row>
    <row r="7344" spans="1:25" x14ac:dyDescent="0.2">
      <c r="A7344">
        <v>21</v>
      </c>
      <c r="B7344" s="1">
        <v>43041.874999982196</v>
      </c>
      <c r="C7344">
        <v>44.5</v>
      </c>
      <c r="D7344" s="15">
        <f t="shared" si="2062"/>
        <v>44.5</v>
      </c>
      <c r="E7344">
        <v>32</v>
      </c>
      <c r="F7344" s="6">
        <v>1.8036799999999999</v>
      </c>
      <c r="G7344" s="6">
        <v>-1.5167529999999999E-2</v>
      </c>
      <c r="H7344" s="6">
        <f t="shared" si="2053"/>
        <v>1.7885124699999999</v>
      </c>
      <c r="I7344" s="6">
        <f t="shared" si="2054"/>
        <v>12.5</v>
      </c>
      <c r="J7344" s="6">
        <f t="shared" si="2055"/>
        <v>10.711487529999999</v>
      </c>
      <c r="K7344" s="3">
        <f t="shared" si="2063"/>
        <v>12.241700034285714</v>
      </c>
      <c r="L7344" s="6">
        <f t="shared" si="2056"/>
        <v>0</v>
      </c>
      <c r="M7344" s="6">
        <f t="shared" si="2064"/>
        <v>160.83643434285713</v>
      </c>
      <c r="N7344" s="6">
        <f t="shared" si="2065"/>
        <v>1.5302125042857142</v>
      </c>
      <c r="O7344" s="2">
        <f t="shared" si="2057"/>
        <v>-1.5302125042857142</v>
      </c>
      <c r="P7344" s="2">
        <f t="shared" si="2066"/>
        <v>30.469787495714286</v>
      </c>
      <c r="Q7344" s="2">
        <f t="shared" si="2058"/>
        <v>14.030212504285714</v>
      </c>
      <c r="R7344" s="2">
        <f t="shared" si="2067"/>
        <v>1.7885124699999999</v>
      </c>
      <c r="S7344" s="2">
        <f t="shared" si="2059"/>
        <v>12.241700034285714</v>
      </c>
      <c r="T7344" s="2">
        <f t="shared" si="2070"/>
        <v>0</v>
      </c>
      <c r="U7344" s="2">
        <f t="shared" si="2060"/>
        <v>0</v>
      </c>
      <c r="V7344" t="str">
        <f t="shared" si="2068"/>
        <v>N</v>
      </c>
      <c r="W7344" s="2">
        <f t="shared" si="2069"/>
        <v>0</v>
      </c>
      <c r="X7344" s="2">
        <f t="shared" si="2061"/>
        <v>0</v>
      </c>
      <c r="Y7344" s="2"/>
    </row>
    <row r="7345" spans="1:25" x14ac:dyDescent="0.2">
      <c r="A7345">
        <v>22</v>
      </c>
      <c r="B7345" s="1">
        <v>43041.91666664886</v>
      </c>
      <c r="C7345">
        <v>42.2</v>
      </c>
      <c r="D7345" s="15">
        <f t="shared" si="2062"/>
        <v>42.2</v>
      </c>
      <c r="E7345">
        <v>32</v>
      </c>
      <c r="F7345" s="6">
        <v>2.1297899999999998</v>
      </c>
      <c r="G7345" s="6">
        <v>-1.5167529999999999E-2</v>
      </c>
      <c r="H7345" s="6">
        <f t="shared" si="2053"/>
        <v>2.11462247</v>
      </c>
      <c r="I7345" s="6">
        <f t="shared" si="2054"/>
        <v>10.200000000000003</v>
      </c>
      <c r="J7345" s="6">
        <f t="shared" si="2055"/>
        <v>8.0853775300000024</v>
      </c>
      <c r="K7345" s="3">
        <f t="shared" si="2063"/>
        <v>9.2404314628571456</v>
      </c>
      <c r="L7345" s="6">
        <f t="shared" si="2056"/>
        <v>0</v>
      </c>
      <c r="M7345" s="6">
        <f t="shared" si="2064"/>
        <v>151.59600287999999</v>
      </c>
      <c r="N7345" s="6">
        <f t="shared" si="2065"/>
        <v>1.1550539328571574</v>
      </c>
      <c r="O7345" s="2">
        <f t="shared" si="2057"/>
        <v>-1.1550539328571574</v>
      </c>
      <c r="P7345" s="2">
        <f t="shared" si="2066"/>
        <v>30.844946067142843</v>
      </c>
      <c r="Q7345" s="2">
        <f t="shared" si="2058"/>
        <v>11.35505393285716</v>
      </c>
      <c r="R7345" s="2">
        <f t="shared" si="2067"/>
        <v>2.11462247</v>
      </c>
      <c r="S7345" s="2">
        <f t="shared" si="2059"/>
        <v>9.2404314628571598</v>
      </c>
      <c r="T7345" s="2">
        <f t="shared" si="2070"/>
        <v>0</v>
      </c>
      <c r="U7345" s="2">
        <f t="shared" si="2060"/>
        <v>0</v>
      </c>
      <c r="V7345" t="str">
        <f t="shared" si="2068"/>
        <v>N</v>
      </c>
      <c r="W7345" s="2">
        <f t="shared" si="2069"/>
        <v>0</v>
      </c>
      <c r="X7345" s="2">
        <f t="shared" si="2061"/>
        <v>0</v>
      </c>
      <c r="Y7345" s="2"/>
    </row>
    <row r="7346" spans="1:25" x14ac:dyDescent="0.2">
      <c r="A7346">
        <v>23</v>
      </c>
      <c r="B7346" s="1">
        <v>43041.958333315524</v>
      </c>
      <c r="C7346">
        <v>40.799999999999997</v>
      </c>
      <c r="D7346" s="15">
        <f t="shared" si="2062"/>
        <v>40.799999999999997</v>
      </c>
      <c r="E7346">
        <v>32</v>
      </c>
      <c r="F7346" s="6">
        <v>3.0611100000000002</v>
      </c>
      <c r="G7346" s="6">
        <v>-1.5167529999999999E-2</v>
      </c>
      <c r="H7346" s="6">
        <f t="shared" si="2053"/>
        <v>3.0459424700000004</v>
      </c>
      <c r="I7346" s="6">
        <f t="shared" si="2054"/>
        <v>8.7999999999999972</v>
      </c>
      <c r="J7346" s="6">
        <f t="shared" si="2055"/>
        <v>5.7540575299999972</v>
      </c>
      <c r="K7346" s="3">
        <f t="shared" si="2063"/>
        <v>6.5760657485714376</v>
      </c>
      <c r="L7346" s="6">
        <f t="shared" si="2056"/>
        <v>0</v>
      </c>
      <c r="M7346" s="6">
        <f t="shared" si="2064"/>
        <v>145.01993713142855</v>
      </c>
      <c r="N7346" s="6">
        <f t="shared" si="2065"/>
        <v>0.82200821857145456</v>
      </c>
      <c r="O7346" s="2">
        <f t="shared" si="2057"/>
        <v>-0.82200821857145456</v>
      </c>
      <c r="P7346" s="2">
        <f t="shared" si="2066"/>
        <v>31.177991781428545</v>
      </c>
      <c r="Q7346" s="2">
        <f t="shared" si="2058"/>
        <v>9.6220082185714517</v>
      </c>
      <c r="R7346" s="2">
        <f t="shared" si="2067"/>
        <v>3.0459424700000004</v>
      </c>
      <c r="S7346" s="2">
        <f t="shared" si="2059"/>
        <v>6.5760657485714518</v>
      </c>
      <c r="T7346" s="2">
        <f t="shared" si="2070"/>
        <v>0</v>
      </c>
      <c r="U7346" s="2">
        <f t="shared" si="2060"/>
        <v>0</v>
      </c>
      <c r="V7346" t="str">
        <f t="shared" si="2068"/>
        <v>N</v>
      </c>
      <c r="W7346" s="2">
        <f t="shared" si="2069"/>
        <v>0</v>
      </c>
      <c r="X7346" s="2">
        <f t="shared" si="2061"/>
        <v>0</v>
      </c>
      <c r="Y7346" s="2"/>
    </row>
    <row r="7347" spans="1:25" x14ac:dyDescent="0.2">
      <c r="A7347">
        <v>0</v>
      </c>
      <c r="B7347" s="1">
        <v>43041.999999982188</v>
      </c>
      <c r="C7347">
        <v>38.200000000000003</v>
      </c>
      <c r="D7347" s="15">
        <f t="shared" si="2062"/>
        <v>38.200000000000003</v>
      </c>
      <c r="E7347">
        <v>32</v>
      </c>
      <c r="F7347" s="6">
        <v>2.0262699999999998</v>
      </c>
      <c r="G7347" s="6">
        <v>-1.5167529999999999E-2</v>
      </c>
      <c r="H7347" s="6">
        <f t="shared" si="2053"/>
        <v>2.01110247</v>
      </c>
      <c r="I7347" s="6">
        <f t="shared" si="2054"/>
        <v>6.2000000000000028</v>
      </c>
      <c r="J7347" s="6">
        <f t="shared" si="2055"/>
        <v>4.1888975300000029</v>
      </c>
      <c r="K7347" s="3">
        <f t="shared" si="2063"/>
        <v>4.7873114628571329</v>
      </c>
      <c r="L7347" s="6">
        <f t="shared" si="2056"/>
        <v>0</v>
      </c>
      <c r="M7347" s="6">
        <f t="shared" si="2064"/>
        <v>140.23262566857142</v>
      </c>
      <c r="N7347" s="6">
        <f t="shared" si="2065"/>
        <v>0.59841393285714162</v>
      </c>
      <c r="O7347" s="2">
        <f t="shared" si="2057"/>
        <v>-0.59841393285714162</v>
      </c>
      <c r="P7347" s="2">
        <f t="shared" si="2066"/>
        <v>31.401586067142858</v>
      </c>
      <c r="Q7347" s="2">
        <f t="shared" si="2058"/>
        <v>6.7984139328571445</v>
      </c>
      <c r="R7347" s="2">
        <f t="shared" si="2067"/>
        <v>2.01110247</v>
      </c>
      <c r="S7347" s="2">
        <f t="shared" si="2059"/>
        <v>4.7873114628571445</v>
      </c>
      <c r="T7347" s="2">
        <f t="shared" si="2070"/>
        <v>0</v>
      </c>
      <c r="U7347" s="2">
        <f t="shared" si="2060"/>
        <v>0</v>
      </c>
      <c r="V7347" t="str">
        <f t="shared" si="2068"/>
        <v>N</v>
      </c>
      <c r="W7347" s="2">
        <f t="shared" si="2069"/>
        <v>0</v>
      </c>
      <c r="X7347" s="2">
        <f t="shared" si="2061"/>
        <v>0</v>
      </c>
      <c r="Y7347" s="2"/>
    </row>
    <row r="7348" spans="1:25" x14ac:dyDescent="0.2">
      <c r="A7348">
        <v>1</v>
      </c>
      <c r="B7348" s="1">
        <v>43042.041666648853</v>
      </c>
      <c r="C7348">
        <v>37.299999999999997</v>
      </c>
      <c r="D7348" s="15">
        <f t="shared" si="2062"/>
        <v>37.299999999999997</v>
      </c>
      <c r="E7348">
        <v>32</v>
      </c>
      <c r="F7348" s="6">
        <v>2.3626499999999999</v>
      </c>
      <c r="G7348" s="6">
        <v>-1.5167529999999999E-2</v>
      </c>
      <c r="H7348" s="6">
        <f t="shared" si="2053"/>
        <v>2.3474824700000001</v>
      </c>
      <c r="I7348" s="6">
        <f t="shared" si="2054"/>
        <v>5.2999999999999972</v>
      </c>
      <c r="J7348" s="6">
        <f t="shared" si="2055"/>
        <v>2.9525175299999971</v>
      </c>
      <c r="K7348" s="3">
        <f t="shared" si="2063"/>
        <v>3.3743057485714303</v>
      </c>
      <c r="L7348" s="6">
        <f t="shared" si="2056"/>
        <v>0</v>
      </c>
      <c r="M7348" s="6">
        <f t="shared" si="2064"/>
        <v>136.85831991999999</v>
      </c>
      <c r="N7348" s="6">
        <f t="shared" si="2065"/>
        <v>0.42178821857143589</v>
      </c>
      <c r="O7348" s="2">
        <f t="shared" si="2057"/>
        <v>-0.42178821857143589</v>
      </c>
      <c r="P7348" s="2">
        <f t="shared" si="2066"/>
        <v>31.578211781428564</v>
      </c>
      <c r="Q7348" s="2">
        <f t="shared" si="2058"/>
        <v>5.721788218571433</v>
      </c>
      <c r="R7348" s="2">
        <f t="shared" si="2067"/>
        <v>2.3474824700000001</v>
      </c>
      <c r="S7348" s="2">
        <f t="shared" si="2059"/>
        <v>3.374305748571433</v>
      </c>
      <c r="T7348" s="2">
        <f t="shared" si="2070"/>
        <v>0</v>
      </c>
      <c r="U7348" s="2">
        <f t="shared" si="2060"/>
        <v>0</v>
      </c>
      <c r="V7348" t="str">
        <f t="shared" si="2068"/>
        <v>N</v>
      </c>
      <c r="W7348" s="2">
        <f t="shared" si="2069"/>
        <v>0</v>
      </c>
      <c r="X7348" s="2">
        <f t="shared" si="2061"/>
        <v>0</v>
      </c>
      <c r="Y7348" s="2"/>
    </row>
    <row r="7349" spans="1:25" x14ac:dyDescent="0.2">
      <c r="A7349">
        <v>2</v>
      </c>
      <c r="B7349" s="1">
        <v>43042.083333315517</v>
      </c>
      <c r="C7349">
        <v>36.1</v>
      </c>
      <c r="D7349" s="15">
        <f t="shared" si="2062"/>
        <v>36.1</v>
      </c>
      <c r="E7349">
        <v>32</v>
      </c>
      <c r="F7349" s="6">
        <v>4.6581299999999999</v>
      </c>
      <c r="G7349" s="6">
        <v>-1.5167529999999999E-2</v>
      </c>
      <c r="H7349" s="6">
        <f t="shared" si="2053"/>
        <v>4.6429624699999996</v>
      </c>
      <c r="I7349" s="6">
        <f t="shared" si="2054"/>
        <v>4.1000000000000014</v>
      </c>
      <c r="J7349" s="6">
        <f t="shared" si="2055"/>
        <v>0</v>
      </c>
      <c r="K7349" s="3">
        <f t="shared" si="2063"/>
        <v>0</v>
      </c>
      <c r="L7349" s="6">
        <f t="shared" si="2056"/>
        <v>0.5429624699999982</v>
      </c>
      <c r="M7349" s="6">
        <f t="shared" si="2064"/>
        <v>137.40128238999998</v>
      </c>
      <c r="N7349" s="6">
        <f t="shared" si="2065"/>
        <v>0</v>
      </c>
      <c r="O7349" s="2">
        <f t="shared" si="2057"/>
        <v>0</v>
      </c>
      <c r="P7349" s="2">
        <f t="shared" si="2066"/>
        <v>32</v>
      </c>
      <c r="Q7349" s="2">
        <f t="shared" si="2058"/>
        <v>4.1000000000000014</v>
      </c>
      <c r="R7349" s="2">
        <f t="shared" si="2067"/>
        <v>4.1000000000000014</v>
      </c>
      <c r="S7349" s="2">
        <f t="shared" si="2059"/>
        <v>0</v>
      </c>
      <c r="T7349" s="2">
        <f t="shared" si="2070"/>
        <v>0.54296246999999198</v>
      </c>
      <c r="U7349" s="2">
        <f t="shared" si="2060"/>
        <v>0</v>
      </c>
      <c r="V7349" t="str">
        <f t="shared" si="2068"/>
        <v>N</v>
      </c>
      <c r="W7349" s="2">
        <f t="shared" si="2069"/>
        <v>0</v>
      </c>
      <c r="X7349" s="2">
        <f t="shared" si="2061"/>
        <v>0</v>
      </c>
      <c r="Y7349" s="2"/>
    </row>
    <row r="7350" spans="1:25" x14ac:dyDescent="0.2">
      <c r="A7350">
        <v>3</v>
      </c>
      <c r="B7350" s="1">
        <v>43042.124999982181</v>
      </c>
      <c r="C7350">
        <v>34.799999999999997</v>
      </c>
      <c r="D7350" s="15">
        <f t="shared" si="2062"/>
        <v>34.799999999999997</v>
      </c>
      <c r="E7350">
        <v>32</v>
      </c>
      <c r="F7350" s="6">
        <v>5.6218899999999996</v>
      </c>
      <c r="G7350" s="6">
        <v>-1.5167529999999999E-2</v>
      </c>
      <c r="H7350" s="6">
        <f t="shared" si="2053"/>
        <v>5.6067224699999993</v>
      </c>
      <c r="I7350" s="6">
        <f t="shared" si="2054"/>
        <v>2.7999999999999972</v>
      </c>
      <c r="J7350" s="6">
        <f t="shared" si="2055"/>
        <v>0</v>
      </c>
      <c r="K7350" s="3">
        <f t="shared" si="2063"/>
        <v>0</v>
      </c>
      <c r="L7350" s="6">
        <f t="shared" si="2056"/>
        <v>2.8067224700000022</v>
      </c>
      <c r="M7350" s="6">
        <f t="shared" si="2064"/>
        <v>140.20800485999999</v>
      </c>
      <c r="N7350" s="6">
        <f t="shared" si="2065"/>
        <v>0</v>
      </c>
      <c r="O7350" s="2">
        <f t="shared" si="2057"/>
        <v>0</v>
      </c>
      <c r="P7350" s="2">
        <f t="shared" si="2066"/>
        <v>32</v>
      </c>
      <c r="Q7350" s="2">
        <f t="shared" si="2058"/>
        <v>2.7999999999999972</v>
      </c>
      <c r="R7350" s="2">
        <f t="shared" si="2067"/>
        <v>2.7999999999999972</v>
      </c>
      <c r="S7350" s="2">
        <f t="shared" si="2059"/>
        <v>0</v>
      </c>
      <c r="T7350" s="2">
        <f t="shared" si="2070"/>
        <v>2.8067224700000111</v>
      </c>
      <c r="U7350" s="2">
        <f t="shared" si="2060"/>
        <v>0</v>
      </c>
      <c r="V7350" t="str">
        <f t="shared" si="2068"/>
        <v>N</v>
      </c>
      <c r="W7350" s="2">
        <f t="shared" si="2069"/>
        <v>0</v>
      </c>
      <c r="X7350" s="2">
        <f t="shared" si="2061"/>
        <v>0</v>
      </c>
      <c r="Y7350" s="2"/>
    </row>
    <row r="7351" spans="1:25" x14ac:dyDescent="0.2">
      <c r="A7351">
        <v>4</v>
      </c>
      <c r="B7351" s="1">
        <v>43042.166666648845</v>
      </c>
      <c r="C7351">
        <v>33.799999999999997</v>
      </c>
      <c r="D7351" s="15">
        <f t="shared" si="2062"/>
        <v>33.799999999999997</v>
      </c>
      <c r="E7351">
        <v>32</v>
      </c>
      <c r="F7351" s="6">
        <v>4.01335</v>
      </c>
      <c r="G7351" s="6">
        <v>-1.5167529999999999E-2</v>
      </c>
      <c r="H7351" s="6">
        <f t="shared" si="2053"/>
        <v>3.9981824700000002</v>
      </c>
      <c r="I7351" s="6">
        <f t="shared" si="2054"/>
        <v>1.7999999999999972</v>
      </c>
      <c r="J7351" s="6">
        <f t="shared" si="2055"/>
        <v>0</v>
      </c>
      <c r="K7351" s="3">
        <f t="shared" si="2063"/>
        <v>0</v>
      </c>
      <c r="L7351" s="6">
        <f t="shared" si="2056"/>
        <v>2.198182470000003</v>
      </c>
      <c r="M7351" s="6">
        <f t="shared" si="2064"/>
        <v>142.40618732999999</v>
      </c>
      <c r="N7351" s="6">
        <f t="shared" si="2065"/>
        <v>0</v>
      </c>
      <c r="O7351" s="2">
        <f t="shared" si="2057"/>
        <v>0</v>
      </c>
      <c r="P7351" s="2">
        <f t="shared" si="2066"/>
        <v>32</v>
      </c>
      <c r="Q7351" s="2">
        <f t="shared" si="2058"/>
        <v>1.7999999999999972</v>
      </c>
      <c r="R7351" s="2">
        <f t="shared" si="2067"/>
        <v>1.7999999999999972</v>
      </c>
      <c r="S7351" s="2">
        <f t="shared" si="2059"/>
        <v>0</v>
      </c>
      <c r="T7351" s="2">
        <f t="shared" si="2070"/>
        <v>2.1981824700000061</v>
      </c>
      <c r="U7351" s="2">
        <f t="shared" si="2060"/>
        <v>0</v>
      </c>
      <c r="V7351" t="str">
        <f t="shared" si="2068"/>
        <v>N</v>
      </c>
      <c r="W7351" s="2">
        <f t="shared" si="2069"/>
        <v>0</v>
      </c>
      <c r="X7351" s="2">
        <f t="shared" si="2061"/>
        <v>0</v>
      </c>
      <c r="Y7351" s="2"/>
    </row>
    <row r="7352" spans="1:25" x14ac:dyDescent="0.2">
      <c r="A7352">
        <v>5</v>
      </c>
      <c r="B7352" s="1">
        <v>43042.20833331551</v>
      </c>
      <c r="C7352">
        <v>33.700000000000003</v>
      </c>
      <c r="D7352" s="15">
        <f t="shared" si="2062"/>
        <v>33.700000000000003</v>
      </c>
      <c r="E7352">
        <v>32</v>
      </c>
      <c r="F7352" s="6">
        <v>4.0524500000000003</v>
      </c>
      <c r="G7352" s="6">
        <v>-1.5167529999999999E-2</v>
      </c>
      <c r="H7352" s="6">
        <f t="shared" si="2053"/>
        <v>4.0372824700000001</v>
      </c>
      <c r="I7352" s="6">
        <f t="shared" si="2054"/>
        <v>1.7000000000000028</v>
      </c>
      <c r="J7352" s="6">
        <f t="shared" si="2055"/>
        <v>0</v>
      </c>
      <c r="K7352" s="3">
        <f t="shared" si="2063"/>
        <v>0</v>
      </c>
      <c r="L7352" s="6">
        <f t="shared" si="2056"/>
        <v>2.3372824699999972</v>
      </c>
      <c r="M7352" s="6">
        <f t="shared" si="2064"/>
        <v>144.74346979999999</v>
      </c>
      <c r="N7352" s="6">
        <f t="shared" si="2065"/>
        <v>0</v>
      </c>
      <c r="O7352" s="2">
        <f t="shared" si="2057"/>
        <v>0</v>
      </c>
      <c r="P7352" s="2">
        <f t="shared" si="2066"/>
        <v>32</v>
      </c>
      <c r="Q7352" s="2">
        <f t="shared" si="2058"/>
        <v>1.7000000000000028</v>
      </c>
      <c r="R7352" s="2">
        <f t="shared" si="2067"/>
        <v>1.7000000000000028</v>
      </c>
      <c r="S7352" s="2">
        <f t="shared" si="2059"/>
        <v>0</v>
      </c>
      <c r="T7352" s="2">
        <f t="shared" si="2070"/>
        <v>2.337282469999991</v>
      </c>
      <c r="U7352" s="2">
        <f t="shared" si="2060"/>
        <v>0</v>
      </c>
      <c r="V7352" t="str">
        <f t="shared" si="2068"/>
        <v>N</v>
      </c>
      <c r="W7352" s="2">
        <f t="shared" si="2069"/>
        <v>0</v>
      </c>
      <c r="X7352" s="2">
        <f t="shared" si="2061"/>
        <v>0</v>
      </c>
      <c r="Y7352" s="2"/>
    </row>
    <row r="7353" spans="1:25" x14ac:dyDescent="0.2">
      <c r="A7353">
        <v>6</v>
      </c>
      <c r="B7353" s="1">
        <v>43042.249999982174</v>
      </c>
      <c r="C7353">
        <v>34.200000000000003</v>
      </c>
      <c r="D7353" s="15">
        <f t="shared" si="2062"/>
        <v>34.200000000000003</v>
      </c>
      <c r="E7353">
        <v>32</v>
      </c>
      <c r="F7353" s="6">
        <v>3.50583</v>
      </c>
      <c r="G7353" s="6">
        <v>0.23800017000000001</v>
      </c>
      <c r="H7353" s="6">
        <f t="shared" si="2053"/>
        <v>3.7438301699999998</v>
      </c>
      <c r="I7353" s="6">
        <f t="shared" si="2054"/>
        <v>2.2000000000000028</v>
      </c>
      <c r="J7353" s="6">
        <f t="shared" si="2055"/>
        <v>0</v>
      </c>
      <c r="K7353" s="3">
        <f t="shared" si="2063"/>
        <v>0</v>
      </c>
      <c r="L7353" s="6">
        <f t="shared" si="2056"/>
        <v>1.543830169999997</v>
      </c>
      <c r="M7353" s="6">
        <f t="shared" si="2064"/>
        <v>146.28729996999999</v>
      </c>
      <c r="N7353" s="6">
        <f t="shared" si="2065"/>
        <v>0</v>
      </c>
      <c r="O7353" s="2">
        <f t="shared" si="2057"/>
        <v>0</v>
      </c>
      <c r="P7353" s="2">
        <f t="shared" si="2066"/>
        <v>32</v>
      </c>
      <c r="Q7353" s="2">
        <f t="shared" si="2058"/>
        <v>2.2000000000000028</v>
      </c>
      <c r="R7353" s="2">
        <f t="shared" si="2067"/>
        <v>2.2000000000000028</v>
      </c>
      <c r="S7353" s="2">
        <f t="shared" si="2059"/>
        <v>0</v>
      </c>
      <c r="T7353" s="2">
        <f t="shared" si="2070"/>
        <v>1.5438301700000068</v>
      </c>
      <c r="U7353" s="2">
        <f t="shared" si="2060"/>
        <v>0</v>
      </c>
      <c r="V7353" t="str">
        <f t="shared" si="2068"/>
        <v>N</v>
      </c>
      <c r="W7353" s="2">
        <f t="shared" si="2069"/>
        <v>0</v>
      </c>
      <c r="X7353" s="2">
        <f t="shared" si="2061"/>
        <v>0</v>
      </c>
      <c r="Y7353" s="2"/>
    </row>
    <row r="7354" spans="1:25" x14ac:dyDescent="0.2">
      <c r="A7354">
        <v>7</v>
      </c>
      <c r="B7354" s="1">
        <v>43042.291666648838</v>
      </c>
      <c r="C7354">
        <v>36.200000000000003</v>
      </c>
      <c r="D7354" s="15">
        <f t="shared" si="2062"/>
        <v>36.200000000000003</v>
      </c>
      <c r="E7354">
        <v>32</v>
      </c>
      <c r="F7354" s="6">
        <v>4.5386199999999999</v>
      </c>
      <c r="G7354" s="6">
        <v>11.192857</v>
      </c>
      <c r="H7354" s="6">
        <f t="shared" si="2053"/>
        <v>15.731477</v>
      </c>
      <c r="I7354" s="6">
        <f t="shared" si="2054"/>
        <v>4.2000000000000028</v>
      </c>
      <c r="J7354" s="6">
        <f t="shared" si="2055"/>
        <v>0</v>
      </c>
      <c r="K7354" s="3">
        <f t="shared" si="2063"/>
        <v>0</v>
      </c>
      <c r="L7354" s="6">
        <f t="shared" si="2056"/>
        <v>11.531476999999997</v>
      </c>
      <c r="M7354" s="6">
        <f t="shared" si="2064"/>
        <v>157.81877696999999</v>
      </c>
      <c r="N7354" s="6">
        <f t="shared" si="2065"/>
        <v>0</v>
      </c>
      <c r="O7354" s="2">
        <f t="shared" si="2057"/>
        <v>0</v>
      </c>
      <c r="P7354" s="2">
        <f t="shared" si="2066"/>
        <v>32</v>
      </c>
      <c r="Q7354" s="2">
        <f t="shared" si="2058"/>
        <v>4.2000000000000028</v>
      </c>
      <c r="R7354" s="2">
        <f t="shared" si="2067"/>
        <v>4.2000000000000028</v>
      </c>
      <c r="S7354" s="2">
        <f t="shared" si="2059"/>
        <v>0</v>
      </c>
      <c r="T7354" s="2">
        <f t="shared" si="2070"/>
        <v>11.531476999999995</v>
      </c>
      <c r="U7354" s="2">
        <f t="shared" si="2060"/>
        <v>0</v>
      </c>
      <c r="V7354" t="str">
        <f t="shared" si="2068"/>
        <v>N</v>
      </c>
      <c r="W7354" s="2">
        <f t="shared" si="2069"/>
        <v>0</v>
      </c>
      <c r="X7354" s="2">
        <f t="shared" si="2061"/>
        <v>0</v>
      </c>
      <c r="Y7354" s="2"/>
    </row>
    <row r="7355" spans="1:25" x14ac:dyDescent="0.2">
      <c r="A7355">
        <v>8</v>
      </c>
      <c r="B7355" s="1">
        <v>43042.333333315502</v>
      </c>
      <c r="C7355">
        <v>40.200000000000003</v>
      </c>
      <c r="D7355" s="15">
        <f t="shared" si="2062"/>
        <v>40.200000000000003</v>
      </c>
      <c r="E7355">
        <v>32</v>
      </c>
      <c r="F7355" s="6">
        <v>1.8874299999999999</v>
      </c>
      <c r="G7355" s="6">
        <v>24.079319999999999</v>
      </c>
      <c r="H7355" s="6">
        <f t="shared" si="2053"/>
        <v>25.966749999999998</v>
      </c>
      <c r="I7355" s="6">
        <f t="shared" si="2054"/>
        <v>8.2000000000000028</v>
      </c>
      <c r="J7355" s="6">
        <f t="shared" si="2055"/>
        <v>0</v>
      </c>
      <c r="K7355" s="3">
        <f t="shared" si="2063"/>
        <v>0</v>
      </c>
      <c r="L7355" s="6">
        <f t="shared" si="2056"/>
        <v>17.766749999999995</v>
      </c>
      <c r="M7355" s="6">
        <f t="shared" si="2064"/>
        <v>175.58552696999999</v>
      </c>
      <c r="N7355" s="6">
        <f t="shared" si="2065"/>
        <v>0</v>
      </c>
      <c r="O7355" s="2">
        <f t="shared" si="2057"/>
        <v>0</v>
      </c>
      <c r="P7355" s="2">
        <f t="shared" si="2066"/>
        <v>32</v>
      </c>
      <c r="Q7355" s="2">
        <f t="shared" si="2058"/>
        <v>8.2000000000000028</v>
      </c>
      <c r="R7355" s="2">
        <f t="shared" si="2067"/>
        <v>8.2000000000000028</v>
      </c>
      <c r="S7355" s="2">
        <f t="shared" si="2059"/>
        <v>0</v>
      </c>
      <c r="T7355" s="2">
        <f t="shared" si="2070"/>
        <v>17.766750000000002</v>
      </c>
      <c r="U7355" s="2">
        <f t="shared" si="2060"/>
        <v>0</v>
      </c>
      <c r="V7355" t="str">
        <f t="shared" si="2068"/>
        <v>Y</v>
      </c>
      <c r="W7355" s="2">
        <f t="shared" si="2069"/>
        <v>0</v>
      </c>
      <c r="X7355" s="2">
        <f t="shared" si="2061"/>
        <v>0</v>
      </c>
      <c r="Y7355" s="2"/>
    </row>
    <row r="7356" spans="1:25" x14ac:dyDescent="0.2">
      <c r="A7356">
        <v>9</v>
      </c>
      <c r="B7356" s="1">
        <v>43042.374999982167</v>
      </c>
      <c r="C7356">
        <v>41.3</v>
      </c>
      <c r="D7356" s="15">
        <f t="shared" si="2062"/>
        <v>41.3</v>
      </c>
      <c r="E7356">
        <v>32</v>
      </c>
      <c r="F7356" s="6">
        <v>3.7326999999999999</v>
      </c>
      <c r="G7356" s="6">
        <v>36.158879999999996</v>
      </c>
      <c r="H7356" s="6">
        <f t="shared" si="2053"/>
        <v>39.891579999999998</v>
      </c>
      <c r="I7356" s="6">
        <f t="shared" si="2054"/>
        <v>9.2999999999999972</v>
      </c>
      <c r="J7356" s="6">
        <f t="shared" si="2055"/>
        <v>0</v>
      </c>
      <c r="K7356" s="3">
        <f t="shared" si="2063"/>
        <v>0</v>
      </c>
      <c r="L7356" s="6">
        <f t="shared" si="2056"/>
        <v>30.59158</v>
      </c>
      <c r="M7356" s="6">
        <f t="shared" si="2064"/>
        <v>206.17710696999998</v>
      </c>
      <c r="N7356" s="6">
        <f t="shared" si="2065"/>
        <v>0</v>
      </c>
      <c r="O7356" s="2">
        <f t="shared" si="2057"/>
        <v>0</v>
      </c>
      <c r="P7356" s="2">
        <f t="shared" si="2066"/>
        <v>32</v>
      </c>
      <c r="Q7356" s="2">
        <f t="shared" si="2058"/>
        <v>9.2999999999999972</v>
      </c>
      <c r="R7356" s="2">
        <f t="shared" si="2067"/>
        <v>9.2999999999999972</v>
      </c>
      <c r="S7356" s="2">
        <f t="shared" si="2059"/>
        <v>0</v>
      </c>
      <c r="T7356" s="2">
        <f t="shared" si="2070"/>
        <v>30.591579999999993</v>
      </c>
      <c r="U7356" s="2">
        <f t="shared" si="2060"/>
        <v>0</v>
      </c>
      <c r="V7356" t="str">
        <f t="shared" si="2068"/>
        <v>Y</v>
      </c>
      <c r="W7356" s="2">
        <f t="shared" si="2069"/>
        <v>0</v>
      </c>
      <c r="X7356" s="2">
        <f t="shared" si="2061"/>
        <v>0</v>
      </c>
      <c r="Y7356" s="2"/>
    </row>
    <row r="7357" spans="1:25" x14ac:dyDescent="0.2">
      <c r="A7357">
        <v>10</v>
      </c>
      <c r="B7357" s="1">
        <v>43042.416666648831</v>
      </c>
      <c r="C7357">
        <v>45.4</v>
      </c>
      <c r="D7357" s="15">
        <f t="shared" si="2062"/>
        <v>45.4</v>
      </c>
      <c r="E7357">
        <v>32</v>
      </c>
      <c r="F7357" s="6">
        <v>3.9531200000000002</v>
      </c>
      <c r="G7357" s="6">
        <v>41.161179999999995</v>
      </c>
      <c r="H7357" s="6">
        <f t="shared" si="2053"/>
        <v>45.114299999999993</v>
      </c>
      <c r="I7357" s="6">
        <f t="shared" si="2054"/>
        <v>13.399999999999999</v>
      </c>
      <c r="J7357" s="6">
        <f t="shared" si="2055"/>
        <v>0</v>
      </c>
      <c r="K7357" s="3">
        <f t="shared" si="2063"/>
        <v>0</v>
      </c>
      <c r="L7357" s="6">
        <f t="shared" si="2056"/>
        <v>31.714299999999994</v>
      </c>
      <c r="M7357" s="6">
        <f t="shared" si="2064"/>
        <v>220</v>
      </c>
      <c r="N7357" s="6">
        <f t="shared" si="2065"/>
        <v>17.891406969999991</v>
      </c>
      <c r="O7357" s="2">
        <f t="shared" si="2057"/>
        <v>-17.891406969999991</v>
      </c>
      <c r="P7357" s="2">
        <f t="shared" si="2066"/>
        <v>14.108593030000009</v>
      </c>
      <c r="Q7357" s="2">
        <f t="shared" si="2058"/>
        <v>31.29140696999999</v>
      </c>
      <c r="R7357" s="2">
        <f t="shared" si="2067"/>
        <v>31.29140696999999</v>
      </c>
      <c r="S7357" s="2">
        <f t="shared" si="2059"/>
        <v>0</v>
      </c>
      <c r="T7357" s="2">
        <f t="shared" si="2070"/>
        <v>13.822893030000017</v>
      </c>
      <c r="U7357" s="2">
        <f t="shared" si="2060"/>
        <v>0</v>
      </c>
      <c r="V7357" t="str">
        <f t="shared" si="2068"/>
        <v>Y</v>
      </c>
      <c r="W7357" s="2">
        <f t="shared" si="2069"/>
        <v>0</v>
      </c>
      <c r="X7357" s="2">
        <f t="shared" si="2061"/>
        <v>0</v>
      </c>
      <c r="Y7357" s="2"/>
    </row>
    <row r="7358" spans="1:25" x14ac:dyDescent="0.2">
      <c r="A7358">
        <v>11</v>
      </c>
      <c r="B7358" s="1">
        <v>43042.458333315495</v>
      </c>
      <c r="C7358">
        <v>46.9</v>
      </c>
      <c r="D7358" s="15">
        <f t="shared" si="2062"/>
        <v>46.9</v>
      </c>
      <c r="E7358">
        <v>32</v>
      </c>
      <c r="F7358" s="6">
        <v>4.6184900000000004</v>
      </c>
      <c r="G7358" s="6">
        <v>46.566029999999998</v>
      </c>
      <c r="H7358" s="6">
        <f t="shared" si="2053"/>
        <v>51.184519999999999</v>
      </c>
      <c r="I7358" s="6">
        <f t="shared" si="2054"/>
        <v>14.899999999999999</v>
      </c>
      <c r="J7358" s="6">
        <f t="shared" si="2055"/>
        <v>0</v>
      </c>
      <c r="K7358" s="3">
        <f t="shared" si="2063"/>
        <v>0</v>
      </c>
      <c r="L7358" s="6">
        <f t="shared" si="2056"/>
        <v>36.284520000000001</v>
      </c>
      <c r="M7358" s="6">
        <f t="shared" si="2064"/>
        <v>220</v>
      </c>
      <c r="N7358" s="6">
        <f t="shared" si="2065"/>
        <v>36.284519999999986</v>
      </c>
      <c r="O7358" s="2">
        <f t="shared" si="2057"/>
        <v>-32</v>
      </c>
      <c r="P7358" s="2">
        <f t="shared" si="2066"/>
        <v>0</v>
      </c>
      <c r="Q7358" s="2">
        <f t="shared" si="2058"/>
        <v>46.9</v>
      </c>
      <c r="R7358" s="2">
        <f t="shared" si="2067"/>
        <v>46.9</v>
      </c>
      <c r="S7358" s="2">
        <f t="shared" si="2059"/>
        <v>0</v>
      </c>
      <c r="T7358" s="2">
        <f t="shared" si="2070"/>
        <v>0</v>
      </c>
      <c r="U7358" s="2">
        <f t="shared" si="2060"/>
        <v>4.2845199999999863</v>
      </c>
      <c r="V7358" t="str">
        <f t="shared" si="2068"/>
        <v>Y</v>
      </c>
      <c r="W7358" s="2">
        <f t="shared" si="2069"/>
        <v>4.2845199999999863</v>
      </c>
      <c r="X7358" s="2">
        <f t="shared" si="2061"/>
        <v>0</v>
      </c>
      <c r="Y7358" s="2"/>
    </row>
    <row r="7359" spans="1:25" x14ac:dyDescent="0.2">
      <c r="A7359">
        <v>12</v>
      </c>
      <c r="B7359" s="1">
        <v>43042.499999982159</v>
      </c>
      <c r="C7359">
        <v>47.1</v>
      </c>
      <c r="D7359" s="15">
        <f t="shared" si="2062"/>
        <v>47.1</v>
      </c>
      <c r="E7359">
        <v>32</v>
      </c>
      <c r="F7359" s="6">
        <v>4.5754799999999998</v>
      </c>
      <c r="G7359" s="6">
        <v>44.62565</v>
      </c>
      <c r="H7359" s="6">
        <f t="shared" si="2053"/>
        <v>49.201129999999999</v>
      </c>
      <c r="I7359" s="6">
        <f t="shared" si="2054"/>
        <v>15.100000000000001</v>
      </c>
      <c r="J7359" s="6">
        <f t="shared" si="2055"/>
        <v>0</v>
      </c>
      <c r="K7359" s="3">
        <f t="shared" si="2063"/>
        <v>0</v>
      </c>
      <c r="L7359" s="6">
        <f t="shared" si="2056"/>
        <v>34.101129999999998</v>
      </c>
      <c r="M7359" s="6">
        <f t="shared" si="2064"/>
        <v>220</v>
      </c>
      <c r="N7359" s="6">
        <f t="shared" si="2065"/>
        <v>34.101130000000012</v>
      </c>
      <c r="O7359" s="2">
        <f t="shared" si="2057"/>
        <v>-32</v>
      </c>
      <c r="P7359" s="2">
        <f t="shared" si="2066"/>
        <v>0</v>
      </c>
      <c r="Q7359" s="2">
        <f t="shared" si="2058"/>
        <v>47.1</v>
      </c>
      <c r="R7359" s="2">
        <f t="shared" si="2067"/>
        <v>47.1</v>
      </c>
      <c r="S7359" s="2">
        <f t="shared" si="2059"/>
        <v>0</v>
      </c>
      <c r="T7359" s="2">
        <f t="shared" si="2070"/>
        <v>0</v>
      </c>
      <c r="U7359" s="2">
        <f t="shared" si="2060"/>
        <v>2.1011300000000119</v>
      </c>
      <c r="V7359" t="str">
        <f t="shared" si="2068"/>
        <v>Y</v>
      </c>
      <c r="W7359" s="2">
        <f t="shared" si="2069"/>
        <v>2.1011300000000119</v>
      </c>
      <c r="X7359" s="2">
        <f t="shared" si="2061"/>
        <v>0</v>
      </c>
      <c r="Y7359" s="2"/>
    </row>
    <row r="7360" spans="1:25" x14ac:dyDescent="0.2">
      <c r="A7360">
        <v>13</v>
      </c>
      <c r="B7360" s="1">
        <v>43042.541666648824</v>
      </c>
      <c r="C7360">
        <v>47.1</v>
      </c>
      <c r="D7360" s="15">
        <f t="shared" si="2062"/>
        <v>47.1</v>
      </c>
      <c r="E7360">
        <v>32</v>
      </c>
      <c r="F7360" s="6">
        <v>4.5594999999999999</v>
      </c>
      <c r="G7360" s="6">
        <v>43.296399999999998</v>
      </c>
      <c r="H7360" s="6">
        <f t="shared" si="2053"/>
        <v>47.855899999999998</v>
      </c>
      <c r="I7360" s="6">
        <f t="shared" si="2054"/>
        <v>15.100000000000001</v>
      </c>
      <c r="J7360" s="6">
        <f t="shared" si="2055"/>
        <v>0</v>
      </c>
      <c r="K7360" s="3">
        <f t="shared" si="2063"/>
        <v>0</v>
      </c>
      <c r="L7360" s="6">
        <f t="shared" si="2056"/>
        <v>32.755899999999997</v>
      </c>
      <c r="M7360" s="6">
        <f t="shared" si="2064"/>
        <v>220</v>
      </c>
      <c r="N7360" s="6">
        <f t="shared" si="2065"/>
        <v>32.755899999999997</v>
      </c>
      <c r="O7360" s="2">
        <f t="shared" si="2057"/>
        <v>-32</v>
      </c>
      <c r="P7360" s="2">
        <f t="shared" si="2066"/>
        <v>0</v>
      </c>
      <c r="Q7360" s="2">
        <f t="shared" si="2058"/>
        <v>47.1</v>
      </c>
      <c r="R7360" s="2">
        <f t="shared" si="2067"/>
        <v>47.1</v>
      </c>
      <c r="S7360" s="2">
        <f t="shared" si="2059"/>
        <v>0</v>
      </c>
      <c r="T7360" s="2">
        <f t="shared" si="2070"/>
        <v>0</v>
      </c>
      <c r="U7360" s="2">
        <f t="shared" si="2060"/>
        <v>0.75589999999999691</v>
      </c>
      <c r="V7360" t="str">
        <f t="shared" si="2068"/>
        <v>Y</v>
      </c>
      <c r="W7360" s="2">
        <f t="shared" si="2069"/>
        <v>0.75589999999999691</v>
      </c>
      <c r="X7360" s="2">
        <f t="shared" si="2061"/>
        <v>0</v>
      </c>
      <c r="Y7360" s="2"/>
    </row>
    <row r="7361" spans="1:25" x14ac:dyDescent="0.2">
      <c r="A7361">
        <v>14</v>
      </c>
      <c r="B7361" s="1">
        <v>43042.583333315488</v>
      </c>
      <c r="C7361">
        <v>48.7</v>
      </c>
      <c r="D7361" s="15">
        <f t="shared" si="2062"/>
        <v>48.7</v>
      </c>
      <c r="E7361">
        <v>32</v>
      </c>
      <c r="F7361" s="6">
        <v>4.3736499999999996</v>
      </c>
      <c r="G7361" s="6">
        <v>36.69791</v>
      </c>
      <c r="H7361" s="6">
        <f t="shared" si="2053"/>
        <v>41.071559999999998</v>
      </c>
      <c r="I7361" s="6">
        <f t="shared" si="2054"/>
        <v>16.700000000000003</v>
      </c>
      <c r="J7361" s="6">
        <f t="shared" si="2055"/>
        <v>0</v>
      </c>
      <c r="K7361" s="3">
        <f t="shared" si="2063"/>
        <v>0</v>
      </c>
      <c r="L7361" s="6">
        <f t="shared" si="2056"/>
        <v>24.371559999999995</v>
      </c>
      <c r="M7361" s="6">
        <f t="shared" si="2064"/>
        <v>220</v>
      </c>
      <c r="N7361" s="6">
        <f t="shared" si="2065"/>
        <v>24.371559999999988</v>
      </c>
      <c r="O7361" s="2">
        <f t="shared" si="2057"/>
        <v>-24.371559999999988</v>
      </c>
      <c r="P7361" s="2">
        <f t="shared" si="2066"/>
        <v>7.6284400000000119</v>
      </c>
      <c r="Q7361" s="2">
        <f t="shared" si="2058"/>
        <v>41.071559999999991</v>
      </c>
      <c r="R7361" s="2">
        <f t="shared" si="2067"/>
        <v>41.071559999999991</v>
      </c>
      <c r="S7361" s="2">
        <f t="shared" si="2059"/>
        <v>0</v>
      </c>
      <c r="T7361" s="2">
        <f t="shared" si="2070"/>
        <v>0</v>
      </c>
      <c r="U7361" s="2">
        <f t="shared" si="2060"/>
        <v>0</v>
      </c>
      <c r="V7361" t="str">
        <f t="shared" si="2068"/>
        <v>Y</v>
      </c>
      <c r="W7361" s="2">
        <f t="shared" si="2069"/>
        <v>0</v>
      </c>
      <c r="X7361" s="2">
        <f t="shared" si="2061"/>
        <v>0</v>
      </c>
      <c r="Y7361" s="2"/>
    </row>
    <row r="7362" spans="1:25" x14ac:dyDescent="0.2">
      <c r="A7362">
        <v>15</v>
      </c>
      <c r="B7362" s="1">
        <v>43042.624999982152</v>
      </c>
      <c r="C7362">
        <v>48</v>
      </c>
      <c r="D7362" s="15">
        <f t="shared" si="2062"/>
        <v>48</v>
      </c>
      <c r="E7362">
        <v>32</v>
      </c>
      <c r="F7362" s="6">
        <v>5.5652799999999996</v>
      </c>
      <c r="G7362" s="6">
        <v>26.573060000000002</v>
      </c>
      <c r="H7362" s="6">
        <f t="shared" si="2053"/>
        <v>32.138339999999999</v>
      </c>
      <c r="I7362" s="6">
        <f t="shared" si="2054"/>
        <v>16</v>
      </c>
      <c r="J7362" s="6">
        <f t="shared" si="2055"/>
        <v>0</v>
      </c>
      <c r="K7362" s="3">
        <f t="shared" si="2063"/>
        <v>0</v>
      </c>
      <c r="L7362" s="6">
        <f t="shared" si="2056"/>
        <v>16.138339999999999</v>
      </c>
      <c r="M7362" s="6">
        <f t="shared" si="2064"/>
        <v>220</v>
      </c>
      <c r="N7362" s="6">
        <f t="shared" si="2065"/>
        <v>16.138339999999999</v>
      </c>
      <c r="O7362" s="2">
        <f t="shared" si="2057"/>
        <v>-16.138339999999999</v>
      </c>
      <c r="P7362" s="2">
        <f t="shared" si="2066"/>
        <v>15.861660000000001</v>
      </c>
      <c r="Q7362" s="2">
        <f t="shared" si="2058"/>
        <v>32.138339999999999</v>
      </c>
      <c r="R7362" s="2">
        <f t="shared" si="2067"/>
        <v>32.138339999999999</v>
      </c>
      <c r="S7362" s="2">
        <f t="shared" si="2059"/>
        <v>0</v>
      </c>
      <c r="T7362" s="2">
        <f t="shared" si="2070"/>
        <v>0</v>
      </c>
      <c r="U7362" s="2">
        <f t="shared" si="2060"/>
        <v>0</v>
      </c>
      <c r="V7362" t="str">
        <f t="shared" si="2068"/>
        <v>Y</v>
      </c>
      <c r="W7362" s="2">
        <f t="shared" si="2069"/>
        <v>0</v>
      </c>
      <c r="X7362" s="2">
        <f t="shared" si="2061"/>
        <v>0</v>
      </c>
      <c r="Y7362" s="2"/>
    </row>
    <row r="7363" spans="1:25" x14ac:dyDescent="0.2">
      <c r="A7363">
        <v>16</v>
      </c>
      <c r="B7363" s="1">
        <v>43042.666666648816</v>
      </c>
      <c r="C7363">
        <v>47.3</v>
      </c>
      <c r="D7363" s="15">
        <f t="shared" si="2062"/>
        <v>47.3</v>
      </c>
      <c r="E7363">
        <v>32</v>
      </c>
      <c r="F7363" s="6">
        <v>3.22973</v>
      </c>
      <c r="G7363" s="6">
        <v>13.418439999999999</v>
      </c>
      <c r="H7363" s="6">
        <f t="shared" ref="H7363:H7426" si="2071">(F7363+G7363)</f>
        <v>16.64817</v>
      </c>
      <c r="I7363" s="6">
        <f t="shared" ref="I7363:I7426" si="2072">IF((D7363-E7363)&gt;0,D7363-E7363,0)</f>
        <v>15.299999999999997</v>
      </c>
      <c r="J7363" s="6">
        <f t="shared" ref="J7363:J7426" si="2073">IF((I7363-H7363)&gt;0, (I7363-H7363), (0))</f>
        <v>0</v>
      </c>
      <c r="K7363" s="3">
        <f t="shared" si="2063"/>
        <v>0</v>
      </c>
      <c r="L7363" s="6">
        <f t="shared" ref="L7363:L7426" si="2074">IF(J7363=0, H7363-I7363,0)</f>
        <v>1.3481700000000032</v>
      </c>
      <c r="M7363" s="6">
        <f t="shared" si="2064"/>
        <v>220</v>
      </c>
      <c r="N7363" s="6">
        <f t="shared" si="2065"/>
        <v>1.3481700000000103</v>
      </c>
      <c r="O7363" s="2">
        <f t="shared" ref="O7363:O7426" si="2075">IF((N7363&lt;E7363-$AA$7),-N7363,$AA$7-E7363)</f>
        <v>-1.3481700000000103</v>
      </c>
      <c r="P7363" s="2">
        <f t="shared" si="2066"/>
        <v>30.65182999999999</v>
      </c>
      <c r="Q7363" s="2">
        <f t="shared" ref="Q7363:Q7426" si="2076">D7363-P7363</f>
        <v>16.648170000000007</v>
      </c>
      <c r="R7363" s="2">
        <f t="shared" si="2067"/>
        <v>16.648170000000007</v>
      </c>
      <c r="S7363" s="2">
        <f t="shared" ref="S7363:S7426" si="2077">IF(Q7363-R7363&gt;0, Q7363-R7363, 0)</f>
        <v>0</v>
      </c>
      <c r="T7363" s="2">
        <f t="shared" si="2070"/>
        <v>0</v>
      </c>
      <c r="U7363" s="2">
        <f t="shared" ref="U7363:U7426" si="2078">N7363+O7363</f>
        <v>0</v>
      </c>
      <c r="V7363" t="str">
        <f t="shared" si="2068"/>
        <v>Y</v>
      </c>
      <c r="W7363" s="2">
        <f t="shared" si="2069"/>
        <v>0</v>
      </c>
      <c r="X7363" s="2">
        <f t="shared" ref="X7363:X7426" si="2079">D7363- (P7363+R7363+S7363)</f>
        <v>0</v>
      </c>
      <c r="Y7363" s="2"/>
    </row>
    <row r="7364" spans="1:25" x14ac:dyDescent="0.2">
      <c r="A7364">
        <v>17</v>
      </c>
      <c r="B7364" s="1">
        <v>43042.708333315481</v>
      </c>
      <c r="C7364">
        <v>46.8</v>
      </c>
      <c r="D7364" s="15">
        <f t="shared" ref="D7364:D7427" si="2080">C7364/$AA$4*$AA$5</f>
        <v>46.8</v>
      </c>
      <c r="E7364">
        <v>32</v>
      </c>
      <c r="F7364" s="6">
        <v>4.0707000000000004</v>
      </c>
      <c r="G7364" s="6">
        <v>0.61291416999999992</v>
      </c>
      <c r="H7364" s="6">
        <f t="shared" si="2071"/>
        <v>4.6836141700000002</v>
      </c>
      <c r="I7364" s="6">
        <f t="shared" si="2072"/>
        <v>14.799999999999997</v>
      </c>
      <c r="J7364" s="6">
        <f t="shared" si="2073"/>
        <v>10.116385829999997</v>
      </c>
      <c r="K7364" s="3">
        <f t="shared" ref="K7364:K7427" si="2081">IF((M7363-M7364)&gt;0,M7363-M7364,0)</f>
        <v>11.561583805714292</v>
      </c>
      <c r="L7364" s="6">
        <f t="shared" si="2074"/>
        <v>0</v>
      </c>
      <c r="M7364" s="6">
        <f t="shared" ref="M7364:M7427" si="2082">IF( (M7363-J7364/$AA$11+L7364)&gt;$AA$25, IF((M7363-J7364/$AA$11+L7364)&lt;$AA$9,(M7363-J7364/$AA$11+L7364),$AA$9), $AA$25)</f>
        <v>208.43841619428571</v>
      </c>
      <c r="N7364" s="6">
        <f t="shared" ref="N7364:N7427" si="2083">IF(((M7363-J7364+L7364)-M7364)&gt;0,((M7363-J7364+L7364)-M7364),0)</f>
        <v>1.4451979757143079</v>
      </c>
      <c r="O7364" s="2">
        <f t="shared" si="2075"/>
        <v>-1.4451979757143079</v>
      </c>
      <c r="P7364" s="2">
        <f t="shared" ref="P7364:P7427" si="2084">E7364+O7364</f>
        <v>30.554802024285692</v>
      </c>
      <c r="Q7364" s="2">
        <f t="shared" si="2076"/>
        <v>16.245197975714305</v>
      </c>
      <c r="R7364" s="2">
        <f t="shared" ref="R7364:R7427" si="2085">IF(Q7364&gt;H7364, H7364, Q7364)</f>
        <v>4.6836141700000002</v>
      </c>
      <c r="S7364" s="2">
        <f t="shared" si="2077"/>
        <v>11.561583805714305</v>
      </c>
      <c r="T7364" s="2">
        <f t="shared" si="2070"/>
        <v>0</v>
      </c>
      <c r="U7364" s="2">
        <f t="shared" si="2078"/>
        <v>0</v>
      </c>
      <c r="V7364" t="str">
        <f t="shared" ref="V7364:V7427" si="2086">IF(AND(A7364&gt;7,A7364&lt;17), "Y", "N")</f>
        <v>N</v>
      </c>
      <c r="W7364" s="2">
        <f t="shared" ref="W7364:W7427" si="2087">IF(V7364="Y", U7364, 0)</f>
        <v>0</v>
      </c>
      <c r="X7364" s="2">
        <f t="shared" si="2079"/>
        <v>0</v>
      </c>
      <c r="Y7364" s="2"/>
    </row>
    <row r="7365" spans="1:25" x14ac:dyDescent="0.2">
      <c r="A7365">
        <v>18</v>
      </c>
      <c r="B7365" s="1">
        <v>43042.749999982145</v>
      </c>
      <c r="C7365">
        <v>45.9</v>
      </c>
      <c r="D7365" s="15">
        <f t="shared" si="2080"/>
        <v>45.9</v>
      </c>
      <c r="E7365">
        <v>32</v>
      </c>
      <c r="F7365" s="6">
        <v>3.6179100000000002</v>
      </c>
      <c r="G7365" s="6">
        <v>-1.5167529999999999E-2</v>
      </c>
      <c r="H7365" s="6">
        <f t="shared" si="2071"/>
        <v>3.6027424700000004</v>
      </c>
      <c r="I7365" s="6">
        <f t="shared" si="2072"/>
        <v>13.899999999999999</v>
      </c>
      <c r="J7365" s="6">
        <f t="shared" si="2073"/>
        <v>10.297257529999998</v>
      </c>
      <c r="K7365" s="3">
        <f t="shared" si="2081"/>
        <v>11.768294319999995</v>
      </c>
      <c r="L7365" s="6">
        <f t="shared" si="2074"/>
        <v>0</v>
      </c>
      <c r="M7365" s="6">
        <f t="shared" si="2082"/>
        <v>196.67012187428571</v>
      </c>
      <c r="N7365" s="6">
        <f t="shared" si="2083"/>
        <v>1.4710367899999994</v>
      </c>
      <c r="O7365" s="2">
        <f t="shared" si="2075"/>
        <v>-1.4710367899999994</v>
      </c>
      <c r="P7365" s="2">
        <f t="shared" si="2084"/>
        <v>30.528963210000001</v>
      </c>
      <c r="Q7365" s="2">
        <f t="shared" si="2076"/>
        <v>15.371036789999998</v>
      </c>
      <c r="R7365" s="2">
        <f t="shared" si="2085"/>
        <v>3.6027424700000004</v>
      </c>
      <c r="S7365" s="2">
        <f t="shared" si="2077"/>
        <v>11.768294319999997</v>
      </c>
      <c r="T7365" s="2">
        <f t="shared" si="2070"/>
        <v>0</v>
      </c>
      <c r="U7365" s="2">
        <f t="shared" si="2078"/>
        <v>0</v>
      </c>
      <c r="V7365" t="str">
        <f t="shared" si="2086"/>
        <v>N</v>
      </c>
      <c r="W7365" s="2">
        <f t="shared" si="2087"/>
        <v>0</v>
      </c>
      <c r="X7365" s="2">
        <f t="shared" si="2079"/>
        <v>0</v>
      </c>
      <c r="Y7365" s="2"/>
    </row>
    <row r="7366" spans="1:25" x14ac:dyDescent="0.2">
      <c r="A7366">
        <v>19</v>
      </c>
      <c r="B7366" s="1">
        <v>43042.791666648809</v>
      </c>
      <c r="C7366">
        <v>45.3</v>
      </c>
      <c r="D7366" s="15">
        <f t="shared" si="2080"/>
        <v>45.3</v>
      </c>
      <c r="E7366">
        <v>32</v>
      </c>
      <c r="F7366" s="6">
        <v>3.2831999999999999</v>
      </c>
      <c r="G7366" s="6">
        <v>-1.5167529999999999E-2</v>
      </c>
      <c r="H7366" s="6">
        <f t="shared" si="2071"/>
        <v>3.2680324700000001</v>
      </c>
      <c r="I7366" s="6">
        <f t="shared" si="2072"/>
        <v>13.299999999999997</v>
      </c>
      <c r="J7366" s="6">
        <f t="shared" si="2073"/>
        <v>10.031967529999998</v>
      </c>
      <c r="K7366" s="3">
        <f t="shared" si="2081"/>
        <v>11.465105748571432</v>
      </c>
      <c r="L7366" s="6">
        <f t="shared" si="2074"/>
        <v>0</v>
      </c>
      <c r="M7366" s="6">
        <f t="shared" si="2082"/>
        <v>185.20501612571428</v>
      </c>
      <c r="N7366" s="6">
        <f t="shared" si="2083"/>
        <v>1.433138218571429</v>
      </c>
      <c r="O7366" s="2">
        <f t="shared" si="2075"/>
        <v>-1.433138218571429</v>
      </c>
      <c r="P7366" s="2">
        <f t="shared" si="2084"/>
        <v>30.566861781428571</v>
      </c>
      <c r="Q7366" s="2">
        <f t="shared" si="2076"/>
        <v>14.733138218571426</v>
      </c>
      <c r="R7366" s="2">
        <f t="shared" si="2085"/>
        <v>3.2680324700000001</v>
      </c>
      <c r="S7366" s="2">
        <f t="shared" si="2077"/>
        <v>11.465105748571427</v>
      </c>
      <c r="T7366" s="2">
        <f t="shared" si="2070"/>
        <v>0</v>
      </c>
      <c r="U7366" s="2">
        <f t="shared" si="2078"/>
        <v>0</v>
      </c>
      <c r="V7366" t="str">
        <f t="shared" si="2086"/>
        <v>N</v>
      </c>
      <c r="W7366" s="2">
        <f t="shared" si="2087"/>
        <v>0</v>
      </c>
      <c r="X7366" s="2">
        <f t="shared" si="2079"/>
        <v>0</v>
      </c>
      <c r="Y7366" s="2"/>
    </row>
    <row r="7367" spans="1:25" x14ac:dyDescent="0.2">
      <c r="A7367">
        <v>20</v>
      </c>
      <c r="B7367" s="1">
        <v>43042.833333315473</v>
      </c>
      <c r="C7367">
        <v>44.8</v>
      </c>
      <c r="D7367" s="15">
        <f t="shared" si="2080"/>
        <v>44.8</v>
      </c>
      <c r="E7367">
        <v>32</v>
      </c>
      <c r="F7367" s="6">
        <v>4.2315300000000002</v>
      </c>
      <c r="G7367" s="6">
        <v>-1.5167529999999999E-2</v>
      </c>
      <c r="H7367" s="6">
        <f t="shared" si="2071"/>
        <v>4.21636247</v>
      </c>
      <c r="I7367" s="6">
        <f t="shared" si="2072"/>
        <v>12.799999999999997</v>
      </c>
      <c r="J7367" s="6">
        <f t="shared" si="2073"/>
        <v>8.5836375299999972</v>
      </c>
      <c r="K7367" s="3">
        <f t="shared" si="2081"/>
        <v>9.8098714628571315</v>
      </c>
      <c r="L7367" s="6">
        <f t="shared" si="2074"/>
        <v>0</v>
      </c>
      <c r="M7367" s="6">
        <f t="shared" si="2082"/>
        <v>175.39514466285715</v>
      </c>
      <c r="N7367" s="6">
        <f t="shared" si="2083"/>
        <v>1.2262339328571272</v>
      </c>
      <c r="O7367" s="2">
        <f t="shared" si="2075"/>
        <v>-1.2262339328571272</v>
      </c>
      <c r="P7367" s="2">
        <f t="shared" si="2084"/>
        <v>30.773766067142873</v>
      </c>
      <c r="Q7367" s="2">
        <f t="shared" si="2076"/>
        <v>14.026233932857124</v>
      </c>
      <c r="R7367" s="2">
        <f t="shared" si="2085"/>
        <v>4.21636247</v>
      </c>
      <c r="S7367" s="2">
        <f t="shared" si="2077"/>
        <v>9.8098714628571244</v>
      </c>
      <c r="T7367" s="2">
        <f t="shared" si="2070"/>
        <v>0</v>
      </c>
      <c r="U7367" s="2">
        <f t="shared" si="2078"/>
        <v>0</v>
      </c>
      <c r="V7367" t="str">
        <f t="shared" si="2086"/>
        <v>N</v>
      </c>
      <c r="W7367" s="2">
        <f t="shared" si="2087"/>
        <v>0</v>
      </c>
      <c r="X7367" s="2">
        <f t="shared" si="2079"/>
        <v>0</v>
      </c>
      <c r="Y7367" s="2"/>
    </row>
    <row r="7368" spans="1:25" x14ac:dyDescent="0.2">
      <c r="A7368">
        <v>21</v>
      </c>
      <c r="B7368" s="1">
        <v>43042.874999982138</v>
      </c>
      <c r="C7368">
        <v>43.7</v>
      </c>
      <c r="D7368" s="15">
        <f t="shared" si="2080"/>
        <v>43.7</v>
      </c>
      <c r="E7368">
        <v>32</v>
      </c>
      <c r="F7368" s="6">
        <v>8.3220399999999994</v>
      </c>
      <c r="G7368" s="6">
        <v>-1.5167529999999999E-2</v>
      </c>
      <c r="H7368" s="6">
        <f t="shared" si="2071"/>
        <v>8.3068724700000001</v>
      </c>
      <c r="I7368" s="6">
        <f t="shared" si="2072"/>
        <v>11.700000000000003</v>
      </c>
      <c r="J7368" s="6">
        <f t="shared" si="2073"/>
        <v>3.3931275300000028</v>
      </c>
      <c r="K7368" s="3">
        <f t="shared" si="2081"/>
        <v>3.8778600342857317</v>
      </c>
      <c r="L7368" s="6">
        <f t="shared" si="2074"/>
        <v>0</v>
      </c>
      <c r="M7368" s="6">
        <f t="shared" si="2082"/>
        <v>171.51728462857142</v>
      </c>
      <c r="N7368" s="6">
        <f t="shared" si="2083"/>
        <v>0.48473250428571646</v>
      </c>
      <c r="O7368" s="2">
        <f t="shared" si="2075"/>
        <v>-0.48473250428571646</v>
      </c>
      <c r="P7368" s="2">
        <f t="shared" si="2084"/>
        <v>31.515267495714284</v>
      </c>
      <c r="Q7368" s="2">
        <f t="shared" si="2076"/>
        <v>12.184732504285719</v>
      </c>
      <c r="R7368" s="2">
        <f t="shared" si="2085"/>
        <v>8.3068724700000001</v>
      </c>
      <c r="S7368" s="2">
        <f t="shared" si="2077"/>
        <v>3.8778600342857192</v>
      </c>
      <c r="T7368" s="2">
        <f t="shared" si="2070"/>
        <v>0</v>
      </c>
      <c r="U7368" s="2">
        <f t="shared" si="2078"/>
        <v>0</v>
      </c>
      <c r="V7368" t="str">
        <f t="shared" si="2086"/>
        <v>N</v>
      </c>
      <c r="W7368" s="2">
        <f t="shared" si="2087"/>
        <v>0</v>
      </c>
      <c r="X7368" s="2">
        <f t="shared" si="2079"/>
        <v>0</v>
      </c>
      <c r="Y7368" s="2"/>
    </row>
    <row r="7369" spans="1:25" x14ac:dyDescent="0.2">
      <c r="A7369">
        <v>22</v>
      </c>
      <c r="B7369" s="1">
        <v>43042.916666648802</v>
      </c>
      <c r="C7369">
        <v>41.7</v>
      </c>
      <c r="D7369" s="15">
        <f t="shared" si="2080"/>
        <v>41.7</v>
      </c>
      <c r="E7369">
        <v>32</v>
      </c>
      <c r="F7369" s="6">
        <v>10.6785</v>
      </c>
      <c r="G7369" s="6">
        <v>-1.5167529999999999E-2</v>
      </c>
      <c r="H7369" s="6">
        <f t="shared" si="2071"/>
        <v>10.66333247</v>
      </c>
      <c r="I7369" s="6">
        <f t="shared" si="2072"/>
        <v>9.7000000000000028</v>
      </c>
      <c r="J7369" s="6">
        <f t="shared" si="2073"/>
        <v>0</v>
      </c>
      <c r="K7369" s="3">
        <f t="shared" si="2081"/>
        <v>0</v>
      </c>
      <c r="L7369" s="6">
        <f t="shared" si="2074"/>
        <v>0.96333246999999744</v>
      </c>
      <c r="M7369" s="6">
        <f t="shared" si="2082"/>
        <v>172.48061709857143</v>
      </c>
      <c r="N7369" s="6">
        <f t="shared" si="2083"/>
        <v>0</v>
      </c>
      <c r="O7369" s="2">
        <f t="shared" si="2075"/>
        <v>0</v>
      </c>
      <c r="P7369" s="2">
        <f t="shared" si="2084"/>
        <v>32</v>
      </c>
      <c r="Q7369" s="2">
        <f t="shared" si="2076"/>
        <v>9.7000000000000028</v>
      </c>
      <c r="R7369" s="2">
        <f t="shared" si="2085"/>
        <v>9.7000000000000028</v>
      </c>
      <c r="S7369" s="2">
        <f t="shared" si="2077"/>
        <v>0</v>
      </c>
      <c r="T7369" s="2">
        <f t="shared" si="2070"/>
        <v>0.96333247000001165</v>
      </c>
      <c r="U7369" s="2">
        <f t="shared" si="2078"/>
        <v>0</v>
      </c>
      <c r="V7369" t="str">
        <f t="shared" si="2086"/>
        <v>N</v>
      </c>
      <c r="W7369" s="2">
        <f t="shared" si="2087"/>
        <v>0</v>
      </c>
      <c r="X7369" s="2">
        <f t="shared" si="2079"/>
        <v>0</v>
      </c>
      <c r="Y7369" s="2"/>
    </row>
    <row r="7370" spans="1:25" x14ac:dyDescent="0.2">
      <c r="A7370">
        <v>23</v>
      </c>
      <c r="B7370" s="1">
        <v>43042.958333315466</v>
      </c>
      <c r="C7370">
        <v>38.5</v>
      </c>
      <c r="D7370" s="15">
        <f t="shared" si="2080"/>
        <v>38.5</v>
      </c>
      <c r="E7370">
        <v>32</v>
      </c>
      <c r="F7370" s="6">
        <v>13.915100000000001</v>
      </c>
      <c r="G7370" s="6">
        <v>-1.5167529999999999E-2</v>
      </c>
      <c r="H7370" s="6">
        <f t="shared" si="2071"/>
        <v>13.899932470000001</v>
      </c>
      <c r="I7370" s="6">
        <f t="shared" si="2072"/>
        <v>6.5</v>
      </c>
      <c r="J7370" s="6">
        <f t="shared" si="2073"/>
        <v>0</v>
      </c>
      <c r="K7370" s="3">
        <f t="shared" si="2081"/>
        <v>0</v>
      </c>
      <c r="L7370" s="6">
        <f t="shared" si="2074"/>
        <v>7.3999324700000013</v>
      </c>
      <c r="M7370" s="6">
        <f t="shared" si="2082"/>
        <v>179.88054956857144</v>
      </c>
      <c r="N7370" s="6">
        <f t="shared" si="2083"/>
        <v>0</v>
      </c>
      <c r="O7370" s="2">
        <f t="shared" si="2075"/>
        <v>0</v>
      </c>
      <c r="P7370" s="2">
        <f t="shared" si="2084"/>
        <v>32</v>
      </c>
      <c r="Q7370" s="2">
        <f t="shared" si="2076"/>
        <v>6.5</v>
      </c>
      <c r="R7370" s="2">
        <f t="shared" si="2085"/>
        <v>6.5</v>
      </c>
      <c r="S7370" s="2">
        <f t="shared" si="2077"/>
        <v>0</v>
      </c>
      <c r="T7370" s="2">
        <f t="shared" ref="T7370:T7433" si="2088">IF(Q7370-R7370&gt;0, 0, ABS(M7369-M7370))</f>
        <v>7.3999324700000102</v>
      </c>
      <c r="U7370" s="2">
        <f t="shared" si="2078"/>
        <v>0</v>
      </c>
      <c r="V7370" t="str">
        <f t="shared" si="2086"/>
        <v>N</v>
      </c>
      <c r="W7370" s="2">
        <f t="shared" si="2087"/>
        <v>0</v>
      </c>
      <c r="X7370" s="2">
        <f t="shared" si="2079"/>
        <v>0</v>
      </c>
      <c r="Y7370" s="2"/>
    </row>
    <row r="7371" spans="1:25" x14ac:dyDescent="0.2">
      <c r="A7371">
        <v>0</v>
      </c>
      <c r="B7371" s="1">
        <v>43042.99999998213</v>
      </c>
      <c r="C7371">
        <v>35.799999999999997</v>
      </c>
      <c r="D7371" s="15">
        <f t="shared" si="2080"/>
        <v>35.799999999999997</v>
      </c>
      <c r="E7371">
        <v>32</v>
      </c>
      <c r="F7371" s="6">
        <v>12.680099999999999</v>
      </c>
      <c r="G7371" s="6">
        <v>-1.5167529999999999E-2</v>
      </c>
      <c r="H7371" s="6">
        <f t="shared" si="2071"/>
        <v>12.66493247</v>
      </c>
      <c r="I7371" s="6">
        <f t="shared" si="2072"/>
        <v>3.7999999999999972</v>
      </c>
      <c r="J7371" s="6">
        <f t="shared" si="2073"/>
        <v>0</v>
      </c>
      <c r="K7371" s="3">
        <f t="shared" si="2081"/>
        <v>0</v>
      </c>
      <c r="L7371" s="6">
        <f t="shared" si="2074"/>
        <v>8.864932470000003</v>
      </c>
      <c r="M7371" s="6">
        <f t="shared" si="2082"/>
        <v>188.74548203857145</v>
      </c>
      <c r="N7371" s="6">
        <f t="shared" si="2083"/>
        <v>0</v>
      </c>
      <c r="O7371" s="2">
        <f t="shared" si="2075"/>
        <v>0</v>
      </c>
      <c r="P7371" s="2">
        <f t="shared" si="2084"/>
        <v>32</v>
      </c>
      <c r="Q7371" s="2">
        <f t="shared" si="2076"/>
        <v>3.7999999999999972</v>
      </c>
      <c r="R7371" s="2">
        <f t="shared" si="2085"/>
        <v>3.7999999999999972</v>
      </c>
      <c r="S7371" s="2">
        <f t="shared" si="2077"/>
        <v>0</v>
      </c>
      <c r="T7371" s="2">
        <f t="shared" si="2088"/>
        <v>8.8649324700000136</v>
      </c>
      <c r="U7371" s="2">
        <f t="shared" si="2078"/>
        <v>0</v>
      </c>
      <c r="V7371" t="str">
        <f t="shared" si="2086"/>
        <v>N</v>
      </c>
      <c r="W7371" s="2">
        <f t="shared" si="2087"/>
        <v>0</v>
      </c>
      <c r="X7371" s="2">
        <f t="shared" si="2079"/>
        <v>0</v>
      </c>
      <c r="Y7371" s="2"/>
    </row>
    <row r="7372" spans="1:25" x14ac:dyDescent="0.2">
      <c r="A7372">
        <v>1</v>
      </c>
      <c r="B7372" s="1">
        <v>43043.041666648794</v>
      </c>
      <c r="C7372">
        <v>35</v>
      </c>
      <c r="D7372" s="15">
        <f t="shared" si="2080"/>
        <v>35</v>
      </c>
      <c r="E7372">
        <v>32</v>
      </c>
      <c r="F7372" s="6">
        <v>15.022399999999999</v>
      </c>
      <c r="G7372" s="6">
        <v>-1.5167529999999999E-2</v>
      </c>
      <c r="H7372" s="6">
        <f t="shared" si="2071"/>
        <v>15.00723247</v>
      </c>
      <c r="I7372" s="6">
        <f t="shared" si="2072"/>
        <v>3</v>
      </c>
      <c r="J7372" s="6">
        <f t="shared" si="2073"/>
        <v>0</v>
      </c>
      <c r="K7372" s="3">
        <f t="shared" si="2081"/>
        <v>0</v>
      </c>
      <c r="L7372" s="6">
        <f t="shared" si="2074"/>
        <v>12.00723247</v>
      </c>
      <c r="M7372" s="6">
        <f t="shared" si="2082"/>
        <v>200.75271450857144</v>
      </c>
      <c r="N7372" s="6">
        <f t="shared" si="2083"/>
        <v>0</v>
      </c>
      <c r="O7372" s="2">
        <f t="shared" si="2075"/>
        <v>0</v>
      </c>
      <c r="P7372" s="2">
        <f t="shared" si="2084"/>
        <v>32</v>
      </c>
      <c r="Q7372" s="2">
        <f t="shared" si="2076"/>
        <v>3</v>
      </c>
      <c r="R7372" s="2">
        <f t="shared" si="2085"/>
        <v>3</v>
      </c>
      <c r="S7372" s="2">
        <f t="shared" si="2077"/>
        <v>0</v>
      </c>
      <c r="T7372" s="2">
        <f t="shared" si="2088"/>
        <v>12.007232469999991</v>
      </c>
      <c r="U7372" s="2">
        <f t="shared" si="2078"/>
        <v>0</v>
      </c>
      <c r="V7372" t="str">
        <f t="shared" si="2086"/>
        <v>N</v>
      </c>
      <c r="W7372" s="2">
        <f t="shared" si="2087"/>
        <v>0</v>
      </c>
      <c r="X7372" s="2">
        <f t="shared" si="2079"/>
        <v>0</v>
      </c>
      <c r="Y7372" s="2"/>
    </row>
    <row r="7373" spans="1:25" x14ac:dyDescent="0.2">
      <c r="A7373">
        <v>2</v>
      </c>
      <c r="B7373" s="1">
        <v>43043.083333315459</v>
      </c>
      <c r="C7373">
        <v>32.700000000000003</v>
      </c>
      <c r="D7373" s="15">
        <f t="shared" si="2080"/>
        <v>32.700000000000003</v>
      </c>
      <c r="E7373">
        <v>32</v>
      </c>
      <c r="F7373" s="6">
        <v>14.8924</v>
      </c>
      <c r="G7373" s="6">
        <v>-1.5167529999999999E-2</v>
      </c>
      <c r="H7373" s="6">
        <f t="shared" si="2071"/>
        <v>14.877232470000001</v>
      </c>
      <c r="I7373" s="6">
        <f t="shared" si="2072"/>
        <v>0.70000000000000284</v>
      </c>
      <c r="J7373" s="6">
        <f t="shared" si="2073"/>
        <v>0</v>
      </c>
      <c r="K7373" s="3">
        <f t="shared" si="2081"/>
        <v>0</v>
      </c>
      <c r="L7373" s="6">
        <f t="shared" si="2074"/>
        <v>14.177232469999998</v>
      </c>
      <c r="M7373" s="6">
        <f t="shared" si="2082"/>
        <v>214.92994697857145</v>
      </c>
      <c r="N7373" s="6">
        <f t="shared" si="2083"/>
        <v>0</v>
      </c>
      <c r="O7373" s="2">
        <f t="shared" si="2075"/>
        <v>0</v>
      </c>
      <c r="P7373" s="2">
        <f t="shared" si="2084"/>
        <v>32</v>
      </c>
      <c r="Q7373" s="2">
        <f t="shared" si="2076"/>
        <v>0.70000000000000284</v>
      </c>
      <c r="R7373" s="2">
        <f t="shared" si="2085"/>
        <v>0.70000000000000284</v>
      </c>
      <c r="S7373" s="2">
        <f t="shared" si="2077"/>
        <v>0</v>
      </c>
      <c r="T7373" s="2">
        <f t="shared" si="2088"/>
        <v>14.177232470000007</v>
      </c>
      <c r="U7373" s="2">
        <f t="shared" si="2078"/>
        <v>0</v>
      </c>
      <c r="V7373" t="str">
        <f t="shared" si="2086"/>
        <v>N</v>
      </c>
      <c r="W7373" s="2">
        <f t="shared" si="2087"/>
        <v>0</v>
      </c>
      <c r="X7373" s="2">
        <f t="shared" si="2079"/>
        <v>0</v>
      </c>
      <c r="Y7373" s="2"/>
    </row>
    <row r="7374" spans="1:25" x14ac:dyDescent="0.2">
      <c r="A7374">
        <v>3</v>
      </c>
      <c r="B7374" s="1">
        <v>43043.124999982123</v>
      </c>
      <c r="C7374">
        <v>32.9</v>
      </c>
      <c r="D7374" s="15">
        <f t="shared" si="2080"/>
        <v>32.9</v>
      </c>
      <c r="E7374">
        <v>32</v>
      </c>
      <c r="F7374" s="6">
        <v>12.4955</v>
      </c>
      <c r="G7374" s="6">
        <v>-1.5167529999999999E-2</v>
      </c>
      <c r="H7374" s="6">
        <f t="shared" si="2071"/>
        <v>12.48033247</v>
      </c>
      <c r="I7374" s="6">
        <f t="shared" si="2072"/>
        <v>0.89999999999999858</v>
      </c>
      <c r="J7374" s="6">
        <f t="shared" si="2073"/>
        <v>0</v>
      </c>
      <c r="K7374" s="3">
        <f t="shared" si="2081"/>
        <v>0</v>
      </c>
      <c r="L7374" s="6">
        <f t="shared" si="2074"/>
        <v>11.580332470000002</v>
      </c>
      <c r="M7374" s="6">
        <f t="shared" si="2082"/>
        <v>220</v>
      </c>
      <c r="N7374" s="6">
        <f t="shared" si="2083"/>
        <v>6.5102794485714526</v>
      </c>
      <c r="O7374" s="2">
        <f t="shared" si="2075"/>
        <v>-6.5102794485714526</v>
      </c>
      <c r="P7374" s="2">
        <f t="shared" si="2084"/>
        <v>25.489720551428547</v>
      </c>
      <c r="Q7374" s="2">
        <f t="shared" si="2076"/>
        <v>7.4102794485714512</v>
      </c>
      <c r="R7374" s="2">
        <f t="shared" si="2085"/>
        <v>7.4102794485714512</v>
      </c>
      <c r="S7374" s="2">
        <f t="shared" si="2077"/>
        <v>0</v>
      </c>
      <c r="T7374" s="2">
        <f t="shared" si="2088"/>
        <v>5.0700530214285493</v>
      </c>
      <c r="U7374" s="2">
        <f t="shared" si="2078"/>
        <v>0</v>
      </c>
      <c r="V7374" t="str">
        <f t="shared" si="2086"/>
        <v>N</v>
      </c>
      <c r="W7374" s="2">
        <f t="shared" si="2087"/>
        <v>0</v>
      </c>
      <c r="X7374" s="2">
        <f t="shared" si="2079"/>
        <v>0</v>
      </c>
      <c r="Y7374" s="2"/>
    </row>
    <row r="7375" spans="1:25" x14ac:dyDescent="0.2">
      <c r="A7375">
        <v>4</v>
      </c>
      <c r="B7375" s="1">
        <v>43043.166666648787</v>
      </c>
      <c r="C7375">
        <v>32.700000000000003</v>
      </c>
      <c r="D7375" s="15">
        <f t="shared" si="2080"/>
        <v>32.700000000000003</v>
      </c>
      <c r="E7375">
        <v>32</v>
      </c>
      <c r="F7375" s="6">
        <v>9.9707699999999999</v>
      </c>
      <c r="G7375" s="6">
        <v>-1.5167529999999999E-2</v>
      </c>
      <c r="H7375" s="6">
        <f t="shared" si="2071"/>
        <v>9.9556024700000005</v>
      </c>
      <c r="I7375" s="6">
        <f t="shared" si="2072"/>
        <v>0.70000000000000284</v>
      </c>
      <c r="J7375" s="6">
        <f t="shared" si="2073"/>
        <v>0</v>
      </c>
      <c r="K7375" s="3">
        <f t="shared" si="2081"/>
        <v>0</v>
      </c>
      <c r="L7375" s="6">
        <f t="shared" si="2074"/>
        <v>9.2556024699999977</v>
      </c>
      <c r="M7375" s="6">
        <f t="shared" si="2082"/>
        <v>220</v>
      </c>
      <c r="N7375" s="6">
        <f t="shared" si="2083"/>
        <v>9.2556024699999853</v>
      </c>
      <c r="O7375" s="2">
        <f t="shared" si="2075"/>
        <v>-9.2556024699999853</v>
      </c>
      <c r="P7375" s="2">
        <f t="shared" si="2084"/>
        <v>22.744397530000015</v>
      </c>
      <c r="Q7375" s="2">
        <f t="shared" si="2076"/>
        <v>9.9556024699999881</v>
      </c>
      <c r="R7375" s="2">
        <f t="shared" si="2085"/>
        <v>9.9556024699999881</v>
      </c>
      <c r="S7375" s="2">
        <f t="shared" si="2077"/>
        <v>0</v>
      </c>
      <c r="T7375" s="2">
        <f t="shared" si="2088"/>
        <v>0</v>
      </c>
      <c r="U7375" s="2">
        <f t="shared" si="2078"/>
        <v>0</v>
      </c>
      <c r="V7375" t="str">
        <f t="shared" si="2086"/>
        <v>N</v>
      </c>
      <c r="W7375" s="2">
        <f t="shared" si="2087"/>
        <v>0</v>
      </c>
      <c r="X7375" s="2">
        <f t="shared" si="2079"/>
        <v>0</v>
      </c>
      <c r="Y7375" s="2"/>
    </row>
    <row r="7376" spans="1:25" x14ac:dyDescent="0.2">
      <c r="A7376">
        <v>5</v>
      </c>
      <c r="B7376" s="1">
        <v>43043.208333315451</v>
      </c>
      <c r="C7376">
        <v>32.799999999999997</v>
      </c>
      <c r="D7376" s="15">
        <f t="shared" si="2080"/>
        <v>32.799999999999997</v>
      </c>
      <c r="E7376">
        <v>32</v>
      </c>
      <c r="F7376" s="6">
        <v>9.9505199999999991</v>
      </c>
      <c r="G7376" s="6">
        <v>-1.5167529999999999E-2</v>
      </c>
      <c r="H7376" s="6">
        <f t="shared" si="2071"/>
        <v>9.9353524699999998</v>
      </c>
      <c r="I7376" s="6">
        <f t="shared" si="2072"/>
        <v>0.79999999999999716</v>
      </c>
      <c r="J7376" s="6">
        <f t="shared" si="2073"/>
        <v>0</v>
      </c>
      <c r="K7376" s="3">
        <f t="shared" si="2081"/>
        <v>0</v>
      </c>
      <c r="L7376" s="6">
        <f t="shared" si="2074"/>
        <v>9.1353524700000026</v>
      </c>
      <c r="M7376" s="6">
        <f t="shared" si="2082"/>
        <v>220</v>
      </c>
      <c r="N7376" s="6">
        <f t="shared" si="2083"/>
        <v>9.135352470000015</v>
      </c>
      <c r="O7376" s="2">
        <f t="shared" si="2075"/>
        <v>-9.135352470000015</v>
      </c>
      <c r="P7376" s="2">
        <f t="shared" si="2084"/>
        <v>22.864647529999985</v>
      </c>
      <c r="Q7376" s="2">
        <f t="shared" si="2076"/>
        <v>9.9353524700000122</v>
      </c>
      <c r="R7376" s="2">
        <f t="shared" si="2085"/>
        <v>9.9353524699999998</v>
      </c>
      <c r="S7376" s="2">
        <f t="shared" si="2077"/>
        <v>1.2434497875801753E-14</v>
      </c>
      <c r="T7376" s="2">
        <f t="shared" si="2088"/>
        <v>0</v>
      </c>
      <c r="U7376" s="2">
        <f t="shared" si="2078"/>
        <v>0</v>
      </c>
      <c r="V7376" t="str">
        <f t="shared" si="2086"/>
        <v>N</v>
      </c>
      <c r="W7376" s="2">
        <f t="shared" si="2087"/>
        <v>0</v>
      </c>
      <c r="X7376" s="2">
        <f t="shared" si="2079"/>
        <v>0</v>
      </c>
      <c r="Y7376" s="2"/>
    </row>
    <row r="7377" spans="1:25" x14ac:dyDescent="0.2">
      <c r="A7377">
        <v>6</v>
      </c>
      <c r="B7377" s="1">
        <v>43043.249999982116</v>
      </c>
      <c r="C7377">
        <v>32.9</v>
      </c>
      <c r="D7377" s="15">
        <f t="shared" si="2080"/>
        <v>32.9</v>
      </c>
      <c r="E7377">
        <v>32</v>
      </c>
      <c r="F7377" s="6">
        <v>9.5678599999999996</v>
      </c>
      <c r="G7377" s="6">
        <v>0.29687416999999999</v>
      </c>
      <c r="H7377" s="6">
        <f t="shared" si="2071"/>
        <v>9.8647341700000002</v>
      </c>
      <c r="I7377" s="6">
        <f t="shared" si="2072"/>
        <v>0.89999999999999858</v>
      </c>
      <c r="J7377" s="6">
        <f t="shared" si="2073"/>
        <v>0</v>
      </c>
      <c r="K7377" s="3">
        <f t="shared" si="2081"/>
        <v>0</v>
      </c>
      <c r="L7377" s="6">
        <f t="shared" si="2074"/>
        <v>8.9647341700000016</v>
      </c>
      <c r="M7377" s="6">
        <f t="shared" si="2082"/>
        <v>220</v>
      </c>
      <c r="N7377" s="6">
        <f t="shared" si="2083"/>
        <v>8.964734170000014</v>
      </c>
      <c r="O7377" s="2">
        <f t="shared" si="2075"/>
        <v>-8.964734170000014</v>
      </c>
      <c r="P7377" s="2">
        <f t="shared" si="2084"/>
        <v>23.035265829999986</v>
      </c>
      <c r="Q7377" s="2">
        <f t="shared" si="2076"/>
        <v>9.8647341700000126</v>
      </c>
      <c r="R7377" s="2">
        <f t="shared" si="2085"/>
        <v>9.8647341700000002</v>
      </c>
      <c r="S7377" s="2">
        <f t="shared" si="2077"/>
        <v>1.2434497875801753E-14</v>
      </c>
      <c r="T7377" s="2">
        <f t="shared" si="2088"/>
        <v>0</v>
      </c>
      <c r="U7377" s="2">
        <f t="shared" si="2078"/>
        <v>0</v>
      </c>
      <c r="V7377" t="str">
        <f t="shared" si="2086"/>
        <v>N</v>
      </c>
      <c r="W7377" s="2">
        <f t="shared" si="2087"/>
        <v>0</v>
      </c>
      <c r="X7377" s="2">
        <f t="shared" si="2079"/>
        <v>0</v>
      </c>
      <c r="Y7377" s="2"/>
    </row>
    <row r="7378" spans="1:25" x14ac:dyDescent="0.2">
      <c r="A7378">
        <v>7</v>
      </c>
      <c r="B7378" s="1">
        <v>43043.29166664878</v>
      </c>
      <c r="C7378">
        <v>34.799999999999997</v>
      </c>
      <c r="D7378" s="15">
        <f t="shared" si="2080"/>
        <v>34.799999999999997</v>
      </c>
      <c r="E7378">
        <v>32</v>
      </c>
      <c r="F7378" s="6">
        <v>7.37934</v>
      </c>
      <c r="G7378" s="6">
        <v>7.7154400000000001</v>
      </c>
      <c r="H7378" s="6">
        <f t="shared" si="2071"/>
        <v>15.09478</v>
      </c>
      <c r="I7378" s="6">
        <f t="shared" si="2072"/>
        <v>2.7999999999999972</v>
      </c>
      <c r="J7378" s="6">
        <f t="shared" si="2073"/>
        <v>0</v>
      </c>
      <c r="K7378" s="3">
        <f t="shared" si="2081"/>
        <v>0</v>
      </c>
      <c r="L7378" s="6">
        <f t="shared" si="2074"/>
        <v>12.294780000000003</v>
      </c>
      <c r="M7378" s="6">
        <f t="shared" si="2082"/>
        <v>220</v>
      </c>
      <c r="N7378" s="6">
        <f t="shared" si="2083"/>
        <v>12.294780000000003</v>
      </c>
      <c r="O7378" s="2">
        <f t="shared" si="2075"/>
        <v>-12.294780000000003</v>
      </c>
      <c r="P7378" s="2">
        <f t="shared" si="2084"/>
        <v>19.705219999999997</v>
      </c>
      <c r="Q7378" s="2">
        <f t="shared" si="2076"/>
        <v>15.09478</v>
      </c>
      <c r="R7378" s="2">
        <f t="shared" si="2085"/>
        <v>15.09478</v>
      </c>
      <c r="S7378" s="2">
        <f t="shared" si="2077"/>
        <v>0</v>
      </c>
      <c r="T7378" s="2">
        <f t="shared" si="2088"/>
        <v>0</v>
      </c>
      <c r="U7378" s="2">
        <f t="shared" si="2078"/>
        <v>0</v>
      </c>
      <c r="V7378" t="str">
        <f t="shared" si="2086"/>
        <v>N</v>
      </c>
      <c r="W7378" s="2">
        <f t="shared" si="2087"/>
        <v>0</v>
      </c>
      <c r="X7378" s="2">
        <f t="shared" si="2079"/>
        <v>0</v>
      </c>
      <c r="Y7378" s="2"/>
    </row>
    <row r="7379" spans="1:25" x14ac:dyDescent="0.2">
      <c r="A7379">
        <v>8</v>
      </c>
      <c r="B7379" s="1">
        <v>43043.333333315444</v>
      </c>
      <c r="C7379">
        <v>37.799999999999997</v>
      </c>
      <c r="D7379" s="15">
        <f t="shared" si="2080"/>
        <v>37.799999999999997</v>
      </c>
      <c r="E7379">
        <v>32</v>
      </c>
      <c r="F7379" s="6">
        <v>7.8122100000000003</v>
      </c>
      <c r="G7379" s="6">
        <v>25.760899999999999</v>
      </c>
      <c r="H7379" s="6">
        <f t="shared" si="2071"/>
        <v>33.57311</v>
      </c>
      <c r="I7379" s="6">
        <f t="shared" si="2072"/>
        <v>5.7999999999999972</v>
      </c>
      <c r="J7379" s="6">
        <f t="shared" si="2073"/>
        <v>0</v>
      </c>
      <c r="K7379" s="3">
        <f t="shared" si="2081"/>
        <v>0</v>
      </c>
      <c r="L7379" s="6">
        <f t="shared" si="2074"/>
        <v>27.773110000000003</v>
      </c>
      <c r="M7379" s="6">
        <f t="shared" si="2082"/>
        <v>220</v>
      </c>
      <c r="N7379" s="6">
        <f t="shared" si="2083"/>
        <v>27.773110000000003</v>
      </c>
      <c r="O7379" s="2">
        <f t="shared" si="2075"/>
        <v>-27.773110000000003</v>
      </c>
      <c r="P7379" s="2">
        <f t="shared" si="2084"/>
        <v>4.2268899999999974</v>
      </c>
      <c r="Q7379" s="2">
        <f t="shared" si="2076"/>
        <v>33.57311</v>
      </c>
      <c r="R7379" s="2">
        <f t="shared" si="2085"/>
        <v>33.57311</v>
      </c>
      <c r="S7379" s="2">
        <f t="shared" si="2077"/>
        <v>0</v>
      </c>
      <c r="T7379" s="2">
        <f t="shared" si="2088"/>
        <v>0</v>
      </c>
      <c r="U7379" s="2">
        <f t="shared" si="2078"/>
        <v>0</v>
      </c>
      <c r="V7379" t="str">
        <f t="shared" si="2086"/>
        <v>Y</v>
      </c>
      <c r="W7379" s="2">
        <f t="shared" si="2087"/>
        <v>0</v>
      </c>
      <c r="X7379" s="2">
        <f t="shared" si="2079"/>
        <v>0</v>
      </c>
      <c r="Y7379" s="2"/>
    </row>
    <row r="7380" spans="1:25" x14ac:dyDescent="0.2">
      <c r="A7380">
        <v>9</v>
      </c>
      <c r="B7380" s="1">
        <v>43043.374999982108</v>
      </c>
      <c r="C7380">
        <v>40.1</v>
      </c>
      <c r="D7380" s="15">
        <f t="shared" si="2080"/>
        <v>40.1</v>
      </c>
      <c r="E7380">
        <v>32</v>
      </c>
      <c r="F7380" s="6">
        <v>6.61226</v>
      </c>
      <c r="G7380" s="6">
        <v>35.899839999999998</v>
      </c>
      <c r="H7380" s="6">
        <f t="shared" si="2071"/>
        <v>42.512099999999997</v>
      </c>
      <c r="I7380" s="6">
        <f t="shared" si="2072"/>
        <v>8.1000000000000014</v>
      </c>
      <c r="J7380" s="6">
        <f t="shared" si="2073"/>
        <v>0</v>
      </c>
      <c r="K7380" s="3">
        <f t="shared" si="2081"/>
        <v>0</v>
      </c>
      <c r="L7380" s="6">
        <f t="shared" si="2074"/>
        <v>34.412099999999995</v>
      </c>
      <c r="M7380" s="6">
        <f t="shared" si="2082"/>
        <v>220</v>
      </c>
      <c r="N7380" s="6">
        <f t="shared" si="2083"/>
        <v>34.412100000000009</v>
      </c>
      <c r="O7380" s="2">
        <f t="shared" si="2075"/>
        <v>-32</v>
      </c>
      <c r="P7380" s="2">
        <f t="shared" si="2084"/>
        <v>0</v>
      </c>
      <c r="Q7380" s="2">
        <f t="shared" si="2076"/>
        <v>40.1</v>
      </c>
      <c r="R7380" s="2">
        <f t="shared" si="2085"/>
        <v>40.1</v>
      </c>
      <c r="S7380" s="2">
        <f t="shared" si="2077"/>
        <v>0</v>
      </c>
      <c r="T7380" s="2">
        <f t="shared" si="2088"/>
        <v>0</v>
      </c>
      <c r="U7380" s="2">
        <f t="shared" si="2078"/>
        <v>2.4121000000000095</v>
      </c>
      <c r="V7380" t="str">
        <f t="shared" si="2086"/>
        <v>Y</v>
      </c>
      <c r="W7380" s="2">
        <f t="shared" si="2087"/>
        <v>2.4121000000000095</v>
      </c>
      <c r="X7380" s="2">
        <f t="shared" si="2079"/>
        <v>0</v>
      </c>
      <c r="Y7380" s="2"/>
    </row>
    <row r="7381" spans="1:25" x14ac:dyDescent="0.2">
      <c r="A7381">
        <v>10</v>
      </c>
      <c r="B7381" s="1">
        <v>43043.416666648773</v>
      </c>
      <c r="C7381">
        <v>43.6</v>
      </c>
      <c r="D7381" s="15">
        <f t="shared" si="2080"/>
        <v>43.6</v>
      </c>
      <c r="E7381">
        <v>32</v>
      </c>
      <c r="F7381" s="6">
        <v>4.5787800000000001</v>
      </c>
      <c r="G7381" s="6">
        <v>38.399420000000006</v>
      </c>
      <c r="H7381" s="6">
        <f t="shared" si="2071"/>
        <v>42.978200000000008</v>
      </c>
      <c r="I7381" s="6">
        <f t="shared" si="2072"/>
        <v>11.600000000000001</v>
      </c>
      <c r="J7381" s="6">
        <f t="shared" si="2073"/>
        <v>0</v>
      </c>
      <c r="K7381" s="3">
        <f t="shared" si="2081"/>
        <v>0</v>
      </c>
      <c r="L7381" s="6">
        <f t="shared" si="2074"/>
        <v>31.378200000000007</v>
      </c>
      <c r="M7381" s="6">
        <f t="shared" si="2082"/>
        <v>220</v>
      </c>
      <c r="N7381" s="6">
        <f t="shared" si="2083"/>
        <v>31.378199999999993</v>
      </c>
      <c r="O7381" s="2">
        <f t="shared" si="2075"/>
        <v>-31.378199999999993</v>
      </c>
      <c r="P7381" s="2">
        <f t="shared" si="2084"/>
        <v>0.62180000000000746</v>
      </c>
      <c r="Q7381" s="2">
        <f t="shared" si="2076"/>
        <v>42.978199999999994</v>
      </c>
      <c r="R7381" s="2">
        <f t="shared" si="2085"/>
        <v>42.978199999999994</v>
      </c>
      <c r="S7381" s="2">
        <f t="shared" si="2077"/>
        <v>0</v>
      </c>
      <c r="T7381" s="2">
        <f t="shared" si="2088"/>
        <v>0</v>
      </c>
      <c r="U7381" s="2">
        <f t="shared" si="2078"/>
        <v>0</v>
      </c>
      <c r="V7381" t="str">
        <f t="shared" si="2086"/>
        <v>Y</v>
      </c>
      <c r="W7381" s="2">
        <f t="shared" si="2087"/>
        <v>0</v>
      </c>
      <c r="X7381" s="2">
        <f t="shared" si="2079"/>
        <v>0</v>
      </c>
      <c r="Y7381" s="2"/>
    </row>
    <row r="7382" spans="1:25" x14ac:dyDescent="0.2">
      <c r="A7382">
        <v>11</v>
      </c>
      <c r="B7382" s="1">
        <v>43043.458333315437</v>
      </c>
      <c r="C7382">
        <v>44.8</v>
      </c>
      <c r="D7382" s="15">
        <f t="shared" si="2080"/>
        <v>44.8</v>
      </c>
      <c r="E7382">
        <v>32</v>
      </c>
      <c r="F7382" s="6">
        <v>4.9513100000000003</v>
      </c>
      <c r="G7382" s="6">
        <v>29.586950000000002</v>
      </c>
      <c r="H7382" s="6">
        <f t="shared" si="2071"/>
        <v>34.538260000000001</v>
      </c>
      <c r="I7382" s="6">
        <f t="shared" si="2072"/>
        <v>12.799999999999997</v>
      </c>
      <c r="J7382" s="6">
        <f t="shared" si="2073"/>
        <v>0</v>
      </c>
      <c r="K7382" s="3">
        <f t="shared" si="2081"/>
        <v>0</v>
      </c>
      <c r="L7382" s="6">
        <f t="shared" si="2074"/>
        <v>21.738260000000004</v>
      </c>
      <c r="M7382" s="6">
        <f t="shared" si="2082"/>
        <v>220</v>
      </c>
      <c r="N7382" s="6">
        <f t="shared" si="2083"/>
        <v>21.738259999999997</v>
      </c>
      <c r="O7382" s="2">
        <f t="shared" si="2075"/>
        <v>-21.738259999999997</v>
      </c>
      <c r="P7382" s="2">
        <f t="shared" si="2084"/>
        <v>10.261740000000003</v>
      </c>
      <c r="Q7382" s="2">
        <f t="shared" si="2076"/>
        <v>34.538259999999994</v>
      </c>
      <c r="R7382" s="2">
        <f t="shared" si="2085"/>
        <v>34.538259999999994</v>
      </c>
      <c r="S7382" s="2">
        <f t="shared" si="2077"/>
        <v>0</v>
      </c>
      <c r="T7382" s="2">
        <f t="shared" si="2088"/>
        <v>0</v>
      </c>
      <c r="U7382" s="2">
        <f t="shared" si="2078"/>
        <v>0</v>
      </c>
      <c r="V7382" t="str">
        <f t="shared" si="2086"/>
        <v>Y</v>
      </c>
      <c r="W7382" s="2">
        <f t="shared" si="2087"/>
        <v>0</v>
      </c>
      <c r="X7382" s="2">
        <f t="shared" si="2079"/>
        <v>0</v>
      </c>
      <c r="Y7382" s="2"/>
    </row>
    <row r="7383" spans="1:25" x14ac:dyDescent="0.2">
      <c r="A7383">
        <v>12</v>
      </c>
      <c r="B7383" s="1">
        <v>43043.499999982101</v>
      </c>
      <c r="C7383">
        <v>46.5</v>
      </c>
      <c r="D7383" s="15">
        <f t="shared" si="2080"/>
        <v>46.5</v>
      </c>
      <c r="E7383">
        <v>32</v>
      </c>
      <c r="F7383" s="6">
        <v>5.1273900000000001</v>
      </c>
      <c r="G7383" s="6">
        <v>43.850960000000001</v>
      </c>
      <c r="H7383" s="6">
        <f t="shared" si="2071"/>
        <v>48.978349999999999</v>
      </c>
      <c r="I7383" s="6">
        <f t="shared" si="2072"/>
        <v>14.5</v>
      </c>
      <c r="J7383" s="6">
        <f t="shared" si="2073"/>
        <v>0</v>
      </c>
      <c r="K7383" s="3">
        <f t="shared" si="2081"/>
        <v>0</v>
      </c>
      <c r="L7383" s="6">
        <f t="shared" si="2074"/>
        <v>34.478349999999999</v>
      </c>
      <c r="M7383" s="6">
        <f t="shared" si="2082"/>
        <v>220</v>
      </c>
      <c r="N7383" s="6">
        <f t="shared" si="2083"/>
        <v>34.478350000000006</v>
      </c>
      <c r="O7383" s="2">
        <f t="shared" si="2075"/>
        <v>-32</v>
      </c>
      <c r="P7383" s="2">
        <f t="shared" si="2084"/>
        <v>0</v>
      </c>
      <c r="Q7383" s="2">
        <f t="shared" si="2076"/>
        <v>46.5</v>
      </c>
      <c r="R7383" s="2">
        <f t="shared" si="2085"/>
        <v>46.5</v>
      </c>
      <c r="S7383" s="2">
        <f t="shared" si="2077"/>
        <v>0</v>
      </c>
      <c r="T7383" s="2">
        <f t="shared" si="2088"/>
        <v>0</v>
      </c>
      <c r="U7383" s="2">
        <f t="shared" si="2078"/>
        <v>2.478350000000006</v>
      </c>
      <c r="V7383" t="str">
        <f t="shared" si="2086"/>
        <v>Y</v>
      </c>
      <c r="W7383" s="2">
        <f t="shared" si="2087"/>
        <v>2.478350000000006</v>
      </c>
      <c r="X7383" s="2">
        <f t="shared" si="2079"/>
        <v>0</v>
      </c>
      <c r="Y7383" s="2"/>
    </row>
    <row r="7384" spans="1:25" x14ac:dyDescent="0.2">
      <c r="A7384">
        <v>13</v>
      </c>
      <c r="B7384" s="1">
        <v>43043.541666648765</v>
      </c>
      <c r="C7384">
        <v>46.3</v>
      </c>
      <c r="D7384" s="15">
        <f t="shared" si="2080"/>
        <v>46.3</v>
      </c>
      <c r="E7384">
        <v>32</v>
      </c>
      <c r="F7384" s="6">
        <v>2.7388300000000001</v>
      </c>
      <c r="G7384" s="6">
        <v>42.581340000000004</v>
      </c>
      <c r="H7384" s="6">
        <f t="shared" si="2071"/>
        <v>45.320170000000005</v>
      </c>
      <c r="I7384" s="6">
        <f t="shared" si="2072"/>
        <v>14.299999999999997</v>
      </c>
      <c r="J7384" s="6">
        <f t="shared" si="2073"/>
        <v>0</v>
      </c>
      <c r="K7384" s="3">
        <f t="shared" si="2081"/>
        <v>0</v>
      </c>
      <c r="L7384" s="6">
        <f t="shared" si="2074"/>
        <v>31.020170000000007</v>
      </c>
      <c r="M7384" s="6">
        <f t="shared" si="2082"/>
        <v>220</v>
      </c>
      <c r="N7384" s="6">
        <f t="shared" si="2083"/>
        <v>31.020170000000007</v>
      </c>
      <c r="O7384" s="2">
        <f t="shared" si="2075"/>
        <v>-31.020170000000007</v>
      </c>
      <c r="P7384" s="2">
        <f t="shared" si="2084"/>
        <v>0.97982999999999265</v>
      </c>
      <c r="Q7384" s="2">
        <f t="shared" si="2076"/>
        <v>45.320170000000005</v>
      </c>
      <c r="R7384" s="2">
        <f t="shared" si="2085"/>
        <v>45.320170000000005</v>
      </c>
      <c r="S7384" s="2">
        <f t="shared" si="2077"/>
        <v>0</v>
      </c>
      <c r="T7384" s="2">
        <f t="shared" si="2088"/>
        <v>0</v>
      </c>
      <c r="U7384" s="2">
        <f t="shared" si="2078"/>
        <v>0</v>
      </c>
      <c r="V7384" t="str">
        <f t="shared" si="2086"/>
        <v>Y</v>
      </c>
      <c r="W7384" s="2">
        <f t="shared" si="2087"/>
        <v>0</v>
      </c>
      <c r="X7384" s="2">
        <f t="shared" si="2079"/>
        <v>0</v>
      </c>
      <c r="Y7384" s="2"/>
    </row>
    <row r="7385" spans="1:25" x14ac:dyDescent="0.2">
      <c r="A7385">
        <v>14</v>
      </c>
      <c r="B7385" s="1">
        <v>43043.58333331543</v>
      </c>
      <c r="C7385">
        <v>46.7</v>
      </c>
      <c r="D7385" s="15">
        <f t="shared" si="2080"/>
        <v>46.7</v>
      </c>
      <c r="E7385">
        <v>32</v>
      </c>
      <c r="F7385" s="6">
        <v>2.5506600000000001</v>
      </c>
      <c r="G7385" s="6">
        <v>32.498620000000003</v>
      </c>
      <c r="H7385" s="6">
        <f t="shared" si="2071"/>
        <v>35.049280000000003</v>
      </c>
      <c r="I7385" s="6">
        <f t="shared" si="2072"/>
        <v>14.700000000000003</v>
      </c>
      <c r="J7385" s="6">
        <f t="shared" si="2073"/>
        <v>0</v>
      </c>
      <c r="K7385" s="3">
        <f t="shared" si="2081"/>
        <v>0</v>
      </c>
      <c r="L7385" s="6">
        <f t="shared" si="2074"/>
        <v>20.34928</v>
      </c>
      <c r="M7385" s="6">
        <f t="shared" si="2082"/>
        <v>220</v>
      </c>
      <c r="N7385" s="6">
        <f t="shared" si="2083"/>
        <v>20.349279999999993</v>
      </c>
      <c r="O7385" s="2">
        <f t="shared" si="2075"/>
        <v>-20.349279999999993</v>
      </c>
      <c r="P7385" s="2">
        <f t="shared" si="2084"/>
        <v>11.650720000000007</v>
      </c>
      <c r="Q7385" s="2">
        <f t="shared" si="2076"/>
        <v>35.049279999999996</v>
      </c>
      <c r="R7385" s="2">
        <f t="shared" si="2085"/>
        <v>35.049279999999996</v>
      </c>
      <c r="S7385" s="2">
        <f t="shared" si="2077"/>
        <v>0</v>
      </c>
      <c r="T7385" s="2">
        <f t="shared" si="2088"/>
        <v>0</v>
      </c>
      <c r="U7385" s="2">
        <f t="shared" si="2078"/>
        <v>0</v>
      </c>
      <c r="V7385" t="str">
        <f t="shared" si="2086"/>
        <v>Y</v>
      </c>
      <c r="W7385" s="2">
        <f t="shared" si="2087"/>
        <v>0</v>
      </c>
      <c r="X7385" s="2">
        <f t="shared" si="2079"/>
        <v>0</v>
      </c>
      <c r="Y7385" s="2"/>
    </row>
    <row r="7386" spans="1:25" x14ac:dyDescent="0.2">
      <c r="A7386">
        <v>15</v>
      </c>
      <c r="B7386" s="1">
        <v>43043.624999982094</v>
      </c>
      <c r="C7386">
        <v>47.1</v>
      </c>
      <c r="D7386" s="15">
        <f t="shared" si="2080"/>
        <v>47.1</v>
      </c>
      <c r="E7386">
        <v>32</v>
      </c>
      <c r="F7386" s="6">
        <v>2.42462</v>
      </c>
      <c r="G7386" s="6">
        <v>26.45045</v>
      </c>
      <c r="H7386" s="6">
        <f t="shared" si="2071"/>
        <v>28.875070000000001</v>
      </c>
      <c r="I7386" s="6">
        <f t="shared" si="2072"/>
        <v>15.100000000000001</v>
      </c>
      <c r="J7386" s="6">
        <f t="shared" si="2073"/>
        <v>0</v>
      </c>
      <c r="K7386" s="3">
        <f t="shared" si="2081"/>
        <v>0</v>
      </c>
      <c r="L7386" s="6">
        <f t="shared" si="2074"/>
        <v>13.775069999999999</v>
      </c>
      <c r="M7386" s="6">
        <f t="shared" si="2082"/>
        <v>220</v>
      </c>
      <c r="N7386" s="6">
        <f t="shared" si="2083"/>
        <v>13.775069999999999</v>
      </c>
      <c r="O7386" s="2">
        <f t="shared" si="2075"/>
        <v>-13.775069999999999</v>
      </c>
      <c r="P7386" s="2">
        <f t="shared" si="2084"/>
        <v>18.224930000000001</v>
      </c>
      <c r="Q7386" s="2">
        <f t="shared" si="2076"/>
        <v>28.875070000000001</v>
      </c>
      <c r="R7386" s="2">
        <f t="shared" si="2085"/>
        <v>28.875070000000001</v>
      </c>
      <c r="S7386" s="2">
        <f t="shared" si="2077"/>
        <v>0</v>
      </c>
      <c r="T7386" s="2">
        <f t="shared" si="2088"/>
        <v>0</v>
      </c>
      <c r="U7386" s="2">
        <f t="shared" si="2078"/>
        <v>0</v>
      </c>
      <c r="V7386" t="str">
        <f t="shared" si="2086"/>
        <v>Y</v>
      </c>
      <c r="W7386" s="2">
        <f t="shared" si="2087"/>
        <v>0</v>
      </c>
      <c r="X7386" s="2">
        <f t="shared" si="2079"/>
        <v>0</v>
      </c>
      <c r="Y7386" s="2"/>
    </row>
    <row r="7387" spans="1:25" x14ac:dyDescent="0.2">
      <c r="A7387">
        <v>16</v>
      </c>
      <c r="B7387" s="1">
        <v>43043.666666648758</v>
      </c>
      <c r="C7387">
        <v>46.7</v>
      </c>
      <c r="D7387" s="15">
        <f t="shared" si="2080"/>
        <v>46.7</v>
      </c>
      <c r="E7387">
        <v>32</v>
      </c>
      <c r="F7387" s="6">
        <v>1.21238</v>
      </c>
      <c r="G7387" s="6">
        <v>13.5969</v>
      </c>
      <c r="H7387" s="6">
        <f t="shared" si="2071"/>
        <v>14.809279999999999</v>
      </c>
      <c r="I7387" s="6">
        <f t="shared" si="2072"/>
        <v>14.700000000000003</v>
      </c>
      <c r="J7387" s="6">
        <f t="shared" si="2073"/>
        <v>0</v>
      </c>
      <c r="K7387" s="3">
        <f t="shared" si="2081"/>
        <v>0</v>
      </c>
      <c r="L7387" s="6">
        <f t="shared" si="2074"/>
        <v>0.10927999999999649</v>
      </c>
      <c r="M7387" s="6">
        <f t="shared" si="2082"/>
        <v>220</v>
      </c>
      <c r="N7387" s="6">
        <f t="shared" si="2083"/>
        <v>0.10927999999998406</v>
      </c>
      <c r="O7387" s="2">
        <f t="shared" si="2075"/>
        <v>-0.10927999999998406</v>
      </c>
      <c r="P7387" s="2">
        <f t="shared" si="2084"/>
        <v>31.890720000000016</v>
      </c>
      <c r="Q7387" s="2">
        <f t="shared" si="2076"/>
        <v>14.809279999999987</v>
      </c>
      <c r="R7387" s="2">
        <f t="shared" si="2085"/>
        <v>14.809279999999987</v>
      </c>
      <c r="S7387" s="2">
        <f t="shared" si="2077"/>
        <v>0</v>
      </c>
      <c r="T7387" s="2">
        <f t="shared" si="2088"/>
        <v>0</v>
      </c>
      <c r="U7387" s="2">
        <f t="shared" si="2078"/>
        <v>0</v>
      </c>
      <c r="V7387" t="str">
        <f t="shared" si="2086"/>
        <v>Y</v>
      </c>
      <c r="W7387" s="2">
        <f t="shared" si="2087"/>
        <v>0</v>
      </c>
      <c r="X7387" s="2">
        <f t="shared" si="2079"/>
        <v>0</v>
      </c>
      <c r="Y7387" s="2"/>
    </row>
    <row r="7388" spans="1:25" x14ac:dyDescent="0.2">
      <c r="A7388">
        <v>17</v>
      </c>
      <c r="B7388" s="1">
        <v>43043.708333315422</v>
      </c>
      <c r="C7388">
        <v>45.8</v>
      </c>
      <c r="D7388" s="15">
        <f t="shared" si="2080"/>
        <v>45.8</v>
      </c>
      <c r="E7388">
        <v>32</v>
      </c>
      <c r="F7388" s="6">
        <v>0.94756899999999999</v>
      </c>
      <c r="G7388" s="6">
        <v>0.67148416999999994</v>
      </c>
      <c r="H7388" s="6">
        <f t="shared" si="2071"/>
        <v>1.6190531699999999</v>
      </c>
      <c r="I7388" s="6">
        <f t="shared" si="2072"/>
        <v>13.799999999999997</v>
      </c>
      <c r="J7388" s="6">
        <f t="shared" si="2073"/>
        <v>12.180946829999996</v>
      </c>
      <c r="K7388" s="3">
        <f t="shared" si="2081"/>
        <v>13.921082091428559</v>
      </c>
      <c r="L7388" s="6">
        <f t="shared" si="2074"/>
        <v>0</v>
      </c>
      <c r="M7388" s="6">
        <f t="shared" si="2082"/>
        <v>206.07891790857144</v>
      </c>
      <c r="N7388" s="6">
        <f t="shared" si="2083"/>
        <v>1.740135261428577</v>
      </c>
      <c r="O7388" s="2">
        <f t="shared" si="2075"/>
        <v>-1.740135261428577</v>
      </c>
      <c r="P7388" s="2">
        <f t="shared" si="2084"/>
        <v>30.259864738571423</v>
      </c>
      <c r="Q7388" s="2">
        <f t="shared" si="2076"/>
        <v>15.540135261428574</v>
      </c>
      <c r="R7388" s="2">
        <f t="shared" si="2085"/>
        <v>1.6190531699999999</v>
      </c>
      <c r="S7388" s="2">
        <f t="shared" si="2077"/>
        <v>13.921082091428573</v>
      </c>
      <c r="T7388" s="2">
        <f t="shared" si="2088"/>
        <v>0</v>
      </c>
      <c r="U7388" s="2">
        <f t="shared" si="2078"/>
        <v>0</v>
      </c>
      <c r="V7388" t="str">
        <f t="shared" si="2086"/>
        <v>N</v>
      </c>
      <c r="W7388" s="2">
        <f t="shared" si="2087"/>
        <v>0</v>
      </c>
      <c r="X7388" s="2">
        <f t="shared" si="2079"/>
        <v>0</v>
      </c>
      <c r="Y7388" s="2"/>
    </row>
    <row r="7389" spans="1:25" x14ac:dyDescent="0.2">
      <c r="A7389">
        <v>18</v>
      </c>
      <c r="B7389" s="1">
        <v>43043.749999982087</v>
      </c>
      <c r="C7389">
        <v>44.9</v>
      </c>
      <c r="D7389" s="15">
        <f t="shared" si="2080"/>
        <v>44.9</v>
      </c>
      <c r="E7389">
        <v>32</v>
      </c>
      <c r="F7389" s="6">
        <v>0.85989899999999997</v>
      </c>
      <c r="G7389" s="6">
        <v>-1.5167529999999999E-2</v>
      </c>
      <c r="H7389" s="6">
        <f t="shared" si="2071"/>
        <v>0.84473146999999993</v>
      </c>
      <c r="I7389" s="6">
        <f t="shared" si="2072"/>
        <v>12.899999999999999</v>
      </c>
      <c r="J7389" s="6">
        <f t="shared" si="2073"/>
        <v>12.055268529999999</v>
      </c>
      <c r="K7389" s="3">
        <f t="shared" si="2081"/>
        <v>13.777449748571428</v>
      </c>
      <c r="L7389" s="6">
        <f t="shared" si="2074"/>
        <v>0</v>
      </c>
      <c r="M7389" s="6">
        <f t="shared" si="2082"/>
        <v>192.30146816000001</v>
      </c>
      <c r="N7389" s="6">
        <f t="shared" si="2083"/>
        <v>1.7221812185714214</v>
      </c>
      <c r="O7389" s="2">
        <f t="shared" si="2075"/>
        <v>-1.7221812185714214</v>
      </c>
      <c r="P7389" s="2">
        <f t="shared" si="2084"/>
        <v>30.277818781428579</v>
      </c>
      <c r="Q7389" s="2">
        <f t="shared" si="2076"/>
        <v>14.62218121857142</v>
      </c>
      <c r="R7389" s="2">
        <f t="shared" si="2085"/>
        <v>0.84473146999999993</v>
      </c>
      <c r="S7389" s="2">
        <f t="shared" si="2077"/>
        <v>13.777449748571421</v>
      </c>
      <c r="T7389" s="2">
        <f t="shared" si="2088"/>
        <v>0</v>
      </c>
      <c r="U7389" s="2">
        <f t="shared" si="2078"/>
        <v>0</v>
      </c>
      <c r="V7389" t="str">
        <f t="shared" si="2086"/>
        <v>N</v>
      </c>
      <c r="W7389" s="2">
        <f t="shared" si="2087"/>
        <v>0</v>
      </c>
      <c r="X7389" s="2">
        <f t="shared" si="2079"/>
        <v>0</v>
      </c>
      <c r="Y7389" s="2"/>
    </row>
    <row r="7390" spans="1:25" x14ac:dyDescent="0.2">
      <c r="A7390">
        <v>19</v>
      </c>
      <c r="B7390" s="1">
        <v>43043.791666648751</v>
      </c>
      <c r="C7390">
        <v>47.5</v>
      </c>
      <c r="D7390" s="15">
        <f t="shared" si="2080"/>
        <v>47.5</v>
      </c>
      <c r="E7390">
        <v>32</v>
      </c>
      <c r="F7390" s="6">
        <v>0.71484599999999998</v>
      </c>
      <c r="G7390" s="6">
        <v>-1.5167529999999999E-2</v>
      </c>
      <c r="H7390" s="6">
        <f t="shared" si="2071"/>
        <v>0.69967846999999994</v>
      </c>
      <c r="I7390" s="6">
        <f t="shared" si="2072"/>
        <v>15.5</v>
      </c>
      <c r="J7390" s="6">
        <f t="shared" si="2073"/>
        <v>14.80032153</v>
      </c>
      <c r="K7390" s="3">
        <f t="shared" si="2081"/>
        <v>16.914653177142867</v>
      </c>
      <c r="L7390" s="6">
        <f t="shared" si="2074"/>
        <v>0</v>
      </c>
      <c r="M7390" s="6">
        <f t="shared" si="2082"/>
        <v>175.38681498285715</v>
      </c>
      <c r="N7390" s="6">
        <f t="shared" si="2083"/>
        <v>2.1143316471428761</v>
      </c>
      <c r="O7390" s="2">
        <f t="shared" si="2075"/>
        <v>-2.1143316471428761</v>
      </c>
      <c r="P7390" s="2">
        <f t="shared" si="2084"/>
        <v>29.885668352857124</v>
      </c>
      <c r="Q7390" s="2">
        <f t="shared" si="2076"/>
        <v>17.614331647142876</v>
      </c>
      <c r="R7390" s="2">
        <f t="shared" si="2085"/>
        <v>0.69967846999999994</v>
      </c>
      <c r="S7390" s="2">
        <f t="shared" si="2077"/>
        <v>16.914653177142878</v>
      </c>
      <c r="T7390" s="2">
        <f t="shared" si="2088"/>
        <v>0</v>
      </c>
      <c r="U7390" s="2">
        <f t="shared" si="2078"/>
        <v>0</v>
      </c>
      <c r="V7390" t="str">
        <f t="shared" si="2086"/>
        <v>N</v>
      </c>
      <c r="W7390" s="2">
        <f t="shared" si="2087"/>
        <v>0</v>
      </c>
      <c r="X7390" s="2">
        <f t="shared" si="2079"/>
        <v>0</v>
      </c>
      <c r="Y7390" s="2"/>
    </row>
    <row r="7391" spans="1:25" x14ac:dyDescent="0.2">
      <c r="A7391">
        <v>20</v>
      </c>
      <c r="B7391" s="1">
        <v>43043.833333315415</v>
      </c>
      <c r="C7391">
        <v>45.4</v>
      </c>
      <c r="D7391" s="15">
        <f t="shared" si="2080"/>
        <v>45.4</v>
      </c>
      <c r="E7391">
        <v>32</v>
      </c>
      <c r="F7391" s="6">
        <v>1.12198</v>
      </c>
      <c r="G7391" s="6">
        <v>-1.5167529999999999E-2</v>
      </c>
      <c r="H7391" s="6">
        <f t="shared" si="2071"/>
        <v>1.1068124699999999</v>
      </c>
      <c r="I7391" s="6">
        <f t="shared" si="2072"/>
        <v>13.399999999999999</v>
      </c>
      <c r="J7391" s="6">
        <f t="shared" si="2073"/>
        <v>12.293187529999999</v>
      </c>
      <c r="K7391" s="3">
        <f t="shared" si="2081"/>
        <v>14.049357177142866</v>
      </c>
      <c r="L7391" s="6">
        <f t="shared" si="2074"/>
        <v>0</v>
      </c>
      <c r="M7391" s="6">
        <f t="shared" si="2082"/>
        <v>161.33745780571428</v>
      </c>
      <c r="N7391" s="6">
        <f t="shared" si="2083"/>
        <v>1.7561696471428547</v>
      </c>
      <c r="O7391" s="2">
        <f t="shared" si="2075"/>
        <v>-1.7561696471428547</v>
      </c>
      <c r="P7391" s="2">
        <f t="shared" si="2084"/>
        <v>30.243830352857145</v>
      </c>
      <c r="Q7391" s="2">
        <f t="shared" si="2076"/>
        <v>15.156169647142853</v>
      </c>
      <c r="R7391" s="2">
        <f t="shared" si="2085"/>
        <v>1.1068124699999999</v>
      </c>
      <c r="S7391" s="2">
        <f t="shared" si="2077"/>
        <v>14.049357177142854</v>
      </c>
      <c r="T7391" s="2">
        <f t="shared" si="2088"/>
        <v>0</v>
      </c>
      <c r="U7391" s="2">
        <f t="shared" si="2078"/>
        <v>0</v>
      </c>
      <c r="V7391" t="str">
        <f t="shared" si="2086"/>
        <v>N</v>
      </c>
      <c r="W7391" s="2">
        <f t="shared" si="2087"/>
        <v>0</v>
      </c>
      <c r="X7391" s="2">
        <f t="shared" si="2079"/>
        <v>0</v>
      </c>
      <c r="Y7391" s="2"/>
    </row>
    <row r="7392" spans="1:25" x14ac:dyDescent="0.2">
      <c r="A7392">
        <v>21</v>
      </c>
      <c r="B7392" s="1">
        <v>43043.874999982079</v>
      </c>
      <c r="C7392">
        <v>45.6</v>
      </c>
      <c r="D7392" s="15">
        <f t="shared" si="2080"/>
        <v>45.6</v>
      </c>
      <c r="E7392">
        <v>32</v>
      </c>
      <c r="F7392" s="6">
        <v>1.95228</v>
      </c>
      <c r="G7392" s="6">
        <v>-1.5167529999999999E-2</v>
      </c>
      <c r="H7392" s="6">
        <f t="shared" si="2071"/>
        <v>1.93711247</v>
      </c>
      <c r="I7392" s="6">
        <f t="shared" si="2072"/>
        <v>13.600000000000001</v>
      </c>
      <c r="J7392" s="6">
        <f t="shared" si="2073"/>
        <v>11.662887530000001</v>
      </c>
      <c r="K7392" s="3">
        <f t="shared" si="2081"/>
        <v>13.329014319999999</v>
      </c>
      <c r="L7392" s="6">
        <f t="shared" si="2074"/>
        <v>0</v>
      </c>
      <c r="M7392" s="6">
        <f t="shared" si="2082"/>
        <v>148.00844348571428</v>
      </c>
      <c r="N7392" s="6">
        <f t="shared" si="2083"/>
        <v>1.6661267899999928</v>
      </c>
      <c r="O7392" s="2">
        <f t="shared" si="2075"/>
        <v>-1.6661267899999928</v>
      </c>
      <c r="P7392" s="2">
        <f t="shared" si="2084"/>
        <v>30.333873210000007</v>
      </c>
      <c r="Q7392" s="2">
        <f t="shared" si="2076"/>
        <v>15.266126789999994</v>
      </c>
      <c r="R7392" s="2">
        <f t="shared" si="2085"/>
        <v>1.93711247</v>
      </c>
      <c r="S7392" s="2">
        <f t="shared" si="2077"/>
        <v>13.329014319999994</v>
      </c>
      <c r="T7392" s="2">
        <f t="shared" si="2088"/>
        <v>0</v>
      </c>
      <c r="U7392" s="2">
        <f t="shared" si="2078"/>
        <v>0</v>
      </c>
      <c r="V7392" t="str">
        <f t="shared" si="2086"/>
        <v>N</v>
      </c>
      <c r="W7392" s="2">
        <f t="shared" si="2087"/>
        <v>0</v>
      </c>
      <c r="X7392" s="2">
        <f t="shared" si="2079"/>
        <v>0</v>
      </c>
      <c r="Y7392" s="2"/>
    </row>
    <row r="7393" spans="1:25" x14ac:dyDescent="0.2">
      <c r="A7393">
        <v>22</v>
      </c>
      <c r="B7393" s="1">
        <v>43043.916666648744</v>
      </c>
      <c r="C7393">
        <v>42.9</v>
      </c>
      <c r="D7393" s="15">
        <f t="shared" si="2080"/>
        <v>42.9</v>
      </c>
      <c r="E7393">
        <v>32</v>
      </c>
      <c r="F7393" s="6">
        <v>0.95694400000000002</v>
      </c>
      <c r="G7393" s="6">
        <v>-1.5167529999999999E-2</v>
      </c>
      <c r="H7393" s="6">
        <f t="shared" si="2071"/>
        <v>0.94177646999999998</v>
      </c>
      <c r="I7393" s="6">
        <f t="shared" si="2072"/>
        <v>10.899999999999999</v>
      </c>
      <c r="J7393" s="6">
        <f t="shared" si="2073"/>
        <v>9.9582235299999979</v>
      </c>
      <c r="K7393" s="3">
        <f t="shared" si="2081"/>
        <v>11.380826891428569</v>
      </c>
      <c r="L7393" s="6">
        <f t="shared" si="2074"/>
        <v>0</v>
      </c>
      <c r="M7393" s="6">
        <f t="shared" si="2082"/>
        <v>136.62761659428571</v>
      </c>
      <c r="N7393" s="6">
        <f t="shared" si="2083"/>
        <v>1.4226033614285711</v>
      </c>
      <c r="O7393" s="2">
        <f t="shared" si="2075"/>
        <v>-1.4226033614285711</v>
      </c>
      <c r="P7393" s="2">
        <f t="shared" si="2084"/>
        <v>30.577396638571429</v>
      </c>
      <c r="Q7393" s="2">
        <f t="shared" si="2076"/>
        <v>12.32260336142857</v>
      </c>
      <c r="R7393" s="2">
        <f t="shared" si="2085"/>
        <v>0.94177646999999998</v>
      </c>
      <c r="S7393" s="2">
        <f t="shared" si="2077"/>
        <v>11.380826891428569</v>
      </c>
      <c r="T7393" s="2">
        <f t="shared" si="2088"/>
        <v>0</v>
      </c>
      <c r="U7393" s="2">
        <f t="shared" si="2078"/>
        <v>0</v>
      </c>
      <c r="V7393" t="str">
        <f t="shared" si="2086"/>
        <v>N</v>
      </c>
      <c r="W7393" s="2">
        <f t="shared" si="2087"/>
        <v>0</v>
      </c>
      <c r="X7393" s="2">
        <f t="shared" si="2079"/>
        <v>0</v>
      </c>
      <c r="Y7393" s="2"/>
    </row>
    <row r="7394" spans="1:25" x14ac:dyDescent="0.2">
      <c r="A7394">
        <v>23</v>
      </c>
      <c r="B7394" s="1">
        <v>43043.958333315408</v>
      </c>
      <c r="C7394">
        <v>41.3</v>
      </c>
      <c r="D7394" s="15">
        <f t="shared" si="2080"/>
        <v>41.3</v>
      </c>
      <c r="E7394">
        <v>32</v>
      </c>
      <c r="F7394" s="6">
        <v>1.0484800000000001</v>
      </c>
      <c r="G7394" s="6">
        <v>-1.5167529999999999E-2</v>
      </c>
      <c r="H7394" s="6">
        <f t="shared" si="2071"/>
        <v>1.03331247</v>
      </c>
      <c r="I7394" s="6">
        <f t="shared" si="2072"/>
        <v>9.2999999999999972</v>
      </c>
      <c r="J7394" s="6">
        <f t="shared" si="2073"/>
        <v>8.2666875299999969</v>
      </c>
      <c r="K7394" s="3">
        <f t="shared" si="2081"/>
        <v>9.4476428914285719</v>
      </c>
      <c r="L7394" s="6">
        <f t="shared" si="2074"/>
        <v>0</v>
      </c>
      <c r="M7394" s="6">
        <f t="shared" si="2082"/>
        <v>127.17997370285714</v>
      </c>
      <c r="N7394" s="6">
        <f t="shared" si="2083"/>
        <v>1.1809553614285875</v>
      </c>
      <c r="O7394" s="2">
        <f t="shared" si="2075"/>
        <v>-1.1809553614285875</v>
      </c>
      <c r="P7394" s="2">
        <f t="shared" si="2084"/>
        <v>30.819044638571413</v>
      </c>
      <c r="Q7394" s="2">
        <f t="shared" si="2076"/>
        <v>10.480955361428585</v>
      </c>
      <c r="R7394" s="2">
        <f t="shared" si="2085"/>
        <v>1.03331247</v>
      </c>
      <c r="S7394" s="2">
        <f t="shared" si="2077"/>
        <v>9.4476428914285844</v>
      </c>
      <c r="T7394" s="2">
        <f t="shared" si="2088"/>
        <v>0</v>
      </c>
      <c r="U7394" s="2">
        <f t="shared" si="2078"/>
        <v>0</v>
      </c>
      <c r="V7394" t="str">
        <f t="shared" si="2086"/>
        <v>N</v>
      </c>
      <c r="W7394" s="2">
        <f t="shared" si="2087"/>
        <v>0</v>
      </c>
      <c r="X7394" s="2">
        <f t="shared" si="2079"/>
        <v>0</v>
      </c>
      <c r="Y7394" s="2"/>
    </row>
    <row r="7395" spans="1:25" x14ac:dyDescent="0.2">
      <c r="A7395">
        <v>0</v>
      </c>
      <c r="B7395" s="1">
        <v>43043.999999982072</v>
      </c>
      <c r="C7395">
        <v>38</v>
      </c>
      <c r="D7395" s="15">
        <f t="shared" si="2080"/>
        <v>38</v>
      </c>
      <c r="E7395">
        <v>32</v>
      </c>
      <c r="F7395" s="6">
        <v>2.3275700000000001</v>
      </c>
      <c r="G7395" s="6">
        <v>-1.5167529999999999E-2</v>
      </c>
      <c r="H7395" s="6">
        <f t="shared" si="2071"/>
        <v>2.3124024700000003</v>
      </c>
      <c r="I7395" s="6">
        <f t="shared" si="2072"/>
        <v>6</v>
      </c>
      <c r="J7395" s="6">
        <f t="shared" si="2073"/>
        <v>3.6875975299999997</v>
      </c>
      <c r="K7395" s="3">
        <f t="shared" si="2081"/>
        <v>4.2143971771428568</v>
      </c>
      <c r="L7395" s="6">
        <f t="shared" si="2074"/>
        <v>0</v>
      </c>
      <c r="M7395" s="6">
        <f t="shared" si="2082"/>
        <v>122.96557652571428</v>
      </c>
      <c r="N7395" s="6">
        <f t="shared" si="2083"/>
        <v>0.52679964714285177</v>
      </c>
      <c r="O7395" s="2">
        <f t="shared" si="2075"/>
        <v>-0.52679964714285177</v>
      </c>
      <c r="P7395" s="2">
        <f t="shared" si="2084"/>
        <v>31.473200352857148</v>
      </c>
      <c r="Q7395" s="2">
        <f t="shared" si="2076"/>
        <v>6.5267996471428518</v>
      </c>
      <c r="R7395" s="2">
        <f t="shared" si="2085"/>
        <v>2.3124024700000003</v>
      </c>
      <c r="S7395" s="2">
        <f t="shared" si="2077"/>
        <v>4.2143971771428514</v>
      </c>
      <c r="T7395" s="2">
        <f t="shared" si="2088"/>
        <v>0</v>
      </c>
      <c r="U7395" s="2">
        <f t="shared" si="2078"/>
        <v>0</v>
      </c>
      <c r="V7395" t="str">
        <f t="shared" si="2086"/>
        <v>N</v>
      </c>
      <c r="W7395" s="2">
        <f t="shared" si="2087"/>
        <v>0</v>
      </c>
      <c r="X7395" s="2">
        <f t="shared" si="2079"/>
        <v>0</v>
      </c>
      <c r="Y7395" s="2"/>
    </row>
    <row r="7396" spans="1:25" x14ac:dyDescent="0.2">
      <c r="A7396">
        <v>1</v>
      </c>
      <c r="B7396" s="1">
        <v>43044.041666648736</v>
      </c>
      <c r="C7396">
        <v>35.9</v>
      </c>
      <c r="D7396" s="15">
        <f t="shared" si="2080"/>
        <v>35.9</v>
      </c>
      <c r="E7396">
        <v>32</v>
      </c>
      <c r="F7396" s="6">
        <v>3.0597699999999999</v>
      </c>
      <c r="G7396" s="6">
        <v>-1.5167529999999999E-2</v>
      </c>
      <c r="H7396" s="6">
        <f t="shared" si="2071"/>
        <v>3.0446024700000001</v>
      </c>
      <c r="I7396" s="6">
        <f t="shared" si="2072"/>
        <v>3.8999999999999986</v>
      </c>
      <c r="J7396" s="6">
        <f t="shared" si="2073"/>
        <v>0.85539752999999852</v>
      </c>
      <c r="K7396" s="3">
        <f t="shared" si="2081"/>
        <v>0.97759717714285443</v>
      </c>
      <c r="L7396" s="6">
        <f t="shared" si="2074"/>
        <v>0</v>
      </c>
      <c r="M7396" s="6">
        <f t="shared" si="2082"/>
        <v>121.98797934857143</v>
      </c>
      <c r="N7396" s="6">
        <f t="shared" si="2083"/>
        <v>0.1221996471428497</v>
      </c>
      <c r="O7396" s="2">
        <f t="shared" si="2075"/>
        <v>-0.1221996471428497</v>
      </c>
      <c r="P7396" s="2">
        <f t="shared" si="2084"/>
        <v>31.87780035285715</v>
      </c>
      <c r="Q7396" s="2">
        <f t="shared" si="2076"/>
        <v>4.0221996471428483</v>
      </c>
      <c r="R7396" s="2">
        <f t="shared" si="2085"/>
        <v>3.0446024700000001</v>
      </c>
      <c r="S7396" s="2">
        <f t="shared" si="2077"/>
        <v>0.97759717714284822</v>
      </c>
      <c r="T7396" s="2">
        <f t="shared" si="2088"/>
        <v>0</v>
      </c>
      <c r="U7396" s="2">
        <f t="shared" si="2078"/>
        <v>0</v>
      </c>
      <c r="V7396" t="str">
        <f t="shared" si="2086"/>
        <v>N</v>
      </c>
      <c r="W7396" s="2">
        <f t="shared" si="2087"/>
        <v>0</v>
      </c>
      <c r="X7396" s="2">
        <f t="shared" si="2079"/>
        <v>0</v>
      </c>
      <c r="Y7396" s="2"/>
    </row>
    <row r="7397" spans="1:25" x14ac:dyDescent="0.2">
      <c r="A7397">
        <v>2</v>
      </c>
      <c r="B7397" s="1">
        <v>43044.083333315401</v>
      </c>
      <c r="C7397">
        <v>34.5</v>
      </c>
      <c r="D7397" s="15">
        <f t="shared" si="2080"/>
        <v>34.5</v>
      </c>
      <c r="E7397">
        <v>32</v>
      </c>
      <c r="F7397" s="6">
        <v>2.7095500000000001</v>
      </c>
      <c r="G7397" s="6">
        <v>-1.5167529999999999E-2</v>
      </c>
      <c r="H7397" s="6">
        <f t="shared" si="2071"/>
        <v>2.6943824700000003</v>
      </c>
      <c r="I7397" s="6">
        <f t="shared" si="2072"/>
        <v>2.5</v>
      </c>
      <c r="J7397" s="6">
        <f t="shared" si="2073"/>
        <v>0</v>
      </c>
      <c r="K7397" s="3">
        <f t="shared" si="2081"/>
        <v>0</v>
      </c>
      <c r="L7397" s="6">
        <f t="shared" si="2074"/>
        <v>0.19438247000000031</v>
      </c>
      <c r="M7397" s="6">
        <f t="shared" si="2082"/>
        <v>122.18236181857142</v>
      </c>
      <c r="N7397" s="6">
        <f t="shared" si="2083"/>
        <v>0</v>
      </c>
      <c r="O7397" s="2">
        <f t="shared" si="2075"/>
        <v>0</v>
      </c>
      <c r="P7397" s="2">
        <f t="shared" si="2084"/>
        <v>32</v>
      </c>
      <c r="Q7397" s="2">
        <f t="shared" si="2076"/>
        <v>2.5</v>
      </c>
      <c r="R7397" s="2">
        <f t="shared" si="2085"/>
        <v>2.5</v>
      </c>
      <c r="S7397" s="2">
        <f t="shared" si="2077"/>
        <v>0</v>
      </c>
      <c r="T7397" s="2">
        <f t="shared" si="2088"/>
        <v>0.19438246999999365</v>
      </c>
      <c r="U7397" s="2">
        <f t="shared" si="2078"/>
        <v>0</v>
      </c>
      <c r="V7397" t="str">
        <f t="shared" si="2086"/>
        <v>N</v>
      </c>
      <c r="W7397" s="2">
        <f t="shared" si="2087"/>
        <v>0</v>
      </c>
      <c r="X7397" s="2">
        <f t="shared" si="2079"/>
        <v>0</v>
      </c>
      <c r="Y7397" s="2"/>
    </row>
    <row r="7398" spans="1:25" x14ac:dyDescent="0.2">
      <c r="A7398">
        <v>3</v>
      </c>
      <c r="B7398" s="1">
        <v>43044.124999982065</v>
      </c>
      <c r="C7398">
        <v>34.299999999999997</v>
      </c>
      <c r="D7398" s="15">
        <f t="shared" si="2080"/>
        <v>34.299999999999997</v>
      </c>
      <c r="E7398">
        <v>32</v>
      </c>
      <c r="F7398" s="6">
        <v>2.8877799999999998</v>
      </c>
      <c r="G7398" s="6">
        <v>-1.5167529999999999E-2</v>
      </c>
      <c r="H7398" s="6">
        <f t="shared" si="2071"/>
        <v>2.87261247</v>
      </c>
      <c r="I7398" s="6">
        <f t="shared" si="2072"/>
        <v>2.2999999999999972</v>
      </c>
      <c r="J7398" s="6">
        <f t="shared" si="2073"/>
        <v>0</v>
      </c>
      <c r="K7398" s="3">
        <f t="shared" si="2081"/>
        <v>0</v>
      </c>
      <c r="L7398" s="6">
        <f t="shared" si="2074"/>
        <v>0.57261247000000282</v>
      </c>
      <c r="M7398" s="6">
        <f t="shared" si="2082"/>
        <v>122.75497428857142</v>
      </c>
      <c r="N7398" s="6">
        <f t="shared" si="2083"/>
        <v>0</v>
      </c>
      <c r="O7398" s="2">
        <f t="shared" si="2075"/>
        <v>0</v>
      </c>
      <c r="P7398" s="2">
        <f t="shared" si="2084"/>
        <v>32</v>
      </c>
      <c r="Q7398" s="2">
        <f t="shared" si="2076"/>
        <v>2.2999999999999972</v>
      </c>
      <c r="R7398" s="2">
        <f t="shared" si="2085"/>
        <v>2.2999999999999972</v>
      </c>
      <c r="S7398" s="2">
        <f t="shared" si="2077"/>
        <v>0</v>
      </c>
      <c r="T7398" s="2">
        <f t="shared" si="2088"/>
        <v>0.57261246999999571</v>
      </c>
      <c r="U7398" s="2">
        <f t="shared" si="2078"/>
        <v>0</v>
      </c>
      <c r="V7398" t="str">
        <f t="shared" si="2086"/>
        <v>N</v>
      </c>
      <c r="W7398" s="2">
        <f t="shared" si="2087"/>
        <v>0</v>
      </c>
      <c r="X7398" s="2">
        <f t="shared" si="2079"/>
        <v>0</v>
      </c>
      <c r="Y7398" s="2"/>
    </row>
    <row r="7399" spans="1:25" x14ac:dyDescent="0.2">
      <c r="A7399">
        <v>4</v>
      </c>
      <c r="B7399" s="1">
        <v>43044.166666648729</v>
      </c>
      <c r="C7399">
        <v>32.6</v>
      </c>
      <c r="D7399" s="15">
        <f t="shared" si="2080"/>
        <v>32.6</v>
      </c>
      <c r="E7399">
        <v>32</v>
      </c>
      <c r="F7399" s="6">
        <v>3.3268499999999999</v>
      </c>
      <c r="G7399" s="6">
        <v>-1.5167529999999999E-2</v>
      </c>
      <c r="H7399" s="6">
        <f t="shared" si="2071"/>
        <v>3.31168247</v>
      </c>
      <c r="I7399" s="6">
        <f t="shared" si="2072"/>
        <v>0.60000000000000142</v>
      </c>
      <c r="J7399" s="6">
        <f t="shared" si="2073"/>
        <v>0</v>
      </c>
      <c r="K7399" s="3">
        <f t="shared" si="2081"/>
        <v>0</v>
      </c>
      <c r="L7399" s="6">
        <f t="shared" si="2074"/>
        <v>2.7116824699999986</v>
      </c>
      <c r="M7399" s="6">
        <f t="shared" si="2082"/>
        <v>125.46665675857142</v>
      </c>
      <c r="N7399" s="6">
        <f t="shared" si="2083"/>
        <v>0</v>
      </c>
      <c r="O7399" s="2">
        <f t="shared" si="2075"/>
        <v>0</v>
      </c>
      <c r="P7399" s="2">
        <f t="shared" si="2084"/>
        <v>32</v>
      </c>
      <c r="Q7399" s="2">
        <f t="shared" si="2076"/>
        <v>0.60000000000000142</v>
      </c>
      <c r="R7399" s="2">
        <f t="shared" si="2085"/>
        <v>0.60000000000000142</v>
      </c>
      <c r="S7399" s="2">
        <f t="shared" si="2077"/>
        <v>0</v>
      </c>
      <c r="T7399" s="2">
        <f t="shared" si="2088"/>
        <v>2.7116824699999995</v>
      </c>
      <c r="U7399" s="2">
        <f t="shared" si="2078"/>
        <v>0</v>
      </c>
      <c r="V7399" t="str">
        <f t="shared" si="2086"/>
        <v>N</v>
      </c>
      <c r="W7399" s="2">
        <f t="shared" si="2087"/>
        <v>0</v>
      </c>
      <c r="X7399" s="2">
        <f t="shared" si="2079"/>
        <v>0</v>
      </c>
      <c r="Y7399" s="2"/>
    </row>
    <row r="7400" spans="1:25" x14ac:dyDescent="0.2">
      <c r="A7400">
        <v>5</v>
      </c>
      <c r="B7400" s="1">
        <v>43044.208333315393</v>
      </c>
      <c r="C7400">
        <v>32.1</v>
      </c>
      <c r="D7400" s="15">
        <f t="shared" si="2080"/>
        <v>32.1</v>
      </c>
      <c r="E7400">
        <v>32</v>
      </c>
      <c r="F7400" s="6">
        <v>4.06996</v>
      </c>
      <c r="G7400" s="6">
        <v>-1.5167529999999999E-2</v>
      </c>
      <c r="H7400" s="6">
        <f t="shared" si="2071"/>
        <v>4.0547924699999998</v>
      </c>
      <c r="I7400" s="6">
        <f t="shared" si="2072"/>
        <v>0.10000000000000142</v>
      </c>
      <c r="J7400" s="6">
        <f t="shared" si="2073"/>
        <v>0</v>
      </c>
      <c r="K7400" s="3">
        <f t="shared" si="2081"/>
        <v>0</v>
      </c>
      <c r="L7400" s="6">
        <f t="shared" si="2074"/>
        <v>3.9547924699999983</v>
      </c>
      <c r="M7400" s="6">
        <f t="shared" si="2082"/>
        <v>129.42144922857142</v>
      </c>
      <c r="N7400" s="6">
        <f t="shared" si="2083"/>
        <v>0</v>
      </c>
      <c r="O7400" s="2">
        <f t="shared" si="2075"/>
        <v>0</v>
      </c>
      <c r="P7400" s="2">
        <f t="shared" si="2084"/>
        <v>32</v>
      </c>
      <c r="Q7400" s="2">
        <f t="shared" si="2076"/>
        <v>0.10000000000000142</v>
      </c>
      <c r="R7400" s="2">
        <f t="shared" si="2085"/>
        <v>0.10000000000000142</v>
      </c>
      <c r="S7400" s="2">
        <f t="shared" si="2077"/>
        <v>0</v>
      </c>
      <c r="T7400" s="2">
        <f t="shared" si="2088"/>
        <v>3.954792470000001</v>
      </c>
      <c r="U7400" s="2">
        <f t="shared" si="2078"/>
        <v>0</v>
      </c>
      <c r="V7400" t="str">
        <f t="shared" si="2086"/>
        <v>N</v>
      </c>
      <c r="W7400" s="2">
        <f t="shared" si="2087"/>
        <v>0</v>
      </c>
      <c r="X7400" s="2">
        <f t="shared" si="2079"/>
        <v>0</v>
      </c>
      <c r="Y7400" s="2"/>
    </row>
    <row r="7401" spans="1:25" x14ac:dyDescent="0.2">
      <c r="A7401">
        <v>6</v>
      </c>
      <c r="B7401" s="1">
        <v>43044.249999982057</v>
      </c>
      <c r="C7401">
        <v>32.700000000000003</v>
      </c>
      <c r="D7401" s="15">
        <f t="shared" si="2080"/>
        <v>32.700000000000003</v>
      </c>
      <c r="E7401">
        <v>32</v>
      </c>
      <c r="F7401" s="6">
        <v>3.23706</v>
      </c>
      <c r="G7401" s="6">
        <v>0.20945117000000002</v>
      </c>
      <c r="H7401" s="6">
        <f t="shared" si="2071"/>
        <v>3.44651117</v>
      </c>
      <c r="I7401" s="6">
        <f t="shared" si="2072"/>
        <v>0.70000000000000284</v>
      </c>
      <c r="J7401" s="6">
        <f t="shared" si="2073"/>
        <v>0</v>
      </c>
      <c r="K7401" s="3">
        <f t="shared" si="2081"/>
        <v>0</v>
      </c>
      <c r="L7401" s="6">
        <f t="shared" si="2074"/>
        <v>2.7465111699999971</v>
      </c>
      <c r="M7401" s="6">
        <f t="shared" si="2082"/>
        <v>132.16796039857141</v>
      </c>
      <c r="N7401" s="6">
        <f t="shared" si="2083"/>
        <v>0</v>
      </c>
      <c r="O7401" s="2">
        <f t="shared" si="2075"/>
        <v>0</v>
      </c>
      <c r="P7401" s="2">
        <f t="shared" si="2084"/>
        <v>32</v>
      </c>
      <c r="Q7401" s="2">
        <f t="shared" si="2076"/>
        <v>0.70000000000000284</v>
      </c>
      <c r="R7401" s="2">
        <f t="shared" si="2085"/>
        <v>0.70000000000000284</v>
      </c>
      <c r="S7401" s="2">
        <f t="shared" si="2077"/>
        <v>0</v>
      </c>
      <c r="T7401" s="2">
        <f t="shared" si="2088"/>
        <v>2.7465111699999909</v>
      </c>
      <c r="U7401" s="2">
        <f t="shared" si="2078"/>
        <v>0</v>
      </c>
      <c r="V7401" t="str">
        <f t="shared" si="2086"/>
        <v>N</v>
      </c>
      <c r="W7401" s="2">
        <f t="shared" si="2087"/>
        <v>0</v>
      </c>
      <c r="X7401" s="2">
        <f t="shared" si="2079"/>
        <v>0</v>
      </c>
      <c r="Y7401" s="2"/>
    </row>
    <row r="7402" spans="1:25" x14ac:dyDescent="0.2">
      <c r="A7402">
        <v>7</v>
      </c>
      <c r="B7402" s="1">
        <v>43044.291666648722</v>
      </c>
      <c r="C7402">
        <v>36.4</v>
      </c>
      <c r="D7402" s="15">
        <f t="shared" si="2080"/>
        <v>36.4</v>
      </c>
      <c r="E7402">
        <v>32</v>
      </c>
      <c r="F7402" s="6">
        <v>4.0854699999999999</v>
      </c>
      <c r="G7402" s="6">
        <v>12.077099999999998</v>
      </c>
      <c r="H7402" s="6">
        <f t="shared" si="2071"/>
        <v>16.162569999999999</v>
      </c>
      <c r="I7402" s="6">
        <f t="shared" si="2072"/>
        <v>4.3999999999999986</v>
      </c>
      <c r="J7402" s="6">
        <f t="shared" si="2073"/>
        <v>0</v>
      </c>
      <c r="K7402" s="3">
        <f t="shared" si="2081"/>
        <v>0</v>
      </c>
      <c r="L7402" s="6">
        <f t="shared" si="2074"/>
        <v>11.76257</v>
      </c>
      <c r="M7402" s="6">
        <f t="shared" si="2082"/>
        <v>143.93053039857142</v>
      </c>
      <c r="N7402" s="6">
        <f t="shared" si="2083"/>
        <v>0</v>
      </c>
      <c r="O7402" s="2">
        <f t="shared" si="2075"/>
        <v>0</v>
      </c>
      <c r="P7402" s="2">
        <f t="shared" si="2084"/>
        <v>32</v>
      </c>
      <c r="Q7402" s="2">
        <f t="shared" si="2076"/>
        <v>4.3999999999999986</v>
      </c>
      <c r="R7402" s="2">
        <f t="shared" si="2085"/>
        <v>4.3999999999999986</v>
      </c>
      <c r="S7402" s="2">
        <f t="shared" si="2077"/>
        <v>0</v>
      </c>
      <c r="T7402" s="2">
        <f t="shared" si="2088"/>
        <v>11.762570000000011</v>
      </c>
      <c r="U7402" s="2">
        <f t="shared" si="2078"/>
        <v>0</v>
      </c>
      <c r="V7402" t="str">
        <f t="shared" si="2086"/>
        <v>N</v>
      </c>
      <c r="W7402" s="2">
        <f t="shared" si="2087"/>
        <v>0</v>
      </c>
      <c r="X7402" s="2">
        <f t="shared" si="2079"/>
        <v>0</v>
      </c>
      <c r="Y7402" s="2"/>
    </row>
    <row r="7403" spans="1:25" x14ac:dyDescent="0.2">
      <c r="A7403">
        <v>8</v>
      </c>
      <c r="B7403" s="1">
        <v>43044.333333315386</v>
      </c>
      <c r="C7403">
        <v>38.6</v>
      </c>
      <c r="D7403" s="15">
        <f t="shared" si="2080"/>
        <v>38.6</v>
      </c>
      <c r="E7403">
        <v>32</v>
      </c>
      <c r="F7403" s="6">
        <v>5.9978999999999996</v>
      </c>
      <c r="G7403" s="6">
        <v>25.045819999999999</v>
      </c>
      <c r="H7403" s="6">
        <f t="shared" si="2071"/>
        <v>31.04372</v>
      </c>
      <c r="I7403" s="6">
        <f t="shared" si="2072"/>
        <v>6.6000000000000014</v>
      </c>
      <c r="J7403" s="6">
        <f t="shared" si="2073"/>
        <v>0</v>
      </c>
      <c r="K7403" s="3">
        <f t="shared" si="2081"/>
        <v>0</v>
      </c>
      <c r="L7403" s="6">
        <f t="shared" si="2074"/>
        <v>24.443719999999999</v>
      </c>
      <c r="M7403" s="6">
        <f t="shared" si="2082"/>
        <v>168.37425039857141</v>
      </c>
      <c r="N7403" s="6">
        <f t="shared" si="2083"/>
        <v>0</v>
      </c>
      <c r="O7403" s="2">
        <f t="shared" si="2075"/>
        <v>0</v>
      </c>
      <c r="P7403" s="2">
        <f t="shared" si="2084"/>
        <v>32</v>
      </c>
      <c r="Q7403" s="2">
        <f t="shared" si="2076"/>
        <v>6.6000000000000014</v>
      </c>
      <c r="R7403" s="2">
        <f t="shared" si="2085"/>
        <v>6.6000000000000014</v>
      </c>
      <c r="S7403" s="2">
        <f t="shared" si="2077"/>
        <v>0</v>
      </c>
      <c r="T7403" s="2">
        <f t="shared" si="2088"/>
        <v>24.443719999999985</v>
      </c>
      <c r="U7403" s="2">
        <f t="shared" si="2078"/>
        <v>0</v>
      </c>
      <c r="V7403" t="str">
        <f t="shared" si="2086"/>
        <v>Y</v>
      </c>
      <c r="W7403" s="2">
        <f t="shared" si="2087"/>
        <v>0</v>
      </c>
      <c r="X7403" s="2">
        <f t="shared" si="2079"/>
        <v>0</v>
      </c>
      <c r="Y7403" s="2"/>
    </row>
    <row r="7404" spans="1:25" x14ac:dyDescent="0.2">
      <c r="A7404">
        <v>9</v>
      </c>
      <c r="B7404" s="1">
        <v>43044.37499998205</v>
      </c>
      <c r="C7404">
        <v>40.9</v>
      </c>
      <c r="D7404" s="15">
        <f t="shared" si="2080"/>
        <v>40.9</v>
      </c>
      <c r="E7404">
        <v>32</v>
      </c>
      <c r="F7404" s="6">
        <v>5.14818</v>
      </c>
      <c r="G7404" s="6">
        <v>34.759929999999997</v>
      </c>
      <c r="H7404" s="6">
        <f t="shared" si="2071"/>
        <v>39.908109999999994</v>
      </c>
      <c r="I7404" s="6">
        <f t="shared" si="2072"/>
        <v>8.8999999999999986</v>
      </c>
      <c r="J7404" s="6">
        <f t="shared" si="2073"/>
        <v>0</v>
      </c>
      <c r="K7404" s="3">
        <f t="shared" si="2081"/>
        <v>0</v>
      </c>
      <c r="L7404" s="6">
        <f t="shared" si="2074"/>
        <v>31.008109999999995</v>
      </c>
      <c r="M7404" s="6">
        <f t="shared" si="2082"/>
        <v>199.38236039857139</v>
      </c>
      <c r="N7404" s="6">
        <f t="shared" si="2083"/>
        <v>0</v>
      </c>
      <c r="O7404" s="2">
        <f t="shared" si="2075"/>
        <v>0</v>
      </c>
      <c r="P7404" s="2">
        <f t="shared" si="2084"/>
        <v>32</v>
      </c>
      <c r="Q7404" s="2">
        <f t="shared" si="2076"/>
        <v>8.8999999999999986</v>
      </c>
      <c r="R7404" s="2">
        <f t="shared" si="2085"/>
        <v>8.8999999999999986</v>
      </c>
      <c r="S7404" s="2">
        <f t="shared" si="2077"/>
        <v>0</v>
      </c>
      <c r="T7404" s="2">
        <f t="shared" si="2088"/>
        <v>31.008109999999988</v>
      </c>
      <c r="U7404" s="2">
        <f t="shared" si="2078"/>
        <v>0</v>
      </c>
      <c r="V7404" t="str">
        <f t="shared" si="2086"/>
        <v>Y</v>
      </c>
      <c r="W7404" s="2">
        <f t="shared" si="2087"/>
        <v>0</v>
      </c>
      <c r="X7404" s="2">
        <f t="shared" si="2079"/>
        <v>0</v>
      </c>
      <c r="Y7404" s="2"/>
    </row>
    <row r="7405" spans="1:25" x14ac:dyDescent="0.2">
      <c r="A7405">
        <v>10</v>
      </c>
      <c r="B7405" s="1">
        <v>43044.416666648714</v>
      </c>
      <c r="C7405">
        <v>45.2</v>
      </c>
      <c r="D7405" s="15">
        <f t="shared" si="2080"/>
        <v>45.2</v>
      </c>
      <c r="E7405">
        <v>32</v>
      </c>
      <c r="F7405" s="6">
        <v>5.3016800000000002</v>
      </c>
      <c r="G7405" s="6">
        <v>40.802790000000002</v>
      </c>
      <c r="H7405" s="6">
        <f t="shared" si="2071"/>
        <v>46.104469999999999</v>
      </c>
      <c r="I7405" s="6">
        <f t="shared" si="2072"/>
        <v>13.200000000000003</v>
      </c>
      <c r="J7405" s="6">
        <f t="shared" si="2073"/>
        <v>0</v>
      </c>
      <c r="K7405" s="3">
        <f t="shared" si="2081"/>
        <v>0</v>
      </c>
      <c r="L7405" s="6">
        <f t="shared" si="2074"/>
        <v>32.904469999999996</v>
      </c>
      <c r="M7405" s="6">
        <f t="shared" si="2082"/>
        <v>220</v>
      </c>
      <c r="N7405" s="6">
        <f t="shared" si="2083"/>
        <v>12.286830398571396</v>
      </c>
      <c r="O7405" s="2">
        <f t="shared" si="2075"/>
        <v>-12.286830398571396</v>
      </c>
      <c r="P7405" s="2">
        <f t="shared" si="2084"/>
        <v>19.713169601428604</v>
      </c>
      <c r="Q7405" s="2">
        <f t="shared" si="2076"/>
        <v>25.486830398571399</v>
      </c>
      <c r="R7405" s="2">
        <f t="shared" si="2085"/>
        <v>25.486830398571399</v>
      </c>
      <c r="S7405" s="2">
        <f t="shared" si="2077"/>
        <v>0</v>
      </c>
      <c r="T7405" s="2">
        <f t="shared" si="2088"/>
        <v>20.617639601428607</v>
      </c>
      <c r="U7405" s="2">
        <f t="shared" si="2078"/>
        <v>0</v>
      </c>
      <c r="V7405" t="str">
        <f t="shared" si="2086"/>
        <v>Y</v>
      </c>
      <c r="W7405" s="2">
        <f t="shared" si="2087"/>
        <v>0</v>
      </c>
      <c r="X7405" s="2">
        <f t="shared" si="2079"/>
        <v>0</v>
      </c>
      <c r="Y7405" s="2"/>
    </row>
    <row r="7406" spans="1:25" x14ac:dyDescent="0.2">
      <c r="A7406">
        <v>11</v>
      </c>
      <c r="B7406" s="1">
        <v>43044.458333315379</v>
      </c>
      <c r="C7406">
        <v>48</v>
      </c>
      <c r="D7406" s="15">
        <f t="shared" si="2080"/>
        <v>48</v>
      </c>
      <c r="E7406">
        <v>32</v>
      </c>
      <c r="F7406" s="6">
        <v>6.0798699999999997</v>
      </c>
      <c r="G7406" s="6">
        <v>17.029580000000003</v>
      </c>
      <c r="H7406" s="6">
        <f t="shared" si="2071"/>
        <v>23.109450000000002</v>
      </c>
      <c r="I7406" s="6">
        <f t="shared" si="2072"/>
        <v>16</v>
      </c>
      <c r="J7406" s="6">
        <f t="shared" si="2073"/>
        <v>0</v>
      </c>
      <c r="K7406" s="3">
        <f t="shared" si="2081"/>
        <v>0</v>
      </c>
      <c r="L7406" s="6">
        <f t="shared" si="2074"/>
        <v>7.1094500000000025</v>
      </c>
      <c r="M7406" s="6">
        <f t="shared" si="2082"/>
        <v>220</v>
      </c>
      <c r="N7406" s="6">
        <f t="shared" si="2083"/>
        <v>7.1094500000000096</v>
      </c>
      <c r="O7406" s="2">
        <f t="shared" si="2075"/>
        <v>-7.1094500000000096</v>
      </c>
      <c r="P7406" s="2">
        <f t="shared" si="2084"/>
        <v>24.89054999999999</v>
      </c>
      <c r="Q7406" s="2">
        <f t="shared" si="2076"/>
        <v>23.10945000000001</v>
      </c>
      <c r="R7406" s="2">
        <f t="shared" si="2085"/>
        <v>23.10945000000001</v>
      </c>
      <c r="S7406" s="2">
        <f t="shared" si="2077"/>
        <v>0</v>
      </c>
      <c r="T7406" s="2">
        <f t="shared" si="2088"/>
        <v>0</v>
      </c>
      <c r="U7406" s="2">
        <f t="shared" si="2078"/>
        <v>0</v>
      </c>
      <c r="V7406" t="str">
        <f t="shared" si="2086"/>
        <v>Y</v>
      </c>
      <c r="W7406" s="2">
        <f t="shared" si="2087"/>
        <v>0</v>
      </c>
      <c r="X7406" s="2">
        <f t="shared" si="2079"/>
        <v>0</v>
      </c>
      <c r="Y7406" s="2"/>
    </row>
    <row r="7407" spans="1:25" x14ac:dyDescent="0.2">
      <c r="A7407">
        <v>12</v>
      </c>
      <c r="B7407" s="1">
        <v>43044.499999982043</v>
      </c>
      <c r="C7407">
        <v>46.2</v>
      </c>
      <c r="D7407" s="15">
        <f t="shared" si="2080"/>
        <v>46.2</v>
      </c>
      <c r="E7407">
        <v>32</v>
      </c>
      <c r="F7407" s="6">
        <v>5.6814999999999998</v>
      </c>
      <c r="G7407" s="6">
        <v>13.646470000000001</v>
      </c>
      <c r="H7407" s="6">
        <f t="shared" si="2071"/>
        <v>19.327970000000001</v>
      </c>
      <c r="I7407" s="6">
        <f t="shared" si="2072"/>
        <v>14.200000000000003</v>
      </c>
      <c r="J7407" s="6">
        <f t="shared" si="2073"/>
        <v>0</v>
      </c>
      <c r="K7407" s="3">
        <f t="shared" si="2081"/>
        <v>0</v>
      </c>
      <c r="L7407" s="6">
        <f t="shared" si="2074"/>
        <v>5.1279699999999977</v>
      </c>
      <c r="M7407" s="6">
        <f t="shared" si="2082"/>
        <v>220</v>
      </c>
      <c r="N7407" s="6">
        <f t="shared" si="2083"/>
        <v>5.1279700000000048</v>
      </c>
      <c r="O7407" s="2">
        <f t="shared" si="2075"/>
        <v>-5.1279700000000048</v>
      </c>
      <c r="P7407" s="2">
        <f t="shared" si="2084"/>
        <v>26.872029999999995</v>
      </c>
      <c r="Q7407" s="2">
        <f t="shared" si="2076"/>
        <v>19.327970000000008</v>
      </c>
      <c r="R7407" s="2">
        <f t="shared" si="2085"/>
        <v>19.327970000000008</v>
      </c>
      <c r="S7407" s="2">
        <f t="shared" si="2077"/>
        <v>0</v>
      </c>
      <c r="T7407" s="2">
        <f t="shared" si="2088"/>
        <v>0</v>
      </c>
      <c r="U7407" s="2">
        <f t="shared" si="2078"/>
        <v>0</v>
      </c>
      <c r="V7407" t="str">
        <f t="shared" si="2086"/>
        <v>Y</v>
      </c>
      <c r="W7407" s="2">
        <f t="shared" si="2087"/>
        <v>0</v>
      </c>
      <c r="X7407" s="2">
        <f t="shared" si="2079"/>
        <v>0</v>
      </c>
      <c r="Y7407" s="2"/>
    </row>
    <row r="7408" spans="1:25" x14ac:dyDescent="0.2">
      <c r="A7408">
        <v>13</v>
      </c>
      <c r="B7408" s="1">
        <v>43044.541666648707</v>
      </c>
      <c r="C7408">
        <v>42.3</v>
      </c>
      <c r="D7408" s="15">
        <f t="shared" si="2080"/>
        <v>42.3</v>
      </c>
      <c r="E7408">
        <v>32</v>
      </c>
      <c r="F7408" s="6">
        <v>5.4679900000000004</v>
      </c>
      <c r="G7408" s="6">
        <v>24.913240000000002</v>
      </c>
      <c r="H7408" s="6">
        <f t="shared" si="2071"/>
        <v>30.381230000000002</v>
      </c>
      <c r="I7408" s="6">
        <f t="shared" si="2072"/>
        <v>10.299999999999997</v>
      </c>
      <c r="J7408" s="6">
        <f t="shared" si="2073"/>
        <v>0</v>
      </c>
      <c r="K7408" s="3">
        <f t="shared" si="2081"/>
        <v>0</v>
      </c>
      <c r="L7408" s="6">
        <f t="shared" si="2074"/>
        <v>20.081230000000005</v>
      </c>
      <c r="M7408" s="6">
        <f t="shared" si="2082"/>
        <v>220</v>
      </c>
      <c r="N7408" s="6">
        <f t="shared" si="2083"/>
        <v>20.081230000000005</v>
      </c>
      <c r="O7408" s="2">
        <f t="shared" si="2075"/>
        <v>-20.081230000000005</v>
      </c>
      <c r="P7408" s="2">
        <f t="shared" si="2084"/>
        <v>11.918769999999995</v>
      </c>
      <c r="Q7408" s="2">
        <f t="shared" si="2076"/>
        <v>30.381230000000002</v>
      </c>
      <c r="R7408" s="2">
        <f t="shared" si="2085"/>
        <v>30.381230000000002</v>
      </c>
      <c r="S7408" s="2">
        <f t="shared" si="2077"/>
        <v>0</v>
      </c>
      <c r="T7408" s="2">
        <f t="shared" si="2088"/>
        <v>0</v>
      </c>
      <c r="U7408" s="2">
        <f t="shared" si="2078"/>
        <v>0</v>
      </c>
      <c r="V7408" t="str">
        <f t="shared" si="2086"/>
        <v>Y</v>
      </c>
      <c r="W7408" s="2">
        <f t="shared" si="2087"/>
        <v>0</v>
      </c>
      <c r="X7408" s="2">
        <f t="shared" si="2079"/>
        <v>0</v>
      </c>
      <c r="Y7408" s="2"/>
    </row>
    <row r="7409" spans="1:25" x14ac:dyDescent="0.2">
      <c r="A7409">
        <v>14</v>
      </c>
      <c r="B7409" s="1">
        <v>43044.583333315371</v>
      </c>
      <c r="C7409">
        <v>46.7</v>
      </c>
      <c r="D7409" s="15">
        <f t="shared" si="2080"/>
        <v>46.7</v>
      </c>
      <c r="E7409">
        <v>32</v>
      </c>
      <c r="F7409" s="6">
        <v>3.94326</v>
      </c>
      <c r="G7409" s="6">
        <v>14.577590000000001</v>
      </c>
      <c r="H7409" s="6">
        <f t="shared" si="2071"/>
        <v>18.520849999999999</v>
      </c>
      <c r="I7409" s="6">
        <f t="shared" si="2072"/>
        <v>14.700000000000003</v>
      </c>
      <c r="J7409" s="6">
        <f t="shared" si="2073"/>
        <v>0</v>
      </c>
      <c r="K7409" s="3">
        <f t="shared" si="2081"/>
        <v>0</v>
      </c>
      <c r="L7409" s="6">
        <f t="shared" si="2074"/>
        <v>3.8208499999999965</v>
      </c>
      <c r="M7409" s="6">
        <f t="shared" si="2082"/>
        <v>220</v>
      </c>
      <c r="N7409" s="6">
        <f t="shared" si="2083"/>
        <v>3.8208500000000072</v>
      </c>
      <c r="O7409" s="2">
        <f t="shared" si="2075"/>
        <v>-3.8208500000000072</v>
      </c>
      <c r="P7409" s="2">
        <f t="shared" si="2084"/>
        <v>28.179149999999993</v>
      </c>
      <c r="Q7409" s="2">
        <f t="shared" si="2076"/>
        <v>18.52085000000001</v>
      </c>
      <c r="R7409" s="2">
        <f t="shared" si="2085"/>
        <v>18.52085000000001</v>
      </c>
      <c r="S7409" s="2">
        <f t="shared" si="2077"/>
        <v>0</v>
      </c>
      <c r="T7409" s="2">
        <f t="shared" si="2088"/>
        <v>0</v>
      </c>
      <c r="U7409" s="2">
        <f t="shared" si="2078"/>
        <v>0</v>
      </c>
      <c r="V7409" t="str">
        <f t="shared" si="2086"/>
        <v>Y</v>
      </c>
      <c r="W7409" s="2">
        <f t="shared" si="2087"/>
        <v>0</v>
      </c>
      <c r="X7409" s="2">
        <f t="shared" si="2079"/>
        <v>0</v>
      </c>
      <c r="Y7409" s="2"/>
    </row>
    <row r="7410" spans="1:25" x14ac:dyDescent="0.2">
      <c r="A7410">
        <v>15</v>
      </c>
      <c r="B7410" s="1">
        <v>43044.624999982036</v>
      </c>
      <c r="C7410">
        <v>47.5</v>
      </c>
      <c r="D7410" s="15">
        <f t="shared" si="2080"/>
        <v>47.5</v>
      </c>
      <c r="E7410">
        <v>32</v>
      </c>
      <c r="F7410" s="6">
        <v>3.3298700000000001</v>
      </c>
      <c r="G7410" s="6">
        <v>18.448399999999999</v>
      </c>
      <c r="H7410" s="6">
        <f t="shared" si="2071"/>
        <v>21.778269999999999</v>
      </c>
      <c r="I7410" s="6">
        <f t="shared" si="2072"/>
        <v>15.5</v>
      </c>
      <c r="J7410" s="6">
        <f t="shared" si="2073"/>
        <v>0</v>
      </c>
      <c r="K7410" s="3">
        <f t="shared" si="2081"/>
        <v>0</v>
      </c>
      <c r="L7410" s="6">
        <f t="shared" si="2074"/>
        <v>6.2782699999999991</v>
      </c>
      <c r="M7410" s="6">
        <f t="shared" si="2082"/>
        <v>220</v>
      </c>
      <c r="N7410" s="6">
        <f t="shared" si="2083"/>
        <v>6.278269999999992</v>
      </c>
      <c r="O7410" s="2">
        <f t="shared" si="2075"/>
        <v>-6.278269999999992</v>
      </c>
      <c r="P7410" s="2">
        <f t="shared" si="2084"/>
        <v>25.721730000000008</v>
      </c>
      <c r="Q7410" s="2">
        <f t="shared" si="2076"/>
        <v>21.778269999999992</v>
      </c>
      <c r="R7410" s="2">
        <f t="shared" si="2085"/>
        <v>21.778269999999992</v>
      </c>
      <c r="S7410" s="2">
        <f t="shared" si="2077"/>
        <v>0</v>
      </c>
      <c r="T7410" s="2">
        <f t="shared" si="2088"/>
        <v>0</v>
      </c>
      <c r="U7410" s="2">
        <f t="shared" si="2078"/>
        <v>0</v>
      </c>
      <c r="V7410" t="str">
        <f t="shared" si="2086"/>
        <v>Y</v>
      </c>
      <c r="W7410" s="2">
        <f t="shared" si="2087"/>
        <v>0</v>
      </c>
      <c r="X7410" s="2">
        <f t="shared" si="2079"/>
        <v>0</v>
      </c>
      <c r="Y7410" s="2"/>
    </row>
    <row r="7411" spans="1:25" x14ac:dyDescent="0.2">
      <c r="A7411">
        <v>16</v>
      </c>
      <c r="B7411" s="1">
        <v>43044.6666666487</v>
      </c>
      <c r="C7411">
        <v>48.4</v>
      </c>
      <c r="D7411" s="15">
        <f t="shared" si="2080"/>
        <v>48.4</v>
      </c>
      <c r="E7411">
        <v>32</v>
      </c>
      <c r="F7411" s="6">
        <v>2.89167</v>
      </c>
      <c r="G7411" s="6">
        <v>9.3219999999999992</v>
      </c>
      <c r="H7411" s="6">
        <f t="shared" si="2071"/>
        <v>12.213669999999999</v>
      </c>
      <c r="I7411" s="6">
        <f t="shared" si="2072"/>
        <v>16.399999999999999</v>
      </c>
      <c r="J7411" s="6">
        <f t="shared" si="2073"/>
        <v>4.1863299999999999</v>
      </c>
      <c r="K7411" s="3">
        <f t="shared" si="2081"/>
        <v>4.7843771428571529</v>
      </c>
      <c r="L7411" s="6">
        <f t="shared" si="2074"/>
        <v>0</v>
      </c>
      <c r="M7411" s="6">
        <f t="shared" si="2082"/>
        <v>215.21562285714285</v>
      </c>
      <c r="N7411" s="6">
        <f t="shared" si="2083"/>
        <v>0.59804714285715477</v>
      </c>
      <c r="O7411" s="2">
        <f t="shared" si="2075"/>
        <v>-0.59804714285715477</v>
      </c>
      <c r="P7411" s="2">
        <f t="shared" si="2084"/>
        <v>31.401952857142845</v>
      </c>
      <c r="Q7411" s="2">
        <f t="shared" si="2076"/>
        <v>16.998047142857153</v>
      </c>
      <c r="R7411" s="2">
        <f t="shared" si="2085"/>
        <v>12.213669999999999</v>
      </c>
      <c r="S7411" s="2">
        <f t="shared" si="2077"/>
        <v>4.7843771428571547</v>
      </c>
      <c r="T7411" s="2">
        <f t="shared" si="2088"/>
        <v>0</v>
      </c>
      <c r="U7411" s="2">
        <f t="shared" si="2078"/>
        <v>0</v>
      </c>
      <c r="V7411" t="str">
        <f t="shared" si="2086"/>
        <v>Y</v>
      </c>
      <c r="W7411" s="2">
        <f t="shared" si="2087"/>
        <v>0</v>
      </c>
      <c r="X7411" s="2">
        <f t="shared" si="2079"/>
        <v>0</v>
      </c>
      <c r="Y7411" s="2"/>
    </row>
    <row r="7412" spans="1:25" x14ac:dyDescent="0.2">
      <c r="A7412">
        <v>17</v>
      </c>
      <c r="B7412" s="1">
        <v>43044.708333315364</v>
      </c>
      <c r="C7412">
        <v>48.6</v>
      </c>
      <c r="D7412" s="15">
        <f t="shared" si="2080"/>
        <v>48.6</v>
      </c>
      <c r="E7412">
        <v>32</v>
      </c>
      <c r="F7412" s="6">
        <v>2.5043299999999999</v>
      </c>
      <c r="G7412" s="6">
        <v>0.19741517000000003</v>
      </c>
      <c r="H7412" s="6">
        <f t="shared" si="2071"/>
        <v>2.7017451700000001</v>
      </c>
      <c r="I7412" s="6">
        <f t="shared" si="2072"/>
        <v>16.600000000000001</v>
      </c>
      <c r="J7412" s="6">
        <f t="shared" si="2073"/>
        <v>13.898254830000001</v>
      </c>
      <c r="K7412" s="3">
        <f t="shared" si="2081"/>
        <v>15.883719805714293</v>
      </c>
      <c r="L7412" s="6">
        <f t="shared" si="2074"/>
        <v>0</v>
      </c>
      <c r="M7412" s="6">
        <f t="shared" si="2082"/>
        <v>199.33190305142855</v>
      </c>
      <c r="N7412" s="6">
        <f t="shared" si="2083"/>
        <v>1.9854649757142795</v>
      </c>
      <c r="O7412" s="2">
        <f t="shared" si="2075"/>
        <v>-1.9854649757142795</v>
      </c>
      <c r="P7412" s="2">
        <f t="shared" si="2084"/>
        <v>30.014535024285721</v>
      </c>
      <c r="Q7412" s="2">
        <f t="shared" si="2076"/>
        <v>18.585464975714281</v>
      </c>
      <c r="R7412" s="2">
        <f t="shared" si="2085"/>
        <v>2.7017451700000001</v>
      </c>
      <c r="S7412" s="2">
        <f t="shared" si="2077"/>
        <v>15.88371980571428</v>
      </c>
      <c r="T7412" s="2">
        <f t="shared" si="2088"/>
        <v>0</v>
      </c>
      <c r="U7412" s="2">
        <f t="shared" si="2078"/>
        <v>0</v>
      </c>
      <c r="V7412" t="str">
        <f t="shared" si="2086"/>
        <v>N</v>
      </c>
      <c r="W7412" s="2">
        <f t="shared" si="2087"/>
        <v>0</v>
      </c>
      <c r="X7412" s="2">
        <f t="shared" si="2079"/>
        <v>0</v>
      </c>
      <c r="Y7412" s="2"/>
    </row>
    <row r="7413" spans="1:25" x14ac:dyDescent="0.2">
      <c r="A7413">
        <v>18</v>
      </c>
      <c r="B7413" s="1">
        <v>43044.749999982028</v>
      </c>
      <c r="C7413">
        <v>48.6</v>
      </c>
      <c r="D7413" s="15">
        <f t="shared" si="2080"/>
        <v>48.6</v>
      </c>
      <c r="E7413">
        <v>32</v>
      </c>
      <c r="F7413" s="6">
        <v>2.5772300000000001</v>
      </c>
      <c r="G7413" s="6">
        <v>-1.5167529999999999E-2</v>
      </c>
      <c r="H7413" s="6">
        <f t="shared" si="2071"/>
        <v>2.5620624700000003</v>
      </c>
      <c r="I7413" s="6">
        <f t="shared" si="2072"/>
        <v>16.600000000000001</v>
      </c>
      <c r="J7413" s="6">
        <f t="shared" si="2073"/>
        <v>14.037937530000001</v>
      </c>
      <c r="K7413" s="3">
        <f t="shared" si="2081"/>
        <v>16.043357177142866</v>
      </c>
      <c r="L7413" s="6">
        <f t="shared" si="2074"/>
        <v>0</v>
      </c>
      <c r="M7413" s="6">
        <f t="shared" si="2082"/>
        <v>183.28854587428569</v>
      </c>
      <c r="N7413" s="6">
        <f t="shared" si="2083"/>
        <v>2.0054196471428725</v>
      </c>
      <c r="O7413" s="2">
        <f t="shared" si="2075"/>
        <v>-2.0054196471428725</v>
      </c>
      <c r="P7413" s="2">
        <f t="shared" si="2084"/>
        <v>29.994580352857128</v>
      </c>
      <c r="Q7413" s="2">
        <f t="shared" si="2076"/>
        <v>18.605419647142874</v>
      </c>
      <c r="R7413" s="2">
        <f t="shared" si="2085"/>
        <v>2.5620624700000003</v>
      </c>
      <c r="S7413" s="2">
        <f t="shared" si="2077"/>
        <v>16.043357177142873</v>
      </c>
      <c r="T7413" s="2">
        <f t="shared" si="2088"/>
        <v>0</v>
      </c>
      <c r="U7413" s="2">
        <f t="shared" si="2078"/>
        <v>0</v>
      </c>
      <c r="V7413" t="str">
        <f t="shared" si="2086"/>
        <v>N</v>
      </c>
      <c r="W7413" s="2">
        <f t="shared" si="2087"/>
        <v>0</v>
      </c>
      <c r="X7413" s="2">
        <f t="shared" si="2079"/>
        <v>0</v>
      </c>
      <c r="Y7413" s="2"/>
    </row>
    <row r="7414" spans="1:25" x14ac:dyDescent="0.2">
      <c r="A7414">
        <v>19</v>
      </c>
      <c r="B7414" s="1">
        <v>43044.791666648693</v>
      </c>
      <c r="C7414">
        <v>50.1</v>
      </c>
      <c r="D7414" s="15">
        <f t="shared" si="2080"/>
        <v>50.1</v>
      </c>
      <c r="E7414">
        <v>32</v>
      </c>
      <c r="F7414" s="6">
        <v>3.7261700000000002</v>
      </c>
      <c r="G7414" s="6">
        <v>-1.5167529999999999E-2</v>
      </c>
      <c r="H7414" s="6">
        <f t="shared" si="2071"/>
        <v>3.7110024700000004</v>
      </c>
      <c r="I7414" s="6">
        <f t="shared" si="2072"/>
        <v>18.100000000000001</v>
      </c>
      <c r="J7414" s="6">
        <f t="shared" si="2073"/>
        <v>14.388997530000001</v>
      </c>
      <c r="K7414" s="3">
        <f t="shared" si="2081"/>
        <v>16.444568605714295</v>
      </c>
      <c r="L7414" s="6">
        <f t="shared" si="2074"/>
        <v>0</v>
      </c>
      <c r="M7414" s="6">
        <f t="shared" si="2082"/>
        <v>166.84397726857139</v>
      </c>
      <c r="N7414" s="6">
        <f t="shared" si="2083"/>
        <v>2.0555710757142833</v>
      </c>
      <c r="O7414" s="2">
        <f t="shared" si="2075"/>
        <v>-2.0555710757142833</v>
      </c>
      <c r="P7414" s="2">
        <f t="shared" si="2084"/>
        <v>29.944428924285717</v>
      </c>
      <c r="Q7414" s="2">
        <f t="shared" si="2076"/>
        <v>20.155571075714285</v>
      </c>
      <c r="R7414" s="2">
        <f t="shared" si="2085"/>
        <v>3.7110024700000004</v>
      </c>
      <c r="S7414" s="2">
        <f t="shared" si="2077"/>
        <v>16.444568605714284</v>
      </c>
      <c r="T7414" s="2">
        <f t="shared" si="2088"/>
        <v>0</v>
      </c>
      <c r="U7414" s="2">
        <f t="shared" si="2078"/>
        <v>0</v>
      </c>
      <c r="V7414" t="str">
        <f t="shared" si="2086"/>
        <v>N</v>
      </c>
      <c r="W7414" s="2">
        <f t="shared" si="2087"/>
        <v>0</v>
      </c>
      <c r="X7414" s="2">
        <f t="shared" si="2079"/>
        <v>0</v>
      </c>
      <c r="Y7414" s="2"/>
    </row>
    <row r="7415" spans="1:25" x14ac:dyDescent="0.2">
      <c r="A7415">
        <v>20</v>
      </c>
      <c r="B7415" s="1">
        <v>43044.833333315357</v>
      </c>
      <c r="C7415">
        <v>48.2</v>
      </c>
      <c r="D7415" s="15">
        <f t="shared" si="2080"/>
        <v>48.2</v>
      </c>
      <c r="E7415">
        <v>32</v>
      </c>
      <c r="F7415" s="6">
        <v>3.8224900000000002</v>
      </c>
      <c r="G7415" s="6">
        <v>-1.5167529999999999E-2</v>
      </c>
      <c r="H7415" s="6">
        <f t="shared" si="2071"/>
        <v>3.8073224700000003</v>
      </c>
      <c r="I7415" s="6">
        <f t="shared" si="2072"/>
        <v>16.200000000000003</v>
      </c>
      <c r="J7415" s="6">
        <f t="shared" si="2073"/>
        <v>12.392677530000002</v>
      </c>
      <c r="K7415" s="3">
        <f t="shared" si="2081"/>
        <v>14.163060034285706</v>
      </c>
      <c r="L7415" s="6">
        <f t="shared" si="2074"/>
        <v>0</v>
      </c>
      <c r="M7415" s="6">
        <f t="shared" si="2082"/>
        <v>152.68091723428569</v>
      </c>
      <c r="N7415" s="6">
        <f t="shared" si="2083"/>
        <v>1.770382504285692</v>
      </c>
      <c r="O7415" s="2">
        <f t="shared" si="2075"/>
        <v>-1.770382504285692</v>
      </c>
      <c r="P7415" s="2">
        <f t="shared" si="2084"/>
        <v>30.229617495714308</v>
      </c>
      <c r="Q7415" s="2">
        <f t="shared" si="2076"/>
        <v>17.970382504285695</v>
      </c>
      <c r="R7415" s="2">
        <f t="shared" si="2085"/>
        <v>3.8073224700000003</v>
      </c>
      <c r="S7415" s="2">
        <f t="shared" si="2077"/>
        <v>14.163060034285694</v>
      </c>
      <c r="T7415" s="2">
        <f t="shared" si="2088"/>
        <v>0</v>
      </c>
      <c r="U7415" s="2">
        <f t="shared" si="2078"/>
        <v>0</v>
      </c>
      <c r="V7415" t="str">
        <f t="shared" si="2086"/>
        <v>N</v>
      </c>
      <c r="W7415" s="2">
        <f t="shared" si="2087"/>
        <v>0</v>
      </c>
      <c r="X7415" s="2">
        <f t="shared" si="2079"/>
        <v>0</v>
      </c>
      <c r="Y7415" s="2"/>
    </row>
    <row r="7416" spans="1:25" x14ac:dyDescent="0.2">
      <c r="A7416">
        <v>21</v>
      </c>
      <c r="B7416" s="1">
        <v>43044.874999982021</v>
      </c>
      <c r="C7416">
        <v>47.1</v>
      </c>
      <c r="D7416" s="15">
        <f t="shared" si="2080"/>
        <v>47.1</v>
      </c>
      <c r="E7416">
        <v>32</v>
      </c>
      <c r="F7416" s="6">
        <v>4.13924</v>
      </c>
      <c r="G7416" s="6">
        <v>-1.5167529999999999E-2</v>
      </c>
      <c r="H7416" s="6">
        <f t="shared" si="2071"/>
        <v>4.1240724699999998</v>
      </c>
      <c r="I7416" s="6">
        <f t="shared" si="2072"/>
        <v>15.100000000000001</v>
      </c>
      <c r="J7416" s="6">
        <f t="shared" si="2073"/>
        <v>10.975927530000002</v>
      </c>
      <c r="K7416" s="3">
        <f t="shared" si="2081"/>
        <v>12.543917177142873</v>
      </c>
      <c r="L7416" s="6">
        <f t="shared" si="2074"/>
        <v>0</v>
      </c>
      <c r="M7416" s="6">
        <f t="shared" si="2082"/>
        <v>140.13700005714281</v>
      </c>
      <c r="N7416" s="6">
        <f t="shared" si="2083"/>
        <v>1.5679896471428663</v>
      </c>
      <c r="O7416" s="2">
        <f t="shared" si="2075"/>
        <v>-1.5679896471428663</v>
      </c>
      <c r="P7416" s="2">
        <f t="shared" si="2084"/>
        <v>30.432010352857134</v>
      </c>
      <c r="Q7416" s="2">
        <f t="shared" si="2076"/>
        <v>16.667989647142868</v>
      </c>
      <c r="R7416" s="2">
        <f t="shared" si="2085"/>
        <v>4.1240724699999998</v>
      </c>
      <c r="S7416" s="2">
        <f t="shared" si="2077"/>
        <v>12.543917177142868</v>
      </c>
      <c r="T7416" s="2">
        <f t="shared" si="2088"/>
        <v>0</v>
      </c>
      <c r="U7416" s="2">
        <f t="shared" si="2078"/>
        <v>0</v>
      </c>
      <c r="V7416" t="str">
        <f t="shared" si="2086"/>
        <v>N</v>
      </c>
      <c r="W7416" s="2">
        <f t="shared" si="2087"/>
        <v>0</v>
      </c>
      <c r="X7416" s="2">
        <f t="shared" si="2079"/>
        <v>0</v>
      </c>
      <c r="Y7416" s="2"/>
    </row>
    <row r="7417" spans="1:25" x14ac:dyDescent="0.2">
      <c r="A7417">
        <v>22</v>
      </c>
      <c r="B7417" s="1">
        <v>43044.916666648685</v>
      </c>
      <c r="C7417">
        <v>44.5</v>
      </c>
      <c r="D7417" s="15">
        <f t="shared" si="2080"/>
        <v>44.5</v>
      </c>
      <c r="E7417">
        <v>32</v>
      </c>
      <c r="F7417" s="6">
        <v>4.0036800000000001</v>
      </c>
      <c r="G7417" s="6">
        <v>-1.5167529999999999E-2</v>
      </c>
      <c r="H7417" s="6">
        <f t="shared" si="2071"/>
        <v>3.9885124700000003</v>
      </c>
      <c r="I7417" s="6">
        <f t="shared" si="2072"/>
        <v>12.5</v>
      </c>
      <c r="J7417" s="6">
        <f t="shared" si="2073"/>
        <v>8.5114875300000001</v>
      </c>
      <c r="K7417" s="3">
        <f t="shared" si="2081"/>
        <v>9.7274143200000083</v>
      </c>
      <c r="L7417" s="6">
        <f t="shared" si="2074"/>
        <v>0</v>
      </c>
      <c r="M7417" s="6">
        <f t="shared" si="2082"/>
        <v>130.40958573714281</v>
      </c>
      <c r="N7417" s="6">
        <f t="shared" si="2083"/>
        <v>1.2159267899999975</v>
      </c>
      <c r="O7417" s="2">
        <f t="shared" si="2075"/>
        <v>-1.2159267899999975</v>
      </c>
      <c r="P7417" s="2">
        <f t="shared" si="2084"/>
        <v>30.784073210000003</v>
      </c>
      <c r="Q7417" s="2">
        <f t="shared" si="2076"/>
        <v>13.715926789999997</v>
      </c>
      <c r="R7417" s="2">
        <f t="shared" si="2085"/>
        <v>3.9885124700000003</v>
      </c>
      <c r="S7417" s="2">
        <f t="shared" si="2077"/>
        <v>9.7274143199999976</v>
      </c>
      <c r="T7417" s="2">
        <f t="shared" si="2088"/>
        <v>0</v>
      </c>
      <c r="U7417" s="2">
        <f t="shared" si="2078"/>
        <v>0</v>
      </c>
      <c r="V7417" t="str">
        <f t="shared" si="2086"/>
        <v>N</v>
      </c>
      <c r="W7417" s="2">
        <f t="shared" si="2087"/>
        <v>0</v>
      </c>
      <c r="X7417" s="2">
        <f t="shared" si="2079"/>
        <v>0</v>
      </c>
      <c r="Y7417" s="2"/>
    </row>
    <row r="7418" spans="1:25" x14ac:dyDescent="0.2">
      <c r="A7418">
        <v>23</v>
      </c>
      <c r="B7418" s="1">
        <v>43044.95833331535</v>
      </c>
      <c r="C7418">
        <v>42.8</v>
      </c>
      <c r="D7418" s="15">
        <f t="shared" si="2080"/>
        <v>42.8</v>
      </c>
      <c r="E7418">
        <v>32</v>
      </c>
      <c r="F7418" s="6">
        <v>3.4212400000000001</v>
      </c>
      <c r="G7418" s="6">
        <v>-1.5167529999999999E-2</v>
      </c>
      <c r="H7418" s="6">
        <f t="shared" si="2071"/>
        <v>3.4060724700000002</v>
      </c>
      <c r="I7418" s="6">
        <f t="shared" si="2072"/>
        <v>10.799999999999997</v>
      </c>
      <c r="J7418" s="6">
        <f t="shared" si="2073"/>
        <v>7.3939275299999974</v>
      </c>
      <c r="K7418" s="3">
        <f t="shared" si="2081"/>
        <v>8.4502028914285745</v>
      </c>
      <c r="L7418" s="6">
        <f t="shared" si="2074"/>
        <v>0</v>
      </c>
      <c r="M7418" s="6">
        <f t="shared" si="2082"/>
        <v>121.95938284571423</v>
      </c>
      <c r="N7418" s="6">
        <f t="shared" si="2083"/>
        <v>1.0562753614285754</v>
      </c>
      <c r="O7418" s="2">
        <f t="shared" si="2075"/>
        <v>-1.0562753614285754</v>
      </c>
      <c r="P7418" s="2">
        <f t="shared" si="2084"/>
        <v>30.943724638571425</v>
      </c>
      <c r="Q7418" s="2">
        <f t="shared" si="2076"/>
        <v>11.856275361428573</v>
      </c>
      <c r="R7418" s="2">
        <f t="shared" si="2085"/>
        <v>3.4060724700000002</v>
      </c>
      <c r="S7418" s="2">
        <f t="shared" si="2077"/>
        <v>8.4502028914285727</v>
      </c>
      <c r="T7418" s="2">
        <f t="shared" si="2088"/>
        <v>0</v>
      </c>
      <c r="U7418" s="2">
        <f t="shared" si="2078"/>
        <v>0</v>
      </c>
      <c r="V7418" t="str">
        <f t="shared" si="2086"/>
        <v>N</v>
      </c>
      <c r="W7418" s="2">
        <f t="shared" si="2087"/>
        <v>0</v>
      </c>
      <c r="X7418" s="2">
        <f t="shared" si="2079"/>
        <v>0</v>
      </c>
      <c r="Y7418" s="2"/>
    </row>
    <row r="7419" spans="1:25" x14ac:dyDescent="0.2">
      <c r="A7419">
        <v>0</v>
      </c>
      <c r="B7419" s="1">
        <v>43044.999999982014</v>
      </c>
      <c r="C7419">
        <v>38.9</v>
      </c>
      <c r="D7419" s="15">
        <f t="shared" si="2080"/>
        <v>38.9</v>
      </c>
      <c r="E7419">
        <v>32</v>
      </c>
      <c r="F7419" s="6">
        <v>4.0681500000000002</v>
      </c>
      <c r="G7419" s="6">
        <v>-1.5167529999999999E-2</v>
      </c>
      <c r="H7419" s="6">
        <f t="shared" si="2071"/>
        <v>4.0529824699999999</v>
      </c>
      <c r="I7419" s="6">
        <f t="shared" si="2072"/>
        <v>6.8999999999999986</v>
      </c>
      <c r="J7419" s="6">
        <f t="shared" si="2073"/>
        <v>2.8470175299999987</v>
      </c>
      <c r="K7419" s="3">
        <f t="shared" si="2081"/>
        <v>3.2537343199999924</v>
      </c>
      <c r="L7419" s="6">
        <f t="shared" si="2074"/>
        <v>0</v>
      </c>
      <c r="M7419" s="6">
        <f t="shared" si="2082"/>
        <v>118.70564852571424</v>
      </c>
      <c r="N7419" s="6">
        <f t="shared" si="2083"/>
        <v>0.40671678999999017</v>
      </c>
      <c r="O7419" s="2">
        <f t="shared" si="2075"/>
        <v>-0.40671678999999017</v>
      </c>
      <c r="P7419" s="2">
        <f t="shared" si="2084"/>
        <v>31.59328321000001</v>
      </c>
      <c r="Q7419" s="2">
        <f t="shared" si="2076"/>
        <v>7.3067167899999887</v>
      </c>
      <c r="R7419" s="2">
        <f t="shared" si="2085"/>
        <v>4.0529824699999999</v>
      </c>
      <c r="S7419" s="2">
        <f t="shared" si="2077"/>
        <v>3.2537343199999889</v>
      </c>
      <c r="T7419" s="2">
        <f t="shared" si="2088"/>
        <v>0</v>
      </c>
      <c r="U7419" s="2">
        <f t="shared" si="2078"/>
        <v>0</v>
      </c>
      <c r="V7419" t="str">
        <f t="shared" si="2086"/>
        <v>N</v>
      </c>
      <c r="W7419" s="2">
        <f t="shared" si="2087"/>
        <v>0</v>
      </c>
      <c r="X7419" s="2">
        <f t="shared" si="2079"/>
        <v>0</v>
      </c>
      <c r="Y7419" s="2"/>
    </row>
    <row r="7420" spans="1:25" x14ac:dyDescent="0.2">
      <c r="A7420">
        <v>1</v>
      </c>
      <c r="B7420" s="1">
        <v>43045.041666648678</v>
      </c>
      <c r="C7420">
        <v>36.799999999999997</v>
      </c>
      <c r="D7420" s="15">
        <f t="shared" si="2080"/>
        <v>36.799999999999997</v>
      </c>
      <c r="E7420">
        <v>32</v>
      </c>
      <c r="F7420" s="6">
        <v>5.0210600000000003</v>
      </c>
      <c r="G7420" s="6">
        <v>-1.5167529999999999E-2</v>
      </c>
      <c r="H7420" s="6">
        <f t="shared" si="2071"/>
        <v>5.00589247</v>
      </c>
      <c r="I7420" s="6">
        <f t="shared" si="2072"/>
        <v>4.7999999999999972</v>
      </c>
      <c r="J7420" s="6">
        <f t="shared" si="2073"/>
        <v>0</v>
      </c>
      <c r="K7420" s="3">
        <f t="shared" si="2081"/>
        <v>0</v>
      </c>
      <c r="L7420" s="6">
        <f t="shared" si="2074"/>
        <v>0.20589247000000288</v>
      </c>
      <c r="M7420" s="6">
        <f t="shared" si="2082"/>
        <v>118.91154099571425</v>
      </c>
      <c r="N7420" s="6">
        <f t="shared" si="2083"/>
        <v>0</v>
      </c>
      <c r="O7420" s="2">
        <f t="shared" si="2075"/>
        <v>0</v>
      </c>
      <c r="P7420" s="2">
        <f t="shared" si="2084"/>
        <v>32</v>
      </c>
      <c r="Q7420" s="2">
        <f t="shared" si="2076"/>
        <v>4.7999999999999972</v>
      </c>
      <c r="R7420" s="2">
        <f t="shared" si="2085"/>
        <v>4.7999999999999972</v>
      </c>
      <c r="S7420" s="2">
        <f t="shared" si="2077"/>
        <v>0</v>
      </c>
      <c r="T7420" s="2">
        <f t="shared" si="2088"/>
        <v>0.2058924700000091</v>
      </c>
      <c r="U7420" s="2">
        <f t="shared" si="2078"/>
        <v>0</v>
      </c>
      <c r="V7420" t="str">
        <f t="shared" si="2086"/>
        <v>N</v>
      </c>
      <c r="W7420" s="2">
        <f t="shared" si="2087"/>
        <v>0</v>
      </c>
      <c r="X7420" s="2">
        <f t="shared" si="2079"/>
        <v>0</v>
      </c>
      <c r="Y7420" s="2"/>
    </row>
    <row r="7421" spans="1:25" x14ac:dyDescent="0.2">
      <c r="A7421">
        <v>2</v>
      </c>
      <c r="B7421" s="1">
        <v>43045.083333315342</v>
      </c>
      <c r="C7421">
        <v>34.200000000000003</v>
      </c>
      <c r="D7421" s="15">
        <f t="shared" si="2080"/>
        <v>34.200000000000003</v>
      </c>
      <c r="E7421">
        <v>32</v>
      </c>
      <c r="F7421" s="6">
        <v>7.2624399999999998</v>
      </c>
      <c r="G7421" s="6">
        <v>-1.5167529999999999E-2</v>
      </c>
      <c r="H7421" s="6">
        <f t="shared" si="2071"/>
        <v>7.2472724699999995</v>
      </c>
      <c r="I7421" s="6">
        <f t="shared" si="2072"/>
        <v>2.2000000000000028</v>
      </c>
      <c r="J7421" s="6">
        <f t="shared" si="2073"/>
        <v>0</v>
      </c>
      <c r="K7421" s="3">
        <f t="shared" si="2081"/>
        <v>0</v>
      </c>
      <c r="L7421" s="6">
        <f t="shared" si="2074"/>
        <v>5.0472724699999967</v>
      </c>
      <c r="M7421" s="6">
        <f t="shared" si="2082"/>
        <v>123.95881346571424</v>
      </c>
      <c r="N7421" s="6">
        <f t="shared" si="2083"/>
        <v>0</v>
      </c>
      <c r="O7421" s="2">
        <f t="shared" si="2075"/>
        <v>0</v>
      </c>
      <c r="P7421" s="2">
        <f t="shared" si="2084"/>
        <v>32</v>
      </c>
      <c r="Q7421" s="2">
        <f t="shared" si="2076"/>
        <v>2.2000000000000028</v>
      </c>
      <c r="R7421" s="2">
        <f t="shared" si="2085"/>
        <v>2.2000000000000028</v>
      </c>
      <c r="S7421" s="2">
        <f t="shared" si="2077"/>
        <v>0</v>
      </c>
      <c r="T7421" s="2">
        <f t="shared" si="2088"/>
        <v>5.0472724699999958</v>
      </c>
      <c r="U7421" s="2">
        <f t="shared" si="2078"/>
        <v>0</v>
      </c>
      <c r="V7421" t="str">
        <f t="shared" si="2086"/>
        <v>N</v>
      </c>
      <c r="W7421" s="2">
        <f t="shared" si="2087"/>
        <v>0</v>
      </c>
      <c r="X7421" s="2">
        <f t="shared" si="2079"/>
        <v>0</v>
      </c>
      <c r="Y7421" s="2"/>
    </row>
    <row r="7422" spans="1:25" x14ac:dyDescent="0.2">
      <c r="A7422">
        <v>3</v>
      </c>
      <c r="B7422" s="1">
        <v>43045.124999982007</v>
      </c>
      <c r="C7422">
        <v>34.200000000000003</v>
      </c>
      <c r="D7422" s="15">
        <f t="shared" si="2080"/>
        <v>34.200000000000003</v>
      </c>
      <c r="E7422">
        <v>32</v>
      </c>
      <c r="F7422" s="6">
        <v>6.3730399999999996</v>
      </c>
      <c r="G7422" s="6">
        <v>-1.5167529999999999E-2</v>
      </c>
      <c r="H7422" s="6">
        <f t="shared" si="2071"/>
        <v>6.3578724699999993</v>
      </c>
      <c r="I7422" s="6">
        <f t="shared" si="2072"/>
        <v>2.2000000000000028</v>
      </c>
      <c r="J7422" s="6">
        <f t="shared" si="2073"/>
        <v>0</v>
      </c>
      <c r="K7422" s="3">
        <f t="shared" si="2081"/>
        <v>0</v>
      </c>
      <c r="L7422" s="6">
        <f t="shared" si="2074"/>
        <v>4.1578724699999965</v>
      </c>
      <c r="M7422" s="6">
        <f t="shared" si="2082"/>
        <v>128.11668593571423</v>
      </c>
      <c r="N7422" s="6">
        <f t="shared" si="2083"/>
        <v>0</v>
      </c>
      <c r="O7422" s="2">
        <f t="shared" si="2075"/>
        <v>0</v>
      </c>
      <c r="P7422" s="2">
        <f t="shared" si="2084"/>
        <v>32</v>
      </c>
      <c r="Q7422" s="2">
        <f t="shared" si="2076"/>
        <v>2.2000000000000028</v>
      </c>
      <c r="R7422" s="2">
        <f t="shared" si="2085"/>
        <v>2.2000000000000028</v>
      </c>
      <c r="S7422" s="2">
        <f t="shared" si="2077"/>
        <v>0</v>
      </c>
      <c r="T7422" s="2">
        <f t="shared" si="2088"/>
        <v>4.1578724699999867</v>
      </c>
      <c r="U7422" s="2">
        <f t="shared" si="2078"/>
        <v>0</v>
      </c>
      <c r="V7422" t="str">
        <f t="shared" si="2086"/>
        <v>N</v>
      </c>
      <c r="W7422" s="2">
        <f t="shared" si="2087"/>
        <v>0</v>
      </c>
      <c r="X7422" s="2">
        <f t="shared" si="2079"/>
        <v>0</v>
      </c>
      <c r="Y7422" s="2"/>
    </row>
    <row r="7423" spans="1:25" x14ac:dyDescent="0.2">
      <c r="A7423">
        <v>4</v>
      </c>
      <c r="B7423" s="1">
        <v>43045.166666648671</v>
      </c>
      <c r="C7423">
        <v>34.200000000000003</v>
      </c>
      <c r="D7423" s="15">
        <f t="shared" si="2080"/>
        <v>34.200000000000003</v>
      </c>
      <c r="E7423">
        <v>32</v>
      </c>
      <c r="F7423" s="6">
        <v>7.2084599999999996</v>
      </c>
      <c r="G7423" s="6">
        <v>-1.5167529999999999E-2</v>
      </c>
      <c r="H7423" s="6">
        <f t="shared" si="2071"/>
        <v>7.1932924699999994</v>
      </c>
      <c r="I7423" s="6">
        <f t="shared" si="2072"/>
        <v>2.2000000000000028</v>
      </c>
      <c r="J7423" s="6">
        <f t="shared" si="2073"/>
        <v>0</v>
      </c>
      <c r="K7423" s="3">
        <f t="shared" si="2081"/>
        <v>0</v>
      </c>
      <c r="L7423" s="6">
        <f t="shared" si="2074"/>
        <v>4.9932924699999965</v>
      </c>
      <c r="M7423" s="6">
        <f t="shared" si="2082"/>
        <v>133.10997840571423</v>
      </c>
      <c r="N7423" s="6">
        <f t="shared" si="2083"/>
        <v>0</v>
      </c>
      <c r="O7423" s="2">
        <f t="shared" si="2075"/>
        <v>0</v>
      </c>
      <c r="P7423" s="2">
        <f t="shared" si="2084"/>
        <v>32</v>
      </c>
      <c r="Q7423" s="2">
        <f t="shared" si="2076"/>
        <v>2.2000000000000028</v>
      </c>
      <c r="R7423" s="2">
        <f t="shared" si="2085"/>
        <v>2.2000000000000028</v>
      </c>
      <c r="S7423" s="2">
        <f t="shared" si="2077"/>
        <v>0</v>
      </c>
      <c r="T7423" s="2">
        <f t="shared" si="2088"/>
        <v>4.9932924700000001</v>
      </c>
      <c r="U7423" s="2">
        <f t="shared" si="2078"/>
        <v>0</v>
      </c>
      <c r="V7423" t="str">
        <f t="shared" si="2086"/>
        <v>N</v>
      </c>
      <c r="W7423" s="2">
        <f t="shared" si="2087"/>
        <v>0</v>
      </c>
      <c r="X7423" s="2">
        <f t="shared" si="2079"/>
        <v>0</v>
      </c>
      <c r="Y7423" s="2"/>
    </row>
    <row r="7424" spans="1:25" x14ac:dyDescent="0.2">
      <c r="A7424">
        <v>5</v>
      </c>
      <c r="B7424" s="1">
        <v>43045.208333315335</v>
      </c>
      <c r="C7424">
        <v>33.799999999999997</v>
      </c>
      <c r="D7424" s="15">
        <f t="shared" si="2080"/>
        <v>33.799999999999997</v>
      </c>
      <c r="E7424">
        <v>32</v>
      </c>
      <c r="F7424" s="6">
        <v>5.9610099999999999</v>
      </c>
      <c r="G7424" s="6">
        <v>-1.5167529999999999E-2</v>
      </c>
      <c r="H7424" s="6">
        <f t="shared" si="2071"/>
        <v>5.9458424699999997</v>
      </c>
      <c r="I7424" s="6">
        <f t="shared" si="2072"/>
        <v>1.7999999999999972</v>
      </c>
      <c r="J7424" s="6">
        <f t="shared" si="2073"/>
        <v>0</v>
      </c>
      <c r="K7424" s="3">
        <f t="shared" si="2081"/>
        <v>0</v>
      </c>
      <c r="L7424" s="6">
        <f t="shared" si="2074"/>
        <v>4.1458424700000025</v>
      </c>
      <c r="M7424" s="6">
        <f t="shared" si="2082"/>
        <v>137.25582087571422</v>
      </c>
      <c r="N7424" s="6">
        <f t="shared" si="2083"/>
        <v>0</v>
      </c>
      <c r="O7424" s="2">
        <f t="shared" si="2075"/>
        <v>0</v>
      </c>
      <c r="P7424" s="2">
        <f t="shared" si="2084"/>
        <v>32</v>
      </c>
      <c r="Q7424" s="2">
        <f t="shared" si="2076"/>
        <v>1.7999999999999972</v>
      </c>
      <c r="R7424" s="2">
        <f t="shared" si="2085"/>
        <v>1.7999999999999972</v>
      </c>
      <c r="S7424" s="2">
        <f t="shared" si="2077"/>
        <v>0</v>
      </c>
      <c r="T7424" s="2">
        <f t="shared" si="2088"/>
        <v>4.145842469999991</v>
      </c>
      <c r="U7424" s="2">
        <f t="shared" si="2078"/>
        <v>0</v>
      </c>
      <c r="V7424" t="str">
        <f t="shared" si="2086"/>
        <v>N</v>
      </c>
      <c r="W7424" s="2">
        <f t="shared" si="2087"/>
        <v>0</v>
      </c>
      <c r="X7424" s="2">
        <f t="shared" si="2079"/>
        <v>0</v>
      </c>
      <c r="Y7424" s="2"/>
    </row>
    <row r="7425" spans="1:25" x14ac:dyDescent="0.2">
      <c r="A7425">
        <v>6</v>
      </c>
      <c r="B7425" s="1">
        <v>43045.249999981999</v>
      </c>
      <c r="C7425">
        <v>33.799999999999997</v>
      </c>
      <c r="D7425" s="15">
        <f t="shared" si="2080"/>
        <v>33.799999999999997</v>
      </c>
      <c r="E7425">
        <v>32</v>
      </c>
      <c r="F7425" s="6">
        <v>6.8289499999999999</v>
      </c>
      <c r="G7425" s="6">
        <v>-1.5167529999999999E-2</v>
      </c>
      <c r="H7425" s="6">
        <f t="shared" si="2071"/>
        <v>6.8137824699999996</v>
      </c>
      <c r="I7425" s="6">
        <f t="shared" si="2072"/>
        <v>1.7999999999999972</v>
      </c>
      <c r="J7425" s="6">
        <f t="shared" si="2073"/>
        <v>0</v>
      </c>
      <c r="K7425" s="3">
        <f t="shared" si="2081"/>
        <v>0</v>
      </c>
      <c r="L7425" s="6">
        <f t="shared" si="2074"/>
        <v>5.0137824700000024</v>
      </c>
      <c r="M7425" s="6">
        <f t="shared" si="2082"/>
        <v>142.26960334571422</v>
      </c>
      <c r="N7425" s="6">
        <f t="shared" si="2083"/>
        <v>0</v>
      </c>
      <c r="O7425" s="2">
        <f t="shared" si="2075"/>
        <v>0</v>
      </c>
      <c r="P7425" s="2">
        <f t="shared" si="2084"/>
        <v>32</v>
      </c>
      <c r="Q7425" s="2">
        <f t="shared" si="2076"/>
        <v>1.7999999999999972</v>
      </c>
      <c r="R7425" s="2">
        <f t="shared" si="2085"/>
        <v>1.7999999999999972</v>
      </c>
      <c r="S7425" s="2">
        <f t="shared" si="2077"/>
        <v>0</v>
      </c>
      <c r="T7425" s="2">
        <f t="shared" si="2088"/>
        <v>5.0137824699999953</v>
      </c>
      <c r="U7425" s="2">
        <f t="shared" si="2078"/>
        <v>0</v>
      </c>
      <c r="V7425" t="str">
        <f t="shared" si="2086"/>
        <v>N</v>
      </c>
      <c r="W7425" s="2">
        <f t="shared" si="2087"/>
        <v>0</v>
      </c>
      <c r="X7425" s="2">
        <f t="shared" si="2079"/>
        <v>0</v>
      </c>
      <c r="Y7425" s="2"/>
    </row>
    <row r="7426" spans="1:25" x14ac:dyDescent="0.2">
      <c r="A7426">
        <v>7</v>
      </c>
      <c r="B7426" s="1">
        <v>43045.291666648664</v>
      </c>
      <c r="C7426">
        <v>35.4</v>
      </c>
      <c r="D7426" s="15">
        <f t="shared" si="2080"/>
        <v>35.4</v>
      </c>
      <c r="E7426">
        <v>32</v>
      </c>
      <c r="F7426" s="6">
        <v>5.0858699999999999</v>
      </c>
      <c r="G7426" s="6">
        <v>2.4335909999999998</v>
      </c>
      <c r="H7426" s="6">
        <f t="shared" si="2071"/>
        <v>7.5194609999999997</v>
      </c>
      <c r="I7426" s="6">
        <f t="shared" si="2072"/>
        <v>3.3999999999999986</v>
      </c>
      <c r="J7426" s="6">
        <f t="shared" si="2073"/>
        <v>0</v>
      </c>
      <c r="K7426" s="3">
        <f t="shared" si="2081"/>
        <v>0</v>
      </c>
      <c r="L7426" s="6">
        <f t="shared" si="2074"/>
        <v>4.1194610000000011</v>
      </c>
      <c r="M7426" s="6">
        <f t="shared" si="2082"/>
        <v>146.38906434571422</v>
      </c>
      <c r="N7426" s="6">
        <f t="shared" si="2083"/>
        <v>0</v>
      </c>
      <c r="O7426" s="2">
        <f t="shared" si="2075"/>
        <v>0</v>
      </c>
      <c r="P7426" s="2">
        <f t="shared" si="2084"/>
        <v>32</v>
      </c>
      <c r="Q7426" s="2">
        <f t="shared" si="2076"/>
        <v>3.3999999999999986</v>
      </c>
      <c r="R7426" s="2">
        <f t="shared" si="2085"/>
        <v>3.3999999999999986</v>
      </c>
      <c r="S7426" s="2">
        <f t="shared" si="2077"/>
        <v>0</v>
      </c>
      <c r="T7426" s="2">
        <f t="shared" si="2088"/>
        <v>4.1194610000000011</v>
      </c>
      <c r="U7426" s="2">
        <f t="shared" si="2078"/>
        <v>0</v>
      </c>
      <c r="V7426" t="str">
        <f t="shared" si="2086"/>
        <v>N</v>
      </c>
      <c r="W7426" s="2">
        <f t="shared" si="2087"/>
        <v>0</v>
      </c>
      <c r="X7426" s="2">
        <f t="shared" si="2079"/>
        <v>0</v>
      </c>
      <c r="Y7426" s="2"/>
    </row>
    <row r="7427" spans="1:25" x14ac:dyDescent="0.2">
      <c r="A7427">
        <v>8</v>
      </c>
      <c r="B7427" s="1">
        <v>43045.333333315328</v>
      </c>
      <c r="C7427">
        <v>35.5</v>
      </c>
      <c r="D7427" s="15">
        <f t="shared" si="2080"/>
        <v>35.5</v>
      </c>
      <c r="E7427">
        <v>32</v>
      </c>
      <c r="F7427" s="6">
        <v>5.4707100000000004</v>
      </c>
      <c r="G7427" s="6">
        <v>19.119889999999998</v>
      </c>
      <c r="H7427" s="6">
        <f t="shared" ref="H7427:H7490" si="2089">(F7427+G7427)</f>
        <v>24.590599999999998</v>
      </c>
      <c r="I7427" s="6">
        <f t="shared" ref="I7427:I7490" si="2090">IF((D7427-E7427)&gt;0,D7427-E7427,0)</f>
        <v>3.5</v>
      </c>
      <c r="J7427" s="6">
        <f t="shared" ref="J7427:J7490" si="2091">IF((I7427-H7427)&gt;0, (I7427-H7427), (0))</f>
        <v>0</v>
      </c>
      <c r="K7427" s="3">
        <f t="shared" si="2081"/>
        <v>0</v>
      </c>
      <c r="L7427" s="6">
        <f t="shared" ref="L7427:L7490" si="2092">IF(J7427=0, H7427-I7427,0)</f>
        <v>21.090599999999998</v>
      </c>
      <c r="M7427" s="6">
        <f t="shared" si="2082"/>
        <v>167.47966434571421</v>
      </c>
      <c r="N7427" s="6">
        <f t="shared" si="2083"/>
        <v>0</v>
      </c>
      <c r="O7427" s="2">
        <f t="shared" ref="O7427:O7490" si="2093">IF((N7427&lt;E7427-$AA$7),-N7427,$AA$7-E7427)</f>
        <v>0</v>
      </c>
      <c r="P7427" s="2">
        <f t="shared" si="2084"/>
        <v>32</v>
      </c>
      <c r="Q7427" s="2">
        <f t="shared" ref="Q7427:Q7490" si="2094">D7427-P7427</f>
        <v>3.5</v>
      </c>
      <c r="R7427" s="2">
        <f t="shared" si="2085"/>
        <v>3.5</v>
      </c>
      <c r="S7427" s="2">
        <f t="shared" ref="S7427:S7490" si="2095">IF(Q7427-R7427&gt;0, Q7427-R7427, 0)</f>
        <v>0</v>
      </c>
      <c r="T7427" s="2">
        <f t="shared" si="2088"/>
        <v>21.090599999999995</v>
      </c>
      <c r="U7427" s="2">
        <f t="shared" ref="U7427:U7490" si="2096">N7427+O7427</f>
        <v>0</v>
      </c>
      <c r="V7427" t="str">
        <f t="shared" si="2086"/>
        <v>Y</v>
      </c>
      <c r="W7427" s="2">
        <f t="shared" si="2087"/>
        <v>0</v>
      </c>
      <c r="X7427" s="2">
        <f t="shared" ref="X7427:X7490" si="2097">D7427- (P7427+R7427+S7427)</f>
        <v>0</v>
      </c>
      <c r="Y7427" s="2"/>
    </row>
    <row r="7428" spans="1:25" x14ac:dyDescent="0.2">
      <c r="A7428">
        <v>9</v>
      </c>
      <c r="B7428" s="1">
        <v>43045.374999981992</v>
      </c>
      <c r="C7428">
        <v>35.4</v>
      </c>
      <c r="D7428" s="15">
        <f t="shared" ref="D7428:D7491" si="2098">C7428/$AA$4*$AA$5</f>
        <v>35.4</v>
      </c>
      <c r="E7428">
        <v>32</v>
      </c>
      <c r="F7428" s="6">
        <v>5.8238000000000003</v>
      </c>
      <c r="G7428" s="6">
        <v>12.21205</v>
      </c>
      <c r="H7428" s="6">
        <f t="shared" si="2089"/>
        <v>18.03585</v>
      </c>
      <c r="I7428" s="6">
        <f t="shared" si="2090"/>
        <v>3.3999999999999986</v>
      </c>
      <c r="J7428" s="6">
        <f t="shared" si="2091"/>
        <v>0</v>
      </c>
      <c r="K7428" s="3">
        <f t="shared" ref="K7428:K7491" si="2099">IF((M7427-M7428)&gt;0,M7427-M7428,0)</f>
        <v>0</v>
      </c>
      <c r="L7428" s="6">
        <f t="shared" si="2092"/>
        <v>14.635850000000001</v>
      </c>
      <c r="M7428" s="6">
        <f t="shared" ref="M7428:M7491" si="2100">IF( (M7427-J7428/$AA$11+L7428)&gt;$AA$25, IF((M7427-J7428/$AA$11+L7428)&lt;$AA$9,(M7427-J7428/$AA$11+L7428),$AA$9), $AA$25)</f>
        <v>182.11551434571422</v>
      </c>
      <c r="N7428" s="6">
        <f t="shared" ref="N7428:N7491" si="2101">IF(((M7427-J7428+L7428)-M7428)&gt;0,((M7427-J7428+L7428)-M7428),0)</f>
        <v>0</v>
      </c>
      <c r="O7428" s="2">
        <f t="shared" si="2093"/>
        <v>0</v>
      </c>
      <c r="P7428" s="2">
        <f t="shared" ref="P7428:P7491" si="2102">E7428+O7428</f>
        <v>32</v>
      </c>
      <c r="Q7428" s="2">
        <f t="shared" si="2094"/>
        <v>3.3999999999999986</v>
      </c>
      <c r="R7428" s="2">
        <f t="shared" ref="R7428:R7491" si="2103">IF(Q7428&gt;H7428, H7428, Q7428)</f>
        <v>3.3999999999999986</v>
      </c>
      <c r="S7428" s="2">
        <f t="shared" si="2095"/>
        <v>0</v>
      </c>
      <c r="T7428" s="2">
        <f t="shared" si="2088"/>
        <v>14.635850000000005</v>
      </c>
      <c r="U7428" s="2">
        <f t="shared" si="2096"/>
        <v>0</v>
      </c>
      <c r="V7428" t="str">
        <f t="shared" ref="V7428:V7491" si="2104">IF(AND(A7428&gt;7,A7428&lt;17), "Y", "N")</f>
        <v>Y</v>
      </c>
      <c r="W7428" s="2">
        <f t="shared" ref="W7428:W7491" si="2105">IF(V7428="Y", U7428, 0)</f>
        <v>0</v>
      </c>
      <c r="X7428" s="2">
        <f t="shared" si="2097"/>
        <v>0</v>
      </c>
      <c r="Y7428" s="2"/>
    </row>
    <row r="7429" spans="1:25" x14ac:dyDescent="0.2">
      <c r="A7429">
        <v>10</v>
      </c>
      <c r="B7429" s="1">
        <v>43045.416666648656</v>
      </c>
      <c r="C7429">
        <v>31.1</v>
      </c>
      <c r="D7429" s="15">
        <f t="shared" si="2098"/>
        <v>31.1</v>
      </c>
      <c r="E7429">
        <v>32</v>
      </c>
      <c r="F7429" s="6">
        <v>6.2622099999999996</v>
      </c>
      <c r="G7429" s="6">
        <v>27.352719999999998</v>
      </c>
      <c r="H7429" s="6">
        <f t="shared" si="2089"/>
        <v>33.614930000000001</v>
      </c>
      <c r="I7429" s="6">
        <f t="shared" si="2090"/>
        <v>0</v>
      </c>
      <c r="J7429" s="6">
        <f t="shared" si="2091"/>
        <v>0</v>
      </c>
      <c r="K7429" s="3">
        <f t="shared" si="2099"/>
        <v>0</v>
      </c>
      <c r="L7429" s="6">
        <f t="shared" si="2092"/>
        <v>33.614930000000001</v>
      </c>
      <c r="M7429" s="6">
        <f t="shared" si="2100"/>
        <v>215.7304443457142</v>
      </c>
      <c r="N7429" s="6">
        <f t="shared" si="2101"/>
        <v>0</v>
      </c>
      <c r="O7429" s="2">
        <f t="shared" si="2093"/>
        <v>0</v>
      </c>
      <c r="P7429" s="2">
        <f t="shared" si="2102"/>
        <v>32</v>
      </c>
      <c r="Q7429" s="2">
        <f t="shared" si="2094"/>
        <v>-0.89999999999999858</v>
      </c>
      <c r="R7429" s="2">
        <f t="shared" si="2103"/>
        <v>-0.89999999999999858</v>
      </c>
      <c r="S7429" s="2">
        <f t="shared" si="2095"/>
        <v>0</v>
      </c>
      <c r="T7429" s="2">
        <f t="shared" si="2088"/>
        <v>33.614929999999987</v>
      </c>
      <c r="U7429" s="2">
        <f t="shared" si="2096"/>
        <v>0</v>
      </c>
      <c r="V7429" t="str">
        <f t="shared" si="2104"/>
        <v>Y</v>
      </c>
      <c r="W7429" s="2">
        <f t="shared" si="2105"/>
        <v>0</v>
      </c>
      <c r="X7429" s="2">
        <f t="shared" si="2097"/>
        <v>0</v>
      </c>
      <c r="Y7429" s="2"/>
    </row>
    <row r="7430" spans="1:25" x14ac:dyDescent="0.2">
      <c r="A7430">
        <v>11</v>
      </c>
      <c r="B7430" s="1">
        <v>43045.45833331532</v>
      </c>
      <c r="C7430">
        <v>38.5</v>
      </c>
      <c r="D7430" s="15">
        <f t="shared" si="2098"/>
        <v>38.5</v>
      </c>
      <c r="E7430">
        <v>32</v>
      </c>
      <c r="F7430" s="6">
        <v>3.8864700000000001</v>
      </c>
      <c r="G7430" s="6">
        <v>44.062929999999994</v>
      </c>
      <c r="H7430" s="6">
        <f t="shared" si="2089"/>
        <v>47.949399999999997</v>
      </c>
      <c r="I7430" s="6">
        <f t="shared" si="2090"/>
        <v>6.5</v>
      </c>
      <c r="J7430" s="6">
        <f t="shared" si="2091"/>
        <v>0</v>
      </c>
      <c r="K7430" s="3">
        <f t="shared" si="2099"/>
        <v>0</v>
      </c>
      <c r="L7430" s="6">
        <f t="shared" si="2092"/>
        <v>41.449399999999997</v>
      </c>
      <c r="M7430" s="6">
        <f t="shared" si="2100"/>
        <v>220</v>
      </c>
      <c r="N7430" s="6">
        <f t="shared" si="2101"/>
        <v>37.179844345714173</v>
      </c>
      <c r="O7430" s="2">
        <f t="shared" si="2093"/>
        <v>-32</v>
      </c>
      <c r="P7430" s="2">
        <f t="shared" si="2102"/>
        <v>0</v>
      </c>
      <c r="Q7430" s="2">
        <f t="shared" si="2094"/>
        <v>38.5</v>
      </c>
      <c r="R7430" s="2">
        <f t="shared" si="2103"/>
        <v>38.5</v>
      </c>
      <c r="S7430" s="2">
        <f t="shared" si="2095"/>
        <v>0</v>
      </c>
      <c r="T7430" s="2">
        <f t="shared" si="2088"/>
        <v>4.2695556542857958</v>
      </c>
      <c r="U7430" s="2">
        <f t="shared" si="2096"/>
        <v>5.179844345714173</v>
      </c>
      <c r="V7430" t="str">
        <f t="shared" si="2104"/>
        <v>Y</v>
      </c>
      <c r="W7430" s="2">
        <f t="shared" si="2105"/>
        <v>5.179844345714173</v>
      </c>
      <c r="X7430" s="2">
        <f t="shared" si="2097"/>
        <v>0</v>
      </c>
      <c r="Y7430" s="2"/>
    </row>
    <row r="7431" spans="1:25" x14ac:dyDescent="0.2">
      <c r="A7431">
        <v>12</v>
      </c>
      <c r="B7431" s="1">
        <v>43045.499999981985</v>
      </c>
      <c r="C7431">
        <v>40.299999999999997</v>
      </c>
      <c r="D7431" s="15">
        <f t="shared" si="2098"/>
        <v>40.299999999999997</v>
      </c>
      <c r="E7431">
        <v>32</v>
      </c>
      <c r="F7431" s="6">
        <v>3.8222700000000001</v>
      </c>
      <c r="G7431" s="6">
        <v>28.940920000000002</v>
      </c>
      <c r="H7431" s="6">
        <f t="shared" si="2089"/>
        <v>32.763190000000002</v>
      </c>
      <c r="I7431" s="6">
        <f t="shared" si="2090"/>
        <v>8.2999999999999972</v>
      </c>
      <c r="J7431" s="6">
        <f t="shared" si="2091"/>
        <v>0</v>
      </c>
      <c r="K7431" s="3">
        <f t="shared" si="2099"/>
        <v>0</v>
      </c>
      <c r="L7431" s="6">
        <f t="shared" si="2092"/>
        <v>24.463190000000004</v>
      </c>
      <c r="M7431" s="6">
        <f t="shared" si="2100"/>
        <v>220</v>
      </c>
      <c r="N7431" s="6">
        <f t="shared" si="2101"/>
        <v>24.463189999999997</v>
      </c>
      <c r="O7431" s="2">
        <f t="shared" si="2093"/>
        <v>-24.463189999999997</v>
      </c>
      <c r="P7431" s="2">
        <f t="shared" si="2102"/>
        <v>7.5368100000000027</v>
      </c>
      <c r="Q7431" s="2">
        <f t="shared" si="2094"/>
        <v>32.763189999999994</v>
      </c>
      <c r="R7431" s="2">
        <f t="shared" si="2103"/>
        <v>32.763189999999994</v>
      </c>
      <c r="S7431" s="2">
        <f t="shared" si="2095"/>
        <v>0</v>
      </c>
      <c r="T7431" s="2">
        <f t="shared" si="2088"/>
        <v>0</v>
      </c>
      <c r="U7431" s="2">
        <f t="shared" si="2096"/>
        <v>0</v>
      </c>
      <c r="V7431" t="str">
        <f t="shared" si="2104"/>
        <v>Y</v>
      </c>
      <c r="W7431" s="2">
        <f t="shared" si="2105"/>
        <v>0</v>
      </c>
      <c r="X7431" s="2">
        <f t="shared" si="2097"/>
        <v>0</v>
      </c>
      <c r="Y7431" s="2"/>
    </row>
    <row r="7432" spans="1:25" x14ac:dyDescent="0.2">
      <c r="A7432">
        <v>13</v>
      </c>
      <c r="B7432" s="1">
        <v>43045.541666648649</v>
      </c>
      <c r="C7432">
        <v>40.1</v>
      </c>
      <c r="D7432" s="15">
        <f t="shared" si="2098"/>
        <v>40.1</v>
      </c>
      <c r="E7432">
        <v>32</v>
      </c>
      <c r="F7432" s="6">
        <v>6.3764099999999999</v>
      </c>
      <c r="G7432" s="6">
        <v>30.148349999999997</v>
      </c>
      <c r="H7432" s="6">
        <f t="shared" si="2089"/>
        <v>36.524760000000001</v>
      </c>
      <c r="I7432" s="6">
        <f t="shared" si="2090"/>
        <v>8.1000000000000014</v>
      </c>
      <c r="J7432" s="6">
        <f t="shared" si="2091"/>
        <v>0</v>
      </c>
      <c r="K7432" s="3">
        <f t="shared" si="2099"/>
        <v>0</v>
      </c>
      <c r="L7432" s="6">
        <f t="shared" si="2092"/>
        <v>28.424759999999999</v>
      </c>
      <c r="M7432" s="6">
        <f t="shared" si="2100"/>
        <v>220</v>
      </c>
      <c r="N7432" s="6">
        <f t="shared" si="2101"/>
        <v>28.424759999999992</v>
      </c>
      <c r="O7432" s="2">
        <f t="shared" si="2093"/>
        <v>-28.424759999999992</v>
      </c>
      <c r="P7432" s="2">
        <f t="shared" si="2102"/>
        <v>3.575240000000008</v>
      </c>
      <c r="Q7432" s="2">
        <f t="shared" si="2094"/>
        <v>36.524759999999993</v>
      </c>
      <c r="R7432" s="2">
        <f t="shared" si="2103"/>
        <v>36.524759999999993</v>
      </c>
      <c r="S7432" s="2">
        <f t="shared" si="2095"/>
        <v>0</v>
      </c>
      <c r="T7432" s="2">
        <f t="shared" si="2088"/>
        <v>0</v>
      </c>
      <c r="U7432" s="2">
        <f t="shared" si="2096"/>
        <v>0</v>
      </c>
      <c r="V7432" t="str">
        <f t="shared" si="2104"/>
        <v>Y</v>
      </c>
      <c r="W7432" s="2">
        <f t="shared" si="2105"/>
        <v>0</v>
      </c>
      <c r="X7432" s="2">
        <f t="shared" si="2097"/>
        <v>0</v>
      </c>
      <c r="Y7432" s="2"/>
    </row>
    <row r="7433" spans="1:25" x14ac:dyDescent="0.2">
      <c r="A7433">
        <v>14</v>
      </c>
      <c r="B7433" s="1">
        <v>43045.583333315313</v>
      </c>
      <c r="C7433">
        <v>42</v>
      </c>
      <c r="D7433" s="15">
        <f t="shared" si="2098"/>
        <v>42</v>
      </c>
      <c r="E7433">
        <v>32</v>
      </c>
      <c r="F7433" s="6">
        <v>5.5344499999999996</v>
      </c>
      <c r="G7433" s="6">
        <v>21.875670000000003</v>
      </c>
      <c r="H7433" s="6">
        <f t="shared" si="2089"/>
        <v>27.410120000000003</v>
      </c>
      <c r="I7433" s="6">
        <f t="shared" si="2090"/>
        <v>10</v>
      </c>
      <c r="J7433" s="6">
        <f t="shared" si="2091"/>
        <v>0</v>
      </c>
      <c r="K7433" s="3">
        <f t="shared" si="2099"/>
        <v>0</v>
      </c>
      <c r="L7433" s="6">
        <f t="shared" si="2092"/>
        <v>17.410120000000003</v>
      </c>
      <c r="M7433" s="6">
        <f t="shared" si="2100"/>
        <v>220</v>
      </c>
      <c r="N7433" s="6">
        <f t="shared" si="2101"/>
        <v>17.410120000000006</v>
      </c>
      <c r="O7433" s="2">
        <f t="shared" si="2093"/>
        <v>-17.410120000000006</v>
      </c>
      <c r="P7433" s="2">
        <f t="shared" si="2102"/>
        <v>14.589879999999994</v>
      </c>
      <c r="Q7433" s="2">
        <f t="shared" si="2094"/>
        <v>27.410120000000006</v>
      </c>
      <c r="R7433" s="2">
        <f t="shared" si="2103"/>
        <v>27.410120000000006</v>
      </c>
      <c r="S7433" s="2">
        <f t="shared" si="2095"/>
        <v>0</v>
      </c>
      <c r="T7433" s="2">
        <f t="shared" si="2088"/>
        <v>0</v>
      </c>
      <c r="U7433" s="2">
        <f t="shared" si="2096"/>
        <v>0</v>
      </c>
      <c r="V7433" t="str">
        <f t="shared" si="2104"/>
        <v>Y</v>
      </c>
      <c r="W7433" s="2">
        <f t="shared" si="2105"/>
        <v>0</v>
      </c>
      <c r="X7433" s="2">
        <f t="shared" si="2097"/>
        <v>0</v>
      </c>
      <c r="Y7433" s="2"/>
    </row>
    <row r="7434" spans="1:25" x14ac:dyDescent="0.2">
      <c r="A7434">
        <v>15</v>
      </c>
      <c r="B7434" s="1">
        <v>43045.624999981977</v>
      </c>
      <c r="C7434">
        <v>43.6</v>
      </c>
      <c r="D7434" s="15">
        <f t="shared" si="2098"/>
        <v>43.6</v>
      </c>
      <c r="E7434">
        <v>32</v>
      </c>
      <c r="F7434" s="6">
        <v>6.0057999999999998</v>
      </c>
      <c r="G7434" s="6">
        <v>14.670950000000001</v>
      </c>
      <c r="H7434" s="6">
        <f t="shared" si="2089"/>
        <v>20.676750000000002</v>
      </c>
      <c r="I7434" s="6">
        <f t="shared" si="2090"/>
        <v>11.600000000000001</v>
      </c>
      <c r="J7434" s="6">
        <f t="shared" si="2091"/>
        <v>0</v>
      </c>
      <c r="K7434" s="3">
        <f t="shared" si="2099"/>
        <v>0</v>
      </c>
      <c r="L7434" s="6">
        <f t="shared" si="2092"/>
        <v>9.0767500000000005</v>
      </c>
      <c r="M7434" s="6">
        <f t="shared" si="2100"/>
        <v>220</v>
      </c>
      <c r="N7434" s="6">
        <f t="shared" si="2101"/>
        <v>9.0767500000000041</v>
      </c>
      <c r="O7434" s="2">
        <f t="shared" si="2093"/>
        <v>-9.0767500000000041</v>
      </c>
      <c r="P7434" s="2">
        <f t="shared" si="2102"/>
        <v>22.923249999999996</v>
      </c>
      <c r="Q7434" s="2">
        <f t="shared" si="2094"/>
        <v>20.676750000000006</v>
      </c>
      <c r="R7434" s="2">
        <f t="shared" si="2103"/>
        <v>20.676750000000006</v>
      </c>
      <c r="S7434" s="2">
        <f t="shared" si="2095"/>
        <v>0</v>
      </c>
      <c r="T7434" s="2">
        <f t="shared" ref="T7434:T7497" si="2106">IF(Q7434-R7434&gt;0, 0, ABS(M7433-M7434))</f>
        <v>0</v>
      </c>
      <c r="U7434" s="2">
        <f t="shared" si="2096"/>
        <v>0</v>
      </c>
      <c r="V7434" t="str">
        <f t="shared" si="2104"/>
        <v>Y</v>
      </c>
      <c r="W7434" s="2">
        <f t="shared" si="2105"/>
        <v>0</v>
      </c>
      <c r="X7434" s="2">
        <f t="shared" si="2097"/>
        <v>0</v>
      </c>
      <c r="Y7434" s="2"/>
    </row>
    <row r="7435" spans="1:25" x14ac:dyDescent="0.2">
      <c r="A7435">
        <v>16</v>
      </c>
      <c r="B7435" s="1">
        <v>43045.666666648642</v>
      </c>
      <c r="C7435">
        <v>45.1</v>
      </c>
      <c r="D7435" s="15">
        <f t="shared" si="2098"/>
        <v>45.1</v>
      </c>
      <c r="E7435">
        <v>32</v>
      </c>
      <c r="F7435" s="6">
        <v>5.93703</v>
      </c>
      <c r="G7435" s="6">
        <v>5.3289799999999996</v>
      </c>
      <c r="H7435" s="6">
        <f t="shared" si="2089"/>
        <v>11.26601</v>
      </c>
      <c r="I7435" s="6">
        <f t="shared" si="2090"/>
        <v>13.100000000000001</v>
      </c>
      <c r="J7435" s="6">
        <f t="shared" si="2091"/>
        <v>1.8339900000000018</v>
      </c>
      <c r="K7435" s="3">
        <f t="shared" si="2099"/>
        <v>2.0959885714285633</v>
      </c>
      <c r="L7435" s="6">
        <f t="shared" si="2092"/>
        <v>0</v>
      </c>
      <c r="M7435" s="6">
        <f t="shared" si="2100"/>
        <v>217.90401142857144</v>
      </c>
      <c r="N7435" s="6">
        <f t="shared" si="2101"/>
        <v>0.26199857142856331</v>
      </c>
      <c r="O7435" s="2">
        <f t="shared" si="2093"/>
        <v>-0.26199857142856331</v>
      </c>
      <c r="P7435" s="2">
        <f t="shared" si="2102"/>
        <v>31.738001428571437</v>
      </c>
      <c r="Q7435" s="2">
        <f t="shared" si="2094"/>
        <v>13.361998571428565</v>
      </c>
      <c r="R7435" s="2">
        <f t="shared" si="2103"/>
        <v>11.26601</v>
      </c>
      <c r="S7435" s="2">
        <f t="shared" si="2095"/>
        <v>2.0959885714285651</v>
      </c>
      <c r="T7435" s="2">
        <f t="shared" si="2106"/>
        <v>0</v>
      </c>
      <c r="U7435" s="2">
        <f t="shared" si="2096"/>
        <v>0</v>
      </c>
      <c r="V7435" t="str">
        <f t="shared" si="2104"/>
        <v>Y</v>
      </c>
      <c r="W7435" s="2">
        <f t="shared" si="2105"/>
        <v>0</v>
      </c>
      <c r="X7435" s="2">
        <f t="shared" si="2097"/>
        <v>0</v>
      </c>
      <c r="Y7435" s="2"/>
    </row>
    <row r="7436" spans="1:25" x14ac:dyDescent="0.2">
      <c r="A7436">
        <v>17</v>
      </c>
      <c r="B7436" s="1">
        <v>43045.708333315306</v>
      </c>
      <c r="C7436">
        <v>46.6</v>
      </c>
      <c r="D7436" s="15">
        <f t="shared" si="2098"/>
        <v>46.6</v>
      </c>
      <c r="E7436">
        <v>32</v>
      </c>
      <c r="F7436" s="6">
        <v>6.8484100000000003</v>
      </c>
      <c r="G7436" s="6">
        <v>-1.5167529999999999E-2</v>
      </c>
      <c r="H7436" s="6">
        <f t="shared" si="2089"/>
        <v>6.8332424700000001</v>
      </c>
      <c r="I7436" s="6">
        <f t="shared" si="2090"/>
        <v>14.600000000000001</v>
      </c>
      <c r="J7436" s="6">
        <f t="shared" si="2091"/>
        <v>7.7667575300000014</v>
      </c>
      <c r="K7436" s="3">
        <f t="shared" si="2099"/>
        <v>8.8762943199999995</v>
      </c>
      <c r="L7436" s="6">
        <f t="shared" si="2092"/>
        <v>0</v>
      </c>
      <c r="M7436" s="6">
        <f t="shared" si="2100"/>
        <v>209.02771710857144</v>
      </c>
      <c r="N7436" s="6">
        <f t="shared" si="2101"/>
        <v>1.1095367899999928</v>
      </c>
      <c r="O7436" s="2">
        <f t="shared" si="2093"/>
        <v>-1.1095367899999928</v>
      </c>
      <c r="P7436" s="2">
        <f t="shared" si="2102"/>
        <v>30.890463210000007</v>
      </c>
      <c r="Q7436" s="2">
        <f t="shared" si="2094"/>
        <v>15.709536789999994</v>
      </c>
      <c r="R7436" s="2">
        <f t="shared" si="2103"/>
        <v>6.8332424700000001</v>
      </c>
      <c r="S7436" s="2">
        <f t="shared" si="2095"/>
        <v>8.8762943199999942</v>
      </c>
      <c r="T7436" s="2">
        <f t="shared" si="2106"/>
        <v>0</v>
      </c>
      <c r="U7436" s="2">
        <f t="shared" si="2096"/>
        <v>0</v>
      </c>
      <c r="V7436" t="str">
        <f t="shared" si="2104"/>
        <v>N</v>
      </c>
      <c r="W7436" s="2">
        <f t="shared" si="2105"/>
        <v>0</v>
      </c>
      <c r="X7436" s="2">
        <f t="shared" si="2097"/>
        <v>0</v>
      </c>
      <c r="Y7436" s="2"/>
    </row>
    <row r="7437" spans="1:25" x14ac:dyDescent="0.2">
      <c r="A7437">
        <v>18</v>
      </c>
      <c r="B7437" s="1">
        <v>43045.74999998197</v>
      </c>
      <c r="C7437">
        <v>49.8</v>
      </c>
      <c r="D7437" s="15">
        <f t="shared" si="2098"/>
        <v>49.8</v>
      </c>
      <c r="E7437">
        <v>32</v>
      </c>
      <c r="F7437" s="6">
        <v>4.5280500000000004</v>
      </c>
      <c r="G7437" s="6">
        <v>-1.5167529999999999E-2</v>
      </c>
      <c r="H7437" s="6">
        <f t="shared" si="2089"/>
        <v>4.5128824700000001</v>
      </c>
      <c r="I7437" s="6">
        <f t="shared" si="2090"/>
        <v>17.799999999999997</v>
      </c>
      <c r="J7437" s="6">
        <f t="shared" si="2091"/>
        <v>13.287117529999996</v>
      </c>
      <c r="K7437" s="3">
        <f t="shared" si="2099"/>
        <v>15.185277177142865</v>
      </c>
      <c r="L7437" s="6">
        <f t="shared" si="2092"/>
        <v>0</v>
      </c>
      <c r="M7437" s="6">
        <f t="shared" si="2100"/>
        <v>193.84243993142857</v>
      </c>
      <c r="N7437" s="6">
        <f t="shared" si="2101"/>
        <v>1.8981596471428759</v>
      </c>
      <c r="O7437" s="2">
        <f t="shared" si="2093"/>
        <v>-1.8981596471428759</v>
      </c>
      <c r="P7437" s="2">
        <f t="shared" si="2102"/>
        <v>30.101840352857124</v>
      </c>
      <c r="Q7437" s="2">
        <f t="shared" si="2094"/>
        <v>19.698159647142873</v>
      </c>
      <c r="R7437" s="2">
        <f t="shared" si="2103"/>
        <v>4.5128824700000001</v>
      </c>
      <c r="S7437" s="2">
        <f t="shared" si="2095"/>
        <v>15.185277177142872</v>
      </c>
      <c r="T7437" s="2">
        <f t="shared" si="2106"/>
        <v>0</v>
      </c>
      <c r="U7437" s="2">
        <f t="shared" si="2096"/>
        <v>0</v>
      </c>
      <c r="V7437" t="str">
        <f t="shared" si="2104"/>
        <v>N</v>
      </c>
      <c r="W7437" s="2">
        <f t="shared" si="2105"/>
        <v>0</v>
      </c>
      <c r="X7437" s="2">
        <f t="shared" si="2097"/>
        <v>0</v>
      </c>
      <c r="Y7437" s="2"/>
    </row>
    <row r="7438" spans="1:25" x14ac:dyDescent="0.2">
      <c r="A7438">
        <v>19</v>
      </c>
      <c r="B7438" s="1">
        <v>43045.791666648634</v>
      </c>
      <c r="C7438">
        <v>49</v>
      </c>
      <c r="D7438" s="15">
        <f t="shared" si="2098"/>
        <v>49</v>
      </c>
      <c r="E7438">
        <v>32</v>
      </c>
      <c r="F7438" s="6">
        <v>5.0515100000000004</v>
      </c>
      <c r="G7438" s="6">
        <v>-1.5167529999999999E-2</v>
      </c>
      <c r="H7438" s="6">
        <f t="shared" si="2089"/>
        <v>5.0363424700000001</v>
      </c>
      <c r="I7438" s="6">
        <f t="shared" si="2090"/>
        <v>17</v>
      </c>
      <c r="J7438" s="6">
        <f t="shared" si="2091"/>
        <v>11.963657529999999</v>
      </c>
      <c r="K7438" s="3">
        <f t="shared" si="2099"/>
        <v>13.67275146285715</v>
      </c>
      <c r="L7438" s="6">
        <f t="shared" si="2092"/>
        <v>0</v>
      </c>
      <c r="M7438" s="6">
        <f t="shared" si="2100"/>
        <v>180.16968846857142</v>
      </c>
      <c r="N7438" s="6">
        <f t="shared" si="2101"/>
        <v>1.7090939328571437</v>
      </c>
      <c r="O7438" s="2">
        <f t="shared" si="2093"/>
        <v>-1.7090939328571437</v>
      </c>
      <c r="P7438" s="2">
        <f t="shared" si="2102"/>
        <v>30.290906067142856</v>
      </c>
      <c r="Q7438" s="2">
        <f t="shared" si="2094"/>
        <v>18.709093932857144</v>
      </c>
      <c r="R7438" s="2">
        <f t="shared" si="2103"/>
        <v>5.0363424700000001</v>
      </c>
      <c r="S7438" s="2">
        <f t="shared" si="2095"/>
        <v>13.672751462857143</v>
      </c>
      <c r="T7438" s="2">
        <f t="shared" si="2106"/>
        <v>0</v>
      </c>
      <c r="U7438" s="2">
        <f t="shared" si="2096"/>
        <v>0</v>
      </c>
      <c r="V7438" t="str">
        <f t="shared" si="2104"/>
        <v>N</v>
      </c>
      <c r="W7438" s="2">
        <f t="shared" si="2105"/>
        <v>0</v>
      </c>
      <c r="X7438" s="2">
        <f t="shared" si="2097"/>
        <v>0</v>
      </c>
      <c r="Y7438" s="2"/>
    </row>
    <row r="7439" spans="1:25" x14ac:dyDescent="0.2">
      <c r="A7439">
        <v>20</v>
      </c>
      <c r="B7439" s="1">
        <v>43045.833333315299</v>
      </c>
      <c r="C7439">
        <v>36.6</v>
      </c>
      <c r="D7439" s="15">
        <f t="shared" si="2098"/>
        <v>36.6</v>
      </c>
      <c r="E7439">
        <v>32</v>
      </c>
      <c r="F7439" s="6">
        <v>4.0667999999999997</v>
      </c>
      <c r="G7439" s="6">
        <v>-1.5167529999999999E-2</v>
      </c>
      <c r="H7439" s="6">
        <f t="shared" si="2089"/>
        <v>4.0516324699999995</v>
      </c>
      <c r="I7439" s="6">
        <f t="shared" si="2090"/>
        <v>4.6000000000000014</v>
      </c>
      <c r="J7439" s="6">
        <f t="shared" si="2091"/>
        <v>0.54836753000000193</v>
      </c>
      <c r="K7439" s="3">
        <f t="shared" si="2099"/>
        <v>0.62670574857142469</v>
      </c>
      <c r="L7439" s="6">
        <f t="shared" si="2092"/>
        <v>0</v>
      </c>
      <c r="M7439" s="6">
        <f t="shared" si="2100"/>
        <v>179.54298272</v>
      </c>
      <c r="N7439" s="6">
        <f t="shared" si="2101"/>
        <v>7.8338218571417428E-2</v>
      </c>
      <c r="O7439" s="2">
        <f t="shared" si="2093"/>
        <v>-7.8338218571417428E-2</v>
      </c>
      <c r="P7439" s="2">
        <f t="shared" si="2102"/>
        <v>31.921661781428583</v>
      </c>
      <c r="Q7439" s="2">
        <f t="shared" si="2094"/>
        <v>4.6783382185714188</v>
      </c>
      <c r="R7439" s="2">
        <f t="shared" si="2103"/>
        <v>4.0516324699999995</v>
      </c>
      <c r="S7439" s="2">
        <f t="shared" si="2095"/>
        <v>0.62670574857141936</v>
      </c>
      <c r="T7439" s="2">
        <f t="shared" si="2106"/>
        <v>0</v>
      </c>
      <c r="U7439" s="2">
        <f t="shared" si="2096"/>
        <v>0</v>
      </c>
      <c r="V7439" t="str">
        <f t="shared" si="2104"/>
        <v>N</v>
      </c>
      <c r="W7439" s="2">
        <f t="shared" si="2105"/>
        <v>0</v>
      </c>
      <c r="X7439" s="2">
        <f t="shared" si="2097"/>
        <v>0</v>
      </c>
      <c r="Y7439" s="2"/>
    </row>
    <row r="7440" spans="1:25" x14ac:dyDescent="0.2">
      <c r="A7440">
        <v>21</v>
      </c>
      <c r="B7440" s="1">
        <v>43045.874999981963</v>
      </c>
      <c r="C7440">
        <v>39.4</v>
      </c>
      <c r="D7440" s="15">
        <f t="shared" si="2098"/>
        <v>39.4</v>
      </c>
      <c r="E7440">
        <v>32</v>
      </c>
      <c r="F7440" s="6">
        <v>5.9102100000000002</v>
      </c>
      <c r="G7440" s="6">
        <v>-1.5167529999999999E-2</v>
      </c>
      <c r="H7440" s="6">
        <f t="shared" si="2089"/>
        <v>5.8950424699999999</v>
      </c>
      <c r="I7440" s="6">
        <f t="shared" si="2090"/>
        <v>7.3999999999999986</v>
      </c>
      <c r="J7440" s="6">
        <f t="shared" si="2091"/>
        <v>1.5049575299999987</v>
      </c>
      <c r="K7440" s="3">
        <f t="shared" si="2099"/>
        <v>1.7199514628571535</v>
      </c>
      <c r="L7440" s="6">
        <f t="shared" si="2092"/>
        <v>0</v>
      </c>
      <c r="M7440" s="6">
        <f t="shared" si="2100"/>
        <v>177.82303125714284</v>
      </c>
      <c r="N7440" s="6">
        <f t="shared" si="2101"/>
        <v>0.21499393285714063</v>
      </c>
      <c r="O7440" s="2">
        <f t="shared" si="2093"/>
        <v>-0.21499393285714063</v>
      </c>
      <c r="P7440" s="2">
        <f t="shared" si="2102"/>
        <v>31.785006067142859</v>
      </c>
      <c r="Q7440" s="2">
        <f t="shared" si="2094"/>
        <v>7.6149939328571392</v>
      </c>
      <c r="R7440" s="2">
        <f t="shared" si="2103"/>
        <v>5.8950424699999999</v>
      </c>
      <c r="S7440" s="2">
        <f t="shared" si="2095"/>
        <v>1.7199514628571393</v>
      </c>
      <c r="T7440" s="2">
        <f t="shared" si="2106"/>
        <v>0</v>
      </c>
      <c r="U7440" s="2">
        <f t="shared" si="2096"/>
        <v>0</v>
      </c>
      <c r="V7440" t="str">
        <f t="shared" si="2104"/>
        <v>N</v>
      </c>
      <c r="W7440" s="2">
        <f t="shared" si="2105"/>
        <v>0</v>
      </c>
      <c r="X7440" s="2">
        <f t="shared" si="2097"/>
        <v>0</v>
      </c>
      <c r="Y7440" s="2"/>
    </row>
    <row r="7441" spans="1:25" x14ac:dyDescent="0.2">
      <c r="A7441">
        <v>22</v>
      </c>
      <c r="B7441" s="1">
        <v>43045.916666648627</v>
      </c>
      <c r="C7441">
        <v>35.200000000000003</v>
      </c>
      <c r="D7441" s="15">
        <f t="shared" si="2098"/>
        <v>35.200000000000003</v>
      </c>
      <c r="E7441">
        <v>32</v>
      </c>
      <c r="F7441" s="6">
        <v>6.0575599999999996</v>
      </c>
      <c r="G7441" s="6">
        <v>-1.5167529999999999E-2</v>
      </c>
      <c r="H7441" s="6">
        <f t="shared" si="2089"/>
        <v>6.0423924699999993</v>
      </c>
      <c r="I7441" s="6">
        <f t="shared" si="2090"/>
        <v>3.2000000000000028</v>
      </c>
      <c r="J7441" s="6">
        <f t="shared" si="2091"/>
        <v>0</v>
      </c>
      <c r="K7441" s="3">
        <f t="shared" si="2099"/>
        <v>0</v>
      </c>
      <c r="L7441" s="6">
        <f t="shared" si="2092"/>
        <v>2.8423924699999965</v>
      </c>
      <c r="M7441" s="6">
        <f t="shared" si="2100"/>
        <v>180.66542372714284</v>
      </c>
      <c r="N7441" s="6">
        <f t="shared" si="2101"/>
        <v>0</v>
      </c>
      <c r="O7441" s="2">
        <f t="shared" si="2093"/>
        <v>0</v>
      </c>
      <c r="P7441" s="2">
        <f t="shared" si="2102"/>
        <v>32</v>
      </c>
      <c r="Q7441" s="2">
        <f t="shared" si="2094"/>
        <v>3.2000000000000028</v>
      </c>
      <c r="R7441" s="2">
        <f t="shared" si="2103"/>
        <v>3.2000000000000028</v>
      </c>
      <c r="S7441" s="2">
        <f t="shared" si="2095"/>
        <v>0</v>
      </c>
      <c r="T7441" s="2">
        <f t="shared" si="2106"/>
        <v>2.842392469999993</v>
      </c>
      <c r="U7441" s="2">
        <f t="shared" si="2096"/>
        <v>0</v>
      </c>
      <c r="V7441" t="str">
        <f t="shared" si="2104"/>
        <v>N</v>
      </c>
      <c r="W7441" s="2">
        <f t="shared" si="2105"/>
        <v>0</v>
      </c>
      <c r="X7441" s="2">
        <f t="shared" si="2097"/>
        <v>0</v>
      </c>
      <c r="Y7441" s="2"/>
    </row>
    <row r="7442" spans="1:25" x14ac:dyDescent="0.2">
      <c r="A7442">
        <v>23</v>
      </c>
      <c r="B7442" s="1">
        <v>43045.958333315291</v>
      </c>
      <c r="C7442">
        <v>40.299999999999997</v>
      </c>
      <c r="D7442" s="15">
        <f t="shared" si="2098"/>
        <v>40.299999999999997</v>
      </c>
      <c r="E7442">
        <v>32</v>
      </c>
      <c r="F7442" s="6">
        <v>5.6806000000000001</v>
      </c>
      <c r="G7442" s="6">
        <v>-1.5167529999999999E-2</v>
      </c>
      <c r="H7442" s="6">
        <f t="shared" si="2089"/>
        <v>5.6654324699999998</v>
      </c>
      <c r="I7442" s="6">
        <f t="shared" si="2090"/>
        <v>8.2999999999999972</v>
      </c>
      <c r="J7442" s="6">
        <f t="shared" si="2091"/>
        <v>2.6345675299999973</v>
      </c>
      <c r="K7442" s="3">
        <f t="shared" si="2099"/>
        <v>3.0109343199999898</v>
      </c>
      <c r="L7442" s="6">
        <f t="shared" si="2092"/>
        <v>0</v>
      </c>
      <c r="M7442" s="6">
        <f t="shared" si="2100"/>
        <v>177.65448940714285</v>
      </c>
      <c r="N7442" s="6">
        <f t="shared" si="2101"/>
        <v>0.37636678999999162</v>
      </c>
      <c r="O7442" s="2">
        <f t="shared" si="2093"/>
        <v>-0.37636678999999162</v>
      </c>
      <c r="P7442" s="2">
        <f t="shared" si="2102"/>
        <v>31.623633210000008</v>
      </c>
      <c r="Q7442" s="2">
        <f t="shared" si="2094"/>
        <v>8.6763667899999888</v>
      </c>
      <c r="R7442" s="2">
        <f t="shared" si="2103"/>
        <v>5.6654324699999998</v>
      </c>
      <c r="S7442" s="2">
        <f t="shared" si="2095"/>
        <v>3.010934319999989</v>
      </c>
      <c r="T7442" s="2">
        <f t="shared" si="2106"/>
        <v>0</v>
      </c>
      <c r="U7442" s="2">
        <f t="shared" si="2096"/>
        <v>0</v>
      </c>
      <c r="V7442" t="str">
        <f t="shared" si="2104"/>
        <v>N</v>
      </c>
      <c r="W7442" s="2">
        <f t="shared" si="2105"/>
        <v>0</v>
      </c>
      <c r="X7442" s="2">
        <f t="shared" si="2097"/>
        <v>0</v>
      </c>
      <c r="Y7442" s="2"/>
    </row>
    <row r="7443" spans="1:25" x14ac:dyDescent="0.2">
      <c r="A7443">
        <v>0</v>
      </c>
      <c r="B7443" s="1">
        <v>43045.999999981956</v>
      </c>
      <c r="C7443">
        <v>37.299999999999997</v>
      </c>
      <c r="D7443" s="15">
        <f t="shared" si="2098"/>
        <v>37.299999999999997</v>
      </c>
      <c r="E7443">
        <v>32</v>
      </c>
      <c r="F7443" s="6">
        <v>5.9106399999999999</v>
      </c>
      <c r="G7443" s="6">
        <v>-1.5167529999999999E-2</v>
      </c>
      <c r="H7443" s="6">
        <f t="shared" si="2089"/>
        <v>5.8954724699999996</v>
      </c>
      <c r="I7443" s="6">
        <f t="shared" si="2090"/>
        <v>5.2999999999999972</v>
      </c>
      <c r="J7443" s="6">
        <f t="shared" si="2091"/>
        <v>0</v>
      </c>
      <c r="K7443" s="3">
        <f t="shared" si="2099"/>
        <v>0</v>
      </c>
      <c r="L7443" s="6">
        <f t="shared" si="2092"/>
        <v>0.59547247000000247</v>
      </c>
      <c r="M7443" s="6">
        <f t="shared" si="2100"/>
        <v>178.24996187714285</v>
      </c>
      <c r="N7443" s="6">
        <f t="shared" si="2101"/>
        <v>0</v>
      </c>
      <c r="O7443" s="2">
        <f t="shared" si="2093"/>
        <v>0</v>
      </c>
      <c r="P7443" s="2">
        <f t="shared" si="2102"/>
        <v>32</v>
      </c>
      <c r="Q7443" s="2">
        <f t="shared" si="2094"/>
        <v>5.2999999999999972</v>
      </c>
      <c r="R7443" s="2">
        <f t="shared" si="2103"/>
        <v>5.2999999999999972</v>
      </c>
      <c r="S7443" s="2">
        <f t="shared" si="2095"/>
        <v>0</v>
      </c>
      <c r="T7443" s="2">
        <f t="shared" si="2106"/>
        <v>0.59547247000000425</v>
      </c>
      <c r="U7443" s="2">
        <f t="shared" si="2096"/>
        <v>0</v>
      </c>
      <c r="V7443" t="str">
        <f t="shared" si="2104"/>
        <v>N</v>
      </c>
      <c r="W7443" s="2">
        <f t="shared" si="2105"/>
        <v>0</v>
      </c>
      <c r="X7443" s="2">
        <f t="shared" si="2097"/>
        <v>0</v>
      </c>
      <c r="Y7443" s="2"/>
    </row>
    <row r="7444" spans="1:25" x14ac:dyDescent="0.2">
      <c r="A7444">
        <v>1</v>
      </c>
      <c r="B7444" s="1">
        <v>43046.04166664862</v>
      </c>
      <c r="C7444">
        <v>36.1</v>
      </c>
      <c r="D7444" s="15">
        <f t="shared" si="2098"/>
        <v>36.1</v>
      </c>
      <c r="E7444">
        <v>32</v>
      </c>
      <c r="F7444" s="6">
        <v>5.0393400000000002</v>
      </c>
      <c r="G7444" s="6">
        <v>-1.5167529999999999E-2</v>
      </c>
      <c r="H7444" s="6">
        <f t="shared" si="2089"/>
        <v>5.0241724699999999</v>
      </c>
      <c r="I7444" s="6">
        <f t="shared" si="2090"/>
        <v>4.1000000000000014</v>
      </c>
      <c r="J7444" s="6">
        <f t="shared" si="2091"/>
        <v>0</v>
      </c>
      <c r="K7444" s="3">
        <f t="shared" si="2099"/>
        <v>0</v>
      </c>
      <c r="L7444" s="6">
        <f t="shared" si="2092"/>
        <v>0.92417246999999847</v>
      </c>
      <c r="M7444" s="6">
        <f t="shared" si="2100"/>
        <v>179.17413434714285</v>
      </c>
      <c r="N7444" s="6">
        <f t="shared" si="2101"/>
        <v>0</v>
      </c>
      <c r="O7444" s="2">
        <f t="shared" si="2093"/>
        <v>0</v>
      </c>
      <c r="P7444" s="2">
        <f t="shared" si="2102"/>
        <v>32</v>
      </c>
      <c r="Q7444" s="2">
        <f t="shared" si="2094"/>
        <v>4.1000000000000014</v>
      </c>
      <c r="R7444" s="2">
        <f t="shared" si="2103"/>
        <v>4.1000000000000014</v>
      </c>
      <c r="S7444" s="2">
        <f t="shared" si="2095"/>
        <v>0</v>
      </c>
      <c r="T7444" s="2">
        <f t="shared" si="2106"/>
        <v>0.92417247000000202</v>
      </c>
      <c r="U7444" s="2">
        <f t="shared" si="2096"/>
        <v>0</v>
      </c>
      <c r="V7444" t="str">
        <f t="shared" si="2104"/>
        <v>N</v>
      </c>
      <c r="W7444" s="2">
        <f t="shared" si="2105"/>
        <v>0</v>
      </c>
      <c r="X7444" s="2">
        <f t="shared" si="2097"/>
        <v>0</v>
      </c>
      <c r="Y7444" s="2"/>
    </row>
    <row r="7445" spans="1:25" x14ac:dyDescent="0.2">
      <c r="A7445">
        <v>2</v>
      </c>
      <c r="B7445" s="1">
        <v>43046.083333315284</v>
      </c>
      <c r="C7445">
        <v>32.700000000000003</v>
      </c>
      <c r="D7445" s="15">
        <f t="shared" si="2098"/>
        <v>32.700000000000003</v>
      </c>
      <c r="E7445">
        <v>32</v>
      </c>
      <c r="F7445" s="6">
        <v>5.1347899999999997</v>
      </c>
      <c r="G7445" s="6">
        <v>-1.5167529999999999E-2</v>
      </c>
      <c r="H7445" s="6">
        <f t="shared" si="2089"/>
        <v>5.1196224699999995</v>
      </c>
      <c r="I7445" s="6">
        <f t="shared" si="2090"/>
        <v>0.70000000000000284</v>
      </c>
      <c r="J7445" s="6">
        <f t="shared" si="2091"/>
        <v>0</v>
      </c>
      <c r="K7445" s="3">
        <f t="shared" si="2099"/>
        <v>0</v>
      </c>
      <c r="L7445" s="6">
        <f t="shared" si="2092"/>
        <v>4.4196224699999966</v>
      </c>
      <c r="M7445" s="6">
        <f t="shared" si="2100"/>
        <v>183.59375681714286</v>
      </c>
      <c r="N7445" s="6">
        <f t="shared" si="2101"/>
        <v>0</v>
      </c>
      <c r="O7445" s="2">
        <f t="shared" si="2093"/>
        <v>0</v>
      </c>
      <c r="P7445" s="2">
        <f t="shared" si="2102"/>
        <v>32</v>
      </c>
      <c r="Q7445" s="2">
        <f t="shared" si="2094"/>
        <v>0.70000000000000284</v>
      </c>
      <c r="R7445" s="2">
        <f t="shared" si="2103"/>
        <v>0.70000000000000284</v>
      </c>
      <c r="S7445" s="2">
        <f t="shared" si="2095"/>
        <v>0</v>
      </c>
      <c r="T7445" s="2">
        <f t="shared" si="2106"/>
        <v>4.4196224700000073</v>
      </c>
      <c r="U7445" s="2">
        <f t="shared" si="2096"/>
        <v>0</v>
      </c>
      <c r="V7445" t="str">
        <f t="shared" si="2104"/>
        <v>N</v>
      </c>
      <c r="W7445" s="2">
        <f t="shared" si="2105"/>
        <v>0</v>
      </c>
      <c r="X7445" s="2">
        <f t="shared" si="2097"/>
        <v>0</v>
      </c>
      <c r="Y7445" s="2"/>
    </row>
    <row r="7446" spans="1:25" x14ac:dyDescent="0.2">
      <c r="A7446">
        <v>3</v>
      </c>
      <c r="B7446" s="1">
        <v>43046.124999981948</v>
      </c>
      <c r="C7446">
        <v>32.299999999999997</v>
      </c>
      <c r="D7446" s="15">
        <f t="shared" si="2098"/>
        <v>32.299999999999997</v>
      </c>
      <c r="E7446">
        <v>32</v>
      </c>
      <c r="F7446" s="6">
        <v>4.58758</v>
      </c>
      <c r="G7446" s="6">
        <v>-1.5167529999999999E-2</v>
      </c>
      <c r="H7446" s="6">
        <f t="shared" si="2089"/>
        <v>4.5724124699999997</v>
      </c>
      <c r="I7446" s="6">
        <f t="shared" si="2090"/>
        <v>0.29999999999999716</v>
      </c>
      <c r="J7446" s="6">
        <f t="shared" si="2091"/>
        <v>0</v>
      </c>
      <c r="K7446" s="3">
        <f t="shared" si="2099"/>
        <v>0</v>
      </c>
      <c r="L7446" s="6">
        <f t="shared" si="2092"/>
        <v>4.2724124700000026</v>
      </c>
      <c r="M7446" s="6">
        <f t="shared" si="2100"/>
        <v>187.86616928714287</v>
      </c>
      <c r="N7446" s="6">
        <f t="shared" si="2101"/>
        <v>0</v>
      </c>
      <c r="O7446" s="2">
        <f t="shared" si="2093"/>
        <v>0</v>
      </c>
      <c r="P7446" s="2">
        <f t="shared" si="2102"/>
        <v>32</v>
      </c>
      <c r="Q7446" s="2">
        <f t="shared" si="2094"/>
        <v>0.29999999999999716</v>
      </c>
      <c r="R7446" s="2">
        <f t="shared" si="2103"/>
        <v>0.29999999999999716</v>
      </c>
      <c r="S7446" s="2">
        <f t="shared" si="2095"/>
        <v>0</v>
      </c>
      <c r="T7446" s="2">
        <f t="shared" si="2106"/>
        <v>4.2724124700000061</v>
      </c>
      <c r="U7446" s="2">
        <f t="shared" si="2096"/>
        <v>0</v>
      </c>
      <c r="V7446" t="str">
        <f t="shared" si="2104"/>
        <v>N</v>
      </c>
      <c r="W7446" s="2">
        <f t="shared" si="2105"/>
        <v>0</v>
      </c>
      <c r="X7446" s="2">
        <f t="shared" si="2097"/>
        <v>0</v>
      </c>
      <c r="Y7446" s="2"/>
    </row>
    <row r="7447" spans="1:25" x14ac:dyDescent="0.2">
      <c r="A7447">
        <v>4</v>
      </c>
      <c r="B7447" s="1">
        <v>43046.166666648613</v>
      </c>
      <c r="C7447">
        <v>31.1</v>
      </c>
      <c r="D7447" s="15">
        <f t="shared" si="2098"/>
        <v>31.1</v>
      </c>
      <c r="E7447">
        <v>32</v>
      </c>
      <c r="F7447" s="6">
        <v>5.42286</v>
      </c>
      <c r="G7447" s="6">
        <v>-1.5167529999999999E-2</v>
      </c>
      <c r="H7447" s="6">
        <f t="shared" si="2089"/>
        <v>5.4076924699999998</v>
      </c>
      <c r="I7447" s="6">
        <f t="shared" si="2090"/>
        <v>0</v>
      </c>
      <c r="J7447" s="6">
        <f t="shared" si="2091"/>
        <v>0</v>
      </c>
      <c r="K7447" s="3">
        <f t="shared" si="2099"/>
        <v>0</v>
      </c>
      <c r="L7447" s="6">
        <f t="shared" si="2092"/>
        <v>5.4076924699999998</v>
      </c>
      <c r="M7447" s="6">
        <f t="shared" si="2100"/>
        <v>193.27386175714287</v>
      </c>
      <c r="N7447" s="6">
        <f t="shared" si="2101"/>
        <v>0</v>
      </c>
      <c r="O7447" s="2">
        <f t="shared" si="2093"/>
        <v>0</v>
      </c>
      <c r="P7447" s="2">
        <f t="shared" si="2102"/>
        <v>32</v>
      </c>
      <c r="Q7447" s="2">
        <f t="shared" si="2094"/>
        <v>-0.89999999999999858</v>
      </c>
      <c r="R7447" s="2">
        <f t="shared" si="2103"/>
        <v>-0.89999999999999858</v>
      </c>
      <c r="S7447" s="2">
        <f t="shared" si="2095"/>
        <v>0</v>
      </c>
      <c r="T7447" s="2">
        <f t="shared" si="2106"/>
        <v>5.4076924700000006</v>
      </c>
      <c r="U7447" s="2">
        <f t="shared" si="2096"/>
        <v>0</v>
      </c>
      <c r="V7447" t="str">
        <f t="shared" si="2104"/>
        <v>N</v>
      </c>
      <c r="W7447" s="2">
        <f t="shared" si="2105"/>
        <v>0</v>
      </c>
      <c r="X7447" s="2">
        <f t="shared" si="2097"/>
        <v>0</v>
      </c>
      <c r="Y7447" s="2"/>
    </row>
    <row r="7448" spans="1:25" x14ac:dyDescent="0.2">
      <c r="A7448">
        <v>5</v>
      </c>
      <c r="B7448" s="1">
        <v>43046.208333315277</v>
      </c>
      <c r="C7448">
        <v>31.4</v>
      </c>
      <c r="D7448" s="15">
        <f t="shared" si="2098"/>
        <v>31.4</v>
      </c>
      <c r="E7448">
        <v>32</v>
      </c>
      <c r="F7448" s="6">
        <v>5.2160599999999997</v>
      </c>
      <c r="G7448" s="6">
        <v>-1.5167529999999999E-2</v>
      </c>
      <c r="H7448" s="6">
        <f t="shared" si="2089"/>
        <v>5.2008924699999994</v>
      </c>
      <c r="I7448" s="6">
        <f t="shared" si="2090"/>
        <v>0</v>
      </c>
      <c r="J7448" s="6">
        <f t="shared" si="2091"/>
        <v>0</v>
      </c>
      <c r="K7448" s="3">
        <f t="shared" si="2099"/>
        <v>0</v>
      </c>
      <c r="L7448" s="6">
        <f t="shared" si="2092"/>
        <v>5.2008924699999994</v>
      </c>
      <c r="M7448" s="6">
        <f t="shared" si="2100"/>
        <v>198.47475422714285</v>
      </c>
      <c r="N7448" s="6">
        <f t="shared" si="2101"/>
        <v>0</v>
      </c>
      <c r="O7448" s="2">
        <f t="shared" si="2093"/>
        <v>0</v>
      </c>
      <c r="P7448" s="2">
        <f t="shared" si="2102"/>
        <v>32</v>
      </c>
      <c r="Q7448" s="2">
        <f t="shared" si="2094"/>
        <v>-0.60000000000000142</v>
      </c>
      <c r="R7448" s="2">
        <f t="shared" si="2103"/>
        <v>-0.60000000000000142</v>
      </c>
      <c r="S7448" s="2">
        <f t="shared" si="2095"/>
        <v>0</v>
      </c>
      <c r="T7448" s="2">
        <f t="shared" si="2106"/>
        <v>5.2008924699999852</v>
      </c>
      <c r="U7448" s="2">
        <f t="shared" si="2096"/>
        <v>0</v>
      </c>
      <c r="V7448" t="str">
        <f t="shared" si="2104"/>
        <v>N</v>
      </c>
      <c r="W7448" s="2">
        <f t="shared" si="2105"/>
        <v>0</v>
      </c>
      <c r="X7448" s="2">
        <f t="shared" si="2097"/>
        <v>0</v>
      </c>
      <c r="Y7448" s="2"/>
    </row>
    <row r="7449" spans="1:25" x14ac:dyDescent="0.2">
      <c r="A7449">
        <v>6</v>
      </c>
      <c r="B7449" s="1">
        <v>43046.249999981941</v>
      </c>
      <c r="C7449">
        <v>34.1</v>
      </c>
      <c r="D7449" s="15">
        <f t="shared" si="2098"/>
        <v>34.1</v>
      </c>
      <c r="E7449">
        <v>32</v>
      </c>
      <c r="F7449" s="6">
        <v>6.2903700000000002</v>
      </c>
      <c r="G7449" s="6">
        <v>1.7786369999999999E-2</v>
      </c>
      <c r="H7449" s="6">
        <f t="shared" si="2089"/>
        <v>6.3081563699999998</v>
      </c>
      <c r="I7449" s="6">
        <f t="shared" si="2090"/>
        <v>2.1000000000000014</v>
      </c>
      <c r="J7449" s="6">
        <f t="shared" si="2091"/>
        <v>0</v>
      </c>
      <c r="K7449" s="3">
        <f t="shared" si="2099"/>
        <v>0</v>
      </c>
      <c r="L7449" s="6">
        <f t="shared" si="2092"/>
        <v>4.2081563699999984</v>
      </c>
      <c r="M7449" s="6">
        <f t="shared" si="2100"/>
        <v>202.68291059714286</v>
      </c>
      <c r="N7449" s="6">
        <f t="shared" si="2101"/>
        <v>0</v>
      </c>
      <c r="O7449" s="2">
        <f t="shared" si="2093"/>
        <v>0</v>
      </c>
      <c r="P7449" s="2">
        <f t="shared" si="2102"/>
        <v>32</v>
      </c>
      <c r="Q7449" s="2">
        <f t="shared" si="2094"/>
        <v>2.1000000000000014</v>
      </c>
      <c r="R7449" s="2">
        <f t="shared" si="2103"/>
        <v>2.1000000000000014</v>
      </c>
      <c r="S7449" s="2">
        <f t="shared" si="2095"/>
        <v>0</v>
      </c>
      <c r="T7449" s="2">
        <f t="shared" si="2106"/>
        <v>4.2081563700000117</v>
      </c>
      <c r="U7449" s="2">
        <f t="shared" si="2096"/>
        <v>0</v>
      </c>
      <c r="V7449" t="str">
        <f t="shared" si="2104"/>
        <v>N</v>
      </c>
      <c r="W7449" s="2">
        <f t="shared" si="2105"/>
        <v>0</v>
      </c>
      <c r="X7449" s="2">
        <f t="shared" si="2097"/>
        <v>0</v>
      </c>
      <c r="Y7449" s="2"/>
    </row>
    <row r="7450" spans="1:25" x14ac:dyDescent="0.2">
      <c r="A7450">
        <v>7</v>
      </c>
      <c r="B7450" s="1">
        <v>43046.291666648605</v>
      </c>
      <c r="C7450">
        <v>33.6</v>
      </c>
      <c r="D7450" s="15">
        <f t="shared" si="2098"/>
        <v>33.6</v>
      </c>
      <c r="E7450">
        <v>32</v>
      </c>
      <c r="F7450" s="6">
        <v>5.5414000000000003</v>
      </c>
      <c r="G7450" s="6">
        <v>11.070679999999999</v>
      </c>
      <c r="H7450" s="6">
        <f t="shared" si="2089"/>
        <v>16.612079999999999</v>
      </c>
      <c r="I7450" s="6">
        <f t="shared" si="2090"/>
        <v>1.6000000000000014</v>
      </c>
      <c r="J7450" s="6">
        <f t="shared" si="2091"/>
        <v>0</v>
      </c>
      <c r="K7450" s="3">
        <f t="shared" si="2099"/>
        <v>0</v>
      </c>
      <c r="L7450" s="6">
        <f t="shared" si="2092"/>
        <v>15.012079999999997</v>
      </c>
      <c r="M7450" s="6">
        <f t="shared" si="2100"/>
        <v>217.69499059714286</v>
      </c>
      <c r="N7450" s="6">
        <f t="shared" si="2101"/>
        <v>0</v>
      </c>
      <c r="O7450" s="2">
        <f t="shared" si="2093"/>
        <v>0</v>
      </c>
      <c r="P7450" s="2">
        <f t="shared" si="2102"/>
        <v>32</v>
      </c>
      <c r="Q7450" s="2">
        <f t="shared" si="2094"/>
        <v>1.6000000000000014</v>
      </c>
      <c r="R7450" s="2">
        <f t="shared" si="2103"/>
        <v>1.6000000000000014</v>
      </c>
      <c r="S7450" s="2">
        <f t="shared" si="2095"/>
        <v>0</v>
      </c>
      <c r="T7450" s="2">
        <f t="shared" si="2106"/>
        <v>15.012079999999997</v>
      </c>
      <c r="U7450" s="2">
        <f t="shared" si="2096"/>
        <v>0</v>
      </c>
      <c r="V7450" t="str">
        <f t="shared" si="2104"/>
        <v>N</v>
      </c>
      <c r="W7450" s="2">
        <f t="shared" si="2105"/>
        <v>0</v>
      </c>
      <c r="X7450" s="2">
        <f t="shared" si="2097"/>
        <v>0</v>
      </c>
      <c r="Y7450" s="2"/>
    </row>
    <row r="7451" spans="1:25" x14ac:dyDescent="0.2">
      <c r="A7451">
        <v>8</v>
      </c>
      <c r="B7451" s="1">
        <v>43046.33333331527</v>
      </c>
      <c r="C7451">
        <v>39</v>
      </c>
      <c r="D7451" s="15">
        <f t="shared" si="2098"/>
        <v>39</v>
      </c>
      <c r="E7451">
        <v>32</v>
      </c>
      <c r="F7451" s="6">
        <v>7.5235500000000002</v>
      </c>
      <c r="G7451" s="6">
        <v>20.144909999999999</v>
      </c>
      <c r="H7451" s="6">
        <f t="shared" si="2089"/>
        <v>27.66846</v>
      </c>
      <c r="I7451" s="6">
        <f t="shared" si="2090"/>
        <v>7</v>
      </c>
      <c r="J7451" s="6">
        <f t="shared" si="2091"/>
        <v>0</v>
      </c>
      <c r="K7451" s="3">
        <f t="shared" si="2099"/>
        <v>0</v>
      </c>
      <c r="L7451" s="6">
        <f t="shared" si="2092"/>
        <v>20.66846</v>
      </c>
      <c r="M7451" s="6">
        <f t="shared" si="2100"/>
        <v>220</v>
      </c>
      <c r="N7451" s="6">
        <f t="shared" si="2101"/>
        <v>18.363450597142872</v>
      </c>
      <c r="O7451" s="2">
        <f t="shared" si="2093"/>
        <v>-18.363450597142872</v>
      </c>
      <c r="P7451" s="2">
        <f t="shared" si="2102"/>
        <v>13.636549402857128</v>
      </c>
      <c r="Q7451" s="2">
        <f t="shared" si="2094"/>
        <v>25.363450597142872</v>
      </c>
      <c r="R7451" s="2">
        <f t="shared" si="2103"/>
        <v>25.363450597142872</v>
      </c>
      <c r="S7451" s="2">
        <f t="shared" si="2095"/>
        <v>0</v>
      </c>
      <c r="T7451" s="2">
        <f t="shared" si="2106"/>
        <v>2.305009402857138</v>
      </c>
      <c r="U7451" s="2">
        <f t="shared" si="2096"/>
        <v>0</v>
      </c>
      <c r="V7451" t="str">
        <f t="shared" si="2104"/>
        <v>Y</v>
      </c>
      <c r="W7451" s="2">
        <f t="shared" si="2105"/>
        <v>0</v>
      </c>
      <c r="X7451" s="2">
        <f t="shared" si="2097"/>
        <v>0</v>
      </c>
      <c r="Y7451" s="2"/>
    </row>
    <row r="7452" spans="1:25" x14ac:dyDescent="0.2">
      <c r="A7452">
        <v>9</v>
      </c>
      <c r="B7452" s="1">
        <v>43046.374999981934</v>
      </c>
      <c r="C7452">
        <v>41.4</v>
      </c>
      <c r="D7452" s="15">
        <f t="shared" si="2098"/>
        <v>41.4</v>
      </c>
      <c r="E7452">
        <v>32</v>
      </c>
      <c r="F7452" s="6">
        <v>7.7485400000000002</v>
      </c>
      <c r="G7452" s="6">
        <v>26.48038</v>
      </c>
      <c r="H7452" s="6">
        <f t="shared" si="2089"/>
        <v>34.228920000000002</v>
      </c>
      <c r="I7452" s="6">
        <f t="shared" si="2090"/>
        <v>9.3999999999999986</v>
      </c>
      <c r="J7452" s="6">
        <f t="shared" si="2091"/>
        <v>0</v>
      </c>
      <c r="K7452" s="3">
        <f t="shared" si="2099"/>
        <v>0</v>
      </c>
      <c r="L7452" s="6">
        <f t="shared" si="2092"/>
        <v>24.828920000000004</v>
      </c>
      <c r="M7452" s="6">
        <f t="shared" si="2100"/>
        <v>220</v>
      </c>
      <c r="N7452" s="6">
        <f t="shared" si="2101"/>
        <v>24.828920000000011</v>
      </c>
      <c r="O7452" s="2">
        <f t="shared" si="2093"/>
        <v>-24.828920000000011</v>
      </c>
      <c r="P7452" s="2">
        <f t="shared" si="2102"/>
        <v>7.1710799999999892</v>
      </c>
      <c r="Q7452" s="2">
        <f t="shared" si="2094"/>
        <v>34.228920000000009</v>
      </c>
      <c r="R7452" s="2">
        <f t="shared" si="2103"/>
        <v>34.228920000000009</v>
      </c>
      <c r="S7452" s="2">
        <f t="shared" si="2095"/>
        <v>0</v>
      </c>
      <c r="T7452" s="2">
        <f t="shared" si="2106"/>
        <v>0</v>
      </c>
      <c r="U7452" s="2">
        <f t="shared" si="2096"/>
        <v>0</v>
      </c>
      <c r="V7452" t="str">
        <f t="shared" si="2104"/>
        <v>Y</v>
      </c>
      <c r="W7452" s="2">
        <f t="shared" si="2105"/>
        <v>0</v>
      </c>
      <c r="X7452" s="2">
        <f t="shared" si="2097"/>
        <v>0</v>
      </c>
      <c r="Y7452" s="2"/>
    </row>
    <row r="7453" spans="1:25" x14ac:dyDescent="0.2">
      <c r="A7453">
        <v>10</v>
      </c>
      <c r="B7453" s="1">
        <v>43046.416666648598</v>
      </c>
      <c r="C7453">
        <v>43.3</v>
      </c>
      <c r="D7453" s="15">
        <f t="shared" si="2098"/>
        <v>43.3</v>
      </c>
      <c r="E7453">
        <v>32</v>
      </c>
      <c r="F7453" s="6">
        <v>7.7138600000000004</v>
      </c>
      <c r="G7453" s="6">
        <v>41.814020000000006</v>
      </c>
      <c r="H7453" s="6">
        <f t="shared" si="2089"/>
        <v>49.52788000000001</v>
      </c>
      <c r="I7453" s="6">
        <f t="shared" si="2090"/>
        <v>11.299999999999997</v>
      </c>
      <c r="J7453" s="6">
        <f t="shared" si="2091"/>
        <v>0</v>
      </c>
      <c r="K7453" s="3">
        <f t="shared" si="2099"/>
        <v>0</v>
      </c>
      <c r="L7453" s="6">
        <f t="shared" si="2092"/>
        <v>38.227880000000013</v>
      </c>
      <c r="M7453" s="6">
        <f t="shared" si="2100"/>
        <v>220</v>
      </c>
      <c r="N7453" s="6">
        <f t="shared" si="2101"/>
        <v>38.227880000000027</v>
      </c>
      <c r="O7453" s="2">
        <f t="shared" si="2093"/>
        <v>-32</v>
      </c>
      <c r="P7453" s="2">
        <f t="shared" si="2102"/>
        <v>0</v>
      </c>
      <c r="Q7453" s="2">
        <f t="shared" si="2094"/>
        <v>43.3</v>
      </c>
      <c r="R7453" s="2">
        <f t="shared" si="2103"/>
        <v>43.3</v>
      </c>
      <c r="S7453" s="2">
        <f t="shared" si="2095"/>
        <v>0</v>
      </c>
      <c r="T7453" s="2">
        <f t="shared" si="2106"/>
        <v>0</v>
      </c>
      <c r="U7453" s="2">
        <f t="shared" si="2096"/>
        <v>6.2278800000000274</v>
      </c>
      <c r="V7453" t="str">
        <f t="shared" si="2104"/>
        <v>Y</v>
      </c>
      <c r="W7453" s="2">
        <f t="shared" si="2105"/>
        <v>6.2278800000000274</v>
      </c>
      <c r="X7453" s="2">
        <f t="shared" si="2097"/>
        <v>0</v>
      </c>
      <c r="Y7453" s="2"/>
    </row>
    <row r="7454" spans="1:25" x14ac:dyDescent="0.2">
      <c r="A7454">
        <v>11</v>
      </c>
      <c r="B7454" s="1">
        <v>43046.458333315262</v>
      </c>
      <c r="C7454">
        <v>45.1</v>
      </c>
      <c r="D7454" s="15">
        <f t="shared" si="2098"/>
        <v>45.1</v>
      </c>
      <c r="E7454">
        <v>32</v>
      </c>
      <c r="F7454" s="6">
        <v>6.9859</v>
      </c>
      <c r="G7454" s="6">
        <v>45.046939999999999</v>
      </c>
      <c r="H7454" s="6">
        <f t="shared" si="2089"/>
        <v>52.03284</v>
      </c>
      <c r="I7454" s="6">
        <f t="shared" si="2090"/>
        <v>13.100000000000001</v>
      </c>
      <c r="J7454" s="6">
        <f t="shared" si="2091"/>
        <v>0</v>
      </c>
      <c r="K7454" s="3">
        <f t="shared" si="2099"/>
        <v>0</v>
      </c>
      <c r="L7454" s="6">
        <f t="shared" si="2092"/>
        <v>38.932839999999999</v>
      </c>
      <c r="M7454" s="6">
        <f t="shared" si="2100"/>
        <v>220</v>
      </c>
      <c r="N7454" s="6">
        <f t="shared" si="2101"/>
        <v>38.932839999999999</v>
      </c>
      <c r="O7454" s="2">
        <f t="shared" si="2093"/>
        <v>-32</v>
      </c>
      <c r="P7454" s="2">
        <f t="shared" si="2102"/>
        <v>0</v>
      </c>
      <c r="Q7454" s="2">
        <f t="shared" si="2094"/>
        <v>45.1</v>
      </c>
      <c r="R7454" s="2">
        <f t="shared" si="2103"/>
        <v>45.1</v>
      </c>
      <c r="S7454" s="2">
        <f t="shared" si="2095"/>
        <v>0</v>
      </c>
      <c r="T7454" s="2">
        <f t="shared" si="2106"/>
        <v>0</v>
      </c>
      <c r="U7454" s="2">
        <f t="shared" si="2096"/>
        <v>6.9328399999999988</v>
      </c>
      <c r="V7454" t="str">
        <f t="shared" si="2104"/>
        <v>Y</v>
      </c>
      <c r="W7454" s="2">
        <f t="shared" si="2105"/>
        <v>6.9328399999999988</v>
      </c>
      <c r="X7454" s="2">
        <f t="shared" si="2097"/>
        <v>0</v>
      </c>
      <c r="Y7454" s="2"/>
    </row>
    <row r="7455" spans="1:25" x14ac:dyDescent="0.2">
      <c r="A7455">
        <v>12</v>
      </c>
      <c r="B7455" s="1">
        <v>43046.499999981927</v>
      </c>
      <c r="C7455">
        <v>45.9</v>
      </c>
      <c r="D7455" s="15">
        <f t="shared" si="2098"/>
        <v>45.9</v>
      </c>
      <c r="E7455">
        <v>32</v>
      </c>
      <c r="F7455" s="6">
        <v>5.8423299999999996</v>
      </c>
      <c r="G7455" s="6">
        <v>38.856949999999998</v>
      </c>
      <c r="H7455" s="6">
        <f t="shared" si="2089"/>
        <v>44.699279999999995</v>
      </c>
      <c r="I7455" s="6">
        <f t="shared" si="2090"/>
        <v>13.899999999999999</v>
      </c>
      <c r="J7455" s="6">
        <f t="shared" si="2091"/>
        <v>0</v>
      </c>
      <c r="K7455" s="3">
        <f t="shared" si="2099"/>
        <v>0</v>
      </c>
      <c r="L7455" s="6">
        <f t="shared" si="2092"/>
        <v>30.799279999999996</v>
      </c>
      <c r="M7455" s="6">
        <f t="shared" si="2100"/>
        <v>220</v>
      </c>
      <c r="N7455" s="6">
        <f t="shared" si="2101"/>
        <v>30.79928000000001</v>
      </c>
      <c r="O7455" s="2">
        <f t="shared" si="2093"/>
        <v>-30.79928000000001</v>
      </c>
      <c r="P7455" s="2">
        <f t="shared" si="2102"/>
        <v>1.2007199999999898</v>
      </c>
      <c r="Q7455" s="2">
        <f t="shared" si="2094"/>
        <v>44.699280000000009</v>
      </c>
      <c r="R7455" s="2">
        <f t="shared" si="2103"/>
        <v>44.699280000000009</v>
      </c>
      <c r="S7455" s="2">
        <f t="shared" si="2095"/>
        <v>0</v>
      </c>
      <c r="T7455" s="2">
        <f t="shared" si="2106"/>
        <v>0</v>
      </c>
      <c r="U7455" s="2">
        <f t="shared" si="2096"/>
        <v>0</v>
      </c>
      <c r="V7455" t="str">
        <f t="shared" si="2104"/>
        <v>Y</v>
      </c>
      <c r="W7455" s="2">
        <f t="shared" si="2105"/>
        <v>0</v>
      </c>
      <c r="X7455" s="2">
        <f t="shared" si="2097"/>
        <v>0</v>
      </c>
      <c r="Y7455" s="2"/>
    </row>
    <row r="7456" spans="1:25" x14ac:dyDescent="0.2">
      <c r="A7456">
        <v>13</v>
      </c>
      <c r="B7456" s="1">
        <v>43046.541666648591</v>
      </c>
      <c r="C7456">
        <v>46.6</v>
      </c>
      <c r="D7456" s="15">
        <f t="shared" si="2098"/>
        <v>46.6</v>
      </c>
      <c r="E7456">
        <v>32</v>
      </c>
      <c r="F7456" s="6">
        <v>4.2188299999999996</v>
      </c>
      <c r="G7456" s="6">
        <v>31.757059999999999</v>
      </c>
      <c r="H7456" s="6">
        <f t="shared" si="2089"/>
        <v>35.97589</v>
      </c>
      <c r="I7456" s="6">
        <f t="shared" si="2090"/>
        <v>14.600000000000001</v>
      </c>
      <c r="J7456" s="6">
        <f t="shared" si="2091"/>
        <v>0</v>
      </c>
      <c r="K7456" s="3">
        <f t="shared" si="2099"/>
        <v>0</v>
      </c>
      <c r="L7456" s="6">
        <f t="shared" si="2092"/>
        <v>21.375889999999998</v>
      </c>
      <c r="M7456" s="6">
        <f t="shared" si="2100"/>
        <v>220</v>
      </c>
      <c r="N7456" s="6">
        <f t="shared" si="2101"/>
        <v>21.375889999999998</v>
      </c>
      <c r="O7456" s="2">
        <f t="shared" si="2093"/>
        <v>-21.375889999999998</v>
      </c>
      <c r="P7456" s="2">
        <f t="shared" si="2102"/>
        <v>10.624110000000002</v>
      </c>
      <c r="Q7456" s="2">
        <f t="shared" si="2094"/>
        <v>35.97589</v>
      </c>
      <c r="R7456" s="2">
        <f t="shared" si="2103"/>
        <v>35.97589</v>
      </c>
      <c r="S7456" s="2">
        <f t="shared" si="2095"/>
        <v>0</v>
      </c>
      <c r="T7456" s="2">
        <f t="shared" si="2106"/>
        <v>0</v>
      </c>
      <c r="U7456" s="2">
        <f t="shared" si="2096"/>
        <v>0</v>
      </c>
      <c r="V7456" t="str">
        <f t="shared" si="2104"/>
        <v>Y</v>
      </c>
      <c r="W7456" s="2">
        <f t="shared" si="2105"/>
        <v>0</v>
      </c>
      <c r="X7456" s="2">
        <f t="shared" si="2097"/>
        <v>0</v>
      </c>
      <c r="Y7456" s="2"/>
    </row>
    <row r="7457" spans="1:25" x14ac:dyDescent="0.2">
      <c r="A7457">
        <v>14</v>
      </c>
      <c r="B7457" s="1">
        <v>43046.583333315255</v>
      </c>
      <c r="C7457">
        <v>48.3</v>
      </c>
      <c r="D7457" s="15">
        <f t="shared" si="2098"/>
        <v>48.3</v>
      </c>
      <c r="E7457">
        <v>32</v>
      </c>
      <c r="F7457" s="6">
        <v>4.0774600000000003</v>
      </c>
      <c r="G7457" s="6">
        <v>30.877970000000001</v>
      </c>
      <c r="H7457" s="6">
        <f t="shared" si="2089"/>
        <v>34.95543</v>
      </c>
      <c r="I7457" s="6">
        <f t="shared" si="2090"/>
        <v>16.299999999999997</v>
      </c>
      <c r="J7457" s="6">
        <f t="shared" si="2091"/>
        <v>0</v>
      </c>
      <c r="K7457" s="3">
        <f t="shared" si="2099"/>
        <v>0</v>
      </c>
      <c r="L7457" s="6">
        <f t="shared" si="2092"/>
        <v>18.655430000000003</v>
      </c>
      <c r="M7457" s="6">
        <f t="shared" si="2100"/>
        <v>220</v>
      </c>
      <c r="N7457" s="6">
        <f t="shared" si="2101"/>
        <v>18.655429999999996</v>
      </c>
      <c r="O7457" s="2">
        <f t="shared" si="2093"/>
        <v>-18.655429999999996</v>
      </c>
      <c r="P7457" s="2">
        <f t="shared" si="2102"/>
        <v>13.344570000000004</v>
      </c>
      <c r="Q7457" s="2">
        <f t="shared" si="2094"/>
        <v>34.955429999999993</v>
      </c>
      <c r="R7457" s="2">
        <f t="shared" si="2103"/>
        <v>34.955429999999993</v>
      </c>
      <c r="S7457" s="2">
        <f t="shared" si="2095"/>
        <v>0</v>
      </c>
      <c r="T7457" s="2">
        <f t="shared" si="2106"/>
        <v>0</v>
      </c>
      <c r="U7457" s="2">
        <f t="shared" si="2096"/>
        <v>0</v>
      </c>
      <c r="V7457" t="str">
        <f t="shared" si="2104"/>
        <v>Y</v>
      </c>
      <c r="W7457" s="2">
        <f t="shared" si="2105"/>
        <v>0</v>
      </c>
      <c r="X7457" s="2">
        <f t="shared" si="2097"/>
        <v>0</v>
      </c>
      <c r="Y7457" s="2"/>
    </row>
    <row r="7458" spans="1:25" x14ac:dyDescent="0.2">
      <c r="A7458">
        <v>15</v>
      </c>
      <c r="B7458" s="1">
        <v>43046.624999981919</v>
      </c>
      <c r="C7458">
        <v>48.4</v>
      </c>
      <c r="D7458" s="15">
        <f t="shared" si="2098"/>
        <v>48.4</v>
      </c>
      <c r="E7458">
        <v>32</v>
      </c>
      <c r="F7458" s="6">
        <v>3.5456099999999999</v>
      </c>
      <c r="G7458" s="6">
        <v>23.444980000000001</v>
      </c>
      <c r="H7458" s="6">
        <f t="shared" si="2089"/>
        <v>26.990590000000001</v>
      </c>
      <c r="I7458" s="6">
        <f t="shared" si="2090"/>
        <v>16.399999999999999</v>
      </c>
      <c r="J7458" s="6">
        <f t="shared" si="2091"/>
        <v>0</v>
      </c>
      <c r="K7458" s="3">
        <f t="shared" si="2099"/>
        <v>0</v>
      </c>
      <c r="L7458" s="6">
        <f t="shared" si="2092"/>
        <v>10.590590000000002</v>
      </c>
      <c r="M7458" s="6">
        <f t="shared" si="2100"/>
        <v>220</v>
      </c>
      <c r="N7458" s="6">
        <f t="shared" si="2101"/>
        <v>10.590589999999992</v>
      </c>
      <c r="O7458" s="2">
        <f t="shared" si="2093"/>
        <v>-10.590589999999992</v>
      </c>
      <c r="P7458" s="2">
        <f t="shared" si="2102"/>
        <v>21.409410000000008</v>
      </c>
      <c r="Q7458" s="2">
        <f t="shared" si="2094"/>
        <v>26.99058999999999</v>
      </c>
      <c r="R7458" s="2">
        <f t="shared" si="2103"/>
        <v>26.99058999999999</v>
      </c>
      <c r="S7458" s="2">
        <f t="shared" si="2095"/>
        <v>0</v>
      </c>
      <c r="T7458" s="2">
        <f t="shared" si="2106"/>
        <v>0</v>
      </c>
      <c r="U7458" s="2">
        <f t="shared" si="2096"/>
        <v>0</v>
      </c>
      <c r="V7458" t="str">
        <f t="shared" si="2104"/>
        <v>Y</v>
      </c>
      <c r="W7458" s="2">
        <f t="shared" si="2105"/>
        <v>0</v>
      </c>
      <c r="X7458" s="2">
        <f t="shared" si="2097"/>
        <v>0</v>
      </c>
      <c r="Y7458" s="2"/>
    </row>
    <row r="7459" spans="1:25" x14ac:dyDescent="0.2">
      <c r="A7459">
        <v>16</v>
      </c>
      <c r="B7459" s="1">
        <v>43046.666666648583</v>
      </c>
      <c r="C7459">
        <v>51.2</v>
      </c>
      <c r="D7459" s="15">
        <f t="shared" si="2098"/>
        <v>51.2</v>
      </c>
      <c r="E7459">
        <v>32</v>
      </c>
      <c r="F7459" s="6">
        <v>3.0526900000000001</v>
      </c>
      <c r="G7459" s="6">
        <v>12.95684</v>
      </c>
      <c r="H7459" s="6">
        <f t="shared" si="2089"/>
        <v>16.009529999999998</v>
      </c>
      <c r="I7459" s="6">
        <f t="shared" si="2090"/>
        <v>19.200000000000003</v>
      </c>
      <c r="J7459" s="6">
        <f t="shared" si="2091"/>
        <v>3.1904700000000048</v>
      </c>
      <c r="K7459" s="3">
        <f t="shared" si="2099"/>
        <v>3.6462514285714462</v>
      </c>
      <c r="L7459" s="6">
        <f t="shared" si="2092"/>
        <v>0</v>
      </c>
      <c r="M7459" s="6">
        <f t="shared" si="2100"/>
        <v>216.35374857142855</v>
      </c>
      <c r="N7459" s="6">
        <f t="shared" si="2101"/>
        <v>0.45578142857144144</v>
      </c>
      <c r="O7459" s="2">
        <f t="shared" si="2093"/>
        <v>-0.45578142857144144</v>
      </c>
      <c r="P7459" s="2">
        <f t="shared" si="2102"/>
        <v>31.544218571428559</v>
      </c>
      <c r="Q7459" s="2">
        <f t="shared" si="2094"/>
        <v>19.655781428571444</v>
      </c>
      <c r="R7459" s="2">
        <f t="shared" si="2103"/>
        <v>16.009529999999998</v>
      </c>
      <c r="S7459" s="2">
        <f t="shared" si="2095"/>
        <v>3.6462514285714462</v>
      </c>
      <c r="T7459" s="2">
        <f t="shared" si="2106"/>
        <v>0</v>
      </c>
      <c r="U7459" s="2">
        <f t="shared" si="2096"/>
        <v>0</v>
      </c>
      <c r="V7459" t="str">
        <f t="shared" si="2104"/>
        <v>Y</v>
      </c>
      <c r="W7459" s="2">
        <f t="shared" si="2105"/>
        <v>0</v>
      </c>
      <c r="X7459" s="2">
        <f t="shared" si="2097"/>
        <v>0</v>
      </c>
      <c r="Y7459" s="2"/>
    </row>
    <row r="7460" spans="1:25" x14ac:dyDescent="0.2">
      <c r="A7460">
        <v>17</v>
      </c>
      <c r="B7460" s="1">
        <v>43046.708333315248</v>
      </c>
      <c r="C7460">
        <v>49.4</v>
      </c>
      <c r="D7460" s="15">
        <f t="shared" si="2098"/>
        <v>49.4</v>
      </c>
      <c r="E7460">
        <v>32</v>
      </c>
      <c r="F7460" s="6">
        <v>1.5927500000000001</v>
      </c>
      <c r="G7460" s="6">
        <v>0.32840216999999999</v>
      </c>
      <c r="H7460" s="6">
        <f t="shared" si="2089"/>
        <v>1.92115217</v>
      </c>
      <c r="I7460" s="6">
        <f t="shared" si="2090"/>
        <v>17.399999999999999</v>
      </c>
      <c r="J7460" s="6">
        <f t="shared" si="2091"/>
        <v>15.478847829999999</v>
      </c>
      <c r="K7460" s="3">
        <f t="shared" si="2099"/>
        <v>17.690111805714281</v>
      </c>
      <c r="L7460" s="6">
        <f t="shared" si="2092"/>
        <v>0</v>
      </c>
      <c r="M7460" s="6">
        <f t="shared" si="2100"/>
        <v>198.66363676571427</v>
      </c>
      <c r="N7460" s="6">
        <f t="shared" si="2101"/>
        <v>2.2112639757142745</v>
      </c>
      <c r="O7460" s="2">
        <f t="shared" si="2093"/>
        <v>-2.2112639757142745</v>
      </c>
      <c r="P7460" s="2">
        <f t="shared" si="2102"/>
        <v>29.788736024285726</v>
      </c>
      <c r="Q7460" s="2">
        <f t="shared" si="2094"/>
        <v>19.611263975714273</v>
      </c>
      <c r="R7460" s="2">
        <f t="shared" si="2103"/>
        <v>1.92115217</v>
      </c>
      <c r="S7460" s="2">
        <f t="shared" si="2095"/>
        <v>17.690111805714274</v>
      </c>
      <c r="T7460" s="2">
        <f t="shared" si="2106"/>
        <v>0</v>
      </c>
      <c r="U7460" s="2">
        <f t="shared" si="2096"/>
        <v>0</v>
      </c>
      <c r="V7460" t="str">
        <f t="shared" si="2104"/>
        <v>N</v>
      </c>
      <c r="W7460" s="2">
        <f t="shared" si="2105"/>
        <v>0</v>
      </c>
      <c r="X7460" s="2">
        <f t="shared" si="2097"/>
        <v>0</v>
      </c>
      <c r="Y7460" s="2"/>
    </row>
    <row r="7461" spans="1:25" x14ac:dyDescent="0.2">
      <c r="A7461">
        <v>18</v>
      </c>
      <c r="B7461" s="1">
        <v>43046.749999981912</v>
      </c>
      <c r="C7461">
        <v>51.2</v>
      </c>
      <c r="D7461" s="15">
        <f t="shared" si="2098"/>
        <v>51.2</v>
      </c>
      <c r="E7461">
        <v>32</v>
      </c>
      <c r="F7461" s="6">
        <v>1.38361</v>
      </c>
      <c r="G7461" s="6">
        <v>-1.5167529999999999E-2</v>
      </c>
      <c r="H7461" s="6">
        <f t="shared" si="2089"/>
        <v>1.36844247</v>
      </c>
      <c r="I7461" s="6">
        <f t="shared" si="2090"/>
        <v>19.200000000000003</v>
      </c>
      <c r="J7461" s="6">
        <f t="shared" si="2091"/>
        <v>17.831557530000001</v>
      </c>
      <c r="K7461" s="3">
        <f t="shared" si="2099"/>
        <v>20.378922891428573</v>
      </c>
      <c r="L7461" s="6">
        <f t="shared" si="2092"/>
        <v>0</v>
      </c>
      <c r="M7461" s="6">
        <f t="shared" si="2100"/>
        <v>178.2847138742857</v>
      </c>
      <c r="N7461" s="6">
        <f t="shared" si="2101"/>
        <v>2.5473653614285752</v>
      </c>
      <c r="O7461" s="2">
        <f t="shared" si="2093"/>
        <v>-2.5473653614285752</v>
      </c>
      <c r="P7461" s="2">
        <f t="shared" si="2102"/>
        <v>29.452634638571425</v>
      </c>
      <c r="Q7461" s="2">
        <f t="shared" si="2094"/>
        <v>21.747365361428578</v>
      </c>
      <c r="R7461" s="2">
        <f t="shared" si="2103"/>
        <v>1.36844247</v>
      </c>
      <c r="S7461" s="2">
        <f t="shared" si="2095"/>
        <v>20.378922891428576</v>
      </c>
      <c r="T7461" s="2">
        <f t="shared" si="2106"/>
        <v>0</v>
      </c>
      <c r="U7461" s="2">
        <f t="shared" si="2096"/>
        <v>0</v>
      </c>
      <c r="V7461" t="str">
        <f t="shared" si="2104"/>
        <v>N</v>
      </c>
      <c r="W7461" s="2">
        <f t="shared" si="2105"/>
        <v>0</v>
      </c>
      <c r="X7461" s="2">
        <f t="shared" si="2097"/>
        <v>0</v>
      </c>
      <c r="Y7461" s="2"/>
    </row>
    <row r="7462" spans="1:25" x14ac:dyDescent="0.2">
      <c r="A7462">
        <v>19</v>
      </c>
      <c r="B7462" s="1">
        <v>43046.791666648576</v>
      </c>
      <c r="C7462">
        <v>50</v>
      </c>
      <c r="D7462" s="15">
        <f t="shared" si="2098"/>
        <v>50</v>
      </c>
      <c r="E7462">
        <v>32</v>
      </c>
      <c r="F7462" s="6">
        <v>1.6755800000000001</v>
      </c>
      <c r="G7462" s="6">
        <v>-1.5167529999999999E-2</v>
      </c>
      <c r="H7462" s="6">
        <f t="shared" si="2089"/>
        <v>1.66041247</v>
      </c>
      <c r="I7462" s="6">
        <f t="shared" si="2090"/>
        <v>18</v>
      </c>
      <c r="J7462" s="6">
        <f t="shared" si="2091"/>
        <v>16.339587529999999</v>
      </c>
      <c r="K7462" s="3">
        <f t="shared" si="2099"/>
        <v>18.673814319999991</v>
      </c>
      <c r="L7462" s="6">
        <f t="shared" si="2092"/>
        <v>0</v>
      </c>
      <c r="M7462" s="6">
        <f t="shared" si="2100"/>
        <v>159.61089955428571</v>
      </c>
      <c r="N7462" s="6">
        <f t="shared" si="2101"/>
        <v>2.3342267900000024</v>
      </c>
      <c r="O7462" s="2">
        <f t="shared" si="2093"/>
        <v>-2.3342267900000024</v>
      </c>
      <c r="P7462" s="2">
        <f t="shared" si="2102"/>
        <v>29.665773209999998</v>
      </c>
      <c r="Q7462" s="2">
        <f t="shared" si="2094"/>
        <v>20.334226790000002</v>
      </c>
      <c r="R7462" s="2">
        <f t="shared" si="2103"/>
        <v>1.66041247</v>
      </c>
      <c r="S7462" s="2">
        <f t="shared" si="2095"/>
        <v>18.673814320000002</v>
      </c>
      <c r="T7462" s="2">
        <f t="shared" si="2106"/>
        <v>0</v>
      </c>
      <c r="U7462" s="2">
        <f t="shared" si="2096"/>
        <v>0</v>
      </c>
      <c r="V7462" t="str">
        <f t="shared" si="2104"/>
        <v>N</v>
      </c>
      <c r="W7462" s="2">
        <f t="shared" si="2105"/>
        <v>0</v>
      </c>
      <c r="X7462" s="2">
        <f t="shared" si="2097"/>
        <v>0</v>
      </c>
      <c r="Y7462" s="2"/>
    </row>
    <row r="7463" spans="1:25" x14ac:dyDescent="0.2">
      <c r="A7463">
        <v>20</v>
      </c>
      <c r="B7463" s="1">
        <v>43046.83333331524</v>
      </c>
      <c r="C7463">
        <v>49.3</v>
      </c>
      <c r="D7463" s="15">
        <f t="shared" si="2098"/>
        <v>49.3</v>
      </c>
      <c r="E7463">
        <v>32</v>
      </c>
      <c r="F7463" s="6">
        <v>1.1197600000000001</v>
      </c>
      <c r="G7463" s="6">
        <v>-1.5167529999999999E-2</v>
      </c>
      <c r="H7463" s="6">
        <f t="shared" si="2089"/>
        <v>1.10459247</v>
      </c>
      <c r="I7463" s="6">
        <f t="shared" si="2090"/>
        <v>17.299999999999997</v>
      </c>
      <c r="J7463" s="6">
        <f t="shared" si="2091"/>
        <v>16.195407529999997</v>
      </c>
      <c r="K7463" s="3">
        <f t="shared" si="2099"/>
        <v>18.509037177142858</v>
      </c>
      <c r="L7463" s="6">
        <f t="shared" si="2092"/>
        <v>0</v>
      </c>
      <c r="M7463" s="6">
        <f t="shared" si="2100"/>
        <v>141.10186237714285</v>
      </c>
      <c r="N7463" s="6">
        <f t="shared" si="2101"/>
        <v>2.3136296471428466</v>
      </c>
      <c r="O7463" s="2">
        <f t="shared" si="2093"/>
        <v>-2.3136296471428466</v>
      </c>
      <c r="P7463" s="2">
        <f t="shared" si="2102"/>
        <v>29.686370352857153</v>
      </c>
      <c r="Q7463" s="2">
        <f t="shared" si="2094"/>
        <v>19.613629647142844</v>
      </c>
      <c r="R7463" s="2">
        <f t="shared" si="2103"/>
        <v>1.10459247</v>
      </c>
      <c r="S7463" s="2">
        <f t="shared" si="2095"/>
        <v>18.509037177142844</v>
      </c>
      <c r="T7463" s="2">
        <f t="shared" si="2106"/>
        <v>0</v>
      </c>
      <c r="U7463" s="2">
        <f t="shared" si="2096"/>
        <v>0</v>
      </c>
      <c r="V7463" t="str">
        <f t="shared" si="2104"/>
        <v>N</v>
      </c>
      <c r="W7463" s="2">
        <f t="shared" si="2105"/>
        <v>0</v>
      </c>
      <c r="X7463" s="2">
        <f t="shared" si="2097"/>
        <v>0</v>
      </c>
      <c r="Y7463" s="2"/>
    </row>
    <row r="7464" spans="1:25" x14ac:dyDescent="0.2">
      <c r="A7464">
        <v>21</v>
      </c>
      <c r="B7464" s="1">
        <v>43046.874999981905</v>
      </c>
      <c r="C7464">
        <v>46.8</v>
      </c>
      <c r="D7464" s="15">
        <f t="shared" si="2098"/>
        <v>46.8</v>
      </c>
      <c r="E7464">
        <v>32</v>
      </c>
      <c r="F7464" s="6">
        <v>1.6908700000000001</v>
      </c>
      <c r="G7464" s="6">
        <v>-1.5167529999999999E-2</v>
      </c>
      <c r="H7464" s="6">
        <f t="shared" si="2089"/>
        <v>1.6757024700000001</v>
      </c>
      <c r="I7464" s="6">
        <f t="shared" si="2090"/>
        <v>14.799999999999997</v>
      </c>
      <c r="J7464" s="6">
        <f t="shared" si="2091"/>
        <v>13.124297529999996</v>
      </c>
      <c r="K7464" s="3">
        <f t="shared" si="2099"/>
        <v>14.999197177142847</v>
      </c>
      <c r="L7464" s="6">
        <f t="shared" si="2092"/>
        <v>0</v>
      </c>
      <c r="M7464" s="6">
        <f t="shared" si="2100"/>
        <v>126.1026652</v>
      </c>
      <c r="N7464" s="6">
        <f t="shared" si="2101"/>
        <v>1.8748996471428541</v>
      </c>
      <c r="O7464" s="2">
        <f t="shared" si="2093"/>
        <v>-1.8748996471428541</v>
      </c>
      <c r="P7464" s="2">
        <f t="shared" si="2102"/>
        <v>30.125100352857146</v>
      </c>
      <c r="Q7464" s="2">
        <f t="shared" si="2094"/>
        <v>16.674899647142851</v>
      </c>
      <c r="R7464" s="2">
        <f t="shared" si="2103"/>
        <v>1.6757024700000001</v>
      </c>
      <c r="S7464" s="2">
        <f t="shared" si="2095"/>
        <v>14.99919717714285</v>
      </c>
      <c r="T7464" s="2">
        <f t="shared" si="2106"/>
        <v>0</v>
      </c>
      <c r="U7464" s="2">
        <f t="shared" si="2096"/>
        <v>0</v>
      </c>
      <c r="V7464" t="str">
        <f t="shared" si="2104"/>
        <v>N</v>
      </c>
      <c r="W7464" s="2">
        <f t="shared" si="2105"/>
        <v>0</v>
      </c>
      <c r="X7464" s="2">
        <f t="shared" si="2097"/>
        <v>0</v>
      </c>
      <c r="Y7464" s="2"/>
    </row>
    <row r="7465" spans="1:25" x14ac:dyDescent="0.2">
      <c r="A7465">
        <v>22</v>
      </c>
      <c r="B7465" s="1">
        <v>43046.916666648569</v>
      </c>
      <c r="C7465">
        <v>45.6</v>
      </c>
      <c r="D7465" s="15">
        <f t="shared" si="2098"/>
        <v>45.6</v>
      </c>
      <c r="E7465">
        <v>32</v>
      </c>
      <c r="F7465" s="6">
        <v>2.3687800000000001</v>
      </c>
      <c r="G7465" s="6">
        <v>-1.5167529999999999E-2</v>
      </c>
      <c r="H7465" s="6">
        <f t="shared" si="2089"/>
        <v>2.3536124700000003</v>
      </c>
      <c r="I7465" s="6">
        <f t="shared" si="2090"/>
        <v>13.600000000000001</v>
      </c>
      <c r="J7465" s="6">
        <f t="shared" si="2091"/>
        <v>11.246387530000002</v>
      </c>
      <c r="K7465" s="3">
        <f t="shared" si="2099"/>
        <v>12.85301432</v>
      </c>
      <c r="L7465" s="6">
        <f t="shared" si="2092"/>
        <v>0</v>
      </c>
      <c r="M7465" s="6">
        <f t="shared" si="2100"/>
        <v>113.24965088</v>
      </c>
      <c r="N7465" s="6">
        <f t="shared" si="2101"/>
        <v>1.6066267899999929</v>
      </c>
      <c r="O7465" s="2">
        <f t="shared" si="2093"/>
        <v>-1.6066267899999929</v>
      </c>
      <c r="P7465" s="2">
        <f t="shared" si="2102"/>
        <v>30.393373210000007</v>
      </c>
      <c r="Q7465" s="2">
        <f t="shared" si="2094"/>
        <v>15.206626789999994</v>
      </c>
      <c r="R7465" s="2">
        <f t="shared" si="2103"/>
        <v>2.3536124700000003</v>
      </c>
      <c r="S7465" s="2">
        <f t="shared" si="2095"/>
        <v>12.853014319999994</v>
      </c>
      <c r="T7465" s="2">
        <f t="shared" si="2106"/>
        <v>0</v>
      </c>
      <c r="U7465" s="2">
        <f t="shared" si="2096"/>
        <v>0</v>
      </c>
      <c r="V7465" t="str">
        <f t="shared" si="2104"/>
        <v>N</v>
      </c>
      <c r="W7465" s="2">
        <f t="shared" si="2105"/>
        <v>0</v>
      </c>
      <c r="X7465" s="2">
        <f t="shared" si="2097"/>
        <v>0</v>
      </c>
      <c r="Y7465" s="2"/>
    </row>
    <row r="7466" spans="1:25" x14ac:dyDescent="0.2">
      <c r="A7466">
        <v>23</v>
      </c>
      <c r="B7466" s="1">
        <v>43046.958333315233</v>
      </c>
      <c r="C7466">
        <v>42.8</v>
      </c>
      <c r="D7466" s="15">
        <f t="shared" si="2098"/>
        <v>42.8</v>
      </c>
      <c r="E7466">
        <v>32</v>
      </c>
      <c r="F7466" s="6">
        <v>3.32741</v>
      </c>
      <c r="G7466" s="6">
        <v>-1.5167529999999999E-2</v>
      </c>
      <c r="H7466" s="6">
        <f t="shared" si="2089"/>
        <v>3.3122424700000002</v>
      </c>
      <c r="I7466" s="6">
        <f t="shared" si="2090"/>
        <v>10.799999999999997</v>
      </c>
      <c r="J7466" s="6">
        <f t="shared" si="2091"/>
        <v>7.487757529999997</v>
      </c>
      <c r="K7466" s="3">
        <f t="shared" si="2099"/>
        <v>3.2496508800000043</v>
      </c>
      <c r="L7466" s="6">
        <f t="shared" si="2092"/>
        <v>0</v>
      </c>
      <c r="M7466" s="6">
        <f t="shared" si="2100"/>
        <v>110</v>
      </c>
      <c r="N7466" s="6">
        <f t="shared" si="2101"/>
        <v>0</v>
      </c>
      <c r="O7466" s="2">
        <f t="shared" si="2093"/>
        <v>0</v>
      </c>
      <c r="P7466" s="2">
        <f t="shared" si="2102"/>
        <v>32</v>
      </c>
      <c r="Q7466" s="2">
        <f t="shared" si="2094"/>
        <v>10.799999999999997</v>
      </c>
      <c r="R7466" s="2">
        <f t="shared" si="2103"/>
        <v>3.3122424700000002</v>
      </c>
      <c r="S7466" s="2">
        <f t="shared" si="2095"/>
        <v>7.487757529999997</v>
      </c>
      <c r="T7466" s="2">
        <f t="shared" si="2106"/>
        <v>0</v>
      </c>
      <c r="U7466" s="2">
        <f t="shared" si="2096"/>
        <v>0</v>
      </c>
      <c r="V7466" t="str">
        <f t="shared" si="2104"/>
        <v>N</v>
      </c>
      <c r="W7466" s="2">
        <f t="shared" si="2105"/>
        <v>0</v>
      </c>
      <c r="X7466" s="2">
        <f t="shared" si="2097"/>
        <v>0</v>
      </c>
      <c r="Y7466" s="2"/>
    </row>
    <row r="7467" spans="1:25" x14ac:dyDescent="0.2">
      <c r="A7467">
        <v>0</v>
      </c>
      <c r="B7467" s="1">
        <v>43046.999999981897</v>
      </c>
      <c r="C7467">
        <v>41</v>
      </c>
      <c r="D7467" s="15">
        <f t="shared" si="2098"/>
        <v>41</v>
      </c>
      <c r="E7467">
        <v>32</v>
      </c>
      <c r="F7467" s="6">
        <v>2.13734</v>
      </c>
      <c r="G7467" s="6">
        <v>-1.5167529999999999E-2</v>
      </c>
      <c r="H7467" s="6">
        <f t="shared" si="2089"/>
        <v>2.1221724700000002</v>
      </c>
      <c r="I7467" s="6">
        <f t="shared" si="2090"/>
        <v>9</v>
      </c>
      <c r="J7467" s="6">
        <f t="shared" si="2091"/>
        <v>6.8778275299999994</v>
      </c>
      <c r="K7467" s="3">
        <f t="shared" si="2099"/>
        <v>0</v>
      </c>
      <c r="L7467" s="6">
        <f t="shared" si="2092"/>
        <v>0</v>
      </c>
      <c r="M7467" s="6">
        <f t="shared" si="2100"/>
        <v>110</v>
      </c>
      <c r="N7467" s="6">
        <f t="shared" si="2101"/>
        <v>0</v>
      </c>
      <c r="O7467" s="2">
        <f t="shared" si="2093"/>
        <v>0</v>
      </c>
      <c r="P7467" s="2">
        <f t="shared" si="2102"/>
        <v>32</v>
      </c>
      <c r="Q7467" s="2">
        <f t="shared" si="2094"/>
        <v>9</v>
      </c>
      <c r="R7467" s="2">
        <f t="shared" si="2103"/>
        <v>2.1221724700000002</v>
      </c>
      <c r="S7467" s="2">
        <f t="shared" si="2095"/>
        <v>6.8778275299999994</v>
      </c>
      <c r="T7467" s="2">
        <f t="shared" si="2106"/>
        <v>0</v>
      </c>
      <c r="U7467" s="2">
        <f t="shared" si="2096"/>
        <v>0</v>
      </c>
      <c r="V7467" t="str">
        <f t="shared" si="2104"/>
        <v>N</v>
      </c>
      <c r="W7467" s="2">
        <f t="shared" si="2105"/>
        <v>0</v>
      </c>
      <c r="X7467" s="2">
        <f t="shared" si="2097"/>
        <v>0</v>
      </c>
      <c r="Y7467" s="2"/>
    </row>
    <row r="7468" spans="1:25" x14ac:dyDescent="0.2">
      <c r="A7468">
        <v>1</v>
      </c>
      <c r="B7468" s="1">
        <v>43047.041666648562</v>
      </c>
      <c r="C7468">
        <v>38.4</v>
      </c>
      <c r="D7468" s="15">
        <f t="shared" si="2098"/>
        <v>38.4</v>
      </c>
      <c r="E7468">
        <v>32</v>
      </c>
      <c r="F7468" s="6">
        <v>1.8370500000000001</v>
      </c>
      <c r="G7468" s="6">
        <v>-1.5167529999999999E-2</v>
      </c>
      <c r="H7468" s="6">
        <f t="shared" si="2089"/>
        <v>1.82188247</v>
      </c>
      <c r="I7468" s="6">
        <f t="shared" si="2090"/>
        <v>6.3999999999999986</v>
      </c>
      <c r="J7468" s="6">
        <f t="shared" si="2091"/>
        <v>4.5781175299999983</v>
      </c>
      <c r="K7468" s="3">
        <f t="shared" si="2099"/>
        <v>0</v>
      </c>
      <c r="L7468" s="6">
        <f t="shared" si="2092"/>
        <v>0</v>
      </c>
      <c r="M7468" s="6">
        <f t="shared" si="2100"/>
        <v>110</v>
      </c>
      <c r="N7468" s="6">
        <f t="shared" si="2101"/>
        <v>0</v>
      </c>
      <c r="O7468" s="2">
        <f t="shared" si="2093"/>
        <v>0</v>
      </c>
      <c r="P7468" s="2">
        <f t="shared" si="2102"/>
        <v>32</v>
      </c>
      <c r="Q7468" s="2">
        <f t="shared" si="2094"/>
        <v>6.3999999999999986</v>
      </c>
      <c r="R7468" s="2">
        <f t="shared" si="2103"/>
        <v>1.82188247</v>
      </c>
      <c r="S7468" s="2">
        <f t="shared" si="2095"/>
        <v>4.5781175299999983</v>
      </c>
      <c r="T7468" s="2">
        <f t="shared" si="2106"/>
        <v>0</v>
      </c>
      <c r="U7468" s="2">
        <f t="shared" si="2096"/>
        <v>0</v>
      </c>
      <c r="V7468" t="str">
        <f t="shared" si="2104"/>
        <v>N</v>
      </c>
      <c r="W7468" s="2">
        <f t="shared" si="2105"/>
        <v>0</v>
      </c>
      <c r="X7468" s="2">
        <f t="shared" si="2097"/>
        <v>0</v>
      </c>
      <c r="Y7468" s="2"/>
    </row>
    <row r="7469" spans="1:25" x14ac:dyDescent="0.2">
      <c r="A7469">
        <v>2</v>
      </c>
      <c r="B7469" s="1">
        <v>43047.083333315226</v>
      </c>
      <c r="C7469">
        <v>37.200000000000003</v>
      </c>
      <c r="D7469" s="15">
        <f t="shared" si="2098"/>
        <v>37.200000000000003</v>
      </c>
      <c r="E7469">
        <v>32</v>
      </c>
      <c r="F7469" s="6">
        <v>2.3770099999999998</v>
      </c>
      <c r="G7469" s="6">
        <v>-1.5167529999999999E-2</v>
      </c>
      <c r="H7469" s="6">
        <f t="shared" si="2089"/>
        <v>2.36184247</v>
      </c>
      <c r="I7469" s="6">
        <f t="shared" si="2090"/>
        <v>5.2000000000000028</v>
      </c>
      <c r="J7469" s="6">
        <f t="shared" si="2091"/>
        <v>2.8381575300000028</v>
      </c>
      <c r="K7469" s="3">
        <f t="shared" si="2099"/>
        <v>0</v>
      </c>
      <c r="L7469" s="6">
        <f t="shared" si="2092"/>
        <v>0</v>
      </c>
      <c r="M7469" s="6">
        <f t="shared" si="2100"/>
        <v>110</v>
      </c>
      <c r="N7469" s="6">
        <f t="shared" si="2101"/>
        <v>0</v>
      </c>
      <c r="O7469" s="2">
        <f t="shared" si="2093"/>
        <v>0</v>
      </c>
      <c r="P7469" s="2">
        <f t="shared" si="2102"/>
        <v>32</v>
      </c>
      <c r="Q7469" s="2">
        <f t="shared" si="2094"/>
        <v>5.2000000000000028</v>
      </c>
      <c r="R7469" s="2">
        <f t="shared" si="2103"/>
        <v>2.36184247</v>
      </c>
      <c r="S7469" s="2">
        <f t="shared" si="2095"/>
        <v>2.8381575300000028</v>
      </c>
      <c r="T7469" s="2">
        <f t="shared" si="2106"/>
        <v>0</v>
      </c>
      <c r="U7469" s="2">
        <f t="shared" si="2096"/>
        <v>0</v>
      </c>
      <c r="V7469" t="str">
        <f t="shared" si="2104"/>
        <v>N</v>
      </c>
      <c r="W7469" s="2">
        <f t="shared" si="2105"/>
        <v>0</v>
      </c>
      <c r="X7469" s="2">
        <f t="shared" si="2097"/>
        <v>0</v>
      </c>
      <c r="Y7469" s="2"/>
    </row>
    <row r="7470" spans="1:25" x14ac:dyDescent="0.2">
      <c r="A7470">
        <v>3</v>
      </c>
      <c r="B7470" s="1">
        <v>43047.12499998189</v>
      </c>
      <c r="C7470">
        <v>35.5</v>
      </c>
      <c r="D7470" s="15">
        <f t="shared" si="2098"/>
        <v>35.5</v>
      </c>
      <c r="E7470">
        <v>32</v>
      </c>
      <c r="F7470" s="6">
        <v>3.7164799999999998</v>
      </c>
      <c r="G7470" s="6">
        <v>-1.5167529999999999E-2</v>
      </c>
      <c r="H7470" s="6">
        <f t="shared" si="2089"/>
        <v>3.70131247</v>
      </c>
      <c r="I7470" s="6">
        <f t="shared" si="2090"/>
        <v>3.5</v>
      </c>
      <c r="J7470" s="6">
        <f t="shared" si="2091"/>
        <v>0</v>
      </c>
      <c r="K7470" s="3">
        <f t="shared" si="2099"/>
        <v>0</v>
      </c>
      <c r="L7470" s="6">
        <f t="shared" si="2092"/>
        <v>0.20131246999999997</v>
      </c>
      <c r="M7470" s="6">
        <f t="shared" si="2100"/>
        <v>110.20131247</v>
      </c>
      <c r="N7470" s="6">
        <f t="shared" si="2101"/>
        <v>0</v>
      </c>
      <c r="O7470" s="2">
        <f t="shared" si="2093"/>
        <v>0</v>
      </c>
      <c r="P7470" s="2">
        <f t="shared" si="2102"/>
        <v>32</v>
      </c>
      <c r="Q7470" s="2">
        <f t="shared" si="2094"/>
        <v>3.5</v>
      </c>
      <c r="R7470" s="2">
        <f t="shared" si="2103"/>
        <v>3.5</v>
      </c>
      <c r="S7470" s="2">
        <f t="shared" si="2095"/>
        <v>0</v>
      </c>
      <c r="T7470" s="2">
        <f t="shared" si="2106"/>
        <v>0.20131247000000485</v>
      </c>
      <c r="U7470" s="2">
        <f t="shared" si="2096"/>
        <v>0</v>
      </c>
      <c r="V7470" t="str">
        <f t="shared" si="2104"/>
        <v>N</v>
      </c>
      <c r="W7470" s="2">
        <f t="shared" si="2105"/>
        <v>0</v>
      </c>
      <c r="X7470" s="2">
        <f t="shared" si="2097"/>
        <v>0</v>
      </c>
      <c r="Y7470" s="2"/>
    </row>
    <row r="7471" spans="1:25" x14ac:dyDescent="0.2">
      <c r="A7471">
        <v>4</v>
      </c>
      <c r="B7471" s="1">
        <v>43047.166666648554</v>
      </c>
      <c r="C7471">
        <v>35.299999999999997</v>
      </c>
      <c r="D7471" s="15">
        <f t="shared" si="2098"/>
        <v>35.299999999999997</v>
      </c>
      <c r="E7471">
        <v>32</v>
      </c>
      <c r="F7471" s="6">
        <v>3.1907000000000001</v>
      </c>
      <c r="G7471" s="6">
        <v>-1.5167529999999999E-2</v>
      </c>
      <c r="H7471" s="6">
        <f t="shared" si="2089"/>
        <v>3.1755324700000003</v>
      </c>
      <c r="I7471" s="6">
        <f t="shared" si="2090"/>
        <v>3.2999999999999972</v>
      </c>
      <c r="J7471" s="6">
        <f t="shared" si="2091"/>
        <v>0.12446752999999688</v>
      </c>
      <c r="K7471" s="3">
        <f t="shared" si="2099"/>
        <v>0.14224860571428621</v>
      </c>
      <c r="L7471" s="6">
        <f t="shared" si="2092"/>
        <v>0</v>
      </c>
      <c r="M7471" s="6">
        <f t="shared" si="2100"/>
        <v>110.05906386428572</v>
      </c>
      <c r="N7471" s="6">
        <f t="shared" si="2101"/>
        <v>1.7781075714282224E-2</v>
      </c>
      <c r="O7471" s="2">
        <f t="shared" si="2093"/>
        <v>-1.7781075714282224E-2</v>
      </c>
      <c r="P7471" s="2">
        <f t="shared" si="2102"/>
        <v>31.982218924285718</v>
      </c>
      <c r="Q7471" s="2">
        <f t="shared" si="2094"/>
        <v>3.3177810757142794</v>
      </c>
      <c r="R7471" s="2">
        <f t="shared" si="2103"/>
        <v>3.1755324700000003</v>
      </c>
      <c r="S7471" s="2">
        <f t="shared" si="2095"/>
        <v>0.14224860571427911</v>
      </c>
      <c r="T7471" s="2">
        <f t="shared" si="2106"/>
        <v>0</v>
      </c>
      <c r="U7471" s="2">
        <f t="shared" si="2096"/>
        <v>0</v>
      </c>
      <c r="V7471" t="str">
        <f t="shared" si="2104"/>
        <v>N</v>
      </c>
      <c r="W7471" s="2">
        <f t="shared" si="2105"/>
        <v>0</v>
      </c>
      <c r="X7471" s="2">
        <f t="shared" si="2097"/>
        <v>0</v>
      </c>
      <c r="Y7471" s="2"/>
    </row>
    <row r="7472" spans="1:25" x14ac:dyDescent="0.2">
      <c r="A7472">
        <v>5</v>
      </c>
      <c r="B7472" s="1">
        <v>43047.208333315219</v>
      </c>
      <c r="C7472">
        <v>35.200000000000003</v>
      </c>
      <c r="D7472" s="15">
        <f t="shared" si="2098"/>
        <v>35.200000000000003</v>
      </c>
      <c r="E7472">
        <v>32</v>
      </c>
      <c r="F7472" s="6">
        <v>2.5632899999999998</v>
      </c>
      <c r="G7472" s="6">
        <v>-1.5167529999999999E-2</v>
      </c>
      <c r="H7472" s="6">
        <f t="shared" si="2089"/>
        <v>2.54812247</v>
      </c>
      <c r="I7472" s="6">
        <f t="shared" si="2090"/>
        <v>3.2000000000000028</v>
      </c>
      <c r="J7472" s="6">
        <f t="shared" si="2091"/>
        <v>0.65187753000000281</v>
      </c>
      <c r="K7472" s="3">
        <f t="shared" si="2099"/>
        <v>5.9063864285718637E-2</v>
      </c>
      <c r="L7472" s="6">
        <f t="shared" si="2092"/>
        <v>0</v>
      </c>
      <c r="M7472" s="6">
        <f t="shared" si="2100"/>
        <v>110</v>
      </c>
      <c r="N7472" s="6">
        <f t="shared" si="2101"/>
        <v>0</v>
      </c>
      <c r="O7472" s="2">
        <f t="shared" si="2093"/>
        <v>0</v>
      </c>
      <c r="P7472" s="2">
        <f t="shared" si="2102"/>
        <v>32</v>
      </c>
      <c r="Q7472" s="2">
        <f t="shared" si="2094"/>
        <v>3.2000000000000028</v>
      </c>
      <c r="R7472" s="2">
        <f t="shared" si="2103"/>
        <v>2.54812247</v>
      </c>
      <c r="S7472" s="2">
        <f t="shared" si="2095"/>
        <v>0.65187753000000281</v>
      </c>
      <c r="T7472" s="2">
        <f t="shared" si="2106"/>
        <v>0</v>
      </c>
      <c r="U7472" s="2">
        <f t="shared" si="2096"/>
        <v>0</v>
      </c>
      <c r="V7472" t="str">
        <f t="shared" si="2104"/>
        <v>N</v>
      </c>
      <c r="W7472" s="2">
        <f t="shared" si="2105"/>
        <v>0</v>
      </c>
      <c r="X7472" s="2">
        <f t="shared" si="2097"/>
        <v>0</v>
      </c>
      <c r="Y7472" s="2"/>
    </row>
    <row r="7473" spans="1:25" x14ac:dyDescent="0.2">
      <c r="A7473">
        <v>6</v>
      </c>
      <c r="B7473" s="1">
        <v>43047.249999981883</v>
      </c>
      <c r="C7473">
        <v>35</v>
      </c>
      <c r="D7473" s="15">
        <f t="shared" si="2098"/>
        <v>35</v>
      </c>
      <c r="E7473">
        <v>32</v>
      </c>
      <c r="F7473" s="6">
        <v>1.5670299999999999</v>
      </c>
      <c r="G7473" s="6">
        <v>8.5596369999999991E-2</v>
      </c>
      <c r="H7473" s="6">
        <f t="shared" si="2089"/>
        <v>1.6526263699999999</v>
      </c>
      <c r="I7473" s="6">
        <f t="shared" si="2090"/>
        <v>3</v>
      </c>
      <c r="J7473" s="6">
        <f t="shared" si="2091"/>
        <v>1.3473736300000001</v>
      </c>
      <c r="K7473" s="3">
        <f t="shared" si="2099"/>
        <v>0</v>
      </c>
      <c r="L7473" s="6">
        <f t="shared" si="2092"/>
        <v>0</v>
      </c>
      <c r="M7473" s="6">
        <f t="shared" si="2100"/>
        <v>110</v>
      </c>
      <c r="N7473" s="6">
        <f t="shared" si="2101"/>
        <v>0</v>
      </c>
      <c r="O7473" s="2">
        <f t="shared" si="2093"/>
        <v>0</v>
      </c>
      <c r="P7473" s="2">
        <f t="shared" si="2102"/>
        <v>32</v>
      </c>
      <c r="Q7473" s="2">
        <f t="shared" si="2094"/>
        <v>3</v>
      </c>
      <c r="R7473" s="2">
        <f t="shared" si="2103"/>
        <v>1.6526263699999999</v>
      </c>
      <c r="S7473" s="2">
        <f t="shared" si="2095"/>
        <v>1.3473736300000001</v>
      </c>
      <c r="T7473" s="2">
        <f t="shared" si="2106"/>
        <v>0</v>
      </c>
      <c r="U7473" s="2">
        <f t="shared" si="2096"/>
        <v>0</v>
      </c>
      <c r="V7473" t="str">
        <f t="shared" si="2104"/>
        <v>N</v>
      </c>
      <c r="W7473" s="2">
        <f t="shared" si="2105"/>
        <v>0</v>
      </c>
      <c r="X7473" s="2">
        <f t="shared" si="2097"/>
        <v>0</v>
      </c>
      <c r="Y7473" s="2"/>
    </row>
    <row r="7474" spans="1:25" x14ac:dyDescent="0.2">
      <c r="A7474">
        <v>7</v>
      </c>
      <c r="B7474" s="1">
        <v>43047.291666648547</v>
      </c>
      <c r="C7474">
        <v>34.9</v>
      </c>
      <c r="D7474" s="15">
        <f t="shared" si="2098"/>
        <v>34.9</v>
      </c>
      <c r="E7474">
        <v>32</v>
      </c>
      <c r="F7474" s="6">
        <v>1.40757</v>
      </c>
      <c r="G7474" s="6">
        <v>11.4192</v>
      </c>
      <c r="H7474" s="6">
        <f t="shared" si="2089"/>
        <v>12.82677</v>
      </c>
      <c r="I7474" s="6">
        <f t="shared" si="2090"/>
        <v>2.8999999999999986</v>
      </c>
      <c r="J7474" s="6">
        <f t="shared" si="2091"/>
        <v>0</v>
      </c>
      <c r="K7474" s="3">
        <f t="shared" si="2099"/>
        <v>0</v>
      </c>
      <c r="L7474" s="6">
        <f t="shared" si="2092"/>
        <v>9.9267700000000012</v>
      </c>
      <c r="M7474" s="6">
        <f t="shared" si="2100"/>
        <v>119.92677</v>
      </c>
      <c r="N7474" s="6">
        <f t="shared" si="2101"/>
        <v>0</v>
      </c>
      <c r="O7474" s="2">
        <f t="shared" si="2093"/>
        <v>0</v>
      </c>
      <c r="P7474" s="2">
        <f t="shared" si="2102"/>
        <v>32</v>
      </c>
      <c r="Q7474" s="2">
        <f t="shared" si="2094"/>
        <v>2.8999999999999986</v>
      </c>
      <c r="R7474" s="2">
        <f t="shared" si="2103"/>
        <v>2.8999999999999986</v>
      </c>
      <c r="S7474" s="2">
        <f t="shared" si="2095"/>
        <v>0</v>
      </c>
      <c r="T7474" s="2">
        <f t="shared" si="2106"/>
        <v>9.9267700000000048</v>
      </c>
      <c r="U7474" s="2">
        <f t="shared" si="2096"/>
        <v>0</v>
      </c>
      <c r="V7474" t="str">
        <f t="shared" si="2104"/>
        <v>N</v>
      </c>
      <c r="W7474" s="2">
        <f t="shared" si="2105"/>
        <v>0</v>
      </c>
      <c r="X7474" s="2">
        <f t="shared" si="2097"/>
        <v>0</v>
      </c>
      <c r="Y7474" s="2"/>
    </row>
    <row r="7475" spans="1:25" x14ac:dyDescent="0.2">
      <c r="A7475">
        <v>8</v>
      </c>
      <c r="B7475" s="1">
        <v>43047.333333315211</v>
      </c>
      <c r="C7475">
        <v>37.4</v>
      </c>
      <c r="D7475" s="15">
        <f t="shared" si="2098"/>
        <v>37.4</v>
      </c>
      <c r="E7475">
        <v>32</v>
      </c>
      <c r="F7475" s="6">
        <v>1.63947</v>
      </c>
      <c r="G7475" s="6">
        <v>24.564809999999998</v>
      </c>
      <c r="H7475" s="6">
        <f t="shared" si="2089"/>
        <v>26.204279999999997</v>
      </c>
      <c r="I7475" s="6">
        <f t="shared" si="2090"/>
        <v>5.3999999999999986</v>
      </c>
      <c r="J7475" s="6">
        <f t="shared" si="2091"/>
        <v>0</v>
      </c>
      <c r="K7475" s="3">
        <f t="shared" si="2099"/>
        <v>0</v>
      </c>
      <c r="L7475" s="6">
        <f t="shared" si="2092"/>
        <v>20.804279999999999</v>
      </c>
      <c r="M7475" s="6">
        <f t="shared" si="2100"/>
        <v>140.73105000000001</v>
      </c>
      <c r="N7475" s="6">
        <f t="shared" si="2101"/>
        <v>0</v>
      </c>
      <c r="O7475" s="2">
        <f t="shared" si="2093"/>
        <v>0</v>
      </c>
      <c r="P7475" s="2">
        <f t="shared" si="2102"/>
        <v>32</v>
      </c>
      <c r="Q7475" s="2">
        <f t="shared" si="2094"/>
        <v>5.3999999999999986</v>
      </c>
      <c r="R7475" s="2">
        <f t="shared" si="2103"/>
        <v>5.3999999999999986</v>
      </c>
      <c r="S7475" s="2">
        <f t="shared" si="2095"/>
        <v>0</v>
      </c>
      <c r="T7475" s="2">
        <f t="shared" si="2106"/>
        <v>20.804280000000006</v>
      </c>
      <c r="U7475" s="2">
        <f t="shared" si="2096"/>
        <v>0</v>
      </c>
      <c r="V7475" t="str">
        <f t="shared" si="2104"/>
        <v>Y</v>
      </c>
      <c r="W7475" s="2">
        <f t="shared" si="2105"/>
        <v>0</v>
      </c>
      <c r="X7475" s="2">
        <f t="shared" si="2097"/>
        <v>0</v>
      </c>
      <c r="Y7475" s="2"/>
    </row>
    <row r="7476" spans="1:25" x14ac:dyDescent="0.2">
      <c r="A7476">
        <v>9</v>
      </c>
      <c r="B7476" s="1">
        <v>43047.374999981876</v>
      </c>
      <c r="C7476">
        <v>39.299999999999997</v>
      </c>
      <c r="D7476" s="15">
        <f t="shared" si="2098"/>
        <v>39.299999999999997</v>
      </c>
      <c r="E7476">
        <v>32</v>
      </c>
      <c r="F7476" s="6">
        <v>1.1902699999999999</v>
      </c>
      <c r="G7476" s="6">
        <v>21.630689999999998</v>
      </c>
      <c r="H7476" s="6">
        <f t="shared" si="2089"/>
        <v>22.820959999999999</v>
      </c>
      <c r="I7476" s="6">
        <f t="shared" si="2090"/>
        <v>7.2999999999999972</v>
      </c>
      <c r="J7476" s="6">
        <f t="shared" si="2091"/>
        <v>0</v>
      </c>
      <c r="K7476" s="3">
        <f t="shared" si="2099"/>
        <v>0</v>
      </c>
      <c r="L7476" s="6">
        <f t="shared" si="2092"/>
        <v>15.520960000000002</v>
      </c>
      <c r="M7476" s="6">
        <f t="shared" si="2100"/>
        <v>156.25201000000001</v>
      </c>
      <c r="N7476" s="6">
        <f t="shared" si="2101"/>
        <v>0</v>
      </c>
      <c r="O7476" s="2">
        <f t="shared" si="2093"/>
        <v>0</v>
      </c>
      <c r="P7476" s="2">
        <f t="shared" si="2102"/>
        <v>32</v>
      </c>
      <c r="Q7476" s="2">
        <f t="shared" si="2094"/>
        <v>7.2999999999999972</v>
      </c>
      <c r="R7476" s="2">
        <f t="shared" si="2103"/>
        <v>7.2999999999999972</v>
      </c>
      <c r="S7476" s="2">
        <f t="shared" si="2095"/>
        <v>0</v>
      </c>
      <c r="T7476" s="2">
        <f t="shared" si="2106"/>
        <v>15.520960000000002</v>
      </c>
      <c r="U7476" s="2">
        <f t="shared" si="2096"/>
        <v>0</v>
      </c>
      <c r="V7476" t="str">
        <f t="shared" si="2104"/>
        <v>Y</v>
      </c>
      <c r="W7476" s="2">
        <f t="shared" si="2105"/>
        <v>0</v>
      </c>
      <c r="X7476" s="2">
        <f t="shared" si="2097"/>
        <v>0</v>
      </c>
      <c r="Y7476" s="2"/>
    </row>
    <row r="7477" spans="1:25" x14ac:dyDescent="0.2">
      <c r="A7477">
        <v>10</v>
      </c>
      <c r="B7477" s="1">
        <v>43047.41666664854</v>
      </c>
      <c r="C7477">
        <v>41.6</v>
      </c>
      <c r="D7477" s="15">
        <f t="shared" si="2098"/>
        <v>41.6</v>
      </c>
      <c r="E7477">
        <v>32</v>
      </c>
      <c r="F7477" s="6">
        <v>1.1300699999999999</v>
      </c>
      <c r="G7477" s="6">
        <v>38.652190000000004</v>
      </c>
      <c r="H7477" s="6">
        <f t="shared" si="2089"/>
        <v>39.782260000000008</v>
      </c>
      <c r="I7477" s="6">
        <f t="shared" si="2090"/>
        <v>9.6000000000000014</v>
      </c>
      <c r="J7477" s="6">
        <f t="shared" si="2091"/>
        <v>0</v>
      </c>
      <c r="K7477" s="3">
        <f t="shared" si="2099"/>
        <v>0</v>
      </c>
      <c r="L7477" s="6">
        <f t="shared" si="2092"/>
        <v>30.182260000000007</v>
      </c>
      <c r="M7477" s="6">
        <f t="shared" si="2100"/>
        <v>186.43427000000003</v>
      </c>
      <c r="N7477" s="6">
        <f t="shared" si="2101"/>
        <v>0</v>
      </c>
      <c r="O7477" s="2">
        <f t="shared" si="2093"/>
        <v>0</v>
      </c>
      <c r="P7477" s="2">
        <f t="shared" si="2102"/>
        <v>32</v>
      </c>
      <c r="Q7477" s="2">
        <f t="shared" si="2094"/>
        <v>9.6000000000000014</v>
      </c>
      <c r="R7477" s="2">
        <f t="shared" si="2103"/>
        <v>9.6000000000000014</v>
      </c>
      <c r="S7477" s="2">
        <f t="shared" si="2095"/>
        <v>0</v>
      </c>
      <c r="T7477" s="2">
        <f t="shared" si="2106"/>
        <v>30.182260000000014</v>
      </c>
      <c r="U7477" s="2">
        <f t="shared" si="2096"/>
        <v>0</v>
      </c>
      <c r="V7477" t="str">
        <f t="shared" si="2104"/>
        <v>Y</v>
      </c>
      <c r="W7477" s="2">
        <f t="shared" si="2105"/>
        <v>0</v>
      </c>
      <c r="X7477" s="2">
        <f t="shared" si="2097"/>
        <v>0</v>
      </c>
      <c r="Y7477" s="2"/>
    </row>
    <row r="7478" spans="1:25" x14ac:dyDescent="0.2">
      <c r="A7478">
        <v>11</v>
      </c>
      <c r="B7478" s="1">
        <v>43047.458333315204</v>
      </c>
      <c r="C7478">
        <v>42.9</v>
      </c>
      <c r="D7478" s="15">
        <f t="shared" si="2098"/>
        <v>42.9</v>
      </c>
      <c r="E7478">
        <v>32</v>
      </c>
      <c r="F7478" s="6">
        <v>0.86643099999999995</v>
      </c>
      <c r="G7478" s="6">
        <v>44.678259999999995</v>
      </c>
      <c r="H7478" s="6">
        <f t="shared" si="2089"/>
        <v>45.544690999999993</v>
      </c>
      <c r="I7478" s="6">
        <f t="shared" si="2090"/>
        <v>10.899999999999999</v>
      </c>
      <c r="J7478" s="6">
        <f t="shared" si="2091"/>
        <v>0</v>
      </c>
      <c r="K7478" s="3">
        <f t="shared" si="2099"/>
        <v>0</v>
      </c>
      <c r="L7478" s="6">
        <f t="shared" si="2092"/>
        <v>34.644690999999995</v>
      </c>
      <c r="M7478" s="6">
        <f t="shared" si="2100"/>
        <v>220</v>
      </c>
      <c r="N7478" s="6">
        <f t="shared" si="2101"/>
        <v>1.0789610000000209</v>
      </c>
      <c r="O7478" s="2">
        <f t="shared" si="2093"/>
        <v>-1.0789610000000209</v>
      </c>
      <c r="P7478" s="2">
        <f t="shared" si="2102"/>
        <v>30.921038999999979</v>
      </c>
      <c r="Q7478" s="2">
        <f t="shared" si="2094"/>
        <v>11.97896100000002</v>
      </c>
      <c r="R7478" s="2">
        <f t="shared" si="2103"/>
        <v>11.97896100000002</v>
      </c>
      <c r="S7478" s="2">
        <f t="shared" si="2095"/>
        <v>0</v>
      </c>
      <c r="T7478" s="2">
        <f t="shared" si="2106"/>
        <v>33.565729999999974</v>
      </c>
      <c r="U7478" s="2">
        <f t="shared" si="2096"/>
        <v>0</v>
      </c>
      <c r="V7478" t="str">
        <f t="shared" si="2104"/>
        <v>Y</v>
      </c>
      <c r="W7478" s="2">
        <f t="shared" si="2105"/>
        <v>0</v>
      </c>
      <c r="X7478" s="2">
        <f t="shared" si="2097"/>
        <v>0</v>
      </c>
      <c r="Y7478" s="2"/>
    </row>
    <row r="7479" spans="1:25" x14ac:dyDescent="0.2">
      <c r="A7479">
        <v>12</v>
      </c>
      <c r="B7479" s="1">
        <v>43047.499999981868</v>
      </c>
      <c r="C7479">
        <v>44.6</v>
      </c>
      <c r="D7479" s="15">
        <f t="shared" si="2098"/>
        <v>44.6</v>
      </c>
      <c r="E7479">
        <v>32</v>
      </c>
      <c r="F7479" s="6">
        <v>0.97050199999999998</v>
      </c>
      <c r="G7479" s="6">
        <v>45.907820000000001</v>
      </c>
      <c r="H7479" s="6">
        <f t="shared" si="2089"/>
        <v>46.878322000000004</v>
      </c>
      <c r="I7479" s="6">
        <f t="shared" si="2090"/>
        <v>12.600000000000001</v>
      </c>
      <c r="J7479" s="6">
        <f t="shared" si="2091"/>
        <v>0</v>
      </c>
      <c r="K7479" s="3">
        <f t="shared" si="2099"/>
        <v>0</v>
      </c>
      <c r="L7479" s="6">
        <f t="shared" si="2092"/>
        <v>34.278322000000003</v>
      </c>
      <c r="M7479" s="6">
        <f t="shared" si="2100"/>
        <v>220</v>
      </c>
      <c r="N7479" s="6">
        <f t="shared" si="2101"/>
        <v>34.278322000000003</v>
      </c>
      <c r="O7479" s="2">
        <f t="shared" si="2093"/>
        <v>-32</v>
      </c>
      <c r="P7479" s="2">
        <f t="shared" si="2102"/>
        <v>0</v>
      </c>
      <c r="Q7479" s="2">
        <f t="shared" si="2094"/>
        <v>44.6</v>
      </c>
      <c r="R7479" s="2">
        <f t="shared" si="2103"/>
        <v>44.6</v>
      </c>
      <c r="S7479" s="2">
        <f t="shared" si="2095"/>
        <v>0</v>
      </c>
      <c r="T7479" s="2">
        <f t="shared" si="2106"/>
        <v>0</v>
      </c>
      <c r="U7479" s="2">
        <f t="shared" si="2096"/>
        <v>2.2783220000000028</v>
      </c>
      <c r="V7479" t="str">
        <f t="shared" si="2104"/>
        <v>Y</v>
      </c>
      <c r="W7479" s="2">
        <f t="shared" si="2105"/>
        <v>2.2783220000000028</v>
      </c>
      <c r="X7479" s="2">
        <f t="shared" si="2097"/>
        <v>0</v>
      </c>
      <c r="Y7479" s="2"/>
    </row>
    <row r="7480" spans="1:25" x14ac:dyDescent="0.2">
      <c r="A7480">
        <v>13</v>
      </c>
      <c r="B7480" s="1">
        <v>43047.541666648533</v>
      </c>
      <c r="C7480">
        <v>45.8</v>
      </c>
      <c r="D7480" s="15">
        <f t="shared" si="2098"/>
        <v>45.8</v>
      </c>
      <c r="E7480">
        <v>32</v>
      </c>
      <c r="F7480" s="6">
        <v>0.59898099999999999</v>
      </c>
      <c r="G7480" s="6">
        <v>40.920960000000001</v>
      </c>
      <c r="H7480" s="6">
        <f t="shared" si="2089"/>
        <v>41.519941000000003</v>
      </c>
      <c r="I7480" s="6">
        <f t="shared" si="2090"/>
        <v>13.799999999999997</v>
      </c>
      <c r="J7480" s="6">
        <f t="shared" si="2091"/>
        <v>0</v>
      </c>
      <c r="K7480" s="3">
        <f t="shared" si="2099"/>
        <v>0</v>
      </c>
      <c r="L7480" s="6">
        <f t="shared" si="2092"/>
        <v>27.719941000000006</v>
      </c>
      <c r="M7480" s="6">
        <f t="shared" si="2100"/>
        <v>220</v>
      </c>
      <c r="N7480" s="6">
        <f t="shared" si="2101"/>
        <v>27.719941000000006</v>
      </c>
      <c r="O7480" s="2">
        <f t="shared" si="2093"/>
        <v>-27.719941000000006</v>
      </c>
      <c r="P7480" s="2">
        <f t="shared" si="2102"/>
        <v>4.2800589999999943</v>
      </c>
      <c r="Q7480" s="2">
        <f t="shared" si="2094"/>
        <v>41.519941000000003</v>
      </c>
      <c r="R7480" s="2">
        <f t="shared" si="2103"/>
        <v>41.519941000000003</v>
      </c>
      <c r="S7480" s="2">
        <f t="shared" si="2095"/>
        <v>0</v>
      </c>
      <c r="T7480" s="2">
        <f t="shared" si="2106"/>
        <v>0</v>
      </c>
      <c r="U7480" s="2">
        <f t="shared" si="2096"/>
        <v>0</v>
      </c>
      <c r="V7480" t="str">
        <f t="shared" si="2104"/>
        <v>Y</v>
      </c>
      <c r="W7480" s="2">
        <f t="shared" si="2105"/>
        <v>0</v>
      </c>
      <c r="X7480" s="2">
        <f t="shared" si="2097"/>
        <v>0</v>
      </c>
      <c r="Y7480" s="2"/>
    </row>
    <row r="7481" spans="1:25" x14ac:dyDescent="0.2">
      <c r="A7481">
        <v>14</v>
      </c>
      <c r="B7481" s="1">
        <v>43047.583333315197</v>
      </c>
      <c r="C7481">
        <v>46.1</v>
      </c>
      <c r="D7481" s="15">
        <f t="shared" si="2098"/>
        <v>46.1</v>
      </c>
      <c r="E7481">
        <v>32</v>
      </c>
      <c r="F7481" s="6">
        <v>0.80498800000000004</v>
      </c>
      <c r="G7481" s="6">
        <v>34.454239999999999</v>
      </c>
      <c r="H7481" s="6">
        <f t="shared" si="2089"/>
        <v>35.259228</v>
      </c>
      <c r="I7481" s="6">
        <f t="shared" si="2090"/>
        <v>14.100000000000001</v>
      </c>
      <c r="J7481" s="6">
        <f t="shared" si="2091"/>
        <v>0</v>
      </c>
      <c r="K7481" s="3">
        <f t="shared" si="2099"/>
        <v>0</v>
      </c>
      <c r="L7481" s="6">
        <f t="shared" si="2092"/>
        <v>21.159227999999999</v>
      </c>
      <c r="M7481" s="6">
        <f t="shared" si="2100"/>
        <v>220</v>
      </c>
      <c r="N7481" s="6">
        <f t="shared" si="2101"/>
        <v>21.159227999999985</v>
      </c>
      <c r="O7481" s="2">
        <f t="shared" si="2093"/>
        <v>-21.159227999999985</v>
      </c>
      <c r="P7481" s="2">
        <f t="shared" si="2102"/>
        <v>10.840772000000015</v>
      </c>
      <c r="Q7481" s="2">
        <f t="shared" si="2094"/>
        <v>35.259227999999986</v>
      </c>
      <c r="R7481" s="2">
        <f t="shared" si="2103"/>
        <v>35.259227999999986</v>
      </c>
      <c r="S7481" s="2">
        <f t="shared" si="2095"/>
        <v>0</v>
      </c>
      <c r="T7481" s="2">
        <f t="shared" si="2106"/>
        <v>0</v>
      </c>
      <c r="U7481" s="2">
        <f t="shared" si="2096"/>
        <v>0</v>
      </c>
      <c r="V7481" t="str">
        <f t="shared" si="2104"/>
        <v>Y</v>
      </c>
      <c r="W7481" s="2">
        <f t="shared" si="2105"/>
        <v>0</v>
      </c>
      <c r="X7481" s="2">
        <f t="shared" si="2097"/>
        <v>0</v>
      </c>
      <c r="Y7481" s="2"/>
    </row>
    <row r="7482" spans="1:25" x14ac:dyDescent="0.2">
      <c r="A7482">
        <v>15</v>
      </c>
      <c r="B7482" s="1">
        <v>43047.624999981861</v>
      </c>
      <c r="C7482">
        <v>46.8</v>
      </c>
      <c r="D7482" s="15">
        <f t="shared" si="2098"/>
        <v>46.8</v>
      </c>
      <c r="E7482">
        <v>32</v>
      </c>
      <c r="F7482" s="6">
        <v>0.70552300000000001</v>
      </c>
      <c r="G7482" s="6">
        <v>26.25947</v>
      </c>
      <c r="H7482" s="6">
        <f t="shared" si="2089"/>
        <v>26.964993</v>
      </c>
      <c r="I7482" s="6">
        <f t="shared" si="2090"/>
        <v>14.799999999999997</v>
      </c>
      <c r="J7482" s="6">
        <f t="shared" si="2091"/>
        <v>0</v>
      </c>
      <c r="K7482" s="3">
        <f t="shared" si="2099"/>
        <v>0</v>
      </c>
      <c r="L7482" s="6">
        <f t="shared" si="2092"/>
        <v>12.164993000000003</v>
      </c>
      <c r="M7482" s="6">
        <f t="shared" si="2100"/>
        <v>220</v>
      </c>
      <c r="N7482" s="6">
        <f t="shared" si="2101"/>
        <v>12.16499300000001</v>
      </c>
      <c r="O7482" s="2">
        <f t="shared" si="2093"/>
        <v>-12.16499300000001</v>
      </c>
      <c r="P7482" s="2">
        <f t="shared" si="2102"/>
        <v>19.83500699999999</v>
      </c>
      <c r="Q7482" s="2">
        <f t="shared" si="2094"/>
        <v>26.964993000000007</v>
      </c>
      <c r="R7482" s="2">
        <f t="shared" si="2103"/>
        <v>26.964993000000007</v>
      </c>
      <c r="S7482" s="2">
        <f t="shared" si="2095"/>
        <v>0</v>
      </c>
      <c r="T7482" s="2">
        <f t="shared" si="2106"/>
        <v>0</v>
      </c>
      <c r="U7482" s="2">
        <f t="shared" si="2096"/>
        <v>0</v>
      </c>
      <c r="V7482" t="str">
        <f t="shared" si="2104"/>
        <v>Y</v>
      </c>
      <c r="W7482" s="2">
        <f t="shared" si="2105"/>
        <v>0</v>
      </c>
      <c r="X7482" s="2">
        <f t="shared" si="2097"/>
        <v>0</v>
      </c>
      <c r="Y7482" s="2"/>
    </row>
    <row r="7483" spans="1:25" x14ac:dyDescent="0.2">
      <c r="A7483">
        <v>16</v>
      </c>
      <c r="B7483" s="1">
        <v>43047.666666648525</v>
      </c>
      <c r="C7483">
        <v>47.4</v>
      </c>
      <c r="D7483" s="15">
        <f t="shared" si="2098"/>
        <v>47.4</v>
      </c>
      <c r="E7483">
        <v>32</v>
      </c>
      <c r="F7483" s="6">
        <v>0.65563300000000002</v>
      </c>
      <c r="G7483" s="6">
        <v>13.47185</v>
      </c>
      <c r="H7483" s="6">
        <f t="shared" si="2089"/>
        <v>14.127483</v>
      </c>
      <c r="I7483" s="6">
        <f t="shared" si="2090"/>
        <v>15.399999999999999</v>
      </c>
      <c r="J7483" s="6">
        <f t="shared" si="2091"/>
        <v>1.2725169999999988</v>
      </c>
      <c r="K7483" s="3">
        <f t="shared" si="2099"/>
        <v>1.4543051428571516</v>
      </c>
      <c r="L7483" s="6">
        <f t="shared" si="2092"/>
        <v>0</v>
      </c>
      <c r="M7483" s="6">
        <f t="shared" si="2100"/>
        <v>218.54569485714285</v>
      </c>
      <c r="N7483" s="6">
        <f t="shared" si="2101"/>
        <v>0.18178814285715816</v>
      </c>
      <c r="O7483" s="2">
        <f t="shared" si="2093"/>
        <v>-0.18178814285715816</v>
      </c>
      <c r="P7483" s="2">
        <f t="shared" si="2102"/>
        <v>31.818211857142842</v>
      </c>
      <c r="Q7483" s="2">
        <f t="shared" si="2094"/>
        <v>15.581788142857157</v>
      </c>
      <c r="R7483" s="2">
        <f t="shared" si="2103"/>
        <v>14.127483</v>
      </c>
      <c r="S7483" s="2">
        <f t="shared" si="2095"/>
        <v>1.454305142857157</v>
      </c>
      <c r="T7483" s="2">
        <f t="shared" si="2106"/>
        <v>0</v>
      </c>
      <c r="U7483" s="2">
        <f t="shared" si="2096"/>
        <v>0</v>
      </c>
      <c r="V7483" t="str">
        <f t="shared" si="2104"/>
        <v>Y</v>
      </c>
      <c r="W7483" s="2">
        <f t="shared" si="2105"/>
        <v>0</v>
      </c>
      <c r="X7483" s="2">
        <f t="shared" si="2097"/>
        <v>0</v>
      </c>
      <c r="Y7483" s="2"/>
    </row>
    <row r="7484" spans="1:25" x14ac:dyDescent="0.2">
      <c r="A7484">
        <v>17</v>
      </c>
      <c r="B7484" s="1">
        <v>43047.70833331519</v>
      </c>
      <c r="C7484">
        <v>47.8</v>
      </c>
      <c r="D7484" s="15">
        <f t="shared" si="2098"/>
        <v>47.8</v>
      </c>
      <c r="E7484">
        <v>32</v>
      </c>
      <c r="F7484" s="6">
        <v>0.72622299999999995</v>
      </c>
      <c r="G7484" s="6">
        <v>0.35617617000000001</v>
      </c>
      <c r="H7484" s="6">
        <f t="shared" si="2089"/>
        <v>1.08239917</v>
      </c>
      <c r="I7484" s="6">
        <f t="shared" si="2090"/>
        <v>15.799999999999997</v>
      </c>
      <c r="J7484" s="6">
        <f t="shared" si="2091"/>
        <v>14.717600829999997</v>
      </c>
      <c r="K7484" s="3">
        <f t="shared" si="2099"/>
        <v>16.820115234285709</v>
      </c>
      <c r="L7484" s="6">
        <f t="shared" si="2092"/>
        <v>0</v>
      </c>
      <c r="M7484" s="6">
        <f t="shared" si="2100"/>
        <v>201.72557962285714</v>
      </c>
      <c r="N7484" s="6">
        <f t="shared" si="2101"/>
        <v>2.1025144042856994</v>
      </c>
      <c r="O7484" s="2">
        <f t="shared" si="2093"/>
        <v>-2.1025144042856994</v>
      </c>
      <c r="P7484" s="2">
        <f t="shared" si="2102"/>
        <v>29.897485595714301</v>
      </c>
      <c r="Q7484" s="2">
        <f t="shared" si="2094"/>
        <v>17.902514404285697</v>
      </c>
      <c r="R7484" s="2">
        <f t="shared" si="2103"/>
        <v>1.08239917</v>
      </c>
      <c r="S7484" s="2">
        <f t="shared" si="2095"/>
        <v>16.820115234285698</v>
      </c>
      <c r="T7484" s="2">
        <f t="shared" si="2106"/>
        <v>0</v>
      </c>
      <c r="U7484" s="2">
        <f t="shared" si="2096"/>
        <v>0</v>
      </c>
      <c r="V7484" t="str">
        <f t="shared" si="2104"/>
        <v>N</v>
      </c>
      <c r="W7484" s="2">
        <f t="shared" si="2105"/>
        <v>0</v>
      </c>
      <c r="X7484" s="2">
        <f t="shared" si="2097"/>
        <v>0</v>
      </c>
      <c r="Y7484" s="2"/>
    </row>
    <row r="7485" spans="1:25" x14ac:dyDescent="0.2">
      <c r="A7485">
        <v>18</v>
      </c>
      <c r="B7485" s="1">
        <v>43047.749999981854</v>
      </c>
      <c r="C7485">
        <v>47.9</v>
      </c>
      <c r="D7485" s="15">
        <f t="shared" si="2098"/>
        <v>47.9</v>
      </c>
      <c r="E7485">
        <v>32</v>
      </c>
      <c r="F7485" s="6">
        <v>1.1068199999999999</v>
      </c>
      <c r="G7485" s="6">
        <v>-1.5167529999999999E-2</v>
      </c>
      <c r="H7485" s="6">
        <f t="shared" si="2089"/>
        <v>1.0916524699999999</v>
      </c>
      <c r="I7485" s="6">
        <f t="shared" si="2090"/>
        <v>15.899999999999999</v>
      </c>
      <c r="J7485" s="6">
        <f t="shared" si="2091"/>
        <v>14.808347529999999</v>
      </c>
      <c r="K7485" s="3">
        <f t="shared" si="2099"/>
        <v>16.923825748571431</v>
      </c>
      <c r="L7485" s="6">
        <f t="shared" si="2092"/>
        <v>0</v>
      </c>
      <c r="M7485" s="6">
        <f t="shared" si="2100"/>
        <v>184.80175387428571</v>
      </c>
      <c r="N7485" s="6">
        <f t="shared" si="2101"/>
        <v>2.1154782185714396</v>
      </c>
      <c r="O7485" s="2">
        <f t="shared" si="2093"/>
        <v>-2.1154782185714396</v>
      </c>
      <c r="P7485" s="2">
        <f t="shared" si="2102"/>
        <v>29.88452178142856</v>
      </c>
      <c r="Q7485" s="2">
        <f t="shared" si="2094"/>
        <v>18.015478218571438</v>
      </c>
      <c r="R7485" s="2">
        <f t="shared" si="2103"/>
        <v>1.0916524699999999</v>
      </c>
      <c r="S7485" s="2">
        <f t="shared" si="2095"/>
        <v>16.923825748571439</v>
      </c>
      <c r="T7485" s="2">
        <f t="shared" si="2106"/>
        <v>0</v>
      </c>
      <c r="U7485" s="2">
        <f t="shared" si="2096"/>
        <v>0</v>
      </c>
      <c r="V7485" t="str">
        <f t="shared" si="2104"/>
        <v>N</v>
      </c>
      <c r="W7485" s="2">
        <f t="shared" si="2105"/>
        <v>0</v>
      </c>
      <c r="X7485" s="2">
        <f t="shared" si="2097"/>
        <v>0</v>
      </c>
      <c r="Y7485" s="2"/>
    </row>
    <row r="7486" spans="1:25" x14ac:dyDescent="0.2">
      <c r="A7486">
        <v>19</v>
      </c>
      <c r="B7486" s="1">
        <v>43047.791666648518</v>
      </c>
      <c r="C7486">
        <v>48.6</v>
      </c>
      <c r="D7486" s="15">
        <f t="shared" si="2098"/>
        <v>48.6</v>
      </c>
      <c r="E7486">
        <v>32</v>
      </c>
      <c r="F7486" s="6">
        <v>1.28155</v>
      </c>
      <c r="G7486" s="6">
        <v>-1.5167529999999999E-2</v>
      </c>
      <c r="H7486" s="6">
        <f t="shared" si="2089"/>
        <v>1.2663824699999999</v>
      </c>
      <c r="I7486" s="6">
        <f t="shared" si="2090"/>
        <v>16.600000000000001</v>
      </c>
      <c r="J7486" s="6">
        <f t="shared" si="2091"/>
        <v>15.333617530000001</v>
      </c>
      <c r="K7486" s="3">
        <f t="shared" si="2099"/>
        <v>17.524134320000002</v>
      </c>
      <c r="L7486" s="6">
        <f t="shared" si="2092"/>
        <v>0</v>
      </c>
      <c r="M7486" s="6">
        <f t="shared" si="2100"/>
        <v>167.27761955428571</v>
      </c>
      <c r="N7486" s="6">
        <f t="shared" si="2101"/>
        <v>2.1905167900000038</v>
      </c>
      <c r="O7486" s="2">
        <f t="shared" si="2093"/>
        <v>-2.1905167900000038</v>
      </c>
      <c r="P7486" s="2">
        <f t="shared" si="2102"/>
        <v>29.809483209999996</v>
      </c>
      <c r="Q7486" s="2">
        <f t="shared" si="2094"/>
        <v>18.790516790000005</v>
      </c>
      <c r="R7486" s="2">
        <f t="shared" si="2103"/>
        <v>1.2663824699999999</v>
      </c>
      <c r="S7486" s="2">
        <f t="shared" si="2095"/>
        <v>17.524134320000005</v>
      </c>
      <c r="T7486" s="2">
        <f t="shared" si="2106"/>
        <v>0</v>
      </c>
      <c r="U7486" s="2">
        <f t="shared" si="2096"/>
        <v>0</v>
      </c>
      <c r="V7486" t="str">
        <f t="shared" si="2104"/>
        <v>N</v>
      </c>
      <c r="W7486" s="2">
        <f t="shared" si="2105"/>
        <v>0</v>
      </c>
      <c r="X7486" s="2">
        <f t="shared" si="2097"/>
        <v>0</v>
      </c>
      <c r="Y7486" s="2"/>
    </row>
    <row r="7487" spans="1:25" x14ac:dyDescent="0.2">
      <c r="A7487">
        <v>20</v>
      </c>
      <c r="B7487" s="1">
        <v>43047.833333315182</v>
      </c>
      <c r="C7487">
        <v>45.4</v>
      </c>
      <c r="D7487" s="15">
        <f t="shared" si="2098"/>
        <v>45.4</v>
      </c>
      <c r="E7487">
        <v>32</v>
      </c>
      <c r="F7487" s="6">
        <v>1.3233699999999999</v>
      </c>
      <c r="G7487" s="6">
        <v>-1.5167529999999999E-2</v>
      </c>
      <c r="H7487" s="6">
        <f t="shared" si="2089"/>
        <v>1.3082024699999999</v>
      </c>
      <c r="I7487" s="6">
        <f t="shared" si="2090"/>
        <v>13.399999999999999</v>
      </c>
      <c r="J7487" s="6">
        <f t="shared" si="2091"/>
        <v>12.091797529999999</v>
      </c>
      <c r="K7487" s="3">
        <f t="shared" si="2099"/>
        <v>13.819197177142854</v>
      </c>
      <c r="L7487" s="6">
        <f t="shared" si="2092"/>
        <v>0</v>
      </c>
      <c r="M7487" s="6">
        <f t="shared" si="2100"/>
        <v>153.45842237714285</v>
      </c>
      <c r="N7487" s="6">
        <f t="shared" si="2101"/>
        <v>1.7273996471428461</v>
      </c>
      <c r="O7487" s="2">
        <f t="shared" si="2093"/>
        <v>-1.7273996471428461</v>
      </c>
      <c r="P7487" s="2">
        <f t="shared" si="2102"/>
        <v>30.272600352857154</v>
      </c>
      <c r="Q7487" s="2">
        <f t="shared" si="2094"/>
        <v>15.127399647142845</v>
      </c>
      <c r="R7487" s="2">
        <f t="shared" si="2103"/>
        <v>1.3082024699999999</v>
      </c>
      <c r="S7487" s="2">
        <f t="shared" si="2095"/>
        <v>13.819197177142845</v>
      </c>
      <c r="T7487" s="2">
        <f t="shared" si="2106"/>
        <v>0</v>
      </c>
      <c r="U7487" s="2">
        <f t="shared" si="2096"/>
        <v>0</v>
      </c>
      <c r="V7487" t="str">
        <f t="shared" si="2104"/>
        <v>N</v>
      </c>
      <c r="W7487" s="2">
        <f t="shared" si="2105"/>
        <v>0</v>
      </c>
      <c r="X7487" s="2">
        <f t="shared" si="2097"/>
        <v>0</v>
      </c>
      <c r="Y7487" s="2"/>
    </row>
    <row r="7488" spans="1:25" x14ac:dyDescent="0.2">
      <c r="A7488">
        <v>21</v>
      </c>
      <c r="B7488" s="1">
        <v>43047.874999981846</v>
      </c>
      <c r="C7488">
        <v>41.6</v>
      </c>
      <c r="D7488" s="15">
        <f t="shared" si="2098"/>
        <v>41.6</v>
      </c>
      <c r="E7488">
        <v>32</v>
      </c>
      <c r="F7488" s="6">
        <v>1.1116699999999999</v>
      </c>
      <c r="G7488" s="6">
        <v>-1.5167529999999999E-2</v>
      </c>
      <c r="H7488" s="6">
        <f t="shared" si="2089"/>
        <v>1.0965024699999999</v>
      </c>
      <c r="I7488" s="6">
        <f t="shared" si="2090"/>
        <v>9.6000000000000014</v>
      </c>
      <c r="J7488" s="6">
        <f t="shared" si="2091"/>
        <v>8.5034975300000006</v>
      </c>
      <c r="K7488" s="3">
        <f t="shared" si="2099"/>
        <v>9.7182828914285722</v>
      </c>
      <c r="L7488" s="6">
        <f t="shared" si="2092"/>
        <v>0</v>
      </c>
      <c r="M7488" s="6">
        <f t="shared" si="2100"/>
        <v>143.74013948571428</v>
      </c>
      <c r="N7488" s="6">
        <f t="shared" si="2101"/>
        <v>1.214785361428568</v>
      </c>
      <c r="O7488" s="2">
        <f t="shared" si="2093"/>
        <v>-1.214785361428568</v>
      </c>
      <c r="P7488" s="2">
        <f t="shared" si="2102"/>
        <v>30.785214638571432</v>
      </c>
      <c r="Q7488" s="2">
        <f t="shared" si="2094"/>
        <v>10.814785361428569</v>
      </c>
      <c r="R7488" s="2">
        <f t="shared" si="2103"/>
        <v>1.0965024699999999</v>
      </c>
      <c r="S7488" s="2">
        <f t="shared" si="2095"/>
        <v>9.7182828914285686</v>
      </c>
      <c r="T7488" s="2">
        <f t="shared" si="2106"/>
        <v>0</v>
      </c>
      <c r="U7488" s="2">
        <f t="shared" si="2096"/>
        <v>0</v>
      </c>
      <c r="V7488" t="str">
        <f t="shared" si="2104"/>
        <v>N</v>
      </c>
      <c r="W7488" s="2">
        <f t="shared" si="2105"/>
        <v>0</v>
      </c>
      <c r="X7488" s="2">
        <f t="shared" si="2097"/>
        <v>0</v>
      </c>
      <c r="Y7488" s="2"/>
    </row>
    <row r="7489" spans="1:25" x14ac:dyDescent="0.2">
      <c r="A7489">
        <v>22</v>
      </c>
      <c r="B7489" s="1">
        <v>43047.916666648511</v>
      </c>
      <c r="C7489">
        <v>43.8</v>
      </c>
      <c r="D7489" s="15">
        <f t="shared" si="2098"/>
        <v>43.8</v>
      </c>
      <c r="E7489">
        <v>32</v>
      </c>
      <c r="F7489" s="6">
        <v>0.76410299999999998</v>
      </c>
      <c r="G7489" s="6">
        <v>-1.5167529999999999E-2</v>
      </c>
      <c r="H7489" s="6">
        <f t="shared" si="2089"/>
        <v>0.74893546999999994</v>
      </c>
      <c r="I7489" s="6">
        <f t="shared" si="2090"/>
        <v>11.799999999999997</v>
      </c>
      <c r="J7489" s="6">
        <f t="shared" si="2091"/>
        <v>11.051064529999998</v>
      </c>
      <c r="K7489" s="3">
        <f t="shared" si="2099"/>
        <v>12.629788034285724</v>
      </c>
      <c r="L7489" s="6">
        <f t="shared" si="2092"/>
        <v>0</v>
      </c>
      <c r="M7489" s="6">
        <f t="shared" si="2100"/>
        <v>131.11035145142856</v>
      </c>
      <c r="N7489" s="6">
        <f t="shared" si="2101"/>
        <v>1.5787235042857333</v>
      </c>
      <c r="O7489" s="2">
        <f t="shared" si="2093"/>
        <v>-1.5787235042857333</v>
      </c>
      <c r="P7489" s="2">
        <f t="shared" si="2102"/>
        <v>30.421276495714267</v>
      </c>
      <c r="Q7489" s="2">
        <f t="shared" si="2094"/>
        <v>13.37872350428573</v>
      </c>
      <c r="R7489" s="2">
        <f t="shared" si="2103"/>
        <v>0.74893546999999994</v>
      </c>
      <c r="S7489" s="2">
        <f t="shared" si="2095"/>
        <v>12.629788034285731</v>
      </c>
      <c r="T7489" s="2">
        <f t="shared" si="2106"/>
        <v>0</v>
      </c>
      <c r="U7489" s="2">
        <f t="shared" si="2096"/>
        <v>0</v>
      </c>
      <c r="V7489" t="str">
        <f t="shared" si="2104"/>
        <v>N</v>
      </c>
      <c r="W7489" s="2">
        <f t="shared" si="2105"/>
        <v>0</v>
      </c>
      <c r="X7489" s="2">
        <f t="shared" si="2097"/>
        <v>0</v>
      </c>
      <c r="Y7489" s="2"/>
    </row>
    <row r="7490" spans="1:25" x14ac:dyDescent="0.2">
      <c r="A7490">
        <v>23</v>
      </c>
      <c r="B7490" s="1">
        <v>43047.958333315175</v>
      </c>
      <c r="C7490">
        <v>42.2</v>
      </c>
      <c r="D7490" s="15">
        <f t="shared" si="2098"/>
        <v>42.2</v>
      </c>
      <c r="E7490">
        <v>32</v>
      </c>
      <c r="F7490" s="6">
        <v>1.5661099999999999</v>
      </c>
      <c r="G7490" s="6">
        <v>-1.5167529999999999E-2</v>
      </c>
      <c r="H7490" s="6">
        <f t="shared" si="2089"/>
        <v>1.5509424699999999</v>
      </c>
      <c r="I7490" s="6">
        <f t="shared" si="2090"/>
        <v>10.200000000000003</v>
      </c>
      <c r="J7490" s="6">
        <f t="shared" si="2091"/>
        <v>8.6490575300000039</v>
      </c>
      <c r="K7490" s="3">
        <f t="shared" si="2099"/>
        <v>9.8846371771428636</v>
      </c>
      <c r="L7490" s="6">
        <f t="shared" si="2092"/>
        <v>0</v>
      </c>
      <c r="M7490" s="6">
        <f t="shared" si="2100"/>
        <v>121.22571427428569</v>
      </c>
      <c r="N7490" s="6">
        <f t="shared" si="2101"/>
        <v>1.2355796471428562</v>
      </c>
      <c r="O7490" s="2">
        <f t="shared" si="2093"/>
        <v>-1.2355796471428562</v>
      </c>
      <c r="P7490" s="2">
        <f t="shared" si="2102"/>
        <v>30.764420352857144</v>
      </c>
      <c r="Q7490" s="2">
        <f t="shared" si="2094"/>
        <v>11.435579647142859</v>
      </c>
      <c r="R7490" s="2">
        <f t="shared" si="2103"/>
        <v>1.5509424699999999</v>
      </c>
      <c r="S7490" s="2">
        <f t="shared" si="2095"/>
        <v>9.8846371771428601</v>
      </c>
      <c r="T7490" s="2">
        <f t="shared" si="2106"/>
        <v>0</v>
      </c>
      <c r="U7490" s="2">
        <f t="shared" si="2096"/>
        <v>0</v>
      </c>
      <c r="V7490" t="str">
        <f t="shared" si="2104"/>
        <v>N</v>
      </c>
      <c r="W7490" s="2">
        <f t="shared" si="2105"/>
        <v>0</v>
      </c>
      <c r="X7490" s="2">
        <f t="shared" si="2097"/>
        <v>0</v>
      </c>
      <c r="Y7490" s="2"/>
    </row>
    <row r="7491" spans="1:25" x14ac:dyDescent="0.2">
      <c r="A7491">
        <v>0</v>
      </c>
      <c r="B7491" s="1">
        <v>43047.999999981839</v>
      </c>
      <c r="C7491">
        <v>39.1</v>
      </c>
      <c r="D7491" s="15">
        <f t="shared" si="2098"/>
        <v>39.1</v>
      </c>
      <c r="E7491">
        <v>32</v>
      </c>
      <c r="F7491" s="6">
        <v>1.6441600000000001</v>
      </c>
      <c r="G7491" s="6">
        <v>-1.5167529999999999E-2</v>
      </c>
      <c r="H7491" s="6">
        <f t="shared" ref="H7491:H7554" si="2107">(F7491+G7491)</f>
        <v>1.62899247</v>
      </c>
      <c r="I7491" s="6">
        <f t="shared" ref="I7491:I7554" si="2108">IF((D7491-E7491)&gt;0,D7491-E7491,0)</f>
        <v>7.1000000000000014</v>
      </c>
      <c r="J7491" s="6">
        <f t="shared" ref="J7491:J7554" si="2109">IF((I7491-H7491)&gt;0, (I7491-H7491), (0))</f>
        <v>5.4710075300000014</v>
      </c>
      <c r="K7491" s="3">
        <f t="shared" si="2099"/>
        <v>6.2525800342857139</v>
      </c>
      <c r="L7491" s="6">
        <f t="shared" ref="L7491:L7554" si="2110">IF(J7491=0, H7491-I7491,0)</f>
        <v>0</v>
      </c>
      <c r="M7491" s="6">
        <f t="shared" si="2100"/>
        <v>114.97313423999998</v>
      </c>
      <c r="N7491" s="6">
        <f t="shared" si="2101"/>
        <v>0.78157250428571956</v>
      </c>
      <c r="O7491" s="2">
        <f t="shared" ref="O7491:O7554" si="2111">IF((N7491&lt;E7491-$AA$7),-N7491,$AA$7-E7491)</f>
        <v>-0.78157250428571956</v>
      </c>
      <c r="P7491" s="2">
        <f t="shared" si="2102"/>
        <v>31.21842749571428</v>
      </c>
      <c r="Q7491" s="2">
        <f t="shared" ref="Q7491:Q7554" si="2112">D7491-P7491</f>
        <v>7.881572504285721</v>
      </c>
      <c r="R7491" s="2">
        <f t="shared" si="2103"/>
        <v>1.62899247</v>
      </c>
      <c r="S7491" s="2">
        <f t="shared" ref="S7491:S7554" si="2113">IF(Q7491-R7491&gt;0, Q7491-R7491, 0)</f>
        <v>6.252580034285721</v>
      </c>
      <c r="T7491" s="2">
        <f t="shared" si="2106"/>
        <v>0</v>
      </c>
      <c r="U7491" s="2">
        <f t="shared" ref="U7491:U7554" si="2114">N7491+O7491</f>
        <v>0</v>
      </c>
      <c r="V7491" t="str">
        <f t="shared" si="2104"/>
        <v>N</v>
      </c>
      <c r="W7491" s="2">
        <f t="shared" si="2105"/>
        <v>0</v>
      </c>
      <c r="X7491" s="2">
        <f t="shared" ref="X7491:X7554" si="2115">D7491- (P7491+R7491+S7491)</f>
        <v>0</v>
      </c>
      <c r="Y7491" s="2"/>
    </row>
    <row r="7492" spans="1:25" x14ac:dyDescent="0.2">
      <c r="A7492">
        <v>1</v>
      </c>
      <c r="B7492" s="1">
        <v>43048.041666648503</v>
      </c>
      <c r="C7492">
        <v>37.700000000000003</v>
      </c>
      <c r="D7492" s="15">
        <f t="shared" ref="D7492:D7555" si="2116">C7492/$AA$4*$AA$5</f>
        <v>37.700000000000003</v>
      </c>
      <c r="E7492">
        <v>32</v>
      </c>
      <c r="F7492" s="6">
        <v>1.0595600000000001</v>
      </c>
      <c r="G7492" s="6">
        <v>-1.5167529999999999E-2</v>
      </c>
      <c r="H7492" s="6">
        <f t="shared" si="2107"/>
        <v>1.04439247</v>
      </c>
      <c r="I7492" s="6">
        <f t="shared" si="2108"/>
        <v>5.7000000000000028</v>
      </c>
      <c r="J7492" s="6">
        <f t="shared" si="2109"/>
        <v>4.6556075300000028</v>
      </c>
      <c r="K7492" s="3">
        <f t="shared" ref="K7492:K7555" si="2117">IF((M7491-M7492)&gt;0,M7491-M7492,0)</f>
        <v>4.9731342399999789</v>
      </c>
      <c r="L7492" s="6">
        <f t="shared" si="2110"/>
        <v>0</v>
      </c>
      <c r="M7492" s="6">
        <f t="shared" ref="M7492:M7555" si="2118">IF( (M7491-J7492/$AA$11+L7492)&gt;$AA$25, IF((M7491-J7492/$AA$11+L7492)&lt;$AA$9,(M7491-J7492/$AA$11+L7492),$AA$9), $AA$25)</f>
        <v>110</v>
      </c>
      <c r="N7492" s="6">
        <f t="shared" ref="N7492:N7555" si="2119">IF(((M7491-J7492+L7492)-M7492)&gt;0,((M7491-J7492+L7492)-M7492),0)</f>
        <v>0.31752670999998145</v>
      </c>
      <c r="O7492" s="2">
        <f t="shared" si="2111"/>
        <v>-0.31752670999998145</v>
      </c>
      <c r="P7492" s="2">
        <f t="shared" ref="P7492:P7555" si="2120">E7492+O7492</f>
        <v>31.682473290000019</v>
      </c>
      <c r="Q7492" s="2">
        <f t="shared" si="2112"/>
        <v>6.0175267099999843</v>
      </c>
      <c r="R7492" s="2">
        <f t="shared" ref="R7492:R7555" si="2121">IF(Q7492&gt;H7492, H7492, Q7492)</f>
        <v>1.04439247</v>
      </c>
      <c r="S7492" s="2">
        <f t="shared" si="2113"/>
        <v>4.9731342399999843</v>
      </c>
      <c r="T7492" s="2">
        <f t="shared" si="2106"/>
        <v>0</v>
      </c>
      <c r="U7492" s="2">
        <f t="shared" si="2114"/>
        <v>0</v>
      </c>
      <c r="V7492" t="str">
        <f t="shared" ref="V7492:V7555" si="2122">IF(AND(A7492&gt;7,A7492&lt;17), "Y", "N")</f>
        <v>N</v>
      </c>
      <c r="W7492" s="2">
        <f t="shared" ref="W7492:W7555" si="2123">IF(V7492="Y", U7492, 0)</f>
        <v>0</v>
      </c>
      <c r="X7492" s="2">
        <f t="shared" si="2115"/>
        <v>0</v>
      </c>
      <c r="Y7492" s="2"/>
    </row>
    <row r="7493" spans="1:25" x14ac:dyDescent="0.2">
      <c r="A7493">
        <v>2</v>
      </c>
      <c r="B7493" s="1">
        <v>43048.083333315168</v>
      </c>
      <c r="C7493">
        <v>35.299999999999997</v>
      </c>
      <c r="D7493" s="15">
        <f t="shared" si="2116"/>
        <v>35.299999999999997</v>
      </c>
      <c r="E7493">
        <v>32</v>
      </c>
      <c r="F7493" s="6">
        <v>1.6031599999999999</v>
      </c>
      <c r="G7493" s="6">
        <v>-1.5167529999999999E-2</v>
      </c>
      <c r="H7493" s="6">
        <f t="shared" si="2107"/>
        <v>1.5879924699999999</v>
      </c>
      <c r="I7493" s="6">
        <f t="shared" si="2108"/>
        <v>3.2999999999999972</v>
      </c>
      <c r="J7493" s="6">
        <f t="shared" si="2109"/>
        <v>1.7120075299999973</v>
      </c>
      <c r="K7493" s="3">
        <f t="shared" si="2117"/>
        <v>0</v>
      </c>
      <c r="L7493" s="6">
        <f t="shared" si="2110"/>
        <v>0</v>
      </c>
      <c r="M7493" s="6">
        <f t="shared" si="2118"/>
        <v>110</v>
      </c>
      <c r="N7493" s="6">
        <f t="shared" si="2119"/>
        <v>0</v>
      </c>
      <c r="O7493" s="2">
        <f t="shared" si="2111"/>
        <v>0</v>
      </c>
      <c r="P7493" s="2">
        <f t="shared" si="2120"/>
        <v>32</v>
      </c>
      <c r="Q7493" s="2">
        <f t="shared" si="2112"/>
        <v>3.2999999999999972</v>
      </c>
      <c r="R7493" s="2">
        <f t="shared" si="2121"/>
        <v>1.5879924699999999</v>
      </c>
      <c r="S7493" s="2">
        <f t="shared" si="2113"/>
        <v>1.7120075299999973</v>
      </c>
      <c r="T7493" s="2">
        <f t="shared" si="2106"/>
        <v>0</v>
      </c>
      <c r="U7493" s="2">
        <f t="shared" si="2114"/>
        <v>0</v>
      </c>
      <c r="V7493" t="str">
        <f t="shared" si="2122"/>
        <v>N</v>
      </c>
      <c r="W7493" s="2">
        <f t="shared" si="2123"/>
        <v>0</v>
      </c>
      <c r="X7493" s="2">
        <f t="shared" si="2115"/>
        <v>0</v>
      </c>
      <c r="Y7493" s="2"/>
    </row>
    <row r="7494" spans="1:25" x14ac:dyDescent="0.2">
      <c r="A7494">
        <v>3</v>
      </c>
      <c r="B7494" s="1">
        <v>43048.124999981832</v>
      </c>
      <c r="C7494">
        <v>35.1</v>
      </c>
      <c r="D7494" s="15">
        <f t="shared" si="2116"/>
        <v>35.1</v>
      </c>
      <c r="E7494">
        <v>32</v>
      </c>
      <c r="F7494" s="6">
        <v>1.82311</v>
      </c>
      <c r="G7494" s="6">
        <v>-1.5167529999999999E-2</v>
      </c>
      <c r="H7494" s="6">
        <f t="shared" si="2107"/>
        <v>1.80794247</v>
      </c>
      <c r="I7494" s="6">
        <f t="shared" si="2108"/>
        <v>3.1000000000000014</v>
      </c>
      <c r="J7494" s="6">
        <f t="shared" si="2109"/>
        <v>1.2920575300000015</v>
      </c>
      <c r="K7494" s="3">
        <f t="shared" si="2117"/>
        <v>0</v>
      </c>
      <c r="L7494" s="6">
        <f t="shared" si="2110"/>
        <v>0</v>
      </c>
      <c r="M7494" s="6">
        <f t="shared" si="2118"/>
        <v>110</v>
      </c>
      <c r="N7494" s="6">
        <f t="shared" si="2119"/>
        <v>0</v>
      </c>
      <c r="O7494" s="2">
        <f t="shared" si="2111"/>
        <v>0</v>
      </c>
      <c r="P7494" s="2">
        <f t="shared" si="2120"/>
        <v>32</v>
      </c>
      <c r="Q7494" s="2">
        <f t="shared" si="2112"/>
        <v>3.1000000000000014</v>
      </c>
      <c r="R7494" s="2">
        <f t="shared" si="2121"/>
        <v>1.80794247</v>
      </c>
      <c r="S7494" s="2">
        <f t="shared" si="2113"/>
        <v>1.2920575300000015</v>
      </c>
      <c r="T7494" s="2">
        <f t="shared" si="2106"/>
        <v>0</v>
      </c>
      <c r="U7494" s="2">
        <f t="shared" si="2114"/>
        <v>0</v>
      </c>
      <c r="V7494" t="str">
        <f t="shared" si="2122"/>
        <v>N</v>
      </c>
      <c r="W7494" s="2">
        <f t="shared" si="2123"/>
        <v>0</v>
      </c>
      <c r="X7494" s="2">
        <f t="shared" si="2115"/>
        <v>0</v>
      </c>
      <c r="Y7494" s="2"/>
    </row>
    <row r="7495" spans="1:25" x14ac:dyDescent="0.2">
      <c r="A7495">
        <v>4</v>
      </c>
      <c r="B7495" s="1">
        <v>43048.166666648496</v>
      </c>
      <c r="C7495">
        <v>34.5</v>
      </c>
      <c r="D7495" s="15">
        <f t="shared" si="2116"/>
        <v>34.5</v>
      </c>
      <c r="E7495">
        <v>32</v>
      </c>
      <c r="F7495" s="6">
        <v>1.1691800000000001</v>
      </c>
      <c r="G7495" s="6">
        <v>-1.5167529999999999E-2</v>
      </c>
      <c r="H7495" s="6">
        <f t="shared" si="2107"/>
        <v>1.1540124700000001</v>
      </c>
      <c r="I7495" s="6">
        <f t="shared" si="2108"/>
        <v>2.5</v>
      </c>
      <c r="J7495" s="6">
        <f t="shared" si="2109"/>
        <v>1.3459875299999999</v>
      </c>
      <c r="K7495" s="3">
        <f t="shared" si="2117"/>
        <v>0</v>
      </c>
      <c r="L7495" s="6">
        <f t="shared" si="2110"/>
        <v>0</v>
      </c>
      <c r="M7495" s="6">
        <f t="shared" si="2118"/>
        <v>110</v>
      </c>
      <c r="N7495" s="6">
        <f t="shared" si="2119"/>
        <v>0</v>
      </c>
      <c r="O7495" s="2">
        <f t="shared" si="2111"/>
        <v>0</v>
      </c>
      <c r="P7495" s="2">
        <f t="shared" si="2120"/>
        <v>32</v>
      </c>
      <c r="Q7495" s="2">
        <f t="shared" si="2112"/>
        <v>2.5</v>
      </c>
      <c r="R7495" s="2">
        <f t="shared" si="2121"/>
        <v>1.1540124700000001</v>
      </c>
      <c r="S7495" s="2">
        <f t="shared" si="2113"/>
        <v>1.3459875299999999</v>
      </c>
      <c r="T7495" s="2">
        <f t="shared" si="2106"/>
        <v>0</v>
      </c>
      <c r="U7495" s="2">
        <f t="shared" si="2114"/>
        <v>0</v>
      </c>
      <c r="V7495" t="str">
        <f t="shared" si="2122"/>
        <v>N</v>
      </c>
      <c r="W7495" s="2">
        <f t="shared" si="2123"/>
        <v>0</v>
      </c>
      <c r="X7495" s="2">
        <f t="shared" si="2115"/>
        <v>0</v>
      </c>
      <c r="Y7495" s="2"/>
    </row>
    <row r="7496" spans="1:25" x14ac:dyDescent="0.2">
      <c r="A7496">
        <v>5</v>
      </c>
      <c r="B7496" s="1">
        <v>43048.20833331516</v>
      </c>
      <c r="C7496">
        <v>34.1</v>
      </c>
      <c r="D7496" s="15">
        <f t="shared" si="2116"/>
        <v>34.1</v>
      </c>
      <c r="E7496">
        <v>32</v>
      </c>
      <c r="F7496" s="6">
        <v>0.96174400000000004</v>
      </c>
      <c r="G7496" s="6">
        <v>-1.5167529999999999E-2</v>
      </c>
      <c r="H7496" s="6">
        <f t="shared" si="2107"/>
        <v>0.94657647</v>
      </c>
      <c r="I7496" s="6">
        <f t="shared" si="2108"/>
        <v>2.1000000000000014</v>
      </c>
      <c r="J7496" s="6">
        <f t="shared" si="2109"/>
        <v>1.1534235300000013</v>
      </c>
      <c r="K7496" s="3">
        <f t="shared" si="2117"/>
        <v>0</v>
      </c>
      <c r="L7496" s="6">
        <f t="shared" si="2110"/>
        <v>0</v>
      </c>
      <c r="M7496" s="6">
        <f t="shared" si="2118"/>
        <v>110</v>
      </c>
      <c r="N7496" s="6">
        <f t="shared" si="2119"/>
        <v>0</v>
      </c>
      <c r="O7496" s="2">
        <f t="shared" si="2111"/>
        <v>0</v>
      </c>
      <c r="P7496" s="2">
        <f t="shared" si="2120"/>
        <v>32</v>
      </c>
      <c r="Q7496" s="2">
        <f t="shared" si="2112"/>
        <v>2.1000000000000014</v>
      </c>
      <c r="R7496" s="2">
        <f t="shared" si="2121"/>
        <v>0.94657647</v>
      </c>
      <c r="S7496" s="2">
        <f t="shared" si="2113"/>
        <v>1.1534235300000013</v>
      </c>
      <c r="T7496" s="2">
        <f t="shared" si="2106"/>
        <v>0</v>
      </c>
      <c r="U7496" s="2">
        <f t="shared" si="2114"/>
        <v>0</v>
      </c>
      <c r="V7496" t="str">
        <f t="shared" si="2122"/>
        <v>N</v>
      </c>
      <c r="W7496" s="2">
        <f t="shared" si="2123"/>
        <v>0</v>
      </c>
      <c r="X7496" s="2">
        <f t="shared" si="2115"/>
        <v>0</v>
      </c>
      <c r="Y7496" s="2"/>
    </row>
    <row r="7497" spans="1:25" x14ac:dyDescent="0.2">
      <c r="A7497">
        <v>6</v>
      </c>
      <c r="B7497" s="1">
        <v>43048.249999981825</v>
      </c>
      <c r="C7497">
        <v>33.6</v>
      </c>
      <c r="D7497" s="15">
        <f t="shared" si="2116"/>
        <v>33.6</v>
      </c>
      <c r="E7497">
        <v>32</v>
      </c>
      <c r="F7497" s="6">
        <v>2.0986199999999999</v>
      </c>
      <c r="G7497" s="6">
        <v>0.16622517000000003</v>
      </c>
      <c r="H7497" s="6">
        <f t="shared" si="2107"/>
        <v>2.2648451700000001</v>
      </c>
      <c r="I7497" s="6">
        <f t="shared" si="2108"/>
        <v>1.6000000000000014</v>
      </c>
      <c r="J7497" s="6">
        <f t="shared" si="2109"/>
        <v>0</v>
      </c>
      <c r="K7497" s="3">
        <f t="shared" si="2117"/>
        <v>0</v>
      </c>
      <c r="L7497" s="6">
        <f t="shared" si="2110"/>
        <v>0.66484516999999865</v>
      </c>
      <c r="M7497" s="6">
        <f t="shared" si="2118"/>
        <v>110.66484516999999</v>
      </c>
      <c r="N7497" s="6">
        <f t="shared" si="2119"/>
        <v>0</v>
      </c>
      <c r="O7497" s="2">
        <f t="shared" si="2111"/>
        <v>0</v>
      </c>
      <c r="P7497" s="2">
        <f t="shared" si="2120"/>
        <v>32</v>
      </c>
      <c r="Q7497" s="2">
        <f t="shared" si="2112"/>
        <v>1.6000000000000014</v>
      </c>
      <c r="R7497" s="2">
        <f t="shared" si="2121"/>
        <v>1.6000000000000014</v>
      </c>
      <c r="S7497" s="2">
        <f t="shared" si="2113"/>
        <v>0</v>
      </c>
      <c r="T7497" s="2">
        <f t="shared" si="2106"/>
        <v>0.66484516999999244</v>
      </c>
      <c r="U7497" s="2">
        <f t="shared" si="2114"/>
        <v>0</v>
      </c>
      <c r="V7497" t="str">
        <f t="shared" si="2122"/>
        <v>N</v>
      </c>
      <c r="W7497" s="2">
        <f t="shared" si="2123"/>
        <v>0</v>
      </c>
      <c r="X7497" s="2">
        <f t="shared" si="2115"/>
        <v>0</v>
      </c>
      <c r="Y7497" s="2"/>
    </row>
    <row r="7498" spans="1:25" x14ac:dyDescent="0.2">
      <c r="A7498">
        <v>7</v>
      </c>
      <c r="B7498" s="1">
        <v>43048.291666648489</v>
      </c>
      <c r="C7498">
        <v>34.1</v>
      </c>
      <c r="D7498" s="15">
        <f t="shared" si="2116"/>
        <v>34.1</v>
      </c>
      <c r="E7498">
        <v>32</v>
      </c>
      <c r="F7498" s="6">
        <v>1.82928</v>
      </c>
      <c r="G7498" s="6">
        <v>12.231020000000001</v>
      </c>
      <c r="H7498" s="6">
        <f t="shared" si="2107"/>
        <v>14.060300000000002</v>
      </c>
      <c r="I7498" s="6">
        <f t="shared" si="2108"/>
        <v>2.1000000000000014</v>
      </c>
      <c r="J7498" s="6">
        <f t="shared" si="2109"/>
        <v>0</v>
      </c>
      <c r="K7498" s="3">
        <f t="shared" si="2117"/>
        <v>0</v>
      </c>
      <c r="L7498" s="6">
        <f t="shared" si="2110"/>
        <v>11.9603</v>
      </c>
      <c r="M7498" s="6">
        <f t="shared" si="2118"/>
        <v>122.62514517</v>
      </c>
      <c r="N7498" s="6">
        <f t="shared" si="2119"/>
        <v>0</v>
      </c>
      <c r="O7498" s="2">
        <f t="shared" si="2111"/>
        <v>0</v>
      </c>
      <c r="P7498" s="2">
        <f t="shared" si="2120"/>
        <v>32</v>
      </c>
      <c r="Q7498" s="2">
        <f t="shared" si="2112"/>
        <v>2.1000000000000014</v>
      </c>
      <c r="R7498" s="2">
        <f t="shared" si="2121"/>
        <v>2.1000000000000014</v>
      </c>
      <c r="S7498" s="2">
        <f t="shared" si="2113"/>
        <v>0</v>
      </c>
      <c r="T7498" s="2">
        <f t="shared" ref="T7498:T7561" si="2124">IF(Q7498-R7498&gt;0, 0, ABS(M7497-M7498))</f>
        <v>11.960300000000004</v>
      </c>
      <c r="U7498" s="2">
        <f t="shared" si="2114"/>
        <v>0</v>
      </c>
      <c r="V7498" t="str">
        <f t="shared" si="2122"/>
        <v>N</v>
      </c>
      <c r="W7498" s="2">
        <f t="shared" si="2123"/>
        <v>0</v>
      </c>
      <c r="X7498" s="2">
        <f t="shared" si="2115"/>
        <v>0</v>
      </c>
      <c r="Y7498" s="2"/>
    </row>
    <row r="7499" spans="1:25" x14ac:dyDescent="0.2">
      <c r="A7499">
        <v>8</v>
      </c>
      <c r="B7499" s="1">
        <v>43048.333333315153</v>
      </c>
      <c r="C7499">
        <v>35.200000000000003</v>
      </c>
      <c r="D7499" s="15">
        <f t="shared" si="2116"/>
        <v>35.200000000000003</v>
      </c>
      <c r="E7499">
        <v>32</v>
      </c>
      <c r="F7499" s="6">
        <v>1.11897</v>
      </c>
      <c r="G7499" s="6">
        <v>25.572700000000001</v>
      </c>
      <c r="H7499" s="6">
        <f t="shared" si="2107"/>
        <v>26.691670000000002</v>
      </c>
      <c r="I7499" s="6">
        <f t="shared" si="2108"/>
        <v>3.2000000000000028</v>
      </c>
      <c r="J7499" s="6">
        <f t="shared" si="2109"/>
        <v>0</v>
      </c>
      <c r="K7499" s="3">
        <f t="shared" si="2117"/>
        <v>0</v>
      </c>
      <c r="L7499" s="6">
        <f t="shared" si="2110"/>
        <v>23.491669999999999</v>
      </c>
      <c r="M7499" s="6">
        <f t="shared" si="2118"/>
        <v>146.11681517</v>
      </c>
      <c r="N7499" s="6">
        <f t="shared" si="2119"/>
        <v>0</v>
      </c>
      <c r="O7499" s="2">
        <f t="shared" si="2111"/>
        <v>0</v>
      </c>
      <c r="P7499" s="2">
        <f t="shared" si="2120"/>
        <v>32</v>
      </c>
      <c r="Q7499" s="2">
        <f t="shared" si="2112"/>
        <v>3.2000000000000028</v>
      </c>
      <c r="R7499" s="2">
        <f t="shared" si="2121"/>
        <v>3.2000000000000028</v>
      </c>
      <c r="S7499" s="2">
        <f t="shared" si="2113"/>
        <v>0</v>
      </c>
      <c r="T7499" s="2">
        <f t="shared" si="2124"/>
        <v>23.491669999999999</v>
      </c>
      <c r="U7499" s="2">
        <f t="shared" si="2114"/>
        <v>0</v>
      </c>
      <c r="V7499" t="str">
        <f t="shared" si="2122"/>
        <v>Y</v>
      </c>
      <c r="W7499" s="2">
        <f t="shared" si="2123"/>
        <v>0</v>
      </c>
      <c r="X7499" s="2">
        <f t="shared" si="2115"/>
        <v>0</v>
      </c>
      <c r="Y7499" s="2"/>
    </row>
    <row r="7500" spans="1:25" x14ac:dyDescent="0.2">
      <c r="A7500">
        <v>9</v>
      </c>
      <c r="B7500" s="1">
        <v>43048.374999981817</v>
      </c>
      <c r="C7500">
        <v>37.799999999999997</v>
      </c>
      <c r="D7500" s="15">
        <f t="shared" si="2116"/>
        <v>37.799999999999997</v>
      </c>
      <c r="E7500">
        <v>32</v>
      </c>
      <c r="F7500" s="6">
        <v>2.1562899999999998</v>
      </c>
      <c r="G7500" s="6">
        <v>35.812239999999996</v>
      </c>
      <c r="H7500" s="6">
        <f t="shared" si="2107"/>
        <v>37.968529999999994</v>
      </c>
      <c r="I7500" s="6">
        <f t="shared" si="2108"/>
        <v>5.7999999999999972</v>
      </c>
      <c r="J7500" s="6">
        <f t="shared" si="2109"/>
        <v>0</v>
      </c>
      <c r="K7500" s="3">
        <f t="shared" si="2117"/>
        <v>0</v>
      </c>
      <c r="L7500" s="6">
        <f t="shared" si="2110"/>
        <v>32.168529999999997</v>
      </c>
      <c r="M7500" s="6">
        <f t="shared" si="2118"/>
        <v>178.28534517</v>
      </c>
      <c r="N7500" s="6">
        <f t="shared" si="2119"/>
        <v>0</v>
      </c>
      <c r="O7500" s="2">
        <f t="shared" si="2111"/>
        <v>0</v>
      </c>
      <c r="P7500" s="2">
        <f t="shared" si="2120"/>
        <v>32</v>
      </c>
      <c r="Q7500" s="2">
        <f t="shared" si="2112"/>
        <v>5.7999999999999972</v>
      </c>
      <c r="R7500" s="2">
        <f t="shared" si="2121"/>
        <v>5.7999999999999972</v>
      </c>
      <c r="S7500" s="2">
        <f t="shared" si="2113"/>
        <v>0</v>
      </c>
      <c r="T7500" s="2">
        <f t="shared" si="2124"/>
        <v>32.168530000000004</v>
      </c>
      <c r="U7500" s="2">
        <f t="shared" si="2114"/>
        <v>0</v>
      </c>
      <c r="V7500" t="str">
        <f t="shared" si="2122"/>
        <v>Y</v>
      </c>
      <c r="W7500" s="2">
        <f t="shared" si="2123"/>
        <v>0</v>
      </c>
      <c r="X7500" s="2">
        <f t="shared" si="2115"/>
        <v>0</v>
      </c>
      <c r="Y7500" s="2"/>
    </row>
    <row r="7501" spans="1:25" x14ac:dyDescent="0.2">
      <c r="A7501">
        <v>10</v>
      </c>
      <c r="B7501" s="1">
        <v>43048.416666648482</v>
      </c>
      <c r="C7501">
        <v>40</v>
      </c>
      <c r="D7501" s="15">
        <f t="shared" si="2116"/>
        <v>40</v>
      </c>
      <c r="E7501">
        <v>32</v>
      </c>
      <c r="F7501" s="6">
        <v>2.4983</v>
      </c>
      <c r="G7501" s="6">
        <v>42.688020000000002</v>
      </c>
      <c r="H7501" s="6">
        <f t="shared" si="2107"/>
        <v>45.186320000000002</v>
      </c>
      <c r="I7501" s="6">
        <f t="shared" si="2108"/>
        <v>8</v>
      </c>
      <c r="J7501" s="6">
        <f t="shared" si="2109"/>
        <v>0</v>
      </c>
      <c r="K7501" s="3">
        <f t="shared" si="2117"/>
        <v>0</v>
      </c>
      <c r="L7501" s="6">
        <f t="shared" si="2110"/>
        <v>37.186320000000002</v>
      </c>
      <c r="M7501" s="6">
        <f t="shared" si="2118"/>
        <v>215.47166516999999</v>
      </c>
      <c r="N7501" s="6">
        <f t="shared" si="2119"/>
        <v>0</v>
      </c>
      <c r="O7501" s="2">
        <f t="shared" si="2111"/>
        <v>0</v>
      </c>
      <c r="P7501" s="2">
        <f t="shared" si="2120"/>
        <v>32</v>
      </c>
      <c r="Q7501" s="2">
        <f t="shared" si="2112"/>
        <v>8</v>
      </c>
      <c r="R7501" s="2">
        <f t="shared" si="2121"/>
        <v>8</v>
      </c>
      <c r="S7501" s="2">
        <f t="shared" si="2113"/>
        <v>0</v>
      </c>
      <c r="T7501" s="2">
        <f t="shared" si="2124"/>
        <v>37.186319999999995</v>
      </c>
      <c r="U7501" s="2">
        <f t="shared" si="2114"/>
        <v>0</v>
      </c>
      <c r="V7501" t="str">
        <f t="shared" si="2122"/>
        <v>Y</v>
      </c>
      <c r="W7501" s="2">
        <f t="shared" si="2123"/>
        <v>0</v>
      </c>
      <c r="X7501" s="2">
        <f t="shared" si="2115"/>
        <v>0</v>
      </c>
      <c r="Y7501" s="2"/>
    </row>
    <row r="7502" spans="1:25" x14ac:dyDescent="0.2">
      <c r="A7502">
        <v>11</v>
      </c>
      <c r="B7502" s="1">
        <v>43048.458333315146</v>
      </c>
      <c r="C7502">
        <v>41.9</v>
      </c>
      <c r="D7502" s="15">
        <f t="shared" si="2116"/>
        <v>41.9</v>
      </c>
      <c r="E7502">
        <v>32</v>
      </c>
      <c r="F7502" s="6">
        <v>2.0790700000000002</v>
      </c>
      <c r="G7502" s="6">
        <v>46.164270000000002</v>
      </c>
      <c r="H7502" s="6">
        <f t="shared" si="2107"/>
        <v>48.243340000000003</v>
      </c>
      <c r="I7502" s="6">
        <f t="shared" si="2108"/>
        <v>9.8999999999999986</v>
      </c>
      <c r="J7502" s="6">
        <f t="shared" si="2109"/>
        <v>0</v>
      </c>
      <c r="K7502" s="3">
        <f t="shared" si="2117"/>
        <v>0</v>
      </c>
      <c r="L7502" s="6">
        <f t="shared" si="2110"/>
        <v>38.343340000000005</v>
      </c>
      <c r="M7502" s="6">
        <f t="shared" si="2118"/>
        <v>220</v>
      </c>
      <c r="N7502" s="6">
        <f t="shared" si="2119"/>
        <v>33.815005170000006</v>
      </c>
      <c r="O7502" s="2">
        <f t="shared" si="2111"/>
        <v>-32</v>
      </c>
      <c r="P7502" s="2">
        <f t="shared" si="2120"/>
        <v>0</v>
      </c>
      <c r="Q7502" s="2">
        <f t="shared" si="2112"/>
        <v>41.9</v>
      </c>
      <c r="R7502" s="2">
        <f t="shared" si="2121"/>
        <v>41.9</v>
      </c>
      <c r="S7502" s="2">
        <f t="shared" si="2113"/>
        <v>0</v>
      </c>
      <c r="T7502" s="2">
        <f t="shared" si="2124"/>
        <v>4.5283348300000057</v>
      </c>
      <c r="U7502" s="2">
        <f t="shared" si="2114"/>
        <v>1.8150051700000063</v>
      </c>
      <c r="V7502" t="str">
        <f t="shared" si="2122"/>
        <v>Y</v>
      </c>
      <c r="W7502" s="2">
        <f t="shared" si="2123"/>
        <v>1.8150051700000063</v>
      </c>
      <c r="X7502" s="2">
        <f t="shared" si="2115"/>
        <v>0</v>
      </c>
      <c r="Y7502" s="2"/>
    </row>
    <row r="7503" spans="1:25" x14ac:dyDescent="0.2">
      <c r="A7503">
        <v>12</v>
      </c>
      <c r="B7503" s="1">
        <v>43048.49999998181</v>
      </c>
      <c r="C7503">
        <v>42.7</v>
      </c>
      <c r="D7503" s="15">
        <f t="shared" si="2116"/>
        <v>42.7</v>
      </c>
      <c r="E7503">
        <v>32</v>
      </c>
      <c r="F7503" s="6">
        <v>3.0271400000000002</v>
      </c>
      <c r="G7503" s="6">
        <v>46.215549999999993</v>
      </c>
      <c r="H7503" s="6">
        <f t="shared" si="2107"/>
        <v>49.242689999999996</v>
      </c>
      <c r="I7503" s="6">
        <f t="shared" si="2108"/>
        <v>10.700000000000003</v>
      </c>
      <c r="J7503" s="6">
        <f t="shared" si="2109"/>
        <v>0</v>
      </c>
      <c r="K7503" s="3">
        <f t="shared" si="2117"/>
        <v>0</v>
      </c>
      <c r="L7503" s="6">
        <f t="shared" si="2110"/>
        <v>38.542689999999993</v>
      </c>
      <c r="M7503" s="6">
        <f t="shared" si="2118"/>
        <v>220</v>
      </c>
      <c r="N7503" s="6">
        <f t="shared" si="2119"/>
        <v>38.542689999999993</v>
      </c>
      <c r="O7503" s="2">
        <f t="shared" si="2111"/>
        <v>-32</v>
      </c>
      <c r="P7503" s="2">
        <f t="shared" si="2120"/>
        <v>0</v>
      </c>
      <c r="Q7503" s="2">
        <f t="shared" si="2112"/>
        <v>42.7</v>
      </c>
      <c r="R7503" s="2">
        <f t="shared" si="2121"/>
        <v>42.7</v>
      </c>
      <c r="S7503" s="2">
        <f t="shared" si="2113"/>
        <v>0</v>
      </c>
      <c r="T7503" s="2">
        <f t="shared" si="2124"/>
        <v>0</v>
      </c>
      <c r="U7503" s="2">
        <f t="shared" si="2114"/>
        <v>6.5426899999999932</v>
      </c>
      <c r="V7503" t="str">
        <f t="shared" si="2122"/>
        <v>Y</v>
      </c>
      <c r="W7503" s="2">
        <f t="shared" si="2123"/>
        <v>6.5426899999999932</v>
      </c>
      <c r="X7503" s="2">
        <f t="shared" si="2115"/>
        <v>0</v>
      </c>
      <c r="Y7503" s="2"/>
    </row>
    <row r="7504" spans="1:25" x14ac:dyDescent="0.2">
      <c r="A7504">
        <v>13</v>
      </c>
      <c r="B7504" s="1">
        <v>43048.541666648474</v>
      </c>
      <c r="C7504">
        <v>44</v>
      </c>
      <c r="D7504" s="15">
        <f t="shared" si="2116"/>
        <v>44</v>
      </c>
      <c r="E7504">
        <v>32</v>
      </c>
      <c r="F7504" s="6">
        <v>3.2784300000000002</v>
      </c>
      <c r="G7504" s="6">
        <v>42.829970000000003</v>
      </c>
      <c r="H7504" s="6">
        <f t="shared" si="2107"/>
        <v>46.108400000000003</v>
      </c>
      <c r="I7504" s="6">
        <f t="shared" si="2108"/>
        <v>12</v>
      </c>
      <c r="J7504" s="6">
        <f t="shared" si="2109"/>
        <v>0</v>
      </c>
      <c r="K7504" s="3">
        <f t="shared" si="2117"/>
        <v>0</v>
      </c>
      <c r="L7504" s="6">
        <f t="shared" si="2110"/>
        <v>34.108400000000003</v>
      </c>
      <c r="M7504" s="6">
        <f t="shared" si="2118"/>
        <v>220</v>
      </c>
      <c r="N7504" s="6">
        <f t="shared" si="2119"/>
        <v>34.108400000000017</v>
      </c>
      <c r="O7504" s="2">
        <f t="shared" si="2111"/>
        <v>-32</v>
      </c>
      <c r="P7504" s="2">
        <f t="shared" si="2120"/>
        <v>0</v>
      </c>
      <c r="Q7504" s="2">
        <f t="shared" si="2112"/>
        <v>44</v>
      </c>
      <c r="R7504" s="2">
        <f t="shared" si="2121"/>
        <v>44</v>
      </c>
      <c r="S7504" s="2">
        <f t="shared" si="2113"/>
        <v>0</v>
      </c>
      <c r="T7504" s="2">
        <f t="shared" si="2124"/>
        <v>0</v>
      </c>
      <c r="U7504" s="2">
        <f t="shared" si="2114"/>
        <v>2.1084000000000174</v>
      </c>
      <c r="V7504" t="str">
        <f t="shared" si="2122"/>
        <v>Y</v>
      </c>
      <c r="W7504" s="2">
        <f t="shared" si="2123"/>
        <v>2.1084000000000174</v>
      </c>
      <c r="X7504" s="2">
        <f t="shared" si="2115"/>
        <v>0</v>
      </c>
      <c r="Y7504" s="2"/>
    </row>
    <row r="7505" spans="1:25" x14ac:dyDescent="0.2">
      <c r="A7505">
        <v>14</v>
      </c>
      <c r="B7505" s="1">
        <v>43048.583333315139</v>
      </c>
      <c r="C7505">
        <v>44.3</v>
      </c>
      <c r="D7505" s="15">
        <f t="shared" si="2116"/>
        <v>44.3</v>
      </c>
      <c r="E7505">
        <v>32</v>
      </c>
      <c r="F7505" s="6">
        <v>2.7251099999999999</v>
      </c>
      <c r="G7505" s="6">
        <v>36.206440000000001</v>
      </c>
      <c r="H7505" s="6">
        <f t="shared" si="2107"/>
        <v>38.931550000000001</v>
      </c>
      <c r="I7505" s="6">
        <f t="shared" si="2108"/>
        <v>12.299999999999997</v>
      </c>
      <c r="J7505" s="6">
        <f t="shared" si="2109"/>
        <v>0</v>
      </c>
      <c r="K7505" s="3">
        <f t="shared" si="2117"/>
        <v>0</v>
      </c>
      <c r="L7505" s="6">
        <f t="shared" si="2110"/>
        <v>26.631550000000004</v>
      </c>
      <c r="M7505" s="6">
        <f t="shared" si="2118"/>
        <v>220</v>
      </c>
      <c r="N7505" s="6">
        <f t="shared" si="2119"/>
        <v>26.631550000000004</v>
      </c>
      <c r="O7505" s="2">
        <f t="shared" si="2111"/>
        <v>-26.631550000000004</v>
      </c>
      <c r="P7505" s="2">
        <f t="shared" si="2120"/>
        <v>5.3684499999999957</v>
      </c>
      <c r="Q7505" s="2">
        <f t="shared" si="2112"/>
        <v>38.931550000000001</v>
      </c>
      <c r="R7505" s="2">
        <f t="shared" si="2121"/>
        <v>38.931550000000001</v>
      </c>
      <c r="S7505" s="2">
        <f t="shared" si="2113"/>
        <v>0</v>
      </c>
      <c r="T7505" s="2">
        <f t="shared" si="2124"/>
        <v>0</v>
      </c>
      <c r="U7505" s="2">
        <f t="shared" si="2114"/>
        <v>0</v>
      </c>
      <c r="V7505" t="str">
        <f t="shared" si="2122"/>
        <v>Y</v>
      </c>
      <c r="W7505" s="2">
        <f t="shared" si="2123"/>
        <v>0</v>
      </c>
      <c r="X7505" s="2">
        <f t="shared" si="2115"/>
        <v>0</v>
      </c>
      <c r="Y7505" s="2"/>
    </row>
    <row r="7506" spans="1:25" x14ac:dyDescent="0.2">
      <c r="A7506">
        <v>15</v>
      </c>
      <c r="B7506" s="1">
        <v>43048.624999981803</v>
      </c>
      <c r="C7506">
        <v>44.6</v>
      </c>
      <c r="D7506" s="15">
        <f t="shared" si="2116"/>
        <v>44.6</v>
      </c>
      <c r="E7506">
        <v>32</v>
      </c>
      <c r="F7506" s="6">
        <v>2.8241100000000001</v>
      </c>
      <c r="G7506" s="6">
        <v>26.424839999999996</v>
      </c>
      <c r="H7506" s="6">
        <f t="shared" si="2107"/>
        <v>29.248949999999997</v>
      </c>
      <c r="I7506" s="6">
        <f t="shared" si="2108"/>
        <v>12.600000000000001</v>
      </c>
      <c r="J7506" s="6">
        <f t="shared" si="2109"/>
        <v>0</v>
      </c>
      <c r="K7506" s="3">
        <f t="shared" si="2117"/>
        <v>0</v>
      </c>
      <c r="L7506" s="6">
        <f t="shared" si="2110"/>
        <v>16.648949999999996</v>
      </c>
      <c r="M7506" s="6">
        <f t="shared" si="2118"/>
        <v>220</v>
      </c>
      <c r="N7506" s="6">
        <f t="shared" si="2119"/>
        <v>16.648949999999985</v>
      </c>
      <c r="O7506" s="2">
        <f t="shared" si="2111"/>
        <v>-16.648949999999985</v>
      </c>
      <c r="P7506" s="2">
        <f t="shared" si="2120"/>
        <v>15.351050000000015</v>
      </c>
      <c r="Q7506" s="2">
        <f t="shared" si="2112"/>
        <v>29.248949999999986</v>
      </c>
      <c r="R7506" s="2">
        <f t="shared" si="2121"/>
        <v>29.248949999999986</v>
      </c>
      <c r="S7506" s="2">
        <f t="shared" si="2113"/>
        <v>0</v>
      </c>
      <c r="T7506" s="2">
        <f t="shared" si="2124"/>
        <v>0</v>
      </c>
      <c r="U7506" s="2">
        <f t="shared" si="2114"/>
        <v>0</v>
      </c>
      <c r="V7506" t="str">
        <f t="shared" si="2122"/>
        <v>Y</v>
      </c>
      <c r="W7506" s="2">
        <f t="shared" si="2123"/>
        <v>0</v>
      </c>
      <c r="X7506" s="2">
        <f t="shared" si="2115"/>
        <v>0</v>
      </c>
      <c r="Y7506" s="2"/>
    </row>
    <row r="7507" spans="1:25" x14ac:dyDescent="0.2">
      <c r="A7507">
        <v>16</v>
      </c>
      <c r="B7507" s="1">
        <v>43048.666666648467</v>
      </c>
      <c r="C7507">
        <v>45</v>
      </c>
      <c r="D7507" s="15">
        <f t="shared" si="2116"/>
        <v>45</v>
      </c>
      <c r="E7507">
        <v>32</v>
      </c>
      <c r="F7507" s="6">
        <v>2.7957800000000002</v>
      </c>
      <c r="G7507" s="6">
        <v>13.455990000000002</v>
      </c>
      <c r="H7507" s="6">
        <f t="shared" si="2107"/>
        <v>16.25177</v>
      </c>
      <c r="I7507" s="6">
        <f t="shared" si="2108"/>
        <v>13</v>
      </c>
      <c r="J7507" s="6">
        <f t="shared" si="2109"/>
        <v>0</v>
      </c>
      <c r="K7507" s="3">
        <f t="shared" si="2117"/>
        <v>0</v>
      </c>
      <c r="L7507" s="6">
        <f t="shared" si="2110"/>
        <v>3.2517700000000005</v>
      </c>
      <c r="M7507" s="6">
        <f t="shared" si="2118"/>
        <v>220</v>
      </c>
      <c r="N7507" s="6">
        <f t="shared" si="2119"/>
        <v>3.2517699999999934</v>
      </c>
      <c r="O7507" s="2">
        <f t="shared" si="2111"/>
        <v>-3.2517699999999934</v>
      </c>
      <c r="P7507" s="2">
        <f t="shared" si="2120"/>
        <v>28.748230000000007</v>
      </c>
      <c r="Q7507" s="2">
        <f t="shared" si="2112"/>
        <v>16.251769999999993</v>
      </c>
      <c r="R7507" s="2">
        <f t="shared" si="2121"/>
        <v>16.251769999999993</v>
      </c>
      <c r="S7507" s="2">
        <f t="shared" si="2113"/>
        <v>0</v>
      </c>
      <c r="T7507" s="2">
        <f t="shared" si="2124"/>
        <v>0</v>
      </c>
      <c r="U7507" s="2">
        <f t="shared" si="2114"/>
        <v>0</v>
      </c>
      <c r="V7507" t="str">
        <f t="shared" si="2122"/>
        <v>Y</v>
      </c>
      <c r="W7507" s="2">
        <f t="shared" si="2123"/>
        <v>0</v>
      </c>
      <c r="X7507" s="2">
        <f t="shared" si="2115"/>
        <v>0</v>
      </c>
      <c r="Y7507" s="2"/>
    </row>
    <row r="7508" spans="1:25" x14ac:dyDescent="0.2">
      <c r="A7508">
        <v>17</v>
      </c>
      <c r="B7508" s="1">
        <v>43048.708333315131</v>
      </c>
      <c r="C7508">
        <v>44.5</v>
      </c>
      <c r="D7508" s="15">
        <f t="shared" si="2116"/>
        <v>44.5</v>
      </c>
      <c r="E7508">
        <v>32</v>
      </c>
      <c r="F7508" s="6">
        <v>2.1520299999999999</v>
      </c>
      <c r="G7508" s="6">
        <v>0.54098316999999996</v>
      </c>
      <c r="H7508" s="6">
        <f t="shared" si="2107"/>
        <v>2.69301317</v>
      </c>
      <c r="I7508" s="6">
        <f t="shared" si="2108"/>
        <v>12.5</v>
      </c>
      <c r="J7508" s="6">
        <f t="shared" si="2109"/>
        <v>9.8069868299999996</v>
      </c>
      <c r="K7508" s="3">
        <f t="shared" si="2117"/>
        <v>11.207984948571436</v>
      </c>
      <c r="L7508" s="6">
        <f t="shared" si="2110"/>
        <v>0</v>
      </c>
      <c r="M7508" s="6">
        <f t="shared" si="2118"/>
        <v>208.79201505142856</v>
      </c>
      <c r="N7508" s="6">
        <f t="shared" si="2119"/>
        <v>1.4009981185714366</v>
      </c>
      <c r="O7508" s="2">
        <f t="shared" si="2111"/>
        <v>-1.4009981185714366</v>
      </c>
      <c r="P7508" s="2">
        <f t="shared" si="2120"/>
        <v>30.599001881428563</v>
      </c>
      <c r="Q7508" s="2">
        <f t="shared" si="2112"/>
        <v>13.900998118571437</v>
      </c>
      <c r="R7508" s="2">
        <f t="shared" si="2121"/>
        <v>2.69301317</v>
      </c>
      <c r="S7508" s="2">
        <f t="shared" si="2113"/>
        <v>11.207984948571436</v>
      </c>
      <c r="T7508" s="2">
        <f t="shared" si="2124"/>
        <v>0</v>
      </c>
      <c r="U7508" s="2">
        <f t="shared" si="2114"/>
        <v>0</v>
      </c>
      <c r="V7508" t="str">
        <f t="shared" si="2122"/>
        <v>N</v>
      </c>
      <c r="W7508" s="2">
        <f t="shared" si="2123"/>
        <v>0</v>
      </c>
      <c r="X7508" s="2">
        <f t="shared" si="2115"/>
        <v>0</v>
      </c>
      <c r="Y7508" s="2"/>
    </row>
    <row r="7509" spans="1:25" x14ac:dyDescent="0.2">
      <c r="A7509">
        <v>18</v>
      </c>
      <c r="B7509" s="1">
        <v>43048.749999981796</v>
      </c>
      <c r="C7509">
        <v>44.7</v>
      </c>
      <c r="D7509" s="15">
        <f t="shared" si="2116"/>
        <v>44.7</v>
      </c>
      <c r="E7509">
        <v>32</v>
      </c>
      <c r="F7509" s="6">
        <v>2.4009900000000002</v>
      </c>
      <c r="G7509" s="6">
        <v>-1.5167529999999999E-2</v>
      </c>
      <c r="H7509" s="6">
        <f t="shared" si="2107"/>
        <v>2.3858224700000004</v>
      </c>
      <c r="I7509" s="6">
        <f t="shared" si="2108"/>
        <v>12.700000000000003</v>
      </c>
      <c r="J7509" s="6">
        <f t="shared" si="2109"/>
        <v>10.314177530000002</v>
      </c>
      <c r="K7509" s="3">
        <f t="shared" si="2117"/>
        <v>11.787631462857149</v>
      </c>
      <c r="L7509" s="6">
        <f t="shared" si="2110"/>
        <v>0</v>
      </c>
      <c r="M7509" s="6">
        <f t="shared" si="2118"/>
        <v>197.00438358857141</v>
      </c>
      <c r="N7509" s="6">
        <f t="shared" si="2119"/>
        <v>1.4734539328571543</v>
      </c>
      <c r="O7509" s="2">
        <f t="shared" si="2111"/>
        <v>-1.4734539328571543</v>
      </c>
      <c r="P7509" s="2">
        <f t="shared" si="2120"/>
        <v>30.526546067142846</v>
      </c>
      <c r="Q7509" s="2">
        <f t="shared" si="2112"/>
        <v>14.173453932857157</v>
      </c>
      <c r="R7509" s="2">
        <f t="shared" si="2121"/>
        <v>2.3858224700000004</v>
      </c>
      <c r="S7509" s="2">
        <f t="shared" si="2113"/>
        <v>11.787631462857156</v>
      </c>
      <c r="T7509" s="2">
        <f t="shared" si="2124"/>
        <v>0</v>
      </c>
      <c r="U7509" s="2">
        <f t="shared" si="2114"/>
        <v>0</v>
      </c>
      <c r="V7509" t="str">
        <f t="shared" si="2122"/>
        <v>N</v>
      </c>
      <c r="W7509" s="2">
        <f t="shared" si="2123"/>
        <v>0</v>
      </c>
      <c r="X7509" s="2">
        <f t="shared" si="2115"/>
        <v>0</v>
      </c>
      <c r="Y7509" s="2"/>
    </row>
    <row r="7510" spans="1:25" x14ac:dyDescent="0.2">
      <c r="A7510">
        <v>19</v>
      </c>
      <c r="B7510" s="1">
        <v>43048.79166664846</v>
      </c>
      <c r="C7510">
        <v>47.1</v>
      </c>
      <c r="D7510" s="15">
        <f t="shared" si="2116"/>
        <v>47.1</v>
      </c>
      <c r="E7510">
        <v>32</v>
      </c>
      <c r="F7510" s="6">
        <v>1.8147200000000001</v>
      </c>
      <c r="G7510" s="6">
        <v>-1.5167529999999999E-2</v>
      </c>
      <c r="H7510" s="6">
        <f t="shared" si="2107"/>
        <v>1.7995524700000001</v>
      </c>
      <c r="I7510" s="6">
        <f t="shared" si="2108"/>
        <v>15.100000000000001</v>
      </c>
      <c r="J7510" s="6">
        <f t="shared" si="2109"/>
        <v>13.300447530000001</v>
      </c>
      <c r="K7510" s="3">
        <f t="shared" si="2117"/>
        <v>15.20051146285715</v>
      </c>
      <c r="L7510" s="6">
        <f t="shared" si="2110"/>
        <v>0</v>
      </c>
      <c r="M7510" s="6">
        <f t="shared" si="2118"/>
        <v>181.80387212571426</v>
      </c>
      <c r="N7510" s="6">
        <f t="shared" si="2119"/>
        <v>1.9000639328571367</v>
      </c>
      <c r="O7510" s="2">
        <f t="shared" si="2111"/>
        <v>-1.9000639328571367</v>
      </c>
      <c r="P7510" s="2">
        <f t="shared" si="2120"/>
        <v>30.099936067142863</v>
      </c>
      <c r="Q7510" s="2">
        <f t="shared" si="2112"/>
        <v>17.000063932857138</v>
      </c>
      <c r="R7510" s="2">
        <f t="shared" si="2121"/>
        <v>1.7995524700000001</v>
      </c>
      <c r="S7510" s="2">
        <f t="shared" si="2113"/>
        <v>15.200511462857138</v>
      </c>
      <c r="T7510" s="2">
        <f t="shared" si="2124"/>
        <v>0</v>
      </c>
      <c r="U7510" s="2">
        <f t="shared" si="2114"/>
        <v>0</v>
      </c>
      <c r="V7510" t="str">
        <f t="shared" si="2122"/>
        <v>N</v>
      </c>
      <c r="W7510" s="2">
        <f t="shared" si="2123"/>
        <v>0</v>
      </c>
      <c r="X7510" s="2">
        <f t="shared" si="2115"/>
        <v>0</v>
      </c>
      <c r="Y7510" s="2"/>
    </row>
    <row r="7511" spans="1:25" x14ac:dyDescent="0.2">
      <c r="A7511">
        <v>20</v>
      </c>
      <c r="B7511" s="1">
        <v>43048.833333315124</v>
      </c>
      <c r="C7511">
        <v>47.5</v>
      </c>
      <c r="D7511" s="15">
        <f t="shared" si="2116"/>
        <v>47.5</v>
      </c>
      <c r="E7511">
        <v>32</v>
      </c>
      <c r="F7511" s="6">
        <v>2.99349</v>
      </c>
      <c r="G7511" s="6">
        <v>-1.5167529999999999E-2</v>
      </c>
      <c r="H7511" s="6">
        <f t="shared" si="2107"/>
        <v>2.9783224700000002</v>
      </c>
      <c r="I7511" s="6">
        <f t="shared" si="2108"/>
        <v>15.5</v>
      </c>
      <c r="J7511" s="6">
        <f t="shared" si="2109"/>
        <v>12.52167753</v>
      </c>
      <c r="K7511" s="3">
        <f t="shared" si="2117"/>
        <v>14.310488605714283</v>
      </c>
      <c r="L7511" s="6">
        <f t="shared" si="2110"/>
        <v>0</v>
      </c>
      <c r="M7511" s="6">
        <f t="shared" si="2118"/>
        <v>167.49338351999998</v>
      </c>
      <c r="N7511" s="6">
        <f t="shared" si="2119"/>
        <v>1.7888110757142783</v>
      </c>
      <c r="O7511" s="2">
        <f t="shared" si="2111"/>
        <v>-1.7888110757142783</v>
      </c>
      <c r="P7511" s="2">
        <f t="shared" si="2120"/>
        <v>30.211188924285722</v>
      </c>
      <c r="Q7511" s="2">
        <f t="shared" si="2112"/>
        <v>17.288811075714278</v>
      </c>
      <c r="R7511" s="2">
        <f t="shared" si="2121"/>
        <v>2.9783224700000002</v>
      </c>
      <c r="S7511" s="2">
        <f t="shared" si="2113"/>
        <v>14.310488605714278</v>
      </c>
      <c r="T7511" s="2">
        <f t="shared" si="2124"/>
        <v>0</v>
      </c>
      <c r="U7511" s="2">
        <f t="shared" si="2114"/>
        <v>0</v>
      </c>
      <c r="V7511" t="str">
        <f t="shared" si="2122"/>
        <v>N</v>
      </c>
      <c r="W7511" s="2">
        <f t="shared" si="2123"/>
        <v>0</v>
      </c>
      <c r="X7511" s="2">
        <f t="shared" si="2115"/>
        <v>0</v>
      </c>
      <c r="Y7511" s="2"/>
    </row>
    <row r="7512" spans="1:25" x14ac:dyDescent="0.2">
      <c r="A7512">
        <v>21</v>
      </c>
      <c r="B7512" s="1">
        <v>43048.874999981788</v>
      </c>
      <c r="C7512">
        <v>46.5</v>
      </c>
      <c r="D7512" s="15">
        <f t="shared" si="2116"/>
        <v>46.5</v>
      </c>
      <c r="E7512">
        <v>32</v>
      </c>
      <c r="F7512" s="6">
        <v>3.8183199999999999</v>
      </c>
      <c r="G7512" s="6">
        <v>-1.5167529999999999E-2</v>
      </c>
      <c r="H7512" s="6">
        <f t="shared" si="2107"/>
        <v>3.8031524700000001</v>
      </c>
      <c r="I7512" s="6">
        <f t="shared" si="2108"/>
        <v>14.5</v>
      </c>
      <c r="J7512" s="6">
        <f t="shared" si="2109"/>
        <v>10.696847529999999</v>
      </c>
      <c r="K7512" s="3">
        <f t="shared" si="2117"/>
        <v>12.224968605714281</v>
      </c>
      <c r="L7512" s="6">
        <f t="shared" si="2110"/>
        <v>0</v>
      </c>
      <c r="M7512" s="6">
        <f t="shared" si="2118"/>
        <v>155.2684149142857</v>
      </c>
      <c r="N7512" s="6">
        <f t="shared" si="2119"/>
        <v>1.5281210757142958</v>
      </c>
      <c r="O7512" s="2">
        <f t="shared" si="2111"/>
        <v>-1.5281210757142958</v>
      </c>
      <c r="P7512" s="2">
        <f t="shared" si="2120"/>
        <v>30.471878924285704</v>
      </c>
      <c r="Q7512" s="2">
        <f t="shared" si="2112"/>
        <v>16.028121075714296</v>
      </c>
      <c r="R7512" s="2">
        <f t="shared" si="2121"/>
        <v>3.8031524700000001</v>
      </c>
      <c r="S7512" s="2">
        <f t="shared" si="2113"/>
        <v>12.224968605714295</v>
      </c>
      <c r="T7512" s="2">
        <f t="shared" si="2124"/>
        <v>0</v>
      </c>
      <c r="U7512" s="2">
        <f t="shared" si="2114"/>
        <v>0</v>
      </c>
      <c r="V7512" t="str">
        <f t="shared" si="2122"/>
        <v>N</v>
      </c>
      <c r="W7512" s="2">
        <f t="shared" si="2123"/>
        <v>0</v>
      </c>
      <c r="X7512" s="2">
        <f t="shared" si="2115"/>
        <v>0</v>
      </c>
      <c r="Y7512" s="2"/>
    </row>
    <row r="7513" spans="1:25" x14ac:dyDescent="0.2">
      <c r="A7513">
        <v>22</v>
      </c>
      <c r="B7513" s="1">
        <v>43048.916666648453</v>
      </c>
      <c r="C7513">
        <v>44.4</v>
      </c>
      <c r="D7513" s="15">
        <f t="shared" si="2116"/>
        <v>44.4</v>
      </c>
      <c r="E7513">
        <v>32</v>
      </c>
      <c r="F7513" s="6">
        <v>4.2923600000000004</v>
      </c>
      <c r="G7513" s="6">
        <v>-1.5167529999999999E-2</v>
      </c>
      <c r="H7513" s="6">
        <f t="shared" si="2107"/>
        <v>4.2771924700000001</v>
      </c>
      <c r="I7513" s="6">
        <f t="shared" si="2108"/>
        <v>12.399999999999999</v>
      </c>
      <c r="J7513" s="6">
        <f t="shared" si="2109"/>
        <v>8.1228075299999993</v>
      </c>
      <c r="K7513" s="3">
        <f t="shared" si="2117"/>
        <v>9.2832086057142931</v>
      </c>
      <c r="L7513" s="6">
        <f t="shared" si="2110"/>
        <v>0</v>
      </c>
      <c r="M7513" s="6">
        <f t="shared" si="2118"/>
        <v>145.98520630857141</v>
      </c>
      <c r="N7513" s="6">
        <f t="shared" si="2119"/>
        <v>1.1604010757143044</v>
      </c>
      <c r="O7513" s="2">
        <f t="shared" si="2111"/>
        <v>-1.1604010757143044</v>
      </c>
      <c r="P7513" s="2">
        <f t="shared" si="2120"/>
        <v>30.839598924285696</v>
      </c>
      <c r="Q7513" s="2">
        <f t="shared" si="2112"/>
        <v>13.560401075714303</v>
      </c>
      <c r="R7513" s="2">
        <f t="shared" si="2121"/>
        <v>4.2771924700000001</v>
      </c>
      <c r="S7513" s="2">
        <f t="shared" si="2113"/>
        <v>9.2832086057143037</v>
      </c>
      <c r="T7513" s="2">
        <f t="shared" si="2124"/>
        <v>0</v>
      </c>
      <c r="U7513" s="2">
        <f t="shared" si="2114"/>
        <v>0</v>
      </c>
      <c r="V7513" t="str">
        <f t="shared" si="2122"/>
        <v>N</v>
      </c>
      <c r="W7513" s="2">
        <f t="shared" si="2123"/>
        <v>0</v>
      </c>
      <c r="X7513" s="2">
        <f t="shared" si="2115"/>
        <v>0</v>
      </c>
      <c r="Y7513" s="2"/>
    </row>
    <row r="7514" spans="1:25" x14ac:dyDescent="0.2">
      <c r="A7514">
        <v>23</v>
      </c>
      <c r="B7514" s="1">
        <v>43048.958333315117</v>
      </c>
      <c r="C7514">
        <v>42.6</v>
      </c>
      <c r="D7514" s="15">
        <f t="shared" si="2116"/>
        <v>42.6</v>
      </c>
      <c r="E7514">
        <v>32</v>
      </c>
      <c r="F7514" s="6">
        <v>2.8550200000000001</v>
      </c>
      <c r="G7514" s="6">
        <v>-1.5167529999999999E-2</v>
      </c>
      <c r="H7514" s="6">
        <f t="shared" si="2107"/>
        <v>2.8398524700000003</v>
      </c>
      <c r="I7514" s="6">
        <f t="shared" si="2108"/>
        <v>10.600000000000001</v>
      </c>
      <c r="J7514" s="6">
        <f t="shared" si="2109"/>
        <v>7.7601475300000011</v>
      </c>
      <c r="K7514" s="3">
        <f t="shared" si="2117"/>
        <v>8.8687400342857075</v>
      </c>
      <c r="L7514" s="6">
        <f t="shared" si="2110"/>
        <v>0</v>
      </c>
      <c r="M7514" s="6">
        <f t="shared" si="2118"/>
        <v>137.1164662742857</v>
      </c>
      <c r="N7514" s="6">
        <f t="shared" si="2119"/>
        <v>1.1085925042856957</v>
      </c>
      <c r="O7514" s="2">
        <f t="shared" si="2111"/>
        <v>-1.1085925042856957</v>
      </c>
      <c r="P7514" s="2">
        <f t="shared" si="2120"/>
        <v>30.891407495714304</v>
      </c>
      <c r="Q7514" s="2">
        <f t="shared" si="2112"/>
        <v>11.708592504285697</v>
      </c>
      <c r="R7514" s="2">
        <f t="shared" si="2121"/>
        <v>2.8398524700000003</v>
      </c>
      <c r="S7514" s="2">
        <f t="shared" si="2113"/>
        <v>8.8687400342856968</v>
      </c>
      <c r="T7514" s="2">
        <f t="shared" si="2124"/>
        <v>0</v>
      </c>
      <c r="U7514" s="2">
        <f t="shared" si="2114"/>
        <v>0</v>
      </c>
      <c r="V7514" t="str">
        <f t="shared" si="2122"/>
        <v>N</v>
      </c>
      <c r="W7514" s="2">
        <f t="shared" si="2123"/>
        <v>0</v>
      </c>
      <c r="X7514" s="2">
        <f t="shared" si="2115"/>
        <v>0</v>
      </c>
      <c r="Y7514" s="2"/>
    </row>
    <row r="7515" spans="1:25" x14ac:dyDescent="0.2">
      <c r="A7515">
        <v>0</v>
      </c>
      <c r="B7515" s="1">
        <v>43048.999999981781</v>
      </c>
      <c r="C7515">
        <v>39.6</v>
      </c>
      <c r="D7515" s="15">
        <f t="shared" si="2116"/>
        <v>39.6</v>
      </c>
      <c r="E7515">
        <v>32</v>
      </c>
      <c r="F7515" s="6">
        <v>3.3391099999999998</v>
      </c>
      <c r="G7515" s="6">
        <v>-1.5167529999999999E-2</v>
      </c>
      <c r="H7515" s="6">
        <f t="shared" si="2107"/>
        <v>3.32394247</v>
      </c>
      <c r="I7515" s="6">
        <f t="shared" si="2108"/>
        <v>7.6000000000000014</v>
      </c>
      <c r="J7515" s="6">
        <f t="shared" si="2109"/>
        <v>4.276057530000001</v>
      </c>
      <c r="K7515" s="3">
        <f t="shared" si="2117"/>
        <v>4.8869228914285827</v>
      </c>
      <c r="L7515" s="6">
        <f t="shared" si="2110"/>
        <v>0</v>
      </c>
      <c r="M7515" s="6">
        <f t="shared" si="2118"/>
        <v>132.22954338285712</v>
      </c>
      <c r="N7515" s="6">
        <f t="shared" si="2119"/>
        <v>0.61086536142857994</v>
      </c>
      <c r="O7515" s="2">
        <f t="shared" si="2111"/>
        <v>-0.61086536142857994</v>
      </c>
      <c r="P7515" s="2">
        <f t="shared" si="2120"/>
        <v>31.38913463857142</v>
      </c>
      <c r="Q7515" s="2">
        <f t="shared" si="2112"/>
        <v>8.2108653614285814</v>
      </c>
      <c r="R7515" s="2">
        <f t="shared" si="2121"/>
        <v>3.32394247</v>
      </c>
      <c r="S7515" s="2">
        <f t="shared" si="2113"/>
        <v>4.8869228914285809</v>
      </c>
      <c r="T7515" s="2">
        <f t="shared" si="2124"/>
        <v>0</v>
      </c>
      <c r="U7515" s="2">
        <f t="shared" si="2114"/>
        <v>0</v>
      </c>
      <c r="V7515" t="str">
        <f t="shared" si="2122"/>
        <v>N</v>
      </c>
      <c r="W7515" s="2">
        <f t="shared" si="2123"/>
        <v>0</v>
      </c>
      <c r="X7515" s="2">
        <f t="shared" si="2115"/>
        <v>0</v>
      </c>
      <c r="Y7515" s="2"/>
    </row>
    <row r="7516" spans="1:25" x14ac:dyDescent="0.2">
      <c r="A7516">
        <v>1</v>
      </c>
      <c r="B7516" s="1">
        <v>43049.041666648445</v>
      </c>
      <c r="C7516">
        <v>37.6</v>
      </c>
      <c r="D7516" s="15">
        <f t="shared" si="2116"/>
        <v>37.6</v>
      </c>
      <c r="E7516">
        <v>32</v>
      </c>
      <c r="F7516" s="6">
        <v>6.0161800000000003</v>
      </c>
      <c r="G7516" s="6">
        <v>-1.5167529999999999E-2</v>
      </c>
      <c r="H7516" s="6">
        <f t="shared" si="2107"/>
        <v>6.00101247</v>
      </c>
      <c r="I7516" s="6">
        <f t="shared" si="2108"/>
        <v>5.6000000000000014</v>
      </c>
      <c r="J7516" s="6">
        <f t="shared" si="2109"/>
        <v>0</v>
      </c>
      <c r="K7516" s="3">
        <f t="shared" si="2117"/>
        <v>0</v>
      </c>
      <c r="L7516" s="6">
        <f t="shared" si="2110"/>
        <v>0.40101246999999862</v>
      </c>
      <c r="M7516" s="6">
        <f t="shared" si="2118"/>
        <v>132.63055585285713</v>
      </c>
      <c r="N7516" s="6">
        <f t="shared" si="2119"/>
        <v>0</v>
      </c>
      <c r="O7516" s="2">
        <f t="shared" si="2111"/>
        <v>0</v>
      </c>
      <c r="P7516" s="2">
        <f t="shared" si="2120"/>
        <v>32</v>
      </c>
      <c r="Q7516" s="2">
        <f t="shared" si="2112"/>
        <v>5.6000000000000014</v>
      </c>
      <c r="R7516" s="2">
        <f t="shared" si="2121"/>
        <v>5.6000000000000014</v>
      </c>
      <c r="S7516" s="2">
        <f t="shared" si="2113"/>
        <v>0</v>
      </c>
      <c r="T7516" s="2">
        <f t="shared" si="2124"/>
        <v>0.40101247000001194</v>
      </c>
      <c r="U7516" s="2">
        <f t="shared" si="2114"/>
        <v>0</v>
      </c>
      <c r="V7516" t="str">
        <f t="shared" si="2122"/>
        <v>N</v>
      </c>
      <c r="W7516" s="2">
        <f t="shared" si="2123"/>
        <v>0</v>
      </c>
      <c r="X7516" s="2">
        <f t="shared" si="2115"/>
        <v>0</v>
      </c>
      <c r="Y7516" s="2"/>
    </row>
    <row r="7517" spans="1:25" x14ac:dyDescent="0.2">
      <c r="A7517">
        <v>2</v>
      </c>
      <c r="B7517" s="1">
        <v>43049.083333315109</v>
      </c>
      <c r="C7517">
        <v>36</v>
      </c>
      <c r="D7517" s="15">
        <f t="shared" si="2116"/>
        <v>36</v>
      </c>
      <c r="E7517">
        <v>32</v>
      </c>
      <c r="F7517" s="6">
        <v>5.6265299999999998</v>
      </c>
      <c r="G7517" s="6">
        <v>-1.5167529999999999E-2</v>
      </c>
      <c r="H7517" s="6">
        <f t="shared" si="2107"/>
        <v>5.6113624699999995</v>
      </c>
      <c r="I7517" s="6">
        <f t="shared" si="2108"/>
        <v>4</v>
      </c>
      <c r="J7517" s="6">
        <f t="shared" si="2109"/>
        <v>0</v>
      </c>
      <c r="K7517" s="3">
        <f t="shared" si="2117"/>
        <v>0</v>
      </c>
      <c r="L7517" s="6">
        <f t="shared" si="2110"/>
        <v>1.6113624699999995</v>
      </c>
      <c r="M7517" s="6">
        <f t="shared" si="2118"/>
        <v>134.24191832285712</v>
      </c>
      <c r="N7517" s="6">
        <f t="shared" si="2119"/>
        <v>0</v>
      </c>
      <c r="O7517" s="2">
        <f t="shared" si="2111"/>
        <v>0</v>
      </c>
      <c r="P7517" s="2">
        <f t="shared" si="2120"/>
        <v>32</v>
      </c>
      <c r="Q7517" s="2">
        <f t="shared" si="2112"/>
        <v>4</v>
      </c>
      <c r="R7517" s="2">
        <f t="shared" si="2121"/>
        <v>4</v>
      </c>
      <c r="S7517" s="2">
        <f t="shared" si="2113"/>
        <v>0</v>
      </c>
      <c r="T7517" s="2">
        <f t="shared" si="2124"/>
        <v>1.6113624699999889</v>
      </c>
      <c r="U7517" s="2">
        <f t="shared" si="2114"/>
        <v>0</v>
      </c>
      <c r="V7517" t="str">
        <f t="shared" si="2122"/>
        <v>N</v>
      </c>
      <c r="W7517" s="2">
        <f t="shared" si="2123"/>
        <v>0</v>
      </c>
      <c r="X7517" s="2">
        <f t="shared" si="2115"/>
        <v>0</v>
      </c>
      <c r="Y7517" s="2"/>
    </row>
    <row r="7518" spans="1:25" x14ac:dyDescent="0.2">
      <c r="A7518">
        <v>3</v>
      </c>
      <c r="B7518" s="1">
        <v>43049.124999981774</v>
      </c>
      <c r="C7518">
        <v>35.799999999999997</v>
      </c>
      <c r="D7518" s="15">
        <f t="shared" si="2116"/>
        <v>35.799999999999997</v>
      </c>
      <c r="E7518">
        <v>32</v>
      </c>
      <c r="F7518" s="6">
        <v>6.0873999999999997</v>
      </c>
      <c r="G7518" s="6">
        <v>-1.5167529999999999E-2</v>
      </c>
      <c r="H7518" s="6">
        <f t="shared" si="2107"/>
        <v>6.0722324699999994</v>
      </c>
      <c r="I7518" s="6">
        <f t="shared" si="2108"/>
        <v>3.7999999999999972</v>
      </c>
      <c r="J7518" s="6">
        <f t="shared" si="2109"/>
        <v>0</v>
      </c>
      <c r="K7518" s="3">
        <f t="shared" si="2117"/>
        <v>0</v>
      </c>
      <c r="L7518" s="6">
        <f t="shared" si="2110"/>
        <v>2.2722324700000023</v>
      </c>
      <c r="M7518" s="6">
        <f t="shared" si="2118"/>
        <v>136.51415079285712</v>
      </c>
      <c r="N7518" s="6">
        <f t="shared" si="2119"/>
        <v>0</v>
      </c>
      <c r="O7518" s="2">
        <f t="shared" si="2111"/>
        <v>0</v>
      </c>
      <c r="P7518" s="2">
        <f t="shared" si="2120"/>
        <v>32</v>
      </c>
      <c r="Q7518" s="2">
        <f t="shared" si="2112"/>
        <v>3.7999999999999972</v>
      </c>
      <c r="R7518" s="2">
        <f t="shared" si="2121"/>
        <v>3.7999999999999972</v>
      </c>
      <c r="S7518" s="2">
        <f t="shared" si="2113"/>
        <v>0</v>
      </c>
      <c r="T7518" s="2">
        <f t="shared" si="2124"/>
        <v>2.2722324700000058</v>
      </c>
      <c r="U7518" s="2">
        <f t="shared" si="2114"/>
        <v>0</v>
      </c>
      <c r="V7518" t="str">
        <f t="shared" si="2122"/>
        <v>N</v>
      </c>
      <c r="W7518" s="2">
        <f t="shared" si="2123"/>
        <v>0</v>
      </c>
      <c r="X7518" s="2">
        <f t="shared" si="2115"/>
        <v>0</v>
      </c>
      <c r="Y7518" s="2"/>
    </row>
    <row r="7519" spans="1:25" x14ac:dyDescent="0.2">
      <c r="A7519">
        <v>4</v>
      </c>
      <c r="B7519" s="1">
        <v>43049.166666648438</v>
      </c>
      <c r="C7519">
        <v>35.6</v>
      </c>
      <c r="D7519" s="15">
        <f t="shared" si="2116"/>
        <v>35.6</v>
      </c>
      <c r="E7519">
        <v>32</v>
      </c>
      <c r="F7519" s="6">
        <v>4.2174699999999996</v>
      </c>
      <c r="G7519" s="6">
        <v>-1.5167529999999999E-2</v>
      </c>
      <c r="H7519" s="6">
        <f t="shared" si="2107"/>
        <v>4.2023024699999993</v>
      </c>
      <c r="I7519" s="6">
        <f t="shared" si="2108"/>
        <v>3.6000000000000014</v>
      </c>
      <c r="J7519" s="6">
        <f t="shared" si="2109"/>
        <v>0</v>
      </c>
      <c r="K7519" s="3">
        <f t="shared" si="2117"/>
        <v>0</v>
      </c>
      <c r="L7519" s="6">
        <f t="shared" si="2110"/>
        <v>0.60230246999999792</v>
      </c>
      <c r="M7519" s="6">
        <f t="shared" si="2118"/>
        <v>137.11645326285714</v>
      </c>
      <c r="N7519" s="6">
        <f t="shared" si="2119"/>
        <v>0</v>
      </c>
      <c r="O7519" s="2">
        <f t="shared" si="2111"/>
        <v>0</v>
      </c>
      <c r="P7519" s="2">
        <f t="shared" si="2120"/>
        <v>32</v>
      </c>
      <c r="Q7519" s="2">
        <f t="shared" si="2112"/>
        <v>3.6000000000000014</v>
      </c>
      <c r="R7519" s="2">
        <f t="shared" si="2121"/>
        <v>3.6000000000000014</v>
      </c>
      <c r="S7519" s="2">
        <f t="shared" si="2113"/>
        <v>0</v>
      </c>
      <c r="T7519" s="2">
        <f t="shared" si="2124"/>
        <v>0.60230247000001214</v>
      </c>
      <c r="U7519" s="2">
        <f t="shared" si="2114"/>
        <v>0</v>
      </c>
      <c r="V7519" t="str">
        <f t="shared" si="2122"/>
        <v>N</v>
      </c>
      <c r="W7519" s="2">
        <f t="shared" si="2123"/>
        <v>0</v>
      </c>
      <c r="X7519" s="2">
        <f t="shared" si="2115"/>
        <v>0</v>
      </c>
      <c r="Y7519" s="2"/>
    </row>
    <row r="7520" spans="1:25" x14ac:dyDescent="0.2">
      <c r="A7520">
        <v>5</v>
      </c>
      <c r="B7520" s="1">
        <v>43049.208333315102</v>
      </c>
      <c r="C7520">
        <v>35.299999999999997</v>
      </c>
      <c r="D7520" s="15">
        <f t="shared" si="2116"/>
        <v>35.299999999999997</v>
      </c>
      <c r="E7520">
        <v>32</v>
      </c>
      <c r="F7520" s="6">
        <v>2.8686400000000001</v>
      </c>
      <c r="G7520" s="6">
        <v>-1.5167529999999999E-2</v>
      </c>
      <c r="H7520" s="6">
        <f t="shared" si="2107"/>
        <v>2.8534724700000003</v>
      </c>
      <c r="I7520" s="6">
        <f t="shared" si="2108"/>
        <v>3.2999999999999972</v>
      </c>
      <c r="J7520" s="6">
        <f t="shared" si="2109"/>
        <v>0.4465275299999969</v>
      </c>
      <c r="K7520" s="3">
        <f t="shared" si="2117"/>
        <v>0.51031717714286629</v>
      </c>
      <c r="L7520" s="6">
        <f t="shared" si="2110"/>
        <v>0</v>
      </c>
      <c r="M7520" s="6">
        <f t="shared" si="2118"/>
        <v>136.60613608571427</v>
      </c>
      <c r="N7520" s="6">
        <f t="shared" si="2119"/>
        <v>6.3789647142868944E-2</v>
      </c>
      <c r="O7520" s="2">
        <f t="shared" si="2111"/>
        <v>-6.3789647142868944E-2</v>
      </c>
      <c r="P7520" s="2">
        <f t="shared" si="2120"/>
        <v>31.936210352857131</v>
      </c>
      <c r="Q7520" s="2">
        <f t="shared" si="2112"/>
        <v>3.3637896471428661</v>
      </c>
      <c r="R7520" s="2">
        <f t="shared" si="2121"/>
        <v>2.8534724700000003</v>
      </c>
      <c r="S7520" s="2">
        <f t="shared" si="2113"/>
        <v>0.51031717714286584</v>
      </c>
      <c r="T7520" s="2">
        <f t="shared" si="2124"/>
        <v>0</v>
      </c>
      <c r="U7520" s="2">
        <f t="shared" si="2114"/>
        <v>0</v>
      </c>
      <c r="V7520" t="str">
        <f t="shared" si="2122"/>
        <v>N</v>
      </c>
      <c r="W7520" s="2">
        <f t="shared" si="2123"/>
        <v>0</v>
      </c>
      <c r="X7520" s="2">
        <f t="shared" si="2115"/>
        <v>0</v>
      </c>
      <c r="Y7520" s="2"/>
    </row>
    <row r="7521" spans="1:25" x14ac:dyDescent="0.2">
      <c r="A7521">
        <v>6</v>
      </c>
      <c r="B7521" s="1">
        <v>43049.249999981766</v>
      </c>
      <c r="C7521">
        <v>35.5</v>
      </c>
      <c r="D7521" s="15">
        <f t="shared" si="2116"/>
        <v>35.5</v>
      </c>
      <c r="E7521">
        <v>32</v>
      </c>
      <c r="F7521" s="6">
        <v>3.0434399999999999</v>
      </c>
      <c r="G7521" s="6">
        <v>-1.5167529999999999E-2</v>
      </c>
      <c r="H7521" s="6">
        <f t="shared" si="2107"/>
        <v>3.0282724700000001</v>
      </c>
      <c r="I7521" s="6">
        <f t="shared" si="2108"/>
        <v>3.5</v>
      </c>
      <c r="J7521" s="6">
        <f t="shared" si="2109"/>
        <v>0.47172752999999989</v>
      </c>
      <c r="K7521" s="3">
        <f t="shared" si="2117"/>
        <v>0.53911717714285601</v>
      </c>
      <c r="L7521" s="6">
        <f t="shared" si="2110"/>
        <v>0</v>
      </c>
      <c r="M7521" s="6">
        <f t="shared" si="2118"/>
        <v>136.06701890857141</v>
      </c>
      <c r="N7521" s="6">
        <f t="shared" si="2119"/>
        <v>6.7389647142846343E-2</v>
      </c>
      <c r="O7521" s="2">
        <f t="shared" si="2111"/>
        <v>-6.7389647142846343E-2</v>
      </c>
      <c r="P7521" s="2">
        <f t="shared" si="2120"/>
        <v>31.932610352857154</v>
      </c>
      <c r="Q7521" s="2">
        <f t="shared" si="2112"/>
        <v>3.5673896471428463</v>
      </c>
      <c r="R7521" s="2">
        <f t="shared" si="2121"/>
        <v>3.0282724700000001</v>
      </c>
      <c r="S7521" s="2">
        <f t="shared" si="2113"/>
        <v>0.53911717714284624</v>
      </c>
      <c r="T7521" s="2">
        <f t="shared" si="2124"/>
        <v>0</v>
      </c>
      <c r="U7521" s="2">
        <f t="shared" si="2114"/>
        <v>0</v>
      </c>
      <c r="V7521" t="str">
        <f t="shared" si="2122"/>
        <v>N</v>
      </c>
      <c r="W7521" s="2">
        <f t="shared" si="2123"/>
        <v>0</v>
      </c>
      <c r="X7521" s="2">
        <f t="shared" si="2115"/>
        <v>0</v>
      </c>
      <c r="Y7521" s="2"/>
    </row>
    <row r="7522" spans="1:25" x14ac:dyDescent="0.2">
      <c r="A7522">
        <v>7</v>
      </c>
      <c r="B7522" s="1">
        <v>43049.291666648431</v>
      </c>
      <c r="C7522">
        <v>37</v>
      </c>
      <c r="D7522" s="15">
        <f t="shared" si="2116"/>
        <v>37</v>
      </c>
      <c r="E7522">
        <v>32</v>
      </c>
      <c r="F7522" s="6">
        <v>2.3052800000000002</v>
      </c>
      <c r="G7522" s="6">
        <v>11.95284</v>
      </c>
      <c r="H7522" s="6">
        <f t="shared" si="2107"/>
        <v>14.25812</v>
      </c>
      <c r="I7522" s="6">
        <f t="shared" si="2108"/>
        <v>5</v>
      </c>
      <c r="J7522" s="6">
        <f t="shared" si="2109"/>
        <v>0</v>
      </c>
      <c r="K7522" s="3">
        <f t="shared" si="2117"/>
        <v>0</v>
      </c>
      <c r="L7522" s="6">
        <f t="shared" si="2110"/>
        <v>9.2581199999999999</v>
      </c>
      <c r="M7522" s="6">
        <f t="shared" si="2118"/>
        <v>145.3251389085714</v>
      </c>
      <c r="N7522" s="6">
        <f t="shared" si="2119"/>
        <v>0</v>
      </c>
      <c r="O7522" s="2">
        <f t="shared" si="2111"/>
        <v>0</v>
      </c>
      <c r="P7522" s="2">
        <f t="shared" si="2120"/>
        <v>32</v>
      </c>
      <c r="Q7522" s="2">
        <f t="shared" si="2112"/>
        <v>5</v>
      </c>
      <c r="R7522" s="2">
        <f t="shared" si="2121"/>
        <v>5</v>
      </c>
      <c r="S7522" s="2">
        <f t="shared" si="2113"/>
        <v>0</v>
      </c>
      <c r="T7522" s="2">
        <f t="shared" si="2124"/>
        <v>9.258119999999991</v>
      </c>
      <c r="U7522" s="2">
        <f t="shared" si="2114"/>
        <v>0</v>
      </c>
      <c r="V7522" t="str">
        <f t="shared" si="2122"/>
        <v>N</v>
      </c>
      <c r="W7522" s="2">
        <f t="shared" si="2123"/>
        <v>0</v>
      </c>
      <c r="X7522" s="2">
        <f t="shared" si="2115"/>
        <v>0</v>
      </c>
      <c r="Y7522" s="2"/>
    </row>
    <row r="7523" spans="1:25" x14ac:dyDescent="0.2">
      <c r="A7523">
        <v>8</v>
      </c>
      <c r="B7523" s="1">
        <v>43049.333333315095</v>
      </c>
      <c r="C7523">
        <v>38.5</v>
      </c>
      <c r="D7523" s="15">
        <f t="shared" si="2116"/>
        <v>38.5</v>
      </c>
      <c r="E7523">
        <v>32</v>
      </c>
      <c r="F7523" s="6">
        <v>2.0207099999999998</v>
      </c>
      <c r="G7523" s="6">
        <v>25.734099999999998</v>
      </c>
      <c r="H7523" s="6">
        <f t="shared" si="2107"/>
        <v>27.754809999999999</v>
      </c>
      <c r="I7523" s="6">
        <f t="shared" si="2108"/>
        <v>6.5</v>
      </c>
      <c r="J7523" s="6">
        <f t="shared" si="2109"/>
        <v>0</v>
      </c>
      <c r="K7523" s="3">
        <f t="shared" si="2117"/>
        <v>0</v>
      </c>
      <c r="L7523" s="6">
        <f t="shared" si="2110"/>
        <v>21.254809999999999</v>
      </c>
      <c r="M7523" s="6">
        <f t="shared" si="2118"/>
        <v>166.5799489085714</v>
      </c>
      <c r="N7523" s="6">
        <f t="shared" si="2119"/>
        <v>0</v>
      </c>
      <c r="O7523" s="2">
        <f t="shared" si="2111"/>
        <v>0</v>
      </c>
      <c r="P7523" s="2">
        <f t="shared" si="2120"/>
        <v>32</v>
      </c>
      <c r="Q7523" s="2">
        <f t="shared" si="2112"/>
        <v>6.5</v>
      </c>
      <c r="R7523" s="2">
        <f t="shared" si="2121"/>
        <v>6.5</v>
      </c>
      <c r="S7523" s="2">
        <f t="shared" si="2113"/>
        <v>0</v>
      </c>
      <c r="T7523" s="2">
        <f t="shared" si="2124"/>
        <v>21.254809999999992</v>
      </c>
      <c r="U7523" s="2">
        <f t="shared" si="2114"/>
        <v>0</v>
      </c>
      <c r="V7523" t="str">
        <f t="shared" si="2122"/>
        <v>Y</v>
      </c>
      <c r="W7523" s="2">
        <f t="shared" si="2123"/>
        <v>0</v>
      </c>
      <c r="X7523" s="2">
        <f t="shared" si="2115"/>
        <v>0</v>
      </c>
      <c r="Y7523" s="2"/>
    </row>
    <row r="7524" spans="1:25" x14ac:dyDescent="0.2">
      <c r="A7524">
        <v>9</v>
      </c>
      <c r="B7524" s="1">
        <v>43049.374999981759</v>
      </c>
      <c r="C7524">
        <v>41.2</v>
      </c>
      <c r="D7524" s="15">
        <f t="shared" si="2116"/>
        <v>41.2</v>
      </c>
      <c r="E7524">
        <v>32</v>
      </c>
      <c r="F7524" s="6">
        <v>2.4359600000000001</v>
      </c>
      <c r="G7524" s="6">
        <v>36.511799999999994</v>
      </c>
      <c r="H7524" s="6">
        <f t="shared" si="2107"/>
        <v>38.947759999999995</v>
      </c>
      <c r="I7524" s="6">
        <f t="shared" si="2108"/>
        <v>9.2000000000000028</v>
      </c>
      <c r="J7524" s="6">
        <f t="shared" si="2109"/>
        <v>0</v>
      </c>
      <c r="K7524" s="3">
        <f t="shared" si="2117"/>
        <v>0</v>
      </c>
      <c r="L7524" s="6">
        <f t="shared" si="2110"/>
        <v>29.747759999999992</v>
      </c>
      <c r="M7524" s="6">
        <f t="shared" si="2118"/>
        <v>196.3277089085714</v>
      </c>
      <c r="N7524" s="6">
        <f t="shared" si="2119"/>
        <v>0</v>
      </c>
      <c r="O7524" s="2">
        <f t="shared" si="2111"/>
        <v>0</v>
      </c>
      <c r="P7524" s="2">
        <f t="shared" si="2120"/>
        <v>32</v>
      </c>
      <c r="Q7524" s="2">
        <f t="shared" si="2112"/>
        <v>9.2000000000000028</v>
      </c>
      <c r="R7524" s="2">
        <f t="shared" si="2121"/>
        <v>9.2000000000000028</v>
      </c>
      <c r="S7524" s="2">
        <f t="shared" si="2113"/>
        <v>0</v>
      </c>
      <c r="T7524" s="2">
        <f t="shared" si="2124"/>
        <v>29.74776</v>
      </c>
      <c r="U7524" s="2">
        <f t="shared" si="2114"/>
        <v>0</v>
      </c>
      <c r="V7524" t="str">
        <f t="shared" si="2122"/>
        <v>Y</v>
      </c>
      <c r="W7524" s="2">
        <f t="shared" si="2123"/>
        <v>0</v>
      </c>
      <c r="X7524" s="2">
        <f t="shared" si="2115"/>
        <v>0</v>
      </c>
      <c r="Y7524" s="2"/>
    </row>
    <row r="7525" spans="1:25" x14ac:dyDescent="0.2">
      <c r="A7525">
        <v>10</v>
      </c>
      <c r="B7525" s="1">
        <v>43049.416666648423</v>
      </c>
      <c r="C7525">
        <v>44</v>
      </c>
      <c r="D7525" s="15">
        <f t="shared" si="2116"/>
        <v>44</v>
      </c>
      <c r="E7525">
        <v>32</v>
      </c>
      <c r="F7525" s="6">
        <v>2.1566200000000002</v>
      </c>
      <c r="G7525" s="6">
        <v>43.60895</v>
      </c>
      <c r="H7525" s="6">
        <f t="shared" si="2107"/>
        <v>45.765569999999997</v>
      </c>
      <c r="I7525" s="6">
        <f t="shared" si="2108"/>
        <v>12</v>
      </c>
      <c r="J7525" s="6">
        <f t="shared" si="2109"/>
        <v>0</v>
      </c>
      <c r="K7525" s="3">
        <f t="shared" si="2117"/>
        <v>0</v>
      </c>
      <c r="L7525" s="6">
        <f t="shared" si="2110"/>
        <v>33.765569999999997</v>
      </c>
      <c r="M7525" s="6">
        <f t="shared" si="2118"/>
        <v>220</v>
      </c>
      <c r="N7525" s="6">
        <f t="shared" si="2119"/>
        <v>10.093278908571392</v>
      </c>
      <c r="O7525" s="2">
        <f t="shared" si="2111"/>
        <v>-10.093278908571392</v>
      </c>
      <c r="P7525" s="2">
        <f t="shared" si="2120"/>
        <v>21.906721091428608</v>
      </c>
      <c r="Q7525" s="2">
        <f t="shared" si="2112"/>
        <v>22.093278908571392</v>
      </c>
      <c r="R7525" s="2">
        <f t="shared" si="2121"/>
        <v>22.093278908571392</v>
      </c>
      <c r="S7525" s="2">
        <f t="shared" si="2113"/>
        <v>0</v>
      </c>
      <c r="T7525" s="2">
        <f t="shared" si="2124"/>
        <v>23.672291091428605</v>
      </c>
      <c r="U7525" s="2">
        <f t="shared" si="2114"/>
        <v>0</v>
      </c>
      <c r="V7525" t="str">
        <f t="shared" si="2122"/>
        <v>Y</v>
      </c>
      <c r="W7525" s="2">
        <f t="shared" si="2123"/>
        <v>0</v>
      </c>
      <c r="X7525" s="2">
        <f t="shared" si="2115"/>
        <v>0</v>
      </c>
      <c r="Y7525" s="2"/>
    </row>
    <row r="7526" spans="1:25" x14ac:dyDescent="0.2">
      <c r="A7526">
        <v>11</v>
      </c>
      <c r="B7526" s="1">
        <v>43049.458333315088</v>
      </c>
      <c r="C7526">
        <v>44.3</v>
      </c>
      <c r="D7526" s="15">
        <f t="shared" si="2116"/>
        <v>44.3</v>
      </c>
      <c r="E7526">
        <v>32</v>
      </c>
      <c r="F7526" s="6">
        <v>3.5995200000000001</v>
      </c>
      <c r="G7526" s="6">
        <v>47.497750000000003</v>
      </c>
      <c r="H7526" s="6">
        <f t="shared" si="2107"/>
        <v>51.097270000000002</v>
      </c>
      <c r="I7526" s="6">
        <f t="shared" si="2108"/>
        <v>12.299999999999997</v>
      </c>
      <c r="J7526" s="6">
        <f t="shared" si="2109"/>
        <v>0</v>
      </c>
      <c r="K7526" s="3">
        <f t="shared" si="2117"/>
        <v>0</v>
      </c>
      <c r="L7526" s="6">
        <f t="shared" si="2110"/>
        <v>38.797270000000005</v>
      </c>
      <c r="M7526" s="6">
        <f t="shared" si="2118"/>
        <v>220</v>
      </c>
      <c r="N7526" s="6">
        <f t="shared" si="2119"/>
        <v>38.797270000000026</v>
      </c>
      <c r="O7526" s="2">
        <f t="shared" si="2111"/>
        <v>-32</v>
      </c>
      <c r="P7526" s="2">
        <f t="shared" si="2120"/>
        <v>0</v>
      </c>
      <c r="Q7526" s="2">
        <f t="shared" si="2112"/>
        <v>44.3</v>
      </c>
      <c r="R7526" s="2">
        <f t="shared" si="2121"/>
        <v>44.3</v>
      </c>
      <c r="S7526" s="2">
        <f t="shared" si="2113"/>
        <v>0</v>
      </c>
      <c r="T7526" s="2">
        <f t="shared" si="2124"/>
        <v>0</v>
      </c>
      <c r="U7526" s="2">
        <f t="shared" si="2114"/>
        <v>6.7972700000000259</v>
      </c>
      <c r="V7526" t="str">
        <f t="shared" si="2122"/>
        <v>Y</v>
      </c>
      <c r="W7526" s="2">
        <f t="shared" si="2123"/>
        <v>6.7972700000000259</v>
      </c>
      <c r="X7526" s="2">
        <f t="shared" si="2115"/>
        <v>0</v>
      </c>
      <c r="Y7526" s="2"/>
    </row>
    <row r="7527" spans="1:25" x14ac:dyDescent="0.2">
      <c r="A7527">
        <v>12</v>
      </c>
      <c r="B7527" s="1">
        <v>43049.499999981752</v>
      </c>
      <c r="C7527">
        <v>44.4</v>
      </c>
      <c r="D7527" s="15">
        <f t="shared" si="2116"/>
        <v>44.4</v>
      </c>
      <c r="E7527">
        <v>32</v>
      </c>
      <c r="F7527" s="6">
        <v>3.4878</v>
      </c>
      <c r="G7527" s="6">
        <v>47.512900000000002</v>
      </c>
      <c r="H7527" s="6">
        <f t="shared" si="2107"/>
        <v>51.000700000000002</v>
      </c>
      <c r="I7527" s="6">
        <f t="shared" si="2108"/>
        <v>12.399999999999999</v>
      </c>
      <c r="J7527" s="6">
        <f t="shared" si="2109"/>
        <v>0</v>
      </c>
      <c r="K7527" s="3">
        <f t="shared" si="2117"/>
        <v>0</v>
      </c>
      <c r="L7527" s="6">
        <f t="shared" si="2110"/>
        <v>38.600700000000003</v>
      </c>
      <c r="M7527" s="6">
        <f t="shared" si="2118"/>
        <v>220</v>
      </c>
      <c r="N7527" s="6">
        <f t="shared" si="2119"/>
        <v>38.600700000000018</v>
      </c>
      <c r="O7527" s="2">
        <f t="shared" si="2111"/>
        <v>-32</v>
      </c>
      <c r="P7527" s="2">
        <f t="shared" si="2120"/>
        <v>0</v>
      </c>
      <c r="Q7527" s="2">
        <f t="shared" si="2112"/>
        <v>44.4</v>
      </c>
      <c r="R7527" s="2">
        <f t="shared" si="2121"/>
        <v>44.4</v>
      </c>
      <c r="S7527" s="2">
        <f t="shared" si="2113"/>
        <v>0</v>
      </c>
      <c r="T7527" s="2">
        <f t="shared" si="2124"/>
        <v>0</v>
      </c>
      <c r="U7527" s="2">
        <f t="shared" si="2114"/>
        <v>6.6007000000000176</v>
      </c>
      <c r="V7527" t="str">
        <f t="shared" si="2122"/>
        <v>Y</v>
      </c>
      <c r="W7527" s="2">
        <f t="shared" si="2123"/>
        <v>6.6007000000000176</v>
      </c>
      <c r="X7527" s="2">
        <f t="shared" si="2115"/>
        <v>0</v>
      </c>
      <c r="Y7527" s="2"/>
    </row>
    <row r="7528" spans="1:25" x14ac:dyDescent="0.2">
      <c r="A7528">
        <v>13</v>
      </c>
      <c r="B7528" s="1">
        <v>43049.541666648416</v>
      </c>
      <c r="C7528">
        <v>44.8</v>
      </c>
      <c r="D7528" s="15">
        <f t="shared" si="2116"/>
        <v>44.8</v>
      </c>
      <c r="E7528">
        <v>32</v>
      </c>
      <c r="F7528" s="6">
        <v>2.99316</v>
      </c>
      <c r="G7528" s="6">
        <v>44.139620000000001</v>
      </c>
      <c r="H7528" s="6">
        <f t="shared" si="2107"/>
        <v>47.132780000000004</v>
      </c>
      <c r="I7528" s="6">
        <f t="shared" si="2108"/>
        <v>12.799999999999997</v>
      </c>
      <c r="J7528" s="6">
        <f t="shared" si="2109"/>
        <v>0</v>
      </c>
      <c r="K7528" s="3">
        <f t="shared" si="2117"/>
        <v>0</v>
      </c>
      <c r="L7528" s="6">
        <f t="shared" si="2110"/>
        <v>34.332780000000007</v>
      </c>
      <c r="M7528" s="6">
        <f t="shared" si="2118"/>
        <v>220</v>
      </c>
      <c r="N7528" s="6">
        <f t="shared" si="2119"/>
        <v>34.332780000000014</v>
      </c>
      <c r="O7528" s="2">
        <f t="shared" si="2111"/>
        <v>-32</v>
      </c>
      <c r="P7528" s="2">
        <f t="shared" si="2120"/>
        <v>0</v>
      </c>
      <c r="Q7528" s="2">
        <f t="shared" si="2112"/>
        <v>44.8</v>
      </c>
      <c r="R7528" s="2">
        <f t="shared" si="2121"/>
        <v>44.8</v>
      </c>
      <c r="S7528" s="2">
        <f t="shared" si="2113"/>
        <v>0</v>
      </c>
      <c r="T7528" s="2">
        <f t="shared" si="2124"/>
        <v>0</v>
      </c>
      <c r="U7528" s="2">
        <f t="shared" si="2114"/>
        <v>2.3327800000000138</v>
      </c>
      <c r="V7528" t="str">
        <f t="shared" si="2122"/>
        <v>Y</v>
      </c>
      <c r="W7528" s="2">
        <f t="shared" si="2123"/>
        <v>2.3327800000000138</v>
      </c>
      <c r="X7528" s="2">
        <f t="shared" si="2115"/>
        <v>0</v>
      </c>
      <c r="Y7528" s="2"/>
    </row>
    <row r="7529" spans="1:25" x14ac:dyDescent="0.2">
      <c r="A7529">
        <v>14</v>
      </c>
      <c r="B7529" s="1">
        <v>43049.58333331508</v>
      </c>
      <c r="C7529">
        <v>46.5</v>
      </c>
      <c r="D7529" s="15">
        <f t="shared" si="2116"/>
        <v>46.5</v>
      </c>
      <c r="E7529">
        <v>32</v>
      </c>
      <c r="F7529" s="6">
        <v>2.69984</v>
      </c>
      <c r="G7529" s="6">
        <v>37.431559999999998</v>
      </c>
      <c r="H7529" s="6">
        <f t="shared" si="2107"/>
        <v>40.131399999999999</v>
      </c>
      <c r="I7529" s="6">
        <f t="shared" si="2108"/>
        <v>14.5</v>
      </c>
      <c r="J7529" s="6">
        <f t="shared" si="2109"/>
        <v>0</v>
      </c>
      <c r="K7529" s="3">
        <f t="shared" si="2117"/>
        <v>0</v>
      </c>
      <c r="L7529" s="6">
        <f t="shared" si="2110"/>
        <v>25.631399999999999</v>
      </c>
      <c r="M7529" s="6">
        <f t="shared" si="2118"/>
        <v>220</v>
      </c>
      <c r="N7529" s="6">
        <f t="shared" si="2119"/>
        <v>25.631399999999985</v>
      </c>
      <c r="O7529" s="2">
        <f t="shared" si="2111"/>
        <v>-25.631399999999985</v>
      </c>
      <c r="P7529" s="2">
        <f t="shared" si="2120"/>
        <v>6.3686000000000149</v>
      </c>
      <c r="Q7529" s="2">
        <f t="shared" si="2112"/>
        <v>40.131399999999985</v>
      </c>
      <c r="R7529" s="2">
        <f t="shared" si="2121"/>
        <v>40.131399999999985</v>
      </c>
      <c r="S7529" s="2">
        <f t="shared" si="2113"/>
        <v>0</v>
      </c>
      <c r="T7529" s="2">
        <f t="shared" si="2124"/>
        <v>0</v>
      </c>
      <c r="U7529" s="2">
        <f t="shared" si="2114"/>
        <v>0</v>
      </c>
      <c r="V7529" t="str">
        <f t="shared" si="2122"/>
        <v>Y</v>
      </c>
      <c r="W7529" s="2">
        <f t="shared" si="2123"/>
        <v>0</v>
      </c>
      <c r="X7529" s="2">
        <f t="shared" si="2115"/>
        <v>0</v>
      </c>
      <c r="Y7529" s="2"/>
    </row>
    <row r="7530" spans="1:25" x14ac:dyDescent="0.2">
      <c r="A7530">
        <v>15</v>
      </c>
      <c r="B7530" s="1">
        <v>43049.624999981745</v>
      </c>
      <c r="C7530">
        <v>48.2</v>
      </c>
      <c r="D7530" s="15">
        <f t="shared" si="2116"/>
        <v>48.2</v>
      </c>
      <c r="E7530">
        <v>32</v>
      </c>
      <c r="F7530" s="6">
        <v>1.8766099999999999</v>
      </c>
      <c r="G7530" s="6">
        <v>24.408559999999998</v>
      </c>
      <c r="H7530" s="6">
        <f t="shared" si="2107"/>
        <v>26.285169999999997</v>
      </c>
      <c r="I7530" s="6">
        <f t="shared" si="2108"/>
        <v>16.200000000000003</v>
      </c>
      <c r="J7530" s="6">
        <f t="shared" si="2109"/>
        <v>0</v>
      </c>
      <c r="K7530" s="3">
        <f t="shared" si="2117"/>
        <v>0</v>
      </c>
      <c r="L7530" s="6">
        <f t="shared" si="2110"/>
        <v>10.085169999999994</v>
      </c>
      <c r="M7530" s="6">
        <f t="shared" si="2118"/>
        <v>220</v>
      </c>
      <c r="N7530" s="6">
        <f t="shared" si="2119"/>
        <v>10.085170000000005</v>
      </c>
      <c r="O7530" s="2">
        <f t="shared" si="2111"/>
        <v>-10.085170000000005</v>
      </c>
      <c r="P7530" s="2">
        <f t="shared" si="2120"/>
        <v>21.914829999999995</v>
      </c>
      <c r="Q7530" s="2">
        <f t="shared" si="2112"/>
        <v>26.285170000000008</v>
      </c>
      <c r="R7530" s="2">
        <f t="shared" si="2121"/>
        <v>26.285170000000008</v>
      </c>
      <c r="S7530" s="2">
        <f t="shared" si="2113"/>
        <v>0</v>
      </c>
      <c r="T7530" s="2">
        <f t="shared" si="2124"/>
        <v>0</v>
      </c>
      <c r="U7530" s="2">
        <f t="shared" si="2114"/>
        <v>0</v>
      </c>
      <c r="V7530" t="str">
        <f t="shared" si="2122"/>
        <v>Y</v>
      </c>
      <c r="W7530" s="2">
        <f t="shared" si="2123"/>
        <v>0</v>
      </c>
      <c r="X7530" s="2">
        <f t="shared" si="2115"/>
        <v>0</v>
      </c>
      <c r="Y7530" s="2"/>
    </row>
    <row r="7531" spans="1:25" x14ac:dyDescent="0.2">
      <c r="A7531">
        <v>16</v>
      </c>
      <c r="B7531" s="1">
        <v>43049.666666648409</v>
      </c>
      <c r="C7531">
        <v>48.4</v>
      </c>
      <c r="D7531" s="15">
        <f t="shared" si="2116"/>
        <v>48.4</v>
      </c>
      <c r="E7531">
        <v>32</v>
      </c>
      <c r="F7531" s="6">
        <v>1.73712</v>
      </c>
      <c r="G7531" s="6">
        <v>13.936450000000001</v>
      </c>
      <c r="H7531" s="6">
        <f t="shared" si="2107"/>
        <v>15.673570000000002</v>
      </c>
      <c r="I7531" s="6">
        <f t="shared" si="2108"/>
        <v>16.399999999999999</v>
      </c>
      <c r="J7531" s="6">
        <f t="shared" si="2109"/>
        <v>0.72642999999999702</v>
      </c>
      <c r="K7531" s="3">
        <f t="shared" si="2117"/>
        <v>0.83020571428571088</v>
      </c>
      <c r="L7531" s="6">
        <f t="shared" si="2110"/>
        <v>0</v>
      </c>
      <c r="M7531" s="6">
        <f t="shared" si="2118"/>
        <v>219.16979428571429</v>
      </c>
      <c r="N7531" s="6">
        <f t="shared" si="2119"/>
        <v>0.10377571428571741</v>
      </c>
      <c r="O7531" s="2">
        <f t="shared" si="2111"/>
        <v>-0.10377571428571741</v>
      </c>
      <c r="P7531" s="2">
        <f t="shared" si="2120"/>
        <v>31.896224285714283</v>
      </c>
      <c r="Q7531" s="2">
        <f t="shared" si="2112"/>
        <v>16.503775714285716</v>
      </c>
      <c r="R7531" s="2">
        <f t="shared" si="2121"/>
        <v>15.673570000000002</v>
      </c>
      <c r="S7531" s="2">
        <f t="shared" si="2113"/>
        <v>0.83020571428571444</v>
      </c>
      <c r="T7531" s="2">
        <f t="shared" si="2124"/>
        <v>0</v>
      </c>
      <c r="U7531" s="2">
        <f t="shared" si="2114"/>
        <v>0</v>
      </c>
      <c r="V7531" t="str">
        <f t="shared" si="2122"/>
        <v>Y</v>
      </c>
      <c r="W7531" s="2">
        <f t="shared" si="2123"/>
        <v>0</v>
      </c>
      <c r="X7531" s="2">
        <f t="shared" si="2115"/>
        <v>0</v>
      </c>
      <c r="Y7531" s="2"/>
    </row>
    <row r="7532" spans="1:25" x14ac:dyDescent="0.2">
      <c r="A7532">
        <v>17</v>
      </c>
      <c r="B7532" s="1">
        <v>43049.708333315073</v>
      </c>
      <c r="C7532">
        <v>48.5</v>
      </c>
      <c r="D7532" s="15">
        <f t="shared" si="2116"/>
        <v>48.5</v>
      </c>
      <c r="E7532">
        <v>32</v>
      </c>
      <c r="F7532" s="6">
        <v>1.72095</v>
      </c>
      <c r="G7532" s="6">
        <v>0.61036916999999991</v>
      </c>
      <c r="H7532" s="6">
        <f t="shared" si="2107"/>
        <v>2.33131917</v>
      </c>
      <c r="I7532" s="6">
        <f t="shared" si="2108"/>
        <v>16.5</v>
      </c>
      <c r="J7532" s="6">
        <f t="shared" si="2109"/>
        <v>14.16868083</v>
      </c>
      <c r="K7532" s="3">
        <f t="shared" si="2117"/>
        <v>16.192778091428579</v>
      </c>
      <c r="L7532" s="6">
        <f t="shared" si="2110"/>
        <v>0</v>
      </c>
      <c r="M7532" s="6">
        <f t="shared" si="2118"/>
        <v>202.97701619428571</v>
      </c>
      <c r="N7532" s="6">
        <f t="shared" si="2119"/>
        <v>2.0240972614285795</v>
      </c>
      <c r="O7532" s="2">
        <f t="shared" si="2111"/>
        <v>-2.0240972614285795</v>
      </c>
      <c r="P7532" s="2">
        <f t="shared" si="2120"/>
        <v>29.975902738571421</v>
      </c>
      <c r="Q7532" s="2">
        <f t="shared" si="2112"/>
        <v>18.524097261428579</v>
      </c>
      <c r="R7532" s="2">
        <f t="shared" si="2121"/>
        <v>2.33131917</v>
      </c>
      <c r="S7532" s="2">
        <f t="shared" si="2113"/>
        <v>16.192778091428579</v>
      </c>
      <c r="T7532" s="2">
        <f t="shared" si="2124"/>
        <v>0</v>
      </c>
      <c r="U7532" s="2">
        <f t="shared" si="2114"/>
        <v>0</v>
      </c>
      <c r="V7532" t="str">
        <f t="shared" si="2122"/>
        <v>N</v>
      </c>
      <c r="W7532" s="2">
        <f t="shared" si="2123"/>
        <v>0</v>
      </c>
      <c r="X7532" s="2">
        <f t="shared" si="2115"/>
        <v>0</v>
      </c>
      <c r="Y7532" s="2"/>
    </row>
    <row r="7533" spans="1:25" x14ac:dyDescent="0.2">
      <c r="A7533">
        <v>18</v>
      </c>
      <c r="B7533" s="1">
        <v>43049.749999981737</v>
      </c>
      <c r="C7533">
        <v>48.3</v>
      </c>
      <c r="D7533" s="15">
        <f t="shared" si="2116"/>
        <v>48.3</v>
      </c>
      <c r="E7533">
        <v>32</v>
      </c>
      <c r="F7533" s="6">
        <v>1.9650799999999999</v>
      </c>
      <c r="G7533" s="6">
        <v>-1.5167529999999999E-2</v>
      </c>
      <c r="H7533" s="6">
        <f t="shared" si="2107"/>
        <v>1.9499124699999999</v>
      </c>
      <c r="I7533" s="6">
        <f t="shared" si="2108"/>
        <v>16.299999999999997</v>
      </c>
      <c r="J7533" s="6">
        <f t="shared" si="2109"/>
        <v>14.350087529999998</v>
      </c>
      <c r="K7533" s="3">
        <f t="shared" si="2117"/>
        <v>16.400100034285714</v>
      </c>
      <c r="L7533" s="6">
        <f t="shared" si="2110"/>
        <v>0</v>
      </c>
      <c r="M7533" s="6">
        <f t="shared" si="2118"/>
        <v>186.57691616</v>
      </c>
      <c r="N7533" s="6">
        <f t="shared" si="2119"/>
        <v>2.0500125042857178</v>
      </c>
      <c r="O7533" s="2">
        <f t="shared" si="2111"/>
        <v>-2.0500125042857178</v>
      </c>
      <c r="P7533" s="2">
        <f t="shared" si="2120"/>
        <v>29.949987495714282</v>
      </c>
      <c r="Q7533" s="2">
        <f t="shared" si="2112"/>
        <v>18.350012504285715</v>
      </c>
      <c r="R7533" s="2">
        <f t="shared" si="2121"/>
        <v>1.9499124699999999</v>
      </c>
      <c r="S7533" s="2">
        <f t="shared" si="2113"/>
        <v>16.400100034285714</v>
      </c>
      <c r="T7533" s="2">
        <f t="shared" si="2124"/>
        <v>0</v>
      </c>
      <c r="U7533" s="2">
        <f t="shared" si="2114"/>
        <v>0</v>
      </c>
      <c r="V7533" t="str">
        <f t="shared" si="2122"/>
        <v>N</v>
      </c>
      <c r="W7533" s="2">
        <f t="shared" si="2123"/>
        <v>0</v>
      </c>
      <c r="X7533" s="2">
        <f t="shared" si="2115"/>
        <v>0</v>
      </c>
      <c r="Y7533" s="2"/>
    </row>
    <row r="7534" spans="1:25" x14ac:dyDescent="0.2">
      <c r="A7534">
        <v>19</v>
      </c>
      <c r="B7534" s="1">
        <v>43049.791666648402</v>
      </c>
      <c r="C7534">
        <v>49.8</v>
      </c>
      <c r="D7534" s="15">
        <f t="shared" si="2116"/>
        <v>49.8</v>
      </c>
      <c r="E7534">
        <v>32</v>
      </c>
      <c r="F7534" s="6">
        <v>1.8260099999999999</v>
      </c>
      <c r="G7534" s="6">
        <v>-1.5167529999999999E-2</v>
      </c>
      <c r="H7534" s="6">
        <f t="shared" si="2107"/>
        <v>1.8108424699999999</v>
      </c>
      <c r="I7534" s="6">
        <f t="shared" si="2108"/>
        <v>17.799999999999997</v>
      </c>
      <c r="J7534" s="6">
        <f t="shared" si="2109"/>
        <v>15.989157529999996</v>
      </c>
      <c r="K7534" s="3">
        <f t="shared" si="2117"/>
        <v>18.273322891428563</v>
      </c>
      <c r="L7534" s="6">
        <f t="shared" si="2110"/>
        <v>0</v>
      </c>
      <c r="M7534" s="6">
        <f t="shared" si="2118"/>
        <v>168.30359326857143</v>
      </c>
      <c r="N7534" s="6">
        <f t="shared" si="2119"/>
        <v>2.2841653614285633</v>
      </c>
      <c r="O7534" s="2">
        <f t="shared" si="2111"/>
        <v>-2.2841653614285633</v>
      </c>
      <c r="P7534" s="2">
        <f t="shared" si="2120"/>
        <v>29.715834638571437</v>
      </c>
      <c r="Q7534" s="2">
        <f t="shared" si="2112"/>
        <v>20.08416536142856</v>
      </c>
      <c r="R7534" s="2">
        <f t="shared" si="2121"/>
        <v>1.8108424699999999</v>
      </c>
      <c r="S7534" s="2">
        <f t="shared" si="2113"/>
        <v>18.27332289142856</v>
      </c>
      <c r="T7534" s="2">
        <f t="shared" si="2124"/>
        <v>0</v>
      </c>
      <c r="U7534" s="2">
        <f t="shared" si="2114"/>
        <v>0</v>
      </c>
      <c r="V7534" t="str">
        <f t="shared" si="2122"/>
        <v>N</v>
      </c>
      <c r="W7534" s="2">
        <f t="shared" si="2123"/>
        <v>0</v>
      </c>
      <c r="X7534" s="2">
        <f t="shared" si="2115"/>
        <v>0</v>
      </c>
      <c r="Y7534" s="2"/>
    </row>
    <row r="7535" spans="1:25" x14ac:dyDescent="0.2">
      <c r="A7535">
        <v>20</v>
      </c>
      <c r="B7535" s="1">
        <v>43049.833333315066</v>
      </c>
      <c r="C7535">
        <v>49.3</v>
      </c>
      <c r="D7535" s="15">
        <f t="shared" si="2116"/>
        <v>49.3</v>
      </c>
      <c r="E7535">
        <v>32</v>
      </c>
      <c r="F7535" s="6">
        <v>1.5978000000000001</v>
      </c>
      <c r="G7535" s="6">
        <v>-1.5167529999999999E-2</v>
      </c>
      <c r="H7535" s="6">
        <f t="shared" si="2107"/>
        <v>1.5826324700000001</v>
      </c>
      <c r="I7535" s="6">
        <f t="shared" si="2108"/>
        <v>17.299999999999997</v>
      </c>
      <c r="J7535" s="6">
        <f t="shared" si="2109"/>
        <v>15.717367529999997</v>
      </c>
      <c r="K7535" s="3">
        <f t="shared" si="2117"/>
        <v>17.962705748571437</v>
      </c>
      <c r="L7535" s="6">
        <f t="shared" si="2110"/>
        <v>0</v>
      </c>
      <c r="M7535" s="6">
        <f t="shared" si="2118"/>
        <v>150.34088752</v>
      </c>
      <c r="N7535" s="6">
        <f t="shared" si="2119"/>
        <v>2.2453382185714474</v>
      </c>
      <c r="O7535" s="2">
        <f t="shared" si="2111"/>
        <v>-2.2453382185714474</v>
      </c>
      <c r="P7535" s="2">
        <f t="shared" si="2120"/>
        <v>29.754661781428553</v>
      </c>
      <c r="Q7535" s="2">
        <f t="shared" si="2112"/>
        <v>19.545338218571445</v>
      </c>
      <c r="R7535" s="2">
        <f t="shared" si="2121"/>
        <v>1.5826324700000001</v>
      </c>
      <c r="S7535" s="2">
        <f t="shared" si="2113"/>
        <v>17.962705748571445</v>
      </c>
      <c r="T7535" s="2">
        <f t="shared" si="2124"/>
        <v>0</v>
      </c>
      <c r="U7535" s="2">
        <f t="shared" si="2114"/>
        <v>0</v>
      </c>
      <c r="V7535" t="str">
        <f t="shared" si="2122"/>
        <v>N</v>
      </c>
      <c r="W7535" s="2">
        <f t="shared" si="2123"/>
        <v>0</v>
      </c>
      <c r="X7535" s="2">
        <f t="shared" si="2115"/>
        <v>0</v>
      </c>
      <c r="Y7535" s="2"/>
    </row>
    <row r="7536" spans="1:25" x14ac:dyDescent="0.2">
      <c r="A7536">
        <v>21</v>
      </c>
      <c r="B7536" s="1">
        <v>43049.87499998173</v>
      </c>
      <c r="C7536">
        <v>48.2</v>
      </c>
      <c r="D7536" s="15">
        <f t="shared" si="2116"/>
        <v>48.2</v>
      </c>
      <c r="E7536">
        <v>32</v>
      </c>
      <c r="F7536" s="6">
        <v>2.80707</v>
      </c>
      <c r="G7536" s="6">
        <v>-1.5167529999999999E-2</v>
      </c>
      <c r="H7536" s="6">
        <f t="shared" si="2107"/>
        <v>2.7919024700000001</v>
      </c>
      <c r="I7536" s="6">
        <f t="shared" si="2108"/>
        <v>16.200000000000003</v>
      </c>
      <c r="J7536" s="6">
        <f t="shared" si="2109"/>
        <v>13.408097530000003</v>
      </c>
      <c r="K7536" s="3">
        <f t="shared" si="2117"/>
        <v>15.323540034285713</v>
      </c>
      <c r="L7536" s="6">
        <f t="shared" si="2110"/>
        <v>0</v>
      </c>
      <c r="M7536" s="6">
        <f t="shared" si="2118"/>
        <v>135.01734748571428</v>
      </c>
      <c r="N7536" s="6">
        <f t="shared" si="2119"/>
        <v>1.9154425042857213</v>
      </c>
      <c r="O7536" s="2">
        <f t="shared" si="2111"/>
        <v>-1.9154425042857213</v>
      </c>
      <c r="P7536" s="2">
        <f t="shared" si="2120"/>
        <v>30.084557495714279</v>
      </c>
      <c r="Q7536" s="2">
        <f t="shared" si="2112"/>
        <v>18.115442504285724</v>
      </c>
      <c r="R7536" s="2">
        <f t="shared" si="2121"/>
        <v>2.7919024700000001</v>
      </c>
      <c r="S7536" s="2">
        <f t="shared" si="2113"/>
        <v>15.323540034285724</v>
      </c>
      <c r="T7536" s="2">
        <f t="shared" si="2124"/>
        <v>0</v>
      </c>
      <c r="U7536" s="2">
        <f t="shared" si="2114"/>
        <v>0</v>
      </c>
      <c r="V7536" t="str">
        <f t="shared" si="2122"/>
        <v>N</v>
      </c>
      <c r="W7536" s="2">
        <f t="shared" si="2123"/>
        <v>0</v>
      </c>
      <c r="X7536" s="2">
        <f t="shared" si="2115"/>
        <v>0</v>
      </c>
      <c r="Y7536" s="2"/>
    </row>
    <row r="7537" spans="1:25" x14ac:dyDescent="0.2">
      <c r="A7537">
        <v>22</v>
      </c>
      <c r="B7537" s="1">
        <v>43049.916666648394</v>
      </c>
      <c r="C7537">
        <v>47</v>
      </c>
      <c r="D7537" s="15">
        <f t="shared" si="2116"/>
        <v>47</v>
      </c>
      <c r="E7537">
        <v>32</v>
      </c>
      <c r="F7537" s="6">
        <v>1.3636699999999999</v>
      </c>
      <c r="G7537" s="6">
        <v>-1.5167529999999999E-2</v>
      </c>
      <c r="H7537" s="6">
        <f t="shared" si="2107"/>
        <v>1.3485024699999999</v>
      </c>
      <c r="I7537" s="6">
        <f t="shared" si="2108"/>
        <v>15</v>
      </c>
      <c r="J7537" s="6">
        <f t="shared" si="2109"/>
        <v>13.65149753</v>
      </c>
      <c r="K7537" s="3">
        <f t="shared" si="2117"/>
        <v>15.601711462857139</v>
      </c>
      <c r="L7537" s="6">
        <f t="shared" si="2110"/>
        <v>0</v>
      </c>
      <c r="M7537" s="6">
        <f t="shared" si="2118"/>
        <v>119.41563602285714</v>
      </c>
      <c r="N7537" s="6">
        <f t="shared" si="2119"/>
        <v>1.9502139328571388</v>
      </c>
      <c r="O7537" s="2">
        <f t="shared" si="2111"/>
        <v>-1.9502139328571388</v>
      </c>
      <c r="P7537" s="2">
        <f t="shared" si="2120"/>
        <v>30.049786067142861</v>
      </c>
      <c r="Q7537" s="2">
        <f t="shared" si="2112"/>
        <v>16.950213932857139</v>
      </c>
      <c r="R7537" s="2">
        <f t="shared" si="2121"/>
        <v>1.3485024699999999</v>
      </c>
      <c r="S7537" s="2">
        <f t="shared" si="2113"/>
        <v>15.601711462857139</v>
      </c>
      <c r="T7537" s="2">
        <f t="shared" si="2124"/>
        <v>0</v>
      </c>
      <c r="U7537" s="2">
        <f t="shared" si="2114"/>
        <v>0</v>
      </c>
      <c r="V7537" t="str">
        <f t="shared" si="2122"/>
        <v>N</v>
      </c>
      <c r="W7537" s="2">
        <f t="shared" si="2123"/>
        <v>0</v>
      </c>
      <c r="X7537" s="2">
        <f t="shared" si="2115"/>
        <v>0</v>
      </c>
      <c r="Y7537" s="2"/>
    </row>
    <row r="7538" spans="1:25" x14ac:dyDescent="0.2">
      <c r="A7538">
        <v>23</v>
      </c>
      <c r="B7538" s="1">
        <v>43049.958333315059</v>
      </c>
      <c r="C7538">
        <v>43.5</v>
      </c>
      <c r="D7538" s="15">
        <f t="shared" si="2116"/>
        <v>43.5</v>
      </c>
      <c r="E7538">
        <v>32</v>
      </c>
      <c r="F7538" s="6">
        <v>0.77174799999999999</v>
      </c>
      <c r="G7538" s="6">
        <v>-1.5167529999999999E-2</v>
      </c>
      <c r="H7538" s="6">
        <f t="shared" si="2107"/>
        <v>0.75658046999999995</v>
      </c>
      <c r="I7538" s="6">
        <f t="shared" si="2108"/>
        <v>11.5</v>
      </c>
      <c r="J7538" s="6">
        <f t="shared" si="2109"/>
        <v>10.743419530000001</v>
      </c>
      <c r="K7538" s="3">
        <f t="shared" si="2117"/>
        <v>9.415636022857143</v>
      </c>
      <c r="L7538" s="6">
        <f t="shared" si="2110"/>
        <v>0</v>
      </c>
      <c r="M7538" s="6">
        <f t="shared" si="2118"/>
        <v>110</v>
      </c>
      <c r="N7538" s="6">
        <f t="shared" si="2119"/>
        <v>0</v>
      </c>
      <c r="O7538" s="2">
        <f t="shared" si="2111"/>
        <v>0</v>
      </c>
      <c r="P7538" s="2">
        <f t="shared" si="2120"/>
        <v>32</v>
      </c>
      <c r="Q7538" s="2">
        <f t="shared" si="2112"/>
        <v>11.5</v>
      </c>
      <c r="R7538" s="2">
        <f t="shared" si="2121"/>
        <v>0.75658046999999995</v>
      </c>
      <c r="S7538" s="2">
        <f t="shared" si="2113"/>
        <v>10.743419530000001</v>
      </c>
      <c r="T7538" s="2">
        <f t="shared" si="2124"/>
        <v>0</v>
      </c>
      <c r="U7538" s="2">
        <f t="shared" si="2114"/>
        <v>0</v>
      </c>
      <c r="V7538" t="str">
        <f t="shared" si="2122"/>
        <v>N</v>
      </c>
      <c r="W7538" s="2">
        <f t="shared" si="2123"/>
        <v>0</v>
      </c>
      <c r="X7538" s="2">
        <f t="shared" si="2115"/>
        <v>0</v>
      </c>
      <c r="Y7538" s="2"/>
    </row>
    <row r="7539" spans="1:25" x14ac:dyDescent="0.2">
      <c r="A7539">
        <v>0</v>
      </c>
      <c r="B7539" s="1">
        <v>43049.999999981723</v>
      </c>
      <c r="C7539">
        <v>40.5</v>
      </c>
      <c r="D7539" s="15">
        <f t="shared" si="2116"/>
        <v>40.5</v>
      </c>
      <c r="E7539">
        <v>32</v>
      </c>
      <c r="F7539" s="6">
        <v>0.68366700000000002</v>
      </c>
      <c r="G7539" s="6">
        <v>-1.5167529999999999E-2</v>
      </c>
      <c r="H7539" s="6">
        <f t="shared" si="2107"/>
        <v>0.66849946999999998</v>
      </c>
      <c r="I7539" s="6">
        <f t="shared" si="2108"/>
        <v>8.5</v>
      </c>
      <c r="J7539" s="6">
        <f t="shared" si="2109"/>
        <v>7.8315005299999996</v>
      </c>
      <c r="K7539" s="3">
        <f t="shared" si="2117"/>
        <v>0</v>
      </c>
      <c r="L7539" s="6">
        <f t="shared" si="2110"/>
        <v>0</v>
      </c>
      <c r="M7539" s="6">
        <f t="shared" si="2118"/>
        <v>110</v>
      </c>
      <c r="N7539" s="6">
        <f t="shared" si="2119"/>
        <v>0</v>
      </c>
      <c r="O7539" s="2">
        <f t="shared" si="2111"/>
        <v>0</v>
      </c>
      <c r="P7539" s="2">
        <f t="shared" si="2120"/>
        <v>32</v>
      </c>
      <c r="Q7539" s="2">
        <f t="shared" si="2112"/>
        <v>8.5</v>
      </c>
      <c r="R7539" s="2">
        <f t="shared" si="2121"/>
        <v>0.66849946999999998</v>
      </c>
      <c r="S7539" s="2">
        <f t="shared" si="2113"/>
        <v>7.8315005299999996</v>
      </c>
      <c r="T7539" s="2">
        <f t="shared" si="2124"/>
        <v>0</v>
      </c>
      <c r="U7539" s="2">
        <f t="shared" si="2114"/>
        <v>0</v>
      </c>
      <c r="V7539" t="str">
        <f t="shared" si="2122"/>
        <v>N</v>
      </c>
      <c r="W7539" s="2">
        <f t="shared" si="2123"/>
        <v>0</v>
      </c>
      <c r="X7539" s="2">
        <f t="shared" si="2115"/>
        <v>0</v>
      </c>
      <c r="Y7539" s="2"/>
    </row>
    <row r="7540" spans="1:25" x14ac:dyDescent="0.2">
      <c r="A7540">
        <v>1</v>
      </c>
      <c r="B7540" s="1">
        <v>43050.041666648387</v>
      </c>
      <c r="C7540">
        <v>37.700000000000003</v>
      </c>
      <c r="D7540" s="15">
        <f t="shared" si="2116"/>
        <v>37.700000000000003</v>
      </c>
      <c r="E7540">
        <v>32</v>
      </c>
      <c r="F7540" s="6">
        <v>0.80422400000000005</v>
      </c>
      <c r="G7540" s="6">
        <v>-1.5167529999999999E-2</v>
      </c>
      <c r="H7540" s="6">
        <f t="shared" si="2107"/>
        <v>0.78905647000000001</v>
      </c>
      <c r="I7540" s="6">
        <f t="shared" si="2108"/>
        <v>5.7000000000000028</v>
      </c>
      <c r="J7540" s="6">
        <f t="shared" si="2109"/>
        <v>4.9109435300000026</v>
      </c>
      <c r="K7540" s="3">
        <f t="shared" si="2117"/>
        <v>0</v>
      </c>
      <c r="L7540" s="6">
        <f t="shared" si="2110"/>
        <v>0</v>
      </c>
      <c r="M7540" s="6">
        <f t="shared" si="2118"/>
        <v>110</v>
      </c>
      <c r="N7540" s="6">
        <f t="shared" si="2119"/>
        <v>0</v>
      </c>
      <c r="O7540" s="2">
        <f t="shared" si="2111"/>
        <v>0</v>
      </c>
      <c r="P7540" s="2">
        <f t="shared" si="2120"/>
        <v>32</v>
      </c>
      <c r="Q7540" s="2">
        <f t="shared" si="2112"/>
        <v>5.7000000000000028</v>
      </c>
      <c r="R7540" s="2">
        <f t="shared" si="2121"/>
        <v>0.78905647000000001</v>
      </c>
      <c r="S7540" s="2">
        <f t="shared" si="2113"/>
        <v>4.9109435300000026</v>
      </c>
      <c r="T7540" s="2">
        <f t="shared" si="2124"/>
        <v>0</v>
      </c>
      <c r="U7540" s="2">
        <f t="shared" si="2114"/>
        <v>0</v>
      </c>
      <c r="V7540" t="str">
        <f t="shared" si="2122"/>
        <v>N</v>
      </c>
      <c r="W7540" s="2">
        <f t="shared" si="2123"/>
        <v>0</v>
      </c>
      <c r="X7540" s="2">
        <f t="shared" si="2115"/>
        <v>0</v>
      </c>
      <c r="Y7540" s="2"/>
    </row>
    <row r="7541" spans="1:25" x14ac:dyDescent="0.2">
      <c r="A7541">
        <v>2</v>
      </c>
      <c r="B7541" s="1">
        <v>43050.083333315051</v>
      </c>
      <c r="C7541">
        <v>36.6</v>
      </c>
      <c r="D7541" s="15">
        <f t="shared" si="2116"/>
        <v>36.6</v>
      </c>
      <c r="E7541">
        <v>32</v>
      </c>
      <c r="F7541" s="6">
        <v>0.52285300000000001</v>
      </c>
      <c r="G7541" s="6">
        <v>-1.5167529999999999E-2</v>
      </c>
      <c r="H7541" s="6">
        <f t="shared" si="2107"/>
        <v>0.50768546999999997</v>
      </c>
      <c r="I7541" s="6">
        <f t="shared" si="2108"/>
        <v>4.6000000000000014</v>
      </c>
      <c r="J7541" s="6">
        <f t="shared" si="2109"/>
        <v>4.0923145300000012</v>
      </c>
      <c r="K7541" s="3">
        <f t="shared" si="2117"/>
        <v>0</v>
      </c>
      <c r="L7541" s="6">
        <f t="shared" si="2110"/>
        <v>0</v>
      </c>
      <c r="M7541" s="6">
        <f t="shared" si="2118"/>
        <v>110</v>
      </c>
      <c r="N7541" s="6">
        <f t="shared" si="2119"/>
        <v>0</v>
      </c>
      <c r="O7541" s="2">
        <f t="shared" si="2111"/>
        <v>0</v>
      </c>
      <c r="P7541" s="2">
        <f t="shared" si="2120"/>
        <v>32</v>
      </c>
      <c r="Q7541" s="2">
        <f t="shared" si="2112"/>
        <v>4.6000000000000014</v>
      </c>
      <c r="R7541" s="2">
        <f t="shared" si="2121"/>
        <v>0.50768546999999997</v>
      </c>
      <c r="S7541" s="2">
        <f t="shared" si="2113"/>
        <v>4.0923145300000012</v>
      </c>
      <c r="T7541" s="2">
        <f t="shared" si="2124"/>
        <v>0</v>
      </c>
      <c r="U7541" s="2">
        <f t="shared" si="2114"/>
        <v>0</v>
      </c>
      <c r="V7541" t="str">
        <f t="shared" si="2122"/>
        <v>N</v>
      </c>
      <c r="W7541" s="2">
        <f t="shared" si="2123"/>
        <v>0</v>
      </c>
      <c r="X7541" s="2">
        <f t="shared" si="2115"/>
        <v>0</v>
      </c>
      <c r="Y7541" s="2"/>
    </row>
    <row r="7542" spans="1:25" x14ac:dyDescent="0.2">
      <c r="A7542">
        <v>3</v>
      </c>
      <c r="B7542" s="1">
        <v>43050.124999981716</v>
      </c>
      <c r="C7542">
        <v>35.9</v>
      </c>
      <c r="D7542" s="15">
        <f t="shared" si="2116"/>
        <v>35.9</v>
      </c>
      <c r="E7542">
        <v>32</v>
      </c>
      <c r="F7542" s="6">
        <v>0.68540999999999996</v>
      </c>
      <c r="G7542" s="6">
        <v>-1.5167529999999999E-2</v>
      </c>
      <c r="H7542" s="6">
        <f t="shared" si="2107"/>
        <v>0.67024246999999992</v>
      </c>
      <c r="I7542" s="6">
        <f t="shared" si="2108"/>
        <v>3.8999999999999986</v>
      </c>
      <c r="J7542" s="6">
        <f t="shared" si="2109"/>
        <v>3.2297575299999988</v>
      </c>
      <c r="K7542" s="3">
        <f t="shared" si="2117"/>
        <v>0</v>
      </c>
      <c r="L7542" s="6">
        <f t="shared" si="2110"/>
        <v>0</v>
      </c>
      <c r="M7542" s="6">
        <f t="shared" si="2118"/>
        <v>110</v>
      </c>
      <c r="N7542" s="6">
        <f t="shared" si="2119"/>
        <v>0</v>
      </c>
      <c r="O7542" s="2">
        <f t="shared" si="2111"/>
        <v>0</v>
      </c>
      <c r="P7542" s="2">
        <f t="shared" si="2120"/>
        <v>32</v>
      </c>
      <c r="Q7542" s="2">
        <f t="shared" si="2112"/>
        <v>3.8999999999999986</v>
      </c>
      <c r="R7542" s="2">
        <f t="shared" si="2121"/>
        <v>0.67024246999999992</v>
      </c>
      <c r="S7542" s="2">
        <f t="shared" si="2113"/>
        <v>3.2297575299999988</v>
      </c>
      <c r="T7542" s="2">
        <f t="shared" si="2124"/>
        <v>0</v>
      </c>
      <c r="U7542" s="2">
        <f t="shared" si="2114"/>
        <v>0</v>
      </c>
      <c r="V7542" t="str">
        <f t="shared" si="2122"/>
        <v>N</v>
      </c>
      <c r="W7542" s="2">
        <f t="shared" si="2123"/>
        <v>0</v>
      </c>
      <c r="X7542" s="2">
        <f t="shared" si="2115"/>
        <v>0</v>
      </c>
      <c r="Y7542" s="2"/>
    </row>
    <row r="7543" spans="1:25" x14ac:dyDescent="0.2">
      <c r="A7543">
        <v>4</v>
      </c>
      <c r="B7543" s="1">
        <v>43050.16666664838</v>
      </c>
      <c r="C7543">
        <v>35.1</v>
      </c>
      <c r="D7543" s="15">
        <f t="shared" si="2116"/>
        <v>35.1</v>
      </c>
      <c r="E7543">
        <v>32</v>
      </c>
      <c r="F7543" s="6">
        <v>2.1816499999999999</v>
      </c>
      <c r="G7543" s="6">
        <v>-1.5167529999999999E-2</v>
      </c>
      <c r="H7543" s="6">
        <f t="shared" si="2107"/>
        <v>2.16648247</v>
      </c>
      <c r="I7543" s="6">
        <f t="shared" si="2108"/>
        <v>3.1000000000000014</v>
      </c>
      <c r="J7543" s="6">
        <f t="shared" si="2109"/>
        <v>0.93351753000000137</v>
      </c>
      <c r="K7543" s="3">
        <f t="shared" si="2117"/>
        <v>0</v>
      </c>
      <c r="L7543" s="6">
        <f t="shared" si="2110"/>
        <v>0</v>
      </c>
      <c r="M7543" s="6">
        <f t="shared" si="2118"/>
        <v>110</v>
      </c>
      <c r="N7543" s="6">
        <f t="shared" si="2119"/>
        <v>0</v>
      </c>
      <c r="O7543" s="2">
        <f t="shared" si="2111"/>
        <v>0</v>
      </c>
      <c r="P7543" s="2">
        <f t="shared" si="2120"/>
        <v>32</v>
      </c>
      <c r="Q7543" s="2">
        <f t="shared" si="2112"/>
        <v>3.1000000000000014</v>
      </c>
      <c r="R7543" s="2">
        <f t="shared" si="2121"/>
        <v>2.16648247</v>
      </c>
      <c r="S7543" s="2">
        <f t="shared" si="2113"/>
        <v>0.93351753000000137</v>
      </c>
      <c r="T7543" s="2">
        <f t="shared" si="2124"/>
        <v>0</v>
      </c>
      <c r="U7543" s="2">
        <f t="shared" si="2114"/>
        <v>0</v>
      </c>
      <c r="V7543" t="str">
        <f t="shared" si="2122"/>
        <v>N</v>
      </c>
      <c r="W7543" s="2">
        <f t="shared" si="2123"/>
        <v>0</v>
      </c>
      <c r="X7543" s="2">
        <f t="shared" si="2115"/>
        <v>0</v>
      </c>
      <c r="Y7543" s="2"/>
    </row>
    <row r="7544" spans="1:25" x14ac:dyDescent="0.2">
      <c r="A7544">
        <v>5</v>
      </c>
      <c r="B7544" s="1">
        <v>43050.208333315044</v>
      </c>
      <c r="C7544">
        <v>33.9</v>
      </c>
      <c r="D7544" s="15">
        <f t="shared" si="2116"/>
        <v>33.9</v>
      </c>
      <c r="E7544">
        <v>32</v>
      </c>
      <c r="F7544" s="6">
        <v>2.3032300000000001</v>
      </c>
      <c r="G7544" s="6">
        <v>-1.5167529999999999E-2</v>
      </c>
      <c r="H7544" s="6">
        <f t="shared" si="2107"/>
        <v>2.2880624700000003</v>
      </c>
      <c r="I7544" s="6">
        <f t="shared" si="2108"/>
        <v>1.8999999999999986</v>
      </c>
      <c r="J7544" s="6">
        <f t="shared" si="2109"/>
        <v>0</v>
      </c>
      <c r="K7544" s="3">
        <f t="shared" si="2117"/>
        <v>0</v>
      </c>
      <c r="L7544" s="6">
        <f t="shared" si="2110"/>
        <v>0.38806247000000171</v>
      </c>
      <c r="M7544" s="6">
        <f t="shared" si="2118"/>
        <v>110.38806247000001</v>
      </c>
      <c r="N7544" s="6">
        <f t="shared" si="2119"/>
        <v>0</v>
      </c>
      <c r="O7544" s="2">
        <f t="shared" si="2111"/>
        <v>0</v>
      </c>
      <c r="P7544" s="2">
        <f t="shared" si="2120"/>
        <v>32</v>
      </c>
      <c r="Q7544" s="2">
        <f t="shared" si="2112"/>
        <v>1.8999999999999986</v>
      </c>
      <c r="R7544" s="2">
        <f t="shared" si="2121"/>
        <v>1.8999999999999986</v>
      </c>
      <c r="S7544" s="2">
        <f t="shared" si="2113"/>
        <v>0</v>
      </c>
      <c r="T7544" s="2">
        <f t="shared" si="2124"/>
        <v>0.38806247000000837</v>
      </c>
      <c r="U7544" s="2">
        <f t="shared" si="2114"/>
        <v>0</v>
      </c>
      <c r="V7544" t="str">
        <f t="shared" si="2122"/>
        <v>N</v>
      </c>
      <c r="W7544" s="2">
        <f t="shared" si="2123"/>
        <v>0</v>
      </c>
      <c r="X7544" s="2">
        <f t="shared" si="2115"/>
        <v>0</v>
      </c>
      <c r="Y7544" s="2"/>
    </row>
    <row r="7545" spans="1:25" x14ac:dyDescent="0.2">
      <c r="A7545">
        <v>6</v>
      </c>
      <c r="B7545" s="1">
        <v>43050.249999981708</v>
      </c>
      <c r="C7545">
        <v>35.6</v>
      </c>
      <c r="D7545" s="15">
        <f t="shared" si="2116"/>
        <v>35.6</v>
      </c>
      <c r="E7545">
        <v>32</v>
      </c>
      <c r="F7545" s="6">
        <v>3.71197</v>
      </c>
      <c r="G7545" s="6">
        <v>-1.5167529999999999E-2</v>
      </c>
      <c r="H7545" s="6">
        <f t="shared" si="2107"/>
        <v>3.6968024700000002</v>
      </c>
      <c r="I7545" s="6">
        <f t="shared" si="2108"/>
        <v>3.6000000000000014</v>
      </c>
      <c r="J7545" s="6">
        <f t="shared" si="2109"/>
        <v>0</v>
      </c>
      <c r="K7545" s="3">
        <f t="shared" si="2117"/>
        <v>0</v>
      </c>
      <c r="L7545" s="6">
        <f t="shared" si="2110"/>
        <v>9.6802469999998753E-2</v>
      </c>
      <c r="M7545" s="6">
        <f t="shared" si="2118"/>
        <v>110.48486494000001</v>
      </c>
      <c r="N7545" s="6">
        <f t="shared" si="2119"/>
        <v>0</v>
      </c>
      <c r="O7545" s="2">
        <f t="shared" si="2111"/>
        <v>0</v>
      </c>
      <c r="P7545" s="2">
        <f t="shared" si="2120"/>
        <v>32</v>
      </c>
      <c r="Q7545" s="2">
        <f t="shared" si="2112"/>
        <v>3.6000000000000014</v>
      </c>
      <c r="R7545" s="2">
        <f t="shared" si="2121"/>
        <v>3.6000000000000014</v>
      </c>
      <c r="S7545" s="2">
        <f t="shared" si="2113"/>
        <v>0</v>
      </c>
      <c r="T7545" s="2">
        <f t="shared" si="2124"/>
        <v>9.6802470000000085E-2</v>
      </c>
      <c r="U7545" s="2">
        <f t="shared" si="2114"/>
        <v>0</v>
      </c>
      <c r="V7545" t="str">
        <f t="shared" si="2122"/>
        <v>N</v>
      </c>
      <c r="W7545" s="2">
        <f t="shared" si="2123"/>
        <v>0</v>
      </c>
      <c r="X7545" s="2">
        <f t="shared" si="2115"/>
        <v>0</v>
      </c>
      <c r="Y7545" s="2"/>
    </row>
    <row r="7546" spans="1:25" x14ac:dyDescent="0.2">
      <c r="A7546">
        <v>7</v>
      </c>
      <c r="B7546" s="1">
        <v>43050.291666648372</v>
      </c>
      <c r="C7546">
        <v>39.4</v>
      </c>
      <c r="D7546" s="15">
        <f t="shared" si="2116"/>
        <v>39.4</v>
      </c>
      <c r="E7546">
        <v>32</v>
      </c>
      <c r="F7546" s="6">
        <v>3.7864499999999999</v>
      </c>
      <c r="G7546" s="6">
        <v>11.70275</v>
      </c>
      <c r="H7546" s="6">
        <f t="shared" si="2107"/>
        <v>15.4892</v>
      </c>
      <c r="I7546" s="6">
        <f t="shared" si="2108"/>
        <v>7.3999999999999986</v>
      </c>
      <c r="J7546" s="6">
        <f t="shared" si="2109"/>
        <v>0</v>
      </c>
      <c r="K7546" s="3">
        <f t="shared" si="2117"/>
        <v>0</v>
      </c>
      <c r="L7546" s="6">
        <f t="shared" si="2110"/>
        <v>8.0892000000000017</v>
      </c>
      <c r="M7546" s="6">
        <f t="shared" si="2118"/>
        <v>118.57406494000001</v>
      </c>
      <c r="N7546" s="6">
        <f t="shared" si="2119"/>
        <v>0</v>
      </c>
      <c r="O7546" s="2">
        <f t="shared" si="2111"/>
        <v>0</v>
      </c>
      <c r="P7546" s="2">
        <f t="shared" si="2120"/>
        <v>32</v>
      </c>
      <c r="Q7546" s="2">
        <f t="shared" si="2112"/>
        <v>7.3999999999999986</v>
      </c>
      <c r="R7546" s="2">
        <f t="shared" si="2121"/>
        <v>7.3999999999999986</v>
      </c>
      <c r="S7546" s="2">
        <f t="shared" si="2113"/>
        <v>0</v>
      </c>
      <c r="T7546" s="2">
        <f t="shared" si="2124"/>
        <v>8.0892000000000053</v>
      </c>
      <c r="U7546" s="2">
        <f t="shared" si="2114"/>
        <v>0</v>
      </c>
      <c r="V7546" t="str">
        <f t="shared" si="2122"/>
        <v>N</v>
      </c>
      <c r="W7546" s="2">
        <f t="shared" si="2123"/>
        <v>0</v>
      </c>
      <c r="X7546" s="2">
        <f t="shared" si="2115"/>
        <v>0</v>
      </c>
      <c r="Y7546" s="2"/>
    </row>
    <row r="7547" spans="1:25" x14ac:dyDescent="0.2">
      <c r="A7547">
        <v>8</v>
      </c>
      <c r="B7547" s="1">
        <v>43050.333333315037</v>
      </c>
      <c r="C7547">
        <v>40.6</v>
      </c>
      <c r="D7547" s="15">
        <f t="shared" si="2116"/>
        <v>40.6</v>
      </c>
      <c r="E7547">
        <v>32</v>
      </c>
      <c r="F7547" s="6">
        <v>3.1522999999999999</v>
      </c>
      <c r="G7547" s="6">
        <v>25.824800000000003</v>
      </c>
      <c r="H7547" s="6">
        <f t="shared" si="2107"/>
        <v>28.977100000000004</v>
      </c>
      <c r="I7547" s="6">
        <f t="shared" si="2108"/>
        <v>8.6000000000000014</v>
      </c>
      <c r="J7547" s="6">
        <f t="shared" si="2109"/>
        <v>0</v>
      </c>
      <c r="K7547" s="3">
        <f t="shared" si="2117"/>
        <v>0</v>
      </c>
      <c r="L7547" s="6">
        <f t="shared" si="2110"/>
        <v>20.377100000000002</v>
      </c>
      <c r="M7547" s="6">
        <f t="shared" si="2118"/>
        <v>138.95116494000001</v>
      </c>
      <c r="N7547" s="6">
        <f t="shared" si="2119"/>
        <v>0</v>
      </c>
      <c r="O7547" s="2">
        <f t="shared" si="2111"/>
        <v>0</v>
      </c>
      <c r="P7547" s="2">
        <f t="shared" si="2120"/>
        <v>32</v>
      </c>
      <c r="Q7547" s="2">
        <f t="shared" si="2112"/>
        <v>8.6000000000000014</v>
      </c>
      <c r="R7547" s="2">
        <f t="shared" si="2121"/>
        <v>8.6000000000000014</v>
      </c>
      <c r="S7547" s="2">
        <f t="shared" si="2113"/>
        <v>0</v>
      </c>
      <c r="T7547" s="2">
        <f t="shared" si="2124"/>
        <v>20.377099999999999</v>
      </c>
      <c r="U7547" s="2">
        <f t="shared" si="2114"/>
        <v>0</v>
      </c>
      <c r="V7547" t="str">
        <f t="shared" si="2122"/>
        <v>Y</v>
      </c>
      <c r="W7547" s="2">
        <f t="shared" si="2123"/>
        <v>0</v>
      </c>
      <c r="X7547" s="2">
        <f t="shared" si="2115"/>
        <v>0</v>
      </c>
      <c r="Y7547" s="2"/>
    </row>
    <row r="7548" spans="1:25" x14ac:dyDescent="0.2">
      <c r="A7548">
        <v>9</v>
      </c>
      <c r="B7548" s="1">
        <v>43050.374999981701</v>
      </c>
      <c r="C7548">
        <v>43.6</v>
      </c>
      <c r="D7548" s="15">
        <f t="shared" si="2116"/>
        <v>43.6</v>
      </c>
      <c r="E7548">
        <v>32</v>
      </c>
      <c r="F7548" s="6">
        <v>5.2964900000000004</v>
      </c>
      <c r="G7548" s="6">
        <v>31.570509999999999</v>
      </c>
      <c r="H7548" s="6">
        <f t="shared" si="2107"/>
        <v>36.866999999999997</v>
      </c>
      <c r="I7548" s="6">
        <f t="shared" si="2108"/>
        <v>11.600000000000001</v>
      </c>
      <c r="J7548" s="6">
        <f t="shared" si="2109"/>
        <v>0</v>
      </c>
      <c r="K7548" s="3">
        <f t="shared" si="2117"/>
        <v>0</v>
      </c>
      <c r="L7548" s="6">
        <f t="shared" si="2110"/>
        <v>25.266999999999996</v>
      </c>
      <c r="M7548" s="6">
        <f t="shared" si="2118"/>
        <v>164.21816494000001</v>
      </c>
      <c r="N7548" s="6">
        <f t="shared" si="2119"/>
        <v>0</v>
      </c>
      <c r="O7548" s="2">
        <f t="shared" si="2111"/>
        <v>0</v>
      </c>
      <c r="P7548" s="2">
        <f t="shared" si="2120"/>
        <v>32</v>
      </c>
      <c r="Q7548" s="2">
        <f t="shared" si="2112"/>
        <v>11.600000000000001</v>
      </c>
      <c r="R7548" s="2">
        <f t="shared" si="2121"/>
        <v>11.600000000000001</v>
      </c>
      <c r="S7548" s="2">
        <f t="shared" si="2113"/>
        <v>0</v>
      </c>
      <c r="T7548" s="2">
        <f t="shared" si="2124"/>
        <v>25.266999999999996</v>
      </c>
      <c r="U7548" s="2">
        <f t="shared" si="2114"/>
        <v>0</v>
      </c>
      <c r="V7548" t="str">
        <f t="shared" si="2122"/>
        <v>Y</v>
      </c>
      <c r="W7548" s="2">
        <f t="shared" si="2123"/>
        <v>0</v>
      </c>
      <c r="X7548" s="2">
        <f t="shared" si="2115"/>
        <v>0</v>
      </c>
      <c r="Y7548" s="2"/>
    </row>
    <row r="7549" spans="1:25" x14ac:dyDescent="0.2">
      <c r="A7549">
        <v>10</v>
      </c>
      <c r="B7549" s="1">
        <v>43050.416666648365</v>
      </c>
      <c r="C7549">
        <v>46.8</v>
      </c>
      <c r="D7549" s="15">
        <f t="shared" si="2116"/>
        <v>46.8</v>
      </c>
      <c r="E7549">
        <v>32</v>
      </c>
      <c r="F7549" s="6">
        <v>5.5801400000000001</v>
      </c>
      <c r="G7549" s="6">
        <v>37.229300000000002</v>
      </c>
      <c r="H7549" s="6">
        <f t="shared" si="2107"/>
        <v>42.809440000000002</v>
      </c>
      <c r="I7549" s="6">
        <f t="shared" si="2108"/>
        <v>14.799999999999997</v>
      </c>
      <c r="J7549" s="6">
        <f t="shared" si="2109"/>
        <v>0</v>
      </c>
      <c r="K7549" s="3">
        <f t="shared" si="2117"/>
        <v>0</v>
      </c>
      <c r="L7549" s="6">
        <f t="shared" si="2110"/>
        <v>28.009440000000005</v>
      </c>
      <c r="M7549" s="6">
        <f t="shared" si="2118"/>
        <v>192.22760494000002</v>
      </c>
      <c r="N7549" s="6">
        <f t="shared" si="2119"/>
        <v>0</v>
      </c>
      <c r="O7549" s="2">
        <f t="shared" si="2111"/>
        <v>0</v>
      </c>
      <c r="P7549" s="2">
        <f t="shared" si="2120"/>
        <v>32</v>
      </c>
      <c r="Q7549" s="2">
        <f t="shared" si="2112"/>
        <v>14.799999999999997</v>
      </c>
      <c r="R7549" s="2">
        <f t="shared" si="2121"/>
        <v>14.799999999999997</v>
      </c>
      <c r="S7549" s="2">
        <f t="shared" si="2113"/>
        <v>0</v>
      </c>
      <c r="T7549" s="2">
        <f t="shared" si="2124"/>
        <v>28.009440000000012</v>
      </c>
      <c r="U7549" s="2">
        <f t="shared" si="2114"/>
        <v>0</v>
      </c>
      <c r="V7549" t="str">
        <f t="shared" si="2122"/>
        <v>Y</v>
      </c>
      <c r="W7549" s="2">
        <f t="shared" si="2123"/>
        <v>0</v>
      </c>
      <c r="X7549" s="2">
        <f t="shared" si="2115"/>
        <v>0</v>
      </c>
      <c r="Y7549" s="2"/>
    </row>
    <row r="7550" spans="1:25" x14ac:dyDescent="0.2">
      <c r="A7550">
        <v>11</v>
      </c>
      <c r="B7550" s="1">
        <v>43050.458333315029</v>
      </c>
      <c r="C7550">
        <v>48.5</v>
      </c>
      <c r="D7550" s="15">
        <f t="shared" si="2116"/>
        <v>48.5</v>
      </c>
      <c r="E7550">
        <v>32</v>
      </c>
      <c r="F7550" s="6">
        <v>5.9345600000000003</v>
      </c>
      <c r="G7550" s="6">
        <v>41.81906</v>
      </c>
      <c r="H7550" s="6">
        <f t="shared" si="2107"/>
        <v>47.753619999999998</v>
      </c>
      <c r="I7550" s="6">
        <f t="shared" si="2108"/>
        <v>16.5</v>
      </c>
      <c r="J7550" s="6">
        <f t="shared" si="2109"/>
        <v>0</v>
      </c>
      <c r="K7550" s="3">
        <f t="shared" si="2117"/>
        <v>0</v>
      </c>
      <c r="L7550" s="6">
        <f t="shared" si="2110"/>
        <v>31.253619999999998</v>
      </c>
      <c r="M7550" s="6">
        <f t="shared" si="2118"/>
        <v>220</v>
      </c>
      <c r="N7550" s="6">
        <f t="shared" si="2119"/>
        <v>3.4812249400000042</v>
      </c>
      <c r="O7550" s="2">
        <f t="shared" si="2111"/>
        <v>-3.4812249400000042</v>
      </c>
      <c r="P7550" s="2">
        <f t="shared" si="2120"/>
        <v>28.518775059999996</v>
      </c>
      <c r="Q7550" s="2">
        <f t="shared" si="2112"/>
        <v>19.981224940000004</v>
      </c>
      <c r="R7550" s="2">
        <f t="shared" si="2121"/>
        <v>19.981224940000004</v>
      </c>
      <c r="S7550" s="2">
        <f t="shared" si="2113"/>
        <v>0</v>
      </c>
      <c r="T7550" s="2">
        <f t="shared" si="2124"/>
        <v>27.77239505999998</v>
      </c>
      <c r="U7550" s="2">
        <f t="shared" si="2114"/>
        <v>0</v>
      </c>
      <c r="V7550" t="str">
        <f t="shared" si="2122"/>
        <v>Y</v>
      </c>
      <c r="W7550" s="2">
        <f t="shared" si="2123"/>
        <v>0</v>
      </c>
      <c r="X7550" s="2">
        <f t="shared" si="2115"/>
        <v>0</v>
      </c>
      <c r="Y7550" s="2"/>
    </row>
    <row r="7551" spans="1:25" x14ac:dyDescent="0.2">
      <c r="A7551">
        <v>12</v>
      </c>
      <c r="B7551" s="1">
        <v>43050.499999981694</v>
      </c>
      <c r="C7551">
        <v>50.5</v>
      </c>
      <c r="D7551" s="15">
        <f t="shared" si="2116"/>
        <v>50.5</v>
      </c>
      <c r="E7551">
        <v>32</v>
      </c>
      <c r="F7551" s="6">
        <v>6.4720399999999998</v>
      </c>
      <c r="G7551" s="6">
        <v>42.773009999999999</v>
      </c>
      <c r="H7551" s="6">
        <f t="shared" si="2107"/>
        <v>49.245049999999999</v>
      </c>
      <c r="I7551" s="6">
        <f t="shared" si="2108"/>
        <v>18.5</v>
      </c>
      <c r="J7551" s="6">
        <f t="shared" si="2109"/>
        <v>0</v>
      </c>
      <c r="K7551" s="3">
        <f t="shared" si="2117"/>
        <v>0</v>
      </c>
      <c r="L7551" s="6">
        <f t="shared" si="2110"/>
        <v>30.745049999999999</v>
      </c>
      <c r="M7551" s="6">
        <f t="shared" si="2118"/>
        <v>220</v>
      </c>
      <c r="N7551" s="6">
        <f t="shared" si="2119"/>
        <v>30.745049999999992</v>
      </c>
      <c r="O7551" s="2">
        <f t="shared" si="2111"/>
        <v>-30.745049999999992</v>
      </c>
      <c r="P7551" s="2">
        <f t="shared" si="2120"/>
        <v>1.254950000000008</v>
      </c>
      <c r="Q7551" s="2">
        <f t="shared" si="2112"/>
        <v>49.245049999999992</v>
      </c>
      <c r="R7551" s="2">
        <f t="shared" si="2121"/>
        <v>49.245049999999992</v>
      </c>
      <c r="S7551" s="2">
        <f t="shared" si="2113"/>
        <v>0</v>
      </c>
      <c r="T7551" s="2">
        <f t="shared" si="2124"/>
        <v>0</v>
      </c>
      <c r="U7551" s="2">
        <f t="shared" si="2114"/>
        <v>0</v>
      </c>
      <c r="V7551" t="str">
        <f t="shared" si="2122"/>
        <v>Y</v>
      </c>
      <c r="W7551" s="2">
        <f t="shared" si="2123"/>
        <v>0</v>
      </c>
      <c r="X7551" s="2">
        <f t="shared" si="2115"/>
        <v>0</v>
      </c>
      <c r="Y7551" s="2"/>
    </row>
    <row r="7552" spans="1:25" x14ac:dyDescent="0.2">
      <c r="A7552">
        <v>13</v>
      </c>
      <c r="B7552" s="1">
        <v>43050.541666648358</v>
      </c>
      <c r="C7552">
        <v>50.1</v>
      </c>
      <c r="D7552" s="15">
        <f t="shared" si="2116"/>
        <v>50.1</v>
      </c>
      <c r="E7552">
        <v>32</v>
      </c>
      <c r="F7552" s="6">
        <v>5.5894500000000003</v>
      </c>
      <c r="G7552" s="6">
        <v>40.770399999999995</v>
      </c>
      <c r="H7552" s="6">
        <f t="shared" si="2107"/>
        <v>46.359849999999994</v>
      </c>
      <c r="I7552" s="6">
        <f t="shared" si="2108"/>
        <v>18.100000000000001</v>
      </c>
      <c r="J7552" s="6">
        <f t="shared" si="2109"/>
        <v>0</v>
      </c>
      <c r="K7552" s="3">
        <f t="shared" si="2117"/>
        <v>0</v>
      </c>
      <c r="L7552" s="6">
        <f t="shared" si="2110"/>
        <v>28.259849999999993</v>
      </c>
      <c r="M7552" s="6">
        <f t="shared" si="2118"/>
        <v>220</v>
      </c>
      <c r="N7552" s="6">
        <f t="shared" si="2119"/>
        <v>28.25985</v>
      </c>
      <c r="O7552" s="2">
        <f t="shared" si="2111"/>
        <v>-28.25985</v>
      </c>
      <c r="P7552" s="2">
        <f t="shared" si="2120"/>
        <v>3.7401499999999999</v>
      </c>
      <c r="Q7552" s="2">
        <f t="shared" si="2112"/>
        <v>46.359850000000002</v>
      </c>
      <c r="R7552" s="2">
        <f t="shared" si="2121"/>
        <v>46.359850000000002</v>
      </c>
      <c r="S7552" s="2">
        <f t="shared" si="2113"/>
        <v>0</v>
      </c>
      <c r="T7552" s="2">
        <f t="shared" si="2124"/>
        <v>0</v>
      </c>
      <c r="U7552" s="2">
        <f t="shared" si="2114"/>
        <v>0</v>
      </c>
      <c r="V7552" t="str">
        <f t="shared" si="2122"/>
        <v>Y</v>
      </c>
      <c r="W7552" s="2">
        <f t="shared" si="2123"/>
        <v>0</v>
      </c>
      <c r="X7552" s="2">
        <f t="shared" si="2115"/>
        <v>0</v>
      </c>
      <c r="Y7552" s="2"/>
    </row>
    <row r="7553" spans="1:25" x14ac:dyDescent="0.2">
      <c r="A7553">
        <v>14</v>
      </c>
      <c r="B7553" s="1">
        <v>43050.583333315022</v>
      </c>
      <c r="C7553">
        <v>51.3</v>
      </c>
      <c r="D7553" s="15">
        <f t="shared" si="2116"/>
        <v>51.3</v>
      </c>
      <c r="E7553">
        <v>32</v>
      </c>
      <c r="F7553" s="6">
        <v>5.9791999999999996</v>
      </c>
      <c r="G7553" s="6">
        <v>33.873330000000003</v>
      </c>
      <c r="H7553" s="6">
        <f t="shared" si="2107"/>
        <v>39.852530000000002</v>
      </c>
      <c r="I7553" s="6">
        <f t="shared" si="2108"/>
        <v>19.299999999999997</v>
      </c>
      <c r="J7553" s="6">
        <f t="shared" si="2109"/>
        <v>0</v>
      </c>
      <c r="K7553" s="3">
        <f t="shared" si="2117"/>
        <v>0</v>
      </c>
      <c r="L7553" s="6">
        <f t="shared" si="2110"/>
        <v>20.552530000000004</v>
      </c>
      <c r="M7553" s="6">
        <f t="shared" si="2118"/>
        <v>220</v>
      </c>
      <c r="N7553" s="6">
        <f t="shared" si="2119"/>
        <v>20.55252999999999</v>
      </c>
      <c r="O7553" s="2">
        <f t="shared" si="2111"/>
        <v>-20.55252999999999</v>
      </c>
      <c r="P7553" s="2">
        <f t="shared" si="2120"/>
        <v>11.44747000000001</v>
      </c>
      <c r="Q7553" s="2">
        <f t="shared" si="2112"/>
        <v>39.852529999999987</v>
      </c>
      <c r="R7553" s="2">
        <f t="shared" si="2121"/>
        <v>39.852529999999987</v>
      </c>
      <c r="S7553" s="2">
        <f t="shared" si="2113"/>
        <v>0</v>
      </c>
      <c r="T7553" s="2">
        <f t="shared" si="2124"/>
        <v>0</v>
      </c>
      <c r="U7553" s="2">
        <f t="shared" si="2114"/>
        <v>0</v>
      </c>
      <c r="V7553" t="str">
        <f t="shared" si="2122"/>
        <v>Y</v>
      </c>
      <c r="W7553" s="2">
        <f t="shared" si="2123"/>
        <v>0</v>
      </c>
      <c r="X7553" s="2">
        <f t="shared" si="2115"/>
        <v>0</v>
      </c>
      <c r="Y7553" s="2"/>
    </row>
    <row r="7554" spans="1:25" x14ac:dyDescent="0.2">
      <c r="A7554">
        <v>15</v>
      </c>
      <c r="B7554" s="1">
        <v>43050.624999981686</v>
      </c>
      <c r="C7554">
        <v>51.7</v>
      </c>
      <c r="D7554" s="15">
        <f t="shared" si="2116"/>
        <v>51.7</v>
      </c>
      <c r="E7554">
        <v>32</v>
      </c>
      <c r="F7554" s="6">
        <v>6.1565099999999999</v>
      </c>
      <c r="G7554" s="6">
        <v>23.615459999999999</v>
      </c>
      <c r="H7554" s="6">
        <f t="shared" si="2107"/>
        <v>29.77197</v>
      </c>
      <c r="I7554" s="6">
        <f t="shared" si="2108"/>
        <v>19.700000000000003</v>
      </c>
      <c r="J7554" s="6">
        <f t="shared" si="2109"/>
        <v>0</v>
      </c>
      <c r="K7554" s="3">
        <f t="shared" si="2117"/>
        <v>0</v>
      </c>
      <c r="L7554" s="6">
        <f t="shared" si="2110"/>
        <v>10.071969999999997</v>
      </c>
      <c r="M7554" s="6">
        <f t="shared" si="2118"/>
        <v>220</v>
      </c>
      <c r="N7554" s="6">
        <f t="shared" si="2119"/>
        <v>10.071969999999993</v>
      </c>
      <c r="O7554" s="2">
        <f t="shared" si="2111"/>
        <v>-10.071969999999993</v>
      </c>
      <c r="P7554" s="2">
        <f t="shared" si="2120"/>
        <v>21.928030000000007</v>
      </c>
      <c r="Q7554" s="2">
        <f t="shared" si="2112"/>
        <v>29.771969999999996</v>
      </c>
      <c r="R7554" s="2">
        <f t="shared" si="2121"/>
        <v>29.771969999999996</v>
      </c>
      <c r="S7554" s="2">
        <f t="shared" si="2113"/>
        <v>0</v>
      </c>
      <c r="T7554" s="2">
        <f t="shared" si="2124"/>
        <v>0</v>
      </c>
      <c r="U7554" s="2">
        <f t="shared" si="2114"/>
        <v>0</v>
      </c>
      <c r="V7554" t="str">
        <f t="shared" si="2122"/>
        <v>Y</v>
      </c>
      <c r="W7554" s="2">
        <f t="shared" si="2123"/>
        <v>0</v>
      </c>
      <c r="X7554" s="2">
        <f t="shared" si="2115"/>
        <v>0</v>
      </c>
      <c r="Y7554" s="2"/>
    </row>
    <row r="7555" spans="1:25" x14ac:dyDescent="0.2">
      <c r="A7555">
        <v>16</v>
      </c>
      <c r="B7555" s="1">
        <v>43050.666666648351</v>
      </c>
      <c r="C7555">
        <v>50</v>
      </c>
      <c r="D7555" s="15">
        <f t="shared" si="2116"/>
        <v>50</v>
      </c>
      <c r="E7555">
        <v>32</v>
      </c>
      <c r="F7555" s="6">
        <v>8.2059999999999995</v>
      </c>
      <c r="G7555" s="6">
        <v>12.770020000000001</v>
      </c>
      <c r="H7555" s="6">
        <f t="shared" ref="H7555:H7618" si="2125">(F7555+G7555)</f>
        <v>20.976019999999998</v>
      </c>
      <c r="I7555" s="6">
        <f t="shared" ref="I7555:I7618" si="2126">IF((D7555-E7555)&gt;0,D7555-E7555,0)</f>
        <v>18</v>
      </c>
      <c r="J7555" s="6">
        <f t="shared" ref="J7555:J7618" si="2127">IF((I7555-H7555)&gt;0, (I7555-H7555), (0))</f>
        <v>0</v>
      </c>
      <c r="K7555" s="3">
        <f t="shared" si="2117"/>
        <v>0</v>
      </c>
      <c r="L7555" s="6">
        <f t="shared" ref="L7555:L7618" si="2128">IF(J7555=0, H7555-I7555,0)</f>
        <v>2.9760199999999983</v>
      </c>
      <c r="M7555" s="6">
        <f t="shared" si="2118"/>
        <v>220</v>
      </c>
      <c r="N7555" s="6">
        <f t="shared" si="2119"/>
        <v>2.9760200000000054</v>
      </c>
      <c r="O7555" s="2">
        <f t="shared" ref="O7555:O7618" si="2129">IF((N7555&lt;E7555-$AA$7),-N7555,$AA$7-E7555)</f>
        <v>-2.9760200000000054</v>
      </c>
      <c r="P7555" s="2">
        <f t="shared" si="2120"/>
        <v>29.023979999999995</v>
      </c>
      <c r="Q7555" s="2">
        <f t="shared" ref="Q7555:Q7618" si="2130">D7555-P7555</f>
        <v>20.976020000000005</v>
      </c>
      <c r="R7555" s="2">
        <f t="shared" si="2121"/>
        <v>20.976020000000005</v>
      </c>
      <c r="S7555" s="2">
        <f t="shared" ref="S7555:S7618" si="2131">IF(Q7555-R7555&gt;0, Q7555-R7555, 0)</f>
        <v>0</v>
      </c>
      <c r="T7555" s="2">
        <f t="shared" si="2124"/>
        <v>0</v>
      </c>
      <c r="U7555" s="2">
        <f t="shared" ref="U7555:U7618" si="2132">N7555+O7555</f>
        <v>0</v>
      </c>
      <c r="V7555" t="str">
        <f t="shared" si="2122"/>
        <v>Y</v>
      </c>
      <c r="W7555" s="2">
        <f t="shared" si="2123"/>
        <v>0</v>
      </c>
      <c r="X7555" s="2">
        <f t="shared" ref="X7555:X7618" si="2133">D7555- (P7555+R7555+S7555)</f>
        <v>0</v>
      </c>
      <c r="Y7555" s="2"/>
    </row>
    <row r="7556" spans="1:25" x14ac:dyDescent="0.2">
      <c r="A7556">
        <v>17</v>
      </c>
      <c r="B7556" s="1">
        <v>43050.708333315015</v>
      </c>
      <c r="C7556">
        <v>48.8</v>
      </c>
      <c r="D7556" s="15">
        <f t="shared" ref="D7556:D7619" si="2134">C7556/$AA$4*$AA$5</f>
        <v>48.8</v>
      </c>
      <c r="E7556">
        <v>32</v>
      </c>
      <c r="F7556" s="6">
        <v>7.6080500000000004</v>
      </c>
      <c r="G7556" s="6">
        <v>0.50868517000000002</v>
      </c>
      <c r="H7556" s="6">
        <f t="shared" si="2125"/>
        <v>8.1167351700000001</v>
      </c>
      <c r="I7556" s="6">
        <f t="shared" si="2126"/>
        <v>16.799999999999997</v>
      </c>
      <c r="J7556" s="6">
        <f t="shared" si="2127"/>
        <v>8.683264829999997</v>
      </c>
      <c r="K7556" s="3">
        <f t="shared" ref="K7556:K7619" si="2135">IF((M7555-M7556)&gt;0,M7555-M7556,0)</f>
        <v>9.9237312342856967</v>
      </c>
      <c r="L7556" s="6">
        <f t="shared" si="2128"/>
        <v>0</v>
      </c>
      <c r="M7556" s="6">
        <f t="shared" ref="M7556:M7619" si="2136">IF( (M7555-J7556/$AA$11+L7556)&gt;$AA$25, IF((M7555-J7556/$AA$11+L7556)&lt;$AA$9,(M7555-J7556/$AA$11+L7556),$AA$9), $AA$25)</f>
        <v>210.0762687657143</v>
      </c>
      <c r="N7556" s="6">
        <f t="shared" ref="N7556:N7619" si="2137">IF(((M7555-J7556+L7556)-M7556)&gt;0,((M7555-J7556+L7556)-M7556),0)</f>
        <v>1.2404664042857121</v>
      </c>
      <c r="O7556" s="2">
        <f t="shared" si="2129"/>
        <v>-1.2404664042857121</v>
      </c>
      <c r="P7556" s="2">
        <f t="shared" ref="P7556:P7619" si="2138">E7556+O7556</f>
        <v>30.759533595714288</v>
      </c>
      <c r="Q7556" s="2">
        <f t="shared" si="2130"/>
        <v>18.040466404285709</v>
      </c>
      <c r="R7556" s="2">
        <f t="shared" ref="R7556:R7619" si="2139">IF(Q7556&gt;H7556, H7556, Q7556)</f>
        <v>8.1167351700000001</v>
      </c>
      <c r="S7556" s="2">
        <f t="shared" si="2131"/>
        <v>9.9237312342857091</v>
      </c>
      <c r="T7556" s="2">
        <f t="shared" si="2124"/>
        <v>0</v>
      </c>
      <c r="U7556" s="2">
        <f t="shared" si="2132"/>
        <v>0</v>
      </c>
      <c r="V7556" t="str">
        <f t="shared" ref="V7556:V7619" si="2140">IF(AND(A7556&gt;7,A7556&lt;17), "Y", "N")</f>
        <v>N</v>
      </c>
      <c r="W7556" s="2">
        <f t="shared" ref="W7556:W7619" si="2141">IF(V7556="Y", U7556, 0)</f>
        <v>0</v>
      </c>
      <c r="X7556" s="2">
        <f t="shared" si="2133"/>
        <v>0</v>
      </c>
      <c r="Y7556" s="2"/>
    </row>
    <row r="7557" spans="1:25" x14ac:dyDescent="0.2">
      <c r="A7557">
        <v>18</v>
      </c>
      <c r="B7557" s="1">
        <v>43050.749999981679</v>
      </c>
      <c r="C7557">
        <v>48.1</v>
      </c>
      <c r="D7557" s="15">
        <f t="shared" si="2134"/>
        <v>48.1</v>
      </c>
      <c r="E7557">
        <v>32</v>
      </c>
      <c r="F7557" s="6">
        <v>6.0801699999999999</v>
      </c>
      <c r="G7557" s="6">
        <v>-1.5167529999999999E-2</v>
      </c>
      <c r="H7557" s="6">
        <f t="shared" si="2125"/>
        <v>6.0650024699999996</v>
      </c>
      <c r="I7557" s="6">
        <f t="shared" si="2126"/>
        <v>16.100000000000001</v>
      </c>
      <c r="J7557" s="6">
        <f t="shared" si="2127"/>
        <v>10.034997530000002</v>
      </c>
      <c r="K7557" s="3">
        <f t="shared" si="2135"/>
        <v>11.468568605714296</v>
      </c>
      <c r="L7557" s="6">
        <f t="shared" si="2128"/>
        <v>0</v>
      </c>
      <c r="M7557" s="6">
        <f t="shared" si="2136"/>
        <v>198.60770016000001</v>
      </c>
      <c r="N7557" s="6">
        <f t="shared" si="2137"/>
        <v>1.4335710757142976</v>
      </c>
      <c r="O7557" s="2">
        <f t="shared" si="2129"/>
        <v>-1.4335710757142976</v>
      </c>
      <c r="P7557" s="2">
        <f t="shared" si="2138"/>
        <v>30.566428924285702</v>
      </c>
      <c r="Q7557" s="2">
        <f t="shared" si="2130"/>
        <v>17.533571075714299</v>
      </c>
      <c r="R7557" s="2">
        <f t="shared" si="2139"/>
        <v>6.0650024699999996</v>
      </c>
      <c r="S7557" s="2">
        <f t="shared" si="2131"/>
        <v>11.468568605714299</v>
      </c>
      <c r="T7557" s="2">
        <f t="shared" si="2124"/>
        <v>0</v>
      </c>
      <c r="U7557" s="2">
        <f t="shared" si="2132"/>
        <v>0</v>
      </c>
      <c r="V7557" t="str">
        <f t="shared" si="2140"/>
        <v>N</v>
      </c>
      <c r="W7557" s="2">
        <f t="shared" si="2141"/>
        <v>0</v>
      </c>
      <c r="X7557" s="2">
        <f t="shared" si="2133"/>
        <v>0</v>
      </c>
      <c r="Y7557" s="2"/>
    </row>
    <row r="7558" spans="1:25" x14ac:dyDescent="0.2">
      <c r="A7558">
        <v>19</v>
      </c>
      <c r="B7558" s="1">
        <v>43050.791666648343</v>
      </c>
      <c r="C7558">
        <v>47.8</v>
      </c>
      <c r="D7558" s="15">
        <f t="shared" si="2134"/>
        <v>47.8</v>
      </c>
      <c r="E7558">
        <v>32</v>
      </c>
      <c r="F7558" s="6">
        <v>7.4370700000000003</v>
      </c>
      <c r="G7558" s="6">
        <v>-1.5167529999999999E-2</v>
      </c>
      <c r="H7558" s="6">
        <f t="shared" si="2125"/>
        <v>7.42190247</v>
      </c>
      <c r="I7558" s="6">
        <f t="shared" si="2126"/>
        <v>15.799999999999997</v>
      </c>
      <c r="J7558" s="6">
        <f t="shared" si="2127"/>
        <v>8.378097529999998</v>
      </c>
      <c r="K7558" s="3">
        <f t="shared" si="2135"/>
        <v>9.5749686057142753</v>
      </c>
      <c r="L7558" s="6">
        <f t="shared" si="2128"/>
        <v>0</v>
      </c>
      <c r="M7558" s="6">
        <f t="shared" si="2136"/>
        <v>189.03273155428573</v>
      </c>
      <c r="N7558" s="6">
        <f t="shared" si="2137"/>
        <v>1.1968710757142844</v>
      </c>
      <c r="O7558" s="2">
        <f t="shared" si="2129"/>
        <v>-1.1968710757142844</v>
      </c>
      <c r="P7558" s="2">
        <f t="shared" si="2138"/>
        <v>30.803128924285716</v>
      </c>
      <c r="Q7558" s="2">
        <f t="shared" si="2130"/>
        <v>16.996871075714282</v>
      </c>
      <c r="R7558" s="2">
        <f t="shared" si="2139"/>
        <v>7.42190247</v>
      </c>
      <c r="S7558" s="2">
        <f t="shared" si="2131"/>
        <v>9.5749686057142824</v>
      </c>
      <c r="T7558" s="2">
        <f t="shared" si="2124"/>
        <v>0</v>
      </c>
      <c r="U7558" s="2">
        <f t="shared" si="2132"/>
        <v>0</v>
      </c>
      <c r="V7558" t="str">
        <f t="shared" si="2140"/>
        <v>N</v>
      </c>
      <c r="W7558" s="2">
        <f t="shared" si="2141"/>
        <v>0</v>
      </c>
      <c r="X7558" s="2">
        <f t="shared" si="2133"/>
        <v>0</v>
      </c>
      <c r="Y7558" s="2"/>
    </row>
    <row r="7559" spans="1:25" x14ac:dyDescent="0.2">
      <c r="A7559">
        <v>20</v>
      </c>
      <c r="B7559" s="1">
        <v>43050.833333315008</v>
      </c>
      <c r="C7559">
        <v>47.4</v>
      </c>
      <c r="D7559" s="15">
        <f t="shared" si="2134"/>
        <v>47.4</v>
      </c>
      <c r="E7559">
        <v>32</v>
      </c>
      <c r="F7559" s="6">
        <v>7.8620200000000002</v>
      </c>
      <c r="G7559" s="6">
        <v>-1.5167529999999999E-2</v>
      </c>
      <c r="H7559" s="6">
        <f t="shared" si="2125"/>
        <v>7.84685247</v>
      </c>
      <c r="I7559" s="6">
        <f t="shared" si="2126"/>
        <v>15.399999999999999</v>
      </c>
      <c r="J7559" s="6">
        <f t="shared" si="2127"/>
        <v>7.5531475299999986</v>
      </c>
      <c r="K7559" s="3">
        <f t="shared" si="2135"/>
        <v>8.6321686057142699</v>
      </c>
      <c r="L7559" s="6">
        <f t="shared" si="2128"/>
        <v>0</v>
      </c>
      <c r="M7559" s="6">
        <f t="shared" si="2136"/>
        <v>180.40056294857146</v>
      </c>
      <c r="N7559" s="6">
        <f t="shared" si="2137"/>
        <v>1.0790210757142802</v>
      </c>
      <c r="O7559" s="2">
        <f t="shared" si="2129"/>
        <v>-1.0790210757142802</v>
      </c>
      <c r="P7559" s="2">
        <f t="shared" si="2138"/>
        <v>30.92097892428572</v>
      </c>
      <c r="Q7559" s="2">
        <f t="shared" si="2130"/>
        <v>16.479021075714279</v>
      </c>
      <c r="R7559" s="2">
        <f t="shared" si="2139"/>
        <v>7.84685247</v>
      </c>
      <c r="S7559" s="2">
        <f t="shared" si="2131"/>
        <v>8.6321686057142788</v>
      </c>
      <c r="T7559" s="2">
        <f t="shared" si="2124"/>
        <v>0</v>
      </c>
      <c r="U7559" s="2">
        <f t="shared" si="2132"/>
        <v>0</v>
      </c>
      <c r="V7559" t="str">
        <f t="shared" si="2140"/>
        <v>N</v>
      </c>
      <c r="W7559" s="2">
        <f t="shared" si="2141"/>
        <v>0</v>
      </c>
      <c r="X7559" s="2">
        <f t="shared" si="2133"/>
        <v>0</v>
      </c>
      <c r="Y7559" s="2"/>
    </row>
    <row r="7560" spans="1:25" x14ac:dyDescent="0.2">
      <c r="A7560">
        <v>21</v>
      </c>
      <c r="B7560" s="1">
        <v>43050.874999981672</v>
      </c>
      <c r="C7560">
        <v>44.8</v>
      </c>
      <c r="D7560" s="15">
        <f t="shared" si="2134"/>
        <v>44.8</v>
      </c>
      <c r="E7560">
        <v>32</v>
      </c>
      <c r="F7560" s="6">
        <v>9.4713899999999995</v>
      </c>
      <c r="G7560" s="6">
        <v>-1.5167529999999999E-2</v>
      </c>
      <c r="H7560" s="6">
        <f t="shared" si="2125"/>
        <v>9.4562224700000002</v>
      </c>
      <c r="I7560" s="6">
        <f t="shared" si="2126"/>
        <v>12.799999999999997</v>
      </c>
      <c r="J7560" s="6">
        <f t="shared" si="2127"/>
        <v>3.343777529999997</v>
      </c>
      <c r="K7560" s="3">
        <f t="shared" si="2135"/>
        <v>3.8214600342857068</v>
      </c>
      <c r="L7560" s="6">
        <f t="shared" si="2128"/>
        <v>0</v>
      </c>
      <c r="M7560" s="6">
        <f t="shared" si="2136"/>
        <v>176.57910291428576</v>
      </c>
      <c r="N7560" s="6">
        <f t="shared" si="2137"/>
        <v>0.47768250428569559</v>
      </c>
      <c r="O7560" s="2">
        <f t="shared" si="2129"/>
        <v>-0.47768250428569559</v>
      </c>
      <c r="P7560" s="2">
        <f t="shared" si="2138"/>
        <v>31.522317495714304</v>
      </c>
      <c r="Q7560" s="2">
        <f t="shared" si="2130"/>
        <v>13.277682504285693</v>
      </c>
      <c r="R7560" s="2">
        <f t="shared" si="2139"/>
        <v>9.4562224700000002</v>
      </c>
      <c r="S7560" s="2">
        <f t="shared" si="2131"/>
        <v>3.8214600342856926</v>
      </c>
      <c r="T7560" s="2">
        <f t="shared" si="2124"/>
        <v>0</v>
      </c>
      <c r="U7560" s="2">
        <f t="shared" si="2132"/>
        <v>0</v>
      </c>
      <c r="V7560" t="str">
        <f t="shared" si="2140"/>
        <v>N</v>
      </c>
      <c r="W7560" s="2">
        <f t="shared" si="2141"/>
        <v>0</v>
      </c>
      <c r="X7560" s="2">
        <f t="shared" si="2133"/>
        <v>0</v>
      </c>
      <c r="Y7560" s="2"/>
    </row>
    <row r="7561" spans="1:25" x14ac:dyDescent="0.2">
      <c r="A7561">
        <v>22</v>
      </c>
      <c r="B7561" s="1">
        <v>43050.916666648336</v>
      </c>
      <c r="C7561">
        <v>43.9</v>
      </c>
      <c r="D7561" s="15">
        <f t="shared" si="2134"/>
        <v>43.9</v>
      </c>
      <c r="E7561">
        <v>32</v>
      </c>
      <c r="F7561" s="6">
        <v>11.7973</v>
      </c>
      <c r="G7561" s="6">
        <v>-1.5167529999999999E-2</v>
      </c>
      <c r="H7561" s="6">
        <f t="shared" si="2125"/>
        <v>11.782132470000001</v>
      </c>
      <c r="I7561" s="6">
        <f t="shared" si="2126"/>
        <v>11.899999999999999</v>
      </c>
      <c r="J7561" s="6">
        <f t="shared" si="2127"/>
        <v>0.11786752999999806</v>
      </c>
      <c r="K7561" s="3">
        <f t="shared" si="2135"/>
        <v>0.13470574857143447</v>
      </c>
      <c r="L7561" s="6">
        <f t="shared" si="2128"/>
        <v>0</v>
      </c>
      <c r="M7561" s="6">
        <f t="shared" si="2136"/>
        <v>176.44439716571432</v>
      </c>
      <c r="N7561" s="6">
        <f t="shared" si="2137"/>
        <v>1.6838218571450625E-2</v>
      </c>
      <c r="O7561" s="2">
        <f t="shared" si="2129"/>
        <v>-1.6838218571450625E-2</v>
      </c>
      <c r="P7561" s="2">
        <f t="shared" si="2138"/>
        <v>31.983161781428549</v>
      </c>
      <c r="Q7561" s="2">
        <f t="shared" si="2130"/>
        <v>11.916838218571449</v>
      </c>
      <c r="R7561" s="2">
        <f t="shared" si="2139"/>
        <v>11.782132470000001</v>
      </c>
      <c r="S7561" s="2">
        <f t="shared" si="2131"/>
        <v>0.13470574857144868</v>
      </c>
      <c r="T7561" s="2">
        <f t="shared" si="2124"/>
        <v>0</v>
      </c>
      <c r="U7561" s="2">
        <f t="shared" si="2132"/>
        <v>0</v>
      </c>
      <c r="V7561" t="str">
        <f t="shared" si="2140"/>
        <v>N</v>
      </c>
      <c r="W7561" s="2">
        <f t="shared" si="2141"/>
        <v>0</v>
      </c>
      <c r="X7561" s="2">
        <f t="shared" si="2133"/>
        <v>0</v>
      </c>
      <c r="Y7561" s="2"/>
    </row>
    <row r="7562" spans="1:25" x14ac:dyDescent="0.2">
      <c r="A7562">
        <v>23</v>
      </c>
      <c r="B7562" s="1">
        <v>43050.958333315</v>
      </c>
      <c r="C7562">
        <v>41.2</v>
      </c>
      <c r="D7562" s="15">
        <f t="shared" si="2134"/>
        <v>41.2</v>
      </c>
      <c r="E7562">
        <v>32</v>
      </c>
      <c r="F7562" s="6">
        <v>14.3353</v>
      </c>
      <c r="G7562" s="6">
        <v>-1.5167529999999999E-2</v>
      </c>
      <c r="H7562" s="6">
        <f t="shared" si="2125"/>
        <v>14.320132470000001</v>
      </c>
      <c r="I7562" s="6">
        <f t="shared" si="2126"/>
        <v>9.2000000000000028</v>
      </c>
      <c r="J7562" s="6">
        <f t="shared" si="2127"/>
        <v>0</v>
      </c>
      <c r="K7562" s="3">
        <f t="shared" si="2135"/>
        <v>0</v>
      </c>
      <c r="L7562" s="6">
        <f t="shared" si="2128"/>
        <v>5.1201324699999979</v>
      </c>
      <c r="M7562" s="6">
        <f t="shared" si="2136"/>
        <v>181.56452963571431</v>
      </c>
      <c r="N7562" s="6">
        <f t="shared" si="2137"/>
        <v>0</v>
      </c>
      <c r="O7562" s="2">
        <f t="shared" si="2129"/>
        <v>0</v>
      </c>
      <c r="P7562" s="2">
        <f t="shared" si="2138"/>
        <v>32</v>
      </c>
      <c r="Q7562" s="2">
        <f t="shared" si="2130"/>
        <v>9.2000000000000028</v>
      </c>
      <c r="R7562" s="2">
        <f t="shared" si="2139"/>
        <v>9.2000000000000028</v>
      </c>
      <c r="S7562" s="2">
        <f t="shared" si="2131"/>
        <v>0</v>
      </c>
      <c r="T7562" s="2">
        <f t="shared" ref="T7562:T7625" si="2142">IF(Q7562-R7562&gt;0, 0, ABS(M7561-M7562))</f>
        <v>5.1201324699999873</v>
      </c>
      <c r="U7562" s="2">
        <f t="shared" si="2132"/>
        <v>0</v>
      </c>
      <c r="V7562" t="str">
        <f t="shared" si="2140"/>
        <v>N</v>
      </c>
      <c r="W7562" s="2">
        <f t="shared" si="2141"/>
        <v>0</v>
      </c>
      <c r="X7562" s="2">
        <f t="shared" si="2133"/>
        <v>0</v>
      </c>
      <c r="Y7562" s="2"/>
    </row>
    <row r="7563" spans="1:25" x14ac:dyDescent="0.2">
      <c r="A7563">
        <v>0</v>
      </c>
      <c r="B7563" s="1">
        <v>43050.999999981665</v>
      </c>
      <c r="C7563">
        <v>38.5</v>
      </c>
      <c r="D7563" s="15">
        <f t="shared" si="2134"/>
        <v>38.5</v>
      </c>
      <c r="E7563">
        <v>32</v>
      </c>
      <c r="F7563" s="6">
        <v>14.447100000000001</v>
      </c>
      <c r="G7563" s="6">
        <v>-1.5167529999999999E-2</v>
      </c>
      <c r="H7563" s="6">
        <f t="shared" si="2125"/>
        <v>14.431932470000001</v>
      </c>
      <c r="I7563" s="6">
        <f t="shared" si="2126"/>
        <v>6.5</v>
      </c>
      <c r="J7563" s="6">
        <f t="shared" si="2127"/>
        <v>0</v>
      </c>
      <c r="K7563" s="3">
        <f t="shared" si="2135"/>
        <v>0</v>
      </c>
      <c r="L7563" s="6">
        <f t="shared" si="2128"/>
        <v>7.9319324700000013</v>
      </c>
      <c r="M7563" s="6">
        <f t="shared" si="2136"/>
        <v>189.4964621057143</v>
      </c>
      <c r="N7563" s="6">
        <f t="shared" si="2137"/>
        <v>0</v>
      </c>
      <c r="O7563" s="2">
        <f t="shared" si="2129"/>
        <v>0</v>
      </c>
      <c r="P7563" s="2">
        <f t="shared" si="2138"/>
        <v>32</v>
      </c>
      <c r="Q7563" s="2">
        <f t="shared" si="2130"/>
        <v>6.5</v>
      </c>
      <c r="R7563" s="2">
        <f t="shared" si="2139"/>
        <v>6.5</v>
      </c>
      <c r="S7563" s="2">
        <f t="shared" si="2131"/>
        <v>0</v>
      </c>
      <c r="T7563" s="2">
        <f t="shared" si="2142"/>
        <v>7.9319324699999925</v>
      </c>
      <c r="U7563" s="2">
        <f t="shared" si="2132"/>
        <v>0</v>
      </c>
      <c r="V7563" t="str">
        <f t="shared" si="2140"/>
        <v>N</v>
      </c>
      <c r="W7563" s="2">
        <f t="shared" si="2141"/>
        <v>0</v>
      </c>
      <c r="X7563" s="2">
        <f t="shared" si="2133"/>
        <v>0</v>
      </c>
      <c r="Y7563" s="2"/>
    </row>
    <row r="7564" spans="1:25" x14ac:dyDescent="0.2">
      <c r="A7564">
        <v>1</v>
      </c>
      <c r="B7564" s="1">
        <v>43051.041666648329</v>
      </c>
      <c r="C7564">
        <v>37.299999999999997</v>
      </c>
      <c r="D7564" s="15">
        <f t="shared" si="2134"/>
        <v>37.299999999999997</v>
      </c>
      <c r="E7564">
        <v>32</v>
      </c>
      <c r="F7564" s="6">
        <v>15.0984</v>
      </c>
      <c r="G7564" s="6">
        <v>-1.5167529999999999E-2</v>
      </c>
      <c r="H7564" s="6">
        <f t="shared" si="2125"/>
        <v>15.08323247</v>
      </c>
      <c r="I7564" s="6">
        <f t="shared" si="2126"/>
        <v>5.2999999999999972</v>
      </c>
      <c r="J7564" s="6">
        <f t="shared" si="2127"/>
        <v>0</v>
      </c>
      <c r="K7564" s="3">
        <f t="shared" si="2135"/>
        <v>0</v>
      </c>
      <c r="L7564" s="6">
        <f t="shared" si="2128"/>
        <v>9.7832324700000033</v>
      </c>
      <c r="M7564" s="6">
        <f t="shared" si="2136"/>
        <v>199.2796945757143</v>
      </c>
      <c r="N7564" s="6">
        <f t="shared" si="2137"/>
        <v>0</v>
      </c>
      <c r="O7564" s="2">
        <f t="shared" si="2129"/>
        <v>0</v>
      </c>
      <c r="P7564" s="2">
        <f t="shared" si="2138"/>
        <v>32</v>
      </c>
      <c r="Q7564" s="2">
        <f t="shared" si="2130"/>
        <v>5.2999999999999972</v>
      </c>
      <c r="R7564" s="2">
        <f t="shared" si="2139"/>
        <v>5.2999999999999972</v>
      </c>
      <c r="S7564" s="2">
        <f t="shared" si="2131"/>
        <v>0</v>
      </c>
      <c r="T7564" s="2">
        <f t="shared" si="2142"/>
        <v>9.7832324700000015</v>
      </c>
      <c r="U7564" s="2">
        <f t="shared" si="2132"/>
        <v>0</v>
      </c>
      <c r="V7564" t="str">
        <f t="shared" si="2140"/>
        <v>N</v>
      </c>
      <c r="W7564" s="2">
        <f t="shared" si="2141"/>
        <v>0</v>
      </c>
      <c r="X7564" s="2">
        <f t="shared" si="2133"/>
        <v>0</v>
      </c>
      <c r="Y7564" s="2"/>
    </row>
    <row r="7565" spans="1:25" x14ac:dyDescent="0.2">
      <c r="A7565">
        <v>2</v>
      </c>
      <c r="B7565" s="1">
        <v>43051.083333314993</v>
      </c>
      <c r="C7565">
        <v>35</v>
      </c>
      <c r="D7565" s="15">
        <f t="shared" si="2134"/>
        <v>35</v>
      </c>
      <c r="E7565">
        <v>32</v>
      </c>
      <c r="F7565" s="6">
        <v>8.6785099999999993</v>
      </c>
      <c r="G7565" s="6">
        <v>-1.5167529999999999E-2</v>
      </c>
      <c r="H7565" s="6">
        <f t="shared" si="2125"/>
        <v>8.6633424699999999</v>
      </c>
      <c r="I7565" s="6">
        <f t="shared" si="2126"/>
        <v>3</v>
      </c>
      <c r="J7565" s="6">
        <f t="shared" si="2127"/>
        <v>0</v>
      </c>
      <c r="K7565" s="3">
        <f t="shared" si="2135"/>
        <v>0</v>
      </c>
      <c r="L7565" s="6">
        <f t="shared" si="2128"/>
        <v>5.6633424699999999</v>
      </c>
      <c r="M7565" s="6">
        <f t="shared" si="2136"/>
        <v>204.94303704571431</v>
      </c>
      <c r="N7565" s="6">
        <f t="shared" si="2137"/>
        <v>0</v>
      </c>
      <c r="O7565" s="2">
        <f t="shared" si="2129"/>
        <v>0</v>
      </c>
      <c r="P7565" s="2">
        <f t="shared" si="2138"/>
        <v>32</v>
      </c>
      <c r="Q7565" s="2">
        <f t="shared" si="2130"/>
        <v>3</v>
      </c>
      <c r="R7565" s="2">
        <f t="shared" si="2139"/>
        <v>3</v>
      </c>
      <c r="S7565" s="2">
        <f t="shared" si="2131"/>
        <v>0</v>
      </c>
      <c r="T7565" s="2">
        <f t="shared" si="2142"/>
        <v>5.6633424700000035</v>
      </c>
      <c r="U7565" s="2">
        <f t="shared" si="2132"/>
        <v>0</v>
      </c>
      <c r="V7565" t="str">
        <f t="shared" si="2140"/>
        <v>N</v>
      </c>
      <c r="W7565" s="2">
        <f t="shared" si="2141"/>
        <v>0</v>
      </c>
      <c r="X7565" s="2">
        <f t="shared" si="2133"/>
        <v>0</v>
      </c>
      <c r="Y7565" s="2"/>
    </row>
    <row r="7566" spans="1:25" x14ac:dyDescent="0.2">
      <c r="A7566">
        <v>3</v>
      </c>
      <c r="B7566" s="1">
        <v>43051.124999981657</v>
      </c>
      <c r="C7566">
        <v>34.9</v>
      </c>
      <c r="D7566" s="15">
        <f t="shared" si="2134"/>
        <v>34.9</v>
      </c>
      <c r="E7566">
        <v>32</v>
      </c>
      <c r="F7566" s="6">
        <v>4.7464500000000003</v>
      </c>
      <c r="G7566" s="6">
        <v>-1.5167529999999999E-2</v>
      </c>
      <c r="H7566" s="6">
        <f t="shared" si="2125"/>
        <v>4.73128247</v>
      </c>
      <c r="I7566" s="6">
        <f t="shared" si="2126"/>
        <v>2.8999999999999986</v>
      </c>
      <c r="J7566" s="6">
        <f t="shared" si="2127"/>
        <v>0</v>
      </c>
      <c r="K7566" s="3">
        <f t="shared" si="2135"/>
        <v>0</v>
      </c>
      <c r="L7566" s="6">
        <f t="shared" si="2128"/>
        <v>1.8312824700000014</v>
      </c>
      <c r="M7566" s="6">
        <f t="shared" si="2136"/>
        <v>206.7743195157143</v>
      </c>
      <c r="N7566" s="6">
        <f t="shared" si="2137"/>
        <v>0</v>
      </c>
      <c r="O7566" s="2">
        <f t="shared" si="2129"/>
        <v>0</v>
      </c>
      <c r="P7566" s="2">
        <f t="shared" si="2138"/>
        <v>32</v>
      </c>
      <c r="Q7566" s="2">
        <f t="shared" si="2130"/>
        <v>2.8999999999999986</v>
      </c>
      <c r="R7566" s="2">
        <f t="shared" si="2139"/>
        <v>2.8999999999999986</v>
      </c>
      <c r="S7566" s="2">
        <f t="shared" si="2131"/>
        <v>0</v>
      </c>
      <c r="T7566" s="2">
        <f t="shared" si="2142"/>
        <v>1.8312824699999908</v>
      </c>
      <c r="U7566" s="2">
        <f t="shared" si="2132"/>
        <v>0</v>
      </c>
      <c r="V7566" t="str">
        <f t="shared" si="2140"/>
        <v>N</v>
      </c>
      <c r="W7566" s="2">
        <f t="shared" si="2141"/>
        <v>0</v>
      </c>
      <c r="X7566" s="2">
        <f t="shared" si="2133"/>
        <v>0</v>
      </c>
      <c r="Y7566" s="2"/>
    </row>
    <row r="7567" spans="1:25" x14ac:dyDescent="0.2">
      <c r="A7567">
        <v>4</v>
      </c>
      <c r="B7567" s="1">
        <v>43051.166666648322</v>
      </c>
      <c r="C7567">
        <v>34.6</v>
      </c>
      <c r="D7567" s="15">
        <f t="shared" si="2134"/>
        <v>34.6</v>
      </c>
      <c r="E7567">
        <v>32</v>
      </c>
      <c r="F7567" s="6">
        <v>7.1009599999999997</v>
      </c>
      <c r="G7567" s="6">
        <v>-1.5167529999999999E-2</v>
      </c>
      <c r="H7567" s="6">
        <f t="shared" si="2125"/>
        <v>7.0857924699999995</v>
      </c>
      <c r="I7567" s="6">
        <f t="shared" si="2126"/>
        <v>2.6000000000000014</v>
      </c>
      <c r="J7567" s="6">
        <f t="shared" si="2127"/>
        <v>0</v>
      </c>
      <c r="K7567" s="3">
        <f t="shared" si="2135"/>
        <v>0</v>
      </c>
      <c r="L7567" s="6">
        <f t="shared" si="2128"/>
        <v>4.485792469999998</v>
      </c>
      <c r="M7567" s="6">
        <f t="shared" si="2136"/>
        <v>211.2601119857143</v>
      </c>
      <c r="N7567" s="6">
        <f t="shared" si="2137"/>
        <v>0</v>
      </c>
      <c r="O7567" s="2">
        <f t="shared" si="2129"/>
        <v>0</v>
      </c>
      <c r="P7567" s="2">
        <f t="shared" si="2138"/>
        <v>32</v>
      </c>
      <c r="Q7567" s="2">
        <f t="shared" si="2130"/>
        <v>2.6000000000000014</v>
      </c>
      <c r="R7567" s="2">
        <f t="shared" si="2139"/>
        <v>2.6000000000000014</v>
      </c>
      <c r="S7567" s="2">
        <f t="shared" si="2131"/>
        <v>0</v>
      </c>
      <c r="T7567" s="2">
        <f t="shared" si="2142"/>
        <v>4.4857924700000069</v>
      </c>
      <c r="U7567" s="2">
        <f t="shared" si="2132"/>
        <v>0</v>
      </c>
      <c r="V7567" t="str">
        <f t="shared" si="2140"/>
        <v>N</v>
      </c>
      <c r="W7567" s="2">
        <f t="shared" si="2141"/>
        <v>0</v>
      </c>
      <c r="X7567" s="2">
        <f t="shared" si="2133"/>
        <v>0</v>
      </c>
      <c r="Y7567" s="2"/>
    </row>
    <row r="7568" spans="1:25" x14ac:dyDescent="0.2">
      <c r="A7568">
        <v>5</v>
      </c>
      <c r="B7568" s="1">
        <v>43051.208333314986</v>
      </c>
      <c r="C7568">
        <v>34.5</v>
      </c>
      <c r="D7568" s="15">
        <f t="shared" si="2134"/>
        <v>34.5</v>
      </c>
      <c r="E7568">
        <v>32</v>
      </c>
      <c r="F7568" s="6">
        <v>3.8965200000000002</v>
      </c>
      <c r="G7568" s="6">
        <v>-1.5167529999999999E-2</v>
      </c>
      <c r="H7568" s="6">
        <f t="shared" si="2125"/>
        <v>3.8813524700000004</v>
      </c>
      <c r="I7568" s="6">
        <f t="shared" si="2126"/>
        <v>2.5</v>
      </c>
      <c r="J7568" s="6">
        <f t="shared" si="2127"/>
        <v>0</v>
      </c>
      <c r="K7568" s="3">
        <f t="shared" si="2135"/>
        <v>0</v>
      </c>
      <c r="L7568" s="6">
        <f t="shared" si="2128"/>
        <v>1.3813524700000004</v>
      </c>
      <c r="M7568" s="6">
        <f t="shared" si="2136"/>
        <v>212.6414644557143</v>
      </c>
      <c r="N7568" s="6">
        <f t="shared" si="2137"/>
        <v>0</v>
      </c>
      <c r="O7568" s="2">
        <f t="shared" si="2129"/>
        <v>0</v>
      </c>
      <c r="P7568" s="2">
        <f t="shared" si="2138"/>
        <v>32</v>
      </c>
      <c r="Q7568" s="2">
        <f t="shared" si="2130"/>
        <v>2.5</v>
      </c>
      <c r="R7568" s="2">
        <f t="shared" si="2139"/>
        <v>2.5</v>
      </c>
      <c r="S7568" s="2">
        <f t="shared" si="2131"/>
        <v>0</v>
      </c>
      <c r="T7568" s="2">
        <f t="shared" si="2142"/>
        <v>1.3813524699999959</v>
      </c>
      <c r="U7568" s="2">
        <f t="shared" si="2132"/>
        <v>0</v>
      </c>
      <c r="V7568" t="str">
        <f t="shared" si="2140"/>
        <v>N</v>
      </c>
      <c r="W7568" s="2">
        <f t="shared" si="2141"/>
        <v>0</v>
      </c>
      <c r="X7568" s="2">
        <f t="shared" si="2133"/>
        <v>0</v>
      </c>
      <c r="Y7568" s="2"/>
    </row>
    <row r="7569" spans="1:25" x14ac:dyDescent="0.2">
      <c r="A7569">
        <v>6</v>
      </c>
      <c r="B7569" s="1">
        <v>43051.24999998165</v>
      </c>
      <c r="C7569">
        <v>35.4</v>
      </c>
      <c r="D7569" s="15">
        <f t="shared" si="2134"/>
        <v>35.4</v>
      </c>
      <c r="E7569">
        <v>32</v>
      </c>
      <c r="F7569" s="6">
        <v>3.1912099999999999</v>
      </c>
      <c r="G7569" s="6">
        <v>-1.5167529999999999E-2</v>
      </c>
      <c r="H7569" s="6">
        <f t="shared" si="2125"/>
        <v>3.1760424700000001</v>
      </c>
      <c r="I7569" s="6">
        <f t="shared" si="2126"/>
        <v>3.3999999999999986</v>
      </c>
      <c r="J7569" s="6">
        <f t="shared" si="2127"/>
        <v>0.22395752999999852</v>
      </c>
      <c r="K7569" s="3">
        <f t="shared" si="2135"/>
        <v>0.25595146285715487</v>
      </c>
      <c r="L7569" s="6">
        <f t="shared" si="2128"/>
        <v>0</v>
      </c>
      <c r="M7569" s="6">
        <f t="shared" si="2136"/>
        <v>212.38551299285714</v>
      </c>
      <c r="N7569" s="6">
        <f t="shared" si="2137"/>
        <v>3.1993932857147911E-2</v>
      </c>
      <c r="O7569" s="2">
        <f t="shared" si="2129"/>
        <v>-3.1993932857147911E-2</v>
      </c>
      <c r="P7569" s="2">
        <f t="shared" si="2138"/>
        <v>31.968006067142852</v>
      </c>
      <c r="Q7569" s="2">
        <f t="shared" si="2130"/>
        <v>3.4319939328571465</v>
      </c>
      <c r="R7569" s="2">
        <f t="shared" si="2139"/>
        <v>3.1760424700000001</v>
      </c>
      <c r="S7569" s="2">
        <f t="shared" si="2131"/>
        <v>0.25595146285714643</v>
      </c>
      <c r="T7569" s="2">
        <f t="shared" si="2142"/>
        <v>0</v>
      </c>
      <c r="U7569" s="2">
        <f t="shared" si="2132"/>
        <v>0</v>
      </c>
      <c r="V7569" t="str">
        <f t="shared" si="2140"/>
        <v>N</v>
      </c>
      <c r="W7569" s="2">
        <f t="shared" si="2141"/>
        <v>0</v>
      </c>
      <c r="X7569" s="2">
        <f t="shared" si="2133"/>
        <v>0</v>
      </c>
      <c r="Y7569" s="2"/>
    </row>
    <row r="7570" spans="1:25" x14ac:dyDescent="0.2">
      <c r="A7570">
        <v>7</v>
      </c>
      <c r="B7570" s="1">
        <v>43051.291666648314</v>
      </c>
      <c r="C7570">
        <v>38.200000000000003</v>
      </c>
      <c r="D7570" s="15">
        <f t="shared" si="2134"/>
        <v>38.200000000000003</v>
      </c>
      <c r="E7570">
        <v>32</v>
      </c>
      <c r="F7570" s="6">
        <v>2.98834</v>
      </c>
      <c r="G7570" s="6">
        <v>12.09484</v>
      </c>
      <c r="H7570" s="6">
        <f t="shared" si="2125"/>
        <v>15.083179999999999</v>
      </c>
      <c r="I7570" s="6">
        <f t="shared" si="2126"/>
        <v>6.2000000000000028</v>
      </c>
      <c r="J7570" s="6">
        <f t="shared" si="2127"/>
        <v>0</v>
      </c>
      <c r="K7570" s="3">
        <f t="shared" si="2135"/>
        <v>0</v>
      </c>
      <c r="L7570" s="6">
        <f t="shared" si="2128"/>
        <v>8.8831799999999959</v>
      </c>
      <c r="M7570" s="6">
        <f t="shared" si="2136"/>
        <v>220</v>
      </c>
      <c r="N7570" s="6">
        <f t="shared" si="2137"/>
        <v>1.2686929928571544</v>
      </c>
      <c r="O7570" s="2">
        <f t="shared" si="2129"/>
        <v>-1.2686929928571544</v>
      </c>
      <c r="P7570" s="2">
        <f t="shared" si="2138"/>
        <v>30.731307007142846</v>
      </c>
      <c r="Q7570" s="2">
        <f t="shared" si="2130"/>
        <v>7.4686929928571573</v>
      </c>
      <c r="R7570" s="2">
        <f t="shared" si="2139"/>
        <v>7.4686929928571573</v>
      </c>
      <c r="S7570" s="2">
        <f t="shared" si="2131"/>
        <v>0</v>
      </c>
      <c r="T7570" s="2">
        <f t="shared" si="2142"/>
        <v>7.6144870071428556</v>
      </c>
      <c r="U7570" s="2">
        <f t="shared" si="2132"/>
        <v>0</v>
      </c>
      <c r="V7570" t="str">
        <f t="shared" si="2140"/>
        <v>N</v>
      </c>
      <c r="W7570" s="2">
        <f t="shared" si="2141"/>
        <v>0</v>
      </c>
      <c r="X7570" s="2">
        <f t="shared" si="2133"/>
        <v>0</v>
      </c>
      <c r="Y7570" s="2"/>
    </row>
    <row r="7571" spans="1:25" x14ac:dyDescent="0.2">
      <c r="A7571">
        <v>8</v>
      </c>
      <c r="B7571" s="1">
        <v>43051.333333314979</v>
      </c>
      <c r="C7571">
        <v>42.5</v>
      </c>
      <c r="D7571" s="15">
        <f t="shared" si="2134"/>
        <v>42.5</v>
      </c>
      <c r="E7571">
        <v>32</v>
      </c>
      <c r="F7571" s="6">
        <v>2.8497400000000002</v>
      </c>
      <c r="G7571" s="6">
        <v>9.2886600000000001</v>
      </c>
      <c r="H7571" s="6">
        <f t="shared" si="2125"/>
        <v>12.138400000000001</v>
      </c>
      <c r="I7571" s="6">
        <f t="shared" si="2126"/>
        <v>10.5</v>
      </c>
      <c r="J7571" s="6">
        <f t="shared" si="2127"/>
        <v>0</v>
      </c>
      <c r="K7571" s="3">
        <f t="shared" si="2135"/>
        <v>0</v>
      </c>
      <c r="L7571" s="6">
        <f t="shared" si="2128"/>
        <v>1.6384000000000007</v>
      </c>
      <c r="M7571" s="6">
        <f t="shared" si="2136"/>
        <v>220</v>
      </c>
      <c r="N7571" s="6">
        <f t="shared" si="2137"/>
        <v>1.6383999999999901</v>
      </c>
      <c r="O7571" s="2">
        <f t="shared" si="2129"/>
        <v>-1.6383999999999901</v>
      </c>
      <c r="P7571" s="2">
        <f t="shared" si="2138"/>
        <v>30.36160000000001</v>
      </c>
      <c r="Q7571" s="2">
        <f t="shared" si="2130"/>
        <v>12.13839999999999</v>
      </c>
      <c r="R7571" s="2">
        <f t="shared" si="2139"/>
        <v>12.13839999999999</v>
      </c>
      <c r="S7571" s="2">
        <f t="shared" si="2131"/>
        <v>0</v>
      </c>
      <c r="T7571" s="2">
        <f t="shared" si="2142"/>
        <v>0</v>
      </c>
      <c r="U7571" s="2">
        <f t="shared" si="2132"/>
        <v>0</v>
      </c>
      <c r="V7571" t="str">
        <f t="shared" si="2140"/>
        <v>Y</v>
      </c>
      <c r="W7571" s="2">
        <f t="shared" si="2141"/>
        <v>0</v>
      </c>
      <c r="X7571" s="2">
        <f t="shared" si="2133"/>
        <v>0</v>
      </c>
      <c r="Y7571" s="2"/>
    </row>
    <row r="7572" spans="1:25" x14ac:dyDescent="0.2">
      <c r="A7572">
        <v>9</v>
      </c>
      <c r="B7572" s="1">
        <v>43051.374999981643</v>
      </c>
      <c r="C7572">
        <v>44.6</v>
      </c>
      <c r="D7572" s="15">
        <f t="shared" si="2134"/>
        <v>44.6</v>
      </c>
      <c r="E7572">
        <v>32</v>
      </c>
      <c r="F7572" s="6">
        <v>2.87201</v>
      </c>
      <c r="G7572" s="6">
        <v>26.998660000000005</v>
      </c>
      <c r="H7572" s="6">
        <f t="shared" si="2125"/>
        <v>29.870670000000004</v>
      </c>
      <c r="I7572" s="6">
        <f t="shared" si="2126"/>
        <v>12.600000000000001</v>
      </c>
      <c r="J7572" s="6">
        <f t="shared" si="2127"/>
        <v>0</v>
      </c>
      <c r="K7572" s="3">
        <f t="shared" si="2135"/>
        <v>0</v>
      </c>
      <c r="L7572" s="6">
        <f t="shared" si="2128"/>
        <v>17.270670000000003</v>
      </c>
      <c r="M7572" s="6">
        <f t="shared" si="2136"/>
        <v>220</v>
      </c>
      <c r="N7572" s="6">
        <f t="shared" si="2137"/>
        <v>17.270669999999996</v>
      </c>
      <c r="O7572" s="2">
        <f t="shared" si="2129"/>
        <v>-17.270669999999996</v>
      </c>
      <c r="P7572" s="2">
        <f t="shared" si="2138"/>
        <v>14.729330000000004</v>
      </c>
      <c r="Q7572" s="2">
        <f t="shared" si="2130"/>
        <v>29.870669999999997</v>
      </c>
      <c r="R7572" s="2">
        <f t="shared" si="2139"/>
        <v>29.870669999999997</v>
      </c>
      <c r="S7572" s="2">
        <f t="shared" si="2131"/>
        <v>0</v>
      </c>
      <c r="T7572" s="2">
        <f t="shared" si="2142"/>
        <v>0</v>
      </c>
      <c r="U7572" s="2">
        <f t="shared" si="2132"/>
        <v>0</v>
      </c>
      <c r="V7572" t="str">
        <f t="shared" si="2140"/>
        <v>Y</v>
      </c>
      <c r="W7572" s="2">
        <f t="shared" si="2141"/>
        <v>0</v>
      </c>
      <c r="X7572" s="2">
        <f t="shared" si="2133"/>
        <v>0</v>
      </c>
      <c r="Y7572" s="2"/>
    </row>
    <row r="7573" spans="1:25" x14ac:dyDescent="0.2">
      <c r="A7573">
        <v>10</v>
      </c>
      <c r="B7573" s="1">
        <v>43051.416666648307</v>
      </c>
      <c r="C7573">
        <v>46.2</v>
      </c>
      <c r="D7573" s="15">
        <f t="shared" si="2134"/>
        <v>46.2</v>
      </c>
      <c r="E7573">
        <v>32</v>
      </c>
      <c r="F7573" s="6">
        <v>3.8292600000000001</v>
      </c>
      <c r="G7573" s="6">
        <v>34.24736</v>
      </c>
      <c r="H7573" s="6">
        <f t="shared" si="2125"/>
        <v>38.076619999999998</v>
      </c>
      <c r="I7573" s="6">
        <f t="shared" si="2126"/>
        <v>14.200000000000003</v>
      </c>
      <c r="J7573" s="6">
        <f t="shared" si="2127"/>
        <v>0</v>
      </c>
      <c r="K7573" s="3">
        <f t="shared" si="2135"/>
        <v>0</v>
      </c>
      <c r="L7573" s="6">
        <f t="shared" si="2128"/>
        <v>23.876619999999996</v>
      </c>
      <c r="M7573" s="6">
        <f t="shared" si="2136"/>
        <v>220</v>
      </c>
      <c r="N7573" s="6">
        <f t="shared" si="2137"/>
        <v>23.876620000000003</v>
      </c>
      <c r="O7573" s="2">
        <f t="shared" si="2129"/>
        <v>-23.876620000000003</v>
      </c>
      <c r="P7573" s="2">
        <f t="shared" si="2138"/>
        <v>8.1233799999999974</v>
      </c>
      <c r="Q7573" s="2">
        <f t="shared" si="2130"/>
        <v>38.076620000000005</v>
      </c>
      <c r="R7573" s="2">
        <f t="shared" si="2139"/>
        <v>38.076620000000005</v>
      </c>
      <c r="S7573" s="2">
        <f t="shared" si="2131"/>
        <v>0</v>
      </c>
      <c r="T7573" s="2">
        <f t="shared" si="2142"/>
        <v>0</v>
      </c>
      <c r="U7573" s="2">
        <f t="shared" si="2132"/>
        <v>0</v>
      </c>
      <c r="V7573" t="str">
        <f t="shared" si="2140"/>
        <v>Y</v>
      </c>
      <c r="W7573" s="2">
        <f t="shared" si="2141"/>
        <v>0</v>
      </c>
      <c r="X7573" s="2">
        <f t="shared" si="2133"/>
        <v>0</v>
      </c>
      <c r="Y7573" s="2"/>
    </row>
    <row r="7574" spans="1:25" x14ac:dyDescent="0.2">
      <c r="A7574">
        <v>11</v>
      </c>
      <c r="B7574" s="1">
        <v>43051.458333314971</v>
      </c>
      <c r="C7574">
        <v>48.2</v>
      </c>
      <c r="D7574" s="15">
        <f t="shared" si="2134"/>
        <v>48.2</v>
      </c>
      <c r="E7574">
        <v>32</v>
      </c>
      <c r="F7574" s="6">
        <v>5.2250699999999997</v>
      </c>
      <c r="G7574" s="6">
        <v>44.091250000000002</v>
      </c>
      <c r="H7574" s="6">
        <f t="shared" si="2125"/>
        <v>49.316320000000005</v>
      </c>
      <c r="I7574" s="6">
        <f t="shared" si="2126"/>
        <v>16.200000000000003</v>
      </c>
      <c r="J7574" s="6">
        <f t="shared" si="2127"/>
        <v>0</v>
      </c>
      <c r="K7574" s="3">
        <f t="shared" si="2135"/>
        <v>0</v>
      </c>
      <c r="L7574" s="6">
        <f t="shared" si="2128"/>
        <v>33.116320000000002</v>
      </c>
      <c r="M7574" s="6">
        <f t="shared" si="2136"/>
        <v>220</v>
      </c>
      <c r="N7574" s="6">
        <f t="shared" si="2137"/>
        <v>33.116320000000002</v>
      </c>
      <c r="O7574" s="2">
        <f t="shared" si="2129"/>
        <v>-32</v>
      </c>
      <c r="P7574" s="2">
        <f t="shared" si="2138"/>
        <v>0</v>
      </c>
      <c r="Q7574" s="2">
        <f t="shared" si="2130"/>
        <v>48.2</v>
      </c>
      <c r="R7574" s="2">
        <f t="shared" si="2139"/>
        <v>48.2</v>
      </c>
      <c r="S7574" s="2">
        <f t="shared" si="2131"/>
        <v>0</v>
      </c>
      <c r="T7574" s="2">
        <f t="shared" si="2142"/>
        <v>0</v>
      </c>
      <c r="U7574" s="2">
        <f t="shared" si="2132"/>
        <v>1.1163200000000018</v>
      </c>
      <c r="V7574" t="str">
        <f t="shared" si="2140"/>
        <v>Y</v>
      </c>
      <c r="W7574" s="2">
        <f t="shared" si="2141"/>
        <v>1.1163200000000018</v>
      </c>
      <c r="X7574" s="2">
        <f t="shared" si="2133"/>
        <v>0</v>
      </c>
      <c r="Y7574" s="2"/>
    </row>
    <row r="7575" spans="1:25" x14ac:dyDescent="0.2">
      <c r="A7575">
        <v>12</v>
      </c>
      <c r="B7575" s="1">
        <v>43051.499999981635</v>
      </c>
      <c r="C7575">
        <v>48.5</v>
      </c>
      <c r="D7575" s="15">
        <f t="shared" si="2134"/>
        <v>48.5</v>
      </c>
      <c r="E7575">
        <v>32</v>
      </c>
      <c r="F7575" s="6">
        <v>5.4341999999999997</v>
      </c>
      <c r="G7575" s="6">
        <v>45.797580000000004</v>
      </c>
      <c r="H7575" s="6">
        <f t="shared" si="2125"/>
        <v>51.231780000000001</v>
      </c>
      <c r="I7575" s="6">
        <f t="shared" si="2126"/>
        <v>16.5</v>
      </c>
      <c r="J7575" s="6">
        <f t="shared" si="2127"/>
        <v>0</v>
      </c>
      <c r="K7575" s="3">
        <f t="shared" si="2135"/>
        <v>0</v>
      </c>
      <c r="L7575" s="6">
        <f t="shared" si="2128"/>
        <v>34.731780000000001</v>
      </c>
      <c r="M7575" s="6">
        <f t="shared" si="2136"/>
        <v>220</v>
      </c>
      <c r="N7575" s="6">
        <f t="shared" si="2137"/>
        <v>34.731780000000015</v>
      </c>
      <c r="O7575" s="2">
        <f t="shared" si="2129"/>
        <v>-32</v>
      </c>
      <c r="P7575" s="2">
        <f t="shared" si="2138"/>
        <v>0</v>
      </c>
      <c r="Q7575" s="2">
        <f t="shared" si="2130"/>
        <v>48.5</v>
      </c>
      <c r="R7575" s="2">
        <f t="shared" si="2139"/>
        <v>48.5</v>
      </c>
      <c r="S7575" s="2">
        <f t="shared" si="2131"/>
        <v>0</v>
      </c>
      <c r="T7575" s="2">
        <f t="shared" si="2142"/>
        <v>0</v>
      </c>
      <c r="U7575" s="2">
        <f t="shared" si="2132"/>
        <v>2.7317800000000148</v>
      </c>
      <c r="V7575" t="str">
        <f t="shared" si="2140"/>
        <v>Y</v>
      </c>
      <c r="W7575" s="2">
        <f t="shared" si="2141"/>
        <v>2.7317800000000148</v>
      </c>
      <c r="X7575" s="2">
        <f t="shared" si="2133"/>
        <v>0</v>
      </c>
      <c r="Y7575" s="2"/>
    </row>
    <row r="7576" spans="1:25" x14ac:dyDescent="0.2">
      <c r="A7576">
        <v>13</v>
      </c>
      <c r="B7576" s="1">
        <v>43051.5416666483</v>
      </c>
      <c r="C7576">
        <v>49.2</v>
      </c>
      <c r="D7576" s="15">
        <f t="shared" si="2134"/>
        <v>49.2</v>
      </c>
      <c r="E7576">
        <v>32</v>
      </c>
      <c r="F7576" s="6">
        <v>5.2271900000000002</v>
      </c>
      <c r="G7576" s="6">
        <v>42.596350000000001</v>
      </c>
      <c r="H7576" s="6">
        <f t="shared" si="2125"/>
        <v>47.823540000000001</v>
      </c>
      <c r="I7576" s="6">
        <f t="shared" si="2126"/>
        <v>17.200000000000003</v>
      </c>
      <c r="J7576" s="6">
        <f t="shared" si="2127"/>
        <v>0</v>
      </c>
      <c r="K7576" s="3">
        <f t="shared" si="2135"/>
        <v>0</v>
      </c>
      <c r="L7576" s="6">
        <f t="shared" si="2128"/>
        <v>30.623539999999998</v>
      </c>
      <c r="M7576" s="6">
        <f t="shared" si="2136"/>
        <v>220</v>
      </c>
      <c r="N7576" s="6">
        <f t="shared" si="2137"/>
        <v>30.623539999999991</v>
      </c>
      <c r="O7576" s="2">
        <f t="shared" si="2129"/>
        <v>-30.623539999999991</v>
      </c>
      <c r="P7576" s="2">
        <f t="shared" si="2138"/>
        <v>1.3764600000000087</v>
      </c>
      <c r="Q7576" s="2">
        <f t="shared" si="2130"/>
        <v>47.823539999999994</v>
      </c>
      <c r="R7576" s="2">
        <f t="shared" si="2139"/>
        <v>47.823539999999994</v>
      </c>
      <c r="S7576" s="2">
        <f t="shared" si="2131"/>
        <v>0</v>
      </c>
      <c r="T7576" s="2">
        <f t="shared" si="2142"/>
        <v>0</v>
      </c>
      <c r="U7576" s="2">
        <f t="shared" si="2132"/>
        <v>0</v>
      </c>
      <c r="V7576" t="str">
        <f t="shared" si="2140"/>
        <v>Y</v>
      </c>
      <c r="W7576" s="2">
        <f t="shared" si="2141"/>
        <v>0</v>
      </c>
      <c r="X7576" s="2">
        <f t="shared" si="2133"/>
        <v>0</v>
      </c>
      <c r="Y7576" s="2"/>
    </row>
    <row r="7577" spans="1:25" x14ac:dyDescent="0.2">
      <c r="A7577">
        <v>14</v>
      </c>
      <c r="B7577" s="1">
        <v>43051.583333314964</v>
      </c>
      <c r="C7577">
        <v>49.4</v>
      </c>
      <c r="D7577" s="15">
        <f t="shared" si="2134"/>
        <v>49.4</v>
      </c>
      <c r="E7577">
        <v>32</v>
      </c>
      <c r="F7577" s="6">
        <v>4.79819</v>
      </c>
      <c r="G7577" s="6">
        <v>36.164659999999998</v>
      </c>
      <c r="H7577" s="6">
        <f t="shared" si="2125"/>
        <v>40.962849999999996</v>
      </c>
      <c r="I7577" s="6">
        <f t="shared" si="2126"/>
        <v>17.399999999999999</v>
      </c>
      <c r="J7577" s="6">
        <f t="shared" si="2127"/>
        <v>0</v>
      </c>
      <c r="K7577" s="3">
        <f t="shared" si="2135"/>
        <v>0</v>
      </c>
      <c r="L7577" s="6">
        <f t="shared" si="2128"/>
        <v>23.562849999999997</v>
      </c>
      <c r="M7577" s="6">
        <f t="shared" si="2136"/>
        <v>220</v>
      </c>
      <c r="N7577" s="6">
        <f t="shared" si="2137"/>
        <v>23.562849999999997</v>
      </c>
      <c r="O7577" s="2">
        <f t="shared" si="2129"/>
        <v>-23.562849999999997</v>
      </c>
      <c r="P7577" s="2">
        <f t="shared" si="2138"/>
        <v>8.4371500000000026</v>
      </c>
      <c r="Q7577" s="2">
        <f t="shared" si="2130"/>
        <v>40.962849999999996</v>
      </c>
      <c r="R7577" s="2">
        <f t="shared" si="2139"/>
        <v>40.962849999999996</v>
      </c>
      <c r="S7577" s="2">
        <f t="shared" si="2131"/>
        <v>0</v>
      </c>
      <c r="T7577" s="2">
        <f t="shared" si="2142"/>
        <v>0</v>
      </c>
      <c r="U7577" s="2">
        <f t="shared" si="2132"/>
        <v>0</v>
      </c>
      <c r="V7577" t="str">
        <f t="shared" si="2140"/>
        <v>Y</v>
      </c>
      <c r="W7577" s="2">
        <f t="shared" si="2141"/>
        <v>0</v>
      </c>
      <c r="X7577" s="2">
        <f t="shared" si="2133"/>
        <v>0</v>
      </c>
      <c r="Y7577" s="2"/>
    </row>
    <row r="7578" spans="1:25" x14ac:dyDescent="0.2">
      <c r="A7578">
        <v>15</v>
      </c>
      <c r="B7578" s="1">
        <v>43051.624999981628</v>
      </c>
      <c r="C7578">
        <v>49.9</v>
      </c>
      <c r="D7578" s="15">
        <f t="shared" si="2134"/>
        <v>49.9</v>
      </c>
      <c r="E7578">
        <v>32</v>
      </c>
      <c r="F7578" s="6">
        <v>3.6227800000000001</v>
      </c>
      <c r="G7578" s="6">
        <v>26.204619999999998</v>
      </c>
      <c r="H7578" s="6">
        <f t="shared" si="2125"/>
        <v>29.827399999999997</v>
      </c>
      <c r="I7578" s="6">
        <f t="shared" si="2126"/>
        <v>17.899999999999999</v>
      </c>
      <c r="J7578" s="6">
        <f t="shared" si="2127"/>
        <v>0</v>
      </c>
      <c r="K7578" s="3">
        <f t="shared" si="2135"/>
        <v>0</v>
      </c>
      <c r="L7578" s="6">
        <f t="shared" si="2128"/>
        <v>11.927399999999999</v>
      </c>
      <c r="M7578" s="6">
        <f t="shared" si="2136"/>
        <v>220</v>
      </c>
      <c r="N7578" s="6">
        <f t="shared" si="2137"/>
        <v>11.927400000000006</v>
      </c>
      <c r="O7578" s="2">
        <f t="shared" si="2129"/>
        <v>-11.927400000000006</v>
      </c>
      <c r="P7578" s="2">
        <f t="shared" si="2138"/>
        <v>20.072599999999994</v>
      </c>
      <c r="Q7578" s="2">
        <f t="shared" si="2130"/>
        <v>29.827400000000004</v>
      </c>
      <c r="R7578" s="2">
        <f t="shared" si="2139"/>
        <v>29.827400000000004</v>
      </c>
      <c r="S7578" s="2">
        <f t="shared" si="2131"/>
        <v>0</v>
      </c>
      <c r="T7578" s="2">
        <f t="shared" si="2142"/>
        <v>0</v>
      </c>
      <c r="U7578" s="2">
        <f t="shared" si="2132"/>
        <v>0</v>
      </c>
      <c r="V7578" t="str">
        <f t="shared" si="2140"/>
        <v>Y</v>
      </c>
      <c r="W7578" s="2">
        <f t="shared" si="2141"/>
        <v>0</v>
      </c>
      <c r="X7578" s="2">
        <f t="shared" si="2133"/>
        <v>0</v>
      </c>
      <c r="Y7578" s="2"/>
    </row>
    <row r="7579" spans="1:25" x14ac:dyDescent="0.2">
      <c r="A7579">
        <v>16</v>
      </c>
      <c r="B7579" s="1">
        <v>43051.666666648292</v>
      </c>
      <c r="C7579">
        <v>50.6</v>
      </c>
      <c r="D7579" s="15">
        <f t="shared" si="2134"/>
        <v>50.6</v>
      </c>
      <c r="E7579">
        <v>32</v>
      </c>
      <c r="F7579" s="6">
        <v>3.0998000000000001</v>
      </c>
      <c r="G7579" s="6">
        <v>13.05485</v>
      </c>
      <c r="H7579" s="6">
        <f t="shared" si="2125"/>
        <v>16.15465</v>
      </c>
      <c r="I7579" s="6">
        <f t="shared" si="2126"/>
        <v>18.600000000000001</v>
      </c>
      <c r="J7579" s="6">
        <f t="shared" si="2127"/>
        <v>2.4453500000000012</v>
      </c>
      <c r="K7579" s="3">
        <f t="shared" si="2135"/>
        <v>2.7946857142857198</v>
      </c>
      <c r="L7579" s="6">
        <f t="shared" si="2128"/>
        <v>0</v>
      </c>
      <c r="M7579" s="6">
        <f t="shared" si="2136"/>
        <v>217.20531428571428</v>
      </c>
      <c r="N7579" s="6">
        <f t="shared" si="2137"/>
        <v>0.34933571428572918</v>
      </c>
      <c r="O7579" s="2">
        <f t="shared" si="2129"/>
        <v>-0.34933571428572918</v>
      </c>
      <c r="P7579" s="2">
        <f t="shared" si="2138"/>
        <v>31.650664285714271</v>
      </c>
      <c r="Q7579" s="2">
        <f t="shared" si="2130"/>
        <v>18.949335714285731</v>
      </c>
      <c r="R7579" s="2">
        <f t="shared" si="2139"/>
        <v>16.15465</v>
      </c>
      <c r="S7579" s="2">
        <f t="shared" si="2131"/>
        <v>2.7946857142857304</v>
      </c>
      <c r="T7579" s="2">
        <f t="shared" si="2142"/>
        <v>0</v>
      </c>
      <c r="U7579" s="2">
        <f t="shared" si="2132"/>
        <v>0</v>
      </c>
      <c r="V7579" t="str">
        <f t="shared" si="2140"/>
        <v>Y</v>
      </c>
      <c r="W7579" s="2">
        <f t="shared" si="2141"/>
        <v>0</v>
      </c>
      <c r="X7579" s="2">
        <f t="shared" si="2133"/>
        <v>0</v>
      </c>
      <c r="Y7579" s="2"/>
    </row>
    <row r="7580" spans="1:25" x14ac:dyDescent="0.2">
      <c r="A7580">
        <v>17</v>
      </c>
      <c r="B7580" s="1">
        <v>43051.708333314957</v>
      </c>
      <c r="C7580">
        <v>51.2</v>
      </c>
      <c r="D7580" s="15">
        <f t="shared" si="2134"/>
        <v>51.2</v>
      </c>
      <c r="E7580">
        <v>32</v>
      </c>
      <c r="F7580" s="6">
        <v>2.8727100000000001</v>
      </c>
      <c r="G7580" s="6">
        <v>0.30074117</v>
      </c>
      <c r="H7580" s="6">
        <f t="shared" si="2125"/>
        <v>3.1734511699999999</v>
      </c>
      <c r="I7580" s="6">
        <f t="shared" si="2126"/>
        <v>19.200000000000003</v>
      </c>
      <c r="J7580" s="6">
        <f t="shared" si="2127"/>
        <v>16.026548830000003</v>
      </c>
      <c r="K7580" s="3">
        <f t="shared" si="2135"/>
        <v>18.316055805714285</v>
      </c>
      <c r="L7580" s="6">
        <f t="shared" si="2128"/>
        <v>0</v>
      </c>
      <c r="M7580" s="6">
        <f t="shared" si="2136"/>
        <v>198.88925848</v>
      </c>
      <c r="N7580" s="6">
        <f t="shared" si="2137"/>
        <v>2.2895069757142892</v>
      </c>
      <c r="O7580" s="2">
        <f t="shared" si="2129"/>
        <v>-2.2895069757142892</v>
      </c>
      <c r="P7580" s="2">
        <f t="shared" si="2138"/>
        <v>29.710493024285711</v>
      </c>
      <c r="Q7580" s="2">
        <f t="shared" si="2130"/>
        <v>21.489506975714292</v>
      </c>
      <c r="R7580" s="2">
        <f t="shared" si="2139"/>
        <v>3.1734511699999999</v>
      </c>
      <c r="S7580" s="2">
        <f t="shared" si="2131"/>
        <v>18.316055805714292</v>
      </c>
      <c r="T7580" s="2">
        <f t="shared" si="2142"/>
        <v>0</v>
      </c>
      <c r="U7580" s="2">
        <f t="shared" si="2132"/>
        <v>0</v>
      </c>
      <c r="V7580" t="str">
        <f t="shared" si="2140"/>
        <v>N</v>
      </c>
      <c r="W7580" s="2">
        <f t="shared" si="2141"/>
        <v>0</v>
      </c>
      <c r="X7580" s="2">
        <f t="shared" si="2133"/>
        <v>0</v>
      </c>
      <c r="Y7580" s="2"/>
    </row>
    <row r="7581" spans="1:25" x14ac:dyDescent="0.2">
      <c r="A7581">
        <v>18</v>
      </c>
      <c r="B7581" s="1">
        <v>43051.749999981621</v>
      </c>
      <c r="C7581">
        <v>49.9</v>
      </c>
      <c r="D7581" s="15">
        <f t="shared" si="2134"/>
        <v>49.9</v>
      </c>
      <c r="E7581">
        <v>32</v>
      </c>
      <c r="F7581" s="6">
        <v>3.57376</v>
      </c>
      <c r="G7581" s="6">
        <v>-1.5167529999999999E-2</v>
      </c>
      <c r="H7581" s="6">
        <f t="shared" si="2125"/>
        <v>3.5585924700000002</v>
      </c>
      <c r="I7581" s="6">
        <f t="shared" si="2126"/>
        <v>17.899999999999999</v>
      </c>
      <c r="J7581" s="6">
        <f t="shared" si="2127"/>
        <v>14.341407529999998</v>
      </c>
      <c r="K7581" s="3">
        <f t="shared" si="2135"/>
        <v>16.39018003428572</v>
      </c>
      <c r="L7581" s="6">
        <f t="shared" si="2128"/>
        <v>0</v>
      </c>
      <c r="M7581" s="6">
        <f t="shared" si="2136"/>
        <v>182.49907844571428</v>
      </c>
      <c r="N7581" s="6">
        <f t="shared" si="2137"/>
        <v>2.0487725042857221</v>
      </c>
      <c r="O7581" s="2">
        <f t="shared" si="2129"/>
        <v>-2.0487725042857221</v>
      </c>
      <c r="P7581" s="2">
        <f t="shared" si="2138"/>
        <v>29.951227495714278</v>
      </c>
      <c r="Q7581" s="2">
        <f t="shared" si="2130"/>
        <v>19.948772504285721</v>
      </c>
      <c r="R7581" s="2">
        <f t="shared" si="2139"/>
        <v>3.5585924700000002</v>
      </c>
      <c r="S7581" s="2">
        <f t="shared" si="2131"/>
        <v>16.39018003428572</v>
      </c>
      <c r="T7581" s="2">
        <f t="shared" si="2142"/>
        <v>0</v>
      </c>
      <c r="U7581" s="2">
        <f t="shared" si="2132"/>
        <v>0</v>
      </c>
      <c r="V7581" t="str">
        <f t="shared" si="2140"/>
        <v>N</v>
      </c>
      <c r="W7581" s="2">
        <f t="shared" si="2141"/>
        <v>0</v>
      </c>
      <c r="X7581" s="2">
        <f t="shared" si="2133"/>
        <v>0</v>
      </c>
      <c r="Y7581" s="2"/>
    </row>
    <row r="7582" spans="1:25" x14ac:dyDescent="0.2">
      <c r="A7582">
        <v>19</v>
      </c>
      <c r="B7582" s="1">
        <v>43051.791666648285</v>
      </c>
      <c r="C7582">
        <v>50</v>
      </c>
      <c r="D7582" s="15">
        <f t="shared" si="2134"/>
        <v>50</v>
      </c>
      <c r="E7582">
        <v>32</v>
      </c>
      <c r="F7582" s="6">
        <v>3.5060699999999998</v>
      </c>
      <c r="G7582" s="6">
        <v>-1.5167529999999999E-2</v>
      </c>
      <c r="H7582" s="6">
        <f t="shared" si="2125"/>
        <v>3.49090247</v>
      </c>
      <c r="I7582" s="6">
        <f t="shared" si="2126"/>
        <v>18</v>
      </c>
      <c r="J7582" s="6">
        <f t="shared" si="2127"/>
        <v>14.50909753</v>
      </c>
      <c r="K7582" s="3">
        <f t="shared" si="2135"/>
        <v>16.581825748571418</v>
      </c>
      <c r="L7582" s="6">
        <f t="shared" si="2128"/>
        <v>0</v>
      </c>
      <c r="M7582" s="6">
        <f t="shared" si="2136"/>
        <v>165.91725269714286</v>
      </c>
      <c r="N7582" s="6">
        <f t="shared" si="2137"/>
        <v>2.0727282185714273</v>
      </c>
      <c r="O7582" s="2">
        <f t="shared" si="2129"/>
        <v>-2.0727282185714273</v>
      </c>
      <c r="P7582" s="2">
        <f t="shared" si="2138"/>
        <v>29.927271781428573</v>
      </c>
      <c r="Q7582" s="2">
        <f t="shared" si="2130"/>
        <v>20.072728218571427</v>
      </c>
      <c r="R7582" s="2">
        <f t="shared" si="2139"/>
        <v>3.49090247</v>
      </c>
      <c r="S7582" s="2">
        <f t="shared" si="2131"/>
        <v>16.581825748571426</v>
      </c>
      <c r="T7582" s="2">
        <f t="shared" si="2142"/>
        <v>0</v>
      </c>
      <c r="U7582" s="2">
        <f t="shared" si="2132"/>
        <v>0</v>
      </c>
      <c r="V7582" t="str">
        <f t="shared" si="2140"/>
        <v>N</v>
      </c>
      <c r="W7582" s="2">
        <f t="shared" si="2141"/>
        <v>0</v>
      </c>
      <c r="X7582" s="2">
        <f t="shared" si="2133"/>
        <v>0</v>
      </c>
      <c r="Y7582" s="2"/>
    </row>
    <row r="7583" spans="1:25" x14ac:dyDescent="0.2">
      <c r="A7583">
        <v>20</v>
      </c>
      <c r="B7583" s="1">
        <v>43051.833333314949</v>
      </c>
      <c r="C7583">
        <v>49.8</v>
      </c>
      <c r="D7583" s="15">
        <f t="shared" si="2134"/>
        <v>49.8</v>
      </c>
      <c r="E7583">
        <v>32</v>
      </c>
      <c r="F7583" s="6">
        <v>2.41269</v>
      </c>
      <c r="G7583" s="6">
        <v>-1.5167529999999999E-2</v>
      </c>
      <c r="H7583" s="6">
        <f t="shared" si="2125"/>
        <v>2.3975224700000002</v>
      </c>
      <c r="I7583" s="6">
        <f t="shared" si="2126"/>
        <v>17.799999999999997</v>
      </c>
      <c r="J7583" s="6">
        <f t="shared" si="2127"/>
        <v>15.402477529999997</v>
      </c>
      <c r="K7583" s="3">
        <f t="shared" si="2135"/>
        <v>17.602831462857154</v>
      </c>
      <c r="L7583" s="6">
        <f t="shared" si="2128"/>
        <v>0</v>
      </c>
      <c r="M7583" s="6">
        <f t="shared" si="2136"/>
        <v>148.3144212342857</v>
      </c>
      <c r="N7583" s="6">
        <f t="shared" si="2137"/>
        <v>2.2003539328571549</v>
      </c>
      <c r="O7583" s="2">
        <f t="shared" si="2129"/>
        <v>-2.2003539328571549</v>
      </c>
      <c r="P7583" s="2">
        <f t="shared" si="2138"/>
        <v>29.799646067142845</v>
      </c>
      <c r="Q7583" s="2">
        <f t="shared" si="2130"/>
        <v>20.000353932857152</v>
      </c>
      <c r="R7583" s="2">
        <f t="shared" si="2139"/>
        <v>2.3975224700000002</v>
      </c>
      <c r="S7583" s="2">
        <f t="shared" si="2131"/>
        <v>17.602831462857154</v>
      </c>
      <c r="T7583" s="2">
        <f t="shared" si="2142"/>
        <v>0</v>
      </c>
      <c r="U7583" s="2">
        <f t="shared" si="2132"/>
        <v>0</v>
      </c>
      <c r="V7583" t="str">
        <f t="shared" si="2140"/>
        <v>N</v>
      </c>
      <c r="W7583" s="2">
        <f t="shared" si="2141"/>
        <v>0</v>
      </c>
      <c r="X7583" s="2">
        <f t="shared" si="2133"/>
        <v>0</v>
      </c>
      <c r="Y7583" s="2"/>
    </row>
    <row r="7584" spans="1:25" x14ac:dyDescent="0.2">
      <c r="A7584">
        <v>21</v>
      </c>
      <c r="B7584" s="1">
        <v>43051.874999981614</v>
      </c>
      <c r="C7584">
        <v>48.4</v>
      </c>
      <c r="D7584" s="15">
        <f t="shared" si="2134"/>
        <v>48.4</v>
      </c>
      <c r="E7584">
        <v>32</v>
      </c>
      <c r="F7584" s="6">
        <v>2.3280500000000002</v>
      </c>
      <c r="G7584" s="6">
        <v>-1.5167529999999999E-2</v>
      </c>
      <c r="H7584" s="6">
        <f t="shared" si="2125"/>
        <v>2.3128824700000004</v>
      </c>
      <c r="I7584" s="6">
        <f t="shared" si="2126"/>
        <v>16.399999999999999</v>
      </c>
      <c r="J7584" s="6">
        <f t="shared" si="2127"/>
        <v>14.087117529999999</v>
      </c>
      <c r="K7584" s="3">
        <f t="shared" si="2135"/>
        <v>16.099562891428576</v>
      </c>
      <c r="L7584" s="6">
        <f t="shared" si="2128"/>
        <v>0</v>
      </c>
      <c r="M7584" s="6">
        <f t="shared" si="2136"/>
        <v>132.21485834285713</v>
      </c>
      <c r="N7584" s="6">
        <f t="shared" si="2137"/>
        <v>2.0124453614285756</v>
      </c>
      <c r="O7584" s="2">
        <f t="shared" si="2129"/>
        <v>-2.0124453614285756</v>
      </c>
      <c r="P7584" s="2">
        <f t="shared" si="2138"/>
        <v>29.987554638571424</v>
      </c>
      <c r="Q7584" s="2">
        <f t="shared" si="2130"/>
        <v>18.412445361428574</v>
      </c>
      <c r="R7584" s="2">
        <f t="shared" si="2139"/>
        <v>2.3128824700000004</v>
      </c>
      <c r="S7584" s="2">
        <f t="shared" si="2131"/>
        <v>16.099562891428572</v>
      </c>
      <c r="T7584" s="2">
        <f t="shared" si="2142"/>
        <v>0</v>
      </c>
      <c r="U7584" s="2">
        <f t="shared" si="2132"/>
        <v>0</v>
      </c>
      <c r="V7584" t="str">
        <f t="shared" si="2140"/>
        <v>N</v>
      </c>
      <c r="W7584" s="2">
        <f t="shared" si="2141"/>
        <v>0</v>
      </c>
      <c r="X7584" s="2">
        <f t="shared" si="2133"/>
        <v>0</v>
      </c>
      <c r="Y7584" s="2"/>
    </row>
    <row r="7585" spans="1:25" x14ac:dyDescent="0.2">
      <c r="A7585">
        <v>22</v>
      </c>
      <c r="B7585" s="1">
        <v>43051.916666648278</v>
      </c>
      <c r="C7585">
        <v>46.1</v>
      </c>
      <c r="D7585" s="15">
        <f t="shared" si="2134"/>
        <v>46.1</v>
      </c>
      <c r="E7585">
        <v>32</v>
      </c>
      <c r="F7585" s="6">
        <v>2.1059899999999998</v>
      </c>
      <c r="G7585" s="6">
        <v>-1.5167529999999999E-2</v>
      </c>
      <c r="H7585" s="6">
        <f t="shared" si="2125"/>
        <v>2.09082247</v>
      </c>
      <c r="I7585" s="6">
        <f t="shared" si="2126"/>
        <v>14.100000000000001</v>
      </c>
      <c r="J7585" s="6">
        <f t="shared" si="2127"/>
        <v>12.009177530000002</v>
      </c>
      <c r="K7585" s="3">
        <f t="shared" si="2135"/>
        <v>13.724774320000009</v>
      </c>
      <c r="L7585" s="6">
        <f t="shared" si="2128"/>
        <v>0</v>
      </c>
      <c r="M7585" s="6">
        <f t="shared" si="2136"/>
        <v>118.49008402285712</v>
      </c>
      <c r="N7585" s="6">
        <f t="shared" si="2137"/>
        <v>1.7155967900000064</v>
      </c>
      <c r="O7585" s="2">
        <f t="shared" si="2129"/>
        <v>-1.7155967900000064</v>
      </c>
      <c r="P7585" s="2">
        <f t="shared" si="2138"/>
        <v>30.284403209999994</v>
      </c>
      <c r="Q7585" s="2">
        <f t="shared" si="2130"/>
        <v>15.815596790000008</v>
      </c>
      <c r="R7585" s="2">
        <f t="shared" si="2139"/>
        <v>2.09082247</v>
      </c>
      <c r="S7585" s="2">
        <f t="shared" si="2131"/>
        <v>13.724774320000009</v>
      </c>
      <c r="T7585" s="2">
        <f t="shared" si="2142"/>
        <v>0</v>
      </c>
      <c r="U7585" s="2">
        <f t="shared" si="2132"/>
        <v>0</v>
      </c>
      <c r="V7585" t="str">
        <f t="shared" si="2140"/>
        <v>N</v>
      </c>
      <c r="W7585" s="2">
        <f t="shared" si="2141"/>
        <v>0</v>
      </c>
      <c r="X7585" s="2">
        <f t="shared" si="2133"/>
        <v>0</v>
      </c>
      <c r="Y7585" s="2"/>
    </row>
    <row r="7586" spans="1:25" x14ac:dyDescent="0.2">
      <c r="A7586">
        <v>23</v>
      </c>
      <c r="B7586" s="1">
        <v>43051.958333314942</v>
      </c>
      <c r="C7586">
        <v>43.3</v>
      </c>
      <c r="D7586" s="15">
        <f t="shared" si="2134"/>
        <v>43.3</v>
      </c>
      <c r="E7586">
        <v>32</v>
      </c>
      <c r="F7586" s="6">
        <v>2.6265999999999998</v>
      </c>
      <c r="G7586" s="6">
        <v>-1.5167529999999999E-2</v>
      </c>
      <c r="H7586" s="6">
        <f t="shared" si="2125"/>
        <v>2.61143247</v>
      </c>
      <c r="I7586" s="6">
        <f t="shared" si="2126"/>
        <v>11.299999999999997</v>
      </c>
      <c r="J7586" s="6">
        <f t="shared" si="2127"/>
        <v>8.6885675299999967</v>
      </c>
      <c r="K7586" s="3">
        <f t="shared" si="2135"/>
        <v>8.4900840228571184</v>
      </c>
      <c r="L7586" s="6">
        <f t="shared" si="2128"/>
        <v>0</v>
      </c>
      <c r="M7586" s="6">
        <f t="shared" si="2136"/>
        <v>110</v>
      </c>
      <c r="N7586" s="6">
        <f t="shared" si="2137"/>
        <v>0</v>
      </c>
      <c r="O7586" s="2">
        <f t="shared" si="2129"/>
        <v>0</v>
      </c>
      <c r="P7586" s="2">
        <f t="shared" si="2138"/>
        <v>32</v>
      </c>
      <c r="Q7586" s="2">
        <f t="shared" si="2130"/>
        <v>11.299999999999997</v>
      </c>
      <c r="R7586" s="2">
        <f t="shared" si="2139"/>
        <v>2.61143247</v>
      </c>
      <c r="S7586" s="2">
        <f t="shared" si="2131"/>
        <v>8.6885675299999967</v>
      </c>
      <c r="T7586" s="2">
        <f t="shared" si="2142"/>
        <v>0</v>
      </c>
      <c r="U7586" s="2">
        <f t="shared" si="2132"/>
        <v>0</v>
      </c>
      <c r="V7586" t="str">
        <f t="shared" si="2140"/>
        <v>N</v>
      </c>
      <c r="W7586" s="2">
        <f t="shared" si="2141"/>
        <v>0</v>
      </c>
      <c r="X7586" s="2">
        <f t="shared" si="2133"/>
        <v>0</v>
      </c>
      <c r="Y7586" s="2"/>
    </row>
    <row r="7587" spans="1:25" x14ac:dyDescent="0.2">
      <c r="A7587">
        <v>0</v>
      </c>
      <c r="B7587" s="1">
        <v>43051.999999981606</v>
      </c>
      <c r="C7587">
        <v>40.700000000000003</v>
      </c>
      <c r="D7587" s="15">
        <f t="shared" si="2134"/>
        <v>40.700000000000003</v>
      </c>
      <c r="E7587">
        <v>32</v>
      </c>
      <c r="F7587" s="6">
        <v>2.5615999999999999</v>
      </c>
      <c r="G7587" s="6">
        <v>-1.5167529999999999E-2</v>
      </c>
      <c r="H7587" s="6">
        <f t="shared" si="2125"/>
        <v>2.5464324700000001</v>
      </c>
      <c r="I7587" s="6">
        <f t="shared" si="2126"/>
        <v>8.7000000000000028</v>
      </c>
      <c r="J7587" s="6">
        <f t="shared" si="2127"/>
        <v>6.1535675300000028</v>
      </c>
      <c r="K7587" s="3">
        <f t="shared" si="2135"/>
        <v>0</v>
      </c>
      <c r="L7587" s="6">
        <f t="shared" si="2128"/>
        <v>0</v>
      </c>
      <c r="M7587" s="6">
        <f t="shared" si="2136"/>
        <v>110</v>
      </c>
      <c r="N7587" s="6">
        <f t="shared" si="2137"/>
        <v>0</v>
      </c>
      <c r="O7587" s="2">
        <f t="shared" si="2129"/>
        <v>0</v>
      </c>
      <c r="P7587" s="2">
        <f t="shared" si="2138"/>
        <v>32</v>
      </c>
      <c r="Q7587" s="2">
        <f t="shared" si="2130"/>
        <v>8.7000000000000028</v>
      </c>
      <c r="R7587" s="2">
        <f t="shared" si="2139"/>
        <v>2.5464324700000001</v>
      </c>
      <c r="S7587" s="2">
        <f t="shared" si="2131"/>
        <v>6.1535675300000028</v>
      </c>
      <c r="T7587" s="2">
        <f t="shared" si="2142"/>
        <v>0</v>
      </c>
      <c r="U7587" s="2">
        <f t="shared" si="2132"/>
        <v>0</v>
      </c>
      <c r="V7587" t="str">
        <f t="shared" si="2140"/>
        <v>N</v>
      </c>
      <c r="W7587" s="2">
        <f t="shared" si="2141"/>
        <v>0</v>
      </c>
      <c r="X7587" s="2">
        <f t="shared" si="2133"/>
        <v>0</v>
      </c>
      <c r="Y7587" s="2"/>
    </row>
    <row r="7588" spans="1:25" x14ac:dyDescent="0.2">
      <c r="A7588">
        <v>1</v>
      </c>
      <c r="B7588" s="1">
        <v>43052.041666648271</v>
      </c>
      <c r="C7588">
        <v>37.4</v>
      </c>
      <c r="D7588" s="15">
        <f t="shared" si="2134"/>
        <v>37.4</v>
      </c>
      <c r="E7588">
        <v>32</v>
      </c>
      <c r="F7588" s="6">
        <v>2.4749400000000001</v>
      </c>
      <c r="G7588" s="6">
        <v>-1.5167529999999999E-2</v>
      </c>
      <c r="H7588" s="6">
        <f t="shared" si="2125"/>
        <v>2.4597724700000003</v>
      </c>
      <c r="I7588" s="6">
        <f t="shared" si="2126"/>
        <v>5.3999999999999986</v>
      </c>
      <c r="J7588" s="6">
        <f t="shared" si="2127"/>
        <v>2.9402275299999983</v>
      </c>
      <c r="K7588" s="3">
        <f t="shared" si="2135"/>
        <v>0</v>
      </c>
      <c r="L7588" s="6">
        <f t="shared" si="2128"/>
        <v>0</v>
      </c>
      <c r="M7588" s="6">
        <f t="shared" si="2136"/>
        <v>110</v>
      </c>
      <c r="N7588" s="6">
        <f t="shared" si="2137"/>
        <v>0</v>
      </c>
      <c r="O7588" s="2">
        <f t="shared" si="2129"/>
        <v>0</v>
      </c>
      <c r="P7588" s="2">
        <f t="shared" si="2138"/>
        <v>32</v>
      </c>
      <c r="Q7588" s="2">
        <f t="shared" si="2130"/>
        <v>5.3999999999999986</v>
      </c>
      <c r="R7588" s="2">
        <f t="shared" si="2139"/>
        <v>2.4597724700000003</v>
      </c>
      <c r="S7588" s="2">
        <f t="shared" si="2131"/>
        <v>2.9402275299999983</v>
      </c>
      <c r="T7588" s="2">
        <f t="shared" si="2142"/>
        <v>0</v>
      </c>
      <c r="U7588" s="2">
        <f t="shared" si="2132"/>
        <v>0</v>
      </c>
      <c r="V7588" t="str">
        <f t="shared" si="2140"/>
        <v>N</v>
      </c>
      <c r="W7588" s="2">
        <f t="shared" si="2141"/>
        <v>0</v>
      </c>
      <c r="X7588" s="2">
        <f t="shared" si="2133"/>
        <v>0</v>
      </c>
      <c r="Y7588" s="2"/>
    </row>
    <row r="7589" spans="1:25" x14ac:dyDescent="0.2">
      <c r="A7589">
        <v>2</v>
      </c>
      <c r="B7589" s="1">
        <v>43052.083333314935</v>
      </c>
      <c r="C7589">
        <v>36</v>
      </c>
      <c r="D7589" s="15">
        <f t="shared" si="2134"/>
        <v>36</v>
      </c>
      <c r="E7589">
        <v>32</v>
      </c>
      <c r="F7589" s="6">
        <v>3.1656399999999998</v>
      </c>
      <c r="G7589" s="6">
        <v>-1.5167529999999999E-2</v>
      </c>
      <c r="H7589" s="6">
        <f t="shared" si="2125"/>
        <v>3.15047247</v>
      </c>
      <c r="I7589" s="6">
        <f t="shared" si="2126"/>
        <v>4</v>
      </c>
      <c r="J7589" s="6">
        <f t="shared" si="2127"/>
        <v>0.84952753000000003</v>
      </c>
      <c r="K7589" s="3">
        <f t="shared" si="2135"/>
        <v>0</v>
      </c>
      <c r="L7589" s="6">
        <f t="shared" si="2128"/>
        <v>0</v>
      </c>
      <c r="M7589" s="6">
        <f t="shared" si="2136"/>
        <v>110</v>
      </c>
      <c r="N7589" s="6">
        <f t="shared" si="2137"/>
        <v>0</v>
      </c>
      <c r="O7589" s="2">
        <f t="shared" si="2129"/>
        <v>0</v>
      </c>
      <c r="P7589" s="2">
        <f t="shared" si="2138"/>
        <v>32</v>
      </c>
      <c r="Q7589" s="2">
        <f t="shared" si="2130"/>
        <v>4</v>
      </c>
      <c r="R7589" s="2">
        <f t="shared" si="2139"/>
        <v>3.15047247</v>
      </c>
      <c r="S7589" s="2">
        <f t="shared" si="2131"/>
        <v>0.84952753000000003</v>
      </c>
      <c r="T7589" s="2">
        <f t="shared" si="2142"/>
        <v>0</v>
      </c>
      <c r="U7589" s="2">
        <f t="shared" si="2132"/>
        <v>0</v>
      </c>
      <c r="V7589" t="str">
        <f t="shared" si="2140"/>
        <v>N</v>
      </c>
      <c r="W7589" s="2">
        <f t="shared" si="2141"/>
        <v>0</v>
      </c>
      <c r="X7589" s="2">
        <f t="shared" si="2133"/>
        <v>0</v>
      </c>
      <c r="Y7589" s="2"/>
    </row>
    <row r="7590" spans="1:25" x14ac:dyDescent="0.2">
      <c r="A7590">
        <v>3</v>
      </c>
      <c r="B7590" s="1">
        <v>43052.124999981599</v>
      </c>
      <c r="C7590">
        <v>35.6</v>
      </c>
      <c r="D7590" s="15">
        <f t="shared" si="2134"/>
        <v>35.6</v>
      </c>
      <c r="E7590">
        <v>32</v>
      </c>
      <c r="F7590" s="6">
        <v>2.5465800000000001</v>
      </c>
      <c r="G7590" s="6">
        <v>-1.5167529999999999E-2</v>
      </c>
      <c r="H7590" s="6">
        <f t="shared" si="2125"/>
        <v>2.5314124700000002</v>
      </c>
      <c r="I7590" s="6">
        <f t="shared" si="2126"/>
        <v>3.6000000000000014</v>
      </c>
      <c r="J7590" s="6">
        <f t="shared" si="2127"/>
        <v>1.0685875300000012</v>
      </c>
      <c r="K7590" s="3">
        <f t="shared" si="2135"/>
        <v>0</v>
      </c>
      <c r="L7590" s="6">
        <f t="shared" si="2128"/>
        <v>0</v>
      </c>
      <c r="M7590" s="6">
        <f t="shared" si="2136"/>
        <v>110</v>
      </c>
      <c r="N7590" s="6">
        <f t="shared" si="2137"/>
        <v>0</v>
      </c>
      <c r="O7590" s="2">
        <f t="shared" si="2129"/>
        <v>0</v>
      </c>
      <c r="P7590" s="2">
        <f t="shared" si="2138"/>
        <v>32</v>
      </c>
      <c r="Q7590" s="2">
        <f t="shared" si="2130"/>
        <v>3.6000000000000014</v>
      </c>
      <c r="R7590" s="2">
        <f t="shared" si="2139"/>
        <v>2.5314124700000002</v>
      </c>
      <c r="S7590" s="2">
        <f t="shared" si="2131"/>
        <v>1.0685875300000012</v>
      </c>
      <c r="T7590" s="2">
        <f t="shared" si="2142"/>
        <v>0</v>
      </c>
      <c r="U7590" s="2">
        <f t="shared" si="2132"/>
        <v>0</v>
      </c>
      <c r="V7590" t="str">
        <f t="shared" si="2140"/>
        <v>N</v>
      </c>
      <c r="W7590" s="2">
        <f t="shared" si="2141"/>
        <v>0</v>
      </c>
      <c r="X7590" s="2">
        <f t="shared" si="2133"/>
        <v>0</v>
      </c>
      <c r="Y7590" s="2"/>
    </row>
    <row r="7591" spans="1:25" x14ac:dyDescent="0.2">
      <c r="A7591">
        <v>4</v>
      </c>
      <c r="B7591" s="1">
        <v>43052.166666648263</v>
      </c>
      <c r="C7591">
        <v>34.799999999999997</v>
      </c>
      <c r="D7591" s="15">
        <f t="shared" si="2134"/>
        <v>34.799999999999997</v>
      </c>
      <c r="E7591">
        <v>32</v>
      </c>
      <c r="F7591" s="6">
        <v>2.5348000000000002</v>
      </c>
      <c r="G7591" s="6">
        <v>-1.5167529999999999E-2</v>
      </c>
      <c r="H7591" s="6">
        <f t="shared" si="2125"/>
        <v>2.5196324700000003</v>
      </c>
      <c r="I7591" s="6">
        <f t="shared" si="2126"/>
        <v>2.7999999999999972</v>
      </c>
      <c r="J7591" s="6">
        <f t="shared" si="2127"/>
        <v>0.28036752999999681</v>
      </c>
      <c r="K7591" s="3">
        <f t="shared" si="2135"/>
        <v>0</v>
      </c>
      <c r="L7591" s="6">
        <f t="shared" si="2128"/>
        <v>0</v>
      </c>
      <c r="M7591" s="6">
        <f t="shared" si="2136"/>
        <v>110</v>
      </c>
      <c r="N7591" s="6">
        <f t="shared" si="2137"/>
        <v>0</v>
      </c>
      <c r="O7591" s="2">
        <f t="shared" si="2129"/>
        <v>0</v>
      </c>
      <c r="P7591" s="2">
        <f t="shared" si="2138"/>
        <v>32</v>
      </c>
      <c r="Q7591" s="2">
        <f t="shared" si="2130"/>
        <v>2.7999999999999972</v>
      </c>
      <c r="R7591" s="2">
        <f t="shared" si="2139"/>
        <v>2.5196324700000003</v>
      </c>
      <c r="S7591" s="2">
        <f t="shared" si="2131"/>
        <v>0.28036752999999681</v>
      </c>
      <c r="T7591" s="2">
        <f t="shared" si="2142"/>
        <v>0</v>
      </c>
      <c r="U7591" s="2">
        <f t="shared" si="2132"/>
        <v>0</v>
      </c>
      <c r="V7591" t="str">
        <f t="shared" si="2140"/>
        <v>N</v>
      </c>
      <c r="W7591" s="2">
        <f t="shared" si="2141"/>
        <v>0</v>
      </c>
      <c r="X7591" s="2">
        <f t="shared" si="2133"/>
        <v>0</v>
      </c>
      <c r="Y7591" s="2"/>
    </row>
    <row r="7592" spans="1:25" x14ac:dyDescent="0.2">
      <c r="A7592">
        <v>5</v>
      </c>
      <c r="B7592" s="1">
        <v>43052.208333314928</v>
      </c>
      <c r="C7592">
        <v>34.700000000000003</v>
      </c>
      <c r="D7592" s="15">
        <f t="shared" si="2134"/>
        <v>34.700000000000003</v>
      </c>
      <c r="E7592">
        <v>32</v>
      </c>
      <c r="F7592" s="6">
        <v>2.5656699999999999</v>
      </c>
      <c r="G7592" s="6">
        <v>-1.5167529999999999E-2</v>
      </c>
      <c r="H7592" s="6">
        <f t="shared" si="2125"/>
        <v>2.5505024700000001</v>
      </c>
      <c r="I7592" s="6">
        <f t="shared" si="2126"/>
        <v>2.7000000000000028</v>
      </c>
      <c r="J7592" s="6">
        <f t="shared" si="2127"/>
        <v>0.14949753000000277</v>
      </c>
      <c r="K7592" s="3">
        <f t="shared" si="2135"/>
        <v>0</v>
      </c>
      <c r="L7592" s="6">
        <f t="shared" si="2128"/>
        <v>0</v>
      </c>
      <c r="M7592" s="6">
        <f t="shared" si="2136"/>
        <v>110</v>
      </c>
      <c r="N7592" s="6">
        <f t="shared" si="2137"/>
        <v>0</v>
      </c>
      <c r="O7592" s="2">
        <f t="shared" si="2129"/>
        <v>0</v>
      </c>
      <c r="P7592" s="2">
        <f t="shared" si="2138"/>
        <v>32</v>
      </c>
      <c r="Q7592" s="2">
        <f t="shared" si="2130"/>
        <v>2.7000000000000028</v>
      </c>
      <c r="R7592" s="2">
        <f t="shared" si="2139"/>
        <v>2.5505024700000001</v>
      </c>
      <c r="S7592" s="2">
        <f t="shared" si="2131"/>
        <v>0.14949753000000277</v>
      </c>
      <c r="T7592" s="2">
        <f t="shared" si="2142"/>
        <v>0</v>
      </c>
      <c r="U7592" s="2">
        <f t="shared" si="2132"/>
        <v>0</v>
      </c>
      <c r="V7592" t="str">
        <f t="shared" si="2140"/>
        <v>N</v>
      </c>
      <c r="W7592" s="2">
        <f t="shared" si="2141"/>
        <v>0</v>
      </c>
      <c r="X7592" s="2">
        <f t="shared" si="2133"/>
        <v>0</v>
      </c>
      <c r="Y7592" s="2"/>
    </row>
    <row r="7593" spans="1:25" x14ac:dyDescent="0.2">
      <c r="A7593">
        <v>6</v>
      </c>
      <c r="B7593" s="1">
        <v>43052.249999981592</v>
      </c>
      <c r="C7593">
        <v>35.799999999999997</v>
      </c>
      <c r="D7593" s="15">
        <f t="shared" si="2134"/>
        <v>35.799999999999997</v>
      </c>
      <c r="E7593">
        <v>32</v>
      </c>
      <c r="F7593" s="6">
        <v>1.73221</v>
      </c>
      <c r="G7593" s="6">
        <v>-1.5167529999999999E-2</v>
      </c>
      <c r="H7593" s="6">
        <f t="shared" si="2125"/>
        <v>1.71704247</v>
      </c>
      <c r="I7593" s="6">
        <f t="shared" si="2126"/>
        <v>3.7999999999999972</v>
      </c>
      <c r="J7593" s="6">
        <f t="shared" si="2127"/>
        <v>2.0829575299999972</v>
      </c>
      <c r="K7593" s="3">
        <f t="shared" si="2135"/>
        <v>0</v>
      </c>
      <c r="L7593" s="6">
        <f t="shared" si="2128"/>
        <v>0</v>
      </c>
      <c r="M7593" s="6">
        <f t="shared" si="2136"/>
        <v>110</v>
      </c>
      <c r="N7593" s="6">
        <f t="shared" si="2137"/>
        <v>0</v>
      </c>
      <c r="O7593" s="2">
        <f t="shared" si="2129"/>
        <v>0</v>
      </c>
      <c r="P7593" s="2">
        <f t="shared" si="2138"/>
        <v>32</v>
      </c>
      <c r="Q7593" s="2">
        <f t="shared" si="2130"/>
        <v>3.7999999999999972</v>
      </c>
      <c r="R7593" s="2">
        <f t="shared" si="2139"/>
        <v>1.71704247</v>
      </c>
      <c r="S7593" s="2">
        <f t="shared" si="2131"/>
        <v>2.0829575299999972</v>
      </c>
      <c r="T7593" s="2">
        <f t="shared" si="2142"/>
        <v>0</v>
      </c>
      <c r="U7593" s="2">
        <f t="shared" si="2132"/>
        <v>0</v>
      </c>
      <c r="V7593" t="str">
        <f t="shared" si="2140"/>
        <v>N</v>
      </c>
      <c r="W7593" s="2">
        <f t="shared" si="2141"/>
        <v>0</v>
      </c>
      <c r="X7593" s="2">
        <f t="shared" si="2133"/>
        <v>0</v>
      </c>
      <c r="Y7593" s="2"/>
    </row>
    <row r="7594" spans="1:25" x14ac:dyDescent="0.2">
      <c r="A7594">
        <v>7</v>
      </c>
      <c r="B7594" s="1">
        <v>43052.291666648256</v>
      </c>
      <c r="C7594">
        <v>38.5</v>
      </c>
      <c r="D7594" s="15">
        <f t="shared" si="2134"/>
        <v>38.5</v>
      </c>
      <c r="E7594">
        <v>32</v>
      </c>
      <c r="F7594" s="6">
        <v>4.7205300000000001</v>
      </c>
      <c r="G7594" s="6">
        <v>11.189249999999999</v>
      </c>
      <c r="H7594" s="6">
        <f t="shared" si="2125"/>
        <v>15.90978</v>
      </c>
      <c r="I7594" s="6">
        <f t="shared" si="2126"/>
        <v>6.5</v>
      </c>
      <c r="J7594" s="6">
        <f t="shared" si="2127"/>
        <v>0</v>
      </c>
      <c r="K7594" s="3">
        <f t="shared" si="2135"/>
        <v>0</v>
      </c>
      <c r="L7594" s="6">
        <f t="shared" si="2128"/>
        <v>9.4097799999999996</v>
      </c>
      <c r="M7594" s="6">
        <f t="shared" si="2136"/>
        <v>119.40978</v>
      </c>
      <c r="N7594" s="6">
        <f t="shared" si="2137"/>
        <v>0</v>
      </c>
      <c r="O7594" s="2">
        <f t="shared" si="2129"/>
        <v>0</v>
      </c>
      <c r="P7594" s="2">
        <f t="shared" si="2138"/>
        <v>32</v>
      </c>
      <c r="Q7594" s="2">
        <f t="shared" si="2130"/>
        <v>6.5</v>
      </c>
      <c r="R7594" s="2">
        <f t="shared" si="2139"/>
        <v>6.5</v>
      </c>
      <c r="S7594" s="2">
        <f t="shared" si="2131"/>
        <v>0</v>
      </c>
      <c r="T7594" s="2">
        <f t="shared" si="2142"/>
        <v>9.4097799999999978</v>
      </c>
      <c r="U7594" s="2">
        <f t="shared" si="2132"/>
        <v>0</v>
      </c>
      <c r="V7594" t="str">
        <f t="shared" si="2140"/>
        <v>N</v>
      </c>
      <c r="W7594" s="2">
        <f t="shared" si="2141"/>
        <v>0</v>
      </c>
      <c r="X7594" s="2">
        <f t="shared" si="2133"/>
        <v>0</v>
      </c>
      <c r="Y7594" s="2"/>
    </row>
    <row r="7595" spans="1:25" x14ac:dyDescent="0.2">
      <c r="A7595">
        <v>8</v>
      </c>
      <c r="B7595" s="1">
        <v>43052.33333331492</v>
      </c>
      <c r="C7595">
        <v>42.2</v>
      </c>
      <c r="D7595" s="15">
        <f t="shared" si="2134"/>
        <v>42.2</v>
      </c>
      <c r="E7595">
        <v>32</v>
      </c>
      <c r="F7595" s="6">
        <v>7.3685</v>
      </c>
      <c r="G7595" s="6">
        <v>24.775700000000001</v>
      </c>
      <c r="H7595" s="6">
        <f t="shared" si="2125"/>
        <v>32.144199999999998</v>
      </c>
      <c r="I7595" s="6">
        <f t="shared" si="2126"/>
        <v>10.200000000000003</v>
      </c>
      <c r="J7595" s="6">
        <f t="shared" si="2127"/>
        <v>0</v>
      </c>
      <c r="K7595" s="3">
        <f t="shared" si="2135"/>
        <v>0</v>
      </c>
      <c r="L7595" s="6">
        <f t="shared" si="2128"/>
        <v>21.944199999999995</v>
      </c>
      <c r="M7595" s="6">
        <f t="shared" si="2136"/>
        <v>141.35397999999998</v>
      </c>
      <c r="N7595" s="6">
        <f t="shared" si="2137"/>
        <v>0</v>
      </c>
      <c r="O7595" s="2">
        <f t="shared" si="2129"/>
        <v>0</v>
      </c>
      <c r="P7595" s="2">
        <f t="shared" si="2138"/>
        <v>32</v>
      </c>
      <c r="Q7595" s="2">
        <f t="shared" si="2130"/>
        <v>10.200000000000003</v>
      </c>
      <c r="R7595" s="2">
        <f t="shared" si="2139"/>
        <v>10.200000000000003</v>
      </c>
      <c r="S7595" s="2">
        <f t="shared" si="2131"/>
        <v>0</v>
      </c>
      <c r="T7595" s="2">
        <f t="shared" si="2142"/>
        <v>21.944199999999981</v>
      </c>
      <c r="U7595" s="2">
        <f t="shared" si="2132"/>
        <v>0</v>
      </c>
      <c r="V7595" t="str">
        <f t="shared" si="2140"/>
        <v>Y</v>
      </c>
      <c r="W7595" s="2">
        <f t="shared" si="2141"/>
        <v>0</v>
      </c>
      <c r="X7595" s="2">
        <f t="shared" si="2133"/>
        <v>0</v>
      </c>
      <c r="Y7595" s="2"/>
    </row>
    <row r="7596" spans="1:25" x14ac:dyDescent="0.2">
      <c r="A7596">
        <v>9</v>
      </c>
      <c r="B7596" s="1">
        <v>43052.374999981585</v>
      </c>
      <c r="C7596">
        <v>43</v>
      </c>
      <c r="D7596" s="15">
        <f t="shared" si="2134"/>
        <v>43</v>
      </c>
      <c r="E7596">
        <v>32</v>
      </c>
      <c r="F7596" s="6">
        <v>8.5432000000000006</v>
      </c>
      <c r="G7596" s="6">
        <v>9.9579000000000004</v>
      </c>
      <c r="H7596" s="6">
        <f t="shared" si="2125"/>
        <v>18.501100000000001</v>
      </c>
      <c r="I7596" s="6">
        <f t="shared" si="2126"/>
        <v>11</v>
      </c>
      <c r="J7596" s="6">
        <f t="shared" si="2127"/>
        <v>0</v>
      </c>
      <c r="K7596" s="3">
        <f t="shared" si="2135"/>
        <v>0</v>
      </c>
      <c r="L7596" s="6">
        <f t="shared" si="2128"/>
        <v>7.501100000000001</v>
      </c>
      <c r="M7596" s="6">
        <f t="shared" si="2136"/>
        <v>148.85507999999999</v>
      </c>
      <c r="N7596" s="6">
        <f t="shared" si="2137"/>
        <v>0</v>
      </c>
      <c r="O7596" s="2">
        <f t="shared" si="2129"/>
        <v>0</v>
      </c>
      <c r="P7596" s="2">
        <f t="shared" si="2138"/>
        <v>32</v>
      </c>
      <c r="Q7596" s="2">
        <f t="shared" si="2130"/>
        <v>11</v>
      </c>
      <c r="R7596" s="2">
        <f t="shared" si="2139"/>
        <v>11</v>
      </c>
      <c r="S7596" s="2">
        <f t="shared" si="2131"/>
        <v>0</v>
      </c>
      <c r="T7596" s="2">
        <f t="shared" si="2142"/>
        <v>7.5011000000000081</v>
      </c>
      <c r="U7596" s="2">
        <f t="shared" si="2132"/>
        <v>0</v>
      </c>
      <c r="V7596" t="str">
        <f t="shared" si="2140"/>
        <v>Y</v>
      </c>
      <c r="W7596" s="2">
        <f t="shared" si="2141"/>
        <v>0</v>
      </c>
      <c r="X7596" s="2">
        <f t="shared" si="2133"/>
        <v>0</v>
      </c>
      <c r="Y7596" s="2"/>
    </row>
    <row r="7597" spans="1:25" x14ac:dyDescent="0.2">
      <c r="A7597">
        <v>10</v>
      </c>
      <c r="B7597" s="1">
        <v>43052.416666648249</v>
      </c>
      <c r="C7597">
        <v>44.8</v>
      </c>
      <c r="D7597" s="15">
        <f t="shared" si="2134"/>
        <v>44.8</v>
      </c>
      <c r="E7597">
        <v>32</v>
      </c>
      <c r="F7597" s="6">
        <v>9.8024299999999993</v>
      </c>
      <c r="G7597" s="6">
        <v>40.797110000000004</v>
      </c>
      <c r="H7597" s="6">
        <f t="shared" si="2125"/>
        <v>50.599540000000005</v>
      </c>
      <c r="I7597" s="6">
        <f t="shared" si="2126"/>
        <v>12.799999999999997</v>
      </c>
      <c r="J7597" s="6">
        <f t="shared" si="2127"/>
        <v>0</v>
      </c>
      <c r="K7597" s="3">
        <f t="shared" si="2135"/>
        <v>0</v>
      </c>
      <c r="L7597" s="6">
        <f t="shared" si="2128"/>
        <v>37.799540000000007</v>
      </c>
      <c r="M7597" s="6">
        <f t="shared" si="2136"/>
        <v>186.65461999999999</v>
      </c>
      <c r="N7597" s="6">
        <f t="shared" si="2137"/>
        <v>0</v>
      </c>
      <c r="O7597" s="2">
        <f t="shared" si="2129"/>
        <v>0</v>
      </c>
      <c r="P7597" s="2">
        <f t="shared" si="2138"/>
        <v>32</v>
      </c>
      <c r="Q7597" s="2">
        <f t="shared" si="2130"/>
        <v>12.799999999999997</v>
      </c>
      <c r="R7597" s="2">
        <f t="shared" si="2139"/>
        <v>12.799999999999997</v>
      </c>
      <c r="S7597" s="2">
        <f t="shared" si="2131"/>
        <v>0</v>
      </c>
      <c r="T7597" s="2">
        <f t="shared" si="2142"/>
        <v>37.799540000000007</v>
      </c>
      <c r="U7597" s="2">
        <f t="shared" si="2132"/>
        <v>0</v>
      </c>
      <c r="V7597" t="str">
        <f t="shared" si="2140"/>
        <v>Y</v>
      </c>
      <c r="W7597" s="2">
        <f t="shared" si="2141"/>
        <v>0</v>
      </c>
      <c r="X7597" s="2">
        <f t="shared" si="2133"/>
        <v>0</v>
      </c>
      <c r="Y7597" s="2"/>
    </row>
    <row r="7598" spans="1:25" x14ac:dyDescent="0.2">
      <c r="A7598">
        <v>11</v>
      </c>
      <c r="B7598" s="1">
        <v>43052.458333314913</v>
      </c>
      <c r="C7598">
        <v>46.9</v>
      </c>
      <c r="D7598" s="15">
        <f t="shared" si="2134"/>
        <v>46.9</v>
      </c>
      <c r="E7598">
        <v>32</v>
      </c>
      <c r="F7598" s="6">
        <v>8.8425200000000004</v>
      </c>
      <c r="G7598" s="6">
        <v>44.07629</v>
      </c>
      <c r="H7598" s="6">
        <f t="shared" si="2125"/>
        <v>52.918810000000001</v>
      </c>
      <c r="I7598" s="6">
        <f t="shared" si="2126"/>
        <v>14.899999999999999</v>
      </c>
      <c r="J7598" s="6">
        <f t="shared" si="2127"/>
        <v>0</v>
      </c>
      <c r="K7598" s="3">
        <f t="shared" si="2135"/>
        <v>0</v>
      </c>
      <c r="L7598" s="6">
        <f t="shared" si="2128"/>
        <v>38.018810000000002</v>
      </c>
      <c r="M7598" s="6">
        <f t="shared" si="2136"/>
        <v>220</v>
      </c>
      <c r="N7598" s="6">
        <f t="shared" si="2137"/>
        <v>4.6734299999999962</v>
      </c>
      <c r="O7598" s="2">
        <f t="shared" si="2129"/>
        <v>-4.6734299999999962</v>
      </c>
      <c r="P7598" s="2">
        <f t="shared" si="2138"/>
        <v>27.326570000000004</v>
      </c>
      <c r="Q7598" s="2">
        <f t="shared" si="2130"/>
        <v>19.573429999999995</v>
      </c>
      <c r="R7598" s="2">
        <f t="shared" si="2139"/>
        <v>19.573429999999995</v>
      </c>
      <c r="S7598" s="2">
        <f t="shared" si="2131"/>
        <v>0</v>
      </c>
      <c r="T7598" s="2">
        <f t="shared" si="2142"/>
        <v>33.345380000000006</v>
      </c>
      <c r="U7598" s="2">
        <f t="shared" si="2132"/>
        <v>0</v>
      </c>
      <c r="V7598" t="str">
        <f t="shared" si="2140"/>
        <v>Y</v>
      </c>
      <c r="W7598" s="2">
        <f t="shared" si="2141"/>
        <v>0</v>
      </c>
      <c r="X7598" s="2">
        <f t="shared" si="2133"/>
        <v>0</v>
      </c>
      <c r="Y7598" s="2"/>
    </row>
    <row r="7599" spans="1:25" x14ac:dyDescent="0.2">
      <c r="A7599">
        <v>12</v>
      </c>
      <c r="B7599" s="1">
        <v>43052.499999981577</v>
      </c>
      <c r="C7599">
        <v>46.8</v>
      </c>
      <c r="D7599" s="15">
        <f t="shared" si="2134"/>
        <v>46.8</v>
      </c>
      <c r="E7599">
        <v>32</v>
      </c>
      <c r="F7599" s="6">
        <v>9.8207400000000007</v>
      </c>
      <c r="G7599" s="6">
        <v>18.621329999999997</v>
      </c>
      <c r="H7599" s="6">
        <f t="shared" si="2125"/>
        <v>28.442069999999998</v>
      </c>
      <c r="I7599" s="6">
        <f t="shared" si="2126"/>
        <v>14.799999999999997</v>
      </c>
      <c r="J7599" s="6">
        <f t="shared" si="2127"/>
        <v>0</v>
      </c>
      <c r="K7599" s="3">
        <f t="shared" si="2135"/>
        <v>0</v>
      </c>
      <c r="L7599" s="6">
        <f t="shared" si="2128"/>
        <v>13.64207</v>
      </c>
      <c r="M7599" s="6">
        <f t="shared" si="2136"/>
        <v>220</v>
      </c>
      <c r="N7599" s="6">
        <f t="shared" si="2137"/>
        <v>13.64206999999999</v>
      </c>
      <c r="O7599" s="2">
        <f t="shared" si="2129"/>
        <v>-13.64206999999999</v>
      </c>
      <c r="P7599" s="2">
        <f t="shared" si="2138"/>
        <v>18.35793000000001</v>
      </c>
      <c r="Q7599" s="2">
        <f t="shared" si="2130"/>
        <v>28.442069999999987</v>
      </c>
      <c r="R7599" s="2">
        <f t="shared" si="2139"/>
        <v>28.442069999999987</v>
      </c>
      <c r="S7599" s="2">
        <f t="shared" si="2131"/>
        <v>0</v>
      </c>
      <c r="T7599" s="2">
        <f t="shared" si="2142"/>
        <v>0</v>
      </c>
      <c r="U7599" s="2">
        <f t="shared" si="2132"/>
        <v>0</v>
      </c>
      <c r="V7599" t="str">
        <f t="shared" si="2140"/>
        <v>Y</v>
      </c>
      <c r="W7599" s="2">
        <f t="shared" si="2141"/>
        <v>0</v>
      </c>
      <c r="X7599" s="2">
        <f t="shared" si="2133"/>
        <v>0</v>
      </c>
      <c r="Y7599" s="2"/>
    </row>
    <row r="7600" spans="1:25" x14ac:dyDescent="0.2">
      <c r="A7600">
        <v>13</v>
      </c>
      <c r="B7600" s="1">
        <v>43052.541666648242</v>
      </c>
      <c r="C7600">
        <v>48.3</v>
      </c>
      <c r="D7600" s="15">
        <f t="shared" si="2134"/>
        <v>48.3</v>
      </c>
      <c r="E7600">
        <v>32</v>
      </c>
      <c r="F7600" s="6">
        <v>10.769</v>
      </c>
      <c r="G7600" s="6">
        <v>9.7759999999999998</v>
      </c>
      <c r="H7600" s="6">
        <f t="shared" si="2125"/>
        <v>20.545000000000002</v>
      </c>
      <c r="I7600" s="6">
        <f t="shared" si="2126"/>
        <v>16.299999999999997</v>
      </c>
      <c r="J7600" s="6">
        <f t="shared" si="2127"/>
        <v>0</v>
      </c>
      <c r="K7600" s="3">
        <f t="shared" si="2135"/>
        <v>0</v>
      </c>
      <c r="L7600" s="6">
        <f t="shared" si="2128"/>
        <v>4.2450000000000045</v>
      </c>
      <c r="M7600" s="6">
        <f t="shared" si="2136"/>
        <v>220</v>
      </c>
      <c r="N7600" s="6">
        <f t="shared" si="2137"/>
        <v>4.2450000000000045</v>
      </c>
      <c r="O7600" s="2">
        <f t="shared" si="2129"/>
        <v>-4.2450000000000045</v>
      </c>
      <c r="P7600" s="2">
        <f t="shared" si="2138"/>
        <v>27.754999999999995</v>
      </c>
      <c r="Q7600" s="2">
        <f t="shared" si="2130"/>
        <v>20.545000000000002</v>
      </c>
      <c r="R7600" s="2">
        <f t="shared" si="2139"/>
        <v>20.545000000000002</v>
      </c>
      <c r="S7600" s="2">
        <f t="shared" si="2131"/>
        <v>0</v>
      </c>
      <c r="T7600" s="2">
        <f t="shared" si="2142"/>
        <v>0</v>
      </c>
      <c r="U7600" s="2">
        <f t="shared" si="2132"/>
        <v>0</v>
      </c>
      <c r="V7600" t="str">
        <f t="shared" si="2140"/>
        <v>Y</v>
      </c>
      <c r="W7600" s="2">
        <f t="shared" si="2141"/>
        <v>0</v>
      </c>
      <c r="X7600" s="2">
        <f t="shared" si="2133"/>
        <v>0</v>
      </c>
      <c r="Y7600" s="2"/>
    </row>
    <row r="7601" spans="1:25" x14ac:dyDescent="0.2">
      <c r="A7601">
        <v>14</v>
      </c>
      <c r="B7601" s="1">
        <v>43052.583333314906</v>
      </c>
      <c r="C7601">
        <v>48.8</v>
      </c>
      <c r="D7601" s="15">
        <f t="shared" si="2134"/>
        <v>48.8</v>
      </c>
      <c r="E7601">
        <v>32</v>
      </c>
      <c r="F7601" s="6">
        <v>8.7379700000000007</v>
      </c>
      <c r="G7601" s="6">
        <v>34.783160000000002</v>
      </c>
      <c r="H7601" s="6">
        <f t="shared" si="2125"/>
        <v>43.521129999999999</v>
      </c>
      <c r="I7601" s="6">
        <f t="shared" si="2126"/>
        <v>16.799999999999997</v>
      </c>
      <c r="J7601" s="6">
        <f t="shared" si="2127"/>
        <v>0</v>
      </c>
      <c r="K7601" s="3">
        <f t="shared" si="2135"/>
        <v>0</v>
      </c>
      <c r="L7601" s="6">
        <f t="shared" si="2128"/>
        <v>26.721130000000002</v>
      </c>
      <c r="M7601" s="6">
        <f t="shared" si="2136"/>
        <v>220</v>
      </c>
      <c r="N7601" s="6">
        <f t="shared" si="2137"/>
        <v>26.721130000000016</v>
      </c>
      <c r="O7601" s="2">
        <f t="shared" si="2129"/>
        <v>-26.721130000000016</v>
      </c>
      <c r="P7601" s="2">
        <f t="shared" si="2138"/>
        <v>5.2788699999999835</v>
      </c>
      <c r="Q7601" s="2">
        <f t="shared" si="2130"/>
        <v>43.521130000000014</v>
      </c>
      <c r="R7601" s="2">
        <f t="shared" si="2139"/>
        <v>43.521130000000014</v>
      </c>
      <c r="S7601" s="2">
        <f t="shared" si="2131"/>
        <v>0</v>
      </c>
      <c r="T7601" s="2">
        <f t="shared" si="2142"/>
        <v>0</v>
      </c>
      <c r="U7601" s="2">
        <f t="shared" si="2132"/>
        <v>0</v>
      </c>
      <c r="V7601" t="str">
        <f t="shared" si="2140"/>
        <v>Y</v>
      </c>
      <c r="W7601" s="2">
        <f t="shared" si="2141"/>
        <v>0</v>
      </c>
      <c r="X7601" s="2">
        <f t="shared" si="2133"/>
        <v>0</v>
      </c>
      <c r="Y7601" s="2"/>
    </row>
    <row r="7602" spans="1:25" x14ac:dyDescent="0.2">
      <c r="A7602">
        <v>15</v>
      </c>
      <c r="B7602" s="1">
        <v>43052.62499998157</v>
      </c>
      <c r="C7602">
        <v>49</v>
      </c>
      <c r="D7602" s="15">
        <f t="shared" si="2134"/>
        <v>49</v>
      </c>
      <c r="E7602">
        <v>32</v>
      </c>
      <c r="F7602" s="6">
        <v>6.5823700000000001</v>
      </c>
      <c r="G7602" s="6">
        <v>25.168469999999999</v>
      </c>
      <c r="H7602" s="6">
        <f t="shared" si="2125"/>
        <v>31.75084</v>
      </c>
      <c r="I7602" s="6">
        <f t="shared" si="2126"/>
        <v>17</v>
      </c>
      <c r="J7602" s="6">
        <f t="shared" si="2127"/>
        <v>0</v>
      </c>
      <c r="K7602" s="3">
        <f t="shared" si="2135"/>
        <v>0</v>
      </c>
      <c r="L7602" s="6">
        <f t="shared" si="2128"/>
        <v>14.75084</v>
      </c>
      <c r="M7602" s="6">
        <f t="shared" si="2136"/>
        <v>220</v>
      </c>
      <c r="N7602" s="6">
        <f t="shared" si="2137"/>
        <v>14.750840000000011</v>
      </c>
      <c r="O7602" s="2">
        <f t="shared" si="2129"/>
        <v>-14.750840000000011</v>
      </c>
      <c r="P7602" s="2">
        <f t="shared" si="2138"/>
        <v>17.249159999999989</v>
      </c>
      <c r="Q7602" s="2">
        <f t="shared" si="2130"/>
        <v>31.750840000000011</v>
      </c>
      <c r="R7602" s="2">
        <f t="shared" si="2139"/>
        <v>31.750840000000011</v>
      </c>
      <c r="S7602" s="2">
        <f t="shared" si="2131"/>
        <v>0</v>
      </c>
      <c r="T7602" s="2">
        <f t="shared" si="2142"/>
        <v>0</v>
      </c>
      <c r="U7602" s="2">
        <f t="shared" si="2132"/>
        <v>0</v>
      </c>
      <c r="V7602" t="str">
        <f t="shared" si="2140"/>
        <v>Y</v>
      </c>
      <c r="W7602" s="2">
        <f t="shared" si="2141"/>
        <v>0</v>
      </c>
      <c r="X7602" s="2">
        <f t="shared" si="2133"/>
        <v>0</v>
      </c>
      <c r="Y7602" s="2"/>
    </row>
    <row r="7603" spans="1:25" x14ac:dyDescent="0.2">
      <c r="A7603">
        <v>16</v>
      </c>
      <c r="B7603" s="1">
        <v>43052.666666648234</v>
      </c>
      <c r="C7603">
        <v>49.3</v>
      </c>
      <c r="D7603" s="15">
        <f t="shared" si="2134"/>
        <v>49.3</v>
      </c>
      <c r="E7603">
        <v>32</v>
      </c>
      <c r="F7603" s="6">
        <v>6.1309300000000002</v>
      </c>
      <c r="G7603" s="6">
        <v>12.72049</v>
      </c>
      <c r="H7603" s="6">
        <f t="shared" si="2125"/>
        <v>18.851420000000001</v>
      </c>
      <c r="I7603" s="6">
        <f t="shared" si="2126"/>
        <v>17.299999999999997</v>
      </c>
      <c r="J7603" s="6">
        <f t="shared" si="2127"/>
        <v>0</v>
      </c>
      <c r="K7603" s="3">
        <f t="shared" si="2135"/>
        <v>0</v>
      </c>
      <c r="L7603" s="6">
        <f t="shared" si="2128"/>
        <v>1.5514200000000038</v>
      </c>
      <c r="M7603" s="6">
        <f t="shared" si="2136"/>
        <v>220</v>
      </c>
      <c r="N7603" s="6">
        <f t="shared" si="2137"/>
        <v>1.5514200000000073</v>
      </c>
      <c r="O7603" s="2">
        <f t="shared" si="2129"/>
        <v>-1.5514200000000073</v>
      </c>
      <c r="P7603" s="2">
        <f t="shared" si="2138"/>
        <v>30.448579999999993</v>
      </c>
      <c r="Q7603" s="2">
        <f t="shared" si="2130"/>
        <v>18.851420000000005</v>
      </c>
      <c r="R7603" s="2">
        <f t="shared" si="2139"/>
        <v>18.851420000000005</v>
      </c>
      <c r="S7603" s="2">
        <f t="shared" si="2131"/>
        <v>0</v>
      </c>
      <c r="T7603" s="2">
        <f t="shared" si="2142"/>
        <v>0</v>
      </c>
      <c r="U7603" s="2">
        <f t="shared" si="2132"/>
        <v>0</v>
      </c>
      <c r="V7603" t="str">
        <f t="shared" si="2140"/>
        <v>Y</v>
      </c>
      <c r="W7603" s="2">
        <f t="shared" si="2141"/>
        <v>0</v>
      </c>
      <c r="X7603" s="2">
        <f t="shared" si="2133"/>
        <v>0</v>
      </c>
      <c r="Y7603" s="2"/>
    </row>
    <row r="7604" spans="1:25" x14ac:dyDescent="0.2">
      <c r="A7604">
        <v>17</v>
      </c>
      <c r="B7604" s="1">
        <v>43052.708333314898</v>
      </c>
      <c r="C7604">
        <v>50.4</v>
      </c>
      <c r="D7604" s="15">
        <f t="shared" si="2134"/>
        <v>50.4</v>
      </c>
      <c r="E7604">
        <v>32</v>
      </c>
      <c r="F7604" s="6">
        <v>3.7785199999999999</v>
      </c>
      <c r="G7604" s="6">
        <v>0.25285717000000002</v>
      </c>
      <c r="H7604" s="6">
        <f t="shared" si="2125"/>
        <v>4.0313771699999998</v>
      </c>
      <c r="I7604" s="6">
        <f t="shared" si="2126"/>
        <v>18.399999999999999</v>
      </c>
      <c r="J7604" s="6">
        <f t="shared" si="2127"/>
        <v>14.36862283</v>
      </c>
      <c r="K7604" s="3">
        <f t="shared" si="2135"/>
        <v>16.42128323428571</v>
      </c>
      <c r="L7604" s="6">
        <f t="shared" si="2128"/>
        <v>0</v>
      </c>
      <c r="M7604" s="6">
        <f t="shared" si="2136"/>
        <v>203.57871676571429</v>
      </c>
      <c r="N7604" s="6">
        <f t="shared" si="2137"/>
        <v>2.0526604042857173</v>
      </c>
      <c r="O7604" s="2">
        <f t="shared" si="2129"/>
        <v>-2.0526604042857173</v>
      </c>
      <c r="P7604" s="2">
        <f t="shared" si="2138"/>
        <v>29.947339595714283</v>
      </c>
      <c r="Q7604" s="2">
        <f t="shared" si="2130"/>
        <v>20.452660404285716</v>
      </c>
      <c r="R7604" s="2">
        <f t="shared" si="2139"/>
        <v>4.0313771699999998</v>
      </c>
      <c r="S7604" s="2">
        <f t="shared" si="2131"/>
        <v>16.421283234285717</v>
      </c>
      <c r="T7604" s="2">
        <f t="shared" si="2142"/>
        <v>0</v>
      </c>
      <c r="U7604" s="2">
        <f t="shared" si="2132"/>
        <v>0</v>
      </c>
      <c r="V7604" t="str">
        <f t="shared" si="2140"/>
        <v>N</v>
      </c>
      <c r="W7604" s="2">
        <f t="shared" si="2141"/>
        <v>0</v>
      </c>
      <c r="X7604" s="2">
        <f t="shared" si="2133"/>
        <v>0</v>
      </c>
      <c r="Y7604" s="2"/>
    </row>
    <row r="7605" spans="1:25" x14ac:dyDescent="0.2">
      <c r="A7605">
        <v>18</v>
      </c>
      <c r="B7605" s="1">
        <v>43052.749999981563</v>
      </c>
      <c r="C7605">
        <v>49.8</v>
      </c>
      <c r="D7605" s="15">
        <f t="shared" si="2134"/>
        <v>49.8</v>
      </c>
      <c r="E7605">
        <v>32</v>
      </c>
      <c r="F7605" s="6">
        <v>2.9669099999999999</v>
      </c>
      <c r="G7605" s="6">
        <v>-1.5167529999999999E-2</v>
      </c>
      <c r="H7605" s="6">
        <f t="shared" si="2125"/>
        <v>2.9517424700000001</v>
      </c>
      <c r="I7605" s="6">
        <f t="shared" si="2126"/>
        <v>17.799999999999997</v>
      </c>
      <c r="J7605" s="6">
        <f t="shared" si="2127"/>
        <v>14.848257529999998</v>
      </c>
      <c r="K7605" s="3">
        <f t="shared" si="2135"/>
        <v>16.969437177142851</v>
      </c>
      <c r="L7605" s="6">
        <f t="shared" si="2128"/>
        <v>0</v>
      </c>
      <c r="M7605" s="6">
        <f t="shared" si="2136"/>
        <v>186.60927958857144</v>
      </c>
      <c r="N7605" s="6">
        <f t="shared" si="2137"/>
        <v>2.121179647142867</v>
      </c>
      <c r="O7605" s="2">
        <f t="shared" si="2129"/>
        <v>-2.121179647142867</v>
      </c>
      <c r="P7605" s="2">
        <f t="shared" si="2138"/>
        <v>29.878820352857133</v>
      </c>
      <c r="Q7605" s="2">
        <f t="shared" si="2130"/>
        <v>19.921179647142864</v>
      </c>
      <c r="R7605" s="2">
        <f t="shared" si="2139"/>
        <v>2.9517424700000001</v>
      </c>
      <c r="S7605" s="2">
        <f t="shared" si="2131"/>
        <v>16.969437177142865</v>
      </c>
      <c r="T7605" s="2">
        <f t="shared" si="2142"/>
        <v>0</v>
      </c>
      <c r="U7605" s="2">
        <f t="shared" si="2132"/>
        <v>0</v>
      </c>
      <c r="V7605" t="str">
        <f t="shared" si="2140"/>
        <v>N</v>
      </c>
      <c r="W7605" s="2">
        <f t="shared" si="2141"/>
        <v>0</v>
      </c>
      <c r="X7605" s="2">
        <f t="shared" si="2133"/>
        <v>0</v>
      </c>
      <c r="Y7605" s="2"/>
    </row>
    <row r="7606" spans="1:25" x14ac:dyDescent="0.2">
      <c r="A7606">
        <v>19</v>
      </c>
      <c r="B7606" s="1">
        <v>43052.791666648227</v>
      </c>
      <c r="C7606">
        <v>49</v>
      </c>
      <c r="D7606" s="15">
        <f t="shared" si="2134"/>
        <v>49</v>
      </c>
      <c r="E7606">
        <v>32</v>
      </c>
      <c r="F7606" s="6">
        <v>2.2663700000000002</v>
      </c>
      <c r="G7606" s="6">
        <v>-1.5167529999999999E-2</v>
      </c>
      <c r="H7606" s="6">
        <f t="shared" si="2125"/>
        <v>2.2512024700000004</v>
      </c>
      <c r="I7606" s="6">
        <f t="shared" si="2126"/>
        <v>17</v>
      </c>
      <c r="J7606" s="6">
        <f t="shared" si="2127"/>
        <v>14.748797529999999</v>
      </c>
      <c r="K7606" s="3">
        <f t="shared" si="2135"/>
        <v>16.855768605714275</v>
      </c>
      <c r="L7606" s="6">
        <f t="shared" si="2128"/>
        <v>0</v>
      </c>
      <c r="M7606" s="6">
        <f t="shared" si="2136"/>
        <v>169.75351098285716</v>
      </c>
      <c r="N7606" s="6">
        <f t="shared" si="2137"/>
        <v>2.1069710757142843</v>
      </c>
      <c r="O7606" s="2">
        <f t="shared" si="2129"/>
        <v>-2.1069710757142843</v>
      </c>
      <c r="P7606" s="2">
        <f t="shared" si="2138"/>
        <v>29.893028924285716</v>
      </c>
      <c r="Q7606" s="2">
        <f t="shared" si="2130"/>
        <v>19.106971075714284</v>
      </c>
      <c r="R7606" s="2">
        <f t="shared" si="2139"/>
        <v>2.2512024700000004</v>
      </c>
      <c r="S7606" s="2">
        <f t="shared" si="2131"/>
        <v>16.855768605714285</v>
      </c>
      <c r="T7606" s="2">
        <f t="shared" si="2142"/>
        <v>0</v>
      </c>
      <c r="U7606" s="2">
        <f t="shared" si="2132"/>
        <v>0</v>
      </c>
      <c r="V7606" t="str">
        <f t="shared" si="2140"/>
        <v>N</v>
      </c>
      <c r="W7606" s="2">
        <f t="shared" si="2141"/>
        <v>0</v>
      </c>
      <c r="X7606" s="2">
        <f t="shared" si="2133"/>
        <v>0</v>
      </c>
      <c r="Y7606" s="2"/>
    </row>
    <row r="7607" spans="1:25" x14ac:dyDescent="0.2">
      <c r="A7607">
        <v>20</v>
      </c>
      <c r="B7607" s="1">
        <v>43052.833333314891</v>
      </c>
      <c r="C7607">
        <v>48.7</v>
      </c>
      <c r="D7607" s="15">
        <f t="shared" si="2134"/>
        <v>48.7</v>
      </c>
      <c r="E7607">
        <v>32</v>
      </c>
      <c r="F7607" s="6">
        <v>0.87398600000000004</v>
      </c>
      <c r="G7607" s="6">
        <v>-1.5167529999999999E-2</v>
      </c>
      <c r="H7607" s="6">
        <f t="shared" si="2125"/>
        <v>0.85881847</v>
      </c>
      <c r="I7607" s="6">
        <f t="shared" si="2126"/>
        <v>16.700000000000003</v>
      </c>
      <c r="J7607" s="6">
        <f t="shared" si="2127"/>
        <v>15.841181530000004</v>
      </c>
      <c r="K7607" s="3">
        <f t="shared" si="2135"/>
        <v>18.104207462857147</v>
      </c>
      <c r="L7607" s="6">
        <f t="shared" si="2128"/>
        <v>0</v>
      </c>
      <c r="M7607" s="6">
        <f t="shared" si="2136"/>
        <v>151.64930352000002</v>
      </c>
      <c r="N7607" s="6">
        <f t="shared" si="2137"/>
        <v>2.2630259328571469</v>
      </c>
      <c r="O7607" s="2">
        <f t="shared" si="2129"/>
        <v>-2.2630259328571469</v>
      </c>
      <c r="P7607" s="2">
        <f t="shared" si="2138"/>
        <v>29.736974067142853</v>
      </c>
      <c r="Q7607" s="2">
        <f t="shared" si="2130"/>
        <v>18.96302593285715</v>
      </c>
      <c r="R7607" s="2">
        <f t="shared" si="2139"/>
        <v>0.85881847</v>
      </c>
      <c r="S7607" s="2">
        <f t="shared" si="2131"/>
        <v>18.104207462857151</v>
      </c>
      <c r="T7607" s="2">
        <f t="shared" si="2142"/>
        <v>0</v>
      </c>
      <c r="U7607" s="2">
        <f t="shared" si="2132"/>
        <v>0</v>
      </c>
      <c r="V7607" t="str">
        <f t="shared" si="2140"/>
        <v>N</v>
      </c>
      <c r="W7607" s="2">
        <f t="shared" si="2141"/>
        <v>0</v>
      </c>
      <c r="X7607" s="2">
        <f t="shared" si="2133"/>
        <v>0</v>
      </c>
      <c r="Y7607" s="2"/>
    </row>
    <row r="7608" spans="1:25" x14ac:dyDescent="0.2">
      <c r="A7608">
        <v>21</v>
      </c>
      <c r="B7608" s="1">
        <v>43052.874999981555</v>
      </c>
      <c r="C7608">
        <v>47.4</v>
      </c>
      <c r="D7608" s="15">
        <f t="shared" si="2134"/>
        <v>47.4</v>
      </c>
      <c r="E7608">
        <v>32</v>
      </c>
      <c r="F7608" s="6">
        <v>1.15036</v>
      </c>
      <c r="G7608" s="6">
        <v>-1.5167529999999999E-2</v>
      </c>
      <c r="H7608" s="6">
        <f t="shared" si="2125"/>
        <v>1.13519247</v>
      </c>
      <c r="I7608" s="6">
        <f t="shared" si="2126"/>
        <v>15.399999999999999</v>
      </c>
      <c r="J7608" s="6">
        <f t="shared" si="2127"/>
        <v>14.264807529999999</v>
      </c>
      <c r="K7608" s="3">
        <f t="shared" si="2135"/>
        <v>16.302637177142856</v>
      </c>
      <c r="L7608" s="6">
        <f t="shared" si="2128"/>
        <v>0</v>
      </c>
      <c r="M7608" s="6">
        <f t="shared" si="2136"/>
        <v>135.34666634285716</v>
      </c>
      <c r="N7608" s="6">
        <f t="shared" si="2137"/>
        <v>2.0378296471428428</v>
      </c>
      <c r="O7608" s="2">
        <f t="shared" si="2129"/>
        <v>-2.0378296471428428</v>
      </c>
      <c r="P7608" s="2">
        <f t="shared" si="2138"/>
        <v>29.962170352857157</v>
      </c>
      <c r="Q7608" s="2">
        <f t="shared" si="2130"/>
        <v>17.437829647142841</v>
      </c>
      <c r="R7608" s="2">
        <f t="shared" si="2139"/>
        <v>1.13519247</v>
      </c>
      <c r="S7608" s="2">
        <f t="shared" si="2131"/>
        <v>16.302637177142842</v>
      </c>
      <c r="T7608" s="2">
        <f t="shared" si="2142"/>
        <v>0</v>
      </c>
      <c r="U7608" s="2">
        <f t="shared" si="2132"/>
        <v>0</v>
      </c>
      <c r="V7608" t="str">
        <f t="shared" si="2140"/>
        <v>N</v>
      </c>
      <c r="W7608" s="2">
        <f t="shared" si="2141"/>
        <v>0</v>
      </c>
      <c r="X7608" s="2">
        <f t="shared" si="2133"/>
        <v>0</v>
      </c>
      <c r="Y7608" s="2"/>
    </row>
    <row r="7609" spans="1:25" x14ac:dyDescent="0.2">
      <c r="A7609">
        <v>22</v>
      </c>
      <c r="B7609" s="1">
        <v>43052.91666664822</v>
      </c>
      <c r="C7609">
        <v>45.5</v>
      </c>
      <c r="D7609" s="15">
        <f t="shared" si="2134"/>
        <v>45.5</v>
      </c>
      <c r="E7609">
        <v>32</v>
      </c>
      <c r="F7609" s="6">
        <v>1.5395700000000001</v>
      </c>
      <c r="G7609" s="6">
        <v>-1.5167529999999999E-2</v>
      </c>
      <c r="H7609" s="6">
        <f t="shared" si="2125"/>
        <v>1.5244024700000001</v>
      </c>
      <c r="I7609" s="6">
        <f t="shared" si="2126"/>
        <v>13.5</v>
      </c>
      <c r="J7609" s="6">
        <f t="shared" si="2127"/>
        <v>11.97559753</v>
      </c>
      <c r="K7609" s="3">
        <f t="shared" si="2135"/>
        <v>13.686397177142851</v>
      </c>
      <c r="L7609" s="6">
        <f t="shared" si="2128"/>
        <v>0</v>
      </c>
      <c r="M7609" s="6">
        <f t="shared" si="2136"/>
        <v>121.66026916571431</v>
      </c>
      <c r="N7609" s="6">
        <f t="shared" si="2137"/>
        <v>1.7107996471428493</v>
      </c>
      <c r="O7609" s="2">
        <f t="shared" si="2129"/>
        <v>-1.7107996471428493</v>
      </c>
      <c r="P7609" s="2">
        <f t="shared" si="2138"/>
        <v>30.289200352857151</v>
      </c>
      <c r="Q7609" s="2">
        <f t="shared" si="2130"/>
        <v>15.210799647142849</v>
      </c>
      <c r="R7609" s="2">
        <f t="shared" si="2139"/>
        <v>1.5244024700000001</v>
      </c>
      <c r="S7609" s="2">
        <f t="shared" si="2131"/>
        <v>13.686397177142849</v>
      </c>
      <c r="T7609" s="2">
        <f t="shared" si="2142"/>
        <v>0</v>
      </c>
      <c r="U7609" s="2">
        <f t="shared" si="2132"/>
        <v>0</v>
      </c>
      <c r="V7609" t="str">
        <f t="shared" si="2140"/>
        <v>N</v>
      </c>
      <c r="W7609" s="2">
        <f t="shared" si="2141"/>
        <v>0</v>
      </c>
      <c r="X7609" s="2">
        <f t="shared" si="2133"/>
        <v>0</v>
      </c>
      <c r="Y7609" s="2"/>
    </row>
    <row r="7610" spans="1:25" x14ac:dyDescent="0.2">
      <c r="A7610">
        <v>23</v>
      </c>
      <c r="B7610" s="1">
        <v>43052.958333314884</v>
      </c>
      <c r="C7610">
        <v>43.1</v>
      </c>
      <c r="D7610" s="15">
        <f t="shared" si="2134"/>
        <v>43.1</v>
      </c>
      <c r="E7610">
        <v>32</v>
      </c>
      <c r="F7610" s="6">
        <v>2.0575000000000001</v>
      </c>
      <c r="G7610" s="6">
        <v>-1.5167529999999999E-2</v>
      </c>
      <c r="H7610" s="6">
        <f t="shared" si="2125"/>
        <v>2.0423324700000003</v>
      </c>
      <c r="I7610" s="6">
        <f t="shared" si="2126"/>
        <v>11.100000000000001</v>
      </c>
      <c r="J7610" s="6">
        <f t="shared" si="2127"/>
        <v>9.0576675300000016</v>
      </c>
      <c r="K7610" s="3">
        <f t="shared" si="2135"/>
        <v>10.351620034285716</v>
      </c>
      <c r="L7610" s="6">
        <f t="shared" si="2128"/>
        <v>0</v>
      </c>
      <c r="M7610" s="6">
        <f t="shared" si="2136"/>
        <v>111.3086491314286</v>
      </c>
      <c r="N7610" s="6">
        <f t="shared" si="2137"/>
        <v>1.2939525042857127</v>
      </c>
      <c r="O7610" s="2">
        <f t="shared" si="2129"/>
        <v>-1.2939525042857127</v>
      </c>
      <c r="P7610" s="2">
        <f t="shared" si="2138"/>
        <v>30.706047495714287</v>
      </c>
      <c r="Q7610" s="2">
        <f t="shared" si="2130"/>
        <v>12.393952504285714</v>
      </c>
      <c r="R7610" s="2">
        <f t="shared" si="2139"/>
        <v>2.0423324700000003</v>
      </c>
      <c r="S7610" s="2">
        <f t="shared" si="2131"/>
        <v>10.351620034285714</v>
      </c>
      <c r="T7610" s="2">
        <f t="shared" si="2142"/>
        <v>0</v>
      </c>
      <c r="U7610" s="2">
        <f t="shared" si="2132"/>
        <v>0</v>
      </c>
      <c r="V7610" t="str">
        <f t="shared" si="2140"/>
        <v>N</v>
      </c>
      <c r="W7610" s="2">
        <f t="shared" si="2141"/>
        <v>0</v>
      </c>
      <c r="X7610" s="2">
        <f t="shared" si="2133"/>
        <v>0</v>
      </c>
      <c r="Y7610" s="2"/>
    </row>
    <row r="7611" spans="1:25" x14ac:dyDescent="0.2">
      <c r="A7611">
        <v>0</v>
      </c>
      <c r="B7611" s="1">
        <v>43052.999999981548</v>
      </c>
      <c r="C7611">
        <v>40.700000000000003</v>
      </c>
      <c r="D7611" s="15">
        <f t="shared" si="2134"/>
        <v>40.700000000000003</v>
      </c>
      <c r="E7611">
        <v>32</v>
      </c>
      <c r="F7611" s="6">
        <v>3.1663000000000001</v>
      </c>
      <c r="G7611" s="6">
        <v>-1.5167529999999999E-2</v>
      </c>
      <c r="H7611" s="6">
        <f t="shared" si="2125"/>
        <v>3.1511324700000003</v>
      </c>
      <c r="I7611" s="6">
        <f t="shared" si="2126"/>
        <v>8.7000000000000028</v>
      </c>
      <c r="J7611" s="6">
        <f t="shared" si="2127"/>
        <v>5.5488675300000025</v>
      </c>
      <c r="K7611" s="3">
        <f t="shared" si="2135"/>
        <v>1.3086491314285951</v>
      </c>
      <c r="L7611" s="6">
        <f t="shared" si="2128"/>
        <v>0</v>
      </c>
      <c r="M7611" s="6">
        <f t="shared" si="2136"/>
        <v>110</v>
      </c>
      <c r="N7611" s="6">
        <f t="shared" si="2137"/>
        <v>0</v>
      </c>
      <c r="O7611" s="2">
        <f t="shared" si="2129"/>
        <v>0</v>
      </c>
      <c r="P7611" s="2">
        <f t="shared" si="2138"/>
        <v>32</v>
      </c>
      <c r="Q7611" s="2">
        <f t="shared" si="2130"/>
        <v>8.7000000000000028</v>
      </c>
      <c r="R7611" s="2">
        <f t="shared" si="2139"/>
        <v>3.1511324700000003</v>
      </c>
      <c r="S7611" s="2">
        <f t="shared" si="2131"/>
        <v>5.5488675300000025</v>
      </c>
      <c r="T7611" s="2">
        <f t="shared" si="2142"/>
        <v>0</v>
      </c>
      <c r="U7611" s="2">
        <f t="shared" si="2132"/>
        <v>0</v>
      </c>
      <c r="V7611" t="str">
        <f t="shared" si="2140"/>
        <v>N</v>
      </c>
      <c r="W7611" s="2">
        <f t="shared" si="2141"/>
        <v>0</v>
      </c>
      <c r="X7611" s="2">
        <f t="shared" si="2133"/>
        <v>0</v>
      </c>
      <c r="Y7611" s="2"/>
    </row>
    <row r="7612" spans="1:25" x14ac:dyDescent="0.2">
      <c r="A7612">
        <v>1</v>
      </c>
      <c r="B7612" s="1">
        <v>43053.041666648212</v>
      </c>
      <c r="C7612">
        <v>38.5</v>
      </c>
      <c r="D7612" s="15">
        <f t="shared" si="2134"/>
        <v>38.5</v>
      </c>
      <c r="E7612">
        <v>32</v>
      </c>
      <c r="F7612" s="6">
        <v>5.8462300000000003</v>
      </c>
      <c r="G7612" s="6">
        <v>-1.5167529999999999E-2</v>
      </c>
      <c r="H7612" s="6">
        <f t="shared" si="2125"/>
        <v>5.83106247</v>
      </c>
      <c r="I7612" s="6">
        <f t="shared" si="2126"/>
        <v>6.5</v>
      </c>
      <c r="J7612" s="6">
        <f t="shared" si="2127"/>
        <v>0.66893753</v>
      </c>
      <c r="K7612" s="3">
        <f t="shared" si="2135"/>
        <v>0</v>
      </c>
      <c r="L7612" s="6">
        <f t="shared" si="2128"/>
        <v>0</v>
      </c>
      <c r="M7612" s="6">
        <f t="shared" si="2136"/>
        <v>110</v>
      </c>
      <c r="N7612" s="6">
        <f t="shared" si="2137"/>
        <v>0</v>
      </c>
      <c r="O7612" s="2">
        <f t="shared" si="2129"/>
        <v>0</v>
      </c>
      <c r="P7612" s="2">
        <f t="shared" si="2138"/>
        <v>32</v>
      </c>
      <c r="Q7612" s="2">
        <f t="shared" si="2130"/>
        <v>6.5</v>
      </c>
      <c r="R7612" s="2">
        <f t="shared" si="2139"/>
        <v>5.83106247</v>
      </c>
      <c r="S7612" s="2">
        <f t="shared" si="2131"/>
        <v>0.66893753</v>
      </c>
      <c r="T7612" s="2">
        <f t="shared" si="2142"/>
        <v>0</v>
      </c>
      <c r="U7612" s="2">
        <f t="shared" si="2132"/>
        <v>0</v>
      </c>
      <c r="V7612" t="str">
        <f t="shared" si="2140"/>
        <v>N</v>
      </c>
      <c r="W7612" s="2">
        <f t="shared" si="2141"/>
        <v>0</v>
      </c>
      <c r="X7612" s="2">
        <f t="shared" si="2133"/>
        <v>0</v>
      </c>
      <c r="Y7612" s="2"/>
    </row>
    <row r="7613" spans="1:25" x14ac:dyDescent="0.2">
      <c r="A7613">
        <v>2</v>
      </c>
      <c r="B7613" s="1">
        <v>43053.083333314877</v>
      </c>
      <c r="C7613">
        <v>36.299999999999997</v>
      </c>
      <c r="D7613" s="15">
        <f t="shared" si="2134"/>
        <v>36.299999999999997</v>
      </c>
      <c r="E7613">
        <v>32</v>
      </c>
      <c r="F7613" s="6">
        <v>4.1331899999999999</v>
      </c>
      <c r="G7613" s="6">
        <v>-1.5167529999999999E-2</v>
      </c>
      <c r="H7613" s="6">
        <f t="shared" si="2125"/>
        <v>4.1180224699999997</v>
      </c>
      <c r="I7613" s="6">
        <f t="shared" si="2126"/>
        <v>4.2999999999999972</v>
      </c>
      <c r="J7613" s="6">
        <f t="shared" si="2127"/>
        <v>0.1819775299999975</v>
      </c>
      <c r="K7613" s="3">
        <f t="shared" si="2135"/>
        <v>0</v>
      </c>
      <c r="L7613" s="6">
        <f t="shared" si="2128"/>
        <v>0</v>
      </c>
      <c r="M7613" s="6">
        <f t="shared" si="2136"/>
        <v>110</v>
      </c>
      <c r="N7613" s="6">
        <f t="shared" si="2137"/>
        <v>0</v>
      </c>
      <c r="O7613" s="2">
        <f t="shared" si="2129"/>
        <v>0</v>
      </c>
      <c r="P7613" s="2">
        <f t="shared" si="2138"/>
        <v>32</v>
      </c>
      <c r="Q7613" s="2">
        <f t="shared" si="2130"/>
        <v>4.2999999999999972</v>
      </c>
      <c r="R7613" s="2">
        <f t="shared" si="2139"/>
        <v>4.1180224699999997</v>
      </c>
      <c r="S7613" s="2">
        <f t="shared" si="2131"/>
        <v>0.1819775299999975</v>
      </c>
      <c r="T7613" s="2">
        <f t="shared" si="2142"/>
        <v>0</v>
      </c>
      <c r="U7613" s="2">
        <f t="shared" si="2132"/>
        <v>0</v>
      </c>
      <c r="V7613" t="str">
        <f t="shared" si="2140"/>
        <v>N</v>
      </c>
      <c r="W7613" s="2">
        <f t="shared" si="2141"/>
        <v>0</v>
      </c>
      <c r="X7613" s="2">
        <f t="shared" si="2133"/>
        <v>0</v>
      </c>
      <c r="Y7613" s="2"/>
    </row>
    <row r="7614" spans="1:25" x14ac:dyDescent="0.2">
      <c r="A7614">
        <v>3</v>
      </c>
      <c r="B7614" s="1">
        <v>43053.124999981541</v>
      </c>
      <c r="C7614">
        <v>35.4</v>
      </c>
      <c r="D7614" s="15">
        <f t="shared" si="2134"/>
        <v>35.4</v>
      </c>
      <c r="E7614">
        <v>32</v>
      </c>
      <c r="F7614" s="6">
        <v>5.3253399999999997</v>
      </c>
      <c r="G7614" s="6">
        <v>-1.5167529999999999E-2</v>
      </c>
      <c r="H7614" s="6">
        <f t="shared" si="2125"/>
        <v>5.3101724699999995</v>
      </c>
      <c r="I7614" s="6">
        <f t="shared" si="2126"/>
        <v>3.3999999999999986</v>
      </c>
      <c r="J7614" s="6">
        <f t="shared" si="2127"/>
        <v>0</v>
      </c>
      <c r="K7614" s="3">
        <f t="shared" si="2135"/>
        <v>0</v>
      </c>
      <c r="L7614" s="6">
        <f t="shared" si="2128"/>
        <v>1.9101724700000009</v>
      </c>
      <c r="M7614" s="6">
        <f t="shared" si="2136"/>
        <v>111.91017247000001</v>
      </c>
      <c r="N7614" s="6">
        <f t="shared" si="2137"/>
        <v>0</v>
      </c>
      <c r="O7614" s="2">
        <f t="shared" si="2129"/>
        <v>0</v>
      </c>
      <c r="P7614" s="2">
        <f t="shared" si="2138"/>
        <v>32</v>
      </c>
      <c r="Q7614" s="2">
        <f t="shared" si="2130"/>
        <v>3.3999999999999986</v>
      </c>
      <c r="R7614" s="2">
        <f t="shared" si="2139"/>
        <v>3.3999999999999986</v>
      </c>
      <c r="S7614" s="2">
        <f t="shared" si="2131"/>
        <v>0</v>
      </c>
      <c r="T7614" s="2">
        <f t="shared" si="2142"/>
        <v>1.9101724700000062</v>
      </c>
      <c r="U7614" s="2">
        <f t="shared" si="2132"/>
        <v>0</v>
      </c>
      <c r="V7614" t="str">
        <f t="shared" si="2140"/>
        <v>N</v>
      </c>
      <c r="W7614" s="2">
        <f t="shared" si="2141"/>
        <v>0</v>
      </c>
      <c r="X7614" s="2">
        <f t="shared" si="2133"/>
        <v>0</v>
      </c>
      <c r="Y7614" s="2"/>
    </row>
    <row r="7615" spans="1:25" x14ac:dyDescent="0.2">
      <c r="A7615">
        <v>4</v>
      </c>
      <c r="B7615" s="1">
        <v>43053.166666648205</v>
      </c>
      <c r="C7615">
        <v>35.5</v>
      </c>
      <c r="D7615" s="15">
        <f t="shared" si="2134"/>
        <v>35.5</v>
      </c>
      <c r="E7615">
        <v>32</v>
      </c>
      <c r="F7615" s="6">
        <v>4.6960800000000003</v>
      </c>
      <c r="G7615" s="6">
        <v>-1.5167529999999999E-2</v>
      </c>
      <c r="H7615" s="6">
        <f t="shared" si="2125"/>
        <v>4.68091247</v>
      </c>
      <c r="I7615" s="6">
        <f t="shared" si="2126"/>
        <v>3.5</v>
      </c>
      <c r="J7615" s="6">
        <f t="shared" si="2127"/>
        <v>0</v>
      </c>
      <c r="K7615" s="3">
        <f t="shared" si="2135"/>
        <v>0</v>
      </c>
      <c r="L7615" s="6">
        <f t="shared" si="2128"/>
        <v>1.18091247</v>
      </c>
      <c r="M7615" s="6">
        <f t="shared" si="2136"/>
        <v>113.09108494</v>
      </c>
      <c r="N7615" s="6">
        <f t="shared" si="2137"/>
        <v>0</v>
      </c>
      <c r="O7615" s="2">
        <f t="shared" si="2129"/>
        <v>0</v>
      </c>
      <c r="P7615" s="2">
        <f t="shared" si="2138"/>
        <v>32</v>
      </c>
      <c r="Q7615" s="2">
        <f t="shared" si="2130"/>
        <v>3.5</v>
      </c>
      <c r="R7615" s="2">
        <f t="shared" si="2139"/>
        <v>3.5</v>
      </c>
      <c r="S7615" s="2">
        <f t="shared" si="2131"/>
        <v>0</v>
      </c>
      <c r="T7615" s="2">
        <f t="shared" si="2142"/>
        <v>1.1809124699999956</v>
      </c>
      <c r="U7615" s="2">
        <f t="shared" si="2132"/>
        <v>0</v>
      </c>
      <c r="V7615" t="str">
        <f t="shared" si="2140"/>
        <v>N</v>
      </c>
      <c r="W7615" s="2">
        <f t="shared" si="2141"/>
        <v>0</v>
      </c>
      <c r="X7615" s="2">
        <f t="shared" si="2133"/>
        <v>0</v>
      </c>
      <c r="Y7615" s="2"/>
    </row>
    <row r="7616" spans="1:25" x14ac:dyDescent="0.2">
      <c r="A7616">
        <v>5</v>
      </c>
      <c r="B7616" s="1">
        <v>43053.208333314869</v>
      </c>
      <c r="C7616">
        <v>35.4</v>
      </c>
      <c r="D7616" s="15">
        <f t="shared" si="2134"/>
        <v>35.4</v>
      </c>
      <c r="E7616">
        <v>32</v>
      </c>
      <c r="F7616" s="6">
        <v>3.6935799999999999</v>
      </c>
      <c r="G7616" s="6">
        <v>-1.5167529999999999E-2</v>
      </c>
      <c r="H7616" s="6">
        <f t="shared" si="2125"/>
        <v>3.67841247</v>
      </c>
      <c r="I7616" s="6">
        <f t="shared" si="2126"/>
        <v>3.3999999999999986</v>
      </c>
      <c r="J7616" s="6">
        <f t="shared" si="2127"/>
        <v>0</v>
      </c>
      <c r="K7616" s="3">
        <f t="shared" si="2135"/>
        <v>0</v>
      </c>
      <c r="L7616" s="6">
        <f t="shared" si="2128"/>
        <v>0.27841247000000147</v>
      </c>
      <c r="M7616" s="6">
        <f t="shared" si="2136"/>
        <v>113.36949741000001</v>
      </c>
      <c r="N7616" s="6">
        <f t="shared" si="2137"/>
        <v>0</v>
      </c>
      <c r="O7616" s="2">
        <f t="shared" si="2129"/>
        <v>0</v>
      </c>
      <c r="P7616" s="2">
        <f t="shared" si="2138"/>
        <v>32</v>
      </c>
      <c r="Q7616" s="2">
        <f t="shared" si="2130"/>
        <v>3.3999999999999986</v>
      </c>
      <c r="R7616" s="2">
        <f t="shared" si="2139"/>
        <v>3.3999999999999986</v>
      </c>
      <c r="S7616" s="2">
        <f t="shared" si="2131"/>
        <v>0</v>
      </c>
      <c r="T7616" s="2">
        <f t="shared" si="2142"/>
        <v>0.27841247000000635</v>
      </c>
      <c r="U7616" s="2">
        <f t="shared" si="2132"/>
        <v>0</v>
      </c>
      <c r="V7616" t="str">
        <f t="shared" si="2140"/>
        <v>N</v>
      </c>
      <c r="W7616" s="2">
        <f t="shared" si="2141"/>
        <v>0</v>
      </c>
      <c r="X7616" s="2">
        <f t="shared" si="2133"/>
        <v>0</v>
      </c>
      <c r="Y7616" s="2"/>
    </row>
    <row r="7617" spans="1:25" x14ac:dyDescent="0.2">
      <c r="A7617">
        <v>6</v>
      </c>
      <c r="B7617" s="1">
        <v>43053.249999981534</v>
      </c>
      <c r="C7617">
        <v>35.6</v>
      </c>
      <c r="D7617" s="15">
        <f t="shared" si="2134"/>
        <v>35.6</v>
      </c>
      <c r="E7617">
        <v>32</v>
      </c>
      <c r="F7617" s="6">
        <v>3.3985400000000001</v>
      </c>
      <c r="G7617" s="6">
        <v>-1.5167529999999999E-2</v>
      </c>
      <c r="H7617" s="6">
        <f t="shared" si="2125"/>
        <v>3.3833724700000003</v>
      </c>
      <c r="I7617" s="6">
        <f t="shared" si="2126"/>
        <v>3.6000000000000014</v>
      </c>
      <c r="J7617" s="6">
        <f t="shared" si="2127"/>
        <v>0.21662753000000112</v>
      </c>
      <c r="K7617" s="3">
        <f t="shared" si="2135"/>
        <v>0.24757431999999824</v>
      </c>
      <c r="L7617" s="6">
        <f t="shared" si="2128"/>
        <v>0</v>
      </c>
      <c r="M7617" s="6">
        <f t="shared" si="2136"/>
        <v>113.12192309000001</v>
      </c>
      <c r="N7617" s="6">
        <f t="shared" si="2137"/>
        <v>3.0946790000001556E-2</v>
      </c>
      <c r="O7617" s="2">
        <f t="shared" si="2129"/>
        <v>-3.0946790000001556E-2</v>
      </c>
      <c r="P7617" s="2">
        <f t="shared" si="2138"/>
        <v>31.969053209999998</v>
      </c>
      <c r="Q7617" s="2">
        <f t="shared" si="2130"/>
        <v>3.630946790000003</v>
      </c>
      <c r="R7617" s="2">
        <f t="shared" si="2139"/>
        <v>3.3833724700000003</v>
      </c>
      <c r="S7617" s="2">
        <f t="shared" si="2131"/>
        <v>0.24757432000000268</v>
      </c>
      <c r="T7617" s="2">
        <f t="shared" si="2142"/>
        <v>0</v>
      </c>
      <c r="U7617" s="2">
        <f t="shared" si="2132"/>
        <v>0</v>
      </c>
      <c r="V7617" t="str">
        <f t="shared" si="2140"/>
        <v>N</v>
      </c>
      <c r="W7617" s="2">
        <f t="shared" si="2141"/>
        <v>0</v>
      </c>
      <c r="X7617" s="2">
        <f t="shared" si="2133"/>
        <v>0</v>
      </c>
      <c r="Y7617" s="2"/>
    </row>
    <row r="7618" spans="1:25" x14ac:dyDescent="0.2">
      <c r="A7618">
        <v>7</v>
      </c>
      <c r="B7618" s="1">
        <v>43053.291666648198</v>
      </c>
      <c r="C7618">
        <v>39.1</v>
      </c>
      <c r="D7618" s="15">
        <f t="shared" si="2134"/>
        <v>39.1</v>
      </c>
      <c r="E7618">
        <v>32</v>
      </c>
      <c r="F7618" s="6">
        <v>4.8776099999999998</v>
      </c>
      <c r="G7618" s="6">
        <v>10.419090000000001</v>
      </c>
      <c r="H7618" s="6">
        <f t="shared" si="2125"/>
        <v>15.296700000000001</v>
      </c>
      <c r="I7618" s="6">
        <f t="shared" si="2126"/>
        <v>7.1000000000000014</v>
      </c>
      <c r="J7618" s="6">
        <f t="shared" si="2127"/>
        <v>0</v>
      </c>
      <c r="K7618" s="3">
        <f t="shared" si="2135"/>
        <v>0</v>
      </c>
      <c r="L7618" s="6">
        <f t="shared" si="2128"/>
        <v>8.1966999999999999</v>
      </c>
      <c r="M7618" s="6">
        <f t="shared" si="2136"/>
        <v>121.31862309000002</v>
      </c>
      <c r="N7618" s="6">
        <f t="shared" si="2137"/>
        <v>0</v>
      </c>
      <c r="O7618" s="2">
        <f t="shared" si="2129"/>
        <v>0</v>
      </c>
      <c r="P7618" s="2">
        <f t="shared" si="2138"/>
        <v>32</v>
      </c>
      <c r="Q7618" s="2">
        <f t="shared" si="2130"/>
        <v>7.1000000000000014</v>
      </c>
      <c r="R7618" s="2">
        <f t="shared" si="2139"/>
        <v>7.1000000000000014</v>
      </c>
      <c r="S7618" s="2">
        <f t="shared" si="2131"/>
        <v>0</v>
      </c>
      <c r="T7618" s="2">
        <f t="shared" si="2142"/>
        <v>8.196700000000007</v>
      </c>
      <c r="U7618" s="2">
        <f t="shared" si="2132"/>
        <v>0</v>
      </c>
      <c r="V7618" t="str">
        <f t="shared" si="2140"/>
        <v>N</v>
      </c>
      <c r="W7618" s="2">
        <f t="shared" si="2141"/>
        <v>0</v>
      </c>
      <c r="X7618" s="2">
        <f t="shared" si="2133"/>
        <v>0</v>
      </c>
      <c r="Y7618" s="2"/>
    </row>
    <row r="7619" spans="1:25" x14ac:dyDescent="0.2">
      <c r="A7619">
        <v>8</v>
      </c>
      <c r="B7619" s="1">
        <v>43053.333333314862</v>
      </c>
      <c r="C7619">
        <v>42</v>
      </c>
      <c r="D7619" s="15">
        <f t="shared" si="2134"/>
        <v>42</v>
      </c>
      <c r="E7619">
        <v>32</v>
      </c>
      <c r="F7619" s="6">
        <v>6.2466999999999997</v>
      </c>
      <c r="G7619" s="6">
        <v>19.99258</v>
      </c>
      <c r="H7619" s="6">
        <f t="shared" ref="H7619:H7682" si="2143">(F7619+G7619)</f>
        <v>26.239280000000001</v>
      </c>
      <c r="I7619" s="6">
        <f t="shared" ref="I7619:I7682" si="2144">IF((D7619-E7619)&gt;0,D7619-E7619,0)</f>
        <v>10</v>
      </c>
      <c r="J7619" s="6">
        <f t="shared" ref="J7619:J7682" si="2145">IF((I7619-H7619)&gt;0, (I7619-H7619), (0))</f>
        <v>0</v>
      </c>
      <c r="K7619" s="3">
        <f t="shared" si="2135"/>
        <v>0</v>
      </c>
      <c r="L7619" s="6">
        <f t="shared" ref="L7619:L7682" si="2146">IF(J7619=0, H7619-I7619,0)</f>
        <v>16.239280000000001</v>
      </c>
      <c r="M7619" s="6">
        <f t="shared" si="2136"/>
        <v>137.55790309000002</v>
      </c>
      <c r="N7619" s="6">
        <f t="shared" si="2137"/>
        <v>0</v>
      </c>
      <c r="O7619" s="2">
        <f t="shared" ref="O7619:O7682" si="2147">IF((N7619&lt;E7619-$AA$7),-N7619,$AA$7-E7619)</f>
        <v>0</v>
      </c>
      <c r="P7619" s="2">
        <f t="shared" si="2138"/>
        <v>32</v>
      </c>
      <c r="Q7619" s="2">
        <f t="shared" ref="Q7619:Q7682" si="2148">D7619-P7619</f>
        <v>10</v>
      </c>
      <c r="R7619" s="2">
        <f t="shared" si="2139"/>
        <v>10</v>
      </c>
      <c r="S7619" s="2">
        <f t="shared" ref="S7619:S7682" si="2149">IF(Q7619-R7619&gt;0, Q7619-R7619, 0)</f>
        <v>0</v>
      </c>
      <c r="T7619" s="2">
        <f t="shared" si="2142"/>
        <v>16.239280000000008</v>
      </c>
      <c r="U7619" s="2">
        <f t="shared" ref="U7619:U7682" si="2150">N7619+O7619</f>
        <v>0</v>
      </c>
      <c r="V7619" t="str">
        <f t="shared" si="2140"/>
        <v>Y</v>
      </c>
      <c r="W7619" s="2">
        <f t="shared" si="2141"/>
        <v>0</v>
      </c>
      <c r="X7619" s="2">
        <f t="shared" ref="X7619:X7682" si="2151">D7619- (P7619+R7619+S7619)</f>
        <v>0</v>
      </c>
      <c r="Y7619" s="2"/>
    </row>
    <row r="7620" spans="1:25" x14ac:dyDescent="0.2">
      <c r="A7620">
        <v>9</v>
      </c>
      <c r="B7620" s="1">
        <v>43053.374999981526</v>
      </c>
      <c r="C7620">
        <v>38.6</v>
      </c>
      <c r="D7620" s="15">
        <f t="shared" ref="D7620:D7683" si="2152">C7620/$AA$4*$AA$5</f>
        <v>38.6</v>
      </c>
      <c r="E7620">
        <v>32</v>
      </c>
      <c r="F7620" s="6">
        <v>5.2351900000000002</v>
      </c>
      <c r="G7620" s="6">
        <v>34.688400000000001</v>
      </c>
      <c r="H7620" s="6">
        <f t="shared" si="2143"/>
        <v>39.923590000000004</v>
      </c>
      <c r="I7620" s="6">
        <f t="shared" si="2144"/>
        <v>6.6000000000000014</v>
      </c>
      <c r="J7620" s="6">
        <f t="shared" si="2145"/>
        <v>0</v>
      </c>
      <c r="K7620" s="3">
        <f t="shared" ref="K7620:K7683" si="2153">IF((M7619-M7620)&gt;0,M7619-M7620,0)</f>
        <v>0</v>
      </c>
      <c r="L7620" s="6">
        <f t="shared" si="2146"/>
        <v>33.323590000000003</v>
      </c>
      <c r="M7620" s="6">
        <f t="shared" ref="M7620:M7683" si="2154">IF( (M7619-J7620/$AA$11+L7620)&gt;$AA$25, IF((M7619-J7620/$AA$11+L7620)&lt;$AA$9,(M7619-J7620/$AA$11+L7620),$AA$9), $AA$25)</f>
        <v>170.88149309000002</v>
      </c>
      <c r="N7620" s="6">
        <f t="shared" ref="N7620:N7683" si="2155">IF(((M7619-J7620+L7620)-M7620)&gt;0,((M7619-J7620+L7620)-M7620),0)</f>
        <v>0</v>
      </c>
      <c r="O7620" s="2">
        <f t="shared" si="2147"/>
        <v>0</v>
      </c>
      <c r="P7620" s="2">
        <f t="shared" ref="P7620:P7683" si="2156">E7620+O7620</f>
        <v>32</v>
      </c>
      <c r="Q7620" s="2">
        <f t="shared" si="2148"/>
        <v>6.6000000000000014</v>
      </c>
      <c r="R7620" s="2">
        <f t="shared" ref="R7620:R7683" si="2157">IF(Q7620&gt;H7620, H7620, Q7620)</f>
        <v>6.6000000000000014</v>
      </c>
      <c r="S7620" s="2">
        <f t="shared" si="2149"/>
        <v>0</v>
      </c>
      <c r="T7620" s="2">
        <f t="shared" si="2142"/>
        <v>33.323589999999996</v>
      </c>
      <c r="U7620" s="2">
        <f t="shared" si="2150"/>
        <v>0</v>
      </c>
      <c r="V7620" t="str">
        <f t="shared" ref="V7620:V7683" si="2158">IF(AND(A7620&gt;7,A7620&lt;17), "Y", "N")</f>
        <v>Y</v>
      </c>
      <c r="W7620" s="2">
        <f t="shared" ref="W7620:W7683" si="2159">IF(V7620="Y", U7620, 0)</f>
        <v>0</v>
      </c>
      <c r="X7620" s="2">
        <f t="shared" si="2151"/>
        <v>0</v>
      </c>
      <c r="Y7620" s="2"/>
    </row>
    <row r="7621" spans="1:25" x14ac:dyDescent="0.2">
      <c r="A7621">
        <v>10</v>
      </c>
      <c r="B7621" s="1">
        <v>43053.416666648191</v>
      </c>
      <c r="C7621">
        <v>44.5</v>
      </c>
      <c r="D7621" s="15">
        <f t="shared" si="2152"/>
        <v>44.5</v>
      </c>
      <c r="E7621">
        <v>32</v>
      </c>
      <c r="F7621" s="6">
        <v>4.5063000000000004</v>
      </c>
      <c r="G7621" s="6">
        <v>41.885169999999995</v>
      </c>
      <c r="H7621" s="6">
        <f t="shared" si="2143"/>
        <v>46.391469999999998</v>
      </c>
      <c r="I7621" s="6">
        <f t="shared" si="2144"/>
        <v>12.5</v>
      </c>
      <c r="J7621" s="6">
        <f t="shared" si="2145"/>
        <v>0</v>
      </c>
      <c r="K7621" s="3">
        <f t="shared" si="2153"/>
        <v>0</v>
      </c>
      <c r="L7621" s="6">
        <f t="shared" si="2146"/>
        <v>33.891469999999998</v>
      </c>
      <c r="M7621" s="6">
        <f t="shared" si="2154"/>
        <v>204.77296309000002</v>
      </c>
      <c r="N7621" s="6">
        <f t="shared" si="2155"/>
        <v>0</v>
      </c>
      <c r="O7621" s="2">
        <f t="shared" si="2147"/>
        <v>0</v>
      </c>
      <c r="P7621" s="2">
        <f t="shared" si="2156"/>
        <v>32</v>
      </c>
      <c r="Q7621" s="2">
        <f t="shared" si="2148"/>
        <v>12.5</v>
      </c>
      <c r="R7621" s="2">
        <f t="shared" si="2157"/>
        <v>12.5</v>
      </c>
      <c r="S7621" s="2">
        <f t="shared" si="2149"/>
        <v>0</v>
      </c>
      <c r="T7621" s="2">
        <f t="shared" si="2142"/>
        <v>33.891469999999998</v>
      </c>
      <c r="U7621" s="2">
        <f t="shared" si="2150"/>
        <v>0</v>
      </c>
      <c r="V7621" t="str">
        <f t="shared" si="2158"/>
        <v>Y</v>
      </c>
      <c r="W7621" s="2">
        <f t="shared" si="2159"/>
        <v>0</v>
      </c>
      <c r="X7621" s="2">
        <f t="shared" si="2151"/>
        <v>0</v>
      </c>
      <c r="Y7621" s="2"/>
    </row>
    <row r="7622" spans="1:25" x14ac:dyDescent="0.2">
      <c r="A7622">
        <v>11</v>
      </c>
      <c r="B7622" s="1">
        <v>43053.458333314855</v>
      </c>
      <c r="C7622">
        <v>47</v>
      </c>
      <c r="D7622" s="15">
        <f t="shared" si="2152"/>
        <v>47</v>
      </c>
      <c r="E7622">
        <v>32</v>
      </c>
      <c r="F7622" s="6">
        <v>4.6815499999999997</v>
      </c>
      <c r="G7622" s="6">
        <v>46.000860000000003</v>
      </c>
      <c r="H7622" s="6">
        <f t="shared" si="2143"/>
        <v>50.682410000000004</v>
      </c>
      <c r="I7622" s="6">
        <f t="shared" si="2144"/>
        <v>15</v>
      </c>
      <c r="J7622" s="6">
        <f t="shared" si="2145"/>
        <v>0</v>
      </c>
      <c r="K7622" s="3">
        <f t="shared" si="2153"/>
        <v>0</v>
      </c>
      <c r="L7622" s="6">
        <f t="shared" si="2146"/>
        <v>35.682410000000004</v>
      </c>
      <c r="M7622" s="6">
        <f t="shared" si="2154"/>
        <v>220</v>
      </c>
      <c r="N7622" s="6">
        <f t="shared" si="2155"/>
        <v>20.455373090000023</v>
      </c>
      <c r="O7622" s="2">
        <f t="shared" si="2147"/>
        <v>-20.455373090000023</v>
      </c>
      <c r="P7622" s="2">
        <f t="shared" si="2156"/>
        <v>11.544626909999977</v>
      </c>
      <c r="Q7622" s="2">
        <f t="shared" si="2148"/>
        <v>35.455373090000023</v>
      </c>
      <c r="R7622" s="2">
        <f t="shared" si="2157"/>
        <v>35.455373090000023</v>
      </c>
      <c r="S7622" s="2">
        <f t="shared" si="2149"/>
        <v>0</v>
      </c>
      <c r="T7622" s="2">
        <f t="shared" si="2142"/>
        <v>15.227036909999981</v>
      </c>
      <c r="U7622" s="2">
        <f t="shared" si="2150"/>
        <v>0</v>
      </c>
      <c r="V7622" t="str">
        <f t="shared" si="2158"/>
        <v>Y</v>
      </c>
      <c r="W7622" s="2">
        <f t="shared" si="2159"/>
        <v>0</v>
      </c>
      <c r="X7622" s="2">
        <f t="shared" si="2151"/>
        <v>0</v>
      </c>
      <c r="Y7622" s="2"/>
    </row>
    <row r="7623" spans="1:25" x14ac:dyDescent="0.2">
      <c r="A7623">
        <v>12</v>
      </c>
      <c r="B7623" s="1">
        <v>43053.499999981519</v>
      </c>
      <c r="C7623">
        <v>48.1</v>
      </c>
      <c r="D7623" s="15">
        <f t="shared" si="2152"/>
        <v>48.1</v>
      </c>
      <c r="E7623">
        <v>32</v>
      </c>
      <c r="F7623" s="6">
        <v>4.8358699999999999</v>
      </c>
      <c r="G7623" s="6">
        <v>20.441020000000002</v>
      </c>
      <c r="H7623" s="6">
        <f t="shared" si="2143"/>
        <v>25.276890000000002</v>
      </c>
      <c r="I7623" s="6">
        <f t="shared" si="2144"/>
        <v>16.100000000000001</v>
      </c>
      <c r="J7623" s="6">
        <f t="shared" si="2145"/>
        <v>0</v>
      </c>
      <c r="K7623" s="3">
        <f t="shared" si="2153"/>
        <v>0</v>
      </c>
      <c r="L7623" s="6">
        <f t="shared" si="2146"/>
        <v>9.1768900000000002</v>
      </c>
      <c r="M7623" s="6">
        <f t="shared" si="2154"/>
        <v>220</v>
      </c>
      <c r="N7623" s="6">
        <f t="shared" si="2155"/>
        <v>9.1768900000000144</v>
      </c>
      <c r="O7623" s="2">
        <f t="shared" si="2147"/>
        <v>-9.1768900000000144</v>
      </c>
      <c r="P7623" s="2">
        <f t="shared" si="2156"/>
        <v>22.823109999999986</v>
      </c>
      <c r="Q7623" s="2">
        <f t="shared" si="2148"/>
        <v>25.276890000000016</v>
      </c>
      <c r="R7623" s="2">
        <f t="shared" si="2157"/>
        <v>25.276890000000016</v>
      </c>
      <c r="S7623" s="2">
        <f t="shared" si="2149"/>
        <v>0</v>
      </c>
      <c r="T7623" s="2">
        <f t="shared" si="2142"/>
        <v>0</v>
      </c>
      <c r="U7623" s="2">
        <f t="shared" si="2150"/>
        <v>0</v>
      </c>
      <c r="V7623" t="str">
        <f t="shared" si="2158"/>
        <v>Y</v>
      </c>
      <c r="W7623" s="2">
        <f t="shared" si="2159"/>
        <v>0</v>
      </c>
      <c r="X7623" s="2">
        <f t="shared" si="2151"/>
        <v>0</v>
      </c>
      <c r="Y7623" s="2"/>
    </row>
    <row r="7624" spans="1:25" x14ac:dyDescent="0.2">
      <c r="A7624">
        <v>13</v>
      </c>
      <c r="B7624" s="1">
        <v>43053.541666648183</v>
      </c>
      <c r="C7624">
        <v>48.1</v>
      </c>
      <c r="D7624" s="15">
        <f t="shared" si="2152"/>
        <v>48.1</v>
      </c>
      <c r="E7624">
        <v>32</v>
      </c>
      <c r="F7624" s="6">
        <v>3.2088700000000001</v>
      </c>
      <c r="G7624" s="6">
        <v>42.491839999999996</v>
      </c>
      <c r="H7624" s="6">
        <f t="shared" si="2143"/>
        <v>45.700709999999994</v>
      </c>
      <c r="I7624" s="6">
        <f t="shared" si="2144"/>
        <v>16.100000000000001</v>
      </c>
      <c r="J7624" s="6">
        <f t="shared" si="2145"/>
        <v>0</v>
      </c>
      <c r="K7624" s="3">
        <f t="shared" si="2153"/>
        <v>0</v>
      </c>
      <c r="L7624" s="6">
        <f t="shared" si="2146"/>
        <v>29.600709999999992</v>
      </c>
      <c r="M7624" s="6">
        <f t="shared" si="2154"/>
        <v>220</v>
      </c>
      <c r="N7624" s="6">
        <f t="shared" si="2155"/>
        <v>29.600709999999992</v>
      </c>
      <c r="O7624" s="2">
        <f t="shared" si="2147"/>
        <v>-29.600709999999992</v>
      </c>
      <c r="P7624" s="2">
        <f t="shared" si="2156"/>
        <v>2.3992900000000077</v>
      </c>
      <c r="Q7624" s="2">
        <f t="shared" si="2148"/>
        <v>45.700709999999994</v>
      </c>
      <c r="R7624" s="2">
        <f t="shared" si="2157"/>
        <v>45.700709999999994</v>
      </c>
      <c r="S7624" s="2">
        <f t="shared" si="2149"/>
        <v>0</v>
      </c>
      <c r="T7624" s="2">
        <f t="shared" si="2142"/>
        <v>0</v>
      </c>
      <c r="U7624" s="2">
        <f t="shared" si="2150"/>
        <v>0</v>
      </c>
      <c r="V7624" t="str">
        <f t="shared" si="2158"/>
        <v>Y</v>
      </c>
      <c r="W7624" s="2">
        <f t="shared" si="2159"/>
        <v>0</v>
      </c>
      <c r="X7624" s="2">
        <f t="shared" si="2151"/>
        <v>0</v>
      </c>
      <c r="Y7624" s="2"/>
    </row>
    <row r="7625" spans="1:25" x14ac:dyDescent="0.2">
      <c r="A7625">
        <v>14</v>
      </c>
      <c r="B7625" s="1">
        <v>43053.583333314848</v>
      </c>
      <c r="C7625">
        <v>48.2</v>
      </c>
      <c r="D7625" s="15">
        <f t="shared" si="2152"/>
        <v>48.2</v>
      </c>
      <c r="E7625">
        <v>32</v>
      </c>
      <c r="F7625" s="6">
        <v>2.1338699999999999</v>
      </c>
      <c r="G7625" s="6">
        <v>18.069410000000001</v>
      </c>
      <c r="H7625" s="6">
        <f t="shared" si="2143"/>
        <v>20.203279999999999</v>
      </c>
      <c r="I7625" s="6">
        <f t="shared" si="2144"/>
        <v>16.200000000000003</v>
      </c>
      <c r="J7625" s="6">
        <f t="shared" si="2145"/>
        <v>0</v>
      </c>
      <c r="K7625" s="3">
        <f t="shared" si="2153"/>
        <v>0</v>
      </c>
      <c r="L7625" s="6">
        <f t="shared" si="2146"/>
        <v>4.0032799999999966</v>
      </c>
      <c r="M7625" s="6">
        <f t="shared" si="2154"/>
        <v>220</v>
      </c>
      <c r="N7625" s="6">
        <f t="shared" si="2155"/>
        <v>4.0032799999999895</v>
      </c>
      <c r="O7625" s="2">
        <f t="shared" si="2147"/>
        <v>-4.0032799999999895</v>
      </c>
      <c r="P7625" s="2">
        <f t="shared" si="2156"/>
        <v>27.99672000000001</v>
      </c>
      <c r="Q7625" s="2">
        <f t="shared" si="2148"/>
        <v>20.203279999999992</v>
      </c>
      <c r="R7625" s="2">
        <f t="shared" si="2157"/>
        <v>20.203279999999992</v>
      </c>
      <c r="S7625" s="2">
        <f t="shared" si="2149"/>
        <v>0</v>
      </c>
      <c r="T7625" s="2">
        <f t="shared" si="2142"/>
        <v>0</v>
      </c>
      <c r="U7625" s="2">
        <f t="shared" si="2150"/>
        <v>0</v>
      </c>
      <c r="V7625" t="str">
        <f t="shared" si="2158"/>
        <v>Y</v>
      </c>
      <c r="W7625" s="2">
        <f t="shared" si="2159"/>
        <v>0</v>
      </c>
      <c r="X7625" s="2">
        <f t="shared" si="2151"/>
        <v>0</v>
      </c>
      <c r="Y7625" s="2"/>
    </row>
    <row r="7626" spans="1:25" x14ac:dyDescent="0.2">
      <c r="A7626">
        <v>15</v>
      </c>
      <c r="B7626" s="1">
        <v>43053.624999981512</v>
      </c>
      <c r="C7626">
        <v>48.9</v>
      </c>
      <c r="D7626" s="15">
        <f t="shared" si="2152"/>
        <v>48.9</v>
      </c>
      <c r="E7626">
        <v>32</v>
      </c>
      <c r="F7626" s="6">
        <v>1.2291700000000001</v>
      </c>
      <c r="G7626" s="6">
        <v>22.148699999999998</v>
      </c>
      <c r="H7626" s="6">
        <f t="shared" si="2143"/>
        <v>23.377869999999998</v>
      </c>
      <c r="I7626" s="6">
        <f t="shared" si="2144"/>
        <v>16.899999999999999</v>
      </c>
      <c r="J7626" s="6">
        <f t="shared" si="2145"/>
        <v>0</v>
      </c>
      <c r="K7626" s="3">
        <f t="shared" si="2153"/>
        <v>0</v>
      </c>
      <c r="L7626" s="6">
        <f t="shared" si="2146"/>
        <v>6.4778699999999994</v>
      </c>
      <c r="M7626" s="6">
        <f t="shared" si="2154"/>
        <v>220</v>
      </c>
      <c r="N7626" s="6">
        <f t="shared" si="2155"/>
        <v>6.4778699999999958</v>
      </c>
      <c r="O7626" s="2">
        <f t="shared" si="2147"/>
        <v>-6.4778699999999958</v>
      </c>
      <c r="P7626" s="2">
        <f t="shared" si="2156"/>
        <v>25.522130000000004</v>
      </c>
      <c r="Q7626" s="2">
        <f t="shared" si="2148"/>
        <v>23.377869999999994</v>
      </c>
      <c r="R7626" s="2">
        <f t="shared" si="2157"/>
        <v>23.377869999999994</v>
      </c>
      <c r="S7626" s="2">
        <f t="shared" si="2149"/>
        <v>0</v>
      </c>
      <c r="T7626" s="2">
        <f t="shared" ref="T7626:T7689" si="2160">IF(Q7626-R7626&gt;0, 0, ABS(M7625-M7626))</f>
        <v>0</v>
      </c>
      <c r="U7626" s="2">
        <f t="shared" si="2150"/>
        <v>0</v>
      </c>
      <c r="V7626" t="str">
        <f t="shared" si="2158"/>
        <v>Y</v>
      </c>
      <c r="W7626" s="2">
        <f t="shared" si="2159"/>
        <v>0</v>
      </c>
      <c r="X7626" s="2">
        <f t="shared" si="2151"/>
        <v>0</v>
      </c>
      <c r="Y7626" s="2"/>
    </row>
    <row r="7627" spans="1:25" x14ac:dyDescent="0.2">
      <c r="A7627">
        <v>16</v>
      </c>
      <c r="B7627" s="1">
        <v>43053.666666648176</v>
      </c>
      <c r="C7627">
        <v>49.3</v>
      </c>
      <c r="D7627" s="15">
        <f t="shared" si="2152"/>
        <v>49.3</v>
      </c>
      <c r="E7627">
        <v>32</v>
      </c>
      <c r="F7627" s="6">
        <v>0.47561500000000001</v>
      </c>
      <c r="G7627" s="6">
        <v>11.39559</v>
      </c>
      <c r="H7627" s="6">
        <f t="shared" si="2143"/>
        <v>11.871205</v>
      </c>
      <c r="I7627" s="6">
        <f t="shared" si="2144"/>
        <v>17.299999999999997</v>
      </c>
      <c r="J7627" s="6">
        <f t="shared" si="2145"/>
        <v>5.4287949999999974</v>
      </c>
      <c r="K7627" s="3">
        <f t="shared" si="2153"/>
        <v>6.2043371428571277</v>
      </c>
      <c r="L7627" s="6">
        <f t="shared" si="2146"/>
        <v>0</v>
      </c>
      <c r="M7627" s="6">
        <f t="shared" si="2154"/>
        <v>213.79566285714287</v>
      </c>
      <c r="N7627" s="6">
        <f t="shared" si="2155"/>
        <v>0.77554214285711964</v>
      </c>
      <c r="O7627" s="2">
        <f t="shared" si="2147"/>
        <v>-0.77554214285711964</v>
      </c>
      <c r="P7627" s="2">
        <f t="shared" si="2156"/>
        <v>31.22445785714288</v>
      </c>
      <c r="Q7627" s="2">
        <f t="shared" si="2148"/>
        <v>18.075542142857117</v>
      </c>
      <c r="R7627" s="2">
        <f t="shared" si="2157"/>
        <v>11.871205</v>
      </c>
      <c r="S7627" s="2">
        <f t="shared" si="2149"/>
        <v>6.204337142857117</v>
      </c>
      <c r="T7627" s="2">
        <f t="shared" si="2160"/>
        <v>0</v>
      </c>
      <c r="U7627" s="2">
        <f t="shared" si="2150"/>
        <v>0</v>
      </c>
      <c r="V7627" t="str">
        <f t="shared" si="2158"/>
        <v>Y</v>
      </c>
      <c r="W7627" s="2">
        <f t="shared" si="2159"/>
        <v>0</v>
      </c>
      <c r="X7627" s="2">
        <f t="shared" si="2151"/>
        <v>0</v>
      </c>
      <c r="Y7627" s="2"/>
    </row>
    <row r="7628" spans="1:25" x14ac:dyDescent="0.2">
      <c r="A7628">
        <v>17</v>
      </c>
      <c r="B7628" s="1">
        <v>43053.70833331484</v>
      </c>
      <c r="C7628">
        <v>49.6</v>
      </c>
      <c r="D7628" s="15">
        <f t="shared" si="2152"/>
        <v>49.6</v>
      </c>
      <c r="E7628">
        <v>32</v>
      </c>
      <c r="F7628" s="6">
        <v>1.10684</v>
      </c>
      <c r="G7628" s="6">
        <v>0.15310017000000001</v>
      </c>
      <c r="H7628" s="6">
        <f t="shared" si="2143"/>
        <v>1.2599401700000001</v>
      </c>
      <c r="I7628" s="6">
        <f t="shared" si="2144"/>
        <v>17.600000000000001</v>
      </c>
      <c r="J7628" s="6">
        <f t="shared" si="2145"/>
        <v>16.340059830000001</v>
      </c>
      <c r="K7628" s="3">
        <f t="shared" si="2153"/>
        <v>18.674354091428569</v>
      </c>
      <c r="L7628" s="6">
        <f t="shared" si="2146"/>
        <v>0</v>
      </c>
      <c r="M7628" s="6">
        <f t="shared" si="2154"/>
        <v>195.1213087657143</v>
      </c>
      <c r="N7628" s="6">
        <f t="shared" si="2155"/>
        <v>2.3342942614285676</v>
      </c>
      <c r="O7628" s="2">
        <f t="shared" si="2147"/>
        <v>-2.3342942614285676</v>
      </c>
      <c r="P7628" s="2">
        <f t="shared" si="2156"/>
        <v>29.665705738571432</v>
      </c>
      <c r="Q7628" s="2">
        <f t="shared" si="2148"/>
        <v>19.934294261428569</v>
      </c>
      <c r="R7628" s="2">
        <f t="shared" si="2157"/>
        <v>1.2599401700000001</v>
      </c>
      <c r="S7628" s="2">
        <f t="shared" si="2149"/>
        <v>18.674354091428569</v>
      </c>
      <c r="T7628" s="2">
        <f t="shared" si="2160"/>
        <v>0</v>
      </c>
      <c r="U7628" s="2">
        <f t="shared" si="2150"/>
        <v>0</v>
      </c>
      <c r="V7628" t="str">
        <f t="shared" si="2158"/>
        <v>N</v>
      </c>
      <c r="W7628" s="2">
        <f t="shared" si="2159"/>
        <v>0</v>
      </c>
      <c r="X7628" s="2">
        <f t="shared" si="2151"/>
        <v>0</v>
      </c>
      <c r="Y7628" s="2"/>
    </row>
    <row r="7629" spans="1:25" x14ac:dyDescent="0.2">
      <c r="A7629">
        <v>18</v>
      </c>
      <c r="B7629" s="1">
        <v>43053.749999981505</v>
      </c>
      <c r="C7629">
        <v>49.1</v>
      </c>
      <c r="D7629" s="15">
        <f t="shared" si="2152"/>
        <v>49.1</v>
      </c>
      <c r="E7629">
        <v>32</v>
      </c>
      <c r="F7629" s="6">
        <v>0.836476</v>
      </c>
      <c r="G7629" s="6">
        <v>-1.5167529999999999E-2</v>
      </c>
      <c r="H7629" s="6">
        <f t="shared" si="2143"/>
        <v>0.82130846999999996</v>
      </c>
      <c r="I7629" s="6">
        <f t="shared" si="2144"/>
        <v>17.100000000000001</v>
      </c>
      <c r="J7629" s="6">
        <f t="shared" si="2145"/>
        <v>16.278691530000003</v>
      </c>
      <c r="K7629" s="3">
        <f t="shared" si="2153"/>
        <v>18.604218891428587</v>
      </c>
      <c r="L7629" s="6">
        <f t="shared" si="2146"/>
        <v>0</v>
      </c>
      <c r="M7629" s="6">
        <f t="shared" si="2154"/>
        <v>176.51708987428572</v>
      </c>
      <c r="N7629" s="6">
        <f t="shared" si="2155"/>
        <v>2.3255273614285841</v>
      </c>
      <c r="O7629" s="2">
        <f t="shared" si="2147"/>
        <v>-2.3255273614285841</v>
      </c>
      <c r="P7629" s="2">
        <f t="shared" si="2156"/>
        <v>29.674472638571416</v>
      </c>
      <c r="Q7629" s="2">
        <f t="shared" si="2148"/>
        <v>19.425527361428585</v>
      </c>
      <c r="R7629" s="2">
        <f t="shared" si="2157"/>
        <v>0.82130846999999996</v>
      </c>
      <c r="S7629" s="2">
        <f t="shared" si="2149"/>
        <v>18.604218891428587</v>
      </c>
      <c r="T7629" s="2">
        <f t="shared" si="2160"/>
        <v>0</v>
      </c>
      <c r="U7629" s="2">
        <f t="shared" si="2150"/>
        <v>0</v>
      </c>
      <c r="V7629" t="str">
        <f t="shared" si="2158"/>
        <v>N</v>
      </c>
      <c r="W7629" s="2">
        <f t="shared" si="2159"/>
        <v>0</v>
      </c>
      <c r="X7629" s="2">
        <f t="shared" si="2151"/>
        <v>0</v>
      </c>
      <c r="Y7629" s="2"/>
    </row>
    <row r="7630" spans="1:25" x14ac:dyDescent="0.2">
      <c r="A7630">
        <v>19</v>
      </c>
      <c r="B7630" s="1">
        <v>43053.791666648169</v>
      </c>
      <c r="C7630">
        <v>48.1</v>
      </c>
      <c r="D7630" s="15">
        <f t="shared" si="2152"/>
        <v>48.1</v>
      </c>
      <c r="E7630">
        <v>32</v>
      </c>
      <c r="F7630" s="6">
        <v>0.212644</v>
      </c>
      <c r="G7630" s="6">
        <v>-1.5167529999999999E-2</v>
      </c>
      <c r="H7630" s="6">
        <f t="shared" si="2143"/>
        <v>0.19747647000000002</v>
      </c>
      <c r="I7630" s="6">
        <f t="shared" si="2144"/>
        <v>16.100000000000001</v>
      </c>
      <c r="J7630" s="6">
        <f t="shared" si="2145"/>
        <v>15.902523530000002</v>
      </c>
      <c r="K7630" s="3">
        <f t="shared" si="2153"/>
        <v>18.174312605714277</v>
      </c>
      <c r="L7630" s="6">
        <f t="shared" si="2146"/>
        <v>0</v>
      </c>
      <c r="M7630" s="6">
        <f t="shared" si="2154"/>
        <v>158.34277726857144</v>
      </c>
      <c r="N7630" s="6">
        <f t="shared" si="2155"/>
        <v>2.2717890757142811</v>
      </c>
      <c r="O7630" s="2">
        <f t="shared" si="2147"/>
        <v>-2.2717890757142811</v>
      </c>
      <c r="P7630" s="2">
        <f t="shared" si="2156"/>
        <v>29.728210924285719</v>
      </c>
      <c r="Q7630" s="2">
        <f t="shared" si="2148"/>
        <v>18.371789075714283</v>
      </c>
      <c r="R7630" s="2">
        <f t="shared" si="2157"/>
        <v>0.19747647000000002</v>
      </c>
      <c r="S7630" s="2">
        <f t="shared" si="2149"/>
        <v>18.174312605714281</v>
      </c>
      <c r="T7630" s="2">
        <f t="shared" si="2160"/>
        <v>0</v>
      </c>
      <c r="U7630" s="2">
        <f t="shared" si="2150"/>
        <v>0</v>
      </c>
      <c r="V7630" t="str">
        <f t="shared" si="2158"/>
        <v>N</v>
      </c>
      <c r="W7630" s="2">
        <f t="shared" si="2159"/>
        <v>0</v>
      </c>
      <c r="X7630" s="2">
        <f t="shared" si="2151"/>
        <v>0</v>
      </c>
      <c r="Y7630" s="2"/>
    </row>
    <row r="7631" spans="1:25" x14ac:dyDescent="0.2">
      <c r="A7631">
        <v>20</v>
      </c>
      <c r="B7631" s="1">
        <v>43053.833333314833</v>
      </c>
      <c r="C7631">
        <v>46.5</v>
      </c>
      <c r="D7631" s="15">
        <f t="shared" si="2152"/>
        <v>46.5</v>
      </c>
      <c r="E7631">
        <v>32</v>
      </c>
      <c r="F7631" s="6">
        <v>0.66541600000000001</v>
      </c>
      <c r="G7631" s="6">
        <v>-1.5167529999999999E-2</v>
      </c>
      <c r="H7631" s="6">
        <f t="shared" si="2143"/>
        <v>0.65024846999999997</v>
      </c>
      <c r="I7631" s="6">
        <f t="shared" si="2144"/>
        <v>14.5</v>
      </c>
      <c r="J7631" s="6">
        <f t="shared" si="2145"/>
        <v>13.849751530000001</v>
      </c>
      <c r="K7631" s="3">
        <f t="shared" si="2153"/>
        <v>15.828287462857134</v>
      </c>
      <c r="L7631" s="6">
        <f t="shared" si="2146"/>
        <v>0</v>
      </c>
      <c r="M7631" s="6">
        <f t="shared" si="2154"/>
        <v>142.51448980571431</v>
      </c>
      <c r="N7631" s="6">
        <f t="shared" si="2155"/>
        <v>1.9785359328571417</v>
      </c>
      <c r="O7631" s="2">
        <f t="shared" si="2147"/>
        <v>-1.9785359328571417</v>
      </c>
      <c r="P7631" s="2">
        <f t="shared" si="2156"/>
        <v>30.021464067142858</v>
      </c>
      <c r="Q7631" s="2">
        <f t="shared" si="2148"/>
        <v>16.478535932857142</v>
      </c>
      <c r="R7631" s="2">
        <f t="shared" si="2157"/>
        <v>0.65024846999999997</v>
      </c>
      <c r="S7631" s="2">
        <f t="shared" si="2149"/>
        <v>15.828287462857142</v>
      </c>
      <c r="T7631" s="2">
        <f t="shared" si="2160"/>
        <v>0</v>
      </c>
      <c r="U7631" s="2">
        <f t="shared" si="2150"/>
        <v>0</v>
      </c>
      <c r="V7631" t="str">
        <f t="shared" si="2158"/>
        <v>N</v>
      </c>
      <c r="W7631" s="2">
        <f t="shared" si="2159"/>
        <v>0</v>
      </c>
      <c r="X7631" s="2">
        <f t="shared" si="2151"/>
        <v>0</v>
      </c>
      <c r="Y7631" s="2"/>
    </row>
    <row r="7632" spans="1:25" x14ac:dyDescent="0.2">
      <c r="A7632">
        <v>21</v>
      </c>
      <c r="B7632" s="1">
        <v>43053.874999981497</v>
      </c>
      <c r="C7632">
        <v>44.8</v>
      </c>
      <c r="D7632" s="15">
        <f t="shared" si="2152"/>
        <v>44.8</v>
      </c>
      <c r="E7632">
        <v>32</v>
      </c>
      <c r="F7632" s="6">
        <v>0.30733100000000002</v>
      </c>
      <c r="G7632" s="6">
        <v>-1.5167529999999999E-2</v>
      </c>
      <c r="H7632" s="6">
        <f t="shared" si="2143"/>
        <v>0.29216347000000004</v>
      </c>
      <c r="I7632" s="6">
        <f t="shared" si="2144"/>
        <v>12.799999999999997</v>
      </c>
      <c r="J7632" s="6">
        <f t="shared" si="2145"/>
        <v>12.507836529999997</v>
      </c>
      <c r="K7632" s="3">
        <f t="shared" si="2153"/>
        <v>14.294670319999994</v>
      </c>
      <c r="L7632" s="6">
        <f t="shared" si="2146"/>
        <v>0</v>
      </c>
      <c r="M7632" s="6">
        <f t="shared" si="2154"/>
        <v>128.21981948571431</v>
      </c>
      <c r="N7632" s="6">
        <f t="shared" si="2155"/>
        <v>1.7868337900000029</v>
      </c>
      <c r="O7632" s="2">
        <f t="shared" si="2147"/>
        <v>-1.7868337900000029</v>
      </c>
      <c r="P7632" s="2">
        <f t="shared" si="2156"/>
        <v>30.213166209999997</v>
      </c>
      <c r="Q7632" s="2">
        <f t="shared" si="2148"/>
        <v>14.58683379</v>
      </c>
      <c r="R7632" s="2">
        <f t="shared" si="2157"/>
        <v>0.29216347000000004</v>
      </c>
      <c r="S7632" s="2">
        <f t="shared" si="2149"/>
        <v>14.29467032</v>
      </c>
      <c r="T7632" s="2">
        <f t="shared" si="2160"/>
        <v>0</v>
      </c>
      <c r="U7632" s="2">
        <f t="shared" si="2150"/>
        <v>0</v>
      </c>
      <c r="V7632" t="str">
        <f t="shared" si="2158"/>
        <v>N</v>
      </c>
      <c r="W7632" s="2">
        <f t="shared" si="2159"/>
        <v>0</v>
      </c>
      <c r="X7632" s="2">
        <f t="shared" si="2151"/>
        <v>0</v>
      </c>
      <c r="Y7632" s="2"/>
    </row>
    <row r="7633" spans="1:25" x14ac:dyDescent="0.2">
      <c r="A7633">
        <v>22</v>
      </c>
      <c r="B7633" s="1">
        <v>43053.916666648161</v>
      </c>
      <c r="C7633">
        <v>43.8</v>
      </c>
      <c r="D7633" s="15">
        <f t="shared" si="2152"/>
        <v>43.8</v>
      </c>
      <c r="E7633">
        <v>32</v>
      </c>
      <c r="F7633" s="6">
        <v>9.0515300000000007E-2</v>
      </c>
      <c r="G7633" s="6">
        <v>-1.5167529999999999E-2</v>
      </c>
      <c r="H7633" s="6">
        <f t="shared" si="2143"/>
        <v>7.5347770000000008E-2</v>
      </c>
      <c r="I7633" s="6">
        <f t="shared" si="2144"/>
        <v>11.799999999999997</v>
      </c>
      <c r="J7633" s="6">
        <f t="shared" si="2145"/>
        <v>11.724652229999997</v>
      </c>
      <c r="K7633" s="3">
        <f t="shared" si="2153"/>
        <v>13.399602548571423</v>
      </c>
      <c r="L7633" s="6">
        <f t="shared" si="2146"/>
        <v>0</v>
      </c>
      <c r="M7633" s="6">
        <f t="shared" si="2154"/>
        <v>114.82021693714289</v>
      </c>
      <c r="N7633" s="6">
        <f t="shared" si="2155"/>
        <v>1.674950318571419</v>
      </c>
      <c r="O7633" s="2">
        <f t="shared" si="2147"/>
        <v>-1.674950318571419</v>
      </c>
      <c r="P7633" s="2">
        <f t="shared" si="2156"/>
        <v>30.325049681428581</v>
      </c>
      <c r="Q7633" s="2">
        <f t="shared" si="2148"/>
        <v>13.474950318571416</v>
      </c>
      <c r="R7633" s="2">
        <f t="shared" si="2157"/>
        <v>7.5347770000000008E-2</v>
      </c>
      <c r="S7633" s="2">
        <f t="shared" si="2149"/>
        <v>13.399602548571416</v>
      </c>
      <c r="T7633" s="2">
        <f t="shared" si="2160"/>
        <v>0</v>
      </c>
      <c r="U7633" s="2">
        <f t="shared" si="2150"/>
        <v>0</v>
      </c>
      <c r="V7633" t="str">
        <f t="shared" si="2158"/>
        <v>N</v>
      </c>
      <c r="W7633" s="2">
        <f t="shared" si="2159"/>
        <v>0</v>
      </c>
      <c r="X7633" s="2">
        <f t="shared" si="2151"/>
        <v>0</v>
      </c>
      <c r="Y7633" s="2"/>
    </row>
    <row r="7634" spans="1:25" x14ac:dyDescent="0.2">
      <c r="A7634">
        <v>23</v>
      </c>
      <c r="B7634" s="1">
        <v>43053.958333314826</v>
      </c>
      <c r="C7634">
        <v>41.4</v>
      </c>
      <c r="D7634" s="15">
        <f t="shared" si="2152"/>
        <v>41.4</v>
      </c>
      <c r="E7634">
        <v>32</v>
      </c>
      <c r="F7634" s="6">
        <v>0.17442099999999999</v>
      </c>
      <c r="G7634" s="6">
        <v>-1.5167529999999999E-2</v>
      </c>
      <c r="H7634" s="6">
        <f t="shared" si="2143"/>
        <v>0.15925347000000001</v>
      </c>
      <c r="I7634" s="6">
        <f t="shared" si="2144"/>
        <v>9.3999999999999986</v>
      </c>
      <c r="J7634" s="6">
        <f t="shared" si="2145"/>
        <v>9.2407465299999991</v>
      </c>
      <c r="K7634" s="3">
        <f t="shared" si="2153"/>
        <v>4.820216937142888</v>
      </c>
      <c r="L7634" s="6">
        <f t="shared" si="2146"/>
        <v>0</v>
      </c>
      <c r="M7634" s="6">
        <f t="shared" si="2154"/>
        <v>110</v>
      </c>
      <c r="N7634" s="6">
        <f t="shared" si="2155"/>
        <v>0</v>
      </c>
      <c r="O7634" s="2">
        <f t="shared" si="2147"/>
        <v>0</v>
      </c>
      <c r="P7634" s="2">
        <f t="shared" si="2156"/>
        <v>32</v>
      </c>
      <c r="Q7634" s="2">
        <f t="shared" si="2148"/>
        <v>9.3999999999999986</v>
      </c>
      <c r="R7634" s="2">
        <f t="shared" si="2157"/>
        <v>0.15925347000000001</v>
      </c>
      <c r="S7634" s="2">
        <f t="shared" si="2149"/>
        <v>9.2407465299999991</v>
      </c>
      <c r="T7634" s="2">
        <f t="shared" si="2160"/>
        <v>0</v>
      </c>
      <c r="U7634" s="2">
        <f t="shared" si="2150"/>
        <v>0</v>
      </c>
      <c r="V7634" t="str">
        <f t="shared" si="2158"/>
        <v>N</v>
      </c>
      <c r="W7634" s="2">
        <f t="shared" si="2159"/>
        <v>0</v>
      </c>
      <c r="X7634" s="2">
        <f t="shared" si="2151"/>
        <v>0</v>
      </c>
      <c r="Y7634" s="2"/>
    </row>
    <row r="7635" spans="1:25" x14ac:dyDescent="0.2">
      <c r="A7635">
        <v>0</v>
      </c>
      <c r="B7635" s="1">
        <v>43053.99999998149</v>
      </c>
      <c r="C7635">
        <v>39.4</v>
      </c>
      <c r="D7635" s="15">
        <f t="shared" si="2152"/>
        <v>39.4</v>
      </c>
      <c r="E7635">
        <v>32</v>
      </c>
      <c r="F7635" s="6">
        <v>0.20141899999999999</v>
      </c>
      <c r="G7635" s="6">
        <v>-1.5167529999999999E-2</v>
      </c>
      <c r="H7635" s="6">
        <f t="shared" si="2143"/>
        <v>0.18625146999999997</v>
      </c>
      <c r="I7635" s="6">
        <f t="shared" si="2144"/>
        <v>7.3999999999999986</v>
      </c>
      <c r="J7635" s="6">
        <f t="shared" si="2145"/>
        <v>7.2137485299999984</v>
      </c>
      <c r="K7635" s="3">
        <f t="shared" si="2153"/>
        <v>0</v>
      </c>
      <c r="L7635" s="6">
        <f t="shared" si="2146"/>
        <v>0</v>
      </c>
      <c r="M7635" s="6">
        <f t="shared" si="2154"/>
        <v>110</v>
      </c>
      <c r="N7635" s="6">
        <f t="shared" si="2155"/>
        <v>0</v>
      </c>
      <c r="O7635" s="2">
        <f t="shared" si="2147"/>
        <v>0</v>
      </c>
      <c r="P7635" s="2">
        <f t="shared" si="2156"/>
        <v>32</v>
      </c>
      <c r="Q7635" s="2">
        <f t="shared" si="2148"/>
        <v>7.3999999999999986</v>
      </c>
      <c r="R7635" s="2">
        <f t="shared" si="2157"/>
        <v>0.18625146999999997</v>
      </c>
      <c r="S7635" s="2">
        <f t="shared" si="2149"/>
        <v>7.2137485299999984</v>
      </c>
      <c r="T7635" s="2">
        <f t="shared" si="2160"/>
        <v>0</v>
      </c>
      <c r="U7635" s="2">
        <f t="shared" si="2150"/>
        <v>0</v>
      </c>
      <c r="V7635" t="str">
        <f t="shared" si="2158"/>
        <v>N</v>
      </c>
      <c r="W7635" s="2">
        <f t="shared" si="2159"/>
        <v>0</v>
      </c>
      <c r="X7635" s="2">
        <f t="shared" si="2151"/>
        <v>0</v>
      </c>
      <c r="Y7635" s="2"/>
    </row>
    <row r="7636" spans="1:25" x14ac:dyDescent="0.2">
      <c r="A7636">
        <v>1</v>
      </c>
      <c r="B7636" s="1">
        <v>43054.041666648154</v>
      </c>
      <c r="C7636">
        <v>37.1</v>
      </c>
      <c r="D7636" s="15">
        <f t="shared" si="2152"/>
        <v>37.1</v>
      </c>
      <c r="E7636">
        <v>32</v>
      </c>
      <c r="F7636" s="6">
        <v>0.13608500000000001</v>
      </c>
      <c r="G7636" s="6">
        <v>-1.5167529999999999E-2</v>
      </c>
      <c r="H7636" s="6">
        <f t="shared" si="2143"/>
        <v>0.12091747000000001</v>
      </c>
      <c r="I7636" s="6">
        <f t="shared" si="2144"/>
        <v>5.1000000000000014</v>
      </c>
      <c r="J7636" s="6">
        <f t="shared" si="2145"/>
        <v>4.9790825300000012</v>
      </c>
      <c r="K7636" s="3">
        <f t="shared" si="2153"/>
        <v>0</v>
      </c>
      <c r="L7636" s="6">
        <f t="shared" si="2146"/>
        <v>0</v>
      </c>
      <c r="M7636" s="6">
        <f t="shared" si="2154"/>
        <v>110</v>
      </c>
      <c r="N7636" s="6">
        <f t="shared" si="2155"/>
        <v>0</v>
      </c>
      <c r="O7636" s="2">
        <f t="shared" si="2147"/>
        <v>0</v>
      </c>
      <c r="P7636" s="2">
        <f t="shared" si="2156"/>
        <v>32</v>
      </c>
      <c r="Q7636" s="2">
        <f t="shared" si="2148"/>
        <v>5.1000000000000014</v>
      </c>
      <c r="R7636" s="2">
        <f t="shared" si="2157"/>
        <v>0.12091747000000001</v>
      </c>
      <c r="S7636" s="2">
        <f t="shared" si="2149"/>
        <v>4.9790825300000012</v>
      </c>
      <c r="T7636" s="2">
        <f t="shared" si="2160"/>
        <v>0</v>
      </c>
      <c r="U7636" s="2">
        <f t="shared" si="2150"/>
        <v>0</v>
      </c>
      <c r="V7636" t="str">
        <f t="shared" si="2158"/>
        <v>N</v>
      </c>
      <c r="W7636" s="2">
        <f t="shared" si="2159"/>
        <v>0</v>
      </c>
      <c r="X7636" s="2">
        <f t="shared" si="2151"/>
        <v>0</v>
      </c>
      <c r="Y7636" s="2"/>
    </row>
    <row r="7637" spans="1:25" x14ac:dyDescent="0.2">
      <c r="A7637">
        <v>2</v>
      </c>
      <c r="B7637" s="1">
        <v>43054.083333314818</v>
      </c>
      <c r="C7637">
        <v>36</v>
      </c>
      <c r="D7637" s="15">
        <f t="shared" si="2152"/>
        <v>36</v>
      </c>
      <c r="E7637">
        <v>32</v>
      </c>
      <c r="F7637" s="6">
        <v>0.61994300000000002</v>
      </c>
      <c r="G7637" s="6">
        <v>-1.5167529999999999E-2</v>
      </c>
      <c r="H7637" s="6">
        <f t="shared" si="2143"/>
        <v>0.60477546999999998</v>
      </c>
      <c r="I7637" s="6">
        <f t="shared" si="2144"/>
        <v>4</v>
      </c>
      <c r="J7637" s="6">
        <f t="shared" si="2145"/>
        <v>3.3952245300000001</v>
      </c>
      <c r="K7637" s="3">
        <f t="shared" si="2153"/>
        <v>0</v>
      </c>
      <c r="L7637" s="6">
        <f t="shared" si="2146"/>
        <v>0</v>
      </c>
      <c r="M7637" s="6">
        <f t="shared" si="2154"/>
        <v>110</v>
      </c>
      <c r="N7637" s="6">
        <f t="shared" si="2155"/>
        <v>0</v>
      </c>
      <c r="O7637" s="2">
        <f t="shared" si="2147"/>
        <v>0</v>
      </c>
      <c r="P7637" s="2">
        <f t="shared" si="2156"/>
        <v>32</v>
      </c>
      <c r="Q7637" s="2">
        <f t="shared" si="2148"/>
        <v>4</v>
      </c>
      <c r="R7637" s="2">
        <f t="shared" si="2157"/>
        <v>0.60477546999999998</v>
      </c>
      <c r="S7637" s="2">
        <f t="shared" si="2149"/>
        <v>3.3952245300000001</v>
      </c>
      <c r="T7637" s="2">
        <f t="shared" si="2160"/>
        <v>0</v>
      </c>
      <c r="U7637" s="2">
        <f t="shared" si="2150"/>
        <v>0</v>
      </c>
      <c r="V7637" t="str">
        <f t="shared" si="2158"/>
        <v>N</v>
      </c>
      <c r="W7637" s="2">
        <f t="shared" si="2159"/>
        <v>0</v>
      </c>
      <c r="X7637" s="2">
        <f t="shared" si="2151"/>
        <v>0</v>
      </c>
      <c r="Y7637" s="2"/>
    </row>
    <row r="7638" spans="1:25" x14ac:dyDescent="0.2">
      <c r="A7638">
        <v>3</v>
      </c>
      <c r="B7638" s="1">
        <v>43054.124999981483</v>
      </c>
      <c r="C7638">
        <v>35</v>
      </c>
      <c r="D7638" s="15">
        <f t="shared" si="2152"/>
        <v>35</v>
      </c>
      <c r="E7638">
        <v>32</v>
      </c>
      <c r="F7638" s="6">
        <v>0.20084099999999999</v>
      </c>
      <c r="G7638" s="6">
        <v>-1.5167529999999999E-2</v>
      </c>
      <c r="H7638" s="6">
        <f t="shared" si="2143"/>
        <v>0.18567347000000001</v>
      </c>
      <c r="I7638" s="6">
        <f t="shared" si="2144"/>
        <v>3</v>
      </c>
      <c r="J7638" s="6">
        <f t="shared" si="2145"/>
        <v>2.8143265299999998</v>
      </c>
      <c r="K7638" s="3">
        <f t="shared" si="2153"/>
        <v>0</v>
      </c>
      <c r="L7638" s="6">
        <f t="shared" si="2146"/>
        <v>0</v>
      </c>
      <c r="M7638" s="6">
        <f t="shared" si="2154"/>
        <v>110</v>
      </c>
      <c r="N7638" s="6">
        <f t="shared" si="2155"/>
        <v>0</v>
      </c>
      <c r="O7638" s="2">
        <f t="shared" si="2147"/>
        <v>0</v>
      </c>
      <c r="P7638" s="2">
        <f t="shared" si="2156"/>
        <v>32</v>
      </c>
      <c r="Q7638" s="2">
        <f t="shared" si="2148"/>
        <v>3</v>
      </c>
      <c r="R7638" s="2">
        <f t="shared" si="2157"/>
        <v>0.18567347000000001</v>
      </c>
      <c r="S7638" s="2">
        <f t="shared" si="2149"/>
        <v>2.8143265299999998</v>
      </c>
      <c r="T7638" s="2">
        <f t="shared" si="2160"/>
        <v>0</v>
      </c>
      <c r="U7638" s="2">
        <f t="shared" si="2150"/>
        <v>0</v>
      </c>
      <c r="V7638" t="str">
        <f t="shared" si="2158"/>
        <v>N</v>
      </c>
      <c r="W7638" s="2">
        <f t="shared" si="2159"/>
        <v>0</v>
      </c>
      <c r="X7638" s="2">
        <f t="shared" si="2151"/>
        <v>0</v>
      </c>
      <c r="Y7638" s="2"/>
    </row>
    <row r="7639" spans="1:25" x14ac:dyDescent="0.2">
      <c r="A7639">
        <v>4</v>
      </c>
      <c r="B7639" s="1">
        <v>43054.166666648147</v>
      </c>
      <c r="C7639">
        <v>34.799999999999997</v>
      </c>
      <c r="D7639" s="15">
        <f t="shared" si="2152"/>
        <v>34.799999999999997</v>
      </c>
      <c r="E7639">
        <v>32</v>
      </c>
      <c r="F7639" s="6">
        <v>0.43338900000000002</v>
      </c>
      <c r="G7639" s="6">
        <v>-1.5167529999999999E-2</v>
      </c>
      <c r="H7639" s="6">
        <f t="shared" si="2143"/>
        <v>0.41822147000000004</v>
      </c>
      <c r="I7639" s="6">
        <f t="shared" si="2144"/>
        <v>2.7999999999999972</v>
      </c>
      <c r="J7639" s="6">
        <f t="shared" si="2145"/>
        <v>2.381778529999997</v>
      </c>
      <c r="K7639" s="3">
        <f t="shared" si="2153"/>
        <v>0</v>
      </c>
      <c r="L7639" s="6">
        <f t="shared" si="2146"/>
        <v>0</v>
      </c>
      <c r="M7639" s="6">
        <f t="shared" si="2154"/>
        <v>110</v>
      </c>
      <c r="N7639" s="6">
        <f t="shared" si="2155"/>
        <v>0</v>
      </c>
      <c r="O7639" s="2">
        <f t="shared" si="2147"/>
        <v>0</v>
      </c>
      <c r="P7639" s="2">
        <f t="shared" si="2156"/>
        <v>32</v>
      </c>
      <c r="Q7639" s="2">
        <f t="shared" si="2148"/>
        <v>2.7999999999999972</v>
      </c>
      <c r="R7639" s="2">
        <f t="shared" si="2157"/>
        <v>0.41822147000000004</v>
      </c>
      <c r="S7639" s="2">
        <f t="shared" si="2149"/>
        <v>2.381778529999997</v>
      </c>
      <c r="T7639" s="2">
        <f t="shared" si="2160"/>
        <v>0</v>
      </c>
      <c r="U7639" s="2">
        <f t="shared" si="2150"/>
        <v>0</v>
      </c>
      <c r="V7639" t="str">
        <f t="shared" si="2158"/>
        <v>N</v>
      </c>
      <c r="W7639" s="2">
        <f t="shared" si="2159"/>
        <v>0</v>
      </c>
      <c r="X7639" s="2">
        <f t="shared" si="2151"/>
        <v>0</v>
      </c>
      <c r="Y7639" s="2"/>
    </row>
    <row r="7640" spans="1:25" x14ac:dyDescent="0.2">
      <c r="A7640">
        <v>5</v>
      </c>
      <c r="B7640" s="1">
        <v>43054.208333314811</v>
      </c>
      <c r="C7640">
        <v>33.700000000000003</v>
      </c>
      <c r="D7640" s="15">
        <f t="shared" si="2152"/>
        <v>33.700000000000003</v>
      </c>
      <c r="E7640">
        <v>32</v>
      </c>
      <c r="F7640" s="6">
        <v>0.62286900000000001</v>
      </c>
      <c r="G7640" s="6">
        <v>-1.5167529999999999E-2</v>
      </c>
      <c r="H7640" s="6">
        <f t="shared" si="2143"/>
        <v>0.60770146999999997</v>
      </c>
      <c r="I7640" s="6">
        <f t="shared" si="2144"/>
        <v>1.7000000000000028</v>
      </c>
      <c r="J7640" s="6">
        <f t="shared" si="2145"/>
        <v>1.092298530000003</v>
      </c>
      <c r="K7640" s="3">
        <f t="shared" si="2153"/>
        <v>0</v>
      </c>
      <c r="L7640" s="6">
        <f t="shared" si="2146"/>
        <v>0</v>
      </c>
      <c r="M7640" s="6">
        <f t="shared" si="2154"/>
        <v>110</v>
      </c>
      <c r="N7640" s="6">
        <f t="shared" si="2155"/>
        <v>0</v>
      </c>
      <c r="O7640" s="2">
        <f t="shared" si="2147"/>
        <v>0</v>
      </c>
      <c r="P7640" s="2">
        <f t="shared" si="2156"/>
        <v>32</v>
      </c>
      <c r="Q7640" s="2">
        <f t="shared" si="2148"/>
        <v>1.7000000000000028</v>
      </c>
      <c r="R7640" s="2">
        <f t="shared" si="2157"/>
        <v>0.60770146999999997</v>
      </c>
      <c r="S7640" s="2">
        <f t="shared" si="2149"/>
        <v>1.092298530000003</v>
      </c>
      <c r="T7640" s="2">
        <f t="shared" si="2160"/>
        <v>0</v>
      </c>
      <c r="U7640" s="2">
        <f t="shared" si="2150"/>
        <v>0</v>
      </c>
      <c r="V7640" t="str">
        <f t="shared" si="2158"/>
        <v>N</v>
      </c>
      <c r="W7640" s="2">
        <f t="shared" si="2159"/>
        <v>0</v>
      </c>
      <c r="X7640" s="2">
        <f t="shared" si="2151"/>
        <v>0</v>
      </c>
      <c r="Y7640" s="2"/>
    </row>
    <row r="7641" spans="1:25" x14ac:dyDescent="0.2">
      <c r="A7641">
        <v>6</v>
      </c>
      <c r="B7641" s="1">
        <v>43054.249999981475</v>
      </c>
      <c r="C7641">
        <v>34.6</v>
      </c>
      <c r="D7641" s="15">
        <f t="shared" si="2152"/>
        <v>34.6</v>
      </c>
      <c r="E7641">
        <v>32</v>
      </c>
      <c r="F7641" s="6">
        <v>0.18153900000000001</v>
      </c>
      <c r="G7641" s="6">
        <v>-1.5167529999999999E-2</v>
      </c>
      <c r="H7641" s="6">
        <f t="shared" si="2143"/>
        <v>0.16637147000000002</v>
      </c>
      <c r="I7641" s="6">
        <f t="shared" si="2144"/>
        <v>2.6000000000000014</v>
      </c>
      <c r="J7641" s="6">
        <f t="shared" si="2145"/>
        <v>2.4336285300000013</v>
      </c>
      <c r="K7641" s="3">
        <f t="shared" si="2153"/>
        <v>0</v>
      </c>
      <c r="L7641" s="6">
        <f t="shared" si="2146"/>
        <v>0</v>
      </c>
      <c r="M7641" s="6">
        <f t="shared" si="2154"/>
        <v>110</v>
      </c>
      <c r="N7641" s="6">
        <f t="shared" si="2155"/>
        <v>0</v>
      </c>
      <c r="O7641" s="2">
        <f t="shared" si="2147"/>
        <v>0</v>
      </c>
      <c r="P7641" s="2">
        <f t="shared" si="2156"/>
        <v>32</v>
      </c>
      <c r="Q7641" s="2">
        <f t="shared" si="2148"/>
        <v>2.6000000000000014</v>
      </c>
      <c r="R7641" s="2">
        <f t="shared" si="2157"/>
        <v>0.16637147000000002</v>
      </c>
      <c r="S7641" s="2">
        <f t="shared" si="2149"/>
        <v>2.4336285300000013</v>
      </c>
      <c r="T7641" s="2">
        <f t="shared" si="2160"/>
        <v>0</v>
      </c>
      <c r="U7641" s="2">
        <f t="shared" si="2150"/>
        <v>0</v>
      </c>
      <c r="V7641" t="str">
        <f t="shared" si="2158"/>
        <v>N</v>
      </c>
      <c r="W7641" s="2">
        <f t="shared" si="2159"/>
        <v>0</v>
      </c>
      <c r="X7641" s="2">
        <f t="shared" si="2151"/>
        <v>0</v>
      </c>
      <c r="Y7641" s="2"/>
    </row>
    <row r="7642" spans="1:25" x14ac:dyDescent="0.2">
      <c r="A7642">
        <v>7</v>
      </c>
      <c r="B7642" s="1">
        <v>43054.29166664814</v>
      </c>
      <c r="C7642">
        <v>36.1</v>
      </c>
      <c r="D7642" s="15">
        <f t="shared" si="2152"/>
        <v>36.1</v>
      </c>
      <c r="E7642">
        <v>32</v>
      </c>
      <c r="F7642" s="6">
        <v>0.16437399999999999</v>
      </c>
      <c r="G7642" s="6">
        <v>9.273200000000001</v>
      </c>
      <c r="H7642" s="6">
        <f t="shared" si="2143"/>
        <v>9.4375740000000015</v>
      </c>
      <c r="I7642" s="6">
        <f t="shared" si="2144"/>
        <v>4.1000000000000014</v>
      </c>
      <c r="J7642" s="6">
        <f t="shared" si="2145"/>
        <v>0</v>
      </c>
      <c r="K7642" s="3">
        <f t="shared" si="2153"/>
        <v>0</v>
      </c>
      <c r="L7642" s="6">
        <f t="shared" si="2146"/>
        <v>5.337574</v>
      </c>
      <c r="M7642" s="6">
        <f t="shared" si="2154"/>
        <v>115.337574</v>
      </c>
      <c r="N7642" s="6">
        <f t="shared" si="2155"/>
        <v>0</v>
      </c>
      <c r="O7642" s="2">
        <f t="shared" si="2147"/>
        <v>0</v>
      </c>
      <c r="P7642" s="2">
        <f t="shared" si="2156"/>
        <v>32</v>
      </c>
      <c r="Q7642" s="2">
        <f t="shared" si="2148"/>
        <v>4.1000000000000014</v>
      </c>
      <c r="R7642" s="2">
        <f t="shared" si="2157"/>
        <v>4.1000000000000014</v>
      </c>
      <c r="S7642" s="2">
        <f t="shared" si="2149"/>
        <v>0</v>
      </c>
      <c r="T7642" s="2">
        <f t="shared" si="2160"/>
        <v>5.3375740000000036</v>
      </c>
      <c r="U7642" s="2">
        <f t="shared" si="2150"/>
        <v>0</v>
      </c>
      <c r="V7642" t="str">
        <f t="shared" si="2158"/>
        <v>N</v>
      </c>
      <c r="W7642" s="2">
        <f t="shared" si="2159"/>
        <v>0</v>
      </c>
      <c r="X7642" s="2">
        <f t="shared" si="2151"/>
        <v>0</v>
      </c>
      <c r="Y7642" s="2"/>
    </row>
    <row r="7643" spans="1:25" x14ac:dyDescent="0.2">
      <c r="A7643">
        <v>8</v>
      </c>
      <c r="B7643" s="1">
        <v>43054.333333314804</v>
      </c>
      <c r="C7643">
        <v>37.1</v>
      </c>
      <c r="D7643" s="15">
        <f t="shared" si="2152"/>
        <v>37.1</v>
      </c>
      <c r="E7643">
        <v>32</v>
      </c>
      <c r="F7643" s="6">
        <v>0.55709500000000001</v>
      </c>
      <c r="G7643" s="6">
        <v>22.182179999999999</v>
      </c>
      <c r="H7643" s="6">
        <f t="shared" si="2143"/>
        <v>22.739274999999999</v>
      </c>
      <c r="I7643" s="6">
        <f t="shared" si="2144"/>
        <v>5.1000000000000014</v>
      </c>
      <c r="J7643" s="6">
        <f t="shared" si="2145"/>
        <v>0</v>
      </c>
      <c r="K7643" s="3">
        <f t="shared" si="2153"/>
        <v>0</v>
      </c>
      <c r="L7643" s="6">
        <f t="shared" si="2146"/>
        <v>17.639274999999998</v>
      </c>
      <c r="M7643" s="6">
        <f t="shared" si="2154"/>
        <v>132.97684900000002</v>
      </c>
      <c r="N7643" s="6">
        <f t="shared" si="2155"/>
        <v>0</v>
      </c>
      <c r="O7643" s="2">
        <f t="shared" si="2147"/>
        <v>0</v>
      </c>
      <c r="P7643" s="2">
        <f t="shared" si="2156"/>
        <v>32</v>
      </c>
      <c r="Q7643" s="2">
        <f t="shared" si="2148"/>
        <v>5.1000000000000014</v>
      </c>
      <c r="R7643" s="2">
        <f t="shared" si="2157"/>
        <v>5.1000000000000014</v>
      </c>
      <c r="S7643" s="2">
        <f t="shared" si="2149"/>
        <v>0</v>
      </c>
      <c r="T7643" s="2">
        <f t="shared" si="2160"/>
        <v>17.639275000000012</v>
      </c>
      <c r="U7643" s="2">
        <f t="shared" si="2150"/>
        <v>0</v>
      </c>
      <c r="V7643" t="str">
        <f t="shared" si="2158"/>
        <v>Y</v>
      </c>
      <c r="W7643" s="2">
        <f t="shared" si="2159"/>
        <v>0</v>
      </c>
      <c r="X7643" s="2">
        <f t="shared" si="2151"/>
        <v>0</v>
      </c>
      <c r="Y7643" s="2"/>
    </row>
    <row r="7644" spans="1:25" x14ac:dyDescent="0.2">
      <c r="A7644">
        <v>9</v>
      </c>
      <c r="B7644" s="1">
        <v>43054.374999981468</v>
      </c>
      <c r="C7644">
        <v>39.200000000000003</v>
      </c>
      <c r="D7644" s="15">
        <f t="shared" si="2152"/>
        <v>39.200000000000003</v>
      </c>
      <c r="E7644">
        <v>32</v>
      </c>
      <c r="F7644" s="6">
        <v>0.35667100000000002</v>
      </c>
      <c r="G7644" s="6">
        <v>6.7595100000000006</v>
      </c>
      <c r="H7644" s="6">
        <f t="shared" si="2143"/>
        <v>7.116181000000001</v>
      </c>
      <c r="I7644" s="6">
        <f t="shared" si="2144"/>
        <v>7.2000000000000028</v>
      </c>
      <c r="J7644" s="6">
        <f t="shared" si="2145"/>
        <v>8.3819000000001864E-2</v>
      </c>
      <c r="K7644" s="3">
        <f t="shared" si="2153"/>
        <v>9.5793142857132807E-2</v>
      </c>
      <c r="L7644" s="6">
        <f t="shared" si="2146"/>
        <v>0</v>
      </c>
      <c r="M7644" s="6">
        <f t="shared" si="2154"/>
        <v>132.88105585714288</v>
      </c>
      <c r="N7644" s="6">
        <f t="shared" si="2155"/>
        <v>1.197414285712739E-2</v>
      </c>
      <c r="O7644" s="2">
        <f t="shared" si="2147"/>
        <v>-1.197414285712739E-2</v>
      </c>
      <c r="P7644" s="2">
        <f t="shared" si="2156"/>
        <v>31.988025857142873</v>
      </c>
      <c r="Q7644" s="2">
        <f t="shared" si="2148"/>
        <v>7.2119741428571302</v>
      </c>
      <c r="R7644" s="2">
        <f t="shared" si="2157"/>
        <v>7.116181000000001</v>
      </c>
      <c r="S7644" s="2">
        <f t="shared" si="2149"/>
        <v>9.5793142857129254E-2</v>
      </c>
      <c r="T7644" s="2">
        <f t="shared" si="2160"/>
        <v>0</v>
      </c>
      <c r="U7644" s="2">
        <f t="shared" si="2150"/>
        <v>0</v>
      </c>
      <c r="V7644" t="str">
        <f t="shared" si="2158"/>
        <v>Y</v>
      </c>
      <c r="W7644" s="2">
        <f t="shared" si="2159"/>
        <v>0</v>
      </c>
      <c r="X7644" s="2">
        <f t="shared" si="2151"/>
        <v>0</v>
      </c>
      <c r="Y7644" s="2"/>
    </row>
    <row r="7645" spans="1:25" x14ac:dyDescent="0.2">
      <c r="A7645">
        <v>10</v>
      </c>
      <c r="B7645" s="1">
        <v>43054.416666648132</v>
      </c>
      <c r="C7645">
        <v>40.5</v>
      </c>
      <c r="D7645" s="15">
        <f t="shared" si="2152"/>
        <v>40.5</v>
      </c>
      <c r="E7645">
        <v>32</v>
      </c>
      <c r="F7645" s="6">
        <v>1.0223100000000001</v>
      </c>
      <c r="G7645" s="6">
        <v>23.343989999999998</v>
      </c>
      <c r="H7645" s="6">
        <f t="shared" si="2143"/>
        <v>24.366299999999999</v>
      </c>
      <c r="I7645" s="6">
        <f t="shared" si="2144"/>
        <v>8.5</v>
      </c>
      <c r="J7645" s="6">
        <f t="shared" si="2145"/>
        <v>0</v>
      </c>
      <c r="K7645" s="3">
        <f t="shared" si="2153"/>
        <v>0</v>
      </c>
      <c r="L7645" s="6">
        <f t="shared" si="2146"/>
        <v>15.866299999999999</v>
      </c>
      <c r="M7645" s="6">
        <f t="shared" si="2154"/>
        <v>148.74735585714288</v>
      </c>
      <c r="N7645" s="6">
        <f t="shared" si="2155"/>
        <v>0</v>
      </c>
      <c r="O7645" s="2">
        <f t="shared" si="2147"/>
        <v>0</v>
      </c>
      <c r="P7645" s="2">
        <f t="shared" si="2156"/>
        <v>32</v>
      </c>
      <c r="Q7645" s="2">
        <f t="shared" si="2148"/>
        <v>8.5</v>
      </c>
      <c r="R7645" s="2">
        <f t="shared" si="2157"/>
        <v>8.5</v>
      </c>
      <c r="S7645" s="2">
        <f t="shared" si="2149"/>
        <v>0</v>
      </c>
      <c r="T7645" s="2">
        <f t="shared" si="2160"/>
        <v>15.866299999999995</v>
      </c>
      <c r="U7645" s="2">
        <f t="shared" si="2150"/>
        <v>0</v>
      </c>
      <c r="V7645" t="str">
        <f t="shared" si="2158"/>
        <v>Y</v>
      </c>
      <c r="W7645" s="2">
        <f t="shared" si="2159"/>
        <v>0</v>
      </c>
      <c r="X7645" s="2">
        <f t="shared" si="2151"/>
        <v>0</v>
      </c>
      <c r="Y7645" s="2"/>
    </row>
    <row r="7646" spans="1:25" x14ac:dyDescent="0.2">
      <c r="A7646">
        <v>11</v>
      </c>
      <c r="B7646" s="1">
        <v>43054.458333314797</v>
      </c>
      <c r="C7646">
        <v>42.9</v>
      </c>
      <c r="D7646" s="15">
        <f t="shared" si="2152"/>
        <v>42.9</v>
      </c>
      <c r="E7646">
        <v>32</v>
      </c>
      <c r="F7646" s="6">
        <v>1.2473000000000001</v>
      </c>
      <c r="G7646" s="6">
        <v>43.1935</v>
      </c>
      <c r="H7646" s="6">
        <f t="shared" si="2143"/>
        <v>44.440800000000003</v>
      </c>
      <c r="I7646" s="6">
        <f t="shared" si="2144"/>
        <v>10.899999999999999</v>
      </c>
      <c r="J7646" s="6">
        <f t="shared" si="2145"/>
        <v>0</v>
      </c>
      <c r="K7646" s="3">
        <f t="shared" si="2153"/>
        <v>0</v>
      </c>
      <c r="L7646" s="6">
        <f t="shared" si="2146"/>
        <v>33.540800000000004</v>
      </c>
      <c r="M7646" s="6">
        <f t="shared" si="2154"/>
        <v>182.2881558571429</v>
      </c>
      <c r="N7646" s="6">
        <f t="shared" si="2155"/>
        <v>0</v>
      </c>
      <c r="O7646" s="2">
        <f t="shared" si="2147"/>
        <v>0</v>
      </c>
      <c r="P7646" s="2">
        <f t="shared" si="2156"/>
        <v>32</v>
      </c>
      <c r="Q7646" s="2">
        <f t="shared" si="2148"/>
        <v>10.899999999999999</v>
      </c>
      <c r="R7646" s="2">
        <f t="shared" si="2157"/>
        <v>10.899999999999999</v>
      </c>
      <c r="S7646" s="2">
        <f t="shared" si="2149"/>
        <v>0</v>
      </c>
      <c r="T7646" s="2">
        <f t="shared" si="2160"/>
        <v>33.540800000000019</v>
      </c>
      <c r="U7646" s="2">
        <f t="shared" si="2150"/>
        <v>0</v>
      </c>
      <c r="V7646" t="str">
        <f t="shared" si="2158"/>
        <v>Y</v>
      </c>
      <c r="W7646" s="2">
        <f t="shared" si="2159"/>
        <v>0</v>
      </c>
      <c r="X7646" s="2">
        <f t="shared" si="2151"/>
        <v>0</v>
      </c>
      <c r="Y7646" s="2"/>
    </row>
    <row r="7647" spans="1:25" x14ac:dyDescent="0.2">
      <c r="A7647">
        <v>12</v>
      </c>
      <c r="B7647" s="1">
        <v>43054.499999981461</v>
      </c>
      <c r="C7647">
        <v>43</v>
      </c>
      <c r="D7647" s="15">
        <f t="shared" si="2152"/>
        <v>43</v>
      </c>
      <c r="E7647">
        <v>32</v>
      </c>
      <c r="F7647" s="6">
        <v>1.3640099999999999</v>
      </c>
      <c r="G7647" s="6">
        <v>26.642960000000002</v>
      </c>
      <c r="H7647" s="6">
        <f t="shared" si="2143"/>
        <v>28.006970000000003</v>
      </c>
      <c r="I7647" s="6">
        <f t="shared" si="2144"/>
        <v>11</v>
      </c>
      <c r="J7647" s="6">
        <f t="shared" si="2145"/>
        <v>0</v>
      </c>
      <c r="K7647" s="3">
        <f t="shared" si="2153"/>
        <v>0</v>
      </c>
      <c r="L7647" s="6">
        <f t="shared" si="2146"/>
        <v>17.006970000000003</v>
      </c>
      <c r="M7647" s="6">
        <f t="shared" si="2154"/>
        <v>199.29512585714289</v>
      </c>
      <c r="N7647" s="6">
        <f t="shared" si="2155"/>
        <v>0</v>
      </c>
      <c r="O7647" s="2">
        <f t="shared" si="2147"/>
        <v>0</v>
      </c>
      <c r="P7647" s="2">
        <f t="shared" si="2156"/>
        <v>32</v>
      </c>
      <c r="Q7647" s="2">
        <f t="shared" si="2148"/>
        <v>11</v>
      </c>
      <c r="R7647" s="2">
        <f t="shared" si="2157"/>
        <v>11</v>
      </c>
      <c r="S7647" s="2">
        <f t="shared" si="2149"/>
        <v>0</v>
      </c>
      <c r="T7647" s="2">
        <f t="shared" si="2160"/>
        <v>17.006969999999995</v>
      </c>
      <c r="U7647" s="2">
        <f t="shared" si="2150"/>
        <v>0</v>
      </c>
      <c r="V7647" t="str">
        <f t="shared" si="2158"/>
        <v>Y</v>
      </c>
      <c r="W7647" s="2">
        <f t="shared" si="2159"/>
        <v>0</v>
      </c>
      <c r="X7647" s="2">
        <f t="shared" si="2151"/>
        <v>0</v>
      </c>
      <c r="Y7647" s="2"/>
    </row>
    <row r="7648" spans="1:25" x14ac:dyDescent="0.2">
      <c r="A7648">
        <v>13</v>
      </c>
      <c r="B7648" s="1">
        <v>43054.541666648125</v>
      </c>
      <c r="C7648">
        <v>43.6</v>
      </c>
      <c r="D7648" s="15">
        <f t="shared" si="2152"/>
        <v>43.6</v>
      </c>
      <c r="E7648">
        <v>32</v>
      </c>
      <c r="F7648" s="6">
        <v>1.1101099999999999</v>
      </c>
      <c r="G7648" s="6">
        <v>40.599940000000004</v>
      </c>
      <c r="H7648" s="6">
        <f t="shared" si="2143"/>
        <v>41.710050000000003</v>
      </c>
      <c r="I7648" s="6">
        <f t="shared" si="2144"/>
        <v>11.600000000000001</v>
      </c>
      <c r="J7648" s="6">
        <f t="shared" si="2145"/>
        <v>0</v>
      </c>
      <c r="K7648" s="3">
        <f t="shared" si="2153"/>
        <v>0</v>
      </c>
      <c r="L7648" s="6">
        <f t="shared" si="2146"/>
        <v>30.110050000000001</v>
      </c>
      <c r="M7648" s="6">
        <f t="shared" si="2154"/>
        <v>220</v>
      </c>
      <c r="N7648" s="6">
        <f t="shared" si="2155"/>
        <v>9.4051758571428934</v>
      </c>
      <c r="O7648" s="2">
        <f t="shared" si="2147"/>
        <v>-9.4051758571428934</v>
      </c>
      <c r="P7648" s="2">
        <f t="shared" si="2156"/>
        <v>22.594824142857107</v>
      </c>
      <c r="Q7648" s="2">
        <f t="shared" si="2148"/>
        <v>21.005175857142895</v>
      </c>
      <c r="R7648" s="2">
        <f t="shared" si="2157"/>
        <v>21.005175857142895</v>
      </c>
      <c r="S7648" s="2">
        <f t="shared" si="2149"/>
        <v>0</v>
      </c>
      <c r="T7648" s="2">
        <f t="shared" si="2160"/>
        <v>20.704874142857108</v>
      </c>
      <c r="U7648" s="2">
        <f t="shared" si="2150"/>
        <v>0</v>
      </c>
      <c r="V7648" t="str">
        <f t="shared" si="2158"/>
        <v>Y</v>
      </c>
      <c r="W7648" s="2">
        <f t="shared" si="2159"/>
        <v>0</v>
      </c>
      <c r="X7648" s="2">
        <f t="shared" si="2151"/>
        <v>0</v>
      </c>
      <c r="Y7648" s="2"/>
    </row>
    <row r="7649" spans="1:25" x14ac:dyDescent="0.2">
      <c r="A7649">
        <v>14</v>
      </c>
      <c r="B7649" s="1">
        <v>43054.583333314789</v>
      </c>
      <c r="C7649">
        <v>44</v>
      </c>
      <c r="D7649" s="15">
        <f t="shared" si="2152"/>
        <v>44</v>
      </c>
      <c r="E7649">
        <v>32</v>
      </c>
      <c r="F7649" s="6">
        <v>1.0466</v>
      </c>
      <c r="G7649" s="6">
        <v>33.97963</v>
      </c>
      <c r="H7649" s="6">
        <f t="shared" si="2143"/>
        <v>35.026229999999998</v>
      </c>
      <c r="I7649" s="6">
        <f t="shared" si="2144"/>
        <v>12</v>
      </c>
      <c r="J7649" s="6">
        <f t="shared" si="2145"/>
        <v>0</v>
      </c>
      <c r="K7649" s="3">
        <f t="shared" si="2153"/>
        <v>0</v>
      </c>
      <c r="L7649" s="6">
        <f t="shared" si="2146"/>
        <v>23.026229999999998</v>
      </c>
      <c r="M7649" s="6">
        <f t="shared" si="2154"/>
        <v>220</v>
      </c>
      <c r="N7649" s="6">
        <f t="shared" si="2155"/>
        <v>23.026229999999998</v>
      </c>
      <c r="O7649" s="2">
        <f t="shared" si="2147"/>
        <v>-23.026229999999998</v>
      </c>
      <c r="P7649" s="2">
        <f t="shared" si="2156"/>
        <v>8.9737700000000018</v>
      </c>
      <c r="Q7649" s="2">
        <f t="shared" si="2148"/>
        <v>35.026229999999998</v>
      </c>
      <c r="R7649" s="2">
        <f t="shared" si="2157"/>
        <v>35.026229999999998</v>
      </c>
      <c r="S7649" s="2">
        <f t="shared" si="2149"/>
        <v>0</v>
      </c>
      <c r="T7649" s="2">
        <f t="shared" si="2160"/>
        <v>0</v>
      </c>
      <c r="U7649" s="2">
        <f t="shared" si="2150"/>
        <v>0</v>
      </c>
      <c r="V7649" t="str">
        <f t="shared" si="2158"/>
        <v>Y</v>
      </c>
      <c r="W7649" s="2">
        <f t="shared" si="2159"/>
        <v>0</v>
      </c>
      <c r="X7649" s="2">
        <f t="shared" si="2151"/>
        <v>0</v>
      </c>
      <c r="Y7649" s="2"/>
    </row>
    <row r="7650" spans="1:25" x14ac:dyDescent="0.2">
      <c r="A7650">
        <v>15</v>
      </c>
      <c r="B7650" s="1">
        <v>43054.624999981454</v>
      </c>
      <c r="C7650">
        <v>45.4</v>
      </c>
      <c r="D7650" s="15">
        <f t="shared" si="2152"/>
        <v>45.4</v>
      </c>
      <c r="E7650">
        <v>32</v>
      </c>
      <c r="F7650" s="6">
        <v>1.0893999999999999</v>
      </c>
      <c r="G7650" s="6">
        <v>25.387409999999999</v>
      </c>
      <c r="H7650" s="6">
        <f t="shared" si="2143"/>
        <v>26.47681</v>
      </c>
      <c r="I7650" s="6">
        <f t="shared" si="2144"/>
        <v>13.399999999999999</v>
      </c>
      <c r="J7650" s="6">
        <f t="shared" si="2145"/>
        <v>0</v>
      </c>
      <c r="K7650" s="3">
        <f t="shared" si="2153"/>
        <v>0</v>
      </c>
      <c r="L7650" s="6">
        <f t="shared" si="2146"/>
        <v>13.076810000000002</v>
      </c>
      <c r="M7650" s="6">
        <f t="shared" si="2154"/>
        <v>220</v>
      </c>
      <c r="N7650" s="6">
        <f t="shared" si="2155"/>
        <v>13.076809999999995</v>
      </c>
      <c r="O7650" s="2">
        <f t="shared" si="2147"/>
        <v>-13.076809999999995</v>
      </c>
      <c r="P7650" s="2">
        <f t="shared" si="2156"/>
        <v>18.923190000000005</v>
      </c>
      <c r="Q7650" s="2">
        <f t="shared" si="2148"/>
        <v>26.476809999999993</v>
      </c>
      <c r="R7650" s="2">
        <f t="shared" si="2157"/>
        <v>26.476809999999993</v>
      </c>
      <c r="S7650" s="2">
        <f t="shared" si="2149"/>
        <v>0</v>
      </c>
      <c r="T7650" s="2">
        <f t="shared" si="2160"/>
        <v>0</v>
      </c>
      <c r="U7650" s="2">
        <f t="shared" si="2150"/>
        <v>0</v>
      </c>
      <c r="V7650" t="str">
        <f t="shared" si="2158"/>
        <v>Y</v>
      </c>
      <c r="W7650" s="2">
        <f t="shared" si="2159"/>
        <v>0</v>
      </c>
      <c r="X7650" s="2">
        <f t="shared" si="2151"/>
        <v>0</v>
      </c>
      <c r="Y7650" s="2"/>
    </row>
    <row r="7651" spans="1:25" x14ac:dyDescent="0.2">
      <c r="A7651">
        <v>16</v>
      </c>
      <c r="B7651" s="1">
        <v>43054.666666648118</v>
      </c>
      <c r="C7651">
        <v>45.4</v>
      </c>
      <c r="D7651" s="15">
        <f t="shared" si="2152"/>
        <v>45.4</v>
      </c>
      <c r="E7651">
        <v>32</v>
      </c>
      <c r="F7651" s="6">
        <v>1.1280600000000001</v>
      </c>
      <c r="G7651" s="6">
        <v>12.127090000000001</v>
      </c>
      <c r="H7651" s="6">
        <f t="shared" si="2143"/>
        <v>13.25515</v>
      </c>
      <c r="I7651" s="6">
        <f t="shared" si="2144"/>
        <v>13.399999999999999</v>
      </c>
      <c r="J7651" s="6">
        <f t="shared" si="2145"/>
        <v>0.14484999999999815</v>
      </c>
      <c r="K7651" s="3">
        <f t="shared" si="2153"/>
        <v>0.16554285714286721</v>
      </c>
      <c r="L7651" s="6">
        <f t="shared" si="2146"/>
        <v>0</v>
      </c>
      <c r="M7651" s="6">
        <f t="shared" si="2154"/>
        <v>219.83445714285713</v>
      </c>
      <c r="N7651" s="6">
        <f t="shared" si="2155"/>
        <v>2.0692857142876164E-2</v>
      </c>
      <c r="O7651" s="2">
        <f t="shared" si="2147"/>
        <v>-2.0692857142876164E-2</v>
      </c>
      <c r="P7651" s="2">
        <f t="shared" si="2156"/>
        <v>31.979307142857124</v>
      </c>
      <c r="Q7651" s="2">
        <f t="shared" si="2148"/>
        <v>13.420692857142875</v>
      </c>
      <c r="R7651" s="2">
        <f t="shared" si="2157"/>
        <v>13.25515</v>
      </c>
      <c r="S7651" s="2">
        <f t="shared" si="2149"/>
        <v>0.16554285714287431</v>
      </c>
      <c r="T7651" s="2">
        <f t="shared" si="2160"/>
        <v>0</v>
      </c>
      <c r="U7651" s="2">
        <f t="shared" si="2150"/>
        <v>0</v>
      </c>
      <c r="V7651" t="str">
        <f t="shared" si="2158"/>
        <v>Y</v>
      </c>
      <c r="W7651" s="2">
        <f t="shared" si="2159"/>
        <v>0</v>
      </c>
      <c r="X7651" s="2">
        <f t="shared" si="2151"/>
        <v>0</v>
      </c>
      <c r="Y7651" s="2"/>
    </row>
    <row r="7652" spans="1:25" x14ac:dyDescent="0.2">
      <c r="A7652">
        <v>17</v>
      </c>
      <c r="B7652" s="1">
        <v>43054.708333314782</v>
      </c>
      <c r="C7652">
        <v>45.8</v>
      </c>
      <c r="D7652" s="15">
        <f t="shared" si="2152"/>
        <v>45.8</v>
      </c>
      <c r="E7652">
        <v>32</v>
      </c>
      <c r="F7652" s="6">
        <v>0.75305699999999998</v>
      </c>
      <c r="G7652" s="6">
        <v>0.21661416999999999</v>
      </c>
      <c r="H7652" s="6">
        <f t="shared" si="2143"/>
        <v>0.96967117000000003</v>
      </c>
      <c r="I7652" s="6">
        <f t="shared" si="2144"/>
        <v>13.799999999999997</v>
      </c>
      <c r="J7652" s="6">
        <f t="shared" si="2145"/>
        <v>12.830328829999997</v>
      </c>
      <c r="K7652" s="3">
        <f t="shared" si="2153"/>
        <v>14.663232948571419</v>
      </c>
      <c r="L7652" s="6">
        <f t="shared" si="2146"/>
        <v>0</v>
      </c>
      <c r="M7652" s="6">
        <f t="shared" si="2154"/>
        <v>205.17122419428571</v>
      </c>
      <c r="N7652" s="6">
        <f t="shared" si="2155"/>
        <v>1.8329041185714345</v>
      </c>
      <c r="O7652" s="2">
        <f t="shared" si="2147"/>
        <v>-1.8329041185714345</v>
      </c>
      <c r="P7652" s="2">
        <f t="shared" si="2156"/>
        <v>30.167095881428565</v>
      </c>
      <c r="Q7652" s="2">
        <f t="shared" si="2148"/>
        <v>15.632904118571432</v>
      </c>
      <c r="R7652" s="2">
        <f t="shared" si="2157"/>
        <v>0.96967117000000003</v>
      </c>
      <c r="S7652" s="2">
        <f t="shared" si="2149"/>
        <v>14.663232948571432</v>
      </c>
      <c r="T7652" s="2">
        <f t="shared" si="2160"/>
        <v>0</v>
      </c>
      <c r="U7652" s="2">
        <f t="shared" si="2150"/>
        <v>0</v>
      </c>
      <c r="V7652" t="str">
        <f t="shared" si="2158"/>
        <v>N</v>
      </c>
      <c r="W7652" s="2">
        <f t="shared" si="2159"/>
        <v>0</v>
      </c>
      <c r="X7652" s="2">
        <f t="shared" si="2151"/>
        <v>0</v>
      </c>
      <c r="Y7652" s="2"/>
    </row>
    <row r="7653" spans="1:25" x14ac:dyDescent="0.2">
      <c r="A7653">
        <v>18</v>
      </c>
      <c r="B7653" s="1">
        <v>43054.749999981446</v>
      </c>
      <c r="C7653">
        <v>46.9</v>
      </c>
      <c r="D7653" s="15">
        <f t="shared" si="2152"/>
        <v>46.9</v>
      </c>
      <c r="E7653">
        <v>32</v>
      </c>
      <c r="F7653" s="6">
        <v>0.55746200000000001</v>
      </c>
      <c r="G7653" s="6">
        <v>-1.5167529999999999E-2</v>
      </c>
      <c r="H7653" s="6">
        <f t="shared" si="2143"/>
        <v>0.54229446999999997</v>
      </c>
      <c r="I7653" s="6">
        <f t="shared" si="2144"/>
        <v>14.899999999999999</v>
      </c>
      <c r="J7653" s="6">
        <f t="shared" si="2145"/>
        <v>14.357705529999999</v>
      </c>
      <c r="K7653" s="3">
        <f t="shared" si="2153"/>
        <v>16.408806319999997</v>
      </c>
      <c r="L7653" s="6">
        <f t="shared" si="2146"/>
        <v>0</v>
      </c>
      <c r="M7653" s="6">
        <f t="shared" si="2154"/>
        <v>188.76241787428572</v>
      </c>
      <c r="N7653" s="6">
        <f t="shared" si="2155"/>
        <v>2.0511007899999925</v>
      </c>
      <c r="O7653" s="2">
        <f t="shared" si="2147"/>
        <v>-2.0511007899999925</v>
      </c>
      <c r="P7653" s="2">
        <f t="shared" si="2156"/>
        <v>29.948899210000008</v>
      </c>
      <c r="Q7653" s="2">
        <f t="shared" si="2148"/>
        <v>16.951100789999991</v>
      </c>
      <c r="R7653" s="2">
        <f t="shared" si="2157"/>
        <v>0.54229446999999997</v>
      </c>
      <c r="S7653" s="2">
        <f t="shared" si="2149"/>
        <v>16.408806319999989</v>
      </c>
      <c r="T7653" s="2">
        <f t="shared" si="2160"/>
        <v>0</v>
      </c>
      <c r="U7653" s="2">
        <f t="shared" si="2150"/>
        <v>0</v>
      </c>
      <c r="V7653" t="str">
        <f t="shared" si="2158"/>
        <v>N</v>
      </c>
      <c r="W7653" s="2">
        <f t="shared" si="2159"/>
        <v>0</v>
      </c>
      <c r="X7653" s="2">
        <f t="shared" si="2151"/>
        <v>0</v>
      </c>
      <c r="Y7653" s="2"/>
    </row>
    <row r="7654" spans="1:25" x14ac:dyDescent="0.2">
      <c r="A7654">
        <v>19</v>
      </c>
      <c r="B7654" s="1">
        <v>43054.791666648111</v>
      </c>
      <c r="C7654">
        <v>46.8</v>
      </c>
      <c r="D7654" s="15">
        <f t="shared" si="2152"/>
        <v>46.8</v>
      </c>
      <c r="E7654">
        <v>32</v>
      </c>
      <c r="F7654" s="6">
        <v>0</v>
      </c>
      <c r="G7654" s="6">
        <v>-1.5167529999999999E-2</v>
      </c>
      <c r="H7654" s="6">
        <f t="shared" si="2143"/>
        <v>-1.5167529999999999E-2</v>
      </c>
      <c r="I7654" s="6">
        <f t="shared" si="2144"/>
        <v>14.799999999999997</v>
      </c>
      <c r="J7654" s="6">
        <f t="shared" si="2145"/>
        <v>14.815167529999997</v>
      </c>
      <c r="K7654" s="3">
        <f t="shared" si="2153"/>
        <v>16.931620034285714</v>
      </c>
      <c r="L7654" s="6">
        <f t="shared" si="2146"/>
        <v>0</v>
      </c>
      <c r="M7654" s="6">
        <f t="shared" si="2154"/>
        <v>171.83079784</v>
      </c>
      <c r="N7654" s="6">
        <f t="shared" si="2155"/>
        <v>2.1164525042857179</v>
      </c>
      <c r="O7654" s="2">
        <f t="shared" si="2147"/>
        <v>-2.1164525042857179</v>
      </c>
      <c r="P7654" s="2">
        <f t="shared" si="2156"/>
        <v>29.883547495714282</v>
      </c>
      <c r="Q7654" s="2">
        <f t="shared" si="2148"/>
        <v>16.916452504285715</v>
      </c>
      <c r="R7654" s="2">
        <f t="shared" si="2157"/>
        <v>-1.5167529999999999E-2</v>
      </c>
      <c r="S7654" s="2">
        <f t="shared" si="2149"/>
        <v>16.931620034285714</v>
      </c>
      <c r="T7654" s="2">
        <f t="shared" si="2160"/>
        <v>0</v>
      </c>
      <c r="U7654" s="2">
        <f t="shared" si="2150"/>
        <v>0</v>
      </c>
      <c r="V7654" t="str">
        <f t="shared" si="2158"/>
        <v>N</v>
      </c>
      <c r="W7654" s="2">
        <f t="shared" si="2159"/>
        <v>0</v>
      </c>
      <c r="X7654" s="2">
        <f t="shared" si="2151"/>
        <v>0</v>
      </c>
      <c r="Y7654" s="2"/>
    </row>
    <row r="7655" spans="1:25" x14ac:dyDescent="0.2">
      <c r="A7655">
        <v>20</v>
      </c>
      <c r="B7655" s="1">
        <v>43054.833333314775</v>
      </c>
      <c r="C7655">
        <v>46.7</v>
      </c>
      <c r="D7655" s="15">
        <f t="shared" si="2152"/>
        <v>46.7</v>
      </c>
      <c r="E7655">
        <v>32</v>
      </c>
      <c r="F7655" s="6">
        <v>0</v>
      </c>
      <c r="G7655" s="6">
        <v>-1.5167529999999999E-2</v>
      </c>
      <c r="H7655" s="6">
        <f t="shared" si="2143"/>
        <v>-1.5167529999999999E-2</v>
      </c>
      <c r="I7655" s="6">
        <f t="shared" si="2144"/>
        <v>14.700000000000003</v>
      </c>
      <c r="J7655" s="6">
        <f t="shared" si="2145"/>
        <v>14.715167530000002</v>
      </c>
      <c r="K7655" s="3">
        <f t="shared" si="2153"/>
        <v>16.817334320000015</v>
      </c>
      <c r="L7655" s="6">
        <f t="shared" si="2146"/>
        <v>0</v>
      </c>
      <c r="M7655" s="6">
        <f t="shared" si="2154"/>
        <v>155.01346351999999</v>
      </c>
      <c r="N7655" s="6">
        <f t="shared" si="2155"/>
        <v>2.1021667900000125</v>
      </c>
      <c r="O7655" s="2">
        <f t="shared" si="2147"/>
        <v>-2.1021667900000125</v>
      </c>
      <c r="P7655" s="2">
        <f t="shared" si="2156"/>
        <v>29.897833209999988</v>
      </c>
      <c r="Q7655" s="2">
        <f t="shared" si="2148"/>
        <v>16.802166790000015</v>
      </c>
      <c r="R7655" s="2">
        <f t="shared" si="2157"/>
        <v>-1.5167529999999999E-2</v>
      </c>
      <c r="S7655" s="2">
        <f t="shared" si="2149"/>
        <v>16.817334320000015</v>
      </c>
      <c r="T7655" s="2">
        <f t="shared" si="2160"/>
        <v>0</v>
      </c>
      <c r="U7655" s="2">
        <f t="shared" si="2150"/>
        <v>0</v>
      </c>
      <c r="V7655" t="str">
        <f t="shared" si="2158"/>
        <v>N</v>
      </c>
      <c r="W7655" s="2">
        <f t="shared" si="2159"/>
        <v>0</v>
      </c>
      <c r="X7655" s="2">
        <f t="shared" si="2151"/>
        <v>0</v>
      </c>
      <c r="Y7655" s="2"/>
    </row>
    <row r="7656" spans="1:25" x14ac:dyDescent="0.2">
      <c r="A7656">
        <v>21</v>
      </c>
      <c r="B7656" s="1">
        <v>43054.874999981439</v>
      </c>
      <c r="C7656">
        <v>45.5</v>
      </c>
      <c r="D7656" s="15">
        <f t="shared" si="2152"/>
        <v>45.5</v>
      </c>
      <c r="E7656">
        <v>32</v>
      </c>
      <c r="F7656" s="6">
        <v>0</v>
      </c>
      <c r="G7656" s="6">
        <v>-1.5167529999999999E-2</v>
      </c>
      <c r="H7656" s="6">
        <f t="shared" si="2143"/>
        <v>-1.5167529999999999E-2</v>
      </c>
      <c r="I7656" s="6">
        <f t="shared" si="2144"/>
        <v>13.5</v>
      </c>
      <c r="J7656" s="6">
        <f t="shared" si="2145"/>
        <v>13.515167529999999</v>
      </c>
      <c r="K7656" s="3">
        <f t="shared" si="2153"/>
        <v>15.44590574857142</v>
      </c>
      <c r="L7656" s="6">
        <f t="shared" si="2146"/>
        <v>0</v>
      </c>
      <c r="M7656" s="6">
        <f t="shared" si="2154"/>
        <v>139.56755777142857</v>
      </c>
      <c r="N7656" s="6">
        <f t="shared" si="2155"/>
        <v>1.9307382185714062</v>
      </c>
      <c r="O7656" s="2">
        <f t="shared" si="2147"/>
        <v>-1.9307382185714062</v>
      </c>
      <c r="P7656" s="2">
        <f t="shared" si="2156"/>
        <v>30.069261781428594</v>
      </c>
      <c r="Q7656" s="2">
        <f t="shared" si="2148"/>
        <v>15.430738218571406</v>
      </c>
      <c r="R7656" s="2">
        <f t="shared" si="2157"/>
        <v>-1.5167529999999999E-2</v>
      </c>
      <c r="S7656" s="2">
        <f t="shared" si="2149"/>
        <v>15.445905748571406</v>
      </c>
      <c r="T7656" s="2">
        <f t="shared" si="2160"/>
        <v>0</v>
      </c>
      <c r="U7656" s="2">
        <f t="shared" si="2150"/>
        <v>0</v>
      </c>
      <c r="V7656" t="str">
        <f t="shared" si="2158"/>
        <v>N</v>
      </c>
      <c r="W7656" s="2">
        <f t="shared" si="2159"/>
        <v>0</v>
      </c>
      <c r="X7656" s="2">
        <f t="shared" si="2151"/>
        <v>0</v>
      </c>
      <c r="Y7656" s="2"/>
    </row>
    <row r="7657" spans="1:25" x14ac:dyDescent="0.2">
      <c r="A7657">
        <v>22</v>
      </c>
      <c r="B7657" s="1">
        <v>43054.916666648103</v>
      </c>
      <c r="C7657">
        <v>44.2</v>
      </c>
      <c r="D7657" s="15">
        <f t="shared" si="2152"/>
        <v>44.2</v>
      </c>
      <c r="E7657">
        <v>32</v>
      </c>
      <c r="F7657" s="6">
        <v>7.9463199999999998E-2</v>
      </c>
      <c r="G7657" s="6">
        <v>-1.5167529999999999E-2</v>
      </c>
      <c r="H7657" s="6">
        <f t="shared" si="2143"/>
        <v>6.4295669999999999E-2</v>
      </c>
      <c r="I7657" s="6">
        <f t="shared" si="2144"/>
        <v>12.200000000000003</v>
      </c>
      <c r="J7657" s="6">
        <f t="shared" si="2145"/>
        <v>12.135704330000003</v>
      </c>
      <c r="K7657" s="3">
        <f t="shared" si="2153"/>
        <v>13.869376377142856</v>
      </c>
      <c r="L7657" s="6">
        <f t="shared" si="2146"/>
        <v>0</v>
      </c>
      <c r="M7657" s="6">
        <f t="shared" si="2154"/>
        <v>125.69818139428571</v>
      </c>
      <c r="N7657" s="6">
        <f t="shared" si="2155"/>
        <v>1.7336720471428464</v>
      </c>
      <c r="O7657" s="2">
        <f t="shared" si="2147"/>
        <v>-1.7336720471428464</v>
      </c>
      <c r="P7657" s="2">
        <f t="shared" si="2156"/>
        <v>30.266327952857154</v>
      </c>
      <c r="Q7657" s="2">
        <f t="shared" si="2148"/>
        <v>13.933672047142849</v>
      </c>
      <c r="R7657" s="2">
        <f t="shared" si="2157"/>
        <v>6.4295669999999999E-2</v>
      </c>
      <c r="S7657" s="2">
        <f t="shared" si="2149"/>
        <v>13.869376377142849</v>
      </c>
      <c r="T7657" s="2">
        <f t="shared" si="2160"/>
        <v>0</v>
      </c>
      <c r="U7657" s="2">
        <f t="shared" si="2150"/>
        <v>0</v>
      </c>
      <c r="V7657" t="str">
        <f t="shared" si="2158"/>
        <v>N</v>
      </c>
      <c r="W7657" s="2">
        <f t="shared" si="2159"/>
        <v>0</v>
      </c>
      <c r="X7657" s="2">
        <f t="shared" si="2151"/>
        <v>0</v>
      </c>
      <c r="Y7657" s="2"/>
    </row>
    <row r="7658" spans="1:25" x14ac:dyDescent="0.2">
      <c r="A7658">
        <v>23</v>
      </c>
      <c r="B7658" s="1">
        <v>43054.958333314768</v>
      </c>
      <c r="C7658">
        <v>41.4</v>
      </c>
      <c r="D7658" s="15">
        <f t="shared" si="2152"/>
        <v>41.4</v>
      </c>
      <c r="E7658">
        <v>32</v>
      </c>
      <c r="F7658" s="6">
        <v>0.31135099999999999</v>
      </c>
      <c r="G7658" s="6">
        <v>-1.5167529999999999E-2</v>
      </c>
      <c r="H7658" s="6">
        <f t="shared" si="2143"/>
        <v>0.29618347</v>
      </c>
      <c r="I7658" s="6">
        <f t="shared" si="2144"/>
        <v>9.3999999999999986</v>
      </c>
      <c r="J7658" s="6">
        <f t="shared" si="2145"/>
        <v>9.1038165299999978</v>
      </c>
      <c r="K7658" s="3">
        <f t="shared" si="2153"/>
        <v>10.404361748571432</v>
      </c>
      <c r="L7658" s="6">
        <f t="shared" si="2146"/>
        <v>0</v>
      </c>
      <c r="M7658" s="6">
        <f t="shared" si="2154"/>
        <v>115.29381964571428</v>
      </c>
      <c r="N7658" s="6">
        <f t="shared" si="2155"/>
        <v>1.300545218571429</v>
      </c>
      <c r="O7658" s="2">
        <f t="shared" si="2147"/>
        <v>-1.300545218571429</v>
      </c>
      <c r="P7658" s="2">
        <f t="shared" si="2156"/>
        <v>30.699454781428571</v>
      </c>
      <c r="Q7658" s="2">
        <f t="shared" si="2148"/>
        <v>10.700545218571428</v>
      </c>
      <c r="R7658" s="2">
        <f t="shared" si="2157"/>
        <v>0.29618347</v>
      </c>
      <c r="S7658" s="2">
        <f t="shared" si="2149"/>
        <v>10.404361748571427</v>
      </c>
      <c r="T7658" s="2">
        <f t="shared" si="2160"/>
        <v>0</v>
      </c>
      <c r="U7658" s="2">
        <f t="shared" si="2150"/>
        <v>0</v>
      </c>
      <c r="V7658" t="str">
        <f t="shared" si="2158"/>
        <v>N</v>
      </c>
      <c r="W7658" s="2">
        <f t="shared" si="2159"/>
        <v>0</v>
      </c>
      <c r="X7658" s="2">
        <f t="shared" si="2151"/>
        <v>0</v>
      </c>
      <c r="Y7658" s="2"/>
    </row>
    <row r="7659" spans="1:25" x14ac:dyDescent="0.2">
      <c r="A7659">
        <v>0</v>
      </c>
      <c r="B7659" s="1">
        <v>43054.999999981432</v>
      </c>
      <c r="C7659">
        <v>39.1</v>
      </c>
      <c r="D7659" s="15">
        <f t="shared" si="2152"/>
        <v>39.1</v>
      </c>
      <c r="E7659">
        <v>32</v>
      </c>
      <c r="F7659" s="6">
        <v>0.73086700000000004</v>
      </c>
      <c r="G7659" s="6">
        <v>-1.5167529999999999E-2</v>
      </c>
      <c r="H7659" s="6">
        <f t="shared" si="2143"/>
        <v>0.71569947</v>
      </c>
      <c r="I7659" s="6">
        <f t="shared" si="2144"/>
        <v>7.1000000000000014</v>
      </c>
      <c r="J7659" s="6">
        <f t="shared" si="2145"/>
        <v>6.3843005300000017</v>
      </c>
      <c r="K7659" s="3">
        <f t="shared" si="2153"/>
        <v>5.2938196457142794</v>
      </c>
      <c r="L7659" s="6">
        <f t="shared" si="2146"/>
        <v>0</v>
      </c>
      <c r="M7659" s="6">
        <f t="shared" si="2154"/>
        <v>110</v>
      </c>
      <c r="N7659" s="6">
        <f t="shared" si="2155"/>
        <v>0</v>
      </c>
      <c r="O7659" s="2">
        <f t="shared" si="2147"/>
        <v>0</v>
      </c>
      <c r="P7659" s="2">
        <f t="shared" si="2156"/>
        <v>32</v>
      </c>
      <c r="Q7659" s="2">
        <f t="shared" si="2148"/>
        <v>7.1000000000000014</v>
      </c>
      <c r="R7659" s="2">
        <f t="shared" si="2157"/>
        <v>0.71569947</v>
      </c>
      <c r="S7659" s="2">
        <f t="shared" si="2149"/>
        <v>6.3843005300000017</v>
      </c>
      <c r="T7659" s="2">
        <f t="shared" si="2160"/>
        <v>0</v>
      </c>
      <c r="U7659" s="2">
        <f t="shared" si="2150"/>
        <v>0</v>
      </c>
      <c r="V7659" t="str">
        <f t="shared" si="2158"/>
        <v>N</v>
      </c>
      <c r="W7659" s="2">
        <f t="shared" si="2159"/>
        <v>0</v>
      </c>
      <c r="X7659" s="2">
        <f t="shared" si="2151"/>
        <v>0</v>
      </c>
      <c r="Y7659" s="2"/>
    </row>
    <row r="7660" spans="1:25" x14ac:dyDescent="0.2">
      <c r="A7660">
        <v>1</v>
      </c>
      <c r="B7660" s="1">
        <v>43055.041666648096</v>
      </c>
      <c r="C7660">
        <v>37.5</v>
      </c>
      <c r="D7660" s="15">
        <f t="shared" si="2152"/>
        <v>37.5</v>
      </c>
      <c r="E7660">
        <v>32</v>
      </c>
      <c r="F7660" s="6">
        <v>0.91322000000000003</v>
      </c>
      <c r="G7660" s="6">
        <v>-1.5167529999999999E-2</v>
      </c>
      <c r="H7660" s="6">
        <f t="shared" si="2143"/>
        <v>0.89805246999999999</v>
      </c>
      <c r="I7660" s="6">
        <f t="shared" si="2144"/>
        <v>5.5</v>
      </c>
      <c r="J7660" s="6">
        <f t="shared" si="2145"/>
        <v>4.6019475300000003</v>
      </c>
      <c r="K7660" s="3">
        <f t="shared" si="2153"/>
        <v>0</v>
      </c>
      <c r="L7660" s="6">
        <f t="shared" si="2146"/>
        <v>0</v>
      </c>
      <c r="M7660" s="6">
        <f t="shared" si="2154"/>
        <v>110</v>
      </c>
      <c r="N7660" s="6">
        <f t="shared" si="2155"/>
        <v>0</v>
      </c>
      <c r="O7660" s="2">
        <f t="shared" si="2147"/>
        <v>0</v>
      </c>
      <c r="P7660" s="2">
        <f t="shared" si="2156"/>
        <v>32</v>
      </c>
      <c r="Q7660" s="2">
        <f t="shared" si="2148"/>
        <v>5.5</v>
      </c>
      <c r="R7660" s="2">
        <f t="shared" si="2157"/>
        <v>0.89805246999999999</v>
      </c>
      <c r="S7660" s="2">
        <f t="shared" si="2149"/>
        <v>4.6019475300000003</v>
      </c>
      <c r="T7660" s="2">
        <f t="shared" si="2160"/>
        <v>0</v>
      </c>
      <c r="U7660" s="2">
        <f t="shared" si="2150"/>
        <v>0</v>
      </c>
      <c r="V7660" t="str">
        <f t="shared" si="2158"/>
        <v>N</v>
      </c>
      <c r="W7660" s="2">
        <f t="shared" si="2159"/>
        <v>0</v>
      </c>
      <c r="X7660" s="2">
        <f t="shared" si="2151"/>
        <v>0</v>
      </c>
      <c r="Y7660" s="2"/>
    </row>
    <row r="7661" spans="1:25" x14ac:dyDescent="0.2">
      <c r="A7661">
        <v>2</v>
      </c>
      <c r="B7661" s="1">
        <v>43055.08333331476</v>
      </c>
      <c r="C7661">
        <v>35.299999999999997</v>
      </c>
      <c r="D7661" s="15">
        <f t="shared" si="2152"/>
        <v>35.299999999999997</v>
      </c>
      <c r="E7661">
        <v>32</v>
      </c>
      <c r="F7661" s="6">
        <v>1.3666199999999999</v>
      </c>
      <c r="G7661" s="6">
        <v>-1.5167529999999999E-2</v>
      </c>
      <c r="H7661" s="6">
        <f t="shared" si="2143"/>
        <v>1.3514524699999999</v>
      </c>
      <c r="I7661" s="6">
        <f t="shared" si="2144"/>
        <v>3.2999999999999972</v>
      </c>
      <c r="J7661" s="6">
        <f t="shared" si="2145"/>
        <v>1.9485475299999973</v>
      </c>
      <c r="K7661" s="3">
        <f t="shared" si="2153"/>
        <v>0</v>
      </c>
      <c r="L7661" s="6">
        <f t="shared" si="2146"/>
        <v>0</v>
      </c>
      <c r="M7661" s="6">
        <f t="shared" si="2154"/>
        <v>110</v>
      </c>
      <c r="N7661" s="6">
        <f t="shared" si="2155"/>
        <v>0</v>
      </c>
      <c r="O7661" s="2">
        <f t="shared" si="2147"/>
        <v>0</v>
      </c>
      <c r="P7661" s="2">
        <f t="shared" si="2156"/>
        <v>32</v>
      </c>
      <c r="Q7661" s="2">
        <f t="shared" si="2148"/>
        <v>3.2999999999999972</v>
      </c>
      <c r="R7661" s="2">
        <f t="shared" si="2157"/>
        <v>1.3514524699999999</v>
      </c>
      <c r="S7661" s="2">
        <f t="shared" si="2149"/>
        <v>1.9485475299999973</v>
      </c>
      <c r="T7661" s="2">
        <f t="shared" si="2160"/>
        <v>0</v>
      </c>
      <c r="U7661" s="2">
        <f t="shared" si="2150"/>
        <v>0</v>
      </c>
      <c r="V7661" t="str">
        <f t="shared" si="2158"/>
        <v>N</v>
      </c>
      <c r="W7661" s="2">
        <f t="shared" si="2159"/>
        <v>0</v>
      </c>
      <c r="X7661" s="2">
        <f t="shared" si="2151"/>
        <v>0</v>
      </c>
      <c r="Y7661" s="2"/>
    </row>
    <row r="7662" spans="1:25" x14ac:dyDescent="0.2">
      <c r="A7662">
        <v>3</v>
      </c>
      <c r="B7662" s="1">
        <v>43055.124999981424</v>
      </c>
      <c r="C7662">
        <v>34.4</v>
      </c>
      <c r="D7662" s="15">
        <f t="shared" si="2152"/>
        <v>34.4</v>
      </c>
      <c r="E7662">
        <v>32</v>
      </c>
      <c r="F7662" s="6">
        <v>1.8913599999999999</v>
      </c>
      <c r="G7662" s="6">
        <v>-1.5167529999999999E-2</v>
      </c>
      <c r="H7662" s="6">
        <f t="shared" si="2143"/>
        <v>1.8761924699999999</v>
      </c>
      <c r="I7662" s="6">
        <f t="shared" si="2144"/>
        <v>2.3999999999999986</v>
      </c>
      <c r="J7662" s="6">
        <f t="shared" si="2145"/>
        <v>0.52380752999999869</v>
      </c>
      <c r="K7662" s="3">
        <f t="shared" si="2153"/>
        <v>0</v>
      </c>
      <c r="L7662" s="6">
        <f t="shared" si="2146"/>
        <v>0</v>
      </c>
      <c r="M7662" s="6">
        <f t="shared" si="2154"/>
        <v>110</v>
      </c>
      <c r="N7662" s="6">
        <f t="shared" si="2155"/>
        <v>0</v>
      </c>
      <c r="O7662" s="2">
        <f t="shared" si="2147"/>
        <v>0</v>
      </c>
      <c r="P7662" s="2">
        <f t="shared" si="2156"/>
        <v>32</v>
      </c>
      <c r="Q7662" s="2">
        <f t="shared" si="2148"/>
        <v>2.3999999999999986</v>
      </c>
      <c r="R7662" s="2">
        <f t="shared" si="2157"/>
        <v>1.8761924699999999</v>
      </c>
      <c r="S7662" s="2">
        <f t="shared" si="2149"/>
        <v>0.52380752999999869</v>
      </c>
      <c r="T7662" s="2">
        <f t="shared" si="2160"/>
        <v>0</v>
      </c>
      <c r="U7662" s="2">
        <f t="shared" si="2150"/>
        <v>0</v>
      </c>
      <c r="V7662" t="str">
        <f t="shared" si="2158"/>
        <v>N</v>
      </c>
      <c r="W7662" s="2">
        <f t="shared" si="2159"/>
        <v>0</v>
      </c>
      <c r="X7662" s="2">
        <f t="shared" si="2151"/>
        <v>0</v>
      </c>
      <c r="Y7662" s="2"/>
    </row>
    <row r="7663" spans="1:25" x14ac:dyDescent="0.2">
      <c r="A7663">
        <v>4</v>
      </c>
      <c r="B7663" s="1">
        <v>43055.166666648089</v>
      </c>
      <c r="C7663">
        <v>33.799999999999997</v>
      </c>
      <c r="D7663" s="15">
        <f t="shared" si="2152"/>
        <v>33.799999999999997</v>
      </c>
      <c r="E7663">
        <v>32</v>
      </c>
      <c r="F7663" s="6">
        <v>1.7898400000000001</v>
      </c>
      <c r="G7663" s="6">
        <v>-1.5167529999999999E-2</v>
      </c>
      <c r="H7663" s="6">
        <f t="shared" si="2143"/>
        <v>1.7746724700000001</v>
      </c>
      <c r="I7663" s="6">
        <f t="shared" si="2144"/>
        <v>1.7999999999999972</v>
      </c>
      <c r="J7663" s="6">
        <f t="shared" si="2145"/>
        <v>2.53275299999971E-2</v>
      </c>
      <c r="K7663" s="3">
        <f t="shared" si="2153"/>
        <v>0</v>
      </c>
      <c r="L7663" s="6">
        <f t="shared" si="2146"/>
        <v>0</v>
      </c>
      <c r="M7663" s="6">
        <f t="shared" si="2154"/>
        <v>110</v>
      </c>
      <c r="N7663" s="6">
        <f t="shared" si="2155"/>
        <v>0</v>
      </c>
      <c r="O7663" s="2">
        <f t="shared" si="2147"/>
        <v>0</v>
      </c>
      <c r="P7663" s="2">
        <f t="shared" si="2156"/>
        <v>32</v>
      </c>
      <c r="Q7663" s="2">
        <f t="shared" si="2148"/>
        <v>1.7999999999999972</v>
      </c>
      <c r="R7663" s="2">
        <f t="shared" si="2157"/>
        <v>1.7746724700000001</v>
      </c>
      <c r="S7663" s="2">
        <f t="shared" si="2149"/>
        <v>2.53275299999971E-2</v>
      </c>
      <c r="T7663" s="2">
        <f t="shared" si="2160"/>
        <v>0</v>
      </c>
      <c r="U7663" s="2">
        <f t="shared" si="2150"/>
        <v>0</v>
      </c>
      <c r="V7663" t="str">
        <f t="shared" si="2158"/>
        <v>N</v>
      </c>
      <c r="W7663" s="2">
        <f t="shared" si="2159"/>
        <v>0</v>
      </c>
      <c r="X7663" s="2">
        <f t="shared" si="2151"/>
        <v>0</v>
      </c>
      <c r="Y7663" s="2"/>
    </row>
    <row r="7664" spans="1:25" x14ac:dyDescent="0.2">
      <c r="A7664">
        <v>5</v>
      </c>
      <c r="B7664" s="1">
        <v>43055.208333314753</v>
      </c>
      <c r="C7664">
        <v>32.9</v>
      </c>
      <c r="D7664" s="15">
        <f t="shared" si="2152"/>
        <v>32.9</v>
      </c>
      <c r="E7664">
        <v>32</v>
      </c>
      <c r="F7664" s="6">
        <v>2.0790999999999999</v>
      </c>
      <c r="G7664" s="6">
        <v>-1.5167529999999999E-2</v>
      </c>
      <c r="H7664" s="6">
        <f t="shared" si="2143"/>
        <v>2.0639324700000001</v>
      </c>
      <c r="I7664" s="6">
        <f t="shared" si="2144"/>
        <v>0.89999999999999858</v>
      </c>
      <c r="J7664" s="6">
        <f t="shared" si="2145"/>
        <v>0</v>
      </c>
      <c r="K7664" s="3">
        <f t="shared" si="2153"/>
        <v>0</v>
      </c>
      <c r="L7664" s="6">
        <f t="shared" si="2146"/>
        <v>1.1639324700000016</v>
      </c>
      <c r="M7664" s="6">
        <f t="shared" si="2154"/>
        <v>111.16393247000001</v>
      </c>
      <c r="N7664" s="6">
        <f t="shared" si="2155"/>
        <v>0</v>
      </c>
      <c r="O7664" s="2">
        <f t="shared" si="2147"/>
        <v>0</v>
      </c>
      <c r="P7664" s="2">
        <f t="shared" si="2156"/>
        <v>32</v>
      </c>
      <c r="Q7664" s="2">
        <f t="shared" si="2148"/>
        <v>0.89999999999999858</v>
      </c>
      <c r="R7664" s="2">
        <f t="shared" si="2157"/>
        <v>0.89999999999999858</v>
      </c>
      <c r="S7664" s="2">
        <f t="shared" si="2149"/>
        <v>0</v>
      </c>
      <c r="T7664" s="2">
        <f t="shared" si="2160"/>
        <v>1.163932470000006</v>
      </c>
      <c r="U7664" s="2">
        <f t="shared" si="2150"/>
        <v>0</v>
      </c>
      <c r="V7664" t="str">
        <f t="shared" si="2158"/>
        <v>N</v>
      </c>
      <c r="W7664" s="2">
        <f t="shared" si="2159"/>
        <v>0</v>
      </c>
      <c r="X7664" s="2">
        <f t="shared" si="2151"/>
        <v>0</v>
      </c>
      <c r="Y7664" s="2"/>
    </row>
    <row r="7665" spans="1:25" x14ac:dyDescent="0.2">
      <c r="A7665">
        <v>6</v>
      </c>
      <c r="B7665" s="1">
        <v>43055.249999981417</v>
      </c>
      <c r="C7665">
        <v>33.6</v>
      </c>
      <c r="D7665" s="15">
        <f t="shared" si="2152"/>
        <v>33.6</v>
      </c>
      <c r="E7665">
        <v>32</v>
      </c>
      <c r="F7665" s="6">
        <v>2.0061800000000001</v>
      </c>
      <c r="G7665" s="6">
        <v>-1.5167529999999999E-2</v>
      </c>
      <c r="H7665" s="6">
        <f t="shared" si="2143"/>
        <v>1.99101247</v>
      </c>
      <c r="I7665" s="6">
        <f t="shared" si="2144"/>
        <v>1.6000000000000014</v>
      </c>
      <c r="J7665" s="6">
        <f t="shared" si="2145"/>
        <v>0</v>
      </c>
      <c r="K7665" s="3">
        <f t="shared" si="2153"/>
        <v>0</v>
      </c>
      <c r="L7665" s="6">
        <f t="shared" si="2146"/>
        <v>0.39101246999999861</v>
      </c>
      <c r="M7665" s="6">
        <f t="shared" si="2154"/>
        <v>111.55494494</v>
      </c>
      <c r="N7665" s="6">
        <f t="shared" si="2155"/>
        <v>0</v>
      </c>
      <c r="O7665" s="2">
        <f t="shared" si="2147"/>
        <v>0</v>
      </c>
      <c r="P7665" s="2">
        <f t="shared" si="2156"/>
        <v>32</v>
      </c>
      <c r="Q7665" s="2">
        <f t="shared" si="2148"/>
        <v>1.6000000000000014</v>
      </c>
      <c r="R7665" s="2">
        <f t="shared" si="2157"/>
        <v>1.6000000000000014</v>
      </c>
      <c r="S7665" s="2">
        <f t="shared" si="2149"/>
        <v>0</v>
      </c>
      <c r="T7665" s="2">
        <f t="shared" si="2160"/>
        <v>0.39101246999999262</v>
      </c>
      <c r="U7665" s="2">
        <f t="shared" si="2150"/>
        <v>0</v>
      </c>
      <c r="V7665" t="str">
        <f t="shared" si="2158"/>
        <v>N</v>
      </c>
      <c r="W7665" s="2">
        <f t="shared" si="2159"/>
        <v>0</v>
      </c>
      <c r="X7665" s="2">
        <f t="shared" si="2151"/>
        <v>0</v>
      </c>
      <c r="Y7665" s="2"/>
    </row>
    <row r="7666" spans="1:25" x14ac:dyDescent="0.2">
      <c r="A7666">
        <v>7</v>
      </c>
      <c r="B7666" s="1">
        <v>43055.291666648081</v>
      </c>
      <c r="C7666">
        <v>34.700000000000003</v>
      </c>
      <c r="D7666" s="15">
        <f t="shared" si="2152"/>
        <v>34.700000000000003</v>
      </c>
      <c r="E7666">
        <v>32</v>
      </c>
      <c r="F7666" s="6">
        <v>1.3883399999999999</v>
      </c>
      <c r="G7666" s="6">
        <v>10.401069999999999</v>
      </c>
      <c r="H7666" s="6">
        <f t="shared" si="2143"/>
        <v>11.789409999999998</v>
      </c>
      <c r="I7666" s="6">
        <f t="shared" si="2144"/>
        <v>2.7000000000000028</v>
      </c>
      <c r="J7666" s="6">
        <f t="shared" si="2145"/>
        <v>0</v>
      </c>
      <c r="K7666" s="3">
        <f t="shared" si="2153"/>
        <v>0</v>
      </c>
      <c r="L7666" s="6">
        <f t="shared" si="2146"/>
        <v>9.0894099999999955</v>
      </c>
      <c r="M7666" s="6">
        <f t="shared" si="2154"/>
        <v>120.64435494</v>
      </c>
      <c r="N7666" s="6">
        <f t="shared" si="2155"/>
        <v>0</v>
      </c>
      <c r="O7666" s="2">
        <f t="shared" si="2147"/>
        <v>0</v>
      </c>
      <c r="P7666" s="2">
        <f t="shared" si="2156"/>
        <v>32</v>
      </c>
      <c r="Q7666" s="2">
        <f t="shared" si="2148"/>
        <v>2.7000000000000028</v>
      </c>
      <c r="R7666" s="2">
        <f t="shared" si="2157"/>
        <v>2.7000000000000028</v>
      </c>
      <c r="S7666" s="2">
        <f t="shared" si="2149"/>
        <v>0</v>
      </c>
      <c r="T7666" s="2">
        <f t="shared" si="2160"/>
        <v>9.0894100000000009</v>
      </c>
      <c r="U7666" s="2">
        <f t="shared" si="2150"/>
        <v>0</v>
      </c>
      <c r="V7666" t="str">
        <f t="shared" si="2158"/>
        <v>N</v>
      </c>
      <c r="W7666" s="2">
        <f t="shared" si="2159"/>
        <v>0</v>
      </c>
      <c r="X7666" s="2">
        <f t="shared" si="2151"/>
        <v>0</v>
      </c>
      <c r="Y7666" s="2"/>
    </row>
    <row r="7667" spans="1:25" x14ac:dyDescent="0.2">
      <c r="A7667">
        <v>8</v>
      </c>
      <c r="B7667" s="1">
        <v>43055.333333314746</v>
      </c>
      <c r="C7667">
        <v>35.799999999999997</v>
      </c>
      <c r="D7667" s="15">
        <f t="shared" si="2152"/>
        <v>35.799999999999997</v>
      </c>
      <c r="E7667">
        <v>32</v>
      </c>
      <c r="F7667" s="6">
        <v>1.9451000000000001</v>
      </c>
      <c r="G7667" s="6">
        <v>22.821549999999998</v>
      </c>
      <c r="H7667" s="6">
        <f t="shared" si="2143"/>
        <v>24.766649999999998</v>
      </c>
      <c r="I7667" s="6">
        <f t="shared" si="2144"/>
        <v>3.7999999999999972</v>
      </c>
      <c r="J7667" s="6">
        <f t="shared" si="2145"/>
        <v>0</v>
      </c>
      <c r="K7667" s="3">
        <f t="shared" si="2153"/>
        <v>0</v>
      </c>
      <c r="L7667" s="6">
        <f t="shared" si="2146"/>
        <v>20.966650000000001</v>
      </c>
      <c r="M7667" s="6">
        <f t="shared" si="2154"/>
        <v>141.61100493999999</v>
      </c>
      <c r="N7667" s="6">
        <f t="shared" si="2155"/>
        <v>0</v>
      </c>
      <c r="O7667" s="2">
        <f t="shared" si="2147"/>
        <v>0</v>
      </c>
      <c r="P7667" s="2">
        <f t="shared" si="2156"/>
        <v>32</v>
      </c>
      <c r="Q7667" s="2">
        <f t="shared" si="2148"/>
        <v>3.7999999999999972</v>
      </c>
      <c r="R7667" s="2">
        <f t="shared" si="2157"/>
        <v>3.7999999999999972</v>
      </c>
      <c r="S7667" s="2">
        <f t="shared" si="2149"/>
        <v>0</v>
      </c>
      <c r="T7667" s="2">
        <f t="shared" si="2160"/>
        <v>20.966649999999987</v>
      </c>
      <c r="U7667" s="2">
        <f t="shared" si="2150"/>
        <v>0</v>
      </c>
      <c r="V7667" t="str">
        <f t="shared" si="2158"/>
        <v>Y</v>
      </c>
      <c r="W7667" s="2">
        <f t="shared" si="2159"/>
        <v>0</v>
      </c>
      <c r="X7667" s="2">
        <f t="shared" si="2151"/>
        <v>0</v>
      </c>
      <c r="Y7667" s="2"/>
    </row>
    <row r="7668" spans="1:25" x14ac:dyDescent="0.2">
      <c r="A7668">
        <v>9</v>
      </c>
      <c r="B7668" s="1">
        <v>43055.37499998141</v>
      </c>
      <c r="C7668">
        <v>38.200000000000003</v>
      </c>
      <c r="D7668" s="15">
        <f t="shared" si="2152"/>
        <v>38.200000000000003</v>
      </c>
      <c r="E7668">
        <v>32</v>
      </c>
      <c r="F7668" s="6">
        <v>1.84677</v>
      </c>
      <c r="G7668" s="6">
        <v>33.404940000000003</v>
      </c>
      <c r="H7668" s="6">
        <f t="shared" si="2143"/>
        <v>35.251710000000003</v>
      </c>
      <c r="I7668" s="6">
        <f t="shared" si="2144"/>
        <v>6.2000000000000028</v>
      </c>
      <c r="J7668" s="6">
        <f t="shared" si="2145"/>
        <v>0</v>
      </c>
      <c r="K7668" s="3">
        <f t="shared" si="2153"/>
        <v>0</v>
      </c>
      <c r="L7668" s="6">
        <f t="shared" si="2146"/>
        <v>29.05171</v>
      </c>
      <c r="M7668" s="6">
        <f t="shared" si="2154"/>
        <v>170.66271494</v>
      </c>
      <c r="N7668" s="6">
        <f t="shared" si="2155"/>
        <v>0</v>
      </c>
      <c r="O7668" s="2">
        <f t="shared" si="2147"/>
        <v>0</v>
      </c>
      <c r="P7668" s="2">
        <f t="shared" si="2156"/>
        <v>32</v>
      </c>
      <c r="Q7668" s="2">
        <f t="shared" si="2148"/>
        <v>6.2000000000000028</v>
      </c>
      <c r="R7668" s="2">
        <f t="shared" si="2157"/>
        <v>6.2000000000000028</v>
      </c>
      <c r="S7668" s="2">
        <f t="shared" si="2149"/>
        <v>0</v>
      </c>
      <c r="T7668" s="2">
        <f t="shared" si="2160"/>
        <v>29.051710000000014</v>
      </c>
      <c r="U7668" s="2">
        <f t="shared" si="2150"/>
        <v>0</v>
      </c>
      <c r="V7668" t="str">
        <f t="shared" si="2158"/>
        <v>Y</v>
      </c>
      <c r="W7668" s="2">
        <f t="shared" si="2159"/>
        <v>0</v>
      </c>
      <c r="X7668" s="2">
        <f t="shared" si="2151"/>
        <v>0</v>
      </c>
      <c r="Y7668" s="2"/>
    </row>
    <row r="7669" spans="1:25" x14ac:dyDescent="0.2">
      <c r="A7669">
        <v>10</v>
      </c>
      <c r="B7669" s="1">
        <v>43055.416666648074</v>
      </c>
      <c r="C7669">
        <v>41.3</v>
      </c>
      <c r="D7669" s="15">
        <f t="shared" si="2152"/>
        <v>41.3</v>
      </c>
      <c r="E7669">
        <v>32</v>
      </c>
      <c r="F7669" s="6">
        <v>2.23787</v>
      </c>
      <c r="G7669" s="6">
        <v>42.357140000000001</v>
      </c>
      <c r="H7669" s="6">
        <f t="shared" si="2143"/>
        <v>44.595010000000002</v>
      </c>
      <c r="I7669" s="6">
        <f t="shared" si="2144"/>
        <v>9.2999999999999972</v>
      </c>
      <c r="J7669" s="6">
        <f t="shared" si="2145"/>
        <v>0</v>
      </c>
      <c r="K7669" s="3">
        <f t="shared" si="2153"/>
        <v>0</v>
      </c>
      <c r="L7669" s="6">
        <f t="shared" si="2146"/>
        <v>35.295010000000005</v>
      </c>
      <c r="M7669" s="6">
        <f t="shared" si="2154"/>
        <v>205.95772493999999</v>
      </c>
      <c r="N7669" s="6">
        <f t="shared" si="2155"/>
        <v>0</v>
      </c>
      <c r="O7669" s="2">
        <f t="shared" si="2147"/>
        <v>0</v>
      </c>
      <c r="P7669" s="2">
        <f t="shared" si="2156"/>
        <v>32</v>
      </c>
      <c r="Q7669" s="2">
        <f t="shared" si="2148"/>
        <v>9.2999999999999972</v>
      </c>
      <c r="R7669" s="2">
        <f t="shared" si="2157"/>
        <v>9.2999999999999972</v>
      </c>
      <c r="S7669" s="2">
        <f t="shared" si="2149"/>
        <v>0</v>
      </c>
      <c r="T7669" s="2">
        <f t="shared" si="2160"/>
        <v>35.295009999999991</v>
      </c>
      <c r="U7669" s="2">
        <f t="shared" si="2150"/>
        <v>0</v>
      </c>
      <c r="V7669" t="str">
        <f t="shared" si="2158"/>
        <v>Y</v>
      </c>
      <c r="W7669" s="2">
        <f t="shared" si="2159"/>
        <v>0</v>
      </c>
      <c r="X7669" s="2">
        <f t="shared" si="2151"/>
        <v>0</v>
      </c>
      <c r="Y7669" s="2"/>
    </row>
    <row r="7670" spans="1:25" x14ac:dyDescent="0.2">
      <c r="A7670">
        <v>11</v>
      </c>
      <c r="B7670" s="1">
        <v>43055.458333314738</v>
      </c>
      <c r="C7670">
        <v>41.5</v>
      </c>
      <c r="D7670" s="15">
        <f t="shared" si="2152"/>
        <v>41.5</v>
      </c>
      <c r="E7670">
        <v>32</v>
      </c>
      <c r="F7670" s="6">
        <v>2.7665700000000002</v>
      </c>
      <c r="G7670" s="6">
        <v>45.934460000000001</v>
      </c>
      <c r="H7670" s="6">
        <f t="shared" si="2143"/>
        <v>48.701030000000003</v>
      </c>
      <c r="I7670" s="6">
        <f t="shared" si="2144"/>
        <v>9.5</v>
      </c>
      <c r="J7670" s="6">
        <f t="shared" si="2145"/>
        <v>0</v>
      </c>
      <c r="K7670" s="3">
        <f t="shared" si="2153"/>
        <v>0</v>
      </c>
      <c r="L7670" s="6">
        <f t="shared" si="2146"/>
        <v>39.201030000000003</v>
      </c>
      <c r="M7670" s="6">
        <f t="shared" si="2154"/>
        <v>220</v>
      </c>
      <c r="N7670" s="6">
        <f t="shared" si="2155"/>
        <v>25.158754939999994</v>
      </c>
      <c r="O7670" s="2">
        <f t="shared" si="2147"/>
        <v>-25.158754939999994</v>
      </c>
      <c r="P7670" s="2">
        <f t="shared" si="2156"/>
        <v>6.8412450600000057</v>
      </c>
      <c r="Q7670" s="2">
        <f t="shared" si="2148"/>
        <v>34.658754939999994</v>
      </c>
      <c r="R7670" s="2">
        <f t="shared" si="2157"/>
        <v>34.658754939999994</v>
      </c>
      <c r="S7670" s="2">
        <f t="shared" si="2149"/>
        <v>0</v>
      </c>
      <c r="T7670" s="2">
        <f t="shared" si="2160"/>
        <v>14.042275060000009</v>
      </c>
      <c r="U7670" s="2">
        <f t="shared" si="2150"/>
        <v>0</v>
      </c>
      <c r="V7670" t="str">
        <f t="shared" si="2158"/>
        <v>Y</v>
      </c>
      <c r="W7670" s="2">
        <f t="shared" si="2159"/>
        <v>0</v>
      </c>
      <c r="X7670" s="2">
        <f t="shared" si="2151"/>
        <v>0</v>
      </c>
      <c r="Y7670" s="2"/>
    </row>
    <row r="7671" spans="1:25" x14ac:dyDescent="0.2">
      <c r="A7671">
        <v>12</v>
      </c>
      <c r="B7671" s="1">
        <v>43055.499999981403</v>
      </c>
      <c r="C7671">
        <v>42.7</v>
      </c>
      <c r="D7671" s="15">
        <f t="shared" si="2152"/>
        <v>42.7</v>
      </c>
      <c r="E7671">
        <v>32</v>
      </c>
      <c r="F7671" s="6">
        <v>2.60222</v>
      </c>
      <c r="G7671" s="6">
        <v>45.941969999999998</v>
      </c>
      <c r="H7671" s="6">
        <f t="shared" si="2143"/>
        <v>48.54419</v>
      </c>
      <c r="I7671" s="6">
        <f t="shared" si="2144"/>
        <v>10.700000000000003</v>
      </c>
      <c r="J7671" s="6">
        <f t="shared" si="2145"/>
        <v>0</v>
      </c>
      <c r="K7671" s="3">
        <f t="shared" si="2153"/>
        <v>0</v>
      </c>
      <c r="L7671" s="6">
        <f t="shared" si="2146"/>
        <v>37.844189999999998</v>
      </c>
      <c r="M7671" s="6">
        <f t="shared" si="2154"/>
        <v>220</v>
      </c>
      <c r="N7671" s="6">
        <f t="shared" si="2155"/>
        <v>37.844190000000026</v>
      </c>
      <c r="O7671" s="2">
        <f t="shared" si="2147"/>
        <v>-32</v>
      </c>
      <c r="P7671" s="2">
        <f t="shared" si="2156"/>
        <v>0</v>
      </c>
      <c r="Q7671" s="2">
        <f t="shared" si="2148"/>
        <v>42.7</v>
      </c>
      <c r="R7671" s="2">
        <f t="shared" si="2157"/>
        <v>42.7</v>
      </c>
      <c r="S7671" s="2">
        <f t="shared" si="2149"/>
        <v>0</v>
      </c>
      <c r="T7671" s="2">
        <f t="shared" si="2160"/>
        <v>0</v>
      </c>
      <c r="U7671" s="2">
        <f t="shared" si="2150"/>
        <v>5.844190000000026</v>
      </c>
      <c r="V7671" t="str">
        <f t="shared" si="2158"/>
        <v>Y</v>
      </c>
      <c r="W7671" s="2">
        <f t="shared" si="2159"/>
        <v>5.844190000000026</v>
      </c>
      <c r="X7671" s="2">
        <f t="shared" si="2151"/>
        <v>0</v>
      </c>
      <c r="Y7671" s="2"/>
    </row>
    <row r="7672" spans="1:25" x14ac:dyDescent="0.2">
      <c r="A7672">
        <v>13</v>
      </c>
      <c r="B7672" s="1">
        <v>43055.541666648067</v>
      </c>
      <c r="C7672">
        <v>42.6</v>
      </c>
      <c r="D7672" s="15">
        <f t="shared" si="2152"/>
        <v>42.6</v>
      </c>
      <c r="E7672">
        <v>32</v>
      </c>
      <c r="F7672" s="6">
        <v>2.9954499999999999</v>
      </c>
      <c r="G7672" s="6">
        <v>41.365490000000001</v>
      </c>
      <c r="H7672" s="6">
        <f t="shared" si="2143"/>
        <v>44.360939999999999</v>
      </c>
      <c r="I7672" s="6">
        <f t="shared" si="2144"/>
        <v>10.600000000000001</v>
      </c>
      <c r="J7672" s="6">
        <f t="shared" si="2145"/>
        <v>0</v>
      </c>
      <c r="K7672" s="3">
        <f t="shared" si="2153"/>
        <v>0</v>
      </c>
      <c r="L7672" s="6">
        <f t="shared" si="2146"/>
        <v>33.760939999999998</v>
      </c>
      <c r="M7672" s="6">
        <f t="shared" si="2154"/>
        <v>220</v>
      </c>
      <c r="N7672" s="6">
        <f t="shared" si="2155"/>
        <v>33.760940000000005</v>
      </c>
      <c r="O7672" s="2">
        <f t="shared" si="2147"/>
        <v>-32</v>
      </c>
      <c r="P7672" s="2">
        <f t="shared" si="2156"/>
        <v>0</v>
      </c>
      <c r="Q7672" s="2">
        <f t="shared" si="2148"/>
        <v>42.6</v>
      </c>
      <c r="R7672" s="2">
        <f t="shared" si="2157"/>
        <v>42.6</v>
      </c>
      <c r="S7672" s="2">
        <f t="shared" si="2149"/>
        <v>0</v>
      </c>
      <c r="T7672" s="2">
        <f t="shared" si="2160"/>
        <v>0</v>
      </c>
      <c r="U7672" s="2">
        <f t="shared" si="2150"/>
        <v>1.7609400000000051</v>
      </c>
      <c r="V7672" t="str">
        <f t="shared" si="2158"/>
        <v>Y</v>
      </c>
      <c r="W7672" s="2">
        <f t="shared" si="2159"/>
        <v>1.7609400000000051</v>
      </c>
      <c r="X7672" s="2">
        <f t="shared" si="2151"/>
        <v>0</v>
      </c>
      <c r="Y7672" s="2"/>
    </row>
    <row r="7673" spans="1:25" x14ac:dyDescent="0.2">
      <c r="A7673">
        <v>14</v>
      </c>
      <c r="B7673" s="1">
        <v>43055.583333314731</v>
      </c>
      <c r="C7673">
        <v>43.1</v>
      </c>
      <c r="D7673" s="15">
        <f t="shared" si="2152"/>
        <v>43.1</v>
      </c>
      <c r="E7673">
        <v>32</v>
      </c>
      <c r="F7673" s="6">
        <v>3.4464999999999999</v>
      </c>
      <c r="G7673" s="6">
        <v>35.589330000000004</v>
      </c>
      <c r="H7673" s="6">
        <f t="shared" si="2143"/>
        <v>39.035830000000004</v>
      </c>
      <c r="I7673" s="6">
        <f t="shared" si="2144"/>
        <v>11.100000000000001</v>
      </c>
      <c r="J7673" s="6">
        <f t="shared" si="2145"/>
        <v>0</v>
      </c>
      <c r="K7673" s="3">
        <f t="shared" si="2153"/>
        <v>0</v>
      </c>
      <c r="L7673" s="6">
        <f t="shared" si="2146"/>
        <v>27.935830000000003</v>
      </c>
      <c r="M7673" s="6">
        <f t="shared" si="2154"/>
        <v>220</v>
      </c>
      <c r="N7673" s="6">
        <f t="shared" si="2155"/>
        <v>27.93583000000001</v>
      </c>
      <c r="O7673" s="2">
        <f t="shared" si="2147"/>
        <v>-27.93583000000001</v>
      </c>
      <c r="P7673" s="2">
        <f t="shared" si="2156"/>
        <v>4.0641699999999901</v>
      </c>
      <c r="Q7673" s="2">
        <f t="shared" si="2148"/>
        <v>39.035830000000011</v>
      </c>
      <c r="R7673" s="2">
        <f t="shared" si="2157"/>
        <v>39.035830000000011</v>
      </c>
      <c r="S7673" s="2">
        <f t="shared" si="2149"/>
        <v>0</v>
      </c>
      <c r="T7673" s="2">
        <f t="shared" si="2160"/>
        <v>0</v>
      </c>
      <c r="U7673" s="2">
        <f t="shared" si="2150"/>
        <v>0</v>
      </c>
      <c r="V7673" t="str">
        <f t="shared" si="2158"/>
        <v>Y</v>
      </c>
      <c r="W7673" s="2">
        <f t="shared" si="2159"/>
        <v>0</v>
      </c>
      <c r="X7673" s="2">
        <f t="shared" si="2151"/>
        <v>0</v>
      </c>
      <c r="Y7673" s="2"/>
    </row>
    <row r="7674" spans="1:25" x14ac:dyDescent="0.2">
      <c r="A7674">
        <v>15</v>
      </c>
      <c r="B7674" s="1">
        <v>43055.624999981395</v>
      </c>
      <c r="C7674">
        <v>45</v>
      </c>
      <c r="D7674" s="15">
        <f t="shared" si="2152"/>
        <v>45</v>
      </c>
      <c r="E7674">
        <v>32</v>
      </c>
      <c r="F7674" s="6">
        <v>3.3340299999999998</v>
      </c>
      <c r="G7674" s="6">
        <v>24.859970000000001</v>
      </c>
      <c r="H7674" s="6">
        <f t="shared" si="2143"/>
        <v>28.193999999999999</v>
      </c>
      <c r="I7674" s="6">
        <f t="shared" si="2144"/>
        <v>13</v>
      </c>
      <c r="J7674" s="6">
        <f t="shared" si="2145"/>
        <v>0</v>
      </c>
      <c r="K7674" s="3">
        <f t="shared" si="2153"/>
        <v>0</v>
      </c>
      <c r="L7674" s="6">
        <f t="shared" si="2146"/>
        <v>15.193999999999999</v>
      </c>
      <c r="M7674" s="6">
        <f t="shared" si="2154"/>
        <v>220</v>
      </c>
      <c r="N7674" s="6">
        <f t="shared" si="2155"/>
        <v>15.193999999999988</v>
      </c>
      <c r="O7674" s="2">
        <f t="shared" si="2147"/>
        <v>-15.193999999999988</v>
      </c>
      <c r="P7674" s="2">
        <f t="shared" si="2156"/>
        <v>16.806000000000012</v>
      </c>
      <c r="Q7674" s="2">
        <f t="shared" si="2148"/>
        <v>28.193999999999988</v>
      </c>
      <c r="R7674" s="2">
        <f t="shared" si="2157"/>
        <v>28.193999999999988</v>
      </c>
      <c r="S7674" s="2">
        <f t="shared" si="2149"/>
        <v>0</v>
      </c>
      <c r="T7674" s="2">
        <f t="shared" si="2160"/>
        <v>0</v>
      </c>
      <c r="U7674" s="2">
        <f t="shared" si="2150"/>
        <v>0</v>
      </c>
      <c r="V7674" t="str">
        <f t="shared" si="2158"/>
        <v>Y</v>
      </c>
      <c r="W7674" s="2">
        <f t="shared" si="2159"/>
        <v>0</v>
      </c>
      <c r="X7674" s="2">
        <f t="shared" si="2151"/>
        <v>0</v>
      </c>
      <c r="Y7674" s="2"/>
    </row>
    <row r="7675" spans="1:25" x14ac:dyDescent="0.2">
      <c r="A7675">
        <v>16</v>
      </c>
      <c r="B7675" s="1">
        <v>43055.66666664806</v>
      </c>
      <c r="C7675">
        <v>44.3</v>
      </c>
      <c r="D7675" s="15">
        <f t="shared" si="2152"/>
        <v>44.3</v>
      </c>
      <c r="E7675">
        <v>32</v>
      </c>
      <c r="F7675" s="6">
        <v>2.2435700000000001</v>
      </c>
      <c r="G7675" s="6">
        <v>12.067130000000001</v>
      </c>
      <c r="H7675" s="6">
        <f t="shared" si="2143"/>
        <v>14.310700000000001</v>
      </c>
      <c r="I7675" s="6">
        <f t="shared" si="2144"/>
        <v>12.299999999999997</v>
      </c>
      <c r="J7675" s="6">
        <f t="shared" si="2145"/>
        <v>0</v>
      </c>
      <c r="K7675" s="3">
        <f t="shared" si="2153"/>
        <v>0</v>
      </c>
      <c r="L7675" s="6">
        <f t="shared" si="2146"/>
        <v>2.0107000000000035</v>
      </c>
      <c r="M7675" s="6">
        <f t="shared" si="2154"/>
        <v>220</v>
      </c>
      <c r="N7675" s="6">
        <f t="shared" si="2155"/>
        <v>2.0107000000000141</v>
      </c>
      <c r="O7675" s="2">
        <f t="shared" si="2147"/>
        <v>-2.0107000000000141</v>
      </c>
      <c r="P7675" s="2">
        <f t="shared" si="2156"/>
        <v>29.989299999999986</v>
      </c>
      <c r="Q7675" s="2">
        <f t="shared" si="2148"/>
        <v>14.310700000000011</v>
      </c>
      <c r="R7675" s="2">
        <f t="shared" si="2157"/>
        <v>14.310700000000011</v>
      </c>
      <c r="S7675" s="2">
        <f t="shared" si="2149"/>
        <v>0</v>
      </c>
      <c r="T7675" s="2">
        <f t="shared" si="2160"/>
        <v>0</v>
      </c>
      <c r="U7675" s="2">
        <f t="shared" si="2150"/>
        <v>0</v>
      </c>
      <c r="V7675" t="str">
        <f t="shared" si="2158"/>
        <v>Y</v>
      </c>
      <c r="W7675" s="2">
        <f t="shared" si="2159"/>
        <v>0</v>
      </c>
      <c r="X7675" s="2">
        <f t="shared" si="2151"/>
        <v>0</v>
      </c>
      <c r="Y7675" s="2"/>
    </row>
    <row r="7676" spans="1:25" x14ac:dyDescent="0.2">
      <c r="A7676">
        <v>17</v>
      </c>
      <c r="B7676" s="1">
        <v>43055.708333314724</v>
      </c>
      <c r="C7676">
        <v>45.1</v>
      </c>
      <c r="D7676" s="15">
        <f t="shared" si="2152"/>
        <v>45.1</v>
      </c>
      <c r="E7676">
        <v>32</v>
      </c>
      <c r="F7676" s="6">
        <v>2.0413700000000001</v>
      </c>
      <c r="G7676" s="6">
        <v>0.29662717000000005</v>
      </c>
      <c r="H7676" s="6">
        <f t="shared" si="2143"/>
        <v>2.3379971700000004</v>
      </c>
      <c r="I7676" s="6">
        <f t="shared" si="2144"/>
        <v>13.100000000000001</v>
      </c>
      <c r="J7676" s="6">
        <f t="shared" si="2145"/>
        <v>10.76200283</v>
      </c>
      <c r="K7676" s="3">
        <f t="shared" si="2153"/>
        <v>12.299431805714278</v>
      </c>
      <c r="L7676" s="6">
        <f t="shared" si="2146"/>
        <v>0</v>
      </c>
      <c r="M7676" s="6">
        <f t="shared" si="2154"/>
        <v>207.70056819428572</v>
      </c>
      <c r="N7676" s="6">
        <f t="shared" si="2155"/>
        <v>1.5374289757142776</v>
      </c>
      <c r="O7676" s="2">
        <f t="shared" si="2147"/>
        <v>-1.5374289757142776</v>
      </c>
      <c r="P7676" s="2">
        <f t="shared" si="2156"/>
        <v>30.462571024285722</v>
      </c>
      <c r="Q7676" s="2">
        <f t="shared" si="2148"/>
        <v>14.637428975714279</v>
      </c>
      <c r="R7676" s="2">
        <f t="shared" si="2157"/>
        <v>2.3379971700000004</v>
      </c>
      <c r="S7676" s="2">
        <f t="shared" si="2149"/>
        <v>12.299431805714278</v>
      </c>
      <c r="T7676" s="2">
        <f t="shared" si="2160"/>
        <v>0</v>
      </c>
      <c r="U7676" s="2">
        <f t="shared" si="2150"/>
        <v>0</v>
      </c>
      <c r="V7676" t="str">
        <f t="shared" si="2158"/>
        <v>N</v>
      </c>
      <c r="W7676" s="2">
        <f t="shared" si="2159"/>
        <v>0</v>
      </c>
      <c r="X7676" s="2">
        <f t="shared" si="2151"/>
        <v>0</v>
      </c>
      <c r="Y7676" s="2"/>
    </row>
    <row r="7677" spans="1:25" x14ac:dyDescent="0.2">
      <c r="A7677">
        <v>18</v>
      </c>
      <c r="B7677" s="1">
        <v>43055.749999981388</v>
      </c>
      <c r="C7677">
        <v>45.2</v>
      </c>
      <c r="D7677" s="15">
        <f t="shared" si="2152"/>
        <v>45.2</v>
      </c>
      <c r="E7677">
        <v>32</v>
      </c>
      <c r="F7677" s="6">
        <v>1.30497</v>
      </c>
      <c r="G7677" s="6">
        <v>-1.5167529999999999E-2</v>
      </c>
      <c r="H7677" s="6">
        <f t="shared" si="2143"/>
        <v>1.2898024699999999</v>
      </c>
      <c r="I7677" s="6">
        <f t="shared" si="2144"/>
        <v>13.200000000000003</v>
      </c>
      <c r="J7677" s="6">
        <f t="shared" si="2145"/>
        <v>11.910197530000003</v>
      </c>
      <c r="K7677" s="3">
        <f t="shared" si="2153"/>
        <v>13.611654320000014</v>
      </c>
      <c r="L7677" s="6">
        <f t="shared" si="2146"/>
        <v>0</v>
      </c>
      <c r="M7677" s="6">
        <f t="shared" si="2154"/>
        <v>194.08891387428571</v>
      </c>
      <c r="N7677" s="6">
        <f t="shared" si="2155"/>
        <v>1.7014567900000088</v>
      </c>
      <c r="O7677" s="2">
        <f t="shared" si="2147"/>
        <v>-1.7014567900000088</v>
      </c>
      <c r="P7677" s="2">
        <f t="shared" si="2156"/>
        <v>30.298543209999991</v>
      </c>
      <c r="Q7677" s="2">
        <f t="shared" si="2148"/>
        <v>14.901456790000012</v>
      </c>
      <c r="R7677" s="2">
        <f t="shared" si="2157"/>
        <v>1.2898024699999999</v>
      </c>
      <c r="S7677" s="2">
        <f t="shared" si="2149"/>
        <v>13.611654320000012</v>
      </c>
      <c r="T7677" s="2">
        <f t="shared" si="2160"/>
        <v>0</v>
      </c>
      <c r="U7677" s="2">
        <f t="shared" si="2150"/>
        <v>0</v>
      </c>
      <c r="V7677" t="str">
        <f t="shared" si="2158"/>
        <v>N</v>
      </c>
      <c r="W7677" s="2">
        <f t="shared" si="2159"/>
        <v>0</v>
      </c>
      <c r="X7677" s="2">
        <f t="shared" si="2151"/>
        <v>0</v>
      </c>
      <c r="Y7677" s="2"/>
    </row>
    <row r="7678" spans="1:25" x14ac:dyDescent="0.2">
      <c r="A7678">
        <v>19</v>
      </c>
      <c r="B7678" s="1">
        <v>43055.791666648052</v>
      </c>
      <c r="C7678">
        <v>46.1</v>
      </c>
      <c r="D7678" s="15">
        <f t="shared" si="2152"/>
        <v>46.1</v>
      </c>
      <c r="E7678">
        <v>32</v>
      </c>
      <c r="F7678" s="6">
        <v>1.37208</v>
      </c>
      <c r="G7678" s="6">
        <v>-1.5167529999999999E-2</v>
      </c>
      <c r="H7678" s="6">
        <f t="shared" si="2143"/>
        <v>1.3569124699999999</v>
      </c>
      <c r="I7678" s="6">
        <f t="shared" si="2144"/>
        <v>14.100000000000001</v>
      </c>
      <c r="J7678" s="6">
        <f t="shared" si="2145"/>
        <v>12.743087530000002</v>
      </c>
      <c r="K7678" s="3">
        <f t="shared" si="2153"/>
        <v>14.563528605714282</v>
      </c>
      <c r="L7678" s="6">
        <f t="shared" si="2146"/>
        <v>0</v>
      </c>
      <c r="M7678" s="6">
        <f t="shared" si="2154"/>
        <v>179.52538526857143</v>
      </c>
      <c r="N7678" s="6">
        <f t="shared" si="2155"/>
        <v>1.8204410757142853</v>
      </c>
      <c r="O7678" s="2">
        <f t="shared" si="2147"/>
        <v>-1.8204410757142853</v>
      </c>
      <c r="P7678" s="2">
        <f t="shared" si="2156"/>
        <v>30.179558924285715</v>
      </c>
      <c r="Q7678" s="2">
        <f t="shared" si="2148"/>
        <v>15.920441075714287</v>
      </c>
      <c r="R7678" s="2">
        <f t="shared" si="2157"/>
        <v>1.3569124699999999</v>
      </c>
      <c r="S7678" s="2">
        <f t="shared" si="2149"/>
        <v>14.563528605714287</v>
      </c>
      <c r="T7678" s="2">
        <f t="shared" si="2160"/>
        <v>0</v>
      </c>
      <c r="U7678" s="2">
        <f t="shared" si="2150"/>
        <v>0</v>
      </c>
      <c r="V7678" t="str">
        <f t="shared" si="2158"/>
        <v>N</v>
      </c>
      <c r="W7678" s="2">
        <f t="shared" si="2159"/>
        <v>0</v>
      </c>
      <c r="X7678" s="2">
        <f t="shared" si="2151"/>
        <v>0</v>
      </c>
      <c r="Y7678" s="2"/>
    </row>
    <row r="7679" spans="1:25" x14ac:dyDescent="0.2">
      <c r="A7679">
        <v>20</v>
      </c>
      <c r="B7679" s="1">
        <v>43055.833333314717</v>
      </c>
      <c r="C7679">
        <v>47</v>
      </c>
      <c r="D7679" s="15">
        <f t="shared" si="2152"/>
        <v>47</v>
      </c>
      <c r="E7679">
        <v>32</v>
      </c>
      <c r="F7679" s="6">
        <v>1.2713399999999999</v>
      </c>
      <c r="G7679" s="6">
        <v>-1.5167529999999999E-2</v>
      </c>
      <c r="H7679" s="6">
        <f t="shared" si="2143"/>
        <v>1.2561724699999999</v>
      </c>
      <c r="I7679" s="6">
        <f t="shared" si="2144"/>
        <v>15</v>
      </c>
      <c r="J7679" s="6">
        <f t="shared" si="2145"/>
        <v>13.743827530000001</v>
      </c>
      <c r="K7679" s="3">
        <f t="shared" si="2153"/>
        <v>15.707231462857152</v>
      </c>
      <c r="L7679" s="6">
        <f t="shared" si="2146"/>
        <v>0</v>
      </c>
      <c r="M7679" s="6">
        <f t="shared" si="2154"/>
        <v>163.81815380571427</v>
      </c>
      <c r="N7679" s="6">
        <f t="shared" si="2155"/>
        <v>1.9634039328571475</v>
      </c>
      <c r="O7679" s="2">
        <f t="shared" si="2147"/>
        <v>-1.9634039328571475</v>
      </c>
      <c r="P7679" s="2">
        <f t="shared" si="2156"/>
        <v>30.036596067142852</v>
      </c>
      <c r="Q7679" s="2">
        <f t="shared" si="2148"/>
        <v>16.963403932857148</v>
      </c>
      <c r="R7679" s="2">
        <f t="shared" si="2157"/>
        <v>1.2561724699999999</v>
      </c>
      <c r="S7679" s="2">
        <f t="shared" si="2149"/>
        <v>15.707231462857148</v>
      </c>
      <c r="T7679" s="2">
        <f t="shared" si="2160"/>
        <v>0</v>
      </c>
      <c r="U7679" s="2">
        <f t="shared" si="2150"/>
        <v>0</v>
      </c>
      <c r="V7679" t="str">
        <f t="shared" si="2158"/>
        <v>N</v>
      </c>
      <c r="W7679" s="2">
        <f t="shared" si="2159"/>
        <v>0</v>
      </c>
      <c r="X7679" s="2">
        <f t="shared" si="2151"/>
        <v>0</v>
      </c>
      <c r="Y7679" s="2"/>
    </row>
    <row r="7680" spans="1:25" x14ac:dyDescent="0.2">
      <c r="A7680">
        <v>21</v>
      </c>
      <c r="B7680" s="1">
        <v>43055.874999981381</v>
      </c>
      <c r="C7680">
        <v>45</v>
      </c>
      <c r="D7680" s="15">
        <f t="shared" si="2152"/>
        <v>45</v>
      </c>
      <c r="E7680">
        <v>32</v>
      </c>
      <c r="F7680" s="6">
        <v>1.4156200000000001</v>
      </c>
      <c r="G7680" s="6">
        <v>-1.5167529999999999E-2</v>
      </c>
      <c r="H7680" s="6">
        <f t="shared" si="2143"/>
        <v>1.4004524700000001</v>
      </c>
      <c r="I7680" s="6">
        <f t="shared" si="2144"/>
        <v>13</v>
      </c>
      <c r="J7680" s="6">
        <f t="shared" si="2145"/>
        <v>11.599547530000001</v>
      </c>
      <c r="K7680" s="3">
        <f t="shared" si="2153"/>
        <v>13.256625748571423</v>
      </c>
      <c r="L7680" s="6">
        <f t="shared" si="2146"/>
        <v>0</v>
      </c>
      <c r="M7680" s="6">
        <f t="shared" si="2154"/>
        <v>150.56152805714285</v>
      </c>
      <c r="N7680" s="6">
        <f t="shared" si="2155"/>
        <v>1.6570782185714279</v>
      </c>
      <c r="O7680" s="2">
        <f t="shared" si="2147"/>
        <v>-1.6570782185714279</v>
      </c>
      <c r="P7680" s="2">
        <f t="shared" si="2156"/>
        <v>30.342921781428572</v>
      </c>
      <c r="Q7680" s="2">
        <f t="shared" si="2148"/>
        <v>14.657078218571428</v>
      </c>
      <c r="R7680" s="2">
        <f t="shared" si="2157"/>
        <v>1.4004524700000001</v>
      </c>
      <c r="S7680" s="2">
        <f t="shared" si="2149"/>
        <v>13.256625748571429</v>
      </c>
      <c r="T7680" s="2">
        <f t="shared" si="2160"/>
        <v>0</v>
      </c>
      <c r="U7680" s="2">
        <f t="shared" si="2150"/>
        <v>0</v>
      </c>
      <c r="V7680" t="str">
        <f t="shared" si="2158"/>
        <v>N</v>
      </c>
      <c r="W7680" s="2">
        <f t="shared" si="2159"/>
        <v>0</v>
      </c>
      <c r="X7680" s="2">
        <f t="shared" si="2151"/>
        <v>0</v>
      </c>
      <c r="Y7680" s="2"/>
    </row>
    <row r="7681" spans="1:25" x14ac:dyDescent="0.2">
      <c r="A7681">
        <v>22</v>
      </c>
      <c r="B7681" s="1">
        <v>43055.916666648045</v>
      </c>
      <c r="C7681">
        <v>44.5</v>
      </c>
      <c r="D7681" s="15">
        <f t="shared" si="2152"/>
        <v>44.5</v>
      </c>
      <c r="E7681">
        <v>32</v>
      </c>
      <c r="F7681" s="6">
        <v>1.05219</v>
      </c>
      <c r="G7681" s="6">
        <v>-1.5167529999999999E-2</v>
      </c>
      <c r="H7681" s="6">
        <f t="shared" si="2143"/>
        <v>1.0370224699999999</v>
      </c>
      <c r="I7681" s="6">
        <f t="shared" si="2144"/>
        <v>12.5</v>
      </c>
      <c r="J7681" s="6">
        <f t="shared" si="2145"/>
        <v>11.46297753</v>
      </c>
      <c r="K7681" s="3">
        <f t="shared" si="2153"/>
        <v>13.10054574857142</v>
      </c>
      <c r="L7681" s="6">
        <f t="shared" si="2146"/>
        <v>0</v>
      </c>
      <c r="M7681" s="6">
        <f t="shared" si="2154"/>
        <v>137.46098230857143</v>
      </c>
      <c r="N7681" s="6">
        <f t="shared" si="2155"/>
        <v>1.6375682185714311</v>
      </c>
      <c r="O7681" s="2">
        <f t="shared" si="2147"/>
        <v>-1.6375682185714311</v>
      </c>
      <c r="P7681" s="2">
        <f t="shared" si="2156"/>
        <v>30.362431781428569</v>
      </c>
      <c r="Q7681" s="2">
        <f t="shared" si="2148"/>
        <v>14.137568218571431</v>
      </c>
      <c r="R7681" s="2">
        <f t="shared" si="2157"/>
        <v>1.0370224699999999</v>
      </c>
      <c r="S7681" s="2">
        <f t="shared" si="2149"/>
        <v>13.100545748571431</v>
      </c>
      <c r="T7681" s="2">
        <f t="shared" si="2160"/>
        <v>0</v>
      </c>
      <c r="U7681" s="2">
        <f t="shared" si="2150"/>
        <v>0</v>
      </c>
      <c r="V7681" t="str">
        <f t="shared" si="2158"/>
        <v>N</v>
      </c>
      <c r="W7681" s="2">
        <f t="shared" si="2159"/>
        <v>0</v>
      </c>
      <c r="X7681" s="2">
        <f t="shared" si="2151"/>
        <v>0</v>
      </c>
      <c r="Y7681" s="2"/>
    </row>
    <row r="7682" spans="1:25" x14ac:dyDescent="0.2">
      <c r="A7682">
        <v>23</v>
      </c>
      <c r="B7682" s="1">
        <v>43055.958333314709</v>
      </c>
      <c r="C7682">
        <v>41.3</v>
      </c>
      <c r="D7682" s="15">
        <f t="shared" si="2152"/>
        <v>41.3</v>
      </c>
      <c r="E7682">
        <v>32</v>
      </c>
      <c r="F7682" s="6">
        <v>2.39758</v>
      </c>
      <c r="G7682" s="6">
        <v>-1.5167529999999999E-2</v>
      </c>
      <c r="H7682" s="6">
        <f t="shared" si="2143"/>
        <v>2.3824124700000002</v>
      </c>
      <c r="I7682" s="6">
        <f t="shared" si="2144"/>
        <v>9.2999999999999972</v>
      </c>
      <c r="J7682" s="6">
        <f t="shared" si="2145"/>
        <v>6.9175875299999969</v>
      </c>
      <c r="K7682" s="3">
        <f t="shared" si="2153"/>
        <v>7.9058143199999904</v>
      </c>
      <c r="L7682" s="6">
        <f t="shared" si="2146"/>
        <v>0</v>
      </c>
      <c r="M7682" s="6">
        <f t="shared" si="2154"/>
        <v>129.55516798857144</v>
      </c>
      <c r="N7682" s="6">
        <f t="shared" si="2155"/>
        <v>0.9882267899999988</v>
      </c>
      <c r="O7682" s="2">
        <f t="shared" si="2147"/>
        <v>-0.9882267899999988</v>
      </c>
      <c r="P7682" s="2">
        <f t="shared" si="2156"/>
        <v>31.011773210000001</v>
      </c>
      <c r="Q7682" s="2">
        <f t="shared" si="2148"/>
        <v>10.288226789999996</v>
      </c>
      <c r="R7682" s="2">
        <f t="shared" si="2157"/>
        <v>2.3824124700000002</v>
      </c>
      <c r="S7682" s="2">
        <f t="shared" si="2149"/>
        <v>7.9058143199999957</v>
      </c>
      <c r="T7682" s="2">
        <f t="shared" si="2160"/>
        <v>0</v>
      </c>
      <c r="U7682" s="2">
        <f t="shared" si="2150"/>
        <v>0</v>
      </c>
      <c r="V7682" t="str">
        <f t="shared" si="2158"/>
        <v>N</v>
      </c>
      <c r="W7682" s="2">
        <f t="shared" si="2159"/>
        <v>0</v>
      </c>
      <c r="X7682" s="2">
        <f t="shared" si="2151"/>
        <v>0</v>
      </c>
      <c r="Y7682" s="2"/>
    </row>
    <row r="7683" spans="1:25" x14ac:dyDescent="0.2">
      <c r="A7683">
        <v>0</v>
      </c>
      <c r="B7683" s="1">
        <v>43055.999999981374</v>
      </c>
      <c r="C7683">
        <v>38.6</v>
      </c>
      <c r="D7683" s="15">
        <f t="shared" si="2152"/>
        <v>38.6</v>
      </c>
      <c r="E7683">
        <v>32</v>
      </c>
      <c r="F7683" s="6">
        <v>6.1422600000000003</v>
      </c>
      <c r="G7683" s="6">
        <v>-1.5167529999999999E-2</v>
      </c>
      <c r="H7683" s="6">
        <f t="shared" ref="H7683:H7746" si="2161">(F7683+G7683)</f>
        <v>6.12709247</v>
      </c>
      <c r="I7683" s="6">
        <f t="shared" ref="I7683:I7746" si="2162">IF((D7683-E7683)&gt;0,D7683-E7683,0)</f>
        <v>6.6000000000000014</v>
      </c>
      <c r="J7683" s="6">
        <f t="shared" ref="J7683:J7746" si="2163">IF((I7683-H7683)&gt;0, (I7683-H7683), (0))</f>
        <v>0.47290753000000141</v>
      </c>
      <c r="K7683" s="3">
        <f t="shared" si="2153"/>
        <v>0.54046574857142105</v>
      </c>
      <c r="L7683" s="6">
        <f t="shared" ref="L7683:L7746" si="2164">IF(J7683=0, H7683-I7683,0)</f>
        <v>0</v>
      </c>
      <c r="M7683" s="6">
        <f t="shared" si="2154"/>
        <v>129.01470224000002</v>
      </c>
      <c r="N7683" s="6">
        <f t="shared" si="2155"/>
        <v>6.7558218571406314E-2</v>
      </c>
      <c r="O7683" s="2">
        <f t="shared" ref="O7683:O7746" si="2165">IF((N7683&lt;E7683-$AA$7),-N7683,$AA$7-E7683)</f>
        <v>-6.7558218571406314E-2</v>
      </c>
      <c r="P7683" s="2">
        <f t="shared" si="2156"/>
        <v>31.932441781428594</v>
      </c>
      <c r="Q7683" s="2">
        <f t="shared" ref="Q7683:Q7746" si="2166">D7683-P7683</f>
        <v>6.6675582185714077</v>
      </c>
      <c r="R7683" s="2">
        <f t="shared" si="2157"/>
        <v>6.12709247</v>
      </c>
      <c r="S7683" s="2">
        <f t="shared" ref="S7683:S7746" si="2167">IF(Q7683-R7683&gt;0, Q7683-R7683, 0)</f>
        <v>0.54046574857140772</v>
      </c>
      <c r="T7683" s="2">
        <f t="shared" si="2160"/>
        <v>0</v>
      </c>
      <c r="U7683" s="2">
        <f t="shared" ref="U7683:U7746" si="2168">N7683+O7683</f>
        <v>0</v>
      </c>
      <c r="V7683" t="str">
        <f t="shared" si="2158"/>
        <v>N</v>
      </c>
      <c r="W7683" s="2">
        <f t="shared" si="2159"/>
        <v>0</v>
      </c>
      <c r="X7683" s="2">
        <f t="shared" ref="X7683:X7746" si="2169">D7683- (P7683+R7683+S7683)</f>
        <v>0</v>
      </c>
      <c r="Y7683" s="2"/>
    </row>
    <row r="7684" spans="1:25" x14ac:dyDescent="0.2">
      <c r="A7684">
        <v>1</v>
      </c>
      <c r="B7684" s="1">
        <v>43056.041666648038</v>
      </c>
      <c r="C7684">
        <v>37.200000000000003</v>
      </c>
      <c r="D7684" s="15">
        <f t="shared" ref="D7684:D7747" si="2170">C7684/$AA$4*$AA$5</f>
        <v>37.200000000000003</v>
      </c>
      <c r="E7684">
        <v>32</v>
      </c>
      <c r="F7684" s="6">
        <v>5.8290100000000002</v>
      </c>
      <c r="G7684" s="6">
        <v>-1.5167529999999999E-2</v>
      </c>
      <c r="H7684" s="6">
        <f t="shared" si="2161"/>
        <v>5.81384247</v>
      </c>
      <c r="I7684" s="6">
        <f t="shared" si="2162"/>
        <v>5.2000000000000028</v>
      </c>
      <c r="J7684" s="6">
        <f t="shared" si="2163"/>
        <v>0</v>
      </c>
      <c r="K7684" s="3">
        <f t="shared" ref="K7684:K7747" si="2171">IF((M7683-M7684)&gt;0,M7683-M7684,0)</f>
        <v>0</v>
      </c>
      <c r="L7684" s="6">
        <f t="shared" si="2164"/>
        <v>0.61384246999999714</v>
      </c>
      <c r="M7684" s="6">
        <f t="shared" ref="M7684:M7747" si="2172">IF( (M7683-J7684/$AA$11+L7684)&gt;$AA$25, IF((M7683-J7684/$AA$11+L7684)&lt;$AA$9,(M7683-J7684/$AA$11+L7684),$AA$9), $AA$25)</f>
        <v>129.62854471000003</v>
      </c>
      <c r="N7684" s="6">
        <f t="shared" ref="N7684:N7747" si="2173">IF(((M7683-J7684+L7684)-M7684)&gt;0,((M7683-J7684+L7684)-M7684),0)</f>
        <v>0</v>
      </c>
      <c r="O7684" s="2">
        <f t="shared" si="2165"/>
        <v>0</v>
      </c>
      <c r="P7684" s="2">
        <f t="shared" ref="P7684:P7747" si="2174">E7684+O7684</f>
        <v>32</v>
      </c>
      <c r="Q7684" s="2">
        <f t="shared" si="2166"/>
        <v>5.2000000000000028</v>
      </c>
      <c r="R7684" s="2">
        <f t="shared" ref="R7684:R7747" si="2175">IF(Q7684&gt;H7684, H7684, Q7684)</f>
        <v>5.2000000000000028</v>
      </c>
      <c r="S7684" s="2">
        <f t="shared" si="2167"/>
        <v>0</v>
      </c>
      <c r="T7684" s="2">
        <f t="shared" si="2160"/>
        <v>0.61384247000000869</v>
      </c>
      <c r="U7684" s="2">
        <f t="shared" si="2168"/>
        <v>0</v>
      </c>
      <c r="V7684" t="str">
        <f t="shared" ref="V7684:V7747" si="2176">IF(AND(A7684&gt;7,A7684&lt;17), "Y", "N")</f>
        <v>N</v>
      </c>
      <c r="W7684" s="2">
        <f t="shared" ref="W7684:W7747" si="2177">IF(V7684="Y", U7684, 0)</f>
        <v>0</v>
      </c>
      <c r="X7684" s="2">
        <f t="shared" si="2169"/>
        <v>0</v>
      </c>
      <c r="Y7684" s="2"/>
    </row>
    <row r="7685" spans="1:25" x14ac:dyDescent="0.2">
      <c r="A7685">
        <v>2</v>
      </c>
      <c r="B7685" s="1">
        <v>43056.083333314702</v>
      </c>
      <c r="C7685">
        <v>36.4</v>
      </c>
      <c r="D7685" s="15">
        <f t="shared" si="2170"/>
        <v>36.4</v>
      </c>
      <c r="E7685">
        <v>32</v>
      </c>
      <c r="F7685" s="6">
        <v>8.0912699999999997</v>
      </c>
      <c r="G7685" s="6">
        <v>-1.5167529999999999E-2</v>
      </c>
      <c r="H7685" s="6">
        <f t="shared" si="2161"/>
        <v>8.0761024700000004</v>
      </c>
      <c r="I7685" s="6">
        <f t="shared" si="2162"/>
        <v>4.3999999999999986</v>
      </c>
      <c r="J7685" s="6">
        <f t="shared" si="2163"/>
        <v>0</v>
      </c>
      <c r="K7685" s="3">
        <f t="shared" si="2171"/>
        <v>0</v>
      </c>
      <c r="L7685" s="6">
        <f t="shared" si="2164"/>
        <v>3.6761024700000018</v>
      </c>
      <c r="M7685" s="6">
        <f t="shared" si="2172"/>
        <v>133.30464718000002</v>
      </c>
      <c r="N7685" s="6">
        <f t="shared" si="2173"/>
        <v>0</v>
      </c>
      <c r="O7685" s="2">
        <f t="shared" si="2165"/>
        <v>0</v>
      </c>
      <c r="P7685" s="2">
        <f t="shared" si="2174"/>
        <v>32</v>
      </c>
      <c r="Q7685" s="2">
        <f t="shared" si="2166"/>
        <v>4.3999999999999986</v>
      </c>
      <c r="R7685" s="2">
        <f t="shared" si="2175"/>
        <v>4.3999999999999986</v>
      </c>
      <c r="S7685" s="2">
        <f t="shared" si="2167"/>
        <v>0</v>
      </c>
      <c r="T7685" s="2">
        <f t="shared" si="2160"/>
        <v>3.6761024699999894</v>
      </c>
      <c r="U7685" s="2">
        <f t="shared" si="2168"/>
        <v>0</v>
      </c>
      <c r="V7685" t="str">
        <f t="shared" si="2176"/>
        <v>N</v>
      </c>
      <c r="W7685" s="2">
        <f t="shared" si="2177"/>
        <v>0</v>
      </c>
      <c r="X7685" s="2">
        <f t="shared" si="2169"/>
        <v>0</v>
      </c>
      <c r="Y7685" s="2"/>
    </row>
    <row r="7686" spans="1:25" x14ac:dyDescent="0.2">
      <c r="A7686">
        <v>3</v>
      </c>
      <c r="B7686" s="1">
        <v>43056.124999981366</v>
      </c>
      <c r="C7686">
        <v>34.299999999999997</v>
      </c>
      <c r="D7686" s="15">
        <f t="shared" si="2170"/>
        <v>34.299999999999997</v>
      </c>
      <c r="E7686">
        <v>32</v>
      </c>
      <c r="F7686" s="6">
        <v>3.86809</v>
      </c>
      <c r="G7686" s="6">
        <v>-1.5167529999999999E-2</v>
      </c>
      <c r="H7686" s="6">
        <f t="shared" si="2161"/>
        <v>3.8529224700000002</v>
      </c>
      <c r="I7686" s="6">
        <f t="shared" si="2162"/>
        <v>2.2999999999999972</v>
      </c>
      <c r="J7686" s="6">
        <f t="shared" si="2163"/>
        <v>0</v>
      </c>
      <c r="K7686" s="3">
        <f t="shared" si="2171"/>
        <v>0</v>
      </c>
      <c r="L7686" s="6">
        <f t="shared" si="2164"/>
        <v>1.5529224700000031</v>
      </c>
      <c r="M7686" s="6">
        <f t="shared" si="2172"/>
        <v>134.85756965000002</v>
      </c>
      <c r="N7686" s="6">
        <f t="shared" si="2173"/>
        <v>0</v>
      </c>
      <c r="O7686" s="2">
        <f t="shared" si="2165"/>
        <v>0</v>
      </c>
      <c r="P7686" s="2">
        <f t="shared" si="2174"/>
        <v>32</v>
      </c>
      <c r="Q7686" s="2">
        <f t="shared" si="2166"/>
        <v>2.2999999999999972</v>
      </c>
      <c r="R7686" s="2">
        <f t="shared" si="2175"/>
        <v>2.2999999999999972</v>
      </c>
      <c r="S7686" s="2">
        <f t="shared" si="2167"/>
        <v>0</v>
      </c>
      <c r="T7686" s="2">
        <f t="shared" si="2160"/>
        <v>1.5529224699999986</v>
      </c>
      <c r="U7686" s="2">
        <f t="shared" si="2168"/>
        <v>0</v>
      </c>
      <c r="V7686" t="str">
        <f t="shared" si="2176"/>
        <v>N</v>
      </c>
      <c r="W7686" s="2">
        <f t="shared" si="2177"/>
        <v>0</v>
      </c>
      <c r="X7686" s="2">
        <f t="shared" si="2169"/>
        <v>0</v>
      </c>
      <c r="Y7686" s="2"/>
    </row>
    <row r="7687" spans="1:25" x14ac:dyDescent="0.2">
      <c r="A7687">
        <v>4</v>
      </c>
      <c r="B7687" s="1">
        <v>43056.166666648031</v>
      </c>
      <c r="C7687">
        <v>34.200000000000003</v>
      </c>
      <c r="D7687" s="15">
        <f t="shared" si="2170"/>
        <v>34.200000000000003</v>
      </c>
      <c r="E7687">
        <v>32</v>
      </c>
      <c r="F7687" s="6">
        <v>4.2089600000000003</v>
      </c>
      <c r="G7687" s="6">
        <v>-1.5167529999999999E-2</v>
      </c>
      <c r="H7687" s="6">
        <f t="shared" si="2161"/>
        <v>4.19379247</v>
      </c>
      <c r="I7687" s="6">
        <f t="shared" si="2162"/>
        <v>2.2000000000000028</v>
      </c>
      <c r="J7687" s="6">
        <f t="shared" si="2163"/>
        <v>0</v>
      </c>
      <c r="K7687" s="3">
        <f t="shared" si="2171"/>
        <v>0</v>
      </c>
      <c r="L7687" s="6">
        <f t="shared" si="2164"/>
        <v>1.9937924699999972</v>
      </c>
      <c r="M7687" s="6">
        <f t="shared" si="2172"/>
        <v>136.85136212</v>
      </c>
      <c r="N7687" s="6">
        <f t="shared" si="2173"/>
        <v>0</v>
      </c>
      <c r="O7687" s="2">
        <f t="shared" si="2165"/>
        <v>0</v>
      </c>
      <c r="P7687" s="2">
        <f t="shared" si="2174"/>
        <v>32</v>
      </c>
      <c r="Q7687" s="2">
        <f t="shared" si="2166"/>
        <v>2.2000000000000028</v>
      </c>
      <c r="R7687" s="2">
        <f t="shared" si="2175"/>
        <v>2.2000000000000028</v>
      </c>
      <c r="S7687" s="2">
        <f t="shared" si="2167"/>
        <v>0</v>
      </c>
      <c r="T7687" s="2">
        <f t="shared" si="2160"/>
        <v>1.9937924699999883</v>
      </c>
      <c r="U7687" s="2">
        <f t="shared" si="2168"/>
        <v>0</v>
      </c>
      <c r="V7687" t="str">
        <f t="shared" si="2176"/>
        <v>N</v>
      </c>
      <c r="W7687" s="2">
        <f t="shared" si="2177"/>
        <v>0</v>
      </c>
      <c r="X7687" s="2">
        <f t="shared" si="2169"/>
        <v>0</v>
      </c>
      <c r="Y7687" s="2"/>
    </row>
    <row r="7688" spans="1:25" x14ac:dyDescent="0.2">
      <c r="A7688">
        <v>5</v>
      </c>
      <c r="B7688" s="1">
        <v>43056.208333314695</v>
      </c>
      <c r="C7688">
        <v>33.9</v>
      </c>
      <c r="D7688" s="15">
        <f t="shared" si="2170"/>
        <v>33.9</v>
      </c>
      <c r="E7688">
        <v>32</v>
      </c>
      <c r="F7688" s="6">
        <v>3.8238500000000002</v>
      </c>
      <c r="G7688" s="6">
        <v>-1.5167529999999999E-2</v>
      </c>
      <c r="H7688" s="6">
        <f t="shared" si="2161"/>
        <v>3.8086824700000004</v>
      </c>
      <c r="I7688" s="6">
        <f t="shared" si="2162"/>
        <v>1.8999999999999986</v>
      </c>
      <c r="J7688" s="6">
        <f t="shared" si="2163"/>
        <v>0</v>
      </c>
      <c r="K7688" s="3">
        <f t="shared" si="2171"/>
        <v>0</v>
      </c>
      <c r="L7688" s="6">
        <f t="shared" si="2164"/>
        <v>1.9086824700000018</v>
      </c>
      <c r="M7688" s="6">
        <f t="shared" si="2172"/>
        <v>138.76004459000001</v>
      </c>
      <c r="N7688" s="6">
        <f t="shared" si="2173"/>
        <v>0</v>
      </c>
      <c r="O7688" s="2">
        <f t="shared" si="2165"/>
        <v>0</v>
      </c>
      <c r="P7688" s="2">
        <f t="shared" si="2174"/>
        <v>32</v>
      </c>
      <c r="Q7688" s="2">
        <f t="shared" si="2166"/>
        <v>1.8999999999999986</v>
      </c>
      <c r="R7688" s="2">
        <f t="shared" si="2175"/>
        <v>1.8999999999999986</v>
      </c>
      <c r="S7688" s="2">
        <f t="shared" si="2167"/>
        <v>0</v>
      </c>
      <c r="T7688" s="2">
        <f t="shared" si="2160"/>
        <v>1.9086824700000022</v>
      </c>
      <c r="U7688" s="2">
        <f t="shared" si="2168"/>
        <v>0</v>
      </c>
      <c r="V7688" t="str">
        <f t="shared" si="2176"/>
        <v>N</v>
      </c>
      <c r="W7688" s="2">
        <f t="shared" si="2177"/>
        <v>0</v>
      </c>
      <c r="X7688" s="2">
        <f t="shared" si="2169"/>
        <v>0</v>
      </c>
      <c r="Y7688" s="2"/>
    </row>
    <row r="7689" spans="1:25" x14ac:dyDescent="0.2">
      <c r="A7689">
        <v>6</v>
      </c>
      <c r="B7689" s="1">
        <v>43056.249999981359</v>
      </c>
      <c r="C7689">
        <v>34</v>
      </c>
      <c r="D7689" s="15">
        <f t="shared" si="2170"/>
        <v>34</v>
      </c>
      <c r="E7689">
        <v>32</v>
      </c>
      <c r="F7689" s="6">
        <v>3.35941</v>
      </c>
      <c r="G7689" s="6">
        <v>-1.5167529999999999E-2</v>
      </c>
      <c r="H7689" s="6">
        <f t="shared" si="2161"/>
        <v>3.3442424700000002</v>
      </c>
      <c r="I7689" s="6">
        <f t="shared" si="2162"/>
        <v>2</v>
      </c>
      <c r="J7689" s="6">
        <f t="shared" si="2163"/>
        <v>0</v>
      </c>
      <c r="K7689" s="3">
        <f t="shared" si="2171"/>
        <v>0</v>
      </c>
      <c r="L7689" s="6">
        <f t="shared" si="2164"/>
        <v>1.3442424700000002</v>
      </c>
      <c r="M7689" s="6">
        <f t="shared" si="2172"/>
        <v>140.10428706000002</v>
      </c>
      <c r="N7689" s="6">
        <f t="shared" si="2173"/>
        <v>0</v>
      </c>
      <c r="O7689" s="2">
        <f t="shared" si="2165"/>
        <v>0</v>
      </c>
      <c r="P7689" s="2">
        <f t="shared" si="2174"/>
        <v>32</v>
      </c>
      <c r="Q7689" s="2">
        <f t="shared" si="2166"/>
        <v>2</v>
      </c>
      <c r="R7689" s="2">
        <f t="shared" si="2175"/>
        <v>2</v>
      </c>
      <c r="S7689" s="2">
        <f t="shared" si="2167"/>
        <v>0</v>
      </c>
      <c r="T7689" s="2">
        <f t="shared" si="2160"/>
        <v>1.3442424700000117</v>
      </c>
      <c r="U7689" s="2">
        <f t="shared" si="2168"/>
        <v>0</v>
      </c>
      <c r="V7689" t="str">
        <f t="shared" si="2176"/>
        <v>N</v>
      </c>
      <c r="W7689" s="2">
        <f t="shared" si="2177"/>
        <v>0</v>
      </c>
      <c r="X7689" s="2">
        <f t="shared" si="2169"/>
        <v>0</v>
      </c>
      <c r="Y7689" s="2"/>
    </row>
    <row r="7690" spans="1:25" x14ac:dyDescent="0.2">
      <c r="A7690">
        <v>7</v>
      </c>
      <c r="B7690" s="1">
        <v>43056.291666648023</v>
      </c>
      <c r="C7690">
        <v>37.9</v>
      </c>
      <c r="D7690" s="15">
        <f t="shared" si="2170"/>
        <v>37.9</v>
      </c>
      <c r="E7690">
        <v>32</v>
      </c>
      <c r="F7690" s="6">
        <v>3.13157</v>
      </c>
      <c r="G7690" s="6">
        <v>11.30968</v>
      </c>
      <c r="H7690" s="6">
        <f t="shared" si="2161"/>
        <v>14.44125</v>
      </c>
      <c r="I7690" s="6">
        <f t="shared" si="2162"/>
        <v>5.8999999999999986</v>
      </c>
      <c r="J7690" s="6">
        <f t="shared" si="2163"/>
        <v>0</v>
      </c>
      <c r="K7690" s="3">
        <f t="shared" si="2171"/>
        <v>0</v>
      </c>
      <c r="L7690" s="6">
        <f t="shared" si="2164"/>
        <v>8.5412500000000016</v>
      </c>
      <c r="M7690" s="6">
        <f t="shared" si="2172"/>
        <v>148.64553706000001</v>
      </c>
      <c r="N7690" s="6">
        <f t="shared" si="2173"/>
        <v>0</v>
      </c>
      <c r="O7690" s="2">
        <f t="shared" si="2165"/>
        <v>0</v>
      </c>
      <c r="P7690" s="2">
        <f t="shared" si="2174"/>
        <v>32</v>
      </c>
      <c r="Q7690" s="2">
        <f t="shared" si="2166"/>
        <v>5.8999999999999986</v>
      </c>
      <c r="R7690" s="2">
        <f t="shared" si="2175"/>
        <v>5.8999999999999986</v>
      </c>
      <c r="S7690" s="2">
        <f t="shared" si="2167"/>
        <v>0</v>
      </c>
      <c r="T7690" s="2">
        <f t="shared" ref="T7690:T7753" si="2178">IF(Q7690-R7690&gt;0, 0, ABS(M7689-M7690))</f>
        <v>8.5412499999999909</v>
      </c>
      <c r="U7690" s="2">
        <f t="shared" si="2168"/>
        <v>0</v>
      </c>
      <c r="V7690" t="str">
        <f t="shared" si="2176"/>
        <v>N</v>
      </c>
      <c r="W7690" s="2">
        <f t="shared" si="2177"/>
        <v>0</v>
      </c>
      <c r="X7690" s="2">
        <f t="shared" si="2169"/>
        <v>0</v>
      </c>
      <c r="Y7690" s="2"/>
    </row>
    <row r="7691" spans="1:25" x14ac:dyDescent="0.2">
      <c r="A7691">
        <v>8</v>
      </c>
      <c r="B7691" s="1">
        <v>43056.333333314687</v>
      </c>
      <c r="C7691">
        <v>40.200000000000003</v>
      </c>
      <c r="D7691" s="15">
        <f t="shared" si="2170"/>
        <v>40.200000000000003</v>
      </c>
      <c r="E7691">
        <v>32</v>
      </c>
      <c r="F7691" s="6">
        <v>2.5933299999999999</v>
      </c>
      <c r="G7691" s="6">
        <v>24.884370000000001</v>
      </c>
      <c r="H7691" s="6">
        <f t="shared" si="2161"/>
        <v>27.477699999999999</v>
      </c>
      <c r="I7691" s="6">
        <f t="shared" si="2162"/>
        <v>8.2000000000000028</v>
      </c>
      <c r="J7691" s="6">
        <f t="shared" si="2163"/>
        <v>0</v>
      </c>
      <c r="K7691" s="3">
        <f t="shared" si="2171"/>
        <v>0</v>
      </c>
      <c r="L7691" s="6">
        <f t="shared" si="2164"/>
        <v>19.277699999999996</v>
      </c>
      <c r="M7691" s="6">
        <f t="shared" si="2172"/>
        <v>167.92323706000002</v>
      </c>
      <c r="N7691" s="6">
        <f t="shared" si="2173"/>
        <v>0</v>
      </c>
      <c r="O7691" s="2">
        <f t="shared" si="2165"/>
        <v>0</v>
      </c>
      <c r="P7691" s="2">
        <f t="shared" si="2174"/>
        <v>32</v>
      </c>
      <c r="Q7691" s="2">
        <f t="shared" si="2166"/>
        <v>8.2000000000000028</v>
      </c>
      <c r="R7691" s="2">
        <f t="shared" si="2175"/>
        <v>8.2000000000000028</v>
      </c>
      <c r="S7691" s="2">
        <f t="shared" si="2167"/>
        <v>0</v>
      </c>
      <c r="T7691" s="2">
        <f t="shared" si="2178"/>
        <v>19.27770000000001</v>
      </c>
      <c r="U7691" s="2">
        <f t="shared" si="2168"/>
        <v>0</v>
      </c>
      <c r="V7691" t="str">
        <f t="shared" si="2176"/>
        <v>Y</v>
      </c>
      <c r="W7691" s="2">
        <f t="shared" si="2177"/>
        <v>0</v>
      </c>
      <c r="X7691" s="2">
        <f t="shared" si="2169"/>
        <v>0</v>
      </c>
      <c r="Y7691" s="2"/>
    </row>
    <row r="7692" spans="1:25" x14ac:dyDescent="0.2">
      <c r="A7692">
        <v>9</v>
      </c>
      <c r="B7692" s="1">
        <v>43056.374999981352</v>
      </c>
      <c r="C7692">
        <v>42.7</v>
      </c>
      <c r="D7692" s="15">
        <f t="shared" si="2170"/>
        <v>42.7</v>
      </c>
      <c r="E7692">
        <v>32</v>
      </c>
      <c r="F7692" s="6">
        <v>2.0626699999999998</v>
      </c>
      <c r="G7692" s="6">
        <v>35.528669999999998</v>
      </c>
      <c r="H7692" s="6">
        <f t="shared" si="2161"/>
        <v>37.591339999999995</v>
      </c>
      <c r="I7692" s="6">
        <f t="shared" si="2162"/>
        <v>10.700000000000003</v>
      </c>
      <c r="J7692" s="6">
        <f t="shared" si="2163"/>
        <v>0</v>
      </c>
      <c r="K7692" s="3">
        <f t="shared" si="2171"/>
        <v>0</v>
      </c>
      <c r="L7692" s="6">
        <f t="shared" si="2164"/>
        <v>26.891339999999992</v>
      </c>
      <c r="M7692" s="6">
        <f t="shared" si="2172"/>
        <v>194.81457706</v>
      </c>
      <c r="N7692" s="6">
        <f t="shared" si="2173"/>
        <v>0</v>
      </c>
      <c r="O7692" s="2">
        <f t="shared" si="2165"/>
        <v>0</v>
      </c>
      <c r="P7692" s="2">
        <f t="shared" si="2174"/>
        <v>32</v>
      </c>
      <c r="Q7692" s="2">
        <f t="shared" si="2166"/>
        <v>10.700000000000003</v>
      </c>
      <c r="R7692" s="2">
        <f t="shared" si="2175"/>
        <v>10.700000000000003</v>
      </c>
      <c r="S7692" s="2">
        <f t="shared" si="2167"/>
        <v>0</v>
      </c>
      <c r="T7692" s="2">
        <f t="shared" si="2178"/>
        <v>26.891339999999985</v>
      </c>
      <c r="U7692" s="2">
        <f t="shared" si="2168"/>
        <v>0</v>
      </c>
      <c r="V7692" t="str">
        <f t="shared" si="2176"/>
        <v>Y</v>
      </c>
      <c r="W7692" s="2">
        <f t="shared" si="2177"/>
        <v>0</v>
      </c>
      <c r="X7692" s="2">
        <f t="shared" si="2169"/>
        <v>0</v>
      </c>
      <c r="Y7692" s="2"/>
    </row>
    <row r="7693" spans="1:25" x14ac:dyDescent="0.2">
      <c r="A7693">
        <v>10</v>
      </c>
      <c r="B7693" s="1">
        <v>43056.416666648016</v>
      </c>
      <c r="C7693">
        <v>44.4</v>
      </c>
      <c r="D7693" s="15">
        <f t="shared" si="2170"/>
        <v>44.4</v>
      </c>
      <c r="E7693">
        <v>32</v>
      </c>
      <c r="F7693" s="6">
        <v>1.64506</v>
      </c>
      <c r="G7693" s="6">
        <v>42.542509999999993</v>
      </c>
      <c r="H7693" s="6">
        <f t="shared" si="2161"/>
        <v>44.187569999999994</v>
      </c>
      <c r="I7693" s="6">
        <f t="shared" si="2162"/>
        <v>12.399999999999999</v>
      </c>
      <c r="J7693" s="6">
        <f t="shared" si="2163"/>
        <v>0</v>
      </c>
      <c r="K7693" s="3">
        <f t="shared" si="2171"/>
        <v>0</v>
      </c>
      <c r="L7693" s="6">
        <f t="shared" si="2164"/>
        <v>31.787569999999995</v>
      </c>
      <c r="M7693" s="6">
        <f t="shared" si="2172"/>
        <v>220</v>
      </c>
      <c r="N7693" s="6">
        <f t="shared" si="2173"/>
        <v>6.602147059999993</v>
      </c>
      <c r="O7693" s="2">
        <f t="shared" si="2165"/>
        <v>-6.602147059999993</v>
      </c>
      <c r="P7693" s="2">
        <f t="shared" si="2174"/>
        <v>25.397852940000007</v>
      </c>
      <c r="Q7693" s="2">
        <f t="shared" si="2166"/>
        <v>19.002147059999992</v>
      </c>
      <c r="R7693" s="2">
        <f t="shared" si="2175"/>
        <v>19.002147059999992</v>
      </c>
      <c r="S7693" s="2">
        <f t="shared" si="2167"/>
        <v>0</v>
      </c>
      <c r="T7693" s="2">
        <f t="shared" si="2178"/>
        <v>25.185422939999995</v>
      </c>
      <c r="U7693" s="2">
        <f t="shared" si="2168"/>
        <v>0</v>
      </c>
      <c r="V7693" t="str">
        <f t="shared" si="2176"/>
        <v>Y</v>
      </c>
      <c r="W7693" s="2">
        <f t="shared" si="2177"/>
        <v>0</v>
      </c>
      <c r="X7693" s="2">
        <f t="shared" si="2169"/>
        <v>0</v>
      </c>
      <c r="Y7693" s="2"/>
    </row>
    <row r="7694" spans="1:25" x14ac:dyDescent="0.2">
      <c r="A7694">
        <v>11</v>
      </c>
      <c r="B7694" s="1">
        <v>43056.45833331468</v>
      </c>
      <c r="C7694">
        <v>46.8</v>
      </c>
      <c r="D7694" s="15">
        <f t="shared" si="2170"/>
        <v>46.8</v>
      </c>
      <c r="E7694">
        <v>32</v>
      </c>
      <c r="F7694" s="6">
        <v>2.6144500000000002</v>
      </c>
      <c r="G7694" s="6">
        <v>43.144930000000002</v>
      </c>
      <c r="H7694" s="6">
        <f t="shared" si="2161"/>
        <v>45.75938</v>
      </c>
      <c r="I7694" s="6">
        <f t="shared" si="2162"/>
        <v>14.799999999999997</v>
      </c>
      <c r="J7694" s="6">
        <f t="shared" si="2163"/>
        <v>0</v>
      </c>
      <c r="K7694" s="3">
        <f t="shared" si="2171"/>
        <v>0</v>
      </c>
      <c r="L7694" s="6">
        <f t="shared" si="2164"/>
        <v>30.959380000000003</v>
      </c>
      <c r="M7694" s="6">
        <f t="shared" si="2172"/>
        <v>220</v>
      </c>
      <c r="N7694" s="6">
        <f t="shared" si="2173"/>
        <v>30.95938000000001</v>
      </c>
      <c r="O7694" s="2">
        <f t="shared" si="2165"/>
        <v>-30.95938000000001</v>
      </c>
      <c r="P7694" s="2">
        <f t="shared" si="2174"/>
        <v>1.0406199999999899</v>
      </c>
      <c r="Q7694" s="2">
        <f t="shared" si="2166"/>
        <v>45.759380000000007</v>
      </c>
      <c r="R7694" s="2">
        <f t="shared" si="2175"/>
        <v>45.759380000000007</v>
      </c>
      <c r="S7694" s="2">
        <f t="shared" si="2167"/>
        <v>0</v>
      </c>
      <c r="T7694" s="2">
        <f t="shared" si="2178"/>
        <v>0</v>
      </c>
      <c r="U7694" s="2">
        <f t="shared" si="2168"/>
        <v>0</v>
      </c>
      <c r="V7694" t="str">
        <f t="shared" si="2176"/>
        <v>Y</v>
      </c>
      <c r="W7694" s="2">
        <f t="shared" si="2177"/>
        <v>0</v>
      </c>
      <c r="X7694" s="2">
        <f t="shared" si="2169"/>
        <v>0</v>
      </c>
      <c r="Y7694" s="2"/>
    </row>
    <row r="7695" spans="1:25" x14ac:dyDescent="0.2">
      <c r="A7695">
        <v>12</v>
      </c>
      <c r="B7695" s="1">
        <v>43056.499999981344</v>
      </c>
      <c r="C7695">
        <v>46.8</v>
      </c>
      <c r="D7695" s="15">
        <f t="shared" si="2170"/>
        <v>46.8</v>
      </c>
      <c r="E7695">
        <v>32</v>
      </c>
      <c r="F7695" s="6">
        <v>2.0671599999999999</v>
      </c>
      <c r="G7695" s="6">
        <v>46.258989999999997</v>
      </c>
      <c r="H7695" s="6">
        <f t="shared" si="2161"/>
        <v>48.326149999999998</v>
      </c>
      <c r="I7695" s="6">
        <f t="shared" si="2162"/>
        <v>14.799999999999997</v>
      </c>
      <c r="J7695" s="6">
        <f t="shared" si="2163"/>
        <v>0</v>
      </c>
      <c r="K7695" s="3">
        <f t="shared" si="2171"/>
        <v>0</v>
      </c>
      <c r="L7695" s="6">
        <f t="shared" si="2164"/>
        <v>33.526150000000001</v>
      </c>
      <c r="M7695" s="6">
        <f t="shared" si="2172"/>
        <v>220</v>
      </c>
      <c r="N7695" s="6">
        <f t="shared" si="2173"/>
        <v>33.526150000000001</v>
      </c>
      <c r="O7695" s="2">
        <f t="shared" si="2165"/>
        <v>-32</v>
      </c>
      <c r="P7695" s="2">
        <f t="shared" si="2174"/>
        <v>0</v>
      </c>
      <c r="Q7695" s="2">
        <f t="shared" si="2166"/>
        <v>46.8</v>
      </c>
      <c r="R7695" s="2">
        <f t="shared" si="2175"/>
        <v>46.8</v>
      </c>
      <c r="S7695" s="2">
        <f t="shared" si="2167"/>
        <v>0</v>
      </c>
      <c r="T7695" s="2">
        <f t="shared" si="2178"/>
        <v>0</v>
      </c>
      <c r="U7695" s="2">
        <f t="shared" si="2168"/>
        <v>1.5261500000000012</v>
      </c>
      <c r="V7695" t="str">
        <f t="shared" si="2176"/>
        <v>Y</v>
      </c>
      <c r="W7695" s="2">
        <f t="shared" si="2177"/>
        <v>1.5261500000000012</v>
      </c>
      <c r="X7695" s="2">
        <f t="shared" si="2169"/>
        <v>0</v>
      </c>
      <c r="Y7695" s="2"/>
    </row>
    <row r="7696" spans="1:25" x14ac:dyDescent="0.2">
      <c r="A7696">
        <v>13</v>
      </c>
      <c r="B7696" s="1">
        <v>43056.541666648009</v>
      </c>
      <c r="C7696">
        <v>47.8</v>
      </c>
      <c r="D7696" s="15">
        <f t="shared" si="2170"/>
        <v>47.8</v>
      </c>
      <c r="E7696">
        <v>32</v>
      </c>
      <c r="F7696" s="6">
        <v>1.9701500000000001</v>
      </c>
      <c r="G7696" s="6">
        <v>43.036949999999997</v>
      </c>
      <c r="H7696" s="6">
        <f t="shared" si="2161"/>
        <v>45.007099999999994</v>
      </c>
      <c r="I7696" s="6">
        <f t="shared" si="2162"/>
        <v>15.799999999999997</v>
      </c>
      <c r="J7696" s="6">
        <f t="shared" si="2163"/>
        <v>0</v>
      </c>
      <c r="K7696" s="3">
        <f t="shared" si="2171"/>
        <v>0</v>
      </c>
      <c r="L7696" s="6">
        <f t="shared" si="2164"/>
        <v>29.207099999999997</v>
      </c>
      <c r="M7696" s="6">
        <f t="shared" si="2172"/>
        <v>220</v>
      </c>
      <c r="N7696" s="6">
        <f t="shared" si="2173"/>
        <v>29.207099999999997</v>
      </c>
      <c r="O7696" s="2">
        <f t="shared" si="2165"/>
        <v>-29.207099999999997</v>
      </c>
      <c r="P7696" s="2">
        <f t="shared" si="2174"/>
        <v>2.792900000000003</v>
      </c>
      <c r="Q7696" s="2">
        <f t="shared" si="2166"/>
        <v>45.007099999999994</v>
      </c>
      <c r="R7696" s="2">
        <f t="shared" si="2175"/>
        <v>45.007099999999994</v>
      </c>
      <c r="S7696" s="2">
        <f t="shared" si="2167"/>
        <v>0</v>
      </c>
      <c r="T7696" s="2">
        <f t="shared" si="2178"/>
        <v>0</v>
      </c>
      <c r="U7696" s="2">
        <f t="shared" si="2168"/>
        <v>0</v>
      </c>
      <c r="V7696" t="str">
        <f t="shared" si="2176"/>
        <v>Y</v>
      </c>
      <c r="W7696" s="2">
        <f t="shared" si="2177"/>
        <v>0</v>
      </c>
      <c r="X7696" s="2">
        <f t="shared" si="2169"/>
        <v>0</v>
      </c>
      <c r="Y7696" s="2"/>
    </row>
    <row r="7697" spans="1:25" x14ac:dyDescent="0.2">
      <c r="A7697">
        <v>14</v>
      </c>
      <c r="B7697" s="1">
        <v>43056.583333314673</v>
      </c>
      <c r="C7697">
        <v>47.8</v>
      </c>
      <c r="D7697" s="15">
        <f t="shared" si="2170"/>
        <v>47.8</v>
      </c>
      <c r="E7697">
        <v>32</v>
      </c>
      <c r="F7697" s="6">
        <v>1.7793600000000001</v>
      </c>
      <c r="G7697" s="6">
        <v>35.444290000000002</v>
      </c>
      <c r="H7697" s="6">
        <f t="shared" si="2161"/>
        <v>37.223649999999999</v>
      </c>
      <c r="I7697" s="6">
        <f t="shared" si="2162"/>
        <v>15.799999999999997</v>
      </c>
      <c r="J7697" s="6">
        <f t="shared" si="2163"/>
        <v>0</v>
      </c>
      <c r="K7697" s="3">
        <f t="shared" si="2171"/>
        <v>0</v>
      </c>
      <c r="L7697" s="6">
        <f t="shared" si="2164"/>
        <v>21.423650000000002</v>
      </c>
      <c r="M7697" s="6">
        <f t="shared" si="2172"/>
        <v>220</v>
      </c>
      <c r="N7697" s="6">
        <f t="shared" si="2173"/>
        <v>21.423650000000009</v>
      </c>
      <c r="O7697" s="2">
        <f t="shared" si="2165"/>
        <v>-21.423650000000009</v>
      </c>
      <c r="P7697" s="2">
        <f t="shared" si="2174"/>
        <v>10.576349999999991</v>
      </c>
      <c r="Q7697" s="2">
        <f t="shared" si="2166"/>
        <v>37.223650000000006</v>
      </c>
      <c r="R7697" s="2">
        <f t="shared" si="2175"/>
        <v>37.223650000000006</v>
      </c>
      <c r="S7697" s="2">
        <f t="shared" si="2167"/>
        <v>0</v>
      </c>
      <c r="T7697" s="2">
        <f t="shared" si="2178"/>
        <v>0</v>
      </c>
      <c r="U7697" s="2">
        <f t="shared" si="2168"/>
        <v>0</v>
      </c>
      <c r="V7697" t="str">
        <f t="shared" si="2176"/>
        <v>Y</v>
      </c>
      <c r="W7697" s="2">
        <f t="shared" si="2177"/>
        <v>0</v>
      </c>
      <c r="X7697" s="2">
        <f t="shared" si="2169"/>
        <v>0</v>
      </c>
      <c r="Y7697" s="2"/>
    </row>
    <row r="7698" spans="1:25" x14ac:dyDescent="0.2">
      <c r="A7698">
        <v>15</v>
      </c>
      <c r="B7698" s="1">
        <v>43056.624999981337</v>
      </c>
      <c r="C7698">
        <v>48.2</v>
      </c>
      <c r="D7698" s="15">
        <f t="shared" si="2170"/>
        <v>48.2</v>
      </c>
      <c r="E7698">
        <v>32</v>
      </c>
      <c r="F7698" s="6">
        <v>1.85622</v>
      </c>
      <c r="G7698" s="6">
        <v>15.891639999999999</v>
      </c>
      <c r="H7698" s="6">
        <f t="shared" si="2161"/>
        <v>17.747859999999999</v>
      </c>
      <c r="I7698" s="6">
        <f t="shared" si="2162"/>
        <v>16.200000000000003</v>
      </c>
      <c r="J7698" s="6">
        <f t="shared" si="2163"/>
        <v>0</v>
      </c>
      <c r="K7698" s="3">
        <f t="shared" si="2171"/>
        <v>0</v>
      </c>
      <c r="L7698" s="6">
        <f t="shared" si="2164"/>
        <v>1.5478599999999965</v>
      </c>
      <c r="M7698" s="6">
        <f t="shared" si="2172"/>
        <v>220</v>
      </c>
      <c r="N7698" s="6">
        <f t="shared" si="2173"/>
        <v>1.5478599999999858</v>
      </c>
      <c r="O7698" s="2">
        <f t="shared" si="2165"/>
        <v>-1.5478599999999858</v>
      </c>
      <c r="P7698" s="2">
        <f t="shared" si="2174"/>
        <v>30.452140000000014</v>
      </c>
      <c r="Q7698" s="2">
        <f t="shared" si="2166"/>
        <v>17.747859999999989</v>
      </c>
      <c r="R7698" s="2">
        <f t="shared" si="2175"/>
        <v>17.747859999999989</v>
      </c>
      <c r="S7698" s="2">
        <f t="shared" si="2167"/>
        <v>0</v>
      </c>
      <c r="T7698" s="2">
        <f t="shared" si="2178"/>
        <v>0</v>
      </c>
      <c r="U7698" s="2">
        <f t="shared" si="2168"/>
        <v>0</v>
      </c>
      <c r="V7698" t="str">
        <f t="shared" si="2176"/>
        <v>Y</v>
      </c>
      <c r="W7698" s="2">
        <f t="shared" si="2177"/>
        <v>0</v>
      </c>
      <c r="X7698" s="2">
        <f t="shared" si="2169"/>
        <v>0</v>
      </c>
      <c r="Y7698" s="2"/>
    </row>
    <row r="7699" spans="1:25" x14ac:dyDescent="0.2">
      <c r="A7699">
        <v>16</v>
      </c>
      <c r="B7699" s="1">
        <v>43056.666666648001</v>
      </c>
      <c r="C7699">
        <v>48.5</v>
      </c>
      <c r="D7699" s="15">
        <f t="shared" si="2170"/>
        <v>48.5</v>
      </c>
      <c r="E7699">
        <v>32</v>
      </c>
      <c r="F7699" s="6">
        <v>1.8384</v>
      </c>
      <c r="G7699" s="6">
        <v>8.718729999999999</v>
      </c>
      <c r="H7699" s="6">
        <f t="shared" si="2161"/>
        <v>10.557129999999999</v>
      </c>
      <c r="I7699" s="6">
        <f t="shared" si="2162"/>
        <v>16.5</v>
      </c>
      <c r="J7699" s="6">
        <f t="shared" si="2163"/>
        <v>5.942870000000001</v>
      </c>
      <c r="K7699" s="3">
        <f t="shared" si="2171"/>
        <v>6.7918514285714195</v>
      </c>
      <c r="L7699" s="6">
        <f t="shared" si="2164"/>
        <v>0</v>
      </c>
      <c r="M7699" s="6">
        <f t="shared" si="2172"/>
        <v>213.20814857142858</v>
      </c>
      <c r="N7699" s="6">
        <f t="shared" si="2173"/>
        <v>0.84898142857142034</v>
      </c>
      <c r="O7699" s="2">
        <f t="shared" si="2165"/>
        <v>-0.84898142857142034</v>
      </c>
      <c r="P7699" s="2">
        <f t="shared" si="2174"/>
        <v>31.15101857142858</v>
      </c>
      <c r="Q7699" s="2">
        <f t="shared" si="2166"/>
        <v>17.34898142857142</v>
      </c>
      <c r="R7699" s="2">
        <f t="shared" si="2175"/>
        <v>10.557129999999999</v>
      </c>
      <c r="S7699" s="2">
        <f t="shared" si="2167"/>
        <v>6.7918514285714213</v>
      </c>
      <c r="T7699" s="2">
        <f t="shared" si="2178"/>
        <v>0</v>
      </c>
      <c r="U7699" s="2">
        <f t="shared" si="2168"/>
        <v>0</v>
      </c>
      <c r="V7699" t="str">
        <f t="shared" si="2176"/>
        <v>Y</v>
      </c>
      <c r="W7699" s="2">
        <f t="shared" si="2177"/>
        <v>0</v>
      </c>
      <c r="X7699" s="2">
        <f t="shared" si="2169"/>
        <v>0</v>
      </c>
      <c r="Y7699" s="2"/>
    </row>
    <row r="7700" spans="1:25" x14ac:dyDescent="0.2">
      <c r="A7700">
        <v>17</v>
      </c>
      <c r="B7700" s="1">
        <v>43056.708333314666</v>
      </c>
      <c r="C7700">
        <v>49.3</v>
      </c>
      <c r="D7700" s="15">
        <f t="shared" si="2170"/>
        <v>49.3</v>
      </c>
      <c r="E7700">
        <v>32</v>
      </c>
      <c r="F7700" s="6">
        <v>1.0908500000000001</v>
      </c>
      <c r="G7700" s="6">
        <v>0.10955516999999999</v>
      </c>
      <c r="H7700" s="6">
        <f t="shared" si="2161"/>
        <v>1.20040517</v>
      </c>
      <c r="I7700" s="6">
        <f t="shared" si="2162"/>
        <v>17.299999999999997</v>
      </c>
      <c r="J7700" s="6">
        <f t="shared" si="2163"/>
        <v>16.099594829999997</v>
      </c>
      <c r="K7700" s="3">
        <f t="shared" si="2171"/>
        <v>18.399536948571438</v>
      </c>
      <c r="L7700" s="6">
        <f t="shared" si="2164"/>
        <v>0</v>
      </c>
      <c r="M7700" s="6">
        <f t="shared" si="2172"/>
        <v>194.80861162285714</v>
      </c>
      <c r="N7700" s="6">
        <f t="shared" si="2173"/>
        <v>2.2999421185714368</v>
      </c>
      <c r="O7700" s="2">
        <f t="shared" si="2165"/>
        <v>-2.2999421185714368</v>
      </c>
      <c r="P7700" s="2">
        <f t="shared" si="2174"/>
        <v>29.700057881428563</v>
      </c>
      <c r="Q7700" s="2">
        <f t="shared" si="2166"/>
        <v>19.599942118571434</v>
      </c>
      <c r="R7700" s="2">
        <f t="shared" si="2175"/>
        <v>1.20040517</v>
      </c>
      <c r="S7700" s="2">
        <f t="shared" si="2167"/>
        <v>18.399536948571434</v>
      </c>
      <c r="T7700" s="2">
        <f t="shared" si="2178"/>
        <v>0</v>
      </c>
      <c r="U7700" s="2">
        <f t="shared" si="2168"/>
        <v>0</v>
      </c>
      <c r="V7700" t="str">
        <f t="shared" si="2176"/>
        <v>N</v>
      </c>
      <c r="W7700" s="2">
        <f t="shared" si="2177"/>
        <v>0</v>
      </c>
      <c r="X7700" s="2">
        <f t="shared" si="2169"/>
        <v>0</v>
      </c>
      <c r="Y7700" s="2"/>
    </row>
    <row r="7701" spans="1:25" x14ac:dyDescent="0.2">
      <c r="A7701">
        <v>18</v>
      </c>
      <c r="B7701" s="1">
        <v>43056.74999998133</v>
      </c>
      <c r="C7701">
        <v>48.2</v>
      </c>
      <c r="D7701" s="15">
        <f t="shared" si="2170"/>
        <v>48.2</v>
      </c>
      <c r="E7701">
        <v>32</v>
      </c>
      <c r="F7701" s="6">
        <v>1.1798500000000001</v>
      </c>
      <c r="G7701" s="6">
        <v>-1.5167529999999999E-2</v>
      </c>
      <c r="H7701" s="6">
        <f t="shared" si="2161"/>
        <v>1.16468247</v>
      </c>
      <c r="I7701" s="6">
        <f t="shared" si="2162"/>
        <v>16.200000000000003</v>
      </c>
      <c r="J7701" s="6">
        <f t="shared" si="2163"/>
        <v>15.035317530000002</v>
      </c>
      <c r="K7701" s="3">
        <f t="shared" si="2171"/>
        <v>17.183220034285711</v>
      </c>
      <c r="L7701" s="6">
        <f t="shared" si="2164"/>
        <v>0</v>
      </c>
      <c r="M7701" s="6">
        <f t="shared" si="2172"/>
        <v>177.62539158857143</v>
      </c>
      <c r="N7701" s="6">
        <f t="shared" si="2173"/>
        <v>2.1479025042856961</v>
      </c>
      <c r="O7701" s="2">
        <f t="shared" si="2165"/>
        <v>-2.1479025042856961</v>
      </c>
      <c r="P7701" s="2">
        <f t="shared" si="2174"/>
        <v>29.852097495714304</v>
      </c>
      <c r="Q7701" s="2">
        <f t="shared" si="2166"/>
        <v>18.347902504285699</v>
      </c>
      <c r="R7701" s="2">
        <f t="shared" si="2175"/>
        <v>1.16468247</v>
      </c>
      <c r="S7701" s="2">
        <f t="shared" si="2167"/>
        <v>17.1832200342857</v>
      </c>
      <c r="T7701" s="2">
        <f t="shared" si="2178"/>
        <v>0</v>
      </c>
      <c r="U7701" s="2">
        <f t="shared" si="2168"/>
        <v>0</v>
      </c>
      <c r="V7701" t="str">
        <f t="shared" si="2176"/>
        <v>N</v>
      </c>
      <c r="W7701" s="2">
        <f t="shared" si="2177"/>
        <v>0</v>
      </c>
      <c r="X7701" s="2">
        <f t="shared" si="2169"/>
        <v>0</v>
      </c>
      <c r="Y7701" s="2"/>
    </row>
    <row r="7702" spans="1:25" x14ac:dyDescent="0.2">
      <c r="A7702">
        <v>19</v>
      </c>
      <c r="B7702" s="1">
        <v>43056.791666647994</v>
      </c>
      <c r="C7702">
        <v>47.7</v>
      </c>
      <c r="D7702" s="15">
        <f t="shared" si="2170"/>
        <v>47.7</v>
      </c>
      <c r="E7702">
        <v>32</v>
      </c>
      <c r="F7702" s="6">
        <v>0.92783899999999997</v>
      </c>
      <c r="G7702" s="6">
        <v>-1.5167529999999999E-2</v>
      </c>
      <c r="H7702" s="6">
        <f t="shared" si="2161"/>
        <v>0.91267146999999993</v>
      </c>
      <c r="I7702" s="6">
        <f t="shared" si="2162"/>
        <v>15.700000000000003</v>
      </c>
      <c r="J7702" s="6">
        <f t="shared" si="2163"/>
        <v>14.787328530000003</v>
      </c>
      <c r="K7702" s="3">
        <f t="shared" si="2171"/>
        <v>16.899804034285722</v>
      </c>
      <c r="L7702" s="6">
        <f t="shared" si="2164"/>
        <v>0</v>
      </c>
      <c r="M7702" s="6">
        <f t="shared" si="2172"/>
        <v>160.72558755428571</v>
      </c>
      <c r="N7702" s="6">
        <f t="shared" si="2173"/>
        <v>2.1124755042857259</v>
      </c>
      <c r="O7702" s="2">
        <f t="shared" si="2165"/>
        <v>-2.1124755042857259</v>
      </c>
      <c r="P7702" s="2">
        <f t="shared" si="2174"/>
        <v>29.887524495714274</v>
      </c>
      <c r="Q7702" s="2">
        <f t="shared" si="2166"/>
        <v>17.812475504285729</v>
      </c>
      <c r="R7702" s="2">
        <f t="shared" si="2175"/>
        <v>0.91267146999999993</v>
      </c>
      <c r="S7702" s="2">
        <f t="shared" si="2167"/>
        <v>16.899804034285729</v>
      </c>
      <c r="T7702" s="2">
        <f t="shared" si="2178"/>
        <v>0</v>
      </c>
      <c r="U7702" s="2">
        <f t="shared" si="2168"/>
        <v>0</v>
      </c>
      <c r="V7702" t="str">
        <f t="shared" si="2176"/>
        <v>N</v>
      </c>
      <c r="W7702" s="2">
        <f t="shared" si="2177"/>
        <v>0</v>
      </c>
      <c r="X7702" s="2">
        <f t="shared" si="2169"/>
        <v>0</v>
      </c>
      <c r="Y7702" s="2"/>
    </row>
    <row r="7703" spans="1:25" x14ac:dyDescent="0.2">
      <c r="A7703">
        <v>20</v>
      </c>
      <c r="B7703" s="1">
        <v>43056.833333314658</v>
      </c>
      <c r="C7703">
        <v>48.7</v>
      </c>
      <c r="D7703" s="15">
        <f t="shared" si="2170"/>
        <v>48.7</v>
      </c>
      <c r="E7703">
        <v>32</v>
      </c>
      <c r="F7703" s="6">
        <v>0.26832099999999998</v>
      </c>
      <c r="G7703" s="6">
        <v>-1.5167529999999999E-2</v>
      </c>
      <c r="H7703" s="6">
        <f t="shared" si="2161"/>
        <v>0.25315346999999999</v>
      </c>
      <c r="I7703" s="6">
        <f t="shared" si="2162"/>
        <v>16.700000000000003</v>
      </c>
      <c r="J7703" s="6">
        <f t="shared" si="2163"/>
        <v>16.446846530000002</v>
      </c>
      <c r="K7703" s="3">
        <f t="shared" si="2171"/>
        <v>18.796396034285721</v>
      </c>
      <c r="L7703" s="6">
        <f t="shared" si="2164"/>
        <v>0</v>
      </c>
      <c r="M7703" s="6">
        <f t="shared" si="2172"/>
        <v>141.92919151999999</v>
      </c>
      <c r="N7703" s="6">
        <f t="shared" si="2173"/>
        <v>2.3495495042857044</v>
      </c>
      <c r="O7703" s="2">
        <f t="shared" si="2165"/>
        <v>-2.3495495042857044</v>
      </c>
      <c r="P7703" s="2">
        <f t="shared" si="2174"/>
        <v>29.650450495714296</v>
      </c>
      <c r="Q7703" s="2">
        <f t="shared" si="2166"/>
        <v>19.049549504285707</v>
      </c>
      <c r="R7703" s="2">
        <f t="shared" si="2175"/>
        <v>0.25315346999999999</v>
      </c>
      <c r="S7703" s="2">
        <f t="shared" si="2167"/>
        <v>18.796396034285706</v>
      </c>
      <c r="T7703" s="2">
        <f t="shared" si="2178"/>
        <v>0</v>
      </c>
      <c r="U7703" s="2">
        <f t="shared" si="2168"/>
        <v>0</v>
      </c>
      <c r="V7703" t="str">
        <f t="shared" si="2176"/>
        <v>N</v>
      </c>
      <c r="W7703" s="2">
        <f t="shared" si="2177"/>
        <v>0</v>
      </c>
      <c r="X7703" s="2">
        <f t="shared" si="2169"/>
        <v>0</v>
      </c>
      <c r="Y7703" s="2"/>
    </row>
    <row r="7704" spans="1:25" x14ac:dyDescent="0.2">
      <c r="A7704">
        <v>21</v>
      </c>
      <c r="B7704" s="1">
        <v>43056.874999981323</v>
      </c>
      <c r="C7704">
        <v>46</v>
      </c>
      <c r="D7704" s="15">
        <f t="shared" si="2170"/>
        <v>46</v>
      </c>
      <c r="E7704">
        <v>32</v>
      </c>
      <c r="F7704" s="6">
        <v>0.25361600000000001</v>
      </c>
      <c r="G7704" s="6">
        <v>-1.5167529999999999E-2</v>
      </c>
      <c r="H7704" s="6">
        <f t="shared" si="2161"/>
        <v>0.23844847000000002</v>
      </c>
      <c r="I7704" s="6">
        <f t="shared" si="2162"/>
        <v>14</v>
      </c>
      <c r="J7704" s="6">
        <f t="shared" si="2163"/>
        <v>13.76155153</v>
      </c>
      <c r="K7704" s="3">
        <f t="shared" si="2171"/>
        <v>15.727487462857141</v>
      </c>
      <c r="L7704" s="6">
        <f t="shared" si="2164"/>
        <v>0</v>
      </c>
      <c r="M7704" s="6">
        <f t="shared" si="2172"/>
        <v>126.20170405714285</v>
      </c>
      <c r="N7704" s="6">
        <f t="shared" si="2173"/>
        <v>1.9659359328571497</v>
      </c>
      <c r="O7704" s="2">
        <f t="shared" si="2165"/>
        <v>-1.9659359328571497</v>
      </c>
      <c r="P7704" s="2">
        <f t="shared" si="2174"/>
        <v>30.03406406714285</v>
      </c>
      <c r="Q7704" s="2">
        <f t="shared" si="2166"/>
        <v>15.96593593285715</v>
      </c>
      <c r="R7704" s="2">
        <f t="shared" si="2175"/>
        <v>0.23844847000000002</v>
      </c>
      <c r="S7704" s="2">
        <f t="shared" si="2167"/>
        <v>15.72748746285715</v>
      </c>
      <c r="T7704" s="2">
        <f t="shared" si="2178"/>
        <v>0</v>
      </c>
      <c r="U7704" s="2">
        <f t="shared" si="2168"/>
        <v>0</v>
      </c>
      <c r="V7704" t="str">
        <f t="shared" si="2176"/>
        <v>N</v>
      </c>
      <c r="W7704" s="2">
        <f t="shared" si="2177"/>
        <v>0</v>
      </c>
      <c r="X7704" s="2">
        <f t="shared" si="2169"/>
        <v>0</v>
      </c>
      <c r="Y7704" s="2"/>
    </row>
    <row r="7705" spans="1:25" x14ac:dyDescent="0.2">
      <c r="A7705">
        <v>22</v>
      </c>
      <c r="B7705" s="1">
        <v>43056.916666647987</v>
      </c>
      <c r="C7705">
        <v>44.4</v>
      </c>
      <c r="D7705" s="15">
        <f t="shared" si="2170"/>
        <v>44.4</v>
      </c>
      <c r="E7705">
        <v>32</v>
      </c>
      <c r="F7705" s="6">
        <v>0.49410199999999999</v>
      </c>
      <c r="G7705" s="6">
        <v>-1.5167529999999999E-2</v>
      </c>
      <c r="H7705" s="6">
        <f t="shared" si="2161"/>
        <v>0.47893447</v>
      </c>
      <c r="I7705" s="6">
        <f t="shared" si="2162"/>
        <v>12.399999999999999</v>
      </c>
      <c r="J7705" s="6">
        <f t="shared" si="2163"/>
        <v>11.921065529999998</v>
      </c>
      <c r="K7705" s="3">
        <f t="shared" si="2171"/>
        <v>13.624074891428563</v>
      </c>
      <c r="L7705" s="6">
        <f t="shared" si="2164"/>
        <v>0</v>
      </c>
      <c r="M7705" s="6">
        <f t="shared" si="2172"/>
        <v>112.57762916571428</v>
      </c>
      <c r="N7705" s="6">
        <f t="shared" si="2173"/>
        <v>1.7030093614285704</v>
      </c>
      <c r="O7705" s="2">
        <f t="shared" si="2165"/>
        <v>-1.7030093614285704</v>
      </c>
      <c r="P7705" s="2">
        <f t="shared" si="2174"/>
        <v>30.29699063857143</v>
      </c>
      <c r="Q7705" s="2">
        <f t="shared" si="2166"/>
        <v>14.103009361428569</v>
      </c>
      <c r="R7705" s="2">
        <f t="shared" si="2175"/>
        <v>0.47893447</v>
      </c>
      <c r="S7705" s="2">
        <f t="shared" si="2167"/>
        <v>13.624074891428569</v>
      </c>
      <c r="T7705" s="2">
        <f t="shared" si="2178"/>
        <v>0</v>
      </c>
      <c r="U7705" s="2">
        <f t="shared" si="2168"/>
        <v>0</v>
      </c>
      <c r="V7705" t="str">
        <f t="shared" si="2176"/>
        <v>N</v>
      </c>
      <c r="W7705" s="2">
        <f t="shared" si="2177"/>
        <v>0</v>
      </c>
      <c r="X7705" s="2">
        <f t="shared" si="2169"/>
        <v>0</v>
      </c>
      <c r="Y7705" s="2"/>
    </row>
    <row r="7706" spans="1:25" x14ac:dyDescent="0.2">
      <c r="A7706">
        <v>23</v>
      </c>
      <c r="B7706" s="1">
        <v>43056.958333314651</v>
      </c>
      <c r="C7706">
        <v>41.4</v>
      </c>
      <c r="D7706" s="15">
        <f t="shared" si="2170"/>
        <v>41.4</v>
      </c>
      <c r="E7706">
        <v>32</v>
      </c>
      <c r="F7706" s="6">
        <v>0.28136299999999997</v>
      </c>
      <c r="G7706" s="6">
        <v>-1.5167529999999999E-2</v>
      </c>
      <c r="H7706" s="6">
        <f t="shared" si="2161"/>
        <v>0.26619546999999999</v>
      </c>
      <c r="I7706" s="6">
        <f t="shared" si="2162"/>
        <v>9.3999999999999986</v>
      </c>
      <c r="J7706" s="6">
        <f t="shared" si="2163"/>
        <v>9.133804529999999</v>
      </c>
      <c r="K7706" s="3">
        <f t="shared" si="2171"/>
        <v>2.5776291657142849</v>
      </c>
      <c r="L7706" s="6">
        <f t="shared" si="2164"/>
        <v>0</v>
      </c>
      <c r="M7706" s="6">
        <f t="shared" si="2172"/>
        <v>110</v>
      </c>
      <c r="N7706" s="6">
        <f t="shared" si="2173"/>
        <v>0</v>
      </c>
      <c r="O7706" s="2">
        <f t="shared" si="2165"/>
        <v>0</v>
      </c>
      <c r="P7706" s="2">
        <f t="shared" si="2174"/>
        <v>32</v>
      </c>
      <c r="Q7706" s="2">
        <f t="shared" si="2166"/>
        <v>9.3999999999999986</v>
      </c>
      <c r="R7706" s="2">
        <f t="shared" si="2175"/>
        <v>0.26619546999999999</v>
      </c>
      <c r="S7706" s="2">
        <f t="shared" si="2167"/>
        <v>9.133804529999999</v>
      </c>
      <c r="T7706" s="2">
        <f t="shared" si="2178"/>
        <v>0</v>
      </c>
      <c r="U7706" s="2">
        <f t="shared" si="2168"/>
        <v>0</v>
      </c>
      <c r="V7706" t="str">
        <f t="shared" si="2176"/>
        <v>N</v>
      </c>
      <c r="W7706" s="2">
        <f t="shared" si="2177"/>
        <v>0</v>
      </c>
      <c r="X7706" s="2">
        <f t="shared" si="2169"/>
        <v>0</v>
      </c>
      <c r="Y7706" s="2"/>
    </row>
    <row r="7707" spans="1:25" x14ac:dyDescent="0.2">
      <c r="A7707">
        <v>0</v>
      </c>
      <c r="B7707" s="1">
        <v>43056.999999981315</v>
      </c>
      <c r="C7707">
        <v>40</v>
      </c>
      <c r="D7707" s="15">
        <f t="shared" si="2170"/>
        <v>40</v>
      </c>
      <c r="E7707">
        <v>32</v>
      </c>
      <c r="F7707" s="6">
        <v>1.0668899999999999</v>
      </c>
      <c r="G7707" s="6">
        <v>-1.5167529999999999E-2</v>
      </c>
      <c r="H7707" s="6">
        <f t="shared" si="2161"/>
        <v>1.0517224699999999</v>
      </c>
      <c r="I7707" s="6">
        <f t="shared" si="2162"/>
        <v>8</v>
      </c>
      <c r="J7707" s="6">
        <f t="shared" si="2163"/>
        <v>6.9482775300000004</v>
      </c>
      <c r="K7707" s="3">
        <f t="shared" si="2171"/>
        <v>0</v>
      </c>
      <c r="L7707" s="6">
        <f t="shared" si="2164"/>
        <v>0</v>
      </c>
      <c r="M7707" s="6">
        <f t="shared" si="2172"/>
        <v>110</v>
      </c>
      <c r="N7707" s="6">
        <f t="shared" si="2173"/>
        <v>0</v>
      </c>
      <c r="O7707" s="2">
        <f t="shared" si="2165"/>
        <v>0</v>
      </c>
      <c r="P7707" s="2">
        <f t="shared" si="2174"/>
        <v>32</v>
      </c>
      <c r="Q7707" s="2">
        <f t="shared" si="2166"/>
        <v>8</v>
      </c>
      <c r="R7707" s="2">
        <f t="shared" si="2175"/>
        <v>1.0517224699999999</v>
      </c>
      <c r="S7707" s="2">
        <f t="shared" si="2167"/>
        <v>6.9482775300000004</v>
      </c>
      <c r="T7707" s="2">
        <f t="shared" si="2178"/>
        <v>0</v>
      </c>
      <c r="U7707" s="2">
        <f t="shared" si="2168"/>
        <v>0</v>
      </c>
      <c r="V7707" t="str">
        <f t="shared" si="2176"/>
        <v>N</v>
      </c>
      <c r="W7707" s="2">
        <f t="shared" si="2177"/>
        <v>0</v>
      </c>
      <c r="X7707" s="2">
        <f t="shared" si="2169"/>
        <v>0</v>
      </c>
      <c r="Y7707" s="2"/>
    </row>
    <row r="7708" spans="1:25" x14ac:dyDescent="0.2">
      <c r="A7708">
        <v>1</v>
      </c>
      <c r="B7708" s="1">
        <v>43057.04166664798</v>
      </c>
      <c r="C7708">
        <v>36.700000000000003</v>
      </c>
      <c r="D7708" s="15">
        <f t="shared" si="2170"/>
        <v>36.700000000000003</v>
      </c>
      <c r="E7708">
        <v>32</v>
      </c>
      <c r="F7708" s="6">
        <v>0.71108499999999997</v>
      </c>
      <c r="G7708" s="6">
        <v>-1.5167529999999999E-2</v>
      </c>
      <c r="H7708" s="6">
        <f t="shared" si="2161"/>
        <v>0.69591746999999993</v>
      </c>
      <c r="I7708" s="6">
        <f t="shared" si="2162"/>
        <v>4.7000000000000028</v>
      </c>
      <c r="J7708" s="6">
        <f t="shared" si="2163"/>
        <v>4.0040825300000034</v>
      </c>
      <c r="K7708" s="3">
        <f t="shared" si="2171"/>
        <v>0</v>
      </c>
      <c r="L7708" s="6">
        <f t="shared" si="2164"/>
        <v>0</v>
      </c>
      <c r="M7708" s="6">
        <f t="shared" si="2172"/>
        <v>110</v>
      </c>
      <c r="N7708" s="6">
        <f t="shared" si="2173"/>
        <v>0</v>
      </c>
      <c r="O7708" s="2">
        <f t="shared" si="2165"/>
        <v>0</v>
      </c>
      <c r="P7708" s="2">
        <f t="shared" si="2174"/>
        <v>32</v>
      </c>
      <c r="Q7708" s="2">
        <f t="shared" si="2166"/>
        <v>4.7000000000000028</v>
      </c>
      <c r="R7708" s="2">
        <f t="shared" si="2175"/>
        <v>0.69591746999999993</v>
      </c>
      <c r="S7708" s="2">
        <f t="shared" si="2167"/>
        <v>4.0040825300000034</v>
      </c>
      <c r="T7708" s="2">
        <f t="shared" si="2178"/>
        <v>0</v>
      </c>
      <c r="U7708" s="2">
        <f t="shared" si="2168"/>
        <v>0</v>
      </c>
      <c r="V7708" t="str">
        <f t="shared" si="2176"/>
        <v>N</v>
      </c>
      <c r="W7708" s="2">
        <f t="shared" si="2177"/>
        <v>0</v>
      </c>
      <c r="X7708" s="2">
        <f t="shared" si="2169"/>
        <v>0</v>
      </c>
      <c r="Y7708" s="2"/>
    </row>
    <row r="7709" spans="1:25" x14ac:dyDescent="0.2">
      <c r="A7709">
        <v>2</v>
      </c>
      <c r="B7709" s="1">
        <v>43057.083333314644</v>
      </c>
      <c r="C7709">
        <v>35.799999999999997</v>
      </c>
      <c r="D7709" s="15">
        <f t="shared" si="2170"/>
        <v>35.799999999999997</v>
      </c>
      <c r="E7709">
        <v>32</v>
      </c>
      <c r="F7709" s="6">
        <v>1.5871200000000001</v>
      </c>
      <c r="G7709" s="6">
        <v>-1.5167529999999999E-2</v>
      </c>
      <c r="H7709" s="6">
        <f t="shared" si="2161"/>
        <v>1.57195247</v>
      </c>
      <c r="I7709" s="6">
        <f t="shared" si="2162"/>
        <v>3.7999999999999972</v>
      </c>
      <c r="J7709" s="6">
        <f t="shared" si="2163"/>
        <v>2.2280475299999969</v>
      </c>
      <c r="K7709" s="3">
        <f t="shared" si="2171"/>
        <v>0</v>
      </c>
      <c r="L7709" s="6">
        <f t="shared" si="2164"/>
        <v>0</v>
      </c>
      <c r="M7709" s="6">
        <f t="shared" si="2172"/>
        <v>110</v>
      </c>
      <c r="N7709" s="6">
        <f t="shared" si="2173"/>
        <v>0</v>
      </c>
      <c r="O7709" s="2">
        <f t="shared" si="2165"/>
        <v>0</v>
      </c>
      <c r="P7709" s="2">
        <f t="shared" si="2174"/>
        <v>32</v>
      </c>
      <c r="Q7709" s="2">
        <f t="shared" si="2166"/>
        <v>3.7999999999999972</v>
      </c>
      <c r="R7709" s="2">
        <f t="shared" si="2175"/>
        <v>1.57195247</v>
      </c>
      <c r="S7709" s="2">
        <f t="shared" si="2167"/>
        <v>2.2280475299999969</v>
      </c>
      <c r="T7709" s="2">
        <f t="shared" si="2178"/>
        <v>0</v>
      </c>
      <c r="U7709" s="2">
        <f t="shared" si="2168"/>
        <v>0</v>
      </c>
      <c r="V7709" t="str">
        <f t="shared" si="2176"/>
        <v>N</v>
      </c>
      <c r="W7709" s="2">
        <f t="shared" si="2177"/>
        <v>0</v>
      </c>
      <c r="X7709" s="2">
        <f t="shared" si="2169"/>
        <v>0</v>
      </c>
      <c r="Y7709" s="2"/>
    </row>
    <row r="7710" spans="1:25" x14ac:dyDescent="0.2">
      <c r="A7710">
        <v>3</v>
      </c>
      <c r="B7710" s="1">
        <v>43057.124999981308</v>
      </c>
      <c r="C7710">
        <v>35.6</v>
      </c>
      <c r="D7710" s="15">
        <f t="shared" si="2170"/>
        <v>35.6</v>
      </c>
      <c r="E7710">
        <v>32</v>
      </c>
      <c r="F7710" s="6">
        <v>2.11246</v>
      </c>
      <c r="G7710" s="6">
        <v>-1.5167529999999999E-2</v>
      </c>
      <c r="H7710" s="6">
        <f t="shared" si="2161"/>
        <v>2.0972924700000002</v>
      </c>
      <c r="I7710" s="6">
        <f t="shared" si="2162"/>
        <v>3.6000000000000014</v>
      </c>
      <c r="J7710" s="6">
        <f t="shared" si="2163"/>
        <v>1.5027075300000012</v>
      </c>
      <c r="K7710" s="3">
        <f t="shared" si="2171"/>
        <v>0</v>
      </c>
      <c r="L7710" s="6">
        <f t="shared" si="2164"/>
        <v>0</v>
      </c>
      <c r="M7710" s="6">
        <f t="shared" si="2172"/>
        <v>110</v>
      </c>
      <c r="N7710" s="6">
        <f t="shared" si="2173"/>
        <v>0</v>
      </c>
      <c r="O7710" s="2">
        <f t="shared" si="2165"/>
        <v>0</v>
      </c>
      <c r="P7710" s="2">
        <f t="shared" si="2174"/>
        <v>32</v>
      </c>
      <c r="Q7710" s="2">
        <f t="shared" si="2166"/>
        <v>3.6000000000000014</v>
      </c>
      <c r="R7710" s="2">
        <f t="shared" si="2175"/>
        <v>2.0972924700000002</v>
      </c>
      <c r="S7710" s="2">
        <f t="shared" si="2167"/>
        <v>1.5027075300000012</v>
      </c>
      <c r="T7710" s="2">
        <f t="shared" si="2178"/>
        <v>0</v>
      </c>
      <c r="U7710" s="2">
        <f t="shared" si="2168"/>
        <v>0</v>
      </c>
      <c r="V7710" t="str">
        <f t="shared" si="2176"/>
        <v>N</v>
      </c>
      <c r="W7710" s="2">
        <f t="shared" si="2177"/>
        <v>0</v>
      </c>
      <c r="X7710" s="2">
        <f t="shared" si="2169"/>
        <v>0</v>
      </c>
      <c r="Y7710" s="2"/>
    </row>
    <row r="7711" spans="1:25" x14ac:dyDescent="0.2">
      <c r="A7711">
        <v>4</v>
      </c>
      <c r="B7711" s="1">
        <v>43057.166666647972</v>
      </c>
      <c r="C7711">
        <v>34.6</v>
      </c>
      <c r="D7711" s="15">
        <f t="shared" si="2170"/>
        <v>34.6</v>
      </c>
      <c r="E7711">
        <v>32</v>
      </c>
      <c r="F7711" s="6">
        <v>1.71539</v>
      </c>
      <c r="G7711" s="6">
        <v>-1.5167529999999999E-2</v>
      </c>
      <c r="H7711" s="6">
        <f t="shared" si="2161"/>
        <v>1.7002224699999999</v>
      </c>
      <c r="I7711" s="6">
        <f t="shared" si="2162"/>
        <v>2.6000000000000014</v>
      </c>
      <c r="J7711" s="6">
        <f t="shared" si="2163"/>
        <v>0.89977753000000149</v>
      </c>
      <c r="K7711" s="3">
        <f t="shared" si="2171"/>
        <v>0</v>
      </c>
      <c r="L7711" s="6">
        <f t="shared" si="2164"/>
        <v>0</v>
      </c>
      <c r="M7711" s="6">
        <f t="shared" si="2172"/>
        <v>110</v>
      </c>
      <c r="N7711" s="6">
        <f t="shared" si="2173"/>
        <v>0</v>
      </c>
      <c r="O7711" s="2">
        <f t="shared" si="2165"/>
        <v>0</v>
      </c>
      <c r="P7711" s="2">
        <f t="shared" si="2174"/>
        <v>32</v>
      </c>
      <c r="Q7711" s="2">
        <f t="shared" si="2166"/>
        <v>2.6000000000000014</v>
      </c>
      <c r="R7711" s="2">
        <f t="shared" si="2175"/>
        <v>1.7002224699999999</v>
      </c>
      <c r="S7711" s="2">
        <f t="shared" si="2167"/>
        <v>0.89977753000000149</v>
      </c>
      <c r="T7711" s="2">
        <f t="shared" si="2178"/>
        <v>0</v>
      </c>
      <c r="U7711" s="2">
        <f t="shared" si="2168"/>
        <v>0</v>
      </c>
      <c r="V7711" t="str">
        <f t="shared" si="2176"/>
        <v>N</v>
      </c>
      <c r="W7711" s="2">
        <f t="shared" si="2177"/>
        <v>0</v>
      </c>
      <c r="X7711" s="2">
        <f t="shared" si="2169"/>
        <v>0</v>
      </c>
      <c r="Y7711" s="2"/>
    </row>
    <row r="7712" spans="1:25" x14ac:dyDescent="0.2">
      <c r="A7712">
        <v>5</v>
      </c>
      <c r="B7712" s="1">
        <v>43057.208333314637</v>
      </c>
      <c r="C7712">
        <v>33.700000000000003</v>
      </c>
      <c r="D7712" s="15">
        <f t="shared" si="2170"/>
        <v>33.700000000000003</v>
      </c>
      <c r="E7712">
        <v>32</v>
      </c>
      <c r="F7712" s="6">
        <v>1.02044</v>
      </c>
      <c r="G7712" s="6">
        <v>-1.5167529999999999E-2</v>
      </c>
      <c r="H7712" s="6">
        <f t="shared" si="2161"/>
        <v>1.00527247</v>
      </c>
      <c r="I7712" s="6">
        <f t="shared" si="2162"/>
        <v>1.7000000000000028</v>
      </c>
      <c r="J7712" s="6">
        <f t="shared" si="2163"/>
        <v>0.69472753000000287</v>
      </c>
      <c r="K7712" s="3">
        <f t="shared" si="2171"/>
        <v>0</v>
      </c>
      <c r="L7712" s="6">
        <f t="shared" si="2164"/>
        <v>0</v>
      </c>
      <c r="M7712" s="6">
        <f t="shared" si="2172"/>
        <v>110</v>
      </c>
      <c r="N7712" s="6">
        <f t="shared" si="2173"/>
        <v>0</v>
      </c>
      <c r="O7712" s="2">
        <f t="shared" si="2165"/>
        <v>0</v>
      </c>
      <c r="P7712" s="2">
        <f t="shared" si="2174"/>
        <v>32</v>
      </c>
      <c r="Q7712" s="2">
        <f t="shared" si="2166"/>
        <v>1.7000000000000028</v>
      </c>
      <c r="R7712" s="2">
        <f t="shared" si="2175"/>
        <v>1.00527247</v>
      </c>
      <c r="S7712" s="2">
        <f t="shared" si="2167"/>
        <v>0.69472753000000287</v>
      </c>
      <c r="T7712" s="2">
        <f t="shared" si="2178"/>
        <v>0</v>
      </c>
      <c r="U7712" s="2">
        <f t="shared" si="2168"/>
        <v>0</v>
      </c>
      <c r="V7712" t="str">
        <f t="shared" si="2176"/>
        <v>N</v>
      </c>
      <c r="W7712" s="2">
        <f t="shared" si="2177"/>
        <v>0</v>
      </c>
      <c r="X7712" s="2">
        <f t="shared" si="2169"/>
        <v>0</v>
      </c>
      <c r="Y7712" s="2"/>
    </row>
    <row r="7713" spans="1:25" x14ac:dyDescent="0.2">
      <c r="A7713">
        <v>6</v>
      </c>
      <c r="B7713" s="1">
        <v>43057.249999981301</v>
      </c>
      <c r="C7713">
        <v>34.9</v>
      </c>
      <c r="D7713" s="15">
        <f t="shared" si="2170"/>
        <v>34.9</v>
      </c>
      <c r="E7713">
        <v>32</v>
      </c>
      <c r="F7713" s="6">
        <v>1.13483</v>
      </c>
      <c r="G7713" s="6">
        <v>-1.5167529999999999E-2</v>
      </c>
      <c r="H7713" s="6">
        <f t="shared" si="2161"/>
        <v>1.11966247</v>
      </c>
      <c r="I7713" s="6">
        <f t="shared" si="2162"/>
        <v>2.8999999999999986</v>
      </c>
      <c r="J7713" s="6">
        <f t="shared" si="2163"/>
        <v>1.7803375299999986</v>
      </c>
      <c r="K7713" s="3">
        <f t="shared" si="2171"/>
        <v>0</v>
      </c>
      <c r="L7713" s="6">
        <f t="shared" si="2164"/>
        <v>0</v>
      </c>
      <c r="M7713" s="6">
        <f t="shared" si="2172"/>
        <v>110</v>
      </c>
      <c r="N7713" s="6">
        <f t="shared" si="2173"/>
        <v>0</v>
      </c>
      <c r="O7713" s="2">
        <f t="shared" si="2165"/>
        <v>0</v>
      </c>
      <c r="P7713" s="2">
        <f t="shared" si="2174"/>
        <v>32</v>
      </c>
      <c r="Q7713" s="2">
        <f t="shared" si="2166"/>
        <v>2.8999999999999986</v>
      </c>
      <c r="R7713" s="2">
        <f t="shared" si="2175"/>
        <v>1.11966247</v>
      </c>
      <c r="S7713" s="2">
        <f t="shared" si="2167"/>
        <v>1.7803375299999986</v>
      </c>
      <c r="T7713" s="2">
        <f t="shared" si="2178"/>
        <v>0</v>
      </c>
      <c r="U7713" s="2">
        <f t="shared" si="2168"/>
        <v>0</v>
      </c>
      <c r="V7713" t="str">
        <f t="shared" si="2176"/>
        <v>N</v>
      </c>
      <c r="W7713" s="2">
        <f t="shared" si="2177"/>
        <v>0</v>
      </c>
      <c r="X7713" s="2">
        <f t="shared" si="2169"/>
        <v>0</v>
      </c>
      <c r="Y7713" s="2"/>
    </row>
    <row r="7714" spans="1:25" x14ac:dyDescent="0.2">
      <c r="A7714">
        <v>7</v>
      </c>
      <c r="B7714" s="1">
        <v>43057.291666647965</v>
      </c>
      <c r="C7714">
        <v>36.200000000000003</v>
      </c>
      <c r="D7714" s="15">
        <f t="shared" si="2170"/>
        <v>36.200000000000003</v>
      </c>
      <c r="E7714">
        <v>32</v>
      </c>
      <c r="F7714" s="6">
        <v>1.1354299999999999</v>
      </c>
      <c r="G7714" s="6">
        <v>11.620149999999999</v>
      </c>
      <c r="H7714" s="6">
        <f t="shared" si="2161"/>
        <v>12.755579999999998</v>
      </c>
      <c r="I7714" s="6">
        <f t="shared" si="2162"/>
        <v>4.2000000000000028</v>
      </c>
      <c r="J7714" s="6">
        <f t="shared" si="2163"/>
        <v>0</v>
      </c>
      <c r="K7714" s="3">
        <f t="shared" si="2171"/>
        <v>0</v>
      </c>
      <c r="L7714" s="6">
        <f t="shared" si="2164"/>
        <v>8.5555799999999955</v>
      </c>
      <c r="M7714" s="6">
        <f t="shared" si="2172"/>
        <v>118.55557999999999</v>
      </c>
      <c r="N7714" s="6">
        <f t="shared" si="2173"/>
        <v>0</v>
      </c>
      <c r="O7714" s="2">
        <f t="shared" si="2165"/>
        <v>0</v>
      </c>
      <c r="P7714" s="2">
        <f t="shared" si="2174"/>
        <v>32</v>
      </c>
      <c r="Q7714" s="2">
        <f t="shared" si="2166"/>
        <v>4.2000000000000028</v>
      </c>
      <c r="R7714" s="2">
        <f t="shared" si="2175"/>
        <v>4.2000000000000028</v>
      </c>
      <c r="S7714" s="2">
        <f t="shared" si="2167"/>
        <v>0</v>
      </c>
      <c r="T7714" s="2">
        <f t="shared" si="2178"/>
        <v>8.555579999999992</v>
      </c>
      <c r="U7714" s="2">
        <f t="shared" si="2168"/>
        <v>0</v>
      </c>
      <c r="V7714" t="str">
        <f t="shared" si="2176"/>
        <v>N</v>
      </c>
      <c r="W7714" s="2">
        <f t="shared" si="2177"/>
        <v>0</v>
      </c>
      <c r="X7714" s="2">
        <f t="shared" si="2169"/>
        <v>0</v>
      </c>
      <c r="Y7714" s="2"/>
    </row>
    <row r="7715" spans="1:25" x14ac:dyDescent="0.2">
      <c r="A7715">
        <v>8</v>
      </c>
      <c r="B7715" s="1">
        <v>43057.333333314629</v>
      </c>
      <c r="C7715">
        <v>38.4</v>
      </c>
      <c r="D7715" s="15">
        <f t="shared" si="2170"/>
        <v>38.4</v>
      </c>
      <c r="E7715">
        <v>32</v>
      </c>
      <c r="F7715" s="6">
        <v>1.2205299999999999</v>
      </c>
      <c r="G7715" s="6">
        <v>25.470809999999997</v>
      </c>
      <c r="H7715" s="6">
        <f t="shared" si="2161"/>
        <v>26.691339999999997</v>
      </c>
      <c r="I7715" s="6">
        <f t="shared" si="2162"/>
        <v>6.3999999999999986</v>
      </c>
      <c r="J7715" s="6">
        <f t="shared" si="2163"/>
        <v>0</v>
      </c>
      <c r="K7715" s="3">
        <f t="shared" si="2171"/>
        <v>0</v>
      </c>
      <c r="L7715" s="6">
        <f t="shared" si="2164"/>
        <v>20.291339999999998</v>
      </c>
      <c r="M7715" s="6">
        <f t="shared" si="2172"/>
        <v>138.84691999999998</v>
      </c>
      <c r="N7715" s="6">
        <f t="shared" si="2173"/>
        <v>0</v>
      </c>
      <c r="O7715" s="2">
        <f t="shared" si="2165"/>
        <v>0</v>
      </c>
      <c r="P7715" s="2">
        <f t="shared" si="2174"/>
        <v>32</v>
      </c>
      <c r="Q7715" s="2">
        <f t="shared" si="2166"/>
        <v>6.3999999999999986</v>
      </c>
      <c r="R7715" s="2">
        <f t="shared" si="2175"/>
        <v>6.3999999999999986</v>
      </c>
      <c r="S7715" s="2">
        <f t="shared" si="2167"/>
        <v>0</v>
      </c>
      <c r="T7715" s="2">
        <f t="shared" si="2178"/>
        <v>20.291339999999991</v>
      </c>
      <c r="U7715" s="2">
        <f t="shared" si="2168"/>
        <v>0</v>
      </c>
      <c r="V7715" t="str">
        <f t="shared" si="2176"/>
        <v>Y</v>
      </c>
      <c r="W7715" s="2">
        <f t="shared" si="2177"/>
        <v>0</v>
      </c>
      <c r="X7715" s="2">
        <f t="shared" si="2169"/>
        <v>0</v>
      </c>
      <c r="Y7715" s="2"/>
    </row>
    <row r="7716" spans="1:25" x14ac:dyDescent="0.2">
      <c r="A7716">
        <v>9</v>
      </c>
      <c r="B7716" s="1">
        <v>43057.374999981294</v>
      </c>
      <c r="C7716">
        <v>41.3</v>
      </c>
      <c r="D7716" s="15">
        <f t="shared" si="2170"/>
        <v>41.3</v>
      </c>
      <c r="E7716">
        <v>32</v>
      </c>
      <c r="F7716" s="6">
        <v>1.15869</v>
      </c>
      <c r="G7716" s="6">
        <v>36.094670000000001</v>
      </c>
      <c r="H7716" s="6">
        <f t="shared" si="2161"/>
        <v>37.253360000000001</v>
      </c>
      <c r="I7716" s="6">
        <f t="shared" si="2162"/>
        <v>9.2999999999999972</v>
      </c>
      <c r="J7716" s="6">
        <f t="shared" si="2163"/>
        <v>0</v>
      </c>
      <c r="K7716" s="3">
        <f t="shared" si="2171"/>
        <v>0</v>
      </c>
      <c r="L7716" s="6">
        <f t="shared" si="2164"/>
        <v>27.953360000000004</v>
      </c>
      <c r="M7716" s="6">
        <f t="shared" si="2172"/>
        <v>166.80027999999999</v>
      </c>
      <c r="N7716" s="6">
        <f t="shared" si="2173"/>
        <v>0</v>
      </c>
      <c r="O7716" s="2">
        <f t="shared" si="2165"/>
        <v>0</v>
      </c>
      <c r="P7716" s="2">
        <f t="shared" si="2174"/>
        <v>32</v>
      </c>
      <c r="Q7716" s="2">
        <f t="shared" si="2166"/>
        <v>9.2999999999999972</v>
      </c>
      <c r="R7716" s="2">
        <f t="shared" si="2175"/>
        <v>9.2999999999999972</v>
      </c>
      <c r="S7716" s="2">
        <f t="shared" si="2167"/>
        <v>0</v>
      </c>
      <c r="T7716" s="2">
        <f t="shared" si="2178"/>
        <v>27.953360000000004</v>
      </c>
      <c r="U7716" s="2">
        <f t="shared" si="2168"/>
        <v>0</v>
      </c>
      <c r="V7716" t="str">
        <f t="shared" si="2176"/>
        <v>Y</v>
      </c>
      <c r="W7716" s="2">
        <f t="shared" si="2177"/>
        <v>0</v>
      </c>
      <c r="X7716" s="2">
        <f t="shared" si="2169"/>
        <v>0</v>
      </c>
      <c r="Y7716" s="2"/>
    </row>
    <row r="7717" spans="1:25" x14ac:dyDescent="0.2">
      <c r="A7717">
        <v>10</v>
      </c>
      <c r="B7717" s="1">
        <v>43057.416666647958</v>
      </c>
      <c r="C7717">
        <v>44.2</v>
      </c>
      <c r="D7717" s="15">
        <f t="shared" si="2170"/>
        <v>44.2</v>
      </c>
      <c r="E7717">
        <v>32</v>
      </c>
      <c r="F7717" s="6">
        <v>2.28491</v>
      </c>
      <c r="G7717" s="6">
        <v>41.784620000000004</v>
      </c>
      <c r="H7717" s="6">
        <f t="shared" si="2161"/>
        <v>44.06953</v>
      </c>
      <c r="I7717" s="6">
        <f t="shared" si="2162"/>
        <v>12.200000000000003</v>
      </c>
      <c r="J7717" s="6">
        <f t="shared" si="2163"/>
        <v>0</v>
      </c>
      <c r="K7717" s="3">
        <f t="shared" si="2171"/>
        <v>0</v>
      </c>
      <c r="L7717" s="6">
        <f t="shared" si="2164"/>
        <v>31.869529999999997</v>
      </c>
      <c r="M7717" s="6">
        <f t="shared" si="2172"/>
        <v>198.66980999999998</v>
      </c>
      <c r="N7717" s="6">
        <f t="shared" si="2173"/>
        <v>0</v>
      </c>
      <c r="O7717" s="2">
        <f t="shared" si="2165"/>
        <v>0</v>
      </c>
      <c r="P7717" s="2">
        <f t="shared" si="2174"/>
        <v>32</v>
      </c>
      <c r="Q7717" s="2">
        <f t="shared" si="2166"/>
        <v>12.200000000000003</v>
      </c>
      <c r="R7717" s="2">
        <f t="shared" si="2175"/>
        <v>12.200000000000003</v>
      </c>
      <c r="S7717" s="2">
        <f t="shared" si="2167"/>
        <v>0</v>
      </c>
      <c r="T7717" s="2">
        <f t="shared" si="2178"/>
        <v>31.869529999999997</v>
      </c>
      <c r="U7717" s="2">
        <f t="shared" si="2168"/>
        <v>0</v>
      </c>
      <c r="V7717" t="str">
        <f t="shared" si="2176"/>
        <v>Y</v>
      </c>
      <c r="W7717" s="2">
        <f t="shared" si="2177"/>
        <v>0</v>
      </c>
      <c r="X7717" s="2">
        <f t="shared" si="2169"/>
        <v>0</v>
      </c>
      <c r="Y7717" s="2"/>
    </row>
    <row r="7718" spans="1:25" x14ac:dyDescent="0.2">
      <c r="A7718">
        <v>11</v>
      </c>
      <c r="B7718" s="1">
        <v>43057.458333314622</v>
      </c>
      <c r="C7718">
        <v>45.6</v>
      </c>
      <c r="D7718" s="15">
        <f t="shared" si="2170"/>
        <v>45.6</v>
      </c>
      <c r="E7718">
        <v>32</v>
      </c>
      <c r="F7718" s="6">
        <v>2.2424400000000002</v>
      </c>
      <c r="G7718" s="6">
        <v>44.697270000000003</v>
      </c>
      <c r="H7718" s="6">
        <f t="shared" si="2161"/>
        <v>46.939710000000005</v>
      </c>
      <c r="I7718" s="6">
        <f t="shared" si="2162"/>
        <v>13.600000000000001</v>
      </c>
      <c r="J7718" s="6">
        <f t="shared" si="2163"/>
        <v>0</v>
      </c>
      <c r="K7718" s="3">
        <f t="shared" si="2171"/>
        <v>0</v>
      </c>
      <c r="L7718" s="6">
        <f t="shared" si="2164"/>
        <v>33.339710000000004</v>
      </c>
      <c r="M7718" s="6">
        <f t="shared" si="2172"/>
        <v>220</v>
      </c>
      <c r="N7718" s="6">
        <f t="shared" si="2173"/>
        <v>12.009519999999981</v>
      </c>
      <c r="O7718" s="2">
        <f t="shared" si="2165"/>
        <v>-12.009519999999981</v>
      </c>
      <c r="P7718" s="2">
        <f t="shared" si="2174"/>
        <v>19.990480000000019</v>
      </c>
      <c r="Q7718" s="2">
        <f t="shared" si="2166"/>
        <v>25.609519999999982</v>
      </c>
      <c r="R7718" s="2">
        <f t="shared" si="2175"/>
        <v>25.609519999999982</v>
      </c>
      <c r="S7718" s="2">
        <f t="shared" si="2167"/>
        <v>0</v>
      </c>
      <c r="T7718" s="2">
        <f t="shared" si="2178"/>
        <v>21.330190000000016</v>
      </c>
      <c r="U7718" s="2">
        <f t="shared" si="2168"/>
        <v>0</v>
      </c>
      <c r="V7718" t="str">
        <f t="shared" si="2176"/>
        <v>Y</v>
      </c>
      <c r="W7718" s="2">
        <f t="shared" si="2177"/>
        <v>0</v>
      </c>
      <c r="X7718" s="2">
        <f t="shared" si="2169"/>
        <v>0</v>
      </c>
      <c r="Y7718" s="2"/>
    </row>
    <row r="7719" spans="1:25" x14ac:dyDescent="0.2">
      <c r="A7719">
        <v>12</v>
      </c>
      <c r="B7719" s="1">
        <v>43057.499999981286</v>
      </c>
      <c r="C7719">
        <v>47.1</v>
      </c>
      <c r="D7719" s="15">
        <f t="shared" si="2170"/>
        <v>47.1</v>
      </c>
      <c r="E7719">
        <v>32</v>
      </c>
      <c r="F7719" s="6">
        <v>2.3771100000000001</v>
      </c>
      <c r="G7719" s="6">
        <v>45.951090000000001</v>
      </c>
      <c r="H7719" s="6">
        <f t="shared" si="2161"/>
        <v>48.328200000000002</v>
      </c>
      <c r="I7719" s="6">
        <f t="shared" si="2162"/>
        <v>15.100000000000001</v>
      </c>
      <c r="J7719" s="6">
        <f t="shared" si="2163"/>
        <v>0</v>
      </c>
      <c r="K7719" s="3">
        <f t="shared" si="2171"/>
        <v>0</v>
      </c>
      <c r="L7719" s="6">
        <f t="shared" si="2164"/>
        <v>33.228200000000001</v>
      </c>
      <c r="M7719" s="6">
        <f t="shared" si="2172"/>
        <v>220</v>
      </c>
      <c r="N7719" s="6">
        <f t="shared" si="2173"/>
        <v>33.228200000000015</v>
      </c>
      <c r="O7719" s="2">
        <f t="shared" si="2165"/>
        <v>-32</v>
      </c>
      <c r="P7719" s="2">
        <f t="shared" si="2174"/>
        <v>0</v>
      </c>
      <c r="Q7719" s="2">
        <f t="shared" si="2166"/>
        <v>47.1</v>
      </c>
      <c r="R7719" s="2">
        <f t="shared" si="2175"/>
        <v>47.1</v>
      </c>
      <c r="S7719" s="2">
        <f t="shared" si="2167"/>
        <v>0</v>
      </c>
      <c r="T7719" s="2">
        <f t="shared" si="2178"/>
        <v>0</v>
      </c>
      <c r="U7719" s="2">
        <f t="shared" si="2168"/>
        <v>1.2282000000000153</v>
      </c>
      <c r="V7719" t="str">
        <f t="shared" si="2176"/>
        <v>Y</v>
      </c>
      <c r="W7719" s="2">
        <f t="shared" si="2177"/>
        <v>1.2282000000000153</v>
      </c>
      <c r="X7719" s="2">
        <f t="shared" si="2169"/>
        <v>0</v>
      </c>
      <c r="Y7719" s="2"/>
    </row>
    <row r="7720" spans="1:25" x14ac:dyDescent="0.2">
      <c r="A7720">
        <v>13</v>
      </c>
      <c r="B7720" s="1">
        <v>43057.54166664795</v>
      </c>
      <c r="C7720">
        <v>48.4</v>
      </c>
      <c r="D7720" s="15">
        <f t="shared" si="2170"/>
        <v>48.4</v>
      </c>
      <c r="E7720">
        <v>32</v>
      </c>
      <c r="F7720" s="6">
        <v>4.0364100000000001</v>
      </c>
      <c r="G7720" s="6">
        <v>42.426499999999997</v>
      </c>
      <c r="H7720" s="6">
        <f t="shared" si="2161"/>
        <v>46.462909999999994</v>
      </c>
      <c r="I7720" s="6">
        <f t="shared" si="2162"/>
        <v>16.399999999999999</v>
      </c>
      <c r="J7720" s="6">
        <f t="shared" si="2163"/>
        <v>0</v>
      </c>
      <c r="K7720" s="3">
        <f t="shared" si="2171"/>
        <v>0</v>
      </c>
      <c r="L7720" s="6">
        <f t="shared" si="2164"/>
        <v>30.062909999999995</v>
      </c>
      <c r="M7720" s="6">
        <f t="shared" si="2172"/>
        <v>220</v>
      </c>
      <c r="N7720" s="6">
        <f t="shared" si="2173"/>
        <v>30.062909999999988</v>
      </c>
      <c r="O7720" s="2">
        <f t="shared" si="2165"/>
        <v>-30.062909999999988</v>
      </c>
      <c r="P7720" s="2">
        <f t="shared" si="2174"/>
        <v>1.937090000000012</v>
      </c>
      <c r="Q7720" s="2">
        <f t="shared" si="2166"/>
        <v>46.462909999999987</v>
      </c>
      <c r="R7720" s="2">
        <f t="shared" si="2175"/>
        <v>46.462909999999987</v>
      </c>
      <c r="S7720" s="2">
        <f t="shared" si="2167"/>
        <v>0</v>
      </c>
      <c r="T7720" s="2">
        <f t="shared" si="2178"/>
        <v>0</v>
      </c>
      <c r="U7720" s="2">
        <f t="shared" si="2168"/>
        <v>0</v>
      </c>
      <c r="V7720" t="str">
        <f t="shared" si="2176"/>
        <v>Y</v>
      </c>
      <c r="W7720" s="2">
        <f t="shared" si="2177"/>
        <v>0</v>
      </c>
      <c r="X7720" s="2">
        <f t="shared" si="2169"/>
        <v>0</v>
      </c>
      <c r="Y7720" s="2"/>
    </row>
    <row r="7721" spans="1:25" x14ac:dyDescent="0.2">
      <c r="A7721">
        <v>14</v>
      </c>
      <c r="B7721" s="1">
        <v>43057.583333314615</v>
      </c>
      <c r="C7721">
        <v>50.2</v>
      </c>
      <c r="D7721" s="15">
        <f t="shared" si="2170"/>
        <v>50.2</v>
      </c>
      <c r="E7721">
        <v>32</v>
      </c>
      <c r="F7721" s="6">
        <v>3.4620899999999999</v>
      </c>
      <c r="G7721" s="6">
        <v>36.023690000000002</v>
      </c>
      <c r="H7721" s="6">
        <f t="shared" si="2161"/>
        <v>39.485780000000005</v>
      </c>
      <c r="I7721" s="6">
        <f t="shared" si="2162"/>
        <v>18.200000000000003</v>
      </c>
      <c r="J7721" s="6">
        <f t="shared" si="2163"/>
        <v>0</v>
      </c>
      <c r="K7721" s="3">
        <f t="shared" si="2171"/>
        <v>0</v>
      </c>
      <c r="L7721" s="6">
        <f t="shared" si="2164"/>
        <v>21.285780000000003</v>
      </c>
      <c r="M7721" s="6">
        <f t="shared" si="2172"/>
        <v>220</v>
      </c>
      <c r="N7721" s="6">
        <f t="shared" si="2173"/>
        <v>21.285779999999988</v>
      </c>
      <c r="O7721" s="2">
        <f t="shared" si="2165"/>
        <v>-21.285779999999988</v>
      </c>
      <c r="P7721" s="2">
        <f t="shared" si="2174"/>
        <v>10.714220000000012</v>
      </c>
      <c r="Q7721" s="2">
        <f t="shared" si="2166"/>
        <v>39.485779999999991</v>
      </c>
      <c r="R7721" s="2">
        <f t="shared" si="2175"/>
        <v>39.485779999999991</v>
      </c>
      <c r="S7721" s="2">
        <f t="shared" si="2167"/>
        <v>0</v>
      </c>
      <c r="T7721" s="2">
        <f t="shared" si="2178"/>
        <v>0</v>
      </c>
      <c r="U7721" s="2">
        <f t="shared" si="2168"/>
        <v>0</v>
      </c>
      <c r="V7721" t="str">
        <f t="shared" si="2176"/>
        <v>Y</v>
      </c>
      <c r="W7721" s="2">
        <f t="shared" si="2177"/>
        <v>0</v>
      </c>
      <c r="X7721" s="2">
        <f t="shared" si="2169"/>
        <v>0</v>
      </c>
      <c r="Y7721" s="2"/>
    </row>
    <row r="7722" spans="1:25" x14ac:dyDescent="0.2">
      <c r="A7722">
        <v>15</v>
      </c>
      <c r="B7722" s="1">
        <v>43057.624999981279</v>
      </c>
      <c r="C7722">
        <v>46.5</v>
      </c>
      <c r="D7722" s="15">
        <f t="shared" si="2170"/>
        <v>46.5</v>
      </c>
      <c r="E7722">
        <v>32</v>
      </c>
      <c r="F7722" s="6">
        <v>1.45634</v>
      </c>
      <c r="G7722" s="6">
        <v>27.131610000000002</v>
      </c>
      <c r="H7722" s="6">
        <f t="shared" si="2161"/>
        <v>28.587950000000003</v>
      </c>
      <c r="I7722" s="6">
        <f t="shared" si="2162"/>
        <v>14.5</v>
      </c>
      <c r="J7722" s="6">
        <f t="shared" si="2163"/>
        <v>0</v>
      </c>
      <c r="K7722" s="3">
        <f t="shared" si="2171"/>
        <v>0</v>
      </c>
      <c r="L7722" s="6">
        <f t="shared" si="2164"/>
        <v>14.087950000000003</v>
      </c>
      <c r="M7722" s="6">
        <f t="shared" si="2172"/>
        <v>220</v>
      </c>
      <c r="N7722" s="6">
        <f t="shared" si="2173"/>
        <v>14.087950000000006</v>
      </c>
      <c r="O7722" s="2">
        <f t="shared" si="2165"/>
        <v>-14.087950000000006</v>
      </c>
      <c r="P7722" s="2">
        <f t="shared" si="2174"/>
        <v>17.912049999999994</v>
      </c>
      <c r="Q7722" s="2">
        <f t="shared" si="2166"/>
        <v>28.587950000000006</v>
      </c>
      <c r="R7722" s="2">
        <f t="shared" si="2175"/>
        <v>28.587950000000006</v>
      </c>
      <c r="S7722" s="2">
        <f t="shared" si="2167"/>
        <v>0</v>
      </c>
      <c r="T7722" s="2">
        <f t="shared" si="2178"/>
        <v>0</v>
      </c>
      <c r="U7722" s="2">
        <f t="shared" si="2168"/>
        <v>0</v>
      </c>
      <c r="V7722" t="str">
        <f t="shared" si="2176"/>
        <v>Y</v>
      </c>
      <c r="W7722" s="2">
        <f t="shared" si="2177"/>
        <v>0</v>
      </c>
      <c r="X7722" s="2">
        <f t="shared" si="2169"/>
        <v>0</v>
      </c>
      <c r="Y7722" s="2"/>
    </row>
    <row r="7723" spans="1:25" x14ac:dyDescent="0.2">
      <c r="A7723">
        <v>16</v>
      </c>
      <c r="B7723" s="1">
        <v>43057.666666647943</v>
      </c>
      <c r="C7723">
        <v>47.6</v>
      </c>
      <c r="D7723" s="15">
        <f t="shared" si="2170"/>
        <v>47.6</v>
      </c>
      <c r="E7723">
        <v>32</v>
      </c>
      <c r="F7723" s="6">
        <v>0.84684999999999999</v>
      </c>
      <c r="G7723" s="6">
        <v>12.461913000000001</v>
      </c>
      <c r="H7723" s="6">
        <f t="shared" si="2161"/>
        <v>13.308763000000001</v>
      </c>
      <c r="I7723" s="6">
        <f t="shared" si="2162"/>
        <v>15.600000000000001</v>
      </c>
      <c r="J7723" s="6">
        <f t="shared" si="2163"/>
        <v>2.2912370000000006</v>
      </c>
      <c r="K7723" s="3">
        <f t="shared" si="2171"/>
        <v>2.6185565714285701</v>
      </c>
      <c r="L7723" s="6">
        <f t="shared" si="2164"/>
        <v>0</v>
      </c>
      <c r="M7723" s="6">
        <f t="shared" si="2172"/>
        <v>217.38144342857143</v>
      </c>
      <c r="N7723" s="6">
        <f t="shared" si="2173"/>
        <v>0.32731957142857482</v>
      </c>
      <c r="O7723" s="2">
        <f t="shared" si="2165"/>
        <v>-0.32731957142857482</v>
      </c>
      <c r="P7723" s="2">
        <f t="shared" si="2174"/>
        <v>31.672680428571425</v>
      </c>
      <c r="Q7723" s="2">
        <f t="shared" si="2166"/>
        <v>15.927319571428576</v>
      </c>
      <c r="R7723" s="2">
        <f t="shared" si="2175"/>
        <v>13.308763000000001</v>
      </c>
      <c r="S7723" s="2">
        <f t="shared" si="2167"/>
        <v>2.6185565714285755</v>
      </c>
      <c r="T7723" s="2">
        <f t="shared" si="2178"/>
        <v>0</v>
      </c>
      <c r="U7723" s="2">
        <f t="shared" si="2168"/>
        <v>0</v>
      </c>
      <c r="V7723" t="str">
        <f t="shared" si="2176"/>
        <v>Y</v>
      </c>
      <c r="W7723" s="2">
        <f t="shared" si="2177"/>
        <v>0</v>
      </c>
      <c r="X7723" s="2">
        <f t="shared" si="2169"/>
        <v>0</v>
      </c>
      <c r="Y7723" s="2"/>
    </row>
    <row r="7724" spans="1:25" x14ac:dyDescent="0.2">
      <c r="A7724">
        <v>17</v>
      </c>
      <c r="B7724" s="1">
        <v>43057.708333314607</v>
      </c>
      <c r="C7724">
        <v>48.3</v>
      </c>
      <c r="D7724" s="15">
        <f t="shared" si="2170"/>
        <v>48.3</v>
      </c>
      <c r="E7724">
        <v>32</v>
      </c>
      <c r="F7724" s="6">
        <v>0.61210600000000004</v>
      </c>
      <c r="G7724" s="6">
        <v>0.43192317000000002</v>
      </c>
      <c r="H7724" s="6">
        <f t="shared" si="2161"/>
        <v>1.04402917</v>
      </c>
      <c r="I7724" s="6">
        <f t="shared" si="2162"/>
        <v>16.299999999999997</v>
      </c>
      <c r="J7724" s="6">
        <f t="shared" si="2163"/>
        <v>15.255970829999997</v>
      </c>
      <c r="K7724" s="3">
        <f t="shared" si="2171"/>
        <v>17.435395234285721</v>
      </c>
      <c r="L7724" s="6">
        <f t="shared" si="2164"/>
        <v>0</v>
      </c>
      <c r="M7724" s="6">
        <f t="shared" si="2172"/>
        <v>199.94604819428571</v>
      </c>
      <c r="N7724" s="6">
        <f t="shared" si="2173"/>
        <v>2.1794244042857258</v>
      </c>
      <c r="O7724" s="2">
        <f t="shared" si="2165"/>
        <v>-2.1794244042857258</v>
      </c>
      <c r="P7724" s="2">
        <f t="shared" si="2174"/>
        <v>29.820575595714274</v>
      </c>
      <c r="Q7724" s="2">
        <f t="shared" si="2166"/>
        <v>18.479424404285723</v>
      </c>
      <c r="R7724" s="2">
        <f t="shared" si="2175"/>
        <v>1.04402917</v>
      </c>
      <c r="S7724" s="2">
        <f t="shared" si="2167"/>
        <v>17.435395234285721</v>
      </c>
      <c r="T7724" s="2">
        <f t="shared" si="2178"/>
        <v>0</v>
      </c>
      <c r="U7724" s="2">
        <f t="shared" si="2168"/>
        <v>0</v>
      </c>
      <c r="V7724" t="str">
        <f t="shared" si="2176"/>
        <v>N</v>
      </c>
      <c r="W7724" s="2">
        <f t="shared" si="2177"/>
        <v>0</v>
      </c>
      <c r="X7724" s="2">
        <f t="shared" si="2169"/>
        <v>0</v>
      </c>
      <c r="Y7724" s="2"/>
    </row>
    <row r="7725" spans="1:25" x14ac:dyDescent="0.2">
      <c r="A7725">
        <v>18</v>
      </c>
      <c r="B7725" s="1">
        <v>43057.749999981272</v>
      </c>
      <c r="C7725">
        <v>48.2</v>
      </c>
      <c r="D7725" s="15">
        <f t="shared" si="2170"/>
        <v>48.2</v>
      </c>
      <c r="E7725">
        <v>32</v>
      </c>
      <c r="F7725" s="6">
        <v>0.83572400000000002</v>
      </c>
      <c r="G7725" s="6">
        <v>-1.5167529999999999E-2</v>
      </c>
      <c r="H7725" s="6">
        <f t="shared" si="2161"/>
        <v>0.82055646999999998</v>
      </c>
      <c r="I7725" s="6">
        <f t="shared" si="2162"/>
        <v>16.200000000000003</v>
      </c>
      <c r="J7725" s="6">
        <f t="shared" si="2163"/>
        <v>15.379443530000003</v>
      </c>
      <c r="K7725" s="3">
        <f t="shared" si="2171"/>
        <v>17.576506891428579</v>
      </c>
      <c r="L7725" s="6">
        <f t="shared" si="2164"/>
        <v>0</v>
      </c>
      <c r="M7725" s="6">
        <f t="shared" si="2172"/>
        <v>182.36954130285713</v>
      </c>
      <c r="N7725" s="6">
        <f t="shared" si="2173"/>
        <v>2.1970633614285759</v>
      </c>
      <c r="O7725" s="2">
        <f t="shared" si="2165"/>
        <v>-2.1970633614285759</v>
      </c>
      <c r="P7725" s="2">
        <f t="shared" si="2174"/>
        <v>29.802936638571424</v>
      </c>
      <c r="Q7725" s="2">
        <f t="shared" si="2166"/>
        <v>18.397063361428579</v>
      </c>
      <c r="R7725" s="2">
        <f t="shared" si="2175"/>
        <v>0.82055646999999998</v>
      </c>
      <c r="S7725" s="2">
        <f t="shared" si="2167"/>
        <v>17.576506891428579</v>
      </c>
      <c r="T7725" s="2">
        <f t="shared" si="2178"/>
        <v>0</v>
      </c>
      <c r="U7725" s="2">
        <f t="shared" si="2168"/>
        <v>0</v>
      </c>
      <c r="V7725" t="str">
        <f t="shared" si="2176"/>
        <v>N</v>
      </c>
      <c r="W7725" s="2">
        <f t="shared" si="2177"/>
        <v>0</v>
      </c>
      <c r="X7725" s="2">
        <f t="shared" si="2169"/>
        <v>0</v>
      </c>
      <c r="Y7725" s="2"/>
    </row>
    <row r="7726" spans="1:25" x14ac:dyDescent="0.2">
      <c r="A7726">
        <v>19</v>
      </c>
      <c r="B7726" s="1">
        <v>43057.791666647936</v>
      </c>
      <c r="C7726">
        <v>48.5</v>
      </c>
      <c r="D7726" s="15">
        <f t="shared" si="2170"/>
        <v>48.5</v>
      </c>
      <c r="E7726">
        <v>32</v>
      </c>
      <c r="F7726" s="6">
        <v>0.55999699999999997</v>
      </c>
      <c r="G7726" s="6">
        <v>-1.5167529999999999E-2</v>
      </c>
      <c r="H7726" s="6">
        <f t="shared" si="2161"/>
        <v>0.54482946999999993</v>
      </c>
      <c r="I7726" s="6">
        <f t="shared" si="2162"/>
        <v>16.5</v>
      </c>
      <c r="J7726" s="6">
        <f t="shared" si="2163"/>
        <v>15.95517053</v>
      </c>
      <c r="K7726" s="3">
        <f t="shared" si="2171"/>
        <v>18.234480605714282</v>
      </c>
      <c r="L7726" s="6">
        <f t="shared" si="2164"/>
        <v>0</v>
      </c>
      <c r="M7726" s="6">
        <f t="shared" si="2172"/>
        <v>164.13506069714285</v>
      </c>
      <c r="N7726" s="6">
        <f t="shared" si="2173"/>
        <v>2.2793100757142781</v>
      </c>
      <c r="O7726" s="2">
        <f t="shared" si="2165"/>
        <v>-2.2793100757142781</v>
      </c>
      <c r="P7726" s="2">
        <f t="shared" si="2174"/>
        <v>29.720689924285722</v>
      </c>
      <c r="Q7726" s="2">
        <f t="shared" si="2166"/>
        <v>18.779310075714278</v>
      </c>
      <c r="R7726" s="2">
        <f t="shared" si="2175"/>
        <v>0.54482946999999993</v>
      </c>
      <c r="S7726" s="2">
        <f t="shared" si="2167"/>
        <v>18.234480605714278</v>
      </c>
      <c r="T7726" s="2">
        <f t="shared" si="2178"/>
        <v>0</v>
      </c>
      <c r="U7726" s="2">
        <f t="shared" si="2168"/>
        <v>0</v>
      </c>
      <c r="V7726" t="str">
        <f t="shared" si="2176"/>
        <v>N</v>
      </c>
      <c r="W7726" s="2">
        <f t="shared" si="2177"/>
        <v>0</v>
      </c>
      <c r="X7726" s="2">
        <f t="shared" si="2169"/>
        <v>0</v>
      </c>
      <c r="Y7726" s="2"/>
    </row>
    <row r="7727" spans="1:25" x14ac:dyDescent="0.2">
      <c r="A7727">
        <v>20</v>
      </c>
      <c r="B7727" s="1">
        <v>43057.8333333146</v>
      </c>
      <c r="C7727">
        <v>47.6</v>
      </c>
      <c r="D7727" s="15">
        <f t="shared" si="2170"/>
        <v>47.6</v>
      </c>
      <c r="E7727">
        <v>32</v>
      </c>
      <c r="F7727" s="6">
        <v>0.40809899999999999</v>
      </c>
      <c r="G7727" s="6">
        <v>-1.5167529999999999E-2</v>
      </c>
      <c r="H7727" s="6">
        <f t="shared" si="2161"/>
        <v>0.39293147</v>
      </c>
      <c r="I7727" s="6">
        <f t="shared" si="2162"/>
        <v>15.600000000000001</v>
      </c>
      <c r="J7727" s="6">
        <f t="shared" si="2163"/>
        <v>15.207068530000001</v>
      </c>
      <c r="K7727" s="3">
        <f t="shared" si="2171"/>
        <v>17.379506891428576</v>
      </c>
      <c r="L7727" s="6">
        <f t="shared" si="2164"/>
        <v>0</v>
      </c>
      <c r="M7727" s="6">
        <f t="shared" si="2172"/>
        <v>146.75555380571427</v>
      </c>
      <c r="N7727" s="6">
        <f t="shared" si="2173"/>
        <v>2.1724383614285898</v>
      </c>
      <c r="O7727" s="2">
        <f t="shared" si="2165"/>
        <v>-2.1724383614285898</v>
      </c>
      <c r="P7727" s="2">
        <f t="shared" si="2174"/>
        <v>29.82756163857141</v>
      </c>
      <c r="Q7727" s="2">
        <f t="shared" si="2166"/>
        <v>17.772438361428591</v>
      </c>
      <c r="R7727" s="2">
        <f t="shared" si="2175"/>
        <v>0.39293147</v>
      </c>
      <c r="S7727" s="2">
        <f t="shared" si="2167"/>
        <v>17.379506891428591</v>
      </c>
      <c r="T7727" s="2">
        <f t="shared" si="2178"/>
        <v>0</v>
      </c>
      <c r="U7727" s="2">
        <f t="shared" si="2168"/>
        <v>0</v>
      </c>
      <c r="V7727" t="str">
        <f t="shared" si="2176"/>
        <v>N</v>
      </c>
      <c r="W7727" s="2">
        <f t="shared" si="2177"/>
        <v>0</v>
      </c>
      <c r="X7727" s="2">
        <f t="shared" si="2169"/>
        <v>0</v>
      </c>
      <c r="Y7727" s="2"/>
    </row>
    <row r="7728" spans="1:25" x14ac:dyDescent="0.2">
      <c r="A7728">
        <v>21</v>
      </c>
      <c r="B7728" s="1">
        <v>43057.874999981264</v>
      </c>
      <c r="C7728">
        <v>46.8</v>
      </c>
      <c r="D7728" s="15">
        <f t="shared" si="2170"/>
        <v>46.8</v>
      </c>
      <c r="E7728">
        <v>32</v>
      </c>
      <c r="F7728" s="6">
        <v>1.0813999999999999</v>
      </c>
      <c r="G7728" s="6">
        <v>-1.5167529999999999E-2</v>
      </c>
      <c r="H7728" s="6">
        <f t="shared" si="2161"/>
        <v>1.0662324699999999</v>
      </c>
      <c r="I7728" s="6">
        <f t="shared" si="2162"/>
        <v>14.799999999999997</v>
      </c>
      <c r="J7728" s="6">
        <f t="shared" si="2163"/>
        <v>13.733767529999998</v>
      </c>
      <c r="K7728" s="3">
        <f t="shared" si="2171"/>
        <v>15.695734319999985</v>
      </c>
      <c r="L7728" s="6">
        <f t="shared" si="2164"/>
        <v>0</v>
      </c>
      <c r="M7728" s="6">
        <f t="shared" si="2172"/>
        <v>131.05981948571429</v>
      </c>
      <c r="N7728" s="6">
        <f t="shared" si="2173"/>
        <v>1.9619667899999911</v>
      </c>
      <c r="O7728" s="2">
        <f t="shared" si="2165"/>
        <v>-1.9619667899999911</v>
      </c>
      <c r="P7728" s="2">
        <f t="shared" si="2174"/>
        <v>30.038033210000009</v>
      </c>
      <c r="Q7728" s="2">
        <f t="shared" si="2166"/>
        <v>16.761966789999988</v>
      </c>
      <c r="R7728" s="2">
        <f t="shared" si="2175"/>
        <v>1.0662324699999999</v>
      </c>
      <c r="S7728" s="2">
        <f t="shared" si="2167"/>
        <v>15.695734319999989</v>
      </c>
      <c r="T7728" s="2">
        <f t="shared" si="2178"/>
        <v>0</v>
      </c>
      <c r="U7728" s="2">
        <f t="shared" si="2168"/>
        <v>0</v>
      </c>
      <c r="V7728" t="str">
        <f t="shared" si="2176"/>
        <v>N</v>
      </c>
      <c r="W7728" s="2">
        <f t="shared" si="2177"/>
        <v>0</v>
      </c>
      <c r="X7728" s="2">
        <f t="shared" si="2169"/>
        <v>0</v>
      </c>
      <c r="Y7728" s="2"/>
    </row>
    <row r="7729" spans="1:25" x14ac:dyDescent="0.2">
      <c r="A7729">
        <v>22</v>
      </c>
      <c r="B7729" s="1">
        <v>43057.916666647929</v>
      </c>
      <c r="C7729">
        <v>43.8</v>
      </c>
      <c r="D7729" s="15">
        <f t="shared" si="2170"/>
        <v>43.8</v>
      </c>
      <c r="E7729">
        <v>32</v>
      </c>
      <c r="F7729" s="6">
        <v>0.92595899999999998</v>
      </c>
      <c r="G7729" s="6">
        <v>-1.5167529999999999E-2</v>
      </c>
      <c r="H7729" s="6">
        <f t="shared" si="2161"/>
        <v>0.91079146999999994</v>
      </c>
      <c r="I7729" s="6">
        <f t="shared" si="2162"/>
        <v>11.799999999999997</v>
      </c>
      <c r="J7729" s="6">
        <f t="shared" si="2163"/>
        <v>10.889208529999998</v>
      </c>
      <c r="K7729" s="3">
        <f t="shared" si="2171"/>
        <v>12.44480974857143</v>
      </c>
      <c r="L7729" s="6">
        <f t="shared" si="2164"/>
        <v>0</v>
      </c>
      <c r="M7729" s="6">
        <f t="shared" si="2172"/>
        <v>118.61500973714286</v>
      </c>
      <c r="N7729" s="6">
        <f t="shared" si="2173"/>
        <v>1.5556012185714394</v>
      </c>
      <c r="O7729" s="2">
        <f t="shared" si="2165"/>
        <v>-1.5556012185714394</v>
      </c>
      <c r="P7729" s="2">
        <f t="shared" si="2174"/>
        <v>30.444398781428561</v>
      </c>
      <c r="Q7729" s="2">
        <f t="shared" si="2166"/>
        <v>13.355601218571437</v>
      </c>
      <c r="R7729" s="2">
        <f t="shared" si="2175"/>
        <v>0.91079146999999994</v>
      </c>
      <c r="S7729" s="2">
        <f t="shared" si="2167"/>
        <v>12.444809748571437</v>
      </c>
      <c r="T7729" s="2">
        <f t="shared" si="2178"/>
        <v>0</v>
      </c>
      <c r="U7729" s="2">
        <f t="shared" si="2168"/>
        <v>0</v>
      </c>
      <c r="V7729" t="str">
        <f t="shared" si="2176"/>
        <v>N</v>
      </c>
      <c r="W7729" s="2">
        <f t="shared" si="2177"/>
        <v>0</v>
      </c>
      <c r="X7729" s="2">
        <f t="shared" si="2169"/>
        <v>0</v>
      </c>
      <c r="Y7729" s="2"/>
    </row>
    <row r="7730" spans="1:25" x14ac:dyDescent="0.2">
      <c r="A7730">
        <v>23</v>
      </c>
      <c r="B7730" s="1">
        <v>43057.958333314593</v>
      </c>
      <c r="C7730">
        <v>42.4</v>
      </c>
      <c r="D7730" s="15">
        <f t="shared" si="2170"/>
        <v>42.4</v>
      </c>
      <c r="E7730">
        <v>32</v>
      </c>
      <c r="F7730" s="6">
        <v>1.31402</v>
      </c>
      <c r="G7730" s="6">
        <v>-1.5167529999999999E-2</v>
      </c>
      <c r="H7730" s="6">
        <f t="shared" si="2161"/>
        <v>1.2988524699999999</v>
      </c>
      <c r="I7730" s="6">
        <f t="shared" si="2162"/>
        <v>10.399999999999999</v>
      </c>
      <c r="J7730" s="6">
        <f t="shared" si="2163"/>
        <v>9.1011475299999987</v>
      </c>
      <c r="K7730" s="3">
        <f t="shared" si="2171"/>
        <v>8.6150097371428558</v>
      </c>
      <c r="L7730" s="6">
        <f t="shared" si="2164"/>
        <v>0</v>
      </c>
      <c r="M7730" s="6">
        <f t="shared" si="2172"/>
        <v>110</v>
      </c>
      <c r="N7730" s="6">
        <f t="shared" si="2173"/>
        <v>0</v>
      </c>
      <c r="O7730" s="2">
        <f t="shared" si="2165"/>
        <v>0</v>
      </c>
      <c r="P7730" s="2">
        <f t="shared" si="2174"/>
        <v>32</v>
      </c>
      <c r="Q7730" s="2">
        <f t="shared" si="2166"/>
        <v>10.399999999999999</v>
      </c>
      <c r="R7730" s="2">
        <f t="shared" si="2175"/>
        <v>1.2988524699999999</v>
      </c>
      <c r="S7730" s="2">
        <f t="shared" si="2167"/>
        <v>9.1011475299999987</v>
      </c>
      <c r="T7730" s="2">
        <f t="shared" si="2178"/>
        <v>0</v>
      </c>
      <c r="U7730" s="2">
        <f t="shared" si="2168"/>
        <v>0</v>
      </c>
      <c r="V7730" t="str">
        <f t="shared" si="2176"/>
        <v>N</v>
      </c>
      <c r="W7730" s="2">
        <f t="shared" si="2177"/>
        <v>0</v>
      </c>
      <c r="X7730" s="2">
        <f t="shared" si="2169"/>
        <v>0</v>
      </c>
      <c r="Y7730" s="2"/>
    </row>
    <row r="7731" spans="1:25" x14ac:dyDescent="0.2">
      <c r="A7731">
        <v>0</v>
      </c>
      <c r="B7731" s="1">
        <v>43057.999999981257</v>
      </c>
      <c r="C7731">
        <v>39.6</v>
      </c>
      <c r="D7731" s="15">
        <f t="shared" si="2170"/>
        <v>39.6</v>
      </c>
      <c r="E7731">
        <v>32</v>
      </c>
      <c r="F7731" s="6">
        <v>2.0447700000000002</v>
      </c>
      <c r="G7731" s="6">
        <v>-1.5167529999999999E-2</v>
      </c>
      <c r="H7731" s="6">
        <f t="shared" si="2161"/>
        <v>2.0296024700000004</v>
      </c>
      <c r="I7731" s="6">
        <f t="shared" si="2162"/>
        <v>7.6000000000000014</v>
      </c>
      <c r="J7731" s="6">
        <f t="shared" si="2163"/>
        <v>5.570397530000001</v>
      </c>
      <c r="K7731" s="3">
        <f t="shared" si="2171"/>
        <v>0</v>
      </c>
      <c r="L7731" s="6">
        <f t="shared" si="2164"/>
        <v>0</v>
      </c>
      <c r="M7731" s="6">
        <f t="shared" si="2172"/>
        <v>110</v>
      </c>
      <c r="N7731" s="6">
        <f t="shared" si="2173"/>
        <v>0</v>
      </c>
      <c r="O7731" s="2">
        <f t="shared" si="2165"/>
        <v>0</v>
      </c>
      <c r="P7731" s="2">
        <f t="shared" si="2174"/>
        <v>32</v>
      </c>
      <c r="Q7731" s="2">
        <f t="shared" si="2166"/>
        <v>7.6000000000000014</v>
      </c>
      <c r="R7731" s="2">
        <f t="shared" si="2175"/>
        <v>2.0296024700000004</v>
      </c>
      <c r="S7731" s="2">
        <f t="shared" si="2167"/>
        <v>5.570397530000001</v>
      </c>
      <c r="T7731" s="2">
        <f t="shared" si="2178"/>
        <v>0</v>
      </c>
      <c r="U7731" s="2">
        <f t="shared" si="2168"/>
        <v>0</v>
      </c>
      <c r="V7731" t="str">
        <f t="shared" si="2176"/>
        <v>N</v>
      </c>
      <c r="W7731" s="2">
        <f t="shared" si="2177"/>
        <v>0</v>
      </c>
      <c r="X7731" s="2">
        <f t="shared" si="2169"/>
        <v>0</v>
      </c>
      <c r="Y7731" s="2"/>
    </row>
    <row r="7732" spans="1:25" x14ac:dyDescent="0.2">
      <c r="A7732">
        <v>1</v>
      </c>
      <c r="B7732" s="1">
        <v>43058.041666647921</v>
      </c>
      <c r="C7732">
        <v>37.4</v>
      </c>
      <c r="D7732" s="15">
        <f t="shared" si="2170"/>
        <v>37.4</v>
      </c>
      <c r="E7732">
        <v>32</v>
      </c>
      <c r="F7732" s="6">
        <v>2.1070099999999998</v>
      </c>
      <c r="G7732" s="6">
        <v>-1.5167529999999999E-2</v>
      </c>
      <c r="H7732" s="6">
        <f t="shared" si="2161"/>
        <v>2.09184247</v>
      </c>
      <c r="I7732" s="6">
        <f t="shared" si="2162"/>
        <v>5.3999999999999986</v>
      </c>
      <c r="J7732" s="6">
        <f t="shared" si="2163"/>
        <v>3.3081575299999986</v>
      </c>
      <c r="K7732" s="3">
        <f t="shared" si="2171"/>
        <v>0</v>
      </c>
      <c r="L7732" s="6">
        <f t="shared" si="2164"/>
        <v>0</v>
      </c>
      <c r="M7732" s="6">
        <f t="shared" si="2172"/>
        <v>110</v>
      </c>
      <c r="N7732" s="6">
        <f t="shared" si="2173"/>
        <v>0</v>
      </c>
      <c r="O7732" s="2">
        <f t="shared" si="2165"/>
        <v>0</v>
      </c>
      <c r="P7732" s="2">
        <f t="shared" si="2174"/>
        <v>32</v>
      </c>
      <c r="Q7732" s="2">
        <f t="shared" si="2166"/>
        <v>5.3999999999999986</v>
      </c>
      <c r="R7732" s="2">
        <f t="shared" si="2175"/>
        <v>2.09184247</v>
      </c>
      <c r="S7732" s="2">
        <f t="shared" si="2167"/>
        <v>3.3081575299999986</v>
      </c>
      <c r="T7732" s="2">
        <f t="shared" si="2178"/>
        <v>0</v>
      </c>
      <c r="U7732" s="2">
        <f t="shared" si="2168"/>
        <v>0</v>
      </c>
      <c r="V7732" t="str">
        <f t="shared" si="2176"/>
        <v>N</v>
      </c>
      <c r="W7732" s="2">
        <f t="shared" si="2177"/>
        <v>0</v>
      </c>
      <c r="X7732" s="2">
        <f t="shared" si="2169"/>
        <v>0</v>
      </c>
      <c r="Y7732" s="2"/>
    </row>
    <row r="7733" spans="1:25" x14ac:dyDescent="0.2">
      <c r="A7733">
        <v>2</v>
      </c>
      <c r="B7733" s="1">
        <v>43058.083333314586</v>
      </c>
      <c r="C7733">
        <v>35.9</v>
      </c>
      <c r="D7733" s="15">
        <f t="shared" si="2170"/>
        <v>35.9</v>
      </c>
      <c r="E7733">
        <v>32</v>
      </c>
      <c r="F7733" s="6">
        <v>1.9188400000000001</v>
      </c>
      <c r="G7733" s="6">
        <v>-1.5167529999999999E-2</v>
      </c>
      <c r="H7733" s="6">
        <f t="shared" si="2161"/>
        <v>1.9036724700000001</v>
      </c>
      <c r="I7733" s="6">
        <f t="shared" si="2162"/>
        <v>3.8999999999999986</v>
      </c>
      <c r="J7733" s="6">
        <f t="shared" si="2163"/>
        <v>1.9963275299999985</v>
      </c>
      <c r="K7733" s="3">
        <f t="shared" si="2171"/>
        <v>0</v>
      </c>
      <c r="L7733" s="6">
        <f t="shared" si="2164"/>
        <v>0</v>
      </c>
      <c r="M7733" s="6">
        <f t="shared" si="2172"/>
        <v>110</v>
      </c>
      <c r="N7733" s="6">
        <f t="shared" si="2173"/>
        <v>0</v>
      </c>
      <c r="O7733" s="2">
        <f t="shared" si="2165"/>
        <v>0</v>
      </c>
      <c r="P7733" s="2">
        <f t="shared" si="2174"/>
        <v>32</v>
      </c>
      <c r="Q7733" s="2">
        <f t="shared" si="2166"/>
        <v>3.8999999999999986</v>
      </c>
      <c r="R7733" s="2">
        <f t="shared" si="2175"/>
        <v>1.9036724700000001</v>
      </c>
      <c r="S7733" s="2">
        <f t="shared" si="2167"/>
        <v>1.9963275299999985</v>
      </c>
      <c r="T7733" s="2">
        <f t="shared" si="2178"/>
        <v>0</v>
      </c>
      <c r="U7733" s="2">
        <f t="shared" si="2168"/>
        <v>0</v>
      </c>
      <c r="V7733" t="str">
        <f t="shared" si="2176"/>
        <v>N</v>
      </c>
      <c r="W7733" s="2">
        <f t="shared" si="2177"/>
        <v>0</v>
      </c>
      <c r="X7733" s="2">
        <f t="shared" si="2169"/>
        <v>0</v>
      </c>
      <c r="Y7733" s="2"/>
    </row>
    <row r="7734" spans="1:25" x14ac:dyDescent="0.2">
      <c r="A7734">
        <v>3</v>
      </c>
      <c r="B7734" s="1">
        <v>43058.12499998125</v>
      </c>
      <c r="C7734">
        <v>34.9</v>
      </c>
      <c r="D7734" s="15">
        <f t="shared" si="2170"/>
        <v>34.9</v>
      </c>
      <c r="E7734">
        <v>32</v>
      </c>
      <c r="F7734" s="6">
        <v>3.1982400000000002</v>
      </c>
      <c r="G7734" s="6">
        <v>-1.5167529999999999E-2</v>
      </c>
      <c r="H7734" s="6">
        <f t="shared" si="2161"/>
        <v>3.1830724700000004</v>
      </c>
      <c r="I7734" s="6">
        <f t="shared" si="2162"/>
        <v>2.8999999999999986</v>
      </c>
      <c r="J7734" s="6">
        <f t="shared" si="2163"/>
        <v>0</v>
      </c>
      <c r="K7734" s="3">
        <f t="shared" si="2171"/>
        <v>0</v>
      </c>
      <c r="L7734" s="6">
        <f t="shared" si="2164"/>
        <v>0.2830724700000018</v>
      </c>
      <c r="M7734" s="6">
        <f t="shared" si="2172"/>
        <v>110.28307247000001</v>
      </c>
      <c r="N7734" s="6">
        <f t="shared" si="2173"/>
        <v>0</v>
      </c>
      <c r="O7734" s="2">
        <f t="shared" si="2165"/>
        <v>0</v>
      </c>
      <c r="P7734" s="2">
        <f t="shared" si="2174"/>
        <v>32</v>
      </c>
      <c r="Q7734" s="2">
        <f t="shared" si="2166"/>
        <v>2.8999999999999986</v>
      </c>
      <c r="R7734" s="2">
        <f t="shared" si="2175"/>
        <v>2.8999999999999986</v>
      </c>
      <c r="S7734" s="2">
        <f t="shared" si="2167"/>
        <v>0</v>
      </c>
      <c r="T7734" s="2">
        <f t="shared" si="2178"/>
        <v>0.28307247000000757</v>
      </c>
      <c r="U7734" s="2">
        <f t="shared" si="2168"/>
        <v>0</v>
      </c>
      <c r="V7734" t="str">
        <f t="shared" si="2176"/>
        <v>N</v>
      </c>
      <c r="W7734" s="2">
        <f t="shared" si="2177"/>
        <v>0</v>
      </c>
      <c r="X7734" s="2">
        <f t="shared" si="2169"/>
        <v>0</v>
      </c>
      <c r="Y7734" s="2"/>
    </row>
    <row r="7735" spans="1:25" x14ac:dyDescent="0.2">
      <c r="A7735">
        <v>4</v>
      </c>
      <c r="B7735" s="1">
        <v>43058.166666647914</v>
      </c>
      <c r="C7735">
        <v>34.700000000000003</v>
      </c>
      <c r="D7735" s="15">
        <f t="shared" si="2170"/>
        <v>34.700000000000003</v>
      </c>
      <c r="E7735">
        <v>32</v>
      </c>
      <c r="F7735" s="6">
        <v>4.0699500000000004</v>
      </c>
      <c r="G7735" s="6">
        <v>-1.5167529999999999E-2</v>
      </c>
      <c r="H7735" s="6">
        <f t="shared" si="2161"/>
        <v>4.0547824700000001</v>
      </c>
      <c r="I7735" s="6">
        <f t="shared" si="2162"/>
        <v>2.7000000000000028</v>
      </c>
      <c r="J7735" s="6">
        <f t="shared" si="2163"/>
        <v>0</v>
      </c>
      <c r="K7735" s="3">
        <f t="shared" si="2171"/>
        <v>0</v>
      </c>
      <c r="L7735" s="6">
        <f t="shared" si="2164"/>
        <v>1.3547824699999973</v>
      </c>
      <c r="M7735" s="6">
        <f t="shared" si="2172"/>
        <v>111.63785494000001</v>
      </c>
      <c r="N7735" s="6">
        <f t="shared" si="2173"/>
        <v>0</v>
      </c>
      <c r="O7735" s="2">
        <f t="shared" si="2165"/>
        <v>0</v>
      </c>
      <c r="P7735" s="2">
        <f t="shared" si="2174"/>
        <v>32</v>
      </c>
      <c r="Q7735" s="2">
        <f t="shared" si="2166"/>
        <v>2.7000000000000028</v>
      </c>
      <c r="R7735" s="2">
        <f t="shared" si="2175"/>
        <v>2.7000000000000028</v>
      </c>
      <c r="S7735" s="2">
        <f t="shared" si="2167"/>
        <v>0</v>
      </c>
      <c r="T7735" s="2">
        <f t="shared" si="2178"/>
        <v>1.3547824700000035</v>
      </c>
      <c r="U7735" s="2">
        <f t="shared" si="2168"/>
        <v>0</v>
      </c>
      <c r="V7735" t="str">
        <f t="shared" si="2176"/>
        <v>N</v>
      </c>
      <c r="W7735" s="2">
        <f t="shared" si="2177"/>
        <v>0</v>
      </c>
      <c r="X7735" s="2">
        <f t="shared" si="2169"/>
        <v>0</v>
      </c>
      <c r="Y7735" s="2"/>
    </row>
    <row r="7736" spans="1:25" x14ac:dyDescent="0.2">
      <c r="A7736">
        <v>5</v>
      </c>
      <c r="B7736" s="1">
        <v>43058.208333314578</v>
      </c>
      <c r="C7736">
        <v>34.6</v>
      </c>
      <c r="D7736" s="15">
        <f t="shared" si="2170"/>
        <v>34.6</v>
      </c>
      <c r="E7736">
        <v>32</v>
      </c>
      <c r="F7736" s="6">
        <v>4.0173399999999999</v>
      </c>
      <c r="G7736" s="6">
        <v>-1.5167529999999999E-2</v>
      </c>
      <c r="H7736" s="6">
        <f t="shared" si="2161"/>
        <v>4.0021724699999996</v>
      </c>
      <c r="I7736" s="6">
        <f t="shared" si="2162"/>
        <v>2.6000000000000014</v>
      </c>
      <c r="J7736" s="6">
        <f t="shared" si="2163"/>
        <v>0</v>
      </c>
      <c r="K7736" s="3">
        <f t="shared" si="2171"/>
        <v>0</v>
      </c>
      <c r="L7736" s="6">
        <f t="shared" si="2164"/>
        <v>1.4021724699999982</v>
      </c>
      <c r="M7736" s="6">
        <f t="shared" si="2172"/>
        <v>113.04002741000001</v>
      </c>
      <c r="N7736" s="6">
        <f t="shared" si="2173"/>
        <v>0</v>
      </c>
      <c r="O7736" s="2">
        <f t="shared" si="2165"/>
        <v>0</v>
      </c>
      <c r="P7736" s="2">
        <f t="shared" si="2174"/>
        <v>32</v>
      </c>
      <c r="Q7736" s="2">
        <f t="shared" si="2166"/>
        <v>2.6000000000000014</v>
      </c>
      <c r="R7736" s="2">
        <f t="shared" si="2175"/>
        <v>2.6000000000000014</v>
      </c>
      <c r="S7736" s="2">
        <f t="shared" si="2167"/>
        <v>0</v>
      </c>
      <c r="T7736" s="2">
        <f t="shared" si="2178"/>
        <v>1.4021724699999965</v>
      </c>
      <c r="U7736" s="2">
        <f t="shared" si="2168"/>
        <v>0</v>
      </c>
      <c r="V7736" t="str">
        <f t="shared" si="2176"/>
        <v>N</v>
      </c>
      <c r="W7736" s="2">
        <f t="shared" si="2177"/>
        <v>0</v>
      </c>
      <c r="X7736" s="2">
        <f t="shared" si="2169"/>
        <v>0</v>
      </c>
      <c r="Y7736" s="2"/>
    </row>
    <row r="7737" spans="1:25" x14ac:dyDescent="0.2">
      <c r="A7737">
        <v>6</v>
      </c>
      <c r="B7737" s="1">
        <v>43058.249999981243</v>
      </c>
      <c r="C7737">
        <v>35</v>
      </c>
      <c r="D7737" s="15">
        <f t="shared" si="2170"/>
        <v>35</v>
      </c>
      <c r="E7737">
        <v>32</v>
      </c>
      <c r="F7737" s="6">
        <v>5.5406300000000002</v>
      </c>
      <c r="G7737" s="6">
        <v>-1.5167529999999999E-2</v>
      </c>
      <c r="H7737" s="6">
        <f t="shared" si="2161"/>
        <v>5.5254624699999999</v>
      </c>
      <c r="I7737" s="6">
        <f t="shared" si="2162"/>
        <v>3</v>
      </c>
      <c r="J7737" s="6">
        <f t="shared" si="2163"/>
        <v>0</v>
      </c>
      <c r="K7737" s="3">
        <f t="shared" si="2171"/>
        <v>0</v>
      </c>
      <c r="L7737" s="6">
        <f t="shared" si="2164"/>
        <v>2.5254624699999999</v>
      </c>
      <c r="M7737" s="6">
        <f t="shared" si="2172"/>
        <v>115.56548988</v>
      </c>
      <c r="N7737" s="6">
        <f t="shared" si="2173"/>
        <v>0</v>
      </c>
      <c r="O7737" s="2">
        <f t="shared" si="2165"/>
        <v>0</v>
      </c>
      <c r="P7737" s="2">
        <f t="shared" si="2174"/>
        <v>32</v>
      </c>
      <c r="Q7737" s="2">
        <f t="shared" si="2166"/>
        <v>3</v>
      </c>
      <c r="R7737" s="2">
        <f t="shared" si="2175"/>
        <v>3</v>
      </c>
      <c r="S7737" s="2">
        <f t="shared" si="2167"/>
        <v>0</v>
      </c>
      <c r="T7737" s="2">
        <f t="shared" si="2178"/>
        <v>2.5254624699999937</v>
      </c>
      <c r="U7737" s="2">
        <f t="shared" si="2168"/>
        <v>0</v>
      </c>
      <c r="V7737" t="str">
        <f t="shared" si="2176"/>
        <v>N</v>
      </c>
      <c r="W7737" s="2">
        <f t="shared" si="2177"/>
        <v>0</v>
      </c>
      <c r="X7737" s="2">
        <f t="shared" si="2169"/>
        <v>0</v>
      </c>
      <c r="Y7737" s="2"/>
    </row>
    <row r="7738" spans="1:25" x14ac:dyDescent="0.2">
      <c r="A7738">
        <v>7</v>
      </c>
      <c r="B7738" s="1">
        <v>43058.291666647907</v>
      </c>
      <c r="C7738">
        <v>36.799999999999997</v>
      </c>
      <c r="D7738" s="15">
        <f t="shared" si="2170"/>
        <v>36.799999999999997</v>
      </c>
      <c r="E7738">
        <v>32</v>
      </c>
      <c r="F7738" s="6">
        <v>6.2641499999999999</v>
      </c>
      <c r="G7738" s="6">
        <v>10.729844000000002</v>
      </c>
      <c r="H7738" s="6">
        <f t="shared" si="2161"/>
        <v>16.993994000000001</v>
      </c>
      <c r="I7738" s="6">
        <f t="shared" si="2162"/>
        <v>4.7999999999999972</v>
      </c>
      <c r="J7738" s="6">
        <f t="shared" si="2163"/>
        <v>0</v>
      </c>
      <c r="K7738" s="3">
        <f t="shared" si="2171"/>
        <v>0</v>
      </c>
      <c r="L7738" s="6">
        <f t="shared" si="2164"/>
        <v>12.193994000000004</v>
      </c>
      <c r="M7738" s="6">
        <f t="shared" si="2172"/>
        <v>127.75948388</v>
      </c>
      <c r="N7738" s="6">
        <f t="shared" si="2173"/>
        <v>0</v>
      </c>
      <c r="O7738" s="2">
        <f t="shared" si="2165"/>
        <v>0</v>
      </c>
      <c r="P7738" s="2">
        <f t="shared" si="2174"/>
        <v>32</v>
      </c>
      <c r="Q7738" s="2">
        <f t="shared" si="2166"/>
        <v>4.7999999999999972</v>
      </c>
      <c r="R7738" s="2">
        <f t="shared" si="2175"/>
        <v>4.7999999999999972</v>
      </c>
      <c r="S7738" s="2">
        <f t="shared" si="2167"/>
        <v>0</v>
      </c>
      <c r="T7738" s="2">
        <f t="shared" si="2178"/>
        <v>12.193994000000004</v>
      </c>
      <c r="U7738" s="2">
        <f t="shared" si="2168"/>
        <v>0</v>
      </c>
      <c r="V7738" t="str">
        <f t="shared" si="2176"/>
        <v>N</v>
      </c>
      <c r="W7738" s="2">
        <f t="shared" si="2177"/>
        <v>0</v>
      </c>
      <c r="X7738" s="2">
        <f t="shared" si="2169"/>
        <v>0</v>
      </c>
      <c r="Y7738" s="2"/>
    </row>
    <row r="7739" spans="1:25" x14ac:dyDescent="0.2">
      <c r="A7739">
        <v>8</v>
      </c>
      <c r="B7739" s="1">
        <v>43058.333333314571</v>
      </c>
      <c r="C7739">
        <v>39.6</v>
      </c>
      <c r="D7739" s="15">
        <f t="shared" si="2170"/>
        <v>39.6</v>
      </c>
      <c r="E7739">
        <v>32</v>
      </c>
      <c r="F7739" s="6">
        <v>5.5605399999999996</v>
      </c>
      <c r="G7739" s="6">
        <v>25.30143</v>
      </c>
      <c r="H7739" s="6">
        <f t="shared" si="2161"/>
        <v>30.861969999999999</v>
      </c>
      <c r="I7739" s="6">
        <f t="shared" si="2162"/>
        <v>7.6000000000000014</v>
      </c>
      <c r="J7739" s="6">
        <f t="shared" si="2163"/>
        <v>0</v>
      </c>
      <c r="K7739" s="3">
        <f t="shared" si="2171"/>
        <v>0</v>
      </c>
      <c r="L7739" s="6">
        <f t="shared" si="2164"/>
        <v>23.261969999999998</v>
      </c>
      <c r="M7739" s="6">
        <f t="shared" si="2172"/>
        <v>151.02145388</v>
      </c>
      <c r="N7739" s="6">
        <f t="shared" si="2173"/>
        <v>0</v>
      </c>
      <c r="O7739" s="2">
        <f t="shared" si="2165"/>
        <v>0</v>
      </c>
      <c r="P7739" s="2">
        <f t="shared" si="2174"/>
        <v>32</v>
      </c>
      <c r="Q7739" s="2">
        <f t="shared" si="2166"/>
        <v>7.6000000000000014</v>
      </c>
      <c r="R7739" s="2">
        <f t="shared" si="2175"/>
        <v>7.6000000000000014</v>
      </c>
      <c r="S7739" s="2">
        <f t="shared" si="2167"/>
        <v>0</v>
      </c>
      <c r="T7739" s="2">
        <f t="shared" si="2178"/>
        <v>23.261969999999991</v>
      </c>
      <c r="U7739" s="2">
        <f t="shared" si="2168"/>
        <v>0</v>
      </c>
      <c r="V7739" t="str">
        <f t="shared" si="2176"/>
        <v>Y</v>
      </c>
      <c r="W7739" s="2">
        <f t="shared" si="2177"/>
        <v>0</v>
      </c>
      <c r="X7739" s="2">
        <f t="shared" si="2169"/>
        <v>0</v>
      </c>
      <c r="Y7739" s="2"/>
    </row>
    <row r="7740" spans="1:25" x14ac:dyDescent="0.2">
      <c r="A7740">
        <v>9</v>
      </c>
      <c r="B7740" s="1">
        <v>43058.374999981235</v>
      </c>
      <c r="C7740">
        <v>42.2</v>
      </c>
      <c r="D7740" s="15">
        <f t="shared" si="2170"/>
        <v>42.2</v>
      </c>
      <c r="E7740">
        <v>32</v>
      </c>
      <c r="F7740" s="6">
        <v>5.9720700000000004</v>
      </c>
      <c r="G7740" s="6">
        <v>33.927340000000001</v>
      </c>
      <c r="H7740" s="6">
        <f t="shared" si="2161"/>
        <v>39.899410000000003</v>
      </c>
      <c r="I7740" s="6">
        <f t="shared" si="2162"/>
        <v>10.200000000000003</v>
      </c>
      <c r="J7740" s="6">
        <f t="shared" si="2163"/>
        <v>0</v>
      </c>
      <c r="K7740" s="3">
        <f t="shared" si="2171"/>
        <v>0</v>
      </c>
      <c r="L7740" s="6">
        <f t="shared" si="2164"/>
        <v>29.69941</v>
      </c>
      <c r="M7740" s="6">
        <f t="shared" si="2172"/>
        <v>180.72086388</v>
      </c>
      <c r="N7740" s="6">
        <f t="shared" si="2173"/>
        <v>0</v>
      </c>
      <c r="O7740" s="2">
        <f t="shared" si="2165"/>
        <v>0</v>
      </c>
      <c r="P7740" s="2">
        <f t="shared" si="2174"/>
        <v>32</v>
      </c>
      <c r="Q7740" s="2">
        <f t="shared" si="2166"/>
        <v>10.200000000000003</v>
      </c>
      <c r="R7740" s="2">
        <f t="shared" si="2175"/>
        <v>10.200000000000003</v>
      </c>
      <c r="S7740" s="2">
        <f t="shared" si="2167"/>
        <v>0</v>
      </c>
      <c r="T7740" s="2">
        <f t="shared" si="2178"/>
        <v>29.69941</v>
      </c>
      <c r="U7740" s="2">
        <f t="shared" si="2168"/>
        <v>0</v>
      </c>
      <c r="V7740" t="str">
        <f t="shared" si="2176"/>
        <v>Y</v>
      </c>
      <c r="W7740" s="2">
        <f t="shared" si="2177"/>
        <v>0</v>
      </c>
      <c r="X7740" s="2">
        <f t="shared" si="2169"/>
        <v>0</v>
      </c>
      <c r="Y7740" s="2"/>
    </row>
    <row r="7741" spans="1:25" x14ac:dyDescent="0.2">
      <c r="A7741">
        <v>10</v>
      </c>
      <c r="B7741" s="1">
        <v>43058.4166666479</v>
      </c>
      <c r="C7741">
        <v>44.6</v>
      </c>
      <c r="D7741" s="15">
        <f t="shared" si="2170"/>
        <v>44.6</v>
      </c>
      <c r="E7741">
        <v>32</v>
      </c>
      <c r="F7741" s="6">
        <v>5.1553599999999999</v>
      </c>
      <c r="G7741" s="6">
        <v>38.567550000000004</v>
      </c>
      <c r="H7741" s="6">
        <f t="shared" si="2161"/>
        <v>43.722910000000006</v>
      </c>
      <c r="I7741" s="6">
        <f t="shared" si="2162"/>
        <v>12.600000000000001</v>
      </c>
      <c r="J7741" s="6">
        <f t="shared" si="2163"/>
        <v>0</v>
      </c>
      <c r="K7741" s="3">
        <f t="shared" si="2171"/>
        <v>0</v>
      </c>
      <c r="L7741" s="6">
        <f t="shared" si="2164"/>
        <v>31.122910000000005</v>
      </c>
      <c r="M7741" s="6">
        <f t="shared" si="2172"/>
        <v>211.84377388000001</v>
      </c>
      <c r="N7741" s="6">
        <f t="shared" si="2173"/>
        <v>0</v>
      </c>
      <c r="O7741" s="2">
        <f t="shared" si="2165"/>
        <v>0</v>
      </c>
      <c r="P7741" s="2">
        <f t="shared" si="2174"/>
        <v>32</v>
      </c>
      <c r="Q7741" s="2">
        <f t="shared" si="2166"/>
        <v>12.600000000000001</v>
      </c>
      <c r="R7741" s="2">
        <f t="shared" si="2175"/>
        <v>12.600000000000001</v>
      </c>
      <c r="S7741" s="2">
        <f t="shared" si="2167"/>
        <v>0</v>
      </c>
      <c r="T7741" s="2">
        <f t="shared" si="2178"/>
        <v>31.122910000000019</v>
      </c>
      <c r="U7741" s="2">
        <f t="shared" si="2168"/>
        <v>0</v>
      </c>
      <c r="V7741" t="str">
        <f t="shared" si="2176"/>
        <v>Y</v>
      </c>
      <c r="W7741" s="2">
        <f t="shared" si="2177"/>
        <v>0</v>
      </c>
      <c r="X7741" s="2">
        <f t="shared" si="2169"/>
        <v>0</v>
      </c>
      <c r="Y7741" s="2"/>
    </row>
    <row r="7742" spans="1:25" x14ac:dyDescent="0.2">
      <c r="A7742">
        <v>11</v>
      </c>
      <c r="B7742" s="1">
        <v>43058.458333314564</v>
      </c>
      <c r="C7742">
        <v>45.5</v>
      </c>
      <c r="D7742" s="15">
        <f t="shared" si="2170"/>
        <v>45.5</v>
      </c>
      <c r="E7742">
        <v>32</v>
      </c>
      <c r="F7742" s="6">
        <v>5.1136299999999997</v>
      </c>
      <c r="G7742" s="6">
        <v>43.662270000000007</v>
      </c>
      <c r="H7742" s="6">
        <f t="shared" si="2161"/>
        <v>48.775900000000007</v>
      </c>
      <c r="I7742" s="6">
        <f t="shared" si="2162"/>
        <v>13.5</v>
      </c>
      <c r="J7742" s="6">
        <f t="shared" si="2163"/>
        <v>0</v>
      </c>
      <c r="K7742" s="3">
        <f t="shared" si="2171"/>
        <v>0</v>
      </c>
      <c r="L7742" s="6">
        <f t="shared" si="2164"/>
        <v>35.275900000000007</v>
      </c>
      <c r="M7742" s="6">
        <f t="shared" si="2172"/>
        <v>220</v>
      </c>
      <c r="N7742" s="6">
        <f t="shared" si="2173"/>
        <v>27.119673880000022</v>
      </c>
      <c r="O7742" s="2">
        <f t="shared" si="2165"/>
        <v>-27.119673880000022</v>
      </c>
      <c r="P7742" s="2">
        <f t="shared" si="2174"/>
        <v>4.8803261199999781</v>
      </c>
      <c r="Q7742" s="2">
        <f t="shared" si="2166"/>
        <v>40.619673880000022</v>
      </c>
      <c r="R7742" s="2">
        <f t="shared" si="2175"/>
        <v>40.619673880000022</v>
      </c>
      <c r="S7742" s="2">
        <f t="shared" si="2167"/>
        <v>0</v>
      </c>
      <c r="T7742" s="2">
        <f t="shared" si="2178"/>
        <v>8.1562261199999853</v>
      </c>
      <c r="U7742" s="2">
        <f t="shared" si="2168"/>
        <v>0</v>
      </c>
      <c r="V7742" t="str">
        <f t="shared" si="2176"/>
        <v>Y</v>
      </c>
      <c r="W7742" s="2">
        <f t="shared" si="2177"/>
        <v>0</v>
      </c>
      <c r="X7742" s="2">
        <f t="shared" si="2169"/>
        <v>0</v>
      </c>
      <c r="Y7742" s="2"/>
    </row>
    <row r="7743" spans="1:25" x14ac:dyDescent="0.2">
      <c r="A7743">
        <v>12</v>
      </c>
      <c r="B7743" s="1">
        <v>43058.499999981228</v>
      </c>
      <c r="C7743">
        <v>46.1</v>
      </c>
      <c r="D7743" s="15">
        <f t="shared" si="2170"/>
        <v>46.1</v>
      </c>
      <c r="E7743">
        <v>32</v>
      </c>
      <c r="F7743" s="6">
        <v>6.0318399999999999</v>
      </c>
      <c r="G7743" s="6">
        <v>43.742809999999999</v>
      </c>
      <c r="H7743" s="6">
        <f t="shared" si="2161"/>
        <v>49.774650000000001</v>
      </c>
      <c r="I7743" s="6">
        <f t="shared" si="2162"/>
        <v>14.100000000000001</v>
      </c>
      <c r="J7743" s="6">
        <f t="shared" si="2163"/>
        <v>0</v>
      </c>
      <c r="K7743" s="3">
        <f t="shared" si="2171"/>
        <v>0</v>
      </c>
      <c r="L7743" s="6">
        <f t="shared" si="2164"/>
        <v>35.67465</v>
      </c>
      <c r="M7743" s="6">
        <f t="shared" si="2172"/>
        <v>220</v>
      </c>
      <c r="N7743" s="6">
        <f t="shared" si="2173"/>
        <v>35.674649999999986</v>
      </c>
      <c r="O7743" s="2">
        <f t="shared" si="2165"/>
        <v>-32</v>
      </c>
      <c r="P7743" s="2">
        <f t="shared" si="2174"/>
        <v>0</v>
      </c>
      <c r="Q7743" s="2">
        <f t="shared" si="2166"/>
        <v>46.1</v>
      </c>
      <c r="R7743" s="2">
        <f t="shared" si="2175"/>
        <v>46.1</v>
      </c>
      <c r="S7743" s="2">
        <f t="shared" si="2167"/>
        <v>0</v>
      </c>
      <c r="T7743" s="2">
        <f t="shared" si="2178"/>
        <v>0</v>
      </c>
      <c r="U7743" s="2">
        <f t="shared" si="2168"/>
        <v>3.6746499999999855</v>
      </c>
      <c r="V7743" t="str">
        <f t="shared" si="2176"/>
        <v>Y</v>
      </c>
      <c r="W7743" s="2">
        <f t="shared" si="2177"/>
        <v>3.6746499999999855</v>
      </c>
      <c r="X7743" s="2">
        <f t="shared" si="2169"/>
        <v>0</v>
      </c>
      <c r="Y7743" s="2"/>
    </row>
    <row r="7744" spans="1:25" x14ac:dyDescent="0.2">
      <c r="A7744">
        <v>13</v>
      </c>
      <c r="B7744" s="1">
        <v>43058.541666647892</v>
      </c>
      <c r="C7744">
        <v>46.8</v>
      </c>
      <c r="D7744" s="15">
        <f t="shared" si="2170"/>
        <v>46.8</v>
      </c>
      <c r="E7744">
        <v>32</v>
      </c>
      <c r="F7744" s="6">
        <v>6.1316699999999997</v>
      </c>
      <c r="G7744" s="6">
        <v>28.936450000000001</v>
      </c>
      <c r="H7744" s="6">
        <f t="shared" si="2161"/>
        <v>35.06812</v>
      </c>
      <c r="I7744" s="6">
        <f t="shared" si="2162"/>
        <v>14.799999999999997</v>
      </c>
      <c r="J7744" s="6">
        <f t="shared" si="2163"/>
        <v>0</v>
      </c>
      <c r="K7744" s="3">
        <f t="shared" si="2171"/>
        <v>0</v>
      </c>
      <c r="L7744" s="6">
        <f t="shared" si="2164"/>
        <v>20.268120000000003</v>
      </c>
      <c r="M7744" s="6">
        <f t="shared" si="2172"/>
        <v>220</v>
      </c>
      <c r="N7744" s="6">
        <f t="shared" si="2173"/>
        <v>20.26812000000001</v>
      </c>
      <c r="O7744" s="2">
        <f t="shared" si="2165"/>
        <v>-20.26812000000001</v>
      </c>
      <c r="P7744" s="2">
        <f t="shared" si="2174"/>
        <v>11.73187999999999</v>
      </c>
      <c r="Q7744" s="2">
        <f t="shared" si="2166"/>
        <v>35.068120000000008</v>
      </c>
      <c r="R7744" s="2">
        <f t="shared" si="2175"/>
        <v>35.068120000000008</v>
      </c>
      <c r="S7744" s="2">
        <f t="shared" si="2167"/>
        <v>0</v>
      </c>
      <c r="T7744" s="2">
        <f t="shared" si="2178"/>
        <v>0</v>
      </c>
      <c r="U7744" s="2">
        <f t="shared" si="2168"/>
        <v>0</v>
      </c>
      <c r="V7744" t="str">
        <f t="shared" si="2176"/>
        <v>Y</v>
      </c>
      <c r="W7744" s="2">
        <f t="shared" si="2177"/>
        <v>0</v>
      </c>
      <c r="X7744" s="2">
        <f t="shared" si="2169"/>
        <v>0</v>
      </c>
      <c r="Y7744" s="2"/>
    </row>
    <row r="7745" spans="1:25" x14ac:dyDescent="0.2">
      <c r="A7745">
        <v>14</v>
      </c>
      <c r="B7745" s="1">
        <v>43058.583333314557</v>
      </c>
      <c r="C7745">
        <v>47.6</v>
      </c>
      <c r="D7745" s="15">
        <f t="shared" si="2170"/>
        <v>47.6</v>
      </c>
      <c r="E7745">
        <v>32</v>
      </c>
      <c r="F7745" s="6">
        <v>4.5519999999999996</v>
      </c>
      <c r="G7745" s="6">
        <v>24.111669999999997</v>
      </c>
      <c r="H7745" s="6">
        <f t="shared" si="2161"/>
        <v>28.663669999999996</v>
      </c>
      <c r="I7745" s="6">
        <f t="shared" si="2162"/>
        <v>15.600000000000001</v>
      </c>
      <c r="J7745" s="6">
        <f t="shared" si="2163"/>
        <v>0</v>
      </c>
      <c r="K7745" s="3">
        <f t="shared" si="2171"/>
        <v>0</v>
      </c>
      <c r="L7745" s="6">
        <f t="shared" si="2164"/>
        <v>13.063669999999995</v>
      </c>
      <c r="M7745" s="6">
        <f t="shared" si="2172"/>
        <v>220</v>
      </c>
      <c r="N7745" s="6">
        <f t="shared" si="2173"/>
        <v>13.063670000000002</v>
      </c>
      <c r="O7745" s="2">
        <f t="shared" si="2165"/>
        <v>-13.063670000000002</v>
      </c>
      <c r="P7745" s="2">
        <f t="shared" si="2174"/>
        <v>18.936329999999998</v>
      </c>
      <c r="Q7745" s="2">
        <f t="shared" si="2166"/>
        <v>28.663670000000003</v>
      </c>
      <c r="R7745" s="2">
        <f t="shared" si="2175"/>
        <v>28.663670000000003</v>
      </c>
      <c r="S7745" s="2">
        <f t="shared" si="2167"/>
        <v>0</v>
      </c>
      <c r="T7745" s="2">
        <f t="shared" si="2178"/>
        <v>0</v>
      </c>
      <c r="U7745" s="2">
        <f t="shared" si="2168"/>
        <v>0</v>
      </c>
      <c r="V7745" t="str">
        <f t="shared" si="2176"/>
        <v>Y</v>
      </c>
      <c r="W7745" s="2">
        <f t="shared" si="2177"/>
        <v>0</v>
      </c>
      <c r="X7745" s="2">
        <f t="shared" si="2169"/>
        <v>0</v>
      </c>
      <c r="Y7745" s="2"/>
    </row>
    <row r="7746" spans="1:25" x14ac:dyDescent="0.2">
      <c r="A7746">
        <v>15</v>
      </c>
      <c r="B7746" s="1">
        <v>43058.624999981221</v>
      </c>
      <c r="C7746">
        <v>48.1</v>
      </c>
      <c r="D7746" s="15">
        <f t="shared" si="2170"/>
        <v>48.1</v>
      </c>
      <c r="E7746">
        <v>32</v>
      </c>
      <c r="F7746" s="6">
        <v>4.0352600000000001</v>
      </c>
      <c r="G7746" s="6">
        <v>4.6495899999999999</v>
      </c>
      <c r="H7746" s="6">
        <f t="shared" si="2161"/>
        <v>8.6848500000000008</v>
      </c>
      <c r="I7746" s="6">
        <f t="shared" si="2162"/>
        <v>16.100000000000001</v>
      </c>
      <c r="J7746" s="6">
        <f t="shared" si="2163"/>
        <v>7.4151500000000006</v>
      </c>
      <c r="K7746" s="3">
        <f t="shared" si="2171"/>
        <v>8.4744571428571476</v>
      </c>
      <c r="L7746" s="6">
        <f t="shared" si="2164"/>
        <v>0</v>
      </c>
      <c r="M7746" s="6">
        <f t="shared" si="2172"/>
        <v>211.52554285714285</v>
      </c>
      <c r="N7746" s="6">
        <f t="shared" si="2173"/>
        <v>1.0593071428571363</v>
      </c>
      <c r="O7746" s="2">
        <f t="shared" si="2165"/>
        <v>-1.0593071428571363</v>
      </c>
      <c r="P7746" s="2">
        <f t="shared" si="2174"/>
        <v>30.940692857142864</v>
      </c>
      <c r="Q7746" s="2">
        <f t="shared" si="2166"/>
        <v>17.159307142857138</v>
      </c>
      <c r="R7746" s="2">
        <f t="shared" si="2175"/>
        <v>8.6848500000000008</v>
      </c>
      <c r="S7746" s="2">
        <f t="shared" si="2167"/>
        <v>8.4744571428571369</v>
      </c>
      <c r="T7746" s="2">
        <f t="shared" si="2178"/>
        <v>0</v>
      </c>
      <c r="U7746" s="2">
        <f t="shared" si="2168"/>
        <v>0</v>
      </c>
      <c r="V7746" t="str">
        <f t="shared" si="2176"/>
        <v>Y</v>
      </c>
      <c r="W7746" s="2">
        <f t="shared" si="2177"/>
        <v>0</v>
      </c>
      <c r="X7746" s="2">
        <f t="shared" si="2169"/>
        <v>0</v>
      </c>
      <c r="Y7746" s="2"/>
    </row>
    <row r="7747" spans="1:25" x14ac:dyDescent="0.2">
      <c r="A7747">
        <v>16</v>
      </c>
      <c r="B7747" s="1">
        <v>43058.666666647885</v>
      </c>
      <c r="C7747">
        <v>48.5</v>
      </c>
      <c r="D7747" s="15">
        <f t="shared" si="2170"/>
        <v>48.5</v>
      </c>
      <c r="E7747">
        <v>32</v>
      </c>
      <c r="F7747" s="6">
        <v>3.6091000000000002</v>
      </c>
      <c r="G7747" s="6">
        <v>7.6847700000000003</v>
      </c>
      <c r="H7747" s="6">
        <f t="shared" ref="H7747:H7810" si="2179">(F7747+G7747)</f>
        <v>11.29387</v>
      </c>
      <c r="I7747" s="6">
        <f t="shared" ref="I7747:I7810" si="2180">IF((D7747-E7747)&gt;0,D7747-E7747,0)</f>
        <v>16.5</v>
      </c>
      <c r="J7747" s="6">
        <f t="shared" ref="J7747:J7810" si="2181">IF((I7747-H7747)&gt;0, (I7747-H7747), (0))</f>
        <v>5.2061299999999999</v>
      </c>
      <c r="K7747" s="3">
        <f t="shared" si="2171"/>
        <v>5.9498628571428469</v>
      </c>
      <c r="L7747" s="6">
        <f t="shared" ref="L7747:L7810" si="2182">IF(J7747=0, H7747-I7747,0)</f>
        <v>0</v>
      </c>
      <c r="M7747" s="6">
        <f t="shared" si="2172"/>
        <v>205.57568000000001</v>
      </c>
      <c r="N7747" s="6">
        <f t="shared" si="2173"/>
        <v>0.74373285714284521</v>
      </c>
      <c r="O7747" s="2">
        <f t="shared" ref="O7747:O7810" si="2183">IF((N7747&lt;E7747-$AA$7),-N7747,$AA$7-E7747)</f>
        <v>-0.74373285714284521</v>
      </c>
      <c r="P7747" s="2">
        <f t="shared" si="2174"/>
        <v>31.256267142857155</v>
      </c>
      <c r="Q7747" s="2">
        <f t="shared" ref="Q7747:Q7810" si="2184">D7747-P7747</f>
        <v>17.243732857142845</v>
      </c>
      <c r="R7747" s="2">
        <f t="shared" si="2175"/>
        <v>11.29387</v>
      </c>
      <c r="S7747" s="2">
        <f t="shared" ref="S7747:S7810" si="2185">IF(Q7747-R7747&gt;0, Q7747-R7747, 0)</f>
        <v>5.9498628571428451</v>
      </c>
      <c r="T7747" s="2">
        <f t="shared" si="2178"/>
        <v>0</v>
      </c>
      <c r="U7747" s="2">
        <f t="shared" ref="U7747:U7810" si="2186">N7747+O7747</f>
        <v>0</v>
      </c>
      <c r="V7747" t="str">
        <f t="shared" si="2176"/>
        <v>Y</v>
      </c>
      <c r="W7747" s="2">
        <f t="shared" si="2177"/>
        <v>0</v>
      </c>
      <c r="X7747" s="2">
        <f t="shared" ref="X7747:X7810" si="2187">D7747- (P7747+R7747+S7747)</f>
        <v>0</v>
      </c>
      <c r="Y7747" s="2"/>
    </row>
    <row r="7748" spans="1:25" x14ac:dyDescent="0.2">
      <c r="A7748">
        <v>17</v>
      </c>
      <c r="B7748" s="1">
        <v>43058.708333314549</v>
      </c>
      <c r="C7748">
        <v>49.2</v>
      </c>
      <c r="D7748" s="15">
        <f t="shared" ref="D7748:D7811" si="2188">C7748/$AA$4*$AA$5</f>
        <v>49.2</v>
      </c>
      <c r="E7748">
        <v>32</v>
      </c>
      <c r="F7748" s="6">
        <v>3.9558300000000002</v>
      </c>
      <c r="G7748" s="6">
        <v>0.41258616999999997</v>
      </c>
      <c r="H7748" s="6">
        <f t="shared" si="2179"/>
        <v>4.3684161699999997</v>
      </c>
      <c r="I7748" s="6">
        <f t="shared" si="2180"/>
        <v>17.200000000000003</v>
      </c>
      <c r="J7748" s="6">
        <f t="shared" si="2181"/>
        <v>12.831583830000003</v>
      </c>
      <c r="K7748" s="3">
        <f t="shared" ref="K7748:K7811" si="2189">IF((M7747-M7748)&gt;0,M7747-M7748,0)</f>
        <v>14.66466723428573</v>
      </c>
      <c r="L7748" s="6">
        <f t="shared" si="2182"/>
        <v>0</v>
      </c>
      <c r="M7748" s="6">
        <f t="shared" ref="M7748:M7811" si="2190">IF( (M7747-J7748/$AA$11+L7748)&gt;$AA$25, IF((M7747-J7748/$AA$11+L7748)&lt;$AA$9,(M7747-J7748/$AA$11+L7748),$AA$9), $AA$25)</f>
        <v>190.91101276571428</v>
      </c>
      <c r="N7748" s="6">
        <f t="shared" ref="N7748:N7811" si="2191">IF(((M7747-J7748+L7748)-M7748)&gt;0,((M7747-J7748+L7748)-M7748),0)</f>
        <v>1.8330834042857305</v>
      </c>
      <c r="O7748" s="2">
        <f t="shared" si="2183"/>
        <v>-1.8330834042857305</v>
      </c>
      <c r="P7748" s="2">
        <f t="shared" ref="P7748:P7811" si="2192">E7748+O7748</f>
        <v>30.16691659571427</v>
      </c>
      <c r="Q7748" s="2">
        <f t="shared" si="2184"/>
        <v>19.033083404285733</v>
      </c>
      <c r="R7748" s="2">
        <f t="shared" ref="R7748:R7811" si="2193">IF(Q7748&gt;H7748, H7748, Q7748)</f>
        <v>4.3684161699999997</v>
      </c>
      <c r="S7748" s="2">
        <f t="shared" si="2185"/>
        <v>14.664667234285734</v>
      </c>
      <c r="T7748" s="2">
        <f t="shared" si="2178"/>
        <v>0</v>
      </c>
      <c r="U7748" s="2">
        <f t="shared" si="2186"/>
        <v>0</v>
      </c>
      <c r="V7748" t="str">
        <f t="shared" ref="V7748:V7811" si="2194">IF(AND(A7748&gt;7,A7748&lt;17), "Y", "N")</f>
        <v>N</v>
      </c>
      <c r="W7748" s="2">
        <f t="shared" ref="W7748:W7811" si="2195">IF(V7748="Y", U7748, 0)</f>
        <v>0</v>
      </c>
      <c r="X7748" s="2">
        <f t="shared" si="2187"/>
        <v>0</v>
      </c>
      <c r="Y7748" s="2"/>
    </row>
    <row r="7749" spans="1:25" x14ac:dyDescent="0.2">
      <c r="A7749">
        <v>18</v>
      </c>
      <c r="B7749" s="1">
        <v>43058.749999981213</v>
      </c>
      <c r="C7749">
        <v>48.8</v>
      </c>
      <c r="D7749" s="15">
        <f t="shared" si="2188"/>
        <v>48.8</v>
      </c>
      <c r="E7749">
        <v>32</v>
      </c>
      <c r="F7749" s="6">
        <v>3.9858600000000002</v>
      </c>
      <c r="G7749" s="6">
        <v>-1.5167529999999999E-2</v>
      </c>
      <c r="H7749" s="6">
        <f t="shared" si="2179"/>
        <v>3.9706924700000004</v>
      </c>
      <c r="I7749" s="6">
        <f t="shared" si="2180"/>
        <v>16.799999999999997</v>
      </c>
      <c r="J7749" s="6">
        <f t="shared" si="2181"/>
        <v>12.829307529999998</v>
      </c>
      <c r="K7749" s="3">
        <f t="shared" si="2189"/>
        <v>14.662065748571422</v>
      </c>
      <c r="L7749" s="6">
        <f t="shared" si="2182"/>
        <v>0</v>
      </c>
      <c r="M7749" s="6">
        <f t="shared" si="2190"/>
        <v>176.24894701714285</v>
      </c>
      <c r="N7749" s="6">
        <f t="shared" si="2191"/>
        <v>1.8327582185714277</v>
      </c>
      <c r="O7749" s="2">
        <f t="shared" si="2183"/>
        <v>-1.8327582185714277</v>
      </c>
      <c r="P7749" s="2">
        <f t="shared" si="2192"/>
        <v>30.167241781428572</v>
      </c>
      <c r="Q7749" s="2">
        <f t="shared" si="2184"/>
        <v>18.632758218571425</v>
      </c>
      <c r="R7749" s="2">
        <f t="shared" si="2193"/>
        <v>3.9706924700000004</v>
      </c>
      <c r="S7749" s="2">
        <f t="shared" si="2185"/>
        <v>14.662065748571425</v>
      </c>
      <c r="T7749" s="2">
        <f t="shared" si="2178"/>
        <v>0</v>
      </c>
      <c r="U7749" s="2">
        <f t="shared" si="2186"/>
        <v>0</v>
      </c>
      <c r="V7749" t="str">
        <f t="shared" si="2194"/>
        <v>N</v>
      </c>
      <c r="W7749" s="2">
        <f t="shared" si="2195"/>
        <v>0</v>
      </c>
      <c r="X7749" s="2">
        <f t="shared" si="2187"/>
        <v>0</v>
      </c>
      <c r="Y7749" s="2"/>
    </row>
    <row r="7750" spans="1:25" x14ac:dyDescent="0.2">
      <c r="A7750">
        <v>19</v>
      </c>
      <c r="B7750" s="1">
        <v>43058.791666647878</v>
      </c>
      <c r="C7750">
        <v>48.6</v>
      </c>
      <c r="D7750" s="15">
        <f t="shared" si="2188"/>
        <v>48.6</v>
      </c>
      <c r="E7750">
        <v>32</v>
      </c>
      <c r="F7750" s="6">
        <v>3.6433900000000001</v>
      </c>
      <c r="G7750" s="6">
        <v>-1.5167529999999999E-2</v>
      </c>
      <c r="H7750" s="6">
        <f t="shared" si="2179"/>
        <v>3.6282224700000003</v>
      </c>
      <c r="I7750" s="6">
        <f t="shared" si="2180"/>
        <v>16.600000000000001</v>
      </c>
      <c r="J7750" s="6">
        <f t="shared" si="2181"/>
        <v>12.971777530000001</v>
      </c>
      <c r="K7750" s="3">
        <f t="shared" si="2189"/>
        <v>14.824888605714278</v>
      </c>
      <c r="L7750" s="6">
        <f t="shared" si="2182"/>
        <v>0</v>
      </c>
      <c r="M7750" s="6">
        <f t="shared" si="2190"/>
        <v>161.42405841142858</v>
      </c>
      <c r="N7750" s="6">
        <f t="shared" si="2191"/>
        <v>1.8531110757142812</v>
      </c>
      <c r="O7750" s="2">
        <f t="shared" si="2183"/>
        <v>-1.8531110757142812</v>
      </c>
      <c r="P7750" s="2">
        <f t="shared" si="2192"/>
        <v>30.146888924285719</v>
      </c>
      <c r="Q7750" s="2">
        <f t="shared" si="2184"/>
        <v>18.453111075714283</v>
      </c>
      <c r="R7750" s="2">
        <f t="shared" si="2193"/>
        <v>3.6282224700000003</v>
      </c>
      <c r="S7750" s="2">
        <f t="shared" si="2185"/>
        <v>14.824888605714282</v>
      </c>
      <c r="T7750" s="2">
        <f t="shared" si="2178"/>
        <v>0</v>
      </c>
      <c r="U7750" s="2">
        <f t="shared" si="2186"/>
        <v>0</v>
      </c>
      <c r="V7750" t="str">
        <f t="shared" si="2194"/>
        <v>N</v>
      </c>
      <c r="W7750" s="2">
        <f t="shared" si="2195"/>
        <v>0</v>
      </c>
      <c r="X7750" s="2">
        <f t="shared" si="2187"/>
        <v>0</v>
      </c>
      <c r="Y7750" s="2"/>
    </row>
    <row r="7751" spans="1:25" x14ac:dyDescent="0.2">
      <c r="A7751">
        <v>20</v>
      </c>
      <c r="B7751" s="1">
        <v>43058.833333314542</v>
      </c>
      <c r="C7751">
        <v>47.8</v>
      </c>
      <c r="D7751" s="15">
        <f t="shared" si="2188"/>
        <v>47.8</v>
      </c>
      <c r="E7751">
        <v>32</v>
      </c>
      <c r="F7751" s="6">
        <v>3.9903499999999998</v>
      </c>
      <c r="G7751" s="6">
        <v>-1.5167529999999999E-2</v>
      </c>
      <c r="H7751" s="6">
        <f t="shared" si="2179"/>
        <v>3.97518247</v>
      </c>
      <c r="I7751" s="6">
        <f t="shared" si="2180"/>
        <v>15.799999999999997</v>
      </c>
      <c r="J7751" s="6">
        <f t="shared" si="2181"/>
        <v>11.824817529999997</v>
      </c>
      <c r="K7751" s="3">
        <f t="shared" si="2189"/>
        <v>13.514077177142866</v>
      </c>
      <c r="L7751" s="6">
        <f t="shared" si="2182"/>
        <v>0</v>
      </c>
      <c r="M7751" s="6">
        <f t="shared" si="2190"/>
        <v>147.90998123428571</v>
      </c>
      <c r="N7751" s="6">
        <f t="shared" si="2191"/>
        <v>1.689259647142876</v>
      </c>
      <c r="O7751" s="2">
        <f t="shared" si="2183"/>
        <v>-1.689259647142876</v>
      </c>
      <c r="P7751" s="2">
        <f t="shared" si="2192"/>
        <v>30.310740352857124</v>
      </c>
      <c r="Q7751" s="2">
        <f t="shared" si="2184"/>
        <v>17.489259647142873</v>
      </c>
      <c r="R7751" s="2">
        <f t="shared" si="2193"/>
        <v>3.97518247</v>
      </c>
      <c r="S7751" s="2">
        <f t="shared" si="2185"/>
        <v>13.514077177142873</v>
      </c>
      <c r="T7751" s="2">
        <f t="shared" si="2178"/>
        <v>0</v>
      </c>
      <c r="U7751" s="2">
        <f t="shared" si="2186"/>
        <v>0</v>
      </c>
      <c r="V7751" t="str">
        <f t="shared" si="2194"/>
        <v>N</v>
      </c>
      <c r="W7751" s="2">
        <f t="shared" si="2195"/>
        <v>0</v>
      </c>
      <c r="X7751" s="2">
        <f t="shared" si="2187"/>
        <v>0</v>
      </c>
      <c r="Y7751" s="2"/>
    </row>
    <row r="7752" spans="1:25" x14ac:dyDescent="0.2">
      <c r="A7752">
        <v>21</v>
      </c>
      <c r="B7752" s="1">
        <v>43058.874999981206</v>
      </c>
      <c r="C7752">
        <v>46.3</v>
      </c>
      <c r="D7752" s="15">
        <f t="shared" si="2188"/>
        <v>46.3</v>
      </c>
      <c r="E7752">
        <v>32</v>
      </c>
      <c r="F7752" s="6">
        <v>5.6747699999999996</v>
      </c>
      <c r="G7752" s="6">
        <v>-1.5167529999999999E-2</v>
      </c>
      <c r="H7752" s="6">
        <f t="shared" si="2179"/>
        <v>5.6596024699999994</v>
      </c>
      <c r="I7752" s="6">
        <f t="shared" si="2180"/>
        <v>14.299999999999997</v>
      </c>
      <c r="J7752" s="6">
        <f t="shared" si="2181"/>
        <v>8.6403975299999978</v>
      </c>
      <c r="K7752" s="3">
        <f t="shared" si="2189"/>
        <v>9.8747400342857077</v>
      </c>
      <c r="L7752" s="6">
        <f t="shared" si="2182"/>
        <v>0</v>
      </c>
      <c r="M7752" s="6">
        <f t="shared" si="2190"/>
        <v>138.0352412</v>
      </c>
      <c r="N7752" s="6">
        <f t="shared" si="2191"/>
        <v>1.2343425042857064</v>
      </c>
      <c r="O7752" s="2">
        <f t="shared" si="2183"/>
        <v>-1.2343425042857064</v>
      </c>
      <c r="P7752" s="2">
        <f t="shared" si="2192"/>
        <v>30.765657495714294</v>
      </c>
      <c r="Q7752" s="2">
        <f t="shared" si="2184"/>
        <v>15.534342504285704</v>
      </c>
      <c r="R7752" s="2">
        <f t="shared" si="2193"/>
        <v>5.6596024699999994</v>
      </c>
      <c r="S7752" s="2">
        <f t="shared" si="2185"/>
        <v>9.8747400342857041</v>
      </c>
      <c r="T7752" s="2">
        <f t="shared" si="2178"/>
        <v>0</v>
      </c>
      <c r="U7752" s="2">
        <f t="shared" si="2186"/>
        <v>0</v>
      </c>
      <c r="V7752" t="str">
        <f t="shared" si="2194"/>
        <v>N</v>
      </c>
      <c r="W7752" s="2">
        <f t="shared" si="2195"/>
        <v>0</v>
      </c>
      <c r="X7752" s="2">
        <f t="shared" si="2187"/>
        <v>0</v>
      </c>
      <c r="Y7752" s="2"/>
    </row>
    <row r="7753" spans="1:25" x14ac:dyDescent="0.2">
      <c r="A7753">
        <v>22</v>
      </c>
      <c r="B7753" s="1">
        <v>43058.91666664787</v>
      </c>
      <c r="C7753">
        <v>45.3</v>
      </c>
      <c r="D7753" s="15">
        <f t="shared" si="2188"/>
        <v>45.3</v>
      </c>
      <c r="E7753">
        <v>32</v>
      </c>
      <c r="F7753" s="6">
        <v>5.6116900000000003</v>
      </c>
      <c r="G7753" s="6">
        <v>-1.5167529999999999E-2</v>
      </c>
      <c r="H7753" s="6">
        <f t="shared" si="2179"/>
        <v>5.59652247</v>
      </c>
      <c r="I7753" s="6">
        <f t="shared" si="2180"/>
        <v>13.299999999999997</v>
      </c>
      <c r="J7753" s="6">
        <f t="shared" si="2181"/>
        <v>7.7034775299999971</v>
      </c>
      <c r="K7753" s="3">
        <f t="shared" si="2189"/>
        <v>8.8039743200000089</v>
      </c>
      <c r="L7753" s="6">
        <f t="shared" si="2182"/>
        <v>0</v>
      </c>
      <c r="M7753" s="6">
        <f t="shared" si="2190"/>
        <v>129.23126687999999</v>
      </c>
      <c r="N7753" s="6">
        <f t="shared" si="2191"/>
        <v>1.1004967900000224</v>
      </c>
      <c r="O7753" s="2">
        <f t="shared" si="2183"/>
        <v>-1.1004967900000224</v>
      </c>
      <c r="P7753" s="2">
        <f t="shared" si="2192"/>
        <v>30.899503209999978</v>
      </c>
      <c r="Q7753" s="2">
        <f t="shared" si="2184"/>
        <v>14.40049679000002</v>
      </c>
      <c r="R7753" s="2">
        <f t="shared" si="2193"/>
        <v>5.59652247</v>
      </c>
      <c r="S7753" s="2">
        <f t="shared" si="2185"/>
        <v>8.8039743200000196</v>
      </c>
      <c r="T7753" s="2">
        <f t="shared" si="2178"/>
        <v>0</v>
      </c>
      <c r="U7753" s="2">
        <f t="shared" si="2186"/>
        <v>0</v>
      </c>
      <c r="V7753" t="str">
        <f t="shared" si="2194"/>
        <v>N</v>
      </c>
      <c r="W7753" s="2">
        <f t="shared" si="2195"/>
        <v>0</v>
      </c>
      <c r="X7753" s="2">
        <f t="shared" si="2187"/>
        <v>0</v>
      </c>
      <c r="Y7753" s="2"/>
    </row>
    <row r="7754" spans="1:25" x14ac:dyDescent="0.2">
      <c r="A7754">
        <v>23</v>
      </c>
      <c r="B7754" s="1">
        <v>43058.958333314535</v>
      </c>
      <c r="C7754">
        <v>43</v>
      </c>
      <c r="D7754" s="15">
        <f t="shared" si="2188"/>
        <v>43</v>
      </c>
      <c r="E7754">
        <v>32</v>
      </c>
      <c r="F7754" s="6">
        <v>5.5549600000000003</v>
      </c>
      <c r="G7754" s="6">
        <v>-1.5167529999999999E-2</v>
      </c>
      <c r="H7754" s="6">
        <f t="shared" si="2179"/>
        <v>5.5397924700000001</v>
      </c>
      <c r="I7754" s="6">
        <f t="shared" si="2180"/>
        <v>11</v>
      </c>
      <c r="J7754" s="6">
        <f t="shared" si="2181"/>
        <v>5.4602075299999999</v>
      </c>
      <c r="K7754" s="3">
        <f t="shared" si="2189"/>
        <v>6.2402371771428591</v>
      </c>
      <c r="L7754" s="6">
        <f t="shared" si="2182"/>
        <v>0</v>
      </c>
      <c r="M7754" s="6">
        <f t="shared" si="2190"/>
        <v>122.99102970285713</v>
      </c>
      <c r="N7754" s="6">
        <f t="shared" si="2191"/>
        <v>0.78002964714285383</v>
      </c>
      <c r="O7754" s="2">
        <f t="shared" si="2183"/>
        <v>-0.78002964714285383</v>
      </c>
      <c r="P7754" s="2">
        <f t="shared" si="2192"/>
        <v>31.219970352857146</v>
      </c>
      <c r="Q7754" s="2">
        <f t="shared" si="2184"/>
        <v>11.780029647142854</v>
      </c>
      <c r="R7754" s="2">
        <f t="shared" si="2193"/>
        <v>5.5397924700000001</v>
      </c>
      <c r="S7754" s="2">
        <f t="shared" si="2185"/>
        <v>6.2402371771428538</v>
      </c>
      <c r="T7754" s="2">
        <f t="shared" ref="T7754:T7817" si="2196">IF(Q7754-R7754&gt;0, 0, ABS(M7753-M7754))</f>
        <v>0</v>
      </c>
      <c r="U7754" s="2">
        <f t="shared" si="2186"/>
        <v>0</v>
      </c>
      <c r="V7754" t="str">
        <f t="shared" si="2194"/>
        <v>N</v>
      </c>
      <c r="W7754" s="2">
        <f t="shared" si="2195"/>
        <v>0</v>
      </c>
      <c r="X7754" s="2">
        <f t="shared" si="2187"/>
        <v>0</v>
      </c>
      <c r="Y7754" s="2"/>
    </row>
    <row r="7755" spans="1:25" x14ac:dyDescent="0.2">
      <c r="A7755">
        <v>0</v>
      </c>
      <c r="B7755" s="1">
        <v>43058.999999981199</v>
      </c>
      <c r="C7755">
        <v>40.700000000000003</v>
      </c>
      <c r="D7755" s="15">
        <f t="shared" si="2188"/>
        <v>40.700000000000003</v>
      </c>
      <c r="E7755">
        <v>32</v>
      </c>
      <c r="F7755" s="6">
        <v>5.1173799999999998</v>
      </c>
      <c r="G7755" s="6">
        <v>-1.5167529999999999E-2</v>
      </c>
      <c r="H7755" s="6">
        <f t="shared" si="2179"/>
        <v>5.1022124699999996</v>
      </c>
      <c r="I7755" s="6">
        <f t="shared" si="2180"/>
        <v>8.7000000000000028</v>
      </c>
      <c r="J7755" s="6">
        <f t="shared" si="2181"/>
        <v>3.5977875300000033</v>
      </c>
      <c r="K7755" s="3">
        <f t="shared" si="2189"/>
        <v>4.1117571771428629</v>
      </c>
      <c r="L7755" s="6">
        <f t="shared" si="2182"/>
        <v>0</v>
      </c>
      <c r="M7755" s="6">
        <f t="shared" si="2190"/>
        <v>118.87927252571427</v>
      </c>
      <c r="N7755" s="6">
        <f t="shared" si="2191"/>
        <v>0.51396964714285787</v>
      </c>
      <c r="O7755" s="2">
        <f t="shared" si="2183"/>
        <v>-0.51396964714285787</v>
      </c>
      <c r="P7755" s="2">
        <f t="shared" si="2192"/>
        <v>31.486030352857142</v>
      </c>
      <c r="Q7755" s="2">
        <f t="shared" si="2184"/>
        <v>9.2139696471428607</v>
      </c>
      <c r="R7755" s="2">
        <f t="shared" si="2193"/>
        <v>5.1022124699999996</v>
      </c>
      <c r="S7755" s="2">
        <f t="shared" si="2185"/>
        <v>4.1117571771428612</v>
      </c>
      <c r="T7755" s="2">
        <f t="shared" si="2196"/>
        <v>0</v>
      </c>
      <c r="U7755" s="2">
        <f t="shared" si="2186"/>
        <v>0</v>
      </c>
      <c r="V7755" t="str">
        <f t="shared" si="2194"/>
        <v>N</v>
      </c>
      <c r="W7755" s="2">
        <f t="shared" si="2195"/>
        <v>0</v>
      </c>
      <c r="X7755" s="2">
        <f t="shared" si="2187"/>
        <v>0</v>
      </c>
      <c r="Y7755" s="2"/>
    </row>
    <row r="7756" spans="1:25" x14ac:dyDescent="0.2">
      <c r="A7756">
        <v>1</v>
      </c>
      <c r="B7756" s="1">
        <v>43059.041666647863</v>
      </c>
      <c r="C7756">
        <v>38.299999999999997</v>
      </c>
      <c r="D7756" s="15">
        <f t="shared" si="2188"/>
        <v>38.299999999999997</v>
      </c>
      <c r="E7756">
        <v>32</v>
      </c>
      <c r="F7756" s="6">
        <v>7.2899399999999996</v>
      </c>
      <c r="G7756" s="6">
        <v>-1.5167529999999999E-2</v>
      </c>
      <c r="H7756" s="6">
        <f t="shared" si="2179"/>
        <v>7.2747724699999994</v>
      </c>
      <c r="I7756" s="6">
        <f t="shared" si="2180"/>
        <v>6.2999999999999972</v>
      </c>
      <c r="J7756" s="6">
        <f t="shared" si="2181"/>
        <v>0</v>
      </c>
      <c r="K7756" s="3">
        <f t="shared" si="2189"/>
        <v>0</v>
      </c>
      <c r="L7756" s="6">
        <f t="shared" si="2182"/>
        <v>0.97477247000000222</v>
      </c>
      <c r="M7756" s="6">
        <f t="shared" si="2190"/>
        <v>119.85404499571428</v>
      </c>
      <c r="N7756" s="6">
        <f t="shared" si="2191"/>
        <v>0</v>
      </c>
      <c r="O7756" s="2">
        <f t="shared" si="2183"/>
        <v>0</v>
      </c>
      <c r="P7756" s="2">
        <f t="shared" si="2192"/>
        <v>32</v>
      </c>
      <c r="Q7756" s="2">
        <f t="shared" si="2184"/>
        <v>6.2999999999999972</v>
      </c>
      <c r="R7756" s="2">
        <f t="shared" si="2193"/>
        <v>6.2999999999999972</v>
      </c>
      <c r="S7756" s="2">
        <f t="shared" si="2185"/>
        <v>0</v>
      </c>
      <c r="T7756" s="2">
        <f t="shared" si="2196"/>
        <v>0.97477247000000489</v>
      </c>
      <c r="U7756" s="2">
        <f t="shared" si="2186"/>
        <v>0</v>
      </c>
      <c r="V7756" t="str">
        <f t="shared" si="2194"/>
        <v>N</v>
      </c>
      <c r="W7756" s="2">
        <f t="shared" si="2195"/>
        <v>0</v>
      </c>
      <c r="X7756" s="2">
        <f t="shared" si="2187"/>
        <v>0</v>
      </c>
      <c r="Y7756" s="2"/>
    </row>
    <row r="7757" spans="1:25" x14ac:dyDescent="0.2">
      <c r="A7757">
        <v>2</v>
      </c>
      <c r="B7757" s="1">
        <v>43059.083333314527</v>
      </c>
      <c r="C7757">
        <v>36.4</v>
      </c>
      <c r="D7757" s="15">
        <f t="shared" si="2188"/>
        <v>36.4</v>
      </c>
      <c r="E7757">
        <v>32</v>
      </c>
      <c r="F7757" s="6">
        <v>6.4437100000000003</v>
      </c>
      <c r="G7757" s="6">
        <v>-1.5167529999999999E-2</v>
      </c>
      <c r="H7757" s="6">
        <f t="shared" si="2179"/>
        <v>6.42854247</v>
      </c>
      <c r="I7757" s="6">
        <f t="shared" si="2180"/>
        <v>4.3999999999999986</v>
      </c>
      <c r="J7757" s="6">
        <f t="shared" si="2181"/>
        <v>0</v>
      </c>
      <c r="K7757" s="3">
        <f t="shared" si="2189"/>
        <v>0</v>
      </c>
      <c r="L7757" s="6">
        <f t="shared" si="2182"/>
        <v>2.0285424700000014</v>
      </c>
      <c r="M7757" s="6">
        <f t="shared" si="2190"/>
        <v>121.88258746571428</v>
      </c>
      <c r="N7757" s="6">
        <f t="shared" si="2191"/>
        <v>0</v>
      </c>
      <c r="O7757" s="2">
        <f t="shared" si="2183"/>
        <v>0</v>
      </c>
      <c r="P7757" s="2">
        <f t="shared" si="2192"/>
        <v>32</v>
      </c>
      <c r="Q7757" s="2">
        <f t="shared" si="2184"/>
        <v>4.3999999999999986</v>
      </c>
      <c r="R7757" s="2">
        <f t="shared" si="2193"/>
        <v>4.3999999999999986</v>
      </c>
      <c r="S7757" s="2">
        <f t="shared" si="2185"/>
        <v>0</v>
      </c>
      <c r="T7757" s="2">
        <f t="shared" si="2196"/>
        <v>2.028542470000005</v>
      </c>
      <c r="U7757" s="2">
        <f t="shared" si="2186"/>
        <v>0</v>
      </c>
      <c r="V7757" t="str">
        <f t="shared" si="2194"/>
        <v>N</v>
      </c>
      <c r="W7757" s="2">
        <f t="shared" si="2195"/>
        <v>0</v>
      </c>
      <c r="X7757" s="2">
        <f t="shared" si="2187"/>
        <v>0</v>
      </c>
      <c r="Y7757" s="2"/>
    </row>
    <row r="7758" spans="1:25" x14ac:dyDescent="0.2">
      <c r="A7758">
        <v>3</v>
      </c>
      <c r="B7758" s="1">
        <v>43059.124999981192</v>
      </c>
      <c r="C7758">
        <v>35.700000000000003</v>
      </c>
      <c r="D7758" s="15">
        <f t="shared" si="2188"/>
        <v>35.700000000000003</v>
      </c>
      <c r="E7758">
        <v>32</v>
      </c>
      <c r="F7758" s="6">
        <v>6.3391599999999997</v>
      </c>
      <c r="G7758" s="6">
        <v>-1.5167529999999999E-2</v>
      </c>
      <c r="H7758" s="6">
        <f t="shared" si="2179"/>
        <v>6.3239924699999994</v>
      </c>
      <c r="I7758" s="6">
        <f t="shared" si="2180"/>
        <v>3.7000000000000028</v>
      </c>
      <c r="J7758" s="6">
        <f t="shared" si="2181"/>
        <v>0</v>
      </c>
      <c r="K7758" s="3">
        <f t="shared" si="2189"/>
        <v>0</v>
      </c>
      <c r="L7758" s="6">
        <f t="shared" si="2182"/>
        <v>2.6239924699999966</v>
      </c>
      <c r="M7758" s="6">
        <f t="shared" si="2190"/>
        <v>124.50657993571427</v>
      </c>
      <c r="N7758" s="6">
        <f t="shared" si="2191"/>
        <v>0</v>
      </c>
      <c r="O7758" s="2">
        <f t="shared" si="2183"/>
        <v>0</v>
      </c>
      <c r="P7758" s="2">
        <f t="shared" si="2192"/>
        <v>32</v>
      </c>
      <c r="Q7758" s="2">
        <f t="shared" si="2184"/>
        <v>3.7000000000000028</v>
      </c>
      <c r="R7758" s="2">
        <f t="shared" si="2193"/>
        <v>3.7000000000000028</v>
      </c>
      <c r="S7758" s="2">
        <f t="shared" si="2185"/>
        <v>0</v>
      </c>
      <c r="T7758" s="2">
        <f t="shared" si="2196"/>
        <v>2.6239924699999904</v>
      </c>
      <c r="U7758" s="2">
        <f t="shared" si="2186"/>
        <v>0</v>
      </c>
      <c r="V7758" t="str">
        <f t="shared" si="2194"/>
        <v>N</v>
      </c>
      <c r="W7758" s="2">
        <f t="shared" si="2195"/>
        <v>0</v>
      </c>
      <c r="X7758" s="2">
        <f t="shared" si="2187"/>
        <v>0</v>
      </c>
      <c r="Y7758" s="2"/>
    </row>
    <row r="7759" spans="1:25" x14ac:dyDescent="0.2">
      <c r="A7759">
        <v>4</v>
      </c>
      <c r="B7759" s="1">
        <v>43059.166666647856</v>
      </c>
      <c r="C7759">
        <v>35.1</v>
      </c>
      <c r="D7759" s="15">
        <f t="shared" si="2188"/>
        <v>35.1</v>
      </c>
      <c r="E7759">
        <v>32</v>
      </c>
      <c r="F7759" s="6">
        <v>5.7120800000000003</v>
      </c>
      <c r="G7759" s="6">
        <v>-1.5167529999999999E-2</v>
      </c>
      <c r="H7759" s="6">
        <f t="shared" si="2179"/>
        <v>5.69691247</v>
      </c>
      <c r="I7759" s="6">
        <f t="shared" si="2180"/>
        <v>3.1000000000000014</v>
      </c>
      <c r="J7759" s="6">
        <f t="shared" si="2181"/>
        <v>0</v>
      </c>
      <c r="K7759" s="3">
        <f t="shared" si="2189"/>
        <v>0</v>
      </c>
      <c r="L7759" s="6">
        <f t="shared" si="2182"/>
        <v>2.5969124699999986</v>
      </c>
      <c r="M7759" s="6">
        <f t="shared" si="2190"/>
        <v>127.10349240571426</v>
      </c>
      <c r="N7759" s="6">
        <f t="shared" si="2191"/>
        <v>0</v>
      </c>
      <c r="O7759" s="2">
        <f t="shared" si="2183"/>
        <v>0</v>
      </c>
      <c r="P7759" s="2">
        <f t="shared" si="2192"/>
        <v>32</v>
      </c>
      <c r="Q7759" s="2">
        <f t="shared" si="2184"/>
        <v>3.1000000000000014</v>
      </c>
      <c r="R7759" s="2">
        <f t="shared" si="2193"/>
        <v>3.1000000000000014</v>
      </c>
      <c r="S7759" s="2">
        <f t="shared" si="2185"/>
        <v>0</v>
      </c>
      <c r="T7759" s="2">
        <f t="shared" si="2196"/>
        <v>2.5969124699999924</v>
      </c>
      <c r="U7759" s="2">
        <f t="shared" si="2186"/>
        <v>0</v>
      </c>
      <c r="V7759" t="str">
        <f t="shared" si="2194"/>
        <v>N</v>
      </c>
      <c r="W7759" s="2">
        <f t="shared" si="2195"/>
        <v>0</v>
      </c>
      <c r="X7759" s="2">
        <f t="shared" si="2187"/>
        <v>0</v>
      </c>
      <c r="Y7759" s="2"/>
    </row>
    <row r="7760" spans="1:25" x14ac:dyDescent="0.2">
      <c r="A7760">
        <v>5</v>
      </c>
      <c r="B7760" s="1">
        <v>43059.20833331452</v>
      </c>
      <c r="C7760">
        <v>34.4</v>
      </c>
      <c r="D7760" s="15">
        <f t="shared" si="2188"/>
        <v>34.4</v>
      </c>
      <c r="E7760">
        <v>32</v>
      </c>
      <c r="F7760" s="6">
        <v>4.8519500000000004</v>
      </c>
      <c r="G7760" s="6">
        <v>-1.5167529999999999E-2</v>
      </c>
      <c r="H7760" s="6">
        <f t="shared" si="2179"/>
        <v>4.8367824700000002</v>
      </c>
      <c r="I7760" s="6">
        <f t="shared" si="2180"/>
        <v>2.3999999999999986</v>
      </c>
      <c r="J7760" s="6">
        <f t="shared" si="2181"/>
        <v>0</v>
      </c>
      <c r="K7760" s="3">
        <f t="shared" si="2189"/>
        <v>0</v>
      </c>
      <c r="L7760" s="6">
        <f t="shared" si="2182"/>
        <v>2.4367824700000016</v>
      </c>
      <c r="M7760" s="6">
        <f t="shared" si="2190"/>
        <v>129.54027487571426</v>
      </c>
      <c r="N7760" s="6">
        <f t="shared" si="2191"/>
        <v>0</v>
      </c>
      <c r="O7760" s="2">
        <f t="shared" si="2183"/>
        <v>0</v>
      </c>
      <c r="P7760" s="2">
        <f t="shared" si="2192"/>
        <v>32</v>
      </c>
      <c r="Q7760" s="2">
        <f t="shared" si="2184"/>
        <v>2.3999999999999986</v>
      </c>
      <c r="R7760" s="2">
        <f t="shared" si="2193"/>
        <v>2.3999999999999986</v>
      </c>
      <c r="S7760" s="2">
        <f t="shared" si="2185"/>
        <v>0</v>
      </c>
      <c r="T7760" s="2">
        <f t="shared" si="2196"/>
        <v>2.4367824699999971</v>
      </c>
      <c r="U7760" s="2">
        <f t="shared" si="2186"/>
        <v>0</v>
      </c>
      <c r="V7760" t="str">
        <f t="shared" si="2194"/>
        <v>N</v>
      </c>
      <c r="W7760" s="2">
        <f t="shared" si="2195"/>
        <v>0</v>
      </c>
      <c r="X7760" s="2">
        <f t="shared" si="2187"/>
        <v>0</v>
      </c>
      <c r="Y7760" s="2"/>
    </row>
    <row r="7761" spans="1:25" x14ac:dyDescent="0.2">
      <c r="A7761">
        <v>6</v>
      </c>
      <c r="B7761" s="1">
        <v>43059.249999981184</v>
      </c>
      <c r="C7761">
        <v>34.4</v>
      </c>
      <c r="D7761" s="15">
        <f t="shared" si="2188"/>
        <v>34.4</v>
      </c>
      <c r="E7761">
        <v>32</v>
      </c>
      <c r="F7761" s="6">
        <v>5.7079500000000003</v>
      </c>
      <c r="G7761" s="6">
        <v>-1.5167529999999999E-2</v>
      </c>
      <c r="H7761" s="6">
        <f t="shared" si="2179"/>
        <v>5.69278247</v>
      </c>
      <c r="I7761" s="6">
        <f t="shared" si="2180"/>
        <v>2.3999999999999986</v>
      </c>
      <c r="J7761" s="6">
        <f t="shared" si="2181"/>
        <v>0</v>
      </c>
      <c r="K7761" s="3">
        <f t="shared" si="2189"/>
        <v>0</v>
      </c>
      <c r="L7761" s="6">
        <f t="shared" si="2182"/>
        <v>3.2927824700000015</v>
      </c>
      <c r="M7761" s="6">
        <f t="shared" si="2190"/>
        <v>132.83305734571425</v>
      </c>
      <c r="N7761" s="6">
        <f t="shared" si="2191"/>
        <v>0</v>
      </c>
      <c r="O7761" s="2">
        <f t="shared" si="2183"/>
        <v>0</v>
      </c>
      <c r="P7761" s="2">
        <f t="shared" si="2192"/>
        <v>32</v>
      </c>
      <c r="Q7761" s="2">
        <f t="shared" si="2184"/>
        <v>2.3999999999999986</v>
      </c>
      <c r="R7761" s="2">
        <f t="shared" si="2193"/>
        <v>2.3999999999999986</v>
      </c>
      <c r="S7761" s="2">
        <f t="shared" si="2185"/>
        <v>0</v>
      </c>
      <c r="T7761" s="2">
        <f t="shared" si="2196"/>
        <v>3.2927824699999917</v>
      </c>
      <c r="U7761" s="2">
        <f t="shared" si="2186"/>
        <v>0</v>
      </c>
      <c r="V7761" t="str">
        <f t="shared" si="2194"/>
        <v>N</v>
      </c>
      <c r="W7761" s="2">
        <f t="shared" si="2195"/>
        <v>0</v>
      </c>
      <c r="X7761" s="2">
        <f t="shared" si="2187"/>
        <v>0</v>
      </c>
      <c r="Y7761" s="2"/>
    </row>
    <row r="7762" spans="1:25" x14ac:dyDescent="0.2">
      <c r="A7762">
        <v>7</v>
      </c>
      <c r="B7762" s="1">
        <v>43059.291666647849</v>
      </c>
      <c r="C7762">
        <v>36.6</v>
      </c>
      <c r="D7762" s="15">
        <f t="shared" si="2188"/>
        <v>36.6</v>
      </c>
      <c r="E7762">
        <v>32</v>
      </c>
      <c r="F7762" s="6">
        <v>8.1415799999999994</v>
      </c>
      <c r="G7762" s="6">
        <v>6.4504599999999988</v>
      </c>
      <c r="H7762" s="6">
        <f t="shared" si="2179"/>
        <v>14.592039999999997</v>
      </c>
      <c r="I7762" s="6">
        <f t="shared" si="2180"/>
        <v>4.6000000000000014</v>
      </c>
      <c r="J7762" s="6">
        <f t="shared" si="2181"/>
        <v>0</v>
      </c>
      <c r="K7762" s="3">
        <f t="shared" si="2189"/>
        <v>0</v>
      </c>
      <c r="L7762" s="6">
        <f t="shared" si="2182"/>
        <v>9.9920399999999958</v>
      </c>
      <c r="M7762" s="6">
        <f t="shared" si="2190"/>
        <v>142.82509734571425</v>
      </c>
      <c r="N7762" s="6">
        <f t="shared" si="2191"/>
        <v>0</v>
      </c>
      <c r="O7762" s="2">
        <f t="shared" si="2183"/>
        <v>0</v>
      </c>
      <c r="P7762" s="2">
        <f t="shared" si="2192"/>
        <v>32</v>
      </c>
      <c r="Q7762" s="2">
        <f t="shared" si="2184"/>
        <v>4.6000000000000014</v>
      </c>
      <c r="R7762" s="2">
        <f t="shared" si="2193"/>
        <v>4.6000000000000014</v>
      </c>
      <c r="S7762" s="2">
        <f t="shared" si="2185"/>
        <v>0</v>
      </c>
      <c r="T7762" s="2">
        <f t="shared" si="2196"/>
        <v>9.9920400000000029</v>
      </c>
      <c r="U7762" s="2">
        <f t="shared" si="2186"/>
        <v>0</v>
      </c>
      <c r="V7762" t="str">
        <f t="shared" si="2194"/>
        <v>N</v>
      </c>
      <c r="W7762" s="2">
        <f t="shared" si="2195"/>
        <v>0</v>
      </c>
      <c r="X7762" s="2">
        <f t="shared" si="2187"/>
        <v>0</v>
      </c>
      <c r="Y7762" s="2"/>
    </row>
    <row r="7763" spans="1:25" x14ac:dyDescent="0.2">
      <c r="A7763">
        <v>8</v>
      </c>
      <c r="B7763" s="1">
        <v>43059.333333314513</v>
      </c>
      <c r="C7763">
        <v>38.200000000000003</v>
      </c>
      <c r="D7763" s="15">
        <f t="shared" si="2188"/>
        <v>38.200000000000003</v>
      </c>
      <c r="E7763">
        <v>32</v>
      </c>
      <c r="F7763" s="6">
        <v>8.0782799999999995</v>
      </c>
      <c r="G7763" s="6">
        <v>1.03068117</v>
      </c>
      <c r="H7763" s="6">
        <f t="shared" si="2179"/>
        <v>9.1089611699999988</v>
      </c>
      <c r="I7763" s="6">
        <f t="shared" si="2180"/>
        <v>6.2000000000000028</v>
      </c>
      <c r="J7763" s="6">
        <f t="shared" si="2181"/>
        <v>0</v>
      </c>
      <c r="K7763" s="3">
        <f t="shared" si="2189"/>
        <v>0</v>
      </c>
      <c r="L7763" s="6">
        <f t="shared" si="2182"/>
        <v>2.908961169999996</v>
      </c>
      <c r="M7763" s="6">
        <f t="shared" si="2190"/>
        <v>145.73405851571425</v>
      </c>
      <c r="N7763" s="6">
        <f t="shared" si="2191"/>
        <v>0</v>
      </c>
      <c r="O7763" s="2">
        <f t="shared" si="2183"/>
        <v>0</v>
      </c>
      <c r="P7763" s="2">
        <f t="shared" si="2192"/>
        <v>32</v>
      </c>
      <c r="Q7763" s="2">
        <f t="shared" si="2184"/>
        <v>6.2000000000000028</v>
      </c>
      <c r="R7763" s="2">
        <f t="shared" si="2193"/>
        <v>6.2000000000000028</v>
      </c>
      <c r="S7763" s="2">
        <f t="shared" si="2185"/>
        <v>0</v>
      </c>
      <c r="T7763" s="2">
        <f t="shared" si="2196"/>
        <v>2.9089611699999978</v>
      </c>
      <c r="U7763" s="2">
        <f t="shared" si="2186"/>
        <v>0</v>
      </c>
      <c r="V7763" t="str">
        <f t="shared" si="2194"/>
        <v>Y</v>
      </c>
      <c r="W7763" s="2">
        <f t="shared" si="2195"/>
        <v>0</v>
      </c>
      <c r="X7763" s="2">
        <f t="shared" si="2187"/>
        <v>0</v>
      </c>
      <c r="Y7763" s="2"/>
    </row>
    <row r="7764" spans="1:25" x14ac:dyDescent="0.2">
      <c r="A7764">
        <v>9</v>
      </c>
      <c r="B7764" s="1">
        <v>43059.374999981177</v>
      </c>
      <c r="C7764">
        <v>40.200000000000003</v>
      </c>
      <c r="D7764" s="15">
        <f t="shared" si="2188"/>
        <v>40.200000000000003</v>
      </c>
      <c r="E7764">
        <v>32</v>
      </c>
      <c r="F7764" s="6">
        <v>6.2771999999999997</v>
      </c>
      <c r="G7764" s="6">
        <v>30.800620000000002</v>
      </c>
      <c r="H7764" s="6">
        <f t="shared" si="2179"/>
        <v>37.077820000000003</v>
      </c>
      <c r="I7764" s="6">
        <f t="shared" si="2180"/>
        <v>8.2000000000000028</v>
      </c>
      <c r="J7764" s="6">
        <f t="shared" si="2181"/>
        <v>0</v>
      </c>
      <c r="K7764" s="3">
        <f t="shared" si="2189"/>
        <v>0</v>
      </c>
      <c r="L7764" s="6">
        <f t="shared" si="2182"/>
        <v>28.87782</v>
      </c>
      <c r="M7764" s="6">
        <f t="shared" si="2190"/>
        <v>174.61187851571424</v>
      </c>
      <c r="N7764" s="6">
        <f t="shared" si="2191"/>
        <v>0</v>
      </c>
      <c r="O7764" s="2">
        <f t="shared" si="2183"/>
        <v>0</v>
      </c>
      <c r="P7764" s="2">
        <f t="shared" si="2192"/>
        <v>32</v>
      </c>
      <c r="Q7764" s="2">
        <f t="shared" si="2184"/>
        <v>8.2000000000000028</v>
      </c>
      <c r="R7764" s="2">
        <f t="shared" si="2193"/>
        <v>8.2000000000000028</v>
      </c>
      <c r="S7764" s="2">
        <f t="shared" si="2185"/>
        <v>0</v>
      </c>
      <c r="T7764" s="2">
        <f t="shared" si="2196"/>
        <v>28.877819999999986</v>
      </c>
      <c r="U7764" s="2">
        <f t="shared" si="2186"/>
        <v>0</v>
      </c>
      <c r="V7764" t="str">
        <f t="shared" si="2194"/>
        <v>Y</v>
      </c>
      <c r="W7764" s="2">
        <f t="shared" si="2195"/>
        <v>0</v>
      </c>
      <c r="X7764" s="2">
        <f t="shared" si="2187"/>
        <v>0</v>
      </c>
      <c r="Y7764" s="2"/>
    </row>
    <row r="7765" spans="1:25" x14ac:dyDescent="0.2">
      <c r="A7765">
        <v>10</v>
      </c>
      <c r="B7765" s="1">
        <v>43059.416666647841</v>
      </c>
      <c r="C7765">
        <v>40.5</v>
      </c>
      <c r="D7765" s="15">
        <f t="shared" si="2188"/>
        <v>40.5</v>
      </c>
      <c r="E7765">
        <v>32</v>
      </c>
      <c r="F7765" s="6">
        <v>7.1090600000000004</v>
      </c>
      <c r="G7765" s="6">
        <v>38.936750000000004</v>
      </c>
      <c r="H7765" s="6">
        <f t="shared" si="2179"/>
        <v>46.045810000000003</v>
      </c>
      <c r="I7765" s="6">
        <f t="shared" si="2180"/>
        <v>8.5</v>
      </c>
      <c r="J7765" s="6">
        <f t="shared" si="2181"/>
        <v>0</v>
      </c>
      <c r="K7765" s="3">
        <f t="shared" si="2189"/>
        <v>0</v>
      </c>
      <c r="L7765" s="6">
        <f t="shared" si="2182"/>
        <v>37.545810000000003</v>
      </c>
      <c r="M7765" s="6">
        <f t="shared" si="2190"/>
        <v>212.15768851571426</v>
      </c>
      <c r="N7765" s="6">
        <f t="shared" si="2191"/>
        <v>0</v>
      </c>
      <c r="O7765" s="2">
        <f t="shared" si="2183"/>
        <v>0</v>
      </c>
      <c r="P7765" s="2">
        <f t="shared" si="2192"/>
        <v>32</v>
      </c>
      <c r="Q7765" s="2">
        <f t="shared" si="2184"/>
        <v>8.5</v>
      </c>
      <c r="R7765" s="2">
        <f t="shared" si="2193"/>
        <v>8.5</v>
      </c>
      <c r="S7765" s="2">
        <f t="shared" si="2185"/>
        <v>0</v>
      </c>
      <c r="T7765" s="2">
        <f t="shared" si="2196"/>
        <v>37.545810000000017</v>
      </c>
      <c r="U7765" s="2">
        <f t="shared" si="2186"/>
        <v>0</v>
      </c>
      <c r="V7765" t="str">
        <f t="shared" si="2194"/>
        <v>Y</v>
      </c>
      <c r="W7765" s="2">
        <f t="shared" si="2195"/>
        <v>0</v>
      </c>
      <c r="X7765" s="2">
        <f t="shared" si="2187"/>
        <v>0</v>
      </c>
      <c r="Y7765" s="2"/>
    </row>
    <row r="7766" spans="1:25" x14ac:dyDescent="0.2">
      <c r="A7766">
        <v>11</v>
      </c>
      <c r="B7766" s="1">
        <v>43059.458333314506</v>
      </c>
      <c r="C7766">
        <v>41.9</v>
      </c>
      <c r="D7766" s="15">
        <f t="shared" si="2188"/>
        <v>41.9</v>
      </c>
      <c r="E7766">
        <v>32</v>
      </c>
      <c r="F7766" s="6">
        <v>9.2009899999999991</v>
      </c>
      <c r="G7766" s="6">
        <v>42.822879999999998</v>
      </c>
      <c r="H7766" s="6">
        <f t="shared" si="2179"/>
        <v>52.023869999999995</v>
      </c>
      <c r="I7766" s="6">
        <f t="shared" si="2180"/>
        <v>9.8999999999999986</v>
      </c>
      <c r="J7766" s="6">
        <f t="shared" si="2181"/>
        <v>0</v>
      </c>
      <c r="K7766" s="3">
        <f t="shared" si="2189"/>
        <v>0</v>
      </c>
      <c r="L7766" s="6">
        <f t="shared" si="2182"/>
        <v>42.123869999999997</v>
      </c>
      <c r="M7766" s="6">
        <f t="shared" si="2190"/>
        <v>220</v>
      </c>
      <c r="N7766" s="6">
        <f t="shared" si="2191"/>
        <v>34.281558515714266</v>
      </c>
      <c r="O7766" s="2">
        <f t="shared" si="2183"/>
        <v>-32</v>
      </c>
      <c r="P7766" s="2">
        <f t="shared" si="2192"/>
        <v>0</v>
      </c>
      <c r="Q7766" s="2">
        <f t="shared" si="2184"/>
        <v>41.9</v>
      </c>
      <c r="R7766" s="2">
        <f t="shared" si="2193"/>
        <v>41.9</v>
      </c>
      <c r="S7766" s="2">
        <f t="shared" si="2185"/>
        <v>0</v>
      </c>
      <c r="T7766" s="2">
        <f t="shared" si="2196"/>
        <v>7.8423114842857444</v>
      </c>
      <c r="U7766" s="2">
        <f t="shared" si="2186"/>
        <v>2.2815585157142664</v>
      </c>
      <c r="V7766" t="str">
        <f t="shared" si="2194"/>
        <v>Y</v>
      </c>
      <c r="W7766" s="2">
        <f t="shared" si="2195"/>
        <v>2.2815585157142664</v>
      </c>
      <c r="X7766" s="2">
        <f t="shared" si="2187"/>
        <v>0</v>
      </c>
      <c r="Y7766" s="2"/>
    </row>
    <row r="7767" spans="1:25" x14ac:dyDescent="0.2">
      <c r="A7767">
        <v>12</v>
      </c>
      <c r="B7767" s="1">
        <v>43059.49999998117</v>
      </c>
      <c r="C7767">
        <v>43.1</v>
      </c>
      <c r="D7767" s="15">
        <f t="shared" si="2188"/>
        <v>43.1</v>
      </c>
      <c r="E7767">
        <v>32</v>
      </c>
      <c r="F7767" s="6">
        <v>9.6660599999999999</v>
      </c>
      <c r="G7767" s="6">
        <v>40.435490000000001</v>
      </c>
      <c r="H7767" s="6">
        <f t="shared" si="2179"/>
        <v>50.101550000000003</v>
      </c>
      <c r="I7767" s="6">
        <f t="shared" si="2180"/>
        <v>11.100000000000001</v>
      </c>
      <c r="J7767" s="6">
        <f t="shared" si="2181"/>
        <v>0</v>
      </c>
      <c r="K7767" s="3">
        <f t="shared" si="2189"/>
        <v>0</v>
      </c>
      <c r="L7767" s="6">
        <f t="shared" si="2182"/>
        <v>39.001550000000002</v>
      </c>
      <c r="M7767" s="6">
        <f t="shared" si="2190"/>
        <v>220</v>
      </c>
      <c r="N7767" s="6">
        <f t="shared" si="2191"/>
        <v>39.001550000000009</v>
      </c>
      <c r="O7767" s="2">
        <f t="shared" si="2183"/>
        <v>-32</v>
      </c>
      <c r="P7767" s="2">
        <f t="shared" si="2192"/>
        <v>0</v>
      </c>
      <c r="Q7767" s="2">
        <f t="shared" si="2184"/>
        <v>43.1</v>
      </c>
      <c r="R7767" s="2">
        <f t="shared" si="2193"/>
        <v>43.1</v>
      </c>
      <c r="S7767" s="2">
        <f t="shared" si="2185"/>
        <v>0</v>
      </c>
      <c r="T7767" s="2">
        <f t="shared" si="2196"/>
        <v>0</v>
      </c>
      <c r="U7767" s="2">
        <f t="shared" si="2186"/>
        <v>7.0015500000000088</v>
      </c>
      <c r="V7767" t="str">
        <f t="shared" si="2194"/>
        <v>Y</v>
      </c>
      <c r="W7767" s="2">
        <f t="shared" si="2195"/>
        <v>7.0015500000000088</v>
      </c>
      <c r="X7767" s="2">
        <f t="shared" si="2187"/>
        <v>0</v>
      </c>
      <c r="Y7767" s="2"/>
    </row>
    <row r="7768" spans="1:25" x14ac:dyDescent="0.2">
      <c r="A7768">
        <v>13</v>
      </c>
      <c r="B7768" s="1">
        <v>43059.541666647834</v>
      </c>
      <c r="C7768">
        <v>43.2</v>
      </c>
      <c r="D7768" s="15">
        <f t="shared" si="2188"/>
        <v>43.2</v>
      </c>
      <c r="E7768">
        <v>32</v>
      </c>
      <c r="F7768" s="6">
        <v>6.54129</v>
      </c>
      <c r="G7768" s="6">
        <v>5.9355099999999998</v>
      </c>
      <c r="H7768" s="6">
        <f t="shared" si="2179"/>
        <v>12.476800000000001</v>
      </c>
      <c r="I7768" s="6">
        <f t="shared" si="2180"/>
        <v>11.200000000000003</v>
      </c>
      <c r="J7768" s="6">
        <f t="shared" si="2181"/>
        <v>0</v>
      </c>
      <c r="K7768" s="3">
        <f t="shared" si="2189"/>
        <v>0</v>
      </c>
      <c r="L7768" s="6">
        <f t="shared" si="2182"/>
        <v>1.2767999999999979</v>
      </c>
      <c r="M7768" s="6">
        <f t="shared" si="2190"/>
        <v>220</v>
      </c>
      <c r="N7768" s="6">
        <f t="shared" si="2191"/>
        <v>1.2768000000000086</v>
      </c>
      <c r="O7768" s="2">
        <f t="shared" si="2183"/>
        <v>-1.2768000000000086</v>
      </c>
      <c r="P7768" s="2">
        <f t="shared" si="2192"/>
        <v>30.723199999999991</v>
      </c>
      <c r="Q7768" s="2">
        <f t="shared" si="2184"/>
        <v>12.476800000000011</v>
      </c>
      <c r="R7768" s="2">
        <f t="shared" si="2193"/>
        <v>12.476800000000011</v>
      </c>
      <c r="S7768" s="2">
        <f t="shared" si="2185"/>
        <v>0</v>
      </c>
      <c r="T7768" s="2">
        <f t="shared" si="2196"/>
        <v>0</v>
      </c>
      <c r="U7768" s="2">
        <f t="shared" si="2186"/>
        <v>0</v>
      </c>
      <c r="V7768" t="str">
        <f t="shared" si="2194"/>
        <v>Y</v>
      </c>
      <c r="W7768" s="2">
        <f t="shared" si="2195"/>
        <v>0</v>
      </c>
      <c r="X7768" s="2">
        <f t="shared" si="2187"/>
        <v>0</v>
      </c>
      <c r="Y7768" s="2"/>
    </row>
    <row r="7769" spans="1:25" x14ac:dyDescent="0.2">
      <c r="A7769">
        <v>14</v>
      </c>
      <c r="B7769" s="1">
        <v>43059.583333314498</v>
      </c>
      <c r="C7769">
        <v>43.4</v>
      </c>
      <c r="D7769" s="15">
        <f t="shared" si="2188"/>
        <v>43.4</v>
      </c>
      <c r="E7769">
        <v>32</v>
      </c>
      <c r="F7769" s="6">
        <v>4.8684200000000004</v>
      </c>
      <c r="G7769" s="6">
        <v>21.497485000000001</v>
      </c>
      <c r="H7769" s="6">
        <f t="shared" si="2179"/>
        <v>26.365905000000001</v>
      </c>
      <c r="I7769" s="6">
        <f t="shared" si="2180"/>
        <v>11.399999999999999</v>
      </c>
      <c r="J7769" s="6">
        <f t="shared" si="2181"/>
        <v>0</v>
      </c>
      <c r="K7769" s="3">
        <f t="shared" si="2189"/>
        <v>0</v>
      </c>
      <c r="L7769" s="6">
        <f t="shared" si="2182"/>
        <v>14.965905000000003</v>
      </c>
      <c r="M7769" s="6">
        <f t="shared" si="2190"/>
        <v>220</v>
      </c>
      <c r="N7769" s="6">
        <f t="shared" si="2191"/>
        <v>14.965904999999992</v>
      </c>
      <c r="O7769" s="2">
        <f t="shared" si="2183"/>
        <v>-14.965904999999992</v>
      </c>
      <c r="P7769" s="2">
        <f t="shared" si="2192"/>
        <v>17.034095000000008</v>
      </c>
      <c r="Q7769" s="2">
        <f t="shared" si="2184"/>
        <v>26.365904999999991</v>
      </c>
      <c r="R7769" s="2">
        <f t="shared" si="2193"/>
        <v>26.365904999999991</v>
      </c>
      <c r="S7769" s="2">
        <f t="shared" si="2185"/>
        <v>0</v>
      </c>
      <c r="T7769" s="2">
        <f t="shared" si="2196"/>
        <v>0</v>
      </c>
      <c r="U7769" s="2">
        <f t="shared" si="2186"/>
        <v>0</v>
      </c>
      <c r="V7769" t="str">
        <f t="shared" si="2194"/>
        <v>Y</v>
      </c>
      <c r="W7769" s="2">
        <f t="shared" si="2195"/>
        <v>0</v>
      </c>
      <c r="X7769" s="2">
        <f t="shared" si="2187"/>
        <v>0</v>
      </c>
      <c r="Y7769" s="2"/>
    </row>
    <row r="7770" spans="1:25" x14ac:dyDescent="0.2">
      <c r="A7770">
        <v>15</v>
      </c>
      <c r="B7770" s="1">
        <v>43059.624999981163</v>
      </c>
      <c r="C7770">
        <v>43.5</v>
      </c>
      <c r="D7770" s="15">
        <f t="shared" si="2188"/>
        <v>43.5</v>
      </c>
      <c r="E7770">
        <v>32</v>
      </c>
      <c r="F7770" s="6">
        <v>3.7413099999999999</v>
      </c>
      <c r="G7770" s="6">
        <v>16.562330000000003</v>
      </c>
      <c r="H7770" s="6">
        <f t="shared" si="2179"/>
        <v>20.303640000000001</v>
      </c>
      <c r="I7770" s="6">
        <f t="shared" si="2180"/>
        <v>11.5</v>
      </c>
      <c r="J7770" s="6">
        <f t="shared" si="2181"/>
        <v>0</v>
      </c>
      <c r="K7770" s="3">
        <f t="shared" si="2189"/>
        <v>0</v>
      </c>
      <c r="L7770" s="6">
        <f t="shared" si="2182"/>
        <v>8.8036400000000015</v>
      </c>
      <c r="M7770" s="6">
        <f t="shared" si="2190"/>
        <v>220</v>
      </c>
      <c r="N7770" s="6">
        <f t="shared" si="2191"/>
        <v>8.8036400000000015</v>
      </c>
      <c r="O7770" s="2">
        <f t="shared" si="2183"/>
        <v>-8.8036400000000015</v>
      </c>
      <c r="P7770" s="2">
        <f t="shared" si="2192"/>
        <v>23.196359999999999</v>
      </c>
      <c r="Q7770" s="2">
        <f t="shared" si="2184"/>
        <v>20.303640000000001</v>
      </c>
      <c r="R7770" s="2">
        <f t="shared" si="2193"/>
        <v>20.303640000000001</v>
      </c>
      <c r="S7770" s="2">
        <f t="shared" si="2185"/>
        <v>0</v>
      </c>
      <c r="T7770" s="2">
        <f t="shared" si="2196"/>
        <v>0</v>
      </c>
      <c r="U7770" s="2">
        <f t="shared" si="2186"/>
        <v>0</v>
      </c>
      <c r="V7770" t="str">
        <f t="shared" si="2194"/>
        <v>Y</v>
      </c>
      <c r="W7770" s="2">
        <f t="shared" si="2195"/>
        <v>0</v>
      </c>
      <c r="X7770" s="2">
        <f t="shared" si="2187"/>
        <v>0</v>
      </c>
      <c r="Y7770" s="2"/>
    </row>
    <row r="7771" spans="1:25" x14ac:dyDescent="0.2">
      <c r="A7771">
        <v>16</v>
      </c>
      <c r="B7771" s="1">
        <v>43059.666666647827</v>
      </c>
      <c r="C7771">
        <v>43.1</v>
      </c>
      <c r="D7771" s="15">
        <f t="shared" si="2188"/>
        <v>43.1</v>
      </c>
      <c r="E7771">
        <v>32</v>
      </c>
      <c r="F7771" s="6">
        <v>2.3789199999999999</v>
      </c>
      <c r="G7771" s="6">
        <v>12.84873</v>
      </c>
      <c r="H7771" s="6">
        <f t="shared" si="2179"/>
        <v>15.227650000000001</v>
      </c>
      <c r="I7771" s="6">
        <f t="shared" si="2180"/>
        <v>11.100000000000001</v>
      </c>
      <c r="J7771" s="6">
        <f t="shared" si="2181"/>
        <v>0</v>
      </c>
      <c r="K7771" s="3">
        <f t="shared" si="2189"/>
        <v>0</v>
      </c>
      <c r="L7771" s="6">
        <f t="shared" si="2182"/>
        <v>4.1276499999999992</v>
      </c>
      <c r="M7771" s="6">
        <f t="shared" si="2190"/>
        <v>220</v>
      </c>
      <c r="N7771" s="6">
        <f t="shared" si="2191"/>
        <v>4.1276499999999885</v>
      </c>
      <c r="O7771" s="2">
        <f t="shared" si="2183"/>
        <v>-4.1276499999999885</v>
      </c>
      <c r="P7771" s="2">
        <f t="shared" si="2192"/>
        <v>27.872350000000012</v>
      </c>
      <c r="Q7771" s="2">
        <f t="shared" si="2184"/>
        <v>15.22764999999999</v>
      </c>
      <c r="R7771" s="2">
        <f t="shared" si="2193"/>
        <v>15.22764999999999</v>
      </c>
      <c r="S7771" s="2">
        <f t="shared" si="2185"/>
        <v>0</v>
      </c>
      <c r="T7771" s="2">
        <f t="shared" si="2196"/>
        <v>0</v>
      </c>
      <c r="U7771" s="2">
        <f t="shared" si="2186"/>
        <v>0</v>
      </c>
      <c r="V7771" t="str">
        <f t="shared" si="2194"/>
        <v>Y</v>
      </c>
      <c r="W7771" s="2">
        <f t="shared" si="2195"/>
        <v>0</v>
      </c>
      <c r="X7771" s="2">
        <f t="shared" si="2187"/>
        <v>0</v>
      </c>
      <c r="Y7771" s="2"/>
    </row>
    <row r="7772" spans="1:25" x14ac:dyDescent="0.2">
      <c r="A7772">
        <v>17</v>
      </c>
      <c r="B7772" s="1">
        <v>43059.708333314491</v>
      </c>
      <c r="C7772">
        <v>43.2</v>
      </c>
      <c r="D7772" s="15">
        <f t="shared" si="2188"/>
        <v>43.2</v>
      </c>
      <c r="E7772">
        <v>32</v>
      </c>
      <c r="F7772" s="6">
        <v>2.6042000000000001</v>
      </c>
      <c r="G7772" s="6">
        <v>0.37620817000000001</v>
      </c>
      <c r="H7772" s="6">
        <f t="shared" si="2179"/>
        <v>2.98040817</v>
      </c>
      <c r="I7772" s="6">
        <f t="shared" si="2180"/>
        <v>11.200000000000003</v>
      </c>
      <c r="J7772" s="6">
        <f t="shared" si="2181"/>
        <v>8.2195918300000024</v>
      </c>
      <c r="K7772" s="3">
        <f t="shared" si="2189"/>
        <v>9.3938192342857292</v>
      </c>
      <c r="L7772" s="6">
        <f t="shared" si="2182"/>
        <v>0</v>
      </c>
      <c r="M7772" s="6">
        <f t="shared" si="2190"/>
        <v>210.60618076571427</v>
      </c>
      <c r="N7772" s="6">
        <f t="shared" si="2191"/>
        <v>1.1742274042857161</v>
      </c>
      <c r="O7772" s="2">
        <f t="shared" si="2183"/>
        <v>-1.1742274042857161</v>
      </c>
      <c r="P7772" s="2">
        <f t="shared" si="2192"/>
        <v>30.825772595714284</v>
      </c>
      <c r="Q7772" s="2">
        <f t="shared" si="2184"/>
        <v>12.374227404285719</v>
      </c>
      <c r="R7772" s="2">
        <f t="shared" si="2193"/>
        <v>2.98040817</v>
      </c>
      <c r="S7772" s="2">
        <f t="shared" si="2185"/>
        <v>9.3938192342857185</v>
      </c>
      <c r="T7772" s="2">
        <f t="shared" si="2196"/>
        <v>0</v>
      </c>
      <c r="U7772" s="2">
        <f t="shared" si="2186"/>
        <v>0</v>
      </c>
      <c r="V7772" t="str">
        <f t="shared" si="2194"/>
        <v>N</v>
      </c>
      <c r="W7772" s="2">
        <f t="shared" si="2195"/>
        <v>0</v>
      </c>
      <c r="X7772" s="2">
        <f t="shared" si="2187"/>
        <v>0</v>
      </c>
      <c r="Y7772" s="2"/>
    </row>
    <row r="7773" spans="1:25" x14ac:dyDescent="0.2">
      <c r="A7773">
        <v>18</v>
      </c>
      <c r="B7773" s="1">
        <v>43059.749999981155</v>
      </c>
      <c r="C7773">
        <v>43</v>
      </c>
      <c r="D7773" s="15">
        <f t="shared" si="2188"/>
        <v>43</v>
      </c>
      <c r="E7773">
        <v>32</v>
      </c>
      <c r="F7773" s="6">
        <v>2.3041800000000001</v>
      </c>
      <c r="G7773" s="6">
        <v>-1.5167529999999999E-2</v>
      </c>
      <c r="H7773" s="6">
        <f t="shared" si="2179"/>
        <v>2.2890124700000003</v>
      </c>
      <c r="I7773" s="6">
        <f t="shared" si="2180"/>
        <v>11</v>
      </c>
      <c r="J7773" s="6">
        <f t="shared" si="2181"/>
        <v>8.7109875300000006</v>
      </c>
      <c r="K7773" s="3">
        <f t="shared" si="2189"/>
        <v>9.9554143199999885</v>
      </c>
      <c r="L7773" s="6">
        <f t="shared" si="2182"/>
        <v>0</v>
      </c>
      <c r="M7773" s="6">
        <f t="shared" si="2190"/>
        <v>200.65076644571428</v>
      </c>
      <c r="N7773" s="6">
        <f t="shared" si="2191"/>
        <v>1.2444267899999772</v>
      </c>
      <c r="O7773" s="2">
        <f t="shared" si="2183"/>
        <v>-1.2444267899999772</v>
      </c>
      <c r="P7773" s="2">
        <f t="shared" si="2192"/>
        <v>30.755573210000023</v>
      </c>
      <c r="Q7773" s="2">
        <f t="shared" si="2184"/>
        <v>12.244426789999977</v>
      </c>
      <c r="R7773" s="2">
        <f t="shared" si="2193"/>
        <v>2.2890124700000003</v>
      </c>
      <c r="S7773" s="2">
        <f t="shared" si="2185"/>
        <v>9.9554143199999778</v>
      </c>
      <c r="T7773" s="2">
        <f t="shared" si="2196"/>
        <v>0</v>
      </c>
      <c r="U7773" s="2">
        <f t="shared" si="2186"/>
        <v>0</v>
      </c>
      <c r="V7773" t="str">
        <f t="shared" si="2194"/>
        <v>N</v>
      </c>
      <c r="W7773" s="2">
        <f t="shared" si="2195"/>
        <v>0</v>
      </c>
      <c r="X7773" s="2">
        <f t="shared" si="2187"/>
        <v>0</v>
      </c>
      <c r="Y7773" s="2"/>
    </row>
    <row r="7774" spans="1:25" x14ac:dyDescent="0.2">
      <c r="A7774">
        <v>19</v>
      </c>
      <c r="B7774" s="1">
        <v>43059.79166664782</v>
      </c>
      <c r="C7774">
        <v>43.4</v>
      </c>
      <c r="D7774" s="15">
        <f t="shared" si="2188"/>
        <v>43.4</v>
      </c>
      <c r="E7774">
        <v>32</v>
      </c>
      <c r="F7774" s="6">
        <v>1.4479299999999999</v>
      </c>
      <c r="G7774" s="6">
        <v>-1.5167529999999999E-2</v>
      </c>
      <c r="H7774" s="6">
        <f t="shared" si="2179"/>
        <v>1.4327624699999999</v>
      </c>
      <c r="I7774" s="6">
        <f t="shared" si="2180"/>
        <v>11.399999999999999</v>
      </c>
      <c r="J7774" s="6">
        <f t="shared" si="2181"/>
        <v>9.9672375299999985</v>
      </c>
      <c r="K7774" s="3">
        <f t="shared" si="2189"/>
        <v>11.391128605714272</v>
      </c>
      <c r="L7774" s="6">
        <f t="shared" si="2182"/>
        <v>0</v>
      </c>
      <c r="M7774" s="6">
        <f t="shared" si="2190"/>
        <v>189.25963784000001</v>
      </c>
      <c r="N7774" s="6">
        <f t="shared" si="2191"/>
        <v>1.4238910757142662</v>
      </c>
      <c r="O7774" s="2">
        <f t="shared" si="2183"/>
        <v>-1.4238910757142662</v>
      </c>
      <c r="P7774" s="2">
        <f t="shared" si="2192"/>
        <v>30.576108924285734</v>
      </c>
      <c r="Q7774" s="2">
        <f t="shared" si="2184"/>
        <v>12.823891075714265</v>
      </c>
      <c r="R7774" s="2">
        <f t="shared" si="2193"/>
        <v>1.4327624699999999</v>
      </c>
      <c r="S7774" s="2">
        <f t="shared" si="2185"/>
        <v>11.391128605714265</v>
      </c>
      <c r="T7774" s="2">
        <f t="shared" si="2196"/>
        <v>0</v>
      </c>
      <c r="U7774" s="2">
        <f t="shared" si="2186"/>
        <v>0</v>
      </c>
      <c r="V7774" t="str">
        <f t="shared" si="2194"/>
        <v>N</v>
      </c>
      <c r="W7774" s="2">
        <f t="shared" si="2195"/>
        <v>0</v>
      </c>
      <c r="X7774" s="2">
        <f t="shared" si="2187"/>
        <v>0</v>
      </c>
      <c r="Y7774" s="2"/>
    </row>
    <row r="7775" spans="1:25" x14ac:dyDescent="0.2">
      <c r="A7775">
        <v>20</v>
      </c>
      <c r="B7775" s="1">
        <v>43059.833333314484</v>
      </c>
      <c r="C7775">
        <v>42.4</v>
      </c>
      <c r="D7775" s="15">
        <f t="shared" si="2188"/>
        <v>42.4</v>
      </c>
      <c r="E7775">
        <v>32</v>
      </c>
      <c r="F7775" s="6">
        <v>2.6161799999999999</v>
      </c>
      <c r="G7775" s="6">
        <v>-1.5167529999999999E-2</v>
      </c>
      <c r="H7775" s="6">
        <f t="shared" si="2179"/>
        <v>2.6010124700000001</v>
      </c>
      <c r="I7775" s="6">
        <f t="shared" si="2180"/>
        <v>10.399999999999999</v>
      </c>
      <c r="J7775" s="6">
        <f t="shared" si="2181"/>
        <v>7.798987529999998</v>
      </c>
      <c r="K7775" s="3">
        <f t="shared" si="2189"/>
        <v>8.9131286057142916</v>
      </c>
      <c r="L7775" s="6">
        <f t="shared" si="2182"/>
        <v>0</v>
      </c>
      <c r="M7775" s="6">
        <f t="shared" si="2190"/>
        <v>180.34650923428572</v>
      </c>
      <c r="N7775" s="6">
        <f t="shared" si="2191"/>
        <v>1.1141410757142864</v>
      </c>
      <c r="O7775" s="2">
        <f t="shared" si="2183"/>
        <v>-1.1141410757142864</v>
      </c>
      <c r="P7775" s="2">
        <f t="shared" si="2192"/>
        <v>30.885858924285714</v>
      </c>
      <c r="Q7775" s="2">
        <f t="shared" si="2184"/>
        <v>11.514141075714285</v>
      </c>
      <c r="R7775" s="2">
        <f t="shared" si="2193"/>
        <v>2.6010124700000001</v>
      </c>
      <c r="S7775" s="2">
        <f t="shared" si="2185"/>
        <v>8.9131286057142844</v>
      </c>
      <c r="T7775" s="2">
        <f t="shared" si="2196"/>
        <v>0</v>
      </c>
      <c r="U7775" s="2">
        <f t="shared" si="2186"/>
        <v>0</v>
      </c>
      <c r="V7775" t="str">
        <f t="shared" si="2194"/>
        <v>N</v>
      </c>
      <c r="W7775" s="2">
        <f t="shared" si="2195"/>
        <v>0</v>
      </c>
      <c r="X7775" s="2">
        <f t="shared" si="2187"/>
        <v>0</v>
      </c>
      <c r="Y7775" s="2"/>
    </row>
    <row r="7776" spans="1:25" x14ac:dyDescent="0.2">
      <c r="A7776">
        <v>21</v>
      </c>
      <c r="B7776" s="1">
        <v>43059.874999981148</v>
      </c>
      <c r="C7776">
        <v>42.1</v>
      </c>
      <c r="D7776" s="15">
        <f t="shared" si="2188"/>
        <v>42.1</v>
      </c>
      <c r="E7776">
        <v>32</v>
      </c>
      <c r="F7776" s="6">
        <v>2.9485199999999998</v>
      </c>
      <c r="G7776" s="6">
        <v>-1.5167529999999999E-2</v>
      </c>
      <c r="H7776" s="6">
        <f t="shared" si="2179"/>
        <v>2.93335247</v>
      </c>
      <c r="I7776" s="6">
        <f t="shared" si="2180"/>
        <v>10.100000000000001</v>
      </c>
      <c r="J7776" s="6">
        <f t="shared" si="2181"/>
        <v>7.1666475300000014</v>
      </c>
      <c r="K7776" s="3">
        <f t="shared" si="2189"/>
        <v>8.1904543200000148</v>
      </c>
      <c r="L7776" s="6">
        <f t="shared" si="2182"/>
        <v>0</v>
      </c>
      <c r="M7776" s="6">
        <f t="shared" si="2190"/>
        <v>172.1560549142857</v>
      </c>
      <c r="N7776" s="6">
        <f t="shared" si="2191"/>
        <v>1.023806790000009</v>
      </c>
      <c r="O7776" s="2">
        <f t="shared" si="2183"/>
        <v>-1.023806790000009</v>
      </c>
      <c r="P7776" s="2">
        <f t="shared" si="2192"/>
        <v>30.976193209999991</v>
      </c>
      <c r="Q7776" s="2">
        <f t="shared" si="2184"/>
        <v>11.12380679000001</v>
      </c>
      <c r="R7776" s="2">
        <f t="shared" si="2193"/>
        <v>2.93335247</v>
      </c>
      <c r="S7776" s="2">
        <f t="shared" si="2185"/>
        <v>8.1904543200000113</v>
      </c>
      <c r="T7776" s="2">
        <f t="shared" si="2196"/>
        <v>0</v>
      </c>
      <c r="U7776" s="2">
        <f t="shared" si="2186"/>
        <v>0</v>
      </c>
      <c r="V7776" t="str">
        <f t="shared" si="2194"/>
        <v>N</v>
      </c>
      <c r="W7776" s="2">
        <f t="shared" si="2195"/>
        <v>0</v>
      </c>
      <c r="X7776" s="2">
        <f t="shared" si="2187"/>
        <v>0</v>
      </c>
      <c r="Y7776" s="2"/>
    </row>
    <row r="7777" spans="1:25" x14ac:dyDescent="0.2">
      <c r="A7777">
        <v>22</v>
      </c>
      <c r="B7777" s="1">
        <v>43059.916666647812</v>
      </c>
      <c r="C7777">
        <v>41.5</v>
      </c>
      <c r="D7777" s="15">
        <f t="shared" si="2188"/>
        <v>41.5</v>
      </c>
      <c r="E7777">
        <v>32</v>
      </c>
      <c r="F7777" s="6">
        <v>4.28634</v>
      </c>
      <c r="G7777" s="6">
        <v>-1.5167529999999999E-2</v>
      </c>
      <c r="H7777" s="6">
        <f t="shared" si="2179"/>
        <v>4.2711724699999998</v>
      </c>
      <c r="I7777" s="6">
        <f t="shared" si="2180"/>
        <v>9.5</v>
      </c>
      <c r="J7777" s="6">
        <f t="shared" si="2181"/>
        <v>5.2288275300000002</v>
      </c>
      <c r="K7777" s="3">
        <f t="shared" si="2189"/>
        <v>5.9758028914285717</v>
      </c>
      <c r="L7777" s="6">
        <f t="shared" si="2182"/>
        <v>0</v>
      </c>
      <c r="M7777" s="6">
        <f t="shared" si="2190"/>
        <v>166.18025202285713</v>
      </c>
      <c r="N7777" s="6">
        <f t="shared" si="2191"/>
        <v>0.74697536142858212</v>
      </c>
      <c r="O7777" s="2">
        <f t="shared" si="2183"/>
        <v>-0.74697536142858212</v>
      </c>
      <c r="P7777" s="2">
        <f t="shared" si="2192"/>
        <v>31.253024638571418</v>
      </c>
      <c r="Q7777" s="2">
        <f t="shared" si="2184"/>
        <v>10.246975361428582</v>
      </c>
      <c r="R7777" s="2">
        <f t="shared" si="2193"/>
        <v>4.2711724699999998</v>
      </c>
      <c r="S7777" s="2">
        <f t="shared" si="2185"/>
        <v>5.9758028914285823</v>
      </c>
      <c r="T7777" s="2">
        <f t="shared" si="2196"/>
        <v>0</v>
      </c>
      <c r="U7777" s="2">
        <f t="shared" si="2186"/>
        <v>0</v>
      </c>
      <c r="V7777" t="str">
        <f t="shared" si="2194"/>
        <v>N</v>
      </c>
      <c r="W7777" s="2">
        <f t="shared" si="2195"/>
        <v>0</v>
      </c>
      <c r="X7777" s="2">
        <f t="shared" si="2187"/>
        <v>0</v>
      </c>
      <c r="Y7777" s="2"/>
    </row>
    <row r="7778" spans="1:25" x14ac:dyDescent="0.2">
      <c r="A7778">
        <v>23</v>
      </c>
      <c r="B7778" s="1">
        <v>43059.958333314476</v>
      </c>
      <c r="C7778">
        <v>39.4</v>
      </c>
      <c r="D7778" s="15">
        <f t="shared" si="2188"/>
        <v>39.4</v>
      </c>
      <c r="E7778">
        <v>32</v>
      </c>
      <c r="F7778" s="6">
        <v>6.4873399999999997</v>
      </c>
      <c r="G7778" s="6">
        <v>-1.5167529999999999E-2</v>
      </c>
      <c r="H7778" s="6">
        <f t="shared" si="2179"/>
        <v>6.4721724699999994</v>
      </c>
      <c r="I7778" s="6">
        <f t="shared" si="2180"/>
        <v>7.3999999999999986</v>
      </c>
      <c r="J7778" s="6">
        <f t="shared" si="2181"/>
        <v>0.92782752999999918</v>
      </c>
      <c r="K7778" s="3">
        <f t="shared" si="2189"/>
        <v>1.060374319999994</v>
      </c>
      <c r="L7778" s="6">
        <f t="shared" si="2182"/>
        <v>0</v>
      </c>
      <c r="M7778" s="6">
        <f t="shared" si="2190"/>
        <v>165.11987770285714</v>
      </c>
      <c r="N7778" s="6">
        <f t="shared" si="2191"/>
        <v>0.13254678999999214</v>
      </c>
      <c r="O7778" s="2">
        <f t="shared" si="2183"/>
        <v>-0.13254678999999214</v>
      </c>
      <c r="P7778" s="2">
        <f t="shared" si="2192"/>
        <v>31.867453210000008</v>
      </c>
      <c r="Q7778" s="2">
        <f t="shared" si="2184"/>
        <v>7.5325467899999907</v>
      </c>
      <c r="R7778" s="2">
        <f t="shared" si="2193"/>
        <v>6.4721724699999994</v>
      </c>
      <c r="S7778" s="2">
        <f t="shared" si="2185"/>
        <v>1.0603743199999913</v>
      </c>
      <c r="T7778" s="2">
        <f t="shared" si="2196"/>
        <v>0</v>
      </c>
      <c r="U7778" s="2">
        <f t="shared" si="2186"/>
        <v>0</v>
      </c>
      <c r="V7778" t="str">
        <f t="shared" si="2194"/>
        <v>N</v>
      </c>
      <c r="W7778" s="2">
        <f t="shared" si="2195"/>
        <v>0</v>
      </c>
      <c r="X7778" s="2">
        <f t="shared" si="2187"/>
        <v>0</v>
      </c>
      <c r="Y7778" s="2"/>
    </row>
    <row r="7779" spans="1:25" x14ac:dyDescent="0.2">
      <c r="A7779">
        <v>0</v>
      </c>
      <c r="B7779" s="1">
        <v>43059.999999981141</v>
      </c>
      <c r="C7779">
        <v>37.1</v>
      </c>
      <c r="D7779" s="15">
        <f t="shared" si="2188"/>
        <v>37.1</v>
      </c>
      <c r="E7779">
        <v>32</v>
      </c>
      <c r="F7779" s="6">
        <v>9.7520000000000007</v>
      </c>
      <c r="G7779" s="6">
        <v>-1.5167529999999999E-2</v>
      </c>
      <c r="H7779" s="6">
        <f t="shared" si="2179"/>
        <v>9.7368324700000013</v>
      </c>
      <c r="I7779" s="6">
        <f t="shared" si="2180"/>
        <v>5.1000000000000014</v>
      </c>
      <c r="J7779" s="6">
        <f t="shared" si="2181"/>
        <v>0</v>
      </c>
      <c r="K7779" s="3">
        <f t="shared" si="2189"/>
        <v>0</v>
      </c>
      <c r="L7779" s="6">
        <f t="shared" si="2182"/>
        <v>4.6368324699999999</v>
      </c>
      <c r="M7779" s="6">
        <f t="shared" si="2190"/>
        <v>169.75671017285714</v>
      </c>
      <c r="N7779" s="6">
        <f t="shared" si="2191"/>
        <v>0</v>
      </c>
      <c r="O7779" s="2">
        <f t="shared" si="2183"/>
        <v>0</v>
      </c>
      <c r="P7779" s="2">
        <f t="shared" si="2192"/>
        <v>32</v>
      </c>
      <c r="Q7779" s="2">
        <f t="shared" si="2184"/>
        <v>5.1000000000000014</v>
      </c>
      <c r="R7779" s="2">
        <f t="shared" si="2193"/>
        <v>5.1000000000000014</v>
      </c>
      <c r="S7779" s="2">
        <f t="shared" si="2185"/>
        <v>0</v>
      </c>
      <c r="T7779" s="2">
        <f t="shared" si="2196"/>
        <v>4.6368324700000016</v>
      </c>
      <c r="U7779" s="2">
        <f t="shared" si="2186"/>
        <v>0</v>
      </c>
      <c r="V7779" t="str">
        <f t="shared" si="2194"/>
        <v>N</v>
      </c>
      <c r="W7779" s="2">
        <f t="shared" si="2195"/>
        <v>0</v>
      </c>
      <c r="X7779" s="2">
        <f t="shared" si="2187"/>
        <v>0</v>
      </c>
      <c r="Y7779" s="2"/>
    </row>
    <row r="7780" spans="1:25" x14ac:dyDescent="0.2">
      <c r="A7780">
        <v>1</v>
      </c>
      <c r="B7780" s="1">
        <v>43060.041666647805</v>
      </c>
      <c r="C7780">
        <v>36.9</v>
      </c>
      <c r="D7780" s="15">
        <f t="shared" si="2188"/>
        <v>36.9</v>
      </c>
      <c r="E7780">
        <v>32</v>
      </c>
      <c r="F7780" s="6">
        <v>7.9963300000000004</v>
      </c>
      <c r="G7780" s="6">
        <v>-1.5167529999999999E-2</v>
      </c>
      <c r="H7780" s="6">
        <f t="shared" si="2179"/>
        <v>7.9811624700000001</v>
      </c>
      <c r="I7780" s="6">
        <f t="shared" si="2180"/>
        <v>4.8999999999999986</v>
      </c>
      <c r="J7780" s="6">
        <f t="shared" si="2181"/>
        <v>0</v>
      </c>
      <c r="K7780" s="3">
        <f t="shared" si="2189"/>
        <v>0</v>
      </c>
      <c r="L7780" s="6">
        <f t="shared" si="2182"/>
        <v>3.0811624700000015</v>
      </c>
      <c r="M7780" s="6">
        <f t="shared" si="2190"/>
        <v>172.83787264285715</v>
      </c>
      <c r="N7780" s="6">
        <f t="shared" si="2191"/>
        <v>0</v>
      </c>
      <c r="O7780" s="2">
        <f t="shared" si="2183"/>
        <v>0</v>
      </c>
      <c r="P7780" s="2">
        <f t="shared" si="2192"/>
        <v>32</v>
      </c>
      <c r="Q7780" s="2">
        <f t="shared" si="2184"/>
        <v>4.8999999999999986</v>
      </c>
      <c r="R7780" s="2">
        <f t="shared" si="2193"/>
        <v>4.8999999999999986</v>
      </c>
      <c r="S7780" s="2">
        <f t="shared" si="2185"/>
        <v>0</v>
      </c>
      <c r="T7780" s="2">
        <f t="shared" si="2196"/>
        <v>3.0811624700000095</v>
      </c>
      <c r="U7780" s="2">
        <f t="shared" si="2186"/>
        <v>0</v>
      </c>
      <c r="V7780" t="str">
        <f t="shared" si="2194"/>
        <v>N</v>
      </c>
      <c r="W7780" s="2">
        <f t="shared" si="2195"/>
        <v>0</v>
      </c>
      <c r="X7780" s="2">
        <f t="shared" si="2187"/>
        <v>0</v>
      </c>
      <c r="Y7780" s="2"/>
    </row>
    <row r="7781" spans="1:25" x14ac:dyDescent="0.2">
      <c r="A7781">
        <v>2</v>
      </c>
      <c r="B7781" s="1">
        <v>43060.083333314469</v>
      </c>
      <c r="C7781">
        <v>34.9</v>
      </c>
      <c r="D7781" s="15">
        <f t="shared" si="2188"/>
        <v>34.9</v>
      </c>
      <c r="E7781">
        <v>32</v>
      </c>
      <c r="F7781" s="6">
        <v>8.1500199999999996</v>
      </c>
      <c r="G7781" s="6">
        <v>-1.5167529999999999E-2</v>
      </c>
      <c r="H7781" s="6">
        <f t="shared" si="2179"/>
        <v>8.1348524700000002</v>
      </c>
      <c r="I7781" s="6">
        <f t="shared" si="2180"/>
        <v>2.8999999999999986</v>
      </c>
      <c r="J7781" s="6">
        <f t="shared" si="2181"/>
        <v>0</v>
      </c>
      <c r="K7781" s="3">
        <f t="shared" si="2189"/>
        <v>0</v>
      </c>
      <c r="L7781" s="6">
        <f t="shared" si="2182"/>
        <v>5.2348524700000016</v>
      </c>
      <c r="M7781" s="6">
        <f t="shared" si="2190"/>
        <v>178.07272511285714</v>
      </c>
      <c r="N7781" s="6">
        <f t="shared" si="2191"/>
        <v>0</v>
      </c>
      <c r="O7781" s="2">
        <f t="shared" si="2183"/>
        <v>0</v>
      </c>
      <c r="P7781" s="2">
        <f t="shared" si="2192"/>
        <v>32</v>
      </c>
      <c r="Q7781" s="2">
        <f t="shared" si="2184"/>
        <v>2.8999999999999986</v>
      </c>
      <c r="R7781" s="2">
        <f t="shared" si="2193"/>
        <v>2.8999999999999986</v>
      </c>
      <c r="S7781" s="2">
        <f t="shared" si="2185"/>
        <v>0</v>
      </c>
      <c r="T7781" s="2">
        <f t="shared" si="2196"/>
        <v>5.2348524699999928</v>
      </c>
      <c r="U7781" s="2">
        <f t="shared" si="2186"/>
        <v>0</v>
      </c>
      <c r="V7781" t="str">
        <f t="shared" si="2194"/>
        <v>N</v>
      </c>
      <c r="W7781" s="2">
        <f t="shared" si="2195"/>
        <v>0</v>
      </c>
      <c r="X7781" s="2">
        <f t="shared" si="2187"/>
        <v>0</v>
      </c>
      <c r="Y7781" s="2"/>
    </row>
    <row r="7782" spans="1:25" x14ac:dyDescent="0.2">
      <c r="A7782">
        <v>3</v>
      </c>
      <c r="B7782" s="1">
        <v>43060.124999981133</v>
      </c>
      <c r="C7782">
        <v>34.4</v>
      </c>
      <c r="D7782" s="15">
        <f t="shared" si="2188"/>
        <v>34.4</v>
      </c>
      <c r="E7782">
        <v>32</v>
      </c>
      <c r="F7782" s="6">
        <v>7.2474499999999997</v>
      </c>
      <c r="G7782" s="6">
        <v>-1.5167529999999999E-2</v>
      </c>
      <c r="H7782" s="6">
        <f t="shared" si="2179"/>
        <v>7.2322824699999995</v>
      </c>
      <c r="I7782" s="6">
        <f t="shared" si="2180"/>
        <v>2.3999999999999986</v>
      </c>
      <c r="J7782" s="6">
        <f t="shared" si="2181"/>
        <v>0</v>
      </c>
      <c r="K7782" s="3">
        <f t="shared" si="2189"/>
        <v>0</v>
      </c>
      <c r="L7782" s="6">
        <f t="shared" si="2182"/>
        <v>4.8322824700000009</v>
      </c>
      <c r="M7782" s="6">
        <f t="shared" si="2190"/>
        <v>182.90500758285714</v>
      </c>
      <c r="N7782" s="6">
        <f t="shared" si="2191"/>
        <v>0</v>
      </c>
      <c r="O7782" s="2">
        <f t="shared" si="2183"/>
        <v>0</v>
      </c>
      <c r="P7782" s="2">
        <f t="shared" si="2192"/>
        <v>32</v>
      </c>
      <c r="Q7782" s="2">
        <f t="shared" si="2184"/>
        <v>2.3999999999999986</v>
      </c>
      <c r="R7782" s="2">
        <f t="shared" si="2193"/>
        <v>2.3999999999999986</v>
      </c>
      <c r="S7782" s="2">
        <f t="shared" si="2185"/>
        <v>0</v>
      </c>
      <c r="T7782" s="2">
        <f t="shared" si="2196"/>
        <v>4.8322824699999956</v>
      </c>
      <c r="U7782" s="2">
        <f t="shared" si="2186"/>
        <v>0</v>
      </c>
      <c r="V7782" t="str">
        <f t="shared" si="2194"/>
        <v>N</v>
      </c>
      <c r="W7782" s="2">
        <f t="shared" si="2195"/>
        <v>0</v>
      </c>
      <c r="X7782" s="2">
        <f t="shared" si="2187"/>
        <v>0</v>
      </c>
      <c r="Y7782" s="2"/>
    </row>
    <row r="7783" spans="1:25" x14ac:dyDescent="0.2">
      <c r="A7783">
        <v>4</v>
      </c>
      <c r="B7783" s="1">
        <v>43060.166666647798</v>
      </c>
      <c r="C7783">
        <v>33.5</v>
      </c>
      <c r="D7783" s="15">
        <f t="shared" si="2188"/>
        <v>33.5</v>
      </c>
      <c r="E7783">
        <v>32</v>
      </c>
      <c r="F7783" s="6">
        <v>5.9299799999999996</v>
      </c>
      <c r="G7783" s="6">
        <v>-1.5167529999999999E-2</v>
      </c>
      <c r="H7783" s="6">
        <f t="shared" si="2179"/>
        <v>5.9148124699999993</v>
      </c>
      <c r="I7783" s="6">
        <f t="shared" si="2180"/>
        <v>1.5</v>
      </c>
      <c r="J7783" s="6">
        <f t="shared" si="2181"/>
        <v>0</v>
      </c>
      <c r="K7783" s="3">
        <f t="shared" si="2189"/>
        <v>0</v>
      </c>
      <c r="L7783" s="6">
        <f t="shared" si="2182"/>
        <v>4.4148124699999993</v>
      </c>
      <c r="M7783" s="6">
        <f t="shared" si="2190"/>
        <v>187.31982005285712</v>
      </c>
      <c r="N7783" s="6">
        <f t="shared" si="2191"/>
        <v>0</v>
      </c>
      <c r="O7783" s="2">
        <f t="shared" si="2183"/>
        <v>0</v>
      </c>
      <c r="P7783" s="2">
        <f t="shared" si="2192"/>
        <v>32</v>
      </c>
      <c r="Q7783" s="2">
        <f t="shared" si="2184"/>
        <v>1.5</v>
      </c>
      <c r="R7783" s="2">
        <f t="shared" si="2193"/>
        <v>1.5</v>
      </c>
      <c r="S7783" s="2">
        <f t="shared" si="2185"/>
        <v>0</v>
      </c>
      <c r="T7783" s="2">
        <f t="shared" si="2196"/>
        <v>4.4148124699999869</v>
      </c>
      <c r="U7783" s="2">
        <f t="shared" si="2186"/>
        <v>0</v>
      </c>
      <c r="V7783" t="str">
        <f t="shared" si="2194"/>
        <v>N</v>
      </c>
      <c r="W7783" s="2">
        <f t="shared" si="2195"/>
        <v>0</v>
      </c>
      <c r="X7783" s="2">
        <f t="shared" si="2187"/>
        <v>0</v>
      </c>
      <c r="Y7783" s="2"/>
    </row>
    <row r="7784" spans="1:25" x14ac:dyDescent="0.2">
      <c r="A7784">
        <v>5</v>
      </c>
      <c r="B7784" s="1">
        <v>43060.208333314462</v>
      </c>
      <c r="C7784">
        <v>33.4</v>
      </c>
      <c r="D7784" s="15">
        <f t="shared" si="2188"/>
        <v>33.4</v>
      </c>
      <c r="E7784">
        <v>32</v>
      </c>
      <c r="F7784" s="6">
        <v>4.7693399999999997</v>
      </c>
      <c r="G7784" s="6">
        <v>-1.5167529999999999E-2</v>
      </c>
      <c r="H7784" s="6">
        <f t="shared" si="2179"/>
        <v>4.7541724699999994</v>
      </c>
      <c r="I7784" s="6">
        <f t="shared" si="2180"/>
        <v>1.3999999999999986</v>
      </c>
      <c r="J7784" s="6">
        <f t="shared" si="2181"/>
        <v>0</v>
      </c>
      <c r="K7784" s="3">
        <f t="shared" si="2189"/>
        <v>0</v>
      </c>
      <c r="L7784" s="6">
        <f t="shared" si="2182"/>
        <v>3.3541724700000008</v>
      </c>
      <c r="M7784" s="6">
        <f t="shared" si="2190"/>
        <v>190.67399252285713</v>
      </c>
      <c r="N7784" s="6">
        <f t="shared" si="2191"/>
        <v>0</v>
      </c>
      <c r="O7784" s="2">
        <f t="shared" si="2183"/>
        <v>0</v>
      </c>
      <c r="P7784" s="2">
        <f t="shared" si="2192"/>
        <v>32</v>
      </c>
      <c r="Q7784" s="2">
        <f t="shared" si="2184"/>
        <v>1.3999999999999986</v>
      </c>
      <c r="R7784" s="2">
        <f t="shared" si="2193"/>
        <v>1.3999999999999986</v>
      </c>
      <c r="S7784" s="2">
        <f t="shared" si="2185"/>
        <v>0</v>
      </c>
      <c r="T7784" s="2">
        <f t="shared" si="2196"/>
        <v>3.3541724700000088</v>
      </c>
      <c r="U7784" s="2">
        <f t="shared" si="2186"/>
        <v>0</v>
      </c>
      <c r="V7784" t="str">
        <f t="shared" si="2194"/>
        <v>N</v>
      </c>
      <c r="W7784" s="2">
        <f t="shared" si="2195"/>
        <v>0</v>
      </c>
      <c r="X7784" s="2">
        <f t="shared" si="2187"/>
        <v>0</v>
      </c>
      <c r="Y7784" s="2"/>
    </row>
    <row r="7785" spans="1:25" x14ac:dyDescent="0.2">
      <c r="A7785">
        <v>6</v>
      </c>
      <c r="B7785" s="1">
        <v>43060.249999981126</v>
      </c>
      <c r="C7785">
        <v>33.299999999999997</v>
      </c>
      <c r="D7785" s="15">
        <f t="shared" si="2188"/>
        <v>33.299999999999997</v>
      </c>
      <c r="E7785">
        <v>32</v>
      </c>
      <c r="F7785" s="6">
        <v>6.0965199999999999</v>
      </c>
      <c r="G7785" s="6">
        <v>-1.5167529999999999E-2</v>
      </c>
      <c r="H7785" s="6">
        <f t="shared" si="2179"/>
        <v>6.0813524699999997</v>
      </c>
      <c r="I7785" s="6">
        <f t="shared" si="2180"/>
        <v>1.2999999999999972</v>
      </c>
      <c r="J7785" s="6">
        <f t="shared" si="2181"/>
        <v>0</v>
      </c>
      <c r="K7785" s="3">
        <f t="shared" si="2189"/>
        <v>0</v>
      </c>
      <c r="L7785" s="6">
        <f t="shared" si="2182"/>
        <v>4.7813524700000025</v>
      </c>
      <c r="M7785" s="6">
        <f t="shared" si="2190"/>
        <v>195.45534499285714</v>
      </c>
      <c r="N7785" s="6">
        <f t="shared" si="2191"/>
        <v>0</v>
      </c>
      <c r="O7785" s="2">
        <f t="shared" si="2183"/>
        <v>0</v>
      </c>
      <c r="P7785" s="2">
        <f t="shared" si="2192"/>
        <v>32</v>
      </c>
      <c r="Q7785" s="2">
        <f t="shared" si="2184"/>
        <v>1.2999999999999972</v>
      </c>
      <c r="R7785" s="2">
        <f t="shared" si="2193"/>
        <v>1.2999999999999972</v>
      </c>
      <c r="S7785" s="2">
        <f t="shared" si="2185"/>
        <v>0</v>
      </c>
      <c r="T7785" s="2">
        <f t="shared" si="2196"/>
        <v>4.7813524700000016</v>
      </c>
      <c r="U7785" s="2">
        <f t="shared" si="2186"/>
        <v>0</v>
      </c>
      <c r="V7785" t="str">
        <f t="shared" si="2194"/>
        <v>N</v>
      </c>
      <c r="W7785" s="2">
        <f t="shared" si="2195"/>
        <v>0</v>
      </c>
      <c r="X7785" s="2">
        <f t="shared" si="2187"/>
        <v>0</v>
      </c>
      <c r="Y7785" s="2"/>
    </row>
    <row r="7786" spans="1:25" x14ac:dyDescent="0.2">
      <c r="A7786">
        <v>7</v>
      </c>
      <c r="B7786" s="1">
        <v>43060.29166664779</v>
      </c>
      <c r="C7786">
        <v>35.5</v>
      </c>
      <c r="D7786" s="15">
        <f t="shared" si="2188"/>
        <v>35.5</v>
      </c>
      <c r="E7786">
        <v>32</v>
      </c>
      <c r="F7786" s="6">
        <v>7.6302000000000003</v>
      </c>
      <c r="G7786" s="6">
        <v>3.1326100000000001</v>
      </c>
      <c r="H7786" s="6">
        <f t="shared" si="2179"/>
        <v>10.76281</v>
      </c>
      <c r="I7786" s="6">
        <f t="shared" si="2180"/>
        <v>3.5</v>
      </c>
      <c r="J7786" s="6">
        <f t="shared" si="2181"/>
        <v>0</v>
      </c>
      <c r="K7786" s="3">
        <f t="shared" si="2189"/>
        <v>0</v>
      </c>
      <c r="L7786" s="6">
        <f t="shared" si="2182"/>
        <v>7.26281</v>
      </c>
      <c r="M7786" s="6">
        <f t="shared" si="2190"/>
        <v>202.71815499285714</v>
      </c>
      <c r="N7786" s="6">
        <f t="shared" si="2191"/>
        <v>0</v>
      </c>
      <c r="O7786" s="2">
        <f t="shared" si="2183"/>
        <v>0</v>
      </c>
      <c r="P7786" s="2">
        <f t="shared" si="2192"/>
        <v>32</v>
      </c>
      <c r="Q7786" s="2">
        <f t="shared" si="2184"/>
        <v>3.5</v>
      </c>
      <c r="R7786" s="2">
        <f t="shared" si="2193"/>
        <v>3.5</v>
      </c>
      <c r="S7786" s="2">
        <f t="shared" si="2185"/>
        <v>0</v>
      </c>
      <c r="T7786" s="2">
        <f t="shared" si="2196"/>
        <v>7.2628100000000018</v>
      </c>
      <c r="U7786" s="2">
        <f t="shared" si="2186"/>
        <v>0</v>
      </c>
      <c r="V7786" t="str">
        <f t="shared" si="2194"/>
        <v>N</v>
      </c>
      <c r="W7786" s="2">
        <f t="shared" si="2195"/>
        <v>0</v>
      </c>
      <c r="X7786" s="2">
        <f t="shared" si="2187"/>
        <v>0</v>
      </c>
      <c r="Y7786" s="2"/>
    </row>
    <row r="7787" spans="1:25" x14ac:dyDescent="0.2">
      <c r="A7787">
        <v>8</v>
      </c>
      <c r="B7787" s="1">
        <v>43060.333333314455</v>
      </c>
      <c r="C7787">
        <v>36.6</v>
      </c>
      <c r="D7787" s="15">
        <f t="shared" si="2188"/>
        <v>36.6</v>
      </c>
      <c r="E7787">
        <v>32</v>
      </c>
      <c r="F7787" s="6">
        <v>6.9594399999999998</v>
      </c>
      <c r="G7787" s="6">
        <v>10.844149999999999</v>
      </c>
      <c r="H7787" s="6">
        <f t="shared" si="2179"/>
        <v>17.80359</v>
      </c>
      <c r="I7787" s="6">
        <f t="shared" si="2180"/>
        <v>4.6000000000000014</v>
      </c>
      <c r="J7787" s="6">
        <f t="shared" si="2181"/>
        <v>0</v>
      </c>
      <c r="K7787" s="3">
        <f t="shared" si="2189"/>
        <v>0</v>
      </c>
      <c r="L7787" s="6">
        <f t="shared" si="2182"/>
        <v>13.203589999999998</v>
      </c>
      <c r="M7787" s="6">
        <f t="shared" si="2190"/>
        <v>215.92174499285713</v>
      </c>
      <c r="N7787" s="6">
        <f t="shared" si="2191"/>
        <v>0</v>
      </c>
      <c r="O7787" s="2">
        <f t="shared" si="2183"/>
        <v>0</v>
      </c>
      <c r="P7787" s="2">
        <f t="shared" si="2192"/>
        <v>32</v>
      </c>
      <c r="Q7787" s="2">
        <f t="shared" si="2184"/>
        <v>4.6000000000000014</v>
      </c>
      <c r="R7787" s="2">
        <f t="shared" si="2193"/>
        <v>4.6000000000000014</v>
      </c>
      <c r="S7787" s="2">
        <f t="shared" si="2185"/>
        <v>0</v>
      </c>
      <c r="T7787" s="2">
        <f t="shared" si="2196"/>
        <v>13.203589999999991</v>
      </c>
      <c r="U7787" s="2">
        <f t="shared" si="2186"/>
        <v>0</v>
      </c>
      <c r="V7787" t="str">
        <f t="shared" si="2194"/>
        <v>Y</v>
      </c>
      <c r="W7787" s="2">
        <f t="shared" si="2195"/>
        <v>0</v>
      </c>
      <c r="X7787" s="2">
        <f t="shared" si="2187"/>
        <v>0</v>
      </c>
      <c r="Y7787" s="2"/>
    </row>
    <row r="7788" spans="1:25" x14ac:dyDescent="0.2">
      <c r="A7788">
        <v>9</v>
      </c>
      <c r="B7788" s="1">
        <v>43060.374999981119</v>
      </c>
      <c r="C7788">
        <v>38.6</v>
      </c>
      <c r="D7788" s="15">
        <f t="shared" si="2188"/>
        <v>38.6</v>
      </c>
      <c r="E7788">
        <v>32</v>
      </c>
      <c r="F7788" s="6">
        <v>6.5934299999999997</v>
      </c>
      <c r="G7788" s="6">
        <v>35.422520000000006</v>
      </c>
      <c r="H7788" s="6">
        <f t="shared" si="2179"/>
        <v>42.015950000000004</v>
      </c>
      <c r="I7788" s="6">
        <f t="shared" si="2180"/>
        <v>6.6000000000000014</v>
      </c>
      <c r="J7788" s="6">
        <f t="shared" si="2181"/>
        <v>0</v>
      </c>
      <c r="K7788" s="3">
        <f t="shared" si="2189"/>
        <v>0</v>
      </c>
      <c r="L7788" s="6">
        <f t="shared" si="2182"/>
        <v>35.415950000000002</v>
      </c>
      <c r="M7788" s="6">
        <f t="shared" si="2190"/>
        <v>220</v>
      </c>
      <c r="N7788" s="6">
        <f t="shared" si="2191"/>
        <v>31.337694992857138</v>
      </c>
      <c r="O7788" s="2">
        <f t="shared" si="2183"/>
        <v>-31.337694992857138</v>
      </c>
      <c r="P7788" s="2">
        <f t="shared" si="2192"/>
        <v>0.66230500714286222</v>
      </c>
      <c r="Q7788" s="2">
        <f t="shared" si="2184"/>
        <v>37.937694992857139</v>
      </c>
      <c r="R7788" s="2">
        <f t="shared" si="2193"/>
        <v>37.937694992857139</v>
      </c>
      <c r="S7788" s="2">
        <f t="shared" si="2185"/>
        <v>0</v>
      </c>
      <c r="T7788" s="2">
        <f t="shared" si="2196"/>
        <v>4.0782550071428716</v>
      </c>
      <c r="U7788" s="2">
        <f t="shared" si="2186"/>
        <v>0</v>
      </c>
      <c r="V7788" t="str">
        <f t="shared" si="2194"/>
        <v>Y</v>
      </c>
      <c r="W7788" s="2">
        <f t="shared" si="2195"/>
        <v>0</v>
      </c>
      <c r="X7788" s="2">
        <f t="shared" si="2187"/>
        <v>0</v>
      </c>
      <c r="Y7788" s="2"/>
    </row>
    <row r="7789" spans="1:25" x14ac:dyDescent="0.2">
      <c r="A7789">
        <v>10</v>
      </c>
      <c r="B7789" s="1">
        <v>43060.416666647783</v>
      </c>
      <c r="C7789">
        <v>41.6</v>
      </c>
      <c r="D7789" s="15">
        <f t="shared" si="2188"/>
        <v>41.6</v>
      </c>
      <c r="E7789">
        <v>32</v>
      </c>
      <c r="F7789" s="6">
        <v>11.2075</v>
      </c>
      <c r="G7789" s="6">
        <v>34.560550000000006</v>
      </c>
      <c r="H7789" s="6">
        <f t="shared" si="2179"/>
        <v>45.768050000000002</v>
      </c>
      <c r="I7789" s="6">
        <f t="shared" si="2180"/>
        <v>9.6000000000000014</v>
      </c>
      <c r="J7789" s="6">
        <f t="shared" si="2181"/>
        <v>0</v>
      </c>
      <c r="K7789" s="3">
        <f t="shared" si="2189"/>
        <v>0</v>
      </c>
      <c r="L7789" s="6">
        <f t="shared" si="2182"/>
        <v>36.168050000000001</v>
      </c>
      <c r="M7789" s="6">
        <f t="shared" si="2190"/>
        <v>220</v>
      </c>
      <c r="N7789" s="6">
        <f t="shared" si="2191"/>
        <v>36.168049999999994</v>
      </c>
      <c r="O7789" s="2">
        <f t="shared" si="2183"/>
        <v>-32</v>
      </c>
      <c r="P7789" s="2">
        <f t="shared" si="2192"/>
        <v>0</v>
      </c>
      <c r="Q7789" s="2">
        <f t="shared" si="2184"/>
        <v>41.6</v>
      </c>
      <c r="R7789" s="2">
        <f t="shared" si="2193"/>
        <v>41.6</v>
      </c>
      <c r="S7789" s="2">
        <f t="shared" si="2185"/>
        <v>0</v>
      </c>
      <c r="T7789" s="2">
        <f t="shared" si="2196"/>
        <v>0</v>
      </c>
      <c r="U7789" s="2">
        <f t="shared" si="2186"/>
        <v>4.1680499999999938</v>
      </c>
      <c r="V7789" t="str">
        <f t="shared" si="2194"/>
        <v>Y</v>
      </c>
      <c r="W7789" s="2">
        <f t="shared" si="2195"/>
        <v>4.1680499999999938</v>
      </c>
      <c r="X7789" s="2">
        <f t="shared" si="2187"/>
        <v>0</v>
      </c>
      <c r="Y7789" s="2"/>
    </row>
    <row r="7790" spans="1:25" x14ac:dyDescent="0.2">
      <c r="A7790">
        <v>11</v>
      </c>
      <c r="B7790" s="1">
        <v>43060.458333314447</v>
      </c>
      <c r="C7790">
        <v>41.8</v>
      </c>
      <c r="D7790" s="15">
        <f t="shared" si="2188"/>
        <v>41.8</v>
      </c>
      <c r="E7790">
        <v>32</v>
      </c>
      <c r="F7790" s="6">
        <v>11.3339</v>
      </c>
      <c r="G7790" s="6">
        <v>25.476500000000001</v>
      </c>
      <c r="H7790" s="6">
        <f t="shared" si="2179"/>
        <v>36.810400000000001</v>
      </c>
      <c r="I7790" s="6">
        <f t="shared" si="2180"/>
        <v>9.7999999999999972</v>
      </c>
      <c r="J7790" s="6">
        <f t="shared" si="2181"/>
        <v>0</v>
      </c>
      <c r="K7790" s="3">
        <f t="shared" si="2189"/>
        <v>0</v>
      </c>
      <c r="L7790" s="6">
        <f t="shared" si="2182"/>
        <v>27.010400000000004</v>
      </c>
      <c r="M7790" s="6">
        <f t="shared" si="2190"/>
        <v>220</v>
      </c>
      <c r="N7790" s="6">
        <f t="shared" si="2191"/>
        <v>27.010400000000004</v>
      </c>
      <c r="O7790" s="2">
        <f t="shared" si="2183"/>
        <v>-27.010400000000004</v>
      </c>
      <c r="P7790" s="2">
        <f t="shared" si="2192"/>
        <v>4.9895999999999958</v>
      </c>
      <c r="Q7790" s="2">
        <f t="shared" si="2184"/>
        <v>36.810400000000001</v>
      </c>
      <c r="R7790" s="2">
        <f t="shared" si="2193"/>
        <v>36.810400000000001</v>
      </c>
      <c r="S7790" s="2">
        <f t="shared" si="2185"/>
        <v>0</v>
      </c>
      <c r="T7790" s="2">
        <f t="shared" si="2196"/>
        <v>0</v>
      </c>
      <c r="U7790" s="2">
        <f t="shared" si="2186"/>
        <v>0</v>
      </c>
      <c r="V7790" t="str">
        <f t="shared" si="2194"/>
        <v>Y</v>
      </c>
      <c r="W7790" s="2">
        <f t="shared" si="2195"/>
        <v>0</v>
      </c>
      <c r="X7790" s="2">
        <f t="shared" si="2187"/>
        <v>0</v>
      </c>
      <c r="Y7790" s="2"/>
    </row>
    <row r="7791" spans="1:25" x14ac:dyDescent="0.2">
      <c r="A7791">
        <v>12</v>
      </c>
      <c r="B7791" s="1">
        <v>43060.499999981112</v>
      </c>
      <c r="C7791">
        <v>43</v>
      </c>
      <c r="D7791" s="15">
        <f t="shared" si="2188"/>
        <v>43</v>
      </c>
      <c r="E7791">
        <v>32</v>
      </c>
      <c r="F7791" s="6">
        <v>10.139799999999999</v>
      </c>
      <c r="G7791" s="6">
        <v>20.776</v>
      </c>
      <c r="H7791" s="6">
        <f t="shared" si="2179"/>
        <v>30.915799999999997</v>
      </c>
      <c r="I7791" s="6">
        <f t="shared" si="2180"/>
        <v>11</v>
      </c>
      <c r="J7791" s="6">
        <f t="shared" si="2181"/>
        <v>0</v>
      </c>
      <c r="K7791" s="3">
        <f t="shared" si="2189"/>
        <v>0</v>
      </c>
      <c r="L7791" s="6">
        <f t="shared" si="2182"/>
        <v>19.915799999999997</v>
      </c>
      <c r="M7791" s="6">
        <f t="shared" si="2190"/>
        <v>220</v>
      </c>
      <c r="N7791" s="6">
        <f t="shared" si="2191"/>
        <v>19.91579999999999</v>
      </c>
      <c r="O7791" s="2">
        <f t="shared" si="2183"/>
        <v>-19.91579999999999</v>
      </c>
      <c r="P7791" s="2">
        <f t="shared" si="2192"/>
        <v>12.08420000000001</v>
      </c>
      <c r="Q7791" s="2">
        <f t="shared" si="2184"/>
        <v>30.91579999999999</v>
      </c>
      <c r="R7791" s="2">
        <f t="shared" si="2193"/>
        <v>30.91579999999999</v>
      </c>
      <c r="S7791" s="2">
        <f t="shared" si="2185"/>
        <v>0</v>
      </c>
      <c r="T7791" s="2">
        <f t="shared" si="2196"/>
        <v>0</v>
      </c>
      <c r="U7791" s="2">
        <f t="shared" si="2186"/>
        <v>0</v>
      </c>
      <c r="V7791" t="str">
        <f t="shared" si="2194"/>
        <v>Y</v>
      </c>
      <c r="W7791" s="2">
        <f t="shared" si="2195"/>
        <v>0</v>
      </c>
      <c r="X7791" s="2">
        <f t="shared" si="2187"/>
        <v>0</v>
      </c>
      <c r="Y7791" s="2"/>
    </row>
    <row r="7792" spans="1:25" x14ac:dyDescent="0.2">
      <c r="A7792">
        <v>13</v>
      </c>
      <c r="B7792" s="1">
        <v>43060.541666647776</v>
      </c>
      <c r="C7792">
        <v>44</v>
      </c>
      <c r="D7792" s="15">
        <f t="shared" si="2188"/>
        <v>44</v>
      </c>
      <c r="E7792">
        <v>32</v>
      </c>
      <c r="F7792" s="6">
        <v>12.1517</v>
      </c>
      <c r="G7792" s="6">
        <v>29.165779999999998</v>
      </c>
      <c r="H7792" s="6">
        <f t="shared" si="2179"/>
        <v>41.317479999999996</v>
      </c>
      <c r="I7792" s="6">
        <f t="shared" si="2180"/>
        <v>12</v>
      </c>
      <c r="J7792" s="6">
        <f t="shared" si="2181"/>
        <v>0</v>
      </c>
      <c r="K7792" s="3">
        <f t="shared" si="2189"/>
        <v>0</v>
      </c>
      <c r="L7792" s="6">
        <f t="shared" si="2182"/>
        <v>29.317479999999996</v>
      </c>
      <c r="M7792" s="6">
        <f t="shared" si="2190"/>
        <v>220</v>
      </c>
      <c r="N7792" s="6">
        <f t="shared" si="2191"/>
        <v>29.317479999999989</v>
      </c>
      <c r="O7792" s="2">
        <f t="shared" si="2183"/>
        <v>-29.317479999999989</v>
      </c>
      <c r="P7792" s="2">
        <f t="shared" si="2192"/>
        <v>2.6825200000000109</v>
      </c>
      <c r="Q7792" s="2">
        <f t="shared" si="2184"/>
        <v>41.317479999999989</v>
      </c>
      <c r="R7792" s="2">
        <f t="shared" si="2193"/>
        <v>41.317479999999989</v>
      </c>
      <c r="S7792" s="2">
        <f t="shared" si="2185"/>
        <v>0</v>
      </c>
      <c r="T7792" s="2">
        <f t="shared" si="2196"/>
        <v>0</v>
      </c>
      <c r="U7792" s="2">
        <f t="shared" si="2186"/>
        <v>0</v>
      </c>
      <c r="V7792" t="str">
        <f t="shared" si="2194"/>
        <v>Y</v>
      </c>
      <c r="W7792" s="2">
        <f t="shared" si="2195"/>
        <v>0</v>
      </c>
      <c r="X7792" s="2">
        <f t="shared" si="2187"/>
        <v>0</v>
      </c>
      <c r="Y7792" s="2"/>
    </row>
    <row r="7793" spans="1:25" x14ac:dyDescent="0.2">
      <c r="A7793">
        <v>14</v>
      </c>
      <c r="B7793" s="1">
        <v>43060.58333331444</v>
      </c>
      <c r="C7793">
        <v>44.5</v>
      </c>
      <c r="D7793" s="15">
        <f t="shared" si="2188"/>
        <v>44.5</v>
      </c>
      <c r="E7793">
        <v>32</v>
      </c>
      <c r="F7793" s="6">
        <v>11.0755</v>
      </c>
      <c r="G7793" s="6">
        <v>25.347099999999998</v>
      </c>
      <c r="H7793" s="6">
        <f t="shared" si="2179"/>
        <v>36.422599999999996</v>
      </c>
      <c r="I7793" s="6">
        <f t="shared" si="2180"/>
        <v>12.5</v>
      </c>
      <c r="J7793" s="6">
        <f t="shared" si="2181"/>
        <v>0</v>
      </c>
      <c r="K7793" s="3">
        <f t="shared" si="2189"/>
        <v>0</v>
      </c>
      <c r="L7793" s="6">
        <f t="shared" si="2182"/>
        <v>23.922599999999996</v>
      </c>
      <c r="M7793" s="6">
        <f t="shared" si="2190"/>
        <v>220</v>
      </c>
      <c r="N7793" s="6">
        <f t="shared" si="2191"/>
        <v>23.922599999999989</v>
      </c>
      <c r="O7793" s="2">
        <f t="shared" si="2183"/>
        <v>-23.922599999999989</v>
      </c>
      <c r="P7793" s="2">
        <f t="shared" si="2192"/>
        <v>8.0774000000000115</v>
      </c>
      <c r="Q7793" s="2">
        <f t="shared" si="2184"/>
        <v>36.422599999999989</v>
      </c>
      <c r="R7793" s="2">
        <f t="shared" si="2193"/>
        <v>36.422599999999989</v>
      </c>
      <c r="S7793" s="2">
        <f t="shared" si="2185"/>
        <v>0</v>
      </c>
      <c r="T7793" s="2">
        <f t="shared" si="2196"/>
        <v>0</v>
      </c>
      <c r="U7793" s="2">
        <f t="shared" si="2186"/>
        <v>0</v>
      </c>
      <c r="V7793" t="str">
        <f t="shared" si="2194"/>
        <v>Y</v>
      </c>
      <c r="W7793" s="2">
        <f t="shared" si="2195"/>
        <v>0</v>
      </c>
      <c r="X7793" s="2">
        <f t="shared" si="2187"/>
        <v>0</v>
      </c>
      <c r="Y7793" s="2"/>
    </row>
    <row r="7794" spans="1:25" x14ac:dyDescent="0.2">
      <c r="A7794">
        <v>15</v>
      </c>
      <c r="B7794" s="1">
        <v>43060.624999981104</v>
      </c>
      <c r="C7794">
        <v>44.5</v>
      </c>
      <c r="D7794" s="15">
        <f t="shared" si="2188"/>
        <v>44.5</v>
      </c>
      <c r="E7794">
        <v>32</v>
      </c>
      <c r="F7794" s="6">
        <v>10.4084</v>
      </c>
      <c r="G7794" s="6">
        <v>19.001860000000001</v>
      </c>
      <c r="H7794" s="6">
        <f t="shared" si="2179"/>
        <v>29.410260000000001</v>
      </c>
      <c r="I7794" s="6">
        <f t="shared" si="2180"/>
        <v>12.5</v>
      </c>
      <c r="J7794" s="6">
        <f t="shared" si="2181"/>
        <v>0</v>
      </c>
      <c r="K7794" s="3">
        <f t="shared" si="2189"/>
        <v>0</v>
      </c>
      <c r="L7794" s="6">
        <f t="shared" si="2182"/>
        <v>16.910260000000001</v>
      </c>
      <c r="M7794" s="6">
        <f t="shared" si="2190"/>
        <v>220</v>
      </c>
      <c r="N7794" s="6">
        <f t="shared" si="2191"/>
        <v>16.910259999999994</v>
      </c>
      <c r="O7794" s="2">
        <f t="shared" si="2183"/>
        <v>-16.910259999999994</v>
      </c>
      <c r="P7794" s="2">
        <f t="shared" si="2192"/>
        <v>15.089740000000006</v>
      </c>
      <c r="Q7794" s="2">
        <f t="shared" si="2184"/>
        <v>29.410259999999994</v>
      </c>
      <c r="R7794" s="2">
        <f t="shared" si="2193"/>
        <v>29.410259999999994</v>
      </c>
      <c r="S7794" s="2">
        <f t="shared" si="2185"/>
        <v>0</v>
      </c>
      <c r="T7794" s="2">
        <f t="shared" si="2196"/>
        <v>0</v>
      </c>
      <c r="U7794" s="2">
        <f t="shared" si="2186"/>
        <v>0</v>
      </c>
      <c r="V7794" t="str">
        <f t="shared" si="2194"/>
        <v>Y</v>
      </c>
      <c r="W7794" s="2">
        <f t="shared" si="2195"/>
        <v>0</v>
      </c>
      <c r="X7794" s="2">
        <f t="shared" si="2187"/>
        <v>0</v>
      </c>
      <c r="Y7794" s="2"/>
    </row>
    <row r="7795" spans="1:25" x14ac:dyDescent="0.2">
      <c r="A7795">
        <v>16</v>
      </c>
      <c r="B7795" s="1">
        <v>43060.666666647769</v>
      </c>
      <c r="C7795">
        <v>45.2</v>
      </c>
      <c r="D7795" s="15">
        <f t="shared" si="2188"/>
        <v>45.2</v>
      </c>
      <c r="E7795">
        <v>32</v>
      </c>
      <c r="F7795" s="6">
        <v>7.7398199999999999</v>
      </c>
      <c r="G7795" s="6">
        <v>7.3592899999999997</v>
      </c>
      <c r="H7795" s="6">
        <f t="shared" si="2179"/>
        <v>15.09911</v>
      </c>
      <c r="I7795" s="6">
        <f t="shared" si="2180"/>
        <v>13.200000000000003</v>
      </c>
      <c r="J7795" s="6">
        <f t="shared" si="2181"/>
        <v>0</v>
      </c>
      <c r="K7795" s="3">
        <f t="shared" si="2189"/>
        <v>0</v>
      </c>
      <c r="L7795" s="6">
        <f t="shared" si="2182"/>
        <v>1.8991099999999967</v>
      </c>
      <c r="M7795" s="6">
        <f t="shared" si="2190"/>
        <v>220</v>
      </c>
      <c r="N7795" s="6">
        <f t="shared" si="2191"/>
        <v>1.8991100000000074</v>
      </c>
      <c r="O7795" s="2">
        <f t="shared" si="2183"/>
        <v>-1.8991100000000074</v>
      </c>
      <c r="P7795" s="2">
        <f t="shared" si="2192"/>
        <v>30.100889999999993</v>
      </c>
      <c r="Q7795" s="2">
        <f t="shared" si="2184"/>
        <v>15.09911000000001</v>
      </c>
      <c r="R7795" s="2">
        <f t="shared" si="2193"/>
        <v>15.09911000000001</v>
      </c>
      <c r="S7795" s="2">
        <f t="shared" si="2185"/>
        <v>0</v>
      </c>
      <c r="T7795" s="2">
        <f t="shared" si="2196"/>
        <v>0</v>
      </c>
      <c r="U7795" s="2">
        <f t="shared" si="2186"/>
        <v>0</v>
      </c>
      <c r="V7795" t="str">
        <f t="shared" si="2194"/>
        <v>Y</v>
      </c>
      <c r="W7795" s="2">
        <f t="shared" si="2195"/>
        <v>0</v>
      </c>
      <c r="X7795" s="2">
        <f t="shared" si="2187"/>
        <v>0</v>
      </c>
      <c r="Y7795" s="2"/>
    </row>
    <row r="7796" spans="1:25" x14ac:dyDescent="0.2">
      <c r="A7796">
        <v>17</v>
      </c>
      <c r="B7796" s="1">
        <v>43060.708333314433</v>
      </c>
      <c r="C7796">
        <v>45.9</v>
      </c>
      <c r="D7796" s="15">
        <f t="shared" si="2188"/>
        <v>45.9</v>
      </c>
      <c r="E7796">
        <v>32</v>
      </c>
      <c r="F7796" s="6">
        <v>4.8293299999999997</v>
      </c>
      <c r="G7796" s="6">
        <v>3.7827870000000006E-2</v>
      </c>
      <c r="H7796" s="6">
        <f t="shared" si="2179"/>
        <v>4.8671578699999998</v>
      </c>
      <c r="I7796" s="6">
        <f t="shared" si="2180"/>
        <v>13.899999999999999</v>
      </c>
      <c r="J7796" s="6">
        <f t="shared" si="2181"/>
        <v>9.0328421299999988</v>
      </c>
      <c r="K7796" s="3">
        <f t="shared" si="2189"/>
        <v>10.323248148571423</v>
      </c>
      <c r="L7796" s="6">
        <f t="shared" si="2182"/>
        <v>0</v>
      </c>
      <c r="M7796" s="6">
        <f t="shared" si="2190"/>
        <v>209.67675185142858</v>
      </c>
      <c r="N7796" s="6">
        <f t="shared" si="2191"/>
        <v>1.2904060185714172</v>
      </c>
      <c r="O7796" s="2">
        <f t="shared" si="2183"/>
        <v>-1.2904060185714172</v>
      </c>
      <c r="P7796" s="2">
        <f t="shared" si="2192"/>
        <v>30.709593981428583</v>
      </c>
      <c r="Q7796" s="2">
        <f t="shared" si="2184"/>
        <v>15.190406018571416</v>
      </c>
      <c r="R7796" s="2">
        <f t="shared" si="2193"/>
        <v>4.8671578699999998</v>
      </c>
      <c r="S7796" s="2">
        <f t="shared" si="2185"/>
        <v>10.323248148571416</v>
      </c>
      <c r="T7796" s="2">
        <f t="shared" si="2196"/>
        <v>0</v>
      </c>
      <c r="U7796" s="2">
        <f t="shared" si="2186"/>
        <v>0</v>
      </c>
      <c r="V7796" t="str">
        <f t="shared" si="2194"/>
        <v>N</v>
      </c>
      <c r="W7796" s="2">
        <f t="shared" si="2195"/>
        <v>0</v>
      </c>
      <c r="X7796" s="2">
        <f t="shared" si="2187"/>
        <v>0</v>
      </c>
      <c r="Y7796" s="2"/>
    </row>
    <row r="7797" spans="1:25" x14ac:dyDescent="0.2">
      <c r="A7797">
        <v>18</v>
      </c>
      <c r="B7797" s="1">
        <v>43060.749999981097</v>
      </c>
      <c r="C7797">
        <v>46</v>
      </c>
      <c r="D7797" s="15">
        <f t="shared" si="2188"/>
        <v>46</v>
      </c>
      <c r="E7797">
        <v>32</v>
      </c>
      <c r="F7797" s="6">
        <v>3.718</v>
      </c>
      <c r="G7797" s="6">
        <v>-1.5167529999999999E-2</v>
      </c>
      <c r="H7797" s="6">
        <f t="shared" si="2179"/>
        <v>3.7028324700000002</v>
      </c>
      <c r="I7797" s="6">
        <f t="shared" si="2180"/>
        <v>14</v>
      </c>
      <c r="J7797" s="6">
        <f t="shared" si="2181"/>
        <v>10.297167529999999</v>
      </c>
      <c r="K7797" s="3">
        <f t="shared" si="2189"/>
        <v>11.768191462857146</v>
      </c>
      <c r="L7797" s="6">
        <f t="shared" si="2182"/>
        <v>0</v>
      </c>
      <c r="M7797" s="6">
        <f t="shared" si="2190"/>
        <v>197.90856038857143</v>
      </c>
      <c r="N7797" s="6">
        <f t="shared" si="2191"/>
        <v>1.4710239328571504</v>
      </c>
      <c r="O7797" s="2">
        <f t="shared" si="2183"/>
        <v>-1.4710239328571504</v>
      </c>
      <c r="P7797" s="2">
        <f t="shared" si="2192"/>
        <v>30.52897606714285</v>
      </c>
      <c r="Q7797" s="2">
        <f t="shared" si="2184"/>
        <v>15.47102393285715</v>
      </c>
      <c r="R7797" s="2">
        <f t="shared" si="2193"/>
        <v>3.7028324700000002</v>
      </c>
      <c r="S7797" s="2">
        <f t="shared" si="2185"/>
        <v>11.76819146285715</v>
      </c>
      <c r="T7797" s="2">
        <f t="shared" si="2196"/>
        <v>0</v>
      </c>
      <c r="U7797" s="2">
        <f t="shared" si="2186"/>
        <v>0</v>
      </c>
      <c r="V7797" t="str">
        <f t="shared" si="2194"/>
        <v>N</v>
      </c>
      <c r="W7797" s="2">
        <f t="shared" si="2195"/>
        <v>0</v>
      </c>
      <c r="X7797" s="2">
        <f t="shared" si="2187"/>
        <v>0</v>
      </c>
      <c r="Y7797" s="2"/>
    </row>
    <row r="7798" spans="1:25" x14ac:dyDescent="0.2">
      <c r="A7798">
        <v>19</v>
      </c>
      <c r="B7798" s="1">
        <v>43060.791666647761</v>
      </c>
      <c r="C7798">
        <v>45.8</v>
      </c>
      <c r="D7798" s="15">
        <f t="shared" si="2188"/>
        <v>45.8</v>
      </c>
      <c r="E7798">
        <v>32</v>
      </c>
      <c r="F7798" s="6">
        <v>2.2667999999999999</v>
      </c>
      <c r="G7798" s="6">
        <v>-1.5167529999999999E-2</v>
      </c>
      <c r="H7798" s="6">
        <f t="shared" si="2179"/>
        <v>2.2516324700000001</v>
      </c>
      <c r="I7798" s="6">
        <f t="shared" si="2180"/>
        <v>13.799999999999997</v>
      </c>
      <c r="J7798" s="6">
        <f t="shared" si="2181"/>
        <v>11.548367529999997</v>
      </c>
      <c r="K7798" s="3">
        <f t="shared" si="2189"/>
        <v>13.198134320000008</v>
      </c>
      <c r="L7798" s="6">
        <f t="shared" si="2182"/>
        <v>0</v>
      </c>
      <c r="M7798" s="6">
        <f t="shared" si="2190"/>
        <v>184.71042606857142</v>
      </c>
      <c r="N7798" s="6">
        <f t="shared" si="2191"/>
        <v>1.649766790000001</v>
      </c>
      <c r="O7798" s="2">
        <f t="shared" si="2183"/>
        <v>-1.649766790000001</v>
      </c>
      <c r="P7798" s="2">
        <f t="shared" si="2192"/>
        <v>30.350233209999999</v>
      </c>
      <c r="Q7798" s="2">
        <f t="shared" si="2184"/>
        <v>15.449766789999998</v>
      </c>
      <c r="R7798" s="2">
        <f t="shared" si="2193"/>
        <v>2.2516324700000001</v>
      </c>
      <c r="S7798" s="2">
        <f t="shared" si="2185"/>
        <v>13.198134319999998</v>
      </c>
      <c r="T7798" s="2">
        <f t="shared" si="2196"/>
        <v>0</v>
      </c>
      <c r="U7798" s="2">
        <f t="shared" si="2186"/>
        <v>0</v>
      </c>
      <c r="V7798" t="str">
        <f t="shared" si="2194"/>
        <v>N</v>
      </c>
      <c r="W7798" s="2">
        <f t="shared" si="2195"/>
        <v>0</v>
      </c>
      <c r="X7798" s="2">
        <f t="shared" si="2187"/>
        <v>0</v>
      </c>
      <c r="Y7798" s="2"/>
    </row>
    <row r="7799" spans="1:25" x14ac:dyDescent="0.2">
      <c r="A7799">
        <v>20</v>
      </c>
      <c r="B7799" s="1">
        <v>43060.833333314426</v>
      </c>
      <c r="C7799">
        <v>45</v>
      </c>
      <c r="D7799" s="15">
        <f t="shared" si="2188"/>
        <v>45</v>
      </c>
      <c r="E7799">
        <v>32</v>
      </c>
      <c r="F7799" s="6">
        <v>1.87652</v>
      </c>
      <c r="G7799" s="6">
        <v>-1.5167529999999999E-2</v>
      </c>
      <c r="H7799" s="6">
        <f t="shared" si="2179"/>
        <v>1.8613524699999999</v>
      </c>
      <c r="I7799" s="6">
        <f t="shared" si="2180"/>
        <v>13</v>
      </c>
      <c r="J7799" s="6">
        <f t="shared" si="2181"/>
        <v>11.13864753</v>
      </c>
      <c r="K7799" s="3">
        <f t="shared" si="2189"/>
        <v>12.729882891428559</v>
      </c>
      <c r="L7799" s="6">
        <f t="shared" si="2182"/>
        <v>0</v>
      </c>
      <c r="M7799" s="6">
        <f t="shared" si="2190"/>
        <v>171.98054317714286</v>
      </c>
      <c r="N7799" s="6">
        <f t="shared" si="2191"/>
        <v>1.5912353614285735</v>
      </c>
      <c r="O7799" s="2">
        <f t="shared" si="2183"/>
        <v>-1.5912353614285735</v>
      </c>
      <c r="P7799" s="2">
        <f t="shared" si="2192"/>
        <v>30.408764638571427</v>
      </c>
      <c r="Q7799" s="2">
        <f t="shared" si="2184"/>
        <v>14.591235361428573</v>
      </c>
      <c r="R7799" s="2">
        <f t="shared" si="2193"/>
        <v>1.8613524699999999</v>
      </c>
      <c r="S7799" s="2">
        <f t="shared" si="2185"/>
        <v>12.729882891428574</v>
      </c>
      <c r="T7799" s="2">
        <f t="shared" si="2196"/>
        <v>0</v>
      </c>
      <c r="U7799" s="2">
        <f t="shared" si="2186"/>
        <v>0</v>
      </c>
      <c r="V7799" t="str">
        <f t="shared" si="2194"/>
        <v>N</v>
      </c>
      <c r="W7799" s="2">
        <f t="shared" si="2195"/>
        <v>0</v>
      </c>
      <c r="X7799" s="2">
        <f t="shared" si="2187"/>
        <v>0</v>
      </c>
      <c r="Y7799" s="2"/>
    </row>
    <row r="7800" spans="1:25" x14ac:dyDescent="0.2">
      <c r="A7800">
        <v>21</v>
      </c>
      <c r="B7800" s="1">
        <v>43060.87499998109</v>
      </c>
      <c r="C7800">
        <v>44.4</v>
      </c>
      <c r="D7800" s="15">
        <f t="shared" si="2188"/>
        <v>44.4</v>
      </c>
      <c r="E7800">
        <v>32</v>
      </c>
      <c r="F7800" s="6">
        <v>1.7170700000000001</v>
      </c>
      <c r="G7800" s="6">
        <v>-1.5167529999999999E-2</v>
      </c>
      <c r="H7800" s="6">
        <f t="shared" si="2179"/>
        <v>1.7019024700000001</v>
      </c>
      <c r="I7800" s="6">
        <f t="shared" si="2180"/>
        <v>12.399999999999999</v>
      </c>
      <c r="J7800" s="6">
        <f t="shared" si="2181"/>
        <v>10.698097529999998</v>
      </c>
      <c r="K7800" s="3">
        <f t="shared" si="2189"/>
        <v>12.226397177142843</v>
      </c>
      <c r="L7800" s="6">
        <f t="shared" si="2182"/>
        <v>0</v>
      </c>
      <c r="M7800" s="6">
        <f t="shared" si="2190"/>
        <v>159.75414600000002</v>
      </c>
      <c r="N7800" s="6">
        <f t="shared" si="2191"/>
        <v>1.5282996471428589</v>
      </c>
      <c r="O7800" s="2">
        <f t="shared" si="2183"/>
        <v>-1.5282996471428589</v>
      </c>
      <c r="P7800" s="2">
        <f t="shared" si="2192"/>
        <v>30.471700352857141</v>
      </c>
      <c r="Q7800" s="2">
        <f t="shared" si="2184"/>
        <v>13.928299647142858</v>
      </c>
      <c r="R7800" s="2">
        <f t="shared" si="2193"/>
        <v>1.7019024700000001</v>
      </c>
      <c r="S7800" s="2">
        <f t="shared" si="2185"/>
        <v>12.226397177142857</v>
      </c>
      <c r="T7800" s="2">
        <f t="shared" si="2196"/>
        <v>0</v>
      </c>
      <c r="U7800" s="2">
        <f t="shared" si="2186"/>
        <v>0</v>
      </c>
      <c r="V7800" t="str">
        <f t="shared" si="2194"/>
        <v>N</v>
      </c>
      <c r="W7800" s="2">
        <f t="shared" si="2195"/>
        <v>0</v>
      </c>
      <c r="X7800" s="2">
        <f t="shared" si="2187"/>
        <v>0</v>
      </c>
      <c r="Y7800" s="2"/>
    </row>
    <row r="7801" spans="1:25" x14ac:dyDescent="0.2">
      <c r="A7801">
        <v>22</v>
      </c>
      <c r="B7801" s="1">
        <v>43060.916666647754</v>
      </c>
      <c r="C7801">
        <v>41.7</v>
      </c>
      <c r="D7801" s="15">
        <f t="shared" si="2188"/>
        <v>41.7</v>
      </c>
      <c r="E7801">
        <v>32</v>
      </c>
      <c r="F7801" s="6">
        <v>1.5257000000000001</v>
      </c>
      <c r="G7801" s="6">
        <v>-1.5167529999999999E-2</v>
      </c>
      <c r="H7801" s="6">
        <f t="shared" si="2179"/>
        <v>1.51053247</v>
      </c>
      <c r="I7801" s="6">
        <f t="shared" si="2180"/>
        <v>9.7000000000000028</v>
      </c>
      <c r="J7801" s="6">
        <f t="shared" si="2181"/>
        <v>8.1894675300000035</v>
      </c>
      <c r="K7801" s="3">
        <f t="shared" si="2189"/>
        <v>9.3593914628571326</v>
      </c>
      <c r="L7801" s="6">
        <f t="shared" si="2182"/>
        <v>0</v>
      </c>
      <c r="M7801" s="6">
        <f t="shared" si="2190"/>
        <v>150.39475453714289</v>
      </c>
      <c r="N7801" s="6">
        <f t="shared" si="2191"/>
        <v>1.1699239328571309</v>
      </c>
      <c r="O7801" s="2">
        <f t="shared" si="2183"/>
        <v>-1.1699239328571309</v>
      </c>
      <c r="P7801" s="2">
        <f t="shared" si="2192"/>
        <v>30.830076067142869</v>
      </c>
      <c r="Q7801" s="2">
        <f t="shared" si="2184"/>
        <v>10.869923932857134</v>
      </c>
      <c r="R7801" s="2">
        <f t="shared" si="2193"/>
        <v>1.51053247</v>
      </c>
      <c r="S7801" s="2">
        <f t="shared" si="2185"/>
        <v>9.3593914628571344</v>
      </c>
      <c r="T7801" s="2">
        <f t="shared" si="2196"/>
        <v>0</v>
      </c>
      <c r="U7801" s="2">
        <f t="shared" si="2186"/>
        <v>0</v>
      </c>
      <c r="V7801" t="str">
        <f t="shared" si="2194"/>
        <v>N</v>
      </c>
      <c r="W7801" s="2">
        <f t="shared" si="2195"/>
        <v>0</v>
      </c>
      <c r="X7801" s="2">
        <f t="shared" si="2187"/>
        <v>0</v>
      </c>
      <c r="Y7801" s="2"/>
    </row>
    <row r="7802" spans="1:25" x14ac:dyDescent="0.2">
      <c r="A7802">
        <v>23</v>
      </c>
      <c r="B7802" s="1">
        <v>43060.958333314418</v>
      </c>
      <c r="C7802">
        <v>39.299999999999997</v>
      </c>
      <c r="D7802" s="15">
        <f t="shared" si="2188"/>
        <v>39.299999999999997</v>
      </c>
      <c r="E7802">
        <v>32</v>
      </c>
      <c r="F7802" s="6">
        <v>1.50444</v>
      </c>
      <c r="G7802" s="6">
        <v>-1.5167529999999999E-2</v>
      </c>
      <c r="H7802" s="6">
        <f t="shared" si="2179"/>
        <v>1.48927247</v>
      </c>
      <c r="I7802" s="6">
        <f t="shared" si="2180"/>
        <v>7.2999999999999972</v>
      </c>
      <c r="J7802" s="6">
        <f t="shared" si="2181"/>
        <v>5.8107275299999976</v>
      </c>
      <c r="K7802" s="3">
        <f t="shared" si="2189"/>
        <v>6.6408314628571361</v>
      </c>
      <c r="L7802" s="6">
        <f t="shared" si="2182"/>
        <v>0</v>
      </c>
      <c r="M7802" s="6">
        <f t="shared" si="2190"/>
        <v>143.75392307428575</v>
      </c>
      <c r="N7802" s="6">
        <f t="shared" si="2191"/>
        <v>0.8301039328571278</v>
      </c>
      <c r="O7802" s="2">
        <f t="shared" si="2183"/>
        <v>-0.8301039328571278</v>
      </c>
      <c r="P7802" s="2">
        <f t="shared" si="2192"/>
        <v>31.169896067142872</v>
      </c>
      <c r="Q7802" s="2">
        <f t="shared" si="2184"/>
        <v>8.130103932857125</v>
      </c>
      <c r="R7802" s="2">
        <f t="shared" si="2193"/>
        <v>1.48927247</v>
      </c>
      <c r="S7802" s="2">
        <f t="shared" si="2185"/>
        <v>6.6408314628571254</v>
      </c>
      <c r="T7802" s="2">
        <f t="shared" si="2196"/>
        <v>0</v>
      </c>
      <c r="U7802" s="2">
        <f t="shared" si="2186"/>
        <v>0</v>
      </c>
      <c r="V7802" t="str">
        <f t="shared" si="2194"/>
        <v>N</v>
      </c>
      <c r="W7802" s="2">
        <f t="shared" si="2195"/>
        <v>0</v>
      </c>
      <c r="X7802" s="2">
        <f t="shared" si="2187"/>
        <v>0</v>
      </c>
      <c r="Y7802" s="2"/>
    </row>
    <row r="7803" spans="1:25" x14ac:dyDescent="0.2">
      <c r="A7803">
        <v>0</v>
      </c>
      <c r="B7803" s="1">
        <v>43060.999999981083</v>
      </c>
      <c r="C7803">
        <v>38.799999999999997</v>
      </c>
      <c r="D7803" s="15">
        <f t="shared" si="2188"/>
        <v>38.799999999999997</v>
      </c>
      <c r="E7803">
        <v>32</v>
      </c>
      <c r="F7803" s="6">
        <v>3.00705</v>
      </c>
      <c r="G7803" s="6">
        <v>-1.5167529999999999E-2</v>
      </c>
      <c r="H7803" s="6">
        <f t="shared" si="2179"/>
        <v>2.9918824700000002</v>
      </c>
      <c r="I7803" s="6">
        <f t="shared" si="2180"/>
        <v>6.7999999999999972</v>
      </c>
      <c r="J7803" s="6">
        <f t="shared" si="2181"/>
        <v>3.808117529999997</v>
      </c>
      <c r="K7803" s="3">
        <f t="shared" si="2189"/>
        <v>4.3521343200000047</v>
      </c>
      <c r="L7803" s="6">
        <f t="shared" si="2182"/>
        <v>0</v>
      </c>
      <c r="M7803" s="6">
        <f t="shared" si="2190"/>
        <v>139.40178875428575</v>
      </c>
      <c r="N7803" s="6">
        <f t="shared" si="2191"/>
        <v>0.54401679000000058</v>
      </c>
      <c r="O7803" s="2">
        <f t="shared" si="2183"/>
        <v>-0.54401679000000058</v>
      </c>
      <c r="P7803" s="2">
        <f t="shared" si="2192"/>
        <v>31.455983209999999</v>
      </c>
      <c r="Q7803" s="2">
        <f t="shared" si="2184"/>
        <v>7.3440167899999977</v>
      </c>
      <c r="R7803" s="2">
        <f t="shared" si="2193"/>
        <v>2.9918824700000002</v>
      </c>
      <c r="S7803" s="2">
        <f t="shared" si="2185"/>
        <v>4.3521343199999976</v>
      </c>
      <c r="T7803" s="2">
        <f t="shared" si="2196"/>
        <v>0</v>
      </c>
      <c r="U7803" s="2">
        <f t="shared" si="2186"/>
        <v>0</v>
      </c>
      <c r="V7803" t="str">
        <f t="shared" si="2194"/>
        <v>N</v>
      </c>
      <c r="W7803" s="2">
        <f t="shared" si="2195"/>
        <v>0</v>
      </c>
      <c r="X7803" s="2">
        <f t="shared" si="2187"/>
        <v>0</v>
      </c>
      <c r="Y7803" s="2"/>
    </row>
    <row r="7804" spans="1:25" x14ac:dyDescent="0.2">
      <c r="A7804">
        <v>1</v>
      </c>
      <c r="B7804" s="1">
        <v>43061.041666647747</v>
      </c>
      <c r="C7804">
        <v>35.6</v>
      </c>
      <c r="D7804" s="15">
        <f t="shared" si="2188"/>
        <v>35.6</v>
      </c>
      <c r="E7804">
        <v>32</v>
      </c>
      <c r="F7804" s="6">
        <v>5.64642</v>
      </c>
      <c r="G7804" s="6">
        <v>-1.5167529999999999E-2</v>
      </c>
      <c r="H7804" s="6">
        <f t="shared" si="2179"/>
        <v>5.6312524699999997</v>
      </c>
      <c r="I7804" s="6">
        <f t="shared" si="2180"/>
        <v>3.6000000000000014</v>
      </c>
      <c r="J7804" s="6">
        <f t="shared" si="2181"/>
        <v>0</v>
      </c>
      <c r="K7804" s="3">
        <f t="shared" si="2189"/>
        <v>0</v>
      </c>
      <c r="L7804" s="6">
        <f t="shared" si="2182"/>
        <v>2.0312524699999983</v>
      </c>
      <c r="M7804" s="6">
        <f t="shared" si="2190"/>
        <v>141.43304122428574</v>
      </c>
      <c r="N7804" s="6">
        <f t="shared" si="2191"/>
        <v>0</v>
      </c>
      <c r="O7804" s="2">
        <f t="shared" si="2183"/>
        <v>0</v>
      </c>
      <c r="P7804" s="2">
        <f t="shared" si="2192"/>
        <v>32</v>
      </c>
      <c r="Q7804" s="2">
        <f t="shared" si="2184"/>
        <v>3.6000000000000014</v>
      </c>
      <c r="R7804" s="2">
        <f t="shared" si="2193"/>
        <v>3.6000000000000014</v>
      </c>
      <c r="S7804" s="2">
        <f t="shared" si="2185"/>
        <v>0</v>
      </c>
      <c r="T7804" s="2">
        <f t="shared" si="2196"/>
        <v>2.0312524699999983</v>
      </c>
      <c r="U7804" s="2">
        <f t="shared" si="2186"/>
        <v>0</v>
      </c>
      <c r="V7804" t="str">
        <f t="shared" si="2194"/>
        <v>N</v>
      </c>
      <c r="W7804" s="2">
        <f t="shared" si="2195"/>
        <v>0</v>
      </c>
      <c r="X7804" s="2">
        <f t="shared" si="2187"/>
        <v>0</v>
      </c>
      <c r="Y7804" s="2"/>
    </row>
    <row r="7805" spans="1:25" x14ac:dyDescent="0.2">
      <c r="A7805">
        <v>2</v>
      </c>
      <c r="B7805" s="1">
        <v>43061.083333314411</v>
      </c>
      <c r="C7805">
        <v>34</v>
      </c>
      <c r="D7805" s="15">
        <f t="shared" si="2188"/>
        <v>34</v>
      </c>
      <c r="E7805">
        <v>32</v>
      </c>
      <c r="F7805" s="6">
        <v>4.7418500000000003</v>
      </c>
      <c r="G7805" s="6">
        <v>-1.5167529999999999E-2</v>
      </c>
      <c r="H7805" s="6">
        <f t="shared" si="2179"/>
        <v>4.7266824700000001</v>
      </c>
      <c r="I7805" s="6">
        <f t="shared" si="2180"/>
        <v>2</v>
      </c>
      <c r="J7805" s="6">
        <f t="shared" si="2181"/>
        <v>0</v>
      </c>
      <c r="K7805" s="3">
        <f t="shared" si="2189"/>
        <v>0</v>
      </c>
      <c r="L7805" s="6">
        <f t="shared" si="2182"/>
        <v>2.7266824700000001</v>
      </c>
      <c r="M7805" s="6">
        <f t="shared" si="2190"/>
        <v>144.15972369428573</v>
      </c>
      <c r="N7805" s="6">
        <f t="shared" si="2191"/>
        <v>0</v>
      </c>
      <c r="O7805" s="2">
        <f t="shared" si="2183"/>
        <v>0</v>
      </c>
      <c r="P7805" s="2">
        <f t="shared" si="2192"/>
        <v>32</v>
      </c>
      <c r="Q7805" s="2">
        <f t="shared" si="2184"/>
        <v>2</v>
      </c>
      <c r="R7805" s="2">
        <f t="shared" si="2193"/>
        <v>2</v>
      </c>
      <c r="S7805" s="2">
        <f t="shared" si="2185"/>
        <v>0</v>
      </c>
      <c r="T7805" s="2">
        <f t="shared" si="2196"/>
        <v>2.7266824699999859</v>
      </c>
      <c r="U7805" s="2">
        <f t="shared" si="2186"/>
        <v>0</v>
      </c>
      <c r="V7805" t="str">
        <f t="shared" si="2194"/>
        <v>N</v>
      </c>
      <c r="W7805" s="2">
        <f t="shared" si="2195"/>
        <v>0</v>
      </c>
      <c r="X7805" s="2">
        <f t="shared" si="2187"/>
        <v>0</v>
      </c>
      <c r="Y7805" s="2"/>
    </row>
    <row r="7806" spans="1:25" x14ac:dyDescent="0.2">
      <c r="A7806">
        <v>3</v>
      </c>
      <c r="B7806" s="1">
        <v>43061.124999981075</v>
      </c>
      <c r="C7806">
        <v>33.9</v>
      </c>
      <c r="D7806" s="15">
        <f t="shared" si="2188"/>
        <v>33.9</v>
      </c>
      <c r="E7806">
        <v>32</v>
      </c>
      <c r="F7806" s="6">
        <v>4.8717499999999996</v>
      </c>
      <c r="G7806" s="6">
        <v>-1.5167529999999999E-2</v>
      </c>
      <c r="H7806" s="6">
        <f t="shared" si="2179"/>
        <v>4.8565824699999993</v>
      </c>
      <c r="I7806" s="6">
        <f t="shared" si="2180"/>
        <v>1.8999999999999986</v>
      </c>
      <c r="J7806" s="6">
        <f t="shared" si="2181"/>
        <v>0</v>
      </c>
      <c r="K7806" s="3">
        <f t="shared" si="2189"/>
        <v>0</v>
      </c>
      <c r="L7806" s="6">
        <f t="shared" si="2182"/>
        <v>2.9565824700000007</v>
      </c>
      <c r="M7806" s="6">
        <f t="shared" si="2190"/>
        <v>147.11630616428573</v>
      </c>
      <c r="N7806" s="6">
        <f t="shared" si="2191"/>
        <v>0</v>
      </c>
      <c r="O7806" s="2">
        <f t="shared" si="2183"/>
        <v>0</v>
      </c>
      <c r="P7806" s="2">
        <f t="shared" si="2192"/>
        <v>32</v>
      </c>
      <c r="Q7806" s="2">
        <f t="shared" si="2184"/>
        <v>1.8999999999999986</v>
      </c>
      <c r="R7806" s="2">
        <f t="shared" si="2193"/>
        <v>1.8999999999999986</v>
      </c>
      <c r="S7806" s="2">
        <f t="shared" si="2185"/>
        <v>0</v>
      </c>
      <c r="T7806" s="2">
        <f t="shared" si="2196"/>
        <v>2.9565824700000007</v>
      </c>
      <c r="U7806" s="2">
        <f t="shared" si="2186"/>
        <v>0</v>
      </c>
      <c r="V7806" t="str">
        <f t="shared" si="2194"/>
        <v>N</v>
      </c>
      <c r="W7806" s="2">
        <f t="shared" si="2195"/>
        <v>0</v>
      </c>
      <c r="X7806" s="2">
        <f t="shared" si="2187"/>
        <v>0</v>
      </c>
      <c r="Y7806" s="2"/>
    </row>
    <row r="7807" spans="1:25" x14ac:dyDescent="0.2">
      <c r="A7807">
        <v>4</v>
      </c>
      <c r="B7807" s="1">
        <v>43061.166666647739</v>
      </c>
      <c r="C7807">
        <v>33.200000000000003</v>
      </c>
      <c r="D7807" s="15">
        <f t="shared" si="2188"/>
        <v>33.200000000000003</v>
      </c>
      <c r="E7807">
        <v>32</v>
      </c>
      <c r="F7807" s="6">
        <v>5.6951299999999998</v>
      </c>
      <c r="G7807" s="6">
        <v>-1.5167529999999999E-2</v>
      </c>
      <c r="H7807" s="6">
        <f t="shared" si="2179"/>
        <v>5.6799624699999995</v>
      </c>
      <c r="I7807" s="6">
        <f t="shared" si="2180"/>
        <v>1.2000000000000028</v>
      </c>
      <c r="J7807" s="6">
        <f t="shared" si="2181"/>
        <v>0</v>
      </c>
      <c r="K7807" s="3">
        <f t="shared" si="2189"/>
        <v>0</v>
      </c>
      <c r="L7807" s="6">
        <f t="shared" si="2182"/>
        <v>4.4799624699999967</v>
      </c>
      <c r="M7807" s="6">
        <f t="shared" si="2190"/>
        <v>151.59626863428574</v>
      </c>
      <c r="N7807" s="6">
        <f t="shared" si="2191"/>
        <v>0</v>
      </c>
      <c r="O7807" s="2">
        <f t="shared" si="2183"/>
        <v>0</v>
      </c>
      <c r="P7807" s="2">
        <f t="shared" si="2192"/>
        <v>32</v>
      </c>
      <c r="Q7807" s="2">
        <f t="shared" si="2184"/>
        <v>1.2000000000000028</v>
      </c>
      <c r="R7807" s="2">
        <f t="shared" si="2193"/>
        <v>1.2000000000000028</v>
      </c>
      <c r="S7807" s="2">
        <f t="shared" si="2185"/>
        <v>0</v>
      </c>
      <c r="T7807" s="2">
        <f t="shared" si="2196"/>
        <v>4.4799624700000038</v>
      </c>
      <c r="U7807" s="2">
        <f t="shared" si="2186"/>
        <v>0</v>
      </c>
      <c r="V7807" t="str">
        <f t="shared" si="2194"/>
        <v>N</v>
      </c>
      <c r="W7807" s="2">
        <f t="shared" si="2195"/>
        <v>0</v>
      </c>
      <c r="X7807" s="2">
        <f t="shared" si="2187"/>
        <v>0</v>
      </c>
      <c r="Y7807" s="2"/>
    </row>
    <row r="7808" spans="1:25" x14ac:dyDescent="0.2">
      <c r="A7808">
        <v>5</v>
      </c>
      <c r="B7808" s="1">
        <v>43061.208333314404</v>
      </c>
      <c r="C7808">
        <v>32.700000000000003</v>
      </c>
      <c r="D7808" s="15">
        <f t="shared" si="2188"/>
        <v>32.700000000000003</v>
      </c>
      <c r="E7808">
        <v>32</v>
      </c>
      <c r="F7808" s="6">
        <v>4.5987600000000004</v>
      </c>
      <c r="G7808" s="6">
        <v>-1.5167529999999999E-2</v>
      </c>
      <c r="H7808" s="6">
        <f t="shared" si="2179"/>
        <v>4.5835924700000001</v>
      </c>
      <c r="I7808" s="6">
        <f t="shared" si="2180"/>
        <v>0.70000000000000284</v>
      </c>
      <c r="J7808" s="6">
        <f t="shared" si="2181"/>
        <v>0</v>
      </c>
      <c r="K7808" s="3">
        <f t="shared" si="2189"/>
        <v>0</v>
      </c>
      <c r="L7808" s="6">
        <f t="shared" si="2182"/>
        <v>3.8835924699999973</v>
      </c>
      <c r="M7808" s="6">
        <f t="shared" si="2190"/>
        <v>155.47986110428573</v>
      </c>
      <c r="N7808" s="6">
        <f t="shared" si="2191"/>
        <v>0</v>
      </c>
      <c r="O7808" s="2">
        <f t="shared" si="2183"/>
        <v>0</v>
      </c>
      <c r="P7808" s="2">
        <f t="shared" si="2192"/>
        <v>32</v>
      </c>
      <c r="Q7808" s="2">
        <f t="shared" si="2184"/>
        <v>0.70000000000000284</v>
      </c>
      <c r="R7808" s="2">
        <f t="shared" si="2193"/>
        <v>0.70000000000000284</v>
      </c>
      <c r="S7808" s="2">
        <f t="shared" si="2185"/>
        <v>0</v>
      </c>
      <c r="T7808" s="2">
        <f t="shared" si="2196"/>
        <v>3.8835924699999964</v>
      </c>
      <c r="U7808" s="2">
        <f t="shared" si="2186"/>
        <v>0</v>
      </c>
      <c r="V7808" t="str">
        <f t="shared" si="2194"/>
        <v>N</v>
      </c>
      <c r="W7808" s="2">
        <f t="shared" si="2195"/>
        <v>0</v>
      </c>
      <c r="X7808" s="2">
        <f t="shared" si="2187"/>
        <v>0</v>
      </c>
      <c r="Y7808" s="2"/>
    </row>
    <row r="7809" spans="1:25" x14ac:dyDescent="0.2">
      <c r="A7809">
        <v>6</v>
      </c>
      <c r="B7809" s="1">
        <v>43061.249999981068</v>
      </c>
      <c r="C7809">
        <v>32.9</v>
      </c>
      <c r="D7809" s="15">
        <f t="shared" si="2188"/>
        <v>32.9</v>
      </c>
      <c r="E7809">
        <v>32</v>
      </c>
      <c r="F7809" s="6">
        <v>5.5873999999999997</v>
      </c>
      <c r="G7809" s="6">
        <v>-1.5167529999999999E-2</v>
      </c>
      <c r="H7809" s="6">
        <f t="shared" si="2179"/>
        <v>5.5722324699999994</v>
      </c>
      <c r="I7809" s="6">
        <f t="shared" si="2180"/>
        <v>0.89999999999999858</v>
      </c>
      <c r="J7809" s="6">
        <f t="shared" si="2181"/>
        <v>0</v>
      </c>
      <c r="K7809" s="3">
        <f t="shared" si="2189"/>
        <v>0</v>
      </c>
      <c r="L7809" s="6">
        <f t="shared" si="2182"/>
        <v>4.6722324700000009</v>
      </c>
      <c r="M7809" s="6">
        <f t="shared" si="2190"/>
        <v>160.15209357428574</v>
      </c>
      <c r="N7809" s="6">
        <f t="shared" si="2191"/>
        <v>0</v>
      </c>
      <c r="O7809" s="2">
        <f t="shared" si="2183"/>
        <v>0</v>
      </c>
      <c r="P7809" s="2">
        <f t="shared" si="2192"/>
        <v>32</v>
      </c>
      <c r="Q7809" s="2">
        <f t="shared" si="2184"/>
        <v>0.89999999999999858</v>
      </c>
      <c r="R7809" s="2">
        <f t="shared" si="2193"/>
        <v>0.89999999999999858</v>
      </c>
      <c r="S7809" s="2">
        <f t="shared" si="2185"/>
        <v>0</v>
      </c>
      <c r="T7809" s="2">
        <f t="shared" si="2196"/>
        <v>4.6722324700000115</v>
      </c>
      <c r="U7809" s="2">
        <f t="shared" si="2186"/>
        <v>0</v>
      </c>
      <c r="V7809" t="str">
        <f t="shared" si="2194"/>
        <v>N</v>
      </c>
      <c r="W7809" s="2">
        <f t="shared" si="2195"/>
        <v>0</v>
      </c>
      <c r="X7809" s="2">
        <f t="shared" si="2187"/>
        <v>0</v>
      </c>
      <c r="Y7809" s="2"/>
    </row>
    <row r="7810" spans="1:25" x14ac:dyDescent="0.2">
      <c r="A7810">
        <v>7</v>
      </c>
      <c r="B7810" s="1">
        <v>43061.291666647732</v>
      </c>
      <c r="C7810">
        <v>34</v>
      </c>
      <c r="D7810" s="15">
        <f t="shared" si="2188"/>
        <v>34</v>
      </c>
      <c r="E7810">
        <v>32</v>
      </c>
      <c r="F7810" s="6">
        <v>5.6373899999999999</v>
      </c>
      <c r="G7810" s="6">
        <v>10.872479999999999</v>
      </c>
      <c r="H7810" s="6">
        <f t="shared" si="2179"/>
        <v>16.509869999999999</v>
      </c>
      <c r="I7810" s="6">
        <f t="shared" si="2180"/>
        <v>2</v>
      </c>
      <c r="J7810" s="6">
        <f t="shared" si="2181"/>
        <v>0</v>
      </c>
      <c r="K7810" s="3">
        <f t="shared" si="2189"/>
        <v>0</v>
      </c>
      <c r="L7810" s="6">
        <f t="shared" si="2182"/>
        <v>14.509869999999999</v>
      </c>
      <c r="M7810" s="6">
        <f t="shared" si="2190"/>
        <v>174.66196357428575</v>
      </c>
      <c r="N7810" s="6">
        <f t="shared" si="2191"/>
        <v>0</v>
      </c>
      <c r="O7810" s="2">
        <f t="shared" si="2183"/>
        <v>0</v>
      </c>
      <c r="P7810" s="2">
        <f t="shared" si="2192"/>
        <v>32</v>
      </c>
      <c r="Q7810" s="2">
        <f t="shared" si="2184"/>
        <v>2</v>
      </c>
      <c r="R7810" s="2">
        <f t="shared" si="2193"/>
        <v>2</v>
      </c>
      <c r="S7810" s="2">
        <f t="shared" si="2185"/>
        <v>0</v>
      </c>
      <c r="T7810" s="2">
        <f t="shared" si="2196"/>
        <v>14.509870000000006</v>
      </c>
      <c r="U7810" s="2">
        <f t="shared" si="2186"/>
        <v>0</v>
      </c>
      <c r="V7810" t="str">
        <f t="shared" si="2194"/>
        <v>N</v>
      </c>
      <c r="W7810" s="2">
        <f t="shared" si="2195"/>
        <v>0</v>
      </c>
      <c r="X7810" s="2">
        <f t="shared" si="2187"/>
        <v>0</v>
      </c>
      <c r="Y7810" s="2"/>
    </row>
    <row r="7811" spans="1:25" x14ac:dyDescent="0.2">
      <c r="A7811">
        <v>8</v>
      </c>
      <c r="B7811" s="1">
        <v>43061.333333314396</v>
      </c>
      <c r="C7811">
        <v>35.4</v>
      </c>
      <c r="D7811" s="15">
        <f t="shared" si="2188"/>
        <v>35.4</v>
      </c>
      <c r="E7811">
        <v>32</v>
      </c>
      <c r="F7811" s="6">
        <v>7.2072500000000002</v>
      </c>
      <c r="G7811" s="6">
        <v>21.913869999999999</v>
      </c>
      <c r="H7811" s="6">
        <f t="shared" ref="H7811:H7874" si="2197">(F7811+G7811)</f>
        <v>29.121119999999998</v>
      </c>
      <c r="I7811" s="6">
        <f t="shared" ref="I7811:I7874" si="2198">IF((D7811-E7811)&gt;0,D7811-E7811,0)</f>
        <v>3.3999999999999986</v>
      </c>
      <c r="J7811" s="6">
        <f t="shared" ref="J7811:J7874" si="2199">IF((I7811-H7811)&gt;0, (I7811-H7811), (0))</f>
        <v>0</v>
      </c>
      <c r="K7811" s="3">
        <f t="shared" si="2189"/>
        <v>0</v>
      </c>
      <c r="L7811" s="6">
        <f t="shared" ref="L7811:L7874" si="2200">IF(J7811=0, H7811-I7811,0)</f>
        <v>25.721119999999999</v>
      </c>
      <c r="M7811" s="6">
        <f t="shared" si="2190"/>
        <v>200.38308357428576</v>
      </c>
      <c r="N7811" s="6">
        <f t="shared" si="2191"/>
        <v>0</v>
      </c>
      <c r="O7811" s="2">
        <f t="shared" ref="O7811:O7874" si="2201">IF((N7811&lt;E7811-$AA$7),-N7811,$AA$7-E7811)</f>
        <v>0</v>
      </c>
      <c r="P7811" s="2">
        <f t="shared" si="2192"/>
        <v>32</v>
      </c>
      <c r="Q7811" s="2">
        <f t="shared" ref="Q7811:Q7874" si="2202">D7811-P7811</f>
        <v>3.3999999999999986</v>
      </c>
      <c r="R7811" s="2">
        <f t="shared" si="2193"/>
        <v>3.3999999999999986</v>
      </c>
      <c r="S7811" s="2">
        <f t="shared" ref="S7811:S7874" si="2203">IF(Q7811-R7811&gt;0, Q7811-R7811, 0)</f>
        <v>0</v>
      </c>
      <c r="T7811" s="2">
        <f t="shared" si="2196"/>
        <v>25.721120000000013</v>
      </c>
      <c r="U7811" s="2">
        <f t="shared" ref="U7811:U7874" si="2204">N7811+O7811</f>
        <v>0</v>
      </c>
      <c r="V7811" t="str">
        <f t="shared" si="2194"/>
        <v>Y</v>
      </c>
      <c r="W7811" s="2">
        <f t="shared" si="2195"/>
        <v>0</v>
      </c>
      <c r="X7811" s="2">
        <f t="shared" ref="X7811:X7874" si="2205">D7811- (P7811+R7811+S7811)</f>
        <v>0</v>
      </c>
      <c r="Y7811" s="2"/>
    </row>
    <row r="7812" spans="1:25" x14ac:dyDescent="0.2">
      <c r="A7812">
        <v>9</v>
      </c>
      <c r="B7812" s="1">
        <v>43061.374999981061</v>
      </c>
      <c r="C7812">
        <v>37.9</v>
      </c>
      <c r="D7812" s="15">
        <f t="shared" ref="D7812:D7875" si="2206">C7812/$AA$4*$AA$5</f>
        <v>37.9</v>
      </c>
      <c r="E7812">
        <v>32</v>
      </c>
      <c r="F7812" s="6">
        <v>5.8666900000000002</v>
      </c>
      <c r="G7812" s="6">
        <v>33.300369999999994</v>
      </c>
      <c r="H7812" s="6">
        <f t="shared" si="2197"/>
        <v>39.167059999999992</v>
      </c>
      <c r="I7812" s="6">
        <f t="shared" si="2198"/>
        <v>5.8999999999999986</v>
      </c>
      <c r="J7812" s="6">
        <f t="shared" si="2199"/>
        <v>0</v>
      </c>
      <c r="K7812" s="3">
        <f t="shared" ref="K7812:K7875" si="2207">IF((M7811-M7812)&gt;0,M7811-M7812,0)</f>
        <v>0</v>
      </c>
      <c r="L7812" s="6">
        <f t="shared" si="2200"/>
        <v>33.267059999999994</v>
      </c>
      <c r="M7812" s="6">
        <f t="shared" ref="M7812:M7875" si="2208">IF( (M7811-J7812/$AA$11+L7812)&gt;$AA$25, IF((M7811-J7812/$AA$11+L7812)&lt;$AA$9,(M7811-J7812/$AA$11+L7812),$AA$9), $AA$25)</f>
        <v>220</v>
      </c>
      <c r="N7812" s="6">
        <f t="shared" ref="N7812:N7875" si="2209">IF(((M7811-J7812+L7812)-M7812)&gt;0,((M7811-J7812+L7812)-M7812),0)</f>
        <v>13.65014357428575</v>
      </c>
      <c r="O7812" s="2">
        <f t="shared" si="2201"/>
        <v>-13.65014357428575</v>
      </c>
      <c r="P7812" s="2">
        <f t="shared" ref="P7812:P7875" si="2210">E7812+O7812</f>
        <v>18.34985642571425</v>
      </c>
      <c r="Q7812" s="2">
        <f t="shared" si="2202"/>
        <v>19.550143574285748</v>
      </c>
      <c r="R7812" s="2">
        <f t="shared" ref="R7812:R7875" si="2211">IF(Q7812&gt;H7812, H7812, Q7812)</f>
        <v>19.550143574285748</v>
      </c>
      <c r="S7812" s="2">
        <f t="shared" si="2203"/>
        <v>0</v>
      </c>
      <c r="T7812" s="2">
        <f t="shared" si="2196"/>
        <v>19.616916425714237</v>
      </c>
      <c r="U7812" s="2">
        <f t="shared" si="2204"/>
        <v>0</v>
      </c>
      <c r="V7812" t="str">
        <f t="shared" ref="V7812:V7875" si="2212">IF(AND(A7812&gt;7,A7812&lt;17), "Y", "N")</f>
        <v>Y</v>
      </c>
      <c r="W7812" s="2">
        <f t="shared" ref="W7812:W7875" si="2213">IF(V7812="Y", U7812, 0)</f>
        <v>0</v>
      </c>
      <c r="X7812" s="2">
        <f t="shared" si="2205"/>
        <v>0</v>
      </c>
      <c r="Y7812" s="2"/>
    </row>
    <row r="7813" spans="1:25" x14ac:dyDescent="0.2">
      <c r="A7813">
        <v>10</v>
      </c>
      <c r="B7813" s="1">
        <v>43061.416666647725</v>
      </c>
      <c r="C7813">
        <v>40.200000000000003</v>
      </c>
      <c r="D7813" s="15">
        <f t="shared" si="2206"/>
        <v>40.200000000000003</v>
      </c>
      <c r="E7813">
        <v>32</v>
      </c>
      <c r="F7813" s="6">
        <v>7.7462400000000002</v>
      </c>
      <c r="G7813" s="6">
        <v>32.266760000000005</v>
      </c>
      <c r="H7813" s="6">
        <f t="shared" si="2197"/>
        <v>40.013000000000005</v>
      </c>
      <c r="I7813" s="6">
        <f t="shared" si="2198"/>
        <v>8.2000000000000028</v>
      </c>
      <c r="J7813" s="6">
        <f t="shared" si="2199"/>
        <v>0</v>
      </c>
      <c r="K7813" s="3">
        <f t="shared" si="2207"/>
        <v>0</v>
      </c>
      <c r="L7813" s="6">
        <f t="shared" si="2200"/>
        <v>31.813000000000002</v>
      </c>
      <c r="M7813" s="6">
        <f t="shared" si="2208"/>
        <v>220</v>
      </c>
      <c r="N7813" s="6">
        <f t="shared" si="2209"/>
        <v>31.812999999999988</v>
      </c>
      <c r="O7813" s="2">
        <f t="shared" si="2201"/>
        <v>-31.812999999999988</v>
      </c>
      <c r="P7813" s="2">
        <f t="shared" si="2210"/>
        <v>0.18700000000001182</v>
      </c>
      <c r="Q7813" s="2">
        <f t="shared" si="2202"/>
        <v>40.012999999999991</v>
      </c>
      <c r="R7813" s="2">
        <f t="shared" si="2211"/>
        <v>40.012999999999991</v>
      </c>
      <c r="S7813" s="2">
        <f t="shared" si="2203"/>
        <v>0</v>
      </c>
      <c r="T7813" s="2">
        <f t="shared" si="2196"/>
        <v>0</v>
      </c>
      <c r="U7813" s="2">
        <f t="shared" si="2204"/>
        <v>0</v>
      </c>
      <c r="V7813" t="str">
        <f t="shared" si="2212"/>
        <v>Y</v>
      </c>
      <c r="W7813" s="2">
        <f t="shared" si="2213"/>
        <v>0</v>
      </c>
      <c r="X7813" s="2">
        <f t="shared" si="2205"/>
        <v>0</v>
      </c>
      <c r="Y7813" s="2"/>
    </row>
    <row r="7814" spans="1:25" x14ac:dyDescent="0.2">
      <c r="A7814">
        <v>11</v>
      </c>
      <c r="B7814" s="1">
        <v>43061.458333314389</v>
      </c>
      <c r="C7814">
        <v>41.8</v>
      </c>
      <c r="D7814" s="15">
        <f t="shared" si="2206"/>
        <v>41.8</v>
      </c>
      <c r="E7814">
        <v>32</v>
      </c>
      <c r="F7814" s="6">
        <v>7.3740399999999999</v>
      </c>
      <c r="G7814" s="6">
        <v>37.298000000000002</v>
      </c>
      <c r="H7814" s="6">
        <f t="shared" si="2197"/>
        <v>44.672040000000003</v>
      </c>
      <c r="I7814" s="6">
        <f t="shared" si="2198"/>
        <v>9.7999999999999972</v>
      </c>
      <c r="J7814" s="6">
        <f t="shared" si="2199"/>
        <v>0</v>
      </c>
      <c r="K7814" s="3">
        <f t="shared" si="2207"/>
        <v>0</v>
      </c>
      <c r="L7814" s="6">
        <f t="shared" si="2200"/>
        <v>34.872040000000005</v>
      </c>
      <c r="M7814" s="6">
        <f t="shared" si="2208"/>
        <v>220</v>
      </c>
      <c r="N7814" s="6">
        <f t="shared" si="2209"/>
        <v>34.872039999999998</v>
      </c>
      <c r="O7814" s="2">
        <f t="shared" si="2201"/>
        <v>-32</v>
      </c>
      <c r="P7814" s="2">
        <f t="shared" si="2210"/>
        <v>0</v>
      </c>
      <c r="Q7814" s="2">
        <f t="shared" si="2202"/>
        <v>41.8</v>
      </c>
      <c r="R7814" s="2">
        <f t="shared" si="2211"/>
        <v>41.8</v>
      </c>
      <c r="S7814" s="2">
        <f t="shared" si="2203"/>
        <v>0</v>
      </c>
      <c r="T7814" s="2">
        <f t="shared" si="2196"/>
        <v>0</v>
      </c>
      <c r="U7814" s="2">
        <f t="shared" si="2204"/>
        <v>2.8720399999999984</v>
      </c>
      <c r="V7814" t="str">
        <f t="shared" si="2212"/>
        <v>Y</v>
      </c>
      <c r="W7814" s="2">
        <f t="shared" si="2213"/>
        <v>2.8720399999999984</v>
      </c>
      <c r="X7814" s="2">
        <f t="shared" si="2205"/>
        <v>0</v>
      </c>
      <c r="Y7814" s="2"/>
    </row>
    <row r="7815" spans="1:25" x14ac:dyDescent="0.2">
      <c r="A7815">
        <v>12</v>
      </c>
      <c r="B7815" s="1">
        <v>43061.499999981053</v>
      </c>
      <c r="C7815">
        <v>44</v>
      </c>
      <c r="D7815" s="15">
        <f t="shared" si="2206"/>
        <v>44</v>
      </c>
      <c r="E7815">
        <v>32</v>
      </c>
      <c r="F7815" s="6">
        <v>6.7850200000000003</v>
      </c>
      <c r="G7815" s="6">
        <v>36.885169999999995</v>
      </c>
      <c r="H7815" s="6">
        <f t="shared" si="2197"/>
        <v>43.670189999999998</v>
      </c>
      <c r="I7815" s="6">
        <f t="shared" si="2198"/>
        <v>12</v>
      </c>
      <c r="J7815" s="6">
        <f t="shared" si="2199"/>
        <v>0</v>
      </c>
      <c r="K7815" s="3">
        <f t="shared" si="2207"/>
        <v>0</v>
      </c>
      <c r="L7815" s="6">
        <f t="shared" si="2200"/>
        <v>31.670189999999998</v>
      </c>
      <c r="M7815" s="6">
        <f t="shared" si="2208"/>
        <v>220</v>
      </c>
      <c r="N7815" s="6">
        <f t="shared" si="2209"/>
        <v>31.670189999999991</v>
      </c>
      <c r="O7815" s="2">
        <f t="shared" si="2201"/>
        <v>-31.670189999999991</v>
      </c>
      <c r="P7815" s="2">
        <f t="shared" si="2210"/>
        <v>0.32981000000000904</v>
      </c>
      <c r="Q7815" s="2">
        <f t="shared" si="2202"/>
        <v>43.670189999999991</v>
      </c>
      <c r="R7815" s="2">
        <f t="shared" si="2211"/>
        <v>43.670189999999991</v>
      </c>
      <c r="S7815" s="2">
        <f t="shared" si="2203"/>
        <v>0</v>
      </c>
      <c r="T7815" s="2">
        <f t="shared" si="2196"/>
        <v>0</v>
      </c>
      <c r="U7815" s="2">
        <f t="shared" si="2204"/>
        <v>0</v>
      </c>
      <c r="V7815" t="str">
        <f t="shared" si="2212"/>
        <v>Y</v>
      </c>
      <c r="W7815" s="2">
        <f t="shared" si="2213"/>
        <v>0</v>
      </c>
      <c r="X7815" s="2">
        <f t="shared" si="2205"/>
        <v>0</v>
      </c>
      <c r="Y7815" s="2"/>
    </row>
    <row r="7816" spans="1:25" x14ac:dyDescent="0.2">
      <c r="A7816">
        <v>13</v>
      </c>
      <c r="B7816" s="1">
        <v>43061.541666647718</v>
      </c>
      <c r="C7816">
        <v>44.1</v>
      </c>
      <c r="D7816" s="15">
        <f t="shared" si="2206"/>
        <v>44.1</v>
      </c>
      <c r="E7816">
        <v>32</v>
      </c>
      <c r="F7816" s="6">
        <v>7.1147799999999997</v>
      </c>
      <c r="G7816" s="6">
        <v>30.888860000000001</v>
      </c>
      <c r="H7816" s="6">
        <f t="shared" si="2197"/>
        <v>38.003640000000004</v>
      </c>
      <c r="I7816" s="6">
        <f t="shared" si="2198"/>
        <v>12.100000000000001</v>
      </c>
      <c r="J7816" s="6">
        <f t="shared" si="2199"/>
        <v>0</v>
      </c>
      <c r="K7816" s="3">
        <f t="shared" si="2207"/>
        <v>0</v>
      </c>
      <c r="L7816" s="6">
        <f t="shared" si="2200"/>
        <v>25.903640000000003</v>
      </c>
      <c r="M7816" s="6">
        <f t="shared" si="2208"/>
        <v>220</v>
      </c>
      <c r="N7816" s="6">
        <f t="shared" si="2209"/>
        <v>25.903639999999996</v>
      </c>
      <c r="O7816" s="2">
        <f t="shared" si="2201"/>
        <v>-25.903639999999996</v>
      </c>
      <c r="P7816" s="2">
        <f t="shared" si="2210"/>
        <v>6.0963600000000042</v>
      </c>
      <c r="Q7816" s="2">
        <f t="shared" si="2202"/>
        <v>38.003639999999997</v>
      </c>
      <c r="R7816" s="2">
        <f t="shared" si="2211"/>
        <v>38.003639999999997</v>
      </c>
      <c r="S7816" s="2">
        <f t="shared" si="2203"/>
        <v>0</v>
      </c>
      <c r="T7816" s="2">
        <f t="shared" si="2196"/>
        <v>0</v>
      </c>
      <c r="U7816" s="2">
        <f t="shared" si="2204"/>
        <v>0</v>
      </c>
      <c r="V7816" t="str">
        <f t="shared" si="2212"/>
        <v>Y</v>
      </c>
      <c r="W7816" s="2">
        <f t="shared" si="2213"/>
        <v>0</v>
      </c>
      <c r="X7816" s="2">
        <f t="shared" si="2205"/>
        <v>0</v>
      </c>
      <c r="Y7816" s="2"/>
    </row>
    <row r="7817" spans="1:25" x14ac:dyDescent="0.2">
      <c r="A7817">
        <v>14</v>
      </c>
      <c r="B7817" s="1">
        <v>43061.583333314382</v>
      </c>
      <c r="C7817">
        <v>44.6</v>
      </c>
      <c r="D7817" s="15">
        <f t="shared" si="2206"/>
        <v>44.6</v>
      </c>
      <c r="E7817">
        <v>32</v>
      </c>
      <c r="F7817" s="6">
        <v>7.01525</v>
      </c>
      <c r="G7817" s="6">
        <v>19.973330999999998</v>
      </c>
      <c r="H7817" s="6">
        <f t="shared" si="2197"/>
        <v>26.988580999999996</v>
      </c>
      <c r="I7817" s="6">
        <f t="shared" si="2198"/>
        <v>12.600000000000001</v>
      </c>
      <c r="J7817" s="6">
        <f t="shared" si="2199"/>
        <v>0</v>
      </c>
      <c r="K7817" s="3">
        <f t="shared" si="2207"/>
        <v>0</v>
      </c>
      <c r="L7817" s="6">
        <f t="shared" si="2200"/>
        <v>14.388580999999995</v>
      </c>
      <c r="M7817" s="6">
        <f t="shared" si="2208"/>
        <v>220</v>
      </c>
      <c r="N7817" s="6">
        <f t="shared" si="2209"/>
        <v>14.388580999999988</v>
      </c>
      <c r="O7817" s="2">
        <f t="shared" si="2201"/>
        <v>-14.388580999999988</v>
      </c>
      <c r="P7817" s="2">
        <f t="shared" si="2210"/>
        <v>17.611419000000012</v>
      </c>
      <c r="Q7817" s="2">
        <f t="shared" si="2202"/>
        <v>26.988580999999989</v>
      </c>
      <c r="R7817" s="2">
        <f t="shared" si="2211"/>
        <v>26.988580999999989</v>
      </c>
      <c r="S7817" s="2">
        <f t="shared" si="2203"/>
        <v>0</v>
      </c>
      <c r="T7817" s="2">
        <f t="shared" si="2196"/>
        <v>0</v>
      </c>
      <c r="U7817" s="2">
        <f t="shared" si="2204"/>
        <v>0</v>
      </c>
      <c r="V7817" t="str">
        <f t="shared" si="2212"/>
        <v>Y</v>
      </c>
      <c r="W7817" s="2">
        <f t="shared" si="2213"/>
        <v>0</v>
      </c>
      <c r="X7817" s="2">
        <f t="shared" si="2205"/>
        <v>0</v>
      </c>
      <c r="Y7817" s="2"/>
    </row>
    <row r="7818" spans="1:25" x14ac:dyDescent="0.2">
      <c r="A7818">
        <v>15</v>
      </c>
      <c r="B7818" s="1">
        <v>43061.624999981046</v>
      </c>
      <c r="C7818">
        <v>44.5</v>
      </c>
      <c r="D7818" s="15">
        <f t="shared" si="2206"/>
        <v>44.5</v>
      </c>
      <c r="E7818">
        <v>32</v>
      </c>
      <c r="F7818" s="6">
        <v>5.4582699999999997</v>
      </c>
      <c r="G7818" s="6">
        <v>25.257210000000001</v>
      </c>
      <c r="H7818" s="6">
        <f t="shared" si="2197"/>
        <v>30.715479999999999</v>
      </c>
      <c r="I7818" s="6">
        <f t="shared" si="2198"/>
        <v>12.5</v>
      </c>
      <c r="J7818" s="6">
        <f t="shared" si="2199"/>
        <v>0</v>
      </c>
      <c r="K7818" s="3">
        <f t="shared" si="2207"/>
        <v>0</v>
      </c>
      <c r="L7818" s="6">
        <f t="shared" si="2200"/>
        <v>18.215479999999999</v>
      </c>
      <c r="M7818" s="6">
        <f t="shared" si="2208"/>
        <v>220</v>
      </c>
      <c r="N7818" s="6">
        <f t="shared" si="2209"/>
        <v>18.215480000000014</v>
      </c>
      <c r="O7818" s="2">
        <f t="shared" si="2201"/>
        <v>-18.215480000000014</v>
      </c>
      <c r="P7818" s="2">
        <f t="shared" si="2210"/>
        <v>13.784519999999986</v>
      </c>
      <c r="Q7818" s="2">
        <f t="shared" si="2202"/>
        <v>30.715480000000014</v>
      </c>
      <c r="R7818" s="2">
        <f t="shared" si="2211"/>
        <v>30.715480000000014</v>
      </c>
      <c r="S7818" s="2">
        <f t="shared" si="2203"/>
        <v>0</v>
      </c>
      <c r="T7818" s="2">
        <f t="shared" ref="T7818:T7881" si="2214">IF(Q7818-R7818&gt;0, 0, ABS(M7817-M7818))</f>
        <v>0</v>
      </c>
      <c r="U7818" s="2">
        <f t="shared" si="2204"/>
        <v>0</v>
      </c>
      <c r="V7818" t="str">
        <f t="shared" si="2212"/>
        <v>Y</v>
      </c>
      <c r="W7818" s="2">
        <f t="shared" si="2213"/>
        <v>0</v>
      </c>
      <c r="X7818" s="2">
        <f t="shared" si="2205"/>
        <v>0</v>
      </c>
      <c r="Y7818" s="2"/>
    </row>
    <row r="7819" spans="1:25" x14ac:dyDescent="0.2">
      <c r="A7819">
        <v>16</v>
      </c>
      <c r="B7819" s="1">
        <v>43061.66666664771</v>
      </c>
      <c r="C7819">
        <v>44.8</v>
      </c>
      <c r="D7819" s="15">
        <f t="shared" si="2206"/>
        <v>44.8</v>
      </c>
      <c r="E7819">
        <v>32</v>
      </c>
      <c r="F7819" s="6">
        <v>4.3102099999999997</v>
      </c>
      <c r="G7819" s="6">
        <v>13.484669999999999</v>
      </c>
      <c r="H7819" s="6">
        <f t="shared" si="2197"/>
        <v>17.794879999999999</v>
      </c>
      <c r="I7819" s="6">
        <f t="shared" si="2198"/>
        <v>12.799999999999997</v>
      </c>
      <c r="J7819" s="6">
        <f t="shared" si="2199"/>
        <v>0</v>
      </c>
      <c r="K7819" s="3">
        <f t="shared" si="2207"/>
        <v>0</v>
      </c>
      <c r="L7819" s="6">
        <f t="shared" si="2200"/>
        <v>4.994880000000002</v>
      </c>
      <c r="M7819" s="6">
        <f t="shared" si="2208"/>
        <v>220</v>
      </c>
      <c r="N7819" s="6">
        <f t="shared" si="2209"/>
        <v>4.9948799999999949</v>
      </c>
      <c r="O7819" s="2">
        <f t="shared" si="2201"/>
        <v>-4.9948799999999949</v>
      </c>
      <c r="P7819" s="2">
        <f t="shared" si="2210"/>
        <v>27.005120000000005</v>
      </c>
      <c r="Q7819" s="2">
        <f t="shared" si="2202"/>
        <v>17.794879999999992</v>
      </c>
      <c r="R7819" s="2">
        <f t="shared" si="2211"/>
        <v>17.794879999999992</v>
      </c>
      <c r="S7819" s="2">
        <f t="shared" si="2203"/>
        <v>0</v>
      </c>
      <c r="T7819" s="2">
        <f t="shared" si="2214"/>
        <v>0</v>
      </c>
      <c r="U7819" s="2">
        <f t="shared" si="2204"/>
        <v>0</v>
      </c>
      <c r="V7819" t="str">
        <f t="shared" si="2212"/>
        <v>Y</v>
      </c>
      <c r="W7819" s="2">
        <f t="shared" si="2213"/>
        <v>0</v>
      </c>
      <c r="X7819" s="2">
        <f t="shared" si="2205"/>
        <v>0</v>
      </c>
      <c r="Y7819" s="2"/>
    </row>
    <row r="7820" spans="1:25" x14ac:dyDescent="0.2">
      <c r="A7820">
        <v>17</v>
      </c>
      <c r="B7820" s="1">
        <v>43061.708333314375</v>
      </c>
      <c r="C7820">
        <v>47</v>
      </c>
      <c r="D7820" s="15">
        <f t="shared" si="2206"/>
        <v>47</v>
      </c>
      <c r="E7820">
        <v>32</v>
      </c>
      <c r="F7820" s="6">
        <v>4.3574200000000003</v>
      </c>
      <c r="G7820" s="6">
        <v>0.32329917000000002</v>
      </c>
      <c r="H7820" s="6">
        <f t="shared" si="2197"/>
        <v>4.6807191700000006</v>
      </c>
      <c r="I7820" s="6">
        <f t="shared" si="2198"/>
        <v>15</v>
      </c>
      <c r="J7820" s="6">
        <f t="shared" si="2199"/>
        <v>10.31928083</v>
      </c>
      <c r="K7820" s="3">
        <f t="shared" si="2207"/>
        <v>11.793463805714282</v>
      </c>
      <c r="L7820" s="6">
        <f t="shared" si="2200"/>
        <v>0</v>
      </c>
      <c r="M7820" s="6">
        <f t="shared" si="2208"/>
        <v>208.20653619428572</v>
      </c>
      <c r="N7820" s="6">
        <f t="shared" si="2209"/>
        <v>1.4741829757142852</v>
      </c>
      <c r="O7820" s="2">
        <f t="shared" si="2201"/>
        <v>-1.4741829757142852</v>
      </c>
      <c r="P7820" s="2">
        <f t="shared" si="2210"/>
        <v>30.525817024285715</v>
      </c>
      <c r="Q7820" s="2">
        <f t="shared" si="2202"/>
        <v>16.474182975714285</v>
      </c>
      <c r="R7820" s="2">
        <f t="shared" si="2211"/>
        <v>4.6807191700000006</v>
      </c>
      <c r="S7820" s="2">
        <f t="shared" si="2203"/>
        <v>11.793463805714286</v>
      </c>
      <c r="T7820" s="2">
        <f t="shared" si="2214"/>
        <v>0</v>
      </c>
      <c r="U7820" s="2">
        <f t="shared" si="2204"/>
        <v>0</v>
      </c>
      <c r="V7820" t="str">
        <f t="shared" si="2212"/>
        <v>N</v>
      </c>
      <c r="W7820" s="2">
        <f t="shared" si="2213"/>
        <v>0</v>
      </c>
      <c r="X7820" s="2">
        <f t="shared" si="2205"/>
        <v>0</v>
      </c>
      <c r="Y7820" s="2"/>
    </row>
    <row r="7821" spans="1:25" x14ac:dyDescent="0.2">
      <c r="A7821">
        <v>18</v>
      </c>
      <c r="B7821" s="1">
        <v>43061.749999981039</v>
      </c>
      <c r="C7821">
        <v>46.2</v>
      </c>
      <c r="D7821" s="15">
        <f t="shared" si="2206"/>
        <v>46.2</v>
      </c>
      <c r="E7821">
        <v>32</v>
      </c>
      <c r="F7821" s="6">
        <v>5.3721199999999998</v>
      </c>
      <c r="G7821" s="6">
        <v>-1.5167529999999999E-2</v>
      </c>
      <c r="H7821" s="6">
        <f t="shared" si="2197"/>
        <v>5.3569524699999995</v>
      </c>
      <c r="I7821" s="6">
        <f t="shared" si="2198"/>
        <v>14.200000000000003</v>
      </c>
      <c r="J7821" s="6">
        <f t="shared" si="2199"/>
        <v>8.8430475300000033</v>
      </c>
      <c r="K7821" s="3">
        <f t="shared" si="2207"/>
        <v>10.106340034285722</v>
      </c>
      <c r="L7821" s="6">
        <f t="shared" si="2200"/>
        <v>0</v>
      </c>
      <c r="M7821" s="6">
        <f t="shared" si="2208"/>
        <v>198.10019616</v>
      </c>
      <c r="N7821" s="6">
        <f t="shared" si="2209"/>
        <v>1.2632925042857153</v>
      </c>
      <c r="O7821" s="2">
        <f t="shared" si="2201"/>
        <v>-1.2632925042857153</v>
      </c>
      <c r="P7821" s="2">
        <f t="shared" si="2210"/>
        <v>30.736707495714285</v>
      </c>
      <c r="Q7821" s="2">
        <f t="shared" si="2202"/>
        <v>15.463292504285718</v>
      </c>
      <c r="R7821" s="2">
        <f t="shared" si="2211"/>
        <v>5.3569524699999995</v>
      </c>
      <c r="S7821" s="2">
        <f t="shared" si="2203"/>
        <v>10.106340034285719</v>
      </c>
      <c r="T7821" s="2">
        <f t="shared" si="2214"/>
        <v>0</v>
      </c>
      <c r="U7821" s="2">
        <f t="shared" si="2204"/>
        <v>0</v>
      </c>
      <c r="V7821" t="str">
        <f t="shared" si="2212"/>
        <v>N</v>
      </c>
      <c r="W7821" s="2">
        <f t="shared" si="2213"/>
        <v>0</v>
      </c>
      <c r="X7821" s="2">
        <f t="shared" si="2205"/>
        <v>0</v>
      </c>
      <c r="Y7821" s="2"/>
    </row>
    <row r="7822" spans="1:25" x14ac:dyDescent="0.2">
      <c r="A7822">
        <v>19</v>
      </c>
      <c r="B7822" s="1">
        <v>43061.791666647703</v>
      </c>
      <c r="C7822">
        <v>46.2</v>
      </c>
      <c r="D7822" s="15">
        <f t="shared" si="2206"/>
        <v>46.2</v>
      </c>
      <c r="E7822">
        <v>32</v>
      </c>
      <c r="F7822" s="6">
        <v>4.8998100000000004</v>
      </c>
      <c r="G7822" s="6">
        <v>-1.5167529999999999E-2</v>
      </c>
      <c r="H7822" s="6">
        <f t="shared" si="2197"/>
        <v>4.8846424700000002</v>
      </c>
      <c r="I7822" s="6">
        <f t="shared" si="2198"/>
        <v>14.200000000000003</v>
      </c>
      <c r="J7822" s="6">
        <f t="shared" si="2199"/>
        <v>9.3153575300000035</v>
      </c>
      <c r="K7822" s="3">
        <f t="shared" si="2207"/>
        <v>10.646122891428575</v>
      </c>
      <c r="L7822" s="6">
        <f t="shared" si="2200"/>
        <v>0</v>
      </c>
      <c r="M7822" s="6">
        <f t="shared" si="2208"/>
        <v>187.45407326857142</v>
      </c>
      <c r="N7822" s="6">
        <f t="shared" si="2209"/>
        <v>1.3307653614285755</v>
      </c>
      <c r="O7822" s="2">
        <f t="shared" si="2201"/>
        <v>-1.3307653614285755</v>
      </c>
      <c r="P7822" s="2">
        <f t="shared" si="2210"/>
        <v>30.669234638571425</v>
      </c>
      <c r="Q7822" s="2">
        <f t="shared" si="2202"/>
        <v>15.530765361428578</v>
      </c>
      <c r="R7822" s="2">
        <f t="shared" si="2211"/>
        <v>4.8846424700000002</v>
      </c>
      <c r="S7822" s="2">
        <f t="shared" si="2203"/>
        <v>10.646122891428579</v>
      </c>
      <c r="T7822" s="2">
        <f t="shared" si="2214"/>
        <v>0</v>
      </c>
      <c r="U7822" s="2">
        <f t="shared" si="2204"/>
        <v>0</v>
      </c>
      <c r="V7822" t="str">
        <f t="shared" si="2212"/>
        <v>N</v>
      </c>
      <c r="W7822" s="2">
        <f t="shared" si="2213"/>
        <v>0</v>
      </c>
      <c r="X7822" s="2">
        <f t="shared" si="2205"/>
        <v>0</v>
      </c>
      <c r="Y7822" s="2"/>
    </row>
    <row r="7823" spans="1:25" x14ac:dyDescent="0.2">
      <c r="A7823">
        <v>20</v>
      </c>
      <c r="B7823" s="1">
        <v>43061.833333314367</v>
      </c>
      <c r="C7823">
        <v>46.6</v>
      </c>
      <c r="D7823" s="15">
        <f t="shared" si="2206"/>
        <v>46.6</v>
      </c>
      <c r="E7823">
        <v>32</v>
      </c>
      <c r="F7823" s="6">
        <v>3.5171800000000002</v>
      </c>
      <c r="G7823" s="6">
        <v>-1.5167529999999999E-2</v>
      </c>
      <c r="H7823" s="6">
        <f t="shared" si="2197"/>
        <v>3.5020124700000004</v>
      </c>
      <c r="I7823" s="6">
        <f t="shared" si="2198"/>
        <v>14.600000000000001</v>
      </c>
      <c r="J7823" s="6">
        <f t="shared" si="2199"/>
        <v>11.097987530000001</v>
      </c>
      <c r="K7823" s="3">
        <f t="shared" si="2207"/>
        <v>12.683414319999997</v>
      </c>
      <c r="L7823" s="6">
        <f t="shared" si="2200"/>
        <v>0</v>
      </c>
      <c r="M7823" s="6">
        <f t="shared" si="2208"/>
        <v>174.77065894857142</v>
      </c>
      <c r="N7823" s="6">
        <f t="shared" si="2209"/>
        <v>1.5854267899999854</v>
      </c>
      <c r="O7823" s="2">
        <f t="shared" si="2201"/>
        <v>-1.5854267899999854</v>
      </c>
      <c r="P7823" s="2">
        <f t="shared" si="2210"/>
        <v>30.414573210000015</v>
      </c>
      <c r="Q7823" s="2">
        <f t="shared" si="2202"/>
        <v>16.185426789999987</v>
      </c>
      <c r="R7823" s="2">
        <f t="shared" si="2211"/>
        <v>3.5020124700000004</v>
      </c>
      <c r="S7823" s="2">
        <f t="shared" si="2203"/>
        <v>12.683414319999986</v>
      </c>
      <c r="T7823" s="2">
        <f t="shared" si="2214"/>
        <v>0</v>
      </c>
      <c r="U7823" s="2">
        <f t="shared" si="2204"/>
        <v>0</v>
      </c>
      <c r="V7823" t="str">
        <f t="shared" si="2212"/>
        <v>N</v>
      </c>
      <c r="W7823" s="2">
        <f t="shared" si="2213"/>
        <v>0</v>
      </c>
      <c r="X7823" s="2">
        <f t="shared" si="2205"/>
        <v>0</v>
      </c>
      <c r="Y7823" s="2"/>
    </row>
    <row r="7824" spans="1:25" x14ac:dyDescent="0.2">
      <c r="A7824">
        <v>21</v>
      </c>
      <c r="B7824" s="1">
        <v>43061.874999981032</v>
      </c>
      <c r="C7824">
        <v>44</v>
      </c>
      <c r="D7824" s="15">
        <f t="shared" si="2206"/>
        <v>44</v>
      </c>
      <c r="E7824">
        <v>32</v>
      </c>
      <c r="F7824" s="6">
        <v>3.9680399999999998</v>
      </c>
      <c r="G7824" s="6">
        <v>-1.5167529999999999E-2</v>
      </c>
      <c r="H7824" s="6">
        <f t="shared" si="2197"/>
        <v>3.95287247</v>
      </c>
      <c r="I7824" s="6">
        <f t="shared" si="2198"/>
        <v>12</v>
      </c>
      <c r="J7824" s="6">
        <f t="shared" si="2199"/>
        <v>8.0471275300000009</v>
      </c>
      <c r="K7824" s="3">
        <f t="shared" si="2207"/>
        <v>9.1967171771428582</v>
      </c>
      <c r="L7824" s="6">
        <f t="shared" si="2200"/>
        <v>0</v>
      </c>
      <c r="M7824" s="6">
        <f t="shared" si="2208"/>
        <v>165.57394177142857</v>
      </c>
      <c r="N7824" s="6">
        <f t="shared" si="2209"/>
        <v>1.1495896471428466</v>
      </c>
      <c r="O7824" s="2">
        <f t="shared" si="2201"/>
        <v>-1.1495896471428466</v>
      </c>
      <c r="P7824" s="2">
        <f t="shared" si="2210"/>
        <v>30.850410352857153</v>
      </c>
      <c r="Q7824" s="2">
        <f t="shared" si="2202"/>
        <v>13.149589647142847</v>
      </c>
      <c r="R7824" s="2">
        <f t="shared" si="2211"/>
        <v>3.95287247</v>
      </c>
      <c r="S7824" s="2">
        <f t="shared" si="2203"/>
        <v>9.1967171771428475</v>
      </c>
      <c r="T7824" s="2">
        <f t="shared" si="2214"/>
        <v>0</v>
      </c>
      <c r="U7824" s="2">
        <f t="shared" si="2204"/>
        <v>0</v>
      </c>
      <c r="V7824" t="str">
        <f t="shared" si="2212"/>
        <v>N</v>
      </c>
      <c r="W7824" s="2">
        <f t="shared" si="2213"/>
        <v>0</v>
      </c>
      <c r="X7824" s="2">
        <f t="shared" si="2205"/>
        <v>0</v>
      </c>
      <c r="Y7824" s="2"/>
    </row>
    <row r="7825" spans="1:25" x14ac:dyDescent="0.2">
      <c r="A7825">
        <v>22</v>
      </c>
      <c r="B7825" s="1">
        <v>43061.916666647696</v>
      </c>
      <c r="C7825">
        <v>43</v>
      </c>
      <c r="D7825" s="15">
        <f t="shared" si="2206"/>
        <v>43</v>
      </c>
      <c r="E7825">
        <v>32</v>
      </c>
      <c r="F7825" s="6">
        <v>5.3778600000000001</v>
      </c>
      <c r="G7825" s="6">
        <v>-1.5167529999999999E-2</v>
      </c>
      <c r="H7825" s="6">
        <f t="shared" si="2197"/>
        <v>5.3626924699999998</v>
      </c>
      <c r="I7825" s="6">
        <f t="shared" si="2198"/>
        <v>11</v>
      </c>
      <c r="J7825" s="6">
        <f t="shared" si="2199"/>
        <v>5.6373075300000002</v>
      </c>
      <c r="K7825" s="3">
        <f t="shared" si="2207"/>
        <v>6.4426371771428705</v>
      </c>
      <c r="L7825" s="6">
        <f t="shared" si="2200"/>
        <v>0</v>
      </c>
      <c r="M7825" s="6">
        <f t="shared" si="2208"/>
        <v>159.13130459428569</v>
      </c>
      <c r="N7825" s="6">
        <f t="shared" si="2209"/>
        <v>0.80532964714288369</v>
      </c>
      <c r="O7825" s="2">
        <f t="shared" si="2201"/>
        <v>-0.80532964714288369</v>
      </c>
      <c r="P7825" s="2">
        <f t="shared" si="2210"/>
        <v>31.194670352857116</v>
      </c>
      <c r="Q7825" s="2">
        <f t="shared" si="2202"/>
        <v>11.805329647142884</v>
      </c>
      <c r="R7825" s="2">
        <f t="shared" si="2211"/>
        <v>5.3626924699999998</v>
      </c>
      <c r="S7825" s="2">
        <f t="shared" si="2203"/>
        <v>6.4426371771428839</v>
      </c>
      <c r="T7825" s="2">
        <f t="shared" si="2214"/>
        <v>0</v>
      </c>
      <c r="U7825" s="2">
        <f t="shared" si="2204"/>
        <v>0</v>
      </c>
      <c r="V7825" t="str">
        <f t="shared" si="2212"/>
        <v>N</v>
      </c>
      <c r="W7825" s="2">
        <f t="shared" si="2213"/>
        <v>0</v>
      </c>
      <c r="X7825" s="2">
        <f t="shared" si="2205"/>
        <v>0</v>
      </c>
      <c r="Y7825" s="2"/>
    </row>
    <row r="7826" spans="1:25" x14ac:dyDescent="0.2">
      <c r="A7826">
        <v>23</v>
      </c>
      <c r="B7826" s="1">
        <v>43061.95833331436</v>
      </c>
      <c r="C7826">
        <v>40.4</v>
      </c>
      <c r="D7826" s="15">
        <f t="shared" si="2206"/>
        <v>40.4</v>
      </c>
      <c r="E7826">
        <v>32</v>
      </c>
      <c r="F7826" s="6">
        <v>8.3360800000000008</v>
      </c>
      <c r="G7826" s="6">
        <v>-1.5167529999999999E-2</v>
      </c>
      <c r="H7826" s="6">
        <f t="shared" si="2197"/>
        <v>8.3209124700000014</v>
      </c>
      <c r="I7826" s="6">
        <f t="shared" si="2198"/>
        <v>8.3999999999999986</v>
      </c>
      <c r="J7826" s="6">
        <f t="shared" si="2199"/>
        <v>7.908752999999713E-2</v>
      </c>
      <c r="K7826" s="3">
        <f t="shared" si="2207"/>
        <v>9.0385748571435442E-2</v>
      </c>
      <c r="L7826" s="6">
        <f t="shared" si="2200"/>
        <v>0</v>
      </c>
      <c r="M7826" s="6">
        <f t="shared" si="2208"/>
        <v>159.04091884571426</v>
      </c>
      <c r="N7826" s="6">
        <f t="shared" si="2209"/>
        <v>1.1298218571425878E-2</v>
      </c>
      <c r="O7826" s="2">
        <f t="shared" si="2201"/>
        <v>-1.1298218571425878E-2</v>
      </c>
      <c r="P7826" s="2">
        <f t="shared" si="2210"/>
        <v>31.988701781428574</v>
      </c>
      <c r="Q7826" s="2">
        <f t="shared" si="2202"/>
        <v>8.4112982185714245</v>
      </c>
      <c r="R7826" s="2">
        <f t="shared" si="2211"/>
        <v>8.3209124700000014</v>
      </c>
      <c r="S7826" s="2">
        <f t="shared" si="2203"/>
        <v>9.0385748571423008E-2</v>
      </c>
      <c r="T7826" s="2">
        <f t="shared" si="2214"/>
        <v>0</v>
      </c>
      <c r="U7826" s="2">
        <f t="shared" si="2204"/>
        <v>0</v>
      </c>
      <c r="V7826" t="str">
        <f t="shared" si="2212"/>
        <v>N</v>
      </c>
      <c r="W7826" s="2">
        <f t="shared" si="2213"/>
        <v>0</v>
      </c>
      <c r="X7826" s="2">
        <f t="shared" si="2205"/>
        <v>0</v>
      </c>
      <c r="Y7826" s="2"/>
    </row>
    <row r="7827" spans="1:25" x14ac:dyDescent="0.2">
      <c r="A7827">
        <v>0</v>
      </c>
      <c r="B7827" s="1">
        <v>43061.999999981024</v>
      </c>
      <c r="C7827">
        <v>38.4</v>
      </c>
      <c r="D7827" s="15">
        <f t="shared" si="2206"/>
        <v>38.4</v>
      </c>
      <c r="E7827">
        <v>32</v>
      </c>
      <c r="F7827" s="6">
        <v>8.2868700000000004</v>
      </c>
      <c r="G7827" s="6">
        <v>-1.5167529999999999E-2</v>
      </c>
      <c r="H7827" s="6">
        <f t="shared" si="2197"/>
        <v>8.271702470000001</v>
      </c>
      <c r="I7827" s="6">
        <f t="shared" si="2198"/>
        <v>6.3999999999999986</v>
      </c>
      <c r="J7827" s="6">
        <f t="shared" si="2199"/>
        <v>0</v>
      </c>
      <c r="K7827" s="3">
        <f t="shared" si="2207"/>
        <v>0</v>
      </c>
      <c r="L7827" s="6">
        <f t="shared" si="2200"/>
        <v>1.8717024700000024</v>
      </c>
      <c r="M7827" s="6">
        <f t="shared" si="2208"/>
        <v>160.91262131571426</v>
      </c>
      <c r="N7827" s="6">
        <f t="shared" si="2209"/>
        <v>0</v>
      </c>
      <c r="O7827" s="2">
        <f t="shared" si="2201"/>
        <v>0</v>
      </c>
      <c r="P7827" s="2">
        <f t="shared" si="2210"/>
        <v>32</v>
      </c>
      <c r="Q7827" s="2">
        <f t="shared" si="2202"/>
        <v>6.3999999999999986</v>
      </c>
      <c r="R7827" s="2">
        <f t="shared" si="2211"/>
        <v>6.3999999999999986</v>
      </c>
      <c r="S7827" s="2">
        <f t="shared" si="2203"/>
        <v>0</v>
      </c>
      <c r="T7827" s="2">
        <f t="shared" si="2214"/>
        <v>1.8717024700000024</v>
      </c>
      <c r="U7827" s="2">
        <f t="shared" si="2204"/>
        <v>0</v>
      </c>
      <c r="V7827" t="str">
        <f t="shared" si="2212"/>
        <v>N</v>
      </c>
      <c r="W7827" s="2">
        <f t="shared" si="2213"/>
        <v>0</v>
      </c>
      <c r="X7827" s="2">
        <f t="shared" si="2205"/>
        <v>0</v>
      </c>
      <c r="Y7827" s="2"/>
    </row>
    <row r="7828" spans="1:25" x14ac:dyDescent="0.2">
      <c r="A7828">
        <v>1</v>
      </c>
      <c r="B7828" s="1">
        <v>43062.041666647689</v>
      </c>
      <c r="C7828">
        <v>37</v>
      </c>
      <c r="D7828" s="15">
        <f t="shared" si="2206"/>
        <v>37</v>
      </c>
      <c r="E7828">
        <v>32</v>
      </c>
      <c r="F7828" s="6">
        <v>8.3397500000000004</v>
      </c>
      <c r="G7828" s="6">
        <v>-1.5167529999999999E-2</v>
      </c>
      <c r="H7828" s="6">
        <f t="shared" si="2197"/>
        <v>8.3245824700000011</v>
      </c>
      <c r="I7828" s="6">
        <f t="shared" si="2198"/>
        <v>5</v>
      </c>
      <c r="J7828" s="6">
        <f t="shared" si="2199"/>
        <v>0</v>
      </c>
      <c r="K7828" s="3">
        <f t="shared" si="2207"/>
        <v>0</v>
      </c>
      <c r="L7828" s="6">
        <f t="shared" si="2200"/>
        <v>3.3245824700000011</v>
      </c>
      <c r="M7828" s="6">
        <f t="shared" si="2208"/>
        <v>164.23720378571426</v>
      </c>
      <c r="N7828" s="6">
        <f t="shared" si="2209"/>
        <v>0</v>
      </c>
      <c r="O7828" s="2">
        <f t="shared" si="2201"/>
        <v>0</v>
      </c>
      <c r="P7828" s="2">
        <f t="shared" si="2210"/>
        <v>32</v>
      </c>
      <c r="Q7828" s="2">
        <f t="shared" si="2202"/>
        <v>5</v>
      </c>
      <c r="R7828" s="2">
        <f t="shared" si="2211"/>
        <v>5</v>
      </c>
      <c r="S7828" s="2">
        <f t="shared" si="2203"/>
        <v>0</v>
      </c>
      <c r="T7828" s="2">
        <f t="shared" si="2214"/>
        <v>3.3245824699999957</v>
      </c>
      <c r="U7828" s="2">
        <f t="shared" si="2204"/>
        <v>0</v>
      </c>
      <c r="V7828" t="str">
        <f t="shared" si="2212"/>
        <v>N</v>
      </c>
      <c r="W7828" s="2">
        <f t="shared" si="2213"/>
        <v>0</v>
      </c>
      <c r="X7828" s="2">
        <f t="shared" si="2205"/>
        <v>0</v>
      </c>
      <c r="Y7828" s="2"/>
    </row>
    <row r="7829" spans="1:25" x14ac:dyDescent="0.2">
      <c r="A7829">
        <v>2</v>
      </c>
      <c r="B7829" s="1">
        <v>43062.083333314353</v>
      </c>
      <c r="C7829">
        <v>35.1</v>
      </c>
      <c r="D7829" s="15">
        <f t="shared" si="2206"/>
        <v>35.1</v>
      </c>
      <c r="E7829">
        <v>32</v>
      </c>
      <c r="F7829" s="6">
        <v>8.5950399999999991</v>
      </c>
      <c r="G7829" s="6">
        <v>-1.5167529999999999E-2</v>
      </c>
      <c r="H7829" s="6">
        <f t="shared" si="2197"/>
        <v>8.5798724699999998</v>
      </c>
      <c r="I7829" s="6">
        <f t="shared" si="2198"/>
        <v>3.1000000000000014</v>
      </c>
      <c r="J7829" s="6">
        <f t="shared" si="2199"/>
        <v>0</v>
      </c>
      <c r="K7829" s="3">
        <f t="shared" si="2207"/>
        <v>0</v>
      </c>
      <c r="L7829" s="6">
        <f t="shared" si="2200"/>
        <v>5.4798724699999983</v>
      </c>
      <c r="M7829" s="6">
        <f t="shared" si="2208"/>
        <v>169.71707625571426</v>
      </c>
      <c r="N7829" s="6">
        <f t="shared" si="2209"/>
        <v>0</v>
      </c>
      <c r="O7829" s="2">
        <f t="shared" si="2201"/>
        <v>0</v>
      </c>
      <c r="P7829" s="2">
        <f t="shared" si="2210"/>
        <v>32</v>
      </c>
      <c r="Q7829" s="2">
        <f t="shared" si="2202"/>
        <v>3.1000000000000014</v>
      </c>
      <c r="R7829" s="2">
        <f t="shared" si="2211"/>
        <v>3.1000000000000014</v>
      </c>
      <c r="S7829" s="2">
        <f t="shared" si="2203"/>
        <v>0</v>
      </c>
      <c r="T7829" s="2">
        <f t="shared" si="2214"/>
        <v>5.4798724700000037</v>
      </c>
      <c r="U7829" s="2">
        <f t="shared" si="2204"/>
        <v>0</v>
      </c>
      <c r="V7829" t="str">
        <f t="shared" si="2212"/>
        <v>N</v>
      </c>
      <c r="W7829" s="2">
        <f t="shared" si="2213"/>
        <v>0</v>
      </c>
      <c r="X7829" s="2">
        <f t="shared" si="2205"/>
        <v>0</v>
      </c>
      <c r="Y7829" s="2"/>
    </row>
    <row r="7830" spans="1:25" x14ac:dyDescent="0.2">
      <c r="A7830">
        <v>3</v>
      </c>
      <c r="B7830" s="1">
        <v>43062.124999981017</v>
      </c>
      <c r="C7830">
        <v>33.700000000000003</v>
      </c>
      <c r="D7830" s="15">
        <f t="shared" si="2206"/>
        <v>33.700000000000003</v>
      </c>
      <c r="E7830">
        <v>32</v>
      </c>
      <c r="F7830" s="6">
        <v>10.218999999999999</v>
      </c>
      <c r="G7830" s="6">
        <v>-1.5167529999999999E-2</v>
      </c>
      <c r="H7830" s="6">
        <f t="shared" si="2197"/>
        <v>10.20383247</v>
      </c>
      <c r="I7830" s="6">
        <f t="shared" si="2198"/>
        <v>1.7000000000000028</v>
      </c>
      <c r="J7830" s="6">
        <f t="shared" si="2199"/>
        <v>0</v>
      </c>
      <c r="K7830" s="3">
        <f t="shared" si="2207"/>
        <v>0</v>
      </c>
      <c r="L7830" s="6">
        <f t="shared" si="2200"/>
        <v>8.5038324699999972</v>
      </c>
      <c r="M7830" s="6">
        <f t="shared" si="2208"/>
        <v>178.22090872571425</v>
      </c>
      <c r="N7830" s="6">
        <f t="shared" si="2209"/>
        <v>0</v>
      </c>
      <c r="O7830" s="2">
        <f t="shared" si="2201"/>
        <v>0</v>
      </c>
      <c r="P7830" s="2">
        <f t="shared" si="2210"/>
        <v>32</v>
      </c>
      <c r="Q7830" s="2">
        <f t="shared" si="2202"/>
        <v>1.7000000000000028</v>
      </c>
      <c r="R7830" s="2">
        <f t="shared" si="2211"/>
        <v>1.7000000000000028</v>
      </c>
      <c r="S7830" s="2">
        <f t="shared" si="2203"/>
        <v>0</v>
      </c>
      <c r="T7830" s="2">
        <f t="shared" si="2214"/>
        <v>8.5038324699999919</v>
      </c>
      <c r="U7830" s="2">
        <f t="shared" si="2204"/>
        <v>0</v>
      </c>
      <c r="V7830" t="str">
        <f t="shared" si="2212"/>
        <v>N</v>
      </c>
      <c r="W7830" s="2">
        <f t="shared" si="2213"/>
        <v>0</v>
      </c>
      <c r="X7830" s="2">
        <f t="shared" si="2205"/>
        <v>0</v>
      </c>
      <c r="Y7830" s="2"/>
    </row>
    <row r="7831" spans="1:25" x14ac:dyDescent="0.2">
      <c r="A7831">
        <v>4</v>
      </c>
      <c r="B7831" s="1">
        <v>43062.166666647681</v>
      </c>
      <c r="C7831">
        <v>33</v>
      </c>
      <c r="D7831" s="15">
        <f t="shared" si="2206"/>
        <v>33</v>
      </c>
      <c r="E7831">
        <v>32</v>
      </c>
      <c r="F7831" s="6">
        <v>7.3467900000000004</v>
      </c>
      <c r="G7831" s="6">
        <v>-1.5167529999999999E-2</v>
      </c>
      <c r="H7831" s="6">
        <f t="shared" si="2197"/>
        <v>7.3316224700000001</v>
      </c>
      <c r="I7831" s="6">
        <f t="shared" si="2198"/>
        <v>1</v>
      </c>
      <c r="J7831" s="6">
        <f t="shared" si="2199"/>
        <v>0</v>
      </c>
      <c r="K7831" s="3">
        <f t="shared" si="2207"/>
        <v>0</v>
      </c>
      <c r="L7831" s="6">
        <f t="shared" si="2200"/>
        <v>6.3316224700000001</v>
      </c>
      <c r="M7831" s="6">
        <f t="shared" si="2208"/>
        <v>184.55253119571427</v>
      </c>
      <c r="N7831" s="6">
        <f t="shared" si="2209"/>
        <v>0</v>
      </c>
      <c r="O7831" s="2">
        <f t="shared" si="2201"/>
        <v>0</v>
      </c>
      <c r="P7831" s="2">
        <f t="shared" si="2210"/>
        <v>32</v>
      </c>
      <c r="Q7831" s="2">
        <f t="shared" si="2202"/>
        <v>1</v>
      </c>
      <c r="R7831" s="2">
        <f t="shared" si="2211"/>
        <v>1</v>
      </c>
      <c r="S7831" s="2">
        <f t="shared" si="2203"/>
        <v>0</v>
      </c>
      <c r="T7831" s="2">
        <f t="shared" si="2214"/>
        <v>6.3316224700000134</v>
      </c>
      <c r="U7831" s="2">
        <f t="shared" si="2204"/>
        <v>0</v>
      </c>
      <c r="V7831" t="str">
        <f t="shared" si="2212"/>
        <v>N</v>
      </c>
      <c r="W7831" s="2">
        <f t="shared" si="2213"/>
        <v>0</v>
      </c>
      <c r="X7831" s="2">
        <f t="shared" si="2205"/>
        <v>0</v>
      </c>
      <c r="Y7831" s="2"/>
    </row>
    <row r="7832" spans="1:25" x14ac:dyDescent="0.2">
      <c r="A7832">
        <v>5</v>
      </c>
      <c r="B7832" s="1">
        <v>43062.208333314346</v>
      </c>
      <c r="C7832">
        <v>32.6</v>
      </c>
      <c r="D7832" s="15">
        <f t="shared" si="2206"/>
        <v>32.6</v>
      </c>
      <c r="E7832">
        <v>32</v>
      </c>
      <c r="F7832" s="6">
        <v>7.6607200000000004</v>
      </c>
      <c r="G7832" s="6">
        <v>-1.5167529999999999E-2</v>
      </c>
      <c r="H7832" s="6">
        <f t="shared" si="2197"/>
        <v>7.6455524700000002</v>
      </c>
      <c r="I7832" s="6">
        <f t="shared" si="2198"/>
        <v>0.60000000000000142</v>
      </c>
      <c r="J7832" s="6">
        <f t="shared" si="2199"/>
        <v>0</v>
      </c>
      <c r="K7832" s="3">
        <f t="shared" si="2207"/>
        <v>0</v>
      </c>
      <c r="L7832" s="6">
        <f t="shared" si="2200"/>
        <v>7.0455524699999987</v>
      </c>
      <c r="M7832" s="6">
        <f t="shared" si="2208"/>
        <v>191.59808366571426</v>
      </c>
      <c r="N7832" s="6">
        <f t="shared" si="2209"/>
        <v>0</v>
      </c>
      <c r="O7832" s="2">
        <f t="shared" si="2201"/>
        <v>0</v>
      </c>
      <c r="P7832" s="2">
        <f t="shared" si="2210"/>
        <v>32</v>
      </c>
      <c r="Q7832" s="2">
        <f t="shared" si="2202"/>
        <v>0.60000000000000142</v>
      </c>
      <c r="R7832" s="2">
        <f t="shared" si="2211"/>
        <v>0.60000000000000142</v>
      </c>
      <c r="S7832" s="2">
        <f t="shared" si="2203"/>
        <v>0</v>
      </c>
      <c r="T7832" s="2">
        <f t="shared" si="2214"/>
        <v>7.0455524699999899</v>
      </c>
      <c r="U7832" s="2">
        <f t="shared" si="2204"/>
        <v>0</v>
      </c>
      <c r="V7832" t="str">
        <f t="shared" si="2212"/>
        <v>N</v>
      </c>
      <c r="W7832" s="2">
        <f t="shared" si="2213"/>
        <v>0</v>
      </c>
      <c r="X7832" s="2">
        <f t="shared" si="2205"/>
        <v>0</v>
      </c>
      <c r="Y7832" s="2"/>
    </row>
    <row r="7833" spans="1:25" x14ac:dyDescent="0.2">
      <c r="A7833">
        <v>6</v>
      </c>
      <c r="B7833" s="1">
        <v>43062.24999998101</v>
      </c>
      <c r="C7833">
        <v>32.9</v>
      </c>
      <c r="D7833" s="15">
        <f t="shared" si="2206"/>
        <v>32.9</v>
      </c>
      <c r="E7833">
        <v>32</v>
      </c>
      <c r="F7833" s="6">
        <v>4.5917300000000001</v>
      </c>
      <c r="G7833" s="6">
        <v>-1.5167529999999999E-2</v>
      </c>
      <c r="H7833" s="6">
        <f t="shared" si="2197"/>
        <v>4.5765624699999998</v>
      </c>
      <c r="I7833" s="6">
        <f t="shared" si="2198"/>
        <v>0.89999999999999858</v>
      </c>
      <c r="J7833" s="6">
        <f t="shared" si="2199"/>
        <v>0</v>
      </c>
      <c r="K7833" s="3">
        <f t="shared" si="2207"/>
        <v>0</v>
      </c>
      <c r="L7833" s="6">
        <f t="shared" si="2200"/>
        <v>3.6765624700000012</v>
      </c>
      <c r="M7833" s="6">
        <f t="shared" si="2208"/>
        <v>195.27464613571425</v>
      </c>
      <c r="N7833" s="6">
        <f t="shared" si="2209"/>
        <v>0</v>
      </c>
      <c r="O7833" s="2">
        <f t="shared" si="2201"/>
        <v>0</v>
      </c>
      <c r="P7833" s="2">
        <f t="shared" si="2210"/>
        <v>32</v>
      </c>
      <c r="Q7833" s="2">
        <f t="shared" si="2202"/>
        <v>0.89999999999999858</v>
      </c>
      <c r="R7833" s="2">
        <f t="shared" si="2211"/>
        <v>0.89999999999999858</v>
      </c>
      <c r="S7833" s="2">
        <f t="shared" si="2203"/>
        <v>0</v>
      </c>
      <c r="T7833" s="2">
        <f t="shared" si="2214"/>
        <v>3.6765624699999933</v>
      </c>
      <c r="U7833" s="2">
        <f t="shared" si="2204"/>
        <v>0</v>
      </c>
      <c r="V7833" t="str">
        <f t="shared" si="2212"/>
        <v>N</v>
      </c>
      <c r="W7833" s="2">
        <f t="shared" si="2213"/>
        <v>0</v>
      </c>
      <c r="X7833" s="2">
        <f t="shared" si="2205"/>
        <v>0</v>
      </c>
      <c r="Y7833" s="2"/>
    </row>
    <row r="7834" spans="1:25" x14ac:dyDescent="0.2">
      <c r="A7834">
        <v>7</v>
      </c>
      <c r="B7834" s="1">
        <v>43062.291666647674</v>
      </c>
      <c r="C7834">
        <v>33.700000000000003</v>
      </c>
      <c r="D7834" s="15">
        <f t="shared" si="2206"/>
        <v>33.700000000000003</v>
      </c>
      <c r="E7834">
        <v>32</v>
      </c>
      <c r="F7834" s="6">
        <v>6.5281399999999996</v>
      </c>
      <c r="G7834" s="6">
        <v>5.0125499999999992</v>
      </c>
      <c r="H7834" s="6">
        <f t="shared" si="2197"/>
        <v>11.540689999999998</v>
      </c>
      <c r="I7834" s="6">
        <f t="shared" si="2198"/>
        <v>1.7000000000000028</v>
      </c>
      <c r="J7834" s="6">
        <f t="shared" si="2199"/>
        <v>0</v>
      </c>
      <c r="K7834" s="3">
        <f t="shared" si="2207"/>
        <v>0</v>
      </c>
      <c r="L7834" s="6">
        <f t="shared" si="2200"/>
        <v>9.8406899999999951</v>
      </c>
      <c r="M7834" s="6">
        <f t="shared" si="2208"/>
        <v>205.11533613571424</v>
      </c>
      <c r="N7834" s="6">
        <f t="shared" si="2209"/>
        <v>0</v>
      </c>
      <c r="O7834" s="2">
        <f t="shared" si="2201"/>
        <v>0</v>
      </c>
      <c r="P7834" s="2">
        <f t="shared" si="2210"/>
        <v>32</v>
      </c>
      <c r="Q7834" s="2">
        <f t="shared" si="2202"/>
        <v>1.7000000000000028</v>
      </c>
      <c r="R7834" s="2">
        <f t="shared" si="2211"/>
        <v>1.7000000000000028</v>
      </c>
      <c r="S7834" s="2">
        <f t="shared" si="2203"/>
        <v>0</v>
      </c>
      <c r="T7834" s="2">
        <f t="shared" si="2214"/>
        <v>9.8406899999999951</v>
      </c>
      <c r="U7834" s="2">
        <f t="shared" si="2204"/>
        <v>0</v>
      </c>
      <c r="V7834" t="str">
        <f t="shared" si="2212"/>
        <v>N</v>
      </c>
      <c r="W7834" s="2">
        <f t="shared" si="2213"/>
        <v>0</v>
      </c>
      <c r="X7834" s="2">
        <f t="shared" si="2205"/>
        <v>0</v>
      </c>
      <c r="Y7834" s="2"/>
    </row>
    <row r="7835" spans="1:25" x14ac:dyDescent="0.2">
      <c r="A7835">
        <v>8</v>
      </c>
      <c r="B7835" s="1">
        <v>43062.333333314338</v>
      </c>
      <c r="C7835">
        <v>34.799999999999997</v>
      </c>
      <c r="D7835" s="15">
        <f t="shared" si="2206"/>
        <v>34.799999999999997</v>
      </c>
      <c r="E7835">
        <v>32</v>
      </c>
      <c r="F7835" s="6">
        <v>4.2960099999999999</v>
      </c>
      <c r="G7835" s="6">
        <v>14.85859</v>
      </c>
      <c r="H7835" s="6">
        <f t="shared" si="2197"/>
        <v>19.154599999999999</v>
      </c>
      <c r="I7835" s="6">
        <f t="shared" si="2198"/>
        <v>2.7999999999999972</v>
      </c>
      <c r="J7835" s="6">
        <f t="shared" si="2199"/>
        <v>0</v>
      </c>
      <c r="K7835" s="3">
        <f t="shared" si="2207"/>
        <v>0</v>
      </c>
      <c r="L7835" s="6">
        <f t="shared" si="2200"/>
        <v>16.354600000000001</v>
      </c>
      <c r="M7835" s="6">
        <f t="shared" si="2208"/>
        <v>220</v>
      </c>
      <c r="N7835" s="6">
        <f t="shared" si="2209"/>
        <v>1.4699361357142493</v>
      </c>
      <c r="O7835" s="2">
        <f t="shared" si="2201"/>
        <v>-1.4699361357142493</v>
      </c>
      <c r="P7835" s="2">
        <f t="shared" si="2210"/>
        <v>30.530063864285751</v>
      </c>
      <c r="Q7835" s="2">
        <f t="shared" si="2202"/>
        <v>4.2699361357142465</v>
      </c>
      <c r="R7835" s="2">
        <f t="shared" si="2211"/>
        <v>4.2699361357142465</v>
      </c>
      <c r="S7835" s="2">
        <f t="shared" si="2203"/>
        <v>0</v>
      </c>
      <c r="T7835" s="2">
        <f t="shared" si="2214"/>
        <v>14.884663864285756</v>
      </c>
      <c r="U7835" s="2">
        <f t="shared" si="2204"/>
        <v>0</v>
      </c>
      <c r="V7835" t="str">
        <f t="shared" si="2212"/>
        <v>Y</v>
      </c>
      <c r="W7835" s="2">
        <f t="shared" si="2213"/>
        <v>0</v>
      </c>
      <c r="X7835" s="2">
        <f t="shared" si="2205"/>
        <v>0</v>
      </c>
      <c r="Y7835" s="2"/>
    </row>
    <row r="7836" spans="1:25" x14ac:dyDescent="0.2">
      <c r="A7836">
        <v>9</v>
      </c>
      <c r="B7836" s="1">
        <v>43062.374999981002</v>
      </c>
      <c r="C7836">
        <v>37.5</v>
      </c>
      <c r="D7836" s="15">
        <f t="shared" si="2206"/>
        <v>37.5</v>
      </c>
      <c r="E7836">
        <v>32</v>
      </c>
      <c r="F7836" s="6">
        <v>6.5301499999999999</v>
      </c>
      <c r="G7836" s="6">
        <v>21.548470000000002</v>
      </c>
      <c r="H7836" s="6">
        <f t="shared" si="2197"/>
        <v>28.078620000000001</v>
      </c>
      <c r="I7836" s="6">
        <f t="shared" si="2198"/>
        <v>5.5</v>
      </c>
      <c r="J7836" s="6">
        <f t="shared" si="2199"/>
        <v>0</v>
      </c>
      <c r="K7836" s="3">
        <f t="shared" si="2207"/>
        <v>0</v>
      </c>
      <c r="L7836" s="6">
        <f t="shared" si="2200"/>
        <v>22.578620000000001</v>
      </c>
      <c r="M7836" s="6">
        <f t="shared" si="2208"/>
        <v>220</v>
      </c>
      <c r="N7836" s="6">
        <f t="shared" si="2209"/>
        <v>22.578620000000001</v>
      </c>
      <c r="O7836" s="2">
        <f t="shared" si="2201"/>
        <v>-22.578620000000001</v>
      </c>
      <c r="P7836" s="2">
        <f t="shared" si="2210"/>
        <v>9.4213799999999992</v>
      </c>
      <c r="Q7836" s="2">
        <f t="shared" si="2202"/>
        <v>28.078620000000001</v>
      </c>
      <c r="R7836" s="2">
        <f t="shared" si="2211"/>
        <v>28.078620000000001</v>
      </c>
      <c r="S7836" s="2">
        <f t="shared" si="2203"/>
        <v>0</v>
      </c>
      <c r="T7836" s="2">
        <f t="shared" si="2214"/>
        <v>0</v>
      </c>
      <c r="U7836" s="2">
        <f t="shared" si="2204"/>
        <v>0</v>
      </c>
      <c r="V7836" t="str">
        <f t="shared" si="2212"/>
        <v>Y</v>
      </c>
      <c r="W7836" s="2">
        <f t="shared" si="2213"/>
        <v>0</v>
      </c>
      <c r="X7836" s="2">
        <f t="shared" si="2205"/>
        <v>0</v>
      </c>
      <c r="Y7836" s="2"/>
    </row>
    <row r="7837" spans="1:25" x14ac:dyDescent="0.2">
      <c r="A7837">
        <v>10</v>
      </c>
      <c r="B7837" s="1">
        <v>43062.416666647667</v>
      </c>
      <c r="C7837">
        <v>39.799999999999997</v>
      </c>
      <c r="D7837" s="15">
        <f t="shared" si="2206"/>
        <v>39.799999999999997</v>
      </c>
      <c r="E7837">
        <v>32</v>
      </c>
      <c r="F7837" s="6">
        <v>7.1547999999999998</v>
      </c>
      <c r="G7837" s="6">
        <v>35.160339999999998</v>
      </c>
      <c r="H7837" s="6">
        <f t="shared" si="2197"/>
        <v>42.31514</v>
      </c>
      <c r="I7837" s="6">
        <f t="shared" si="2198"/>
        <v>7.7999999999999972</v>
      </c>
      <c r="J7837" s="6">
        <f t="shared" si="2199"/>
        <v>0</v>
      </c>
      <c r="K7837" s="3">
        <f t="shared" si="2207"/>
        <v>0</v>
      </c>
      <c r="L7837" s="6">
        <f t="shared" si="2200"/>
        <v>34.515140000000002</v>
      </c>
      <c r="M7837" s="6">
        <f t="shared" si="2208"/>
        <v>220</v>
      </c>
      <c r="N7837" s="6">
        <f t="shared" si="2209"/>
        <v>34.515140000000002</v>
      </c>
      <c r="O7837" s="2">
        <f t="shared" si="2201"/>
        <v>-32</v>
      </c>
      <c r="P7837" s="2">
        <f t="shared" si="2210"/>
        <v>0</v>
      </c>
      <c r="Q7837" s="2">
        <f t="shared" si="2202"/>
        <v>39.799999999999997</v>
      </c>
      <c r="R7837" s="2">
        <f t="shared" si="2211"/>
        <v>39.799999999999997</v>
      </c>
      <c r="S7837" s="2">
        <f t="shared" si="2203"/>
        <v>0</v>
      </c>
      <c r="T7837" s="2">
        <f t="shared" si="2214"/>
        <v>0</v>
      </c>
      <c r="U7837" s="2">
        <f t="shared" si="2204"/>
        <v>2.5151400000000024</v>
      </c>
      <c r="V7837" t="str">
        <f t="shared" si="2212"/>
        <v>Y</v>
      </c>
      <c r="W7837" s="2">
        <f t="shared" si="2213"/>
        <v>2.5151400000000024</v>
      </c>
      <c r="X7837" s="2">
        <f t="shared" si="2205"/>
        <v>0</v>
      </c>
      <c r="Y7837" s="2"/>
    </row>
    <row r="7838" spans="1:25" x14ac:dyDescent="0.2">
      <c r="A7838">
        <v>11</v>
      </c>
      <c r="B7838" s="1">
        <v>43062.458333314331</v>
      </c>
      <c r="C7838">
        <v>40</v>
      </c>
      <c r="D7838" s="15">
        <f t="shared" si="2206"/>
        <v>40</v>
      </c>
      <c r="E7838">
        <v>32</v>
      </c>
      <c r="F7838" s="6">
        <v>6.5906000000000002</v>
      </c>
      <c r="G7838" s="6">
        <v>29.962910000000001</v>
      </c>
      <c r="H7838" s="6">
        <f t="shared" si="2197"/>
        <v>36.553510000000003</v>
      </c>
      <c r="I7838" s="6">
        <f t="shared" si="2198"/>
        <v>8</v>
      </c>
      <c r="J7838" s="6">
        <f t="shared" si="2199"/>
        <v>0</v>
      </c>
      <c r="K7838" s="3">
        <f t="shared" si="2207"/>
        <v>0</v>
      </c>
      <c r="L7838" s="6">
        <f t="shared" si="2200"/>
        <v>28.553510000000003</v>
      </c>
      <c r="M7838" s="6">
        <f t="shared" si="2208"/>
        <v>220</v>
      </c>
      <c r="N7838" s="6">
        <f t="shared" si="2209"/>
        <v>28.553510000000017</v>
      </c>
      <c r="O7838" s="2">
        <f t="shared" si="2201"/>
        <v>-28.553510000000017</v>
      </c>
      <c r="P7838" s="2">
        <f t="shared" si="2210"/>
        <v>3.446489999999983</v>
      </c>
      <c r="Q7838" s="2">
        <f t="shared" si="2202"/>
        <v>36.553510000000017</v>
      </c>
      <c r="R7838" s="2">
        <f t="shared" si="2211"/>
        <v>36.553510000000017</v>
      </c>
      <c r="S7838" s="2">
        <f t="shared" si="2203"/>
        <v>0</v>
      </c>
      <c r="T7838" s="2">
        <f t="shared" si="2214"/>
        <v>0</v>
      </c>
      <c r="U7838" s="2">
        <f t="shared" si="2204"/>
        <v>0</v>
      </c>
      <c r="V7838" t="str">
        <f t="shared" si="2212"/>
        <v>Y</v>
      </c>
      <c r="W7838" s="2">
        <f t="shared" si="2213"/>
        <v>0</v>
      </c>
      <c r="X7838" s="2">
        <f t="shared" si="2205"/>
        <v>0</v>
      </c>
      <c r="Y7838" s="2"/>
    </row>
    <row r="7839" spans="1:25" x14ac:dyDescent="0.2">
      <c r="A7839">
        <v>12</v>
      </c>
      <c r="B7839" s="1">
        <v>43062.499999980995</v>
      </c>
      <c r="C7839">
        <v>41.8</v>
      </c>
      <c r="D7839" s="15">
        <f t="shared" si="2206"/>
        <v>41.8</v>
      </c>
      <c r="E7839">
        <v>32</v>
      </c>
      <c r="F7839" s="6">
        <v>6.45418</v>
      </c>
      <c r="G7839" s="6">
        <v>35.95581</v>
      </c>
      <c r="H7839" s="6">
        <f t="shared" si="2197"/>
        <v>42.409990000000001</v>
      </c>
      <c r="I7839" s="6">
        <f t="shared" si="2198"/>
        <v>9.7999999999999972</v>
      </c>
      <c r="J7839" s="6">
        <f t="shared" si="2199"/>
        <v>0</v>
      </c>
      <c r="K7839" s="3">
        <f t="shared" si="2207"/>
        <v>0</v>
      </c>
      <c r="L7839" s="6">
        <f t="shared" si="2200"/>
        <v>32.609990000000003</v>
      </c>
      <c r="M7839" s="6">
        <f t="shared" si="2208"/>
        <v>220</v>
      </c>
      <c r="N7839" s="6">
        <f t="shared" si="2209"/>
        <v>32.60999000000001</v>
      </c>
      <c r="O7839" s="2">
        <f t="shared" si="2201"/>
        <v>-32</v>
      </c>
      <c r="P7839" s="2">
        <f t="shared" si="2210"/>
        <v>0</v>
      </c>
      <c r="Q7839" s="2">
        <f t="shared" si="2202"/>
        <v>41.8</v>
      </c>
      <c r="R7839" s="2">
        <f t="shared" si="2211"/>
        <v>41.8</v>
      </c>
      <c r="S7839" s="2">
        <f t="shared" si="2203"/>
        <v>0</v>
      </c>
      <c r="T7839" s="2">
        <f t="shared" si="2214"/>
        <v>0</v>
      </c>
      <c r="U7839" s="2">
        <f t="shared" si="2204"/>
        <v>0.60999000000001047</v>
      </c>
      <c r="V7839" t="str">
        <f t="shared" si="2212"/>
        <v>Y</v>
      </c>
      <c r="W7839" s="2">
        <f t="shared" si="2213"/>
        <v>0.60999000000001047</v>
      </c>
      <c r="X7839" s="2">
        <f t="shared" si="2205"/>
        <v>0</v>
      </c>
      <c r="Y7839" s="2"/>
    </row>
    <row r="7840" spans="1:25" x14ac:dyDescent="0.2">
      <c r="A7840">
        <v>13</v>
      </c>
      <c r="B7840" s="1">
        <v>43062.541666647659</v>
      </c>
      <c r="C7840">
        <v>42.2</v>
      </c>
      <c r="D7840" s="15">
        <f t="shared" si="2206"/>
        <v>42.2</v>
      </c>
      <c r="E7840">
        <v>32</v>
      </c>
      <c r="F7840" s="6">
        <v>6.9228399999999999</v>
      </c>
      <c r="G7840" s="6">
        <v>33.606070000000003</v>
      </c>
      <c r="H7840" s="6">
        <f t="shared" si="2197"/>
        <v>40.528910000000003</v>
      </c>
      <c r="I7840" s="6">
        <f t="shared" si="2198"/>
        <v>10.200000000000003</v>
      </c>
      <c r="J7840" s="6">
        <f t="shared" si="2199"/>
        <v>0</v>
      </c>
      <c r="K7840" s="3">
        <f t="shared" si="2207"/>
        <v>0</v>
      </c>
      <c r="L7840" s="6">
        <f t="shared" si="2200"/>
        <v>30.32891</v>
      </c>
      <c r="M7840" s="6">
        <f t="shared" si="2208"/>
        <v>220</v>
      </c>
      <c r="N7840" s="6">
        <f t="shared" si="2209"/>
        <v>30.328910000000008</v>
      </c>
      <c r="O7840" s="2">
        <f t="shared" si="2201"/>
        <v>-30.328910000000008</v>
      </c>
      <c r="P7840" s="2">
        <f t="shared" si="2210"/>
        <v>1.6710899999999924</v>
      </c>
      <c r="Q7840" s="2">
        <f t="shared" si="2202"/>
        <v>40.52891000000001</v>
      </c>
      <c r="R7840" s="2">
        <f t="shared" si="2211"/>
        <v>40.52891000000001</v>
      </c>
      <c r="S7840" s="2">
        <f t="shared" si="2203"/>
        <v>0</v>
      </c>
      <c r="T7840" s="2">
        <f t="shared" si="2214"/>
        <v>0</v>
      </c>
      <c r="U7840" s="2">
        <f t="shared" si="2204"/>
        <v>0</v>
      </c>
      <c r="V7840" t="str">
        <f t="shared" si="2212"/>
        <v>Y</v>
      </c>
      <c r="W7840" s="2">
        <f t="shared" si="2213"/>
        <v>0</v>
      </c>
      <c r="X7840" s="2">
        <f t="shared" si="2205"/>
        <v>0</v>
      </c>
      <c r="Y7840" s="2"/>
    </row>
    <row r="7841" spans="1:25" x14ac:dyDescent="0.2">
      <c r="A7841">
        <v>14</v>
      </c>
      <c r="B7841" s="1">
        <v>43062.583333314324</v>
      </c>
      <c r="C7841">
        <v>42.5</v>
      </c>
      <c r="D7841" s="15">
        <f t="shared" si="2206"/>
        <v>42.5</v>
      </c>
      <c r="E7841">
        <v>32</v>
      </c>
      <c r="F7841" s="6">
        <v>6.39419</v>
      </c>
      <c r="G7841" s="6">
        <v>25.382079999999998</v>
      </c>
      <c r="H7841" s="6">
        <f t="shared" si="2197"/>
        <v>31.776269999999997</v>
      </c>
      <c r="I7841" s="6">
        <f t="shared" si="2198"/>
        <v>10.5</v>
      </c>
      <c r="J7841" s="6">
        <f t="shared" si="2199"/>
        <v>0</v>
      </c>
      <c r="K7841" s="3">
        <f t="shared" si="2207"/>
        <v>0</v>
      </c>
      <c r="L7841" s="6">
        <f t="shared" si="2200"/>
        <v>21.276269999999997</v>
      </c>
      <c r="M7841" s="6">
        <f t="shared" si="2208"/>
        <v>220</v>
      </c>
      <c r="N7841" s="6">
        <f t="shared" si="2209"/>
        <v>21.276270000000011</v>
      </c>
      <c r="O7841" s="2">
        <f t="shared" si="2201"/>
        <v>-21.276270000000011</v>
      </c>
      <c r="P7841" s="2">
        <f t="shared" si="2210"/>
        <v>10.723729999999989</v>
      </c>
      <c r="Q7841" s="2">
        <f t="shared" si="2202"/>
        <v>31.776270000000011</v>
      </c>
      <c r="R7841" s="2">
        <f t="shared" si="2211"/>
        <v>31.776270000000011</v>
      </c>
      <c r="S7841" s="2">
        <f t="shared" si="2203"/>
        <v>0</v>
      </c>
      <c r="T7841" s="2">
        <f t="shared" si="2214"/>
        <v>0</v>
      </c>
      <c r="U7841" s="2">
        <f t="shared" si="2204"/>
        <v>0</v>
      </c>
      <c r="V7841" t="str">
        <f t="shared" si="2212"/>
        <v>Y</v>
      </c>
      <c r="W7841" s="2">
        <f t="shared" si="2213"/>
        <v>0</v>
      </c>
      <c r="X7841" s="2">
        <f t="shared" si="2205"/>
        <v>0</v>
      </c>
      <c r="Y7841" s="2"/>
    </row>
    <row r="7842" spans="1:25" x14ac:dyDescent="0.2">
      <c r="A7842">
        <v>15</v>
      </c>
      <c r="B7842" s="1">
        <v>43062.624999980988</v>
      </c>
      <c r="C7842">
        <v>42.9</v>
      </c>
      <c r="D7842" s="15">
        <f t="shared" si="2206"/>
        <v>42.9</v>
      </c>
      <c r="E7842">
        <v>32</v>
      </c>
      <c r="F7842" s="6">
        <v>6.3759100000000002</v>
      </c>
      <c r="G7842" s="6">
        <v>16.412879999999998</v>
      </c>
      <c r="H7842" s="6">
        <f t="shared" si="2197"/>
        <v>22.788789999999999</v>
      </c>
      <c r="I7842" s="6">
        <f t="shared" si="2198"/>
        <v>10.899999999999999</v>
      </c>
      <c r="J7842" s="6">
        <f t="shared" si="2199"/>
        <v>0</v>
      </c>
      <c r="K7842" s="3">
        <f t="shared" si="2207"/>
        <v>0</v>
      </c>
      <c r="L7842" s="6">
        <f t="shared" si="2200"/>
        <v>11.88879</v>
      </c>
      <c r="M7842" s="6">
        <f t="shared" si="2208"/>
        <v>220</v>
      </c>
      <c r="N7842" s="6">
        <f t="shared" si="2209"/>
        <v>11.88879</v>
      </c>
      <c r="O7842" s="2">
        <f t="shared" si="2201"/>
        <v>-11.88879</v>
      </c>
      <c r="P7842" s="2">
        <f t="shared" si="2210"/>
        <v>20.11121</v>
      </c>
      <c r="Q7842" s="2">
        <f t="shared" si="2202"/>
        <v>22.788789999999999</v>
      </c>
      <c r="R7842" s="2">
        <f t="shared" si="2211"/>
        <v>22.788789999999999</v>
      </c>
      <c r="S7842" s="2">
        <f t="shared" si="2203"/>
        <v>0</v>
      </c>
      <c r="T7842" s="2">
        <f t="shared" si="2214"/>
        <v>0</v>
      </c>
      <c r="U7842" s="2">
        <f t="shared" si="2204"/>
        <v>0</v>
      </c>
      <c r="V7842" t="str">
        <f t="shared" si="2212"/>
        <v>Y</v>
      </c>
      <c r="W7842" s="2">
        <f t="shared" si="2213"/>
        <v>0</v>
      </c>
      <c r="X7842" s="2">
        <f t="shared" si="2205"/>
        <v>0</v>
      </c>
      <c r="Y7842" s="2"/>
    </row>
    <row r="7843" spans="1:25" x14ac:dyDescent="0.2">
      <c r="A7843">
        <v>16</v>
      </c>
      <c r="B7843" s="1">
        <v>43062.666666647652</v>
      </c>
      <c r="C7843">
        <v>43.4</v>
      </c>
      <c r="D7843" s="15">
        <f t="shared" si="2206"/>
        <v>43.4</v>
      </c>
      <c r="E7843">
        <v>32</v>
      </c>
      <c r="F7843" s="6">
        <v>4.9159300000000004</v>
      </c>
      <c r="G7843" s="6">
        <v>11.096650000000002</v>
      </c>
      <c r="H7843" s="6">
        <f t="shared" si="2197"/>
        <v>16.012580000000003</v>
      </c>
      <c r="I7843" s="6">
        <f t="shared" si="2198"/>
        <v>11.399999999999999</v>
      </c>
      <c r="J7843" s="6">
        <f t="shared" si="2199"/>
        <v>0</v>
      </c>
      <c r="K7843" s="3">
        <f t="shared" si="2207"/>
        <v>0</v>
      </c>
      <c r="L7843" s="6">
        <f t="shared" si="2200"/>
        <v>4.6125800000000048</v>
      </c>
      <c r="M7843" s="6">
        <f t="shared" si="2208"/>
        <v>220</v>
      </c>
      <c r="N7843" s="6">
        <f t="shared" si="2209"/>
        <v>4.6125800000000083</v>
      </c>
      <c r="O7843" s="2">
        <f t="shared" si="2201"/>
        <v>-4.6125800000000083</v>
      </c>
      <c r="P7843" s="2">
        <f t="shared" si="2210"/>
        <v>27.387419999999992</v>
      </c>
      <c r="Q7843" s="2">
        <f t="shared" si="2202"/>
        <v>16.012580000000007</v>
      </c>
      <c r="R7843" s="2">
        <f t="shared" si="2211"/>
        <v>16.012580000000007</v>
      </c>
      <c r="S7843" s="2">
        <f t="shared" si="2203"/>
        <v>0</v>
      </c>
      <c r="T7843" s="2">
        <f t="shared" si="2214"/>
        <v>0</v>
      </c>
      <c r="U7843" s="2">
        <f t="shared" si="2204"/>
        <v>0</v>
      </c>
      <c r="V7843" t="str">
        <f t="shared" si="2212"/>
        <v>Y</v>
      </c>
      <c r="W7843" s="2">
        <f t="shared" si="2213"/>
        <v>0</v>
      </c>
      <c r="X7843" s="2">
        <f t="shared" si="2205"/>
        <v>0</v>
      </c>
      <c r="Y7843" s="2"/>
    </row>
    <row r="7844" spans="1:25" x14ac:dyDescent="0.2">
      <c r="A7844">
        <v>17</v>
      </c>
      <c r="B7844" s="1">
        <v>43062.708333314316</v>
      </c>
      <c r="C7844">
        <v>43.8</v>
      </c>
      <c r="D7844" s="15">
        <f t="shared" si="2206"/>
        <v>43.8</v>
      </c>
      <c r="E7844">
        <v>32</v>
      </c>
      <c r="F7844" s="6">
        <v>5.34537</v>
      </c>
      <c r="G7844" s="6">
        <v>0.13355417</v>
      </c>
      <c r="H7844" s="6">
        <f t="shared" si="2197"/>
        <v>5.47892417</v>
      </c>
      <c r="I7844" s="6">
        <f t="shared" si="2198"/>
        <v>11.799999999999997</v>
      </c>
      <c r="J7844" s="6">
        <f t="shared" si="2199"/>
        <v>6.3210758299999972</v>
      </c>
      <c r="K7844" s="3">
        <f t="shared" si="2207"/>
        <v>7.2240866628571325</v>
      </c>
      <c r="L7844" s="6">
        <f t="shared" si="2200"/>
        <v>0</v>
      </c>
      <c r="M7844" s="6">
        <f t="shared" si="2208"/>
        <v>212.77591333714287</v>
      </c>
      <c r="N7844" s="6">
        <f t="shared" si="2209"/>
        <v>0.90301083285714867</v>
      </c>
      <c r="O7844" s="2">
        <f t="shared" si="2201"/>
        <v>-0.90301083285714867</v>
      </c>
      <c r="P7844" s="2">
        <f t="shared" si="2210"/>
        <v>31.096989167142851</v>
      </c>
      <c r="Q7844" s="2">
        <f t="shared" si="2202"/>
        <v>12.703010832857146</v>
      </c>
      <c r="R7844" s="2">
        <f t="shared" si="2211"/>
        <v>5.47892417</v>
      </c>
      <c r="S7844" s="2">
        <f t="shared" si="2203"/>
        <v>7.2240866628571458</v>
      </c>
      <c r="T7844" s="2">
        <f t="shared" si="2214"/>
        <v>0</v>
      </c>
      <c r="U7844" s="2">
        <f t="shared" si="2204"/>
        <v>0</v>
      </c>
      <c r="V7844" t="str">
        <f t="shared" si="2212"/>
        <v>N</v>
      </c>
      <c r="W7844" s="2">
        <f t="shared" si="2213"/>
        <v>0</v>
      </c>
      <c r="X7844" s="2">
        <f t="shared" si="2205"/>
        <v>0</v>
      </c>
      <c r="Y7844" s="2"/>
    </row>
    <row r="7845" spans="1:25" x14ac:dyDescent="0.2">
      <c r="A7845">
        <v>18</v>
      </c>
      <c r="B7845" s="1">
        <v>43062.749999980981</v>
      </c>
      <c r="C7845">
        <v>44.6</v>
      </c>
      <c r="D7845" s="15">
        <f t="shared" si="2206"/>
        <v>44.6</v>
      </c>
      <c r="E7845">
        <v>32</v>
      </c>
      <c r="F7845" s="6">
        <v>5.69855</v>
      </c>
      <c r="G7845" s="6">
        <v>-1.5167529999999999E-2</v>
      </c>
      <c r="H7845" s="6">
        <f t="shared" si="2197"/>
        <v>5.6833824699999997</v>
      </c>
      <c r="I7845" s="6">
        <f t="shared" si="2198"/>
        <v>12.600000000000001</v>
      </c>
      <c r="J7845" s="6">
        <f t="shared" si="2199"/>
        <v>6.9166175300000017</v>
      </c>
      <c r="K7845" s="3">
        <f t="shared" si="2207"/>
        <v>7.9047057485714163</v>
      </c>
      <c r="L7845" s="6">
        <f t="shared" si="2200"/>
        <v>0</v>
      </c>
      <c r="M7845" s="6">
        <f t="shared" si="2208"/>
        <v>204.87120758857145</v>
      </c>
      <c r="N7845" s="6">
        <f t="shared" si="2209"/>
        <v>0.98808821857141993</v>
      </c>
      <c r="O7845" s="2">
        <f t="shared" si="2201"/>
        <v>-0.98808821857141993</v>
      </c>
      <c r="P7845" s="2">
        <f t="shared" si="2210"/>
        <v>31.01191178142858</v>
      </c>
      <c r="Q7845" s="2">
        <f t="shared" si="2202"/>
        <v>13.588088218571421</v>
      </c>
      <c r="R7845" s="2">
        <f t="shared" si="2211"/>
        <v>5.6833824699999997</v>
      </c>
      <c r="S7845" s="2">
        <f t="shared" si="2203"/>
        <v>7.9047057485714216</v>
      </c>
      <c r="T7845" s="2">
        <f t="shared" si="2214"/>
        <v>0</v>
      </c>
      <c r="U7845" s="2">
        <f t="shared" si="2204"/>
        <v>0</v>
      </c>
      <c r="V7845" t="str">
        <f t="shared" si="2212"/>
        <v>N</v>
      </c>
      <c r="W7845" s="2">
        <f t="shared" si="2213"/>
        <v>0</v>
      </c>
      <c r="X7845" s="2">
        <f t="shared" si="2205"/>
        <v>0</v>
      </c>
      <c r="Y7845" s="2"/>
    </row>
    <row r="7846" spans="1:25" x14ac:dyDescent="0.2">
      <c r="A7846">
        <v>19</v>
      </c>
      <c r="B7846" s="1">
        <v>43062.791666647645</v>
      </c>
      <c r="C7846">
        <v>46.8</v>
      </c>
      <c r="D7846" s="15">
        <f t="shared" si="2206"/>
        <v>46.8</v>
      </c>
      <c r="E7846">
        <v>32</v>
      </c>
      <c r="F7846" s="6">
        <v>6.3635400000000004</v>
      </c>
      <c r="G7846" s="6">
        <v>-1.5167529999999999E-2</v>
      </c>
      <c r="H7846" s="6">
        <f t="shared" si="2197"/>
        <v>6.3483724700000002</v>
      </c>
      <c r="I7846" s="6">
        <f t="shared" si="2198"/>
        <v>14.799999999999997</v>
      </c>
      <c r="J7846" s="6">
        <f t="shared" si="2199"/>
        <v>8.4516275299999961</v>
      </c>
      <c r="K7846" s="3">
        <f t="shared" si="2207"/>
        <v>9.659002891428571</v>
      </c>
      <c r="L7846" s="6">
        <f t="shared" si="2200"/>
        <v>0</v>
      </c>
      <c r="M7846" s="6">
        <f t="shared" si="2208"/>
        <v>195.21220469714288</v>
      </c>
      <c r="N7846" s="6">
        <f t="shared" si="2209"/>
        <v>1.2073753614285749</v>
      </c>
      <c r="O7846" s="2">
        <f t="shared" si="2201"/>
        <v>-1.2073753614285749</v>
      </c>
      <c r="P7846" s="2">
        <f t="shared" si="2210"/>
        <v>30.792624638571425</v>
      </c>
      <c r="Q7846" s="2">
        <f t="shared" si="2202"/>
        <v>16.007375361428572</v>
      </c>
      <c r="R7846" s="2">
        <f t="shared" si="2211"/>
        <v>6.3483724700000002</v>
      </c>
      <c r="S7846" s="2">
        <f t="shared" si="2203"/>
        <v>9.659002891428571</v>
      </c>
      <c r="T7846" s="2">
        <f t="shared" si="2214"/>
        <v>0</v>
      </c>
      <c r="U7846" s="2">
        <f t="shared" si="2204"/>
        <v>0</v>
      </c>
      <c r="V7846" t="str">
        <f t="shared" si="2212"/>
        <v>N</v>
      </c>
      <c r="W7846" s="2">
        <f t="shared" si="2213"/>
        <v>0</v>
      </c>
      <c r="X7846" s="2">
        <f t="shared" si="2205"/>
        <v>0</v>
      </c>
      <c r="Y7846" s="2"/>
    </row>
    <row r="7847" spans="1:25" x14ac:dyDescent="0.2">
      <c r="A7847">
        <v>20</v>
      </c>
      <c r="B7847" s="1">
        <v>43062.833333314309</v>
      </c>
      <c r="C7847">
        <v>45.4</v>
      </c>
      <c r="D7847" s="15">
        <f t="shared" si="2206"/>
        <v>45.4</v>
      </c>
      <c r="E7847">
        <v>32</v>
      </c>
      <c r="F7847" s="6">
        <v>8.0402299999999993</v>
      </c>
      <c r="G7847" s="6">
        <v>-1.5167529999999999E-2</v>
      </c>
      <c r="H7847" s="6">
        <f t="shared" si="2197"/>
        <v>8.0250624699999999</v>
      </c>
      <c r="I7847" s="6">
        <f t="shared" si="2198"/>
        <v>13.399999999999999</v>
      </c>
      <c r="J7847" s="6">
        <f t="shared" si="2199"/>
        <v>5.3749375299999986</v>
      </c>
      <c r="K7847" s="3">
        <f t="shared" si="2207"/>
        <v>6.1427857485714128</v>
      </c>
      <c r="L7847" s="6">
        <f t="shared" si="2200"/>
        <v>0</v>
      </c>
      <c r="M7847" s="6">
        <f t="shared" si="2208"/>
        <v>189.06941894857147</v>
      </c>
      <c r="N7847" s="6">
        <f t="shared" si="2209"/>
        <v>0.76784821857140173</v>
      </c>
      <c r="O7847" s="2">
        <f t="shared" si="2201"/>
        <v>-0.76784821857140173</v>
      </c>
      <c r="P7847" s="2">
        <f t="shared" si="2210"/>
        <v>31.232151781428598</v>
      </c>
      <c r="Q7847" s="2">
        <f t="shared" si="2202"/>
        <v>14.1678482185714</v>
      </c>
      <c r="R7847" s="2">
        <f t="shared" si="2211"/>
        <v>8.0250624699999999</v>
      </c>
      <c r="S7847" s="2">
        <f t="shared" si="2203"/>
        <v>6.1427857485714004</v>
      </c>
      <c r="T7847" s="2">
        <f t="shared" si="2214"/>
        <v>0</v>
      </c>
      <c r="U7847" s="2">
        <f t="shared" si="2204"/>
        <v>0</v>
      </c>
      <c r="V7847" t="str">
        <f t="shared" si="2212"/>
        <v>N</v>
      </c>
      <c r="W7847" s="2">
        <f t="shared" si="2213"/>
        <v>0</v>
      </c>
      <c r="X7847" s="2">
        <f t="shared" si="2205"/>
        <v>0</v>
      </c>
      <c r="Y7847" s="2"/>
    </row>
    <row r="7848" spans="1:25" x14ac:dyDescent="0.2">
      <c r="A7848">
        <v>21</v>
      </c>
      <c r="B7848" s="1">
        <v>43062.874999980973</v>
      </c>
      <c r="C7848">
        <v>44.8</v>
      </c>
      <c r="D7848" s="15">
        <f t="shared" si="2206"/>
        <v>44.8</v>
      </c>
      <c r="E7848">
        <v>32</v>
      </c>
      <c r="F7848" s="6">
        <v>6.53566</v>
      </c>
      <c r="G7848" s="6">
        <v>-1.5167529999999999E-2</v>
      </c>
      <c r="H7848" s="6">
        <f t="shared" si="2197"/>
        <v>6.5204924699999998</v>
      </c>
      <c r="I7848" s="6">
        <f t="shared" si="2198"/>
        <v>12.799999999999997</v>
      </c>
      <c r="J7848" s="6">
        <f t="shared" si="2199"/>
        <v>6.2795075299999974</v>
      </c>
      <c r="K7848" s="3">
        <f t="shared" si="2207"/>
        <v>7.1765800342857062</v>
      </c>
      <c r="L7848" s="6">
        <f t="shared" si="2200"/>
        <v>0</v>
      </c>
      <c r="M7848" s="6">
        <f t="shared" si="2208"/>
        <v>181.89283891428576</v>
      </c>
      <c r="N7848" s="6">
        <f t="shared" si="2209"/>
        <v>0.89707250428571683</v>
      </c>
      <c r="O7848" s="2">
        <f t="shared" si="2201"/>
        <v>-0.89707250428571683</v>
      </c>
      <c r="P7848" s="2">
        <f t="shared" si="2210"/>
        <v>31.102927495714283</v>
      </c>
      <c r="Q7848" s="2">
        <f t="shared" si="2202"/>
        <v>13.697072504285714</v>
      </c>
      <c r="R7848" s="2">
        <f t="shared" si="2211"/>
        <v>6.5204924699999998</v>
      </c>
      <c r="S7848" s="2">
        <f t="shared" si="2203"/>
        <v>7.1765800342857142</v>
      </c>
      <c r="T7848" s="2">
        <f t="shared" si="2214"/>
        <v>0</v>
      </c>
      <c r="U7848" s="2">
        <f t="shared" si="2204"/>
        <v>0</v>
      </c>
      <c r="V7848" t="str">
        <f t="shared" si="2212"/>
        <v>N</v>
      </c>
      <c r="W7848" s="2">
        <f t="shared" si="2213"/>
        <v>0</v>
      </c>
      <c r="X7848" s="2">
        <f t="shared" si="2205"/>
        <v>0</v>
      </c>
      <c r="Y7848" s="2"/>
    </row>
    <row r="7849" spans="1:25" x14ac:dyDescent="0.2">
      <c r="A7849">
        <v>22</v>
      </c>
      <c r="B7849" s="1">
        <v>43062.916666647638</v>
      </c>
      <c r="C7849">
        <v>43</v>
      </c>
      <c r="D7849" s="15">
        <f t="shared" si="2206"/>
        <v>43</v>
      </c>
      <c r="E7849">
        <v>32</v>
      </c>
      <c r="F7849" s="6">
        <v>7.2068000000000003</v>
      </c>
      <c r="G7849" s="6">
        <v>-1.5167529999999999E-2</v>
      </c>
      <c r="H7849" s="6">
        <f t="shared" si="2197"/>
        <v>7.1916324700000001</v>
      </c>
      <c r="I7849" s="6">
        <f t="shared" si="2198"/>
        <v>11</v>
      </c>
      <c r="J7849" s="6">
        <f t="shared" si="2199"/>
        <v>3.8083675299999999</v>
      </c>
      <c r="K7849" s="3">
        <f t="shared" si="2207"/>
        <v>4.3524200342857</v>
      </c>
      <c r="L7849" s="6">
        <f t="shared" si="2200"/>
        <v>0</v>
      </c>
      <c r="M7849" s="6">
        <f t="shared" si="2208"/>
        <v>177.54041888000006</v>
      </c>
      <c r="N7849" s="6">
        <f t="shared" si="2209"/>
        <v>0.54405250428570184</v>
      </c>
      <c r="O7849" s="2">
        <f t="shared" si="2201"/>
        <v>-0.54405250428570184</v>
      </c>
      <c r="P7849" s="2">
        <f t="shared" si="2210"/>
        <v>31.455947495714298</v>
      </c>
      <c r="Q7849" s="2">
        <f t="shared" si="2202"/>
        <v>11.544052504285702</v>
      </c>
      <c r="R7849" s="2">
        <f t="shared" si="2211"/>
        <v>7.1916324700000001</v>
      </c>
      <c r="S7849" s="2">
        <f t="shared" si="2203"/>
        <v>4.3524200342857018</v>
      </c>
      <c r="T7849" s="2">
        <f t="shared" si="2214"/>
        <v>0</v>
      </c>
      <c r="U7849" s="2">
        <f t="shared" si="2204"/>
        <v>0</v>
      </c>
      <c r="V7849" t="str">
        <f t="shared" si="2212"/>
        <v>N</v>
      </c>
      <c r="W7849" s="2">
        <f t="shared" si="2213"/>
        <v>0</v>
      </c>
      <c r="X7849" s="2">
        <f t="shared" si="2205"/>
        <v>0</v>
      </c>
      <c r="Y7849" s="2"/>
    </row>
    <row r="7850" spans="1:25" x14ac:dyDescent="0.2">
      <c r="A7850">
        <v>23</v>
      </c>
      <c r="B7850" s="1">
        <v>43062.958333314302</v>
      </c>
      <c r="C7850">
        <v>41.4</v>
      </c>
      <c r="D7850" s="15">
        <f t="shared" si="2206"/>
        <v>41.4</v>
      </c>
      <c r="E7850">
        <v>32</v>
      </c>
      <c r="F7850" s="6">
        <v>8.4936299999999996</v>
      </c>
      <c r="G7850" s="6">
        <v>-1.5167529999999999E-2</v>
      </c>
      <c r="H7850" s="6">
        <f t="shared" si="2197"/>
        <v>8.4784624700000002</v>
      </c>
      <c r="I7850" s="6">
        <f t="shared" si="2198"/>
        <v>9.3999999999999986</v>
      </c>
      <c r="J7850" s="6">
        <f t="shared" si="2199"/>
        <v>0.92153752999999838</v>
      </c>
      <c r="K7850" s="3">
        <f t="shared" si="2207"/>
        <v>1.0531857485714227</v>
      </c>
      <c r="L7850" s="6">
        <f t="shared" si="2200"/>
        <v>0</v>
      </c>
      <c r="M7850" s="6">
        <f t="shared" si="2208"/>
        <v>176.48723313142864</v>
      </c>
      <c r="N7850" s="6">
        <f t="shared" si="2209"/>
        <v>0.13164821857142783</v>
      </c>
      <c r="O7850" s="2">
        <f t="shared" si="2201"/>
        <v>-0.13164821857142783</v>
      </c>
      <c r="P7850" s="2">
        <f t="shared" si="2210"/>
        <v>31.868351781428572</v>
      </c>
      <c r="Q7850" s="2">
        <f t="shared" si="2202"/>
        <v>9.5316482185714264</v>
      </c>
      <c r="R7850" s="2">
        <f t="shared" si="2211"/>
        <v>8.4784624700000002</v>
      </c>
      <c r="S7850" s="2">
        <f t="shared" si="2203"/>
        <v>1.0531857485714262</v>
      </c>
      <c r="T7850" s="2">
        <f t="shared" si="2214"/>
        <v>0</v>
      </c>
      <c r="U7850" s="2">
        <f t="shared" si="2204"/>
        <v>0</v>
      </c>
      <c r="V7850" t="str">
        <f t="shared" si="2212"/>
        <v>N</v>
      </c>
      <c r="W7850" s="2">
        <f t="shared" si="2213"/>
        <v>0</v>
      </c>
      <c r="X7850" s="2">
        <f t="shared" si="2205"/>
        <v>0</v>
      </c>
      <c r="Y7850" s="2"/>
    </row>
    <row r="7851" spans="1:25" x14ac:dyDescent="0.2">
      <c r="A7851">
        <v>0</v>
      </c>
      <c r="B7851" s="1">
        <v>43062.999999980966</v>
      </c>
      <c r="C7851">
        <v>38.799999999999997</v>
      </c>
      <c r="D7851" s="15">
        <f t="shared" si="2206"/>
        <v>38.799999999999997</v>
      </c>
      <c r="E7851">
        <v>32</v>
      </c>
      <c r="F7851" s="6">
        <v>6.7584499999999998</v>
      </c>
      <c r="G7851" s="6">
        <v>-1.5167529999999999E-2</v>
      </c>
      <c r="H7851" s="6">
        <f t="shared" si="2197"/>
        <v>6.7432824699999996</v>
      </c>
      <c r="I7851" s="6">
        <f t="shared" si="2198"/>
        <v>6.7999999999999972</v>
      </c>
      <c r="J7851" s="6">
        <f t="shared" si="2199"/>
        <v>5.6717529999997573E-2</v>
      </c>
      <c r="K7851" s="3">
        <f t="shared" si="2207"/>
        <v>6.4820034285702377E-2</v>
      </c>
      <c r="L7851" s="6">
        <f t="shared" si="2200"/>
        <v>0</v>
      </c>
      <c r="M7851" s="6">
        <f t="shared" si="2208"/>
        <v>176.42241309714294</v>
      </c>
      <c r="N7851" s="6">
        <f t="shared" si="2209"/>
        <v>8.1025042857163498E-3</v>
      </c>
      <c r="O7851" s="2">
        <f t="shared" si="2201"/>
        <v>-8.1025042857163498E-3</v>
      </c>
      <c r="P7851" s="2">
        <f t="shared" si="2210"/>
        <v>31.991897495714284</v>
      </c>
      <c r="Q7851" s="2">
        <f t="shared" si="2202"/>
        <v>6.8081025042857135</v>
      </c>
      <c r="R7851" s="2">
        <f t="shared" si="2211"/>
        <v>6.7432824699999996</v>
      </c>
      <c r="S7851" s="2">
        <f t="shared" si="2203"/>
        <v>6.4820034285713923E-2</v>
      </c>
      <c r="T7851" s="2">
        <f t="shared" si="2214"/>
        <v>0</v>
      </c>
      <c r="U7851" s="2">
        <f t="shared" si="2204"/>
        <v>0</v>
      </c>
      <c r="V7851" t="str">
        <f t="shared" si="2212"/>
        <v>N</v>
      </c>
      <c r="W7851" s="2">
        <f t="shared" si="2213"/>
        <v>0</v>
      </c>
      <c r="X7851" s="2">
        <f t="shared" si="2205"/>
        <v>0</v>
      </c>
      <c r="Y7851" s="2"/>
    </row>
    <row r="7852" spans="1:25" x14ac:dyDescent="0.2">
      <c r="A7852">
        <v>1</v>
      </c>
      <c r="B7852" s="1">
        <v>43063.04166664763</v>
      </c>
      <c r="C7852">
        <v>37.1</v>
      </c>
      <c r="D7852" s="15">
        <f t="shared" si="2206"/>
        <v>37.1</v>
      </c>
      <c r="E7852">
        <v>32</v>
      </c>
      <c r="F7852" s="6">
        <v>7.14663</v>
      </c>
      <c r="G7852" s="6">
        <v>-1.5167529999999999E-2</v>
      </c>
      <c r="H7852" s="6">
        <f t="shared" si="2197"/>
        <v>7.1314624699999998</v>
      </c>
      <c r="I7852" s="6">
        <f t="shared" si="2198"/>
        <v>5.1000000000000014</v>
      </c>
      <c r="J7852" s="6">
        <f t="shared" si="2199"/>
        <v>0</v>
      </c>
      <c r="K7852" s="3">
        <f t="shared" si="2207"/>
        <v>0</v>
      </c>
      <c r="L7852" s="6">
        <f t="shared" si="2200"/>
        <v>2.0314624699999984</v>
      </c>
      <c r="M7852" s="6">
        <f t="shared" si="2208"/>
        <v>178.45387556714294</v>
      </c>
      <c r="N7852" s="6">
        <f t="shared" si="2209"/>
        <v>0</v>
      </c>
      <c r="O7852" s="2">
        <f t="shared" si="2201"/>
        <v>0</v>
      </c>
      <c r="P7852" s="2">
        <f t="shared" si="2210"/>
        <v>32</v>
      </c>
      <c r="Q7852" s="2">
        <f t="shared" si="2202"/>
        <v>5.1000000000000014</v>
      </c>
      <c r="R7852" s="2">
        <f t="shared" si="2211"/>
        <v>5.1000000000000014</v>
      </c>
      <c r="S7852" s="2">
        <f t="shared" si="2203"/>
        <v>0</v>
      </c>
      <c r="T7852" s="2">
        <f t="shared" si="2214"/>
        <v>2.0314624700000081</v>
      </c>
      <c r="U7852" s="2">
        <f t="shared" si="2204"/>
        <v>0</v>
      </c>
      <c r="V7852" t="str">
        <f t="shared" si="2212"/>
        <v>N</v>
      </c>
      <c r="W7852" s="2">
        <f t="shared" si="2213"/>
        <v>0</v>
      </c>
      <c r="X7852" s="2">
        <f t="shared" si="2205"/>
        <v>0</v>
      </c>
      <c r="Y7852" s="2"/>
    </row>
    <row r="7853" spans="1:25" x14ac:dyDescent="0.2">
      <c r="A7853">
        <v>2</v>
      </c>
      <c r="B7853" s="1">
        <v>43063.083333314295</v>
      </c>
      <c r="C7853">
        <v>35.9</v>
      </c>
      <c r="D7853" s="15">
        <f t="shared" si="2206"/>
        <v>35.9</v>
      </c>
      <c r="E7853">
        <v>32</v>
      </c>
      <c r="F7853" s="6">
        <v>10.6889</v>
      </c>
      <c r="G7853" s="6">
        <v>-1.5167529999999999E-2</v>
      </c>
      <c r="H7853" s="6">
        <f t="shared" si="2197"/>
        <v>10.673732470000001</v>
      </c>
      <c r="I7853" s="6">
        <f t="shared" si="2198"/>
        <v>3.8999999999999986</v>
      </c>
      <c r="J7853" s="6">
        <f t="shared" si="2199"/>
        <v>0</v>
      </c>
      <c r="K7853" s="3">
        <f t="shared" si="2207"/>
        <v>0</v>
      </c>
      <c r="L7853" s="6">
        <f t="shared" si="2200"/>
        <v>6.7737324700000023</v>
      </c>
      <c r="M7853" s="6">
        <f t="shared" si="2208"/>
        <v>185.22760803714294</v>
      </c>
      <c r="N7853" s="6">
        <f t="shared" si="2209"/>
        <v>0</v>
      </c>
      <c r="O7853" s="2">
        <f t="shared" si="2201"/>
        <v>0</v>
      </c>
      <c r="P7853" s="2">
        <f t="shared" si="2210"/>
        <v>32</v>
      </c>
      <c r="Q7853" s="2">
        <f t="shared" si="2202"/>
        <v>3.8999999999999986</v>
      </c>
      <c r="R7853" s="2">
        <f t="shared" si="2211"/>
        <v>3.8999999999999986</v>
      </c>
      <c r="S7853" s="2">
        <f t="shared" si="2203"/>
        <v>0</v>
      </c>
      <c r="T7853" s="2">
        <f t="shared" si="2214"/>
        <v>6.7737324699999988</v>
      </c>
      <c r="U7853" s="2">
        <f t="shared" si="2204"/>
        <v>0</v>
      </c>
      <c r="V7853" t="str">
        <f t="shared" si="2212"/>
        <v>N</v>
      </c>
      <c r="W7853" s="2">
        <f t="shared" si="2213"/>
        <v>0</v>
      </c>
      <c r="X7853" s="2">
        <f t="shared" si="2205"/>
        <v>0</v>
      </c>
      <c r="Y7853" s="2"/>
    </row>
    <row r="7854" spans="1:25" x14ac:dyDescent="0.2">
      <c r="A7854">
        <v>3</v>
      </c>
      <c r="B7854" s="1">
        <v>43063.124999980959</v>
      </c>
      <c r="C7854">
        <v>34.200000000000003</v>
      </c>
      <c r="D7854" s="15">
        <f t="shared" si="2206"/>
        <v>34.200000000000003</v>
      </c>
      <c r="E7854">
        <v>32</v>
      </c>
      <c r="F7854" s="6">
        <v>8.6211900000000004</v>
      </c>
      <c r="G7854" s="6">
        <v>-1.5167529999999999E-2</v>
      </c>
      <c r="H7854" s="6">
        <f t="shared" si="2197"/>
        <v>8.606022470000001</v>
      </c>
      <c r="I7854" s="6">
        <f t="shared" si="2198"/>
        <v>2.2000000000000028</v>
      </c>
      <c r="J7854" s="6">
        <f t="shared" si="2199"/>
        <v>0</v>
      </c>
      <c r="K7854" s="3">
        <f t="shared" si="2207"/>
        <v>0</v>
      </c>
      <c r="L7854" s="6">
        <f t="shared" si="2200"/>
        <v>6.4060224699999981</v>
      </c>
      <c r="M7854" s="6">
        <f t="shared" si="2208"/>
        <v>191.63363050714295</v>
      </c>
      <c r="N7854" s="6">
        <f t="shared" si="2209"/>
        <v>0</v>
      </c>
      <c r="O7854" s="2">
        <f t="shared" si="2201"/>
        <v>0</v>
      </c>
      <c r="P7854" s="2">
        <f t="shared" si="2210"/>
        <v>32</v>
      </c>
      <c r="Q7854" s="2">
        <f t="shared" si="2202"/>
        <v>2.2000000000000028</v>
      </c>
      <c r="R7854" s="2">
        <f t="shared" si="2211"/>
        <v>2.2000000000000028</v>
      </c>
      <c r="S7854" s="2">
        <f t="shared" si="2203"/>
        <v>0</v>
      </c>
      <c r="T7854" s="2">
        <f t="shared" si="2214"/>
        <v>6.4060224700000106</v>
      </c>
      <c r="U7854" s="2">
        <f t="shared" si="2204"/>
        <v>0</v>
      </c>
      <c r="V7854" t="str">
        <f t="shared" si="2212"/>
        <v>N</v>
      </c>
      <c r="W7854" s="2">
        <f t="shared" si="2213"/>
        <v>0</v>
      </c>
      <c r="X7854" s="2">
        <f t="shared" si="2205"/>
        <v>0</v>
      </c>
      <c r="Y7854" s="2"/>
    </row>
    <row r="7855" spans="1:25" x14ac:dyDescent="0.2">
      <c r="A7855">
        <v>4</v>
      </c>
      <c r="B7855" s="1">
        <v>43063.166666647623</v>
      </c>
      <c r="C7855">
        <v>33.799999999999997</v>
      </c>
      <c r="D7855" s="15">
        <f t="shared" si="2206"/>
        <v>33.799999999999997</v>
      </c>
      <c r="E7855">
        <v>32</v>
      </c>
      <c r="F7855" s="6">
        <v>7.8067200000000003</v>
      </c>
      <c r="G7855" s="6">
        <v>-1.5167529999999999E-2</v>
      </c>
      <c r="H7855" s="6">
        <f t="shared" si="2197"/>
        <v>7.7915524700000001</v>
      </c>
      <c r="I7855" s="6">
        <f t="shared" si="2198"/>
        <v>1.7999999999999972</v>
      </c>
      <c r="J7855" s="6">
        <f t="shared" si="2199"/>
        <v>0</v>
      </c>
      <c r="K7855" s="3">
        <f t="shared" si="2207"/>
        <v>0</v>
      </c>
      <c r="L7855" s="6">
        <f t="shared" si="2200"/>
        <v>5.9915524700000029</v>
      </c>
      <c r="M7855" s="6">
        <f t="shared" si="2208"/>
        <v>197.62518297714297</v>
      </c>
      <c r="N7855" s="6">
        <f t="shared" si="2209"/>
        <v>0</v>
      </c>
      <c r="O7855" s="2">
        <f t="shared" si="2201"/>
        <v>0</v>
      </c>
      <c r="P7855" s="2">
        <f t="shared" si="2210"/>
        <v>32</v>
      </c>
      <c r="Q7855" s="2">
        <f t="shared" si="2202"/>
        <v>1.7999999999999972</v>
      </c>
      <c r="R7855" s="2">
        <f t="shared" si="2211"/>
        <v>1.7999999999999972</v>
      </c>
      <c r="S7855" s="2">
        <f t="shared" si="2203"/>
        <v>0</v>
      </c>
      <c r="T7855" s="2">
        <f t="shared" si="2214"/>
        <v>5.9915524700000162</v>
      </c>
      <c r="U7855" s="2">
        <f t="shared" si="2204"/>
        <v>0</v>
      </c>
      <c r="V7855" t="str">
        <f t="shared" si="2212"/>
        <v>N</v>
      </c>
      <c r="W7855" s="2">
        <f t="shared" si="2213"/>
        <v>0</v>
      </c>
      <c r="X7855" s="2">
        <f t="shared" si="2205"/>
        <v>0</v>
      </c>
      <c r="Y7855" s="2"/>
    </row>
    <row r="7856" spans="1:25" x14ac:dyDescent="0.2">
      <c r="A7856">
        <v>5</v>
      </c>
      <c r="B7856" s="1">
        <v>43063.208333314287</v>
      </c>
      <c r="C7856">
        <v>33.9</v>
      </c>
      <c r="D7856" s="15">
        <f t="shared" si="2206"/>
        <v>33.9</v>
      </c>
      <c r="E7856">
        <v>32</v>
      </c>
      <c r="F7856" s="6">
        <v>7.1212400000000002</v>
      </c>
      <c r="G7856" s="6">
        <v>-1.5167529999999999E-2</v>
      </c>
      <c r="H7856" s="6">
        <f t="shared" si="2197"/>
        <v>7.10607247</v>
      </c>
      <c r="I7856" s="6">
        <f t="shared" si="2198"/>
        <v>1.8999999999999986</v>
      </c>
      <c r="J7856" s="6">
        <f t="shared" si="2199"/>
        <v>0</v>
      </c>
      <c r="K7856" s="3">
        <f t="shared" si="2207"/>
        <v>0</v>
      </c>
      <c r="L7856" s="6">
        <f t="shared" si="2200"/>
        <v>5.2060724700000014</v>
      </c>
      <c r="M7856" s="6">
        <f t="shared" si="2208"/>
        <v>202.83125544714298</v>
      </c>
      <c r="N7856" s="6">
        <f t="shared" si="2209"/>
        <v>0</v>
      </c>
      <c r="O7856" s="2">
        <f t="shared" si="2201"/>
        <v>0</v>
      </c>
      <c r="P7856" s="2">
        <f t="shared" si="2210"/>
        <v>32</v>
      </c>
      <c r="Q7856" s="2">
        <f t="shared" si="2202"/>
        <v>1.8999999999999986</v>
      </c>
      <c r="R7856" s="2">
        <f t="shared" si="2211"/>
        <v>1.8999999999999986</v>
      </c>
      <c r="S7856" s="2">
        <f t="shared" si="2203"/>
        <v>0</v>
      </c>
      <c r="T7856" s="2">
        <f t="shared" si="2214"/>
        <v>5.2060724700000094</v>
      </c>
      <c r="U7856" s="2">
        <f t="shared" si="2204"/>
        <v>0</v>
      </c>
      <c r="V7856" t="str">
        <f t="shared" si="2212"/>
        <v>N</v>
      </c>
      <c r="W7856" s="2">
        <f t="shared" si="2213"/>
        <v>0</v>
      </c>
      <c r="X7856" s="2">
        <f t="shared" si="2205"/>
        <v>0</v>
      </c>
      <c r="Y7856" s="2"/>
    </row>
    <row r="7857" spans="1:25" x14ac:dyDescent="0.2">
      <c r="A7857">
        <v>6</v>
      </c>
      <c r="B7857" s="1">
        <v>43063.249999980952</v>
      </c>
      <c r="C7857">
        <v>34.299999999999997</v>
      </c>
      <c r="D7857" s="15">
        <f t="shared" si="2206"/>
        <v>34.299999999999997</v>
      </c>
      <c r="E7857">
        <v>32</v>
      </c>
      <c r="F7857" s="6">
        <v>9.1509999999999998</v>
      </c>
      <c r="G7857" s="6">
        <v>-1.5167529999999999E-2</v>
      </c>
      <c r="H7857" s="6">
        <f t="shared" si="2197"/>
        <v>9.1358324700000004</v>
      </c>
      <c r="I7857" s="6">
        <f t="shared" si="2198"/>
        <v>2.2999999999999972</v>
      </c>
      <c r="J7857" s="6">
        <f t="shared" si="2199"/>
        <v>0</v>
      </c>
      <c r="K7857" s="3">
        <f t="shared" si="2207"/>
        <v>0</v>
      </c>
      <c r="L7857" s="6">
        <f t="shared" si="2200"/>
        <v>6.8358324700000033</v>
      </c>
      <c r="M7857" s="6">
        <f t="shared" si="2208"/>
        <v>209.66708791714299</v>
      </c>
      <c r="N7857" s="6">
        <f t="shared" si="2209"/>
        <v>0</v>
      </c>
      <c r="O7857" s="2">
        <f t="shared" si="2201"/>
        <v>0</v>
      </c>
      <c r="P7857" s="2">
        <f t="shared" si="2210"/>
        <v>32</v>
      </c>
      <c r="Q7857" s="2">
        <f t="shared" si="2202"/>
        <v>2.2999999999999972</v>
      </c>
      <c r="R7857" s="2">
        <f t="shared" si="2211"/>
        <v>2.2999999999999972</v>
      </c>
      <c r="S7857" s="2">
        <f t="shared" si="2203"/>
        <v>0</v>
      </c>
      <c r="T7857" s="2">
        <f t="shared" si="2214"/>
        <v>6.8358324700000139</v>
      </c>
      <c r="U7857" s="2">
        <f t="shared" si="2204"/>
        <v>0</v>
      </c>
      <c r="V7857" t="str">
        <f t="shared" si="2212"/>
        <v>N</v>
      </c>
      <c r="W7857" s="2">
        <f t="shared" si="2213"/>
        <v>0</v>
      </c>
      <c r="X7857" s="2">
        <f t="shared" si="2205"/>
        <v>0</v>
      </c>
      <c r="Y7857" s="2"/>
    </row>
    <row r="7858" spans="1:25" x14ac:dyDescent="0.2">
      <c r="A7858">
        <v>7</v>
      </c>
      <c r="B7858" s="1">
        <v>43063.291666647616</v>
      </c>
      <c r="C7858">
        <v>37.200000000000003</v>
      </c>
      <c r="D7858" s="15">
        <f t="shared" si="2206"/>
        <v>37.200000000000003</v>
      </c>
      <c r="E7858">
        <v>32</v>
      </c>
      <c r="F7858" s="6">
        <v>11.475300000000001</v>
      </c>
      <c r="G7858" s="6">
        <v>4.8497630000000003</v>
      </c>
      <c r="H7858" s="6">
        <f t="shared" si="2197"/>
        <v>16.325063</v>
      </c>
      <c r="I7858" s="6">
        <f t="shared" si="2198"/>
        <v>5.2000000000000028</v>
      </c>
      <c r="J7858" s="6">
        <f t="shared" si="2199"/>
        <v>0</v>
      </c>
      <c r="K7858" s="3">
        <f t="shared" si="2207"/>
        <v>0</v>
      </c>
      <c r="L7858" s="6">
        <f t="shared" si="2200"/>
        <v>11.125062999999997</v>
      </c>
      <c r="M7858" s="6">
        <f t="shared" si="2208"/>
        <v>220</v>
      </c>
      <c r="N7858" s="6">
        <f t="shared" si="2209"/>
        <v>0.79215091714297614</v>
      </c>
      <c r="O7858" s="2">
        <f t="shared" si="2201"/>
        <v>-0.79215091714297614</v>
      </c>
      <c r="P7858" s="2">
        <f t="shared" si="2210"/>
        <v>31.207849082857024</v>
      </c>
      <c r="Q7858" s="2">
        <f t="shared" si="2202"/>
        <v>5.992150917142979</v>
      </c>
      <c r="R7858" s="2">
        <f t="shared" si="2211"/>
        <v>5.992150917142979</v>
      </c>
      <c r="S7858" s="2">
        <f t="shared" si="2203"/>
        <v>0</v>
      </c>
      <c r="T7858" s="2">
        <f t="shared" si="2214"/>
        <v>10.332912082857007</v>
      </c>
      <c r="U7858" s="2">
        <f t="shared" si="2204"/>
        <v>0</v>
      </c>
      <c r="V7858" t="str">
        <f t="shared" si="2212"/>
        <v>N</v>
      </c>
      <c r="W7858" s="2">
        <f t="shared" si="2213"/>
        <v>0</v>
      </c>
      <c r="X7858" s="2">
        <f t="shared" si="2205"/>
        <v>0</v>
      </c>
      <c r="Y7858" s="2"/>
    </row>
    <row r="7859" spans="1:25" x14ac:dyDescent="0.2">
      <c r="A7859">
        <v>8</v>
      </c>
      <c r="B7859" s="1">
        <v>43063.33333331428</v>
      </c>
      <c r="C7859">
        <v>40.4</v>
      </c>
      <c r="D7859" s="15">
        <f t="shared" si="2206"/>
        <v>40.4</v>
      </c>
      <c r="E7859">
        <v>32</v>
      </c>
      <c r="F7859" s="6">
        <v>11.7098</v>
      </c>
      <c r="G7859" s="6">
        <v>17.25787</v>
      </c>
      <c r="H7859" s="6">
        <f t="shared" si="2197"/>
        <v>28.967669999999998</v>
      </c>
      <c r="I7859" s="6">
        <f t="shared" si="2198"/>
        <v>8.3999999999999986</v>
      </c>
      <c r="J7859" s="6">
        <f t="shared" si="2199"/>
        <v>0</v>
      </c>
      <c r="K7859" s="3">
        <f t="shared" si="2207"/>
        <v>0</v>
      </c>
      <c r="L7859" s="6">
        <f t="shared" si="2200"/>
        <v>20.56767</v>
      </c>
      <c r="M7859" s="6">
        <f t="shared" si="2208"/>
        <v>220</v>
      </c>
      <c r="N7859" s="6">
        <f t="shared" si="2209"/>
        <v>20.567669999999993</v>
      </c>
      <c r="O7859" s="2">
        <f t="shared" si="2201"/>
        <v>-20.567669999999993</v>
      </c>
      <c r="P7859" s="2">
        <f t="shared" si="2210"/>
        <v>11.432330000000007</v>
      </c>
      <c r="Q7859" s="2">
        <f t="shared" si="2202"/>
        <v>28.967669999999991</v>
      </c>
      <c r="R7859" s="2">
        <f t="shared" si="2211"/>
        <v>28.967669999999991</v>
      </c>
      <c r="S7859" s="2">
        <f t="shared" si="2203"/>
        <v>0</v>
      </c>
      <c r="T7859" s="2">
        <f t="shared" si="2214"/>
        <v>0</v>
      </c>
      <c r="U7859" s="2">
        <f t="shared" si="2204"/>
        <v>0</v>
      </c>
      <c r="V7859" t="str">
        <f t="shared" si="2212"/>
        <v>Y</v>
      </c>
      <c r="W7859" s="2">
        <f t="shared" si="2213"/>
        <v>0</v>
      </c>
      <c r="X7859" s="2">
        <f t="shared" si="2205"/>
        <v>0</v>
      </c>
      <c r="Y7859" s="2"/>
    </row>
    <row r="7860" spans="1:25" x14ac:dyDescent="0.2">
      <c r="A7860">
        <v>9</v>
      </c>
      <c r="B7860" s="1">
        <v>43063.374999980944</v>
      </c>
      <c r="C7860">
        <v>41.9</v>
      </c>
      <c r="D7860" s="15">
        <f t="shared" si="2206"/>
        <v>41.9</v>
      </c>
      <c r="E7860">
        <v>32</v>
      </c>
      <c r="F7860" s="6">
        <v>11.518000000000001</v>
      </c>
      <c r="G7860" s="6">
        <v>27.91047</v>
      </c>
      <c r="H7860" s="6">
        <f t="shared" si="2197"/>
        <v>39.428470000000004</v>
      </c>
      <c r="I7860" s="6">
        <f t="shared" si="2198"/>
        <v>9.8999999999999986</v>
      </c>
      <c r="J7860" s="6">
        <f t="shared" si="2199"/>
        <v>0</v>
      </c>
      <c r="K7860" s="3">
        <f t="shared" si="2207"/>
        <v>0</v>
      </c>
      <c r="L7860" s="6">
        <f t="shared" si="2200"/>
        <v>29.528470000000006</v>
      </c>
      <c r="M7860" s="6">
        <f t="shared" si="2208"/>
        <v>220</v>
      </c>
      <c r="N7860" s="6">
        <f t="shared" si="2209"/>
        <v>29.528469999999999</v>
      </c>
      <c r="O7860" s="2">
        <f t="shared" si="2201"/>
        <v>-29.528469999999999</v>
      </c>
      <c r="P7860" s="2">
        <f t="shared" si="2210"/>
        <v>2.4715300000000013</v>
      </c>
      <c r="Q7860" s="2">
        <f t="shared" si="2202"/>
        <v>39.428469999999997</v>
      </c>
      <c r="R7860" s="2">
        <f t="shared" si="2211"/>
        <v>39.428469999999997</v>
      </c>
      <c r="S7860" s="2">
        <f t="shared" si="2203"/>
        <v>0</v>
      </c>
      <c r="T7860" s="2">
        <f t="shared" si="2214"/>
        <v>0</v>
      </c>
      <c r="U7860" s="2">
        <f t="shared" si="2204"/>
        <v>0</v>
      </c>
      <c r="V7860" t="str">
        <f t="shared" si="2212"/>
        <v>Y</v>
      </c>
      <c r="W7860" s="2">
        <f t="shared" si="2213"/>
        <v>0</v>
      </c>
      <c r="X7860" s="2">
        <f t="shared" si="2205"/>
        <v>0</v>
      </c>
      <c r="Y7860" s="2"/>
    </row>
    <row r="7861" spans="1:25" x14ac:dyDescent="0.2">
      <c r="A7861">
        <v>10</v>
      </c>
      <c r="B7861" s="1">
        <v>43063.416666647609</v>
      </c>
      <c r="C7861">
        <v>45.2</v>
      </c>
      <c r="D7861" s="15">
        <f t="shared" si="2206"/>
        <v>45.2</v>
      </c>
      <c r="E7861">
        <v>32</v>
      </c>
      <c r="F7861" s="6">
        <v>10.270899999999999</v>
      </c>
      <c r="G7861" s="6">
        <v>33.033699999999996</v>
      </c>
      <c r="H7861" s="6">
        <f t="shared" si="2197"/>
        <v>43.304599999999994</v>
      </c>
      <c r="I7861" s="6">
        <f t="shared" si="2198"/>
        <v>13.200000000000003</v>
      </c>
      <c r="J7861" s="6">
        <f t="shared" si="2199"/>
        <v>0</v>
      </c>
      <c r="K7861" s="3">
        <f t="shared" si="2207"/>
        <v>0</v>
      </c>
      <c r="L7861" s="6">
        <f t="shared" si="2200"/>
        <v>30.104599999999991</v>
      </c>
      <c r="M7861" s="6">
        <f t="shared" si="2208"/>
        <v>220</v>
      </c>
      <c r="N7861" s="6">
        <f t="shared" si="2209"/>
        <v>30.104600000000005</v>
      </c>
      <c r="O7861" s="2">
        <f t="shared" si="2201"/>
        <v>-30.104600000000005</v>
      </c>
      <c r="P7861" s="2">
        <f t="shared" si="2210"/>
        <v>1.8953999999999951</v>
      </c>
      <c r="Q7861" s="2">
        <f t="shared" si="2202"/>
        <v>43.304600000000008</v>
      </c>
      <c r="R7861" s="2">
        <f t="shared" si="2211"/>
        <v>43.304600000000008</v>
      </c>
      <c r="S7861" s="2">
        <f t="shared" si="2203"/>
        <v>0</v>
      </c>
      <c r="T7861" s="2">
        <f t="shared" si="2214"/>
        <v>0</v>
      </c>
      <c r="U7861" s="2">
        <f t="shared" si="2204"/>
        <v>0</v>
      </c>
      <c r="V7861" t="str">
        <f t="shared" si="2212"/>
        <v>Y</v>
      </c>
      <c r="W7861" s="2">
        <f t="shared" si="2213"/>
        <v>0</v>
      </c>
      <c r="X7861" s="2">
        <f t="shared" si="2205"/>
        <v>0</v>
      </c>
      <c r="Y7861" s="2"/>
    </row>
    <row r="7862" spans="1:25" x14ac:dyDescent="0.2">
      <c r="A7862">
        <v>11</v>
      </c>
      <c r="B7862" s="1">
        <v>43063.458333314273</v>
      </c>
      <c r="C7862">
        <v>47.1</v>
      </c>
      <c r="D7862" s="15">
        <f t="shared" si="2206"/>
        <v>47.1</v>
      </c>
      <c r="E7862">
        <v>32</v>
      </c>
      <c r="F7862" s="6">
        <v>11.645200000000001</v>
      </c>
      <c r="G7862" s="6">
        <v>34.200180000000003</v>
      </c>
      <c r="H7862" s="6">
        <f t="shared" si="2197"/>
        <v>45.845380000000006</v>
      </c>
      <c r="I7862" s="6">
        <f t="shared" si="2198"/>
        <v>15.100000000000001</v>
      </c>
      <c r="J7862" s="6">
        <f t="shared" si="2199"/>
        <v>0</v>
      </c>
      <c r="K7862" s="3">
        <f t="shared" si="2207"/>
        <v>0</v>
      </c>
      <c r="L7862" s="6">
        <f t="shared" si="2200"/>
        <v>30.745380000000004</v>
      </c>
      <c r="M7862" s="6">
        <f t="shared" si="2208"/>
        <v>220</v>
      </c>
      <c r="N7862" s="6">
        <f t="shared" si="2209"/>
        <v>30.745380000000011</v>
      </c>
      <c r="O7862" s="2">
        <f t="shared" si="2201"/>
        <v>-30.745380000000011</v>
      </c>
      <c r="P7862" s="2">
        <f t="shared" si="2210"/>
        <v>1.2546199999999885</v>
      </c>
      <c r="Q7862" s="2">
        <f t="shared" si="2202"/>
        <v>45.845380000000013</v>
      </c>
      <c r="R7862" s="2">
        <f t="shared" si="2211"/>
        <v>45.845380000000013</v>
      </c>
      <c r="S7862" s="2">
        <f t="shared" si="2203"/>
        <v>0</v>
      </c>
      <c r="T7862" s="2">
        <f t="shared" si="2214"/>
        <v>0</v>
      </c>
      <c r="U7862" s="2">
        <f t="shared" si="2204"/>
        <v>0</v>
      </c>
      <c r="V7862" t="str">
        <f t="shared" si="2212"/>
        <v>Y</v>
      </c>
      <c r="W7862" s="2">
        <f t="shared" si="2213"/>
        <v>0</v>
      </c>
      <c r="X7862" s="2">
        <f t="shared" si="2205"/>
        <v>0</v>
      </c>
      <c r="Y7862" s="2"/>
    </row>
    <row r="7863" spans="1:25" x14ac:dyDescent="0.2">
      <c r="A7863">
        <v>12</v>
      </c>
      <c r="B7863" s="1">
        <v>43063.499999980937</v>
      </c>
      <c r="C7863">
        <v>47.6</v>
      </c>
      <c r="D7863" s="15">
        <f t="shared" si="2206"/>
        <v>47.6</v>
      </c>
      <c r="E7863">
        <v>32</v>
      </c>
      <c r="F7863" s="6">
        <v>11.055</v>
      </c>
      <c r="G7863" s="6">
        <v>39.540210000000002</v>
      </c>
      <c r="H7863" s="6">
        <f t="shared" si="2197"/>
        <v>50.595210000000002</v>
      </c>
      <c r="I7863" s="6">
        <f t="shared" si="2198"/>
        <v>15.600000000000001</v>
      </c>
      <c r="J7863" s="6">
        <f t="shared" si="2199"/>
        <v>0</v>
      </c>
      <c r="K7863" s="3">
        <f t="shared" si="2207"/>
        <v>0</v>
      </c>
      <c r="L7863" s="6">
        <f t="shared" si="2200"/>
        <v>34.99521</v>
      </c>
      <c r="M7863" s="6">
        <f t="shared" si="2208"/>
        <v>220</v>
      </c>
      <c r="N7863" s="6">
        <f t="shared" si="2209"/>
        <v>34.995209999999986</v>
      </c>
      <c r="O7863" s="2">
        <f t="shared" si="2201"/>
        <v>-32</v>
      </c>
      <c r="P7863" s="2">
        <f t="shared" si="2210"/>
        <v>0</v>
      </c>
      <c r="Q7863" s="2">
        <f t="shared" si="2202"/>
        <v>47.6</v>
      </c>
      <c r="R7863" s="2">
        <f t="shared" si="2211"/>
        <v>47.6</v>
      </c>
      <c r="S7863" s="2">
        <f t="shared" si="2203"/>
        <v>0</v>
      </c>
      <c r="T7863" s="2">
        <f t="shared" si="2214"/>
        <v>0</v>
      </c>
      <c r="U7863" s="2">
        <f t="shared" si="2204"/>
        <v>2.9952099999999859</v>
      </c>
      <c r="V7863" t="str">
        <f t="shared" si="2212"/>
        <v>Y</v>
      </c>
      <c r="W7863" s="2">
        <f t="shared" si="2213"/>
        <v>2.9952099999999859</v>
      </c>
      <c r="X7863" s="2">
        <f t="shared" si="2205"/>
        <v>0</v>
      </c>
      <c r="Y7863" s="2"/>
    </row>
    <row r="7864" spans="1:25" x14ac:dyDescent="0.2">
      <c r="A7864">
        <v>13</v>
      </c>
      <c r="B7864" s="1">
        <v>43063.541666647601</v>
      </c>
      <c r="C7864">
        <v>48.8</v>
      </c>
      <c r="D7864" s="15">
        <f t="shared" si="2206"/>
        <v>48.8</v>
      </c>
      <c r="E7864">
        <v>32</v>
      </c>
      <c r="F7864" s="6">
        <v>10.838100000000001</v>
      </c>
      <c r="G7864" s="6">
        <v>33.868580000000001</v>
      </c>
      <c r="H7864" s="6">
        <f t="shared" si="2197"/>
        <v>44.706680000000006</v>
      </c>
      <c r="I7864" s="6">
        <f t="shared" si="2198"/>
        <v>16.799999999999997</v>
      </c>
      <c r="J7864" s="6">
        <f t="shared" si="2199"/>
        <v>0</v>
      </c>
      <c r="K7864" s="3">
        <f t="shared" si="2207"/>
        <v>0</v>
      </c>
      <c r="L7864" s="6">
        <f t="shared" si="2200"/>
        <v>27.906680000000009</v>
      </c>
      <c r="M7864" s="6">
        <f t="shared" si="2208"/>
        <v>220</v>
      </c>
      <c r="N7864" s="6">
        <f t="shared" si="2209"/>
        <v>27.906679999999994</v>
      </c>
      <c r="O7864" s="2">
        <f t="shared" si="2201"/>
        <v>-27.906679999999994</v>
      </c>
      <c r="P7864" s="2">
        <f t="shared" si="2210"/>
        <v>4.0933200000000056</v>
      </c>
      <c r="Q7864" s="2">
        <f t="shared" si="2202"/>
        <v>44.706679999999992</v>
      </c>
      <c r="R7864" s="2">
        <f t="shared" si="2211"/>
        <v>44.706679999999992</v>
      </c>
      <c r="S7864" s="2">
        <f t="shared" si="2203"/>
        <v>0</v>
      </c>
      <c r="T7864" s="2">
        <f t="shared" si="2214"/>
        <v>0</v>
      </c>
      <c r="U7864" s="2">
        <f t="shared" si="2204"/>
        <v>0</v>
      </c>
      <c r="V7864" t="str">
        <f t="shared" si="2212"/>
        <v>Y</v>
      </c>
      <c r="W7864" s="2">
        <f t="shared" si="2213"/>
        <v>0</v>
      </c>
      <c r="X7864" s="2">
        <f t="shared" si="2205"/>
        <v>0</v>
      </c>
      <c r="Y7864" s="2"/>
    </row>
    <row r="7865" spans="1:25" x14ac:dyDescent="0.2">
      <c r="A7865">
        <v>14</v>
      </c>
      <c r="B7865" s="1">
        <v>43063.583333314265</v>
      </c>
      <c r="C7865">
        <v>49</v>
      </c>
      <c r="D7865" s="15">
        <f t="shared" si="2206"/>
        <v>49</v>
      </c>
      <c r="E7865">
        <v>32</v>
      </c>
      <c r="F7865" s="6">
        <v>9.9682600000000008</v>
      </c>
      <c r="G7865" s="6">
        <v>29.197780000000002</v>
      </c>
      <c r="H7865" s="6">
        <f t="shared" si="2197"/>
        <v>39.166040000000002</v>
      </c>
      <c r="I7865" s="6">
        <f t="shared" si="2198"/>
        <v>17</v>
      </c>
      <c r="J7865" s="6">
        <f t="shared" si="2199"/>
        <v>0</v>
      </c>
      <c r="K7865" s="3">
        <f t="shared" si="2207"/>
        <v>0</v>
      </c>
      <c r="L7865" s="6">
        <f t="shared" si="2200"/>
        <v>22.166040000000002</v>
      </c>
      <c r="M7865" s="6">
        <f t="shared" si="2208"/>
        <v>220</v>
      </c>
      <c r="N7865" s="6">
        <f t="shared" si="2209"/>
        <v>22.16604000000001</v>
      </c>
      <c r="O7865" s="2">
        <f t="shared" si="2201"/>
        <v>-22.16604000000001</v>
      </c>
      <c r="P7865" s="2">
        <f t="shared" si="2210"/>
        <v>9.8339599999999905</v>
      </c>
      <c r="Q7865" s="2">
        <f t="shared" si="2202"/>
        <v>39.16604000000001</v>
      </c>
      <c r="R7865" s="2">
        <f t="shared" si="2211"/>
        <v>39.16604000000001</v>
      </c>
      <c r="S7865" s="2">
        <f t="shared" si="2203"/>
        <v>0</v>
      </c>
      <c r="T7865" s="2">
        <f t="shared" si="2214"/>
        <v>0</v>
      </c>
      <c r="U7865" s="2">
        <f t="shared" si="2204"/>
        <v>0</v>
      </c>
      <c r="V7865" t="str">
        <f t="shared" si="2212"/>
        <v>Y</v>
      </c>
      <c r="W7865" s="2">
        <f t="shared" si="2213"/>
        <v>0</v>
      </c>
      <c r="X7865" s="2">
        <f t="shared" si="2205"/>
        <v>0</v>
      </c>
      <c r="Y7865" s="2"/>
    </row>
    <row r="7866" spans="1:25" x14ac:dyDescent="0.2">
      <c r="A7866">
        <v>15</v>
      </c>
      <c r="B7866" s="1">
        <v>43063.62499998093</v>
      </c>
      <c r="C7866">
        <v>48.7</v>
      </c>
      <c r="D7866" s="15">
        <f t="shared" si="2206"/>
        <v>48.7</v>
      </c>
      <c r="E7866">
        <v>32</v>
      </c>
      <c r="F7866" s="6">
        <v>9.9398</v>
      </c>
      <c r="G7866" s="6">
        <v>21.153549999999999</v>
      </c>
      <c r="H7866" s="6">
        <f t="shared" si="2197"/>
        <v>31.093350000000001</v>
      </c>
      <c r="I7866" s="6">
        <f t="shared" si="2198"/>
        <v>16.700000000000003</v>
      </c>
      <c r="J7866" s="6">
        <f t="shared" si="2199"/>
        <v>0</v>
      </c>
      <c r="K7866" s="3">
        <f t="shared" si="2207"/>
        <v>0</v>
      </c>
      <c r="L7866" s="6">
        <f t="shared" si="2200"/>
        <v>14.393349999999998</v>
      </c>
      <c r="M7866" s="6">
        <f t="shared" si="2208"/>
        <v>220</v>
      </c>
      <c r="N7866" s="6">
        <f t="shared" si="2209"/>
        <v>14.393349999999998</v>
      </c>
      <c r="O7866" s="2">
        <f t="shared" si="2201"/>
        <v>-14.393349999999998</v>
      </c>
      <c r="P7866" s="2">
        <f t="shared" si="2210"/>
        <v>17.606650000000002</v>
      </c>
      <c r="Q7866" s="2">
        <f t="shared" si="2202"/>
        <v>31.093350000000001</v>
      </c>
      <c r="R7866" s="2">
        <f t="shared" si="2211"/>
        <v>31.093350000000001</v>
      </c>
      <c r="S7866" s="2">
        <f t="shared" si="2203"/>
        <v>0</v>
      </c>
      <c r="T7866" s="2">
        <f t="shared" si="2214"/>
        <v>0</v>
      </c>
      <c r="U7866" s="2">
        <f t="shared" si="2204"/>
        <v>0</v>
      </c>
      <c r="V7866" t="str">
        <f t="shared" si="2212"/>
        <v>Y</v>
      </c>
      <c r="W7866" s="2">
        <f t="shared" si="2213"/>
        <v>0</v>
      </c>
      <c r="X7866" s="2">
        <f t="shared" si="2205"/>
        <v>0</v>
      </c>
      <c r="Y7866" s="2"/>
    </row>
    <row r="7867" spans="1:25" x14ac:dyDescent="0.2">
      <c r="A7867">
        <v>16</v>
      </c>
      <c r="B7867" s="1">
        <v>43063.666666647594</v>
      </c>
      <c r="C7867">
        <v>48.3</v>
      </c>
      <c r="D7867" s="15">
        <f t="shared" si="2206"/>
        <v>48.3</v>
      </c>
      <c r="E7867">
        <v>32</v>
      </c>
      <c r="F7867" s="6">
        <v>7.3207599999999999</v>
      </c>
      <c r="G7867" s="6">
        <v>5.2083199999999996</v>
      </c>
      <c r="H7867" s="6">
        <f t="shared" si="2197"/>
        <v>12.52908</v>
      </c>
      <c r="I7867" s="6">
        <f t="shared" si="2198"/>
        <v>16.299999999999997</v>
      </c>
      <c r="J7867" s="6">
        <f t="shared" si="2199"/>
        <v>3.7709199999999967</v>
      </c>
      <c r="K7867" s="3">
        <f t="shared" si="2207"/>
        <v>4.3096228571428412</v>
      </c>
      <c r="L7867" s="6">
        <f t="shared" si="2200"/>
        <v>0</v>
      </c>
      <c r="M7867" s="6">
        <f t="shared" si="2208"/>
        <v>215.69037714285716</v>
      </c>
      <c r="N7867" s="6">
        <f t="shared" si="2209"/>
        <v>0.5387028571428516</v>
      </c>
      <c r="O7867" s="2">
        <f t="shared" si="2201"/>
        <v>-0.5387028571428516</v>
      </c>
      <c r="P7867" s="2">
        <f t="shared" si="2210"/>
        <v>31.461297142857148</v>
      </c>
      <c r="Q7867" s="2">
        <f t="shared" si="2202"/>
        <v>16.838702857142849</v>
      </c>
      <c r="R7867" s="2">
        <f t="shared" si="2211"/>
        <v>12.52908</v>
      </c>
      <c r="S7867" s="2">
        <f t="shared" si="2203"/>
        <v>4.3096228571428483</v>
      </c>
      <c r="T7867" s="2">
        <f t="shared" si="2214"/>
        <v>0</v>
      </c>
      <c r="U7867" s="2">
        <f t="shared" si="2204"/>
        <v>0</v>
      </c>
      <c r="V7867" t="str">
        <f t="shared" si="2212"/>
        <v>Y</v>
      </c>
      <c r="W7867" s="2">
        <f t="shared" si="2213"/>
        <v>0</v>
      </c>
      <c r="X7867" s="2">
        <f t="shared" si="2205"/>
        <v>0</v>
      </c>
      <c r="Y7867" s="2"/>
    </row>
    <row r="7868" spans="1:25" x14ac:dyDescent="0.2">
      <c r="A7868">
        <v>17</v>
      </c>
      <c r="B7868" s="1">
        <v>43063.708333314258</v>
      </c>
      <c r="C7868">
        <v>48.3</v>
      </c>
      <c r="D7868" s="15">
        <f t="shared" si="2206"/>
        <v>48.3</v>
      </c>
      <c r="E7868">
        <v>32</v>
      </c>
      <c r="F7868" s="6">
        <v>7.4040999999999997</v>
      </c>
      <c r="G7868" s="6">
        <v>1.7893270000000003E-2</v>
      </c>
      <c r="H7868" s="6">
        <f t="shared" si="2197"/>
        <v>7.4219932699999998</v>
      </c>
      <c r="I7868" s="6">
        <f t="shared" si="2198"/>
        <v>16.299999999999997</v>
      </c>
      <c r="J7868" s="6">
        <f t="shared" si="2199"/>
        <v>8.8780067299999974</v>
      </c>
      <c r="K7868" s="3">
        <f t="shared" si="2207"/>
        <v>10.146293405714289</v>
      </c>
      <c r="L7868" s="6">
        <f t="shared" si="2200"/>
        <v>0</v>
      </c>
      <c r="M7868" s="6">
        <f t="shared" si="2208"/>
        <v>205.54408373714287</v>
      </c>
      <c r="N7868" s="6">
        <f t="shared" si="2209"/>
        <v>1.268286675714279</v>
      </c>
      <c r="O7868" s="2">
        <f t="shared" si="2201"/>
        <v>-1.268286675714279</v>
      </c>
      <c r="P7868" s="2">
        <f t="shared" si="2210"/>
        <v>30.731713324285721</v>
      </c>
      <c r="Q7868" s="2">
        <f t="shared" si="2202"/>
        <v>17.568286675714276</v>
      </c>
      <c r="R7868" s="2">
        <f t="shared" si="2211"/>
        <v>7.4219932699999998</v>
      </c>
      <c r="S7868" s="2">
        <f t="shared" si="2203"/>
        <v>10.146293405714276</v>
      </c>
      <c r="T7868" s="2">
        <f t="shared" si="2214"/>
        <v>0</v>
      </c>
      <c r="U7868" s="2">
        <f t="shared" si="2204"/>
        <v>0</v>
      </c>
      <c r="V7868" t="str">
        <f t="shared" si="2212"/>
        <v>N</v>
      </c>
      <c r="W7868" s="2">
        <f t="shared" si="2213"/>
        <v>0</v>
      </c>
      <c r="X7868" s="2">
        <f t="shared" si="2205"/>
        <v>0</v>
      </c>
      <c r="Y7868" s="2"/>
    </row>
    <row r="7869" spans="1:25" x14ac:dyDescent="0.2">
      <c r="A7869">
        <v>18</v>
      </c>
      <c r="B7869" s="1">
        <v>43063.749999980922</v>
      </c>
      <c r="C7869">
        <v>47.8</v>
      </c>
      <c r="D7869" s="15">
        <f t="shared" si="2206"/>
        <v>47.8</v>
      </c>
      <c r="E7869">
        <v>32</v>
      </c>
      <c r="F7869" s="6">
        <v>5.9545300000000001</v>
      </c>
      <c r="G7869" s="6">
        <v>-1.5167529999999999E-2</v>
      </c>
      <c r="H7869" s="6">
        <f t="shared" si="2197"/>
        <v>5.9393624699999998</v>
      </c>
      <c r="I7869" s="6">
        <f t="shared" si="2198"/>
        <v>15.799999999999997</v>
      </c>
      <c r="J7869" s="6">
        <f t="shared" si="2199"/>
        <v>9.8606375299999982</v>
      </c>
      <c r="K7869" s="3">
        <f t="shared" si="2207"/>
        <v>11.26930003428572</v>
      </c>
      <c r="L7869" s="6">
        <f t="shared" si="2200"/>
        <v>0</v>
      </c>
      <c r="M7869" s="6">
        <f t="shared" si="2208"/>
        <v>194.27478370285715</v>
      </c>
      <c r="N7869" s="6">
        <f t="shared" si="2209"/>
        <v>1.4086625042857293</v>
      </c>
      <c r="O7869" s="2">
        <f t="shared" si="2201"/>
        <v>-1.4086625042857293</v>
      </c>
      <c r="P7869" s="2">
        <f t="shared" si="2210"/>
        <v>30.591337495714271</v>
      </c>
      <c r="Q7869" s="2">
        <f t="shared" si="2202"/>
        <v>17.208662504285726</v>
      </c>
      <c r="R7869" s="2">
        <f t="shared" si="2211"/>
        <v>5.9393624699999998</v>
      </c>
      <c r="S7869" s="2">
        <f t="shared" si="2203"/>
        <v>11.269300034285727</v>
      </c>
      <c r="T7869" s="2">
        <f t="shared" si="2214"/>
        <v>0</v>
      </c>
      <c r="U7869" s="2">
        <f t="shared" si="2204"/>
        <v>0</v>
      </c>
      <c r="V7869" t="str">
        <f t="shared" si="2212"/>
        <v>N</v>
      </c>
      <c r="W7869" s="2">
        <f t="shared" si="2213"/>
        <v>0</v>
      </c>
      <c r="X7869" s="2">
        <f t="shared" si="2205"/>
        <v>0</v>
      </c>
      <c r="Y7869" s="2"/>
    </row>
    <row r="7870" spans="1:25" x14ac:dyDescent="0.2">
      <c r="A7870">
        <v>19</v>
      </c>
      <c r="B7870" s="1">
        <v>43063.791666647587</v>
      </c>
      <c r="C7870">
        <v>48</v>
      </c>
      <c r="D7870" s="15">
        <f t="shared" si="2206"/>
        <v>48</v>
      </c>
      <c r="E7870">
        <v>32</v>
      </c>
      <c r="F7870" s="6">
        <v>4.7842099999999999</v>
      </c>
      <c r="G7870" s="6">
        <v>-1.5167529999999999E-2</v>
      </c>
      <c r="H7870" s="6">
        <f t="shared" si="2197"/>
        <v>4.7690424699999996</v>
      </c>
      <c r="I7870" s="6">
        <f t="shared" si="2198"/>
        <v>16</v>
      </c>
      <c r="J7870" s="6">
        <f t="shared" si="2199"/>
        <v>11.230957530000001</v>
      </c>
      <c r="K7870" s="3">
        <f t="shared" si="2207"/>
        <v>12.83538003428572</v>
      </c>
      <c r="L7870" s="6">
        <f t="shared" si="2200"/>
        <v>0</v>
      </c>
      <c r="M7870" s="6">
        <f t="shared" si="2208"/>
        <v>181.43940366857143</v>
      </c>
      <c r="N7870" s="6">
        <f t="shared" si="2209"/>
        <v>1.6044225042857079</v>
      </c>
      <c r="O7870" s="2">
        <f t="shared" si="2201"/>
        <v>-1.6044225042857079</v>
      </c>
      <c r="P7870" s="2">
        <f t="shared" si="2210"/>
        <v>30.395577495714292</v>
      </c>
      <c r="Q7870" s="2">
        <f t="shared" si="2202"/>
        <v>17.604422504285708</v>
      </c>
      <c r="R7870" s="2">
        <f t="shared" si="2211"/>
        <v>4.7690424699999996</v>
      </c>
      <c r="S7870" s="2">
        <f t="shared" si="2203"/>
        <v>12.835380034285709</v>
      </c>
      <c r="T7870" s="2">
        <f t="shared" si="2214"/>
        <v>0</v>
      </c>
      <c r="U7870" s="2">
        <f t="shared" si="2204"/>
        <v>0</v>
      </c>
      <c r="V7870" t="str">
        <f t="shared" si="2212"/>
        <v>N</v>
      </c>
      <c r="W7870" s="2">
        <f t="shared" si="2213"/>
        <v>0</v>
      </c>
      <c r="X7870" s="2">
        <f t="shared" si="2205"/>
        <v>0</v>
      </c>
      <c r="Y7870" s="2"/>
    </row>
    <row r="7871" spans="1:25" x14ac:dyDescent="0.2">
      <c r="A7871">
        <v>20</v>
      </c>
      <c r="B7871" s="1">
        <v>43063.833333314251</v>
      </c>
      <c r="C7871">
        <v>49</v>
      </c>
      <c r="D7871" s="15">
        <f t="shared" si="2206"/>
        <v>49</v>
      </c>
      <c r="E7871">
        <v>32</v>
      </c>
      <c r="F7871" s="6">
        <v>6.2705299999999999</v>
      </c>
      <c r="G7871" s="6">
        <v>-1.5167529999999999E-2</v>
      </c>
      <c r="H7871" s="6">
        <f t="shared" si="2197"/>
        <v>6.2553624699999997</v>
      </c>
      <c r="I7871" s="6">
        <f t="shared" si="2198"/>
        <v>17</v>
      </c>
      <c r="J7871" s="6">
        <f t="shared" si="2199"/>
        <v>10.74463753</v>
      </c>
      <c r="K7871" s="3">
        <f t="shared" si="2207"/>
        <v>12.279585748571435</v>
      </c>
      <c r="L7871" s="6">
        <f t="shared" si="2200"/>
        <v>0</v>
      </c>
      <c r="M7871" s="6">
        <f t="shared" si="2208"/>
        <v>169.15981791999999</v>
      </c>
      <c r="N7871" s="6">
        <f t="shared" si="2209"/>
        <v>1.5349482185714294</v>
      </c>
      <c r="O7871" s="2">
        <f t="shared" si="2201"/>
        <v>-1.5349482185714294</v>
      </c>
      <c r="P7871" s="2">
        <f t="shared" si="2210"/>
        <v>30.465051781428571</v>
      </c>
      <c r="Q7871" s="2">
        <f t="shared" si="2202"/>
        <v>18.534948218571429</v>
      </c>
      <c r="R7871" s="2">
        <f t="shared" si="2211"/>
        <v>6.2553624699999997</v>
      </c>
      <c r="S7871" s="2">
        <f t="shared" si="2203"/>
        <v>12.27958574857143</v>
      </c>
      <c r="T7871" s="2">
        <f t="shared" si="2214"/>
        <v>0</v>
      </c>
      <c r="U7871" s="2">
        <f t="shared" si="2204"/>
        <v>0</v>
      </c>
      <c r="V7871" t="str">
        <f t="shared" si="2212"/>
        <v>N</v>
      </c>
      <c r="W7871" s="2">
        <f t="shared" si="2213"/>
        <v>0</v>
      </c>
      <c r="X7871" s="2">
        <f t="shared" si="2205"/>
        <v>0</v>
      </c>
      <c r="Y7871" s="2"/>
    </row>
    <row r="7872" spans="1:25" x14ac:dyDescent="0.2">
      <c r="A7872">
        <v>21</v>
      </c>
      <c r="B7872" s="1">
        <v>43063.874999980915</v>
      </c>
      <c r="C7872">
        <v>46.8</v>
      </c>
      <c r="D7872" s="15">
        <f t="shared" si="2206"/>
        <v>46.8</v>
      </c>
      <c r="E7872">
        <v>32</v>
      </c>
      <c r="F7872" s="6">
        <v>5.3334700000000002</v>
      </c>
      <c r="G7872" s="6">
        <v>-1.5167529999999999E-2</v>
      </c>
      <c r="H7872" s="6">
        <f t="shared" si="2197"/>
        <v>5.3183024699999999</v>
      </c>
      <c r="I7872" s="6">
        <f t="shared" si="2198"/>
        <v>14.799999999999997</v>
      </c>
      <c r="J7872" s="6">
        <f t="shared" si="2199"/>
        <v>9.4816975299999982</v>
      </c>
      <c r="K7872" s="3">
        <f t="shared" si="2207"/>
        <v>10.836225748571422</v>
      </c>
      <c r="L7872" s="6">
        <f t="shared" si="2200"/>
        <v>0</v>
      </c>
      <c r="M7872" s="6">
        <f t="shared" si="2208"/>
        <v>158.32359217142857</v>
      </c>
      <c r="N7872" s="6">
        <f t="shared" si="2209"/>
        <v>1.3545282185714314</v>
      </c>
      <c r="O7872" s="2">
        <f t="shared" si="2201"/>
        <v>-1.3545282185714314</v>
      </c>
      <c r="P7872" s="2">
        <f t="shared" si="2210"/>
        <v>30.645471781428569</v>
      </c>
      <c r="Q7872" s="2">
        <f t="shared" si="2202"/>
        <v>16.154528218571429</v>
      </c>
      <c r="R7872" s="2">
        <f t="shared" si="2211"/>
        <v>5.3183024699999999</v>
      </c>
      <c r="S7872" s="2">
        <f t="shared" si="2203"/>
        <v>10.83622574857143</v>
      </c>
      <c r="T7872" s="2">
        <f t="shared" si="2214"/>
        <v>0</v>
      </c>
      <c r="U7872" s="2">
        <f t="shared" si="2204"/>
        <v>0</v>
      </c>
      <c r="V7872" t="str">
        <f t="shared" si="2212"/>
        <v>N</v>
      </c>
      <c r="W7872" s="2">
        <f t="shared" si="2213"/>
        <v>0</v>
      </c>
      <c r="X7872" s="2">
        <f t="shared" si="2205"/>
        <v>0</v>
      </c>
      <c r="Y7872" s="2"/>
    </row>
    <row r="7873" spans="1:25" x14ac:dyDescent="0.2">
      <c r="A7873">
        <v>22</v>
      </c>
      <c r="B7873" s="1">
        <v>43063.916666647579</v>
      </c>
      <c r="C7873">
        <v>44.8</v>
      </c>
      <c r="D7873" s="15">
        <f t="shared" si="2206"/>
        <v>44.8</v>
      </c>
      <c r="E7873">
        <v>32</v>
      </c>
      <c r="F7873" s="6">
        <v>4.17075</v>
      </c>
      <c r="G7873" s="6">
        <v>-1.5167529999999999E-2</v>
      </c>
      <c r="H7873" s="6">
        <f t="shared" si="2197"/>
        <v>4.1555824699999997</v>
      </c>
      <c r="I7873" s="6">
        <f t="shared" si="2198"/>
        <v>12.799999999999997</v>
      </c>
      <c r="J7873" s="6">
        <f t="shared" si="2199"/>
        <v>8.6444175299999984</v>
      </c>
      <c r="K7873" s="3">
        <f t="shared" si="2207"/>
        <v>9.8793343199999981</v>
      </c>
      <c r="L7873" s="6">
        <f t="shared" si="2200"/>
        <v>0</v>
      </c>
      <c r="M7873" s="6">
        <f t="shared" si="2208"/>
        <v>148.44425785142857</v>
      </c>
      <c r="N7873" s="6">
        <f t="shared" si="2209"/>
        <v>1.2349167899999998</v>
      </c>
      <c r="O7873" s="2">
        <f t="shared" si="2201"/>
        <v>-1.2349167899999998</v>
      </c>
      <c r="P7873" s="2">
        <f t="shared" si="2210"/>
        <v>30.76508321</v>
      </c>
      <c r="Q7873" s="2">
        <f t="shared" si="2202"/>
        <v>14.034916789999997</v>
      </c>
      <c r="R7873" s="2">
        <f t="shared" si="2211"/>
        <v>4.1555824699999997</v>
      </c>
      <c r="S7873" s="2">
        <f t="shared" si="2203"/>
        <v>9.8793343199999981</v>
      </c>
      <c r="T7873" s="2">
        <f t="shared" si="2214"/>
        <v>0</v>
      </c>
      <c r="U7873" s="2">
        <f t="shared" si="2204"/>
        <v>0</v>
      </c>
      <c r="V7873" t="str">
        <f t="shared" si="2212"/>
        <v>N</v>
      </c>
      <c r="W7873" s="2">
        <f t="shared" si="2213"/>
        <v>0</v>
      </c>
      <c r="X7873" s="2">
        <f t="shared" si="2205"/>
        <v>0</v>
      </c>
      <c r="Y7873" s="2"/>
    </row>
    <row r="7874" spans="1:25" x14ac:dyDescent="0.2">
      <c r="A7874">
        <v>23</v>
      </c>
      <c r="B7874" s="1">
        <v>43063.958333314244</v>
      </c>
      <c r="C7874">
        <v>43.1</v>
      </c>
      <c r="D7874" s="15">
        <f t="shared" si="2206"/>
        <v>43.1</v>
      </c>
      <c r="E7874">
        <v>32</v>
      </c>
      <c r="F7874" s="6">
        <v>3.4847199999999998</v>
      </c>
      <c r="G7874" s="6">
        <v>-1.5167529999999999E-2</v>
      </c>
      <c r="H7874" s="6">
        <f t="shared" si="2197"/>
        <v>3.46955247</v>
      </c>
      <c r="I7874" s="6">
        <f t="shared" si="2198"/>
        <v>11.100000000000001</v>
      </c>
      <c r="J7874" s="6">
        <f t="shared" si="2199"/>
        <v>7.6304475300000014</v>
      </c>
      <c r="K7874" s="3">
        <f t="shared" si="2207"/>
        <v>8.7205114628571323</v>
      </c>
      <c r="L7874" s="6">
        <f t="shared" si="2200"/>
        <v>0</v>
      </c>
      <c r="M7874" s="6">
        <f t="shared" si="2208"/>
        <v>139.72374638857144</v>
      </c>
      <c r="N7874" s="6">
        <f t="shared" si="2209"/>
        <v>1.0900639328571344</v>
      </c>
      <c r="O7874" s="2">
        <f t="shared" si="2201"/>
        <v>-1.0900639328571344</v>
      </c>
      <c r="P7874" s="2">
        <f t="shared" si="2210"/>
        <v>30.909936067142866</v>
      </c>
      <c r="Q7874" s="2">
        <f t="shared" si="2202"/>
        <v>12.190063932857136</v>
      </c>
      <c r="R7874" s="2">
        <f t="shared" si="2211"/>
        <v>3.46955247</v>
      </c>
      <c r="S7874" s="2">
        <f t="shared" si="2203"/>
        <v>8.7205114628571359</v>
      </c>
      <c r="T7874" s="2">
        <f t="shared" si="2214"/>
        <v>0</v>
      </c>
      <c r="U7874" s="2">
        <f t="shared" si="2204"/>
        <v>0</v>
      </c>
      <c r="V7874" t="str">
        <f t="shared" si="2212"/>
        <v>N</v>
      </c>
      <c r="W7874" s="2">
        <f t="shared" si="2213"/>
        <v>0</v>
      </c>
      <c r="X7874" s="2">
        <f t="shared" si="2205"/>
        <v>0</v>
      </c>
      <c r="Y7874" s="2"/>
    </row>
    <row r="7875" spans="1:25" x14ac:dyDescent="0.2">
      <c r="A7875">
        <v>0</v>
      </c>
      <c r="B7875" s="1">
        <v>43063.999999980908</v>
      </c>
      <c r="C7875">
        <v>39.700000000000003</v>
      </c>
      <c r="D7875" s="15">
        <f t="shared" si="2206"/>
        <v>39.700000000000003</v>
      </c>
      <c r="E7875">
        <v>32</v>
      </c>
      <c r="F7875" s="6">
        <v>2.4589799999999999</v>
      </c>
      <c r="G7875" s="6">
        <v>-1.5167529999999999E-2</v>
      </c>
      <c r="H7875" s="6">
        <f t="shared" ref="H7875:H7938" si="2215">(F7875+G7875)</f>
        <v>2.4438124700000001</v>
      </c>
      <c r="I7875" s="6">
        <f t="shared" ref="I7875:I7938" si="2216">IF((D7875-E7875)&gt;0,D7875-E7875,0)</f>
        <v>7.7000000000000028</v>
      </c>
      <c r="J7875" s="6">
        <f t="shared" ref="J7875:J7938" si="2217">IF((I7875-H7875)&gt;0, (I7875-H7875), (0))</f>
        <v>5.2561875300000027</v>
      </c>
      <c r="K7875" s="3">
        <f t="shared" si="2207"/>
        <v>6.0070714628571409</v>
      </c>
      <c r="L7875" s="6">
        <f t="shared" ref="L7875:L7938" si="2218">IF(J7875=0, H7875-I7875,0)</f>
        <v>0</v>
      </c>
      <c r="M7875" s="6">
        <f t="shared" si="2208"/>
        <v>133.7166749257143</v>
      </c>
      <c r="N7875" s="6">
        <f t="shared" si="2209"/>
        <v>0.75088393285713551</v>
      </c>
      <c r="O7875" s="2">
        <f t="shared" ref="O7875:O7938" si="2219">IF((N7875&lt;E7875-$AA$7),-N7875,$AA$7-E7875)</f>
        <v>-0.75088393285713551</v>
      </c>
      <c r="P7875" s="2">
        <f t="shared" si="2210"/>
        <v>31.249116067142864</v>
      </c>
      <c r="Q7875" s="2">
        <f t="shared" ref="Q7875:Q7938" si="2220">D7875-P7875</f>
        <v>8.4508839328571383</v>
      </c>
      <c r="R7875" s="2">
        <f t="shared" si="2211"/>
        <v>2.4438124700000001</v>
      </c>
      <c r="S7875" s="2">
        <f t="shared" ref="S7875:S7938" si="2221">IF(Q7875-R7875&gt;0, Q7875-R7875, 0)</f>
        <v>6.0070714628571382</v>
      </c>
      <c r="T7875" s="2">
        <f t="shared" si="2214"/>
        <v>0</v>
      </c>
      <c r="U7875" s="2">
        <f t="shared" ref="U7875:U7938" si="2222">N7875+O7875</f>
        <v>0</v>
      </c>
      <c r="V7875" t="str">
        <f t="shared" si="2212"/>
        <v>N</v>
      </c>
      <c r="W7875" s="2">
        <f t="shared" si="2213"/>
        <v>0</v>
      </c>
      <c r="X7875" s="2">
        <f t="shared" ref="X7875:X7938" si="2223">D7875- (P7875+R7875+S7875)</f>
        <v>0</v>
      </c>
      <c r="Y7875" s="2"/>
    </row>
    <row r="7876" spans="1:25" x14ac:dyDescent="0.2">
      <c r="A7876">
        <v>1</v>
      </c>
      <c r="B7876" s="1">
        <v>43064.041666647572</v>
      </c>
      <c r="C7876">
        <v>38</v>
      </c>
      <c r="D7876" s="15">
        <f t="shared" ref="D7876:D7939" si="2224">C7876/$AA$4*$AA$5</f>
        <v>38</v>
      </c>
      <c r="E7876">
        <v>32</v>
      </c>
      <c r="F7876" s="6">
        <v>3.0331000000000001</v>
      </c>
      <c r="G7876" s="6">
        <v>-1.5167529999999999E-2</v>
      </c>
      <c r="H7876" s="6">
        <f t="shared" si="2215"/>
        <v>3.0179324700000003</v>
      </c>
      <c r="I7876" s="6">
        <f t="shared" si="2216"/>
        <v>6</v>
      </c>
      <c r="J7876" s="6">
        <f t="shared" si="2217"/>
        <v>2.9820675299999997</v>
      </c>
      <c r="K7876" s="3">
        <f t="shared" ref="K7876:K7939" si="2225">IF((M7875-M7876)&gt;0,M7875-M7876,0)</f>
        <v>3.4080771771428431</v>
      </c>
      <c r="L7876" s="6">
        <f t="shared" si="2218"/>
        <v>0</v>
      </c>
      <c r="M7876" s="6">
        <f t="shared" ref="M7876:M7939" si="2226">IF( (M7875-J7876/$AA$11+L7876)&gt;$AA$25, IF((M7875-J7876/$AA$11+L7876)&lt;$AA$9,(M7875-J7876/$AA$11+L7876),$AA$9), $AA$25)</f>
        <v>130.30859774857146</v>
      </c>
      <c r="N7876" s="6">
        <f t="shared" ref="N7876:N7939" si="2227">IF(((M7875-J7876+L7876)-M7876)&gt;0,((M7875-J7876+L7876)-M7876),0)</f>
        <v>0.42600964714284828</v>
      </c>
      <c r="O7876" s="2">
        <f t="shared" si="2219"/>
        <v>-0.42600964714284828</v>
      </c>
      <c r="P7876" s="2">
        <f t="shared" ref="P7876:P7939" si="2228">E7876+O7876</f>
        <v>31.573990352857152</v>
      </c>
      <c r="Q7876" s="2">
        <f t="shared" si="2220"/>
        <v>6.4260096471428483</v>
      </c>
      <c r="R7876" s="2">
        <f t="shared" ref="R7876:R7939" si="2229">IF(Q7876&gt;H7876, H7876, Q7876)</f>
        <v>3.0179324700000003</v>
      </c>
      <c r="S7876" s="2">
        <f t="shared" si="2221"/>
        <v>3.408077177142848</v>
      </c>
      <c r="T7876" s="2">
        <f t="shared" si="2214"/>
        <v>0</v>
      </c>
      <c r="U7876" s="2">
        <f t="shared" si="2222"/>
        <v>0</v>
      </c>
      <c r="V7876" t="str">
        <f t="shared" ref="V7876:V7939" si="2230">IF(AND(A7876&gt;7,A7876&lt;17), "Y", "N")</f>
        <v>N</v>
      </c>
      <c r="W7876" s="2">
        <f t="shared" ref="W7876:W7939" si="2231">IF(V7876="Y", U7876, 0)</f>
        <v>0</v>
      </c>
      <c r="X7876" s="2">
        <f t="shared" si="2223"/>
        <v>0</v>
      </c>
      <c r="Y7876" s="2"/>
    </row>
    <row r="7877" spans="1:25" x14ac:dyDescent="0.2">
      <c r="A7877">
        <v>2</v>
      </c>
      <c r="B7877" s="1">
        <v>43064.083333314236</v>
      </c>
      <c r="C7877">
        <v>36</v>
      </c>
      <c r="D7877" s="15">
        <f t="shared" si="2224"/>
        <v>36</v>
      </c>
      <c r="E7877">
        <v>32</v>
      </c>
      <c r="F7877" s="6">
        <v>3.6801200000000001</v>
      </c>
      <c r="G7877" s="6">
        <v>-1.5167529999999999E-2</v>
      </c>
      <c r="H7877" s="6">
        <f t="shared" si="2215"/>
        <v>3.6649524700000002</v>
      </c>
      <c r="I7877" s="6">
        <f t="shared" si="2216"/>
        <v>4</v>
      </c>
      <c r="J7877" s="6">
        <f t="shared" si="2217"/>
        <v>0.33504752999999976</v>
      </c>
      <c r="K7877" s="3">
        <f t="shared" si="2225"/>
        <v>0.38291146285715172</v>
      </c>
      <c r="L7877" s="6">
        <f t="shared" si="2218"/>
        <v>0</v>
      </c>
      <c r="M7877" s="6">
        <f t="shared" si="2226"/>
        <v>129.92568628571431</v>
      </c>
      <c r="N7877" s="6">
        <f t="shared" si="2227"/>
        <v>4.7863932857154623E-2</v>
      </c>
      <c r="O7877" s="2">
        <f t="shared" si="2219"/>
        <v>-4.7863932857154623E-2</v>
      </c>
      <c r="P7877" s="2">
        <f t="shared" si="2228"/>
        <v>31.952136067142845</v>
      </c>
      <c r="Q7877" s="2">
        <f t="shared" si="2220"/>
        <v>4.0478639328571546</v>
      </c>
      <c r="R7877" s="2">
        <f t="shared" si="2229"/>
        <v>3.6649524700000002</v>
      </c>
      <c r="S7877" s="2">
        <f t="shared" si="2221"/>
        <v>0.38291146285715438</v>
      </c>
      <c r="T7877" s="2">
        <f t="shared" si="2214"/>
        <v>0</v>
      </c>
      <c r="U7877" s="2">
        <f t="shared" si="2222"/>
        <v>0</v>
      </c>
      <c r="V7877" t="str">
        <f t="shared" si="2230"/>
        <v>N</v>
      </c>
      <c r="W7877" s="2">
        <f t="shared" si="2231"/>
        <v>0</v>
      </c>
      <c r="X7877" s="2">
        <f t="shared" si="2223"/>
        <v>0</v>
      </c>
      <c r="Y7877" s="2"/>
    </row>
    <row r="7878" spans="1:25" x14ac:dyDescent="0.2">
      <c r="A7878">
        <v>3</v>
      </c>
      <c r="B7878" s="1">
        <v>43064.124999980901</v>
      </c>
      <c r="C7878">
        <v>34.799999999999997</v>
      </c>
      <c r="D7878" s="15">
        <f t="shared" si="2224"/>
        <v>34.799999999999997</v>
      </c>
      <c r="E7878">
        <v>32</v>
      </c>
      <c r="F7878" s="6">
        <v>3.9180700000000002</v>
      </c>
      <c r="G7878" s="6">
        <v>-1.5167529999999999E-2</v>
      </c>
      <c r="H7878" s="6">
        <f t="shared" si="2215"/>
        <v>3.9029024700000003</v>
      </c>
      <c r="I7878" s="6">
        <f t="shared" si="2216"/>
        <v>2.7999999999999972</v>
      </c>
      <c r="J7878" s="6">
        <f t="shared" si="2217"/>
        <v>0</v>
      </c>
      <c r="K7878" s="3">
        <f t="shared" si="2225"/>
        <v>0</v>
      </c>
      <c r="L7878" s="6">
        <f t="shared" si="2218"/>
        <v>1.1029024700000032</v>
      </c>
      <c r="M7878" s="6">
        <f t="shared" si="2226"/>
        <v>131.02858875571431</v>
      </c>
      <c r="N7878" s="6">
        <f t="shared" si="2227"/>
        <v>0</v>
      </c>
      <c r="O7878" s="2">
        <f t="shared" si="2219"/>
        <v>0</v>
      </c>
      <c r="P7878" s="2">
        <f t="shared" si="2228"/>
        <v>32</v>
      </c>
      <c r="Q7878" s="2">
        <f t="shared" si="2220"/>
        <v>2.7999999999999972</v>
      </c>
      <c r="R7878" s="2">
        <f t="shared" si="2229"/>
        <v>2.7999999999999972</v>
      </c>
      <c r="S7878" s="2">
        <f t="shared" si="2221"/>
        <v>0</v>
      </c>
      <c r="T7878" s="2">
        <f t="shared" si="2214"/>
        <v>1.1029024700000036</v>
      </c>
      <c r="U7878" s="2">
        <f t="shared" si="2222"/>
        <v>0</v>
      </c>
      <c r="V7878" t="str">
        <f t="shared" si="2230"/>
        <v>N</v>
      </c>
      <c r="W7878" s="2">
        <f t="shared" si="2231"/>
        <v>0</v>
      </c>
      <c r="X7878" s="2">
        <f t="shared" si="2223"/>
        <v>0</v>
      </c>
      <c r="Y7878" s="2"/>
    </row>
    <row r="7879" spans="1:25" x14ac:dyDescent="0.2">
      <c r="A7879">
        <v>4</v>
      </c>
      <c r="B7879" s="1">
        <v>43064.166666647565</v>
      </c>
      <c r="C7879">
        <v>34.200000000000003</v>
      </c>
      <c r="D7879" s="15">
        <f t="shared" si="2224"/>
        <v>34.200000000000003</v>
      </c>
      <c r="E7879">
        <v>32</v>
      </c>
      <c r="F7879" s="6">
        <v>5.4395699999999998</v>
      </c>
      <c r="G7879" s="6">
        <v>-1.5167529999999999E-2</v>
      </c>
      <c r="H7879" s="6">
        <f t="shared" si="2215"/>
        <v>5.4244024699999995</v>
      </c>
      <c r="I7879" s="6">
        <f t="shared" si="2216"/>
        <v>2.2000000000000028</v>
      </c>
      <c r="J7879" s="6">
        <f t="shared" si="2217"/>
        <v>0</v>
      </c>
      <c r="K7879" s="3">
        <f t="shared" si="2225"/>
        <v>0</v>
      </c>
      <c r="L7879" s="6">
        <f t="shared" si="2218"/>
        <v>3.2244024699999967</v>
      </c>
      <c r="M7879" s="6">
        <f t="shared" si="2226"/>
        <v>134.25299122571431</v>
      </c>
      <c r="N7879" s="6">
        <f t="shared" si="2227"/>
        <v>0</v>
      </c>
      <c r="O7879" s="2">
        <f t="shared" si="2219"/>
        <v>0</v>
      </c>
      <c r="P7879" s="2">
        <f t="shared" si="2228"/>
        <v>32</v>
      </c>
      <c r="Q7879" s="2">
        <f t="shared" si="2220"/>
        <v>2.2000000000000028</v>
      </c>
      <c r="R7879" s="2">
        <f t="shared" si="2229"/>
        <v>2.2000000000000028</v>
      </c>
      <c r="S7879" s="2">
        <f t="shared" si="2221"/>
        <v>0</v>
      </c>
      <c r="T7879" s="2">
        <f t="shared" si="2214"/>
        <v>3.2244024700000011</v>
      </c>
      <c r="U7879" s="2">
        <f t="shared" si="2222"/>
        <v>0</v>
      </c>
      <c r="V7879" t="str">
        <f t="shared" si="2230"/>
        <v>N</v>
      </c>
      <c r="W7879" s="2">
        <f t="shared" si="2231"/>
        <v>0</v>
      </c>
      <c r="X7879" s="2">
        <f t="shared" si="2223"/>
        <v>0</v>
      </c>
      <c r="Y7879" s="2"/>
    </row>
    <row r="7880" spans="1:25" x14ac:dyDescent="0.2">
      <c r="A7880">
        <v>5</v>
      </c>
      <c r="B7880" s="1">
        <v>43064.208333314229</v>
      </c>
      <c r="C7880">
        <v>34.6</v>
      </c>
      <c r="D7880" s="15">
        <f t="shared" si="2224"/>
        <v>34.6</v>
      </c>
      <c r="E7880">
        <v>32</v>
      </c>
      <c r="F7880" s="6">
        <v>5.10107</v>
      </c>
      <c r="G7880" s="6">
        <v>-1.5167529999999999E-2</v>
      </c>
      <c r="H7880" s="6">
        <f t="shared" si="2215"/>
        <v>5.0859024699999997</v>
      </c>
      <c r="I7880" s="6">
        <f t="shared" si="2216"/>
        <v>2.6000000000000014</v>
      </c>
      <c r="J7880" s="6">
        <f t="shared" si="2217"/>
        <v>0</v>
      </c>
      <c r="K7880" s="3">
        <f t="shared" si="2225"/>
        <v>0</v>
      </c>
      <c r="L7880" s="6">
        <f t="shared" si="2218"/>
        <v>2.4859024699999983</v>
      </c>
      <c r="M7880" s="6">
        <f t="shared" si="2226"/>
        <v>136.7388936957143</v>
      </c>
      <c r="N7880" s="6">
        <f t="shared" si="2227"/>
        <v>0</v>
      </c>
      <c r="O7880" s="2">
        <f t="shared" si="2219"/>
        <v>0</v>
      </c>
      <c r="P7880" s="2">
        <f t="shared" si="2228"/>
        <v>32</v>
      </c>
      <c r="Q7880" s="2">
        <f t="shared" si="2220"/>
        <v>2.6000000000000014</v>
      </c>
      <c r="R7880" s="2">
        <f t="shared" si="2229"/>
        <v>2.6000000000000014</v>
      </c>
      <c r="S7880" s="2">
        <f t="shared" si="2221"/>
        <v>0</v>
      </c>
      <c r="T7880" s="2">
        <f t="shared" si="2214"/>
        <v>2.485902469999985</v>
      </c>
      <c r="U7880" s="2">
        <f t="shared" si="2222"/>
        <v>0</v>
      </c>
      <c r="V7880" t="str">
        <f t="shared" si="2230"/>
        <v>N</v>
      </c>
      <c r="W7880" s="2">
        <f t="shared" si="2231"/>
        <v>0</v>
      </c>
      <c r="X7880" s="2">
        <f t="shared" si="2223"/>
        <v>0</v>
      </c>
      <c r="Y7880" s="2"/>
    </row>
    <row r="7881" spans="1:25" x14ac:dyDescent="0.2">
      <c r="A7881">
        <v>6</v>
      </c>
      <c r="B7881" s="1">
        <v>43064.249999980893</v>
      </c>
      <c r="C7881">
        <v>34.9</v>
      </c>
      <c r="D7881" s="15">
        <f t="shared" si="2224"/>
        <v>34.9</v>
      </c>
      <c r="E7881">
        <v>32</v>
      </c>
      <c r="F7881" s="6">
        <v>4.6435300000000002</v>
      </c>
      <c r="G7881" s="6">
        <v>-1.5167529999999999E-2</v>
      </c>
      <c r="H7881" s="6">
        <f t="shared" si="2215"/>
        <v>4.6283624699999999</v>
      </c>
      <c r="I7881" s="6">
        <f t="shared" si="2216"/>
        <v>2.8999999999999986</v>
      </c>
      <c r="J7881" s="6">
        <f t="shared" si="2217"/>
        <v>0</v>
      </c>
      <c r="K7881" s="3">
        <f t="shared" si="2225"/>
        <v>0</v>
      </c>
      <c r="L7881" s="6">
        <f t="shared" si="2218"/>
        <v>1.7283624700000013</v>
      </c>
      <c r="M7881" s="6">
        <f t="shared" si="2226"/>
        <v>138.4672561657143</v>
      </c>
      <c r="N7881" s="6">
        <f t="shared" si="2227"/>
        <v>0</v>
      </c>
      <c r="O7881" s="2">
        <f t="shared" si="2219"/>
        <v>0</v>
      </c>
      <c r="P7881" s="2">
        <f t="shared" si="2228"/>
        <v>32</v>
      </c>
      <c r="Q7881" s="2">
        <f t="shared" si="2220"/>
        <v>2.8999999999999986</v>
      </c>
      <c r="R7881" s="2">
        <f t="shared" si="2229"/>
        <v>2.8999999999999986</v>
      </c>
      <c r="S7881" s="2">
        <f t="shared" si="2221"/>
        <v>0</v>
      </c>
      <c r="T7881" s="2">
        <f t="shared" si="2214"/>
        <v>1.7283624700000075</v>
      </c>
      <c r="U7881" s="2">
        <f t="shared" si="2222"/>
        <v>0</v>
      </c>
      <c r="V7881" t="str">
        <f t="shared" si="2230"/>
        <v>N</v>
      </c>
      <c r="W7881" s="2">
        <f t="shared" si="2231"/>
        <v>0</v>
      </c>
      <c r="X7881" s="2">
        <f t="shared" si="2223"/>
        <v>0</v>
      </c>
      <c r="Y7881" s="2"/>
    </row>
    <row r="7882" spans="1:25" x14ac:dyDescent="0.2">
      <c r="A7882">
        <v>7</v>
      </c>
      <c r="B7882" s="1">
        <v>43064.291666647558</v>
      </c>
      <c r="C7882">
        <v>36.5</v>
      </c>
      <c r="D7882" s="15">
        <f t="shared" si="2224"/>
        <v>36.5</v>
      </c>
      <c r="E7882">
        <v>32</v>
      </c>
      <c r="F7882" s="6">
        <v>4.26532</v>
      </c>
      <c r="G7882" s="6">
        <v>10.685049999999999</v>
      </c>
      <c r="H7882" s="6">
        <f t="shared" si="2215"/>
        <v>14.950369999999999</v>
      </c>
      <c r="I7882" s="6">
        <f t="shared" si="2216"/>
        <v>4.5</v>
      </c>
      <c r="J7882" s="6">
        <f t="shared" si="2217"/>
        <v>0</v>
      </c>
      <c r="K7882" s="3">
        <f t="shared" si="2225"/>
        <v>0</v>
      </c>
      <c r="L7882" s="6">
        <f t="shared" si="2218"/>
        <v>10.450369999999999</v>
      </c>
      <c r="M7882" s="6">
        <f t="shared" si="2226"/>
        <v>148.9176261657143</v>
      </c>
      <c r="N7882" s="6">
        <f t="shared" si="2227"/>
        <v>0</v>
      </c>
      <c r="O7882" s="2">
        <f t="shared" si="2219"/>
        <v>0</v>
      </c>
      <c r="P7882" s="2">
        <f t="shared" si="2228"/>
        <v>32</v>
      </c>
      <c r="Q7882" s="2">
        <f t="shared" si="2220"/>
        <v>4.5</v>
      </c>
      <c r="R7882" s="2">
        <f t="shared" si="2229"/>
        <v>4.5</v>
      </c>
      <c r="S7882" s="2">
        <f t="shared" si="2221"/>
        <v>0</v>
      </c>
      <c r="T7882" s="2">
        <f t="shared" ref="T7882:T7945" si="2232">IF(Q7882-R7882&gt;0, 0, ABS(M7881-M7882))</f>
        <v>10.450369999999992</v>
      </c>
      <c r="U7882" s="2">
        <f t="shared" si="2222"/>
        <v>0</v>
      </c>
      <c r="V7882" t="str">
        <f t="shared" si="2230"/>
        <v>N</v>
      </c>
      <c r="W7882" s="2">
        <f t="shared" si="2231"/>
        <v>0</v>
      </c>
      <c r="X7882" s="2">
        <f t="shared" si="2223"/>
        <v>0</v>
      </c>
      <c r="Y7882" s="2"/>
    </row>
    <row r="7883" spans="1:25" x14ac:dyDescent="0.2">
      <c r="A7883">
        <v>8</v>
      </c>
      <c r="B7883" s="1">
        <v>43064.333333314222</v>
      </c>
      <c r="C7883">
        <v>39.9</v>
      </c>
      <c r="D7883" s="15">
        <f t="shared" si="2224"/>
        <v>39.9</v>
      </c>
      <c r="E7883">
        <v>32</v>
      </c>
      <c r="F7883" s="6">
        <v>4.1536499999999998</v>
      </c>
      <c r="G7883" s="6">
        <v>21.407871</v>
      </c>
      <c r="H7883" s="6">
        <f t="shared" si="2215"/>
        <v>25.561520999999999</v>
      </c>
      <c r="I7883" s="6">
        <f t="shared" si="2216"/>
        <v>7.8999999999999986</v>
      </c>
      <c r="J7883" s="6">
        <f t="shared" si="2217"/>
        <v>0</v>
      </c>
      <c r="K7883" s="3">
        <f t="shared" si="2225"/>
        <v>0</v>
      </c>
      <c r="L7883" s="6">
        <f t="shared" si="2218"/>
        <v>17.661521</v>
      </c>
      <c r="M7883" s="6">
        <f t="shared" si="2226"/>
        <v>166.57914716571429</v>
      </c>
      <c r="N7883" s="6">
        <f t="shared" si="2227"/>
        <v>0</v>
      </c>
      <c r="O7883" s="2">
        <f t="shared" si="2219"/>
        <v>0</v>
      </c>
      <c r="P7883" s="2">
        <f t="shared" si="2228"/>
        <v>32</v>
      </c>
      <c r="Q7883" s="2">
        <f t="shared" si="2220"/>
        <v>7.8999999999999986</v>
      </c>
      <c r="R7883" s="2">
        <f t="shared" si="2229"/>
        <v>7.8999999999999986</v>
      </c>
      <c r="S7883" s="2">
        <f t="shared" si="2221"/>
        <v>0</v>
      </c>
      <c r="T7883" s="2">
        <f t="shared" si="2232"/>
        <v>17.661520999999993</v>
      </c>
      <c r="U7883" s="2">
        <f t="shared" si="2222"/>
        <v>0</v>
      </c>
      <c r="V7883" t="str">
        <f t="shared" si="2230"/>
        <v>Y</v>
      </c>
      <c r="W7883" s="2">
        <f t="shared" si="2231"/>
        <v>0</v>
      </c>
      <c r="X7883" s="2">
        <f t="shared" si="2223"/>
        <v>0</v>
      </c>
      <c r="Y7883" s="2"/>
    </row>
    <row r="7884" spans="1:25" x14ac:dyDescent="0.2">
      <c r="A7884">
        <v>9</v>
      </c>
      <c r="B7884" s="1">
        <v>43064.374999980886</v>
      </c>
      <c r="C7884">
        <v>41.8</v>
      </c>
      <c r="D7884" s="15">
        <f t="shared" si="2224"/>
        <v>41.8</v>
      </c>
      <c r="E7884">
        <v>32</v>
      </c>
      <c r="F7884" s="6">
        <v>4.5007599999999996</v>
      </c>
      <c r="G7884" s="6">
        <v>22.028959999999998</v>
      </c>
      <c r="H7884" s="6">
        <f t="shared" si="2215"/>
        <v>26.529719999999998</v>
      </c>
      <c r="I7884" s="6">
        <f t="shared" si="2216"/>
        <v>9.7999999999999972</v>
      </c>
      <c r="J7884" s="6">
        <f t="shared" si="2217"/>
        <v>0</v>
      </c>
      <c r="K7884" s="3">
        <f t="shared" si="2225"/>
        <v>0</v>
      </c>
      <c r="L7884" s="6">
        <f t="shared" si="2218"/>
        <v>16.72972</v>
      </c>
      <c r="M7884" s="6">
        <f t="shared" si="2226"/>
        <v>183.30886716571428</v>
      </c>
      <c r="N7884" s="6">
        <f t="shared" si="2227"/>
        <v>0</v>
      </c>
      <c r="O7884" s="2">
        <f t="shared" si="2219"/>
        <v>0</v>
      </c>
      <c r="P7884" s="2">
        <f t="shared" si="2228"/>
        <v>32</v>
      </c>
      <c r="Q7884" s="2">
        <f t="shared" si="2220"/>
        <v>9.7999999999999972</v>
      </c>
      <c r="R7884" s="2">
        <f t="shared" si="2229"/>
        <v>9.7999999999999972</v>
      </c>
      <c r="S7884" s="2">
        <f t="shared" si="2221"/>
        <v>0</v>
      </c>
      <c r="T7884" s="2">
        <f t="shared" si="2232"/>
        <v>16.729719999999986</v>
      </c>
      <c r="U7884" s="2">
        <f t="shared" si="2222"/>
        <v>0</v>
      </c>
      <c r="V7884" t="str">
        <f t="shared" si="2230"/>
        <v>Y</v>
      </c>
      <c r="W7884" s="2">
        <f t="shared" si="2231"/>
        <v>0</v>
      </c>
      <c r="X7884" s="2">
        <f t="shared" si="2223"/>
        <v>0</v>
      </c>
      <c r="Y7884" s="2"/>
    </row>
    <row r="7885" spans="1:25" x14ac:dyDescent="0.2">
      <c r="A7885">
        <v>10</v>
      </c>
      <c r="B7885" s="1">
        <v>43064.41666664755</v>
      </c>
      <c r="C7885">
        <v>45.5</v>
      </c>
      <c r="D7885" s="15">
        <f t="shared" si="2224"/>
        <v>45.5</v>
      </c>
      <c r="E7885">
        <v>32</v>
      </c>
      <c r="F7885" s="6">
        <v>4.67462</v>
      </c>
      <c r="G7885" s="6">
        <v>36.960540999999999</v>
      </c>
      <c r="H7885" s="6">
        <f t="shared" si="2215"/>
        <v>41.635160999999997</v>
      </c>
      <c r="I7885" s="6">
        <f t="shared" si="2216"/>
        <v>13.5</v>
      </c>
      <c r="J7885" s="6">
        <f t="shared" si="2217"/>
        <v>0</v>
      </c>
      <c r="K7885" s="3">
        <f t="shared" si="2225"/>
        <v>0</v>
      </c>
      <c r="L7885" s="6">
        <f t="shared" si="2218"/>
        <v>28.135160999999997</v>
      </c>
      <c r="M7885" s="6">
        <f t="shared" si="2226"/>
        <v>211.44402816571426</v>
      </c>
      <c r="N7885" s="6">
        <f t="shared" si="2227"/>
        <v>0</v>
      </c>
      <c r="O7885" s="2">
        <f t="shared" si="2219"/>
        <v>0</v>
      </c>
      <c r="P7885" s="2">
        <f t="shared" si="2228"/>
        <v>32</v>
      </c>
      <c r="Q7885" s="2">
        <f t="shared" si="2220"/>
        <v>13.5</v>
      </c>
      <c r="R7885" s="2">
        <f t="shared" si="2229"/>
        <v>13.5</v>
      </c>
      <c r="S7885" s="2">
        <f t="shared" si="2221"/>
        <v>0</v>
      </c>
      <c r="T7885" s="2">
        <f t="shared" si="2232"/>
        <v>28.135160999999982</v>
      </c>
      <c r="U7885" s="2">
        <f t="shared" si="2222"/>
        <v>0</v>
      </c>
      <c r="V7885" t="str">
        <f t="shared" si="2230"/>
        <v>Y</v>
      </c>
      <c r="W7885" s="2">
        <f t="shared" si="2231"/>
        <v>0</v>
      </c>
      <c r="X7885" s="2">
        <f t="shared" si="2223"/>
        <v>0</v>
      </c>
      <c r="Y7885" s="2"/>
    </row>
    <row r="7886" spans="1:25" x14ac:dyDescent="0.2">
      <c r="A7886">
        <v>11</v>
      </c>
      <c r="B7886" s="1">
        <v>43064.458333314215</v>
      </c>
      <c r="C7886">
        <v>48.6</v>
      </c>
      <c r="D7886" s="15">
        <f t="shared" si="2224"/>
        <v>48.6</v>
      </c>
      <c r="E7886">
        <v>32</v>
      </c>
      <c r="F7886" s="6">
        <v>4.8938100000000002</v>
      </c>
      <c r="G7886" s="6">
        <v>42.797519999999999</v>
      </c>
      <c r="H7886" s="6">
        <f t="shared" si="2215"/>
        <v>47.691330000000001</v>
      </c>
      <c r="I7886" s="6">
        <f t="shared" si="2216"/>
        <v>16.600000000000001</v>
      </c>
      <c r="J7886" s="6">
        <f t="shared" si="2217"/>
        <v>0</v>
      </c>
      <c r="K7886" s="3">
        <f t="shared" si="2225"/>
        <v>0</v>
      </c>
      <c r="L7886" s="6">
        <f t="shared" si="2218"/>
        <v>31.091329999999999</v>
      </c>
      <c r="M7886" s="6">
        <f t="shared" si="2226"/>
        <v>220</v>
      </c>
      <c r="N7886" s="6">
        <f t="shared" si="2227"/>
        <v>22.535358165714257</v>
      </c>
      <c r="O7886" s="2">
        <f t="shared" si="2219"/>
        <v>-22.535358165714257</v>
      </c>
      <c r="P7886" s="2">
        <f t="shared" si="2228"/>
        <v>9.464641834285743</v>
      </c>
      <c r="Q7886" s="2">
        <f t="shared" si="2220"/>
        <v>39.135358165714258</v>
      </c>
      <c r="R7886" s="2">
        <f t="shared" si="2229"/>
        <v>39.135358165714258</v>
      </c>
      <c r="S7886" s="2">
        <f t="shared" si="2221"/>
        <v>0</v>
      </c>
      <c r="T7886" s="2">
        <f t="shared" si="2232"/>
        <v>8.5559718342857423</v>
      </c>
      <c r="U7886" s="2">
        <f t="shared" si="2222"/>
        <v>0</v>
      </c>
      <c r="V7886" t="str">
        <f t="shared" si="2230"/>
        <v>Y</v>
      </c>
      <c r="W7886" s="2">
        <f t="shared" si="2231"/>
        <v>0</v>
      </c>
      <c r="X7886" s="2">
        <f t="shared" si="2223"/>
        <v>0</v>
      </c>
      <c r="Y7886" s="2"/>
    </row>
    <row r="7887" spans="1:25" x14ac:dyDescent="0.2">
      <c r="A7887">
        <v>12</v>
      </c>
      <c r="B7887" s="1">
        <v>43064.499999980879</v>
      </c>
      <c r="C7887">
        <v>47.5</v>
      </c>
      <c r="D7887" s="15">
        <f t="shared" si="2224"/>
        <v>47.5</v>
      </c>
      <c r="E7887">
        <v>32</v>
      </c>
      <c r="F7887" s="6">
        <v>5.8507400000000001</v>
      </c>
      <c r="G7887" s="6">
        <v>30.068100000000001</v>
      </c>
      <c r="H7887" s="6">
        <f t="shared" si="2215"/>
        <v>35.918840000000003</v>
      </c>
      <c r="I7887" s="6">
        <f t="shared" si="2216"/>
        <v>15.5</v>
      </c>
      <c r="J7887" s="6">
        <f t="shared" si="2217"/>
        <v>0</v>
      </c>
      <c r="K7887" s="3">
        <f t="shared" si="2225"/>
        <v>0</v>
      </c>
      <c r="L7887" s="6">
        <f t="shared" si="2218"/>
        <v>20.418840000000003</v>
      </c>
      <c r="M7887" s="6">
        <f t="shared" si="2226"/>
        <v>220</v>
      </c>
      <c r="N7887" s="6">
        <f t="shared" si="2227"/>
        <v>20.418839999999989</v>
      </c>
      <c r="O7887" s="2">
        <f t="shared" si="2219"/>
        <v>-20.418839999999989</v>
      </c>
      <c r="P7887" s="2">
        <f t="shared" si="2228"/>
        <v>11.581160000000011</v>
      </c>
      <c r="Q7887" s="2">
        <f t="shared" si="2220"/>
        <v>35.918839999999989</v>
      </c>
      <c r="R7887" s="2">
        <f t="shared" si="2229"/>
        <v>35.918839999999989</v>
      </c>
      <c r="S7887" s="2">
        <f t="shared" si="2221"/>
        <v>0</v>
      </c>
      <c r="T7887" s="2">
        <f t="shared" si="2232"/>
        <v>0</v>
      </c>
      <c r="U7887" s="2">
        <f t="shared" si="2222"/>
        <v>0</v>
      </c>
      <c r="V7887" t="str">
        <f t="shared" si="2230"/>
        <v>Y</v>
      </c>
      <c r="W7887" s="2">
        <f t="shared" si="2231"/>
        <v>0</v>
      </c>
      <c r="X7887" s="2">
        <f t="shared" si="2223"/>
        <v>0</v>
      </c>
      <c r="Y7887" s="2"/>
    </row>
    <row r="7888" spans="1:25" x14ac:dyDescent="0.2">
      <c r="A7888">
        <v>13</v>
      </c>
      <c r="B7888" s="1">
        <v>43064.541666647543</v>
      </c>
      <c r="C7888">
        <v>48.4</v>
      </c>
      <c r="D7888" s="15">
        <f t="shared" si="2224"/>
        <v>48.4</v>
      </c>
      <c r="E7888">
        <v>32</v>
      </c>
      <c r="F7888" s="6">
        <v>3.6895600000000002</v>
      </c>
      <c r="G7888" s="6">
        <v>39.617290000000004</v>
      </c>
      <c r="H7888" s="6">
        <f t="shared" si="2215"/>
        <v>43.306850000000004</v>
      </c>
      <c r="I7888" s="6">
        <f t="shared" si="2216"/>
        <v>16.399999999999999</v>
      </c>
      <c r="J7888" s="6">
        <f t="shared" si="2217"/>
        <v>0</v>
      </c>
      <c r="K7888" s="3">
        <f t="shared" si="2225"/>
        <v>0</v>
      </c>
      <c r="L7888" s="6">
        <f t="shared" si="2218"/>
        <v>26.906850000000006</v>
      </c>
      <c r="M7888" s="6">
        <f t="shared" si="2226"/>
        <v>220</v>
      </c>
      <c r="N7888" s="6">
        <f t="shared" si="2227"/>
        <v>26.90685000000002</v>
      </c>
      <c r="O7888" s="2">
        <f t="shared" si="2219"/>
        <v>-26.90685000000002</v>
      </c>
      <c r="P7888" s="2">
        <f t="shared" si="2228"/>
        <v>5.0931499999999801</v>
      </c>
      <c r="Q7888" s="2">
        <f t="shared" si="2220"/>
        <v>43.306850000000018</v>
      </c>
      <c r="R7888" s="2">
        <f t="shared" si="2229"/>
        <v>43.306850000000018</v>
      </c>
      <c r="S7888" s="2">
        <f t="shared" si="2221"/>
        <v>0</v>
      </c>
      <c r="T7888" s="2">
        <f t="shared" si="2232"/>
        <v>0</v>
      </c>
      <c r="U7888" s="2">
        <f t="shared" si="2222"/>
        <v>0</v>
      </c>
      <c r="V7888" t="str">
        <f t="shared" si="2230"/>
        <v>Y</v>
      </c>
      <c r="W7888" s="2">
        <f t="shared" si="2231"/>
        <v>0</v>
      </c>
      <c r="X7888" s="2">
        <f t="shared" si="2223"/>
        <v>0</v>
      </c>
      <c r="Y7888" s="2"/>
    </row>
    <row r="7889" spans="1:25" x14ac:dyDescent="0.2">
      <c r="A7889">
        <v>14</v>
      </c>
      <c r="B7889" s="1">
        <v>43064.583333314207</v>
      </c>
      <c r="C7889">
        <v>48.5</v>
      </c>
      <c r="D7889" s="15">
        <f t="shared" si="2224"/>
        <v>48.5</v>
      </c>
      <c r="E7889">
        <v>32</v>
      </c>
      <c r="F7889" s="6">
        <v>3.2512400000000001</v>
      </c>
      <c r="G7889" s="6">
        <v>32.277324</v>
      </c>
      <c r="H7889" s="6">
        <f t="shared" si="2215"/>
        <v>35.528564000000003</v>
      </c>
      <c r="I7889" s="6">
        <f t="shared" si="2216"/>
        <v>16.5</v>
      </c>
      <c r="J7889" s="6">
        <f t="shared" si="2217"/>
        <v>0</v>
      </c>
      <c r="K7889" s="3">
        <f t="shared" si="2225"/>
        <v>0</v>
      </c>
      <c r="L7889" s="6">
        <f t="shared" si="2218"/>
        <v>19.028564000000003</v>
      </c>
      <c r="M7889" s="6">
        <f t="shared" si="2226"/>
        <v>220</v>
      </c>
      <c r="N7889" s="6">
        <f t="shared" si="2227"/>
        <v>19.028564000000017</v>
      </c>
      <c r="O7889" s="2">
        <f t="shared" si="2219"/>
        <v>-19.028564000000017</v>
      </c>
      <c r="P7889" s="2">
        <f t="shared" si="2228"/>
        <v>12.971435999999983</v>
      </c>
      <c r="Q7889" s="2">
        <f t="shared" si="2220"/>
        <v>35.528564000000017</v>
      </c>
      <c r="R7889" s="2">
        <f t="shared" si="2229"/>
        <v>35.528564000000017</v>
      </c>
      <c r="S7889" s="2">
        <f t="shared" si="2221"/>
        <v>0</v>
      </c>
      <c r="T7889" s="2">
        <f t="shared" si="2232"/>
        <v>0</v>
      </c>
      <c r="U7889" s="2">
        <f t="shared" si="2222"/>
        <v>0</v>
      </c>
      <c r="V7889" t="str">
        <f t="shared" si="2230"/>
        <v>Y</v>
      </c>
      <c r="W7889" s="2">
        <f t="shared" si="2231"/>
        <v>0</v>
      </c>
      <c r="X7889" s="2">
        <f t="shared" si="2223"/>
        <v>0</v>
      </c>
      <c r="Y7889" s="2"/>
    </row>
    <row r="7890" spans="1:25" x14ac:dyDescent="0.2">
      <c r="A7890">
        <v>15</v>
      </c>
      <c r="B7890" s="1">
        <v>43064.624999980872</v>
      </c>
      <c r="C7890">
        <v>48.2</v>
      </c>
      <c r="D7890" s="15">
        <f t="shared" si="2224"/>
        <v>48.2</v>
      </c>
      <c r="E7890">
        <v>32</v>
      </c>
      <c r="F7890" s="6">
        <v>3.0572699999999999</v>
      </c>
      <c r="G7890" s="6">
        <v>27.252829999999999</v>
      </c>
      <c r="H7890" s="6">
        <f t="shared" si="2215"/>
        <v>30.310099999999998</v>
      </c>
      <c r="I7890" s="6">
        <f t="shared" si="2216"/>
        <v>16.200000000000003</v>
      </c>
      <c r="J7890" s="6">
        <f t="shared" si="2217"/>
        <v>0</v>
      </c>
      <c r="K7890" s="3">
        <f t="shared" si="2225"/>
        <v>0</v>
      </c>
      <c r="L7890" s="6">
        <f t="shared" si="2218"/>
        <v>14.110099999999996</v>
      </c>
      <c r="M7890" s="6">
        <f t="shared" si="2226"/>
        <v>220</v>
      </c>
      <c r="N7890" s="6">
        <f t="shared" si="2227"/>
        <v>14.110099999999989</v>
      </c>
      <c r="O7890" s="2">
        <f t="shared" si="2219"/>
        <v>-14.110099999999989</v>
      </c>
      <c r="P7890" s="2">
        <f t="shared" si="2228"/>
        <v>17.889900000000011</v>
      </c>
      <c r="Q7890" s="2">
        <f t="shared" si="2220"/>
        <v>30.310099999999991</v>
      </c>
      <c r="R7890" s="2">
        <f t="shared" si="2229"/>
        <v>30.310099999999991</v>
      </c>
      <c r="S7890" s="2">
        <f t="shared" si="2221"/>
        <v>0</v>
      </c>
      <c r="T7890" s="2">
        <f t="shared" si="2232"/>
        <v>0</v>
      </c>
      <c r="U7890" s="2">
        <f t="shared" si="2222"/>
        <v>0</v>
      </c>
      <c r="V7890" t="str">
        <f t="shared" si="2230"/>
        <v>Y</v>
      </c>
      <c r="W7890" s="2">
        <f t="shared" si="2231"/>
        <v>0</v>
      </c>
      <c r="X7890" s="2">
        <f t="shared" si="2223"/>
        <v>0</v>
      </c>
      <c r="Y7890" s="2"/>
    </row>
    <row r="7891" spans="1:25" x14ac:dyDescent="0.2">
      <c r="A7891">
        <v>16</v>
      </c>
      <c r="B7891" s="1">
        <v>43064.666666647536</v>
      </c>
      <c r="C7891">
        <v>48.7</v>
      </c>
      <c r="D7891" s="15">
        <f t="shared" si="2224"/>
        <v>48.7</v>
      </c>
      <c r="E7891">
        <v>32</v>
      </c>
      <c r="F7891" s="6">
        <v>3.3791899999999999</v>
      </c>
      <c r="G7891" s="6">
        <v>8.4006000000000007</v>
      </c>
      <c r="H7891" s="6">
        <f t="shared" si="2215"/>
        <v>11.77979</v>
      </c>
      <c r="I7891" s="6">
        <f t="shared" si="2216"/>
        <v>16.700000000000003</v>
      </c>
      <c r="J7891" s="6">
        <f t="shared" si="2217"/>
        <v>4.9202100000000026</v>
      </c>
      <c r="K7891" s="3">
        <f t="shared" si="2225"/>
        <v>5.6230971428571479</v>
      </c>
      <c r="L7891" s="6">
        <f t="shared" si="2218"/>
        <v>0</v>
      </c>
      <c r="M7891" s="6">
        <f t="shared" si="2226"/>
        <v>214.37690285714285</v>
      </c>
      <c r="N7891" s="6">
        <f t="shared" si="2227"/>
        <v>0.70288714285715059</v>
      </c>
      <c r="O7891" s="2">
        <f t="shared" si="2219"/>
        <v>-0.70288714285715059</v>
      </c>
      <c r="P7891" s="2">
        <f t="shared" si="2228"/>
        <v>31.297112857142849</v>
      </c>
      <c r="Q7891" s="2">
        <f t="shared" si="2220"/>
        <v>17.402887142857153</v>
      </c>
      <c r="R7891" s="2">
        <f t="shared" si="2229"/>
        <v>11.77979</v>
      </c>
      <c r="S7891" s="2">
        <f t="shared" si="2221"/>
        <v>5.6230971428571532</v>
      </c>
      <c r="T7891" s="2">
        <f t="shared" si="2232"/>
        <v>0</v>
      </c>
      <c r="U7891" s="2">
        <f t="shared" si="2222"/>
        <v>0</v>
      </c>
      <c r="V7891" t="str">
        <f t="shared" si="2230"/>
        <v>Y</v>
      </c>
      <c r="W7891" s="2">
        <f t="shared" si="2231"/>
        <v>0</v>
      </c>
      <c r="X7891" s="2">
        <f t="shared" si="2223"/>
        <v>0</v>
      </c>
      <c r="Y7891" s="2"/>
    </row>
    <row r="7892" spans="1:25" x14ac:dyDescent="0.2">
      <c r="A7892">
        <v>17</v>
      </c>
      <c r="B7892" s="1">
        <v>43064.7083333142</v>
      </c>
      <c r="C7892">
        <v>48.8</v>
      </c>
      <c r="D7892" s="15">
        <f t="shared" si="2224"/>
        <v>48.8</v>
      </c>
      <c r="E7892">
        <v>32</v>
      </c>
      <c r="F7892" s="6">
        <v>3.1428799999999999</v>
      </c>
      <c r="G7892" s="6">
        <v>8.9523270000000002E-2</v>
      </c>
      <c r="H7892" s="6">
        <f t="shared" si="2215"/>
        <v>3.2324032699999998</v>
      </c>
      <c r="I7892" s="6">
        <f t="shared" si="2216"/>
        <v>16.799999999999997</v>
      </c>
      <c r="J7892" s="6">
        <f t="shared" si="2217"/>
        <v>13.567596729999998</v>
      </c>
      <c r="K7892" s="3">
        <f t="shared" si="2225"/>
        <v>15.505824834285704</v>
      </c>
      <c r="L7892" s="6">
        <f t="shared" si="2218"/>
        <v>0</v>
      </c>
      <c r="M7892" s="6">
        <f t="shared" si="2226"/>
        <v>198.87107802285715</v>
      </c>
      <c r="N7892" s="6">
        <f t="shared" si="2227"/>
        <v>1.938228104285713</v>
      </c>
      <c r="O7892" s="2">
        <f t="shared" si="2219"/>
        <v>-1.938228104285713</v>
      </c>
      <c r="P7892" s="2">
        <f t="shared" si="2228"/>
        <v>30.061771895714287</v>
      </c>
      <c r="Q7892" s="2">
        <f t="shared" si="2220"/>
        <v>18.73822810428571</v>
      </c>
      <c r="R7892" s="2">
        <f t="shared" si="2229"/>
        <v>3.2324032699999998</v>
      </c>
      <c r="S7892" s="2">
        <f t="shared" si="2221"/>
        <v>15.505824834285711</v>
      </c>
      <c r="T7892" s="2">
        <f t="shared" si="2232"/>
        <v>0</v>
      </c>
      <c r="U7892" s="2">
        <f t="shared" si="2222"/>
        <v>0</v>
      </c>
      <c r="V7892" t="str">
        <f t="shared" si="2230"/>
        <v>N</v>
      </c>
      <c r="W7892" s="2">
        <f t="shared" si="2231"/>
        <v>0</v>
      </c>
      <c r="X7892" s="2">
        <f t="shared" si="2223"/>
        <v>0</v>
      </c>
      <c r="Y7892" s="2"/>
    </row>
    <row r="7893" spans="1:25" x14ac:dyDescent="0.2">
      <c r="A7893">
        <v>18</v>
      </c>
      <c r="B7893" s="1">
        <v>43064.749999980864</v>
      </c>
      <c r="C7893">
        <v>49.1</v>
      </c>
      <c r="D7893" s="15">
        <f t="shared" si="2224"/>
        <v>49.1</v>
      </c>
      <c r="E7893">
        <v>32</v>
      </c>
      <c r="F7893" s="6">
        <v>3.3697900000000001</v>
      </c>
      <c r="G7893" s="6">
        <v>-1.5167529999999999E-2</v>
      </c>
      <c r="H7893" s="6">
        <f t="shared" si="2215"/>
        <v>3.3546224700000002</v>
      </c>
      <c r="I7893" s="6">
        <f t="shared" si="2216"/>
        <v>17.100000000000001</v>
      </c>
      <c r="J7893" s="6">
        <f t="shared" si="2217"/>
        <v>13.745377530000001</v>
      </c>
      <c r="K7893" s="3">
        <f t="shared" si="2225"/>
        <v>15.709002891428582</v>
      </c>
      <c r="L7893" s="6">
        <f t="shared" si="2218"/>
        <v>0</v>
      </c>
      <c r="M7893" s="6">
        <f t="shared" si="2226"/>
        <v>183.16207513142857</v>
      </c>
      <c r="N7893" s="6">
        <f t="shared" si="2227"/>
        <v>1.9636253614285692</v>
      </c>
      <c r="O7893" s="2">
        <f t="shared" si="2219"/>
        <v>-1.9636253614285692</v>
      </c>
      <c r="P7893" s="2">
        <f t="shared" si="2228"/>
        <v>30.036374638571431</v>
      </c>
      <c r="Q7893" s="2">
        <f t="shared" si="2220"/>
        <v>19.063625361428571</v>
      </c>
      <c r="R7893" s="2">
        <f t="shared" si="2229"/>
        <v>3.3546224700000002</v>
      </c>
      <c r="S7893" s="2">
        <f t="shared" si="2221"/>
        <v>15.70900289142857</v>
      </c>
      <c r="T7893" s="2">
        <f t="shared" si="2232"/>
        <v>0</v>
      </c>
      <c r="U7893" s="2">
        <f t="shared" si="2222"/>
        <v>0</v>
      </c>
      <c r="V7893" t="str">
        <f t="shared" si="2230"/>
        <v>N</v>
      </c>
      <c r="W7893" s="2">
        <f t="shared" si="2231"/>
        <v>0</v>
      </c>
      <c r="X7893" s="2">
        <f t="shared" si="2223"/>
        <v>0</v>
      </c>
      <c r="Y7893" s="2"/>
    </row>
    <row r="7894" spans="1:25" x14ac:dyDescent="0.2">
      <c r="A7894">
        <v>19</v>
      </c>
      <c r="B7894" s="1">
        <v>43064.791666647528</v>
      </c>
      <c r="C7894">
        <v>49.5</v>
      </c>
      <c r="D7894" s="15">
        <f t="shared" si="2224"/>
        <v>49.5</v>
      </c>
      <c r="E7894">
        <v>32</v>
      </c>
      <c r="F7894" s="6">
        <v>3.25692</v>
      </c>
      <c r="G7894" s="6">
        <v>-1.5167529999999999E-2</v>
      </c>
      <c r="H7894" s="6">
        <f t="shared" si="2215"/>
        <v>3.2417524700000002</v>
      </c>
      <c r="I7894" s="6">
        <f t="shared" si="2216"/>
        <v>17.5</v>
      </c>
      <c r="J7894" s="6">
        <f t="shared" si="2217"/>
        <v>14.25824753</v>
      </c>
      <c r="K7894" s="3">
        <f t="shared" si="2225"/>
        <v>16.295140034285708</v>
      </c>
      <c r="L7894" s="6">
        <f t="shared" si="2218"/>
        <v>0</v>
      </c>
      <c r="M7894" s="6">
        <f t="shared" si="2226"/>
        <v>166.86693509714286</v>
      </c>
      <c r="N7894" s="6">
        <f t="shared" si="2227"/>
        <v>2.0368925042857029</v>
      </c>
      <c r="O7894" s="2">
        <f t="shared" si="2219"/>
        <v>-2.0368925042857029</v>
      </c>
      <c r="P7894" s="2">
        <f t="shared" si="2228"/>
        <v>29.963107495714297</v>
      </c>
      <c r="Q7894" s="2">
        <f t="shared" si="2220"/>
        <v>19.536892504285703</v>
      </c>
      <c r="R7894" s="2">
        <f t="shared" si="2229"/>
        <v>3.2417524700000002</v>
      </c>
      <c r="S7894" s="2">
        <f t="shared" si="2221"/>
        <v>16.295140034285701</v>
      </c>
      <c r="T7894" s="2">
        <f t="shared" si="2232"/>
        <v>0</v>
      </c>
      <c r="U7894" s="2">
        <f t="shared" si="2222"/>
        <v>0</v>
      </c>
      <c r="V7894" t="str">
        <f t="shared" si="2230"/>
        <v>N</v>
      </c>
      <c r="W7894" s="2">
        <f t="shared" si="2231"/>
        <v>0</v>
      </c>
      <c r="X7894" s="2">
        <f t="shared" si="2223"/>
        <v>0</v>
      </c>
      <c r="Y7894" s="2"/>
    </row>
    <row r="7895" spans="1:25" x14ac:dyDescent="0.2">
      <c r="A7895">
        <v>20</v>
      </c>
      <c r="B7895" s="1">
        <v>43064.833333314193</v>
      </c>
      <c r="C7895">
        <v>47.8</v>
      </c>
      <c r="D7895" s="15">
        <f t="shared" si="2224"/>
        <v>47.8</v>
      </c>
      <c r="E7895">
        <v>32</v>
      </c>
      <c r="F7895" s="6">
        <v>2.6613799999999999</v>
      </c>
      <c r="G7895" s="6">
        <v>-1.5167529999999999E-2</v>
      </c>
      <c r="H7895" s="6">
        <f t="shared" si="2215"/>
        <v>2.64621247</v>
      </c>
      <c r="I7895" s="6">
        <f t="shared" si="2216"/>
        <v>15.799999999999997</v>
      </c>
      <c r="J7895" s="6">
        <f t="shared" si="2217"/>
        <v>13.153787529999997</v>
      </c>
      <c r="K7895" s="3">
        <f t="shared" si="2225"/>
        <v>15.032900034285717</v>
      </c>
      <c r="L7895" s="6">
        <f t="shared" si="2218"/>
        <v>0</v>
      </c>
      <c r="M7895" s="6">
        <f t="shared" si="2226"/>
        <v>151.83403506285714</v>
      </c>
      <c r="N7895" s="6">
        <f t="shared" si="2227"/>
        <v>1.8791125042857288</v>
      </c>
      <c r="O7895" s="2">
        <f t="shared" si="2219"/>
        <v>-1.8791125042857288</v>
      </c>
      <c r="P7895" s="2">
        <f t="shared" si="2228"/>
        <v>30.120887495714271</v>
      </c>
      <c r="Q7895" s="2">
        <f t="shared" si="2220"/>
        <v>17.679112504285726</v>
      </c>
      <c r="R7895" s="2">
        <f t="shared" si="2229"/>
        <v>2.64621247</v>
      </c>
      <c r="S7895" s="2">
        <f t="shared" si="2221"/>
        <v>15.032900034285726</v>
      </c>
      <c r="T7895" s="2">
        <f t="shared" si="2232"/>
        <v>0</v>
      </c>
      <c r="U7895" s="2">
        <f t="shared" si="2222"/>
        <v>0</v>
      </c>
      <c r="V7895" t="str">
        <f t="shared" si="2230"/>
        <v>N</v>
      </c>
      <c r="W7895" s="2">
        <f t="shared" si="2231"/>
        <v>0</v>
      </c>
      <c r="X7895" s="2">
        <f t="shared" si="2223"/>
        <v>0</v>
      </c>
      <c r="Y7895" s="2"/>
    </row>
    <row r="7896" spans="1:25" x14ac:dyDescent="0.2">
      <c r="A7896">
        <v>21</v>
      </c>
      <c r="B7896" s="1">
        <v>43064.874999980857</v>
      </c>
      <c r="C7896">
        <v>46.4</v>
      </c>
      <c r="D7896" s="15">
        <f t="shared" si="2224"/>
        <v>46.4</v>
      </c>
      <c r="E7896">
        <v>32</v>
      </c>
      <c r="F7896" s="6">
        <v>1.8548100000000001</v>
      </c>
      <c r="G7896" s="6">
        <v>-1.5167529999999999E-2</v>
      </c>
      <c r="H7896" s="6">
        <f t="shared" si="2215"/>
        <v>1.83964247</v>
      </c>
      <c r="I7896" s="6">
        <f t="shared" si="2216"/>
        <v>14.399999999999999</v>
      </c>
      <c r="J7896" s="6">
        <f t="shared" si="2217"/>
        <v>12.560357529999999</v>
      </c>
      <c r="K7896" s="3">
        <f t="shared" si="2225"/>
        <v>14.354694319999993</v>
      </c>
      <c r="L7896" s="6">
        <f t="shared" si="2218"/>
        <v>0</v>
      </c>
      <c r="M7896" s="6">
        <f t="shared" si="2226"/>
        <v>137.47934074285715</v>
      </c>
      <c r="N7896" s="6">
        <f t="shared" si="2227"/>
        <v>1.7943367899999885</v>
      </c>
      <c r="O7896" s="2">
        <f t="shared" si="2219"/>
        <v>-1.7943367899999885</v>
      </c>
      <c r="P7896" s="2">
        <f t="shared" si="2228"/>
        <v>30.205663210000012</v>
      </c>
      <c r="Q7896" s="2">
        <f t="shared" si="2220"/>
        <v>16.194336789999987</v>
      </c>
      <c r="R7896" s="2">
        <f t="shared" si="2229"/>
        <v>1.83964247</v>
      </c>
      <c r="S7896" s="2">
        <f t="shared" si="2221"/>
        <v>14.354694319999988</v>
      </c>
      <c r="T7896" s="2">
        <f t="shared" si="2232"/>
        <v>0</v>
      </c>
      <c r="U7896" s="2">
        <f t="shared" si="2222"/>
        <v>0</v>
      </c>
      <c r="V7896" t="str">
        <f t="shared" si="2230"/>
        <v>N</v>
      </c>
      <c r="W7896" s="2">
        <f t="shared" si="2231"/>
        <v>0</v>
      </c>
      <c r="X7896" s="2">
        <f t="shared" si="2223"/>
        <v>0</v>
      </c>
      <c r="Y7896" s="2"/>
    </row>
    <row r="7897" spans="1:25" x14ac:dyDescent="0.2">
      <c r="A7897">
        <v>22</v>
      </c>
      <c r="B7897" s="1">
        <v>43064.916666647521</v>
      </c>
      <c r="C7897">
        <v>44.6</v>
      </c>
      <c r="D7897" s="15">
        <f t="shared" si="2224"/>
        <v>44.6</v>
      </c>
      <c r="E7897">
        <v>32</v>
      </c>
      <c r="F7897" s="6">
        <v>2.1973500000000001</v>
      </c>
      <c r="G7897" s="6">
        <v>-1.5167529999999999E-2</v>
      </c>
      <c r="H7897" s="6">
        <f t="shared" si="2215"/>
        <v>2.1821824700000003</v>
      </c>
      <c r="I7897" s="6">
        <f t="shared" si="2216"/>
        <v>12.600000000000001</v>
      </c>
      <c r="J7897" s="6">
        <f t="shared" si="2217"/>
        <v>10.417817530000001</v>
      </c>
      <c r="K7897" s="3">
        <f t="shared" si="2225"/>
        <v>11.906077177142862</v>
      </c>
      <c r="L7897" s="6">
        <f t="shared" si="2218"/>
        <v>0</v>
      </c>
      <c r="M7897" s="6">
        <f t="shared" si="2226"/>
        <v>125.57326356571429</v>
      </c>
      <c r="N7897" s="6">
        <f t="shared" si="2227"/>
        <v>1.4882596471428542</v>
      </c>
      <c r="O7897" s="2">
        <f t="shared" si="2219"/>
        <v>-1.4882596471428542</v>
      </c>
      <c r="P7897" s="2">
        <f t="shared" si="2228"/>
        <v>30.511740352857146</v>
      </c>
      <c r="Q7897" s="2">
        <f t="shared" si="2220"/>
        <v>14.088259647142856</v>
      </c>
      <c r="R7897" s="2">
        <f t="shared" si="2229"/>
        <v>2.1821824700000003</v>
      </c>
      <c r="S7897" s="2">
        <f t="shared" si="2221"/>
        <v>11.906077177142855</v>
      </c>
      <c r="T7897" s="2">
        <f t="shared" si="2232"/>
        <v>0</v>
      </c>
      <c r="U7897" s="2">
        <f t="shared" si="2222"/>
        <v>0</v>
      </c>
      <c r="V7897" t="str">
        <f t="shared" si="2230"/>
        <v>N</v>
      </c>
      <c r="W7897" s="2">
        <f t="shared" si="2231"/>
        <v>0</v>
      </c>
      <c r="X7897" s="2">
        <f t="shared" si="2223"/>
        <v>0</v>
      </c>
      <c r="Y7897" s="2"/>
    </row>
    <row r="7898" spans="1:25" x14ac:dyDescent="0.2">
      <c r="A7898">
        <v>23</v>
      </c>
      <c r="B7898" s="1">
        <v>43064.958333314185</v>
      </c>
      <c r="C7898">
        <v>41</v>
      </c>
      <c r="D7898" s="15">
        <f t="shared" si="2224"/>
        <v>41</v>
      </c>
      <c r="E7898">
        <v>32</v>
      </c>
      <c r="F7898" s="6">
        <v>3.5739100000000001</v>
      </c>
      <c r="G7898" s="6">
        <v>-1.5167529999999999E-2</v>
      </c>
      <c r="H7898" s="6">
        <f t="shared" si="2215"/>
        <v>3.5587424700000003</v>
      </c>
      <c r="I7898" s="6">
        <f t="shared" si="2216"/>
        <v>9</v>
      </c>
      <c r="J7898" s="6">
        <f t="shared" si="2217"/>
        <v>5.4412575299999997</v>
      </c>
      <c r="K7898" s="3">
        <f t="shared" si="2225"/>
        <v>6.2185800342857078</v>
      </c>
      <c r="L7898" s="6">
        <f t="shared" si="2218"/>
        <v>0</v>
      </c>
      <c r="M7898" s="6">
        <f t="shared" si="2226"/>
        <v>119.35468353142858</v>
      </c>
      <c r="N7898" s="6">
        <f t="shared" si="2227"/>
        <v>0.77732250428570637</v>
      </c>
      <c r="O7898" s="2">
        <f t="shared" si="2219"/>
        <v>-0.77732250428570637</v>
      </c>
      <c r="P7898" s="2">
        <f t="shared" si="2228"/>
        <v>31.222677495714294</v>
      </c>
      <c r="Q7898" s="2">
        <f t="shared" si="2220"/>
        <v>9.7773225042857064</v>
      </c>
      <c r="R7898" s="2">
        <f t="shared" si="2229"/>
        <v>3.5587424700000003</v>
      </c>
      <c r="S7898" s="2">
        <f t="shared" si="2221"/>
        <v>6.218580034285706</v>
      </c>
      <c r="T7898" s="2">
        <f t="shared" si="2232"/>
        <v>0</v>
      </c>
      <c r="U7898" s="2">
        <f t="shared" si="2222"/>
        <v>0</v>
      </c>
      <c r="V7898" t="str">
        <f t="shared" si="2230"/>
        <v>N</v>
      </c>
      <c r="W7898" s="2">
        <f t="shared" si="2231"/>
        <v>0</v>
      </c>
      <c r="X7898" s="2">
        <f t="shared" si="2223"/>
        <v>0</v>
      </c>
      <c r="Y7898" s="2"/>
    </row>
    <row r="7899" spans="1:25" x14ac:dyDescent="0.2">
      <c r="A7899">
        <v>0</v>
      </c>
      <c r="B7899" s="1">
        <v>43064.99999998085</v>
      </c>
      <c r="C7899">
        <v>38.6</v>
      </c>
      <c r="D7899" s="15">
        <f t="shared" si="2224"/>
        <v>38.6</v>
      </c>
      <c r="E7899">
        <v>32</v>
      </c>
      <c r="F7899" s="6">
        <v>5.2289700000000003</v>
      </c>
      <c r="G7899" s="6">
        <v>-1.5167529999999999E-2</v>
      </c>
      <c r="H7899" s="6">
        <f t="shared" si="2215"/>
        <v>5.2138024700000001</v>
      </c>
      <c r="I7899" s="6">
        <f t="shared" si="2216"/>
        <v>6.6000000000000014</v>
      </c>
      <c r="J7899" s="6">
        <f t="shared" si="2217"/>
        <v>1.3861975300000013</v>
      </c>
      <c r="K7899" s="3">
        <f t="shared" si="2225"/>
        <v>1.5842257485714271</v>
      </c>
      <c r="L7899" s="6">
        <f t="shared" si="2218"/>
        <v>0</v>
      </c>
      <c r="M7899" s="6">
        <f t="shared" si="2226"/>
        <v>117.77045778285715</v>
      </c>
      <c r="N7899" s="6">
        <f t="shared" si="2227"/>
        <v>0.19802821857142305</v>
      </c>
      <c r="O7899" s="2">
        <f t="shared" si="2219"/>
        <v>-0.19802821857142305</v>
      </c>
      <c r="P7899" s="2">
        <f t="shared" si="2228"/>
        <v>31.801971781428577</v>
      </c>
      <c r="Q7899" s="2">
        <f t="shared" si="2220"/>
        <v>6.7980282185714245</v>
      </c>
      <c r="R7899" s="2">
        <f t="shared" si="2229"/>
        <v>5.2138024700000001</v>
      </c>
      <c r="S7899" s="2">
        <f t="shared" si="2221"/>
        <v>1.5842257485714244</v>
      </c>
      <c r="T7899" s="2">
        <f t="shared" si="2232"/>
        <v>0</v>
      </c>
      <c r="U7899" s="2">
        <f t="shared" si="2222"/>
        <v>0</v>
      </c>
      <c r="V7899" t="str">
        <f t="shared" si="2230"/>
        <v>N</v>
      </c>
      <c r="W7899" s="2">
        <f t="shared" si="2231"/>
        <v>0</v>
      </c>
      <c r="X7899" s="2">
        <f t="shared" si="2223"/>
        <v>0</v>
      </c>
      <c r="Y7899" s="2"/>
    </row>
    <row r="7900" spans="1:25" x14ac:dyDescent="0.2">
      <c r="A7900">
        <v>1</v>
      </c>
      <c r="B7900" s="1">
        <v>43065.041666647514</v>
      </c>
      <c r="C7900">
        <v>36.299999999999997</v>
      </c>
      <c r="D7900" s="15">
        <f t="shared" si="2224"/>
        <v>36.299999999999997</v>
      </c>
      <c r="E7900">
        <v>32</v>
      </c>
      <c r="F7900" s="6">
        <v>5.39316</v>
      </c>
      <c r="G7900" s="6">
        <v>-1.5167529999999999E-2</v>
      </c>
      <c r="H7900" s="6">
        <f t="shared" si="2215"/>
        <v>5.3779924699999997</v>
      </c>
      <c r="I7900" s="6">
        <f t="shared" si="2216"/>
        <v>4.2999999999999972</v>
      </c>
      <c r="J7900" s="6">
        <f t="shared" si="2217"/>
        <v>0</v>
      </c>
      <c r="K7900" s="3">
        <f t="shared" si="2225"/>
        <v>0</v>
      </c>
      <c r="L7900" s="6">
        <f t="shared" si="2218"/>
        <v>1.0779924700000025</v>
      </c>
      <c r="M7900" s="6">
        <f t="shared" si="2226"/>
        <v>118.84845025285715</v>
      </c>
      <c r="N7900" s="6">
        <f t="shared" si="2227"/>
        <v>0</v>
      </c>
      <c r="O7900" s="2">
        <f t="shared" si="2219"/>
        <v>0</v>
      </c>
      <c r="P7900" s="2">
        <f t="shared" si="2228"/>
        <v>32</v>
      </c>
      <c r="Q7900" s="2">
        <f t="shared" si="2220"/>
        <v>4.2999999999999972</v>
      </c>
      <c r="R7900" s="2">
        <f t="shared" si="2229"/>
        <v>4.2999999999999972</v>
      </c>
      <c r="S7900" s="2">
        <f t="shared" si="2221"/>
        <v>0</v>
      </c>
      <c r="T7900" s="2">
        <f t="shared" si="2232"/>
        <v>1.0779924699999981</v>
      </c>
      <c r="U7900" s="2">
        <f t="shared" si="2222"/>
        <v>0</v>
      </c>
      <c r="V7900" t="str">
        <f t="shared" si="2230"/>
        <v>N</v>
      </c>
      <c r="W7900" s="2">
        <f t="shared" si="2231"/>
        <v>0</v>
      </c>
      <c r="X7900" s="2">
        <f t="shared" si="2223"/>
        <v>0</v>
      </c>
      <c r="Y7900" s="2"/>
    </row>
    <row r="7901" spans="1:25" x14ac:dyDescent="0.2">
      <c r="A7901">
        <v>2</v>
      </c>
      <c r="B7901" s="1">
        <v>43065.083333314178</v>
      </c>
      <c r="C7901">
        <v>35.6</v>
      </c>
      <c r="D7901" s="15">
        <f t="shared" si="2224"/>
        <v>35.6</v>
      </c>
      <c r="E7901">
        <v>32</v>
      </c>
      <c r="F7901" s="6">
        <v>3.9559899999999999</v>
      </c>
      <c r="G7901" s="6">
        <v>-1.5167529999999999E-2</v>
      </c>
      <c r="H7901" s="6">
        <f t="shared" si="2215"/>
        <v>3.9408224700000001</v>
      </c>
      <c r="I7901" s="6">
        <f t="shared" si="2216"/>
        <v>3.6000000000000014</v>
      </c>
      <c r="J7901" s="6">
        <f t="shared" si="2217"/>
        <v>0</v>
      </c>
      <c r="K7901" s="3">
        <f t="shared" si="2225"/>
        <v>0</v>
      </c>
      <c r="L7901" s="6">
        <f t="shared" si="2218"/>
        <v>0.34082246999999866</v>
      </c>
      <c r="M7901" s="6">
        <f t="shared" si="2226"/>
        <v>119.18927272285714</v>
      </c>
      <c r="N7901" s="6">
        <f t="shared" si="2227"/>
        <v>0</v>
      </c>
      <c r="O7901" s="2">
        <f t="shared" si="2219"/>
        <v>0</v>
      </c>
      <c r="P7901" s="2">
        <f t="shared" si="2228"/>
        <v>32</v>
      </c>
      <c r="Q7901" s="2">
        <f t="shared" si="2220"/>
        <v>3.6000000000000014</v>
      </c>
      <c r="R7901" s="2">
        <f t="shared" si="2229"/>
        <v>3.6000000000000014</v>
      </c>
      <c r="S7901" s="2">
        <f t="shared" si="2221"/>
        <v>0</v>
      </c>
      <c r="T7901" s="2">
        <f t="shared" si="2232"/>
        <v>0.34082246999999199</v>
      </c>
      <c r="U7901" s="2">
        <f t="shared" si="2222"/>
        <v>0</v>
      </c>
      <c r="V7901" t="str">
        <f t="shared" si="2230"/>
        <v>N</v>
      </c>
      <c r="W7901" s="2">
        <f t="shared" si="2231"/>
        <v>0</v>
      </c>
      <c r="X7901" s="2">
        <f t="shared" si="2223"/>
        <v>0</v>
      </c>
      <c r="Y7901" s="2"/>
    </row>
    <row r="7902" spans="1:25" x14ac:dyDescent="0.2">
      <c r="A7902">
        <v>3</v>
      </c>
      <c r="B7902" s="1">
        <v>43065.124999980842</v>
      </c>
      <c r="C7902">
        <v>34.1</v>
      </c>
      <c r="D7902" s="15">
        <f t="shared" si="2224"/>
        <v>34.1</v>
      </c>
      <c r="E7902">
        <v>32</v>
      </c>
      <c r="F7902" s="6">
        <v>6.5598799999999997</v>
      </c>
      <c r="G7902" s="6">
        <v>-1.5167529999999999E-2</v>
      </c>
      <c r="H7902" s="6">
        <f t="shared" si="2215"/>
        <v>6.5447124699999994</v>
      </c>
      <c r="I7902" s="6">
        <f t="shared" si="2216"/>
        <v>2.1000000000000014</v>
      </c>
      <c r="J7902" s="6">
        <f t="shared" si="2217"/>
        <v>0</v>
      </c>
      <c r="K7902" s="3">
        <f t="shared" si="2225"/>
        <v>0</v>
      </c>
      <c r="L7902" s="6">
        <f t="shared" si="2218"/>
        <v>4.444712469999998</v>
      </c>
      <c r="M7902" s="6">
        <f t="shared" si="2226"/>
        <v>123.63398519285714</v>
      </c>
      <c r="N7902" s="6">
        <f t="shared" si="2227"/>
        <v>0</v>
      </c>
      <c r="O7902" s="2">
        <f t="shared" si="2219"/>
        <v>0</v>
      </c>
      <c r="P7902" s="2">
        <f t="shared" si="2228"/>
        <v>32</v>
      </c>
      <c r="Q7902" s="2">
        <f t="shared" si="2220"/>
        <v>2.1000000000000014</v>
      </c>
      <c r="R7902" s="2">
        <f t="shared" si="2229"/>
        <v>2.1000000000000014</v>
      </c>
      <c r="S7902" s="2">
        <f t="shared" si="2221"/>
        <v>0</v>
      </c>
      <c r="T7902" s="2">
        <f t="shared" si="2232"/>
        <v>4.4447124699999989</v>
      </c>
      <c r="U7902" s="2">
        <f t="shared" si="2222"/>
        <v>0</v>
      </c>
      <c r="V7902" t="str">
        <f t="shared" si="2230"/>
        <v>N</v>
      </c>
      <c r="W7902" s="2">
        <f t="shared" si="2231"/>
        <v>0</v>
      </c>
      <c r="X7902" s="2">
        <f t="shared" si="2223"/>
        <v>0</v>
      </c>
      <c r="Y7902" s="2"/>
    </row>
    <row r="7903" spans="1:25" x14ac:dyDescent="0.2">
      <c r="A7903">
        <v>4</v>
      </c>
      <c r="B7903" s="1">
        <v>43065.166666647507</v>
      </c>
      <c r="C7903">
        <v>33.700000000000003</v>
      </c>
      <c r="D7903" s="15">
        <f t="shared" si="2224"/>
        <v>33.700000000000003</v>
      </c>
      <c r="E7903">
        <v>32</v>
      </c>
      <c r="F7903" s="6">
        <v>6.2046200000000002</v>
      </c>
      <c r="G7903" s="6">
        <v>-1.5167529999999999E-2</v>
      </c>
      <c r="H7903" s="6">
        <f t="shared" si="2215"/>
        <v>6.18945247</v>
      </c>
      <c r="I7903" s="6">
        <f t="shared" si="2216"/>
        <v>1.7000000000000028</v>
      </c>
      <c r="J7903" s="6">
        <f t="shared" si="2217"/>
        <v>0</v>
      </c>
      <c r="K7903" s="3">
        <f t="shared" si="2225"/>
        <v>0</v>
      </c>
      <c r="L7903" s="6">
        <f t="shared" si="2218"/>
        <v>4.4894524699999971</v>
      </c>
      <c r="M7903" s="6">
        <f t="shared" si="2226"/>
        <v>128.12343766285713</v>
      </c>
      <c r="N7903" s="6">
        <f t="shared" si="2227"/>
        <v>0</v>
      </c>
      <c r="O7903" s="2">
        <f t="shared" si="2219"/>
        <v>0</v>
      </c>
      <c r="P7903" s="2">
        <f t="shared" si="2228"/>
        <v>32</v>
      </c>
      <c r="Q7903" s="2">
        <f t="shared" si="2220"/>
        <v>1.7000000000000028</v>
      </c>
      <c r="R7903" s="2">
        <f t="shared" si="2229"/>
        <v>1.7000000000000028</v>
      </c>
      <c r="S7903" s="2">
        <f t="shared" si="2221"/>
        <v>0</v>
      </c>
      <c r="T7903" s="2">
        <f t="shared" si="2232"/>
        <v>4.4894524699999891</v>
      </c>
      <c r="U7903" s="2">
        <f t="shared" si="2222"/>
        <v>0</v>
      </c>
      <c r="V7903" t="str">
        <f t="shared" si="2230"/>
        <v>N</v>
      </c>
      <c r="W7903" s="2">
        <f t="shared" si="2231"/>
        <v>0</v>
      </c>
      <c r="X7903" s="2">
        <f t="shared" si="2223"/>
        <v>0</v>
      </c>
      <c r="Y7903" s="2"/>
    </row>
    <row r="7904" spans="1:25" x14ac:dyDescent="0.2">
      <c r="A7904">
        <v>5</v>
      </c>
      <c r="B7904" s="1">
        <v>43065.208333314171</v>
      </c>
      <c r="C7904">
        <v>33.4</v>
      </c>
      <c r="D7904" s="15">
        <f t="shared" si="2224"/>
        <v>33.4</v>
      </c>
      <c r="E7904">
        <v>32</v>
      </c>
      <c r="F7904" s="6">
        <v>2.9058899999999999</v>
      </c>
      <c r="G7904" s="6">
        <v>-1.5167529999999999E-2</v>
      </c>
      <c r="H7904" s="6">
        <f t="shared" si="2215"/>
        <v>2.89072247</v>
      </c>
      <c r="I7904" s="6">
        <f t="shared" si="2216"/>
        <v>1.3999999999999986</v>
      </c>
      <c r="J7904" s="6">
        <f t="shared" si="2217"/>
        <v>0</v>
      </c>
      <c r="K7904" s="3">
        <f t="shared" si="2225"/>
        <v>0</v>
      </c>
      <c r="L7904" s="6">
        <f t="shared" si="2218"/>
        <v>1.4907224700000015</v>
      </c>
      <c r="M7904" s="6">
        <f t="shared" si="2226"/>
        <v>129.61416013285714</v>
      </c>
      <c r="N7904" s="6">
        <f t="shared" si="2227"/>
        <v>0</v>
      </c>
      <c r="O7904" s="2">
        <f t="shared" si="2219"/>
        <v>0</v>
      </c>
      <c r="P7904" s="2">
        <f t="shared" si="2228"/>
        <v>32</v>
      </c>
      <c r="Q7904" s="2">
        <f t="shared" si="2220"/>
        <v>1.3999999999999986</v>
      </c>
      <c r="R7904" s="2">
        <f t="shared" si="2229"/>
        <v>1.3999999999999986</v>
      </c>
      <c r="S7904" s="2">
        <f t="shared" si="2221"/>
        <v>0</v>
      </c>
      <c r="T7904" s="2">
        <f t="shared" si="2232"/>
        <v>1.4907224700000086</v>
      </c>
      <c r="U7904" s="2">
        <f t="shared" si="2222"/>
        <v>0</v>
      </c>
      <c r="V7904" t="str">
        <f t="shared" si="2230"/>
        <v>N</v>
      </c>
      <c r="W7904" s="2">
        <f t="shared" si="2231"/>
        <v>0</v>
      </c>
      <c r="X7904" s="2">
        <f t="shared" si="2223"/>
        <v>0</v>
      </c>
      <c r="Y7904" s="2"/>
    </row>
    <row r="7905" spans="1:25" x14ac:dyDescent="0.2">
      <c r="A7905">
        <v>6</v>
      </c>
      <c r="B7905" s="1">
        <v>43065.249999980835</v>
      </c>
      <c r="C7905">
        <v>33.5</v>
      </c>
      <c r="D7905" s="15">
        <f t="shared" si="2224"/>
        <v>33.5</v>
      </c>
      <c r="E7905">
        <v>32</v>
      </c>
      <c r="F7905" s="6">
        <v>4.02888</v>
      </c>
      <c r="G7905" s="6">
        <v>-1.5167529999999999E-2</v>
      </c>
      <c r="H7905" s="6">
        <f t="shared" si="2215"/>
        <v>4.0137124699999998</v>
      </c>
      <c r="I7905" s="6">
        <f t="shared" si="2216"/>
        <v>1.5</v>
      </c>
      <c r="J7905" s="6">
        <f t="shared" si="2217"/>
        <v>0</v>
      </c>
      <c r="K7905" s="3">
        <f t="shared" si="2225"/>
        <v>0</v>
      </c>
      <c r="L7905" s="6">
        <f t="shared" si="2218"/>
        <v>2.5137124699999998</v>
      </c>
      <c r="M7905" s="6">
        <f t="shared" si="2226"/>
        <v>132.12787260285714</v>
      </c>
      <c r="N7905" s="6">
        <f t="shared" si="2227"/>
        <v>0</v>
      </c>
      <c r="O7905" s="2">
        <f t="shared" si="2219"/>
        <v>0</v>
      </c>
      <c r="P7905" s="2">
        <f t="shared" si="2228"/>
        <v>32</v>
      </c>
      <c r="Q7905" s="2">
        <f t="shared" si="2220"/>
        <v>1.5</v>
      </c>
      <c r="R7905" s="2">
        <f t="shared" si="2229"/>
        <v>1.5</v>
      </c>
      <c r="S7905" s="2">
        <f t="shared" si="2221"/>
        <v>0</v>
      </c>
      <c r="T7905" s="2">
        <f t="shared" si="2232"/>
        <v>2.5137124700000015</v>
      </c>
      <c r="U7905" s="2">
        <f t="shared" si="2222"/>
        <v>0</v>
      </c>
      <c r="V7905" t="str">
        <f t="shared" si="2230"/>
        <v>N</v>
      </c>
      <c r="W7905" s="2">
        <f t="shared" si="2231"/>
        <v>0</v>
      </c>
      <c r="X7905" s="2">
        <f t="shared" si="2223"/>
        <v>0</v>
      </c>
      <c r="Y7905" s="2"/>
    </row>
    <row r="7906" spans="1:25" x14ac:dyDescent="0.2">
      <c r="A7906">
        <v>7</v>
      </c>
      <c r="B7906" s="1">
        <v>43065.291666647499</v>
      </c>
      <c r="C7906">
        <v>37.4</v>
      </c>
      <c r="D7906" s="15">
        <f t="shared" si="2224"/>
        <v>37.4</v>
      </c>
      <c r="E7906">
        <v>32</v>
      </c>
      <c r="F7906" s="6">
        <v>4.9407500000000004</v>
      </c>
      <c r="G7906" s="6">
        <v>10.46599</v>
      </c>
      <c r="H7906" s="6">
        <f t="shared" si="2215"/>
        <v>15.406739999999999</v>
      </c>
      <c r="I7906" s="6">
        <f t="shared" si="2216"/>
        <v>5.3999999999999986</v>
      </c>
      <c r="J7906" s="6">
        <f t="shared" si="2217"/>
        <v>0</v>
      </c>
      <c r="K7906" s="3">
        <f t="shared" si="2225"/>
        <v>0</v>
      </c>
      <c r="L7906" s="6">
        <f t="shared" si="2218"/>
        <v>10.006740000000001</v>
      </c>
      <c r="M7906" s="6">
        <f t="shared" si="2226"/>
        <v>142.13461260285715</v>
      </c>
      <c r="N7906" s="6">
        <f t="shared" si="2227"/>
        <v>0</v>
      </c>
      <c r="O7906" s="2">
        <f t="shared" si="2219"/>
        <v>0</v>
      </c>
      <c r="P7906" s="2">
        <f t="shared" si="2228"/>
        <v>32</v>
      </c>
      <c r="Q7906" s="2">
        <f t="shared" si="2220"/>
        <v>5.3999999999999986</v>
      </c>
      <c r="R7906" s="2">
        <f t="shared" si="2229"/>
        <v>5.3999999999999986</v>
      </c>
      <c r="S7906" s="2">
        <f t="shared" si="2221"/>
        <v>0</v>
      </c>
      <c r="T7906" s="2">
        <f t="shared" si="2232"/>
        <v>10.006740000000008</v>
      </c>
      <c r="U7906" s="2">
        <f t="shared" si="2222"/>
        <v>0</v>
      </c>
      <c r="V7906" t="str">
        <f t="shared" si="2230"/>
        <v>N</v>
      </c>
      <c r="W7906" s="2">
        <f t="shared" si="2231"/>
        <v>0</v>
      </c>
      <c r="X7906" s="2">
        <f t="shared" si="2223"/>
        <v>0</v>
      </c>
      <c r="Y7906" s="2"/>
    </row>
    <row r="7907" spans="1:25" x14ac:dyDescent="0.2">
      <c r="A7907">
        <v>8</v>
      </c>
      <c r="B7907" s="1">
        <v>43065.333333314164</v>
      </c>
      <c r="C7907">
        <v>39.5</v>
      </c>
      <c r="D7907" s="15">
        <f t="shared" si="2224"/>
        <v>39.5</v>
      </c>
      <c r="E7907">
        <v>32</v>
      </c>
      <c r="F7907" s="6">
        <v>4.4654699999999998</v>
      </c>
      <c r="G7907" s="6">
        <v>19.858280000000001</v>
      </c>
      <c r="H7907" s="6">
        <f t="shared" si="2215"/>
        <v>24.32375</v>
      </c>
      <c r="I7907" s="6">
        <f t="shared" si="2216"/>
        <v>7.5</v>
      </c>
      <c r="J7907" s="6">
        <f t="shared" si="2217"/>
        <v>0</v>
      </c>
      <c r="K7907" s="3">
        <f t="shared" si="2225"/>
        <v>0</v>
      </c>
      <c r="L7907" s="6">
        <f t="shared" si="2218"/>
        <v>16.82375</v>
      </c>
      <c r="M7907" s="6">
        <f t="shared" si="2226"/>
        <v>158.95836260285714</v>
      </c>
      <c r="N7907" s="6">
        <f t="shared" si="2227"/>
        <v>0</v>
      </c>
      <c r="O7907" s="2">
        <f t="shared" si="2219"/>
        <v>0</v>
      </c>
      <c r="P7907" s="2">
        <f t="shared" si="2228"/>
        <v>32</v>
      </c>
      <c r="Q7907" s="2">
        <f t="shared" si="2220"/>
        <v>7.5</v>
      </c>
      <c r="R7907" s="2">
        <f t="shared" si="2229"/>
        <v>7.5</v>
      </c>
      <c r="S7907" s="2">
        <f t="shared" si="2221"/>
        <v>0</v>
      </c>
      <c r="T7907" s="2">
        <f t="shared" si="2232"/>
        <v>16.82374999999999</v>
      </c>
      <c r="U7907" s="2">
        <f t="shared" si="2222"/>
        <v>0</v>
      </c>
      <c r="V7907" t="str">
        <f t="shared" si="2230"/>
        <v>Y</v>
      </c>
      <c r="W7907" s="2">
        <f t="shared" si="2231"/>
        <v>0</v>
      </c>
      <c r="X7907" s="2">
        <f t="shared" si="2223"/>
        <v>0</v>
      </c>
      <c r="Y7907" s="2"/>
    </row>
    <row r="7908" spans="1:25" x14ac:dyDescent="0.2">
      <c r="A7908">
        <v>9</v>
      </c>
      <c r="B7908" s="1">
        <v>43065.374999980828</v>
      </c>
      <c r="C7908">
        <v>41.6</v>
      </c>
      <c r="D7908" s="15">
        <f t="shared" si="2224"/>
        <v>41.6</v>
      </c>
      <c r="E7908">
        <v>32</v>
      </c>
      <c r="F7908" s="6">
        <v>6.27121</v>
      </c>
      <c r="G7908" s="6">
        <v>31.190669999999997</v>
      </c>
      <c r="H7908" s="6">
        <f t="shared" si="2215"/>
        <v>37.461879999999994</v>
      </c>
      <c r="I7908" s="6">
        <f t="shared" si="2216"/>
        <v>9.6000000000000014</v>
      </c>
      <c r="J7908" s="6">
        <f t="shared" si="2217"/>
        <v>0</v>
      </c>
      <c r="K7908" s="3">
        <f t="shared" si="2225"/>
        <v>0</v>
      </c>
      <c r="L7908" s="6">
        <f t="shared" si="2218"/>
        <v>27.861879999999992</v>
      </c>
      <c r="M7908" s="6">
        <f t="shared" si="2226"/>
        <v>186.82024260285712</v>
      </c>
      <c r="N7908" s="6">
        <f t="shared" si="2227"/>
        <v>0</v>
      </c>
      <c r="O7908" s="2">
        <f t="shared" si="2219"/>
        <v>0</v>
      </c>
      <c r="P7908" s="2">
        <f t="shared" si="2228"/>
        <v>32</v>
      </c>
      <c r="Q7908" s="2">
        <f t="shared" si="2220"/>
        <v>9.6000000000000014</v>
      </c>
      <c r="R7908" s="2">
        <f t="shared" si="2229"/>
        <v>9.6000000000000014</v>
      </c>
      <c r="S7908" s="2">
        <f t="shared" si="2221"/>
        <v>0</v>
      </c>
      <c r="T7908" s="2">
        <f t="shared" si="2232"/>
        <v>27.861879999999985</v>
      </c>
      <c r="U7908" s="2">
        <f t="shared" si="2222"/>
        <v>0</v>
      </c>
      <c r="V7908" t="str">
        <f t="shared" si="2230"/>
        <v>Y</v>
      </c>
      <c r="W7908" s="2">
        <f t="shared" si="2231"/>
        <v>0</v>
      </c>
      <c r="X7908" s="2">
        <f t="shared" si="2223"/>
        <v>0</v>
      </c>
      <c r="Y7908" s="2"/>
    </row>
    <row r="7909" spans="1:25" x14ac:dyDescent="0.2">
      <c r="A7909">
        <v>10</v>
      </c>
      <c r="B7909" s="1">
        <v>43065.416666647492</v>
      </c>
      <c r="C7909">
        <v>45.5</v>
      </c>
      <c r="D7909" s="15">
        <f t="shared" si="2224"/>
        <v>45.5</v>
      </c>
      <c r="E7909">
        <v>32</v>
      </c>
      <c r="F7909" s="6">
        <v>5.9126799999999999</v>
      </c>
      <c r="G7909" s="6">
        <v>29.964639999999999</v>
      </c>
      <c r="H7909" s="6">
        <f t="shared" si="2215"/>
        <v>35.877319999999997</v>
      </c>
      <c r="I7909" s="6">
        <f t="shared" si="2216"/>
        <v>13.5</v>
      </c>
      <c r="J7909" s="6">
        <f t="shared" si="2217"/>
        <v>0</v>
      </c>
      <c r="K7909" s="3">
        <f t="shared" si="2225"/>
        <v>0</v>
      </c>
      <c r="L7909" s="6">
        <f t="shared" si="2218"/>
        <v>22.377319999999997</v>
      </c>
      <c r="M7909" s="6">
        <f t="shared" si="2226"/>
        <v>209.19756260285712</v>
      </c>
      <c r="N7909" s="6">
        <f t="shared" si="2227"/>
        <v>0</v>
      </c>
      <c r="O7909" s="2">
        <f t="shared" si="2219"/>
        <v>0</v>
      </c>
      <c r="P7909" s="2">
        <f t="shared" si="2228"/>
        <v>32</v>
      </c>
      <c r="Q7909" s="2">
        <f t="shared" si="2220"/>
        <v>13.5</v>
      </c>
      <c r="R7909" s="2">
        <f t="shared" si="2229"/>
        <v>13.5</v>
      </c>
      <c r="S7909" s="2">
        <f t="shared" si="2221"/>
        <v>0</v>
      </c>
      <c r="T7909" s="2">
        <f t="shared" si="2232"/>
        <v>22.377319999999997</v>
      </c>
      <c r="U7909" s="2">
        <f t="shared" si="2222"/>
        <v>0</v>
      </c>
      <c r="V7909" t="str">
        <f t="shared" si="2230"/>
        <v>Y</v>
      </c>
      <c r="W7909" s="2">
        <f t="shared" si="2231"/>
        <v>0</v>
      </c>
      <c r="X7909" s="2">
        <f t="shared" si="2223"/>
        <v>0</v>
      </c>
      <c r="Y7909" s="2"/>
    </row>
    <row r="7910" spans="1:25" x14ac:dyDescent="0.2">
      <c r="A7910">
        <v>11</v>
      </c>
      <c r="B7910" s="1">
        <v>43065.458333314156</v>
      </c>
      <c r="C7910">
        <v>47.4</v>
      </c>
      <c r="D7910" s="15">
        <f t="shared" si="2224"/>
        <v>47.4</v>
      </c>
      <c r="E7910">
        <v>32</v>
      </c>
      <c r="F7910" s="6">
        <v>5.6130399999999998</v>
      </c>
      <c r="G7910" s="6">
        <v>41.54224</v>
      </c>
      <c r="H7910" s="6">
        <f t="shared" si="2215"/>
        <v>47.155279999999998</v>
      </c>
      <c r="I7910" s="6">
        <f t="shared" si="2216"/>
        <v>15.399999999999999</v>
      </c>
      <c r="J7910" s="6">
        <f t="shared" si="2217"/>
        <v>0</v>
      </c>
      <c r="K7910" s="3">
        <f t="shared" si="2225"/>
        <v>0</v>
      </c>
      <c r="L7910" s="6">
        <f t="shared" si="2218"/>
        <v>31.755279999999999</v>
      </c>
      <c r="M7910" s="6">
        <f t="shared" si="2226"/>
        <v>220</v>
      </c>
      <c r="N7910" s="6">
        <f t="shared" si="2227"/>
        <v>20.952842602857118</v>
      </c>
      <c r="O7910" s="2">
        <f t="shared" si="2219"/>
        <v>-20.952842602857118</v>
      </c>
      <c r="P7910" s="2">
        <f t="shared" si="2228"/>
        <v>11.047157397142882</v>
      </c>
      <c r="Q7910" s="2">
        <f t="shared" si="2220"/>
        <v>36.352842602857116</v>
      </c>
      <c r="R7910" s="2">
        <f t="shared" si="2229"/>
        <v>36.352842602857116</v>
      </c>
      <c r="S7910" s="2">
        <f t="shared" si="2221"/>
        <v>0</v>
      </c>
      <c r="T7910" s="2">
        <f t="shared" si="2232"/>
        <v>10.802437397142882</v>
      </c>
      <c r="U7910" s="2">
        <f t="shared" si="2222"/>
        <v>0</v>
      </c>
      <c r="V7910" t="str">
        <f t="shared" si="2230"/>
        <v>Y</v>
      </c>
      <c r="W7910" s="2">
        <f t="shared" si="2231"/>
        <v>0</v>
      </c>
      <c r="X7910" s="2">
        <f t="shared" si="2223"/>
        <v>0</v>
      </c>
      <c r="Y7910" s="2"/>
    </row>
    <row r="7911" spans="1:25" x14ac:dyDescent="0.2">
      <c r="A7911">
        <v>12</v>
      </c>
      <c r="B7911" s="1">
        <v>43065.499999980821</v>
      </c>
      <c r="C7911">
        <v>48.1</v>
      </c>
      <c r="D7911" s="15">
        <f t="shared" si="2224"/>
        <v>48.1</v>
      </c>
      <c r="E7911">
        <v>32</v>
      </c>
      <c r="F7911" s="6">
        <v>4.6280400000000004</v>
      </c>
      <c r="G7911" s="6">
        <v>43.614740000000005</v>
      </c>
      <c r="H7911" s="6">
        <f t="shared" si="2215"/>
        <v>48.242780000000003</v>
      </c>
      <c r="I7911" s="6">
        <f t="shared" si="2216"/>
        <v>16.100000000000001</v>
      </c>
      <c r="J7911" s="6">
        <f t="shared" si="2217"/>
        <v>0</v>
      </c>
      <c r="K7911" s="3">
        <f t="shared" si="2225"/>
        <v>0</v>
      </c>
      <c r="L7911" s="6">
        <f t="shared" si="2218"/>
        <v>32.142780000000002</v>
      </c>
      <c r="M7911" s="6">
        <f t="shared" si="2226"/>
        <v>220</v>
      </c>
      <c r="N7911" s="6">
        <f t="shared" si="2227"/>
        <v>32.142780000000016</v>
      </c>
      <c r="O7911" s="2">
        <f t="shared" si="2219"/>
        <v>-32</v>
      </c>
      <c r="P7911" s="2">
        <f t="shared" si="2228"/>
        <v>0</v>
      </c>
      <c r="Q7911" s="2">
        <f t="shared" si="2220"/>
        <v>48.1</v>
      </c>
      <c r="R7911" s="2">
        <f t="shared" si="2229"/>
        <v>48.1</v>
      </c>
      <c r="S7911" s="2">
        <f t="shared" si="2221"/>
        <v>0</v>
      </c>
      <c r="T7911" s="2">
        <f t="shared" si="2232"/>
        <v>0</v>
      </c>
      <c r="U7911" s="2">
        <f t="shared" si="2222"/>
        <v>0.14278000000001612</v>
      </c>
      <c r="V7911" t="str">
        <f t="shared" si="2230"/>
        <v>Y</v>
      </c>
      <c r="W7911" s="2">
        <f t="shared" si="2231"/>
        <v>0.14278000000001612</v>
      </c>
      <c r="X7911" s="2">
        <f t="shared" si="2223"/>
        <v>0</v>
      </c>
      <c r="Y7911" s="2"/>
    </row>
    <row r="7912" spans="1:25" x14ac:dyDescent="0.2">
      <c r="A7912">
        <v>13</v>
      </c>
      <c r="B7912" s="1">
        <v>43065.541666647485</v>
      </c>
      <c r="C7912">
        <v>48</v>
      </c>
      <c r="D7912" s="15">
        <f t="shared" si="2224"/>
        <v>48</v>
      </c>
      <c r="E7912">
        <v>32</v>
      </c>
      <c r="F7912" s="6">
        <v>4.1847899999999996</v>
      </c>
      <c r="G7912" s="6">
        <v>38.503620000000005</v>
      </c>
      <c r="H7912" s="6">
        <f t="shared" si="2215"/>
        <v>42.688410000000005</v>
      </c>
      <c r="I7912" s="6">
        <f t="shared" si="2216"/>
        <v>16</v>
      </c>
      <c r="J7912" s="6">
        <f t="shared" si="2217"/>
        <v>0</v>
      </c>
      <c r="K7912" s="3">
        <f t="shared" si="2225"/>
        <v>0</v>
      </c>
      <c r="L7912" s="6">
        <f t="shared" si="2218"/>
        <v>26.688410000000005</v>
      </c>
      <c r="M7912" s="6">
        <f t="shared" si="2226"/>
        <v>220</v>
      </c>
      <c r="N7912" s="6">
        <f t="shared" si="2227"/>
        <v>26.688410000000005</v>
      </c>
      <c r="O7912" s="2">
        <f t="shared" si="2219"/>
        <v>-26.688410000000005</v>
      </c>
      <c r="P7912" s="2">
        <f t="shared" si="2228"/>
        <v>5.3115899999999954</v>
      </c>
      <c r="Q7912" s="2">
        <f t="shared" si="2220"/>
        <v>42.688410000000005</v>
      </c>
      <c r="R7912" s="2">
        <f t="shared" si="2229"/>
        <v>42.688410000000005</v>
      </c>
      <c r="S7912" s="2">
        <f t="shared" si="2221"/>
        <v>0</v>
      </c>
      <c r="T7912" s="2">
        <f t="shared" si="2232"/>
        <v>0</v>
      </c>
      <c r="U7912" s="2">
        <f t="shared" si="2222"/>
        <v>0</v>
      </c>
      <c r="V7912" t="str">
        <f t="shared" si="2230"/>
        <v>Y</v>
      </c>
      <c r="W7912" s="2">
        <f t="shared" si="2231"/>
        <v>0</v>
      </c>
      <c r="X7912" s="2">
        <f t="shared" si="2223"/>
        <v>0</v>
      </c>
      <c r="Y7912" s="2"/>
    </row>
    <row r="7913" spans="1:25" x14ac:dyDescent="0.2">
      <c r="A7913">
        <v>14</v>
      </c>
      <c r="B7913" s="1">
        <v>43065.583333314149</v>
      </c>
      <c r="C7913">
        <v>48.1</v>
      </c>
      <c r="D7913" s="15">
        <f t="shared" si="2224"/>
        <v>48.1</v>
      </c>
      <c r="E7913">
        <v>32</v>
      </c>
      <c r="F7913" s="6">
        <v>4.7326300000000003</v>
      </c>
      <c r="G7913" s="6">
        <v>35.261099999999999</v>
      </c>
      <c r="H7913" s="6">
        <f t="shared" si="2215"/>
        <v>39.993729999999999</v>
      </c>
      <c r="I7913" s="6">
        <f t="shared" si="2216"/>
        <v>16.100000000000001</v>
      </c>
      <c r="J7913" s="6">
        <f t="shared" si="2217"/>
        <v>0</v>
      </c>
      <c r="K7913" s="3">
        <f t="shared" si="2225"/>
        <v>0</v>
      </c>
      <c r="L7913" s="6">
        <f t="shared" si="2218"/>
        <v>23.893729999999998</v>
      </c>
      <c r="M7913" s="6">
        <f t="shared" si="2226"/>
        <v>220</v>
      </c>
      <c r="N7913" s="6">
        <f t="shared" si="2227"/>
        <v>23.893730000000005</v>
      </c>
      <c r="O7913" s="2">
        <f t="shared" si="2219"/>
        <v>-23.893730000000005</v>
      </c>
      <c r="P7913" s="2">
        <f t="shared" si="2228"/>
        <v>8.106269999999995</v>
      </c>
      <c r="Q7913" s="2">
        <f t="shared" si="2220"/>
        <v>39.993730000000006</v>
      </c>
      <c r="R7913" s="2">
        <f t="shared" si="2229"/>
        <v>39.993730000000006</v>
      </c>
      <c r="S7913" s="2">
        <f t="shared" si="2221"/>
        <v>0</v>
      </c>
      <c r="T7913" s="2">
        <f t="shared" si="2232"/>
        <v>0</v>
      </c>
      <c r="U7913" s="2">
        <f t="shared" si="2222"/>
        <v>0</v>
      </c>
      <c r="V7913" t="str">
        <f t="shared" si="2230"/>
        <v>Y</v>
      </c>
      <c r="W7913" s="2">
        <f t="shared" si="2231"/>
        <v>0</v>
      </c>
      <c r="X7913" s="2">
        <f t="shared" si="2223"/>
        <v>0</v>
      </c>
      <c r="Y7913" s="2"/>
    </row>
    <row r="7914" spans="1:25" x14ac:dyDescent="0.2">
      <c r="A7914">
        <v>15</v>
      </c>
      <c r="B7914" s="1">
        <v>43065.624999980813</v>
      </c>
      <c r="C7914">
        <v>49.2</v>
      </c>
      <c r="D7914" s="15">
        <f t="shared" si="2224"/>
        <v>49.2</v>
      </c>
      <c r="E7914">
        <v>32</v>
      </c>
      <c r="F7914" s="6">
        <v>4.3430200000000001</v>
      </c>
      <c r="G7914" s="6">
        <v>25.65061</v>
      </c>
      <c r="H7914" s="6">
        <f t="shared" si="2215"/>
        <v>29.99363</v>
      </c>
      <c r="I7914" s="6">
        <f t="shared" si="2216"/>
        <v>17.200000000000003</v>
      </c>
      <c r="J7914" s="6">
        <f t="shared" si="2217"/>
        <v>0</v>
      </c>
      <c r="K7914" s="3">
        <f t="shared" si="2225"/>
        <v>0</v>
      </c>
      <c r="L7914" s="6">
        <f t="shared" si="2218"/>
        <v>12.793629999999997</v>
      </c>
      <c r="M7914" s="6">
        <f t="shared" si="2226"/>
        <v>220</v>
      </c>
      <c r="N7914" s="6">
        <f t="shared" si="2227"/>
        <v>12.793630000000007</v>
      </c>
      <c r="O7914" s="2">
        <f t="shared" si="2219"/>
        <v>-12.793630000000007</v>
      </c>
      <c r="P7914" s="2">
        <f t="shared" si="2228"/>
        <v>19.206369999999993</v>
      </c>
      <c r="Q7914" s="2">
        <f t="shared" si="2220"/>
        <v>29.99363000000001</v>
      </c>
      <c r="R7914" s="2">
        <f t="shared" si="2229"/>
        <v>29.99363000000001</v>
      </c>
      <c r="S7914" s="2">
        <f t="shared" si="2221"/>
        <v>0</v>
      </c>
      <c r="T7914" s="2">
        <f t="shared" si="2232"/>
        <v>0</v>
      </c>
      <c r="U7914" s="2">
        <f t="shared" si="2222"/>
        <v>0</v>
      </c>
      <c r="V7914" t="str">
        <f t="shared" si="2230"/>
        <v>Y</v>
      </c>
      <c r="W7914" s="2">
        <f t="shared" si="2231"/>
        <v>0</v>
      </c>
      <c r="X7914" s="2">
        <f t="shared" si="2223"/>
        <v>0</v>
      </c>
      <c r="Y7914" s="2"/>
    </row>
    <row r="7915" spans="1:25" x14ac:dyDescent="0.2">
      <c r="A7915">
        <v>16</v>
      </c>
      <c r="B7915" s="1">
        <v>43065.666666647478</v>
      </c>
      <c r="C7915">
        <v>48.9</v>
      </c>
      <c r="D7915" s="15">
        <f t="shared" si="2224"/>
        <v>48.9</v>
      </c>
      <c r="E7915">
        <v>32</v>
      </c>
      <c r="F7915" s="6">
        <v>3.2435999999999998</v>
      </c>
      <c r="G7915" s="6">
        <v>13.930479999999999</v>
      </c>
      <c r="H7915" s="6">
        <f t="shared" si="2215"/>
        <v>17.17408</v>
      </c>
      <c r="I7915" s="6">
        <f t="shared" si="2216"/>
        <v>16.899999999999999</v>
      </c>
      <c r="J7915" s="6">
        <f t="shared" si="2217"/>
        <v>0</v>
      </c>
      <c r="K7915" s="3">
        <f t="shared" si="2225"/>
        <v>0</v>
      </c>
      <c r="L7915" s="6">
        <f t="shared" si="2218"/>
        <v>0.27408000000000143</v>
      </c>
      <c r="M7915" s="6">
        <f t="shared" si="2226"/>
        <v>220</v>
      </c>
      <c r="N7915" s="6">
        <f t="shared" si="2227"/>
        <v>0.27407999999999788</v>
      </c>
      <c r="O7915" s="2">
        <f t="shared" si="2219"/>
        <v>-0.27407999999999788</v>
      </c>
      <c r="P7915" s="2">
        <f t="shared" si="2228"/>
        <v>31.725920000000002</v>
      </c>
      <c r="Q7915" s="2">
        <f t="shared" si="2220"/>
        <v>17.174079999999996</v>
      </c>
      <c r="R7915" s="2">
        <f t="shared" si="2229"/>
        <v>17.174079999999996</v>
      </c>
      <c r="S7915" s="2">
        <f t="shared" si="2221"/>
        <v>0</v>
      </c>
      <c r="T7915" s="2">
        <f t="shared" si="2232"/>
        <v>0</v>
      </c>
      <c r="U7915" s="2">
        <f t="shared" si="2222"/>
        <v>0</v>
      </c>
      <c r="V7915" t="str">
        <f t="shared" si="2230"/>
        <v>Y</v>
      </c>
      <c r="W7915" s="2">
        <f t="shared" si="2231"/>
        <v>0</v>
      </c>
      <c r="X7915" s="2">
        <f t="shared" si="2223"/>
        <v>0</v>
      </c>
      <c r="Y7915" s="2"/>
    </row>
    <row r="7916" spans="1:25" x14ac:dyDescent="0.2">
      <c r="A7916">
        <v>17</v>
      </c>
      <c r="B7916" s="1">
        <v>43065.708333314142</v>
      </c>
      <c r="C7916">
        <v>49.4</v>
      </c>
      <c r="D7916" s="15">
        <f t="shared" si="2224"/>
        <v>49.4</v>
      </c>
      <c r="E7916">
        <v>32</v>
      </c>
      <c r="F7916" s="6">
        <v>2.4512900000000002</v>
      </c>
      <c r="G7916" s="6">
        <v>0.44107317000000001</v>
      </c>
      <c r="H7916" s="6">
        <f t="shared" si="2215"/>
        <v>2.8923631700000003</v>
      </c>
      <c r="I7916" s="6">
        <f t="shared" si="2216"/>
        <v>17.399999999999999</v>
      </c>
      <c r="J7916" s="6">
        <f t="shared" si="2217"/>
        <v>14.507636829999999</v>
      </c>
      <c r="K7916" s="3">
        <f t="shared" si="2225"/>
        <v>16.580156377142856</v>
      </c>
      <c r="L7916" s="6">
        <f t="shared" si="2218"/>
        <v>0</v>
      </c>
      <c r="M7916" s="6">
        <f t="shared" si="2226"/>
        <v>203.41984362285714</v>
      </c>
      <c r="N7916" s="6">
        <f t="shared" si="2227"/>
        <v>2.0725195471428606</v>
      </c>
      <c r="O7916" s="2">
        <f t="shared" si="2219"/>
        <v>-2.0725195471428606</v>
      </c>
      <c r="P7916" s="2">
        <f t="shared" si="2228"/>
        <v>29.927480452857139</v>
      </c>
      <c r="Q7916" s="2">
        <f t="shared" si="2220"/>
        <v>19.472519547142859</v>
      </c>
      <c r="R7916" s="2">
        <f t="shared" si="2229"/>
        <v>2.8923631700000003</v>
      </c>
      <c r="S7916" s="2">
        <f t="shared" si="2221"/>
        <v>16.58015637714286</v>
      </c>
      <c r="T7916" s="2">
        <f t="shared" si="2232"/>
        <v>0</v>
      </c>
      <c r="U7916" s="2">
        <f t="shared" si="2222"/>
        <v>0</v>
      </c>
      <c r="V7916" t="str">
        <f t="shared" si="2230"/>
        <v>N</v>
      </c>
      <c r="W7916" s="2">
        <f t="shared" si="2231"/>
        <v>0</v>
      </c>
      <c r="X7916" s="2">
        <f t="shared" si="2223"/>
        <v>0</v>
      </c>
      <c r="Y7916" s="2"/>
    </row>
    <row r="7917" spans="1:25" x14ac:dyDescent="0.2">
      <c r="A7917">
        <v>18</v>
      </c>
      <c r="B7917" s="1">
        <v>43065.749999980806</v>
      </c>
      <c r="C7917">
        <v>49.2</v>
      </c>
      <c r="D7917" s="15">
        <f t="shared" si="2224"/>
        <v>49.2</v>
      </c>
      <c r="E7917">
        <v>32</v>
      </c>
      <c r="F7917" s="6">
        <v>2.1054900000000001</v>
      </c>
      <c r="G7917" s="6">
        <v>-1.5167529999999999E-2</v>
      </c>
      <c r="H7917" s="6">
        <f t="shared" si="2215"/>
        <v>2.0903224700000003</v>
      </c>
      <c r="I7917" s="6">
        <f t="shared" si="2216"/>
        <v>17.200000000000003</v>
      </c>
      <c r="J7917" s="6">
        <f t="shared" si="2217"/>
        <v>15.109677530000003</v>
      </c>
      <c r="K7917" s="3">
        <f t="shared" si="2225"/>
        <v>17.268202891428587</v>
      </c>
      <c r="L7917" s="6">
        <f t="shared" si="2218"/>
        <v>0</v>
      </c>
      <c r="M7917" s="6">
        <f t="shared" si="2226"/>
        <v>186.15164073142856</v>
      </c>
      <c r="N7917" s="6">
        <f t="shared" si="2227"/>
        <v>2.1585253614285875</v>
      </c>
      <c r="O7917" s="2">
        <f t="shared" si="2219"/>
        <v>-2.1585253614285875</v>
      </c>
      <c r="P7917" s="2">
        <f t="shared" si="2228"/>
        <v>29.841474638571412</v>
      </c>
      <c r="Q7917" s="2">
        <f t="shared" si="2220"/>
        <v>19.35852536142859</v>
      </c>
      <c r="R7917" s="2">
        <f t="shared" si="2229"/>
        <v>2.0903224700000003</v>
      </c>
      <c r="S7917" s="2">
        <f t="shared" si="2221"/>
        <v>17.26820289142859</v>
      </c>
      <c r="T7917" s="2">
        <f t="shared" si="2232"/>
        <v>0</v>
      </c>
      <c r="U7917" s="2">
        <f t="shared" si="2222"/>
        <v>0</v>
      </c>
      <c r="V7917" t="str">
        <f t="shared" si="2230"/>
        <v>N</v>
      </c>
      <c r="W7917" s="2">
        <f t="shared" si="2231"/>
        <v>0</v>
      </c>
      <c r="X7917" s="2">
        <f t="shared" si="2223"/>
        <v>0</v>
      </c>
      <c r="Y7917" s="2"/>
    </row>
    <row r="7918" spans="1:25" x14ac:dyDescent="0.2">
      <c r="A7918">
        <v>19</v>
      </c>
      <c r="B7918" s="1">
        <v>43065.79166664747</v>
      </c>
      <c r="C7918">
        <v>48.7</v>
      </c>
      <c r="D7918" s="15">
        <f t="shared" si="2224"/>
        <v>48.7</v>
      </c>
      <c r="E7918">
        <v>32</v>
      </c>
      <c r="F7918" s="6">
        <v>2.1498400000000002</v>
      </c>
      <c r="G7918" s="6">
        <v>-1.5167529999999999E-2</v>
      </c>
      <c r="H7918" s="6">
        <f t="shared" si="2215"/>
        <v>2.1346724700000004</v>
      </c>
      <c r="I7918" s="6">
        <f t="shared" si="2216"/>
        <v>16.700000000000003</v>
      </c>
      <c r="J7918" s="6">
        <f t="shared" si="2217"/>
        <v>14.565327530000003</v>
      </c>
      <c r="K7918" s="3">
        <f t="shared" si="2225"/>
        <v>16.646088605714283</v>
      </c>
      <c r="L7918" s="6">
        <f t="shared" si="2218"/>
        <v>0</v>
      </c>
      <c r="M7918" s="6">
        <f t="shared" si="2226"/>
        <v>169.50555212571427</v>
      </c>
      <c r="N7918" s="6">
        <f t="shared" si="2227"/>
        <v>2.0807610757142925</v>
      </c>
      <c r="O7918" s="2">
        <f t="shared" si="2219"/>
        <v>-2.0807610757142925</v>
      </c>
      <c r="P7918" s="2">
        <f t="shared" si="2228"/>
        <v>29.919238924285708</v>
      </c>
      <c r="Q7918" s="2">
        <f t="shared" si="2220"/>
        <v>18.780761075714295</v>
      </c>
      <c r="R7918" s="2">
        <f t="shared" si="2229"/>
        <v>2.1346724700000004</v>
      </c>
      <c r="S7918" s="2">
        <f t="shared" si="2221"/>
        <v>16.646088605714294</v>
      </c>
      <c r="T7918" s="2">
        <f t="shared" si="2232"/>
        <v>0</v>
      </c>
      <c r="U7918" s="2">
        <f t="shared" si="2222"/>
        <v>0</v>
      </c>
      <c r="V7918" t="str">
        <f t="shared" si="2230"/>
        <v>N</v>
      </c>
      <c r="W7918" s="2">
        <f t="shared" si="2231"/>
        <v>0</v>
      </c>
      <c r="X7918" s="2">
        <f t="shared" si="2223"/>
        <v>0</v>
      </c>
      <c r="Y7918" s="2"/>
    </row>
    <row r="7919" spans="1:25" x14ac:dyDescent="0.2">
      <c r="A7919">
        <v>20</v>
      </c>
      <c r="B7919" s="1">
        <v>43065.833333314135</v>
      </c>
      <c r="C7919">
        <v>47.5</v>
      </c>
      <c r="D7919" s="15">
        <f t="shared" si="2224"/>
        <v>47.5</v>
      </c>
      <c r="E7919">
        <v>32</v>
      </c>
      <c r="F7919" s="6">
        <v>0.56267599999999995</v>
      </c>
      <c r="G7919" s="6">
        <v>-1.5167529999999999E-2</v>
      </c>
      <c r="H7919" s="6">
        <f t="shared" si="2215"/>
        <v>0.54750846999999991</v>
      </c>
      <c r="I7919" s="6">
        <f t="shared" si="2216"/>
        <v>15.5</v>
      </c>
      <c r="J7919" s="6">
        <f t="shared" si="2217"/>
        <v>14.95249153</v>
      </c>
      <c r="K7919" s="3">
        <f t="shared" si="2225"/>
        <v>17.088561748571436</v>
      </c>
      <c r="L7919" s="6">
        <f t="shared" si="2218"/>
        <v>0</v>
      </c>
      <c r="M7919" s="6">
        <f t="shared" si="2226"/>
        <v>152.41699037714284</v>
      </c>
      <c r="N7919" s="6">
        <f t="shared" si="2227"/>
        <v>2.1360702185714331</v>
      </c>
      <c r="O7919" s="2">
        <f t="shared" si="2219"/>
        <v>-2.1360702185714331</v>
      </c>
      <c r="P7919" s="2">
        <f t="shared" si="2228"/>
        <v>29.863929781428567</v>
      </c>
      <c r="Q7919" s="2">
        <f t="shared" si="2220"/>
        <v>17.636070218571433</v>
      </c>
      <c r="R7919" s="2">
        <f t="shared" si="2229"/>
        <v>0.54750846999999991</v>
      </c>
      <c r="S7919" s="2">
        <f t="shared" si="2221"/>
        <v>17.088561748571433</v>
      </c>
      <c r="T7919" s="2">
        <f t="shared" si="2232"/>
        <v>0</v>
      </c>
      <c r="U7919" s="2">
        <f t="shared" si="2222"/>
        <v>0</v>
      </c>
      <c r="V7919" t="str">
        <f t="shared" si="2230"/>
        <v>N</v>
      </c>
      <c r="W7919" s="2">
        <f t="shared" si="2231"/>
        <v>0</v>
      </c>
      <c r="X7919" s="2">
        <f t="shared" si="2223"/>
        <v>0</v>
      </c>
      <c r="Y7919" s="2"/>
    </row>
    <row r="7920" spans="1:25" x14ac:dyDescent="0.2">
      <c r="A7920">
        <v>21</v>
      </c>
      <c r="B7920" s="1">
        <v>43065.874999980799</v>
      </c>
      <c r="C7920">
        <v>45.1</v>
      </c>
      <c r="D7920" s="15">
        <f t="shared" si="2224"/>
        <v>45.1</v>
      </c>
      <c r="E7920">
        <v>32</v>
      </c>
      <c r="F7920" s="6">
        <v>1.3577399999999999</v>
      </c>
      <c r="G7920" s="6">
        <v>-1.5167529999999999E-2</v>
      </c>
      <c r="H7920" s="6">
        <f t="shared" si="2215"/>
        <v>1.3425724699999999</v>
      </c>
      <c r="I7920" s="6">
        <f t="shared" si="2216"/>
        <v>13.100000000000001</v>
      </c>
      <c r="J7920" s="6">
        <f t="shared" si="2217"/>
        <v>11.757427530000001</v>
      </c>
      <c r="K7920" s="3">
        <f t="shared" si="2225"/>
        <v>13.437060034285707</v>
      </c>
      <c r="L7920" s="6">
        <f t="shared" si="2218"/>
        <v>0</v>
      </c>
      <c r="M7920" s="6">
        <f t="shared" si="2226"/>
        <v>138.97993034285713</v>
      </c>
      <c r="N7920" s="6">
        <f t="shared" si="2227"/>
        <v>1.6796325042857063</v>
      </c>
      <c r="O7920" s="2">
        <f t="shared" si="2219"/>
        <v>-1.6796325042857063</v>
      </c>
      <c r="P7920" s="2">
        <f t="shared" si="2228"/>
        <v>30.320367495714294</v>
      </c>
      <c r="Q7920" s="2">
        <f t="shared" si="2220"/>
        <v>14.779632504285708</v>
      </c>
      <c r="R7920" s="2">
        <f t="shared" si="2229"/>
        <v>1.3425724699999999</v>
      </c>
      <c r="S7920" s="2">
        <f t="shared" si="2221"/>
        <v>13.437060034285707</v>
      </c>
      <c r="T7920" s="2">
        <f t="shared" si="2232"/>
        <v>0</v>
      </c>
      <c r="U7920" s="2">
        <f t="shared" si="2222"/>
        <v>0</v>
      </c>
      <c r="V7920" t="str">
        <f t="shared" si="2230"/>
        <v>N</v>
      </c>
      <c r="W7920" s="2">
        <f t="shared" si="2231"/>
        <v>0</v>
      </c>
      <c r="X7920" s="2">
        <f t="shared" si="2223"/>
        <v>0</v>
      </c>
      <c r="Y7920" s="2"/>
    </row>
    <row r="7921" spans="1:25" x14ac:dyDescent="0.2">
      <c r="A7921">
        <v>22</v>
      </c>
      <c r="B7921" s="1">
        <v>43065.916666647463</v>
      </c>
      <c r="C7921">
        <v>43.8</v>
      </c>
      <c r="D7921" s="15">
        <f t="shared" si="2224"/>
        <v>43.8</v>
      </c>
      <c r="E7921">
        <v>32</v>
      </c>
      <c r="F7921" s="6">
        <v>1.5192300000000001</v>
      </c>
      <c r="G7921" s="6">
        <v>-1.5167529999999999E-2</v>
      </c>
      <c r="H7921" s="6">
        <f t="shared" si="2215"/>
        <v>1.50406247</v>
      </c>
      <c r="I7921" s="6">
        <f t="shared" si="2216"/>
        <v>11.799999999999997</v>
      </c>
      <c r="J7921" s="6">
        <f t="shared" si="2217"/>
        <v>10.295937529999996</v>
      </c>
      <c r="K7921" s="3">
        <f t="shared" si="2225"/>
        <v>11.766785748571422</v>
      </c>
      <c r="L7921" s="6">
        <f t="shared" si="2218"/>
        <v>0</v>
      </c>
      <c r="M7921" s="6">
        <f t="shared" si="2226"/>
        <v>127.21314459428571</v>
      </c>
      <c r="N7921" s="6">
        <f t="shared" si="2227"/>
        <v>1.4708482185714189</v>
      </c>
      <c r="O7921" s="2">
        <f t="shared" si="2219"/>
        <v>-1.4708482185714189</v>
      </c>
      <c r="P7921" s="2">
        <f t="shared" si="2228"/>
        <v>30.529151781428581</v>
      </c>
      <c r="Q7921" s="2">
        <f t="shared" si="2220"/>
        <v>13.270848218571416</v>
      </c>
      <c r="R7921" s="2">
        <f t="shared" si="2229"/>
        <v>1.50406247</v>
      </c>
      <c r="S7921" s="2">
        <f t="shared" si="2221"/>
        <v>11.766785748571415</v>
      </c>
      <c r="T7921" s="2">
        <f t="shared" si="2232"/>
        <v>0</v>
      </c>
      <c r="U7921" s="2">
        <f t="shared" si="2222"/>
        <v>0</v>
      </c>
      <c r="V7921" t="str">
        <f t="shared" si="2230"/>
        <v>N</v>
      </c>
      <c r="W7921" s="2">
        <f t="shared" si="2231"/>
        <v>0</v>
      </c>
      <c r="X7921" s="2">
        <f t="shared" si="2223"/>
        <v>0</v>
      </c>
      <c r="Y7921" s="2"/>
    </row>
    <row r="7922" spans="1:25" x14ac:dyDescent="0.2">
      <c r="A7922">
        <v>23</v>
      </c>
      <c r="B7922" s="1">
        <v>43065.958333314127</v>
      </c>
      <c r="C7922">
        <v>39.9</v>
      </c>
      <c r="D7922" s="15">
        <f t="shared" si="2224"/>
        <v>39.9</v>
      </c>
      <c r="E7922">
        <v>32</v>
      </c>
      <c r="F7922" s="6">
        <v>1.58341</v>
      </c>
      <c r="G7922" s="6">
        <v>-1.5167529999999999E-2</v>
      </c>
      <c r="H7922" s="6">
        <f t="shared" si="2215"/>
        <v>1.5682424699999999</v>
      </c>
      <c r="I7922" s="6">
        <f t="shared" si="2216"/>
        <v>7.8999999999999986</v>
      </c>
      <c r="J7922" s="6">
        <f t="shared" si="2217"/>
        <v>6.3317575299999991</v>
      </c>
      <c r="K7922" s="3">
        <f t="shared" si="2225"/>
        <v>7.2362943199999989</v>
      </c>
      <c r="L7922" s="6">
        <f t="shared" si="2218"/>
        <v>0</v>
      </c>
      <c r="M7922" s="6">
        <f t="shared" si="2226"/>
        <v>119.97685027428571</v>
      </c>
      <c r="N7922" s="6">
        <f t="shared" si="2227"/>
        <v>0.90453678999999454</v>
      </c>
      <c r="O7922" s="2">
        <f t="shared" si="2219"/>
        <v>-0.90453678999999454</v>
      </c>
      <c r="P7922" s="2">
        <f t="shared" si="2228"/>
        <v>31.095463210000005</v>
      </c>
      <c r="Q7922" s="2">
        <f t="shared" si="2220"/>
        <v>8.8045367899999931</v>
      </c>
      <c r="R7922" s="2">
        <f t="shared" si="2229"/>
        <v>1.5682424699999999</v>
      </c>
      <c r="S7922" s="2">
        <f t="shared" si="2221"/>
        <v>7.2362943199999936</v>
      </c>
      <c r="T7922" s="2">
        <f t="shared" si="2232"/>
        <v>0</v>
      </c>
      <c r="U7922" s="2">
        <f t="shared" si="2222"/>
        <v>0</v>
      </c>
      <c r="V7922" t="str">
        <f t="shared" si="2230"/>
        <v>N</v>
      </c>
      <c r="W7922" s="2">
        <f t="shared" si="2231"/>
        <v>0</v>
      </c>
      <c r="X7922" s="2">
        <f t="shared" si="2223"/>
        <v>0</v>
      </c>
      <c r="Y7922" s="2"/>
    </row>
    <row r="7923" spans="1:25" x14ac:dyDescent="0.2">
      <c r="A7923">
        <v>0</v>
      </c>
      <c r="B7923" s="1">
        <v>43065.999999980791</v>
      </c>
      <c r="C7923">
        <v>37.1</v>
      </c>
      <c r="D7923" s="15">
        <f t="shared" si="2224"/>
        <v>37.1</v>
      </c>
      <c r="E7923">
        <v>32</v>
      </c>
      <c r="F7923" s="6">
        <v>0.87795900000000004</v>
      </c>
      <c r="G7923" s="6">
        <v>-1.5167529999999999E-2</v>
      </c>
      <c r="H7923" s="6">
        <f t="shared" si="2215"/>
        <v>0.86279147</v>
      </c>
      <c r="I7923" s="6">
        <f t="shared" si="2216"/>
        <v>5.1000000000000014</v>
      </c>
      <c r="J7923" s="6">
        <f t="shared" si="2217"/>
        <v>4.2372085300000011</v>
      </c>
      <c r="K7923" s="3">
        <f t="shared" si="2225"/>
        <v>4.8425240342857165</v>
      </c>
      <c r="L7923" s="6">
        <f t="shared" si="2218"/>
        <v>0</v>
      </c>
      <c r="M7923" s="6">
        <f t="shared" si="2226"/>
        <v>115.13432623999999</v>
      </c>
      <c r="N7923" s="6">
        <f t="shared" si="2227"/>
        <v>0.60531550428571279</v>
      </c>
      <c r="O7923" s="2">
        <f t="shared" si="2219"/>
        <v>-0.60531550428571279</v>
      </c>
      <c r="P7923" s="2">
        <f t="shared" si="2228"/>
        <v>31.394684495714287</v>
      </c>
      <c r="Q7923" s="2">
        <f t="shared" si="2220"/>
        <v>5.7053155042857142</v>
      </c>
      <c r="R7923" s="2">
        <f t="shared" si="2229"/>
        <v>0.86279147</v>
      </c>
      <c r="S7923" s="2">
        <f t="shared" si="2221"/>
        <v>4.8425240342857139</v>
      </c>
      <c r="T7923" s="2">
        <f t="shared" si="2232"/>
        <v>0</v>
      </c>
      <c r="U7923" s="2">
        <f t="shared" si="2222"/>
        <v>0</v>
      </c>
      <c r="V7923" t="str">
        <f t="shared" si="2230"/>
        <v>N</v>
      </c>
      <c r="W7923" s="2">
        <f t="shared" si="2231"/>
        <v>0</v>
      </c>
      <c r="X7923" s="2">
        <f t="shared" si="2223"/>
        <v>0</v>
      </c>
      <c r="Y7923" s="2"/>
    </row>
    <row r="7924" spans="1:25" x14ac:dyDescent="0.2">
      <c r="A7924">
        <v>1</v>
      </c>
      <c r="B7924" s="1">
        <v>43066.041666647456</v>
      </c>
      <c r="C7924">
        <v>35.1</v>
      </c>
      <c r="D7924" s="15">
        <f t="shared" si="2224"/>
        <v>35.1</v>
      </c>
      <c r="E7924">
        <v>32</v>
      </c>
      <c r="F7924" s="6">
        <v>0.80279699999999998</v>
      </c>
      <c r="G7924" s="6">
        <v>-1.5167529999999999E-2</v>
      </c>
      <c r="H7924" s="6">
        <f t="shared" si="2215"/>
        <v>0.78762946999999994</v>
      </c>
      <c r="I7924" s="6">
        <f t="shared" si="2216"/>
        <v>3.1000000000000014</v>
      </c>
      <c r="J7924" s="6">
        <f t="shared" si="2217"/>
        <v>2.3123705300000017</v>
      </c>
      <c r="K7924" s="3">
        <f t="shared" si="2225"/>
        <v>2.6427091771428621</v>
      </c>
      <c r="L7924" s="6">
        <f t="shared" si="2218"/>
        <v>0</v>
      </c>
      <c r="M7924" s="6">
        <f t="shared" si="2226"/>
        <v>112.49161706285713</v>
      </c>
      <c r="N7924" s="6">
        <f t="shared" si="2227"/>
        <v>0.33033864714286665</v>
      </c>
      <c r="O7924" s="2">
        <f t="shared" si="2219"/>
        <v>-0.33033864714286665</v>
      </c>
      <c r="P7924" s="2">
        <f t="shared" si="2228"/>
        <v>31.669661352857133</v>
      </c>
      <c r="Q7924" s="2">
        <f t="shared" si="2220"/>
        <v>3.4303386471428681</v>
      </c>
      <c r="R7924" s="2">
        <f t="shared" si="2229"/>
        <v>0.78762946999999994</v>
      </c>
      <c r="S7924" s="2">
        <f t="shared" si="2221"/>
        <v>2.6427091771428683</v>
      </c>
      <c r="T7924" s="2">
        <f t="shared" si="2232"/>
        <v>0</v>
      </c>
      <c r="U7924" s="2">
        <f t="shared" si="2222"/>
        <v>0</v>
      </c>
      <c r="V7924" t="str">
        <f t="shared" si="2230"/>
        <v>N</v>
      </c>
      <c r="W7924" s="2">
        <f t="shared" si="2231"/>
        <v>0</v>
      </c>
      <c r="X7924" s="2">
        <f t="shared" si="2223"/>
        <v>0</v>
      </c>
      <c r="Y7924" s="2"/>
    </row>
    <row r="7925" spans="1:25" x14ac:dyDescent="0.2">
      <c r="A7925">
        <v>2</v>
      </c>
      <c r="B7925" s="1">
        <v>43066.08333331412</v>
      </c>
      <c r="C7925">
        <v>33.4</v>
      </c>
      <c r="D7925" s="15">
        <f t="shared" si="2224"/>
        <v>33.4</v>
      </c>
      <c r="E7925">
        <v>32</v>
      </c>
      <c r="F7925" s="6">
        <v>0.93050299999999997</v>
      </c>
      <c r="G7925" s="6">
        <v>-1.5167529999999999E-2</v>
      </c>
      <c r="H7925" s="6">
        <f t="shared" si="2215"/>
        <v>0.91533546999999993</v>
      </c>
      <c r="I7925" s="6">
        <f t="shared" si="2216"/>
        <v>1.3999999999999986</v>
      </c>
      <c r="J7925" s="6">
        <f t="shared" si="2217"/>
        <v>0.48466452999999865</v>
      </c>
      <c r="K7925" s="3">
        <f t="shared" si="2225"/>
        <v>0.55390231999999173</v>
      </c>
      <c r="L7925" s="6">
        <f t="shared" si="2218"/>
        <v>0</v>
      </c>
      <c r="M7925" s="6">
        <f t="shared" si="2226"/>
        <v>111.93771474285714</v>
      </c>
      <c r="N7925" s="6">
        <f t="shared" si="2227"/>
        <v>6.9237789999988308E-2</v>
      </c>
      <c r="O7925" s="2">
        <f t="shared" si="2219"/>
        <v>-6.9237789999988308E-2</v>
      </c>
      <c r="P7925" s="2">
        <f t="shared" si="2228"/>
        <v>31.930762210000012</v>
      </c>
      <c r="Q7925" s="2">
        <f t="shared" si="2220"/>
        <v>1.4692377899999869</v>
      </c>
      <c r="R7925" s="2">
        <f t="shared" si="2229"/>
        <v>0.91533546999999993</v>
      </c>
      <c r="S7925" s="2">
        <f t="shared" si="2221"/>
        <v>0.55390231999998696</v>
      </c>
      <c r="T7925" s="2">
        <f t="shared" si="2232"/>
        <v>0</v>
      </c>
      <c r="U7925" s="2">
        <f t="shared" si="2222"/>
        <v>0</v>
      </c>
      <c r="V7925" t="str">
        <f t="shared" si="2230"/>
        <v>N</v>
      </c>
      <c r="W7925" s="2">
        <f t="shared" si="2231"/>
        <v>0</v>
      </c>
      <c r="X7925" s="2">
        <f t="shared" si="2223"/>
        <v>0</v>
      </c>
      <c r="Y7925" s="2"/>
    </row>
    <row r="7926" spans="1:25" x14ac:dyDescent="0.2">
      <c r="A7926">
        <v>3</v>
      </c>
      <c r="B7926" s="1">
        <v>43066.124999980784</v>
      </c>
      <c r="C7926">
        <v>32.700000000000003</v>
      </c>
      <c r="D7926" s="15">
        <f t="shared" si="2224"/>
        <v>32.700000000000003</v>
      </c>
      <c r="E7926">
        <v>32</v>
      </c>
      <c r="F7926" s="6">
        <v>0.86498200000000003</v>
      </c>
      <c r="G7926" s="6">
        <v>-1.5167529999999999E-2</v>
      </c>
      <c r="H7926" s="6">
        <f t="shared" si="2215"/>
        <v>0.84981446999999999</v>
      </c>
      <c r="I7926" s="6">
        <f t="shared" si="2216"/>
        <v>0.70000000000000284</v>
      </c>
      <c r="J7926" s="6">
        <f t="shared" si="2217"/>
        <v>0</v>
      </c>
      <c r="K7926" s="3">
        <f t="shared" si="2225"/>
        <v>0</v>
      </c>
      <c r="L7926" s="6">
        <f t="shared" si="2218"/>
        <v>0.14981446999999715</v>
      </c>
      <c r="M7926" s="6">
        <f t="shared" si="2226"/>
        <v>112.08752921285713</v>
      </c>
      <c r="N7926" s="6">
        <f t="shared" si="2227"/>
        <v>0</v>
      </c>
      <c r="O7926" s="2">
        <f t="shared" si="2219"/>
        <v>0</v>
      </c>
      <c r="P7926" s="2">
        <f t="shared" si="2228"/>
        <v>32</v>
      </c>
      <c r="Q7926" s="2">
        <f t="shared" si="2220"/>
        <v>0.70000000000000284</v>
      </c>
      <c r="R7926" s="2">
        <f t="shared" si="2229"/>
        <v>0.70000000000000284</v>
      </c>
      <c r="S7926" s="2">
        <f t="shared" si="2221"/>
        <v>0</v>
      </c>
      <c r="T7926" s="2">
        <f t="shared" si="2232"/>
        <v>0.14981446999999548</v>
      </c>
      <c r="U7926" s="2">
        <f t="shared" si="2222"/>
        <v>0</v>
      </c>
      <c r="V7926" t="str">
        <f t="shared" si="2230"/>
        <v>N</v>
      </c>
      <c r="W7926" s="2">
        <f t="shared" si="2231"/>
        <v>0</v>
      </c>
      <c r="X7926" s="2">
        <f t="shared" si="2223"/>
        <v>0</v>
      </c>
      <c r="Y7926" s="2"/>
    </row>
    <row r="7927" spans="1:25" x14ac:dyDescent="0.2">
      <c r="A7927">
        <v>4</v>
      </c>
      <c r="B7927" s="1">
        <v>43066.166666647448</v>
      </c>
      <c r="C7927">
        <v>32.6</v>
      </c>
      <c r="D7927" s="15">
        <f t="shared" si="2224"/>
        <v>32.6</v>
      </c>
      <c r="E7927">
        <v>32</v>
      </c>
      <c r="F7927" s="6">
        <v>0.80503999999999998</v>
      </c>
      <c r="G7927" s="6">
        <v>-1.5167529999999999E-2</v>
      </c>
      <c r="H7927" s="6">
        <f t="shared" si="2215"/>
        <v>0.78987246999999994</v>
      </c>
      <c r="I7927" s="6">
        <f t="shared" si="2216"/>
        <v>0.60000000000000142</v>
      </c>
      <c r="J7927" s="6">
        <f t="shared" si="2217"/>
        <v>0</v>
      </c>
      <c r="K7927" s="3">
        <f t="shared" si="2225"/>
        <v>0</v>
      </c>
      <c r="L7927" s="6">
        <f t="shared" si="2218"/>
        <v>0.18987246999999852</v>
      </c>
      <c r="M7927" s="6">
        <f t="shared" si="2226"/>
        <v>112.27740168285713</v>
      </c>
      <c r="N7927" s="6">
        <f t="shared" si="2227"/>
        <v>0</v>
      </c>
      <c r="O7927" s="2">
        <f t="shared" si="2219"/>
        <v>0</v>
      </c>
      <c r="P7927" s="2">
        <f t="shared" si="2228"/>
        <v>32</v>
      </c>
      <c r="Q7927" s="2">
        <f t="shared" si="2220"/>
        <v>0.60000000000000142</v>
      </c>
      <c r="R7927" s="2">
        <f t="shared" si="2229"/>
        <v>0.60000000000000142</v>
      </c>
      <c r="S7927" s="2">
        <f t="shared" si="2221"/>
        <v>0</v>
      </c>
      <c r="T7927" s="2">
        <f t="shared" si="2232"/>
        <v>0.18987246999999741</v>
      </c>
      <c r="U7927" s="2">
        <f t="shared" si="2222"/>
        <v>0</v>
      </c>
      <c r="V7927" t="str">
        <f t="shared" si="2230"/>
        <v>N</v>
      </c>
      <c r="W7927" s="2">
        <f t="shared" si="2231"/>
        <v>0</v>
      </c>
      <c r="X7927" s="2">
        <f t="shared" si="2223"/>
        <v>0</v>
      </c>
      <c r="Y7927" s="2"/>
    </row>
    <row r="7928" spans="1:25" x14ac:dyDescent="0.2">
      <c r="A7928">
        <v>5</v>
      </c>
      <c r="B7928" s="1">
        <v>43066.208333314113</v>
      </c>
      <c r="C7928">
        <v>32</v>
      </c>
      <c r="D7928" s="15">
        <f t="shared" si="2224"/>
        <v>32</v>
      </c>
      <c r="E7928">
        <v>32</v>
      </c>
      <c r="F7928" s="6">
        <v>0.97743999999999998</v>
      </c>
      <c r="G7928" s="6">
        <v>-1.5167529999999999E-2</v>
      </c>
      <c r="H7928" s="6">
        <f t="shared" si="2215"/>
        <v>0.96227246999999994</v>
      </c>
      <c r="I7928" s="6">
        <f t="shared" si="2216"/>
        <v>0</v>
      </c>
      <c r="J7928" s="6">
        <f t="shared" si="2217"/>
        <v>0</v>
      </c>
      <c r="K7928" s="3">
        <f t="shared" si="2225"/>
        <v>0</v>
      </c>
      <c r="L7928" s="6">
        <f t="shared" si="2218"/>
        <v>0.96227246999999994</v>
      </c>
      <c r="M7928" s="6">
        <f t="shared" si="2226"/>
        <v>113.23967415285713</v>
      </c>
      <c r="N7928" s="6">
        <f t="shared" si="2227"/>
        <v>0</v>
      </c>
      <c r="O7928" s="2">
        <f t="shared" si="2219"/>
        <v>0</v>
      </c>
      <c r="P7928" s="2">
        <f t="shared" si="2228"/>
        <v>32</v>
      </c>
      <c r="Q7928" s="2">
        <f t="shared" si="2220"/>
        <v>0</v>
      </c>
      <c r="R7928" s="2">
        <f t="shared" si="2229"/>
        <v>0</v>
      </c>
      <c r="S7928" s="2">
        <f t="shared" si="2221"/>
        <v>0</v>
      </c>
      <c r="T7928" s="2">
        <f t="shared" si="2232"/>
        <v>0.96227247000000204</v>
      </c>
      <c r="U7928" s="2">
        <f t="shared" si="2222"/>
        <v>0</v>
      </c>
      <c r="V7928" t="str">
        <f t="shared" si="2230"/>
        <v>N</v>
      </c>
      <c r="W7928" s="2">
        <f t="shared" si="2231"/>
        <v>0</v>
      </c>
      <c r="X7928" s="2">
        <f t="shared" si="2223"/>
        <v>0</v>
      </c>
      <c r="Y7928" s="2"/>
    </row>
    <row r="7929" spans="1:25" x14ac:dyDescent="0.2">
      <c r="A7929">
        <v>6</v>
      </c>
      <c r="B7929" s="1">
        <v>43066.249999980777</v>
      </c>
      <c r="C7929">
        <v>32.1</v>
      </c>
      <c r="D7929" s="15">
        <f t="shared" si="2224"/>
        <v>32.1</v>
      </c>
      <c r="E7929">
        <v>32</v>
      </c>
      <c r="F7929" s="6">
        <v>1.28041</v>
      </c>
      <c r="G7929" s="6">
        <v>-1.5167529999999999E-2</v>
      </c>
      <c r="H7929" s="6">
        <f t="shared" si="2215"/>
        <v>1.26524247</v>
      </c>
      <c r="I7929" s="6">
        <f t="shared" si="2216"/>
        <v>0.10000000000000142</v>
      </c>
      <c r="J7929" s="6">
        <f t="shared" si="2217"/>
        <v>0</v>
      </c>
      <c r="K7929" s="3">
        <f t="shared" si="2225"/>
        <v>0</v>
      </c>
      <c r="L7929" s="6">
        <f t="shared" si="2218"/>
        <v>1.1652424699999986</v>
      </c>
      <c r="M7929" s="6">
        <f t="shared" si="2226"/>
        <v>114.40491662285713</v>
      </c>
      <c r="N7929" s="6">
        <f t="shared" si="2227"/>
        <v>0</v>
      </c>
      <c r="O7929" s="2">
        <f t="shared" si="2219"/>
        <v>0</v>
      </c>
      <c r="P7929" s="2">
        <f t="shared" si="2228"/>
        <v>32</v>
      </c>
      <c r="Q7929" s="2">
        <f t="shared" si="2220"/>
        <v>0.10000000000000142</v>
      </c>
      <c r="R7929" s="2">
        <f t="shared" si="2229"/>
        <v>0.10000000000000142</v>
      </c>
      <c r="S7929" s="2">
        <f t="shared" si="2221"/>
        <v>0</v>
      </c>
      <c r="T7929" s="2">
        <f t="shared" si="2232"/>
        <v>1.1652424699999955</v>
      </c>
      <c r="U7929" s="2">
        <f t="shared" si="2222"/>
        <v>0</v>
      </c>
      <c r="V7929" t="str">
        <f t="shared" si="2230"/>
        <v>N</v>
      </c>
      <c r="W7929" s="2">
        <f t="shared" si="2231"/>
        <v>0</v>
      </c>
      <c r="X7929" s="2">
        <f t="shared" si="2223"/>
        <v>0</v>
      </c>
      <c r="Y7929" s="2"/>
    </row>
    <row r="7930" spans="1:25" x14ac:dyDescent="0.2">
      <c r="A7930">
        <v>7</v>
      </c>
      <c r="B7930" s="1">
        <v>43066.291666647441</v>
      </c>
      <c r="C7930">
        <v>36</v>
      </c>
      <c r="D7930" s="15">
        <f t="shared" si="2224"/>
        <v>36</v>
      </c>
      <c r="E7930">
        <v>32</v>
      </c>
      <c r="F7930" s="6">
        <v>1.43747</v>
      </c>
      <c r="G7930" s="6">
        <v>9.0413399999999999</v>
      </c>
      <c r="H7930" s="6">
        <f t="shared" si="2215"/>
        <v>10.478809999999999</v>
      </c>
      <c r="I7930" s="6">
        <f t="shared" si="2216"/>
        <v>4</v>
      </c>
      <c r="J7930" s="6">
        <f t="shared" si="2217"/>
        <v>0</v>
      </c>
      <c r="K7930" s="3">
        <f t="shared" si="2225"/>
        <v>0</v>
      </c>
      <c r="L7930" s="6">
        <f t="shared" si="2218"/>
        <v>6.4788099999999993</v>
      </c>
      <c r="M7930" s="6">
        <f t="shared" si="2226"/>
        <v>120.88372662285713</v>
      </c>
      <c r="N7930" s="6">
        <f t="shared" si="2227"/>
        <v>0</v>
      </c>
      <c r="O7930" s="2">
        <f t="shared" si="2219"/>
        <v>0</v>
      </c>
      <c r="P7930" s="2">
        <f t="shared" si="2228"/>
        <v>32</v>
      </c>
      <c r="Q7930" s="2">
        <f t="shared" si="2220"/>
        <v>4</v>
      </c>
      <c r="R7930" s="2">
        <f t="shared" si="2229"/>
        <v>4</v>
      </c>
      <c r="S7930" s="2">
        <f t="shared" si="2221"/>
        <v>0</v>
      </c>
      <c r="T7930" s="2">
        <f t="shared" si="2232"/>
        <v>6.4788099999999957</v>
      </c>
      <c r="U7930" s="2">
        <f t="shared" si="2222"/>
        <v>0</v>
      </c>
      <c r="V7930" t="str">
        <f t="shared" si="2230"/>
        <v>N</v>
      </c>
      <c r="W7930" s="2">
        <f t="shared" si="2231"/>
        <v>0</v>
      </c>
      <c r="X7930" s="2">
        <f t="shared" si="2223"/>
        <v>0</v>
      </c>
      <c r="Y7930" s="2"/>
    </row>
    <row r="7931" spans="1:25" x14ac:dyDescent="0.2">
      <c r="A7931">
        <v>8</v>
      </c>
      <c r="B7931" s="1">
        <v>43066.333333314105</v>
      </c>
      <c r="C7931">
        <v>39.1</v>
      </c>
      <c r="D7931" s="15">
        <f t="shared" si="2224"/>
        <v>39.1</v>
      </c>
      <c r="E7931">
        <v>32</v>
      </c>
      <c r="F7931" s="6">
        <v>1.2915700000000001</v>
      </c>
      <c r="G7931" s="6">
        <v>25.281359999999999</v>
      </c>
      <c r="H7931" s="6">
        <f t="shared" si="2215"/>
        <v>26.572929999999999</v>
      </c>
      <c r="I7931" s="6">
        <f t="shared" si="2216"/>
        <v>7.1000000000000014</v>
      </c>
      <c r="J7931" s="6">
        <f t="shared" si="2217"/>
        <v>0</v>
      </c>
      <c r="K7931" s="3">
        <f t="shared" si="2225"/>
        <v>0</v>
      </c>
      <c r="L7931" s="6">
        <f t="shared" si="2218"/>
        <v>19.472929999999998</v>
      </c>
      <c r="M7931" s="6">
        <f t="shared" si="2226"/>
        <v>140.35665662285712</v>
      </c>
      <c r="N7931" s="6">
        <f t="shared" si="2227"/>
        <v>0</v>
      </c>
      <c r="O7931" s="2">
        <f t="shared" si="2219"/>
        <v>0</v>
      </c>
      <c r="P7931" s="2">
        <f t="shared" si="2228"/>
        <v>32</v>
      </c>
      <c r="Q7931" s="2">
        <f t="shared" si="2220"/>
        <v>7.1000000000000014</v>
      </c>
      <c r="R7931" s="2">
        <f t="shared" si="2229"/>
        <v>7.1000000000000014</v>
      </c>
      <c r="S7931" s="2">
        <f t="shared" si="2221"/>
        <v>0</v>
      </c>
      <c r="T7931" s="2">
        <f t="shared" si="2232"/>
        <v>19.472929999999991</v>
      </c>
      <c r="U7931" s="2">
        <f t="shared" si="2222"/>
        <v>0</v>
      </c>
      <c r="V7931" t="str">
        <f t="shared" si="2230"/>
        <v>Y</v>
      </c>
      <c r="W7931" s="2">
        <f t="shared" si="2231"/>
        <v>0</v>
      </c>
      <c r="X7931" s="2">
        <f t="shared" si="2223"/>
        <v>0</v>
      </c>
      <c r="Y7931" s="2"/>
    </row>
    <row r="7932" spans="1:25" x14ac:dyDescent="0.2">
      <c r="A7932">
        <v>9</v>
      </c>
      <c r="B7932" s="1">
        <v>43066.37499998077</v>
      </c>
      <c r="C7932">
        <v>39.299999999999997</v>
      </c>
      <c r="D7932" s="15">
        <f t="shared" si="2224"/>
        <v>39.299999999999997</v>
      </c>
      <c r="E7932">
        <v>32</v>
      </c>
      <c r="F7932" s="6">
        <v>1.5019100000000001</v>
      </c>
      <c r="G7932" s="6">
        <v>35.94153</v>
      </c>
      <c r="H7932" s="6">
        <f t="shared" si="2215"/>
        <v>37.443440000000002</v>
      </c>
      <c r="I7932" s="6">
        <f t="shared" si="2216"/>
        <v>7.2999999999999972</v>
      </c>
      <c r="J7932" s="6">
        <f t="shared" si="2217"/>
        <v>0</v>
      </c>
      <c r="K7932" s="3">
        <f t="shared" si="2225"/>
        <v>0</v>
      </c>
      <c r="L7932" s="6">
        <f t="shared" si="2218"/>
        <v>30.143440000000005</v>
      </c>
      <c r="M7932" s="6">
        <f t="shared" si="2226"/>
        <v>170.50009662285711</v>
      </c>
      <c r="N7932" s="6">
        <f t="shared" si="2227"/>
        <v>0</v>
      </c>
      <c r="O7932" s="2">
        <f t="shared" si="2219"/>
        <v>0</v>
      </c>
      <c r="P7932" s="2">
        <f t="shared" si="2228"/>
        <v>32</v>
      </c>
      <c r="Q7932" s="2">
        <f t="shared" si="2220"/>
        <v>7.2999999999999972</v>
      </c>
      <c r="R7932" s="2">
        <f t="shared" si="2229"/>
        <v>7.2999999999999972</v>
      </c>
      <c r="S7932" s="2">
        <f t="shared" si="2221"/>
        <v>0</v>
      </c>
      <c r="T7932" s="2">
        <f t="shared" si="2232"/>
        <v>30.143439999999998</v>
      </c>
      <c r="U7932" s="2">
        <f t="shared" si="2222"/>
        <v>0</v>
      </c>
      <c r="V7932" t="str">
        <f t="shared" si="2230"/>
        <v>Y</v>
      </c>
      <c r="W7932" s="2">
        <f t="shared" si="2231"/>
        <v>0</v>
      </c>
      <c r="X7932" s="2">
        <f t="shared" si="2223"/>
        <v>0</v>
      </c>
      <c r="Y7932" s="2"/>
    </row>
    <row r="7933" spans="1:25" x14ac:dyDescent="0.2">
      <c r="A7933">
        <v>10</v>
      </c>
      <c r="B7933" s="1">
        <v>43066.416666647434</v>
      </c>
      <c r="C7933">
        <v>43.2</v>
      </c>
      <c r="D7933" s="15">
        <f t="shared" si="2224"/>
        <v>43.2</v>
      </c>
      <c r="E7933">
        <v>32</v>
      </c>
      <c r="F7933" s="6">
        <v>2.1267499999999999</v>
      </c>
      <c r="G7933" s="6">
        <v>43.217889999999997</v>
      </c>
      <c r="H7933" s="6">
        <f t="shared" si="2215"/>
        <v>45.344639999999998</v>
      </c>
      <c r="I7933" s="6">
        <f t="shared" si="2216"/>
        <v>11.200000000000003</v>
      </c>
      <c r="J7933" s="6">
        <f t="shared" si="2217"/>
        <v>0</v>
      </c>
      <c r="K7933" s="3">
        <f t="shared" si="2225"/>
        <v>0</v>
      </c>
      <c r="L7933" s="6">
        <f t="shared" si="2218"/>
        <v>34.144639999999995</v>
      </c>
      <c r="M7933" s="6">
        <f t="shared" si="2226"/>
        <v>204.64473662285712</v>
      </c>
      <c r="N7933" s="6">
        <f t="shared" si="2227"/>
        <v>0</v>
      </c>
      <c r="O7933" s="2">
        <f t="shared" si="2219"/>
        <v>0</v>
      </c>
      <c r="P7933" s="2">
        <f t="shared" si="2228"/>
        <v>32</v>
      </c>
      <c r="Q7933" s="2">
        <f t="shared" si="2220"/>
        <v>11.200000000000003</v>
      </c>
      <c r="R7933" s="2">
        <f t="shared" si="2229"/>
        <v>11.200000000000003</v>
      </c>
      <c r="S7933" s="2">
        <f t="shared" si="2221"/>
        <v>0</v>
      </c>
      <c r="T7933" s="2">
        <f t="shared" si="2232"/>
        <v>34.14464000000001</v>
      </c>
      <c r="U7933" s="2">
        <f t="shared" si="2222"/>
        <v>0</v>
      </c>
      <c r="V7933" t="str">
        <f t="shared" si="2230"/>
        <v>Y</v>
      </c>
      <c r="W7933" s="2">
        <f t="shared" si="2231"/>
        <v>0</v>
      </c>
      <c r="X7933" s="2">
        <f t="shared" si="2223"/>
        <v>0</v>
      </c>
      <c r="Y7933" s="2"/>
    </row>
    <row r="7934" spans="1:25" x14ac:dyDescent="0.2">
      <c r="A7934">
        <v>11</v>
      </c>
      <c r="B7934" s="1">
        <v>43066.458333314098</v>
      </c>
      <c r="C7934">
        <v>45.5</v>
      </c>
      <c r="D7934" s="15">
        <f t="shared" si="2224"/>
        <v>45.5</v>
      </c>
      <c r="E7934">
        <v>32</v>
      </c>
      <c r="F7934" s="6">
        <v>2.8904700000000001</v>
      </c>
      <c r="G7934" s="6">
        <v>32.056069999999998</v>
      </c>
      <c r="H7934" s="6">
        <f t="shared" si="2215"/>
        <v>34.946539999999999</v>
      </c>
      <c r="I7934" s="6">
        <f t="shared" si="2216"/>
        <v>13.5</v>
      </c>
      <c r="J7934" s="6">
        <f t="shared" si="2217"/>
        <v>0</v>
      </c>
      <c r="K7934" s="3">
        <f t="shared" si="2225"/>
        <v>0</v>
      </c>
      <c r="L7934" s="6">
        <f t="shared" si="2218"/>
        <v>21.446539999999999</v>
      </c>
      <c r="M7934" s="6">
        <f t="shared" si="2226"/>
        <v>220</v>
      </c>
      <c r="N7934" s="6">
        <f t="shared" si="2227"/>
        <v>6.0912766228571229</v>
      </c>
      <c r="O7934" s="2">
        <f t="shared" si="2219"/>
        <v>-6.0912766228571229</v>
      </c>
      <c r="P7934" s="2">
        <f t="shared" si="2228"/>
        <v>25.908723377142877</v>
      </c>
      <c r="Q7934" s="2">
        <f t="shared" si="2220"/>
        <v>19.591276622857123</v>
      </c>
      <c r="R7934" s="2">
        <f t="shared" si="2229"/>
        <v>19.591276622857123</v>
      </c>
      <c r="S7934" s="2">
        <f t="shared" si="2221"/>
        <v>0</v>
      </c>
      <c r="T7934" s="2">
        <f t="shared" si="2232"/>
        <v>15.355263377142876</v>
      </c>
      <c r="U7934" s="2">
        <f t="shared" si="2222"/>
        <v>0</v>
      </c>
      <c r="V7934" t="str">
        <f t="shared" si="2230"/>
        <v>Y</v>
      </c>
      <c r="W7934" s="2">
        <f t="shared" si="2231"/>
        <v>0</v>
      </c>
      <c r="X7934" s="2">
        <f t="shared" si="2223"/>
        <v>0</v>
      </c>
      <c r="Y7934" s="2"/>
    </row>
    <row r="7935" spans="1:25" x14ac:dyDescent="0.2">
      <c r="A7935">
        <v>12</v>
      </c>
      <c r="B7935" s="1">
        <v>43066.499999980762</v>
      </c>
      <c r="C7935">
        <v>45.8</v>
      </c>
      <c r="D7935" s="15">
        <f t="shared" si="2224"/>
        <v>45.8</v>
      </c>
      <c r="E7935">
        <v>32</v>
      </c>
      <c r="F7935" s="6">
        <v>2.1044399999999999</v>
      </c>
      <c r="G7935" s="6">
        <v>33.985720000000001</v>
      </c>
      <c r="H7935" s="6">
        <f t="shared" si="2215"/>
        <v>36.090159999999997</v>
      </c>
      <c r="I7935" s="6">
        <f t="shared" si="2216"/>
        <v>13.799999999999997</v>
      </c>
      <c r="J7935" s="6">
        <f t="shared" si="2217"/>
        <v>0</v>
      </c>
      <c r="K7935" s="3">
        <f t="shared" si="2225"/>
        <v>0</v>
      </c>
      <c r="L7935" s="6">
        <f t="shared" si="2218"/>
        <v>22.29016</v>
      </c>
      <c r="M7935" s="6">
        <f t="shared" si="2226"/>
        <v>220</v>
      </c>
      <c r="N7935" s="6">
        <f t="shared" si="2227"/>
        <v>22.290160000000014</v>
      </c>
      <c r="O7935" s="2">
        <f t="shared" si="2219"/>
        <v>-22.290160000000014</v>
      </c>
      <c r="P7935" s="2">
        <f t="shared" si="2228"/>
        <v>9.7098399999999856</v>
      </c>
      <c r="Q7935" s="2">
        <f t="shared" si="2220"/>
        <v>36.090160000000012</v>
      </c>
      <c r="R7935" s="2">
        <f t="shared" si="2229"/>
        <v>36.090160000000012</v>
      </c>
      <c r="S7935" s="2">
        <f t="shared" si="2221"/>
        <v>0</v>
      </c>
      <c r="T7935" s="2">
        <f t="shared" si="2232"/>
        <v>0</v>
      </c>
      <c r="U7935" s="2">
        <f t="shared" si="2222"/>
        <v>0</v>
      </c>
      <c r="V7935" t="str">
        <f t="shared" si="2230"/>
        <v>Y</v>
      </c>
      <c r="W7935" s="2">
        <f t="shared" si="2231"/>
        <v>0</v>
      </c>
      <c r="X7935" s="2">
        <f t="shared" si="2223"/>
        <v>0</v>
      </c>
      <c r="Y7935" s="2"/>
    </row>
    <row r="7936" spans="1:25" x14ac:dyDescent="0.2">
      <c r="A7936">
        <v>13</v>
      </c>
      <c r="B7936" s="1">
        <v>43066.541666647427</v>
      </c>
      <c r="C7936">
        <v>45.8</v>
      </c>
      <c r="D7936" s="15">
        <f t="shared" si="2224"/>
        <v>45.8</v>
      </c>
      <c r="E7936">
        <v>32</v>
      </c>
      <c r="F7936" s="6">
        <v>2.24349</v>
      </c>
      <c r="G7936" s="6">
        <v>43.676190000000005</v>
      </c>
      <c r="H7936" s="6">
        <f t="shared" si="2215"/>
        <v>45.919680000000007</v>
      </c>
      <c r="I7936" s="6">
        <f t="shared" si="2216"/>
        <v>13.799999999999997</v>
      </c>
      <c r="J7936" s="6">
        <f t="shared" si="2217"/>
        <v>0</v>
      </c>
      <c r="K7936" s="3">
        <f t="shared" si="2225"/>
        <v>0</v>
      </c>
      <c r="L7936" s="6">
        <f t="shared" si="2218"/>
        <v>32.11968000000001</v>
      </c>
      <c r="M7936" s="6">
        <f t="shared" si="2226"/>
        <v>220</v>
      </c>
      <c r="N7936" s="6">
        <f t="shared" si="2227"/>
        <v>32.119680000000017</v>
      </c>
      <c r="O7936" s="2">
        <f t="shared" si="2219"/>
        <v>-32</v>
      </c>
      <c r="P7936" s="2">
        <f t="shared" si="2228"/>
        <v>0</v>
      </c>
      <c r="Q7936" s="2">
        <f t="shared" si="2220"/>
        <v>45.8</v>
      </c>
      <c r="R7936" s="2">
        <f t="shared" si="2229"/>
        <v>45.8</v>
      </c>
      <c r="S7936" s="2">
        <f t="shared" si="2221"/>
        <v>0</v>
      </c>
      <c r="T7936" s="2">
        <f t="shared" si="2232"/>
        <v>0</v>
      </c>
      <c r="U7936" s="2">
        <f t="shared" si="2222"/>
        <v>0.11968000000001666</v>
      </c>
      <c r="V7936" t="str">
        <f t="shared" si="2230"/>
        <v>Y</v>
      </c>
      <c r="W7936" s="2">
        <f t="shared" si="2231"/>
        <v>0.11968000000001666</v>
      </c>
      <c r="X7936" s="2">
        <f t="shared" si="2223"/>
        <v>0</v>
      </c>
      <c r="Y7936" s="2"/>
    </row>
    <row r="7937" spans="1:25" x14ac:dyDescent="0.2">
      <c r="A7937">
        <v>14</v>
      </c>
      <c r="B7937" s="1">
        <v>43066.583333314091</v>
      </c>
      <c r="C7937">
        <v>47.7</v>
      </c>
      <c r="D7937" s="15">
        <f t="shared" si="2224"/>
        <v>47.7</v>
      </c>
      <c r="E7937">
        <v>32</v>
      </c>
      <c r="F7937" s="6">
        <v>2.4226899999999998</v>
      </c>
      <c r="G7937" s="6">
        <v>27.946010000000001</v>
      </c>
      <c r="H7937" s="6">
        <f t="shared" si="2215"/>
        <v>30.3687</v>
      </c>
      <c r="I7937" s="6">
        <f t="shared" si="2216"/>
        <v>15.700000000000003</v>
      </c>
      <c r="J7937" s="6">
        <f t="shared" si="2217"/>
        <v>0</v>
      </c>
      <c r="K7937" s="3">
        <f t="shared" si="2225"/>
        <v>0</v>
      </c>
      <c r="L7937" s="6">
        <f t="shared" si="2218"/>
        <v>14.668699999999998</v>
      </c>
      <c r="M7937" s="6">
        <f t="shared" si="2226"/>
        <v>220</v>
      </c>
      <c r="N7937" s="6">
        <f t="shared" si="2227"/>
        <v>14.668700000000001</v>
      </c>
      <c r="O7937" s="2">
        <f t="shared" si="2219"/>
        <v>-14.668700000000001</v>
      </c>
      <c r="P7937" s="2">
        <f t="shared" si="2228"/>
        <v>17.331299999999999</v>
      </c>
      <c r="Q7937" s="2">
        <f t="shared" si="2220"/>
        <v>30.368700000000004</v>
      </c>
      <c r="R7937" s="2">
        <f t="shared" si="2229"/>
        <v>30.368700000000004</v>
      </c>
      <c r="S7937" s="2">
        <f t="shared" si="2221"/>
        <v>0</v>
      </c>
      <c r="T7937" s="2">
        <f t="shared" si="2232"/>
        <v>0</v>
      </c>
      <c r="U7937" s="2">
        <f t="shared" si="2222"/>
        <v>0</v>
      </c>
      <c r="V7937" t="str">
        <f t="shared" si="2230"/>
        <v>Y</v>
      </c>
      <c r="W7937" s="2">
        <f t="shared" si="2231"/>
        <v>0</v>
      </c>
      <c r="X7937" s="2">
        <f t="shared" si="2223"/>
        <v>0</v>
      </c>
      <c r="Y7937" s="2"/>
    </row>
    <row r="7938" spans="1:25" x14ac:dyDescent="0.2">
      <c r="A7938">
        <v>15</v>
      </c>
      <c r="B7938" s="1">
        <v>43066.624999980755</v>
      </c>
      <c r="C7938">
        <v>47.7</v>
      </c>
      <c r="D7938" s="15">
        <f t="shared" si="2224"/>
        <v>47.7</v>
      </c>
      <c r="E7938">
        <v>32</v>
      </c>
      <c r="F7938" s="6">
        <v>2.1310799999999999</v>
      </c>
      <c r="G7938" s="6">
        <v>27.330359999999999</v>
      </c>
      <c r="H7938" s="6">
        <f t="shared" si="2215"/>
        <v>29.46144</v>
      </c>
      <c r="I7938" s="6">
        <f t="shared" si="2216"/>
        <v>15.700000000000003</v>
      </c>
      <c r="J7938" s="6">
        <f t="shared" si="2217"/>
        <v>0</v>
      </c>
      <c r="K7938" s="3">
        <f t="shared" si="2225"/>
        <v>0</v>
      </c>
      <c r="L7938" s="6">
        <f t="shared" si="2218"/>
        <v>13.761439999999997</v>
      </c>
      <c r="M7938" s="6">
        <f t="shared" si="2226"/>
        <v>220</v>
      </c>
      <c r="N7938" s="6">
        <f t="shared" si="2227"/>
        <v>13.761439999999993</v>
      </c>
      <c r="O7938" s="2">
        <f t="shared" si="2219"/>
        <v>-13.761439999999993</v>
      </c>
      <c r="P7938" s="2">
        <f t="shared" si="2228"/>
        <v>18.238560000000007</v>
      </c>
      <c r="Q7938" s="2">
        <f t="shared" si="2220"/>
        <v>29.461439999999996</v>
      </c>
      <c r="R7938" s="2">
        <f t="shared" si="2229"/>
        <v>29.461439999999996</v>
      </c>
      <c r="S7938" s="2">
        <f t="shared" si="2221"/>
        <v>0</v>
      </c>
      <c r="T7938" s="2">
        <f t="shared" si="2232"/>
        <v>0</v>
      </c>
      <c r="U7938" s="2">
        <f t="shared" si="2222"/>
        <v>0</v>
      </c>
      <c r="V7938" t="str">
        <f t="shared" si="2230"/>
        <v>Y</v>
      </c>
      <c r="W7938" s="2">
        <f t="shared" si="2231"/>
        <v>0</v>
      </c>
      <c r="X7938" s="2">
        <f t="shared" si="2223"/>
        <v>0</v>
      </c>
      <c r="Y7938" s="2"/>
    </row>
    <row r="7939" spans="1:25" x14ac:dyDescent="0.2">
      <c r="A7939">
        <v>16</v>
      </c>
      <c r="B7939" s="1">
        <v>43066.666666647419</v>
      </c>
      <c r="C7939">
        <v>48</v>
      </c>
      <c r="D7939" s="15">
        <f t="shared" si="2224"/>
        <v>48</v>
      </c>
      <c r="E7939">
        <v>32</v>
      </c>
      <c r="F7939" s="6">
        <v>1.8400300000000001</v>
      </c>
      <c r="G7939" s="6">
        <v>14.154579999999999</v>
      </c>
      <c r="H7939" s="6">
        <f t="shared" ref="H7939:H8002" si="2233">(F7939+G7939)</f>
        <v>15.99461</v>
      </c>
      <c r="I7939" s="6">
        <f t="shared" ref="I7939:I8002" si="2234">IF((D7939-E7939)&gt;0,D7939-E7939,0)</f>
        <v>16</v>
      </c>
      <c r="J7939" s="6">
        <f t="shared" ref="J7939:J8002" si="2235">IF((I7939-H7939)&gt;0, (I7939-H7939), (0))</f>
        <v>5.3900000000002279E-3</v>
      </c>
      <c r="K7939" s="3">
        <f t="shared" si="2225"/>
        <v>6.1599999999941701E-3</v>
      </c>
      <c r="L7939" s="6">
        <f t="shared" ref="L7939:L8002" si="2236">IF(J7939=0, H7939-I7939,0)</f>
        <v>0</v>
      </c>
      <c r="M7939" s="6">
        <f t="shared" si="2226"/>
        <v>219.99384000000001</v>
      </c>
      <c r="N7939" s="6">
        <f t="shared" si="2227"/>
        <v>7.6999999998861313E-4</v>
      </c>
      <c r="O7939" s="2">
        <f t="shared" ref="O7939:O8002" si="2237">IF((N7939&lt;E7939-$AA$7),-N7939,$AA$7-E7939)</f>
        <v>-7.6999999998861313E-4</v>
      </c>
      <c r="P7939" s="2">
        <f t="shared" si="2228"/>
        <v>31.999230000000011</v>
      </c>
      <c r="Q7939" s="2">
        <f t="shared" ref="Q7939:Q8002" si="2238">D7939-P7939</f>
        <v>16.000769999999989</v>
      </c>
      <c r="R7939" s="2">
        <f t="shared" si="2229"/>
        <v>15.99461</v>
      </c>
      <c r="S7939" s="2">
        <f t="shared" ref="S7939:S8002" si="2239">IF(Q7939-R7939&gt;0, Q7939-R7939, 0)</f>
        <v>6.1599999999888411E-3</v>
      </c>
      <c r="T7939" s="2">
        <f t="shared" si="2232"/>
        <v>0</v>
      </c>
      <c r="U7939" s="2">
        <f t="shared" ref="U7939:U8002" si="2240">N7939+O7939</f>
        <v>0</v>
      </c>
      <c r="V7939" t="str">
        <f t="shared" si="2230"/>
        <v>Y</v>
      </c>
      <c r="W7939" s="2">
        <f t="shared" si="2231"/>
        <v>0</v>
      </c>
      <c r="X7939" s="2">
        <f t="shared" ref="X7939:X8002" si="2241">D7939- (P7939+R7939+S7939)</f>
        <v>0</v>
      </c>
      <c r="Y7939" s="2"/>
    </row>
    <row r="7940" spans="1:25" x14ac:dyDescent="0.2">
      <c r="A7940">
        <v>17</v>
      </c>
      <c r="B7940" s="1">
        <v>43066.708333314084</v>
      </c>
      <c r="C7940">
        <v>48.7</v>
      </c>
      <c r="D7940" s="15">
        <f t="shared" ref="D7940:D8003" si="2242">C7940/$AA$4*$AA$5</f>
        <v>48.7</v>
      </c>
      <c r="E7940">
        <v>32</v>
      </c>
      <c r="F7940" s="6">
        <v>1.06535</v>
      </c>
      <c r="G7940" s="6">
        <v>0.48343617</v>
      </c>
      <c r="H7940" s="6">
        <f t="shared" si="2233"/>
        <v>1.5487861700000001</v>
      </c>
      <c r="I7940" s="6">
        <f t="shared" si="2234"/>
        <v>16.700000000000003</v>
      </c>
      <c r="J7940" s="6">
        <f t="shared" si="2235"/>
        <v>15.151213830000003</v>
      </c>
      <c r="K7940" s="3">
        <f t="shared" ref="K7940:K8003" si="2243">IF((M7939-M7940)&gt;0,M7939-M7940,0)</f>
        <v>17.315672948571432</v>
      </c>
      <c r="L7940" s="6">
        <f t="shared" si="2236"/>
        <v>0</v>
      </c>
      <c r="M7940" s="6">
        <f t="shared" ref="M7940:M8003" si="2244">IF( (M7939-J7940/$AA$11+L7940)&gt;$AA$25, IF((M7939-J7940/$AA$11+L7940)&lt;$AA$9,(M7939-J7940/$AA$11+L7940),$AA$9), $AA$25)</f>
        <v>202.67816705142857</v>
      </c>
      <c r="N7940" s="6">
        <f t="shared" ref="N7940:N8003" si="2245">IF(((M7939-J7940+L7940)-M7940)&gt;0,((M7939-J7940+L7940)-M7940),0)</f>
        <v>2.1644591185714432</v>
      </c>
      <c r="O7940" s="2">
        <f t="shared" si="2237"/>
        <v>-2.1644591185714432</v>
      </c>
      <c r="P7940" s="2">
        <f t="shared" ref="P7940:P8003" si="2246">E7940+O7940</f>
        <v>29.835540881428557</v>
      </c>
      <c r="Q7940" s="2">
        <f t="shared" si="2238"/>
        <v>18.864459118571446</v>
      </c>
      <c r="R7940" s="2">
        <f t="shared" ref="R7940:R8003" si="2247">IF(Q7940&gt;H7940, H7940, Q7940)</f>
        <v>1.5487861700000001</v>
      </c>
      <c r="S7940" s="2">
        <f t="shared" si="2239"/>
        <v>17.315672948571446</v>
      </c>
      <c r="T7940" s="2">
        <f t="shared" si="2232"/>
        <v>0</v>
      </c>
      <c r="U7940" s="2">
        <f t="shared" si="2240"/>
        <v>0</v>
      </c>
      <c r="V7940" t="str">
        <f t="shared" ref="V7940:V8003" si="2248">IF(AND(A7940&gt;7,A7940&lt;17), "Y", "N")</f>
        <v>N</v>
      </c>
      <c r="W7940" s="2">
        <f t="shared" ref="W7940:W8003" si="2249">IF(V7940="Y", U7940, 0)</f>
        <v>0</v>
      </c>
      <c r="X7940" s="2">
        <f t="shared" si="2241"/>
        <v>0</v>
      </c>
      <c r="Y7940" s="2"/>
    </row>
    <row r="7941" spans="1:25" x14ac:dyDescent="0.2">
      <c r="A7941">
        <v>18</v>
      </c>
      <c r="B7941" s="1">
        <v>43066.749999980748</v>
      </c>
      <c r="C7941">
        <v>47.7</v>
      </c>
      <c r="D7941" s="15">
        <f t="shared" si="2242"/>
        <v>47.7</v>
      </c>
      <c r="E7941">
        <v>32</v>
      </c>
      <c r="F7941" s="6">
        <v>0.896818</v>
      </c>
      <c r="G7941" s="6">
        <v>-1.5167529999999999E-2</v>
      </c>
      <c r="H7941" s="6">
        <f t="shared" si="2233"/>
        <v>0.88165046999999996</v>
      </c>
      <c r="I7941" s="6">
        <f t="shared" si="2234"/>
        <v>15.700000000000003</v>
      </c>
      <c r="J7941" s="6">
        <f t="shared" si="2235"/>
        <v>14.818349530000003</v>
      </c>
      <c r="K7941" s="3">
        <f t="shared" si="2243"/>
        <v>16.935256605714301</v>
      </c>
      <c r="L7941" s="6">
        <f t="shared" si="2236"/>
        <v>0</v>
      </c>
      <c r="M7941" s="6">
        <f t="shared" si="2244"/>
        <v>185.74291044571427</v>
      </c>
      <c r="N7941" s="6">
        <f t="shared" si="2245"/>
        <v>2.1169070757142947</v>
      </c>
      <c r="O7941" s="2">
        <f t="shared" si="2237"/>
        <v>-2.1169070757142947</v>
      </c>
      <c r="P7941" s="2">
        <f t="shared" si="2246"/>
        <v>29.883092924285705</v>
      </c>
      <c r="Q7941" s="2">
        <f t="shared" si="2238"/>
        <v>17.816907075714298</v>
      </c>
      <c r="R7941" s="2">
        <f t="shared" si="2247"/>
        <v>0.88165046999999996</v>
      </c>
      <c r="S7941" s="2">
        <f t="shared" si="2239"/>
        <v>16.935256605714297</v>
      </c>
      <c r="T7941" s="2">
        <f t="shared" si="2232"/>
        <v>0</v>
      </c>
      <c r="U7941" s="2">
        <f t="shared" si="2240"/>
        <v>0</v>
      </c>
      <c r="V7941" t="str">
        <f t="shared" si="2248"/>
        <v>N</v>
      </c>
      <c r="W7941" s="2">
        <f t="shared" si="2249"/>
        <v>0</v>
      </c>
      <c r="X7941" s="2">
        <f t="shared" si="2241"/>
        <v>0</v>
      </c>
      <c r="Y7941" s="2"/>
    </row>
    <row r="7942" spans="1:25" x14ac:dyDescent="0.2">
      <c r="A7942">
        <v>19</v>
      </c>
      <c r="B7942" s="1">
        <v>43066.791666647412</v>
      </c>
      <c r="C7942">
        <v>48.3</v>
      </c>
      <c r="D7942" s="15">
        <f t="shared" si="2242"/>
        <v>48.3</v>
      </c>
      <c r="E7942">
        <v>32</v>
      </c>
      <c r="F7942" s="6">
        <v>0.29249599999999998</v>
      </c>
      <c r="G7942" s="6">
        <v>-1.5167529999999999E-2</v>
      </c>
      <c r="H7942" s="6">
        <f t="shared" si="2233"/>
        <v>0.27732846999999999</v>
      </c>
      <c r="I7942" s="6">
        <f t="shared" si="2234"/>
        <v>16.299999999999997</v>
      </c>
      <c r="J7942" s="6">
        <f t="shared" si="2235"/>
        <v>16.022671529999997</v>
      </c>
      <c r="K7942" s="3">
        <f t="shared" si="2243"/>
        <v>18.311624605714286</v>
      </c>
      <c r="L7942" s="6">
        <f t="shared" si="2236"/>
        <v>0</v>
      </c>
      <c r="M7942" s="6">
        <f t="shared" si="2244"/>
        <v>167.43128583999999</v>
      </c>
      <c r="N7942" s="6">
        <f t="shared" si="2245"/>
        <v>2.2889530757142893</v>
      </c>
      <c r="O7942" s="2">
        <f t="shared" si="2237"/>
        <v>-2.2889530757142893</v>
      </c>
      <c r="P7942" s="2">
        <f t="shared" si="2246"/>
        <v>29.711046924285711</v>
      </c>
      <c r="Q7942" s="2">
        <f t="shared" si="2238"/>
        <v>18.588953075714286</v>
      </c>
      <c r="R7942" s="2">
        <f t="shared" si="2247"/>
        <v>0.27732846999999999</v>
      </c>
      <c r="S7942" s="2">
        <f t="shared" si="2239"/>
        <v>18.311624605714286</v>
      </c>
      <c r="T7942" s="2">
        <f t="shared" si="2232"/>
        <v>0</v>
      </c>
      <c r="U7942" s="2">
        <f t="shared" si="2240"/>
        <v>0</v>
      </c>
      <c r="V7942" t="str">
        <f t="shared" si="2248"/>
        <v>N</v>
      </c>
      <c r="W7942" s="2">
        <f t="shared" si="2249"/>
        <v>0</v>
      </c>
      <c r="X7942" s="2">
        <f t="shared" si="2241"/>
        <v>0</v>
      </c>
      <c r="Y7942" s="2"/>
    </row>
    <row r="7943" spans="1:25" x14ac:dyDescent="0.2">
      <c r="A7943">
        <v>20</v>
      </c>
      <c r="B7943" s="1">
        <v>43066.833333314076</v>
      </c>
      <c r="C7943">
        <v>47.8</v>
      </c>
      <c r="D7943" s="15">
        <f t="shared" si="2242"/>
        <v>47.8</v>
      </c>
      <c r="E7943">
        <v>32</v>
      </c>
      <c r="F7943" s="6">
        <v>0.369116</v>
      </c>
      <c r="G7943" s="6">
        <v>-1.5167529999999999E-2</v>
      </c>
      <c r="H7943" s="6">
        <f t="shared" si="2233"/>
        <v>0.35394847000000002</v>
      </c>
      <c r="I7943" s="6">
        <f t="shared" si="2234"/>
        <v>15.799999999999997</v>
      </c>
      <c r="J7943" s="6">
        <f t="shared" si="2235"/>
        <v>15.446051529999997</v>
      </c>
      <c r="K7943" s="3">
        <f t="shared" si="2243"/>
        <v>17.652630319999986</v>
      </c>
      <c r="L7943" s="6">
        <f t="shared" si="2236"/>
        <v>0</v>
      </c>
      <c r="M7943" s="6">
        <f t="shared" si="2244"/>
        <v>149.77865552</v>
      </c>
      <c r="N7943" s="6">
        <f t="shared" si="2245"/>
        <v>2.2065787899999805</v>
      </c>
      <c r="O7943" s="2">
        <f t="shared" si="2237"/>
        <v>-2.2065787899999805</v>
      </c>
      <c r="P7943" s="2">
        <f t="shared" si="2246"/>
        <v>29.79342121000002</v>
      </c>
      <c r="Q7943" s="2">
        <f t="shared" si="2238"/>
        <v>18.006578789999978</v>
      </c>
      <c r="R7943" s="2">
        <f t="shared" si="2247"/>
        <v>0.35394847000000002</v>
      </c>
      <c r="S7943" s="2">
        <f t="shared" si="2239"/>
        <v>17.652630319999979</v>
      </c>
      <c r="T7943" s="2">
        <f t="shared" si="2232"/>
        <v>0</v>
      </c>
      <c r="U7943" s="2">
        <f t="shared" si="2240"/>
        <v>0</v>
      </c>
      <c r="V7943" t="str">
        <f t="shared" si="2248"/>
        <v>N</v>
      </c>
      <c r="W7943" s="2">
        <f t="shared" si="2249"/>
        <v>0</v>
      </c>
      <c r="X7943" s="2">
        <f t="shared" si="2241"/>
        <v>0</v>
      </c>
      <c r="Y7943" s="2"/>
    </row>
    <row r="7944" spans="1:25" x14ac:dyDescent="0.2">
      <c r="A7944">
        <v>21</v>
      </c>
      <c r="B7944" s="1">
        <v>43066.874999980741</v>
      </c>
      <c r="C7944">
        <v>45.1</v>
      </c>
      <c r="D7944" s="15">
        <f t="shared" si="2242"/>
        <v>45.1</v>
      </c>
      <c r="E7944">
        <v>32</v>
      </c>
      <c r="F7944" s="6">
        <v>0</v>
      </c>
      <c r="G7944" s="6">
        <v>-1.5167529999999999E-2</v>
      </c>
      <c r="H7944" s="6">
        <f t="shared" si="2233"/>
        <v>-1.5167529999999999E-2</v>
      </c>
      <c r="I7944" s="6">
        <f t="shared" si="2234"/>
        <v>13.100000000000001</v>
      </c>
      <c r="J7944" s="6">
        <f t="shared" si="2235"/>
        <v>13.115167530000001</v>
      </c>
      <c r="K7944" s="3">
        <f t="shared" si="2243"/>
        <v>14.988762891428564</v>
      </c>
      <c r="L7944" s="6">
        <f t="shared" si="2236"/>
        <v>0</v>
      </c>
      <c r="M7944" s="6">
        <f t="shared" si="2244"/>
        <v>134.78989262857144</v>
      </c>
      <c r="N7944" s="6">
        <f t="shared" si="2245"/>
        <v>1.8735953614285563</v>
      </c>
      <c r="O7944" s="2">
        <f t="shared" si="2237"/>
        <v>-1.8735953614285563</v>
      </c>
      <c r="P7944" s="2">
        <f t="shared" si="2246"/>
        <v>30.126404638571444</v>
      </c>
      <c r="Q7944" s="2">
        <f t="shared" si="2238"/>
        <v>14.973595361428558</v>
      </c>
      <c r="R7944" s="2">
        <f t="shared" si="2247"/>
        <v>-1.5167529999999999E-2</v>
      </c>
      <c r="S7944" s="2">
        <f t="shared" si="2239"/>
        <v>14.988762891428557</v>
      </c>
      <c r="T7944" s="2">
        <f t="shared" si="2232"/>
        <v>0</v>
      </c>
      <c r="U7944" s="2">
        <f t="shared" si="2240"/>
        <v>0</v>
      </c>
      <c r="V7944" t="str">
        <f t="shared" si="2248"/>
        <v>N</v>
      </c>
      <c r="W7944" s="2">
        <f t="shared" si="2249"/>
        <v>0</v>
      </c>
      <c r="X7944" s="2">
        <f t="shared" si="2241"/>
        <v>0</v>
      </c>
      <c r="Y7944" s="2"/>
    </row>
    <row r="7945" spans="1:25" x14ac:dyDescent="0.2">
      <c r="A7945">
        <v>22</v>
      </c>
      <c r="B7945" s="1">
        <v>43066.916666647405</v>
      </c>
      <c r="C7945">
        <v>43.6</v>
      </c>
      <c r="D7945" s="15">
        <f t="shared" si="2242"/>
        <v>43.6</v>
      </c>
      <c r="E7945">
        <v>32</v>
      </c>
      <c r="F7945" s="6">
        <v>0</v>
      </c>
      <c r="G7945" s="6">
        <v>-1.5167529999999999E-2</v>
      </c>
      <c r="H7945" s="6">
        <f t="shared" si="2233"/>
        <v>-1.5167529999999999E-2</v>
      </c>
      <c r="I7945" s="6">
        <f t="shared" si="2234"/>
        <v>11.600000000000001</v>
      </c>
      <c r="J7945" s="6">
        <f t="shared" si="2235"/>
        <v>11.615167530000001</v>
      </c>
      <c r="K7945" s="3">
        <f t="shared" si="2243"/>
        <v>13.274477177142856</v>
      </c>
      <c r="L7945" s="6">
        <f t="shared" si="2236"/>
        <v>0</v>
      </c>
      <c r="M7945" s="6">
        <f t="shared" si="2244"/>
        <v>121.51541545142858</v>
      </c>
      <c r="N7945" s="6">
        <f t="shared" si="2245"/>
        <v>1.6593096471428481</v>
      </c>
      <c r="O7945" s="2">
        <f t="shared" si="2237"/>
        <v>-1.6593096471428481</v>
      </c>
      <c r="P7945" s="2">
        <f t="shared" si="2246"/>
        <v>30.340690352857152</v>
      </c>
      <c r="Q7945" s="2">
        <f t="shared" si="2238"/>
        <v>13.25930964714285</v>
      </c>
      <c r="R7945" s="2">
        <f t="shared" si="2247"/>
        <v>-1.5167529999999999E-2</v>
      </c>
      <c r="S7945" s="2">
        <f t="shared" si="2239"/>
        <v>13.274477177142849</v>
      </c>
      <c r="T7945" s="2">
        <f t="shared" si="2232"/>
        <v>0</v>
      </c>
      <c r="U7945" s="2">
        <f t="shared" si="2240"/>
        <v>0</v>
      </c>
      <c r="V7945" t="str">
        <f t="shared" si="2248"/>
        <v>N</v>
      </c>
      <c r="W7945" s="2">
        <f t="shared" si="2249"/>
        <v>0</v>
      </c>
      <c r="X7945" s="2">
        <f t="shared" si="2241"/>
        <v>0</v>
      </c>
      <c r="Y7945" s="2"/>
    </row>
    <row r="7946" spans="1:25" x14ac:dyDescent="0.2">
      <c r="A7946">
        <v>23</v>
      </c>
      <c r="B7946" s="1">
        <v>43066.958333314069</v>
      </c>
      <c r="C7946">
        <v>41.3</v>
      </c>
      <c r="D7946" s="15">
        <f t="shared" si="2242"/>
        <v>41.3</v>
      </c>
      <c r="E7946">
        <v>32</v>
      </c>
      <c r="F7946" s="6">
        <v>0</v>
      </c>
      <c r="G7946" s="6">
        <v>-1.5167529999999999E-2</v>
      </c>
      <c r="H7946" s="6">
        <f t="shared" si="2233"/>
        <v>-1.5167529999999999E-2</v>
      </c>
      <c r="I7946" s="6">
        <f t="shared" si="2234"/>
        <v>9.2999999999999972</v>
      </c>
      <c r="J7946" s="6">
        <f t="shared" si="2235"/>
        <v>9.3151675299999965</v>
      </c>
      <c r="K7946" s="3">
        <f t="shared" si="2243"/>
        <v>10.645905748571423</v>
      </c>
      <c r="L7946" s="6">
        <f t="shared" si="2236"/>
        <v>0</v>
      </c>
      <c r="M7946" s="6">
        <f t="shared" si="2244"/>
        <v>110.86950970285716</v>
      </c>
      <c r="N7946" s="6">
        <f t="shared" si="2245"/>
        <v>1.330738218571426</v>
      </c>
      <c r="O7946" s="2">
        <f t="shared" si="2237"/>
        <v>-1.330738218571426</v>
      </c>
      <c r="P7946" s="2">
        <f t="shared" si="2246"/>
        <v>30.669261781428574</v>
      </c>
      <c r="Q7946" s="2">
        <f t="shared" si="2238"/>
        <v>10.630738218571423</v>
      </c>
      <c r="R7946" s="2">
        <f t="shared" si="2247"/>
        <v>-1.5167529999999999E-2</v>
      </c>
      <c r="S7946" s="2">
        <f t="shared" si="2239"/>
        <v>10.645905748571423</v>
      </c>
      <c r="T7946" s="2">
        <f t="shared" ref="T7946:T8009" si="2250">IF(Q7946-R7946&gt;0, 0, ABS(M7945-M7946))</f>
        <v>0</v>
      </c>
      <c r="U7946" s="2">
        <f t="shared" si="2240"/>
        <v>0</v>
      </c>
      <c r="V7946" t="str">
        <f t="shared" si="2248"/>
        <v>N</v>
      </c>
      <c r="W7946" s="2">
        <f t="shared" si="2249"/>
        <v>0</v>
      </c>
      <c r="X7946" s="2">
        <f t="shared" si="2241"/>
        <v>0</v>
      </c>
      <c r="Y7946" s="2"/>
    </row>
    <row r="7947" spans="1:25" x14ac:dyDescent="0.2">
      <c r="A7947">
        <v>0</v>
      </c>
      <c r="B7947" s="1">
        <v>43066.999999980733</v>
      </c>
      <c r="C7947">
        <v>38.299999999999997</v>
      </c>
      <c r="D7947" s="15">
        <f t="shared" si="2242"/>
        <v>38.299999999999997</v>
      </c>
      <c r="E7947">
        <v>32</v>
      </c>
      <c r="F7947" s="6">
        <v>0</v>
      </c>
      <c r="G7947" s="6">
        <v>-1.5167529999999999E-2</v>
      </c>
      <c r="H7947" s="6">
        <f t="shared" si="2233"/>
        <v>-1.5167529999999999E-2</v>
      </c>
      <c r="I7947" s="6">
        <f t="shared" si="2234"/>
        <v>6.2999999999999972</v>
      </c>
      <c r="J7947" s="6">
        <f t="shared" si="2235"/>
        <v>6.3151675299999974</v>
      </c>
      <c r="K7947" s="3">
        <f t="shared" si="2243"/>
        <v>0.86950970285715812</v>
      </c>
      <c r="L7947" s="6">
        <f t="shared" si="2236"/>
        <v>0</v>
      </c>
      <c r="M7947" s="6">
        <f t="shared" si="2244"/>
        <v>110</v>
      </c>
      <c r="N7947" s="6">
        <f t="shared" si="2245"/>
        <v>0</v>
      </c>
      <c r="O7947" s="2">
        <f t="shared" si="2237"/>
        <v>0</v>
      </c>
      <c r="P7947" s="2">
        <f t="shared" si="2246"/>
        <v>32</v>
      </c>
      <c r="Q7947" s="2">
        <f t="shared" si="2238"/>
        <v>6.2999999999999972</v>
      </c>
      <c r="R7947" s="2">
        <f t="shared" si="2247"/>
        <v>-1.5167529999999999E-2</v>
      </c>
      <c r="S7947" s="2">
        <f t="shared" si="2239"/>
        <v>6.3151675299999974</v>
      </c>
      <c r="T7947" s="2">
        <f t="shared" si="2250"/>
        <v>0</v>
      </c>
      <c r="U7947" s="2">
        <f t="shared" si="2240"/>
        <v>0</v>
      </c>
      <c r="V7947" t="str">
        <f t="shared" si="2248"/>
        <v>N</v>
      </c>
      <c r="W7947" s="2">
        <f t="shared" si="2249"/>
        <v>0</v>
      </c>
      <c r="X7947" s="2">
        <f t="shared" si="2241"/>
        <v>0</v>
      </c>
      <c r="Y7947" s="2"/>
    </row>
    <row r="7948" spans="1:25" x14ac:dyDescent="0.2">
      <c r="A7948">
        <v>1</v>
      </c>
      <c r="B7948" s="1">
        <v>43067.041666647398</v>
      </c>
      <c r="C7948">
        <v>36.799999999999997</v>
      </c>
      <c r="D7948" s="15">
        <f t="shared" si="2242"/>
        <v>36.799999999999997</v>
      </c>
      <c r="E7948">
        <v>32</v>
      </c>
      <c r="F7948" s="6">
        <v>0.104436</v>
      </c>
      <c r="G7948" s="6">
        <v>-1.5167529999999999E-2</v>
      </c>
      <c r="H7948" s="6">
        <f t="shared" si="2233"/>
        <v>8.9268470000000003E-2</v>
      </c>
      <c r="I7948" s="6">
        <f t="shared" si="2234"/>
        <v>4.7999999999999972</v>
      </c>
      <c r="J7948" s="6">
        <f t="shared" si="2235"/>
        <v>4.7107315299999968</v>
      </c>
      <c r="K7948" s="3">
        <f t="shared" si="2243"/>
        <v>0</v>
      </c>
      <c r="L7948" s="6">
        <f t="shared" si="2236"/>
        <v>0</v>
      </c>
      <c r="M7948" s="6">
        <f t="shared" si="2244"/>
        <v>110</v>
      </c>
      <c r="N7948" s="6">
        <f t="shared" si="2245"/>
        <v>0</v>
      </c>
      <c r="O7948" s="2">
        <f t="shared" si="2237"/>
        <v>0</v>
      </c>
      <c r="P7948" s="2">
        <f t="shared" si="2246"/>
        <v>32</v>
      </c>
      <c r="Q7948" s="2">
        <f t="shared" si="2238"/>
        <v>4.7999999999999972</v>
      </c>
      <c r="R7948" s="2">
        <f t="shared" si="2247"/>
        <v>8.9268470000000003E-2</v>
      </c>
      <c r="S7948" s="2">
        <f t="shared" si="2239"/>
        <v>4.7107315299999968</v>
      </c>
      <c r="T7948" s="2">
        <f t="shared" si="2250"/>
        <v>0</v>
      </c>
      <c r="U7948" s="2">
        <f t="shared" si="2240"/>
        <v>0</v>
      </c>
      <c r="V7948" t="str">
        <f t="shared" si="2248"/>
        <v>N</v>
      </c>
      <c r="W7948" s="2">
        <f t="shared" si="2249"/>
        <v>0</v>
      </c>
      <c r="X7948" s="2">
        <f t="shared" si="2241"/>
        <v>0</v>
      </c>
      <c r="Y7948" s="2"/>
    </row>
    <row r="7949" spans="1:25" x14ac:dyDescent="0.2">
      <c r="A7949">
        <v>2</v>
      </c>
      <c r="B7949" s="1">
        <v>43067.083333314062</v>
      </c>
      <c r="C7949">
        <v>34.799999999999997</v>
      </c>
      <c r="D7949" s="15">
        <f t="shared" si="2242"/>
        <v>34.799999999999997</v>
      </c>
      <c r="E7949">
        <v>32</v>
      </c>
      <c r="F7949" s="6">
        <v>0</v>
      </c>
      <c r="G7949" s="6">
        <v>-1.5167529999999999E-2</v>
      </c>
      <c r="H7949" s="6">
        <f t="shared" si="2233"/>
        <v>-1.5167529999999999E-2</v>
      </c>
      <c r="I7949" s="6">
        <f t="shared" si="2234"/>
        <v>2.7999999999999972</v>
      </c>
      <c r="J7949" s="6">
        <f t="shared" si="2235"/>
        <v>2.815167529999997</v>
      </c>
      <c r="K7949" s="3">
        <f t="shared" si="2243"/>
        <v>0</v>
      </c>
      <c r="L7949" s="6">
        <f t="shared" si="2236"/>
        <v>0</v>
      </c>
      <c r="M7949" s="6">
        <f t="shared" si="2244"/>
        <v>110</v>
      </c>
      <c r="N7949" s="6">
        <f t="shared" si="2245"/>
        <v>0</v>
      </c>
      <c r="O7949" s="2">
        <f t="shared" si="2237"/>
        <v>0</v>
      </c>
      <c r="P7949" s="2">
        <f t="shared" si="2246"/>
        <v>32</v>
      </c>
      <c r="Q7949" s="2">
        <f t="shared" si="2238"/>
        <v>2.7999999999999972</v>
      </c>
      <c r="R7949" s="2">
        <f t="shared" si="2247"/>
        <v>-1.5167529999999999E-2</v>
      </c>
      <c r="S7949" s="2">
        <f t="shared" si="2239"/>
        <v>2.815167529999997</v>
      </c>
      <c r="T7949" s="2">
        <f t="shared" si="2250"/>
        <v>0</v>
      </c>
      <c r="U7949" s="2">
        <f t="shared" si="2240"/>
        <v>0</v>
      </c>
      <c r="V7949" t="str">
        <f t="shared" si="2248"/>
        <v>N</v>
      </c>
      <c r="W7949" s="2">
        <f t="shared" si="2249"/>
        <v>0</v>
      </c>
      <c r="X7949" s="2">
        <f t="shared" si="2241"/>
        <v>0</v>
      </c>
      <c r="Y7949" s="2"/>
    </row>
    <row r="7950" spans="1:25" x14ac:dyDescent="0.2">
      <c r="A7950">
        <v>3</v>
      </c>
      <c r="B7950" s="1">
        <v>43067.124999980726</v>
      </c>
      <c r="C7950">
        <v>33.9</v>
      </c>
      <c r="D7950" s="15">
        <f t="shared" si="2242"/>
        <v>33.9</v>
      </c>
      <c r="E7950">
        <v>32</v>
      </c>
      <c r="F7950" s="6">
        <v>0</v>
      </c>
      <c r="G7950" s="6">
        <v>-1.5167529999999999E-2</v>
      </c>
      <c r="H7950" s="6">
        <f t="shared" si="2233"/>
        <v>-1.5167529999999999E-2</v>
      </c>
      <c r="I7950" s="6">
        <f t="shared" si="2234"/>
        <v>1.8999999999999986</v>
      </c>
      <c r="J7950" s="6">
        <f t="shared" si="2235"/>
        <v>1.9151675299999986</v>
      </c>
      <c r="K7950" s="3">
        <f t="shared" si="2243"/>
        <v>0</v>
      </c>
      <c r="L7950" s="6">
        <f t="shared" si="2236"/>
        <v>0</v>
      </c>
      <c r="M7950" s="6">
        <f t="shared" si="2244"/>
        <v>110</v>
      </c>
      <c r="N7950" s="6">
        <f t="shared" si="2245"/>
        <v>0</v>
      </c>
      <c r="O7950" s="2">
        <f t="shared" si="2237"/>
        <v>0</v>
      </c>
      <c r="P7950" s="2">
        <f t="shared" si="2246"/>
        <v>32</v>
      </c>
      <c r="Q7950" s="2">
        <f t="shared" si="2238"/>
        <v>1.8999999999999986</v>
      </c>
      <c r="R7950" s="2">
        <f t="shared" si="2247"/>
        <v>-1.5167529999999999E-2</v>
      </c>
      <c r="S7950" s="2">
        <f t="shared" si="2239"/>
        <v>1.9151675299999986</v>
      </c>
      <c r="T7950" s="2">
        <f t="shared" si="2250"/>
        <v>0</v>
      </c>
      <c r="U7950" s="2">
        <f t="shared" si="2240"/>
        <v>0</v>
      </c>
      <c r="V7950" t="str">
        <f t="shared" si="2248"/>
        <v>N</v>
      </c>
      <c r="W7950" s="2">
        <f t="shared" si="2249"/>
        <v>0</v>
      </c>
      <c r="X7950" s="2">
        <f t="shared" si="2241"/>
        <v>0</v>
      </c>
      <c r="Y7950" s="2"/>
    </row>
    <row r="7951" spans="1:25" x14ac:dyDescent="0.2">
      <c r="A7951">
        <v>4</v>
      </c>
      <c r="B7951" s="1">
        <v>43067.16666664739</v>
      </c>
      <c r="C7951">
        <v>32.799999999999997</v>
      </c>
      <c r="D7951" s="15">
        <f t="shared" si="2242"/>
        <v>32.799999999999997</v>
      </c>
      <c r="E7951">
        <v>32</v>
      </c>
      <c r="F7951" s="6">
        <v>0</v>
      </c>
      <c r="G7951" s="6">
        <v>-1.5167529999999999E-2</v>
      </c>
      <c r="H7951" s="6">
        <f t="shared" si="2233"/>
        <v>-1.5167529999999999E-2</v>
      </c>
      <c r="I7951" s="6">
        <f t="shared" si="2234"/>
        <v>0.79999999999999716</v>
      </c>
      <c r="J7951" s="6">
        <f t="shared" si="2235"/>
        <v>0.8151675299999972</v>
      </c>
      <c r="K7951" s="3">
        <f t="shared" si="2243"/>
        <v>0</v>
      </c>
      <c r="L7951" s="6">
        <f t="shared" si="2236"/>
        <v>0</v>
      </c>
      <c r="M7951" s="6">
        <f t="shared" si="2244"/>
        <v>110</v>
      </c>
      <c r="N7951" s="6">
        <f t="shared" si="2245"/>
        <v>0</v>
      </c>
      <c r="O7951" s="2">
        <f t="shared" si="2237"/>
        <v>0</v>
      </c>
      <c r="P7951" s="2">
        <f t="shared" si="2246"/>
        <v>32</v>
      </c>
      <c r="Q7951" s="2">
        <f t="shared" si="2238"/>
        <v>0.79999999999999716</v>
      </c>
      <c r="R7951" s="2">
        <f t="shared" si="2247"/>
        <v>-1.5167529999999999E-2</v>
      </c>
      <c r="S7951" s="2">
        <f t="shared" si="2239"/>
        <v>0.8151675299999972</v>
      </c>
      <c r="T7951" s="2">
        <f t="shared" si="2250"/>
        <v>0</v>
      </c>
      <c r="U7951" s="2">
        <f t="shared" si="2240"/>
        <v>0</v>
      </c>
      <c r="V7951" t="str">
        <f t="shared" si="2248"/>
        <v>N</v>
      </c>
      <c r="W7951" s="2">
        <f t="shared" si="2249"/>
        <v>0</v>
      </c>
      <c r="X7951" s="2">
        <f t="shared" si="2241"/>
        <v>0</v>
      </c>
      <c r="Y7951" s="2"/>
    </row>
    <row r="7952" spans="1:25" x14ac:dyDescent="0.2">
      <c r="A7952">
        <v>5</v>
      </c>
      <c r="B7952" s="1">
        <v>43067.208333314054</v>
      </c>
      <c r="C7952">
        <v>33.299999999999997</v>
      </c>
      <c r="D7952" s="15">
        <f t="shared" si="2242"/>
        <v>33.299999999999997</v>
      </c>
      <c r="E7952">
        <v>32</v>
      </c>
      <c r="F7952" s="6">
        <v>0</v>
      </c>
      <c r="G7952" s="6">
        <v>-1.5167529999999999E-2</v>
      </c>
      <c r="H7952" s="6">
        <f t="shared" si="2233"/>
        <v>-1.5167529999999999E-2</v>
      </c>
      <c r="I7952" s="6">
        <f t="shared" si="2234"/>
        <v>1.2999999999999972</v>
      </c>
      <c r="J7952" s="6">
        <f t="shared" si="2235"/>
        <v>1.3151675299999972</v>
      </c>
      <c r="K7952" s="3">
        <f t="shared" si="2243"/>
        <v>0</v>
      </c>
      <c r="L7952" s="6">
        <f t="shared" si="2236"/>
        <v>0</v>
      </c>
      <c r="M7952" s="6">
        <f t="shared" si="2244"/>
        <v>110</v>
      </c>
      <c r="N7952" s="6">
        <f t="shared" si="2245"/>
        <v>0</v>
      </c>
      <c r="O7952" s="2">
        <f t="shared" si="2237"/>
        <v>0</v>
      </c>
      <c r="P7952" s="2">
        <f t="shared" si="2246"/>
        <v>32</v>
      </c>
      <c r="Q7952" s="2">
        <f t="shared" si="2238"/>
        <v>1.2999999999999972</v>
      </c>
      <c r="R7952" s="2">
        <f t="shared" si="2247"/>
        <v>-1.5167529999999999E-2</v>
      </c>
      <c r="S7952" s="2">
        <f t="shared" si="2239"/>
        <v>1.3151675299999972</v>
      </c>
      <c r="T7952" s="2">
        <f t="shared" si="2250"/>
        <v>0</v>
      </c>
      <c r="U7952" s="2">
        <f t="shared" si="2240"/>
        <v>0</v>
      </c>
      <c r="V7952" t="str">
        <f t="shared" si="2248"/>
        <v>N</v>
      </c>
      <c r="W7952" s="2">
        <f t="shared" si="2249"/>
        <v>0</v>
      </c>
      <c r="X7952" s="2">
        <f t="shared" si="2241"/>
        <v>0</v>
      </c>
      <c r="Y7952" s="2"/>
    </row>
    <row r="7953" spans="1:25" x14ac:dyDescent="0.2">
      <c r="A7953">
        <v>6</v>
      </c>
      <c r="B7953" s="1">
        <v>43067.249999980719</v>
      </c>
      <c r="C7953">
        <v>34.1</v>
      </c>
      <c r="D7953" s="15">
        <f t="shared" si="2242"/>
        <v>34.1</v>
      </c>
      <c r="E7953">
        <v>32</v>
      </c>
      <c r="F7953" s="6">
        <v>0</v>
      </c>
      <c r="G7953" s="6">
        <v>-1.5167529999999999E-2</v>
      </c>
      <c r="H7953" s="6">
        <f t="shared" si="2233"/>
        <v>-1.5167529999999999E-2</v>
      </c>
      <c r="I7953" s="6">
        <f t="shared" si="2234"/>
        <v>2.1000000000000014</v>
      </c>
      <c r="J7953" s="6">
        <f t="shared" si="2235"/>
        <v>2.1151675300000012</v>
      </c>
      <c r="K7953" s="3">
        <f t="shared" si="2243"/>
        <v>0</v>
      </c>
      <c r="L7953" s="6">
        <f t="shared" si="2236"/>
        <v>0</v>
      </c>
      <c r="M7953" s="6">
        <f t="shared" si="2244"/>
        <v>110</v>
      </c>
      <c r="N7953" s="6">
        <f t="shared" si="2245"/>
        <v>0</v>
      </c>
      <c r="O7953" s="2">
        <f t="shared" si="2237"/>
        <v>0</v>
      </c>
      <c r="P7953" s="2">
        <f t="shared" si="2246"/>
        <v>32</v>
      </c>
      <c r="Q7953" s="2">
        <f t="shared" si="2238"/>
        <v>2.1000000000000014</v>
      </c>
      <c r="R7953" s="2">
        <f t="shared" si="2247"/>
        <v>-1.5167529999999999E-2</v>
      </c>
      <c r="S7953" s="2">
        <f t="shared" si="2239"/>
        <v>2.1151675300000012</v>
      </c>
      <c r="T7953" s="2">
        <f t="shared" si="2250"/>
        <v>0</v>
      </c>
      <c r="U7953" s="2">
        <f t="shared" si="2240"/>
        <v>0</v>
      </c>
      <c r="V7953" t="str">
        <f t="shared" si="2248"/>
        <v>N</v>
      </c>
      <c r="W7953" s="2">
        <f t="shared" si="2249"/>
        <v>0</v>
      </c>
      <c r="X7953" s="2">
        <f t="shared" si="2241"/>
        <v>0</v>
      </c>
      <c r="Y7953" s="2"/>
    </row>
    <row r="7954" spans="1:25" x14ac:dyDescent="0.2">
      <c r="A7954">
        <v>7</v>
      </c>
      <c r="B7954" s="1">
        <v>43067.291666647383</v>
      </c>
      <c r="C7954">
        <v>36.9</v>
      </c>
      <c r="D7954" s="15">
        <f t="shared" si="2242"/>
        <v>36.9</v>
      </c>
      <c r="E7954">
        <v>32</v>
      </c>
      <c r="F7954" s="6">
        <v>0</v>
      </c>
      <c r="G7954" s="6">
        <v>10.574450000000001</v>
      </c>
      <c r="H7954" s="6">
        <f t="shared" si="2233"/>
        <v>10.574450000000001</v>
      </c>
      <c r="I7954" s="6">
        <f t="shared" si="2234"/>
        <v>4.8999999999999986</v>
      </c>
      <c r="J7954" s="6">
        <f t="shared" si="2235"/>
        <v>0</v>
      </c>
      <c r="K7954" s="3">
        <f t="shared" si="2243"/>
        <v>0</v>
      </c>
      <c r="L7954" s="6">
        <f t="shared" si="2236"/>
        <v>5.674450000000002</v>
      </c>
      <c r="M7954" s="6">
        <f t="shared" si="2244"/>
        <v>115.67445000000001</v>
      </c>
      <c r="N7954" s="6">
        <f t="shared" si="2245"/>
        <v>0</v>
      </c>
      <c r="O7954" s="2">
        <f t="shared" si="2237"/>
        <v>0</v>
      </c>
      <c r="P7954" s="2">
        <f t="shared" si="2246"/>
        <v>32</v>
      </c>
      <c r="Q7954" s="2">
        <f t="shared" si="2238"/>
        <v>4.8999999999999986</v>
      </c>
      <c r="R7954" s="2">
        <f t="shared" si="2247"/>
        <v>4.8999999999999986</v>
      </c>
      <c r="S7954" s="2">
        <f t="shared" si="2239"/>
        <v>0</v>
      </c>
      <c r="T7954" s="2">
        <f t="shared" si="2250"/>
        <v>5.6744500000000073</v>
      </c>
      <c r="U7954" s="2">
        <f t="shared" si="2240"/>
        <v>0</v>
      </c>
      <c r="V7954" t="str">
        <f t="shared" si="2248"/>
        <v>N</v>
      </c>
      <c r="W7954" s="2">
        <f t="shared" si="2249"/>
        <v>0</v>
      </c>
      <c r="X7954" s="2">
        <f t="shared" si="2241"/>
        <v>0</v>
      </c>
      <c r="Y7954" s="2"/>
    </row>
    <row r="7955" spans="1:25" x14ac:dyDescent="0.2">
      <c r="A7955">
        <v>8</v>
      </c>
      <c r="B7955" s="1">
        <v>43067.333333314047</v>
      </c>
      <c r="C7955">
        <v>39.299999999999997</v>
      </c>
      <c r="D7955" s="15">
        <f t="shared" si="2242"/>
        <v>39.299999999999997</v>
      </c>
      <c r="E7955">
        <v>32</v>
      </c>
      <c r="F7955" s="6">
        <v>0.88041400000000003</v>
      </c>
      <c r="G7955" s="6">
        <v>24.759930000000001</v>
      </c>
      <c r="H7955" s="6">
        <f t="shared" si="2233"/>
        <v>25.640343999999999</v>
      </c>
      <c r="I7955" s="6">
        <f t="shared" si="2234"/>
        <v>7.2999999999999972</v>
      </c>
      <c r="J7955" s="6">
        <f t="shared" si="2235"/>
        <v>0</v>
      </c>
      <c r="K7955" s="3">
        <f t="shared" si="2243"/>
        <v>0</v>
      </c>
      <c r="L7955" s="6">
        <f t="shared" si="2236"/>
        <v>18.340344000000002</v>
      </c>
      <c r="M7955" s="6">
        <f t="shared" si="2244"/>
        <v>134.01479399999999</v>
      </c>
      <c r="N7955" s="6">
        <f t="shared" si="2245"/>
        <v>0</v>
      </c>
      <c r="O7955" s="2">
        <f t="shared" si="2237"/>
        <v>0</v>
      </c>
      <c r="P7955" s="2">
        <f t="shared" si="2246"/>
        <v>32</v>
      </c>
      <c r="Q7955" s="2">
        <f t="shared" si="2238"/>
        <v>7.2999999999999972</v>
      </c>
      <c r="R7955" s="2">
        <f t="shared" si="2247"/>
        <v>7.2999999999999972</v>
      </c>
      <c r="S7955" s="2">
        <f t="shared" si="2239"/>
        <v>0</v>
      </c>
      <c r="T7955" s="2">
        <f t="shared" si="2250"/>
        <v>18.340343999999988</v>
      </c>
      <c r="U7955" s="2">
        <f t="shared" si="2240"/>
        <v>0</v>
      </c>
      <c r="V7955" t="str">
        <f t="shared" si="2248"/>
        <v>Y</v>
      </c>
      <c r="W7955" s="2">
        <f t="shared" si="2249"/>
        <v>0</v>
      </c>
      <c r="X7955" s="2">
        <f t="shared" si="2241"/>
        <v>0</v>
      </c>
      <c r="Y7955" s="2"/>
    </row>
    <row r="7956" spans="1:25" x14ac:dyDescent="0.2">
      <c r="A7956">
        <v>9</v>
      </c>
      <c r="B7956" s="1">
        <v>43067.374999980711</v>
      </c>
      <c r="C7956">
        <v>42.7</v>
      </c>
      <c r="D7956" s="15">
        <f t="shared" si="2242"/>
        <v>42.7</v>
      </c>
      <c r="E7956">
        <v>32</v>
      </c>
      <c r="F7956" s="6">
        <v>1.4141900000000001</v>
      </c>
      <c r="G7956" s="6">
        <v>35.62059</v>
      </c>
      <c r="H7956" s="6">
        <f t="shared" si="2233"/>
        <v>37.034779999999998</v>
      </c>
      <c r="I7956" s="6">
        <f t="shared" si="2234"/>
        <v>10.700000000000003</v>
      </c>
      <c r="J7956" s="6">
        <f t="shared" si="2235"/>
        <v>0</v>
      </c>
      <c r="K7956" s="3">
        <f t="shared" si="2243"/>
        <v>0</v>
      </c>
      <c r="L7956" s="6">
        <f t="shared" si="2236"/>
        <v>26.334779999999995</v>
      </c>
      <c r="M7956" s="6">
        <f t="shared" si="2244"/>
        <v>160.34957399999999</v>
      </c>
      <c r="N7956" s="6">
        <f t="shared" si="2245"/>
        <v>0</v>
      </c>
      <c r="O7956" s="2">
        <f t="shared" si="2237"/>
        <v>0</v>
      </c>
      <c r="P7956" s="2">
        <f t="shared" si="2246"/>
        <v>32</v>
      </c>
      <c r="Q7956" s="2">
        <f t="shared" si="2238"/>
        <v>10.700000000000003</v>
      </c>
      <c r="R7956" s="2">
        <f t="shared" si="2247"/>
        <v>10.700000000000003</v>
      </c>
      <c r="S7956" s="2">
        <f t="shared" si="2239"/>
        <v>0</v>
      </c>
      <c r="T7956" s="2">
        <f t="shared" si="2250"/>
        <v>26.334779999999995</v>
      </c>
      <c r="U7956" s="2">
        <f t="shared" si="2240"/>
        <v>0</v>
      </c>
      <c r="V7956" t="str">
        <f t="shared" si="2248"/>
        <v>Y</v>
      </c>
      <c r="W7956" s="2">
        <f t="shared" si="2249"/>
        <v>0</v>
      </c>
      <c r="X7956" s="2">
        <f t="shared" si="2241"/>
        <v>0</v>
      </c>
      <c r="Y7956" s="2"/>
    </row>
    <row r="7957" spans="1:25" x14ac:dyDescent="0.2">
      <c r="A7957">
        <v>10</v>
      </c>
      <c r="B7957" s="1">
        <v>43067.416666647376</v>
      </c>
      <c r="C7957">
        <v>44.5</v>
      </c>
      <c r="D7957" s="15">
        <f t="shared" si="2242"/>
        <v>44.5</v>
      </c>
      <c r="E7957">
        <v>32</v>
      </c>
      <c r="F7957" s="6">
        <v>1.8372299999999999</v>
      </c>
      <c r="G7957" s="6">
        <v>42.908799999999999</v>
      </c>
      <c r="H7957" s="6">
        <f t="shared" si="2233"/>
        <v>44.746029999999998</v>
      </c>
      <c r="I7957" s="6">
        <f t="shared" si="2234"/>
        <v>12.5</v>
      </c>
      <c r="J7957" s="6">
        <f t="shared" si="2235"/>
        <v>0</v>
      </c>
      <c r="K7957" s="3">
        <f t="shared" si="2243"/>
        <v>0</v>
      </c>
      <c r="L7957" s="6">
        <f t="shared" si="2236"/>
        <v>32.246029999999998</v>
      </c>
      <c r="M7957" s="6">
        <f t="shared" si="2244"/>
        <v>192.59560399999998</v>
      </c>
      <c r="N7957" s="6">
        <f t="shared" si="2245"/>
        <v>0</v>
      </c>
      <c r="O7957" s="2">
        <f t="shared" si="2237"/>
        <v>0</v>
      </c>
      <c r="P7957" s="2">
        <f t="shared" si="2246"/>
        <v>32</v>
      </c>
      <c r="Q7957" s="2">
        <f t="shared" si="2238"/>
        <v>12.5</v>
      </c>
      <c r="R7957" s="2">
        <f t="shared" si="2247"/>
        <v>12.5</v>
      </c>
      <c r="S7957" s="2">
        <f t="shared" si="2239"/>
        <v>0</v>
      </c>
      <c r="T7957" s="2">
        <f t="shared" si="2250"/>
        <v>32.24602999999999</v>
      </c>
      <c r="U7957" s="2">
        <f t="shared" si="2240"/>
        <v>0</v>
      </c>
      <c r="V7957" t="str">
        <f t="shared" si="2248"/>
        <v>Y</v>
      </c>
      <c r="W7957" s="2">
        <f t="shared" si="2249"/>
        <v>0</v>
      </c>
      <c r="X7957" s="2">
        <f t="shared" si="2241"/>
        <v>0</v>
      </c>
      <c r="Y7957" s="2"/>
    </row>
    <row r="7958" spans="1:25" x14ac:dyDescent="0.2">
      <c r="A7958">
        <v>11</v>
      </c>
      <c r="B7958" s="1">
        <v>43067.45833331404</v>
      </c>
      <c r="C7958">
        <v>45.8</v>
      </c>
      <c r="D7958" s="15">
        <f t="shared" si="2242"/>
        <v>45.8</v>
      </c>
      <c r="E7958">
        <v>32</v>
      </c>
      <c r="F7958" s="6">
        <v>1.8775599999999999</v>
      </c>
      <c r="G7958" s="6">
        <v>46.756</v>
      </c>
      <c r="H7958" s="6">
        <f t="shared" si="2233"/>
        <v>48.633560000000003</v>
      </c>
      <c r="I7958" s="6">
        <f t="shared" si="2234"/>
        <v>13.799999999999997</v>
      </c>
      <c r="J7958" s="6">
        <f t="shared" si="2235"/>
        <v>0</v>
      </c>
      <c r="K7958" s="3">
        <f t="shared" si="2243"/>
        <v>0</v>
      </c>
      <c r="L7958" s="6">
        <f t="shared" si="2236"/>
        <v>34.833560000000006</v>
      </c>
      <c r="M7958" s="6">
        <f t="shared" si="2244"/>
        <v>220</v>
      </c>
      <c r="N7958" s="6">
        <f t="shared" si="2245"/>
        <v>7.4291639999999859</v>
      </c>
      <c r="O7958" s="2">
        <f t="shared" si="2237"/>
        <v>-7.4291639999999859</v>
      </c>
      <c r="P7958" s="2">
        <f t="shared" si="2246"/>
        <v>24.570836000000014</v>
      </c>
      <c r="Q7958" s="2">
        <f t="shared" si="2238"/>
        <v>21.229163999999983</v>
      </c>
      <c r="R7958" s="2">
        <f t="shared" si="2247"/>
        <v>21.229163999999983</v>
      </c>
      <c r="S7958" s="2">
        <f t="shared" si="2239"/>
        <v>0</v>
      </c>
      <c r="T7958" s="2">
        <f t="shared" si="2250"/>
        <v>27.40439600000002</v>
      </c>
      <c r="U7958" s="2">
        <f t="shared" si="2240"/>
        <v>0</v>
      </c>
      <c r="V7958" t="str">
        <f t="shared" si="2248"/>
        <v>Y</v>
      </c>
      <c r="W7958" s="2">
        <f t="shared" si="2249"/>
        <v>0</v>
      </c>
      <c r="X7958" s="2">
        <f t="shared" si="2241"/>
        <v>0</v>
      </c>
      <c r="Y7958" s="2"/>
    </row>
    <row r="7959" spans="1:25" x14ac:dyDescent="0.2">
      <c r="A7959">
        <v>12</v>
      </c>
      <c r="B7959" s="1">
        <v>43067.499999980704</v>
      </c>
      <c r="C7959">
        <v>46.9</v>
      </c>
      <c r="D7959" s="15">
        <f t="shared" si="2242"/>
        <v>46.9</v>
      </c>
      <c r="E7959">
        <v>32</v>
      </c>
      <c r="F7959" s="6">
        <v>1.9375199999999999</v>
      </c>
      <c r="G7959" s="6">
        <v>47.01661</v>
      </c>
      <c r="H7959" s="6">
        <f t="shared" si="2233"/>
        <v>48.954129999999999</v>
      </c>
      <c r="I7959" s="6">
        <f t="shared" si="2234"/>
        <v>14.899999999999999</v>
      </c>
      <c r="J7959" s="6">
        <f t="shared" si="2235"/>
        <v>0</v>
      </c>
      <c r="K7959" s="3">
        <f t="shared" si="2243"/>
        <v>0</v>
      </c>
      <c r="L7959" s="6">
        <f t="shared" si="2236"/>
        <v>34.054130000000001</v>
      </c>
      <c r="M7959" s="6">
        <f t="shared" si="2244"/>
        <v>220</v>
      </c>
      <c r="N7959" s="6">
        <f t="shared" si="2245"/>
        <v>34.054129999999986</v>
      </c>
      <c r="O7959" s="2">
        <f t="shared" si="2237"/>
        <v>-32</v>
      </c>
      <c r="P7959" s="2">
        <f t="shared" si="2246"/>
        <v>0</v>
      </c>
      <c r="Q7959" s="2">
        <f t="shared" si="2238"/>
        <v>46.9</v>
      </c>
      <c r="R7959" s="2">
        <f t="shared" si="2247"/>
        <v>46.9</v>
      </c>
      <c r="S7959" s="2">
        <f t="shared" si="2239"/>
        <v>0</v>
      </c>
      <c r="T7959" s="2">
        <f t="shared" si="2250"/>
        <v>0</v>
      </c>
      <c r="U7959" s="2">
        <f t="shared" si="2240"/>
        <v>2.0541299999999865</v>
      </c>
      <c r="V7959" t="str">
        <f t="shared" si="2248"/>
        <v>Y</v>
      </c>
      <c r="W7959" s="2">
        <f t="shared" si="2249"/>
        <v>2.0541299999999865</v>
      </c>
      <c r="X7959" s="2">
        <f t="shared" si="2241"/>
        <v>0</v>
      </c>
      <c r="Y7959" s="2"/>
    </row>
    <row r="7960" spans="1:25" x14ac:dyDescent="0.2">
      <c r="A7960">
        <v>13</v>
      </c>
      <c r="B7960" s="1">
        <v>43067.541666647368</v>
      </c>
      <c r="C7960">
        <v>47</v>
      </c>
      <c r="D7960" s="15">
        <f t="shared" si="2242"/>
        <v>47</v>
      </c>
      <c r="E7960">
        <v>32</v>
      </c>
      <c r="F7960" s="6">
        <v>3.0783700000000001</v>
      </c>
      <c r="G7960" s="6">
        <v>43.810490000000009</v>
      </c>
      <c r="H7960" s="6">
        <f t="shared" si="2233"/>
        <v>46.888860000000008</v>
      </c>
      <c r="I7960" s="6">
        <f t="shared" si="2234"/>
        <v>15</v>
      </c>
      <c r="J7960" s="6">
        <f t="shared" si="2235"/>
        <v>0</v>
      </c>
      <c r="K7960" s="3">
        <f t="shared" si="2243"/>
        <v>0</v>
      </c>
      <c r="L7960" s="6">
        <f t="shared" si="2236"/>
        <v>31.888860000000008</v>
      </c>
      <c r="M7960" s="6">
        <f t="shared" si="2244"/>
        <v>220</v>
      </c>
      <c r="N7960" s="6">
        <f t="shared" si="2245"/>
        <v>31.888860000000022</v>
      </c>
      <c r="O7960" s="2">
        <f t="shared" si="2237"/>
        <v>-31.888860000000022</v>
      </c>
      <c r="P7960" s="2">
        <f t="shared" si="2246"/>
        <v>0.11113999999997759</v>
      </c>
      <c r="Q7960" s="2">
        <f t="shared" si="2238"/>
        <v>46.888860000000022</v>
      </c>
      <c r="R7960" s="2">
        <f t="shared" si="2247"/>
        <v>46.888860000000022</v>
      </c>
      <c r="S7960" s="2">
        <f t="shared" si="2239"/>
        <v>0</v>
      </c>
      <c r="T7960" s="2">
        <f t="shared" si="2250"/>
        <v>0</v>
      </c>
      <c r="U7960" s="2">
        <f t="shared" si="2240"/>
        <v>0</v>
      </c>
      <c r="V7960" t="str">
        <f t="shared" si="2248"/>
        <v>Y</v>
      </c>
      <c r="W7960" s="2">
        <f t="shared" si="2249"/>
        <v>0</v>
      </c>
      <c r="X7960" s="2">
        <f t="shared" si="2241"/>
        <v>0</v>
      </c>
      <c r="Y7960" s="2"/>
    </row>
    <row r="7961" spans="1:25" x14ac:dyDescent="0.2">
      <c r="A7961">
        <v>14</v>
      </c>
      <c r="B7961" s="1">
        <v>43067.583333314033</v>
      </c>
      <c r="C7961">
        <v>47.5</v>
      </c>
      <c r="D7961" s="15">
        <f t="shared" si="2242"/>
        <v>47.5</v>
      </c>
      <c r="E7961">
        <v>32</v>
      </c>
      <c r="F7961" s="6">
        <v>2.9843000000000002</v>
      </c>
      <c r="G7961" s="6">
        <v>37.19594</v>
      </c>
      <c r="H7961" s="6">
        <f t="shared" si="2233"/>
        <v>40.180239999999998</v>
      </c>
      <c r="I7961" s="6">
        <f t="shared" si="2234"/>
        <v>15.5</v>
      </c>
      <c r="J7961" s="6">
        <f t="shared" si="2235"/>
        <v>0</v>
      </c>
      <c r="K7961" s="3">
        <f t="shared" si="2243"/>
        <v>0</v>
      </c>
      <c r="L7961" s="6">
        <f t="shared" si="2236"/>
        <v>24.680239999999998</v>
      </c>
      <c r="M7961" s="6">
        <f t="shared" si="2244"/>
        <v>220</v>
      </c>
      <c r="N7961" s="6">
        <f t="shared" si="2245"/>
        <v>24.680239999999998</v>
      </c>
      <c r="O7961" s="2">
        <f t="shared" si="2237"/>
        <v>-24.680239999999998</v>
      </c>
      <c r="P7961" s="2">
        <f t="shared" si="2246"/>
        <v>7.3197600000000023</v>
      </c>
      <c r="Q7961" s="2">
        <f t="shared" si="2238"/>
        <v>40.180239999999998</v>
      </c>
      <c r="R7961" s="2">
        <f t="shared" si="2247"/>
        <v>40.180239999999998</v>
      </c>
      <c r="S7961" s="2">
        <f t="shared" si="2239"/>
        <v>0</v>
      </c>
      <c r="T7961" s="2">
        <f t="shared" si="2250"/>
        <v>0</v>
      </c>
      <c r="U7961" s="2">
        <f t="shared" si="2240"/>
        <v>0</v>
      </c>
      <c r="V7961" t="str">
        <f t="shared" si="2248"/>
        <v>Y</v>
      </c>
      <c r="W7961" s="2">
        <f t="shared" si="2249"/>
        <v>0</v>
      </c>
      <c r="X7961" s="2">
        <f t="shared" si="2241"/>
        <v>0</v>
      </c>
      <c r="Y7961" s="2"/>
    </row>
    <row r="7962" spans="1:25" x14ac:dyDescent="0.2">
      <c r="A7962">
        <v>15</v>
      </c>
      <c r="B7962" s="1">
        <v>43067.624999980697</v>
      </c>
      <c r="C7962">
        <v>48</v>
      </c>
      <c r="D7962" s="15">
        <f t="shared" si="2242"/>
        <v>48</v>
      </c>
      <c r="E7962">
        <v>32</v>
      </c>
      <c r="F7962" s="6">
        <v>3.1849799999999999</v>
      </c>
      <c r="G7962" s="6">
        <v>19.291799999999999</v>
      </c>
      <c r="H7962" s="6">
        <f t="shared" si="2233"/>
        <v>22.476779999999998</v>
      </c>
      <c r="I7962" s="6">
        <f t="shared" si="2234"/>
        <v>16</v>
      </c>
      <c r="J7962" s="6">
        <f t="shared" si="2235"/>
        <v>0</v>
      </c>
      <c r="K7962" s="3">
        <f t="shared" si="2243"/>
        <v>0</v>
      </c>
      <c r="L7962" s="6">
        <f t="shared" si="2236"/>
        <v>6.476779999999998</v>
      </c>
      <c r="M7962" s="6">
        <f t="shared" si="2244"/>
        <v>220</v>
      </c>
      <c r="N7962" s="6">
        <f t="shared" si="2245"/>
        <v>6.4767799999999909</v>
      </c>
      <c r="O7962" s="2">
        <f t="shared" si="2237"/>
        <v>-6.4767799999999909</v>
      </c>
      <c r="P7962" s="2">
        <f t="shared" si="2246"/>
        <v>25.523220000000009</v>
      </c>
      <c r="Q7962" s="2">
        <f t="shared" si="2238"/>
        <v>22.476779999999991</v>
      </c>
      <c r="R7962" s="2">
        <f t="shared" si="2247"/>
        <v>22.476779999999991</v>
      </c>
      <c r="S7962" s="2">
        <f t="shared" si="2239"/>
        <v>0</v>
      </c>
      <c r="T7962" s="2">
        <f t="shared" si="2250"/>
        <v>0</v>
      </c>
      <c r="U7962" s="2">
        <f t="shared" si="2240"/>
        <v>0</v>
      </c>
      <c r="V7962" t="str">
        <f t="shared" si="2248"/>
        <v>Y</v>
      </c>
      <c r="W7962" s="2">
        <f t="shared" si="2249"/>
        <v>0</v>
      </c>
      <c r="X7962" s="2">
        <f t="shared" si="2241"/>
        <v>0</v>
      </c>
      <c r="Y7962" s="2"/>
    </row>
    <row r="7963" spans="1:25" x14ac:dyDescent="0.2">
      <c r="A7963">
        <v>16</v>
      </c>
      <c r="B7963" s="1">
        <v>43067.666666647361</v>
      </c>
      <c r="C7963">
        <v>47.7</v>
      </c>
      <c r="D7963" s="15">
        <f t="shared" si="2242"/>
        <v>47.7</v>
      </c>
      <c r="E7963">
        <v>32</v>
      </c>
      <c r="F7963" s="6">
        <v>1.6798999999999999</v>
      </c>
      <c r="G7963" s="6">
        <v>14.152749999999999</v>
      </c>
      <c r="H7963" s="6">
        <f t="shared" si="2233"/>
        <v>15.832649999999999</v>
      </c>
      <c r="I7963" s="6">
        <f t="shared" si="2234"/>
        <v>15.700000000000003</v>
      </c>
      <c r="J7963" s="6">
        <f t="shared" si="2235"/>
        <v>0</v>
      </c>
      <c r="K7963" s="3">
        <f t="shared" si="2243"/>
        <v>0</v>
      </c>
      <c r="L7963" s="6">
        <f t="shared" si="2236"/>
        <v>0.13264999999999638</v>
      </c>
      <c r="M7963" s="6">
        <f t="shared" si="2244"/>
        <v>220</v>
      </c>
      <c r="N7963" s="6">
        <f t="shared" si="2245"/>
        <v>0.13264999999998395</v>
      </c>
      <c r="O7963" s="2">
        <f t="shared" si="2237"/>
        <v>-0.13264999999998395</v>
      </c>
      <c r="P7963" s="2">
        <f t="shared" si="2246"/>
        <v>31.867350000000016</v>
      </c>
      <c r="Q7963" s="2">
        <f t="shared" si="2238"/>
        <v>15.832649999999987</v>
      </c>
      <c r="R7963" s="2">
        <f t="shared" si="2247"/>
        <v>15.832649999999987</v>
      </c>
      <c r="S7963" s="2">
        <f t="shared" si="2239"/>
        <v>0</v>
      </c>
      <c r="T7963" s="2">
        <f t="shared" si="2250"/>
        <v>0</v>
      </c>
      <c r="U7963" s="2">
        <f t="shared" si="2240"/>
        <v>0</v>
      </c>
      <c r="V7963" t="str">
        <f t="shared" si="2248"/>
        <v>Y</v>
      </c>
      <c r="W7963" s="2">
        <f t="shared" si="2249"/>
        <v>0</v>
      </c>
      <c r="X7963" s="2">
        <f t="shared" si="2241"/>
        <v>0</v>
      </c>
      <c r="Y7963" s="2"/>
    </row>
    <row r="7964" spans="1:25" x14ac:dyDescent="0.2">
      <c r="A7964">
        <v>17</v>
      </c>
      <c r="B7964" s="1">
        <v>43067.708333314025</v>
      </c>
      <c r="C7964">
        <v>48</v>
      </c>
      <c r="D7964" s="15">
        <f t="shared" si="2242"/>
        <v>48</v>
      </c>
      <c r="E7964">
        <v>32</v>
      </c>
      <c r="F7964" s="6">
        <v>1.5324599999999999</v>
      </c>
      <c r="G7964" s="6">
        <v>0.46139417000000005</v>
      </c>
      <c r="H7964" s="6">
        <f t="shared" si="2233"/>
        <v>1.9938541700000001</v>
      </c>
      <c r="I7964" s="6">
        <f t="shared" si="2234"/>
        <v>16</v>
      </c>
      <c r="J7964" s="6">
        <f t="shared" si="2235"/>
        <v>14.006145829999999</v>
      </c>
      <c r="K7964" s="3">
        <f t="shared" si="2243"/>
        <v>16.007023805714283</v>
      </c>
      <c r="L7964" s="6">
        <f t="shared" si="2236"/>
        <v>0</v>
      </c>
      <c r="M7964" s="6">
        <f t="shared" si="2244"/>
        <v>203.99297619428572</v>
      </c>
      <c r="N7964" s="6">
        <f t="shared" si="2245"/>
        <v>2.0008779757142747</v>
      </c>
      <c r="O7964" s="2">
        <f t="shared" si="2237"/>
        <v>-2.0008779757142747</v>
      </c>
      <c r="P7964" s="2">
        <f t="shared" si="2246"/>
        <v>29.999122024285725</v>
      </c>
      <c r="Q7964" s="2">
        <f t="shared" si="2238"/>
        <v>18.000877975714275</v>
      </c>
      <c r="R7964" s="2">
        <f t="shared" si="2247"/>
        <v>1.9938541700000001</v>
      </c>
      <c r="S7964" s="2">
        <f t="shared" si="2239"/>
        <v>16.007023805714276</v>
      </c>
      <c r="T7964" s="2">
        <f t="shared" si="2250"/>
        <v>0</v>
      </c>
      <c r="U7964" s="2">
        <f t="shared" si="2240"/>
        <v>0</v>
      </c>
      <c r="V7964" t="str">
        <f t="shared" si="2248"/>
        <v>N</v>
      </c>
      <c r="W7964" s="2">
        <f t="shared" si="2249"/>
        <v>0</v>
      </c>
      <c r="X7964" s="2">
        <f t="shared" si="2241"/>
        <v>0</v>
      </c>
      <c r="Y7964" s="2"/>
    </row>
    <row r="7965" spans="1:25" x14ac:dyDescent="0.2">
      <c r="A7965">
        <v>18</v>
      </c>
      <c r="B7965" s="1">
        <v>43067.74999998069</v>
      </c>
      <c r="C7965">
        <v>47.7</v>
      </c>
      <c r="D7965" s="15">
        <f t="shared" si="2242"/>
        <v>47.7</v>
      </c>
      <c r="E7965">
        <v>32</v>
      </c>
      <c r="F7965" s="6">
        <v>0.42312499999999997</v>
      </c>
      <c r="G7965" s="6">
        <v>-1.5167529999999999E-2</v>
      </c>
      <c r="H7965" s="6">
        <f t="shared" si="2233"/>
        <v>0.40795746999999999</v>
      </c>
      <c r="I7965" s="6">
        <f t="shared" si="2234"/>
        <v>15.700000000000003</v>
      </c>
      <c r="J7965" s="6">
        <f t="shared" si="2235"/>
        <v>15.292042530000003</v>
      </c>
      <c r="K7965" s="3">
        <f t="shared" si="2243"/>
        <v>17.47662003428573</v>
      </c>
      <c r="L7965" s="6">
        <f t="shared" si="2236"/>
        <v>0</v>
      </c>
      <c r="M7965" s="6">
        <f t="shared" si="2244"/>
        <v>186.51635615999999</v>
      </c>
      <c r="N7965" s="6">
        <f t="shared" si="2245"/>
        <v>2.1845775042857269</v>
      </c>
      <c r="O7965" s="2">
        <f t="shared" si="2237"/>
        <v>-2.1845775042857269</v>
      </c>
      <c r="P7965" s="2">
        <f t="shared" si="2246"/>
        <v>29.815422495714273</v>
      </c>
      <c r="Q7965" s="2">
        <f t="shared" si="2238"/>
        <v>17.88457750428573</v>
      </c>
      <c r="R7965" s="2">
        <f t="shared" si="2247"/>
        <v>0.40795746999999999</v>
      </c>
      <c r="S7965" s="2">
        <f t="shared" si="2239"/>
        <v>17.47662003428573</v>
      </c>
      <c r="T7965" s="2">
        <f t="shared" si="2250"/>
        <v>0</v>
      </c>
      <c r="U7965" s="2">
        <f t="shared" si="2240"/>
        <v>0</v>
      </c>
      <c r="V7965" t="str">
        <f t="shared" si="2248"/>
        <v>N</v>
      </c>
      <c r="W7965" s="2">
        <f t="shared" si="2249"/>
        <v>0</v>
      </c>
      <c r="X7965" s="2">
        <f t="shared" si="2241"/>
        <v>0</v>
      </c>
      <c r="Y7965" s="2"/>
    </row>
    <row r="7966" spans="1:25" x14ac:dyDescent="0.2">
      <c r="A7966">
        <v>19</v>
      </c>
      <c r="B7966" s="1">
        <v>43067.791666647354</v>
      </c>
      <c r="C7966">
        <v>49.1</v>
      </c>
      <c r="D7966" s="15">
        <f t="shared" si="2242"/>
        <v>49.1</v>
      </c>
      <c r="E7966">
        <v>32</v>
      </c>
      <c r="F7966" s="6">
        <v>0</v>
      </c>
      <c r="G7966" s="6">
        <v>-1.5167529999999999E-2</v>
      </c>
      <c r="H7966" s="6">
        <f t="shared" si="2233"/>
        <v>-1.5167529999999999E-2</v>
      </c>
      <c r="I7966" s="6">
        <f t="shared" si="2234"/>
        <v>17.100000000000001</v>
      </c>
      <c r="J7966" s="6">
        <f t="shared" si="2235"/>
        <v>17.115167530000001</v>
      </c>
      <c r="K7966" s="3">
        <f t="shared" si="2243"/>
        <v>19.560191462857148</v>
      </c>
      <c r="L7966" s="6">
        <f t="shared" si="2236"/>
        <v>0</v>
      </c>
      <c r="M7966" s="6">
        <f t="shared" si="2244"/>
        <v>166.95616469714284</v>
      </c>
      <c r="N7966" s="6">
        <f t="shared" si="2245"/>
        <v>2.4450239328571399</v>
      </c>
      <c r="O7966" s="2">
        <f t="shared" si="2237"/>
        <v>-2.4450239328571399</v>
      </c>
      <c r="P7966" s="2">
        <f t="shared" si="2246"/>
        <v>29.55497606714286</v>
      </c>
      <c r="Q7966" s="2">
        <f t="shared" si="2238"/>
        <v>19.545023932857141</v>
      </c>
      <c r="R7966" s="2">
        <f t="shared" si="2247"/>
        <v>-1.5167529999999999E-2</v>
      </c>
      <c r="S7966" s="2">
        <f t="shared" si="2239"/>
        <v>19.560191462857141</v>
      </c>
      <c r="T7966" s="2">
        <f t="shared" si="2250"/>
        <v>0</v>
      </c>
      <c r="U7966" s="2">
        <f t="shared" si="2240"/>
        <v>0</v>
      </c>
      <c r="V7966" t="str">
        <f t="shared" si="2248"/>
        <v>N</v>
      </c>
      <c r="W7966" s="2">
        <f t="shared" si="2249"/>
        <v>0</v>
      </c>
      <c r="X7966" s="2">
        <f t="shared" si="2241"/>
        <v>0</v>
      </c>
      <c r="Y7966" s="2"/>
    </row>
    <row r="7967" spans="1:25" x14ac:dyDescent="0.2">
      <c r="A7967">
        <v>20</v>
      </c>
      <c r="B7967" s="1">
        <v>43067.833333314018</v>
      </c>
      <c r="C7967">
        <v>46.8</v>
      </c>
      <c r="D7967" s="15">
        <f t="shared" si="2242"/>
        <v>46.8</v>
      </c>
      <c r="E7967">
        <v>32</v>
      </c>
      <c r="F7967" s="6">
        <v>0</v>
      </c>
      <c r="G7967" s="6">
        <v>-1.5167529999999999E-2</v>
      </c>
      <c r="H7967" s="6">
        <f t="shared" si="2233"/>
        <v>-1.5167529999999999E-2</v>
      </c>
      <c r="I7967" s="6">
        <f t="shared" si="2234"/>
        <v>14.799999999999997</v>
      </c>
      <c r="J7967" s="6">
        <f t="shared" si="2235"/>
        <v>14.815167529999997</v>
      </c>
      <c r="K7967" s="3">
        <f t="shared" si="2243"/>
        <v>16.931620034285714</v>
      </c>
      <c r="L7967" s="6">
        <f t="shared" si="2236"/>
        <v>0</v>
      </c>
      <c r="M7967" s="6">
        <f t="shared" si="2244"/>
        <v>150.02454466285712</v>
      </c>
      <c r="N7967" s="6">
        <f t="shared" si="2245"/>
        <v>2.1164525042857179</v>
      </c>
      <c r="O7967" s="2">
        <f t="shared" si="2237"/>
        <v>-2.1164525042857179</v>
      </c>
      <c r="P7967" s="2">
        <f t="shared" si="2246"/>
        <v>29.883547495714282</v>
      </c>
      <c r="Q7967" s="2">
        <f t="shared" si="2238"/>
        <v>16.916452504285715</v>
      </c>
      <c r="R7967" s="2">
        <f t="shared" si="2247"/>
        <v>-1.5167529999999999E-2</v>
      </c>
      <c r="S7967" s="2">
        <f t="shared" si="2239"/>
        <v>16.931620034285714</v>
      </c>
      <c r="T7967" s="2">
        <f t="shared" si="2250"/>
        <v>0</v>
      </c>
      <c r="U7967" s="2">
        <f t="shared" si="2240"/>
        <v>0</v>
      </c>
      <c r="V7967" t="str">
        <f t="shared" si="2248"/>
        <v>N</v>
      </c>
      <c r="W7967" s="2">
        <f t="shared" si="2249"/>
        <v>0</v>
      </c>
      <c r="X7967" s="2">
        <f t="shared" si="2241"/>
        <v>0</v>
      </c>
      <c r="Y7967" s="2"/>
    </row>
    <row r="7968" spans="1:25" x14ac:dyDescent="0.2">
      <c r="A7968">
        <v>21</v>
      </c>
      <c r="B7968" s="1">
        <v>43067.874999980682</v>
      </c>
      <c r="C7968">
        <v>45.2</v>
      </c>
      <c r="D7968" s="15">
        <f t="shared" si="2242"/>
        <v>45.2</v>
      </c>
      <c r="E7968">
        <v>32</v>
      </c>
      <c r="F7968" s="6">
        <v>0.32726</v>
      </c>
      <c r="G7968" s="6">
        <v>-1.5167529999999999E-2</v>
      </c>
      <c r="H7968" s="6">
        <f t="shared" si="2233"/>
        <v>0.31209247000000001</v>
      </c>
      <c r="I7968" s="6">
        <f t="shared" si="2234"/>
        <v>13.200000000000003</v>
      </c>
      <c r="J7968" s="6">
        <f t="shared" si="2235"/>
        <v>12.887907530000003</v>
      </c>
      <c r="K7968" s="3">
        <f t="shared" si="2243"/>
        <v>14.729037177142857</v>
      </c>
      <c r="L7968" s="6">
        <f t="shared" si="2236"/>
        <v>0</v>
      </c>
      <c r="M7968" s="6">
        <f t="shared" si="2244"/>
        <v>135.29550748571427</v>
      </c>
      <c r="N7968" s="6">
        <f t="shared" si="2245"/>
        <v>1.84112964714285</v>
      </c>
      <c r="O7968" s="2">
        <f t="shared" si="2237"/>
        <v>-1.84112964714285</v>
      </c>
      <c r="P7968" s="2">
        <f t="shared" si="2246"/>
        <v>30.15887035285715</v>
      </c>
      <c r="Q7968" s="2">
        <f t="shared" si="2238"/>
        <v>15.041129647142853</v>
      </c>
      <c r="R7968" s="2">
        <f t="shared" si="2247"/>
        <v>0.31209247000000001</v>
      </c>
      <c r="S7968" s="2">
        <f t="shared" si="2239"/>
        <v>14.729037177142853</v>
      </c>
      <c r="T7968" s="2">
        <f t="shared" si="2250"/>
        <v>0</v>
      </c>
      <c r="U7968" s="2">
        <f t="shared" si="2240"/>
        <v>0</v>
      </c>
      <c r="V7968" t="str">
        <f t="shared" si="2248"/>
        <v>N</v>
      </c>
      <c r="W7968" s="2">
        <f t="shared" si="2249"/>
        <v>0</v>
      </c>
      <c r="X7968" s="2">
        <f t="shared" si="2241"/>
        <v>0</v>
      </c>
      <c r="Y7968" s="2"/>
    </row>
    <row r="7969" spans="1:25" x14ac:dyDescent="0.2">
      <c r="A7969">
        <v>22</v>
      </c>
      <c r="B7969" s="1">
        <v>43067.916666647347</v>
      </c>
      <c r="C7969">
        <v>42.9</v>
      </c>
      <c r="D7969" s="15">
        <f t="shared" si="2242"/>
        <v>42.9</v>
      </c>
      <c r="E7969">
        <v>32</v>
      </c>
      <c r="F7969" s="6">
        <v>0.48722799999999999</v>
      </c>
      <c r="G7969" s="6">
        <v>-1.5167529999999999E-2</v>
      </c>
      <c r="H7969" s="6">
        <f t="shared" si="2233"/>
        <v>0.47206047000000001</v>
      </c>
      <c r="I7969" s="6">
        <f t="shared" si="2234"/>
        <v>10.899999999999999</v>
      </c>
      <c r="J7969" s="6">
        <f t="shared" si="2235"/>
        <v>10.427939529999998</v>
      </c>
      <c r="K7969" s="3">
        <f t="shared" si="2243"/>
        <v>11.917645177142859</v>
      </c>
      <c r="L7969" s="6">
        <f t="shared" si="2236"/>
        <v>0</v>
      </c>
      <c r="M7969" s="6">
        <f t="shared" si="2244"/>
        <v>123.37786230857141</v>
      </c>
      <c r="N7969" s="6">
        <f t="shared" si="2245"/>
        <v>1.4897056471428556</v>
      </c>
      <c r="O7969" s="2">
        <f t="shared" si="2237"/>
        <v>-1.4897056471428556</v>
      </c>
      <c r="P7969" s="2">
        <f t="shared" si="2246"/>
        <v>30.510294352857144</v>
      </c>
      <c r="Q7969" s="2">
        <f t="shared" si="2238"/>
        <v>12.389705647142854</v>
      </c>
      <c r="R7969" s="2">
        <f t="shared" si="2247"/>
        <v>0.47206047000000001</v>
      </c>
      <c r="S7969" s="2">
        <f t="shared" si="2239"/>
        <v>11.917645177142854</v>
      </c>
      <c r="T7969" s="2">
        <f t="shared" si="2250"/>
        <v>0</v>
      </c>
      <c r="U7969" s="2">
        <f t="shared" si="2240"/>
        <v>0</v>
      </c>
      <c r="V7969" t="str">
        <f t="shared" si="2248"/>
        <v>N</v>
      </c>
      <c r="W7969" s="2">
        <f t="shared" si="2249"/>
        <v>0</v>
      </c>
      <c r="X7969" s="2">
        <f t="shared" si="2241"/>
        <v>0</v>
      </c>
      <c r="Y7969" s="2"/>
    </row>
    <row r="7970" spans="1:25" x14ac:dyDescent="0.2">
      <c r="A7970">
        <v>23</v>
      </c>
      <c r="B7970" s="1">
        <v>43067.958333314011</v>
      </c>
      <c r="C7970">
        <v>41.1</v>
      </c>
      <c r="D7970" s="15">
        <f t="shared" si="2242"/>
        <v>41.1</v>
      </c>
      <c r="E7970">
        <v>32</v>
      </c>
      <c r="F7970" s="6">
        <v>1.1746099999999999</v>
      </c>
      <c r="G7970" s="6">
        <v>-1.5167529999999999E-2</v>
      </c>
      <c r="H7970" s="6">
        <f t="shared" si="2233"/>
        <v>1.1594424699999999</v>
      </c>
      <c r="I7970" s="6">
        <f t="shared" si="2234"/>
        <v>9.1000000000000014</v>
      </c>
      <c r="J7970" s="6">
        <f t="shared" si="2235"/>
        <v>7.9405575300000013</v>
      </c>
      <c r="K7970" s="3">
        <f t="shared" si="2243"/>
        <v>9.0749228914285709</v>
      </c>
      <c r="L7970" s="6">
        <f t="shared" si="2236"/>
        <v>0</v>
      </c>
      <c r="M7970" s="6">
        <f t="shared" si="2244"/>
        <v>114.30293941714284</v>
      </c>
      <c r="N7970" s="6">
        <f t="shared" si="2245"/>
        <v>1.1343653614285643</v>
      </c>
      <c r="O7970" s="2">
        <f t="shared" si="2237"/>
        <v>-1.1343653614285643</v>
      </c>
      <c r="P7970" s="2">
        <f t="shared" si="2246"/>
        <v>30.865634638571436</v>
      </c>
      <c r="Q7970" s="2">
        <f t="shared" si="2238"/>
        <v>10.234365361428566</v>
      </c>
      <c r="R7970" s="2">
        <f t="shared" si="2247"/>
        <v>1.1594424699999999</v>
      </c>
      <c r="S7970" s="2">
        <f t="shared" si="2239"/>
        <v>9.0749228914285656</v>
      </c>
      <c r="T7970" s="2">
        <f t="shared" si="2250"/>
        <v>0</v>
      </c>
      <c r="U7970" s="2">
        <f t="shared" si="2240"/>
        <v>0</v>
      </c>
      <c r="V7970" t="str">
        <f t="shared" si="2248"/>
        <v>N</v>
      </c>
      <c r="W7970" s="2">
        <f t="shared" si="2249"/>
        <v>0</v>
      </c>
      <c r="X7970" s="2">
        <f t="shared" si="2241"/>
        <v>0</v>
      </c>
      <c r="Y7970" s="2"/>
    </row>
    <row r="7971" spans="1:25" x14ac:dyDescent="0.2">
      <c r="A7971">
        <v>0</v>
      </c>
      <c r="B7971" s="1">
        <v>43067.999999980675</v>
      </c>
      <c r="C7971">
        <v>38.200000000000003</v>
      </c>
      <c r="D7971" s="15">
        <f t="shared" si="2242"/>
        <v>38.200000000000003</v>
      </c>
      <c r="E7971">
        <v>32</v>
      </c>
      <c r="F7971" s="6">
        <v>1.4446099999999999</v>
      </c>
      <c r="G7971" s="6">
        <v>-1.5167529999999999E-2</v>
      </c>
      <c r="H7971" s="6">
        <f t="shared" si="2233"/>
        <v>1.4294424699999999</v>
      </c>
      <c r="I7971" s="6">
        <f t="shared" si="2234"/>
        <v>6.2000000000000028</v>
      </c>
      <c r="J7971" s="6">
        <f t="shared" si="2235"/>
        <v>4.7705575300000032</v>
      </c>
      <c r="K7971" s="3">
        <f t="shared" si="2243"/>
        <v>4.3029394171428379</v>
      </c>
      <c r="L7971" s="6">
        <f t="shared" si="2236"/>
        <v>0</v>
      </c>
      <c r="M7971" s="6">
        <f t="shared" si="2244"/>
        <v>110</v>
      </c>
      <c r="N7971" s="6">
        <f t="shared" si="2245"/>
        <v>0</v>
      </c>
      <c r="O7971" s="2">
        <f t="shared" si="2237"/>
        <v>0</v>
      </c>
      <c r="P7971" s="2">
        <f t="shared" si="2246"/>
        <v>32</v>
      </c>
      <c r="Q7971" s="2">
        <f t="shared" si="2238"/>
        <v>6.2000000000000028</v>
      </c>
      <c r="R7971" s="2">
        <f t="shared" si="2247"/>
        <v>1.4294424699999999</v>
      </c>
      <c r="S7971" s="2">
        <f t="shared" si="2239"/>
        <v>4.7705575300000032</v>
      </c>
      <c r="T7971" s="2">
        <f t="shared" si="2250"/>
        <v>0</v>
      </c>
      <c r="U7971" s="2">
        <f t="shared" si="2240"/>
        <v>0</v>
      </c>
      <c r="V7971" t="str">
        <f t="shared" si="2248"/>
        <v>N</v>
      </c>
      <c r="W7971" s="2">
        <f t="shared" si="2249"/>
        <v>0</v>
      </c>
      <c r="X7971" s="2">
        <f t="shared" si="2241"/>
        <v>0</v>
      </c>
      <c r="Y7971" s="2"/>
    </row>
    <row r="7972" spans="1:25" x14ac:dyDescent="0.2">
      <c r="A7972">
        <v>1</v>
      </c>
      <c r="B7972" s="1">
        <v>43068.041666647339</v>
      </c>
      <c r="C7972">
        <v>37.299999999999997</v>
      </c>
      <c r="D7972" s="15">
        <f t="shared" si="2242"/>
        <v>37.299999999999997</v>
      </c>
      <c r="E7972">
        <v>32</v>
      </c>
      <c r="F7972" s="6">
        <v>1.04653</v>
      </c>
      <c r="G7972" s="6">
        <v>-1.5167529999999999E-2</v>
      </c>
      <c r="H7972" s="6">
        <f t="shared" si="2233"/>
        <v>1.0313624699999999</v>
      </c>
      <c r="I7972" s="6">
        <f t="shared" si="2234"/>
        <v>5.2999999999999972</v>
      </c>
      <c r="J7972" s="6">
        <f t="shared" si="2235"/>
        <v>4.2686375299999977</v>
      </c>
      <c r="K7972" s="3">
        <f t="shared" si="2243"/>
        <v>0</v>
      </c>
      <c r="L7972" s="6">
        <f t="shared" si="2236"/>
        <v>0</v>
      </c>
      <c r="M7972" s="6">
        <f t="shared" si="2244"/>
        <v>110</v>
      </c>
      <c r="N7972" s="6">
        <f t="shared" si="2245"/>
        <v>0</v>
      </c>
      <c r="O7972" s="2">
        <f t="shared" si="2237"/>
        <v>0</v>
      </c>
      <c r="P7972" s="2">
        <f t="shared" si="2246"/>
        <v>32</v>
      </c>
      <c r="Q7972" s="2">
        <f t="shared" si="2238"/>
        <v>5.2999999999999972</v>
      </c>
      <c r="R7972" s="2">
        <f t="shared" si="2247"/>
        <v>1.0313624699999999</v>
      </c>
      <c r="S7972" s="2">
        <f t="shared" si="2239"/>
        <v>4.2686375299999977</v>
      </c>
      <c r="T7972" s="2">
        <f t="shared" si="2250"/>
        <v>0</v>
      </c>
      <c r="U7972" s="2">
        <f t="shared" si="2240"/>
        <v>0</v>
      </c>
      <c r="V7972" t="str">
        <f t="shared" si="2248"/>
        <v>N</v>
      </c>
      <c r="W7972" s="2">
        <f t="shared" si="2249"/>
        <v>0</v>
      </c>
      <c r="X7972" s="2">
        <f t="shared" si="2241"/>
        <v>0</v>
      </c>
      <c r="Y7972" s="2"/>
    </row>
    <row r="7973" spans="1:25" x14ac:dyDescent="0.2">
      <c r="A7973">
        <v>2</v>
      </c>
      <c r="B7973" s="1">
        <v>43068.083333314004</v>
      </c>
      <c r="C7973">
        <v>35.4</v>
      </c>
      <c r="D7973" s="15">
        <f t="shared" si="2242"/>
        <v>35.4</v>
      </c>
      <c r="E7973">
        <v>32</v>
      </c>
      <c r="F7973" s="6">
        <v>1.4163399999999999</v>
      </c>
      <c r="G7973" s="6">
        <v>-1.5167529999999999E-2</v>
      </c>
      <c r="H7973" s="6">
        <f t="shared" si="2233"/>
        <v>1.4011724699999999</v>
      </c>
      <c r="I7973" s="6">
        <f t="shared" si="2234"/>
        <v>3.3999999999999986</v>
      </c>
      <c r="J7973" s="6">
        <f t="shared" si="2235"/>
        <v>1.9988275299999987</v>
      </c>
      <c r="K7973" s="3">
        <f t="shared" si="2243"/>
        <v>0</v>
      </c>
      <c r="L7973" s="6">
        <f t="shared" si="2236"/>
        <v>0</v>
      </c>
      <c r="M7973" s="6">
        <f t="shared" si="2244"/>
        <v>110</v>
      </c>
      <c r="N7973" s="6">
        <f t="shared" si="2245"/>
        <v>0</v>
      </c>
      <c r="O7973" s="2">
        <f t="shared" si="2237"/>
        <v>0</v>
      </c>
      <c r="P7973" s="2">
        <f t="shared" si="2246"/>
        <v>32</v>
      </c>
      <c r="Q7973" s="2">
        <f t="shared" si="2238"/>
        <v>3.3999999999999986</v>
      </c>
      <c r="R7973" s="2">
        <f t="shared" si="2247"/>
        <v>1.4011724699999999</v>
      </c>
      <c r="S7973" s="2">
        <f t="shared" si="2239"/>
        <v>1.9988275299999987</v>
      </c>
      <c r="T7973" s="2">
        <f t="shared" si="2250"/>
        <v>0</v>
      </c>
      <c r="U7973" s="2">
        <f t="shared" si="2240"/>
        <v>0</v>
      </c>
      <c r="V7973" t="str">
        <f t="shared" si="2248"/>
        <v>N</v>
      </c>
      <c r="W7973" s="2">
        <f t="shared" si="2249"/>
        <v>0</v>
      </c>
      <c r="X7973" s="2">
        <f t="shared" si="2241"/>
        <v>0</v>
      </c>
      <c r="Y7973" s="2"/>
    </row>
    <row r="7974" spans="1:25" x14ac:dyDescent="0.2">
      <c r="A7974">
        <v>3</v>
      </c>
      <c r="B7974" s="1">
        <v>43068.124999980668</v>
      </c>
      <c r="C7974">
        <v>34.200000000000003</v>
      </c>
      <c r="D7974" s="15">
        <f t="shared" si="2242"/>
        <v>34.200000000000003</v>
      </c>
      <c r="E7974">
        <v>32</v>
      </c>
      <c r="F7974" s="6">
        <v>1.4858499999999999</v>
      </c>
      <c r="G7974" s="6">
        <v>-1.5167529999999999E-2</v>
      </c>
      <c r="H7974" s="6">
        <f t="shared" si="2233"/>
        <v>1.4706824699999999</v>
      </c>
      <c r="I7974" s="6">
        <f t="shared" si="2234"/>
        <v>2.2000000000000028</v>
      </c>
      <c r="J7974" s="6">
        <f t="shared" si="2235"/>
        <v>0.72931753000000299</v>
      </c>
      <c r="K7974" s="3">
        <f t="shared" si="2243"/>
        <v>0</v>
      </c>
      <c r="L7974" s="6">
        <f t="shared" si="2236"/>
        <v>0</v>
      </c>
      <c r="M7974" s="6">
        <f t="shared" si="2244"/>
        <v>110</v>
      </c>
      <c r="N7974" s="6">
        <f t="shared" si="2245"/>
        <v>0</v>
      </c>
      <c r="O7974" s="2">
        <f t="shared" si="2237"/>
        <v>0</v>
      </c>
      <c r="P7974" s="2">
        <f t="shared" si="2246"/>
        <v>32</v>
      </c>
      <c r="Q7974" s="2">
        <f t="shared" si="2238"/>
        <v>2.2000000000000028</v>
      </c>
      <c r="R7974" s="2">
        <f t="shared" si="2247"/>
        <v>1.4706824699999999</v>
      </c>
      <c r="S7974" s="2">
        <f t="shared" si="2239"/>
        <v>0.72931753000000299</v>
      </c>
      <c r="T7974" s="2">
        <f t="shared" si="2250"/>
        <v>0</v>
      </c>
      <c r="U7974" s="2">
        <f t="shared" si="2240"/>
        <v>0</v>
      </c>
      <c r="V7974" t="str">
        <f t="shared" si="2248"/>
        <v>N</v>
      </c>
      <c r="W7974" s="2">
        <f t="shared" si="2249"/>
        <v>0</v>
      </c>
      <c r="X7974" s="2">
        <f t="shared" si="2241"/>
        <v>0</v>
      </c>
      <c r="Y7974" s="2"/>
    </row>
    <row r="7975" spans="1:25" x14ac:dyDescent="0.2">
      <c r="A7975">
        <v>4</v>
      </c>
      <c r="B7975" s="1">
        <v>43068.166666647332</v>
      </c>
      <c r="C7975">
        <v>33.6</v>
      </c>
      <c r="D7975" s="15">
        <f t="shared" si="2242"/>
        <v>33.6</v>
      </c>
      <c r="E7975">
        <v>32</v>
      </c>
      <c r="F7975" s="6">
        <v>1.9091499999999999</v>
      </c>
      <c r="G7975" s="6">
        <v>-1.5167529999999999E-2</v>
      </c>
      <c r="H7975" s="6">
        <f t="shared" si="2233"/>
        <v>1.8939824699999999</v>
      </c>
      <c r="I7975" s="6">
        <f t="shared" si="2234"/>
        <v>1.6000000000000014</v>
      </c>
      <c r="J7975" s="6">
        <f t="shared" si="2235"/>
        <v>0</v>
      </c>
      <c r="K7975" s="3">
        <f t="shared" si="2243"/>
        <v>0</v>
      </c>
      <c r="L7975" s="6">
        <f t="shared" si="2236"/>
        <v>0.29398246999999844</v>
      </c>
      <c r="M7975" s="6">
        <f t="shared" si="2244"/>
        <v>110.29398247</v>
      </c>
      <c r="N7975" s="6">
        <f t="shared" si="2245"/>
        <v>0</v>
      </c>
      <c r="O7975" s="2">
        <f t="shared" si="2237"/>
        <v>0</v>
      </c>
      <c r="P7975" s="2">
        <f t="shared" si="2246"/>
        <v>32</v>
      </c>
      <c r="Q7975" s="2">
        <f t="shared" si="2238"/>
        <v>1.6000000000000014</v>
      </c>
      <c r="R7975" s="2">
        <f t="shared" si="2247"/>
        <v>1.6000000000000014</v>
      </c>
      <c r="S7975" s="2">
        <f t="shared" si="2239"/>
        <v>0</v>
      </c>
      <c r="T7975" s="2">
        <f t="shared" si="2250"/>
        <v>0.2939824700000031</v>
      </c>
      <c r="U7975" s="2">
        <f t="shared" si="2240"/>
        <v>0</v>
      </c>
      <c r="V7975" t="str">
        <f t="shared" si="2248"/>
        <v>N</v>
      </c>
      <c r="W7975" s="2">
        <f t="shared" si="2249"/>
        <v>0</v>
      </c>
      <c r="X7975" s="2">
        <f t="shared" si="2241"/>
        <v>0</v>
      </c>
      <c r="Y7975" s="2"/>
    </row>
    <row r="7976" spans="1:25" x14ac:dyDescent="0.2">
      <c r="A7976">
        <v>5</v>
      </c>
      <c r="B7976" s="1">
        <v>43068.208333313996</v>
      </c>
      <c r="C7976">
        <v>33.799999999999997</v>
      </c>
      <c r="D7976" s="15">
        <f t="shared" si="2242"/>
        <v>33.799999999999997</v>
      </c>
      <c r="E7976">
        <v>32</v>
      </c>
      <c r="F7976" s="6">
        <v>1.5181100000000001</v>
      </c>
      <c r="G7976" s="6">
        <v>-1.5167529999999999E-2</v>
      </c>
      <c r="H7976" s="6">
        <f t="shared" si="2233"/>
        <v>1.50294247</v>
      </c>
      <c r="I7976" s="6">
        <f t="shared" si="2234"/>
        <v>1.7999999999999972</v>
      </c>
      <c r="J7976" s="6">
        <f t="shared" si="2235"/>
        <v>0.29705752999999713</v>
      </c>
      <c r="K7976" s="3">
        <f t="shared" si="2243"/>
        <v>0.2939824700000031</v>
      </c>
      <c r="L7976" s="6">
        <f t="shared" si="2236"/>
        <v>0</v>
      </c>
      <c r="M7976" s="6">
        <f t="shared" si="2244"/>
        <v>110</v>
      </c>
      <c r="N7976" s="6">
        <f t="shared" si="2245"/>
        <v>0</v>
      </c>
      <c r="O7976" s="2">
        <f t="shared" si="2237"/>
        <v>0</v>
      </c>
      <c r="P7976" s="2">
        <f t="shared" si="2246"/>
        <v>32</v>
      </c>
      <c r="Q7976" s="2">
        <f t="shared" si="2238"/>
        <v>1.7999999999999972</v>
      </c>
      <c r="R7976" s="2">
        <f t="shared" si="2247"/>
        <v>1.50294247</v>
      </c>
      <c r="S7976" s="2">
        <f t="shared" si="2239"/>
        <v>0.29705752999999713</v>
      </c>
      <c r="T7976" s="2">
        <f t="shared" si="2250"/>
        <v>0</v>
      </c>
      <c r="U7976" s="2">
        <f t="shared" si="2240"/>
        <v>0</v>
      </c>
      <c r="V7976" t="str">
        <f t="shared" si="2248"/>
        <v>N</v>
      </c>
      <c r="W7976" s="2">
        <f t="shared" si="2249"/>
        <v>0</v>
      </c>
      <c r="X7976" s="2">
        <f t="shared" si="2241"/>
        <v>0</v>
      </c>
      <c r="Y7976" s="2"/>
    </row>
    <row r="7977" spans="1:25" x14ac:dyDescent="0.2">
      <c r="A7977">
        <v>6</v>
      </c>
      <c r="B7977" s="1">
        <v>43068.249999980661</v>
      </c>
      <c r="C7977">
        <v>34</v>
      </c>
      <c r="D7977" s="15">
        <f t="shared" si="2242"/>
        <v>34</v>
      </c>
      <c r="E7977">
        <v>32</v>
      </c>
      <c r="F7977" s="6">
        <v>2.4639799999999998</v>
      </c>
      <c r="G7977" s="6">
        <v>-1.5167529999999999E-2</v>
      </c>
      <c r="H7977" s="6">
        <f t="shared" si="2233"/>
        <v>2.44881247</v>
      </c>
      <c r="I7977" s="6">
        <f t="shared" si="2234"/>
        <v>2</v>
      </c>
      <c r="J7977" s="6">
        <f t="shared" si="2235"/>
        <v>0</v>
      </c>
      <c r="K7977" s="3">
        <f t="shared" si="2243"/>
        <v>0</v>
      </c>
      <c r="L7977" s="6">
        <f t="shared" si="2236"/>
        <v>0.44881247000000002</v>
      </c>
      <c r="M7977" s="6">
        <f t="shared" si="2244"/>
        <v>110.44881247000001</v>
      </c>
      <c r="N7977" s="6">
        <f t="shared" si="2245"/>
        <v>0</v>
      </c>
      <c r="O7977" s="2">
        <f t="shared" si="2237"/>
        <v>0</v>
      </c>
      <c r="P7977" s="2">
        <f t="shared" si="2246"/>
        <v>32</v>
      </c>
      <c r="Q7977" s="2">
        <f t="shared" si="2238"/>
        <v>2</v>
      </c>
      <c r="R7977" s="2">
        <f t="shared" si="2247"/>
        <v>2</v>
      </c>
      <c r="S7977" s="2">
        <f t="shared" si="2239"/>
        <v>0</v>
      </c>
      <c r="T7977" s="2">
        <f t="shared" si="2250"/>
        <v>0.44881247000000712</v>
      </c>
      <c r="U7977" s="2">
        <f t="shared" si="2240"/>
        <v>0</v>
      </c>
      <c r="V7977" t="str">
        <f t="shared" si="2248"/>
        <v>N</v>
      </c>
      <c r="W7977" s="2">
        <f t="shared" si="2249"/>
        <v>0</v>
      </c>
      <c r="X7977" s="2">
        <f t="shared" si="2241"/>
        <v>0</v>
      </c>
      <c r="Y7977" s="2"/>
    </row>
    <row r="7978" spans="1:25" x14ac:dyDescent="0.2">
      <c r="A7978">
        <v>7</v>
      </c>
      <c r="B7978" s="1">
        <v>43068.291666647325</v>
      </c>
      <c r="C7978">
        <v>34.5</v>
      </c>
      <c r="D7978" s="15">
        <f t="shared" si="2242"/>
        <v>34.5</v>
      </c>
      <c r="E7978">
        <v>32</v>
      </c>
      <c r="F7978" s="6">
        <v>3.0732599999999999</v>
      </c>
      <c r="G7978" s="6">
        <v>10.816630000000002</v>
      </c>
      <c r="H7978" s="6">
        <f t="shared" si="2233"/>
        <v>13.889890000000001</v>
      </c>
      <c r="I7978" s="6">
        <f t="shared" si="2234"/>
        <v>2.5</v>
      </c>
      <c r="J7978" s="6">
        <f t="shared" si="2235"/>
        <v>0</v>
      </c>
      <c r="K7978" s="3">
        <f t="shared" si="2243"/>
        <v>0</v>
      </c>
      <c r="L7978" s="6">
        <f t="shared" si="2236"/>
        <v>11.389890000000001</v>
      </c>
      <c r="M7978" s="6">
        <f t="shared" si="2244"/>
        <v>121.83870247000002</v>
      </c>
      <c r="N7978" s="6">
        <f t="shared" si="2245"/>
        <v>0</v>
      </c>
      <c r="O7978" s="2">
        <f t="shared" si="2237"/>
        <v>0</v>
      </c>
      <c r="P7978" s="2">
        <f t="shared" si="2246"/>
        <v>32</v>
      </c>
      <c r="Q7978" s="2">
        <f t="shared" si="2238"/>
        <v>2.5</v>
      </c>
      <c r="R7978" s="2">
        <f t="shared" si="2247"/>
        <v>2.5</v>
      </c>
      <c r="S7978" s="2">
        <f t="shared" si="2239"/>
        <v>0</v>
      </c>
      <c r="T7978" s="2">
        <f t="shared" si="2250"/>
        <v>11.389890000000008</v>
      </c>
      <c r="U7978" s="2">
        <f t="shared" si="2240"/>
        <v>0</v>
      </c>
      <c r="V7978" t="str">
        <f t="shared" si="2248"/>
        <v>N</v>
      </c>
      <c r="W7978" s="2">
        <f t="shared" si="2249"/>
        <v>0</v>
      </c>
      <c r="X7978" s="2">
        <f t="shared" si="2241"/>
        <v>0</v>
      </c>
      <c r="Y7978" s="2"/>
    </row>
    <row r="7979" spans="1:25" x14ac:dyDescent="0.2">
      <c r="A7979">
        <v>8</v>
      </c>
      <c r="B7979" s="1">
        <v>43068.333333313989</v>
      </c>
      <c r="C7979">
        <v>35.9</v>
      </c>
      <c r="D7979" s="15">
        <f t="shared" si="2242"/>
        <v>35.9</v>
      </c>
      <c r="E7979">
        <v>32</v>
      </c>
      <c r="F7979" s="6">
        <v>3.8330099999999998</v>
      </c>
      <c r="G7979" s="6">
        <v>25.001850000000001</v>
      </c>
      <c r="H7979" s="6">
        <f t="shared" si="2233"/>
        <v>28.834859999999999</v>
      </c>
      <c r="I7979" s="6">
        <f t="shared" si="2234"/>
        <v>3.8999999999999986</v>
      </c>
      <c r="J7979" s="6">
        <f t="shared" si="2235"/>
        <v>0</v>
      </c>
      <c r="K7979" s="3">
        <f t="shared" si="2243"/>
        <v>0</v>
      </c>
      <c r="L7979" s="6">
        <f t="shared" si="2236"/>
        <v>24.93486</v>
      </c>
      <c r="M7979" s="6">
        <f t="shared" si="2244"/>
        <v>146.77356247</v>
      </c>
      <c r="N7979" s="6">
        <f t="shared" si="2245"/>
        <v>0</v>
      </c>
      <c r="O7979" s="2">
        <f t="shared" si="2237"/>
        <v>0</v>
      </c>
      <c r="P7979" s="2">
        <f t="shared" si="2246"/>
        <v>32</v>
      </c>
      <c r="Q7979" s="2">
        <f t="shared" si="2238"/>
        <v>3.8999999999999986</v>
      </c>
      <c r="R7979" s="2">
        <f t="shared" si="2247"/>
        <v>3.8999999999999986</v>
      </c>
      <c r="S7979" s="2">
        <f t="shared" si="2239"/>
        <v>0</v>
      </c>
      <c r="T7979" s="2">
        <f t="shared" si="2250"/>
        <v>24.934859999999986</v>
      </c>
      <c r="U7979" s="2">
        <f t="shared" si="2240"/>
        <v>0</v>
      </c>
      <c r="V7979" t="str">
        <f t="shared" si="2248"/>
        <v>Y</v>
      </c>
      <c r="W7979" s="2">
        <f t="shared" si="2249"/>
        <v>0</v>
      </c>
      <c r="X7979" s="2">
        <f t="shared" si="2241"/>
        <v>0</v>
      </c>
      <c r="Y7979" s="2"/>
    </row>
    <row r="7980" spans="1:25" x14ac:dyDescent="0.2">
      <c r="A7980">
        <v>9</v>
      </c>
      <c r="B7980" s="1">
        <v>43068.374999980653</v>
      </c>
      <c r="C7980">
        <v>38.9</v>
      </c>
      <c r="D7980" s="15">
        <f t="shared" si="2242"/>
        <v>38.9</v>
      </c>
      <c r="E7980">
        <v>32</v>
      </c>
      <c r="F7980" s="6">
        <v>4.1686800000000002</v>
      </c>
      <c r="G7980" s="6">
        <v>35.860620000000004</v>
      </c>
      <c r="H7980" s="6">
        <f t="shared" si="2233"/>
        <v>40.029300000000006</v>
      </c>
      <c r="I7980" s="6">
        <f t="shared" si="2234"/>
        <v>6.8999999999999986</v>
      </c>
      <c r="J7980" s="6">
        <f t="shared" si="2235"/>
        <v>0</v>
      </c>
      <c r="K7980" s="3">
        <f t="shared" si="2243"/>
        <v>0</v>
      </c>
      <c r="L7980" s="6">
        <f t="shared" si="2236"/>
        <v>33.129300000000008</v>
      </c>
      <c r="M7980" s="6">
        <f t="shared" si="2244"/>
        <v>179.90286247</v>
      </c>
      <c r="N7980" s="6">
        <f t="shared" si="2245"/>
        <v>0</v>
      </c>
      <c r="O7980" s="2">
        <f t="shared" si="2237"/>
        <v>0</v>
      </c>
      <c r="P7980" s="2">
        <f t="shared" si="2246"/>
        <v>32</v>
      </c>
      <c r="Q7980" s="2">
        <f t="shared" si="2238"/>
        <v>6.8999999999999986</v>
      </c>
      <c r="R7980" s="2">
        <f t="shared" si="2247"/>
        <v>6.8999999999999986</v>
      </c>
      <c r="S7980" s="2">
        <f t="shared" si="2239"/>
        <v>0</v>
      </c>
      <c r="T7980" s="2">
        <f t="shared" si="2250"/>
        <v>33.129300000000001</v>
      </c>
      <c r="U7980" s="2">
        <f t="shared" si="2240"/>
        <v>0</v>
      </c>
      <c r="V7980" t="str">
        <f t="shared" si="2248"/>
        <v>Y</v>
      </c>
      <c r="W7980" s="2">
        <f t="shared" si="2249"/>
        <v>0</v>
      </c>
      <c r="X7980" s="2">
        <f t="shared" si="2241"/>
        <v>0</v>
      </c>
      <c r="Y7980" s="2"/>
    </row>
    <row r="7981" spans="1:25" x14ac:dyDescent="0.2">
      <c r="A7981">
        <v>10</v>
      </c>
      <c r="B7981" s="1">
        <v>43068.416666647317</v>
      </c>
      <c r="C7981">
        <v>42.1</v>
      </c>
      <c r="D7981" s="15">
        <f t="shared" si="2242"/>
        <v>42.1</v>
      </c>
      <c r="E7981">
        <v>32</v>
      </c>
      <c r="F7981" s="6">
        <v>3.7452100000000002</v>
      </c>
      <c r="G7981" s="6">
        <v>43.251359999999998</v>
      </c>
      <c r="H7981" s="6">
        <f t="shared" si="2233"/>
        <v>46.996569999999998</v>
      </c>
      <c r="I7981" s="6">
        <f t="shared" si="2234"/>
        <v>10.100000000000001</v>
      </c>
      <c r="J7981" s="6">
        <f t="shared" si="2235"/>
        <v>0</v>
      </c>
      <c r="K7981" s="3">
        <f t="shared" si="2243"/>
        <v>0</v>
      </c>
      <c r="L7981" s="6">
        <f t="shared" si="2236"/>
        <v>36.896569999999997</v>
      </c>
      <c r="M7981" s="6">
        <f t="shared" si="2244"/>
        <v>216.79943247</v>
      </c>
      <c r="N7981" s="6">
        <f t="shared" si="2245"/>
        <v>0</v>
      </c>
      <c r="O7981" s="2">
        <f t="shared" si="2237"/>
        <v>0</v>
      </c>
      <c r="P7981" s="2">
        <f t="shared" si="2246"/>
        <v>32</v>
      </c>
      <c r="Q7981" s="2">
        <f t="shared" si="2238"/>
        <v>10.100000000000001</v>
      </c>
      <c r="R7981" s="2">
        <f t="shared" si="2247"/>
        <v>10.100000000000001</v>
      </c>
      <c r="S7981" s="2">
        <f t="shared" si="2239"/>
        <v>0</v>
      </c>
      <c r="T7981" s="2">
        <f t="shared" si="2250"/>
        <v>36.896569999999997</v>
      </c>
      <c r="U7981" s="2">
        <f t="shared" si="2240"/>
        <v>0</v>
      </c>
      <c r="V7981" t="str">
        <f t="shared" si="2248"/>
        <v>Y</v>
      </c>
      <c r="W7981" s="2">
        <f t="shared" si="2249"/>
        <v>0</v>
      </c>
      <c r="X7981" s="2">
        <f t="shared" si="2241"/>
        <v>0</v>
      </c>
      <c r="Y7981" s="2"/>
    </row>
    <row r="7982" spans="1:25" x14ac:dyDescent="0.2">
      <c r="A7982">
        <v>11</v>
      </c>
      <c r="B7982" s="1">
        <v>43068.458333313982</v>
      </c>
      <c r="C7982">
        <v>43</v>
      </c>
      <c r="D7982" s="15">
        <f t="shared" si="2242"/>
        <v>43</v>
      </c>
      <c r="E7982">
        <v>32</v>
      </c>
      <c r="F7982" s="6">
        <v>2.6566000000000001</v>
      </c>
      <c r="G7982" s="6">
        <v>45.723899999999993</v>
      </c>
      <c r="H7982" s="6">
        <f t="shared" si="2233"/>
        <v>48.380499999999991</v>
      </c>
      <c r="I7982" s="6">
        <f t="shared" si="2234"/>
        <v>11</v>
      </c>
      <c r="J7982" s="6">
        <f t="shared" si="2235"/>
        <v>0</v>
      </c>
      <c r="K7982" s="3">
        <f t="shared" si="2243"/>
        <v>0</v>
      </c>
      <c r="L7982" s="6">
        <f t="shared" si="2236"/>
        <v>37.380499999999991</v>
      </c>
      <c r="M7982" s="6">
        <f t="shared" si="2244"/>
        <v>220</v>
      </c>
      <c r="N7982" s="6">
        <f t="shared" si="2245"/>
        <v>34.179932469999983</v>
      </c>
      <c r="O7982" s="2">
        <f t="shared" si="2237"/>
        <v>-32</v>
      </c>
      <c r="P7982" s="2">
        <f t="shared" si="2246"/>
        <v>0</v>
      </c>
      <c r="Q7982" s="2">
        <f t="shared" si="2238"/>
        <v>43</v>
      </c>
      <c r="R7982" s="2">
        <f t="shared" si="2247"/>
        <v>43</v>
      </c>
      <c r="S7982" s="2">
        <f t="shared" si="2239"/>
        <v>0</v>
      </c>
      <c r="T7982" s="2">
        <f t="shared" si="2250"/>
        <v>3.2005675300000007</v>
      </c>
      <c r="U7982" s="2">
        <f t="shared" si="2240"/>
        <v>2.1799324699999829</v>
      </c>
      <c r="V7982" t="str">
        <f t="shared" si="2248"/>
        <v>Y</v>
      </c>
      <c r="W7982" s="2">
        <f t="shared" si="2249"/>
        <v>2.1799324699999829</v>
      </c>
      <c r="X7982" s="2">
        <f t="shared" si="2241"/>
        <v>0</v>
      </c>
      <c r="Y7982" s="2"/>
    </row>
    <row r="7983" spans="1:25" x14ac:dyDescent="0.2">
      <c r="A7983">
        <v>12</v>
      </c>
      <c r="B7983" s="1">
        <v>43068.499999980646</v>
      </c>
      <c r="C7983">
        <v>43.8</v>
      </c>
      <c r="D7983" s="15">
        <f t="shared" si="2242"/>
        <v>43.8</v>
      </c>
      <c r="E7983">
        <v>32</v>
      </c>
      <c r="F7983" s="6">
        <v>2.4937</v>
      </c>
      <c r="G7983" s="6">
        <v>44.989510000000003</v>
      </c>
      <c r="H7983" s="6">
        <f t="shared" si="2233"/>
        <v>47.48321</v>
      </c>
      <c r="I7983" s="6">
        <f t="shared" si="2234"/>
        <v>11.799999999999997</v>
      </c>
      <c r="J7983" s="6">
        <f t="shared" si="2235"/>
        <v>0</v>
      </c>
      <c r="K7983" s="3">
        <f t="shared" si="2243"/>
        <v>0</v>
      </c>
      <c r="L7983" s="6">
        <f t="shared" si="2236"/>
        <v>35.683210000000003</v>
      </c>
      <c r="M7983" s="6">
        <f t="shared" si="2244"/>
        <v>220</v>
      </c>
      <c r="N7983" s="6">
        <f t="shared" si="2245"/>
        <v>35.683210000000003</v>
      </c>
      <c r="O7983" s="2">
        <f t="shared" si="2237"/>
        <v>-32</v>
      </c>
      <c r="P7983" s="2">
        <f t="shared" si="2246"/>
        <v>0</v>
      </c>
      <c r="Q7983" s="2">
        <f t="shared" si="2238"/>
        <v>43.8</v>
      </c>
      <c r="R7983" s="2">
        <f t="shared" si="2247"/>
        <v>43.8</v>
      </c>
      <c r="S7983" s="2">
        <f t="shared" si="2239"/>
        <v>0</v>
      </c>
      <c r="T7983" s="2">
        <f t="shared" si="2250"/>
        <v>0</v>
      </c>
      <c r="U7983" s="2">
        <f t="shared" si="2240"/>
        <v>3.6832100000000025</v>
      </c>
      <c r="V7983" t="str">
        <f t="shared" si="2248"/>
        <v>Y</v>
      </c>
      <c r="W7983" s="2">
        <f t="shared" si="2249"/>
        <v>3.6832100000000025</v>
      </c>
      <c r="X7983" s="2">
        <f t="shared" si="2241"/>
        <v>0</v>
      </c>
      <c r="Y7983" s="2"/>
    </row>
    <row r="7984" spans="1:25" x14ac:dyDescent="0.2">
      <c r="A7984">
        <v>13</v>
      </c>
      <c r="B7984" s="1">
        <v>43068.54166664731</v>
      </c>
      <c r="C7984">
        <v>43.1</v>
      </c>
      <c r="D7984" s="15">
        <f t="shared" si="2242"/>
        <v>43.1</v>
      </c>
      <c r="E7984">
        <v>32</v>
      </c>
      <c r="F7984" s="6">
        <v>1.9669300000000001</v>
      </c>
      <c r="G7984" s="6">
        <v>44.169669999999996</v>
      </c>
      <c r="H7984" s="6">
        <f t="shared" si="2233"/>
        <v>46.136599999999994</v>
      </c>
      <c r="I7984" s="6">
        <f t="shared" si="2234"/>
        <v>11.100000000000001</v>
      </c>
      <c r="J7984" s="6">
        <f t="shared" si="2235"/>
        <v>0</v>
      </c>
      <c r="K7984" s="3">
        <f t="shared" si="2243"/>
        <v>0</v>
      </c>
      <c r="L7984" s="6">
        <f t="shared" si="2236"/>
        <v>35.036599999999993</v>
      </c>
      <c r="M7984" s="6">
        <f t="shared" si="2244"/>
        <v>220</v>
      </c>
      <c r="N7984" s="6">
        <f t="shared" si="2245"/>
        <v>35.036599999999993</v>
      </c>
      <c r="O7984" s="2">
        <f t="shared" si="2237"/>
        <v>-32</v>
      </c>
      <c r="P7984" s="2">
        <f t="shared" si="2246"/>
        <v>0</v>
      </c>
      <c r="Q7984" s="2">
        <f t="shared" si="2238"/>
        <v>43.1</v>
      </c>
      <c r="R7984" s="2">
        <f t="shared" si="2247"/>
        <v>43.1</v>
      </c>
      <c r="S7984" s="2">
        <f t="shared" si="2239"/>
        <v>0</v>
      </c>
      <c r="T7984" s="2">
        <f t="shared" si="2250"/>
        <v>0</v>
      </c>
      <c r="U7984" s="2">
        <f t="shared" si="2240"/>
        <v>3.0365999999999929</v>
      </c>
      <c r="V7984" t="str">
        <f t="shared" si="2248"/>
        <v>Y</v>
      </c>
      <c r="W7984" s="2">
        <f t="shared" si="2249"/>
        <v>3.0365999999999929</v>
      </c>
      <c r="X7984" s="2">
        <f t="shared" si="2241"/>
        <v>0</v>
      </c>
      <c r="Y7984" s="2"/>
    </row>
    <row r="7985" spans="1:25" x14ac:dyDescent="0.2">
      <c r="A7985">
        <v>14</v>
      </c>
      <c r="B7985" s="1">
        <v>43068.583333313974</v>
      </c>
      <c r="C7985">
        <v>43.7</v>
      </c>
      <c r="D7985" s="15">
        <f t="shared" si="2242"/>
        <v>43.7</v>
      </c>
      <c r="E7985">
        <v>32</v>
      </c>
      <c r="F7985" s="6">
        <v>1.7504</v>
      </c>
      <c r="G7985" s="6">
        <v>37.543140000000001</v>
      </c>
      <c r="H7985" s="6">
        <f t="shared" si="2233"/>
        <v>39.29354</v>
      </c>
      <c r="I7985" s="6">
        <f t="shared" si="2234"/>
        <v>11.700000000000003</v>
      </c>
      <c r="J7985" s="6">
        <f t="shared" si="2235"/>
        <v>0</v>
      </c>
      <c r="K7985" s="3">
        <f t="shared" si="2243"/>
        <v>0</v>
      </c>
      <c r="L7985" s="6">
        <f t="shared" si="2236"/>
        <v>27.593539999999997</v>
      </c>
      <c r="M7985" s="6">
        <f t="shared" si="2244"/>
        <v>220</v>
      </c>
      <c r="N7985" s="6">
        <f t="shared" si="2245"/>
        <v>27.59353999999999</v>
      </c>
      <c r="O7985" s="2">
        <f t="shared" si="2237"/>
        <v>-27.59353999999999</v>
      </c>
      <c r="P7985" s="2">
        <f t="shared" si="2246"/>
        <v>4.4064600000000098</v>
      </c>
      <c r="Q7985" s="2">
        <f t="shared" si="2238"/>
        <v>39.293539999999993</v>
      </c>
      <c r="R7985" s="2">
        <f t="shared" si="2247"/>
        <v>39.293539999999993</v>
      </c>
      <c r="S7985" s="2">
        <f t="shared" si="2239"/>
        <v>0</v>
      </c>
      <c r="T7985" s="2">
        <f t="shared" si="2250"/>
        <v>0</v>
      </c>
      <c r="U7985" s="2">
        <f t="shared" si="2240"/>
        <v>0</v>
      </c>
      <c r="V7985" t="str">
        <f t="shared" si="2248"/>
        <v>Y</v>
      </c>
      <c r="W7985" s="2">
        <f t="shared" si="2249"/>
        <v>0</v>
      </c>
      <c r="X7985" s="2">
        <f t="shared" si="2241"/>
        <v>0</v>
      </c>
      <c r="Y7985" s="2"/>
    </row>
    <row r="7986" spans="1:25" x14ac:dyDescent="0.2">
      <c r="A7986">
        <v>15</v>
      </c>
      <c r="B7986" s="1">
        <v>43068.624999980639</v>
      </c>
      <c r="C7986">
        <v>44.1</v>
      </c>
      <c r="D7986" s="15">
        <f t="shared" si="2242"/>
        <v>44.1</v>
      </c>
      <c r="E7986">
        <v>32</v>
      </c>
      <c r="F7986" s="6">
        <v>1.8377300000000001</v>
      </c>
      <c r="G7986" s="6">
        <v>27.695379999999997</v>
      </c>
      <c r="H7986" s="6">
        <f t="shared" si="2233"/>
        <v>29.533109999999997</v>
      </c>
      <c r="I7986" s="6">
        <f t="shared" si="2234"/>
        <v>12.100000000000001</v>
      </c>
      <c r="J7986" s="6">
        <f t="shared" si="2235"/>
        <v>0</v>
      </c>
      <c r="K7986" s="3">
        <f t="shared" si="2243"/>
        <v>0</v>
      </c>
      <c r="L7986" s="6">
        <f t="shared" si="2236"/>
        <v>17.433109999999996</v>
      </c>
      <c r="M7986" s="6">
        <f t="shared" si="2244"/>
        <v>220</v>
      </c>
      <c r="N7986" s="6">
        <f t="shared" si="2245"/>
        <v>17.433109999999999</v>
      </c>
      <c r="O7986" s="2">
        <f t="shared" si="2237"/>
        <v>-17.433109999999999</v>
      </c>
      <c r="P7986" s="2">
        <f t="shared" si="2246"/>
        <v>14.566890000000001</v>
      </c>
      <c r="Q7986" s="2">
        <f t="shared" si="2238"/>
        <v>29.533110000000001</v>
      </c>
      <c r="R7986" s="2">
        <f t="shared" si="2247"/>
        <v>29.533110000000001</v>
      </c>
      <c r="S7986" s="2">
        <f t="shared" si="2239"/>
        <v>0</v>
      </c>
      <c r="T7986" s="2">
        <f t="shared" si="2250"/>
        <v>0</v>
      </c>
      <c r="U7986" s="2">
        <f t="shared" si="2240"/>
        <v>0</v>
      </c>
      <c r="V7986" t="str">
        <f t="shared" si="2248"/>
        <v>Y</v>
      </c>
      <c r="W7986" s="2">
        <f t="shared" si="2249"/>
        <v>0</v>
      </c>
      <c r="X7986" s="2">
        <f t="shared" si="2241"/>
        <v>0</v>
      </c>
      <c r="Y7986" s="2"/>
    </row>
    <row r="7987" spans="1:25" x14ac:dyDescent="0.2">
      <c r="A7987">
        <v>16</v>
      </c>
      <c r="B7987" s="1">
        <v>43068.666666647303</v>
      </c>
      <c r="C7987">
        <v>44.6</v>
      </c>
      <c r="D7987" s="15">
        <f t="shared" si="2242"/>
        <v>44.6</v>
      </c>
      <c r="E7987">
        <v>32</v>
      </c>
      <c r="F7987" s="6">
        <v>1.704</v>
      </c>
      <c r="G7987" s="6">
        <v>14.326979999999999</v>
      </c>
      <c r="H7987" s="6">
        <f t="shared" si="2233"/>
        <v>16.03098</v>
      </c>
      <c r="I7987" s="6">
        <f t="shared" si="2234"/>
        <v>12.600000000000001</v>
      </c>
      <c r="J7987" s="6">
        <f t="shared" si="2235"/>
        <v>0</v>
      </c>
      <c r="K7987" s="3">
        <f t="shared" si="2243"/>
        <v>0</v>
      </c>
      <c r="L7987" s="6">
        <f t="shared" si="2236"/>
        <v>3.4309799999999981</v>
      </c>
      <c r="M7987" s="6">
        <f t="shared" si="2244"/>
        <v>220</v>
      </c>
      <c r="N7987" s="6">
        <f t="shared" si="2245"/>
        <v>3.4309800000000052</v>
      </c>
      <c r="O7987" s="2">
        <f t="shared" si="2237"/>
        <v>-3.4309800000000052</v>
      </c>
      <c r="P7987" s="2">
        <f t="shared" si="2246"/>
        <v>28.569019999999995</v>
      </c>
      <c r="Q7987" s="2">
        <f t="shared" si="2238"/>
        <v>16.030980000000007</v>
      </c>
      <c r="R7987" s="2">
        <f t="shared" si="2247"/>
        <v>16.030980000000007</v>
      </c>
      <c r="S7987" s="2">
        <f t="shared" si="2239"/>
        <v>0</v>
      </c>
      <c r="T7987" s="2">
        <f t="shared" si="2250"/>
        <v>0</v>
      </c>
      <c r="U7987" s="2">
        <f t="shared" si="2240"/>
        <v>0</v>
      </c>
      <c r="V7987" t="str">
        <f t="shared" si="2248"/>
        <v>Y</v>
      </c>
      <c r="W7987" s="2">
        <f t="shared" si="2249"/>
        <v>0</v>
      </c>
      <c r="X7987" s="2">
        <f t="shared" si="2241"/>
        <v>0</v>
      </c>
      <c r="Y7987" s="2"/>
    </row>
    <row r="7988" spans="1:25" x14ac:dyDescent="0.2">
      <c r="A7988">
        <v>17</v>
      </c>
      <c r="B7988" s="1">
        <v>43068.708333313967</v>
      </c>
      <c r="C7988">
        <v>45.2</v>
      </c>
      <c r="D7988" s="15">
        <f t="shared" si="2242"/>
        <v>45.2</v>
      </c>
      <c r="E7988">
        <v>32</v>
      </c>
      <c r="F7988" s="6">
        <v>1.5782799999999999</v>
      </c>
      <c r="G7988" s="6">
        <v>0.52495516999999992</v>
      </c>
      <c r="H7988" s="6">
        <f t="shared" si="2233"/>
        <v>2.1032351699999996</v>
      </c>
      <c r="I7988" s="6">
        <f t="shared" si="2234"/>
        <v>13.200000000000003</v>
      </c>
      <c r="J7988" s="6">
        <f t="shared" si="2235"/>
        <v>11.096764830000003</v>
      </c>
      <c r="K7988" s="3">
        <f t="shared" si="2243"/>
        <v>12.68201694857143</v>
      </c>
      <c r="L7988" s="6">
        <f t="shared" si="2236"/>
        <v>0</v>
      </c>
      <c r="M7988" s="6">
        <f t="shared" si="2244"/>
        <v>207.31798305142857</v>
      </c>
      <c r="N7988" s="6">
        <f t="shared" si="2245"/>
        <v>1.5852521185714181</v>
      </c>
      <c r="O7988" s="2">
        <f t="shared" si="2237"/>
        <v>-1.5852521185714181</v>
      </c>
      <c r="P7988" s="2">
        <f t="shared" si="2246"/>
        <v>30.414747881428582</v>
      </c>
      <c r="Q7988" s="2">
        <f t="shared" si="2238"/>
        <v>14.785252118571421</v>
      </c>
      <c r="R7988" s="2">
        <f t="shared" si="2247"/>
        <v>2.1032351699999996</v>
      </c>
      <c r="S7988" s="2">
        <f t="shared" si="2239"/>
        <v>12.682016948571421</v>
      </c>
      <c r="T7988" s="2">
        <f t="shared" si="2250"/>
        <v>0</v>
      </c>
      <c r="U7988" s="2">
        <f t="shared" si="2240"/>
        <v>0</v>
      </c>
      <c r="V7988" t="str">
        <f t="shared" si="2248"/>
        <v>N</v>
      </c>
      <c r="W7988" s="2">
        <f t="shared" si="2249"/>
        <v>0</v>
      </c>
      <c r="X7988" s="2">
        <f t="shared" si="2241"/>
        <v>0</v>
      </c>
      <c r="Y7988" s="2"/>
    </row>
    <row r="7989" spans="1:25" x14ac:dyDescent="0.2">
      <c r="A7989">
        <v>18</v>
      </c>
      <c r="B7989" s="1">
        <v>43068.749999980631</v>
      </c>
      <c r="C7989">
        <v>46</v>
      </c>
      <c r="D7989" s="15">
        <f t="shared" si="2242"/>
        <v>46</v>
      </c>
      <c r="E7989">
        <v>32</v>
      </c>
      <c r="F7989" s="6">
        <v>1.60911</v>
      </c>
      <c r="G7989" s="6">
        <v>-1.5167529999999999E-2</v>
      </c>
      <c r="H7989" s="6">
        <f t="shared" si="2233"/>
        <v>1.59394247</v>
      </c>
      <c r="I7989" s="6">
        <f t="shared" si="2234"/>
        <v>14</v>
      </c>
      <c r="J7989" s="6">
        <f t="shared" si="2235"/>
        <v>12.40605753</v>
      </c>
      <c r="K7989" s="3">
        <f t="shared" si="2243"/>
        <v>14.178351462857137</v>
      </c>
      <c r="L7989" s="6">
        <f t="shared" si="2236"/>
        <v>0</v>
      </c>
      <c r="M7989" s="6">
        <f t="shared" si="2244"/>
        <v>193.13963158857143</v>
      </c>
      <c r="N7989" s="6">
        <f t="shared" si="2245"/>
        <v>1.7722939328571385</v>
      </c>
      <c r="O7989" s="2">
        <f t="shared" si="2237"/>
        <v>-1.7722939328571385</v>
      </c>
      <c r="P7989" s="2">
        <f t="shared" si="2246"/>
        <v>30.227706067142861</v>
      </c>
      <c r="Q7989" s="2">
        <f t="shared" si="2238"/>
        <v>15.772293932857139</v>
      </c>
      <c r="R7989" s="2">
        <f t="shared" si="2247"/>
        <v>1.59394247</v>
      </c>
      <c r="S7989" s="2">
        <f t="shared" si="2239"/>
        <v>14.178351462857139</v>
      </c>
      <c r="T7989" s="2">
        <f t="shared" si="2250"/>
        <v>0</v>
      </c>
      <c r="U7989" s="2">
        <f t="shared" si="2240"/>
        <v>0</v>
      </c>
      <c r="V7989" t="str">
        <f t="shared" si="2248"/>
        <v>N</v>
      </c>
      <c r="W7989" s="2">
        <f t="shared" si="2249"/>
        <v>0</v>
      </c>
      <c r="X7989" s="2">
        <f t="shared" si="2241"/>
        <v>0</v>
      </c>
      <c r="Y7989" s="2"/>
    </row>
    <row r="7990" spans="1:25" x14ac:dyDescent="0.2">
      <c r="A7990">
        <v>19</v>
      </c>
      <c r="B7990" s="1">
        <v>43068.791666647296</v>
      </c>
      <c r="C7990">
        <v>46.8</v>
      </c>
      <c r="D7990" s="15">
        <f t="shared" si="2242"/>
        <v>46.8</v>
      </c>
      <c r="E7990">
        <v>32</v>
      </c>
      <c r="F7990" s="6">
        <v>1.44783</v>
      </c>
      <c r="G7990" s="6">
        <v>-1.5167529999999999E-2</v>
      </c>
      <c r="H7990" s="6">
        <f t="shared" si="2233"/>
        <v>1.4326624699999999</v>
      </c>
      <c r="I7990" s="6">
        <f t="shared" si="2234"/>
        <v>14.799999999999997</v>
      </c>
      <c r="J7990" s="6">
        <f t="shared" si="2235"/>
        <v>13.367337529999997</v>
      </c>
      <c r="K7990" s="3">
        <f t="shared" si="2243"/>
        <v>15.276957177142862</v>
      </c>
      <c r="L7990" s="6">
        <f t="shared" si="2236"/>
        <v>0</v>
      </c>
      <c r="M7990" s="6">
        <f t="shared" si="2244"/>
        <v>177.86267441142857</v>
      </c>
      <c r="N7990" s="6">
        <f t="shared" si="2245"/>
        <v>1.9096196471428755</v>
      </c>
      <c r="O7990" s="2">
        <f t="shared" si="2237"/>
        <v>-1.9096196471428755</v>
      </c>
      <c r="P7990" s="2">
        <f t="shared" si="2246"/>
        <v>30.090380352857125</v>
      </c>
      <c r="Q7990" s="2">
        <f t="shared" si="2238"/>
        <v>16.709619647142873</v>
      </c>
      <c r="R7990" s="2">
        <f t="shared" si="2247"/>
        <v>1.4326624699999999</v>
      </c>
      <c r="S7990" s="2">
        <f t="shared" si="2239"/>
        <v>15.276957177142872</v>
      </c>
      <c r="T7990" s="2">
        <f t="shared" si="2250"/>
        <v>0</v>
      </c>
      <c r="U7990" s="2">
        <f t="shared" si="2240"/>
        <v>0</v>
      </c>
      <c r="V7990" t="str">
        <f t="shared" si="2248"/>
        <v>N</v>
      </c>
      <c r="W7990" s="2">
        <f t="shared" si="2249"/>
        <v>0</v>
      </c>
      <c r="X7990" s="2">
        <f t="shared" si="2241"/>
        <v>0</v>
      </c>
      <c r="Y7990" s="2"/>
    </row>
    <row r="7991" spans="1:25" x14ac:dyDescent="0.2">
      <c r="A7991">
        <v>20</v>
      </c>
      <c r="B7991" s="1">
        <v>43068.83333331396</v>
      </c>
      <c r="C7991">
        <v>45.8</v>
      </c>
      <c r="D7991" s="15">
        <f t="shared" si="2242"/>
        <v>45.8</v>
      </c>
      <c r="E7991">
        <v>32</v>
      </c>
      <c r="F7991" s="6">
        <v>1.3567400000000001</v>
      </c>
      <c r="G7991" s="6">
        <v>-1.5167529999999999E-2</v>
      </c>
      <c r="H7991" s="6">
        <f t="shared" si="2233"/>
        <v>1.34157247</v>
      </c>
      <c r="I7991" s="6">
        <f t="shared" si="2234"/>
        <v>13.799999999999997</v>
      </c>
      <c r="J7991" s="6">
        <f t="shared" si="2235"/>
        <v>12.458427529999998</v>
      </c>
      <c r="K7991" s="3">
        <f t="shared" si="2243"/>
        <v>14.238202891428557</v>
      </c>
      <c r="L7991" s="6">
        <f t="shared" si="2236"/>
        <v>0</v>
      </c>
      <c r="M7991" s="6">
        <f t="shared" si="2244"/>
        <v>163.62447152000001</v>
      </c>
      <c r="N7991" s="6">
        <f t="shared" si="2245"/>
        <v>1.7797753614285625</v>
      </c>
      <c r="O7991" s="2">
        <f t="shared" si="2237"/>
        <v>-1.7797753614285625</v>
      </c>
      <c r="P7991" s="2">
        <f t="shared" si="2246"/>
        <v>30.220224638571437</v>
      </c>
      <c r="Q7991" s="2">
        <f t="shared" si="2238"/>
        <v>15.57977536142856</v>
      </c>
      <c r="R7991" s="2">
        <f t="shared" si="2247"/>
        <v>1.34157247</v>
      </c>
      <c r="S7991" s="2">
        <f t="shared" si="2239"/>
        <v>14.238202891428561</v>
      </c>
      <c r="T7991" s="2">
        <f t="shared" si="2250"/>
        <v>0</v>
      </c>
      <c r="U7991" s="2">
        <f t="shared" si="2240"/>
        <v>0</v>
      </c>
      <c r="V7991" t="str">
        <f t="shared" si="2248"/>
        <v>N</v>
      </c>
      <c r="W7991" s="2">
        <f t="shared" si="2249"/>
        <v>0</v>
      </c>
      <c r="X7991" s="2">
        <f t="shared" si="2241"/>
        <v>0</v>
      </c>
      <c r="Y7991" s="2"/>
    </row>
    <row r="7992" spans="1:25" x14ac:dyDescent="0.2">
      <c r="A7992">
        <v>21</v>
      </c>
      <c r="B7992" s="1">
        <v>43068.874999980624</v>
      </c>
      <c r="C7992">
        <v>44.5</v>
      </c>
      <c r="D7992" s="15">
        <f t="shared" si="2242"/>
        <v>44.5</v>
      </c>
      <c r="E7992">
        <v>32</v>
      </c>
      <c r="F7992" s="6">
        <v>1.08453</v>
      </c>
      <c r="G7992" s="6">
        <v>-1.5167529999999999E-2</v>
      </c>
      <c r="H7992" s="6">
        <f t="shared" si="2233"/>
        <v>1.06936247</v>
      </c>
      <c r="I7992" s="6">
        <f t="shared" si="2234"/>
        <v>12.5</v>
      </c>
      <c r="J7992" s="6">
        <f t="shared" si="2235"/>
        <v>11.43063753</v>
      </c>
      <c r="K7992" s="3">
        <f t="shared" si="2243"/>
        <v>13.063585748571427</v>
      </c>
      <c r="L7992" s="6">
        <f t="shared" si="2236"/>
        <v>0</v>
      </c>
      <c r="M7992" s="6">
        <f t="shared" si="2244"/>
        <v>150.56088577142859</v>
      </c>
      <c r="N7992" s="6">
        <f t="shared" si="2245"/>
        <v>1.6329482185714141</v>
      </c>
      <c r="O7992" s="2">
        <f t="shared" si="2237"/>
        <v>-1.6329482185714141</v>
      </c>
      <c r="P7992" s="2">
        <f t="shared" si="2246"/>
        <v>30.367051781428586</v>
      </c>
      <c r="Q7992" s="2">
        <f t="shared" si="2238"/>
        <v>14.132948218571414</v>
      </c>
      <c r="R7992" s="2">
        <f t="shared" si="2247"/>
        <v>1.06936247</v>
      </c>
      <c r="S7992" s="2">
        <f t="shared" si="2239"/>
        <v>13.063585748571414</v>
      </c>
      <c r="T7992" s="2">
        <f t="shared" si="2250"/>
        <v>0</v>
      </c>
      <c r="U7992" s="2">
        <f t="shared" si="2240"/>
        <v>0</v>
      </c>
      <c r="V7992" t="str">
        <f t="shared" si="2248"/>
        <v>N</v>
      </c>
      <c r="W7992" s="2">
        <f t="shared" si="2249"/>
        <v>0</v>
      </c>
      <c r="X7992" s="2">
        <f t="shared" si="2241"/>
        <v>0</v>
      </c>
      <c r="Y7992" s="2"/>
    </row>
    <row r="7993" spans="1:25" x14ac:dyDescent="0.2">
      <c r="A7993">
        <v>22</v>
      </c>
      <c r="B7993" s="1">
        <v>43068.916666647288</v>
      </c>
      <c r="C7993">
        <v>42.4</v>
      </c>
      <c r="D7993" s="15">
        <f t="shared" si="2242"/>
        <v>42.4</v>
      </c>
      <c r="E7993">
        <v>32</v>
      </c>
      <c r="F7993" s="6">
        <v>2.3749099999999999</v>
      </c>
      <c r="G7993" s="6">
        <v>-1.5167529999999999E-2</v>
      </c>
      <c r="H7993" s="6">
        <f t="shared" si="2233"/>
        <v>2.35974247</v>
      </c>
      <c r="I7993" s="6">
        <f t="shared" si="2234"/>
        <v>10.399999999999999</v>
      </c>
      <c r="J7993" s="6">
        <f t="shared" si="2235"/>
        <v>8.0402575299999981</v>
      </c>
      <c r="K7993" s="3">
        <f t="shared" si="2243"/>
        <v>9.1888657485714305</v>
      </c>
      <c r="L7993" s="6">
        <f t="shared" si="2236"/>
        <v>0</v>
      </c>
      <c r="M7993" s="6">
        <f t="shared" si="2244"/>
        <v>141.37202002285716</v>
      </c>
      <c r="N7993" s="6">
        <f t="shared" si="2245"/>
        <v>1.1486082185714395</v>
      </c>
      <c r="O7993" s="2">
        <f t="shared" si="2237"/>
        <v>-1.1486082185714395</v>
      </c>
      <c r="P7993" s="2">
        <f t="shared" si="2246"/>
        <v>30.851391781428561</v>
      </c>
      <c r="Q7993" s="2">
        <f t="shared" si="2238"/>
        <v>11.548608218571438</v>
      </c>
      <c r="R7993" s="2">
        <f t="shared" si="2247"/>
        <v>2.35974247</v>
      </c>
      <c r="S7993" s="2">
        <f t="shared" si="2239"/>
        <v>9.1888657485714376</v>
      </c>
      <c r="T7993" s="2">
        <f t="shared" si="2250"/>
        <v>0</v>
      </c>
      <c r="U7993" s="2">
        <f t="shared" si="2240"/>
        <v>0</v>
      </c>
      <c r="V7993" t="str">
        <f t="shared" si="2248"/>
        <v>N</v>
      </c>
      <c r="W7993" s="2">
        <f t="shared" si="2249"/>
        <v>0</v>
      </c>
      <c r="X7993" s="2">
        <f t="shared" si="2241"/>
        <v>0</v>
      </c>
      <c r="Y7993" s="2"/>
    </row>
    <row r="7994" spans="1:25" x14ac:dyDescent="0.2">
      <c r="A7994">
        <v>23</v>
      </c>
      <c r="B7994" s="1">
        <v>43068.958333313953</v>
      </c>
      <c r="C7994">
        <v>40.1</v>
      </c>
      <c r="D7994" s="15">
        <f t="shared" si="2242"/>
        <v>40.1</v>
      </c>
      <c r="E7994">
        <v>32</v>
      </c>
      <c r="F7994" s="6">
        <v>1.7840400000000001</v>
      </c>
      <c r="G7994" s="6">
        <v>-1.5167529999999999E-2</v>
      </c>
      <c r="H7994" s="6">
        <f t="shared" si="2233"/>
        <v>1.76887247</v>
      </c>
      <c r="I7994" s="6">
        <f t="shared" si="2234"/>
        <v>8.1000000000000014</v>
      </c>
      <c r="J7994" s="6">
        <f t="shared" si="2235"/>
        <v>6.3311275300000016</v>
      </c>
      <c r="K7994" s="3">
        <f t="shared" si="2243"/>
        <v>7.235574320000012</v>
      </c>
      <c r="L7994" s="6">
        <f t="shared" si="2236"/>
        <v>0</v>
      </c>
      <c r="M7994" s="6">
        <f t="shared" si="2244"/>
        <v>134.13644570285715</v>
      </c>
      <c r="N7994" s="6">
        <f t="shared" si="2245"/>
        <v>0.9044467900000086</v>
      </c>
      <c r="O7994" s="2">
        <f t="shared" si="2237"/>
        <v>-0.9044467900000086</v>
      </c>
      <c r="P7994" s="2">
        <f t="shared" si="2246"/>
        <v>31.095553209999991</v>
      </c>
      <c r="Q7994" s="2">
        <f t="shared" si="2238"/>
        <v>9.00444679000001</v>
      </c>
      <c r="R7994" s="2">
        <f t="shared" si="2247"/>
        <v>1.76887247</v>
      </c>
      <c r="S7994" s="2">
        <f t="shared" si="2239"/>
        <v>7.2355743200000102</v>
      </c>
      <c r="T7994" s="2">
        <f t="shared" si="2250"/>
        <v>0</v>
      </c>
      <c r="U7994" s="2">
        <f t="shared" si="2240"/>
        <v>0</v>
      </c>
      <c r="V7994" t="str">
        <f t="shared" si="2248"/>
        <v>N</v>
      </c>
      <c r="W7994" s="2">
        <f t="shared" si="2249"/>
        <v>0</v>
      </c>
      <c r="X7994" s="2">
        <f t="shared" si="2241"/>
        <v>0</v>
      </c>
      <c r="Y7994" s="2"/>
    </row>
    <row r="7995" spans="1:25" x14ac:dyDescent="0.2">
      <c r="A7995">
        <v>0</v>
      </c>
      <c r="B7995" s="1">
        <v>43068.999999980617</v>
      </c>
      <c r="C7995">
        <v>37.799999999999997</v>
      </c>
      <c r="D7995" s="15">
        <f t="shared" si="2242"/>
        <v>37.799999999999997</v>
      </c>
      <c r="E7995">
        <v>32</v>
      </c>
      <c r="F7995" s="6">
        <v>1.3659399999999999</v>
      </c>
      <c r="G7995" s="6">
        <v>-1.5167529999999999E-2</v>
      </c>
      <c r="H7995" s="6">
        <f t="shared" si="2233"/>
        <v>1.3507724699999999</v>
      </c>
      <c r="I7995" s="6">
        <f t="shared" si="2234"/>
        <v>5.7999999999999972</v>
      </c>
      <c r="J7995" s="6">
        <f t="shared" si="2235"/>
        <v>4.4492275299999973</v>
      </c>
      <c r="K7995" s="3">
        <f t="shared" si="2243"/>
        <v>5.0848314628571529</v>
      </c>
      <c r="L7995" s="6">
        <f t="shared" si="2236"/>
        <v>0</v>
      </c>
      <c r="M7995" s="6">
        <f t="shared" si="2244"/>
        <v>129.05161423999999</v>
      </c>
      <c r="N7995" s="6">
        <f t="shared" si="2245"/>
        <v>0.63560393285715122</v>
      </c>
      <c r="O7995" s="2">
        <f t="shared" si="2237"/>
        <v>-0.63560393285715122</v>
      </c>
      <c r="P7995" s="2">
        <f t="shared" si="2246"/>
        <v>31.364396067142849</v>
      </c>
      <c r="Q7995" s="2">
        <f t="shared" si="2238"/>
        <v>6.4356039328571484</v>
      </c>
      <c r="R7995" s="2">
        <f t="shared" si="2247"/>
        <v>1.3507724699999999</v>
      </c>
      <c r="S7995" s="2">
        <f t="shared" si="2239"/>
        <v>5.0848314628571485</v>
      </c>
      <c r="T7995" s="2">
        <f t="shared" si="2250"/>
        <v>0</v>
      </c>
      <c r="U7995" s="2">
        <f t="shared" si="2240"/>
        <v>0</v>
      </c>
      <c r="V7995" t="str">
        <f t="shared" si="2248"/>
        <v>N</v>
      </c>
      <c r="W7995" s="2">
        <f t="shared" si="2249"/>
        <v>0</v>
      </c>
      <c r="X7995" s="2">
        <f t="shared" si="2241"/>
        <v>0</v>
      </c>
      <c r="Y7995" s="2"/>
    </row>
    <row r="7996" spans="1:25" x14ac:dyDescent="0.2">
      <c r="A7996">
        <v>1</v>
      </c>
      <c r="B7996" s="1">
        <v>43069.041666647281</v>
      </c>
      <c r="C7996">
        <v>37.299999999999997</v>
      </c>
      <c r="D7996" s="15">
        <f t="shared" si="2242"/>
        <v>37.299999999999997</v>
      </c>
      <c r="E7996">
        <v>32</v>
      </c>
      <c r="F7996" s="6">
        <v>3.25881</v>
      </c>
      <c r="G7996" s="6">
        <v>-1.5167529999999999E-2</v>
      </c>
      <c r="H7996" s="6">
        <f t="shared" si="2233"/>
        <v>3.2436424700000002</v>
      </c>
      <c r="I7996" s="6">
        <f t="shared" si="2234"/>
        <v>5.2999999999999972</v>
      </c>
      <c r="J7996" s="6">
        <f t="shared" si="2235"/>
        <v>2.056357529999997</v>
      </c>
      <c r="K7996" s="3">
        <f t="shared" si="2243"/>
        <v>2.350122891428569</v>
      </c>
      <c r="L7996" s="6">
        <f t="shared" si="2236"/>
        <v>0</v>
      </c>
      <c r="M7996" s="6">
        <f t="shared" si="2244"/>
        <v>126.70149134857142</v>
      </c>
      <c r="N7996" s="6">
        <f t="shared" si="2245"/>
        <v>0.29376536142856935</v>
      </c>
      <c r="O7996" s="2">
        <f t="shared" si="2237"/>
        <v>-0.29376536142856935</v>
      </c>
      <c r="P7996" s="2">
        <f t="shared" si="2246"/>
        <v>31.706234638571431</v>
      </c>
      <c r="Q7996" s="2">
        <f t="shared" si="2238"/>
        <v>5.5937653614285665</v>
      </c>
      <c r="R7996" s="2">
        <f t="shared" si="2247"/>
        <v>3.2436424700000002</v>
      </c>
      <c r="S7996" s="2">
        <f t="shared" si="2239"/>
        <v>2.3501228914285663</v>
      </c>
      <c r="T7996" s="2">
        <f t="shared" si="2250"/>
        <v>0</v>
      </c>
      <c r="U7996" s="2">
        <f t="shared" si="2240"/>
        <v>0</v>
      </c>
      <c r="V7996" t="str">
        <f t="shared" si="2248"/>
        <v>N</v>
      </c>
      <c r="W7996" s="2">
        <f t="shared" si="2249"/>
        <v>0</v>
      </c>
      <c r="X7996" s="2">
        <f t="shared" si="2241"/>
        <v>0</v>
      </c>
      <c r="Y7996" s="2"/>
    </row>
    <row r="7997" spans="1:25" x14ac:dyDescent="0.2">
      <c r="A7997">
        <v>2</v>
      </c>
      <c r="B7997" s="1">
        <v>43069.083333313945</v>
      </c>
      <c r="C7997">
        <v>34.6</v>
      </c>
      <c r="D7997" s="15">
        <f t="shared" si="2242"/>
        <v>34.6</v>
      </c>
      <c r="E7997">
        <v>32</v>
      </c>
      <c r="F7997" s="6">
        <v>3.5700400000000001</v>
      </c>
      <c r="G7997" s="6">
        <v>-1.5167529999999999E-2</v>
      </c>
      <c r="H7997" s="6">
        <f t="shared" si="2233"/>
        <v>3.5548724700000003</v>
      </c>
      <c r="I7997" s="6">
        <f t="shared" si="2234"/>
        <v>2.6000000000000014</v>
      </c>
      <c r="J7997" s="6">
        <f t="shared" si="2235"/>
        <v>0</v>
      </c>
      <c r="K7997" s="3">
        <f t="shared" si="2243"/>
        <v>0</v>
      </c>
      <c r="L7997" s="6">
        <f t="shared" si="2236"/>
        <v>0.95487246999999886</v>
      </c>
      <c r="M7997" s="6">
        <f t="shared" si="2244"/>
        <v>127.65636381857142</v>
      </c>
      <c r="N7997" s="6">
        <f t="shared" si="2245"/>
        <v>0</v>
      </c>
      <c r="O7997" s="2">
        <f t="shared" si="2237"/>
        <v>0</v>
      </c>
      <c r="P7997" s="2">
        <f t="shared" si="2246"/>
        <v>32</v>
      </c>
      <c r="Q7997" s="2">
        <f t="shared" si="2238"/>
        <v>2.6000000000000014</v>
      </c>
      <c r="R7997" s="2">
        <f t="shared" si="2247"/>
        <v>2.6000000000000014</v>
      </c>
      <c r="S7997" s="2">
        <f t="shared" si="2239"/>
        <v>0</v>
      </c>
      <c r="T7997" s="2">
        <f t="shared" si="2250"/>
        <v>0.95487246999999797</v>
      </c>
      <c r="U7997" s="2">
        <f t="shared" si="2240"/>
        <v>0</v>
      </c>
      <c r="V7997" t="str">
        <f t="shared" si="2248"/>
        <v>N</v>
      </c>
      <c r="W7997" s="2">
        <f t="shared" si="2249"/>
        <v>0</v>
      </c>
      <c r="X7997" s="2">
        <f t="shared" si="2241"/>
        <v>0</v>
      </c>
      <c r="Y7997" s="2"/>
    </row>
    <row r="7998" spans="1:25" x14ac:dyDescent="0.2">
      <c r="A7998">
        <v>3</v>
      </c>
      <c r="B7998" s="1">
        <v>43069.12499998061</v>
      </c>
      <c r="C7998">
        <v>34.200000000000003</v>
      </c>
      <c r="D7998" s="15">
        <f t="shared" si="2242"/>
        <v>34.200000000000003</v>
      </c>
      <c r="E7998">
        <v>32</v>
      </c>
      <c r="F7998" s="6">
        <v>4.8228499999999999</v>
      </c>
      <c r="G7998" s="6">
        <v>-1.5167529999999999E-2</v>
      </c>
      <c r="H7998" s="6">
        <f t="shared" si="2233"/>
        <v>4.8076824699999996</v>
      </c>
      <c r="I7998" s="6">
        <f t="shared" si="2234"/>
        <v>2.2000000000000028</v>
      </c>
      <c r="J7998" s="6">
        <f t="shared" si="2235"/>
        <v>0</v>
      </c>
      <c r="K7998" s="3">
        <f t="shared" si="2243"/>
        <v>0</v>
      </c>
      <c r="L7998" s="6">
        <f t="shared" si="2236"/>
        <v>2.6076824699999968</v>
      </c>
      <c r="M7998" s="6">
        <f t="shared" si="2244"/>
        <v>130.26404628857142</v>
      </c>
      <c r="N7998" s="6">
        <f t="shared" si="2245"/>
        <v>0</v>
      </c>
      <c r="O7998" s="2">
        <f t="shared" si="2237"/>
        <v>0</v>
      </c>
      <c r="P7998" s="2">
        <f t="shared" si="2246"/>
        <v>32</v>
      </c>
      <c r="Q7998" s="2">
        <f t="shared" si="2238"/>
        <v>2.2000000000000028</v>
      </c>
      <c r="R7998" s="2">
        <f t="shared" si="2247"/>
        <v>2.2000000000000028</v>
      </c>
      <c r="S7998" s="2">
        <f t="shared" si="2239"/>
        <v>0</v>
      </c>
      <c r="T7998" s="2">
        <f t="shared" si="2250"/>
        <v>2.6076824700000003</v>
      </c>
      <c r="U7998" s="2">
        <f t="shared" si="2240"/>
        <v>0</v>
      </c>
      <c r="V7998" t="str">
        <f t="shared" si="2248"/>
        <v>N</v>
      </c>
      <c r="W7998" s="2">
        <f t="shared" si="2249"/>
        <v>0</v>
      </c>
      <c r="X7998" s="2">
        <f t="shared" si="2241"/>
        <v>0</v>
      </c>
      <c r="Y7998" s="2"/>
    </row>
    <row r="7999" spans="1:25" x14ac:dyDescent="0.2">
      <c r="A7999">
        <v>4</v>
      </c>
      <c r="B7999" s="1">
        <v>43069.166666647274</v>
      </c>
      <c r="C7999">
        <v>33.799999999999997</v>
      </c>
      <c r="D7999" s="15">
        <f t="shared" si="2242"/>
        <v>33.799999999999997</v>
      </c>
      <c r="E7999">
        <v>32</v>
      </c>
      <c r="F7999" s="6">
        <v>3.4666299999999999</v>
      </c>
      <c r="G7999" s="6">
        <v>-1.5167529999999999E-2</v>
      </c>
      <c r="H7999" s="6">
        <f t="shared" si="2233"/>
        <v>3.4514624700000001</v>
      </c>
      <c r="I7999" s="6">
        <f t="shared" si="2234"/>
        <v>1.7999999999999972</v>
      </c>
      <c r="J7999" s="6">
        <f t="shared" si="2235"/>
        <v>0</v>
      </c>
      <c r="K7999" s="3">
        <f t="shared" si="2243"/>
        <v>0</v>
      </c>
      <c r="L7999" s="6">
        <f t="shared" si="2236"/>
        <v>1.6514624700000029</v>
      </c>
      <c r="M7999" s="6">
        <f t="shared" si="2244"/>
        <v>131.91550875857143</v>
      </c>
      <c r="N7999" s="6">
        <f t="shared" si="2245"/>
        <v>0</v>
      </c>
      <c r="O7999" s="2">
        <f t="shared" si="2237"/>
        <v>0</v>
      </c>
      <c r="P7999" s="2">
        <f t="shared" si="2246"/>
        <v>32</v>
      </c>
      <c r="Q7999" s="2">
        <f t="shared" si="2238"/>
        <v>1.7999999999999972</v>
      </c>
      <c r="R7999" s="2">
        <f t="shared" si="2247"/>
        <v>1.7999999999999972</v>
      </c>
      <c r="S7999" s="2">
        <f t="shared" si="2239"/>
        <v>0</v>
      </c>
      <c r="T7999" s="2">
        <f t="shared" si="2250"/>
        <v>1.6514624700000127</v>
      </c>
      <c r="U7999" s="2">
        <f t="shared" si="2240"/>
        <v>0</v>
      </c>
      <c r="V7999" t="str">
        <f t="shared" si="2248"/>
        <v>N</v>
      </c>
      <c r="W7999" s="2">
        <f t="shared" si="2249"/>
        <v>0</v>
      </c>
      <c r="X7999" s="2">
        <f t="shared" si="2241"/>
        <v>0</v>
      </c>
      <c r="Y7999" s="2"/>
    </row>
    <row r="8000" spans="1:25" x14ac:dyDescent="0.2">
      <c r="A8000">
        <v>5</v>
      </c>
      <c r="B8000" s="1">
        <v>43069.208333313938</v>
      </c>
      <c r="C8000">
        <v>33.4</v>
      </c>
      <c r="D8000" s="15">
        <f t="shared" si="2242"/>
        <v>33.4</v>
      </c>
      <c r="E8000">
        <v>32</v>
      </c>
      <c r="F8000" s="6">
        <v>4.9627499999999998</v>
      </c>
      <c r="G8000" s="6">
        <v>-1.5167529999999999E-2</v>
      </c>
      <c r="H8000" s="6">
        <f t="shared" si="2233"/>
        <v>4.9475824699999995</v>
      </c>
      <c r="I8000" s="6">
        <f t="shared" si="2234"/>
        <v>1.3999999999999986</v>
      </c>
      <c r="J8000" s="6">
        <f t="shared" si="2235"/>
        <v>0</v>
      </c>
      <c r="K8000" s="3">
        <f t="shared" si="2243"/>
        <v>0</v>
      </c>
      <c r="L8000" s="6">
        <f t="shared" si="2236"/>
        <v>3.5475824700000009</v>
      </c>
      <c r="M8000" s="6">
        <f t="shared" si="2244"/>
        <v>135.46309122857144</v>
      </c>
      <c r="N8000" s="6">
        <f t="shared" si="2245"/>
        <v>0</v>
      </c>
      <c r="O8000" s="2">
        <f t="shared" si="2237"/>
        <v>0</v>
      </c>
      <c r="P8000" s="2">
        <f t="shared" si="2246"/>
        <v>32</v>
      </c>
      <c r="Q8000" s="2">
        <f t="shared" si="2238"/>
        <v>1.3999999999999986</v>
      </c>
      <c r="R8000" s="2">
        <f t="shared" si="2247"/>
        <v>1.3999999999999986</v>
      </c>
      <c r="S8000" s="2">
        <f t="shared" si="2239"/>
        <v>0</v>
      </c>
      <c r="T8000" s="2">
        <f t="shared" si="2250"/>
        <v>3.5475824700000089</v>
      </c>
      <c r="U8000" s="2">
        <f t="shared" si="2240"/>
        <v>0</v>
      </c>
      <c r="V8000" t="str">
        <f t="shared" si="2248"/>
        <v>N</v>
      </c>
      <c r="W8000" s="2">
        <f t="shared" si="2249"/>
        <v>0</v>
      </c>
      <c r="X8000" s="2">
        <f t="shared" si="2241"/>
        <v>0</v>
      </c>
      <c r="Y8000" s="2"/>
    </row>
    <row r="8001" spans="1:25" x14ac:dyDescent="0.2">
      <c r="A8001">
        <v>6</v>
      </c>
      <c r="B8001" s="1">
        <v>43069.249999980602</v>
      </c>
      <c r="C8001">
        <v>33.299999999999997</v>
      </c>
      <c r="D8001" s="15">
        <f t="shared" si="2242"/>
        <v>33.299999999999997</v>
      </c>
      <c r="E8001">
        <v>32</v>
      </c>
      <c r="F8001" s="6">
        <v>5.0812900000000001</v>
      </c>
      <c r="G8001" s="6">
        <v>-1.5167529999999999E-2</v>
      </c>
      <c r="H8001" s="6">
        <f t="shared" si="2233"/>
        <v>5.0661224699999998</v>
      </c>
      <c r="I8001" s="6">
        <f t="shared" si="2234"/>
        <v>1.2999999999999972</v>
      </c>
      <c r="J8001" s="6">
        <f t="shared" si="2235"/>
        <v>0</v>
      </c>
      <c r="K8001" s="3">
        <f t="shared" si="2243"/>
        <v>0</v>
      </c>
      <c r="L8001" s="6">
        <f t="shared" si="2236"/>
        <v>3.7661224700000027</v>
      </c>
      <c r="M8001" s="6">
        <f t="shared" si="2244"/>
        <v>139.22921369857144</v>
      </c>
      <c r="N8001" s="6">
        <f t="shared" si="2245"/>
        <v>0</v>
      </c>
      <c r="O8001" s="2">
        <f t="shared" si="2237"/>
        <v>0</v>
      </c>
      <c r="P8001" s="2">
        <f t="shared" si="2246"/>
        <v>32</v>
      </c>
      <c r="Q8001" s="2">
        <f t="shared" si="2238"/>
        <v>1.2999999999999972</v>
      </c>
      <c r="R8001" s="2">
        <f t="shared" si="2247"/>
        <v>1.2999999999999972</v>
      </c>
      <c r="S8001" s="2">
        <f t="shared" si="2239"/>
        <v>0</v>
      </c>
      <c r="T8001" s="2">
        <f t="shared" si="2250"/>
        <v>3.7661224699999991</v>
      </c>
      <c r="U8001" s="2">
        <f t="shared" si="2240"/>
        <v>0</v>
      </c>
      <c r="V8001" t="str">
        <f t="shared" si="2248"/>
        <v>N</v>
      </c>
      <c r="W8001" s="2">
        <f t="shared" si="2249"/>
        <v>0</v>
      </c>
      <c r="X8001" s="2">
        <f t="shared" si="2241"/>
        <v>0</v>
      </c>
      <c r="Y8001" s="2"/>
    </row>
    <row r="8002" spans="1:25" x14ac:dyDescent="0.2">
      <c r="A8002">
        <v>7</v>
      </c>
      <c r="B8002" s="1">
        <v>43069.291666647267</v>
      </c>
      <c r="C8002">
        <v>33.799999999999997</v>
      </c>
      <c r="D8002" s="15">
        <f t="shared" si="2242"/>
        <v>33.799999999999997</v>
      </c>
      <c r="E8002">
        <v>32</v>
      </c>
      <c r="F8002" s="6">
        <v>5.0997300000000001</v>
      </c>
      <c r="G8002" s="6">
        <v>9.1481370000000002</v>
      </c>
      <c r="H8002" s="6">
        <f t="shared" si="2233"/>
        <v>14.247866999999999</v>
      </c>
      <c r="I8002" s="6">
        <f t="shared" si="2234"/>
        <v>1.7999999999999972</v>
      </c>
      <c r="J8002" s="6">
        <f t="shared" si="2235"/>
        <v>0</v>
      </c>
      <c r="K8002" s="3">
        <f t="shared" si="2243"/>
        <v>0</v>
      </c>
      <c r="L8002" s="6">
        <f t="shared" si="2236"/>
        <v>12.447867000000002</v>
      </c>
      <c r="M8002" s="6">
        <f t="shared" si="2244"/>
        <v>151.67708069857144</v>
      </c>
      <c r="N8002" s="6">
        <f t="shared" si="2245"/>
        <v>0</v>
      </c>
      <c r="O8002" s="2">
        <f t="shared" si="2237"/>
        <v>0</v>
      </c>
      <c r="P8002" s="2">
        <f t="shared" si="2246"/>
        <v>32</v>
      </c>
      <c r="Q8002" s="2">
        <f t="shared" si="2238"/>
        <v>1.7999999999999972</v>
      </c>
      <c r="R8002" s="2">
        <f t="shared" si="2247"/>
        <v>1.7999999999999972</v>
      </c>
      <c r="S8002" s="2">
        <f t="shared" si="2239"/>
        <v>0</v>
      </c>
      <c r="T8002" s="2">
        <f t="shared" si="2250"/>
        <v>12.447867000000002</v>
      </c>
      <c r="U8002" s="2">
        <f t="shared" si="2240"/>
        <v>0</v>
      </c>
      <c r="V8002" t="str">
        <f t="shared" si="2248"/>
        <v>N</v>
      </c>
      <c r="W8002" s="2">
        <f t="shared" si="2249"/>
        <v>0</v>
      </c>
      <c r="X8002" s="2">
        <f t="shared" si="2241"/>
        <v>0</v>
      </c>
      <c r="Y8002" s="2"/>
    </row>
    <row r="8003" spans="1:25" x14ac:dyDescent="0.2">
      <c r="A8003">
        <v>8</v>
      </c>
      <c r="B8003" s="1">
        <v>43069.333333313931</v>
      </c>
      <c r="C8003">
        <v>34.700000000000003</v>
      </c>
      <c r="D8003" s="15">
        <f t="shared" si="2242"/>
        <v>34.700000000000003</v>
      </c>
      <c r="E8003">
        <v>32</v>
      </c>
      <c r="F8003" s="6">
        <v>7.6662299999999997</v>
      </c>
      <c r="G8003" s="6">
        <v>23.71895</v>
      </c>
      <c r="H8003" s="6">
        <f t="shared" ref="H8003:H8066" si="2251">(F8003+G8003)</f>
        <v>31.385179999999998</v>
      </c>
      <c r="I8003" s="6">
        <f t="shared" ref="I8003:I8066" si="2252">IF((D8003-E8003)&gt;0,D8003-E8003,0)</f>
        <v>2.7000000000000028</v>
      </c>
      <c r="J8003" s="6">
        <f t="shared" ref="J8003:J8066" si="2253">IF((I8003-H8003)&gt;0, (I8003-H8003), (0))</f>
        <v>0</v>
      </c>
      <c r="K8003" s="3">
        <f t="shared" si="2243"/>
        <v>0</v>
      </c>
      <c r="L8003" s="6">
        <f t="shared" ref="L8003:L8066" si="2254">IF(J8003=0, H8003-I8003,0)</f>
        <v>28.685179999999995</v>
      </c>
      <c r="M8003" s="6">
        <f t="shared" si="2244"/>
        <v>180.36226069857145</v>
      </c>
      <c r="N8003" s="6">
        <f t="shared" si="2245"/>
        <v>0</v>
      </c>
      <c r="O8003" s="2">
        <f t="shared" ref="O8003:O8066" si="2255">IF((N8003&lt;E8003-$AA$7),-N8003,$AA$7-E8003)</f>
        <v>0</v>
      </c>
      <c r="P8003" s="2">
        <f t="shared" si="2246"/>
        <v>32</v>
      </c>
      <c r="Q8003" s="2">
        <f t="shared" ref="Q8003:Q8066" si="2256">D8003-P8003</f>
        <v>2.7000000000000028</v>
      </c>
      <c r="R8003" s="2">
        <f t="shared" si="2247"/>
        <v>2.7000000000000028</v>
      </c>
      <c r="S8003" s="2">
        <f t="shared" ref="S8003:S8066" si="2257">IF(Q8003-R8003&gt;0, Q8003-R8003, 0)</f>
        <v>0</v>
      </c>
      <c r="T8003" s="2">
        <f t="shared" si="2250"/>
        <v>28.685180000000003</v>
      </c>
      <c r="U8003" s="2">
        <f t="shared" ref="U8003:U8066" si="2258">N8003+O8003</f>
        <v>0</v>
      </c>
      <c r="V8003" t="str">
        <f t="shared" si="2248"/>
        <v>Y</v>
      </c>
      <c r="W8003" s="2">
        <f t="shared" si="2249"/>
        <v>0</v>
      </c>
      <c r="X8003" s="2">
        <f t="shared" ref="X8003:X8066" si="2259">D8003- (P8003+R8003+S8003)</f>
        <v>0</v>
      </c>
      <c r="Y8003" s="2"/>
    </row>
    <row r="8004" spans="1:25" x14ac:dyDescent="0.2">
      <c r="A8004">
        <v>9</v>
      </c>
      <c r="B8004" s="1">
        <v>43069.374999980595</v>
      </c>
      <c r="C8004">
        <v>34.700000000000003</v>
      </c>
      <c r="D8004" s="15">
        <f t="shared" ref="D8004:D8067" si="2260">C8004/$AA$4*$AA$5</f>
        <v>34.700000000000003</v>
      </c>
      <c r="E8004">
        <v>32</v>
      </c>
      <c r="F8004" s="6">
        <v>8.1368200000000002</v>
      </c>
      <c r="G8004" s="6">
        <v>34.26932</v>
      </c>
      <c r="H8004" s="6">
        <f t="shared" si="2251"/>
        <v>42.406140000000001</v>
      </c>
      <c r="I8004" s="6">
        <f t="shared" si="2252"/>
        <v>2.7000000000000028</v>
      </c>
      <c r="J8004" s="6">
        <f t="shared" si="2253"/>
        <v>0</v>
      </c>
      <c r="K8004" s="3">
        <f t="shared" ref="K8004:K8067" si="2261">IF((M8003-M8004)&gt;0,M8003-M8004,0)</f>
        <v>0</v>
      </c>
      <c r="L8004" s="6">
        <f t="shared" si="2254"/>
        <v>39.706139999999998</v>
      </c>
      <c r="M8004" s="6">
        <f t="shared" ref="M8004:M8067" si="2262">IF( (M8003-J8004/$AA$11+L8004)&gt;$AA$25, IF((M8003-J8004/$AA$11+L8004)&lt;$AA$9,(M8003-J8004/$AA$11+L8004),$AA$9), $AA$25)</f>
        <v>220</v>
      </c>
      <c r="N8004" s="6">
        <f t="shared" ref="N8004:N8067" si="2263">IF(((M8003-J8004+L8004)-M8004)&gt;0,((M8003-J8004+L8004)-M8004),0)</f>
        <v>6.8400698571451812E-2</v>
      </c>
      <c r="O8004" s="2">
        <f t="shared" si="2255"/>
        <v>-6.8400698571451812E-2</v>
      </c>
      <c r="P8004" s="2">
        <f t="shared" ref="P8004:P8067" si="2264">E8004+O8004</f>
        <v>31.931599301428548</v>
      </c>
      <c r="Q8004" s="2">
        <f t="shared" si="2256"/>
        <v>2.7684006985714547</v>
      </c>
      <c r="R8004" s="2">
        <f t="shared" ref="R8004:R8067" si="2265">IF(Q8004&gt;H8004, H8004, Q8004)</f>
        <v>2.7684006985714547</v>
      </c>
      <c r="S8004" s="2">
        <f t="shared" si="2257"/>
        <v>0</v>
      </c>
      <c r="T8004" s="2">
        <f t="shared" si="2250"/>
        <v>39.637739301428553</v>
      </c>
      <c r="U8004" s="2">
        <f t="shared" si="2258"/>
        <v>0</v>
      </c>
      <c r="V8004" t="str">
        <f t="shared" ref="V8004:V8067" si="2266">IF(AND(A8004&gt;7,A8004&lt;17), "Y", "N")</f>
        <v>Y</v>
      </c>
      <c r="W8004" s="2">
        <f t="shared" ref="W8004:W8067" si="2267">IF(V8004="Y", U8004, 0)</f>
        <v>0</v>
      </c>
      <c r="X8004" s="2">
        <f t="shared" si="2259"/>
        <v>0</v>
      </c>
      <c r="Y8004" s="2"/>
    </row>
    <row r="8005" spans="1:25" x14ac:dyDescent="0.2">
      <c r="A8005">
        <v>10</v>
      </c>
      <c r="B8005" s="1">
        <v>43069.416666647259</v>
      </c>
      <c r="C8005">
        <v>40.700000000000003</v>
      </c>
      <c r="D8005" s="15">
        <f t="shared" si="2260"/>
        <v>40.700000000000003</v>
      </c>
      <c r="E8005">
        <v>32</v>
      </c>
      <c r="F8005" s="6">
        <v>5.84809</v>
      </c>
      <c r="G8005" s="6">
        <v>36.920888999999995</v>
      </c>
      <c r="H8005" s="6">
        <f t="shared" si="2251"/>
        <v>42.768978999999995</v>
      </c>
      <c r="I8005" s="6">
        <f t="shared" si="2252"/>
        <v>8.7000000000000028</v>
      </c>
      <c r="J8005" s="6">
        <f t="shared" si="2253"/>
        <v>0</v>
      </c>
      <c r="K8005" s="3">
        <f t="shared" si="2261"/>
        <v>0</v>
      </c>
      <c r="L8005" s="6">
        <f t="shared" si="2254"/>
        <v>34.068978999999992</v>
      </c>
      <c r="M8005" s="6">
        <f t="shared" si="2262"/>
        <v>220</v>
      </c>
      <c r="N8005" s="6">
        <f t="shared" si="2263"/>
        <v>34.068978999999985</v>
      </c>
      <c r="O8005" s="2">
        <f t="shared" si="2255"/>
        <v>-32</v>
      </c>
      <c r="P8005" s="2">
        <f t="shared" si="2264"/>
        <v>0</v>
      </c>
      <c r="Q8005" s="2">
        <f t="shared" si="2256"/>
        <v>40.700000000000003</v>
      </c>
      <c r="R8005" s="2">
        <f t="shared" si="2265"/>
        <v>40.700000000000003</v>
      </c>
      <c r="S8005" s="2">
        <f t="shared" si="2257"/>
        <v>0</v>
      </c>
      <c r="T8005" s="2">
        <f t="shared" si="2250"/>
        <v>0</v>
      </c>
      <c r="U8005" s="2">
        <f t="shared" si="2258"/>
        <v>2.0689789999999846</v>
      </c>
      <c r="V8005" t="str">
        <f t="shared" si="2266"/>
        <v>Y</v>
      </c>
      <c r="W8005" s="2">
        <f t="shared" si="2267"/>
        <v>2.0689789999999846</v>
      </c>
      <c r="X8005" s="2">
        <f t="shared" si="2259"/>
        <v>0</v>
      </c>
      <c r="Y8005" s="2"/>
    </row>
    <row r="8006" spans="1:25" x14ac:dyDescent="0.2">
      <c r="A8006">
        <v>11</v>
      </c>
      <c r="B8006" s="1">
        <v>43069.458333313924</v>
      </c>
      <c r="C8006">
        <v>41.4</v>
      </c>
      <c r="D8006" s="15">
        <f t="shared" si="2260"/>
        <v>41.4</v>
      </c>
      <c r="E8006">
        <v>32</v>
      </c>
      <c r="F8006" s="6">
        <v>7.8782399999999999</v>
      </c>
      <c r="G8006" s="6">
        <v>44.527819999999998</v>
      </c>
      <c r="H8006" s="6">
        <f t="shared" si="2251"/>
        <v>52.406059999999997</v>
      </c>
      <c r="I8006" s="6">
        <f t="shared" si="2252"/>
        <v>9.3999999999999986</v>
      </c>
      <c r="J8006" s="6">
        <f t="shared" si="2253"/>
        <v>0</v>
      </c>
      <c r="K8006" s="3">
        <f t="shared" si="2261"/>
        <v>0</v>
      </c>
      <c r="L8006" s="6">
        <f t="shared" si="2254"/>
        <v>43.006059999999998</v>
      </c>
      <c r="M8006" s="6">
        <f t="shared" si="2262"/>
        <v>220</v>
      </c>
      <c r="N8006" s="6">
        <f t="shared" si="2263"/>
        <v>43.006059999999991</v>
      </c>
      <c r="O8006" s="2">
        <f t="shared" si="2255"/>
        <v>-32</v>
      </c>
      <c r="P8006" s="2">
        <f t="shared" si="2264"/>
        <v>0</v>
      </c>
      <c r="Q8006" s="2">
        <f t="shared" si="2256"/>
        <v>41.4</v>
      </c>
      <c r="R8006" s="2">
        <f t="shared" si="2265"/>
        <v>41.4</v>
      </c>
      <c r="S8006" s="2">
        <f t="shared" si="2257"/>
        <v>0</v>
      </c>
      <c r="T8006" s="2">
        <f t="shared" si="2250"/>
        <v>0</v>
      </c>
      <c r="U8006" s="2">
        <f t="shared" si="2258"/>
        <v>11.006059999999991</v>
      </c>
      <c r="V8006" t="str">
        <f t="shared" si="2266"/>
        <v>Y</v>
      </c>
      <c r="W8006" s="2">
        <f t="shared" si="2267"/>
        <v>11.006059999999991</v>
      </c>
      <c r="X8006" s="2">
        <f t="shared" si="2259"/>
        <v>0</v>
      </c>
      <c r="Y8006" s="2"/>
    </row>
    <row r="8007" spans="1:25" x14ac:dyDescent="0.2">
      <c r="A8007">
        <v>12</v>
      </c>
      <c r="B8007" s="1">
        <v>43069.499999980588</v>
      </c>
      <c r="C8007">
        <v>43.7</v>
      </c>
      <c r="D8007" s="15">
        <f t="shared" si="2260"/>
        <v>43.7</v>
      </c>
      <c r="E8007">
        <v>32</v>
      </c>
      <c r="F8007" s="6">
        <v>7.7180499999999999</v>
      </c>
      <c r="G8007" s="6">
        <v>46.137709999999998</v>
      </c>
      <c r="H8007" s="6">
        <f t="shared" si="2251"/>
        <v>53.855759999999997</v>
      </c>
      <c r="I8007" s="6">
        <f t="shared" si="2252"/>
        <v>11.700000000000003</v>
      </c>
      <c r="J8007" s="6">
        <f t="shared" si="2253"/>
        <v>0</v>
      </c>
      <c r="K8007" s="3">
        <f t="shared" si="2261"/>
        <v>0</v>
      </c>
      <c r="L8007" s="6">
        <f t="shared" si="2254"/>
        <v>42.155759999999994</v>
      </c>
      <c r="M8007" s="6">
        <f t="shared" si="2262"/>
        <v>220</v>
      </c>
      <c r="N8007" s="6">
        <f t="shared" si="2263"/>
        <v>42.155759999999987</v>
      </c>
      <c r="O8007" s="2">
        <f t="shared" si="2255"/>
        <v>-32</v>
      </c>
      <c r="P8007" s="2">
        <f t="shared" si="2264"/>
        <v>0</v>
      </c>
      <c r="Q8007" s="2">
        <f t="shared" si="2256"/>
        <v>43.7</v>
      </c>
      <c r="R8007" s="2">
        <f t="shared" si="2265"/>
        <v>43.7</v>
      </c>
      <c r="S8007" s="2">
        <f t="shared" si="2257"/>
        <v>0</v>
      </c>
      <c r="T8007" s="2">
        <f t="shared" si="2250"/>
        <v>0</v>
      </c>
      <c r="U8007" s="2">
        <f t="shared" si="2258"/>
        <v>10.155759999999987</v>
      </c>
      <c r="V8007" t="str">
        <f t="shared" si="2266"/>
        <v>Y</v>
      </c>
      <c r="W8007" s="2">
        <f t="shared" si="2267"/>
        <v>10.155759999999987</v>
      </c>
      <c r="X8007" s="2">
        <f t="shared" si="2259"/>
        <v>0</v>
      </c>
      <c r="Y8007" s="2"/>
    </row>
    <row r="8008" spans="1:25" x14ac:dyDescent="0.2">
      <c r="A8008">
        <v>13</v>
      </c>
      <c r="B8008" s="1">
        <v>43069.541666647252</v>
      </c>
      <c r="C8008">
        <v>43.4</v>
      </c>
      <c r="D8008" s="15">
        <f t="shared" si="2260"/>
        <v>43.4</v>
      </c>
      <c r="E8008">
        <v>32</v>
      </c>
      <c r="F8008" s="6">
        <v>8.3039799999999993</v>
      </c>
      <c r="G8008" s="6">
        <v>42.135719999999999</v>
      </c>
      <c r="H8008" s="6">
        <f t="shared" si="2251"/>
        <v>50.439700000000002</v>
      </c>
      <c r="I8008" s="6">
        <f t="shared" si="2252"/>
        <v>11.399999999999999</v>
      </c>
      <c r="J8008" s="6">
        <f t="shared" si="2253"/>
        <v>0</v>
      </c>
      <c r="K8008" s="3">
        <f t="shared" si="2261"/>
        <v>0</v>
      </c>
      <c r="L8008" s="6">
        <f t="shared" si="2254"/>
        <v>39.039700000000003</v>
      </c>
      <c r="M8008" s="6">
        <f t="shared" si="2262"/>
        <v>220</v>
      </c>
      <c r="N8008" s="6">
        <f t="shared" si="2263"/>
        <v>39.039699999999982</v>
      </c>
      <c r="O8008" s="2">
        <f t="shared" si="2255"/>
        <v>-32</v>
      </c>
      <c r="P8008" s="2">
        <f t="shared" si="2264"/>
        <v>0</v>
      </c>
      <c r="Q8008" s="2">
        <f t="shared" si="2256"/>
        <v>43.4</v>
      </c>
      <c r="R8008" s="2">
        <f t="shared" si="2265"/>
        <v>43.4</v>
      </c>
      <c r="S8008" s="2">
        <f t="shared" si="2257"/>
        <v>0</v>
      </c>
      <c r="T8008" s="2">
        <f t="shared" si="2250"/>
        <v>0</v>
      </c>
      <c r="U8008" s="2">
        <f t="shared" si="2258"/>
        <v>7.0396999999999821</v>
      </c>
      <c r="V8008" t="str">
        <f t="shared" si="2266"/>
        <v>Y</v>
      </c>
      <c r="W8008" s="2">
        <f t="shared" si="2267"/>
        <v>7.0396999999999821</v>
      </c>
      <c r="X8008" s="2">
        <f t="shared" si="2259"/>
        <v>0</v>
      </c>
      <c r="Y8008" s="2"/>
    </row>
    <row r="8009" spans="1:25" x14ac:dyDescent="0.2">
      <c r="A8009">
        <v>14</v>
      </c>
      <c r="B8009" s="1">
        <v>43069.583333313916</v>
      </c>
      <c r="C8009">
        <v>42.9</v>
      </c>
      <c r="D8009" s="15">
        <f t="shared" si="2260"/>
        <v>42.9</v>
      </c>
      <c r="E8009">
        <v>32</v>
      </c>
      <c r="F8009" s="6">
        <v>7.5149900000000001</v>
      </c>
      <c r="G8009" s="6">
        <v>37.884680000000003</v>
      </c>
      <c r="H8009" s="6">
        <f t="shared" si="2251"/>
        <v>45.39967</v>
      </c>
      <c r="I8009" s="6">
        <f t="shared" si="2252"/>
        <v>10.899999999999999</v>
      </c>
      <c r="J8009" s="6">
        <f t="shared" si="2253"/>
        <v>0</v>
      </c>
      <c r="K8009" s="3">
        <f t="shared" si="2261"/>
        <v>0</v>
      </c>
      <c r="L8009" s="6">
        <f t="shared" si="2254"/>
        <v>34.499670000000002</v>
      </c>
      <c r="M8009" s="6">
        <f t="shared" si="2262"/>
        <v>220</v>
      </c>
      <c r="N8009" s="6">
        <f t="shared" si="2263"/>
        <v>34.499670000000009</v>
      </c>
      <c r="O8009" s="2">
        <f t="shared" si="2255"/>
        <v>-32</v>
      </c>
      <c r="P8009" s="2">
        <f t="shared" si="2264"/>
        <v>0</v>
      </c>
      <c r="Q8009" s="2">
        <f t="shared" si="2256"/>
        <v>42.9</v>
      </c>
      <c r="R8009" s="2">
        <f t="shared" si="2265"/>
        <v>42.9</v>
      </c>
      <c r="S8009" s="2">
        <f t="shared" si="2257"/>
        <v>0</v>
      </c>
      <c r="T8009" s="2">
        <f t="shared" si="2250"/>
        <v>0</v>
      </c>
      <c r="U8009" s="2">
        <f t="shared" si="2258"/>
        <v>2.4996700000000089</v>
      </c>
      <c r="V8009" t="str">
        <f t="shared" si="2266"/>
        <v>Y</v>
      </c>
      <c r="W8009" s="2">
        <f t="shared" si="2267"/>
        <v>2.4996700000000089</v>
      </c>
      <c r="X8009" s="2">
        <f t="shared" si="2259"/>
        <v>0</v>
      </c>
      <c r="Y8009" s="2"/>
    </row>
    <row r="8010" spans="1:25" x14ac:dyDescent="0.2">
      <c r="A8010">
        <v>15</v>
      </c>
      <c r="B8010" s="1">
        <v>43069.62499998058</v>
      </c>
      <c r="C8010">
        <v>43.3</v>
      </c>
      <c r="D8010" s="15">
        <f t="shared" si="2260"/>
        <v>43.3</v>
      </c>
      <c r="E8010">
        <v>32</v>
      </c>
      <c r="F8010" s="6">
        <v>7.6962400000000004</v>
      </c>
      <c r="G8010" s="6">
        <v>27.570120000000003</v>
      </c>
      <c r="H8010" s="6">
        <f t="shared" si="2251"/>
        <v>35.266360000000006</v>
      </c>
      <c r="I8010" s="6">
        <f t="shared" si="2252"/>
        <v>11.299999999999997</v>
      </c>
      <c r="J8010" s="6">
        <f t="shared" si="2253"/>
        <v>0</v>
      </c>
      <c r="K8010" s="3">
        <f t="shared" si="2261"/>
        <v>0</v>
      </c>
      <c r="L8010" s="6">
        <f t="shared" si="2254"/>
        <v>23.966360000000009</v>
      </c>
      <c r="M8010" s="6">
        <f t="shared" si="2262"/>
        <v>220</v>
      </c>
      <c r="N8010" s="6">
        <f t="shared" si="2263"/>
        <v>23.966360000000009</v>
      </c>
      <c r="O8010" s="2">
        <f t="shared" si="2255"/>
        <v>-23.966360000000009</v>
      </c>
      <c r="P8010" s="2">
        <f t="shared" si="2264"/>
        <v>8.0336399999999912</v>
      </c>
      <c r="Q8010" s="2">
        <f t="shared" si="2256"/>
        <v>35.266360000000006</v>
      </c>
      <c r="R8010" s="2">
        <f t="shared" si="2265"/>
        <v>35.266360000000006</v>
      </c>
      <c r="S8010" s="2">
        <f t="shared" si="2257"/>
        <v>0</v>
      </c>
      <c r="T8010" s="2">
        <f t="shared" ref="T8010:T8073" si="2268">IF(Q8010-R8010&gt;0, 0, ABS(M8009-M8010))</f>
        <v>0</v>
      </c>
      <c r="U8010" s="2">
        <f t="shared" si="2258"/>
        <v>0</v>
      </c>
      <c r="V8010" t="str">
        <f t="shared" si="2266"/>
        <v>Y</v>
      </c>
      <c r="W8010" s="2">
        <f t="shared" si="2267"/>
        <v>0</v>
      </c>
      <c r="X8010" s="2">
        <f t="shared" si="2259"/>
        <v>0</v>
      </c>
      <c r="Y8010" s="2"/>
    </row>
    <row r="8011" spans="1:25" x14ac:dyDescent="0.2">
      <c r="A8011">
        <v>16</v>
      </c>
      <c r="B8011" s="1">
        <v>43069.666666647245</v>
      </c>
      <c r="C8011">
        <v>44.9</v>
      </c>
      <c r="D8011" s="15">
        <f t="shared" si="2260"/>
        <v>44.9</v>
      </c>
      <c r="E8011">
        <v>32</v>
      </c>
      <c r="F8011" s="6">
        <v>4.7095500000000001</v>
      </c>
      <c r="G8011" s="6">
        <v>14.025679999999999</v>
      </c>
      <c r="H8011" s="6">
        <f t="shared" si="2251"/>
        <v>18.735230000000001</v>
      </c>
      <c r="I8011" s="6">
        <f t="shared" si="2252"/>
        <v>12.899999999999999</v>
      </c>
      <c r="J8011" s="6">
        <f t="shared" si="2253"/>
        <v>0</v>
      </c>
      <c r="K8011" s="3">
        <f t="shared" si="2261"/>
        <v>0</v>
      </c>
      <c r="L8011" s="6">
        <f t="shared" si="2254"/>
        <v>5.8352300000000028</v>
      </c>
      <c r="M8011" s="6">
        <f t="shared" si="2262"/>
        <v>220</v>
      </c>
      <c r="N8011" s="6">
        <f t="shared" si="2263"/>
        <v>5.8352299999999957</v>
      </c>
      <c r="O8011" s="2">
        <f t="shared" si="2255"/>
        <v>-5.8352299999999957</v>
      </c>
      <c r="P8011" s="2">
        <f t="shared" si="2264"/>
        <v>26.164770000000004</v>
      </c>
      <c r="Q8011" s="2">
        <f t="shared" si="2256"/>
        <v>18.735229999999994</v>
      </c>
      <c r="R8011" s="2">
        <f t="shared" si="2265"/>
        <v>18.735229999999994</v>
      </c>
      <c r="S8011" s="2">
        <f t="shared" si="2257"/>
        <v>0</v>
      </c>
      <c r="T8011" s="2">
        <f t="shared" si="2268"/>
        <v>0</v>
      </c>
      <c r="U8011" s="2">
        <f t="shared" si="2258"/>
        <v>0</v>
      </c>
      <c r="V8011" t="str">
        <f t="shared" si="2266"/>
        <v>Y</v>
      </c>
      <c r="W8011" s="2">
        <f t="shared" si="2267"/>
        <v>0</v>
      </c>
      <c r="X8011" s="2">
        <f t="shared" si="2259"/>
        <v>0</v>
      </c>
      <c r="Y8011" s="2"/>
    </row>
    <row r="8012" spans="1:25" x14ac:dyDescent="0.2">
      <c r="A8012">
        <v>17</v>
      </c>
      <c r="B8012" s="1">
        <v>43069.708333313909</v>
      </c>
      <c r="C8012">
        <v>44</v>
      </c>
      <c r="D8012" s="15">
        <f t="shared" si="2260"/>
        <v>44</v>
      </c>
      <c r="E8012">
        <v>32</v>
      </c>
      <c r="F8012" s="6">
        <v>3.8228800000000001</v>
      </c>
      <c r="G8012" s="6">
        <v>0.38420316999999998</v>
      </c>
      <c r="H8012" s="6">
        <f t="shared" si="2251"/>
        <v>4.2070831699999998</v>
      </c>
      <c r="I8012" s="6">
        <f t="shared" si="2252"/>
        <v>12</v>
      </c>
      <c r="J8012" s="6">
        <f t="shared" si="2253"/>
        <v>7.7929168300000002</v>
      </c>
      <c r="K8012" s="3">
        <f t="shared" si="2261"/>
        <v>8.9061906628571421</v>
      </c>
      <c r="L8012" s="6">
        <f t="shared" si="2254"/>
        <v>0</v>
      </c>
      <c r="M8012" s="6">
        <f t="shared" si="2262"/>
        <v>211.09380933714286</v>
      </c>
      <c r="N8012" s="6">
        <f t="shared" si="2263"/>
        <v>1.1132738328571463</v>
      </c>
      <c r="O8012" s="2">
        <f t="shared" si="2255"/>
        <v>-1.1132738328571463</v>
      </c>
      <c r="P8012" s="2">
        <f t="shared" si="2264"/>
        <v>30.886726167142854</v>
      </c>
      <c r="Q8012" s="2">
        <f t="shared" si="2256"/>
        <v>13.113273832857146</v>
      </c>
      <c r="R8012" s="2">
        <f t="shared" si="2265"/>
        <v>4.2070831699999998</v>
      </c>
      <c r="S8012" s="2">
        <f t="shared" si="2257"/>
        <v>8.9061906628571457</v>
      </c>
      <c r="T8012" s="2">
        <f t="shared" si="2268"/>
        <v>0</v>
      </c>
      <c r="U8012" s="2">
        <f t="shared" si="2258"/>
        <v>0</v>
      </c>
      <c r="V8012" t="str">
        <f t="shared" si="2266"/>
        <v>N</v>
      </c>
      <c r="W8012" s="2">
        <f t="shared" si="2267"/>
        <v>0</v>
      </c>
      <c r="X8012" s="2">
        <f t="shared" si="2259"/>
        <v>0</v>
      </c>
      <c r="Y8012" s="2"/>
    </row>
    <row r="8013" spans="1:25" x14ac:dyDescent="0.2">
      <c r="A8013">
        <v>18</v>
      </c>
      <c r="B8013" s="1">
        <v>43069.749999980573</v>
      </c>
      <c r="C8013">
        <v>44</v>
      </c>
      <c r="D8013" s="15">
        <f t="shared" si="2260"/>
        <v>44</v>
      </c>
      <c r="E8013">
        <v>32</v>
      </c>
      <c r="F8013" s="6">
        <v>3.2476699999999998</v>
      </c>
      <c r="G8013" s="6">
        <v>-1.5167529999999999E-2</v>
      </c>
      <c r="H8013" s="6">
        <f t="shared" si="2251"/>
        <v>3.23250247</v>
      </c>
      <c r="I8013" s="6">
        <f t="shared" si="2252"/>
        <v>12</v>
      </c>
      <c r="J8013" s="6">
        <f t="shared" si="2253"/>
        <v>8.76749753</v>
      </c>
      <c r="K8013" s="3">
        <f t="shared" si="2261"/>
        <v>10.019997177142869</v>
      </c>
      <c r="L8013" s="6">
        <f t="shared" si="2254"/>
        <v>0</v>
      </c>
      <c r="M8013" s="6">
        <f t="shared" si="2262"/>
        <v>201.07381215999999</v>
      </c>
      <c r="N8013" s="6">
        <f t="shared" si="2263"/>
        <v>1.2524996471428835</v>
      </c>
      <c r="O8013" s="2">
        <f t="shared" si="2255"/>
        <v>-1.2524996471428835</v>
      </c>
      <c r="P8013" s="2">
        <f t="shared" si="2264"/>
        <v>30.747500352857116</v>
      </c>
      <c r="Q8013" s="2">
        <f t="shared" si="2256"/>
        <v>13.252499647142884</v>
      </c>
      <c r="R8013" s="2">
        <f t="shared" si="2265"/>
        <v>3.23250247</v>
      </c>
      <c r="S8013" s="2">
        <f t="shared" si="2257"/>
        <v>10.019997177142884</v>
      </c>
      <c r="T8013" s="2">
        <f t="shared" si="2268"/>
        <v>0</v>
      </c>
      <c r="U8013" s="2">
        <f t="shared" si="2258"/>
        <v>0</v>
      </c>
      <c r="V8013" t="str">
        <f t="shared" si="2266"/>
        <v>N</v>
      </c>
      <c r="W8013" s="2">
        <f t="shared" si="2267"/>
        <v>0</v>
      </c>
      <c r="X8013" s="2">
        <f t="shared" si="2259"/>
        <v>0</v>
      </c>
      <c r="Y8013" s="2"/>
    </row>
    <row r="8014" spans="1:25" x14ac:dyDescent="0.2">
      <c r="A8014">
        <v>19</v>
      </c>
      <c r="B8014" s="1">
        <v>43069.791666647237</v>
      </c>
      <c r="C8014">
        <v>45.5</v>
      </c>
      <c r="D8014" s="15">
        <f t="shared" si="2260"/>
        <v>45.5</v>
      </c>
      <c r="E8014">
        <v>32</v>
      </c>
      <c r="F8014" s="6">
        <v>2.1855899999999999</v>
      </c>
      <c r="G8014" s="6">
        <v>-1.5167529999999999E-2</v>
      </c>
      <c r="H8014" s="6">
        <f t="shared" si="2251"/>
        <v>2.1704224700000001</v>
      </c>
      <c r="I8014" s="6">
        <f t="shared" si="2252"/>
        <v>13.5</v>
      </c>
      <c r="J8014" s="6">
        <f t="shared" si="2253"/>
        <v>11.32957753</v>
      </c>
      <c r="K8014" s="3">
        <f t="shared" si="2261"/>
        <v>12.948088605714275</v>
      </c>
      <c r="L8014" s="6">
        <f t="shared" si="2254"/>
        <v>0</v>
      </c>
      <c r="M8014" s="6">
        <f t="shared" si="2262"/>
        <v>188.12572355428571</v>
      </c>
      <c r="N8014" s="6">
        <f t="shared" si="2263"/>
        <v>1.6185110757142809</v>
      </c>
      <c r="O8014" s="2">
        <f t="shared" si="2255"/>
        <v>-1.6185110757142809</v>
      </c>
      <c r="P8014" s="2">
        <f t="shared" si="2264"/>
        <v>30.381488924285719</v>
      </c>
      <c r="Q8014" s="2">
        <f t="shared" si="2256"/>
        <v>15.118511075714281</v>
      </c>
      <c r="R8014" s="2">
        <f t="shared" si="2265"/>
        <v>2.1704224700000001</v>
      </c>
      <c r="S8014" s="2">
        <f t="shared" si="2257"/>
        <v>12.948088605714281</v>
      </c>
      <c r="T8014" s="2">
        <f t="shared" si="2268"/>
        <v>0</v>
      </c>
      <c r="U8014" s="2">
        <f t="shared" si="2258"/>
        <v>0</v>
      </c>
      <c r="V8014" t="str">
        <f t="shared" si="2266"/>
        <v>N</v>
      </c>
      <c r="W8014" s="2">
        <f t="shared" si="2267"/>
        <v>0</v>
      </c>
      <c r="X8014" s="2">
        <f t="shared" si="2259"/>
        <v>0</v>
      </c>
      <c r="Y8014" s="2"/>
    </row>
    <row r="8015" spans="1:25" x14ac:dyDescent="0.2">
      <c r="A8015">
        <v>20</v>
      </c>
      <c r="B8015" s="1">
        <v>43069.833333313902</v>
      </c>
      <c r="C8015">
        <v>46.5</v>
      </c>
      <c r="D8015" s="15">
        <f t="shared" si="2260"/>
        <v>46.5</v>
      </c>
      <c r="E8015">
        <v>32</v>
      </c>
      <c r="F8015" s="6">
        <v>1.80339</v>
      </c>
      <c r="G8015" s="6">
        <v>-1.5167529999999999E-2</v>
      </c>
      <c r="H8015" s="6">
        <f t="shared" si="2251"/>
        <v>1.78822247</v>
      </c>
      <c r="I8015" s="6">
        <f t="shared" si="2252"/>
        <v>14.5</v>
      </c>
      <c r="J8015" s="6">
        <f t="shared" si="2253"/>
        <v>12.711777529999999</v>
      </c>
      <c r="K8015" s="3">
        <f t="shared" si="2261"/>
        <v>14.527745748571419</v>
      </c>
      <c r="L8015" s="6">
        <f t="shared" si="2254"/>
        <v>0</v>
      </c>
      <c r="M8015" s="6">
        <f t="shared" si="2262"/>
        <v>173.59797780571429</v>
      </c>
      <c r="N8015" s="6">
        <f t="shared" si="2263"/>
        <v>1.8159682185714132</v>
      </c>
      <c r="O8015" s="2">
        <f t="shared" si="2255"/>
        <v>-1.8159682185714132</v>
      </c>
      <c r="P8015" s="2">
        <f t="shared" si="2264"/>
        <v>30.184031781428587</v>
      </c>
      <c r="Q8015" s="2">
        <f t="shared" si="2256"/>
        <v>16.315968218571413</v>
      </c>
      <c r="R8015" s="2">
        <f t="shared" si="2265"/>
        <v>1.78822247</v>
      </c>
      <c r="S8015" s="2">
        <f t="shared" si="2257"/>
        <v>14.527745748571412</v>
      </c>
      <c r="T8015" s="2">
        <f t="shared" si="2268"/>
        <v>0</v>
      </c>
      <c r="U8015" s="2">
        <f t="shared" si="2258"/>
        <v>0</v>
      </c>
      <c r="V8015" t="str">
        <f t="shared" si="2266"/>
        <v>N</v>
      </c>
      <c r="W8015" s="2">
        <f t="shared" si="2267"/>
        <v>0</v>
      </c>
      <c r="X8015" s="2">
        <f t="shared" si="2259"/>
        <v>0</v>
      </c>
      <c r="Y8015" s="2"/>
    </row>
    <row r="8016" spans="1:25" x14ac:dyDescent="0.2">
      <c r="A8016">
        <v>21</v>
      </c>
      <c r="B8016" s="1">
        <v>43069.874999980566</v>
      </c>
      <c r="C8016">
        <v>45</v>
      </c>
      <c r="D8016" s="15">
        <f t="shared" si="2260"/>
        <v>45</v>
      </c>
      <c r="E8016">
        <v>32</v>
      </c>
      <c r="F8016" s="6">
        <v>1.06837</v>
      </c>
      <c r="G8016" s="6">
        <v>-1.5167529999999999E-2</v>
      </c>
      <c r="H8016" s="6">
        <f t="shared" si="2251"/>
        <v>1.05320247</v>
      </c>
      <c r="I8016" s="6">
        <f t="shared" si="2252"/>
        <v>13</v>
      </c>
      <c r="J8016" s="6">
        <f t="shared" si="2253"/>
        <v>11.94679753</v>
      </c>
      <c r="K8016" s="3">
        <f t="shared" si="2261"/>
        <v>13.653482891428581</v>
      </c>
      <c r="L8016" s="6">
        <f t="shared" si="2254"/>
        <v>0</v>
      </c>
      <c r="M8016" s="6">
        <f t="shared" si="2262"/>
        <v>159.94449491428571</v>
      </c>
      <c r="N8016" s="6">
        <f t="shared" si="2263"/>
        <v>1.7066853614285833</v>
      </c>
      <c r="O8016" s="2">
        <f t="shared" si="2255"/>
        <v>-1.7066853614285833</v>
      </c>
      <c r="P8016" s="2">
        <f t="shared" si="2264"/>
        <v>30.293314638571417</v>
      </c>
      <c r="Q8016" s="2">
        <f t="shared" si="2256"/>
        <v>14.706685361428583</v>
      </c>
      <c r="R8016" s="2">
        <f t="shared" si="2265"/>
        <v>1.05320247</v>
      </c>
      <c r="S8016" s="2">
        <f t="shared" si="2257"/>
        <v>13.653482891428583</v>
      </c>
      <c r="T8016" s="2">
        <f t="shared" si="2268"/>
        <v>0</v>
      </c>
      <c r="U8016" s="2">
        <f t="shared" si="2258"/>
        <v>0</v>
      </c>
      <c r="V8016" t="str">
        <f t="shared" si="2266"/>
        <v>N</v>
      </c>
      <c r="W8016" s="2">
        <f t="shared" si="2267"/>
        <v>0</v>
      </c>
      <c r="X8016" s="2">
        <f t="shared" si="2259"/>
        <v>0</v>
      </c>
      <c r="Y8016" s="2"/>
    </row>
    <row r="8017" spans="1:25" x14ac:dyDescent="0.2">
      <c r="A8017">
        <v>22</v>
      </c>
      <c r="B8017" s="1">
        <v>43069.91666664723</v>
      </c>
      <c r="C8017">
        <v>41.7</v>
      </c>
      <c r="D8017" s="15">
        <f t="shared" si="2260"/>
        <v>41.7</v>
      </c>
      <c r="E8017">
        <v>32</v>
      </c>
      <c r="F8017" s="6">
        <v>1.16275</v>
      </c>
      <c r="G8017" s="6">
        <v>-1.5167529999999999E-2</v>
      </c>
      <c r="H8017" s="6">
        <f t="shared" si="2251"/>
        <v>1.1475824699999999</v>
      </c>
      <c r="I8017" s="6">
        <f t="shared" si="2252"/>
        <v>9.7000000000000028</v>
      </c>
      <c r="J8017" s="6">
        <f t="shared" si="2253"/>
        <v>8.5524175300000032</v>
      </c>
      <c r="K8017" s="3">
        <f t="shared" si="2261"/>
        <v>9.7741914628571465</v>
      </c>
      <c r="L8017" s="6">
        <f t="shared" si="2254"/>
        <v>0</v>
      </c>
      <c r="M8017" s="6">
        <f t="shared" si="2262"/>
        <v>150.17030345142857</v>
      </c>
      <c r="N8017" s="6">
        <f t="shared" si="2263"/>
        <v>1.2217739328571326</v>
      </c>
      <c r="O8017" s="2">
        <f t="shared" si="2255"/>
        <v>-1.2217739328571326</v>
      </c>
      <c r="P8017" s="2">
        <f t="shared" si="2264"/>
        <v>30.778226067142867</v>
      </c>
      <c r="Q8017" s="2">
        <f t="shared" si="2256"/>
        <v>10.921773932857135</v>
      </c>
      <c r="R8017" s="2">
        <f t="shared" si="2265"/>
        <v>1.1475824699999999</v>
      </c>
      <c r="S8017" s="2">
        <f t="shared" si="2257"/>
        <v>9.7741914628571358</v>
      </c>
      <c r="T8017" s="2">
        <f t="shared" si="2268"/>
        <v>0</v>
      </c>
      <c r="U8017" s="2">
        <f t="shared" si="2258"/>
        <v>0</v>
      </c>
      <c r="V8017" t="str">
        <f t="shared" si="2266"/>
        <v>N</v>
      </c>
      <c r="W8017" s="2">
        <f t="shared" si="2267"/>
        <v>0</v>
      </c>
      <c r="X8017" s="2">
        <f t="shared" si="2259"/>
        <v>0</v>
      </c>
      <c r="Y8017" s="2"/>
    </row>
    <row r="8018" spans="1:25" x14ac:dyDescent="0.2">
      <c r="A8018">
        <v>23</v>
      </c>
      <c r="B8018" s="1">
        <v>43069.958333313894</v>
      </c>
      <c r="C8018">
        <v>39.6</v>
      </c>
      <c r="D8018" s="15">
        <f t="shared" si="2260"/>
        <v>39.6</v>
      </c>
      <c r="E8018">
        <v>32</v>
      </c>
      <c r="F8018" s="6">
        <v>0.67509300000000005</v>
      </c>
      <c r="G8018" s="6">
        <v>-1.5167529999999999E-2</v>
      </c>
      <c r="H8018" s="6">
        <f t="shared" si="2251"/>
        <v>0.65992547000000001</v>
      </c>
      <c r="I8018" s="6">
        <f t="shared" si="2252"/>
        <v>7.6000000000000014</v>
      </c>
      <c r="J8018" s="6">
        <f t="shared" si="2253"/>
        <v>6.9400745300000013</v>
      </c>
      <c r="K8018" s="3">
        <f t="shared" si="2261"/>
        <v>7.9315137485714331</v>
      </c>
      <c r="L8018" s="6">
        <f t="shared" si="2254"/>
        <v>0</v>
      </c>
      <c r="M8018" s="6">
        <f t="shared" si="2262"/>
        <v>142.23878970285713</v>
      </c>
      <c r="N8018" s="6">
        <f t="shared" si="2263"/>
        <v>0.99143921857142914</v>
      </c>
      <c r="O8018" s="2">
        <f t="shared" si="2255"/>
        <v>-0.99143921857142914</v>
      </c>
      <c r="P8018" s="2">
        <f t="shared" si="2264"/>
        <v>31.008560781428571</v>
      </c>
      <c r="Q8018" s="2">
        <f t="shared" si="2256"/>
        <v>8.5914392185714306</v>
      </c>
      <c r="R8018" s="2">
        <f t="shared" si="2265"/>
        <v>0.65992547000000001</v>
      </c>
      <c r="S8018" s="2">
        <f t="shared" si="2257"/>
        <v>7.9315137485714304</v>
      </c>
      <c r="T8018" s="2">
        <f t="shared" si="2268"/>
        <v>0</v>
      </c>
      <c r="U8018" s="2">
        <f t="shared" si="2258"/>
        <v>0</v>
      </c>
      <c r="V8018" t="str">
        <f t="shared" si="2266"/>
        <v>N</v>
      </c>
      <c r="W8018" s="2">
        <f t="shared" si="2267"/>
        <v>0</v>
      </c>
      <c r="X8018" s="2">
        <f t="shared" si="2259"/>
        <v>0</v>
      </c>
      <c r="Y8018" s="2"/>
    </row>
    <row r="8019" spans="1:25" x14ac:dyDescent="0.2">
      <c r="A8019">
        <v>0</v>
      </c>
      <c r="B8019" s="1">
        <v>43069.999999980559</v>
      </c>
      <c r="C8019">
        <v>37.4</v>
      </c>
      <c r="D8019" s="15">
        <f t="shared" si="2260"/>
        <v>37.4</v>
      </c>
      <c r="E8019">
        <v>32</v>
      </c>
      <c r="F8019" s="6">
        <v>1.97526</v>
      </c>
      <c r="G8019" s="6">
        <v>-1.5167529999999999E-2</v>
      </c>
      <c r="H8019" s="6">
        <f t="shared" si="2251"/>
        <v>1.96009247</v>
      </c>
      <c r="I8019" s="6">
        <f t="shared" si="2252"/>
        <v>5.3999999999999986</v>
      </c>
      <c r="J8019" s="6">
        <f t="shared" si="2253"/>
        <v>3.4399075299999984</v>
      </c>
      <c r="K8019" s="3">
        <f t="shared" si="2261"/>
        <v>3.9313228914285787</v>
      </c>
      <c r="L8019" s="6">
        <f t="shared" si="2254"/>
        <v>0</v>
      </c>
      <c r="M8019" s="6">
        <f t="shared" si="2262"/>
        <v>138.30746681142855</v>
      </c>
      <c r="N8019" s="6">
        <f t="shared" si="2263"/>
        <v>0.49141536142857944</v>
      </c>
      <c r="O8019" s="2">
        <f t="shared" si="2255"/>
        <v>-0.49141536142857944</v>
      </c>
      <c r="P8019" s="2">
        <f t="shared" si="2264"/>
        <v>31.508584638571421</v>
      </c>
      <c r="Q8019" s="2">
        <f t="shared" si="2256"/>
        <v>5.891415361428578</v>
      </c>
      <c r="R8019" s="2">
        <f t="shared" si="2265"/>
        <v>1.96009247</v>
      </c>
      <c r="S8019" s="2">
        <f t="shared" si="2257"/>
        <v>3.9313228914285778</v>
      </c>
      <c r="T8019" s="2">
        <f t="shared" si="2268"/>
        <v>0</v>
      </c>
      <c r="U8019" s="2">
        <f t="shared" si="2258"/>
        <v>0</v>
      </c>
      <c r="V8019" t="str">
        <f t="shared" si="2266"/>
        <v>N</v>
      </c>
      <c r="W8019" s="2">
        <f t="shared" si="2267"/>
        <v>0</v>
      </c>
      <c r="X8019" s="2">
        <f t="shared" si="2259"/>
        <v>0</v>
      </c>
      <c r="Y8019" s="2"/>
    </row>
    <row r="8020" spans="1:25" x14ac:dyDescent="0.2">
      <c r="A8020">
        <v>1</v>
      </c>
      <c r="B8020" s="1">
        <v>43070.041666647223</v>
      </c>
      <c r="C8020">
        <v>36.200000000000003</v>
      </c>
      <c r="D8020" s="15">
        <f t="shared" si="2260"/>
        <v>36.200000000000003</v>
      </c>
      <c r="E8020">
        <v>32</v>
      </c>
      <c r="F8020" s="6">
        <v>1.46306</v>
      </c>
      <c r="G8020" s="6">
        <v>-1.5167529999999999E-2</v>
      </c>
      <c r="H8020" s="6">
        <f t="shared" si="2251"/>
        <v>1.44789247</v>
      </c>
      <c r="I8020" s="6">
        <f t="shared" si="2252"/>
        <v>4.2000000000000028</v>
      </c>
      <c r="J8020" s="6">
        <f t="shared" si="2253"/>
        <v>2.7521075300000026</v>
      </c>
      <c r="K8020" s="3">
        <f t="shared" si="2261"/>
        <v>3.1452657485714326</v>
      </c>
      <c r="L8020" s="6">
        <f t="shared" si="2254"/>
        <v>0</v>
      </c>
      <c r="M8020" s="6">
        <f t="shared" si="2262"/>
        <v>135.16220106285712</v>
      </c>
      <c r="N8020" s="6">
        <f t="shared" si="2263"/>
        <v>0.39315821857144329</v>
      </c>
      <c r="O8020" s="2">
        <f t="shared" si="2255"/>
        <v>-0.39315821857144329</v>
      </c>
      <c r="P8020" s="2">
        <f t="shared" si="2264"/>
        <v>31.606841781428557</v>
      </c>
      <c r="Q8020" s="2">
        <f t="shared" si="2256"/>
        <v>4.5931582185714461</v>
      </c>
      <c r="R8020" s="2">
        <f t="shared" si="2265"/>
        <v>1.44789247</v>
      </c>
      <c r="S8020" s="2">
        <f t="shared" si="2257"/>
        <v>3.1452657485714459</v>
      </c>
      <c r="T8020" s="2">
        <f t="shared" si="2268"/>
        <v>0</v>
      </c>
      <c r="U8020" s="2">
        <f t="shared" si="2258"/>
        <v>0</v>
      </c>
      <c r="V8020" t="str">
        <f t="shared" si="2266"/>
        <v>N</v>
      </c>
      <c r="W8020" s="2">
        <f t="shared" si="2267"/>
        <v>0</v>
      </c>
      <c r="X8020" s="2">
        <f t="shared" si="2259"/>
        <v>0</v>
      </c>
      <c r="Y8020" s="2"/>
    </row>
    <row r="8021" spans="1:25" x14ac:dyDescent="0.2">
      <c r="A8021">
        <v>2</v>
      </c>
      <c r="B8021" s="1">
        <v>43070.083333313887</v>
      </c>
      <c r="C8021">
        <v>34.9</v>
      </c>
      <c r="D8021" s="15">
        <f t="shared" si="2260"/>
        <v>34.9</v>
      </c>
      <c r="E8021">
        <v>32</v>
      </c>
      <c r="F8021" s="6">
        <v>0.65539499999999995</v>
      </c>
      <c r="G8021" s="6">
        <v>-1.5167529999999999E-2</v>
      </c>
      <c r="H8021" s="6">
        <f t="shared" si="2251"/>
        <v>0.64022746999999991</v>
      </c>
      <c r="I8021" s="6">
        <f t="shared" si="2252"/>
        <v>2.8999999999999986</v>
      </c>
      <c r="J8021" s="6">
        <f t="shared" si="2253"/>
        <v>2.2597725299999984</v>
      </c>
      <c r="K8021" s="3">
        <f t="shared" si="2261"/>
        <v>2.5825971771428442</v>
      </c>
      <c r="L8021" s="6">
        <f t="shared" si="2254"/>
        <v>0</v>
      </c>
      <c r="M8021" s="6">
        <f t="shared" si="2262"/>
        <v>132.57960388571428</v>
      </c>
      <c r="N8021" s="6">
        <f t="shared" si="2263"/>
        <v>0.32282464714285197</v>
      </c>
      <c r="O8021" s="2">
        <f t="shared" si="2255"/>
        <v>-0.32282464714285197</v>
      </c>
      <c r="P8021" s="2">
        <f t="shared" si="2264"/>
        <v>31.677175352857148</v>
      </c>
      <c r="Q8021" s="2">
        <f t="shared" si="2256"/>
        <v>3.2228246471428506</v>
      </c>
      <c r="R8021" s="2">
        <f t="shared" si="2265"/>
        <v>0.64022746999999991</v>
      </c>
      <c r="S8021" s="2">
        <f t="shared" si="2257"/>
        <v>2.5825971771428504</v>
      </c>
      <c r="T8021" s="2">
        <f t="shared" si="2268"/>
        <v>0</v>
      </c>
      <c r="U8021" s="2">
        <f t="shared" si="2258"/>
        <v>0</v>
      </c>
      <c r="V8021" t="str">
        <f t="shared" si="2266"/>
        <v>N</v>
      </c>
      <c r="W8021" s="2">
        <f t="shared" si="2267"/>
        <v>0</v>
      </c>
      <c r="X8021" s="2">
        <f t="shared" si="2259"/>
        <v>0</v>
      </c>
      <c r="Y8021" s="2"/>
    </row>
    <row r="8022" spans="1:25" x14ac:dyDescent="0.2">
      <c r="A8022">
        <v>3</v>
      </c>
      <c r="B8022" s="1">
        <v>43070.124999980551</v>
      </c>
      <c r="C8022">
        <v>34.200000000000003</v>
      </c>
      <c r="D8022" s="15">
        <f t="shared" si="2260"/>
        <v>34.200000000000003</v>
      </c>
      <c r="E8022">
        <v>32</v>
      </c>
      <c r="F8022" s="6">
        <v>0.68661099999999997</v>
      </c>
      <c r="G8022" s="6">
        <v>-1.5167529999999999E-2</v>
      </c>
      <c r="H8022" s="6">
        <f t="shared" si="2251"/>
        <v>0.67144346999999993</v>
      </c>
      <c r="I8022" s="6">
        <f t="shared" si="2252"/>
        <v>2.2000000000000028</v>
      </c>
      <c r="J8022" s="6">
        <f t="shared" si="2253"/>
        <v>1.528556530000003</v>
      </c>
      <c r="K8022" s="3">
        <f t="shared" si="2261"/>
        <v>1.7469217485714239</v>
      </c>
      <c r="L8022" s="6">
        <f t="shared" si="2254"/>
        <v>0</v>
      </c>
      <c r="M8022" s="6">
        <f t="shared" si="2262"/>
        <v>130.83268213714285</v>
      </c>
      <c r="N8022" s="6">
        <f t="shared" si="2263"/>
        <v>0.21836521857142088</v>
      </c>
      <c r="O8022" s="2">
        <f t="shared" si="2255"/>
        <v>-0.21836521857142088</v>
      </c>
      <c r="P8022" s="2">
        <f t="shared" si="2264"/>
        <v>31.781634781428579</v>
      </c>
      <c r="Q8022" s="2">
        <f t="shared" si="2256"/>
        <v>2.4183652185714237</v>
      </c>
      <c r="R8022" s="2">
        <f t="shared" si="2265"/>
        <v>0.67144346999999993</v>
      </c>
      <c r="S8022" s="2">
        <f t="shared" si="2257"/>
        <v>1.7469217485714239</v>
      </c>
      <c r="T8022" s="2">
        <f t="shared" si="2268"/>
        <v>0</v>
      </c>
      <c r="U8022" s="2">
        <f t="shared" si="2258"/>
        <v>0</v>
      </c>
      <c r="V8022" t="str">
        <f t="shared" si="2266"/>
        <v>N</v>
      </c>
      <c r="W8022" s="2">
        <f t="shared" si="2267"/>
        <v>0</v>
      </c>
      <c r="X8022" s="2">
        <f t="shared" si="2259"/>
        <v>0</v>
      </c>
      <c r="Y8022" s="2"/>
    </row>
    <row r="8023" spans="1:25" x14ac:dyDescent="0.2">
      <c r="A8023">
        <v>4</v>
      </c>
      <c r="B8023" s="1">
        <v>43070.166666647216</v>
      </c>
      <c r="C8023">
        <v>33.700000000000003</v>
      </c>
      <c r="D8023" s="15">
        <f t="shared" si="2260"/>
        <v>33.700000000000003</v>
      </c>
      <c r="E8023">
        <v>32</v>
      </c>
      <c r="F8023" s="6">
        <v>1.2074199999999999</v>
      </c>
      <c r="G8023" s="6">
        <v>-1.5167529999999999E-2</v>
      </c>
      <c r="H8023" s="6">
        <f t="shared" si="2251"/>
        <v>1.1922524699999999</v>
      </c>
      <c r="I8023" s="6">
        <f t="shared" si="2252"/>
        <v>1.7000000000000028</v>
      </c>
      <c r="J8023" s="6">
        <f t="shared" si="2253"/>
        <v>0.50774753000000294</v>
      </c>
      <c r="K8023" s="3">
        <f t="shared" si="2261"/>
        <v>0.58028289142856693</v>
      </c>
      <c r="L8023" s="6">
        <f t="shared" si="2254"/>
        <v>0</v>
      </c>
      <c r="M8023" s="6">
        <f t="shared" si="2262"/>
        <v>130.25239924571429</v>
      </c>
      <c r="N8023" s="6">
        <f t="shared" si="2263"/>
        <v>7.2535361428577971E-2</v>
      </c>
      <c r="O8023" s="2">
        <f t="shared" si="2255"/>
        <v>-7.2535361428577971E-2</v>
      </c>
      <c r="P8023" s="2">
        <f t="shared" si="2264"/>
        <v>31.927464638571422</v>
      </c>
      <c r="Q8023" s="2">
        <f t="shared" si="2256"/>
        <v>1.7725353614285808</v>
      </c>
      <c r="R8023" s="2">
        <f t="shared" si="2265"/>
        <v>1.1922524699999999</v>
      </c>
      <c r="S8023" s="2">
        <f t="shared" si="2257"/>
        <v>0.58028289142858092</v>
      </c>
      <c r="T8023" s="2">
        <f t="shared" si="2268"/>
        <v>0</v>
      </c>
      <c r="U8023" s="2">
        <f t="shared" si="2258"/>
        <v>0</v>
      </c>
      <c r="V8023" t="str">
        <f t="shared" si="2266"/>
        <v>N</v>
      </c>
      <c r="W8023" s="2">
        <f t="shared" si="2267"/>
        <v>0</v>
      </c>
      <c r="X8023" s="2">
        <f t="shared" si="2259"/>
        <v>0</v>
      </c>
      <c r="Y8023" s="2"/>
    </row>
    <row r="8024" spans="1:25" x14ac:dyDescent="0.2">
      <c r="A8024">
        <v>5</v>
      </c>
      <c r="B8024" s="1">
        <v>43070.20833331388</v>
      </c>
      <c r="C8024">
        <v>33.200000000000003</v>
      </c>
      <c r="D8024" s="15">
        <f t="shared" si="2260"/>
        <v>33.200000000000003</v>
      </c>
      <c r="E8024">
        <v>32</v>
      </c>
      <c r="F8024" s="6">
        <v>0.79402600000000001</v>
      </c>
      <c r="G8024" s="6">
        <v>-1.5167529999999999E-2</v>
      </c>
      <c r="H8024" s="6">
        <f t="shared" si="2251"/>
        <v>0.77885846999999997</v>
      </c>
      <c r="I8024" s="6">
        <f t="shared" si="2252"/>
        <v>1.2000000000000028</v>
      </c>
      <c r="J8024" s="6">
        <f t="shared" si="2253"/>
        <v>0.42114153000000287</v>
      </c>
      <c r="K8024" s="3">
        <f t="shared" si="2261"/>
        <v>0.48130460571428557</v>
      </c>
      <c r="L8024" s="6">
        <f t="shared" si="2254"/>
        <v>0</v>
      </c>
      <c r="M8024" s="6">
        <f t="shared" si="2262"/>
        <v>129.77109464</v>
      </c>
      <c r="N8024" s="6">
        <f t="shared" si="2263"/>
        <v>6.0163075714285696E-2</v>
      </c>
      <c r="O8024" s="2">
        <f t="shared" si="2255"/>
        <v>-6.0163075714285696E-2</v>
      </c>
      <c r="P8024" s="2">
        <f t="shared" si="2264"/>
        <v>31.939836924285714</v>
      </c>
      <c r="Q8024" s="2">
        <f t="shared" si="2256"/>
        <v>1.2601630757142885</v>
      </c>
      <c r="R8024" s="2">
        <f t="shared" si="2265"/>
        <v>0.77885846999999997</v>
      </c>
      <c r="S8024" s="2">
        <f t="shared" si="2257"/>
        <v>0.48130460571428857</v>
      </c>
      <c r="T8024" s="2">
        <f t="shared" si="2268"/>
        <v>0</v>
      </c>
      <c r="U8024" s="2">
        <f t="shared" si="2258"/>
        <v>0</v>
      </c>
      <c r="V8024" t="str">
        <f t="shared" si="2266"/>
        <v>N</v>
      </c>
      <c r="W8024" s="2">
        <f t="shared" si="2267"/>
        <v>0</v>
      </c>
      <c r="X8024" s="2">
        <f t="shared" si="2259"/>
        <v>0</v>
      </c>
      <c r="Y8024" s="2"/>
    </row>
    <row r="8025" spans="1:25" x14ac:dyDescent="0.2">
      <c r="A8025">
        <v>6</v>
      </c>
      <c r="B8025" s="1">
        <v>43070.249999980544</v>
      </c>
      <c r="C8025">
        <v>34.6</v>
      </c>
      <c r="D8025" s="15">
        <f t="shared" si="2260"/>
        <v>34.6</v>
      </c>
      <c r="E8025">
        <v>32</v>
      </c>
      <c r="F8025" s="6">
        <v>0.87963999999999998</v>
      </c>
      <c r="G8025" s="6">
        <v>-1.5167529999999999E-2</v>
      </c>
      <c r="H8025" s="6">
        <f t="shared" si="2251"/>
        <v>0.86447246999999994</v>
      </c>
      <c r="I8025" s="6">
        <f t="shared" si="2252"/>
        <v>2.6000000000000014</v>
      </c>
      <c r="J8025" s="6">
        <f t="shared" si="2253"/>
        <v>1.7355275300000015</v>
      </c>
      <c r="K8025" s="3">
        <f t="shared" si="2261"/>
        <v>1.9834600342857129</v>
      </c>
      <c r="L8025" s="6">
        <f t="shared" si="2254"/>
        <v>0</v>
      </c>
      <c r="M8025" s="6">
        <f t="shared" si="2262"/>
        <v>127.78763460571429</v>
      </c>
      <c r="N8025" s="6">
        <f t="shared" si="2263"/>
        <v>0.24793250428569991</v>
      </c>
      <c r="O8025" s="2">
        <f t="shared" si="2255"/>
        <v>-0.24793250428569991</v>
      </c>
      <c r="P8025" s="2">
        <f t="shared" si="2264"/>
        <v>31.7520674957143</v>
      </c>
      <c r="Q8025" s="2">
        <f t="shared" si="2256"/>
        <v>2.8479325042857013</v>
      </c>
      <c r="R8025" s="2">
        <f t="shared" si="2265"/>
        <v>0.86447246999999994</v>
      </c>
      <c r="S8025" s="2">
        <f t="shared" si="2257"/>
        <v>1.9834600342857014</v>
      </c>
      <c r="T8025" s="2">
        <f t="shared" si="2268"/>
        <v>0</v>
      </c>
      <c r="U8025" s="2">
        <f t="shared" si="2258"/>
        <v>0</v>
      </c>
      <c r="V8025" t="str">
        <f t="shared" si="2266"/>
        <v>N</v>
      </c>
      <c r="W8025" s="2">
        <f t="shared" si="2267"/>
        <v>0</v>
      </c>
      <c r="X8025" s="2">
        <f t="shared" si="2259"/>
        <v>0</v>
      </c>
      <c r="Y8025" s="2"/>
    </row>
    <row r="8026" spans="1:25" x14ac:dyDescent="0.2">
      <c r="A8026">
        <v>7</v>
      </c>
      <c r="B8026" s="1">
        <v>43070.291666647208</v>
      </c>
      <c r="C8026">
        <v>37.299999999999997</v>
      </c>
      <c r="D8026" s="15">
        <f t="shared" si="2260"/>
        <v>37.299999999999997</v>
      </c>
      <c r="E8026">
        <v>32</v>
      </c>
      <c r="F8026" s="6">
        <v>1.4402299999999999</v>
      </c>
      <c r="G8026" s="6">
        <v>8.7950999999999997</v>
      </c>
      <c r="H8026" s="6">
        <f t="shared" si="2251"/>
        <v>10.235329999999999</v>
      </c>
      <c r="I8026" s="6">
        <f t="shared" si="2252"/>
        <v>5.2999999999999972</v>
      </c>
      <c r="J8026" s="6">
        <f t="shared" si="2253"/>
        <v>0</v>
      </c>
      <c r="K8026" s="3">
        <f t="shared" si="2261"/>
        <v>0</v>
      </c>
      <c r="L8026" s="6">
        <f t="shared" si="2254"/>
        <v>4.9353300000000022</v>
      </c>
      <c r="M8026" s="6">
        <f t="shared" si="2262"/>
        <v>132.72296460571428</v>
      </c>
      <c r="N8026" s="6">
        <f t="shared" si="2263"/>
        <v>0</v>
      </c>
      <c r="O8026" s="2">
        <f t="shared" si="2255"/>
        <v>0</v>
      </c>
      <c r="P8026" s="2">
        <f t="shared" si="2264"/>
        <v>32</v>
      </c>
      <c r="Q8026" s="2">
        <f t="shared" si="2256"/>
        <v>5.2999999999999972</v>
      </c>
      <c r="R8026" s="2">
        <f t="shared" si="2265"/>
        <v>5.2999999999999972</v>
      </c>
      <c r="S8026" s="2">
        <f t="shared" si="2257"/>
        <v>0</v>
      </c>
      <c r="T8026" s="2">
        <f t="shared" si="2268"/>
        <v>4.9353299999999933</v>
      </c>
      <c r="U8026" s="2">
        <f t="shared" si="2258"/>
        <v>0</v>
      </c>
      <c r="V8026" t="str">
        <f t="shared" si="2266"/>
        <v>N</v>
      </c>
      <c r="W8026" s="2">
        <f t="shared" si="2267"/>
        <v>0</v>
      </c>
      <c r="X8026" s="2">
        <f t="shared" si="2259"/>
        <v>0</v>
      </c>
      <c r="Y8026" s="2"/>
    </row>
    <row r="8027" spans="1:25" x14ac:dyDescent="0.2">
      <c r="A8027">
        <v>8</v>
      </c>
      <c r="B8027" s="1">
        <v>43070.333333313873</v>
      </c>
      <c r="C8027">
        <v>40.299999999999997</v>
      </c>
      <c r="D8027" s="15">
        <f t="shared" si="2260"/>
        <v>40.299999999999997</v>
      </c>
      <c r="E8027">
        <v>32</v>
      </c>
      <c r="F8027" s="6">
        <v>1.5359799999999999</v>
      </c>
      <c r="G8027" s="6">
        <v>22.343049999999998</v>
      </c>
      <c r="H8027" s="6">
        <f t="shared" si="2251"/>
        <v>23.879029999999997</v>
      </c>
      <c r="I8027" s="6">
        <f t="shared" si="2252"/>
        <v>8.2999999999999972</v>
      </c>
      <c r="J8027" s="6">
        <f t="shared" si="2253"/>
        <v>0</v>
      </c>
      <c r="K8027" s="3">
        <f t="shared" si="2261"/>
        <v>0</v>
      </c>
      <c r="L8027" s="6">
        <f t="shared" si="2254"/>
        <v>15.579029999999999</v>
      </c>
      <c r="M8027" s="6">
        <f t="shared" si="2262"/>
        <v>148.30199460571427</v>
      </c>
      <c r="N8027" s="6">
        <f t="shared" si="2263"/>
        <v>0</v>
      </c>
      <c r="O8027" s="2">
        <f t="shared" si="2255"/>
        <v>0</v>
      </c>
      <c r="P8027" s="2">
        <f t="shared" si="2264"/>
        <v>32</v>
      </c>
      <c r="Q8027" s="2">
        <f t="shared" si="2256"/>
        <v>8.2999999999999972</v>
      </c>
      <c r="R8027" s="2">
        <f t="shared" si="2265"/>
        <v>8.2999999999999972</v>
      </c>
      <c r="S8027" s="2">
        <f t="shared" si="2257"/>
        <v>0</v>
      </c>
      <c r="T8027" s="2">
        <f t="shared" si="2268"/>
        <v>15.579029999999989</v>
      </c>
      <c r="U8027" s="2">
        <f t="shared" si="2258"/>
        <v>0</v>
      </c>
      <c r="V8027" t="str">
        <f t="shared" si="2266"/>
        <v>Y</v>
      </c>
      <c r="W8027" s="2">
        <f t="shared" si="2267"/>
        <v>0</v>
      </c>
      <c r="X8027" s="2">
        <f t="shared" si="2259"/>
        <v>0</v>
      </c>
      <c r="Y8027" s="2"/>
    </row>
    <row r="8028" spans="1:25" x14ac:dyDescent="0.2">
      <c r="A8028">
        <v>9</v>
      </c>
      <c r="B8028" s="1">
        <v>43070.374999980537</v>
      </c>
      <c r="C8028">
        <v>42.7</v>
      </c>
      <c r="D8028" s="15">
        <f t="shared" si="2260"/>
        <v>42.7</v>
      </c>
      <c r="E8028">
        <v>32</v>
      </c>
      <c r="F8028" s="6">
        <v>2.18703</v>
      </c>
      <c r="G8028" s="6">
        <v>33.042949999999998</v>
      </c>
      <c r="H8028" s="6">
        <f t="shared" si="2251"/>
        <v>35.229979999999998</v>
      </c>
      <c r="I8028" s="6">
        <f t="shared" si="2252"/>
        <v>10.700000000000003</v>
      </c>
      <c r="J8028" s="6">
        <f t="shared" si="2253"/>
        <v>0</v>
      </c>
      <c r="K8028" s="3">
        <f t="shared" si="2261"/>
        <v>0</v>
      </c>
      <c r="L8028" s="6">
        <f t="shared" si="2254"/>
        <v>24.529979999999995</v>
      </c>
      <c r="M8028" s="6">
        <f t="shared" si="2262"/>
        <v>172.83197460571427</v>
      </c>
      <c r="N8028" s="6">
        <f t="shared" si="2263"/>
        <v>0</v>
      </c>
      <c r="O8028" s="2">
        <f t="shared" si="2255"/>
        <v>0</v>
      </c>
      <c r="P8028" s="2">
        <f t="shared" si="2264"/>
        <v>32</v>
      </c>
      <c r="Q8028" s="2">
        <f t="shared" si="2256"/>
        <v>10.700000000000003</v>
      </c>
      <c r="R8028" s="2">
        <f t="shared" si="2265"/>
        <v>10.700000000000003</v>
      </c>
      <c r="S8028" s="2">
        <f t="shared" si="2257"/>
        <v>0</v>
      </c>
      <c r="T8028" s="2">
        <f t="shared" si="2268"/>
        <v>24.529979999999995</v>
      </c>
      <c r="U8028" s="2">
        <f t="shared" si="2258"/>
        <v>0</v>
      </c>
      <c r="V8028" t="str">
        <f t="shared" si="2266"/>
        <v>Y</v>
      </c>
      <c r="W8028" s="2">
        <f t="shared" si="2267"/>
        <v>0</v>
      </c>
      <c r="X8028" s="2">
        <f t="shared" si="2259"/>
        <v>0</v>
      </c>
      <c r="Y8028" s="2"/>
    </row>
    <row r="8029" spans="1:25" x14ac:dyDescent="0.2">
      <c r="A8029">
        <v>10</v>
      </c>
      <c r="B8029" s="1">
        <v>43070.416666647201</v>
      </c>
      <c r="C8029">
        <v>45.6</v>
      </c>
      <c r="D8029" s="15">
        <f t="shared" si="2260"/>
        <v>45.6</v>
      </c>
      <c r="E8029">
        <v>32</v>
      </c>
      <c r="F8029" s="6">
        <v>3.05233</v>
      </c>
      <c r="G8029" s="6">
        <v>40.176870000000001</v>
      </c>
      <c r="H8029" s="6">
        <f t="shared" si="2251"/>
        <v>43.229199999999999</v>
      </c>
      <c r="I8029" s="6">
        <f t="shared" si="2252"/>
        <v>13.600000000000001</v>
      </c>
      <c r="J8029" s="6">
        <f t="shared" si="2253"/>
        <v>0</v>
      </c>
      <c r="K8029" s="3">
        <f t="shared" si="2261"/>
        <v>0</v>
      </c>
      <c r="L8029" s="6">
        <f t="shared" si="2254"/>
        <v>29.629199999999997</v>
      </c>
      <c r="M8029" s="6">
        <f t="shared" si="2262"/>
        <v>202.46117460571426</v>
      </c>
      <c r="N8029" s="6">
        <f t="shared" si="2263"/>
        <v>0</v>
      </c>
      <c r="O8029" s="2">
        <f t="shared" si="2255"/>
        <v>0</v>
      </c>
      <c r="P8029" s="2">
        <f t="shared" si="2264"/>
        <v>32</v>
      </c>
      <c r="Q8029" s="2">
        <f t="shared" si="2256"/>
        <v>13.600000000000001</v>
      </c>
      <c r="R8029" s="2">
        <f t="shared" si="2265"/>
        <v>13.600000000000001</v>
      </c>
      <c r="S8029" s="2">
        <f t="shared" si="2257"/>
        <v>0</v>
      </c>
      <c r="T8029" s="2">
        <f t="shared" si="2268"/>
        <v>29.629199999999997</v>
      </c>
      <c r="U8029" s="2">
        <f t="shared" si="2258"/>
        <v>0</v>
      </c>
      <c r="V8029" t="str">
        <f t="shared" si="2266"/>
        <v>Y</v>
      </c>
      <c r="W8029" s="2">
        <f t="shared" si="2267"/>
        <v>0</v>
      </c>
      <c r="X8029" s="2">
        <f t="shared" si="2259"/>
        <v>0</v>
      </c>
      <c r="Y8029" s="2"/>
    </row>
    <row r="8030" spans="1:25" x14ac:dyDescent="0.2">
      <c r="A8030">
        <v>11</v>
      </c>
      <c r="B8030" s="1">
        <v>43070.458333313865</v>
      </c>
      <c r="C8030">
        <v>46.8</v>
      </c>
      <c r="D8030" s="15">
        <f t="shared" si="2260"/>
        <v>46.8</v>
      </c>
      <c r="E8030">
        <v>32</v>
      </c>
      <c r="F8030" s="6">
        <v>2.6880999999999999</v>
      </c>
      <c r="G8030" s="6">
        <v>44.018189999999997</v>
      </c>
      <c r="H8030" s="6">
        <f t="shared" si="2251"/>
        <v>46.706289999999996</v>
      </c>
      <c r="I8030" s="6">
        <f t="shared" si="2252"/>
        <v>14.799999999999997</v>
      </c>
      <c r="J8030" s="6">
        <f t="shared" si="2253"/>
        <v>0</v>
      </c>
      <c r="K8030" s="3">
        <f t="shared" si="2261"/>
        <v>0</v>
      </c>
      <c r="L8030" s="6">
        <f t="shared" si="2254"/>
        <v>31.906289999999998</v>
      </c>
      <c r="M8030" s="6">
        <f t="shared" si="2262"/>
        <v>220</v>
      </c>
      <c r="N8030" s="6">
        <f t="shared" si="2263"/>
        <v>14.367464605714247</v>
      </c>
      <c r="O8030" s="2">
        <f t="shared" si="2255"/>
        <v>-14.367464605714247</v>
      </c>
      <c r="P8030" s="2">
        <f t="shared" si="2264"/>
        <v>17.632535394285753</v>
      </c>
      <c r="Q8030" s="2">
        <f t="shared" si="2256"/>
        <v>29.167464605714244</v>
      </c>
      <c r="R8030" s="2">
        <f t="shared" si="2265"/>
        <v>29.167464605714244</v>
      </c>
      <c r="S8030" s="2">
        <f t="shared" si="2257"/>
        <v>0</v>
      </c>
      <c r="T8030" s="2">
        <f t="shared" si="2268"/>
        <v>17.538825394285738</v>
      </c>
      <c r="U8030" s="2">
        <f t="shared" si="2258"/>
        <v>0</v>
      </c>
      <c r="V8030" t="str">
        <f t="shared" si="2266"/>
        <v>Y</v>
      </c>
      <c r="W8030" s="2">
        <f t="shared" si="2267"/>
        <v>0</v>
      </c>
      <c r="X8030" s="2">
        <f t="shared" si="2259"/>
        <v>0</v>
      </c>
      <c r="Y8030" s="2"/>
    </row>
    <row r="8031" spans="1:25" x14ac:dyDescent="0.2">
      <c r="A8031">
        <v>12</v>
      </c>
      <c r="B8031" s="1">
        <v>43070.49999998053</v>
      </c>
      <c r="C8031">
        <v>48</v>
      </c>
      <c r="D8031" s="15">
        <f t="shared" si="2260"/>
        <v>48</v>
      </c>
      <c r="E8031">
        <v>32</v>
      </c>
      <c r="F8031" s="6">
        <v>2.9986700000000002</v>
      </c>
      <c r="G8031" s="6">
        <v>14.310799999999999</v>
      </c>
      <c r="H8031" s="6">
        <f t="shared" si="2251"/>
        <v>17.309469999999997</v>
      </c>
      <c r="I8031" s="6">
        <f t="shared" si="2252"/>
        <v>16</v>
      </c>
      <c r="J8031" s="6">
        <f t="shared" si="2253"/>
        <v>0</v>
      </c>
      <c r="K8031" s="3">
        <f t="shared" si="2261"/>
        <v>0</v>
      </c>
      <c r="L8031" s="6">
        <f t="shared" si="2254"/>
        <v>1.3094699999999975</v>
      </c>
      <c r="M8031" s="6">
        <f t="shared" si="2262"/>
        <v>220</v>
      </c>
      <c r="N8031" s="6">
        <f t="shared" si="2263"/>
        <v>1.3094700000000046</v>
      </c>
      <c r="O8031" s="2">
        <f t="shared" si="2255"/>
        <v>-1.3094700000000046</v>
      </c>
      <c r="P8031" s="2">
        <f t="shared" si="2264"/>
        <v>30.690529999999995</v>
      </c>
      <c r="Q8031" s="2">
        <f t="shared" si="2256"/>
        <v>17.309470000000005</v>
      </c>
      <c r="R8031" s="2">
        <f t="shared" si="2265"/>
        <v>17.309470000000005</v>
      </c>
      <c r="S8031" s="2">
        <f t="shared" si="2257"/>
        <v>0</v>
      </c>
      <c r="T8031" s="2">
        <f t="shared" si="2268"/>
        <v>0</v>
      </c>
      <c r="U8031" s="2">
        <f t="shared" si="2258"/>
        <v>0</v>
      </c>
      <c r="V8031" t="str">
        <f t="shared" si="2266"/>
        <v>Y</v>
      </c>
      <c r="W8031" s="2">
        <f t="shared" si="2267"/>
        <v>0</v>
      </c>
      <c r="X8031" s="2">
        <f t="shared" si="2259"/>
        <v>0</v>
      </c>
      <c r="Y8031" s="2"/>
    </row>
    <row r="8032" spans="1:25" x14ac:dyDescent="0.2">
      <c r="A8032">
        <v>13</v>
      </c>
      <c r="B8032" s="1">
        <v>43070.541666647194</v>
      </c>
      <c r="C8032">
        <v>47.3</v>
      </c>
      <c r="D8032" s="15">
        <f t="shared" si="2260"/>
        <v>47.3</v>
      </c>
      <c r="E8032">
        <v>32</v>
      </c>
      <c r="F8032" s="6">
        <v>2.0553300000000001</v>
      </c>
      <c r="G8032" s="6">
        <v>26.218489999999999</v>
      </c>
      <c r="H8032" s="6">
        <f t="shared" si="2251"/>
        <v>28.273820000000001</v>
      </c>
      <c r="I8032" s="6">
        <f t="shared" si="2252"/>
        <v>15.299999999999997</v>
      </c>
      <c r="J8032" s="6">
        <f t="shared" si="2253"/>
        <v>0</v>
      </c>
      <c r="K8032" s="3">
        <f t="shared" si="2261"/>
        <v>0</v>
      </c>
      <c r="L8032" s="6">
        <f t="shared" si="2254"/>
        <v>12.973820000000003</v>
      </c>
      <c r="M8032" s="6">
        <f t="shared" si="2262"/>
        <v>220</v>
      </c>
      <c r="N8032" s="6">
        <f t="shared" si="2263"/>
        <v>12.973819999999989</v>
      </c>
      <c r="O8032" s="2">
        <f t="shared" si="2255"/>
        <v>-12.973819999999989</v>
      </c>
      <c r="P8032" s="2">
        <f t="shared" si="2264"/>
        <v>19.026180000000011</v>
      </c>
      <c r="Q8032" s="2">
        <f t="shared" si="2256"/>
        <v>28.273819999999986</v>
      </c>
      <c r="R8032" s="2">
        <f t="shared" si="2265"/>
        <v>28.273819999999986</v>
      </c>
      <c r="S8032" s="2">
        <f t="shared" si="2257"/>
        <v>0</v>
      </c>
      <c r="T8032" s="2">
        <f t="shared" si="2268"/>
        <v>0</v>
      </c>
      <c r="U8032" s="2">
        <f t="shared" si="2258"/>
        <v>0</v>
      </c>
      <c r="V8032" t="str">
        <f t="shared" si="2266"/>
        <v>Y</v>
      </c>
      <c r="W8032" s="2">
        <f t="shared" si="2267"/>
        <v>0</v>
      </c>
      <c r="X8032" s="2">
        <f t="shared" si="2259"/>
        <v>0</v>
      </c>
      <c r="Y8032" s="2"/>
    </row>
    <row r="8033" spans="1:25" x14ac:dyDescent="0.2">
      <c r="A8033">
        <v>14</v>
      </c>
      <c r="B8033" s="1">
        <v>43070.583333313858</v>
      </c>
      <c r="C8033">
        <v>49.2</v>
      </c>
      <c r="D8033" s="15">
        <f t="shared" si="2260"/>
        <v>49.2</v>
      </c>
      <c r="E8033">
        <v>32</v>
      </c>
      <c r="F8033" s="6">
        <v>2.18615</v>
      </c>
      <c r="G8033" s="6">
        <v>15.198010000000002</v>
      </c>
      <c r="H8033" s="6">
        <f t="shared" si="2251"/>
        <v>17.384160000000001</v>
      </c>
      <c r="I8033" s="6">
        <f t="shared" si="2252"/>
        <v>17.200000000000003</v>
      </c>
      <c r="J8033" s="6">
        <f t="shared" si="2253"/>
        <v>0</v>
      </c>
      <c r="K8033" s="3">
        <f t="shared" si="2261"/>
        <v>0</v>
      </c>
      <c r="L8033" s="6">
        <f t="shared" si="2254"/>
        <v>0.18415999999999855</v>
      </c>
      <c r="M8033" s="6">
        <f t="shared" si="2262"/>
        <v>220</v>
      </c>
      <c r="N8033" s="6">
        <f t="shared" si="2263"/>
        <v>0.18415999999999144</v>
      </c>
      <c r="O8033" s="2">
        <f t="shared" si="2255"/>
        <v>-0.18415999999999144</v>
      </c>
      <c r="P8033" s="2">
        <f t="shared" si="2264"/>
        <v>31.815840000000009</v>
      </c>
      <c r="Q8033" s="2">
        <f t="shared" si="2256"/>
        <v>17.384159999999994</v>
      </c>
      <c r="R8033" s="2">
        <f t="shared" si="2265"/>
        <v>17.384159999999994</v>
      </c>
      <c r="S8033" s="2">
        <f t="shared" si="2257"/>
        <v>0</v>
      </c>
      <c r="T8033" s="2">
        <f t="shared" si="2268"/>
        <v>0</v>
      </c>
      <c r="U8033" s="2">
        <f t="shared" si="2258"/>
        <v>0</v>
      </c>
      <c r="V8033" t="str">
        <f t="shared" si="2266"/>
        <v>Y</v>
      </c>
      <c r="W8033" s="2">
        <f t="shared" si="2267"/>
        <v>0</v>
      </c>
      <c r="X8033" s="2">
        <f t="shared" si="2259"/>
        <v>0</v>
      </c>
      <c r="Y8033" s="2"/>
    </row>
    <row r="8034" spans="1:25" x14ac:dyDescent="0.2">
      <c r="A8034">
        <v>15</v>
      </c>
      <c r="B8034" s="1">
        <v>43070.624999980522</v>
      </c>
      <c r="C8034">
        <v>46.5</v>
      </c>
      <c r="D8034" s="15">
        <f t="shared" si="2260"/>
        <v>46.5</v>
      </c>
      <c r="E8034">
        <v>32</v>
      </c>
      <c r="F8034" s="6">
        <v>2.38768</v>
      </c>
      <c r="G8034" s="6">
        <v>24.366540000000001</v>
      </c>
      <c r="H8034" s="6">
        <f t="shared" si="2251"/>
        <v>26.75422</v>
      </c>
      <c r="I8034" s="6">
        <f t="shared" si="2252"/>
        <v>14.5</v>
      </c>
      <c r="J8034" s="6">
        <f t="shared" si="2253"/>
        <v>0</v>
      </c>
      <c r="K8034" s="3">
        <f t="shared" si="2261"/>
        <v>0</v>
      </c>
      <c r="L8034" s="6">
        <f t="shared" si="2254"/>
        <v>12.25422</v>
      </c>
      <c r="M8034" s="6">
        <f t="shared" si="2262"/>
        <v>220</v>
      </c>
      <c r="N8034" s="6">
        <f t="shared" si="2263"/>
        <v>12.254220000000004</v>
      </c>
      <c r="O8034" s="2">
        <f t="shared" si="2255"/>
        <v>-12.254220000000004</v>
      </c>
      <c r="P8034" s="2">
        <f t="shared" si="2264"/>
        <v>19.745779999999996</v>
      </c>
      <c r="Q8034" s="2">
        <f t="shared" si="2256"/>
        <v>26.754220000000004</v>
      </c>
      <c r="R8034" s="2">
        <f t="shared" si="2265"/>
        <v>26.754220000000004</v>
      </c>
      <c r="S8034" s="2">
        <f t="shared" si="2257"/>
        <v>0</v>
      </c>
      <c r="T8034" s="2">
        <f t="shared" si="2268"/>
        <v>0</v>
      </c>
      <c r="U8034" s="2">
        <f t="shared" si="2258"/>
        <v>0</v>
      </c>
      <c r="V8034" t="str">
        <f t="shared" si="2266"/>
        <v>Y</v>
      </c>
      <c r="W8034" s="2">
        <f t="shared" si="2267"/>
        <v>0</v>
      </c>
      <c r="X8034" s="2">
        <f t="shared" si="2259"/>
        <v>0</v>
      </c>
      <c r="Y8034" s="2"/>
    </row>
    <row r="8035" spans="1:25" x14ac:dyDescent="0.2">
      <c r="A8035">
        <v>16</v>
      </c>
      <c r="B8035" s="1">
        <v>43070.666666647187</v>
      </c>
      <c r="C8035">
        <v>47.4</v>
      </c>
      <c r="D8035" s="15">
        <f t="shared" si="2260"/>
        <v>47.4</v>
      </c>
      <c r="E8035">
        <v>32</v>
      </c>
      <c r="F8035" s="6">
        <v>2.0274800000000002</v>
      </c>
      <c r="G8035" s="6">
        <v>13.30747</v>
      </c>
      <c r="H8035" s="6">
        <f t="shared" si="2251"/>
        <v>15.334950000000001</v>
      </c>
      <c r="I8035" s="6">
        <f t="shared" si="2252"/>
        <v>15.399999999999999</v>
      </c>
      <c r="J8035" s="6">
        <f t="shared" si="2253"/>
        <v>6.504999999999761E-2</v>
      </c>
      <c r="K8035" s="3">
        <f t="shared" si="2261"/>
        <v>7.4342857142852381E-2</v>
      </c>
      <c r="L8035" s="6">
        <f t="shared" si="2254"/>
        <v>0</v>
      </c>
      <c r="M8035" s="6">
        <f t="shared" si="2262"/>
        <v>219.92565714285715</v>
      </c>
      <c r="N8035" s="6">
        <f t="shared" si="2263"/>
        <v>9.2928571428672058E-3</v>
      </c>
      <c r="O8035" s="2">
        <f t="shared" si="2255"/>
        <v>-9.2928571428672058E-3</v>
      </c>
      <c r="P8035" s="2">
        <f t="shared" si="2264"/>
        <v>31.990707142857133</v>
      </c>
      <c r="Q8035" s="2">
        <f t="shared" si="2256"/>
        <v>15.409292857142866</v>
      </c>
      <c r="R8035" s="2">
        <f t="shared" si="2265"/>
        <v>15.334950000000001</v>
      </c>
      <c r="S8035" s="2">
        <f t="shared" si="2257"/>
        <v>7.4342857142864816E-2</v>
      </c>
      <c r="T8035" s="2">
        <f t="shared" si="2268"/>
        <v>0</v>
      </c>
      <c r="U8035" s="2">
        <f t="shared" si="2258"/>
        <v>0</v>
      </c>
      <c r="V8035" t="str">
        <f t="shared" si="2266"/>
        <v>Y</v>
      </c>
      <c r="W8035" s="2">
        <f t="shared" si="2267"/>
        <v>0</v>
      </c>
      <c r="X8035" s="2">
        <f t="shared" si="2259"/>
        <v>0</v>
      </c>
      <c r="Y8035" s="2"/>
    </row>
    <row r="8036" spans="1:25" x14ac:dyDescent="0.2">
      <c r="A8036">
        <v>17</v>
      </c>
      <c r="B8036" s="1">
        <v>43070.708333313851</v>
      </c>
      <c r="C8036">
        <v>48.1</v>
      </c>
      <c r="D8036" s="15">
        <f t="shared" si="2260"/>
        <v>48.1</v>
      </c>
      <c r="E8036">
        <v>32</v>
      </c>
      <c r="F8036" s="6">
        <v>2.89364</v>
      </c>
      <c r="G8036" s="6">
        <v>0.38736617000000001</v>
      </c>
      <c r="H8036" s="6">
        <f t="shared" si="2251"/>
        <v>3.2810061699999999</v>
      </c>
      <c r="I8036" s="6">
        <f t="shared" si="2252"/>
        <v>16.100000000000001</v>
      </c>
      <c r="J8036" s="6">
        <f t="shared" si="2253"/>
        <v>12.818993830000002</v>
      </c>
      <c r="K8036" s="3">
        <f t="shared" si="2261"/>
        <v>14.650278662857147</v>
      </c>
      <c r="L8036" s="6">
        <f t="shared" si="2254"/>
        <v>0</v>
      </c>
      <c r="M8036" s="6">
        <f t="shared" si="2262"/>
        <v>205.27537848</v>
      </c>
      <c r="N8036" s="6">
        <f t="shared" si="2263"/>
        <v>1.8312848328571363</v>
      </c>
      <c r="O8036" s="2">
        <f t="shared" si="2255"/>
        <v>-1.8312848328571363</v>
      </c>
      <c r="P8036" s="2">
        <f t="shared" si="2264"/>
        <v>30.168715167142864</v>
      </c>
      <c r="Q8036" s="2">
        <f t="shared" si="2256"/>
        <v>17.931284832857138</v>
      </c>
      <c r="R8036" s="2">
        <f t="shared" si="2265"/>
        <v>3.2810061699999999</v>
      </c>
      <c r="S8036" s="2">
        <f t="shared" si="2257"/>
        <v>14.650278662857138</v>
      </c>
      <c r="T8036" s="2">
        <f t="shared" si="2268"/>
        <v>0</v>
      </c>
      <c r="U8036" s="2">
        <f t="shared" si="2258"/>
        <v>0</v>
      </c>
      <c r="V8036" t="str">
        <f t="shared" si="2266"/>
        <v>N</v>
      </c>
      <c r="W8036" s="2">
        <f t="shared" si="2267"/>
        <v>0</v>
      </c>
      <c r="X8036" s="2">
        <f t="shared" si="2259"/>
        <v>0</v>
      </c>
      <c r="Y8036" s="2"/>
    </row>
    <row r="8037" spans="1:25" x14ac:dyDescent="0.2">
      <c r="A8037">
        <v>18</v>
      </c>
      <c r="B8037" s="1">
        <v>43070.749999980515</v>
      </c>
      <c r="C8037">
        <v>47.2</v>
      </c>
      <c r="D8037" s="15">
        <f t="shared" si="2260"/>
        <v>47.2</v>
      </c>
      <c r="E8037">
        <v>32</v>
      </c>
      <c r="F8037" s="6">
        <v>1.8583700000000001</v>
      </c>
      <c r="G8037" s="6">
        <v>-1.5167529999999999E-2</v>
      </c>
      <c r="H8037" s="6">
        <f t="shared" si="2251"/>
        <v>1.84320247</v>
      </c>
      <c r="I8037" s="6">
        <f t="shared" si="2252"/>
        <v>15.200000000000003</v>
      </c>
      <c r="J8037" s="6">
        <f t="shared" si="2253"/>
        <v>13.356797530000003</v>
      </c>
      <c r="K8037" s="3">
        <f t="shared" si="2261"/>
        <v>15.264911462857157</v>
      </c>
      <c r="L8037" s="6">
        <f t="shared" si="2254"/>
        <v>0</v>
      </c>
      <c r="M8037" s="6">
        <f t="shared" si="2262"/>
        <v>190.01046701714284</v>
      </c>
      <c r="N8037" s="6">
        <f t="shared" si="2263"/>
        <v>1.9081139328571624</v>
      </c>
      <c r="O8037" s="2">
        <f t="shared" si="2255"/>
        <v>-1.9081139328571624</v>
      </c>
      <c r="P8037" s="2">
        <f t="shared" si="2264"/>
        <v>30.091886067142838</v>
      </c>
      <c r="Q8037" s="2">
        <f t="shared" si="2256"/>
        <v>17.108113932857165</v>
      </c>
      <c r="R8037" s="2">
        <f t="shared" si="2265"/>
        <v>1.84320247</v>
      </c>
      <c r="S8037" s="2">
        <f t="shared" si="2257"/>
        <v>15.264911462857166</v>
      </c>
      <c r="T8037" s="2">
        <f t="shared" si="2268"/>
        <v>0</v>
      </c>
      <c r="U8037" s="2">
        <f t="shared" si="2258"/>
        <v>0</v>
      </c>
      <c r="V8037" t="str">
        <f t="shared" si="2266"/>
        <v>N</v>
      </c>
      <c r="W8037" s="2">
        <f t="shared" si="2267"/>
        <v>0</v>
      </c>
      <c r="X8037" s="2">
        <f t="shared" si="2259"/>
        <v>0</v>
      </c>
      <c r="Y8037" s="2"/>
    </row>
    <row r="8038" spans="1:25" x14ac:dyDescent="0.2">
      <c r="A8038">
        <v>19</v>
      </c>
      <c r="B8038" s="1">
        <v>43070.791666647179</v>
      </c>
      <c r="C8038">
        <v>47.2</v>
      </c>
      <c r="D8038" s="15">
        <f t="shared" si="2260"/>
        <v>47.2</v>
      </c>
      <c r="E8038">
        <v>32</v>
      </c>
      <c r="F8038" s="6">
        <v>1.4249099999999999</v>
      </c>
      <c r="G8038" s="6">
        <v>-1.5167529999999999E-2</v>
      </c>
      <c r="H8038" s="6">
        <f t="shared" si="2251"/>
        <v>1.4097424699999999</v>
      </c>
      <c r="I8038" s="6">
        <f t="shared" si="2252"/>
        <v>15.200000000000003</v>
      </c>
      <c r="J8038" s="6">
        <f t="shared" si="2253"/>
        <v>13.790257530000003</v>
      </c>
      <c r="K8038" s="3">
        <f t="shared" si="2261"/>
        <v>15.760294320000014</v>
      </c>
      <c r="L8038" s="6">
        <f t="shared" si="2254"/>
        <v>0</v>
      </c>
      <c r="M8038" s="6">
        <f t="shared" si="2262"/>
        <v>174.25017269714283</v>
      </c>
      <c r="N8038" s="6">
        <f t="shared" si="2263"/>
        <v>1.9700367900000231</v>
      </c>
      <c r="O8038" s="2">
        <f t="shared" si="2255"/>
        <v>-1.9700367900000231</v>
      </c>
      <c r="P8038" s="2">
        <f t="shared" si="2264"/>
        <v>30.029963209999977</v>
      </c>
      <c r="Q8038" s="2">
        <f t="shared" si="2256"/>
        <v>17.170036790000026</v>
      </c>
      <c r="R8038" s="2">
        <f t="shared" si="2265"/>
        <v>1.4097424699999999</v>
      </c>
      <c r="S8038" s="2">
        <f t="shared" si="2257"/>
        <v>15.760294320000027</v>
      </c>
      <c r="T8038" s="2">
        <f t="shared" si="2268"/>
        <v>0</v>
      </c>
      <c r="U8038" s="2">
        <f t="shared" si="2258"/>
        <v>0</v>
      </c>
      <c r="V8038" t="str">
        <f t="shared" si="2266"/>
        <v>N</v>
      </c>
      <c r="W8038" s="2">
        <f t="shared" si="2267"/>
        <v>0</v>
      </c>
      <c r="X8038" s="2">
        <f t="shared" si="2259"/>
        <v>0</v>
      </c>
      <c r="Y8038" s="2"/>
    </row>
    <row r="8039" spans="1:25" x14ac:dyDescent="0.2">
      <c r="A8039">
        <v>20</v>
      </c>
      <c r="B8039" s="1">
        <v>43070.833333313843</v>
      </c>
      <c r="C8039">
        <v>47.5</v>
      </c>
      <c r="D8039" s="15">
        <f t="shared" si="2260"/>
        <v>47.5</v>
      </c>
      <c r="E8039">
        <v>32</v>
      </c>
      <c r="F8039" s="6">
        <v>1.9464399999999999</v>
      </c>
      <c r="G8039" s="6">
        <v>-1.5167529999999999E-2</v>
      </c>
      <c r="H8039" s="6">
        <f t="shared" si="2251"/>
        <v>1.9312724699999999</v>
      </c>
      <c r="I8039" s="6">
        <f t="shared" si="2252"/>
        <v>15.5</v>
      </c>
      <c r="J8039" s="6">
        <f t="shared" si="2253"/>
        <v>13.56872753</v>
      </c>
      <c r="K8039" s="3">
        <f t="shared" si="2261"/>
        <v>15.507117177142845</v>
      </c>
      <c r="L8039" s="6">
        <f t="shared" si="2254"/>
        <v>0</v>
      </c>
      <c r="M8039" s="6">
        <f t="shared" si="2262"/>
        <v>158.74305551999998</v>
      </c>
      <c r="N8039" s="6">
        <f t="shared" si="2263"/>
        <v>1.9383896471428557</v>
      </c>
      <c r="O8039" s="2">
        <f t="shared" si="2255"/>
        <v>-1.9383896471428557</v>
      </c>
      <c r="P8039" s="2">
        <f t="shared" si="2264"/>
        <v>30.061610352857144</v>
      </c>
      <c r="Q8039" s="2">
        <f t="shared" si="2256"/>
        <v>17.438389647142856</v>
      </c>
      <c r="R8039" s="2">
        <f t="shared" si="2265"/>
        <v>1.9312724699999999</v>
      </c>
      <c r="S8039" s="2">
        <f t="shared" si="2257"/>
        <v>15.507117177142856</v>
      </c>
      <c r="T8039" s="2">
        <f t="shared" si="2268"/>
        <v>0</v>
      </c>
      <c r="U8039" s="2">
        <f t="shared" si="2258"/>
        <v>0</v>
      </c>
      <c r="V8039" t="str">
        <f t="shared" si="2266"/>
        <v>N</v>
      </c>
      <c r="W8039" s="2">
        <f t="shared" si="2267"/>
        <v>0</v>
      </c>
      <c r="X8039" s="2">
        <f t="shared" si="2259"/>
        <v>0</v>
      </c>
      <c r="Y8039" s="2"/>
    </row>
    <row r="8040" spans="1:25" x14ac:dyDescent="0.2">
      <c r="A8040">
        <v>21</v>
      </c>
      <c r="B8040" s="1">
        <v>43070.874999980508</v>
      </c>
      <c r="C8040">
        <v>44.9</v>
      </c>
      <c r="D8040" s="15">
        <f t="shared" si="2260"/>
        <v>44.9</v>
      </c>
      <c r="E8040">
        <v>32</v>
      </c>
      <c r="F8040" s="6">
        <v>1.6739200000000001</v>
      </c>
      <c r="G8040" s="6">
        <v>-1.5167529999999999E-2</v>
      </c>
      <c r="H8040" s="6">
        <f t="shared" si="2251"/>
        <v>1.65875247</v>
      </c>
      <c r="I8040" s="6">
        <f t="shared" si="2252"/>
        <v>12.899999999999999</v>
      </c>
      <c r="J8040" s="6">
        <f t="shared" si="2253"/>
        <v>11.241247529999999</v>
      </c>
      <c r="K8040" s="3">
        <f t="shared" si="2261"/>
        <v>12.847140034285701</v>
      </c>
      <c r="L8040" s="6">
        <f t="shared" si="2254"/>
        <v>0</v>
      </c>
      <c r="M8040" s="6">
        <f t="shared" si="2262"/>
        <v>145.89591548571428</v>
      </c>
      <c r="N8040" s="6">
        <f t="shared" si="2263"/>
        <v>1.6058925042856913</v>
      </c>
      <c r="O8040" s="2">
        <f t="shared" si="2255"/>
        <v>-1.6058925042856913</v>
      </c>
      <c r="P8040" s="2">
        <f t="shared" si="2264"/>
        <v>30.394107495714309</v>
      </c>
      <c r="Q8040" s="2">
        <f t="shared" si="2256"/>
        <v>14.50589250428569</v>
      </c>
      <c r="R8040" s="2">
        <f t="shared" si="2265"/>
        <v>1.65875247</v>
      </c>
      <c r="S8040" s="2">
        <f t="shared" si="2257"/>
        <v>12.84714003428569</v>
      </c>
      <c r="T8040" s="2">
        <f t="shared" si="2268"/>
        <v>0</v>
      </c>
      <c r="U8040" s="2">
        <f t="shared" si="2258"/>
        <v>0</v>
      </c>
      <c r="V8040" t="str">
        <f t="shared" si="2266"/>
        <v>N</v>
      </c>
      <c r="W8040" s="2">
        <f t="shared" si="2267"/>
        <v>0</v>
      </c>
      <c r="X8040" s="2">
        <f t="shared" si="2259"/>
        <v>0</v>
      </c>
      <c r="Y8040" s="2"/>
    </row>
    <row r="8041" spans="1:25" x14ac:dyDescent="0.2">
      <c r="A8041">
        <v>22</v>
      </c>
      <c r="B8041" s="1">
        <v>43070.916666647172</v>
      </c>
      <c r="C8041">
        <v>44.1</v>
      </c>
      <c r="D8041" s="15">
        <f t="shared" si="2260"/>
        <v>44.1</v>
      </c>
      <c r="E8041">
        <v>32</v>
      </c>
      <c r="F8041" s="6">
        <v>1.8741300000000001</v>
      </c>
      <c r="G8041" s="6">
        <v>-1.5167529999999999E-2</v>
      </c>
      <c r="H8041" s="6">
        <f t="shared" si="2251"/>
        <v>1.85896247</v>
      </c>
      <c r="I8041" s="6">
        <f t="shared" si="2252"/>
        <v>12.100000000000001</v>
      </c>
      <c r="J8041" s="6">
        <f t="shared" si="2253"/>
        <v>10.241037530000002</v>
      </c>
      <c r="K8041" s="3">
        <f t="shared" si="2261"/>
        <v>11.704042891428571</v>
      </c>
      <c r="L8041" s="6">
        <f t="shared" si="2254"/>
        <v>0</v>
      </c>
      <c r="M8041" s="6">
        <f t="shared" si="2262"/>
        <v>134.19187259428571</v>
      </c>
      <c r="N8041" s="6">
        <f t="shared" si="2263"/>
        <v>1.4630053614285714</v>
      </c>
      <c r="O8041" s="2">
        <f t="shared" si="2255"/>
        <v>-1.4630053614285714</v>
      </c>
      <c r="P8041" s="2">
        <f t="shared" si="2264"/>
        <v>30.536994638571429</v>
      </c>
      <c r="Q8041" s="2">
        <f t="shared" si="2256"/>
        <v>13.563005361428573</v>
      </c>
      <c r="R8041" s="2">
        <f t="shared" si="2265"/>
        <v>1.85896247</v>
      </c>
      <c r="S8041" s="2">
        <f t="shared" si="2257"/>
        <v>11.704042891428573</v>
      </c>
      <c r="T8041" s="2">
        <f t="shared" si="2268"/>
        <v>0</v>
      </c>
      <c r="U8041" s="2">
        <f t="shared" si="2258"/>
        <v>0</v>
      </c>
      <c r="V8041" t="str">
        <f t="shared" si="2266"/>
        <v>N</v>
      </c>
      <c r="W8041" s="2">
        <f t="shared" si="2267"/>
        <v>0</v>
      </c>
      <c r="X8041" s="2">
        <f t="shared" si="2259"/>
        <v>0</v>
      </c>
      <c r="Y8041" s="2"/>
    </row>
    <row r="8042" spans="1:25" x14ac:dyDescent="0.2">
      <c r="A8042">
        <v>23</v>
      </c>
      <c r="B8042" s="1">
        <v>43070.958333313836</v>
      </c>
      <c r="C8042">
        <v>40.5</v>
      </c>
      <c r="D8042" s="15">
        <f t="shared" si="2260"/>
        <v>40.5</v>
      </c>
      <c r="E8042">
        <v>32</v>
      </c>
      <c r="F8042" s="6">
        <v>1.84643</v>
      </c>
      <c r="G8042" s="6">
        <v>-1.5167529999999999E-2</v>
      </c>
      <c r="H8042" s="6">
        <f t="shared" si="2251"/>
        <v>1.83126247</v>
      </c>
      <c r="I8042" s="6">
        <f t="shared" si="2252"/>
        <v>8.5</v>
      </c>
      <c r="J8042" s="6">
        <f t="shared" si="2253"/>
        <v>6.6687375299999996</v>
      </c>
      <c r="K8042" s="3">
        <f t="shared" si="2261"/>
        <v>7.6214143199999995</v>
      </c>
      <c r="L8042" s="6">
        <f t="shared" si="2254"/>
        <v>0</v>
      </c>
      <c r="M8042" s="6">
        <f t="shared" si="2262"/>
        <v>126.57045827428571</v>
      </c>
      <c r="N8042" s="6">
        <f t="shared" si="2263"/>
        <v>0.95267678999999816</v>
      </c>
      <c r="O8042" s="2">
        <f t="shared" si="2255"/>
        <v>-0.95267678999999816</v>
      </c>
      <c r="P8042" s="2">
        <f t="shared" si="2264"/>
        <v>31.047323210000002</v>
      </c>
      <c r="Q8042" s="2">
        <f t="shared" si="2256"/>
        <v>9.4526767899999982</v>
      </c>
      <c r="R8042" s="2">
        <f t="shared" si="2265"/>
        <v>1.83126247</v>
      </c>
      <c r="S8042" s="2">
        <f t="shared" si="2257"/>
        <v>7.6214143199999977</v>
      </c>
      <c r="T8042" s="2">
        <f t="shared" si="2268"/>
        <v>0</v>
      </c>
      <c r="U8042" s="2">
        <f t="shared" si="2258"/>
        <v>0</v>
      </c>
      <c r="V8042" t="str">
        <f t="shared" si="2266"/>
        <v>N</v>
      </c>
      <c r="W8042" s="2">
        <f t="shared" si="2267"/>
        <v>0</v>
      </c>
      <c r="X8042" s="2">
        <f t="shared" si="2259"/>
        <v>0</v>
      </c>
      <c r="Y8042" s="2"/>
    </row>
    <row r="8043" spans="1:25" x14ac:dyDescent="0.2">
      <c r="A8043">
        <v>0</v>
      </c>
      <c r="B8043" s="1">
        <v>43070.9999999805</v>
      </c>
      <c r="C8043">
        <v>38.4</v>
      </c>
      <c r="D8043" s="15">
        <f t="shared" si="2260"/>
        <v>38.4</v>
      </c>
      <c r="E8043">
        <v>32</v>
      </c>
      <c r="F8043" s="6">
        <v>2.8872599999999999</v>
      </c>
      <c r="G8043" s="6">
        <v>-1.5167529999999999E-2</v>
      </c>
      <c r="H8043" s="6">
        <f t="shared" si="2251"/>
        <v>2.8720924700000001</v>
      </c>
      <c r="I8043" s="6">
        <f t="shared" si="2252"/>
        <v>6.3999999999999986</v>
      </c>
      <c r="J8043" s="6">
        <f t="shared" si="2253"/>
        <v>3.5279075299999985</v>
      </c>
      <c r="K8043" s="3">
        <f t="shared" si="2261"/>
        <v>4.0318943199999921</v>
      </c>
      <c r="L8043" s="6">
        <f t="shared" si="2254"/>
        <v>0</v>
      </c>
      <c r="M8043" s="6">
        <f t="shared" si="2262"/>
        <v>122.53856395428572</v>
      </c>
      <c r="N8043" s="6">
        <f t="shared" si="2263"/>
        <v>0.50398678999999902</v>
      </c>
      <c r="O8043" s="2">
        <f t="shared" si="2255"/>
        <v>-0.50398678999999902</v>
      </c>
      <c r="P8043" s="2">
        <f t="shared" si="2264"/>
        <v>31.496013210000001</v>
      </c>
      <c r="Q8043" s="2">
        <f t="shared" si="2256"/>
        <v>6.9039867899999976</v>
      </c>
      <c r="R8043" s="2">
        <f t="shared" si="2265"/>
        <v>2.8720924700000001</v>
      </c>
      <c r="S8043" s="2">
        <f t="shared" si="2257"/>
        <v>4.0318943199999975</v>
      </c>
      <c r="T8043" s="2">
        <f t="shared" si="2268"/>
        <v>0</v>
      </c>
      <c r="U8043" s="2">
        <f t="shared" si="2258"/>
        <v>0</v>
      </c>
      <c r="V8043" t="str">
        <f t="shared" si="2266"/>
        <v>N</v>
      </c>
      <c r="W8043" s="2">
        <f t="shared" si="2267"/>
        <v>0</v>
      </c>
      <c r="X8043" s="2">
        <f t="shared" si="2259"/>
        <v>0</v>
      </c>
      <c r="Y8043" s="2"/>
    </row>
    <row r="8044" spans="1:25" x14ac:dyDescent="0.2">
      <c r="A8044">
        <v>1</v>
      </c>
      <c r="B8044" s="1">
        <v>43071.041666647165</v>
      </c>
      <c r="C8044">
        <v>35.799999999999997</v>
      </c>
      <c r="D8044" s="15">
        <f t="shared" si="2260"/>
        <v>35.799999999999997</v>
      </c>
      <c r="E8044">
        <v>32</v>
      </c>
      <c r="F8044" s="6">
        <v>3.0668099999999998</v>
      </c>
      <c r="G8044" s="6">
        <v>-1.5167529999999999E-2</v>
      </c>
      <c r="H8044" s="6">
        <f t="shared" si="2251"/>
        <v>3.05164247</v>
      </c>
      <c r="I8044" s="6">
        <f t="shared" si="2252"/>
        <v>3.7999999999999972</v>
      </c>
      <c r="J8044" s="6">
        <f t="shared" si="2253"/>
        <v>0.74835752999999716</v>
      </c>
      <c r="K8044" s="3">
        <f t="shared" si="2261"/>
        <v>0.85526574857142634</v>
      </c>
      <c r="L8044" s="6">
        <f t="shared" si="2254"/>
        <v>0</v>
      </c>
      <c r="M8044" s="6">
        <f t="shared" si="2262"/>
        <v>121.68329820571429</v>
      </c>
      <c r="N8044" s="6">
        <f t="shared" si="2263"/>
        <v>0.10690821857143362</v>
      </c>
      <c r="O8044" s="2">
        <f t="shared" si="2255"/>
        <v>-0.10690821857143362</v>
      </c>
      <c r="P8044" s="2">
        <f t="shared" si="2264"/>
        <v>31.893091781428566</v>
      </c>
      <c r="Q8044" s="2">
        <f t="shared" si="2256"/>
        <v>3.9069082185714308</v>
      </c>
      <c r="R8044" s="2">
        <f t="shared" si="2265"/>
        <v>3.05164247</v>
      </c>
      <c r="S8044" s="2">
        <f t="shared" si="2257"/>
        <v>0.85526574857143078</v>
      </c>
      <c r="T8044" s="2">
        <f t="shared" si="2268"/>
        <v>0</v>
      </c>
      <c r="U8044" s="2">
        <f t="shared" si="2258"/>
        <v>0</v>
      </c>
      <c r="V8044" t="str">
        <f t="shared" si="2266"/>
        <v>N</v>
      </c>
      <c r="W8044" s="2">
        <f t="shared" si="2267"/>
        <v>0</v>
      </c>
      <c r="X8044" s="2">
        <f t="shared" si="2259"/>
        <v>0</v>
      </c>
      <c r="Y8044" s="2"/>
    </row>
    <row r="8045" spans="1:25" x14ac:dyDescent="0.2">
      <c r="A8045">
        <v>2</v>
      </c>
      <c r="B8045" s="1">
        <v>43071.083333313829</v>
      </c>
      <c r="C8045">
        <v>35.1</v>
      </c>
      <c r="D8045" s="15">
        <f t="shared" si="2260"/>
        <v>35.1</v>
      </c>
      <c r="E8045">
        <v>32</v>
      </c>
      <c r="F8045" s="6">
        <v>2.2951999999999999</v>
      </c>
      <c r="G8045" s="6">
        <v>-1.5167529999999999E-2</v>
      </c>
      <c r="H8045" s="6">
        <f t="shared" si="2251"/>
        <v>2.2800324700000001</v>
      </c>
      <c r="I8045" s="6">
        <f t="shared" si="2252"/>
        <v>3.1000000000000014</v>
      </c>
      <c r="J8045" s="6">
        <f t="shared" si="2253"/>
        <v>0.81996753000000133</v>
      </c>
      <c r="K8045" s="3">
        <f t="shared" si="2261"/>
        <v>0.93710574857142603</v>
      </c>
      <c r="L8045" s="6">
        <f t="shared" si="2254"/>
        <v>0</v>
      </c>
      <c r="M8045" s="6">
        <f t="shared" si="2262"/>
        <v>120.74619245714287</v>
      </c>
      <c r="N8045" s="6">
        <f t="shared" si="2263"/>
        <v>0.11713821857142648</v>
      </c>
      <c r="O8045" s="2">
        <f t="shared" si="2255"/>
        <v>-0.11713821857142648</v>
      </c>
      <c r="P8045" s="2">
        <f t="shared" si="2264"/>
        <v>31.882861781428574</v>
      </c>
      <c r="Q8045" s="2">
        <f t="shared" si="2256"/>
        <v>3.2171382185714279</v>
      </c>
      <c r="R8045" s="2">
        <f t="shared" si="2265"/>
        <v>2.2800324700000001</v>
      </c>
      <c r="S8045" s="2">
        <f t="shared" si="2257"/>
        <v>0.93710574857142781</v>
      </c>
      <c r="T8045" s="2">
        <f t="shared" si="2268"/>
        <v>0</v>
      </c>
      <c r="U8045" s="2">
        <f t="shared" si="2258"/>
        <v>0</v>
      </c>
      <c r="V8045" t="str">
        <f t="shared" si="2266"/>
        <v>N</v>
      </c>
      <c r="W8045" s="2">
        <f t="shared" si="2267"/>
        <v>0</v>
      </c>
      <c r="X8045" s="2">
        <f t="shared" si="2259"/>
        <v>0</v>
      </c>
      <c r="Y8045" s="2"/>
    </row>
    <row r="8046" spans="1:25" x14ac:dyDescent="0.2">
      <c r="A8046">
        <v>3</v>
      </c>
      <c r="B8046" s="1">
        <v>43071.124999980493</v>
      </c>
      <c r="C8046">
        <v>34.1</v>
      </c>
      <c r="D8046" s="15">
        <f t="shared" si="2260"/>
        <v>34.1</v>
      </c>
      <c r="E8046">
        <v>32</v>
      </c>
      <c r="F8046" s="6">
        <v>2.1625000000000001</v>
      </c>
      <c r="G8046" s="6">
        <v>-1.5167529999999999E-2</v>
      </c>
      <c r="H8046" s="6">
        <f t="shared" si="2251"/>
        <v>2.1473324700000003</v>
      </c>
      <c r="I8046" s="6">
        <f t="shared" si="2252"/>
        <v>2.1000000000000014</v>
      </c>
      <c r="J8046" s="6">
        <f t="shared" si="2253"/>
        <v>0</v>
      </c>
      <c r="K8046" s="3">
        <f t="shared" si="2261"/>
        <v>0</v>
      </c>
      <c r="L8046" s="6">
        <f t="shared" si="2254"/>
        <v>4.733246999999885E-2</v>
      </c>
      <c r="M8046" s="6">
        <f t="shared" si="2262"/>
        <v>120.79352492714287</v>
      </c>
      <c r="N8046" s="6">
        <f t="shared" si="2263"/>
        <v>0</v>
      </c>
      <c r="O8046" s="2">
        <f t="shared" si="2255"/>
        <v>0</v>
      </c>
      <c r="P8046" s="2">
        <f t="shared" si="2264"/>
        <v>32</v>
      </c>
      <c r="Q8046" s="2">
        <f t="shared" si="2256"/>
        <v>2.1000000000000014</v>
      </c>
      <c r="R8046" s="2">
        <f t="shared" si="2265"/>
        <v>2.1000000000000014</v>
      </c>
      <c r="S8046" s="2">
        <f t="shared" si="2257"/>
        <v>0</v>
      </c>
      <c r="T8046" s="2">
        <f t="shared" si="2268"/>
        <v>4.7332470000000626E-2</v>
      </c>
      <c r="U8046" s="2">
        <f t="shared" si="2258"/>
        <v>0</v>
      </c>
      <c r="V8046" t="str">
        <f t="shared" si="2266"/>
        <v>N</v>
      </c>
      <c r="W8046" s="2">
        <f t="shared" si="2267"/>
        <v>0</v>
      </c>
      <c r="X8046" s="2">
        <f t="shared" si="2259"/>
        <v>0</v>
      </c>
      <c r="Y8046" s="2"/>
    </row>
    <row r="8047" spans="1:25" x14ac:dyDescent="0.2">
      <c r="A8047">
        <v>4</v>
      </c>
      <c r="B8047" s="1">
        <v>43071.166666647157</v>
      </c>
      <c r="C8047">
        <v>33.299999999999997</v>
      </c>
      <c r="D8047" s="15">
        <f t="shared" si="2260"/>
        <v>33.299999999999997</v>
      </c>
      <c r="E8047">
        <v>32</v>
      </c>
      <c r="F8047" s="6">
        <v>2.5465100000000001</v>
      </c>
      <c r="G8047" s="6">
        <v>-1.5167529999999999E-2</v>
      </c>
      <c r="H8047" s="6">
        <f t="shared" si="2251"/>
        <v>2.5313424700000002</v>
      </c>
      <c r="I8047" s="6">
        <f t="shared" si="2252"/>
        <v>1.2999999999999972</v>
      </c>
      <c r="J8047" s="6">
        <f t="shared" si="2253"/>
        <v>0</v>
      </c>
      <c r="K8047" s="3">
        <f t="shared" si="2261"/>
        <v>0</v>
      </c>
      <c r="L8047" s="6">
        <f t="shared" si="2254"/>
        <v>1.2313424700000031</v>
      </c>
      <c r="M8047" s="6">
        <f t="shared" si="2262"/>
        <v>122.02486739714287</v>
      </c>
      <c r="N8047" s="6">
        <f t="shared" si="2263"/>
        <v>0</v>
      </c>
      <c r="O8047" s="2">
        <f t="shared" si="2255"/>
        <v>0</v>
      </c>
      <c r="P8047" s="2">
        <f t="shared" si="2264"/>
        <v>32</v>
      </c>
      <c r="Q8047" s="2">
        <f t="shared" si="2256"/>
        <v>1.2999999999999972</v>
      </c>
      <c r="R8047" s="2">
        <f t="shared" si="2265"/>
        <v>1.2999999999999972</v>
      </c>
      <c r="S8047" s="2">
        <f t="shared" si="2257"/>
        <v>0</v>
      </c>
      <c r="T8047" s="2">
        <f t="shared" si="2268"/>
        <v>1.2313424700000013</v>
      </c>
      <c r="U8047" s="2">
        <f t="shared" si="2258"/>
        <v>0</v>
      </c>
      <c r="V8047" t="str">
        <f t="shared" si="2266"/>
        <v>N</v>
      </c>
      <c r="W8047" s="2">
        <f t="shared" si="2267"/>
        <v>0</v>
      </c>
      <c r="X8047" s="2">
        <f t="shared" si="2259"/>
        <v>0</v>
      </c>
      <c r="Y8047" s="2"/>
    </row>
    <row r="8048" spans="1:25" x14ac:dyDescent="0.2">
      <c r="A8048">
        <v>5</v>
      </c>
      <c r="B8048" s="1">
        <v>43071.208333313822</v>
      </c>
      <c r="C8048">
        <v>33.1</v>
      </c>
      <c r="D8048" s="15">
        <f t="shared" si="2260"/>
        <v>33.1</v>
      </c>
      <c r="E8048">
        <v>32</v>
      </c>
      <c r="F8048" s="6">
        <v>1.47183</v>
      </c>
      <c r="G8048" s="6">
        <v>-1.5167529999999999E-2</v>
      </c>
      <c r="H8048" s="6">
        <f t="shared" si="2251"/>
        <v>1.4566624699999999</v>
      </c>
      <c r="I8048" s="6">
        <f t="shared" si="2252"/>
        <v>1.1000000000000014</v>
      </c>
      <c r="J8048" s="6">
        <f t="shared" si="2253"/>
        <v>0</v>
      </c>
      <c r="K8048" s="3">
        <f t="shared" si="2261"/>
        <v>0</v>
      </c>
      <c r="L8048" s="6">
        <f t="shared" si="2254"/>
        <v>0.35666246999999851</v>
      </c>
      <c r="M8048" s="6">
        <f t="shared" si="2262"/>
        <v>122.38152986714287</v>
      </c>
      <c r="N8048" s="6">
        <f t="shared" si="2263"/>
        <v>0</v>
      </c>
      <c r="O8048" s="2">
        <f t="shared" si="2255"/>
        <v>0</v>
      </c>
      <c r="P8048" s="2">
        <f t="shared" si="2264"/>
        <v>32</v>
      </c>
      <c r="Q8048" s="2">
        <f t="shared" si="2256"/>
        <v>1.1000000000000014</v>
      </c>
      <c r="R8048" s="2">
        <f t="shared" si="2265"/>
        <v>1.1000000000000014</v>
      </c>
      <c r="S8048" s="2">
        <f t="shared" si="2257"/>
        <v>0</v>
      </c>
      <c r="T8048" s="2">
        <f t="shared" si="2268"/>
        <v>0.3566624700000034</v>
      </c>
      <c r="U8048" s="2">
        <f t="shared" si="2258"/>
        <v>0</v>
      </c>
      <c r="V8048" t="str">
        <f t="shared" si="2266"/>
        <v>N</v>
      </c>
      <c r="W8048" s="2">
        <f t="shared" si="2267"/>
        <v>0</v>
      </c>
      <c r="X8048" s="2">
        <f t="shared" si="2259"/>
        <v>0</v>
      </c>
      <c r="Y8048" s="2"/>
    </row>
    <row r="8049" spans="1:25" x14ac:dyDescent="0.2">
      <c r="A8049">
        <v>6</v>
      </c>
      <c r="B8049" s="1">
        <v>43071.249999980486</v>
      </c>
      <c r="C8049">
        <v>33.299999999999997</v>
      </c>
      <c r="D8049" s="15">
        <f t="shared" si="2260"/>
        <v>33.299999999999997</v>
      </c>
      <c r="E8049">
        <v>32</v>
      </c>
      <c r="F8049" s="6">
        <v>1.5283500000000001</v>
      </c>
      <c r="G8049" s="6">
        <v>-1.5167529999999999E-2</v>
      </c>
      <c r="H8049" s="6">
        <f t="shared" si="2251"/>
        <v>1.5131824700000001</v>
      </c>
      <c r="I8049" s="6">
        <f t="shared" si="2252"/>
        <v>1.2999999999999972</v>
      </c>
      <c r="J8049" s="6">
        <f t="shared" si="2253"/>
        <v>0</v>
      </c>
      <c r="K8049" s="3">
        <f t="shared" si="2261"/>
        <v>0</v>
      </c>
      <c r="L8049" s="6">
        <f t="shared" si="2254"/>
        <v>0.2131824700000029</v>
      </c>
      <c r="M8049" s="6">
        <f t="shared" si="2262"/>
        <v>122.59471233714288</v>
      </c>
      <c r="N8049" s="6">
        <f t="shared" si="2263"/>
        <v>0</v>
      </c>
      <c r="O8049" s="2">
        <f t="shared" si="2255"/>
        <v>0</v>
      </c>
      <c r="P8049" s="2">
        <f t="shared" si="2264"/>
        <v>32</v>
      </c>
      <c r="Q8049" s="2">
        <f t="shared" si="2256"/>
        <v>1.2999999999999972</v>
      </c>
      <c r="R8049" s="2">
        <f t="shared" si="2265"/>
        <v>1.2999999999999972</v>
      </c>
      <c r="S8049" s="2">
        <f t="shared" si="2257"/>
        <v>0</v>
      </c>
      <c r="T8049" s="2">
        <f t="shared" si="2268"/>
        <v>0.21318247000000667</v>
      </c>
      <c r="U8049" s="2">
        <f t="shared" si="2258"/>
        <v>0</v>
      </c>
      <c r="V8049" t="str">
        <f t="shared" si="2266"/>
        <v>N</v>
      </c>
      <c r="W8049" s="2">
        <f t="shared" si="2267"/>
        <v>0</v>
      </c>
      <c r="X8049" s="2">
        <f t="shared" si="2259"/>
        <v>0</v>
      </c>
      <c r="Y8049" s="2"/>
    </row>
    <row r="8050" spans="1:25" x14ac:dyDescent="0.2">
      <c r="A8050">
        <v>7</v>
      </c>
      <c r="B8050" s="1">
        <v>43071.29166664715</v>
      </c>
      <c r="C8050">
        <v>37.5</v>
      </c>
      <c r="D8050" s="15">
        <f t="shared" si="2260"/>
        <v>37.5</v>
      </c>
      <c r="E8050">
        <v>32</v>
      </c>
      <c r="F8050" s="6">
        <v>1.84073</v>
      </c>
      <c r="G8050" s="6">
        <v>1.3476253</v>
      </c>
      <c r="H8050" s="6">
        <f t="shared" si="2251"/>
        <v>3.1883553</v>
      </c>
      <c r="I8050" s="6">
        <f t="shared" si="2252"/>
        <v>5.5</v>
      </c>
      <c r="J8050" s="6">
        <f t="shared" si="2253"/>
        <v>2.3116447</v>
      </c>
      <c r="K8050" s="3">
        <f t="shared" si="2261"/>
        <v>2.6418796571428516</v>
      </c>
      <c r="L8050" s="6">
        <f t="shared" si="2254"/>
        <v>0</v>
      </c>
      <c r="M8050" s="6">
        <f t="shared" si="2262"/>
        <v>119.95283268000003</v>
      </c>
      <c r="N8050" s="6">
        <f t="shared" si="2263"/>
        <v>0.33023495714284934</v>
      </c>
      <c r="O8050" s="2">
        <f t="shared" si="2255"/>
        <v>-0.33023495714284934</v>
      </c>
      <c r="P8050" s="2">
        <f t="shared" si="2264"/>
        <v>31.669765042857151</v>
      </c>
      <c r="Q8050" s="2">
        <f t="shared" si="2256"/>
        <v>5.8302349571428493</v>
      </c>
      <c r="R8050" s="2">
        <f t="shared" si="2265"/>
        <v>3.1883553</v>
      </c>
      <c r="S8050" s="2">
        <f t="shared" si="2257"/>
        <v>2.6418796571428493</v>
      </c>
      <c r="T8050" s="2">
        <f t="shared" si="2268"/>
        <v>0</v>
      </c>
      <c r="U8050" s="2">
        <f t="shared" si="2258"/>
        <v>0</v>
      </c>
      <c r="V8050" t="str">
        <f t="shared" si="2266"/>
        <v>N</v>
      </c>
      <c r="W8050" s="2">
        <f t="shared" si="2267"/>
        <v>0</v>
      </c>
      <c r="X8050" s="2">
        <f t="shared" si="2259"/>
        <v>0</v>
      </c>
      <c r="Y8050" s="2"/>
    </row>
    <row r="8051" spans="1:25" x14ac:dyDescent="0.2">
      <c r="A8051">
        <v>8</v>
      </c>
      <c r="B8051" s="1">
        <v>43071.333333313814</v>
      </c>
      <c r="C8051">
        <v>40.4</v>
      </c>
      <c r="D8051" s="15">
        <f t="shared" si="2260"/>
        <v>40.4</v>
      </c>
      <c r="E8051">
        <v>32</v>
      </c>
      <c r="F8051" s="6">
        <v>1.6797800000000001</v>
      </c>
      <c r="G8051" s="6">
        <v>22.31775</v>
      </c>
      <c r="H8051" s="6">
        <f t="shared" si="2251"/>
        <v>23.997530000000001</v>
      </c>
      <c r="I8051" s="6">
        <f t="shared" si="2252"/>
        <v>8.3999999999999986</v>
      </c>
      <c r="J8051" s="6">
        <f t="shared" si="2253"/>
        <v>0</v>
      </c>
      <c r="K8051" s="3">
        <f t="shared" si="2261"/>
        <v>0</v>
      </c>
      <c r="L8051" s="6">
        <f t="shared" si="2254"/>
        <v>15.597530000000003</v>
      </c>
      <c r="M8051" s="6">
        <f t="shared" si="2262"/>
        <v>135.55036268000003</v>
      </c>
      <c r="N8051" s="6">
        <f t="shared" si="2263"/>
        <v>0</v>
      </c>
      <c r="O8051" s="2">
        <f t="shared" si="2255"/>
        <v>0</v>
      </c>
      <c r="P8051" s="2">
        <f t="shared" si="2264"/>
        <v>32</v>
      </c>
      <c r="Q8051" s="2">
        <f t="shared" si="2256"/>
        <v>8.3999999999999986</v>
      </c>
      <c r="R8051" s="2">
        <f t="shared" si="2265"/>
        <v>8.3999999999999986</v>
      </c>
      <c r="S8051" s="2">
        <f t="shared" si="2257"/>
        <v>0</v>
      </c>
      <c r="T8051" s="2">
        <f t="shared" si="2268"/>
        <v>15.597530000000006</v>
      </c>
      <c r="U8051" s="2">
        <f t="shared" si="2258"/>
        <v>0</v>
      </c>
      <c r="V8051" t="str">
        <f t="shared" si="2266"/>
        <v>Y</v>
      </c>
      <c r="W8051" s="2">
        <f t="shared" si="2267"/>
        <v>0</v>
      </c>
      <c r="X8051" s="2">
        <f t="shared" si="2259"/>
        <v>0</v>
      </c>
      <c r="Y8051" s="2"/>
    </row>
    <row r="8052" spans="1:25" x14ac:dyDescent="0.2">
      <c r="A8052">
        <v>9</v>
      </c>
      <c r="B8052" s="1">
        <v>43071.374999980479</v>
      </c>
      <c r="C8052">
        <v>41.6</v>
      </c>
      <c r="D8052" s="15">
        <f t="shared" si="2260"/>
        <v>41.6</v>
      </c>
      <c r="E8052">
        <v>32</v>
      </c>
      <c r="F8052" s="6">
        <v>2.1226400000000001</v>
      </c>
      <c r="G8052" s="6">
        <v>20.7559</v>
      </c>
      <c r="H8052" s="6">
        <f t="shared" si="2251"/>
        <v>22.878540000000001</v>
      </c>
      <c r="I8052" s="6">
        <f t="shared" si="2252"/>
        <v>9.6000000000000014</v>
      </c>
      <c r="J8052" s="6">
        <f t="shared" si="2253"/>
        <v>0</v>
      </c>
      <c r="K8052" s="3">
        <f t="shared" si="2261"/>
        <v>0</v>
      </c>
      <c r="L8052" s="6">
        <f t="shared" si="2254"/>
        <v>13.27854</v>
      </c>
      <c r="M8052" s="6">
        <f t="shared" si="2262"/>
        <v>148.82890268000003</v>
      </c>
      <c r="N8052" s="6">
        <f t="shared" si="2263"/>
        <v>0</v>
      </c>
      <c r="O8052" s="2">
        <f t="shared" si="2255"/>
        <v>0</v>
      </c>
      <c r="P8052" s="2">
        <f t="shared" si="2264"/>
        <v>32</v>
      </c>
      <c r="Q8052" s="2">
        <f t="shared" si="2256"/>
        <v>9.6000000000000014</v>
      </c>
      <c r="R8052" s="2">
        <f t="shared" si="2265"/>
        <v>9.6000000000000014</v>
      </c>
      <c r="S8052" s="2">
        <f t="shared" si="2257"/>
        <v>0</v>
      </c>
      <c r="T8052" s="2">
        <f t="shared" si="2268"/>
        <v>13.278539999999992</v>
      </c>
      <c r="U8052" s="2">
        <f t="shared" si="2258"/>
        <v>0</v>
      </c>
      <c r="V8052" t="str">
        <f t="shared" si="2266"/>
        <v>Y</v>
      </c>
      <c r="W8052" s="2">
        <f t="shared" si="2267"/>
        <v>0</v>
      </c>
      <c r="X8052" s="2">
        <f t="shared" si="2259"/>
        <v>0</v>
      </c>
      <c r="Y8052" s="2"/>
    </row>
    <row r="8053" spans="1:25" x14ac:dyDescent="0.2">
      <c r="A8053">
        <v>10</v>
      </c>
      <c r="B8053" s="1">
        <v>43071.416666647143</v>
      </c>
      <c r="C8053">
        <v>45.3</v>
      </c>
      <c r="D8053" s="15">
        <f t="shared" si="2260"/>
        <v>45.3</v>
      </c>
      <c r="E8053">
        <v>32</v>
      </c>
      <c r="F8053" s="6">
        <v>3.8538000000000001</v>
      </c>
      <c r="G8053" s="6">
        <v>34.839750000000002</v>
      </c>
      <c r="H8053" s="6">
        <f t="shared" si="2251"/>
        <v>38.693550000000002</v>
      </c>
      <c r="I8053" s="6">
        <f t="shared" si="2252"/>
        <v>13.299999999999997</v>
      </c>
      <c r="J8053" s="6">
        <f t="shared" si="2253"/>
        <v>0</v>
      </c>
      <c r="K8053" s="3">
        <f t="shared" si="2261"/>
        <v>0</v>
      </c>
      <c r="L8053" s="6">
        <f t="shared" si="2254"/>
        <v>25.393550000000005</v>
      </c>
      <c r="M8053" s="6">
        <f t="shared" si="2262"/>
        <v>174.22245268000003</v>
      </c>
      <c r="N8053" s="6">
        <f t="shared" si="2263"/>
        <v>0</v>
      </c>
      <c r="O8053" s="2">
        <f t="shared" si="2255"/>
        <v>0</v>
      </c>
      <c r="P8053" s="2">
        <f t="shared" si="2264"/>
        <v>32</v>
      </c>
      <c r="Q8053" s="2">
        <f t="shared" si="2256"/>
        <v>13.299999999999997</v>
      </c>
      <c r="R8053" s="2">
        <f t="shared" si="2265"/>
        <v>13.299999999999997</v>
      </c>
      <c r="S8053" s="2">
        <f t="shared" si="2257"/>
        <v>0</v>
      </c>
      <c r="T8053" s="2">
        <f t="shared" si="2268"/>
        <v>25.393550000000005</v>
      </c>
      <c r="U8053" s="2">
        <f t="shared" si="2258"/>
        <v>0</v>
      </c>
      <c r="V8053" t="str">
        <f t="shared" si="2266"/>
        <v>Y</v>
      </c>
      <c r="W8053" s="2">
        <f t="shared" si="2267"/>
        <v>0</v>
      </c>
      <c r="X8053" s="2">
        <f t="shared" si="2259"/>
        <v>0</v>
      </c>
      <c r="Y8053" s="2"/>
    </row>
    <row r="8054" spans="1:25" x14ac:dyDescent="0.2">
      <c r="A8054">
        <v>11</v>
      </c>
      <c r="B8054" s="1">
        <v>43071.458333313807</v>
      </c>
      <c r="C8054">
        <v>46.3</v>
      </c>
      <c r="D8054" s="15">
        <f t="shared" si="2260"/>
        <v>46.3</v>
      </c>
      <c r="E8054">
        <v>32</v>
      </c>
      <c r="F8054" s="6">
        <v>6.1947299999999998</v>
      </c>
      <c r="G8054" s="6">
        <v>31.047669999999997</v>
      </c>
      <c r="H8054" s="6">
        <f t="shared" si="2251"/>
        <v>37.242399999999996</v>
      </c>
      <c r="I8054" s="6">
        <f t="shared" si="2252"/>
        <v>14.299999999999997</v>
      </c>
      <c r="J8054" s="6">
        <f t="shared" si="2253"/>
        <v>0</v>
      </c>
      <c r="K8054" s="3">
        <f t="shared" si="2261"/>
        <v>0</v>
      </c>
      <c r="L8054" s="6">
        <f t="shared" si="2254"/>
        <v>22.942399999999999</v>
      </c>
      <c r="M8054" s="6">
        <f t="shared" si="2262"/>
        <v>197.16485268000002</v>
      </c>
      <c r="N8054" s="6">
        <f t="shared" si="2263"/>
        <v>0</v>
      </c>
      <c r="O8054" s="2">
        <f t="shared" si="2255"/>
        <v>0</v>
      </c>
      <c r="P8054" s="2">
        <f t="shared" si="2264"/>
        <v>32</v>
      </c>
      <c r="Q8054" s="2">
        <f t="shared" si="2256"/>
        <v>14.299999999999997</v>
      </c>
      <c r="R8054" s="2">
        <f t="shared" si="2265"/>
        <v>14.299999999999997</v>
      </c>
      <c r="S8054" s="2">
        <f t="shared" si="2257"/>
        <v>0</v>
      </c>
      <c r="T8054" s="2">
        <f t="shared" si="2268"/>
        <v>22.942399999999992</v>
      </c>
      <c r="U8054" s="2">
        <f t="shared" si="2258"/>
        <v>0</v>
      </c>
      <c r="V8054" t="str">
        <f t="shared" si="2266"/>
        <v>Y</v>
      </c>
      <c r="W8054" s="2">
        <f t="shared" si="2267"/>
        <v>0</v>
      </c>
      <c r="X8054" s="2">
        <f t="shared" si="2259"/>
        <v>0</v>
      </c>
      <c r="Y8054" s="2"/>
    </row>
    <row r="8055" spans="1:25" x14ac:dyDescent="0.2">
      <c r="A8055">
        <v>12</v>
      </c>
      <c r="B8055" s="1">
        <v>43071.499999980471</v>
      </c>
      <c r="C8055">
        <v>47.4</v>
      </c>
      <c r="D8055" s="15">
        <f t="shared" si="2260"/>
        <v>47.4</v>
      </c>
      <c r="E8055">
        <v>32</v>
      </c>
      <c r="F8055" s="6">
        <v>7.6121699999999999</v>
      </c>
      <c r="G8055" s="6">
        <v>30.15842</v>
      </c>
      <c r="H8055" s="6">
        <f t="shared" si="2251"/>
        <v>37.770589999999999</v>
      </c>
      <c r="I8055" s="6">
        <f t="shared" si="2252"/>
        <v>15.399999999999999</v>
      </c>
      <c r="J8055" s="6">
        <f t="shared" si="2253"/>
        <v>0</v>
      </c>
      <c r="K8055" s="3">
        <f t="shared" si="2261"/>
        <v>0</v>
      </c>
      <c r="L8055" s="6">
        <f t="shared" si="2254"/>
        <v>22.37059</v>
      </c>
      <c r="M8055" s="6">
        <f t="shared" si="2262"/>
        <v>219.53544268000002</v>
      </c>
      <c r="N8055" s="6">
        <f t="shared" si="2263"/>
        <v>0</v>
      </c>
      <c r="O8055" s="2">
        <f t="shared" si="2255"/>
        <v>0</v>
      </c>
      <c r="P8055" s="2">
        <f t="shared" si="2264"/>
        <v>32</v>
      </c>
      <c r="Q8055" s="2">
        <f t="shared" si="2256"/>
        <v>15.399999999999999</v>
      </c>
      <c r="R8055" s="2">
        <f t="shared" si="2265"/>
        <v>15.399999999999999</v>
      </c>
      <c r="S8055" s="2">
        <f t="shared" si="2257"/>
        <v>0</v>
      </c>
      <c r="T8055" s="2">
        <f t="shared" si="2268"/>
        <v>22.370589999999993</v>
      </c>
      <c r="U8055" s="2">
        <f t="shared" si="2258"/>
        <v>0</v>
      </c>
      <c r="V8055" t="str">
        <f t="shared" si="2266"/>
        <v>Y</v>
      </c>
      <c r="W8055" s="2">
        <f t="shared" si="2267"/>
        <v>0</v>
      </c>
      <c r="X8055" s="2">
        <f t="shared" si="2259"/>
        <v>0</v>
      </c>
      <c r="Y8055" s="2"/>
    </row>
    <row r="8056" spans="1:25" x14ac:dyDescent="0.2">
      <c r="A8056">
        <v>13</v>
      </c>
      <c r="B8056" s="1">
        <v>43071.541666647136</v>
      </c>
      <c r="C8056">
        <v>48.1</v>
      </c>
      <c r="D8056" s="15">
        <f t="shared" si="2260"/>
        <v>48.1</v>
      </c>
      <c r="E8056">
        <v>32</v>
      </c>
      <c r="F8056" s="6">
        <v>4.5216799999999999</v>
      </c>
      <c r="G8056" s="6">
        <v>9.8592399999999998</v>
      </c>
      <c r="H8056" s="6">
        <f t="shared" si="2251"/>
        <v>14.38092</v>
      </c>
      <c r="I8056" s="6">
        <f t="shared" si="2252"/>
        <v>16.100000000000001</v>
      </c>
      <c r="J8056" s="6">
        <f t="shared" si="2253"/>
        <v>1.7190800000000017</v>
      </c>
      <c r="K8056" s="3">
        <f t="shared" si="2261"/>
        <v>1.964662857142855</v>
      </c>
      <c r="L8056" s="6">
        <f t="shared" si="2254"/>
        <v>0</v>
      </c>
      <c r="M8056" s="6">
        <f t="shared" si="2262"/>
        <v>217.57077982285716</v>
      </c>
      <c r="N8056" s="6">
        <f t="shared" si="2263"/>
        <v>0.24558285714286399</v>
      </c>
      <c r="O8056" s="2">
        <f t="shared" si="2255"/>
        <v>-0.24558285714286399</v>
      </c>
      <c r="P8056" s="2">
        <f t="shared" si="2264"/>
        <v>31.754417142857136</v>
      </c>
      <c r="Q8056" s="2">
        <f t="shared" si="2256"/>
        <v>16.345582857142865</v>
      </c>
      <c r="R8056" s="2">
        <f t="shared" si="2265"/>
        <v>14.38092</v>
      </c>
      <c r="S8056" s="2">
        <f t="shared" si="2257"/>
        <v>1.9646628571428657</v>
      </c>
      <c r="T8056" s="2">
        <f t="shared" si="2268"/>
        <v>0</v>
      </c>
      <c r="U8056" s="2">
        <f t="shared" si="2258"/>
        <v>0</v>
      </c>
      <c r="V8056" t="str">
        <f t="shared" si="2266"/>
        <v>Y</v>
      </c>
      <c r="W8056" s="2">
        <f t="shared" si="2267"/>
        <v>0</v>
      </c>
      <c r="X8056" s="2">
        <f t="shared" si="2259"/>
        <v>0</v>
      </c>
      <c r="Y8056" s="2"/>
    </row>
    <row r="8057" spans="1:25" x14ac:dyDescent="0.2">
      <c r="A8057">
        <v>14</v>
      </c>
      <c r="B8057" s="1">
        <v>43071.5833333138</v>
      </c>
      <c r="C8057">
        <v>48.1</v>
      </c>
      <c r="D8057" s="15">
        <f t="shared" si="2260"/>
        <v>48.1</v>
      </c>
      <c r="E8057">
        <v>32</v>
      </c>
      <c r="F8057" s="6">
        <v>3.8191700000000002</v>
      </c>
      <c r="G8057" s="6">
        <v>31.515559999999997</v>
      </c>
      <c r="H8057" s="6">
        <f t="shared" si="2251"/>
        <v>35.33473</v>
      </c>
      <c r="I8057" s="6">
        <f t="shared" si="2252"/>
        <v>16.100000000000001</v>
      </c>
      <c r="J8057" s="6">
        <f t="shared" si="2253"/>
        <v>0</v>
      </c>
      <c r="K8057" s="3">
        <f t="shared" si="2261"/>
        <v>0</v>
      </c>
      <c r="L8057" s="6">
        <f t="shared" si="2254"/>
        <v>19.234729999999999</v>
      </c>
      <c r="M8057" s="6">
        <f t="shared" si="2262"/>
        <v>220</v>
      </c>
      <c r="N8057" s="6">
        <f t="shared" si="2263"/>
        <v>16.805509822857175</v>
      </c>
      <c r="O8057" s="2">
        <f t="shared" si="2255"/>
        <v>-16.805509822857175</v>
      </c>
      <c r="P8057" s="2">
        <f t="shared" si="2264"/>
        <v>15.194490177142825</v>
      </c>
      <c r="Q8057" s="2">
        <f t="shared" si="2256"/>
        <v>32.905509822857177</v>
      </c>
      <c r="R8057" s="2">
        <f t="shared" si="2265"/>
        <v>32.905509822857177</v>
      </c>
      <c r="S8057" s="2">
        <f t="shared" si="2257"/>
        <v>0</v>
      </c>
      <c r="T8057" s="2">
        <f t="shared" si="2268"/>
        <v>2.4292201771428381</v>
      </c>
      <c r="U8057" s="2">
        <f t="shared" si="2258"/>
        <v>0</v>
      </c>
      <c r="V8057" t="str">
        <f t="shared" si="2266"/>
        <v>Y</v>
      </c>
      <c r="W8057" s="2">
        <f t="shared" si="2267"/>
        <v>0</v>
      </c>
      <c r="X8057" s="2">
        <f t="shared" si="2259"/>
        <v>0</v>
      </c>
      <c r="Y8057" s="2"/>
    </row>
    <row r="8058" spans="1:25" x14ac:dyDescent="0.2">
      <c r="A8058">
        <v>15</v>
      </c>
      <c r="B8058" s="1">
        <v>43071.624999980464</v>
      </c>
      <c r="C8058">
        <v>48.2</v>
      </c>
      <c r="D8058" s="15">
        <f t="shared" si="2260"/>
        <v>48.2</v>
      </c>
      <c r="E8058">
        <v>32</v>
      </c>
      <c r="F8058" s="6">
        <v>3.5558800000000002</v>
      </c>
      <c r="G8058" s="6">
        <v>24.638770000000001</v>
      </c>
      <c r="H8058" s="6">
        <f t="shared" si="2251"/>
        <v>28.194650000000003</v>
      </c>
      <c r="I8058" s="6">
        <f t="shared" si="2252"/>
        <v>16.200000000000003</v>
      </c>
      <c r="J8058" s="6">
        <f t="shared" si="2253"/>
        <v>0</v>
      </c>
      <c r="K8058" s="3">
        <f t="shared" si="2261"/>
        <v>0</v>
      </c>
      <c r="L8058" s="6">
        <f t="shared" si="2254"/>
        <v>11.99465</v>
      </c>
      <c r="M8058" s="6">
        <f t="shared" si="2262"/>
        <v>220</v>
      </c>
      <c r="N8058" s="6">
        <f t="shared" si="2263"/>
        <v>11.994650000000007</v>
      </c>
      <c r="O8058" s="2">
        <f t="shared" si="2255"/>
        <v>-11.994650000000007</v>
      </c>
      <c r="P8058" s="2">
        <f t="shared" si="2264"/>
        <v>20.005349999999993</v>
      </c>
      <c r="Q8058" s="2">
        <f t="shared" si="2256"/>
        <v>28.19465000000001</v>
      </c>
      <c r="R8058" s="2">
        <f t="shared" si="2265"/>
        <v>28.19465000000001</v>
      </c>
      <c r="S8058" s="2">
        <f t="shared" si="2257"/>
        <v>0</v>
      </c>
      <c r="T8058" s="2">
        <f t="shared" si="2268"/>
        <v>0</v>
      </c>
      <c r="U8058" s="2">
        <f t="shared" si="2258"/>
        <v>0</v>
      </c>
      <c r="V8058" t="str">
        <f t="shared" si="2266"/>
        <v>Y</v>
      </c>
      <c r="W8058" s="2">
        <f t="shared" si="2267"/>
        <v>0</v>
      </c>
      <c r="X8058" s="2">
        <f t="shared" si="2259"/>
        <v>0</v>
      </c>
      <c r="Y8058" s="2"/>
    </row>
    <row r="8059" spans="1:25" x14ac:dyDescent="0.2">
      <c r="A8059">
        <v>16</v>
      </c>
      <c r="B8059" s="1">
        <v>43071.666666647128</v>
      </c>
      <c r="C8059">
        <v>48.7</v>
      </c>
      <c r="D8059" s="15">
        <f t="shared" si="2260"/>
        <v>48.7</v>
      </c>
      <c r="E8059">
        <v>32</v>
      </c>
      <c r="F8059" s="6">
        <v>4.7172299999999998</v>
      </c>
      <c r="G8059" s="6">
        <v>7.6035600000000008</v>
      </c>
      <c r="H8059" s="6">
        <f t="shared" si="2251"/>
        <v>12.320790000000001</v>
      </c>
      <c r="I8059" s="6">
        <f t="shared" si="2252"/>
        <v>16.700000000000003</v>
      </c>
      <c r="J8059" s="6">
        <f t="shared" si="2253"/>
        <v>4.3792100000000023</v>
      </c>
      <c r="K8059" s="3">
        <f t="shared" si="2261"/>
        <v>5.0048114285714291</v>
      </c>
      <c r="L8059" s="6">
        <f t="shared" si="2254"/>
        <v>0</v>
      </c>
      <c r="M8059" s="6">
        <f t="shared" si="2262"/>
        <v>214.99518857142857</v>
      </c>
      <c r="N8059" s="6">
        <f t="shared" si="2263"/>
        <v>0.62560142857142864</v>
      </c>
      <c r="O8059" s="2">
        <f t="shared" si="2255"/>
        <v>-0.62560142857142864</v>
      </c>
      <c r="P8059" s="2">
        <f t="shared" si="2264"/>
        <v>31.374398571428571</v>
      </c>
      <c r="Q8059" s="2">
        <f t="shared" si="2256"/>
        <v>17.325601428571431</v>
      </c>
      <c r="R8059" s="2">
        <f t="shared" si="2265"/>
        <v>12.320790000000001</v>
      </c>
      <c r="S8059" s="2">
        <f t="shared" si="2257"/>
        <v>5.0048114285714309</v>
      </c>
      <c r="T8059" s="2">
        <f t="shared" si="2268"/>
        <v>0</v>
      </c>
      <c r="U8059" s="2">
        <f t="shared" si="2258"/>
        <v>0</v>
      </c>
      <c r="V8059" t="str">
        <f t="shared" si="2266"/>
        <v>Y</v>
      </c>
      <c r="W8059" s="2">
        <f t="shared" si="2267"/>
        <v>0</v>
      </c>
      <c r="X8059" s="2">
        <f t="shared" si="2259"/>
        <v>0</v>
      </c>
      <c r="Y8059" s="2"/>
    </row>
    <row r="8060" spans="1:25" x14ac:dyDescent="0.2">
      <c r="A8060">
        <v>17</v>
      </c>
      <c r="B8060" s="1">
        <v>43071.708333313793</v>
      </c>
      <c r="C8060">
        <v>48.7</v>
      </c>
      <c r="D8060" s="15">
        <f t="shared" si="2260"/>
        <v>48.7</v>
      </c>
      <c r="E8060">
        <v>32</v>
      </c>
      <c r="F8060" s="6">
        <v>4.6507300000000003</v>
      </c>
      <c r="G8060" s="6">
        <v>0.11277816999999998</v>
      </c>
      <c r="H8060" s="6">
        <f t="shared" si="2251"/>
        <v>4.7635081700000006</v>
      </c>
      <c r="I8060" s="6">
        <f t="shared" si="2252"/>
        <v>16.700000000000003</v>
      </c>
      <c r="J8060" s="6">
        <f t="shared" si="2253"/>
        <v>11.936491830000001</v>
      </c>
      <c r="K8060" s="3">
        <f t="shared" si="2261"/>
        <v>13.64170494857143</v>
      </c>
      <c r="L8060" s="6">
        <f t="shared" si="2254"/>
        <v>0</v>
      </c>
      <c r="M8060" s="6">
        <f t="shared" si="2262"/>
        <v>201.35348362285714</v>
      </c>
      <c r="N8060" s="6">
        <f t="shared" si="2263"/>
        <v>1.7052131185714359</v>
      </c>
      <c r="O8060" s="2">
        <f t="shared" si="2255"/>
        <v>-1.7052131185714359</v>
      </c>
      <c r="P8060" s="2">
        <f t="shared" si="2264"/>
        <v>30.294786881428564</v>
      </c>
      <c r="Q8060" s="2">
        <f t="shared" si="2256"/>
        <v>18.405213118571439</v>
      </c>
      <c r="R8060" s="2">
        <f t="shared" si="2265"/>
        <v>4.7635081700000006</v>
      </c>
      <c r="S8060" s="2">
        <f t="shared" si="2257"/>
        <v>13.641704948571437</v>
      </c>
      <c r="T8060" s="2">
        <f t="shared" si="2268"/>
        <v>0</v>
      </c>
      <c r="U8060" s="2">
        <f t="shared" si="2258"/>
        <v>0</v>
      </c>
      <c r="V8060" t="str">
        <f t="shared" si="2266"/>
        <v>N</v>
      </c>
      <c r="W8060" s="2">
        <f t="shared" si="2267"/>
        <v>0</v>
      </c>
      <c r="X8060" s="2">
        <f t="shared" si="2259"/>
        <v>0</v>
      </c>
      <c r="Y8060" s="2"/>
    </row>
    <row r="8061" spans="1:25" x14ac:dyDescent="0.2">
      <c r="A8061">
        <v>18</v>
      </c>
      <c r="B8061" s="1">
        <v>43071.749999980457</v>
      </c>
      <c r="C8061">
        <v>47.6</v>
      </c>
      <c r="D8061" s="15">
        <f t="shared" si="2260"/>
        <v>47.6</v>
      </c>
      <c r="E8061">
        <v>32</v>
      </c>
      <c r="F8061" s="6">
        <v>4.2166699999999997</v>
      </c>
      <c r="G8061" s="6">
        <v>-1.5167529999999999E-2</v>
      </c>
      <c r="H8061" s="6">
        <f t="shared" si="2251"/>
        <v>4.2015024699999994</v>
      </c>
      <c r="I8061" s="6">
        <f t="shared" si="2252"/>
        <v>15.600000000000001</v>
      </c>
      <c r="J8061" s="6">
        <f t="shared" si="2253"/>
        <v>11.398497530000002</v>
      </c>
      <c r="K8061" s="3">
        <f t="shared" si="2261"/>
        <v>13.026854320000012</v>
      </c>
      <c r="L8061" s="6">
        <f t="shared" si="2254"/>
        <v>0</v>
      </c>
      <c r="M8061" s="6">
        <f t="shared" si="2262"/>
        <v>188.32662930285713</v>
      </c>
      <c r="N8061" s="6">
        <f t="shared" si="2263"/>
        <v>1.628356789999998</v>
      </c>
      <c r="O8061" s="2">
        <f t="shared" si="2255"/>
        <v>-1.628356789999998</v>
      </c>
      <c r="P8061" s="2">
        <f t="shared" si="2264"/>
        <v>30.371643210000002</v>
      </c>
      <c r="Q8061" s="2">
        <f t="shared" si="2256"/>
        <v>17.228356789999999</v>
      </c>
      <c r="R8061" s="2">
        <f t="shared" si="2265"/>
        <v>4.2015024699999994</v>
      </c>
      <c r="S8061" s="2">
        <f t="shared" si="2257"/>
        <v>13.02685432</v>
      </c>
      <c r="T8061" s="2">
        <f t="shared" si="2268"/>
        <v>0</v>
      </c>
      <c r="U8061" s="2">
        <f t="shared" si="2258"/>
        <v>0</v>
      </c>
      <c r="V8061" t="str">
        <f t="shared" si="2266"/>
        <v>N</v>
      </c>
      <c r="W8061" s="2">
        <f t="shared" si="2267"/>
        <v>0</v>
      </c>
      <c r="X8061" s="2">
        <f t="shared" si="2259"/>
        <v>0</v>
      </c>
      <c r="Y8061" s="2"/>
    </row>
    <row r="8062" spans="1:25" x14ac:dyDescent="0.2">
      <c r="A8062">
        <v>19</v>
      </c>
      <c r="B8062" s="1">
        <v>43071.791666647121</v>
      </c>
      <c r="C8062">
        <v>47.9</v>
      </c>
      <c r="D8062" s="15">
        <f t="shared" si="2260"/>
        <v>47.9</v>
      </c>
      <c r="E8062">
        <v>32</v>
      </c>
      <c r="F8062" s="6">
        <v>3.3082699999999998</v>
      </c>
      <c r="G8062" s="6">
        <v>-1.5167529999999999E-2</v>
      </c>
      <c r="H8062" s="6">
        <f t="shared" si="2251"/>
        <v>3.29310247</v>
      </c>
      <c r="I8062" s="6">
        <f t="shared" si="2252"/>
        <v>15.899999999999999</v>
      </c>
      <c r="J8062" s="6">
        <f t="shared" si="2253"/>
        <v>12.606897529999998</v>
      </c>
      <c r="K8062" s="3">
        <f t="shared" si="2261"/>
        <v>14.407882891428557</v>
      </c>
      <c r="L8062" s="6">
        <f t="shared" si="2254"/>
        <v>0</v>
      </c>
      <c r="M8062" s="6">
        <f t="shared" si="2262"/>
        <v>173.91874641142857</v>
      </c>
      <c r="N8062" s="6">
        <f t="shared" si="2263"/>
        <v>1.8009853614285589</v>
      </c>
      <c r="O8062" s="2">
        <f t="shared" si="2255"/>
        <v>-1.8009853614285589</v>
      </c>
      <c r="P8062" s="2">
        <f t="shared" si="2264"/>
        <v>30.199014638571441</v>
      </c>
      <c r="Q8062" s="2">
        <f t="shared" si="2256"/>
        <v>17.700985361428557</v>
      </c>
      <c r="R8062" s="2">
        <f t="shared" si="2265"/>
        <v>3.29310247</v>
      </c>
      <c r="S8062" s="2">
        <f t="shared" si="2257"/>
        <v>14.407882891428557</v>
      </c>
      <c r="T8062" s="2">
        <f t="shared" si="2268"/>
        <v>0</v>
      </c>
      <c r="U8062" s="2">
        <f t="shared" si="2258"/>
        <v>0</v>
      </c>
      <c r="V8062" t="str">
        <f t="shared" si="2266"/>
        <v>N</v>
      </c>
      <c r="W8062" s="2">
        <f t="shared" si="2267"/>
        <v>0</v>
      </c>
      <c r="X8062" s="2">
        <f t="shared" si="2259"/>
        <v>0</v>
      </c>
      <c r="Y8062" s="2"/>
    </row>
    <row r="8063" spans="1:25" x14ac:dyDescent="0.2">
      <c r="A8063">
        <v>20</v>
      </c>
      <c r="B8063" s="1">
        <v>43071.833333313785</v>
      </c>
      <c r="C8063">
        <v>47.8</v>
      </c>
      <c r="D8063" s="15">
        <f t="shared" si="2260"/>
        <v>47.8</v>
      </c>
      <c r="E8063">
        <v>32</v>
      </c>
      <c r="F8063" s="6">
        <v>2.9533499999999999</v>
      </c>
      <c r="G8063" s="6">
        <v>-1.5167529999999999E-2</v>
      </c>
      <c r="H8063" s="6">
        <f t="shared" si="2251"/>
        <v>2.9381824700000001</v>
      </c>
      <c r="I8063" s="6">
        <f t="shared" si="2252"/>
        <v>15.799999999999997</v>
      </c>
      <c r="J8063" s="6">
        <f t="shared" si="2253"/>
        <v>12.861817529999996</v>
      </c>
      <c r="K8063" s="3">
        <f t="shared" si="2261"/>
        <v>14.699220034285702</v>
      </c>
      <c r="L8063" s="6">
        <f t="shared" si="2254"/>
        <v>0</v>
      </c>
      <c r="M8063" s="6">
        <f t="shared" si="2262"/>
        <v>159.21952637714287</v>
      </c>
      <c r="N8063" s="6">
        <f t="shared" si="2263"/>
        <v>1.8374025042857056</v>
      </c>
      <c r="O8063" s="2">
        <f t="shared" si="2255"/>
        <v>-1.8374025042857056</v>
      </c>
      <c r="P8063" s="2">
        <f t="shared" si="2264"/>
        <v>30.162597495714294</v>
      </c>
      <c r="Q8063" s="2">
        <f t="shared" si="2256"/>
        <v>17.637402504285703</v>
      </c>
      <c r="R8063" s="2">
        <f t="shared" si="2265"/>
        <v>2.9381824700000001</v>
      </c>
      <c r="S8063" s="2">
        <f t="shared" si="2257"/>
        <v>14.699220034285702</v>
      </c>
      <c r="T8063" s="2">
        <f t="shared" si="2268"/>
        <v>0</v>
      </c>
      <c r="U8063" s="2">
        <f t="shared" si="2258"/>
        <v>0</v>
      </c>
      <c r="V8063" t="str">
        <f t="shared" si="2266"/>
        <v>N</v>
      </c>
      <c r="W8063" s="2">
        <f t="shared" si="2267"/>
        <v>0</v>
      </c>
      <c r="X8063" s="2">
        <f t="shared" si="2259"/>
        <v>0</v>
      </c>
      <c r="Y8063" s="2"/>
    </row>
    <row r="8064" spans="1:25" x14ac:dyDescent="0.2">
      <c r="A8064">
        <v>21</v>
      </c>
      <c r="B8064" s="1">
        <v>43071.87499998045</v>
      </c>
      <c r="C8064">
        <v>46.4</v>
      </c>
      <c r="D8064" s="15">
        <f t="shared" si="2260"/>
        <v>46.4</v>
      </c>
      <c r="E8064">
        <v>32</v>
      </c>
      <c r="F8064" s="6">
        <v>3.4355099999999998</v>
      </c>
      <c r="G8064" s="6">
        <v>-1.5167529999999999E-2</v>
      </c>
      <c r="H8064" s="6">
        <f t="shared" si="2251"/>
        <v>3.42034247</v>
      </c>
      <c r="I8064" s="6">
        <f t="shared" si="2252"/>
        <v>14.399999999999999</v>
      </c>
      <c r="J8064" s="6">
        <f t="shared" si="2253"/>
        <v>10.979657529999999</v>
      </c>
      <c r="K8064" s="3">
        <f t="shared" si="2261"/>
        <v>12.548180034285707</v>
      </c>
      <c r="L8064" s="6">
        <f t="shared" si="2254"/>
        <v>0</v>
      </c>
      <c r="M8064" s="6">
        <f t="shared" si="2262"/>
        <v>146.67134634285716</v>
      </c>
      <c r="N8064" s="6">
        <f t="shared" si="2263"/>
        <v>1.5685225042857098</v>
      </c>
      <c r="O8064" s="2">
        <f t="shared" si="2255"/>
        <v>-1.5685225042857098</v>
      </c>
      <c r="P8064" s="2">
        <f t="shared" si="2264"/>
        <v>30.43147749571429</v>
      </c>
      <c r="Q8064" s="2">
        <f t="shared" si="2256"/>
        <v>15.968522504285708</v>
      </c>
      <c r="R8064" s="2">
        <f t="shared" si="2265"/>
        <v>3.42034247</v>
      </c>
      <c r="S8064" s="2">
        <f t="shared" si="2257"/>
        <v>12.548180034285709</v>
      </c>
      <c r="T8064" s="2">
        <f t="shared" si="2268"/>
        <v>0</v>
      </c>
      <c r="U8064" s="2">
        <f t="shared" si="2258"/>
        <v>0</v>
      </c>
      <c r="V8064" t="str">
        <f t="shared" si="2266"/>
        <v>N</v>
      </c>
      <c r="W8064" s="2">
        <f t="shared" si="2267"/>
        <v>0</v>
      </c>
      <c r="X8064" s="2">
        <f t="shared" si="2259"/>
        <v>0</v>
      </c>
      <c r="Y8064" s="2"/>
    </row>
    <row r="8065" spans="1:25" x14ac:dyDescent="0.2">
      <c r="A8065">
        <v>22</v>
      </c>
      <c r="B8065" s="1">
        <v>43071.916666647114</v>
      </c>
      <c r="C8065">
        <v>44.6</v>
      </c>
      <c r="D8065" s="15">
        <f t="shared" si="2260"/>
        <v>44.6</v>
      </c>
      <c r="E8065">
        <v>32</v>
      </c>
      <c r="F8065" s="6">
        <v>4.3407499999999999</v>
      </c>
      <c r="G8065" s="6">
        <v>-1.5167529999999999E-2</v>
      </c>
      <c r="H8065" s="6">
        <f t="shared" si="2251"/>
        <v>4.3255824699999996</v>
      </c>
      <c r="I8065" s="6">
        <f t="shared" si="2252"/>
        <v>12.600000000000001</v>
      </c>
      <c r="J8065" s="6">
        <f t="shared" si="2253"/>
        <v>8.2744175300000009</v>
      </c>
      <c r="K8065" s="3">
        <f t="shared" si="2261"/>
        <v>9.4564771771428582</v>
      </c>
      <c r="L8065" s="6">
        <f t="shared" si="2254"/>
        <v>0</v>
      </c>
      <c r="M8065" s="6">
        <f t="shared" si="2262"/>
        <v>137.2148691657143</v>
      </c>
      <c r="N8065" s="6">
        <f t="shared" si="2263"/>
        <v>1.1820596471428644</v>
      </c>
      <c r="O8065" s="2">
        <f t="shared" si="2255"/>
        <v>-1.1820596471428644</v>
      </c>
      <c r="P8065" s="2">
        <f t="shared" si="2264"/>
        <v>30.817940352857136</v>
      </c>
      <c r="Q8065" s="2">
        <f t="shared" si="2256"/>
        <v>13.782059647142866</v>
      </c>
      <c r="R8065" s="2">
        <f t="shared" si="2265"/>
        <v>4.3255824699999996</v>
      </c>
      <c r="S8065" s="2">
        <f t="shared" si="2257"/>
        <v>9.4564771771428653</v>
      </c>
      <c r="T8065" s="2">
        <f t="shared" si="2268"/>
        <v>0</v>
      </c>
      <c r="U8065" s="2">
        <f t="shared" si="2258"/>
        <v>0</v>
      </c>
      <c r="V8065" t="str">
        <f t="shared" si="2266"/>
        <v>N</v>
      </c>
      <c r="W8065" s="2">
        <f t="shared" si="2267"/>
        <v>0</v>
      </c>
      <c r="X8065" s="2">
        <f t="shared" si="2259"/>
        <v>0</v>
      </c>
      <c r="Y8065" s="2"/>
    </row>
    <row r="8066" spans="1:25" x14ac:dyDescent="0.2">
      <c r="A8066">
        <v>23</v>
      </c>
      <c r="B8066" s="1">
        <v>43071.958333313778</v>
      </c>
      <c r="C8066">
        <v>41.8</v>
      </c>
      <c r="D8066" s="15">
        <f t="shared" si="2260"/>
        <v>41.8</v>
      </c>
      <c r="E8066">
        <v>32</v>
      </c>
      <c r="F8066" s="6">
        <v>4.3045400000000003</v>
      </c>
      <c r="G8066" s="6">
        <v>-1.5167529999999999E-2</v>
      </c>
      <c r="H8066" s="6">
        <f t="shared" si="2251"/>
        <v>4.28937247</v>
      </c>
      <c r="I8066" s="6">
        <f t="shared" si="2252"/>
        <v>9.7999999999999972</v>
      </c>
      <c r="J8066" s="6">
        <f t="shared" si="2253"/>
        <v>5.5106275299999972</v>
      </c>
      <c r="K8066" s="3">
        <f t="shared" si="2261"/>
        <v>6.2978600342857192</v>
      </c>
      <c r="L8066" s="6">
        <f t="shared" si="2254"/>
        <v>0</v>
      </c>
      <c r="M8066" s="6">
        <f t="shared" si="2262"/>
        <v>130.91700913142859</v>
      </c>
      <c r="N8066" s="6">
        <f t="shared" si="2263"/>
        <v>0.78723250428572555</v>
      </c>
      <c r="O8066" s="2">
        <f t="shared" si="2255"/>
        <v>-0.78723250428572555</v>
      </c>
      <c r="P8066" s="2">
        <f t="shared" si="2264"/>
        <v>31.212767495714274</v>
      </c>
      <c r="Q8066" s="2">
        <f t="shared" si="2256"/>
        <v>10.587232504285723</v>
      </c>
      <c r="R8066" s="2">
        <f t="shared" si="2265"/>
        <v>4.28937247</v>
      </c>
      <c r="S8066" s="2">
        <f t="shared" si="2257"/>
        <v>6.2978600342857227</v>
      </c>
      <c r="T8066" s="2">
        <f t="shared" si="2268"/>
        <v>0</v>
      </c>
      <c r="U8066" s="2">
        <f t="shared" si="2258"/>
        <v>0</v>
      </c>
      <c r="V8066" t="str">
        <f t="shared" si="2266"/>
        <v>N</v>
      </c>
      <c r="W8066" s="2">
        <f t="shared" si="2267"/>
        <v>0</v>
      </c>
      <c r="X8066" s="2">
        <f t="shared" si="2259"/>
        <v>0</v>
      </c>
      <c r="Y8066" s="2"/>
    </row>
    <row r="8067" spans="1:25" x14ac:dyDescent="0.2">
      <c r="A8067">
        <v>0</v>
      </c>
      <c r="B8067" s="1">
        <v>43071.999999980442</v>
      </c>
      <c r="C8067">
        <v>38.799999999999997</v>
      </c>
      <c r="D8067" s="15">
        <f t="shared" si="2260"/>
        <v>38.799999999999997</v>
      </c>
      <c r="E8067">
        <v>32</v>
      </c>
      <c r="F8067" s="6">
        <v>3.8395299999999999</v>
      </c>
      <c r="G8067" s="6">
        <v>-1.5167529999999999E-2</v>
      </c>
      <c r="H8067" s="6">
        <f t="shared" ref="H8067:H8130" si="2269">(F8067+G8067)</f>
        <v>3.8243624700000001</v>
      </c>
      <c r="I8067" s="6">
        <f t="shared" ref="I8067:I8130" si="2270">IF((D8067-E8067)&gt;0,D8067-E8067,0)</f>
        <v>6.7999999999999972</v>
      </c>
      <c r="J8067" s="6">
        <f t="shared" ref="J8067:J8130" si="2271">IF((I8067-H8067)&gt;0, (I8067-H8067), (0))</f>
        <v>2.9756375299999971</v>
      </c>
      <c r="K8067" s="3">
        <f t="shared" si="2261"/>
        <v>3.4007286057142778</v>
      </c>
      <c r="L8067" s="6">
        <f t="shared" ref="L8067:L8130" si="2272">IF(J8067=0, H8067-I8067,0)</f>
        <v>0</v>
      </c>
      <c r="M8067" s="6">
        <f t="shared" si="2262"/>
        <v>127.51628052571431</v>
      </c>
      <c r="N8067" s="6">
        <f t="shared" si="2263"/>
        <v>0.42509107571427762</v>
      </c>
      <c r="O8067" s="2">
        <f t="shared" ref="O8067:O8130" si="2273">IF((N8067&lt;E8067-$AA$7),-N8067,$AA$7-E8067)</f>
        <v>-0.42509107571427762</v>
      </c>
      <c r="P8067" s="2">
        <f t="shared" si="2264"/>
        <v>31.574908924285722</v>
      </c>
      <c r="Q8067" s="2">
        <f t="shared" ref="Q8067:Q8130" si="2274">D8067-P8067</f>
        <v>7.2250910757142748</v>
      </c>
      <c r="R8067" s="2">
        <f t="shared" si="2265"/>
        <v>3.8243624700000001</v>
      </c>
      <c r="S8067" s="2">
        <f t="shared" ref="S8067:S8130" si="2275">IF(Q8067-R8067&gt;0, Q8067-R8067, 0)</f>
        <v>3.4007286057142747</v>
      </c>
      <c r="T8067" s="2">
        <f t="shared" si="2268"/>
        <v>0</v>
      </c>
      <c r="U8067" s="2">
        <f t="shared" ref="U8067:U8130" si="2276">N8067+O8067</f>
        <v>0</v>
      </c>
      <c r="V8067" t="str">
        <f t="shared" si="2266"/>
        <v>N</v>
      </c>
      <c r="W8067" s="2">
        <f t="shared" si="2267"/>
        <v>0</v>
      </c>
      <c r="X8067" s="2">
        <f t="shared" ref="X8067:X8130" si="2277">D8067- (P8067+R8067+S8067)</f>
        <v>0</v>
      </c>
      <c r="Y8067" s="2"/>
    </row>
    <row r="8068" spans="1:25" x14ac:dyDescent="0.2">
      <c r="A8068">
        <v>1</v>
      </c>
      <c r="B8068" s="1">
        <v>43072.041666647106</v>
      </c>
      <c r="C8068">
        <v>36.200000000000003</v>
      </c>
      <c r="D8068" s="15">
        <f t="shared" ref="D8068:D8131" si="2278">C8068/$AA$4*$AA$5</f>
        <v>36.200000000000003</v>
      </c>
      <c r="E8068">
        <v>32</v>
      </c>
      <c r="F8068" s="6">
        <v>3.2922099999999999</v>
      </c>
      <c r="G8068" s="6">
        <v>-1.5167529999999999E-2</v>
      </c>
      <c r="H8068" s="6">
        <f t="shared" si="2269"/>
        <v>3.27704247</v>
      </c>
      <c r="I8068" s="6">
        <f t="shared" si="2270"/>
        <v>4.2000000000000028</v>
      </c>
      <c r="J8068" s="6">
        <f t="shared" si="2271"/>
        <v>0.9229575300000028</v>
      </c>
      <c r="K8068" s="3">
        <f t="shared" ref="K8068:K8131" si="2279">IF((M8067-M8068)&gt;0,M8067-M8068,0)</f>
        <v>1.0548086057142854</v>
      </c>
      <c r="L8068" s="6">
        <f t="shared" si="2272"/>
        <v>0</v>
      </c>
      <c r="M8068" s="6">
        <f t="shared" ref="M8068:M8131" si="2280">IF( (M8067-J8068/$AA$11+L8068)&gt;$AA$25, IF((M8067-J8068/$AA$11+L8068)&lt;$AA$9,(M8067-J8068/$AA$11+L8068),$AA$9), $AA$25)</f>
        <v>126.46147192000002</v>
      </c>
      <c r="N8068" s="6">
        <f t="shared" ref="N8068:N8131" si="2281">IF(((M8067-J8068+L8068)-M8068)&gt;0,((M8067-J8068+L8068)-M8068),0)</f>
        <v>0.13185107571428034</v>
      </c>
      <c r="O8068" s="2">
        <f t="shared" si="2273"/>
        <v>-0.13185107571428034</v>
      </c>
      <c r="P8068" s="2">
        <f t="shared" ref="P8068:P8131" si="2282">E8068+O8068</f>
        <v>31.86814892428572</v>
      </c>
      <c r="Q8068" s="2">
        <f t="shared" si="2274"/>
        <v>4.3318510757142832</v>
      </c>
      <c r="R8068" s="2">
        <f t="shared" ref="R8068:R8131" si="2283">IF(Q8068&gt;H8068, H8068, Q8068)</f>
        <v>3.27704247</v>
      </c>
      <c r="S8068" s="2">
        <f t="shared" si="2275"/>
        <v>1.0548086057142831</v>
      </c>
      <c r="T8068" s="2">
        <f t="shared" si="2268"/>
        <v>0</v>
      </c>
      <c r="U8068" s="2">
        <f t="shared" si="2276"/>
        <v>0</v>
      </c>
      <c r="V8068" t="str">
        <f t="shared" ref="V8068:V8131" si="2284">IF(AND(A8068&gt;7,A8068&lt;17), "Y", "N")</f>
        <v>N</v>
      </c>
      <c r="W8068" s="2">
        <f t="shared" ref="W8068:W8131" si="2285">IF(V8068="Y", U8068, 0)</f>
        <v>0</v>
      </c>
      <c r="X8068" s="2">
        <f t="shared" si="2277"/>
        <v>0</v>
      </c>
      <c r="Y8068" s="2"/>
    </row>
    <row r="8069" spans="1:25" x14ac:dyDescent="0.2">
      <c r="A8069">
        <v>2</v>
      </c>
      <c r="B8069" s="1">
        <v>43072.083333313771</v>
      </c>
      <c r="C8069">
        <v>35</v>
      </c>
      <c r="D8069" s="15">
        <f t="shared" si="2278"/>
        <v>35</v>
      </c>
      <c r="E8069">
        <v>32</v>
      </c>
      <c r="F8069" s="6">
        <v>4.3642500000000002</v>
      </c>
      <c r="G8069" s="6">
        <v>-1.5167529999999999E-2</v>
      </c>
      <c r="H8069" s="6">
        <f t="shared" si="2269"/>
        <v>4.3490824699999999</v>
      </c>
      <c r="I8069" s="6">
        <f t="shared" si="2270"/>
        <v>3</v>
      </c>
      <c r="J8069" s="6">
        <f t="shared" si="2271"/>
        <v>0</v>
      </c>
      <c r="K8069" s="3">
        <f t="shared" si="2279"/>
        <v>0</v>
      </c>
      <c r="L8069" s="6">
        <f t="shared" si="2272"/>
        <v>1.3490824699999999</v>
      </c>
      <c r="M8069" s="6">
        <f t="shared" si="2280"/>
        <v>127.81055439000002</v>
      </c>
      <c r="N8069" s="6">
        <f t="shared" si="2281"/>
        <v>0</v>
      </c>
      <c r="O8069" s="2">
        <f t="shared" si="2273"/>
        <v>0</v>
      </c>
      <c r="P8069" s="2">
        <f t="shared" si="2282"/>
        <v>32</v>
      </c>
      <c r="Q8069" s="2">
        <f t="shared" si="2274"/>
        <v>3</v>
      </c>
      <c r="R8069" s="2">
        <f t="shared" si="2283"/>
        <v>3</v>
      </c>
      <c r="S8069" s="2">
        <f t="shared" si="2275"/>
        <v>0</v>
      </c>
      <c r="T8069" s="2">
        <f t="shared" si="2268"/>
        <v>1.349082469999999</v>
      </c>
      <c r="U8069" s="2">
        <f t="shared" si="2276"/>
        <v>0</v>
      </c>
      <c r="V8069" t="str">
        <f t="shared" si="2284"/>
        <v>N</v>
      </c>
      <c r="W8069" s="2">
        <f t="shared" si="2285"/>
        <v>0</v>
      </c>
      <c r="X8069" s="2">
        <f t="shared" si="2277"/>
        <v>0</v>
      </c>
      <c r="Y8069" s="2"/>
    </row>
    <row r="8070" spans="1:25" x14ac:dyDescent="0.2">
      <c r="A8070">
        <v>3</v>
      </c>
      <c r="B8070" s="1">
        <v>43072.124999980435</v>
      </c>
      <c r="C8070">
        <v>34</v>
      </c>
      <c r="D8070" s="15">
        <f t="shared" si="2278"/>
        <v>34</v>
      </c>
      <c r="E8070">
        <v>32</v>
      </c>
      <c r="F8070" s="6">
        <v>4.2606099999999998</v>
      </c>
      <c r="G8070" s="6">
        <v>-1.5167529999999999E-2</v>
      </c>
      <c r="H8070" s="6">
        <f t="shared" si="2269"/>
        <v>4.2454424699999995</v>
      </c>
      <c r="I8070" s="6">
        <f t="shared" si="2270"/>
        <v>2</v>
      </c>
      <c r="J8070" s="6">
        <f t="shared" si="2271"/>
        <v>0</v>
      </c>
      <c r="K8070" s="3">
        <f t="shared" si="2279"/>
        <v>0</v>
      </c>
      <c r="L8070" s="6">
        <f t="shared" si="2272"/>
        <v>2.2454424699999995</v>
      </c>
      <c r="M8070" s="6">
        <f t="shared" si="2280"/>
        <v>130.05599686000002</v>
      </c>
      <c r="N8070" s="6">
        <f t="shared" si="2281"/>
        <v>0</v>
      </c>
      <c r="O8070" s="2">
        <f t="shared" si="2273"/>
        <v>0</v>
      </c>
      <c r="P8070" s="2">
        <f t="shared" si="2282"/>
        <v>32</v>
      </c>
      <c r="Q8070" s="2">
        <f t="shared" si="2274"/>
        <v>2</v>
      </c>
      <c r="R8070" s="2">
        <f t="shared" si="2283"/>
        <v>2</v>
      </c>
      <c r="S8070" s="2">
        <f t="shared" si="2275"/>
        <v>0</v>
      </c>
      <c r="T8070" s="2">
        <f t="shared" si="2268"/>
        <v>2.2454424700000004</v>
      </c>
      <c r="U8070" s="2">
        <f t="shared" si="2276"/>
        <v>0</v>
      </c>
      <c r="V8070" t="str">
        <f t="shared" si="2284"/>
        <v>N</v>
      </c>
      <c r="W8070" s="2">
        <f t="shared" si="2285"/>
        <v>0</v>
      </c>
      <c r="X8070" s="2">
        <f t="shared" si="2277"/>
        <v>0</v>
      </c>
      <c r="Y8070" s="2"/>
    </row>
    <row r="8071" spans="1:25" x14ac:dyDescent="0.2">
      <c r="A8071">
        <v>4</v>
      </c>
      <c r="B8071" s="1">
        <v>43072.166666647099</v>
      </c>
      <c r="C8071">
        <v>33.1</v>
      </c>
      <c r="D8071" s="15">
        <f t="shared" si="2278"/>
        <v>33.1</v>
      </c>
      <c r="E8071">
        <v>32</v>
      </c>
      <c r="F8071" s="6">
        <v>4.3471399999999996</v>
      </c>
      <c r="G8071" s="6">
        <v>-1.5167529999999999E-2</v>
      </c>
      <c r="H8071" s="6">
        <f t="shared" si="2269"/>
        <v>4.3319724699999993</v>
      </c>
      <c r="I8071" s="6">
        <f t="shared" si="2270"/>
        <v>1.1000000000000014</v>
      </c>
      <c r="J8071" s="6">
        <f t="shared" si="2271"/>
        <v>0</v>
      </c>
      <c r="K8071" s="3">
        <f t="shared" si="2279"/>
        <v>0</v>
      </c>
      <c r="L8071" s="6">
        <f t="shared" si="2272"/>
        <v>3.2319724699999979</v>
      </c>
      <c r="M8071" s="6">
        <f t="shared" si="2280"/>
        <v>133.28796933000001</v>
      </c>
      <c r="N8071" s="6">
        <f t="shared" si="2281"/>
        <v>0</v>
      </c>
      <c r="O8071" s="2">
        <f t="shared" si="2273"/>
        <v>0</v>
      </c>
      <c r="P8071" s="2">
        <f t="shared" si="2282"/>
        <v>32</v>
      </c>
      <c r="Q8071" s="2">
        <f t="shared" si="2274"/>
        <v>1.1000000000000014</v>
      </c>
      <c r="R8071" s="2">
        <f t="shared" si="2283"/>
        <v>1.1000000000000014</v>
      </c>
      <c r="S8071" s="2">
        <f t="shared" si="2275"/>
        <v>0</v>
      </c>
      <c r="T8071" s="2">
        <f t="shared" si="2268"/>
        <v>3.2319724699999881</v>
      </c>
      <c r="U8071" s="2">
        <f t="shared" si="2276"/>
        <v>0</v>
      </c>
      <c r="V8071" t="str">
        <f t="shared" si="2284"/>
        <v>N</v>
      </c>
      <c r="W8071" s="2">
        <f t="shared" si="2285"/>
        <v>0</v>
      </c>
      <c r="X8071" s="2">
        <f t="shared" si="2277"/>
        <v>0</v>
      </c>
      <c r="Y8071" s="2"/>
    </row>
    <row r="8072" spans="1:25" x14ac:dyDescent="0.2">
      <c r="A8072">
        <v>5</v>
      </c>
      <c r="B8072" s="1">
        <v>43072.208333313763</v>
      </c>
      <c r="C8072">
        <v>32.799999999999997</v>
      </c>
      <c r="D8072" s="15">
        <f t="shared" si="2278"/>
        <v>32.799999999999997</v>
      </c>
      <c r="E8072">
        <v>32</v>
      </c>
      <c r="F8072" s="6">
        <v>2.9925600000000001</v>
      </c>
      <c r="G8072" s="6">
        <v>-1.5167529999999999E-2</v>
      </c>
      <c r="H8072" s="6">
        <f t="shared" si="2269"/>
        <v>2.9773924700000003</v>
      </c>
      <c r="I8072" s="6">
        <f t="shared" si="2270"/>
        <v>0.79999999999999716</v>
      </c>
      <c r="J8072" s="6">
        <f t="shared" si="2271"/>
        <v>0</v>
      </c>
      <c r="K8072" s="3">
        <f t="shared" si="2279"/>
        <v>0</v>
      </c>
      <c r="L8072" s="6">
        <f t="shared" si="2272"/>
        <v>2.1773924700000031</v>
      </c>
      <c r="M8072" s="6">
        <f t="shared" si="2280"/>
        <v>135.46536180000001</v>
      </c>
      <c r="N8072" s="6">
        <f t="shared" si="2281"/>
        <v>0</v>
      </c>
      <c r="O8072" s="2">
        <f t="shared" si="2273"/>
        <v>0</v>
      </c>
      <c r="P8072" s="2">
        <f t="shared" si="2282"/>
        <v>32</v>
      </c>
      <c r="Q8072" s="2">
        <f t="shared" si="2274"/>
        <v>0.79999999999999716</v>
      </c>
      <c r="R8072" s="2">
        <f t="shared" si="2283"/>
        <v>0.79999999999999716</v>
      </c>
      <c r="S8072" s="2">
        <f t="shared" si="2275"/>
        <v>0</v>
      </c>
      <c r="T8072" s="2">
        <f t="shared" si="2268"/>
        <v>2.1773924700000009</v>
      </c>
      <c r="U8072" s="2">
        <f t="shared" si="2276"/>
        <v>0</v>
      </c>
      <c r="V8072" t="str">
        <f t="shared" si="2284"/>
        <v>N</v>
      </c>
      <c r="W8072" s="2">
        <f t="shared" si="2285"/>
        <v>0</v>
      </c>
      <c r="X8072" s="2">
        <f t="shared" si="2277"/>
        <v>0</v>
      </c>
      <c r="Y8072" s="2"/>
    </row>
    <row r="8073" spans="1:25" x14ac:dyDescent="0.2">
      <c r="A8073">
        <v>6</v>
      </c>
      <c r="B8073" s="1">
        <v>43072.249999980428</v>
      </c>
      <c r="C8073">
        <v>33.700000000000003</v>
      </c>
      <c r="D8073" s="15">
        <f t="shared" si="2278"/>
        <v>33.700000000000003</v>
      </c>
      <c r="E8073">
        <v>32</v>
      </c>
      <c r="F8073" s="6">
        <v>3.6518299999999999</v>
      </c>
      <c r="G8073" s="6">
        <v>-1.5167529999999999E-2</v>
      </c>
      <c r="H8073" s="6">
        <f t="shared" si="2269"/>
        <v>3.6366624700000001</v>
      </c>
      <c r="I8073" s="6">
        <f t="shared" si="2270"/>
        <v>1.7000000000000028</v>
      </c>
      <c r="J8073" s="6">
        <f t="shared" si="2271"/>
        <v>0</v>
      </c>
      <c r="K8073" s="3">
        <f t="shared" si="2279"/>
        <v>0</v>
      </c>
      <c r="L8073" s="6">
        <f t="shared" si="2272"/>
        <v>1.9366624699999972</v>
      </c>
      <c r="M8073" s="6">
        <f t="shared" si="2280"/>
        <v>137.40202427</v>
      </c>
      <c r="N8073" s="6">
        <f t="shared" si="2281"/>
        <v>0</v>
      </c>
      <c r="O8073" s="2">
        <f t="shared" si="2273"/>
        <v>0</v>
      </c>
      <c r="P8073" s="2">
        <f t="shared" si="2282"/>
        <v>32</v>
      </c>
      <c r="Q8073" s="2">
        <f t="shared" si="2274"/>
        <v>1.7000000000000028</v>
      </c>
      <c r="R8073" s="2">
        <f t="shared" si="2283"/>
        <v>1.7000000000000028</v>
      </c>
      <c r="S8073" s="2">
        <f t="shared" si="2275"/>
        <v>0</v>
      </c>
      <c r="T8073" s="2">
        <f t="shared" si="2268"/>
        <v>1.9366624699999875</v>
      </c>
      <c r="U8073" s="2">
        <f t="shared" si="2276"/>
        <v>0</v>
      </c>
      <c r="V8073" t="str">
        <f t="shared" si="2284"/>
        <v>N</v>
      </c>
      <c r="W8073" s="2">
        <f t="shared" si="2285"/>
        <v>0</v>
      </c>
      <c r="X8073" s="2">
        <f t="shared" si="2277"/>
        <v>0</v>
      </c>
      <c r="Y8073" s="2"/>
    </row>
    <row r="8074" spans="1:25" x14ac:dyDescent="0.2">
      <c r="A8074">
        <v>7</v>
      </c>
      <c r="B8074" s="1">
        <v>43072.291666647092</v>
      </c>
      <c r="C8074">
        <v>36.700000000000003</v>
      </c>
      <c r="D8074" s="15">
        <f t="shared" si="2278"/>
        <v>36.700000000000003</v>
      </c>
      <c r="E8074">
        <v>32</v>
      </c>
      <c r="F8074" s="6">
        <v>3.3908800000000001</v>
      </c>
      <c r="G8074" s="6">
        <v>9.6628800000000012</v>
      </c>
      <c r="H8074" s="6">
        <f t="shared" si="2269"/>
        <v>13.05376</v>
      </c>
      <c r="I8074" s="6">
        <f t="shared" si="2270"/>
        <v>4.7000000000000028</v>
      </c>
      <c r="J8074" s="6">
        <f t="shared" si="2271"/>
        <v>0</v>
      </c>
      <c r="K8074" s="3">
        <f t="shared" si="2279"/>
        <v>0</v>
      </c>
      <c r="L8074" s="6">
        <f t="shared" si="2272"/>
        <v>8.3537599999999976</v>
      </c>
      <c r="M8074" s="6">
        <f t="shared" si="2280"/>
        <v>145.75578426999999</v>
      </c>
      <c r="N8074" s="6">
        <f t="shared" si="2281"/>
        <v>0</v>
      </c>
      <c r="O8074" s="2">
        <f t="shared" si="2273"/>
        <v>0</v>
      </c>
      <c r="P8074" s="2">
        <f t="shared" si="2282"/>
        <v>32</v>
      </c>
      <c r="Q8074" s="2">
        <f t="shared" si="2274"/>
        <v>4.7000000000000028</v>
      </c>
      <c r="R8074" s="2">
        <f t="shared" si="2283"/>
        <v>4.7000000000000028</v>
      </c>
      <c r="S8074" s="2">
        <f t="shared" si="2275"/>
        <v>0</v>
      </c>
      <c r="T8074" s="2">
        <f t="shared" ref="T8074:T8137" si="2286">IF(Q8074-R8074&gt;0, 0, ABS(M8073-M8074))</f>
        <v>8.3537599999999941</v>
      </c>
      <c r="U8074" s="2">
        <f t="shared" si="2276"/>
        <v>0</v>
      </c>
      <c r="V8074" t="str">
        <f t="shared" si="2284"/>
        <v>N</v>
      </c>
      <c r="W8074" s="2">
        <f t="shared" si="2285"/>
        <v>0</v>
      </c>
      <c r="X8074" s="2">
        <f t="shared" si="2277"/>
        <v>0</v>
      </c>
      <c r="Y8074" s="2"/>
    </row>
    <row r="8075" spans="1:25" x14ac:dyDescent="0.2">
      <c r="A8075">
        <v>8</v>
      </c>
      <c r="B8075" s="1">
        <v>43072.333333313756</v>
      </c>
      <c r="C8075">
        <v>40.9</v>
      </c>
      <c r="D8075" s="15">
        <f t="shared" si="2278"/>
        <v>40.9</v>
      </c>
      <c r="E8075">
        <v>32</v>
      </c>
      <c r="F8075" s="6">
        <v>3.59897</v>
      </c>
      <c r="G8075" s="6">
        <v>19.90466</v>
      </c>
      <c r="H8075" s="6">
        <f t="shared" si="2269"/>
        <v>23.503630000000001</v>
      </c>
      <c r="I8075" s="6">
        <f t="shared" si="2270"/>
        <v>8.8999999999999986</v>
      </c>
      <c r="J8075" s="6">
        <f t="shared" si="2271"/>
        <v>0</v>
      </c>
      <c r="K8075" s="3">
        <f t="shared" si="2279"/>
        <v>0</v>
      </c>
      <c r="L8075" s="6">
        <f t="shared" si="2272"/>
        <v>14.603630000000003</v>
      </c>
      <c r="M8075" s="6">
        <f t="shared" si="2280"/>
        <v>160.35941427</v>
      </c>
      <c r="N8075" s="6">
        <f t="shared" si="2281"/>
        <v>0</v>
      </c>
      <c r="O8075" s="2">
        <f t="shared" si="2273"/>
        <v>0</v>
      </c>
      <c r="P8075" s="2">
        <f t="shared" si="2282"/>
        <v>32</v>
      </c>
      <c r="Q8075" s="2">
        <f t="shared" si="2274"/>
        <v>8.8999999999999986</v>
      </c>
      <c r="R8075" s="2">
        <f t="shared" si="2283"/>
        <v>8.8999999999999986</v>
      </c>
      <c r="S8075" s="2">
        <f t="shared" si="2275"/>
        <v>0</v>
      </c>
      <c r="T8075" s="2">
        <f t="shared" si="2286"/>
        <v>14.60363000000001</v>
      </c>
      <c r="U8075" s="2">
        <f t="shared" si="2276"/>
        <v>0</v>
      </c>
      <c r="V8075" t="str">
        <f t="shared" si="2284"/>
        <v>Y</v>
      </c>
      <c r="W8075" s="2">
        <f t="shared" si="2285"/>
        <v>0</v>
      </c>
      <c r="X8075" s="2">
        <f t="shared" si="2277"/>
        <v>0</v>
      </c>
      <c r="Y8075" s="2"/>
    </row>
    <row r="8076" spans="1:25" x14ac:dyDescent="0.2">
      <c r="A8076">
        <v>9</v>
      </c>
      <c r="B8076" s="1">
        <v>43072.37499998042</v>
      </c>
      <c r="C8076">
        <v>42</v>
      </c>
      <c r="D8076" s="15">
        <f t="shared" si="2278"/>
        <v>42</v>
      </c>
      <c r="E8076">
        <v>32</v>
      </c>
      <c r="F8076" s="6">
        <v>4.4712500000000004</v>
      </c>
      <c r="G8076" s="6">
        <v>16.432549999999999</v>
      </c>
      <c r="H8076" s="6">
        <f t="shared" si="2269"/>
        <v>20.9038</v>
      </c>
      <c r="I8076" s="6">
        <f t="shared" si="2270"/>
        <v>10</v>
      </c>
      <c r="J8076" s="6">
        <f t="shared" si="2271"/>
        <v>0</v>
      </c>
      <c r="K8076" s="3">
        <f t="shared" si="2279"/>
        <v>0</v>
      </c>
      <c r="L8076" s="6">
        <f t="shared" si="2272"/>
        <v>10.9038</v>
      </c>
      <c r="M8076" s="6">
        <f t="shared" si="2280"/>
        <v>171.26321426999999</v>
      </c>
      <c r="N8076" s="6">
        <f t="shared" si="2281"/>
        <v>0</v>
      </c>
      <c r="O8076" s="2">
        <f t="shared" si="2273"/>
        <v>0</v>
      </c>
      <c r="P8076" s="2">
        <f t="shared" si="2282"/>
        <v>32</v>
      </c>
      <c r="Q8076" s="2">
        <f t="shared" si="2274"/>
        <v>10</v>
      </c>
      <c r="R8076" s="2">
        <f t="shared" si="2283"/>
        <v>10</v>
      </c>
      <c r="S8076" s="2">
        <f t="shared" si="2275"/>
        <v>0</v>
      </c>
      <c r="T8076" s="2">
        <f t="shared" si="2286"/>
        <v>10.90379999999999</v>
      </c>
      <c r="U8076" s="2">
        <f t="shared" si="2276"/>
        <v>0</v>
      </c>
      <c r="V8076" t="str">
        <f t="shared" si="2284"/>
        <v>Y</v>
      </c>
      <c r="W8076" s="2">
        <f t="shared" si="2285"/>
        <v>0</v>
      </c>
      <c r="X8076" s="2">
        <f t="shared" si="2277"/>
        <v>0</v>
      </c>
      <c r="Y8076" s="2"/>
    </row>
    <row r="8077" spans="1:25" x14ac:dyDescent="0.2">
      <c r="A8077">
        <v>10</v>
      </c>
      <c r="B8077" s="1">
        <v>43072.416666647085</v>
      </c>
      <c r="C8077">
        <v>46.1</v>
      </c>
      <c r="D8077" s="15">
        <f t="shared" si="2278"/>
        <v>46.1</v>
      </c>
      <c r="E8077">
        <v>32</v>
      </c>
      <c r="F8077" s="6">
        <v>5.2302799999999996</v>
      </c>
      <c r="G8077" s="6">
        <v>35.498199999999997</v>
      </c>
      <c r="H8077" s="6">
        <f t="shared" si="2269"/>
        <v>40.728479999999998</v>
      </c>
      <c r="I8077" s="6">
        <f t="shared" si="2270"/>
        <v>14.100000000000001</v>
      </c>
      <c r="J8077" s="6">
        <f t="shared" si="2271"/>
        <v>0</v>
      </c>
      <c r="K8077" s="3">
        <f t="shared" si="2279"/>
        <v>0</v>
      </c>
      <c r="L8077" s="6">
        <f t="shared" si="2272"/>
        <v>26.628479999999996</v>
      </c>
      <c r="M8077" s="6">
        <f t="shared" si="2280"/>
        <v>197.89169426999999</v>
      </c>
      <c r="N8077" s="6">
        <f t="shared" si="2281"/>
        <v>0</v>
      </c>
      <c r="O8077" s="2">
        <f t="shared" si="2273"/>
        <v>0</v>
      </c>
      <c r="P8077" s="2">
        <f t="shared" si="2282"/>
        <v>32</v>
      </c>
      <c r="Q8077" s="2">
        <f t="shared" si="2274"/>
        <v>14.100000000000001</v>
      </c>
      <c r="R8077" s="2">
        <f t="shared" si="2283"/>
        <v>14.100000000000001</v>
      </c>
      <c r="S8077" s="2">
        <f t="shared" si="2275"/>
        <v>0</v>
      </c>
      <c r="T8077" s="2">
        <f t="shared" si="2286"/>
        <v>26.628479999999996</v>
      </c>
      <c r="U8077" s="2">
        <f t="shared" si="2276"/>
        <v>0</v>
      </c>
      <c r="V8077" t="str">
        <f t="shared" si="2284"/>
        <v>Y</v>
      </c>
      <c r="W8077" s="2">
        <f t="shared" si="2285"/>
        <v>0</v>
      </c>
      <c r="X8077" s="2">
        <f t="shared" si="2277"/>
        <v>0</v>
      </c>
      <c r="Y8077" s="2"/>
    </row>
    <row r="8078" spans="1:25" x14ac:dyDescent="0.2">
      <c r="A8078">
        <v>11</v>
      </c>
      <c r="B8078" s="1">
        <v>43072.458333313749</v>
      </c>
      <c r="C8078">
        <v>46.3</v>
      </c>
      <c r="D8078" s="15">
        <f t="shared" si="2278"/>
        <v>46.3</v>
      </c>
      <c r="E8078">
        <v>32</v>
      </c>
      <c r="F8078" s="6">
        <v>6.4291200000000002</v>
      </c>
      <c r="G8078" s="6">
        <v>10.33924</v>
      </c>
      <c r="H8078" s="6">
        <f t="shared" si="2269"/>
        <v>16.768360000000001</v>
      </c>
      <c r="I8078" s="6">
        <f t="shared" si="2270"/>
        <v>14.299999999999997</v>
      </c>
      <c r="J8078" s="6">
        <f t="shared" si="2271"/>
        <v>0</v>
      </c>
      <c r="K8078" s="3">
        <f t="shared" si="2279"/>
        <v>0</v>
      </c>
      <c r="L8078" s="6">
        <f t="shared" si="2272"/>
        <v>2.4683600000000041</v>
      </c>
      <c r="M8078" s="6">
        <f t="shared" si="2280"/>
        <v>200.36005426999998</v>
      </c>
      <c r="N8078" s="6">
        <f t="shared" si="2281"/>
        <v>0</v>
      </c>
      <c r="O8078" s="2">
        <f t="shared" si="2273"/>
        <v>0</v>
      </c>
      <c r="P8078" s="2">
        <f t="shared" si="2282"/>
        <v>32</v>
      </c>
      <c r="Q8078" s="2">
        <f t="shared" si="2274"/>
        <v>14.299999999999997</v>
      </c>
      <c r="R8078" s="2">
        <f t="shared" si="2283"/>
        <v>14.299999999999997</v>
      </c>
      <c r="S8078" s="2">
        <f t="shared" si="2275"/>
        <v>0</v>
      </c>
      <c r="T8078" s="2">
        <f t="shared" si="2286"/>
        <v>2.4683599999999899</v>
      </c>
      <c r="U8078" s="2">
        <f t="shared" si="2276"/>
        <v>0</v>
      </c>
      <c r="V8078" t="str">
        <f t="shared" si="2284"/>
        <v>Y</v>
      </c>
      <c r="W8078" s="2">
        <f t="shared" si="2285"/>
        <v>0</v>
      </c>
      <c r="X8078" s="2">
        <f t="shared" si="2277"/>
        <v>0</v>
      </c>
      <c r="Y8078" s="2"/>
    </row>
    <row r="8079" spans="1:25" x14ac:dyDescent="0.2">
      <c r="A8079">
        <v>12</v>
      </c>
      <c r="B8079" s="1">
        <v>43072.499999980413</v>
      </c>
      <c r="C8079">
        <v>46</v>
      </c>
      <c r="D8079" s="15">
        <f t="shared" si="2278"/>
        <v>46</v>
      </c>
      <c r="E8079">
        <v>32</v>
      </c>
      <c r="F8079" s="6">
        <v>5.2013499999999997</v>
      </c>
      <c r="G8079" s="6">
        <v>28.507710000000003</v>
      </c>
      <c r="H8079" s="6">
        <f t="shared" si="2269"/>
        <v>33.709060000000001</v>
      </c>
      <c r="I8079" s="6">
        <f t="shared" si="2270"/>
        <v>14</v>
      </c>
      <c r="J8079" s="6">
        <f t="shared" si="2271"/>
        <v>0</v>
      </c>
      <c r="K8079" s="3">
        <f t="shared" si="2279"/>
        <v>0</v>
      </c>
      <c r="L8079" s="6">
        <f t="shared" si="2272"/>
        <v>19.709060000000001</v>
      </c>
      <c r="M8079" s="6">
        <f t="shared" si="2280"/>
        <v>220</v>
      </c>
      <c r="N8079" s="6">
        <f t="shared" si="2281"/>
        <v>6.9114269999971611E-2</v>
      </c>
      <c r="O8079" s="2">
        <f t="shared" si="2273"/>
        <v>-6.9114269999971611E-2</v>
      </c>
      <c r="P8079" s="2">
        <f t="shared" si="2282"/>
        <v>31.930885730000028</v>
      </c>
      <c r="Q8079" s="2">
        <f t="shared" si="2274"/>
        <v>14.069114269999972</v>
      </c>
      <c r="R8079" s="2">
        <f t="shared" si="2283"/>
        <v>14.069114269999972</v>
      </c>
      <c r="S8079" s="2">
        <f t="shared" si="2275"/>
        <v>0</v>
      </c>
      <c r="T8079" s="2">
        <f t="shared" si="2286"/>
        <v>19.639945730000022</v>
      </c>
      <c r="U8079" s="2">
        <f t="shared" si="2276"/>
        <v>0</v>
      </c>
      <c r="V8079" t="str">
        <f t="shared" si="2284"/>
        <v>Y</v>
      </c>
      <c r="W8079" s="2">
        <f t="shared" si="2285"/>
        <v>0</v>
      </c>
      <c r="X8079" s="2">
        <f t="shared" si="2277"/>
        <v>0</v>
      </c>
      <c r="Y8079" s="2"/>
    </row>
    <row r="8080" spans="1:25" x14ac:dyDescent="0.2">
      <c r="A8080">
        <v>13</v>
      </c>
      <c r="B8080" s="1">
        <v>43072.541666647077</v>
      </c>
      <c r="C8080">
        <v>44.3</v>
      </c>
      <c r="D8080" s="15">
        <f t="shared" si="2278"/>
        <v>44.3</v>
      </c>
      <c r="E8080">
        <v>32</v>
      </c>
      <c r="F8080" s="6">
        <v>5.8861699999999999</v>
      </c>
      <c r="G8080" s="6">
        <v>39.895669999999996</v>
      </c>
      <c r="H8080" s="6">
        <f t="shared" si="2269"/>
        <v>45.781839999999995</v>
      </c>
      <c r="I8080" s="6">
        <f t="shared" si="2270"/>
        <v>12.299999999999997</v>
      </c>
      <c r="J8080" s="6">
        <f t="shared" si="2271"/>
        <v>0</v>
      </c>
      <c r="K8080" s="3">
        <f t="shared" si="2279"/>
        <v>0</v>
      </c>
      <c r="L8080" s="6">
        <f t="shared" si="2272"/>
        <v>33.481839999999998</v>
      </c>
      <c r="M8080" s="6">
        <f t="shared" si="2280"/>
        <v>220</v>
      </c>
      <c r="N8080" s="6">
        <f t="shared" si="2281"/>
        <v>33.481840000000005</v>
      </c>
      <c r="O8080" s="2">
        <f t="shared" si="2273"/>
        <v>-32</v>
      </c>
      <c r="P8080" s="2">
        <f t="shared" si="2282"/>
        <v>0</v>
      </c>
      <c r="Q8080" s="2">
        <f t="shared" si="2274"/>
        <v>44.3</v>
      </c>
      <c r="R8080" s="2">
        <f t="shared" si="2283"/>
        <v>44.3</v>
      </c>
      <c r="S8080" s="2">
        <f t="shared" si="2275"/>
        <v>0</v>
      </c>
      <c r="T8080" s="2">
        <f t="shared" si="2286"/>
        <v>0</v>
      </c>
      <c r="U8080" s="2">
        <f t="shared" si="2276"/>
        <v>1.4818400000000054</v>
      </c>
      <c r="V8080" t="str">
        <f t="shared" si="2284"/>
        <v>Y</v>
      </c>
      <c r="W8080" s="2">
        <f t="shared" si="2285"/>
        <v>1.4818400000000054</v>
      </c>
      <c r="X8080" s="2">
        <f t="shared" si="2277"/>
        <v>0</v>
      </c>
      <c r="Y8080" s="2"/>
    </row>
    <row r="8081" spans="1:25" x14ac:dyDescent="0.2">
      <c r="A8081">
        <v>14</v>
      </c>
      <c r="B8081" s="1">
        <v>43072.583333313742</v>
      </c>
      <c r="C8081">
        <v>45</v>
      </c>
      <c r="D8081" s="15">
        <f t="shared" si="2278"/>
        <v>45</v>
      </c>
      <c r="E8081">
        <v>32</v>
      </c>
      <c r="F8081" s="6">
        <v>5.7300199999999997</v>
      </c>
      <c r="G8081" s="6">
        <v>34.838449999999995</v>
      </c>
      <c r="H8081" s="6">
        <f t="shared" si="2269"/>
        <v>40.568469999999991</v>
      </c>
      <c r="I8081" s="6">
        <f t="shared" si="2270"/>
        <v>13</v>
      </c>
      <c r="J8081" s="6">
        <f t="shared" si="2271"/>
        <v>0</v>
      </c>
      <c r="K8081" s="3">
        <f t="shared" si="2279"/>
        <v>0</v>
      </c>
      <c r="L8081" s="6">
        <f t="shared" si="2272"/>
        <v>27.568469999999991</v>
      </c>
      <c r="M8081" s="6">
        <f t="shared" si="2280"/>
        <v>220</v>
      </c>
      <c r="N8081" s="6">
        <f t="shared" si="2281"/>
        <v>27.568469999999991</v>
      </c>
      <c r="O8081" s="2">
        <f t="shared" si="2273"/>
        <v>-27.568469999999991</v>
      </c>
      <c r="P8081" s="2">
        <f t="shared" si="2282"/>
        <v>4.4315300000000093</v>
      </c>
      <c r="Q8081" s="2">
        <f t="shared" si="2274"/>
        <v>40.568469999999991</v>
      </c>
      <c r="R8081" s="2">
        <f t="shared" si="2283"/>
        <v>40.568469999999991</v>
      </c>
      <c r="S8081" s="2">
        <f t="shared" si="2275"/>
        <v>0</v>
      </c>
      <c r="T8081" s="2">
        <f t="shared" si="2286"/>
        <v>0</v>
      </c>
      <c r="U8081" s="2">
        <f t="shared" si="2276"/>
        <v>0</v>
      </c>
      <c r="V8081" t="str">
        <f t="shared" si="2284"/>
        <v>Y</v>
      </c>
      <c r="W8081" s="2">
        <f t="shared" si="2285"/>
        <v>0</v>
      </c>
      <c r="X8081" s="2">
        <f t="shared" si="2277"/>
        <v>0</v>
      </c>
      <c r="Y8081" s="2"/>
    </row>
    <row r="8082" spans="1:25" x14ac:dyDescent="0.2">
      <c r="A8082">
        <v>15</v>
      </c>
      <c r="B8082" s="1">
        <v>43072.624999980406</v>
      </c>
      <c r="C8082">
        <v>46.9</v>
      </c>
      <c r="D8082" s="15">
        <f t="shared" si="2278"/>
        <v>46.9</v>
      </c>
      <c r="E8082">
        <v>32</v>
      </c>
      <c r="F8082" s="6">
        <v>5.2367600000000003</v>
      </c>
      <c r="G8082" s="6">
        <v>26.009260000000001</v>
      </c>
      <c r="H8082" s="6">
        <f t="shared" si="2269"/>
        <v>31.246020000000001</v>
      </c>
      <c r="I8082" s="6">
        <f t="shared" si="2270"/>
        <v>14.899999999999999</v>
      </c>
      <c r="J8082" s="6">
        <f t="shared" si="2271"/>
        <v>0</v>
      </c>
      <c r="K8082" s="3">
        <f t="shared" si="2279"/>
        <v>0</v>
      </c>
      <c r="L8082" s="6">
        <f t="shared" si="2272"/>
        <v>16.346020000000003</v>
      </c>
      <c r="M8082" s="6">
        <f t="shared" si="2280"/>
        <v>220</v>
      </c>
      <c r="N8082" s="6">
        <f t="shared" si="2281"/>
        <v>16.34602000000001</v>
      </c>
      <c r="O8082" s="2">
        <f t="shared" si="2273"/>
        <v>-16.34602000000001</v>
      </c>
      <c r="P8082" s="2">
        <f t="shared" si="2282"/>
        <v>15.65397999999999</v>
      </c>
      <c r="Q8082" s="2">
        <f t="shared" si="2274"/>
        <v>31.246020000000009</v>
      </c>
      <c r="R8082" s="2">
        <f t="shared" si="2283"/>
        <v>31.246020000000009</v>
      </c>
      <c r="S8082" s="2">
        <f t="shared" si="2275"/>
        <v>0</v>
      </c>
      <c r="T8082" s="2">
        <f t="shared" si="2286"/>
        <v>0</v>
      </c>
      <c r="U8082" s="2">
        <f t="shared" si="2276"/>
        <v>0</v>
      </c>
      <c r="V8082" t="str">
        <f t="shared" si="2284"/>
        <v>Y</v>
      </c>
      <c r="W8082" s="2">
        <f t="shared" si="2285"/>
        <v>0</v>
      </c>
      <c r="X8082" s="2">
        <f t="shared" si="2277"/>
        <v>0</v>
      </c>
      <c r="Y8082" s="2"/>
    </row>
    <row r="8083" spans="1:25" x14ac:dyDescent="0.2">
      <c r="A8083">
        <v>16</v>
      </c>
      <c r="B8083" s="1">
        <v>43072.66666664707</v>
      </c>
      <c r="C8083">
        <v>48.8</v>
      </c>
      <c r="D8083" s="15">
        <f t="shared" si="2278"/>
        <v>48.8</v>
      </c>
      <c r="E8083">
        <v>32</v>
      </c>
      <c r="F8083" s="6">
        <v>3.6432000000000002</v>
      </c>
      <c r="G8083" s="6">
        <v>13.659240000000002</v>
      </c>
      <c r="H8083" s="6">
        <f t="shared" si="2269"/>
        <v>17.302440000000004</v>
      </c>
      <c r="I8083" s="6">
        <f t="shared" si="2270"/>
        <v>16.799999999999997</v>
      </c>
      <c r="J8083" s="6">
        <f t="shared" si="2271"/>
        <v>0</v>
      </c>
      <c r="K8083" s="3">
        <f t="shared" si="2279"/>
        <v>0</v>
      </c>
      <c r="L8083" s="6">
        <f t="shared" si="2272"/>
        <v>0.5024400000000071</v>
      </c>
      <c r="M8083" s="6">
        <f t="shared" si="2280"/>
        <v>220</v>
      </c>
      <c r="N8083" s="6">
        <f t="shared" si="2281"/>
        <v>0.5024400000000071</v>
      </c>
      <c r="O8083" s="2">
        <f t="shared" si="2273"/>
        <v>-0.5024400000000071</v>
      </c>
      <c r="P8083" s="2">
        <f t="shared" si="2282"/>
        <v>31.497559999999993</v>
      </c>
      <c r="Q8083" s="2">
        <f t="shared" si="2274"/>
        <v>17.302440000000004</v>
      </c>
      <c r="R8083" s="2">
        <f t="shared" si="2283"/>
        <v>17.302440000000004</v>
      </c>
      <c r="S8083" s="2">
        <f t="shared" si="2275"/>
        <v>0</v>
      </c>
      <c r="T8083" s="2">
        <f t="shared" si="2286"/>
        <v>0</v>
      </c>
      <c r="U8083" s="2">
        <f t="shared" si="2276"/>
        <v>0</v>
      </c>
      <c r="V8083" t="str">
        <f t="shared" si="2284"/>
        <v>Y</v>
      </c>
      <c r="W8083" s="2">
        <f t="shared" si="2285"/>
        <v>0</v>
      </c>
      <c r="X8083" s="2">
        <f t="shared" si="2277"/>
        <v>0</v>
      </c>
      <c r="Y8083" s="2"/>
    </row>
    <row r="8084" spans="1:25" x14ac:dyDescent="0.2">
      <c r="A8084">
        <v>17</v>
      </c>
      <c r="B8084" s="1">
        <v>43072.708333313734</v>
      </c>
      <c r="C8084">
        <v>47.8</v>
      </c>
      <c r="D8084" s="15">
        <f t="shared" si="2278"/>
        <v>47.8</v>
      </c>
      <c r="E8084">
        <v>32</v>
      </c>
      <c r="F8084" s="6">
        <v>4.0239799999999999</v>
      </c>
      <c r="G8084" s="6">
        <v>0.25663817</v>
      </c>
      <c r="H8084" s="6">
        <f t="shared" si="2269"/>
        <v>4.2806181700000003</v>
      </c>
      <c r="I8084" s="6">
        <f t="shared" si="2270"/>
        <v>15.799999999999997</v>
      </c>
      <c r="J8084" s="6">
        <f t="shared" si="2271"/>
        <v>11.519381829999997</v>
      </c>
      <c r="K8084" s="3">
        <f t="shared" si="2279"/>
        <v>13.165007805714282</v>
      </c>
      <c r="L8084" s="6">
        <f t="shared" si="2272"/>
        <v>0</v>
      </c>
      <c r="M8084" s="6">
        <f t="shared" si="2280"/>
        <v>206.83499219428572</v>
      </c>
      <c r="N8084" s="6">
        <f t="shared" si="2281"/>
        <v>1.6456259757142959</v>
      </c>
      <c r="O8084" s="2">
        <f t="shared" si="2273"/>
        <v>-1.6456259757142959</v>
      </c>
      <c r="P8084" s="2">
        <f t="shared" si="2282"/>
        <v>30.354374024285704</v>
      </c>
      <c r="Q8084" s="2">
        <f t="shared" si="2274"/>
        <v>17.445625975714293</v>
      </c>
      <c r="R8084" s="2">
        <f t="shared" si="2283"/>
        <v>4.2806181700000003</v>
      </c>
      <c r="S8084" s="2">
        <f t="shared" si="2275"/>
        <v>13.165007805714293</v>
      </c>
      <c r="T8084" s="2">
        <f t="shared" si="2286"/>
        <v>0</v>
      </c>
      <c r="U8084" s="2">
        <f t="shared" si="2276"/>
        <v>0</v>
      </c>
      <c r="V8084" t="str">
        <f t="shared" si="2284"/>
        <v>N</v>
      </c>
      <c r="W8084" s="2">
        <f t="shared" si="2285"/>
        <v>0</v>
      </c>
      <c r="X8084" s="2">
        <f t="shared" si="2277"/>
        <v>0</v>
      </c>
      <c r="Y8084" s="2"/>
    </row>
    <row r="8085" spans="1:25" x14ac:dyDescent="0.2">
      <c r="A8085">
        <v>18</v>
      </c>
      <c r="B8085" s="1">
        <v>43072.749999980399</v>
      </c>
      <c r="C8085">
        <v>47.5</v>
      </c>
      <c r="D8085" s="15">
        <f t="shared" si="2278"/>
        <v>47.5</v>
      </c>
      <c r="E8085">
        <v>32</v>
      </c>
      <c r="F8085" s="6">
        <v>2.4087399999999999</v>
      </c>
      <c r="G8085" s="6">
        <v>-1.5167529999999999E-2</v>
      </c>
      <c r="H8085" s="6">
        <f t="shared" si="2269"/>
        <v>2.3935724700000001</v>
      </c>
      <c r="I8085" s="6">
        <f t="shared" si="2270"/>
        <v>15.5</v>
      </c>
      <c r="J8085" s="6">
        <f t="shared" si="2271"/>
        <v>13.106427529999999</v>
      </c>
      <c r="K8085" s="3">
        <f t="shared" si="2279"/>
        <v>14.978774319999985</v>
      </c>
      <c r="L8085" s="6">
        <f t="shared" si="2272"/>
        <v>0</v>
      </c>
      <c r="M8085" s="6">
        <f t="shared" si="2280"/>
        <v>191.85621787428573</v>
      </c>
      <c r="N8085" s="6">
        <f t="shared" si="2281"/>
        <v>1.8723467899999946</v>
      </c>
      <c r="O8085" s="2">
        <f t="shared" si="2273"/>
        <v>-1.8723467899999946</v>
      </c>
      <c r="P8085" s="2">
        <f t="shared" si="2282"/>
        <v>30.127653210000005</v>
      </c>
      <c r="Q8085" s="2">
        <f t="shared" si="2274"/>
        <v>17.372346789999995</v>
      </c>
      <c r="R8085" s="2">
        <f t="shared" si="2283"/>
        <v>2.3935724700000001</v>
      </c>
      <c r="S8085" s="2">
        <f t="shared" si="2275"/>
        <v>14.978774319999994</v>
      </c>
      <c r="T8085" s="2">
        <f t="shared" si="2286"/>
        <v>0</v>
      </c>
      <c r="U8085" s="2">
        <f t="shared" si="2276"/>
        <v>0</v>
      </c>
      <c r="V8085" t="str">
        <f t="shared" si="2284"/>
        <v>N</v>
      </c>
      <c r="W8085" s="2">
        <f t="shared" si="2285"/>
        <v>0</v>
      </c>
      <c r="X8085" s="2">
        <f t="shared" si="2277"/>
        <v>0</v>
      </c>
      <c r="Y8085" s="2"/>
    </row>
    <row r="8086" spans="1:25" x14ac:dyDescent="0.2">
      <c r="A8086">
        <v>19</v>
      </c>
      <c r="B8086" s="1">
        <v>43072.791666647063</v>
      </c>
      <c r="C8086">
        <v>48</v>
      </c>
      <c r="D8086" s="15">
        <f t="shared" si="2278"/>
        <v>48</v>
      </c>
      <c r="E8086">
        <v>32</v>
      </c>
      <c r="F8086" s="6">
        <v>2.3051200000000001</v>
      </c>
      <c r="G8086" s="6">
        <v>-1.5167529999999999E-2</v>
      </c>
      <c r="H8086" s="6">
        <f t="shared" si="2269"/>
        <v>2.2899524700000002</v>
      </c>
      <c r="I8086" s="6">
        <f t="shared" si="2270"/>
        <v>16</v>
      </c>
      <c r="J8086" s="6">
        <f t="shared" si="2271"/>
        <v>13.710047530000001</v>
      </c>
      <c r="K8086" s="3">
        <f t="shared" si="2279"/>
        <v>15.668625748571429</v>
      </c>
      <c r="L8086" s="6">
        <f t="shared" si="2272"/>
        <v>0</v>
      </c>
      <c r="M8086" s="6">
        <f t="shared" si="2280"/>
        <v>176.1875921257143</v>
      </c>
      <c r="N8086" s="6">
        <f t="shared" si="2281"/>
        <v>1.9585782185714322</v>
      </c>
      <c r="O8086" s="2">
        <f t="shared" si="2273"/>
        <v>-1.9585782185714322</v>
      </c>
      <c r="P8086" s="2">
        <f t="shared" si="2282"/>
        <v>30.041421781428568</v>
      </c>
      <c r="Q8086" s="2">
        <f t="shared" si="2274"/>
        <v>17.958578218571432</v>
      </c>
      <c r="R8086" s="2">
        <f t="shared" si="2283"/>
        <v>2.2899524700000002</v>
      </c>
      <c r="S8086" s="2">
        <f t="shared" si="2275"/>
        <v>15.668625748571433</v>
      </c>
      <c r="T8086" s="2">
        <f t="shared" si="2286"/>
        <v>0</v>
      </c>
      <c r="U8086" s="2">
        <f t="shared" si="2276"/>
        <v>0</v>
      </c>
      <c r="V8086" t="str">
        <f t="shared" si="2284"/>
        <v>N</v>
      </c>
      <c r="W8086" s="2">
        <f t="shared" si="2285"/>
        <v>0</v>
      </c>
      <c r="X8086" s="2">
        <f t="shared" si="2277"/>
        <v>0</v>
      </c>
      <c r="Y8086" s="2"/>
    </row>
    <row r="8087" spans="1:25" x14ac:dyDescent="0.2">
      <c r="A8087">
        <v>20</v>
      </c>
      <c r="B8087" s="1">
        <v>43072.833333313727</v>
      </c>
      <c r="C8087">
        <v>48.1</v>
      </c>
      <c r="D8087" s="15">
        <f t="shared" si="2278"/>
        <v>48.1</v>
      </c>
      <c r="E8087">
        <v>32</v>
      </c>
      <c r="F8087" s="6">
        <v>2.1352799999999998</v>
      </c>
      <c r="G8087" s="6">
        <v>-1.5167529999999999E-2</v>
      </c>
      <c r="H8087" s="6">
        <f t="shared" si="2269"/>
        <v>2.12011247</v>
      </c>
      <c r="I8087" s="6">
        <f t="shared" si="2270"/>
        <v>16.100000000000001</v>
      </c>
      <c r="J8087" s="6">
        <f t="shared" si="2271"/>
        <v>13.979887530000001</v>
      </c>
      <c r="K8087" s="3">
        <f t="shared" si="2279"/>
        <v>15.977014319999995</v>
      </c>
      <c r="L8087" s="6">
        <f t="shared" si="2272"/>
        <v>0</v>
      </c>
      <c r="M8087" s="6">
        <f t="shared" si="2280"/>
        <v>160.21057780571431</v>
      </c>
      <c r="N8087" s="6">
        <f t="shared" si="2281"/>
        <v>1.9971267899999816</v>
      </c>
      <c r="O8087" s="2">
        <f t="shared" si="2273"/>
        <v>-1.9971267899999816</v>
      </c>
      <c r="P8087" s="2">
        <f t="shared" si="2282"/>
        <v>30.002873210000018</v>
      </c>
      <c r="Q8087" s="2">
        <f t="shared" si="2274"/>
        <v>18.097126789999983</v>
      </c>
      <c r="R8087" s="2">
        <f t="shared" si="2283"/>
        <v>2.12011247</v>
      </c>
      <c r="S8087" s="2">
        <f t="shared" si="2275"/>
        <v>15.977014319999983</v>
      </c>
      <c r="T8087" s="2">
        <f t="shared" si="2286"/>
        <v>0</v>
      </c>
      <c r="U8087" s="2">
        <f t="shared" si="2276"/>
        <v>0</v>
      </c>
      <c r="V8087" t="str">
        <f t="shared" si="2284"/>
        <v>N</v>
      </c>
      <c r="W8087" s="2">
        <f t="shared" si="2285"/>
        <v>0</v>
      </c>
      <c r="X8087" s="2">
        <f t="shared" si="2277"/>
        <v>0</v>
      </c>
      <c r="Y8087" s="2"/>
    </row>
    <row r="8088" spans="1:25" x14ac:dyDescent="0.2">
      <c r="A8088">
        <v>21</v>
      </c>
      <c r="B8088" s="1">
        <v>43072.874999980391</v>
      </c>
      <c r="C8088">
        <v>45.8</v>
      </c>
      <c r="D8088" s="15">
        <f t="shared" si="2278"/>
        <v>45.8</v>
      </c>
      <c r="E8088">
        <v>32</v>
      </c>
      <c r="F8088" s="6">
        <v>3.64507</v>
      </c>
      <c r="G8088" s="6">
        <v>-1.5167529999999999E-2</v>
      </c>
      <c r="H8088" s="6">
        <f t="shared" si="2269"/>
        <v>3.6299024700000002</v>
      </c>
      <c r="I8088" s="6">
        <f t="shared" si="2270"/>
        <v>13.799999999999997</v>
      </c>
      <c r="J8088" s="6">
        <f t="shared" si="2271"/>
        <v>10.170097529999996</v>
      </c>
      <c r="K8088" s="3">
        <f t="shared" si="2279"/>
        <v>11.622968605714277</v>
      </c>
      <c r="L8088" s="6">
        <f t="shared" si="2272"/>
        <v>0</v>
      </c>
      <c r="M8088" s="6">
        <f t="shared" si="2280"/>
        <v>148.58760920000003</v>
      </c>
      <c r="N8088" s="6">
        <f t="shared" si="2281"/>
        <v>1.4528710757142846</v>
      </c>
      <c r="O8088" s="2">
        <f t="shared" si="2273"/>
        <v>-1.4528710757142846</v>
      </c>
      <c r="P8088" s="2">
        <f t="shared" si="2282"/>
        <v>30.547128924285715</v>
      </c>
      <c r="Q8088" s="2">
        <f t="shared" si="2274"/>
        <v>15.252871075714282</v>
      </c>
      <c r="R8088" s="2">
        <f t="shared" si="2283"/>
        <v>3.6299024700000002</v>
      </c>
      <c r="S8088" s="2">
        <f t="shared" si="2275"/>
        <v>11.622968605714281</v>
      </c>
      <c r="T8088" s="2">
        <f t="shared" si="2286"/>
        <v>0</v>
      </c>
      <c r="U8088" s="2">
        <f t="shared" si="2276"/>
        <v>0</v>
      </c>
      <c r="V8088" t="str">
        <f t="shared" si="2284"/>
        <v>N</v>
      </c>
      <c r="W8088" s="2">
        <f t="shared" si="2285"/>
        <v>0</v>
      </c>
      <c r="X8088" s="2">
        <f t="shared" si="2277"/>
        <v>0</v>
      </c>
      <c r="Y8088" s="2"/>
    </row>
    <row r="8089" spans="1:25" x14ac:dyDescent="0.2">
      <c r="A8089">
        <v>22</v>
      </c>
      <c r="B8089" s="1">
        <v>43072.916666647056</v>
      </c>
      <c r="C8089">
        <v>43.8</v>
      </c>
      <c r="D8089" s="15">
        <f t="shared" si="2278"/>
        <v>43.8</v>
      </c>
      <c r="E8089">
        <v>32</v>
      </c>
      <c r="F8089" s="6">
        <v>3.2327699999999999</v>
      </c>
      <c r="G8089" s="6">
        <v>-1.5167529999999999E-2</v>
      </c>
      <c r="H8089" s="6">
        <f t="shared" si="2269"/>
        <v>3.2176024700000001</v>
      </c>
      <c r="I8089" s="6">
        <f t="shared" si="2270"/>
        <v>11.799999999999997</v>
      </c>
      <c r="J8089" s="6">
        <f t="shared" si="2271"/>
        <v>8.5823975299999979</v>
      </c>
      <c r="K8089" s="3">
        <f t="shared" si="2279"/>
        <v>9.8084543200000098</v>
      </c>
      <c r="L8089" s="6">
        <f t="shared" si="2272"/>
        <v>0</v>
      </c>
      <c r="M8089" s="6">
        <f t="shared" si="2280"/>
        <v>138.77915488000002</v>
      </c>
      <c r="N8089" s="6">
        <f t="shared" si="2281"/>
        <v>1.2260567900000012</v>
      </c>
      <c r="O8089" s="2">
        <f t="shared" si="2273"/>
        <v>-1.2260567900000012</v>
      </c>
      <c r="P8089" s="2">
        <f t="shared" si="2282"/>
        <v>30.773943209999999</v>
      </c>
      <c r="Q8089" s="2">
        <f t="shared" si="2274"/>
        <v>13.026056789999998</v>
      </c>
      <c r="R8089" s="2">
        <f t="shared" si="2283"/>
        <v>3.2176024700000001</v>
      </c>
      <c r="S8089" s="2">
        <f t="shared" si="2275"/>
        <v>9.8084543199999992</v>
      </c>
      <c r="T8089" s="2">
        <f t="shared" si="2286"/>
        <v>0</v>
      </c>
      <c r="U8089" s="2">
        <f t="shared" si="2276"/>
        <v>0</v>
      </c>
      <c r="V8089" t="str">
        <f t="shared" si="2284"/>
        <v>N</v>
      </c>
      <c r="W8089" s="2">
        <f t="shared" si="2285"/>
        <v>0</v>
      </c>
      <c r="X8089" s="2">
        <f t="shared" si="2277"/>
        <v>0</v>
      </c>
      <c r="Y8089" s="2"/>
    </row>
    <row r="8090" spans="1:25" x14ac:dyDescent="0.2">
      <c r="A8090">
        <v>23</v>
      </c>
      <c r="B8090" s="1">
        <v>43072.95833331372</v>
      </c>
      <c r="C8090">
        <v>40.200000000000003</v>
      </c>
      <c r="D8090" s="15">
        <f t="shared" si="2278"/>
        <v>40.200000000000003</v>
      </c>
      <c r="E8090">
        <v>32</v>
      </c>
      <c r="F8090" s="6">
        <v>2.6869299999999998</v>
      </c>
      <c r="G8090" s="6">
        <v>-1.5167529999999999E-2</v>
      </c>
      <c r="H8090" s="6">
        <f t="shared" si="2269"/>
        <v>2.67176247</v>
      </c>
      <c r="I8090" s="6">
        <f t="shared" si="2270"/>
        <v>8.2000000000000028</v>
      </c>
      <c r="J8090" s="6">
        <f t="shared" si="2271"/>
        <v>5.5282375300000028</v>
      </c>
      <c r="K8090" s="3">
        <f t="shared" si="2279"/>
        <v>6.3179857485714308</v>
      </c>
      <c r="L8090" s="6">
        <f t="shared" si="2272"/>
        <v>0</v>
      </c>
      <c r="M8090" s="6">
        <f t="shared" si="2280"/>
        <v>132.46116913142859</v>
      </c>
      <c r="N8090" s="6">
        <f t="shared" si="2281"/>
        <v>0.78974821857141819</v>
      </c>
      <c r="O8090" s="2">
        <f t="shared" si="2273"/>
        <v>-0.78974821857141819</v>
      </c>
      <c r="P8090" s="2">
        <f t="shared" si="2282"/>
        <v>31.210251781428582</v>
      </c>
      <c r="Q8090" s="2">
        <f t="shared" si="2274"/>
        <v>8.989748218571421</v>
      </c>
      <c r="R8090" s="2">
        <f t="shared" si="2283"/>
        <v>2.67176247</v>
      </c>
      <c r="S8090" s="2">
        <f t="shared" si="2275"/>
        <v>6.317985748571421</v>
      </c>
      <c r="T8090" s="2">
        <f t="shared" si="2286"/>
        <v>0</v>
      </c>
      <c r="U8090" s="2">
        <f t="shared" si="2276"/>
        <v>0</v>
      </c>
      <c r="V8090" t="str">
        <f t="shared" si="2284"/>
        <v>N</v>
      </c>
      <c r="W8090" s="2">
        <f t="shared" si="2285"/>
        <v>0</v>
      </c>
      <c r="X8090" s="2">
        <f t="shared" si="2277"/>
        <v>0</v>
      </c>
      <c r="Y8090" s="2"/>
    </row>
    <row r="8091" spans="1:25" x14ac:dyDescent="0.2">
      <c r="A8091">
        <v>0</v>
      </c>
      <c r="B8091" s="1">
        <v>43072.999999980384</v>
      </c>
      <c r="C8091">
        <v>37.4</v>
      </c>
      <c r="D8091" s="15">
        <f t="shared" si="2278"/>
        <v>37.4</v>
      </c>
      <c r="E8091">
        <v>32</v>
      </c>
      <c r="F8091" s="6">
        <v>2.4498000000000002</v>
      </c>
      <c r="G8091" s="6">
        <v>-1.5167529999999999E-2</v>
      </c>
      <c r="H8091" s="6">
        <f t="shared" si="2269"/>
        <v>2.4346324700000004</v>
      </c>
      <c r="I8091" s="6">
        <f t="shared" si="2270"/>
        <v>5.3999999999999986</v>
      </c>
      <c r="J8091" s="6">
        <f t="shared" si="2271"/>
        <v>2.9653675299999982</v>
      </c>
      <c r="K8091" s="3">
        <f t="shared" si="2279"/>
        <v>3.3889914628571489</v>
      </c>
      <c r="L8091" s="6">
        <f t="shared" si="2272"/>
        <v>0</v>
      </c>
      <c r="M8091" s="6">
        <f t="shared" si="2280"/>
        <v>129.07217766857144</v>
      </c>
      <c r="N8091" s="6">
        <f t="shared" si="2281"/>
        <v>0.42362393285714006</v>
      </c>
      <c r="O8091" s="2">
        <f t="shared" si="2273"/>
        <v>-0.42362393285714006</v>
      </c>
      <c r="P8091" s="2">
        <f t="shared" si="2282"/>
        <v>31.57637606714286</v>
      </c>
      <c r="Q8091" s="2">
        <f t="shared" si="2274"/>
        <v>5.8236239328571386</v>
      </c>
      <c r="R8091" s="2">
        <f t="shared" si="2283"/>
        <v>2.4346324700000004</v>
      </c>
      <c r="S8091" s="2">
        <f t="shared" si="2275"/>
        <v>3.3889914628571383</v>
      </c>
      <c r="T8091" s="2">
        <f t="shared" si="2286"/>
        <v>0</v>
      </c>
      <c r="U8091" s="2">
        <f t="shared" si="2276"/>
        <v>0</v>
      </c>
      <c r="V8091" t="str">
        <f t="shared" si="2284"/>
        <v>N</v>
      </c>
      <c r="W8091" s="2">
        <f t="shared" si="2285"/>
        <v>0</v>
      </c>
      <c r="X8091" s="2">
        <f t="shared" si="2277"/>
        <v>0</v>
      </c>
      <c r="Y8091" s="2"/>
    </row>
    <row r="8092" spans="1:25" x14ac:dyDescent="0.2">
      <c r="A8092">
        <v>1</v>
      </c>
      <c r="B8092" s="1">
        <v>43073.041666647048</v>
      </c>
      <c r="C8092">
        <v>35.799999999999997</v>
      </c>
      <c r="D8092" s="15">
        <f t="shared" si="2278"/>
        <v>35.799999999999997</v>
      </c>
      <c r="E8092">
        <v>32</v>
      </c>
      <c r="F8092" s="6">
        <v>4.5448700000000004</v>
      </c>
      <c r="G8092" s="6">
        <v>-1.5167529999999999E-2</v>
      </c>
      <c r="H8092" s="6">
        <f t="shared" si="2269"/>
        <v>4.5297024700000001</v>
      </c>
      <c r="I8092" s="6">
        <f t="shared" si="2270"/>
        <v>3.7999999999999972</v>
      </c>
      <c r="J8092" s="6">
        <f t="shared" si="2271"/>
        <v>0</v>
      </c>
      <c r="K8092" s="3">
        <f t="shared" si="2279"/>
        <v>0</v>
      </c>
      <c r="L8092" s="6">
        <f t="shared" si="2272"/>
        <v>0.72970247000000299</v>
      </c>
      <c r="M8092" s="6">
        <f t="shared" si="2280"/>
        <v>129.80188013857145</v>
      </c>
      <c r="N8092" s="6">
        <f t="shared" si="2281"/>
        <v>0</v>
      </c>
      <c r="O8092" s="2">
        <f t="shared" si="2273"/>
        <v>0</v>
      </c>
      <c r="P8092" s="2">
        <f t="shared" si="2282"/>
        <v>32</v>
      </c>
      <c r="Q8092" s="2">
        <f t="shared" si="2274"/>
        <v>3.7999999999999972</v>
      </c>
      <c r="R8092" s="2">
        <f t="shared" si="2283"/>
        <v>3.7999999999999972</v>
      </c>
      <c r="S8092" s="2">
        <f t="shared" si="2275"/>
        <v>0</v>
      </c>
      <c r="T8092" s="2">
        <f t="shared" si="2286"/>
        <v>0.72970247000000654</v>
      </c>
      <c r="U8092" s="2">
        <f t="shared" si="2276"/>
        <v>0</v>
      </c>
      <c r="V8092" t="str">
        <f t="shared" si="2284"/>
        <v>N</v>
      </c>
      <c r="W8092" s="2">
        <f t="shared" si="2285"/>
        <v>0</v>
      </c>
      <c r="X8092" s="2">
        <f t="shared" si="2277"/>
        <v>0</v>
      </c>
      <c r="Y8092" s="2"/>
    </row>
    <row r="8093" spans="1:25" x14ac:dyDescent="0.2">
      <c r="A8093">
        <v>2</v>
      </c>
      <c r="B8093" s="1">
        <v>43073.083333313713</v>
      </c>
      <c r="C8093">
        <v>34.1</v>
      </c>
      <c r="D8093" s="15">
        <f t="shared" si="2278"/>
        <v>34.1</v>
      </c>
      <c r="E8093">
        <v>32</v>
      </c>
      <c r="F8093" s="6">
        <v>3.1847599999999998</v>
      </c>
      <c r="G8093" s="6">
        <v>-1.5167529999999999E-2</v>
      </c>
      <c r="H8093" s="6">
        <f t="shared" si="2269"/>
        <v>3.16959247</v>
      </c>
      <c r="I8093" s="6">
        <f t="shared" si="2270"/>
        <v>2.1000000000000014</v>
      </c>
      <c r="J8093" s="6">
        <f t="shared" si="2271"/>
        <v>0</v>
      </c>
      <c r="K8093" s="3">
        <f t="shared" si="2279"/>
        <v>0</v>
      </c>
      <c r="L8093" s="6">
        <f t="shared" si="2272"/>
        <v>1.0695924699999986</v>
      </c>
      <c r="M8093" s="6">
        <f t="shared" si="2280"/>
        <v>130.87147260857145</v>
      </c>
      <c r="N8093" s="6">
        <f t="shared" si="2281"/>
        <v>0</v>
      </c>
      <c r="O8093" s="2">
        <f t="shared" si="2273"/>
        <v>0</v>
      </c>
      <c r="P8093" s="2">
        <f t="shared" si="2282"/>
        <v>32</v>
      </c>
      <c r="Q8093" s="2">
        <f t="shared" si="2274"/>
        <v>2.1000000000000014</v>
      </c>
      <c r="R8093" s="2">
        <f t="shared" si="2283"/>
        <v>2.1000000000000014</v>
      </c>
      <c r="S8093" s="2">
        <f t="shared" si="2275"/>
        <v>0</v>
      </c>
      <c r="T8093" s="2">
        <f t="shared" si="2286"/>
        <v>1.0695924700000035</v>
      </c>
      <c r="U8093" s="2">
        <f t="shared" si="2276"/>
        <v>0</v>
      </c>
      <c r="V8093" t="str">
        <f t="shared" si="2284"/>
        <v>N</v>
      </c>
      <c r="W8093" s="2">
        <f t="shared" si="2285"/>
        <v>0</v>
      </c>
      <c r="X8093" s="2">
        <f t="shared" si="2277"/>
        <v>0</v>
      </c>
      <c r="Y8093" s="2"/>
    </row>
    <row r="8094" spans="1:25" x14ac:dyDescent="0.2">
      <c r="A8094">
        <v>3</v>
      </c>
      <c r="B8094" s="1">
        <v>43073.124999980377</v>
      </c>
      <c r="C8094">
        <v>33.200000000000003</v>
      </c>
      <c r="D8094" s="15">
        <f t="shared" si="2278"/>
        <v>33.200000000000003</v>
      </c>
      <c r="E8094">
        <v>32</v>
      </c>
      <c r="F8094" s="6">
        <v>3.4445600000000001</v>
      </c>
      <c r="G8094" s="6">
        <v>-1.5167529999999999E-2</v>
      </c>
      <c r="H8094" s="6">
        <f t="shared" si="2269"/>
        <v>3.4293924700000002</v>
      </c>
      <c r="I8094" s="6">
        <f t="shared" si="2270"/>
        <v>1.2000000000000028</v>
      </c>
      <c r="J8094" s="6">
        <f t="shared" si="2271"/>
        <v>0</v>
      </c>
      <c r="K8094" s="3">
        <f t="shared" si="2279"/>
        <v>0</v>
      </c>
      <c r="L8094" s="6">
        <f t="shared" si="2272"/>
        <v>2.2293924699999974</v>
      </c>
      <c r="M8094" s="6">
        <f t="shared" si="2280"/>
        <v>133.10086507857145</v>
      </c>
      <c r="N8094" s="6">
        <f t="shared" si="2281"/>
        <v>0</v>
      </c>
      <c r="O8094" s="2">
        <f t="shared" si="2273"/>
        <v>0</v>
      </c>
      <c r="P8094" s="2">
        <f t="shared" si="2282"/>
        <v>32</v>
      </c>
      <c r="Q8094" s="2">
        <f t="shared" si="2274"/>
        <v>1.2000000000000028</v>
      </c>
      <c r="R8094" s="2">
        <f t="shared" si="2283"/>
        <v>1.2000000000000028</v>
      </c>
      <c r="S8094" s="2">
        <f t="shared" si="2275"/>
        <v>0</v>
      </c>
      <c r="T8094" s="2">
        <f t="shared" si="2286"/>
        <v>2.2293924699999934</v>
      </c>
      <c r="U8094" s="2">
        <f t="shared" si="2276"/>
        <v>0</v>
      </c>
      <c r="V8094" t="str">
        <f t="shared" si="2284"/>
        <v>N</v>
      </c>
      <c r="W8094" s="2">
        <f t="shared" si="2285"/>
        <v>0</v>
      </c>
      <c r="X8094" s="2">
        <f t="shared" si="2277"/>
        <v>0</v>
      </c>
      <c r="Y8094" s="2"/>
    </row>
    <row r="8095" spans="1:25" x14ac:dyDescent="0.2">
      <c r="A8095">
        <v>4</v>
      </c>
      <c r="B8095" s="1">
        <v>43073.166666647041</v>
      </c>
      <c r="C8095">
        <v>32.799999999999997</v>
      </c>
      <c r="D8095" s="15">
        <f t="shared" si="2278"/>
        <v>32.799999999999997</v>
      </c>
      <c r="E8095">
        <v>32</v>
      </c>
      <c r="F8095" s="6">
        <v>3.9074800000000001</v>
      </c>
      <c r="G8095" s="6">
        <v>-1.5167529999999999E-2</v>
      </c>
      <c r="H8095" s="6">
        <f t="shared" si="2269"/>
        <v>3.8923124700000002</v>
      </c>
      <c r="I8095" s="6">
        <f t="shared" si="2270"/>
        <v>0.79999999999999716</v>
      </c>
      <c r="J8095" s="6">
        <f t="shared" si="2271"/>
        <v>0</v>
      </c>
      <c r="K8095" s="3">
        <f t="shared" si="2279"/>
        <v>0</v>
      </c>
      <c r="L8095" s="6">
        <f t="shared" si="2272"/>
        <v>3.0923124700000031</v>
      </c>
      <c r="M8095" s="6">
        <f t="shared" si="2280"/>
        <v>136.19317754857144</v>
      </c>
      <c r="N8095" s="6">
        <f t="shared" si="2281"/>
        <v>0</v>
      </c>
      <c r="O8095" s="2">
        <f t="shared" si="2273"/>
        <v>0</v>
      </c>
      <c r="P8095" s="2">
        <f t="shared" si="2282"/>
        <v>32</v>
      </c>
      <c r="Q8095" s="2">
        <f t="shared" si="2274"/>
        <v>0.79999999999999716</v>
      </c>
      <c r="R8095" s="2">
        <f t="shared" si="2283"/>
        <v>0.79999999999999716</v>
      </c>
      <c r="S8095" s="2">
        <f t="shared" si="2275"/>
        <v>0</v>
      </c>
      <c r="T8095" s="2">
        <f t="shared" si="2286"/>
        <v>3.092312469999996</v>
      </c>
      <c r="U8095" s="2">
        <f t="shared" si="2276"/>
        <v>0</v>
      </c>
      <c r="V8095" t="str">
        <f t="shared" si="2284"/>
        <v>N</v>
      </c>
      <c r="W8095" s="2">
        <f t="shared" si="2285"/>
        <v>0</v>
      </c>
      <c r="X8095" s="2">
        <f t="shared" si="2277"/>
        <v>0</v>
      </c>
      <c r="Y8095" s="2"/>
    </row>
    <row r="8096" spans="1:25" x14ac:dyDescent="0.2">
      <c r="A8096">
        <v>5</v>
      </c>
      <c r="B8096" s="1">
        <v>43073.208333313705</v>
      </c>
      <c r="C8096">
        <v>32.5</v>
      </c>
      <c r="D8096" s="15">
        <f t="shared" si="2278"/>
        <v>32.5</v>
      </c>
      <c r="E8096">
        <v>32</v>
      </c>
      <c r="F8096" s="6">
        <v>2.37018</v>
      </c>
      <c r="G8096" s="6">
        <v>-1.5167529999999999E-2</v>
      </c>
      <c r="H8096" s="6">
        <f t="shared" si="2269"/>
        <v>2.3550124700000001</v>
      </c>
      <c r="I8096" s="6">
        <f t="shared" si="2270"/>
        <v>0.5</v>
      </c>
      <c r="J8096" s="6">
        <f t="shared" si="2271"/>
        <v>0</v>
      </c>
      <c r="K8096" s="3">
        <f t="shared" si="2279"/>
        <v>0</v>
      </c>
      <c r="L8096" s="6">
        <f t="shared" si="2272"/>
        <v>1.8550124700000001</v>
      </c>
      <c r="M8096" s="6">
        <f t="shared" si="2280"/>
        <v>138.04819001857143</v>
      </c>
      <c r="N8096" s="6">
        <f t="shared" si="2281"/>
        <v>0</v>
      </c>
      <c r="O8096" s="2">
        <f t="shared" si="2273"/>
        <v>0</v>
      </c>
      <c r="P8096" s="2">
        <f t="shared" si="2282"/>
        <v>32</v>
      </c>
      <c r="Q8096" s="2">
        <f t="shared" si="2274"/>
        <v>0.5</v>
      </c>
      <c r="R8096" s="2">
        <f t="shared" si="2283"/>
        <v>0.5</v>
      </c>
      <c r="S8096" s="2">
        <f t="shared" si="2275"/>
        <v>0</v>
      </c>
      <c r="T8096" s="2">
        <f t="shared" si="2286"/>
        <v>1.8550124699999913</v>
      </c>
      <c r="U8096" s="2">
        <f t="shared" si="2276"/>
        <v>0</v>
      </c>
      <c r="V8096" t="str">
        <f t="shared" si="2284"/>
        <v>N</v>
      </c>
      <c r="W8096" s="2">
        <f t="shared" si="2285"/>
        <v>0</v>
      </c>
      <c r="X8096" s="2">
        <f t="shared" si="2277"/>
        <v>0</v>
      </c>
      <c r="Y8096" s="2"/>
    </row>
    <row r="8097" spans="1:25" x14ac:dyDescent="0.2">
      <c r="A8097">
        <v>6</v>
      </c>
      <c r="B8097" s="1">
        <v>43073.249999980369</v>
      </c>
      <c r="C8097">
        <v>31.6</v>
      </c>
      <c r="D8097" s="15">
        <f t="shared" si="2278"/>
        <v>31.6</v>
      </c>
      <c r="E8097">
        <v>32</v>
      </c>
      <c r="F8097" s="6">
        <v>2.8111199999999998</v>
      </c>
      <c r="G8097" s="6">
        <v>-1.5167529999999999E-2</v>
      </c>
      <c r="H8097" s="6">
        <f t="shared" si="2269"/>
        <v>2.79595247</v>
      </c>
      <c r="I8097" s="6">
        <f t="shared" si="2270"/>
        <v>0</v>
      </c>
      <c r="J8097" s="6">
        <f t="shared" si="2271"/>
        <v>0</v>
      </c>
      <c r="K8097" s="3">
        <f t="shared" si="2279"/>
        <v>0</v>
      </c>
      <c r="L8097" s="6">
        <f t="shared" si="2272"/>
        <v>2.79595247</v>
      </c>
      <c r="M8097" s="6">
        <f t="shared" si="2280"/>
        <v>140.84414248857144</v>
      </c>
      <c r="N8097" s="6">
        <f t="shared" si="2281"/>
        <v>0</v>
      </c>
      <c r="O8097" s="2">
        <f t="shared" si="2273"/>
        <v>0</v>
      </c>
      <c r="P8097" s="2">
        <f t="shared" si="2282"/>
        <v>32</v>
      </c>
      <c r="Q8097" s="2">
        <f t="shared" si="2274"/>
        <v>-0.39999999999999858</v>
      </c>
      <c r="R8097" s="2">
        <f t="shared" si="2283"/>
        <v>-0.39999999999999858</v>
      </c>
      <c r="S8097" s="2">
        <f t="shared" si="2275"/>
        <v>0</v>
      </c>
      <c r="T8097" s="2">
        <f t="shared" si="2286"/>
        <v>2.7959524700000031</v>
      </c>
      <c r="U8097" s="2">
        <f t="shared" si="2276"/>
        <v>0</v>
      </c>
      <c r="V8097" t="str">
        <f t="shared" si="2284"/>
        <v>N</v>
      </c>
      <c r="W8097" s="2">
        <f t="shared" si="2285"/>
        <v>0</v>
      </c>
      <c r="X8097" s="2">
        <f t="shared" si="2277"/>
        <v>0</v>
      </c>
      <c r="Y8097" s="2"/>
    </row>
    <row r="8098" spans="1:25" x14ac:dyDescent="0.2">
      <c r="A8098">
        <v>7</v>
      </c>
      <c r="B8098" s="1">
        <v>43073.291666647034</v>
      </c>
      <c r="C8098">
        <v>34.299999999999997</v>
      </c>
      <c r="D8098" s="15">
        <f t="shared" si="2278"/>
        <v>34.299999999999997</v>
      </c>
      <c r="E8098">
        <v>32</v>
      </c>
      <c r="F8098" s="6">
        <v>3.7993299999999999</v>
      </c>
      <c r="G8098" s="6">
        <v>8.6995900000000006</v>
      </c>
      <c r="H8098" s="6">
        <f t="shared" si="2269"/>
        <v>12.49892</v>
      </c>
      <c r="I8098" s="6">
        <f t="shared" si="2270"/>
        <v>2.2999999999999972</v>
      </c>
      <c r="J8098" s="6">
        <f t="shared" si="2271"/>
        <v>0</v>
      </c>
      <c r="K8098" s="3">
        <f t="shared" si="2279"/>
        <v>0</v>
      </c>
      <c r="L8098" s="6">
        <f t="shared" si="2272"/>
        <v>10.198920000000003</v>
      </c>
      <c r="M8098" s="6">
        <f t="shared" si="2280"/>
        <v>151.04306248857145</v>
      </c>
      <c r="N8098" s="6">
        <f t="shared" si="2281"/>
        <v>0</v>
      </c>
      <c r="O8098" s="2">
        <f t="shared" si="2273"/>
        <v>0</v>
      </c>
      <c r="P8098" s="2">
        <f t="shared" si="2282"/>
        <v>32</v>
      </c>
      <c r="Q8098" s="2">
        <f t="shared" si="2274"/>
        <v>2.2999999999999972</v>
      </c>
      <c r="R8098" s="2">
        <f t="shared" si="2283"/>
        <v>2.2999999999999972</v>
      </c>
      <c r="S8098" s="2">
        <f t="shared" si="2275"/>
        <v>0</v>
      </c>
      <c r="T8098" s="2">
        <f t="shared" si="2286"/>
        <v>10.198920000000015</v>
      </c>
      <c r="U8098" s="2">
        <f t="shared" si="2276"/>
        <v>0</v>
      </c>
      <c r="V8098" t="str">
        <f t="shared" si="2284"/>
        <v>N</v>
      </c>
      <c r="W8098" s="2">
        <f t="shared" si="2285"/>
        <v>0</v>
      </c>
      <c r="X8098" s="2">
        <f t="shared" si="2277"/>
        <v>0</v>
      </c>
      <c r="Y8098" s="2"/>
    </row>
    <row r="8099" spans="1:25" x14ac:dyDescent="0.2">
      <c r="A8099">
        <v>8</v>
      </c>
      <c r="B8099" s="1">
        <v>43073.333333313698</v>
      </c>
      <c r="C8099">
        <v>39.9</v>
      </c>
      <c r="D8099" s="15">
        <f t="shared" si="2278"/>
        <v>39.9</v>
      </c>
      <c r="E8099">
        <v>32</v>
      </c>
      <c r="F8099" s="6">
        <v>6.2458600000000004</v>
      </c>
      <c r="G8099" s="6">
        <v>22.606980000000004</v>
      </c>
      <c r="H8099" s="6">
        <f t="shared" si="2269"/>
        <v>28.852840000000004</v>
      </c>
      <c r="I8099" s="6">
        <f t="shared" si="2270"/>
        <v>7.8999999999999986</v>
      </c>
      <c r="J8099" s="6">
        <f t="shared" si="2271"/>
        <v>0</v>
      </c>
      <c r="K8099" s="3">
        <f t="shared" si="2279"/>
        <v>0</v>
      </c>
      <c r="L8099" s="6">
        <f t="shared" si="2272"/>
        <v>20.952840000000005</v>
      </c>
      <c r="M8099" s="6">
        <f t="shared" si="2280"/>
        <v>171.99590248857146</v>
      </c>
      <c r="N8099" s="6">
        <f t="shared" si="2281"/>
        <v>0</v>
      </c>
      <c r="O8099" s="2">
        <f t="shared" si="2273"/>
        <v>0</v>
      </c>
      <c r="P8099" s="2">
        <f t="shared" si="2282"/>
        <v>32</v>
      </c>
      <c r="Q8099" s="2">
        <f t="shared" si="2274"/>
        <v>7.8999999999999986</v>
      </c>
      <c r="R8099" s="2">
        <f t="shared" si="2283"/>
        <v>7.8999999999999986</v>
      </c>
      <c r="S8099" s="2">
        <f t="shared" si="2275"/>
        <v>0</v>
      </c>
      <c r="T8099" s="2">
        <f t="shared" si="2286"/>
        <v>20.952840000000009</v>
      </c>
      <c r="U8099" s="2">
        <f t="shared" si="2276"/>
        <v>0</v>
      </c>
      <c r="V8099" t="str">
        <f t="shared" si="2284"/>
        <v>Y</v>
      </c>
      <c r="W8099" s="2">
        <f t="shared" si="2285"/>
        <v>0</v>
      </c>
      <c r="X8099" s="2">
        <f t="shared" si="2277"/>
        <v>0</v>
      </c>
      <c r="Y8099" s="2"/>
    </row>
    <row r="8100" spans="1:25" x14ac:dyDescent="0.2">
      <c r="A8100">
        <v>9</v>
      </c>
      <c r="B8100" s="1">
        <v>43073.374999980362</v>
      </c>
      <c r="C8100">
        <v>40.799999999999997</v>
      </c>
      <c r="D8100" s="15">
        <f t="shared" si="2278"/>
        <v>40.799999999999997</v>
      </c>
      <c r="E8100">
        <v>32</v>
      </c>
      <c r="F8100" s="6">
        <v>6.7656099999999997</v>
      </c>
      <c r="G8100" s="6">
        <v>33.698520000000002</v>
      </c>
      <c r="H8100" s="6">
        <f t="shared" si="2269"/>
        <v>40.464130000000004</v>
      </c>
      <c r="I8100" s="6">
        <f t="shared" si="2270"/>
        <v>8.7999999999999972</v>
      </c>
      <c r="J8100" s="6">
        <f t="shared" si="2271"/>
        <v>0</v>
      </c>
      <c r="K8100" s="3">
        <f t="shared" si="2279"/>
        <v>0</v>
      </c>
      <c r="L8100" s="6">
        <f t="shared" si="2272"/>
        <v>31.664130000000007</v>
      </c>
      <c r="M8100" s="6">
        <f t="shared" si="2280"/>
        <v>203.66003248857146</v>
      </c>
      <c r="N8100" s="6">
        <f t="shared" si="2281"/>
        <v>0</v>
      </c>
      <c r="O8100" s="2">
        <f t="shared" si="2273"/>
        <v>0</v>
      </c>
      <c r="P8100" s="2">
        <f t="shared" si="2282"/>
        <v>32</v>
      </c>
      <c r="Q8100" s="2">
        <f t="shared" si="2274"/>
        <v>8.7999999999999972</v>
      </c>
      <c r="R8100" s="2">
        <f t="shared" si="2283"/>
        <v>8.7999999999999972</v>
      </c>
      <c r="S8100" s="2">
        <f t="shared" si="2275"/>
        <v>0</v>
      </c>
      <c r="T8100" s="2">
        <f t="shared" si="2286"/>
        <v>31.66413</v>
      </c>
      <c r="U8100" s="2">
        <f t="shared" si="2276"/>
        <v>0</v>
      </c>
      <c r="V8100" t="str">
        <f t="shared" si="2284"/>
        <v>Y</v>
      </c>
      <c r="W8100" s="2">
        <f t="shared" si="2285"/>
        <v>0</v>
      </c>
      <c r="X8100" s="2">
        <f t="shared" si="2277"/>
        <v>0</v>
      </c>
      <c r="Y8100" s="2"/>
    </row>
    <row r="8101" spans="1:25" x14ac:dyDescent="0.2">
      <c r="A8101">
        <v>10</v>
      </c>
      <c r="B8101" s="1">
        <v>43073.416666647026</v>
      </c>
      <c r="C8101">
        <v>43.2</v>
      </c>
      <c r="D8101" s="15">
        <f t="shared" si="2278"/>
        <v>43.2</v>
      </c>
      <c r="E8101">
        <v>32</v>
      </c>
      <c r="F8101" s="6">
        <v>6.5330399999999997</v>
      </c>
      <c r="G8101" s="6">
        <v>41.373490000000004</v>
      </c>
      <c r="H8101" s="6">
        <f t="shared" si="2269"/>
        <v>47.906530000000004</v>
      </c>
      <c r="I8101" s="6">
        <f t="shared" si="2270"/>
        <v>11.200000000000003</v>
      </c>
      <c r="J8101" s="6">
        <f t="shared" si="2271"/>
        <v>0</v>
      </c>
      <c r="K8101" s="3">
        <f t="shared" si="2279"/>
        <v>0</v>
      </c>
      <c r="L8101" s="6">
        <f t="shared" si="2272"/>
        <v>36.706530000000001</v>
      </c>
      <c r="M8101" s="6">
        <f t="shared" si="2280"/>
        <v>220</v>
      </c>
      <c r="N8101" s="6">
        <f t="shared" si="2281"/>
        <v>20.366562488571446</v>
      </c>
      <c r="O8101" s="2">
        <f t="shared" si="2273"/>
        <v>-20.366562488571446</v>
      </c>
      <c r="P8101" s="2">
        <f t="shared" si="2282"/>
        <v>11.633437511428554</v>
      </c>
      <c r="Q8101" s="2">
        <f t="shared" si="2274"/>
        <v>31.566562488571449</v>
      </c>
      <c r="R8101" s="2">
        <f t="shared" si="2283"/>
        <v>31.566562488571449</v>
      </c>
      <c r="S8101" s="2">
        <f t="shared" si="2275"/>
        <v>0</v>
      </c>
      <c r="T8101" s="2">
        <f t="shared" si="2286"/>
        <v>16.33996751142854</v>
      </c>
      <c r="U8101" s="2">
        <f t="shared" si="2276"/>
        <v>0</v>
      </c>
      <c r="V8101" t="str">
        <f t="shared" si="2284"/>
        <v>Y</v>
      </c>
      <c r="W8101" s="2">
        <f t="shared" si="2285"/>
        <v>0</v>
      </c>
      <c r="X8101" s="2">
        <f t="shared" si="2277"/>
        <v>0</v>
      </c>
      <c r="Y8101" s="2"/>
    </row>
    <row r="8102" spans="1:25" x14ac:dyDescent="0.2">
      <c r="A8102">
        <v>11</v>
      </c>
      <c r="B8102" s="1">
        <v>43073.458333313691</v>
      </c>
      <c r="C8102">
        <v>44.8</v>
      </c>
      <c r="D8102" s="15">
        <f t="shared" si="2278"/>
        <v>44.8</v>
      </c>
      <c r="E8102">
        <v>32</v>
      </c>
      <c r="F8102" s="6">
        <v>7.7064899999999996</v>
      </c>
      <c r="G8102" s="6">
        <v>45.72634</v>
      </c>
      <c r="H8102" s="6">
        <f t="shared" si="2269"/>
        <v>53.432830000000003</v>
      </c>
      <c r="I8102" s="6">
        <f t="shared" si="2270"/>
        <v>12.799999999999997</v>
      </c>
      <c r="J8102" s="6">
        <f t="shared" si="2271"/>
        <v>0</v>
      </c>
      <c r="K8102" s="3">
        <f t="shared" si="2279"/>
        <v>0</v>
      </c>
      <c r="L8102" s="6">
        <f t="shared" si="2272"/>
        <v>40.632830000000006</v>
      </c>
      <c r="M8102" s="6">
        <f t="shared" si="2280"/>
        <v>220</v>
      </c>
      <c r="N8102" s="6">
        <f t="shared" si="2281"/>
        <v>40.632830000000013</v>
      </c>
      <c r="O8102" s="2">
        <f t="shared" si="2273"/>
        <v>-32</v>
      </c>
      <c r="P8102" s="2">
        <f t="shared" si="2282"/>
        <v>0</v>
      </c>
      <c r="Q8102" s="2">
        <f t="shared" si="2274"/>
        <v>44.8</v>
      </c>
      <c r="R8102" s="2">
        <f t="shared" si="2283"/>
        <v>44.8</v>
      </c>
      <c r="S8102" s="2">
        <f t="shared" si="2275"/>
        <v>0</v>
      </c>
      <c r="T8102" s="2">
        <f t="shared" si="2286"/>
        <v>0</v>
      </c>
      <c r="U8102" s="2">
        <f t="shared" si="2276"/>
        <v>8.6328300000000127</v>
      </c>
      <c r="V8102" t="str">
        <f t="shared" si="2284"/>
        <v>Y</v>
      </c>
      <c r="W8102" s="2">
        <f t="shared" si="2285"/>
        <v>8.6328300000000127</v>
      </c>
      <c r="X8102" s="2">
        <f t="shared" si="2277"/>
        <v>0</v>
      </c>
      <c r="Y8102" s="2"/>
    </row>
    <row r="8103" spans="1:25" x14ac:dyDescent="0.2">
      <c r="A8103">
        <v>12</v>
      </c>
      <c r="B8103" s="1">
        <v>43073.499999980355</v>
      </c>
      <c r="C8103">
        <v>46.2</v>
      </c>
      <c r="D8103" s="15">
        <f t="shared" si="2278"/>
        <v>46.2</v>
      </c>
      <c r="E8103">
        <v>32</v>
      </c>
      <c r="F8103" s="6">
        <v>8.1210799999999992</v>
      </c>
      <c r="G8103" s="6">
        <v>46.232239999999997</v>
      </c>
      <c r="H8103" s="6">
        <f t="shared" si="2269"/>
        <v>54.353319999999997</v>
      </c>
      <c r="I8103" s="6">
        <f t="shared" si="2270"/>
        <v>14.200000000000003</v>
      </c>
      <c r="J8103" s="6">
        <f t="shared" si="2271"/>
        <v>0</v>
      </c>
      <c r="K8103" s="3">
        <f t="shared" si="2279"/>
        <v>0</v>
      </c>
      <c r="L8103" s="6">
        <f t="shared" si="2272"/>
        <v>40.153319999999994</v>
      </c>
      <c r="M8103" s="6">
        <f t="shared" si="2280"/>
        <v>220</v>
      </c>
      <c r="N8103" s="6">
        <f t="shared" si="2281"/>
        <v>40.153320000000008</v>
      </c>
      <c r="O8103" s="2">
        <f t="shared" si="2273"/>
        <v>-32</v>
      </c>
      <c r="P8103" s="2">
        <f t="shared" si="2282"/>
        <v>0</v>
      </c>
      <c r="Q8103" s="2">
        <f t="shared" si="2274"/>
        <v>46.2</v>
      </c>
      <c r="R8103" s="2">
        <f t="shared" si="2283"/>
        <v>46.2</v>
      </c>
      <c r="S8103" s="2">
        <f t="shared" si="2275"/>
        <v>0</v>
      </c>
      <c r="T8103" s="2">
        <f t="shared" si="2286"/>
        <v>0</v>
      </c>
      <c r="U8103" s="2">
        <f t="shared" si="2276"/>
        <v>8.1533200000000079</v>
      </c>
      <c r="V8103" t="str">
        <f t="shared" si="2284"/>
        <v>Y</v>
      </c>
      <c r="W8103" s="2">
        <f t="shared" si="2285"/>
        <v>8.1533200000000079</v>
      </c>
      <c r="X8103" s="2">
        <f t="shared" si="2277"/>
        <v>0</v>
      </c>
      <c r="Y8103" s="2"/>
    </row>
    <row r="8104" spans="1:25" x14ac:dyDescent="0.2">
      <c r="A8104">
        <v>13</v>
      </c>
      <c r="B8104" s="1">
        <v>43073.541666647019</v>
      </c>
      <c r="C8104">
        <v>47</v>
      </c>
      <c r="D8104" s="15">
        <f t="shared" si="2278"/>
        <v>47</v>
      </c>
      <c r="E8104">
        <v>32</v>
      </c>
      <c r="F8104" s="6">
        <v>7.4856699999999998</v>
      </c>
      <c r="G8104" s="6">
        <v>43.307300000000005</v>
      </c>
      <c r="H8104" s="6">
        <f t="shared" si="2269"/>
        <v>50.792970000000004</v>
      </c>
      <c r="I8104" s="6">
        <f t="shared" si="2270"/>
        <v>15</v>
      </c>
      <c r="J8104" s="6">
        <f t="shared" si="2271"/>
        <v>0</v>
      </c>
      <c r="K8104" s="3">
        <f t="shared" si="2279"/>
        <v>0</v>
      </c>
      <c r="L8104" s="6">
        <f t="shared" si="2272"/>
        <v>35.792970000000004</v>
      </c>
      <c r="M8104" s="6">
        <f t="shared" si="2280"/>
        <v>220</v>
      </c>
      <c r="N8104" s="6">
        <f t="shared" si="2281"/>
        <v>35.792969999999997</v>
      </c>
      <c r="O8104" s="2">
        <f t="shared" si="2273"/>
        <v>-32</v>
      </c>
      <c r="P8104" s="2">
        <f t="shared" si="2282"/>
        <v>0</v>
      </c>
      <c r="Q8104" s="2">
        <f t="shared" si="2274"/>
        <v>47</v>
      </c>
      <c r="R8104" s="2">
        <f t="shared" si="2283"/>
        <v>47</v>
      </c>
      <c r="S8104" s="2">
        <f t="shared" si="2275"/>
        <v>0</v>
      </c>
      <c r="T8104" s="2">
        <f t="shared" si="2286"/>
        <v>0</v>
      </c>
      <c r="U8104" s="2">
        <f t="shared" si="2276"/>
        <v>3.7929699999999968</v>
      </c>
      <c r="V8104" t="str">
        <f t="shared" si="2284"/>
        <v>Y</v>
      </c>
      <c r="W8104" s="2">
        <f t="shared" si="2285"/>
        <v>3.7929699999999968</v>
      </c>
      <c r="X8104" s="2">
        <f t="shared" si="2277"/>
        <v>0</v>
      </c>
      <c r="Y8104" s="2"/>
    </row>
    <row r="8105" spans="1:25" x14ac:dyDescent="0.2">
      <c r="A8105">
        <v>14</v>
      </c>
      <c r="B8105" s="1">
        <v>43073.583333313683</v>
      </c>
      <c r="C8105">
        <v>46.2</v>
      </c>
      <c r="D8105" s="15">
        <f t="shared" si="2278"/>
        <v>46.2</v>
      </c>
      <c r="E8105">
        <v>32</v>
      </c>
      <c r="F8105" s="6">
        <v>6.66568</v>
      </c>
      <c r="G8105" s="6">
        <v>36.965510000000002</v>
      </c>
      <c r="H8105" s="6">
        <f t="shared" si="2269"/>
        <v>43.631190000000004</v>
      </c>
      <c r="I8105" s="6">
        <f t="shared" si="2270"/>
        <v>14.200000000000003</v>
      </c>
      <c r="J8105" s="6">
        <f t="shared" si="2271"/>
        <v>0</v>
      </c>
      <c r="K8105" s="3">
        <f t="shared" si="2279"/>
        <v>0</v>
      </c>
      <c r="L8105" s="6">
        <f t="shared" si="2272"/>
        <v>29.431190000000001</v>
      </c>
      <c r="M8105" s="6">
        <f t="shared" si="2280"/>
        <v>220</v>
      </c>
      <c r="N8105" s="6">
        <f t="shared" si="2281"/>
        <v>29.431190000000015</v>
      </c>
      <c r="O8105" s="2">
        <f t="shared" si="2273"/>
        <v>-29.431190000000015</v>
      </c>
      <c r="P8105" s="2">
        <f t="shared" si="2282"/>
        <v>2.5688099999999849</v>
      </c>
      <c r="Q8105" s="2">
        <f t="shared" si="2274"/>
        <v>43.631190000000018</v>
      </c>
      <c r="R8105" s="2">
        <f t="shared" si="2283"/>
        <v>43.631190000000018</v>
      </c>
      <c r="S8105" s="2">
        <f t="shared" si="2275"/>
        <v>0</v>
      </c>
      <c r="T8105" s="2">
        <f t="shared" si="2286"/>
        <v>0</v>
      </c>
      <c r="U8105" s="2">
        <f t="shared" si="2276"/>
        <v>0</v>
      </c>
      <c r="V8105" t="str">
        <f t="shared" si="2284"/>
        <v>Y</v>
      </c>
      <c r="W8105" s="2">
        <f t="shared" si="2285"/>
        <v>0</v>
      </c>
      <c r="X8105" s="2">
        <f t="shared" si="2277"/>
        <v>0</v>
      </c>
      <c r="Y8105" s="2"/>
    </row>
    <row r="8106" spans="1:25" x14ac:dyDescent="0.2">
      <c r="A8106">
        <v>15</v>
      </c>
      <c r="B8106" s="1">
        <v>43073.624999980348</v>
      </c>
      <c r="C8106">
        <v>47.2</v>
      </c>
      <c r="D8106" s="15">
        <f t="shared" si="2278"/>
        <v>47.2</v>
      </c>
      <c r="E8106">
        <v>32</v>
      </c>
      <c r="F8106" s="6">
        <v>5.3696900000000003</v>
      </c>
      <c r="G8106" s="6">
        <v>26.976500000000001</v>
      </c>
      <c r="H8106" s="6">
        <f t="shared" si="2269"/>
        <v>32.34619</v>
      </c>
      <c r="I8106" s="6">
        <f t="shared" si="2270"/>
        <v>15.200000000000003</v>
      </c>
      <c r="J8106" s="6">
        <f t="shared" si="2271"/>
        <v>0</v>
      </c>
      <c r="K8106" s="3">
        <f t="shared" si="2279"/>
        <v>0</v>
      </c>
      <c r="L8106" s="6">
        <f t="shared" si="2272"/>
        <v>17.146189999999997</v>
      </c>
      <c r="M8106" s="6">
        <f t="shared" si="2280"/>
        <v>220</v>
      </c>
      <c r="N8106" s="6">
        <f t="shared" si="2281"/>
        <v>17.14618999999999</v>
      </c>
      <c r="O8106" s="2">
        <f t="shared" si="2273"/>
        <v>-17.14618999999999</v>
      </c>
      <c r="P8106" s="2">
        <f t="shared" si="2282"/>
        <v>14.85381000000001</v>
      </c>
      <c r="Q8106" s="2">
        <f t="shared" si="2274"/>
        <v>32.346189999999993</v>
      </c>
      <c r="R8106" s="2">
        <f t="shared" si="2283"/>
        <v>32.346189999999993</v>
      </c>
      <c r="S8106" s="2">
        <f t="shared" si="2275"/>
        <v>0</v>
      </c>
      <c r="T8106" s="2">
        <f t="shared" si="2286"/>
        <v>0</v>
      </c>
      <c r="U8106" s="2">
        <f t="shared" si="2276"/>
        <v>0</v>
      </c>
      <c r="V8106" t="str">
        <f t="shared" si="2284"/>
        <v>Y</v>
      </c>
      <c r="W8106" s="2">
        <f t="shared" si="2285"/>
        <v>0</v>
      </c>
      <c r="X8106" s="2">
        <f t="shared" si="2277"/>
        <v>0</v>
      </c>
      <c r="Y8106" s="2"/>
    </row>
    <row r="8107" spans="1:25" x14ac:dyDescent="0.2">
      <c r="A8107">
        <v>16</v>
      </c>
      <c r="B8107" s="1">
        <v>43073.666666647012</v>
      </c>
      <c r="C8107">
        <v>47.3</v>
      </c>
      <c r="D8107" s="15">
        <f t="shared" si="2278"/>
        <v>47.3</v>
      </c>
      <c r="E8107">
        <v>32</v>
      </c>
      <c r="F8107" s="6">
        <v>3.4416699999999998</v>
      </c>
      <c r="G8107" s="6">
        <v>13.8871</v>
      </c>
      <c r="H8107" s="6">
        <f t="shared" si="2269"/>
        <v>17.328769999999999</v>
      </c>
      <c r="I8107" s="6">
        <f t="shared" si="2270"/>
        <v>15.299999999999997</v>
      </c>
      <c r="J8107" s="6">
        <f t="shared" si="2271"/>
        <v>0</v>
      </c>
      <c r="K8107" s="3">
        <f t="shared" si="2279"/>
        <v>0</v>
      </c>
      <c r="L8107" s="6">
        <f t="shared" si="2272"/>
        <v>2.0287700000000015</v>
      </c>
      <c r="M8107" s="6">
        <f t="shared" si="2280"/>
        <v>220</v>
      </c>
      <c r="N8107" s="6">
        <f t="shared" si="2281"/>
        <v>2.0287700000000086</v>
      </c>
      <c r="O8107" s="2">
        <f t="shared" si="2273"/>
        <v>-2.0287700000000086</v>
      </c>
      <c r="P8107" s="2">
        <f t="shared" si="2282"/>
        <v>29.971229999999991</v>
      </c>
      <c r="Q8107" s="2">
        <f t="shared" si="2274"/>
        <v>17.328770000000006</v>
      </c>
      <c r="R8107" s="2">
        <f t="shared" si="2283"/>
        <v>17.328770000000006</v>
      </c>
      <c r="S8107" s="2">
        <f t="shared" si="2275"/>
        <v>0</v>
      </c>
      <c r="T8107" s="2">
        <f t="shared" si="2286"/>
        <v>0</v>
      </c>
      <c r="U8107" s="2">
        <f t="shared" si="2276"/>
        <v>0</v>
      </c>
      <c r="V8107" t="str">
        <f t="shared" si="2284"/>
        <v>Y</v>
      </c>
      <c r="W8107" s="2">
        <f t="shared" si="2285"/>
        <v>0</v>
      </c>
      <c r="X8107" s="2">
        <f t="shared" si="2277"/>
        <v>0</v>
      </c>
      <c r="Y8107" s="2"/>
    </row>
    <row r="8108" spans="1:25" x14ac:dyDescent="0.2">
      <c r="A8108">
        <v>17</v>
      </c>
      <c r="B8108" s="1">
        <v>43073.708333313676</v>
      </c>
      <c r="C8108">
        <v>47.6</v>
      </c>
      <c r="D8108" s="15">
        <f t="shared" si="2278"/>
        <v>47.6</v>
      </c>
      <c r="E8108">
        <v>32</v>
      </c>
      <c r="F8108" s="6">
        <v>2.9538799999999998</v>
      </c>
      <c r="G8108" s="6">
        <v>0.43573417000000003</v>
      </c>
      <c r="H8108" s="6">
        <f t="shared" si="2269"/>
        <v>3.3896141699999998</v>
      </c>
      <c r="I8108" s="6">
        <f t="shared" si="2270"/>
        <v>15.600000000000001</v>
      </c>
      <c r="J8108" s="6">
        <f t="shared" si="2271"/>
        <v>12.210385830000002</v>
      </c>
      <c r="K8108" s="3">
        <f t="shared" si="2279"/>
        <v>13.954726662857155</v>
      </c>
      <c r="L8108" s="6">
        <f t="shared" si="2272"/>
        <v>0</v>
      </c>
      <c r="M8108" s="6">
        <f t="shared" si="2280"/>
        <v>206.04527333714285</v>
      </c>
      <c r="N8108" s="6">
        <f t="shared" si="2281"/>
        <v>1.7443408328571479</v>
      </c>
      <c r="O8108" s="2">
        <f t="shared" si="2273"/>
        <v>-1.7443408328571479</v>
      </c>
      <c r="P8108" s="2">
        <f t="shared" si="2282"/>
        <v>30.255659167142852</v>
      </c>
      <c r="Q8108" s="2">
        <f t="shared" si="2274"/>
        <v>17.344340832857149</v>
      </c>
      <c r="R8108" s="2">
        <f t="shared" si="2283"/>
        <v>3.3896141699999998</v>
      </c>
      <c r="S8108" s="2">
        <f t="shared" si="2275"/>
        <v>13.95472666285715</v>
      </c>
      <c r="T8108" s="2">
        <f t="shared" si="2286"/>
        <v>0</v>
      </c>
      <c r="U8108" s="2">
        <f t="shared" si="2276"/>
        <v>0</v>
      </c>
      <c r="V8108" t="str">
        <f t="shared" si="2284"/>
        <v>N</v>
      </c>
      <c r="W8108" s="2">
        <f t="shared" si="2285"/>
        <v>0</v>
      </c>
      <c r="X8108" s="2">
        <f t="shared" si="2277"/>
        <v>0</v>
      </c>
      <c r="Y8108" s="2"/>
    </row>
    <row r="8109" spans="1:25" x14ac:dyDescent="0.2">
      <c r="A8109">
        <v>18</v>
      </c>
      <c r="B8109" s="1">
        <v>43073.74999998034</v>
      </c>
      <c r="C8109">
        <v>47.4</v>
      </c>
      <c r="D8109" s="15">
        <f t="shared" si="2278"/>
        <v>47.4</v>
      </c>
      <c r="E8109">
        <v>32</v>
      </c>
      <c r="F8109" s="6">
        <v>3.6684600000000001</v>
      </c>
      <c r="G8109" s="6">
        <v>-1.5167529999999999E-2</v>
      </c>
      <c r="H8109" s="6">
        <f t="shared" si="2269"/>
        <v>3.6532924700000002</v>
      </c>
      <c r="I8109" s="6">
        <f t="shared" si="2270"/>
        <v>15.399999999999999</v>
      </c>
      <c r="J8109" s="6">
        <f t="shared" si="2271"/>
        <v>11.746707529999998</v>
      </c>
      <c r="K8109" s="3">
        <f t="shared" si="2279"/>
        <v>13.424808605714276</v>
      </c>
      <c r="L8109" s="6">
        <f t="shared" si="2272"/>
        <v>0</v>
      </c>
      <c r="M8109" s="6">
        <f t="shared" si="2280"/>
        <v>192.62046473142857</v>
      </c>
      <c r="N8109" s="6">
        <f t="shared" si="2281"/>
        <v>1.6781010757142667</v>
      </c>
      <c r="O8109" s="2">
        <f t="shared" si="2273"/>
        <v>-1.6781010757142667</v>
      </c>
      <c r="P8109" s="2">
        <f t="shared" si="2282"/>
        <v>30.321898924285733</v>
      </c>
      <c r="Q8109" s="2">
        <f t="shared" si="2274"/>
        <v>17.078101075714265</v>
      </c>
      <c r="R8109" s="2">
        <f t="shared" si="2283"/>
        <v>3.6532924700000002</v>
      </c>
      <c r="S8109" s="2">
        <f t="shared" si="2275"/>
        <v>13.424808605714265</v>
      </c>
      <c r="T8109" s="2">
        <f t="shared" si="2286"/>
        <v>0</v>
      </c>
      <c r="U8109" s="2">
        <f t="shared" si="2276"/>
        <v>0</v>
      </c>
      <c r="V8109" t="str">
        <f t="shared" si="2284"/>
        <v>N</v>
      </c>
      <c r="W8109" s="2">
        <f t="shared" si="2285"/>
        <v>0</v>
      </c>
      <c r="X8109" s="2">
        <f t="shared" si="2277"/>
        <v>0</v>
      </c>
      <c r="Y8109" s="2"/>
    </row>
    <row r="8110" spans="1:25" x14ac:dyDescent="0.2">
      <c r="A8110">
        <v>19</v>
      </c>
      <c r="B8110" s="1">
        <v>43073.791666647005</v>
      </c>
      <c r="C8110">
        <v>48.2</v>
      </c>
      <c r="D8110" s="15">
        <f t="shared" si="2278"/>
        <v>48.2</v>
      </c>
      <c r="E8110">
        <v>32</v>
      </c>
      <c r="F8110" s="6">
        <v>3.0748700000000002</v>
      </c>
      <c r="G8110" s="6">
        <v>-1.5167529999999999E-2</v>
      </c>
      <c r="H8110" s="6">
        <f t="shared" si="2269"/>
        <v>3.0597024700000004</v>
      </c>
      <c r="I8110" s="6">
        <f t="shared" si="2270"/>
        <v>16.200000000000003</v>
      </c>
      <c r="J8110" s="6">
        <f t="shared" si="2271"/>
        <v>13.140297530000002</v>
      </c>
      <c r="K8110" s="3">
        <f t="shared" si="2279"/>
        <v>15.017482891428585</v>
      </c>
      <c r="L8110" s="6">
        <f t="shared" si="2272"/>
        <v>0</v>
      </c>
      <c r="M8110" s="6">
        <f t="shared" si="2280"/>
        <v>177.60298183999998</v>
      </c>
      <c r="N8110" s="6">
        <f t="shared" si="2281"/>
        <v>1.8771853614285874</v>
      </c>
      <c r="O8110" s="2">
        <f t="shared" si="2273"/>
        <v>-1.8771853614285874</v>
      </c>
      <c r="P8110" s="2">
        <f t="shared" si="2282"/>
        <v>30.122814638571413</v>
      </c>
      <c r="Q8110" s="2">
        <f t="shared" si="2274"/>
        <v>18.07718536142859</v>
      </c>
      <c r="R8110" s="2">
        <f t="shared" si="2283"/>
        <v>3.0597024700000004</v>
      </c>
      <c r="S8110" s="2">
        <f t="shared" si="2275"/>
        <v>15.017482891428589</v>
      </c>
      <c r="T8110" s="2">
        <f t="shared" si="2286"/>
        <v>0</v>
      </c>
      <c r="U8110" s="2">
        <f t="shared" si="2276"/>
        <v>0</v>
      </c>
      <c r="V8110" t="str">
        <f t="shared" si="2284"/>
        <v>N</v>
      </c>
      <c r="W8110" s="2">
        <f t="shared" si="2285"/>
        <v>0</v>
      </c>
      <c r="X8110" s="2">
        <f t="shared" si="2277"/>
        <v>0</v>
      </c>
      <c r="Y8110" s="2"/>
    </row>
    <row r="8111" spans="1:25" x14ac:dyDescent="0.2">
      <c r="A8111">
        <v>20</v>
      </c>
      <c r="B8111" s="1">
        <v>43073.833333313669</v>
      </c>
      <c r="C8111">
        <v>48.8</v>
      </c>
      <c r="D8111" s="15">
        <f t="shared" si="2278"/>
        <v>48.8</v>
      </c>
      <c r="E8111">
        <v>32</v>
      </c>
      <c r="F8111" s="6">
        <v>2.1082299999999998</v>
      </c>
      <c r="G8111" s="6">
        <v>-1.5167529999999999E-2</v>
      </c>
      <c r="H8111" s="6">
        <f t="shared" si="2269"/>
        <v>2.09306247</v>
      </c>
      <c r="I8111" s="6">
        <f t="shared" si="2270"/>
        <v>16.799999999999997</v>
      </c>
      <c r="J8111" s="6">
        <f t="shared" si="2271"/>
        <v>14.706937529999998</v>
      </c>
      <c r="K8111" s="3">
        <f t="shared" si="2279"/>
        <v>16.807928605714295</v>
      </c>
      <c r="L8111" s="6">
        <f t="shared" si="2272"/>
        <v>0</v>
      </c>
      <c r="M8111" s="6">
        <f t="shared" si="2280"/>
        <v>160.79505323428569</v>
      </c>
      <c r="N8111" s="6">
        <f t="shared" si="2281"/>
        <v>2.1009910757142904</v>
      </c>
      <c r="O8111" s="2">
        <f t="shared" si="2273"/>
        <v>-2.1009910757142904</v>
      </c>
      <c r="P8111" s="2">
        <f t="shared" si="2282"/>
        <v>29.89900892428571</v>
      </c>
      <c r="Q8111" s="2">
        <f t="shared" si="2274"/>
        <v>18.900991075714288</v>
      </c>
      <c r="R8111" s="2">
        <f t="shared" si="2283"/>
        <v>2.09306247</v>
      </c>
      <c r="S8111" s="2">
        <f t="shared" si="2275"/>
        <v>16.807928605714288</v>
      </c>
      <c r="T8111" s="2">
        <f t="shared" si="2286"/>
        <v>0</v>
      </c>
      <c r="U8111" s="2">
        <f t="shared" si="2276"/>
        <v>0</v>
      </c>
      <c r="V8111" t="str">
        <f t="shared" si="2284"/>
        <v>N</v>
      </c>
      <c r="W8111" s="2">
        <f t="shared" si="2285"/>
        <v>0</v>
      </c>
      <c r="X8111" s="2">
        <f t="shared" si="2277"/>
        <v>0</v>
      </c>
      <c r="Y8111" s="2"/>
    </row>
    <row r="8112" spans="1:25" x14ac:dyDescent="0.2">
      <c r="A8112">
        <v>21</v>
      </c>
      <c r="B8112" s="1">
        <v>43073.874999980333</v>
      </c>
      <c r="C8112">
        <v>47.1</v>
      </c>
      <c r="D8112" s="15">
        <f t="shared" si="2278"/>
        <v>47.1</v>
      </c>
      <c r="E8112">
        <v>32</v>
      </c>
      <c r="F8112" s="6">
        <v>2.3279700000000001</v>
      </c>
      <c r="G8112" s="6">
        <v>-1.5167529999999999E-2</v>
      </c>
      <c r="H8112" s="6">
        <f t="shared" si="2269"/>
        <v>2.3128024700000003</v>
      </c>
      <c r="I8112" s="6">
        <f t="shared" si="2270"/>
        <v>15.100000000000001</v>
      </c>
      <c r="J8112" s="6">
        <f t="shared" si="2271"/>
        <v>12.78719753</v>
      </c>
      <c r="K8112" s="3">
        <f t="shared" si="2279"/>
        <v>14.613940034285719</v>
      </c>
      <c r="L8112" s="6">
        <f t="shared" si="2272"/>
        <v>0</v>
      </c>
      <c r="M8112" s="6">
        <f t="shared" si="2280"/>
        <v>146.18111319999997</v>
      </c>
      <c r="N8112" s="6">
        <f t="shared" si="2281"/>
        <v>1.8267425042857326</v>
      </c>
      <c r="O8112" s="2">
        <f t="shared" si="2273"/>
        <v>-1.8267425042857326</v>
      </c>
      <c r="P8112" s="2">
        <f t="shared" si="2282"/>
        <v>30.173257495714267</v>
      </c>
      <c r="Q8112" s="2">
        <f t="shared" si="2274"/>
        <v>16.926742504285734</v>
      </c>
      <c r="R8112" s="2">
        <f t="shared" si="2283"/>
        <v>2.3128024700000003</v>
      </c>
      <c r="S8112" s="2">
        <f t="shared" si="2275"/>
        <v>14.613940034285733</v>
      </c>
      <c r="T8112" s="2">
        <f t="shared" si="2286"/>
        <v>0</v>
      </c>
      <c r="U8112" s="2">
        <f t="shared" si="2276"/>
        <v>0</v>
      </c>
      <c r="V8112" t="str">
        <f t="shared" si="2284"/>
        <v>N</v>
      </c>
      <c r="W8112" s="2">
        <f t="shared" si="2285"/>
        <v>0</v>
      </c>
      <c r="X8112" s="2">
        <f t="shared" si="2277"/>
        <v>0</v>
      </c>
      <c r="Y8112" s="2"/>
    </row>
    <row r="8113" spans="1:25" x14ac:dyDescent="0.2">
      <c r="A8113">
        <v>22</v>
      </c>
      <c r="B8113" s="1">
        <v>43073.916666646997</v>
      </c>
      <c r="C8113">
        <v>46</v>
      </c>
      <c r="D8113" s="15">
        <f t="shared" si="2278"/>
        <v>46</v>
      </c>
      <c r="E8113">
        <v>32</v>
      </c>
      <c r="F8113" s="6">
        <v>2.0230199999999998</v>
      </c>
      <c r="G8113" s="6">
        <v>-1.5167529999999999E-2</v>
      </c>
      <c r="H8113" s="6">
        <f t="shared" si="2269"/>
        <v>2.00785247</v>
      </c>
      <c r="I8113" s="6">
        <f t="shared" si="2270"/>
        <v>14</v>
      </c>
      <c r="J8113" s="6">
        <f t="shared" si="2271"/>
        <v>11.99214753</v>
      </c>
      <c r="K8113" s="3">
        <f t="shared" si="2279"/>
        <v>13.705311462857139</v>
      </c>
      <c r="L8113" s="6">
        <f t="shared" si="2272"/>
        <v>0</v>
      </c>
      <c r="M8113" s="6">
        <f t="shared" si="2280"/>
        <v>132.47580173714283</v>
      </c>
      <c r="N8113" s="6">
        <f t="shared" si="2281"/>
        <v>1.7131639328571282</v>
      </c>
      <c r="O8113" s="2">
        <f t="shared" si="2273"/>
        <v>-1.7131639328571282</v>
      </c>
      <c r="P8113" s="2">
        <f t="shared" si="2282"/>
        <v>30.286836067142872</v>
      </c>
      <c r="Q8113" s="2">
        <f t="shared" si="2274"/>
        <v>15.713163932857128</v>
      </c>
      <c r="R8113" s="2">
        <f t="shared" si="2283"/>
        <v>2.00785247</v>
      </c>
      <c r="S8113" s="2">
        <f t="shared" si="2275"/>
        <v>13.705311462857129</v>
      </c>
      <c r="T8113" s="2">
        <f t="shared" si="2286"/>
        <v>0</v>
      </c>
      <c r="U8113" s="2">
        <f t="shared" si="2276"/>
        <v>0</v>
      </c>
      <c r="V8113" t="str">
        <f t="shared" si="2284"/>
        <v>N</v>
      </c>
      <c r="W8113" s="2">
        <f t="shared" si="2285"/>
        <v>0</v>
      </c>
      <c r="X8113" s="2">
        <f t="shared" si="2277"/>
        <v>0</v>
      </c>
      <c r="Y8113" s="2"/>
    </row>
    <row r="8114" spans="1:25" x14ac:dyDescent="0.2">
      <c r="A8114">
        <v>23</v>
      </c>
      <c r="B8114" s="1">
        <v>43073.958333313662</v>
      </c>
      <c r="C8114">
        <v>42.2</v>
      </c>
      <c r="D8114" s="15">
        <f t="shared" si="2278"/>
        <v>42.2</v>
      </c>
      <c r="E8114">
        <v>32</v>
      </c>
      <c r="F8114" s="6">
        <v>2.0183800000000001</v>
      </c>
      <c r="G8114" s="6">
        <v>-1.5167529999999999E-2</v>
      </c>
      <c r="H8114" s="6">
        <f t="shared" si="2269"/>
        <v>2.0032124700000002</v>
      </c>
      <c r="I8114" s="6">
        <f t="shared" si="2270"/>
        <v>10.200000000000003</v>
      </c>
      <c r="J8114" s="6">
        <f t="shared" si="2271"/>
        <v>8.1967875300000017</v>
      </c>
      <c r="K8114" s="3">
        <f t="shared" si="2279"/>
        <v>9.3677571771428632</v>
      </c>
      <c r="L8114" s="6">
        <f t="shared" si="2272"/>
        <v>0</v>
      </c>
      <c r="M8114" s="6">
        <f t="shared" si="2280"/>
        <v>123.10804455999997</v>
      </c>
      <c r="N8114" s="6">
        <f t="shared" si="2281"/>
        <v>1.1709696471428686</v>
      </c>
      <c r="O8114" s="2">
        <f t="shared" si="2273"/>
        <v>-1.1709696471428686</v>
      </c>
      <c r="P8114" s="2">
        <f t="shared" si="2282"/>
        <v>30.829030352857131</v>
      </c>
      <c r="Q8114" s="2">
        <f t="shared" si="2274"/>
        <v>11.370969647142871</v>
      </c>
      <c r="R8114" s="2">
        <f t="shared" si="2283"/>
        <v>2.0032124700000002</v>
      </c>
      <c r="S8114" s="2">
        <f t="shared" si="2275"/>
        <v>9.3677571771428703</v>
      </c>
      <c r="T8114" s="2">
        <f t="shared" si="2286"/>
        <v>0</v>
      </c>
      <c r="U8114" s="2">
        <f t="shared" si="2276"/>
        <v>0</v>
      </c>
      <c r="V8114" t="str">
        <f t="shared" si="2284"/>
        <v>N</v>
      </c>
      <c r="W8114" s="2">
        <f t="shared" si="2285"/>
        <v>0</v>
      </c>
      <c r="X8114" s="2">
        <f t="shared" si="2277"/>
        <v>0</v>
      </c>
      <c r="Y8114" s="2"/>
    </row>
    <row r="8115" spans="1:25" x14ac:dyDescent="0.2">
      <c r="A8115">
        <v>0</v>
      </c>
      <c r="B8115" s="1">
        <v>43073.999999980326</v>
      </c>
      <c r="C8115">
        <v>39.4</v>
      </c>
      <c r="D8115" s="15">
        <f t="shared" si="2278"/>
        <v>39.4</v>
      </c>
      <c r="E8115">
        <v>32</v>
      </c>
      <c r="F8115" s="6">
        <v>1.99393</v>
      </c>
      <c r="G8115" s="6">
        <v>-1.5167529999999999E-2</v>
      </c>
      <c r="H8115" s="6">
        <f t="shared" si="2269"/>
        <v>1.9787624699999999</v>
      </c>
      <c r="I8115" s="6">
        <f t="shared" si="2270"/>
        <v>7.3999999999999986</v>
      </c>
      <c r="J8115" s="6">
        <f t="shared" si="2271"/>
        <v>5.4212375299999991</v>
      </c>
      <c r="K8115" s="3">
        <f t="shared" si="2279"/>
        <v>6.1957000342857071</v>
      </c>
      <c r="L8115" s="6">
        <f t="shared" si="2272"/>
        <v>0</v>
      </c>
      <c r="M8115" s="6">
        <f t="shared" si="2280"/>
        <v>116.91234452571426</v>
      </c>
      <c r="N8115" s="6">
        <f t="shared" si="2281"/>
        <v>0.77446250428570806</v>
      </c>
      <c r="O8115" s="2">
        <f t="shared" si="2273"/>
        <v>-0.77446250428570806</v>
      </c>
      <c r="P8115" s="2">
        <f t="shared" si="2282"/>
        <v>31.225537495714292</v>
      </c>
      <c r="Q8115" s="2">
        <f t="shared" si="2274"/>
        <v>8.1744625042857066</v>
      </c>
      <c r="R8115" s="2">
        <f t="shared" si="2283"/>
        <v>1.9787624699999999</v>
      </c>
      <c r="S8115" s="2">
        <f t="shared" si="2275"/>
        <v>6.1957000342857071</v>
      </c>
      <c r="T8115" s="2">
        <f t="shared" si="2286"/>
        <v>0</v>
      </c>
      <c r="U8115" s="2">
        <f t="shared" si="2276"/>
        <v>0</v>
      </c>
      <c r="V8115" t="str">
        <f t="shared" si="2284"/>
        <v>N</v>
      </c>
      <c r="W8115" s="2">
        <f t="shared" si="2285"/>
        <v>0</v>
      </c>
      <c r="X8115" s="2">
        <f t="shared" si="2277"/>
        <v>0</v>
      </c>
      <c r="Y8115" s="2"/>
    </row>
    <row r="8116" spans="1:25" x14ac:dyDescent="0.2">
      <c r="A8116">
        <v>1</v>
      </c>
      <c r="B8116" s="1">
        <v>43074.04166664699</v>
      </c>
      <c r="C8116">
        <v>37.299999999999997</v>
      </c>
      <c r="D8116" s="15">
        <f t="shared" si="2278"/>
        <v>37.299999999999997</v>
      </c>
      <c r="E8116">
        <v>32</v>
      </c>
      <c r="F8116" s="6">
        <v>2.1404299999999998</v>
      </c>
      <c r="G8116" s="6">
        <v>-1.5167529999999999E-2</v>
      </c>
      <c r="H8116" s="6">
        <f t="shared" si="2269"/>
        <v>2.12526247</v>
      </c>
      <c r="I8116" s="6">
        <f t="shared" si="2270"/>
        <v>5.2999999999999972</v>
      </c>
      <c r="J8116" s="6">
        <f t="shared" si="2271"/>
        <v>3.1747375299999971</v>
      </c>
      <c r="K8116" s="3">
        <f t="shared" si="2279"/>
        <v>3.6282714628571426</v>
      </c>
      <c r="L8116" s="6">
        <f t="shared" si="2272"/>
        <v>0</v>
      </c>
      <c r="M8116" s="6">
        <f t="shared" si="2280"/>
        <v>113.28407306285712</v>
      </c>
      <c r="N8116" s="6">
        <f t="shared" si="2281"/>
        <v>0.45353393285714105</v>
      </c>
      <c r="O8116" s="2">
        <f t="shared" si="2273"/>
        <v>-0.45353393285714105</v>
      </c>
      <c r="P8116" s="2">
        <f t="shared" si="2282"/>
        <v>31.546466067142859</v>
      </c>
      <c r="Q8116" s="2">
        <f t="shared" si="2274"/>
        <v>5.7535339328571382</v>
      </c>
      <c r="R8116" s="2">
        <f t="shared" si="2283"/>
        <v>2.12526247</v>
      </c>
      <c r="S8116" s="2">
        <f t="shared" si="2275"/>
        <v>3.6282714628571382</v>
      </c>
      <c r="T8116" s="2">
        <f t="shared" si="2286"/>
        <v>0</v>
      </c>
      <c r="U8116" s="2">
        <f t="shared" si="2276"/>
        <v>0</v>
      </c>
      <c r="V8116" t="str">
        <f t="shared" si="2284"/>
        <v>N</v>
      </c>
      <c r="W8116" s="2">
        <f t="shared" si="2285"/>
        <v>0</v>
      </c>
      <c r="X8116" s="2">
        <f t="shared" si="2277"/>
        <v>0</v>
      </c>
      <c r="Y8116" s="2"/>
    </row>
    <row r="8117" spans="1:25" x14ac:dyDescent="0.2">
      <c r="A8117">
        <v>2</v>
      </c>
      <c r="B8117" s="1">
        <v>43074.083333313654</v>
      </c>
      <c r="C8117">
        <v>35.700000000000003</v>
      </c>
      <c r="D8117" s="15">
        <f t="shared" si="2278"/>
        <v>35.700000000000003</v>
      </c>
      <c r="E8117">
        <v>32</v>
      </c>
      <c r="F8117" s="6">
        <v>2.6876099999999998</v>
      </c>
      <c r="G8117" s="6">
        <v>-1.5167529999999999E-2</v>
      </c>
      <c r="H8117" s="6">
        <f t="shared" si="2269"/>
        <v>2.67244247</v>
      </c>
      <c r="I8117" s="6">
        <f t="shared" si="2270"/>
        <v>3.7000000000000028</v>
      </c>
      <c r="J8117" s="6">
        <f t="shared" si="2271"/>
        <v>1.0275575300000028</v>
      </c>
      <c r="K8117" s="3">
        <f t="shared" si="2279"/>
        <v>1.1743514628571461</v>
      </c>
      <c r="L8117" s="6">
        <f t="shared" si="2272"/>
        <v>0</v>
      </c>
      <c r="M8117" s="6">
        <f t="shared" si="2280"/>
        <v>112.10972159999997</v>
      </c>
      <c r="N8117" s="6">
        <f t="shared" si="2281"/>
        <v>0.14679393285715037</v>
      </c>
      <c r="O8117" s="2">
        <f t="shared" si="2273"/>
        <v>-0.14679393285715037</v>
      </c>
      <c r="P8117" s="2">
        <f t="shared" si="2282"/>
        <v>31.85320606714285</v>
      </c>
      <c r="Q8117" s="2">
        <f t="shared" si="2274"/>
        <v>3.8467939328571532</v>
      </c>
      <c r="R8117" s="2">
        <f t="shared" si="2283"/>
        <v>2.67244247</v>
      </c>
      <c r="S8117" s="2">
        <f t="shared" si="2275"/>
        <v>1.1743514628571532</v>
      </c>
      <c r="T8117" s="2">
        <f t="shared" si="2286"/>
        <v>0</v>
      </c>
      <c r="U8117" s="2">
        <f t="shared" si="2276"/>
        <v>0</v>
      </c>
      <c r="V8117" t="str">
        <f t="shared" si="2284"/>
        <v>N</v>
      </c>
      <c r="W8117" s="2">
        <f t="shared" si="2285"/>
        <v>0</v>
      </c>
      <c r="X8117" s="2">
        <f t="shared" si="2277"/>
        <v>0</v>
      </c>
      <c r="Y8117" s="2"/>
    </row>
    <row r="8118" spans="1:25" x14ac:dyDescent="0.2">
      <c r="A8118">
        <v>3</v>
      </c>
      <c r="B8118" s="1">
        <v>43074.124999980319</v>
      </c>
      <c r="C8118">
        <v>34.700000000000003</v>
      </c>
      <c r="D8118" s="15">
        <f t="shared" si="2278"/>
        <v>34.700000000000003</v>
      </c>
      <c r="E8118">
        <v>32</v>
      </c>
      <c r="F8118" s="6">
        <v>3.1255899999999999</v>
      </c>
      <c r="G8118" s="6">
        <v>-1.5167529999999999E-2</v>
      </c>
      <c r="H8118" s="6">
        <f t="shared" si="2269"/>
        <v>3.1104224700000001</v>
      </c>
      <c r="I8118" s="6">
        <f t="shared" si="2270"/>
        <v>2.7000000000000028</v>
      </c>
      <c r="J8118" s="6">
        <f t="shared" si="2271"/>
        <v>0</v>
      </c>
      <c r="K8118" s="3">
        <f t="shared" si="2279"/>
        <v>0</v>
      </c>
      <c r="L8118" s="6">
        <f t="shared" si="2272"/>
        <v>0.41042246999999721</v>
      </c>
      <c r="M8118" s="6">
        <f t="shared" si="2280"/>
        <v>112.52014406999997</v>
      </c>
      <c r="N8118" s="6">
        <f t="shared" si="2281"/>
        <v>0</v>
      </c>
      <c r="O8118" s="2">
        <f t="shared" si="2273"/>
        <v>0</v>
      </c>
      <c r="P8118" s="2">
        <f t="shared" si="2282"/>
        <v>32</v>
      </c>
      <c r="Q8118" s="2">
        <f t="shared" si="2274"/>
        <v>2.7000000000000028</v>
      </c>
      <c r="R8118" s="2">
        <f t="shared" si="2283"/>
        <v>2.7000000000000028</v>
      </c>
      <c r="S8118" s="2">
        <f t="shared" si="2275"/>
        <v>0</v>
      </c>
      <c r="T8118" s="2">
        <f t="shared" si="2286"/>
        <v>0.41042247000000032</v>
      </c>
      <c r="U8118" s="2">
        <f t="shared" si="2276"/>
        <v>0</v>
      </c>
      <c r="V8118" t="str">
        <f t="shared" si="2284"/>
        <v>N</v>
      </c>
      <c r="W8118" s="2">
        <f t="shared" si="2285"/>
        <v>0</v>
      </c>
      <c r="X8118" s="2">
        <f t="shared" si="2277"/>
        <v>0</v>
      </c>
      <c r="Y8118" s="2"/>
    </row>
    <row r="8119" spans="1:25" x14ac:dyDescent="0.2">
      <c r="A8119">
        <v>4</v>
      </c>
      <c r="B8119" s="1">
        <v>43074.166666646983</v>
      </c>
      <c r="C8119">
        <v>34.200000000000003</v>
      </c>
      <c r="D8119" s="15">
        <f t="shared" si="2278"/>
        <v>34.200000000000003</v>
      </c>
      <c r="E8119">
        <v>32</v>
      </c>
      <c r="F8119" s="6">
        <v>4.2730199999999998</v>
      </c>
      <c r="G8119" s="6">
        <v>-1.5167529999999999E-2</v>
      </c>
      <c r="H8119" s="6">
        <f t="shared" si="2269"/>
        <v>4.2578524699999996</v>
      </c>
      <c r="I8119" s="6">
        <f t="shared" si="2270"/>
        <v>2.2000000000000028</v>
      </c>
      <c r="J8119" s="6">
        <f t="shared" si="2271"/>
        <v>0</v>
      </c>
      <c r="K8119" s="3">
        <f t="shared" si="2279"/>
        <v>0</v>
      </c>
      <c r="L8119" s="6">
        <f t="shared" si="2272"/>
        <v>2.0578524699999967</v>
      </c>
      <c r="M8119" s="6">
        <f t="shared" si="2280"/>
        <v>114.57799653999997</v>
      </c>
      <c r="N8119" s="6">
        <f t="shared" si="2281"/>
        <v>0</v>
      </c>
      <c r="O8119" s="2">
        <f t="shared" si="2273"/>
        <v>0</v>
      </c>
      <c r="P8119" s="2">
        <f t="shared" si="2282"/>
        <v>32</v>
      </c>
      <c r="Q8119" s="2">
        <f t="shared" si="2274"/>
        <v>2.2000000000000028</v>
      </c>
      <c r="R8119" s="2">
        <f t="shared" si="2283"/>
        <v>2.2000000000000028</v>
      </c>
      <c r="S8119" s="2">
        <f t="shared" si="2275"/>
        <v>0</v>
      </c>
      <c r="T8119" s="2">
        <f t="shared" si="2286"/>
        <v>2.0578524700000003</v>
      </c>
      <c r="U8119" s="2">
        <f t="shared" si="2276"/>
        <v>0</v>
      </c>
      <c r="V8119" t="str">
        <f t="shared" si="2284"/>
        <v>N</v>
      </c>
      <c r="W8119" s="2">
        <f t="shared" si="2285"/>
        <v>0</v>
      </c>
      <c r="X8119" s="2">
        <f t="shared" si="2277"/>
        <v>0</v>
      </c>
      <c r="Y8119" s="2"/>
    </row>
    <row r="8120" spans="1:25" x14ac:dyDescent="0.2">
      <c r="A8120">
        <v>5</v>
      </c>
      <c r="B8120" s="1">
        <v>43074.208333313647</v>
      </c>
      <c r="C8120">
        <v>34.1</v>
      </c>
      <c r="D8120" s="15">
        <f t="shared" si="2278"/>
        <v>34.1</v>
      </c>
      <c r="E8120">
        <v>32</v>
      </c>
      <c r="F8120" s="6">
        <v>5.3123399999999998</v>
      </c>
      <c r="G8120" s="6">
        <v>-1.5167529999999999E-2</v>
      </c>
      <c r="H8120" s="6">
        <f t="shared" si="2269"/>
        <v>5.2971724699999996</v>
      </c>
      <c r="I8120" s="6">
        <f t="shared" si="2270"/>
        <v>2.1000000000000014</v>
      </c>
      <c r="J8120" s="6">
        <f t="shared" si="2271"/>
        <v>0</v>
      </c>
      <c r="K8120" s="3">
        <f t="shared" si="2279"/>
        <v>0</v>
      </c>
      <c r="L8120" s="6">
        <f t="shared" si="2272"/>
        <v>3.1971724699999982</v>
      </c>
      <c r="M8120" s="6">
        <f t="shared" si="2280"/>
        <v>117.77516900999997</v>
      </c>
      <c r="N8120" s="6">
        <f t="shared" si="2281"/>
        <v>0</v>
      </c>
      <c r="O8120" s="2">
        <f t="shared" si="2273"/>
        <v>0</v>
      </c>
      <c r="P8120" s="2">
        <f t="shared" si="2282"/>
        <v>32</v>
      </c>
      <c r="Q8120" s="2">
        <f t="shared" si="2274"/>
        <v>2.1000000000000014</v>
      </c>
      <c r="R8120" s="2">
        <f t="shared" si="2283"/>
        <v>2.1000000000000014</v>
      </c>
      <c r="S8120" s="2">
        <f t="shared" si="2275"/>
        <v>0</v>
      </c>
      <c r="T8120" s="2">
        <f t="shared" si="2286"/>
        <v>3.1971724699999982</v>
      </c>
      <c r="U8120" s="2">
        <f t="shared" si="2276"/>
        <v>0</v>
      </c>
      <c r="V8120" t="str">
        <f t="shared" si="2284"/>
        <v>N</v>
      </c>
      <c r="W8120" s="2">
        <f t="shared" si="2285"/>
        <v>0</v>
      </c>
      <c r="X8120" s="2">
        <f t="shared" si="2277"/>
        <v>0</v>
      </c>
      <c r="Y8120" s="2"/>
    </row>
    <row r="8121" spans="1:25" x14ac:dyDescent="0.2">
      <c r="A8121">
        <v>6</v>
      </c>
      <c r="B8121" s="1">
        <v>43074.249999980311</v>
      </c>
      <c r="C8121">
        <v>35.200000000000003</v>
      </c>
      <c r="D8121" s="15">
        <f t="shared" si="2278"/>
        <v>35.200000000000003</v>
      </c>
      <c r="E8121">
        <v>32</v>
      </c>
      <c r="F8121" s="6">
        <v>5.9414800000000003</v>
      </c>
      <c r="G8121" s="6">
        <v>-1.5167529999999999E-2</v>
      </c>
      <c r="H8121" s="6">
        <f t="shared" si="2269"/>
        <v>5.9263124700000001</v>
      </c>
      <c r="I8121" s="6">
        <f t="shared" si="2270"/>
        <v>3.2000000000000028</v>
      </c>
      <c r="J8121" s="6">
        <f t="shared" si="2271"/>
        <v>0</v>
      </c>
      <c r="K8121" s="3">
        <f t="shared" si="2279"/>
        <v>0</v>
      </c>
      <c r="L8121" s="6">
        <f t="shared" si="2272"/>
        <v>2.7263124699999972</v>
      </c>
      <c r="M8121" s="6">
        <f t="shared" si="2280"/>
        <v>120.50148147999997</v>
      </c>
      <c r="N8121" s="6">
        <f t="shared" si="2281"/>
        <v>0</v>
      </c>
      <c r="O8121" s="2">
        <f t="shared" si="2273"/>
        <v>0</v>
      </c>
      <c r="P8121" s="2">
        <f t="shared" si="2282"/>
        <v>32</v>
      </c>
      <c r="Q8121" s="2">
        <f t="shared" si="2274"/>
        <v>3.2000000000000028</v>
      </c>
      <c r="R8121" s="2">
        <f t="shared" si="2283"/>
        <v>3.2000000000000028</v>
      </c>
      <c r="S8121" s="2">
        <f t="shared" si="2275"/>
        <v>0</v>
      </c>
      <c r="T8121" s="2">
        <f t="shared" si="2286"/>
        <v>2.7263124699999963</v>
      </c>
      <c r="U8121" s="2">
        <f t="shared" si="2276"/>
        <v>0</v>
      </c>
      <c r="V8121" t="str">
        <f t="shared" si="2284"/>
        <v>N</v>
      </c>
      <c r="W8121" s="2">
        <f t="shared" si="2285"/>
        <v>0</v>
      </c>
      <c r="X8121" s="2">
        <f t="shared" si="2277"/>
        <v>0</v>
      </c>
      <c r="Y8121" s="2"/>
    </row>
    <row r="8122" spans="1:25" x14ac:dyDescent="0.2">
      <c r="A8122">
        <v>7</v>
      </c>
      <c r="B8122" s="1">
        <v>43074.291666646976</v>
      </c>
      <c r="C8122">
        <v>38.1</v>
      </c>
      <c r="D8122" s="15">
        <f t="shared" si="2278"/>
        <v>38.1</v>
      </c>
      <c r="E8122">
        <v>32</v>
      </c>
      <c r="F8122" s="6">
        <v>7.9680499999999999</v>
      </c>
      <c r="G8122" s="6">
        <v>4.8591199999999999</v>
      </c>
      <c r="H8122" s="6">
        <f t="shared" si="2269"/>
        <v>12.827169999999999</v>
      </c>
      <c r="I8122" s="6">
        <f t="shared" si="2270"/>
        <v>6.1000000000000014</v>
      </c>
      <c r="J8122" s="6">
        <f t="shared" si="2271"/>
        <v>0</v>
      </c>
      <c r="K8122" s="3">
        <f t="shared" si="2279"/>
        <v>0</v>
      </c>
      <c r="L8122" s="6">
        <f t="shared" si="2272"/>
        <v>6.7271699999999974</v>
      </c>
      <c r="M8122" s="6">
        <f t="shared" si="2280"/>
        <v>127.22865147999997</v>
      </c>
      <c r="N8122" s="6">
        <f t="shared" si="2281"/>
        <v>0</v>
      </c>
      <c r="O8122" s="2">
        <f t="shared" si="2273"/>
        <v>0</v>
      </c>
      <c r="P8122" s="2">
        <f t="shared" si="2282"/>
        <v>32</v>
      </c>
      <c r="Q8122" s="2">
        <f t="shared" si="2274"/>
        <v>6.1000000000000014</v>
      </c>
      <c r="R8122" s="2">
        <f t="shared" si="2283"/>
        <v>6.1000000000000014</v>
      </c>
      <c r="S8122" s="2">
        <f t="shared" si="2275"/>
        <v>0</v>
      </c>
      <c r="T8122" s="2">
        <f t="shared" si="2286"/>
        <v>6.727170000000001</v>
      </c>
      <c r="U8122" s="2">
        <f t="shared" si="2276"/>
        <v>0</v>
      </c>
      <c r="V8122" t="str">
        <f t="shared" si="2284"/>
        <v>N</v>
      </c>
      <c r="W8122" s="2">
        <f t="shared" si="2285"/>
        <v>0</v>
      </c>
      <c r="X8122" s="2">
        <f t="shared" si="2277"/>
        <v>0</v>
      </c>
      <c r="Y8122" s="2"/>
    </row>
    <row r="8123" spans="1:25" x14ac:dyDescent="0.2">
      <c r="A8123">
        <v>8</v>
      </c>
      <c r="B8123" s="1">
        <v>43074.33333331364</v>
      </c>
      <c r="C8123">
        <v>41.3</v>
      </c>
      <c r="D8123" s="15">
        <f t="shared" si="2278"/>
        <v>41.3</v>
      </c>
      <c r="E8123">
        <v>32</v>
      </c>
      <c r="F8123" s="6">
        <v>7.5856000000000003</v>
      </c>
      <c r="G8123" s="6">
        <v>22.76285</v>
      </c>
      <c r="H8123" s="6">
        <f t="shared" si="2269"/>
        <v>30.34845</v>
      </c>
      <c r="I8123" s="6">
        <f t="shared" si="2270"/>
        <v>9.2999999999999972</v>
      </c>
      <c r="J8123" s="6">
        <f t="shared" si="2271"/>
        <v>0</v>
      </c>
      <c r="K8123" s="3">
        <f t="shared" si="2279"/>
        <v>0</v>
      </c>
      <c r="L8123" s="6">
        <f t="shared" si="2272"/>
        <v>21.048450000000003</v>
      </c>
      <c r="M8123" s="6">
        <f t="shared" si="2280"/>
        <v>148.27710147999997</v>
      </c>
      <c r="N8123" s="6">
        <f t="shared" si="2281"/>
        <v>0</v>
      </c>
      <c r="O8123" s="2">
        <f t="shared" si="2273"/>
        <v>0</v>
      </c>
      <c r="P8123" s="2">
        <f t="shared" si="2282"/>
        <v>32</v>
      </c>
      <c r="Q8123" s="2">
        <f t="shared" si="2274"/>
        <v>9.2999999999999972</v>
      </c>
      <c r="R8123" s="2">
        <f t="shared" si="2283"/>
        <v>9.2999999999999972</v>
      </c>
      <c r="S8123" s="2">
        <f t="shared" si="2275"/>
        <v>0</v>
      </c>
      <c r="T8123" s="2">
        <f t="shared" si="2286"/>
        <v>21.048450000000003</v>
      </c>
      <c r="U8123" s="2">
        <f t="shared" si="2276"/>
        <v>0</v>
      </c>
      <c r="V8123" t="str">
        <f t="shared" si="2284"/>
        <v>Y</v>
      </c>
      <c r="W8123" s="2">
        <f t="shared" si="2285"/>
        <v>0</v>
      </c>
      <c r="X8123" s="2">
        <f t="shared" si="2277"/>
        <v>0</v>
      </c>
      <c r="Y8123" s="2"/>
    </row>
    <row r="8124" spans="1:25" x14ac:dyDescent="0.2">
      <c r="A8124">
        <v>9</v>
      </c>
      <c r="B8124" s="1">
        <v>43074.374999980304</v>
      </c>
      <c r="C8124">
        <v>42.5</v>
      </c>
      <c r="D8124" s="15">
        <f t="shared" si="2278"/>
        <v>42.5</v>
      </c>
      <c r="E8124">
        <v>32</v>
      </c>
      <c r="F8124" s="6">
        <v>6.5806300000000002</v>
      </c>
      <c r="G8124" s="6">
        <v>33.807029999999997</v>
      </c>
      <c r="H8124" s="6">
        <f t="shared" si="2269"/>
        <v>40.387659999999997</v>
      </c>
      <c r="I8124" s="6">
        <f t="shared" si="2270"/>
        <v>10.5</v>
      </c>
      <c r="J8124" s="6">
        <f t="shared" si="2271"/>
        <v>0</v>
      </c>
      <c r="K8124" s="3">
        <f t="shared" si="2279"/>
        <v>0</v>
      </c>
      <c r="L8124" s="6">
        <f t="shared" si="2272"/>
        <v>29.887659999999997</v>
      </c>
      <c r="M8124" s="6">
        <f t="shared" si="2280"/>
        <v>178.16476147999998</v>
      </c>
      <c r="N8124" s="6">
        <f t="shared" si="2281"/>
        <v>0</v>
      </c>
      <c r="O8124" s="2">
        <f t="shared" si="2273"/>
        <v>0</v>
      </c>
      <c r="P8124" s="2">
        <f t="shared" si="2282"/>
        <v>32</v>
      </c>
      <c r="Q8124" s="2">
        <f t="shared" si="2274"/>
        <v>10.5</v>
      </c>
      <c r="R8124" s="2">
        <f t="shared" si="2283"/>
        <v>10.5</v>
      </c>
      <c r="S8124" s="2">
        <f t="shared" si="2275"/>
        <v>0</v>
      </c>
      <c r="T8124" s="2">
        <f t="shared" si="2286"/>
        <v>29.887660000000011</v>
      </c>
      <c r="U8124" s="2">
        <f t="shared" si="2276"/>
        <v>0</v>
      </c>
      <c r="V8124" t="str">
        <f t="shared" si="2284"/>
        <v>Y</v>
      </c>
      <c r="W8124" s="2">
        <f t="shared" si="2285"/>
        <v>0</v>
      </c>
      <c r="X8124" s="2">
        <f t="shared" si="2277"/>
        <v>0</v>
      </c>
      <c r="Y8124" s="2"/>
    </row>
    <row r="8125" spans="1:25" x14ac:dyDescent="0.2">
      <c r="A8125">
        <v>10</v>
      </c>
      <c r="B8125" s="1">
        <v>43074.416666646968</v>
      </c>
      <c r="C8125">
        <v>44.6</v>
      </c>
      <c r="D8125" s="15">
        <f t="shared" si="2278"/>
        <v>44.6</v>
      </c>
      <c r="E8125">
        <v>32</v>
      </c>
      <c r="F8125" s="6">
        <v>5.9269699999999998</v>
      </c>
      <c r="G8125" s="6">
        <v>41.433639999999997</v>
      </c>
      <c r="H8125" s="6">
        <f t="shared" si="2269"/>
        <v>47.360609999999994</v>
      </c>
      <c r="I8125" s="6">
        <f t="shared" si="2270"/>
        <v>12.600000000000001</v>
      </c>
      <c r="J8125" s="6">
        <f t="shared" si="2271"/>
        <v>0</v>
      </c>
      <c r="K8125" s="3">
        <f t="shared" si="2279"/>
        <v>0</v>
      </c>
      <c r="L8125" s="6">
        <f t="shared" si="2272"/>
        <v>34.760609999999993</v>
      </c>
      <c r="M8125" s="6">
        <f t="shared" si="2280"/>
        <v>212.92537147999997</v>
      </c>
      <c r="N8125" s="6">
        <f t="shared" si="2281"/>
        <v>0</v>
      </c>
      <c r="O8125" s="2">
        <f t="shared" si="2273"/>
        <v>0</v>
      </c>
      <c r="P8125" s="2">
        <f t="shared" si="2282"/>
        <v>32</v>
      </c>
      <c r="Q8125" s="2">
        <f t="shared" si="2274"/>
        <v>12.600000000000001</v>
      </c>
      <c r="R8125" s="2">
        <f t="shared" si="2283"/>
        <v>12.600000000000001</v>
      </c>
      <c r="S8125" s="2">
        <f t="shared" si="2275"/>
        <v>0</v>
      </c>
      <c r="T8125" s="2">
        <f t="shared" si="2286"/>
        <v>34.760609999999986</v>
      </c>
      <c r="U8125" s="2">
        <f t="shared" si="2276"/>
        <v>0</v>
      </c>
      <c r="V8125" t="str">
        <f t="shared" si="2284"/>
        <v>Y</v>
      </c>
      <c r="W8125" s="2">
        <f t="shared" si="2285"/>
        <v>0</v>
      </c>
      <c r="X8125" s="2">
        <f t="shared" si="2277"/>
        <v>0</v>
      </c>
      <c r="Y8125" s="2"/>
    </row>
    <row r="8126" spans="1:25" x14ac:dyDescent="0.2">
      <c r="A8126">
        <v>11</v>
      </c>
      <c r="B8126" s="1">
        <v>43074.458333313632</v>
      </c>
      <c r="C8126">
        <v>46</v>
      </c>
      <c r="D8126" s="15">
        <f t="shared" si="2278"/>
        <v>46</v>
      </c>
      <c r="E8126">
        <v>32</v>
      </c>
      <c r="F8126" s="6">
        <v>9.8122699999999998</v>
      </c>
      <c r="G8126" s="6">
        <v>45.493780000000001</v>
      </c>
      <c r="H8126" s="6">
        <f t="shared" si="2269"/>
        <v>55.306049999999999</v>
      </c>
      <c r="I8126" s="6">
        <f t="shared" si="2270"/>
        <v>14</v>
      </c>
      <c r="J8126" s="6">
        <f t="shared" si="2271"/>
        <v>0</v>
      </c>
      <c r="K8126" s="3">
        <f t="shared" si="2279"/>
        <v>0</v>
      </c>
      <c r="L8126" s="6">
        <f t="shared" si="2272"/>
        <v>41.306049999999999</v>
      </c>
      <c r="M8126" s="6">
        <f t="shared" si="2280"/>
        <v>220</v>
      </c>
      <c r="N8126" s="6">
        <f t="shared" si="2281"/>
        <v>34.231421479999966</v>
      </c>
      <c r="O8126" s="2">
        <f t="shared" si="2273"/>
        <v>-32</v>
      </c>
      <c r="P8126" s="2">
        <f t="shared" si="2282"/>
        <v>0</v>
      </c>
      <c r="Q8126" s="2">
        <f t="shared" si="2274"/>
        <v>46</v>
      </c>
      <c r="R8126" s="2">
        <f t="shared" si="2283"/>
        <v>46</v>
      </c>
      <c r="S8126" s="2">
        <f t="shared" si="2275"/>
        <v>0</v>
      </c>
      <c r="T8126" s="2">
        <f t="shared" si="2286"/>
        <v>7.0746285200000329</v>
      </c>
      <c r="U8126" s="2">
        <f t="shared" si="2276"/>
        <v>2.2314214799999661</v>
      </c>
      <c r="V8126" t="str">
        <f t="shared" si="2284"/>
        <v>Y</v>
      </c>
      <c r="W8126" s="2">
        <f t="shared" si="2285"/>
        <v>2.2314214799999661</v>
      </c>
      <c r="X8126" s="2">
        <f t="shared" si="2277"/>
        <v>0</v>
      </c>
      <c r="Y8126" s="2"/>
    </row>
    <row r="8127" spans="1:25" x14ac:dyDescent="0.2">
      <c r="A8127">
        <v>12</v>
      </c>
      <c r="B8127" s="1">
        <v>43074.499999980297</v>
      </c>
      <c r="C8127">
        <v>47.2</v>
      </c>
      <c r="D8127" s="15">
        <f t="shared" si="2278"/>
        <v>47.2</v>
      </c>
      <c r="E8127">
        <v>32</v>
      </c>
      <c r="F8127" s="6">
        <v>9.3521400000000003</v>
      </c>
      <c r="G8127" s="6">
        <v>45.999729999999992</v>
      </c>
      <c r="H8127" s="6">
        <f t="shared" si="2269"/>
        <v>55.351869999999991</v>
      </c>
      <c r="I8127" s="6">
        <f t="shared" si="2270"/>
        <v>15.200000000000003</v>
      </c>
      <c r="J8127" s="6">
        <f t="shared" si="2271"/>
        <v>0</v>
      </c>
      <c r="K8127" s="3">
        <f t="shared" si="2279"/>
        <v>0</v>
      </c>
      <c r="L8127" s="6">
        <f t="shared" si="2272"/>
        <v>40.151869999999988</v>
      </c>
      <c r="M8127" s="6">
        <f t="shared" si="2280"/>
        <v>220</v>
      </c>
      <c r="N8127" s="6">
        <f t="shared" si="2281"/>
        <v>40.151869999999974</v>
      </c>
      <c r="O8127" s="2">
        <f t="shared" si="2273"/>
        <v>-32</v>
      </c>
      <c r="P8127" s="2">
        <f t="shared" si="2282"/>
        <v>0</v>
      </c>
      <c r="Q8127" s="2">
        <f t="shared" si="2274"/>
        <v>47.2</v>
      </c>
      <c r="R8127" s="2">
        <f t="shared" si="2283"/>
        <v>47.2</v>
      </c>
      <c r="S8127" s="2">
        <f t="shared" si="2275"/>
        <v>0</v>
      </c>
      <c r="T8127" s="2">
        <f t="shared" si="2286"/>
        <v>0</v>
      </c>
      <c r="U8127" s="2">
        <f t="shared" si="2276"/>
        <v>8.151869999999974</v>
      </c>
      <c r="V8127" t="str">
        <f t="shared" si="2284"/>
        <v>Y</v>
      </c>
      <c r="W8127" s="2">
        <f t="shared" si="2285"/>
        <v>8.151869999999974</v>
      </c>
      <c r="X8127" s="2">
        <f t="shared" si="2277"/>
        <v>0</v>
      </c>
      <c r="Y8127" s="2"/>
    </row>
    <row r="8128" spans="1:25" x14ac:dyDescent="0.2">
      <c r="A8128">
        <v>13</v>
      </c>
      <c r="B8128" s="1">
        <v>43074.541666646961</v>
      </c>
      <c r="C8128">
        <v>45.5</v>
      </c>
      <c r="D8128" s="15">
        <f t="shared" si="2278"/>
        <v>45.5</v>
      </c>
      <c r="E8128">
        <v>32</v>
      </c>
      <c r="F8128" s="6">
        <v>9.0349599999999999</v>
      </c>
      <c r="G8128" s="6">
        <v>42.965120000000006</v>
      </c>
      <c r="H8128" s="6">
        <f t="shared" si="2269"/>
        <v>52.000080000000004</v>
      </c>
      <c r="I8128" s="6">
        <f t="shared" si="2270"/>
        <v>13.5</v>
      </c>
      <c r="J8128" s="6">
        <f t="shared" si="2271"/>
        <v>0</v>
      </c>
      <c r="K8128" s="3">
        <f t="shared" si="2279"/>
        <v>0</v>
      </c>
      <c r="L8128" s="6">
        <f t="shared" si="2272"/>
        <v>38.500080000000004</v>
      </c>
      <c r="M8128" s="6">
        <f t="shared" si="2280"/>
        <v>220</v>
      </c>
      <c r="N8128" s="6">
        <f t="shared" si="2281"/>
        <v>38.500080000000025</v>
      </c>
      <c r="O8128" s="2">
        <f t="shared" si="2273"/>
        <v>-32</v>
      </c>
      <c r="P8128" s="2">
        <f t="shared" si="2282"/>
        <v>0</v>
      </c>
      <c r="Q8128" s="2">
        <f t="shared" si="2274"/>
        <v>45.5</v>
      </c>
      <c r="R8128" s="2">
        <f t="shared" si="2283"/>
        <v>45.5</v>
      </c>
      <c r="S8128" s="2">
        <f t="shared" si="2275"/>
        <v>0</v>
      </c>
      <c r="T8128" s="2">
        <f t="shared" si="2286"/>
        <v>0</v>
      </c>
      <c r="U8128" s="2">
        <f t="shared" si="2276"/>
        <v>6.5000800000000254</v>
      </c>
      <c r="V8128" t="str">
        <f t="shared" si="2284"/>
        <v>Y</v>
      </c>
      <c r="W8128" s="2">
        <f t="shared" si="2285"/>
        <v>6.5000800000000254</v>
      </c>
      <c r="X8128" s="2">
        <f t="shared" si="2277"/>
        <v>0</v>
      </c>
      <c r="Y8128" s="2"/>
    </row>
    <row r="8129" spans="1:25" x14ac:dyDescent="0.2">
      <c r="A8129">
        <v>14</v>
      </c>
      <c r="B8129" s="1">
        <v>43074.583333313625</v>
      </c>
      <c r="C8129">
        <v>46.9</v>
      </c>
      <c r="D8129" s="15">
        <f t="shared" si="2278"/>
        <v>46.9</v>
      </c>
      <c r="E8129">
        <v>32</v>
      </c>
      <c r="F8129" s="6">
        <v>6.5923600000000002</v>
      </c>
      <c r="G8129" s="6">
        <v>36.81476</v>
      </c>
      <c r="H8129" s="6">
        <f t="shared" si="2269"/>
        <v>43.407119999999999</v>
      </c>
      <c r="I8129" s="6">
        <f t="shared" si="2270"/>
        <v>14.899999999999999</v>
      </c>
      <c r="J8129" s="6">
        <f t="shared" si="2271"/>
        <v>0</v>
      </c>
      <c r="K8129" s="3">
        <f t="shared" si="2279"/>
        <v>0</v>
      </c>
      <c r="L8129" s="6">
        <f t="shared" si="2272"/>
        <v>28.50712</v>
      </c>
      <c r="M8129" s="6">
        <f t="shared" si="2280"/>
        <v>220</v>
      </c>
      <c r="N8129" s="6">
        <f t="shared" si="2281"/>
        <v>28.507119999999986</v>
      </c>
      <c r="O8129" s="2">
        <f t="shared" si="2273"/>
        <v>-28.507119999999986</v>
      </c>
      <c r="P8129" s="2">
        <f t="shared" si="2282"/>
        <v>3.4928800000000138</v>
      </c>
      <c r="Q8129" s="2">
        <f t="shared" si="2274"/>
        <v>43.407119999999985</v>
      </c>
      <c r="R8129" s="2">
        <f t="shared" si="2283"/>
        <v>43.407119999999985</v>
      </c>
      <c r="S8129" s="2">
        <f t="shared" si="2275"/>
        <v>0</v>
      </c>
      <c r="T8129" s="2">
        <f t="shared" si="2286"/>
        <v>0</v>
      </c>
      <c r="U8129" s="2">
        <f t="shared" si="2276"/>
        <v>0</v>
      </c>
      <c r="V8129" t="str">
        <f t="shared" si="2284"/>
        <v>Y</v>
      </c>
      <c r="W8129" s="2">
        <f t="shared" si="2285"/>
        <v>0</v>
      </c>
      <c r="X8129" s="2">
        <f t="shared" si="2277"/>
        <v>0</v>
      </c>
      <c r="Y8129" s="2"/>
    </row>
    <row r="8130" spans="1:25" x14ac:dyDescent="0.2">
      <c r="A8130">
        <v>15</v>
      </c>
      <c r="B8130" s="1">
        <v>43074.624999980289</v>
      </c>
      <c r="C8130">
        <v>48.2</v>
      </c>
      <c r="D8130" s="15">
        <f t="shared" si="2278"/>
        <v>48.2</v>
      </c>
      <c r="E8130">
        <v>32</v>
      </c>
      <c r="F8130" s="6">
        <v>8.5605700000000002</v>
      </c>
      <c r="G8130" s="6">
        <v>26.856939999999998</v>
      </c>
      <c r="H8130" s="6">
        <f t="shared" si="2269"/>
        <v>35.41751</v>
      </c>
      <c r="I8130" s="6">
        <f t="shared" si="2270"/>
        <v>16.200000000000003</v>
      </c>
      <c r="J8130" s="6">
        <f t="shared" si="2271"/>
        <v>0</v>
      </c>
      <c r="K8130" s="3">
        <f t="shared" si="2279"/>
        <v>0</v>
      </c>
      <c r="L8130" s="6">
        <f t="shared" si="2272"/>
        <v>19.217509999999997</v>
      </c>
      <c r="M8130" s="6">
        <f t="shared" si="2280"/>
        <v>220</v>
      </c>
      <c r="N8130" s="6">
        <f t="shared" si="2281"/>
        <v>19.217510000000004</v>
      </c>
      <c r="O8130" s="2">
        <f t="shared" si="2273"/>
        <v>-19.217510000000004</v>
      </c>
      <c r="P8130" s="2">
        <f t="shared" si="2282"/>
        <v>12.782489999999996</v>
      </c>
      <c r="Q8130" s="2">
        <f t="shared" si="2274"/>
        <v>35.417510000000007</v>
      </c>
      <c r="R8130" s="2">
        <f t="shared" si="2283"/>
        <v>35.417510000000007</v>
      </c>
      <c r="S8130" s="2">
        <f t="shared" si="2275"/>
        <v>0</v>
      </c>
      <c r="T8130" s="2">
        <f t="shared" si="2286"/>
        <v>0</v>
      </c>
      <c r="U8130" s="2">
        <f t="shared" si="2276"/>
        <v>0</v>
      </c>
      <c r="V8130" t="str">
        <f t="shared" si="2284"/>
        <v>Y</v>
      </c>
      <c r="W8130" s="2">
        <f t="shared" si="2285"/>
        <v>0</v>
      </c>
      <c r="X8130" s="2">
        <f t="shared" si="2277"/>
        <v>0</v>
      </c>
      <c r="Y8130" s="2"/>
    </row>
    <row r="8131" spans="1:25" x14ac:dyDescent="0.2">
      <c r="A8131">
        <v>16</v>
      </c>
      <c r="B8131" s="1">
        <v>43074.666666646954</v>
      </c>
      <c r="C8131">
        <v>48.2</v>
      </c>
      <c r="D8131" s="15">
        <f t="shared" si="2278"/>
        <v>48.2</v>
      </c>
      <c r="E8131">
        <v>32</v>
      </c>
      <c r="F8131" s="6">
        <v>8.7317199999999993</v>
      </c>
      <c r="G8131" s="6">
        <v>13.774259999999998</v>
      </c>
      <c r="H8131" s="6">
        <f t="shared" ref="H8131:H8194" si="2287">(F8131+G8131)</f>
        <v>22.505979999999997</v>
      </c>
      <c r="I8131" s="6">
        <f t="shared" ref="I8131:I8194" si="2288">IF((D8131-E8131)&gt;0,D8131-E8131,0)</f>
        <v>16.200000000000003</v>
      </c>
      <c r="J8131" s="6">
        <f t="shared" ref="J8131:J8194" si="2289">IF((I8131-H8131)&gt;0, (I8131-H8131), (0))</f>
        <v>0</v>
      </c>
      <c r="K8131" s="3">
        <f t="shared" si="2279"/>
        <v>0</v>
      </c>
      <c r="L8131" s="6">
        <f t="shared" ref="L8131:L8194" si="2290">IF(J8131=0, H8131-I8131,0)</f>
        <v>6.3059799999999946</v>
      </c>
      <c r="M8131" s="6">
        <f t="shared" si="2280"/>
        <v>220</v>
      </c>
      <c r="N8131" s="6">
        <f t="shared" si="2281"/>
        <v>6.3059800000000052</v>
      </c>
      <c r="O8131" s="2">
        <f t="shared" ref="O8131:O8194" si="2291">IF((N8131&lt;E8131-$AA$7),-N8131,$AA$7-E8131)</f>
        <v>-6.3059800000000052</v>
      </c>
      <c r="P8131" s="2">
        <f t="shared" si="2282"/>
        <v>25.694019999999995</v>
      </c>
      <c r="Q8131" s="2">
        <f t="shared" ref="Q8131:Q8194" si="2292">D8131-P8131</f>
        <v>22.505980000000008</v>
      </c>
      <c r="R8131" s="2">
        <f t="shared" si="2283"/>
        <v>22.505980000000008</v>
      </c>
      <c r="S8131" s="2">
        <f t="shared" ref="S8131:S8194" si="2293">IF(Q8131-R8131&gt;0, Q8131-R8131, 0)</f>
        <v>0</v>
      </c>
      <c r="T8131" s="2">
        <f t="shared" si="2286"/>
        <v>0</v>
      </c>
      <c r="U8131" s="2">
        <f t="shared" ref="U8131:U8194" si="2294">N8131+O8131</f>
        <v>0</v>
      </c>
      <c r="V8131" t="str">
        <f t="shared" si="2284"/>
        <v>Y</v>
      </c>
      <c r="W8131" s="2">
        <f t="shared" si="2285"/>
        <v>0</v>
      </c>
      <c r="X8131" s="2">
        <f t="shared" ref="X8131:X8194" si="2295">D8131- (P8131+R8131+S8131)</f>
        <v>0</v>
      </c>
      <c r="Y8131" s="2"/>
    </row>
    <row r="8132" spans="1:25" x14ac:dyDescent="0.2">
      <c r="A8132">
        <v>17</v>
      </c>
      <c r="B8132" s="1">
        <v>43074.708333313618</v>
      </c>
      <c r="C8132">
        <v>48.3</v>
      </c>
      <c r="D8132" s="15">
        <f t="shared" ref="D8132:D8195" si="2296">C8132/$AA$4*$AA$5</f>
        <v>48.3</v>
      </c>
      <c r="E8132">
        <v>32</v>
      </c>
      <c r="F8132" s="6">
        <v>8.8861000000000008</v>
      </c>
      <c r="G8132" s="6">
        <v>0.40262117000000003</v>
      </c>
      <c r="H8132" s="6">
        <f t="shared" si="2287"/>
        <v>9.2887211700000005</v>
      </c>
      <c r="I8132" s="6">
        <f t="shared" si="2288"/>
        <v>16.299999999999997</v>
      </c>
      <c r="J8132" s="6">
        <f t="shared" si="2289"/>
        <v>7.0112788299999966</v>
      </c>
      <c r="K8132" s="3">
        <f t="shared" ref="K8132:K8195" si="2297">IF((M8131-M8132)&gt;0,M8131-M8132,0)</f>
        <v>8.0128900914285737</v>
      </c>
      <c r="L8132" s="6">
        <f t="shared" si="2290"/>
        <v>0</v>
      </c>
      <c r="M8132" s="6">
        <f t="shared" ref="M8132:M8195" si="2298">IF( (M8131-J8132/$AA$11+L8132)&gt;$AA$25, IF((M8131-J8132/$AA$11+L8132)&lt;$AA$9,(M8131-J8132/$AA$11+L8132),$AA$9), $AA$25)</f>
        <v>211.98710990857143</v>
      </c>
      <c r="N8132" s="6">
        <f t="shared" ref="N8132:N8195" si="2299">IF(((M8131-J8132+L8132)-M8132)&gt;0,((M8131-J8132+L8132)-M8132),0)</f>
        <v>1.0016112614285646</v>
      </c>
      <c r="O8132" s="2">
        <f t="shared" si="2291"/>
        <v>-1.0016112614285646</v>
      </c>
      <c r="P8132" s="2">
        <f t="shared" ref="P8132:P8195" si="2300">E8132+O8132</f>
        <v>30.998388738571435</v>
      </c>
      <c r="Q8132" s="2">
        <f t="shared" si="2292"/>
        <v>17.301611261428562</v>
      </c>
      <c r="R8132" s="2">
        <f t="shared" ref="R8132:R8195" si="2301">IF(Q8132&gt;H8132, H8132, Q8132)</f>
        <v>9.2887211700000005</v>
      </c>
      <c r="S8132" s="2">
        <f t="shared" si="2293"/>
        <v>8.0128900914285612</v>
      </c>
      <c r="T8132" s="2">
        <f t="shared" si="2286"/>
        <v>0</v>
      </c>
      <c r="U8132" s="2">
        <f t="shared" si="2294"/>
        <v>0</v>
      </c>
      <c r="V8132" t="str">
        <f t="shared" ref="V8132:V8195" si="2302">IF(AND(A8132&gt;7,A8132&lt;17), "Y", "N")</f>
        <v>N</v>
      </c>
      <c r="W8132" s="2">
        <f t="shared" ref="W8132:W8195" si="2303">IF(V8132="Y", U8132, 0)</f>
        <v>0</v>
      </c>
      <c r="X8132" s="2">
        <f t="shared" si="2295"/>
        <v>0</v>
      </c>
      <c r="Y8132" s="2"/>
    </row>
    <row r="8133" spans="1:25" x14ac:dyDescent="0.2">
      <c r="A8133">
        <v>18</v>
      </c>
      <c r="B8133" s="1">
        <v>43074.749999980282</v>
      </c>
      <c r="C8133">
        <v>47.5</v>
      </c>
      <c r="D8133" s="15">
        <f t="shared" si="2296"/>
        <v>47.5</v>
      </c>
      <c r="E8133">
        <v>32</v>
      </c>
      <c r="F8133" s="6">
        <v>6.9558</v>
      </c>
      <c r="G8133" s="6">
        <v>-1.5167529999999999E-2</v>
      </c>
      <c r="H8133" s="6">
        <f t="shared" si="2287"/>
        <v>6.9406324699999997</v>
      </c>
      <c r="I8133" s="6">
        <f t="shared" si="2288"/>
        <v>15.5</v>
      </c>
      <c r="J8133" s="6">
        <f t="shared" si="2289"/>
        <v>8.5593675299999994</v>
      </c>
      <c r="K8133" s="3">
        <f t="shared" si="2297"/>
        <v>9.7821343200000115</v>
      </c>
      <c r="L8133" s="6">
        <f t="shared" si="2290"/>
        <v>0</v>
      </c>
      <c r="M8133" s="6">
        <f t="shared" si="2298"/>
        <v>202.20497558857141</v>
      </c>
      <c r="N8133" s="6">
        <f t="shared" si="2299"/>
        <v>1.2227667900000085</v>
      </c>
      <c r="O8133" s="2">
        <f t="shared" si="2291"/>
        <v>-1.2227667900000085</v>
      </c>
      <c r="P8133" s="2">
        <f t="shared" si="2300"/>
        <v>30.777233209999991</v>
      </c>
      <c r="Q8133" s="2">
        <f t="shared" si="2292"/>
        <v>16.722766790000009</v>
      </c>
      <c r="R8133" s="2">
        <f t="shared" si="2301"/>
        <v>6.9406324699999997</v>
      </c>
      <c r="S8133" s="2">
        <f t="shared" si="2293"/>
        <v>9.7821343200000079</v>
      </c>
      <c r="T8133" s="2">
        <f t="shared" si="2286"/>
        <v>0</v>
      </c>
      <c r="U8133" s="2">
        <f t="shared" si="2294"/>
        <v>0</v>
      </c>
      <c r="V8133" t="str">
        <f t="shared" si="2302"/>
        <v>N</v>
      </c>
      <c r="W8133" s="2">
        <f t="shared" si="2303"/>
        <v>0</v>
      </c>
      <c r="X8133" s="2">
        <f t="shared" si="2295"/>
        <v>0</v>
      </c>
      <c r="Y8133" s="2"/>
    </row>
    <row r="8134" spans="1:25" x14ac:dyDescent="0.2">
      <c r="A8134">
        <v>19</v>
      </c>
      <c r="B8134" s="1">
        <v>43074.791666646946</v>
      </c>
      <c r="C8134">
        <v>47</v>
      </c>
      <c r="D8134" s="15">
        <f t="shared" si="2296"/>
        <v>47</v>
      </c>
      <c r="E8134">
        <v>32</v>
      </c>
      <c r="F8134" s="6">
        <v>6.3475799999999998</v>
      </c>
      <c r="G8134" s="6">
        <v>-1.5167529999999999E-2</v>
      </c>
      <c r="H8134" s="6">
        <f t="shared" si="2287"/>
        <v>6.3324124699999995</v>
      </c>
      <c r="I8134" s="6">
        <f t="shared" si="2288"/>
        <v>15</v>
      </c>
      <c r="J8134" s="6">
        <f t="shared" si="2289"/>
        <v>8.6675875300000005</v>
      </c>
      <c r="K8134" s="3">
        <f t="shared" si="2297"/>
        <v>9.9058143199999904</v>
      </c>
      <c r="L8134" s="6">
        <f t="shared" si="2290"/>
        <v>0</v>
      </c>
      <c r="M8134" s="6">
        <f t="shared" si="2298"/>
        <v>192.29916126857142</v>
      </c>
      <c r="N8134" s="6">
        <f t="shared" si="2299"/>
        <v>1.2382267899999988</v>
      </c>
      <c r="O8134" s="2">
        <f t="shared" si="2291"/>
        <v>-1.2382267899999988</v>
      </c>
      <c r="P8134" s="2">
        <f t="shared" si="2300"/>
        <v>30.761773210000001</v>
      </c>
      <c r="Q8134" s="2">
        <f t="shared" si="2292"/>
        <v>16.238226789999999</v>
      </c>
      <c r="R8134" s="2">
        <f t="shared" si="2301"/>
        <v>6.3324124699999995</v>
      </c>
      <c r="S8134" s="2">
        <f t="shared" si="2293"/>
        <v>9.9058143199999993</v>
      </c>
      <c r="T8134" s="2">
        <f t="shared" si="2286"/>
        <v>0</v>
      </c>
      <c r="U8134" s="2">
        <f t="shared" si="2294"/>
        <v>0</v>
      </c>
      <c r="V8134" t="str">
        <f t="shared" si="2302"/>
        <v>N</v>
      </c>
      <c r="W8134" s="2">
        <f t="shared" si="2303"/>
        <v>0</v>
      </c>
      <c r="X8134" s="2">
        <f t="shared" si="2295"/>
        <v>0</v>
      </c>
      <c r="Y8134" s="2"/>
    </row>
    <row r="8135" spans="1:25" x14ac:dyDescent="0.2">
      <c r="A8135">
        <v>20</v>
      </c>
      <c r="B8135" s="1">
        <v>43074.833333313611</v>
      </c>
      <c r="C8135">
        <v>46.9</v>
      </c>
      <c r="D8135" s="15">
        <f t="shared" si="2296"/>
        <v>46.9</v>
      </c>
      <c r="E8135">
        <v>32</v>
      </c>
      <c r="F8135" s="6">
        <v>6.9919700000000002</v>
      </c>
      <c r="G8135" s="6">
        <v>-1.5167529999999999E-2</v>
      </c>
      <c r="H8135" s="6">
        <f t="shared" si="2287"/>
        <v>6.97680247</v>
      </c>
      <c r="I8135" s="6">
        <f t="shared" si="2288"/>
        <v>14.899999999999999</v>
      </c>
      <c r="J8135" s="6">
        <f t="shared" si="2289"/>
        <v>7.9231975299999986</v>
      </c>
      <c r="K8135" s="3">
        <f t="shared" si="2297"/>
        <v>9.055082891428583</v>
      </c>
      <c r="L8135" s="6">
        <f t="shared" si="2290"/>
        <v>0</v>
      </c>
      <c r="M8135" s="6">
        <f t="shared" si="2298"/>
        <v>183.24407837714284</v>
      </c>
      <c r="N8135" s="6">
        <f t="shared" si="2299"/>
        <v>1.1318853614285729</v>
      </c>
      <c r="O8135" s="2">
        <f t="shared" si="2291"/>
        <v>-1.1318853614285729</v>
      </c>
      <c r="P8135" s="2">
        <f t="shared" si="2300"/>
        <v>30.868114638571427</v>
      </c>
      <c r="Q8135" s="2">
        <f t="shared" si="2292"/>
        <v>16.031885361428571</v>
      </c>
      <c r="R8135" s="2">
        <f t="shared" si="2301"/>
        <v>6.97680247</v>
      </c>
      <c r="S8135" s="2">
        <f t="shared" si="2293"/>
        <v>9.0550828914285724</v>
      </c>
      <c r="T8135" s="2">
        <f t="shared" si="2286"/>
        <v>0</v>
      </c>
      <c r="U8135" s="2">
        <f t="shared" si="2294"/>
        <v>0</v>
      </c>
      <c r="V8135" t="str">
        <f t="shared" si="2302"/>
        <v>N</v>
      </c>
      <c r="W8135" s="2">
        <f t="shared" si="2303"/>
        <v>0</v>
      </c>
      <c r="X8135" s="2">
        <f t="shared" si="2295"/>
        <v>0</v>
      </c>
      <c r="Y8135" s="2"/>
    </row>
    <row r="8136" spans="1:25" x14ac:dyDescent="0.2">
      <c r="A8136">
        <v>21</v>
      </c>
      <c r="B8136" s="1">
        <v>43074.874999980275</v>
      </c>
      <c r="C8136">
        <v>45.6</v>
      </c>
      <c r="D8136" s="15">
        <f t="shared" si="2296"/>
        <v>45.6</v>
      </c>
      <c r="E8136">
        <v>32</v>
      </c>
      <c r="F8136" s="6">
        <v>6.2598900000000004</v>
      </c>
      <c r="G8136" s="6">
        <v>-1.5167529999999999E-2</v>
      </c>
      <c r="H8136" s="6">
        <f t="shared" si="2287"/>
        <v>6.2447224700000001</v>
      </c>
      <c r="I8136" s="6">
        <f t="shared" si="2288"/>
        <v>13.600000000000001</v>
      </c>
      <c r="J8136" s="6">
        <f t="shared" si="2289"/>
        <v>7.3552775300000013</v>
      </c>
      <c r="K8136" s="3">
        <f t="shared" si="2297"/>
        <v>8.4060314628571575</v>
      </c>
      <c r="L8136" s="6">
        <f t="shared" si="2290"/>
        <v>0</v>
      </c>
      <c r="M8136" s="6">
        <f t="shared" si="2298"/>
        <v>174.83804691428568</v>
      </c>
      <c r="N8136" s="6">
        <f t="shared" si="2299"/>
        <v>1.0507539328571625</v>
      </c>
      <c r="O8136" s="2">
        <f t="shared" si="2291"/>
        <v>-1.0507539328571625</v>
      </c>
      <c r="P8136" s="2">
        <f t="shared" si="2300"/>
        <v>30.949246067142838</v>
      </c>
      <c r="Q8136" s="2">
        <f t="shared" si="2292"/>
        <v>14.650753932857164</v>
      </c>
      <c r="R8136" s="2">
        <f t="shared" si="2301"/>
        <v>6.2447224700000001</v>
      </c>
      <c r="S8136" s="2">
        <f t="shared" si="2293"/>
        <v>8.4060314628571646</v>
      </c>
      <c r="T8136" s="2">
        <f t="shared" si="2286"/>
        <v>0</v>
      </c>
      <c r="U8136" s="2">
        <f t="shared" si="2294"/>
        <v>0</v>
      </c>
      <c r="V8136" t="str">
        <f t="shared" si="2302"/>
        <v>N</v>
      </c>
      <c r="W8136" s="2">
        <f t="shared" si="2303"/>
        <v>0</v>
      </c>
      <c r="X8136" s="2">
        <f t="shared" si="2295"/>
        <v>0</v>
      </c>
      <c r="Y8136" s="2"/>
    </row>
    <row r="8137" spans="1:25" x14ac:dyDescent="0.2">
      <c r="A8137">
        <v>22</v>
      </c>
      <c r="B8137" s="1">
        <v>43074.916666646939</v>
      </c>
      <c r="C8137">
        <v>43.8</v>
      </c>
      <c r="D8137" s="15">
        <f t="shared" si="2296"/>
        <v>43.8</v>
      </c>
      <c r="E8137">
        <v>32</v>
      </c>
      <c r="F8137" s="6">
        <v>5.0686600000000004</v>
      </c>
      <c r="G8137" s="6">
        <v>-1.5167529999999999E-2</v>
      </c>
      <c r="H8137" s="6">
        <f t="shared" si="2287"/>
        <v>5.0534924700000001</v>
      </c>
      <c r="I8137" s="6">
        <f t="shared" si="2288"/>
        <v>11.799999999999997</v>
      </c>
      <c r="J8137" s="6">
        <f t="shared" si="2289"/>
        <v>6.746507529999997</v>
      </c>
      <c r="K8137" s="3">
        <f t="shared" si="2297"/>
        <v>7.7102943200000027</v>
      </c>
      <c r="L8137" s="6">
        <f t="shared" si="2290"/>
        <v>0</v>
      </c>
      <c r="M8137" s="6">
        <f t="shared" si="2298"/>
        <v>167.12775259428568</v>
      </c>
      <c r="N8137" s="6">
        <f t="shared" si="2299"/>
        <v>0.96378679000000034</v>
      </c>
      <c r="O8137" s="2">
        <f t="shared" si="2291"/>
        <v>-0.96378679000000034</v>
      </c>
      <c r="P8137" s="2">
        <f t="shared" si="2300"/>
        <v>31.03621321</v>
      </c>
      <c r="Q8137" s="2">
        <f t="shared" si="2292"/>
        <v>12.763786789999997</v>
      </c>
      <c r="R8137" s="2">
        <f t="shared" si="2301"/>
        <v>5.0534924700000001</v>
      </c>
      <c r="S8137" s="2">
        <f t="shared" si="2293"/>
        <v>7.7102943199999974</v>
      </c>
      <c r="T8137" s="2">
        <f t="shared" si="2286"/>
        <v>0</v>
      </c>
      <c r="U8137" s="2">
        <f t="shared" si="2294"/>
        <v>0</v>
      </c>
      <c r="V8137" t="str">
        <f t="shared" si="2302"/>
        <v>N</v>
      </c>
      <c r="W8137" s="2">
        <f t="shared" si="2303"/>
        <v>0</v>
      </c>
      <c r="X8137" s="2">
        <f t="shared" si="2295"/>
        <v>0</v>
      </c>
      <c r="Y8137" s="2"/>
    </row>
    <row r="8138" spans="1:25" x14ac:dyDescent="0.2">
      <c r="A8138">
        <v>23</v>
      </c>
      <c r="B8138" s="1">
        <v>43074.958333313603</v>
      </c>
      <c r="C8138">
        <v>41.3</v>
      </c>
      <c r="D8138" s="15">
        <f t="shared" si="2296"/>
        <v>41.3</v>
      </c>
      <c r="E8138">
        <v>32</v>
      </c>
      <c r="F8138" s="6">
        <v>8.35215</v>
      </c>
      <c r="G8138" s="6">
        <v>-1.5167529999999999E-2</v>
      </c>
      <c r="H8138" s="6">
        <f t="shared" si="2287"/>
        <v>8.3369824700000006</v>
      </c>
      <c r="I8138" s="6">
        <f t="shared" si="2288"/>
        <v>9.2999999999999972</v>
      </c>
      <c r="J8138" s="6">
        <f t="shared" si="2289"/>
        <v>0.96301752999999657</v>
      </c>
      <c r="K8138" s="3">
        <f t="shared" si="2297"/>
        <v>1.1005914628571247</v>
      </c>
      <c r="L8138" s="6">
        <f t="shared" si="2290"/>
        <v>0</v>
      </c>
      <c r="M8138" s="6">
        <f t="shared" si="2298"/>
        <v>166.02716113142856</v>
      </c>
      <c r="N8138" s="6">
        <f t="shared" si="2299"/>
        <v>0.13757393285712283</v>
      </c>
      <c r="O8138" s="2">
        <f t="shared" si="2291"/>
        <v>-0.13757393285712283</v>
      </c>
      <c r="P8138" s="2">
        <f t="shared" si="2300"/>
        <v>31.862426067142877</v>
      </c>
      <c r="Q8138" s="2">
        <f t="shared" si="2292"/>
        <v>9.43757393285712</v>
      </c>
      <c r="R8138" s="2">
        <f t="shared" si="2301"/>
        <v>8.3369824700000006</v>
      </c>
      <c r="S8138" s="2">
        <f t="shared" si="2293"/>
        <v>1.1005914628571194</v>
      </c>
      <c r="T8138" s="2">
        <f t="shared" ref="T8138:T8201" si="2304">IF(Q8138-R8138&gt;0, 0, ABS(M8137-M8138))</f>
        <v>0</v>
      </c>
      <c r="U8138" s="2">
        <f t="shared" si="2294"/>
        <v>0</v>
      </c>
      <c r="V8138" t="str">
        <f t="shared" si="2302"/>
        <v>N</v>
      </c>
      <c r="W8138" s="2">
        <f t="shared" si="2303"/>
        <v>0</v>
      </c>
      <c r="X8138" s="2">
        <f t="shared" si="2295"/>
        <v>0</v>
      </c>
      <c r="Y8138" s="2"/>
    </row>
    <row r="8139" spans="1:25" x14ac:dyDescent="0.2">
      <c r="A8139">
        <v>0</v>
      </c>
      <c r="B8139" s="1">
        <v>43074.999999980268</v>
      </c>
      <c r="C8139">
        <v>39.1</v>
      </c>
      <c r="D8139" s="15">
        <f t="shared" si="2296"/>
        <v>39.1</v>
      </c>
      <c r="E8139">
        <v>32</v>
      </c>
      <c r="F8139" s="6">
        <v>8.6264599999999998</v>
      </c>
      <c r="G8139" s="6">
        <v>-1.5167529999999999E-2</v>
      </c>
      <c r="H8139" s="6">
        <f t="shared" si="2287"/>
        <v>8.6112924700000004</v>
      </c>
      <c r="I8139" s="6">
        <f t="shared" si="2288"/>
        <v>7.1000000000000014</v>
      </c>
      <c r="J8139" s="6">
        <f t="shared" si="2289"/>
        <v>0</v>
      </c>
      <c r="K8139" s="3">
        <f t="shared" si="2297"/>
        <v>0</v>
      </c>
      <c r="L8139" s="6">
        <f t="shared" si="2290"/>
        <v>1.511292469999999</v>
      </c>
      <c r="M8139" s="6">
        <f t="shared" si="2298"/>
        <v>167.53845360142856</v>
      </c>
      <c r="N8139" s="6">
        <f t="shared" si="2299"/>
        <v>0</v>
      </c>
      <c r="O8139" s="2">
        <f t="shared" si="2291"/>
        <v>0</v>
      </c>
      <c r="P8139" s="2">
        <f t="shared" si="2300"/>
        <v>32</v>
      </c>
      <c r="Q8139" s="2">
        <f t="shared" si="2292"/>
        <v>7.1000000000000014</v>
      </c>
      <c r="R8139" s="2">
        <f t="shared" si="2301"/>
        <v>7.1000000000000014</v>
      </c>
      <c r="S8139" s="2">
        <f t="shared" si="2293"/>
        <v>0</v>
      </c>
      <c r="T8139" s="2">
        <f t="shared" si="2304"/>
        <v>1.5112924700000008</v>
      </c>
      <c r="U8139" s="2">
        <f t="shared" si="2294"/>
        <v>0</v>
      </c>
      <c r="V8139" t="str">
        <f t="shared" si="2302"/>
        <v>N</v>
      </c>
      <c r="W8139" s="2">
        <f t="shared" si="2303"/>
        <v>0</v>
      </c>
      <c r="X8139" s="2">
        <f t="shared" si="2295"/>
        <v>0</v>
      </c>
      <c r="Y8139" s="2"/>
    </row>
    <row r="8140" spans="1:25" x14ac:dyDescent="0.2">
      <c r="A8140">
        <v>1</v>
      </c>
      <c r="B8140" s="1">
        <v>43075.041666646932</v>
      </c>
      <c r="C8140">
        <v>37.1</v>
      </c>
      <c r="D8140" s="15">
        <f t="shared" si="2296"/>
        <v>37.1</v>
      </c>
      <c r="E8140">
        <v>32</v>
      </c>
      <c r="F8140" s="6">
        <v>8.7099600000000006</v>
      </c>
      <c r="G8140" s="6">
        <v>-1.5167529999999999E-2</v>
      </c>
      <c r="H8140" s="6">
        <f t="shared" si="2287"/>
        <v>8.6947924700000012</v>
      </c>
      <c r="I8140" s="6">
        <f t="shared" si="2288"/>
        <v>5.1000000000000014</v>
      </c>
      <c r="J8140" s="6">
        <f t="shared" si="2289"/>
        <v>0</v>
      </c>
      <c r="K8140" s="3">
        <f t="shared" si="2297"/>
        <v>0</v>
      </c>
      <c r="L8140" s="6">
        <f t="shared" si="2290"/>
        <v>3.5947924699999998</v>
      </c>
      <c r="M8140" s="6">
        <f t="shared" si="2298"/>
        <v>171.13324607142854</v>
      </c>
      <c r="N8140" s="6">
        <f t="shared" si="2299"/>
        <v>0</v>
      </c>
      <c r="O8140" s="2">
        <f t="shared" si="2291"/>
        <v>0</v>
      </c>
      <c r="P8140" s="2">
        <f t="shared" si="2300"/>
        <v>32</v>
      </c>
      <c r="Q8140" s="2">
        <f t="shared" si="2292"/>
        <v>5.1000000000000014</v>
      </c>
      <c r="R8140" s="2">
        <f t="shared" si="2301"/>
        <v>5.1000000000000014</v>
      </c>
      <c r="S8140" s="2">
        <f t="shared" si="2293"/>
        <v>0</v>
      </c>
      <c r="T8140" s="2">
        <f t="shared" si="2304"/>
        <v>3.5947924699999874</v>
      </c>
      <c r="U8140" s="2">
        <f t="shared" si="2294"/>
        <v>0</v>
      </c>
      <c r="V8140" t="str">
        <f t="shared" si="2302"/>
        <v>N</v>
      </c>
      <c r="W8140" s="2">
        <f t="shared" si="2303"/>
        <v>0</v>
      </c>
      <c r="X8140" s="2">
        <f t="shared" si="2295"/>
        <v>0</v>
      </c>
      <c r="Y8140" s="2"/>
    </row>
    <row r="8141" spans="1:25" x14ac:dyDescent="0.2">
      <c r="A8141">
        <v>2</v>
      </c>
      <c r="B8141" s="1">
        <v>43075.083333313596</v>
      </c>
      <c r="C8141">
        <v>35.200000000000003</v>
      </c>
      <c r="D8141" s="15">
        <f t="shared" si="2296"/>
        <v>35.200000000000003</v>
      </c>
      <c r="E8141">
        <v>32</v>
      </c>
      <c r="F8141" s="6">
        <v>8.8336000000000006</v>
      </c>
      <c r="G8141" s="6">
        <v>-1.5167529999999999E-2</v>
      </c>
      <c r="H8141" s="6">
        <f t="shared" si="2287"/>
        <v>8.8184324700000012</v>
      </c>
      <c r="I8141" s="6">
        <f t="shared" si="2288"/>
        <v>3.2000000000000028</v>
      </c>
      <c r="J8141" s="6">
        <f t="shared" si="2289"/>
        <v>0</v>
      </c>
      <c r="K8141" s="3">
        <f t="shared" si="2297"/>
        <v>0</v>
      </c>
      <c r="L8141" s="6">
        <f t="shared" si="2290"/>
        <v>5.6184324699999983</v>
      </c>
      <c r="M8141" s="6">
        <f t="shared" si="2298"/>
        <v>176.75167854142853</v>
      </c>
      <c r="N8141" s="6">
        <f t="shared" si="2299"/>
        <v>0</v>
      </c>
      <c r="O8141" s="2">
        <f t="shared" si="2291"/>
        <v>0</v>
      </c>
      <c r="P8141" s="2">
        <f t="shared" si="2300"/>
        <v>32</v>
      </c>
      <c r="Q8141" s="2">
        <f t="shared" si="2292"/>
        <v>3.2000000000000028</v>
      </c>
      <c r="R8141" s="2">
        <f t="shared" si="2301"/>
        <v>3.2000000000000028</v>
      </c>
      <c r="S8141" s="2">
        <f t="shared" si="2293"/>
        <v>0</v>
      </c>
      <c r="T8141" s="2">
        <f t="shared" si="2304"/>
        <v>5.6184324699999877</v>
      </c>
      <c r="U8141" s="2">
        <f t="shared" si="2294"/>
        <v>0</v>
      </c>
      <c r="V8141" t="str">
        <f t="shared" si="2302"/>
        <v>N</v>
      </c>
      <c r="W8141" s="2">
        <f t="shared" si="2303"/>
        <v>0</v>
      </c>
      <c r="X8141" s="2">
        <f t="shared" si="2295"/>
        <v>0</v>
      </c>
      <c r="Y8141" s="2"/>
    </row>
    <row r="8142" spans="1:25" x14ac:dyDescent="0.2">
      <c r="A8142">
        <v>3</v>
      </c>
      <c r="B8142" s="1">
        <v>43075.12499998026</v>
      </c>
      <c r="C8142">
        <v>34.5</v>
      </c>
      <c r="D8142" s="15">
        <f t="shared" si="2296"/>
        <v>34.5</v>
      </c>
      <c r="E8142">
        <v>32</v>
      </c>
      <c r="F8142" s="6">
        <v>10.373200000000001</v>
      </c>
      <c r="G8142" s="6">
        <v>-1.5167529999999999E-2</v>
      </c>
      <c r="H8142" s="6">
        <f t="shared" si="2287"/>
        <v>10.358032470000001</v>
      </c>
      <c r="I8142" s="6">
        <f t="shared" si="2288"/>
        <v>2.5</v>
      </c>
      <c r="J8142" s="6">
        <f t="shared" si="2289"/>
        <v>0</v>
      </c>
      <c r="K8142" s="3">
        <f t="shared" si="2297"/>
        <v>0</v>
      </c>
      <c r="L8142" s="6">
        <f t="shared" si="2290"/>
        <v>7.8580324700000013</v>
      </c>
      <c r="M8142" s="6">
        <f t="shared" si="2298"/>
        <v>184.60971101142854</v>
      </c>
      <c r="N8142" s="6">
        <f t="shared" si="2299"/>
        <v>0</v>
      </c>
      <c r="O8142" s="2">
        <f t="shared" si="2291"/>
        <v>0</v>
      </c>
      <c r="P8142" s="2">
        <f t="shared" si="2300"/>
        <v>32</v>
      </c>
      <c r="Q8142" s="2">
        <f t="shared" si="2292"/>
        <v>2.5</v>
      </c>
      <c r="R8142" s="2">
        <f t="shared" si="2301"/>
        <v>2.5</v>
      </c>
      <c r="S8142" s="2">
        <f t="shared" si="2293"/>
        <v>0</v>
      </c>
      <c r="T8142" s="2">
        <f t="shared" si="2304"/>
        <v>7.8580324700000119</v>
      </c>
      <c r="U8142" s="2">
        <f t="shared" si="2294"/>
        <v>0</v>
      </c>
      <c r="V8142" t="str">
        <f t="shared" si="2302"/>
        <v>N</v>
      </c>
      <c r="W8142" s="2">
        <f t="shared" si="2303"/>
        <v>0</v>
      </c>
      <c r="X8142" s="2">
        <f t="shared" si="2295"/>
        <v>0</v>
      </c>
      <c r="Y8142" s="2"/>
    </row>
    <row r="8143" spans="1:25" x14ac:dyDescent="0.2">
      <c r="A8143">
        <v>4</v>
      </c>
      <c r="B8143" s="1">
        <v>43075.166666646925</v>
      </c>
      <c r="C8143">
        <v>34</v>
      </c>
      <c r="D8143" s="15">
        <f t="shared" si="2296"/>
        <v>34</v>
      </c>
      <c r="E8143">
        <v>32</v>
      </c>
      <c r="F8143" s="6">
        <v>10.031599999999999</v>
      </c>
      <c r="G8143" s="6">
        <v>-1.5167529999999999E-2</v>
      </c>
      <c r="H8143" s="6">
        <f t="shared" si="2287"/>
        <v>10.01643247</v>
      </c>
      <c r="I8143" s="6">
        <f t="shared" si="2288"/>
        <v>2</v>
      </c>
      <c r="J8143" s="6">
        <f t="shared" si="2289"/>
        <v>0</v>
      </c>
      <c r="K8143" s="3">
        <f t="shared" si="2297"/>
        <v>0</v>
      </c>
      <c r="L8143" s="6">
        <f t="shared" si="2290"/>
        <v>8.0164324699999998</v>
      </c>
      <c r="M8143" s="6">
        <f t="shared" si="2298"/>
        <v>192.62614348142856</v>
      </c>
      <c r="N8143" s="6">
        <f t="shared" si="2299"/>
        <v>0</v>
      </c>
      <c r="O8143" s="2">
        <f t="shared" si="2291"/>
        <v>0</v>
      </c>
      <c r="P8143" s="2">
        <f t="shared" si="2300"/>
        <v>32</v>
      </c>
      <c r="Q8143" s="2">
        <f t="shared" si="2292"/>
        <v>2</v>
      </c>
      <c r="R8143" s="2">
        <f t="shared" si="2301"/>
        <v>2</v>
      </c>
      <c r="S8143" s="2">
        <f t="shared" si="2293"/>
        <v>0</v>
      </c>
      <c r="T8143" s="2">
        <f t="shared" si="2304"/>
        <v>8.0164324700000122</v>
      </c>
      <c r="U8143" s="2">
        <f t="shared" si="2294"/>
        <v>0</v>
      </c>
      <c r="V8143" t="str">
        <f t="shared" si="2302"/>
        <v>N</v>
      </c>
      <c r="W8143" s="2">
        <f t="shared" si="2303"/>
        <v>0</v>
      </c>
      <c r="X8143" s="2">
        <f t="shared" si="2295"/>
        <v>0</v>
      </c>
      <c r="Y8143" s="2"/>
    </row>
    <row r="8144" spans="1:25" x14ac:dyDescent="0.2">
      <c r="A8144">
        <v>5</v>
      </c>
      <c r="B8144" s="1">
        <v>43075.208333313589</v>
      </c>
      <c r="C8144">
        <v>33.9</v>
      </c>
      <c r="D8144" s="15">
        <f t="shared" si="2296"/>
        <v>33.9</v>
      </c>
      <c r="E8144">
        <v>32</v>
      </c>
      <c r="F8144" s="6">
        <v>5.49979</v>
      </c>
      <c r="G8144" s="6">
        <v>-1.5167529999999999E-2</v>
      </c>
      <c r="H8144" s="6">
        <f t="shared" si="2287"/>
        <v>5.4846224699999997</v>
      </c>
      <c r="I8144" s="6">
        <f t="shared" si="2288"/>
        <v>1.8999999999999986</v>
      </c>
      <c r="J8144" s="6">
        <f t="shared" si="2289"/>
        <v>0</v>
      </c>
      <c r="K8144" s="3">
        <f t="shared" si="2297"/>
        <v>0</v>
      </c>
      <c r="L8144" s="6">
        <f t="shared" si="2290"/>
        <v>3.5846224700000011</v>
      </c>
      <c r="M8144" s="6">
        <f t="shared" si="2298"/>
        <v>196.21076595142856</v>
      </c>
      <c r="N8144" s="6">
        <f t="shared" si="2299"/>
        <v>0</v>
      </c>
      <c r="O8144" s="2">
        <f t="shared" si="2291"/>
        <v>0</v>
      </c>
      <c r="P8144" s="2">
        <f t="shared" si="2300"/>
        <v>32</v>
      </c>
      <c r="Q8144" s="2">
        <f t="shared" si="2292"/>
        <v>1.8999999999999986</v>
      </c>
      <c r="R8144" s="2">
        <f t="shared" si="2301"/>
        <v>1.8999999999999986</v>
      </c>
      <c r="S8144" s="2">
        <f t="shared" si="2293"/>
        <v>0</v>
      </c>
      <c r="T8144" s="2">
        <f t="shared" si="2304"/>
        <v>3.5846224699999993</v>
      </c>
      <c r="U8144" s="2">
        <f t="shared" si="2294"/>
        <v>0</v>
      </c>
      <c r="V8144" t="str">
        <f t="shared" si="2302"/>
        <v>N</v>
      </c>
      <c r="W8144" s="2">
        <f t="shared" si="2303"/>
        <v>0</v>
      </c>
      <c r="X8144" s="2">
        <f t="shared" si="2295"/>
        <v>0</v>
      </c>
      <c r="Y8144" s="2"/>
    </row>
    <row r="8145" spans="1:25" x14ac:dyDescent="0.2">
      <c r="A8145">
        <v>6</v>
      </c>
      <c r="B8145" s="1">
        <v>43075.249999980253</v>
      </c>
      <c r="C8145">
        <v>33.9</v>
      </c>
      <c r="D8145" s="15">
        <f t="shared" si="2296"/>
        <v>33.9</v>
      </c>
      <c r="E8145">
        <v>32</v>
      </c>
      <c r="F8145" s="6">
        <v>4.7852699999999997</v>
      </c>
      <c r="G8145" s="6">
        <v>-1.5167529999999999E-2</v>
      </c>
      <c r="H8145" s="6">
        <f t="shared" si="2287"/>
        <v>4.7701024699999994</v>
      </c>
      <c r="I8145" s="6">
        <f t="shared" si="2288"/>
        <v>1.8999999999999986</v>
      </c>
      <c r="J8145" s="6">
        <f t="shared" si="2289"/>
        <v>0</v>
      </c>
      <c r="K8145" s="3">
        <f t="shared" si="2297"/>
        <v>0</v>
      </c>
      <c r="L8145" s="6">
        <f t="shared" si="2290"/>
        <v>2.8701024700000008</v>
      </c>
      <c r="M8145" s="6">
        <f t="shared" si="2298"/>
        <v>199.08086842142856</v>
      </c>
      <c r="N8145" s="6">
        <f t="shared" si="2299"/>
        <v>0</v>
      </c>
      <c r="O8145" s="2">
        <f t="shared" si="2291"/>
        <v>0</v>
      </c>
      <c r="P8145" s="2">
        <f t="shared" si="2300"/>
        <v>32</v>
      </c>
      <c r="Q8145" s="2">
        <f t="shared" si="2292"/>
        <v>1.8999999999999986</v>
      </c>
      <c r="R8145" s="2">
        <f t="shared" si="2301"/>
        <v>1.8999999999999986</v>
      </c>
      <c r="S8145" s="2">
        <f t="shared" si="2293"/>
        <v>0</v>
      </c>
      <c r="T8145" s="2">
        <f t="shared" si="2304"/>
        <v>2.8701024700000062</v>
      </c>
      <c r="U8145" s="2">
        <f t="shared" si="2294"/>
        <v>0</v>
      </c>
      <c r="V8145" t="str">
        <f t="shared" si="2302"/>
        <v>N</v>
      </c>
      <c r="W8145" s="2">
        <f t="shared" si="2303"/>
        <v>0</v>
      </c>
      <c r="X8145" s="2">
        <f t="shared" si="2295"/>
        <v>0</v>
      </c>
      <c r="Y8145" s="2"/>
    </row>
    <row r="8146" spans="1:25" x14ac:dyDescent="0.2">
      <c r="A8146">
        <v>7</v>
      </c>
      <c r="B8146" s="1">
        <v>43075.291666646917</v>
      </c>
      <c r="C8146">
        <v>35.299999999999997</v>
      </c>
      <c r="D8146" s="15">
        <f t="shared" si="2296"/>
        <v>35.299999999999997</v>
      </c>
      <c r="E8146">
        <v>32</v>
      </c>
      <c r="F8146" s="6">
        <v>6.9181299999999997</v>
      </c>
      <c r="G8146" s="6">
        <v>8.9326300000000014</v>
      </c>
      <c r="H8146" s="6">
        <f t="shared" si="2287"/>
        <v>15.850760000000001</v>
      </c>
      <c r="I8146" s="6">
        <f t="shared" si="2288"/>
        <v>3.2999999999999972</v>
      </c>
      <c r="J8146" s="6">
        <f t="shared" si="2289"/>
        <v>0</v>
      </c>
      <c r="K8146" s="3">
        <f t="shared" si="2297"/>
        <v>0</v>
      </c>
      <c r="L8146" s="6">
        <f t="shared" si="2290"/>
        <v>12.550760000000004</v>
      </c>
      <c r="M8146" s="6">
        <f t="shared" si="2298"/>
        <v>211.63162842142856</v>
      </c>
      <c r="N8146" s="6">
        <f t="shared" si="2299"/>
        <v>0</v>
      </c>
      <c r="O8146" s="2">
        <f t="shared" si="2291"/>
        <v>0</v>
      </c>
      <c r="P8146" s="2">
        <f t="shared" si="2300"/>
        <v>32</v>
      </c>
      <c r="Q8146" s="2">
        <f t="shared" si="2292"/>
        <v>3.2999999999999972</v>
      </c>
      <c r="R8146" s="2">
        <f t="shared" si="2301"/>
        <v>3.2999999999999972</v>
      </c>
      <c r="S8146" s="2">
        <f t="shared" si="2293"/>
        <v>0</v>
      </c>
      <c r="T8146" s="2">
        <f t="shared" si="2304"/>
        <v>12.550759999999997</v>
      </c>
      <c r="U8146" s="2">
        <f t="shared" si="2294"/>
        <v>0</v>
      </c>
      <c r="V8146" t="str">
        <f t="shared" si="2302"/>
        <v>N</v>
      </c>
      <c r="W8146" s="2">
        <f t="shared" si="2303"/>
        <v>0</v>
      </c>
      <c r="X8146" s="2">
        <f t="shared" si="2295"/>
        <v>0</v>
      </c>
      <c r="Y8146" s="2"/>
    </row>
    <row r="8147" spans="1:25" x14ac:dyDescent="0.2">
      <c r="A8147">
        <v>8</v>
      </c>
      <c r="B8147" s="1">
        <v>43075.333333313582</v>
      </c>
      <c r="C8147">
        <v>36.6</v>
      </c>
      <c r="D8147" s="15">
        <f t="shared" si="2296"/>
        <v>36.6</v>
      </c>
      <c r="E8147">
        <v>32</v>
      </c>
      <c r="F8147" s="6">
        <v>5.6220699999999999</v>
      </c>
      <c r="G8147" s="6">
        <v>22.982490000000002</v>
      </c>
      <c r="H8147" s="6">
        <f t="shared" si="2287"/>
        <v>28.604560000000003</v>
      </c>
      <c r="I8147" s="6">
        <f t="shared" si="2288"/>
        <v>4.6000000000000014</v>
      </c>
      <c r="J8147" s="6">
        <f t="shared" si="2289"/>
        <v>0</v>
      </c>
      <c r="K8147" s="3">
        <f t="shared" si="2297"/>
        <v>0</v>
      </c>
      <c r="L8147" s="6">
        <f t="shared" si="2290"/>
        <v>24.004560000000001</v>
      </c>
      <c r="M8147" s="6">
        <f t="shared" si="2298"/>
        <v>220</v>
      </c>
      <c r="N8147" s="6">
        <f t="shared" si="2299"/>
        <v>15.636188421428557</v>
      </c>
      <c r="O8147" s="2">
        <f t="shared" si="2291"/>
        <v>-15.636188421428557</v>
      </c>
      <c r="P8147" s="2">
        <f t="shared" si="2300"/>
        <v>16.363811578571443</v>
      </c>
      <c r="Q8147" s="2">
        <f t="shared" si="2292"/>
        <v>20.236188421428558</v>
      </c>
      <c r="R8147" s="2">
        <f t="shared" si="2301"/>
        <v>20.236188421428558</v>
      </c>
      <c r="S8147" s="2">
        <f t="shared" si="2293"/>
        <v>0</v>
      </c>
      <c r="T8147" s="2">
        <f t="shared" si="2304"/>
        <v>8.3683715785714412</v>
      </c>
      <c r="U8147" s="2">
        <f t="shared" si="2294"/>
        <v>0</v>
      </c>
      <c r="V8147" t="str">
        <f t="shared" si="2302"/>
        <v>Y</v>
      </c>
      <c r="W8147" s="2">
        <f t="shared" si="2303"/>
        <v>0</v>
      </c>
      <c r="X8147" s="2">
        <f t="shared" si="2295"/>
        <v>0</v>
      </c>
      <c r="Y8147" s="2"/>
    </row>
    <row r="8148" spans="1:25" x14ac:dyDescent="0.2">
      <c r="A8148">
        <v>9</v>
      </c>
      <c r="B8148" s="1">
        <v>43075.374999980246</v>
      </c>
      <c r="C8148">
        <v>38.5</v>
      </c>
      <c r="D8148" s="15">
        <f t="shared" si="2296"/>
        <v>38.5</v>
      </c>
      <c r="E8148">
        <v>32</v>
      </c>
      <c r="F8148" s="6">
        <v>7.0350400000000004</v>
      </c>
      <c r="G8148" s="6">
        <v>34.288830000000004</v>
      </c>
      <c r="H8148" s="6">
        <f t="shared" si="2287"/>
        <v>41.323870000000007</v>
      </c>
      <c r="I8148" s="6">
        <f t="shared" si="2288"/>
        <v>6.5</v>
      </c>
      <c r="J8148" s="6">
        <f t="shared" si="2289"/>
        <v>0</v>
      </c>
      <c r="K8148" s="3">
        <f t="shared" si="2297"/>
        <v>0</v>
      </c>
      <c r="L8148" s="6">
        <f t="shared" si="2290"/>
        <v>34.823870000000007</v>
      </c>
      <c r="M8148" s="6">
        <f t="shared" si="2298"/>
        <v>220</v>
      </c>
      <c r="N8148" s="6">
        <f t="shared" si="2299"/>
        <v>34.823869999999999</v>
      </c>
      <c r="O8148" s="2">
        <f t="shared" si="2291"/>
        <v>-32</v>
      </c>
      <c r="P8148" s="2">
        <f t="shared" si="2300"/>
        <v>0</v>
      </c>
      <c r="Q8148" s="2">
        <f t="shared" si="2292"/>
        <v>38.5</v>
      </c>
      <c r="R8148" s="2">
        <f t="shared" si="2301"/>
        <v>38.5</v>
      </c>
      <c r="S8148" s="2">
        <f t="shared" si="2293"/>
        <v>0</v>
      </c>
      <c r="T8148" s="2">
        <f t="shared" si="2304"/>
        <v>0</v>
      </c>
      <c r="U8148" s="2">
        <f t="shared" si="2294"/>
        <v>2.8238699999999994</v>
      </c>
      <c r="V8148" t="str">
        <f t="shared" si="2302"/>
        <v>Y</v>
      </c>
      <c r="W8148" s="2">
        <f t="shared" si="2303"/>
        <v>2.8238699999999994</v>
      </c>
      <c r="X8148" s="2">
        <f t="shared" si="2295"/>
        <v>0</v>
      </c>
      <c r="Y8148" s="2"/>
    </row>
    <row r="8149" spans="1:25" x14ac:dyDescent="0.2">
      <c r="A8149">
        <v>10</v>
      </c>
      <c r="B8149" s="1">
        <v>43075.41666664691</v>
      </c>
      <c r="C8149">
        <v>41.8</v>
      </c>
      <c r="D8149" s="15">
        <f t="shared" si="2296"/>
        <v>41.8</v>
      </c>
      <c r="E8149">
        <v>32</v>
      </c>
      <c r="F8149" s="6">
        <v>8.3961799999999993</v>
      </c>
      <c r="G8149" s="6">
        <v>41.903829999999999</v>
      </c>
      <c r="H8149" s="6">
        <f t="shared" si="2287"/>
        <v>50.30001</v>
      </c>
      <c r="I8149" s="6">
        <f t="shared" si="2288"/>
        <v>9.7999999999999972</v>
      </c>
      <c r="J8149" s="6">
        <f t="shared" si="2289"/>
        <v>0</v>
      </c>
      <c r="K8149" s="3">
        <f t="shared" si="2297"/>
        <v>0</v>
      </c>
      <c r="L8149" s="6">
        <f t="shared" si="2290"/>
        <v>40.500010000000003</v>
      </c>
      <c r="M8149" s="6">
        <f t="shared" si="2298"/>
        <v>220</v>
      </c>
      <c r="N8149" s="6">
        <f t="shared" si="2299"/>
        <v>40.500009999999975</v>
      </c>
      <c r="O8149" s="2">
        <f t="shared" si="2291"/>
        <v>-32</v>
      </c>
      <c r="P8149" s="2">
        <f t="shared" si="2300"/>
        <v>0</v>
      </c>
      <c r="Q8149" s="2">
        <f t="shared" si="2292"/>
        <v>41.8</v>
      </c>
      <c r="R8149" s="2">
        <f t="shared" si="2301"/>
        <v>41.8</v>
      </c>
      <c r="S8149" s="2">
        <f t="shared" si="2293"/>
        <v>0</v>
      </c>
      <c r="T8149" s="2">
        <f t="shared" si="2304"/>
        <v>0</v>
      </c>
      <c r="U8149" s="2">
        <f t="shared" si="2294"/>
        <v>8.5000099999999748</v>
      </c>
      <c r="V8149" t="str">
        <f t="shared" si="2302"/>
        <v>Y</v>
      </c>
      <c r="W8149" s="2">
        <f t="shared" si="2303"/>
        <v>8.5000099999999748</v>
      </c>
      <c r="X8149" s="2">
        <f t="shared" si="2295"/>
        <v>0</v>
      </c>
      <c r="Y8149" s="2"/>
    </row>
    <row r="8150" spans="1:25" x14ac:dyDescent="0.2">
      <c r="A8150">
        <v>11</v>
      </c>
      <c r="B8150" s="1">
        <v>43075.458333313574</v>
      </c>
      <c r="C8150">
        <v>42.9</v>
      </c>
      <c r="D8150" s="15">
        <f t="shared" si="2296"/>
        <v>42.9</v>
      </c>
      <c r="E8150">
        <v>32</v>
      </c>
      <c r="F8150" s="6">
        <v>9.1094899999999992</v>
      </c>
      <c r="G8150" s="6">
        <v>46.129709999999996</v>
      </c>
      <c r="H8150" s="6">
        <f t="shared" si="2287"/>
        <v>55.239199999999997</v>
      </c>
      <c r="I8150" s="6">
        <f t="shared" si="2288"/>
        <v>10.899999999999999</v>
      </c>
      <c r="J8150" s="6">
        <f t="shared" si="2289"/>
        <v>0</v>
      </c>
      <c r="K8150" s="3">
        <f t="shared" si="2297"/>
        <v>0</v>
      </c>
      <c r="L8150" s="6">
        <f t="shared" si="2290"/>
        <v>44.339199999999998</v>
      </c>
      <c r="M8150" s="6">
        <f t="shared" si="2298"/>
        <v>220</v>
      </c>
      <c r="N8150" s="6">
        <f t="shared" si="2299"/>
        <v>44.339200000000005</v>
      </c>
      <c r="O8150" s="2">
        <f t="shared" si="2291"/>
        <v>-32</v>
      </c>
      <c r="P8150" s="2">
        <f t="shared" si="2300"/>
        <v>0</v>
      </c>
      <c r="Q8150" s="2">
        <f t="shared" si="2292"/>
        <v>42.9</v>
      </c>
      <c r="R8150" s="2">
        <f t="shared" si="2301"/>
        <v>42.9</v>
      </c>
      <c r="S8150" s="2">
        <f t="shared" si="2293"/>
        <v>0</v>
      </c>
      <c r="T8150" s="2">
        <f t="shared" si="2304"/>
        <v>0</v>
      </c>
      <c r="U8150" s="2">
        <f t="shared" si="2294"/>
        <v>12.339200000000005</v>
      </c>
      <c r="V8150" t="str">
        <f t="shared" si="2302"/>
        <v>Y</v>
      </c>
      <c r="W8150" s="2">
        <f t="shared" si="2303"/>
        <v>12.339200000000005</v>
      </c>
      <c r="X8150" s="2">
        <f t="shared" si="2295"/>
        <v>0</v>
      </c>
      <c r="Y8150" s="2"/>
    </row>
    <row r="8151" spans="1:25" x14ac:dyDescent="0.2">
      <c r="A8151">
        <v>12</v>
      </c>
      <c r="B8151" s="1">
        <v>43075.499999980238</v>
      </c>
      <c r="C8151">
        <v>43.6</v>
      </c>
      <c r="D8151" s="15">
        <f t="shared" si="2296"/>
        <v>43.6</v>
      </c>
      <c r="E8151">
        <v>32</v>
      </c>
      <c r="F8151" s="6">
        <v>8.5357199999999995</v>
      </c>
      <c r="G8151" s="6">
        <v>46.668910000000004</v>
      </c>
      <c r="H8151" s="6">
        <f t="shared" si="2287"/>
        <v>55.204630000000002</v>
      </c>
      <c r="I8151" s="6">
        <f t="shared" si="2288"/>
        <v>11.600000000000001</v>
      </c>
      <c r="J8151" s="6">
        <f t="shared" si="2289"/>
        <v>0</v>
      </c>
      <c r="K8151" s="3">
        <f t="shared" si="2297"/>
        <v>0</v>
      </c>
      <c r="L8151" s="6">
        <f t="shared" si="2290"/>
        <v>43.60463</v>
      </c>
      <c r="M8151" s="6">
        <f t="shared" si="2298"/>
        <v>220</v>
      </c>
      <c r="N8151" s="6">
        <f t="shared" si="2299"/>
        <v>43.604629999999986</v>
      </c>
      <c r="O8151" s="2">
        <f t="shared" si="2291"/>
        <v>-32</v>
      </c>
      <c r="P8151" s="2">
        <f t="shared" si="2300"/>
        <v>0</v>
      </c>
      <c r="Q8151" s="2">
        <f t="shared" si="2292"/>
        <v>43.6</v>
      </c>
      <c r="R8151" s="2">
        <f t="shared" si="2301"/>
        <v>43.6</v>
      </c>
      <c r="S8151" s="2">
        <f t="shared" si="2293"/>
        <v>0</v>
      </c>
      <c r="T8151" s="2">
        <f t="shared" si="2304"/>
        <v>0</v>
      </c>
      <c r="U8151" s="2">
        <f t="shared" si="2294"/>
        <v>11.604629999999986</v>
      </c>
      <c r="V8151" t="str">
        <f t="shared" si="2302"/>
        <v>Y</v>
      </c>
      <c r="W8151" s="2">
        <f t="shared" si="2303"/>
        <v>11.604629999999986</v>
      </c>
      <c r="X8151" s="2">
        <f t="shared" si="2295"/>
        <v>0</v>
      </c>
      <c r="Y8151" s="2"/>
    </row>
    <row r="8152" spans="1:25" x14ac:dyDescent="0.2">
      <c r="A8152">
        <v>13</v>
      </c>
      <c r="B8152" s="1">
        <v>43075.541666646903</v>
      </c>
      <c r="C8152">
        <v>44.9</v>
      </c>
      <c r="D8152" s="15">
        <f t="shared" si="2296"/>
        <v>44.9</v>
      </c>
      <c r="E8152">
        <v>32</v>
      </c>
      <c r="F8152" s="6">
        <v>11.8139</v>
      </c>
      <c r="G8152" s="6">
        <v>43.685890000000001</v>
      </c>
      <c r="H8152" s="6">
        <f t="shared" si="2287"/>
        <v>55.499790000000004</v>
      </c>
      <c r="I8152" s="6">
        <f t="shared" si="2288"/>
        <v>12.899999999999999</v>
      </c>
      <c r="J8152" s="6">
        <f t="shared" si="2289"/>
        <v>0</v>
      </c>
      <c r="K8152" s="3">
        <f t="shared" si="2297"/>
        <v>0</v>
      </c>
      <c r="L8152" s="6">
        <f t="shared" si="2290"/>
        <v>42.599790000000006</v>
      </c>
      <c r="M8152" s="6">
        <f t="shared" si="2298"/>
        <v>220</v>
      </c>
      <c r="N8152" s="6">
        <f t="shared" si="2299"/>
        <v>42.599789999999985</v>
      </c>
      <c r="O8152" s="2">
        <f t="shared" si="2291"/>
        <v>-32</v>
      </c>
      <c r="P8152" s="2">
        <f t="shared" si="2300"/>
        <v>0</v>
      </c>
      <c r="Q8152" s="2">
        <f t="shared" si="2292"/>
        <v>44.9</v>
      </c>
      <c r="R8152" s="2">
        <f t="shared" si="2301"/>
        <v>44.9</v>
      </c>
      <c r="S8152" s="2">
        <f t="shared" si="2293"/>
        <v>0</v>
      </c>
      <c r="T8152" s="2">
        <f t="shared" si="2304"/>
        <v>0</v>
      </c>
      <c r="U8152" s="2">
        <f t="shared" si="2294"/>
        <v>10.599789999999985</v>
      </c>
      <c r="V8152" t="str">
        <f t="shared" si="2302"/>
        <v>Y</v>
      </c>
      <c r="W8152" s="2">
        <f t="shared" si="2303"/>
        <v>10.599789999999985</v>
      </c>
      <c r="X8152" s="2">
        <f t="shared" si="2295"/>
        <v>0</v>
      </c>
      <c r="Y8152" s="2"/>
    </row>
    <row r="8153" spans="1:25" x14ac:dyDescent="0.2">
      <c r="A8153">
        <v>14</v>
      </c>
      <c r="B8153" s="1">
        <v>43075.583333313567</v>
      </c>
      <c r="C8153">
        <v>44.2</v>
      </c>
      <c r="D8153" s="15">
        <f t="shared" si="2296"/>
        <v>44.2</v>
      </c>
      <c r="E8153">
        <v>32</v>
      </c>
      <c r="F8153" s="6">
        <v>10.736499999999999</v>
      </c>
      <c r="G8153" s="6">
        <v>37.398969999999998</v>
      </c>
      <c r="H8153" s="6">
        <f t="shared" si="2287"/>
        <v>48.135469999999998</v>
      </c>
      <c r="I8153" s="6">
        <f t="shared" si="2288"/>
        <v>12.200000000000003</v>
      </c>
      <c r="J8153" s="6">
        <f t="shared" si="2289"/>
        <v>0</v>
      </c>
      <c r="K8153" s="3">
        <f t="shared" si="2297"/>
        <v>0</v>
      </c>
      <c r="L8153" s="6">
        <f t="shared" si="2290"/>
        <v>35.935469999999995</v>
      </c>
      <c r="M8153" s="6">
        <f t="shared" si="2298"/>
        <v>220</v>
      </c>
      <c r="N8153" s="6">
        <f t="shared" si="2299"/>
        <v>35.935470000000009</v>
      </c>
      <c r="O8153" s="2">
        <f t="shared" si="2291"/>
        <v>-32</v>
      </c>
      <c r="P8153" s="2">
        <f t="shared" si="2300"/>
        <v>0</v>
      </c>
      <c r="Q8153" s="2">
        <f t="shared" si="2292"/>
        <v>44.2</v>
      </c>
      <c r="R8153" s="2">
        <f t="shared" si="2301"/>
        <v>44.2</v>
      </c>
      <c r="S8153" s="2">
        <f t="shared" si="2293"/>
        <v>0</v>
      </c>
      <c r="T8153" s="2">
        <f t="shared" si="2304"/>
        <v>0</v>
      </c>
      <c r="U8153" s="2">
        <f t="shared" si="2294"/>
        <v>3.9354700000000093</v>
      </c>
      <c r="V8153" t="str">
        <f t="shared" si="2302"/>
        <v>Y</v>
      </c>
      <c r="W8153" s="2">
        <f t="shared" si="2303"/>
        <v>3.9354700000000093</v>
      </c>
      <c r="X8153" s="2">
        <f t="shared" si="2295"/>
        <v>0</v>
      </c>
      <c r="Y8153" s="2"/>
    </row>
    <row r="8154" spans="1:25" x14ac:dyDescent="0.2">
      <c r="A8154">
        <v>15</v>
      </c>
      <c r="B8154" s="1">
        <v>43075.624999980231</v>
      </c>
      <c r="C8154">
        <v>44.8</v>
      </c>
      <c r="D8154" s="15">
        <f t="shared" si="2296"/>
        <v>44.8</v>
      </c>
      <c r="E8154">
        <v>32</v>
      </c>
      <c r="F8154" s="6">
        <v>11.4087</v>
      </c>
      <c r="G8154" s="6">
        <v>27.311640000000001</v>
      </c>
      <c r="H8154" s="6">
        <f t="shared" si="2287"/>
        <v>38.72034</v>
      </c>
      <c r="I8154" s="6">
        <f t="shared" si="2288"/>
        <v>12.799999999999997</v>
      </c>
      <c r="J8154" s="6">
        <f t="shared" si="2289"/>
        <v>0</v>
      </c>
      <c r="K8154" s="3">
        <f t="shared" si="2297"/>
        <v>0</v>
      </c>
      <c r="L8154" s="6">
        <f t="shared" si="2290"/>
        <v>25.920340000000003</v>
      </c>
      <c r="M8154" s="6">
        <f t="shared" si="2298"/>
        <v>220</v>
      </c>
      <c r="N8154" s="6">
        <f t="shared" si="2299"/>
        <v>25.92034000000001</v>
      </c>
      <c r="O8154" s="2">
        <f t="shared" si="2291"/>
        <v>-25.92034000000001</v>
      </c>
      <c r="P8154" s="2">
        <f t="shared" si="2300"/>
        <v>6.0796599999999899</v>
      </c>
      <c r="Q8154" s="2">
        <f t="shared" si="2292"/>
        <v>38.720340000000007</v>
      </c>
      <c r="R8154" s="2">
        <f t="shared" si="2301"/>
        <v>38.720340000000007</v>
      </c>
      <c r="S8154" s="2">
        <f t="shared" si="2293"/>
        <v>0</v>
      </c>
      <c r="T8154" s="2">
        <f t="shared" si="2304"/>
        <v>0</v>
      </c>
      <c r="U8154" s="2">
        <f t="shared" si="2294"/>
        <v>0</v>
      </c>
      <c r="V8154" t="str">
        <f t="shared" si="2302"/>
        <v>Y</v>
      </c>
      <c r="W8154" s="2">
        <f t="shared" si="2303"/>
        <v>0</v>
      </c>
      <c r="X8154" s="2">
        <f t="shared" si="2295"/>
        <v>0</v>
      </c>
      <c r="Y8154" s="2"/>
    </row>
    <row r="8155" spans="1:25" x14ac:dyDescent="0.2">
      <c r="A8155">
        <v>16</v>
      </c>
      <c r="B8155" s="1">
        <v>43075.666666646895</v>
      </c>
      <c r="C8155">
        <v>45.1</v>
      </c>
      <c r="D8155" s="15">
        <f t="shared" si="2296"/>
        <v>45.1</v>
      </c>
      <c r="E8155">
        <v>32</v>
      </c>
      <c r="F8155" s="6">
        <v>8.4253300000000007</v>
      </c>
      <c r="G8155" s="6">
        <v>14.151529999999999</v>
      </c>
      <c r="H8155" s="6">
        <f t="shared" si="2287"/>
        <v>22.57686</v>
      </c>
      <c r="I8155" s="6">
        <f t="shared" si="2288"/>
        <v>13.100000000000001</v>
      </c>
      <c r="J8155" s="6">
        <f t="shared" si="2289"/>
        <v>0</v>
      </c>
      <c r="K8155" s="3">
        <f t="shared" si="2297"/>
        <v>0</v>
      </c>
      <c r="L8155" s="6">
        <f t="shared" si="2290"/>
        <v>9.4768599999999985</v>
      </c>
      <c r="M8155" s="6">
        <f t="shared" si="2298"/>
        <v>220</v>
      </c>
      <c r="N8155" s="6">
        <f t="shared" si="2299"/>
        <v>9.4768599999999878</v>
      </c>
      <c r="O8155" s="2">
        <f t="shared" si="2291"/>
        <v>-9.4768599999999878</v>
      </c>
      <c r="P8155" s="2">
        <f t="shared" si="2300"/>
        <v>22.523140000000012</v>
      </c>
      <c r="Q8155" s="2">
        <f t="shared" si="2292"/>
        <v>22.576859999999989</v>
      </c>
      <c r="R8155" s="2">
        <f t="shared" si="2301"/>
        <v>22.576859999999989</v>
      </c>
      <c r="S8155" s="2">
        <f t="shared" si="2293"/>
        <v>0</v>
      </c>
      <c r="T8155" s="2">
        <f t="shared" si="2304"/>
        <v>0</v>
      </c>
      <c r="U8155" s="2">
        <f t="shared" si="2294"/>
        <v>0</v>
      </c>
      <c r="V8155" t="str">
        <f t="shared" si="2302"/>
        <v>Y</v>
      </c>
      <c r="W8155" s="2">
        <f t="shared" si="2303"/>
        <v>0</v>
      </c>
      <c r="X8155" s="2">
        <f t="shared" si="2295"/>
        <v>0</v>
      </c>
      <c r="Y8155" s="2"/>
    </row>
    <row r="8156" spans="1:25" x14ac:dyDescent="0.2">
      <c r="A8156">
        <v>17</v>
      </c>
      <c r="B8156" s="1">
        <v>43075.70833331356</v>
      </c>
      <c r="C8156">
        <v>45.9</v>
      </c>
      <c r="D8156" s="15">
        <f t="shared" si="2296"/>
        <v>45.9</v>
      </c>
      <c r="E8156">
        <v>32</v>
      </c>
      <c r="F8156" s="6">
        <v>10.0435</v>
      </c>
      <c r="G8156" s="6">
        <v>0.45020217000000001</v>
      </c>
      <c r="H8156" s="6">
        <f t="shared" si="2287"/>
        <v>10.493702170000001</v>
      </c>
      <c r="I8156" s="6">
        <f t="shared" si="2288"/>
        <v>13.899999999999999</v>
      </c>
      <c r="J8156" s="6">
        <f t="shared" si="2289"/>
        <v>3.406297829999998</v>
      </c>
      <c r="K8156" s="3">
        <f t="shared" si="2297"/>
        <v>3.8929118057142773</v>
      </c>
      <c r="L8156" s="6">
        <f t="shared" si="2290"/>
        <v>0</v>
      </c>
      <c r="M8156" s="6">
        <f t="shared" si="2298"/>
        <v>216.10708819428572</v>
      </c>
      <c r="N8156" s="6">
        <f t="shared" si="2299"/>
        <v>0.48661397571427756</v>
      </c>
      <c r="O8156" s="2">
        <f t="shared" si="2291"/>
        <v>-0.48661397571427756</v>
      </c>
      <c r="P8156" s="2">
        <f t="shared" si="2300"/>
        <v>31.513386024285722</v>
      </c>
      <c r="Q8156" s="2">
        <f t="shared" si="2292"/>
        <v>14.386613975714276</v>
      </c>
      <c r="R8156" s="2">
        <f t="shared" si="2301"/>
        <v>10.493702170000001</v>
      </c>
      <c r="S8156" s="2">
        <f t="shared" si="2293"/>
        <v>3.8929118057142755</v>
      </c>
      <c r="T8156" s="2">
        <f t="shared" si="2304"/>
        <v>0</v>
      </c>
      <c r="U8156" s="2">
        <f t="shared" si="2294"/>
        <v>0</v>
      </c>
      <c r="V8156" t="str">
        <f t="shared" si="2302"/>
        <v>N</v>
      </c>
      <c r="W8156" s="2">
        <f t="shared" si="2303"/>
        <v>0</v>
      </c>
      <c r="X8156" s="2">
        <f t="shared" si="2295"/>
        <v>0</v>
      </c>
      <c r="Y8156" s="2"/>
    </row>
    <row r="8157" spans="1:25" x14ac:dyDescent="0.2">
      <c r="A8157">
        <v>18</v>
      </c>
      <c r="B8157" s="1">
        <v>43075.749999980224</v>
      </c>
      <c r="C8157">
        <v>46.1</v>
      </c>
      <c r="D8157" s="15">
        <f t="shared" si="2296"/>
        <v>46.1</v>
      </c>
      <c r="E8157">
        <v>32</v>
      </c>
      <c r="F8157" s="6">
        <v>8.9562899999999992</v>
      </c>
      <c r="G8157" s="6">
        <v>-1.5167529999999999E-2</v>
      </c>
      <c r="H8157" s="6">
        <f t="shared" si="2287"/>
        <v>8.9411224699999998</v>
      </c>
      <c r="I8157" s="6">
        <f t="shared" si="2288"/>
        <v>14.100000000000001</v>
      </c>
      <c r="J8157" s="6">
        <f t="shared" si="2289"/>
        <v>5.1588775300000016</v>
      </c>
      <c r="K8157" s="3">
        <f t="shared" si="2297"/>
        <v>5.8958600342857039</v>
      </c>
      <c r="L8157" s="6">
        <f t="shared" si="2290"/>
        <v>0</v>
      </c>
      <c r="M8157" s="6">
        <f t="shared" si="2298"/>
        <v>210.21122816000002</v>
      </c>
      <c r="N8157" s="6">
        <f t="shared" si="2299"/>
        <v>0.73698250428569168</v>
      </c>
      <c r="O8157" s="2">
        <f t="shared" si="2291"/>
        <v>-0.73698250428569168</v>
      </c>
      <c r="P8157" s="2">
        <f t="shared" si="2300"/>
        <v>31.263017495714308</v>
      </c>
      <c r="Q8157" s="2">
        <f t="shared" si="2292"/>
        <v>14.836982504285693</v>
      </c>
      <c r="R8157" s="2">
        <f t="shared" si="2301"/>
        <v>8.9411224699999998</v>
      </c>
      <c r="S8157" s="2">
        <f t="shared" si="2293"/>
        <v>5.8958600342856933</v>
      </c>
      <c r="T8157" s="2">
        <f t="shared" si="2304"/>
        <v>0</v>
      </c>
      <c r="U8157" s="2">
        <f t="shared" si="2294"/>
        <v>0</v>
      </c>
      <c r="V8157" t="str">
        <f t="shared" si="2302"/>
        <v>N</v>
      </c>
      <c r="W8157" s="2">
        <f t="shared" si="2303"/>
        <v>0</v>
      </c>
      <c r="X8157" s="2">
        <f t="shared" si="2295"/>
        <v>0</v>
      </c>
      <c r="Y8157" s="2"/>
    </row>
    <row r="8158" spans="1:25" x14ac:dyDescent="0.2">
      <c r="A8158">
        <v>19</v>
      </c>
      <c r="B8158" s="1">
        <v>43075.791666646888</v>
      </c>
      <c r="C8158">
        <v>46.6</v>
      </c>
      <c r="D8158" s="15">
        <f t="shared" si="2296"/>
        <v>46.6</v>
      </c>
      <c r="E8158">
        <v>32</v>
      </c>
      <c r="F8158" s="6">
        <v>8.2243700000000004</v>
      </c>
      <c r="G8158" s="6">
        <v>-1.5167529999999999E-2</v>
      </c>
      <c r="H8158" s="6">
        <f t="shared" si="2287"/>
        <v>8.209202470000001</v>
      </c>
      <c r="I8158" s="6">
        <f t="shared" si="2288"/>
        <v>14.600000000000001</v>
      </c>
      <c r="J8158" s="6">
        <f t="shared" si="2289"/>
        <v>6.3907975300000004</v>
      </c>
      <c r="K8158" s="3">
        <f t="shared" si="2297"/>
        <v>7.3037686057142821</v>
      </c>
      <c r="L8158" s="6">
        <f t="shared" si="2290"/>
        <v>0</v>
      </c>
      <c r="M8158" s="6">
        <f t="shared" si="2298"/>
        <v>202.90745955428574</v>
      </c>
      <c r="N8158" s="6">
        <f t="shared" si="2299"/>
        <v>0.91297107571429592</v>
      </c>
      <c r="O8158" s="2">
        <f t="shared" si="2291"/>
        <v>-0.91297107571429592</v>
      </c>
      <c r="P8158" s="2">
        <f t="shared" si="2300"/>
        <v>31.087028924285704</v>
      </c>
      <c r="Q8158" s="2">
        <f t="shared" si="2292"/>
        <v>15.512971075714297</v>
      </c>
      <c r="R8158" s="2">
        <f t="shared" si="2301"/>
        <v>8.209202470000001</v>
      </c>
      <c r="S8158" s="2">
        <f t="shared" si="2293"/>
        <v>7.3037686057142963</v>
      </c>
      <c r="T8158" s="2">
        <f t="shared" si="2304"/>
        <v>0</v>
      </c>
      <c r="U8158" s="2">
        <f t="shared" si="2294"/>
        <v>0</v>
      </c>
      <c r="V8158" t="str">
        <f t="shared" si="2302"/>
        <v>N</v>
      </c>
      <c r="W8158" s="2">
        <f t="shared" si="2303"/>
        <v>0</v>
      </c>
      <c r="X8158" s="2">
        <f t="shared" si="2295"/>
        <v>0</v>
      </c>
      <c r="Y8158" s="2"/>
    </row>
    <row r="8159" spans="1:25" x14ac:dyDescent="0.2">
      <c r="A8159">
        <v>20</v>
      </c>
      <c r="B8159" s="1">
        <v>43075.833333313552</v>
      </c>
      <c r="C8159">
        <v>45.5</v>
      </c>
      <c r="D8159" s="15">
        <f t="shared" si="2296"/>
        <v>45.5</v>
      </c>
      <c r="E8159">
        <v>32</v>
      </c>
      <c r="F8159" s="6">
        <v>6.9588999999999999</v>
      </c>
      <c r="G8159" s="6">
        <v>-1.5167529999999999E-2</v>
      </c>
      <c r="H8159" s="6">
        <f t="shared" si="2287"/>
        <v>6.9437324699999996</v>
      </c>
      <c r="I8159" s="6">
        <f t="shared" si="2288"/>
        <v>13.5</v>
      </c>
      <c r="J8159" s="6">
        <f t="shared" si="2289"/>
        <v>6.5562675300000004</v>
      </c>
      <c r="K8159" s="3">
        <f t="shared" si="2297"/>
        <v>7.4928771771428444</v>
      </c>
      <c r="L8159" s="6">
        <f t="shared" si="2290"/>
        <v>0</v>
      </c>
      <c r="M8159" s="6">
        <f t="shared" si="2298"/>
        <v>195.41458237714289</v>
      </c>
      <c r="N8159" s="6">
        <f t="shared" si="2299"/>
        <v>0.93660964714283068</v>
      </c>
      <c r="O8159" s="2">
        <f t="shared" si="2291"/>
        <v>-0.93660964714283068</v>
      </c>
      <c r="P8159" s="2">
        <f t="shared" si="2300"/>
        <v>31.063390352857169</v>
      </c>
      <c r="Q8159" s="2">
        <f t="shared" si="2292"/>
        <v>14.436609647142831</v>
      </c>
      <c r="R8159" s="2">
        <f t="shared" si="2301"/>
        <v>6.9437324699999996</v>
      </c>
      <c r="S8159" s="2">
        <f t="shared" si="2293"/>
        <v>7.4928771771428311</v>
      </c>
      <c r="T8159" s="2">
        <f t="shared" si="2304"/>
        <v>0</v>
      </c>
      <c r="U8159" s="2">
        <f t="shared" si="2294"/>
        <v>0</v>
      </c>
      <c r="V8159" t="str">
        <f t="shared" si="2302"/>
        <v>N</v>
      </c>
      <c r="W8159" s="2">
        <f t="shared" si="2303"/>
        <v>0</v>
      </c>
      <c r="X8159" s="2">
        <f t="shared" si="2295"/>
        <v>0</v>
      </c>
      <c r="Y8159" s="2"/>
    </row>
    <row r="8160" spans="1:25" x14ac:dyDescent="0.2">
      <c r="A8160">
        <v>21</v>
      </c>
      <c r="B8160" s="1">
        <v>43075.874999980217</v>
      </c>
      <c r="C8160">
        <v>44.8</v>
      </c>
      <c r="D8160" s="15">
        <f t="shared" si="2296"/>
        <v>44.8</v>
      </c>
      <c r="E8160">
        <v>32</v>
      </c>
      <c r="F8160" s="6">
        <v>7.8357299999999999</v>
      </c>
      <c r="G8160" s="6">
        <v>-1.5167529999999999E-2</v>
      </c>
      <c r="H8160" s="6">
        <f t="shared" si="2287"/>
        <v>7.8205624699999996</v>
      </c>
      <c r="I8160" s="6">
        <f t="shared" si="2288"/>
        <v>12.799999999999997</v>
      </c>
      <c r="J8160" s="6">
        <f t="shared" si="2289"/>
        <v>4.9794375299999976</v>
      </c>
      <c r="K8160" s="3">
        <f t="shared" si="2297"/>
        <v>5.6907857485714146</v>
      </c>
      <c r="L8160" s="6">
        <f t="shared" si="2290"/>
        <v>0</v>
      </c>
      <c r="M8160" s="6">
        <f t="shared" si="2298"/>
        <v>189.72379662857148</v>
      </c>
      <c r="N8160" s="6">
        <f t="shared" si="2299"/>
        <v>0.71134821857143038</v>
      </c>
      <c r="O8160" s="2">
        <f t="shared" si="2291"/>
        <v>-0.71134821857143038</v>
      </c>
      <c r="P8160" s="2">
        <f t="shared" si="2300"/>
        <v>31.28865178142857</v>
      </c>
      <c r="Q8160" s="2">
        <f t="shared" si="2292"/>
        <v>13.511348218571428</v>
      </c>
      <c r="R8160" s="2">
        <f t="shared" si="2301"/>
        <v>7.8205624699999996</v>
      </c>
      <c r="S8160" s="2">
        <f t="shared" si="2293"/>
        <v>5.6907857485714279</v>
      </c>
      <c r="T8160" s="2">
        <f t="shared" si="2304"/>
        <v>0</v>
      </c>
      <c r="U8160" s="2">
        <f t="shared" si="2294"/>
        <v>0</v>
      </c>
      <c r="V8160" t="str">
        <f t="shared" si="2302"/>
        <v>N</v>
      </c>
      <c r="W8160" s="2">
        <f t="shared" si="2303"/>
        <v>0</v>
      </c>
      <c r="X8160" s="2">
        <f t="shared" si="2295"/>
        <v>0</v>
      </c>
      <c r="Y8160" s="2"/>
    </row>
    <row r="8161" spans="1:25" x14ac:dyDescent="0.2">
      <c r="A8161">
        <v>22</v>
      </c>
      <c r="B8161" s="1">
        <v>43075.916666646881</v>
      </c>
      <c r="C8161">
        <v>42.8</v>
      </c>
      <c r="D8161" s="15">
        <f t="shared" si="2296"/>
        <v>42.8</v>
      </c>
      <c r="E8161">
        <v>32</v>
      </c>
      <c r="F8161" s="6">
        <v>9.4848300000000005</v>
      </c>
      <c r="G8161" s="6">
        <v>-1.5167529999999999E-2</v>
      </c>
      <c r="H8161" s="6">
        <f t="shared" si="2287"/>
        <v>9.4696624700000012</v>
      </c>
      <c r="I8161" s="6">
        <f t="shared" si="2288"/>
        <v>10.799999999999997</v>
      </c>
      <c r="J8161" s="6">
        <f t="shared" si="2289"/>
        <v>1.330337529999996</v>
      </c>
      <c r="K8161" s="3">
        <f t="shared" si="2297"/>
        <v>1.5203857485714138</v>
      </c>
      <c r="L8161" s="6">
        <f t="shared" si="2290"/>
        <v>0</v>
      </c>
      <c r="M8161" s="6">
        <f t="shared" si="2298"/>
        <v>188.20341088000006</v>
      </c>
      <c r="N8161" s="6">
        <f t="shared" si="2299"/>
        <v>0.19004821857140541</v>
      </c>
      <c r="O8161" s="2">
        <f t="shared" si="2291"/>
        <v>-0.19004821857140541</v>
      </c>
      <c r="P8161" s="2">
        <f t="shared" si="2300"/>
        <v>31.809951781428595</v>
      </c>
      <c r="Q8161" s="2">
        <f t="shared" si="2292"/>
        <v>10.990048218571403</v>
      </c>
      <c r="R8161" s="2">
        <f t="shared" si="2301"/>
        <v>9.4696624700000012</v>
      </c>
      <c r="S8161" s="2">
        <f t="shared" si="2293"/>
        <v>1.5203857485714014</v>
      </c>
      <c r="T8161" s="2">
        <f t="shared" si="2304"/>
        <v>0</v>
      </c>
      <c r="U8161" s="2">
        <f t="shared" si="2294"/>
        <v>0</v>
      </c>
      <c r="V8161" t="str">
        <f t="shared" si="2302"/>
        <v>N</v>
      </c>
      <c r="W8161" s="2">
        <f t="shared" si="2303"/>
        <v>0</v>
      </c>
      <c r="X8161" s="2">
        <f t="shared" si="2295"/>
        <v>0</v>
      </c>
      <c r="Y8161" s="2"/>
    </row>
    <row r="8162" spans="1:25" x14ac:dyDescent="0.2">
      <c r="A8162">
        <v>23</v>
      </c>
      <c r="B8162" s="1">
        <v>43075.958333313545</v>
      </c>
      <c r="C8162">
        <v>40.700000000000003</v>
      </c>
      <c r="D8162" s="15">
        <f t="shared" si="2296"/>
        <v>40.700000000000003</v>
      </c>
      <c r="E8162">
        <v>32</v>
      </c>
      <c r="F8162" s="6">
        <v>11.586600000000001</v>
      </c>
      <c r="G8162" s="6">
        <v>-1.5167529999999999E-2</v>
      </c>
      <c r="H8162" s="6">
        <f t="shared" si="2287"/>
        <v>11.571432470000001</v>
      </c>
      <c r="I8162" s="6">
        <f t="shared" si="2288"/>
        <v>8.7000000000000028</v>
      </c>
      <c r="J8162" s="6">
        <f t="shared" si="2289"/>
        <v>0</v>
      </c>
      <c r="K8162" s="3">
        <f t="shared" si="2297"/>
        <v>0</v>
      </c>
      <c r="L8162" s="6">
        <f t="shared" si="2290"/>
        <v>2.8714324699999985</v>
      </c>
      <c r="M8162" s="6">
        <f t="shared" si="2298"/>
        <v>191.07484335000007</v>
      </c>
      <c r="N8162" s="6">
        <f t="shared" si="2299"/>
        <v>0</v>
      </c>
      <c r="O8162" s="2">
        <f t="shared" si="2291"/>
        <v>0</v>
      </c>
      <c r="P8162" s="2">
        <f t="shared" si="2300"/>
        <v>32</v>
      </c>
      <c r="Q8162" s="2">
        <f t="shared" si="2292"/>
        <v>8.7000000000000028</v>
      </c>
      <c r="R8162" s="2">
        <f t="shared" si="2301"/>
        <v>8.7000000000000028</v>
      </c>
      <c r="S8162" s="2">
        <f t="shared" si="2293"/>
        <v>0</v>
      </c>
      <c r="T8162" s="2">
        <f t="shared" si="2304"/>
        <v>2.871432470000002</v>
      </c>
      <c r="U8162" s="2">
        <f t="shared" si="2294"/>
        <v>0</v>
      </c>
      <c r="V8162" t="str">
        <f t="shared" si="2302"/>
        <v>N</v>
      </c>
      <c r="W8162" s="2">
        <f t="shared" si="2303"/>
        <v>0</v>
      </c>
      <c r="X8162" s="2">
        <f t="shared" si="2295"/>
        <v>0</v>
      </c>
      <c r="Y8162" s="2"/>
    </row>
    <row r="8163" spans="1:25" x14ac:dyDescent="0.2">
      <c r="A8163">
        <v>0</v>
      </c>
      <c r="B8163" s="1">
        <v>43075.999999980209</v>
      </c>
      <c r="C8163">
        <v>38.299999999999997</v>
      </c>
      <c r="D8163" s="15">
        <f t="shared" si="2296"/>
        <v>38.299999999999997</v>
      </c>
      <c r="E8163">
        <v>32</v>
      </c>
      <c r="F8163" s="6">
        <v>9.8113899999999994</v>
      </c>
      <c r="G8163" s="6">
        <v>-1.5167529999999999E-2</v>
      </c>
      <c r="H8163" s="6">
        <f t="shared" si="2287"/>
        <v>9.79622247</v>
      </c>
      <c r="I8163" s="6">
        <f t="shared" si="2288"/>
        <v>6.2999999999999972</v>
      </c>
      <c r="J8163" s="6">
        <f t="shared" si="2289"/>
        <v>0</v>
      </c>
      <c r="K8163" s="3">
        <f t="shared" si="2297"/>
        <v>0</v>
      </c>
      <c r="L8163" s="6">
        <f t="shared" si="2290"/>
        <v>3.4962224700000029</v>
      </c>
      <c r="M8163" s="6">
        <f t="shared" si="2298"/>
        <v>194.57106582000006</v>
      </c>
      <c r="N8163" s="6">
        <f t="shared" si="2299"/>
        <v>0</v>
      </c>
      <c r="O8163" s="2">
        <f t="shared" si="2291"/>
        <v>0</v>
      </c>
      <c r="P8163" s="2">
        <f t="shared" si="2300"/>
        <v>32</v>
      </c>
      <c r="Q8163" s="2">
        <f t="shared" si="2292"/>
        <v>6.2999999999999972</v>
      </c>
      <c r="R8163" s="2">
        <f t="shared" si="2301"/>
        <v>6.2999999999999972</v>
      </c>
      <c r="S8163" s="2">
        <f t="shared" si="2293"/>
        <v>0</v>
      </c>
      <c r="T8163" s="2">
        <f t="shared" si="2304"/>
        <v>3.4962224699999922</v>
      </c>
      <c r="U8163" s="2">
        <f t="shared" si="2294"/>
        <v>0</v>
      </c>
      <c r="V8163" t="str">
        <f t="shared" si="2302"/>
        <v>N</v>
      </c>
      <c r="W8163" s="2">
        <f t="shared" si="2303"/>
        <v>0</v>
      </c>
      <c r="X8163" s="2">
        <f t="shared" si="2295"/>
        <v>0</v>
      </c>
      <c r="Y8163" s="2"/>
    </row>
    <row r="8164" spans="1:25" x14ac:dyDescent="0.2">
      <c r="A8164">
        <v>1</v>
      </c>
      <c r="B8164" s="1">
        <v>43076.041666646874</v>
      </c>
      <c r="C8164">
        <v>36.299999999999997</v>
      </c>
      <c r="D8164" s="15">
        <f t="shared" si="2296"/>
        <v>36.299999999999997</v>
      </c>
      <c r="E8164">
        <v>32</v>
      </c>
      <c r="F8164" s="6">
        <v>14.4078</v>
      </c>
      <c r="G8164" s="6">
        <v>-1.5167529999999999E-2</v>
      </c>
      <c r="H8164" s="6">
        <f t="shared" si="2287"/>
        <v>14.392632470000001</v>
      </c>
      <c r="I8164" s="6">
        <f t="shared" si="2288"/>
        <v>4.2999999999999972</v>
      </c>
      <c r="J8164" s="6">
        <f t="shared" si="2289"/>
        <v>0</v>
      </c>
      <c r="K8164" s="3">
        <f t="shared" si="2297"/>
        <v>0</v>
      </c>
      <c r="L8164" s="6">
        <f t="shared" si="2290"/>
        <v>10.092632470000003</v>
      </c>
      <c r="M8164" s="6">
        <f t="shared" si="2298"/>
        <v>204.66369829000007</v>
      </c>
      <c r="N8164" s="6">
        <f t="shared" si="2299"/>
        <v>0</v>
      </c>
      <c r="O8164" s="2">
        <f t="shared" si="2291"/>
        <v>0</v>
      </c>
      <c r="P8164" s="2">
        <f t="shared" si="2300"/>
        <v>32</v>
      </c>
      <c r="Q8164" s="2">
        <f t="shared" si="2292"/>
        <v>4.2999999999999972</v>
      </c>
      <c r="R8164" s="2">
        <f t="shared" si="2301"/>
        <v>4.2999999999999972</v>
      </c>
      <c r="S8164" s="2">
        <f t="shared" si="2293"/>
        <v>0</v>
      </c>
      <c r="T8164" s="2">
        <f t="shared" si="2304"/>
        <v>10.092632470000012</v>
      </c>
      <c r="U8164" s="2">
        <f t="shared" si="2294"/>
        <v>0</v>
      </c>
      <c r="V8164" t="str">
        <f t="shared" si="2302"/>
        <v>N</v>
      </c>
      <c r="W8164" s="2">
        <f t="shared" si="2303"/>
        <v>0</v>
      </c>
      <c r="X8164" s="2">
        <f t="shared" si="2295"/>
        <v>0</v>
      </c>
      <c r="Y8164" s="2"/>
    </row>
    <row r="8165" spans="1:25" x14ac:dyDescent="0.2">
      <c r="A8165">
        <v>2</v>
      </c>
      <c r="B8165" s="1">
        <v>43076.083333313538</v>
      </c>
      <c r="C8165">
        <v>33.5</v>
      </c>
      <c r="D8165" s="15">
        <f t="shared" si="2296"/>
        <v>33.5</v>
      </c>
      <c r="E8165">
        <v>32</v>
      </c>
      <c r="F8165" s="6">
        <v>15.0984</v>
      </c>
      <c r="G8165" s="6">
        <v>-1.5167529999999999E-2</v>
      </c>
      <c r="H8165" s="6">
        <f t="shared" si="2287"/>
        <v>15.08323247</v>
      </c>
      <c r="I8165" s="6">
        <f t="shared" si="2288"/>
        <v>1.5</v>
      </c>
      <c r="J8165" s="6">
        <f t="shared" si="2289"/>
        <v>0</v>
      </c>
      <c r="K8165" s="3">
        <f t="shared" si="2297"/>
        <v>0</v>
      </c>
      <c r="L8165" s="6">
        <f t="shared" si="2290"/>
        <v>13.58323247</v>
      </c>
      <c r="M8165" s="6">
        <f t="shared" si="2298"/>
        <v>218.24693076000008</v>
      </c>
      <c r="N8165" s="6">
        <f t="shared" si="2299"/>
        <v>0</v>
      </c>
      <c r="O8165" s="2">
        <f t="shared" si="2291"/>
        <v>0</v>
      </c>
      <c r="P8165" s="2">
        <f t="shared" si="2300"/>
        <v>32</v>
      </c>
      <c r="Q8165" s="2">
        <f t="shared" si="2292"/>
        <v>1.5</v>
      </c>
      <c r="R8165" s="2">
        <f t="shared" si="2301"/>
        <v>1.5</v>
      </c>
      <c r="S8165" s="2">
        <f t="shared" si="2293"/>
        <v>0</v>
      </c>
      <c r="T8165" s="2">
        <f t="shared" si="2304"/>
        <v>13.583232470000013</v>
      </c>
      <c r="U8165" s="2">
        <f t="shared" si="2294"/>
        <v>0</v>
      </c>
      <c r="V8165" t="str">
        <f t="shared" si="2302"/>
        <v>N</v>
      </c>
      <c r="W8165" s="2">
        <f t="shared" si="2303"/>
        <v>0</v>
      </c>
      <c r="X8165" s="2">
        <f t="shared" si="2295"/>
        <v>0</v>
      </c>
      <c r="Y8165" s="2"/>
    </row>
    <row r="8166" spans="1:25" x14ac:dyDescent="0.2">
      <c r="A8166">
        <v>3</v>
      </c>
      <c r="B8166" s="1">
        <v>43076.124999980202</v>
      </c>
      <c r="C8166">
        <v>32.700000000000003</v>
      </c>
      <c r="D8166" s="15">
        <f t="shared" si="2296"/>
        <v>32.700000000000003</v>
      </c>
      <c r="E8166">
        <v>32</v>
      </c>
      <c r="F8166" s="6">
        <v>14.5923</v>
      </c>
      <c r="G8166" s="6">
        <v>-1.5167529999999999E-2</v>
      </c>
      <c r="H8166" s="6">
        <f t="shared" si="2287"/>
        <v>14.57713247</v>
      </c>
      <c r="I8166" s="6">
        <f t="shared" si="2288"/>
        <v>0.70000000000000284</v>
      </c>
      <c r="J8166" s="6">
        <f t="shared" si="2289"/>
        <v>0</v>
      </c>
      <c r="K8166" s="3">
        <f t="shared" si="2297"/>
        <v>0</v>
      </c>
      <c r="L8166" s="6">
        <f t="shared" si="2290"/>
        <v>13.877132469999998</v>
      </c>
      <c r="M8166" s="6">
        <f t="shared" si="2298"/>
        <v>220</v>
      </c>
      <c r="N8166" s="6">
        <f t="shared" si="2299"/>
        <v>12.124063230000075</v>
      </c>
      <c r="O8166" s="2">
        <f t="shared" si="2291"/>
        <v>-12.124063230000075</v>
      </c>
      <c r="P8166" s="2">
        <f t="shared" si="2300"/>
        <v>19.875936769999925</v>
      </c>
      <c r="Q8166" s="2">
        <f t="shared" si="2292"/>
        <v>12.824063230000078</v>
      </c>
      <c r="R8166" s="2">
        <f t="shared" si="2301"/>
        <v>12.824063230000078</v>
      </c>
      <c r="S8166" s="2">
        <f t="shared" si="2293"/>
        <v>0</v>
      </c>
      <c r="T8166" s="2">
        <f t="shared" si="2304"/>
        <v>1.7530692399999168</v>
      </c>
      <c r="U8166" s="2">
        <f t="shared" si="2294"/>
        <v>0</v>
      </c>
      <c r="V8166" t="str">
        <f t="shared" si="2302"/>
        <v>N</v>
      </c>
      <c r="W8166" s="2">
        <f t="shared" si="2303"/>
        <v>0</v>
      </c>
      <c r="X8166" s="2">
        <f t="shared" si="2295"/>
        <v>0</v>
      </c>
      <c r="Y8166" s="2"/>
    </row>
    <row r="8167" spans="1:25" x14ac:dyDescent="0.2">
      <c r="A8167">
        <v>4</v>
      </c>
      <c r="B8167" s="1">
        <v>43076.166666646866</v>
      </c>
      <c r="C8167">
        <v>33.200000000000003</v>
      </c>
      <c r="D8167" s="15">
        <f t="shared" si="2296"/>
        <v>33.200000000000003</v>
      </c>
      <c r="E8167">
        <v>32</v>
      </c>
      <c r="F8167" s="6">
        <v>14.2217</v>
      </c>
      <c r="G8167" s="6">
        <v>-1.5167529999999999E-2</v>
      </c>
      <c r="H8167" s="6">
        <f t="shared" si="2287"/>
        <v>14.206532470000001</v>
      </c>
      <c r="I8167" s="6">
        <f t="shared" si="2288"/>
        <v>1.2000000000000028</v>
      </c>
      <c r="J8167" s="6">
        <f t="shared" si="2289"/>
        <v>0</v>
      </c>
      <c r="K8167" s="3">
        <f t="shared" si="2297"/>
        <v>0</v>
      </c>
      <c r="L8167" s="6">
        <f t="shared" si="2290"/>
        <v>13.006532469999998</v>
      </c>
      <c r="M8167" s="6">
        <f t="shared" si="2298"/>
        <v>220</v>
      </c>
      <c r="N8167" s="6">
        <f t="shared" si="2299"/>
        <v>13.006532469999996</v>
      </c>
      <c r="O8167" s="2">
        <f t="shared" si="2291"/>
        <v>-13.006532469999996</v>
      </c>
      <c r="P8167" s="2">
        <f t="shared" si="2300"/>
        <v>18.993467530000004</v>
      </c>
      <c r="Q8167" s="2">
        <f t="shared" si="2292"/>
        <v>14.206532469999999</v>
      </c>
      <c r="R8167" s="2">
        <f t="shared" si="2301"/>
        <v>14.206532469999999</v>
      </c>
      <c r="S8167" s="2">
        <f t="shared" si="2293"/>
        <v>0</v>
      </c>
      <c r="T8167" s="2">
        <f t="shared" si="2304"/>
        <v>0</v>
      </c>
      <c r="U8167" s="2">
        <f t="shared" si="2294"/>
        <v>0</v>
      </c>
      <c r="V8167" t="str">
        <f t="shared" si="2302"/>
        <v>N</v>
      </c>
      <c r="W8167" s="2">
        <f t="shared" si="2303"/>
        <v>0</v>
      </c>
      <c r="X8167" s="2">
        <f t="shared" si="2295"/>
        <v>0</v>
      </c>
      <c r="Y8167" s="2"/>
    </row>
    <row r="8168" spans="1:25" x14ac:dyDescent="0.2">
      <c r="A8168">
        <v>5</v>
      </c>
      <c r="B8168" s="1">
        <v>43076.208333313531</v>
      </c>
      <c r="C8168">
        <v>31.3</v>
      </c>
      <c r="D8168" s="15">
        <f t="shared" si="2296"/>
        <v>31.3</v>
      </c>
      <c r="E8168">
        <v>32</v>
      </c>
      <c r="F8168" s="6">
        <v>14.6501</v>
      </c>
      <c r="G8168" s="6">
        <v>-1.5167529999999999E-2</v>
      </c>
      <c r="H8168" s="6">
        <f t="shared" si="2287"/>
        <v>14.634932470000001</v>
      </c>
      <c r="I8168" s="6">
        <f t="shared" si="2288"/>
        <v>0</v>
      </c>
      <c r="J8168" s="6">
        <f t="shared" si="2289"/>
        <v>0</v>
      </c>
      <c r="K8168" s="3">
        <f t="shared" si="2297"/>
        <v>0</v>
      </c>
      <c r="L8168" s="6">
        <f t="shared" si="2290"/>
        <v>14.634932470000001</v>
      </c>
      <c r="M8168" s="6">
        <f t="shared" si="2298"/>
        <v>220</v>
      </c>
      <c r="N8168" s="6">
        <f t="shared" si="2299"/>
        <v>14.634932469999995</v>
      </c>
      <c r="O8168" s="2">
        <f t="shared" si="2291"/>
        <v>-14.634932469999995</v>
      </c>
      <c r="P8168" s="2">
        <f t="shared" si="2300"/>
        <v>17.365067530000005</v>
      </c>
      <c r="Q8168" s="2">
        <f t="shared" si="2292"/>
        <v>13.934932469999996</v>
      </c>
      <c r="R8168" s="2">
        <f t="shared" si="2301"/>
        <v>13.934932469999996</v>
      </c>
      <c r="S8168" s="2">
        <f t="shared" si="2293"/>
        <v>0</v>
      </c>
      <c r="T8168" s="2">
        <f t="shared" si="2304"/>
        <v>0</v>
      </c>
      <c r="U8168" s="2">
        <f t="shared" si="2294"/>
        <v>0</v>
      </c>
      <c r="V8168" t="str">
        <f t="shared" si="2302"/>
        <v>N</v>
      </c>
      <c r="W8168" s="2">
        <f t="shared" si="2303"/>
        <v>0</v>
      </c>
      <c r="X8168" s="2">
        <f t="shared" si="2295"/>
        <v>0</v>
      </c>
      <c r="Y8168" s="2"/>
    </row>
    <row r="8169" spans="1:25" x14ac:dyDescent="0.2">
      <c r="A8169">
        <v>6</v>
      </c>
      <c r="B8169" s="1">
        <v>43076.249999980195</v>
      </c>
      <c r="C8169">
        <v>31.9</v>
      </c>
      <c r="D8169" s="15">
        <f t="shared" si="2296"/>
        <v>31.9</v>
      </c>
      <c r="E8169">
        <v>32</v>
      </c>
      <c r="F8169" s="6">
        <v>14.710900000000001</v>
      </c>
      <c r="G8169" s="6">
        <v>-1.5167529999999999E-2</v>
      </c>
      <c r="H8169" s="6">
        <f t="shared" si="2287"/>
        <v>14.695732470000001</v>
      </c>
      <c r="I8169" s="6">
        <f t="shared" si="2288"/>
        <v>0</v>
      </c>
      <c r="J8169" s="6">
        <f t="shared" si="2289"/>
        <v>0</v>
      </c>
      <c r="K8169" s="3">
        <f t="shared" si="2297"/>
        <v>0</v>
      </c>
      <c r="L8169" s="6">
        <f t="shared" si="2290"/>
        <v>14.695732470000001</v>
      </c>
      <c r="M8169" s="6">
        <f t="shared" si="2298"/>
        <v>220</v>
      </c>
      <c r="N8169" s="6">
        <f t="shared" si="2299"/>
        <v>14.695732469999996</v>
      </c>
      <c r="O8169" s="2">
        <f t="shared" si="2291"/>
        <v>-14.695732469999996</v>
      </c>
      <c r="P8169" s="2">
        <f t="shared" si="2300"/>
        <v>17.304267530000004</v>
      </c>
      <c r="Q8169" s="2">
        <f t="shared" si="2292"/>
        <v>14.595732469999994</v>
      </c>
      <c r="R8169" s="2">
        <f t="shared" si="2301"/>
        <v>14.595732469999994</v>
      </c>
      <c r="S8169" s="2">
        <f t="shared" si="2293"/>
        <v>0</v>
      </c>
      <c r="T8169" s="2">
        <f t="shared" si="2304"/>
        <v>0</v>
      </c>
      <c r="U8169" s="2">
        <f t="shared" si="2294"/>
        <v>0</v>
      </c>
      <c r="V8169" t="str">
        <f t="shared" si="2302"/>
        <v>N</v>
      </c>
      <c r="W8169" s="2">
        <f t="shared" si="2303"/>
        <v>0</v>
      </c>
      <c r="X8169" s="2">
        <f t="shared" si="2295"/>
        <v>0</v>
      </c>
      <c r="Y8169" s="2"/>
    </row>
    <row r="8170" spans="1:25" x14ac:dyDescent="0.2">
      <c r="A8170">
        <v>7</v>
      </c>
      <c r="B8170" s="1">
        <v>43076.291666646859</v>
      </c>
      <c r="C8170">
        <v>32.6</v>
      </c>
      <c r="D8170" s="15">
        <f t="shared" si="2296"/>
        <v>32.6</v>
      </c>
      <c r="E8170">
        <v>32</v>
      </c>
      <c r="F8170" s="6">
        <v>15.0655</v>
      </c>
      <c r="G8170" s="6">
        <v>8.8418500000000009</v>
      </c>
      <c r="H8170" s="6">
        <f t="shared" si="2287"/>
        <v>23.907350000000001</v>
      </c>
      <c r="I8170" s="6">
        <f t="shared" si="2288"/>
        <v>0.60000000000000142</v>
      </c>
      <c r="J8170" s="6">
        <f t="shared" si="2289"/>
        <v>0</v>
      </c>
      <c r="K8170" s="3">
        <f t="shared" si="2297"/>
        <v>0</v>
      </c>
      <c r="L8170" s="6">
        <f t="shared" si="2290"/>
        <v>23.30735</v>
      </c>
      <c r="M8170" s="6">
        <f t="shared" si="2298"/>
        <v>220</v>
      </c>
      <c r="N8170" s="6">
        <f t="shared" si="2299"/>
        <v>23.307349999999985</v>
      </c>
      <c r="O8170" s="2">
        <f t="shared" si="2291"/>
        <v>-23.307349999999985</v>
      </c>
      <c r="P8170" s="2">
        <f t="shared" si="2300"/>
        <v>8.6926500000000146</v>
      </c>
      <c r="Q8170" s="2">
        <f t="shared" si="2292"/>
        <v>23.907349999999987</v>
      </c>
      <c r="R8170" s="2">
        <f t="shared" si="2301"/>
        <v>23.907349999999987</v>
      </c>
      <c r="S8170" s="2">
        <f t="shared" si="2293"/>
        <v>0</v>
      </c>
      <c r="T8170" s="2">
        <f t="shared" si="2304"/>
        <v>0</v>
      </c>
      <c r="U8170" s="2">
        <f t="shared" si="2294"/>
        <v>0</v>
      </c>
      <c r="V8170" t="str">
        <f t="shared" si="2302"/>
        <v>N</v>
      </c>
      <c r="W8170" s="2">
        <f t="shared" si="2303"/>
        <v>0</v>
      </c>
      <c r="X8170" s="2">
        <f t="shared" si="2295"/>
        <v>0</v>
      </c>
      <c r="Y8170" s="2"/>
    </row>
    <row r="8171" spans="1:25" x14ac:dyDescent="0.2">
      <c r="A8171">
        <v>8</v>
      </c>
      <c r="B8171" s="1">
        <v>43076.333333313523</v>
      </c>
      <c r="C8171">
        <v>35.1</v>
      </c>
      <c r="D8171" s="15">
        <f t="shared" si="2296"/>
        <v>35.1</v>
      </c>
      <c r="E8171">
        <v>32</v>
      </c>
      <c r="F8171" s="6">
        <v>15.038</v>
      </c>
      <c r="G8171" s="6">
        <v>22.758779999999998</v>
      </c>
      <c r="H8171" s="6">
        <f t="shared" si="2287"/>
        <v>37.796779999999998</v>
      </c>
      <c r="I8171" s="6">
        <f t="shared" si="2288"/>
        <v>3.1000000000000014</v>
      </c>
      <c r="J8171" s="6">
        <f t="shared" si="2289"/>
        <v>0</v>
      </c>
      <c r="K8171" s="3">
        <f t="shared" si="2297"/>
        <v>0</v>
      </c>
      <c r="L8171" s="6">
        <f t="shared" si="2290"/>
        <v>34.696779999999997</v>
      </c>
      <c r="M8171" s="6">
        <f t="shared" si="2298"/>
        <v>220</v>
      </c>
      <c r="N8171" s="6">
        <f t="shared" si="2299"/>
        <v>34.69677999999999</v>
      </c>
      <c r="O8171" s="2">
        <f t="shared" si="2291"/>
        <v>-32</v>
      </c>
      <c r="P8171" s="2">
        <f t="shared" si="2300"/>
        <v>0</v>
      </c>
      <c r="Q8171" s="2">
        <f t="shared" si="2292"/>
        <v>35.1</v>
      </c>
      <c r="R8171" s="2">
        <f t="shared" si="2301"/>
        <v>35.1</v>
      </c>
      <c r="S8171" s="2">
        <f t="shared" si="2293"/>
        <v>0</v>
      </c>
      <c r="T8171" s="2">
        <f t="shared" si="2304"/>
        <v>0</v>
      </c>
      <c r="U8171" s="2">
        <f t="shared" si="2294"/>
        <v>2.6967799999999897</v>
      </c>
      <c r="V8171" t="str">
        <f t="shared" si="2302"/>
        <v>Y</v>
      </c>
      <c r="W8171" s="2">
        <f t="shared" si="2303"/>
        <v>2.6967799999999897</v>
      </c>
      <c r="X8171" s="2">
        <f t="shared" si="2295"/>
        <v>0</v>
      </c>
      <c r="Y8171" s="2"/>
    </row>
    <row r="8172" spans="1:25" x14ac:dyDescent="0.2">
      <c r="A8172">
        <v>9</v>
      </c>
      <c r="B8172" s="1">
        <v>43076.374999980188</v>
      </c>
      <c r="C8172">
        <v>37</v>
      </c>
      <c r="D8172" s="15">
        <f t="shared" si="2296"/>
        <v>37</v>
      </c>
      <c r="E8172">
        <v>32</v>
      </c>
      <c r="F8172" s="6">
        <v>10.479100000000001</v>
      </c>
      <c r="G8172" s="6">
        <v>33.831259999999993</v>
      </c>
      <c r="H8172" s="6">
        <f t="shared" si="2287"/>
        <v>44.310359999999996</v>
      </c>
      <c r="I8172" s="6">
        <f t="shared" si="2288"/>
        <v>5</v>
      </c>
      <c r="J8172" s="6">
        <f t="shared" si="2289"/>
        <v>0</v>
      </c>
      <c r="K8172" s="3">
        <f t="shared" si="2297"/>
        <v>0</v>
      </c>
      <c r="L8172" s="6">
        <f t="shared" si="2290"/>
        <v>39.310359999999996</v>
      </c>
      <c r="M8172" s="6">
        <f t="shared" si="2298"/>
        <v>220</v>
      </c>
      <c r="N8172" s="6">
        <f t="shared" si="2299"/>
        <v>39.310360000000003</v>
      </c>
      <c r="O8172" s="2">
        <f t="shared" si="2291"/>
        <v>-32</v>
      </c>
      <c r="P8172" s="2">
        <f t="shared" si="2300"/>
        <v>0</v>
      </c>
      <c r="Q8172" s="2">
        <f t="shared" si="2292"/>
        <v>37</v>
      </c>
      <c r="R8172" s="2">
        <f t="shared" si="2301"/>
        <v>37</v>
      </c>
      <c r="S8172" s="2">
        <f t="shared" si="2293"/>
        <v>0</v>
      </c>
      <c r="T8172" s="2">
        <f t="shared" si="2304"/>
        <v>0</v>
      </c>
      <c r="U8172" s="2">
        <f t="shared" si="2294"/>
        <v>7.3103600000000029</v>
      </c>
      <c r="V8172" t="str">
        <f t="shared" si="2302"/>
        <v>Y</v>
      </c>
      <c r="W8172" s="2">
        <f t="shared" si="2303"/>
        <v>7.3103600000000029</v>
      </c>
      <c r="X8172" s="2">
        <f t="shared" si="2295"/>
        <v>0</v>
      </c>
      <c r="Y8172" s="2"/>
    </row>
    <row r="8173" spans="1:25" x14ac:dyDescent="0.2">
      <c r="A8173">
        <v>10</v>
      </c>
      <c r="B8173" s="1">
        <v>43076.416666646852</v>
      </c>
      <c r="C8173">
        <v>39.299999999999997</v>
      </c>
      <c r="D8173" s="15">
        <f t="shared" si="2296"/>
        <v>39.299999999999997</v>
      </c>
      <c r="E8173">
        <v>32</v>
      </c>
      <c r="F8173" s="6">
        <v>10.756500000000001</v>
      </c>
      <c r="G8173" s="6">
        <v>38.148499999999999</v>
      </c>
      <c r="H8173" s="6">
        <f t="shared" si="2287"/>
        <v>48.905000000000001</v>
      </c>
      <c r="I8173" s="6">
        <f t="shared" si="2288"/>
        <v>7.2999999999999972</v>
      </c>
      <c r="J8173" s="6">
        <f t="shared" si="2289"/>
        <v>0</v>
      </c>
      <c r="K8173" s="3">
        <f t="shared" si="2297"/>
        <v>0</v>
      </c>
      <c r="L8173" s="6">
        <f t="shared" si="2290"/>
        <v>41.605000000000004</v>
      </c>
      <c r="M8173" s="6">
        <f t="shared" si="2298"/>
        <v>220</v>
      </c>
      <c r="N8173" s="6">
        <f t="shared" si="2299"/>
        <v>41.605000000000018</v>
      </c>
      <c r="O8173" s="2">
        <f t="shared" si="2291"/>
        <v>-32</v>
      </c>
      <c r="P8173" s="2">
        <f t="shared" si="2300"/>
        <v>0</v>
      </c>
      <c r="Q8173" s="2">
        <f t="shared" si="2292"/>
        <v>39.299999999999997</v>
      </c>
      <c r="R8173" s="2">
        <f t="shared" si="2301"/>
        <v>39.299999999999997</v>
      </c>
      <c r="S8173" s="2">
        <f t="shared" si="2293"/>
        <v>0</v>
      </c>
      <c r="T8173" s="2">
        <f t="shared" si="2304"/>
        <v>0</v>
      </c>
      <c r="U8173" s="2">
        <f t="shared" si="2294"/>
        <v>9.6050000000000182</v>
      </c>
      <c r="V8173" t="str">
        <f t="shared" si="2302"/>
        <v>Y</v>
      </c>
      <c r="W8173" s="2">
        <f t="shared" si="2303"/>
        <v>9.6050000000000182</v>
      </c>
      <c r="X8173" s="2">
        <f t="shared" si="2295"/>
        <v>0</v>
      </c>
      <c r="Y8173" s="2"/>
    </row>
    <row r="8174" spans="1:25" x14ac:dyDescent="0.2">
      <c r="A8174">
        <v>11</v>
      </c>
      <c r="B8174" s="1">
        <v>43076.458333313516</v>
      </c>
      <c r="C8174">
        <v>39.5</v>
      </c>
      <c r="D8174" s="15">
        <f t="shared" si="2296"/>
        <v>39.5</v>
      </c>
      <c r="E8174">
        <v>32</v>
      </c>
      <c r="F8174" s="6">
        <v>12.0284</v>
      </c>
      <c r="G8174" s="6">
        <v>37.196509999999996</v>
      </c>
      <c r="H8174" s="6">
        <f t="shared" si="2287"/>
        <v>49.224909999999994</v>
      </c>
      <c r="I8174" s="6">
        <f t="shared" si="2288"/>
        <v>7.5</v>
      </c>
      <c r="J8174" s="6">
        <f t="shared" si="2289"/>
        <v>0</v>
      </c>
      <c r="K8174" s="3">
        <f t="shared" si="2297"/>
        <v>0</v>
      </c>
      <c r="L8174" s="6">
        <f t="shared" si="2290"/>
        <v>41.724909999999994</v>
      </c>
      <c r="M8174" s="6">
        <f t="shared" si="2298"/>
        <v>220</v>
      </c>
      <c r="N8174" s="6">
        <f t="shared" si="2299"/>
        <v>41.724910000000023</v>
      </c>
      <c r="O8174" s="2">
        <f t="shared" si="2291"/>
        <v>-32</v>
      </c>
      <c r="P8174" s="2">
        <f t="shared" si="2300"/>
        <v>0</v>
      </c>
      <c r="Q8174" s="2">
        <f t="shared" si="2292"/>
        <v>39.5</v>
      </c>
      <c r="R8174" s="2">
        <f t="shared" si="2301"/>
        <v>39.5</v>
      </c>
      <c r="S8174" s="2">
        <f t="shared" si="2293"/>
        <v>0</v>
      </c>
      <c r="T8174" s="2">
        <f t="shared" si="2304"/>
        <v>0</v>
      </c>
      <c r="U8174" s="2">
        <f t="shared" si="2294"/>
        <v>9.7249100000000226</v>
      </c>
      <c r="V8174" t="str">
        <f t="shared" si="2302"/>
        <v>Y</v>
      </c>
      <c r="W8174" s="2">
        <f t="shared" si="2303"/>
        <v>9.7249100000000226</v>
      </c>
      <c r="X8174" s="2">
        <f t="shared" si="2295"/>
        <v>0</v>
      </c>
      <c r="Y8174" s="2"/>
    </row>
    <row r="8175" spans="1:25" x14ac:dyDescent="0.2">
      <c r="A8175">
        <v>12</v>
      </c>
      <c r="B8175" s="1">
        <v>43076.49999998018</v>
      </c>
      <c r="C8175">
        <v>41.2</v>
      </c>
      <c r="D8175" s="15">
        <f t="shared" si="2296"/>
        <v>41.2</v>
      </c>
      <c r="E8175">
        <v>32</v>
      </c>
      <c r="F8175" s="6">
        <v>11.7674</v>
      </c>
      <c r="G8175" s="6">
        <v>32.736550000000001</v>
      </c>
      <c r="H8175" s="6">
        <f t="shared" si="2287"/>
        <v>44.503950000000003</v>
      </c>
      <c r="I8175" s="6">
        <f t="shared" si="2288"/>
        <v>9.2000000000000028</v>
      </c>
      <c r="J8175" s="6">
        <f t="shared" si="2289"/>
        <v>0</v>
      </c>
      <c r="K8175" s="3">
        <f t="shared" si="2297"/>
        <v>0</v>
      </c>
      <c r="L8175" s="6">
        <f t="shared" si="2290"/>
        <v>35.30395</v>
      </c>
      <c r="M8175" s="6">
        <f t="shared" si="2298"/>
        <v>220</v>
      </c>
      <c r="N8175" s="6">
        <f t="shared" si="2299"/>
        <v>35.303949999999986</v>
      </c>
      <c r="O8175" s="2">
        <f t="shared" si="2291"/>
        <v>-32</v>
      </c>
      <c r="P8175" s="2">
        <f t="shared" si="2300"/>
        <v>0</v>
      </c>
      <c r="Q8175" s="2">
        <f t="shared" si="2292"/>
        <v>41.2</v>
      </c>
      <c r="R8175" s="2">
        <f t="shared" si="2301"/>
        <v>41.2</v>
      </c>
      <c r="S8175" s="2">
        <f t="shared" si="2293"/>
        <v>0</v>
      </c>
      <c r="T8175" s="2">
        <f t="shared" si="2304"/>
        <v>0</v>
      </c>
      <c r="U8175" s="2">
        <f t="shared" si="2294"/>
        <v>3.3039499999999862</v>
      </c>
      <c r="V8175" t="str">
        <f t="shared" si="2302"/>
        <v>Y</v>
      </c>
      <c r="W8175" s="2">
        <f t="shared" si="2303"/>
        <v>3.3039499999999862</v>
      </c>
      <c r="X8175" s="2">
        <f t="shared" si="2295"/>
        <v>0</v>
      </c>
      <c r="Y8175" s="2"/>
    </row>
    <row r="8176" spans="1:25" x14ac:dyDescent="0.2">
      <c r="A8176">
        <v>13</v>
      </c>
      <c r="B8176" s="1">
        <v>43076.541666646845</v>
      </c>
      <c r="C8176">
        <v>41</v>
      </c>
      <c r="D8176" s="15">
        <f t="shared" si="2296"/>
        <v>41</v>
      </c>
      <c r="E8176">
        <v>32</v>
      </c>
      <c r="F8176" s="6">
        <v>14.9404</v>
      </c>
      <c r="G8176" s="6">
        <v>32.316420000000001</v>
      </c>
      <c r="H8176" s="6">
        <f t="shared" si="2287"/>
        <v>47.256820000000005</v>
      </c>
      <c r="I8176" s="6">
        <f t="shared" si="2288"/>
        <v>9</v>
      </c>
      <c r="J8176" s="6">
        <f t="shared" si="2289"/>
        <v>0</v>
      </c>
      <c r="K8176" s="3">
        <f t="shared" si="2297"/>
        <v>0</v>
      </c>
      <c r="L8176" s="6">
        <f t="shared" si="2290"/>
        <v>38.256820000000005</v>
      </c>
      <c r="M8176" s="6">
        <f t="shared" si="2298"/>
        <v>220</v>
      </c>
      <c r="N8176" s="6">
        <f t="shared" si="2299"/>
        <v>38.256820000000005</v>
      </c>
      <c r="O8176" s="2">
        <f t="shared" si="2291"/>
        <v>-32</v>
      </c>
      <c r="P8176" s="2">
        <f t="shared" si="2300"/>
        <v>0</v>
      </c>
      <c r="Q8176" s="2">
        <f t="shared" si="2292"/>
        <v>41</v>
      </c>
      <c r="R8176" s="2">
        <f t="shared" si="2301"/>
        <v>41</v>
      </c>
      <c r="S8176" s="2">
        <f t="shared" si="2293"/>
        <v>0</v>
      </c>
      <c r="T8176" s="2">
        <f t="shared" si="2304"/>
        <v>0</v>
      </c>
      <c r="U8176" s="2">
        <f t="shared" si="2294"/>
        <v>6.2568200000000047</v>
      </c>
      <c r="V8176" t="str">
        <f t="shared" si="2302"/>
        <v>Y</v>
      </c>
      <c r="W8176" s="2">
        <f t="shared" si="2303"/>
        <v>6.2568200000000047</v>
      </c>
      <c r="X8176" s="2">
        <f t="shared" si="2295"/>
        <v>0</v>
      </c>
      <c r="Y8176" s="2"/>
    </row>
    <row r="8177" spans="1:25" x14ac:dyDescent="0.2">
      <c r="A8177">
        <v>14</v>
      </c>
      <c r="B8177" s="1">
        <v>43076.583333313509</v>
      </c>
      <c r="C8177">
        <v>40.799999999999997</v>
      </c>
      <c r="D8177" s="15">
        <f t="shared" si="2296"/>
        <v>40.799999999999997</v>
      </c>
      <c r="E8177">
        <v>32</v>
      </c>
      <c r="F8177" s="6">
        <v>13.7949</v>
      </c>
      <c r="G8177" s="6">
        <v>23.2501</v>
      </c>
      <c r="H8177" s="6">
        <f t="shared" si="2287"/>
        <v>37.045000000000002</v>
      </c>
      <c r="I8177" s="6">
        <f t="shared" si="2288"/>
        <v>8.7999999999999972</v>
      </c>
      <c r="J8177" s="6">
        <f t="shared" si="2289"/>
        <v>0</v>
      </c>
      <c r="K8177" s="3">
        <f t="shared" si="2297"/>
        <v>0</v>
      </c>
      <c r="L8177" s="6">
        <f t="shared" si="2290"/>
        <v>28.245000000000005</v>
      </c>
      <c r="M8177" s="6">
        <f t="shared" si="2298"/>
        <v>220</v>
      </c>
      <c r="N8177" s="6">
        <f t="shared" si="2299"/>
        <v>28.245000000000005</v>
      </c>
      <c r="O8177" s="2">
        <f t="shared" si="2291"/>
        <v>-28.245000000000005</v>
      </c>
      <c r="P8177" s="2">
        <f t="shared" si="2300"/>
        <v>3.7549999999999955</v>
      </c>
      <c r="Q8177" s="2">
        <f t="shared" si="2292"/>
        <v>37.045000000000002</v>
      </c>
      <c r="R8177" s="2">
        <f t="shared" si="2301"/>
        <v>37.045000000000002</v>
      </c>
      <c r="S8177" s="2">
        <f t="shared" si="2293"/>
        <v>0</v>
      </c>
      <c r="T8177" s="2">
        <f t="shared" si="2304"/>
        <v>0</v>
      </c>
      <c r="U8177" s="2">
        <f t="shared" si="2294"/>
        <v>0</v>
      </c>
      <c r="V8177" t="str">
        <f t="shared" si="2302"/>
        <v>Y</v>
      </c>
      <c r="W8177" s="2">
        <f t="shared" si="2303"/>
        <v>0</v>
      </c>
      <c r="X8177" s="2">
        <f t="shared" si="2295"/>
        <v>0</v>
      </c>
      <c r="Y8177" s="2"/>
    </row>
    <row r="8178" spans="1:25" x14ac:dyDescent="0.2">
      <c r="A8178">
        <v>15</v>
      </c>
      <c r="B8178" s="1">
        <v>43076.624999980173</v>
      </c>
      <c r="C8178">
        <v>41.2</v>
      </c>
      <c r="D8178" s="15">
        <f t="shared" si="2296"/>
        <v>41.2</v>
      </c>
      <c r="E8178">
        <v>32</v>
      </c>
      <c r="F8178" s="6">
        <v>13.1279</v>
      </c>
      <c r="G8178" s="6">
        <v>16.99644</v>
      </c>
      <c r="H8178" s="6">
        <f t="shared" si="2287"/>
        <v>30.12434</v>
      </c>
      <c r="I8178" s="6">
        <f t="shared" si="2288"/>
        <v>9.2000000000000028</v>
      </c>
      <c r="J8178" s="6">
        <f t="shared" si="2289"/>
        <v>0</v>
      </c>
      <c r="K8178" s="3">
        <f t="shared" si="2297"/>
        <v>0</v>
      </c>
      <c r="L8178" s="6">
        <f t="shared" si="2290"/>
        <v>20.924339999999997</v>
      </c>
      <c r="M8178" s="6">
        <f t="shared" si="2298"/>
        <v>220</v>
      </c>
      <c r="N8178" s="6">
        <f t="shared" si="2299"/>
        <v>20.924340000000001</v>
      </c>
      <c r="O8178" s="2">
        <f t="shared" si="2291"/>
        <v>-20.924340000000001</v>
      </c>
      <c r="P8178" s="2">
        <f t="shared" si="2300"/>
        <v>11.075659999999999</v>
      </c>
      <c r="Q8178" s="2">
        <f t="shared" si="2292"/>
        <v>30.124340000000004</v>
      </c>
      <c r="R8178" s="2">
        <f t="shared" si="2301"/>
        <v>30.124340000000004</v>
      </c>
      <c r="S8178" s="2">
        <f t="shared" si="2293"/>
        <v>0</v>
      </c>
      <c r="T8178" s="2">
        <f t="shared" si="2304"/>
        <v>0</v>
      </c>
      <c r="U8178" s="2">
        <f t="shared" si="2294"/>
        <v>0</v>
      </c>
      <c r="V8178" t="str">
        <f t="shared" si="2302"/>
        <v>Y</v>
      </c>
      <c r="W8178" s="2">
        <f t="shared" si="2303"/>
        <v>0</v>
      </c>
      <c r="X8178" s="2">
        <f t="shared" si="2295"/>
        <v>0</v>
      </c>
      <c r="Y8178" s="2"/>
    </row>
    <row r="8179" spans="1:25" x14ac:dyDescent="0.2">
      <c r="A8179">
        <v>16</v>
      </c>
      <c r="B8179" s="1">
        <v>43076.666666646837</v>
      </c>
      <c r="C8179">
        <v>41</v>
      </c>
      <c r="D8179" s="15">
        <f t="shared" si="2296"/>
        <v>41</v>
      </c>
      <c r="E8179">
        <v>32</v>
      </c>
      <c r="F8179" s="6">
        <v>11.6592</v>
      </c>
      <c r="G8179" s="6">
        <v>6.3950260000000005</v>
      </c>
      <c r="H8179" s="6">
        <f t="shared" si="2287"/>
        <v>18.054226</v>
      </c>
      <c r="I8179" s="6">
        <f t="shared" si="2288"/>
        <v>9</v>
      </c>
      <c r="J8179" s="6">
        <f t="shared" si="2289"/>
        <v>0</v>
      </c>
      <c r="K8179" s="3">
        <f t="shared" si="2297"/>
        <v>0</v>
      </c>
      <c r="L8179" s="6">
        <f t="shared" si="2290"/>
        <v>9.0542259999999999</v>
      </c>
      <c r="M8179" s="6">
        <f t="shared" si="2298"/>
        <v>220</v>
      </c>
      <c r="N8179" s="6">
        <f t="shared" si="2299"/>
        <v>9.0542259999999999</v>
      </c>
      <c r="O8179" s="2">
        <f t="shared" si="2291"/>
        <v>-9.0542259999999999</v>
      </c>
      <c r="P8179" s="2">
        <f t="shared" si="2300"/>
        <v>22.945774</v>
      </c>
      <c r="Q8179" s="2">
        <f t="shared" si="2292"/>
        <v>18.054226</v>
      </c>
      <c r="R8179" s="2">
        <f t="shared" si="2301"/>
        <v>18.054226</v>
      </c>
      <c r="S8179" s="2">
        <f t="shared" si="2293"/>
        <v>0</v>
      </c>
      <c r="T8179" s="2">
        <f t="shared" si="2304"/>
        <v>0</v>
      </c>
      <c r="U8179" s="2">
        <f t="shared" si="2294"/>
        <v>0</v>
      </c>
      <c r="V8179" t="str">
        <f t="shared" si="2302"/>
        <v>Y</v>
      </c>
      <c r="W8179" s="2">
        <f t="shared" si="2303"/>
        <v>0</v>
      </c>
      <c r="X8179" s="2">
        <f t="shared" si="2295"/>
        <v>0</v>
      </c>
      <c r="Y8179" s="2"/>
    </row>
    <row r="8180" spans="1:25" x14ac:dyDescent="0.2">
      <c r="A8180">
        <v>17</v>
      </c>
      <c r="B8180" s="1">
        <v>43076.708333313501</v>
      </c>
      <c r="C8180">
        <v>42.5</v>
      </c>
      <c r="D8180" s="15">
        <f t="shared" si="2296"/>
        <v>42.5</v>
      </c>
      <c r="E8180">
        <v>32</v>
      </c>
      <c r="F8180" s="6">
        <v>10.5411</v>
      </c>
      <c r="G8180" s="6">
        <v>0.10959317</v>
      </c>
      <c r="H8180" s="6">
        <f t="shared" si="2287"/>
        <v>10.65069317</v>
      </c>
      <c r="I8180" s="6">
        <f t="shared" si="2288"/>
        <v>10.5</v>
      </c>
      <c r="J8180" s="6">
        <f t="shared" si="2289"/>
        <v>0</v>
      </c>
      <c r="K8180" s="3">
        <f t="shared" si="2297"/>
        <v>0</v>
      </c>
      <c r="L8180" s="6">
        <f t="shared" si="2290"/>
        <v>0.15069317000000026</v>
      </c>
      <c r="M8180" s="6">
        <f t="shared" si="2298"/>
        <v>220</v>
      </c>
      <c r="N8180" s="6">
        <f t="shared" si="2299"/>
        <v>0.15069317000001092</v>
      </c>
      <c r="O8180" s="2">
        <f t="shared" si="2291"/>
        <v>-0.15069317000001092</v>
      </c>
      <c r="P8180" s="2">
        <f t="shared" si="2300"/>
        <v>31.849306829999989</v>
      </c>
      <c r="Q8180" s="2">
        <f t="shared" si="2292"/>
        <v>10.650693170000011</v>
      </c>
      <c r="R8180" s="2">
        <f t="shared" si="2301"/>
        <v>10.650693170000011</v>
      </c>
      <c r="S8180" s="2">
        <f t="shared" si="2293"/>
        <v>0</v>
      </c>
      <c r="T8180" s="2">
        <f t="shared" si="2304"/>
        <v>0</v>
      </c>
      <c r="U8180" s="2">
        <f t="shared" si="2294"/>
        <v>0</v>
      </c>
      <c r="V8180" t="str">
        <f t="shared" si="2302"/>
        <v>N</v>
      </c>
      <c r="W8180" s="2">
        <f t="shared" si="2303"/>
        <v>0</v>
      </c>
      <c r="X8180" s="2">
        <f t="shared" si="2295"/>
        <v>0</v>
      </c>
      <c r="Y8180" s="2"/>
    </row>
    <row r="8181" spans="1:25" x14ac:dyDescent="0.2">
      <c r="A8181">
        <v>18</v>
      </c>
      <c r="B8181" s="1">
        <v>43076.749999980166</v>
      </c>
      <c r="C8181">
        <v>43.3</v>
      </c>
      <c r="D8181" s="15">
        <f t="shared" si="2296"/>
        <v>43.3</v>
      </c>
      <c r="E8181">
        <v>32</v>
      </c>
      <c r="F8181" s="6">
        <v>9.7480799999999999</v>
      </c>
      <c r="G8181" s="6">
        <v>-1.5167529999999999E-2</v>
      </c>
      <c r="H8181" s="6">
        <f t="shared" si="2287"/>
        <v>9.7329124700000005</v>
      </c>
      <c r="I8181" s="6">
        <f t="shared" si="2288"/>
        <v>11.299999999999997</v>
      </c>
      <c r="J8181" s="6">
        <f t="shared" si="2289"/>
        <v>1.5670875299999967</v>
      </c>
      <c r="K8181" s="3">
        <f t="shared" si="2297"/>
        <v>1.7909571771428432</v>
      </c>
      <c r="L8181" s="6">
        <f t="shared" si="2290"/>
        <v>0</v>
      </c>
      <c r="M8181" s="6">
        <f t="shared" si="2298"/>
        <v>218.20904282285716</v>
      </c>
      <c r="N8181" s="6">
        <f t="shared" si="2299"/>
        <v>0.22386964714283408</v>
      </c>
      <c r="O8181" s="2">
        <f t="shared" si="2291"/>
        <v>-0.22386964714283408</v>
      </c>
      <c r="P8181" s="2">
        <f t="shared" si="2300"/>
        <v>31.776130352857166</v>
      </c>
      <c r="Q8181" s="2">
        <f t="shared" si="2292"/>
        <v>11.523869647142831</v>
      </c>
      <c r="R8181" s="2">
        <f t="shared" si="2301"/>
        <v>9.7329124700000005</v>
      </c>
      <c r="S8181" s="2">
        <f t="shared" si="2293"/>
        <v>1.7909571771428308</v>
      </c>
      <c r="T8181" s="2">
        <f t="shared" si="2304"/>
        <v>0</v>
      </c>
      <c r="U8181" s="2">
        <f t="shared" si="2294"/>
        <v>0</v>
      </c>
      <c r="V8181" t="str">
        <f t="shared" si="2302"/>
        <v>N</v>
      </c>
      <c r="W8181" s="2">
        <f t="shared" si="2303"/>
        <v>0</v>
      </c>
      <c r="X8181" s="2">
        <f t="shared" si="2295"/>
        <v>0</v>
      </c>
      <c r="Y8181" s="2"/>
    </row>
    <row r="8182" spans="1:25" x14ac:dyDescent="0.2">
      <c r="A8182">
        <v>19</v>
      </c>
      <c r="B8182" s="1">
        <v>43076.79166664683</v>
      </c>
      <c r="C8182">
        <v>45.6</v>
      </c>
      <c r="D8182" s="15">
        <f t="shared" si="2296"/>
        <v>45.6</v>
      </c>
      <c r="E8182">
        <v>32</v>
      </c>
      <c r="F8182" s="6">
        <v>9.5218600000000002</v>
      </c>
      <c r="G8182" s="6">
        <v>-1.5167529999999999E-2</v>
      </c>
      <c r="H8182" s="6">
        <f t="shared" si="2287"/>
        <v>9.5066924700000008</v>
      </c>
      <c r="I8182" s="6">
        <f t="shared" si="2288"/>
        <v>13.600000000000001</v>
      </c>
      <c r="J8182" s="6">
        <f t="shared" si="2289"/>
        <v>4.0933075300000006</v>
      </c>
      <c r="K8182" s="3">
        <f t="shared" si="2297"/>
        <v>4.6780657485714414</v>
      </c>
      <c r="L8182" s="6">
        <f t="shared" si="2290"/>
        <v>0</v>
      </c>
      <c r="M8182" s="6">
        <f t="shared" si="2298"/>
        <v>213.53097707428572</v>
      </c>
      <c r="N8182" s="6">
        <f t="shared" si="2299"/>
        <v>0.58475821857143728</v>
      </c>
      <c r="O8182" s="2">
        <f t="shared" si="2291"/>
        <v>-0.58475821857143728</v>
      </c>
      <c r="P8182" s="2">
        <f t="shared" si="2300"/>
        <v>31.415241781428563</v>
      </c>
      <c r="Q8182" s="2">
        <f t="shared" si="2292"/>
        <v>14.184758218571439</v>
      </c>
      <c r="R8182" s="2">
        <f t="shared" si="2301"/>
        <v>9.5066924700000008</v>
      </c>
      <c r="S8182" s="2">
        <f t="shared" si="2293"/>
        <v>4.6780657485714379</v>
      </c>
      <c r="T8182" s="2">
        <f t="shared" si="2304"/>
        <v>0</v>
      </c>
      <c r="U8182" s="2">
        <f t="shared" si="2294"/>
        <v>0</v>
      </c>
      <c r="V8182" t="str">
        <f t="shared" si="2302"/>
        <v>N</v>
      </c>
      <c r="W8182" s="2">
        <f t="shared" si="2303"/>
        <v>0</v>
      </c>
      <c r="X8182" s="2">
        <f t="shared" si="2295"/>
        <v>0</v>
      </c>
      <c r="Y8182" s="2"/>
    </row>
    <row r="8183" spans="1:25" x14ac:dyDescent="0.2">
      <c r="A8183">
        <v>20</v>
      </c>
      <c r="B8183" s="1">
        <v>43076.833333313494</v>
      </c>
      <c r="C8183">
        <v>46.7</v>
      </c>
      <c r="D8183" s="15">
        <f t="shared" si="2296"/>
        <v>46.7</v>
      </c>
      <c r="E8183">
        <v>32</v>
      </c>
      <c r="F8183" s="6">
        <v>6.7572099999999997</v>
      </c>
      <c r="G8183" s="6">
        <v>-1.5167529999999999E-2</v>
      </c>
      <c r="H8183" s="6">
        <f t="shared" si="2287"/>
        <v>6.7420424699999995</v>
      </c>
      <c r="I8183" s="6">
        <f t="shared" si="2288"/>
        <v>14.700000000000003</v>
      </c>
      <c r="J8183" s="6">
        <f t="shared" si="2289"/>
        <v>7.9579575300000034</v>
      </c>
      <c r="K8183" s="3">
        <f t="shared" si="2297"/>
        <v>9.0948086057142916</v>
      </c>
      <c r="L8183" s="6">
        <f t="shared" si="2290"/>
        <v>0</v>
      </c>
      <c r="M8183" s="6">
        <f t="shared" si="2298"/>
        <v>204.43616846857142</v>
      </c>
      <c r="N8183" s="6">
        <f t="shared" si="2299"/>
        <v>1.1368510757142758</v>
      </c>
      <c r="O8183" s="2">
        <f t="shared" si="2291"/>
        <v>-1.1368510757142758</v>
      </c>
      <c r="P8183" s="2">
        <f t="shared" si="2300"/>
        <v>30.863148924285724</v>
      </c>
      <c r="Q8183" s="2">
        <f t="shared" si="2292"/>
        <v>15.836851075714279</v>
      </c>
      <c r="R8183" s="2">
        <f t="shared" si="2301"/>
        <v>6.7420424699999995</v>
      </c>
      <c r="S8183" s="2">
        <f t="shared" si="2293"/>
        <v>9.0948086057142792</v>
      </c>
      <c r="T8183" s="2">
        <f t="shared" si="2304"/>
        <v>0</v>
      </c>
      <c r="U8183" s="2">
        <f t="shared" si="2294"/>
        <v>0</v>
      </c>
      <c r="V8183" t="str">
        <f t="shared" si="2302"/>
        <v>N</v>
      </c>
      <c r="W8183" s="2">
        <f t="shared" si="2303"/>
        <v>0</v>
      </c>
      <c r="X8183" s="2">
        <f t="shared" si="2295"/>
        <v>0</v>
      </c>
      <c r="Y8183" s="2"/>
    </row>
    <row r="8184" spans="1:25" x14ac:dyDescent="0.2">
      <c r="A8184">
        <v>21</v>
      </c>
      <c r="B8184" s="1">
        <v>43076.874999980158</v>
      </c>
      <c r="C8184">
        <v>44.5</v>
      </c>
      <c r="D8184" s="15">
        <f t="shared" si="2296"/>
        <v>44.5</v>
      </c>
      <c r="E8184">
        <v>32</v>
      </c>
      <c r="F8184" s="6">
        <v>7.7500900000000001</v>
      </c>
      <c r="G8184" s="6">
        <v>-1.5167529999999999E-2</v>
      </c>
      <c r="H8184" s="6">
        <f t="shared" si="2287"/>
        <v>7.7349224699999999</v>
      </c>
      <c r="I8184" s="6">
        <f t="shared" si="2288"/>
        <v>12.5</v>
      </c>
      <c r="J8184" s="6">
        <f t="shared" si="2289"/>
        <v>4.7650775300000001</v>
      </c>
      <c r="K8184" s="3">
        <f t="shared" si="2297"/>
        <v>5.4458028914285705</v>
      </c>
      <c r="L8184" s="6">
        <f t="shared" si="2290"/>
        <v>0</v>
      </c>
      <c r="M8184" s="6">
        <f t="shared" si="2298"/>
        <v>198.99036557714285</v>
      </c>
      <c r="N8184" s="6">
        <f t="shared" si="2299"/>
        <v>0.68072536142855711</v>
      </c>
      <c r="O8184" s="2">
        <f t="shared" si="2291"/>
        <v>-0.68072536142855711</v>
      </c>
      <c r="P8184" s="2">
        <f t="shared" si="2300"/>
        <v>31.319274638571443</v>
      </c>
      <c r="Q8184" s="2">
        <f t="shared" si="2292"/>
        <v>13.180725361428557</v>
      </c>
      <c r="R8184" s="2">
        <f t="shared" si="2301"/>
        <v>7.7349224699999999</v>
      </c>
      <c r="S8184" s="2">
        <f t="shared" si="2293"/>
        <v>5.4458028914285572</v>
      </c>
      <c r="T8184" s="2">
        <f t="shared" si="2304"/>
        <v>0</v>
      </c>
      <c r="U8184" s="2">
        <f t="shared" si="2294"/>
        <v>0</v>
      </c>
      <c r="V8184" t="str">
        <f t="shared" si="2302"/>
        <v>N</v>
      </c>
      <c r="W8184" s="2">
        <f t="shared" si="2303"/>
        <v>0</v>
      </c>
      <c r="X8184" s="2">
        <f t="shared" si="2295"/>
        <v>0</v>
      </c>
      <c r="Y8184" s="2"/>
    </row>
    <row r="8185" spans="1:25" x14ac:dyDescent="0.2">
      <c r="A8185">
        <v>22</v>
      </c>
      <c r="B8185" s="1">
        <v>43076.916666646823</v>
      </c>
      <c r="C8185">
        <v>42.4</v>
      </c>
      <c r="D8185" s="15">
        <f t="shared" si="2296"/>
        <v>42.4</v>
      </c>
      <c r="E8185">
        <v>32</v>
      </c>
      <c r="F8185" s="6">
        <v>6.3331499999999998</v>
      </c>
      <c r="G8185" s="6">
        <v>-1.5167529999999999E-2</v>
      </c>
      <c r="H8185" s="6">
        <f t="shared" si="2287"/>
        <v>6.3179824699999996</v>
      </c>
      <c r="I8185" s="6">
        <f t="shared" si="2288"/>
        <v>10.399999999999999</v>
      </c>
      <c r="J8185" s="6">
        <f t="shared" si="2289"/>
        <v>4.082017529999999</v>
      </c>
      <c r="K8185" s="3">
        <f t="shared" si="2297"/>
        <v>4.6651628914285652</v>
      </c>
      <c r="L8185" s="6">
        <f t="shared" si="2290"/>
        <v>0</v>
      </c>
      <c r="M8185" s="6">
        <f t="shared" si="2298"/>
        <v>194.32520268571429</v>
      </c>
      <c r="N8185" s="6">
        <f t="shared" si="2299"/>
        <v>0.58314536142856355</v>
      </c>
      <c r="O8185" s="2">
        <f t="shared" si="2291"/>
        <v>-0.58314536142856355</v>
      </c>
      <c r="P8185" s="2">
        <f t="shared" si="2300"/>
        <v>31.416854638571436</v>
      </c>
      <c r="Q8185" s="2">
        <f t="shared" si="2292"/>
        <v>10.983145361428562</v>
      </c>
      <c r="R8185" s="2">
        <f t="shared" si="2301"/>
        <v>6.3179824699999996</v>
      </c>
      <c r="S8185" s="2">
        <f t="shared" si="2293"/>
        <v>4.6651628914285626</v>
      </c>
      <c r="T8185" s="2">
        <f t="shared" si="2304"/>
        <v>0</v>
      </c>
      <c r="U8185" s="2">
        <f t="shared" si="2294"/>
        <v>0</v>
      </c>
      <c r="V8185" t="str">
        <f t="shared" si="2302"/>
        <v>N</v>
      </c>
      <c r="W8185" s="2">
        <f t="shared" si="2303"/>
        <v>0</v>
      </c>
      <c r="X8185" s="2">
        <f t="shared" si="2295"/>
        <v>0</v>
      </c>
      <c r="Y8185" s="2"/>
    </row>
    <row r="8186" spans="1:25" x14ac:dyDescent="0.2">
      <c r="A8186">
        <v>23</v>
      </c>
      <c r="B8186" s="1">
        <v>43076.958333313487</v>
      </c>
      <c r="C8186">
        <v>40.6</v>
      </c>
      <c r="D8186" s="15">
        <f t="shared" si="2296"/>
        <v>40.6</v>
      </c>
      <c r="E8186">
        <v>32</v>
      </c>
      <c r="F8186" s="6">
        <v>8.9731299999999994</v>
      </c>
      <c r="G8186" s="6">
        <v>-1.5167529999999999E-2</v>
      </c>
      <c r="H8186" s="6">
        <f t="shared" si="2287"/>
        <v>8.95796247</v>
      </c>
      <c r="I8186" s="6">
        <f t="shared" si="2288"/>
        <v>8.6000000000000014</v>
      </c>
      <c r="J8186" s="6">
        <f t="shared" si="2289"/>
        <v>0</v>
      </c>
      <c r="K8186" s="3">
        <f t="shared" si="2297"/>
        <v>0</v>
      </c>
      <c r="L8186" s="6">
        <f t="shared" si="2290"/>
        <v>0.35796246999999859</v>
      </c>
      <c r="M8186" s="6">
        <f t="shared" si="2298"/>
        <v>194.68316515571428</v>
      </c>
      <c r="N8186" s="6">
        <f t="shared" si="2299"/>
        <v>0</v>
      </c>
      <c r="O8186" s="2">
        <f t="shared" si="2291"/>
        <v>0</v>
      </c>
      <c r="P8186" s="2">
        <f t="shared" si="2300"/>
        <v>32</v>
      </c>
      <c r="Q8186" s="2">
        <f t="shared" si="2292"/>
        <v>8.6000000000000014</v>
      </c>
      <c r="R8186" s="2">
        <f t="shared" si="2301"/>
        <v>8.6000000000000014</v>
      </c>
      <c r="S8186" s="2">
        <f t="shared" si="2293"/>
        <v>0</v>
      </c>
      <c r="T8186" s="2">
        <f t="shared" si="2304"/>
        <v>0.35796246999998971</v>
      </c>
      <c r="U8186" s="2">
        <f t="shared" si="2294"/>
        <v>0</v>
      </c>
      <c r="V8186" t="str">
        <f t="shared" si="2302"/>
        <v>N</v>
      </c>
      <c r="W8186" s="2">
        <f t="shared" si="2303"/>
        <v>0</v>
      </c>
      <c r="X8186" s="2">
        <f t="shared" si="2295"/>
        <v>0</v>
      </c>
      <c r="Y8186" s="2"/>
    </row>
    <row r="8187" spans="1:25" x14ac:dyDescent="0.2">
      <c r="A8187">
        <v>0</v>
      </c>
      <c r="B8187" s="1">
        <v>43076.999999980151</v>
      </c>
      <c r="C8187">
        <v>37.6</v>
      </c>
      <c r="D8187" s="15">
        <f t="shared" si="2296"/>
        <v>37.6</v>
      </c>
      <c r="E8187">
        <v>32</v>
      </c>
      <c r="F8187" s="6">
        <v>12.9129</v>
      </c>
      <c r="G8187" s="6">
        <v>-1.5167529999999999E-2</v>
      </c>
      <c r="H8187" s="6">
        <f t="shared" si="2287"/>
        <v>12.897732470000001</v>
      </c>
      <c r="I8187" s="6">
        <f t="shared" si="2288"/>
        <v>5.6000000000000014</v>
      </c>
      <c r="J8187" s="6">
        <f t="shared" si="2289"/>
        <v>0</v>
      </c>
      <c r="K8187" s="3">
        <f t="shared" si="2297"/>
        <v>0</v>
      </c>
      <c r="L8187" s="6">
        <f t="shared" si="2290"/>
        <v>7.2977324699999997</v>
      </c>
      <c r="M8187" s="6">
        <f t="shared" si="2298"/>
        <v>201.98089762571428</v>
      </c>
      <c r="N8187" s="6">
        <f t="shared" si="2299"/>
        <v>0</v>
      </c>
      <c r="O8187" s="2">
        <f t="shared" si="2291"/>
        <v>0</v>
      </c>
      <c r="P8187" s="2">
        <f t="shared" si="2300"/>
        <v>32</v>
      </c>
      <c r="Q8187" s="2">
        <f t="shared" si="2292"/>
        <v>5.6000000000000014</v>
      </c>
      <c r="R8187" s="2">
        <f t="shared" si="2301"/>
        <v>5.6000000000000014</v>
      </c>
      <c r="S8187" s="2">
        <f t="shared" si="2293"/>
        <v>0</v>
      </c>
      <c r="T8187" s="2">
        <f t="shared" si="2304"/>
        <v>7.2977324699999997</v>
      </c>
      <c r="U8187" s="2">
        <f t="shared" si="2294"/>
        <v>0</v>
      </c>
      <c r="V8187" t="str">
        <f t="shared" si="2302"/>
        <v>N</v>
      </c>
      <c r="W8187" s="2">
        <f t="shared" si="2303"/>
        <v>0</v>
      </c>
      <c r="X8187" s="2">
        <f t="shared" si="2295"/>
        <v>0</v>
      </c>
      <c r="Y8187" s="2"/>
    </row>
    <row r="8188" spans="1:25" x14ac:dyDescent="0.2">
      <c r="A8188">
        <v>1</v>
      </c>
      <c r="B8188" s="1">
        <v>43077.041666646815</v>
      </c>
      <c r="C8188">
        <v>36.4</v>
      </c>
      <c r="D8188" s="15">
        <f t="shared" si="2296"/>
        <v>36.4</v>
      </c>
      <c r="E8188">
        <v>32</v>
      </c>
      <c r="F8188" s="6">
        <v>14.0878</v>
      </c>
      <c r="G8188" s="6">
        <v>-1.5167529999999999E-2</v>
      </c>
      <c r="H8188" s="6">
        <f t="shared" si="2287"/>
        <v>14.07263247</v>
      </c>
      <c r="I8188" s="6">
        <f t="shared" si="2288"/>
        <v>4.3999999999999986</v>
      </c>
      <c r="J8188" s="6">
        <f t="shared" si="2289"/>
        <v>0</v>
      </c>
      <c r="K8188" s="3">
        <f t="shared" si="2297"/>
        <v>0</v>
      </c>
      <c r="L8188" s="6">
        <f t="shared" si="2290"/>
        <v>9.6726324700000017</v>
      </c>
      <c r="M8188" s="6">
        <f t="shared" si="2298"/>
        <v>211.65353009571427</v>
      </c>
      <c r="N8188" s="6">
        <f t="shared" si="2299"/>
        <v>0</v>
      </c>
      <c r="O8188" s="2">
        <f t="shared" si="2291"/>
        <v>0</v>
      </c>
      <c r="P8188" s="2">
        <f t="shared" si="2300"/>
        <v>32</v>
      </c>
      <c r="Q8188" s="2">
        <f t="shared" si="2292"/>
        <v>4.3999999999999986</v>
      </c>
      <c r="R8188" s="2">
        <f t="shared" si="2301"/>
        <v>4.3999999999999986</v>
      </c>
      <c r="S8188" s="2">
        <f t="shared" si="2293"/>
        <v>0</v>
      </c>
      <c r="T8188" s="2">
        <f t="shared" si="2304"/>
        <v>9.6726324699999964</v>
      </c>
      <c r="U8188" s="2">
        <f t="shared" si="2294"/>
        <v>0</v>
      </c>
      <c r="V8188" t="str">
        <f t="shared" si="2302"/>
        <v>N</v>
      </c>
      <c r="W8188" s="2">
        <f t="shared" si="2303"/>
        <v>0</v>
      </c>
      <c r="X8188" s="2">
        <f t="shared" si="2295"/>
        <v>0</v>
      </c>
      <c r="Y8188" s="2"/>
    </row>
    <row r="8189" spans="1:25" x14ac:dyDescent="0.2">
      <c r="A8189">
        <v>2</v>
      </c>
      <c r="B8189" s="1">
        <v>43077.08333331348</v>
      </c>
      <c r="C8189">
        <v>34.6</v>
      </c>
      <c r="D8189" s="15">
        <f t="shared" si="2296"/>
        <v>34.6</v>
      </c>
      <c r="E8189">
        <v>32</v>
      </c>
      <c r="F8189" s="6">
        <v>14.46</v>
      </c>
      <c r="G8189" s="6">
        <v>-1.5167529999999999E-2</v>
      </c>
      <c r="H8189" s="6">
        <f t="shared" si="2287"/>
        <v>14.444832470000001</v>
      </c>
      <c r="I8189" s="6">
        <f t="shared" si="2288"/>
        <v>2.6000000000000014</v>
      </c>
      <c r="J8189" s="6">
        <f t="shared" si="2289"/>
        <v>0</v>
      </c>
      <c r="K8189" s="3">
        <f t="shared" si="2297"/>
        <v>0</v>
      </c>
      <c r="L8189" s="6">
        <f t="shared" si="2290"/>
        <v>11.84483247</v>
      </c>
      <c r="M8189" s="6">
        <f t="shared" si="2298"/>
        <v>220</v>
      </c>
      <c r="N8189" s="6">
        <f t="shared" si="2299"/>
        <v>3.4983625657142738</v>
      </c>
      <c r="O8189" s="2">
        <f t="shared" si="2291"/>
        <v>-3.4983625657142738</v>
      </c>
      <c r="P8189" s="2">
        <f t="shared" si="2300"/>
        <v>28.501637434285726</v>
      </c>
      <c r="Q8189" s="2">
        <f t="shared" si="2292"/>
        <v>6.0983625657142753</v>
      </c>
      <c r="R8189" s="2">
        <f t="shared" si="2301"/>
        <v>6.0983625657142753</v>
      </c>
      <c r="S8189" s="2">
        <f t="shared" si="2293"/>
        <v>0</v>
      </c>
      <c r="T8189" s="2">
        <f t="shared" si="2304"/>
        <v>8.3464699042857262</v>
      </c>
      <c r="U8189" s="2">
        <f t="shared" si="2294"/>
        <v>0</v>
      </c>
      <c r="V8189" t="str">
        <f t="shared" si="2302"/>
        <v>N</v>
      </c>
      <c r="W8189" s="2">
        <f t="shared" si="2303"/>
        <v>0</v>
      </c>
      <c r="X8189" s="2">
        <f t="shared" si="2295"/>
        <v>0</v>
      </c>
      <c r="Y8189" s="2"/>
    </row>
    <row r="8190" spans="1:25" x14ac:dyDescent="0.2">
      <c r="A8190">
        <v>3</v>
      </c>
      <c r="B8190" s="1">
        <v>43077.124999980144</v>
      </c>
      <c r="C8190">
        <v>32.4</v>
      </c>
      <c r="D8190" s="15">
        <f t="shared" si="2296"/>
        <v>32.4</v>
      </c>
      <c r="E8190">
        <v>32</v>
      </c>
      <c r="F8190" s="6">
        <v>13.7324</v>
      </c>
      <c r="G8190" s="6">
        <v>-1.5167529999999999E-2</v>
      </c>
      <c r="H8190" s="6">
        <f t="shared" si="2287"/>
        <v>13.717232470000001</v>
      </c>
      <c r="I8190" s="6">
        <f t="shared" si="2288"/>
        <v>0.39999999999999858</v>
      </c>
      <c r="J8190" s="6">
        <f t="shared" si="2289"/>
        <v>0</v>
      </c>
      <c r="K8190" s="3">
        <f t="shared" si="2297"/>
        <v>0</v>
      </c>
      <c r="L8190" s="6">
        <f t="shared" si="2290"/>
        <v>13.317232470000002</v>
      </c>
      <c r="M8190" s="6">
        <f t="shared" si="2298"/>
        <v>220</v>
      </c>
      <c r="N8190" s="6">
        <f t="shared" si="2299"/>
        <v>13.317232469999993</v>
      </c>
      <c r="O8190" s="2">
        <f t="shared" si="2291"/>
        <v>-13.317232469999993</v>
      </c>
      <c r="P8190" s="2">
        <f t="shared" si="2300"/>
        <v>18.682767530000007</v>
      </c>
      <c r="Q8190" s="2">
        <f t="shared" si="2292"/>
        <v>13.717232469999992</v>
      </c>
      <c r="R8190" s="2">
        <f t="shared" si="2301"/>
        <v>13.717232469999992</v>
      </c>
      <c r="S8190" s="2">
        <f t="shared" si="2293"/>
        <v>0</v>
      </c>
      <c r="T8190" s="2">
        <f t="shared" si="2304"/>
        <v>0</v>
      </c>
      <c r="U8190" s="2">
        <f t="shared" si="2294"/>
        <v>0</v>
      </c>
      <c r="V8190" t="str">
        <f t="shared" si="2302"/>
        <v>N</v>
      </c>
      <c r="W8190" s="2">
        <f t="shared" si="2303"/>
        <v>0</v>
      </c>
      <c r="X8190" s="2">
        <f t="shared" si="2295"/>
        <v>0</v>
      </c>
      <c r="Y8190" s="2"/>
    </row>
    <row r="8191" spans="1:25" x14ac:dyDescent="0.2">
      <c r="A8191">
        <v>4</v>
      </c>
      <c r="B8191" s="1">
        <v>43077.166666646808</v>
      </c>
      <c r="C8191">
        <v>32</v>
      </c>
      <c r="D8191" s="15">
        <f t="shared" si="2296"/>
        <v>32</v>
      </c>
      <c r="E8191">
        <v>32</v>
      </c>
      <c r="F8191" s="6">
        <v>10.2447</v>
      </c>
      <c r="G8191" s="6">
        <v>-1.5167529999999999E-2</v>
      </c>
      <c r="H8191" s="6">
        <f t="shared" si="2287"/>
        <v>10.229532470000001</v>
      </c>
      <c r="I8191" s="6">
        <f t="shared" si="2288"/>
        <v>0</v>
      </c>
      <c r="J8191" s="6">
        <f t="shared" si="2289"/>
        <v>0</v>
      </c>
      <c r="K8191" s="3">
        <f t="shared" si="2297"/>
        <v>0</v>
      </c>
      <c r="L8191" s="6">
        <f t="shared" si="2290"/>
        <v>10.229532470000001</v>
      </c>
      <c r="M8191" s="6">
        <f t="shared" si="2298"/>
        <v>220</v>
      </c>
      <c r="N8191" s="6">
        <f t="shared" si="2299"/>
        <v>10.229532470000009</v>
      </c>
      <c r="O8191" s="2">
        <f t="shared" si="2291"/>
        <v>-10.229532470000009</v>
      </c>
      <c r="P8191" s="2">
        <f t="shared" si="2300"/>
        <v>21.770467529999991</v>
      </c>
      <c r="Q8191" s="2">
        <f t="shared" si="2292"/>
        <v>10.229532470000009</v>
      </c>
      <c r="R8191" s="2">
        <f t="shared" si="2301"/>
        <v>10.229532470000009</v>
      </c>
      <c r="S8191" s="2">
        <f t="shared" si="2293"/>
        <v>0</v>
      </c>
      <c r="T8191" s="2">
        <f t="shared" si="2304"/>
        <v>0</v>
      </c>
      <c r="U8191" s="2">
        <f t="shared" si="2294"/>
        <v>0</v>
      </c>
      <c r="V8191" t="str">
        <f t="shared" si="2302"/>
        <v>N</v>
      </c>
      <c r="W8191" s="2">
        <f t="shared" si="2303"/>
        <v>0</v>
      </c>
      <c r="X8191" s="2">
        <f t="shared" si="2295"/>
        <v>0</v>
      </c>
      <c r="Y8191" s="2"/>
    </row>
    <row r="8192" spans="1:25" x14ac:dyDescent="0.2">
      <c r="A8192">
        <v>5</v>
      </c>
      <c r="B8192" s="1">
        <v>43077.208333313472</v>
      </c>
      <c r="C8192">
        <v>31.9</v>
      </c>
      <c r="D8192" s="15">
        <f t="shared" si="2296"/>
        <v>31.9</v>
      </c>
      <c r="E8192">
        <v>32</v>
      </c>
      <c r="F8192" s="6">
        <v>7.0975599999999996</v>
      </c>
      <c r="G8192" s="6">
        <v>-1.5167529999999999E-2</v>
      </c>
      <c r="H8192" s="6">
        <f t="shared" si="2287"/>
        <v>7.0823924699999994</v>
      </c>
      <c r="I8192" s="6">
        <f t="shared" si="2288"/>
        <v>0</v>
      </c>
      <c r="J8192" s="6">
        <f t="shared" si="2289"/>
        <v>0</v>
      </c>
      <c r="K8192" s="3">
        <f t="shared" si="2297"/>
        <v>0</v>
      </c>
      <c r="L8192" s="6">
        <f t="shared" si="2290"/>
        <v>7.0823924699999994</v>
      </c>
      <c r="M8192" s="6">
        <f t="shared" si="2298"/>
        <v>220</v>
      </c>
      <c r="N8192" s="6">
        <f t="shared" si="2299"/>
        <v>7.082392470000002</v>
      </c>
      <c r="O8192" s="2">
        <f t="shared" si="2291"/>
        <v>-7.082392470000002</v>
      </c>
      <c r="P8192" s="2">
        <f t="shared" si="2300"/>
        <v>24.917607529999998</v>
      </c>
      <c r="Q8192" s="2">
        <f t="shared" si="2292"/>
        <v>6.9823924700000006</v>
      </c>
      <c r="R8192" s="2">
        <f t="shared" si="2301"/>
        <v>6.9823924700000006</v>
      </c>
      <c r="S8192" s="2">
        <f t="shared" si="2293"/>
        <v>0</v>
      </c>
      <c r="T8192" s="2">
        <f t="shared" si="2304"/>
        <v>0</v>
      </c>
      <c r="U8192" s="2">
        <f t="shared" si="2294"/>
        <v>0</v>
      </c>
      <c r="V8192" t="str">
        <f t="shared" si="2302"/>
        <v>N</v>
      </c>
      <c r="W8192" s="2">
        <f t="shared" si="2303"/>
        <v>0</v>
      </c>
      <c r="X8192" s="2">
        <f t="shared" si="2295"/>
        <v>0</v>
      </c>
      <c r="Y8192" s="2"/>
    </row>
    <row r="8193" spans="1:25" x14ac:dyDescent="0.2">
      <c r="A8193">
        <v>6</v>
      </c>
      <c r="B8193" s="1">
        <v>43077.249999980137</v>
      </c>
      <c r="C8193">
        <v>31.9</v>
      </c>
      <c r="D8193" s="15">
        <f t="shared" si="2296"/>
        <v>31.9</v>
      </c>
      <c r="E8193">
        <v>32</v>
      </c>
      <c r="F8193" s="6">
        <v>7.9787100000000004</v>
      </c>
      <c r="G8193" s="6">
        <v>-1.5167529999999999E-2</v>
      </c>
      <c r="H8193" s="6">
        <f t="shared" si="2287"/>
        <v>7.9635424700000002</v>
      </c>
      <c r="I8193" s="6">
        <f t="shared" si="2288"/>
        <v>0</v>
      </c>
      <c r="J8193" s="6">
        <f t="shared" si="2289"/>
        <v>0</v>
      </c>
      <c r="K8193" s="3">
        <f t="shared" si="2297"/>
        <v>0</v>
      </c>
      <c r="L8193" s="6">
        <f t="shared" si="2290"/>
        <v>7.9635424700000002</v>
      </c>
      <c r="M8193" s="6">
        <f t="shared" si="2298"/>
        <v>220</v>
      </c>
      <c r="N8193" s="6">
        <f t="shared" si="2299"/>
        <v>7.963542469999993</v>
      </c>
      <c r="O8193" s="2">
        <f t="shared" si="2291"/>
        <v>-7.963542469999993</v>
      </c>
      <c r="P8193" s="2">
        <f t="shared" si="2300"/>
        <v>24.036457530000007</v>
      </c>
      <c r="Q8193" s="2">
        <f t="shared" si="2292"/>
        <v>7.8635424699999916</v>
      </c>
      <c r="R8193" s="2">
        <f t="shared" si="2301"/>
        <v>7.8635424699999916</v>
      </c>
      <c r="S8193" s="2">
        <f t="shared" si="2293"/>
        <v>0</v>
      </c>
      <c r="T8193" s="2">
        <f t="shared" si="2304"/>
        <v>0</v>
      </c>
      <c r="U8193" s="2">
        <f t="shared" si="2294"/>
        <v>0</v>
      </c>
      <c r="V8193" t="str">
        <f t="shared" si="2302"/>
        <v>N</v>
      </c>
      <c r="W8193" s="2">
        <f t="shared" si="2303"/>
        <v>0</v>
      </c>
      <c r="X8193" s="2">
        <f t="shared" si="2295"/>
        <v>0</v>
      </c>
      <c r="Y8193" s="2"/>
    </row>
    <row r="8194" spans="1:25" x14ac:dyDescent="0.2">
      <c r="A8194">
        <v>7</v>
      </c>
      <c r="B8194" s="1">
        <v>43077.291666646801</v>
      </c>
      <c r="C8194">
        <v>36.700000000000003</v>
      </c>
      <c r="D8194" s="15">
        <f t="shared" si="2296"/>
        <v>36.700000000000003</v>
      </c>
      <c r="E8194">
        <v>32</v>
      </c>
      <c r="F8194" s="6">
        <v>10.823499999999999</v>
      </c>
      <c r="G8194" s="6">
        <v>2.3324950000000002</v>
      </c>
      <c r="H8194" s="6">
        <f t="shared" si="2287"/>
        <v>13.155994999999999</v>
      </c>
      <c r="I8194" s="6">
        <f t="shared" si="2288"/>
        <v>4.7000000000000028</v>
      </c>
      <c r="J8194" s="6">
        <f t="shared" si="2289"/>
        <v>0</v>
      </c>
      <c r="K8194" s="3">
        <f t="shared" si="2297"/>
        <v>0</v>
      </c>
      <c r="L8194" s="6">
        <f t="shared" si="2290"/>
        <v>8.4559949999999962</v>
      </c>
      <c r="M8194" s="6">
        <f t="shared" si="2298"/>
        <v>220</v>
      </c>
      <c r="N8194" s="6">
        <f t="shared" si="2299"/>
        <v>8.4559950000000015</v>
      </c>
      <c r="O8194" s="2">
        <f t="shared" si="2291"/>
        <v>-8.4559950000000015</v>
      </c>
      <c r="P8194" s="2">
        <f t="shared" si="2300"/>
        <v>23.544004999999999</v>
      </c>
      <c r="Q8194" s="2">
        <f t="shared" si="2292"/>
        <v>13.155995000000004</v>
      </c>
      <c r="R8194" s="2">
        <f t="shared" si="2301"/>
        <v>13.155995000000004</v>
      </c>
      <c r="S8194" s="2">
        <f t="shared" si="2293"/>
        <v>0</v>
      </c>
      <c r="T8194" s="2">
        <f t="shared" si="2304"/>
        <v>0</v>
      </c>
      <c r="U8194" s="2">
        <f t="shared" si="2294"/>
        <v>0</v>
      </c>
      <c r="V8194" t="str">
        <f t="shared" si="2302"/>
        <v>N</v>
      </c>
      <c r="W8194" s="2">
        <f t="shared" si="2303"/>
        <v>0</v>
      </c>
      <c r="X8194" s="2">
        <f t="shared" si="2295"/>
        <v>0</v>
      </c>
      <c r="Y8194" s="2"/>
    </row>
    <row r="8195" spans="1:25" x14ac:dyDescent="0.2">
      <c r="A8195">
        <v>8</v>
      </c>
      <c r="B8195" s="1">
        <v>43077.333333313465</v>
      </c>
      <c r="C8195">
        <v>39.799999999999997</v>
      </c>
      <c r="D8195" s="15">
        <f t="shared" si="2296"/>
        <v>39.799999999999997</v>
      </c>
      <c r="E8195">
        <v>32</v>
      </c>
      <c r="F8195" s="6">
        <v>13.968299999999999</v>
      </c>
      <c r="G8195" s="6">
        <v>12.46369</v>
      </c>
      <c r="H8195" s="6">
        <f t="shared" ref="H8195:H8258" si="2305">(F8195+G8195)</f>
        <v>26.431989999999999</v>
      </c>
      <c r="I8195" s="6">
        <f t="shared" ref="I8195:I8258" si="2306">IF((D8195-E8195)&gt;0,D8195-E8195,0)</f>
        <v>7.7999999999999972</v>
      </c>
      <c r="J8195" s="6">
        <f t="shared" ref="J8195:J8258" si="2307">IF((I8195-H8195)&gt;0, (I8195-H8195), (0))</f>
        <v>0</v>
      </c>
      <c r="K8195" s="3">
        <f t="shared" si="2297"/>
        <v>0</v>
      </c>
      <c r="L8195" s="6">
        <f t="shared" ref="L8195:L8258" si="2308">IF(J8195=0, H8195-I8195,0)</f>
        <v>18.631990000000002</v>
      </c>
      <c r="M8195" s="6">
        <f t="shared" si="2298"/>
        <v>220</v>
      </c>
      <c r="N8195" s="6">
        <f t="shared" si="2299"/>
        <v>18.631990000000002</v>
      </c>
      <c r="O8195" s="2">
        <f t="shared" ref="O8195:O8258" si="2309">IF((N8195&lt;E8195-$AA$7),-N8195,$AA$7-E8195)</f>
        <v>-18.631990000000002</v>
      </c>
      <c r="P8195" s="2">
        <f t="shared" si="2300"/>
        <v>13.368009999999998</v>
      </c>
      <c r="Q8195" s="2">
        <f t="shared" ref="Q8195:Q8258" si="2310">D8195-P8195</f>
        <v>26.431989999999999</v>
      </c>
      <c r="R8195" s="2">
        <f t="shared" si="2301"/>
        <v>26.431989999999999</v>
      </c>
      <c r="S8195" s="2">
        <f t="shared" ref="S8195:S8258" si="2311">IF(Q8195-R8195&gt;0, Q8195-R8195, 0)</f>
        <v>0</v>
      </c>
      <c r="T8195" s="2">
        <f t="shared" si="2304"/>
        <v>0</v>
      </c>
      <c r="U8195" s="2">
        <f t="shared" ref="U8195:U8258" si="2312">N8195+O8195</f>
        <v>0</v>
      </c>
      <c r="V8195" t="str">
        <f t="shared" si="2302"/>
        <v>Y</v>
      </c>
      <c r="W8195" s="2">
        <f t="shared" si="2303"/>
        <v>0</v>
      </c>
      <c r="X8195" s="2">
        <f t="shared" ref="X8195:X8258" si="2313">D8195- (P8195+R8195+S8195)</f>
        <v>0</v>
      </c>
      <c r="Y8195" s="2"/>
    </row>
    <row r="8196" spans="1:25" x14ac:dyDescent="0.2">
      <c r="A8196">
        <v>9</v>
      </c>
      <c r="B8196" s="1">
        <v>43077.374999980129</v>
      </c>
      <c r="C8196">
        <v>40.6</v>
      </c>
      <c r="D8196" s="15">
        <f t="shared" ref="D8196:D8259" si="2314">C8196/$AA$4*$AA$5</f>
        <v>40.6</v>
      </c>
      <c r="E8196">
        <v>32</v>
      </c>
      <c r="F8196" s="6">
        <v>10.936400000000001</v>
      </c>
      <c r="G8196" s="6">
        <v>27.187489999999997</v>
      </c>
      <c r="H8196" s="6">
        <f t="shared" si="2305"/>
        <v>38.123889999999996</v>
      </c>
      <c r="I8196" s="6">
        <f t="shared" si="2306"/>
        <v>8.6000000000000014</v>
      </c>
      <c r="J8196" s="6">
        <f t="shared" si="2307"/>
        <v>0</v>
      </c>
      <c r="K8196" s="3">
        <f t="shared" ref="K8196:K8259" si="2315">IF((M8195-M8196)&gt;0,M8195-M8196,0)</f>
        <v>0</v>
      </c>
      <c r="L8196" s="6">
        <f t="shared" si="2308"/>
        <v>29.523889999999994</v>
      </c>
      <c r="M8196" s="6">
        <f t="shared" ref="M8196:M8259" si="2316">IF( (M8195-J8196/$AA$11+L8196)&gt;$AA$25, IF((M8195-J8196/$AA$11+L8196)&lt;$AA$9,(M8195-J8196/$AA$11+L8196),$AA$9), $AA$25)</f>
        <v>220</v>
      </c>
      <c r="N8196" s="6">
        <f t="shared" ref="N8196:N8259" si="2317">IF(((M8195-J8196+L8196)-M8196)&gt;0,((M8195-J8196+L8196)-M8196),0)</f>
        <v>29.523889999999994</v>
      </c>
      <c r="O8196" s="2">
        <f t="shared" si="2309"/>
        <v>-29.523889999999994</v>
      </c>
      <c r="P8196" s="2">
        <f t="shared" ref="P8196:P8259" si="2318">E8196+O8196</f>
        <v>2.4761100000000056</v>
      </c>
      <c r="Q8196" s="2">
        <f t="shared" si="2310"/>
        <v>38.123889999999996</v>
      </c>
      <c r="R8196" s="2">
        <f t="shared" ref="R8196:R8259" si="2319">IF(Q8196&gt;H8196, H8196, Q8196)</f>
        <v>38.123889999999996</v>
      </c>
      <c r="S8196" s="2">
        <f t="shared" si="2311"/>
        <v>0</v>
      </c>
      <c r="T8196" s="2">
        <f t="shared" si="2304"/>
        <v>0</v>
      </c>
      <c r="U8196" s="2">
        <f t="shared" si="2312"/>
        <v>0</v>
      </c>
      <c r="V8196" t="str">
        <f t="shared" ref="V8196:V8259" si="2320">IF(AND(A8196&gt;7,A8196&lt;17), "Y", "N")</f>
        <v>Y</v>
      </c>
      <c r="W8196" s="2">
        <f t="shared" ref="W8196:W8259" si="2321">IF(V8196="Y", U8196, 0)</f>
        <v>0</v>
      </c>
      <c r="X8196" s="2">
        <f t="shared" si="2313"/>
        <v>0</v>
      </c>
      <c r="Y8196" s="2"/>
    </row>
    <row r="8197" spans="1:25" x14ac:dyDescent="0.2">
      <c r="A8197">
        <v>10</v>
      </c>
      <c r="B8197" s="1">
        <v>43077.416666646794</v>
      </c>
      <c r="C8197">
        <v>44.9</v>
      </c>
      <c r="D8197" s="15">
        <f t="shared" si="2314"/>
        <v>44.9</v>
      </c>
      <c r="E8197">
        <v>32</v>
      </c>
      <c r="F8197" s="6">
        <v>10.3993</v>
      </c>
      <c r="G8197" s="6">
        <v>27.826250000000002</v>
      </c>
      <c r="H8197" s="6">
        <f t="shared" si="2305"/>
        <v>38.225549999999998</v>
      </c>
      <c r="I8197" s="6">
        <f t="shared" si="2306"/>
        <v>12.899999999999999</v>
      </c>
      <c r="J8197" s="6">
        <f t="shared" si="2307"/>
        <v>0</v>
      </c>
      <c r="K8197" s="3">
        <f t="shared" si="2315"/>
        <v>0</v>
      </c>
      <c r="L8197" s="6">
        <f t="shared" si="2308"/>
        <v>25.32555</v>
      </c>
      <c r="M8197" s="6">
        <f t="shared" si="2316"/>
        <v>220</v>
      </c>
      <c r="N8197" s="6">
        <f t="shared" si="2317"/>
        <v>25.325549999999993</v>
      </c>
      <c r="O8197" s="2">
        <f t="shared" si="2309"/>
        <v>-25.325549999999993</v>
      </c>
      <c r="P8197" s="2">
        <f t="shared" si="2318"/>
        <v>6.6744500000000073</v>
      </c>
      <c r="Q8197" s="2">
        <f t="shared" si="2310"/>
        <v>38.225549999999991</v>
      </c>
      <c r="R8197" s="2">
        <f t="shared" si="2319"/>
        <v>38.225549999999991</v>
      </c>
      <c r="S8197" s="2">
        <f t="shared" si="2311"/>
        <v>0</v>
      </c>
      <c r="T8197" s="2">
        <f t="shared" si="2304"/>
        <v>0</v>
      </c>
      <c r="U8197" s="2">
        <f t="shared" si="2312"/>
        <v>0</v>
      </c>
      <c r="V8197" t="str">
        <f t="shared" si="2320"/>
        <v>Y</v>
      </c>
      <c r="W8197" s="2">
        <f t="shared" si="2321"/>
        <v>0</v>
      </c>
      <c r="X8197" s="2">
        <f t="shared" si="2313"/>
        <v>0</v>
      </c>
      <c r="Y8197" s="2"/>
    </row>
    <row r="8198" spans="1:25" x14ac:dyDescent="0.2">
      <c r="A8198">
        <v>11</v>
      </c>
      <c r="B8198" s="1">
        <v>43077.458333313458</v>
      </c>
      <c r="C8198">
        <v>46.6</v>
      </c>
      <c r="D8198" s="15">
        <f t="shared" si="2314"/>
        <v>46.6</v>
      </c>
      <c r="E8198">
        <v>32</v>
      </c>
      <c r="F8198" s="6">
        <v>8.9261099999999995</v>
      </c>
      <c r="G8198" s="6">
        <v>22.147449999999999</v>
      </c>
      <c r="H8198" s="6">
        <f t="shared" si="2305"/>
        <v>31.073560000000001</v>
      </c>
      <c r="I8198" s="6">
        <f t="shared" si="2306"/>
        <v>14.600000000000001</v>
      </c>
      <c r="J8198" s="6">
        <f t="shared" si="2307"/>
        <v>0</v>
      </c>
      <c r="K8198" s="3">
        <f t="shared" si="2315"/>
        <v>0</v>
      </c>
      <c r="L8198" s="6">
        <f t="shared" si="2308"/>
        <v>16.473559999999999</v>
      </c>
      <c r="M8198" s="6">
        <f t="shared" si="2316"/>
        <v>220</v>
      </c>
      <c r="N8198" s="6">
        <f t="shared" si="2317"/>
        <v>16.473559999999992</v>
      </c>
      <c r="O8198" s="2">
        <f t="shared" si="2309"/>
        <v>-16.473559999999992</v>
      </c>
      <c r="P8198" s="2">
        <f t="shared" si="2318"/>
        <v>15.526440000000008</v>
      </c>
      <c r="Q8198" s="2">
        <f t="shared" si="2310"/>
        <v>31.073559999999993</v>
      </c>
      <c r="R8198" s="2">
        <f t="shared" si="2319"/>
        <v>31.073559999999993</v>
      </c>
      <c r="S8198" s="2">
        <f t="shared" si="2311"/>
        <v>0</v>
      </c>
      <c r="T8198" s="2">
        <f t="shared" si="2304"/>
        <v>0</v>
      </c>
      <c r="U8198" s="2">
        <f t="shared" si="2312"/>
        <v>0</v>
      </c>
      <c r="V8198" t="str">
        <f t="shared" si="2320"/>
        <v>Y</v>
      </c>
      <c r="W8198" s="2">
        <f t="shared" si="2321"/>
        <v>0</v>
      </c>
      <c r="X8198" s="2">
        <f t="shared" si="2313"/>
        <v>0</v>
      </c>
      <c r="Y8198" s="2"/>
    </row>
    <row r="8199" spans="1:25" x14ac:dyDescent="0.2">
      <c r="A8199">
        <v>12</v>
      </c>
      <c r="B8199" s="1">
        <v>43077.499999980122</v>
      </c>
      <c r="C8199">
        <v>45.9</v>
      </c>
      <c r="D8199" s="15">
        <f t="shared" si="2314"/>
        <v>45.9</v>
      </c>
      <c r="E8199">
        <v>32</v>
      </c>
      <c r="F8199" s="6">
        <v>8.8784200000000002</v>
      </c>
      <c r="G8199" s="6">
        <v>24.666439999999998</v>
      </c>
      <c r="H8199" s="6">
        <f t="shared" si="2305"/>
        <v>33.54486</v>
      </c>
      <c r="I8199" s="6">
        <f t="shared" si="2306"/>
        <v>13.899999999999999</v>
      </c>
      <c r="J8199" s="6">
        <f t="shared" si="2307"/>
        <v>0</v>
      </c>
      <c r="K8199" s="3">
        <f t="shared" si="2315"/>
        <v>0</v>
      </c>
      <c r="L8199" s="6">
        <f t="shared" si="2308"/>
        <v>19.644860000000001</v>
      </c>
      <c r="M8199" s="6">
        <f t="shared" si="2316"/>
        <v>220</v>
      </c>
      <c r="N8199" s="6">
        <f t="shared" si="2317"/>
        <v>19.644859999999994</v>
      </c>
      <c r="O8199" s="2">
        <f t="shared" si="2309"/>
        <v>-19.644859999999994</v>
      </c>
      <c r="P8199" s="2">
        <f t="shared" si="2318"/>
        <v>12.355140000000006</v>
      </c>
      <c r="Q8199" s="2">
        <f t="shared" si="2310"/>
        <v>33.544859999999993</v>
      </c>
      <c r="R8199" s="2">
        <f t="shared" si="2319"/>
        <v>33.544859999999993</v>
      </c>
      <c r="S8199" s="2">
        <f t="shared" si="2311"/>
        <v>0</v>
      </c>
      <c r="T8199" s="2">
        <f t="shared" si="2304"/>
        <v>0</v>
      </c>
      <c r="U8199" s="2">
        <f t="shared" si="2312"/>
        <v>0</v>
      </c>
      <c r="V8199" t="str">
        <f t="shared" si="2320"/>
        <v>Y</v>
      </c>
      <c r="W8199" s="2">
        <f t="shared" si="2321"/>
        <v>0</v>
      </c>
      <c r="X8199" s="2">
        <f t="shared" si="2313"/>
        <v>0</v>
      </c>
      <c r="Y8199" s="2"/>
    </row>
    <row r="8200" spans="1:25" x14ac:dyDescent="0.2">
      <c r="A8200">
        <v>13</v>
      </c>
      <c r="B8200" s="1">
        <v>43077.541666646786</v>
      </c>
      <c r="C8200">
        <v>46.6</v>
      </c>
      <c r="D8200" s="15">
        <f t="shared" si="2314"/>
        <v>46.6</v>
      </c>
      <c r="E8200">
        <v>32</v>
      </c>
      <c r="F8200" s="6">
        <v>8.7147699999999997</v>
      </c>
      <c r="G8200" s="6">
        <v>19.766690000000004</v>
      </c>
      <c r="H8200" s="6">
        <f t="shared" si="2305"/>
        <v>28.481460000000006</v>
      </c>
      <c r="I8200" s="6">
        <f t="shared" si="2306"/>
        <v>14.600000000000001</v>
      </c>
      <c r="J8200" s="6">
        <f t="shared" si="2307"/>
        <v>0</v>
      </c>
      <c r="K8200" s="3">
        <f t="shared" si="2315"/>
        <v>0</v>
      </c>
      <c r="L8200" s="6">
        <f t="shared" si="2308"/>
        <v>13.881460000000004</v>
      </c>
      <c r="M8200" s="6">
        <f t="shared" si="2316"/>
        <v>220</v>
      </c>
      <c r="N8200" s="6">
        <f t="shared" si="2317"/>
        <v>13.881460000000004</v>
      </c>
      <c r="O8200" s="2">
        <f t="shared" si="2309"/>
        <v>-13.881460000000004</v>
      </c>
      <c r="P8200" s="2">
        <f t="shared" si="2318"/>
        <v>18.118539999999996</v>
      </c>
      <c r="Q8200" s="2">
        <f t="shared" si="2310"/>
        <v>28.481460000000006</v>
      </c>
      <c r="R8200" s="2">
        <f t="shared" si="2319"/>
        <v>28.481460000000006</v>
      </c>
      <c r="S8200" s="2">
        <f t="shared" si="2311"/>
        <v>0</v>
      </c>
      <c r="T8200" s="2">
        <f t="shared" si="2304"/>
        <v>0</v>
      </c>
      <c r="U8200" s="2">
        <f t="shared" si="2312"/>
        <v>0</v>
      </c>
      <c r="V8200" t="str">
        <f t="shared" si="2320"/>
        <v>Y</v>
      </c>
      <c r="W8200" s="2">
        <f t="shared" si="2321"/>
        <v>0</v>
      </c>
      <c r="X8200" s="2">
        <f t="shared" si="2313"/>
        <v>0</v>
      </c>
      <c r="Y8200" s="2"/>
    </row>
    <row r="8201" spans="1:25" x14ac:dyDescent="0.2">
      <c r="A8201">
        <v>14</v>
      </c>
      <c r="B8201" s="1">
        <v>43077.583333313451</v>
      </c>
      <c r="C8201">
        <v>47.3</v>
      </c>
      <c r="D8201" s="15">
        <f t="shared" si="2314"/>
        <v>47.3</v>
      </c>
      <c r="E8201">
        <v>32</v>
      </c>
      <c r="F8201" s="6">
        <v>10.459300000000001</v>
      </c>
      <c r="G8201" s="6">
        <v>17.60305</v>
      </c>
      <c r="H8201" s="6">
        <f t="shared" si="2305"/>
        <v>28.062350000000002</v>
      </c>
      <c r="I8201" s="6">
        <f t="shared" si="2306"/>
        <v>15.299999999999997</v>
      </c>
      <c r="J8201" s="6">
        <f t="shared" si="2307"/>
        <v>0</v>
      </c>
      <c r="K8201" s="3">
        <f t="shared" si="2315"/>
        <v>0</v>
      </c>
      <c r="L8201" s="6">
        <f t="shared" si="2308"/>
        <v>12.762350000000005</v>
      </c>
      <c r="M8201" s="6">
        <f t="shared" si="2316"/>
        <v>220</v>
      </c>
      <c r="N8201" s="6">
        <f t="shared" si="2317"/>
        <v>12.762349999999998</v>
      </c>
      <c r="O8201" s="2">
        <f t="shared" si="2309"/>
        <v>-12.762349999999998</v>
      </c>
      <c r="P8201" s="2">
        <f t="shared" si="2318"/>
        <v>19.237650000000002</v>
      </c>
      <c r="Q8201" s="2">
        <f t="shared" si="2310"/>
        <v>28.062349999999995</v>
      </c>
      <c r="R8201" s="2">
        <f t="shared" si="2319"/>
        <v>28.062349999999995</v>
      </c>
      <c r="S8201" s="2">
        <f t="shared" si="2311"/>
        <v>0</v>
      </c>
      <c r="T8201" s="2">
        <f t="shared" si="2304"/>
        <v>0</v>
      </c>
      <c r="U8201" s="2">
        <f t="shared" si="2312"/>
        <v>0</v>
      </c>
      <c r="V8201" t="str">
        <f t="shared" si="2320"/>
        <v>Y</v>
      </c>
      <c r="W8201" s="2">
        <f t="shared" si="2321"/>
        <v>0</v>
      </c>
      <c r="X8201" s="2">
        <f t="shared" si="2313"/>
        <v>0</v>
      </c>
      <c r="Y8201" s="2"/>
    </row>
    <row r="8202" spans="1:25" x14ac:dyDescent="0.2">
      <c r="A8202">
        <v>15</v>
      </c>
      <c r="B8202" s="1">
        <v>43077.624999980115</v>
      </c>
      <c r="C8202">
        <v>48.1</v>
      </c>
      <c r="D8202" s="15">
        <f t="shared" si="2314"/>
        <v>48.1</v>
      </c>
      <c r="E8202">
        <v>32</v>
      </c>
      <c r="F8202" s="6">
        <v>10.669499999999999</v>
      </c>
      <c r="G8202" s="6">
        <v>14.519020000000001</v>
      </c>
      <c r="H8202" s="6">
        <f t="shared" si="2305"/>
        <v>25.18852</v>
      </c>
      <c r="I8202" s="6">
        <f t="shared" si="2306"/>
        <v>16.100000000000001</v>
      </c>
      <c r="J8202" s="6">
        <f t="shared" si="2307"/>
        <v>0</v>
      </c>
      <c r="K8202" s="3">
        <f t="shared" si="2315"/>
        <v>0</v>
      </c>
      <c r="L8202" s="6">
        <f t="shared" si="2308"/>
        <v>9.088519999999999</v>
      </c>
      <c r="M8202" s="6">
        <f t="shared" si="2316"/>
        <v>220</v>
      </c>
      <c r="N8202" s="6">
        <f t="shared" si="2317"/>
        <v>9.0885199999999884</v>
      </c>
      <c r="O8202" s="2">
        <f t="shared" si="2309"/>
        <v>-9.0885199999999884</v>
      </c>
      <c r="P8202" s="2">
        <f t="shared" si="2318"/>
        <v>22.911480000000012</v>
      </c>
      <c r="Q8202" s="2">
        <f t="shared" si="2310"/>
        <v>25.18851999999999</v>
      </c>
      <c r="R8202" s="2">
        <f t="shared" si="2319"/>
        <v>25.18851999999999</v>
      </c>
      <c r="S8202" s="2">
        <f t="shared" si="2311"/>
        <v>0</v>
      </c>
      <c r="T8202" s="2">
        <f t="shared" ref="T8202:T8265" si="2322">IF(Q8202-R8202&gt;0, 0, ABS(M8201-M8202))</f>
        <v>0</v>
      </c>
      <c r="U8202" s="2">
        <f t="shared" si="2312"/>
        <v>0</v>
      </c>
      <c r="V8202" t="str">
        <f t="shared" si="2320"/>
        <v>Y</v>
      </c>
      <c r="W8202" s="2">
        <f t="shared" si="2321"/>
        <v>0</v>
      </c>
      <c r="X8202" s="2">
        <f t="shared" si="2313"/>
        <v>0</v>
      </c>
      <c r="Y8202" s="2"/>
    </row>
    <row r="8203" spans="1:25" x14ac:dyDescent="0.2">
      <c r="A8203">
        <v>16</v>
      </c>
      <c r="B8203" s="1">
        <v>43077.666666646779</v>
      </c>
      <c r="C8203">
        <v>48.4</v>
      </c>
      <c r="D8203" s="15">
        <f t="shared" si="2314"/>
        <v>48.4</v>
      </c>
      <c r="E8203">
        <v>32</v>
      </c>
      <c r="F8203" s="6">
        <v>8.0530299999999997</v>
      </c>
      <c r="G8203" s="6">
        <v>3.6365679999999996</v>
      </c>
      <c r="H8203" s="6">
        <f t="shared" si="2305"/>
        <v>11.689598</v>
      </c>
      <c r="I8203" s="6">
        <f t="shared" si="2306"/>
        <v>16.399999999999999</v>
      </c>
      <c r="J8203" s="6">
        <f t="shared" si="2307"/>
        <v>4.7104019999999984</v>
      </c>
      <c r="K8203" s="3">
        <f t="shared" si="2315"/>
        <v>5.3833165714285656</v>
      </c>
      <c r="L8203" s="6">
        <f t="shared" si="2308"/>
        <v>0</v>
      </c>
      <c r="M8203" s="6">
        <f t="shared" si="2316"/>
        <v>214.61668342857143</v>
      </c>
      <c r="N8203" s="6">
        <f t="shared" si="2317"/>
        <v>0.6729145714285778</v>
      </c>
      <c r="O8203" s="2">
        <f t="shared" si="2309"/>
        <v>-0.6729145714285778</v>
      </c>
      <c r="P8203" s="2">
        <f t="shared" si="2318"/>
        <v>31.327085428571422</v>
      </c>
      <c r="Q8203" s="2">
        <f t="shared" si="2310"/>
        <v>17.072914571428576</v>
      </c>
      <c r="R8203" s="2">
        <f t="shared" si="2319"/>
        <v>11.689598</v>
      </c>
      <c r="S8203" s="2">
        <f t="shared" si="2311"/>
        <v>5.3833165714285762</v>
      </c>
      <c r="T8203" s="2">
        <f t="shared" si="2322"/>
        <v>0</v>
      </c>
      <c r="U8203" s="2">
        <f t="shared" si="2312"/>
        <v>0</v>
      </c>
      <c r="V8203" t="str">
        <f t="shared" si="2320"/>
        <v>Y</v>
      </c>
      <c r="W8203" s="2">
        <f t="shared" si="2321"/>
        <v>0</v>
      </c>
      <c r="X8203" s="2">
        <f t="shared" si="2313"/>
        <v>0</v>
      </c>
      <c r="Y8203" s="2"/>
    </row>
    <row r="8204" spans="1:25" x14ac:dyDescent="0.2">
      <c r="A8204">
        <v>17</v>
      </c>
      <c r="B8204" s="1">
        <v>43077.708333313443</v>
      </c>
      <c r="C8204">
        <v>48.7</v>
      </c>
      <c r="D8204" s="15">
        <f t="shared" si="2314"/>
        <v>48.7</v>
      </c>
      <c r="E8204">
        <v>32</v>
      </c>
      <c r="F8204" s="6">
        <v>10.4573</v>
      </c>
      <c r="G8204" s="6">
        <v>-1.5167529999999999E-2</v>
      </c>
      <c r="H8204" s="6">
        <f t="shared" si="2305"/>
        <v>10.442132470000001</v>
      </c>
      <c r="I8204" s="6">
        <f t="shared" si="2306"/>
        <v>16.700000000000003</v>
      </c>
      <c r="J8204" s="6">
        <f t="shared" si="2307"/>
        <v>6.2578675300000022</v>
      </c>
      <c r="K8204" s="3">
        <f t="shared" si="2315"/>
        <v>7.1518486057142923</v>
      </c>
      <c r="L8204" s="6">
        <f t="shared" si="2308"/>
        <v>0</v>
      </c>
      <c r="M8204" s="6">
        <f t="shared" si="2316"/>
        <v>207.46483482285714</v>
      </c>
      <c r="N8204" s="6">
        <f t="shared" si="2317"/>
        <v>0.89398107571429364</v>
      </c>
      <c r="O8204" s="2">
        <f t="shared" si="2309"/>
        <v>-0.89398107571429364</v>
      </c>
      <c r="P8204" s="2">
        <f t="shared" si="2318"/>
        <v>31.106018924285706</v>
      </c>
      <c r="Q8204" s="2">
        <f t="shared" si="2310"/>
        <v>17.593981075714296</v>
      </c>
      <c r="R8204" s="2">
        <f t="shared" si="2319"/>
        <v>10.442132470000001</v>
      </c>
      <c r="S8204" s="2">
        <f t="shared" si="2311"/>
        <v>7.1518486057142958</v>
      </c>
      <c r="T8204" s="2">
        <f t="shared" si="2322"/>
        <v>0</v>
      </c>
      <c r="U8204" s="2">
        <f t="shared" si="2312"/>
        <v>0</v>
      </c>
      <c r="V8204" t="str">
        <f t="shared" si="2320"/>
        <v>N</v>
      </c>
      <c r="W8204" s="2">
        <f t="shared" si="2321"/>
        <v>0</v>
      </c>
      <c r="X8204" s="2">
        <f t="shared" si="2313"/>
        <v>0</v>
      </c>
      <c r="Y8204" s="2"/>
    </row>
    <row r="8205" spans="1:25" x14ac:dyDescent="0.2">
      <c r="A8205">
        <v>18</v>
      </c>
      <c r="B8205" s="1">
        <v>43077.749999980108</v>
      </c>
      <c r="C8205">
        <v>48.5</v>
      </c>
      <c r="D8205" s="15">
        <f t="shared" si="2314"/>
        <v>48.5</v>
      </c>
      <c r="E8205">
        <v>32</v>
      </c>
      <c r="F8205" s="6">
        <v>9.38889</v>
      </c>
      <c r="G8205" s="6">
        <v>-1.5167529999999999E-2</v>
      </c>
      <c r="H8205" s="6">
        <f t="shared" si="2305"/>
        <v>9.3737224700000006</v>
      </c>
      <c r="I8205" s="6">
        <f t="shared" si="2306"/>
        <v>16.5</v>
      </c>
      <c r="J8205" s="6">
        <f t="shared" si="2307"/>
        <v>7.1262775299999994</v>
      </c>
      <c r="K8205" s="3">
        <f t="shared" si="2315"/>
        <v>8.1443171771428524</v>
      </c>
      <c r="L8205" s="6">
        <f t="shared" si="2308"/>
        <v>0</v>
      </c>
      <c r="M8205" s="6">
        <f t="shared" si="2316"/>
        <v>199.32051764571429</v>
      </c>
      <c r="N8205" s="6">
        <f t="shared" si="2317"/>
        <v>1.0180396471428423</v>
      </c>
      <c r="O8205" s="2">
        <f t="shared" si="2309"/>
        <v>-1.0180396471428423</v>
      </c>
      <c r="P8205" s="2">
        <f t="shared" si="2318"/>
        <v>30.981960352857158</v>
      </c>
      <c r="Q8205" s="2">
        <f t="shared" si="2310"/>
        <v>17.518039647142842</v>
      </c>
      <c r="R8205" s="2">
        <f t="shared" si="2319"/>
        <v>9.3737224700000006</v>
      </c>
      <c r="S8205" s="2">
        <f t="shared" si="2311"/>
        <v>8.1443171771428418</v>
      </c>
      <c r="T8205" s="2">
        <f t="shared" si="2322"/>
        <v>0</v>
      </c>
      <c r="U8205" s="2">
        <f t="shared" si="2312"/>
        <v>0</v>
      </c>
      <c r="V8205" t="str">
        <f t="shared" si="2320"/>
        <v>N</v>
      </c>
      <c r="W8205" s="2">
        <f t="shared" si="2321"/>
        <v>0</v>
      </c>
      <c r="X8205" s="2">
        <f t="shared" si="2313"/>
        <v>0</v>
      </c>
      <c r="Y8205" s="2"/>
    </row>
    <row r="8206" spans="1:25" x14ac:dyDescent="0.2">
      <c r="A8206">
        <v>19</v>
      </c>
      <c r="B8206" s="1">
        <v>43077.791666646772</v>
      </c>
      <c r="C8206">
        <v>47.7</v>
      </c>
      <c r="D8206" s="15">
        <f t="shared" si="2314"/>
        <v>47.7</v>
      </c>
      <c r="E8206">
        <v>32</v>
      </c>
      <c r="F8206" s="6">
        <v>10.3057</v>
      </c>
      <c r="G8206" s="6">
        <v>-1.5167529999999999E-2</v>
      </c>
      <c r="H8206" s="6">
        <f t="shared" si="2305"/>
        <v>10.29053247</v>
      </c>
      <c r="I8206" s="6">
        <f t="shared" si="2306"/>
        <v>15.700000000000003</v>
      </c>
      <c r="J8206" s="6">
        <f t="shared" si="2307"/>
        <v>5.4094675300000024</v>
      </c>
      <c r="K8206" s="3">
        <f t="shared" si="2315"/>
        <v>6.1822486057142783</v>
      </c>
      <c r="L8206" s="6">
        <f t="shared" si="2308"/>
        <v>0</v>
      </c>
      <c r="M8206" s="6">
        <f t="shared" si="2316"/>
        <v>193.13826904000001</v>
      </c>
      <c r="N8206" s="6">
        <f t="shared" si="2317"/>
        <v>0.77278107571427768</v>
      </c>
      <c r="O8206" s="2">
        <f t="shared" si="2309"/>
        <v>-0.77278107571427768</v>
      </c>
      <c r="P8206" s="2">
        <f t="shared" si="2318"/>
        <v>31.227218924285722</v>
      </c>
      <c r="Q8206" s="2">
        <f t="shared" si="2310"/>
        <v>16.472781075714281</v>
      </c>
      <c r="R8206" s="2">
        <f t="shared" si="2319"/>
        <v>10.29053247</v>
      </c>
      <c r="S8206" s="2">
        <f t="shared" si="2311"/>
        <v>6.18224860571428</v>
      </c>
      <c r="T8206" s="2">
        <f t="shared" si="2322"/>
        <v>0</v>
      </c>
      <c r="U8206" s="2">
        <f t="shared" si="2312"/>
        <v>0</v>
      </c>
      <c r="V8206" t="str">
        <f t="shared" si="2320"/>
        <v>N</v>
      </c>
      <c r="W8206" s="2">
        <f t="shared" si="2321"/>
        <v>0</v>
      </c>
      <c r="X8206" s="2">
        <f t="shared" si="2313"/>
        <v>0</v>
      </c>
      <c r="Y8206" s="2"/>
    </row>
    <row r="8207" spans="1:25" x14ac:dyDescent="0.2">
      <c r="A8207">
        <v>20</v>
      </c>
      <c r="B8207" s="1">
        <v>43077.833333313436</v>
      </c>
      <c r="C8207">
        <v>48.2</v>
      </c>
      <c r="D8207" s="15">
        <f t="shared" si="2314"/>
        <v>48.2</v>
      </c>
      <c r="E8207">
        <v>32</v>
      </c>
      <c r="F8207" s="6">
        <v>8.9202100000000009</v>
      </c>
      <c r="G8207" s="6">
        <v>-1.5167529999999999E-2</v>
      </c>
      <c r="H8207" s="6">
        <f t="shared" si="2305"/>
        <v>8.9050424700000015</v>
      </c>
      <c r="I8207" s="6">
        <f t="shared" si="2306"/>
        <v>16.200000000000003</v>
      </c>
      <c r="J8207" s="6">
        <f t="shared" si="2307"/>
        <v>7.2949575300000014</v>
      </c>
      <c r="K8207" s="3">
        <f t="shared" si="2315"/>
        <v>8.3370943200000056</v>
      </c>
      <c r="L8207" s="6">
        <f t="shared" si="2308"/>
        <v>0</v>
      </c>
      <c r="M8207" s="6">
        <f t="shared" si="2316"/>
        <v>184.80117472000001</v>
      </c>
      <c r="N8207" s="6">
        <f t="shared" si="2317"/>
        <v>1.0421367900000007</v>
      </c>
      <c r="O8207" s="2">
        <f t="shared" si="2309"/>
        <v>-1.0421367900000007</v>
      </c>
      <c r="P8207" s="2">
        <f t="shared" si="2318"/>
        <v>30.957863209999999</v>
      </c>
      <c r="Q8207" s="2">
        <f t="shared" si="2310"/>
        <v>17.242136790000004</v>
      </c>
      <c r="R8207" s="2">
        <f t="shared" si="2319"/>
        <v>8.9050424700000015</v>
      </c>
      <c r="S8207" s="2">
        <f t="shared" si="2311"/>
        <v>8.3370943200000021</v>
      </c>
      <c r="T8207" s="2">
        <f t="shared" si="2322"/>
        <v>0</v>
      </c>
      <c r="U8207" s="2">
        <f t="shared" si="2312"/>
        <v>0</v>
      </c>
      <c r="V8207" t="str">
        <f t="shared" si="2320"/>
        <v>N</v>
      </c>
      <c r="W8207" s="2">
        <f t="shared" si="2321"/>
        <v>0</v>
      </c>
      <c r="X8207" s="2">
        <f t="shared" si="2313"/>
        <v>0</v>
      </c>
      <c r="Y8207" s="2"/>
    </row>
    <row r="8208" spans="1:25" x14ac:dyDescent="0.2">
      <c r="A8208">
        <v>21</v>
      </c>
      <c r="B8208" s="1">
        <v>43077.8749999801</v>
      </c>
      <c r="C8208">
        <v>47</v>
      </c>
      <c r="D8208" s="15">
        <f t="shared" si="2314"/>
        <v>47</v>
      </c>
      <c r="E8208">
        <v>32</v>
      </c>
      <c r="F8208" s="6">
        <v>12.113899999999999</v>
      </c>
      <c r="G8208" s="6">
        <v>-1.5167529999999999E-2</v>
      </c>
      <c r="H8208" s="6">
        <f t="shared" si="2305"/>
        <v>12.09873247</v>
      </c>
      <c r="I8208" s="6">
        <f t="shared" si="2306"/>
        <v>15</v>
      </c>
      <c r="J8208" s="6">
        <f t="shared" si="2307"/>
        <v>2.9012675300000001</v>
      </c>
      <c r="K8208" s="3">
        <f t="shared" si="2315"/>
        <v>3.31573431999999</v>
      </c>
      <c r="L8208" s="6">
        <f t="shared" si="2308"/>
        <v>0</v>
      </c>
      <c r="M8208" s="6">
        <f t="shared" si="2316"/>
        <v>181.48544040000002</v>
      </c>
      <c r="N8208" s="6">
        <f t="shared" si="2317"/>
        <v>0.41446678999997744</v>
      </c>
      <c r="O8208" s="2">
        <f t="shared" si="2309"/>
        <v>-0.41446678999997744</v>
      </c>
      <c r="P8208" s="2">
        <f t="shared" si="2318"/>
        <v>31.585533210000023</v>
      </c>
      <c r="Q8208" s="2">
        <f t="shared" si="2310"/>
        <v>15.414466789999977</v>
      </c>
      <c r="R8208" s="2">
        <f t="shared" si="2319"/>
        <v>12.09873247</v>
      </c>
      <c r="S8208" s="2">
        <f t="shared" si="2311"/>
        <v>3.3157343199999776</v>
      </c>
      <c r="T8208" s="2">
        <f t="shared" si="2322"/>
        <v>0</v>
      </c>
      <c r="U8208" s="2">
        <f t="shared" si="2312"/>
        <v>0</v>
      </c>
      <c r="V8208" t="str">
        <f t="shared" si="2320"/>
        <v>N</v>
      </c>
      <c r="W8208" s="2">
        <f t="shared" si="2321"/>
        <v>0</v>
      </c>
      <c r="X8208" s="2">
        <f t="shared" si="2313"/>
        <v>0</v>
      </c>
      <c r="Y8208" s="2"/>
    </row>
    <row r="8209" spans="1:25" x14ac:dyDescent="0.2">
      <c r="A8209">
        <v>22</v>
      </c>
      <c r="B8209" s="1">
        <v>43077.916666646764</v>
      </c>
      <c r="C8209">
        <v>45.3</v>
      </c>
      <c r="D8209" s="15">
        <f t="shared" si="2314"/>
        <v>45.3</v>
      </c>
      <c r="E8209">
        <v>32</v>
      </c>
      <c r="F8209" s="6">
        <v>12.164099999999999</v>
      </c>
      <c r="G8209" s="6">
        <v>-1.5167529999999999E-2</v>
      </c>
      <c r="H8209" s="6">
        <f t="shared" si="2305"/>
        <v>12.14893247</v>
      </c>
      <c r="I8209" s="6">
        <f t="shared" si="2306"/>
        <v>13.299999999999997</v>
      </c>
      <c r="J8209" s="6">
        <f t="shared" si="2307"/>
        <v>1.1510675299999971</v>
      </c>
      <c r="K8209" s="3">
        <f t="shared" si="2315"/>
        <v>1.315505748571411</v>
      </c>
      <c r="L8209" s="6">
        <f t="shared" si="2308"/>
        <v>0</v>
      </c>
      <c r="M8209" s="6">
        <f t="shared" si="2316"/>
        <v>180.1699346514286</v>
      </c>
      <c r="N8209" s="6">
        <f t="shared" si="2317"/>
        <v>0.16443821857140506</v>
      </c>
      <c r="O8209" s="2">
        <f t="shared" si="2309"/>
        <v>-0.16443821857140506</v>
      </c>
      <c r="P8209" s="2">
        <f t="shared" si="2318"/>
        <v>31.835561781428595</v>
      </c>
      <c r="Q8209" s="2">
        <f t="shared" si="2310"/>
        <v>13.464438218571402</v>
      </c>
      <c r="R8209" s="2">
        <f t="shared" si="2319"/>
        <v>12.14893247</v>
      </c>
      <c r="S8209" s="2">
        <f t="shared" si="2311"/>
        <v>1.3155057485714021</v>
      </c>
      <c r="T8209" s="2">
        <f t="shared" si="2322"/>
        <v>0</v>
      </c>
      <c r="U8209" s="2">
        <f t="shared" si="2312"/>
        <v>0</v>
      </c>
      <c r="V8209" t="str">
        <f t="shared" si="2320"/>
        <v>N</v>
      </c>
      <c r="W8209" s="2">
        <f t="shared" si="2321"/>
        <v>0</v>
      </c>
      <c r="X8209" s="2">
        <f t="shared" si="2313"/>
        <v>0</v>
      </c>
      <c r="Y8209" s="2"/>
    </row>
    <row r="8210" spans="1:25" x14ac:dyDescent="0.2">
      <c r="A8210">
        <v>23</v>
      </c>
      <c r="B8210" s="1">
        <v>43077.958333313429</v>
      </c>
      <c r="C8210">
        <v>42.1</v>
      </c>
      <c r="D8210" s="15">
        <f t="shared" si="2314"/>
        <v>42.1</v>
      </c>
      <c r="E8210">
        <v>32</v>
      </c>
      <c r="F8210" s="6">
        <v>11.8849</v>
      </c>
      <c r="G8210" s="6">
        <v>-1.5167529999999999E-2</v>
      </c>
      <c r="H8210" s="6">
        <f t="shared" si="2305"/>
        <v>11.869732470000001</v>
      </c>
      <c r="I8210" s="6">
        <f t="shared" si="2306"/>
        <v>10.100000000000001</v>
      </c>
      <c r="J8210" s="6">
        <f t="shared" si="2307"/>
        <v>0</v>
      </c>
      <c r="K8210" s="3">
        <f t="shared" si="2315"/>
        <v>0</v>
      </c>
      <c r="L8210" s="6">
        <f t="shared" si="2308"/>
        <v>1.7697324699999992</v>
      </c>
      <c r="M8210" s="6">
        <f t="shared" si="2316"/>
        <v>181.93966712142861</v>
      </c>
      <c r="N8210" s="6">
        <f t="shared" si="2317"/>
        <v>0</v>
      </c>
      <c r="O8210" s="2">
        <f t="shared" si="2309"/>
        <v>0</v>
      </c>
      <c r="P8210" s="2">
        <f t="shared" si="2318"/>
        <v>32</v>
      </c>
      <c r="Q8210" s="2">
        <f t="shared" si="2310"/>
        <v>10.100000000000001</v>
      </c>
      <c r="R8210" s="2">
        <f t="shared" si="2319"/>
        <v>10.100000000000001</v>
      </c>
      <c r="S8210" s="2">
        <f t="shared" si="2311"/>
        <v>0</v>
      </c>
      <c r="T8210" s="2">
        <f t="shared" si="2322"/>
        <v>1.7697324700000081</v>
      </c>
      <c r="U8210" s="2">
        <f t="shared" si="2312"/>
        <v>0</v>
      </c>
      <c r="V8210" t="str">
        <f t="shared" si="2320"/>
        <v>N</v>
      </c>
      <c r="W8210" s="2">
        <f t="shared" si="2321"/>
        <v>0</v>
      </c>
      <c r="X8210" s="2">
        <f t="shared" si="2313"/>
        <v>0</v>
      </c>
      <c r="Y8210" s="2"/>
    </row>
    <row r="8211" spans="1:25" x14ac:dyDescent="0.2">
      <c r="A8211">
        <v>0</v>
      </c>
      <c r="B8211" s="1">
        <v>43077.999999980093</v>
      </c>
      <c r="C8211">
        <v>37.9</v>
      </c>
      <c r="D8211" s="15">
        <f t="shared" si="2314"/>
        <v>37.9</v>
      </c>
      <c r="E8211">
        <v>32</v>
      </c>
      <c r="F8211" s="6">
        <v>13.2956</v>
      </c>
      <c r="G8211" s="6">
        <v>-1.5167529999999999E-2</v>
      </c>
      <c r="H8211" s="6">
        <f t="shared" si="2305"/>
        <v>13.280432470000001</v>
      </c>
      <c r="I8211" s="6">
        <f t="shared" si="2306"/>
        <v>5.8999999999999986</v>
      </c>
      <c r="J8211" s="6">
        <f t="shared" si="2307"/>
        <v>0</v>
      </c>
      <c r="K8211" s="3">
        <f t="shared" si="2315"/>
        <v>0</v>
      </c>
      <c r="L8211" s="6">
        <f t="shared" si="2308"/>
        <v>7.3804324700000024</v>
      </c>
      <c r="M8211" s="6">
        <f t="shared" si="2316"/>
        <v>189.32009959142863</v>
      </c>
      <c r="N8211" s="6">
        <f t="shared" si="2317"/>
        <v>0</v>
      </c>
      <c r="O8211" s="2">
        <f t="shared" si="2309"/>
        <v>0</v>
      </c>
      <c r="P8211" s="2">
        <f t="shared" si="2318"/>
        <v>32</v>
      </c>
      <c r="Q8211" s="2">
        <f t="shared" si="2310"/>
        <v>5.8999999999999986</v>
      </c>
      <c r="R8211" s="2">
        <f t="shared" si="2319"/>
        <v>5.8999999999999986</v>
      </c>
      <c r="S8211" s="2">
        <f t="shared" si="2311"/>
        <v>0</v>
      </c>
      <c r="T8211" s="2">
        <f t="shared" si="2322"/>
        <v>7.3804324700000166</v>
      </c>
      <c r="U8211" s="2">
        <f t="shared" si="2312"/>
        <v>0</v>
      </c>
      <c r="V8211" t="str">
        <f t="shared" si="2320"/>
        <v>N</v>
      </c>
      <c r="W8211" s="2">
        <f t="shared" si="2321"/>
        <v>0</v>
      </c>
      <c r="X8211" s="2">
        <f t="shared" si="2313"/>
        <v>0</v>
      </c>
      <c r="Y8211" s="2"/>
    </row>
    <row r="8212" spans="1:25" x14ac:dyDescent="0.2">
      <c r="A8212">
        <v>1</v>
      </c>
      <c r="B8212" s="1">
        <v>43078.041666646757</v>
      </c>
      <c r="C8212">
        <v>35.9</v>
      </c>
      <c r="D8212" s="15">
        <f t="shared" si="2314"/>
        <v>35.9</v>
      </c>
      <c r="E8212">
        <v>32</v>
      </c>
      <c r="F8212" s="6">
        <v>13.8714</v>
      </c>
      <c r="G8212" s="6">
        <v>-1.5167529999999999E-2</v>
      </c>
      <c r="H8212" s="6">
        <f t="shared" si="2305"/>
        <v>13.85623247</v>
      </c>
      <c r="I8212" s="6">
        <f t="shared" si="2306"/>
        <v>3.8999999999999986</v>
      </c>
      <c r="J8212" s="6">
        <f t="shared" si="2307"/>
        <v>0</v>
      </c>
      <c r="K8212" s="3">
        <f t="shared" si="2315"/>
        <v>0</v>
      </c>
      <c r="L8212" s="6">
        <f t="shared" si="2308"/>
        <v>9.9562324700000016</v>
      </c>
      <c r="M8212" s="6">
        <f t="shared" si="2316"/>
        <v>199.27633206142863</v>
      </c>
      <c r="N8212" s="6">
        <f t="shared" si="2317"/>
        <v>0</v>
      </c>
      <c r="O8212" s="2">
        <f t="shared" si="2309"/>
        <v>0</v>
      </c>
      <c r="P8212" s="2">
        <f t="shared" si="2318"/>
        <v>32</v>
      </c>
      <c r="Q8212" s="2">
        <f t="shared" si="2310"/>
        <v>3.8999999999999986</v>
      </c>
      <c r="R8212" s="2">
        <f t="shared" si="2319"/>
        <v>3.8999999999999986</v>
      </c>
      <c r="S8212" s="2">
        <f t="shared" si="2311"/>
        <v>0</v>
      </c>
      <c r="T8212" s="2">
        <f t="shared" si="2322"/>
        <v>9.9562324700000033</v>
      </c>
      <c r="U8212" s="2">
        <f t="shared" si="2312"/>
        <v>0</v>
      </c>
      <c r="V8212" t="str">
        <f t="shared" si="2320"/>
        <v>N</v>
      </c>
      <c r="W8212" s="2">
        <f t="shared" si="2321"/>
        <v>0</v>
      </c>
      <c r="X8212" s="2">
        <f t="shared" si="2313"/>
        <v>0</v>
      </c>
      <c r="Y8212" s="2"/>
    </row>
    <row r="8213" spans="1:25" x14ac:dyDescent="0.2">
      <c r="A8213">
        <v>2</v>
      </c>
      <c r="B8213" s="1">
        <v>43078.083333313421</v>
      </c>
      <c r="C8213">
        <v>35.4</v>
      </c>
      <c r="D8213" s="15">
        <f t="shared" si="2314"/>
        <v>35.4</v>
      </c>
      <c r="E8213">
        <v>32</v>
      </c>
      <c r="F8213" s="6">
        <v>15.0984</v>
      </c>
      <c r="G8213" s="6">
        <v>-1.5167529999999999E-2</v>
      </c>
      <c r="H8213" s="6">
        <f t="shared" si="2305"/>
        <v>15.08323247</v>
      </c>
      <c r="I8213" s="6">
        <f t="shared" si="2306"/>
        <v>3.3999999999999986</v>
      </c>
      <c r="J8213" s="6">
        <f t="shared" si="2307"/>
        <v>0</v>
      </c>
      <c r="K8213" s="3">
        <f t="shared" si="2315"/>
        <v>0</v>
      </c>
      <c r="L8213" s="6">
        <f t="shared" si="2308"/>
        <v>11.683232470000002</v>
      </c>
      <c r="M8213" s="6">
        <f t="shared" si="2316"/>
        <v>210.95956453142864</v>
      </c>
      <c r="N8213" s="6">
        <f t="shared" si="2317"/>
        <v>0</v>
      </c>
      <c r="O8213" s="2">
        <f t="shared" si="2309"/>
        <v>0</v>
      </c>
      <c r="P8213" s="2">
        <f t="shared" si="2318"/>
        <v>32</v>
      </c>
      <c r="Q8213" s="2">
        <f t="shared" si="2310"/>
        <v>3.3999999999999986</v>
      </c>
      <c r="R8213" s="2">
        <f t="shared" si="2319"/>
        <v>3.3999999999999986</v>
      </c>
      <c r="S8213" s="2">
        <f t="shared" si="2311"/>
        <v>0</v>
      </c>
      <c r="T8213" s="2">
        <f t="shared" si="2322"/>
        <v>11.683232470000007</v>
      </c>
      <c r="U8213" s="2">
        <f t="shared" si="2312"/>
        <v>0</v>
      </c>
      <c r="V8213" t="str">
        <f t="shared" si="2320"/>
        <v>N</v>
      </c>
      <c r="W8213" s="2">
        <f t="shared" si="2321"/>
        <v>0</v>
      </c>
      <c r="X8213" s="2">
        <f t="shared" si="2313"/>
        <v>0</v>
      </c>
      <c r="Y8213" s="2"/>
    </row>
    <row r="8214" spans="1:25" x14ac:dyDescent="0.2">
      <c r="A8214">
        <v>3</v>
      </c>
      <c r="B8214" s="1">
        <v>43078.124999980086</v>
      </c>
      <c r="C8214">
        <v>34.6</v>
      </c>
      <c r="D8214" s="15">
        <f t="shared" si="2314"/>
        <v>34.6</v>
      </c>
      <c r="E8214">
        <v>32</v>
      </c>
      <c r="F8214" s="6">
        <v>12.366400000000001</v>
      </c>
      <c r="G8214" s="6">
        <v>-1.5167529999999999E-2</v>
      </c>
      <c r="H8214" s="6">
        <f t="shared" si="2305"/>
        <v>12.351232470000001</v>
      </c>
      <c r="I8214" s="6">
        <f t="shared" si="2306"/>
        <v>2.6000000000000014</v>
      </c>
      <c r="J8214" s="6">
        <f t="shared" si="2307"/>
        <v>0</v>
      </c>
      <c r="K8214" s="3">
        <f t="shared" si="2315"/>
        <v>0</v>
      </c>
      <c r="L8214" s="6">
        <f t="shared" si="2308"/>
        <v>9.7512324699999997</v>
      </c>
      <c r="M8214" s="6">
        <f t="shared" si="2316"/>
        <v>220</v>
      </c>
      <c r="N8214" s="6">
        <f t="shared" si="2317"/>
        <v>0.71079700142863089</v>
      </c>
      <c r="O8214" s="2">
        <f t="shared" si="2309"/>
        <v>-0.71079700142863089</v>
      </c>
      <c r="P8214" s="2">
        <f t="shared" si="2318"/>
        <v>31.289202998571369</v>
      </c>
      <c r="Q8214" s="2">
        <f t="shared" si="2310"/>
        <v>3.3107970014286323</v>
      </c>
      <c r="R8214" s="2">
        <f t="shared" si="2319"/>
        <v>3.3107970014286323</v>
      </c>
      <c r="S8214" s="2">
        <f t="shared" si="2311"/>
        <v>0</v>
      </c>
      <c r="T8214" s="2">
        <f t="shared" si="2322"/>
        <v>9.0404354685713599</v>
      </c>
      <c r="U8214" s="2">
        <f t="shared" si="2312"/>
        <v>0</v>
      </c>
      <c r="V8214" t="str">
        <f t="shared" si="2320"/>
        <v>N</v>
      </c>
      <c r="W8214" s="2">
        <f t="shared" si="2321"/>
        <v>0</v>
      </c>
      <c r="X8214" s="2">
        <f t="shared" si="2313"/>
        <v>0</v>
      </c>
      <c r="Y8214" s="2"/>
    </row>
    <row r="8215" spans="1:25" x14ac:dyDescent="0.2">
      <c r="A8215">
        <v>4</v>
      </c>
      <c r="B8215" s="1">
        <v>43078.16666664675</v>
      </c>
      <c r="C8215">
        <v>33.4</v>
      </c>
      <c r="D8215" s="15">
        <f t="shared" si="2314"/>
        <v>33.4</v>
      </c>
      <c r="E8215">
        <v>32</v>
      </c>
      <c r="F8215" s="6">
        <v>14.7187</v>
      </c>
      <c r="G8215" s="6">
        <v>-1.5167529999999999E-2</v>
      </c>
      <c r="H8215" s="6">
        <f t="shared" si="2305"/>
        <v>14.703532470000001</v>
      </c>
      <c r="I8215" s="6">
        <f t="shared" si="2306"/>
        <v>1.3999999999999986</v>
      </c>
      <c r="J8215" s="6">
        <f t="shared" si="2307"/>
        <v>0</v>
      </c>
      <c r="K8215" s="3">
        <f t="shared" si="2315"/>
        <v>0</v>
      </c>
      <c r="L8215" s="6">
        <f t="shared" si="2308"/>
        <v>13.303532470000002</v>
      </c>
      <c r="M8215" s="6">
        <f t="shared" si="2316"/>
        <v>220</v>
      </c>
      <c r="N8215" s="6">
        <f t="shared" si="2317"/>
        <v>13.303532469999993</v>
      </c>
      <c r="O8215" s="2">
        <f t="shared" si="2309"/>
        <v>-13.303532469999993</v>
      </c>
      <c r="P8215" s="2">
        <f t="shared" si="2318"/>
        <v>18.696467530000007</v>
      </c>
      <c r="Q8215" s="2">
        <f t="shared" si="2310"/>
        <v>14.703532469999992</v>
      </c>
      <c r="R8215" s="2">
        <f t="shared" si="2319"/>
        <v>14.703532469999992</v>
      </c>
      <c r="S8215" s="2">
        <f t="shared" si="2311"/>
        <v>0</v>
      </c>
      <c r="T8215" s="2">
        <f t="shared" si="2322"/>
        <v>0</v>
      </c>
      <c r="U8215" s="2">
        <f t="shared" si="2312"/>
        <v>0</v>
      </c>
      <c r="V8215" t="str">
        <f t="shared" si="2320"/>
        <v>N</v>
      </c>
      <c r="W8215" s="2">
        <f t="shared" si="2321"/>
        <v>0</v>
      </c>
      <c r="X8215" s="2">
        <f t="shared" si="2313"/>
        <v>0</v>
      </c>
      <c r="Y8215" s="2"/>
    </row>
    <row r="8216" spans="1:25" x14ac:dyDescent="0.2">
      <c r="A8216">
        <v>5</v>
      </c>
      <c r="B8216" s="1">
        <v>43078.208333313414</v>
      </c>
      <c r="C8216">
        <v>32.9</v>
      </c>
      <c r="D8216" s="15">
        <f t="shared" si="2314"/>
        <v>32.9</v>
      </c>
      <c r="E8216">
        <v>32</v>
      </c>
      <c r="F8216" s="6">
        <v>15.0984</v>
      </c>
      <c r="G8216" s="6">
        <v>-1.5167529999999999E-2</v>
      </c>
      <c r="H8216" s="6">
        <f t="shared" si="2305"/>
        <v>15.08323247</v>
      </c>
      <c r="I8216" s="6">
        <f t="shared" si="2306"/>
        <v>0.89999999999999858</v>
      </c>
      <c r="J8216" s="6">
        <f t="shared" si="2307"/>
        <v>0</v>
      </c>
      <c r="K8216" s="3">
        <f t="shared" si="2315"/>
        <v>0</v>
      </c>
      <c r="L8216" s="6">
        <f t="shared" si="2308"/>
        <v>14.183232470000002</v>
      </c>
      <c r="M8216" s="6">
        <f t="shared" si="2316"/>
        <v>220</v>
      </c>
      <c r="N8216" s="6">
        <f t="shared" si="2317"/>
        <v>14.183232470000007</v>
      </c>
      <c r="O8216" s="2">
        <f t="shared" si="2309"/>
        <v>-14.183232470000007</v>
      </c>
      <c r="P8216" s="2">
        <f t="shared" si="2318"/>
        <v>17.816767529999993</v>
      </c>
      <c r="Q8216" s="2">
        <f t="shared" si="2310"/>
        <v>15.083232470000006</v>
      </c>
      <c r="R8216" s="2">
        <f t="shared" si="2319"/>
        <v>15.083232470000006</v>
      </c>
      <c r="S8216" s="2">
        <f t="shared" si="2311"/>
        <v>0</v>
      </c>
      <c r="T8216" s="2">
        <f t="shared" si="2322"/>
        <v>0</v>
      </c>
      <c r="U8216" s="2">
        <f t="shared" si="2312"/>
        <v>0</v>
      </c>
      <c r="V8216" t="str">
        <f t="shared" si="2320"/>
        <v>N</v>
      </c>
      <c r="W8216" s="2">
        <f t="shared" si="2321"/>
        <v>0</v>
      </c>
      <c r="X8216" s="2">
        <f t="shared" si="2313"/>
        <v>0</v>
      </c>
      <c r="Y8216" s="2"/>
    </row>
    <row r="8217" spans="1:25" x14ac:dyDescent="0.2">
      <c r="A8217">
        <v>6</v>
      </c>
      <c r="B8217" s="1">
        <v>43078.249999980078</v>
      </c>
      <c r="C8217">
        <v>33</v>
      </c>
      <c r="D8217" s="15">
        <f t="shared" si="2314"/>
        <v>33</v>
      </c>
      <c r="E8217">
        <v>32</v>
      </c>
      <c r="F8217" s="6">
        <v>14.1541</v>
      </c>
      <c r="G8217" s="6">
        <v>-1.5167529999999999E-2</v>
      </c>
      <c r="H8217" s="6">
        <f t="shared" si="2305"/>
        <v>14.13893247</v>
      </c>
      <c r="I8217" s="6">
        <f t="shared" si="2306"/>
        <v>1</v>
      </c>
      <c r="J8217" s="6">
        <f t="shared" si="2307"/>
        <v>0</v>
      </c>
      <c r="K8217" s="3">
        <f t="shared" si="2315"/>
        <v>0</v>
      </c>
      <c r="L8217" s="6">
        <f t="shared" si="2308"/>
        <v>13.13893247</v>
      </c>
      <c r="M8217" s="6">
        <f t="shared" si="2316"/>
        <v>220</v>
      </c>
      <c r="N8217" s="6">
        <f t="shared" si="2317"/>
        <v>13.138932469999986</v>
      </c>
      <c r="O8217" s="2">
        <f t="shared" si="2309"/>
        <v>-13.138932469999986</v>
      </c>
      <c r="P8217" s="2">
        <f t="shared" si="2318"/>
        <v>18.861067530000014</v>
      </c>
      <c r="Q8217" s="2">
        <f t="shared" si="2310"/>
        <v>14.138932469999986</v>
      </c>
      <c r="R8217" s="2">
        <f t="shared" si="2319"/>
        <v>14.138932469999986</v>
      </c>
      <c r="S8217" s="2">
        <f t="shared" si="2311"/>
        <v>0</v>
      </c>
      <c r="T8217" s="2">
        <f t="shared" si="2322"/>
        <v>0</v>
      </c>
      <c r="U8217" s="2">
        <f t="shared" si="2312"/>
        <v>0</v>
      </c>
      <c r="V8217" t="str">
        <f t="shared" si="2320"/>
        <v>N</v>
      </c>
      <c r="W8217" s="2">
        <f t="shared" si="2321"/>
        <v>0</v>
      </c>
      <c r="X8217" s="2">
        <f t="shared" si="2313"/>
        <v>0</v>
      </c>
      <c r="Y8217" s="2"/>
    </row>
    <row r="8218" spans="1:25" x14ac:dyDescent="0.2">
      <c r="A8218">
        <v>7</v>
      </c>
      <c r="B8218" s="1">
        <v>43078.291666646743</v>
      </c>
      <c r="C8218">
        <v>35.9</v>
      </c>
      <c r="D8218" s="15">
        <f t="shared" si="2314"/>
        <v>35.9</v>
      </c>
      <c r="E8218">
        <v>32</v>
      </c>
      <c r="F8218" s="6">
        <v>13.0328</v>
      </c>
      <c r="G8218" s="6">
        <v>8.2158600000000011</v>
      </c>
      <c r="H8218" s="6">
        <f t="shared" si="2305"/>
        <v>21.248660000000001</v>
      </c>
      <c r="I8218" s="6">
        <f t="shared" si="2306"/>
        <v>3.8999999999999986</v>
      </c>
      <c r="J8218" s="6">
        <f t="shared" si="2307"/>
        <v>0</v>
      </c>
      <c r="K8218" s="3">
        <f t="shared" si="2315"/>
        <v>0</v>
      </c>
      <c r="L8218" s="6">
        <f t="shared" si="2308"/>
        <v>17.348660000000002</v>
      </c>
      <c r="M8218" s="6">
        <f t="shared" si="2316"/>
        <v>220</v>
      </c>
      <c r="N8218" s="6">
        <f t="shared" si="2317"/>
        <v>17.348659999999995</v>
      </c>
      <c r="O8218" s="2">
        <f t="shared" si="2309"/>
        <v>-17.348659999999995</v>
      </c>
      <c r="P8218" s="2">
        <f t="shared" si="2318"/>
        <v>14.651340000000005</v>
      </c>
      <c r="Q8218" s="2">
        <f t="shared" si="2310"/>
        <v>21.248659999999994</v>
      </c>
      <c r="R8218" s="2">
        <f t="shared" si="2319"/>
        <v>21.248659999999994</v>
      </c>
      <c r="S8218" s="2">
        <f t="shared" si="2311"/>
        <v>0</v>
      </c>
      <c r="T8218" s="2">
        <f t="shared" si="2322"/>
        <v>0</v>
      </c>
      <c r="U8218" s="2">
        <f t="shared" si="2312"/>
        <v>0</v>
      </c>
      <c r="V8218" t="str">
        <f t="shared" si="2320"/>
        <v>N</v>
      </c>
      <c r="W8218" s="2">
        <f t="shared" si="2321"/>
        <v>0</v>
      </c>
      <c r="X8218" s="2">
        <f t="shared" si="2313"/>
        <v>0</v>
      </c>
      <c r="Y8218" s="2"/>
    </row>
    <row r="8219" spans="1:25" x14ac:dyDescent="0.2">
      <c r="A8219">
        <v>8</v>
      </c>
      <c r="B8219" s="1">
        <v>43078.333333313407</v>
      </c>
      <c r="C8219">
        <v>40.6</v>
      </c>
      <c r="D8219" s="15">
        <f t="shared" si="2314"/>
        <v>40.6</v>
      </c>
      <c r="E8219">
        <v>32</v>
      </c>
      <c r="F8219" s="6">
        <v>14.5185</v>
      </c>
      <c r="G8219" s="6">
        <v>22.091450000000002</v>
      </c>
      <c r="H8219" s="6">
        <f t="shared" si="2305"/>
        <v>36.609949999999998</v>
      </c>
      <c r="I8219" s="6">
        <f t="shared" si="2306"/>
        <v>8.6000000000000014</v>
      </c>
      <c r="J8219" s="6">
        <f t="shared" si="2307"/>
        <v>0</v>
      </c>
      <c r="K8219" s="3">
        <f t="shared" si="2315"/>
        <v>0</v>
      </c>
      <c r="L8219" s="6">
        <f t="shared" si="2308"/>
        <v>28.009949999999996</v>
      </c>
      <c r="M8219" s="6">
        <f t="shared" si="2316"/>
        <v>220</v>
      </c>
      <c r="N8219" s="6">
        <f t="shared" si="2317"/>
        <v>28.009950000000003</v>
      </c>
      <c r="O8219" s="2">
        <f t="shared" si="2309"/>
        <v>-28.009950000000003</v>
      </c>
      <c r="P8219" s="2">
        <f t="shared" si="2318"/>
        <v>3.9900499999999965</v>
      </c>
      <c r="Q8219" s="2">
        <f t="shared" si="2310"/>
        <v>36.609950000000005</v>
      </c>
      <c r="R8219" s="2">
        <f t="shared" si="2319"/>
        <v>36.609950000000005</v>
      </c>
      <c r="S8219" s="2">
        <f t="shared" si="2311"/>
        <v>0</v>
      </c>
      <c r="T8219" s="2">
        <f t="shared" si="2322"/>
        <v>0</v>
      </c>
      <c r="U8219" s="2">
        <f t="shared" si="2312"/>
        <v>0</v>
      </c>
      <c r="V8219" t="str">
        <f t="shared" si="2320"/>
        <v>Y</v>
      </c>
      <c r="W8219" s="2">
        <f t="shared" si="2321"/>
        <v>0</v>
      </c>
      <c r="X8219" s="2">
        <f t="shared" si="2313"/>
        <v>0</v>
      </c>
      <c r="Y8219" s="2"/>
    </row>
    <row r="8220" spans="1:25" x14ac:dyDescent="0.2">
      <c r="A8220">
        <v>9</v>
      </c>
      <c r="B8220" s="1">
        <v>43078.374999980071</v>
      </c>
      <c r="C8220">
        <v>41</v>
      </c>
      <c r="D8220" s="15">
        <f t="shared" si="2314"/>
        <v>41</v>
      </c>
      <c r="E8220">
        <v>32</v>
      </c>
      <c r="F8220" s="6">
        <v>15.0984</v>
      </c>
      <c r="G8220" s="6">
        <v>33.314419999999998</v>
      </c>
      <c r="H8220" s="6">
        <f t="shared" si="2305"/>
        <v>48.412819999999996</v>
      </c>
      <c r="I8220" s="6">
        <f t="shared" si="2306"/>
        <v>9</v>
      </c>
      <c r="J8220" s="6">
        <f t="shared" si="2307"/>
        <v>0</v>
      </c>
      <c r="K8220" s="3">
        <f t="shared" si="2315"/>
        <v>0</v>
      </c>
      <c r="L8220" s="6">
        <f t="shared" si="2308"/>
        <v>39.412819999999996</v>
      </c>
      <c r="M8220" s="6">
        <f t="shared" si="2316"/>
        <v>220</v>
      </c>
      <c r="N8220" s="6">
        <f t="shared" si="2317"/>
        <v>39.412820000000011</v>
      </c>
      <c r="O8220" s="2">
        <f t="shared" si="2309"/>
        <v>-32</v>
      </c>
      <c r="P8220" s="2">
        <f t="shared" si="2318"/>
        <v>0</v>
      </c>
      <c r="Q8220" s="2">
        <f t="shared" si="2310"/>
        <v>41</v>
      </c>
      <c r="R8220" s="2">
        <f t="shared" si="2319"/>
        <v>41</v>
      </c>
      <c r="S8220" s="2">
        <f t="shared" si="2311"/>
        <v>0</v>
      </c>
      <c r="T8220" s="2">
        <f t="shared" si="2322"/>
        <v>0</v>
      </c>
      <c r="U8220" s="2">
        <f t="shared" si="2312"/>
        <v>7.4128200000000106</v>
      </c>
      <c r="V8220" t="str">
        <f t="shared" si="2320"/>
        <v>Y</v>
      </c>
      <c r="W8220" s="2">
        <f t="shared" si="2321"/>
        <v>7.4128200000000106</v>
      </c>
      <c r="X8220" s="2">
        <f t="shared" si="2313"/>
        <v>0</v>
      </c>
      <c r="Y8220" s="2"/>
    </row>
    <row r="8221" spans="1:25" x14ac:dyDescent="0.2">
      <c r="A8221">
        <v>10</v>
      </c>
      <c r="B8221" s="1">
        <v>43078.416666646735</v>
      </c>
      <c r="C8221">
        <v>44.4</v>
      </c>
      <c r="D8221" s="15">
        <f t="shared" si="2314"/>
        <v>44.4</v>
      </c>
      <c r="E8221">
        <v>32</v>
      </c>
      <c r="F8221" s="6">
        <v>15.0984</v>
      </c>
      <c r="G8221" s="6">
        <v>41.197560000000003</v>
      </c>
      <c r="H8221" s="6">
        <f t="shared" si="2305"/>
        <v>56.295960000000001</v>
      </c>
      <c r="I8221" s="6">
        <f t="shared" si="2306"/>
        <v>12.399999999999999</v>
      </c>
      <c r="J8221" s="6">
        <f t="shared" si="2307"/>
        <v>0</v>
      </c>
      <c r="K8221" s="3">
        <f t="shared" si="2315"/>
        <v>0</v>
      </c>
      <c r="L8221" s="6">
        <f t="shared" si="2308"/>
        <v>43.895960000000002</v>
      </c>
      <c r="M8221" s="6">
        <f t="shared" si="2316"/>
        <v>220</v>
      </c>
      <c r="N8221" s="6">
        <f t="shared" si="2317"/>
        <v>43.895960000000002</v>
      </c>
      <c r="O8221" s="2">
        <f t="shared" si="2309"/>
        <v>-32</v>
      </c>
      <c r="P8221" s="2">
        <f t="shared" si="2318"/>
        <v>0</v>
      </c>
      <c r="Q8221" s="2">
        <f t="shared" si="2310"/>
        <v>44.4</v>
      </c>
      <c r="R8221" s="2">
        <f t="shared" si="2319"/>
        <v>44.4</v>
      </c>
      <c r="S8221" s="2">
        <f t="shared" si="2311"/>
        <v>0</v>
      </c>
      <c r="T8221" s="2">
        <f t="shared" si="2322"/>
        <v>0</v>
      </c>
      <c r="U8221" s="2">
        <f t="shared" si="2312"/>
        <v>11.895960000000002</v>
      </c>
      <c r="V8221" t="str">
        <f t="shared" si="2320"/>
        <v>Y</v>
      </c>
      <c r="W8221" s="2">
        <f t="shared" si="2321"/>
        <v>11.895960000000002</v>
      </c>
      <c r="X8221" s="2">
        <f t="shared" si="2313"/>
        <v>0</v>
      </c>
      <c r="Y8221" s="2"/>
    </row>
    <row r="8222" spans="1:25" x14ac:dyDescent="0.2">
      <c r="A8222">
        <v>11</v>
      </c>
      <c r="B8222" s="1">
        <v>43078.4583333134</v>
      </c>
      <c r="C8222">
        <v>46.3</v>
      </c>
      <c r="D8222" s="15">
        <f t="shared" si="2314"/>
        <v>46.3</v>
      </c>
      <c r="E8222">
        <v>32</v>
      </c>
      <c r="F8222" s="6">
        <v>15.0984</v>
      </c>
      <c r="G8222" s="6">
        <v>17.604850000000003</v>
      </c>
      <c r="H8222" s="6">
        <f t="shared" si="2305"/>
        <v>32.703250000000004</v>
      </c>
      <c r="I8222" s="6">
        <f t="shared" si="2306"/>
        <v>14.299999999999997</v>
      </c>
      <c r="J8222" s="6">
        <f t="shared" si="2307"/>
        <v>0</v>
      </c>
      <c r="K8222" s="3">
        <f t="shared" si="2315"/>
        <v>0</v>
      </c>
      <c r="L8222" s="6">
        <f t="shared" si="2308"/>
        <v>18.403250000000007</v>
      </c>
      <c r="M8222" s="6">
        <f t="shared" si="2316"/>
        <v>220</v>
      </c>
      <c r="N8222" s="6">
        <f t="shared" si="2317"/>
        <v>18.403250000000014</v>
      </c>
      <c r="O8222" s="2">
        <f t="shared" si="2309"/>
        <v>-18.403250000000014</v>
      </c>
      <c r="P8222" s="2">
        <f t="shared" si="2318"/>
        <v>13.596749999999986</v>
      </c>
      <c r="Q8222" s="2">
        <f t="shared" si="2310"/>
        <v>32.703250000000011</v>
      </c>
      <c r="R8222" s="2">
        <f t="shared" si="2319"/>
        <v>32.703250000000011</v>
      </c>
      <c r="S8222" s="2">
        <f t="shared" si="2311"/>
        <v>0</v>
      </c>
      <c r="T8222" s="2">
        <f t="shared" si="2322"/>
        <v>0</v>
      </c>
      <c r="U8222" s="2">
        <f t="shared" si="2312"/>
        <v>0</v>
      </c>
      <c r="V8222" t="str">
        <f t="shared" si="2320"/>
        <v>Y</v>
      </c>
      <c r="W8222" s="2">
        <f t="shared" si="2321"/>
        <v>0</v>
      </c>
      <c r="X8222" s="2">
        <f t="shared" si="2313"/>
        <v>0</v>
      </c>
      <c r="Y8222" s="2"/>
    </row>
    <row r="8223" spans="1:25" x14ac:dyDescent="0.2">
      <c r="A8223">
        <v>12</v>
      </c>
      <c r="B8223" s="1">
        <v>43078.499999980064</v>
      </c>
      <c r="C8223">
        <v>46.8</v>
      </c>
      <c r="D8223" s="15">
        <f t="shared" si="2314"/>
        <v>46.8</v>
      </c>
      <c r="E8223">
        <v>32</v>
      </c>
      <c r="F8223" s="6">
        <v>15.0984</v>
      </c>
      <c r="G8223" s="6">
        <v>45.96969</v>
      </c>
      <c r="H8223" s="6">
        <f t="shared" si="2305"/>
        <v>61.068089999999998</v>
      </c>
      <c r="I8223" s="6">
        <f t="shared" si="2306"/>
        <v>14.799999999999997</v>
      </c>
      <c r="J8223" s="6">
        <f t="shared" si="2307"/>
        <v>0</v>
      </c>
      <c r="K8223" s="3">
        <f t="shared" si="2315"/>
        <v>0</v>
      </c>
      <c r="L8223" s="6">
        <f t="shared" si="2308"/>
        <v>46.268090000000001</v>
      </c>
      <c r="M8223" s="6">
        <f t="shared" si="2316"/>
        <v>220</v>
      </c>
      <c r="N8223" s="6">
        <f t="shared" si="2317"/>
        <v>46.268090000000029</v>
      </c>
      <c r="O8223" s="2">
        <f t="shared" si="2309"/>
        <v>-32</v>
      </c>
      <c r="P8223" s="2">
        <f t="shared" si="2318"/>
        <v>0</v>
      </c>
      <c r="Q8223" s="2">
        <f t="shared" si="2310"/>
        <v>46.8</v>
      </c>
      <c r="R8223" s="2">
        <f t="shared" si="2319"/>
        <v>46.8</v>
      </c>
      <c r="S8223" s="2">
        <f t="shared" si="2311"/>
        <v>0</v>
      </c>
      <c r="T8223" s="2">
        <f t="shared" si="2322"/>
        <v>0</v>
      </c>
      <c r="U8223" s="2">
        <f t="shared" si="2312"/>
        <v>14.268090000000029</v>
      </c>
      <c r="V8223" t="str">
        <f t="shared" si="2320"/>
        <v>Y</v>
      </c>
      <c r="W8223" s="2">
        <f t="shared" si="2321"/>
        <v>14.268090000000029</v>
      </c>
      <c r="X8223" s="2">
        <f t="shared" si="2313"/>
        <v>0</v>
      </c>
      <c r="Y8223" s="2"/>
    </row>
    <row r="8224" spans="1:25" x14ac:dyDescent="0.2">
      <c r="A8224">
        <v>13</v>
      </c>
      <c r="B8224" s="1">
        <v>43078.541666646728</v>
      </c>
      <c r="C8224">
        <v>46.7</v>
      </c>
      <c r="D8224" s="15">
        <f t="shared" si="2314"/>
        <v>46.7</v>
      </c>
      <c r="E8224">
        <v>32</v>
      </c>
      <c r="F8224" s="6">
        <v>15.0984</v>
      </c>
      <c r="G8224" s="6">
        <v>15.837620000000001</v>
      </c>
      <c r="H8224" s="6">
        <f t="shared" si="2305"/>
        <v>30.936019999999999</v>
      </c>
      <c r="I8224" s="6">
        <f t="shared" si="2306"/>
        <v>14.700000000000003</v>
      </c>
      <c r="J8224" s="6">
        <f t="shared" si="2307"/>
        <v>0</v>
      </c>
      <c r="K8224" s="3">
        <f t="shared" si="2315"/>
        <v>0</v>
      </c>
      <c r="L8224" s="6">
        <f t="shared" si="2308"/>
        <v>16.236019999999996</v>
      </c>
      <c r="M8224" s="6">
        <f t="shared" si="2316"/>
        <v>220</v>
      </c>
      <c r="N8224" s="6">
        <f t="shared" si="2317"/>
        <v>16.236019999999996</v>
      </c>
      <c r="O8224" s="2">
        <f t="shared" si="2309"/>
        <v>-16.236019999999996</v>
      </c>
      <c r="P8224" s="2">
        <f t="shared" si="2318"/>
        <v>15.763980000000004</v>
      </c>
      <c r="Q8224" s="2">
        <f t="shared" si="2310"/>
        <v>30.936019999999999</v>
      </c>
      <c r="R8224" s="2">
        <f t="shared" si="2319"/>
        <v>30.936019999999999</v>
      </c>
      <c r="S8224" s="2">
        <f t="shared" si="2311"/>
        <v>0</v>
      </c>
      <c r="T8224" s="2">
        <f t="shared" si="2322"/>
        <v>0</v>
      </c>
      <c r="U8224" s="2">
        <f t="shared" si="2312"/>
        <v>0</v>
      </c>
      <c r="V8224" t="str">
        <f t="shared" si="2320"/>
        <v>Y</v>
      </c>
      <c r="W8224" s="2">
        <f t="shared" si="2321"/>
        <v>0</v>
      </c>
      <c r="X8224" s="2">
        <f t="shared" si="2313"/>
        <v>0</v>
      </c>
      <c r="Y8224" s="2"/>
    </row>
    <row r="8225" spans="1:25" x14ac:dyDescent="0.2">
      <c r="A8225">
        <v>14</v>
      </c>
      <c r="B8225" s="1">
        <v>43078.583333313392</v>
      </c>
      <c r="C8225">
        <v>47.7</v>
      </c>
      <c r="D8225" s="15">
        <f t="shared" si="2314"/>
        <v>47.7</v>
      </c>
      <c r="E8225">
        <v>32</v>
      </c>
      <c r="F8225" s="6">
        <v>15.0984</v>
      </c>
      <c r="G8225" s="6">
        <v>21.374500000000001</v>
      </c>
      <c r="H8225" s="6">
        <f t="shared" si="2305"/>
        <v>36.472900000000003</v>
      </c>
      <c r="I8225" s="6">
        <f t="shared" si="2306"/>
        <v>15.700000000000003</v>
      </c>
      <c r="J8225" s="6">
        <f t="shared" si="2307"/>
        <v>0</v>
      </c>
      <c r="K8225" s="3">
        <f t="shared" si="2315"/>
        <v>0</v>
      </c>
      <c r="L8225" s="6">
        <f t="shared" si="2308"/>
        <v>20.7729</v>
      </c>
      <c r="M8225" s="6">
        <f t="shared" si="2316"/>
        <v>220</v>
      </c>
      <c r="N8225" s="6">
        <f t="shared" si="2317"/>
        <v>20.772899999999993</v>
      </c>
      <c r="O8225" s="2">
        <f t="shared" si="2309"/>
        <v>-20.772899999999993</v>
      </c>
      <c r="P8225" s="2">
        <f t="shared" si="2318"/>
        <v>11.227100000000007</v>
      </c>
      <c r="Q8225" s="2">
        <f t="shared" si="2310"/>
        <v>36.472899999999996</v>
      </c>
      <c r="R8225" s="2">
        <f t="shared" si="2319"/>
        <v>36.472899999999996</v>
      </c>
      <c r="S8225" s="2">
        <f t="shared" si="2311"/>
        <v>0</v>
      </c>
      <c r="T8225" s="2">
        <f t="shared" si="2322"/>
        <v>0</v>
      </c>
      <c r="U8225" s="2">
        <f t="shared" si="2312"/>
        <v>0</v>
      </c>
      <c r="V8225" t="str">
        <f t="shared" si="2320"/>
        <v>Y</v>
      </c>
      <c r="W8225" s="2">
        <f t="shared" si="2321"/>
        <v>0</v>
      </c>
      <c r="X8225" s="2">
        <f t="shared" si="2313"/>
        <v>0</v>
      </c>
      <c r="Y8225" s="2"/>
    </row>
    <row r="8226" spans="1:25" x14ac:dyDescent="0.2">
      <c r="A8226">
        <v>15</v>
      </c>
      <c r="B8226" s="1">
        <v>43078.624999980057</v>
      </c>
      <c r="C8226">
        <v>48</v>
      </c>
      <c r="D8226" s="15">
        <f t="shared" si="2314"/>
        <v>48</v>
      </c>
      <c r="E8226">
        <v>32</v>
      </c>
      <c r="F8226" s="6">
        <v>15.077299999999999</v>
      </c>
      <c r="G8226" s="6">
        <v>27.153770000000002</v>
      </c>
      <c r="H8226" s="6">
        <f t="shared" si="2305"/>
        <v>42.231070000000003</v>
      </c>
      <c r="I8226" s="6">
        <f t="shared" si="2306"/>
        <v>16</v>
      </c>
      <c r="J8226" s="6">
        <f t="shared" si="2307"/>
        <v>0</v>
      </c>
      <c r="K8226" s="3">
        <f t="shared" si="2315"/>
        <v>0</v>
      </c>
      <c r="L8226" s="6">
        <f t="shared" si="2308"/>
        <v>26.231070000000003</v>
      </c>
      <c r="M8226" s="6">
        <f t="shared" si="2316"/>
        <v>220</v>
      </c>
      <c r="N8226" s="6">
        <f t="shared" si="2317"/>
        <v>26.231069999999988</v>
      </c>
      <c r="O8226" s="2">
        <f t="shared" si="2309"/>
        <v>-26.231069999999988</v>
      </c>
      <c r="P8226" s="2">
        <f t="shared" si="2318"/>
        <v>5.7689300000000117</v>
      </c>
      <c r="Q8226" s="2">
        <f t="shared" si="2310"/>
        <v>42.231069999999988</v>
      </c>
      <c r="R8226" s="2">
        <f t="shared" si="2319"/>
        <v>42.231069999999988</v>
      </c>
      <c r="S8226" s="2">
        <f t="shared" si="2311"/>
        <v>0</v>
      </c>
      <c r="T8226" s="2">
        <f t="shared" si="2322"/>
        <v>0</v>
      </c>
      <c r="U8226" s="2">
        <f t="shared" si="2312"/>
        <v>0</v>
      </c>
      <c r="V8226" t="str">
        <f t="shared" si="2320"/>
        <v>Y</v>
      </c>
      <c r="W8226" s="2">
        <f t="shared" si="2321"/>
        <v>0</v>
      </c>
      <c r="X8226" s="2">
        <f t="shared" si="2313"/>
        <v>0</v>
      </c>
      <c r="Y8226" s="2"/>
    </row>
    <row r="8227" spans="1:25" x14ac:dyDescent="0.2">
      <c r="A8227">
        <v>16</v>
      </c>
      <c r="B8227" s="1">
        <v>43078.666666646721</v>
      </c>
      <c r="C8227">
        <v>48.9</v>
      </c>
      <c r="D8227" s="15">
        <f t="shared" si="2314"/>
        <v>48.9</v>
      </c>
      <c r="E8227">
        <v>32</v>
      </c>
      <c r="F8227" s="6">
        <v>12.169</v>
      </c>
      <c r="G8227" s="6">
        <v>13.958450000000001</v>
      </c>
      <c r="H8227" s="6">
        <f t="shared" si="2305"/>
        <v>26.127450000000003</v>
      </c>
      <c r="I8227" s="6">
        <f t="shared" si="2306"/>
        <v>16.899999999999999</v>
      </c>
      <c r="J8227" s="6">
        <f t="shared" si="2307"/>
        <v>0</v>
      </c>
      <c r="K8227" s="3">
        <f t="shared" si="2315"/>
        <v>0</v>
      </c>
      <c r="L8227" s="6">
        <f t="shared" si="2308"/>
        <v>9.2274500000000046</v>
      </c>
      <c r="M8227" s="6">
        <f t="shared" si="2316"/>
        <v>220</v>
      </c>
      <c r="N8227" s="6">
        <f t="shared" si="2317"/>
        <v>9.2274500000000046</v>
      </c>
      <c r="O8227" s="2">
        <f t="shared" si="2309"/>
        <v>-9.2274500000000046</v>
      </c>
      <c r="P8227" s="2">
        <f t="shared" si="2318"/>
        <v>22.772549999999995</v>
      </c>
      <c r="Q8227" s="2">
        <f t="shared" si="2310"/>
        <v>26.127450000000003</v>
      </c>
      <c r="R8227" s="2">
        <f t="shared" si="2319"/>
        <v>26.127450000000003</v>
      </c>
      <c r="S8227" s="2">
        <f t="shared" si="2311"/>
        <v>0</v>
      </c>
      <c r="T8227" s="2">
        <f t="shared" si="2322"/>
        <v>0</v>
      </c>
      <c r="U8227" s="2">
        <f t="shared" si="2312"/>
        <v>0</v>
      </c>
      <c r="V8227" t="str">
        <f t="shared" si="2320"/>
        <v>Y</v>
      </c>
      <c r="W8227" s="2">
        <f t="shared" si="2321"/>
        <v>0</v>
      </c>
      <c r="X8227" s="2">
        <f t="shared" si="2313"/>
        <v>0</v>
      </c>
      <c r="Y8227" s="2"/>
    </row>
    <row r="8228" spans="1:25" x14ac:dyDescent="0.2">
      <c r="A8228">
        <v>17</v>
      </c>
      <c r="B8228" s="1">
        <v>43078.708333313385</v>
      </c>
      <c r="C8228">
        <v>49.1</v>
      </c>
      <c r="D8228" s="15">
        <f t="shared" si="2314"/>
        <v>49.1</v>
      </c>
      <c r="E8228">
        <v>32</v>
      </c>
      <c r="F8228" s="6">
        <v>11.100899999999999</v>
      </c>
      <c r="G8228" s="6">
        <v>0.5238851699999999</v>
      </c>
      <c r="H8228" s="6">
        <f t="shared" si="2305"/>
        <v>11.624785169999999</v>
      </c>
      <c r="I8228" s="6">
        <f t="shared" si="2306"/>
        <v>17.100000000000001</v>
      </c>
      <c r="J8228" s="6">
        <f t="shared" si="2307"/>
        <v>5.4752148300000023</v>
      </c>
      <c r="K8228" s="3">
        <f t="shared" si="2315"/>
        <v>6.2573883771428598</v>
      </c>
      <c r="L8228" s="6">
        <f t="shared" si="2308"/>
        <v>0</v>
      </c>
      <c r="M8228" s="6">
        <f t="shared" si="2316"/>
        <v>213.74261162285714</v>
      </c>
      <c r="N8228" s="6">
        <f t="shared" si="2317"/>
        <v>0.78217354714286103</v>
      </c>
      <c r="O8228" s="2">
        <f t="shared" si="2309"/>
        <v>-0.78217354714286103</v>
      </c>
      <c r="P8228" s="2">
        <f t="shared" si="2318"/>
        <v>31.217826452857139</v>
      </c>
      <c r="Q8228" s="2">
        <f t="shared" si="2310"/>
        <v>17.882173547142862</v>
      </c>
      <c r="R8228" s="2">
        <f t="shared" si="2319"/>
        <v>11.624785169999999</v>
      </c>
      <c r="S8228" s="2">
        <f t="shared" si="2311"/>
        <v>6.2573883771428633</v>
      </c>
      <c r="T8228" s="2">
        <f t="shared" si="2322"/>
        <v>0</v>
      </c>
      <c r="U8228" s="2">
        <f t="shared" si="2312"/>
        <v>0</v>
      </c>
      <c r="V8228" t="str">
        <f t="shared" si="2320"/>
        <v>N</v>
      </c>
      <c r="W8228" s="2">
        <f t="shared" si="2321"/>
        <v>0</v>
      </c>
      <c r="X8228" s="2">
        <f t="shared" si="2313"/>
        <v>0</v>
      </c>
      <c r="Y8228" s="2"/>
    </row>
    <row r="8229" spans="1:25" x14ac:dyDescent="0.2">
      <c r="A8229">
        <v>18</v>
      </c>
      <c r="B8229" s="1">
        <v>43078.749999980049</v>
      </c>
      <c r="C8229">
        <v>49.4</v>
      </c>
      <c r="D8229" s="15">
        <f t="shared" si="2314"/>
        <v>49.4</v>
      </c>
      <c r="E8229">
        <v>32</v>
      </c>
      <c r="F8229" s="6">
        <v>8.79406</v>
      </c>
      <c r="G8229" s="6">
        <v>-1.5167529999999999E-2</v>
      </c>
      <c r="H8229" s="6">
        <f t="shared" si="2305"/>
        <v>8.7788924700000006</v>
      </c>
      <c r="I8229" s="6">
        <f t="shared" si="2306"/>
        <v>17.399999999999999</v>
      </c>
      <c r="J8229" s="6">
        <f t="shared" si="2307"/>
        <v>8.621107529999998</v>
      </c>
      <c r="K8229" s="3">
        <f t="shared" si="2315"/>
        <v>9.8526943199999835</v>
      </c>
      <c r="L8229" s="6">
        <f t="shared" si="2308"/>
        <v>0</v>
      </c>
      <c r="M8229" s="6">
        <f t="shared" si="2316"/>
        <v>203.88991730285716</v>
      </c>
      <c r="N8229" s="6">
        <f t="shared" si="2317"/>
        <v>1.2315867899999944</v>
      </c>
      <c r="O8229" s="2">
        <f t="shared" si="2309"/>
        <v>-1.2315867899999944</v>
      </c>
      <c r="P8229" s="2">
        <f t="shared" si="2318"/>
        <v>30.768413210000006</v>
      </c>
      <c r="Q8229" s="2">
        <f t="shared" si="2310"/>
        <v>18.631586789999993</v>
      </c>
      <c r="R8229" s="2">
        <f t="shared" si="2319"/>
        <v>8.7788924700000006</v>
      </c>
      <c r="S8229" s="2">
        <f t="shared" si="2311"/>
        <v>9.8526943199999923</v>
      </c>
      <c r="T8229" s="2">
        <f t="shared" si="2322"/>
        <v>0</v>
      </c>
      <c r="U8229" s="2">
        <f t="shared" si="2312"/>
        <v>0</v>
      </c>
      <c r="V8229" t="str">
        <f t="shared" si="2320"/>
        <v>N</v>
      </c>
      <c r="W8229" s="2">
        <f t="shared" si="2321"/>
        <v>0</v>
      </c>
      <c r="X8229" s="2">
        <f t="shared" si="2313"/>
        <v>0</v>
      </c>
      <c r="Y8229" s="2"/>
    </row>
    <row r="8230" spans="1:25" x14ac:dyDescent="0.2">
      <c r="A8230">
        <v>19</v>
      </c>
      <c r="B8230" s="1">
        <v>43078.791666646714</v>
      </c>
      <c r="C8230">
        <v>48.7</v>
      </c>
      <c r="D8230" s="15">
        <f t="shared" si="2314"/>
        <v>48.7</v>
      </c>
      <c r="E8230">
        <v>32</v>
      </c>
      <c r="F8230" s="6">
        <v>9.2850599999999996</v>
      </c>
      <c r="G8230" s="6">
        <v>-1.5167529999999999E-2</v>
      </c>
      <c r="H8230" s="6">
        <f t="shared" si="2305"/>
        <v>9.2698924700000003</v>
      </c>
      <c r="I8230" s="6">
        <f t="shared" si="2306"/>
        <v>16.700000000000003</v>
      </c>
      <c r="J8230" s="6">
        <f t="shared" si="2307"/>
        <v>7.4301075300000026</v>
      </c>
      <c r="K8230" s="3">
        <f t="shared" si="2315"/>
        <v>8.49155146285716</v>
      </c>
      <c r="L8230" s="6">
        <f t="shared" si="2308"/>
        <v>0</v>
      </c>
      <c r="M8230" s="6">
        <f t="shared" si="2316"/>
        <v>195.39836584</v>
      </c>
      <c r="N8230" s="6">
        <f t="shared" si="2317"/>
        <v>1.061443932857145</v>
      </c>
      <c r="O8230" s="2">
        <f t="shared" si="2309"/>
        <v>-1.061443932857145</v>
      </c>
      <c r="P8230" s="2">
        <f t="shared" si="2318"/>
        <v>30.938556067142855</v>
      </c>
      <c r="Q8230" s="2">
        <f t="shared" si="2310"/>
        <v>17.761443932857148</v>
      </c>
      <c r="R8230" s="2">
        <f t="shared" si="2319"/>
        <v>9.2698924700000003</v>
      </c>
      <c r="S8230" s="2">
        <f t="shared" si="2311"/>
        <v>8.4915514628571476</v>
      </c>
      <c r="T8230" s="2">
        <f t="shared" si="2322"/>
        <v>0</v>
      </c>
      <c r="U8230" s="2">
        <f t="shared" si="2312"/>
        <v>0</v>
      </c>
      <c r="V8230" t="str">
        <f t="shared" si="2320"/>
        <v>N</v>
      </c>
      <c r="W8230" s="2">
        <f t="shared" si="2321"/>
        <v>0</v>
      </c>
      <c r="X8230" s="2">
        <f t="shared" si="2313"/>
        <v>0</v>
      </c>
      <c r="Y8230" s="2"/>
    </row>
    <row r="8231" spans="1:25" x14ac:dyDescent="0.2">
      <c r="A8231">
        <v>20</v>
      </c>
      <c r="B8231" s="1">
        <v>43078.833333313378</v>
      </c>
      <c r="C8231">
        <v>48.6</v>
      </c>
      <c r="D8231" s="15">
        <f t="shared" si="2314"/>
        <v>48.6</v>
      </c>
      <c r="E8231">
        <v>32</v>
      </c>
      <c r="F8231" s="6">
        <v>7.1947700000000001</v>
      </c>
      <c r="G8231" s="6">
        <v>-1.5167529999999999E-2</v>
      </c>
      <c r="H8231" s="6">
        <f t="shared" si="2305"/>
        <v>7.1796024699999998</v>
      </c>
      <c r="I8231" s="6">
        <f t="shared" si="2306"/>
        <v>16.600000000000001</v>
      </c>
      <c r="J8231" s="6">
        <f t="shared" si="2307"/>
        <v>9.4203975300000025</v>
      </c>
      <c r="K8231" s="3">
        <f t="shared" si="2315"/>
        <v>10.766168605714284</v>
      </c>
      <c r="L8231" s="6">
        <f t="shared" si="2308"/>
        <v>0</v>
      </c>
      <c r="M8231" s="6">
        <f t="shared" si="2316"/>
        <v>184.63219723428571</v>
      </c>
      <c r="N8231" s="6">
        <f t="shared" si="2317"/>
        <v>1.345771075714282</v>
      </c>
      <c r="O8231" s="2">
        <f t="shared" si="2309"/>
        <v>-1.345771075714282</v>
      </c>
      <c r="P8231" s="2">
        <f t="shared" si="2318"/>
        <v>30.654228924285718</v>
      </c>
      <c r="Q8231" s="2">
        <f t="shared" si="2310"/>
        <v>17.945771075714283</v>
      </c>
      <c r="R8231" s="2">
        <f t="shared" si="2319"/>
        <v>7.1796024699999998</v>
      </c>
      <c r="S8231" s="2">
        <f t="shared" si="2311"/>
        <v>10.766168605714284</v>
      </c>
      <c r="T8231" s="2">
        <f t="shared" si="2322"/>
        <v>0</v>
      </c>
      <c r="U8231" s="2">
        <f t="shared" si="2312"/>
        <v>0</v>
      </c>
      <c r="V8231" t="str">
        <f t="shared" si="2320"/>
        <v>N</v>
      </c>
      <c r="W8231" s="2">
        <f t="shared" si="2321"/>
        <v>0</v>
      </c>
      <c r="X8231" s="2">
        <f t="shared" si="2313"/>
        <v>0</v>
      </c>
      <c r="Y8231" s="2"/>
    </row>
    <row r="8232" spans="1:25" x14ac:dyDescent="0.2">
      <c r="A8232">
        <v>21</v>
      </c>
      <c r="B8232" s="1">
        <v>43078.874999980042</v>
      </c>
      <c r="C8232">
        <v>46.6</v>
      </c>
      <c r="D8232" s="15">
        <f t="shared" si="2314"/>
        <v>46.6</v>
      </c>
      <c r="E8232">
        <v>32</v>
      </c>
      <c r="F8232" s="6">
        <v>4.9361699999999997</v>
      </c>
      <c r="G8232" s="6">
        <v>-1.5167529999999999E-2</v>
      </c>
      <c r="H8232" s="6">
        <f t="shared" si="2305"/>
        <v>4.9210024699999995</v>
      </c>
      <c r="I8232" s="6">
        <f t="shared" si="2306"/>
        <v>14.600000000000001</v>
      </c>
      <c r="J8232" s="6">
        <f t="shared" si="2307"/>
        <v>9.678997530000002</v>
      </c>
      <c r="K8232" s="3">
        <f t="shared" si="2315"/>
        <v>11.061711462857147</v>
      </c>
      <c r="L8232" s="6">
        <f t="shared" si="2308"/>
        <v>0</v>
      </c>
      <c r="M8232" s="6">
        <f t="shared" si="2316"/>
        <v>173.57048577142857</v>
      </c>
      <c r="N8232" s="6">
        <f t="shared" si="2317"/>
        <v>1.3827139328571434</v>
      </c>
      <c r="O8232" s="2">
        <f t="shared" si="2309"/>
        <v>-1.3827139328571434</v>
      </c>
      <c r="P8232" s="2">
        <f t="shared" si="2318"/>
        <v>30.617286067142857</v>
      </c>
      <c r="Q8232" s="2">
        <f t="shared" si="2310"/>
        <v>15.982713932857145</v>
      </c>
      <c r="R8232" s="2">
        <f t="shared" si="2319"/>
        <v>4.9210024699999995</v>
      </c>
      <c r="S8232" s="2">
        <f t="shared" si="2311"/>
        <v>11.061711462857145</v>
      </c>
      <c r="T8232" s="2">
        <f t="shared" si="2322"/>
        <v>0</v>
      </c>
      <c r="U8232" s="2">
        <f t="shared" si="2312"/>
        <v>0</v>
      </c>
      <c r="V8232" t="str">
        <f t="shared" si="2320"/>
        <v>N</v>
      </c>
      <c r="W8232" s="2">
        <f t="shared" si="2321"/>
        <v>0</v>
      </c>
      <c r="X8232" s="2">
        <f t="shared" si="2313"/>
        <v>0</v>
      </c>
      <c r="Y8232" s="2"/>
    </row>
    <row r="8233" spans="1:25" x14ac:dyDescent="0.2">
      <c r="A8233">
        <v>22</v>
      </c>
      <c r="B8233" s="1">
        <v>43078.916666646706</v>
      </c>
      <c r="C8233">
        <v>44.4</v>
      </c>
      <c r="D8233" s="15">
        <f t="shared" si="2314"/>
        <v>44.4</v>
      </c>
      <c r="E8233">
        <v>32</v>
      </c>
      <c r="F8233" s="6">
        <v>6.8495600000000003</v>
      </c>
      <c r="G8233" s="6">
        <v>-1.5167529999999999E-2</v>
      </c>
      <c r="H8233" s="6">
        <f t="shared" si="2305"/>
        <v>6.8343924700000001</v>
      </c>
      <c r="I8233" s="6">
        <f t="shared" si="2306"/>
        <v>12.399999999999999</v>
      </c>
      <c r="J8233" s="6">
        <f t="shared" si="2307"/>
        <v>5.5656075299999985</v>
      </c>
      <c r="K8233" s="3">
        <f t="shared" si="2315"/>
        <v>6.3606943199999932</v>
      </c>
      <c r="L8233" s="6">
        <f t="shared" si="2308"/>
        <v>0</v>
      </c>
      <c r="M8233" s="6">
        <f t="shared" si="2316"/>
        <v>167.20979145142857</v>
      </c>
      <c r="N8233" s="6">
        <f t="shared" si="2317"/>
        <v>0.79508678999999916</v>
      </c>
      <c r="O8233" s="2">
        <f t="shared" si="2309"/>
        <v>-0.79508678999999916</v>
      </c>
      <c r="P8233" s="2">
        <f t="shared" si="2318"/>
        <v>31.204913210000001</v>
      </c>
      <c r="Q8233" s="2">
        <f t="shared" si="2310"/>
        <v>13.195086789999998</v>
      </c>
      <c r="R8233" s="2">
        <f t="shared" si="2319"/>
        <v>6.8343924700000001</v>
      </c>
      <c r="S8233" s="2">
        <f t="shared" si="2311"/>
        <v>6.3606943199999977</v>
      </c>
      <c r="T8233" s="2">
        <f t="shared" si="2322"/>
        <v>0</v>
      </c>
      <c r="U8233" s="2">
        <f t="shared" si="2312"/>
        <v>0</v>
      </c>
      <c r="V8233" t="str">
        <f t="shared" si="2320"/>
        <v>N</v>
      </c>
      <c r="W8233" s="2">
        <f t="shared" si="2321"/>
        <v>0</v>
      </c>
      <c r="X8233" s="2">
        <f t="shared" si="2313"/>
        <v>0</v>
      </c>
      <c r="Y8233" s="2"/>
    </row>
    <row r="8234" spans="1:25" x14ac:dyDescent="0.2">
      <c r="A8234">
        <v>23</v>
      </c>
      <c r="B8234" s="1">
        <v>43078.958333313371</v>
      </c>
      <c r="C8234">
        <v>42.1</v>
      </c>
      <c r="D8234" s="15">
        <f t="shared" si="2314"/>
        <v>42.1</v>
      </c>
      <c r="E8234">
        <v>32</v>
      </c>
      <c r="F8234" s="6">
        <v>6.6856200000000001</v>
      </c>
      <c r="G8234" s="6">
        <v>-1.5167529999999999E-2</v>
      </c>
      <c r="H8234" s="6">
        <f t="shared" si="2305"/>
        <v>6.6704524699999999</v>
      </c>
      <c r="I8234" s="6">
        <f t="shared" si="2306"/>
        <v>10.100000000000001</v>
      </c>
      <c r="J8234" s="6">
        <f t="shared" si="2307"/>
        <v>3.4295475300000016</v>
      </c>
      <c r="K8234" s="3">
        <f t="shared" si="2315"/>
        <v>3.9194828914285722</v>
      </c>
      <c r="L8234" s="6">
        <f t="shared" si="2308"/>
        <v>0</v>
      </c>
      <c r="M8234" s="6">
        <f t="shared" si="2316"/>
        <v>163.29030856</v>
      </c>
      <c r="N8234" s="6">
        <f t="shared" si="2317"/>
        <v>0.48993536142856442</v>
      </c>
      <c r="O8234" s="2">
        <f t="shared" si="2309"/>
        <v>-0.48993536142856442</v>
      </c>
      <c r="P8234" s="2">
        <f t="shared" si="2318"/>
        <v>31.510064638571436</v>
      </c>
      <c r="Q8234" s="2">
        <f t="shared" si="2310"/>
        <v>10.589935361428566</v>
      </c>
      <c r="R8234" s="2">
        <f t="shared" si="2319"/>
        <v>6.6704524699999999</v>
      </c>
      <c r="S8234" s="2">
        <f t="shared" si="2311"/>
        <v>3.919482891428566</v>
      </c>
      <c r="T8234" s="2">
        <f t="shared" si="2322"/>
        <v>0</v>
      </c>
      <c r="U8234" s="2">
        <f t="shared" si="2312"/>
        <v>0</v>
      </c>
      <c r="V8234" t="str">
        <f t="shared" si="2320"/>
        <v>N</v>
      </c>
      <c r="W8234" s="2">
        <f t="shared" si="2321"/>
        <v>0</v>
      </c>
      <c r="X8234" s="2">
        <f t="shared" si="2313"/>
        <v>0</v>
      </c>
      <c r="Y8234" s="2"/>
    </row>
    <row r="8235" spans="1:25" x14ac:dyDescent="0.2">
      <c r="A8235">
        <v>0</v>
      </c>
      <c r="B8235" s="1">
        <v>43078.999999980035</v>
      </c>
      <c r="C8235">
        <v>38.9</v>
      </c>
      <c r="D8235" s="15">
        <f t="shared" si="2314"/>
        <v>38.9</v>
      </c>
      <c r="E8235">
        <v>32</v>
      </c>
      <c r="F8235" s="6">
        <v>5.8369799999999996</v>
      </c>
      <c r="G8235" s="6">
        <v>-1.5167529999999999E-2</v>
      </c>
      <c r="H8235" s="6">
        <f t="shared" si="2305"/>
        <v>5.8218124699999994</v>
      </c>
      <c r="I8235" s="6">
        <f t="shared" si="2306"/>
        <v>6.8999999999999986</v>
      </c>
      <c r="J8235" s="6">
        <f t="shared" si="2307"/>
        <v>1.0781875299999992</v>
      </c>
      <c r="K8235" s="3">
        <f t="shared" si="2315"/>
        <v>1.2322143199999971</v>
      </c>
      <c r="L8235" s="6">
        <f t="shared" si="2308"/>
        <v>0</v>
      </c>
      <c r="M8235" s="6">
        <f t="shared" si="2316"/>
        <v>162.05809424</v>
      </c>
      <c r="N8235" s="6">
        <f t="shared" si="2317"/>
        <v>0.15402678999998898</v>
      </c>
      <c r="O8235" s="2">
        <f t="shared" si="2309"/>
        <v>-0.15402678999998898</v>
      </c>
      <c r="P8235" s="2">
        <f t="shared" si="2318"/>
        <v>31.845973210000011</v>
      </c>
      <c r="Q8235" s="2">
        <f t="shared" si="2310"/>
        <v>7.0540267899999876</v>
      </c>
      <c r="R8235" s="2">
        <f t="shared" si="2319"/>
        <v>5.8218124699999994</v>
      </c>
      <c r="S8235" s="2">
        <f t="shared" si="2311"/>
        <v>1.2322143199999882</v>
      </c>
      <c r="T8235" s="2">
        <f t="shared" si="2322"/>
        <v>0</v>
      </c>
      <c r="U8235" s="2">
        <f t="shared" si="2312"/>
        <v>0</v>
      </c>
      <c r="V8235" t="str">
        <f t="shared" si="2320"/>
        <v>N</v>
      </c>
      <c r="W8235" s="2">
        <f t="shared" si="2321"/>
        <v>0</v>
      </c>
      <c r="X8235" s="2">
        <f t="shared" si="2313"/>
        <v>0</v>
      </c>
      <c r="Y8235" s="2"/>
    </row>
    <row r="8236" spans="1:25" x14ac:dyDescent="0.2">
      <c r="A8236">
        <v>1</v>
      </c>
      <c r="B8236" s="1">
        <v>43079.041666646699</v>
      </c>
      <c r="C8236">
        <v>36.5</v>
      </c>
      <c r="D8236" s="15">
        <f t="shared" si="2314"/>
        <v>36.5</v>
      </c>
      <c r="E8236">
        <v>32</v>
      </c>
      <c r="F8236" s="6">
        <v>5.4046700000000003</v>
      </c>
      <c r="G8236" s="6">
        <v>-1.5167529999999999E-2</v>
      </c>
      <c r="H8236" s="6">
        <f t="shared" si="2305"/>
        <v>5.38950247</v>
      </c>
      <c r="I8236" s="6">
        <f t="shared" si="2306"/>
        <v>4.5</v>
      </c>
      <c r="J8236" s="6">
        <f t="shared" si="2307"/>
        <v>0</v>
      </c>
      <c r="K8236" s="3">
        <f t="shared" si="2315"/>
        <v>0</v>
      </c>
      <c r="L8236" s="6">
        <f t="shared" si="2308"/>
        <v>0.88950247000000005</v>
      </c>
      <c r="M8236" s="6">
        <f t="shared" si="2316"/>
        <v>162.94759671</v>
      </c>
      <c r="N8236" s="6">
        <f t="shared" si="2317"/>
        <v>0</v>
      </c>
      <c r="O8236" s="2">
        <f t="shared" si="2309"/>
        <v>0</v>
      </c>
      <c r="P8236" s="2">
        <f t="shared" si="2318"/>
        <v>32</v>
      </c>
      <c r="Q8236" s="2">
        <f t="shared" si="2310"/>
        <v>4.5</v>
      </c>
      <c r="R8236" s="2">
        <f t="shared" si="2319"/>
        <v>4.5</v>
      </c>
      <c r="S8236" s="2">
        <f t="shared" si="2311"/>
        <v>0</v>
      </c>
      <c r="T8236" s="2">
        <f t="shared" si="2322"/>
        <v>0.88950246999999649</v>
      </c>
      <c r="U8236" s="2">
        <f t="shared" si="2312"/>
        <v>0</v>
      </c>
      <c r="V8236" t="str">
        <f t="shared" si="2320"/>
        <v>N</v>
      </c>
      <c r="W8236" s="2">
        <f t="shared" si="2321"/>
        <v>0</v>
      </c>
      <c r="X8236" s="2">
        <f t="shared" si="2313"/>
        <v>0</v>
      </c>
      <c r="Y8236" s="2"/>
    </row>
    <row r="8237" spans="1:25" x14ac:dyDescent="0.2">
      <c r="A8237">
        <v>2</v>
      </c>
      <c r="B8237" s="1">
        <v>43079.083333313363</v>
      </c>
      <c r="C8237">
        <v>34</v>
      </c>
      <c r="D8237" s="15">
        <f t="shared" si="2314"/>
        <v>34</v>
      </c>
      <c r="E8237">
        <v>32</v>
      </c>
      <c r="F8237" s="6">
        <v>6.9936999999999996</v>
      </c>
      <c r="G8237" s="6">
        <v>-1.5167529999999999E-2</v>
      </c>
      <c r="H8237" s="6">
        <f t="shared" si="2305"/>
        <v>6.9785324699999993</v>
      </c>
      <c r="I8237" s="6">
        <f t="shared" si="2306"/>
        <v>2</v>
      </c>
      <c r="J8237" s="6">
        <f t="shared" si="2307"/>
        <v>0</v>
      </c>
      <c r="K8237" s="3">
        <f t="shared" si="2315"/>
        <v>0</v>
      </c>
      <c r="L8237" s="6">
        <f t="shared" si="2308"/>
        <v>4.9785324699999993</v>
      </c>
      <c r="M8237" s="6">
        <f t="shared" si="2316"/>
        <v>167.92612918</v>
      </c>
      <c r="N8237" s="6">
        <f t="shared" si="2317"/>
        <v>0</v>
      </c>
      <c r="O8237" s="2">
        <f t="shared" si="2309"/>
        <v>0</v>
      </c>
      <c r="P8237" s="2">
        <f t="shared" si="2318"/>
        <v>32</v>
      </c>
      <c r="Q8237" s="2">
        <f t="shared" si="2310"/>
        <v>2</v>
      </c>
      <c r="R8237" s="2">
        <f t="shared" si="2319"/>
        <v>2</v>
      </c>
      <c r="S8237" s="2">
        <f t="shared" si="2311"/>
        <v>0</v>
      </c>
      <c r="T8237" s="2">
        <f t="shared" si="2322"/>
        <v>4.9785324700000047</v>
      </c>
      <c r="U8237" s="2">
        <f t="shared" si="2312"/>
        <v>0</v>
      </c>
      <c r="V8237" t="str">
        <f t="shared" si="2320"/>
        <v>N</v>
      </c>
      <c r="W8237" s="2">
        <f t="shared" si="2321"/>
        <v>0</v>
      </c>
      <c r="X8237" s="2">
        <f t="shared" si="2313"/>
        <v>0</v>
      </c>
      <c r="Y8237" s="2"/>
    </row>
    <row r="8238" spans="1:25" x14ac:dyDescent="0.2">
      <c r="A8238">
        <v>3</v>
      </c>
      <c r="B8238" s="1">
        <v>43079.124999980027</v>
      </c>
      <c r="C8238">
        <v>33.700000000000003</v>
      </c>
      <c r="D8238" s="15">
        <f t="shared" si="2314"/>
        <v>33.700000000000003</v>
      </c>
      <c r="E8238">
        <v>32</v>
      </c>
      <c r="F8238" s="6">
        <v>6.1200299999999999</v>
      </c>
      <c r="G8238" s="6">
        <v>-1.5167529999999999E-2</v>
      </c>
      <c r="H8238" s="6">
        <f t="shared" si="2305"/>
        <v>6.1048624699999996</v>
      </c>
      <c r="I8238" s="6">
        <f t="shared" si="2306"/>
        <v>1.7000000000000028</v>
      </c>
      <c r="J8238" s="6">
        <f t="shared" si="2307"/>
        <v>0</v>
      </c>
      <c r="K8238" s="3">
        <f t="shared" si="2315"/>
        <v>0</v>
      </c>
      <c r="L8238" s="6">
        <f t="shared" si="2308"/>
        <v>4.4048624699999968</v>
      </c>
      <c r="M8238" s="6">
        <f t="shared" si="2316"/>
        <v>172.33099164999999</v>
      </c>
      <c r="N8238" s="6">
        <f t="shared" si="2317"/>
        <v>0</v>
      </c>
      <c r="O8238" s="2">
        <f t="shared" si="2309"/>
        <v>0</v>
      </c>
      <c r="P8238" s="2">
        <f t="shared" si="2318"/>
        <v>32</v>
      </c>
      <c r="Q8238" s="2">
        <f t="shared" si="2310"/>
        <v>1.7000000000000028</v>
      </c>
      <c r="R8238" s="2">
        <f t="shared" si="2319"/>
        <v>1.7000000000000028</v>
      </c>
      <c r="S8238" s="2">
        <f t="shared" si="2311"/>
        <v>0</v>
      </c>
      <c r="T8238" s="2">
        <f t="shared" si="2322"/>
        <v>4.4048624699999834</v>
      </c>
      <c r="U8238" s="2">
        <f t="shared" si="2312"/>
        <v>0</v>
      </c>
      <c r="V8238" t="str">
        <f t="shared" si="2320"/>
        <v>N</v>
      </c>
      <c r="W8238" s="2">
        <f t="shared" si="2321"/>
        <v>0</v>
      </c>
      <c r="X8238" s="2">
        <f t="shared" si="2313"/>
        <v>0</v>
      </c>
      <c r="Y8238" s="2"/>
    </row>
    <row r="8239" spans="1:25" x14ac:dyDescent="0.2">
      <c r="A8239">
        <v>4</v>
      </c>
      <c r="B8239" s="1">
        <v>43079.166666646692</v>
      </c>
      <c r="C8239">
        <v>33.4</v>
      </c>
      <c r="D8239" s="15">
        <f t="shared" si="2314"/>
        <v>33.4</v>
      </c>
      <c r="E8239">
        <v>32</v>
      </c>
      <c r="F8239" s="6">
        <v>6.1607799999999999</v>
      </c>
      <c r="G8239" s="6">
        <v>-1.5167529999999999E-2</v>
      </c>
      <c r="H8239" s="6">
        <f t="shared" si="2305"/>
        <v>6.1456124699999997</v>
      </c>
      <c r="I8239" s="6">
        <f t="shared" si="2306"/>
        <v>1.3999999999999986</v>
      </c>
      <c r="J8239" s="6">
        <f t="shared" si="2307"/>
        <v>0</v>
      </c>
      <c r="K8239" s="3">
        <f t="shared" si="2315"/>
        <v>0</v>
      </c>
      <c r="L8239" s="6">
        <f t="shared" si="2308"/>
        <v>4.7456124700000011</v>
      </c>
      <c r="M8239" s="6">
        <f t="shared" si="2316"/>
        <v>177.07660411999998</v>
      </c>
      <c r="N8239" s="6">
        <f t="shared" si="2317"/>
        <v>0</v>
      </c>
      <c r="O8239" s="2">
        <f t="shared" si="2309"/>
        <v>0</v>
      </c>
      <c r="P8239" s="2">
        <f t="shared" si="2318"/>
        <v>32</v>
      </c>
      <c r="Q8239" s="2">
        <f t="shared" si="2310"/>
        <v>1.3999999999999986</v>
      </c>
      <c r="R8239" s="2">
        <f t="shared" si="2319"/>
        <v>1.3999999999999986</v>
      </c>
      <c r="S8239" s="2">
        <f t="shared" si="2311"/>
        <v>0</v>
      </c>
      <c r="T8239" s="2">
        <f t="shared" si="2322"/>
        <v>4.7456124699999975</v>
      </c>
      <c r="U8239" s="2">
        <f t="shared" si="2312"/>
        <v>0</v>
      </c>
      <c r="V8239" t="str">
        <f t="shared" si="2320"/>
        <v>N</v>
      </c>
      <c r="W8239" s="2">
        <f t="shared" si="2321"/>
        <v>0</v>
      </c>
      <c r="X8239" s="2">
        <f t="shared" si="2313"/>
        <v>0</v>
      </c>
      <c r="Y8239" s="2"/>
    </row>
    <row r="8240" spans="1:25" x14ac:dyDescent="0.2">
      <c r="A8240">
        <v>5</v>
      </c>
      <c r="B8240" s="1">
        <v>43079.208333313356</v>
      </c>
      <c r="C8240">
        <v>32.700000000000003</v>
      </c>
      <c r="D8240" s="15">
        <f t="shared" si="2314"/>
        <v>32.700000000000003</v>
      </c>
      <c r="E8240">
        <v>32</v>
      </c>
      <c r="F8240" s="6">
        <v>5.8554500000000003</v>
      </c>
      <c r="G8240" s="6">
        <v>-1.5167529999999999E-2</v>
      </c>
      <c r="H8240" s="6">
        <f t="shared" si="2305"/>
        <v>5.84028247</v>
      </c>
      <c r="I8240" s="6">
        <f t="shared" si="2306"/>
        <v>0.70000000000000284</v>
      </c>
      <c r="J8240" s="6">
        <f t="shared" si="2307"/>
        <v>0</v>
      </c>
      <c r="K8240" s="3">
        <f t="shared" si="2315"/>
        <v>0</v>
      </c>
      <c r="L8240" s="6">
        <f t="shared" si="2308"/>
        <v>5.1402824699999972</v>
      </c>
      <c r="M8240" s="6">
        <f t="shared" si="2316"/>
        <v>182.21688658999997</v>
      </c>
      <c r="N8240" s="6">
        <f t="shared" si="2317"/>
        <v>0</v>
      </c>
      <c r="O8240" s="2">
        <f t="shared" si="2309"/>
        <v>0</v>
      </c>
      <c r="P8240" s="2">
        <f t="shared" si="2318"/>
        <v>32</v>
      </c>
      <c r="Q8240" s="2">
        <f t="shared" si="2310"/>
        <v>0.70000000000000284</v>
      </c>
      <c r="R8240" s="2">
        <f t="shared" si="2319"/>
        <v>0.70000000000000284</v>
      </c>
      <c r="S8240" s="2">
        <f t="shared" si="2311"/>
        <v>0</v>
      </c>
      <c r="T8240" s="2">
        <f t="shared" si="2322"/>
        <v>5.1402824699999883</v>
      </c>
      <c r="U8240" s="2">
        <f t="shared" si="2312"/>
        <v>0</v>
      </c>
      <c r="V8240" t="str">
        <f t="shared" si="2320"/>
        <v>N</v>
      </c>
      <c r="W8240" s="2">
        <f t="shared" si="2321"/>
        <v>0</v>
      </c>
      <c r="X8240" s="2">
        <f t="shared" si="2313"/>
        <v>0</v>
      </c>
      <c r="Y8240" s="2"/>
    </row>
    <row r="8241" spans="1:25" x14ac:dyDescent="0.2">
      <c r="A8241">
        <v>6</v>
      </c>
      <c r="B8241" s="1">
        <v>43079.24999998002</v>
      </c>
      <c r="C8241">
        <v>33.799999999999997</v>
      </c>
      <c r="D8241" s="15">
        <f t="shared" si="2314"/>
        <v>33.799999999999997</v>
      </c>
      <c r="E8241">
        <v>32</v>
      </c>
      <c r="F8241" s="6">
        <v>6.2938799999999997</v>
      </c>
      <c r="G8241" s="6">
        <v>-1.5167529999999999E-2</v>
      </c>
      <c r="H8241" s="6">
        <f t="shared" si="2305"/>
        <v>6.2787124699999994</v>
      </c>
      <c r="I8241" s="6">
        <f t="shared" si="2306"/>
        <v>1.7999999999999972</v>
      </c>
      <c r="J8241" s="6">
        <f t="shared" si="2307"/>
        <v>0</v>
      </c>
      <c r="K8241" s="3">
        <f t="shared" si="2315"/>
        <v>0</v>
      </c>
      <c r="L8241" s="6">
        <f t="shared" si="2308"/>
        <v>4.4787124700000023</v>
      </c>
      <c r="M8241" s="6">
        <f t="shared" si="2316"/>
        <v>186.69559905999998</v>
      </c>
      <c r="N8241" s="6">
        <f t="shared" si="2317"/>
        <v>0</v>
      </c>
      <c r="O8241" s="2">
        <f t="shared" si="2309"/>
        <v>0</v>
      </c>
      <c r="P8241" s="2">
        <f t="shared" si="2318"/>
        <v>32</v>
      </c>
      <c r="Q8241" s="2">
        <f t="shared" si="2310"/>
        <v>1.7999999999999972</v>
      </c>
      <c r="R8241" s="2">
        <f t="shared" si="2319"/>
        <v>1.7999999999999972</v>
      </c>
      <c r="S8241" s="2">
        <f t="shared" si="2311"/>
        <v>0</v>
      </c>
      <c r="T8241" s="2">
        <f t="shared" si="2322"/>
        <v>4.4787124700000049</v>
      </c>
      <c r="U8241" s="2">
        <f t="shared" si="2312"/>
        <v>0</v>
      </c>
      <c r="V8241" t="str">
        <f t="shared" si="2320"/>
        <v>N</v>
      </c>
      <c r="W8241" s="2">
        <f t="shared" si="2321"/>
        <v>0</v>
      </c>
      <c r="X8241" s="2">
        <f t="shared" si="2313"/>
        <v>0</v>
      </c>
      <c r="Y8241" s="2"/>
    </row>
    <row r="8242" spans="1:25" x14ac:dyDescent="0.2">
      <c r="A8242">
        <v>7</v>
      </c>
      <c r="B8242" s="1">
        <v>43079.291666646684</v>
      </c>
      <c r="C8242">
        <v>35.6</v>
      </c>
      <c r="D8242" s="15">
        <f t="shared" si="2314"/>
        <v>35.6</v>
      </c>
      <c r="E8242">
        <v>32</v>
      </c>
      <c r="F8242" s="6">
        <v>7.6390900000000004</v>
      </c>
      <c r="G8242" s="6">
        <v>8.0455299999999994</v>
      </c>
      <c r="H8242" s="6">
        <f t="shared" si="2305"/>
        <v>15.684619999999999</v>
      </c>
      <c r="I8242" s="6">
        <f t="shared" si="2306"/>
        <v>3.6000000000000014</v>
      </c>
      <c r="J8242" s="6">
        <f t="shared" si="2307"/>
        <v>0</v>
      </c>
      <c r="K8242" s="3">
        <f t="shared" si="2315"/>
        <v>0</v>
      </c>
      <c r="L8242" s="6">
        <f t="shared" si="2308"/>
        <v>12.084619999999997</v>
      </c>
      <c r="M8242" s="6">
        <f t="shared" si="2316"/>
        <v>198.78021905999998</v>
      </c>
      <c r="N8242" s="6">
        <f t="shared" si="2317"/>
        <v>0</v>
      </c>
      <c r="O8242" s="2">
        <f t="shared" si="2309"/>
        <v>0</v>
      </c>
      <c r="P8242" s="2">
        <f t="shared" si="2318"/>
        <v>32</v>
      </c>
      <c r="Q8242" s="2">
        <f t="shared" si="2310"/>
        <v>3.6000000000000014</v>
      </c>
      <c r="R8242" s="2">
        <f t="shared" si="2319"/>
        <v>3.6000000000000014</v>
      </c>
      <c r="S8242" s="2">
        <f t="shared" si="2311"/>
        <v>0</v>
      </c>
      <c r="T8242" s="2">
        <f t="shared" si="2322"/>
        <v>12.084620000000001</v>
      </c>
      <c r="U8242" s="2">
        <f t="shared" si="2312"/>
        <v>0</v>
      </c>
      <c r="V8242" t="str">
        <f t="shared" si="2320"/>
        <v>N</v>
      </c>
      <c r="W8242" s="2">
        <f t="shared" si="2321"/>
        <v>0</v>
      </c>
      <c r="X8242" s="2">
        <f t="shared" si="2313"/>
        <v>0</v>
      </c>
      <c r="Y8242" s="2"/>
    </row>
    <row r="8243" spans="1:25" x14ac:dyDescent="0.2">
      <c r="A8243">
        <v>8</v>
      </c>
      <c r="B8243" s="1">
        <v>43079.333333313349</v>
      </c>
      <c r="C8243">
        <v>39.6</v>
      </c>
      <c r="D8243" s="15">
        <f t="shared" si="2314"/>
        <v>39.6</v>
      </c>
      <c r="E8243">
        <v>32</v>
      </c>
      <c r="F8243" s="6">
        <v>10.7158</v>
      </c>
      <c r="G8243" s="6">
        <v>22.193300000000004</v>
      </c>
      <c r="H8243" s="6">
        <f t="shared" si="2305"/>
        <v>32.909100000000002</v>
      </c>
      <c r="I8243" s="6">
        <f t="shared" si="2306"/>
        <v>7.6000000000000014</v>
      </c>
      <c r="J8243" s="6">
        <f t="shared" si="2307"/>
        <v>0</v>
      </c>
      <c r="K8243" s="3">
        <f t="shared" si="2315"/>
        <v>0</v>
      </c>
      <c r="L8243" s="6">
        <f t="shared" si="2308"/>
        <v>25.309100000000001</v>
      </c>
      <c r="M8243" s="6">
        <f t="shared" si="2316"/>
        <v>220</v>
      </c>
      <c r="N8243" s="6">
        <f t="shared" si="2317"/>
        <v>4.0893190599999798</v>
      </c>
      <c r="O8243" s="2">
        <f t="shared" si="2309"/>
        <v>-4.0893190599999798</v>
      </c>
      <c r="P8243" s="2">
        <f t="shared" si="2318"/>
        <v>27.91068094000002</v>
      </c>
      <c r="Q8243" s="2">
        <f t="shared" si="2310"/>
        <v>11.689319059999981</v>
      </c>
      <c r="R8243" s="2">
        <f t="shared" si="2319"/>
        <v>11.689319059999981</v>
      </c>
      <c r="S8243" s="2">
        <f t="shared" si="2311"/>
        <v>0</v>
      </c>
      <c r="T8243" s="2">
        <f t="shared" si="2322"/>
        <v>21.219780940000021</v>
      </c>
      <c r="U8243" s="2">
        <f t="shared" si="2312"/>
        <v>0</v>
      </c>
      <c r="V8243" t="str">
        <f t="shared" si="2320"/>
        <v>Y</v>
      </c>
      <c r="W8243" s="2">
        <f t="shared" si="2321"/>
        <v>0</v>
      </c>
      <c r="X8243" s="2">
        <f t="shared" si="2313"/>
        <v>0</v>
      </c>
      <c r="Y8243" s="2"/>
    </row>
    <row r="8244" spans="1:25" x14ac:dyDescent="0.2">
      <c r="A8244">
        <v>9</v>
      </c>
      <c r="B8244" s="1">
        <v>43079.374999980013</v>
      </c>
      <c r="C8244">
        <v>41.5</v>
      </c>
      <c r="D8244" s="15">
        <f t="shared" si="2314"/>
        <v>41.5</v>
      </c>
      <c r="E8244">
        <v>32</v>
      </c>
      <c r="F8244" s="6">
        <v>14.403600000000001</v>
      </c>
      <c r="G8244" s="6">
        <v>33.687479999999994</v>
      </c>
      <c r="H8244" s="6">
        <f t="shared" si="2305"/>
        <v>48.091079999999991</v>
      </c>
      <c r="I8244" s="6">
        <f t="shared" si="2306"/>
        <v>9.5</v>
      </c>
      <c r="J8244" s="6">
        <f t="shared" si="2307"/>
        <v>0</v>
      </c>
      <c r="K8244" s="3">
        <f t="shared" si="2315"/>
        <v>0</v>
      </c>
      <c r="L8244" s="6">
        <f t="shared" si="2308"/>
        <v>38.591079999999991</v>
      </c>
      <c r="M8244" s="6">
        <f t="shared" si="2316"/>
        <v>220</v>
      </c>
      <c r="N8244" s="6">
        <f t="shared" si="2317"/>
        <v>38.591079999999977</v>
      </c>
      <c r="O8244" s="2">
        <f t="shared" si="2309"/>
        <v>-32</v>
      </c>
      <c r="P8244" s="2">
        <f t="shared" si="2318"/>
        <v>0</v>
      </c>
      <c r="Q8244" s="2">
        <f t="shared" si="2310"/>
        <v>41.5</v>
      </c>
      <c r="R8244" s="2">
        <f t="shared" si="2319"/>
        <v>41.5</v>
      </c>
      <c r="S8244" s="2">
        <f t="shared" si="2311"/>
        <v>0</v>
      </c>
      <c r="T8244" s="2">
        <f t="shared" si="2322"/>
        <v>0</v>
      </c>
      <c r="U8244" s="2">
        <f t="shared" si="2312"/>
        <v>6.5910799999999767</v>
      </c>
      <c r="V8244" t="str">
        <f t="shared" si="2320"/>
        <v>Y</v>
      </c>
      <c r="W8244" s="2">
        <f t="shared" si="2321"/>
        <v>6.5910799999999767</v>
      </c>
      <c r="X8244" s="2">
        <f t="shared" si="2313"/>
        <v>0</v>
      </c>
      <c r="Y8244" s="2"/>
    </row>
    <row r="8245" spans="1:25" x14ac:dyDescent="0.2">
      <c r="A8245">
        <v>10</v>
      </c>
      <c r="B8245" s="1">
        <v>43079.416666646677</v>
      </c>
      <c r="C8245">
        <v>44</v>
      </c>
      <c r="D8245" s="15">
        <f t="shared" si="2314"/>
        <v>44</v>
      </c>
      <c r="E8245">
        <v>32</v>
      </c>
      <c r="F8245" s="6">
        <v>14.371499999999999</v>
      </c>
      <c r="G8245" s="6">
        <v>37.985380000000006</v>
      </c>
      <c r="H8245" s="6">
        <f t="shared" si="2305"/>
        <v>52.356880000000004</v>
      </c>
      <c r="I8245" s="6">
        <f t="shared" si="2306"/>
        <v>12</v>
      </c>
      <c r="J8245" s="6">
        <f t="shared" si="2307"/>
        <v>0</v>
      </c>
      <c r="K8245" s="3">
        <f t="shared" si="2315"/>
        <v>0</v>
      </c>
      <c r="L8245" s="6">
        <f t="shared" si="2308"/>
        <v>40.356880000000004</v>
      </c>
      <c r="M8245" s="6">
        <f t="shared" si="2316"/>
        <v>220</v>
      </c>
      <c r="N8245" s="6">
        <f t="shared" si="2317"/>
        <v>40.35687999999999</v>
      </c>
      <c r="O8245" s="2">
        <f t="shared" si="2309"/>
        <v>-32</v>
      </c>
      <c r="P8245" s="2">
        <f t="shared" si="2318"/>
        <v>0</v>
      </c>
      <c r="Q8245" s="2">
        <f t="shared" si="2310"/>
        <v>44</v>
      </c>
      <c r="R8245" s="2">
        <f t="shared" si="2319"/>
        <v>44</v>
      </c>
      <c r="S8245" s="2">
        <f t="shared" si="2311"/>
        <v>0</v>
      </c>
      <c r="T8245" s="2">
        <f t="shared" si="2322"/>
        <v>0</v>
      </c>
      <c r="U8245" s="2">
        <f t="shared" si="2312"/>
        <v>8.3568799999999896</v>
      </c>
      <c r="V8245" t="str">
        <f t="shared" si="2320"/>
        <v>Y</v>
      </c>
      <c r="W8245" s="2">
        <f t="shared" si="2321"/>
        <v>8.3568799999999896</v>
      </c>
      <c r="X8245" s="2">
        <f t="shared" si="2313"/>
        <v>0</v>
      </c>
      <c r="Y8245" s="2"/>
    </row>
    <row r="8246" spans="1:25" x14ac:dyDescent="0.2">
      <c r="A8246">
        <v>11</v>
      </c>
      <c r="B8246" s="1">
        <v>43079.458333313341</v>
      </c>
      <c r="C8246">
        <v>45.8</v>
      </c>
      <c r="D8246" s="15">
        <f t="shared" si="2314"/>
        <v>45.8</v>
      </c>
      <c r="E8246">
        <v>32</v>
      </c>
      <c r="F8246" s="6">
        <v>14.57</v>
      </c>
      <c r="G8246" s="6">
        <v>22.47803</v>
      </c>
      <c r="H8246" s="6">
        <f t="shared" si="2305"/>
        <v>37.048029999999997</v>
      </c>
      <c r="I8246" s="6">
        <f t="shared" si="2306"/>
        <v>13.799999999999997</v>
      </c>
      <c r="J8246" s="6">
        <f t="shared" si="2307"/>
        <v>0</v>
      </c>
      <c r="K8246" s="3">
        <f t="shared" si="2315"/>
        <v>0</v>
      </c>
      <c r="L8246" s="6">
        <f t="shared" si="2308"/>
        <v>23.24803</v>
      </c>
      <c r="M8246" s="6">
        <f t="shared" si="2316"/>
        <v>220</v>
      </c>
      <c r="N8246" s="6">
        <f t="shared" si="2317"/>
        <v>23.24803</v>
      </c>
      <c r="O8246" s="2">
        <f t="shared" si="2309"/>
        <v>-23.24803</v>
      </c>
      <c r="P8246" s="2">
        <f t="shared" si="2318"/>
        <v>8.75197</v>
      </c>
      <c r="Q8246" s="2">
        <f t="shared" si="2310"/>
        <v>37.048029999999997</v>
      </c>
      <c r="R8246" s="2">
        <f t="shared" si="2319"/>
        <v>37.048029999999997</v>
      </c>
      <c r="S8246" s="2">
        <f t="shared" si="2311"/>
        <v>0</v>
      </c>
      <c r="T8246" s="2">
        <f t="shared" si="2322"/>
        <v>0</v>
      </c>
      <c r="U8246" s="2">
        <f t="shared" si="2312"/>
        <v>0</v>
      </c>
      <c r="V8246" t="str">
        <f t="shared" si="2320"/>
        <v>Y</v>
      </c>
      <c r="W8246" s="2">
        <f t="shared" si="2321"/>
        <v>0</v>
      </c>
      <c r="X8246" s="2">
        <f t="shared" si="2313"/>
        <v>0</v>
      </c>
      <c r="Y8246" s="2"/>
    </row>
    <row r="8247" spans="1:25" x14ac:dyDescent="0.2">
      <c r="A8247">
        <v>12</v>
      </c>
      <c r="B8247" s="1">
        <v>43079.499999980006</v>
      </c>
      <c r="C8247">
        <v>47.2</v>
      </c>
      <c r="D8247" s="15">
        <f t="shared" si="2314"/>
        <v>47.2</v>
      </c>
      <c r="E8247">
        <v>32</v>
      </c>
      <c r="F8247" s="6">
        <v>13.640599999999999</v>
      </c>
      <c r="G8247" s="6">
        <v>47.265029999999996</v>
      </c>
      <c r="H8247" s="6">
        <f t="shared" si="2305"/>
        <v>60.905629999999995</v>
      </c>
      <c r="I8247" s="6">
        <f t="shared" si="2306"/>
        <v>15.200000000000003</v>
      </c>
      <c r="J8247" s="6">
        <f t="shared" si="2307"/>
        <v>0</v>
      </c>
      <c r="K8247" s="3">
        <f t="shared" si="2315"/>
        <v>0</v>
      </c>
      <c r="L8247" s="6">
        <f t="shared" si="2308"/>
        <v>45.705629999999992</v>
      </c>
      <c r="M8247" s="6">
        <f t="shared" si="2316"/>
        <v>220</v>
      </c>
      <c r="N8247" s="6">
        <f t="shared" si="2317"/>
        <v>45.705629999999985</v>
      </c>
      <c r="O8247" s="2">
        <f t="shared" si="2309"/>
        <v>-32</v>
      </c>
      <c r="P8247" s="2">
        <f t="shared" si="2318"/>
        <v>0</v>
      </c>
      <c r="Q8247" s="2">
        <f t="shared" si="2310"/>
        <v>47.2</v>
      </c>
      <c r="R8247" s="2">
        <f t="shared" si="2319"/>
        <v>47.2</v>
      </c>
      <c r="S8247" s="2">
        <f t="shared" si="2311"/>
        <v>0</v>
      </c>
      <c r="T8247" s="2">
        <f t="shared" si="2322"/>
        <v>0</v>
      </c>
      <c r="U8247" s="2">
        <f t="shared" si="2312"/>
        <v>13.705629999999985</v>
      </c>
      <c r="V8247" t="str">
        <f t="shared" si="2320"/>
        <v>Y</v>
      </c>
      <c r="W8247" s="2">
        <f t="shared" si="2321"/>
        <v>13.705629999999985</v>
      </c>
      <c r="X8247" s="2">
        <f t="shared" si="2313"/>
        <v>0</v>
      </c>
      <c r="Y8247" s="2"/>
    </row>
    <row r="8248" spans="1:25" x14ac:dyDescent="0.2">
      <c r="A8248">
        <v>13</v>
      </c>
      <c r="B8248" s="1">
        <v>43079.54166664667</v>
      </c>
      <c r="C8248">
        <v>48.1</v>
      </c>
      <c r="D8248" s="15">
        <f t="shared" si="2314"/>
        <v>48.1</v>
      </c>
      <c r="E8248">
        <v>32</v>
      </c>
      <c r="F8248" s="6">
        <v>11.9979</v>
      </c>
      <c r="G8248" s="6">
        <v>44.394570000000009</v>
      </c>
      <c r="H8248" s="6">
        <f t="shared" si="2305"/>
        <v>56.39247000000001</v>
      </c>
      <c r="I8248" s="6">
        <f t="shared" si="2306"/>
        <v>16.100000000000001</v>
      </c>
      <c r="J8248" s="6">
        <f t="shared" si="2307"/>
        <v>0</v>
      </c>
      <c r="K8248" s="3">
        <f t="shared" si="2315"/>
        <v>0</v>
      </c>
      <c r="L8248" s="6">
        <f t="shared" si="2308"/>
        <v>40.292470000000009</v>
      </c>
      <c r="M8248" s="6">
        <f t="shared" si="2316"/>
        <v>220</v>
      </c>
      <c r="N8248" s="6">
        <f t="shared" si="2317"/>
        <v>40.29246999999998</v>
      </c>
      <c r="O8248" s="2">
        <f t="shared" si="2309"/>
        <v>-32</v>
      </c>
      <c r="P8248" s="2">
        <f t="shared" si="2318"/>
        <v>0</v>
      </c>
      <c r="Q8248" s="2">
        <f t="shared" si="2310"/>
        <v>48.1</v>
      </c>
      <c r="R8248" s="2">
        <f t="shared" si="2319"/>
        <v>48.1</v>
      </c>
      <c r="S8248" s="2">
        <f t="shared" si="2311"/>
        <v>0</v>
      </c>
      <c r="T8248" s="2">
        <f t="shared" si="2322"/>
        <v>0</v>
      </c>
      <c r="U8248" s="2">
        <f t="shared" si="2312"/>
        <v>8.2924699999999802</v>
      </c>
      <c r="V8248" t="str">
        <f t="shared" si="2320"/>
        <v>Y</v>
      </c>
      <c r="W8248" s="2">
        <f t="shared" si="2321"/>
        <v>8.2924699999999802</v>
      </c>
      <c r="X8248" s="2">
        <f t="shared" si="2313"/>
        <v>0</v>
      </c>
      <c r="Y8248" s="2"/>
    </row>
    <row r="8249" spans="1:25" x14ac:dyDescent="0.2">
      <c r="A8249">
        <v>14</v>
      </c>
      <c r="B8249" s="1">
        <v>43079.583333313334</v>
      </c>
      <c r="C8249">
        <v>47.8</v>
      </c>
      <c r="D8249" s="15">
        <f t="shared" si="2314"/>
        <v>47.8</v>
      </c>
      <c r="E8249">
        <v>32</v>
      </c>
      <c r="F8249" s="6">
        <v>11.45</v>
      </c>
      <c r="G8249" s="6">
        <v>38.012450000000001</v>
      </c>
      <c r="H8249" s="6">
        <f t="shared" si="2305"/>
        <v>49.462450000000004</v>
      </c>
      <c r="I8249" s="6">
        <f t="shared" si="2306"/>
        <v>15.799999999999997</v>
      </c>
      <c r="J8249" s="6">
        <f t="shared" si="2307"/>
        <v>0</v>
      </c>
      <c r="K8249" s="3">
        <f t="shared" si="2315"/>
        <v>0</v>
      </c>
      <c r="L8249" s="6">
        <f t="shared" si="2308"/>
        <v>33.662450000000007</v>
      </c>
      <c r="M8249" s="6">
        <f t="shared" si="2316"/>
        <v>220</v>
      </c>
      <c r="N8249" s="6">
        <f t="shared" si="2317"/>
        <v>33.662450000000007</v>
      </c>
      <c r="O8249" s="2">
        <f t="shared" si="2309"/>
        <v>-32</v>
      </c>
      <c r="P8249" s="2">
        <f t="shared" si="2318"/>
        <v>0</v>
      </c>
      <c r="Q8249" s="2">
        <f t="shared" si="2310"/>
        <v>47.8</v>
      </c>
      <c r="R8249" s="2">
        <f t="shared" si="2319"/>
        <v>47.8</v>
      </c>
      <c r="S8249" s="2">
        <f t="shared" si="2311"/>
        <v>0</v>
      </c>
      <c r="T8249" s="2">
        <f t="shared" si="2322"/>
        <v>0</v>
      </c>
      <c r="U8249" s="2">
        <f t="shared" si="2312"/>
        <v>1.6624500000000069</v>
      </c>
      <c r="V8249" t="str">
        <f t="shared" si="2320"/>
        <v>Y</v>
      </c>
      <c r="W8249" s="2">
        <f t="shared" si="2321"/>
        <v>1.6624500000000069</v>
      </c>
      <c r="X8249" s="2">
        <f t="shared" si="2313"/>
        <v>0</v>
      </c>
      <c r="Y8249" s="2"/>
    </row>
    <row r="8250" spans="1:25" x14ac:dyDescent="0.2">
      <c r="A8250">
        <v>15</v>
      </c>
      <c r="B8250" s="1">
        <v>43079.624999979998</v>
      </c>
      <c r="C8250">
        <v>50.1</v>
      </c>
      <c r="D8250" s="15">
        <f t="shared" si="2314"/>
        <v>50.1</v>
      </c>
      <c r="E8250">
        <v>32</v>
      </c>
      <c r="F8250" s="6">
        <v>10.3238</v>
      </c>
      <c r="G8250" s="6">
        <v>27.90428</v>
      </c>
      <c r="H8250" s="6">
        <f t="shared" si="2305"/>
        <v>38.228079999999999</v>
      </c>
      <c r="I8250" s="6">
        <f t="shared" si="2306"/>
        <v>18.100000000000001</v>
      </c>
      <c r="J8250" s="6">
        <f t="shared" si="2307"/>
        <v>0</v>
      </c>
      <c r="K8250" s="3">
        <f t="shared" si="2315"/>
        <v>0</v>
      </c>
      <c r="L8250" s="6">
        <f t="shared" si="2308"/>
        <v>20.128079999999997</v>
      </c>
      <c r="M8250" s="6">
        <f t="shared" si="2316"/>
        <v>220</v>
      </c>
      <c r="N8250" s="6">
        <f t="shared" si="2317"/>
        <v>20.128080000000011</v>
      </c>
      <c r="O8250" s="2">
        <f t="shared" si="2309"/>
        <v>-20.128080000000011</v>
      </c>
      <c r="P8250" s="2">
        <f t="shared" si="2318"/>
        <v>11.871919999999989</v>
      </c>
      <c r="Q8250" s="2">
        <f t="shared" si="2310"/>
        <v>38.228080000000013</v>
      </c>
      <c r="R8250" s="2">
        <f t="shared" si="2319"/>
        <v>38.228080000000013</v>
      </c>
      <c r="S8250" s="2">
        <f t="shared" si="2311"/>
        <v>0</v>
      </c>
      <c r="T8250" s="2">
        <f t="shared" si="2322"/>
        <v>0</v>
      </c>
      <c r="U8250" s="2">
        <f t="shared" si="2312"/>
        <v>0</v>
      </c>
      <c r="V8250" t="str">
        <f t="shared" si="2320"/>
        <v>Y</v>
      </c>
      <c r="W8250" s="2">
        <f t="shared" si="2321"/>
        <v>0</v>
      </c>
      <c r="X8250" s="2">
        <f t="shared" si="2313"/>
        <v>0</v>
      </c>
      <c r="Y8250" s="2"/>
    </row>
    <row r="8251" spans="1:25" x14ac:dyDescent="0.2">
      <c r="A8251">
        <v>16</v>
      </c>
      <c r="B8251" s="1">
        <v>43079.666666646663</v>
      </c>
      <c r="C8251">
        <v>50.4</v>
      </c>
      <c r="D8251" s="15">
        <f t="shared" si="2314"/>
        <v>50.4</v>
      </c>
      <c r="E8251">
        <v>32</v>
      </c>
      <c r="F8251" s="6">
        <v>7.25854</v>
      </c>
      <c r="G8251" s="6">
        <v>14.52666</v>
      </c>
      <c r="H8251" s="6">
        <f t="shared" si="2305"/>
        <v>21.7852</v>
      </c>
      <c r="I8251" s="6">
        <f t="shared" si="2306"/>
        <v>18.399999999999999</v>
      </c>
      <c r="J8251" s="6">
        <f t="shared" si="2307"/>
        <v>0</v>
      </c>
      <c r="K8251" s="3">
        <f t="shared" si="2315"/>
        <v>0</v>
      </c>
      <c r="L8251" s="6">
        <f t="shared" si="2308"/>
        <v>3.3852000000000011</v>
      </c>
      <c r="M8251" s="6">
        <f t="shared" si="2316"/>
        <v>220</v>
      </c>
      <c r="N8251" s="6">
        <f t="shared" si="2317"/>
        <v>3.3851999999999975</v>
      </c>
      <c r="O8251" s="2">
        <f t="shared" si="2309"/>
        <v>-3.3851999999999975</v>
      </c>
      <c r="P8251" s="2">
        <f t="shared" si="2318"/>
        <v>28.614800000000002</v>
      </c>
      <c r="Q8251" s="2">
        <f t="shared" si="2310"/>
        <v>21.785199999999996</v>
      </c>
      <c r="R8251" s="2">
        <f t="shared" si="2319"/>
        <v>21.785199999999996</v>
      </c>
      <c r="S8251" s="2">
        <f t="shared" si="2311"/>
        <v>0</v>
      </c>
      <c r="T8251" s="2">
        <f t="shared" si="2322"/>
        <v>0</v>
      </c>
      <c r="U8251" s="2">
        <f t="shared" si="2312"/>
        <v>0</v>
      </c>
      <c r="V8251" t="str">
        <f t="shared" si="2320"/>
        <v>Y</v>
      </c>
      <c r="W8251" s="2">
        <f t="shared" si="2321"/>
        <v>0</v>
      </c>
      <c r="X8251" s="2">
        <f t="shared" si="2313"/>
        <v>0</v>
      </c>
      <c r="Y8251" s="2"/>
    </row>
    <row r="8252" spans="1:25" x14ac:dyDescent="0.2">
      <c r="A8252">
        <v>17</v>
      </c>
      <c r="B8252" s="1">
        <v>43079.708333313327</v>
      </c>
      <c r="C8252">
        <v>49.9</v>
      </c>
      <c r="D8252" s="15">
        <f t="shared" si="2314"/>
        <v>49.9</v>
      </c>
      <c r="E8252">
        <v>32</v>
      </c>
      <c r="F8252" s="6">
        <v>5.8229600000000001</v>
      </c>
      <c r="G8252" s="6">
        <v>0.64652617000000001</v>
      </c>
      <c r="H8252" s="6">
        <f t="shared" si="2305"/>
        <v>6.4694861699999997</v>
      </c>
      <c r="I8252" s="6">
        <f t="shared" si="2306"/>
        <v>17.899999999999999</v>
      </c>
      <c r="J8252" s="6">
        <f t="shared" si="2307"/>
        <v>11.430513829999999</v>
      </c>
      <c r="K8252" s="3">
        <f t="shared" si="2315"/>
        <v>13.063444377142844</v>
      </c>
      <c r="L8252" s="6">
        <f t="shared" si="2308"/>
        <v>0</v>
      </c>
      <c r="M8252" s="6">
        <f t="shared" si="2316"/>
        <v>206.93655562285716</v>
      </c>
      <c r="N8252" s="6">
        <f t="shared" si="2317"/>
        <v>1.6329305471428484</v>
      </c>
      <c r="O8252" s="2">
        <f t="shared" si="2309"/>
        <v>-1.6329305471428484</v>
      </c>
      <c r="P8252" s="2">
        <f t="shared" si="2318"/>
        <v>30.367069452857152</v>
      </c>
      <c r="Q8252" s="2">
        <f t="shared" si="2310"/>
        <v>19.532930547142847</v>
      </c>
      <c r="R8252" s="2">
        <f t="shared" si="2319"/>
        <v>6.4694861699999997</v>
      </c>
      <c r="S8252" s="2">
        <f t="shared" si="2311"/>
        <v>13.063444377142847</v>
      </c>
      <c r="T8252" s="2">
        <f t="shared" si="2322"/>
        <v>0</v>
      </c>
      <c r="U8252" s="2">
        <f t="shared" si="2312"/>
        <v>0</v>
      </c>
      <c r="V8252" t="str">
        <f t="shared" si="2320"/>
        <v>N</v>
      </c>
      <c r="W8252" s="2">
        <f t="shared" si="2321"/>
        <v>0</v>
      </c>
      <c r="X8252" s="2">
        <f t="shared" si="2313"/>
        <v>0</v>
      </c>
      <c r="Y8252" s="2"/>
    </row>
    <row r="8253" spans="1:25" x14ac:dyDescent="0.2">
      <c r="A8253">
        <v>18</v>
      </c>
      <c r="B8253" s="1">
        <v>43079.749999979991</v>
      </c>
      <c r="C8253">
        <v>49.3</v>
      </c>
      <c r="D8253" s="15">
        <f t="shared" si="2314"/>
        <v>49.3</v>
      </c>
      <c r="E8253">
        <v>32</v>
      </c>
      <c r="F8253" s="6">
        <v>4.3035199999999998</v>
      </c>
      <c r="G8253" s="6">
        <v>-1.5167529999999999E-2</v>
      </c>
      <c r="H8253" s="6">
        <f t="shared" si="2305"/>
        <v>4.2883524699999995</v>
      </c>
      <c r="I8253" s="6">
        <f t="shared" si="2306"/>
        <v>17.299999999999997</v>
      </c>
      <c r="J8253" s="6">
        <f t="shared" si="2307"/>
        <v>13.011647529999998</v>
      </c>
      <c r="K8253" s="3">
        <f t="shared" si="2315"/>
        <v>14.870454319999993</v>
      </c>
      <c r="L8253" s="6">
        <f t="shared" si="2308"/>
        <v>0</v>
      </c>
      <c r="M8253" s="6">
        <f t="shared" si="2316"/>
        <v>192.06610130285716</v>
      </c>
      <c r="N8253" s="6">
        <f t="shared" si="2317"/>
        <v>1.8588067899999885</v>
      </c>
      <c r="O8253" s="2">
        <f t="shared" si="2309"/>
        <v>-1.8588067899999885</v>
      </c>
      <c r="P8253" s="2">
        <f t="shared" si="2318"/>
        <v>30.141193210000012</v>
      </c>
      <c r="Q8253" s="2">
        <f t="shared" si="2310"/>
        <v>19.158806789999986</v>
      </c>
      <c r="R8253" s="2">
        <f t="shared" si="2319"/>
        <v>4.2883524699999995</v>
      </c>
      <c r="S8253" s="2">
        <f t="shared" si="2311"/>
        <v>14.870454319999986</v>
      </c>
      <c r="T8253" s="2">
        <f t="shared" si="2322"/>
        <v>0</v>
      </c>
      <c r="U8253" s="2">
        <f t="shared" si="2312"/>
        <v>0</v>
      </c>
      <c r="V8253" t="str">
        <f t="shared" si="2320"/>
        <v>N</v>
      </c>
      <c r="W8253" s="2">
        <f t="shared" si="2321"/>
        <v>0</v>
      </c>
      <c r="X8253" s="2">
        <f t="shared" si="2313"/>
        <v>0</v>
      </c>
      <c r="Y8253" s="2"/>
    </row>
    <row r="8254" spans="1:25" x14ac:dyDescent="0.2">
      <c r="A8254">
        <v>19</v>
      </c>
      <c r="B8254" s="1">
        <v>43079.791666646655</v>
      </c>
      <c r="C8254">
        <v>48.8</v>
      </c>
      <c r="D8254" s="15">
        <f t="shared" si="2314"/>
        <v>48.8</v>
      </c>
      <c r="E8254">
        <v>32</v>
      </c>
      <c r="F8254" s="6">
        <v>3.0128499999999998</v>
      </c>
      <c r="G8254" s="6">
        <v>-1.5167529999999999E-2</v>
      </c>
      <c r="H8254" s="6">
        <f t="shared" si="2305"/>
        <v>2.99768247</v>
      </c>
      <c r="I8254" s="6">
        <f t="shared" si="2306"/>
        <v>16.799999999999997</v>
      </c>
      <c r="J8254" s="6">
        <f t="shared" si="2307"/>
        <v>13.802317529999996</v>
      </c>
      <c r="K8254" s="3">
        <f t="shared" si="2315"/>
        <v>15.774077177142857</v>
      </c>
      <c r="L8254" s="6">
        <f t="shared" si="2308"/>
        <v>0</v>
      </c>
      <c r="M8254" s="6">
        <f t="shared" si="2316"/>
        <v>176.29202412571431</v>
      </c>
      <c r="N8254" s="6">
        <f t="shared" si="2317"/>
        <v>1.9717596471428465</v>
      </c>
      <c r="O8254" s="2">
        <f t="shared" si="2309"/>
        <v>-1.9717596471428465</v>
      </c>
      <c r="P8254" s="2">
        <f t="shared" si="2318"/>
        <v>30.028240352857154</v>
      </c>
      <c r="Q8254" s="2">
        <f t="shared" si="2310"/>
        <v>18.771759647142844</v>
      </c>
      <c r="R8254" s="2">
        <f t="shared" si="2319"/>
        <v>2.99768247</v>
      </c>
      <c r="S8254" s="2">
        <f t="shared" si="2311"/>
        <v>15.774077177142843</v>
      </c>
      <c r="T8254" s="2">
        <f t="shared" si="2322"/>
        <v>0</v>
      </c>
      <c r="U8254" s="2">
        <f t="shared" si="2312"/>
        <v>0</v>
      </c>
      <c r="V8254" t="str">
        <f t="shared" si="2320"/>
        <v>N</v>
      </c>
      <c r="W8254" s="2">
        <f t="shared" si="2321"/>
        <v>0</v>
      </c>
      <c r="X8254" s="2">
        <f t="shared" si="2313"/>
        <v>0</v>
      </c>
      <c r="Y8254" s="2"/>
    </row>
    <row r="8255" spans="1:25" x14ac:dyDescent="0.2">
      <c r="A8255">
        <v>20</v>
      </c>
      <c r="B8255" s="1">
        <v>43079.83333331332</v>
      </c>
      <c r="C8255">
        <v>47.7</v>
      </c>
      <c r="D8255" s="15">
        <f t="shared" si="2314"/>
        <v>47.7</v>
      </c>
      <c r="E8255">
        <v>32</v>
      </c>
      <c r="F8255" s="6">
        <v>4.4292600000000002</v>
      </c>
      <c r="G8255" s="6">
        <v>-1.5167529999999999E-2</v>
      </c>
      <c r="H8255" s="6">
        <f t="shared" si="2305"/>
        <v>4.4140924699999999</v>
      </c>
      <c r="I8255" s="6">
        <f t="shared" si="2306"/>
        <v>15.700000000000003</v>
      </c>
      <c r="J8255" s="6">
        <f t="shared" si="2307"/>
        <v>11.285907530000003</v>
      </c>
      <c r="K8255" s="3">
        <f t="shared" si="2315"/>
        <v>12.89818003428573</v>
      </c>
      <c r="L8255" s="6">
        <f t="shared" si="2308"/>
        <v>0</v>
      </c>
      <c r="M8255" s="6">
        <f t="shared" si="2316"/>
        <v>163.39384409142858</v>
      </c>
      <c r="N8255" s="6">
        <f t="shared" si="2317"/>
        <v>1.6122725042857269</v>
      </c>
      <c r="O8255" s="2">
        <f t="shared" si="2309"/>
        <v>-1.6122725042857269</v>
      </c>
      <c r="P8255" s="2">
        <f t="shared" si="2318"/>
        <v>30.387727495714273</v>
      </c>
      <c r="Q8255" s="2">
        <f t="shared" si="2310"/>
        <v>17.31227250428573</v>
      </c>
      <c r="R8255" s="2">
        <f t="shared" si="2319"/>
        <v>4.4140924699999999</v>
      </c>
      <c r="S8255" s="2">
        <f t="shared" si="2311"/>
        <v>12.89818003428573</v>
      </c>
      <c r="T8255" s="2">
        <f t="shared" si="2322"/>
        <v>0</v>
      </c>
      <c r="U8255" s="2">
        <f t="shared" si="2312"/>
        <v>0</v>
      </c>
      <c r="V8255" t="str">
        <f t="shared" si="2320"/>
        <v>N</v>
      </c>
      <c r="W8255" s="2">
        <f t="shared" si="2321"/>
        <v>0</v>
      </c>
      <c r="X8255" s="2">
        <f t="shared" si="2313"/>
        <v>0</v>
      </c>
      <c r="Y8255" s="2"/>
    </row>
    <row r="8256" spans="1:25" x14ac:dyDescent="0.2">
      <c r="A8256">
        <v>21</v>
      </c>
      <c r="B8256" s="1">
        <v>43079.874999979984</v>
      </c>
      <c r="C8256">
        <v>46.4</v>
      </c>
      <c r="D8256" s="15">
        <f t="shared" si="2314"/>
        <v>46.4</v>
      </c>
      <c r="E8256">
        <v>32</v>
      </c>
      <c r="F8256" s="6">
        <v>5.3549199999999999</v>
      </c>
      <c r="G8256" s="6">
        <v>-1.5167529999999999E-2</v>
      </c>
      <c r="H8256" s="6">
        <f t="shared" si="2305"/>
        <v>5.3397524699999996</v>
      </c>
      <c r="I8256" s="6">
        <f t="shared" si="2306"/>
        <v>14.399999999999999</v>
      </c>
      <c r="J8256" s="6">
        <f t="shared" si="2307"/>
        <v>9.0602475299999981</v>
      </c>
      <c r="K8256" s="3">
        <f t="shared" si="2315"/>
        <v>10.354568605714292</v>
      </c>
      <c r="L8256" s="6">
        <f t="shared" si="2308"/>
        <v>0</v>
      </c>
      <c r="M8256" s="6">
        <f t="shared" si="2316"/>
        <v>153.03927548571428</v>
      </c>
      <c r="N8256" s="6">
        <f t="shared" si="2317"/>
        <v>1.2943210757142936</v>
      </c>
      <c r="O8256" s="2">
        <f t="shared" si="2309"/>
        <v>-1.2943210757142936</v>
      </c>
      <c r="P8256" s="2">
        <f t="shared" si="2318"/>
        <v>30.705678924285706</v>
      </c>
      <c r="Q8256" s="2">
        <f t="shared" si="2310"/>
        <v>15.694321075714292</v>
      </c>
      <c r="R8256" s="2">
        <f t="shared" si="2319"/>
        <v>5.3397524699999996</v>
      </c>
      <c r="S8256" s="2">
        <f t="shared" si="2311"/>
        <v>10.354568605714292</v>
      </c>
      <c r="T8256" s="2">
        <f t="shared" si="2322"/>
        <v>0</v>
      </c>
      <c r="U8256" s="2">
        <f t="shared" si="2312"/>
        <v>0</v>
      </c>
      <c r="V8256" t="str">
        <f t="shared" si="2320"/>
        <v>N</v>
      </c>
      <c r="W8256" s="2">
        <f t="shared" si="2321"/>
        <v>0</v>
      </c>
      <c r="X8256" s="2">
        <f t="shared" si="2313"/>
        <v>0</v>
      </c>
      <c r="Y8256" s="2"/>
    </row>
    <row r="8257" spans="1:25" x14ac:dyDescent="0.2">
      <c r="A8257">
        <v>22</v>
      </c>
      <c r="B8257" s="1">
        <v>43079.916666646648</v>
      </c>
      <c r="C8257">
        <v>43.9</v>
      </c>
      <c r="D8257" s="15">
        <f t="shared" si="2314"/>
        <v>43.9</v>
      </c>
      <c r="E8257">
        <v>32</v>
      </c>
      <c r="F8257" s="6">
        <v>5.5293200000000002</v>
      </c>
      <c r="G8257" s="6">
        <v>-1.5167529999999999E-2</v>
      </c>
      <c r="H8257" s="6">
        <f t="shared" si="2305"/>
        <v>5.51415247</v>
      </c>
      <c r="I8257" s="6">
        <f t="shared" si="2306"/>
        <v>11.899999999999999</v>
      </c>
      <c r="J8257" s="6">
        <f t="shared" si="2307"/>
        <v>6.3858475299999986</v>
      </c>
      <c r="K8257" s="3">
        <f t="shared" si="2315"/>
        <v>7.2981114628571504</v>
      </c>
      <c r="L8257" s="6">
        <f t="shared" si="2308"/>
        <v>0</v>
      </c>
      <c r="M8257" s="6">
        <f t="shared" si="2316"/>
        <v>145.74116402285713</v>
      </c>
      <c r="N8257" s="6">
        <f t="shared" si="2317"/>
        <v>0.9122639328571438</v>
      </c>
      <c r="O8257" s="2">
        <f t="shared" si="2309"/>
        <v>-0.9122639328571438</v>
      </c>
      <c r="P8257" s="2">
        <f t="shared" si="2318"/>
        <v>31.087736067142856</v>
      </c>
      <c r="Q8257" s="2">
        <f t="shared" si="2310"/>
        <v>12.812263932857142</v>
      </c>
      <c r="R8257" s="2">
        <f t="shared" si="2319"/>
        <v>5.51415247</v>
      </c>
      <c r="S8257" s="2">
        <f t="shared" si="2311"/>
        <v>7.2981114628571424</v>
      </c>
      <c r="T8257" s="2">
        <f t="shared" si="2322"/>
        <v>0</v>
      </c>
      <c r="U8257" s="2">
        <f t="shared" si="2312"/>
        <v>0</v>
      </c>
      <c r="V8257" t="str">
        <f t="shared" si="2320"/>
        <v>N</v>
      </c>
      <c r="W8257" s="2">
        <f t="shared" si="2321"/>
        <v>0</v>
      </c>
      <c r="X8257" s="2">
        <f t="shared" si="2313"/>
        <v>0</v>
      </c>
      <c r="Y8257" s="2"/>
    </row>
    <row r="8258" spans="1:25" x14ac:dyDescent="0.2">
      <c r="A8258">
        <v>23</v>
      </c>
      <c r="B8258" s="1">
        <v>43079.958333313312</v>
      </c>
      <c r="C8258">
        <v>41.1</v>
      </c>
      <c r="D8258" s="15">
        <f t="shared" si="2314"/>
        <v>41.1</v>
      </c>
      <c r="E8258">
        <v>32</v>
      </c>
      <c r="F8258" s="6">
        <v>4.3349000000000002</v>
      </c>
      <c r="G8258" s="6">
        <v>-1.5167529999999999E-2</v>
      </c>
      <c r="H8258" s="6">
        <f t="shared" si="2305"/>
        <v>4.3197324699999999</v>
      </c>
      <c r="I8258" s="6">
        <f t="shared" si="2306"/>
        <v>9.1000000000000014</v>
      </c>
      <c r="J8258" s="6">
        <f t="shared" si="2307"/>
        <v>4.7802675300000015</v>
      </c>
      <c r="K8258" s="3">
        <f t="shared" si="2315"/>
        <v>5.463162891428567</v>
      </c>
      <c r="L8258" s="6">
        <f t="shared" si="2308"/>
        <v>0</v>
      </c>
      <c r="M8258" s="6">
        <f t="shared" si="2316"/>
        <v>140.27800113142857</v>
      </c>
      <c r="N8258" s="6">
        <f t="shared" si="2317"/>
        <v>0.68289536142856377</v>
      </c>
      <c r="O8258" s="2">
        <f t="shared" si="2309"/>
        <v>-0.68289536142856377</v>
      </c>
      <c r="P8258" s="2">
        <f t="shared" si="2318"/>
        <v>31.317104638571436</v>
      </c>
      <c r="Q8258" s="2">
        <f t="shared" si="2310"/>
        <v>9.7828953614285652</v>
      </c>
      <c r="R8258" s="2">
        <f t="shared" si="2319"/>
        <v>4.3197324699999999</v>
      </c>
      <c r="S8258" s="2">
        <f t="shared" si="2311"/>
        <v>5.4631628914285653</v>
      </c>
      <c r="T8258" s="2">
        <f t="shared" si="2322"/>
        <v>0</v>
      </c>
      <c r="U8258" s="2">
        <f t="shared" si="2312"/>
        <v>0</v>
      </c>
      <c r="V8258" t="str">
        <f t="shared" si="2320"/>
        <v>N</v>
      </c>
      <c r="W8258" s="2">
        <f t="shared" si="2321"/>
        <v>0</v>
      </c>
      <c r="X8258" s="2">
        <f t="shared" si="2313"/>
        <v>0</v>
      </c>
      <c r="Y8258" s="2"/>
    </row>
    <row r="8259" spans="1:25" x14ac:dyDescent="0.2">
      <c r="A8259">
        <v>0</v>
      </c>
      <c r="B8259" s="1">
        <v>43079.999999979977</v>
      </c>
      <c r="C8259">
        <v>37.9</v>
      </c>
      <c r="D8259" s="15">
        <f t="shared" si="2314"/>
        <v>37.9</v>
      </c>
      <c r="E8259">
        <v>32</v>
      </c>
      <c r="F8259" s="6">
        <v>4.8174000000000001</v>
      </c>
      <c r="G8259" s="6">
        <v>-1.5167529999999999E-2</v>
      </c>
      <c r="H8259" s="6">
        <f t="shared" ref="H8259:H8322" si="2323">(F8259+G8259)</f>
        <v>4.8022324699999999</v>
      </c>
      <c r="I8259" s="6">
        <f t="shared" ref="I8259:I8322" si="2324">IF((D8259-E8259)&gt;0,D8259-E8259,0)</f>
        <v>5.8999999999999986</v>
      </c>
      <c r="J8259" s="6">
        <f t="shared" ref="J8259:J8322" si="2325">IF((I8259-H8259)&gt;0, (I8259-H8259), (0))</f>
        <v>1.0977675299999987</v>
      </c>
      <c r="K8259" s="3">
        <f t="shared" si="2315"/>
        <v>1.2545914628571495</v>
      </c>
      <c r="L8259" s="6">
        <f t="shared" ref="L8259:L8322" si="2326">IF(J8259=0, H8259-I8259,0)</f>
        <v>0</v>
      </c>
      <c r="M8259" s="6">
        <f t="shared" si="2316"/>
        <v>139.02340966857142</v>
      </c>
      <c r="N8259" s="6">
        <f t="shared" si="2317"/>
        <v>0.15682393285715079</v>
      </c>
      <c r="O8259" s="2">
        <f t="shared" ref="O8259:O8322" si="2327">IF((N8259&lt;E8259-$AA$7),-N8259,$AA$7-E8259)</f>
        <v>-0.15682393285715079</v>
      </c>
      <c r="P8259" s="2">
        <f t="shared" si="2318"/>
        <v>31.843176067142849</v>
      </c>
      <c r="Q8259" s="2">
        <f t="shared" ref="Q8259:Q8322" si="2328">D8259-P8259</f>
        <v>6.0568239328571494</v>
      </c>
      <c r="R8259" s="2">
        <f t="shared" si="2319"/>
        <v>4.8022324699999999</v>
      </c>
      <c r="S8259" s="2">
        <f t="shared" ref="S8259:S8322" si="2329">IF(Q8259-R8259&gt;0, Q8259-R8259, 0)</f>
        <v>1.2545914628571495</v>
      </c>
      <c r="T8259" s="2">
        <f t="shared" si="2322"/>
        <v>0</v>
      </c>
      <c r="U8259" s="2">
        <f t="shared" ref="U8259:U8322" si="2330">N8259+O8259</f>
        <v>0</v>
      </c>
      <c r="V8259" t="str">
        <f t="shared" si="2320"/>
        <v>N</v>
      </c>
      <c r="W8259" s="2">
        <f t="shared" si="2321"/>
        <v>0</v>
      </c>
      <c r="X8259" s="2">
        <f t="shared" ref="X8259:X8322" si="2331">D8259- (P8259+R8259+S8259)</f>
        <v>0</v>
      </c>
      <c r="Y8259" s="2"/>
    </row>
    <row r="8260" spans="1:25" x14ac:dyDescent="0.2">
      <c r="A8260">
        <v>1</v>
      </c>
      <c r="B8260" s="1">
        <v>43080.041666646641</v>
      </c>
      <c r="C8260">
        <v>36.6</v>
      </c>
      <c r="D8260" s="15">
        <f t="shared" ref="D8260:D8323" si="2332">C8260/$AA$4*$AA$5</f>
        <v>36.6</v>
      </c>
      <c r="E8260">
        <v>32</v>
      </c>
      <c r="F8260" s="6">
        <v>5.9198300000000001</v>
      </c>
      <c r="G8260" s="6">
        <v>-1.5167529999999999E-2</v>
      </c>
      <c r="H8260" s="6">
        <f t="shared" si="2323"/>
        <v>5.9046624699999999</v>
      </c>
      <c r="I8260" s="6">
        <f t="shared" si="2324"/>
        <v>4.6000000000000014</v>
      </c>
      <c r="J8260" s="6">
        <f t="shared" si="2325"/>
        <v>0</v>
      </c>
      <c r="K8260" s="3">
        <f t="shared" ref="K8260:K8323" si="2333">IF((M8259-M8260)&gt;0,M8259-M8260,0)</f>
        <v>0</v>
      </c>
      <c r="L8260" s="6">
        <f t="shared" si="2326"/>
        <v>1.3046624699999985</v>
      </c>
      <c r="M8260" s="6">
        <f t="shared" ref="M8260:M8323" si="2334">IF( (M8259-J8260/$AA$11+L8260)&gt;$AA$25, IF((M8259-J8260/$AA$11+L8260)&lt;$AA$9,(M8259-J8260/$AA$11+L8260),$AA$9), $AA$25)</f>
        <v>140.32807213857143</v>
      </c>
      <c r="N8260" s="6">
        <f t="shared" ref="N8260:N8323" si="2335">IF(((M8259-J8260+L8260)-M8260)&gt;0,((M8259-J8260+L8260)-M8260),0)</f>
        <v>0</v>
      </c>
      <c r="O8260" s="2">
        <f t="shared" si="2327"/>
        <v>0</v>
      </c>
      <c r="P8260" s="2">
        <f t="shared" ref="P8260:P8323" si="2336">E8260+O8260</f>
        <v>32</v>
      </c>
      <c r="Q8260" s="2">
        <f t="shared" si="2328"/>
        <v>4.6000000000000014</v>
      </c>
      <c r="R8260" s="2">
        <f t="shared" ref="R8260:R8323" si="2337">IF(Q8260&gt;H8260, H8260, Q8260)</f>
        <v>4.6000000000000014</v>
      </c>
      <c r="S8260" s="2">
        <f t="shared" si="2329"/>
        <v>0</v>
      </c>
      <c r="T8260" s="2">
        <f t="shared" si="2322"/>
        <v>1.3046624700000109</v>
      </c>
      <c r="U8260" s="2">
        <f t="shared" si="2330"/>
        <v>0</v>
      </c>
      <c r="V8260" t="str">
        <f t="shared" ref="V8260:V8323" si="2338">IF(AND(A8260&gt;7,A8260&lt;17), "Y", "N")</f>
        <v>N</v>
      </c>
      <c r="W8260" s="2">
        <f t="shared" ref="W8260:W8323" si="2339">IF(V8260="Y", U8260, 0)</f>
        <v>0</v>
      </c>
      <c r="X8260" s="2">
        <f t="shared" si="2331"/>
        <v>0</v>
      </c>
      <c r="Y8260" s="2"/>
    </row>
    <row r="8261" spans="1:25" x14ac:dyDescent="0.2">
      <c r="A8261">
        <v>2</v>
      </c>
      <c r="B8261" s="1">
        <v>43080.083333313305</v>
      </c>
      <c r="C8261">
        <v>34.799999999999997</v>
      </c>
      <c r="D8261" s="15">
        <f t="shared" si="2332"/>
        <v>34.799999999999997</v>
      </c>
      <c r="E8261">
        <v>32</v>
      </c>
      <c r="F8261" s="6">
        <v>6.6767099999999999</v>
      </c>
      <c r="G8261" s="6">
        <v>-1.5167529999999999E-2</v>
      </c>
      <c r="H8261" s="6">
        <f t="shared" si="2323"/>
        <v>6.6615424699999997</v>
      </c>
      <c r="I8261" s="6">
        <f t="shared" si="2324"/>
        <v>2.7999999999999972</v>
      </c>
      <c r="J8261" s="6">
        <f t="shared" si="2325"/>
        <v>0</v>
      </c>
      <c r="K8261" s="3">
        <f t="shared" si="2333"/>
        <v>0</v>
      </c>
      <c r="L8261" s="6">
        <f t="shared" si="2326"/>
        <v>3.8615424700000025</v>
      </c>
      <c r="M8261" s="6">
        <f t="shared" si="2334"/>
        <v>144.18961460857142</v>
      </c>
      <c r="N8261" s="6">
        <f t="shared" si="2335"/>
        <v>0</v>
      </c>
      <c r="O8261" s="2">
        <f t="shared" si="2327"/>
        <v>0</v>
      </c>
      <c r="P8261" s="2">
        <f t="shared" si="2336"/>
        <v>32</v>
      </c>
      <c r="Q8261" s="2">
        <f t="shared" si="2328"/>
        <v>2.7999999999999972</v>
      </c>
      <c r="R8261" s="2">
        <f t="shared" si="2337"/>
        <v>2.7999999999999972</v>
      </c>
      <c r="S8261" s="2">
        <f t="shared" si="2329"/>
        <v>0</v>
      </c>
      <c r="T8261" s="2">
        <f t="shared" si="2322"/>
        <v>3.8615424699999892</v>
      </c>
      <c r="U8261" s="2">
        <f t="shared" si="2330"/>
        <v>0</v>
      </c>
      <c r="V8261" t="str">
        <f t="shared" si="2338"/>
        <v>N</v>
      </c>
      <c r="W8261" s="2">
        <f t="shared" si="2339"/>
        <v>0</v>
      </c>
      <c r="X8261" s="2">
        <f t="shared" si="2331"/>
        <v>0</v>
      </c>
      <c r="Y8261" s="2"/>
    </row>
    <row r="8262" spans="1:25" x14ac:dyDescent="0.2">
      <c r="A8262">
        <v>3</v>
      </c>
      <c r="B8262" s="1">
        <v>43080.124999979969</v>
      </c>
      <c r="C8262">
        <v>34.299999999999997</v>
      </c>
      <c r="D8262" s="15">
        <f t="shared" si="2332"/>
        <v>34.299999999999997</v>
      </c>
      <c r="E8262">
        <v>32</v>
      </c>
      <c r="F8262" s="6">
        <v>5.6278499999999996</v>
      </c>
      <c r="G8262" s="6">
        <v>-1.5167529999999999E-2</v>
      </c>
      <c r="H8262" s="6">
        <f t="shared" si="2323"/>
        <v>5.6126824699999993</v>
      </c>
      <c r="I8262" s="6">
        <f t="shared" si="2324"/>
        <v>2.2999999999999972</v>
      </c>
      <c r="J8262" s="6">
        <f t="shared" si="2325"/>
        <v>0</v>
      </c>
      <c r="K8262" s="3">
        <f t="shared" si="2333"/>
        <v>0</v>
      </c>
      <c r="L8262" s="6">
        <f t="shared" si="2326"/>
        <v>3.3126824700000022</v>
      </c>
      <c r="M8262" s="6">
        <f t="shared" si="2334"/>
        <v>147.50229707857142</v>
      </c>
      <c r="N8262" s="6">
        <f t="shared" si="2335"/>
        <v>0</v>
      </c>
      <c r="O8262" s="2">
        <f t="shared" si="2327"/>
        <v>0</v>
      </c>
      <c r="P8262" s="2">
        <f t="shared" si="2336"/>
        <v>32</v>
      </c>
      <c r="Q8262" s="2">
        <f t="shared" si="2328"/>
        <v>2.2999999999999972</v>
      </c>
      <c r="R8262" s="2">
        <f t="shared" si="2337"/>
        <v>2.2999999999999972</v>
      </c>
      <c r="S8262" s="2">
        <f t="shared" si="2329"/>
        <v>0</v>
      </c>
      <c r="T8262" s="2">
        <f t="shared" si="2322"/>
        <v>3.3126824699999986</v>
      </c>
      <c r="U8262" s="2">
        <f t="shared" si="2330"/>
        <v>0</v>
      </c>
      <c r="V8262" t="str">
        <f t="shared" si="2338"/>
        <v>N</v>
      </c>
      <c r="W8262" s="2">
        <f t="shared" si="2339"/>
        <v>0</v>
      </c>
      <c r="X8262" s="2">
        <f t="shared" si="2331"/>
        <v>0</v>
      </c>
      <c r="Y8262" s="2"/>
    </row>
    <row r="8263" spans="1:25" x14ac:dyDescent="0.2">
      <c r="A8263">
        <v>4</v>
      </c>
      <c r="B8263" s="1">
        <v>43080.166666646634</v>
      </c>
      <c r="C8263">
        <v>33.1</v>
      </c>
      <c r="D8263" s="15">
        <f t="shared" si="2332"/>
        <v>33.1</v>
      </c>
      <c r="E8263">
        <v>32</v>
      </c>
      <c r="F8263" s="6">
        <v>8.2521500000000003</v>
      </c>
      <c r="G8263" s="6">
        <v>-1.5167529999999999E-2</v>
      </c>
      <c r="H8263" s="6">
        <f t="shared" si="2323"/>
        <v>8.2369824700000009</v>
      </c>
      <c r="I8263" s="6">
        <f t="shared" si="2324"/>
        <v>1.1000000000000014</v>
      </c>
      <c r="J8263" s="6">
        <f t="shared" si="2325"/>
        <v>0</v>
      </c>
      <c r="K8263" s="3">
        <f t="shared" si="2333"/>
        <v>0</v>
      </c>
      <c r="L8263" s="6">
        <f t="shared" si="2326"/>
        <v>7.1369824699999995</v>
      </c>
      <c r="M8263" s="6">
        <f t="shared" si="2334"/>
        <v>154.63927954857141</v>
      </c>
      <c r="N8263" s="6">
        <f t="shared" si="2335"/>
        <v>0</v>
      </c>
      <c r="O8263" s="2">
        <f t="shared" si="2327"/>
        <v>0</v>
      </c>
      <c r="P8263" s="2">
        <f t="shared" si="2336"/>
        <v>32</v>
      </c>
      <c r="Q8263" s="2">
        <f t="shared" si="2328"/>
        <v>1.1000000000000014</v>
      </c>
      <c r="R8263" s="2">
        <f t="shared" si="2337"/>
        <v>1.1000000000000014</v>
      </c>
      <c r="S8263" s="2">
        <f t="shared" si="2329"/>
        <v>0</v>
      </c>
      <c r="T8263" s="2">
        <f t="shared" si="2322"/>
        <v>7.1369824699999924</v>
      </c>
      <c r="U8263" s="2">
        <f t="shared" si="2330"/>
        <v>0</v>
      </c>
      <c r="V8263" t="str">
        <f t="shared" si="2338"/>
        <v>N</v>
      </c>
      <c r="W8263" s="2">
        <f t="shared" si="2339"/>
        <v>0</v>
      </c>
      <c r="X8263" s="2">
        <f t="shared" si="2331"/>
        <v>0</v>
      </c>
      <c r="Y8263" s="2"/>
    </row>
    <row r="8264" spans="1:25" x14ac:dyDescent="0.2">
      <c r="A8264">
        <v>5</v>
      </c>
      <c r="B8264" s="1">
        <v>43080.208333313298</v>
      </c>
      <c r="C8264">
        <v>33.6</v>
      </c>
      <c r="D8264" s="15">
        <f t="shared" si="2332"/>
        <v>33.6</v>
      </c>
      <c r="E8264">
        <v>32</v>
      </c>
      <c r="F8264" s="6">
        <v>4.5705</v>
      </c>
      <c r="G8264" s="6">
        <v>-1.5167529999999999E-2</v>
      </c>
      <c r="H8264" s="6">
        <f t="shared" si="2323"/>
        <v>4.5553324699999997</v>
      </c>
      <c r="I8264" s="6">
        <f t="shared" si="2324"/>
        <v>1.6000000000000014</v>
      </c>
      <c r="J8264" s="6">
        <f t="shared" si="2325"/>
        <v>0</v>
      </c>
      <c r="K8264" s="3">
        <f t="shared" si="2333"/>
        <v>0</v>
      </c>
      <c r="L8264" s="6">
        <f t="shared" si="2326"/>
        <v>2.9553324699999983</v>
      </c>
      <c r="M8264" s="6">
        <f t="shared" si="2334"/>
        <v>157.59461201857141</v>
      </c>
      <c r="N8264" s="6">
        <f t="shared" si="2335"/>
        <v>0</v>
      </c>
      <c r="O8264" s="2">
        <f t="shared" si="2327"/>
        <v>0</v>
      </c>
      <c r="P8264" s="2">
        <f t="shared" si="2336"/>
        <v>32</v>
      </c>
      <c r="Q8264" s="2">
        <f t="shared" si="2328"/>
        <v>1.6000000000000014</v>
      </c>
      <c r="R8264" s="2">
        <f t="shared" si="2337"/>
        <v>1.6000000000000014</v>
      </c>
      <c r="S8264" s="2">
        <f t="shared" si="2329"/>
        <v>0</v>
      </c>
      <c r="T8264" s="2">
        <f t="shared" si="2322"/>
        <v>2.9553324700000019</v>
      </c>
      <c r="U8264" s="2">
        <f t="shared" si="2330"/>
        <v>0</v>
      </c>
      <c r="V8264" t="str">
        <f t="shared" si="2338"/>
        <v>N</v>
      </c>
      <c r="W8264" s="2">
        <f t="shared" si="2339"/>
        <v>0</v>
      </c>
      <c r="X8264" s="2">
        <f t="shared" si="2331"/>
        <v>0</v>
      </c>
      <c r="Y8264" s="2"/>
    </row>
    <row r="8265" spans="1:25" x14ac:dyDescent="0.2">
      <c r="A8265">
        <v>6</v>
      </c>
      <c r="B8265" s="1">
        <v>43080.249999979962</v>
      </c>
      <c r="C8265">
        <v>34.6</v>
      </c>
      <c r="D8265" s="15">
        <f t="shared" si="2332"/>
        <v>34.6</v>
      </c>
      <c r="E8265">
        <v>32</v>
      </c>
      <c r="F8265" s="6">
        <v>5.6573500000000001</v>
      </c>
      <c r="G8265" s="6">
        <v>-1.5167529999999999E-2</v>
      </c>
      <c r="H8265" s="6">
        <f t="shared" si="2323"/>
        <v>5.6421824699999998</v>
      </c>
      <c r="I8265" s="6">
        <f t="shared" si="2324"/>
        <v>2.6000000000000014</v>
      </c>
      <c r="J8265" s="6">
        <f t="shared" si="2325"/>
        <v>0</v>
      </c>
      <c r="K8265" s="3">
        <f t="shared" si="2333"/>
        <v>0</v>
      </c>
      <c r="L8265" s="6">
        <f t="shared" si="2326"/>
        <v>3.0421824699999984</v>
      </c>
      <c r="M8265" s="6">
        <f t="shared" si="2334"/>
        <v>160.63679448857141</v>
      </c>
      <c r="N8265" s="6">
        <f t="shared" si="2335"/>
        <v>0</v>
      </c>
      <c r="O8265" s="2">
        <f t="shared" si="2327"/>
        <v>0</v>
      </c>
      <c r="P8265" s="2">
        <f t="shared" si="2336"/>
        <v>32</v>
      </c>
      <c r="Q8265" s="2">
        <f t="shared" si="2328"/>
        <v>2.6000000000000014</v>
      </c>
      <c r="R8265" s="2">
        <f t="shared" si="2337"/>
        <v>2.6000000000000014</v>
      </c>
      <c r="S8265" s="2">
        <f t="shared" si="2329"/>
        <v>0</v>
      </c>
      <c r="T8265" s="2">
        <f t="shared" si="2322"/>
        <v>3.0421824700000002</v>
      </c>
      <c r="U8265" s="2">
        <f t="shared" si="2330"/>
        <v>0</v>
      </c>
      <c r="V8265" t="str">
        <f t="shared" si="2338"/>
        <v>N</v>
      </c>
      <c r="W8265" s="2">
        <f t="shared" si="2339"/>
        <v>0</v>
      </c>
      <c r="X8265" s="2">
        <f t="shared" si="2331"/>
        <v>0</v>
      </c>
      <c r="Y8265" s="2"/>
    </row>
    <row r="8266" spans="1:25" x14ac:dyDescent="0.2">
      <c r="A8266">
        <v>7</v>
      </c>
      <c r="B8266" s="1">
        <v>43080.291666646626</v>
      </c>
      <c r="C8266">
        <v>36.1</v>
      </c>
      <c r="D8266" s="15">
        <f t="shared" si="2332"/>
        <v>36.1</v>
      </c>
      <c r="E8266">
        <v>32</v>
      </c>
      <c r="F8266" s="6">
        <v>4.6277499999999998</v>
      </c>
      <c r="G8266" s="6">
        <v>6.7255500000000001</v>
      </c>
      <c r="H8266" s="6">
        <f t="shared" si="2323"/>
        <v>11.353300000000001</v>
      </c>
      <c r="I8266" s="6">
        <f t="shared" si="2324"/>
        <v>4.1000000000000014</v>
      </c>
      <c r="J8266" s="6">
        <f t="shared" si="2325"/>
        <v>0</v>
      </c>
      <c r="K8266" s="3">
        <f t="shared" si="2333"/>
        <v>0</v>
      </c>
      <c r="L8266" s="6">
        <f t="shared" si="2326"/>
        <v>7.2532999999999994</v>
      </c>
      <c r="M8266" s="6">
        <f t="shared" si="2334"/>
        <v>167.89009448857141</v>
      </c>
      <c r="N8266" s="6">
        <f t="shared" si="2335"/>
        <v>0</v>
      </c>
      <c r="O8266" s="2">
        <f t="shared" si="2327"/>
        <v>0</v>
      </c>
      <c r="P8266" s="2">
        <f t="shared" si="2336"/>
        <v>32</v>
      </c>
      <c r="Q8266" s="2">
        <f t="shared" si="2328"/>
        <v>4.1000000000000014</v>
      </c>
      <c r="R8266" s="2">
        <f t="shared" si="2337"/>
        <v>4.1000000000000014</v>
      </c>
      <c r="S8266" s="2">
        <f t="shared" si="2329"/>
        <v>0</v>
      </c>
      <c r="T8266" s="2">
        <f t="shared" ref="T8266:T8329" si="2340">IF(Q8266-R8266&gt;0, 0, ABS(M8265-M8266))</f>
        <v>7.2532999999999959</v>
      </c>
      <c r="U8266" s="2">
        <f t="shared" si="2330"/>
        <v>0</v>
      </c>
      <c r="V8266" t="str">
        <f t="shared" si="2338"/>
        <v>N</v>
      </c>
      <c r="W8266" s="2">
        <f t="shared" si="2339"/>
        <v>0</v>
      </c>
      <c r="X8266" s="2">
        <f t="shared" si="2331"/>
        <v>0</v>
      </c>
      <c r="Y8266" s="2"/>
    </row>
    <row r="8267" spans="1:25" x14ac:dyDescent="0.2">
      <c r="A8267">
        <v>8</v>
      </c>
      <c r="B8267" s="1">
        <v>43080.33333331329</v>
      </c>
      <c r="C8267">
        <v>39.9</v>
      </c>
      <c r="D8267" s="15">
        <f t="shared" si="2332"/>
        <v>39.9</v>
      </c>
      <c r="E8267">
        <v>32</v>
      </c>
      <c r="F8267" s="6">
        <v>8.5431399999999993</v>
      </c>
      <c r="G8267" s="6">
        <v>20.52732</v>
      </c>
      <c r="H8267" s="6">
        <f t="shared" si="2323"/>
        <v>29.070459999999997</v>
      </c>
      <c r="I8267" s="6">
        <f t="shared" si="2324"/>
        <v>7.8999999999999986</v>
      </c>
      <c r="J8267" s="6">
        <f t="shared" si="2325"/>
        <v>0</v>
      </c>
      <c r="K8267" s="3">
        <f t="shared" si="2333"/>
        <v>0</v>
      </c>
      <c r="L8267" s="6">
        <f t="shared" si="2326"/>
        <v>21.170459999999999</v>
      </c>
      <c r="M8267" s="6">
        <f t="shared" si="2334"/>
        <v>189.0605544885714</v>
      </c>
      <c r="N8267" s="6">
        <f t="shared" si="2335"/>
        <v>0</v>
      </c>
      <c r="O8267" s="2">
        <f t="shared" si="2327"/>
        <v>0</v>
      </c>
      <c r="P8267" s="2">
        <f t="shared" si="2336"/>
        <v>32</v>
      </c>
      <c r="Q8267" s="2">
        <f t="shared" si="2328"/>
        <v>7.8999999999999986</v>
      </c>
      <c r="R8267" s="2">
        <f t="shared" si="2337"/>
        <v>7.8999999999999986</v>
      </c>
      <c r="S8267" s="2">
        <f t="shared" si="2329"/>
        <v>0</v>
      </c>
      <c r="T8267" s="2">
        <f t="shared" si="2340"/>
        <v>21.170459999999991</v>
      </c>
      <c r="U8267" s="2">
        <f t="shared" si="2330"/>
        <v>0</v>
      </c>
      <c r="V8267" t="str">
        <f t="shared" si="2338"/>
        <v>Y</v>
      </c>
      <c r="W8267" s="2">
        <f t="shared" si="2339"/>
        <v>0</v>
      </c>
      <c r="X8267" s="2">
        <f t="shared" si="2331"/>
        <v>0</v>
      </c>
      <c r="Y8267" s="2"/>
    </row>
    <row r="8268" spans="1:25" x14ac:dyDescent="0.2">
      <c r="A8268">
        <v>9</v>
      </c>
      <c r="B8268" s="1">
        <v>43080.374999979955</v>
      </c>
      <c r="C8268">
        <v>42.3</v>
      </c>
      <c r="D8268" s="15">
        <f t="shared" si="2332"/>
        <v>42.3</v>
      </c>
      <c r="E8268">
        <v>32</v>
      </c>
      <c r="F8268" s="6">
        <v>10.344900000000001</v>
      </c>
      <c r="G8268" s="6">
        <v>32.455069999999999</v>
      </c>
      <c r="H8268" s="6">
        <f t="shared" si="2323"/>
        <v>42.799970000000002</v>
      </c>
      <c r="I8268" s="6">
        <f t="shared" si="2324"/>
        <v>10.299999999999997</v>
      </c>
      <c r="J8268" s="6">
        <f t="shared" si="2325"/>
        <v>0</v>
      </c>
      <c r="K8268" s="3">
        <f t="shared" si="2333"/>
        <v>0</v>
      </c>
      <c r="L8268" s="6">
        <f t="shared" si="2326"/>
        <v>32.499970000000005</v>
      </c>
      <c r="M8268" s="6">
        <f t="shared" si="2334"/>
        <v>220</v>
      </c>
      <c r="N8268" s="6">
        <f t="shared" si="2335"/>
        <v>1.5605244885713887</v>
      </c>
      <c r="O8268" s="2">
        <f t="shared" si="2327"/>
        <v>-1.5605244885713887</v>
      </c>
      <c r="P8268" s="2">
        <f t="shared" si="2336"/>
        <v>30.439475511428611</v>
      </c>
      <c r="Q8268" s="2">
        <f t="shared" si="2328"/>
        <v>11.860524488571386</v>
      </c>
      <c r="R8268" s="2">
        <f t="shared" si="2337"/>
        <v>11.860524488571386</v>
      </c>
      <c r="S8268" s="2">
        <f t="shared" si="2329"/>
        <v>0</v>
      </c>
      <c r="T8268" s="2">
        <f t="shared" si="2340"/>
        <v>30.939445511428602</v>
      </c>
      <c r="U8268" s="2">
        <f t="shared" si="2330"/>
        <v>0</v>
      </c>
      <c r="V8268" t="str">
        <f t="shared" si="2338"/>
        <v>Y</v>
      </c>
      <c r="W8268" s="2">
        <f t="shared" si="2339"/>
        <v>0</v>
      </c>
      <c r="X8268" s="2">
        <f t="shared" si="2331"/>
        <v>0</v>
      </c>
      <c r="Y8268" s="2"/>
    </row>
    <row r="8269" spans="1:25" x14ac:dyDescent="0.2">
      <c r="A8269">
        <v>10</v>
      </c>
      <c r="B8269" s="1">
        <v>43080.416666646619</v>
      </c>
      <c r="C8269">
        <v>43.6</v>
      </c>
      <c r="D8269" s="15">
        <f t="shared" si="2332"/>
        <v>43.6</v>
      </c>
      <c r="E8269">
        <v>32</v>
      </c>
      <c r="F8269" s="6">
        <v>15.0984</v>
      </c>
      <c r="G8269" s="6">
        <v>40.825090000000003</v>
      </c>
      <c r="H8269" s="6">
        <f t="shared" si="2323"/>
        <v>55.923490000000001</v>
      </c>
      <c r="I8269" s="6">
        <f t="shared" si="2324"/>
        <v>11.600000000000001</v>
      </c>
      <c r="J8269" s="6">
        <f t="shared" si="2325"/>
        <v>0</v>
      </c>
      <c r="K8269" s="3">
        <f t="shared" si="2333"/>
        <v>0</v>
      </c>
      <c r="L8269" s="6">
        <f t="shared" si="2326"/>
        <v>44.32349</v>
      </c>
      <c r="M8269" s="6">
        <f t="shared" si="2334"/>
        <v>220</v>
      </c>
      <c r="N8269" s="6">
        <f t="shared" si="2335"/>
        <v>44.323489999999993</v>
      </c>
      <c r="O8269" s="2">
        <f t="shared" si="2327"/>
        <v>-32</v>
      </c>
      <c r="P8269" s="2">
        <f t="shared" si="2336"/>
        <v>0</v>
      </c>
      <c r="Q8269" s="2">
        <f t="shared" si="2328"/>
        <v>43.6</v>
      </c>
      <c r="R8269" s="2">
        <f t="shared" si="2337"/>
        <v>43.6</v>
      </c>
      <c r="S8269" s="2">
        <f t="shared" si="2329"/>
        <v>0</v>
      </c>
      <c r="T8269" s="2">
        <f t="shared" si="2340"/>
        <v>0</v>
      </c>
      <c r="U8269" s="2">
        <f t="shared" si="2330"/>
        <v>12.323489999999993</v>
      </c>
      <c r="V8269" t="str">
        <f t="shared" si="2338"/>
        <v>Y</v>
      </c>
      <c r="W8269" s="2">
        <f t="shared" si="2339"/>
        <v>12.323489999999993</v>
      </c>
      <c r="X8269" s="2">
        <f t="shared" si="2331"/>
        <v>0</v>
      </c>
      <c r="Y8269" s="2"/>
    </row>
    <row r="8270" spans="1:25" x14ac:dyDescent="0.2">
      <c r="A8270">
        <v>11</v>
      </c>
      <c r="B8270" s="1">
        <v>43080.458333313283</v>
      </c>
      <c r="C8270">
        <v>45.9</v>
      </c>
      <c r="D8270" s="15">
        <f t="shared" si="2332"/>
        <v>45.9</v>
      </c>
      <c r="E8270">
        <v>32</v>
      </c>
      <c r="F8270" s="6">
        <v>15.0984</v>
      </c>
      <c r="G8270" s="6">
        <v>43.069909999999993</v>
      </c>
      <c r="H8270" s="6">
        <f t="shared" si="2323"/>
        <v>58.168309999999991</v>
      </c>
      <c r="I8270" s="6">
        <f t="shared" si="2324"/>
        <v>13.899999999999999</v>
      </c>
      <c r="J8270" s="6">
        <f t="shared" si="2325"/>
        <v>0</v>
      </c>
      <c r="K8270" s="3">
        <f t="shared" si="2333"/>
        <v>0</v>
      </c>
      <c r="L8270" s="6">
        <f t="shared" si="2326"/>
        <v>44.268309999999992</v>
      </c>
      <c r="M8270" s="6">
        <f t="shared" si="2334"/>
        <v>220</v>
      </c>
      <c r="N8270" s="6">
        <f t="shared" si="2335"/>
        <v>44.268309999999985</v>
      </c>
      <c r="O8270" s="2">
        <f t="shared" si="2327"/>
        <v>-32</v>
      </c>
      <c r="P8270" s="2">
        <f t="shared" si="2336"/>
        <v>0</v>
      </c>
      <c r="Q8270" s="2">
        <f t="shared" si="2328"/>
        <v>45.9</v>
      </c>
      <c r="R8270" s="2">
        <f t="shared" si="2337"/>
        <v>45.9</v>
      </c>
      <c r="S8270" s="2">
        <f t="shared" si="2329"/>
        <v>0</v>
      </c>
      <c r="T8270" s="2">
        <f t="shared" si="2340"/>
        <v>0</v>
      </c>
      <c r="U8270" s="2">
        <f t="shared" si="2330"/>
        <v>12.268309999999985</v>
      </c>
      <c r="V8270" t="str">
        <f t="shared" si="2338"/>
        <v>Y</v>
      </c>
      <c r="W8270" s="2">
        <f t="shared" si="2339"/>
        <v>12.268309999999985</v>
      </c>
      <c r="X8270" s="2">
        <f t="shared" si="2331"/>
        <v>0</v>
      </c>
      <c r="Y8270" s="2"/>
    </row>
    <row r="8271" spans="1:25" x14ac:dyDescent="0.2">
      <c r="A8271">
        <v>12</v>
      </c>
      <c r="B8271" s="1">
        <v>43080.499999979947</v>
      </c>
      <c r="C8271">
        <v>47.9</v>
      </c>
      <c r="D8271" s="15">
        <f t="shared" si="2332"/>
        <v>47.9</v>
      </c>
      <c r="E8271">
        <v>32</v>
      </c>
      <c r="F8271" s="6">
        <v>14.3124</v>
      </c>
      <c r="G8271" s="6">
        <v>32.312979999999996</v>
      </c>
      <c r="H8271" s="6">
        <f t="shared" si="2323"/>
        <v>46.625379999999993</v>
      </c>
      <c r="I8271" s="6">
        <f t="shared" si="2324"/>
        <v>15.899999999999999</v>
      </c>
      <c r="J8271" s="6">
        <f t="shared" si="2325"/>
        <v>0</v>
      </c>
      <c r="K8271" s="3">
        <f t="shared" si="2333"/>
        <v>0</v>
      </c>
      <c r="L8271" s="6">
        <f t="shared" si="2326"/>
        <v>30.725379999999994</v>
      </c>
      <c r="M8271" s="6">
        <f t="shared" si="2334"/>
        <v>220</v>
      </c>
      <c r="N8271" s="6">
        <f t="shared" si="2335"/>
        <v>30.725380000000001</v>
      </c>
      <c r="O8271" s="2">
        <f t="shared" si="2327"/>
        <v>-30.725380000000001</v>
      </c>
      <c r="P8271" s="2">
        <f t="shared" si="2336"/>
        <v>1.2746199999999988</v>
      </c>
      <c r="Q8271" s="2">
        <f t="shared" si="2328"/>
        <v>46.62538</v>
      </c>
      <c r="R8271" s="2">
        <f t="shared" si="2337"/>
        <v>46.62538</v>
      </c>
      <c r="S8271" s="2">
        <f t="shared" si="2329"/>
        <v>0</v>
      </c>
      <c r="T8271" s="2">
        <f t="shared" si="2340"/>
        <v>0</v>
      </c>
      <c r="U8271" s="2">
        <f t="shared" si="2330"/>
        <v>0</v>
      </c>
      <c r="V8271" t="str">
        <f t="shared" si="2338"/>
        <v>Y</v>
      </c>
      <c r="W8271" s="2">
        <f t="shared" si="2339"/>
        <v>0</v>
      </c>
      <c r="X8271" s="2">
        <f t="shared" si="2331"/>
        <v>0</v>
      </c>
      <c r="Y8271" s="2"/>
    </row>
    <row r="8272" spans="1:25" x14ac:dyDescent="0.2">
      <c r="A8272">
        <v>13</v>
      </c>
      <c r="B8272" s="1">
        <v>43080.541666646612</v>
      </c>
      <c r="C8272">
        <v>47.8</v>
      </c>
      <c r="D8272" s="15">
        <f t="shared" si="2332"/>
        <v>47.8</v>
      </c>
      <c r="E8272">
        <v>32</v>
      </c>
      <c r="F8272" s="6">
        <v>12.5246</v>
      </c>
      <c r="G8272" s="6">
        <v>21.98807</v>
      </c>
      <c r="H8272" s="6">
        <f t="shared" si="2323"/>
        <v>34.51267</v>
      </c>
      <c r="I8272" s="6">
        <f t="shared" si="2324"/>
        <v>15.799999999999997</v>
      </c>
      <c r="J8272" s="6">
        <f t="shared" si="2325"/>
        <v>0</v>
      </c>
      <c r="K8272" s="3">
        <f t="shared" si="2333"/>
        <v>0</v>
      </c>
      <c r="L8272" s="6">
        <f t="shared" si="2326"/>
        <v>18.712670000000003</v>
      </c>
      <c r="M8272" s="6">
        <f t="shared" si="2334"/>
        <v>220</v>
      </c>
      <c r="N8272" s="6">
        <f t="shared" si="2335"/>
        <v>18.712670000000003</v>
      </c>
      <c r="O8272" s="2">
        <f t="shared" si="2327"/>
        <v>-18.712670000000003</v>
      </c>
      <c r="P8272" s="2">
        <f t="shared" si="2336"/>
        <v>13.287329999999997</v>
      </c>
      <c r="Q8272" s="2">
        <f t="shared" si="2328"/>
        <v>34.51267</v>
      </c>
      <c r="R8272" s="2">
        <f t="shared" si="2337"/>
        <v>34.51267</v>
      </c>
      <c r="S8272" s="2">
        <f t="shared" si="2329"/>
        <v>0</v>
      </c>
      <c r="T8272" s="2">
        <f t="shared" si="2340"/>
        <v>0</v>
      </c>
      <c r="U8272" s="2">
        <f t="shared" si="2330"/>
        <v>0</v>
      </c>
      <c r="V8272" t="str">
        <f t="shared" si="2338"/>
        <v>Y</v>
      </c>
      <c r="W8272" s="2">
        <f t="shared" si="2339"/>
        <v>0</v>
      </c>
      <c r="X8272" s="2">
        <f t="shared" si="2331"/>
        <v>0</v>
      </c>
      <c r="Y8272" s="2"/>
    </row>
    <row r="8273" spans="1:25" x14ac:dyDescent="0.2">
      <c r="A8273">
        <v>14</v>
      </c>
      <c r="B8273" s="1">
        <v>43080.583333313276</v>
      </c>
      <c r="C8273">
        <v>47.9</v>
      </c>
      <c r="D8273" s="15">
        <f t="shared" si="2332"/>
        <v>47.9</v>
      </c>
      <c r="E8273">
        <v>32</v>
      </c>
      <c r="F8273" s="6">
        <v>10.3119</v>
      </c>
      <c r="G8273" s="6">
        <v>37.075740000000003</v>
      </c>
      <c r="H8273" s="6">
        <f t="shared" si="2323"/>
        <v>47.387640000000005</v>
      </c>
      <c r="I8273" s="6">
        <f t="shared" si="2324"/>
        <v>15.899999999999999</v>
      </c>
      <c r="J8273" s="6">
        <f t="shared" si="2325"/>
        <v>0</v>
      </c>
      <c r="K8273" s="3">
        <f t="shared" si="2333"/>
        <v>0</v>
      </c>
      <c r="L8273" s="6">
        <f t="shared" si="2326"/>
        <v>31.487640000000006</v>
      </c>
      <c r="M8273" s="6">
        <f t="shared" si="2334"/>
        <v>220</v>
      </c>
      <c r="N8273" s="6">
        <f t="shared" si="2335"/>
        <v>31.487639999999999</v>
      </c>
      <c r="O8273" s="2">
        <f t="shared" si="2327"/>
        <v>-31.487639999999999</v>
      </c>
      <c r="P8273" s="2">
        <f t="shared" si="2336"/>
        <v>0.51236000000000104</v>
      </c>
      <c r="Q8273" s="2">
        <f t="shared" si="2328"/>
        <v>47.387639999999998</v>
      </c>
      <c r="R8273" s="2">
        <f t="shared" si="2337"/>
        <v>47.387639999999998</v>
      </c>
      <c r="S8273" s="2">
        <f t="shared" si="2329"/>
        <v>0</v>
      </c>
      <c r="T8273" s="2">
        <f t="shared" si="2340"/>
        <v>0</v>
      </c>
      <c r="U8273" s="2">
        <f t="shared" si="2330"/>
        <v>0</v>
      </c>
      <c r="V8273" t="str">
        <f t="shared" si="2338"/>
        <v>Y</v>
      </c>
      <c r="W8273" s="2">
        <f t="shared" si="2339"/>
        <v>0</v>
      </c>
      <c r="X8273" s="2">
        <f t="shared" si="2331"/>
        <v>0</v>
      </c>
      <c r="Y8273" s="2"/>
    </row>
    <row r="8274" spans="1:25" x14ac:dyDescent="0.2">
      <c r="A8274">
        <v>15</v>
      </c>
      <c r="B8274" s="1">
        <v>43080.62499997994</v>
      </c>
      <c r="C8274">
        <v>48.2</v>
      </c>
      <c r="D8274" s="15">
        <f t="shared" si="2332"/>
        <v>48.2</v>
      </c>
      <c r="E8274">
        <v>32</v>
      </c>
      <c r="F8274" s="6">
        <v>10.983700000000001</v>
      </c>
      <c r="G8274" s="6">
        <v>26.950659999999999</v>
      </c>
      <c r="H8274" s="6">
        <f t="shared" si="2323"/>
        <v>37.934359999999998</v>
      </c>
      <c r="I8274" s="6">
        <f t="shared" si="2324"/>
        <v>16.200000000000003</v>
      </c>
      <c r="J8274" s="6">
        <f t="shared" si="2325"/>
        <v>0</v>
      </c>
      <c r="K8274" s="3">
        <f t="shared" si="2333"/>
        <v>0</v>
      </c>
      <c r="L8274" s="6">
        <f t="shared" si="2326"/>
        <v>21.734359999999995</v>
      </c>
      <c r="M8274" s="6">
        <f t="shared" si="2334"/>
        <v>220</v>
      </c>
      <c r="N8274" s="6">
        <f t="shared" si="2335"/>
        <v>21.734359999999981</v>
      </c>
      <c r="O8274" s="2">
        <f t="shared" si="2327"/>
        <v>-21.734359999999981</v>
      </c>
      <c r="P8274" s="2">
        <f t="shared" si="2336"/>
        <v>10.265640000000019</v>
      </c>
      <c r="Q8274" s="2">
        <f t="shared" si="2328"/>
        <v>37.934359999999984</v>
      </c>
      <c r="R8274" s="2">
        <f t="shared" si="2337"/>
        <v>37.934359999999984</v>
      </c>
      <c r="S8274" s="2">
        <f t="shared" si="2329"/>
        <v>0</v>
      </c>
      <c r="T8274" s="2">
        <f t="shared" si="2340"/>
        <v>0</v>
      </c>
      <c r="U8274" s="2">
        <f t="shared" si="2330"/>
        <v>0</v>
      </c>
      <c r="V8274" t="str">
        <f t="shared" si="2338"/>
        <v>Y</v>
      </c>
      <c r="W8274" s="2">
        <f t="shared" si="2339"/>
        <v>0</v>
      </c>
      <c r="X8274" s="2">
        <f t="shared" si="2331"/>
        <v>0</v>
      </c>
      <c r="Y8274" s="2"/>
    </row>
    <row r="8275" spans="1:25" x14ac:dyDescent="0.2">
      <c r="A8275">
        <v>16</v>
      </c>
      <c r="B8275" s="1">
        <v>43080.666666646604</v>
      </c>
      <c r="C8275">
        <v>47.6</v>
      </c>
      <c r="D8275" s="15">
        <f t="shared" si="2332"/>
        <v>47.6</v>
      </c>
      <c r="E8275">
        <v>32</v>
      </c>
      <c r="F8275" s="6">
        <v>10.766400000000001</v>
      </c>
      <c r="G8275" s="6">
        <v>13.685829999999999</v>
      </c>
      <c r="H8275" s="6">
        <f t="shared" si="2323"/>
        <v>24.45223</v>
      </c>
      <c r="I8275" s="6">
        <f t="shared" si="2324"/>
        <v>15.600000000000001</v>
      </c>
      <c r="J8275" s="6">
        <f t="shared" si="2325"/>
        <v>0</v>
      </c>
      <c r="K8275" s="3">
        <f t="shared" si="2333"/>
        <v>0</v>
      </c>
      <c r="L8275" s="6">
        <f t="shared" si="2326"/>
        <v>8.8522299999999987</v>
      </c>
      <c r="M8275" s="6">
        <f t="shared" si="2334"/>
        <v>220</v>
      </c>
      <c r="N8275" s="6">
        <f t="shared" si="2335"/>
        <v>8.8522299999999916</v>
      </c>
      <c r="O8275" s="2">
        <f t="shared" si="2327"/>
        <v>-8.8522299999999916</v>
      </c>
      <c r="P8275" s="2">
        <f t="shared" si="2336"/>
        <v>23.147770000000008</v>
      </c>
      <c r="Q8275" s="2">
        <f t="shared" si="2328"/>
        <v>24.452229999999993</v>
      </c>
      <c r="R8275" s="2">
        <f t="shared" si="2337"/>
        <v>24.452229999999993</v>
      </c>
      <c r="S8275" s="2">
        <f t="shared" si="2329"/>
        <v>0</v>
      </c>
      <c r="T8275" s="2">
        <f t="shared" si="2340"/>
        <v>0</v>
      </c>
      <c r="U8275" s="2">
        <f t="shared" si="2330"/>
        <v>0</v>
      </c>
      <c r="V8275" t="str">
        <f t="shared" si="2338"/>
        <v>Y</v>
      </c>
      <c r="W8275" s="2">
        <f t="shared" si="2339"/>
        <v>0</v>
      </c>
      <c r="X8275" s="2">
        <f t="shared" si="2331"/>
        <v>0</v>
      </c>
      <c r="Y8275" s="2"/>
    </row>
    <row r="8276" spans="1:25" x14ac:dyDescent="0.2">
      <c r="A8276">
        <v>17</v>
      </c>
      <c r="B8276" s="1">
        <v>43080.708333313269</v>
      </c>
      <c r="C8276">
        <v>47</v>
      </c>
      <c r="D8276" s="15">
        <f t="shared" si="2332"/>
        <v>47</v>
      </c>
      <c r="E8276">
        <v>32</v>
      </c>
      <c r="F8276" s="6">
        <v>9.6621799999999993</v>
      </c>
      <c r="G8276" s="6">
        <v>0.49623617000000003</v>
      </c>
      <c r="H8276" s="6">
        <f t="shared" si="2323"/>
        <v>10.158416169999999</v>
      </c>
      <c r="I8276" s="6">
        <f t="shared" si="2324"/>
        <v>15</v>
      </c>
      <c r="J8276" s="6">
        <f t="shared" si="2325"/>
        <v>4.8415838300000011</v>
      </c>
      <c r="K8276" s="3">
        <f t="shared" si="2333"/>
        <v>5.5332386628571442</v>
      </c>
      <c r="L8276" s="6">
        <f t="shared" si="2326"/>
        <v>0</v>
      </c>
      <c r="M8276" s="6">
        <f t="shared" si="2334"/>
        <v>214.46676133714286</v>
      </c>
      <c r="N8276" s="6">
        <f t="shared" si="2335"/>
        <v>0.69165483285715368</v>
      </c>
      <c r="O8276" s="2">
        <f t="shared" si="2327"/>
        <v>-0.69165483285715368</v>
      </c>
      <c r="P8276" s="2">
        <f t="shared" si="2336"/>
        <v>31.308345167142846</v>
      </c>
      <c r="Q8276" s="2">
        <f t="shared" si="2328"/>
        <v>15.691654832857154</v>
      </c>
      <c r="R8276" s="2">
        <f t="shared" si="2337"/>
        <v>10.158416169999999</v>
      </c>
      <c r="S8276" s="2">
        <f t="shared" si="2329"/>
        <v>5.5332386628571548</v>
      </c>
      <c r="T8276" s="2">
        <f t="shared" si="2340"/>
        <v>0</v>
      </c>
      <c r="U8276" s="2">
        <f t="shared" si="2330"/>
        <v>0</v>
      </c>
      <c r="V8276" t="str">
        <f t="shared" si="2338"/>
        <v>N</v>
      </c>
      <c r="W8276" s="2">
        <f t="shared" si="2339"/>
        <v>0</v>
      </c>
      <c r="X8276" s="2">
        <f t="shared" si="2331"/>
        <v>0</v>
      </c>
      <c r="Y8276" s="2"/>
    </row>
    <row r="8277" spans="1:25" x14ac:dyDescent="0.2">
      <c r="A8277">
        <v>18</v>
      </c>
      <c r="B8277" s="1">
        <v>43080.749999979933</v>
      </c>
      <c r="C8277">
        <v>46.9</v>
      </c>
      <c r="D8277" s="15">
        <f t="shared" si="2332"/>
        <v>46.9</v>
      </c>
      <c r="E8277">
        <v>32</v>
      </c>
      <c r="F8277" s="6">
        <v>10.376099999999999</v>
      </c>
      <c r="G8277" s="6">
        <v>-1.5167529999999999E-2</v>
      </c>
      <c r="H8277" s="6">
        <f t="shared" si="2323"/>
        <v>10.36093247</v>
      </c>
      <c r="I8277" s="6">
        <f t="shared" si="2324"/>
        <v>14.899999999999999</v>
      </c>
      <c r="J8277" s="6">
        <f t="shared" si="2325"/>
        <v>4.5390675299999987</v>
      </c>
      <c r="K8277" s="3">
        <f t="shared" si="2333"/>
        <v>5.1875057485714251</v>
      </c>
      <c r="L8277" s="6">
        <f t="shared" si="2326"/>
        <v>0</v>
      </c>
      <c r="M8277" s="6">
        <f t="shared" si="2334"/>
        <v>209.27925558857143</v>
      </c>
      <c r="N8277" s="6">
        <f t="shared" si="2335"/>
        <v>0.64843821857141393</v>
      </c>
      <c r="O8277" s="2">
        <f t="shared" si="2327"/>
        <v>-0.64843821857141393</v>
      </c>
      <c r="P8277" s="2">
        <f t="shared" si="2336"/>
        <v>31.351561781428586</v>
      </c>
      <c r="Q8277" s="2">
        <f t="shared" si="2328"/>
        <v>15.548438218571413</v>
      </c>
      <c r="R8277" s="2">
        <f t="shared" si="2337"/>
        <v>10.36093247</v>
      </c>
      <c r="S8277" s="2">
        <f t="shared" si="2329"/>
        <v>5.1875057485714127</v>
      </c>
      <c r="T8277" s="2">
        <f t="shared" si="2340"/>
        <v>0</v>
      </c>
      <c r="U8277" s="2">
        <f t="shared" si="2330"/>
        <v>0</v>
      </c>
      <c r="V8277" t="str">
        <f t="shared" si="2338"/>
        <v>N</v>
      </c>
      <c r="W8277" s="2">
        <f t="shared" si="2339"/>
        <v>0</v>
      </c>
      <c r="X8277" s="2">
        <f t="shared" si="2331"/>
        <v>0</v>
      </c>
      <c r="Y8277" s="2"/>
    </row>
    <row r="8278" spans="1:25" x14ac:dyDescent="0.2">
      <c r="A8278">
        <v>19</v>
      </c>
      <c r="B8278" s="1">
        <v>43080.791666646597</v>
      </c>
      <c r="C8278">
        <v>46.2</v>
      </c>
      <c r="D8278" s="15">
        <f t="shared" si="2332"/>
        <v>46.2</v>
      </c>
      <c r="E8278">
        <v>32</v>
      </c>
      <c r="F8278" s="6">
        <v>11.421200000000001</v>
      </c>
      <c r="G8278" s="6">
        <v>-1.5167529999999999E-2</v>
      </c>
      <c r="H8278" s="6">
        <f t="shared" si="2323"/>
        <v>11.406032470000001</v>
      </c>
      <c r="I8278" s="6">
        <f t="shared" si="2324"/>
        <v>14.200000000000003</v>
      </c>
      <c r="J8278" s="6">
        <f t="shared" si="2325"/>
        <v>2.7939675300000015</v>
      </c>
      <c r="K8278" s="3">
        <f t="shared" si="2333"/>
        <v>3.1931057485714405</v>
      </c>
      <c r="L8278" s="6">
        <f t="shared" si="2326"/>
        <v>0</v>
      </c>
      <c r="M8278" s="6">
        <f t="shared" si="2334"/>
        <v>206.08614983999999</v>
      </c>
      <c r="N8278" s="6">
        <f t="shared" si="2335"/>
        <v>0.39913821857143716</v>
      </c>
      <c r="O8278" s="2">
        <f t="shared" si="2327"/>
        <v>-0.39913821857143716</v>
      </c>
      <c r="P8278" s="2">
        <f t="shared" si="2336"/>
        <v>31.600861781428563</v>
      </c>
      <c r="Q8278" s="2">
        <f t="shared" si="2328"/>
        <v>14.59913821857144</v>
      </c>
      <c r="R8278" s="2">
        <f t="shared" si="2337"/>
        <v>11.406032470000001</v>
      </c>
      <c r="S8278" s="2">
        <f t="shared" si="2329"/>
        <v>3.1931057485714387</v>
      </c>
      <c r="T8278" s="2">
        <f t="shared" si="2340"/>
        <v>0</v>
      </c>
      <c r="U8278" s="2">
        <f t="shared" si="2330"/>
        <v>0</v>
      </c>
      <c r="V8278" t="str">
        <f t="shared" si="2338"/>
        <v>N</v>
      </c>
      <c r="W8278" s="2">
        <f t="shared" si="2339"/>
        <v>0</v>
      </c>
      <c r="X8278" s="2">
        <f t="shared" si="2331"/>
        <v>0</v>
      </c>
      <c r="Y8278" s="2"/>
    </row>
    <row r="8279" spans="1:25" x14ac:dyDescent="0.2">
      <c r="A8279">
        <v>20</v>
      </c>
      <c r="B8279" s="1">
        <v>43080.833333313261</v>
      </c>
      <c r="C8279">
        <v>46.6</v>
      </c>
      <c r="D8279" s="15">
        <f t="shared" si="2332"/>
        <v>46.6</v>
      </c>
      <c r="E8279">
        <v>32</v>
      </c>
      <c r="F8279" s="6">
        <v>12.224</v>
      </c>
      <c r="G8279" s="6">
        <v>-1.5167529999999999E-2</v>
      </c>
      <c r="H8279" s="6">
        <f t="shared" si="2323"/>
        <v>12.208832470000001</v>
      </c>
      <c r="I8279" s="6">
        <f t="shared" si="2324"/>
        <v>14.600000000000001</v>
      </c>
      <c r="J8279" s="6">
        <f t="shared" si="2325"/>
        <v>2.3911675300000006</v>
      </c>
      <c r="K8279" s="3">
        <f t="shared" si="2333"/>
        <v>2.732762891428564</v>
      </c>
      <c r="L8279" s="6">
        <f t="shared" si="2326"/>
        <v>0</v>
      </c>
      <c r="M8279" s="6">
        <f t="shared" si="2334"/>
        <v>203.35338694857143</v>
      </c>
      <c r="N8279" s="6">
        <f t="shared" si="2335"/>
        <v>0.34159536142857405</v>
      </c>
      <c r="O8279" s="2">
        <f t="shared" si="2327"/>
        <v>-0.34159536142857405</v>
      </c>
      <c r="P8279" s="2">
        <f t="shared" si="2336"/>
        <v>31.658404638571426</v>
      </c>
      <c r="Q8279" s="2">
        <f t="shared" si="2328"/>
        <v>14.941595361428575</v>
      </c>
      <c r="R8279" s="2">
        <f t="shared" si="2337"/>
        <v>12.208832470000001</v>
      </c>
      <c r="S8279" s="2">
        <f t="shared" si="2329"/>
        <v>2.7327628914285746</v>
      </c>
      <c r="T8279" s="2">
        <f t="shared" si="2340"/>
        <v>0</v>
      </c>
      <c r="U8279" s="2">
        <f t="shared" si="2330"/>
        <v>0</v>
      </c>
      <c r="V8279" t="str">
        <f t="shared" si="2338"/>
        <v>N</v>
      </c>
      <c r="W8279" s="2">
        <f t="shared" si="2339"/>
        <v>0</v>
      </c>
      <c r="X8279" s="2">
        <f t="shared" si="2331"/>
        <v>0</v>
      </c>
      <c r="Y8279" s="2"/>
    </row>
    <row r="8280" spans="1:25" x14ac:dyDescent="0.2">
      <c r="A8280">
        <v>21</v>
      </c>
      <c r="B8280" s="1">
        <v>43080.874999979926</v>
      </c>
      <c r="C8280">
        <v>45.4</v>
      </c>
      <c r="D8280" s="15">
        <f t="shared" si="2332"/>
        <v>45.4</v>
      </c>
      <c r="E8280">
        <v>32</v>
      </c>
      <c r="F8280" s="6">
        <v>11.27</v>
      </c>
      <c r="G8280" s="6">
        <v>-1.5167529999999999E-2</v>
      </c>
      <c r="H8280" s="6">
        <f t="shared" si="2323"/>
        <v>11.25483247</v>
      </c>
      <c r="I8280" s="6">
        <f t="shared" si="2324"/>
        <v>13.399999999999999</v>
      </c>
      <c r="J8280" s="6">
        <f t="shared" si="2325"/>
        <v>2.1451675299999984</v>
      </c>
      <c r="K8280" s="3">
        <f t="shared" si="2333"/>
        <v>2.4516200342857246</v>
      </c>
      <c r="L8280" s="6">
        <f t="shared" si="2326"/>
        <v>0</v>
      </c>
      <c r="M8280" s="6">
        <f t="shared" si="2334"/>
        <v>200.9017669142857</v>
      </c>
      <c r="N8280" s="6">
        <f t="shared" si="2335"/>
        <v>0.30645250428571558</v>
      </c>
      <c r="O8280" s="2">
        <f t="shared" si="2327"/>
        <v>-0.30645250428571558</v>
      </c>
      <c r="P8280" s="2">
        <f t="shared" si="2336"/>
        <v>31.693547495714284</v>
      </c>
      <c r="Q8280" s="2">
        <f t="shared" si="2328"/>
        <v>13.706452504285714</v>
      </c>
      <c r="R8280" s="2">
        <f t="shared" si="2337"/>
        <v>11.25483247</v>
      </c>
      <c r="S8280" s="2">
        <f t="shared" si="2329"/>
        <v>2.451620034285714</v>
      </c>
      <c r="T8280" s="2">
        <f t="shared" si="2340"/>
        <v>0</v>
      </c>
      <c r="U8280" s="2">
        <f t="shared" si="2330"/>
        <v>0</v>
      </c>
      <c r="V8280" t="str">
        <f t="shared" si="2338"/>
        <v>N</v>
      </c>
      <c r="W8280" s="2">
        <f t="shared" si="2339"/>
        <v>0</v>
      </c>
      <c r="X8280" s="2">
        <f t="shared" si="2331"/>
        <v>0</v>
      </c>
      <c r="Y8280" s="2"/>
    </row>
    <row r="8281" spans="1:25" x14ac:dyDescent="0.2">
      <c r="A8281">
        <v>22</v>
      </c>
      <c r="B8281" s="1">
        <v>43080.91666664659</v>
      </c>
      <c r="C8281">
        <v>43</v>
      </c>
      <c r="D8281" s="15">
        <f t="shared" si="2332"/>
        <v>43</v>
      </c>
      <c r="E8281">
        <v>32</v>
      </c>
      <c r="F8281" s="6">
        <v>12.5185</v>
      </c>
      <c r="G8281" s="6">
        <v>-1.5167529999999999E-2</v>
      </c>
      <c r="H8281" s="6">
        <f t="shared" si="2323"/>
        <v>12.50333247</v>
      </c>
      <c r="I8281" s="6">
        <f t="shared" si="2324"/>
        <v>11</v>
      </c>
      <c r="J8281" s="6">
        <f t="shared" si="2325"/>
        <v>0</v>
      </c>
      <c r="K8281" s="3">
        <f t="shared" si="2333"/>
        <v>0</v>
      </c>
      <c r="L8281" s="6">
        <f t="shared" si="2326"/>
        <v>1.5033324700000001</v>
      </c>
      <c r="M8281" s="6">
        <f t="shared" si="2334"/>
        <v>202.40509938428571</v>
      </c>
      <c r="N8281" s="6">
        <f t="shared" si="2335"/>
        <v>0</v>
      </c>
      <c r="O8281" s="2">
        <f t="shared" si="2327"/>
        <v>0</v>
      </c>
      <c r="P8281" s="2">
        <f t="shared" si="2336"/>
        <v>32</v>
      </c>
      <c r="Q8281" s="2">
        <f t="shared" si="2328"/>
        <v>11</v>
      </c>
      <c r="R8281" s="2">
        <f t="shared" si="2337"/>
        <v>11</v>
      </c>
      <c r="S8281" s="2">
        <f t="shared" si="2329"/>
        <v>0</v>
      </c>
      <c r="T8281" s="2">
        <f t="shared" si="2340"/>
        <v>1.5033324700000037</v>
      </c>
      <c r="U8281" s="2">
        <f t="shared" si="2330"/>
        <v>0</v>
      </c>
      <c r="V8281" t="str">
        <f t="shared" si="2338"/>
        <v>N</v>
      </c>
      <c r="W8281" s="2">
        <f t="shared" si="2339"/>
        <v>0</v>
      </c>
      <c r="X8281" s="2">
        <f t="shared" si="2331"/>
        <v>0</v>
      </c>
      <c r="Y8281" s="2"/>
    </row>
    <row r="8282" spans="1:25" x14ac:dyDescent="0.2">
      <c r="A8282">
        <v>23</v>
      </c>
      <c r="B8282" s="1">
        <v>43080.958333313254</v>
      </c>
      <c r="C8282">
        <v>40.799999999999997</v>
      </c>
      <c r="D8282" s="15">
        <f t="shared" si="2332"/>
        <v>40.799999999999997</v>
      </c>
      <c r="E8282">
        <v>32</v>
      </c>
      <c r="F8282" s="6">
        <v>8.7604699999999998</v>
      </c>
      <c r="G8282" s="6">
        <v>-1.5167529999999999E-2</v>
      </c>
      <c r="H8282" s="6">
        <f t="shared" si="2323"/>
        <v>8.7453024700000004</v>
      </c>
      <c r="I8282" s="6">
        <f t="shared" si="2324"/>
        <v>8.7999999999999972</v>
      </c>
      <c r="J8282" s="6">
        <f t="shared" si="2325"/>
        <v>5.4697529999996775E-2</v>
      </c>
      <c r="K8282" s="3">
        <f t="shared" si="2333"/>
        <v>6.2511462857145261E-2</v>
      </c>
      <c r="L8282" s="6">
        <f t="shared" si="2326"/>
        <v>0</v>
      </c>
      <c r="M8282" s="6">
        <f t="shared" si="2334"/>
        <v>202.34258792142856</v>
      </c>
      <c r="N8282" s="6">
        <f t="shared" si="2335"/>
        <v>7.8139328571467104E-3</v>
      </c>
      <c r="O8282" s="2">
        <f t="shared" si="2327"/>
        <v>-7.8139328571467104E-3</v>
      </c>
      <c r="P8282" s="2">
        <f t="shared" si="2336"/>
        <v>31.992186067142853</v>
      </c>
      <c r="Q8282" s="2">
        <f t="shared" si="2328"/>
        <v>8.8078139328571439</v>
      </c>
      <c r="R8282" s="2">
        <f t="shared" si="2337"/>
        <v>8.7453024700000004</v>
      </c>
      <c r="S8282" s="2">
        <f t="shared" si="2329"/>
        <v>6.2511462857143485E-2</v>
      </c>
      <c r="T8282" s="2">
        <f t="shared" si="2340"/>
        <v>0</v>
      </c>
      <c r="U8282" s="2">
        <f t="shared" si="2330"/>
        <v>0</v>
      </c>
      <c r="V8282" t="str">
        <f t="shared" si="2338"/>
        <v>N</v>
      </c>
      <c r="W8282" s="2">
        <f t="shared" si="2339"/>
        <v>0</v>
      </c>
      <c r="X8282" s="2">
        <f t="shared" si="2331"/>
        <v>0</v>
      </c>
      <c r="Y8282" s="2"/>
    </row>
    <row r="8283" spans="1:25" x14ac:dyDescent="0.2">
      <c r="A8283">
        <v>0</v>
      </c>
      <c r="B8283" s="1">
        <v>43080.999999979918</v>
      </c>
      <c r="C8283">
        <v>38.200000000000003</v>
      </c>
      <c r="D8283" s="15">
        <f t="shared" si="2332"/>
        <v>38.200000000000003</v>
      </c>
      <c r="E8283">
        <v>32</v>
      </c>
      <c r="F8283" s="6">
        <v>8.0294799999999995</v>
      </c>
      <c r="G8283" s="6">
        <v>-1.5167529999999999E-2</v>
      </c>
      <c r="H8283" s="6">
        <f t="shared" si="2323"/>
        <v>8.0143124700000001</v>
      </c>
      <c r="I8283" s="6">
        <f t="shared" si="2324"/>
        <v>6.2000000000000028</v>
      </c>
      <c r="J8283" s="6">
        <f t="shared" si="2325"/>
        <v>0</v>
      </c>
      <c r="K8283" s="3">
        <f t="shared" si="2333"/>
        <v>0</v>
      </c>
      <c r="L8283" s="6">
        <f t="shared" si="2326"/>
        <v>1.8143124699999973</v>
      </c>
      <c r="M8283" s="6">
        <f t="shared" si="2334"/>
        <v>204.15690039142856</v>
      </c>
      <c r="N8283" s="6">
        <f t="shared" si="2335"/>
        <v>0</v>
      </c>
      <c r="O8283" s="2">
        <f t="shared" si="2327"/>
        <v>0</v>
      </c>
      <c r="P8283" s="2">
        <f t="shared" si="2336"/>
        <v>32</v>
      </c>
      <c r="Q8283" s="2">
        <f t="shared" si="2328"/>
        <v>6.2000000000000028</v>
      </c>
      <c r="R8283" s="2">
        <f t="shared" si="2337"/>
        <v>6.2000000000000028</v>
      </c>
      <c r="S8283" s="2">
        <f t="shared" si="2329"/>
        <v>0</v>
      </c>
      <c r="T8283" s="2">
        <f t="shared" si="2340"/>
        <v>1.8143124700000044</v>
      </c>
      <c r="U8283" s="2">
        <f t="shared" si="2330"/>
        <v>0</v>
      </c>
      <c r="V8283" t="str">
        <f t="shared" si="2338"/>
        <v>N</v>
      </c>
      <c r="W8283" s="2">
        <f t="shared" si="2339"/>
        <v>0</v>
      </c>
      <c r="X8283" s="2">
        <f t="shared" si="2331"/>
        <v>0</v>
      </c>
      <c r="Y8283" s="2"/>
    </row>
    <row r="8284" spans="1:25" x14ac:dyDescent="0.2">
      <c r="A8284">
        <v>1</v>
      </c>
      <c r="B8284" s="1">
        <v>43081.041666646583</v>
      </c>
      <c r="C8284">
        <v>35.9</v>
      </c>
      <c r="D8284" s="15">
        <f t="shared" si="2332"/>
        <v>35.9</v>
      </c>
      <c r="E8284">
        <v>32</v>
      </c>
      <c r="F8284" s="6">
        <v>9.5855700000000006</v>
      </c>
      <c r="G8284" s="6">
        <v>-1.5167529999999999E-2</v>
      </c>
      <c r="H8284" s="6">
        <f t="shared" si="2323"/>
        <v>9.5704024700000012</v>
      </c>
      <c r="I8284" s="6">
        <f t="shared" si="2324"/>
        <v>3.8999999999999986</v>
      </c>
      <c r="J8284" s="6">
        <f t="shared" si="2325"/>
        <v>0</v>
      </c>
      <c r="K8284" s="3">
        <f t="shared" si="2333"/>
        <v>0</v>
      </c>
      <c r="L8284" s="6">
        <f t="shared" si="2326"/>
        <v>5.6704024700000026</v>
      </c>
      <c r="M8284" s="6">
        <f t="shared" si="2334"/>
        <v>209.82730286142856</v>
      </c>
      <c r="N8284" s="6">
        <f t="shared" si="2335"/>
        <v>0</v>
      </c>
      <c r="O8284" s="2">
        <f t="shared" si="2327"/>
        <v>0</v>
      </c>
      <c r="P8284" s="2">
        <f t="shared" si="2336"/>
        <v>32</v>
      </c>
      <c r="Q8284" s="2">
        <f t="shared" si="2328"/>
        <v>3.8999999999999986</v>
      </c>
      <c r="R8284" s="2">
        <f t="shared" si="2337"/>
        <v>3.8999999999999986</v>
      </c>
      <c r="S8284" s="2">
        <f t="shared" si="2329"/>
        <v>0</v>
      </c>
      <c r="T8284" s="2">
        <f t="shared" si="2340"/>
        <v>5.6704024699999991</v>
      </c>
      <c r="U8284" s="2">
        <f t="shared" si="2330"/>
        <v>0</v>
      </c>
      <c r="V8284" t="str">
        <f t="shared" si="2338"/>
        <v>N</v>
      </c>
      <c r="W8284" s="2">
        <f t="shared" si="2339"/>
        <v>0</v>
      </c>
      <c r="X8284" s="2">
        <f t="shared" si="2331"/>
        <v>0</v>
      </c>
      <c r="Y8284" s="2"/>
    </row>
    <row r="8285" spans="1:25" x14ac:dyDescent="0.2">
      <c r="A8285">
        <v>2</v>
      </c>
      <c r="B8285" s="1">
        <v>43081.083333313247</v>
      </c>
      <c r="C8285">
        <v>33.799999999999997</v>
      </c>
      <c r="D8285" s="15">
        <f t="shared" si="2332"/>
        <v>33.799999999999997</v>
      </c>
      <c r="E8285">
        <v>32</v>
      </c>
      <c r="F8285" s="6">
        <v>8.3869900000000008</v>
      </c>
      <c r="G8285" s="6">
        <v>-1.5167529999999999E-2</v>
      </c>
      <c r="H8285" s="6">
        <f t="shared" si="2323"/>
        <v>8.3718224700000015</v>
      </c>
      <c r="I8285" s="6">
        <f t="shared" si="2324"/>
        <v>1.7999999999999972</v>
      </c>
      <c r="J8285" s="6">
        <f t="shared" si="2325"/>
        <v>0</v>
      </c>
      <c r="K8285" s="3">
        <f t="shared" si="2333"/>
        <v>0</v>
      </c>
      <c r="L8285" s="6">
        <f t="shared" si="2326"/>
        <v>6.5718224700000043</v>
      </c>
      <c r="M8285" s="6">
        <f t="shared" si="2334"/>
        <v>216.39912533142856</v>
      </c>
      <c r="N8285" s="6">
        <f t="shared" si="2335"/>
        <v>0</v>
      </c>
      <c r="O8285" s="2">
        <f t="shared" si="2327"/>
        <v>0</v>
      </c>
      <c r="P8285" s="2">
        <f t="shared" si="2336"/>
        <v>32</v>
      </c>
      <c r="Q8285" s="2">
        <f t="shared" si="2328"/>
        <v>1.7999999999999972</v>
      </c>
      <c r="R8285" s="2">
        <f t="shared" si="2337"/>
        <v>1.7999999999999972</v>
      </c>
      <c r="S8285" s="2">
        <f t="shared" si="2329"/>
        <v>0</v>
      </c>
      <c r="T8285" s="2">
        <f t="shared" si="2340"/>
        <v>6.5718224700000007</v>
      </c>
      <c r="U8285" s="2">
        <f t="shared" si="2330"/>
        <v>0</v>
      </c>
      <c r="V8285" t="str">
        <f t="shared" si="2338"/>
        <v>N</v>
      </c>
      <c r="W8285" s="2">
        <f t="shared" si="2339"/>
        <v>0</v>
      </c>
      <c r="X8285" s="2">
        <f t="shared" si="2331"/>
        <v>0</v>
      </c>
      <c r="Y8285" s="2"/>
    </row>
    <row r="8286" spans="1:25" x14ac:dyDescent="0.2">
      <c r="A8286">
        <v>3</v>
      </c>
      <c r="B8286" s="1">
        <v>43081.124999979911</v>
      </c>
      <c r="C8286">
        <v>33.1</v>
      </c>
      <c r="D8286" s="15">
        <f t="shared" si="2332"/>
        <v>33.1</v>
      </c>
      <c r="E8286">
        <v>32</v>
      </c>
      <c r="F8286" s="6">
        <v>6.5371800000000002</v>
      </c>
      <c r="G8286" s="6">
        <v>-1.5167529999999999E-2</v>
      </c>
      <c r="H8286" s="6">
        <f t="shared" si="2323"/>
        <v>6.52201247</v>
      </c>
      <c r="I8286" s="6">
        <f t="shared" si="2324"/>
        <v>1.1000000000000014</v>
      </c>
      <c r="J8286" s="6">
        <f t="shared" si="2325"/>
        <v>0</v>
      </c>
      <c r="K8286" s="3">
        <f t="shared" si="2333"/>
        <v>0</v>
      </c>
      <c r="L8286" s="6">
        <f t="shared" si="2326"/>
        <v>5.4220124699999985</v>
      </c>
      <c r="M8286" s="6">
        <f t="shared" si="2334"/>
        <v>220</v>
      </c>
      <c r="N8286" s="6">
        <f t="shared" si="2335"/>
        <v>1.8211378014285629</v>
      </c>
      <c r="O8286" s="2">
        <f t="shared" si="2327"/>
        <v>-1.8211378014285629</v>
      </c>
      <c r="P8286" s="2">
        <f t="shared" si="2336"/>
        <v>30.178862198571437</v>
      </c>
      <c r="Q8286" s="2">
        <f t="shared" si="2328"/>
        <v>2.9211378014285643</v>
      </c>
      <c r="R8286" s="2">
        <f t="shared" si="2337"/>
        <v>2.9211378014285643</v>
      </c>
      <c r="S8286" s="2">
        <f t="shared" si="2329"/>
        <v>0</v>
      </c>
      <c r="T8286" s="2">
        <f t="shared" si="2340"/>
        <v>3.6008746685714357</v>
      </c>
      <c r="U8286" s="2">
        <f t="shared" si="2330"/>
        <v>0</v>
      </c>
      <c r="V8286" t="str">
        <f t="shared" si="2338"/>
        <v>N</v>
      </c>
      <c r="W8286" s="2">
        <f t="shared" si="2339"/>
        <v>0</v>
      </c>
      <c r="X8286" s="2">
        <f t="shared" si="2331"/>
        <v>0</v>
      </c>
      <c r="Y8286" s="2"/>
    </row>
    <row r="8287" spans="1:25" x14ac:dyDescent="0.2">
      <c r="A8287">
        <v>4</v>
      </c>
      <c r="B8287" s="1">
        <v>43081.166666646575</v>
      </c>
      <c r="C8287">
        <v>33</v>
      </c>
      <c r="D8287" s="15">
        <f t="shared" si="2332"/>
        <v>33</v>
      </c>
      <c r="E8287">
        <v>32</v>
      </c>
      <c r="F8287" s="6">
        <v>8.3655200000000001</v>
      </c>
      <c r="G8287" s="6">
        <v>-1.5167529999999999E-2</v>
      </c>
      <c r="H8287" s="6">
        <f t="shared" si="2323"/>
        <v>8.3503524700000007</v>
      </c>
      <c r="I8287" s="6">
        <f t="shared" si="2324"/>
        <v>1</v>
      </c>
      <c r="J8287" s="6">
        <f t="shared" si="2325"/>
        <v>0</v>
      </c>
      <c r="K8287" s="3">
        <f t="shared" si="2333"/>
        <v>0</v>
      </c>
      <c r="L8287" s="6">
        <f t="shared" si="2326"/>
        <v>7.3503524700000007</v>
      </c>
      <c r="M8287" s="6">
        <f t="shared" si="2334"/>
        <v>220</v>
      </c>
      <c r="N8287" s="6">
        <f t="shared" si="2335"/>
        <v>7.35035246999999</v>
      </c>
      <c r="O8287" s="2">
        <f t="shared" si="2327"/>
        <v>-7.35035246999999</v>
      </c>
      <c r="P8287" s="2">
        <f t="shared" si="2336"/>
        <v>24.64964753000001</v>
      </c>
      <c r="Q8287" s="2">
        <f t="shared" si="2328"/>
        <v>8.35035246999999</v>
      </c>
      <c r="R8287" s="2">
        <f t="shared" si="2337"/>
        <v>8.35035246999999</v>
      </c>
      <c r="S8287" s="2">
        <f t="shared" si="2329"/>
        <v>0</v>
      </c>
      <c r="T8287" s="2">
        <f t="shared" si="2340"/>
        <v>0</v>
      </c>
      <c r="U8287" s="2">
        <f t="shared" si="2330"/>
        <v>0</v>
      </c>
      <c r="V8287" t="str">
        <f t="shared" si="2338"/>
        <v>N</v>
      </c>
      <c r="W8287" s="2">
        <f t="shared" si="2339"/>
        <v>0</v>
      </c>
      <c r="X8287" s="2">
        <f t="shared" si="2331"/>
        <v>0</v>
      </c>
      <c r="Y8287" s="2"/>
    </row>
    <row r="8288" spans="1:25" x14ac:dyDescent="0.2">
      <c r="A8288">
        <v>5</v>
      </c>
      <c r="B8288" s="1">
        <v>43081.20833331324</v>
      </c>
      <c r="C8288">
        <v>32.9</v>
      </c>
      <c r="D8288" s="15">
        <f t="shared" si="2332"/>
        <v>32.9</v>
      </c>
      <c r="E8288">
        <v>32</v>
      </c>
      <c r="F8288" s="6">
        <v>6.2137000000000002</v>
      </c>
      <c r="G8288" s="6">
        <v>-1.5167529999999999E-2</v>
      </c>
      <c r="H8288" s="6">
        <f t="shared" si="2323"/>
        <v>6.19853247</v>
      </c>
      <c r="I8288" s="6">
        <f t="shared" si="2324"/>
        <v>0.89999999999999858</v>
      </c>
      <c r="J8288" s="6">
        <f t="shared" si="2325"/>
        <v>0</v>
      </c>
      <c r="K8288" s="3">
        <f t="shared" si="2333"/>
        <v>0</v>
      </c>
      <c r="L8288" s="6">
        <f t="shared" si="2326"/>
        <v>5.2985324700000014</v>
      </c>
      <c r="M8288" s="6">
        <f t="shared" si="2334"/>
        <v>220</v>
      </c>
      <c r="N8288" s="6">
        <f t="shared" si="2335"/>
        <v>5.2985324699999978</v>
      </c>
      <c r="O8288" s="2">
        <f t="shared" si="2327"/>
        <v>-5.2985324699999978</v>
      </c>
      <c r="P8288" s="2">
        <f t="shared" si="2336"/>
        <v>26.701467530000002</v>
      </c>
      <c r="Q8288" s="2">
        <f t="shared" si="2328"/>
        <v>6.1985324699999964</v>
      </c>
      <c r="R8288" s="2">
        <f t="shared" si="2337"/>
        <v>6.1985324699999964</v>
      </c>
      <c r="S8288" s="2">
        <f t="shared" si="2329"/>
        <v>0</v>
      </c>
      <c r="T8288" s="2">
        <f t="shared" si="2340"/>
        <v>0</v>
      </c>
      <c r="U8288" s="2">
        <f t="shared" si="2330"/>
        <v>0</v>
      </c>
      <c r="V8288" t="str">
        <f t="shared" si="2338"/>
        <v>N</v>
      </c>
      <c r="W8288" s="2">
        <f t="shared" si="2339"/>
        <v>0</v>
      </c>
      <c r="X8288" s="2">
        <f t="shared" si="2331"/>
        <v>0</v>
      </c>
      <c r="Y8288" s="2"/>
    </row>
    <row r="8289" spans="1:25" x14ac:dyDescent="0.2">
      <c r="A8289">
        <v>6</v>
      </c>
      <c r="B8289" s="1">
        <v>43081.249999979904</v>
      </c>
      <c r="C8289">
        <v>34.1</v>
      </c>
      <c r="D8289" s="15">
        <f t="shared" si="2332"/>
        <v>34.1</v>
      </c>
      <c r="E8289">
        <v>32</v>
      </c>
      <c r="F8289" s="6">
        <v>9.7586499999999994</v>
      </c>
      <c r="G8289" s="6">
        <v>-1.5167529999999999E-2</v>
      </c>
      <c r="H8289" s="6">
        <f t="shared" si="2323"/>
        <v>9.74348247</v>
      </c>
      <c r="I8289" s="6">
        <f t="shared" si="2324"/>
        <v>2.1000000000000014</v>
      </c>
      <c r="J8289" s="6">
        <f t="shared" si="2325"/>
        <v>0</v>
      </c>
      <c r="K8289" s="3">
        <f t="shared" si="2333"/>
        <v>0</v>
      </c>
      <c r="L8289" s="6">
        <f t="shared" si="2326"/>
        <v>7.6434824699999986</v>
      </c>
      <c r="M8289" s="6">
        <f t="shared" si="2334"/>
        <v>220</v>
      </c>
      <c r="N8289" s="6">
        <f t="shared" si="2335"/>
        <v>7.6434824700000092</v>
      </c>
      <c r="O8289" s="2">
        <f t="shared" si="2327"/>
        <v>-7.6434824700000092</v>
      </c>
      <c r="P8289" s="2">
        <f t="shared" si="2336"/>
        <v>24.356517529999991</v>
      </c>
      <c r="Q8289" s="2">
        <f t="shared" si="2328"/>
        <v>9.7434824700000107</v>
      </c>
      <c r="R8289" s="2">
        <f t="shared" si="2337"/>
        <v>9.74348247</v>
      </c>
      <c r="S8289" s="2">
        <f t="shared" si="2329"/>
        <v>1.0658141036401503E-14</v>
      </c>
      <c r="T8289" s="2">
        <f t="shared" si="2340"/>
        <v>0</v>
      </c>
      <c r="U8289" s="2">
        <f t="shared" si="2330"/>
        <v>0</v>
      </c>
      <c r="V8289" t="str">
        <f t="shared" si="2338"/>
        <v>N</v>
      </c>
      <c r="W8289" s="2">
        <f t="shared" si="2339"/>
        <v>0</v>
      </c>
      <c r="X8289" s="2">
        <f t="shared" si="2331"/>
        <v>0</v>
      </c>
      <c r="Y8289" s="2"/>
    </row>
    <row r="8290" spans="1:25" x14ac:dyDescent="0.2">
      <c r="A8290">
        <v>7</v>
      </c>
      <c r="B8290" s="1">
        <v>43081.291666646568</v>
      </c>
      <c r="C8290">
        <v>36.200000000000003</v>
      </c>
      <c r="D8290" s="15">
        <f t="shared" si="2332"/>
        <v>36.200000000000003</v>
      </c>
      <c r="E8290">
        <v>32</v>
      </c>
      <c r="F8290" s="6">
        <v>9.1654599999999995</v>
      </c>
      <c r="G8290" s="6">
        <v>7.3673299999999999</v>
      </c>
      <c r="H8290" s="6">
        <f t="shared" si="2323"/>
        <v>16.532789999999999</v>
      </c>
      <c r="I8290" s="6">
        <f t="shared" si="2324"/>
        <v>4.2000000000000028</v>
      </c>
      <c r="J8290" s="6">
        <f t="shared" si="2325"/>
        <v>0</v>
      </c>
      <c r="K8290" s="3">
        <f t="shared" si="2333"/>
        <v>0</v>
      </c>
      <c r="L8290" s="6">
        <f t="shared" si="2326"/>
        <v>12.332789999999996</v>
      </c>
      <c r="M8290" s="6">
        <f t="shared" si="2334"/>
        <v>220</v>
      </c>
      <c r="N8290" s="6">
        <f t="shared" si="2335"/>
        <v>12.332789999999989</v>
      </c>
      <c r="O8290" s="2">
        <f t="shared" si="2327"/>
        <v>-12.332789999999989</v>
      </c>
      <c r="P8290" s="2">
        <f t="shared" si="2336"/>
        <v>19.667210000000011</v>
      </c>
      <c r="Q8290" s="2">
        <f t="shared" si="2328"/>
        <v>16.532789999999991</v>
      </c>
      <c r="R8290" s="2">
        <f t="shared" si="2337"/>
        <v>16.532789999999991</v>
      </c>
      <c r="S8290" s="2">
        <f t="shared" si="2329"/>
        <v>0</v>
      </c>
      <c r="T8290" s="2">
        <f t="shared" si="2340"/>
        <v>0</v>
      </c>
      <c r="U8290" s="2">
        <f t="shared" si="2330"/>
        <v>0</v>
      </c>
      <c r="V8290" t="str">
        <f t="shared" si="2338"/>
        <v>N</v>
      </c>
      <c r="W8290" s="2">
        <f t="shared" si="2339"/>
        <v>0</v>
      </c>
      <c r="X8290" s="2">
        <f t="shared" si="2331"/>
        <v>0</v>
      </c>
      <c r="Y8290" s="2"/>
    </row>
    <row r="8291" spans="1:25" x14ac:dyDescent="0.2">
      <c r="A8291">
        <v>8</v>
      </c>
      <c r="B8291" s="1">
        <v>43081.333333313232</v>
      </c>
      <c r="C8291">
        <v>40.299999999999997</v>
      </c>
      <c r="D8291" s="15">
        <f t="shared" si="2332"/>
        <v>40.299999999999997</v>
      </c>
      <c r="E8291">
        <v>32</v>
      </c>
      <c r="F8291" s="6">
        <v>9.8203200000000006</v>
      </c>
      <c r="G8291" s="6">
        <v>21.240829999999999</v>
      </c>
      <c r="H8291" s="6">
        <f t="shared" si="2323"/>
        <v>31.061149999999998</v>
      </c>
      <c r="I8291" s="6">
        <f t="shared" si="2324"/>
        <v>8.2999999999999972</v>
      </c>
      <c r="J8291" s="6">
        <f t="shared" si="2325"/>
        <v>0</v>
      </c>
      <c r="K8291" s="3">
        <f t="shared" si="2333"/>
        <v>0</v>
      </c>
      <c r="L8291" s="6">
        <f t="shared" si="2326"/>
        <v>22.761150000000001</v>
      </c>
      <c r="M8291" s="6">
        <f t="shared" si="2334"/>
        <v>220</v>
      </c>
      <c r="N8291" s="6">
        <f t="shared" si="2335"/>
        <v>22.761149999999986</v>
      </c>
      <c r="O8291" s="2">
        <f t="shared" si="2327"/>
        <v>-22.761149999999986</v>
      </c>
      <c r="P8291" s="2">
        <f t="shared" si="2336"/>
        <v>9.2388500000000136</v>
      </c>
      <c r="Q8291" s="2">
        <f t="shared" si="2328"/>
        <v>31.061149999999984</v>
      </c>
      <c r="R8291" s="2">
        <f t="shared" si="2337"/>
        <v>31.061149999999984</v>
      </c>
      <c r="S8291" s="2">
        <f t="shared" si="2329"/>
        <v>0</v>
      </c>
      <c r="T8291" s="2">
        <f t="shared" si="2340"/>
        <v>0</v>
      </c>
      <c r="U8291" s="2">
        <f t="shared" si="2330"/>
        <v>0</v>
      </c>
      <c r="V8291" t="str">
        <f t="shared" si="2338"/>
        <v>Y</v>
      </c>
      <c r="W8291" s="2">
        <f t="shared" si="2339"/>
        <v>0</v>
      </c>
      <c r="X8291" s="2">
        <f t="shared" si="2331"/>
        <v>0</v>
      </c>
      <c r="Y8291" s="2"/>
    </row>
    <row r="8292" spans="1:25" x14ac:dyDescent="0.2">
      <c r="A8292">
        <v>9</v>
      </c>
      <c r="B8292" s="1">
        <v>43081.374999979897</v>
      </c>
      <c r="C8292">
        <v>41.1</v>
      </c>
      <c r="D8292" s="15">
        <f t="shared" si="2332"/>
        <v>41.1</v>
      </c>
      <c r="E8292">
        <v>32</v>
      </c>
      <c r="F8292" s="6">
        <v>9.7925799999999992</v>
      </c>
      <c r="G8292" s="6">
        <v>32.83596</v>
      </c>
      <c r="H8292" s="6">
        <f t="shared" si="2323"/>
        <v>42.628540000000001</v>
      </c>
      <c r="I8292" s="6">
        <f t="shared" si="2324"/>
        <v>9.1000000000000014</v>
      </c>
      <c r="J8292" s="6">
        <f t="shared" si="2325"/>
        <v>0</v>
      </c>
      <c r="K8292" s="3">
        <f t="shared" si="2333"/>
        <v>0</v>
      </c>
      <c r="L8292" s="6">
        <f t="shared" si="2326"/>
        <v>33.52854</v>
      </c>
      <c r="M8292" s="6">
        <f t="shared" si="2334"/>
        <v>220</v>
      </c>
      <c r="N8292" s="6">
        <f t="shared" si="2335"/>
        <v>33.528539999999992</v>
      </c>
      <c r="O8292" s="2">
        <f t="shared" si="2327"/>
        <v>-32</v>
      </c>
      <c r="P8292" s="2">
        <f t="shared" si="2336"/>
        <v>0</v>
      </c>
      <c r="Q8292" s="2">
        <f t="shared" si="2328"/>
        <v>41.1</v>
      </c>
      <c r="R8292" s="2">
        <f t="shared" si="2337"/>
        <v>41.1</v>
      </c>
      <c r="S8292" s="2">
        <f t="shared" si="2329"/>
        <v>0</v>
      </c>
      <c r="T8292" s="2">
        <f t="shared" si="2340"/>
        <v>0</v>
      </c>
      <c r="U8292" s="2">
        <f t="shared" si="2330"/>
        <v>1.5285399999999925</v>
      </c>
      <c r="V8292" t="str">
        <f t="shared" si="2338"/>
        <v>Y</v>
      </c>
      <c r="W8292" s="2">
        <f t="shared" si="2339"/>
        <v>1.5285399999999925</v>
      </c>
      <c r="X8292" s="2">
        <f t="shared" si="2331"/>
        <v>0</v>
      </c>
      <c r="Y8292" s="2"/>
    </row>
    <row r="8293" spans="1:25" x14ac:dyDescent="0.2">
      <c r="A8293">
        <v>10</v>
      </c>
      <c r="B8293" s="1">
        <v>43081.416666646561</v>
      </c>
      <c r="C8293">
        <v>44.2</v>
      </c>
      <c r="D8293" s="15">
        <f t="shared" si="2332"/>
        <v>44.2</v>
      </c>
      <c r="E8293">
        <v>32</v>
      </c>
      <c r="F8293" s="6">
        <v>12.68</v>
      </c>
      <c r="G8293" s="6">
        <v>41.221129999999995</v>
      </c>
      <c r="H8293" s="6">
        <f t="shared" si="2323"/>
        <v>53.901129999999995</v>
      </c>
      <c r="I8293" s="6">
        <f t="shared" si="2324"/>
        <v>12.200000000000003</v>
      </c>
      <c r="J8293" s="6">
        <f t="shared" si="2325"/>
        <v>0</v>
      </c>
      <c r="K8293" s="3">
        <f t="shared" si="2333"/>
        <v>0</v>
      </c>
      <c r="L8293" s="6">
        <f t="shared" si="2326"/>
        <v>41.701129999999992</v>
      </c>
      <c r="M8293" s="6">
        <f t="shared" si="2334"/>
        <v>220</v>
      </c>
      <c r="N8293" s="6">
        <f t="shared" si="2335"/>
        <v>41.701129999999978</v>
      </c>
      <c r="O8293" s="2">
        <f t="shared" si="2327"/>
        <v>-32</v>
      </c>
      <c r="P8293" s="2">
        <f t="shared" si="2336"/>
        <v>0</v>
      </c>
      <c r="Q8293" s="2">
        <f t="shared" si="2328"/>
        <v>44.2</v>
      </c>
      <c r="R8293" s="2">
        <f t="shared" si="2337"/>
        <v>44.2</v>
      </c>
      <c r="S8293" s="2">
        <f t="shared" si="2329"/>
        <v>0</v>
      </c>
      <c r="T8293" s="2">
        <f t="shared" si="2340"/>
        <v>0</v>
      </c>
      <c r="U8293" s="2">
        <f t="shared" si="2330"/>
        <v>9.7011299999999778</v>
      </c>
      <c r="V8293" t="str">
        <f t="shared" si="2338"/>
        <v>Y</v>
      </c>
      <c r="W8293" s="2">
        <f t="shared" si="2339"/>
        <v>9.7011299999999778</v>
      </c>
      <c r="X8293" s="2">
        <f t="shared" si="2331"/>
        <v>0</v>
      </c>
      <c r="Y8293" s="2"/>
    </row>
    <row r="8294" spans="1:25" x14ac:dyDescent="0.2">
      <c r="A8294">
        <v>11</v>
      </c>
      <c r="B8294" s="1">
        <v>43081.458333313225</v>
      </c>
      <c r="C8294">
        <v>45.3</v>
      </c>
      <c r="D8294" s="15">
        <f t="shared" si="2332"/>
        <v>45.3</v>
      </c>
      <c r="E8294">
        <v>32</v>
      </c>
      <c r="F8294" s="6">
        <v>13.6922</v>
      </c>
      <c r="G8294" s="6">
        <v>46.550410000000007</v>
      </c>
      <c r="H8294" s="6">
        <f t="shared" si="2323"/>
        <v>60.242610000000006</v>
      </c>
      <c r="I8294" s="6">
        <f t="shared" si="2324"/>
        <v>13.299999999999997</v>
      </c>
      <c r="J8294" s="6">
        <f t="shared" si="2325"/>
        <v>0</v>
      </c>
      <c r="K8294" s="3">
        <f t="shared" si="2333"/>
        <v>0</v>
      </c>
      <c r="L8294" s="6">
        <f t="shared" si="2326"/>
        <v>46.942610000000009</v>
      </c>
      <c r="M8294" s="6">
        <f t="shared" si="2334"/>
        <v>220</v>
      </c>
      <c r="N8294" s="6">
        <f t="shared" si="2335"/>
        <v>46.942610000000002</v>
      </c>
      <c r="O8294" s="2">
        <f t="shared" si="2327"/>
        <v>-32</v>
      </c>
      <c r="P8294" s="2">
        <f t="shared" si="2336"/>
        <v>0</v>
      </c>
      <c r="Q8294" s="2">
        <f t="shared" si="2328"/>
        <v>45.3</v>
      </c>
      <c r="R8294" s="2">
        <f t="shared" si="2337"/>
        <v>45.3</v>
      </c>
      <c r="S8294" s="2">
        <f t="shared" si="2329"/>
        <v>0</v>
      </c>
      <c r="T8294" s="2">
        <f t="shared" si="2340"/>
        <v>0</v>
      </c>
      <c r="U8294" s="2">
        <f t="shared" si="2330"/>
        <v>14.942610000000002</v>
      </c>
      <c r="V8294" t="str">
        <f t="shared" si="2338"/>
        <v>Y</v>
      </c>
      <c r="W8294" s="2">
        <f t="shared" si="2339"/>
        <v>14.942610000000002</v>
      </c>
      <c r="X8294" s="2">
        <f t="shared" si="2331"/>
        <v>0</v>
      </c>
      <c r="Y8294" s="2"/>
    </row>
    <row r="8295" spans="1:25" x14ac:dyDescent="0.2">
      <c r="A8295">
        <v>12</v>
      </c>
      <c r="B8295" s="1">
        <v>43081.499999979889</v>
      </c>
      <c r="C8295">
        <v>46.7</v>
      </c>
      <c r="D8295" s="15">
        <f t="shared" si="2332"/>
        <v>46.7</v>
      </c>
      <c r="E8295">
        <v>32</v>
      </c>
      <c r="F8295" s="6">
        <v>13.660399999999999</v>
      </c>
      <c r="G8295" s="6">
        <v>47.340600000000002</v>
      </c>
      <c r="H8295" s="6">
        <f t="shared" si="2323"/>
        <v>61.001000000000005</v>
      </c>
      <c r="I8295" s="6">
        <f t="shared" si="2324"/>
        <v>14.700000000000003</v>
      </c>
      <c r="J8295" s="6">
        <f t="shared" si="2325"/>
        <v>0</v>
      </c>
      <c r="K8295" s="3">
        <f t="shared" si="2333"/>
        <v>0</v>
      </c>
      <c r="L8295" s="6">
        <f t="shared" si="2326"/>
        <v>46.301000000000002</v>
      </c>
      <c r="M8295" s="6">
        <f t="shared" si="2334"/>
        <v>220</v>
      </c>
      <c r="N8295" s="6">
        <f t="shared" si="2335"/>
        <v>46.300999999999988</v>
      </c>
      <c r="O8295" s="2">
        <f t="shared" si="2327"/>
        <v>-32</v>
      </c>
      <c r="P8295" s="2">
        <f t="shared" si="2336"/>
        <v>0</v>
      </c>
      <c r="Q8295" s="2">
        <f t="shared" si="2328"/>
        <v>46.7</v>
      </c>
      <c r="R8295" s="2">
        <f t="shared" si="2337"/>
        <v>46.7</v>
      </c>
      <c r="S8295" s="2">
        <f t="shared" si="2329"/>
        <v>0</v>
      </c>
      <c r="T8295" s="2">
        <f t="shared" si="2340"/>
        <v>0</v>
      </c>
      <c r="U8295" s="2">
        <f t="shared" si="2330"/>
        <v>14.300999999999988</v>
      </c>
      <c r="V8295" t="str">
        <f t="shared" si="2338"/>
        <v>Y</v>
      </c>
      <c r="W8295" s="2">
        <f t="shared" si="2339"/>
        <v>14.300999999999988</v>
      </c>
      <c r="X8295" s="2">
        <f t="shared" si="2331"/>
        <v>0</v>
      </c>
      <c r="Y8295" s="2"/>
    </row>
    <row r="8296" spans="1:25" x14ac:dyDescent="0.2">
      <c r="A8296">
        <v>13</v>
      </c>
      <c r="B8296" s="1">
        <v>43081.541666646553</v>
      </c>
      <c r="C8296">
        <v>46.7</v>
      </c>
      <c r="D8296" s="15">
        <f t="shared" si="2332"/>
        <v>46.7</v>
      </c>
      <c r="E8296">
        <v>32</v>
      </c>
      <c r="F8296" s="6">
        <v>13.0185</v>
      </c>
      <c r="G8296" s="6">
        <v>44.461990000000007</v>
      </c>
      <c r="H8296" s="6">
        <f t="shared" si="2323"/>
        <v>57.480490000000003</v>
      </c>
      <c r="I8296" s="6">
        <f t="shared" si="2324"/>
        <v>14.700000000000003</v>
      </c>
      <c r="J8296" s="6">
        <f t="shared" si="2325"/>
        <v>0</v>
      </c>
      <c r="K8296" s="3">
        <f t="shared" si="2333"/>
        <v>0</v>
      </c>
      <c r="L8296" s="6">
        <f t="shared" si="2326"/>
        <v>42.78049</v>
      </c>
      <c r="M8296" s="6">
        <f t="shared" si="2334"/>
        <v>220</v>
      </c>
      <c r="N8296" s="6">
        <f t="shared" si="2335"/>
        <v>42.780489999999986</v>
      </c>
      <c r="O8296" s="2">
        <f t="shared" si="2327"/>
        <v>-32</v>
      </c>
      <c r="P8296" s="2">
        <f t="shared" si="2336"/>
        <v>0</v>
      </c>
      <c r="Q8296" s="2">
        <f t="shared" si="2328"/>
        <v>46.7</v>
      </c>
      <c r="R8296" s="2">
        <f t="shared" si="2337"/>
        <v>46.7</v>
      </c>
      <c r="S8296" s="2">
        <f t="shared" si="2329"/>
        <v>0</v>
      </c>
      <c r="T8296" s="2">
        <f t="shared" si="2340"/>
        <v>0</v>
      </c>
      <c r="U8296" s="2">
        <f t="shared" si="2330"/>
        <v>10.780489999999986</v>
      </c>
      <c r="V8296" t="str">
        <f t="shared" si="2338"/>
        <v>Y</v>
      </c>
      <c r="W8296" s="2">
        <f t="shared" si="2339"/>
        <v>10.780489999999986</v>
      </c>
      <c r="X8296" s="2">
        <f t="shared" si="2331"/>
        <v>0</v>
      </c>
      <c r="Y8296" s="2"/>
    </row>
    <row r="8297" spans="1:25" x14ac:dyDescent="0.2">
      <c r="A8297">
        <v>14</v>
      </c>
      <c r="B8297" s="1">
        <v>43081.583333313218</v>
      </c>
      <c r="C8297">
        <v>47.7</v>
      </c>
      <c r="D8297" s="15">
        <f t="shared" si="2332"/>
        <v>47.7</v>
      </c>
      <c r="E8297">
        <v>32</v>
      </c>
      <c r="F8297" s="6">
        <v>15.0984</v>
      </c>
      <c r="G8297" s="6">
        <v>38.278460000000003</v>
      </c>
      <c r="H8297" s="6">
        <f t="shared" si="2323"/>
        <v>53.376860000000001</v>
      </c>
      <c r="I8297" s="6">
        <f t="shared" si="2324"/>
        <v>15.700000000000003</v>
      </c>
      <c r="J8297" s="6">
        <f t="shared" si="2325"/>
        <v>0</v>
      </c>
      <c r="K8297" s="3">
        <f t="shared" si="2333"/>
        <v>0</v>
      </c>
      <c r="L8297" s="6">
        <f t="shared" si="2326"/>
        <v>37.676859999999998</v>
      </c>
      <c r="M8297" s="6">
        <f t="shared" si="2334"/>
        <v>220</v>
      </c>
      <c r="N8297" s="6">
        <f t="shared" si="2335"/>
        <v>37.676859999999976</v>
      </c>
      <c r="O8297" s="2">
        <f t="shared" si="2327"/>
        <v>-32</v>
      </c>
      <c r="P8297" s="2">
        <f t="shared" si="2336"/>
        <v>0</v>
      </c>
      <c r="Q8297" s="2">
        <f t="shared" si="2328"/>
        <v>47.7</v>
      </c>
      <c r="R8297" s="2">
        <f t="shared" si="2337"/>
        <v>47.7</v>
      </c>
      <c r="S8297" s="2">
        <f t="shared" si="2329"/>
        <v>0</v>
      </c>
      <c r="T8297" s="2">
        <f t="shared" si="2340"/>
        <v>0</v>
      </c>
      <c r="U8297" s="2">
        <f t="shared" si="2330"/>
        <v>5.6768599999999765</v>
      </c>
      <c r="V8297" t="str">
        <f t="shared" si="2338"/>
        <v>Y</v>
      </c>
      <c r="W8297" s="2">
        <f t="shared" si="2339"/>
        <v>5.6768599999999765</v>
      </c>
      <c r="X8297" s="2">
        <f t="shared" si="2331"/>
        <v>0</v>
      </c>
      <c r="Y8297" s="2"/>
    </row>
    <row r="8298" spans="1:25" x14ac:dyDescent="0.2">
      <c r="A8298">
        <v>15</v>
      </c>
      <c r="B8298" s="1">
        <v>43081.624999979882</v>
      </c>
      <c r="C8298">
        <v>48</v>
      </c>
      <c r="D8298" s="15">
        <f t="shared" si="2332"/>
        <v>48</v>
      </c>
      <c r="E8298">
        <v>32</v>
      </c>
      <c r="F8298" s="6">
        <v>15.0984</v>
      </c>
      <c r="G8298" s="6">
        <v>28.245909999999999</v>
      </c>
      <c r="H8298" s="6">
        <f t="shared" si="2323"/>
        <v>43.34431</v>
      </c>
      <c r="I8298" s="6">
        <f t="shared" si="2324"/>
        <v>16</v>
      </c>
      <c r="J8298" s="6">
        <f t="shared" si="2325"/>
        <v>0</v>
      </c>
      <c r="K8298" s="3">
        <f t="shared" si="2333"/>
        <v>0</v>
      </c>
      <c r="L8298" s="6">
        <f t="shared" si="2326"/>
        <v>27.34431</v>
      </c>
      <c r="M8298" s="6">
        <f t="shared" si="2334"/>
        <v>220</v>
      </c>
      <c r="N8298" s="6">
        <f t="shared" si="2335"/>
        <v>27.344310000000007</v>
      </c>
      <c r="O8298" s="2">
        <f t="shared" si="2327"/>
        <v>-27.344310000000007</v>
      </c>
      <c r="P8298" s="2">
        <f t="shared" si="2336"/>
        <v>4.6556899999999928</v>
      </c>
      <c r="Q8298" s="2">
        <f t="shared" si="2328"/>
        <v>43.344310000000007</v>
      </c>
      <c r="R8298" s="2">
        <f t="shared" si="2337"/>
        <v>43.344310000000007</v>
      </c>
      <c r="S8298" s="2">
        <f t="shared" si="2329"/>
        <v>0</v>
      </c>
      <c r="T8298" s="2">
        <f t="shared" si="2340"/>
        <v>0</v>
      </c>
      <c r="U8298" s="2">
        <f t="shared" si="2330"/>
        <v>0</v>
      </c>
      <c r="V8298" t="str">
        <f t="shared" si="2338"/>
        <v>Y</v>
      </c>
      <c r="W8298" s="2">
        <f t="shared" si="2339"/>
        <v>0</v>
      </c>
      <c r="X8298" s="2">
        <f t="shared" si="2331"/>
        <v>0</v>
      </c>
      <c r="Y8298" s="2"/>
    </row>
    <row r="8299" spans="1:25" x14ac:dyDescent="0.2">
      <c r="A8299">
        <v>16</v>
      </c>
      <c r="B8299" s="1">
        <v>43081.666666646546</v>
      </c>
      <c r="C8299">
        <v>48</v>
      </c>
      <c r="D8299" s="15">
        <f t="shared" si="2332"/>
        <v>48</v>
      </c>
      <c r="E8299">
        <v>32</v>
      </c>
      <c r="F8299" s="6">
        <v>13.818300000000001</v>
      </c>
      <c r="G8299" s="6">
        <v>14.712029999999999</v>
      </c>
      <c r="H8299" s="6">
        <f t="shared" si="2323"/>
        <v>28.530329999999999</v>
      </c>
      <c r="I8299" s="6">
        <f t="shared" si="2324"/>
        <v>16</v>
      </c>
      <c r="J8299" s="6">
        <f t="shared" si="2325"/>
        <v>0</v>
      </c>
      <c r="K8299" s="3">
        <f t="shared" si="2333"/>
        <v>0</v>
      </c>
      <c r="L8299" s="6">
        <f t="shared" si="2326"/>
        <v>12.530329999999999</v>
      </c>
      <c r="M8299" s="6">
        <f t="shared" si="2334"/>
        <v>220</v>
      </c>
      <c r="N8299" s="6">
        <f t="shared" si="2335"/>
        <v>12.530329999999992</v>
      </c>
      <c r="O8299" s="2">
        <f t="shared" si="2327"/>
        <v>-12.530329999999992</v>
      </c>
      <c r="P8299" s="2">
        <f t="shared" si="2336"/>
        <v>19.469670000000008</v>
      </c>
      <c r="Q8299" s="2">
        <f t="shared" si="2328"/>
        <v>28.530329999999992</v>
      </c>
      <c r="R8299" s="2">
        <f t="shared" si="2337"/>
        <v>28.530329999999992</v>
      </c>
      <c r="S8299" s="2">
        <f t="shared" si="2329"/>
        <v>0</v>
      </c>
      <c r="T8299" s="2">
        <f t="shared" si="2340"/>
        <v>0</v>
      </c>
      <c r="U8299" s="2">
        <f t="shared" si="2330"/>
        <v>0</v>
      </c>
      <c r="V8299" t="str">
        <f t="shared" si="2338"/>
        <v>Y</v>
      </c>
      <c r="W8299" s="2">
        <f t="shared" si="2339"/>
        <v>0</v>
      </c>
      <c r="X8299" s="2">
        <f t="shared" si="2331"/>
        <v>0</v>
      </c>
      <c r="Y8299" s="2"/>
    </row>
    <row r="8300" spans="1:25" x14ac:dyDescent="0.2">
      <c r="A8300">
        <v>17</v>
      </c>
      <c r="B8300" s="1">
        <v>43081.70833331321</v>
      </c>
      <c r="C8300">
        <v>48</v>
      </c>
      <c r="D8300" s="15">
        <f t="shared" si="2332"/>
        <v>48</v>
      </c>
      <c r="E8300">
        <v>32</v>
      </c>
      <c r="F8300" s="6">
        <v>11.132099999999999</v>
      </c>
      <c r="G8300" s="6">
        <v>0.70834516999999997</v>
      </c>
      <c r="H8300" s="6">
        <f t="shared" si="2323"/>
        <v>11.840445169999999</v>
      </c>
      <c r="I8300" s="6">
        <f t="shared" si="2324"/>
        <v>16</v>
      </c>
      <c r="J8300" s="6">
        <f t="shared" si="2325"/>
        <v>4.1595548300000011</v>
      </c>
      <c r="K8300" s="3">
        <f t="shared" si="2333"/>
        <v>4.7537769485714421</v>
      </c>
      <c r="L8300" s="6">
        <f t="shared" si="2326"/>
        <v>0</v>
      </c>
      <c r="M8300" s="6">
        <f t="shared" si="2334"/>
        <v>215.24622305142856</v>
      </c>
      <c r="N8300" s="6">
        <f t="shared" si="2335"/>
        <v>0.59422211857145157</v>
      </c>
      <c r="O8300" s="2">
        <f t="shared" si="2327"/>
        <v>-0.59422211857145157</v>
      </c>
      <c r="P8300" s="2">
        <f t="shared" si="2336"/>
        <v>31.405777881428548</v>
      </c>
      <c r="Q8300" s="2">
        <f t="shared" si="2328"/>
        <v>16.594222118571452</v>
      </c>
      <c r="R8300" s="2">
        <f t="shared" si="2337"/>
        <v>11.840445169999999</v>
      </c>
      <c r="S8300" s="2">
        <f t="shared" si="2329"/>
        <v>4.7537769485714527</v>
      </c>
      <c r="T8300" s="2">
        <f t="shared" si="2340"/>
        <v>0</v>
      </c>
      <c r="U8300" s="2">
        <f t="shared" si="2330"/>
        <v>0</v>
      </c>
      <c r="V8300" t="str">
        <f t="shared" si="2338"/>
        <v>N</v>
      </c>
      <c r="W8300" s="2">
        <f t="shared" si="2339"/>
        <v>0</v>
      </c>
      <c r="X8300" s="2">
        <f t="shared" si="2331"/>
        <v>0</v>
      </c>
      <c r="Y8300" s="2"/>
    </row>
    <row r="8301" spans="1:25" x14ac:dyDescent="0.2">
      <c r="A8301">
        <v>18</v>
      </c>
      <c r="B8301" s="1">
        <v>43081.749999979875</v>
      </c>
      <c r="C8301">
        <v>47.3</v>
      </c>
      <c r="D8301" s="15">
        <f t="shared" si="2332"/>
        <v>47.3</v>
      </c>
      <c r="E8301">
        <v>32</v>
      </c>
      <c r="F8301" s="6">
        <v>12.927199999999999</v>
      </c>
      <c r="G8301" s="6">
        <v>-1.5167529999999999E-2</v>
      </c>
      <c r="H8301" s="6">
        <f t="shared" si="2323"/>
        <v>12.91203247</v>
      </c>
      <c r="I8301" s="6">
        <f t="shared" si="2324"/>
        <v>15.299999999999997</v>
      </c>
      <c r="J8301" s="6">
        <f t="shared" si="2325"/>
        <v>2.3879675299999974</v>
      </c>
      <c r="K8301" s="3">
        <f t="shared" si="2333"/>
        <v>2.7291057485714134</v>
      </c>
      <c r="L8301" s="6">
        <f t="shared" si="2326"/>
        <v>0</v>
      </c>
      <c r="M8301" s="6">
        <f t="shared" si="2334"/>
        <v>212.51711730285714</v>
      </c>
      <c r="N8301" s="6">
        <f t="shared" si="2335"/>
        <v>0.34113821857141602</v>
      </c>
      <c r="O8301" s="2">
        <f t="shared" si="2327"/>
        <v>-0.34113821857141602</v>
      </c>
      <c r="P8301" s="2">
        <f t="shared" si="2336"/>
        <v>31.658861781428584</v>
      </c>
      <c r="Q8301" s="2">
        <f t="shared" si="2328"/>
        <v>15.641138218571413</v>
      </c>
      <c r="R8301" s="2">
        <f t="shared" si="2337"/>
        <v>12.91203247</v>
      </c>
      <c r="S8301" s="2">
        <f t="shared" si="2329"/>
        <v>2.7291057485714134</v>
      </c>
      <c r="T8301" s="2">
        <f t="shared" si="2340"/>
        <v>0</v>
      </c>
      <c r="U8301" s="2">
        <f t="shared" si="2330"/>
        <v>0</v>
      </c>
      <c r="V8301" t="str">
        <f t="shared" si="2338"/>
        <v>N</v>
      </c>
      <c r="W8301" s="2">
        <f t="shared" si="2339"/>
        <v>0</v>
      </c>
      <c r="X8301" s="2">
        <f t="shared" si="2331"/>
        <v>0</v>
      </c>
      <c r="Y8301" s="2"/>
    </row>
    <row r="8302" spans="1:25" x14ac:dyDescent="0.2">
      <c r="A8302">
        <v>19</v>
      </c>
      <c r="B8302" s="1">
        <v>43081.791666646539</v>
      </c>
      <c r="C8302">
        <v>47.7</v>
      </c>
      <c r="D8302" s="15">
        <f t="shared" si="2332"/>
        <v>47.7</v>
      </c>
      <c r="E8302">
        <v>32</v>
      </c>
      <c r="F8302" s="6">
        <v>14.3584</v>
      </c>
      <c r="G8302" s="6">
        <v>-1.5167529999999999E-2</v>
      </c>
      <c r="H8302" s="6">
        <f t="shared" si="2323"/>
        <v>14.34323247</v>
      </c>
      <c r="I8302" s="6">
        <f t="shared" si="2324"/>
        <v>15.700000000000003</v>
      </c>
      <c r="J8302" s="6">
        <f t="shared" si="2325"/>
        <v>1.3567675300000026</v>
      </c>
      <c r="K8302" s="3">
        <f t="shared" si="2333"/>
        <v>1.5505914628571418</v>
      </c>
      <c r="L8302" s="6">
        <f t="shared" si="2326"/>
        <v>0</v>
      </c>
      <c r="M8302" s="6">
        <f t="shared" si="2334"/>
        <v>210.96652584</v>
      </c>
      <c r="N8302" s="6">
        <f t="shared" si="2335"/>
        <v>0.19382393285712851</v>
      </c>
      <c r="O8302" s="2">
        <f t="shared" si="2327"/>
        <v>-0.19382393285712851</v>
      </c>
      <c r="P8302" s="2">
        <f t="shared" si="2336"/>
        <v>31.806176067142871</v>
      </c>
      <c r="Q8302" s="2">
        <f t="shared" si="2328"/>
        <v>15.893823932857131</v>
      </c>
      <c r="R8302" s="2">
        <f t="shared" si="2337"/>
        <v>14.34323247</v>
      </c>
      <c r="S8302" s="2">
        <f t="shared" si="2329"/>
        <v>1.5505914628571311</v>
      </c>
      <c r="T8302" s="2">
        <f t="shared" si="2340"/>
        <v>0</v>
      </c>
      <c r="U8302" s="2">
        <f t="shared" si="2330"/>
        <v>0</v>
      </c>
      <c r="V8302" t="str">
        <f t="shared" si="2338"/>
        <v>N</v>
      </c>
      <c r="W8302" s="2">
        <f t="shared" si="2339"/>
        <v>0</v>
      </c>
      <c r="X8302" s="2">
        <f t="shared" si="2331"/>
        <v>0</v>
      </c>
      <c r="Y8302" s="2"/>
    </row>
    <row r="8303" spans="1:25" x14ac:dyDescent="0.2">
      <c r="A8303">
        <v>20</v>
      </c>
      <c r="B8303" s="1">
        <v>43081.833333313203</v>
      </c>
      <c r="C8303">
        <v>46.6</v>
      </c>
      <c r="D8303" s="15">
        <f t="shared" si="2332"/>
        <v>46.6</v>
      </c>
      <c r="E8303">
        <v>32</v>
      </c>
      <c r="F8303" s="6">
        <v>15.0984</v>
      </c>
      <c r="G8303" s="6">
        <v>-1.5167529999999999E-2</v>
      </c>
      <c r="H8303" s="6">
        <f t="shared" si="2323"/>
        <v>15.08323247</v>
      </c>
      <c r="I8303" s="6">
        <f t="shared" si="2324"/>
        <v>14.600000000000001</v>
      </c>
      <c r="J8303" s="6">
        <f t="shared" si="2325"/>
        <v>0</v>
      </c>
      <c r="K8303" s="3">
        <f t="shared" si="2333"/>
        <v>0</v>
      </c>
      <c r="L8303" s="6">
        <f t="shared" si="2326"/>
        <v>0.48323246999999903</v>
      </c>
      <c r="M8303" s="6">
        <f t="shared" si="2334"/>
        <v>211.44975830999999</v>
      </c>
      <c r="N8303" s="6">
        <f t="shared" si="2335"/>
        <v>0</v>
      </c>
      <c r="O8303" s="2">
        <f t="shared" si="2327"/>
        <v>0</v>
      </c>
      <c r="P8303" s="2">
        <f t="shared" si="2336"/>
        <v>32</v>
      </c>
      <c r="Q8303" s="2">
        <f t="shared" si="2328"/>
        <v>14.600000000000001</v>
      </c>
      <c r="R8303" s="2">
        <f t="shared" si="2337"/>
        <v>14.600000000000001</v>
      </c>
      <c r="S8303" s="2">
        <f t="shared" si="2329"/>
        <v>0</v>
      </c>
      <c r="T8303" s="2">
        <f t="shared" si="2340"/>
        <v>0.48323246999999014</v>
      </c>
      <c r="U8303" s="2">
        <f t="shared" si="2330"/>
        <v>0</v>
      </c>
      <c r="V8303" t="str">
        <f t="shared" si="2338"/>
        <v>N</v>
      </c>
      <c r="W8303" s="2">
        <f t="shared" si="2339"/>
        <v>0</v>
      </c>
      <c r="X8303" s="2">
        <f t="shared" si="2331"/>
        <v>0</v>
      </c>
      <c r="Y8303" s="2"/>
    </row>
    <row r="8304" spans="1:25" x14ac:dyDescent="0.2">
      <c r="A8304">
        <v>21</v>
      </c>
      <c r="B8304" s="1">
        <v>43081.874999979867</v>
      </c>
      <c r="C8304">
        <v>45.4</v>
      </c>
      <c r="D8304" s="15">
        <f t="shared" si="2332"/>
        <v>45.4</v>
      </c>
      <c r="E8304">
        <v>32</v>
      </c>
      <c r="F8304" s="6">
        <v>14.581200000000001</v>
      </c>
      <c r="G8304" s="6">
        <v>-1.5167529999999999E-2</v>
      </c>
      <c r="H8304" s="6">
        <f t="shared" si="2323"/>
        <v>14.566032470000001</v>
      </c>
      <c r="I8304" s="6">
        <f t="shared" si="2324"/>
        <v>13.399999999999999</v>
      </c>
      <c r="J8304" s="6">
        <f t="shared" si="2325"/>
        <v>0</v>
      </c>
      <c r="K8304" s="3">
        <f t="shared" si="2333"/>
        <v>0</v>
      </c>
      <c r="L8304" s="6">
        <f t="shared" si="2326"/>
        <v>1.1660324700000029</v>
      </c>
      <c r="M8304" s="6">
        <f t="shared" si="2334"/>
        <v>212.61579078</v>
      </c>
      <c r="N8304" s="6">
        <f t="shared" si="2335"/>
        <v>0</v>
      </c>
      <c r="O8304" s="2">
        <f t="shared" si="2327"/>
        <v>0</v>
      </c>
      <c r="P8304" s="2">
        <f t="shared" si="2336"/>
        <v>32</v>
      </c>
      <c r="Q8304" s="2">
        <f t="shared" si="2328"/>
        <v>13.399999999999999</v>
      </c>
      <c r="R8304" s="2">
        <f t="shared" si="2337"/>
        <v>13.399999999999999</v>
      </c>
      <c r="S8304" s="2">
        <f t="shared" si="2329"/>
        <v>0</v>
      </c>
      <c r="T8304" s="2">
        <f t="shared" si="2340"/>
        <v>1.1660324700000047</v>
      </c>
      <c r="U8304" s="2">
        <f t="shared" si="2330"/>
        <v>0</v>
      </c>
      <c r="V8304" t="str">
        <f t="shared" si="2338"/>
        <v>N</v>
      </c>
      <c r="W8304" s="2">
        <f t="shared" si="2339"/>
        <v>0</v>
      </c>
      <c r="X8304" s="2">
        <f t="shared" si="2331"/>
        <v>0</v>
      </c>
      <c r="Y8304" s="2"/>
    </row>
    <row r="8305" spans="1:25" x14ac:dyDescent="0.2">
      <c r="A8305">
        <v>22</v>
      </c>
      <c r="B8305" s="1">
        <v>43081.916666646532</v>
      </c>
      <c r="C8305">
        <v>43.4</v>
      </c>
      <c r="D8305" s="15">
        <f t="shared" si="2332"/>
        <v>43.4</v>
      </c>
      <c r="E8305">
        <v>32</v>
      </c>
      <c r="F8305" s="6">
        <v>14.711600000000001</v>
      </c>
      <c r="G8305" s="6">
        <v>-1.5167529999999999E-2</v>
      </c>
      <c r="H8305" s="6">
        <f t="shared" si="2323"/>
        <v>14.696432470000001</v>
      </c>
      <c r="I8305" s="6">
        <f t="shared" si="2324"/>
        <v>11.399999999999999</v>
      </c>
      <c r="J8305" s="6">
        <f t="shared" si="2325"/>
        <v>0</v>
      </c>
      <c r="K8305" s="3">
        <f t="shared" si="2333"/>
        <v>0</v>
      </c>
      <c r="L8305" s="6">
        <f t="shared" si="2326"/>
        <v>3.2964324700000027</v>
      </c>
      <c r="M8305" s="6">
        <f t="shared" si="2334"/>
        <v>215.91222325000001</v>
      </c>
      <c r="N8305" s="6">
        <f t="shared" si="2335"/>
        <v>0</v>
      </c>
      <c r="O8305" s="2">
        <f t="shared" si="2327"/>
        <v>0</v>
      </c>
      <c r="P8305" s="2">
        <f t="shared" si="2336"/>
        <v>32</v>
      </c>
      <c r="Q8305" s="2">
        <f t="shared" si="2328"/>
        <v>11.399999999999999</v>
      </c>
      <c r="R8305" s="2">
        <f t="shared" si="2337"/>
        <v>11.399999999999999</v>
      </c>
      <c r="S8305" s="2">
        <f t="shared" si="2329"/>
        <v>0</v>
      </c>
      <c r="T8305" s="2">
        <f t="shared" si="2340"/>
        <v>3.2964324700000134</v>
      </c>
      <c r="U8305" s="2">
        <f t="shared" si="2330"/>
        <v>0</v>
      </c>
      <c r="V8305" t="str">
        <f t="shared" si="2338"/>
        <v>N</v>
      </c>
      <c r="W8305" s="2">
        <f t="shared" si="2339"/>
        <v>0</v>
      </c>
      <c r="X8305" s="2">
        <f t="shared" si="2331"/>
        <v>0</v>
      </c>
      <c r="Y8305" s="2"/>
    </row>
    <row r="8306" spans="1:25" x14ac:dyDescent="0.2">
      <c r="A8306">
        <v>23</v>
      </c>
      <c r="B8306" s="1">
        <v>43081.958333313196</v>
      </c>
      <c r="C8306">
        <v>41.6</v>
      </c>
      <c r="D8306" s="15">
        <f t="shared" si="2332"/>
        <v>41.6</v>
      </c>
      <c r="E8306">
        <v>32</v>
      </c>
      <c r="F8306" s="6">
        <v>15.0984</v>
      </c>
      <c r="G8306" s="6">
        <v>-1.5167529999999999E-2</v>
      </c>
      <c r="H8306" s="6">
        <f t="shared" si="2323"/>
        <v>15.08323247</v>
      </c>
      <c r="I8306" s="6">
        <f t="shared" si="2324"/>
        <v>9.6000000000000014</v>
      </c>
      <c r="J8306" s="6">
        <f t="shared" si="2325"/>
        <v>0</v>
      </c>
      <c r="K8306" s="3">
        <f t="shared" si="2333"/>
        <v>0</v>
      </c>
      <c r="L8306" s="6">
        <f t="shared" si="2326"/>
        <v>5.483232469999999</v>
      </c>
      <c r="M8306" s="6">
        <f t="shared" si="2334"/>
        <v>220</v>
      </c>
      <c r="N8306" s="6">
        <f t="shared" si="2335"/>
        <v>1.3954557200000011</v>
      </c>
      <c r="O8306" s="2">
        <f t="shared" si="2327"/>
        <v>-1.3954557200000011</v>
      </c>
      <c r="P8306" s="2">
        <f t="shared" si="2336"/>
        <v>30.604544279999999</v>
      </c>
      <c r="Q8306" s="2">
        <f t="shared" si="2328"/>
        <v>10.995455720000002</v>
      </c>
      <c r="R8306" s="2">
        <f t="shared" si="2337"/>
        <v>10.995455720000002</v>
      </c>
      <c r="S8306" s="2">
        <f t="shared" si="2329"/>
        <v>0</v>
      </c>
      <c r="T8306" s="2">
        <f t="shared" si="2340"/>
        <v>4.0877767499999891</v>
      </c>
      <c r="U8306" s="2">
        <f t="shared" si="2330"/>
        <v>0</v>
      </c>
      <c r="V8306" t="str">
        <f t="shared" si="2338"/>
        <v>N</v>
      </c>
      <c r="W8306" s="2">
        <f t="shared" si="2339"/>
        <v>0</v>
      </c>
      <c r="X8306" s="2">
        <f t="shared" si="2331"/>
        <v>0</v>
      </c>
      <c r="Y8306" s="2"/>
    </row>
    <row r="8307" spans="1:25" x14ac:dyDescent="0.2">
      <c r="A8307">
        <v>0</v>
      </c>
      <c r="B8307" s="1">
        <v>43081.99999997986</v>
      </c>
      <c r="C8307">
        <v>39.799999999999997</v>
      </c>
      <c r="D8307" s="15">
        <f t="shared" si="2332"/>
        <v>39.799999999999997</v>
      </c>
      <c r="E8307">
        <v>32</v>
      </c>
      <c r="F8307" s="6">
        <v>15.0984</v>
      </c>
      <c r="G8307" s="6">
        <v>-1.5167529999999999E-2</v>
      </c>
      <c r="H8307" s="6">
        <f t="shared" si="2323"/>
        <v>15.08323247</v>
      </c>
      <c r="I8307" s="6">
        <f t="shared" si="2324"/>
        <v>7.7999999999999972</v>
      </c>
      <c r="J8307" s="6">
        <f t="shared" si="2325"/>
        <v>0</v>
      </c>
      <c r="K8307" s="3">
        <f t="shared" si="2333"/>
        <v>0</v>
      </c>
      <c r="L8307" s="6">
        <f t="shared" si="2326"/>
        <v>7.2832324700000033</v>
      </c>
      <c r="M8307" s="6">
        <f t="shared" si="2334"/>
        <v>220</v>
      </c>
      <c r="N8307" s="6">
        <f t="shared" si="2335"/>
        <v>7.2832324700000015</v>
      </c>
      <c r="O8307" s="2">
        <f t="shared" si="2327"/>
        <v>-7.2832324700000015</v>
      </c>
      <c r="P8307" s="2">
        <f t="shared" si="2336"/>
        <v>24.716767529999998</v>
      </c>
      <c r="Q8307" s="2">
        <f t="shared" si="2328"/>
        <v>15.083232469999999</v>
      </c>
      <c r="R8307" s="2">
        <f t="shared" si="2337"/>
        <v>15.083232469999999</v>
      </c>
      <c r="S8307" s="2">
        <f t="shared" si="2329"/>
        <v>0</v>
      </c>
      <c r="T8307" s="2">
        <f t="shared" si="2340"/>
        <v>0</v>
      </c>
      <c r="U8307" s="2">
        <f t="shared" si="2330"/>
        <v>0</v>
      </c>
      <c r="V8307" t="str">
        <f t="shared" si="2338"/>
        <v>N</v>
      </c>
      <c r="W8307" s="2">
        <f t="shared" si="2339"/>
        <v>0</v>
      </c>
      <c r="X8307" s="2">
        <f t="shared" si="2331"/>
        <v>0</v>
      </c>
      <c r="Y8307" s="2"/>
    </row>
    <row r="8308" spans="1:25" x14ac:dyDescent="0.2">
      <c r="A8308">
        <v>1</v>
      </c>
      <c r="B8308" s="1">
        <v>43082.041666646524</v>
      </c>
      <c r="C8308">
        <v>36.200000000000003</v>
      </c>
      <c r="D8308" s="15">
        <f t="shared" si="2332"/>
        <v>36.200000000000003</v>
      </c>
      <c r="E8308">
        <v>32</v>
      </c>
      <c r="F8308" s="6">
        <v>15.0984</v>
      </c>
      <c r="G8308" s="6">
        <v>-1.5167529999999999E-2</v>
      </c>
      <c r="H8308" s="6">
        <f t="shared" si="2323"/>
        <v>15.08323247</v>
      </c>
      <c r="I8308" s="6">
        <f t="shared" si="2324"/>
        <v>4.2000000000000028</v>
      </c>
      <c r="J8308" s="6">
        <f t="shared" si="2325"/>
        <v>0</v>
      </c>
      <c r="K8308" s="3">
        <f t="shared" si="2333"/>
        <v>0</v>
      </c>
      <c r="L8308" s="6">
        <f t="shared" si="2326"/>
        <v>10.883232469999998</v>
      </c>
      <c r="M8308" s="6">
        <f t="shared" si="2334"/>
        <v>220</v>
      </c>
      <c r="N8308" s="6">
        <f t="shared" si="2335"/>
        <v>10.883232469999996</v>
      </c>
      <c r="O8308" s="2">
        <f t="shared" si="2327"/>
        <v>-10.883232469999996</v>
      </c>
      <c r="P8308" s="2">
        <f t="shared" si="2336"/>
        <v>21.116767530000004</v>
      </c>
      <c r="Q8308" s="2">
        <f t="shared" si="2328"/>
        <v>15.083232469999999</v>
      </c>
      <c r="R8308" s="2">
        <f t="shared" si="2337"/>
        <v>15.083232469999999</v>
      </c>
      <c r="S8308" s="2">
        <f t="shared" si="2329"/>
        <v>0</v>
      </c>
      <c r="T8308" s="2">
        <f t="shared" si="2340"/>
        <v>0</v>
      </c>
      <c r="U8308" s="2">
        <f t="shared" si="2330"/>
        <v>0</v>
      </c>
      <c r="V8308" t="str">
        <f t="shared" si="2338"/>
        <v>N</v>
      </c>
      <c r="W8308" s="2">
        <f t="shared" si="2339"/>
        <v>0</v>
      </c>
      <c r="X8308" s="2">
        <f t="shared" si="2331"/>
        <v>0</v>
      </c>
      <c r="Y8308" s="2"/>
    </row>
    <row r="8309" spans="1:25" x14ac:dyDescent="0.2">
      <c r="A8309">
        <v>2</v>
      </c>
      <c r="B8309" s="1">
        <v>43082.083333313189</v>
      </c>
      <c r="C8309">
        <v>35.9</v>
      </c>
      <c r="D8309" s="15">
        <f t="shared" si="2332"/>
        <v>35.9</v>
      </c>
      <c r="E8309">
        <v>32</v>
      </c>
      <c r="F8309" s="6">
        <v>10.8888</v>
      </c>
      <c r="G8309" s="6">
        <v>-1.5167529999999999E-2</v>
      </c>
      <c r="H8309" s="6">
        <f t="shared" si="2323"/>
        <v>10.87363247</v>
      </c>
      <c r="I8309" s="6">
        <f t="shared" si="2324"/>
        <v>3.8999999999999986</v>
      </c>
      <c r="J8309" s="6">
        <f t="shared" si="2325"/>
        <v>0</v>
      </c>
      <c r="K8309" s="3">
        <f t="shared" si="2333"/>
        <v>0</v>
      </c>
      <c r="L8309" s="6">
        <f t="shared" si="2326"/>
        <v>6.9736324700000019</v>
      </c>
      <c r="M8309" s="6">
        <f t="shared" si="2334"/>
        <v>220</v>
      </c>
      <c r="N8309" s="6">
        <f t="shared" si="2335"/>
        <v>6.9736324700000125</v>
      </c>
      <c r="O8309" s="2">
        <f t="shared" si="2327"/>
        <v>-6.9736324700000125</v>
      </c>
      <c r="P8309" s="2">
        <f t="shared" si="2336"/>
        <v>25.026367529999987</v>
      </c>
      <c r="Q8309" s="2">
        <f t="shared" si="2328"/>
        <v>10.873632470000011</v>
      </c>
      <c r="R8309" s="2">
        <f t="shared" si="2337"/>
        <v>10.873632470000011</v>
      </c>
      <c r="S8309" s="2">
        <f t="shared" si="2329"/>
        <v>0</v>
      </c>
      <c r="T8309" s="2">
        <f t="shared" si="2340"/>
        <v>0</v>
      </c>
      <c r="U8309" s="2">
        <f t="shared" si="2330"/>
        <v>0</v>
      </c>
      <c r="V8309" t="str">
        <f t="shared" si="2338"/>
        <v>N</v>
      </c>
      <c r="W8309" s="2">
        <f t="shared" si="2339"/>
        <v>0</v>
      </c>
      <c r="X8309" s="2">
        <f t="shared" si="2331"/>
        <v>0</v>
      </c>
      <c r="Y8309" s="2"/>
    </row>
    <row r="8310" spans="1:25" x14ac:dyDescent="0.2">
      <c r="A8310">
        <v>3</v>
      </c>
      <c r="B8310" s="1">
        <v>43082.124999979853</v>
      </c>
      <c r="C8310">
        <v>35.4</v>
      </c>
      <c r="D8310" s="15">
        <f t="shared" si="2332"/>
        <v>35.4</v>
      </c>
      <c r="E8310">
        <v>32</v>
      </c>
      <c r="F8310" s="6">
        <v>12.5366</v>
      </c>
      <c r="G8310" s="6">
        <v>-1.5167529999999999E-2</v>
      </c>
      <c r="H8310" s="6">
        <f t="shared" si="2323"/>
        <v>12.521432470000001</v>
      </c>
      <c r="I8310" s="6">
        <f t="shared" si="2324"/>
        <v>3.3999999999999986</v>
      </c>
      <c r="J8310" s="6">
        <f t="shared" si="2325"/>
        <v>0</v>
      </c>
      <c r="K8310" s="3">
        <f t="shared" si="2333"/>
        <v>0</v>
      </c>
      <c r="L8310" s="6">
        <f t="shared" si="2326"/>
        <v>9.121432470000002</v>
      </c>
      <c r="M8310" s="6">
        <f t="shared" si="2334"/>
        <v>220</v>
      </c>
      <c r="N8310" s="6">
        <f t="shared" si="2335"/>
        <v>9.121432470000002</v>
      </c>
      <c r="O8310" s="2">
        <f t="shared" si="2327"/>
        <v>-9.121432470000002</v>
      </c>
      <c r="P8310" s="2">
        <f t="shared" si="2336"/>
        <v>22.878567529999998</v>
      </c>
      <c r="Q8310" s="2">
        <f t="shared" si="2328"/>
        <v>12.521432470000001</v>
      </c>
      <c r="R8310" s="2">
        <f t="shared" si="2337"/>
        <v>12.521432470000001</v>
      </c>
      <c r="S8310" s="2">
        <f t="shared" si="2329"/>
        <v>0</v>
      </c>
      <c r="T8310" s="2">
        <f t="shared" si="2340"/>
        <v>0</v>
      </c>
      <c r="U8310" s="2">
        <f t="shared" si="2330"/>
        <v>0</v>
      </c>
      <c r="V8310" t="str">
        <f t="shared" si="2338"/>
        <v>N</v>
      </c>
      <c r="W8310" s="2">
        <f t="shared" si="2339"/>
        <v>0</v>
      </c>
      <c r="X8310" s="2">
        <f t="shared" si="2331"/>
        <v>0</v>
      </c>
      <c r="Y8310" s="2"/>
    </row>
    <row r="8311" spans="1:25" x14ac:dyDescent="0.2">
      <c r="A8311">
        <v>4</v>
      </c>
      <c r="B8311" s="1">
        <v>43082.166666646517</v>
      </c>
      <c r="C8311">
        <v>34.700000000000003</v>
      </c>
      <c r="D8311" s="15">
        <f t="shared" si="2332"/>
        <v>34.700000000000003</v>
      </c>
      <c r="E8311">
        <v>32</v>
      </c>
      <c r="F8311" s="6">
        <v>15.0984</v>
      </c>
      <c r="G8311" s="6">
        <v>-1.5167529999999999E-2</v>
      </c>
      <c r="H8311" s="6">
        <f t="shared" si="2323"/>
        <v>15.08323247</v>
      </c>
      <c r="I8311" s="6">
        <f t="shared" si="2324"/>
        <v>2.7000000000000028</v>
      </c>
      <c r="J8311" s="6">
        <f t="shared" si="2325"/>
        <v>0</v>
      </c>
      <c r="K8311" s="3">
        <f t="shared" si="2333"/>
        <v>0</v>
      </c>
      <c r="L8311" s="6">
        <f t="shared" si="2326"/>
        <v>12.383232469999998</v>
      </c>
      <c r="M8311" s="6">
        <f t="shared" si="2334"/>
        <v>220</v>
      </c>
      <c r="N8311" s="6">
        <f t="shared" si="2335"/>
        <v>12.383232469999996</v>
      </c>
      <c r="O8311" s="2">
        <f t="shared" si="2327"/>
        <v>-12.383232469999996</v>
      </c>
      <c r="P8311" s="2">
        <f t="shared" si="2336"/>
        <v>19.616767530000004</v>
      </c>
      <c r="Q8311" s="2">
        <f t="shared" si="2328"/>
        <v>15.083232469999999</v>
      </c>
      <c r="R8311" s="2">
        <f t="shared" si="2337"/>
        <v>15.083232469999999</v>
      </c>
      <c r="S8311" s="2">
        <f t="shared" si="2329"/>
        <v>0</v>
      </c>
      <c r="T8311" s="2">
        <f t="shared" si="2340"/>
        <v>0</v>
      </c>
      <c r="U8311" s="2">
        <f t="shared" si="2330"/>
        <v>0</v>
      </c>
      <c r="V8311" t="str">
        <f t="shared" si="2338"/>
        <v>N</v>
      </c>
      <c r="W8311" s="2">
        <f t="shared" si="2339"/>
        <v>0</v>
      </c>
      <c r="X8311" s="2">
        <f t="shared" si="2331"/>
        <v>0</v>
      </c>
      <c r="Y8311" s="2"/>
    </row>
    <row r="8312" spans="1:25" x14ac:dyDescent="0.2">
      <c r="A8312">
        <v>5</v>
      </c>
      <c r="B8312" s="1">
        <v>43082.208333313181</v>
      </c>
      <c r="C8312">
        <v>34.1</v>
      </c>
      <c r="D8312" s="15">
        <f t="shared" si="2332"/>
        <v>34.1</v>
      </c>
      <c r="E8312">
        <v>32</v>
      </c>
      <c r="F8312" s="6">
        <v>10.6157</v>
      </c>
      <c r="G8312" s="6">
        <v>-1.5167529999999999E-2</v>
      </c>
      <c r="H8312" s="6">
        <f t="shared" si="2323"/>
        <v>10.600532470000001</v>
      </c>
      <c r="I8312" s="6">
        <f t="shared" si="2324"/>
        <v>2.1000000000000014</v>
      </c>
      <c r="J8312" s="6">
        <f t="shared" si="2325"/>
        <v>0</v>
      </c>
      <c r="K8312" s="3">
        <f t="shared" si="2333"/>
        <v>0</v>
      </c>
      <c r="L8312" s="6">
        <f t="shared" si="2326"/>
        <v>8.5005324699999996</v>
      </c>
      <c r="M8312" s="6">
        <f t="shared" si="2334"/>
        <v>220</v>
      </c>
      <c r="N8312" s="6">
        <f t="shared" si="2335"/>
        <v>8.500532469999996</v>
      </c>
      <c r="O8312" s="2">
        <f t="shared" si="2327"/>
        <v>-8.500532469999996</v>
      </c>
      <c r="P8312" s="2">
        <f t="shared" si="2336"/>
        <v>23.499467530000004</v>
      </c>
      <c r="Q8312" s="2">
        <f t="shared" si="2328"/>
        <v>10.600532469999997</v>
      </c>
      <c r="R8312" s="2">
        <f t="shared" si="2337"/>
        <v>10.600532469999997</v>
      </c>
      <c r="S8312" s="2">
        <f t="shared" si="2329"/>
        <v>0</v>
      </c>
      <c r="T8312" s="2">
        <f t="shared" si="2340"/>
        <v>0</v>
      </c>
      <c r="U8312" s="2">
        <f t="shared" si="2330"/>
        <v>0</v>
      </c>
      <c r="V8312" t="str">
        <f t="shared" si="2338"/>
        <v>N</v>
      </c>
      <c r="W8312" s="2">
        <f t="shared" si="2339"/>
        <v>0</v>
      </c>
      <c r="X8312" s="2">
        <f t="shared" si="2331"/>
        <v>0</v>
      </c>
      <c r="Y8312" s="2"/>
    </row>
    <row r="8313" spans="1:25" x14ac:dyDescent="0.2">
      <c r="A8313">
        <v>6</v>
      </c>
      <c r="B8313" s="1">
        <v>43082.249999979846</v>
      </c>
      <c r="C8313">
        <v>34.200000000000003</v>
      </c>
      <c r="D8313" s="15">
        <f t="shared" si="2332"/>
        <v>34.200000000000003</v>
      </c>
      <c r="E8313">
        <v>32</v>
      </c>
      <c r="F8313" s="6">
        <v>8.3429699999999993</v>
      </c>
      <c r="G8313" s="6">
        <v>-1.5167529999999999E-2</v>
      </c>
      <c r="H8313" s="6">
        <f t="shared" si="2323"/>
        <v>8.32780247</v>
      </c>
      <c r="I8313" s="6">
        <f t="shared" si="2324"/>
        <v>2.2000000000000028</v>
      </c>
      <c r="J8313" s="6">
        <f t="shared" si="2325"/>
        <v>0</v>
      </c>
      <c r="K8313" s="3">
        <f t="shared" si="2333"/>
        <v>0</v>
      </c>
      <c r="L8313" s="6">
        <f t="shared" si="2326"/>
        <v>6.1278024699999971</v>
      </c>
      <c r="M8313" s="6">
        <f t="shared" si="2334"/>
        <v>220</v>
      </c>
      <c r="N8313" s="6">
        <f t="shared" si="2335"/>
        <v>6.127802470000006</v>
      </c>
      <c r="O8313" s="2">
        <f t="shared" si="2327"/>
        <v>-6.127802470000006</v>
      </c>
      <c r="P8313" s="2">
        <f t="shared" si="2336"/>
        <v>25.872197529999994</v>
      </c>
      <c r="Q8313" s="2">
        <f t="shared" si="2328"/>
        <v>8.3278024700000088</v>
      </c>
      <c r="R8313" s="2">
        <f t="shared" si="2337"/>
        <v>8.32780247</v>
      </c>
      <c r="S8313" s="2">
        <f t="shared" si="2329"/>
        <v>8.8817841970012523E-15</v>
      </c>
      <c r="T8313" s="2">
        <f t="shared" si="2340"/>
        <v>0</v>
      </c>
      <c r="U8313" s="2">
        <f t="shared" si="2330"/>
        <v>0</v>
      </c>
      <c r="V8313" t="str">
        <f t="shared" si="2338"/>
        <v>N</v>
      </c>
      <c r="W8313" s="2">
        <f t="shared" si="2339"/>
        <v>0</v>
      </c>
      <c r="X8313" s="2">
        <f t="shared" si="2331"/>
        <v>0</v>
      </c>
      <c r="Y8313" s="2"/>
    </row>
    <row r="8314" spans="1:25" x14ac:dyDescent="0.2">
      <c r="A8314">
        <v>7</v>
      </c>
      <c r="B8314" s="1">
        <v>43082.29166664651</v>
      </c>
      <c r="C8314">
        <v>35.4</v>
      </c>
      <c r="D8314" s="15">
        <f t="shared" si="2332"/>
        <v>35.4</v>
      </c>
      <c r="E8314">
        <v>32</v>
      </c>
      <c r="F8314" s="6">
        <v>9.1434899999999999</v>
      </c>
      <c r="G8314" s="6">
        <v>6.9598300000000002</v>
      </c>
      <c r="H8314" s="6">
        <f t="shared" si="2323"/>
        <v>16.10332</v>
      </c>
      <c r="I8314" s="6">
        <f t="shared" si="2324"/>
        <v>3.3999999999999986</v>
      </c>
      <c r="J8314" s="6">
        <f t="shared" si="2325"/>
        <v>0</v>
      </c>
      <c r="K8314" s="3">
        <f t="shared" si="2333"/>
        <v>0</v>
      </c>
      <c r="L8314" s="6">
        <f t="shared" si="2326"/>
        <v>12.703320000000001</v>
      </c>
      <c r="M8314" s="6">
        <f t="shared" si="2334"/>
        <v>220</v>
      </c>
      <c r="N8314" s="6">
        <f t="shared" si="2335"/>
        <v>12.703319999999991</v>
      </c>
      <c r="O8314" s="2">
        <f t="shared" si="2327"/>
        <v>-12.703319999999991</v>
      </c>
      <c r="P8314" s="2">
        <f t="shared" si="2336"/>
        <v>19.296680000000009</v>
      </c>
      <c r="Q8314" s="2">
        <f t="shared" si="2328"/>
        <v>16.103319999999989</v>
      </c>
      <c r="R8314" s="2">
        <f t="shared" si="2337"/>
        <v>16.103319999999989</v>
      </c>
      <c r="S8314" s="2">
        <f t="shared" si="2329"/>
        <v>0</v>
      </c>
      <c r="T8314" s="2">
        <f t="shared" si="2340"/>
        <v>0</v>
      </c>
      <c r="U8314" s="2">
        <f t="shared" si="2330"/>
        <v>0</v>
      </c>
      <c r="V8314" t="str">
        <f t="shared" si="2338"/>
        <v>N</v>
      </c>
      <c r="W8314" s="2">
        <f t="shared" si="2339"/>
        <v>0</v>
      </c>
      <c r="X8314" s="2">
        <f t="shared" si="2331"/>
        <v>0</v>
      </c>
      <c r="Y8314" s="2"/>
    </row>
    <row r="8315" spans="1:25" x14ac:dyDescent="0.2">
      <c r="A8315">
        <v>8</v>
      </c>
      <c r="B8315" s="1">
        <v>43082.333333313174</v>
      </c>
      <c r="C8315">
        <v>36.700000000000003</v>
      </c>
      <c r="D8315" s="15">
        <f t="shared" si="2332"/>
        <v>36.700000000000003</v>
      </c>
      <c r="E8315">
        <v>32</v>
      </c>
      <c r="F8315" s="6">
        <v>10.435600000000001</v>
      </c>
      <c r="G8315" s="6">
        <v>6.7758400000000005</v>
      </c>
      <c r="H8315" s="6">
        <f t="shared" si="2323"/>
        <v>17.211440000000003</v>
      </c>
      <c r="I8315" s="6">
        <f t="shared" si="2324"/>
        <v>4.7000000000000028</v>
      </c>
      <c r="J8315" s="6">
        <f t="shared" si="2325"/>
        <v>0</v>
      </c>
      <c r="K8315" s="3">
        <f t="shared" si="2333"/>
        <v>0</v>
      </c>
      <c r="L8315" s="6">
        <f t="shared" si="2326"/>
        <v>12.51144</v>
      </c>
      <c r="M8315" s="6">
        <f t="shared" si="2334"/>
        <v>220</v>
      </c>
      <c r="N8315" s="6">
        <f t="shared" si="2335"/>
        <v>12.511439999999993</v>
      </c>
      <c r="O8315" s="2">
        <f t="shared" si="2327"/>
        <v>-12.511439999999993</v>
      </c>
      <c r="P8315" s="2">
        <f t="shared" si="2336"/>
        <v>19.488560000000007</v>
      </c>
      <c r="Q8315" s="2">
        <f t="shared" si="2328"/>
        <v>17.211439999999996</v>
      </c>
      <c r="R8315" s="2">
        <f t="shared" si="2337"/>
        <v>17.211439999999996</v>
      </c>
      <c r="S8315" s="2">
        <f t="shared" si="2329"/>
        <v>0</v>
      </c>
      <c r="T8315" s="2">
        <f t="shared" si="2340"/>
        <v>0</v>
      </c>
      <c r="U8315" s="2">
        <f t="shared" si="2330"/>
        <v>0</v>
      </c>
      <c r="V8315" t="str">
        <f t="shared" si="2338"/>
        <v>Y</v>
      </c>
      <c r="W8315" s="2">
        <f t="shared" si="2339"/>
        <v>0</v>
      </c>
      <c r="X8315" s="2">
        <f t="shared" si="2331"/>
        <v>0</v>
      </c>
      <c r="Y8315" s="2"/>
    </row>
    <row r="8316" spans="1:25" x14ac:dyDescent="0.2">
      <c r="A8316">
        <v>9</v>
      </c>
      <c r="B8316" s="1">
        <v>43082.374999979838</v>
      </c>
      <c r="C8316">
        <v>40.299999999999997</v>
      </c>
      <c r="D8316" s="15">
        <f t="shared" si="2332"/>
        <v>40.299999999999997</v>
      </c>
      <c r="E8316">
        <v>32</v>
      </c>
      <c r="F8316" s="6">
        <v>13.055300000000001</v>
      </c>
      <c r="G8316" s="6">
        <v>31.01023</v>
      </c>
      <c r="H8316" s="6">
        <f t="shared" si="2323"/>
        <v>44.065530000000003</v>
      </c>
      <c r="I8316" s="6">
        <f t="shared" si="2324"/>
        <v>8.2999999999999972</v>
      </c>
      <c r="J8316" s="6">
        <f t="shared" si="2325"/>
        <v>0</v>
      </c>
      <c r="K8316" s="3">
        <f t="shared" si="2333"/>
        <v>0</v>
      </c>
      <c r="L8316" s="6">
        <f t="shared" si="2326"/>
        <v>35.765530000000005</v>
      </c>
      <c r="M8316" s="6">
        <f t="shared" si="2334"/>
        <v>220</v>
      </c>
      <c r="N8316" s="6">
        <f t="shared" si="2335"/>
        <v>35.765530000000012</v>
      </c>
      <c r="O8316" s="2">
        <f t="shared" si="2327"/>
        <v>-32</v>
      </c>
      <c r="P8316" s="2">
        <f t="shared" si="2336"/>
        <v>0</v>
      </c>
      <c r="Q8316" s="2">
        <f t="shared" si="2328"/>
        <v>40.299999999999997</v>
      </c>
      <c r="R8316" s="2">
        <f t="shared" si="2337"/>
        <v>40.299999999999997</v>
      </c>
      <c r="S8316" s="2">
        <f t="shared" si="2329"/>
        <v>0</v>
      </c>
      <c r="T8316" s="2">
        <f t="shared" si="2340"/>
        <v>0</v>
      </c>
      <c r="U8316" s="2">
        <f t="shared" si="2330"/>
        <v>3.7655300000000125</v>
      </c>
      <c r="V8316" t="str">
        <f t="shared" si="2338"/>
        <v>Y</v>
      </c>
      <c r="W8316" s="2">
        <f t="shared" si="2339"/>
        <v>3.7655300000000125</v>
      </c>
      <c r="X8316" s="2">
        <f t="shared" si="2331"/>
        <v>0</v>
      </c>
      <c r="Y8316" s="2"/>
    </row>
    <row r="8317" spans="1:25" x14ac:dyDescent="0.2">
      <c r="A8317">
        <v>10</v>
      </c>
      <c r="B8317" s="1">
        <v>43082.416666646503</v>
      </c>
      <c r="C8317">
        <v>43.2</v>
      </c>
      <c r="D8317" s="15">
        <f t="shared" si="2332"/>
        <v>43.2</v>
      </c>
      <c r="E8317">
        <v>32</v>
      </c>
      <c r="F8317" s="6">
        <v>15.0984</v>
      </c>
      <c r="G8317" s="6">
        <v>38.350589999999997</v>
      </c>
      <c r="H8317" s="6">
        <f t="shared" si="2323"/>
        <v>53.448989999999995</v>
      </c>
      <c r="I8317" s="6">
        <f t="shared" si="2324"/>
        <v>11.200000000000003</v>
      </c>
      <c r="J8317" s="6">
        <f t="shared" si="2325"/>
        <v>0</v>
      </c>
      <c r="K8317" s="3">
        <f t="shared" si="2333"/>
        <v>0</v>
      </c>
      <c r="L8317" s="6">
        <f t="shared" si="2326"/>
        <v>42.248989999999992</v>
      </c>
      <c r="M8317" s="6">
        <f t="shared" si="2334"/>
        <v>220</v>
      </c>
      <c r="N8317" s="6">
        <f t="shared" si="2335"/>
        <v>42.248989999999992</v>
      </c>
      <c r="O8317" s="2">
        <f t="shared" si="2327"/>
        <v>-32</v>
      </c>
      <c r="P8317" s="2">
        <f t="shared" si="2336"/>
        <v>0</v>
      </c>
      <c r="Q8317" s="2">
        <f t="shared" si="2328"/>
        <v>43.2</v>
      </c>
      <c r="R8317" s="2">
        <f t="shared" si="2337"/>
        <v>43.2</v>
      </c>
      <c r="S8317" s="2">
        <f t="shared" si="2329"/>
        <v>0</v>
      </c>
      <c r="T8317" s="2">
        <f t="shared" si="2340"/>
        <v>0</v>
      </c>
      <c r="U8317" s="2">
        <f t="shared" si="2330"/>
        <v>10.248989999999992</v>
      </c>
      <c r="V8317" t="str">
        <f t="shared" si="2338"/>
        <v>Y</v>
      </c>
      <c r="W8317" s="2">
        <f t="shared" si="2339"/>
        <v>10.248989999999992</v>
      </c>
      <c r="X8317" s="2">
        <f t="shared" si="2331"/>
        <v>0</v>
      </c>
      <c r="Y8317" s="2"/>
    </row>
    <row r="8318" spans="1:25" x14ac:dyDescent="0.2">
      <c r="A8318">
        <v>11</v>
      </c>
      <c r="B8318" s="1">
        <v>43082.458333313167</v>
      </c>
      <c r="C8318">
        <v>44.1</v>
      </c>
      <c r="D8318" s="15">
        <f t="shared" si="2332"/>
        <v>44.1</v>
      </c>
      <c r="E8318">
        <v>32</v>
      </c>
      <c r="F8318" s="6">
        <v>15.0984</v>
      </c>
      <c r="G8318" s="6">
        <v>44.367930000000001</v>
      </c>
      <c r="H8318" s="6">
        <f t="shared" si="2323"/>
        <v>59.466329999999999</v>
      </c>
      <c r="I8318" s="6">
        <f t="shared" si="2324"/>
        <v>12.100000000000001</v>
      </c>
      <c r="J8318" s="6">
        <f t="shared" si="2325"/>
        <v>0</v>
      </c>
      <c r="K8318" s="3">
        <f t="shared" si="2333"/>
        <v>0</v>
      </c>
      <c r="L8318" s="6">
        <f t="shared" si="2326"/>
        <v>47.366329999999998</v>
      </c>
      <c r="M8318" s="6">
        <f t="shared" si="2334"/>
        <v>220</v>
      </c>
      <c r="N8318" s="6">
        <f t="shared" si="2335"/>
        <v>47.366330000000005</v>
      </c>
      <c r="O8318" s="2">
        <f t="shared" si="2327"/>
        <v>-32</v>
      </c>
      <c r="P8318" s="2">
        <f t="shared" si="2336"/>
        <v>0</v>
      </c>
      <c r="Q8318" s="2">
        <f t="shared" si="2328"/>
        <v>44.1</v>
      </c>
      <c r="R8318" s="2">
        <f t="shared" si="2337"/>
        <v>44.1</v>
      </c>
      <c r="S8318" s="2">
        <f t="shared" si="2329"/>
        <v>0</v>
      </c>
      <c r="T8318" s="2">
        <f t="shared" si="2340"/>
        <v>0</v>
      </c>
      <c r="U8318" s="2">
        <f t="shared" si="2330"/>
        <v>15.366330000000005</v>
      </c>
      <c r="V8318" t="str">
        <f t="shared" si="2338"/>
        <v>Y</v>
      </c>
      <c r="W8318" s="2">
        <f t="shared" si="2339"/>
        <v>15.366330000000005</v>
      </c>
      <c r="X8318" s="2">
        <f t="shared" si="2331"/>
        <v>0</v>
      </c>
      <c r="Y8318" s="2"/>
    </row>
    <row r="8319" spans="1:25" x14ac:dyDescent="0.2">
      <c r="A8319">
        <v>12</v>
      </c>
      <c r="B8319" s="1">
        <v>43082.499999979831</v>
      </c>
      <c r="C8319">
        <v>45.3</v>
      </c>
      <c r="D8319" s="15">
        <f t="shared" si="2332"/>
        <v>45.3</v>
      </c>
      <c r="E8319">
        <v>32</v>
      </c>
      <c r="F8319" s="6">
        <v>15.0984</v>
      </c>
      <c r="G8319" s="6">
        <v>45.155120000000004</v>
      </c>
      <c r="H8319" s="6">
        <f t="shared" si="2323"/>
        <v>60.253520000000002</v>
      </c>
      <c r="I8319" s="6">
        <f t="shared" si="2324"/>
        <v>13.299999999999997</v>
      </c>
      <c r="J8319" s="6">
        <f t="shared" si="2325"/>
        <v>0</v>
      </c>
      <c r="K8319" s="3">
        <f t="shared" si="2333"/>
        <v>0</v>
      </c>
      <c r="L8319" s="6">
        <f t="shared" si="2326"/>
        <v>46.953520000000005</v>
      </c>
      <c r="M8319" s="6">
        <f t="shared" si="2334"/>
        <v>220</v>
      </c>
      <c r="N8319" s="6">
        <f t="shared" si="2335"/>
        <v>46.953520000000026</v>
      </c>
      <c r="O8319" s="2">
        <f t="shared" si="2327"/>
        <v>-32</v>
      </c>
      <c r="P8319" s="2">
        <f t="shared" si="2336"/>
        <v>0</v>
      </c>
      <c r="Q8319" s="2">
        <f t="shared" si="2328"/>
        <v>45.3</v>
      </c>
      <c r="R8319" s="2">
        <f t="shared" si="2337"/>
        <v>45.3</v>
      </c>
      <c r="S8319" s="2">
        <f t="shared" si="2329"/>
        <v>0</v>
      </c>
      <c r="T8319" s="2">
        <f t="shared" si="2340"/>
        <v>0</v>
      </c>
      <c r="U8319" s="2">
        <f t="shared" si="2330"/>
        <v>14.953520000000026</v>
      </c>
      <c r="V8319" t="str">
        <f t="shared" si="2338"/>
        <v>Y</v>
      </c>
      <c r="W8319" s="2">
        <f t="shared" si="2339"/>
        <v>14.953520000000026</v>
      </c>
      <c r="X8319" s="2">
        <f t="shared" si="2331"/>
        <v>0</v>
      </c>
      <c r="Y8319" s="2"/>
    </row>
    <row r="8320" spans="1:25" x14ac:dyDescent="0.2">
      <c r="A8320">
        <v>13</v>
      </c>
      <c r="B8320" s="1">
        <v>43082.541666646495</v>
      </c>
      <c r="C8320">
        <v>43.4</v>
      </c>
      <c r="D8320" s="15">
        <f t="shared" si="2332"/>
        <v>43.4</v>
      </c>
      <c r="E8320">
        <v>32</v>
      </c>
      <c r="F8320" s="6">
        <v>15.0984</v>
      </c>
      <c r="G8320" s="6">
        <v>17.994499999999999</v>
      </c>
      <c r="H8320" s="6">
        <f t="shared" si="2323"/>
        <v>33.0929</v>
      </c>
      <c r="I8320" s="6">
        <f t="shared" si="2324"/>
        <v>11.399999999999999</v>
      </c>
      <c r="J8320" s="6">
        <f t="shared" si="2325"/>
        <v>0</v>
      </c>
      <c r="K8320" s="3">
        <f t="shared" si="2333"/>
        <v>0</v>
      </c>
      <c r="L8320" s="6">
        <f t="shared" si="2326"/>
        <v>21.692900000000002</v>
      </c>
      <c r="M8320" s="6">
        <f t="shared" si="2334"/>
        <v>220</v>
      </c>
      <c r="N8320" s="6">
        <f t="shared" si="2335"/>
        <v>21.692900000000009</v>
      </c>
      <c r="O8320" s="2">
        <f t="shared" si="2327"/>
        <v>-21.692900000000009</v>
      </c>
      <c r="P8320" s="2">
        <f t="shared" si="2336"/>
        <v>10.307099999999991</v>
      </c>
      <c r="Q8320" s="2">
        <f t="shared" si="2328"/>
        <v>33.092900000000007</v>
      </c>
      <c r="R8320" s="2">
        <f t="shared" si="2337"/>
        <v>33.092900000000007</v>
      </c>
      <c r="S8320" s="2">
        <f t="shared" si="2329"/>
        <v>0</v>
      </c>
      <c r="T8320" s="2">
        <f t="shared" si="2340"/>
        <v>0</v>
      </c>
      <c r="U8320" s="2">
        <f t="shared" si="2330"/>
        <v>0</v>
      </c>
      <c r="V8320" t="str">
        <f t="shared" si="2338"/>
        <v>Y</v>
      </c>
      <c r="W8320" s="2">
        <f t="shared" si="2339"/>
        <v>0</v>
      </c>
      <c r="X8320" s="2">
        <f t="shared" si="2331"/>
        <v>0</v>
      </c>
      <c r="Y8320" s="2"/>
    </row>
    <row r="8321" spans="1:25" x14ac:dyDescent="0.2">
      <c r="A8321">
        <v>14</v>
      </c>
      <c r="B8321" s="1">
        <v>43082.58333331316</v>
      </c>
      <c r="C8321">
        <v>44.6</v>
      </c>
      <c r="D8321" s="15">
        <f t="shared" si="2332"/>
        <v>44.6</v>
      </c>
      <c r="E8321">
        <v>32</v>
      </c>
      <c r="F8321" s="6">
        <v>15.0984</v>
      </c>
      <c r="G8321" s="6">
        <v>37.101190000000003</v>
      </c>
      <c r="H8321" s="6">
        <f t="shared" si="2323"/>
        <v>52.199590000000001</v>
      </c>
      <c r="I8321" s="6">
        <f t="shared" si="2324"/>
        <v>12.600000000000001</v>
      </c>
      <c r="J8321" s="6">
        <f t="shared" si="2325"/>
        <v>0</v>
      </c>
      <c r="K8321" s="3">
        <f t="shared" si="2333"/>
        <v>0</v>
      </c>
      <c r="L8321" s="6">
        <f t="shared" si="2326"/>
        <v>39.599589999999999</v>
      </c>
      <c r="M8321" s="6">
        <f t="shared" si="2334"/>
        <v>220</v>
      </c>
      <c r="N8321" s="6">
        <f t="shared" si="2335"/>
        <v>39.599589999999978</v>
      </c>
      <c r="O8321" s="2">
        <f t="shared" si="2327"/>
        <v>-32</v>
      </c>
      <c r="P8321" s="2">
        <f t="shared" si="2336"/>
        <v>0</v>
      </c>
      <c r="Q8321" s="2">
        <f t="shared" si="2328"/>
        <v>44.6</v>
      </c>
      <c r="R8321" s="2">
        <f t="shared" si="2337"/>
        <v>44.6</v>
      </c>
      <c r="S8321" s="2">
        <f t="shared" si="2329"/>
        <v>0</v>
      </c>
      <c r="T8321" s="2">
        <f t="shared" si="2340"/>
        <v>0</v>
      </c>
      <c r="U8321" s="2">
        <f t="shared" si="2330"/>
        <v>7.5995899999999779</v>
      </c>
      <c r="V8321" t="str">
        <f t="shared" si="2338"/>
        <v>Y</v>
      </c>
      <c r="W8321" s="2">
        <f t="shared" si="2339"/>
        <v>7.5995899999999779</v>
      </c>
      <c r="X8321" s="2">
        <f t="shared" si="2331"/>
        <v>0</v>
      </c>
      <c r="Y8321" s="2"/>
    </row>
    <row r="8322" spans="1:25" x14ac:dyDescent="0.2">
      <c r="A8322">
        <v>15</v>
      </c>
      <c r="B8322" s="1">
        <v>43082.624999979824</v>
      </c>
      <c r="C8322">
        <v>44.7</v>
      </c>
      <c r="D8322" s="15">
        <f t="shared" si="2332"/>
        <v>44.7</v>
      </c>
      <c r="E8322">
        <v>32</v>
      </c>
      <c r="F8322" s="6">
        <v>15.0984</v>
      </c>
      <c r="G8322" s="6">
        <v>27.421489999999999</v>
      </c>
      <c r="H8322" s="6">
        <f t="shared" si="2323"/>
        <v>42.519889999999997</v>
      </c>
      <c r="I8322" s="6">
        <f t="shared" si="2324"/>
        <v>12.700000000000003</v>
      </c>
      <c r="J8322" s="6">
        <f t="shared" si="2325"/>
        <v>0</v>
      </c>
      <c r="K8322" s="3">
        <f t="shared" si="2333"/>
        <v>0</v>
      </c>
      <c r="L8322" s="6">
        <f t="shared" si="2326"/>
        <v>29.819889999999994</v>
      </c>
      <c r="M8322" s="6">
        <f t="shared" si="2334"/>
        <v>220</v>
      </c>
      <c r="N8322" s="6">
        <f t="shared" si="2335"/>
        <v>29.819889999999987</v>
      </c>
      <c r="O8322" s="2">
        <f t="shared" si="2327"/>
        <v>-29.819889999999987</v>
      </c>
      <c r="P8322" s="2">
        <f t="shared" si="2336"/>
        <v>2.1801100000000133</v>
      </c>
      <c r="Q8322" s="2">
        <f t="shared" si="2328"/>
        <v>42.51988999999999</v>
      </c>
      <c r="R8322" s="2">
        <f t="shared" si="2337"/>
        <v>42.51988999999999</v>
      </c>
      <c r="S8322" s="2">
        <f t="shared" si="2329"/>
        <v>0</v>
      </c>
      <c r="T8322" s="2">
        <f t="shared" si="2340"/>
        <v>0</v>
      </c>
      <c r="U8322" s="2">
        <f t="shared" si="2330"/>
        <v>0</v>
      </c>
      <c r="V8322" t="str">
        <f t="shared" si="2338"/>
        <v>Y</v>
      </c>
      <c r="W8322" s="2">
        <f t="shared" si="2339"/>
        <v>0</v>
      </c>
      <c r="X8322" s="2">
        <f t="shared" si="2331"/>
        <v>0</v>
      </c>
      <c r="Y8322" s="2"/>
    </row>
    <row r="8323" spans="1:25" x14ac:dyDescent="0.2">
      <c r="A8323">
        <v>16</v>
      </c>
      <c r="B8323" s="1">
        <v>43082.666666646488</v>
      </c>
      <c r="C8323">
        <v>44.9</v>
      </c>
      <c r="D8323" s="15">
        <f t="shared" si="2332"/>
        <v>44.9</v>
      </c>
      <c r="E8323">
        <v>32</v>
      </c>
      <c r="F8323" s="6">
        <v>15.0984</v>
      </c>
      <c r="G8323" s="6">
        <v>14.390879999999999</v>
      </c>
      <c r="H8323" s="6">
        <f t="shared" ref="H8323:H8386" si="2341">(F8323+G8323)</f>
        <v>29.489280000000001</v>
      </c>
      <c r="I8323" s="6">
        <f t="shared" ref="I8323:I8386" si="2342">IF((D8323-E8323)&gt;0,D8323-E8323,0)</f>
        <v>12.899999999999999</v>
      </c>
      <c r="J8323" s="6">
        <f t="shared" ref="J8323:J8386" si="2343">IF((I8323-H8323)&gt;0, (I8323-H8323), (0))</f>
        <v>0</v>
      </c>
      <c r="K8323" s="3">
        <f t="shared" si="2333"/>
        <v>0</v>
      </c>
      <c r="L8323" s="6">
        <f t="shared" ref="L8323:L8386" si="2344">IF(J8323=0, H8323-I8323,0)</f>
        <v>16.589280000000002</v>
      </c>
      <c r="M8323" s="6">
        <f t="shared" si="2334"/>
        <v>220</v>
      </c>
      <c r="N8323" s="6">
        <f t="shared" si="2335"/>
        <v>16.589280000000002</v>
      </c>
      <c r="O8323" s="2">
        <f t="shared" ref="O8323:O8386" si="2345">IF((N8323&lt;E8323-$AA$7),-N8323,$AA$7-E8323)</f>
        <v>-16.589280000000002</v>
      </c>
      <c r="P8323" s="2">
        <f t="shared" si="2336"/>
        <v>15.410719999999998</v>
      </c>
      <c r="Q8323" s="2">
        <f t="shared" ref="Q8323:Q8386" si="2346">D8323-P8323</f>
        <v>29.489280000000001</v>
      </c>
      <c r="R8323" s="2">
        <f t="shared" si="2337"/>
        <v>29.489280000000001</v>
      </c>
      <c r="S8323" s="2">
        <f t="shared" ref="S8323:S8386" si="2347">IF(Q8323-R8323&gt;0, Q8323-R8323, 0)</f>
        <v>0</v>
      </c>
      <c r="T8323" s="2">
        <f t="shared" si="2340"/>
        <v>0</v>
      </c>
      <c r="U8323" s="2">
        <f t="shared" ref="U8323:U8386" si="2348">N8323+O8323</f>
        <v>0</v>
      </c>
      <c r="V8323" t="str">
        <f t="shared" si="2338"/>
        <v>Y</v>
      </c>
      <c r="W8323" s="2">
        <f t="shared" si="2339"/>
        <v>0</v>
      </c>
      <c r="X8323" s="2">
        <f t="shared" ref="X8323:X8386" si="2349">D8323- (P8323+R8323+S8323)</f>
        <v>0</v>
      </c>
      <c r="Y8323" s="2"/>
    </row>
    <row r="8324" spans="1:25" x14ac:dyDescent="0.2">
      <c r="A8324">
        <v>17</v>
      </c>
      <c r="B8324" s="1">
        <v>43082.708333313152</v>
      </c>
      <c r="C8324">
        <v>46.4</v>
      </c>
      <c r="D8324" s="15">
        <f t="shared" ref="D8324:D8387" si="2350">C8324/$AA$4*$AA$5</f>
        <v>46.4</v>
      </c>
      <c r="E8324">
        <v>32</v>
      </c>
      <c r="F8324" s="6">
        <v>14.9817</v>
      </c>
      <c r="G8324" s="6">
        <v>0.67025016999999987</v>
      </c>
      <c r="H8324" s="6">
        <f t="shared" si="2341"/>
        <v>15.651950169999999</v>
      </c>
      <c r="I8324" s="6">
        <f t="shared" si="2342"/>
        <v>14.399999999999999</v>
      </c>
      <c r="J8324" s="6">
        <f t="shared" si="2343"/>
        <v>0</v>
      </c>
      <c r="K8324" s="3">
        <f t="shared" ref="K8324:K8387" si="2351">IF((M8323-M8324)&gt;0,M8323-M8324,0)</f>
        <v>0</v>
      </c>
      <c r="L8324" s="6">
        <f t="shared" si="2344"/>
        <v>1.2519501700000006</v>
      </c>
      <c r="M8324" s="6">
        <f t="shared" ref="M8324:M8387" si="2352">IF( (M8323-J8324/$AA$11+L8324)&gt;$AA$25, IF((M8323-J8324/$AA$11+L8324)&lt;$AA$9,(M8323-J8324/$AA$11+L8324),$AA$9), $AA$25)</f>
        <v>220</v>
      </c>
      <c r="N8324" s="6">
        <f t="shared" ref="N8324:N8387" si="2353">IF(((M8323-J8324+L8324)-M8324)&gt;0,((M8323-J8324+L8324)-M8324),0)</f>
        <v>1.2519501699999864</v>
      </c>
      <c r="O8324" s="2">
        <f t="shared" si="2345"/>
        <v>-1.2519501699999864</v>
      </c>
      <c r="P8324" s="2">
        <f t="shared" ref="P8324:P8387" si="2354">E8324+O8324</f>
        <v>30.748049830000014</v>
      </c>
      <c r="Q8324" s="2">
        <f t="shared" si="2346"/>
        <v>15.651950169999985</v>
      </c>
      <c r="R8324" s="2">
        <f t="shared" ref="R8324:R8387" si="2355">IF(Q8324&gt;H8324, H8324, Q8324)</f>
        <v>15.651950169999985</v>
      </c>
      <c r="S8324" s="2">
        <f t="shared" si="2347"/>
        <v>0</v>
      </c>
      <c r="T8324" s="2">
        <f t="shared" si="2340"/>
        <v>0</v>
      </c>
      <c r="U8324" s="2">
        <f t="shared" si="2348"/>
        <v>0</v>
      </c>
      <c r="V8324" t="str">
        <f t="shared" ref="V8324:V8387" si="2356">IF(AND(A8324&gt;7,A8324&lt;17), "Y", "N")</f>
        <v>N</v>
      </c>
      <c r="W8324" s="2">
        <f t="shared" ref="W8324:W8387" si="2357">IF(V8324="Y", U8324, 0)</f>
        <v>0</v>
      </c>
      <c r="X8324" s="2">
        <f t="shared" si="2349"/>
        <v>0</v>
      </c>
      <c r="Y8324" s="2"/>
    </row>
    <row r="8325" spans="1:25" x14ac:dyDescent="0.2">
      <c r="A8325">
        <v>18</v>
      </c>
      <c r="B8325" s="1">
        <v>43082.749999979816</v>
      </c>
      <c r="C8325">
        <v>46.2</v>
      </c>
      <c r="D8325" s="15">
        <f t="shared" si="2350"/>
        <v>46.2</v>
      </c>
      <c r="E8325">
        <v>32</v>
      </c>
      <c r="F8325" s="6">
        <v>12.8284</v>
      </c>
      <c r="G8325" s="6">
        <v>-1.5167529999999999E-2</v>
      </c>
      <c r="H8325" s="6">
        <f t="shared" si="2341"/>
        <v>12.813232470000001</v>
      </c>
      <c r="I8325" s="6">
        <f t="shared" si="2342"/>
        <v>14.200000000000003</v>
      </c>
      <c r="J8325" s="6">
        <f t="shared" si="2343"/>
        <v>1.386767530000002</v>
      </c>
      <c r="K8325" s="3">
        <f t="shared" si="2351"/>
        <v>1.5848771771428574</v>
      </c>
      <c r="L8325" s="6">
        <f t="shared" si="2344"/>
        <v>0</v>
      </c>
      <c r="M8325" s="6">
        <f t="shared" si="2352"/>
        <v>218.41512282285714</v>
      </c>
      <c r="N8325" s="6">
        <f t="shared" si="2353"/>
        <v>0.19810964714284296</v>
      </c>
      <c r="O8325" s="2">
        <f t="shared" si="2345"/>
        <v>-0.19810964714284296</v>
      </c>
      <c r="P8325" s="2">
        <f t="shared" si="2354"/>
        <v>31.801890352857157</v>
      </c>
      <c r="Q8325" s="2">
        <f t="shared" si="2346"/>
        <v>14.398109647142846</v>
      </c>
      <c r="R8325" s="2">
        <f t="shared" si="2355"/>
        <v>12.813232470000001</v>
      </c>
      <c r="S8325" s="2">
        <f t="shared" si="2347"/>
        <v>1.5848771771428449</v>
      </c>
      <c r="T8325" s="2">
        <f t="shared" si="2340"/>
        <v>0</v>
      </c>
      <c r="U8325" s="2">
        <f t="shared" si="2348"/>
        <v>0</v>
      </c>
      <c r="V8325" t="str">
        <f t="shared" si="2356"/>
        <v>N</v>
      </c>
      <c r="W8325" s="2">
        <f t="shared" si="2357"/>
        <v>0</v>
      </c>
      <c r="X8325" s="2">
        <f t="shared" si="2349"/>
        <v>0</v>
      </c>
      <c r="Y8325" s="2"/>
    </row>
    <row r="8326" spans="1:25" x14ac:dyDescent="0.2">
      <c r="A8326">
        <v>19</v>
      </c>
      <c r="B8326" s="1">
        <v>43082.791666646481</v>
      </c>
      <c r="C8326">
        <v>46.8</v>
      </c>
      <c r="D8326" s="15">
        <f t="shared" si="2350"/>
        <v>46.8</v>
      </c>
      <c r="E8326">
        <v>32</v>
      </c>
      <c r="F8326" s="6">
        <v>14.175599999999999</v>
      </c>
      <c r="G8326" s="6">
        <v>-1.5167529999999999E-2</v>
      </c>
      <c r="H8326" s="6">
        <f t="shared" si="2341"/>
        <v>14.16043247</v>
      </c>
      <c r="I8326" s="6">
        <f t="shared" si="2342"/>
        <v>14.799999999999997</v>
      </c>
      <c r="J8326" s="6">
        <f t="shared" si="2343"/>
        <v>0.63956752999999722</v>
      </c>
      <c r="K8326" s="3">
        <f t="shared" si="2351"/>
        <v>0.7309343199999887</v>
      </c>
      <c r="L8326" s="6">
        <f t="shared" si="2344"/>
        <v>0</v>
      </c>
      <c r="M8326" s="6">
        <f t="shared" si="2352"/>
        <v>217.68418850285715</v>
      </c>
      <c r="N8326" s="6">
        <f t="shared" si="2353"/>
        <v>9.1366789999995035E-2</v>
      </c>
      <c r="O8326" s="2">
        <f t="shared" si="2345"/>
        <v>-9.1366789999995035E-2</v>
      </c>
      <c r="P8326" s="2">
        <f t="shared" si="2354"/>
        <v>31.908633210000005</v>
      </c>
      <c r="Q8326" s="2">
        <f t="shared" si="2346"/>
        <v>14.891366789999992</v>
      </c>
      <c r="R8326" s="2">
        <f t="shared" si="2355"/>
        <v>14.16043247</v>
      </c>
      <c r="S8326" s="2">
        <f t="shared" si="2347"/>
        <v>0.73093431999999225</v>
      </c>
      <c r="T8326" s="2">
        <f t="shared" si="2340"/>
        <v>0</v>
      </c>
      <c r="U8326" s="2">
        <f t="shared" si="2348"/>
        <v>0</v>
      </c>
      <c r="V8326" t="str">
        <f t="shared" si="2356"/>
        <v>N</v>
      </c>
      <c r="W8326" s="2">
        <f t="shared" si="2357"/>
        <v>0</v>
      </c>
      <c r="X8326" s="2">
        <f t="shared" si="2349"/>
        <v>0</v>
      </c>
      <c r="Y8326" s="2"/>
    </row>
    <row r="8327" spans="1:25" x14ac:dyDescent="0.2">
      <c r="A8327">
        <v>20</v>
      </c>
      <c r="B8327" s="1">
        <v>43082.833333313145</v>
      </c>
      <c r="C8327">
        <v>47.4</v>
      </c>
      <c r="D8327" s="15">
        <f t="shared" si="2350"/>
        <v>47.4</v>
      </c>
      <c r="E8327">
        <v>32</v>
      </c>
      <c r="F8327" s="6">
        <v>14.963200000000001</v>
      </c>
      <c r="G8327" s="6">
        <v>-1.5167529999999999E-2</v>
      </c>
      <c r="H8327" s="6">
        <f t="shared" si="2341"/>
        <v>14.948032470000001</v>
      </c>
      <c r="I8327" s="6">
        <f t="shared" si="2342"/>
        <v>15.399999999999999</v>
      </c>
      <c r="J8327" s="6">
        <f t="shared" si="2343"/>
        <v>0.45196752999999745</v>
      </c>
      <c r="K8327" s="3">
        <f t="shared" si="2351"/>
        <v>0.51653432000000521</v>
      </c>
      <c r="L8327" s="6">
        <f t="shared" si="2344"/>
        <v>0</v>
      </c>
      <c r="M8327" s="6">
        <f t="shared" si="2352"/>
        <v>217.16765418285715</v>
      </c>
      <c r="N8327" s="6">
        <f t="shared" si="2353"/>
        <v>6.4566790000014862E-2</v>
      </c>
      <c r="O8327" s="2">
        <f t="shared" si="2345"/>
        <v>-6.4566790000014862E-2</v>
      </c>
      <c r="P8327" s="2">
        <f t="shared" si="2354"/>
        <v>31.935433209999985</v>
      </c>
      <c r="Q8327" s="2">
        <f t="shared" si="2346"/>
        <v>15.464566790000013</v>
      </c>
      <c r="R8327" s="2">
        <f t="shared" si="2355"/>
        <v>14.948032470000001</v>
      </c>
      <c r="S8327" s="2">
        <f t="shared" si="2347"/>
        <v>0.51653432000001231</v>
      </c>
      <c r="T8327" s="2">
        <f t="shared" si="2340"/>
        <v>0</v>
      </c>
      <c r="U8327" s="2">
        <f t="shared" si="2348"/>
        <v>0</v>
      </c>
      <c r="V8327" t="str">
        <f t="shared" si="2356"/>
        <v>N</v>
      </c>
      <c r="W8327" s="2">
        <f t="shared" si="2357"/>
        <v>0</v>
      </c>
      <c r="X8327" s="2">
        <f t="shared" si="2349"/>
        <v>0</v>
      </c>
      <c r="Y8327" s="2"/>
    </row>
    <row r="8328" spans="1:25" x14ac:dyDescent="0.2">
      <c r="A8328">
        <v>21</v>
      </c>
      <c r="B8328" s="1">
        <v>43082.874999979809</v>
      </c>
      <c r="C8328">
        <v>45.7</v>
      </c>
      <c r="D8328" s="15">
        <f t="shared" si="2350"/>
        <v>45.7</v>
      </c>
      <c r="E8328">
        <v>32</v>
      </c>
      <c r="F8328" s="6">
        <v>15.0984</v>
      </c>
      <c r="G8328" s="6">
        <v>-1.5167529999999999E-2</v>
      </c>
      <c r="H8328" s="6">
        <f t="shared" si="2341"/>
        <v>15.08323247</v>
      </c>
      <c r="I8328" s="6">
        <f t="shared" si="2342"/>
        <v>13.700000000000003</v>
      </c>
      <c r="J8328" s="6">
        <f t="shared" si="2343"/>
        <v>0</v>
      </c>
      <c r="K8328" s="3">
        <f t="shared" si="2351"/>
        <v>0</v>
      </c>
      <c r="L8328" s="6">
        <f t="shared" si="2344"/>
        <v>1.3832324699999976</v>
      </c>
      <c r="M8328" s="6">
        <f t="shared" si="2352"/>
        <v>218.55088665285714</v>
      </c>
      <c r="N8328" s="6">
        <f t="shared" si="2353"/>
        <v>0</v>
      </c>
      <c r="O8328" s="2">
        <f t="shared" si="2345"/>
        <v>0</v>
      </c>
      <c r="P8328" s="2">
        <f t="shared" si="2354"/>
        <v>32</v>
      </c>
      <c r="Q8328" s="2">
        <f t="shared" si="2346"/>
        <v>13.700000000000003</v>
      </c>
      <c r="R8328" s="2">
        <f t="shared" si="2355"/>
        <v>13.700000000000003</v>
      </c>
      <c r="S8328" s="2">
        <f t="shared" si="2347"/>
        <v>0</v>
      </c>
      <c r="T8328" s="2">
        <f t="shared" si="2340"/>
        <v>1.3832324699999958</v>
      </c>
      <c r="U8328" s="2">
        <f t="shared" si="2348"/>
        <v>0</v>
      </c>
      <c r="V8328" t="str">
        <f t="shared" si="2356"/>
        <v>N</v>
      </c>
      <c r="W8328" s="2">
        <f t="shared" si="2357"/>
        <v>0</v>
      </c>
      <c r="X8328" s="2">
        <f t="shared" si="2349"/>
        <v>0</v>
      </c>
      <c r="Y8328" s="2"/>
    </row>
    <row r="8329" spans="1:25" x14ac:dyDescent="0.2">
      <c r="A8329">
        <v>22</v>
      </c>
      <c r="B8329" s="1">
        <v>43082.916666646473</v>
      </c>
      <c r="C8329">
        <v>43.9</v>
      </c>
      <c r="D8329" s="15">
        <f t="shared" si="2350"/>
        <v>43.9</v>
      </c>
      <c r="E8329">
        <v>32</v>
      </c>
      <c r="F8329" s="6">
        <v>15.0984</v>
      </c>
      <c r="G8329" s="6">
        <v>-1.5167529999999999E-2</v>
      </c>
      <c r="H8329" s="6">
        <f t="shared" si="2341"/>
        <v>15.08323247</v>
      </c>
      <c r="I8329" s="6">
        <f t="shared" si="2342"/>
        <v>11.899999999999999</v>
      </c>
      <c r="J8329" s="6">
        <f t="shared" si="2343"/>
        <v>0</v>
      </c>
      <c r="K8329" s="3">
        <f t="shared" si="2351"/>
        <v>0</v>
      </c>
      <c r="L8329" s="6">
        <f t="shared" si="2344"/>
        <v>3.1832324700000019</v>
      </c>
      <c r="M8329" s="6">
        <f t="shared" si="2352"/>
        <v>220</v>
      </c>
      <c r="N8329" s="6">
        <f t="shared" si="2353"/>
        <v>1.7341191228571518</v>
      </c>
      <c r="O8329" s="2">
        <f t="shared" si="2345"/>
        <v>-1.7341191228571518</v>
      </c>
      <c r="P8329" s="2">
        <f t="shared" si="2354"/>
        <v>30.265880877142848</v>
      </c>
      <c r="Q8329" s="2">
        <f t="shared" si="2346"/>
        <v>13.63411912285715</v>
      </c>
      <c r="R8329" s="2">
        <f t="shared" si="2355"/>
        <v>13.63411912285715</v>
      </c>
      <c r="S8329" s="2">
        <f t="shared" si="2347"/>
        <v>0</v>
      </c>
      <c r="T8329" s="2">
        <f t="shared" si="2340"/>
        <v>1.4491133471428554</v>
      </c>
      <c r="U8329" s="2">
        <f t="shared" si="2348"/>
        <v>0</v>
      </c>
      <c r="V8329" t="str">
        <f t="shared" si="2356"/>
        <v>N</v>
      </c>
      <c r="W8329" s="2">
        <f t="shared" si="2357"/>
        <v>0</v>
      </c>
      <c r="X8329" s="2">
        <f t="shared" si="2349"/>
        <v>0</v>
      </c>
      <c r="Y8329" s="2"/>
    </row>
    <row r="8330" spans="1:25" x14ac:dyDescent="0.2">
      <c r="A8330">
        <v>23</v>
      </c>
      <c r="B8330" s="1">
        <v>43082.958333313138</v>
      </c>
      <c r="C8330">
        <v>41.6</v>
      </c>
      <c r="D8330" s="15">
        <f t="shared" si="2350"/>
        <v>41.6</v>
      </c>
      <c r="E8330">
        <v>32</v>
      </c>
      <c r="F8330" s="6">
        <v>15.0984</v>
      </c>
      <c r="G8330" s="6">
        <v>-1.5167529999999999E-2</v>
      </c>
      <c r="H8330" s="6">
        <f t="shared" si="2341"/>
        <v>15.08323247</v>
      </c>
      <c r="I8330" s="6">
        <f t="shared" si="2342"/>
        <v>9.6000000000000014</v>
      </c>
      <c r="J8330" s="6">
        <f t="shared" si="2343"/>
        <v>0</v>
      </c>
      <c r="K8330" s="3">
        <f t="shared" si="2351"/>
        <v>0</v>
      </c>
      <c r="L8330" s="6">
        <f t="shared" si="2344"/>
        <v>5.483232469999999</v>
      </c>
      <c r="M8330" s="6">
        <f t="shared" si="2352"/>
        <v>220</v>
      </c>
      <c r="N8330" s="6">
        <f t="shared" si="2353"/>
        <v>5.4832324699999901</v>
      </c>
      <c r="O8330" s="2">
        <f t="shared" si="2345"/>
        <v>-5.4832324699999901</v>
      </c>
      <c r="P8330" s="2">
        <f t="shared" si="2354"/>
        <v>26.51676753000001</v>
      </c>
      <c r="Q8330" s="2">
        <f t="shared" si="2346"/>
        <v>15.083232469999992</v>
      </c>
      <c r="R8330" s="2">
        <f t="shared" si="2355"/>
        <v>15.083232469999992</v>
      </c>
      <c r="S8330" s="2">
        <f t="shared" si="2347"/>
        <v>0</v>
      </c>
      <c r="T8330" s="2">
        <f t="shared" ref="T8330:T8393" si="2358">IF(Q8330-R8330&gt;0, 0, ABS(M8329-M8330))</f>
        <v>0</v>
      </c>
      <c r="U8330" s="2">
        <f t="shared" si="2348"/>
        <v>0</v>
      </c>
      <c r="V8330" t="str">
        <f t="shared" si="2356"/>
        <v>N</v>
      </c>
      <c r="W8330" s="2">
        <f t="shared" si="2357"/>
        <v>0</v>
      </c>
      <c r="X8330" s="2">
        <f t="shared" si="2349"/>
        <v>0</v>
      </c>
      <c r="Y8330" s="2"/>
    </row>
    <row r="8331" spans="1:25" x14ac:dyDescent="0.2">
      <c r="A8331">
        <v>0</v>
      </c>
      <c r="B8331" s="1">
        <v>43082.999999979802</v>
      </c>
      <c r="C8331">
        <v>39.700000000000003</v>
      </c>
      <c r="D8331" s="15">
        <f t="shared" si="2350"/>
        <v>39.700000000000003</v>
      </c>
      <c r="E8331">
        <v>32</v>
      </c>
      <c r="F8331" s="6">
        <v>15.0984</v>
      </c>
      <c r="G8331" s="6">
        <v>-1.5167529999999999E-2</v>
      </c>
      <c r="H8331" s="6">
        <f t="shared" si="2341"/>
        <v>15.08323247</v>
      </c>
      <c r="I8331" s="6">
        <f t="shared" si="2342"/>
        <v>7.7000000000000028</v>
      </c>
      <c r="J8331" s="6">
        <f t="shared" si="2343"/>
        <v>0</v>
      </c>
      <c r="K8331" s="3">
        <f t="shared" si="2351"/>
        <v>0</v>
      </c>
      <c r="L8331" s="6">
        <f t="shared" si="2344"/>
        <v>7.3832324699999976</v>
      </c>
      <c r="M8331" s="6">
        <f t="shared" si="2352"/>
        <v>220</v>
      </c>
      <c r="N8331" s="6">
        <f t="shared" si="2353"/>
        <v>7.3832324699999958</v>
      </c>
      <c r="O8331" s="2">
        <f t="shared" si="2345"/>
        <v>-7.3832324699999958</v>
      </c>
      <c r="P8331" s="2">
        <f t="shared" si="2354"/>
        <v>24.616767530000004</v>
      </c>
      <c r="Q8331" s="2">
        <f t="shared" si="2346"/>
        <v>15.083232469999999</v>
      </c>
      <c r="R8331" s="2">
        <f t="shared" si="2355"/>
        <v>15.083232469999999</v>
      </c>
      <c r="S8331" s="2">
        <f t="shared" si="2347"/>
        <v>0</v>
      </c>
      <c r="T8331" s="2">
        <f t="shared" si="2358"/>
        <v>0</v>
      </c>
      <c r="U8331" s="2">
        <f t="shared" si="2348"/>
        <v>0</v>
      </c>
      <c r="V8331" t="str">
        <f t="shared" si="2356"/>
        <v>N</v>
      </c>
      <c r="W8331" s="2">
        <f t="shared" si="2357"/>
        <v>0</v>
      </c>
      <c r="X8331" s="2">
        <f t="shared" si="2349"/>
        <v>0</v>
      </c>
      <c r="Y8331" s="2"/>
    </row>
    <row r="8332" spans="1:25" x14ac:dyDescent="0.2">
      <c r="A8332">
        <v>1</v>
      </c>
      <c r="B8332" s="1">
        <v>43083.041666646466</v>
      </c>
      <c r="C8332">
        <v>37.200000000000003</v>
      </c>
      <c r="D8332" s="15">
        <f t="shared" si="2350"/>
        <v>37.200000000000003</v>
      </c>
      <c r="E8332">
        <v>32</v>
      </c>
      <c r="F8332" s="6">
        <v>15.0984</v>
      </c>
      <c r="G8332" s="6">
        <v>-1.5167529999999999E-2</v>
      </c>
      <c r="H8332" s="6">
        <f t="shared" si="2341"/>
        <v>15.08323247</v>
      </c>
      <c r="I8332" s="6">
        <f t="shared" si="2342"/>
        <v>5.2000000000000028</v>
      </c>
      <c r="J8332" s="6">
        <f t="shared" si="2343"/>
        <v>0</v>
      </c>
      <c r="K8332" s="3">
        <f t="shared" si="2351"/>
        <v>0</v>
      </c>
      <c r="L8332" s="6">
        <f t="shared" si="2344"/>
        <v>9.8832324699999976</v>
      </c>
      <c r="M8332" s="6">
        <f t="shared" si="2352"/>
        <v>220</v>
      </c>
      <c r="N8332" s="6">
        <f t="shared" si="2353"/>
        <v>9.8832324699999958</v>
      </c>
      <c r="O8332" s="2">
        <f t="shared" si="2345"/>
        <v>-9.8832324699999958</v>
      </c>
      <c r="P8332" s="2">
        <f t="shared" si="2354"/>
        <v>22.116767530000004</v>
      </c>
      <c r="Q8332" s="2">
        <f t="shared" si="2346"/>
        <v>15.083232469999999</v>
      </c>
      <c r="R8332" s="2">
        <f t="shared" si="2355"/>
        <v>15.083232469999999</v>
      </c>
      <c r="S8332" s="2">
        <f t="shared" si="2347"/>
        <v>0</v>
      </c>
      <c r="T8332" s="2">
        <f t="shared" si="2358"/>
        <v>0</v>
      </c>
      <c r="U8332" s="2">
        <f t="shared" si="2348"/>
        <v>0</v>
      </c>
      <c r="V8332" t="str">
        <f t="shared" si="2356"/>
        <v>N</v>
      </c>
      <c r="W8332" s="2">
        <f t="shared" si="2357"/>
        <v>0</v>
      </c>
      <c r="X8332" s="2">
        <f t="shared" si="2349"/>
        <v>0</v>
      </c>
      <c r="Y8332" s="2"/>
    </row>
    <row r="8333" spans="1:25" x14ac:dyDescent="0.2">
      <c r="A8333">
        <v>2</v>
      </c>
      <c r="B8333" s="1">
        <v>43083.08333331313</v>
      </c>
      <c r="C8333">
        <v>36</v>
      </c>
      <c r="D8333" s="15">
        <f t="shared" si="2350"/>
        <v>36</v>
      </c>
      <c r="E8333">
        <v>32</v>
      </c>
      <c r="F8333" s="6">
        <v>15.0984</v>
      </c>
      <c r="G8333" s="6">
        <v>-1.5167529999999999E-2</v>
      </c>
      <c r="H8333" s="6">
        <f t="shared" si="2341"/>
        <v>15.08323247</v>
      </c>
      <c r="I8333" s="6">
        <f t="shared" si="2342"/>
        <v>4</v>
      </c>
      <c r="J8333" s="6">
        <f t="shared" si="2343"/>
        <v>0</v>
      </c>
      <c r="K8333" s="3">
        <f t="shared" si="2351"/>
        <v>0</v>
      </c>
      <c r="L8333" s="6">
        <f t="shared" si="2344"/>
        <v>11.08323247</v>
      </c>
      <c r="M8333" s="6">
        <f t="shared" si="2352"/>
        <v>220</v>
      </c>
      <c r="N8333" s="6">
        <f t="shared" si="2353"/>
        <v>11.083232470000013</v>
      </c>
      <c r="O8333" s="2">
        <f t="shared" si="2345"/>
        <v>-11.083232470000013</v>
      </c>
      <c r="P8333" s="2">
        <f t="shared" si="2354"/>
        <v>20.916767529999987</v>
      </c>
      <c r="Q8333" s="2">
        <f t="shared" si="2346"/>
        <v>15.083232470000013</v>
      </c>
      <c r="R8333" s="2">
        <f t="shared" si="2355"/>
        <v>15.083232470000013</v>
      </c>
      <c r="S8333" s="2">
        <f t="shared" si="2347"/>
        <v>0</v>
      </c>
      <c r="T8333" s="2">
        <f t="shared" si="2358"/>
        <v>0</v>
      </c>
      <c r="U8333" s="2">
        <f t="shared" si="2348"/>
        <v>0</v>
      </c>
      <c r="V8333" t="str">
        <f t="shared" si="2356"/>
        <v>N</v>
      </c>
      <c r="W8333" s="2">
        <f t="shared" si="2357"/>
        <v>0</v>
      </c>
      <c r="X8333" s="2">
        <f t="shared" si="2349"/>
        <v>0</v>
      </c>
      <c r="Y8333" s="2"/>
    </row>
    <row r="8334" spans="1:25" x14ac:dyDescent="0.2">
      <c r="A8334">
        <v>3</v>
      </c>
      <c r="B8334" s="1">
        <v>43083.124999979795</v>
      </c>
      <c r="C8334">
        <v>34.6</v>
      </c>
      <c r="D8334" s="15">
        <f t="shared" si="2350"/>
        <v>34.6</v>
      </c>
      <c r="E8334">
        <v>32</v>
      </c>
      <c r="F8334" s="6">
        <v>15.0984</v>
      </c>
      <c r="G8334" s="6">
        <v>-1.5167529999999999E-2</v>
      </c>
      <c r="H8334" s="6">
        <f t="shared" si="2341"/>
        <v>15.08323247</v>
      </c>
      <c r="I8334" s="6">
        <f t="shared" si="2342"/>
        <v>2.6000000000000014</v>
      </c>
      <c r="J8334" s="6">
        <f t="shared" si="2343"/>
        <v>0</v>
      </c>
      <c r="K8334" s="3">
        <f t="shared" si="2351"/>
        <v>0</v>
      </c>
      <c r="L8334" s="6">
        <f t="shared" si="2344"/>
        <v>12.483232469999999</v>
      </c>
      <c r="M8334" s="6">
        <f t="shared" si="2352"/>
        <v>220</v>
      </c>
      <c r="N8334" s="6">
        <f t="shared" si="2353"/>
        <v>12.48323246999999</v>
      </c>
      <c r="O8334" s="2">
        <f t="shared" si="2345"/>
        <v>-12.48323246999999</v>
      </c>
      <c r="P8334" s="2">
        <f t="shared" si="2354"/>
        <v>19.51676753000001</v>
      </c>
      <c r="Q8334" s="2">
        <f t="shared" si="2346"/>
        <v>15.083232469999992</v>
      </c>
      <c r="R8334" s="2">
        <f t="shared" si="2355"/>
        <v>15.083232469999992</v>
      </c>
      <c r="S8334" s="2">
        <f t="shared" si="2347"/>
        <v>0</v>
      </c>
      <c r="T8334" s="2">
        <f t="shared" si="2358"/>
        <v>0</v>
      </c>
      <c r="U8334" s="2">
        <f t="shared" si="2348"/>
        <v>0</v>
      </c>
      <c r="V8334" t="str">
        <f t="shared" si="2356"/>
        <v>N</v>
      </c>
      <c r="W8334" s="2">
        <f t="shared" si="2357"/>
        <v>0</v>
      </c>
      <c r="X8334" s="2">
        <f t="shared" si="2349"/>
        <v>0</v>
      </c>
      <c r="Y8334" s="2"/>
    </row>
    <row r="8335" spans="1:25" x14ac:dyDescent="0.2">
      <c r="A8335">
        <v>4</v>
      </c>
      <c r="B8335" s="1">
        <v>43083.166666646459</v>
      </c>
      <c r="C8335">
        <v>33.799999999999997</v>
      </c>
      <c r="D8335" s="15">
        <f t="shared" si="2350"/>
        <v>33.799999999999997</v>
      </c>
      <c r="E8335">
        <v>32</v>
      </c>
      <c r="F8335" s="6">
        <v>15.0984</v>
      </c>
      <c r="G8335" s="6">
        <v>-1.5167529999999999E-2</v>
      </c>
      <c r="H8335" s="6">
        <f t="shared" si="2341"/>
        <v>15.08323247</v>
      </c>
      <c r="I8335" s="6">
        <f t="shared" si="2342"/>
        <v>1.7999999999999972</v>
      </c>
      <c r="J8335" s="6">
        <f t="shared" si="2343"/>
        <v>0</v>
      </c>
      <c r="K8335" s="3">
        <f t="shared" si="2351"/>
        <v>0</v>
      </c>
      <c r="L8335" s="6">
        <f t="shared" si="2344"/>
        <v>13.283232470000003</v>
      </c>
      <c r="M8335" s="6">
        <f t="shared" si="2352"/>
        <v>220</v>
      </c>
      <c r="N8335" s="6">
        <f t="shared" si="2353"/>
        <v>13.283232470000002</v>
      </c>
      <c r="O8335" s="2">
        <f t="shared" si="2345"/>
        <v>-13.283232470000002</v>
      </c>
      <c r="P8335" s="2">
        <f t="shared" si="2354"/>
        <v>18.716767529999998</v>
      </c>
      <c r="Q8335" s="2">
        <f t="shared" si="2346"/>
        <v>15.083232469999999</v>
      </c>
      <c r="R8335" s="2">
        <f t="shared" si="2355"/>
        <v>15.083232469999999</v>
      </c>
      <c r="S8335" s="2">
        <f t="shared" si="2347"/>
        <v>0</v>
      </c>
      <c r="T8335" s="2">
        <f t="shared" si="2358"/>
        <v>0</v>
      </c>
      <c r="U8335" s="2">
        <f t="shared" si="2348"/>
        <v>0</v>
      </c>
      <c r="V8335" t="str">
        <f t="shared" si="2356"/>
        <v>N</v>
      </c>
      <c r="W8335" s="2">
        <f t="shared" si="2357"/>
        <v>0</v>
      </c>
      <c r="X8335" s="2">
        <f t="shared" si="2349"/>
        <v>0</v>
      </c>
      <c r="Y8335" s="2"/>
    </row>
    <row r="8336" spans="1:25" x14ac:dyDescent="0.2">
      <c r="A8336">
        <v>5</v>
      </c>
      <c r="B8336" s="1">
        <v>43083.208333313123</v>
      </c>
      <c r="C8336">
        <v>34</v>
      </c>
      <c r="D8336" s="15">
        <f t="shared" si="2350"/>
        <v>34</v>
      </c>
      <c r="E8336">
        <v>32</v>
      </c>
      <c r="F8336" s="6">
        <v>15.0984</v>
      </c>
      <c r="G8336" s="6">
        <v>-1.5167529999999999E-2</v>
      </c>
      <c r="H8336" s="6">
        <f t="shared" si="2341"/>
        <v>15.08323247</v>
      </c>
      <c r="I8336" s="6">
        <f t="shared" si="2342"/>
        <v>2</v>
      </c>
      <c r="J8336" s="6">
        <f t="shared" si="2343"/>
        <v>0</v>
      </c>
      <c r="K8336" s="3">
        <f t="shared" si="2351"/>
        <v>0</v>
      </c>
      <c r="L8336" s="6">
        <f t="shared" si="2344"/>
        <v>13.08323247</v>
      </c>
      <c r="M8336" s="6">
        <f t="shared" si="2352"/>
        <v>220</v>
      </c>
      <c r="N8336" s="6">
        <f t="shared" si="2353"/>
        <v>13.083232470000013</v>
      </c>
      <c r="O8336" s="2">
        <f t="shared" si="2345"/>
        <v>-13.083232470000013</v>
      </c>
      <c r="P8336" s="2">
        <f t="shared" si="2354"/>
        <v>18.916767529999987</v>
      </c>
      <c r="Q8336" s="2">
        <f t="shared" si="2346"/>
        <v>15.083232470000013</v>
      </c>
      <c r="R8336" s="2">
        <f t="shared" si="2355"/>
        <v>15.083232470000013</v>
      </c>
      <c r="S8336" s="2">
        <f t="shared" si="2347"/>
        <v>0</v>
      </c>
      <c r="T8336" s="2">
        <f t="shared" si="2358"/>
        <v>0</v>
      </c>
      <c r="U8336" s="2">
        <f t="shared" si="2348"/>
        <v>0</v>
      </c>
      <c r="V8336" t="str">
        <f t="shared" si="2356"/>
        <v>N</v>
      </c>
      <c r="W8336" s="2">
        <f t="shared" si="2357"/>
        <v>0</v>
      </c>
      <c r="X8336" s="2">
        <f t="shared" si="2349"/>
        <v>0</v>
      </c>
      <c r="Y8336" s="2"/>
    </row>
    <row r="8337" spans="1:25" x14ac:dyDescent="0.2">
      <c r="A8337">
        <v>6</v>
      </c>
      <c r="B8337" s="1">
        <v>43083.249999979787</v>
      </c>
      <c r="C8337">
        <v>33</v>
      </c>
      <c r="D8337" s="15">
        <f t="shared" si="2350"/>
        <v>33</v>
      </c>
      <c r="E8337">
        <v>32</v>
      </c>
      <c r="F8337" s="6">
        <v>14.651400000000001</v>
      </c>
      <c r="G8337" s="6">
        <v>-1.5167529999999999E-2</v>
      </c>
      <c r="H8337" s="6">
        <f t="shared" si="2341"/>
        <v>14.636232470000001</v>
      </c>
      <c r="I8337" s="6">
        <f t="shared" si="2342"/>
        <v>1</v>
      </c>
      <c r="J8337" s="6">
        <f t="shared" si="2343"/>
        <v>0</v>
      </c>
      <c r="K8337" s="3">
        <f t="shared" si="2351"/>
        <v>0</v>
      </c>
      <c r="L8337" s="6">
        <f t="shared" si="2344"/>
        <v>13.636232470000001</v>
      </c>
      <c r="M8337" s="6">
        <f t="shared" si="2352"/>
        <v>220</v>
      </c>
      <c r="N8337" s="6">
        <f t="shared" si="2353"/>
        <v>13.63623247000001</v>
      </c>
      <c r="O8337" s="2">
        <f t="shared" si="2345"/>
        <v>-13.63623247000001</v>
      </c>
      <c r="P8337" s="2">
        <f t="shared" si="2354"/>
        <v>18.36376752999999</v>
      </c>
      <c r="Q8337" s="2">
        <f t="shared" si="2346"/>
        <v>14.63623247000001</v>
      </c>
      <c r="R8337" s="2">
        <f t="shared" si="2355"/>
        <v>14.63623247000001</v>
      </c>
      <c r="S8337" s="2">
        <f t="shared" si="2347"/>
        <v>0</v>
      </c>
      <c r="T8337" s="2">
        <f t="shared" si="2358"/>
        <v>0</v>
      </c>
      <c r="U8337" s="2">
        <f t="shared" si="2348"/>
        <v>0</v>
      </c>
      <c r="V8337" t="str">
        <f t="shared" si="2356"/>
        <v>N</v>
      </c>
      <c r="W8337" s="2">
        <f t="shared" si="2357"/>
        <v>0</v>
      </c>
      <c r="X8337" s="2">
        <f t="shared" si="2349"/>
        <v>0</v>
      </c>
      <c r="Y8337" s="2"/>
    </row>
    <row r="8338" spans="1:25" x14ac:dyDescent="0.2">
      <c r="A8338">
        <v>7</v>
      </c>
      <c r="B8338" s="1">
        <v>43083.291666646452</v>
      </c>
      <c r="C8338">
        <v>34.200000000000003</v>
      </c>
      <c r="D8338" s="15">
        <f t="shared" si="2350"/>
        <v>34.200000000000003</v>
      </c>
      <c r="E8338">
        <v>32</v>
      </c>
      <c r="F8338" s="6">
        <v>15.0984</v>
      </c>
      <c r="G8338" s="6">
        <v>9.1745599999999996</v>
      </c>
      <c r="H8338" s="6">
        <f t="shared" si="2341"/>
        <v>24.272959999999998</v>
      </c>
      <c r="I8338" s="6">
        <f t="shared" si="2342"/>
        <v>2.2000000000000028</v>
      </c>
      <c r="J8338" s="6">
        <f t="shared" si="2343"/>
        <v>0</v>
      </c>
      <c r="K8338" s="3">
        <f t="shared" si="2351"/>
        <v>0</v>
      </c>
      <c r="L8338" s="6">
        <f t="shared" si="2344"/>
        <v>22.072959999999995</v>
      </c>
      <c r="M8338" s="6">
        <f t="shared" si="2352"/>
        <v>220</v>
      </c>
      <c r="N8338" s="6">
        <f t="shared" si="2353"/>
        <v>22.072959999999995</v>
      </c>
      <c r="O8338" s="2">
        <f t="shared" si="2345"/>
        <v>-22.072959999999995</v>
      </c>
      <c r="P8338" s="2">
        <f t="shared" si="2354"/>
        <v>9.9270400000000052</v>
      </c>
      <c r="Q8338" s="2">
        <f t="shared" si="2346"/>
        <v>24.272959999999998</v>
      </c>
      <c r="R8338" s="2">
        <f t="shared" si="2355"/>
        <v>24.272959999999998</v>
      </c>
      <c r="S8338" s="2">
        <f t="shared" si="2347"/>
        <v>0</v>
      </c>
      <c r="T8338" s="2">
        <f t="shared" si="2358"/>
        <v>0</v>
      </c>
      <c r="U8338" s="2">
        <f t="shared" si="2348"/>
        <v>0</v>
      </c>
      <c r="V8338" t="str">
        <f t="shared" si="2356"/>
        <v>N</v>
      </c>
      <c r="W8338" s="2">
        <f t="shared" si="2357"/>
        <v>0</v>
      </c>
      <c r="X8338" s="2">
        <f t="shared" si="2349"/>
        <v>0</v>
      </c>
      <c r="Y8338" s="2"/>
    </row>
    <row r="8339" spans="1:25" x14ac:dyDescent="0.2">
      <c r="A8339">
        <v>8</v>
      </c>
      <c r="B8339" s="1">
        <v>43083.333333313116</v>
      </c>
      <c r="C8339">
        <v>35.6</v>
      </c>
      <c r="D8339" s="15">
        <f t="shared" si="2350"/>
        <v>35.6</v>
      </c>
      <c r="E8339">
        <v>32</v>
      </c>
      <c r="F8339" s="6">
        <v>13.4139</v>
      </c>
      <c r="G8339" s="6">
        <v>23.463150000000002</v>
      </c>
      <c r="H8339" s="6">
        <f t="shared" si="2341"/>
        <v>36.877050000000004</v>
      </c>
      <c r="I8339" s="6">
        <f t="shared" si="2342"/>
        <v>3.6000000000000014</v>
      </c>
      <c r="J8339" s="6">
        <f t="shared" si="2343"/>
        <v>0</v>
      </c>
      <c r="K8339" s="3">
        <f t="shared" si="2351"/>
        <v>0</v>
      </c>
      <c r="L8339" s="6">
        <f t="shared" si="2344"/>
        <v>33.277050000000003</v>
      </c>
      <c r="M8339" s="6">
        <f t="shared" si="2352"/>
        <v>220</v>
      </c>
      <c r="N8339" s="6">
        <f t="shared" si="2353"/>
        <v>33.277050000000003</v>
      </c>
      <c r="O8339" s="2">
        <f t="shared" si="2345"/>
        <v>-32</v>
      </c>
      <c r="P8339" s="2">
        <f t="shared" si="2354"/>
        <v>0</v>
      </c>
      <c r="Q8339" s="2">
        <f t="shared" si="2346"/>
        <v>35.6</v>
      </c>
      <c r="R8339" s="2">
        <f t="shared" si="2355"/>
        <v>35.6</v>
      </c>
      <c r="S8339" s="2">
        <f t="shared" si="2347"/>
        <v>0</v>
      </c>
      <c r="T8339" s="2">
        <f t="shared" si="2358"/>
        <v>0</v>
      </c>
      <c r="U8339" s="2">
        <f t="shared" si="2348"/>
        <v>1.2770500000000027</v>
      </c>
      <c r="V8339" t="str">
        <f t="shared" si="2356"/>
        <v>Y</v>
      </c>
      <c r="W8339" s="2">
        <f t="shared" si="2357"/>
        <v>1.2770500000000027</v>
      </c>
      <c r="X8339" s="2">
        <f t="shared" si="2349"/>
        <v>0</v>
      </c>
      <c r="Y8339" s="2"/>
    </row>
    <row r="8340" spans="1:25" x14ac:dyDescent="0.2">
      <c r="A8340">
        <v>9</v>
      </c>
      <c r="B8340" s="1">
        <v>43083.37499997978</v>
      </c>
      <c r="C8340">
        <v>38.1</v>
      </c>
      <c r="D8340" s="15">
        <f t="shared" si="2350"/>
        <v>38.1</v>
      </c>
      <c r="E8340">
        <v>32</v>
      </c>
      <c r="F8340" s="6">
        <v>13.311999999999999</v>
      </c>
      <c r="G8340" s="6">
        <v>34.662769999999995</v>
      </c>
      <c r="H8340" s="6">
        <f t="shared" si="2341"/>
        <v>47.974769999999992</v>
      </c>
      <c r="I8340" s="6">
        <f t="shared" si="2342"/>
        <v>6.1000000000000014</v>
      </c>
      <c r="J8340" s="6">
        <f t="shared" si="2343"/>
        <v>0</v>
      </c>
      <c r="K8340" s="3">
        <f t="shared" si="2351"/>
        <v>0</v>
      </c>
      <c r="L8340" s="6">
        <f t="shared" si="2344"/>
        <v>41.874769999999991</v>
      </c>
      <c r="M8340" s="6">
        <f t="shared" si="2352"/>
        <v>220</v>
      </c>
      <c r="N8340" s="6">
        <f t="shared" si="2353"/>
        <v>41.874770000000012</v>
      </c>
      <c r="O8340" s="2">
        <f t="shared" si="2345"/>
        <v>-32</v>
      </c>
      <c r="P8340" s="2">
        <f t="shared" si="2354"/>
        <v>0</v>
      </c>
      <c r="Q8340" s="2">
        <f t="shared" si="2346"/>
        <v>38.1</v>
      </c>
      <c r="R8340" s="2">
        <f t="shared" si="2355"/>
        <v>38.1</v>
      </c>
      <c r="S8340" s="2">
        <f t="shared" si="2347"/>
        <v>0</v>
      </c>
      <c r="T8340" s="2">
        <f t="shared" si="2358"/>
        <v>0</v>
      </c>
      <c r="U8340" s="2">
        <f t="shared" si="2348"/>
        <v>9.8747700000000123</v>
      </c>
      <c r="V8340" t="str">
        <f t="shared" si="2356"/>
        <v>Y</v>
      </c>
      <c r="W8340" s="2">
        <f t="shared" si="2357"/>
        <v>9.8747700000000123</v>
      </c>
      <c r="X8340" s="2">
        <f t="shared" si="2349"/>
        <v>0</v>
      </c>
      <c r="Y8340" s="2"/>
    </row>
    <row r="8341" spans="1:25" x14ac:dyDescent="0.2">
      <c r="A8341">
        <v>10</v>
      </c>
      <c r="B8341" s="1">
        <v>43083.416666646444</v>
      </c>
      <c r="C8341">
        <v>39.799999999999997</v>
      </c>
      <c r="D8341" s="15">
        <f t="shared" si="2350"/>
        <v>39.799999999999997</v>
      </c>
      <c r="E8341">
        <v>32</v>
      </c>
      <c r="F8341" s="6">
        <v>15.0984</v>
      </c>
      <c r="G8341" s="6">
        <v>42.335940000000001</v>
      </c>
      <c r="H8341" s="6">
        <f t="shared" si="2341"/>
        <v>57.434339999999999</v>
      </c>
      <c r="I8341" s="6">
        <f t="shared" si="2342"/>
        <v>7.7999999999999972</v>
      </c>
      <c r="J8341" s="6">
        <f t="shared" si="2343"/>
        <v>0</v>
      </c>
      <c r="K8341" s="3">
        <f t="shared" si="2351"/>
        <v>0</v>
      </c>
      <c r="L8341" s="6">
        <f t="shared" si="2344"/>
        <v>49.634340000000002</v>
      </c>
      <c r="M8341" s="6">
        <f t="shared" si="2352"/>
        <v>220</v>
      </c>
      <c r="N8341" s="6">
        <f t="shared" si="2353"/>
        <v>49.634340000000009</v>
      </c>
      <c r="O8341" s="2">
        <f t="shared" si="2345"/>
        <v>-32</v>
      </c>
      <c r="P8341" s="2">
        <f t="shared" si="2354"/>
        <v>0</v>
      </c>
      <c r="Q8341" s="2">
        <f t="shared" si="2346"/>
        <v>39.799999999999997</v>
      </c>
      <c r="R8341" s="2">
        <f t="shared" si="2355"/>
        <v>39.799999999999997</v>
      </c>
      <c r="S8341" s="2">
        <f t="shared" si="2347"/>
        <v>0</v>
      </c>
      <c r="T8341" s="2">
        <f t="shared" si="2358"/>
        <v>0</v>
      </c>
      <c r="U8341" s="2">
        <f t="shared" si="2348"/>
        <v>17.634340000000009</v>
      </c>
      <c r="V8341" t="str">
        <f t="shared" si="2356"/>
        <v>Y</v>
      </c>
      <c r="W8341" s="2">
        <f t="shared" si="2357"/>
        <v>17.634340000000009</v>
      </c>
      <c r="X8341" s="2">
        <f t="shared" si="2349"/>
        <v>0</v>
      </c>
      <c r="Y8341" s="2"/>
    </row>
    <row r="8342" spans="1:25" x14ac:dyDescent="0.2">
      <c r="A8342">
        <v>11</v>
      </c>
      <c r="B8342" s="1">
        <v>43083.458333313109</v>
      </c>
      <c r="C8342">
        <v>41.4</v>
      </c>
      <c r="D8342" s="15">
        <f t="shared" si="2350"/>
        <v>41.4</v>
      </c>
      <c r="E8342">
        <v>32</v>
      </c>
      <c r="F8342" s="6">
        <v>15.0984</v>
      </c>
      <c r="G8342" s="6">
        <v>46.162500000000001</v>
      </c>
      <c r="H8342" s="6">
        <f t="shared" si="2341"/>
        <v>61.260899999999999</v>
      </c>
      <c r="I8342" s="6">
        <f t="shared" si="2342"/>
        <v>9.3999999999999986</v>
      </c>
      <c r="J8342" s="6">
        <f t="shared" si="2343"/>
        <v>0</v>
      </c>
      <c r="K8342" s="3">
        <f t="shared" si="2351"/>
        <v>0</v>
      </c>
      <c r="L8342" s="6">
        <f t="shared" si="2344"/>
        <v>51.860900000000001</v>
      </c>
      <c r="M8342" s="6">
        <f t="shared" si="2352"/>
        <v>220</v>
      </c>
      <c r="N8342" s="6">
        <f t="shared" si="2353"/>
        <v>51.860900000000015</v>
      </c>
      <c r="O8342" s="2">
        <f t="shared" si="2345"/>
        <v>-32</v>
      </c>
      <c r="P8342" s="2">
        <f t="shared" si="2354"/>
        <v>0</v>
      </c>
      <c r="Q8342" s="2">
        <f t="shared" si="2346"/>
        <v>41.4</v>
      </c>
      <c r="R8342" s="2">
        <f t="shared" si="2355"/>
        <v>41.4</v>
      </c>
      <c r="S8342" s="2">
        <f t="shared" si="2347"/>
        <v>0</v>
      </c>
      <c r="T8342" s="2">
        <f t="shared" si="2358"/>
        <v>0</v>
      </c>
      <c r="U8342" s="2">
        <f t="shared" si="2348"/>
        <v>19.860900000000015</v>
      </c>
      <c r="V8342" t="str">
        <f t="shared" si="2356"/>
        <v>Y</v>
      </c>
      <c r="W8342" s="2">
        <f t="shared" si="2357"/>
        <v>19.860900000000015</v>
      </c>
      <c r="X8342" s="2">
        <f t="shared" si="2349"/>
        <v>0</v>
      </c>
      <c r="Y8342" s="2"/>
    </row>
    <row r="8343" spans="1:25" x14ac:dyDescent="0.2">
      <c r="A8343">
        <v>12</v>
      </c>
      <c r="B8343" s="1">
        <v>43083.499999979773</v>
      </c>
      <c r="C8343">
        <v>41.8</v>
      </c>
      <c r="D8343" s="15">
        <f t="shared" si="2350"/>
        <v>41.8</v>
      </c>
      <c r="E8343">
        <v>32</v>
      </c>
      <c r="F8343" s="6">
        <v>15.0984</v>
      </c>
      <c r="G8343" s="6">
        <v>43.788130000000002</v>
      </c>
      <c r="H8343" s="6">
        <f t="shared" si="2341"/>
        <v>58.88653</v>
      </c>
      <c r="I8343" s="6">
        <f t="shared" si="2342"/>
        <v>9.7999999999999972</v>
      </c>
      <c r="J8343" s="6">
        <f t="shared" si="2343"/>
        <v>0</v>
      </c>
      <c r="K8343" s="3">
        <f t="shared" si="2351"/>
        <v>0</v>
      </c>
      <c r="L8343" s="6">
        <f t="shared" si="2344"/>
        <v>49.086530000000003</v>
      </c>
      <c r="M8343" s="6">
        <f t="shared" si="2352"/>
        <v>220</v>
      </c>
      <c r="N8343" s="6">
        <f t="shared" si="2353"/>
        <v>49.086529999999982</v>
      </c>
      <c r="O8343" s="2">
        <f t="shared" si="2345"/>
        <v>-32</v>
      </c>
      <c r="P8343" s="2">
        <f t="shared" si="2354"/>
        <v>0</v>
      </c>
      <c r="Q8343" s="2">
        <f t="shared" si="2346"/>
        <v>41.8</v>
      </c>
      <c r="R8343" s="2">
        <f t="shared" si="2355"/>
        <v>41.8</v>
      </c>
      <c r="S8343" s="2">
        <f t="shared" si="2347"/>
        <v>0</v>
      </c>
      <c r="T8343" s="2">
        <f t="shared" si="2358"/>
        <v>0</v>
      </c>
      <c r="U8343" s="2">
        <f t="shared" si="2348"/>
        <v>17.086529999999982</v>
      </c>
      <c r="V8343" t="str">
        <f t="shared" si="2356"/>
        <v>Y</v>
      </c>
      <c r="W8343" s="2">
        <f t="shared" si="2357"/>
        <v>17.086529999999982</v>
      </c>
      <c r="X8343" s="2">
        <f t="shared" si="2349"/>
        <v>0</v>
      </c>
      <c r="Y8343" s="2"/>
    </row>
    <row r="8344" spans="1:25" x14ac:dyDescent="0.2">
      <c r="A8344">
        <v>13</v>
      </c>
      <c r="B8344" s="1">
        <v>43083.541666646437</v>
      </c>
      <c r="C8344">
        <v>41.9</v>
      </c>
      <c r="D8344" s="15">
        <f t="shared" si="2350"/>
        <v>41.9</v>
      </c>
      <c r="E8344">
        <v>32</v>
      </c>
      <c r="F8344" s="6">
        <v>14.278499999999999</v>
      </c>
      <c r="G8344" s="6">
        <v>39.473939999999999</v>
      </c>
      <c r="H8344" s="6">
        <f t="shared" si="2341"/>
        <v>53.75244</v>
      </c>
      <c r="I8344" s="6">
        <f t="shared" si="2342"/>
        <v>9.8999999999999986</v>
      </c>
      <c r="J8344" s="6">
        <f t="shared" si="2343"/>
        <v>0</v>
      </c>
      <c r="K8344" s="3">
        <f t="shared" si="2351"/>
        <v>0</v>
      </c>
      <c r="L8344" s="6">
        <f t="shared" si="2344"/>
        <v>43.852440000000001</v>
      </c>
      <c r="M8344" s="6">
        <f t="shared" si="2352"/>
        <v>220</v>
      </c>
      <c r="N8344" s="6">
        <f t="shared" si="2353"/>
        <v>43.852440000000001</v>
      </c>
      <c r="O8344" s="2">
        <f t="shared" si="2345"/>
        <v>-32</v>
      </c>
      <c r="P8344" s="2">
        <f t="shared" si="2354"/>
        <v>0</v>
      </c>
      <c r="Q8344" s="2">
        <f t="shared" si="2346"/>
        <v>41.9</v>
      </c>
      <c r="R8344" s="2">
        <f t="shared" si="2355"/>
        <v>41.9</v>
      </c>
      <c r="S8344" s="2">
        <f t="shared" si="2347"/>
        <v>0</v>
      </c>
      <c r="T8344" s="2">
        <f t="shared" si="2358"/>
        <v>0</v>
      </c>
      <c r="U8344" s="2">
        <f t="shared" si="2348"/>
        <v>11.852440000000001</v>
      </c>
      <c r="V8344" t="str">
        <f t="shared" si="2356"/>
        <v>Y</v>
      </c>
      <c r="W8344" s="2">
        <f t="shared" si="2357"/>
        <v>11.852440000000001</v>
      </c>
      <c r="X8344" s="2">
        <f t="shared" si="2349"/>
        <v>0</v>
      </c>
      <c r="Y8344" s="2"/>
    </row>
    <row r="8345" spans="1:25" x14ac:dyDescent="0.2">
      <c r="A8345">
        <v>14</v>
      </c>
      <c r="B8345" s="1">
        <v>43083.583333313101</v>
      </c>
      <c r="C8345">
        <v>42.9</v>
      </c>
      <c r="D8345" s="15">
        <f t="shared" si="2350"/>
        <v>42.9</v>
      </c>
      <c r="E8345">
        <v>32</v>
      </c>
      <c r="F8345" s="6">
        <v>14.447699999999999</v>
      </c>
      <c r="G8345" s="6">
        <v>37.591699999999996</v>
      </c>
      <c r="H8345" s="6">
        <f t="shared" si="2341"/>
        <v>52.039399999999993</v>
      </c>
      <c r="I8345" s="6">
        <f t="shared" si="2342"/>
        <v>10.899999999999999</v>
      </c>
      <c r="J8345" s="6">
        <f t="shared" si="2343"/>
        <v>0</v>
      </c>
      <c r="K8345" s="3">
        <f t="shared" si="2351"/>
        <v>0</v>
      </c>
      <c r="L8345" s="6">
        <f t="shared" si="2344"/>
        <v>41.139399999999995</v>
      </c>
      <c r="M8345" s="6">
        <f t="shared" si="2352"/>
        <v>220</v>
      </c>
      <c r="N8345" s="6">
        <f t="shared" si="2353"/>
        <v>41.139400000000023</v>
      </c>
      <c r="O8345" s="2">
        <f t="shared" si="2345"/>
        <v>-32</v>
      </c>
      <c r="P8345" s="2">
        <f t="shared" si="2354"/>
        <v>0</v>
      </c>
      <c r="Q8345" s="2">
        <f t="shared" si="2346"/>
        <v>42.9</v>
      </c>
      <c r="R8345" s="2">
        <f t="shared" si="2355"/>
        <v>42.9</v>
      </c>
      <c r="S8345" s="2">
        <f t="shared" si="2347"/>
        <v>0</v>
      </c>
      <c r="T8345" s="2">
        <f t="shared" si="2358"/>
        <v>0</v>
      </c>
      <c r="U8345" s="2">
        <f t="shared" si="2348"/>
        <v>9.1394000000000233</v>
      </c>
      <c r="V8345" t="str">
        <f t="shared" si="2356"/>
        <v>Y</v>
      </c>
      <c r="W8345" s="2">
        <f t="shared" si="2357"/>
        <v>9.1394000000000233</v>
      </c>
      <c r="X8345" s="2">
        <f t="shared" si="2349"/>
        <v>0</v>
      </c>
      <c r="Y8345" s="2"/>
    </row>
    <row r="8346" spans="1:25" x14ac:dyDescent="0.2">
      <c r="A8346">
        <v>15</v>
      </c>
      <c r="B8346" s="1">
        <v>43083.624999979766</v>
      </c>
      <c r="C8346">
        <v>43.2</v>
      </c>
      <c r="D8346" s="15">
        <f t="shared" si="2350"/>
        <v>43.2</v>
      </c>
      <c r="E8346">
        <v>32</v>
      </c>
      <c r="F8346" s="6">
        <v>14.136200000000001</v>
      </c>
      <c r="G8346" s="6">
        <v>28.215919999999997</v>
      </c>
      <c r="H8346" s="6">
        <f t="shared" si="2341"/>
        <v>42.352119999999999</v>
      </c>
      <c r="I8346" s="6">
        <f t="shared" si="2342"/>
        <v>11.200000000000003</v>
      </c>
      <c r="J8346" s="6">
        <f t="shared" si="2343"/>
        <v>0</v>
      </c>
      <c r="K8346" s="3">
        <f t="shared" si="2351"/>
        <v>0</v>
      </c>
      <c r="L8346" s="6">
        <f t="shared" si="2344"/>
        <v>31.152119999999996</v>
      </c>
      <c r="M8346" s="6">
        <f t="shared" si="2352"/>
        <v>220</v>
      </c>
      <c r="N8346" s="6">
        <f t="shared" si="2353"/>
        <v>31.152119999999996</v>
      </c>
      <c r="O8346" s="2">
        <f t="shared" si="2345"/>
        <v>-31.152119999999996</v>
      </c>
      <c r="P8346" s="2">
        <f t="shared" si="2354"/>
        <v>0.84788000000000352</v>
      </c>
      <c r="Q8346" s="2">
        <f t="shared" si="2346"/>
        <v>42.352119999999999</v>
      </c>
      <c r="R8346" s="2">
        <f t="shared" si="2355"/>
        <v>42.352119999999999</v>
      </c>
      <c r="S8346" s="2">
        <f t="shared" si="2347"/>
        <v>0</v>
      </c>
      <c r="T8346" s="2">
        <f t="shared" si="2358"/>
        <v>0</v>
      </c>
      <c r="U8346" s="2">
        <f t="shared" si="2348"/>
        <v>0</v>
      </c>
      <c r="V8346" t="str">
        <f t="shared" si="2356"/>
        <v>Y</v>
      </c>
      <c r="W8346" s="2">
        <f t="shared" si="2357"/>
        <v>0</v>
      </c>
      <c r="X8346" s="2">
        <f t="shared" si="2349"/>
        <v>0</v>
      </c>
      <c r="Y8346" s="2"/>
    </row>
    <row r="8347" spans="1:25" x14ac:dyDescent="0.2">
      <c r="A8347">
        <v>16</v>
      </c>
      <c r="B8347" s="1">
        <v>43083.66666664643</v>
      </c>
      <c r="C8347">
        <v>42.4</v>
      </c>
      <c r="D8347" s="15">
        <f t="shared" si="2350"/>
        <v>42.4</v>
      </c>
      <c r="E8347">
        <v>32</v>
      </c>
      <c r="F8347" s="6">
        <v>11.989800000000001</v>
      </c>
      <c r="G8347" s="6">
        <v>15.46402</v>
      </c>
      <c r="H8347" s="6">
        <f t="shared" si="2341"/>
        <v>27.45382</v>
      </c>
      <c r="I8347" s="6">
        <f t="shared" si="2342"/>
        <v>10.399999999999999</v>
      </c>
      <c r="J8347" s="6">
        <f t="shared" si="2343"/>
        <v>0</v>
      </c>
      <c r="K8347" s="3">
        <f t="shared" si="2351"/>
        <v>0</v>
      </c>
      <c r="L8347" s="6">
        <f t="shared" si="2344"/>
        <v>17.053820000000002</v>
      </c>
      <c r="M8347" s="6">
        <f t="shared" si="2352"/>
        <v>220</v>
      </c>
      <c r="N8347" s="6">
        <f t="shared" si="2353"/>
        <v>17.053820000000002</v>
      </c>
      <c r="O8347" s="2">
        <f t="shared" si="2345"/>
        <v>-17.053820000000002</v>
      </c>
      <c r="P8347" s="2">
        <f t="shared" si="2354"/>
        <v>14.946179999999998</v>
      </c>
      <c r="Q8347" s="2">
        <f t="shared" si="2346"/>
        <v>27.45382</v>
      </c>
      <c r="R8347" s="2">
        <f t="shared" si="2355"/>
        <v>27.45382</v>
      </c>
      <c r="S8347" s="2">
        <f t="shared" si="2347"/>
        <v>0</v>
      </c>
      <c r="T8347" s="2">
        <f t="shared" si="2358"/>
        <v>0</v>
      </c>
      <c r="U8347" s="2">
        <f t="shared" si="2348"/>
        <v>0</v>
      </c>
      <c r="V8347" t="str">
        <f t="shared" si="2356"/>
        <v>Y</v>
      </c>
      <c r="W8347" s="2">
        <f t="shared" si="2357"/>
        <v>0</v>
      </c>
      <c r="X8347" s="2">
        <f t="shared" si="2349"/>
        <v>0</v>
      </c>
      <c r="Y8347" s="2"/>
    </row>
    <row r="8348" spans="1:25" x14ac:dyDescent="0.2">
      <c r="A8348">
        <v>17</v>
      </c>
      <c r="B8348" s="1">
        <v>43083.708333313094</v>
      </c>
      <c r="C8348">
        <v>42.9</v>
      </c>
      <c r="D8348" s="15">
        <f t="shared" si="2350"/>
        <v>42.9</v>
      </c>
      <c r="E8348">
        <v>32</v>
      </c>
      <c r="F8348" s="6">
        <v>11.154500000000001</v>
      </c>
      <c r="G8348" s="6">
        <v>1.0203393999999999</v>
      </c>
      <c r="H8348" s="6">
        <f t="shared" si="2341"/>
        <v>12.1748394</v>
      </c>
      <c r="I8348" s="6">
        <f t="shared" si="2342"/>
        <v>10.899999999999999</v>
      </c>
      <c r="J8348" s="6">
        <f t="shared" si="2343"/>
        <v>0</v>
      </c>
      <c r="K8348" s="3">
        <f t="shared" si="2351"/>
        <v>0</v>
      </c>
      <c r="L8348" s="6">
        <f t="shared" si="2344"/>
        <v>1.2748394000000012</v>
      </c>
      <c r="M8348" s="6">
        <f t="shared" si="2352"/>
        <v>220</v>
      </c>
      <c r="N8348" s="6">
        <f t="shared" si="2353"/>
        <v>1.2748393999999905</v>
      </c>
      <c r="O8348" s="2">
        <f t="shared" si="2345"/>
        <v>-1.2748393999999905</v>
      </c>
      <c r="P8348" s="2">
        <f t="shared" si="2354"/>
        <v>30.725160600000009</v>
      </c>
      <c r="Q8348" s="2">
        <f t="shared" si="2346"/>
        <v>12.174839399999989</v>
      </c>
      <c r="R8348" s="2">
        <f t="shared" si="2355"/>
        <v>12.174839399999989</v>
      </c>
      <c r="S8348" s="2">
        <f t="shared" si="2347"/>
        <v>0</v>
      </c>
      <c r="T8348" s="2">
        <f t="shared" si="2358"/>
        <v>0</v>
      </c>
      <c r="U8348" s="2">
        <f t="shared" si="2348"/>
        <v>0</v>
      </c>
      <c r="V8348" t="str">
        <f t="shared" si="2356"/>
        <v>N</v>
      </c>
      <c r="W8348" s="2">
        <f t="shared" si="2357"/>
        <v>0</v>
      </c>
      <c r="X8348" s="2">
        <f t="shared" si="2349"/>
        <v>0</v>
      </c>
      <c r="Y8348" s="2"/>
    </row>
    <row r="8349" spans="1:25" x14ac:dyDescent="0.2">
      <c r="A8349">
        <v>18</v>
      </c>
      <c r="B8349" s="1">
        <v>43083.749999979758</v>
      </c>
      <c r="C8349">
        <v>43.9</v>
      </c>
      <c r="D8349" s="15">
        <f t="shared" si="2350"/>
        <v>43.9</v>
      </c>
      <c r="E8349">
        <v>32</v>
      </c>
      <c r="F8349" s="6">
        <v>9.3352400000000006</v>
      </c>
      <c r="G8349" s="6">
        <v>-1.5167529999999999E-2</v>
      </c>
      <c r="H8349" s="6">
        <f t="shared" si="2341"/>
        <v>9.3200724700000013</v>
      </c>
      <c r="I8349" s="6">
        <f t="shared" si="2342"/>
        <v>11.899999999999999</v>
      </c>
      <c r="J8349" s="6">
        <f t="shared" si="2343"/>
        <v>2.5799275299999973</v>
      </c>
      <c r="K8349" s="3">
        <f t="shared" si="2351"/>
        <v>2.9484886057142887</v>
      </c>
      <c r="L8349" s="6">
        <f t="shared" si="2344"/>
        <v>0</v>
      </c>
      <c r="M8349" s="6">
        <f t="shared" si="2352"/>
        <v>217.05151139428571</v>
      </c>
      <c r="N8349" s="6">
        <f t="shared" si="2353"/>
        <v>0.36856107571429675</v>
      </c>
      <c r="O8349" s="2">
        <f t="shared" si="2345"/>
        <v>-0.36856107571429675</v>
      </c>
      <c r="P8349" s="2">
        <f t="shared" si="2354"/>
        <v>31.631438924285703</v>
      </c>
      <c r="Q8349" s="2">
        <f t="shared" si="2346"/>
        <v>12.268561075714295</v>
      </c>
      <c r="R8349" s="2">
        <f t="shared" si="2355"/>
        <v>9.3200724700000013</v>
      </c>
      <c r="S8349" s="2">
        <f t="shared" si="2347"/>
        <v>2.9484886057142941</v>
      </c>
      <c r="T8349" s="2">
        <f t="shared" si="2358"/>
        <v>0</v>
      </c>
      <c r="U8349" s="2">
        <f t="shared" si="2348"/>
        <v>0</v>
      </c>
      <c r="V8349" t="str">
        <f t="shared" si="2356"/>
        <v>N</v>
      </c>
      <c r="W8349" s="2">
        <f t="shared" si="2357"/>
        <v>0</v>
      </c>
      <c r="X8349" s="2">
        <f t="shared" si="2349"/>
        <v>0</v>
      </c>
      <c r="Y8349" s="2"/>
    </row>
    <row r="8350" spans="1:25" x14ac:dyDescent="0.2">
      <c r="A8350">
        <v>19</v>
      </c>
      <c r="B8350" s="1">
        <v>43083.791666646423</v>
      </c>
      <c r="C8350">
        <v>44.9</v>
      </c>
      <c r="D8350" s="15">
        <f t="shared" si="2350"/>
        <v>44.9</v>
      </c>
      <c r="E8350">
        <v>32</v>
      </c>
      <c r="F8350" s="6">
        <v>9.5192399999999999</v>
      </c>
      <c r="G8350" s="6">
        <v>-1.5167529999999999E-2</v>
      </c>
      <c r="H8350" s="6">
        <f t="shared" si="2341"/>
        <v>9.5040724700000005</v>
      </c>
      <c r="I8350" s="6">
        <f t="shared" si="2342"/>
        <v>12.899999999999999</v>
      </c>
      <c r="J8350" s="6">
        <f t="shared" si="2343"/>
        <v>3.395927529999998</v>
      </c>
      <c r="K8350" s="3">
        <f t="shared" si="2351"/>
        <v>3.8810600342857242</v>
      </c>
      <c r="L8350" s="6">
        <f t="shared" si="2344"/>
        <v>0</v>
      </c>
      <c r="M8350" s="6">
        <f t="shared" si="2352"/>
        <v>213.17045135999999</v>
      </c>
      <c r="N8350" s="6">
        <f t="shared" si="2353"/>
        <v>0.48513250428572974</v>
      </c>
      <c r="O8350" s="2">
        <f t="shared" si="2345"/>
        <v>-0.48513250428572974</v>
      </c>
      <c r="P8350" s="2">
        <f t="shared" si="2354"/>
        <v>31.51486749571427</v>
      </c>
      <c r="Q8350" s="2">
        <f t="shared" si="2346"/>
        <v>13.385132504285728</v>
      </c>
      <c r="R8350" s="2">
        <f t="shared" si="2355"/>
        <v>9.5040724700000005</v>
      </c>
      <c r="S8350" s="2">
        <f t="shared" si="2347"/>
        <v>3.8810600342857278</v>
      </c>
      <c r="T8350" s="2">
        <f t="shared" si="2358"/>
        <v>0</v>
      </c>
      <c r="U8350" s="2">
        <f t="shared" si="2348"/>
        <v>0</v>
      </c>
      <c r="V8350" t="str">
        <f t="shared" si="2356"/>
        <v>N</v>
      </c>
      <c r="W8350" s="2">
        <f t="shared" si="2357"/>
        <v>0</v>
      </c>
      <c r="X8350" s="2">
        <f t="shared" si="2349"/>
        <v>0</v>
      </c>
      <c r="Y8350" s="2"/>
    </row>
    <row r="8351" spans="1:25" x14ac:dyDescent="0.2">
      <c r="A8351">
        <v>20</v>
      </c>
      <c r="B8351" s="1">
        <v>43083.833333313087</v>
      </c>
      <c r="C8351">
        <v>45.7</v>
      </c>
      <c r="D8351" s="15">
        <f t="shared" si="2350"/>
        <v>45.7</v>
      </c>
      <c r="E8351">
        <v>32</v>
      </c>
      <c r="F8351" s="6">
        <v>10.457599999999999</v>
      </c>
      <c r="G8351" s="6">
        <v>-1.5167529999999999E-2</v>
      </c>
      <c r="H8351" s="6">
        <f t="shared" si="2341"/>
        <v>10.44243247</v>
      </c>
      <c r="I8351" s="6">
        <f t="shared" si="2342"/>
        <v>13.700000000000003</v>
      </c>
      <c r="J8351" s="6">
        <f t="shared" si="2343"/>
        <v>3.2575675300000029</v>
      </c>
      <c r="K8351" s="3">
        <f t="shared" si="2351"/>
        <v>3.7229343200000073</v>
      </c>
      <c r="L8351" s="6">
        <f t="shared" si="2344"/>
        <v>0</v>
      </c>
      <c r="M8351" s="6">
        <f t="shared" si="2352"/>
        <v>209.44751703999998</v>
      </c>
      <c r="N8351" s="6">
        <f t="shared" si="2353"/>
        <v>0.46536679000001868</v>
      </c>
      <c r="O8351" s="2">
        <f t="shared" si="2345"/>
        <v>-0.46536679000001868</v>
      </c>
      <c r="P8351" s="2">
        <f t="shared" si="2354"/>
        <v>31.534633209999981</v>
      </c>
      <c r="Q8351" s="2">
        <f t="shared" si="2346"/>
        <v>14.165366790000022</v>
      </c>
      <c r="R8351" s="2">
        <f t="shared" si="2355"/>
        <v>10.44243247</v>
      </c>
      <c r="S8351" s="2">
        <f t="shared" si="2347"/>
        <v>3.7229343200000216</v>
      </c>
      <c r="T8351" s="2">
        <f t="shared" si="2358"/>
        <v>0</v>
      </c>
      <c r="U8351" s="2">
        <f t="shared" si="2348"/>
        <v>0</v>
      </c>
      <c r="V8351" t="str">
        <f t="shared" si="2356"/>
        <v>N</v>
      </c>
      <c r="W8351" s="2">
        <f t="shared" si="2357"/>
        <v>0</v>
      </c>
      <c r="X8351" s="2">
        <f t="shared" si="2349"/>
        <v>0</v>
      </c>
      <c r="Y8351" s="2"/>
    </row>
    <row r="8352" spans="1:25" x14ac:dyDescent="0.2">
      <c r="A8352">
        <v>21</v>
      </c>
      <c r="B8352" s="1">
        <v>43083.874999979751</v>
      </c>
      <c r="C8352">
        <v>44.4</v>
      </c>
      <c r="D8352" s="15">
        <f t="shared" si="2350"/>
        <v>44.4</v>
      </c>
      <c r="E8352">
        <v>32</v>
      </c>
      <c r="F8352" s="6">
        <v>14.8042</v>
      </c>
      <c r="G8352" s="6">
        <v>-1.5167529999999999E-2</v>
      </c>
      <c r="H8352" s="6">
        <f t="shared" si="2341"/>
        <v>14.78903247</v>
      </c>
      <c r="I8352" s="6">
        <f t="shared" si="2342"/>
        <v>12.399999999999999</v>
      </c>
      <c r="J8352" s="6">
        <f t="shared" si="2343"/>
        <v>0</v>
      </c>
      <c r="K8352" s="3">
        <f t="shared" si="2351"/>
        <v>0</v>
      </c>
      <c r="L8352" s="6">
        <f t="shared" si="2344"/>
        <v>2.3890324700000019</v>
      </c>
      <c r="M8352" s="6">
        <f t="shared" si="2352"/>
        <v>211.83654950999997</v>
      </c>
      <c r="N8352" s="6">
        <f t="shared" si="2353"/>
        <v>0</v>
      </c>
      <c r="O8352" s="2">
        <f t="shared" si="2345"/>
        <v>0</v>
      </c>
      <c r="P8352" s="2">
        <f t="shared" si="2354"/>
        <v>32</v>
      </c>
      <c r="Q8352" s="2">
        <f t="shared" si="2346"/>
        <v>12.399999999999999</v>
      </c>
      <c r="R8352" s="2">
        <f t="shared" si="2355"/>
        <v>12.399999999999999</v>
      </c>
      <c r="S8352" s="2">
        <f t="shared" si="2347"/>
        <v>0</v>
      </c>
      <c r="T8352" s="2">
        <f t="shared" si="2358"/>
        <v>2.3890324699999894</v>
      </c>
      <c r="U8352" s="2">
        <f t="shared" si="2348"/>
        <v>0</v>
      </c>
      <c r="V8352" t="str">
        <f t="shared" si="2356"/>
        <v>N</v>
      </c>
      <c r="W8352" s="2">
        <f t="shared" si="2357"/>
        <v>0</v>
      </c>
      <c r="X8352" s="2">
        <f t="shared" si="2349"/>
        <v>0</v>
      </c>
      <c r="Y8352" s="2"/>
    </row>
    <row r="8353" spans="1:25" x14ac:dyDescent="0.2">
      <c r="A8353">
        <v>22</v>
      </c>
      <c r="B8353" s="1">
        <v>43083.916666646415</v>
      </c>
      <c r="C8353">
        <v>43.4</v>
      </c>
      <c r="D8353" s="15">
        <f t="shared" si="2350"/>
        <v>43.4</v>
      </c>
      <c r="E8353">
        <v>32</v>
      </c>
      <c r="F8353" s="6">
        <v>15.0984</v>
      </c>
      <c r="G8353" s="6">
        <v>-1.5167529999999999E-2</v>
      </c>
      <c r="H8353" s="6">
        <f t="shared" si="2341"/>
        <v>15.08323247</v>
      </c>
      <c r="I8353" s="6">
        <f t="shared" si="2342"/>
        <v>11.399999999999999</v>
      </c>
      <c r="J8353" s="6">
        <f t="shared" si="2343"/>
        <v>0</v>
      </c>
      <c r="K8353" s="3">
        <f t="shared" si="2351"/>
        <v>0</v>
      </c>
      <c r="L8353" s="6">
        <f t="shared" si="2344"/>
        <v>3.6832324700000019</v>
      </c>
      <c r="M8353" s="6">
        <f t="shared" si="2352"/>
        <v>215.51978197999998</v>
      </c>
      <c r="N8353" s="6">
        <f t="shared" si="2353"/>
        <v>0</v>
      </c>
      <c r="O8353" s="2">
        <f t="shared" si="2345"/>
        <v>0</v>
      </c>
      <c r="P8353" s="2">
        <f t="shared" si="2354"/>
        <v>32</v>
      </c>
      <c r="Q8353" s="2">
        <f t="shared" si="2346"/>
        <v>11.399999999999999</v>
      </c>
      <c r="R8353" s="2">
        <f t="shared" si="2355"/>
        <v>11.399999999999999</v>
      </c>
      <c r="S8353" s="2">
        <f t="shared" si="2347"/>
        <v>0</v>
      </c>
      <c r="T8353" s="2">
        <f t="shared" si="2358"/>
        <v>3.6832324700000072</v>
      </c>
      <c r="U8353" s="2">
        <f t="shared" si="2348"/>
        <v>0</v>
      </c>
      <c r="V8353" t="str">
        <f t="shared" si="2356"/>
        <v>N</v>
      </c>
      <c r="W8353" s="2">
        <f t="shared" si="2357"/>
        <v>0</v>
      </c>
      <c r="X8353" s="2">
        <f t="shared" si="2349"/>
        <v>0</v>
      </c>
      <c r="Y8353" s="2"/>
    </row>
    <row r="8354" spans="1:25" x14ac:dyDescent="0.2">
      <c r="A8354">
        <v>23</v>
      </c>
      <c r="B8354" s="1">
        <v>43083.958333313079</v>
      </c>
      <c r="C8354">
        <v>40.5</v>
      </c>
      <c r="D8354" s="15">
        <f t="shared" si="2350"/>
        <v>40.5</v>
      </c>
      <c r="E8354">
        <v>32</v>
      </c>
      <c r="F8354" s="6">
        <v>14.990500000000001</v>
      </c>
      <c r="G8354" s="6">
        <v>-1.5167529999999999E-2</v>
      </c>
      <c r="H8354" s="6">
        <f t="shared" si="2341"/>
        <v>14.975332470000001</v>
      </c>
      <c r="I8354" s="6">
        <f t="shared" si="2342"/>
        <v>8.5</v>
      </c>
      <c r="J8354" s="6">
        <f t="shared" si="2343"/>
        <v>0</v>
      </c>
      <c r="K8354" s="3">
        <f t="shared" si="2351"/>
        <v>0</v>
      </c>
      <c r="L8354" s="6">
        <f t="shared" si="2344"/>
        <v>6.4753324700000015</v>
      </c>
      <c r="M8354" s="6">
        <f t="shared" si="2352"/>
        <v>220</v>
      </c>
      <c r="N8354" s="6">
        <f t="shared" si="2353"/>
        <v>1.9951144499999884</v>
      </c>
      <c r="O8354" s="2">
        <f t="shared" si="2345"/>
        <v>-1.9951144499999884</v>
      </c>
      <c r="P8354" s="2">
        <f t="shared" si="2354"/>
        <v>30.004885550000012</v>
      </c>
      <c r="Q8354" s="2">
        <f t="shared" si="2346"/>
        <v>10.495114449999988</v>
      </c>
      <c r="R8354" s="2">
        <f t="shared" si="2355"/>
        <v>10.495114449999988</v>
      </c>
      <c r="S8354" s="2">
        <f t="shared" si="2347"/>
        <v>0</v>
      </c>
      <c r="T8354" s="2">
        <f t="shared" si="2358"/>
        <v>4.4802180200000237</v>
      </c>
      <c r="U8354" s="2">
        <f t="shared" si="2348"/>
        <v>0</v>
      </c>
      <c r="V8354" t="str">
        <f t="shared" si="2356"/>
        <v>N</v>
      </c>
      <c r="W8354" s="2">
        <f t="shared" si="2357"/>
        <v>0</v>
      </c>
      <c r="X8354" s="2">
        <f t="shared" si="2349"/>
        <v>0</v>
      </c>
      <c r="Y8354" s="2"/>
    </row>
    <row r="8355" spans="1:25" x14ac:dyDescent="0.2">
      <c r="A8355">
        <v>0</v>
      </c>
      <c r="B8355" s="1">
        <v>43083.999999979744</v>
      </c>
      <c r="C8355">
        <v>38.4</v>
      </c>
      <c r="D8355" s="15">
        <f t="shared" si="2350"/>
        <v>38.4</v>
      </c>
      <c r="E8355">
        <v>32</v>
      </c>
      <c r="F8355" s="6">
        <v>15.0984</v>
      </c>
      <c r="G8355" s="6">
        <v>-1.5167529999999999E-2</v>
      </c>
      <c r="H8355" s="6">
        <f t="shared" si="2341"/>
        <v>15.08323247</v>
      </c>
      <c r="I8355" s="6">
        <f t="shared" si="2342"/>
        <v>6.3999999999999986</v>
      </c>
      <c r="J8355" s="6">
        <f t="shared" si="2343"/>
        <v>0</v>
      </c>
      <c r="K8355" s="3">
        <f t="shared" si="2351"/>
        <v>0</v>
      </c>
      <c r="L8355" s="6">
        <f t="shared" si="2344"/>
        <v>8.6832324700000019</v>
      </c>
      <c r="M8355" s="6">
        <f t="shared" si="2352"/>
        <v>220</v>
      </c>
      <c r="N8355" s="6">
        <f t="shared" si="2353"/>
        <v>8.6832324700000072</v>
      </c>
      <c r="O8355" s="2">
        <f t="shared" si="2345"/>
        <v>-8.6832324700000072</v>
      </c>
      <c r="P8355" s="2">
        <f t="shared" si="2354"/>
        <v>23.316767529999993</v>
      </c>
      <c r="Q8355" s="2">
        <f t="shared" si="2346"/>
        <v>15.083232470000006</v>
      </c>
      <c r="R8355" s="2">
        <f t="shared" si="2355"/>
        <v>15.083232470000006</v>
      </c>
      <c r="S8355" s="2">
        <f t="shared" si="2347"/>
        <v>0</v>
      </c>
      <c r="T8355" s="2">
        <f t="shared" si="2358"/>
        <v>0</v>
      </c>
      <c r="U8355" s="2">
        <f t="shared" si="2348"/>
        <v>0</v>
      </c>
      <c r="V8355" t="str">
        <f t="shared" si="2356"/>
        <v>N</v>
      </c>
      <c r="W8355" s="2">
        <f t="shared" si="2357"/>
        <v>0</v>
      </c>
      <c r="X8355" s="2">
        <f t="shared" si="2349"/>
        <v>0</v>
      </c>
      <c r="Y8355" s="2"/>
    </row>
    <row r="8356" spans="1:25" x14ac:dyDescent="0.2">
      <c r="A8356">
        <v>1</v>
      </c>
      <c r="B8356" s="1">
        <v>43084.041666646408</v>
      </c>
      <c r="C8356">
        <v>36.200000000000003</v>
      </c>
      <c r="D8356" s="15">
        <f t="shared" si="2350"/>
        <v>36.200000000000003</v>
      </c>
      <c r="E8356">
        <v>32</v>
      </c>
      <c r="F8356" s="6">
        <v>15.0984</v>
      </c>
      <c r="G8356" s="6">
        <v>-1.5167529999999999E-2</v>
      </c>
      <c r="H8356" s="6">
        <f t="shared" si="2341"/>
        <v>15.08323247</v>
      </c>
      <c r="I8356" s="6">
        <f t="shared" si="2342"/>
        <v>4.2000000000000028</v>
      </c>
      <c r="J8356" s="6">
        <f t="shared" si="2343"/>
        <v>0</v>
      </c>
      <c r="K8356" s="3">
        <f t="shared" si="2351"/>
        <v>0</v>
      </c>
      <c r="L8356" s="6">
        <f t="shared" si="2344"/>
        <v>10.883232469999998</v>
      </c>
      <c r="M8356" s="6">
        <f t="shared" si="2352"/>
        <v>220</v>
      </c>
      <c r="N8356" s="6">
        <f t="shared" si="2353"/>
        <v>10.883232469999996</v>
      </c>
      <c r="O8356" s="2">
        <f t="shared" si="2345"/>
        <v>-10.883232469999996</v>
      </c>
      <c r="P8356" s="2">
        <f t="shared" si="2354"/>
        <v>21.116767530000004</v>
      </c>
      <c r="Q8356" s="2">
        <f t="shared" si="2346"/>
        <v>15.083232469999999</v>
      </c>
      <c r="R8356" s="2">
        <f t="shared" si="2355"/>
        <v>15.083232469999999</v>
      </c>
      <c r="S8356" s="2">
        <f t="shared" si="2347"/>
        <v>0</v>
      </c>
      <c r="T8356" s="2">
        <f t="shared" si="2358"/>
        <v>0</v>
      </c>
      <c r="U8356" s="2">
        <f t="shared" si="2348"/>
        <v>0</v>
      </c>
      <c r="V8356" t="str">
        <f t="shared" si="2356"/>
        <v>N</v>
      </c>
      <c r="W8356" s="2">
        <f t="shared" si="2357"/>
        <v>0</v>
      </c>
      <c r="X8356" s="2">
        <f t="shared" si="2349"/>
        <v>0</v>
      </c>
      <c r="Y8356" s="2"/>
    </row>
    <row r="8357" spans="1:25" x14ac:dyDescent="0.2">
      <c r="A8357">
        <v>2</v>
      </c>
      <c r="B8357" s="1">
        <v>43084.083333313072</v>
      </c>
      <c r="C8357">
        <v>34</v>
      </c>
      <c r="D8357" s="15">
        <f t="shared" si="2350"/>
        <v>34</v>
      </c>
      <c r="E8357">
        <v>32</v>
      </c>
      <c r="F8357" s="6">
        <v>15.0984</v>
      </c>
      <c r="G8357" s="6">
        <v>-1.5167529999999999E-2</v>
      </c>
      <c r="H8357" s="6">
        <f t="shared" si="2341"/>
        <v>15.08323247</v>
      </c>
      <c r="I8357" s="6">
        <f t="shared" si="2342"/>
        <v>2</v>
      </c>
      <c r="J8357" s="6">
        <f t="shared" si="2343"/>
        <v>0</v>
      </c>
      <c r="K8357" s="3">
        <f t="shared" si="2351"/>
        <v>0</v>
      </c>
      <c r="L8357" s="6">
        <f t="shared" si="2344"/>
        <v>13.08323247</v>
      </c>
      <c r="M8357" s="6">
        <f t="shared" si="2352"/>
        <v>220</v>
      </c>
      <c r="N8357" s="6">
        <f t="shared" si="2353"/>
        <v>13.083232470000013</v>
      </c>
      <c r="O8357" s="2">
        <f t="shared" si="2345"/>
        <v>-13.083232470000013</v>
      </c>
      <c r="P8357" s="2">
        <f t="shared" si="2354"/>
        <v>18.916767529999987</v>
      </c>
      <c r="Q8357" s="2">
        <f t="shared" si="2346"/>
        <v>15.083232470000013</v>
      </c>
      <c r="R8357" s="2">
        <f t="shared" si="2355"/>
        <v>15.083232470000013</v>
      </c>
      <c r="S8357" s="2">
        <f t="shared" si="2347"/>
        <v>0</v>
      </c>
      <c r="T8357" s="2">
        <f t="shared" si="2358"/>
        <v>0</v>
      </c>
      <c r="U8357" s="2">
        <f t="shared" si="2348"/>
        <v>0</v>
      </c>
      <c r="V8357" t="str">
        <f t="shared" si="2356"/>
        <v>N</v>
      </c>
      <c r="W8357" s="2">
        <f t="shared" si="2357"/>
        <v>0</v>
      </c>
      <c r="X8357" s="2">
        <f t="shared" si="2349"/>
        <v>0</v>
      </c>
      <c r="Y8357" s="2"/>
    </row>
    <row r="8358" spans="1:25" x14ac:dyDescent="0.2">
      <c r="A8358">
        <v>3</v>
      </c>
      <c r="B8358" s="1">
        <v>43084.124999979736</v>
      </c>
      <c r="C8358">
        <v>33.6</v>
      </c>
      <c r="D8358" s="15">
        <f t="shared" si="2350"/>
        <v>33.6</v>
      </c>
      <c r="E8358">
        <v>32</v>
      </c>
      <c r="F8358" s="6">
        <v>15.0984</v>
      </c>
      <c r="G8358" s="6">
        <v>-1.5167529999999999E-2</v>
      </c>
      <c r="H8358" s="6">
        <f t="shared" si="2341"/>
        <v>15.08323247</v>
      </c>
      <c r="I8358" s="6">
        <f t="shared" si="2342"/>
        <v>1.6000000000000014</v>
      </c>
      <c r="J8358" s="6">
        <f t="shared" si="2343"/>
        <v>0</v>
      </c>
      <c r="K8358" s="3">
        <f t="shared" si="2351"/>
        <v>0</v>
      </c>
      <c r="L8358" s="6">
        <f t="shared" si="2344"/>
        <v>13.483232469999999</v>
      </c>
      <c r="M8358" s="6">
        <f t="shared" si="2352"/>
        <v>220</v>
      </c>
      <c r="N8358" s="6">
        <f t="shared" si="2353"/>
        <v>13.48323246999999</v>
      </c>
      <c r="O8358" s="2">
        <f t="shared" si="2345"/>
        <v>-13.48323246999999</v>
      </c>
      <c r="P8358" s="2">
        <f t="shared" si="2354"/>
        <v>18.51676753000001</v>
      </c>
      <c r="Q8358" s="2">
        <f t="shared" si="2346"/>
        <v>15.083232469999992</v>
      </c>
      <c r="R8358" s="2">
        <f t="shared" si="2355"/>
        <v>15.083232469999992</v>
      </c>
      <c r="S8358" s="2">
        <f t="shared" si="2347"/>
        <v>0</v>
      </c>
      <c r="T8358" s="2">
        <f t="shared" si="2358"/>
        <v>0</v>
      </c>
      <c r="U8358" s="2">
        <f t="shared" si="2348"/>
        <v>0</v>
      </c>
      <c r="V8358" t="str">
        <f t="shared" si="2356"/>
        <v>N</v>
      </c>
      <c r="W8358" s="2">
        <f t="shared" si="2357"/>
        <v>0</v>
      </c>
      <c r="X8358" s="2">
        <f t="shared" si="2349"/>
        <v>0</v>
      </c>
      <c r="Y8358" s="2"/>
    </row>
    <row r="8359" spans="1:25" x14ac:dyDescent="0.2">
      <c r="A8359">
        <v>4</v>
      </c>
      <c r="B8359" s="1">
        <v>43084.166666646401</v>
      </c>
      <c r="C8359">
        <v>32.200000000000003</v>
      </c>
      <c r="D8359" s="15">
        <f t="shared" si="2350"/>
        <v>32.200000000000003</v>
      </c>
      <c r="E8359">
        <v>32</v>
      </c>
      <c r="F8359" s="6">
        <v>13.568199999999999</v>
      </c>
      <c r="G8359" s="6">
        <v>-1.5167529999999999E-2</v>
      </c>
      <c r="H8359" s="6">
        <f t="shared" si="2341"/>
        <v>13.55303247</v>
      </c>
      <c r="I8359" s="6">
        <f t="shared" si="2342"/>
        <v>0.20000000000000284</v>
      </c>
      <c r="J8359" s="6">
        <f t="shared" si="2343"/>
        <v>0</v>
      </c>
      <c r="K8359" s="3">
        <f t="shared" si="2351"/>
        <v>0</v>
      </c>
      <c r="L8359" s="6">
        <f t="shared" si="2344"/>
        <v>13.353032469999997</v>
      </c>
      <c r="M8359" s="6">
        <f t="shared" si="2352"/>
        <v>220</v>
      </c>
      <c r="N8359" s="6">
        <f t="shared" si="2353"/>
        <v>13.353032469999988</v>
      </c>
      <c r="O8359" s="2">
        <f t="shared" si="2345"/>
        <v>-13.353032469999988</v>
      </c>
      <c r="P8359" s="2">
        <f t="shared" si="2354"/>
        <v>18.646967530000012</v>
      </c>
      <c r="Q8359" s="2">
        <f t="shared" si="2346"/>
        <v>13.553032469999991</v>
      </c>
      <c r="R8359" s="2">
        <f t="shared" si="2355"/>
        <v>13.553032469999991</v>
      </c>
      <c r="S8359" s="2">
        <f t="shared" si="2347"/>
        <v>0</v>
      </c>
      <c r="T8359" s="2">
        <f t="shared" si="2358"/>
        <v>0</v>
      </c>
      <c r="U8359" s="2">
        <f t="shared" si="2348"/>
        <v>0</v>
      </c>
      <c r="V8359" t="str">
        <f t="shared" si="2356"/>
        <v>N</v>
      </c>
      <c r="W8359" s="2">
        <f t="shared" si="2357"/>
        <v>0</v>
      </c>
      <c r="X8359" s="2">
        <f t="shared" si="2349"/>
        <v>0</v>
      </c>
      <c r="Y8359" s="2"/>
    </row>
    <row r="8360" spans="1:25" x14ac:dyDescent="0.2">
      <c r="A8360">
        <v>5</v>
      </c>
      <c r="B8360" s="1">
        <v>43084.208333313065</v>
      </c>
      <c r="C8360">
        <v>32.4</v>
      </c>
      <c r="D8360" s="15">
        <f t="shared" si="2350"/>
        <v>32.4</v>
      </c>
      <c r="E8360">
        <v>32</v>
      </c>
      <c r="F8360" s="6">
        <v>11.921099999999999</v>
      </c>
      <c r="G8360" s="6">
        <v>-1.5167529999999999E-2</v>
      </c>
      <c r="H8360" s="6">
        <f t="shared" si="2341"/>
        <v>11.90593247</v>
      </c>
      <c r="I8360" s="6">
        <f t="shared" si="2342"/>
        <v>0.39999999999999858</v>
      </c>
      <c r="J8360" s="6">
        <f t="shared" si="2343"/>
        <v>0</v>
      </c>
      <c r="K8360" s="3">
        <f t="shared" si="2351"/>
        <v>0</v>
      </c>
      <c r="L8360" s="6">
        <f t="shared" si="2344"/>
        <v>11.505932470000001</v>
      </c>
      <c r="M8360" s="6">
        <f t="shared" si="2352"/>
        <v>220</v>
      </c>
      <c r="N8360" s="6">
        <f t="shared" si="2353"/>
        <v>11.505932470000005</v>
      </c>
      <c r="O8360" s="2">
        <f t="shared" si="2345"/>
        <v>-11.505932470000005</v>
      </c>
      <c r="P8360" s="2">
        <f t="shared" si="2354"/>
        <v>20.494067529999995</v>
      </c>
      <c r="Q8360" s="2">
        <f t="shared" si="2346"/>
        <v>11.905932470000003</v>
      </c>
      <c r="R8360" s="2">
        <f t="shared" si="2355"/>
        <v>11.905932470000003</v>
      </c>
      <c r="S8360" s="2">
        <f t="shared" si="2347"/>
        <v>0</v>
      </c>
      <c r="T8360" s="2">
        <f t="shared" si="2358"/>
        <v>0</v>
      </c>
      <c r="U8360" s="2">
        <f t="shared" si="2348"/>
        <v>0</v>
      </c>
      <c r="V8360" t="str">
        <f t="shared" si="2356"/>
        <v>N</v>
      </c>
      <c r="W8360" s="2">
        <f t="shared" si="2357"/>
        <v>0</v>
      </c>
      <c r="X8360" s="2">
        <f t="shared" si="2349"/>
        <v>0</v>
      </c>
      <c r="Y8360" s="2"/>
    </row>
    <row r="8361" spans="1:25" x14ac:dyDescent="0.2">
      <c r="A8361">
        <v>6</v>
      </c>
      <c r="B8361" s="1">
        <v>43084.249999979729</v>
      </c>
      <c r="C8361">
        <v>32.9</v>
      </c>
      <c r="D8361" s="15">
        <f t="shared" si="2350"/>
        <v>32.9</v>
      </c>
      <c r="E8361">
        <v>32</v>
      </c>
      <c r="F8361" s="6">
        <v>12.337899999999999</v>
      </c>
      <c r="G8361" s="6">
        <v>-1.5167529999999999E-2</v>
      </c>
      <c r="H8361" s="6">
        <f t="shared" si="2341"/>
        <v>12.32273247</v>
      </c>
      <c r="I8361" s="6">
        <f t="shared" si="2342"/>
        <v>0.89999999999999858</v>
      </c>
      <c r="J8361" s="6">
        <f t="shared" si="2343"/>
        <v>0</v>
      </c>
      <c r="K8361" s="3">
        <f t="shared" si="2351"/>
        <v>0</v>
      </c>
      <c r="L8361" s="6">
        <f t="shared" si="2344"/>
        <v>11.422732470000001</v>
      </c>
      <c r="M8361" s="6">
        <f t="shared" si="2352"/>
        <v>220</v>
      </c>
      <c r="N8361" s="6">
        <f t="shared" si="2353"/>
        <v>11.42273247</v>
      </c>
      <c r="O8361" s="2">
        <f t="shared" si="2345"/>
        <v>-11.42273247</v>
      </c>
      <c r="P8361" s="2">
        <f t="shared" si="2354"/>
        <v>20.57726753</v>
      </c>
      <c r="Q8361" s="2">
        <f t="shared" si="2346"/>
        <v>12.322732469999998</v>
      </c>
      <c r="R8361" s="2">
        <f t="shared" si="2355"/>
        <v>12.322732469999998</v>
      </c>
      <c r="S8361" s="2">
        <f t="shared" si="2347"/>
        <v>0</v>
      </c>
      <c r="T8361" s="2">
        <f t="shared" si="2358"/>
        <v>0</v>
      </c>
      <c r="U8361" s="2">
        <f t="shared" si="2348"/>
        <v>0</v>
      </c>
      <c r="V8361" t="str">
        <f t="shared" si="2356"/>
        <v>N</v>
      </c>
      <c r="W8361" s="2">
        <f t="shared" si="2357"/>
        <v>0</v>
      </c>
      <c r="X8361" s="2">
        <f t="shared" si="2349"/>
        <v>0</v>
      </c>
      <c r="Y8361" s="2"/>
    </row>
    <row r="8362" spans="1:25" x14ac:dyDescent="0.2">
      <c r="A8362">
        <v>7</v>
      </c>
      <c r="B8362" s="1">
        <v>43084.291666646393</v>
      </c>
      <c r="C8362">
        <v>33.6</v>
      </c>
      <c r="D8362" s="15">
        <f t="shared" si="2350"/>
        <v>33.6</v>
      </c>
      <c r="E8362">
        <v>32</v>
      </c>
      <c r="F8362" s="6">
        <v>12.8201</v>
      </c>
      <c r="G8362" s="6">
        <v>9.0810899999999997</v>
      </c>
      <c r="H8362" s="6">
        <f t="shared" si="2341"/>
        <v>21.90119</v>
      </c>
      <c r="I8362" s="6">
        <f t="shared" si="2342"/>
        <v>1.6000000000000014</v>
      </c>
      <c r="J8362" s="6">
        <f t="shared" si="2343"/>
        <v>0</v>
      </c>
      <c r="K8362" s="3">
        <f t="shared" si="2351"/>
        <v>0</v>
      </c>
      <c r="L8362" s="6">
        <f t="shared" si="2344"/>
        <v>20.301189999999998</v>
      </c>
      <c r="M8362" s="6">
        <f t="shared" si="2352"/>
        <v>220</v>
      </c>
      <c r="N8362" s="6">
        <f t="shared" si="2353"/>
        <v>20.301189999999991</v>
      </c>
      <c r="O8362" s="2">
        <f t="shared" si="2345"/>
        <v>-20.301189999999991</v>
      </c>
      <c r="P8362" s="2">
        <f t="shared" si="2354"/>
        <v>11.698810000000009</v>
      </c>
      <c r="Q8362" s="2">
        <f t="shared" si="2346"/>
        <v>21.901189999999993</v>
      </c>
      <c r="R8362" s="2">
        <f t="shared" si="2355"/>
        <v>21.901189999999993</v>
      </c>
      <c r="S8362" s="2">
        <f t="shared" si="2347"/>
        <v>0</v>
      </c>
      <c r="T8362" s="2">
        <f t="shared" si="2358"/>
        <v>0</v>
      </c>
      <c r="U8362" s="2">
        <f t="shared" si="2348"/>
        <v>0</v>
      </c>
      <c r="V8362" t="str">
        <f t="shared" si="2356"/>
        <v>N</v>
      </c>
      <c r="W8362" s="2">
        <f t="shared" si="2357"/>
        <v>0</v>
      </c>
      <c r="X8362" s="2">
        <f t="shared" si="2349"/>
        <v>0</v>
      </c>
      <c r="Y8362" s="2"/>
    </row>
    <row r="8363" spans="1:25" x14ac:dyDescent="0.2">
      <c r="A8363">
        <v>8</v>
      </c>
      <c r="B8363" s="1">
        <v>43084.333333313058</v>
      </c>
      <c r="C8363">
        <v>37.799999999999997</v>
      </c>
      <c r="D8363" s="15">
        <f t="shared" si="2350"/>
        <v>37.799999999999997</v>
      </c>
      <c r="E8363">
        <v>32</v>
      </c>
      <c r="F8363" s="6">
        <v>15.036300000000001</v>
      </c>
      <c r="G8363" s="6">
        <v>23.360569999999999</v>
      </c>
      <c r="H8363" s="6">
        <f t="shared" si="2341"/>
        <v>38.39687</v>
      </c>
      <c r="I8363" s="6">
        <f t="shared" si="2342"/>
        <v>5.7999999999999972</v>
      </c>
      <c r="J8363" s="6">
        <f t="shared" si="2343"/>
        <v>0</v>
      </c>
      <c r="K8363" s="3">
        <f t="shared" si="2351"/>
        <v>0</v>
      </c>
      <c r="L8363" s="6">
        <f t="shared" si="2344"/>
        <v>32.596870000000003</v>
      </c>
      <c r="M8363" s="6">
        <f t="shared" si="2352"/>
        <v>220</v>
      </c>
      <c r="N8363" s="6">
        <f t="shared" si="2353"/>
        <v>32.596869999999996</v>
      </c>
      <c r="O8363" s="2">
        <f t="shared" si="2345"/>
        <v>-32</v>
      </c>
      <c r="P8363" s="2">
        <f t="shared" si="2354"/>
        <v>0</v>
      </c>
      <c r="Q8363" s="2">
        <f t="shared" si="2346"/>
        <v>37.799999999999997</v>
      </c>
      <c r="R8363" s="2">
        <f t="shared" si="2355"/>
        <v>37.799999999999997</v>
      </c>
      <c r="S8363" s="2">
        <f t="shared" si="2347"/>
        <v>0</v>
      </c>
      <c r="T8363" s="2">
        <f t="shared" si="2358"/>
        <v>0</v>
      </c>
      <c r="U8363" s="2">
        <f t="shared" si="2348"/>
        <v>0.59686999999999557</v>
      </c>
      <c r="V8363" t="str">
        <f t="shared" si="2356"/>
        <v>Y</v>
      </c>
      <c r="W8363" s="2">
        <f t="shared" si="2357"/>
        <v>0.59686999999999557</v>
      </c>
      <c r="X8363" s="2">
        <f t="shared" si="2349"/>
        <v>0</v>
      </c>
      <c r="Y8363" s="2"/>
    </row>
    <row r="8364" spans="1:25" x14ac:dyDescent="0.2">
      <c r="A8364">
        <v>9</v>
      </c>
      <c r="B8364" s="1">
        <v>43084.374999979722</v>
      </c>
      <c r="C8364">
        <v>40.4</v>
      </c>
      <c r="D8364" s="15">
        <f t="shared" si="2350"/>
        <v>40.4</v>
      </c>
      <c r="E8364">
        <v>32</v>
      </c>
      <c r="F8364" s="6">
        <v>15.026899999999999</v>
      </c>
      <c r="G8364" s="6">
        <v>34.369659999999996</v>
      </c>
      <c r="H8364" s="6">
        <f t="shared" si="2341"/>
        <v>49.396559999999994</v>
      </c>
      <c r="I8364" s="6">
        <f t="shared" si="2342"/>
        <v>8.3999999999999986</v>
      </c>
      <c r="J8364" s="6">
        <f t="shared" si="2343"/>
        <v>0</v>
      </c>
      <c r="K8364" s="3">
        <f t="shared" si="2351"/>
        <v>0</v>
      </c>
      <c r="L8364" s="6">
        <f t="shared" si="2344"/>
        <v>40.996559999999995</v>
      </c>
      <c r="M8364" s="6">
        <f t="shared" si="2352"/>
        <v>220</v>
      </c>
      <c r="N8364" s="6">
        <f t="shared" si="2353"/>
        <v>40.996559999999988</v>
      </c>
      <c r="O8364" s="2">
        <f t="shared" si="2345"/>
        <v>-32</v>
      </c>
      <c r="P8364" s="2">
        <f t="shared" si="2354"/>
        <v>0</v>
      </c>
      <c r="Q8364" s="2">
        <f t="shared" si="2346"/>
        <v>40.4</v>
      </c>
      <c r="R8364" s="2">
        <f t="shared" si="2355"/>
        <v>40.4</v>
      </c>
      <c r="S8364" s="2">
        <f t="shared" si="2347"/>
        <v>0</v>
      </c>
      <c r="T8364" s="2">
        <f t="shared" si="2358"/>
        <v>0</v>
      </c>
      <c r="U8364" s="2">
        <f t="shared" si="2348"/>
        <v>8.9965599999999881</v>
      </c>
      <c r="V8364" t="str">
        <f t="shared" si="2356"/>
        <v>Y</v>
      </c>
      <c r="W8364" s="2">
        <f t="shared" si="2357"/>
        <v>8.9965599999999881</v>
      </c>
      <c r="X8364" s="2">
        <f t="shared" si="2349"/>
        <v>0</v>
      </c>
      <c r="Y8364" s="2"/>
    </row>
    <row r="8365" spans="1:25" x14ac:dyDescent="0.2">
      <c r="A8365">
        <v>10</v>
      </c>
      <c r="B8365" s="1">
        <v>43084.416666646386</v>
      </c>
      <c r="C8365">
        <v>43.1</v>
      </c>
      <c r="D8365" s="15">
        <f t="shared" si="2350"/>
        <v>43.1</v>
      </c>
      <c r="E8365">
        <v>32</v>
      </c>
      <c r="F8365" s="6">
        <v>14.9366</v>
      </c>
      <c r="G8365" s="6">
        <v>41.866939999999992</v>
      </c>
      <c r="H8365" s="6">
        <f t="shared" si="2341"/>
        <v>56.803539999999991</v>
      </c>
      <c r="I8365" s="6">
        <f t="shared" si="2342"/>
        <v>11.100000000000001</v>
      </c>
      <c r="J8365" s="6">
        <f t="shared" si="2343"/>
        <v>0</v>
      </c>
      <c r="K8365" s="3">
        <f t="shared" si="2351"/>
        <v>0</v>
      </c>
      <c r="L8365" s="6">
        <f t="shared" si="2344"/>
        <v>45.70353999999999</v>
      </c>
      <c r="M8365" s="6">
        <f t="shared" si="2352"/>
        <v>220</v>
      </c>
      <c r="N8365" s="6">
        <f t="shared" si="2353"/>
        <v>45.703539999999975</v>
      </c>
      <c r="O8365" s="2">
        <f t="shared" si="2345"/>
        <v>-32</v>
      </c>
      <c r="P8365" s="2">
        <f t="shared" si="2354"/>
        <v>0</v>
      </c>
      <c r="Q8365" s="2">
        <f t="shared" si="2346"/>
        <v>43.1</v>
      </c>
      <c r="R8365" s="2">
        <f t="shared" si="2355"/>
        <v>43.1</v>
      </c>
      <c r="S8365" s="2">
        <f t="shared" si="2347"/>
        <v>0</v>
      </c>
      <c r="T8365" s="2">
        <f t="shared" si="2358"/>
        <v>0</v>
      </c>
      <c r="U8365" s="2">
        <f t="shared" si="2348"/>
        <v>13.703539999999975</v>
      </c>
      <c r="V8365" t="str">
        <f t="shared" si="2356"/>
        <v>Y</v>
      </c>
      <c r="W8365" s="2">
        <f t="shared" si="2357"/>
        <v>13.703539999999975</v>
      </c>
      <c r="X8365" s="2">
        <f t="shared" si="2349"/>
        <v>0</v>
      </c>
      <c r="Y8365" s="2"/>
    </row>
    <row r="8366" spans="1:25" x14ac:dyDescent="0.2">
      <c r="A8366">
        <v>11</v>
      </c>
      <c r="B8366" s="1">
        <v>43084.45833331305</v>
      </c>
      <c r="C8366">
        <v>44.4</v>
      </c>
      <c r="D8366" s="15">
        <f t="shared" si="2350"/>
        <v>44.4</v>
      </c>
      <c r="E8366">
        <v>32</v>
      </c>
      <c r="F8366" s="6">
        <v>15.094200000000001</v>
      </c>
      <c r="G8366" s="6">
        <v>45.803640000000001</v>
      </c>
      <c r="H8366" s="6">
        <f t="shared" si="2341"/>
        <v>60.897840000000002</v>
      </c>
      <c r="I8366" s="6">
        <f t="shared" si="2342"/>
        <v>12.399999999999999</v>
      </c>
      <c r="J8366" s="6">
        <f t="shared" si="2343"/>
        <v>0</v>
      </c>
      <c r="K8366" s="3">
        <f t="shared" si="2351"/>
        <v>0</v>
      </c>
      <c r="L8366" s="6">
        <f t="shared" si="2344"/>
        <v>48.497840000000004</v>
      </c>
      <c r="M8366" s="6">
        <f t="shared" si="2352"/>
        <v>220</v>
      </c>
      <c r="N8366" s="6">
        <f t="shared" si="2353"/>
        <v>48.497839999999997</v>
      </c>
      <c r="O8366" s="2">
        <f t="shared" si="2345"/>
        <v>-32</v>
      </c>
      <c r="P8366" s="2">
        <f t="shared" si="2354"/>
        <v>0</v>
      </c>
      <c r="Q8366" s="2">
        <f t="shared" si="2346"/>
        <v>44.4</v>
      </c>
      <c r="R8366" s="2">
        <f t="shared" si="2355"/>
        <v>44.4</v>
      </c>
      <c r="S8366" s="2">
        <f t="shared" si="2347"/>
        <v>0</v>
      </c>
      <c r="T8366" s="2">
        <f t="shared" si="2358"/>
        <v>0</v>
      </c>
      <c r="U8366" s="2">
        <f t="shared" si="2348"/>
        <v>16.497839999999997</v>
      </c>
      <c r="V8366" t="str">
        <f t="shared" si="2356"/>
        <v>Y</v>
      </c>
      <c r="W8366" s="2">
        <f t="shared" si="2357"/>
        <v>16.497839999999997</v>
      </c>
      <c r="X8366" s="2">
        <f t="shared" si="2349"/>
        <v>0</v>
      </c>
      <c r="Y8366" s="2"/>
    </row>
    <row r="8367" spans="1:25" x14ac:dyDescent="0.2">
      <c r="A8367">
        <v>12</v>
      </c>
      <c r="B8367" s="1">
        <v>43084.499999979715</v>
      </c>
      <c r="C8367">
        <v>46</v>
      </c>
      <c r="D8367" s="15">
        <f t="shared" si="2350"/>
        <v>46</v>
      </c>
      <c r="E8367">
        <v>32</v>
      </c>
      <c r="F8367" s="6">
        <v>13.999599999999999</v>
      </c>
      <c r="G8367" s="6">
        <v>34.71555</v>
      </c>
      <c r="H8367" s="6">
        <f t="shared" si="2341"/>
        <v>48.715150000000001</v>
      </c>
      <c r="I8367" s="6">
        <f t="shared" si="2342"/>
        <v>14</v>
      </c>
      <c r="J8367" s="6">
        <f t="shared" si="2343"/>
        <v>0</v>
      </c>
      <c r="K8367" s="3">
        <f t="shared" si="2351"/>
        <v>0</v>
      </c>
      <c r="L8367" s="6">
        <f t="shared" si="2344"/>
        <v>34.715150000000001</v>
      </c>
      <c r="M8367" s="6">
        <f t="shared" si="2352"/>
        <v>220</v>
      </c>
      <c r="N8367" s="6">
        <f t="shared" si="2353"/>
        <v>34.715149999999994</v>
      </c>
      <c r="O8367" s="2">
        <f t="shared" si="2345"/>
        <v>-32</v>
      </c>
      <c r="P8367" s="2">
        <f t="shared" si="2354"/>
        <v>0</v>
      </c>
      <c r="Q8367" s="2">
        <f t="shared" si="2346"/>
        <v>46</v>
      </c>
      <c r="R8367" s="2">
        <f t="shared" si="2355"/>
        <v>46</v>
      </c>
      <c r="S8367" s="2">
        <f t="shared" si="2347"/>
        <v>0</v>
      </c>
      <c r="T8367" s="2">
        <f t="shared" si="2358"/>
        <v>0</v>
      </c>
      <c r="U8367" s="2">
        <f t="shared" si="2348"/>
        <v>2.7151499999999942</v>
      </c>
      <c r="V8367" t="str">
        <f t="shared" si="2356"/>
        <v>Y</v>
      </c>
      <c r="W8367" s="2">
        <f t="shared" si="2357"/>
        <v>2.7151499999999942</v>
      </c>
      <c r="X8367" s="2">
        <f t="shared" si="2349"/>
        <v>0</v>
      </c>
      <c r="Y8367" s="2"/>
    </row>
    <row r="8368" spans="1:25" x14ac:dyDescent="0.2">
      <c r="A8368">
        <v>13</v>
      </c>
      <c r="B8368" s="1">
        <v>43084.541666646379</v>
      </c>
      <c r="C8368">
        <v>45.4</v>
      </c>
      <c r="D8368" s="15">
        <f t="shared" si="2350"/>
        <v>45.4</v>
      </c>
      <c r="E8368">
        <v>32</v>
      </c>
      <c r="F8368" s="6">
        <v>12.564</v>
      </c>
      <c r="G8368" s="6">
        <v>43.670819999999999</v>
      </c>
      <c r="H8368" s="6">
        <f t="shared" si="2341"/>
        <v>56.234819999999999</v>
      </c>
      <c r="I8368" s="6">
        <f t="shared" si="2342"/>
        <v>13.399999999999999</v>
      </c>
      <c r="J8368" s="6">
        <f t="shared" si="2343"/>
        <v>0</v>
      </c>
      <c r="K8368" s="3">
        <f t="shared" si="2351"/>
        <v>0</v>
      </c>
      <c r="L8368" s="6">
        <f t="shared" si="2344"/>
        <v>42.834820000000001</v>
      </c>
      <c r="M8368" s="6">
        <f t="shared" si="2352"/>
        <v>220</v>
      </c>
      <c r="N8368" s="6">
        <f t="shared" si="2353"/>
        <v>42.834819999999979</v>
      </c>
      <c r="O8368" s="2">
        <f t="shared" si="2345"/>
        <v>-32</v>
      </c>
      <c r="P8368" s="2">
        <f t="shared" si="2354"/>
        <v>0</v>
      </c>
      <c r="Q8368" s="2">
        <f t="shared" si="2346"/>
        <v>45.4</v>
      </c>
      <c r="R8368" s="2">
        <f t="shared" si="2355"/>
        <v>45.4</v>
      </c>
      <c r="S8368" s="2">
        <f t="shared" si="2347"/>
        <v>0</v>
      </c>
      <c r="T8368" s="2">
        <f t="shared" si="2358"/>
        <v>0</v>
      </c>
      <c r="U8368" s="2">
        <f t="shared" si="2348"/>
        <v>10.834819999999979</v>
      </c>
      <c r="V8368" t="str">
        <f t="shared" si="2356"/>
        <v>Y</v>
      </c>
      <c r="W8368" s="2">
        <f t="shared" si="2357"/>
        <v>10.834819999999979</v>
      </c>
      <c r="X8368" s="2">
        <f t="shared" si="2349"/>
        <v>0</v>
      </c>
      <c r="Y8368" s="2"/>
    </row>
    <row r="8369" spans="1:25" x14ac:dyDescent="0.2">
      <c r="A8369">
        <v>14</v>
      </c>
      <c r="B8369" s="1">
        <v>43084.583333313043</v>
      </c>
      <c r="C8369">
        <v>45</v>
      </c>
      <c r="D8369" s="15">
        <f t="shared" si="2350"/>
        <v>45</v>
      </c>
      <c r="E8369">
        <v>32</v>
      </c>
      <c r="F8369" s="6">
        <v>11.128</v>
      </c>
      <c r="G8369" s="6">
        <v>31.6995</v>
      </c>
      <c r="H8369" s="6">
        <f t="shared" si="2341"/>
        <v>42.827500000000001</v>
      </c>
      <c r="I8369" s="6">
        <f t="shared" si="2342"/>
        <v>13</v>
      </c>
      <c r="J8369" s="6">
        <f t="shared" si="2343"/>
        <v>0</v>
      </c>
      <c r="K8369" s="3">
        <f t="shared" si="2351"/>
        <v>0</v>
      </c>
      <c r="L8369" s="6">
        <f t="shared" si="2344"/>
        <v>29.827500000000001</v>
      </c>
      <c r="M8369" s="6">
        <f t="shared" si="2352"/>
        <v>220</v>
      </c>
      <c r="N8369" s="6">
        <f t="shared" si="2353"/>
        <v>29.827499999999986</v>
      </c>
      <c r="O8369" s="2">
        <f t="shared" si="2345"/>
        <v>-29.827499999999986</v>
      </c>
      <c r="P8369" s="2">
        <f t="shared" si="2354"/>
        <v>2.1725000000000136</v>
      </c>
      <c r="Q8369" s="2">
        <f t="shared" si="2346"/>
        <v>42.827499999999986</v>
      </c>
      <c r="R8369" s="2">
        <f t="shared" si="2355"/>
        <v>42.827499999999986</v>
      </c>
      <c r="S8369" s="2">
        <f t="shared" si="2347"/>
        <v>0</v>
      </c>
      <c r="T8369" s="2">
        <f t="shared" si="2358"/>
        <v>0</v>
      </c>
      <c r="U8369" s="2">
        <f t="shared" si="2348"/>
        <v>0</v>
      </c>
      <c r="V8369" t="str">
        <f t="shared" si="2356"/>
        <v>Y</v>
      </c>
      <c r="W8369" s="2">
        <f t="shared" si="2357"/>
        <v>0</v>
      </c>
      <c r="X8369" s="2">
        <f t="shared" si="2349"/>
        <v>0</v>
      </c>
      <c r="Y8369" s="2"/>
    </row>
    <row r="8370" spans="1:25" x14ac:dyDescent="0.2">
      <c r="A8370">
        <v>15</v>
      </c>
      <c r="B8370" s="1">
        <v>43084.624999979707</v>
      </c>
      <c r="C8370">
        <v>46</v>
      </c>
      <c r="D8370" s="15">
        <f t="shared" si="2350"/>
        <v>46</v>
      </c>
      <c r="E8370">
        <v>32</v>
      </c>
      <c r="F8370" s="6">
        <v>10.2224</v>
      </c>
      <c r="G8370" s="6">
        <v>26.33511</v>
      </c>
      <c r="H8370" s="6">
        <f t="shared" si="2341"/>
        <v>36.557510000000001</v>
      </c>
      <c r="I8370" s="6">
        <f t="shared" si="2342"/>
        <v>14</v>
      </c>
      <c r="J8370" s="6">
        <f t="shared" si="2343"/>
        <v>0</v>
      </c>
      <c r="K8370" s="3">
        <f t="shared" si="2351"/>
        <v>0</v>
      </c>
      <c r="L8370" s="6">
        <f t="shared" si="2344"/>
        <v>22.557510000000001</v>
      </c>
      <c r="M8370" s="6">
        <f t="shared" si="2352"/>
        <v>220</v>
      </c>
      <c r="N8370" s="6">
        <f t="shared" si="2353"/>
        <v>22.557510000000008</v>
      </c>
      <c r="O8370" s="2">
        <f t="shared" si="2345"/>
        <v>-22.557510000000008</v>
      </c>
      <c r="P8370" s="2">
        <f t="shared" si="2354"/>
        <v>9.4424899999999923</v>
      </c>
      <c r="Q8370" s="2">
        <f t="shared" si="2346"/>
        <v>36.557510000000008</v>
      </c>
      <c r="R8370" s="2">
        <f t="shared" si="2355"/>
        <v>36.557510000000008</v>
      </c>
      <c r="S8370" s="2">
        <f t="shared" si="2347"/>
        <v>0</v>
      </c>
      <c r="T8370" s="2">
        <f t="shared" si="2358"/>
        <v>0</v>
      </c>
      <c r="U8370" s="2">
        <f t="shared" si="2348"/>
        <v>0</v>
      </c>
      <c r="V8370" t="str">
        <f t="shared" si="2356"/>
        <v>Y</v>
      </c>
      <c r="W8370" s="2">
        <f t="shared" si="2357"/>
        <v>0</v>
      </c>
      <c r="X8370" s="2">
        <f t="shared" si="2349"/>
        <v>0</v>
      </c>
      <c r="Y8370" s="2"/>
    </row>
    <row r="8371" spans="1:25" x14ac:dyDescent="0.2">
      <c r="A8371">
        <v>16</v>
      </c>
      <c r="B8371" s="1">
        <v>43084.666666646372</v>
      </c>
      <c r="C8371">
        <v>46.1</v>
      </c>
      <c r="D8371" s="15">
        <f t="shared" si="2350"/>
        <v>46.1</v>
      </c>
      <c r="E8371">
        <v>32</v>
      </c>
      <c r="F8371" s="6">
        <v>9.4088600000000007</v>
      </c>
      <c r="G8371" s="6">
        <v>7.1481810000000001</v>
      </c>
      <c r="H8371" s="6">
        <f t="shared" si="2341"/>
        <v>16.557041000000002</v>
      </c>
      <c r="I8371" s="6">
        <f t="shared" si="2342"/>
        <v>14.100000000000001</v>
      </c>
      <c r="J8371" s="6">
        <f t="shared" si="2343"/>
        <v>0</v>
      </c>
      <c r="K8371" s="3">
        <f t="shared" si="2351"/>
        <v>0</v>
      </c>
      <c r="L8371" s="6">
        <f t="shared" si="2344"/>
        <v>2.4570410000000003</v>
      </c>
      <c r="M8371" s="6">
        <f t="shared" si="2352"/>
        <v>220</v>
      </c>
      <c r="N8371" s="6">
        <f t="shared" si="2353"/>
        <v>2.4570410000000038</v>
      </c>
      <c r="O8371" s="2">
        <f t="shared" si="2345"/>
        <v>-2.4570410000000038</v>
      </c>
      <c r="P8371" s="2">
        <f t="shared" si="2354"/>
        <v>29.542958999999996</v>
      </c>
      <c r="Q8371" s="2">
        <f t="shared" si="2346"/>
        <v>16.557041000000005</v>
      </c>
      <c r="R8371" s="2">
        <f t="shared" si="2355"/>
        <v>16.557041000000005</v>
      </c>
      <c r="S8371" s="2">
        <f t="shared" si="2347"/>
        <v>0</v>
      </c>
      <c r="T8371" s="2">
        <f t="shared" si="2358"/>
        <v>0</v>
      </c>
      <c r="U8371" s="2">
        <f t="shared" si="2348"/>
        <v>0</v>
      </c>
      <c r="V8371" t="str">
        <f t="shared" si="2356"/>
        <v>Y</v>
      </c>
      <c r="W8371" s="2">
        <f t="shared" si="2357"/>
        <v>0</v>
      </c>
      <c r="X8371" s="2">
        <f t="shared" si="2349"/>
        <v>0</v>
      </c>
      <c r="Y8371" s="2"/>
    </row>
    <row r="8372" spans="1:25" x14ac:dyDescent="0.2">
      <c r="A8372">
        <v>17</v>
      </c>
      <c r="B8372" s="1">
        <v>43084.708333313036</v>
      </c>
      <c r="C8372">
        <v>46.8</v>
      </c>
      <c r="D8372" s="15">
        <f t="shared" si="2350"/>
        <v>46.8</v>
      </c>
      <c r="E8372">
        <v>32</v>
      </c>
      <c r="F8372" s="6">
        <v>6.3741599999999998</v>
      </c>
      <c r="G8372" s="6">
        <v>0.60496616999999997</v>
      </c>
      <c r="H8372" s="6">
        <f t="shared" si="2341"/>
        <v>6.9791261699999998</v>
      </c>
      <c r="I8372" s="6">
        <f t="shared" si="2342"/>
        <v>14.799999999999997</v>
      </c>
      <c r="J8372" s="6">
        <f t="shared" si="2343"/>
        <v>7.8208738299999974</v>
      </c>
      <c r="K8372" s="3">
        <f t="shared" si="2351"/>
        <v>8.9381415199999878</v>
      </c>
      <c r="L8372" s="6">
        <f t="shared" si="2344"/>
        <v>0</v>
      </c>
      <c r="M8372" s="6">
        <f t="shared" si="2352"/>
        <v>211.06185848000001</v>
      </c>
      <c r="N8372" s="6">
        <f t="shared" si="2353"/>
        <v>1.1172676899999772</v>
      </c>
      <c r="O8372" s="2">
        <f t="shared" si="2345"/>
        <v>-1.1172676899999772</v>
      </c>
      <c r="P8372" s="2">
        <f t="shared" si="2354"/>
        <v>30.882732310000023</v>
      </c>
      <c r="Q8372" s="2">
        <f t="shared" si="2346"/>
        <v>15.917267689999974</v>
      </c>
      <c r="R8372" s="2">
        <f t="shared" si="2355"/>
        <v>6.9791261699999998</v>
      </c>
      <c r="S8372" s="2">
        <f t="shared" si="2347"/>
        <v>8.9381415199999736</v>
      </c>
      <c r="T8372" s="2">
        <f t="shared" si="2358"/>
        <v>0</v>
      </c>
      <c r="U8372" s="2">
        <f t="shared" si="2348"/>
        <v>0</v>
      </c>
      <c r="V8372" t="str">
        <f t="shared" si="2356"/>
        <v>N</v>
      </c>
      <c r="W8372" s="2">
        <f t="shared" si="2357"/>
        <v>0</v>
      </c>
      <c r="X8372" s="2">
        <f t="shared" si="2349"/>
        <v>0</v>
      </c>
      <c r="Y8372" s="2"/>
    </row>
    <row r="8373" spans="1:25" x14ac:dyDescent="0.2">
      <c r="A8373">
        <v>18</v>
      </c>
      <c r="B8373" s="1">
        <v>43084.7499999797</v>
      </c>
      <c r="C8373">
        <v>45.6</v>
      </c>
      <c r="D8373" s="15">
        <f t="shared" si="2350"/>
        <v>45.6</v>
      </c>
      <c r="E8373">
        <v>32</v>
      </c>
      <c r="F8373" s="6">
        <v>5.3675300000000004</v>
      </c>
      <c r="G8373" s="6">
        <v>-1.5167529999999999E-2</v>
      </c>
      <c r="H8373" s="6">
        <f t="shared" si="2341"/>
        <v>5.3523624700000001</v>
      </c>
      <c r="I8373" s="6">
        <f t="shared" si="2342"/>
        <v>13.600000000000001</v>
      </c>
      <c r="J8373" s="6">
        <f t="shared" si="2343"/>
        <v>8.2476375300000022</v>
      </c>
      <c r="K8373" s="3">
        <f t="shared" si="2351"/>
        <v>9.4258714628571454</v>
      </c>
      <c r="L8373" s="6">
        <f t="shared" si="2344"/>
        <v>0</v>
      </c>
      <c r="M8373" s="6">
        <f t="shared" si="2352"/>
        <v>201.63598701714287</v>
      </c>
      <c r="N8373" s="6">
        <f t="shared" si="2353"/>
        <v>1.1782339328571538</v>
      </c>
      <c r="O8373" s="2">
        <f t="shared" si="2345"/>
        <v>-1.1782339328571538</v>
      </c>
      <c r="P8373" s="2">
        <f t="shared" si="2354"/>
        <v>30.821766067142846</v>
      </c>
      <c r="Q8373" s="2">
        <f t="shared" si="2346"/>
        <v>14.778233932857155</v>
      </c>
      <c r="R8373" s="2">
        <f t="shared" si="2355"/>
        <v>5.3523624700000001</v>
      </c>
      <c r="S8373" s="2">
        <f t="shared" si="2347"/>
        <v>9.425871462857156</v>
      </c>
      <c r="T8373" s="2">
        <f t="shared" si="2358"/>
        <v>0</v>
      </c>
      <c r="U8373" s="2">
        <f t="shared" si="2348"/>
        <v>0</v>
      </c>
      <c r="V8373" t="str">
        <f t="shared" si="2356"/>
        <v>N</v>
      </c>
      <c r="W8373" s="2">
        <f t="shared" si="2357"/>
        <v>0</v>
      </c>
      <c r="X8373" s="2">
        <f t="shared" si="2349"/>
        <v>0</v>
      </c>
      <c r="Y8373" s="2"/>
    </row>
    <row r="8374" spans="1:25" x14ac:dyDescent="0.2">
      <c r="A8374">
        <v>19</v>
      </c>
      <c r="B8374" s="1">
        <v>43084.791666646364</v>
      </c>
      <c r="C8374">
        <v>46.1</v>
      </c>
      <c r="D8374" s="15">
        <f t="shared" si="2350"/>
        <v>46.1</v>
      </c>
      <c r="E8374">
        <v>32</v>
      </c>
      <c r="F8374" s="6">
        <v>3.7786200000000001</v>
      </c>
      <c r="G8374" s="6">
        <v>-1.5167529999999999E-2</v>
      </c>
      <c r="H8374" s="6">
        <f t="shared" si="2341"/>
        <v>3.7634524700000003</v>
      </c>
      <c r="I8374" s="6">
        <f t="shared" si="2342"/>
        <v>14.100000000000001</v>
      </c>
      <c r="J8374" s="6">
        <f t="shared" si="2343"/>
        <v>10.336547530000001</v>
      </c>
      <c r="K8374" s="3">
        <f t="shared" si="2351"/>
        <v>11.813197177142854</v>
      </c>
      <c r="L8374" s="6">
        <f t="shared" si="2344"/>
        <v>0</v>
      </c>
      <c r="M8374" s="6">
        <f t="shared" si="2352"/>
        <v>189.82278984000001</v>
      </c>
      <c r="N8374" s="6">
        <f t="shared" si="2353"/>
        <v>1.4766496471428638</v>
      </c>
      <c r="O8374" s="2">
        <f t="shared" si="2345"/>
        <v>-1.4766496471428638</v>
      </c>
      <c r="P8374" s="2">
        <f t="shared" si="2354"/>
        <v>30.523350352857136</v>
      </c>
      <c r="Q8374" s="2">
        <f t="shared" si="2346"/>
        <v>15.576649647142865</v>
      </c>
      <c r="R8374" s="2">
        <f t="shared" si="2355"/>
        <v>3.7634524700000003</v>
      </c>
      <c r="S8374" s="2">
        <f t="shared" si="2347"/>
        <v>11.813197177142865</v>
      </c>
      <c r="T8374" s="2">
        <f t="shared" si="2358"/>
        <v>0</v>
      </c>
      <c r="U8374" s="2">
        <f t="shared" si="2348"/>
        <v>0</v>
      </c>
      <c r="V8374" t="str">
        <f t="shared" si="2356"/>
        <v>N</v>
      </c>
      <c r="W8374" s="2">
        <f t="shared" si="2357"/>
        <v>0</v>
      </c>
      <c r="X8374" s="2">
        <f t="shared" si="2349"/>
        <v>0</v>
      </c>
      <c r="Y8374" s="2"/>
    </row>
    <row r="8375" spans="1:25" x14ac:dyDescent="0.2">
      <c r="A8375">
        <v>20</v>
      </c>
      <c r="B8375" s="1">
        <v>43084.833333313029</v>
      </c>
      <c r="C8375">
        <v>46.2</v>
      </c>
      <c r="D8375" s="15">
        <f t="shared" si="2350"/>
        <v>46.2</v>
      </c>
      <c r="E8375">
        <v>32</v>
      </c>
      <c r="F8375" s="6">
        <v>4.7523799999999996</v>
      </c>
      <c r="G8375" s="6">
        <v>-1.5167529999999999E-2</v>
      </c>
      <c r="H8375" s="6">
        <f t="shared" si="2341"/>
        <v>4.7372124699999993</v>
      </c>
      <c r="I8375" s="6">
        <f t="shared" si="2342"/>
        <v>14.200000000000003</v>
      </c>
      <c r="J8375" s="6">
        <f t="shared" si="2343"/>
        <v>9.4627875300000035</v>
      </c>
      <c r="K8375" s="3">
        <f t="shared" si="2351"/>
        <v>10.814614320000004</v>
      </c>
      <c r="L8375" s="6">
        <f t="shared" si="2344"/>
        <v>0</v>
      </c>
      <c r="M8375" s="6">
        <f t="shared" si="2352"/>
        <v>179.00817552000001</v>
      </c>
      <c r="N8375" s="6">
        <f t="shared" si="2353"/>
        <v>1.3518267899999898</v>
      </c>
      <c r="O8375" s="2">
        <f t="shared" si="2345"/>
        <v>-1.3518267899999898</v>
      </c>
      <c r="P8375" s="2">
        <f t="shared" si="2354"/>
        <v>30.64817321000001</v>
      </c>
      <c r="Q8375" s="2">
        <f t="shared" si="2346"/>
        <v>15.551826789999993</v>
      </c>
      <c r="R8375" s="2">
        <f t="shared" si="2355"/>
        <v>4.7372124699999993</v>
      </c>
      <c r="S8375" s="2">
        <f t="shared" si="2347"/>
        <v>10.814614319999993</v>
      </c>
      <c r="T8375" s="2">
        <f t="shared" si="2358"/>
        <v>0</v>
      </c>
      <c r="U8375" s="2">
        <f t="shared" si="2348"/>
        <v>0</v>
      </c>
      <c r="V8375" t="str">
        <f t="shared" si="2356"/>
        <v>N</v>
      </c>
      <c r="W8375" s="2">
        <f t="shared" si="2357"/>
        <v>0</v>
      </c>
      <c r="X8375" s="2">
        <f t="shared" si="2349"/>
        <v>0</v>
      </c>
      <c r="Y8375" s="2"/>
    </row>
    <row r="8376" spans="1:25" x14ac:dyDescent="0.2">
      <c r="A8376">
        <v>21</v>
      </c>
      <c r="B8376" s="1">
        <v>43084.874999979693</v>
      </c>
      <c r="C8376">
        <v>44.9</v>
      </c>
      <c r="D8376" s="15">
        <f t="shared" si="2350"/>
        <v>44.9</v>
      </c>
      <c r="E8376">
        <v>32</v>
      </c>
      <c r="F8376" s="6">
        <v>4.1069300000000002</v>
      </c>
      <c r="G8376" s="6">
        <v>-1.5167529999999999E-2</v>
      </c>
      <c r="H8376" s="6">
        <f t="shared" si="2341"/>
        <v>4.0917624699999999</v>
      </c>
      <c r="I8376" s="6">
        <f t="shared" si="2342"/>
        <v>12.899999999999999</v>
      </c>
      <c r="J8376" s="6">
        <f t="shared" si="2343"/>
        <v>8.8082375299999995</v>
      </c>
      <c r="K8376" s="3">
        <f t="shared" si="2351"/>
        <v>10.066557177142869</v>
      </c>
      <c r="L8376" s="6">
        <f t="shared" si="2344"/>
        <v>0</v>
      </c>
      <c r="M8376" s="6">
        <f t="shared" si="2352"/>
        <v>168.94161834285714</v>
      </c>
      <c r="N8376" s="6">
        <f t="shared" si="2353"/>
        <v>1.2583196471428835</v>
      </c>
      <c r="O8376" s="2">
        <f t="shared" si="2345"/>
        <v>-1.2583196471428835</v>
      </c>
      <c r="P8376" s="2">
        <f t="shared" si="2354"/>
        <v>30.741680352857117</v>
      </c>
      <c r="Q8376" s="2">
        <f t="shared" si="2346"/>
        <v>14.158319647142882</v>
      </c>
      <c r="R8376" s="2">
        <f t="shared" si="2355"/>
        <v>4.0917624699999999</v>
      </c>
      <c r="S8376" s="2">
        <f t="shared" si="2347"/>
        <v>10.066557177142883</v>
      </c>
      <c r="T8376" s="2">
        <f t="shared" si="2358"/>
        <v>0</v>
      </c>
      <c r="U8376" s="2">
        <f t="shared" si="2348"/>
        <v>0</v>
      </c>
      <c r="V8376" t="str">
        <f t="shared" si="2356"/>
        <v>N</v>
      </c>
      <c r="W8376" s="2">
        <f t="shared" si="2357"/>
        <v>0</v>
      </c>
      <c r="X8376" s="2">
        <f t="shared" si="2349"/>
        <v>0</v>
      </c>
      <c r="Y8376" s="2"/>
    </row>
    <row r="8377" spans="1:25" x14ac:dyDescent="0.2">
      <c r="A8377">
        <v>22</v>
      </c>
      <c r="B8377" s="1">
        <v>43084.916666646357</v>
      </c>
      <c r="C8377">
        <v>42.9</v>
      </c>
      <c r="D8377" s="15">
        <f t="shared" si="2350"/>
        <v>42.9</v>
      </c>
      <c r="E8377">
        <v>32</v>
      </c>
      <c r="F8377" s="6">
        <v>4.02013</v>
      </c>
      <c r="G8377" s="6">
        <v>-1.5167529999999999E-2</v>
      </c>
      <c r="H8377" s="6">
        <f t="shared" si="2341"/>
        <v>4.0049624699999997</v>
      </c>
      <c r="I8377" s="6">
        <f t="shared" si="2342"/>
        <v>10.899999999999999</v>
      </c>
      <c r="J8377" s="6">
        <f t="shared" si="2343"/>
        <v>6.8950375299999989</v>
      </c>
      <c r="K8377" s="3">
        <f t="shared" si="2351"/>
        <v>7.880042891428559</v>
      </c>
      <c r="L8377" s="6">
        <f t="shared" si="2344"/>
        <v>0</v>
      </c>
      <c r="M8377" s="6">
        <f t="shared" si="2352"/>
        <v>161.06157545142858</v>
      </c>
      <c r="N8377" s="6">
        <f t="shared" si="2353"/>
        <v>0.98500536142856276</v>
      </c>
      <c r="O8377" s="2">
        <f t="shared" si="2345"/>
        <v>-0.98500536142856276</v>
      </c>
      <c r="P8377" s="2">
        <f t="shared" si="2354"/>
        <v>31.014994638571437</v>
      </c>
      <c r="Q8377" s="2">
        <f t="shared" si="2346"/>
        <v>11.885005361428561</v>
      </c>
      <c r="R8377" s="2">
        <f t="shared" si="2355"/>
        <v>4.0049624699999997</v>
      </c>
      <c r="S8377" s="2">
        <f t="shared" si="2347"/>
        <v>7.8800428914285616</v>
      </c>
      <c r="T8377" s="2">
        <f t="shared" si="2358"/>
        <v>0</v>
      </c>
      <c r="U8377" s="2">
        <f t="shared" si="2348"/>
        <v>0</v>
      </c>
      <c r="V8377" t="str">
        <f t="shared" si="2356"/>
        <v>N</v>
      </c>
      <c r="W8377" s="2">
        <f t="shared" si="2357"/>
        <v>0</v>
      </c>
      <c r="X8377" s="2">
        <f t="shared" si="2349"/>
        <v>0</v>
      </c>
      <c r="Y8377" s="2"/>
    </row>
    <row r="8378" spans="1:25" x14ac:dyDescent="0.2">
      <c r="A8378">
        <v>23</v>
      </c>
      <c r="B8378" s="1">
        <v>43084.958333313021</v>
      </c>
      <c r="C8378">
        <v>40</v>
      </c>
      <c r="D8378" s="15">
        <f t="shared" si="2350"/>
        <v>40</v>
      </c>
      <c r="E8378">
        <v>32</v>
      </c>
      <c r="F8378" s="6">
        <v>3.6621000000000001</v>
      </c>
      <c r="G8378" s="6">
        <v>-1.5167529999999999E-2</v>
      </c>
      <c r="H8378" s="6">
        <f t="shared" si="2341"/>
        <v>3.6469324700000003</v>
      </c>
      <c r="I8378" s="6">
        <f t="shared" si="2342"/>
        <v>8</v>
      </c>
      <c r="J8378" s="6">
        <f t="shared" si="2343"/>
        <v>4.3530675299999997</v>
      </c>
      <c r="K8378" s="3">
        <f t="shared" si="2351"/>
        <v>4.9749343199999885</v>
      </c>
      <c r="L8378" s="6">
        <f t="shared" si="2344"/>
        <v>0</v>
      </c>
      <c r="M8378" s="6">
        <f t="shared" si="2352"/>
        <v>156.08664113142859</v>
      </c>
      <c r="N8378" s="6">
        <f t="shared" si="2353"/>
        <v>0.62186678999998435</v>
      </c>
      <c r="O8378" s="2">
        <f t="shared" si="2345"/>
        <v>-0.62186678999998435</v>
      </c>
      <c r="P8378" s="2">
        <f t="shared" si="2354"/>
        <v>31.378133210000016</v>
      </c>
      <c r="Q8378" s="2">
        <f t="shared" si="2346"/>
        <v>8.6218667899999843</v>
      </c>
      <c r="R8378" s="2">
        <f t="shared" si="2355"/>
        <v>3.6469324700000003</v>
      </c>
      <c r="S8378" s="2">
        <f t="shared" si="2347"/>
        <v>4.974934319999984</v>
      </c>
      <c r="T8378" s="2">
        <f t="shared" si="2358"/>
        <v>0</v>
      </c>
      <c r="U8378" s="2">
        <f t="shared" si="2348"/>
        <v>0</v>
      </c>
      <c r="V8378" t="str">
        <f t="shared" si="2356"/>
        <v>N</v>
      </c>
      <c r="W8378" s="2">
        <f t="shared" si="2357"/>
        <v>0</v>
      </c>
      <c r="X8378" s="2">
        <f t="shared" si="2349"/>
        <v>0</v>
      </c>
      <c r="Y8378" s="2"/>
    </row>
    <row r="8379" spans="1:25" x14ac:dyDescent="0.2">
      <c r="A8379">
        <v>0</v>
      </c>
      <c r="B8379" s="1">
        <v>43084.999999979686</v>
      </c>
      <c r="C8379">
        <v>36.799999999999997</v>
      </c>
      <c r="D8379" s="15">
        <f t="shared" si="2350"/>
        <v>36.799999999999997</v>
      </c>
      <c r="E8379">
        <v>32</v>
      </c>
      <c r="F8379" s="6">
        <v>3.05911</v>
      </c>
      <c r="G8379" s="6">
        <v>-1.5167529999999999E-2</v>
      </c>
      <c r="H8379" s="6">
        <f t="shared" si="2341"/>
        <v>3.0439424700000002</v>
      </c>
      <c r="I8379" s="6">
        <f t="shared" si="2342"/>
        <v>4.7999999999999972</v>
      </c>
      <c r="J8379" s="6">
        <f t="shared" si="2343"/>
        <v>1.756057529999997</v>
      </c>
      <c r="K8379" s="3">
        <f t="shared" si="2351"/>
        <v>2.0069228914285588</v>
      </c>
      <c r="L8379" s="6">
        <f t="shared" si="2344"/>
        <v>0</v>
      </c>
      <c r="M8379" s="6">
        <f t="shared" si="2352"/>
        <v>154.07971824000003</v>
      </c>
      <c r="N8379" s="6">
        <f t="shared" si="2353"/>
        <v>0.2508653614285663</v>
      </c>
      <c r="O8379" s="2">
        <f t="shared" si="2345"/>
        <v>-0.2508653614285663</v>
      </c>
      <c r="P8379" s="2">
        <f t="shared" si="2354"/>
        <v>31.749134638571434</v>
      </c>
      <c r="Q8379" s="2">
        <f t="shared" si="2346"/>
        <v>5.0508653614285635</v>
      </c>
      <c r="R8379" s="2">
        <f t="shared" si="2355"/>
        <v>3.0439424700000002</v>
      </c>
      <c r="S8379" s="2">
        <f t="shared" si="2347"/>
        <v>2.0069228914285633</v>
      </c>
      <c r="T8379" s="2">
        <f t="shared" si="2358"/>
        <v>0</v>
      </c>
      <c r="U8379" s="2">
        <f t="shared" si="2348"/>
        <v>0</v>
      </c>
      <c r="V8379" t="str">
        <f t="shared" si="2356"/>
        <v>N</v>
      </c>
      <c r="W8379" s="2">
        <f t="shared" si="2357"/>
        <v>0</v>
      </c>
      <c r="X8379" s="2">
        <f t="shared" si="2349"/>
        <v>0</v>
      </c>
      <c r="Y8379" s="2"/>
    </row>
    <row r="8380" spans="1:25" x14ac:dyDescent="0.2">
      <c r="A8380">
        <v>1</v>
      </c>
      <c r="B8380" s="1">
        <v>43085.04166664635</v>
      </c>
      <c r="C8380">
        <v>34.6</v>
      </c>
      <c r="D8380" s="15">
        <f t="shared" si="2350"/>
        <v>34.6</v>
      </c>
      <c r="E8380">
        <v>32</v>
      </c>
      <c r="F8380" s="6">
        <v>2.7747199999999999</v>
      </c>
      <c r="G8380" s="6">
        <v>-1.5167529999999999E-2</v>
      </c>
      <c r="H8380" s="6">
        <f t="shared" si="2341"/>
        <v>2.75955247</v>
      </c>
      <c r="I8380" s="6">
        <f t="shared" si="2342"/>
        <v>2.6000000000000014</v>
      </c>
      <c r="J8380" s="6">
        <f t="shared" si="2343"/>
        <v>0</v>
      </c>
      <c r="K8380" s="3">
        <f t="shared" si="2351"/>
        <v>0</v>
      </c>
      <c r="L8380" s="6">
        <f t="shared" si="2344"/>
        <v>0.15955246999999861</v>
      </c>
      <c r="M8380" s="6">
        <f t="shared" si="2352"/>
        <v>154.23927071000003</v>
      </c>
      <c r="N8380" s="6">
        <f t="shared" si="2353"/>
        <v>0</v>
      </c>
      <c r="O8380" s="2">
        <f t="shared" si="2345"/>
        <v>0</v>
      </c>
      <c r="P8380" s="2">
        <f t="shared" si="2354"/>
        <v>32</v>
      </c>
      <c r="Q8380" s="2">
        <f t="shared" si="2346"/>
        <v>2.6000000000000014</v>
      </c>
      <c r="R8380" s="2">
        <f t="shared" si="2355"/>
        <v>2.6000000000000014</v>
      </c>
      <c r="S8380" s="2">
        <f t="shared" si="2347"/>
        <v>0</v>
      </c>
      <c r="T8380" s="2">
        <f t="shared" si="2358"/>
        <v>0.15955246999999417</v>
      </c>
      <c r="U8380" s="2">
        <f t="shared" si="2348"/>
        <v>0</v>
      </c>
      <c r="V8380" t="str">
        <f t="shared" si="2356"/>
        <v>N</v>
      </c>
      <c r="W8380" s="2">
        <f t="shared" si="2357"/>
        <v>0</v>
      </c>
      <c r="X8380" s="2">
        <f t="shared" si="2349"/>
        <v>0</v>
      </c>
      <c r="Y8380" s="2"/>
    </row>
    <row r="8381" spans="1:25" x14ac:dyDescent="0.2">
      <c r="A8381">
        <v>2</v>
      </c>
      <c r="B8381" s="1">
        <v>43085.083333313014</v>
      </c>
      <c r="C8381">
        <v>33.5</v>
      </c>
      <c r="D8381" s="15">
        <f t="shared" si="2350"/>
        <v>33.5</v>
      </c>
      <c r="E8381">
        <v>32</v>
      </c>
      <c r="F8381" s="6">
        <v>2.8357700000000001</v>
      </c>
      <c r="G8381" s="6">
        <v>-1.5167529999999999E-2</v>
      </c>
      <c r="H8381" s="6">
        <f t="shared" si="2341"/>
        <v>2.8206024700000003</v>
      </c>
      <c r="I8381" s="6">
        <f t="shared" si="2342"/>
        <v>1.5</v>
      </c>
      <c r="J8381" s="6">
        <f t="shared" si="2343"/>
        <v>0</v>
      </c>
      <c r="K8381" s="3">
        <f t="shared" si="2351"/>
        <v>0</v>
      </c>
      <c r="L8381" s="6">
        <f t="shared" si="2344"/>
        <v>1.3206024700000003</v>
      </c>
      <c r="M8381" s="6">
        <f t="shared" si="2352"/>
        <v>155.55987318000004</v>
      </c>
      <c r="N8381" s="6">
        <f t="shared" si="2353"/>
        <v>0</v>
      </c>
      <c r="O8381" s="2">
        <f t="shared" si="2345"/>
        <v>0</v>
      </c>
      <c r="P8381" s="2">
        <f t="shared" si="2354"/>
        <v>32</v>
      </c>
      <c r="Q8381" s="2">
        <f t="shared" si="2346"/>
        <v>1.5</v>
      </c>
      <c r="R8381" s="2">
        <f t="shared" si="2355"/>
        <v>1.5</v>
      </c>
      <c r="S8381" s="2">
        <f t="shared" si="2347"/>
        <v>0</v>
      </c>
      <c r="T8381" s="2">
        <f t="shared" si="2358"/>
        <v>1.3206024700000114</v>
      </c>
      <c r="U8381" s="2">
        <f t="shared" si="2348"/>
        <v>0</v>
      </c>
      <c r="V8381" t="str">
        <f t="shared" si="2356"/>
        <v>N</v>
      </c>
      <c r="W8381" s="2">
        <f t="shared" si="2357"/>
        <v>0</v>
      </c>
      <c r="X8381" s="2">
        <f t="shared" si="2349"/>
        <v>0</v>
      </c>
      <c r="Y8381" s="2"/>
    </row>
    <row r="8382" spans="1:25" x14ac:dyDescent="0.2">
      <c r="A8382">
        <v>3</v>
      </c>
      <c r="B8382" s="1">
        <v>43085.124999979678</v>
      </c>
      <c r="C8382">
        <v>31.7</v>
      </c>
      <c r="D8382" s="15">
        <f t="shared" si="2350"/>
        <v>31.7</v>
      </c>
      <c r="E8382">
        <v>32</v>
      </c>
      <c r="F8382" s="6">
        <v>2.4143599999999998</v>
      </c>
      <c r="G8382" s="6">
        <v>-1.5167529999999999E-2</v>
      </c>
      <c r="H8382" s="6">
        <f t="shared" si="2341"/>
        <v>2.39919247</v>
      </c>
      <c r="I8382" s="6">
        <f t="shared" si="2342"/>
        <v>0</v>
      </c>
      <c r="J8382" s="6">
        <f t="shared" si="2343"/>
        <v>0</v>
      </c>
      <c r="K8382" s="3">
        <f t="shared" si="2351"/>
        <v>0</v>
      </c>
      <c r="L8382" s="6">
        <f t="shared" si="2344"/>
        <v>2.39919247</v>
      </c>
      <c r="M8382" s="6">
        <f t="shared" si="2352"/>
        <v>157.95906565000004</v>
      </c>
      <c r="N8382" s="6">
        <f t="shared" si="2353"/>
        <v>0</v>
      </c>
      <c r="O8382" s="2">
        <f t="shared" si="2345"/>
        <v>0</v>
      </c>
      <c r="P8382" s="2">
        <f t="shared" si="2354"/>
        <v>32</v>
      </c>
      <c r="Q8382" s="2">
        <f t="shared" si="2346"/>
        <v>-0.30000000000000071</v>
      </c>
      <c r="R8382" s="2">
        <f t="shared" si="2355"/>
        <v>-0.30000000000000071</v>
      </c>
      <c r="S8382" s="2">
        <f t="shared" si="2347"/>
        <v>0</v>
      </c>
      <c r="T8382" s="2">
        <f t="shared" si="2358"/>
        <v>2.3991924700000027</v>
      </c>
      <c r="U8382" s="2">
        <f t="shared" si="2348"/>
        <v>0</v>
      </c>
      <c r="V8382" t="str">
        <f t="shared" si="2356"/>
        <v>N</v>
      </c>
      <c r="W8382" s="2">
        <f t="shared" si="2357"/>
        <v>0</v>
      </c>
      <c r="X8382" s="2">
        <f t="shared" si="2349"/>
        <v>0</v>
      </c>
      <c r="Y8382" s="2"/>
    </row>
    <row r="8383" spans="1:25" x14ac:dyDescent="0.2">
      <c r="A8383">
        <v>4</v>
      </c>
      <c r="B8383" s="1">
        <v>43085.166666646342</v>
      </c>
      <c r="C8383">
        <v>32.1</v>
      </c>
      <c r="D8383" s="15">
        <f t="shared" si="2350"/>
        <v>32.1</v>
      </c>
      <c r="E8383">
        <v>32</v>
      </c>
      <c r="F8383" s="6">
        <v>2.9916100000000001</v>
      </c>
      <c r="G8383" s="6">
        <v>-1.5167529999999999E-2</v>
      </c>
      <c r="H8383" s="6">
        <f t="shared" si="2341"/>
        <v>2.9764424700000003</v>
      </c>
      <c r="I8383" s="6">
        <f t="shared" si="2342"/>
        <v>0.10000000000000142</v>
      </c>
      <c r="J8383" s="6">
        <f t="shared" si="2343"/>
        <v>0</v>
      </c>
      <c r="K8383" s="3">
        <f t="shared" si="2351"/>
        <v>0</v>
      </c>
      <c r="L8383" s="6">
        <f t="shared" si="2344"/>
        <v>2.8764424699999989</v>
      </c>
      <c r="M8383" s="6">
        <f t="shared" si="2352"/>
        <v>160.83550812000004</v>
      </c>
      <c r="N8383" s="6">
        <f t="shared" si="2353"/>
        <v>0</v>
      </c>
      <c r="O8383" s="2">
        <f t="shared" si="2345"/>
        <v>0</v>
      </c>
      <c r="P8383" s="2">
        <f t="shared" si="2354"/>
        <v>32</v>
      </c>
      <c r="Q8383" s="2">
        <f t="shared" si="2346"/>
        <v>0.10000000000000142</v>
      </c>
      <c r="R8383" s="2">
        <f t="shared" si="2355"/>
        <v>0.10000000000000142</v>
      </c>
      <c r="S8383" s="2">
        <f t="shared" si="2347"/>
        <v>0</v>
      </c>
      <c r="T8383" s="2">
        <f t="shared" si="2358"/>
        <v>2.8764424700000006</v>
      </c>
      <c r="U8383" s="2">
        <f t="shared" si="2348"/>
        <v>0</v>
      </c>
      <c r="V8383" t="str">
        <f t="shared" si="2356"/>
        <v>N</v>
      </c>
      <c r="W8383" s="2">
        <f t="shared" si="2357"/>
        <v>0</v>
      </c>
      <c r="X8383" s="2">
        <f t="shared" si="2349"/>
        <v>0</v>
      </c>
      <c r="Y8383" s="2"/>
    </row>
    <row r="8384" spans="1:25" x14ac:dyDescent="0.2">
      <c r="A8384">
        <v>5</v>
      </c>
      <c r="B8384" s="1">
        <v>43085.208333313007</v>
      </c>
      <c r="C8384">
        <v>33</v>
      </c>
      <c r="D8384" s="15">
        <f t="shared" si="2350"/>
        <v>33</v>
      </c>
      <c r="E8384">
        <v>32</v>
      </c>
      <c r="F8384" s="6">
        <v>2.7364799999999998</v>
      </c>
      <c r="G8384" s="6">
        <v>-1.5167529999999999E-2</v>
      </c>
      <c r="H8384" s="6">
        <f t="shared" si="2341"/>
        <v>2.72131247</v>
      </c>
      <c r="I8384" s="6">
        <f t="shared" si="2342"/>
        <v>1</v>
      </c>
      <c r="J8384" s="6">
        <f t="shared" si="2343"/>
        <v>0</v>
      </c>
      <c r="K8384" s="3">
        <f t="shared" si="2351"/>
        <v>0</v>
      </c>
      <c r="L8384" s="6">
        <f t="shared" si="2344"/>
        <v>1.72131247</v>
      </c>
      <c r="M8384" s="6">
        <f t="shared" si="2352"/>
        <v>162.55682059000003</v>
      </c>
      <c r="N8384" s="6">
        <f t="shared" si="2353"/>
        <v>0</v>
      </c>
      <c r="O8384" s="2">
        <f t="shared" si="2345"/>
        <v>0</v>
      </c>
      <c r="P8384" s="2">
        <f t="shared" si="2354"/>
        <v>32</v>
      </c>
      <c r="Q8384" s="2">
        <f t="shared" si="2346"/>
        <v>1</v>
      </c>
      <c r="R8384" s="2">
        <f t="shared" si="2355"/>
        <v>1</v>
      </c>
      <c r="S8384" s="2">
        <f t="shared" si="2347"/>
        <v>0</v>
      </c>
      <c r="T8384" s="2">
        <f t="shared" si="2358"/>
        <v>1.7213124699999867</v>
      </c>
      <c r="U8384" s="2">
        <f t="shared" si="2348"/>
        <v>0</v>
      </c>
      <c r="V8384" t="str">
        <f t="shared" si="2356"/>
        <v>N</v>
      </c>
      <c r="W8384" s="2">
        <f t="shared" si="2357"/>
        <v>0</v>
      </c>
      <c r="X8384" s="2">
        <f t="shared" si="2349"/>
        <v>0</v>
      </c>
      <c r="Y8384" s="2"/>
    </row>
    <row r="8385" spans="1:25" x14ac:dyDescent="0.2">
      <c r="A8385">
        <v>6</v>
      </c>
      <c r="B8385" s="1">
        <v>43085.249999979671</v>
      </c>
      <c r="C8385">
        <v>32.1</v>
      </c>
      <c r="D8385" s="15">
        <f t="shared" si="2350"/>
        <v>32.1</v>
      </c>
      <c r="E8385">
        <v>32</v>
      </c>
      <c r="F8385" s="6">
        <v>2.92204</v>
      </c>
      <c r="G8385" s="6">
        <v>-1.5167529999999999E-2</v>
      </c>
      <c r="H8385" s="6">
        <f t="shared" si="2341"/>
        <v>2.9068724700000002</v>
      </c>
      <c r="I8385" s="6">
        <f t="shared" si="2342"/>
        <v>0.10000000000000142</v>
      </c>
      <c r="J8385" s="6">
        <f t="shared" si="2343"/>
        <v>0</v>
      </c>
      <c r="K8385" s="3">
        <f t="shared" si="2351"/>
        <v>0</v>
      </c>
      <c r="L8385" s="6">
        <f t="shared" si="2344"/>
        <v>2.8068724699999987</v>
      </c>
      <c r="M8385" s="6">
        <f t="shared" si="2352"/>
        <v>165.36369306000003</v>
      </c>
      <c r="N8385" s="6">
        <f t="shared" si="2353"/>
        <v>0</v>
      </c>
      <c r="O8385" s="2">
        <f t="shared" si="2345"/>
        <v>0</v>
      </c>
      <c r="P8385" s="2">
        <f t="shared" si="2354"/>
        <v>32</v>
      </c>
      <c r="Q8385" s="2">
        <f t="shared" si="2346"/>
        <v>0.10000000000000142</v>
      </c>
      <c r="R8385" s="2">
        <f t="shared" si="2355"/>
        <v>0.10000000000000142</v>
      </c>
      <c r="S8385" s="2">
        <f t="shared" si="2347"/>
        <v>0</v>
      </c>
      <c r="T8385" s="2">
        <f t="shared" si="2358"/>
        <v>2.8068724700000018</v>
      </c>
      <c r="U8385" s="2">
        <f t="shared" si="2348"/>
        <v>0</v>
      </c>
      <c r="V8385" t="str">
        <f t="shared" si="2356"/>
        <v>N</v>
      </c>
      <c r="W8385" s="2">
        <f t="shared" si="2357"/>
        <v>0</v>
      </c>
      <c r="X8385" s="2">
        <f t="shared" si="2349"/>
        <v>0</v>
      </c>
      <c r="Y8385" s="2"/>
    </row>
    <row r="8386" spans="1:25" x14ac:dyDescent="0.2">
      <c r="A8386">
        <v>7</v>
      </c>
      <c r="B8386" s="1">
        <v>43085.291666646335</v>
      </c>
      <c r="C8386">
        <v>34.4</v>
      </c>
      <c r="D8386" s="15">
        <f t="shared" si="2350"/>
        <v>34.4</v>
      </c>
      <c r="E8386">
        <v>32</v>
      </c>
      <c r="F8386" s="6">
        <v>2.9007499999999999</v>
      </c>
      <c r="G8386" s="6">
        <v>8.9046399999999988</v>
      </c>
      <c r="H8386" s="6">
        <f t="shared" si="2341"/>
        <v>11.805389999999999</v>
      </c>
      <c r="I8386" s="6">
        <f t="shared" si="2342"/>
        <v>2.3999999999999986</v>
      </c>
      <c r="J8386" s="6">
        <f t="shared" si="2343"/>
        <v>0</v>
      </c>
      <c r="K8386" s="3">
        <f t="shared" si="2351"/>
        <v>0</v>
      </c>
      <c r="L8386" s="6">
        <f t="shared" si="2344"/>
        <v>9.4053900000000006</v>
      </c>
      <c r="M8386" s="6">
        <f t="shared" si="2352"/>
        <v>174.76908306000004</v>
      </c>
      <c r="N8386" s="6">
        <f t="shared" si="2353"/>
        <v>0</v>
      </c>
      <c r="O8386" s="2">
        <f t="shared" si="2345"/>
        <v>0</v>
      </c>
      <c r="P8386" s="2">
        <f t="shared" si="2354"/>
        <v>32</v>
      </c>
      <c r="Q8386" s="2">
        <f t="shared" si="2346"/>
        <v>2.3999999999999986</v>
      </c>
      <c r="R8386" s="2">
        <f t="shared" si="2355"/>
        <v>2.3999999999999986</v>
      </c>
      <c r="S8386" s="2">
        <f t="shared" si="2347"/>
        <v>0</v>
      </c>
      <c r="T8386" s="2">
        <f t="shared" si="2358"/>
        <v>9.4053900000000112</v>
      </c>
      <c r="U8386" s="2">
        <f t="shared" si="2348"/>
        <v>0</v>
      </c>
      <c r="V8386" t="str">
        <f t="shared" si="2356"/>
        <v>N</v>
      </c>
      <c r="W8386" s="2">
        <f t="shared" si="2357"/>
        <v>0</v>
      </c>
      <c r="X8386" s="2">
        <f t="shared" si="2349"/>
        <v>0</v>
      </c>
      <c r="Y8386" s="2"/>
    </row>
    <row r="8387" spans="1:25" x14ac:dyDescent="0.2">
      <c r="A8387">
        <v>8</v>
      </c>
      <c r="B8387" s="1">
        <v>43085.333333312999</v>
      </c>
      <c r="C8387">
        <v>37.700000000000003</v>
      </c>
      <c r="D8387" s="15">
        <f t="shared" si="2350"/>
        <v>37.700000000000003</v>
      </c>
      <c r="E8387">
        <v>32</v>
      </c>
      <c r="F8387" s="6">
        <v>2.9838</v>
      </c>
      <c r="G8387" s="6">
        <v>23.04541</v>
      </c>
      <c r="H8387" s="6">
        <f t="shared" ref="H8387:H8450" si="2359">(F8387+G8387)</f>
        <v>26.029209999999999</v>
      </c>
      <c r="I8387" s="6">
        <f t="shared" ref="I8387:I8450" si="2360">IF((D8387-E8387)&gt;0,D8387-E8387,0)</f>
        <v>5.7000000000000028</v>
      </c>
      <c r="J8387" s="6">
        <f t="shared" ref="J8387:J8450" si="2361">IF((I8387-H8387)&gt;0, (I8387-H8387), (0))</f>
        <v>0</v>
      </c>
      <c r="K8387" s="3">
        <f t="shared" si="2351"/>
        <v>0</v>
      </c>
      <c r="L8387" s="6">
        <f t="shared" ref="L8387:L8450" si="2362">IF(J8387=0, H8387-I8387,0)</f>
        <v>20.329209999999996</v>
      </c>
      <c r="M8387" s="6">
        <f t="shared" si="2352"/>
        <v>195.09829306000003</v>
      </c>
      <c r="N8387" s="6">
        <f t="shared" si="2353"/>
        <v>0</v>
      </c>
      <c r="O8387" s="2">
        <f t="shared" ref="O8387:O8450" si="2363">IF((N8387&lt;E8387-$AA$7),-N8387,$AA$7-E8387)</f>
        <v>0</v>
      </c>
      <c r="P8387" s="2">
        <f t="shared" si="2354"/>
        <v>32</v>
      </c>
      <c r="Q8387" s="2">
        <f t="shared" ref="Q8387:Q8450" si="2364">D8387-P8387</f>
        <v>5.7000000000000028</v>
      </c>
      <c r="R8387" s="2">
        <f t="shared" si="2355"/>
        <v>5.7000000000000028</v>
      </c>
      <c r="S8387" s="2">
        <f t="shared" ref="S8387:S8450" si="2365">IF(Q8387-R8387&gt;0, Q8387-R8387, 0)</f>
        <v>0</v>
      </c>
      <c r="T8387" s="2">
        <f t="shared" si="2358"/>
        <v>20.329209999999989</v>
      </c>
      <c r="U8387" s="2">
        <f t="shared" ref="U8387:U8450" si="2366">N8387+O8387</f>
        <v>0</v>
      </c>
      <c r="V8387" t="str">
        <f t="shared" si="2356"/>
        <v>Y</v>
      </c>
      <c r="W8387" s="2">
        <f t="shared" si="2357"/>
        <v>0</v>
      </c>
      <c r="X8387" s="2">
        <f t="shared" ref="X8387:X8450" si="2367">D8387- (P8387+R8387+S8387)</f>
        <v>0</v>
      </c>
      <c r="Y8387" s="2"/>
    </row>
    <row r="8388" spans="1:25" x14ac:dyDescent="0.2">
      <c r="A8388">
        <v>9</v>
      </c>
      <c r="B8388" s="1">
        <v>43085.374999979664</v>
      </c>
      <c r="C8388">
        <v>38.5</v>
      </c>
      <c r="D8388" s="15">
        <f t="shared" ref="D8388:D8451" si="2368">C8388/$AA$4*$AA$5</f>
        <v>38.5</v>
      </c>
      <c r="E8388">
        <v>32</v>
      </c>
      <c r="F8388" s="6">
        <v>4.7753899999999998</v>
      </c>
      <c r="G8388" s="6">
        <v>34.111200000000004</v>
      </c>
      <c r="H8388" s="6">
        <f t="shared" si="2359"/>
        <v>38.886590000000005</v>
      </c>
      <c r="I8388" s="6">
        <f t="shared" si="2360"/>
        <v>6.5</v>
      </c>
      <c r="J8388" s="6">
        <f t="shared" si="2361"/>
        <v>0</v>
      </c>
      <c r="K8388" s="3">
        <f t="shared" ref="K8388:K8451" si="2369">IF((M8387-M8388)&gt;0,M8387-M8388,0)</f>
        <v>0</v>
      </c>
      <c r="L8388" s="6">
        <f t="shared" si="2362"/>
        <v>32.386590000000005</v>
      </c>
      <c r="M8388" s="6">
        <f t="shared" ref="M8388:M8451" si="2370">IF( (M8387-J8388/$AA$11+L8388)&gt;$AA$25, IF((M8387-J8388/$AA$11+L8388)&lt;$AA$9,(M8387-J8388/$AA$11+L8388),$AA$9), $AA$25)</f>
        <v>220</v>
      </c>
      <c r="N8388" s="6">
        <f t="shared" ref="N8388:N8451" si="2371">IF(((M8387-J8388+L8388)-M8388)&gt;0,((M8387-J8388+L8388)-M8388),0)</f>
        <v>7.484883060000044</v>
      </c>
      <c r="O8388" s="2">
        <f t="shared" si="2363"/>
        <v>-7.484883060000044</v>
      </c>
      <c r="P8388" s="2">
        <f t="shared" ref="P8388:P8451" si="2372">E8388+O8388</f>
        <v>24.515116939999956</v>
      </c>
      <c r="Q8388" s="2">
        <f t="shared" si="2364"/>
        <v>13.984883060000044</v>
      </c>
      <c r="R8388" s="2">
        <f t="shared" ref="R8388:R8451" si="2373">IF(Q8388&gt;H8388, H8388, Q8388)</f>
        <v>13.984883060000044</v>
      </c>
      <c r="S8388" s="2">
        <f t="shared" si="2365"/>
        <v>0</v>
      </c>
      <c r="T8388" s="2">
        <f t="shared" si="2358"/>
        <v>24.901706939999968</v>
      </c>
      <c r="U8388" s="2">
        <f t="shared" si="2366"/>
        <v>0</v>
      </c>
      <c r="V8388" t="str">
        <f t="shared" ref="V8388:V8451" si="2374">IF(AND(A8388&gt;7,A8388&lt;17), "Y", "N")</f>
        <v>Y</v>
      </c>
      <c r="W8388" s="2">
        <f t="shared" ref="W8388:W8451" si="2375">IF(V8388="Y", U8388, 0)</f>
        <v>0</v>
      </c>
      <c r="X8388" s="2">
        <f t="shared" si="2367"/>
        <v>0</v>
      </c>
      <c r="Y8388" s="2"/>
    </row>
    <row r="8389" spans="1:25" x14ac:dyDescent="0.2">
      <c r="A8389">
        <v>10</v>
      </c>
      <c r="B8389" s="1">
        <v>43085.416666646328</v>
      </c>
      <c r="C8389">
        <v>40.6</v>
      </c>
      <c r="D8389" s="15">
        <f t="shared" si="2368"/>
        <v>40.6</v>
      </c>
      <c r="E8389">
        <v>32</v>
      </c>
      <c r="F8389" s="6">
        <v>6.0193899999999996</v>
      </c>
      <c r="G8389" s="6">
        <v>41.617729999999995</v>
      </c>
      <c r="H8389" s="6">
        <f t="shared" si="2359"/>
        <v>47.637119999999996</v>
      </c>
      <c r="I8389" s="6">
        <f t="shared" si="2360"/>
        <v>8.6000000000000014</v>
      </c>
      <c r="J8389" s="6">
        <f t="shared" si="2361"/>
        <v>0</v>
      </c>
      <c r="K8389" s="3">
        <f t="shared" si="2369"/>
        <v>0</v>
      </c>
      <c r="L8389" s="6">
        <f t="shared" si="2362"/>
        <v>39.037119999999994</v>
      </c>
      <c r="M8389" s="6">
        <f t="shared" si="2370"/>
        <v>220</v>
      </c>
      <c r="N8389" s="6">
        <f t="shared" si="2371"/>
        <v>39.037120000000016</v>
      </c>
      <c r="O8389" s="2">
        <f t="shared" si="2363"/>
        <v>-32</v>
      </c>
      <c r="P8389" s="2">
        <f t="shared" si="2372"/>
        <v>0</v>
      </c>
      <c r="Q8389" s="2">
        <f t="shared" si="2364"/>
        <v>40.6</v>
      </c>
      <c r="R8389" s="2">
        <f t="shared" si="2373"/>
        <v>40.6</v>
      </c>
      <c r="S8389" s="2">
        <f t="shared" si="2365"/>
        <v>0</v>
      </c>
      <c r="T8389" s="2">
        <f t="shared" si="2358"/>
        <v>0</v>
      </c>
      <c r="U8389" s="2">
        <f t="shared" si="2366"/>
        <v>7.0371200000000158</v>
      </c>
      <c r="V8389" t="str">
        <f t="shared" si="2374"/>
        <v>Y</v>
      </c>
      <c r="W8389" s="2">
        <f t="shared" si="2375"/>
        <v>7.0371200000000158</v>
      </c>
      <c r="X8389" s="2">
        <f t="shared" si="2367"/>
        <v>0</v>
      </c>
      <c r="Y8389" s="2"/>
    </row>
    <row r="8390" spans="1:25" x14ac:dyDescent="0.2">
      <c r="A8390">
        <v>11</v>
      </c>
      <c r="B8390" s="1">
        <v>43085.458333312992</v>
      </c>
      <c r="C8390">
        <v>42.8</v>
      </c>
      <c r="D8390" s="15">
        <f t="shared" si="2368"/>
        <v>42.8</v>
      </c>
      <c r="E8390">
        <v>32</v>
      </c>
      <c r="F8390" s="6">
        <v>7.0705099999999996</v>
      </c>
      <c r="G8390" s="6">
        <v>45.525300000000001</v>
      </c>
      <c r="H8390" s="6">
        <f t="shared" si="2359"/>
        <v>52.59581</v>
      </c>
      <c r="I8390" s="6">
        <f t="shared" si="2360"/>
        <v>10.799999999999997</v>
      </c>
      <c r="J8390" s="6">
        <f t="shared" si="2361"/>
        <v>0</v>
      </c>
      <c r="K8390" s="3">
        <f t="shared" si="2369"/>
        <v>0</v>
      </c>
      <c r="L8390" s="6">
        <f t="shared" si="2362"/>
        <v>41.795810000000003</v>
      </c>
      <c r="M8390" s="6">
        <f t="shared" si="2370"/>
        <v>220</v>
      </c>
      <c r="N8390" s="6">
        <f t="shared" si="2371"/>
        <v>41.795810000000017</v>
      </c>
      <c r="O8390" s="2">
        <f t="shared" si="2363"/>
        <v>-32</v>
      </c>
      <c r="P8390" s="2">
        <f t="shared" si="2372"/>
        <v>0</v>
      </c>
      <c r="Q8390" s="2">
        <f t="shared" si="2364"/>
        <v>42.8</v>
      </c>
      <c r="R8390" s="2">
        <f t="shared" si="2373"/>
        <v>42.8</v>
      </c>
      <c r="S8390" s="2">
        <f t="shared" si="2365"/>
        <v>0</v>
      </c>
      <c r="T8390" s="2">
        <f t="shared" si="2358"/>
        <v>0</v>
      </c>
      <c r="U8390" s="2">
        <f t="shared" si="2366"/>
        <v>9.7958100000000172</v>
      </c>
      <c r="V8390" t="str">
        <f t="shared" si="2374"/>
        <v>Y</v>
      </c>
      <c r="W8390" s="2">
        <f t="shared" si="2375"/>
        <v>9.7958100000000172</v>
      </c>
      <c r="X8390" s="2">
        <f t="shared" si="2367"/>
        <v>0</v>
      </c>
      <c r="Y8390" s="2"/>
    </row>
    <row r="8391" spans="1:25" x14ac:dyDescent="0.2">
      <c r="A8391">
        <v>12</v>
      </c>
      <c r="B8391" s="1">
        <v>43085.499999979656</v>
      </c>
      <c r="C8391">
        <v>43.8</v>
      </c>
      <c r="D8391" s="15">
        <f t="shared" si="2368"/>
        <v>43.8</v>
      </c>
      <c r="E8391">
        <v>32</v>
      </c>
      <c r="F8391" s="6">
        <v>7.3408499999999997</v>
      </c>
      <c r="G8391" s="6">
        <v>46.260649999999998</v>
      </c>
      <c r="H8391" s="6">
        <f t="shared" si="2359"/>
        <v>53.601500000000001</v>
      </c>
      <c r="I8391" s="6">
        <f t="shared" si="2360"/>
        <v>11.799999999999997</v>
      </c>
      <c r="J8391" s="6">
        <f t="shared" si="2361"/>
        <v>0</v>
      </c>
      <c r="K8391" s="3">
        <f t="shared" si="2369"/>
        <v>0</v>
      </c>
      <c r="L8391" s="6">
        <f t="shared" si="2362"/>
        <v>41.801500000000004</v>
      </c>
      <c r="M8391" s="6">
        <f t="shared" si="2370"/>
        <v>220</v>
      </c>
      <c r="N8391" s="6">
        <f t="shared" si="2371"/>
        <v>41.801500000000033</v>
      </c>
      <c r="O8391" s="2">
        <f t="shared" si="2363"/>
        <v>-32</v>
      </c>
      <c r="P8391" s="2">
        <f t="shared" si="2372"/>
        <v>0</v>
      </c>
      <c r="Q8391" s="2">
        <f t="shared" si="2364"/>
        <v>43.8</v>
      </c>
      <c r="R8391" s="2">
        <f t="shared" si="2373"/>
        <v>43.8</v>
      </c>
      <c r="S8391" s="2">
        <f t="shared" si="2365"/>
        <v>0</v>
      </c>
      <c r="T8391" s="2">
        <f t="shared" si="2358"/>
        <v>0</v>
      </c>
      <c r="U8391" s="2">
        <f t="shared" si="2366"/>
        <v>9.8015000000000327</v>
      </c>
      <c r="V8391" t="str">
        <f t="shared" si="2374"/>
        <v>Y</v>
      </c>
      <c r="W8391" s="2">
        <f t="shared" si="2375"/>
        <v>9.8015000000000327</v>
      </c>
      <c r="X8391" s="2">
        <f t="shared" si="2367"/>
        <v>0</v>
      </c>
      <c r="Y8391" s="2"/>
    </row>
    <row r="8392" spans="1:25" x14ac:dyDescent="0.2">
      <c r="A8392">
        <v>13</v>
      </c>
      <c r="B8392" s="1">
        <v>43085.541666646321</v>
      </c>
      <c r="C8392">
        <v>44.1</v>
      </c>
      <c r="D8392" s="15">
        <f t="shared" si="2368"/>
        <v>44.1</v>
      </c>
      <c r="E8392">
        <v>32</v>
      </c>
      <c r="F8392" s="6">
        <v>6.9239800000000002</v>
      </c>
      <c r="G8392" s="6">
        <v>43.606580000000001</v>
      </c>
      <c r="H8392" s="6">
        <f t="shared" si="2359"/>
        <v>50.530560000000001</v>
      </c>
      <c r="I8392" s="6">
        <f t="shared" si="2360"/>
        <v>12.100000000000001</v>
      </c>
      <c r="J8392" s="6">
        <f t="shared" si="2361"/>
        <v>0</v>
      </c>
      <c r="K8392" s="3">
        <f t="shared" si="2369"/>
        <v>0</v>
      </c>
      <c r="L8392" s="6">
        <f t="shared" si="2362"/>
        <v>38.43056</v>
      </c>
      <c r="M8392" s="6">
        <f t="shared" si="2370"/>
        <v>220</v>
      </c>
      <c r="N8392" s="6">
        <f t="shared" si="2371"/>
        <v>38.430560000000014</v>
      </c>
      <c r="O8392" s="2">
        <f t="shared" si="2363"/>
        <v>-32</v>
      </c>
      <c r="P8392" s="2">
        <f t="shared" si="2372"/>
        <v>0</v>
      </c>
      <c r="Q8392" s="2">
        <f t="shared" si="2364"/>
        <v>44.1</v>
      </c>
      <c r="R8392" s="2">
        <f t="shared" si="2373"/>
        <v>44.1</v>
      </c>
      <c r="S8392" s="2">
        <f t="shared" si="2365"/>
        <v>0</v>
      </c>
      <c r="T8392" s="2">
        <f t="shared" si="2358"/>
        <v>0</v>
      </c>
      <c r="U8392" s="2">
        <f t="shared" si="2366"/>
        <v>6.430560000000014</v>
      </c>
      <c r="V8392" t="str">
        <f t="shared" si="2374"/>
        <v>Y</v>
      </c>
      <c r="W8392" s="2">
        <f t="shared" si="2375"/>
        <v>6.430560000000014</v>
      </c>
      <c r="X8392" s="2">
        <f t="shared" si="2367"/>
        <v>0</v>
      </c>
      <c r="Y8392" s="2"/>
    </row>
    <row r="8393" spans="1:25" x14ac:dyDescent="0.2">
      <c r="A8393">
        <v>14</v>
      </c>
      <c r="B8393" s="1">
        <v>43085.583333312985</v>
      </c>
      <c r="C8393">
        <v>44.9</v>
      </c>
      <c r="D8393" s="15">
        <f t="shared" si="2368"/>
        <v>44.9</v>
      </c>
      <c r="E8393">
        <v>32</v>
      </c>
      <c r="F8393" s="6">
        <v>7.7878600000000002</v>
      </c>
      <c r="G8393" s="6">
        <v>37.777369999999998</v>
      </c>
      <c r="H8393" s="6">
        <f t="shared" si="2359"/>
        <v>45.56523</v>
      </c>
      <c r="I8393" s="6">
        <f t="shared" si="2360"/>
        <v>12.899999999999999</v>
      </c>
      <c r="J8393" s="6">
        <f t="shared" si="2361"/>
        <v>0</v>
      </c>
      <c r="K8393" s="3">
        <f t="shared" si="2369"/>
        <v>0</v>
      </c>
      <c r="L8393" s="6">
        <f t="shared" si="2362"/>
        <v>32.665230000000001</v>
      </c>
      <c r="M8393" s="6">
        <f t="shared" si="2370"/>
        <v>220</v>
      </c>
      <c r="N8393" s="6">
        <f t="shared" si="2371"/>
        <v>32.665230000000008</v>
      </c>
      <c r="O8393" s="2">
        <f t="shared" si="2363"/>
        <v>-32</v>
      </c>
      <c r="P8393" s="2">
        <f t="shared" si="2372"/>
        <v>0</v>
      </c>
      <c r="Q8393" s="2">
        <f t="shared" si="2364"/>
        <v>44.9</v>
      </c>
      <c r="R8393" s="2">
        <f t="shared" si="2373"/>
        <v>44.9</v>
      </c>
      <c r="S8393" s="2">
        <f t="shared" si="2365"/>
        <v>0</v>
      </c>
      <c r="T8393" s="2">
        <f t="shared" si="2358"/>
        <v>0</v>
      </c>
      <c r="U8393" s="2">
        <f t="shared" si="2366"/>
        <v>0.6652300000000082</v>
      </c>
      <c r="V8393" t="str">
        <f t="shared" si="2374"/>
        <v>Y</v>
      </c>
      <c r="W8393" s="2">
        <f t="shared" si="2375"/>
        <v>0.6652300000000082</v>
      </c>
      <c r="X8393" s="2">
        <f t="shared" si="2367"/>
        <v>0</v>
      </c>
      <c r="Y8393" s="2"/>
    </row>
    <row r="8394" spans="1:25" x14ac:dyDescent="0.2">
      <c r="A8394">
        <v>15</v>
      </c>
      <c r="B8394" s="1">
        <v>43085.624999979649</v>
      </c>
      <c r="C8394">
        <v>45.2</v>
      </c>
      <c r="D8394" s="15">
        <f t="shared" si="2368"/>
        <v>45.2</v>
      </c>
      <c r="E8394">
        <v>32</v>
      </c>
      <c r="F8394" s="6">
        <v>6.4480199999999996</v>
      </c>
      <c r="G8394" s="6">
        <v>28.68271</v>
      </c>
      <c r="H8394" s="6">
        <f t="shared" si="2359"/>
        <v>35.13073</v>
      </c>
      <c r="I8394" s="6">
        <f t="shared" si="2360"/>
        <v>13.200000000000003</v>
      </c>
      <c r="J8394" s="6">
        <f t="shared" si="2361"/>
        <v>0</v>
      </c>
      <c r="K8394" s="3">
        <f t="shared" si="2369"/>
        <v>0</v>
      </c>
      <c r="L8394" s="6">
        <f t="shared" si="2362"/>
        <v>21.930729999999997</v>
      </c>
      <c r="M8394" s="6">
        <f t="shared" si="2370"/>
        <v>220</v>
      </c>
      <c r="N8394" s="6">
        <f t="shared" si="2371"/>
        <v>21.930729999999983</v>
      </c>
      <c r="O8394" s="2">
        <f t="shared" si="2363"/>
        <v>-21.930729999999983</v>
      </c>
      <c r="P8394" s="2">
        <f t="shared" si="2372"/>
        <v>10.069270000000017</v>
      </c>
      <c r="Q8394" s="2">
        <f t="shared" si="2364"/>
        <v>35.130729999999986</v>
      </c>
      <c r="R8394" s="2">
        <f t="shared" si="2373"/>
        <v>35.130729999999986</v>
      </c>
      <c r="S8394" s="2">
        <f t="shared" si="2365"/>
        <v>0</v>
      </c>
      <c r="T8394" s="2">
        <f t="shared" ref="T8394:T8457" si="2376">IF(Q8394-R8394&gt;0, 0, ABS(M8393-M8394))</f>
        <v>0</v>
      </c>
      <c r="U8394" s="2">
        <f t="shared" si="2366"/>
        <v>0</v>
      </c>
      <c r="V8394" t="str">
        <f t="shared" si="2374"/>
        <v>Y</v>
      </c>
      <c r="W8394" s="2">
        <f t="shared" si="2375"/>
        <v>0</v>
      </c>
      <c r="X8394" s="2">
        <f t="shared" si="2367"/>
        <v>0</v>
      </c>
      <c r="Y8394" s="2"/>
    </row>
    <row r="8395" spans="1:25" x14ac:dyDescent="0.2">
      <c r="A8395">
        <v>16</v>
      </c>
      <c r="B8395" s="1">
        <v>43085.666666646313</v>
      </c>
      <c r="C8395">
        <v>45.9</v>
      </c>
      <c r="D8395" s="15">
        <f t="shared" si="2368"/>
        <v>45.9</v>
      </c>
      <c r="E8395">
        <v>32</v>
      </c>
      <c r="F8395" s="6">
        <v>4.2982500000000003</v>
      </c>
      <c r="G8395" s="6">
        <v>15.954229999999999</v>
      </c>
      <c r="H8395" s="6">
        <f t="shared" si="2359"/>
        <v>20.252479999999998</v>
      </c>
      <c r="I8395" s="6">
        <f t="shared" si="2360"/>
        <v>13.899999999999999</v>
      </c>
      <c r="J8395" s="6">
        <f t="shared" si="2361"/>
        <v>0</v>
      </c>
      <c r="K8395" s="3">
        <f t="shared" si="2369"/>
        <v>0</v>
      </c>
      <c r="L8395" s="6">
        <f t="shared" si="2362"/>
        <v>6.3524799999999999</v>
      </c>
      <c r="M8395" s="6">
        <f t="shared" si="2370"/>
        <v>220</v>
      </c>
      <c r="N8395" s="6">
        <f t="shared" si="2371"/>
        <v>6.3524800000000141</v>
      </c>
      <c r="O8395" s="2">
        <f t="shared" si="2363"/>
        <v>-6.3524800000000141</v>
      </c>
      <c r="P8395" s="2">
        <f t="shared" si="2372"/>
        <v>25.647519999999986</v>
      </c>
      <c r="Q8395" s="2">
        <f t="shared" si="2364"/>
        <v>20.252480000000013</v>
      </c>
      <c r="R8395" s="2">
        <f t="shared" si="2373"/>
        <v>20.252480000000013</v>
      </c>
      <c r="S8395" s="2">
        <f t="shared" si="2365"/>
        <v>0</v>
      </c>
      <c r="T8395" s="2">
        <f t="shared" si="2376"/>
        <v>0</v>
      </c>
      <c r="U8395" s="2">
        <f t="shared" si="2366"/>
        <v>0</v>
      </c>
      <c r="V8395" t="str">
        <f t="shared" si="2374"/>
        <v>Y</v>
      </c>
      <c r="W8395" s="2">
        <f t="shared" si="2375"/>
        <v>0</v>
      </c>
      <c r="X8395" s="2">
        <f t="shared" si="2367"/>
        <v>0</v>
      </c>
      <c r="Y8395" s="2"/>
    </row>
    <row r="8396" spans="1:25" x14ac:dyDescent="0.2">
      <c r="A8396">
        <v>17</v>
      </c>
      <c r="B8396" s="1">
        <v>43085.708333312978</v>
      </c>
      <c r="C8396">
        <v>45.9</v>
      </c>
      <c r="D8396" s="15">
        <f t="shared" si="2368"/>
        <v>45.9</v>
      </c>
      <c r="E8396">
        <v>32</v>
      </c>
      <c r="F8396" s="6">
        <v>3.7319599999999999</v>
      </c>
      <c r="G8396" s="6">
        <v>1.2272558999999998</v>
      </c>
      <c r="H8396" s="6">
        <f t="shared" si="2359"/>
        <v>4.9592159000000002</v>
      </c>
      <c r="I8396" s="6">
        <f t="shared" si="2360"/>
        <v>13.899999999999999</v>
      </c>
      <c r="J8396" s="6">
        <f t="shared" si="2361"/>
        <v>8.9407840999999983</v>
      </c>
      <c r="K8396" s="3">
        <f t="shared" si="2369"/>
        <v>10.21803897142857</v>
      </c>
      <c r="L8396" s="6">
        <f t="shared" si="2362"/>
        <v>0</v>
      </c>
      <c r="M8396" s="6">
        <f t="shared" si="2370"/>
        <v>209.78196102857143</v>
      </c>
      <c r="N8396" s="6">
        <f t="shared" si="2371"/>
        <v>1.2772548714285676</v>
      </c>
      <c r="O8396" s="2">
        <f t="shared" si="2363"/>
        <v>-1.2772548714285676</v>
      </c>
      <c r="P8396" s="2">
        <f t="shared" si="2372"/>
        <v>30.722745128571432</v>
      </c>
      <c r="Q8396" s="2">
        <f t="shared" si="2364"/>
        <v>15.177254871428566</v>
      </c>
      <c r="R8396" s="2">
        <f t="shared" si="2373"/>
        <v>4.9592159000000002</v>
      </c>
      <c r="S8396" s="2">
        <f t="shared" si="2365"/>
        <v>10.218038971428566</v>
      </c>
      <c r="T8396" s="2">
        <f t="shared" si="2376"/>
        <v>0</v>
      </c>
      <c r="U8396" s="2">
        <f t="shared" si="2366"/>
        <v>0</v>
      </c>
      <c r="V8396" t="str">
        <f t="shared" si="2374"/>
        <v>N</v>
      </c>
      <c r="W8396" s="2">
        <f t="shared" si="2375"/>
        <v>0</v>
      </c>
      <c r="X8396" s="2">
        <f t="shared" si="2367"/>
        <v>0</v>
      </c>
      <c r="Y8396" s="2"/>
    </row>
    <row r="8397" spans="1:25" x14ac:dyDescent="0.2">
      <c r="A8397">
        <v>18</v>
      </c>
      <c r="B8397" s="1">
        <v>43085.749999979642</v>
      </c>
      <c r="C8397">
        <v>46.1</v>
      </c>
      <c r="D8397" s="15">
        <f t="shared" si="2368"/>
        <v>46.1</v>
      </c>
      <c r="E8397">
        <v>32</v>
      </c>
      <c r="F8397" s="6">
        <v>3.4595099999999999</v>
      </c>
      <c r="G8397" s="6">
        <v>-1.5167529999999999E-2</v>
      </c>
      <c r="H8397" s="6">
        <f t="shared" si="2359"/>
        <v>3.44434247</v>
      </c>
      <c r="I8397" s="6">
        <f t="shared" si="2360"/>
        <v>14.100000000000001</v>
      </c>
      <c r="J8397" s="6">
        <f t="shared" si="2361"/>
        <v>10.655657530000001</v>
      </c>
      <c r="K8397" s="3">
        <f t="shared" si="2369"/>
        <v>12.177894320000007</v>
      </c>
      <c r="L8397" s="6">
        <f t="shared" si="2362"/>
        <v>0</v>
      </c>
      <c r="M8397" s="6">
        <f t="shared" si="2370"/>
        <v>197.60406670857142</v>
      </c>
      <c r="N8397" s="6">
        <f t="shared" si="2371"/>
        <v>1.5222367899999938</v>
      </c>
      <c r="O8397" s="2">
        <f t="shared" si="2363"/>
        <v>-1.5222367899999938</v>
      </c>
      <c r="P8397" s="2">
        <f t="shared" si="2372"/>
        <v>30.477763210000006</v>
      </c>
      <c r="Q8397" s="2">
        <f t="shared" si="2364"/>
        <v>15.622236789999995</v>
      </c>
      <c r="R8397" s="2">
        <f t="shared" si="2373"/>
        <v>3.44434247</v>
      </c>
      <c r="S8397" s="2">
        <f t="shared" si="2365"/>
        <v>12.177894319999995</v>
      </c>
      <c r="T8397" s="2">
        <f t="shared" si="2376"/>
        <v>0</v>
      </c>
      <c r="U8397" s="2">
        <f t="shared" si="2366"/>
        <v>0</v>
      </c>
      <c r="V8397" t="str">
        <f t="shared" si="2374"/>
        <v>N</v>
      </c>
      <c r="W8397" s="2">
        <f t="shared" si="2375"/>
        <v>0</v>
      </c>
      <c r="X8397" s="2">
        <f t="shared" si="2367"/>
        <v>0</v>
      </c>
      <c r="Y8397" s="2"/>
    </row>
    <row r="8398" spans="1:25" x14ac:dyDescent="0.2">
      <c r="A8398">
        <v>19</v>
      </c>
      <c r="B8398" s="1">
        <v>43085.791666646306</v>
      </c>
      <c r="C8398">
        <v>46.4</v>
      </c>
      <c r="D8398" s="15">
        <f t="shared" si="2368"/>
        <v>46.4</v>
      </c>
      <c r="E8398">
        <v>32</v>
      </c>
      <c r="F8398" s="6">
        <v>3.7706200000000001</v>
      </c>
      <c r="G8398" s="6">
        <v>-1.5167529999999999E-2</v>
      </c>
      <c r="H8398" s="6">
        <f t="shared" si="2359"/>
        <v>3.7554524700000003</v>
      </c>
      <c r="I8398" s="6">
        <f t="shared" si="2360"/>
        <v>14.399999999999999</v>
      </c>
      <c r="J8398" s="6">
        <f t="shared" si="2361"/>
        <v>10.644547529999999</v>
      </c>
      <c r="K8398" s="3">
        <f t="shared" si="2369"/>
        <v>12.165197177142858</v>
      </c>
      <c r="L8398" s="6">
        <f t="shared" si="2362"/>
        <v>0</v>
      </c>
      <c r="M8398" s="6">
        <f t="shared" si="2370"/>
        <v>185.43886953142857</v>
      </c>
      <c r="N8398" s="6">
        <f t="shared" si="2371"/>
        <v>1.5206496471428466</v>
      </c>
      <c r="O8398" s="2">
        <f t="shared" si="2363"/>
        <v>-1.5206496471428466</v>
      </c>
      <c r="P8398" s="2">
        <f t="shared" si="2372"/>
        <v>30.479350352857153</v>
      </c>
      <c r="Q8398" s="2">
        <f t="shared" si="2364"/>
        <v>15.920649647142845</v>
      </c>
      <c r="R8398" s="2">
        <f t="shared" si="2373"/>
        <v>3.7554524700000003</v>
      </c>
      <c r="S8398" s="2">
        <f t="shared" si="2365"/>
        <v>12.165197177142845</v>
      </c>
      <c r="T8398" s="2">
        <f t="shared" si="2376"/>
        <v>0</v>
      </c>
      <c r="U8398" s="2">
        <f t="shared" si="2366"/>
        <v>0</v>
      </c>
      <c r="V8398" t="str">
        <f t="shared" si="2374"/>
        <v>N</v>
      </c>
      <c r="W8398" s="2">
        <f t="shared" si="2375"/>
        <v>0</v>
      </c>
      <c r="X8398" s="2">
        <f t="shared" si="2367"/>
        <v>0</v>
      </c>
      <c r="Y8398" s="2"/>
    </row>
    <row r="8399" spans="1:25" x14ac:dyDescent="0.2">
      <c r="A8399">
        <v>20</v>
      </c>
      <c r="B8399" s="1">
        <v>43085.83333331297</v>
      </c>
      <c r="C8399">
        <v>45.9</v>
      </c>
      <c r="D8399" s="15">
        <f t="shared" si="2368"/>
        <v>45.9</v>
      </c>
      <c r="E8399">
        <v>32</v>
      </c>
      <c r="F8399" s="6">
        <v>3.5350100000000002</v>
      </c>
      <c r="G8399" s="6">
        <v>-1.5167529999999999E-2</v>
      </c>
      <c r="H8399" s="6">
        <f t="shared" si="2359"/>
        <v>3.5198424700000004</v>
      </c>
      <c r="I8399" s="6">
        <f t="shared" si="2360"/>
        <v>13.899999999999999</v>
      </c>
      <c r="J8399" s="6">
        <f t="shared" si="2361"/>
        <v>10.380157529999998</v>
      </c>
      <c r="K8399" s="3">
        <f t="shared" si="2369"/>
        <v>11.863037177142843</v>
      </c>
      <c r="L8399" s="6">
        <f t="shared" si="2362"/>
        <v>0</v>
      </c>
      <c r="M8399" s="6">
        <f t="shared" si="2370"/>
        <v>173.57583235428572</v>
      </c>
      <c r="N8399" s="6">
        <f t="shared" si="2371"/>
        <v>1.4828796471428518</v>
      </c>
      <c r="O8399" s="2">
        <f t="shared" si="2363"/>
        <v>-1.4828796471428518</v>
      </c>
      <c r="P8399" s="2">
        <f t="shared" si="2372"/>
        <v>30.517120352857148</v>
      </c>
      <c r="Q8399" s="2">
        <f t="shared" si="2364"/>
        <v>15.38287964714285</v>
      </c>
      <c r="R8399" s="2">
        <f t="shared" si="2373"/>
        <v>3.5198424700000004</v>
      </c>
      <c r="S8399" s="2">
        <f t="shared" si="2365"/>
        <v>11.86303717714285</v>
      </c>
      <c r="T8399" s="2">
        <f t="shared" si="2376"/>
        <v>0</v>
      </c>
      <c r="U8399" s="2">
        <f t="shared" si="2366"/>
        <v>0</v>
      </c>
      <c r="V8399" t="str">
        <f t="shared" si="2374"/>
        <v>N</v>
      </c>
      <c r="W8399" s="2">
        <f t="shared" si="2375"/>
        <v>0</v>
      </c>
      <c r="X8399" s="2">
        <f t="shared" si="2367"/>
        <v>0</v>
      </c>
      <c r="Y8399" s="2"/>
    </row>
    <row r="8400" spans="1:25" x14ac:dyDescent="0.2">
      <c r="A8400">
        <v>21</v>
      </c>
      <c r="B8400" s="1">
        <v>43085.874999979635</v>
      </c>
      <c r="C8400">
        <v>43.5</v>
      </c>
      <c r="D8400" s="15">
        <f t="shared" si="2368"/>
        <v>43.5</v>
      </c>
      <c r="E8400">
        <v>32</v>
      </c>
      <c r="F8400" s="6">
        <v>2.8309500000000001</v>
      </c>
      <c r="G8400" s="6">
        <v>-1.5167529999999999E-2</v>
      </c>
      <c r="H8400" s="6">
        <f t="shared" si="2359"/>
        <v>2.8157824700000003</v>
      </c>
      <c r="I8400" s="6">
        <f t="shared" si="2360"/>
        <v>11.5</v>
      </c>
      <c r="J8400" s="6">
        <f t="shared" si="2361"/>
        <v>8.6842175299999997</v>
      </c>
      <c r="K8400" s="3">
        <f t="shared" si="2369"/>
        <v>9.924820034285716</v>
      </c>
      <c r="L8400" s="6">
        <f t="shared" si="2362"/>
        <v>0</v>
      </c>
      <c r="M8400" s="6">
        <f t="shared" si="2370"/>
        <v>163.65101232000001</v>
      </c>
      <c r="N8400" s="6">
        <f t="shared" si="2371"/>
        <v>1.2406025042857038</v>
      </c>
      <c r="O8400" s="2">
        <f t="shared" si="2363"/>
        <v>-1.2406025042857038</v>
      </c>
      <c r="P8400" s="2">
        <f t="shared" si="2372"/>
        <v>30.759397495714296</v>
      </c>
      <c r="Q8400" s="2">
        <f t="shared" si="2364"/>
        <v>12.740602504285704</v>
      </c>
      <c r="R8400" s="2">
        <f t="shared" si="2373"/>
        <v>2.8157824700000003</v>
      </c>
      <c r="S8400" s="2">
        <f t="shared" si="2365"/>
        <v>9.9248200342857036</v>
      </c>
      <c r="T8400" s="2">
        <f t="shared" si="2376"/>
        <v>0</v>
      </c>
      <c r="U8400" s="2">
        <f t="shared" si="2366"/>
        <v>0</v>
      </c>
      <c r="V8400" t="str">
        <f t="shared" si="2374"/>
        <v>N</v>
      </c>
      <c r="W8400" s="2">
        <f t="shared" si="2375"/>
        <v>0</v>
      </c>
      <c r="X8400" s="2">
        <f t="shared" si="2367"/>
        <v>0</v>
      </c>
      <c r="Y8400" s="2"/>
    </row>
    <row r="8401" spans="1:25" x14ac:dyDescent="0.2">
      <c r="A8401">
        <v>22</v>
      </c>
      <c r="B8401" s="1">
        <v>43085.916666646299</v>
      </c>
      <c r="C8401">
        <v>42.2</v>
      </c>
      <c r="D8401" s="15">
        <f t="shared" si="2368"/>
        <v>42.2</v>
      </c>
      <c r="E8401">
        <v>32</v>
      </c>
      <c r="F8401" s="6">
        <v>3.5403500000000001</v>
      </c>
      <c r="G8401" s="6">
        <v>-1.5167529999999999E-2</v>
      </c>
      <c r="H8401" s="6">
        <f t="shared" si="2359"/>
        <v>3.5251824700000003</v>
      </c>
      <c r="I8401" s="6">
        <f t="shared" si="2360"/>
        <v>10.200000000000003</v>
      </c>
      <c r="J8401" s="6">
        <f t="shared" si="2361"/>
        <v>6.6748175300000021</v>
      </c>
      <c r="K8401" s="3">
        <f t="shared" si="2369"/>
        <v>7.6283628914285657</v>
      </c>
      <c r="L8401" s="6">
        <f t="shared" si="2362"/>
        <v>0</v>
      </c>
      <c r="M8401" s="6">
        <f t="shared" si="2370"/>
        <v>156.02264942857144</v>
      </c>
      <c r="N8401" s="6">
        <f t="shared" si="2371"/>
        <v>0.95354536142855295</v>
      </c>
      <c r="O8401" s="2">
        <f t="shared" si="2363"/>
        <v>-0.95354536142855295</v>
      </c>
      <c r="P8401" s="2">
        <f t="shared" si="2372"/>
        <v>31.046454638571447</v>
      </c>
      <c r="Q8401" s="2">
        <f t="shared" si="2364"/>
        <v>11.153545361428556</v>
      </c>
      <c r="R8401" s="2">
        <f t="shared" si="2373"/>
        <v>3.5251824700000003</v>
      </c>
      <c r="S8401" s="2">
        <f t="shared" si="2365"/>
        <v>7.6283628914285551</v>
      </c>
      <c r="T8401" s="2">
        <f t="shared" si="2376"/>
        <v>0</v>
      </c>
      <c r="U8401" s="2">
        <f t="shared" si="2366"/>
        <v>0</v>
      </c>
      <c r="V8401" t="str">
        <f t="shared" si="2374"/>
        <v>N</v>
      </c>
      <c r="W8401" s="2">
        <f t="shared" si="2375"/>
        <v>0</v>
      </c>
      <c r="X8401" s="2">
        <f t="shared" si="2367"/>
        <v>0</v>
      </c>
      <c r="Y8401" s="2"/>
    </row>
    <row r="8402" spans="1:25" x14ac:dyDescent="0.2">
      <c r="A8402">
        <v>23</v>
      </c>
      <c r="B8402" s="1">
        <v>43085.958333312963</v>
      </c>
      <c r="C8402">
        <v>39.6</v>
      </c>
      <c r="D8402" s="15">
        <f t="shared" si="2368"/>
        <v>39.6</v>
      </c>
      <c r="E8402">
        <v>32</v>
      </c>
      <c r="F8402" s="6">
        <v>4.4681800000000003</v>
      </c>
      <c r="G8402" s="6">
        <v>-1.5167529999999999E-2</v>
      </c>
      <c r="H8402" s="6">
        <f t="shared" si="2359"/>
        <v>4.45301247</v>
      </c>
      <c r="I8402" s="6">
        <f t="shared" si="2360"/>
        <v>7.6000000000000014</v>
      </c>
      <c r="J8402" s="6">
        <f t="shared" si="2361"/>
        <v>3.1469875300000014</v>
      </c>
      <c r="K8402" s="3">
        <f t="shared" si="2369"/>
        <v>3.5965571771428699</v>
      </c>
      <c r="L8402" s="6">
        <f t="shared" si="2362"/>
        <v>0</v>
      </c>
      <c r="M8402" s="6">
        <f t="shared" si="2370"/>
        <v>152.42609225142857</v>
      </c>
      <c r="N8402" s="6">
        <f t="shared" si="2371"/>
        <v>0.44956964714288006</v>
      </c>
      <c r="O8402" s="2">
        <f t="shared" si="2363"/>
        <v>-0.44956964714288006</v>
      </c>
      <c r="P8402" s="2">
        <f t="shared" si="2372"/>
        <v>31.55043035285712</v>
      </c>
      <c r="Q8402" s="2">
        <f t="shared" si="2364"/>
        <v>8.0495696471428815</v>
      </c>
      <c r="R8402" s="2">
        <f t="shared" si="2373"/>
        <v>4.45301247</v>
      </c>
      <c r="S8402" s="2">
        <f t="shared" si="2365"/>
        <v>3.5965571771428815</v>
      </c>
      <c r="T8402" s="2">
        <f t="shared" si="2376"/>
        <v>0</v>
      </c>
      <c r="U8402" s="2">
        <f t="shared" si="2366"/>
        <v>0</v>
      </c>
      <c r="V8402" t="str">
        <f t="shared" si="2374"/>
        <v>N</v>
      </c>
      <c r="W8402" s="2">
        <f t="shared" si="2375"/>
        <v>0</v>
      </c>
      <c r="X8402" s="2">
        <f t="shared" si="2367"/>
        <v>0</v>
      </c>
      <c r="Y8402" s="2"/>
    </row>
    <row r="8403" spans="1:25" x14ac:dyDescent="0.2">
      <c r="A8403">
        <v>0</v>
      </c>
      <c r="B8403" s="1">
        <v>43085.999999979627</v>
      </c>
      <c r="C8403">
        <v>36.299999999999997</v>
      </c>
      <c r="D8403" s="15">
        <f t="shared" si="2368"/>
        <v>36.299999999999997</v>
      </c>
      <c r="E8403">
        <v>32</v>
      </c>
      <c r="F8403" s="6">
        <v>4.3813899999999997</v>
      </c>
      <c r="G8403" s="6">
        <v>-1.5167529999999999E-2</v>
      </c>
      <c r="H8403" s="6">
        <f t="shared" si="2359"/>
        <v>4.3662224699999994</v>
      </c>
      <c r="I8403" s="6">
        <f t="shared" si="2360"/>
        <v>4.2999999999999972</v>
      </c>
      <c r="J8403" s="6">
        <f t="shared" si="2361"/>
        <v>0</v>
      </c>
      <c r="K8403" s="3">
        <f t="shared" si="2369"/>
        <v>0</v>
      </c>
      <c r="L8403" s="6">
        <f t="shared" si="2362"/>
        <v>6.6222470000002254E-2</v>
      </c>
      <c r="M8403" s="6">
        <f t="shared" si="2370"/>
        <v>152.49231472142858</v>
      </c>
      <c r="N8403" s="6">
        <f t="shared" si="2371"/>
        <v>0</v>
      </c>
      <c r="O8403" s="2">
        <f t="shared" si="2363"/>
        <v>0</v>
      </c>
      <c r="P8403" s="2">
        <f t="shared" si="2372"/>
        <v>32</v>
      </c>
      <c r="Q8403" s="2">
        <f t="shared" si="2364"/>
        <v>4.2999999999999972</v>
      </c>
      <c r="R8403" s="2">
        <f t="shared" si="2373"/>
        <v>4.2999999999999972</v>
      </c>
      <c r="S8403" s="2">
        <f t="shared" si="2365"/>
        <v>0</v>
      </c>
      <c r="T8403" s="2">
        <f t="shared" si="2376"/>
        <v>6.62224700000138E-2</v>
      </c>
      <c r="U8403" s="2">
        <f t="shared" si="2366"/>
        <v>0</v>
      </c>
      <c r="V8403" t="str">
        <f t="shared" si="2374"/>
        <v>N</v>
      </c>
      <c r="W8403" s="2">
        <f t="shared" si="2375"/>
        <v>0</v>
      </c>
      <c r="X8403" s="2">
        <f t="shared" si="2367"/>
        <v>0</v>
      </c>
      <c r="Y8403" s="2"/>
    </row>
    <row r="8404" spans="1:25" x14ac:dyDescent="0.2">
      <c r="A8404">
        <v>1</v>
      </c>
      <c r="B8404" s="1">
        <v>43086.041666646292</v>
      </c>
      <c r="C8404">
        <v>34.799999999999997</v>
      </c>
      <c r="D8404" s="15">
        <f t="shared" si="2368"/>
        <v>34.799999999999997</v>
      </c>
      <c r="E8404">
        <v>32</v>
      </c>
      <c r="F8404" s="6">
        <v>3.4630299999999998</v>
      </c>
      <c r="G8404" s="6">
        <v>-1.5167529999999999E-2</v>
      </c>
      <c r="H8404" s="6">
        <f t="shared" si="2359"/>
        <v>3.44786247</v>
      </c>
      <c r="I8404" s="6">
        <f t="shared" si="2360"/>
        <v>2.7999999999999972</v>
      </c>
      <c r="J8404" s="6">
        <f t="shared" si="2361"/>
        <v>0</v>
      </c>
      <c r="K8404" s="3">
        <f t="shared" si="2369"/>
        <v>0</v>
      </c>
      <c r="L8404" s="6">
        <f t="shared" si="2362"/>
        <v>0.64786247000000285</v>
      </c>
      <c r="M8404" s="6">
        <f t="shared" si="2370"/>
        <v>153.14017719142859</v>
      </c>
      <c r="N8404" s="6">
        <f t="shared" si="2371"/>
        <v>0</v>
      </c>
      <c r="O8404" s="2">
        <f t="shared" si="2363"/>
        <v>0</v>
      </c>
      <c r="P8404" s="2">
        <f t="shared" si="2372"/>
        <v>32</v>
      </c>
      <c r="Q8404" s="2">
        <f t="shared" si="2364"/>
        <v>2.7999999999999972</v>
      </c>
      <c r="R8404" s="2">
        <f t="shared" si="2373"/>
        <v>2.7999999999999972</v>
      </c>
      <c r="S8404" s="2">
        <f t="shared" si="2365"/>
        <v>0</v>
      </c>
      <c r="T8404" s="2">
        <f t="shared" si="2376"/>
        <v>0.64786247000000685</v>
      </c>
      <c r="U8404" s="2">
        <f t="shared" si="2366"/>
        <v>0</v>
      </c>
      <c r="V8404" t="str">
        <f t="shared" si="2374"/>
        <v>N</v>
      </c>
      <c r="W8404" s="2">
        <f t="shared" si="2375"/>
        <v>0</v>
      </c>
      <c r="X8404" s="2">
        <f t="shared" si="2367"/>
        <v>0</v>
      </c>
      <c r="Y8404" s="2"/>
    </row>
    <row r="8405" spans="1:25" x14ac:dyDescent="0.2">
      <c r="A8405">
        <v>2</v>
      </c>
      <c r="B8405" s="1">
        <v>43086.083333312956</v>
      </c>
      <c r="C8405">
        <v>31.8</v>
      </c>
      <c r="D8405" s="15">
        <f t="shared" si="2368"/>
        <v>31.8</v>
      </c>
      <c r="E8405">
        <v>32</v>
      </c>
      <c r="F8405" s="6">
        <v>4.0343900000000001</v>
      </c>
      <c r="G8405" s="6">
        <v>-1.5167529999999999E-2</v>
      </c>
      <c r="H8405" s="6">
        <f t="shared" si="2359"/>
        <v>4.0192224699999999</v>
      </c>
      <c r="I8405" s="6">
        <f t="shared" si="2360"/>
        <v>0</v>
      </c>
      <c r="J8405" s="6">
        <f t="shared" si="2361"/>
        <v>0</v>
      </c>
      <c r="K8405" s="3">
        <f t="shared" si="2369"/>
        <v>0</v>
      </c>
      <c r="L8405" s="6">
        <f t="shared" si="2362"/>
        <v>4.0192224699999999</v>
      </c>
      <c r="M8405" s="6">
        <f t="shared" si="2370"/>
        <v>157.15939966142858</v>
      </c>
      <c r="N8405" s="6">
        <f t="shared" si="2371"/>
        <v>0</v>
      </c>
      <c r="O8405" s="2">
        <f t="shared" si="2363"/>
        <v>0</v>
      </c>
      <c r="P8405" s="2">
        <f t="shared" si="2372"/>
        <v>32</v>
      </c>
      <c r="Q8405" s="2">
        <f t="shared" si="2364"/>
        <v>-0.19999999999999929</v>
      </c>
      <c r="R8405" s="2">
        <f t="shared" si="2373"/>
        <v>-0.19999999999999929</v>
      </c>
      <c r="S8405" s="2">
        <f t="shared" si="2365"/>
        <v>0</v>
      </c>
      <c r="T8405" s="2">
        <f t="shared" si="2376"/>
        <v>4.0192224699999883</v>
      </c>
      <c r="U8405" s="2">
        <f t="shared" si="2366"/>
        <v>0</v>
      </c>
      <c r="V8405" t="str">
        <f t="shared" si="2374"/>
        <v>N</v>
      </c>
      <c r="W8405" s="2">
        <f t="shared" si="2375"/>
        <v>0</v>
      </c>
      <c r="X8405" s="2">
        <f t="shared" si="2367"/>
        <v>0</v>
      </c>
      <c r="Y8405" s="2"/>
    </row>
    <row r="8406" spans="1:25" x14ac:dyDescent="0.2">
      <c r="A8406">
        <v>3</v>
      </c>
      <c r="B8406" s="1">
        <v>43086.12499997962</v>
      </c>
      <c r="C8406">
        <v>32.299999999999997</v>
      </c>
      <c r="D8406" s="15">
        <f t="shared" si="2368"/>
        <v>32.299999999999997</v>
      </c>
      <c r="E8406">
        <v>32</v>
      </c>
      <c r="F8406" s="6">
        <v>3.5559500000000002</v>
      </c>
      <c r="G8406" s="6">
        <v>-1.5167529999999999E-2</v>
      </c>
      <c r="H8406" s="6">
        <f t="shared" si="2359"/>
        <v>3.5407824700000003</v>
      </c>
      <c r="I8406" s="6">
        <f t="shared" si="2360"/>
        <v>0.29999999999999716</v>
      </c>
      <c r="J8406" s="6">
        <f t="shared" si="2361"/>
        <v>0</v>
      </c>
      <c r="K8406" s="3">
        <f t="shared" si="2369"/>
        <v>0</v>
      </c>
      <c r="L8406" s="6">
        <f t="shared" si="2362"/>
        <v>3.2407824700000032</v>
      </c>
      <c r="M8406" s="6">
        <f t="shared" si="2370"/>
        <v>160.40018213142858</v>
      </c>
      <c r="N8406" s="6">
        <f t="shared" si="2371"/>
        <v>0</v>
      </c>
      <c r="O8406" s="2">
        <f t="shared" si="2363"/>
        <v>0</v>
      </c>
      <c r="P8406" s="2">
        <f t="shared" si="2372"/>
        <v>32</v>
      </c>
      <c r="Q8406" s="2">
        <f t="shared" si="2364"/>
        <v>0.29999999999999716</v>
      </c>
      <c r="R8406" s="2">
        <f t="shared" si="2373"/>
        <v>0.29999999999999716</v>
      </c>
      <c r="S8406" s="2">
        <f t="shared" si="2365"/>
        <v>0</v>
      </c>
      <c r="T8406" s="2">
        <f t="shared" si="2376"/>
        <v>3.2407824699999992</v>
      </c>
      <c r="U8406" s="2">
        <f t="shared" si="2366"/>
        <v>0</v>
      </c>
      <c r="V8406" t="str">
        <f t="shared" si="2374"/>
        <v>N</v>
      </c>
      <c r="W8406" s="2">
        <f t="shared" si="2375"/>
        <v>0</v>
      </c>
      <c r="X8406" s="2">
        <f t="shared" si="2367"/>
        <v>0</v>
      </c>
      <c r="Y8406" s="2"/>
    </row>
    <row r="8407" spans="1:25" x14ac:dyDescent="0.2">
      <c r="A8407">
        <v>4</v>
      </c>
      <c r="B8407" s="1">
        <v>43086.166666646284</v>
      </c>
      <c r="C8407">
        <v>31.3</v>
      </c>
      <c r="D8407" s="15">
        <f t="shared" si="2368"/>
        <v>31.3</v>
      </c>
      <c r="E8407">
        <v>32</v>
      </c>
      <c r="F8407" s="6">
        <v>4.0922200000000002</v>
      </c>
      <c r="G8407" s="6">
        <v>-1.5167529999999999E-2</v>
      </c>
      <c r="H8407" s="6">
        <f t="shared" si="2359"/>
        <v>4.0770524699999999</v>
      </c>
      <c r="I8407" s="6">
        <f t="shared" si="2360"/>
        <v>0</v>
      </c>
      <c r="J8407" s="6">
        <f t="shared" si="2361"/>
        <v>0</v>
      </c>
      <c r="K8407" s="3">
        <f t="shared" si="2369"/>
        <v>0</v>
      </c>
      <c r="L8407" s="6">
        <f t="shared" si="2362"/>
        <v>4.0770524699999999</v>
      </c>
      <c r="M8407" s="6">
        <f t="shared" si="2370"/>
        <v>164.47723460142859</v>
      </c>
      <c r="N8407" s="6">
        <f t="shared" si="2371"/>
        <v>0</v>
      </c>
      <c r="O8407" s="2">
        <f t="shared" si="2363"/>
        <v>0</v>
      </c>
      <c r="P8407" s="2">
        <f t="shared" si="2372"/>
        <v>32</v>
      </c>
      <c r="Q8407" s="2">
        <f t="shared" si="2364"/>
        <v>-0.69999999999999929</v>
      </c>
      <c r="R8407" s="2">
        <f t="shared" si="2373"/>
        <v>-0.69999999999999929</v>
      </c>
      <c r="S8407" s="2">
        <f t="shared" si="2365"/>
        <v>0</v>
      </c>
      <c r="T8407" s="2">
        <f t="shared" si="2376"/>
        <v>4.0770524700000124</v>
      </c>
      <c r="U8407" s="2">
        <f t="shared" si="2366"/>
        <v>0</v>
      </c>
      <c r="V8407" t="str">
        <f t="shared" si="2374"/>
        <v>N</v>
      </c>
      <c r="W8407" s="2">
        <f t="shared" si="2375"/>
        <v>0</v>
      </c>
      <c r="X8407" s="2">
        <f t="shared" si="2367"/>
        <v>0</v>
      </c>
      <c r="Y8407" s="2"/>
    </row>
    <row r="8408" spans="1:25" x14ac:dyDescent="0.2">
      <c r="A8408">
        <v>5</v>
      </c>
      <c r="B8408" s="1">
        <v>43086.208333312949</v>
      </c>
      <c r="C8408">
        <v>31.2</v>
      </c>
      <c r="D8408" s="15">
        <f t="shared" si="2368"/>
        <v>31.2</v>
      </c>
      <c r="E8408">
        <v>32</v>
      </c>
      <c r="F8408" s="6">
        <v>6.1727999999999996</v>
      </c>
      <c r="G8408" s="6">
        <v>-1.5167529999999999E-2</v>
      </c>
      <c r="H8408" s="6">
        <f t="shared" si="2359"/>
        <v>6.1576324699999994</v>
      </c>
      <c r="I8408" s="6">
        <f t="shared" si="2360"/>
        <v>0</v>
      </c>
      <c r="J8408" s="6">
        <f t="shared" si="2361"/>
        <v>0</v>
      </c>
      <c r="K8408" s="3">
        <f t="shared" si="2369"/>
        <v>0</v>
      </c>
      <c r="L8408" s="6">
        <f t="shared" si="2362"/>
        <v>6.1576324699999994</v>
      </c>
      <c r="M8408" s="6">
        <f t="shared" si="2370"/>
        <v>170.6348670714286</v>
      </c>
      <c r="N8408" s="6">
        <f t="shared" si="2371"/>
        <v>0</v>
      </c>
      <c r="O8408" s="2">
        <f t="shared" si="2363"/>
        <v>0</v>
      </c>
      <c r="P8408" s="2">
        <f t="shared" si="2372"/>
        <v>32</v>
      </c>
      <c r="Q8408" s="2">
        <f t="shared" si="2364"/>
        <v>-0.80000000000000071</v>
      </c>
      <c r="R8408" s="2">
        <f t="shared" si="2373"/>
        <v>-0.80000000000000071</v>
      </c>
      <c r="S8408" s="2">
        <f t="shared" si="2365"/>
        <v>0</v>
      </c>
      <c r="T8408" s="2">
        <f t="shared" si="2376"/>
        <v>6.15763247000001</v>
      </c>
      <c r="U8408" s="2">
        <f t="shared" si="2366"/>
        <v>0</v>
      </c>
      <c r="V8408" t="str">
        <f t="shared" si="2374"/>
        <v>N</v>
      </c>
      <c r="W8408" s="2">
        <f t="shared" si="2375"/>
        <v>0</v>
      </c>
      <c r="X8408" s="2">
        <f t="shared" si="2367"/>
        <v>0</v>
      </c>
      <c r="Y8408" s="2"/>
    </row>
    <row r="8409" spans="1:25" x14ac:dyDescent="0.2">
      <c r="A8409">
        <v>6</v>
      </c>
      <c r="B8409" s="1">
        <v>43086.249999979613</v>
      </c>
      <c r="C8409">
        <v>31.1</v>
      </c>
      <c r="D8409" s="15">
        <f t="shared" si="2368"/>
        <v>31.1</v>
      </c>
      <c r="E8409">
        <v>32</v>
      </c>
      <c r="F8409" s="6">
        <v>7.56142</v>
      </c>
      <c r="G8409" s="6">
        <v>-1.5167529999999999E-2</v>
      </c>
      <c r="H8409" s="6">
        <f t="shared" si="2359"/>
        <v>7.5462524699999998</v>
      </c>
      <c r="I8409" s="6">
        <f t="shared" si="2360"/>
        <v>0</v>
      </c>
      <c r="J8409" s="6">
        <f t="shared" si="2361"/>
        <v>0</v>
      </c>
      <c r="K8409" s="3">
        <f t="shared" si="2369"/>
        <v>0</v>
      </c>
      <c r="L8409" s="6">
        <f t="shared" si="2362"/>
        <v>7.5462524699999998</v>
      </c>
      <c r="M8409" s="6">
        <f t="shared" si="2370"/>
        <v>178.18111954142861</v>
      </c>
      <c r="N8409" s="6">
        <f t="shared" si="2371"/>
        <v>0</v>
      </c>
      <c r="O8409" s="2">
        <f t="shared" si="2363"/>
        <v>0</v>
      </c>
      <c r="P8409" s="2">
        <f t="shared" si="2372"/>
        <v>32</v>
      </c>
      <c r="Q8409" s="2">
        <f t="shared" si="2364"/>
        <v>-0.89999999999999858</v>
      </c>
      <c r="R8409" s="2">
        <f t="shared" si="2373"/>
        <v>-0.89999999999999858</v>
      </c>
      <c r="S8409" s="2">
        <f t="shared" si="2365"/>
        <v>0</v>
      </c>
      <c r="T8409" s="2">
        <f t="shared" si="2376"/>
        <v>7.5462524700000131</v>
      </c>
      <c r="U8409" s="2">
        <f t="shared" si="2366"/>
        <v>0</v>
      </c>
      <c r="V8409" t="str">
        <f t="shared" si="2374"/>
        <v>N</v>
      </c>
      <c r="W8409" s="2">
        <f t="shared" si="2375"/>
        <v>0</v>
      </c>
      <c r="X8409" s="2">
        <f t="shared" si="2367"/>
        <v>0</v>
      </c>
      <c r="Y8409" s="2"/>
    </row>
    <row r="8410" spans="1:25" x14ac:dyDescent="0.2">
      <c r="A8410">
        <v>7</v>
      </c>
      <c r="B8410" s="1">
        <v>43086.291666646277</v>
      </c>
      <c r="C8410">
        <v>35</v>
      </c>
      <c r="D8410" s="15">
        <f t="shared" si="2368"/>
        <v>35</v>
      </c>
      <c r="E8410">
        <v>32</v>
      </c>
      <c r="F8410" s="6">
        <v>6.5580800000000004</v>
      </c>
      <c r="G8410" s="6">
        <v>8.37364</v>
      </c>
      <c r="H8410" s="6">
        <f t="shared" si="2359"/>
        <v>14.93172</v>
      </c>
      <c r="I8410" s="6">
        <f t="shared" si="2360"/>
        <v>3</v>
      </c>
      <c r="J8410" s="6">
        <f t="shared" si="2361"/>
        <v>0</v>
      </c>
      <c r="K8410" s="3">
        <f t="shared" si="2369"/>
        <v>0</v>
      </c>
      <c r="L8410" s="6">
        <f t="shared" si="2362"/>
        <v>11.93172</v>
      </c>
      <c r="M8410" s="6">
        <f t="shared" si="2370"/>
        <v>190.11283954142863</v>
      </c>
      <c r="N8410" s="6">
        <f t="shared" si="2371"/>
        <v>0</v>
      </c>
      <c r="O8410" s="2">
        <f t="shared" si="2363"/>
        <v>0</v>
      </c>
      <c r="P8410" s="2">
        <f t="shared" si="2372"/>
        <v>32</v>
      </c>
      <c r="Q8410" s="2">
        <f t="shared" si="2364"/>
        <v>3</v>
      </c>
      <c r="R8410" s="2">
        <f t="shared" si="2373"/>
        <v>3</v>
      </c>
      <c r="S8410" s="2">
        <f t="shared" si="2365"/>
        <v>0</v>
      </c>
      <c r="T8410" s="2">
        <f t="shared" si="2376"/>
        <v>11.931720000000013</v>
      </c>
      <c r="U8410" s="2">
        <f t="shared" si="2366"/>
        <v>0</v>
      </c>
      <c r="V8410" t="str">
        <f t="shared" si="2374"/>
        <v>N</v>
      </c>
      <c r="W8410" s="2">
        <f t="shared" si="2375"/>
        <v>0</v>
      </c>
      <c r="X8410" s="2">
        <f t="shared" si="2367"/>
        <v>0</v>
      </c>
      <c r="Y8410" s="2"/>
    </row>
    <row r="8411" spans="1:25" x14ac:dyDescent="0.2">
      <c r="A8411">
        <v>8</v>
      </c>
      <c r="B8411" s="1">
        <v>43086.333333312941</v>
      </c>
      <c r="C8411">
        <v>38.799999999999997</v>
      </c>
      <c r="D8411" s="15">
        <f t="shared" si="2368"/>
        <v>38.799999999999997</v>
      </c>
      <c r="E8411">
        <v>32</v>
      </c>
      <c r="F8411" s="6">
        <v>8.0838900000000002</v>
      </c>
      <c r="G8411" s="6">
        <v>22.404820000000001</v>
      </c>
      <c r="H8411" s="6">
        <f t="shared" si="2359"/>
        <v>30.488710000000001</v>
      </c>
      <c r="I8411" s="6">
        <f t="shared" si="2360"/>
        <v>6.7999999999999972</v>
      </c>
      <c r="J8411" s="6">
        <f t="shared" si="2361"/>
        <v>0</v>
      </c>
      <c r="K8411" s="3">
        <f t="shared" si="2369"/>
        <v>0</v>
      </c>
      <c r="L8411" s="6">
        <f t="shared" si="2362"/>
        <v>23.688710000000004</v>
      </c>
      <c r="M8411" s="6">
        <f t="shared" si="2370"/>
        <v>213.80154954142864</v>
      </c>
      <c r="N8411" s="6">
        <f t="shared" si="2371"/>
        <v>0</v>
      </c>
      <c r="O8411" s="2">
        <f t="shared" si="2363"/>
        <v>0</v>
      </c>
      <c r="P8411" s="2">
        <f t="shared" si="2372"/>
        <v>32</v>
      </c>
      <c r="Q8411" s="2">
        <f t="shared" si="2364"/>
        <v>6.7999999999999972</v>
      </c>
      <c r="R8411" s="2">
        <f t="shared" si="2373"/>
        <v>6.7999999999999972</v>
      </c>
      <c r="S8411" s="2">
        <f t="shared" si="2365"/>
        <v>0</v>
      </c>
      <c r="T8411" s="2">
        <f t="shared" si="2376"/>
        <v>23.688710000000015</v>
      </c>
      <c r="U8411" s="2">
        <f t="shared" si="2366"/>
        <v>0</v>
      </c>
      <c r="V8411" t="str">
        <f t="shared" si="2374"/>
        <v>Y</v>
      </c>
      <c r="W8411" s="2">
        <f t="shared" si="2375"/>
        <v>0</v>
      </c>
      <c r="X8411" s="2">
        <f t="shared" si="2367"/>
        <v>0</v>
      </c>
      <c r="Y8411" s="2"/>
    </row>
    <row r="8412" spans="1:25" x14ac:dyDescent="0.2">
      <c r="A8412">
        <v>9</v>
      </c>
      <c r="B8412" s="1">
        <v>43086.374999979605</v>
      </c>
      <c r="C8412">
        <v>39.6</v>
      </c>
      <c r="D8412" s="15">
        <f t="shared" si="2368"/>
        <v>39.6</v>
      </c>
      <c r="E8412">
        <v>32</v>
      </c>
      <c r="F8412" s="6">
        <v>7.4423500000000002</v>
      </c>
      <c r="G8412" s="6">
        <v>33.710520000000002</v>
      </c>
      <c r="H8412" s="6">
        <f t="shared" si="2359"/>
        <v>41.15287</v>
      </c>
      <c r="I8412" s="6">
        <f t="shared" si="2360"/>
        <v>7.6000000000000014</v>
      </c>
      <c r="J8412" s="6">
        <f t="shared" si="2361"/>
        <v>0</v>
      </c>
      <c r="K8412" s="3">
        <f t="shared" si="2369"/>
        <v>0</v>
      </c>
      <c r="L8412" s="6">
        <f t="shared" si="2362"/>
        <v>33.552869999999999</v>
      </c>
      <c r="M8412" s="6">
        <f t="shared" si="2370"/>
        <v>220</v>
      </c>
      <c r="N8412" s="6">
        <f t="shared" si="2371"/>
        <v>27.354419541428626</v>
      </c>
      <c r="O8412" s="2">
        <f t="shared" si="2363"/>
        <v>-27.354419541428626</v>
      </c>
      <c r="P8412" s="2">
        <f t="shared" si="2372"/>
        <v>4.6455804585713736</v>
      </c>
      <c r="Q8412" s="2">
        <f t="shared" si="2364"/>
        <v>34.954419541428628</v>
      </c>
      <c r="R8412" s="2">
        <f t="shared" si="2373"/>
        <v>34.954419541428628</v>
      </c>
      <c r="S8412" s="2">
        <f t="shared" si="2365"/>
        <v>0</v>
      </c>
      <c r="T8412" s="2">
        <f t="shared" si="2376"/>
        <v>6.198450458571358</v>
      </c>
      <c r="U8412" s="2">
        <f t="shared" si="2366"/>
        <v>0</v>
      </c>
      <c r="V8412" t="str">
        <f t="shared" si="2374"/>
        <v>Y</v>
      </c>
      <c r="W8412" s="2">
        <f t="shared" si="2375"/>
        <v>0</v>
      </c>
      <c r="X8412" s="2">
        <f t="shared" si="2367"/>
        <v>0</v>
      </c>
      <c r="Y8412" s="2"/>
    </row>
    <row r="8413" spans="1:25" x14ac:dyDescent="0.2">
      <c r="A8413">
        <v>10</v>
      </c>
      <c r="B8413" s="1">
        <v>43086.41666664627</v>
      </c>
      <c r="C8413">
        <v>42.2</v>
      </c>
      <c r="D8413" s="15">
        <f t="shared" si="2368"/>
        <v>42.2</v>
      </c>
      <c r="E8413">
        <v>32</v>
      </c>
      <c r="F8413" s="6">
        <v>8.2820499999999999</v>
      </c>
      <c r="G8413" s="6">
        <v>41.277099999999997</v>
      </c>
      <c r="H8413" s="6">
        <f t="shared" si="2359"/>
        <v>49.559149999999995</v>
      </c>
      <c r="I8413" s="6">
        <f t="shared" si="2360"/>
        <v>10.200000000000003</v>
      </c>
      <c r="J8413" s="6">
        <f t="shared" si="2361"/>
        <v>0</v>
      </c>
      <c r="K8413" s="3">
        <f t="shared" si="2369"/>
        <v>0</v>
      </c>
      <c r="L8413" s="6">
        <f t="shared" si="2362"/>
        <v>39.359149999999993</v>
      </c>
      <c r="M8413" s="6">
        <f t="shared" si="2370"/>
        <v>220</v>
      </c>
      <c r="N8413" s="6">
        <f t="shared" si="2371"/>
        <v>39.35915</v>
      </c>
      <c r="O8413" s="2">
        <f t="shared" si="2363"/>
        <v>-32</v>
      </c>
      <c r="P8413" s="2">
        <f t="shared" si="2372"/>
        <v>0</v>
      </c>
      <c r="Q8413" s="2">
        <f t="shared" si="2364"/>
        <v>42.2</v>
      </c>
      <c r="R8413" s="2">
        <f t="shared" si="2373"/>
        <v>42.2</v>
      </c>
      <c r="S8413" s="2">
        <f t="shared" si="2365"/>
        <v>0</v>
      </c>
      <c r="T8413" s="2">
        <f t="shared" si="2376"/>
        <v>0</v>
      </c>
      <c r="U8413" s="2">
        <f t="shared" si="2366"/>
        <v>7.3591499999999996</v>
      </c>
      <c r="V8413" t="str">
        <f t="shared" si="2374"/>
        <v>Y</v>
      </c>
      <c r="W8413" s="2">
        <f t="shared" si="2375"/>
        <v>7.3591499999999996</v>
      </c>
      <c r="X8413" s="2">
        <f t="shared" si="2367"/>
        <v>0</v>
      </c>
      <c r="Y8413" s="2"/>
    </row>
    <row r="8414" spans="1:25" x14ac:dyDescent="0.2">
      <c r="A8414">
        <v>11</v>
      </c>
      <c r="B8414" s="1">
        <v>43086.458333312934</v>
      </c>
      <c r="C8414">
        <v>43.8</v>
      </c>
      <c r="D8414" s="15">
        <f t="shared" si="2368"/>
        <v>43.8</v>
      </c>
      <c r="E8414">
        <v>32</v>
      </c>
      <c r="F8414" s="6">
        <v>8.5147999999999993</v>
      </c>
      <c r="G8414" s="6">
        <v>46.083460000000002</v>
      </c>
      <c r="H8414" s="6">
        <f t="shared" si="2359"/>
        <v>54.598260000000003</v>
      </c>
      <c r="I8414" s="6">
        <f t="shared" si="2360"/>
        <v>11.799999999999997</v>
      </c>
      <c r="J8414" s="6">
        <f t="shared" si="2361"/>
        <v>0</v>
      </c>
      <c r="K8414" s="3">
        <f t="shared" si="2369"/>
        <v>0</v>
      </c>
      <c r="L8414" s="6">
        <f t="shared" si="2362"/>
        <v>42.798260000000006</v>
      </c>
      <c r="M8414" s="6">
        <f t="shared" si="2370"/>
        <v>220</v>
      </c>
      <c r="N8414" s="6">
        <f t="shared" si="2371"/>
        <v>42.798260000000028</v>
      </c>
      <c r="O8414" s="2">
        <f t="shared" si="2363"/>
        <v>-32</v>
      </c>
      <c r="P8414" s="2">
        <f t="shared" si="2372"/>
        <v>0</v>
      </c>
      <c r="Q8414" s="2">
        <f t="shared" si="2364"/>
        <v>43.8</v>
      </c>
      <c r="R8414" s="2">
        <f t="shared" si="2373"/>
        <v>43.8</v>
      </c>
      <c r="S8414" s="2">
        <f t="shared" si="2365"/>
        <v>0</v>
      </c>
      <c r="T8414" s="2">
        <f t="shared" si="2376"/>
        <v>0</v>
      </c>
      <c r="U8414" s="2">
        <f t="shared" si="2366"/>
        <v>10.798260000000028</v>
      </c>
      <c r="V8414" t="str">
        <f t="shared" si="2374"/>
        <v>Y</v>
      </c>
      <c r="W8414" s="2">
        <f t="shared" si="2375"/>
        <v>10.798260000000028</v>
      </c>
      <c r="X8414" s="2">
        <f t="shared" si="2367"/>
        <v>0</v>
      </c>
      <c r="Y8414" s="2"/>
    </row>
    <row r="8415" spans="1:25" x14ac:dyDescent="0.2">
      <c r="A8415">
        <v>12</v>
      </c>
      <c r="B8415" s="1">
        <v>43086.499999979598</v>
      </c>
      <c r="C8415">
        <v>45.1</v>
      </c>
      <c r="D8415" s="15">
        <f t="shared" si="2368"/>
        <v>45.1</v>
      </c>
      <c r="E8415">
        <v>32</v>
      </c>
      <c r="F8415" s="6">
        <v>9.1253100000000007</v>
      </c>
      <c r="G8415" s="6">
        <v>46.55039</v>
      </c>
      <c r="H8415" s="6">
        <f t="shared" si="2359"/>
        <v>55.675699999999999</v>
      </c>
      <c r="I8415" s="6">
        <f t="shared" si="2360"/>
        <v>13.100000000000001</v>
      </c>
      <c r="J8415" s="6">
        <f t="shared" si="2361"/>
        <v>0</v>
      </c>
      <c r="K8415" s="3">
        <f t="shared" si="2369"/>
        <v>0</v>
      </c>
      <c r="L8415" s="6">
        <f t="shared" si="2362"/>
        <v>42.575699999999998</v>
      </c>
      <c r="M8415" s="6">
        <f t="shared" si="2370"/>
        <v>220</v>
      </c>
      <c r="N8415" s="6">
        <f t="shared" si="2371"/>
        <v>42.575699999999983</v>
      </c>
      <c r="O8415" s="2">
        <f t="shared" si="2363"/>
        <v>-32</v>
      </c>
      <c r="P8415" s="2">
        <f t="shared" si="2372"/>
        <v>0</v>
      </c>
      <c r="Q8415" s="2">
        <f t="shared" si="2364"/>
        <v>45.1</v>
      </c>
      <c r="R8415" s="2">
        <f t="shared" si="2373"/>
        <v>45.1</v>
      </c>
      <c r="S8415" s="2">
        <f t="shared" si="2365"/>
        <v>0</v>
      </c>
      <c r="T8415" s="2">
        <f t="shared" si="2376"/>
        <v>0</v>
      </c>
      <c r="U8415" s="2">
        <f t="shared" si="2366"/>
        <v>10.575699999999983</v>
      </c>
      <c r="V8415" t="str">
        <f t="shared" si="2374"/>
        <v>Y</v>
      </c>
      <c r="W8415" s="2">
        <f t="shared" si="2375"/>
        <v>10.575699999999983</v>
      </c>
      <c r="X8415" s="2">
        <f t="shared" si="2367"/>
        <v>0</v>
      </c>
      <c r="Y8415" s="2"/>
    </row>
    <row r="8416" spans="1:25" x14ac:dyDescent="0.2">
      <c r="A8416">
        <v>13</v>
      </c>
      <c r="B8416" s="1">
        <v>43086.541666646262</v>
      </c>
      <c r="C8416">
        <v>45.8</v>
      </c>
      <c r="D8416" s="15">
        <f t="shared" si="2368"/>
        <v>45.8</v>
      </c>
      <c r="E8416">
        <v>32</v>
      </c>
      <c r="F8416" s="6">
        <v>9.8229799999999994</v>
      </c>
      <c r="G8416" s="6">
        <v>43.859049999999996</v>
      </c>
      <c r="H8416" s="6">
        <f t="shared" si="2359"/>
        <v>53.682029999999997</v>
      </c>
      <c r="I8416" s="6">
        <f t="shared" si="2360"/>
        <v>13.799999999999997</v>
      </c>
      <c r="J8416" s="6">
        <f t="shared" si="2361"/>
        <v>0</v>
      </c>
      <c r="K8416" s="3">
        <f t="shared" si="2369"/>
        <v>0</v>
      </c>
      <c r="L8416" s="6">
        <f t="shared" si="2362"/>
        <v>39.88203</v>
      </c>
      <c r="M8416" s="6">
        <f t="shared" si="2370"/>
        <v>220</v>
      </c>
      <c r="N8416" s="6">
        <f t="shared" si="2371"/>
        <v>39.882029999999986</v>
      </c>
      <c r="O8416" s="2">
        <f t="shared" si="2363"/>
        <v>-32</v>
      </c>
      <c r="P8416" s="2">
        <f t="shared" si="2372"/>
        <v>0</v>
      </c>
      <c r="Q8416" s="2">
        <f t="shared" si="2364"/>
        <v>45.8</v>
      </c>
      <c r="R8416" s="2">
        <f t="shared" si="2373"/>
        <v>45.8</v>
      </c>
      <c r="S8416" s="2">
        <f t="shared" si="2365"/>
        <v>0</v>
      </c>
      <c r="T8416" s="2">
        <f t="shared" si="2376"/>
        <v>0</v>
      </c>
      <c r="U8416" s="2">
        <f t="shared" si="2366"/>
        <v>7.8820299999999861</v>
      </c>
      <c r="V8416" t="str">
        <f t="shared" si="2374"/>
        <v>Y</v>
      </c>
      <c r="W8416" s="2">
        <f t="shared" si="2375"/>
        <v>7.8820299999999861</v>
      </c>
      <c r="X8416" s="2">
        <f t="shared" si="2367"/>
        <v>0</v>
      </c>
      <c r="Y8416" s="2"/>
    </row>
    <row r="8417" spans="1:25" x14ac:dyDescent="0.2">
      <c r="A8417">
        <v>14</v>
      </c>
      <c r="B8417" s="1">
        <v>43086.583333312927</v>
      </c>
      <c r="C8417">
        <v>46.1</v>
      </c>
      <c r="D8417" s="15">
        <f t="shared" si="2368"/>
        <v>46.1</v>
      </c>
      <c r="E8417">
        <v>32</v>
      </c>
      <c r="F8417" s="6">
        <v>9.3524200000000004</v>
      </c>
      <c r="G8417" s="6">
        <v>37.556370000000001</v>
      </c>
      <c r="H8417" s="6">
        <f t="shared" si="2359"/>
        <v>46.908790000000003</v>
      </c>
      <c r="I8417" s="6">
        <f t="shared" si="2360"/>
        <v>14.100000000000001</v>
      </c>
      <c r="J8417" s="6">
        <f t="shared" si="2361"/>
        <v>0</v>
      </c>
      <c r="K8417" s="3">
        <f t="shared" si="2369"/>
        <v>0</v>
      </c>
      <c r="L8417" s="6">
        <f t="shared" si="2362"/>
        <v>32.808790000000002</v>
      </c>
      <c r="M8417" s="6">
        <f t="shared" si="2370"/>
        <v>220</v>
      </c>
      <c r="N8417" s="6">
        <f t="shared" si="2371"/>
        <v>32.808789999999988</v>
      </c>
      <c r="O8417" s="2">
        <f t="shared" si="2363"/>
        <v>-32</v>
      </c>
      <c r="P8417" s="2">
        <f t="shared" si="2372"/>
        <v>0</v>
      </c>
      <c r="Q8417" s="2">
        <f t="shared" si="2364"/>
        <v>46.1</v>
      </c>
      <c r="R8417" s="2">
        <f t="shared" si="2373"/>
        <v>46.1</v>
      </c>
      <c r="S8417" s="2">
        <f t="shared" si="2365"/>
        <v>0</v>
      </c>
      <c r="T8417" s="2">
        <f t="shared" si="2376"/>
        <v>0</v>
      </c>
      <c r="U8417" s="2">
        <f t="shared" si="2366"/>
        <v>0.80878999999998769</v>
      </c>
      <c r="V8417" t="str">
        <f t="shared" si="2374"/>
        <v>Y</v>
      </c>
      <c r="W8417" s="2">
        <f t="shared" si="2375"/>
        <v>0.80878999999998769</v>
      </c>
      <c r="X8417" s="2">
        <f t="shared" si="2367"/>
        <v>0</v>
      </c>
      <c r="Y8417" s="2"/>
    </row>
    <row r="8418" spans="1:25" x14ac:dyDescent="0.2">
      <c r="A8418">
        <v>15</v>
      </c>
      <c r="B8418" s="1">
        <v>43086.624999979591</v>
      </c>
      <c r="C8418">
        <v>46.5</v>
      </c>
      <c r="D8418" s="15">
        <f t="shared" si="2368"/>
        <v>46.5</v>
      </c>
      <c r="E8418">
        <v>32</v>
      </c>
      <c r="F8418" s="6">
        <v>10.597099999999999</v>
      </c>
      <c r="G8418" s="6">
        <v>28.201430000000002</v>
      </c>
      <c r="H8418" s="6">
        <f t="shared" si="2359"/>
        <v>38.79853</v>
      </c>
      <c r="I8418" s="6">
        <f t="shared" si="2360"/>
        <v>14.5</v>
      </c>
      <c r="J8418" s="6">
        <f t="shared" si="2361"/>
        <v>0</v>
      </c>
      <c r="K8418" s="3">
        <f t="shared" si="2369"/>
        <v>0</v>
      </c>
      <c r="L8418" s="6">
        <f t="shared" si="2362"/>
        <v>24.29853</v>
      </c>
      <c r="M8418" s="6">
        <f t="shared" si="2370"/>
        <v>220</v>
      </c>
      <c r="N8418" s="6">
        <f t="shared" si="2371"/>
        <v>24.29853</v>
      </c>
      <c r="O8418" s="2">
        <f t="shared" si="2363"/>
        <v>-24.29853</v>
      </c>
      <c r="P8418" s="2">
        <f t="shared" si="2372"/>
        <v>7.7014700000000005</v>
      </c>
      <c r="Q8418" s="2">
        <f t="shared" si="2364"/>
        <v>38.79853</v>
      </c>
      <c r="R8418" s="2">
        <f t="shared" si="2373"/>
        <v>38.79853</v>
      </c>
      <c r="S8418" s="2">
        <f t="shared" si="2365"/>
        <v>0</v>
      </c>
      <c r="T8418" s="2">
        <f t="shared" si="2376"/>
        <v>0</v>
      </c>
      <c r="U8418" s="2">
        <f t="shared" si="2366"/>
        <v>0</v>
      </c>
      <c r="V8418" t="str">
        <f t="shared" si="2374"/>
        <v>Y</v>
      </c>
      <c r="W8418" s="2">
        <f t="shared" si="2375"/>
        <v>0</v>
      </c>
      <c r="X8418" s="2">
        <f t="shared" si="2367"/>
        <v>0</v>
      </c>
      <c r="Y8418" s="2"/>
    </row>
    <row r="8419" spans="1:25" x14ac:dyDescent="0.2">
      <c r="A8419">
        <v>16</v>
      </c>
      <c r="B8419" s="1">
        <v>43086.666666646255</v>
      </c>
      <c r="C8419">
        <v>47.2</v>
      </c>
      <c r="D8419" s="15">
        <f t="shared" si="2368"/>
        <v>47.2</v>
      </c>
      <c r="E8419">
        <v>32</v>
      </c>
      <c r="F8419" s="6">
        <v>8.4384200000000007</v>
      </c>
      <c r="G8419" s="6">
        <v>15.36111</v>
      </c>
      <c r="H8419" s="6">
        <f t="shared" si="2359"/>
        <v>23.799530000000001</v>
      </c>
      <c r="I8419" s="6">
        <f t="shared" si="2360"/>
        <v>15.200000000000003</v>
      </c>
      <c r="J8419" s="6">
        <f t="shared" si="2361"/>
        <v>0</v>
      </c>
      <c r="K8419" s="3">
        <f t="shared" si="2369"/>
        <v>0</v>
      </c>
      <c r="L8419" s="6">
        <f t="shared" si="2362"/>
        <v>8.5995299999999979</v>
      </c>
      <c r="M8419" s="6">
        <f t="shared" si="2370"/>
        <v>220</v>
      </c>
      <c r="N8419" s="6">
        <f t="shared" si="2371"/>
        <v>8.5995299999999872</v>
      </c>
      <c r="O8419" s="2">
        <f t="shared" si="2363"/>
        <v>-8.5995299999999872</v>
      </c>
      <c r="P8419" s="2">
        <f t="shared" si="2372"/>
        <v>23.400470000000013</v>
      </c>
      <c r="Q8419" s="2">
        <f t="shared" si="2364"/>
        <v>23.79952999999999</v>
      </c>
      <c r="R8419" s="2">
        <f t="shared" si="2373"/>
        <v>23.79952999999999</v>
      </c>
      <c r="S8419" s="2">
        <f t="shared" si="2365"/>
        <v>0</v>
      </c>
      <c r="T8419" s="2">
        <f t="shared" si="2376"/>
        <v>0</v>
      </c>
      <c r="U8419" s="2">
        <f t="shared" si="2366"/>
        <v>0</v>
      </c>
      <c r="V8419" t="str">
        <f t="shared" si="2374"/>
        <v>Y</v>
      </c>
      <c r="W8419" s="2">
        <f t="shared" si="2375"/>
        <v>0</v>
      </c>
      <c r="X8419" s="2">
        <f t="shared" si="2367"/>
        <v>0</v>
      </c>
      <c r="Y8419" s="2"/>
    </row>
    <row r="8420" spans="1:25" x14ac:dyDescent="0.2">
      <c r="A8420">
        <v>17</v>
      </c>
      <c r="B8420" s="1">
        <v>43086.708333312919</v>
      </c>
      <c r="C8420">
        <v>46.7</v>
      </c>
      <c r="D8420" s="15">
        <f t="shared" si="2368"/>
        <v>46.7</v>
      </c>
      <c r="E8420">
        <v>32</v>
      </c>
      <c r="F8420" s="6">
        <v>9.5725800000000003</v>
      </c>
      <c r="G8420" s="6">
        <v>0.59624690000000002</v>
      </c>
      <c r="H8420" s="6">
        <f t="shared" si="2359"/>
        <v>10.168826900000001</v>
      </c>
      <c r="I8420" s="6">
        <f t="shared" si="2360"/>
        <v>14.700000000000003</v>
      </c>
      <c r="J8420" s="6">
        <f t="shared" si="2361"/>
        <v>4.531173100000002</v>
      </c>
      <c r="K8420" s="3">
        <f t="shared" si="2369"/>
        <v>5.1784835428571512</v>
      </c>
      <c r="L8420" s="6">
        <f t="shared" si="2362"/>
        <v>0</v>
      </c>
      <c r="M8420" s="6">
        <f t="shared" si="2370"/>
        <v>214.82151645714285</v>
      </c>
      <c r="N8420" s="6">
        <f t="shared" si="2371"/>
        <v>0.64731044285716166</v>
      </c>
      <c r="O8420" s="2">
        <f t="shared" si="2363"/>
        <v>-0.64731044285716166</v>
      </c>
      <c r="P8420" s="2">
        <f t="shared" si="2372"/>
        <v>31.352689557142838</v>
      </c>
      <c r="Q8420" s="2">
        <f t="shared" si="2364"/>
        <v>15.347310442857165</v>
      </c>
      <c r="R8420" s="2">
        <f t="shared" si="2373"/>
        <v>10.168826900000001</v>
      </c>
      <c r="S8420" s="2">
        <f t="shared" si="2365"/>
        <v>5.1784835428571636</v>
      </c>
      <c r="T8420" s="2">
        <f t="shared" si="2376"/>
        <v>0</v>
      </c>
      <c r="U8420" s="2">
        <f t="shared" si="2366"/>
        <v>0</v>
      </c>
      <c r="V8420" t="str">
        <f t="shared" si="2374"/>
        <v>N</v>
      </c>
      <c r="W8420" s="2">
        <f t="shared" si="2375"/>
        <v>0</v>
      </c>
      <c r="X8420" s="2">
        <f t="shared" si="2367"/>
        <v>0</v>
      </c>
      <c r="Y8420" s="2"/>
    </row>
    <row r="8421" spans="1:25" x14ac:dyDescent="0.2">
      <c r="A8421">
        <v>18</v>
      </c>
      <c r="B8421" s="1">
        <v>43086.749999979584</v>
      </c>
      <c r="C8421">
        <v>46.9</v>
      </c>
      <c r="D8421" s="15">
        <f t="shared" si="2368"/>
        <v>46.9</v>
      </c>
      <c r="E8421">
        <v>32</v>
      </c>
      <c r="F8421" s="6">
        <v>10.1999</v>
      </c>
      <c r="G8421" s="6">
        <v>-1.5167529999999999E-2</v>
      </c>
      <c r="H8421" s="6">
        <f t="shared" si="2359"/>
        <v>10.18473247</v>
      </c>
      <c r="I8421" s="6">
        <f t="shared" si="2360"/>
        <v>14.899999999999999</v>
      </c>
      <c r="J8421" s="6">
        <f t="shared" si="2361"/>
        <v>4.7152675299999984</v>
      </c>
      <c r="K8421" s="3">
        <f t="shared" si="2369"/>
        <v>5.3888771771428594</v>
      </c>
      <c r="L8421" s="6">
        <f t="shared" si="2362"/>
        <v>0</v>
      </c>
      <c r="M8421" s="6">
        <f t="shared" si="2370"/>
        <v>209.43263927999999</v>
      </c>
      <c r="N8421" s="6">
        <f t="shared" si="2371"/>
        <v>0.67360964714285387</v>
      </c>
      <c r="O8421" s="2">
        <f t="shared" si="2363"/>
        <v>-0.67360964714285387</v>
      </c>
      <c r="P8421" s="2">
        <f t="shared" si="2372"/>
        <v>31.326390352857146</v>
      </c>
      <c r="Q8421" s="2">
        <f t="shared" si="2364"/>
        <v>15.573609647142852</v>
      </c>
      <c r="R8421" s="2">
        <f t="shared" si="2373"/>
        <v>10.18473247</v>
      </c>
      <c r="S8421" s="2">
        <f t="shared" si="2365"/>
        <v>5.3888771771428523</v>
      </c>
      <c r="T8421" s="2">
        <f t="shared" si="2376"/>
        <v>0</v>
      </c>
      <c r="U8421" s="2">
        <f t="shared" si="2366"/>
        <v>0</v>
      </c>
      <c r="V8421" t="str">
        <f t="shared" si="2374"/>
        <v>N</v>
      </c>
      <c r="W8421" s="2">
        <f t="shared" si="2375"/>
        <v>0</v>
      </c>
      <c r="X8421" s="2">
        <f t="shared" si="2367"/>
        <v>0</v>
      </c>
      <c r="Y8421" s="2"/>
    </row>
    <row r="8422" spans="1:25" x14ac:dyDescent="0.2">
      <c r="A8422">
        <v>19</v>
      </c>
      <c r="B8422" s="1">
        <v>43086.791666646248</v>
      </c>
      <c r="C8422">
        <v>47.8</v>
      </c>
      <c r="D8422" s="15">
        <f t="shared" si="2368"/>
        <v>47.8</v>
      </c>
      <c r="E8422">
        <v>32</v>
      </c>
      <c r="F8422" s="6">
        <v>9.6369799999999994</v>
      </c>
      <c r="G8422" s="6">
        <v>-1.5167529999999999E-2</v>
      </c>
      <c r="H8422" s="6">
        <f t="shared" si="2359"/>
        <v>9.6218124700000001</v>
      </c>
      <c r="I8422" s="6">
        <f t="shared" si="2360"/>
        <v>15.799999999999997</v>
      </c>
      <c r="J8422" s="6">
        <f t="shared" si="2361"/>
        <v>6.1781875299999971</v>
      </c>
      <c r="K8422" s="3">
        <f t="shared" si="2369"/>
        <v>7.0607857485714192</v>
      </c>
      <c r="L8422" s="6">
        <f t="shared" si="2362"/>
        <v>0</v>
      </c>
      <c r="M8422" s="6">
        <f t="shared" si="2370"/>
        <v>202.37185353142857</v>
      </c>
      <c r="N8422" s="6">
        <f t="shared" si="2371"/>
        <v>0.88259821857141674</v>
      </c>
      <c r="O8422" s="2">
        <f t="shared" si="2363"/>
        <v>-0.88259821857141674</v>
      </c>
      <c r="P8422" s="2">
        <f t="shared" si="2372"/>
        <v>31.117401781428583</v>
      </c>
      <c r="Q8422" s="2">
        <f t="shared" si="2364"/>
        <v>16.682598218571414</v>
      </c>
      <c r="R8422" s="2">
        <f t="shared" si="2373"/>
        <v>9.6218124700000001</v>
      </c>
      <c r="S8422" s="2">
        <f t="shared" si="2365"/>
        <v>7.0607857485714138</v>
      </c>
      <c r="T8422" s="2">
        <f t="shared" si="2376"/>
        <v>0</v>
      </c>
      <c r="U8422" s="2">
        <f t="shared" si="2366"/>
        <v>0</v>
      </c>
      <c r="V8422" t="str">
        <f t="shared" si="2374"/>
        <v>N</v>
      </c>
      <c r="W8422" s="2">
        <f t="shared" si="2375"/>
        <v>0</v>
      </c>
      <c r="X8422" s="2">
        <f t="shared" si="2367"/>
        <v>0</v>
      </c>
      <c r="Y8422" s="2"/>
    </row>
    <row r="8423" spans="1:25" x14ac:dyDescent="0.2">
      <c r="A8423">
        <v>20</v>
      </c>
      <c r="B8423" s="1">
        <v>43086.833333312912</v>
      </c>
      <c r="C8423">
        <v>46.6</v>
      </c>
      <c r="D8423" s="15">
        <f t="shared" si="2368"/>
        <v>46.6</v>
      </c>
      <c r="E8423">
        <v>32</v>
      </c>
      <c r="F8423" s="6">
        <v>9.6311900000000001</v>
      </c>
      <c r="G8423" s="6">
        <v>-1.5167529999999999E-2</v>
      </c>
      <c r="H8423" s="6">
        <f t="shared" si="2359"/>
        <v>9.6160224700000008</v>
      </c>
      <c r="I8423" s="6">
        <f t="shared" si="2360"/>
        <v>14.600000000000001</v>
      </c>
      <c r="J8423" s="6">
        <f t="shared" si="2361"/>
        <v>4.9839775300000007</v>
      </c>
      <c r="K8423" s="3">
        <f t="shared" si="2369"/>
        <v>5.6959743200000048</v>
      </c>
      <c r="L8423" s="6">
        <f t="shared" si="2362"/>
        <v>0</v>
      </c>
      <c r="M8423" s="6">
        <f t="shared" si="2370"/>
        <v>196.67587921142857</v>
      </c>
      <c r="N8423" s="6">
        <f t="shared" si="2371"/>
        <v>0.7119967900000006</v>
      </c>
      <c r="O8423" s="2">
        <f t="shared" si="2363"/>
        <v>-0.7119967900000006</v>
      </c>
      <c r="P8423" s="2">
        <f t="shared" si="2372"/>
        <v>31.288003209999999</v>
      </c>
      <c r="Q8423" s="2">
        <f t="shared" si="2364"/>
        <v>15.311996790000002</v>
      </c>
      <c r="R8423" s="2">
        <f t="shared" si="2373"/>
        <v>9.6160224700000008</v>
      </c>
      <c r="S8423" s="2">
        <f t="shared" si="2365"/>
        <v>5.6959743200000013</v>
      </c>
      <c r="T8423" s="2">
        <f t="shared" si="2376"/>
        <v>0</v>
      </c>
      <c r="U8423" s="2">
        <f t="shared" si="2366"/>
        <v>0</v>
      </c>
      <c r="V8423" t="str">
        <f t="shared" si="2374"/>
        <v>N</v>
      </c>
      <c r="W8423" s="2">
        <f t="shared" si="2375"/>
        <v>0</v>
      </c>
      <c r="X8423" s="2">
        <f t="shared" si="2367"/>
        <v>0</v>
      </c>
      <c r="Y8423" s="2"/>
    </row>
    <row r="8424" spans="1:25" x14ac:dyDescent="0.2">
      <c r="A8424">
        <v>21</v>
      </c>
      <c r="B8424" s="1">
        <v>43086.874999979576</v>
      </c>
      <c r="C8424">
        <v>45</v>
      </c>
      <c r="D8424" s="15">
        <f t="shared" si="2368"/>
        <v>45</v>
      </c>
      <c r="E8424">
        <v>32</v>
      </c>
      <c r="F8424" s="6">
        <v>10.143800000000001</v>
      </c>
      <c r="G8424" s="6">
        <v>-1.5167529999999999E-2</v>
      </c>
      <c r="H8424" s="6">
        <f t="shared" si="2359"/>
        <v>10.128632470000001</v>
      </c>
      <c r="I8424" s="6">
        <f t="shared" si="2360"/>
        <v>13</v>
      </c>
      <c r="J8424" s="6">
        <f t="shared" si="2361"/>
        <v>2.8713675299999988</v>
      </c>
      <c r="K8424" s="3">
        <f t="shared" si="2369"/>
        <v>3.2815628914285639</v>
      </c>
      <c r="L8424" s="6">
        <f t="shared" si="2362"/>
        <v>0</v>
      </c>
      <c r="M8424" s="6">
        <f t="shared" si="2370"/>
        <v>193.39431632</v>
      </c>
      <c r="N8424" s="6">
        <f t="shared" si="2371"/>
        <v>0.4101953614285776</v>
      </c>
      <c r="O8424" s="2">
        <f t="shared" si="2363"/>
        <v>-0.4101953614285776</v>
      </c>
      <c r="P8424" s="2">
        <f t="shared" si="2372"/>
        <v>31.589804638571422</v>
      </c>
      <c r="Q8424" s="2">
        <f t="shared" si="2364"/>
        <v>13.410195361428578</v>
      </c>
      <c r="R8424" s="2">
        <f t="shared" si="2373"/>
        <v>10.128632470000001</v>
      </c>
      <c r="S8424" s="2">
        <f t="shared" si="2365"/>
        <v>3.2815628914285764</v>
      </c>
      <c r="T8424" s="2">
        <f t="shared" si="2376"/>
        <v>0</v>
      </c>
      <c r="U8424" s="2">
        <f t="shared" si="2366"/>
        <v>0</v>
      </c>
      <c r="V8424" t="str">
        <f t="shared" si="2374"/>
        <v>N</v>
      </c>
      <c r="W8424" s="2">
        <f t="shared" si="2375"/>
        <v>0</v>
      </c>
      <c r="X8424" s="2">
        <f t="shared" si="2367"/>
        <v>0</v>
      </c>
      <c r="Y8424" s="2"/>
    </row>
    <row r="8425" spans="1:25" x14ac:dyDescent="0.2">
      <c r="A8425">
        <v>22</v>
      </c>
      <c r="B8425" s="1">
        <v>43086.916666646241</v>
      </c>
      <c r="C8425">
        <v>42.3</v>
      </c>
      <c r="D8425" s="15">
        <f t="shared" si="2368"/>
        <v>42.3</v>
      </c>
      <c r="E8425">
        <v>32</v>
      </c>
      <c r="F8425" s="6">
        <v>8.4530399999999997</v>
      </c>
      <c r="G8425" s="6">
        <v>-1.5167529999999999E-2</v>
      </c>
      <c r="H8425" s="6">
        <f t="shared" si="2359"/>
        <v>8.4378724700000003</v>
      </c>
      <c r="I8425" s="6">
        <f t="shared" si="2360"/>
        <v>10.299999999999997</v>
      </c>
      <c r="J8425" s="6">
        <f t="shared" si="2361"/>
        <v>1.8621275299999969</v>
      </c>
      <c r="K8425" s="3">
        <f t="shared" si="2369"/>
        <v>2.128145748571427</v>
      </c>
      <c r="L8425" s="6">
        <f t="shared" si="2362"/>
        <v>0</v>
      </c>
      <c r="M8425" s="6">
        <f t="shared" si="2370"/>
        <v>191.26617057142857</v>
      </c>
      <c r="N8425" s="6">
        <f t="shared" si="2371"/>
        <v>0.26601821857141772</v>
      </c>
      <c r="O8425" s="2">
        <f t="shared" si="2363"/>
        <v>-0.26601821857141772</v>
      </c>
      <c r="P8425" s="2">
        <f t="shared" si="2372"/>
        <v>31.733981781428582</v>
      </c>
      <c r="Q8425" s="2">
        <f t="shared" si="2364"/>
        <v>10.566018218571415</v>
      </c>
      <c r="R8425" s="2">
        <f t="shared" si="2373"/>
        <v>8.4378724700000003</v>
      </c>
      <c r="S8425" s="2">
        <f t="shared" si="2365"/>
        <v>2.1281457485714146</v>
      </c>
      <c r="T8425" s="2">
        <f t="shared" si="2376"/>
        <v>0</v>
      </c>
      <c r="U8425" s="2">
        <f t="shared" si="2366"/>
        <v>0</v>
      </c>
      <c r="V8425" t="str">
        <f t="shared" si="2374"/>
        <v>N</v>
      </c>
      <c r="W8425" s="2">
        <f t="shared" si="2375"/>
        <v>0</v>
      </c>
      <c r="X8425" s="2">
        <f t="shared" si="2367"/>
        <v>0</v>
      </c>
      <c r="Y8425" s="2"/>
    </row>
    <row r="8426" spans="1:25" x14ac:dyDescent="0.2">
      <c r="A8426">
        <v>23</v>
      </c>
      <c r="B8426" s="1">
        <v>43086.958333312905</v>
      </c>
      <c r="C8426">
        <v>40.1</v>
      </c>
      <c r="D8426" s="15">
        <f t="shared" si="2368"/>
        <v>40.1</v>
      </c>
      <c r="E8426">
        <v>32</v>
      </c>
      <c r="F8426" s="6">
        <v>10.3398</v>
      </c>
      <c r="G8426" s="6">
        <v>-1.5167529999999999E-2</v>
      </c>
      <c r="H8426" s="6">
        <f t="shared" si="2359"/>
        <v>10.324632470000001</v>
      </c>
      <c r="I8426" s="6">
        <f t="shared" si="2360"/>
        <v>8.1000000000000014</v>
      </c>
      <c r="J8426" s="6">
        <f t="shared" si="2361"/>
        <v>0</v>
      </c>
      <c r="K8426" s="3">
        <f t="shared" si="2369"/>
        <v>0</v>
      </c>
      <c r="L8426" s="6">
        <f t="shared" si="2362"/>
        <v>2.2246324699999995</v>
      </c>
      <c r="M8426" s="6">
        <f t="shared" si="2370"/>
        <v>193.49080304142856</v>
      </c>
      <c r="N8426" s="6">
        <f t="shared" si="2371"/>
        <v>0</v>
      </c>
      <c r="O8426" s="2">
        <f t="shared" si="2363"/>
        <v>0</v>
      </c>
      <c r="P8426" s="2">
        <f t="shared" si="2372"/>
        <v>32</v>
      </c>
      <c r="Q8426" s="2">
        <f t="shared" si="2364"/>
        <v>8.1000000000000014</v>
      </c>
      <c r="R8426" s="2">
        <f t="shared" si="2373"/>
        <v>8.1000000000000014</v>
      </c>
      <c r="S8426" s="2">
        <f t="shared" si="2365"/>
        <v>0</v>
      </c>
      <c r="T8426" s="2">
        <f t="shared" si="2376"/>
        <v>2.2246324699999889</v>
      </c>
      <c r="U8426" s="2">
        <f t="shared" si="2366"/>
        <v>0</v>
      </c>
      <c r="V8426" t="str">
        <f t="shared" si="2374"/>
        <v>N</v>
      </c>
      <c r="W8426" s="2">
        <f t="shared" si="2375"/>
        <v>0</v>
      </c>
      <c r="X8426" s="2">
        <f t="shared" si="2367"/>
        <v>0</v>
      </c>
      <c r="Y8426" s="2"/>
    </row>
    <row r="8427" spans="1:25" x14ac:dyDescent="0.2">
      <c r="A8427">
        <v>0</v>
      </c>
      <c r="B8427" s="1">
        <v>43086.999999979569</v>
      </c>
      <c r="C8427">
        <v>37.9</v>
      </c>
      <c r="D8427" s="15">
        <f t="shared" si="2368"/>
        <v>37.9</v>
      </c>
      <c r="E8427">
        <v>32</v>
      </c>
      <c r="F8427" s="6">
        <v>14.8035</v>
      </c>
      <c r="G8427" s="6">
        <v>-1.5167529999999999E-2</v>
      </c>
      <c r="H8427" s="6">
        <f t="shared" si="2359"/>
        <v>14.78833247</v>
      </c>
      <c r="I8427" s="6">
        <f t="shared" si="2360"/>
        <v>5.8999999999999986</v>
      </c>
      <c r="J8427" s="6">
        <f t="shared" si="2361"/>
        <v>0</v>
      </c>
      <c r="K8427" s="3">
        <f t="shared" si="2369"/>
        <v>0</v>
      </c>
      <c r="L8427" s="6">
        <f t="shared" si="2362"/>
        <v>8.8883324700000017</v>
      </c>
      <c r="M8427" s="6">
        <f t="shared" si="2370"/>
        <v>202.37913551142856</v>
      </c>
      <c r="N8427" s="6">
        <f t="shared" si="2371"/>
        <v>0</v>
      </c>
      <c r="O8427" s="2">
        <f t="shared" si="2363"/>
        <v>0</v>
      </c>
      <c r="P8427" s="2">
        <f t="shared" si="2372"/>
        <v>32</v>
      </c>
      <c r="Q8427" s="2">
        <f t="shared" si="2364"/>
        <v>5.8999999999999986</v>
      </c>
      <c r="R8427" s="2">
        <f t="shared" si="2373"/>
        <v>5.8999999999999986</v>
      </c>
      <c r="S8427" s="2">
        <f t="shared" si="2365"/>
        <v>0</v>
      </c>
      <c r="T8427" s="2">
        <f t="shared" si="2376"/>
        <v>8.8883324699999946</v>
      </c>
      <c r="U8427" s="2">
        <f t="shared" si="2366"/>
        <v>0</v>
      </c>
      <c r="V8427" t="str">
        <f t="shared" si="2374"/>
        <v>N</v>
      </c>
      <c r="W8427" s="2">
        <f t="shared" si="2375"/>
        <v>0</v>
      </c>
      <c r="X8427" s="2">
        <f t="shared" si="2367"/>
        <v>0</v>
      </c>
      <c r="Y8427" s="2"/>
    </row>
    <row r="8428" spans="1:25" x14ac:dyDescent="0.2">
      <c r="A8428">
        <v>1</v>
      </c>
      <c r="B8428" s="1">
        <v>43087.041666646233</v>
      </c>
      <c r="C8428">
        <v>35.6</v>
      </c>
      <c r="D8428" s="15">
        <f t="shared" si="2368"/>
        <v>35.6</v>
      </c>
      <c r="E8428">
        <v>32</v>
      </c>
      <c r="F8428" s="6">
        <v>11.853</v>
      </c>
      <c r="G8428" s="6">
        <v>-1.5167529999999999E-2</v>
      </c>
      <c r="H8428" s="6">
        <f t="shared" si="2359"/>
        <v>11.83783247</v>
      </c>
      <c r="I8428" s="6">
        <f t="shared" si="2360"/>
        <v>3.6000000000000014</v>
      </c>
      <c r="J8428" s="6">
        <f t="shared" si="2361"/>
        <v>0</v>
      </c>
      <c r="K8428" s="3">
        <f t="shared" si="2369"/>
        <v>0</v>
      </c>
      <c r="L8428" s="6">
        <f t="shared" si="2362"/>
        <v>8.237832469999999</v>
      </c>
      <c r="M8428" s="6">
        <f t="shared" si="2370"/>
        <v>210.61696798142856</v>
      </c>
      <c r="N8428" s="6">
        <f t="shared" si="2371"/>
        <v>0</v>
      </c>
      <c r="O8428" s="2">
        <f t="shared" si="2363"/>
        <v>0</v>
      </c>
      <c r="P8428" s="2">
        <f t="shared" si="2372"/>
        <v>32</v>
      </c>
      <c r="Q8428" s="2">
        <f t="shared" si="2364"/>
        <v>3.6000000000000014</v>
      </c>
      <c r="R8428" s="2">
        <f t="shared" si="2373"/>
        <v>3.6000000000000014</v>
      </c>
      <c r="S8428" s="2">
        <f t="shared" si="2365"/>
        <v>0</v>
      </c>
      <c r="T8428" s="2">
        <f t="shared" si="2376"/>
        <v>8.2378324700000007</v>
      </c>
      <c r="U8428" s="2">
        <f t="shared" si="2366"/>
        <v>0</v>
      </c>
      <c r="V8428" t="str">
        <f t="shared" si="2374"/>
        <v>N</v>
      </c>
      <c r="W8428" s="2">
        <f t="shared" si="2375"/>
        <v>0</v>
      </c>
      <c r="X8428" s="2">
        <f t="shared" si="2367"/>
        <v>0</v>
      </c>
      <c r="Y8428" s="2"/>
    </row>
    <row r="8429" spans="1:25" x14ac:dyDescent="0.2">
      <c r="A8429">
        <v>2</v>
      </c>
      <c r="B8429" s="1">
        <v>43087.083333312898</v>
      </c>
      <c r="C8429">
        <v>34.1</v>
      </c>
      <c r="D8429" s="15">
        <f t="shared" si="2368"/>
        <v>34.1</v>
      </c>
      <c r="E8429">
        <v>32</v>
      </c>
      <c r="F8429" s="6">
        <v>12.958600000000001</v>
      </c>
      <c r="G8429" s="6">
        <v>-1.5167529999999999E-2</v>
      </c>
      <c r="H8429" s="6">
        <f t="shared" si="2359"/>
        <v>12.943432470000001</v>
      </c>
      <c r="I8429" s="6">
        <f t="shared" si="2360"/>
        <v>2.1000000000000014</v>
      </c>
      <c r="J8429" s="6">
        <f t="shared" si="2361"/>
        <v>0</v>
      </c>
      <c r="K8429" s="3">
        <f t="shared" si="2369"/>
        <v>0</v>
      </c>
      <c r="L8429" s="6">
        <f t="shared" si="2362"/>
        <v>10.84343247</v>
      </c>
      <c r="M8429" s="6">
        <f t="shared" si="2370"/>
        <v>220</v>
      </c>
      <c r="N8429" s="6">
        <f t="shared" si="2371"/>
        <v>1.4604004514285691</v>
      </c>
      <c r="O8429" s="2">
        <f t="shared" si="2363"/>
        <v>-1.4604004514285691</v>
      </c>
      <c r="P8429" s="2">
        <f t="shared" si="2372"/>
        <v>30.539599548571431</v>
      </c>
      <c r="Q8429" s="2">
        <f t="shared" si="2364"/>
        <v>3.5604004514285705</v>
      </c>
      <c r="R8429" s="2">
        <f t="shared" si="2373"/>
        <v>3.5604004514285705</v>
      </c>
      <c r="S8429" s="2">
        <f t="shared" si="2365"/>
        <v>0</v>
      </c>
      <c r="T8429" s="2">
        <f t="shared" si="2376"/>
        <v>9.3830320185714413</v>
      </c>
      <c r="U8429" s="2">
        <f t="shared" si="2366"/>
        <v>0</v>
      </c>
      <c r="V8429" t="str">
        <f t="shared" si="2374"/>
        <v>N</v>
      </c>
      <c r="W8429" s="2">
        <f t="shared" si="2375"/>
        <v>0</v>
      </c>
      <c r="X8429" s="2">
        <f t="shared" si="2367"/>
        <v>0</v>
      </c>
      <c r="Y8429" s="2"/>
    </row>
    <row r="8430" spans="1:25" x14ac:dyDescent="0.2">
      <c r="A8430">
        <v>3</v>
      </c>
      <c r="B8430" s="1">
        <v>43087.124999979562</v>
      </c>
      <c r="C8430">
        <v>33.299999999999997</v>
      </c>
      <c r="D8430" s="15">
        <f t="shared" si="2368"/>
        <v>33.299999999999997</v>
      </c>
      <c r="E8430">
        <v>32</v>
      </c>
      <c r="F8430" s="6">
        <v>11.7158</v>
      </c>
      <c r="G8430" s="6">
        <v>-1.5167529999999999E-2</v>
      </c>
      <c r="H8430" s="6">
        <f t="shared" si="2359"/>
        <v>11.70063247</v>
      </c>
      <c r="I8430" s="6">
        <f t="shared" si="2360"/>
        <v>1.2999999999999972</v>
      </c>
      <c r="J8430" s="6">
        <f t="shared" si="2361"/>
        <v>0</v>
      </c>
      <c r="K8430" s="3">
        <f t="shared" si="2369"/>
        <v>0</v>
      </c>
      <c r="L8430" s="6">
        <f t="shared" si="2362"/>
        <v>10.400632470000003</v>
      </c>
      <c r="M8430" s="6">
        <f t="shared" si="2370"/>
        <v>220</v>
      </c>
      <c r="N8430" s="6">
        <f t="shared" si="2371"/>
        <v>10.400632470000005</v>
      </c>
      <c r="O8430" s="2">
        <f t="shared" si="2363"/>
        <v>-10.400632470000005</v>
      </c>
      <c r="P8430" s="2">
        <f t="shared" si="2372"/>
        <v>21.599367529999995</v>
      </c>
      <c r="Q8430" s="2">
        <f t="shared" si="2364"/>
        <v>11.700632470000002</v>
      </c>
      <c r="R8430" s="2">
        <f t="shared" si="2373"/>
        <v>11.700632470000002</v>
      </c>
      <c r="S8430" s="2">
        <f t="shared" si="2365"/>
        <v>0</v>
      </c>
      <c r="T8430" s="2">
        <f t="shared" si="2376"/>
        <v>0</v>
      </c>
      <c r="U8430" s="2">
        <f t="shared" si="2366"/>
        <v>0</v>
      </c>
      <c r="V8430" t="str">
        <f t="shared" si="2374"/>
        <v>N</v>
      </c>
      <c r="W8430" s="2">
        <f t="shared" si="2375"/>
        <v>0</v>
      </c>
      <c r="X8430" s="2">
        <f t="shared" si="2367"/>
        <v>0</v>
      </c>
      <c r="Y8430" s="2"/>
    </row>
    <row r="8431" spans="1:25" x14ac:dyDescent="0.2">
      <c r="A8431">
        <v>4</v>
      </c>
      <c r="B8431" s="1">
        <v>43087.166666646226</v>
      </c>
      <c r="C8431">
        <v>32.700000000000003</v>
      </c>
      <c r="D8431" s="15">
        <f t="shared" si="2368"/>
        <v>32.700000000000003</v>
      </c>
      <c r="E8431">
        <v>32</v>
      </c>
      <c r="F8431" s="6">
        <v>12.259600000000001</v>
      </c>
      <c r="G8431" s="6">
        <v>-1.5167529999999999E-2</v>
      </c>
      <c r="H8431" s="6">
        <f t="shared" si="2359"/>
        <v>12.244432470000001</v>
      </c>
      <c r="I8431" s="6">
        <f t="shared" si="2360"/>
        <v>0.70000000000000284</v>
      </c>
      <c r="J8431" s="6">
        <f t="shared" si="2361"/>
        <v>0</v>
      </c>
      <c r="K8431" s="3">
        <f t="shared" si="2369"/>
        <v>0</v>
      </c>
      <c r="L8431" s="6">
        <f t="shared" si="2362"/>
        <v>11.544432469999999</v>
      </c>
      <c r="M8431" s="6">
        <f t="shared" si="2370"/>
        <v>220</v>
      </c>
      <c r="N8431" s="6">
        <f t="shared" si="2371"/>
        <v>11.544432470000004</v>
      </c>
      <c r="O8431" s="2">
        <f t="shared" si="2363"/>
        <v>-11.544432470000004</v>
      </c>
      <c r="P8431" s="2">
        <f t="shared" si="2372"/>
        <v>20.455567529999996</v>
      </c>
      <c r="Q8431" s="2">
        <f t="shared" si="2364"/>
        <v>12.244432470000007</v>
      </c>
      <c r="R8431" s="2">
        <f t="shared" si="2373"/>
        <v>12.244432470000007</v>
      </c>
      <c r="S8431" s="2">
        <f t="shared" si="2365"/>
        <v>0</v>
      </c>
      <c r="T8431" s="2">
        <f t="shared" si="2376"/>
        <v>0</v>
      </c>
      <c r="U8431" s="2">
        <f t="shared" si="2366"/>
        <v>0</v>
      </c>
      <c r="V8431" t="str">
        <f t="shared" si="2374"/>
        <v>N</v>
      </c>
      <c r="W8431" s="2">
        <f t="shared" si="2375"/>
        <v>0</v>
      </c>
      <c r="X8431" s="2">
        <f t="shared" si="2367"/>
        <v>0</v>
      </c>
      <c r="Y8431" s="2"/>
    </row>
    <row r="8432" spans="1:25" x14ac:dyDescent="0.2">
      <c r="A8432">
        <v>5</v>
      </c>
      <c r="B8432" s="1">
        <v>43087.20833331289</v>
      </c>
      <c r="C8432">
        <v>32.1</v>
      </c>
      <c r="D8432" s="15">
        <f t="shared" si="2368"/>
        <v>32.1</v>
      </c>
      <c r="E8432">
        <v>32</v>
      </c>
      <c r="F8432" s="6">
        <v>11.5097</v>
      </c>
      <c r="G8432" s="6">
        <v>-1.5167529999999999E-2</v>
      </c>
      <c r="H8432" s="6">
        <f t="shared" si="2359"/>
        <v>11.494532470000001</v>
      </c>
      <c r="I8432" s="6">
        <f t="shared" si="2360"/>
        <v>0.10000000000000142</v>
      </c>
      <c r="J8432" s="6">
        <f t="shared" si="2361"/>
        <v>0</v>
      </c>
      <c r="K8432" s="3">
        <f t="shared" si="2369"/>
        <v>0</v>
      </c>
      <c r="L8432" s="6">
        <f t="shared" si="2362"/>
        <v>11.39453247</v>
      </c>
      <c r="M8432" s="6">
        <f t="shared" si="2370"/>
        <v>220</v>
      </c>
      <c r="N8432" s="6">
        <f t="shared" si="2371"/>
        <v>11.394532470000001</v>
      </c>
      <c r="O8432" s="2">
        <f t="shared" si="2363"/>
        <v>-11.394532470000001</v>
      </c>
      <c r="P8432" s="2">
        <f t="shared" si="2372"/>
        <v>20.605467529999999</v>
      </c>
      <c r="Q8432" s="2">
        <f t="shared" si="2364"/>
        <v>11.494532470000003</v>
      </c>
      <c r="R8432" s="2">
        <f t="shared" si="2373"/>
        <v>11.494532470000003</v>
      </c>
      <c r="S8432" s="2">
        <f t="shared" si="2365"/>
        <v>0</v>
      </c>
      <c r="T8432" s="2">
        <f t="shared" si="2376"/>
        <v>0</v>
      </c>
      <c r="U8432" s="2">
        <f t="shared" si="2366"/>
        <v>0</v>
      </c>
      <c r="V8432" t="str">
        <f t="shared" si="2374"/>
        <v>N</v>
      </c>
      <c r="W8432" s="2">
        <f t="shared" si="2375"/>
        <v>0</v>
      </c>
      <c r="X8432" s="2">
        <f t="shared" si="2367"/>
        <v>0</v>
      </c>
      <c r="Y8432" s="2"/>
    </row>
    <row r="8433" spans="1:25" x14ac:dyDescent="0.2">
      <c r="A8433">
        <v>6</v>
      </c>
      <c r="B8433" s="1">
        <v>43087.249999979555</v>
      </c>
      <c r="C8433">
        <v>32.5</v>
      </c>
      <c r="D8433" s="15">
        <f t="shared" si="2368"/>
        <v>32.5</v>
      </c>
      <c r="E8433">
        <v>32</v>
      </c>
      <c r="F8433" s="6">
        <v>10.6098</v>
      </c>
      <c r="G8433" s="6">
        <v>-1.5167529999999999E-2</v>
      </c>
      <c r="H8433" s="6">
        <f t="shared" si="2359"/>
        <v>10.594632470000001</v>
      </c>
      <c r="I8433" s="6">
        <f t="shared" si="2360"/>
        <v>0.5</v>
      </c>
      <c r="J8433" s="6">
        <f t="shared" si="2361"/>
        <v>0</v>
      </c>
      <c r="K8433" s="3">
        <f t="shared" si="2369"/>
        <v>0</v>
      </c>
      <c r="L8433" s="6">
        <f t="shared" si="2362"/>
        <v>10.094632470000001</v>
      </c>
      <c r="M8433" s="6">
        <f t="shared" si="2370"/>
        <v>220</v>
      </c>
      <c r="N8433" s="6">
        <f t="shared" si="2371"/>
        <v>10.094632469999993</v>
      </c>
      <c r="O8433" s="2">
        <f t="shared" si="2363"/>
        <v>-10.094632469999993</v>
      </c>
      <c r="P8433" s="2">
        <f t="shared" si="2372"/>
        <v>21.905367530000007</v>
      </c>
      <c r="Q8433" s="2">
        <f t="shared" si="2364"/>
        <v>10.594632469999993</v>
      </c>
      <c r="R8433" s="2">
        <f t="shared" si="2373"/>
        <v>10.594632469999993</v>
      </c>
      <c r="S8433" s="2">
        <f t="shared" si="2365"/>
        <v>0</v>
      </c>
      <c r="T8433" s="2">
        <f t="shared" si="2376"/>
        <v>0</v>
      </c>
      <c r="U8433" s="2">
        <f t="shared" si="2366"/>
        <v>0</v>
      </c>
      <c r="V8433" t="str">
        <f t="shared" si="2374"/>
        <v>N</v>
      </c>
      <c r="W8433" s="2">
        <f t="shared" si="2375"/>
        <v>0</v>
      </c>
      <c r="X8433" s="2">
        <f t="shared" si="2367"/>
        <v>0</v>
      </c>
      <c r="Y8433" s="2"/>
    </row>
    <row r="8434" spans="1:25" x14ac:dyDescent="0.2">
      <c r="A8434">
        <v>7</v>
      </c>
      <c r="B8434" s="1">
        <v>43087.291666646219</v>
      </c>
      <c r="C8434">
        <v>36.200000000000003</v>
      </c>
      <c r="D8434" s="15">
        <f t="shared" si="2368"/>
        <v>36.200000000000003</v>
      </c>
      <c r="E8434">
        <v>32</v>
      </c>
      <c r="F8434" s="6">
        <v>11.1157</v>
      </c>
      <c r="G8434" s="6">
        <v>7.6165300000000009</v>
      </c>
      <c r="H8434" s="6">
        <f t="shared" si="2359"/>
        <v>18.732230000000001</v>
      </c>
      <c r="I8434" s="6">
        <f t="shared" si="2360"/>
        <v>4.2000000000000028</v>
      </c>
      <c r="J8434" s="6">
        <f t="shared" si="2361"/>
        <v>0</v>
      </c>
      <c r="K8434" s="3">
        <f t="shared" si="2369"/>
        <v>0</v>
      </c>
      <c r="L8434" s="6">
        <f t="shared" si="2362"/>
        <v>14.532229999999998</v>
      </c>
      <c r="M8434" s="6">
        <f t="shared" si="2370"/>
        <v>220</v>
      </c>
      <c r="N8434" s="6">
        <f t="shared" si="2371"/>
        <v>14.532229999999998</v>
      </c>
      <c r="O8434" s="2">
        <f t="shared" si="2363"/>
        <v>-14.532229999999998</v>
      </c>
      <c r="P8434" s="2">
        <f t="shared" si="2372"/>
        <v>17.467770000000002</v>
      </c>
      <c r="Q8434" s="2">
        <f t="shared" si="2364"/>
        <v>18.732230000000001</v>
      </c>
      <c r="R8434" s="2">
        <f t="shared" si="2373"/>
        <v>18.732230000000001</v>
      </c>
      <c r="S8434" s="2">
        <f t="shared" si="2365"/>
        <v>0</v>
      </c>
      <c r="T8434" s="2">
        <f t="shared" si="2376"/>
        <v>0</v>
      </c>
      <c r="U8434" s="2">
        <f t="shared" si="2366"/>
        <v>0</v>
      </c>
      <c r="V8434" t="str">
        <f t="shared" si="2374"/>
        <v>N</v>
      </c>
      <c r="W8434" s="2">
        <f t="shared" si="2375"/>
        <v>0</v>
      </c>
      <c r="X8434" s="2">
        <f t="shared" si="2367"/>
        <v>0</v>
      </c>
      <c r="Y8434" s="2"/>
    </row>
    <row r="8435" spans="1:25" x14ac:dyDescent="0.2">
      <c r="A8435">
        <v>8</v>
      </c>
      <c r="B8435" s="1">
        <v>43087.333333312883</v>
      </c>
      <c r="C8435">
        <v>33.5</v>
      </c>
      <c r="D8435" s="15">
        <f t="shared" si="2368"/>
        <v>33.5</v>
      </c>
      <c r="E8435">
        <v>32</v>
      </c>
      <c r="F8435" s="6">
        <v>12.336499999999999</v>
      </c>
      <c r="G8435" s="6">
        <v>2.9737230000000001</v>
      </c>
      <c r="H8435" s="6">
        <f t="shared" si="2359"/>
        <v>15.310222999999999</v>
      </c>
      <c r="I8435" s="6">
        <f t="shared" si="2360"/>
        <v>1.5</v>
      </c>
      <c r="J8435" s="6">
        <f t="shared" si="2361"/>
        <v>0</v>
      </c>
      <c r="K8435" s="3">
        <f t="shared" si="2369"/>
        <v>0</v>
      </c>
      <c r="L8435" s="6">
        <f t="shared" si="2362"/>
        <v>13.810222999999999</v>
      </c>
      <c r="M8435" s="6">
        <f t="shared" si="2370"/>
        <v>220</v>
      </c>
      <c r="N8435" s="6">
        <f t="shared" si="2371"/>
        <v>13.810223000000008</v>
      </c>
      <c r="O8435" s="2">
        <f t="shared" si="2363"/>
        <v>-13.810223000000008</v>
      </c>
      <c r="P8435" s="2">
        <f t="shared" si="2372"/>
        <v>18.189776999999992</v>
      </c>
      <c r="Q8435" s="2">
        <f t="shared" si="2364"/>
        <v>15.310223000000008</v>
      </c>
      <c r="R8435" s="2">
        <f t="shared" si="2373"/>
        <v>15.310223000000008</v>
      </c>
      <c r="S8435" s="2">
        <f t="shared" si="2365"/>
        <v>0</v>
      </c>
      <c r="T8435" s="2">
        <f t="shared" si="2376"/>
        <v>0</v>
      </c>
      <c r="U8435" s="2">
        <f t="shared" si="2366"/>
        <v>0</v>
      </c>
      <c r="V8435" t="str">
        <f t="shared" si="2374"/>
        <v>Y</v>
      </c>
      <c r="W8435" s="2">
        <f t="shared" si="2375"/>
        <v>0</v>
      </c>
      <c r="X8435" s="2">
        <f t="shared" si="2367"/>
        <v>0</v>
      </c>
      <c r="Y8435" s="2"/>
    </row>
    <row r="8436" spans="1:25" x14ac:dyDescent="0.2">
      <c r="A8436">
        <v>9</v>
      </c>
      <c r="B8436" s="1">
        <v>43087.374999979547</v>
      </c>
      <c r="C8436">
        <v>40.799999999999997</v>
      </c>
      <c r="D8436" s="15">
        <f t="shared" si="2368"/>
        <v>40.799999999999997</v>
      </c>
      <c r="E8436">
        <v>32</v>
      </c>
      <c r="F8436" s="6">
        <v>12.703099999999999</v>
      </c>
      <c r="G8436" s="6">
        <v>28.274956999999997</v>
      </c>
      <c r="H8436" s="6">
        <f t="shared" si="2359"/>
        <v>40.978056999999993</v>
      </c>
      <c r="I8436" s="6">
        <f t="shared" si="2360"/>
        <v>8.7999999999999972</v>
      </c>
      <c r="J8436" s="6">
        <f t="shared" si="2361"/>
        <v>0</v>
      </c>
      <c r="K8436" s="3">
        <f t="shared" si="2369"/>
        <v>0</v>
      </c>
      <c r="L8436" s="6">
        <f t="shared" si="2362"/>
        <v>32.178056999999995</v>
      </c>
      <c r="M8436" s="6">
        <f t="shared" si="2370"/>
        <v>220</v>
      </c>
      <c r="N8436" s="6">
        <f t="shared" si="2371"/>
        <v>32.178056999999995</v>
      </c>
      <c r="O8436" s="2">
        <f t="shared" si="2363"/>
        <v>-32</v>
      </c>
      <c r="P8436" s="2">
        <f t="shared" si="2372"/>
        <v>0</v>
      </c>
      <c r="Q8436" s="2">
        <f t="shared" si="2364"/>
        <v>40.799999999999997</v>
      </c>
      <c r="R8436" s="2">
        <f t="shared" si="2373"/>
        <v>40.799999999999997</v>
      </c>
      <c r="S8436" s="2">
        <f t="shared" si="2365"/>
        <v>0</v>
      </c>
      <c r="T8436" s="2">
        <f t="shared" si="2376"/>
        <v>0</v>
      </c>
      <c r="U8436" s="2">
        <f t="shared" si="2366"/>
        <v>0.17805699999999547</v>
      </c>
      <c r="V8436" t="str">
        <f t="shared" si="2374"/>
        <v>Y</v>
      </c>
      <c r="W8436" s="2">
        <f t="shared" si="2375"/>
        <v>0.17805699999999547</v>
      </c>
      <c r="X8436" s="2">
        <f t="shared" si="2367"/>
        <v>0</v>
      </c>
      <c r="Y8436" s="2"/>
    </row>
    <row r="8437" spans="1:25" x14ac:dyDescent="0.2">
      <c r="A8437">
        <v>10</v>
      </c>
      <c r="B8437" s="1">
        <v>43087.416666646212</v>
      </c>
      <c r="C8437">
        <v>43.5</v>
      </c>
      <c r="D8437" s="15">
        <f t="shared" si="2368"/>
        <v>43.5</v>
      </c>
      <c r="E8437">
        <v>32</v>
      </c>
      <c r="F8437" s="6">
        <v>11.4163</v>
      </c>
      <c r="G8437" s="6">
        <v>7.9066172000000003</v>
      </c>
      <c r="H8437" s="6">
        <f t="shared" si="2359"/>
        <v>19.322917199999999</v>
      </c>
      <c r="I8437" s="6">
        <f t="shared" si="2360"/>
        <v>11.5</v>
      </c>
      <c r="J8437" s="6">
        <f t="shared" si="2361"/>
        <v>0</v>
      </c>
      <c r="K8437" s="3">
        <f t="shared" si="2369"/>
        <v>0</v>
      </c>
      <c r="L8437" s="6">
        <f t="shared" si="2362"/>
        <v>7.8229171999999991</v>
      </c>
      <c r="M8437" s="6">
        <f t="shared" si="2370"/>
        <v>220</v>
      </c>
      <c r="N8437" s="6">
        <f t="shared" si="2371"/>
        <v>7.8229172000000062</v>
      </c>
      <c r="O8437" s="2">
        <f t="shared" si="2363"/>
        <v>-7.8229172000000062</v>
      </c>
      <c r="P8437" s="2">
        <f t="shared" si="2372"/>
        <v>24.177082799999994</v>
      </c>
      <c r="Q8437" s="2">
        <f t="shared" si="2364"/>
        <v>19.322917200000006</v>
      </c>
      <c r="R8437" s="2">
        <f t="shared" si="2373"/>
        <v>19.322917200000006</v>
      </c>
      <c r="S8437" s="2">
        <f t="shared" si="2365"/>
        <v>0</v>
      </c>
      <c r="T8437" s="2">
        <f t="shared" si="2376"/>
        <v>0</v>
      </c>
      <c r="U8437" s="2">
        <f t="shared" si="2366"/>
        <v>0</v>
      </c>
      <c r="V8437" t="str">
        <f t="shared" si="2374"/>
        <v>Y</v>
      </c>
      <c r="W8437" s="2">
        <f t="shared" si="2375"/>
        <v>0</v>
      </c>
      <c r="X8437" s="2">
        <f t="shared" si="2367"/>
        <v>0</v>
      </c>
      <c r="Y8437" s="2"/>
    </row>
    <row r="8438" spans="1:25" x14ac:dyDescent="0.2">
      <c r="A8438">
        <v>11</v>
      </c>
      <c r="B8438" s="1">
        <v>43087.458333312876</v>
      </c>
      <c r="C8438">
        <v>44.4</v>
      </c>
      <c r="D8438" s="15">
        <f t="shared" si="2368"/>
        <v>44.4</v>
      </c>
      <c r="E8438">
        <v>32</v>
      </c>
      <c r="F8438" s="6">
        <v>11.431900000000001</v>
      </c>
      <c r="G8438" s="6">
        <v>9.1833099999999988</v>
      </c>
      <c r="H8438" s="6">
        <f t="shared" si="2359"/>
        <v>20.615209999999998</v>
      </c>
      <c r="I8438" s="6">
        <f t="shared" si="2360"/>
        <v>12.399999999999999</v>
      </c>
      <c r="J8438" s="6">
        <f t="shared" si="2361"/>
        <v>0</v>
      </c>
      <c r="K8438" s="3">
        <f t="shared" si="2369"/>
        <v>0</v>
      </c>
      <c r="L8438" s="6">
        <f t="shared" si="2362"/>
        <v>8.215209999999999</v>
      </c>
      <c r="M8438" s="6">
        <f t="shared" si="2370"/>
        <v>220</v>
      </c>
      <c r="N8438" s="6">
        <f t="shared" si="2371"/>
        <v>8.2152100000000132</v>
      </c>
      <c r="O8438" s="2">
        <f t="shared" si="2363"/>
        <v>-8.2152100000000132</v>
      </c>
      <c r="P8438" s="2">
        <f t="shared" si="2372"/>
        <v>23.784789999999987</v>
      </c>
      <c r="Q8438" s="2">
        <f t="shared" si="2364"/>
        <v>20.615210000000012</v>
      </c>
      <c r="R8438" s="2">
        <f t="shared" si="2373"/>
        <v>20.615210000000012</v>
      </c>
      <c r="S8438" s="2">
        <f t="shared" si="2365"/>
        <v>0</v>
      </c>
      <c r="T8438" s="2">
        <f t="shared" si="2376"/>
        <v>0</v>
      </c>
      <c r="U8438" s="2">
        <f t="shared" si="2366"/>
        <v>0</v>
      </c>
      <c r="V8438" t="str">
        <f t="shared" si="2374"/>
        <v>Y</v>
      </c>
      <c r="W8438" s="2">
        <f t="shared" si="2375"/>
        <v>0</v>
      </c>
      <c r="X8438" s="2">
        <f t="shared" si="2367"/>
        <v>0</v>
      </c>
      <c r="Y8438" s="2"/>
    </row>
    <row r="8439" spans="1:25" x14ac:dyDescent="0.2">
      <c r="A8439">
        <v>12</v>
      </c>
      <c r="B8439" s="1">
        <v>43087.49999997954</v>
      </c>
      <c r="C8439">
        <v>44.6</v>
      </c>
      <c r="D8439" s="15">
        <f t="shared" si="2368"/>
        <v>44.6</v>
      </c>
      <c r="E8439">
        <v>32</v>
      </c>
      <c r="F8439" s="6">
        <v>11.8857</v>
      </c>
      <c r="G8439" s="6">
        <v>19.954919999999998</v>
      </c>
      <c r="H8439" s="6">
        <f t="shared" si="2359"/>
        <v>31.840619999999998</v>
      </c>
      <c r="I8439" s="6">
        <f t="shared" si="2360"/>
        <v>12.600000000000001</v>
      </c>
      <c r="J8439" s="6">
        <f t="shared" si="2361"/>
        <v>0</v>
      </c>
      <c r="K8439" s="3">
        <f t="shared" si="2369"/>
        <v>0</v>
      </c>
      <c r="L8439" s="6">
        <f t="shared" si="2362"/>
        <v>19.240619999999996</v>
      </c>
      <c r="M8439" s="6">
        <f t="shared" si="2370"/>
        <v>220</v>
      </c>
      <c r="N8439" s="6">
        <f t="shared" si="2371"/>
        <v>19.240620000000007</v>
      </c>
      <c r="O8439" s="2">
        <f t="shared" si="2363"/>
        <v>-19.240620000000007</v>
      </c>
      <c r="P8439" s="2">
        <f t="shared" si="2372"/>
        <v>12.759379999999993</v>
      </c>
      <c r="Q8439" s="2">
        <f t="shared" si="2364"/>
        <v>31.840620000000008</v>
      </c>
      <c r="R8439" s="2">
        <f t="shared" si="2373"/>
        <v>31.840620000000008</v>
      </c>
      <c r="S8439" s="2">
        <f t="shared" si="2365"/>
        <v>0</v>
      </c>
      <c r="T8439" s="2">
        <f t="shared" si="2376"/>
        <v>0</v>
      </c>
      <c r="U8439" s="2">
        <f t="shared" si="2366"/>
        <v>0</v>
      </c>
      <c r="V8439" t="str">
        <f t="shared" si="2374"/>
        <v>Y</v>
      </c>
      <c r="W8439" s="2">
        <f t="shared" si="2375"/>
        <v>0</v>
      </c>
      <c r="X8439" s="2">
        <f t="shared" si="2367"/>
        <v>0</v>
      </c>
      <c r="Y8439" s="2"/>
    </row>
    <row r="8440" spans="1:25" x14ac:dyDescent="0.2">
      <c r="A8440">
        <v>13</v>
      </c>
      <c r="B8440" s="1">
        <v>43087.541666646204</v>
      </c>
      <c r="C8440">
        <v>44.8</v>
      </c>
      <c r="D8440" s="15">
        <f t="shared" si="2368"/>
        <v>44.8</v>
      </c>
      <c r="E8440">
        <v>32</v>
      </c>
      <c r="F8440" s="6">
        <v>11.456200000000001</v>
      </c>
      <c r="G8440" s="6">
        <v>20.536549999999998</v>
      </c>
      <c r="H8440" s="6">
        <f t="shared" si="2359"/>
        <v>31.992750000000001</v>
      </c>
      <c r="I8440" s="6">
        <f t="shared" si="2360"/>
        <v>12.799999999999997</v>
      </c>
      <c r="J8440" s="6">
        <f t="shared" si="2361"/>
        <v>0</v>
      </c>
      <c r="K8440" s="3">
        <f t="shared" si="2369"/>
        <v>0</v>
      </c>
      <c r="L8440" s="6">
        <f t="shared" si="2362"/>
        <v>19.192750000000004</v>
      </c>
      <c r="M8440" s="6">
        <f t="shared" si="2370"/>
        <v>220</v>
      </c>
      <c r="N8440" s="6">
        <f t="shared" si="2371"/>
        <v>19.19274999999999</v>
      </c>
      <c r="O8440" s="2">
        <f t="shared" si="2363"/>
        <v>-19.19274999999999</v>
      </c>
      <c r="P8440" s="2">
        <f t="shared" si="2372"/>
        <v>12.80725000000001</v>
      </c>
      <c r="Q8440" s="2">
        <f t="shared" si="2364"/>
        <v>31.992749999999987</v>
      </c>
      <c r="R8440" s="2">
        <f t="shared" si="2373"/>
        <v>31.992749999999987</v>
      </c>
      <c r="S8440" s="2">
        <f t="shared" si="2365"/>
        <v>0</v>
      </c>
      <c r="T8440" s="2">
        <f t="shared" si="2376"/>
        <v>0</v>
      </c>
      <c r="U8440" s="2">
        <f t="shared" si="2366"/>
        <v>0</v>
      </c>
      <c r="V8440" t="str">
        <f t="shared" si="2374"/>
        <v>Y</v>
      </c>
      <c r="W8440" s="2">
        <f t="shared" si="2375"/>
        <v>0</v>
      </c>
      <c r="X8440" s="2">
        <f t="shared" si="2367"/>
        <v>0</v>
      </c>
      <c r="Y8440" s="2"/>
    </row>
    <row r="8441" spans="1:25" x14ac:dyDescent="0.2">
      <c r="A8441">
        <v>14</v>
      </c>
      <c r="B8441" s="1">
        <v>43087.583333312868</v>
      </c>
      <c r="C8441">
        <v>45.1</v>
      </c>
      <c r="D8441" s="15">
        <f t="shared" si="2368"/>
        <v>45.1</v>
      </c>
      <c r="E8441">
        <v>32</v>
      </c>
      <c r="F8441" s="6">
        <v>13.594099999999999</v>
      </c>
      <c r="G8441" s="6">
        <v>9.4157499999999992</v>
      </c>
      <c r="H8441" s="6">
        <f t="shared" si="2359"/>
        <v>23.00985</v>
      </c>
      <c r="I8441" s="6">
        <f t="shared" si="2360"/>
        <v>13.100000000000001</v>
      </c>
      <c r="J8441" s="6">
        <f t="shared" si="2361"/>
        <v>0</v>
      </c>
      <c r="K8441" s="3">
        <f t="shared" si="2369"/>
        <v>0</v>
      </c>
      <c r="L8441" s="6">
        <f t="shared" si="2362"/>
        <v>9.9098499999999987</v>
      </c>
      <c r="M8441" s="6">
        <f t="shared" si="2370"/>
        <v>220</v>
      </c>
      <c r="N8441" s="6">
        <f t="shared" si="2371"/>
        <v>9.9098500000000058</v>
      </c>
      <c r="O8441" s="2">
        <f t="shared" si="2363"/>
        <v>-9.9098500000000058</v>
      </c>
      <c r="P8441" s="2">
        <f t="shared" si="2372"/>
        <v>22.090149999999994</v>
      </c>
      <c r="Q8441" s="2">
        <f t="shared" si="2364"/>
        <v>23.009850000000007</v>
      </c>
      <c r="R8441" s="2">
        <f t="shared" si="2373"/>
        <v>23.009850000000007</v>
      </c>
      <c r="S8441" s="2">
        <f t="shared" si="2365"/>
        <v>0</v>
      </c>
      <c r="T8441" s="2">
        <f t="shared" si="2376"/>
        <v>0</v>
      </c>
      <c r="U8441" s="2">
        <f t="shared" si="2366"/>
        <v>0</v>
      </c>
      <c r="V8441" t="str">
        <f t="shared" si="2374"/>
        <v>Y</v>
      </c>
      <c r="W8441" s="2">
        <f t="shared" si="2375"/>
        <v>0</v>
      </c>
      <c r="X8441" s="2">
        <f t="shared" si="2367"/>
        <v>0</v>
      </c>
      <c r="Y8441" s="2"/>
    </row>
    <row r="8442" spans="1:25" x14ac:dyDescent="0.2">
      <c r="A8442">
        <v>15</v>
      </c>
      <c r="B8442" s="1">
        <v>43087.624999979533</v>
      </c>
      <c r="C8442">
        <v>46.3</v>
      </c>
      <c r="D8442" s="15">
        <f t="shared" si="2368"/>
        <v>46.3</v>
      </c>
      <c r="E8442">
        <v>32</v>
      </c>
      <c r="F8442" s="6">
        <v>10.9382</v>
      </c>
      <c r="G8442" s="6">
        <v>14.042189999999998</v>
      </c>
      <c r="H8442" s="6">
        <f t="shared" si="2359"/>
        <v>24.98039</v>
      </c>
      <c r="I8442" s="6">
        <f t="shared" si="2360"/>
        <v>14.299999999999997</v>
      </c>
      <c r="J8442" s="6">
        <f t="shared" si="2361"/>
        <v>0</v>
      </c>
      <c r="K8442" s="3">
        <f t="shared" si="2369"/>
        <v>0</v>
      </c>
      <c r="L8442" s="6">
        <f t="shared" si="2362"/>
        <v>10.680390000000003</v>
      </c>
      <c r="M8442" s="6">
        <f t="shared" si="2370"/>
        <v>220</v>
      </c>
      <c r="N8442" s="6">
        <f t="shared" si="2371"/>
        <v>10.680389999999989</v>
      </c>
      <c r="O8442" s="2">
        <f t="shared" si="2363"/>
        <v>-10.680389999999989</v>
      </c>
      <c r="P8442" s="2">
        <f t="shared" si="2372"/>
        <v>21.319610000000011</v>
      </c>
      <c r="Q8442" s="2">
        <f t="shared" si="2364"/>
        <v>24.980389999999986</v>
      </c>
      <c r="R8442" s="2">
        <f t="shared" si="2373"/>
        <v>24.980389999999986</v>
      </c>
      <c r="S8442" s="2">
        <f t="shared" si="2365"/>
        <v>0</v>
      </c>
      <c r="T8442" s="2">
        <f t="shared" si="2376"/>
        <v>0</v>
      </c>
      <c r="U8442" s="2">
        <f t="shared" si="2366"/>
        <v>0</v>
      </c>
      <c r="V8442" t="str">
        <f t="shared" si="2374"/>
        <v>Y</v>
      </c>
      <c r="W8442" s="2">
        <f t="shared" si="2375"/>
        <v>0</v>
      </c>
      <c r="X8442" s="2">
        <f t="shared" si="2367"/>
        <v>0</v>
      </c>
      <c r="Y8442" s="2"/>
    </row>
    <row r="8443" spans="1:25" x14ac:dyDescent="0.2">
      <c r="A8443">
        <v>16</v>
      </c>
      <c r="B8443" s="1">
        <v>43087.666666646197</v>
      </c>
      <c r="C8443">
        <v>47</v>
      </c>
      <c r="D8443" s="15">
        <f t="shared" si="2368"/>
        <v>47</v>
      </c>
      <c r="E8443">
        <v>32</v>
      </c>
      <c r="F8443" s="6">
        <v>11.4039</v>
      </c>
      <c r="G8443" s="6">
        <v>6.1833800000000005</v>
      </c>
      <c r="H8443" s="6">
        <f t="shared" si="2359"/>
        <v>17.58728</v>
      </c>
      <c r="I8443" s="6">
        <f t="shared" si="2360"/>
        <v>15</v>
      </c>
      <c r="J8443" s="6">
        <f t="shared" si="2361"/>
        <v>0</v>
      </c>
      <c r="K8443" s="3">
        <f t="shared" si="2369"/>
        <v>0</v>
      </c>
      <c r="L8443" s="6">
        <f t="shared" si="2362"/>
        <v>2.5872799999999998</v>
      </c>
      <c r="M8443" s="6">
        <f t="shared" si="2370"/>
        <v>220</v>
      </c>
      <c r="N8443" s="6">
        <f t="shared" si="2371"/>
        <v>2.5872799999999927</v>
      </c>
      <c r="O8443" s="2">
        <f t="shared" si="2363"/>
        <v>-2.5872799999999927</v>
      </c>
      <c r="P8443" s="2">
        <f t="shared" si="2372"/>
        <v>29.412720000000007</v>
      </c>
      <c r="Q8443" s="2">
        <f t="shared" si="2364"/>
        <v>17.587279999999993</v>
      </c>
      <c r="R8443" s="2">
        <f t="shared" si="2373"/>
        <v>17.587279999999993</v>
      </c>
      <c r="S8443" s="2">
        <f t="shared" si="2365"/>
        <v>0</v>
      </c>
      <c r="T8443" s="2">
        <f t="shared" si="2376"/>
        <v>0</v>
      </c>
      <c r="U8443" s="2">
        <f t="shared" si="2366"/>
        <v>0</v>
      </c>
      <c r="V8443" t="str">
        <f t="shared" si="2374"/>
        <v>Y</v>
      </c>
      <c r="W8443" s="2">
        <f t="shared" si="2375"/>
        <v>0</v>
      </c>
      <c r="X8443" s="2">
        <f t="shared" si="2367"/>
        <v>0</v>
      </c>
      <c r="Y8443" s="2"/>
    </row>
    <row r="8444" spans="1:25" x14ac:dyDescent="0.2">
      <c r="A8444">
        <v>17</v>
      </c>
      <c r="B8444" s="1">
        <v>43087.708333312861</v>
      </c>
      <c r="C8444">
        <v>47.3</v>
      </c>
      <c r="D8444" s="15">
        <f t="shared" si="2368"/>
        <v>47.3</v>
      </c>
      <c r="E8444">
        <v>32</v>
      </c>
      <c r="F8444" s="6">
        <v>12.313499999999999</v>
      </c>
      <c r="G8444" s="6">
        <v>1.0044932</v>
      </c>
      <c r="H8444" s="6">
        <f t="shared" si="2359"/>
        <v>13.3179932</v>
      </c>
      <c r="I8444" s="6">
        <f t="shared" si="2360"/>
        <v>15.299999999999997</v>
      </c>
      <c r="J8444" s="6">
        <f t="shared" si="2361"/>
        <v>1.9820067999999971</v>
      </c>
      <c r="K8444" s="3">
        <f t="shared" si="2369"/>
        <v>2.2651506285714333</v>
      </c>
      <c r="L8444" s="6">
        <f t="shared" si="2362"/>
        <v>0</v>
      </c>
      <c r="M8444" s="6">
        <f t="shared" si="2370"/>
        <v>217.73484937142857</v>
      </c>
      <c r="N8444" s="6">
        <f t="shared" si="2371"/>
        <v>0.28314382857143983</v>
      </c>
      <c r="O8444" s="2">
        <f t="shared" si="2363"/>
        <v>-0.28314382857143983</v>
      </c>
      <c r="P8444" s="2">
        <f t="shared" si="2372"/>
        <v>31.71685617142856</v>
      </c>
      <c r="Q8444" s="2">
        <f t="shared" si="2364"/>
        <v>15.583143828571437</v>
      </c>
      <c r="R8444" s="2">
        <f t="shared" si="2373"/>
        <v>13.3179932</v>
      </c>
      <c r="S8444" s="2">
        <f t="shared" si="2365"/>
        <v>2.2651506285714369</v>
      </c>
      <c r="T8444" s="2">
        <f t="shared" si="2376"/>
        <v>0</v>
      </c>
      <c r="U8444" s="2">
        <f t="shared" si="2366"/>
        <v>0</v>
      </c>
      <c r="V8444" t="str">
        <f t="shared" si="2374"/>
        <v>N</v>
      </c>
      <c r="W8444" s="2">
        <f t="shared" si="2375"/>
        <v>0</v>
      </c>
      <c r="X8444" s="2">
        <f t="shared" si="2367"/>
        <v>0</v>
      </c>
      <c r="Y8444" s="2"/>
    </row>
    <row r="8445" spans="1:25" x14ac:dyDescent="0.2">
      <c r="A8445">
        <v>18</v>
      </c>
      <c r="B8445" s="1">
        <v>43087.749999979525</v>
      </c>
      <c r="C8445">
        <v>46.7</v>
      </c>
      <c r="D8445" s="15">
        <f t="shared" si="2368"/>
        <v>46.7</v>
      </c>
      <c r="E8445">
        <v>32</v>
      </c>
      <c r="F8445" s="6">
        <v>11.8774</v>
      </c>
      <c r="G8445" s="6">
        <v>-1.5167529999999999E-2</v>
      </c>
      <c r="H8445" s="6">
        <f t="shared" si="2359"/>
        <v>11.86223247</v>
      </c>
      <c r="I8445" s="6">
        <f t="shared" si="2360"/>
        <v>14.700000000000003</v>
      </c>
      <c r="J8445" s="6">
        <f t="shared" si="2361"/>
        <v>2.8377675300000025</v>
      </c>
      <c r="K8445" s="3">
        <f t="shared" si="2369"/>
        <v>3.2431628914285682</v>
      </c>
      <c r="L8445" s="6">
        <f t="shared" si="2362"/>
        <v>0</v>
      </c>
      <c r="M8445" s="6">
        <f t="shared" si="2370"/>
        <v>214.49168648</v>
      </c>
      <c r="N8445" s="6">
        <f t="shared" si="2371"/>
        <v>0.40539536142856036</v>
      </c>
      <c r="O8445" s="2">
        <f t="shared" si="2363"/>
        <v>-0.40539536142856036</v>
      </c>
      <c r="P8445" s="2">
        <f t="shared" si="2372"/>
        <v>31.59460463857144</v>
      </c>
      <c r="Q8445" s="2">
        <f t="shared" si="2364"/>
        <v>15.105395361428563</v>
      </c>
      <c r="R8445" s="2">
        <f t="shared" si="2373"/>
        <v>11.86223247</v>
      </c>
      <c r="S8445" s="2">
        <f t="shared" si="2365"/>
        <v>3.2431628914285628</v>
      </c>
      <c r="T8445" s="2">
        <f t="shared" si="2376"/>
        <v>0</v>
      </c>
      <c r="U8445" s="2">
        <f t="shared" si="2366"/>
        <v>0</v>
      </c>
      <c r="V8445" t="str">
        <f t="shared" si="2374"/>
        <v>N</v>
      </c>
      <c r="W8445" s="2">
        <f t="shared" si="2375"/>
        <v>0</v>
      </c>
      <c r="X8445" s="2">
        <f t="shared" si="2367"/>
        <v>0</v>
      </c>
      <c r="Y8445" s="2"/>
    </row>
    <row r="8446" spans="1:25" x14ac:dyDescent="0.2">
      <c r="A8446">
        <v>19</v>
      </c>
      <c r="B8446" s="1">
        <v>43087.79166664619</v>
      </c>
      <c r="C8446">
        <v>46</v>
      </c>
      <c r="D8446" s="15">
        <f t="shared" si="2368"/>
        <v>46</v>
      </c>
      <c r="E8446">
        <v>32</v>
      </c>
      <c r="F8446" s="6">
        <v>11.9283</v>
      </c>
      <c r="G8446" s="6">
        <v>-1.5167529999999999E-2</v>
      </c>
      <c r="H8446" s="6">
        <f t="shared" si="2359"/>
        <v>11.913132470000001</v>
      </c>
      <c r="I8446" s="6">
        <f t="shared" si="2360"/>
        <v>14</v>
      </c>
      <c r="J8446" s="6">
        <f t="shared" si="2361"/>
        <v>2.0868675299999992</v>
      </c>
      <c r="K8446" s="3">
        <f t="shared" si="2369"/>
        <v>2.3849914628571298</v>
      </c>
      <c r="L8446" s="6">
        <f t="shared" si="2362"/>
        <v>0</v>
      </c>
      <c r="M8446" s="6">
        <f t="shared" si="2370"/>
        <v>212.10669501714287</v>
      </c>
      <c r="N8446" s="6">
        <f t="shared" si="2371"/>
        <v>0.29812393285712346</v>
      </c>
      <c r="O8446" s="2">
        <f t="shared" si="2363"/>
        <v>-0.29812393285712346</v>
      </c>
      <c r="P8446" s="2">
        <f t="shared" si="2372"/>
        <v>31.701876067142877</v>
      </c>
      <c r="Q8446" s="2">
        <f t="shared" si="2364"/>
        <v>14.298123932857123</v>
      </c>
      <c r="R8446" s="2">
        <f t="shared" si="2373"/>
        <v>11.913132470000001</v>
      </c>
      <c r="S8446" s="2">
        <f t="shared" si="2365"/>
        <v>2.3849914628571227</v>
      </c>
      <c r="T8446" s="2">
        <f t="shared" si="2376"/>
        <v>0</v>
      </c>
      <c r="U8446" s="2">
        <f t="shared" si="2366"/>
        <v>0</v>
      </c>
      <c r="V8446" t="str">
        <f t="shared" si="2374"/>
        <v>N</v>
      </c>
      <c r="W8446" s="2">
        <f t="shared" si="2375"/>
        <v>0</v>
      </c>
      <c r="X8446" s="2">
        <f t="shared" si="2367"/>
        <v>0</v>
      </c>
      <c r="Y8446" s="2"/>
    </row>
    <row r="8447" spans="1:25" x14ac:dyDescent="0.2">
      <c r="A8447">
        <v>20</v>
      </c>
      <c r="B8447" s="1">
        <v>43087.833333312854</v>
      </c>
      <c r="C8447">
        <v>46.3</v>
      </c>
      <c r="D8447" s="15">
        <f t="shared" si="2368"/>
        <v>46.3</v>
      </c>
      <c r="E8447">
        <v>32</v>
      </c>
      <c r="F8447" s="6">
        <v>9.9047199999999993</v>
      </c>
      <c r="G8447" s="6">
        <v>-1.5167529999999999E-2</v>
      </c>
      <c r="H8447" s="6">
        <f t="shared" si="2359"/>
        <v>9.8895524699999999</v>
      </c>
      <c r="I8447" s="6">
        <f t="shared" si="2360"/>
        <v>14.299999999999997</v>
      </c>
      <c r="J8447" s="6">
        <f t="shared" si="2361"/>
        <v>4.4104475299999972</v>
      </c>
      <c r="K8447" s="3">
        <f t="shared" si="2369"/>
        <v>5.0405114628571539</v>
      </c>
      <c r="L8447" s="6">
        <f t="shared" si="2362"/>
        <v>0</v>
      </c>
      <c r="M8447" s="6">
        <f t="shared" si="2370"/>
        <v>207.06618355428571</v>
      </c>
      <c r="N8447" s="6">
        <f t="shared" si="2371"/>
        <v>0.6300639328571549</v>
      </c>
      <c r="O8447" s="2">
        <f t="shared" si="2363"/>
        <v>-0.6300639328571549</v>
      </c>
      <c r="P8447" s="2">
        <f t="shared" si="2372"/>
        <v>31.369936067142845</v>
      </c>
      <c r="Q8447" s="2">
        <f t="shared" si="2364"/>
        <v>14.930063932857152</v>
      </c>
      <c r="R8447" s="2">
        <f t="shared" si="2373"/>
        <v>9.8895524699999999</v>
      </c>
      <c r="S8447" s="2">
        <f t="shared" si="2365"/>
        <v>5.0405114628571521</v>
      </c>
      <c r="T8447" s="2">
        <f t="shared" si="2376"/>
        <v>0</v>
      </c>
      <c r="U8447" s="2">
        <f t="shared" si="2366"/>
        <v>0</v>
      </c>
      <c r="V8447" t="str">
        <f t="shared" si="2374"/>
        <v>N</v>
      </c>
      <c r="W8447" s="2">
        <f t="shared" si="2375"/>
        <v>0</v>
      </c>
      <c r="X8447" s="2">
        <f t="shared" si="2367"/>
        <v>0</v>
      </c>
      <c r="Y8447" s="2"/>
    </row>
    <row r="8448" spans="1:25" x14ac:dyDescent="0.2">
      <c r="A8448">
        <v>21</v>
      </c>
      <c r="B8448" s="1">
        <v>43087.874999979518</v>
      </c>
      <c r="C8448">
        <v>44.7</v>
      </c>
      <c r="D8448" s="15">
        <f t="shared" si="2368"/>
        <v>44.7</v>
      </c>
      <c r="E8448">
        <v>32</v>
      </c>
      <c r="F8448" s="6">
        <v>13.8894</v>
      </c>
      <c r="G8448" s="6">
        <v>-1.5167529999999999E-2</v>
      </c>
      <c r="H8448" s="6">
        <f t="shared" si="2359"/>
        <v>13.874232470000001</v>
      </c>
      <c r="I8448" s="6">
        <f t="shared" si="2360"/>
        <v>12.700000000000003</v>
      </c>
      <c r="J8448" s="6">
        <f t="shared" si="2361"/>
        <v>0</v>
      </c>
      <c r="K8448" s="3">
        <f t="shared" si="2369"/>
        <v>0</v>
      </c>
      <c r="L8448" s="6">
        <f t="shared" si="2362"/>
        <v>1.174232469999998</v>
      </c>
      <c r="M8448" s="6">
        <f t="shared" si="2370"/>
        <v>208.24041602428571</v>
      </c>
      <c r="N8448" s="6">
        <f t="shared" si="2371"/>
        <v>0</v>
      </c>
      <c r="O8448" s="2">
        <f t="shared" si="2363"/>
        <v>0</v>
      </c>
      <c r="P8448" s="2">
        <f t="shared" si="2372"/>
        <v>32</v>
      </c>
      <c r="Q8448" s="2">
        <f t="shared" si="2364"/>
        <v>12.700000000000003</v>
      </c>
      <c r="R8448" s="2">
        <f t="shared" si="2373"/>
        <v>12.700000000000003</v>
      </c>
      <c r="S8448" s="2">
        <f t="shared" si="2365"/>
        <v>0</v>
      </c>
      <c r="T8448" s="2">
        <f t="shared" si="2376"/>
        <v>1.1742324699999926</v>
      </c>
      <c r="U8448" s="2">
        <f t="shared" si="2366"/>
        <v>0</v>
      </c>
      <c r="V8448" t="str">
        <f t="shared" si="2374"/>
        <v>N</v>
      </c>
      <c r="W8448" s="2">
        <f t="shared" si="2375"/>
        <v>0</v>
      </c>
      <c r="X8448" s="2">
        <f t="shared" si="2367"/>
        <v>0</v>
      </c>
      <c r="Y8448" s="2"/>
    </row>
    <row r="8449" spans="1:25" x14ac:dyDescent="0.2">
      <c r="A8449">
        <v>22</v>
      </c>
      <c r="B8449" s="1">
        <v>43087.916666646182</v>
      </c>
      <c r="C8449">
        <v>42.9</v>
      </c>
      <c r="D8449" s="15">
        <f t="shared" si="2368"/>
        <v>42.9</v>
      </c>
      <c r="E8449">
        <v>32</v>
      </c>
      <c r="F8449" s="6">
        <v>13.3109</v>
      </c>
      <c r="G8449" s="6">
        <v>-1.5167529999999999E-2</v>
      </c>
      <c r="H8449" s="6">
        <f t="shared" si="2359"/>
        <v>13.295732470000001</v>
      </c>
      <c r="I8449" s="6">
        <f t="shared" si="2360"/>
        <v>10.899999999999999</v>
      </c>
      <c r="J8449" s="6">
        <f t="shared" si="2361"/>
        <v>0</v>
      </c>
      <c r="K8449" s="3">
        <f t="shared" si="2369"/>
        <v>0</v>
      </c>
      <c r="L8449" s="6">
        <f t="shared" si="2362"/>
        <v>2.3957324700000022</v>
      </c>
      <c r="M8449" s="6">
        <f t="shared" si="2370"/>
        <v>210.63614849428572</v>
      </c>
      <c r="N8449" s="6">
        <f t="shared" si="2371"/>
        <v>0</v>
      </c>
      <c r="O8449" s="2">
        <f t="shared" si="2363"/>
        <v>0</v>
      </c>
      <c r="P8449" s="2">
        <f t="shared" si="2372"/>
        <v>32</v>
      </c>
      <c r="Q8449" s="2">
        <f t="shared" si="2364"/>
        <v>10.899999999999999</v>
      </c>
      <c r="R8449" s="2">
        <f t="shared" si="2373"/>
        <v>10.899999999999999</v>
      </c>
      <c r="S8449" s="2">
        <f t="shared" si="2365"/>
        <v>0</v>
      </c>
      <c r="T8449" s="2">
        <f t="shared" si="2376"/>
        <v>2.3957324700000129</v>
      </c>
      <c r="U8449" s="2">
        <f t="shared" si="2366"/>
        <v>0</v>
      </c>
      <c r="V8449" t="str">
        <f t="shared" si="2374"/>
        <v>N</v>
      </c>
      <c r="W8449" s="2">
        <f t="shared" si="2375"/>
        <v>0</v>
      </c>
      <c r="X8449" s="2">
        <f t="shared" si="2367"/>
        <v>0</v>
      </c>
      <c r="Y8449" s="2"/>
    </row>
    <row r="8450" spans="1:25" x14ac:dyDescent="0.2">
      <c r="A8450">
        <v>23</v>
      </c>
      <c r="B8450" s="1">
        <v>43087.958333312847</v>
      </c>
      <c r="C8450">
        <v>40.4</v>
      </c>
      <c r="D8450" s="15">
        <f t="shared" si="2368"/>
        <v>40.4</v>
      </c>
      <c r="E8450">
        <v>32</v>
      </c>
      <c r="F8450" s="6">
        <v>15.0984</v>
      </c>
      <c r="G8450" s="6">
        <v>-1.5167529999999999E-2</v>
      </c>
      <c r="H8450" s="6">
        <f t="shared" si="2359"/>
        <v>15.08323247</v>
      </c>
      <c r="I8450" s="6">
        <f t="shared" si="2360"/>
        <v>8.3999999999999986</v>
      </c>
      <c r="J8450" s="6">
        <f t="shared" si="2361"/>
        <v>0</v>
      </c>
      <c r="K8450" s="3">
        <f t="shared" si="2369"/>
        <v>0</v>
      </c>
      <c r="L8450" s="6">
        <f t="shared" si="2362"/>
        <v>6.6832324700000019</v>
      </c>
      <c r="M8450" s="6">
        <f t="shared" si="2370"/>
        <v>217.31938096428573</v>
      </c>
      <c r="N8450" s="6">
        <f t="shared" si="2371"/>
        <v>0</v>
      </c>
      <c r="O8450" s="2">
        <f t="shared" si="2363"/>
        <v>0</v>
      </c>
      <c r="P8450" s="2">
        <f t="shared" si="2372"/>
        <v>32</v>
      </c>
      <c r="Q8450" s="2">
        <f t="shared" si="2364"/>
        <v>8.3999999999999986</v>
      </c>
      <c r="R8450" s="2">
        <f t="shared" si="2373"/>
        <v>8.3999999999999986</v>
      </c>
      <c r="S8450" s="2">
        <f t="shared" si="2365"/>
        <v>0</v>
      </c>
      <c r="T8450" s="2">
        <f t="shared" si="2376"/>
        <v>6.6832324700000072</v>
      </c>
      <c r="U8450" s="2">
        <f t="shared" si="2366"/>
        <v>0</v>
      </c>
      <c r="V8450" t="str">
        <f t="shared" si="2374"/>
        <v>N</v>
      </c>
      <c r="W8450" s="2">
        <f t="shared" si="2375"/>
        <v>0</v>
      </c>
      <c r="X8450" s="2">
        <f t="shared" si="2367"/>
        <v>0</v>
      </c>
      <c r="Y8450" s="2"/>
    </row>
    <row r="8451" spans="1:25" x14ac:dyDescent="0.2">
      <c r="A8451">
        <v>0</v>
      </c>
      <c r="B8451" s="1">
        <v>43087.999999979511</v>
      </c>
      <c r="C8451">
        <v>37.799999999999997</v>
      </c>
      <c r="D8451" s="15">
        <f t="shared" si="2368"/>
        <v>37.799999999999997</v>
      </c>
      <c r="E8451">
        <v>32</v>
      </c>
      <c r="F8451" s="6">
        <v>15.0984</v>
      </c>
      <c r="G8451" s="6">
        <v>-1.5167529999999999E-2</v>
      </c>
      <c r="H8451" s="6">
        <f t="shared" ref="H8451:H8514" si="2377">(F8451+G8451)</f>
        <v>15.08323247</v>
      </c>
      <c r="I8451" s="6">
        <f t="shared" ref="I8451:I8514" si="2378">IF((D8451-E8451)&gt;0,D8451-E8451,0)</f>
        <v>5.7999999999999972</v>
      </c>
      <c r="J8451" s="6">
        <f t="shared" ref="J8451:J8514" si="2379">IF((I8451-H8451)&gt;0, (I8451-H8451), (0))</f>
        <v>0</v>
      </c>
      <c r="K8451" s="3">
        <f t="shared" si="2369"/>
        <v>0</v>
      </c>
      <c r="L8451" s="6">
        <f t="shared" ref="L8451:L8514" si="2380">IF(J8451=0, H8451-I8451,0)</f>
        <v>9.2832324700000033</v>
      </c>
      <c r="M8451" s="6">
        <f t="shared" si="2370"/>
        <v>220</v>
      </c>
      <c r="N8451" s="6">
        <f t="shared" si="2371"/>
        <v>6.602613434285729</v>
      </c>
      <c r="O8451" s="2">
        <f t="shared" ref="O8451:O8514" si="2381">IF((N8451&lt;E8451-$AA$7),-N8451,$AA$7-E8451)</f>
        <v>-6.602613434285729</v>
      </c>
      <c r="P8451" s="2">
        <f t="shared" si="2372"/>
        <v>25.397386565714271</v>
      </c>
      <c r="Q8451" s="2">
        <f t="shared" ref="Q8451:Q8514" si="2382">D8451-P8451</f>
        <v>12.402613434285726</v>
      </c>
      <c r="R8451" s="2">
        <f t="shared" si="2373"/>
        <v>12.402613434285726</v>
      </c>
      <c r="S8451" s="2">
        <f t="shared" ref="S8451:S8514" si="2383">IF(Q8451-R8451&gt;0, Q8451-R8451, 0)</f>
        <v>0</v>
      </c>
      <c r="T8451" s="2">
        <f t="shared" si="2376"/>
        <v>2.6806190357142725</v>
      </c>
      <c r="U8451" s="2">
        <f t="shared" ref="U8451:U8514" si="2384">N8451+O8451</f>
        <v>0</v>
      </c>
      <c r="V8451" t="str">
        <f t="shared" si="2374"/>
        <v>N</v>
      </c>
      <c r="W8451" s="2">
        <f t="shared" si="2375"/>
        <v>0</v>
      </c>
      <c r="X8451" s="2">
        <f t="shared" ref="X8451:X8514" si="2385">D8451- (P8451+R8451+S8451)</f>
        <v>0</v>
      </c>
      <c r="Y8451" s="2"/>
    </row>
    <row r="8452" spans="1:25" x14ac:dyDescent="0.2">
      <c r="A8452">
        <v>1</v>
      </c>
      <c r="B8452" s="1">
        <v>43088.041666646175</v>
      </c>
      <c r="C8452">
        <v>35.799999999999997</v>
      </c>
      <c r="D8452" s="15">
        <f t="shared" ref="D8452:D8515" si="2386">C8452/$AA$4*$AA$5</f>
        <v>35.799999999999997</v>
      </c>
      <c r="E8452">
        <v>32</v>
      </c>
      <c r="F8452" s="6">
        <v>15.0984</v>
      </c>
      <c r="G8452" s="6">
        <v>-1.5167529999999999E-2</v>
      </c>
      <c r="H8452" s="6">
        <f t="shared" si="2377"/>
        <v>15.08323247</v>
      </c>
      <c r="I8452" s="6">
        <f t="shared" si="2378"/>
        <v>3.7999999999999972</v>
      </c>
      <c r="J8452" s="6">
        <f t="shared" si="2379"/>
        <v>0</v>
      </c>
      <c r="K8452" s="3">
        <f t="shared" ref="K8452:K8515" si="2387">IF((M8451-M8452)&gt;0,M8451-M8452,0)</f>
        <v>0</v>
      </c>
      <c r="L8452" s="6">
        <f t="shared" si="2380"/>
        <v>11.283232470000003</v>
      </c>
      <c r="M8452" s="6">
        <f t="shared" ref="M8452:M8515" si="2388">IF( (M8451-J8452/$AA$11+L8452)&gt;$AA$25, IF((M8451-J8452/$AA$11+L8452)&lt;$AA$9,(M8451-J8452/$AA$11+L8452),$AA$9), $AA$25)</f>
        <v>220</v>
      </c>
      <c r="N8452" s="6">
        <f t="shared" ref="N8452:N8515" si="2389">IF(((M8451-J8452+L8452)-M8452)&gt;0,((M8451-J8452+L8452)-M8452),0)</f>
        <v>11.283232470000002</v>
      </c>
      <c r="O8452" s="2">
        <f t="shared" si="2381"/>
        <v>-11.283232470000002</v>
      </c>
      <c r="P8452" s="2">
        <f t="shared" ref="P8452:P8515" si="2390">E8452+O8452</f>
        <v>20.716767529999998</v>
      </c>
      <c r="Q8452" s="2">
        <f t="shared" si="2382"/>
        <v>15.083232469999999</v>
      </c>
      <c r="R8452" s="2">
        <f t="shared" ref="R8452:R8515" si="2391">IF(Q8452&gt;H8452, H8452, Q8452)</f>
        <v>15.083232469999999</v>
      </c>
      <c r="S8452" s="2">
        <f t="shared" si="2383"/>
        <v>0</v>
      </c>
      <c r="T8452" s="2">
        <f t="shared" si="2376"/>
        <v>0</v>
      </c>
      <c r="U8452" s="2">
        <f t="shared" si="2384"/>
        <v>0</v>
      </c>
      <c r="V8452" t="str">
        <f t="shared" ref="V8452:V8515" si="2392">IF(AND(A8452&gt;7,A8452&lt;17), "Y", "N")</f>
        <v>N</v>
      </c>
      <c r="W8452" s="2">
        <f t="shared" ref="W8452:W8515" si="2393">IF(V8452="Y", U8452, 0)</f>
        <v>0</v>
      </c>
      <c r="X8452" s="2">
        <f t="shared" si="2385"/>
        <v>0</v>
      </c>
      <c r="Y8452" s="2"/>
    </row>
    <row r="8453" spans="1:25" x14ac:dyDescent="0.2">
      <c r="A8453">
        <v>2</v>
      </c>
      <c r="B8453" s="1">
        <v>43088.083333312839</v>
      </c>
      <c r="C8453">
        <v>34</v>
      </c>
      <c r="D8453" s="15">
        <f t="shared" si="2386"/>
        <v>34</v>
      </c>
      <c r="E8453">
        <v>32</v>
      </c>
      <c r="F8453" s="6">
        <v>15.0984</v>
      </c>
      <c r="G8453" s="6">
        <v>-1.5167529999999999E-2</v>
      </c>
      <c r="H8453" s="6">
        <f t="shared" si="2377"/>
        <v>15.08323247</v>
      </c>
      <c r="I8453" s="6">
        <f t="shared" si="2378"/>
        <v>2</v>
      </c>
      <c r="J8453" s="6">
        <f t="shared" si="2379"/>
        <v>0</v>
      </c>
      <c r="K8453" s="3">
        <f t="shared" si="2387"/>
        <v>0</v>
      </c>
      <c r="L8453" s="6">
        <f t="shared" si="2380"/>
        <v>13.08323247</v>
      </c>
      <c r="M8453" s="6">
        <f t="shared" si="2388"/>
        <v>220</v>
      </c>
      <c r="N8453" s="6">
        <f t="shared" si="2389"/>
        <v>13.083232470000013</v>
      </c>
      <c r="O8453" s="2">
        <f t="shared" si="2381"/>
        <v>-13.083232470000013</v>
      </c>
      <c r="P8453" s="2">
        <f t="shared" si="2390"/>
        <v>18.916767529999987</v>
      </c>
      <c r="Q8453" s="2">
        <f t="shared" si="2382"/>
        <v>15.083232470000013</v>
      </c>
      <c r="R8453" s="2">
        <f t="shared" si="2391"/>
        <v>15.083232470000013</v>
      </c>
      <c r="S8453" s="2">
        <f t="shared" si="2383"/>
        <v>0</v>
      </c>
      <c r="T8453" s="2">
        <f t="shared" si="2376"/>
        <v>0</v>
      </c>
      <c r="U8453" s="2">
        <f t="shared" si="2384"/>
        <v>0</v>
      </c>
      <c r="V8453" t="str">
        <f t="shared" si="2392"/>
        <v>N</v>
      </c>
      <c r="W8453" s="2">
        <f t="shared" si="2393"/>
        <v>0</v>
      </c>
      <c r="X8453" s="2">
        <f t="shared" si="2385"/>
        <v>0</v>
      </c>
      <c r="Y8453" s="2"/>
    </row>
    <row r="8454" spans="1:25" x14ac:dyDescent="0.2">
      <c r="A8454">
        <v>3</v>
      </c>
      <c r="B8454" s="1">
        <v>43088.124999979504</v>
      </c>
      <c r="C8454">
        <v>34</v>
      </c>
      <c r="D8454" s="15">
        <f t="shared" si="2386"/>
        <v>34</v>
      </c>
      <c r="E8454">
        <v>32</v>
      </c>
      <c r="F8454" s="6">
        <v>11.2818</v>
      </c>
      <c r="G8454" s="6">
        <v>-1.5167529999999999E-2</v>
      </c>
      <c r="H8454" s="6">
        <f t="shared" si="2377"/>
        <v>11.266632470000001</v>
      </c>
      <c r="I8454" s="6">
        <f t="shared" si="2378"/>
        <v>2</v>
      </c>
      <c r="J8454" s="6">
        <f t="shared" si="2379"/>
        <v>0</v>
      </c>
      <c r="K8454" s="3">
        <f t="shared" si="2387"/>
        <v>0</v>
      </c>
      <c r="L8454" s="6">
        <f t="shared" si="2380"/>
        <v>9.2666324700000011</v>
      </c>
      <c r="M8454" s="6">
        <f t="shared" si="2388"/>
        <v>220</v>
      </c>
      <c r="N8454" s="6">
        <f t="shared" si="2389"/>
        <v>9.2666324699999905</v>
      </c>
      <c r="O8454" s="2">
        <f t="shared" si="2381"/>
        <v>-9.2666324699999905</v>
      </c>
      <c r="P8454" s="2">
        <f t="shared" si="2390"/>
        <v>22.73336753000001</v>
      </c>
      <c r="Q8454" s="2">
        <f t="shared" si="2382"/>
        <v>11.26663246999999</v>
      </c>
      <c r="R8454" s="2">
        <f t="shared" si="2391"/>
        <v>11.26663246999999</v>
      </c>
      <c r="S8454" s="2">
        <f t="shared" si="2383"/>
        <v>0</v>
      </c>
      <c r="T8454" s="2">
        <f t="shared" si="2376"/>
        <v>0</v>
      </c>
      <c r="U8454" s="2">
        <f t="shared" si="2384"/>
        <v>0</v>
      </c>
      <c r="V8454" t="str">
        <f t="shared" si="2392"/>
        <v>N</v>
      </c>
      <c r="W8454" s="2">
        <f t="shared" si="2393"/>
        <v>0</v>
      </c>
      <c r="X8454" s="2">
        <f t="shared" si="2385"/>
        <v>0</v>
      </c>
      <c r="Y8454" s="2"/>
    </row>
    <row r="8455" spans="1:25" x14ac:dyDescent="0.2">
      <c r="A8455">
        <v>4</v>
      </c>
      <c r="B8455" s="1">
        <v>43088.166666646168</v>
      </c>
      <c r="C8455">
        <v>33.5</v>
      </c>
      <c r="D8455" s="15">
        <f t="shared" si="2386"/>
        <v>33.5</v>
      </c>
      <c r="E8455">
        <v>32</v>
      </c>
      <c r="F8455" s="6">
        <v>10.932</v>
      </c>
      <c r="G8455" s="6">
        <v>-1.5167529999999999E-2</v>
      </c>
      <c r="H8455" s="6">
        <f t="shared" si="2377"/>
        <v>10.916832470000001</v>
      </c>
      <c r="I8455" s="6">
        <f t="shared" si="2378"/>
        <v>1.5</v>
      </c>
      <c r="J8455" s="6">
        <f t="shared" si="2379"/>
        <v>0</v>
      </c>
      <c r="K8455" s="3">
        <f t="shared" si="2387"/>
        <v>0</v>
      </c>
      <c r="L8455" s="6">
        <f t="shared" si="2380"/>
        <v>9.416832470000001</v>
      </c>
      <c r="M8455" s="6">
        <f t="shared" si="2388"/>
        <v>220</v>
      </c>
      <c r="N8455" s="6">
        <f t="shared" si="2389"/>
        <v>9.4168324700000028</v>
      </c>
      <c r="O8455" s="2">
        <f t="shared" si="2381"/>
        <v>-9.4168324700000028</v>
      </c>
      <c r="P8455" s="2">
        <f t="shared" si="2390"/>
        <v>22.583167529999997</v>
      </c>
      <c r="Q8455" s="2">
        <f t="shared" si="2382"/>
        <v>10.916832470000003</v>
      </c>
      <c r="R8455" s="2">
        <f t="shared" si="2391"/>
        <v>10.916832470000003</v>
      </c>
      <c r="S8455" s="2">
        <f t="shared" si="2383"/>
        <v>0</v>
      </c>
      <c r="T8455" s="2">
        <f t="shared" si="2376"/>
        <v>0</v>
      </c>
      <c r="U8455" s="2">
        <f t="shared" si="2384"/>
        <v>0</v>
      </c>
      <c r="V8455" t="str">
        <f t="shared" si="2392"/>
        <v>N</v>
      </c>
      <c r="W8455" s="2">
        <f t="shared" si="2393"/>
        <v>0</v>
      </c>
      <c r="X8455" s="2">
        <f t="shared" si="2385"/>
        <v>0</v>
      </c>
      <c r="Y8455" s="2"/>
    </row>
    <row r="8456" spans="1:25" x14ac:dyDescent="0.2">
      <c r="A8456">
        <v>5</v>
      </c>
      <c r="B8456" s="1">
        <v>43088.208333312832</v>
      </c>
      <c r="C8456">
        <v>32.9</v>
      </c>
      <c r="D8456" s="15">
        <f t="shared" si="2386"/>
        <v>32.9</v>
      </c>
      <c r="E8456">
        <v>32</v>
      </c>
      <c r="F8456" s="6">
        <v>10.773899999999999</v>
      </c>
      <c r="G8456" s="6">
        <v>-1.5167529999999999E-2</v>
      </c>
      <c r="H8456" s="6">
        <f t="shared" si="2377"/>
        <v>10.75873247</v>
      </c>
      <c r="I8456" s="6">
        <f t="shared" si="2378"/>
        <v>0.89999999999999858</v>
      </c>
      <c r="J8456" s="6">
        <f t="shared" si="2379"/>
        <v>0</v>
      </c>
      <c r="K8456" s="3">
        <f t="shared" si="2387"/>
        <v>0</v>
      </c>
      <c r="L8456" s="6">
        <f t="shared" si="2380"/>
        <v>9.8587324700000014</v>
      </c>
      <c r="M8456" s="6">
        <f t="shared" si="2388"/>
        <v>220</v>
      </c>
      <c r="N8456" s="6">
        <f t="shared" si="2389"/>
        <v>9.8587324700000067</v>
      </c>
      <c r="O8456" s="2">
        <f t="shared" si="2381"/>
        <v>-9.8587324700000067</v>
      </c>
      <c r="P8456" s="2">
        <f t="shared" si="2390"/>
        <v>22.141267529999993</v>
      </c>
      <c r="Q8456" s="2">
        <f t="shared" si="2382"/>
        <v>10.758732470000005</v>
      </c>
      <c r="R8456" s="2">
        <f t="shared" si="2391"/>
        <v>10.758732470000005</v>
      </c>
      <c r="S8456" s="2">
        <f t="shared" si="2383"/>
        <v>0</v>
      </c>
      <c r="T8456" s="2">
        <f t="shared" si="2376"/>
        <v>0</v>
      </c>
      <c r="U8456" s="2">
        <f t="shared" si="2384"/>
        <v>0</v>
      </c>
      <c r="V8456" t="str">
        <f t="shared" si="2392"/>
        <v>N</v>
      </c>
      <c r="W8456" s="2">
        <f t="shared" si="2393"/>
        <v>0</v>
      </c>
      <c r="X8456" s="2">
        <f t="shared" si="2385"/>
        <v>0</v>
      </c>
      <c r="Y8456" s="2"/>
    </row>
    <row r="8457" spans="1:25" x14ac:dyDescent="0.2">
      <c r="A8457">
        <v>6</v>
      </c>
      <c r="B8457" s="1">
        <v>43088.249999979496</v>
      </c>
      <c r="C8457">
        <v>32.799999999999997</v>
      </c>
      <c r="D8457" s="15">
        <f t="shared" si="2386"/>
        <v>32.799999999999997</v>
      </c>
      <c r="E8457">
        <v>32</v>
      </c>
      <c r="F8457" s="6">
        <v>10.74</v>
      </c>
      <c r="G8457" s="6">
        <v>-1.5167529999999999E-2</v>
      </c>
      <c r="H8457" s="6">
        <f t="shared" si="2377"/>
        <v>10.724832470000001</v>
      </c>
      <c r="I8457" s="6">
        <f t="shared" si="2378"/>
        <v>0.79999999999999716</v>
      </c>
      <c r="J8457" s="6">
        <f t="shared" si="2379"/>
        <v>0</v>
      </c>
      <c r="K8457" s="3">
        <f t="shared" si="2387"/>
        <v>0</v>
      </c>
      <c r="L8457" s="6">
        <f t="shared" si="2380"/>
        <v>9.9248324700000037</v>
      </c>
      <c r="M8457" s="6">
        <f t="shared" si="2388"/>
        <v>220</v>
      </c>
      <c r="N8457" s="6">
        <f t="shared" si="2389"/>
        <v>9.9248324700000126</v>
      </c>
      <c r="O8457" s="2">
        <f t="shared" si="2381"/>
        <v>-9.9248324700000126</v>
      </c>
      <c r="P8457" s="2">
        <f t="shared" si="2390"/>
        <v>22.075167529999987</v>
      </c>
      <c r="Q8457" s="2">
        <f t="shared" si="2382"/>
        <v>10.72483247000001</v>
      </c>
      <c r="R8457" s="2">
        <f t="shared" si="2391"/>
        <v>10.72483247000001</v>
      </c>
      <c r="S8457" s="2">
        <f t="shared" si="2383"/>
        <v>0</v>
      </c>
      <c r="T8457" s="2">
        <f t="shared" si="2376"/>
        <v>0</v>
      </c>
      <c r="U8457" s="2">
        <f t="shared" si="2384"/>
        <v>0</v>
      </c>
      <c r="V8457" t="str">
        <f t="shared" si="2392"/>
        <v>N</v>
      </c>
      <c r="W8457" s="2">
        <f t="shared" si="2393"/>
        <v>0</v>
      </c>
      <c r="X8457" s="2">
        <f t="shared" si="2385"/>
        <v>0</v>
      </c>
      <c r="Y8457" s="2"/>
    </row>
    <row r="8458" spans="1:25" x14ac:dyDescent="0.2">
      <c r="A8458">
        <v>7</v>
      </c>
      <c r="B8458" s="1">
        <v>43088.291666646161</v>
      </c>
      <c r="C8458">
        <v>34.700000000000003</v>
      </c>
      <c r="D8458" s="15">
        <f t="shared" si="2386"/>
        <v>34.700000000000003</v>
      </c>
      <c r="E8458">
        <v>32</v>
      </c>
      <c r="F8458" s="6">
        <v>10.3302</v>
      </c>
      <c r="G8458" s="6">
        <v>-1.5167529999999999E-2</v>
      </c>
      <c r="H8458" s="6">
        <f t="shared" si="2377"/>
        <v>10.31503247</v>
      </c>
      <c r="I8458" s="6">
        <f t="shared" si="2378"/>
        <v>2.7000000000000028</v>
      </c>
      <c r="J8458" s="6">
        <f t="shared" si="2379"/>
        <v>0</v>
      </c>
      <c r="K8458" s="3">
        <f t="shared" si="2387"/>
        <v>0</v>
      </c>
      <c r="L8458" s="6">
        <f t="shared" si="2380"/>
        <v>7.6150324699999974</v>
      </c>
      <c r="M8458" s="6">
        <f t="shared" si="2388"/>
        <v>220</v>
      </c>
      <c r="N8458" s="6">
        <f t="shared" si="2389"/>
        <v>7.6150324699999885</v>
      </c>
      <c r="O8458" s="2">
        <f t="shared" si="2381"/>
        <v>-7.6150324699999885</v>
      </c>
      <c r="P8458" s="2">
        <f t="shared" si="2390"/>
        <v>24.384967530000011</v>
      </c>
      <c r="Q8458" s="2">
        <f t="shared" si="2382"/>
        <v>10.315032469999991</v>
      </c>
      <c r="R8458" s="2">
        <f t="shared" si="2391"/>
        <v>10.315032469999991</v>
      </c>
      <c r="S8458" s="2">
        <f t="shared" si="2383"/>
        <v>0</v>
      </c>
      <c r="T8458" s="2">
        <f t="shared" ref="T8458:T8521" si="2394">IF(Q8458-R8458&gt;0, 0, ABS(M8457-M8458))</f>
        <v>0</v>
      </c>
      <c r="U8458" s="2">
        <f t="shared" si="2384"/>
        <v>0</v>
      </c>
      <c r="V8458" t="str">
        <f t="shared" si="2392"/>
        <v>N</v>
      </c>
      <c r="W8458" s="2">
        <f t="shared" si="2393"/>
        <v>0</v>
      </c>
      <c r="X8458" s="2">
        <f t="shared" si="2385"/>
        <v>0</v>
      </c>
      <c r="Y8458" s="2"/>
    </row>
    <row r="8459" spans="1:25" x14ac:dyDescent="0.2">
      <c r="A8459">
        <v>8</v>
      </c>
      <c r="B8459" s="1">
        <v>43088.333333312825</v>
      </c>
      <c r="C8459">
        <v>37</v>
      </c>
      <c r="D8459" s="15">
        <f t="shared" si="2386"/>
        <v>37</v>
      </c>
      <c r="E8459">
        <v>32</v>
      </c>
      <c r="F8459" s="6">
        <v>10.8162</v>
      </c>
      <c r="G8459" s="6">
        <v>0.96006116999999991</v>
      </c>
      <c r="H8459" s="6">
        <f t="shared" si="2377"/>
        <v>11.77626117</v>
      </c>
      <c r="I8459" s="6">
        <f t="shared" si="2378"/>
        <v>5</v>
      </c>
      <c r="J8459" s="6">
        <f t="shared" si="2379"/>
        <v>0</v>
      </c>
      <c r="K8459" s="3">
        <f t="shared" si="2387"/>
        <v>0</v>
      </c>
      <c r="L8459" s="6">
        <f t="shared" si="2380"/>
        <v>6.7762611699999997</v>
      </c>
      <c r="M8459" s="6">
        <f t="shared" si="2388"/>
        <v>220</v>
      </c>
      <c r="N8459" s="6">
        <f t="shared" si="2389"/>
        <v>6.7762611699999979</v>
      </c>
      <c r="O8459" s="2">
        <f t="shared" si="2381"/>
        <v>-6.7762611699999979</v>
      </c>
      <c r="P8459" s="2">
        <f t="shared" si="2390"/>
        <v>25.223738830000002</v>
      </c>
      <c r="Q8459" s="2">
        <f t="shared" si="2382"/>
        <v>11.776261169999998</v>
      </c>
      <c r="R8459" s="2">
        <f t="shared" si="2391"/>
        <v>11.776261169999998</v>
      </c>
      <c r="S8459" s="2">
        <f t="shared" si="2383"/>
        <v>0</v>
      </c>
      <c r="T8459" s="2">
        <f t="shared" si="2394"/>
        <v>0</v>
      </c>
      <c r="U8459" s="2">
        <f t="shared" si="2384"/>
        <v>0</v>
      </c>
      <c r="V8459" t="str">
        <f t="shared" si="2392"/>
        <v>Y</v>
      </c>
      <c r="W8459" s="2">
        <f t="shared" si="2393"/>
        <v>0</v>
      </c>
      <c r="X8459" s="2">
        <f t="shared" si="2385"/>
        <v>0</v>
      </c>
      <c r="Y8459" s="2"/>
    </row>
    <row r="8460" spans="1:25" x14ac:dyDescent="0.2">
      <c r="A8460">
        <v>9</v>
      </c>
      <c r="B8460" s="1">
        <v>43088.374999979489</v>
      </c>
      <c r="C8460">
        <v>41</v>
      </c>
      <c r="D8460" s="15">
        <f t="shared" si="2386"/>
        <v>41</v>
      </c>
      <c r="E8460">
        <v>32</v>
      </c>
      <c r="F8460" s="6">
        <v>11.6259</v>
      </c>
      <c r="G8460" s="6">
        <v>14.857519999999999</v>
      </c>
      <c r="H8460" s="6">
        <f t="shared" si="2377"/>
        <v>26.483419999999999</v>
      </c>
      <c r="I8460" s="6">
        <f t="shared" si="2378"/>
        <v>9</v>
      </c>
      <c r="J8460" s="6">
        <f t="shared" si="2379"/>
        <v>0</v>
      </c>
      <c r="K8460" s="3">
        <f t="shared" si="2387"/>
        <v>0</v>
      </c>
      <c r="L8460" s="6">
        <f t="shared" si="2380"/>
        <v>17.483419999999999</v>
      </c>
      <c r="M8460" s="6">
        <f t="shared" si="2388"/>
        <v>220</v>
      </c>
      <c r="N8460" s="6">
        <f t="shared" si="2389"/>
        <v>17.483419999999995</v>
      </c>
      <c r="O8460" s="2">
        <f t="shared" si="2381"/>
        <v>-17.483419999999995</v>
      </c>
      <c r="P8460" s="2">
        <f t="shared" si="2390"/>
        <v>14.516580000000005</v>
      </c>
      <c r="Q8460" s="2">
        <f t="shared" si="2382"/>
        <v>26.483419999999995</v>
      </c>
      <c r="R8460" s="2">
        <f t="shared" si="2391"/>
        <v>26.483419999999995</v>
      </c>
      <c r="S8460" s="2">
        <f t="shared" si="2383"/>
        <v>0</v>
      </c>
      <c r="T8460" s="2">
        <f t="shared" si="2394"/>
        <v>0</v>
      </c>
      <c r="U8460" s="2">
        <f t="shared" si="2384"/>
        <v>0</v>
      </c>
      <c r="V8460" t="str">
        <f t="shared" si="2392"/>
        <v>Y</v>
      </c>
      <c r="W8460" s="2">
        <f t="shared" si="2393"/>
        <v>0</v>
      </c>
      <c r="X8460" s="2">
        <f t="shared" si="2385"/>
        <v>0</v>
      </c>
      <c r="Y8460" s="2"/>
    </row>
    <row r="8461" spans="1:25" x14ac:dyDescent="0.2">
      <c r="A8461">
        <v>10</v>
      </c>
      <c r="B8461" s="1">
        <v>43088.416666646153</v>
      </c>
      <c r="C8461">
        <v>43</v>
      </c>
      <c r="D8461" s="15">
        <f t="shared" si="2386"/>
        <v>43</v>
      </c>
      <c r="E8461">
        <v>32</v>
      </c>
      <c r="F8461" s="6">
        <v>13.7119</v>
      </c>
      <c r="G8461" s="6">
        <v>27.639110000000002</v>
      </c>
      <c r="H8461" s="6">
        <f t="shared" si="2377"/>
        <v>41.351010000000002</v>
      </c>
      <c r="I8461" s="6">
        <f t="shared" si="2378"/>
        <v>11</v>
      </c>
      <c r="J8461" s="6">
        <f t="shared" si="2379"/>
        <v>0</v>
      </c>
      <c r="K8461" s="3">
        <f t="shared" si="2387"/>
        <v>0</v>
      </c>
      <c r="L8461" s="6">
        <f t="shared" si="2380"/>
        <v>30.351010000000002</v>
      </c>
      <c r="M8461" s="6">
        <f t="shared" si="2388"/>
        <v>220</v>
      </c>
      <c r="N8461" s="6">
        <f t="shared" si="2389"/>
        <v>30.351010000000002</v>
      </c>
      <c r="O8461" s="2">
        <f t="shared" si="2381"/>
        <v>-30.351010000000002</v>
      </c>
      <c r="P8461" s="2">
        <f t="shared" si="2390"/>
        <v>1.6489899999999977</v>
      </c>
      <c r="Q8461" s="2">
        <f t="shared" si="2382"/>
        <v>41.351010000000002</v>
      </c>
      <c r="R8461" s="2">
        <f t="shared" si="2391"/>
        <v>41.351010000000002</v>
      </c>
      <c r="S8461" s="2">
        <f t="shared" si="2383"/>
        <v>0</v>
      </c>
      <c r="T8461" s="2">
        <f t="shared" si="2394"/>
        <v>0</v>
      </c>
      <c r="U8461" s="2">
        <f t="shared" si="2384"/>
        <v>0</v>
      </c>
      <c r="V8461" t="str">
        <f t="shared" si="2392"/>
        <v>Y</v>
      </c>
      <c r="W8461" s="2">
        <f t="shared" si="2393"/>
        <v>0</v>
      </c>
      <c r="X8461" s="2">
        <f t="shared" si="2385"/>
        <v>0</v>
      </c>
      <c r="Y8461" s="2"/>
    </row>
    <row r="8462" spans="1:25" x14ac:dyDescent="0.2">
      <c r="A8462">
        <v>11</v>
      </c>
      <c r="B8462" s="1">
        <v>43088.458333312818</v>
      </c>
      <c r="C8462">
        <v>44.7</v>
      </c>
      <c r="D8462" s="15">
        <f t="shared" si="2386"/>
        <v>44.7</v>
      </c>
      <c r="E8462">
        <v>32</v>
      </c>
      <c r="F8462" s="6">
        <v>14.9969</v>
      </c>
      <c r="G8462" s="6">
        <v>31.840919999999997</v>
      </c>
      <c r="H8462" s="6">
        <f t="shared" si="2377"/>
        <v>46.837819999999994</v>
      </c>
      <c r="I8462" s="6">
        <f t="shared" si="2378"/>
        <v>12.700000000000003</v>
      </c>
      <c r="J8462" s="6">
        <f t="shared" si="2379"/>
        <v>0</v>
      </c>
      <c r="K8462" s="3">
        <f t="shared" si="2387"/>
        <v>0</v>
      </c>
      <c r="L8462" s="6">
        <f t="shared" si="2380"/>
        <v>34.137819999999991</v>
      </c>
      <c r="M8462" s="6">
        <f t="shared" si="2388"/>
        <v>220</v>
      </c>
      <c r="N8462" s="6">
        <f t="shared" si="2389"/>
        <v>34.137819999999977</v>
      </c>
      <c r="O8462" s="2">
        <f t="shared" si="2381"/>
        <v>-32</v>
      </c>
      <c r="P8462" s="2">
        <f t="shared" si="2390"/>
        <v>0</v>
      </c>
      <c r="Q8462" s="2">
        <f t="shared" si="2382"/>
        <v>44.7</v>
      </c>
      <c r="R8462" s="2">
        <f t="shared" si="2391"/>
        <v>44.7</v>
      </c>
      <c r="S8462" s="2">
        <f t="shared" si="2383"/>
        <v>0</v>
      </c>
      <c r="T8462" s="2">
        <f t="shared" si="2394"/>
        <v>0</v>
      </c>
      <c r="U8462" s="2">
        <f t="shared" si="2384"/>
        <v>2.1378199999999765</v>
      </c>
      <c r="V8462" t="str">
        <f t="shared" si="2392"/>
        <v>Y</v>
      </c>
      <c r="W8462" s="2">
        <f t="shared" si="2393"/>
        <v>2.1378199999999765</v>
      </c>
      <c r="X8462" s="2">
        <f t="shared" si="2385"/>
        <v>0</v>
      </c>
      <c r="Y8462" s="2"/>
    </row>
    <row r="8463" spans="1:25" x14ac:dyDescent="0.2">
      <c r="A8463">
        <v>12</v>
      </c>
      <c r="B8463" s="1">
        <v>43088.499999979482</v>
      </c>
      <c r="C8463">
        <v>46</v>
      </c>
      <c r="D8463" s="15">
        <f t="shared" si="2386"/>
        <v>46</v>
      </c>
      <c r="E8463">
        <v>32</v>
      </c>
      <c r="F8463" s="6">
        <v>14.212400000000001</v>
      </c>
      <c r="G8463" s="6">
        <v>46.311990000000009</v>
      </c>
      <c r="H8463" s="6">
        <f t="shared" si="2377"/>
        <v>60.524390000000011</v>
      </c>
      <c r="I8463" s="6">
        <f t="shared" si="2378"/>
        <v>14</v>
      </c>
      <c r="J8463" s="6">
        <f t="shared" si="2379"/>
        <v>0</v>
      </c>
      <c r="K8463" s="3">
        <f t="shared" si="2387"/>
        <v>0</v>
      </c>
      <c r="L8463" s="6">
        <f t="shared" si="2380"/>
        <v>46.524390000000011</v>
      </c>
      <c r="M8463" s="6">
        <f t="shared" si="2388"/>
        <v>220</v>
      </c>
      <c r="N8463" s="6">
        <f t="shared" si="2389"/>
        <v>46.524390000000039</v>
      </c>
      <c r="O8463" s="2">
        <f t="shared" si="2381"/>
        <v>-32</v>
      </c>
      <c r="P8463" s="2">
        <f t="shared" si="2390"/>
        <v>0</v>
      </c>
      <c r="Q8463" s="2">
        <f t="shared" si="2382"/>
        <v>46</v>
      </c>
      <c r="R8463" s="2">
        <f t="shared" si="2391"/>
        <v>46</v>
      </c>
      <c r="S8463" s="2">
        <f t="shared" si="2383"/>
        <v>0</v>
      </c>
      <c r="T8463" s="2">
        <f t="shared" si="2394"/>
        <v>0</v>
      </c>
      <c r="U8463" s="2">
        <f t="shared" si="2384"/>
        <v>14.524390000000039</v>
      </c>
      <c r="V8463" t="str">
        <f t="shared" si="2392"/>
        <v>Y</v>
      </c>
      <c r="W8463" s="2">
        <f t="shared" si="2393"/>
        <v>14.524390000000039</v>
      </c>
      <c r="X8463" s="2">
        <f t="shared" si="2385"/>
        <v>0</v>
      </c>
      <c r="Y8463" s="2"/>
    </row>
    <row r="8464" spans="1:25" x14ac:dyDescent="0.2">
      <c r="A8464">
        <v>13</v>
      </c>
      <c r="B8464" s="1">
        <v>43088.541666646146</v>
      </c>
      <c r="C8464">
        <v>46.1</v>
      </c>
      <c r="D8464" s="15">
        <f t="shared" si="2386"/>
        <v>46.1</v>
      </c>
      <c r="E8464">
        <v>32</v>
      </c>
      <c r="F8464" s="6">
        <v>14.4894</v>
      </c>
      <c r="G8464" s="6">
        <v>43.909750000000003</v>
      </c>
      <c r="H8464" s="6">
        <f t="shared" si="2377"/>
        <v>58.399150000000006</v>
      </c>
      <c r="I8464" s="6">
        <f t="shared" si="2378"/>
        <v>14.100000000000001</v>
      </c>
      <c r="J8464" s="6">
        <f t="shared" si="2379"/>
        <v>0</v>
      </c>
      <c r="K8464" s="3">
        <f t="shared" si="2387"/>
        <v>0</v>
      </c>
      <c r="L8464" s="6">
        <f t="shared" si="2380"/>
        <v>44.299150000000004</v>
      </c>
      <c r="M8464" s="6">
        <f t="shared" si="2388"/>
        <v>220</v>
      </c>
      <c r="N8464" s="6">
        <f t="shared" si="2389"/>
        <v>44.299149999999997</v>
      </c>
      <c r="O8464" s="2">
        <f t="shared" si="2381"/>
        <v>-32</v>
      </c>
      <c r="P8464" s="2">
        <f t="shared" si="2390"/>
        <v>0</v>
      </c>
      <c r="Q8464" s="2">
        <f t="shared" si="2382"/>
        <v>46.1</v>
      </c>
      <c r="R8464" s="2">
        <f t="shared" si="2391"/>
        <v>46.1</v>
      </c>
      <c r="S8464" s="2">
        <f t="shared" si="2383"/>
        <v>0</v>
      </c>
      <c r="T8464" s="2">
        <f t="shared" si="2394"/>
        <v>0</v>
      </c>
      <c r="U8464" s="2">
        <f t="shared" si="2384"/>
        <v>12.299149999999997</v>
      </c>
      <c r="V8464" t="str">
        <f t="shared" si="2392"/>
        <v>Y</v>
      </c>
      <c r="W8464" s="2">
        <f t="shared" si="2393"/>
        <v>12.299149999999997</v>
      </c>
      <c r="X8464" s="2">
        <f t="shared" si="2385"/>
        <v>0</v>
      </c>
      <c r="Y8464" s="2"/>
    </row>
    <row r="8465" spans="1:25" x14ac:dyDescent="0.2">
      <c r="A8465">
        <v>14</v>
      </c>
      <c r="B8465" s="1">
        <v>43088.58333331281</v>
      </c>
      <c r="C8465">
        <v>47.3</v>
      </c>
      <c r="D8465" s="15">
        <f t="shared" si="2386"/>
        <v>47.3</v>
      </c>
      <c r="E8465">
        <v>32</v>
      </c>
      <c r="F8465" s="6">
        <v>15.0984</v>
      </c>
      <c r="G8465" s="6">
        <v>38.077709999999996</v>
      </c>
      <c r="H8465" s="6">
        <f t="shared" si="2377"/>
        <v>53.176109999999994</v>
      </c>
      <c r="I8465" s="6">
        <f t="shared" si="2378"/>
        <v>15.299999999999997</v>
      </c>
      <c r="J8465" s="6">
        <f t="shared" si="2379"/>
        <v>0</v>
      </c>
      <c r="K8465" s="3">
        <f t="shared" si="2387"/>
        <v>0</v>
      </c>
      <c r="L8465" s="6">
        <f t="shared" si="2380"/>
        <v>37.876109999999997</v>
      </c>
      <c r="M8465" s="6">
        <f t="shared" si="2388"/>
        <v>220</v>
      </c>
      <c r="N8465" s="6">
        <f t="shared" si="2389"/>
        <v>37.876109999999983</v>
      </c>
      <c r="O8465" s="2">
        <f t="shared" si="2381"/>
        <v>-32</v>
      </c>
      <c r="P8465" s="2">
        <f t="shared" si="2390"/>
        <v>0</v>
      </c>
      <c r="Q8465" s="2">
        <f t="shared" si="2382"/>
        <v>47.3</v>
      </c>
      <c r="R8465" s="2">
        <f t="shared" si="2391"/>
        <v>47.3</v>
      </c>
      <c r="S8465" s="2">
        <f t="shared" si="2383"/>
        <v>0</v>
      </c>
      <c r="T8465" s="2">
        <f t="shared" si="2394"/>
        <v>0</v>
      </c>
      <c r="U8465" s="2">
        <f t="shared" si="2384"/>
        <v>5.8761099999999828</v>
      </c>
      <c r="V8465" t="str">
        <f t="shared" si="2392"/>
        <v>Y</v>
      </c>
      <c r="W8465" s="2">
        <f t="shared" si="2393"/>
        <v>5.8761099999999828</v>
      </c>
      <c r="X8465" s="2">
        <f t="shared" si="2385"/>
        <v>0</v>
      </c>
      <c r="Y8465" s="2"/>
    </row>
    <row r="8466" spans="1:25" x14ac:dyDescent="0.2">
      <c r="A8466">
        <v>15</v>
      </c>
      <c r="B8466" s="1">
        <v>43088.624999979475</v>
      </c>
      <c r="C8466">
        <v>46.5</v>
      </c>
      <c r="D8466" s="15">
        <f t="shared" si="2386"/>
        <v>46.5</v>
      </c>
      <c r="E8466">
        <v>32</v>
      </c>
      <c r="F8466" s="6">
        <v>14.738899999999999</v>
      </c>
      <c r="G8466" s="6">
        <v>28.859450000000002</v>
      </c>
      <c r="H8466" s="6">
        <f t="shared" si="2377"/>
        <v>43.598350000000003</v>
      </c>
      <c r="I8466" s="6">
        <f t="shared" si="2378"/>
        <v>14.5</v>
      </c>
      <c r="J8466" s="6">
        <f t="shared" si="2379"/>
        <v>0</v>
      </c>
      <c r="K8466" s="3">
        <f t="shared" si="2387"/>
        <v>0</v>
      </c>
      <c r="L8466" s="6">
        <f t="shared" si="2380"/>
        <v>29.098350000000003</v>
      </c>
      <c r="M8466" s="6">
        <f t="shared" si="2388"/>
        <v>220</v>
      </c>
      <c r="N8466" s="6">
        <f t="shared" si="2389"/>
        <v>29.098350000000011</v>
      </c>
      <c r="O8466" s="2">
        <f t="shared" si="2381"/>
        <v>-29.098350000000011</v>
      </c>
      <c r="P8466" s="2">
        <f t="shared" si="2390"/>
        <v>2.9016499999999894</v>
      </c>
      <c r="Q8466" s="2">
        <f t="shared" si="2382"/>
        <v>43.598350000000011</v>
      </c>
      <c r="R8466" s="2">
        <f t="shared" si="2391"/>
        <v>43.598350000000011</v>
      </c>
      <c r="S8466" s="2">
        <f t="shared" si="2383"/>
        <v>0</v>
      </c>
      <c r="T8466" s="2">
        <f t="shared" si="2394"/>
        <v>0</v>
      </c>
      <c r="U8466" s="2">
        <f t="shared" si="2384"/>
        <v>0</v>
      </c>
      <c r="V8466" t="str">
        <f t="shared" si="2392"/>
        <v>Y</v>
      </c>
      <c r="W8466" s="2">
        <f t="shared" si="2393"/>
        <v>0</v>
      </c>
      <c r="X8466" s="2">
        <f t="shared" si="2385"/>
        <v>0</v>
      </c>
      <c r="Y8466" s="2"/>
    </row>
    <row r="8467" spans="1:25" x14ac:dyDescent="0.2">
      <c r="A8467">
        <v>16</v>
      </c>
      <c r="B8467" s="1">
        <v>43088.666666646139</v>
      </c>
      <c r="C8467">
        <v>46.9</v>
      </c>
      <c r="D8467" s="15">
        <f t="shared" si="2386"/>
        <v>46.9</v>
      </c>
      <c r="E8467">
        <v>32</v>
      </c>
      <c r="F8467" s="6">
        <v>14.392200000000001</v>
      </c>
      <c r="G8467" s="6">
        <v>16.036079999999998</v>
      </c>
      <c r="H8467" s="6">
        <f t="shared" si="2377"/>
        <v>30.428280000000001</v>
      </c>
      <c r="I8467" s="6">
        <f t="shared" si="2378"/>
        <v>14.899999999999999</v>
      </c>
      <c r="J8467" s="6">
        <f t="shared" si="2379"/>
        <v>0</v>
      </c>
      <c r="K8467" s="3">
        <f t="shared" si="2387"/>
        <v>0</v>
      </c>
      <c r="L8467" s="6">
        <f t="shared" si="2380"/>
        <v>15.528280000000002</v>
      </c>
      <c r="M8467" s="6">
        <f t="shared" si="2388"/>
        <v>220</v>
      </c>
      <c r="N8467" s="6">
        <f t="shared" si="2389"/>
        <v>15.528279999999995</v>
      </c>
      <c r="O8467" s="2">
        <f t="shared" si="2381"/>
        <v>-15.528279999999995</v>
      </c>
      <c r="P8467" s="2">
        <f t="shared" si="2390"/>
        <v>16.471720000000005</v>
      </c>
      <c r="Q8467" s="2">
        <f t="shared" si="2382"/>
        <v>30.428279999999994</v>
      </c>
      <c r="R8467" s="2">
        <f t="shared" si="2391"/>
        <v>30.428279999999994</v>
      </c>
      <c r="S8467" s="2">
        <f t="shared" si="2383"/>
        <v>0</v>
      </c>
      <c r="T8467" s="2">
        <f t="shared" si="2394"/>
        <v>0</v>
      </c>
      <c r="U8467" s="2">
        <f t="shared" si="2384"/>
        <v>0</v>
      </c>
      <c r="V8467" t="str">
        <f t="shared" si="2392"/>
        <v>Y</v>
      </c>
      <c r="W8467" s="2">
        <f t="shared" si="2393"/>
        <v>0</v>
      </c>
      <c r="X8467" s="2">
        <f t="shared" si="2385"/>
        <v>0</v>
      </c>
      <c r="Y8467" s="2"/>
    </row>
    <row r="8468" spans="1:25" x14ac:dyDescent="0.2">
      <c r="A8468">
        <v>17</v>
      </c>
      <c r="B8468" s="1">
        <v>43088.708333312803</v>
      </c>
      <c r="C8468">
        <v>47.7</v>
      </c>
      <c r="D8468" s="15">
        <f t="shared" si="2386"/>
        <v>47.7</v>
      </c>
      <c r="E8468">
        <v>32</v>
      </c>
      <c r="F8468" s="6">
        <v>11.119899999999999</v>
      </c>
      <c r="G8468" s="6">
        <v>1.3125290000000001</v>
      </c>
      <c r="H8468" s="6">
        <f t="shared" si="2377"/>
        <v>12.432428999999999</v>
      </c>
      <c r="I8468" s="6">
        <f t="shared" si="2378"/>
        <v>15.700000000000003</v>
      </c>
      <c r="J8468" s="6">
        <f t="shared" si="2379"/>
        <v>3.2675710000000038</v>
      </c>
      <c r="K8468" s="3">
        <f t="shared" si="2387"/>
        <v>3.7343668571428736</v>
      </c>
      <c r="L8468" s="6">
        <f t="shared" si="2380"/>
        <v>0</v>
      </c>
      <c r="M8468" s="6">
        <f t="shared" si="2388"/>
        <v>216.26563314285713</v>
      </c>
      <c r="N8468" s="6">
        <f t="shared" si="2389"/>
        <v>0.46679585714286986</v>
      </c>
      <c r="O8468" s="2">
        <f t="shared" si="2381"/>
        <v>-0.46679585714286986</v>
      </c>
      <c r="P8468" s="2">
        <f t="shared" si="2390"/>
        <v>31.53320414285713</v>
      </c>
      <c r="Q8468" s="2">
        <f t="shared" si="2382"/>
        <v>16.166795857142873</v>
      </c>
      <c r="R8468" s="2">
        <f t="shared" si="2391"/>
        <v>12.432428999999999</v>
      </c>
      <c r="S8468" s="2">
        <f t="shared" si="2383"/>
        <v>3.7343668571428736</v>
      </c>
      <c r="T8468" s="2">
        <f t="shared" si="2394"/>
        <v>0</v>
      </c>
      <c r="U8468" s="2">
        <f t="shared" si="2384"/>
        <v>0</v>
      </c>
      <c r="V8468" t="str">
        <f t="shared" si="2392"/>
        <v>N</v>
      </c>
      <c r="W8468" s="2">
        <f t="shared" si="2393"/>
        <v>0</v>
      </c>
      <c r="X8468" s="2">
        <f t="shared" si="2385"/>
        <v>0</v>
      </c>
      <c r="Y8468" s="2"/>
    </row>
    <row r="8469" spans="1:25" x14ac:dyDescent="0.2">
      <c r="A8469">
        <v>18</v>
      </c>
      <c r="B8469" s="1">
        <v>43088.749999979467</v>
      </c>
      <c r="C8469">
        <v>47.7</v>
      </c>
      <c r="D8469" s="15">
        <f t="shared" si="2386"/>
        <v>47.7</v>
      </c>
      <c r="E8469">
        <v>32</v>
      </c>
      <c r="F8469" s="6">
        <v>8.4572500000000002</v>
      </c>
      <c r="G8469" s="6">
        <v>-1.5167529999999999E-2</v>
      </c>
      <c r="H8469" s="6">
        <f t="shared" si="2377"/>
        <v>8.4420824700000008</v>
      </c>
      <c r="I8469" s="6">
        <f t="shared" si="2378"/>
        <v>15.700000000000003</v>
      </c>
      <c r="J8469" s="6">
        <f t="shared" si="2379"/>
        <v>7.2579175300000021</v>
      </c>
      <c r="K8469" s="3">
        <f t="shared" si="2387"/>
        <v>8.2947628914285758</v>
      </c>
      <c r="L8469" s="6">
        <f t="shared" si="2380"/>
        <v>0</v>
      </c>
      <c r="M8469" s="6">
        <f t="shared" si="2388"/>
        <v>207.97087025142855</v>
      </c>
      <c r="N8469" s="6">
        <f t="shared" si="2389"/>
        <v>1.0368453614285613</v>
      </c>
      <c r="O8469" s="2">
        <f t="shared" si="2381"/>
        <v>-1.0368453614285613</v>
      </c>
      <c r="P8469" s="2">
        <f t="shared" si="2390"/>
        <v>30.963154638571439</v>
      </c>
      <c r="Q8469" s="2">
        <f t="shared" si="2382"/>
        <v>16.736845361428564</v>
      </c>
      <c r="R8469" s="2">
        <f t="shared" si="2391"/>
        <v>8.4420824700000008</v>
      </c>
      <c r="S8469" s="2">
        <f t="shared" si="2383"/>
        <v>8.2947628914285634</v>
      </c>
      <c r="T8469" s="2">
        <f t="shared" si="2394"/>
        <v>0</v>
      </c>
      <c r="U8469" s="2">
        <f t="shared" si="2384"/>
        <v>0</v>
      </c>
      <c r="V8469" t="str">
        <f t="shared" si="2392"/>
        <v>N</v>
      </c>
      <c r="W8469" s="2">
        <f t="shared" si="2393"/>
        <v>0</v>
      </c>
      <c r="X8469" s="2">
        <f t="shared" si="2385"/>
        <v>0</v>
      </c>
      <c r="Y8469" s="2"/>
    </row>
    <row r="8470" spans="1:25" x14ac:dyDescent="0.2">
      <c r="A8470">
        <v>19</v>
      </c>
      <c r="B8470" s="1">
        <v>43088.791666646131</v>
      </c>
      <c r="C8470">
        <v>47.2</v>
      </c>
      <c r="D8470" s="15">
        <f t="shared" si="2386"/>
        <v>47.2</v>
      </c>
      <c r="E8470">
        <v>32</v>
      </c>
      <c r="F8470" s="6">
        <v>10.2006</v>
      </c>
      <c r="G8470" s="6">
        <v>-1.5167529999999999E-2</v>
      </c>
      <c r="H8470" s="6">
        <f t="shared" si="2377"/>
        <v>10.18543247</v>
      </c>
      <c r="I8470" s="6">
        <f t="shared" si="2378"/>
        <v>15.200000000000003</v>
      </c>
      <c r="J8470" s="6">
        <f t="shared" si="2379"/>
        <v>5.0145675300000025</v>
      </c>
      <c r="K8470" s="3">
        <f t="shared" si="2387"/>
        <v>5.7309343200000171</v>
      </c>
      <c r="L8470" s="6">
        <f t="shared" si="2380"/>
        <v>0</v>
      </c>
      <c r="M8470" s="6">
        <f t="shared" si="2388"/>
        <v>202.23993593142853</v>
      </c>
      <c r="N8470" s="6">
        <f t="shared" si="2389"/>
        <v>0.71636679000002346</v>
      </c>
      <c r="O8470" s="2">
        <f t="shared" si="2381"/>
        <v>-0.71636679000002346</v>
      </c>
      <c r="P8470" s="2">
        <f t="shared" si="2390"/>
        <v>31.283633209999977</v>
      </c>
      <c r="Q8470" s="2">
        <f t="shared" si="2382"/>
        <v>15.916366790000026</v>
      </c>
      <c r="R8470" s="2">
        <f t="shared" si="2391"/>
        <v>10.18543247</v>
      </c>
      <c r="S8470" s="2">
        <f t="shared" si="2383"/>
        <v>5.730934320000026</v>
      </c>
      <c r="T8470" s="2">
        <f t="shared" si="2394"/>
        <v>0</v>
      </c>
      <c r="U8470" s="2">
        <f t="shared" si="2384"/>
        <v>0</v>
      </c>
      <c r="V8470" t="str">
        <f t="shared" si="2392"/>
        <v>N</v>
      </c>
      <c r="W8470" s="2">
        <f t="shared" si="2393"/>
        <v>0</v>
      </c>
      <c r="X8470" s="2">
        <f t="shared" si="2385"/>
        <v>0</v>
      </c>
      <c r="Y8470" s="2"/>
    </row>
    <row r="8471" spans="1:25" x14ac:dyDescent="0.2">
      <c r="A8471">
        <v>20</v>
      </c>
      <c r="B8471" s="1">
        <v>43088.833333312796</v>
      </c>
      <c r="C8471">
        <v>47.6</v>
      </c>
      <c r="D8471" s="15">
        <f t="shared" si="2386"/>
        <v>47.6</v>
      </c>
      <c r="E8471">
        <v>32</v>
      </c>
      <c r="F8471" s="6">
        <v>6.3378899999999998</v>
      </c>
      <c r="G8471" s="6">
        <v>-1.5167529999999999E-2</v>
      </c>
      <c r="H8471" s="6">
        <f t="shared" si="2377"/>
        <v>6.3227224699999995</v>
      </c>
      <c r="I8471" s="6">
        <f t="shared" si="2378"/>
        <v>15.600000000000001</v>
      </c>
      <c r="J8471" s="6">
        <f t="shared" si="2379"/>
        <v>9.2772775300000028</v>
      </c>
      <c r="K8471" s="3">
        <f t="shared" si="2387"/>
        <v>10.602602891428575</v>
      </c>
      <c r="L8471" s="6">
        <f t="shared" si="2380"/>
        <v>0</v>
      </c>
      <c r="M8471" s="6">
        <f t="shared" si="2388"/>
        <v>191.63733303999996</v>
      </c>
      <c r="N8471" s="6">
        <f t="shared" si="2389"/>
        <v>1.3253253614285825</v>
      </c>
      <c r="O8471" s="2">
        <f t="shared" si="2381"/>
        <v>-1.3253253614285825</v>
      </c>
      <c r="P8471" s="2">
        <f t="shared" si="2390"/>
        <v>30.674674638571418</v>
      </c>
      <c r="Q8471" s="2">
        <f t="shared" si="2382"/>
        <v>16.925325361428584</v>
      </c>
      <c r="R8471" s="2">
        <f t="shared" si="2391"/>
        <v>6.3227224699999995</v>
      </c>
      <c r="S8471" s="2">
        <f t="shared" si="2383"/>
        <v>10.602602891428585</v>
      </c>
      <c r="T8471" s="2">
        <f t="shared" si="2394"/>
        <v>0</v>
      </c>
      <c r="U8471" s="2">
        <f t="shared" si="2384"/>
        <v>0</v>
      </c>
      <c r="V8471" t="str">
        <f t="shared" si="2392"/>
        <v>N</v>
      </c>
      <c r="W8471" s="2">
        <f t="shared" si="2393"/>
        <v>0</v>
      </c>
      <c r="X8471" s="2">
        <f t="shared" si="2385"/>
        <v>0</v>
      </c>
      <c r="Y8471" s="2"/>
    </row>
    <row r="8472" spans="1:25" x14ac:dyDescent="0.2">
      <c r="A8472">
        <v>21</v>
      </c>
      <c r="B8472" s="1">
        <v>43088.87499997946</v>
      </c>
      <c r="C8472">
        <v>45.2</v>
      </c>
      <c r="D8472" s="15">
        <f t="shared" si="2386"/>
        <v>45.2</v>
      </c>
      <c r="E8472">
        <v>32</v>
      </c>
      <c r="F8472" s="6">
        <v>4.4159699999999997</v>
      </c>
      <c r="G8472" s="6">
        <v>-1.5167529999999999E-2</v>
      </c>
      <c r="H8472" s="6">
        <f t="shared" si="2377"/>
        <v>4.4008024699999995</v>
      </c>
      <c r="I8472" s="6">
        <f t="shared" si="2378"/>
        <v>13.200000000000003</v>
      </c>
      <c r="J8472" s="6">
        <f t="shared" si="2379"/>
        <v>8.7991975300000043</v>
      </c>
      <c r="K8472" s="3">
        <f t="shared" si="2387"/>
        <v>10.056225748571421</v>
      </c>
      <c r="L8472" s="6">
        <f t="shared" si="2380"/>
        <v>0</v>
      </c>
      <c r="M8472" s="6">
        <f t="shared" si="2388"/>
        <v>181.58110729142854</v>
      </c>
      <c r="N8472" s="6">
        <f t="shared" si="2389"/>
        <v>1.2570282185714063</v>
      </c>
      <c r="O8472" s="2">
        <f t="shared" si="2381"/>
        <v>-1.2570282185714063</v>
      </c>
      <c r="P8472" s="2">
        <f t="shared" si="2390"/>
        <v>30.742971781428594</v>
      </c>
      <c r="Q8472" s="2">
        <f t="shared" si="2382"/>
        <v>14.457028218571409</v>
      </c>
      <c r="R8472" s="2">
        <f t="shared" si="2391"/>
        <v>4.4008024699999995</v>
      </c>
      <c r="S8472" s="2">
        <f t="shared" si="2383"/>
        <v>10.056225748571411</v>
      </c>
      <c r="T8472" s="2">
        <f t="shared" si="2394"/>
        <v>0</v>
      </c>
      <c r="U8472" s="2">
        <f t="shared" si="2384"/>
        <v>0</v>
      </c>
      <c r="V8472" t="str">
        <f t="shared" si="2392"/>
        <v>N</v>
      </c>
      <c r="W8472" s="2">
        <f t="shared" si="2393"/>
        <v>0</v>
      </c>
      <c r="X8472" s="2">
        <f t="shared" si="2385"/>
        <v>0</v>
      </c>
      <c r="Y8472" s="2"/>
    </row>
    <row r="8473" spans="1:25" x14ac:dyDescent="0.2">
      <c r="A8473">
        <v>22</v>
      </c>
      <c r="B8473" s="1">
        <v>43088.916666646124</v>
      </c>
      <c r="C8473">
        <v>43.8</v>
      </c>
      <c r="D8473" s="15">
        <f t="shared" si="2386"/>
        <v>43.8</v>
      </c>
      <c r="E8473">
        <v>32</v>
      </c>
      <c r="F8473" s="6">
        <v>5.5607100000000003</v>
      </c>
      <c r="G8473" s="6">
        <v>-1.5167529999999999E-2</v>
      </c>
      <c r="H8473" s="6">
        <f t="shared" si="2377"/>
        <v>5.54554247</v>
      </c>
      <c r="I8473" s="6">
        <f t="shared" si="2378"/>
        <v>11.799999999999997</v>
      </c>
      <c r="J8473" s="6">
        <f t="shared" si="2379"/>
        <v>6.2544575299999972</v>
      </c>
      <c r="K8473" s="3">
        <f t="shared" si="2387"/>
        <v>7.1479514628571508</v>
      </c>
      <c r="L8473" s="6">
        <f t="shared" si="2380"/>
        <v>0</v>
      </c>
      <c r="M8473" s="6">
        <f t="shared" si="2388"/>
        <v>174.43315582857139</v>
      </c>
      <c r="N8473" s="6">
        <f t="shared" si="2389"/>
        <v>0.8934939328571545</v>
      </c>
      <c r="O8473" s="2">
        <f t="shared" si="2381"/>
        <v>-0.8934939328571545</v>
      </c>
      <c r="P8473" s="2">
        <f t="shared" si="2390"/>
        <v>31.106506067142845</v>
      </c>
      <c r="Q8473" s="2">
        <f t="shared" si="2382"/>
        <v>12.693493932857152</v>
      </c>
      <c r="R8473" s="2">
        <f t="shared" si="2391"/>
        <v>5.54554247</v>
      </c>
      <c r="S8473" s="2">
        <f t="shared" si="2383"/>
        <v>7.1479514628571517</v>
      </c>
      <c r="T8473" s="2">
        <f t="shared" si="2394"/>
        <v>0</v>
      </c>
      <c r="U8473" s="2">
        <f t="shared" si="2384"/>
        <v>0</v>
      </c>
      <c r="V8473" t="str">
        <f t="shared" si="2392"/>
        <v>N</v>
      </c>
      <c r="W8473" s="2">
        <f t="shared" si="2393"/>
        <v>0</v>
      </c>
      <c r="X8473" s="2">
        <f t="shared" si="2385"/>
        <v>0</v>
      </c>
      <c r="Y8473" s="2"/>
    </row>
    <row r="8474" spans="1:25" x14ac:dyDescent="0.2">
      <c r="A8474">
        <v>23</v>
      </c>
      <c r="B8474" s="1">
        <v>43088.958333312788</v>
      </c>
      <c r="C8474">
        <v>38.9</v>
      </c>
      <c r="D8474" s="15">
        <f t="shared" si="2386"/>
        <v>38.9</v>
      </c>
      <c r="E8474">
        <v>32</v>
      </c>
      <c r="F8474" s="6">
        <v>6.7657499999999997</v>
      </c>
      <c r="G8474" s="6">
        <v>-1.5167529999999999E-2</v>
      </c>
      <c r="H8474" s="6">
        <f t="shared" si="2377"/>
        <v>6.7505824699999994</v>
      </c>
      <c r="I8474" s="6">
        <f t="shared" si="2378"/>
        <v>6.8999999999999986</v>
      </c>
      <c r="J8474" s="6">
        <f t="shared" si="2379"/>
        <v>0.14941752999999913</v>
      </c>
      <c r="K8474" s="3">
        <f t="shared" si="2387"/>
        <v>0.17076289142858059</v>
      </c>
      <c r="L8474" s="6">
        <f t="shared" si="2380"/>
        <v>0</v>
      </c>
      <c r="M8474" s="6">
        <f t="shared" si="2388"/>
        <v>174.26239293714281</v>
      </c>
      <c r="N8474" s="6">
        <f t="shared" si="2389"/>
        <v>2.1345361428586784E-2</v>
      </c>
      <c r="O8474" s="2">
        <f t="shared" si="2381"/>
        <v>-2.1345361428586784E-2</v>
      </c>
      <c r="P8474" s="2">
        <f t="shared" si="2390"/>
        <v>31.978654638571413</v>
      </c>
      <c r="Q8474" s="2">
        <f t="shared" si="2382"/>
        <v>6.9213453614285854</v>
      </c>
      <c r="R8474" s="2">
        <f t="shared" si="2391"/>
        <v>6.7505824699999994</v>
      </c>
      <c r="S8474" s="2">
        <f t="shared" si="2383"/>
        <v>0.17076289142858592</v>
      </c>
      <c r="T8474" s="2">
        <f t="shared" si="2394"/>
        <v>0</v>
      </c>
      <c r="U8474" s="2">
        <f t="shared" si="2384"/>
        <v>0</v>
      </c>
      <c r="V8474" t="str">
        <f t="shared" si="2392"/>
        <v>N</v>
      </c>
      <c r="W8474" s="2">
        <f t="shared" si="2393"/>
        <v>0</v>
      </c>
      <c r="X8474" s="2">
        <f t="shared" si="2385"/>
        <v>0</v>
      </c>
      <c r="Y8474" s="2"/>
    </row>
    <row r="8475" spans="1:25" x14ac:dyDescent="0.2">
      <c r="A8475">
        <v>0</v>
      </c>
      <c r="B8475" s="1">
        <v>43088.999999979453</v>
      </c>
      <c r="C8475">
        <v>39.299999999999997</v>
      </c>
      <c r="D8475" s="15">
        <f t="shared" si="2386"/>
        <v>39.299999999999997</v>
      </c>
      <c r="E8475">
        <v>32</v>
      </c>
      <c r="F8475" s="6">
        <v>6.02156</v>
      </c>
      <c r="G8475" s="6">
        <v>-1.5167529999999999E-2</v>
      </c>
      <c r="H8475" s="6">
        <f t="shared" si="2377"/>
        <v>6.0063924699999998</v>
      </c>
      <c r="I8475" s="6">
        <f t="shared" si="2378"/>
        <v>7.2999999999999972</v>
      </c>
      <c r="J8475" s="6">
        <f t="shared" si="2379"/>
        <v>1.2936075299999974</v>
      </c>
      <c r="K8475" s="3">
        <f t="shared" si="2387"/>
        <v>1.4784086057142929</v>
      </c>
      <c r="L8475" s="6">
        <f t="shared" si="2380"/>
        <v>0</v>
      </c>
      <c r="M8475" s="6">
        <f t="shared" si="2388"/>
        <v>172.78398433142851</v>
      </c>
      <c r="N8475" s="6">
        <f t="shared" si="2389"/>
        <v>0.18480107571429016</v>
      </c>
      <c r="O8475" s="2">
        <f t="shared" si="2381"/>
        <v>-0.18480107571429016</v>
      </c>
      <c r="P8475" s="2">
        <f t="shared" si="2390"/>
        <v>31.81519892428571</v>
      </c>
      <c r="Q8475" s="2">
        <f t="shared" si="2382"/>
        <v>7.4848010757142873</v>
      </c>
      <c r="R8475" s="2">
        <f t="shared" si="2391"/>
        <v>6.0063924699999998</v>
      </c>
      <c r="S8475" s="2">
        <f t="shared" si="2383"/>
        <v>1.4784086057142876</v>
      </c>
      <c r="T8475" s="2">
        <f t="shared" si="2394"/>
        <v>0</v>
      </c>
      <c r="U8475" s="2">
        <f t="shared" si="2384"/>
        <v>0</v>
      </c>
      <c r="V8475" t="str">
        <f t="shared" si="2392"/>
        <v>N</v>
      </c>
      <c r="W8475" s="2">
        <f t="shared" si="2393"/>
        <v>0</v>
      </c>
      <c r="X8475" s="2">
        <f t="shared" si="2385"/>
        <v>0</v>
      </c>
      <c r="Y8475" s="2"/>
    </row>
    <row r="8476" spans="1:25" x14ac:dyDescent="0.2">
      <c r="A8476">
        <v>1</v>
      </c>
      <c r="B8476" s="1">
        <v>43089.041666646117</v>
      </c>
      <c r="C8476">
        <v>37.1</v>
      </c>
      <c r="D8476" s="15">
        <f t="shared" si="2386"/>
        <v>37.1</v>
      </c>
      <c r="E8476">
        <v>32</v>
      </c>
      <c r="F8476" s="6">
        <v>6.6606300000000003</v>
      </c>
      <c r="G8476" s="6">
        <v>-1.5167529999999999E-2</v>
      </c>
      <c r="H8476" s="6">
        <f t="shared" si="2377"/>
        <v>6.64546247</v>
      </c>
      <c r="I8476" s="6">
        <f t="shared" si="2378"/>
        <v>5.1000000000000014</v>
      </c>
      <c r="J8476" s="6">
        <f t="shared" si="2379"/>
        <v>0</v>
      </c>
      <c r="K8476" s="3">
        <f t="shared" si="2387"/>
        <v>0</v>
      </c>
      <c r="L8476" s="6">
        <f t="shared" si="2380"/>
        <v>1.5454624699999986</v>
      </c>
      <c r="M8476" s="6">
        <f t="shared" si="2388"/>
        <v>174.3294468014285</v>
      </c>
      <c r="N8476" s="6">
        <f t="shared" si="2389"/>
        <v>0</v>
      </c>
      <c r="O8476" s="2">
        <f t="shared" si="2381"/>
        <v>0</v>
      </c>
      <c r="P8476" s="2">
        <f t="shared" si="2390"/>
        <v>32</v>
      </c>
      <c r="Q8476" s="2">
        <f t="shared" si="2382"/>
        <v>5.1000000000000014</v>
      </c>
      <c r="R8476" s="2">
        <f t="shared" si="2391"/>
        <v>5.1000000000000014</v>
      </c>
      <c r="S8476" s="2">
        <f t="shared" si="2383"/>
        <v>0</v>
      </c>
      <c r="T8476" s="2">
        <f t="shared" si="2394"/>
        <v>1.5454624699999897</v>
      </c>
      <c r="U8476" s="2">
        <f t="shared" si="2384"/>
        <v>0</v>
      </c>
      <c r="V8476" t="str">
        <f t="shared" si="2392"/>
        <v>N</v>
      </c>
      <c r="W8476" s="2">
        <f t="shared" si="2393"/>
        <v>0</v>
      </c>
      <c r="X8476" s="2">
        <f t="shared" si="2385"/>
        <v>0</v>
      </c>
      <c r="Y8476" s="2"/>
    </row>
    <row r="8477" spans="1:25" x14ac:dyDescent="0.2">
      <c r="A8477">
        <v>2</v>
      </c>
      <c r="B8477" s="1">
        <v>43089.083333312781</v>
      </c>
      <c r="C8477">
        <v>35.4</v>
      </c>
      <c r="D8477" s="15">
        <f t="shared" si="2386"/>
        <v>35.4</v>
      </c>
      <c r="E8477">
        <v>32</v>
      </c>
      <c r="F8477" s="6">
        <v>5.7905899999999999</v>
      </c>
      <c r="G8477" s="6">
        <v>-1.5167529999999999E-2</v>
      </c>
      <c r="H8477" s="6">
        <f t="shared" si="2377"/>
        <v>5.7754224699999996</v>
      </c>
      <c r="I8477" s="6">
        <f t="shared" si="2378"/>
        <v>3.3999999999999986</v>
      </c>
      <c r="J8477" s="6">
        <f t="shared" si="2379"/>
        <v>0</v>
      </c>
      <c r="K8477" s="3">
        <f t="shared" si="2387"/>
        <v>0</v>
      </c>
      <c r="L8477" s="6">
        <f t="shared" si="2380"/>
        <v>2.3754224700000011</v>
      </c>
      <c r="M8477" s="6">
        <f t="shared" si="2388"/>
        <v>176.70486927142849</v>
      </c>
      <c r="N8477" s="6">
        <f t="shared" si="2389"/>
        <v>0</v>
      </c>
      <c r="O8477" s="2">
        <f t="shared" si="2381"/>
        <v>0</v>
      </c>
      <c r="P8477" s="2">
        <f t="shared" si="2390"/>
        <v>32</v>
      </c>
      <c r="Q8477" s="2">
        <f t="shared" si="2382"/>
        <v>3.3999999999999986</v>
      </c>
      <c r="R8477" s="2">
        <f t="shared" si="2391"/>
        <v>3.3999999999999986</v>
      </c>
      <c r="S8477" s="2">
        <f t="shared" si="2383"/>
        <v>0</v>
      </c>
      <c r="T8477" s="2">
        <f t="shared" si="2394"/>
        <v>2.3754224699999895</v>
      </c>
      <c r="U8477" s="2">
        <f t="shared" si="2384"/>
        <v>0</v>
      </c>
      <c r="V8477" t="str">
        <f t="shared" si="2392"/>
        <v>N</v>
      </c>
      <c r="W8477" s="2">
        <f t="shared" si="2393"/>
        <v>0</v>
      </c>
      <c r="X8477" s="2">
        <f t="shared" si="2385"/>
        <v>0</v>
      </c>
      <c r="Y8477" s="2"/>
    </row>
    <row r="8478" spans="1:25" x14ac:dyDescent="0.2">
      <c r="A8478">
        <v>3</v>
      </c>
      <c r="B8478" s="1">
        <v>43089.124999979445</v>
      </c>
      <c r="C8478">
        <v>34.299999999999997</v>
      </c>
      <c r="D8478" s="15">
        <f t="shared" si="2386"/>
        <v>34.299999999999997</v>
      </c>
      <c r="E8478">
        <v>32</v>
      </c>
      <c r="F8478" s="6">
        <v>6.3408300000000004</v>
      </c>
      <c r="G8478" s="6">
        <v>-1.5167529999999999E-2</v>
      </c>
      <c r="H8478" s="6">
        <f t="shared" si="2377"/>
        <v>6.3256624700000001</v>
      </c>
      <c r="I8478" s="6">
        <f t="shared" si="2378"/>
        <v>2.2999999999999972</v>
      </c>
      <c r="J8478" s="6">
        <f t="shared" si="2379"/>
        <v>0</v>
      </c>
      <c r="K8478" s="3">
        <f t="shared" si="2387"/>
        <v>0</v>
      </c>
      <c r="L8478" s="6">
        <f t="shared" si="2380"/>
        <v>4.025662470000003</v>
      </c>
      <c r="M8478" s="6">
        <f t="shared" si="2388"/>
        <v>180.73053174142851</v>
      </c>
      <c r="N8478" s="6">
        <f t="shared" si="2389"/>
        <v>0</v>
      </c>
      <c r="O8478" s="2">
        <f t="shared" si="2381"/>
        <v>0</v>
      </c>
      <c r="P8478" s="2">
        <f t="shared" si="2390"/>
        <v>32</v>
      </c>
      <c r="Q8478" s="2">
        <f t="shared" si="2382"/>
        <v>2.2999999999999972</v>
      </c>
      <c r="R8478" s="2">
        <f t="shared" si="2391"/>
        <v>2.2999999999999972</v>
      </c>
      <c r="S8478" s="2">
        <f t="shared" si="2383"/>
        <v>0</v>
      </c>
      <c r="T8478" s="2">
        <f t="shared" si="2394"/>
        <v>4.0256624700000145</v>
      </c>
      <c r="U8478" s="2">
        <f t="shared" si="2384"/>
        <v>0</v>
      </c>
      <c r="V8478" t="str">
        <f t="shared" si="2392"/>
        <v>N</v>
      </c>
      <c r="W8478" s="2">
        <f t="shared" si="2393"/>
        <v>0</v>
      </c>
      <c r="X8478" s="2">
        <f t="shared" si="2385"/>
        <v>0</v>
      </c>
      <c r="Y8478" s="2"/>
    </row>
    <row r="8479" spans="1:25" x14ac:dyDescent="0.2">
      <c r="A8479">
        <v>4</v>
      </c>
      <c r="B8479" s="1">
        <v>43089.16666664611</v>
      </c>
      <c r="C8479">
        <v>33.799999999999997</v>
      </c>
      <c r="D8479" s="15">
        <f t="shared" si="2386"/>
        <v>33.799999999999997</v>
      </c>
      <c r="E8479">
        <v>32</v>
      </c>
      <c r="F8479" s="6">
        <v>4.0119199999999999</v>
      </c>
      <c r="G8479" s="6">
        <v>-1.5167529999999999E-2</v>
      </c>
      <c r="H8479" s="6">
        <f t="shared" si="2377"/>
        <v>3.9967524700000001</v>
      </c>
      <c r="I8479" s="6">
        <f t="shared" si="2378"/>
        <v>1.7999999999999972</v>
      </c>
      <c r="J8479" s="6">
        <f t="shared" si="2379"/>
        <v>0</v>
      </c>
      <c r="K8479" s="3">
        <f t="shared" si="2387"/>
        <v>0</v>
      </c>
      <c r="L8479" s="6">
        <f t="shared" si="2380"/>
        <v>2.196752470000003</v>
      </c>
      <c r="M8479" s="6">
        <f t="shared" si="2388"/>
        <v>182.92728421142851</v>
      </c>
      <c r="N8479" s="6">
        <f t="shared" si="2389"/>
        <v>0</v>
      </c>
      <c r="O8479" s="2">
        <f t="shared" si="2381"/>
        <v>0</v>
      </c>
      <c r="P8479" s="2">
        <f t="shared" si="2390"/>
        <v>32</v>
      </c>
      <c r="Q8479" s="2">
        <f t="shared" si="2382"/>
        <v>1.7999999999999972</v>
      </c>
      <c r="R8479" s="2">
        <f t="shared" si="2391"/>
        <v>1.7999999999999972</v>
      </c>
      <c r="S8479" s="2">
        <f t="shared" si="2383"/>
        <v>0</v>
      </c>
      <c r="T8479" s="2">
        <f t="shared" si="2394"/>
        <v>2.196752470000007</v>
      </c>
      <c r="U8479" s="2">
        <f t="shared" si="2384"/>
        <v>0</v>
      </c>
      <c r="V8479" t="str">
        <f t="shared" si="2392"/>
        <v>N</v>
      </c>
      <c r="W8479" s="2">
        <f t="shared" si="2393"/>
        <v>0</v>
      </c>
      <c r="X8479" s="2">
        <f t="shared" si="2385"/>
        <v>0</v>
      </c>
      <c r="Y8479" s="2"/>
    </row>
    <row r="8480" spans="1:25" x14ac:dyDescent="0.2">
      <c r="A8480">
        <v>5</v>
      </c>
      <c r="B8480" s="1">
        <v>43089.208333312774</v>
      </c>
      <c r="C8480">
        <v>33.1</v>
      </c>
      <c r="D8480" s="15">
        <f t="shared" si="2386"/>
        <v>33.1</v>
      </c>
      <c r="E8480">
        <v>32</v>
      </c>
      <c r="F8480" s="6">
        <v>3.79271</v>
      </c>
      <c r="G8480" s="6">
        <v>-1.5167529999999999E-2</v>
      </c>
      <c r="H8480" s="6">
        <f t="shared" si="2377"/>
        <v>3.7775424700000002</v>
      </c>
      <c r="I8480" s="6">
        <f t="shared" si="2378"/>
        <v>1.1000000000000014</v>
      </c>
      <c r="J8480" s="6">
        <f t="shared" si="2379"/>
        <v>0</v>
      </c>
      <c r="K8480" s="3">
        <f t="shared" si="2387"/>
        <v>0</v>
      </c>
      <c r="L8480" s="6">
        <f t="shared" si="2380"/>
        <v>2.6775424699999988</v>
      </c>
      <c r="M8480" s="6">
        <f t="shared" si="2388"/>
        <v>185.60482668142851</v>
      </c>
      <c r="N8480" s="6">
        <f t="shared" si="2389"/>
        <v>0</v>
      </c>
      <c r="O8480" s="2">
        <f t="shared" si="2381"/>
        <v>0</v>
      </c>
      <c r="P8480" s="2">
        <f t="shared" si="2390"/>
        <v>32</v>
      </c>
      <c r="Q8480" s="2">
        <f t="shared" si="2382"/>
        <v>1.1000000000000014</v>
      </c>
      <c r="R8480" s="2">
        <f t="shared" si="2391"/>
        <v>1.1000000000000014</v>
      </c>
      <c r="S8480" s="2">
        <f t="shared" si="2383"/>
        <v>0</v>
      </c>
      <c r="T8480" s="2">
        <f t="shared" si="2394"/>
        <v>2.6775424699999917</v>
      </c>
      <c r="U8480" s="2">
        <f t="shared" si="2384"/>
        <v>0</v>
      </c>
      <c r="V8480" t="str">
        <f t="shared" si="2392"/>
        <v>N</v>
      </c>
      <c r="W8480" s="2">
        <f t="shared" si="2393"/>
        <v>0</v>
      </c>
      <c r="X8480" s="2">
        <f t="shared" si="2385"/>
        <v>0</v>
      </c>
      <c r="Y8480" s="2"/>
    </row>
    <row r="8481" spans="1:25" x14ac:dyDescent="0.2">
      <c r="A8481">
        <v>6</v>
      </c>
      <c r="B8481" s="1">
        <v>43089.249999979438</v>
      </c>
      <c r="C8481">
        <v>33.4</v>
      </c>
      <c r="D8481" s="15">
        <f t="shared" si="2386"/>
        <v>33.4</v>
      </c>
      <c r="E8481">
        <v>32</v>
      </c>
      <c r="F8481" s="6">
        <v>3.2622</v>
      </c>
      <c r="G8481" s="6">
        <v>-1.5167529999999999E-2</v>
      </c>
      <c r="H8481" s="6">
        <f t="shared" si="2377"/>
        <v>3.2470324700000002</v>
      </c>
      <c r="I8481" s="6">
        <f t="shared" si="2378"/>
        <v>1.3999999999999986</v>
      </c>
      <c r="J8481" s="6">
        <f t="shared" si="2379"/>
        <v>0</v>
      </c>
      <c r="K8481" s="3">
        <f t="shared" si="2387"/>
        <v>0</v>
      </c>
      <c r="L8481" s="6">
        <f t="shared" si="2380"/>
        <v>1.8470324700000016</v>
      </c>
      <c r="M8481" s="6">
        <f t="shared" si="2388"/>
        <v>187.45185915142849</v>
      </c>
      <c r="N8481" s="6">
        <f t="shared" si="2389"/>
        <v>0</v>
      </c>
      <c r="O8481" s="2">
        <f t="shared" si="2381"/>
        <v>0</v>
      </c>
      <c r="P8481" s="2">
        <f t="shared" si="2390"/>
        <v>32</v>
      </c>
      <c r="Q8481" s="2">
        <f t="shared" si="2382"/>
        <v>1.3999999999999986</v>
      </c>
      <c r="R8481" s="2">
        <f t="shared" si="2391"/>
        <v>1.3999999999999986</v>
      </c>
      <c r="S8481" s="2">
        <f t="shared" si="2383"/>
        <v>0</v>
      </c>
      <c r="T8481" s="2">
        <f t="shared" si="2394"/>
        <v>1.8470324699999878</v>
      </c>
      <c r="U8481" s="2">
        <f t="shared" si="2384"/>
        <v>0</v>
      </c>
      <c r="V8481" t="str">
        <f t="shared" si="2392"/>
        <v>N</v>
      </c>
      <c r="W8481" s="2">
        <f t="shared" si="2393"/>
        <v>0</v>
      </c>
      <c r="X8481" s="2">
        <f t="shared" si="2385"/>
        <v>0</v>
      </c>
      <c r="Y8481" s="2"/>
    </row>
    <row r="8482" spans="1:25" x14ac:dyDescent="0.2">
      <c r="A8482">
        <v>7</v>
      </c>
      <c r="B8482" s="1">
        <v>43089.291666646102</v>
      </c>
      <c r="C8482">
        <v>34.799999999999997</v>
      </c>
      <c r="D8482" s="15">
        <f t="shared" si="2386"/>
        <v>34.799999999999997</v>
      </c>
      <c r="E8482">
        <v>32</v>
      </c>
      <c r="F8482" s="6">
        <v>4.54765</v>
      </c>
      <c r="G8482" s="6">
        <v>6.9268911700000002</v>
      </c>
      <c r="H8482" s="6">
        <f t="shared" si="2377"/>
        <v>11.47454117</v>
      </c>
      <c r="I8482" s="6">
        <f t="shared" si="2378"/>
        <v>2.7999999999999972</v>
      </c>
      <c r="J8482" s="6">
        <f t="shared" si="2379"/>
        <v>0</v>
      </c>
      <c r="K8482" s="3">
        <f t="shared" si="2387"/>
        <v>0</v>
      </c>
      <c r="L8482" s="6">
        <f t="shared" si="2380"/>
        <v>8.674541170000003</v>
      </c>
      <c r="M8482" s="6">
        <f t="shared" si="2388"/>
        <v>196.12640032142849</v>
      </c>
      <c r="N8482" s="6">
        <f t="shared" si="2389"/>
        <v>0</v>
      </c>
      <c r="O8482" s="2">
        <f t="shared" si="2381"/>
        <v>0</v>
      </c>
      <c r="P8482" s="2">
        <f t="shared" si="2390"/>
        <v>32</v>
      </c>
      <c r="Q8482" s="2">
        <f t="shared" si="2382"/>
        <v>2.7999999999999972</v>
      </c>
      <c r="R8482" s="2">
        <f t="shared" si="2391"/>
        <v>2.7999999999999972</v>
      </c>
      <c r="S8482" s="2">
        <f t="shared" si="2383"/>
        <v>0</v>
      </c>
      <c r="T8482" s="2">
        <f t="shared" si="2394"/>
        <v>8.6745411699999977</v>
      </c>
      <c r="U8482" s="2">
        <f t="shared" si="2384"/>
        <v>0</v>
      </c>
      <c r="V8482" t="str">
        <f t="shared" si="2392"/>
        <v>N</v>
      </c>
      <c r="W8482" s="2">
        <f t="shared" si="2393"/>
        <v>0</v>
      </c>
      <c r="X8482" s="2">
        <f t="shared" si="2385"/>
        <v>0</v>
      </c>
      <c r="Y8482" s="2"/>
    </row>
    <row r="8483" spans="1:25" x14ac:dyDescent="0.2">
      <c r="A8483">
        <v>8</v>
      </c>
      <c r="B8483" s="1">
        <v>43089.333333312767</v>
      </c>
      <c r="C8483">
        <v>36.299999999999997</v>
      </c>
      <c r="D8483" s="15">
        <f t="shared" si="2386"/>
        <v>36.299999999999997</v>
      </c>
      <c r="E8483">
        <v>32</v>
      </c>
      <c r="F8483" s="6">
        <v>4.4962200000000001</v>
      </c>
      <c r="G8483" s="6">
        <v>1.3077890000000001</v>
      </c>
      <c r="H8483" s="6">
        <f t="shared" si="2377"/>
        <v>5.8040090000000006</v>
      </c>
      <c r="I8483" s="6">
        <f t="shared" si="2378"/>
        <v>4.2999999999999972</v>
      </c>
      <c r="J8483" s="6">
        <f t="shared" si="2379"/>
        <v>0</v>
      </c>
      <c r="K8483" s="3">
        <f t="shared" si="2387"/>
        <v>0</v>
      </c>
      <c r="L8483" s="6">
        <f t="shared" si="2380"/>
        <v>1.5040090000000035</v>
      </c>
      <c r="M8483" s="6">
        <f t="shared" si="2388"/>
        <v>197.63040932142849</v>
      </c>
      <c r="N8483" s="6">
        <f t="shared" si="2389"/>
        <v>0</v>
      </c>
      <c r="O8483" s="2">
        <f t="shared" si="2381"/>
        <v>0</v>
      </c>
      <c r="P8483" s="2">
        <f t="shared" si="2390"/>
        <v>32</v>
      </c>
      <c r="Q8483" s="2">
        <f t="shared" si="2382"/>
        <v>4.2999999999999972</v>
      </c>
      <c r="R8483" s="2">
        <f t="shared" si="2391"/>
        <v>4.2999999999999972</v>
      </c>
      <c r="S8483" s="2">
        <f t="shared" si="2383"/>
        <v>0</v>
      </c>
      <c r="T8483" s="2">
        <f t="shared" si="2394"/>
        <v>1.5040089999999964</v>
      </c>
      <c r="U8483" s="2">
        <f t="shared" si="2384"/>
        <v>0</v>
      </c>
      <c r="V8483" t="str">
        <f t="shared" si="2392"/>
        <v>Y</v>
      </c>
      <c r="W8483" s="2">
        <f t="shared" si="2393"/>
        <v>0</v>
      </c>
      <c r="X8483" s="2">
        <f t="shared" si="2385"/>
        <v>0</v>
      </c>
      <c r="Y8483" s="2"/>
    </row>
    <row r="8484" spans="1:25" x14ac:dyDescent="0.2">
      <c r="A8484">
        <v>9</v>
      </c>
      <c r="B8484" s="1">
        <v>43089.374999979431</v>
      </c>
      <c r="C8484">
        <v>39</v>
      </c>
      <c r="D8484" s="15">
        <f t="shared" si="2386"/>
        <v>39</v>
      </c>
      <c r="E8484">
        <v>32</v>
      </c>
      <c r="F8484" s="6">
        <v>5.6683500000000002</v>
      </c>
      <c r="G8484" s="6">
        <v>34.052210000000002</v>
      </c>
      <c r="H8484" s="6">
        <f t="shared" si="2377"/>
        <v>39.720560000000006</v>
      </c>
      <c r="I8484" s="6">
        <f t="shared" si="2378"/>
        <v>7</v>
      </c>
      <c r="J8484" s="6">
        <f t="shared" si="2379"/>
        <v>0</v>
      </c>
      <c r="K8484" s="3">
        <f t="shared" si="2387"/>
        <v>0</v>
      </c>
      <c r="L8484" s="6">
        <f t="shared" si="2380"/>
        <v>32.720560000000006</v>
      </c>
      <c r="M8484" s="6">
        <f t="shared" si="2388"/>
        <v>220</v>
      </c>
      <c r="N8484" s="6">
        <f t="shared" si="2389"/>
        <v>10.350969321428494</v>
      </c>
      <c r="O8484" s="2">
        <f t="shared" si="2381"/>
        <v>-10.350969321428494</v>
      </c>
      <c r="P8484" s="2">
        <f t="shared" si="2390"/>
        <v>21.649030678571506</v>
      </c>
      <c r="Q8484" s="2">
        <f t="shared" si="2382"/>
        <v>17.350969321428494</v>
      </c>
      <c r="R8484" s="2">
        <f t="shared" si="2391"/>
        <v>17.350969321428494</v>
      </c>
      <c r="S8484" s="2">
        <f t="shared" si="2383"/>
        <v>0</v>
      </c>
      <c r="T8484" s="2">
        <f t="shared" si="2394"/>
        <v>22.369590678571512</v>
      </c>
      <c r="U8484" s="2">
        <f t="shared" si="2384"/>
        <v>0</v>
      </c>
      <c r="V8484" t="str">
        <f t="shared" si="2392"/>
        <v>Y</v>
      </c>
      <c r="W8484" s="2">
        <f t="shared" si="2393"/>
        <v>0</v>
      </c>
      <c r="X8484" s="2">
        <f t="shared" si="2385"/>
        <v>0</v>
      </c>
      <c r="Y8484" s="2"/>
    </row>
    <row r="8485" spans="1:25" x14ac:dyDescent="0.2">
      <c r="A8485">
        <v>10</v>
      </c>
      <c r="B8485" s="1">
        <v>43089.416666646095</v>
      </c>
      <c r="C8485">
        <v>41.4</v>
      </c>
      <c r="D8485" s="15">
        <f t="shared" si="2386"/>
        <v>41.4</v>
      </c>
      <c r="E8485">
        <v>32</v>
      </c>
      <c r="F8485" s="6">
        <v>6.2835999999999999</v>
      </c>
      <c r="G8485" s="6">
        <v>41.88111</v>
      </c>
      <c r="H8485" s="6">
        <f t="shared" si="2377"/>
        <v>48.164709999999999</v>
      </c>
      <c r="I8485" s="6">
        <f t="shared" si="2378"/>
        <v>9.3999999999999986</v>
      </c>
      <c r="J8485" s="6">
        <f t="shared" si="2379"/>
        <v>0</v>
      </c>
      <c r="K8485" s="3">
        <f t="shared" si="2387"/>
        <v>0</v>
      </c>
      <c r="L8485" s="6">
        <f t="shared" si="2380"/>
        <v>38.764710000000001</v>
      </c>
      <c r="M8485" s="6">
        <f t="shared" si="2388"/>
        <v>220</v>
      </c>
      <c r="N8485" s="6">
        <f t="shared" si="2389"/>
        <v>38.76470999999998</v>
      </c>
      <c r="O8485" s="2">
        <f t="shared" si="2381"/>
        <v>-32</v>
      </c>
      <c r="P8485" s="2">
        <f t="shared" si="2390"/>
        <v>0</v>
      </c>
      <c r="Q8485" s="2">
        <f t="shared" si="2382"/>
        <v>41.4</v>
      </c>
      <c r="R8485" s="2">
        <f t="shared" si="2391"/>
        <v>41.4</v>
      </c>
      <c r="S8485" s="2">
        <f t="shared" si="2383"/>
        <v>0</v>
      </c>
      <c r="T8485" s="2">
        <f t="shared" si="2394"/>
        <v>0</v>
      </c>
      <c r="U8485" s="2">
        <f t="shared" si="2384"/>
        <v>6.7647099999999796</v>
      </c>
      <c r="V8485" t="str">
        <f t="shared" si="2392"/>
        <v>Y</v>
      </c>
      <c r="W8485" s="2">
        <f t="shared" si="2393"/>
        <v>6.7647099999999796</v>
      </c>
      <c r="X8485" s="2">
        <f t="shared" si="2385"/>
        <v>0</v>
      </c>
      <c r="Y8485" s="2"/>
    </row>
    <row r="8486" spans="1:25" x14ac:dyDescent="0.2">
      <c r="A8486">
        <v>11</v>
      </c>
      <c r="B8486" s="1">
        <v>43089.458333312759</v>
      </c>
      <c r="C8486">
        <v>43.5</v>
      </c>
      <c r="D8486" s="15">
        <f t="shared" si="2386"/>
        <v>43.5</v>
      </c>
      <c r="E8486">
        <v>32</v>
      </c>
      <c r="F8486" s="6">
        <v>8.0723900000000004</v>
      </c>
      <c r="G8486" s="6">
        <v>46.169259999999994</v>
      </c>
      <c r="H8486" s="6">
        <f t="shared" si="2377"/>
        <v>54.241649999999993</v>
      </c>
      <c r="I8486" s="6">
        <f t="shared" si="2378"/>
        <v>11.5</v>
      </c>
      <c r="J8486" s="6">
        <f t="shared" si="2379"/>
        <v>0</v>
      </c>
      <c r="K8486" s="3">
        <f t="shared" si="2387"/>
        <v>0</v>
      </c>
      <c r="L8486" s="6">
        <f t="shared" si="2380"/>
        <v>42.741649999999993</v>
      </c>
      <c r="M8486" s="6">
        <f t="shared" si="2388"/>
        <v>220</v>
      </c>
      <c r="N8486" s="6">
        <f t="shared" si="2389"/>
        <v>42.741649999999993</v>
      </c>
      <c r="O8486" s="2">
        <f t="shared" si="2381"/>
        <v>-32</v>
      </c>
      <c r="P8486" s="2">
        <f t="shared" si="2390"/>
        <v>0</v>
      </c>
      <c r="Q8486" s="2">
        <f t="shared" si="2382"/>
        <v>43.5</v>
      </c>
      <c r="R8486" s="2">
        <f t="shared" si="2391"/>
        <v>43.5</v>
      </c>
      <c r="S8486" s="2">
        <f t="shared" si="2383"/>
        <v>0</v>
      </c>
      <c r="T8486" s="2">
        <f t="shared" si="2394"/>
        <v>0</v>
      </c>
      <c r="U8486" s="2">
        <f t="shared" si="2384"/>
        <v>10.741649999999993</v>
      </c>
      <c r="V8486" t="str">
        <f t="shared" si="2392"/>
        <v>Y</v>
      </c>
      <c r="W8486" s="2">
        <f t="shared" si="2393"/>
        <v>10.741649999999993</v>
      </c>
      <c r="X8486" s="2">
        <f t="shared" si="2385"/>
        <v>0</v>
      </c>
      <c r="Y8486" s="2"/>
    </row>
    <row r="8487" spans="1:25" x14ac:dyDescent="0.2">
      <c r="A8487">
        <v>12</v>
      </c>
      <c r="B8487" s="1">
        <v>43089.499999979424</v>
      </c>
      <c r="C8487">
        <v>45.8</v>
      </c>
      <c r="D8487" s="15">
        <f t="shared" si="2386"/>
        <v>45.8</v>
      </c>
      <c r="E8487">
        <v>32</v>
      </c>
      <c r="F8487" s="6">
        <v>7.5995400000000002</v>
      </c>
      <c r="G8487" s="6">
        <v>46.962699999999998</v>
      </c>
      <c r="H8487" s="6">
        <f t="shared" si="2377"/>
        <v>54.562239999999996</v>
      </c>
      <c r="I8487" s="6">
        <f t="shared" si="2378"/>
        <v>13.799999999999997</v>
      </c>
      <c r="J8487" s="6">
        <f t="shared" si="2379"/>
        <v>0</v>
      </c>
      <c r="K8487" s="3">
        <f t="shared" si="2387"/>
        <v>0</v>
      </c>
      <c r="L8487" s="6">
        <f t="shared" si="2380"/>
        <v>40.762239999999998</v>
      </c>
      <c r="M8487" s="6">
        <f t="shared" si="2388"/>
        <v>220</v>
      </c>
      <c r="N8487" s="6">
        <f t="shared" si="2389"/>
        <v>40.76224000000002</v>
      </c>
      <c r="O8487" s="2">
        <f t="shared" si="2381"/>
        <v>-32</v>
      </c>
      <c r="P8487" s="2">
        <f t="shared" si="2390"/>
        <v>0</v>
      </c>
      <c r="Q8487" s="2">
        <f t="shared" si="2382"/>
        <v>45.8</v>
      </c>
      <c r="R8487" s="2">
        <f t="shared" si="2391"/>
        <v>45.8</v>
      </c>
      <c r="S8487" s="2">
        <f t="shared" si="2383"/>
        <v>0</v>
      </c>
      <c r="T8487" s="2">
        <f t="shared" si="2394"/>
        <v>0</v>
      </c>
      <c r="U8487" s="2">
        <f t="shared" si="2384"/>
        <v>8.7622400000000198</v>
      </c>
      <c r="V8487" t="str">
        <f t="shared" si="2392"/>
        <v>Y</v>
      </c>
      <c r="W8487" s="2">
        <f t="shared" si="2393"/>
        <v>8.7622400000000198</v>
      </c>
      <c r="X8487" s="2">
        <f t="shared" si="2385"/>
        <v>0</v>
      </c>
      <c r="Y8487" s="2"/>
    </row>
    <row r="8488" spans="1:25" x14ac:dyDescent="0.2">
      <c r="A8488">
        <v>13</v>
      </c>
      <c r="B8488" s="1">
        <v>43089.541666646088</v>
      </c>
      <c r="C8488">
        <v>44.4</v>
      </c>
      <c r="D8488" s="15">
        <f t="shared" si="2386"/>
        <v>44.4</v>
      </c>
      <c r="E8488">
        <v>32</v>
      </c>
      <c r="F8488" s="6">
        <v>5.5294100000000004</v>
      </c>
      <c r="G8488" s="6">
        <v>44.535520000000005</v>
      </c>
      <c r="H8488" s="6">
        <f t="shared" si="2377"/>
        <v>50.064930000000004</v>
      </c>
      <c r="I8488" s="6">
        <f t="shared" si="2378"/>
        <v>12.399999999999999</v>
      </c>
      <c r="J8488" s="6">
        <f t="shared" si="2379"/>
        <v>0</v>
      </c>
      <c r="K8488" s="3">
        <f t="shared" si="2387"/>
        <v>0</v>
      </c>
      <c r="L8488" s="6">
        <f t="shared" si="2380"/>
        <v>37.664930000000005</v>
      </c>
      <c r="M8488" s="6">
        <f t="shared" si="2388"/>
        <v>220</v>
      </c>
      <c r="N8488" s="6">
        <f t="shared" si="2389"/>
        <v>37.664930000000027</v>
      </c>
      <c r="O8488" s="2">
        <f t="shared" si="2381"/>
        <v>-32</v>
      </c>
      <c r="P8488" s="2">
        <f t="shared" si="2390"/>
        <v>0</v>
      </c>
      <c r="Q8488" s="2">
        <f t="shared" si="2382"/>
        <v>44.4</v>
      </c>
      <c r="R8488" s="2">
        <f t="shared" si="2391"/>
        <v>44.4</v>
      </c>
      <c r="S8488" s="2">
        <f t="shared" si="2383"/>
        <v>0</v>
      </c>
      <c r="T8488" s="2">
        <f t="shared" si="2394"/>
        <v>0</v>
      </c>
      <c r="U8488" s="2">
        <f t="shared" si="2384"/>
        <v>5.6649300000000267</v>
      </c>
      <c r="V8488" t="str">
        <f t="shared" si="2392"/>
        <v>Y</v>
      </c>
      <c r="W8488" s="2">
        <f t="shared" si="2393"/>
        <v>5.6649300000000267</v>
      </c>
      <c r="X8488" s="2">
        <f t="shared" si="2385"/>
        <v>0</v>
      </c>
      <c r="Y8488" s="2"/>
    </row>
    <row r="8489" spans="1:25" x14ac:dyDescent="0.2">
      <c r="A8489">
        <v>14</v>
      </c>
      <c r="B8489" s="1">
        <v>43089.583333312752</v>
      </c>
      <c r="C8489">
        <v>45.1</v>
      </c>
      <c r="D8489" s="15">
        <f t="shared" si="2386"/>
        <v>45.1</v>
      </c>
      <c r="E8489">
        <v>32</v>
      </c>
      <c r="F8489" s="6">
        <v>3.0061499999999999</v>
      </c>
      <c r="G8489" s="6">
        <v>38.36985</v>
      </c>
      <c r="H8489" s="6">
        <f t="shared" si="2377"/>
        <v>41.375999999999998</v>
      </c>
      <c r="I8489" s="6">
        <f t="shared" si="2378"/>
        <v>13.100000000000001</v>
      </c>
      <c r="J8489" s="6">
        <f t="shared" si="2379"/>
        <v>0</v>
      </c>
      <c r="K8489" s="3">
        <f t="shared" si="2387"/>
        <v>0</v>
      </c>
      <c r="L8489" s="6">
        <f t="shared" si="2380"/>
        <v>28.275999999999996</v>
      </c>
      <c r="M8489" s="6">
        <f t="shared" si="2388"/>
        <v>220</v>
      </c>
      <c r="N8489" s="6">
        <f t="shared" si="2389"/>
        <v>28.27600000000001</v>
      </c>
      <c r="O8489" s="2">
        <f t="shared" si="2381"/>
        <v>-28.27600000000001</v>
      </c>
      <c r="P8489" s="2">
        <f t="shared" si="2390"/>
        <v>3.7239999999999895</v>
      </c>
      <c r="Q8489" s="2">
        <f t="shared" si="2382"/>
        <v>41.376000000000012</v>
      </c>
      <c r="R8489" s="2">
        <f t="shared" si="2391"/>
        <v>41.376000000000012</v>
      </c>
      <c r="S8489" s="2">
        <f t="shared" si="2383"/>
        <v>0</v>
      </c>
      <c r="T8489" s="2">
        <f t="shared" si="2394"/>
        <v>0</v>
      </c>
      <c r="U8489" s="2">
        <f t="shared" si="2384"/>
        <v>0</v>
      </c>
      <c r="V8489" t="str">
        <f t="shared" si="2392"/>
        <v>Y</v>
      </c>
      <c r="W8489" s="2">
        <f t="shared" si="2393"/>
        <v>0</v>
      </c>
      <c r="X8489" s="2">
        <f t="shared" si="2385"/>
        <v>0</v>
      </c>
      <c r="Y8489" s="2"/>
    </row>
    <row r="8490" spans="1:25" x14ac:dyDescent="0.2">
      <c r="A8490">
        <v>15</v>
      </c>
      <c r="B8490" s="1">
        <v>43089.624999979416</v>
      </c>
      <c r="C8490">
        <v>44.4</v>
      </c>
      <c r="D8490" s="15">
        <f t="shared" si="2386"/>
        <v>44.4</v>
      </c>
      <c r="E8490">
        <v>32</v>
      </c>
      <c r="F8490" s="6">
        <v>1.9303300000000001</v>
      </c>
      <c r="G8490" s="6">
        <v>29.112819999999999</v>
      </c>
      <c r="H8490" s="6">
        <f t="shared" si="2377"/>
        <v>31.043150000000001</v>
      </c>
      <c r="I8490" s="6">
        <f t="shared" si="2378"/>
        <v>12.399999999999999</v>
      </c>
      <c r="J8490" s="6">
        <f t="shared" si="2379"/>
        <v>0</v>
      </c>
      <c r="K8490" s="3">
        <f t="shared" si="2387"/>
        <v>0</v>
      </c>
      <c r="L8490" s="6">
        <f t="shared" si="2380"/>
        <v>18.643150000000002</v>
      </c>
      <c r="M8490" s="6">
        <f t="shared" si="2388"/>
        <v>220</v>
      </c>
      <c r="N8490" s="6">
        <f t="shared" si="2389"/>
        <v>18.643149999999991</v>
      </c>
      <c r="O8490" s="2">
        <f t="shared" si="2381"/>
        <v>-18.643149999999991</v>
      </c>
      <c r="P8490" s="2">
        <f t="shared" si="2390"/>
        <v>13.356850000000009</v>
      </c>
      <c r="Q8490" s="2">
        <f t="shared" si="2382"/>
        <v>31.04314999999999</v>
      </c>
      <c r="R8490" s="2">
        <f t="shared" si="2391"/>
        <v>31.04314999999999</v>
      </c>
      <c r="S8490" s="2">
        <f t="shared" si="2383"/>
        <v>0</v>
      </c>
      <c r="T8490" s="2">
        <f t="shared" si="2394"/>
        <v>0</v>
      </c>
      <c r="U8490" s="2">
        <f t="shared" si="2384"/>
        <v>0</v>
      </c>
      <c r="V8490" t="str">
        <f t="shared" si="2392"/>
        <v>Y</v>
      </c>
      <c r="W8490" s="2">
        <f t="shared" si="2393"/>
        <v>0</v>
      </c>
      <c r="X8490" s="2">
        <f t="shared" si="2385"/>
        <v>0</v>
      </c>
      <c r="Y8490" s="2"/>
    </row>
    <row r="8491" spans="1:25" x14ac:dyDescent="0.2">
      <c r="A8491">
        <v>16</v>
      </c>
      <c r="B8491" s="1">
        <v>43089.666666646081</v>
      </c>
      <c r="C8491">
        <v>44.6</v>
      </c>
      <c r="D8491" s="15">
        <f t="shared" si="2386"/>
        <v>44.6</v>
      </c>
      <c r="E8491">
        <v>32</v>
      </c>
      <c r="F8491" s="6">
        <v>1.7605900000000001</v>
      </c>
      <c r="G8491" s="6">
        <v>16.29158</v>
      </c>
      <c r="H8491" s="6">
        <f t="shared" si="2377"/>
        <v>18.05217</v>
      </c>
      <c r="I8491" s="6">
        <f t="shared" si="2378"/>
        <v>12.600000000000001</v>
      </c>
      <c r="J8491" s="6">
        <f t="shared" si="2379"/>
        <v>0</v>
      </c>
      <c r="K8491" s="3">
        <f t="shared" si="2387"/>
        <v>0</v>
      </c>
      <c r="L8491" s="6">
        <f t="shared" si="2380"/>
        <v>5.4521699999999989</v>
      </c>
      <c r="M8491" s="6">
        <f t="shared" si="2388"/>
        <v>220</v>
      </c>
      <c r="N8491" s="6">
        <f t="shared" si="2389"/>
        <v>5.4521699999999953</v>
      </c>
      <c r="O8491" s="2">
        <f t="shared" si="2381"/>
        <v>-5.4521699999999953</v>
      </c>
      <c r="P8491" s="2">
        <f t="shared" si="2390"/>
        <v>26.547830000000005</v>
      </c>
      <c r="Q8491" s="2">
        <f t="shared" si="2382"/>
        <v>18.052169999999997</v>
      </c>
      <c r="R8491" s="2">
        <f t="shared" si="2391"/>
        <v>18.052169999999997</v>
      </c>
      <c r="S8491" s="2">
        <f t="shared" si="2383"/>
        <v>0</v>
      </c>
      <c r="T8491" s="2">
        <f t="shared" si="2394"/>
        <v>0</v>
      </c>
      <c r="U8491" s="2">
        <f t="shared" si="2384"/>
        <v>0</v>
      </c>
      <c r="V8491" t="str">
        <f t="shared" si="2392"/>
        <v>Y</v>
      </c>
      <c r="W8491" s="2">
        <f t="shared" si="2393"/>
        <v>0</v>
      </c>
      <c r="X8491" s="2">
        <f t="shared" si="2385"/>
        <v>0</v>
      </c>
      <c r="Y8491" s="2"/>
    </row>
    <row r="8492" spans="1:25" x14ac:dyDescent="0.2">
      <c r="A8492">
        <v>17</v>
      </c>
      <c r="B8492" s="1">
        <v>43089.708333312745</v>
      </c>
      <c r="C8492">
        <v>44.4</v>
      </c>
      <c r="D8492" s="15">
        <f t="shared" si="2386"/>
        <v>44.4</v>
      </c>
      <c r="E8492">
        <v>32</v>
      </c>
      <c r="F8492" s="6">
        <v>0.92188800000000004</v>
      </c>
      <c r="G8492" s="6">
        <v>1.4255180000000001</v>
      </c>
      <c r="H8492" s="6">
        <f t="shared" si="2377"/>
        <v>2.3474060000000003</v>
      </c>
      <c r="I8492" s="6">
        <f t="shared" si="2378"/>
        <v>12.399999999999999</v>
      </c>
      <c r="J8492" s="6">
        <f t="shared" si="2379"/>
        <v>10.052593999999999</v>
      </c>
      <c r="K8492" s="3">
        <f t="shared" si="2387"/>
        <v>11.488678857142844</v>
      </c>
      <c r="L8492" s="6">
        <f t="shared" si="2380"/>
        <v>0</v>
      </c>
      <c r="M8492" s="6">
        <f t="shared" si="2388"/>
        <v>208.51132114285716</v>
      </c>
      <c r="N8492" s="6">
        <f t="shared" si="2389"/>
        <v>1.4360848571428448</v>
      </c>
      <c r="O8492" s="2">
        <f t="shared" si="2381"/>
        <v>-1.4360848571428448</v>
      </c>
      <c r="P8492" s="2">
        <f t="shared" si="2390"/>
        <v>30.563915142857155</v>
      </c>
      <c r="Q8492" s="2">
        <f t="shared" si="2382"/>
        <v>13.836084857142843</v>
      </c>
      <c r="R8492" s="2">
        <f t="shared" si="2391"/>
        <v>2.3474060000000003</v>
      </c>
      <c r="S8492" s="2">
        <f t="shared" si="2383"/>
        <v>11.488678857142844</v>
      </c>
      <c r="T8492" s="2">
        <f t="shared" si="2394"/>
        <v>0</v>
      </c>
      <c r="U8492" s="2">
        <f t="shared" si="2384"/>
        <v>0</v>
      </c>
      <c r="V8492" t="str">
        <f t="shared" si="2392"/>
        <v>N</v>
      </c>
      <c r="W8492" s="2">
        <f t="shared" si="2393"/>
        <v>0</v>
      </c>
      <c r="X8492" s="2">
        <f t="shared" si="2385"/>
        <v>0</v>
      </c>
      <c r="Y8492" s="2"/>
    </row>
    <row r="8493" spans="1:25" x14ac:dyDescent="0.2">
      <c r="A8493">
        <v>18</v>
      </c>
      <c r="B8493" s="1">
        <v>43089.749999979409</v>
      </c>
      <c r="C8493">
        <v>45</v>
      </c>
      <c r="D8493" s="15">
        <f t="shared" si="2386"/>
        <v>45</v>
      </c>
      <c r="E8493">
        <v>32</v>
      </c>
      <c r="F8493" s="6">
        <v>1.0202</v>
      </c>
      <c r="G8493" s="6">
        <v>-1.5167529999999999E-2</v>
      </c>
      <c r="H8493" s="6">
        <f t="shared" si="2377"/>
        <v>1.00503247</v>
      </c>
      <c r="I8493" s="6">
        <f t="shared" si="2378"/>
        <v>13</v>
      </c>
      <c r="J8493" s="6">
        <f t="shared" si="2379"/>
        <v>11.99496753</v>
      </c>
      <c r="K8493" s="3">
        <f t="shared" si="2387"/>
        <v>13.708534320000012</v>
      </c>
      <c r="L8493" s="6">
        <f t="shared" si="2380"/>
        <v>0</v>
      </c>
      <c r="M8493" s="6">
        <f t="shared" si="2388"/>
        <v>194.80278682285714</v>
      </c>
      <c r="N8493" s="6">
        <f t="shared" si="2389"/>
        <v>1.7135667900000158</v>
      </c>
      <c r="O8493" s="2">
        <f t="shared" si="2381"/>
        <v>-1.7135667900000158</v>
      </c>
      <c r="P8493" s="2">
        <f t="shared" si="2390"/>
        <v>30.286433209999984</v>
      </c>
      <c r="Q8493" s="2">
        <f t="shared" si="2382"/>
        <v>14.713566790000016</v>
      </c>
      <c r="R8493" s="2">
        <f t="shared" si="2391"/>
        <v>1.00503247</v>
      </c>
      <c r="S8493" s="2">
        <f t="shared" si="2383"/>
        <v>13.708534320000016</v>
      </c>
      <c r="T8493" s="2">
        <f t="shared" si="2394"/>
        <v>0</v>
      </c>
      <c r="U8493" s="2">
        <f t="shared" si="2384"/>
        <v>0</v>
      </c>
      <c r="V8493" t="str">
        <f t="shared" si="2392"/>
        <v>N</v>
      </c>
      <c r="W8493" s="2">
        <f t="shared" si="2393"/>
        <v>0</v>
      </c>
      <c r="X8493" s="2">
        <f t="shared" si="2385"/>
        <v>0</v>
      </c>
      <c r="Y8493" s="2"/>
    </row>
    <row r="8494" spans="1:25" x14ac:dyDescent="0.2">
      <c r="A8494">
        <v>19</v>
      </c>
      <c r="B8494" s="1">
        <v>43089.791666646073</v>
      </c>
      <c r="C8494">
        <v>45.2</v>
      </c>
      <c r="D8494" s="15">
        <f t="shared" si="2386"/>
        <v>45.2</v>
      </c>
      <c r="E8494">
        <v>32</v>
      </c>
      <c r="F8494" s="6">
        <v>0.530003</v>
      </c>
      <c r="G8494" s="6">
        <v>-1.5167529999999999E-2</v>
      </c>
      <c r="H8494" s="6">
        <f t="shared" si="2377"/>
        <v>0.51483546999999996</v>
      </c>
      <c r="I8494" s="6">
        <f t="shared" si="2378"/>
        <v>13.200000000000003</v>
      </c>
      <c r="J8494" s="6">
        <f t="shared" si="2379"/>
        <v>12.685164530000003</v>
      </c>
      <c r="K8494" s="3">
        <f t="shared" si="2387"/>
        <v>14.497330891428561</v>
      </c>
      <c r="L8494" s="6">
        <f t="shared" si="2380"/>
        <v>0</v>
      </c>
      <c r="M8494" s="6">
        <f t="shared" si="2388"/>
        <v>180.30545593142858</v>
      </c>
      <c r="N8494" s="6">
        <f t="shared" si="2389"/>
        <v>1.8121663614285524</v>
      </c>
      <c r="O8494" s="2">
        <f t="shared" si="2381"/>
        <v>-1.8121663614285524</v>
      </c>
      <c r="P8494" s="2">
        <f t="shared" si="2390"/>
        <v>30.187833638571448</v>
      </c>
      <c r="Q8494" s="2">
        <f t="shared" si="2382"/>
        <v>15.012166361428555</v>
      </c>
      <c r="R8494" s="2">
        <f t="shared" si="2391"/>
        <v>0.51483546999999996</v>
      </c>
      <c r="S8494" s="2">
        <f t="shared" si="2383"/>
        <v>14.497330891428556</v>
      </c>
      <c r="T8494" s="2">
        <f t="shared" si="2394"/>
        <v>0</v>
      </c>
      <c r="U8494" s="2">
        <f t="shared" si="2384"/>
        <v>0</v>
      </c>
      <c r="V8494" t="str">
        <f t="shared" si="2392"/>
        <v>N</v>
      </c>
      <c r="W8494" s="2">
        <f t="shared" si="2393"/>
        <v>0</v>
      </c>
      <c r="X8494" s="2">
        <f t="shared" si="2385"/>
        <v>0</v>
      </c>
      <c r="Y8494" s="2"/>
    </row>
    <row r="8495" spans="1:25" x14ac:dyDescent="0.2">
      <c r="A8495">
        <v>20</v>
      </c>
      <c r="B8495" s="1">
        <v>43089.833333312738</v>
      </c>
      <c r="C8495">
        <v>45</v>
      </c>
      <c r="D8495" s="15">
        <f t="shared" si="2386"/>
        <v>45</v>
      </c>
      <c r="E8495">
        <v>32</v>
      </c>
      <c r="F8495" s="6">
        <v>0.79686400000000002</v>
      </c>
      <c r="G8495" s="6">
        <v>-1.5167529999999999E-2</v>
      </c>
      <c r="H8495" s="6">
        <f t="shared" si="2377"/>
        <v>0.78169646999999998</v>
      </c>
      <c r="I8495" s="6">
        <f t="shared" si="2378"/>
        <v>13</v>
      </c>
      <c r="J8495" s="6">
        <f t="shared" si="2379"/>
        <v>12.21830353</v>
      </c>
      <c r="K8495" s="3">
        <f t="shared" si="2387"/>
        <v>13.963775462857143</v>
      </c>
      <c r="L8495" s="6">
        <f t="shared" si="2380"/>
        <v>0</v>
      </c>
      <c r="M8495" s="6">
        <f t="shared" si="2388"/>
        <v>166.34168046857144</v>
      </c>
      <c r="N8495" s="6">
        <f t="shared" si="2389"/>
        <v>1.7454719328571286</v>
      </c>
      <c r="O8495" s="2">
        <f t="shared" si="2381"/>
        <v>-1.7454719328571286</v>
      </c>
      <c r="P8495" s="2">
        <f t="shared" si="2390"/>
        <v>30.254528067142871</v>
      </c>
      <c r="Q8495" s="2">
        <f t="shared" si="2382"/>
        <v>14.745471932857129</v>
      </c>
      <c r="R8495" s="2">
        <f t="shared" si="2391"/>
        <v>0.78169646999999998</v>
      </c>
      <c r="S8495" s="2">
        <f t="shared" si="2383"/>
        <v>13.963775462857129</v>
      </c>
      <c r="T8495" s="2">
        <f t="shared" si="2394"/>
        <v>0</v>
      </c>
      <c r="U8495" s="2">
        <f t="shared" si="2384"/>
        <v>0</v>
      </c>
      <c r="V8495" t="str">
        <f t="shared" si="2392"/>
        <v>N</v>
      </c>
      <c r="W8495" s="2">
        <f t="shared" si="2393"/>
        <v>0</v>
      </c>
      <c r="X8495" s="2">
        <f t="shared" si="2385"/>
        <v>0</v>
      </c>
      <c r="Y8495" s="2"/>
    </row>
    <row r="8496" spans="1:25" x14ac:dyDescent="0.2">
      <c r="A8496">
        <v>21</v>
      </c>
      <c r="B8496" s="1">
        <v>43089.874999979402</v>
      </c>
      <c r="C8496">
        <v>44.4</v>
      </c>
      <c r="D8496" s="15">
        <f t="shared" si="2386"/>
        <v>44.4</v>
      </c>
      <c r="E8496">
        <v>32</v>
      </c>
      <c r="F8496" s="6">
        <v>0.59228599999999998</v>
      </c>
      <c r="G8496" s="6">
        <v>-1.5167529999999999E-2</v>
      </c>
      <c r="H8496" s="6">
        <f t="shared" si="2377"/>
        <v>0.57711846999999994</v>
      </c>
      <c r="I8496" s="6">
        <f t="shared" si="2378"/>
        <v>12.399999999999999</v>
      </c>
      <c r="J8496" s="6">
        <f t="shared" si="2379"/>
        <v>11.822881529999998</v>
      </c>
      <c r="K8496" s="3">
        <f t="shared" si="2387"/>
        <v>13.511864605714294</v>
      </c>
      <c r="L8496" s="6">
        <f t="shared" si="2380"/>
        <v>0</v>
      </c>
      <c r="M8496" s="6">
        <f t="shared" si="2388"/>
        <v>152.82981586285715</v>
      </c>
      <c r="N8496" s="6">
        <f t="shared" si="2389"/>
        <v>1.6889830757143045</v>
      </c>
      <c r="O8496" s="2">
        <f t="shared" si="2381"/>
        <v>-1.6889830757143045</v>
      </c>
      <c r="P8496" s="2">
        <f t="shared" si="2390"/>
        <v>30.311016924285695</v>
      </c>
      <c r="Q8496" s="2">
        <f t="shared" si="2382"/>
        <v>14.088983075714303</v>
      </c>
      <c r="R8496" s="2">
        <f t="shared" si="2391"/>
        <v>0.57711846999999994</v>
      </c>
      <c r="S8496" s="2">
        <f t="shared" si="2383"/>
        <v>13.511864605714303</v>
      </c>
      <c r="T8496" s="2">
        <f t="shared" si="2394"/>
        <v>0</v>
      </c>
      <c r="U8496" s="2">
        <f t="shared" si="2384"/>
        <v>0</v>
      </c>
      <c r="V8496" t="str">
        <f t="shared" si="2392"/>
        <v>N</v>
      </c>
      <c r="W8496" s="2">
        <f t="shared" si="2393"/>
        <v>0</v>
      </c>
      <c r="X8496" s="2">
        <f t="shared" si="2385"/>
        <v>0</v>
      </c>
      <c r="Y8496" s="2"/>
    </row>
    <row r="8497" spans="1:25" x14ac:dyDescent="0.2">
      <c r="A8497">
        <v>22</v>
      </c>
      <c r="B8497" s="1">
        <v>43089.916666646066</v>
      </c>
      <c r="C8497">
        <v>43.4</v>
      </c>
      <c r="D8497" s="15">
        <f t="shared" si="2386"/>
        <v>43.4</v>
      </c>
      <c r="E8497">
        <v>32</v>
      </c>
      <c r="F8497" s="6">
        <v>1.3626199999999999</v>
      </c>
      <c r="G8497" s="6">
        <v>-1.5167529999999999E-2</v>
      </c>
      <c r="H8497" s="6">
        <f t="shared" si="2377"/>
        <v>1.3474524699999999</v>
      </c>
      <c r="I8497" s="6">
        <f t="shared" si="2378"/>
        <v>11.399999999999999</v>
      </c>
      <c r="J8497" s="6">
        <f t="shared" si="2379"/>
        <v>10.052547529999998</v>
      </c>
      <c r="K8497" s="3">
        <f t="shared" si="2387"/>
        <v>11.488625748571422</v>
      </c>
      <c r="L8497" s="6">
        <f t="shared" si="2380"/>
        <v>0</v>
      </c>
      <c r="M8497" s="6">
        <f t="shared" si="2388"/>
        <v>141.34119011428572</v>
      </c>
      <c r="N8497" s="6">
        <f t="shared" si="2389"/>
        <v>1.4360782185714243</v>
      </c>
      <c r="O8497" s="2">
        <f t="shared" si="2381"/>
        <v>-1.4360782185714243</v>
      </c>
      <c r="P8497" s="2">
        <f t="shared" si="2390"/>
        <v>30.563921781428576</v>
      </c>
      <c r="Q8497" s="2">
        <f t="shared" si="2382"/>
        <v>12.836078218571423</v>
      </c>
      <c r="R8497" s="2">
        <f t="shared" si="2391"/>
        <v>1.3474524699999999</v>
      </c>
      <c r="S8497" s="2">
        <f t="shared" si="2383"/>
        <v>11.488625748571422</v>
      </c>
      <c r="T8497" s="2">
        <f t="shared" si="2394"/>
        <v>0</v>
      </c>
      <c r="U8497" s="2">
        <f t="shared" si="2384"/>
        <v>0</v>
      </c>
      <c r="V8497" t="str">
        <f t="shared" si="2392"/>
        <v>N</v>
      </c>
      <c r="W8497" s="2">
        <f t="shared" si="2393"/>
        <v>0</v>
      </c>
      <c r="X8497" s="2">
        <f t="shared" si="2385"/>
        <v>0</v>
      </c>
      <c r="Y8497" s="2"/>
    </row>
    <row r="8498" spans="1:25" x14ac:dyDescent="0.2">
      <c r="A8498">
        <v>23</v>
      </c>
      <c r="B8498" s="1">
        <v>43089.95833331273</v>
      </c>
      <c r="C8498">
        <v>40.9</v>
      </c>
      <c r="D8498" s="15">
        <f t="shared" si="2386"/>
        <v>40.9</v>
      </c>
      <c r="E8498">
        <v>32</v>
      </c>
      <c r="F8498" s="6">
        <v>0.52167799999999998</v>
      </c>
      <c r="G8498" s="6">
        <v>-1.5167529999999999E-2</v>
      </c>
      <c r="H8498" s="6">
        <f t="shared" si="2377"/>
        <v>0.50651046999999993</v>
      </c>
      <c r="I8498" s="6">
        <f t="shared" si="2378"/>
        <v>8.8999999999999986</v>
      </c>
      <c r="J8498" s="6">
        <f t="shared" si="2379"/>
        <v>8.3934895299999983</v>
      </c>
      <c r="K8498" s="3">
        <f t="shared" si="2387"/>
        <v>9.5925594628571389</v>
      </c>
      <c r="L8498" s="6">
        <f t="shared" si="2380"/>
        <v>0</v>
      </c>
      <c r="M8498" s="6">
        <f t="shared" si="2388"/>
        <v>131.74863065142858</v>
      </c>
      <c r="N8498" s="6">
        <f t="shared" si="2389"/>
        <v>1.1990699328571282</v>
      </c>
      <c r="O8498" s="2">
        <f t="shared" si="2381"/>
        <v>-1.1990699328571282</v>
      </c>
      <c r="P8498" s="2">
        <f t="shared" si="2390"/>
        <v>30.800930067142872</v>
      </c>
      <c r="Q8498" s="2">
        <f t="shared" si="2382"/>
        <v>10.099069932857127</v>
      </c>
      <c r="R8498" s="2">
        <f t="shared" si="2391"/>
        <v>0.50651046999999993</v>
      </c>
      <c r="S8498" s="2">
        <f t="shared" si="2383"/>
        <v>9.5925594628571265</v>
      </c>
      <c r="T8498" s="2">
        <f t="shared" si="2394"/>
        <v>0</v>
      </c>
      <c r="U8498" s="2">
        <f t="shared" si="2384"/>
        <v>0</v>
      </c>
      <c r="V8498" t="str">
        <f t="shared" si="2392"/>
        <v>N</v>
      </c>
      <c r="W8498" s="2">
        <f t="shared" si="2393"/>
        <v>0</v>
      </c>
      <c r="X8498" s="2">
        <f t="shared" si="2385"/>
        <v>0</v>
      </c>
      <c r="Y8498" s="2"/>
    </row>
    <row r="8499" spans="1:25" x14ac:dyDescent="0.2">
      <c r="A8499">
        <v>0</v>
      </c>
      <c r="B8499" s="1">
        <v>43089.999999979394</v>
      </c>
      <c r="C8499">
        <v>38.5</v>
      </c>
      <c r="D8499" s="15">
        <f t="shared" si="2386"/>
        <v>38.5</v>
      </c>
      <c r="E8499">
        <v>32</v>
      </c>
      <c r="F8499" s="6">
        <v>0.23850199999999999</v>
      </c>
      <c r="G8499" s="6">
        <v>-1.5167529999999999E-2</v>
      </c>
      <c r="H8499" s="6">
        <f t="shared" si="2377"/>
        <v>0.22333447000000001</v>
      </c>
      <c r="I8499" s="6">
        <f t="shared" si="2378"/>
        <v>6.5</v>
      </c>
      <c r="J8499" s="6">
        <f t="shared" si="2379"/>
        <v>6.2766655299999998</v>
      </c>
      <c r="K8499" s="3">
        <f t="shared" si="2387"/>
        <v>7.1733320342857212</v>
      </c>
      <c r="L8499" s="6">
        <f t="shared" si="2380"/>
        <v>0</v>
      </c>
      <c r="M8499" s="6">
        <f t="shared" si="2388"/>
        <v>124.57529861714286</v>
      </c>
      <c r="N8499" s="6">
        <f t="shared" si="2389"/>
        <v>0.8966665042857187</v>
      </c>
      <c r="O8499" s="2">
        <f t="shared" si="2381"/>
        <v>-0.8966665042857187</v>
      </c>
      <c r="P8499" s="2">
        <f t="shared" si="2390"/>
        <v>31.103333495714281</v>
      </c>
      <c r="Q8499" s="2">
        <f t="shared" si="2382"/>
        <v>7.3966665042857187</v>
      </c>
      <c r="R8499" s="2">
        <f t="shared" si="2391"/>
        <v>0.22333447000000001</v>
      </c>
      <c r="S8499" s="2">
        <f t="shared" si="2383"/>
        <v>7.1733320342857185</v>
      </c>
      <c r="T8499" s="2">
        <f t="shared" si="2394"/>
        <v>0</v>
      </c>
      <c r="U8499" s="2">
        <f t="shared" si="2384"/>
        <v>0</v>
      </c>
      <c r="V8499" t="str">
        <f t="shared" si="2392"/>
        <v>N</v>
      </c>
      <c r="W8499" s="2">
        <f t="shared" si="2393"/>
        <v>0</v>
      </c>
      <c r="X8499" s="2">
        <f t="shared" si="2385"/>
        <v>0</v>
      </c>
      <c r="Y8499" s="2"/>
    </row>
    <row r="8500" spans="1:25" x14ac:dyDescent="0.2">
      <c r="A8500">
        <v>1</v>
      </c>
      <c r="B8500" s="1">
        <v>43090.041666646059</v>
      </c>
      <c r="C8500">
        <v>36.6</v>
      </c>
      <c r="D8500" s="15">
        <f t="shared" si="2386"/>
        <v>36.6</v>
      </c>
      <c r="E8500">
        <v>32</v>
      </c>
      <c r="F8500" s="6">
        <v>0</v>
      </c>
      <c r="G8500" s="6">
        <v>-1.5167529999999999E-2</v>
      </c>
      <c r="H8500" s="6">
        <f t="shared" si="2377"/>
        <v>-1.5167529999999999E-2</v>
      </c>
      <c r="I8500" s="6">
        <f t="shared" si="2378"/>
        <v>4.6000000000000014</v>
      </c>
      <c r="J8500" s="6">
        <f t="shared" si="2379"/>
        <v>4.6151675300000017</v>
      </c>
      <c r="K8500" s="3">
        <f t="shared" si="2387"/>
        <v>5.274477177142856</v>
      </c>
      <c r="L8500" s="6">
        <f t="shared" si="2380"/>
        <v>0</v>
      </c>
      <c r="M8500" s="6">
        <f t="shared" si="2388"/>
        <v>119.30082144000001</v>
      </c>
      <c r="N8500" s="6">
        <f t="shared" si="2389"/>
        <v>0.65930964714284812</v>
      </c>
      <c r="O8500" s="2">
        <f t="shared" si="2381"/>
        <v>-0.65930964714284812</v>
      </c>
      <c r="P8500" s="2">
        <f t="shared" si="2390"/>
        <v>31.340690352857152</v>
      </c>
      <c r="Q8500" s="2">
        <f t="shared" si="2382"/>
        <v>5.2593096471428495</v>
      </c>
      <c r="R8500" s="2">
        <f t="shared" si="2391"/>
        <v>-1.5167529999999999E-2</v>
      </c>
      <c r="S8500" s="2">
        <f t="shared" si="2383"/>
        <v>5.2744771771428498</v>
      </c>
      <c r="T8500" s="2">
        <f t="shared" si="2394"/>
        <v>0</v>
      </c>
      <c r="U8500" s="2">
        <f t="shared" si="2384"/>
        <v>0</v>
      </c>
      <c r="V8500" t="str">
        <f t="shared" si="2392"/>
        <v>N</v>
      </c>
      <c r="W8500" s="2">
        <f t="shared" si="2393"/>
        <v>0</v>
      </c>
      <c r="X8500" s="2">
        <f t="shared" si="2385"/>
        <v>0</v>
      </c>
      <c r="Y8500" s="2"/>
    </row>
    <row r="8501" spans="1:25" x14ac:dyDescent="0.2">
      <c r="A8501">
        <v>2</v>
      </c>
      <c r="B8501" s="1">
        <v>43090.083333312723</v>
      </c>
      <c r="C8501">
        <v>35.299999999999997</v>
      </c>
      <c r="D8501" s="15">
        <f t="shared" si="2386"/>
        <v>35.299999999999997</v>
      </c>
      <c r="E8501">
        <v>32</v>
      </c>
      <c r="F8501" s="6">
        <v>0</v>
      </c>
      <c r="G8501" s="6">
        <v>-1.5167529999999999E-2</v>
      </c>
      <c r="H8501" s="6">
        <f t="shared" si="2377"/>
        <v>-1.5167529999999999E-2</v>
      </c>
      <c r="I8501" s="6">
        <f t="shared" si="2378"/>
        <v>3.2999999999999972</v>
      </c>
      <c r="J8501" s="6">
        <f t="shared" si="2379"/>
        <v>3.315167529999997</v>
      </c>
      <c r="K8501" s="3">
        <f t="shared" si="2387"/>
        <v>3.7887628914285614</v>
      </c>
      <c r="L8501" s="6">
        <f t="shared" si="2380"/>
        <v>0</v>
      </c>
      <c r="M8501" s="6">
        <f t="shared" si="2388"/>
        <v>115.51205854857145</v>
      </c>
      <c r="N8501" s="6">
        <f t="shared" si="2389"/>
        <v>0.47359536142856484</v>
      </c>
      <c r="O8501" s="2">
        <f t="shared" si="2381"/>
        <v>-0.47359536142856484</v>
      </c>
      <c r="P8501" s="2">
        <f t="shared" si="2390"/>
        <v>31.526404638571435</v>
      </c>
      <c r="Q8501" s="2">
        <f t="shared" si="2382"/>
        <v>3.773595361428562</v>
      </c>
      <c r="R8501" s="2">
        <f t="shared" si="2391"/>
        <v>-1.5167529999999999E-2</v>
      </c>
      <c r="S8501" s="2">
        <f t="shared" si="2383"/>
        <v>3.7887628914285618</v>
      </c>
      <c r="T8501" s="2">
        <f t="shared" si="2394"/>
        <v>0</v>
      </c>
      <c r="U8501" s="2">
        <f t="shared" si="2384"/>
        <v>0</v>
      </c>
      <c r="V8501" t="str">
        <f t="shared" si="2392"/>
        <v>N</v>
      </c>
      <c r="W8501" s="2">
        <f t="shared" si="2393"/>
        <v>0</v>
      </c>
      <c r="X8501" s="2">
        <f t="shared" si="2385"/>
        <v>0</v>
      </c>
      <c r="Y8501" s="2"/>
    </row>
    <row r="8502" spans="1:25" x14ac:dyDescent="0.2">
      <c r="A8502">
        <v>3</v>
      </c>
      <c r="B8502" s="1">
        <v>43090.124999979387</v>
      </c>
      <c r="C8502">
        <v>33.1</v>
      </c>
      <c r="D8502" s="15">
        <f t="shared" si="2386"/>
        <v>33.1</v>
      </c>
      <c r="E8502">
        <v>32</v>
      </c>
      <c r="F8502" s="6">
        <v>0.32313399999999998</v>
      </c>
      <c r="G8502" s="6">
        <v>-1.5167529999999999E-2</v>
      </c>
      <c r="H8502" s="6">
        <f t="shared" si="2377"/>
        <v>0.30796646999999999</v>
      </c>
      <c r="I8502" s="6">
        <f t="shared" si="2378"/>
        <v>1.1000000000000014</v>
      </c>
      <c r="J8502" s="6">
        <f t="shared" si="2379"/>
        <v>0.79203353000000143</v>
      </c>
      <c r="K8502" s="3">
        <f t="shared" si="2387"/>
        <v>0.90518117714286461</v>
      </c>
      <c r="L8502" s="6">
        <f t="shared" si="2380"/>
        <v>0</v>
      </c>
      <c r="M8502" s="6">
        <f t="shared" si="2388"/>
        <v>114.60687737142858</v>
      </c>
      <c r="N8502" s="6">
        <f t="shared" si="2389"/>
        <v>0.11314764714286696</v>
      </c>
      <c r="O8502" s="2">
        <f t="shared" si="2381"/>
        <v>-0.11314764714286696</v>
      </c>
      <c r="P8502" s="2">
        <f t="shared" si="2390"/>
        <v>31.886852352857133</v>
      </c>
      <c r="Q8502" s="2">
        <f t="shared" si="2382"/>
        <v>1.2131476471428684</v>
      </c>
      <c r="R8502" s="2">
        <f t="shared" si="2391"/>
        <v>0.30796646999999999</v>
      </c>
      <c r="S8502" s="2">
        <f t="shared" si="2383"/>
        <v>0.90518117714286839</v>
      </c>
      <c r="T8502" s="2">
        <f t="shared" si="2394"/>
        <v>0</v>
      </c>
      <c r="U8502" s="2">
        <f t="shared" si="2384"/>
        <v>0</v>
      </c>
      <c r="V8502" t="str">
        <f t="shared" si="2392"/>
        <v>N</v>
      </c>
      <c r="W8502" s="2">
        <f t="shared" si="2393"/>
        <v>0</v>
      </c>
      <c r="X8502" s="2">
        <f t="shared" si="2385"/>
        <v>0</v>
      </c>
      <c r="Y8502" s="2"/>
    </row>
    <row r="8503" spans="1:25" x14ac:dyDescent="0.2">
      <c r="A8503">
        <v>4</v>
      </c>
      <c r="B8503" s="1">
        <v>43090.166666646051</v>
      </c>
      <c r="C8503">
        <v>32.799999999999997</v>
      </c>
      <c r="D8503" s="15">
        <f t="shared" si="2386"/>
        <v>32.799999999999997</v>
      </c>
      <c r="E8503">
        <v>32</v>
      </c>
      <c r="F8503" s="6">
        <v>0.245725</v>
      </c>
      <c r="G8503" s="6">
        <v>-1.5167529999999999E-2</v>
      </c>
      <c r="H8503" s="6">
        <f t="shared" si="2377"/>
        <v>0.23055746999999999</v>
      </c>
      <c r="I8503" s="6">
        <f t="shared" si="2378"/>
        <v>0.79999999999999716</v>
      </c>
      <c r="J8503" s="6">
        <f t="shared" si="2379"/>
        <v>0.56944252999999723</v>
      </c>
      <c r="K8503" s="3">
        <f t="shared" si="2387"/>
        <v>0.65079146285714273</v>
      </c>
      <c r="L8503" s="6">
        <f t="shared" si="2380"/>
        <v>0</v>
      </c>
      <c r="M8503" s="6">
        <f t="shared" si="2388"/>
        <v>113.95608590857144</v>
      </c>
      <c r="N8503" s="6">
        <f t="shared" si="2389"/>
        <v>8.1348932857139289E-2</v>
      </c>
      <c r="O8503" s="2">
        <f t="shared" si="2381"/>
        <v>-8.1348932857139289E-2</v>
      </c>
      <c r="P8503" s="2">
        <f t="shared" si="2390"/>
        <v>31.918651067142861</v>
      </c>
      <c r="Q8503" s="2">
        <f t="shared" si="2382"/>
        <v>0.88134893285713645</v>
      </c>
      <c r="R8503" s="2">
        <f t="shared" si="2391"/>
        <v>0.23055746999999999</v>
      </c>
      <c r="S8503" s="2">
        <f t="shared" si="2383"/>
        <v>0.65079146285713652</v>
      </c>
      <c r="T8503" s="2">
        <f t="shared" si="2394"/>
        <v>0</v>
      </c>
      <c r="U8503" s="2">
        <f t="shared" si="2384"/>
        <v>0</v>
      </c>
      <c r="V8503" t="str">
        <f t="shared" si="2392"/>
        <v>N</v>
      </c>
      <c r="W8503" s="2">
        <f t="shared" si="2393"/>
        <v>0</v>
      </c>
      <c r="X8503" s="2">
        <f t="shared" si="2385"/>
        <v>0</v>
      </c>
      <c r="Y8503" s="2"/>
    </row>
    <row r="8504" spans="1:25" x14ac:dyDescent="0.2">
      <c r="A8504">
        <v>5</v>
      </c>
      <c r="B8504" s="1">
        <v>43090.208333312716</v>
      </c>
      <c r="C8504">
        <v>32.5</v>
      </c>
      <c r="D8504" s="15">
        <f t="shared" si="2386"/>
        <v>32.5</v>
      </c>
      <c r="E8504">
        <v>32</v>
      </c>
      <c r="F8504" s="6">
        <v>0</v>
      </c>
      <c r="G8504" s="6">
        <v>-1.5167529999999999E-2</v>
      </c>
      <c r="H8504" s="6">
        <f t="shared" si="2377"/>
        <v>-1.5167529999999999E-2</v>
      </c>
      <c r="I8504" s="6">
        <f t="shared" si="2378"/>
        <v>0.5</v>
      </c>
      <c r="J8504" s="6">
        <f t="shared" si="2379"/>
        <v>0.51516753000000004</v>
      </c>
      <c r="K8504" s="3">
        <f t="shared" si="2387"/>
        <v>0.58876289142857274</v>
      </c>
      <c r="L8504" s="6">
        <f t="shared" si="2380"/>
        <v>0</v>
      </c>
      <c r="M8504" s="6">
        <f t="shared" si="2388"/>
        <v>113.36732301714287</v>
      </c>
      <c r="N8504" s="6">
        <f t="shared" si="2389"/>
        <v>7.3595361428573369E-2</v>
      </c>
      <c r="O8504" s="2">
        <f t="shared" si="2381"/>
        <v>-7.3595361428573369E-2</v>
      </c>
      <c r="P8504" s="2">
        <f t="shared" si="2390"/>
        <v>31.926404638571427</v>
      </c>
      <c r="Q8504" s="2">
        <f t="shared" si="2382"/>
        <v>0.57359536142857337</v>
      </c>
      <c r="R8504" s="2">
        <f t="shared" si="2391"/>
        <v>-1.5167529999999999E-2</v>
      </c>
      <c r="S8504" s="2">
        <f t="shared" si="2383"/>
        <v>0.58876289142857341</v>
      </c>
      <c r="T8504" s="2">
        <f t="shared" si="2394"/>
        <v>0</v>
      </c>
      <c r="U8504" s="2">
        <f t="shared" si="2384"/>
        <v>0</v>
      </c>
      <c r="V8504" t="str">
        <f t="shared" si="2392"/>
        <v>N</v>
      </c>
      <c r="W8504" s="2">
        <f t="shared" si="2393"/>
        <v>0</v>
      </c>
      <c r="X8504" s="2">
        <f t="shared" si="2385"/>
        <v>0</v>
      </c>
      <c r="Y8504" s="2"/>
    </row>
    <row r="8505" spans="1:25" x14ac:dyDescent="0.2">
      <c r="A8505">
        <v>6</v>
      </c>
      <c r="B8505" s="1">
        <v>43090.24999997938</v>
      </c>
      <c r="C8505">
        <v>32.6</v>
      </c>
      <c r="D8505" s="15">
        <f t="shared" si="2386"/>
        <v>32.6</v>
      </c>
      <c r="E8505">
        <v>32</v>
      </c>
      <c r="F8505" s="6">
        <v>0</v>
      </c>
      <c r="G8505" s="6">
        <v>-1.5167529999999999E-2</v>
      </c>
      <c r="H8505" s="6">
        <f t="shared" si="2377"/>
        <v>-1.5167529999999999E-2</v>
      </c>
      <c r="I8505" s="6">
        <f t="shared" si="2378"/>
        <v>0.60000000000000142</v>
      </c>
      <c r="J8505" s="6">
        <f t="shared" si="2379"/>
        <v>0.61516753000000146</v>
      </c>
      <c r="K8505" s="3">
        <f t="shared" si="2387"/>
        <v>0.70304860571428662</v>
      </c>
      <c r="L8505" s="6">
        <f t="shared" si="2380"/>
        <v>0</v>
      </c>
      <c r="M8505" s="6">
        <f t="shared" si="2388"/>
        <v>112.66427441142858</v>
      </c>
      <c r="N8505" s="6">
        <f t="shared" si="2389"/>
        <v>8.7881075714278722E-2</v>
      </c>
      <c r="O8505" s="2">
        <f t="shared" si="2381"/>
        <v>-8.7881075714278722E-2</v>
      </c>
      <c r="P8505" s="2">
        <f t="shared" si="2390"/>
        <v>31.912118924285721</v>
      </c>
      <c r="Q8505" s="2">
        <f t="shared" si="2382"/>
        <v>0.68788107571428014</v>
      </c>
      <c r="R8505" s="2">
        <f t="shared" si="2391"/>
        <v>-1.5167529999999999E-2</v>
      </c>
      <c r="S8505" s="2">
        <f t="shared" si="2383"/>
        <v>0.70304860571428018</v>
      </c>
      <c r="T8505" s="2">
        <f t="shared" si="2394"/>
        <v>0</v>
      </c>
      <c r="U8505" s="2">
        <f t="shared" si="2384"/>
        <v>0</v>
      </c>
      <c r="V8505" t="str">
        <f t="shared" si="2392"/>
        <v>N</v>
      </c>
      <c r="W8505" s="2">
        <f t="shared" si="2393"/>
        <v>0</v>
      </c>
      <c r="X8505" s="2">
        <f t="shared" si="2385"/>
        <v>0</v>
      </c>
      <c r="Y8505" s="2"/>
    </row>
    <row r="8506" spans="1:25" x14ac:dyDescent="0.2">
      <c r="A8506">
        <v>7</v>
      </c>
      <c r="B8506" s="1">
        <v>43090.291666646044</v>
      </c>
      <c r="C8506">
        <v>32.799999999999997</v>
      </c>
      <c r="D8506" s="15">
        <f t="shared" si="2386"/>
        <v>32.799999999999997</v>
      </c>
      <c r="E8506">
        <v>32</v>
      </c>
      <c r="F8506" s="6">
        <v>0</v>
      </c>
      <c r="G8506" s="6">
        <v>1.6066813</v>
      </c>
      <c r="H8506" s="6">
        <f t="shared" si="2377"/>
        <v>1.6066813</v>
      </c>
      <c r="I8506" s="6">
        <f t="shared" si="2378"/>
        <v>0.79999999999999716</v>
      </c>
      <c r="J8506" s="6">
        <f t="shared" si="2379"/>
        <v>0</v>
      </c>
      <c r="K8506" s="3">
        <f t="shared" si="2387"/>
        <v>0</v>
      </c>
      <c r="L8506" s="6">
        <f t="shared" si="2380"/>
        <v>0.80668130000000282</v>
      </c>
      <c r="M8506" s="6">
        <f t="shared" si="2388"/>
        <v>113.47095571142859</v>
      </c>
      <c r="N8506" s="6">
        <f t="shared" si="2389"/>
        <v>0</v>
      </c>
      <c r="O8506" s="2">
        <f t="shared" si="2381"/>
        <v>0</v>
      </c>
      <c r="P8506" s="2">
        <f t="shared" si="2390"/>
        <v>32</v>
      </c>
      <c r="Q8506" s="2">
        <f t="shared" si="2382"/>
        <v>0.79999999999999716</v>
      </c>
      <c r="R8506" s="2">
        <f t="shared" si="2391"/>
        <v>0.79999999999999716</v>
      </c>
      <c r="S8506" s="2">
        <f t="shared" si="2383"/>
        <v>0</v>
      </c>
      <c r="T8506" s="2">
        <f t="shared" si="2394"/>
        <v>0.80668130000000815</v>
      </c>
      <c r="U8506" s="2">
        <f t="shared" si="2384"/>
        <v>0</v>
      </c>
      <c r="V8506" t="str">
        <f t="shared" si="2392"/>
        <v>N</v>
      </c>
      <c r="W8506" s="2">
        <f t="shared" si="2393"/>
        <v>0</v>
      </c>
      <c r="X8506" s="2">
        <f t="shared" si="2385"/>
        <v>0</v>
      </c>
      <c r="Y8506" s="2"/>
    </row>
    <row r="8507" spans="1:25" x14ac:dyDescent="0.2">
      <c r="A8507">
        <v>8</v>
      </c>
      <c r="B8507" s="1">
        <v>43090.333333312708</v>
      </c>
      <c r="C8507">
        <v>34</v>
      </c>
      <c r="D8507" s="15">
        <f t="shared" si="2386"/>
        <v>34</v>
      </c>
      <c r="E8507">
        <v>32</v>
      </c>
      <c r="F8507" s="6">
        <v>0.25199300000000002</v>
      </c>
      <c r="G8507" s="6">
        <v>22.712679999999999</v>
      </c>
      <c r="H8507" s="6">
        <f t="shared" si="2377"/>
        <v>22.964672999999998</v>
      </c>
      <c r="I8507" s="6">
        <f t="shared" si="2378"/>
        <v>2</v>
      </c>
      <c r="J8507" s="6">
        <f t="shared" si="2379"/>
        <v>0</v>
      </c>
      <c r="K8507" s="3">
        <f t="shared" si="2387"/>
        <v>0</v>
      </c>
      <c r="L8507" s="6">
        <f t="shared" si="2380"/>
        <v>20.964672999999998</v>
      </c>
      <c r="M8507" s="6">
        <f t="shared" si="2388"/>
        <v>134.43562871142859</v>
      </c>
      <c r="N8507" s="6">
        <f t="shared" si="2389"/>
        <v>0</v>
      </c>
      <c r="O8507" s="2">
        <f t="shared" si="2381"/>
        <v>0</v>
      </c>
      <c r="P8507" s="2">
        <f t="shared" si="2390"/>
        <v>32</v>
      </c>
      <c r="Q8507" s="2">
        <f t="shared" si="2382"/>
        <v>2</v>
      </c>
      <c r="R8507" s="2">
        <f t="shared" si="2391"/>
        <v>2</v>
      </c>
      <c r="S8507" s="2">
        <f t="shared" si="2383"/>
        <v>0</v>
      </c>
      <c r="T8507" s="2">
        <f t="shared" si="2394"/>
        <v>20.964673000000005</v>
      </c>
      <c r="U8507" s="2">
        <f t="shared" si="2384"/>
        <v>0</v>
      </c>
      <c r="V8507" t="str">
        <f t="shared" si="2392"/>
        <v>Y</v>
      </c>
      <c r="W8507" s="2">
        <f t="shared" si="2393"/>
        <v>0</v>
      </c>
      <c r="X8507" s="2">
        <f t="shared" si="2385"/>
        <v>0</v>
      </c>
      <c r="Y8507" s="2"/>
    </row>
    <row r="8508" spans="1:25" x14ac:dyDescent="0.2">
      <c r="A8508">
        <v>9</v>
      </c>
      <c r="B8508" s="1">
        <v>43090.374999979373</v>
      </c>
      <c r="C8508">
        <v>36.299999999999997</v>
      </c>
      <c r="D8508" s="15">
        <f t="shared" si="2386"/>
        <v>36.299999999999997</v>
      </c>
      <c r="E8508">
        <v>32</v>
      </c>
      <c r="F8508" s="6">
        <v>0.22589799999999999</v>
      </c>
      <c r="G8508" s="6">
        <v>33.97842</v>
      </c>
      <c r="H8508" s="6">
        <f t="shared" si="2377"/>
        <v>34.204318000000001</v>
      </c>
      <c r="I8508" s="6">
        <f t="shared" si="2378"/>
        <v>4.2999999999999972</v>
      </c>
      <c r="J8508" s="6">
        <f t="shared" si="2379"/>
        <v>0</v>
      </c>
      <c r="K8508" s="3">
        <f t="shared" si="2387"/>
        <v>0</v>
      </c>
      <c r="L8508" s="6">
        <f t="shared" si="2380"/>
        <v>29.904318000000004</v>
      </c>
      <c r="M8508" s="6">
        <f t="shared" si="2388"/>
        <v>164.33994671142858</v>
      </c>
      <c r="N8508" s="6">
        <f t="shared" si="2389"/>
        <v>0</v>
      </c>
      <c r="O8508" s="2">
        <f t="shared" si="2381"/>
        <v>0</v>
      </c>
      <c r="P8508" s="2">
        <f t="shared" si="2390"/>
        <v>32</v>
      </c>
      <c r="Q8508" s="2">
        <f t="shared" si="2382"/>
        <v>4.2999999999999972</v>
      </c>
      <c r="R8508" s="2">
        <f t="shared" si="2391"/>
        <v>4.2999999999999972</v>
      </c>
      <c r="S8508" s="2">
        <f t="shared" si="2383"/>
        <v>0</v>
      </c>
      <c r="T8508" s="2">
        <f t="shared" si="2394"/>
        <v>29.904317999999989</v>
      </c>
      <c r="U8508" s="2">
        <f t="shared" si="2384"/>
        <v>0</v>
      </c>
      <c r="V8508" t="str">
        <f t="shared" si="2392"/>
        <v>Y</v>
      </c>
      <c r="W8508" s="2">
        <f t="shared" si="2393"/>
        <v>0</v>
      </c>
      <c r="X8508" s="2">
        <f t="shared" si="2385"/>
        <v>0</v>
      </c>
      <c r="Y8508" s="2"/>
    </row>
    <row r="8509" spans="1:25" x14ac:dyDescent="0.2">
      <c r="A8509">
        <v>10</v>
      </c>
      <c r="B8509" s="1">
        <v>43090.416666646037</v>
      </c>
      <c r="C8509">
        <v>38.6</v>
      </c>
      <c r="D8509" s="15">
        <f t="shared" si="2386"/>
        <v>38.6</v>
      </c>
      <c r="E8509">
        <v>32</v>
      </c>
      <c r="F8509" s="6">
        <v>0</v>
      </c>
      <c r="G8509" s="6">
        <v>41.915750000000003</v>
      </c>
      <c r="H8509" s="6">
        <f t="shared" si="2377"/>
        <v>41.915750000000003</v>
      </c>
      <c r="I8509" s="6">
        <f t="shared" si="2378"/>
        <v>6.6000000000000014</v>
      </c>
      <c r="J8509" s="6">
        <f t="shared" si="2379"/>
        <v>0</v>
      </c>
      <c r="K8509" s="3">
        <f t="shared" si="2387"/>
        <v>0</v>
      </c>
      <c r="L8509" s="6">
        <f t="shared" si="2380"/>
        <v>35.315750000000001</v>
      </c>
      <c r="M8509" s="6">
        <f t="shared" si="2388"/>
        <v>199.65569671142859</v>
      </c>
      <c r="N8509" s="6">
        <f t="shared" si="2389"/>
        <v>0</v>
      </c>
      <c r="O8509" s="2">
        <f t="shared" si="2381"/>
        <v>0</v>
      </c>
      <c r="P8509" s="2">
        <f t="shared" si="2390"/>
        <v>32</v>
      </c>
      <c r="Q8509" s="2">
        <f t="shared" si="2382"/>
        <v>6.6000000000000014</v>
      </c>
      <c r="R8509" s="2">
        <f t="shared" si="2391"/>
        <v>6.6000000000000014</v>
      </c>
      <c r="S8509" s="2">
        <f t="shared" si="2383"/>
        <v>0</v>
      </c>
      <c r="T8509" s="2">
        <f t="shared" si="2394"/>
        <v>35.315750000000008</v>
      </c>
      <c r="U8509" s="2">
        <f t="shared" si="2384"/>
        <v>0</v>
      </c>
      <c r="V8509" t="str">
        <f t="shared" si="2392"/>
        <v>Y</v>
      </c>
      <c r="W8509" s="2">
        <f t="shared" si="2393"/>
        <v>0</v>
      </c>
      <c r="X8509" s="2">
        <f t="shared" si="2385"/>
        <v>0</v>
      </c>
      <c r="Y8509" s="2"/>
    </row>
    <row r="8510" spans="1:25" x14ac:dyDescent="0.2">
      <c r="A8510">
        <v>11</v>
      </c>
      <c r="B8510" s="1">
        <v>43090.458333312701</v>
      </c>
      <c r="C8510">
        <v>39.299999999999997</v>
      </c>
      <c r="D8510" s="15">
        <f t="shared" si="2386"/>
        <v>39.299999999999997</v>
      </c>
      <c r="E8510">
        <v>32</v>
      </c>
      <c r="F8510" s="6">
        <v>0</v>
      </c>
      <c r="G8510" s="6">
        <v>45.766710000000003</v>
      </c>
      <c r="H8510" s="6">
        <f t="shared" si="2377"/>
        <v>45.766710000000003</v>
      </c>
      <c r="I8510" s="6">
        <f t="shared" si="2378"/>
        <v>7.2999999999999972</v>
      </c>
      <c r="J8510" s="6">
        <f t="shared" si="2379"/>
        <v>0</v>
      </c>
      <c r="K8510" s="3">
        <f t="shared" si="2387"/>
        <v>0</v>
      </c>
      <c r="L8510" s="6">
        <f t="shared" si="2380"/>
        <v>38.466710000000006</v>
      </c>
      <c r="M8510" s="6">
        <f t="shared" si="2388"/>
        <v>220</v>
      </c>
      <c r="N8510" s="6">
        <f t="shared" si="2389"/>
        <v>18.122406711428596</v>
      </c>
      <c r="O8510" s="2">
        <f t="shared" si="2381"/>
        <v>-18.122406711428596</v>
      </c>
      <c r="P8510" s="2">
        <f t="shared" si="2390"/>
        <v>13.877593288571404</v>
      </c>
      <c r="Q8510" s="2">
        <f t="shared" si="2382"/>
        <v>25.422406711428593</v>
      </c>
      <c r="R8510" s="2">
        <f t="shared" si="2391"/>
        <v>25.422406711428593</v>
      </c>
      <c r="S8510" s="2">
        <f t="shared" si="2383"/>
        <v>0</v>
      </c>
      <c r="T8510" s="2">
        <f t="shared" si="2394"/>
        <v>20.34430328857141</v>
      </c>
      <c r="U8510" s="2">
        <f t="shared" si="2384"/>
        <v>0</v>
      </c>
      <c r="V8510" t="str">
        <f t="shared" si="2392"/>
        <v>Y</v>
      </c>
      <c r="W8510" s="2">
        <f t="shared" si="2393"/>
        <v>0</v>
      </c>
      <c r="X8510" s="2">
        <f t="shared" si="2385"/>
        <v>0</v>
      </c>
      <c r="Y8510" s="2"/>
    </row>
    <row r="8511" spans="1:25" x14ac:dyDescent="0.2">
      <c r="A8511">
        <v>12</v>
      </c>
      <c r="B8511" s="1">
        <v>43090.499999979365</v>
      </c>
      <c r="C8511">
        <v>39.799999999999997</v>
      </c>
      <c r="D8511" s="15">
        <f t="shared" si="2386"/>
        <v>39.799999999999997</v>
      </c>
      <c r="E8511">
        <v>32</v>
      </c>
      <c r="F8511" s="6">
        <v>0</v>
      </c>
      <c r="G8511" s="6">
        <v>46.675820000000009</v>
      </c>
      <c r="H8511" s="6">
        <f t="shared" si="2377"/>
        <v>46.675820000000009</v>
      </c>
      <c r="I8511" s="6">
        <f t="shared" si="2378"/>
        <v>7.7999999999999972</v>
      </c>
      <c r="J8511" s="6">
        <f t="shared" si="2379"/>
        <v>0</v>
      </c>
      <c r="K8511" s="3">
        <f t="shared" si="2387"/>
        <v>0</v>
      </c>
      <c r="L8511" s="6">
        <f t="shared" si="2380"/>
        <v>38.875820000000012</v>
      </c>
      <c r="M8511" s="6">
        <f t="shared" si="2388"/>
        <v>220</v>
      </c>
      <c r="N8511" s="6">
        <f t="shared" si="2389"/>
        <v>38.875820000000033</v>
      </c>
      <c r="O8511" s="2">
        <f t="shared" si="2381"/>
        <v>-32</v>
      </c>
      <c r="P8511" s="2">
        <f t="shared" si="2390"/>
        <v>0</v>
      </c>
      <c r="Q8511" s="2">
        <f t="shared" si="2382"/>
        <v>39.799999999999997</v>
      </c>
      <c r="R8511" s="2">
        <f t="shared" si="2391"/>
        <v>39.799999999999997</v>
      </c>
      <c r="S8511" s="2">
        <f t="shared" si="2383"/>
        <v>0</v>
      </c>
      <c r="T8511" s="2">
        <f t="shared" si="2394"/>
        <v>0</v>
      </c>
      <c r="U8511" s="2">
        <f t="shared" si="2384"/>
        <v>6.8758200000000329</v>
      </c>
      <c r="V8511" t="str">
        <f t="shared" si="2392"/>
        <v>Y</v>
      </c>
      <c r="W8511" s="2">
        <f t="shared" si="2393"/>
        <v>6.8758200000000329</v>
      </c>
      <c r="X8511" s="2">
        <f t="shared" si="2385"/>
        <v>0</v>
      </c>
      <c r="Y8511" s="2"/>
    </row>
    <row r="8512" spans="1:25" x14ac:dyDescent="0.2">
      <c r="A8512">
        <v>13</v>
      </c>
      <c r="B8512" s="1">
        <v>43090.54166664603</v>
      </c>
      <c r="C8512">
        <v>39</v>
      </c>
      <c r="D8512" s="15">
        <f t="shared" si="2386"/>
        <v>39</v>
      </c>
      <c r="E8512">
        <v>32</v>
      </c>
      <c r="F8512" s="6">
        <v>0</v>
      </c>
      <c r="G8512" s="6">
        <v>44.203780000000002</v>
      </c>
      <c r="H8512" s="6">
        <f t="shared" si="2377"/>
        <v>44.203780000000002</v>
      </c>
      <c r="I8512" s="6">
        <f t="shared" si="2378"/>
        <v>7</v>
      </c>
      <c r="J8512" s="6">
        <f t="shared" si="2379"/>
        <v>0</v>
      </c>
      <c r="K8512" s="3">
        <f t="shared" si="2387"/>
        <v>0</v>
      </c>
      <c r="L8512" s="6">
        <f t="shared" si="2380"/>
        <v>37.203780000000002</v>
      </c>
      <c r="M8512" s="6">
        <f t="shared" si="2388"/>
        <v>220</v>
      </c>
      <c r="N8512" s="6">
        <f t="shared" si="2389"/>
        <v>37.203779999999995</v>
      </c>
      <c r="O8512" s="2">
        <f t="shared" si="2381"/>
        <v>-32</v>
      </c>
      <c r="P8512" s="2">
        <f t="shared" si="2390"/>
        <v>0</v>
      </c>
      <c r="Q8512" s="2">
        <f t="shared" si="2382"/>
        <v>39</v>
      </c>
      <c r="R8512" s="2">
        <f t="shared" si="2391"/>
        <v>39</v>
      </c>
      <c r="S8512" s="2">
        <f t="shared" si="2383"/>
        <v>0</v>
      </c>
      <c r="T8512" s="2">
        <f t="shared" si="2394"/>
        <v>0</v>
      </c>
      <c r="U8512" s="2">
        <f t="shared" si="2384"/>
        <v>5.2037799999999947</v>
      </c>
      <c r="V8512" t="str">
        <f t="shared" si="2392"/>
        <v>Y</v>
      </c>
      <c r="W8512" s="2">
        <f t="shared" si="2393"/>
        <v>5.2037799999999947</v>
      </c>
      <c r="X8512" s="2">
        <f t="shared" si="2385"/>
        <v>0</v>
      </c>
      <c r="Y8512" s="2"/>
    </row>
    <row r="8513" spans="1:25" x14ac:dyDescent="0.2">
      <c r="A8513">
        <v>14</v>
      </c>
      <c r="B8513" s="1">
        <v>43090.583333312694</v>
      </c>
      <c r="C8513">
        <v>40</v>
      </c>
      <c r="D8513" s="15">
        <f t="shared" si="2386"/>
        <v>40</v>
      </c>
      <c r="E8513">
        <v>32</v>
      </c>
      <c r="F8513" s="6">
        <v>0</v>
      </c>
      <c r="G8513" s="6">
        <v>33.439540000000001</v>
      </c>
      <c r="H8513" s="6">
        <f t="shared" si="2377"/>
        <v>33.439540000000001</v>
      </c>
      <c r="I8513" s="6">
        <f t="shared" si="2378"/>
        <v>8</v>
      </c>
      <c r="J8513" s="6">
        <f t="shared" si="2379"/>
        <v>0</v>
      </c>
      <c r="K8513" s="3">
        <f t="shared" si="2387"/>
        <v>0</v>
      </c>
      <c r="L8513" s="6">
        <f t="shared" si="2380"/>
        <v>25.439540000000001</v>
      </c>
      <c r="M8513" s="6">
        <f t="shared" si="2388"/>
        <v>220</v>
      </c>
      <c r="N8513" s="6">
        <f t="shared" si="2389"/>
        <v>25.439539999999994</v>
      </c>
      <c r="O8513" s="2">
        <f t="shared" si="2381"/>
        <v>-25.439539999999994</v>
      </c>
      <c r="P8513" s="2">
        <f t="shared" si="2390"/>
        <v>6.5604600000000062</v>
      </c>
      <c r="Q8513" s="2">
        <f t="shared" si="2382"/>
        <v>33.439539999999994</v>
      </c>
      <c r="R8513" s="2">
        <f t="shared" si="2391"/>
        <v>33.439539999999994</v>
      </c>
      <c r="S8513" s="2">
        <f t="shared" si="2383"/>
        <v>0</v>
      </c>
      <c r="T8513" s="2">
        <f t="shared" si="2394"/>
        <v>0</v>
      </c>
      <c r="U8513" s="2">
        <f t="shared" si="2384"/>
        <v>0</v>
      </c>
      <c r="V8513" t="str">
        <f t="shared" si="2392"/>
        <v>Y</v>
      </c>
      <c r="W8513" s="2">
        <f t="shared" si="2393"/>
        <v>0</v>
      </c>
      <c r="X8513" s="2">
        <f t="shared" si="2385"/>
        <v>0</v>
      </c>
      <c r="Y8513" s="2"/>
    </row>
    <row r="8514" spans="1:25" x14ac:dyDescent="0.2">
      <c r="A8514">
        <v>15</v>
      </c>
      <c r="B8514" s="1">
        <v>43090.624999979358</v>
      </c>
      <c r="C8514">
        <v>40.299999999999997</v>
      </c>
      <c r="D8514" s="15">
        <f t="shared" si="2386"/>
        <v>40.299999999999997</v>
      </c>
      <c r="E8514">
        <v>32</v>
      </c>
      <c r="F8514" s="6">
        <v>0</v>
      </c>
      <c r="G8514" s="6">
        <v>29.136569999999999</v>
      </c>
      <c r="H8514" s="6">
        <f t="shared" si="2377"/>
        <v>29.136569999999999</v>
      </c>
      <c r="I8514" s="6">
        <f t="shared" si="2378"/>
        <v>8.2999999999999972</v>
      </c>
      <c r="J8514" s="6">
        <f t="shared" si="2379"/>
        <v>0</v>
      </c>
      <c r="K8514" s="3">
        <f t="shared" si="2387"/>
        <v>0</v>
      </c>
      <c r="L8514" s="6">
        <f t="shared" si="2380"/>
        <v>20.836570000000002</v>
      </c>
      <c r="M8514" s="6">
        <f t="shared" si="2388"/>
        <v>220</v>
      </c>
      <c r="N8514" s="6">
        <f t="shared" si="2389"/>
        <v>20.836569999999995</v>
      </c>
      <c r="O8514" s="2">
        <f t="shared" si="2381"/>
        <v>-20.836569999999995</v>
      </c>
      <c r="P8514" s="2">
        <f t="shared" si="2390"/>
        <v>11.163430000000005</v>
      </c>
      <c r="Q8514" s="2">
        <f t="shared" si="2382"/>
        <v>29.136569999999992</v>
      </c>
      <c r="R8514" s="2">
        <f t="shared" si="2391"/>
        <v>29.136569999999992</v>
      </c>
      <c r="S8514" s="2">
        <f t="shared" si="2383"/>
        <v>0</v>
      </c>
      <c r="T8514" s="2">
        <f t="shared" si="2394"/>
        <v>0</v>
      </c>
      <c r="U8514" s="2">
        <f t="shared" si="2384"/>
        <v>0</v>
      </c>
      <c r="V8514" t="str">
        <f t="shared" si="2392"/>
        <v>Y</v>
      </c>
      <c r="W8514" s="2">
        <f t="shared" si="2393"/>
        <v>0</v>
      </c>
      <c r="X8514" s="2">
        <f t="shared" si="2385"/>
        <v>0</v>
      </c>
      <c r="Y8514" s="2"/>
    </row>
    <row r="8515" spans="1:25" x14ac:dyDescent="0.2">
      <c r="A8515">
        <v>16</v>
      </c>
      <c r="B8515" s="1">
        <v>43090.666666646022</v>
      </c>
      <c r="C8515">
        <v>40.799999999999997</v>
      </c>
      <c r="D8515" s="15">
        <f t="shared" si="2386"/>
        <v>40.799999999999997</v>
      </c>
      <c r="E8515">
        <v>32</v>
      </c>
      <c r="F8515" s="6">
        <v>0</v>
      </c>
      <c r="G8515" s="6">
        <v>16.436060000000001</v>
      </c>
      <c r="H8515" s="6">
        <f t="shared" ref="H8515:H8578" si="2395">(F8515+G8515)</f>
        <v>16.436060000000001</v>
      </c>
      <c r="I8515" s="6">
        <f t="shared" ref="I8515:I8578" si="2396">IF((D8515-E8515)&gt;0,D8515-E8515,0)</f>
        <v>8.7999999999999972</v>
      </c>
      <c r="J8515" s="6">
        <f t="shared" ref="J8515:J8578" si="2397">IF((I8515-H8515)&gt;0, (I8515-H8515), (0))</f>
        <v>0</v>
      </c>
      <c r="K8515" s="3">
        <f t="shared" si="2387"/>
        <v>0</v>
      </c>
      <c r="L8515" s="6">
        <f t="shared" ref="L8515:L8578" si="2398">IF(J8515=0, H8515-I8515,0)</f>
        <v>7.6360600000000041</v>
      </c>
      <c r="M8515" s="6">
        <f t="shared" si="2388"/>
        <v>220</v>
      </c>
      <c r="N8515" s="6">
        <f t="shared" si="2389"/>
        <v>7.6360600000000147</v>
      </c>
      <c r="O8515" s="2">
        <f t="shared" ref="O8515:O8578" si="2399">IF((N8515&lt;E8515-$AA$7),-N8515,$AA$7-E8515)</f>
        <v>-7.6360600000000147</v>
      </c>
      <c r="P8515" s="2">
        <f t="shared" si="2390"/>
        <v>24.363939999999985</v>
      </c>
      <c r="Q8515" s="2">
        <f t="shared" ref="Q8515:Q8578" si="2400">D8515-P8515</f>
        <v>16.436060000000012</v>
      </c>
      <c r="R8515" s="2">
        <f t="shared" si="2391"/>
        <v>16.436060000000012</v>
      </c>
      <c r="S8515" s="2">
        <f t="shared" ref="S8515:S8578" si="2401">IF(Q8515-R8515&gt;0, Q8515-R8515, 0)</f>
        <v>0</v>
      </c>
      <c r="T8515" s="2">
        <f t="shared" si="2394"/>
        <v>0</v>
      </c>
      <c r="U8515" s="2">
        <f t="shared" ref="U8515:U8578" si="2402">N8515+O8515</f>
        <v>0</v>
      </c>
      <c r="V8515" t="str">
        <f t="shared" si="2392"/>
        <v>Y</v>
      </c>
      <c r="W8515" s="2">
        <f t="shared" si="2393"/>
        <v>0</v>
      </c>
      <c r="X8515" s="2">
        <f t="shared" ref="X8515:X8578" si="2403">D8515- (P8515+R8515+S8515)</f>
        <v>0</v>
      </c>
      <c r="Y8515" s="2"/>
    </row>
    <row r="8516" spans="1:25" x14ac:dyDescent="0.2">
      <c r="A8516">
        <v>17</v>
      </c>
      <c r="B8516" s="1">
        <v>43090.708333312687</v>
      </c>
      <c r="C8516">
        <v>41.4</v>
      </c>
      <c r="D8516" s="15">
        <f t="shared" ref="D8516:D8579" si="2404">C8516/$AA$4*$AA$5</f>
        <v>41.4</v>
      </c>
      <c r="E8516">
        <v>32</v>
      </c>
      <c r="F8516" s="6">
        <v>0</v>
      </c>
      <c r="G8516" s="6">
        <v>1.524076</v>
      </c>
      <c r="H8516" s="6">
        <f t="shared" si="2395"/>
        <v>1.524076</v>
      </c>
      <c r="I8516" s="6">
        <f t="shared" si="2396"/>
        <v>9.3999999999999986</v>
      </c>
      <c r="J8516" s="6">
        <f t="shared" si="2397"/>
        <v>7.8759239999999986</v>
      </c>
      <c r="K8516" s="3">
        <f t="shared" ref="K8516:K8579" si="2405">IF((M8515-M8516)&gt;0,M8515-M8516,0)</f>
        <v>9.0010560000000055</v>
      </c>
      <c r="L8516" s="6">
        <f t="shared" si="2398"/>
        <v>0</v>
      </c>
      <c r="M8516" s="6">
        <f t="shared" ref="M8516:M8579" si="2406">IF( (M8515-J8516/$AA$11+L8516)&gt;$AA$25, IF((M8515-J8516/$AA$11+L8516)&lt;$AA$9,(M8515-J8516/$AA$11+L8516),$AA$9), $AA$25)</f>
        <v>210.99894399999999</v>
      </c>
      <c r="N8516" s="6">
        <f t="shared" ref="N8516:N8579" si="2407">IF(((M8515-J8516+L8516)-M8516)&gt;0,((M8515-J8516+L8516)-M8516),0)</f>
        <v>1.1251320000000078</v>
      </c>
      <c r="O8516" s="2">
        <f t="shared" si="2399"/>
        <v>-1.1251320000000078</v>
      </c>
      <c r="P8516" s="2">
        <f t="shared" ref="P8516:P8579" si="2408">E8516+O8516</f>
        <v>30.874867999999992</v>
      </c>
      <c r="Q8516" s="2">
        <f t="shared" si="2400"/>
        <v>10.525132000000006</v>
      </c>
      <c r="R8516" s="2">
        <f t="shared" ref="R8516:R8579" si="2409">IF(Q8516&gt;H8516, H8516, Q8516)</f>
        <v>1.524076</v>
      </c>
      <c r="S8516" s="2">
        <f t="shared" si="2401"/>
        <v>9.0010560000000055</v>
      </c>
      <c r="T8516" s="2">
        <f t="shared" si="2394"/>
        <v>0</v>
      </c>
      <c r="U8516" s="2">
        <f t="shared" si="2402"/>
        <v>0</v>
      </c>
      <c r="V8516" t="str">
        <f t="shared" ref="V8516:V8579" si="2410">IF(AND(A8516&gt;7,A8516&lt;17), "Y", "N")</f>
        <v>N</v>
      </c>
      <c r="W8516" s="2">
        <f t="shared" ref="W8516:W8579" si="2411">IF(V8516="Y", U8516, 0)</f>
        <v>0</v>
      </c>
      <c r="X8516" s="2">
        <f t="shared" si="2403"/>
        <v>0</v>
      </c>
      <c r="Y8516" s="2"/>
    </row>
    <row r="8517" spans="1:25" x14ac:dyDescent="0.2">
      <c r="A8517">
        <v>18</v>
      </c>
      <c r="B8517" s="1">
        <v>43090.749999979351</v>
      </c>
      <c r="C8517">
        <v>42</v>
      </c>
      <c r="D8517" s="15">
        <f t="shared" si="2404"/>
        <v>42</v>
      </c>
      <c r="E8517">
        <v>32</v>
      </c>
      <c r="F8517" s="6">
        <v>0</v>
      </c>
      <c r="G8517" s="6">
        <v>-1.5167529999999999E-2</v>
      </c>
      <c r="H8517" s="6">
        <f t="shared" si="2395"/>
        <v>-1.5167529999999999E-2</v>
      </c>
      <c r="I8517" s="6">
        <f t="shared" si="2396"/>
        <v>10</v>
      </c>
      <c r="J8517" s="6">
        <f t="shared" si="2397"/>
        <v>10.015167529999999</v>
      </c>
      <c r="K8517" s="3">
        <f t="shared" si="2405"/>
        <v>11.44590574857142</v>
      </c>
      <c r="L8517" s="6">
        <f t="shared" si="2398"/>
        <v>0</v>
      </c>
      <c r="M8517" s="6">
        <f t="shared" si="2406"/>
        <v>199.55303825142857</v>
      </c>
      <c r="N8517" s="6">
        <f t="shared" si="2407"/>
        <v>1.4307382185714346</v>
      </c>
      <c r="O8517" s="2">
        <f t="shared" si="2399"/>
        <v>-1.4307382185714346</v>
      </c>
      <c r="P8517" s="2">
        <f t="shared" si="2408"/>
        <v>30.569261781428565</v>
      </c>
      <c r="Q8517" s="2">
        <f t="shared" si="2400"/>
        <v>11.430738218571435</v>
      </c>
      <c r="R8517" s="2">
        <f t="shared" si="2409"/>
        <v>-1.5167529999999999E-2</v>
      </c>
      <c r="S8517" s="2">
        <f t="shared" si="2401"/>
        <v>11.445905748571434</v>
      </c>
      <c r="T8517" s="2">
        <f t="shared" si="2394"/>
        <v>0</v>
      </c>
      <c r="U8517" s="2">
        <f t="shared" si="2402"/>
        <v>0</v>
      </c>
      <c r="V8517" t="str">
        <f t="shared" si="2410"/>
        <v>N</v>
      </c>
      <c r="W8517" s="2">
        <f t="shared" si="2411"/>
        <v>0</v>
      </c>
      <c r="X8517" s="2">
        <f t="shared" si="2403"/>
        <v>0</v>
      </c>
      <c r="Y8517" s="2"/>
    </row>
    <row r="8518" spans="1:25" x14ac:dyDescent="0.2">
      <c r="A8518">
        <v>19</v>
      </c>
      <c r="B8518" s="1">
        <v>43090.791666646015</v>
      </c>
      <c r="C8518">
        <v>43.5</v>
      </c>
      <c r="D8518" s="15">
        <f t="shared" si="2404"/>
        <v>43.5</v>
      </c>
      <c r="E8518">
        <v>32</v>
      </c>
      <c r="F8518" s="6">
        <v>0</v>
      </c>
      <c r="G8518" s="6">
        <v>-1.5167529999999999E-2</v>
      </c>
      <c r="H8518" s="6">
        <f t="shared" si="2395"/>
        <v>-1.5167529999999999E-2</v>
      </c>
      <c r="I8518" s="6">
        <f t="shared" si="2396"/>
        <v>11.5</v>
      </c>
      <c r="J8518" s="6">
        <f t="shared" si="2397"/>
        <v>11.515167529999999</v>
      </c>
      <c r="K8518" s="3">
        <f t="shared" si="2405"/>
        <v>13.160191462857142</v>
      </c>
      <c r="L8518" s="6">
        <f t="shared" si="2398"/>
        <v>0</v>
      </c>
      <c r="M8518" s="6">
        <f t="shared" si="2406"/>
        <v>186.39284678857143</v>
      </c>
      <c r="N8518" s="6">
        <f t="shared" si="2407"/>
        <v>1.645023932857157</v>
      </c>
      <c r="O8518" s="2">
        <f t="shared" si="2399"/>
        <v>-1.645023932857157</v>
      </c>
      <c r="P8518" s="2">
        <f t="shared" si="2408"/>
        <v>30.354976067142843</v>
      </c>
      <c r="Q8518" s="2">
        <f t="shared" si="2400"/>
        <v>13.145023932857157</v>
      </c>
      <c r="R8518" s="2">
        <f t="shared" si="2409"/>
        <v>-1.5167529999999999E-2</v>
      </c>
      <c r="S8518" s="2">
        <f t="shared" si="2401"/>
        <v>13.160191462857156</v>
      </c>
      <c r="T8518" s="2">
        <f t="shared" si="2394"/>
        <v>0</v>
      </c>
      <c r="U8518" s="2">
        <f t="shared" si="2402"/>
        <v>0</v>
      </c>
      <c r="V8518" t="str">
        <f t="shared" si="2410"/>
        <v>N</v>
      </c>
      <c r="W8518" s="2">
        <f t="shared" si="2411"/>
        <v>0</v>
      </c>
      <c r="X8518" s="2">
        <f t="shared" si="2403"/>
        <v>0</v>
      </c>
      <c r="Y8518" s="2"/>
    </row>
    <row r="8519" spans="1:25" x14ac:dyDescent="0.2">
      <c r="A8519">
        <v>20</v>
      </c>
      <c r="B8519" s="1">
        <v>43090.833333312679</v>
      </c>
      <c r="C8519">
        <v>45.4</v>
      </c>
      <c r="D8519" s="15">
        <f t="shared" si="2404"/>
        <v>45.4</v>
      </c>
      <c r="E8519">
        <v>32</v>
      </c>
      <c r="F8519" s="6">
        <v>0</v>
      </c>
      <c r="G8519" s="6">
        <v>-1.5167529999999999E-2</v>
      </c>
      <c r="H8519" s="6">
        <f t="shared" si="2395"/>
        <v>-1.5167529999999999E-2</v>
      </c>
      <c r="I8519" s="6">
        <f t="shared" si="2396"/>
        <v>13.399999999999999</v>
      </c>
      <c r="J8519" s="6">
        <f t="shared" si="2397"/>
        <v>13.415167529999998</v>
      </c>
      <c r="K8519" s="3">
        <f t="shared" si="2405"/>
        <v>15.33162003428572</v>
      </c>
      <c r="L8519" s="6">
        <f t="shared" si="2398"/>
        <v>0</v>
      </c>
      <c r="M8519" s="6">
        <f t="shared" si="2406"/>
        <v>171.06122675428571</v>
      </c>
      <c r="N8519" s="6">
        <f t="shared" si="2407"/>
        <v>1.9164525042857292</v>
      </c>
      <c r="O8519" s="2">
        <f t="shared" si="2399"/>
        <v>-1.9164525042857292</v>
      </c>
      <c r="P8519" s="2">
        <f t="shared" si="2408"/>
        <v>30.083547495714271</v>
      </c>
      <c r="Q8519" s="2">
        <f t="shared" si="2400"/>
        <v>15.316452504285728</v>
      </c>
      <c r="R8519" s="2">
        <f t="shared" si="2409"/>
        <v>-1.5167529999999999E-2</v>
      </c>
      <c r="S8519" s="2">
        <f t="shared" si="2401"/>
        <v>15.331620034285727</v>
      </c>
      <c r="T8519" s="2">
        <f t="shared" si="2394"/>
        <v>0</v>
      </c>
      <c r="U8519" s="2">
        <f t="shared" si="2402"/>
        <v>0</v>
      </c>
      <c r="V8519" t="str">
        <f t="shared" si="2410"/>
        <v>N</v>
      </c>
      <c r="W8519" s="2">
        <f t="shared" si="2411"/>
        <v>0</v>
      </c>
      <c r="X8519" s="2">
        <f t="shared" si="2403"/>
        <v>0</v>
      </c>
      <c r="Y8519" s="2"/>
    </row>
    <row r="8520" spans="1:25" x14ac:dyDescent="0.2">
      <c r="A8520">
        <v>21</v>
      </c>
      <c r="B8520" s="1">
        <v>43090.874999979344</v>
      </c>
      <c r="C8520">
        <v>44</v>
      </c>
      <c r="D8520" s="15">
        <f t="shared" si="2404"/>
        <v>44</v>
      </c>
      <c r="E8520">
        <v>32</v>
      </c>
      <c r="F8520" s="6">
        <v>0</v>
      </c>
      <c r="G8520" s="6">
        <v>-1.5167529999999999E-2</v>
      </c>
      <c r="H8520" s="6">
        <f t="shared" si="2395"/>
        <v>-1.5167529999999999E-2</v>
      </c>
      <c r="I8520" s="6">
        <f t="shared" si="2396"/>
        <v>12</v>
      </c>
      <c r="J8520" s="6">
        <f t="shared" si="2397"/>
        <v>12.015167529999999</v>
      </c>
      <c r="K8520" s="3">
        <f t="shared" si="2405"/>
        <v>13.731620034285726</v>
      </c>
      <c r="L8520" s="6">
        <f t="shared" si="2398"/>
        <v>0</v>
      </c>
      <c r="M8520" s="6">
        <f t="shared" si="2406"/>
        <v>157.32960671999999</v>
      </c>
      <c r="N8520" s="6">
        <f t="shared" si="2407"/>
        <v>1.7164525042857406</v>
      </c>
      <c r="O8520" s="2">
        <f t="shared" si="2399"/>
        <v>-1.7164525042857406</v>
      </c>
      <c r="P8520" s="2">
        <f t="shared" si="2408"/>
        <v>30.283547495714259</v>
      </c>
      <c r="Q8520" s="2">
        <f t="shared" si="2400"/>
        <v>13.716452504285741</v>
      </c>
      <c r="R8520" s="2">
        <f t="shared" si="2409"/>
        <v>-1.5167529999999999E-2</v>
      </c>
      <c r="S8520" s="2">
        <f t="shared" si="2401"/>
        <v>13.73162003428574</v>
      </c>
      <c r="T8520" s="2">
        <f t="shared" si="2394"/>
        <v>0</v>
      </c>
      <c r="U8520" s="2">
        <f t="shared" si="2402"/>
        <v>0</v>
      </c>
      <c r="V8520" t="str">
        <f t="shared" si="2410"/>
        <v>N</v>
      </c>
      <c r="W8520" s="2">
        <f t="shared" si="2411"/>
        <v>0</v>
      </c>
      <c r="X8520" s="2">
        <f t="shared" si="2403"/>
        <v>0</v>
      </c>
      <c r="Y8520" s="2"/>
    </row>
    <row r="8521" spans="1:25" x14ac:dyDescent="0.2">
      <c r="A8521">
        <v>22</v>
      </c>
      <c r="B8521" s="1">
        <v>43090.916666646008</v>
      </c>
      <c r="C8521">
        <v>42.6</v>
      </c>
      <c r="D8521" s="15">
        <f t="shared" si="2404"/>
        <v>42.6</v>
      </c>
      <c r="E8521">
        <v>32</v>
      </c>
      <c r="F8521" s="6">
        <v>0</v>
      </c>
      <c r="G8521" s="6">
        <v>-1.5167529999999999E-2</v>
      </c>
      <c r="H8521" s="6">
        <f t="shared" si="2395"/>
        <v>-1.5167529999999999E-2</v>
      </c>
      <c r="I8521" s="6">
        <f t="shared" si="2396"/>
        <v>10.600000000000001</v>
      </c>
      <c r="J8521" s="6">
        <f t="shared" si="2397"/>
        <v>10.615167530000001</v>
      </c>
      <c r="K8521" s="3">
        <f t="shared" si="2405"/>
        <v>12.131620034285703</v>
      </c>
      <c r="L8521" s="6">
        <f t="shared" si="2398"/>
        <v>0</v>
      </c>
      <c r="M8521" s="6">
        <f t="shared" si="2406"/>
        <v>145.19798668571428</v>
      </c>
      <c r="N8521" s="6">
        <f t="shared" si="2407"/>
        <v>1.5164525042856951</v>
      </c>
      <c r="O8521" s="2">
        <f t="shared" si="2399"/>
        <v>-1.5164525042856951</v>
      </c>
      <c r="P8521" s="2">
        <f t="shared" si="2408"/>
        <v>30.483547495714305</v>
      </c>
      <c r="Q8521" s="2">
        <f t="shared" si="2400"/>
        <v>12.116452504285697</v>
      </c>
      <c r="R8521" s="2">
        <f t="shared" si="2409"/>
        <v>-1.5167529999999999E-2</v>
      </c>
      <c r="S8521" s="2">
        <f t="shared" si="2401"/>
        <v>12.131620034285696</v>
      </c>
      <c r="T8521" s="2">
        <f t="shared" si="2394"/>
        <v>0</v>
      </c>
      <c r="U8521" s="2">
        <f t="shared" si="2402"/>
        <v>0</v>
      </c>
      <c r="V8521" t="str">
        <f t="shared" si="2410"/>
        <v>N</v>
      </c>
      <c r="W8521" s="2">
        <f t="shared" si="2411"/>
        <v>0</v>
      </c>
      <c r="X8521" s="2">
        <f t="shared" si="2403"/>
        <v>0</v>
      </c>
      <c r="Y8521" s="2"/>
    </row>
    <row r="8522" spans="1:25" x14ac:dyDescent="0.2">
      <c r="A8522">
        <v>23</v>
      </c>
      <c r="B8522" s="1">
        <v>43090.958333312672</v>
      </c>
      <c r="C8522">
        <v>39.700000000000003</v>
      </c>
      <c r="D8522" s="15">
        <f t="shared" si="2404"/>
        <v>39.700000000000003</v>
      </c>
      <c r="E8522">
        <v>32</v>
      </c>
      <c r="F8522" s="6">
        <v>0</v>
      </c>
      <c r="G8522" s="6">
        <v>-1.5167529999999999E-2</v>
      </c>
      <c r="H8522" s="6">
        <f t="shared" si="2395"/>
        <v>-1.5167529999999999E-2</v>
      </c>
      <c r="I8522" s="6">
        <f t="shared" si="2396"/>
        <v>7.7000000000000028</v>
      </c>
      <c r="J8522" s="6">
        <f t="shared" si="2397"/>
        <v>7.7151675300000031</v>
      </c>
      <c r="K8522" s="3">
        <f t="shared" si="2405"/>
        <v>8.8173343200000147</v>
      </c>
      <c r="L8522" s="6">
        <f t="shared" si="2398"/>
        <v>0</v>
      </c>
      <c r="M8522" s="6">
        <f t="shared" si="2406"/>
        <v>136.38065236571427</v>
      </c>
      <c r="N8522" s="6">
        <f t="shared" si="2407"/>
        <v>1.1021667900000125</v>
      </c>
      <c r="O8522" s="2">
        <f t="shared" si="2399"/>
        <v>-1.1021667900000125</v>
      </c>
      <c r="P8522" s="2">
        <f t="shared" si="2408"/>
        <v>30.897833209999988</v>
      </c>
      <c r="Q8522" s="2">
        <f t="shared" si="2400"/>
        <v>8.8021667900000153</v>
      </c>
      <c r="R8522" s="2">
        <f t="shared" si="2409"/>
        <v>-1.5167529999999999E-2</v>
      </c>
      <c r="S8522" s="2">
        <f t="shared" si="2401"/>
        <v>8.8173343200000147</v>
      </c>
      <c r="T8522" s="2">
        <f t="shared" ref="T8522:T8585" si="2412">IF(Q8522-R8522&gt;0, 0, ABS(M8521-M8522))</f>
        <v>0</v>
      </c>
      <c r="U8522" s="2">
        <f t="shared" si="2402"/>
        <v>0</v>
      </c>
      <c r="V8522" t="str">
        <f t="shared" si="2410"/>
        <v>N</v>
      </c>
      <c r="W8522" s="2">
        <f t="shared" si="2411"/>
        <v>0</v>
      </c>
      <c r="X8522" s="2">
        <f t="shared" si="2403"/>
        <v>0</v>
      </c>
      <c r="Y8522" s="2"/>
    </row>
    <row r="8523" spans="1:25" x14ac:dyDescent="0.2">
      <c r="A8523">
        <v>0</v>
      </c>
      <c r="B8523" s="1">
        <v>43090.999999979336</v>
      </c>
      <c r="C8523">
        <v>37.6</v>
      </c>
      <c r="D8523" s="15">
        <f t="shared" si="2404"/>
        <v>37.6</v>
      </c>
      <c r="E8523">
        <v>32</v>
      </c>
      <c r="F8523" s="6">
        <v>0</v>
      </c>
      <c r="G8523" s="6">
        <v>-1.5167529999999999E-2</v>
      </c>
      <c r="H8523" s="6">
        <f t="shared" si="2395"/>
        <v>-1.5167529999999999E-2</v>
      </c>
      <c r="I8523" s="6">
        <f t="shared" si="2396"/>
        <v>5.6000000000000014</v>
      </c>
      <c r="J8523" s="6">
        <f t="shared" si="2397"/>
        <v>5.6151675300000017</v>
      </c>
      <c r="K8523" s="3">
        <f t="shared" si="2405"/>
        <v>6.417334320000009</v>
      </c>
      <c r="L8523" s="6">
        <f t="shared" si="2398"/>
        <v>0</v>
      </c>
      <c r="M8523" s="6">
        <f t="shared" si="2406"/>
        <v>129.96331804571426</v>
      </c>
      <c r="N8523" s="6">
        <f t="shared" si="2407"/>
        <v>0.80216679000000113</v>
      </c>
      <c r="O8523" s="2">
        <f t="shared" si="2399"/>
        <v>-0.80216679000000113</v>
      </c>
      <c r="P8523" s="2">
        <f t="shared" si="2408"/>
        <v>31.197833209999999</v>
      </c>
      <c r="Q8523" s="2">
        <f t="shared" si="2400"/>
        <v>6.4021667900000025</v>
      </c>
      <c r="R8523" s="2">
        <f t="shared" si="2409"/>
        <v>-1.5167529999999999E-2</v>
      </c>
      <c r="S8523" s="2">
        <f t="shared" si="2401"/>
        <v>6.4173343200000028</v>
      </c>
      <c r="T8523" s="2">
        <f t="shared" si="2412"/>
        <v>0</v>
      </c>
      <c r="U8523" s="2">
        <f t="shared" si="2402"/>
        <v>0</v>
      </c>
      <c r="V8523" t="str">
        <f t="shared" si="2410"/>
        <v>N</v>
      </c>
      <c r="W8523" s="2">
        <f t="shared" si="2411"/>
        <v>0</v>
      </c>
      <c r="X8523" s="2">
        <f t="shared" si="2403"/>
        <v>0</v>
      </c>
      <c r="Y8523" s="2"/>
    </row>
    <row r="8524" spans="1:25" x14ac:dyDescent="0.2">
      <c r="A8524">
        <v>1</v>
      </c>
      <c r="B8524" s="1">
        <v>43091.041666646001</v>
      </c>
      <c r="C8524">
        <v>35.200000000000003</v>
      </c>
      <c r="D8524" s="15">
        <f t="shared" si="2404"/>
        <v>35.200000000000003</v>
      </c>
      <c r="E8524">
        <v>32</v>
      </c>
      <c r="F8524" s="6">
        <v>0</v>
      </c>
      <c r="G8524" s="6">
        <v>-1.5167529999999999E-2</v>
      </c>
      <c r="H8524" s="6">
        <f t="shared" si="2395"/>
        <v>-1.5167529999999999E-2</v>
      </c>
      <c r="I8524" s="6">
        <f t="shared" si="2396"/>
        <v>3.2000000000000028</v>
      </c>
      <c r="J8524" s="6">
        <f t="shared" si="2397"/>
        <v>3.2151675300000027</v>
      </c>
      <c r="K8524" s="3">
        <f t="shared" si="2405"/>
        <v>3.6744771771428617</v>
      </c>
      <c r="L8524" s="6">
        <f t="shared" si="2398"/>
        <v>0</v>
      </c>
      <c r="M8524" s="6">
        <f t="shared" si="2406"/>
        <v>126.2888408685714</v>
      </c>
      <c r="N8524" s="6">
        <f t="shared" si="2407"/>
        <v>0.45930964714285949</v>
      </c>
      <c r="O8524" s="2">
        <f t="shared" si="2399"/>
        <v>-0.45930964714285949</v>
      </c>
      <c r="P8524" s="2">
        <f t="shared" si="2408"/>
        <v>31.540690352857141</v>
      </c>
      <c r="Q8524" s="2">
        <f t="shared" si="2400"/>
        <v>3.6593096471428623</v>
      </c>
      <c r="R8524" s="2">
        <f t="shared" si="2409"/>
        <v>-1.5167529999999999E-2</v>
      </c>
      <c r="S8524" s="2">
        <f t="shared" si="2401"/>
        <v>3.6744771771428621</v>
      </c>
      <c r="T8524" s="2">
        <f t="shared" si="2412"/>
        <v>0</v>
      </c>
      <c r="U8524" s="2">
        <f t="shared" si="2402"/>
        <v>0</v>
      </c>
      <c r="V8524" t="str">
        <f t="shared" si="2410"/>
        <v>N</v>
      </c>
      <c r="W8524" s="2">
        <f t="shared" si="2411"/>
        <v>0</v>
      </c>
      <c r="X8524" s="2">
        <f t="shared" si="2403"/>
        <v>0</v>
      </c>
      <c r="Y8524" s="2"/>
    </row>
    <row r="8525" spans="1:25" x14ac:dyDescent="0.2">
      <c r="A8525">
        <v>2</v>
      </c>
      <c r="B8525" s="1">
        <v>43091.083333312665</v>
      </c>
      <c r="C8525">
        <v>33.9</v>
      </c>
      <c r="D8525" s="15">
        <f t="shared" si="2404"/>
        <v>33.9</v>
      </c>
      <c r="E8525">
        <v>32</v>
      </c>
      <c r="F8525" s="6">
        <v>0</v>
      </c>
      <c r="G8525" s="6">
        <v>-1.5167529999999999E-2</v>
      </c>
      <c r="H8525" s="6">
        <f t="shared" si="2395"/>
        <v>-1.5167529999999999E-2</v>
      </c>
      <c r="I8525" s="6">
        <f t="shared" si="2396"/>
        <v>1.8999999999999986</v>
      </c>
      <c r="J8525" s="6">
        <f t="shared" si="2397"/>
        <v>1.9151675299999986</v>
      </c>
      <c r="K8525" s="3">
        <f t="shared" si="2405"/>
        <v>2.1887628914285671</v>
      </c>
      <c r="L8525" s="6">
        <f t="shared" si="2398"/>
        <v>0</v>
      </c>
      <c r="M8525" s="6">
        <f t="shared" si="2406"/>
        <v>124.10007797714283</v>
      </c>
      <c r="N8525" s="6">
        <f t="shared" si="2407"/>
        <v>0.273595361428562</v>
      </c>
      <c r="O8525" s="2">
        <f t="shared" si="2399"/>
        <v>-0.273595361428562</v>
      </c>
      <c r="P8525" s="2">
        <f t="shared" si="2408"/>
        <v>31.726404638571438</v>
      </c>
      <c r="Q8525" s="2">
        <f t="shared" si="2400"/>
        <v>2.1735953614285606</v>
      </c>
      <c r="R8525" s="2">
        <f t="shared" si="2409"/>
        <v>-1.5167529999999999E-2</v>
      </c>
      <c r="S8525" s="2">
        <f t="shared" si="2401"/>
        <v>2.1887628914285604</v>
      </c>
      <c r="T8525" s="2">
        <f t="shared" si="2412"/>
        <v>0</v>
      </c>
      <c r="U8525" s="2">
        <f t="shared" si="2402"/>
        <v>0</v>
      </c>
      <c r="V8525" t="str">
        <f t="shared" si="2410"/>
        <v>N</v>
      </c>
      <c r="W8525" s="2">
        <f t="shared" si="2411"/>
        <v>0</v>
      </c>
      <c r="X8525" s="2">
        <f t="shared" si="2403"/>
        <v>0</v>
      </c>
      <c r="Y8525" s="2"/>
    </row>
    <row r="8526" spans="1:25" x14ac:dyDescent="0.2">
      <c r="A8526">
        <v>3</v>
      </c>
      <c r="B8526" s="1">
        <v>43091.124999979329</v>
      </c>
      <c r="C8526">
        <v>33.5</v>
      </c>
      <c r="D8526" s="15">
        <f t="shared" si="2404"/>
        <v>33.5</v>
      </c>
      <c r="E8526">
        <v>32</v>
      </c>
      <c r="F8526" s="6">
        <v>0</v>
      </c>
      <c r="G8526" s="6">
        <v>-1.5167529999999999E-2</v>
      </c>
      <c r="H8526" s="6">
        <f t="shared" si="2395"/>
        <v>-1.5167529999999999E-2</v>
      </c>
      <c r="I8526" s="6">
        <f t="shared" si="2396"/>
        <v>1.5</v>
      </c>
      <c r="J8526" s="6">
        <f t="shared" si="2397"/>
        <v>1.51516753</v>
      </c>
      <c r="K8526" s="3">
        <f t="shared" si="2405"/>
        <v>1.7316200342857115</v>
      </c>
      <c r="L8526" s="6">
        <f t="shared" si="2398"/>
        <v>0</v>
      </c>
      <c r="M8526" s="6">
        <f t="shared" si="2406"/>
        <v>122.36845794285712</v>
      </c>
      <c r="N8526" s="6">
        <f t="shared" si="2407"/>
        <v>0.21645250428571217</v>
      </c>
      <c r="O8526" s="2">
        <f t="shared" si="2399"/>
        <v>-0.21645250428571217</v>
      </c>
      <c r="P8526" s="2">
        <f t="shared" si="2408"/>
        <v>31.783547495714288</v>
      </c>
      <c r="Q8526" s="2">
        <f t="shared" si="2400"/>
        <v>1.7164525042857122</v>
      </c>
      <c r="R8526" s="2">
        <f t="shared" si="2409"/>
        <v>-1.5167529999999999E-2</v>
      </c>
      <c r="S8526" s="2">
        <f t="shared" si="2401"/>
        <v>1.7316200342857122</v>
      </c>
      <c r="T8526" s="2">
        <f t="shared" si="2412"/>
        <v>0</v>
      </c>
      <c r="U8526" s="2">
        <f t="shared" si="2402"/>
        <v>0</v>
      </c>
      <c r="V8526" t="str">
        <f t="shared" si="2410"/>
        <v>N</v>
      </c>
      <c r="W8526" s="2">
        <f t="shared" si="2411"/>
        <v>0</v>
      </c>
      <c r="X8526" s="2">
        <f t="shared" si="2403"/>
        <v>0</v>
      </c>
      <c r="Y8526" s="2"/>
    </row>
    <row r="8527" spans="1:25" x14ac:dyDescent="0.2">
      <c r="A8527">
        <v>4</v>
      </c>
      <c r="B8527" s="1">
        <v>43091.166666645993</v>
      </c>
      <c r="C8527">
        <v>32.6</v>
      </c>
      <c r="D8527" s="15">
        <f t="shared" si="2404"/>
        <v>32.6</v>
      </c>
      <c r="E8527">
        <v>32</v>
      </c>
      <c r="F8527" s="6">
        <v>0</v>
      </c>
      <c r="G8527" s="6">
        <v>-1.5167529999999999E-2</v>
      </c>
      <c r="H8527" s="6">
        <f t="shared" si="2395"/>
        <v>-1.5167529999999999E-2</v>
      </c>
      <c r="I8527" s="6">
        <f t="shared" si="2396"/>
        <v>0.60000000000000142</v>
      </c>
      <c r="J8527" s="6">
        <f t="shared" si="2397"/>
        <v>0.61516753000000146</v>
      </c>
      <c r="K8527" s="3">
        <f t="shared" si="2405"/>
        <v>0.70304860571428662</v>
      </c>
      <c r="L8527" s="6">
        <f t="shared" si="2398"/>
        <v>0</v>
      </c>
      <c r="M8527" s="6">
        <f t="shared" si="2406"/>
        <v>121.66540933714283</v>
      </c>
      <c r="N8527" s="6">
        <f t="shared" si="2407"/>
        <v>8.7881075714278722E-2</v>
      </c>
      <c r="O8527" s="2">
        <f t="shared" si="2399"/>
        <v>-8.7881075714278722E-2</v>
      </c>
      <c r="P8527" s="2">
        <f t="shared" si="2408"/>
        <v>31.912118924285721</v>
      </c>
      <c r="Q8527" s="2">
        <f t="shared" si="2400"/>
        <v>0.68788107571428014</v>
      </c>
      <c r="R8527" s="2">
        <f t="shared" si="2409"/>
        <v>-1.5167529999999999E-2</v>
      </c>
      <c r="S8527" s="2">
        <f t="shared" si="2401"/>
        <v>0.70304860571428018</v>
      </c>
      <c r="T8527" s="2">
        <f t="shared" si="2412"/>
        <v>0</v>
      </c>
      <c r="U8527" s="2">
        <f t="shared" si="2402"/>
        <v>0</v>
      </c>
      <c r="V8527" t="str">
        <f t="shared" si="2410"/>
        <v>N</v>
      </c>
      <c r="W8527" s="2">
        <f t="shared" si="2411"/>
        <v>0</v>
      </c>
      <c r="X8527" s="2">
        <f t="shared" si="2403"/>
        <v>0</v>
      </c>
      <c r="Y8527" s="2"/>
    </row>
    <row r="8528" spans="1:25" x14ac:dyDescent="0.2">
      <c r="A8528">
        <v>5</v>
      </c>
      <c r="B8528" s="1">
        <v>43091.208333312657</v>
      </c>
      <c r="C8528">
        <v>32.1</v>
      </c>
      <c r="D8528" s="15">
        <f t="shared" si="2404"/>
        <v>32.1</v>
      </c>
      <c r="E8528">
        <v>32</v>
      </c>
      <c r="F8528" s="6">
        <v>0</v>
      </c>
      <c r="G8528" s="6">
        <v>-1.5167529999999999E-2</v>
      </c>
      <c r="H8528" s="6">
        <f t="shared" si="2395"/>
        <v>-1.5167529999999999E-2</v>
      </c>
      <c r="I8528" s="6">
        <f t="shared" si="2396"/>
        <v>0.10000000000000142</v>
      </c>
      <c r="J8528" s="6">
        <f t="shared" si="2397"/>
        <v>0.11516753000000142</v>
      </c>
      <c r="K8528" s="3">
        <f t="shared" si="2405"/>
        <v>0.13162003428571722</v>
      </c>
      <c r="L8528" s="6">
        <f t="shared" si="2398"/>
        <v>0</v>
      </c>
      <c r="M8528" s="6">
        <f t="shared" si="2406"/>
        <v>121.53378930285712</v>
      </c>
      <c r="N8528" s="6">
        <f t="shared" si="2407"/>
        <v>1.6452504285709324E-2</v>
      </c>
      <c r="O8528" s="2">
        <f t="shared" si="2399"/>
        <v>-1.6452504285709324E-2</v>
      </c>
      <c r="P8528" s="2">
        <f t="shared" si="2408"/>
        <v>31.983547495714291</v>
      </c>
      <c r="Q8528" s="2">
        <f t="shared" si="2400"/>
        <v>0.11645250428571075</v>
      </c>
      <c r="R8528" s="2">
        <f t="shared" si="2409"/>
        <v>-1.5167529999999999E-2</v>
      </c>
      <c r="S8528" s="2">
        <f t="shared" si="2401"/>
        <v>0.13162003428571073</v>
      </c>
      <c r="T8528" s="2">
        <f t="shared" si="2412"/>
        <v>0</v>
      </c>
      <c r="U8528" s="2">
        <f t="shared" si="2402"/>
        <v>0</v>
      </c>
      <c r="V8528" t="str">
        <f t="shared" si="2410"/>
        <v>N</v>
      </c>
      <c r="W8528" s="2">
        <f t="shared" si="2411"/>
        <v>0</v>
      </c>
      <c r="X8528" s="2">
        <f t="shared" si="2403"/>
        <v>0</v>
      </c>
      <c r="Y8528" s="2"/>
    </row>
    <row r="8529" spans="1:25" x14ac:dyDescent="0.2">
      <c r="A8529">
        <v>6</v>
      </c>
      <c r="B8529" s="1">
        <v>43091.249999979322</v>
      </c>
      <c r="C8529">
        <v>33.200000000000003</v>
      </c>
      <c r="D8529" s="15">
        <f t="shared" si="2404"/>
        <v>33.200000000000003</v>
      </c>
      <c r="E8529">
        <v>32</v>
      </c>
      <c r="F8529" s="6">
        <v>0</v>
      </c>
      <c r="G8529" s="6">
        <v>-1.5167529999999999E-2</v>
      </c>
      <c r="H8529" s="6">
        <f t="shared" si="2395"/>
        <v>-1.5167529999999999E-2</v>
      </c>
      <c r="I8529" s="6">
        <f t="shared" si="2396"/>
        <v>1.2000000000000028</v>
      </c>
      <c r="J8529" s="6">
        <f t="shared" si="2397"/>
        <v>1.2151675300000029</v>
      </c>
      <c r="K8529" s="3">
        <f t="shared" si="2405"/>
        <v>1.3887628914285699</v>
      </c>
      <c r="L8529" s="6">
        <f t="shared" si="2398"/>
        <v>0</v>
      </c>
      <c r="M8529" s="6">
        <f t="shared" si="2406"/>
        <v>120.14502641142855</v>
      </c>
      <c r="N8529" s="6">
        <f t="shared" si="2407"/>
        <v>0.17359536142856768</v>
      </c>
      <c r="O8529" s="2">
        <f t="shared" si="2399"/>
        <v>-0.17359536142856768</v>
      </c>
      <c r="P8529" s="2">
        <f t="shared" si="2408"/>
        <v>31.826404638571432</v>
      </c>
      <c r="Q8529" s="2">
        <f t="shared" si="2400"/>
        <v>1.3735953614285705</v>
      </c>
      <c r="R8529" s="2">
        <f t="shared" si="2409"/>
        <v>-1.5167529999999999E-2</v>
      </c>
      <c r="S8529" s="2">
        <f t="shared" si="2401"/>
        <v>1.3887628914285706</v>
      </c>
      <c r="T8529" s="2">
        <f t="shared" si="2412"/>
        <v>0</v>
      </c>
      <c r="U8529" s="2">
        <f t="shared" si="2402"/>
        <v>0</v>
      </c>
      <c r="V8529" t="str">
        <f t="shared" si="2410"/>
        <v>N</v>
      </c>
      <c r="W8529" s="2">
        <f t="shared" si="2411"/>
        <v>0</v>
      </c>
      <c r="X8529" s="2">
        <f t="shared" si="2403"/>
        <v>0</v>
      </c>
      <c r="Y8529" s="2"/>
    </row>
    <row r="8530" spans="1:25" x14ac:dyDescent="0.2">
      <c r="A8530">
        <v>7</v>
      </c>
      <c r="B8530" s="1">
        <v>43091.291666645986</v>
      </c>
      <c r="C8530">
        <v>34.5</v>
      </c>
      <c r="D8530" s="15">
        <f t="shared" si="2404"/>
        <v>34.5</v>
      </c>
      <c r="E8530">
        <v>32</v>
      </c>
      <c r="F8530" s="6">
        <v>0</v>
      </c>
      <c r="G8530" s="6">
        <v>8.166739999999999</v>
      </c>
      <c r="H8530" s="6">
        <f t="shared" si="2395"/>
        <v>8.166739999999999</v>
      </c>
      <c r="I8530" s="6">
        <f t="shared" si="2396"/>
        <v>2.5</v>
      </c>
      <c r="J8530" s="6">
        <f t="shared" si="2397"/>
        <v>0</v>
      </c>
      <c r="K8530" s="3">
        <f t="shared" si="2405"/>
        <v>0</v>
      </c>
      <c r="L8530" s="6">
        <f t="shared" si="2398"/>
        <v>5.666739999999999</v>
      </c>
      <c r="M8530" s="6">
        <f t="shared" si="2406"/>
        <v>125.81176641142855</v>
      </c>
      <c r="N8530" s="6">
        <f t="shared" si="2407"/>
        <v>0</v>
      </c>
      <c r="O8530" s="2">
        <f t="shared" si="2399"/>
        <v>0</v>
      </c>
      <c r="P8530" s="2">
        <f t="shared" si="2408"/>
        <v>32</v>
      </c>
      <c r="Q8530" s="2">
        <f t="shared" si="2400"/>
        <v>2.5</v>
      </c>
      <c r="R8530" s="2">
        <f t="shared" si="2409"/>
        <v>2.5</v>
      </c>
      <c r="S8530" s="2">
        <f t="shared" si="2401"/>
        <v>0</v>
      </c>
      <c r="T8530" s="2">
        <f t="shared" si="2412"/>
        <v>5.6667400000000043</v>
      </c>
      <c r="U8530" s="2">
        <f t="shared" si="2402"/>
        <v>0</v>
      </c>
      <c r="V8530" t="str">
        <f t="shared" si="2410"/>
        <v>N</v>
      </c>
      <c r="W8530" s="2">
        <f t="shared" si="2411"/>
        <v>0</v>
      </c>
      <c r="X8530" s="2">
        <f t="shared" si="2403"/>
        <v>0</v>
      </c>
      <c r="Y8530" s="2"/>
    </row>
    <row r="8531" spans="1:25" x14ac:dyDescent="0.2">
      <c r="A8531">
        <v>8</v>
      </c>
      <c r="B8531" s="1">
        <v>43091.33333331265</v>
      </c>
      <c r="C8531">
        <v>35.700000000000003</v>
      </c>
      <c r="D8531" s="15">
        <f t="shared" si="2404"/>
        <v>35.700000000000003</v>
      </c>
      <c r="E8531">
        <v>32</v>
      </c>
      <c r="F8531" s="6">
        <v>0</v>
      </c>
      <c r="G8531" s="6">
        <v>22.365329999999997</v>
      </c>
      <c r="H8531" s="6">
        <f t="shared" si="2395"/>
        <v>22.365329999999997</v>
      </c>
      <c r="I8531" s="6">
        <f t="shared" si="2396"/>
        <v>3.7000000000000028</v>
      </c>
      <c r="J8531" s="6">
        <f t="shared" si="2397"/>
        <v>0</v>
      </c>
      <c r="K8531" s="3">
        <f t="shared" si="2405"/>
        <v>0</v>
      </c>
      <c r="L8531" s="6">
        <f t="shared" si="2398"/>
        <v>18.665329999999994</v>
      </c>
      <c r="M8531" s="6">
        <f t="shared" si="2406"/>
        <v>144.47709641142853</v>
      </c>
      <c r="N8531" s="6">
        <f t="shared" si="2407"/>
        <v>0</v>
      </c>
      <c r="O8531" s="2">
        <f t="shared" si="2399"/>
        <v>0</v>
      </c>
      <c r="P8531" s="2">
        <f t="shared" si="2408"/>
        <v>32</v>
      </c>
      <c r="Q8531" s="2">
        <f t="shared" si="2400"/>
        <v>3.7000000000000028</v>
      </c>
      <c r="R8531" s="2">
        <f t="shared" si="2409"/>
        <v>3.7000000000000028</v>
      </c>
      <c r="S8531" s="2">
        <f t="shared" si="2401"/>
        <v>0</v>
      </c>
      <c r="T8531" s="2">
        <f t="shared" si="2412"/>
        <v>18.665329999999983</v>
      </c>
      <c r="U8531" s="2">
        <f t="shared" si="2402"/>
        <v>0</v>
      </c>
      <c r="V8531" t="str">
        <f t="shared" si="2410"/>
        <v>Y</v>
      </c>
      <c r="W8531" s="2">
        <f t="shared" si="2411"/>
        <v>0</v>
      </c>
      <c r="X8531" s="2">
        <f t="shared" si="2403"/>
        <v>0</v>
      </c>
      <c r="Y8531" s="2"/>
    </row>
    <row r="8532" spans="1:25" x14ac:dyDescent="0.2">
      <c r="A8532">
        <v>9</v>
      </c>
      <c r="B8532" s="1">
        <v>43091.374999979314</v>
      </c>
      <c r="C8532">
        <v>39.5</v>
      </c>
      <c r="D8532" s="15">
        <f t="shared" si="2404"/>
        <v>39.5</v>
      </c>
      <c r="E8532">
        <v>32</v>
      </c>
      <c r="F8532" s="6">
        <v>0</v>
      </c>
      <c r="G8532" s="6">
        <v>33.717380000000006</v>
      </c>
      <c r="H8532" s="6">
        <f t="shared" si="2395"/>
        <v>33.717380000000006</v>
      </c>
      <c r="I8532" s="6">
        <f t="shared" si="2396"/>
        <v>7.5</v>
      </c>
      <c r="J8532" s="6">
        <f t="shared" si="2397"/>
        <v>0</v>
      </c>
      <c r="K8532" s="3">
        <f t="shared" si="2405"/>
        <v>0</v>
      </c>
      <c r="L8532" s="6">
        <f t="shared" si="2398"/>
        <v>26.217380000000006</v>
      </c>
      <c r="M8532" s="6">
        <f t="shared" si="2406"/>
        <v>170.69447641142852</v>
      </c>
      <c r="N8532" s="6">
        <f t="shared" si="2407"/>
        <v>0</v>
      </c>
      <c r="O8532" s="2">
        <f t="shared" si="2399"/>
        <v>0</v>
      </c>
      <c r="P8532" s="2">
        <f t="shared" si="2408"/>
        <v>32</v>
      </c>
      <c r="Q8532" s="2">
        <f t="shared" si="2400"/>
        <v>7.5</v>
      </c>
      <c r="R8532" s="2">
        <f t="shared" si="2409"/>
        <v>7.5</v>
      </c>
      <c r="S8532" s="2">
        <f t="shared" si="2401"/>
        <v>0</v>
      </c>
      <c r="T8532" s="2">
        <f t="shared" si="2412"/>
        <v>26.217379999999991</v>
      </c>
      <c r="U8532" s="2">
        <f t="shared" si="2402"/>
        <v>0</v>
      </c>
      <c r="V8532" t="str">
        <f t="shared" si="2410"/>
        <v>Y</v>
      </c>
      <c r="W8532" s="2">
        <f t="shared" si="2411"/>
        <v>0</v>
      </c>
      <c r="X8532" s="2">
        <f t="shared" si="2403"/>
        <v>0</v>
      </c>
      <c r="Y8532" s="2"/>
    </row>
    <row r="8533" spans="1:25" x14ac:dyDescent="0.2">
      <c r="A8533">
        <v>10</v>
      </c>
      <c r="B8533" s="1">
        <v>43091.416666645979</v>
      </c>
      <c r="C8533">
        <v>41.7</v>
      </c>
      <c r="D8533" s="15">
        <f t="shared" si="2404"/>
        <v>41.7</v>
      </c>
      <c r="E8533">
        <v>32</v>
      </c>
      <c r="F8533" s="6">
        <v>0</v>
      </c>
      <c r="G8533" s="6">
        <v>41.695989999999995</v>
      </c>
      <c r="H8533" s="6">
        <f t="shared" si="2395"/>
        <v>41.695989999999995</v>
      </c>
      <c r="I8533" s="6">
        <f t="shared" si="2396"/>
        <v>9.7000000000000028</v>
      </c>
      <c r="J8533" s="6">
        <f t="shared" si="2397"/>
        <v>0</v>
      </c>
      <c r="K8533" s="3">
        <f t="shared" si="2405"/>
        <v>0</v>
      </c>
      <c r="L8533" s="6">
        <f t="shared" si="2398"/>
        <v>31.995989999999992</v>
      </c>
      <c r="M8533" s="6">
        <f t="shared" si="2406"/>
        <v>202.69046641142853</v>
      </c>
      <c r="N8533" s="6">
        <f t="shared" si="2407"/>
        <v>0</v>
      </c>
      <c r="O8533" s="2">
        <f t="shared" si="2399"/>
        <v>0</v>
      </c>
      <c r="P8533" s="2">
        <f t="shared" si="2408"/>
        <v>32</v>
      </c>
      <c r="Q8533" s="2">
        <f t="shared" si="2400"/>
        <v>9.7000000000000028</v>
      </c>
      <c r="R8533" s="2">
        <f t="shared" si="2409"/>
        <v>9.7000000000000028</v>
      </c>
      <c r="S8533" s="2">
        <f t="shared" si="2401"/>
        <v>0</v>
      </c>
      <c r="T8533" s="2">
        <f t="shared" si="2412"/>
        <v>31.995990000000006</v>
      </c>
      <c r="U8533" s="2">
        <f t="shared" si="2402"/>
        <v>0</v>
      </c>
      <c r="V8533" t="str">
        <f t="shared" si="2410"/>
        <v>Y</v>
      </c>
      <c r="W8533" s="2">
        <f t="shared" si="2411"/>
        <v>0</v>
      </c>
      <c r="X8533" s="2">
        <f t="shared" si="2403"/>
        <v>0</v>
      </c>
      <c r="Y8533" s="2"/>
    </row>
    <row r="8534" spans="1:25" x14ac:dyDescent="0.2">
      <c r="A8534">
        <v>11</v>
      </c>
      <c r="B8534" s="1">
        <v>43091.458333312643</v>
      </c>
      <c r="C8534">
        <v>43.8</v>
      </c>
      <c r="D8534" s="15">
        <f t="shared" si="2404"/>
        <v>43.8</v>
      </c>
      <c r="E8534">
        <v>32</v>
      </c>
      <c r="F8534" s="6">
        <v>0.38741500000000001</v>
      </c>
      <c r="G8534" s="6">
        <v>45.951089999999994</v>
      </c>
      <c r="H8534" s="6">
        <f t="shared" si="2395"/>
        <v>46.338504999999991</v>
      </c>
      <c r="I8534" s="6">
        <f t="shared" si="2396"/>
        <v>11.799999999999997</v>
      </c>
      <c r="J8534" s="6">
        <f t="shared" si="2397"/>
        <v>0</v>
      </c>
      <c r="K8534" s="3">
        <f t="shared" si="2405"/>
        <v>0</v>
      </c>
      <c r="L8534" s="6">
        <f t="shared" si="2398"/>
        <v>34.538504999999994</v>
      </c>
      <c r="M8534" s="6">
        <f t="shared" si="2406"/>
        <v>220</v>
      </c>
      <c r="N8534" s="6">
        <f t="shared" si="2407"/>
        <v>17.228971411428518</v>
      </c>
      <c r="O8534" s="2">
        <f t="shared" si="2399"/>
        <v>-17.228971411428518</v>
      </c>
      <c r="P8534" s="2">
        <f t="shared" si="2408"/>
        <v>14.771028588571482</v>
      </c>
      <c r="Q8534" s="2">
        <f t="shared" si="2400"/>
        <v>29.028971411428515</v>
      </c>
      <c r="R8534" s="2">
        <f t="shared" si="2409"/>
        <v>29.028971411428515</v>
      </c>
      <c r="S8534" s="2">
        <f t="shared" si="2401"/>
        <v>0</v>
      </c>
      <c r="T8534" s="2">
        <f t="shared" si="2412"/>
        <v>17.309533588571469</v>
      </c>
      <c r="U8534" s="2">
        <f t="shared" si="2402"/>
        <v>0</v>
      </c>
      <c r="V8534" t="str">
        <f t="shared" si="2410"/>
        <v>Y</v>
      </c>
      <c r="W8534" s="2">
        <f t="shared" si="2411"/>
        <v>0</v>
      </c>
      <c r="X8534" s="2">
        <f t="shared" si="2403"/>
        <v>0</v>
      </c>
      <c r="Y8534" s="2"/>
    </row>
    <row r="8535" spans="1:25" x14ac:dyDescent="0.2">
      <c r="A8535">
        <v>12</v>
      </c>
      <c r="B8535" s="1">
        <v>43091.499999979307</v>
      </c>
      <c r="C8535">
        <v>43.8</v>
      </c>
      <c r="D8535" s="15">
        <f t="shared" si="2404"/>
        <v>43.8</v>
      </c>
      <c r="E8535">
        <v>32</v>
      </c>
      <c r="F8535" s="6">
        <v>0.335146</v>
      </c>
      <c r="G8535" s="6">
        <v>46.903490000000005</v>
      </c>
      <c r="H8535" s="6">
        <f t="shared" si="2395"/>
        <v>47.238636000000007</v>
      </c>
      <c r="I8535" s="6">
        <f t="shared" si="2396"/>
        <v>11.799999999999997</v>
      </c>
      <c r="J8535" s="6">
        <f t="shared" si="2397"/>
        <v>0</v>
      </c>
      <c r="K8535" s="3">
        <f t="shared" si="2405"/>
        <v>0</v>
      </c>
      <c r="L8535" s="6">
        <f t="shared" si="2398"/>
        <v>35.43863600000001</v>
      </c>
      <c r="M8535" s="6">
        <f t="shared" si="2406"/>
        <v>220</v>
      </c>
      <c r="N8535" s="6">
        <f t="shared" si="2407"/>
        <v>35.438636000000002</v>
      </c>
      <c r="O8535" s="2">
        <f t="shared" si="2399"/>
        <v>-32</v>
      </c>
      <c r="P8535" s="2">
        <f t="shared" si="2408"/>
        <v>0</v>
      </c>
      <c r="Q8535" s="2">
        <f t="shared" si="2400"/>
        <v>43.8</v>
      </c>
      <c r="R8535" s="2">
        <f t="shared" si="2409"/>
        <v>43.8</v>
      </c>
      <c r="S8535" s="2">
        <f t="shared" si="2401"/>
        <v>0</v>
      </c>
      <c r="T8535" s="2">
        <f t="shared" si="2412"/>
        <v>0</v>
      </c>
      <c r="U8535" s="2">
        <f t="shared" si="2402"/>
        <v>3.4386360000000025</v>
      </c>
      <c r="V8535" t="str">
        <f t="shared" si="2410"/>
        <v>Y</v>
      </c>
      <c r="W8535" s="2">
        <f t="shared" si="2411"/>
        <v>3.4386360000000025</v>
      </c>
      <c r="X8535" s="2">
        <f t="shared" si="2403"/>
        <v>0</v>
      </c>
      <c r="Y8535" s="2"/>
    </row>
    <row r="8536" spans="1:25" x14ac:dyDescent="0.2">
      <c r="A8536">
        <v>13</v>
      </c>
      <c r="B8536" s="1">
        <v>43091.541666645971</v>
      </c>
      <c r="C8536">
        <v>43.9</v>
      </c>
      <c r="D8536" s="15">
        <f t="shared" si="2404"/>
        <v>43.9</v>
      </c>
      <c r="E8536">
        <v>32</v>
      </c>
      <c r="F8536" s="6">
        <v>0.37418200000000001</v>
      </c>
      <c r="G8536" s="6">
        <v>25.036090000000002</v>
      </c>
      <c r="H8536" s="6">
        <f t="shared" si="2395"/>
        <v>25.410272000000003</v>
      </c>
      <c r="I8536" s="6">
        <f t="shared" si="2396"/>
        <v>11.899999999999999</v>
      </c>
      <c r="J8536" s="6">
        <f t="shared" si="2397"/>
        <v>0</v>
      </c>
      <c r="K8536" s="3">
        <f t="shared" si="2405"/>
        <v>0</v>
      </c>
      <c r="L8536" s="6">
        <f t="shared" si="2398"/>
        <v>13.510272000000004</v>
      </c>
      <c r="M8536" s="6">
        <f t="shared" si="2406"/>
        <v>220</v>
      </c>
      <c r="N8536" s="6">
        <f t="shared" si="2407"/>
        <v>13.510272000000015</v>
      </c>
      <c r="O8536" s="2">
        <f t="shared" si="2399"/>
        <v>-13.510272000000015</v>
      </c>
      <c r="P8536" s="2">
        <f t="shared" si="2408"/>
        <v>18.489727999999985</v>
      </c>
      <c r="Q8536" s="2">
        <f t="shared" si="2400"/>
        <v>25.410272000000013</v>
      </c>
      <c r="R8536" s="2">
        <f t="shared" si="2409"/>
        <v>25.410272000000013</v>
      </c>
      <c r="S8536" s="2">
        <f t="shared" si="2401"/>
        <v>0</v>
      </c>
      <c r="T8536" s="2">
        <f t="shared" si="2412"/>
        <v>0</v>
      </c>
      <c r="U8536" s="2">
        <f t="shared" si="2402"/>
        <v>0</v>
      </c>
      <c r="V8536" t="str">
        <f t="shared" si="2410"/>
        <v>Y</v>
      </c>
      <c r="W8536" s="2">
        <f t="shared" si="2411"/>
        <v>0</v>
      </c>
      <c r="X8536" s="2">
        <f t="shared" si="2403"/>
        <v>0</v>
      </c>
      <c r="Y8536" s="2"/>
    </row>
    <row r="8537" spans="1:25" x14ac:dyDescent="0.2">
      <c r="A8537">
        <v>14</v>
      </c>
      <c r="B8537" s="1">
        <v>43091.583333312636</v>
      </c>
      <c r="C8537">
        <v>43.4</v>
      </c>
      <c r="D8537" s="15">
        <f t="shared" si="2404"/>
        <v>43.4</v>
      </c>
      <c r="E8537">
        <v>32</v>
      </c>
      <c r="F8537" s="6">
        <v>0</v>
      </c>
      <c r="G8537" s="6">
        <v>25.777180000000001</v>
      </c>
      <c r="H8537" s="6">
        <f t="shared" si="2395"/>
        <v>25.777180000000001</v>
      </c>
      <c r="I8537" s="6">
        <f t="shared" si="2396"/>
        <v>11.399999999999999</v>
      </c>
      <c r="J8537" s="6">
        <f t="shared" si="2397"/>
        <v>0</v>
      </c>
      <c r="K8537" s="3">
        <f t="shared" si="2405"/>
        <v>0</v>
      </c>
      <c r="L8537" s="6">
        <f t="shared" si="2398"/>
        <v>14.377180000000003</v>
      </c>
      <c r="M8537" s="6">
        <f t="shared" si="2406"/>
        <v>220</v>
      </c>
      <c r="N8537" s="6">
        <f t="shared" si="2407"/>
        <v>14.37718000000001</v>
      </c>
      <c r="O8537" s="2">
        <f t="shared" si="2399"/>
        <v>-14.37718000000001</v>
      </c>
      <c r="P8537" s="2">
        <f t="shared" si="2408"/>
        <v>17.62281999999999</v>
      </c>
      <c r="Q8537" s="2">
        <f t="shared" si="2400"/>
        <v>25.777180000000008</v>
      </c>
      <c r="R8537" s="2">
        <f t="shared" si="2409"/>
        <v>25.777180000000008</v>
      </c>
      <c r="S8537" s="2">
        <f t="shared" si="2401"/>
        <v>0</v>
      </c>
      <c r="T8537" s="2">
        <f t="shared" si="2412"/>
        <v>0</v>
      </c>
      <c r="U8537" s="2">
        <f t="shared" si="2402"/>
        <v>0</v>
      </c>
      <c r="V8537" t="str">
        <f t="shared" si="2410"/>
        <v>Y</v>
      </c>
      <c r="W8537" s="2">
        <f t="shared" si="2411"/>
        <v>0</v>
      </c>
      <c r="X8537" s="2">
        <f t="shared" si="2403"/>
        <v>0</v>
      </c>
      <c r="Y8537" s="2"/>
    </row>
    <row r="8538" spans="1:25" x14ac:dyDescent="0.2">
      <c r="A8538">
        <v>15</v>
      </c>
      <c r="B8538" s="1">
        <v>43091.6249999793</v>
      </c>
      <c r="C8538">
        <v>43.8</v>
      </c>
      <c r="D8538" s="15">
        <f t="shared" si="2404"/>
        <v>43.8</v>
      </c>
      <c r="E8538">
        <v>32</v>
      </c>
      <c r="F8538" s="6">
        <v>0.12676200000000001</v>
      </c>
      <c r="G8538" s="6">
        <v>29.322790000000001</v>
      </c>
      <c r="H8538" s="6">
        <f t="shared" si="2395"/>
        <v>29.449552000000001</v>
      </c>
      <c r="I8538" s="6">
        <f t="shared" si="2396"/>
        <v>11.799999999999997</v>
      </c>
      <c r="J8538" s="6">
        <f t="shared" si="2397"/>
        <v>0</v>
      </c>
      <c r="K8538" s="3">
        <f t="shared" si="2405"/>
        <v>0</v>
      </c>
      <c r="L8538" s="6">
        <f t="shared" si="2398"/>
        <v>17.649552000000003</v>
      </c>
      <c r="M8538" s="6">
        <f t="shared" si="2406"/>
        <v>220</v>
      </c>
      <c r="N8538" s="6">
        <f t="shared" si="2407"/>
        <v>17.649552</v>
      </c>
      <c r="O8538" s="2">
        <f t="shared" si="2399"/>
        <v>-17.649552</v>
      </c>
      <c r="P8538" s="2">
        <f t="shared" si="2408"/>
        <v>14.350448</v>
      </c>
      <c r="Q8538" s="2">
        <f t="shared" si="2400"/>
        <v>29.449551999999997</v>
      </c>
      <c r="R8538" s="2">
        <f t="shared" si="2409"/>
        <v>29.449551999999997</v>
      </c>
      <c r="S8538" s="2">
        <f t="shared" si="2401"/>
        <v>0</v>
      </c>
      <c r="T8538" s="2">
        <f t="shared" si="2412"/>
        <v>0</v>
      </c>
      <c r="U8538" s="2">
        <f t="shared" si="2402"/>
        <v>0</v>
      </c>
      <c r="V8538" t="str">
        <f t="shared" si="2410"/>
        <v>Y</v>
      </c>
      <c r="W8538" s="2">
        <f t="shared" si="2411"/>
        <v>0</v>
      </c>
      <c r="X8538" s="2">
        <f t="shared" si="2403"/>
        <v>0</v>
      </c>
      <c r="Y8538" s="2"/>
    </row>
    <row r="8539" spans="1:25" x14ac:dyDescent="0.2">
      <c r="A8539">
        <v>16</v>
      </c>
      <c r="B8539" s="1">
        <v>43091.666666645964</v>
      </c>
      <c r="C8539">
        <v>44.3</v>
      </c>
      <c r="D8539" s="15">
        <f t="shared" si="2404"/>
        <v>44.3</v>
      </c>
      <c r="E8539">
        <v>32</v>
      </c>
      <c r="F8539" s="6">
        <v>0.362539</v>
      </c>
      <c r="G8539" s="6">
        <v>16.439799999999998</v>
      </c>
      <c r="H8539" s="6">
        <f t="shared" si="2395"/>
        <v>16.802339</v>
      </c>
      <c r="I8539" s="6">
        <f t="shared" si="2396"/>
        <v>12.299999999999997</v>
      </c>
      <c r="J8539" s="6">
        <f t="shared" si="2397"/>
        <v>0</v>
      </c>
      <c r="K8539" s="3">
        <f t="shared" si="2405"/>
        <v>0</v>
      </c>
      <c r="L8539" s="6">
        <f t="shared" si="2398"/>
        <v>4.5023390000000028</v>
      </c>
      <c r="M8539" s="6">
        <f t="shared" si="2406"/>
        <v>220</v>
      </c>
      <c r="N8539" s="6">
        <f t="shared" si="2407"/>
        <v>4.5023390000000063</v>
      </c>
      <c r="O8539" s="2">
        <f t="shared" si="2399"/>
        <v>-4.5023390000000063</v>
      </c>
      <c r="P8539" s="2">
        <f t="shared" si="2408"/>
        <v>27.497660999999994</v>
      </c>
      <c r="Q8539" s="2">
        <f t="shared" si="2400"/>
        <v>16.802339000000003</v>
      </c>
      <c r="R8539" s="2">
        <f t="shared" si="2409"/>
        <v>16.802339000000003</v>
      </c>
      <c r="S8539" s="2">
        <f t="shared" si="2401"/>
        <v>0</v>
      </c>
      <c r="T8539" s="2">
        <f t="shared" si="2412"/>
        <v>0</v>
      </c>
      <c r="U8539" s="2">
        <f t="shared" si="2402"/>
        <v>0</v>
      </c>
      <c r="V8539" t="str">
        <f t="shared" si="2410"/>
        <v>Y</v>
      </c>
      <c r="W8539" s="2">
        <f t="shared" si="2411"/>
        <v>0</v>
      </c>
      <c r="X8539" s="2">
        <f t="shared" si="2403"/>
        <v>0</v>
      </c>
      <c r="Y8539" s="2"/>
    </row>
    <row r="8540" spans="1:25" x14ac:dyDescent="0.2">
      <c r="A8540">
        <v>17</v>
      </c>
      <c r="B8540" s="1">
        <v>43091.708333312628</v>
      </c>
      <c r="C8540">
        <v>44.9</v>
      </c>
      <c r="D8540" s="15">
        <f t="shared" si="2404"/>
        <v>44.9</v>
      </c>
      <c r="E8540">
        <v>32</v>
      </c>
      <c r="F8540" s="6">
        <v>8.1843899999999997E-2</v>
      </c>
      <c r="G8540" s="6">
        <v>1.521641</v>
      </c>
      <c r="H8540" s="6">
        <f t="shared" si="2395"/>
        <v>1.6034849</v>
      </c>
      <c r="I8540" s="6">
        <f t="shared" si="2396"/>
        <v>12.899999999999999</v>
      </c>
      <c r="J8540" s="6">
        <f t="shared" si="2397"/>
        <v>11.296515099999999</v>
      </c>
      <c r="K8540" s="3">
        <f t="shared" si="2405"/>
        <v>12.910302971428564</v>
      </c>
      <c r="L8540" s="6">
        <f t="shared" si="2398"/>
        <v>0</v>
      </c>
      <c r="M8540" s="6">
        <f t="shared" si="2406"/>
        <v>207.08969702857144</v>
      </c>
      <c r="N8540" s="6">
        <f t="shared" si="2407"/>
        <v>1.6137878714285705</v>
      </c>
      <c r="O8540" s="2">
        <f t="shared" si="2399"/>
        <v>-1.6137878714285705</v>
      </c>
      <c r="P8540" s="2">
        <f t="shared" si="2408"/>
        <v>30.38621212857143</v>
      </c>
      <c r="Q8540" s="2">
        <f t="shared" si="2400"/>
        <v>14.513787871428569</v>
      </c>
      <c r="R8540" s="2">
        <f t="shared" si="2409"/>
        <v>1.6034849</v>
      </c>
      <c r="S8540" s="2">
        <f t="shared" si="2401"/>
        <v>12.910302971428569</v>
      </c>
      <c r="T8540" s="2">
        <f t="shared" si="2412"/>
        <v>0</v>
      </c>
      <c r="U8540" s="2">
        <f t="shared" si="2402"/>
        <v>0</v>
      </c>
      <c r="V8540" t="str">
        <f t="shared" si="2410"/>
        <v>N</v>
      </c>
      <c r="W8540" s="2">
        <f t="shared" si="2411"/>
        <v>0</v>
      </c>
      <c r="X8540" s="2">
        <f t="shared" si="2403"/>
        <v>0</v>
      </c>
      <c r="Y8540" s="2"/>
    </row>
    <row r="8541" spans="1:25" x14ac:dyDescent="0.2">
      <c r="A8541">
        <v>18</v>
      </c>
      <c r="B8541" s="1">
        <v>43091.749999979293</v>
      </c>
      <c r="C8541">
        <v>45.4</v>
      </c>
      <c r="D8541" s="15">
        <f t="shared" si="2404"/>
        <v>45.4</v>
      </c>
      <c r="E8541">
        <v>32</v>
      </c>
      <c r="F8541" s="6">
        <v>0.15621599999999999</v>
      </c>
      <c r="G8541" s="6">
        <v>-1.5167529999999999E-2</v>
      </c>
      <c r="H8541" s="6">
        <f t="shared" si="2395"/>
        <v>0.14104846999999998</v>
      </c>
      <c r="I8541" s="6">
        <f t="shared" si="2396"/>
        <v>13.399999999999999</v>
      </c>
      <c r="J8541" s="6">
        <f t="shared" si="2397"/>
        <v>13.258951529999999</v>
      </c>
      <c r="K8541" s="3">
        <f t="shared" si="2405"/>
        <v>15.153087462857144</v>
      </c>
      <c r="L8541" s="6">
        <f t="shared" si="2398"/>
        <v>0</v>
      </c>
      <c r="M8541" s="6">
        <f t="shared" si="2406"/>
        <v>191.93660956571429</v>
      </c>
      <c r="N8541" s="6">
        <f t="shared" si="2407"/>
        <v>1.8941359328571536</v>
      </c>
      <c r="O8541" s="2">
        <f t="shared" si="2399"/>
        <v>-1.8941359328571536</v>
      </c>
      <c r="P8541" s="2">
        <f t="shared" si="2408"/>
        <v>30.105864067142846</v>
      </c>
      <c r="Q8541" s="2">
        <f t="shared" si="2400"/>
        <v>15.294135932857152</v>
      </c>
      <c r="R8541" s="2">
        <f t="shared" si="2409"/>
        <v>0.14104846999999998</v>
      </c>
      <c r="S8541" s="2">
        <f t="shared" si="2401"/>
        <v>15.153087462857153</v>
      </c>
      <c r="T8541" s="2">
        <f t="shared" si="2412"/>
        <v>0</v>
      </c>
      <c r="U8541" s="2">
        <f t="shared" si="2402"/>
        <v>0</v>
      </c>
      <c r="V8541" t="str">
        <f t="shared" si="2410"/>
        <v>N</v>
      </c>
      <c r="W8541" s="2">
        <f t="shared" si="2411"/>
        <v>0</v>
      </c>
      <c r="X8541" s="2">
        <f t="shared" si="2403"/>
        <v>0</v>
      </c>
      <c r="Y8541" s="2"/>
    </row>
    <row r="8542" spans="1:25" x14ac:dyDescent="0.2">
      <c r="A8542">
        <v>19</v>
      </c>
      <c r="B8542" s="1">
        <v>43091.791666645957</v>
      </c>
      <c r="C8542">
        <v>46.4</v>
      </c>
      <c r="D8542" s="15">
        <f t="shared" si="2404"/>
        <v>46.4</v>
      </c>
      <c r="E8542">
        <v>32</v>
      </c>
      <c r="F8542" s="6">
        <v>0</v>
      </c>
      <c r="G8542" s="6">
        <v>-1.5167529999999999E-2</v>
      </c>
      <c r="H8542" s="6">
        <f t="shared" si="2395"/>
        <v>-1.5167529999999999E-2</v>
      </c>
      <c r="I8542" s="6">
        <f t="shared" si="2396"/>
        <v>14.399999999999999</v>
      </c>
      <c r="J8542" s="6">
        <f t="shared" si="2397"/>
        <v>14.415167529999998</v>
      </c>
      <c r="K8542" s="3">
        <f t="shared" si="2405"/>
        <v>16.474477177142859</v>
      </c>
      <c r="L8542" s="6">
        <f t="shared" si="2398"/>
        <v>0</v>
      </c>
      <c r="M8542" s="6">
        <f t="shared" si="2406"/>
        <v>175.46213238857143</v>
      </c>
      <c r="N8542" s="6">
        <f t="shared" si="2407"/>
        <v>2.059309647142868</v>
      </c>
      <c r="O8542" s="2">
        <f t="shared" si="2399"/>
        <v>-2.059309647142868</v>
      </c>
      <c r="P8542" s="2">
        <f t="shared" si="2408"/>
        <v>29.940690352857132</v>
      </c>
      <c r="Q8542" s="2">
        <f t="shared" si="2400"/>
        <v>16.459309647142867</v>
      </c>
      <c r="R8542" s="2">
        <f t="shared" si="2409"/>
        <v>-1.5167529999999999E-2</v>
      </c>
      <c r="S8542" s="2">
        <f t="shared" si="2401"/>
        <v>16.474477177142866</v>
      </c>
      <c r="T8542" s="2">
        <f t="shared" si="2412"/>
        <v>0</v>
      </c>
      <c r="U8542" s="2">
        <f t="shared" si="2402"/>
        <v>0</v>
      </c>
      <c r="V8542" t="str">
        <f t="shared" si="2410"/>
        <v>N</v>
      </c>
      <c r="W8542" s="2">
        <f t="shared" si="2411"/>
        <v>0</v>
      </c>
      <c r="X8542" s="2">
        <f t="shared" si="2403"/>
        <v>0</v>
      </c>
      <c r="Y8542" s="2"/>
    </row>
    <row r="8543" spans="1:25" x14ac:dyDescent="0.2">
      <c r="A8543">
        <v>20</v>
      </c>
      <c r="B8543" s="1">
        <v>43091.833333312621</v>
      </c>
      <c r="C8543">
        <v>46.5</v>
      </c>
      <c r="D8543" s="15">
        <f t="shared" si="2404"/>
        <v>46.5</v>
      </c>
      <c r="E8543">
        <v>32</v>
      </c>
      <c r="F8543" s="6">
        <v>0.397621</v>
      </c>
      <c r="G8543" s="6">
        <v>-1.5167529999999999E-2</v>
      </c>
      <c r="H8543" s="6">
        <f t="shared" si="2395"/>
        <v>0.38245347000000002</v>
      </c>
      <c r="I8543" s="6">
        <f t="shared" si="2396"/>
        <v>14.5</v>
      </c>
      <c r="J8543" s="6">
        <f t="shared" si="2397"/>
        <v>14.11754653</v>
      </c>
      <c r="K8543" s="3">
        <f t="shared" si="2405"/>
        <v>16.13433889142857</v>
      </c>
      <c r="L8543" s="6">
        <f t="shared" si="2398"/>
        <v>0</v>
      </c>
      <c r="M8543" s="6">
        <f t="shared" si="2406"/>
        <v>159.32779349714286</v>
      </c>
      <c r="N8543" s="6">
        <f t="shared" si="2407"/>
        <v>2.0167923614285712</v>
      </c>
      <c r="O8543" s="2">
        <f t="shared" si="2399"/>
        <v>-2.0167923614285712</v>
      </c>
      <c r="P8543" s="2">
        <f t="shared" si="2408"/>
        <v>29.983207638571429</v>
      </c>
      <c r="Q8543" s="2">
        <f t="shared" si="2400"/>
        <v>16.516792361428571</v>
      </c>
      <c r="R8543" s="2">
        <f t="shared" si="2409"/>
        <v>0.38245347000000002</v>
      </c>
      <c r="S8543" s="2">
        <f t="shared" si="2401"/>
        <v>16.13433889142857</v>
      </c>
      <c r="T8543" s="2">
        <f t="shared" si="2412"/>
        <v>0</v>
      </c>
      <c r="U8543" s="2">
        <f t="shared" si="2402"/>
        <v>0</v>
      </c>
      <c r="V8543" t="str">
        <f t="shared" si="2410"/>
        <v>N</v>
      </c>
      <c r="W8543" s="2">
        <f t="shared" si="2411"/>
        <v>0</v>
      </c>
      <c r="X8543" s="2">
        <f t="shared" si="2403"/>
        <v>0</v>
      </c>
      <c r="Y8543" s="2"/>
    </row>
    <row r="8544" spans="1:25" x14ac:dyDescent="0.2">
      <c r="A8544">
        <v>21</v>
      </c>
      <c r="B8544" s="1">
        <v>43091.874999979285</v>
      </c>
      <c r="C8544">
        <v>43.4</v>
      </c>
      <c r="D8544" s="15">
        <f t="shared" si="2404"/>
        <v>43.4</v>
      </c>
      <c r="E8544">
        <v>32</v>
      </c>
      <c r="F8544" s="6">
        <v>0.41257700000000003</v>
      </c>
      <c r="G8544" s="6">
        <v>-1.5167529999999999E-2</v>
      </c>
      <c r="H8544" s="6">
        <f t="shared" si="2395"/>
        <v>0.39740947000000004</v>
      </c>
      <c r="I8544" s="6">
        <f t="shared" si="2396"/>
        <v>11.399999999999999</v>
      </c>
      <c r="J8544" s="6">
        <f t="shared" si="2397"/>
        <v>11.002590529999999</v>
      </c>
      <c r="K8544" s="3">
        <f t="shared" si="2405"/>
        <v>12.574389177142848</v>
      </c>
      <c r="L8544" s="6">
        <f t="shared" si="2398"/>
        <v>0</v>
      </c>
      <c r="M8544" s="6">
        <f t="shared" si="2406"/>
        <v>146.75340432000002</v>
      </c>
      <c r="N8544" s="6">
        <f t="shared" si="2407"/>
        <v>1.571798647142856</v>
      </c>
      <c r="O8544" s="2">
        <f t="shared" si="2399"/>
        <v>-1.571798647142856</v>
      </c>
      <c r="P8544" s="2">
        <f t="shared" si="2408"/>
        <v>30.428201352857144</v>
      </c>
      <c r="Q8544" s="2">
        <f t="shared" si="2400"/>
        <v>12.971798647142855</v>
      </c>
      <c r="R8544" s="2">
        <f t="shared" si="2409"/>
        <v>0.39740947000000004</v>
      </c>
      <c r="S8544" s="2">
        <f t="shared" si="2401"/>
        <v>12.574389177142855</v>
      </c>
      <c r="T8544" s="2">
        <f t="shared" si="2412"/>
        <v>0</v>
      </c>
      <c r="U8544" s="2">
        <f t="shared" si="2402"/>
        <v>0</v>
      </c>
      <c r="V8544" t="str">
        <f t="shared" si="2410"/>
        <v>N</v>
      </c>
      <c r="W8544" s="2">
        <f t="shared" si="2411"/>
        <v>0</v>
      </c>
      <c r="X8544" s="2">
        <f t="shared" si="2403"/>
        <v>0</v>
      </c>
      <c r="Y8544" s="2"/>
    </row>
    <row r="8545" spans="1:25" x14ac:dyDescent="0.2">
      <c r="A8545">
        <v>22</v>
      </c>
      <c r="B8545" s="1">
        <v>43091.91666664595</v>
      </c>
      <c r="C8545">
        <v>43.1</v>
      </c>
      <c r="D8545" s="15">
        <f t="shared" si="2404"/>
        <v>43.1</v>
      </c>
      <c r="E8545">
        <v>32</v>
      </c>
      <c r="F8545" s="6">
        <v>0.44945499999999999</v>
      </c>
      <c r="G8545" s="6">
        <v>-1.5167529999999999E-2</v>
      </c>
      <c r="H8545" s="6">
        <f t="shared" si="2395"/>
        <v>0.43428747000000001</v>
      </c>
      <c r="I8545" s="6">
        <f t="shared" si="2396"/>
        <v>11.100000000000001</v>
      </c>
      <c r="J8545" s="6">
        <f t="shared" si="2397"/>
        <v>10.665712530000002</v>
      </c>
      <c r="K8545" s="3">
        <f t="shared" si="2405"/>
        <v>12.189385748571425</v>
      </c>
      <c r="L8545" s="6">
        <f t="shared" si="2398"/>
        <v>0</v>
      </c>
      <c r="M8545" s="6">
        <f t="shared" si="2406"/>
        <v>134.56401857142859</v>
      </c>
      <c r="N8545" s="6">
        <f t="shared" si="2407"/>
        <v>1.5236732185714175</v>
      </c>
      <c r="O8545" s="2">
        <f t="shared" si="2399"/>
        <v>-1.5236732185714175</v>
      </c>
      <c r="P8545" s="2">
        <f t="shared" si="2408"/>
        <v>30.476326781428583</v>
      </c>
      <c r="Q8545" s="2">
        <f t="shared" si="2400"/>
        <v>12.623673218571419</v>
      </c>
      <c r="R8545" s="2">
        <f t="shared" si="2409"/>
        <v>0.43428747000000001</v>
      </c>
      <c r="S8545" s="2">
        <f t="shared" si="2401"/>
        <v>12.18938574857142</v>
      </c>
      <c r="T8545" s="2">
        <f t="shared" si="2412"/>
        <v>0</v>
      </c>
      <c r="U8545" s="2">
        <f t="shared" si="2402"/>
        <v>0</v>
      </c>
      <c r="V8545" t="str">
        <f t="shared" si="2410"/>
        <v>N</v>
      </c>
      <c r="W8545" s="2">
        <f t="shared" si="2411"/>
        <v>0</v>
      </c>
      <c r="X8545" s="2">
        <f t="shared" si="2403"/>
        <v>0</v>
      </c>
      <c r="Y8545" s="2"/>
    </row>
    <row r="8546" spans="1:25" x14ac:dyDescent="0.2">
      <c r="A8546">
        <v>23</v>
      </c>
      <c r="B8546" s="1">
        <v>43091.958333312614</v>
      </c>
      <c r="C8546">
        <v>40.299999999999997</v>
      </c>
      <c r="D8546" s="15">
        <f t="shared" si="2404"/>
        <v>40.299999999999997</v>
      </c>
      <c r="E8546">
        <v>32</v>
      </c>
      <c r="F8546" s="6">
        <v>0</v>
      </c>
      <c r="G8546" s="6">
        <v>-1.5167529999999999E-2</v>
      </c>
      <c r="H8546" s="6">
        <f t="shared" si="2395"/>
        <v>-1.5167529999999999E-2</v>
      </c>
      <c r="I8546" s="6">
        <f t="shared" si="2396"/>
        <v>8.2999999999999972</v>
      </c>
      <c r="J8546" s="6">
        <f t="shared" si="2397"/>
        <v>8.3151675299999965</v>
      </c>
      <c r="K8546" s="3">
        <f t="shared" si="2405"/>
        <v>9.5030486057142838</v>
      </c>
      <c r="L8546" s="6">
        <f t="shared" si="2398"/>
        <v>0</v>
      </c>
      <c r="M8546" s="6">
        <f t="shared" si="2406"/>
        <v>125.06096996571431</v>
      </c>
      <c r="N8546" s="6">
        <f t="shared" si="2407"/>
        <v>1.1878810757142872</v>
      </c>
      <c r="O8546" s="2">
        <f t="shared" si="2399"/>
        <v>-1.1878810757142872</v>
      </c>
      <c r="P8546" s="2">
        <f t="shared" si="2408"/>
        <v>30.812118924285713</v>
      </c>
      <c r="Q8546" s="2">
        <f t="shared" si="2400"/>
        <v>9.4878810757142844</v>
      </c>
      <c r="R8546" s="2">
        <f t="shared" si="2409"/>
        <v>-1.5167529999999999E-2</v>
      </c>
      <c r="S8546" s="2">
        <f t="shared" si="2401"/>
        <v>9.5030486057142838</v>
      </c>
      <c r="T8546" s="2">
        <f t="shared" si="2412"/>
        <v>0</v>
      </c>
      <c r="U8546" s="2">
        <f t="shared" si="2402"/>
        <v>0</v>
      </c>
      <c r="V8546" t="str">
        <f t="shared" si="2410"/>
        <v>N</v>
      </c>
      <c r="W8546" s="2">
        <f t="shared" si="2411"/>
        <v>0</v>
      </c>
      <c r="X8546" s="2">
        <f t="shared" si="2403"/>
        <v>0</v>
      </c>
      <c r="Y8546" s="2"/>
    </row>
    <row r="8547" spans="1:25" x14ac:dyDescent="0.2">
      <c r="A8547">
        <v>0</v>
      </c>
      <c r="B8547" s="1">
        <v>43091.999999979278</v>
      </c>
      <c r="C8547">
        <v>38.200000000000003</v>
      </c>
      <c r="D8547" s="15">
        <f t="shared" si="2404"/>
        <v>38.200000000000003</v>
      </c>
      <c r="E8547">
        <v>32</v>
      </c>
      <c r="F8547" s="6">
        <v>0</v>
      </c>
      <c r="G8547" s="6">
        <v>-1.5167529999999999E-2</v>
      </c>
      <c r="H8547" s="6">
        <f t="shared" si="2395"/>
        <v>-1.5167529999999999E-2</v>
      </c>
      <c r="I8547" s="6">
        <f t="shared" si="2396"/>
        <v>6.2000000000000028</v>
      </c>
      <c r="J8547" s="6">
        <f t="shared" si="2397"/>
        <v>6.2151675300000031</v>
      </c>
      <c r="K8547" s="3">
        <f t="shared" si="2405"/>
        <v>7.1030486057142923</v>
      </c>
      <c r="L8547" s="6">
        <f t="shared" si="2398"/>
        <v>0</v>
      </c>
      <c r="M8547" s="6">
        <f t="shared" si="2406"/>
        <v>117.95792136000001</v>
      </c>
      <c r="N8547" s="6">
        <f t="shared" si="2407"/>
        <v>0.88788107571429009</v>
      </c>
      <c r="O8547" s="2">
        <f t="shared" si="2399"/>
        <v>-0.88788107571429009</v>
      </c>
      <c r="P8547" s="2">
        <f t="shared" si="2408"/>
        <v>31.11211892428571</v>
      </c>
      <c r="Q8547" s="2">
        <f t="shared" si="2400"/>
        <v>7.0878810757142929</v>
      </c>
      <c r="R8547" s="2">
        <f t="shared" si="2409"/>
        <v>-1.5167529999999999E-2</v>
      </c>
      <c r="S8547" s="2">
        <f t="shared" si="2401"/>
        <v>7.1030486057142932</v>
      </c>
      <c r="T8547" s="2">
        <f t="shared" si="2412"/>
        <v>0</v>
      </c>
      <c r="U8547" s="2">
        <f t="shared" si="2402"/>
        <v>0</v>
      </c>
      <c r="V8547" t="str">
        <f t="shared" si="2410"/>
        <v>N</v>
      </c>
      <c r="W8547" s="2">
        <f t="shared" si="2411"/>
        <v>0</v>
      </c>
      <c r="X8547" s="2">
        <f t="shared" si="2403"/>
        <v>0</v>
      </c>
      <c r="Y8547" s="2"/>
    </row>
    <row r="8548" spans="1:25" x14ac:dyDescent="0.2">
      <c r="A8548">
        <v>1</v>
      </c>
      <c r="B8548" s="1">
        <v>43092.041666645942</v>
      </c>
      <c r="C8548">
        <v>35.799999999999997</v>
      </c>
      <c r="D8548" s="15">
        <f t="shared" si="2404"/>
        <v>35.799999999999997</v>
      </c>
      <c r="E8548">
        <v>32</v>
      </c>
      <c r="F8548" s="6">
        <v>0.56836299999999995</v>
      </c>
      <c r="G8548" s="6">
        <v>-1.5167529999999999E-2</v>
      </c>
      <c r="H8548" s="6">
        <f t="shared" si="2395"/>
        <v>0.55319546999999991</v>
      </c>
      <c r="I8548" s="6">
        <f t="shared" si="2396"/>
        <v>3.7999999999999972</v>
      </c>
      <c r="J8548" s="6">
        <f t="shared" si="2397"/>
        <v>3.2468045299999972</v>
      </c>
      <c r="K8548" s="3">
        <f t="shared" si="2405"/>
        <v>3.7106337485714249</v>
      </c>
      <c r="L8548" s="6">
        <f t="shared" si="2398"/>
        <v>0</v>
      </c>
      <c r="M8548" s="6">
        <f t="shared" si="2406"/>
        <v>114.24728761142859</v>
      </c>
      <c r="N8548" s="6">
        <f t="shared" si="2407"/>
        <v>0.46382921857143344</v>
      </c>
      <c r="O8548" s="2">
        <f t="shared" si="2399"/>
        <v>-0.46382921857143344</v>
      </c>
      <c r="P8548" s="2">
        <f t="shared" si="2408"/>
        <v>31.536170781428567</v>
      </c>
      <c r="Q8548" s="2">
        <f t="shared" si="2400"/>
        <v>4.2638292185714306</v>
      </c>
      <c r="R8548" s="2">
        <f t="shared" si="2409"/>
        <v>0.55319546999999991</v>
      </c>
      <c r="S8548" s="2">
        <f t="shared" si="2401"/>
        <v>3.7106337485714307</v>
      </c>
      <c r="T8548" s="2">
        <f t="shared" si="2412"/>
        <v>0</v>
      </c>
      <c r="U8548" s="2">
        <f t="shared" si="2402"/>
        <v>0</v>
      </c>
      <c r="V8548" t="str">
        <f t="shared" si="2410"/>
        <v>N</v>
      </c>
      <c r="W8548" s="2">
        <f t="shared" si="2411"/>
        <v>0</v>
      </c>
      <c r="X8548" s="2">
        <f t="shared" si="2403"/>
        <v>0</v>
      </c>
      <c r="Y8548" s="2"/>
    </row>
    <row r="8549" spans="1:25" x14ac:dyDescent="0.2">
      <c r="A8549">
        <v>2</v>
      </c>
      <c r="B8549" s="1">
        <v>43092.083333312607</v>
      </c>
      <c r="C8549">
        <v>33.700000000000003</v>
      </c>
      <c r="D8549" s="15">
        <f t="shared" si="2404"/>
        <v>33.700000000000003</v>
      </c>
      <c r="E8549">
        <v>32</v>
      </c>
      <c r="F8549" s="6">
        <v>0.487757</v>
      </c>
      <c r="G8549" s="6">
        <v>-1.5167529999999999E-2</v>
      </c>
      <c r="H8549" s="6">
        <f t="shared" si="2395"/>
        <v>0.47258947000000001</v>
      </c>
      <c r="I8549" s="6">
        <f t="shared" si="2396"/>
        <v>1.7000000000000028</v>
      </c>
      <c r="J8549" s="6">
        <f t="shared" si="2397"/>
        <v>1.2274105300000029</v>
      </c>
      <c r="K8549" s="3">
        <f t="shared" si="2405"/>
        <v>1.4027548914285717</v>
      </c>
      <c r="L8549" s="6">
        <f t="shared" si="2398"/>
        <v>0</v>
      </c>
      <c r="M8549" s="6">
        <f t="shared" si="2406"/>
        <v>112.84453272000002</v>
      </c>
      <c r="N8549" s="6">
        <f t="shared" si="2407"/>
        <v>0.17534436142857146</v>
      </c>
      <c r="O8549" s="2">
        <f t="shared" si="2399"/>
        <v>-0.17534436142857146</v>
      </c>
      <c r="P8549" s="2">
        <f t="shared" si="2408"/>
        <v>31.824655638571429</v>
      </c>
      <c r="Q8549" s="2">
        <f t="shared" si="2400"/>
        <v>1.8753443614285743</v>
      </c>
      <c r="R8549" s="2">
        <f t="shared" si="2409"/>
        <v>0.47258947000000001</v>
      </c>
      <c r="S8549" s="2">
        <f t="shared" si="2401"/>
        <v>1.4027548914285743</v>
      </c>
      <c r="T8549" s="2">
        <f t="shared" si="2412"/>
        <v>0</v>
      </c>
      <c r="U8549" s="2">
        <f t="shared" si="2402"/>
        <v>0</v>
      </c>
      <c r="V8549" t="str">
        <f t="shared" si="2410"/>
        <v>N</v>
      </c>
      <c r="W8549" s="2">
        <f t="shared" si="2411"/>
        <v>0</v>
      </c>
      <c r="X8549" s="2">
        <f t="shared" si="2403"/>
        <v>0</v>
      </c>
      <c r="Y8549" s="2"/>
    </row>
    <row r="8550" spans="1:25" x14ac:dyDescent="0.2">
      <c r="A8550">
        <v>3</v>
      </c>
      <c r="B8550" s="1">
        <v>43092.124999979271</v>
      </c>
      <c r="C8550">
        <v>32.9</v>
      </c>
      <c r="D8550" s="15">
        <f t="shared" si="2404"/>
        <v>32.9</v>
      </c>
      <c r="E8550">
        <v>32</v>
      </c>
      <c r="F8550" s="6">
        <v>0.69396400000000003</v>
      </c>
      <c r="G8550" s="6">
        <v>-1.5167529999999999E-2</v>
      </c>
      <c r="H8550" s="6">
        <f t="shared" si="2395"/>
        <v>0.67879646999999999</v>
      </c>
      <c r="I8550" s="6">
        <f t="shared" si="2396"/>
        <v>0.89999999999999858</v>
      </c>
      <c r="J8550" s="6">
        <f t="shared" si="2397"/>
        <v>0.22120352999999859</v>
      </c>
      <c r="K8550" s="3">
        <f t="shared" si="2405"/>
        <v>0.25280403428571674</v>
      </c>
      <c r="L8550" s="6">
        <f t="shared" si="2398"/>
        <v>0</v>
      </c>
      <c r="M8550" s="6">
        <f t="shared" si="2406"/>
        <v>112.5917286857143</v>
      </c>
      <c r="N8550" s="6">
        <f t="shared" si="2407"/>
        <v>3.1600504285719921E-2</v>
      </c>
      <c r="O8550" s="2">
        <f t="shared" si="2399"/>
        <v>-3.1600504285719921E-2</v>
      </c>
      <c r="P8550" s="2">
        <f t="shared" si="2408"/>
        <v>31.96839949571428</v>
      </c>
      <c r="Q8550" s="2">
        <f t="shared" si="2400"/>
        <v>0.9316005042857185</v>
      </c>
      <c r="R8550" s="2">
        <f t="shared" si="2409"/>
        <v>0.67879646999999999</v>
      </c>
      <c r="S8550" s="2">
        <f t="shared" si="2401"/>
        <v>0.25280403428571852</v>
      </c>
      <c r="T8550" s="2">
        <f t="shared" si="2412"/>
        <v>0</v>
      </c>
      <c r="U8550" s="2">
        <f t="shared" si="2402"/>
        <v>0</v>
      </c>
      <c r="V8550" t="str">
        <f t="shared" si="2410"/>
        <v>N</v>
      </c>
      <c r="W8550" s="2">
        <f t="shared" si="2411"/>
        <v>0</v>
      </c>
      <c r="X8550" s="2">
        <f t="shared" si="2403"/>
        <v>0</v>
      </c>
      <c r="Y8550" s="2"/>
    </row>
    <row r="8551" spans="1:25" x14ac:dyDescent="0.2">
      <c r="A8551">
        <v>4</v>
      </c>
      <c r="B8551" s="1">
        <v>43092.166666645935</v>
      </c>
      <c r="C8551">
        <v>32.5</v>
      </c>
      <c r="D8551" s="15">
        <f t="shared" si="2404"/>
        <v>32.5</v>
      </c>
      <c r="E8551">
        <v>32</v>
      </c>
      <c r="F8551" s="6">
        <v>0.60363900000000004</v>
      </c>
      <c r="G8551" s="6">
        <v>-1.5167529999999999E-2</v>
      </c>
      <c r="H8551" s="6">
        <f t="shared" si="2395"/>
        <v>0.58847147</v>
      </c>
      <c r="I8551" s="6">
        <f t="shared" si="2396"/>
        <v>0.5</v>
      </c>
      <c r="J8551" s="6">
        <f t="shared" si="2397"/>
        <v>0</v>
      </c>
      <c r="K8551" s="3">
        <f t="shared" si="2405"/>
        <v>0</v>
      </c>
      <c r="L8551" s="6">
        <f t="shared" si="2398"/>
        <v>8.8471469999999997E-2</v>
      </c>
      <c r="M8551" s="6">
        <f t="shared" si="2406"/>
        <v>112.6802001557143</v>
      </c>
      <c r="N8551" s="6">
        <f t="shared" si="2407"/>
        <v>0</v>
      </c>
      <c r="O8551" s="2">
        <f t="shared" si="2399"/>
        <v>0</v>
      </c>
      <c r="P8551" s="2">
        <f t="shared" si="2408"/>
        <v>32</v>
      </c>
      <c r="Q8551" s="2">
        <f t="shared" si="2400"/>
        <v>0.5</v>
      </c>
      <c r="R8551" s="2">
        <f t="shared" si="2409"/>
        <v>0.5</v>
      </c>
      <c r="S8551" s="2">
        <f t="shared" si="2401"/>
        <v>0</v>
      </c>
      <c r="T8551" s="2">
        <f t="shared" si="2412"/>
        <v>8.8471470000001773E-2</v>
      </c>
      <c r="U8551" s="2">
        <f t="shared" si="2402"/>
        <v>0</v>
      </c>
      <c r="V8551" t="str">
        <f t="shared" si="2410"/>
        <v>N</v>
      </c>
      <c r="W8551" s="2">
        <f t="shared" si="2411"/>
        <v>0</v>
      </c>
      <c r="X8551" s="2">
        <f t="shared" si="2403"/>
        <v>0</v>
      </c>
      <c r="Y8551" s="2"/>
    </row>
    <row r="8552" spans="1:25" x14ac:dyDescent="0.2">
      <c r="A8552">
        <v>5</v>
      </c>
      <c r="B8552" s="1">
        <v>43092.208333312599</v>
      </c>
      <c r="C8552">
        <v>32.6</v>
      </c>
      <c r="D8552" s="15">
        <f t="shared" si="2404"/>
        <v>32.6</v>
      </c>
      <c r="E8552">
        <v>32</v>
      </c>
      <c r="F8552" s="6">
        <v>1.5418400000000001</v>
      </c>
      <c r="G8552" s="6">
        <v>-1.5167529999999999E-2</v>
      </c>
      <c r="H8552" s="6">
        <f t="shared" si="2395"/>
        <v>1.5266724700000001</v>
      </c>
      <c r="I8552" s="6">
        <f t="shared" si="2396"/>
        <v>0.60000000000000142</v>
      </c>
      <c r="J8552" s="6">
        <f t="shared" si="2397"/>
        <v>0</v>
      </c>
      <c r="K8552" s="3">
        <f t="shared" si="2405"/>
        <v>0</v>
      </c>
      <c r="L8552" s="6">
        <f t="shared" si="2398"/>
        <v>0.92667246999999864</v>
      </c>
      <c r="M8552" s="6">
        <f t="shared" si="2406"/>
        <v>113.6068726257143</v>
      </c>
      <c r="N8552" s="6">
        <f t="shared" si="2407"/>
        <v>0</v>
      </c>
      <c r="O8552" s="2">
        <f t="shared" si="2399"/>
        <v>0</v>
      </c>
      <c r="P8552" s="2">
        <f t="shared" si="2408"/>
        <v>32</v>
      </c>
      <c r="Q8552" s="2">
        <f t="shared" si="2400"/>
        <v>0.60000000000000142</v>
      </c>
      <c r="R8552" s="2">
        <f t="shared" si="2409"/>
        <v>0.60000000000000142</v>
      </c>
      <c r="S8552" s="2">
        <f t="shared" si="2401"/>
        <v>0</v>
      </c>
      <c r="T8552" s="2">
        <f t="shared" si="2412"/>
        <v>0.92667246999999975</v>
      </c>
      <c r="U8552" s="2">
        <f t="shared" si="2402"/>
        <v>0</v>
      </c>
      <c r="V8552" t="str">
        <f t="shared" si="2410"/>
        <v>N</v>
      </c>
      <c r="W8552" s="2">
        <f t="shared" si="2411"/>
        <v>0</v>
      </c>
      <c r="X8552" s="2">
        <f t="shared" si="2403"/>
        <v>0</v>
      </c>
      <c r="Y8552" s="2"/>
    </row>
    <row r="8553" spans="1:25" x14ac:dyDescent="0.2">
      <c r="A8553">
        <v>6</v>
      </c>
      <c r="B8553" s="1">
        <v>43092.249999979264</v>
      </c>
      <c r="C8553">
        <v>32.799999999999997</v>
      </c>
      <c r="D8553" s="15">
        <f t="shared" si="2404"/>
        <v>32.799999999999997</v>
      </c>
      <c r="E8553">
        <v>32</v>
      </c>
      <c r="F8553" s="6">
        <v>1.12626</v>
      </c>
      <c r="G8553" s="6">
        <v>-1.5167529999999999E-2</v>
      </c>
      <c r="H8553" s="6">
        <f t="shared" si="2395"/>
        <v>1.11109247</v>
      </c>
      <c r="I8553" s="6">
        <f t="shared" si="2396"/>
        <v>0.79999999999999716</v>
      </c>
      <c r="J8553" s="6">
        <f t="shared" si="2397"/>
        <v>0</v>
      </c>
      <c r="K8553" s="3">
        <f t="shared" si="2405"/>
        <v>0</v>
      </c>
      <c r="L8553" s="6">
        <f t="shared" si="2398"/>
        <v>0.31109247000000284</v>
      </c>
      <c r="M8553" s="6">
        <f t="shared" si="2406"/>
        <v>113.91796509571431</v>
      </c>
      <c r="N8553" s="6">
        <f t="shared" si="2407"/>
        <v>0</v>
      </c>
      <c r="O8553" s="2">
        <f t="shared" si="2399"/>
        <v>0</v>
      </c>
      <c r="P8553" s="2">
        <f t="shared" si="2408"/>
        <v>32</v>
      </c>
      <c r="Q8553" s="2">
        <f t="shared" si="2400"/>
        <v>0.79999999999999716</v>
      </c>
      <c r="R8553" s="2">
        <f t="shared" si="2409"/>
        <v>0.79999999999999716</v>
      </c>
      <c r="S8553" s="2">
        <f t="shared" si="2401"/>
        <v>0</v>
      </c>
      <c r="T8553" s="2">
        <f t="shared" si="2412"/>
        <v>0.31109247000000551</v>
      </c>
      <c r="U8553" s="2">
        <f t="shared" si="2402"/>
        <v>0</v>
      </c>
      <c r="V8553" t="str">
        <f t="shared" si="2410"/>
        <v>N</v>
      </c>
      <c r="W8553" s="2">
        <f t="shared" si="2411"/>
        <v>0</v>
      </c>
      <c r="X8553" s="2">
        <f t="shared" si="2403"/>
        <v>0</v>
      </c>
      <c r="Y8553" s="2"/>
    </row>
    <row r="8554" spans="1:25" x14ac:dyDescent="0.2">
      <c r="A8554">
        <v>7</v>
      </c>
      <c r="B8554" s="1">
        <v>43092.291666645928</v>
      </c>
      <c r="C8554">
        <v>33.299999999999997</v>
      </c>
      <c r="D8554" s="15">
        <f t="shared" si="2404"/>
        <v>33.299999999999997</v>
      </c>
      <c r="E8554">
        <v>32</v>
      </c>
      <c r="F8554" s="6">
        <v>1.75023</v>
      </c>
      <c r="G8554" s="6">
        <v>0.71912816999999996</v>
      </c>
      <c r="H8554" s="6">
        <f t="shared" si="2395"/>
        <v>2.46935817</v>
      </c>
      <c r="I8554" s="6">
        <f t="shared" si="2396"/>
        <v>1.2999999999999972</v>
      </c>
      <c r="J8554" s="6">
        <f t="shared" si="2397"/>
        <v>0</v>
      </c>
      <c r="K8554" s="3">
        <f t="shared" si="2405"/>
        <v>0</v>
      </c>
      <c r="L8554" s="6">
        <f t="shared" si="2398"/>
        <v>1.1693581700000029</v>
      </c>
      <c r="M8554" s="6">
        <f t="shared" si="2406"/>
        <v>115.08732326571432</v>
      </c>
      <c r="N8554" s="6">
        <f t="shared" si="2407"/>
        <v>0</v>
      </c>
      <c r="O8554" s="2">
        <f t="shared" si="2399"/>
        <v>0</v>
      </c>
      <c r="P8554" s="2">
        <f t="shared" si="2408"/>
        <v>32</v>
      </c>
      <c r="Q8554" s="2">
        <f t="shared" si="2400"/>
        <v>1.2999999999999972</v>
      </c>
      <c r="R8554" s="2">
        <f t="shared" si="2409"/>
        <v>1.2999999999999972</v>
      </c>
      <c r="S8554" s="2">
        <f t="shared" si="2401"/>
        <v>0</v>
      </c>
      <c r="T8554" s="2">
        <f t="shared" si="2412"/>
        <v>1.1693581700000095</v>
      </c>
      <c r="U8554" s="2">
        <f t="shared" si="2402"/>
        <v>0</v>
      </c>
      <c r="V8554" t="str">
        <f t="shared" si="2410"/>
        <v>N</v>
      </c>
      <c r="W8554" s="2">
        <f t="shared" si="2411"/>
        <v>0</v>
      </c>
      <c r="X8554" s="2">
        <f t="shared" si="2403"/>
        <v>0</v>
      </c>
      <c r="Y8554" s="2"/>
    </row>
    <row r="8555" spans="1:25" x14ac:dyDescent="0.2">
      <c r="A8555">
        <v>8</v>
      </c>
      <c r="B8555" s="1">
        <v>43092.333333312592</v>
      </c>
      <c r="C8555">
        <v>34</v>
      </c>
      <c r="D8555" s="15">
        <f t="shared" si="2404"/>
        <v>34</v>
      </c>
      <c r="E8555">
        <v>32</v>
      </c>
      <c r="F8555" s="6">
        <v>3.5788600000000002</v>
      </c>
      <c r="G8555" s="6">
        <v>4.8631540000000006</v>
      </c>
      <c r="H8555" s="6">
        <f t="shared" si="2395"/>
        <v>8.4420140000000004</v>
      </c>
      <c r="I8555" s="6">
        <f t="shared" si="2396"/>
        <v>2</v>
      </c>
      <c r="J8555" s="6">
        <f t="shared" si="2397"/>
        <v>0</v>
      </c>
      <c r="K8555" s="3">
        <f t="shared" si="2405"/>
        <v>0</v>
      </c>
      <c r="L8555" s="6">
        <f t="shared" si="2398"/>
        <v>6.4420140000000004</v>
      </c>
      <c r="M8555" s="6">
        <f t="shared" si="2406"/>
        <v>121.52933726571432</v>
      </c>
      <c r="N8555" s="6">
        <f t="shared" si="2407"/>
        <v>0</v>
      </c>
      <c r="O8555" s="2">
        <f t="shared" si="2399"/>
        <v>0</v>
      </c>
      <c r="P8555" s="2">
        <f t="shared" si="2408"/>
        <v>32</v>
      </c>
      <c r="Q8555" s="2">
        <f t="shared" si="2400"/>
        <v>2</v>
      </c>
      <c r="R8555" s="2">
        <f t="shared" si="2409"/>
        <v>2</v>
      </c>
      <c r="S8555" s="2">
        <f t="shared" si="2401"/>
        <v>0</v>
      </c>
      <c r="T8555" s="2">
        <f t="shared" si="2412"/>
        <v>6.4420140000000004</v>
      </c>
      <c r="U8555" s="2">
        <f t="shared" si="2402"/>
        <v>0</v>
      </c>
      <c r="V8555" t="str">
        <f t="shared" si="2410"/>
        <v>Y</v>
      </c>
      <c r="W8555" s="2">
        <f t="shared" si="2411"/>
        <v>0</v>
      </c>
      <c r="X8555" s="2">
        <f t="shared" si="2403"/>
        <v>0</v>
      </c>
      <c r="Y8555" s="2"/>
    </row>
    <row r="8556" spans="1:25" x14ac:dyDescent="0.2">
      <c r="A8556">
        <v>9</v>
      </c>
      <c r="B8556" s="1">
        <v>43092.374999979256</v>
      </c>
      <c r="C8556">
        <v>36.200000000000003</v>
      </c>
      <c r="D8556" s="15">
        <f t="shared" si="2404"/>
        <v>36.200000000000003</v>
      </c>
      <c r="E8556">
        <v>32</v>
      </c>
      <c r="F8556" s="6">
        <v>4.4503399999999997</v>
      </c>
      <c r="G8556" s="6">
        <v>11.99976</v>
      </c>
      <c r="H8556" s="6">
        <f t="shared" si="2395"/>
        <v>16.450099999999999</v>
      </c>
      <c r="I8556" s="6">
        <f t="shared" si="2396"/>
        <v>4.2000000000000028</v>
      </c>
      <c r="J8556" s="6">
        <f t="shared" si="2397"/>
        <v>0</v>
      </c>
      <c r="K8556" s="3">
        <f t="shared" si="2405"/>
        <v>0</v>
      </c>
      <c r="L8556" s="6">
        <f t="shared" si="2398"/>
        <v>12.250099999999996</v>
      </c>
      <c r="M8556" s="6">
        <f t="shared" si="2406"/>
        <v>133.77943726571431</v>
      </c>
      <c r="N8556" s="6">
        <f t="shared" si="2407"/>
        <v>0</v>
      </c>
      <c r="O8556" s="2">
        <f t="shared" si="2399"/>
        <v>0</v>
      </c>
      <c r="P8556" s="2">
        <f t="shared" si="2408"/>
        <v>32</v>
      </c>
      <c r="Q8556" s="2">
        <f t="shared" si="2400"/>
        <v>4.2000000000000028</v>
      </c>
      <c r="R8556" s="2">
        <f t="shared" si="2409"/>
        <v>4.2000000000000028</v>
      </c>
      <c r="S8556" s="2">
        <f t="shared" si="2401"/>
        <v>0</v>
      </c>
      <c r="T8556" s="2">
        <f t="shared" si="2412"/>
        <v>12.250099999999989</v>
      </c>
      <c r="U8556" s="2">
        <f t="shared" si="2402"/>
        <v>0</v>
      </c>
      <c r="V8556" t="str">
        <f t="shared" si="2410"/>
        <v>Y</v>
      </c>
      <c r="W8556" s="2">
        <f t="shared" si="2411"/>
        <v>0</v>
      </c>
      <c r="X8556" s="2">
        <f t="shared" si="2403"/>
        <v>0</v>
      </c>
      <c r="Y8556" s="2"/>
    </row>
    <row r="8557" spans="1:25" x14ac:dyDescent="0.2">
      <c r="A8557">
        <v>10</v>
      </c>
      <c r="B8557" s="1">
        <v>43092.41666664592</v>
      </c>
      <c r="C8557">
        <v>39.4</v>
      </c>
      <c r="D8557" s="15">
        <f t="shared" si="2404"/>
        <v>39.4</v>
      </c>
      <c r="E8557">
        <v>32</v>
      </c>
      <c r="F8557" s="6">
        <v>3.0358000000000001</v>
      </c>
      <c r="G8557" s="6">
        <v>14.328439999999999</v>
      </c>
      <c r="H8557" s="6">
        <f t="shared" si="2395"/>
        <v>17.364239999999999</v>
      </c>
      <c r="I8557" s="6">
        <f t="shared" si="2396"/>
        <v>7.3999999999999986</v>
      </c>
      <c r="J8557" s="6">
        <f t="shared" si="2397"/>
        <v>0</v>
      </c>
      <c r="K8557" s="3">
        <f t="shared" si="2405"/>
        <v>0</v>
      </c>
      <c r="L8557" s="6">
        <f t="shared" si="2398"/>
        <v>9.9642400000000002</v>
      </c>
      <c r="M8557" s="6">
        <f t="shared" si="2406"/>
        <v>143.7436772657143</v>
      </c>
      <c r="N8557" s="6">
        <f t="shared" si="2407"/>
        <v>0</v>
      </c>
      <c r="O8557" s="2">
        <f t="shared" si="2399"/>
        <v>0</v>
      </c>
      <c r="P8557" s="2">
        <f t="shared" si="2408"/>
        <v>32</v>
      </c>
      <c r="Q8557" s="2">
        <f t="shared" si="2400"/>
        <v>7.3999999999999986</v>
      </c>
      <c r="R8557" s="2">
        <f t="shared" si="2409"/>
        <v>7.3999999999999986</v>
      </c>
      <c r="S8557" s="2">
        <f t="shared" si="2401"/>
        <v>0</v>
      </c>
      <c r="T8557" s="2">
        <f t="shared" si="2412"/>
        <v>9.9642399999999895</v>
      </c>
      <c r="U8557" s="2">
        <f t="shared" si="2402"/>
        <v>0</v>
      </c>
      <c r="V8557" t="str">
        <f t="shared" si="2410"/>
        <v>Y</v>
      </c>
      <c r="W8557" s="2">
        <f t="shared" si="2411"/>
        <v>0</v>
      </c>
      <c r="X8557" s="2">
        <f t="shared" si="2403"/>
        <v>0</v>
      </c>
      <c r="Y8557" s="2"/>
    </row>
    <row r="8558" spans="1:25" x14ac:dyDescent="0.2">
      <c r="A8558">
        <v>11</v>
      </c>
      <c r="B8558" s="1">
        <v>43092.458333312585</v>
      </c>
      <c r="C8558">
        <v>40.1</v>
      </c>
      <c r="D8558" s="15">
        <f t="shared" si="2404"/>
        <v>40.1</v>
      </c>
      <c r="E8558">
        <v>32</v>
      </c>
      <c r="F8558" s="6">
        <v>1.8502400000000001</v>
      </c>
      <c r="G8558" s="6">
        <v>39.024649999999994</v>
      </c>
      <c r="H8558" s="6">
        <f t="shared" si="2395"/>
        <v>40.874889999999994</v>
      </c>
      <c r="I8558" s="6">
        <f t="shared" si="2396"/>
        <v>8.1000000000000014</v>
      </c>
      <c r="J8558" s="6">
        <f t="shared" si="2397"/>
        <v>0</v>
      </c>
      <c r="K8558" s="3">
        <f t="shared" si="2405"/>
        <v>0</v>
      </c>
      <c r="L8558" s="6">
        <f t="shared" si="2398"/>
        <v>32.774889999999992</v>
      </c>
      <c r="M8558" s="6">
        <f t="shared" si="2406"/>
        <v>176.5185672657143</v>
      </c>
      <c r="N8558" s="6">
        <f t="shared" si="2407"/>
        <v>0</v>
      </c>
      <c r="O8558" s="2">
        <f t="shared" si="2399"/>
        <v>0</v>
      </c>
      <c r="P8558" s="2">
        <f t="shared" si="2408"/>
        <v>32</v>
      </c>
      <c r="Q8558" s="2">
        <f t="shared" si="2400"/>
        <v>8.1000000000000014</v>
      </c>
      <c r="R8558" s="2">
        <f t="shared" si="2409"/>
        <v>8.1000000000000014</v>
      </c>
      <c r="S8558" s="2">
        <f t="shared" si="2401"/>
        <v>0</v>
      </c>
      <c r="T8558" s="2">
        <f t="shared" si="2412"/>
        <v>32.774889999999999</v>
      </c>
      <c r="U8558" s="2">
        <f t="shared" si="2402"/>
        <v>0</v>
      </c>
      <c r="V8558" t="str">
        <f t="shared" si="2410"/>
        <v>Y</v>
      </c>
      <c r="W8558" s="2">
        <f t="shared" si="2411"/>
        <v>0</v>
      </c>
      <c r="X8558" s="2">
        <f t="shared" si="2403"/>
        <v>0</v>
      </c>
      <c r="Y8558" s="2"/>
    </row>
    <row r="8559" spans="1:25" x14ac:dyDescent="0.2">
      <c r="A8559">
        <v>12</v>
      </c>
      <c r="B8559" s="1">
        <v>43092.499999979249</v>
      </c>
      <c r="C8559">
        <v>40.200000000000003</v>
      </c>
      <c r="D8559" s="15">
        <f t="shared" si="2404"/>
        <v>40.200000000000003</v>
      </c>
      <c r="E8559">
        <v>32</v>
      </c>
      <c r="F8559" s="6">
        <v>2.44773</v>
      </c>
      <c r="G8559" s="6">
        <v>39.501249999999999</v>
      </c>
      <c r="H8559" s="6">
        <f t="shared" si="2395"/>
        <v>41.948979999999999</v>
      </c>
      <c r="I8559" s="6">
        <f t="shared" si="2396"/>
        <v>8.2000000000000028</v>
      </c>
      <c r="J8559" s="6">
        <f t="shared" si="2397"/>
        <v>0</v>
      </c>
      <c r="K8559" s="3">
        <f t="shared" si="2405"/>
        <v>0</v>
      </c>
      <c r="L8559" s="6">
        <f t="shared" si="2398"/>
        <v>33.748979999999996</v>
      </c>
      <c r="M8559" s="6">
        <f t="shared" si="2406"/>
        <v>210.26754726571428</v>
      </c>
      <c r="N8559" s="6">
        <f t="shared" si="2407"/>
        <v>0</v>
      </c>
      <c r="O8559" s="2">
        <f t="shared" si="2399"/>
        <v>0</v>
      </c>
      <c r="P8559" s="2">
        <f t="shared" si="2408"/>
        <v>32</v>
      </c>
      <c r="Q8559" s="2">
        <f t="shared" si="2400"/>
        <v>8.2000000000000028</v>
      </c>
      <c r="R8559" s="2">
        <f t="shared" si="2409"/>
        <v>8.2000000000000028</v>
      </c>
      <c r="S8559" s="2">
        <f t="shared" si="2401"/>
        <v>0</v>
      </c>
      <c r="T8559" s="2">
        <f t="shared" si="2412"/>
        <v>33.748979999999989</v>
      </c>
      <c r="U8559" s="2">
        <f t="shared" si="2402"/>
        <v>0</v>
      </c>
      <c r="V8559" t="str">
        <f t="shared" si="2410"/>
        <v>Y</v>
      </c>
      <c r="W8559" s="2">
        <f t="shared" si="2411"/>
        <v>0</v>
      </c>
      <c r="X8559" s="2">
        <f t="shared" si="2403"/>
        <v>0</v>
      </c>
      <c r="Y8559" s="2"/>
    </row>
    <row r="8560" spans="1:25" x14ac:dyDescent="0.2">
      <c r="A8560">
        <v>13</v>
      </c>
      <c r="B8560" s="1">
        <v>43092.541666645913</v>
      </c>
      <c r="C8560">
        <v>40.299999999999997</v>
      </c>
      <c r="D8560" s="15">
        <f t="shared" si="2404"/>
        <v>40.299999999999997</v>
      </c>
      <c r="E8560">
        <v>32</v>
      </c>
      <c r="F8560" s="6">
        <v>2.01369</v>
      </c>
      <c r="G8560" s="6">
        <v>36.014139999999998</v>
      </c>
      <c r="H8560" s="6">
        <f t="shared" si="2395"/>
        <v>38.027829999999994</v>
      </c>
      <c r="I8560" s="6">
        <f t="shared" si="2396"/>
        <v>8.2999999999999972</v>
      </c>
      <c r="J8560" s="6">
        <f t="shared" si="2397"/>
        <v>0</v>
      </c>
      <c r="K8560" s="3">
        <f t="shared" si="2405"/>
        <v>0</v>
      </c>
      <c r="L8560" s="6">
        <f t="shared" si="2398"/>
        <v>29.727829999999997</v>
      </c>
      <c r="M8560" s="6">
        <f t="shared" si="2406"/>
        <v>220</v>
      </c>
      <c r="N8560" s="6">
        <f t="shared" si="2407"/>
        <v>19.995377265714296</v>
      </c>
      <c r="O8560" s="2">
        <f t="shared" si="2399"/>
        <v>-19.995377265714296</v>
      </c>
      <c r="P8560" s="2">
        <f t="shared" si="2408"/>
        <v>12.004622734285704</v>
      </c>
      <c r="Q8560" s="2">
        <f t="shared" si="2400"/>
        <v>28.295377265714293</v>
      </c>
      <c r="R8560" s="2">
        <f t="shared" si="2409"/>
        <v>28.295377265714293</v>
      </c>
      <c r="S8560" s="2">
        <f t="shared" si="2401"/>
        <v>0</v>
      </c>
      <c r="T8560" s="2">
        <f t="shared" si="2412"/>
        <v>9.7324527342857152</v>
      </c>
      <c r="U8560" s="2">
        <f t="shared" si="2402"/>
        <v>0</v>
      </c>
      <c r="V8560" t="str">
        <f t="shared" si="2410"/>
        <v>Y</v>
      </c>
      <c r="W8560" s="2">
        <f t="shared" si="2411"/>
        <v>0</v>
      </c>
      <c r="X8560" s="2">
        <f t="shared" si="2403"/>
        <v>0</v>
      </c>
      <c r="Y8560" s="2"/>
    </row>
    <row r="8561" spans="1:25" x14ac:dyDescent="0.2">
      <c r="A8561">
        <v>14</v>
      </c>
      <c r="B8561" s="1">
        <v>43092.583333312577</v>
      </c>
      <c r="C8561">
        <v>41.5</v>
      </c>
      <c r="D8561" s="15">
        <f t="shared" si="2404"/>
        <v>41.5</v>
      </c>
      <c r="E8561">
        <v>32</v>
      </c>
      <c r="F8561" s="6">
        <v>2.0258699999999998</v>
      </c>
      <c r="G8561" s="6">
        <v>19.68094</v>
      </c>
      <c r="H8561" s="6">
        <f t="shared" si="2395"/>
        <v>21.706810000000001</v>
      </c>
      <c r="I8561" s="6">
        <f t="shared" si="2396"/>
        <v>9.5</v>
      </c>
      <c r="J8561" s="6">
        <f t="shared" si="2397"/>
        <v>0</v>
      </c>
      <c r="K8561" s="3">
        <f t="shared" si="2405"/>
        <v>0</v>
      </c>
      <c r="L8561" s="6">
        <f t="shared" si="2398"/>
        <v>12.206810000000001</v>
      </c>
      <c r="M8561" s="6">
        <f t="shared" si="2406"/>
        <v>220</v>
      </c>
      <c r="N8561" s="6">
        <f t="shared" si="2407"/>
        <v>12.20680999999999</v>
      </c>
      <c r="O8561" s="2">
        <f t="shared" si="2399"/>
        <v>-12.20680999999999</v>
      </c>
      <c r="P8561" s="2">
        <f t="shared" si="2408"/>
        <v>19.79319000000001</v>
      </c>
      <c r="Q8561" s="2">
        <f t="shared" si="2400"/>
        <v>21.70680999999999</v>
      </c>
      <c r="R8561" s="2">
        <f t="shared" si="2409"/>
        <v>21.70680999999999</v>
      </c>
      <c r="S8561" s="2">
        <f t="shared" si="2401"/>
        <v>0</v>
      </c>
      <c r="T8561" s="2">
        <f t="shared" si="2412"/>
        <v>0</v>
      </c>
      <c r="U8561" s="2">
        <f t="shared" si="2402"/>
        <v>0</v>
      </c>
      <c r="V8561" t="str">
        <f t="shared" si="2410"/>
        <v>Y</v>
      </c>
      <c r="W8561" s="2">
        <f t="shared" si="2411"/>
        <v>0</v>
      </c>
      <c r="X8561" s="2">
        <f t="shared" si="2403"/>
        <v>0</v>
      </c>
      <c r="Y8561" s="2"/>
    </row>
    <row r="8562" spans="1:25" x14ac:dyDescent="0.2">
      <c r="A8562">
        <v>15</v>
      </c>
      <c r="B8562" s="1">
        <v>43092.624999979242</v>
      </c>
      <c r="C8562">
        <v>41.5</v>
      </c>
      <c r="D8562" s="15">
        <f t="shared" si="2404"/>
        <v>41.5</v>
      </c>
      <c r="E8562">
        <v>32</v>
      </c>
      <c r="F8562" s="6">
        <v>1.94607</v>
      </c>
      <c r="G8562" s="6">
        <v>19.854179999999999</v>
      </c>
      <c r="H8562" s="6">
        <f t="shared" si="2395"/>
        <v>21.800249999999998</v>
      </c>
      <c r="I8562" s="6">
        <f t="shared" si="2396"/>
        <v>9.5</v>
      </c>
      <c r="J8562" s="6">
        <f t="shared" si="2397"/>
        <v>0</v>
      </c>
      <c r="K8562" s="3">
        <f t="shared" si="2405"/>
        <v>0</v>
      </c>
      <c r="L8562" s="6">
        <f t="shared" si="2398"/>
        <v>12.300249999999998</v>
      </c>
      <c r="M8562" s="6">
        <f t="shared" si="2406"/>
        <v>220</v>
      </c>
      <c r="N8562" s="6">
        <f t="shared" si="2407"/>
        <v>12.300250000000005</v>
      </c>
      <c r="O8562" s="2">
        <f t="shared" si="2399"/>
        <v>-12.300250000000005</v>
      </c>
      <c r="P8562" s="2">
        <f t="shared" si="2408"/>
        <v>19.699749999999995</v>
      </c>
      <c r="Q8562" s="2">
        <f t="shared" si="2400"/>
        <v>21.800250000000005</v>
      </c>
      <c r="R8562" s="2">
        <f t="shared" si="2409"/>
        <v>21.800250000000005</v>
      </c>
      <c r="S8562" s="2">
        <f t="shared" si="2401"/>
        <v>0</v>
      </c>
      <c r="T8562" s="2">
        <f t="shared" si="2412"/>
        <v>0</v>
      </c>
      <c r="U8562" s="2">
        <f t="shared" si="2402"/>
        <v>0</v>
      </c>
      <c r="V8562" t="str">
        <f t="shared" si="2410"/>
        <v>Y</v>
      </c>
      <c r="W8562" s="2">
        <f t="shared" si="2411"/>
        <v>0</v>
      </c>
      <c r="X8562" s="2">
        <f t="shared" si="2403"/>
        <v>0</v>
      </c>
      <c r="Y8562" s="2"/>
    </row>
    <row r="8563" spans="1:25" x14ac:dyDescent="0.2">
      <c r="A8563">
        <v>16</v>
      </c>
      <c r="B8563" s="1">
        <v>43092.666666645906</v>
      </c>
      <c r="C8563">
        <v>40.200000000000003</v>
      </c>
      <c r="D8563" s="15">
        <f t="shared" si="2404"/>
        <v>40.200000000000003</v>
      </c>
      <c r="E8563">
        <v>32</v>
      </c>
      <c r="F8563" s="6">
        <v>1.5857399999999999</v>
      </c>
      <c r="G8563" s="6">
        <v>15.963119999999998</v>
      </c>
      <c r="H8563" s="6">
        <f t="shared" si="2395"/>
        <v>17.548859999999998</v>
      </c>
      <c r="I8563" s="6">
        <f t="shared" si="2396"/>
        <v>8.2000000000000028</v>
      </c>
      <c r="J8563" s="6">
        <f t="shared" si="2397"/>
        <v>0</v>
      </c>
      <c r="K8563" s="3">
        <f t="shared" si="2405"/>
        <v>0</v>
      </c>
      <c r="L8563" s="6">
        <f t="shared" si="2398"/>
        <v>9.3488599999999948</v>
      </c>
      <c r="M8563" s="6">
        <f t="shared" si="2406"/>
        <v>220</v>
      </c>
      <c r="N8563" s="6">
        <f t="shared" si="2407"/>
        <v>9.3488600000000019</v>
      </c>
      <c r="O8563" s="2">
        <f t="shared" si="2399"/>
        <v>-9.3488600000000019</v>
      </c>
      <c r="P8563" s="2">
        <f t="shared" si="2408"/>
        <v>22.651139999999998</v>
      </c>
      <c r="Q8563" s="2">
        <f t="shared" si="2400"/>
        <v>17.548860000000005</v>
      </c>
      <c r="R8563" s="2">
        <f t="shared" si="2409"/>
        <v>17.548860000000005</v>
      </c>
      <c r="S8563" s="2">
        <f t="shared" si="2401"/>
        <v>0</v>
      </c>
      <c r="T8563" s="2">
        <f t="shared" si="2412"/>
        <v>0</v>
      </c>
      <c r="U8563" s="2">
        <f t="shared" si="2402"/>
        <v>0</v>
      </c>
      <c r="V8563" t="str">
        <f t="shared" si="2410"/>
        <v>Y</v>
      </c>
      <c r="W8563" s="2">
        <f t="shared" si="2411"/>
        <v>0</v>
      </c>
      <c r="X8563" s="2">
        <f t="shared" si="2403"/>
        <v>0</v>
      </c>
      <c r="Y8563" s="2"/>
    </row>
    <row r="8564" spans="1:25" x14ac:dyDescent="0.2">
      <c r="A8564">
        <v>17</v>
      </c>
      <c r="B8564" s="1">
        <v>43092.70833331257</v>
      </c>
      <c r="C8564">
        <v>40.4</v>
      </c>
      <c r="D8564" s="15">
        <f t="shared" si="2404"/>
        <v>40.4</v>
      </c>
      <c r="E8564">
        <v>32</v>
      </c>
      <c r="F8564" s="6">
        <v>2.2044100000000002</v>
      </c>
      <c r="G8564" s="6">
        <v>1.3222362999999999</v>
      </c>
      <c r="H8564" s="6">
        <f t="shared" si="2395"/>
        <v>3.5266463000000003</v>
      </c>
      <c r="I8564" s="6">
        <f t="shared" si="2396"/>
        <v>8.3999999999999986</v>
      </c>
      <c r="J8564" s="6">
        <f t="shared" si="2397"/>
        <v>4.8733536999999982</v>
      </c>
      <c r="K8564" s="3">
        <f t="shared" si="2405"/>
        <v>5.5695470857142766</v>
      </c>
      <c r="L8564" s="6">
        <f t="shared" si="2398"/>
        <v>0</v>
      </c>
      <c r="M8564" s="6">
        <f t="shared" si="2406"/>
        <v>214.43045291428572</v>
      </c>
      <c r="N8564" s="6">
        <f t="shared" si="2407"/>
        <v>0.69619338571428102</v>
      </c>
      <c r="O8564" s="2">
        <f t="shared" si="2399"/>
        <v>-0.69619338571428102</v>
      </c>
      <c r="P8564" s="2">
        <f t="shared" si="2408"/>
        <v>31.303806614285719</v>
      </c>
      <c r="Q8564" s="2">
        <f t="shared" si="2400"/>
        <v>9.0961933857142796</v>
      </c>
      <c r="R8564" s="2">
        <f t="shared" si="2409"/>
        <v>3.5266463000000003</v>
      </c>
      <c r="S8564" s="2">
        <f t="shared" si="2401"/>
        <v>5.5695470857142793</v>
      </c>
      <c r="T8564" s="2">
        <f t="shared" si="2412"/>
        <v>0</v>
      </c>
      <c r="U8564" s="2">
        <f t="shared" si="2402"/>
        <v>0</v>
      </c>
      <c r="V8564" t="str">
        <f t="shared" si="2410"/>
        <v>N</v>
      </c>
      <c r="W8564" s="2">
        <f t="shared" si="2411"/>
        <v>0</v>
      </c>
      <c r="X8564" s="2">
        <f t="shared" si="2403"/>
        <v>0</v>
      </c>
      <c r="Y8564" s="2"/>
    </row>
    <row r="8565" spans="1:25" x14ac:dyDescent="0.2">
      <c r="A8565">
        <v>18</v>
      </c>
      <c r="B8565" s="1">
        <v>43092.749999979234</v>
      </c>
      <c r="C8565">
        <v>40.9</v>
      </c>
      <c r="D8565" s="15">
        <f t="shared" si="2404"/>
        <v>40.9</v>
      </c>
      <c r="E8565">
        <v>32</v>
      </c>
      <c r="F8565" s="6">
        <v>1.4818899999999999</v>
      </c>
      <c r="G8565" s="6">
        <v>-1.5167529999999999E-2</v>
      </c>
      <c r="H8565" s="6">
        <f t="shared" si="2395"/>
        <v>1.4667224699999999</v>
      </c>
      <c r="I8565" s="6">
        <f t="shared" si="2396"/>
        <v>8.8999999999999986</v>
      </c>
      <c r="J8565" s="6">
        <f t="shared" si="2397"/>
        <v>7.4332775299999989</v>
      </c>
      <c r="K8565" s="3">
        <f t="shared" si="2405"/>
        <v>8.4951743199999896</v>
      </c>
      <c r="L8565" s="6">
        <f t="shared" si="2398"/>
        <v>0</v>
      </c>
      <c r="M8565" s="6">
        <f t="shared" si="2406"/>
        <v>205.93527859428573</v>
      </c>
      <c r="N8565" s="6">
        <f t="shared" si="2407"/>
        <v>1.0618967899999916</v>
      </c>
      <c r="O8565" s="2">
        <f t="shared" si="2399"/>
        <v>-1.0618967899999916</v>
      </c>
      <c r="P8565" s="2">
        <f t="shared" si="2408"/>
        <v>30.938103210000008</v>
      </c>
      <c r="Q8565" s="2">
        <f t="shared" si="2400"/>
        <v>9.9618967899999902</v>
      </c>
      <c r="R8565" s="2">
        <f t="shared" si="2409"/>
        <v>1.4667224699999999</v>
      </c>
      <c r="S8565" s="2">
        <f t="shared" si="2401"/>
        <v>8.4951743199999896</v>
      </c>
      <c r="T8565" s="2">
        <f t="shared" si="2412"/>
        <v>0</v>
      </c>
      <c r="U8565" s="2">
        <f t="shared" si="2402"/>
        <v>0</v>
      </c>
      <c r="V8565" t="str">
        <f t="shared" si="2410"/>
        <v>N</v>
      </c>
      <c r="W8565" s="2">
        <f t="shared" si="2411"/>
        <v>0</v>
      </c>
      <c r="X8565" s="2">
        <f t="shared" si="2403"/>
        <v>0</v>
      </c>
      <c r="Y8565" s="2"/>
    </row>
    <row r="8566" spans="1:25" x14ac:dyDescent="0.2">
      <c r="A8566">
        <v>19</v>
      </c>
      <c r="B8566" s="1">
        <v>43092.791666645899</v>
      </c>
      <c r="C8566">
        <v>41.2</v>
      </c>
      <c r="D8566" s="15">
        <f t="shared" si="2404"/>
        <v>41.2</v>
      </c>
      <c r="E8566">
        <v>32</v>
      </c>
      <c r="F8566" s="6">
        <v>1.4897199999999999</v>
      </c>
      <c r="G8566" s="6">
        <v>-1.5167529999999999E-2</v>
      </c>
      <c r="H8566" s="6">
        <f t="shared" si="2395"/>
        <v>1.4745524699999999</v>
      </c>
      <c r="I8566" s="6">
        <f t="shared" si="2396"/>
        <v>9.2000000000000028</v>
      </c>
      <c r="J8566" s="6">
        <f t="shared" si="2397"/>
        <v>7.7254475300000029</v>
      </c>
      <c r="K8566" s="3">
        <f t="shared" si="2405"/>
        <v>8.8290828914285839</v>
      </c>
      <c r="L8566" s="6">
        <f t="shared" si="2398"/>
        <v>0</v>
      </c>
      <c r="M8566" s="6">
        <f t="shared" si="2406"/>
        <v>197.10619570285715</v>
      </c>
      <c r="N8566" s="6">
        <f t="shared" si="2407"/>
        <v>1.1036353614285872</v>
      </c>
      <c r="O8566" s="2">
        <f t="shared" si="2399"/>
        <v>-1.1036353614285872</v>
      </c>
      <c r="P8566" s="2">
        <f t="shared" si="2408"/>
        <v>30.896364638571413</v>
      </c>
      <c r="Q8566" s="2">
        <f t="shared" si="2400"/>
        <v>10.30363536142859</v>
      </c>
      <c r="R8566" s="2">
        <f t="shared" si="2409"/>
        <v>1.4745524699999999</v>
      </c>
      <c r="S8566" s="2">
        <f t="shared" si="2401"/>
        <v>8.829082891428591</v>
      </c>
      <c r="T8566" s="2">
        <f t="shared" si="2412"/>
        <v>0</v>
      </c>
      <c r="U8566" s="2">
        <f t="shared" si="2402"/>
        <v>0</v>
      </c>
      <c r="V8566" t="str">
        <f t="shared" si="2410"/>
        <v>N</v>
      </c>
      <c r="W8566" s="2">
        <f t="shared" si="2411"/>
        <v>0</v>
      </c>
      <c r="X8566" s="2">
        <f t="shared" si="2403"/>
        <v>0</v>
      </c>
      <c r="Y8566" s="2"/>
    </row>
    <row r="8567" spans="1:25" x14ac:dyDescent="0.2">
      <c r="A8567">
        <v>20</v>
      </c>
      <c r="B8567" s="1">
        <v>43092.833333312563</v>
      </c>
      <c r="C8567">
        <v>41.5</v>
      </c>
      <c r="D8567" s="15">
        <f t="shared" si="2404"/>
        <v>41.5</v>
      </c>
      <c r="E8567">
        <v>32</v>
      </c>
      <c r="F8567" s="6">
        <v>1.3647800000000001</v>
      </c>
      <c r="G8567" s="6">
        <v>-1.5167529999999999E-2</v>
      </c>
      <c r="H8567" s="6">
        <f t="shared" si="2395"/>
        <v>1.3496124700000001</v>
      </c>
      <c r="I8567" s="6">
        <f t="shared" si="2396"/>
        <v>9.5</v>
      </c>
      <c r="J8567" s="6">
        <f t="shared" si="2397"/>
        <v>8.1503875299999997</v>
      </c>
      <c r="K8567" s="3">
        <f t="shared" si="2405"/>
        <v>9.3147286057142935</v>
      </c>
      <c r="L8567" s="6">
        <f t="shared" si="2398"/>
        <v>0</v>
      </c>
      <c r="M8567" s="6">
        <f t="shared" si="2406"/>
        <v>187.79146709714286</v>
      </c>
      <c r="N8567" s="6">
        <f t="shared" si="2407"/>
        <v>1.1643410757143045</v>
      </c>
      <c r="O8567" s="2">
        <f t="shared" si="2399"/>
        <v>-1.1643410757143045</v>
      </c>
      <c r="P8567" s="2">
        <f t="shared" si="2408"/>
        <v>30.835658924285696</v>
      </c>
      <c r="Q8567" s="2">
        <f t="shared" si="2400"/>
        <v>10.664341075714304</v>
      </c>
      <c r="R8567" s="2">
        <f t="shared" si="2409"/>
        <v>1.3496124700000001</v>
      </c>
      <c r="S8567" s="2">
        <f t="shared" si="2401"/>
        <v>9.3147286057143042</v>
      </c>
      <c r="T8567" s="2">
        <f t="shared" si="2412"/>
        <v>0</v>
      </c>
      <c r="U8567" s="2">
        <f t="shared" si="2402"/>
        <v>0</v>
      </c>
      <c r="V8567" t="str">
        <f t="shared" si="2410"/>
        <v>N</v>
      </c>
      <c r="W8567" s="2">
        <f t="shared" si="2411"/>
        <v>0</v>
      </c>
      <c r="X8567" s="2">
        <f t="shared" si="2403"/>
        <v>0</v>
      </c>
      <c r="Y8567" s="2"/>
    </row>
    <row r="8568" spans="1:25" x14ac:dyDescent="0.2">
      <c r="A8568">
        <v>21</v>
      </c>
      <c r="B8568" s="1">
        <v>43092.874999979227</v>
      </c>
      <c r="C8568">
        <v>40.799999999999997</v>
      </c>
      <c r="D8568" s="15">
        <f t="shared" si="2404"/>
        <v>40.799999999999997</v>
      </c>
      <c r="E8568">
        <v>32</v>
      </c>
      <c r="F8568" s="6">
        <v>1.27902</v>
      </c>
      <c r="G8568" s="6">
        <v>-1.5167529999999999E-2</v>
      </c>
      <c r="H8568" s="6">
        <f t="shared" si="2395"/>
        <v>1.26385247</v>
      </c>
      <c r="I8568" s="6">
        <f t="shared" si="2396"/>
        <v>8.7999999999999972</v>
      </c>
      <c r="J8568" s="6">
        <f t="shared" si="2397"/>
        <v>7.5361475299999974</v>
      </c>
      <c r="K8568" s="3">
        <f t="shared" si="2405"/>
        <v>8.6127400342857072</v>
      </c>
      <c r="L8568" s="6">
        <f t="shared" si="2398"/>
        <v>0</v>
      </c>
      <c r="M8568" s="6">
        <f t="shared" si="2406"/>
        <v>179.17872706285715</v>
      </c>
      <c r="N8568" s="6">
        <f t="shared" si="2407"/>
        <v>1.0765925042857134</v>
      </c>
      <c r="O8568" s="2">
        <f t="shared" si="2399"/>
        <v>-1.0765925042857134</v>
      </c>
      <c r="P8568" s="2">
        <f t="shared" si="2408"/>
        <v>30.923407495714287</v>
      </c>
      <c r="Q8568" s="2">
        <f t="shared" si="2400"/>
        <v>9.8765925042857106</v>
      </c>
      <c r="R8568" s="2">
        <f t="shared" si="2409"/>
        <v>1.26385247</v>
      </c>
      <c r="S8568" s="2">
        <f t="shared" si="2401"/>
        <v>8.6127400342857108</v>
      </c>
      <c r="T8568" s="2">
        <f t="shared" si="2412"/>
        <v>0</v>
      </c>
      <c r="U8568" s="2">
        <f t="shared" si="2402"/>
        <v>0</v>
      </c>
      <c r="V8568" t="str">
        <f t="shared" si="2410"/>
        <v>N</v>
      </c>
      <c r="W8568" s="2">
        <f t="shared" si="2411"/>
        <v>0</v>
      </c>
      <c r="X8568" s="2">
        <f t="shared" si="2403"/>
        <v>0</v>
      </c>
      <c r="Y8568" s="2"/>
    </row>
    <row r="8569" spans="1:25" x14ac:dyDescent="0.2">
      <c r="A8569">
        <v>22</v>
      </c>
      <c r="B8569" s="1">
        <v>43092.916666645891</v>
      </c>
      <c r="C8569">
        <v>39.1</v>
      </c>
      <c r="D8569" s="15">
        <f t="shared" si="2404"/>
        <v>39.1</v>
      </c>
      <c r="E8569">
        <v>32</v>
      </c>
      <c r="F8569" s="6">
        <v>1.0593600000000001</v>
      </c>
      <c r="G8569" s="6">
        <v>-1.5167529999999999E-2</v>
      </c>
      <c r="H8569" s="6">
        <f t="shared" si="2395"/>
        <v>1.04419247</v>
      </c>
      <c r="I8569" s="6">
        <f t="shared" si="2396"/>
        <v>7.1000000000000014</v>
      </c>
      <c r="J8569" s="6">
        <f t="shared" si="2397"/>
        <v>6.0558075300000009</v>
      </c>
      <c r="K8569" s="3">
        <f t="shared" si="2405"/>
        <v>6.9209228914285745</v>
      </c>
      <c r="L8569" s="6">
        <f t="shared" si="2398"/>
        <v>0</v>
      </c>
      <c r="M8569" s="6">
        <f t="shared" si="2406"/>
        <v>172.25780417142857</v>
      </c>
      <c r="N8569" s="6">
        <f t="shared" si="2407"/>
        <v>0.86511536142856471</v>
      </c>
      <c r="O8569" s="2">
        <f t="shared" si="2399"/>
        <v>-0.86511536142856471</v>
      </c>
      <c r="P8569" s="2">
        <f t="shared" si="2408"/>
        <v>31.134884638571435</v>
      </c>
      <c r="Q8569" s="2">
        <f t="shared" si="2400"/>
        <v>7.9651153614285661</v>
      </c>
      <c r="R8569" s="2">
        <f t="shared" si="2409"/>
        <v>1.04419247</v>
      </c>
      <c r="S8569" s="2">
        <f t="shared" si="2401"/>
        <v>6.9209228914285656</v>
      </c>
      <c r="T8569" s="2">
        <f t="shared" si="2412"/>
        <v>0</v>
      </c>
      <c r="U8569" s="2">
        <f t="shared" si="2402"/>
        <v>0</v>
      </c>
      <c r="V8569" t="str">
        <f t="shared" si="2410"/>
        <v>N</v>
      </c>
      <c r="W8569" s="2">
        <f t="shared" si="2411"/>
        <v>0</v>
      </c>
      <c r="X8569" s="2">
        <f t="shared" si="2403"/>
        <v>0</v>
      </c>
      <c r="Y8569" s="2"/>
    </row>
    <row r="8570" spans="1:25" x14ac:dyDescent="0.2">
      <c r="A8570">
        <v>23</v>
      </c>
      <c r="B8570" s="1">
        <v>43092.958333312556</v>
      </c>
      <c r="C8570">
        <v>38.299999999999997</v>
      </c>
      <c r="D8570" s="15">
        <f t="shared" si="2404"/>
        <v>38.299999999999997</v>
      </c>
      <c r="E8570">
        <v>32</v>
      </c>
      <c r="F8570" s="6">
        <v>1.04</v>
      </c>
      <c r="G8570" s="6">
        <v>-1.5167529999999999E-2</v>
      </c>
      <c r="H8570" s="6">
        <f t="shared" si="2395"/>
        <v>1.02483247</v>
      </c>
      <c r="I8570" s="6">
        <f t="shared" si="2396"/>
        <v>6.2999999999999972</v>
      </c>
      <c r="J8570" s="6">
        <f t="shared" si="2397"/>
        <v>5.2751675299999974</v>
      </c>
      <c r="K8570" s="3">
        <f t="shared" si="2405"/>
        <v>6.0287628914285563</v>
      </c>
      <c r="L8570" s="6">
        <f t="shared" si="2398"/>
        <v>0</v>
      </c>
      <c r="M8570" s="6">
        <f t="shared" si="2406"/>
        <v>166.22904128000002</v>
      </c>
      <c r="N8570" s="6">
        <f t="shared" si="2407"/>
        <v>0.75359536142855177</v>
      </c>
      <c r="O8570" s="2">
        <f t="shared" si="2399"/>
        <v>-0.75359536142855177</v>
      </c>
      <c r="P8570" s="2">
        <f t="shared" si="2408"/>
        <v>31.246404638571448</v>
      </c>
      <c r="Q8570" s="2">
        <f t="shared" si="2400"/>
        <v>7.0535953614285489</v>
      </c>
      <c r="R8570" s="2">
        <f t="shared" si="2409"/>
        <v>1.02483247</v>
      </c>
      <c r="S8570" s="2">
        <f t="shared" si="2401"/>
        <v>6.0287628914285492</v>
      </c>
      <c r="T8570" s="2">
        <f t="shared" si="2412"/>
        <v>0</v>
      </c>
      <c r="U8570" s="2">
        <f t="shared" si="2402"/>
        <v>0</v>
      </c>
      <c r="V8570" t="str">
        <f t="shared" si="2410"/>
        <v>N</v>
      </c>
      <c r="W8570" s="2">
        <f t="shared" si="2411"/>
        <v>0</v>
      </c>
      <c r="X8570" s="2">
        <f t="shared" si="2403"/>
        <v>0</v>
      </c>
      <c r="Y8570" s="2"/>
    </row>
    <row r="8571" spans="1:25" x14ac:dyDescent="0.2">
      <c r="A8571">
        <v>0</v>
      </c>
      <c r="B8571" s="1">
        <v>43092.99999997922</v>
      </c>
      <c r="C8571">
        <v>36.4</v>
      </c>
      <c r="D8571" s="15">
        <f t="shared" si="2404"/>
        <v>36.4</v>
      </c>
      <c r="E8571">
        <v>32</v>
      </c>
      <c r="F8571" s="6">
        <v>1.1791</v>
      </c>
      <c r="G8571" s="6">
        <v>-1.5167529999999999E-2</v>
      </c>
      <c r="H8571" s="6">
        <f t="shared" si="2395"/>
        <v>1.16393247</v>
      </c>
      <c r="I8571" s="6">
        <f t="shared" si="2396"/>
        <v>4.3999999999999986</v>
      </c>
      <c r="J8571" s="6">
        <f t="shared" si="2397"/>
        <v>3.2360675299999988</v>
      </c>
      <c r="K8571" s="3">
        <f t="shared" si="2405"/>
        <v>3.6983628914285589</v>
      </c>
      <c r="L8571" s="6">
        <f t="shared" si="2398"/>
        <v>0</v>
      </c>
      <c r="M8571" s="6">
        <f t="shared" si="2406"/>
        <v>162.53067838857146</v>
      </c>
      <c r="N8571" s="6">
        <f t="shared" si="2407"/>
        <v>0.46229536142857341</v>
      </c>
      <c r="O8571" s="2">
        <f t="shared" si="2399"/>
        <v>-0.46229536142857341</v>
      </c>
      <c r="P8571" s="2">
        <f t="shared" si="2408"/>
        <v>31.537704638571427</v>
      </c>
      <c r="Q8571" s="2">
        <f t="shared" si="2400"/>
        <v>4.862295361428572</v>
      </c>
      <c r="R8571" s="2">
        <f t="shared" si="2409"/>
        <v>1.16393247</v>
      </c>
      <c r="S8571" s="2">
        <f t="shared" si="2401"/>
        <v>3.6983628914285722</v>
      </c>
      <c r="T8571" s="2">
        <f t="shared" si="2412"/>
        <v>0</v>
      </c>
      <c r="U8571" s="2">
        <f t="shared" si="2402"/>
        <v>0</v>
      </c>
      <c r="V8571" t="str">
        <f t="shared" si="2410"/>
        <v>N</v>
      </c>
      <c r="W8571" s="2">
        <f t="shared" si="2411"/>
        <v>0</v>
      </c>
      <c r="X8571" s="2">
        <f t="shared" si="2403"/>
        <v>0</v>
      </c>
      <c r="Y8571" s="2"/>
    </row>
    <row r="8572" spans="1:25" x14ac:dyDescent="0.2">
      <c r="A8572">
        <v>1</v>
      </c>
      <c r="B8572" s="1">
        <v>43093.041666645884</v>
      </c>
      <c r="C8572">
        <v>34.700000000000003</v>
      </c>
      <c r="D8572" s="15">
        <f t="shared" si="2404"/>
        <v>34.700000000000003</v>
      </c>
      <c r="E8572">
        <v>32</v>
      </c>
      <c r="F8572" s="6">
        <v>1.17116</v>
      </c>
      <c r="G8572" s="6">
        <v>-1.5167529999999999E-2</v>
      </c>
      <c r="H8572" s="6">
        <f t="shared" si="2395"/>
        <v>1.1559924699999999</v>
      </c>
      <c r="I8572" s="6">
        <f t="shared" si="2396"/>
        <v>2.7000000000000028</v>
      </c>
      <c r="J8572" s="6">
        <f t="shared" si="2397"/>
        <v>1.5440075300000029</v>
      </c>
      <c r="K8572" s="3">
        <f t="shared" si="2405"/>
        <v>1.7645800342857285</v>
      </c>
      <c r="L8572" s="6">
        <f t="shared" si="2398"/>
        <v>0</v>
      </c>
      <c r="M8572" s="6">
        <f t="shared" si="2406"/>
        <v>160.76609835428573</v>
      </c>
      <c r="N8572" s="6">
        <f t="shared" si="2407"/>
        <v>0.22057250428571251</v>
      </c>
      <c r="O8572" s="2">
        <f t="shared" si="2399"/>
        <v>-0.22057250428571251</v>
      </c>
      <c r="P8572" s="2">
        <f t="shared" si="2408"/>
        <v>31.779427495714287</v>
      </c>
      <c r="Q8572" s="2">
        <f t="shared" si="2400"/>
        <v>2.9205725042857154</v>
      </c>
      <c r="R8572" s="2">
        <f t="shared" si="2409"/>
        <v>1.1559924699999999</v>
      </c>
      <c r="S8572" s="2">
        <f t="shared" si="2401"/>
        <v>1.7645800342857154</v>
      </c>
      <c r="T8572" s="2">
        <f t="shared" si="2412"/>
        <v>0</v>
      </c>
      <c r="U8572" s="2">
        <f t="shared" si="2402"/>
        <v>0</v>
      </c>
      <c r="V8572" t="str">
        <f t="shared" si="2410"/>
        <v>N</v>
      </c>
      <c r="W8572" s="2">
        <f t="shared" si="2411"/>
        <v>0</v>
      </c>
      <c r="X8572" s="2">
        <f t="shared" si="2403"/>
        <v>0</v>
      </c>
      <c r="Y8572" s="2"/>
    </row>
    <row r="8573" spans="1:25" x14ac:dyDescent="0.2">
      <c r="A8573">
        <v>2</v>
      </c>
      <c r="B8573" s="1">
        <v>43093.083333312548</v>
      </c>
      <c r="C8573">
        <v>32.9</v>
      </c>
      <c r="D8573" s="15">
        <f t="shared" si="2404"/>
        <v>32.9</v>
      </c>
      <c r="E8573">
        <v>32</v>
      </c>
      <c r="F8573" s="6">
        <v>2.5080499999999999</v>
      </c>
      <c r="G8573" s="6">
        <v>-1.5167529999999999E-2</v>
      </c>
      <c r="H8573" s="6">
        <f t="shared" si="2395"/>
        <v>2.4928824700000001</v>
      </c>
      <c r="I8573" s="6">
        <f t="shared" si="2396"/>
        <v>0.89999999999999858</v>
      </c>
      <c r="J8573" s="6">
        <f t="shared" si="2397"/>
        <v>0</v>
      </c>
      <c r="K8573" s="3">
        <f t="shared" si="2405"/>
        <v>0</v>
      </c>
      <c r="L8573" s="6">
        <f t="shared" si="2398"/>
        <v>1.5928824700000015</v>
      </c>
      <c r="M8573" s="6">
        <f t="shared" si="2406"/>
        <v>162.35898082428574</v>
      </c>
      <c r="N8573" s="6">
        <f t="shared" si="2407"/>
        <v>0</v>
      </c>
      <c r="O8573" s="2">
        <f t="shared" si="2399"/>
        <v>0</v>
      </c>
      <c r="P8573" s="2">
        <f t="shared" si="2408"/>
        <v>32</v>
      </c>
      <c r="Q8573" s="2">
        <f t="shared" si="2400"/>
        <v>0.89999999999999858</v>
      </c>
      <c r="R8573" s="2">
        <f t="shared" si="2409"/>
        <v>0.89999999999999858</v>
      </c>
      <c r="S8573" s="2">
        <f t="shared" si="2401"/>
        <v>0</v>
      </c>
      <c r="T8573" s="2">
        <f t="shared" si="2412"/>
        <v>1.5928824700000064</v>
      </c>
      <c r="U8573" s="2">
        <f t="shared" si="2402"/>
        <v>0</v>
      </c>
      <c r="V8573" t="str">
        <f t="shared" si="2410"/>
        <v>N</v>
      </c>
      <c r="W8573" s="2">
        <f t="shared" si="2411"/>
        <v>0</v>
      </c>
      <c r="X8573" s="2">
        <f t="shared" si="2403"/>
        <v>0</v>
      </c>
      <c r="Y8573" s="2"/>
    </row>
    <row r="8574" spans="1:25" x14ac:dyDescent="0.2">
      <c r="A8574">
        <v>3</v>
      </c>
      <c r="B8574" s="1">
        <v>43093.124999979213</v>
      </c>
      <c r="C8574">
        <v>32.6</v>
      </c>
      <c r="D8574" s="15">
        <f t="shared" si="2404"/>
        <v>32.6</v>
      </c>
      <c r="E8574">
        <v>32</v>
      </c>
      <c r="F8574" s="6">
        <v>3.2088899999999998</v>
      </c>
      <c r="G8574" s="6">
        <v>-1.5167529999999999E-2</v>
      </c>
      <c r="H8574" s="6">
        <f t="shared" si="2395"/>
        <v>3.19372247</v>
      </c>
      <c r="I8574" s="6">
        <f t="shared" si="2396"/>
        <v>0.60000000000000142</v>
      </c>
      <c r="J8574" s="6">
        <f t="shared" si="2397"/>
        <v>0</v>
      </c>
      <c r="K8574" s="3">
        <f t="shared" si="2405"/>
        <v>0</v>
      </c>
      <c r="L8574" s="6">
        <f t="shared" si="2398"/>
        <v>2.5937224699999986</v>
      </c>
      <c r="M8574" s="6">
        <f t="shared" si="2406"/>
        <v>164.95270329428573</v>
      </c>
      <c r="N8574" s="6">
        <f t="shared" si="2407"/>
        <v>0</v>
      </c>
      <c r="O8574" s="2">
        <f t="shared" si="2399"/>
        <v>0</v>
      </c>
      <c r="P8574" s="2">
        <f t="shared" si="2408"/>
        <v>32</v>
      </c>
      <c r="Q8574" s="2">
        <f t="shared" si="2400"/>
        <v>0.60000000000000142</v>
      </c>
      <c r="R8574" s="2">
        <f t="shared" si="2409"/>
        <v>0.60000000000000142</v>
      </c>
      <c r="S8574" s="2">
        <f t="shared" si="2401"/>
        <v>0</v>
      </c>
      <c r="T8574" s="2">
        <f t="shared" si="2412"/>
        <v>2.5937224699999888</v>
      </c>
      <c r="U8574" s="2">
        <f t="shared" si="2402"/>
        <v>0</v>
      </c>
      <c r="V8574" t="str">
        <f t="shared" si="2410"/>
        <v>N</v>
      </c>
      <c r="W8574" s="2">
        <f t="shared" si="2411"/>
        <v>0</v>
      </c>
      <c r="X8574" s="2">
        <f t="shared" si="2403"/>
        <v>0</v>
      </c>
      <c r="Y8574" s="2"/>
    </row>
    <row r="8575" spans="1:25" x14ac:dyDescent="0.2">
      <c r="A8575">
        <v>4</v>
      </c>
      <c r="B8575" s="1">
        <v>43093.166666645877</v>
      </c>
      <c r="C8575">
        <v>32.1</v>
      </c>
      <c r="D8575" s="15">
        <f t="shared" si="2404"/>
        <v>32.1</v>
      </c>
      <c r="E8575">
        <v>32</v>
      </c>
      <c r="F8575" s="6">
        <v>2.7243200000000001</v>
      </c>
      <c r="G8575" s="6">
        <v>-1.5167529999999999E-2</v>
      </c>
      <c r="H8575" s="6">
        <f t="shared" si="2395"/>
        <v>2.7091524700000003</v>
      </c>
      <c r="I8575" s="6">
        <f t="shared" si="2396"/>
        <v>0.10000000000000142</v>
      </c>
      <c r="J8575" s="6">
        <f t="shared" si="2397"/>
        <v>0</v>
      </c>
      <c r="K8575" s="3">
        <f t="shared" si="2405"/>
        <v>0</v>
      </c>
      <c r="L8575" s="6">
        <f t="shared" si="2398"/>
        <v>2.6091524699999988</v>
      </c>
      <c r="M8575" s="6">
        <f t="shared" si="2406"/>
        <v>167.56185576428572</v>
      </c>
      <c r="N8575" s="6">
        <f t="shared" si="2407"/>
        <v>0</v>
      </c>
      <c r="O8575" s="2">
        <f t="shared" si="2399"/>
        <v>0</v>
      </c>
      <c r="P8575" s="2">
        <f t="shared" si="2408"/>
        <v>32</v>
      </c>
      <c r="Q8575" s="2">
        <f t="shared" si="2400"/>
        <v>0.10000000000000142</v>
      </c>
      <c r="R8575" s="2">
        <f t="shared" si="2409"/>
        <v>0.10000000000000142</v>
      </c>
      <c r="S8575" s="2">
        <f t="shared" si="2401"/>
        <v>0</v>
      </c>
      <c r="T8575" s="2">
        <f t="shared" si="2412"/>
        <v>2.6091524699999979</v>
      </c>
      <c r="U8575" s="2">
        <f t="shared" si="2402"/>
        <v>0</v>
      </c>
      <c r="V8575" t="str">
        <f t="shared" si="2410"/>
        <v>N</v>
      </c>
      <c r="W8575" s="2">
        <f t="shared" si="2411"/>
        <v>0</v>
      </c>
      <c r="X8575" s="2">
        <f t="shared" si="2403"/>
        <v>0</v>
      </c>
      <c r="Y8575" s="2"/>
    </row>
    <row r="8576" spans="1:25" x14ac:dyDescent="0.2">
      <c r="A8576">
        <v>5</v>
      </c>
      <c r="B8576" s="1">
        <v>43093.208333312541</v>
      </c>
      <c r="C8576">
        <v>32</v>
      </c>
      <c r="D8576" s="15">
        <f t="shared" si="2404"/>
        <v>32</v>
      </c>
      <c r="E8576">
        <v>32</v>
      </c>
      <c r="F8576" s="6">
        <v>3.4630200000000002</v>
      </c>
      <c r="G8576" s="6">
        <v>-1.5167529999999999E-2</v>
      </c>
      <c r="H8576" s="6">
        <f t="shared" si="2395"/>
        <v>3.4478524700000004</v>
      </c>
      <c r="I8576" s="6">
        <f t="shared" si="2396"/>
        <v>0</v>
      </c>
      <c r="J8576" s="6">
        <f t="shared" si="2397"/>
        <v>0</v>
      </c>
      <c r="K8576" s="3">
        <f t="shared" si="2405"/>
        <v>0</v>
      </c>
      <c r="L8576" s="6">
        <f t="shared" si="2398"/>
        <v>3.4478524700000004</v>
      </c>
      <c r="M8576" s="6">
        <f t="shared" si="2406"/>
        <v>171.00970823428571</v>
      </c>
      <c r="N8576" s="6">
        <f t="shared" si="2407"/>
        <v>0</v>
      </c>
      <c r="O8576" s="2">
        <f t="shared" si="2399"/>
        <v>0</v>
      </c>
      <c r="P8576" s="2">
        <f t="shared" si="2408"/>
        <v>32</v>
      </c>
      <c r="Q8576" s="2">
        <f t="shared" si="2400"/>
        <v>0</v>
      </c>
      <c r="R8576" s="2">
        <f t="shared" si="2409"/>
        <v>0</v>
      </c>
      <c r="S8576" s="2">
        <f t="shared" si="2401"/>
        <v>0</v>
      </c>
      <c r="T8576" s="2">
        <f t="shared" si="2412"/>
        <v>3.4478524699999866</v>
      </c>
      <c r="U8576" s="2">
        <f t="shared" si="2402"/>
        <v>0</v>
      </c>
      <c r="V8576" t="str">
        <f t="shared" si="2410"/>
        <v>N</v>
      </c>
      <c r="W8576" s="2">
        <f t="shared" si="2411"/>
        <v>0</v>
      </c>
      <c r="X8576" s="2">
        <f t="shared" si="2403"/>
        <v>0</v>
      </c>
      <c r="Y8576" s="2"/>
    </row>
    <row r="8577" spans="1:25" x14ac:dyDescent="0.2">
      <c r="A8577">
        <v>6</v>
      </c>
      <c r="B8577" s="1">
        <v>43093.249999979205</v>
      </c>
      <c r="C8577">
        <v>32.5</v>
      </c>
      <c r="D8577" s="15">
        <f t="shared" si="2404"/>
        <v>32.5</v>
      </c>
      <c r="E8577">
        <v>32</v>
      </c>
      <c r="F8577" s="6">
        <v>4.1733599999999997</v>
      </c>
      <c r="G8577" s="6">
        <v>-1.5167529999999999E-2</v>
      </c>
      <c r="H8577" s="6">
        <f t="shared" si="2395"/>
        <v>4.1581924699999995</v>
      </c>
      <c r="I8577" s="6">
        <f t="shared" si="2396"/>
        <v>0.5</v>
      </c>
      <c r="J8577" s="6">
        <f t="shared" si="2397"/>
        <v>0</v>
      </c>
      <c r="K8577" s="3">
        <f t="shared" si="2405"/>
        <v>0</v>
      </c>
      <c r="L8577" s="6">
        <f t="shared" si="2398"/>
        <v>3.6581924699999995</v>
      </c>
      <c r="M8577" s="6">
        <f t="shared" si="2406"/>
        <v>174.6679007042857</v>
      </c>
      <c r="N8577" s="6">
        <f t="shared" si="2407"/>
        <v>0</v>
      </c>
      <c r="O8577" s="2">
        <f t="shared" si="2399"/>
        <v>0</v>
      </c>
      <c r="P8577" s="2">
        <f t="shared" si="2408"/>
        <v>32</v>
      </c>
      <c r="Q8577" s="2">
        <f t="shared" si="2400"/>
        <v>0.5</v>
      </c>
      <c r="R8577" s="2">
        <f t="shared" si="2409"/>
        <v>0.5</v>
      </c>
      <c r="S8577" s="2">
        <f t="shared" si="2401"/>
        <v>0</v>
      </c>
      <c r="T8577" s="2">
        <f t="shared" si="2412"/>
        <v>3.6581924699999888</v>
      </c>
      <c r="U8577" s="2">
        <f t="shared" si="2402"/>
        <v>0</v>
      </c>
      <c r="V8577" t="str">
        <f t="shared" si="2410"/>
        <v>N</v>
      </c>
      <c r="W8577" s="2">
        <f t="shared" si="2411"/>
        <v>0</v>
      </c>
      <c r="X8577" s="2">
        <f t="shared" si="2403"/>
        <v>0</v>
      </c>
      <c r="Y8577" s="2"/>
    </row>
    <row r="8578" spans="1:25" x14ac:dyDescent="0.2">
      <c r="A8578">
        <v>7</v>
      </c>
      <c r="B8578" s="1">
        <v>43093.29166664587</v>
      </c>
      <c r="C8578">
        <v>33.299999999999997</v>
      </c>
      <c r="D8578" s="15">
        <f t="shared" si="2404"/>
        <v>33.299999999999997</v>
      </c>
      <c r="E8578">
        <v>32</v>
      </c>
      <c r="F8578" s="6">
        <v>6.2951300000000003</v>
      </c>
      <c r="G8578" s="6">
        <v>7.1701699999999997</v>
      </c>
      <c r="H8578" s="6">
        <f t="shared" si="2395"/>
        <v>13.465299999999999</v>
      </c>
      <c r="I8578" s="6">
        <f t="shared" si="2396"/>
        <v>1.2999999999999972</v>
      </c>
      <c r="J8578" s="6">
        <f t="shared" si="2397"/>
        <v>0</v>
      </c>
      <c r="K8578" s="3">
        <f t="shared" si="2405"/>
        <v>0</v>
      </c>
      <c r="L8578" s="6">
        <f t="shared" si="2398"/>
        <v>12.165300000000002</v>
      </c>
      <c r="M8578" s="6">
        <f t="shared" si="2406"/>
        <v>186.8332007042857</v>
      </c>
      <c r="N8578" s="6">
        <f t="shared" si="2407"/>
        <v>0</v>
      </c>
      <c r="O8578" s="2">
        <f t="shared" si="2399"/>
        <v>0</v>
      </c>
      <c r="P8578" s="2">
        <f t="shared" si="2408"/>
        <v>32</v>
      </c>
      <c r="Q8578" s="2">
        <f t="shared" si="2400"/>
        <v>1.2999999999999972</v>
      </c>
      <c r="R8578" s="2">
        <f t="shared" si="2409"/>
        <v>1.2999999999999972</v>
      </c>
      <c r="S8578" s="2">
        <f t="shared" si="2401"/>
        <v>0</v>
      </c>
      <c r="T8578" s="2">
        <f t="shared" si="2412"/>
        <v>12.165300000000002</v>
      </c>
      <c r="U8578" s="2">
        <f t="shared" si="2402"/>
        <v>0</v>
      </c>
      <c r="V8578" t="str">
        <f t="shared" si="2410"/>
        <v>N</v>
      </c>
      <c r="W8578" s="2">
        <f t="shared" si="2411"/>
        <v>0</v>
      </c>
      <c r="X8578" s="2">
        <f t="shared" si="2403"/>
        <v>0</v>
      </c>
      <c r="Y8578" s="2"/>
    </row>
    <row r="8579" spans="1:25" x14ac:dyDescent="0.2">
      <c r="A8579">
        <v>8</v>
      </c>
      <c r="B8579" s="1">
        <v>43093.333333312534</v>
      </c>
      <c r="C8579">
        <v>34.700000000000003</v>
      </c>
      <c r="D8579" s="15">
        <f t="shared" si="2404"/>
        <v>34.700000000000003</v>
      </c>
      <c r="E8579">
        <v>32</v>
      </c>
      <c r="F8579" s="6">
        <v>6.7816900000000002</v>
      </c>
      <c r="G8579" s="6">
        <v>21.333970000000001</v>
      </c>
      <c r="H8579" s="6">
        <f t="shared" ref="H8579:H8642" si="2413">(F8579+G8579)</f>
        <v>28.115660000000002</v>
      </c>
      <c r="I8579" s="6">
        <f t="shared" ref="I8579:I8642" si="2414">IF((D8579-E8579)&gt;0,D8579-E8579,0)</f>
        <v>2.7000000000000028</v>
      </c>
      <c r="J8579" s="6">
        <f t="shared" ref="J8579:J8642" si="2415">IF((I8579-H8579)&gt;0, (I8579-H8579), (0))</f>
        <v>0</v>
      </c>
      <c r="K8579" s="3">
        <f t="shared" si="2405"/>
        <v>0</v>
      </c>
      <c r="L8579" s="6">
        <f t="shared" ref="L8579:L8642" si="2416">IF(J8579=0, H8579-I8579,0)</f>
        <v>25.415659999999999</v>
      </c>
      <c r="M8579" s="6">
        <f t="shared" si="2406"/>
        <v>212.2488607042857</v>
      </c>
      <c r="N8579" s="6">
        <f t="shared" si="2407"/>
        <v>0</v>
      </c>
      <c r="O8579" s="2">
        <f t="shared" ref="O8579:O8642" si="2417">IF((N8579&lt;E8579-$AA$7),-N8579,$AA$7-E8579)</f>
        <v>0</v>
      </c>
      <c r="P8579" s="2">
        <f t="shared" si="2408"/>
        <v>32</v>
      </c>
      <c r="Q8579" s="2">
        <f t="shared" ref="Q8579:Q8642" si="2418">D8579-P8579</f>
        <v>2.7000000000000028</v>
      </c>
      <c r="R8579" s="2">
        <f t="shared" si="2409"/>
        <v>2.7000000000000028</v>
      </c>
      <c r="S8579" s="2">
        <f t="shared" ref="S8579:S8642" si="2419">IF(Q8579-R8579&gt;0, Q8579-R8579, 0)</f>
        <v>0</v>
      </c>
      <c r="T8579" s="2">
        <f t="shared" si="2412"/>
        <v>25.415660000000003</v>
      </c>
      <c r="U8579" s="2">
        <f t="shared" ref="U8579:U8642" si="2420">N8579+O8579</f>
        <v>0</v>
      </c>
      <c r="V8579" t="str">
        <f t="shared" si="2410"/>
        <v>Y</v>
      </c>
      <c r="W8579" s="2">
        <f t="shared" si="2411"/>
        <v>0</v>
      </c>
      <c r="X8579" s="2">
        <f t="shared" ref="X8579:X8642" si="2421">D8579- (P8579+R8579+S8579)</f>
        <v>0</v>
      </c>
      <c r="Y8579" s="2"/>
    </row>
    <row r="8580" spans="1:25" x14ac:dyDescent="0.2">
      <c r="A8580">
        <v>9</v>
      </c>
      <c r="B8580" s="1">
        <v>43093.374999979198</v>
      </c>
      <c r="C8580">
        <v>37.4</v>
      </c>
      <c r="D8580" s="15">
        <f t="shared" ref="D8580:D8643" si="2422">C8580/$AA$4*$AA$5</f>
        <v>37.4</v>
      </c>
      <c r="E8580">
        <v>32</v>
      </c>
      <c r="F8580" s="6">
        <v>7.8359800000000002</v>
      </c>
      <c r="G8580" s="6">
        <v>32.874169999999999</v>
      </c>
      <c r="H8580" s="6">
        <f t="shared" si="2413"/>
        <v>40.710149999999999</v>
      </c>
      <c r="I8580" s="6">
        <f t="shared" si="2414"/>
        <v>5.3999999999999986</v>
      </c>
      <c r="J8580" s="6">
        <f t="shared" si="2415"/>
        <v>0</v>
      </c>
      <c r="K8580" s="3">
        <f t="shared" ref="K8580:K8643" si="2423">IF((M8579-M8580)&gt;0,M8579-M8580,0)</f>
        <v>0</v>
      </c>
      <c r="L8580" s="6">
        <f t="shared" si="2416"/>
        <v>35.31015</v>
      </c>
      <c r="M8580" s="6">
        <f t="shared" ref="M8580:M8643" si="2424">IF( (M8579-J8580/$AA$11+L8580)&gt;$AA$25, IF((M8579-J8580/$AA$11+L8580)&lt;$AA$9,(M8579-J8580/$AA$11+L8580),$AA$9), $AA$25)</f>
        <v>220</v>
      </c>
      <c r="N8580" s="6">
        <f t="shared" ref="N8580:N8643" si="2425">IF(((M8579-J8580+L8580)-M8580)&gt;0,((M8579-J8580+L8580)-M8580),0)</f>
        <v>27.559010704285697</v>
      </c>
      <c r="O8580" s="2">
        <f t="shared" si="2417"/>
        <v>-27.559010704285697</v>
      </c>
      <c r="P8580" s="2">
        <f t="shared" ref="P8580:P8643" si="2426">E8580+O8580</f>
        <v>4.4409892957143029</v>
      </c>
      <c r="Q8580" s="2">
        <f t="shared" si="2418"/>
        <v>32.959010704285696</v>
      </c>
      <c r="R8580" s="2">
        <f t="shared" ref="R8580:R8643" si="2427">IF(Q8580&gt;H8580, H8580, Q8580)</f>
        <v>32.959010704285696</v>
      </c>
      <c r="S8580" s="2">
        <f t="shared" si="2419"/>
        <v>0</v>
      </c>
      <c r="T8580" s="2">
        <f t="shared" si="2412"/>
        <v>7.7511392957142959</v>
      </c>
      <c r="U8580" s="2">
        <f t="shared" si="2420"/>
        <v>0</v>
      </c>
      <c r="V8580" t="str">
        <f t="shared" ref="V8580:V8643" si="2428">IF(AND(A8580&gt;7,A8580&lt;17), "Y", "N")</f>
        <v>Y</v>
      </c>
      <c r="W8580" s="2">
        <f t="shared" ref="W8580:W8643" si="2429">IF(V8580="Y", U8580, 0)</f>
        <v>0</v>
      </c>
      <c r="X8580" s="2">
        <f t="shared" si="2421"/>
        <v>0</v>
      </c>
      <c r="Y8580" s="2"/>
    </row>
    <row r="8581" spans="1:25" x14ac:dyDescent="0.2">
      <c r="A8581">
        <v>10</v>
      </c>
      <c r="B8581" s="1">
        <v>43093.416666645862</v>
      </c>
      <c r="C8581">
        <v>40.4</v>
      </c>
      <c r="D8581" s="15">
        <f t="shared" si="2422"/>
        <v>40.4</v>
      </c>
      <c r="E8581">
        <v>32</v>
      </c>
      <c r="F8581" s="6">
        <v>12.6035</v>
      </c>
      <c r="G8581" s="6">
        <v>40.705500000000001</v>
      </c>
      <c r="H8581" s="6">
        <f t="shared" si="2413"/>
        <v>53.308999999999997</v>
      </c>
      <c r="I8581" s="6">
        <f t="shared" si="2414"/>
        <v>8.3999999999999986</v>
      </c>
      <c r="J8581" s="6">
        <f t="shared" si="2415"/>
        <v>0</v>
      </c>
      <c r="K8581" s="3">
        <f t="shared" si="2423"/>
        <v>0</v>
      </c>
      <c r="L8581" s="6">
        <f t="shared" si="2416"/>
        <v>44.908999999999999</v>
      </c>
      <c r="M8581" s="6">
        <f t="shared" si="2424"/>
        <v>220</v>
      </c>
      <c r="N8581" s="6">
        <f t="shared" si="2425"/>
        <v>44.908999999999992</v>
      </c>
      <c r="O8581" s="2">
        <f t="shared" si="2417"/>
        <v>-32</v>
      </c>
      <c r="P8581" s="2">
        <f t="shared" si="2426"/>
        <v>0</v>
      </c>
      <c r="Q8581" s="2">
        <f t="shared" si="2418"/>
        <v>40.4</v>
      </c>
      <c r="R8581" s="2">
        <f t="shared" si="2427"/>
        <v>40.4</v>
      </c>
      <c r="S8581" s="2">
        <f t="shared" si="2419"/>
        <v>0</v>
      </c>
      <c r="T8581" s="2">
        <f t="shared" si="2412"/>
        <v>0</v>
      </c>
      <c r="U8581" s="2">
        <f t="shared" si="2420"/>
        <v>12.908999999999992</v>
      </c>
      <c r="V8581" t="str">
        <f t="shared" si="2428"/>
        <v>Y</v>
      </c>
      <c r="W8581" s="2">
        <f t="shared" si="2429"/>
        <v>12.908999999999992</v>
      </c>
      <c r="X8581" s="2">
        <f t="shared" si="2421"/>
        <v>0</v>
      </c>
      <c r="Y8581" s="2"/>
    </row>
    <row r="8582" spans="1:25" x14ac:dyDescent="0.2">
      <c r="A8582">
        <v>11</v>
      </c>
      <c r="B8582" s="1">
        <v>43093.458333312527</v>
      </c>
      <c r="C8582">
        <v>42.1</v>
      </c>
      <c r="D8582" s="15">
        <f t="shared" si="2422"/>
        <v>42.1</v>
      </c>
      <c r="E8582">
        <v>32</v>
      </c>
      <c r="F8582" s="6">
        <v>11.410600000000001</v>
      </c>
      <c r="G8582" s="6">
        <v>45.258569999999999</v>
      </c>
      <c r="H8582" s="6">
        <f t="shared" si="2413"/>
        <v>56.669170000000001</v>
      </c>
      <c r="I8582" s="6">
        <f t="shared" si="2414"/>
        <v>10.100000000000001</v>
      </c>
      <c r="J8582" s="6">
        <f t="shared" si="2415"/>
        <v>0</v>
      </c>
      <c r="K8582" s="3">
        <f t="shared" si="2423"/>
        <v>0</v>
      </c>
      <c r="L8582" s="6">
        <f t="shared" si="2416"/>
        <v>46.56917</v>
      </c>
      <c r="M8582" s="6">
        <f t="shared" si="2424"/>
        <v>220</v>
      </c>
      <c r="N8582" s="6">
        <f t="shared" si="2425"/>
        <v>46.569169999999986</v>
      </c>
      <c r="O8582" s="2">
        <f t="shared" si="2417"/>
        <v>-32</v>
      </c>
      <c r="P8582" s="2">
        <f t="shared" si="2426"/>
        <v>0</v>
      </c>
      <c r="Q8582" s="2">
        <f t="shared" si="2418"/>
        <v>42.1</v>
      </c>
      <c r="R8582" s="2">
        <f t="shared" si="2427"/>
        <v>42.1</v>
      </c>
      <c r="S8582" s="2">
        <f t="shared" si="2419"/>
        <v>0</v>
      </c>
      <c r="T8582" s="2">
        <f t="shared" si="2412"/>
        <v>0</v>
      </c>
      <c r="U8582" s="2">
        <f t="shared" si="2420"/>
        <v>14.569169999999986</v>
      </c>
      <c r="V8582" t="str">
        <f t="shared" si="2428"/>
        <v>Y</v>
      </c>
      <c r="W8582" s="2">
        <f t="shared" si="2429"/>
        <v>14.569169999999986</v>
      </c>
      <c r="X8582" s="2">
        <f t="shared" si="2421"/>
        <v>0</v>
      </c>
      <c r="Y8582" s="2"/>
    </row>
    <row r="8583" spans="1:25" x14ac:dyDescent="0.2">
      <c r="A8583">
        <v>12</v>
      </c>
      <c r="B8583" s="1">
        <v>43093.499999979191</v>
      </c>
      <c r="C8583">
        <v>43.8</v>
      </c>
      <c r="D8583" s="15">
        <f t="shared" si="2422"/>
        <v>43.8</v>
      </c>
      <c r="E8583">
        <v>32</v>
      </c>
      <c r="F8583" s="6">
        <v>9.7217300000000009</v>
      </c>
      <c r="G8583" s="6">
        <v>15.845419999999999</v>
      </c>
      <c r="H8583" s="6">
        <f t="shared" si="2413"/>
        <v>25.567149999999998</v>
      </c>
      <c r="I8583" s="6">
        <f t="shared" si="2414"/>
        <v>11.799999999999997</v>
      </c>
      <c r="J8583" s="6">
        <f t="shared" si="2415"/>
        <v>0</v>
      </c>
      <c r="K8583" s="3">
        <f t="shared" si="2423"/>
        <v>0</v>
      </c>
      <c r="L8583" s="6">
        <f t="shared" si="2416"/>
        <v>13.767150000000001</v>
      </c>
      <c r="M8583" s="6">
        <f t="shared" si="2424"/>
        <v>220</v>
      </c>
      <c r="N8583" s="6">
        <f t="shared" si="2425"/>
        <v>13.767150000000015</v>
      </c>
      <c r="O8583" s="2">
        <f t="shared" si="2417"/>
        <v>-13.767150000000015</v>
      </c>
      <c r="P8583" s="2">
        <f t="shared" si="2426"/>
        <v>18.232849999999985</v>
      </c>
      <c r="Q8583" s="2">
        <f t="shared" si="2418"/>
        <v>25.567150000000012</v>
      </c>
      <c r="R8583" s="2">
        <f t="shared" si="2427"/>
        <v>25.567150000000012</v>
      </c>
      <c r="S8583" s="2">
        <f t="shared" si="2419"/>
        <v>0</v>
      </c>
      <c r="T8583" s="2">
        <f t="shared" si="2412"/>
        <v>0</v>
      </c>
      <c r="U8583" s="2">
        <f t="shared" si="2420"/>
        <v>0</v>
      </c>
      <c r="V8583" t="str">
        <f t="shared" si="2428"/>
        <v>Y</v>
      </c>
      <c r="W8583" s="2">
        <f t="shared" si="2429"/>
        <v>0</v>
      </c>
      <c r="X8583" s="2">
        <f t="shared" si="2421"/>
        <v>0</v>
      </c>
      <c r="Y8583" s="2"/>
    </row>
    <row r="8584" spans="1:25" x14ac:dyDescent="0.2">
      <c r="A8584">
        <v>13</v>
      </c>
      <c r="B8584" s="1">
        <v>43093.541666645855</v>
      </c>
      <c r="C8584">
        <v>43.7</v>
      </c>
      <c r="D8584" s="15">
        <f t="shared" si="2422"/>
        <v>43.7</v>
      </c>
      <c r="E8584">
        <v>32</v>
      </c>
      <c r="F8584" s="6">
        <v>13.0626</v>
      </c>
      <c r="G8584" s="6">
        <v>20.205779999999997</v>
      </c>
      <c r="H8584" s="6">
        <f t="shared" si="2413"/>
        <v>33.268379999999993</v>
      </c>
      <c r="I8584" s="6">
        <f t="shared" si="2414"/>
        <v>11.700000000000003</v>
      </c>
      <c r="J8584" s="6">
        <f t="shared" si="2415"/>
        <v>0</v>
      </c>
      <c r="K8584" s="3">
        <f t="shared" si="2423"/>
        <v>0</v>
      </c>
      <c r="L8584" s="6">
        <f t="shared" si="2416"/>
        <v>21.568379999999991</v>
      </c>
      <c r="M8584" s="6">
        <f t="shared" si="2424"/>
        <v>220</v>
      </c>
      <c r="N8584" s="6">
        <f t="shared" si="2425"/>
        <v>21.568379999999991</v>
      </c>
      <c r="O8584" s="2">
        <f t="shared" si="2417"/>
        <v>-21.568379999999991</v>
      </c>
      <c r="P8584" s="2">
        <f t="shared" si="2426"/>
        <v>10.431620000000009</v>
      </c>
      <c r="Q8584" s="2">
        <f t="shared" si="2418"/>
        <v>33.268379999999993</v>
      </c>
      <c r="R8584" s="2">
        <f t="shared" si="2427"/>
        <v>33.268379999999993</v>
      </c>
      <c r="S8584" s="2">
        <f t="shared" si="2419"/>
        <v>0</v>
      </c>
      <c r="T8584" s="2">
        <f t="shared" si="2412"/>
        <v>0</v>
      </c>
      <c r="U8584" s="2">
        <f t="shared" si="2420"/>
        <v>0</v>
      </c>
      <c r="V8584" t="str">
        <f t="shared" si="2428"/>
        <v>Y</v>
      </c>
      <c r="W8584" s="2">
        <f t="shared" si="2429"/>
        <v>0</v>
      </c>
      <c r="X8584" s="2">
        <f t="shared" si="2421"/>
        <v>0</v>
      </c>
      <c r="Y8584" s="2"/>
    </row>
    <row r="8585" spans="1:25" x14ac:dyDescent="0.2">
      <c r="A8585">
        <v>14</v>
      </c>
      <c r="B8585" s="1">
        <v>43093.583333312519</v>
      </c>
      <c r="C8585">
        <v>44.1</v>
      </c>
      <c r="D8585" s="15">
        <f t="shared" si="2422"/>
        <v>44.1</v>
      </c>
      <c r="E8585">
        <v>32</v>
      </c>
      <c r="F8585" s="6">
        <v>15.0984</v>
      </c>
      <c r="G8585" s="6">
        <v>37.762999999999998</v>
      </c>
      <c r="H8585" s="6">
        <f t="shared" si="2413"/>
        <v>52.861399999999996</v>
      </c>
      <c r="I8585" s="6">
        <f t="shared" si="2414"/>
        <v>12.100000000000001</v>
      </c>
      <c r="J8585" s="6">
        <f t="shared" si="2415"/>
        <v>0</v>
      </c>
      <c r="K8585" s="3">
        <f t="shared" si="2423"/>
        <v>0</v>
      </c>
      <c r="L8585" s="6">
        <f t="shared" si="2416"/>
        <v>40.761399999999995</v>
      </c>
      <c r="M8585" s="6">
        <f t="shared" si="2424"/>
        <v>220</v>
      </c>
      <c r="N8585" s="6">
        <f t="shared" si="2425"/>
        <v>40.761399999999981</v>
      </c>
      <c r="O8585" s="2">
        <f t="shared" si="2417"/>
        <v>-32</v>
      </c>
      <c r="P8585" s="2">
        <f t="shared" si="2426"/>
        <v>0</v>
      </c>
      <c r="Q8585" s="2">
        <f t="shared" si="2418"/>
        <v>44.1</v>
      </c>
      <c r="R8585" s="2">
        <f t="shared" si="2427"/>
        <v>44.1</v>
      </c>
      <c r="S8585" s="2">
        <f t="shared" si="2419"/>
        <v>0</v>
      </c>
      <c r="T8585" s="2">
        <f t="shared" si="2412"/>
        <v>0</v>
      </c>
      <c r="U8585" s="2">
        <f t="shared" si="2420"/>
        <v>8.7613999999999805</v>
      </c>
      <c r="V8585" t="str">
        <f t="shared" si="2428"/>
        <v>Y</v>
      </c>
      <c r="W8585" s="2">
        <f t="shared" si="2429"/>
        <v>8.7613999999999805</v>
      </c>
      <c r="X8585" s="2">
        <f t="shared" si="2421"/>
        <v>0</v>
      </c>
      <c r="Y8585" s="2"/>
    </row>
    <row r="8586" spans="1:25" x14ac:dyDescent="0.2">
      <c r="A8586">
        <v>15</v>
      </c>
      <c r="B8586" s="1">
        <v>43093.624999979183</v>
      </c>
      <c r="C8586">
        <v>44.4</v>
      </c>
      <c r="D8586" s="15">
        <f t="shared" si="2422"/>
        <v>44.4</v>
      </c>
      <c r="E8586">
        <v>32</v>
      </c>
      <c r="F8586" s="6">
        <v>14.6572</v>
      </c>
      <c r="G8586" s="6">
        <v>28.287299999999998</v>
      </c>
      <c r="H8586" s="6">
        <f t="shared" si="2413"/>
        <v>42.944499999999998</v>
      </c>
      <c r="I8586" s="6">
        <f t="shared" si="2414"/>
        <v>12.399999999999999</v>
      </c>
      <c r="J8586" s="6">
        <f t="shared" si="2415"/>
        <v>0</v>
      </c>
      <c r="K8586" s="3">
        <f t="shared" si="2423"/>
        <v>0</v>
      </c>
      <c r="L8586" s="6">
        <f t="shared" si="2416"/>
        <v>30.544499999999999</v>
      </c>
      <c r="M8586" s="6">
        <f t="shared" si="2424"/>
        <v>220</v>
      </c>
      <c r="N8586" s="6">
        <f t="shared" si="2425"/>
        <v>30.544499999999999</v>
      </c>
      <c r="O8586" s="2">
        <f t="shared" si="2417"/>
        <v>-30.544499999999999</v>
      </c>
      <c r="P8586" s="2">
        <f t="shared" si="2426"/>
        <v>1.4555000000000007</v>
      </c>
      <c r="Q8586" s="2">
        <f t="shared" si="2418"/>
        <v>42.944499999999998</v>
      </c>
      <c r="R8586" s="2">
        <f t="shared" si="2427"/>
        <v>42.944499999999998</v>
      </c>
      <c r="S8586" s="2">
        <f t="shared" si="2419"/>
        <v>0</v>
      </c>
      <c r="T8586" s="2">
        <f t="shared" ref="T8586:T8649" si="2430">IF(Q8586-R8586&gt;0, 0, ABS(M8585-M8586))</f>
        <v>0</v>
      </c>
      <c r="U8586" s="2">
        <f t="shared" si="2420"/>
        <v>0</v>
      </c>
      <c r="V8586" t="str">
        <f t="shared" si="2428"/>
        <v>Y</v>
      </c>
      <c r="W8586" s="2">
        <f t="shared" si="2429"/>
        <v>0</v>
      </c>
      <c r="X8586" s="2">
        <f t="shared" si="2421"/>
        <v>0</v>
      </c>
      <c r="Y8586" s="2"/>
    </row>
    <row r="8587" spans="1:25" x14ac:dyDescent="0.2">
      <c r="A8587">
        <v>16</v>
      </c>
      <c r="B8587" s="1">
        <v>43093.666666645848</v>
      </c>
      <c r="C8587">
        <v>45.2</v>
      </c>
      <c r="D8587" s="15">
        <f t="shared" si="2422"/>
        <v>45.2</v>
      </c>
      <c r="E8587">
        <v>32</v>
      </c>
      <c r="F8587" s="6">
        <v>11.497400000000001</v>
      </c>
      <c r="G8587" s="6">
        <v>15.61421</v>
      </c>
      <c r="H8587" s="6">
        <f t="shared" si="2413"/>
        <v>27.111609999999999</v>
      </c>
      <c r="I8587" s="6">
        <f t="shared" si="2414"/>
        <v>13.200000000000003</v>
      </c>
      <c r="J8587" s="6">
        <f t="shared" si="2415"/>
        <v>0</v>
      </c>
      <c r="K8587" s="3">
        <f t="shared" si="2423"/>
        <v>0</v>
      </c>
      <c r="L8587" s="6">
        <f t="shared" si="2416"/>
        <v>13.911609999999996</v>
      </c>
      <c r="M8587" s="6">
        <f t="shared" si="2424"/>
        <v>220</v>
      </c>
      <c r="N8587" s="6">
        <f t="shared" si="2425"/>
        <v>13.911609999999996</v>
      </c>
      <c r="O8587" s="2">
        <f t="shared" si="2417"/>
        <v>-13.911609999999996</v>
      </c>
      <c r="P8587" s="2">
        <f t="shared" si="2426"/>
        <v>18.088390000000004</v>
      </c>
      <c r="Q8587" s="2">
        <f t="shared" si="2418"/>
        <v>27.111609999999999</v>
      </c>
      <c r="R8587" s="2">
        <f t="shared" si="2427"/>
        <v>27.111609999999999</v>
      </c>
      <c r="S8587" s="2">
        <f t="shared" si="2419"/>
        <v>0</v>
      </c>
      <c r="T8587" s="2">
        <f t="shared" si="2430"/>
        <v>0</v>
      </c>
      <c r="U8587" s="2">
        <f t="shared" si="2420"/>
        <v>0</v>
      </c>
      <c r="V8587" t="str">
        <f t="shared" si="2428"/>
        <v>Y</v>
      </c>
      <c r="W8587" s="2">
        <f t="shared" si="2429"/>
        <v>0</v>
      </c>
      <c r="X8587" s="2">
        <f t="shared" si="2421"/>
        <v>0</v>
      </c>
      <c r="Y8587" s="2"/>
    </row>
    <row r="8588" spans="1:25" x14ac:dyDescent="0.2">
      <c r="A8588">
        <v>17</v>
      </c>
      <c r="B8588" s="1">
        <v>43093.708333312512</v>
      </c>
      <c r="C8588">
        <v>46.4</v>
      </c>
      <c r="D8588" s="15">
        <f t="shared" si="2422"/>
        <v>46.4</v>
      </c>
      <c r="E8588">
        <v>32</v>
      </c>
      <c r="F8588" s="6">
        <v>11.7576</v>
      </c>
      <c r="G8588" s="6">
        <v>1.2600913</v>
      </c>
      <c r="H8588" s="6">
        <f t="shared" si="2413"/>
        <v>13.017691299999999</v>
      </c>
      <c r="I8588" s="6">
        <f t="shared" si="2414"/>
        <v>14.399999999999999</v>
      </c>
      <c r="J8588" s="6">
        <f t="shared" si="2415"/>
        <v>1.3823086999999994</v>
      </c>
      <c r="K8588" s="3">
        <f t="shared" si="2423"/>
        <v>1.5797813714285667</v>
      </c>
      <c r="L8588" s="6">
        <f t="shared" si="2416"/>
        <v>0</v>
      </c>
      <c r="M8588" s="6">
        <f t="shared" si="2424"/>
        <v>218.42021862857143</v>
      </c>
      <c r="N8588" s="6">
        <f t="shared" si="2425"/>
        <v>0.19747267142855662</v>
      </c>
      <c r="O8588" s="2">
        <f t="shared" si="2417"/>
        <v>-0.19747267142855662</v>
      </c>
      <c r="P8588" s="2">
        <f t="shared" si="2426"/>
        <v>31.802527328571443</v>
      </c>
      <c r="Q8588" s="2">
        <f t="shared" si="2418"/>
        <v>14.597472671428555</v>
      </c>
      <c r="R8588" s="2">
        <f t="shared" si="2427"/>
        <v>13.017691299999999</v>
      </c>
      <c r="S8588" s="2">
        <f t="shared" si="2419"/>
        <v>1.579781371428556</v>
      </c>
      <c r="T8588" s="2">
        <f t="shared" si="2430"/>
        <v>0</v>
      </c>
      <c r="U8588" s="2">
        <f t="shared" si="2420"/>
        <v>0</v>
      </c>
      <c r="V8588" t="str">
        <f t="shared" si="2428"/>
        <v>N</v>
      </c>
      <c r="W8588" s="2">
        <f t="shared" si="2429"/>
        <v>0</v>
      </c>
      <c r="X8588" s="2">
        <f t="shared" si="2421"/>
        <v>0</v>
      </c>
      <c r="Y8588" s="2"/>
    </row>
    <row r="8589" spans="1:25" x14ac:dyDescent="0.2">
      <c r="A8589">
        <v>18</v>
      </c>
      <c r="B8589" s="1">
        <v>43093.749999979176</v>
      </c>
      <c r="C8589">
        <v>47</v>
      </c>
      <c r="D8589" s="15">
        <f t="shared" si="2422"/>
        <v>47</v>
      </c>
      <c r="E8589">
        <v>32</v>
      </c>
      <c r="F8589" s="6">
        <v>9.0832599999999992</v>
      </c>
      <c r="G8589" s="6">
        <v>-1.5167529999999999E-2</v>
      </c>
      <c r="H8589" s="6">
        <f t="shared" si="2413"/>
        <v>9.0680924699999998</v>
      </c>
      <c r="I8589" s="6">
        <f t="shared" si="2414"/>
        <v>15</v>
      </c>
      <c r="J8589" s="6">
        <f t="shared" si="2415"/>
        <v>5.9319075300000002</v>
      </c>
      <c r="K8589" s="3">
        <f t="shared" si="2423"/>
        <v>6.7793228914285635</v>
      </c>
      <c r="L8589" s="6">
        <f t="shared" si="2416"/>
        <v>0</v>
      </c>
      <c r="M8589" s="6">
        <f t="shared" si="2424"/>
        <v>211.64089573714287</v>
      </c>
      <c r="N8589" s="6">
        <f t="shared" si="2425"/>
        <v>0.84741536142857399</v>
      </c>
      <c r="O8589" s="2">
        <f t="shared" si="2417"/>
        <v>-0.84741536142857399</v>
      </c>
      <c r="P8589" s="2">
        <f t="shared" si="2426"/>
        <v>31.152584638571426</v>
      </c>
      <c r="Q8589" s="2">
        <f t="shared" si="2418"/>
        <v>15.847415361428574</v>
      </c>
      <c r="R8589" s="2">
        <f t="shared" si="2427"/>
        <v>9.0680924699999998</v>
      </c>
      <c r="S8589" s="2">
        <f t="shared" si="2419"/>
        <v>6.7793228914285741</v>
      </c>
      <c r="T8589" s="2">
        <f t="shared" si="2430"/>
        <v>0</v>
      </c>
      <c r="U8589" s="2">
        <f t="shared" si="2420"/>
        <v>0</v>
      </c>
      <c r="V8589" t="str">
        <f t="shared" si="2428"/>
        <v>N</v>
      </c>
      <c r="W8589" s="2">
        <f t="shared" si="2429"/>
        <v>0</v>
      </c>
      <c r="X8589" s="2">
        <f t="shared" si="2421"/>
        <v>0</v>
      </c>
      <c r="Y8589" s="2"/>
    </row>
    <row r="8590" spans="1:25" x14ac:dyDescent="0.2">
      <c r="A8590">
        <v>19</v>
      </c>
      <c r="B8590" s="1">
        <v>43093.79166664584</v>
      </c>
      <c r="C8590">
        <v>47</v>
      </c>
      <c r="D8590" s="15">
        <f t="shared" si="2422"/>
        <v>47</v>
      </c>
      <c r="E8590">
        <v>32</v>
      </c>
      <c r="F8590" s="6">
        <v>6.9711600000000002</v>
      </c>
      <c r="G8590" s="6">
        <v>-1.5167529999999999E-2</v>
      </c>
      <c r="H8590" s="6">
        <f t="shared" si="2413"/>
        <v>6.95599247</v>
      </c>
      <c r="I8590" s="6">
        <f t="shared" si="2414"/>
        <v>15</v>
      </c>
      <c r="J8590" s="6">
        <f t="shared" si="2415"/>
        <v>8.04400753</v>
      </c>
      <c r="K8590" s="3">
        <f t="shared" si="2423"/>
        <v>9.1931514628571449</v>
      </c>
      <c r="L8590" s="6">
        <f t="shared" si="2416"/>
        <v>0</v>
      </c>
      <c r="M8590" s="6">
        <f t="shared" si="2424"/>
        <v>202.44774427428572</v>
      </c>
      <c r="N8590" s="6">
        <f t="shared" si="2425"/>
        <v>1.1491439328571573</v>
      </c>
      <c r="O8590" s="2">
        <f t="shared" si="2417"/>
        <v>-1.1491439328571573</v>
      </c>
      <c r="P8590" s="2">
        <f t="shared" si="2426"/>
        <v>30.850856067142843</v>
      </c>
      <c r="Q8590" s="2">
        <f t="shared" si="2418"/>
        <v>16.149143932857157</v>
      </c>
      <c r="R8590" s="2">
        <f t="shared" si="2427"/>
        <v>6.95599247</v>
      </c>
      <c r="S8590" s="2">
        <f t="shared" si="2419"/>
        <v>9.1931514628571573</v>
      </c>
      <c r="T8590" s="2">
        <f t="shared" si="2430"/>
        <v>0</v>
      </c>
      <c r="U8590" s="2">
        <f t="shared" si="2420"/>
        <v>0</v>
      </c>
      <c r="V8590" t="str">
        <f t="shared" si="2428"/>
        <v>N</v>
      </c>
      <c r="W8590" s="2">
        <f t="shared" si="2429"/>
        <v>0</v>
      </c>
      <c r="X8590" s="2">
        <f t="shared" si="2421"/>
        <v>0</v>
      </c>
      <c r="Y8590" s="2"/>
    </row>
    <row r="8591" spans="1:25" x14ac:dyDescent="0.2">
      <c r="A8591">
        <v>20</v>
      </c>
      <c r="B8591" s="1">
        <v>43093.833333312505</v>
      </c>
      <c r="C8591">
        <v>47.1</v>
      </c>
      <c r="D8591" s="15">
        <f t="shared" si="2422"/>
        <v>47.1</v>
      </c>
      <c r="E8591">
        <v>32</v>
      </c>
      <c r="F8591" s="6">
        <v>5.7876599999999998</v>
      </c>
      <c r="G8591" s="6">
        <v>-1.5167529999999999E-2</v>
      </c>
      <c r="H8591" s="6">
        <f t="shared" si="2413"/>
        <v>5.7724924699999995</v>
      </c>
      <c r="I8591" s="6">
        <f t="shared" si="2414"/>
        <v>15.100000000000001</v>
      </c>
      <c r="J8591" s="6">
        <f t="shared" si="2415"/>
        <v>9.3275075300000019</v>
      </c>
      <c r="K8591" s="3">
        <f t="shared" si="2423"/>
        <v>10.660008605714296</v>
      </c>
      <c r="L8591" s="6">
        <f t="shared" si="2416"/>
        <v>0</v>
      </c>
      <c r="M8591" s="6">
        <f t="shared" si="2424"/>
        <v>191.78773566857143</v>
      </c>
      <c r="N8591" s="6">
        <f t="shared" si="2425"/>
        <v>1.3325010757143048</v>
      </c>
      <c r="O8591" s="2">
        <f t="shared" si="2417"/>
        <v>-1.3325010757143048</v>
      </c>
      <c r="P8591" s="2">
        <f t="shared" si="2426"/>
        <v>30.667498924285695</v>
      </c>
      <c r="Q8591" s="2">
        <f t="shared" si="2418"/>
        <v>16.432501075714306</v>
      </c>
      <c r="R8591" s="2">
        <f t="shared" si="2427"/>
        <v>5.7724924699999995</v>
      </c>
      <c r="S8591" s="2">
        <f t="shared" si="2419"/>
        <v>10.660008605714307</v>
      </c>
      <c r="T8591" s="2">
        <f t="shared" si="2430"/>
        <v>0</v>
      </c>
      <c r="U8591" s="2">
        <f t="shared" si="2420"/>
        <v>0</v>
      </c>
      <c r="V8591" t="str">
        <f t="shared" si="2428"/>
        <v>N</v>
      </c>
      <c r="W8591" s="2">
        <f t="shared" si="2429"/>
        <v>0</v>
      </c>
      <c r="X8591" s="2">
        <f t="shared" si="2421"/>
        <v>0</v>
      </c>
      <c r="Y8591" s="2"/>
    </row>
    <row r="8592" spans="1:25" x14ac:dyDescent="0.2">
      <c r="A8592">
        <v>21</v>
      </c>
      <c r="B8592" s="1">
        <v>43093.874999979169</v>
      </c>
      <c r="C8592">
        <v>45.1</v>
      </c>
      <c r="D8592" s="15">
        <f t="shared" si="2422"/>
        <v>45.1</v>
      </c>
      <c r="E8592">
        <v>32</v>
      </c>
      <c r="F8592" s="6">
        <v>3.5022099999999998</v>
      </c>
      <c r="G8592" s="6">
        <v>-1.5167529999999999E-2</v>
      </c>
      <c r="H8592" s="6">
        <f t="shared" si="2413"/>
        <v>3.48704247</v>
      </c>
      <c r="I8592" s="6">
        <f t="shared" si="2414"/>
        <v>13.100000000000001</v>
      </c>
      <c r="J8592" s="6">
        <f t="shared" si="2415"/>
        <v>9.612957530000001</v>
      </c>
      <c r="K8592" s="3">
        <f t="shared" si="2423"/>
        <v>10.986237177142868</v>
      </c>
      <c r="L8592" s="6">
        <f t="shared" si="2416"/>
        <v>0</v>
      </c>
      <c r="M8592" s="6">
        <f t="shared" si="2424"/>
        <v>180.80149849142856</v>
      </c>
      <c r="N8592" s="6">
        <f t="shared" si="2425"/>
        <v>1.3732796471428799</v>
      </c>
      <c r="O8592" s="2">
        <f t="shared" si="2417"/>
        <v>-1.3732796471428799</v>
      </c>
      <c r="P8592" s="2">
        <f t="shared" si="2426"/>
        <v>30.62672035285712</v>
      </c>
      <c r="Q8592" s="2">
        <f t="shared" si="2418"/>
        <v>14.473279647142881</v>
      </c>
      <c r="R8592" s="2">
        <f t="shared" si="2427"/>
        <v>3.48704247</v>
      </c>
      <c r="S8592" s="2">
        <f t="shared" si="2419"/>
        <v>10.986237177142881</v>
      </c>
      <c r="T8592" s="2">
        <f t="shared" si="2430"/>
        <v>0</v>
      </c>
      <c r="U8592" s="2">
        <f t="shared" si="2420"/>
        <v>0</v>
      </c>
      <c r="V8592" t="str">
        <f t="shared" si="2428"/>
        <v>N</v>
      </c>
      <c r="W8592" s="2">
        <f t="shared" si="2429"/>
        <v>0</v>
      </c>
      <c r="X8592" s="2">
        <f t="shared" si="2421"/>
        <v>0</v>
      </c>
      <c r="Y8592" s="2"/>
    </row>
    <row r="8593" spans="1:25" x14ac:dyDescent="0.2">
      <c r="A8593">
        <v>22</v>
      </c>
      <c r="B8593" s="1">
        <v>43093.916666645833</v>
      </c>
      <c r="C8593">
        <v>43.3</v>
      </c>
      <c r="D8593" s="15">
        <f t="shared" si="2422"/>
        <v>43.3</v>
      </c>
      <c r="E8593">
        <v>32</v>
      </c>
      <c r="F8593" s="6">
        <v>4.2904400000000003</v>
      </c>
      <c r="G8593" s="6">
        <v>-1.5167529999999999E-2</v>
      </c>
      <c r="H8593" s="6">
        <f t="shared" si="2413"/>
        <v>4.27527247</v>
      </c>
      <c r="I8593" s="6">
        <f t="shared" si="2414"/>
        <v>11.299999999999997</v>
      </c>
      <c r="J8593" s="6">
        <f t="shared" si="2415"/>
        <v>7.0247275299999972</v>
      </c>
      <c r="K8593" s="3">
        <f t="shared" si="2423"/>
        <v>8.0282600342857222</v>
      </c>
      <c r="L8593" s="6">
        <f t="shared" si="2416"/>
        <v>0</v>
      </c>
      <c r="M8593" s="6">
        <f t="shared" si="2424"/>
        <v>172.77323845714284</v>
      </c>
      <c r="N8593" s="6">
        <f t="shared" si="2425"/>
        <v>1.0035325042857153</v>
      </c>
      <c r="O8593" s="2">
        <f t="shared" si="2417"/>
        <v>-1.0035325042857153</v>
      </c>
      <c r="P8593" s="2">
        <f t="shared" si="2426"/>
        <v>30.996467495714285</v>
      </c>
      <c r="Q8593" s="2">
        <f t="shared" si="2418"/>
        <v>12.303532504285712</v>
      </c>
      <c r="R8593" s="2">
        <f t="shared" si="2427"/>
        <v>4.27527247</v>
      </c>
      <c r="S8593" s="2">
        <f t="shared" si="2419"/>
        <v>8.0282600342857116</v>
      </c>
      <c r="T8593" s="2">
        <f t="shared" si="2430"/>
        <v>0</v>
      </c>
      <c r="U8593" s="2">
        <f t="shared" si="2420"/>
        <v>0</v>
      </c>
      <c r="V8593" t="str">
        <f t="shared" si="2428"/>
        <v>N</v>
      </c>
      <c r="W8593" s="2">
        <f t="shared" si="2429"/>
        <v>0</v>
      </c>
      <c r="X8593" s="2">
        <f t="shared" si="2421"/>
        <v>0</v>
      </c>
      <c r="Y8593" s="2"/>
    </row>
    <row r="8594" spans="1:25" x14ac:dyDescent="0.2">
      <c r="A8594">
        <v>23</v>
      </c>
      <c r="B8594" s="1">
        <v>43093.958333312497</v>
      </c>
      <c r="C8594">
        <v>40.700000000000003</v>
      </c>
      <c r="D8594" s="15">
        <f t="shared" si="2422"/>
        <v>40.700000000000003</v>
      </c>
      <c r="E8594">
        <v>32</v>
      </c>
      <c r="F8594" s="6">
        <v>2.6284299999999998</v>
      </c>
      <c r="G8594" s="6">
        <v>-1.5167529999999999E-2</v>
      </c>
      <c r="H8594" s="6">
        <f t="shared" si="2413"/>
        <v>2.61326247</v>
      </c>
      <c r="I8594" s="6">
        <f t="shared" si="2414"/>
        <v>8.7000000000000028</v>
      </c>
      <c r="J8594" s="6">
        <f t="shared" si="2415"/>
        <v>6.0867375300000024</v>
      </c>
      <c r="K8594" s="3">
        <f t="shared" si="2423"/>
        <v>6.9562714628571598</v>
      </c>
      <c r="L8594" s="6">
        <f t="shared" si="2416"/>
        <v>0</v>
      </c>
      <c r="M8594" s="6">
        <f t="shared" si="2424"/>
        <v>165.81696699428568</v>
      </c>
      <c r="N8594" s="6">
        <f t="shared" si="2425"/>
        <v>0.86953393285716629</v>
      </c>
      <c r="O8594" s="2">
        <f t="shared" si="2417"/>
        <v>-0.86953393285716629</v>
      </c>
      <c r="P8594" s="2">
        <f t="shared" si="2426"/>
        <v>31.130466067142834</v>
      </c>
      <c r="Q8594" s="2">
        <f t="shared" si="2418"/>
        <v>9.5695339328571691</v>
      </c>
      <c r="R8594" s="2">
        <f t="shared" si="2427"/>
        <v>2.61326247</v>
      </c>
      <c r="S8594" s="2">
        <f t="shared" si="2419"/>
        <v>6.9562714628571687</v>
      </c>
      <c r="T8594" s="2">
        <f t="shared" si="2430"/>
        <v>0</v>
      </c>
      <c r="U8594" s="2">
        <f t="shared" si="2420"/>
        <v>0</v>
      </c>
      <c r="V8594" t="str">
        <f t="shared" si="2428"/>
        <v>N</v>
      </c>
      <c r="W8594" s="2">
        <f t="shared" si="2429"/>
        <v>0</v>
      </c>
      <c r="X8594" s="2">
        <f t="shared" si="2421"/>
        <v>0</v>
      </c>
      <c r="Y8594" s="2"/>
    </row>
    <row r="8595" spans="1:25" x14ac:dyDescent="0.2">
      <c r="A8595">
        <v>0</v>
      </c>
      <c r="B8595" s="1">
        <v>43093.999999979162</v>
      </c>
      <c r="C8595">
        <v>38</v>
      </c>
      <c r="D8595" s="15">
        <f t="shared" si="2422"/>
        <v>38</v>
      </c>
      <c r="E8595">
        <v>32</v>
      </c>
      <c r="F8595" s="6">
        <v>2.3301799999999999</v>
      </c>
      <c r="G8595" s="6">
        <v>-1.5167529999999999E-2</v>
      </c>
      <c r="H8595" s="6">
        <f t="shared" si="2413"/>
        <v>2.3150124700000001</v>
      </c>
      <c r="I8595" s="6">
        <f t="shared" si="2414"/>
        <v>6</v>
      </c>
      <c r="J8595" s="6">
        <f t="shared" si="2415"/>
        <v>3.6849875299999999</v>
      </c>
      <c r="K8595" s="3">
        <f t="shared" si="2423"/>
        <v>4.2114143199999887</v>
      </c>
      <c r="L8595" s="6">
        <f t="shared" si="2416"/>
        <v>0</v>
      </c>
      <c r="M8595" s="6">
        <f t="shared" si="2424"/>
        <v>161.60555267428569</v>
      </c>
      <c r="N8595" s="6">
        <f t="shared" si="2425"/>
        <v>0.52642678999998793</v>
      </c>
      <c r="O8595" s="2">
        <f t="shared" si="2417"/>
        <v>-0.52642678999998793</v>
      </c>
      <c r="P8595" s="2">
        <f t="shared" si="2426"/>
        <v>31.473573210000012</v>
      </c>
      <c r="Q8595" s="2">
        <f t="shared" si="2418"/>
        <v>6.5264267899999879</v>
      </c>
      <c r="R8595" s="2">
        <f t="shared" si="2427"/>
        <v>2.3150124700000001</v>
      </c>
      <c r="S8595" s="2">
        <f t="shared" si="2419"/>
        <v>4.2114143199999878</v>
      </c>
      <c r="T8595" s="2">
        <f t="shared" si="2430"/>
        <v>0</v>
      </c>
      <c r="U8595" s="2">
        <f t="shared" si="2420"/>
        <v>0</v>
      </c>
      <c r="V8595" t="str">
        <f t="shared" si="2428"/>
        <v>N</v>
      </c>
      <c r="W8595" s="2">
        <f t="shared" si="2429"/>
        <v>0</v>
      </c>
      <c r="X8595" s="2">
        <f t="shared" si="2421"/>
        <v>0</v>
      </c>
      <c r="Y8595" s="2"/>
    </row>
    <row r="8596" spans="1:25" x14ac:dyDescent="0.2">
      <c r="A8596">
        <v>1</v>
      </c>
      <c r="B8596" s="1">
        <v>43094.041666645826</v>
      </c>
      <c r="C8596">
        <v>36.700000000000003</v>
      </c>
      <c r="D8596" s="15">
        <f t="shared" si="2422"/>
        <v>36.700000000000003</v>
      </c>
      <c r="E8596">
        <v>32</v>
      </c>
      <c r="F8596" s="6">
        <v>3.7781699999999998</v>
      </c>
      <c r="G8596" s="6">
        <v>-1.5167529999999999E-2</v>
      </c>
      <c r="H8596" s="6">
        <f t="shared" si="2413"/>
        <v>3.76300247</v>
      </c>
      <c r="I8596" s="6">
        <f t="shared" si="2414"/>
        <v>4.7000000000000028</v>
      </c>
      <c r="J8596" s="6">
        <f t="shared" si="2415"/>
        <v>0.93699753000000285</v>
      </c>
      <c r="K8596" s="3">
        <f t="shared" si="2423"/>
        <v>1.0708543199999951</v>
      </c>
      <c r="L8596" s="6">
        <f t="shared" si="2416"/>
        <v>0</v>
      </c>
      <c r="M8596" s="6">
        <f t="shared" si="2424"/>
        <v>160.53469835428569</v>
      </c>
      <c r="N8596" s="6">
        <f t="shared" si="2425"/>
        <v>0.13385678999998163</v>
      </c>
      <c r="O8596" s="2">
        <f t="shared" si="2417"/>
        <v>-0.13385678999998163</v>
      </c>
      <c r="P8596" s="2">
        <f t="shared" si="2426"/>
        <v>31.866143210000018</v>
      </c>
      <c r="Q8596" s="2">
        <f t="shared" si="2418"/>
        <v>4.8338567899999845</v>
      </c>
      <c r="R8596" s="2">
        <f t="shared" si="2427"/>
        <v>3.76300247</v>
      </c>
      <c r="S8596" s="2">
        <f t="shared" si="2419"/>
        <v>1.0708543199999845</v>
      </c>
      <c r="T8596" s="2">
        <f t="shared" si="2430"/>
        <v>0</v>
      </c>
      <c r="U8596" s="2">
        <f t="shared" si="2420"/>
        <v>0</v>
      </c>
      <c r="V8596" t="str">
        <f t="shared" si="2428"/>
        <v>N</v>
      </c>
      <c r="W8596" s="2">
        <f t="shared" si="2429"/>
        <v>0</v>
      </c>
      <c r="X8596" s="2">
        <f t="shared" si="2421"/>
        <v>0</v>
      </c>
      <c r="Y8596" s="2"/>
    </row>
    <row r="8597" spans="1:25" x14ac:dyDescent="0.2">
      <c r="A8597">
        <v>2</v>
      </c>
      <c r="B8597" s="1">
        <v>43094.08333331249</v>
      </c>
      <c r="C8597">
        <v>35.9</v>
      </c>
      <c r="D8597" s="15">
        <f t="shared" si="2422"/>
        <v>35.9</v>
      </c>
      <c r="E8597">
        <v>32</v>
      </c>
      <c r="F8597" s="6">
        <v>1.92381</v>
      </c>
      <c r="G8597" s="6">
        <v>-1.5167529999999999E-2</v>
      </c>
      <c r="H8597" s="6">
        <f t="shared" si="2413"/>
        <v>1.90864247</v>
      </c>
      <c r="I8597" s="6">
        <f t="shared" si="2414"/>
        <v>3.8999999999999986</v>
      </c>
      <c r="J8597" s="6">
        <f t="shared" si="2415"/>
        <v>1.9913575299999986</v>
      </c>
      <c r="K8597" s="3">
        <f t="shared" si="2423"/>
        <v>2.2758371771428472</v>
      </c>
      <c r="L8597" s="6">
        <f t="shared" si="2416"/>
        <v>0</v>
      </c>
      <c r="M8597" s="6">
        <f t="shared" si="2424"/>
        <v>158.25886117714285</v>
      </c>
      <c r="N8597" s="6">
        <f t="shared" si="2425"/>
        <v>0.28447964714285945</v>
      </c>
      <c r="O8597" s="2">
        <f t="shared" si="2417"/>
        <v>-0.28447964714285945</v>
      </c>
      <c r="P8597" s="2">
        <f t="shared" si="2426"/>
        <v>31.715520352857141</v>
      </c>
      <c r="Q8597" s="2">
        <f t="shared" si="2418"/>
        <v>4.184479647142858</v>
      </c>
      <c r="R8597" s="2">
        <f t="shared" si="2427"/>
        <v>1.90864247</v>
      </c>
      <c r="S8597" s="2">
        <f t="shared" si="2419"/>
        <v>2.2758371771428578</v>
      </c>
      <c r="T8597" s="2">
        <f t="shared" si="2430"/>
        <v>0</v>
      </c>
      <c r="U8597" s="2">
        <f t="shared" si="2420"/>
        <v>0</v>
      </c>
      <c r="V8597" t="str">
        <f t="shared" si="2428"/>
        <v>N</v>
      </c>
      <c r="W8597" s="2">
        <f t="shared" si="2429"/>
        <v>0</v>
      </c>
      <c r="X8597" s="2">
        <f t="shared" si="2421"/>
        <v>0</v>
      </c>
      <c r="Y8597" s="2"/>
    </row>
    <row r="8598" spans="1:25" x14ac:dyDescent="0.2">
      <c r="A8598">
        <v>3</v>
      </c>
      <c r="B8598" s="1">
        <v>43094.124999979154</v>
      </c>
      <c r="C8598">
        <v>34.9</v>
      </c>
      <c r="D8598" s="15">
        <f t="shared" si="2422"/>
        <v>34.9</v>
      </c>
      <c r="E8598">
        <v>32</v>
      </c>
      <c r="F8598" s="6">
        <v>2.0970800000000001</v>
      </c>
      <c r="G8598" s="6">
        <v>-1.5167529999999999E-2</v>
      </c>
      <c r="H8598" s="6">
        <f t="shared" si="2413"/>
        <v>2.0819124700000002</v>
      </c>
      <c r="I8598" s="6">
        <f t="shared" si="2414"/>
        <v>2.8999999999999986</v>
      </c>
      <c r="J8598" s="6">
        <f t="shared" si="2415"/>
        <v>0.81808752999999834</v>
      </c>
      <c r="K8598" s="3">
        <f t="shared" si="2423"/>
        <v>0.93495717714284865</v>
      </c>
      <c r="L8598" s="6">
        <f t="shared" si="2416"/>
        <v>0</v>
      </c>
      <c r="M8598" s="6">
        <f t="shared" si="2424"/>
        <v>157.323904</v>
      </c>
      <c r="N8598" s="6">
        <f t="shared" si="2425"/>
        <v>0.11686964714286319</v>
      </c>
      <c r="O8598" s="2">
        <f t="shared" si="2417"/>
        <v>-0.11686964714286319</v>
      </c>
      <c r="P8598" s="2">
        <f t="shared" si="2426"/>
        <v>31.883130352857137</v>
      </c>
      <c r="Q8598" s="2">
        <f t="shared" si="2418"/>
        <v>3.0168696471428618</v>
      </c>
      <c r="R8598" s="2">
        <f t="shared" si="2427"/>
        <v>2.0819124700000002</v>
      </c>
      <c r="S8598" s="2">
        <f t="shared" si="2419"/>
        <v>0.93495717714286153</v>
      </c>
      <c r="T8598" s="2">
        <f t="shared" si="2430"/>
        <v>0</v>
      </c>
      <c r="U8598" s="2">
        <f t="shared" si="2420"/>
        <v>0</v>
      </c>
      <c r="V8598" t="str">
        <f t="shared" si="2428"/>
        <v>N</v>
      </c>
      <c r="W8598" s="2">
        <f t="shared" si="2429"/>
        <v>0</v>
      </c>
      <c r="X8598" s="2">
        <f t="shared" si="2421"/>
        <v>0</v>
      </c>
      <c r="Y8598" s="2"/>
    </row>
    <row r="8599" spans="1:25" x14ac:dyDescent="0.2">
      <c r="A8599">
        <v>4</v>
      </c>
      <c r="B8599" s="1">
        <v>43094.166666645819</v>
      </c>
      <c r="C8599">
        <v>33.799999999999997</v>
      </c>
      <c r="D8599" s="15">
        <f t="shared" si="2422"/>
        <v>33.799999999999997</v>
      </c>
      <c r="E8599">
        <v>32</v>
      </c>
      <c r="F8599" s="6">
        <v>2.5293700000000001</v>
      </c>
      <c r="G8599" s="6">
        <v>-1.5167529999999999E-2</v>
      </c>
      <c r="H8599" s="6">
        <f t="shared" si="2413"/>
        <v>2.5142024700000003</v>
      </c>
      <c r="I8599" s="6">
        <f t="shared" si="2414"/>
        <v>1.7999999999999972</v>
      </c>
      <c r="J8599" s="6">
        <f t="shared" si="2415"/>
        <v>0</v>
      </c>
      <c r="K8599" s="3">
        <f t="shared" si="2423"/>
        <v>0</v>
      </c>
      <c r="L8599" s="6">
        <f t="shared" si="2416"/>
        <v>0.71420247000000314</v>
      </c>
      <c r="M8599" s="6">
        <f t="shared" si="2424"/>
        <v>158.03810647</v>
      </c>
      <c r="N8599" s="6">
        <f t="shared" si="2425"/>
        <v>0</v>
      </c>
      <c r="O8599" s="2">
        <f t="shared" si="2417"/>
        <v>0</v>
      </c>
      <c r="P8599" s="2">
        <f t="shared" si="2426"/>
        <v>32</v>
      </c>
      <c r="Q8599" s="2">
        <f t="shared" si="2418"/>
        <v>1.7999999999999972</v>
      </c>
      <c r="R8599" s="2">
        <f t="shared" si="2427"/>
        <v>1.7999999999999972</v>
      </c>
      <c r="S8599" s="2">
        <f t="shared" si="2419"/>
        <v>0</v>
      </c>
      <c r="T8599" s="2">
        <f t="shared" si="2430"/>
        <v>0.71420247000000359</v>
      </c>
      <c r="U8599" s="2">
        <f t="shared" si="2420"/>
        <v>0</v>
      </c>
      <c r="V8599" t="str">
        <f t="shared" si="2428"/>
        <v>N</v>
      </c>
      <c r="W8599" s="2">
        <f t="shared" si="2429"/>
        <v>0</v>
      </c>
      <c r="X8599" s="2">
        <f t="shared" si="2421"/>
        <v>0</v>
      </c>
      <c r="Y8599" s="2"/>
    </row>
    <row r="8600" spans="1:25" x14ac:dyDescent="0.2">
      <c r="A8600">
        <v>5</v>
      </c>
      <c r="B8600" s="1">
        <v>43094.208333312483</v>
      </c>
      <c r="C8600">
        <v>33.4</v>
      </c>
      <c r="D8600" s="15">
        <f t="shared" si="2422"/>
        <v>33.4</v>
      </c>
      <c r="E8600">
        <v>32</v>
      </c>
      <c r="F8600" s="6">
        <v>2.01294</v>
      </c>
      <c r="G8600" s="6">
        <v>-1.5167529999999999E-2</v>
      </c>
      <c r="H8600" s="6">
        <f t="shared" si="2413"/>
        <v>1.9977724699999999</v>
      </c>
      <c r="I8600" s="6">
        <f t="shared" si="2414"/>
        <v>1.3999999999999986</v>
      </c>
      <c r="J8600" s="6">
        <f t="shared" si="2415"/>
        <v>0</v>
      </c>
      <c r="K8600" s="3">
        <f t="shared" si="2423"/>
        <v>0</v>
      </c>
      <c r="L8600" s="6">
        <f t="shared" si="2416"/>
        <v>0.59777247000000133</v>
      </c>
      <c r="M8600" s="6">
        <f t="shared" si="2424"/>
        <v>158.63587894</v>
      </c>
      <c r="N8600" s="6">
        <f t="shared" si="2425"/>
        <v>0</v>
      </c>
      <c r="O8600" s="2">
        <f t="shared" si="2417"/>
        <v>0</v>
      </c>
      <c r="P8600" s="2">
        <f t="shared" si="2426"/>
        <v>32</v>
      </c>
      <c r="Q8600" s="2">
        <f t="shared" si="2418"/>
        <v>1.3999999999999986</v>
      </c>
      <c r="R8600" s="2">
        <f t="shared" si="2427"/>
        <v>1.3999999999999986</v>
      </c>
      <c r="S8600" s="2">
        <f t="shared" si="2419"/>
        <v>0</v>
      </c>
      <c r="T8600" s="2">
        <f t="shared" si="2430"/>
        <v>0.59777246999999534</v>
      </c>
      <c r="U8600" s="2">
        <f t="shared" si="2420"/>
        <v>0</v>
      </c>
      <c r="V8600" t="str">
        <f t="shared" si="2428"/>
        <v>N</v>
      </c>
      <c r="W8600" s="2">
        <f t="shared" si="2429"/>
        <v>0</v>
      </c>
      <c r="X8600" s="2">
        <f t="shared" si="2421"/>
        <v>0</v>
      </c>
      <c r="Y8600" s="2"/>
    </row>
    <row r="8601" spans="1:25" x14ac:dyDescent="0.2">
      <c r="A8601">
        <v>6</v>
      </c>
      <c r="B8601" s="1">
        <v>43094.249999979147</v>
      </c>
      <c r="C8601">
        <v>34.5</v>
      </c>
      <c r="D8601" s="15">
        <f t="shared" si="2422"/>
        <v>34.5</v>
      </c>
      <c r="E8601">
        <v>32</v>
      </c>
      <c r="F8601" s="6">
        <v>1.4705999999999999</v>
      </c>
      <c r="G8601" s="6">
        <v>-1.5167529999999999E-2</v>
      </c>
      <c r="H8601" s="6">
        <f t="shared" si="2413"/>
        <v>1.4554324699999999</v>
      </c>
      <c r="I8601" s="6">
        <f t="shared" si="2414"/>
        <v>2.5</v>
      </c>
      <c r="J8601" s="6">
        <f t="shared" si="2415"/>
        <v>1.0445675300000001</v>
      </c>
      <c r="K8601" s="3">
        <f t="shared" si="2423"/>
        <v>1.1937914628571491</v>
      </c>
      <c r="L8601" s="6">
        <f t="shared" si="2416"/>
        <v>0</v>
      </c>
      <c r="M8601" s="6">
        <f t="shared" si="2424"/>
        <v>157.44208747714285</v>
      </c>
      <c r="N8601" s="6">
        <f t="shared" si="2425"/>
        <v>0.1492239328571543</v>
      </c>
      <c r="O8601" s="2">
        <f t="shared" si="2417"/>
        <v>-0.1492239328571543</v>
      </c>
      <c r="P8601" s="2">
        <f t="shared" si="2426"/>
        <v>31.850776067142846</v>
      </c>
      <c r="Q8601" s="2">
        <f t="shared" si="2418"/>
        <v>2.6492239328571543</v>
      </c>
      <c r="R8601" s="2">
        <f t="shared" si="2427"/>
        <v>1.4554324699999999</v>
      </c>
      <c r="S8601" s="2">
        <f t="shared" si="2419"/>
        <v>1.1937914628571544</v>
      </c>
      <c r="T8601" s="2">
        <f t="shared" si="2430"/>
        <v>0</v>
      </c>
      <c r="U8601" s="2">
        <f t="shared" si="2420"/>
        <v>0</v>
      </c>
      <c r="V8601" t="str">
        <f t="shared" si="2428"/>
        <v>N</v>
      </c>
      <c r="W8601" s="2">
        <f t="shared" si="2429"/>
        <v>0</v>
      </c>
      <c r="X8601" s="2">
        <f t="shared" si="2421"/>
        <v>0</v>
      </c>
      <c r="Y8601" s="2"/>
    </row>
    <row r="8602" spans="1:25" x14ac:dyDescent="0.2">
      <c r="A8602">
        <v>7</v>
      </c>
      <c r="B8602" s="1">
        <v>43094.291666645811</v>
      </c>
      <c r="C8602">
        <v>35.5</v>
      </c>
      <c r="D8602" s="15">
        <f t="shared" si="2422"/>
        <v>35.5</v>
      </c>
      <c r="E8602">
        <v>32</v>
      </c>
      <c r="F8602" s="6">
        <v>1.5795300000000001</v>
      </c>
      <c r="G8602" s="6">
        <v>7.1919699999999995</v>
      </c>
      <c r="H8602" s="6">
        <f t="shared" si="2413"/>
        <v>8.7714999999999996</v>
      </c>
      <c r="I8602" s="6">
        <f t="shared" si="2414"/>
        <v>3.5</v>
      </c>
      <c r="J8602" s="6">
        <f t="shared" si="2415"/>
        <v>0</v>
      </c>
      <c r="K8602" s="3">
        <f t="shared" si="2423"/>
        <v>0</v>
      </c>
      <c r="L8602" s="6">
        <f t="shared" si="2416"/>
        <v>5.2714999999999996</v>
      </c>
      <c r="M8602" s="6">
        <f t="shared" si="2424"/>
        <v>162.71358747714285</v>
      </c>
      <c r="N8602" s="6">
        <f t="shared" si="2425"/>
        <v>0</v>
      </c>
      <c r="O8602" s="2">
        <f t="shared" si="2417"/>
        <v>0</v>
      </c>
      <c r="P8602" s="2">
        <f t="shared" si="2426"/>
        <v>32</v>
      </c>
      <c r="Q8602" s="2">
        <f t="shared" si="2418"/>
        <v>3.5</v>
      </c>
      <c r="R8602" s="2">
        <f t="shared" si="2427"/>
        <v>3.5</v>
      </c>
      <c r="S8602" s="2">
        <f t="shared" si="2419"/>
        <v>0</v>
      </c>
      <c r="T8602" s="2">
        <f t="shared" si="2430"/>
        <v>5.2715000000000032</v>
      </c>
      <c r="U8602" s="2">
        <f t="shared" si="2420"/>
        <v>0</v>
      </c>
      <c r="V8602" t="str">
        <f t="shared" si="2428"/>
        <v>N</v>
      </c>
      <c r="W8602" s="2">
        <f t="shared" si="2429"/>
        <v>0</v>
      </c>
      <c r="X8602" s="2">
        <f t="shared" si="2421"/>
        <v>0</v>
      </c>
      <c r="Y8602" s="2"/>
    </row>
    <row r="8603" spans="1:25" x14ac:dyDescent="0.2">
      <c r="A8603">
        <v>8</v>
      </c>
      <c r="B8603" s="1">
        <v>43094.333333312476</v>
      </c>
      <c r="C8603">
        <v>38.4</v>
      </c>
      <c r="D8603" s="15">
        <f t="shared" si="2422"/>
        <v>38.4</v>
      </c>
      <c r="E8603">
        <v>32</v>
      </c>
      <c r="F8603" s="6">
        <v>1.85823</v>
      </c>
      <c r="G8603" s="6">
        <v>21.13552</v>
      </c>
      <c r="H8603" s="6">
        <f t="shared" si="2413"/>
        <v>22.993749999999999</v>
      </c>
      <c r="I8603" s="6">
        <f t="shared" si="2414"/>
        <v>6.3999999999999986</v>
      </c>
      <c r="J8603" s="6">
        <f t="shared" si="2415"/>
        <v>0</v>
      </c>
      <c r="K8603" s="3">
        <f t="shared" si="2423"/>
        <v>0</v>
      </c>
      <c r="L8603" s="6">
        <f t="shared" si="2416"/>
        <v>16.59375</v>
      </c>
      <c r="M8603" s="6">
        <f t="shared" si="2424"/>
        <v>179.30733747714285</v>
      </c>
      <c r="N8603" s="6">
        <f t="shared" si="2425"/>
        <v>0</v>
      </c>
      <c r="O8603" s="2">
        <f t="shared" si="2417"/>
        <v>0</v>
      </c>
      <c r="P8603" s="2">
        <f t="shared" si="2426"/>
        <v>32</v>
      </c>
      <c r="Q8603" s="2">
        <f t="shared" si="2418"/>
        <v>6.3999999999999986</v>
      </c>
      <c r="R8603" s="2">
        <f t="shared" si="2427"/>
        <v>6.3999999999999986</v>
      </c>
      <c r="S8603" s="2">
        <f t="shared" si="2419"/>
        <v>0</v>
      </c>
      <c r="T8603" s="2">
        <f t="shared" si="2430"/>
        <v>16.59375</v>
      </c>
      <c r="U8603" s="2">
        <f t="shared" si="2420"/>
        <v>0</v>
      </c>
      <c r="V8603" t="str">
        <f t="shared" si="2428"/>
        <v>Y</v>
      </c>
      <c r="W8603" s="2">
        <f t="shared" si="2429"/>
        <v>0</v>
      </c>
      <c r="X8603" s="2">
        <f t="shared" si="2421"/>
        <v>0</v>
      </c>
      <c r="Y8603" s="2"/>
    </row>
    <row r="8604" spans="1:25" x14ac:dyDescent="0.2">
      <c r="A8604">
        <v>9</v>
      </c>
      <c r="B8604" s="1">
        <v>43094.37499997914</v>
      </c>
      <c r="C8604">
        <v>40.200000000000003</v>
      </c>
      <c r="D8604" s="15">
        <f t="shared" si="2422"/>
        <v>40.200000000000003</v>
      </c>
      <c r="E8604">
        <v>32</v>
      </c>
      <c r="F8604" s="6">
        <v>2.7622399999999998</v>
      </c>
      <c r="G8604" s="6">
        <v>32.683979999999998</v>
      </c>
      <c r="H8604" s="6">
        <f t="shared" si="2413"/>
        <v>35.446219999999997</v>
      </c>
      <c r="I8604" s="6">
        <f t="shared" si="2414"/>
        <v>8.2000000000000028</v>
      </c>
      <c r="J8604" s="6">
        <f t="shared" si="2415"/>
        <v>0</v>
      </c>
      <c r="K8604" s="3">
        <f t="shared" si="2423"/>
        <v>0</v>
      </c>
      <c r="L8604" s="6">
        <f t="shared" si="2416"/>
        <v>27.246219999999994</v>
      </c>
      <c r="M8604" s="6">
        <f t="shared" si="2424"/>
        <v>206.55355747714285</v>
      </c>
      <c r="N8604" s="6">
        <f t="shared" si="2425"/>
        <v>0</v>
      </c>
      <c r="O8604" s="2">
        <f t="shared" si="2417"/>
        <v>0</v>
      </c>
      <c r="P8604" s="2">
        <f t="shared" si="2426"/>
        <v>32</v>
      </c>
      <c r="Q8604" s="2">
        <f t="shared" si="2418"/>
        <v>8.2000000000000028</v>
      </c>
      <c r="R8604" s="2">
        <f t="shared" si="2427"/>
        <v>8.2000000000000028</v>
      </c>
      <c r="S8604" s="2">
        <f t="shared" si="2419"/>
        <v>0</v>
      </c>
      <c r="T8604" s="2">
        <f t="shared" si="2430"/>
        <v>27.246219999999994</v>
      </c>
      <c r="U8604" s="2">
        <f t="shared" si="2420"/>
        <v>0</v>
      </c>
      <c r="V8604" t="str">
        <f t="shared" si="2428"/>
        <v>Y</v>
      </c>
      <c r="W8604" s="2">
        <f t="shared" si="2429"/>
        <v>0</v>
      </c>
      <c r="X8604" s="2">
        <f t="shared" si="2421"/>
        <v>0</v>
      </c>
      <c r="Y8604" s="2"/>
    </row>
    <row r="8605" spans="1:25" x14ac:dyDescent="0.2">
      <c r="A8605">
        <v>10</v>
      </c>
      <c r="B8605" s="1">
        <v>43094.416666645804</v>
      </c>
      <c r="C8605">
        <v>43.2</v>
      </c>
      <c r="D8605" s="15">
        <f t="shared" si="2422"/>
        <v>43.2</v>
      </c>
      <c r="E8605">
        <v>32</v>
      </c>
      <c r="F8605" s="6">
        <v>1.1153999999999999</v>
      </c>
      <c r="G8605" s="6">
        <v>18.72184</v>
      </c>
      <c r="H8605" s="6">
        <f t="shared" si="2413"/>
        <v>19.837240000000001</v>
      </c>
      <c r="I8605" s="6">
        <f t="shared" si="2414"/>
        <v>11.200000000000003</v>
      </c>
      <c r="J8605" s="6">
        <f t="shared" si="2415"/>
        <v>0</v>
      </c>
      <c r="K8605" s="3">
        <f t="shared" si="2423"/>
        <v>0</v>
      </c>
      <c r="L8605" s="6">
        <f t="shared" si="2416"/>
        <v>8.6372399999999985</v>
      </c>
      <c r="M8605" s="6">
        <f t="shared" si="2424"/>
        <v>215.19079747714284</v>
      </c>
      <c r="N8605" s="6">
        <f t="shared" si="2425"/>
        <v>0</v>
      </c>
      <c r="O8605" s="2">
        <f t="shared" si="2417"/>
        <v>0</v>
      </c>
      <c r="P8605" s="2">
        <f t="shared" si="2426"/>
        <v>32</v>
      </c>
      <c r="Q8605" s="2">
        <f t="shared" si="2418"/>
        <v>11.200000000000003</v>
      </c>
      <c r="R8605" s="2">
        <f t="shared" si="2427"/>
        <v>11.200000000000003</v>
      </c>
      <c r="S8605" s="2">
        <f t="shared" si="2419"/>
        <v>0</v>
      </c>
      <c r="T8605" s="2">
        <f t="shared" si="2430"/>
        <v>8.6372399999999914</v>
      </c>
      <c r="U8605" s="2">
        <f t="shared" si="2420"/>
        <v>0</v>
      </c>
      <c r="V8605" t="str">
        <f t="shared" si="2428"/>
        <v>Y</v>
      </c>
      <c r="W8605" s="2">
        <f t="shared" si="2429"/>
        <v>0</v>
      </c>
      <c r="X8605" s="2">
        <f t="shared" si="2421"/>
        <v>0</v>
      </c>
      <c r="Y8605" s="2"/>
    </row>
    <row r="8606" spans="1:25" x14ac:dyDescent="0.2">
      <c r="A8606">
        <v>11</v>
      </c>
      <c r="B8606" s="1">
        <v>43094.458333312468</v>
      </c>
      <c r="C8606">
        <v>44.5</v>
      </c>
      <c r="D8606" s="15">
        <f t="shared" si="2422"/>
        <v>44.5</v>
      </c>
      <c r="E8606">
        <v>32</v>
      </c>
      <c r="F8606" s="6">
        <v>1.73716</v>
      </c>
      <c r="G8606" s="6">
        <v>32.86018</v>
      </c>
      <c r="H8606" s="6">
        <f t="shared" si="2413"/>
        <v>34.597340000000003</v>
      </c>
      <c r="I8606" s="6">
        <f t="shared" si="2414"/>
        <v>12.5</v>
      </c>
      <c r="J8606" s="6">
        <f t="shared" si="2415"/>
        <v>0</v>
      </c>
      <c r="K8606" s="3">
        <f t="shared" si="2423"/>
        <v>0</v>
      </c>
      <c r="L8606" s="6">
        <f t="shared" si="2416"/>
        <v>22.097340000000003</v>
      </c>
      <c r="M8606" s="6">
        <f t="shared" si="2424"/>
        <v>220</v>
      </c>
      <c r="N8606" s="6">
        <f t="shared" si="2425"/>
        <v>17.28813747714284</v>
      </c>
      <c r="O8606" s="2">
        <f t="shared" si="2417"/>
        <v>-17.28813747714284</v>
      </c>
      <c r="P8606" s="2">
        <f t="shared" si="2426"/>
        <v>14.71186252285716</v>
      </c>
      <c r="Q8606" s="2">
        <f t="shared" si="2418"/>
        <v>29.78813747714284</v>
      </c>
      <c r="R8606" s="2">
        <f t="shared" si="2427"/>
        <v>29.78813747714284</v>
      </c>
      <c r="S8606" s="2">
        <f t="shared" si="2419"/>
        <v>0</v>
      </c>
      <c r="T8606" s="2">
        <f t="shared" si="2430"/>
        <v>4.8092025228571629</v>
      </c>
      <c r="U8606" s="2">
        <f t="shared" si="2420"/>
        <v>0</v>
      </c>
      <c r="V8606" t="str">
        <f t="shared" si="2428"/>
        <v>Y</v>
      </c>
      <c r="W8606" s="2">
        <f t="shared" si="2429"/>
        <v>0</v>
      </c>
      <c r="X8606" s="2">
        <f t="shared" si="2421"/>
        <v>0</v>
      </c>
      <c r="Y8606" s="2"/>
    </row>
    <row r="8607" spans="1:25" x14ac:dyDescent="0.2">
      <c r="A8607">
        <v>12</v>
      </c>
      <c r="B8607" s="1">
        <v>43094.499999979133</v>
      </c>
      <c r="C8607">
        <v>45.4</v>
      </c>
      <c r="D8607" s="15">
        <f t="shared" si="2422"/>
        <v>45.4</v>
      </c>
      <c r="E8607">
        <v>32</v>
      </c>
      <c r="F8607" s="6">
        <v>1.9246300000000001</v>
      </c>
      <c r="G8607" s="6">
        <v>11.83925</v>
      </c>
      <c r="H8607" s="6">
        <f t="shared" si="2413"/>
        <v>13.76388</v>
      </c>
      <c r="I8607" s="6">
        <f t="shared" si="2414"/>
        <v>13.399999999999999</v>
      </c>
      <c r="J8607" s="6">
        <f t="shared" si="2415"/>
        <v>0</v>
      </c>
      <c r="K8607" s="3">
        <f t="shared" si="2423"/>
        <v>0</v>
      </c>
      <c r="L8607" s="6">
        <f t="shared" si="2416"/>
        <v>0.36388000000000176</v>
      </c>
      <c r="M8607" s="6">
        <f t="shared" si="2424"/>
        <v>220</v>
      </c>
      <c r="N8607" s="6">
        <f t="shared" si="2425"/>
        <v>0.36387999999999465</v>
      </c>
      <c r="O8607" s="2">
        <f t="shared" si="2417"/>
        <v>-0.36387999999999465</v>
      </c>
      <c r="P8607" s="2">
        <f t="shared" si="2426"/>
        <v>31.636120000000005</v>
      </c>
      <c r="Q8607" s="2">
        <f t="shared" si="2418"/>
        <v>13.763879999999993</v>
      </c>
      <c r="R8607" s="2">
        <f t="shared" si="2427"/>
        <v>13.763879999999993</v>
      </c>
      <c r="S8607" s="2">
        <f t="shared" si="2419"/>
        <v>0</v>
      </c>
      <c r="T8607" s="2">
        <f t="shared" si="2430"/>
        <v>0</v>
      </c>
      <c r="U8607" s="2">
        <f t="shared" si="2420"/>
        <v>0</v>
      </c>
      <c r="V8607" t="str">
        <f t="shared" si="2428"/>
        <v>Y</v>
      </c>
      <c r="W8607" s="2">
        <f t="shared" si="2429"/>
        <v>0</v>
      </c>
      <c r="X8607" s="2">
        <f t="shared" si="2421"/>
        <v>0</v>
      </c>
      <c r="Y8607" s="2"/>
    </row>
    <row r="8608" spans="1:25" x14ac:dyDescent="0.2">
      <c r="A8608">
        <v>13</v>
      </c>
      <c r="B8608" s="1">
        <v>43094.541666645797</v>
      </c>
      <c r="C8608">
        <v>45.4</v>
      </c>
      <c r="D8608" s="15">
        <f t="shared" si="2422"/>
        <v>45.4</v>
      </c>
      <c r="E8608">
        <v>32</v>
      </c>
      <c r="F8608" s="6">
        <v>1.09104</v>
      </c>
      <c r="G8608" s="6">
        <v>18.505668999999997</v>
      </c>
      <c r="H8608" s="6">
        <f t="shared" si="2413"/>
        <v>19.596708999999997</v>
      </c>
      <c r="I8608" s="6">
        <f t="shared" si="2414"/>
        <v>13.399999999999999</v>
      </c>
      <c r="J8608" s="6">
        <f t="shared" si="2415"/>
        <v>0</v>
      </c>
      <c r="K8608" s="3">
        <f t="shared" si="2423"/>
        <v>0</v>
      </c>
      <c r="L8608" s="6">
        <f t="shared" si="2416"/>
        <v>6.1967089999999985</v>
      </c>
      <c r="M8608" s="6">
        <f t="shared" si="2424"/>
        <v>220</v>
      </c>
      <c r="N8608" s="6">
        <f t="shared" si="2425"/>
        <v>6.1967089999999985</v>
      </c>
      <c r="O8608" s="2">
        <f t="shared" si="2417"/>
        <v>-6.1967089999999985</v>
      </c>
      <c r="P8608" s="2">
        <f t="shared" si="2426"/>
        <v>25.803291000000002</v>
      </c>
      <c r="Q8608" s="2">
        <f t="shared" si="2418"/>
        <v>19.596708999999997</v>
      </c>
      <c r="R8608" s="2">
        <f t="shared" si="2427"/>
        <v>19.596708999999997</v>
      </c>
      <c r="S8608" s="2">
        <f t="shared" si="2419"/>
        <v>0</v>
      </c>
      <c r="T8608" s="2">
        <f t="shared" si="2430"/>
        <v>0</v>
      </c>
      <c r="U8608" s="2">
        <f t="shared" si="2420"/>
        <v>0</v>
      </c>
      <c r="V8608" t="str">
        <f t="shared" si="2428"/>
        <v>Y</v>
      </c>
      <c r="W8608" s="2">
        <f t="shared" si="2429"/>
        <v>0</v>
      </c>
      <c r="X8608" s="2">
        <f t="shared" si="2421"/>
        <v>0</v>
      </c>
      <c r="Y8608" s="2"/>
    </row>
    <row r="8609" spans="1:25" x14ac:dyDescent="0.2">
      <c r="A8609">
        <v>14</v>
      </c>
      <c r="B8609" s="1">
        <v>43094.583333312461</v>
      </c>
      <c r="C8609">
        <v>44.8</v>
      </c>
      <c r="D8609" s="15">
        <f t="shared" si="2422"/>
        <v>44.8</v>
      </c>
      <c r="E8609">
        <v>32</v>
      </c>
      <c r="F8609" s="6">
        <v>1.0543800000000001</v>
      </c>
      <c r="G8609" s="6">
        <v>16.545870000000001</v>
      </c>
      <c r="H8609" s="6">
        <f t="shared" si="2413"/>
        <v>17.600250000000003</v>
      </c>
      <c r="I8609" s="6">
        <f t="shared" si="2414"/>
        <v>12.799999999999997</v>
      </c>
      <c r="J8609" s="6">
        <f t="shared" si="2415"/>
        <v>0</v>
      </c>
      <c r="K8609" s="3">
        <f t="shared" si="2423"/>
        <v>0</v>
      </c>
      <c r="L8609" s="6">
        <f t="shared" si="2416"/>
        <v>4.8002500000000055</v>
      </c>
      <c r="M8609" s="6">
        <f t="shared" si="2424"/>
        <v>220</v>
      </c>
      <c r="N8609" s="6">
        <f t="shared" si="2425"/>
        <v>4.8002500000000055</v>
      </c>
      <c r="O8609" s="2">
        <f t="shared" si="2417"/>
        <v>-4.8002500000000055</v>
      </c>
      <c r="P8609" s="2">
        <f t="shared" si="2426"/>
        <v>27.199749999999995</v>
      </c>
      <c r="Q8609" s="2">
        <f t="shared" si="2418"/>
        <v>17.600250000000003</v>
      </c>
      <c r="R8609" s="2">
        <f t="shared" si="2427"/>
        <v>17.600250000000003</v>
      </c>
      <c r="S8609" s="2">
        <f t="shared" si="2419"/>
        <v>0</v>
      </c>
      <c r="T8609" s="2">
        <f t="shared" si="2430"/>
        <v>0</v>
      </c>
      <c r="U8609" s="2">
        <f t="shared" si="2420"/>
        <v>0</v>
      </c>
      <c r="V8609" t="str">
        <f t="shared" si="2428"/>
        <v>Y</v>
      </c>
      <c r="W8609" s="2">
        <f t="shared" si="2429"/>
        <v>0</v>
      </c>
      <c r="X8609" s="2">
        <f t="shared" si="2421"/>
        <v>0</v>
      </c>
      <c r="Y8609" s="2"/>
    </row>
    <row r="8610" spans="1:25" x14ac:dyDescent="0.2">
      <c r="A8610">
        <v>15</v>
      </c>
      <c r="B8610" s="1">
        <v>43094.624999979125</v>
      </c>
      <c r="C8610">
        <v>46</v>
      </c>
      <c r="D8610" s="15">
        <f t="shared" si="2422"/>
        <v>46</v>
      </c>
      <c r="E8610">
        <v>32</v>
      </c>
      <c r="F8610" s="6">
        <v>1.1181000000000001</v>
      </c>
      <c r="G8610" s="6">
        <v>23.755631170000001</v>
      </c>
      <c r="H8610" s="6">
        <f t="shared" si="2413"/>
        <v>24.873731169999999</v>
      </c>
      <c r="I8610" s="6">
        <f t="shared" si="2414"/>
        <v>14</v>
      </c>
      <c r="J8610" s="6">
        <f t="shared" si="2415"/>
        <v>0</v>
      </c>
      <c r="K8610" s="3">
        <f t="shared" si="2423"/>
        <v>0</v>
      </c>
      <c r="L8610" s="6">
        <f t="shared" si="2416"/>
        <v>10.873731169999999</v>
      </c>
      <c r="M8610" s="6">
        <f t="shared" si="2424"/>
        <v>220</v>
      </c>
      <c r="N8610" s="6">
        <f t="shared" si="2425"/>
        <v>10.873731169999985</v>
      </c>
      <c r="O8610" s="2">
        <f t="shared" si="2417"/>
        <v>-10.873731169999985</v>
      </c>
      <c r="P8610" s="2">
        <f t="shared" si="2426"/>
        <v>21.126268830000015</v>
      </c>
      <c r="Q8610" s="2">
        <f t="shared" si="2418"/>
        <v>24.873731169999985</v>
      </c>
      <c r="R8610" s="2">
        <f t="shared" si="2427"/>
        <v>24.873731169999985</v>
      </c>
      <c r="S8610" s="2">
        <f t="shared" si="2419"/>
        <v>0</v>
      </c>
      <c r="T8610" s="2">
        <f t="shared" si="2430"/>
        <v>0</v>
      </c>
      <c r="U8610" s="2">
        <f t="shared" si="2420"/>
        <v>0</v>
      </c>
      <c r="V8610" t="str">
        <f t="shared" si="2428"/>
        <v>Y</v>
      </c>
      <c r="W8610" s="2">
        <f t="shared" si="2429"/>
        <v>0</v>
      </c>
      <c r="X8610" s="2">
        <f t="shared" si="2421"/>
        <v>0</v>
      </c>
      <c r="Y8610" s="2"/>
    </row>
    <row r="8611" spans="1:25" x14ac:dyDescent="0.2">
      <c r="A8611">
        <v>16</v>
      </c>
      <c r="B8611" s="1">
        <v>43094.66666664579</v>
      </c>
      <c r="C8611">
        <v>45.9</v>
      </c>
      <c r="D8611" s="15">
        <f t="shared" si="2422"/>
        <v>45.9</v>
      </c>
      <c r="E8611">
        <v>32</v>
      </c>
      <c r="F8611" s="6">
        <v>1.2749200000000001</v>
      </c>
      <c r="G8611" s="6">
        <v>16.232970000000002</v>
      </c>
      <c r="H8611" s="6">
        <f t="shared" si="2413"/>
        <v>17.507890000000003</v>
      </c>
      <c r="I8611" s="6">
        <f t="shared" si="2414"/>
        <v>13.899999999999999</v>
      </c>
      <c r="J8611" s="6">
        <f t="shared" si="2415"/>
        <v>0</v>
      </c>
      <c r="K8611" s="3">
        <f t="shared" si="2423"/>
        <v>0</v>
      </c>
      <c r="L8611" s="6">
        <f t="shared" si="2416"/>
        <v>3.6078900000000047</v>
      </c>
      <c r="M8611" s="6">
        <f t="shared" si="2424"/>
        <v>220</v>
      </c>
      <c r="N8611" s="6">
        <f t="shared" si="2425"/>
        <v>3.6078899999999976</v>
      </c>
      <c r="O8611" s="2">
        <f t="shared" si="2417"/>
        <v>-3.6078899999999976</v>
      </c>
      <c r="P8611" s="2">
        <f t="shared" si="2426"/>
        <v>28.392110000000002</v>
      </c>
      <c r="Q8611" s="2">
        <f t="shared" si="2418"/>
        <v>17.507889999999996</v>
      </c>
      <c r="R8611" s="2">
        <f t="shared" si="2427"/>
        <v>17.507889999999996</v>
      </c>
      <c r="S8611" s="2">
        <f t="shared" si="2419"/>
        <v>0</v>
      </c>
      <c r="T8611" s="2">
        <f t="shared" si="2430"/>
        <v>0</v>
      </c>
      <c r="U8611" s="2">
        <f t="shared" si="2420"/>
        <v>0</v>
      </c>
      <c r="V8611" t="str">
        <f t="shared" si="2428"/>
        <v>Y</v>
      </c>
      <c r="W8611" s="2">
        <f t="shared" si="2429"/>
        <v>0</v>
      </c>
      <c r="X8611" s="2">
        <f t="shared" si="2421"/>
        <v>0</v>
      </c>
      <c r="Y8611" s="2"/>
    </row>
    <row r="8612" spans="1:25" x14ac:dyDescent="0.2">
      <c r="A8612">
        <v>17</v>
      </c>
      <c r="B8612" s="1">
        <v>43094.708333312454</v>
      </c>
      <c r="C8612">
        <v>46.2</v>
      </c>
      <c r="D8612" s="15">
        <f t="shared" si="2422"/>
        <v>46.2</v>
      </c>
      <c r="E8612">
        <v>32</v>
      </c>
      <c r="F8612" s="6">
        <v>1.552</v>
      </c>
      <c r="G8612" s="6">
        <v>1.5922289999999999</v>
      </c>
      <c r="H8612" s="6">
        <f t="shared" si="2413"/>
        <v>3.1442290000000002</v>
      </c>
      <c r="I8612" s="6">
        <f t="shared" si="2414"/>
        <v>14.200000000000003</v>
      </c>
      <c r="J8612" s="6">
        <f t="shared" si="2415"/>
        <v>11.055771000000004</v>
      </c>
      <c r="K8612" s="3">
        <f t="shared" si="2423"/>
        <v>12.635166857142849</v>
      </c>
      <c r="L8612" s="6">
        <f t="shared" si="2416"/>
        <v>0</v>
      </c>
      <c r="M8612" s="6">
        <f t="shared" si="2424"/>
        <v>207.36483314285715</v>
      </c>
      <c r="N8612" s="6">
        <f t="shared" si="2425"/>
        <v>1.5793958571428561</v>
      </c>
      <c r="O8612" s="2">
        <f t="shared" si="2417"/>
        <v>-1.5793958571428561</v>
      </c>
      <c r="P8612" s="2">
        <f t="shared" si="2426"/>
        <v>30.420604142857144</v>
      </c>
      <c r="Q8612" s="2">
        <f t="shared" si="2418"/>
        <v>15.779395857142859</v>
      </c>
      <c r="R8612" s="2">
        <f t="shared" si="2427"/>
        <v>3.1442290000000002</v>
      </c>
      <c r="S8612" s="2">
        <f t="shared" si="2419"/>
        <v>12.63516685714286</v>
      </c>
      <c r="T8612" s="2">
        <f t="shared" si="2430"/>
        <v>0</v>
      </c>
      <c r="U8612" s="2">
        <f t="shared" si="2420"/>
        <v>0</v>
      </c>
      <c r="V8612" t="str">
        <f t="shared" si="2428"/>
        <v>N</v>
      </c>
      <c r="W8612" s="2">
        <f t="shared" si="2429"/>
        <v>0</v>
      </c>
      <c r="X8612" s="2">
        <f t="shared" si="2421"/>
        <v>0</v>
      </c>
      <c r="Y8612" s="2"/>
    </row>
    <row r="8613" spans="1:25" x14ac:dyDescent="0.2">
      <c r="A8613">
        <v>18</v>
      </c>
      <c r="B8613" s="1">
        <v>43094.749999979118</v>
      </c>
      <c r="C8613">
        <v>46.8</v>
      </c>
      <c r="D8613" s="15">
        <f t="shared" si="2422"/>
        <v>46.8</v>
      </c>
      <c r="E8613">
        <v>32</v>
      </c>
      <c r="F8613" s="6">
        <v>0.67402600000000001</v>
      </c>
      <c r="G8613" s="6">
        <v>-1.5167529999999999E-2</v>
      </c>
      <c r="H8613" s="6">
        <f t="shared" si="2413"/>
        <v>0.65885846999999997</v>
      </c>
      <c r="I8613" s="6">
        <f t="shared" si="2414"/>
        <v>14.799999999999997</v>
      </c>
      <c r="J8613" s="6">
        <f t="shared" si="2415"/>
        <v>14.141141529999997</v>
      </c>
      <c r="K8613" s="3">
        <f t="shared" si="2423"/>
        <v>16.161304605714292</v>
      </c>
      <c r="L8613" s="6">
        <f t="shared" si="2416"/>
        <v>0</v>
      </c>
      <c r="M8613" s="6">
        <f t="shared" si="2424"/>
        <v>191.20352853714286</v>
      </c>
      <c r="N8613" s="6">
        <f t="shared" si="2425"/>
        <v>2.0201630757142937</v>
      </c>
      <c r="O8613" s="2">
        <f t="shared" si="2417"/>
        <v>-2.0201630757142937</v>
      </c>
      <c r="P8613" s="2">
        <f t="shared" si="2426"/>
        <v>29.979836924285706</v>
      </c>
      <c r="Q8613" s="2">
        <f t="shared" si="2418"/>
        <v>16.820163075714291</v>
      </c>
      <c r="R8613" s="2">
        <f t="shared" si="2427"/>
        <v>0.65885846999999997</v>
      </c>
      <c r="S8613" s="2">
        <f t="shared" si="2419"/>
        <v>16.161304605714292</v>
      </c>
      <c r="T8613" s="2">
        <f t="shared" si="2430"/>
        <v>0</v>
      </c>
      <c r="U8613" s="2">
        <f t="shared" si="2420"/>
        <v>0</v>
      </c>
      <c r="V8613" t="str">
        <f t="shared" si="2428"/>
        <v>N</v>
      </c>
      <c r="W8613" s="2">
        <f t="shared" si="2429"/>
        <v>0</v>
      </c>
      <c r="X8613" s="2">
        <f t="shared" si="2421"/>
        <v>0</v>
      </c>
      <c r="Y8613" s="2"/>
    </row>
    <row r="8614" spans="1:25" x14ac:dyDescent="0.2">
      <c r="A8614">
        <v>19</v>
      </c>
      <c r="B8614" s="1">
        <v>43094.791666645782</v>
      </c>
      <c r="C8614">
        <v>46.4</v>
      </c>
      <c r="D8614" s="15">
        <f t="shared" si="2422"/>
        <v>46.4</v>
      </c>
      <c r="E8614">
        <v>32</v>
      </c>
      <c r="F8614" s="6">
        <v>0.73863299999999998</v>
      </c>
      <c r="G8614" s="6">
        <v>-1.5167529999999999E-2</v>
      </c>
      <c r="H8614" s="6">
        <f t="shared" si="2413"/>
        <v>0.72346546999999994</v>
      </c>
      <c r="I8614" s="6">
        <f t="shared" si="2414"/>
        <v>14.399999999999999</v>
      </c>
      <c r="J8614" s="6">
        <f t="shared" si="2415"/>
        <v>13.676534529999998</v>
      </c>
      <c r="K8614" s="3">
        <f t="shared" si="2423"/>
        <v>15.630325177142851</v>
      </c>
      <c r="L8614" s="6">
        <f t="shared" si="2416"/>
        <v>0</v>
      </c>
      <c r="M8614" s="6">
        <f t="shared" si="2424"/>
        <v>175.57320336000001</v>
      </c>
      <c r="N8614" s="6">
        <f t="shared" si="2425"/>
        <v>1.9537906471428528</v>
      </c>
      <c r="O8614" s="2">
        <f t="shared" si="2417"/>
        <v>-1.9537906471428528</v>
      </c>
      <c r="P8614" s="2">
        <f t="shared" si="2426"/>
        <v>30.046209352857147</v>
      </c>
      <c r="Q8614" s="2">
        <f t="shared" si="2418"/>
        <v>16.353790647142851</v>
      </c>
      <c r="R8614" s="2">
        <f t="shared" si="2427"/>
        <v>0.72346546999999994</v>
      </c>
      <c r="S8614" s="2">
        <f t="shared" si="2419"/>
        <v>15.630325177142851</v>
      </c>
      <c r="T8614" s="2">
        <f t="shared" si="2430"/>
        <v>0</v>
      </c>
      <c r="U8614" s="2">
        <f t="shared" si="2420"/>
        <v>0</v>
      </c>
      <c r="V8614" t="str">
        <f t="shared" si="2428"/>
        <v>N</v>
      </c>
      <c r="W8614" s="2">
        <f t="shared" si="2429"/>
        <v>0</v>
      </c>
      <c r="X8614" s="2">
        <f t="shared" si="2421"/>
        <v>0</v>
      </c>
      <c r="Y8614" s="2"/>
    </row>
    <row r="8615" spans="1:25" x14ac:dyDescent="0.2">
      <c r="A8615">
        <v>20</v>
      </c>
      <c r="B8615" s="1">
        <v>43094.833333312446</v>
      </c>
      <c r="C8615">
        <v>47</v>
      </c>
      <c r="D8615" s="15">
        <f t="shared" si="2422"/>
        <v>47</v>
      </c>
      <c r="E8615">
        <v>32</v>
      </c>
      <c r="F8615" s="6">
        <v>0.68651499999999999</v>
      </c>
      <c r="G8615" s="6">
        <v>-1.5167529999999999E-2</v>
      </c>
      <c r="H8615" s="6">
        <f t="shared" si="2413"/>
        <v>0.67134746999999995</v>
      </c>
      <c r="I8615" s="6">
        <f t="shared" si="2414"/>
        <v>15</v>
      </c>
      <c r="J8615" s="6">
        <f t="shared" si="2415"/>
        <v>14.328652529999999</v>
      </c>
      <c r="K8615" s="3">
        <f t="shared" si="2423"/>
        <v>16.375602891428571</v>
      </c>
      <c r="L8615" s="6">
        <f t="shared" si="2416"/>
        <v>0</v>
      </c>
      <c r="M8615" s="6">
        <f t="shared" si="2424"/>
        <v>159.19760046857144</v>
      </c>
      <c r="N8615" s="6">
        <f t="shared" si="2425"/>
        <v>2.0469503614285713</v>
      </c>
      <c r="O8615" s="2">
        <f t="shared" si="2417"/>
        <v>-2.0469503614285713</v>
      </c>
      <c r="P8615" s="2">
        <f t="shared" si="2426"/>
        <v>29.953049638571429</v>
      </c>
      <c r="Q8615" s="2">
        <f t="shared" si="2418"/>
        <v>17.046950361428571</v>
      </c>
      <c r="R8615" s="2">
        <f t="shared" si="2427"/>
        <v>0.67134746999999995</v>
      </c>
      <c r="S8615" s="2">
        <f t="shared" si="2419"/>
        <v>16.375602891428571</v>
      </c>
      <c r="T8615" s="2">
        <f t="shared" si="2430"/>
        <v>0</v>
      </c>
      <c r="U8615" s="2">
        <f t="shared" si="2420"/>
        <v>0</v>
      </c>
      <c r="V8615" t="str">
        <f t="shared" si="2428"/>
        <v>N</v>
      </c>
      <c r="W8615" s="2">
        <f t="shared" si="2429"/>
        <v>0</v>
      </c>
      <c r="X8615" s="2">
        <f t="shared" si="2421"/>
        <v>0</v>
      </c>
      <c r="Y8615" s="2"/>
    </row>
    <row r="8616" spans="1:25" x14ac:dyDescent="0.2">
      <c r="A8616">
        <v>21</v>
      </c>
      <c r="B8616" s="1">
        <v>43094.874999979111</v>
      </c>
      <c r="C8616">
        <v>45.6</v>
      </c>
      <c r="D8616" s="15">
        <f t="shared" si="2422"/>
        <v>45.6</v>
      </c>
      <c r="E8616">
        <v>32</v>
      </c>
      <c r="F8616" s="6">
        <v>0.14549200000000001</v>
      </c>
      <c r="G8616" s="6">
        <v>-1.5167529999999999E-2</v>
      </c>
      <c r="H8616" s="6">
        <f t="shared" si="2413"/>
        <v>0.13032447000000003</v>
      </c>
      <c r="I8616" s="6">
        <f t="shared" si="2414"/>
        <v>13.600000000000001</v>
      </c>
      <c r="J8616" s="6">
        <f t="shared" si="2415"/>
        <v>13.469675530000002</v>
      </c>
      <c r="K8616" s="3">
        <f t="shared" si="2423"/>
        <v>15.393914891428579</v>
      </c>
      <c r="L8616" s="6">
        <f t="shared" si="2416"/>
        <v>0</v>
      </c>
      <c r="M8616" s="6">
        <f t="shared" si="2424"/>
        <v>143.80368557714286</v>
      </c>
      <c r="N8616" s="6">
        <f t="shared" si="2425"/>
        <v>1.9242393614285902</v>
      </c>
      <c r="O8616" s="2">
        <f t="shared" si="2417"/>
        <v>-1.9242393614285902</v>
      </c>
      <c r="P8616" s="2">
        <f t="shared" si="2426"/>
        <v>30.07576063857141</v>
      </c>
      <c r="Q8616" s="2">
        <f t="shared" si="2418"/>
        <v>15.524239361428592</v>
      </c>
      <c r="R8616" s="2">
        <f t="shared" si="2427"/>
        <v>0.13032447000000003</v>
      </c>
      <c r="S8616" s="2">
        <f t="shared" si="2419"/>
        <v>15.393914891428592</v>
      </c>
      <c r="T8616" s="2">
        <f t="shared" si="2430"/>
        <v>0</v>
      </c>
      <c r="U8616" s="2">
        <f t="shared" si="2420"/>
        <v>0</v>
      </c>
      <c r="V8616" t="str">
        <f t="shared" si="2428"/>
        <v>N</v>
      </c>
      <c r="W8616" s="2">
        <f t="shared" si="2429"/>
        <v>0</v>
      </c>
      <c r="X8616" s="2">
        <f t="shared" si="2421"/>
        <v>0</v>
      </c>
      <c r="Y8616" s="2"/>
    </row>
    <row r="8617" spans="1:25" x14ac:dyDescent="0.2">
      <c r="A8617">
        <v>22</v>
      </c>
      <c r="B8617" s="1">
        <v>43094.916666645775</v>
      </c>
      <c r="C8617">
        <v>43.2</v>
      </c>
      <c r="D8617" s="15">
        <f t="shared" si="2422"/>
        <v>43.2</v>
      </c>
      <c r="E8617">
        <v>32</v>
      </c>
      <c r="F8617" s="6">
        <v>8.7803099999999995E-2</v>
      </c>
      <c r="G8617" s="6">
        <v>-1.5167529999999999E-2</v>
      </c>
      <c r="H8617" s="6">
        <f t="shared" si="2413"/>
        <v>7.2635569999999997E-2</v>
      </c>
      <c r="I8617" s="6">
        <f t="shared" si="2414"/>
        <v>11.200000000000003</v>
      </c>
      <c r="J8617" s="6">
        <f t="shared" si="2415"/>
        <v>11.127364430000004</v>
      </c>
      <c r="K8617" s="3">
        <f t="shared" si="2423"/>
        <v>12.716987920000008</v>
      </c>
      <c r="L8617" s="6">
        <f t="shared" si="2416"/>
        <v>0</v>
      </c>
      <c r="M8617" s="6">
        <f t="shared" si="2424"/>
        <v>131.08669765714285</v>
      </c>
      <c r="N8617" s="6">
        <f t="shared" si="2425"/>
        <v>1.5896234900000081</v>
      </c>
      <c r="O8617" s="2">
        <f t="shared" si="2417"/>
        <v>-1.5896234900000081</v>
      </c>
      <c r="P8617" s="2">
        <f t="shared" si="2426"/>
        <v>30.410376509999992</v>
      </c>
      <c r="Q8617" s="2">
        <f t="shared" si="2418"/>
        <v>12.789623490000011</v>
      </c>
      <c r="R8617" s="2">
        <f t="shared" si="2427"/>
        <v>7.2635569999999997E-2</v>
      </c>
      <c r="S8617" s="2">
        <f t="shared" si="2419"/>
        <v>12.716987920000012</v>
      </c>
      <c r="T8617" s="2">
        <f t="shared" si="2430"/>
        <v>0</v>
      </c>
      <c r="U8617" s="2">
        <f t="shared" si="2420"/>
        <v>0</v>
      </c>
      <c r="V8617" t="str">
        <f t="shared" si="2428"/>
        <v>N</v>
      </c>
      <c r="W8617" s="2">
        <f t="shared" si="2429"/>
        <v>0</v>
      </c>
      <c r="X8617" s="2">
        <f t="shared" si="2421"/>
        <v>0</v>
      </c>
      <c r="Y8617" s="2"/>
    </row>
    <row r="8618" spans="1:25" x14ac:dyDescent="0.2">
      <c r="A8618">
        <v>23</v>
      </c>
      <c r="B8618" s="1">
        <v>43094.958333312439</v>
      </c>
      <c r="C8618">
        <v>41.9</v>
      </c>
      <c r="D8618" s="15">
        <f t="shared" si="2422"/>
        <v>41.9</v>
      </c>
      <c r="E8618">
        <v>32</v>
      </c>
      <c r="F8618" s="6">
        <v>0</v>
      </c>
      <c r="G8618" s="6">
        <v>-1.5167529999999999E-2</v>
      </c>
      <c r="H8618" s="6">
        <f t="shared" si="2413"/>
        <v>-1.5167529999999999E-2</v>
      </c>
      <c r="I8618" s="6">
        <f t="shared" si="2414"/>
        <v>9.8999999999999986</v>
      </c>
      <c r="J8618" s="6">
        <f t="shared" si="2415"/>
        <v>9.915167529999998</v>
      </c>
      <c r="K8618" s="3">
        <f t="shared" si="2423"/>
        <v>11.331620034285706</v>
      </c>
      <c r="L8618" s="6">
        <f t="shared" si="2416"/>
        <v>0</v>
      </c>
      <c r="M8618" s="6">
        <f t="shared" si="2424"/>
        <v>119.75507762285714</v>
      </c>
      <c r="N8618" s="6">
        <f t="shared" si="2425"/>
        <v>1.416452504285715</v>
      </c>
      <c r="O8618" s="2">
        <f t="shared" si="2417"/>
        <v>-1.416452504285715</v>
      </c>
      <c r="P8618" s="2">
        <f t="shared" si="2426"/>
        <v>30.583547495714285</v>
      </c>
      <c r="Q8618" s="2">
        <f t="shared" si="2418"/>
        <v>11.316452504285714</v>
      </c>
      <c r="R8618" s="2">
        <f t="shared" si="2427"/>
        <v>-1.5167529999999999E-2</v>
      </c>
      <c r="S8618" s="2">
        <f t="shared" si="2419"/>
        <v>11.331620034285713</v>
      </c>
      <c r="T8618" s="2">
        <f t="shared" si="2430"/>
        <v>0</v>
      </c>
      <c r="U8618" s="2">
        <f t="shared" si="2420"/>
        <v>0</v>
      </c>
      <c r="V8618" t="str">
        <f t="shared" si="2428"/>
        <v>N</v>
      </c>
      <c r="W8618" s="2">
        <f t="shared" si="2429"/>
        <v>0</v>
      </c>
      <c r="X8618" s="2">
        <f t="shared" si="2421"/>
        <v>0</v>
      </c>
      <c r="Y8618" s="2"/>
    </row>
    <row r="8619" spans="1:25" x14ac:dyDescent="0.2">
      <c r="A8619">
        <v>0</v>
      </c>
      <c r="B8619" s="1">
        <v>43094.999999979103</v>
      </c>
      <c r="C8619">
        <v>38.4</v>
      </c>
      <c r="D8619" s="15">
        <f t="shared" si="2422"/>
        <v>38.4</v>
      </c>
      <c r="E8619">
        <v>32</v>
      </c>
      <c r="F8619" s="6">
        <v>0</v>
      </c>
      <c r="G8619" s="6">
        <v>-1.5167529999999999E-2</v>
      </c>
      <c r="H8619" s="6">
        <f t="shared" si="2413"/>
        <v>-1.5167529999999999E-2</v>
      </c>
      <c r="I8619" s="6">
        <f t="shared" si="2414"/>
        <v>6.3999999999999986</v>
      </c>
      <c r="J8619" s="6">
        <f t="shared" si="2415"/>
        <v>6.4151675299999988</v>
      </c>
      <c r="K8619" s="3">
        <f t="shared" si="2423"/>
        <v>7.3316200342857059</v>
      </c>
      <c r="L8619" s="6">
        <f t="shared" si="2416"/>
        <v>0</v>
      </c>
      <c r="M8619" s="6">
        <f t="shared" si="2424"/>
        <v>112.42345758857144</v>
      </c>
      <c r="N8619" s="6">
        <f t="shared" si="2425"/>
        <v>0.9164525042857008</v>
      </c>
      <c r="O8619" s="2">
        <f t="shared" si="2417"/>
        <v>-0.9164525042857008</v>
      </c>
      <c r="P8619" s="2">
        <f t="shared" si="2426"/>
        <v>31.083547495714299</v>
      </c>
      <c r="Q8619" s="2">
        <f t="shared" si="2418"/>
        <v>7.3164525042856994</v>
      </c>
      <c r="R8619" s="2">
        <f t="shared" si="2427"/>
        <v>-1.5167529999999999E-2</v>
      </c>
      <c r="S8619" s="2">
        <f t="shared" si="2419"/>
        <v>7.3316200342856996</v>
      </c>
      <c r="T8619" s="2">
        <f t="shared" si="2430"/>
        <v>0</v>
      </c>
      <c r="U8619" s="2">
        <f t="shared" si="2420"/>
        <v>0</v>
      </c>
      <c r="V8619" t="str">
        <f t="shared" si="2428"/>
        <v>N</v>
      </c>
      <c r="W8619" s="2">
        <f t="shared" si="2429"/>
        <v>0</v>
      </c>
      <c r="X8619" s="2">
        <f t="shared" si="2421"/>
        <v>0</v>
      </c>
      <c r="Y8619" s="2"/>
    </row>
    <row r="8620" spans="1:25" x14ac:dyDescent="0.2">
      <c r="A8620">
        <v>1</v>
      </c>
      <c r="B8620" s="1">
        <v>43095.041666645768</v>
      </c>
      <c r="C8620">
        <v>35.700000000000003</v>
      </c>
      <c r="D8620" s="15">
        <f t="shared" si="2422"/>
        <v>35.700000000000003</v>
      </c>
      <c r="E8620">
        <v>32</v>
      </c>
      <c r="F8620" s="6">
        <v>0</v>
      </c>
      <c r="G8620" s="6">
        <v>-1.5167529999999999E-2</v>
      </c>
      <c r="H8620" s="6">
        <f t="shared" si="2413"/>
        <v>-1.5167529999999999E-2</v>
      </c>
      <c r="I8620" s="6">
        <f t="shared" si="2414"/>
        <v>3.7000000000000028</v>
      </c>
      <c r="J8620" s="6">
        <f t="shared" si="2415"/>
        <v>3.7151675300000027</v>
      </c>
      <c r="K8620" s="3">
        <f t="shared" si="2423"/>
        <v>2.4234575885714378</v>
      </c>
      <c r="L8620" s="6">
        <f t="shared" si="2416"/>
        <v>0</v>
      </c>
      <c r="M8620" s="6">
        <f t="shared" si="2424"/>
        <v>110</v>
      </c>
      <c r="N8620" s="6">
        <f t="shared" si="2425"/>
        <v>0</v>
      </c>
      <c r="O8620" s="2">
        <f t="shared" si="2417"/>
        <v>0</v>
      </c>
      <c r="P8620" s="2">
        <f t="shared" si="2426"/>
        <v>32</v>
      </c>
      <c r="Q8620" s="2">
        <f t="shared" si="2418"/>
        <v>3.7000000000000028</v>
      </c>
      <c r="R8620" s="2">
        <f t="shared" si="2427"/>
        <v>-1.5167529999999999E-2</v>
      </c>
      <c r="S8620" s="2">
        <f t="shared" si="2419"/>
        <v>3.7151675300000027</v>
      </c>
      <c r="T8620" s="2">
        <f t="shared" si="2430"/>
        <v>0</v>
      </c>
      <c r="U8620" s="2">
        <f t="shared" si="2420"/>
        <v>0</v>
      </c>
      <c r="V8620" t="str">
        <f t="shared" si="2428"/>
        <v>N</v>
      </c>
      <c r="W8620" s="2">
        <f t="shared" si="2429"/>
        <v>0</v>
      </c>
      <c r="X8620" s="2">
        <f t="shared" si="2421"/>
        <v>0</v>
      </c>
      <c r="Y8620" s="2"/>
    </row>
    <row r="8621" spans="1:25" x14ac:dyDescent="0.2">
      <c r="A8621">
        <v>2</v>
      </c>
      <c r="B8621" s="1">
        <v>43095.083333312432</v>
      </c>
      <c r="C8621">
        <v>34.1</v>
      </c>
      <c r="D8621" s="15">
        <f t="shared" si="2422"/>
        <v>34.1</v>
      </c>
      <c r="E8621">
        <v>32</v>
      </c>
      <c r="F8621" s="6">
        <v>9.9599599999999996E-2</v>
      </c>
      <c r="G8621" s="6">
        <v>-1.5167529999999999E-2</v>
      </c>
      <c r="H8621" s="6">
        <f t="shared" si="2413"/>
        <v>8.4432069999999998E-2</v>
      </c>
      <c r="I8621" s="6">
        <f t="shared" si="2414"/>
        <v>2.1000000000000014</v>
      </c>
      <c r="J8621" s="6">
        <f t="shared" si="2415"/>
        <v>2.0155679300000013</v>
      </c>
      <c r="K8621" s="3">
        <f t="shared" si="2423"/>
        <v>0</v>
      </c>
      <c r="L8621" s="6">
        <f t="shared" si="2416"/>
        <v>0</v>
      </c>
      <c r="M8621" s="6">
        <f t="shared" si="2424"/>
        <v>110</v>
      </c>
      <c r="N8621" s="6">
        <f t="shared" si="2425"/>
        <v>0</v>
      </c>
      <c r="O8621" s="2">
        <f t="shared" si="2417"/>
        <v>0</v>
      </c>
      <c r="P8621" s="2">
        <f t="shared" si="2426"/>
        <v>32</v>
      </c>
      <c r="Q8621" s="2">
        <f t="shared" si="2418"/>
        <v>2.1000000000000014</v>
      </c>
      <c r="R8621" s="2">
        <f t="shared" si="2427"/>
        <v>8.4432069999999998E-2</v>
      </c>
      <c r="S8621" s="2">
        <f t="shared" si="2419"/>
        <v>2.0155679300000013</v>
      </c>
      <c r="T8621" s="2">
        <f t="shared" si="2430"/>
        <v>0</v>
      </c>
      <c r="U8621" s="2">
        <f t="shared" si="2420"/>
        <v>0</v>
      </c>
      <c r="V8621" t="str">
        <f t="shared" si="2428"/>
        <v>N</v>
      </c>
      <c r="W8621" s="2">
        <f t="shared" si="2429"/>
        <v>0</v>
      </c>
      <c r="X8621" s="2">
        <f t="shared" si="2421"/>
        <v>0</v>
      </c>
      <c r="Y8621" s="2"/>
    </row>
    <row r="8622" spans="1:25" x14ac:dyDescent="0.2">
      <c r="A8622">
        <v>3</v>
      </c>
      <c r="B8622" s="1">
        <v>43095.124999979096</v>
      </c>
      <c r="C8622">
        <v>34</v>
      </c>
      <c r="D8622" s="15">
        <f t="shared" si="2422"/>
        <v>34</v>
      </c>
      <c r="E8622">
        <v>32</v>
      </c>
      <c r="F8622" s="6">
        <v>0</v>
      </c>
      <c r="G8622" s="6">
        <v>-1.5167529999999999E-2</v>
      </c>
      <c r="H8622" s="6">
        <f t="shared" si="2413"/>
        <v>-1.5167529999999999E-2</v>
      </c>
      <c r="I8622" s="6">
        <f t="shared" si="2414"/>
        <v>2</v>
      </c>
      <c r="J8622" s="6">
        <f t="shared" si="2415"/>
        <v>2.0151675299999998</v>
      </c>
      <c r="K8622" s="3">
        <f t="shared" si="2423"/>
        <v>0</v>
      </c>
      <c r="L8622" s="6">
        <f t="shared" si="2416"/>
        <v>0</v>
      </c>
      <c r="M8622" s="6">
        <f t="shared" si="2424"/>
        <v>110</v>
      </c>
      <c r="N8622" s="6">
        <f t="shared" si="2425"/>
        <v>0</v>
      </c>
      <c r="O8622" s="2">
        <f t="shared" si="2417"/>
        <v>0</v>
      </c>
      <c r="P8622" s="2">
        <f t="shared" si="2426"/>
        <v>32</v>
      </c>
      <c r="Q8622" s="2">
        <f t="shared" si="2418"/>
        <v>2</v>
      </c>
      <c r="R8622" s="2">
        <f t="shared" si="2427"/>
        <v>-1.5167529999999999E-2</v>
      </c>
      <c r="S8622" s="2">
        <f t="shared" si="2419"/>
        <v>2.0151675299999998</v>
      </c>
      <c r="T8622" s="2">
        <f t="shared" si="2430"/>
        <v>0</v>
      </c>
      <c r="U8622" s="2">
        <f t="shared" si="2420"/>
        <v>0</v>
      </c>
      <c r="V8622" t="str">
        <f t="shared" si="2428"/>
        <v>N</v>
      </c>
      <c r="W8622" s="2">
        <f t="shared" si="2429"/>
        <v>0</v>
      </c>
      <c r="X8622" s="2">
        <f t="shared" si="2421"/>
        <v>0</v>
      </c>
      <c r="Y8622" s="2"/>
    </row>
    <row r="8623" spans="1:25" x14ac:dyDescent="0.2">
      <c r="A8623">
        <v>4</v>
      </c>
      <c r="B8623" s="1">
        <v>43095.16666664576</v>
      </c>
      <c r="C8623">
        <v>33.5</v>
      </c>
      <c r="D8623" s="15">
        <f t="shared" si="2422"/>
        <v>33.5</v>
      </c>
      <c r="E8623">
        <v>32</v>
      </c>
      <c r="F8623" s="6">
        <v>0</v>
      </c>
      <c r="G8623" s="6">
        <v>-1.5167529999999999E-2</v>
      </c>
      <c r="H8623" s="6">
        <f t="shared" si="2413"/>
        <v>-1.5167529999999999E-2</v>
      </c>
      <c r="I8623" s="6">
        <f t="shared" si="2414"/>
        <v>1.5</v>
      </c>
      <c r="J8623" s="6">
        <f t="shared" si="2415"/>
        <v>1.51516753</v>
      </c>
      <c r="K8623" s="3">
        <f t="shared" si="2423"/>
        <v>0</v>
      </c>
      <c r="L8623" s="6">
        <f t="shared" si="2416"/>
        <v>0</v>
      </c>
      <c r="M8623" s="6">
        <f t="shared" si="2424"/>
        <v>110</v>
      </c>
      <c r="N8623" s="6">
        <f t="shared" si="2425"/>
        <v>0</v>
      </c>
      <c r="O8623" s="2">
        <f t="shared" si="2417"/>
        <v>0</v>
      </c>
      <c r="P8623" s="2">
        <f t="shared" si="2426"/>
        <v>32</v>
      </c>
      <c r="Q8623" s="2">
        <f t="shared" si="2418"/>
        <v>1.5</v>
      </c>
      <c r="R8623" s="2">
        <f t="shared" si="2427"/>
        <v>-1.5167529999999999E-2</v>
      </c>
      <c r="S8623" s="2">
        <f t="shared" si="2419"/>
        <v>1.51516753</v>
      </c>
      <c r="T8623" s="2">
        <f t="shared" si="2430"/>
        <v>0</v>
      </c>
      <c r="U8623" s="2">
        <f t="shared" si="2420"/>
        <v>0</v>
      </c>
      <c r="V8623" t="str">
        <f t="shared" si="2428"/>
        <v>N</v>
      </c>
      <c r="W8623" s="2">
        <f t="shared" si="2429"/>
        <v>0</v>
      </c>
      <c r="X8623" s="2">
        <f t="shared" si="2421"/>
        <v>0</v>
      </c>
      <c r="Y8623" s="2"/>
    </row>
    <row r="8624" spans="1:25" x14ac:dyDescent="0.2">
      <c r="A8624">
        <v>5</v>
      </c>
      <c r="B8624" s="1">
        <v>43095.208333312425</v>
      </c>
      <c r="C8624">
        <v>32.9</v>
      </c>
      <c r="D8624" s="15">
        <f t="shared" si="2422"/>
        <v>32.9</v>
      </c>
      <c r="E8624">
        <v>32</v>
      </c>
      <c r="F8624" s="6">
        <v>0.33115600000000001</v>
      </c>
      <c r="G8624" s="6">
        <v>-1.5167529999999999E-2</v>
      </c>
      <c r="H8624" s="6">
        <f t="shared" si="2413"/>
        <v>0.31598847000000002</v>
      </c>
      <c r="I8624" s="6">
        <f t="shared" si="2414"/>
        <v>0.89999999999999858</v>
      </c>
      <c r="J8624" s="6">
        <f t="shared" si="2415"/>
        <v>0.58401152999999861</v>
      </c>
      <c r="K8624" s="3">
        <f t="shared" si="2423"/>
        <v>0</v>
      </c>
      <c r="L8624" s="6">
        <f t="shared" si="2416"/>
        <v>0</v>
      </c>
      <c r="M8624" s="6">
        <f t="shared" si="2424"/>
        <v>110</v>
      </c>
      <c r="N8624" s="6">
        <f t="shared" si="2425"/>
        <v>0</v>
      </c>
      <c r="O8624" s="2">
        <f t="shared" si="2417"/>
        <v>0</v>
      </c>
      <c r="P8624" s="2">
        <f t="shared" si="2426"/>
        <v>32</v>
      </c>
      <c r="Q8624" s="2">
        <f t="shared" si="2418"/>
        <v>0.89999999999999858</v>
      </c>
      <c r="R8624" s="2">
        <f t="shared" si="2427"/>
        <v>0.31598847000000002</v>
      </c>
      <c r="S8624" s="2">
        <f t="shared" si="2419"/>
        <v>0.58401152999999861</v>
      </c>
      <c r="T8624" s="2">
        <f t="shared" si="2430"/>
        <v>0</v>
      </c>
      <c r="U8624" s="2">
        <f t="shared" si="2420"/>
        <v>0</v>
      </c>
      <c r="V8624" t="str">
        <f t="shared" si="2428"/>
        <v>N</v>
      </c>
      <c r="W8624" s="2">
        <f t="shared" si="2429"/>
        <v>0</v>
      </c>
      <c r="X8624" s="2">
        <f t="shared" si="2421"/>
        <v>0</v>
      </c>
      <c r="Y8624" s="2"/>
    </row>
    <row r="8625" spans="1:25" x14ac:dyDescent="0.2">
      <c r="A8625">
        <v>6</v>
      </c>
      <c r="B8625" s="1">
        <v>43095.249999979089</v>
      </c>
      <c r="C8625">
        <v>32.799999999999997</v>
      </c>
      <c r="D8625" s="15">
        <f t="shared" si="2422"/>
        <v>32.799999999999997</v>
      </c>
      <c r="E8625">
        <v>32</v>
      </c>
      <c r="F8625" s="6">
        <v>0</v>
      </c>
      <c r="G8625" s="6">
        <v>-1.5167529999999999E-2</v>
      </c>
      <c r="H8625" s="6">
        <f t="shared" si="2413"/>
        <v>-1.5167529999999999E-2</v>
      </c>
      <c r="I8625" s="6">
        <f t="shared" si="2414"/>
        <v>0.79999999999999716</v>
      </c>
      <c r="J8625" s="6">
        <f t="shared" si="2415"/>
        <v>0.8151675299999972</v>
      </c>
      <c r="K8625" s="3">
        <f t="shared" si="2423"/>
        <v>0</v>
      </c>
      <c r="L8625" s="6">
        <f t="shared" si="2416"/>
        <v>0</v>
      </c>
      <c r="M8625" s="6">
        <f t="shared" si="2424"/>
        <v>110</v>
      </c>
      <c r="N8625" s="6">
        <f t="shared" si="2425"/>
        <v>0</v>
      </c>
      <c r="O8625" s="2">
        <f t="shared" si="2417"/>
        <v>0</v>
      </c>
      <c r="P8625" s="2">
        <f t="shared" si="2426"/>
        <v>32</v>
      </c>
      <c r="Q8625" s="2">
        <f t="shared" si="2418"/>
        <v>0.79999999999999716</v>
      </c>
      <c r="R8625" s="2">
        <f t="shared" si="2427"/>
        <v>-1.5167529999999999E-2</v>
      </c>
      <c r="S8625" s="2">
        <f t="shared" si="2419"/>
        <v>0.8151675299999972</v>
      </c>
      <c r="T8625" s="2">
        <f t="shared" si="2430"/>
        <v>0</v>
      </c>
      <c r="U8625" s="2">
        <f t="shared" si="2420"/>
        <v>0</v>
      </c>
      <c r="V8625" t="str">
        <f t="shared" si="2428"/>
        <v>N</v>
      </c>
      <c r="W8625" s="2">
        <f t="shared" si="2429"/>
        <v>0</v>
      </c>
      <c r="X8625" s="2">
        <f t="shared" si="2421"/>
        <v>0</v>
      </c>
      <c r="Y8625" s="2"/>
    </row>
    <row r="8626" spans="1:25" x14ac:dyDescent="0.2">
      <c r="A8626">
        <v>7</v>
      </c>
      <c r="B8626" s="1">
        <v>43095.291666645753</v>
      </c>
      <c r="C8626">
        <v>34.700000000000003</v>
      </c>
      <c r="D8626" s="15">
        <f t="shared" si="2422"/>
        <v>34.700000000000003</v>
      </c>
      <c r="E8626">
        <v>32</v>
      </c>
      <c r="F8626" s="6">
        <v>0</v>
      </c>
      <c r="G8626" s="6">
        <v>7.0483700000000002</v>
      </c>
      <c r="H8626" s="6">
        <f t="shared" si="2413"/>
        <v>7.0483700000000002</v>
      </c>
      <c r="I8626" s="6">
        <f t="shared" si="2414"/>
        <v>2.7000000000000028</v>
      </c>
      <c r="J8626" s="6">
        <f t="shared" si="2415"/>
        <v>0</v>
      </c>
      <c r="K8626" s="3">
        <f t="shared" si="2423"/>
        <v>0</v>
      </c>
      <c r="L8626" s="6">
        <f t="shared" si="2416"/>
        <v>4.3483699999999974</v>
      </c>
      <c r="M8626" s="6">
        <f t="shared" si="2424"/>
        <v>114.34837</v>
      </c>
      <c r="N8626" s="6">
        <f t="shared" si="2425"/>
        <v>0</v>
      </c>
      <c r="O8626" s="2">
        <f t="shared" si="2417"/>
        <v>0</v>
      </c>
      <c r="P8626" s="2">
        <f t="shared" si="2426"/>
        <v>32</v>
      </c>
      <c r="Q8626" s="2">
        <f t="shared" si="2418"/>
        <v>2.7000000000000028</v>
      </c>
      <c r="R8626" s="2">
        <f t="shared" si="2427"/>
        <v>2.7000000000000028</v>
      </c>
      <c r="S8626" s="2">
        <f t="shared" si="2419"/>
        <v>0</v>
      </c>
      <c r="T8626" s="2">
        <f t="shared" si="2430"/>
        <v>4.3483700000000027</v>
      </c>
      <c r="U8626" s="2">
        <f t="shared" si="2420"/>
        <v>0</v>
      </c>
      <c r="V8626" t="str">
        <f t="shared" si="2428"/>
        <v>N</v>
      </c>
      <c r="W8626" s="2">
        <f t="shared" si="2429"/>
        <v>0</v>
      </c>
      <c r="X8626" s="2">
        <f t="shared" si="2421"/>
        <v>0</v>
      </c>
      <c r="Y8626" s="2"/>
    </row>
    <row r="8627" spans="1:25" x14ac:dyDescent="0.2">
      <c r="A8627">
        <v>8</v>
      </c>
      <c r="B8627" s="1">
        <v>43095.333333312417</v>
      </c>
      <c r="C8627">
        <v>37</v>
      </c>
      <c r="D8627" s="15">
        <f t="shared" si="2422"/>
        <v>37</v>
      </c>
      <c r="E8627">
        <v>32</v>
      </c>
      <c r="F8627" s="6">
        <v>0</v>
      </c>
      <c r="G8627" s="6">
        <v>21.108470000000001</v>
      </c>
      <c r="H8627" s="6">
        <f t="shared" si="2413"/>
        <v>21.108470000000001</v>
      </c>
      <c r="I8627" s="6">
        <f t="shared" si="2414"/>
        <v>5</v>
      </c>
      <c r="J8627" s="6">
        <f t="shared" si="2415"/>
        <v>0</v>
      </c>
      <c r="K8627" s="3">
        <f t="shared" si="2423"/>
        <v>0</v>
      </c>
      <c r="L8627" s="6">
        <f t="shared" si="2416"/>
        <v>16.108470000000001</v>
      </c>
      <c r="M8627" s="6">
        <f t="shared" si="2424"/>
        <v>130.45684</v>
      </c>
      <c r="N8627" s="6">
        <f t="shared" si="2425"/>
        <v>0</v>
      </c>
      <c r="O8627" s="2">
        <f t="shared" si="2417"/>
        <v>0</v>
      </c>
      <c r="P8627" s="2">
        <f t="shared" si="2426"/>
        <v>32</v>
      </c>
      <c r="Q8627" s="2">
        <f t="shared" si="2418"/>
        <v>5</v>
      </c>
      <c r="R8627" s="2">
        <f t="shared" si="2427"/>
        <v>5</v>
      </c>
      <c r="S8627" s="2">
        <f t="shared" si="2419"/>
        <v>0</v>
      </c>
      <c r="T8627" s="2">
        <f t="shared" si="2430"/>
        <v>16.108469999999997</v>
      </c>
      <c r="U8627" s="2">
        <f t="shared" si="2420"/>
        <v>0</v>
      </c>
      <c r="V8627" t="str">
        <f t="shared" si="2428"/>
        <v>Y</v>
      </c>
      <c r="W8627" s="2">
        <f t="shared" si="2429"/>
        <v>0</v>
      </c>
      <c r="X8627" s="2">
        <f t="shared" si="2421"/>
        <v>0</v>
      </c>
      <c r="Y8627" s="2"/>
    </row>
    <row r="8628" spans="1:25" x14ac:dyDescent="0.2">
      <c r="A8628">
        <v>9</v>
      </c>
      <c r="B8628" s="1">
        <v>43095.374999979082</v>
      </c>
      <c r="C8628">
        <v>41</v>
      </c>
      <c r="D8628" s="15">
        <f t="shared" si="2422"/>
        <v>41</v>
      </c>
      <c r="E8628">
        <v>32</v>
      </c>
      <c r="F8628" s="6">
        <v>0</v>
      </c>
      <c r="G8628" s="6">
        <v>32.717910000000003</v>
      </c>
      <c r="H8628" s="6">
        <f t="shared" si="2413"/>
        <v>32.717910000000003</v>
      </c>
      <c r="I8628" s="6">
        <f t="shared" si="2414"/>
        <v>9</v>
      </c>
      <c r="J8628" s="6">
        <f t="shared" si="2415"/>
        <v>0</v>
      </c>
      <c r="K8628" s="3">
        <f t="shared" si="2423"/>
        <v>0</v>
      </c>
      <c r="L8628" s="6">
        <f t="shared" si="2416"/>
        <v>23.717910000000003</v>
      </c>
      <c r="M8628" s="6">
        <f t="shared" si="2424"/>
        <v>154.17475000000002</v>
      </c>
      <c r="N8628" s="6">
        <f t="shared" si="2425"/>
        <v>0</v>
      </c>
      <c r="O8628" s="2">
        <f t="shared" si="2417"/>
        <v>0</v>
      </c>
      <c r="P8628" s="2">
        <f t="shared" si="2426"/>
        <v>32</v>
      </c>
      <c r="Q8628" s="2">
        <f t="shared" si="2418"/>
        <v>9</v>
      </c>
      <c r="R8628" s="2">
        <f t="shared" si="2427"/>
        <v>9</v>
      </c>
      <c r="S8628" s="2">
        <f t="shared" si="2419"/>
        <v>0</v>
      </c>
      <c r="T8628" s="2">
        <f t="shared" si="2430"/>
        <v>23.717910000000018</v>
      </c>
      <c r="U8628" s="2">
        <f t="shared" si="2420"/>
        <v>0</v>
      </c>
      <c r="V8628" t="str">
        <f t="shared" si="2428"/>
        <v>Y</v>
      </c>
      <c r="W8628" s="2">
        <f t="shared" si="2429"/>
        <v>0</v>
      </c>
      <c r="X8628" s="2">
        <f t="shared" si="2421"/>
        <v>0</v>
      </c>
      <c r="Y8628" s="2"/>
    </row>
    <row r="8629" spans="1:25" x14ac:dyDescent="0.2">
      <c r="A8629">
        <v>10</v>
      </c>
      <c r="B8629" s="1">
        <v>43095.416666645746</v>
      </c>
      <c r="C8629">
        <v>42.5</v>
      </c>
      <c r="D8629" s="15">
        <f t="shared" si="2422"/>
        <v>42.5</v>
      </c>
      <c r="E8629">
        <v>32</v>
      </c>
      <c r="F8629" s="6">
        <v>0.11051</v>
      </c>
      <c r="G8629" s="6">
        <v>40.598219999999998</v>
      </c>
      <c r="H8629" s="6">
        <f t="shared" si="2413"/>
        <v>40.708729999999996</v>
      </c>
      <c r="I8629" s="6">
        <f t="shared" si="2414"/>
        <v>10.5</v>
      </c>
      <c r="J8629" s="6">
        <f t="shared" si="2415"/>
        <v>0</v>
      </c>
      <c r="K8629" s="3">
        <f t="shared" si="2423"/>
        <v>0</v>
      </c>
      <c r="L8629" s="6">
        <f t="shared" si="2416"/>
        <v>30.208729999999996</v>
      </c>
      <c r="M8629" s="6">
        <f t="shared" si="2424"/>
        <v>184.38348000000002</v>
      </c>
      <c r="N8629" s="6">
        <f t="shared" si="2425"/>
        <v>0</v>
      </c>
      <c r="O8629" s="2">
        <f t="shared" si="2417"/>
        <v>0</v>
      </c>
      <c r="P8629" s="2">
        <f t="shared" si="2426"/>
        <v>32</v>
      </c>
      <c r="Q8629" s="2">
        <f t="shared" si="2418"/>
        <v>10.5</v>
      </c>
      <c r="R8629" s="2">
        <f t="shared" si="2427"/>
        <v>10.5</v>
      </c>
      <c r="S8629" s="2">
        <f t="shared" si="2419"/>
        <v>0</v>
      </c>
      <c r="T8629" s="2">
        <f t="shared" si="2430"/>
        <v>30.208730000000003</v>
      </c>
      <c r="U8629" s="2">
        <f t="shared" si="2420"/>
        <v>0</v>
      </c>
      <c r="V8629" t="str">
        <f t="shared" si="2428"/>
        <v>Y</v>
      </c>
      <c r="W8629" s="2">
        <f t="shared" si="2429"/>
        <v>0</v>
      </c>
      <c r="X8629" s="2">
        <f t="shared" si="2421"/>
        <v>0</v>
      </c>
      <c r="Y8629" s="2"/>
    </row>
    <row r="8630" spans="1:25" x14ac:dyDescent="0.2">
      <c r="A8630">
        <v>11</v>
      </c>
      <c r="B8630" s="1">
        <v>43095.45833331241</v>
      </c>
      <c r="C8630">
        <v>44.3</v>
      </c>
      <c r="D8630" s="15">
        <f t="shared" si="2422"/>
        <v>44.3</v>
      </c>
      <c r="E8630">
        <v>32</v>
      </c>
      <c r="F8630" s="6">
        <v>0.19365399999999999</v>
      </c>
      <c r="G8630" s="6">
        <v>45.3048</v>
      </c>
      <c r="H8630" s="6">
        <f t="shared" si="2413"/>
        <v>45.498454000000002</v>
      </c>
      <c r="I8630" s="6">
        <f t="shared" si="2414"/>
        <v>12.299999999999997</v>
      </c>
      <c r="J8630" s="6">
        <f t="shared" si="2415"/>
        <v>0</v>
      </c>
      <c r="K8630" s="3">
        <f t="shared" si="2423"/>
        <v>0</v>
      </c>
      <c r="L8630" s="6">
        <f t="shared" si="2416"/>
        <v>33.198454000000005</v>
      </c>
      <c r="M8630" s="6">
        <f t="shared" si="2424"/>
        <v>217.58193400000002</v>
      </c>
      <c r="N8630" s="6">
        <f t="shared" si="2425"/>
        <v>0</v>
      </c>
      <c r="O8630" s="2">
        <f t="shared" si="2417"/>
        <v>0</v>
      </c>
      <c r="P8630" s="2">
        <f t="shared" si="2426"/>
        <v>32</v>
      </c>
      <c r="Q8630" s="2">
        <f t="shared" si="2418"/>
        <v>12.299999999999997</v>
      </c>
      <c r="R8630" s="2">
        <f t="shared" si="2427"/>
        <v>12.299999999999997</v>
      </c>
      <c r="S8630" s="2">
        <f t="shared" si="2419"/>
        <v>0</v>
      </c>
      <c r="T8630" s="2">
        <f t="shared" si="2430"/>
        <v>33.198453999999998</v>
      </c>
      <c r="U8630" s="2">
        <f t="shared" si="2420"/>
        <v>0</v>
      </c>
      <c r="V8630" t="str">
        <f t="shared" si="2428"/>
        <v>Y</v>
      </c>
      <c r="W8630" s="2">
        <f t="shared" si="2429"/>
        <v>0</v>
      </c>
      <c r="X8630" s="2">
        <f t="shared" si="2421"/>
        <v>0</v>
      </c>
      <c r="Y8630" s="2"/>
    </row>
    <row r="8631" spans="1:25" x14ac:dyDescent="0.2">
      <c r="A8631">
        <v>12</v>
      </c>
      <c r="B8631" s="1">
        <v>43095.499999979074</v>
      </c>
      <c r="C8631">
        <v>44.6</v>
      </c>
      <c r="D8631" s="15">
        <f t="shared" si="2422"/>
        <v>44.6</v>
      </c>
      <c r="E8631">
        <v>32</v>
      </c>
      <c r="F8631" s="6">
        <v>0.265934</v>
      </c>
      <c r="G8631" s="6">
        <v>46.292250000000003</v>
      </c>
      <c r="H8631" s="6">
        <f t="shared" si="2413"/>
        <v>46.558184000000004</v>
      </c>
      <c r="I8631" s="6">
        <f t="shared" si="2414"/>
        <v>12.600000000000001</v>
      </c>
      <c r="J8631" s="6">
        <f t="shared" si="2415"/>
        <v>0</v>
      </c>
      <c r="K8631" s="3">
        <f t="shared" si="2423"/>
        <v>0</v>
      </c>
      <c r="L8631" s="6">
        <f t="shared" si="2416"/>
        <v>33.958184000000003</v>
      </c>
      <c r="M8631" s="6">
        <f t="shared" si="2424"/>
        <v>220</v>
      </c>
      <c r="N8631" s="6">
        <f t="shared" si="2425"/>
        <v>31.540118000000007</v>
      </c>
      <c r="O8631" s="2">
        <f t="shared" si="2417"/>
        <v>-31.540118000000007</v>
      </c>
      <c r="P8631" s="2">
        <f t="shared" si="2426"/>
        <v>0.45988199999999324</v>
      </c>
      <c r="Q8631" s="2">
        <f t="shared" si="2418"/>
        <v>44.140118000000008</v>
      </c>
      <c r="R8631" s="2">
        <f t="shared" si="2427"/>
        <v>44.140118000000008</v>
      </c>
      <c r="S8631" s="2">
        <f t="shared" si="2419"/>
        <v>0</v>
      </c>
      <c r="T8631" s="2">
        <f t="shared" si="2430"/>
        <v>2.4180659999999818</v>
      </c>
      <c r="U8631" s="2">
        <f t="shared" si="2420"/>
        <v>0</v>
      </c>
      <c r="V8631" t="str">
        <f t="shared" si="2428"/>
        <v>Y</v>
      </c>
      <c r="W8631" s="2">
        <f t="shared" si="2429"/>
        <v>0</v>
      </c>
      <c r="X8631" s="2">
        <f t="shared" si="2421"/>
        <v>0</v>
      </c>
      <c r="Y8631" s="2"/>
    </row>
    <row r="8632" spans="1:25" x14ac:dyDescent="0.2">
      <c r="A8632">
        <v>13</v>
      </c>
      <c r="B8632" s="1">
        <v>43095.541666645739</v>
      </c>
      <c r="C8632">
        <v>45</v>
      </c>
      <c r="D8632" s="15">
        <f t="shared" si="2422"/>
        <v>45</v>
      </c>
      <c r="E8632">
        <v>32</v>
      </c>
      <c r="F8632" s="6">
        <v>0.97434100000000001</v>
      </c>
      <c r="G8632" s="6">
        <v>39.328399999999995</v>
      </c>
      <c r="H8632" s="6">
        <f t="shared" si="2413"/>
        <v>40.302740999999997</v>
      </c>
      <c r="I8632" s="6">
        <f t="shared" si="2414"/>
        <v>13</v>
      </c>
      <c r="J8632" s="6">
        <f t="shared" si="2415"/>
        <v>0</v>
      </c>
      <c r="K8632" s="3">
        <f t="shared" si="2423"/>
        <v>0</v>
      </c>
      <c r="L8632" s="6">
        <f t="shared" si="2416"/>
        <v>27.302740999999997</v>
      </c>
      <c r="M8632" s="6">
        <f t="shared" si="2424"/>
        <v>220</v>
      </c>
      <c r="N8632" s="6">
        <f t="shared" si="2425"/>
        <v>27.302740999999997</v>
      </c>
      <c r="O8632" s="2">
        <f t="shared" si="2417"/>
        <v>-27.302740999999997</v>
      </c>
      <c r="P8632" s="2">
        <f t="shared" si="2426"/>
        <v>4.6972590000000025</v>
      </c>
      <c r="Q8632" s="2">
        <f t="shared" si="2418"/>
        <v>40.302740999999997</v>
      </c>
      <c r="R8632" s="2">
        <f t="shared" si="2427"/>
        <v>40.302740999999997</v>
      </c>
      <c r="S8632" s="2">
        <f t="shared" si="2419"/>
        <v>0</v>
      </c>
      <c r="T8632" s="2">
        <f t="shared" si="2430"/>
        <v>0</v>
      </c>
      <c r="U8632" s="2">
        <f t="shared" si="2420"/>
        <v>0</v>
      </c>
      <c r="V8632" t="str">
        <f t="shared" si="2428"/>
        <v>Y</v>
      </c>
      <c r="W8632" s="2">
        <f t="shared" si="2429"/>
        <v>0</v>
      </c>
      <c r="X8632" s="2">
        <f t="shared" si="2421"/>
        <v>0</v>
      </c>
      <c r="Y8632" s="2"/>
    </row>
    <row r="8633" spans="1:25" x14ac:dyDescent="0.2">
      <c r="A8633">
        <v>14</v>
      </c>
      <c r="B8633" s="1">
        <v>43095.583333312403</v>
      </c>
      <c r="C8633">
        <v>45</v>
      </c>
      <c r="D8633" s="15">
        <f t="shared" si="2422"/>
        <v>45</v>
      </c>
      <c r="E8633">
        <v>32</v>
      </c>
      <c r="F8633" s="6">
        <v>0.77558800000000006</v>
      </c>
      <c r="G8633" s="6">
        <v>35.648309999999995</v>
      </c>
      <c r="H8633" s="6">
        <f t="shared" si="2413"/>
        <v>36.423897999999994</v>
      </c>
      <c r="I8633" s="6">
        <f t="shared" si="2414"/>
        <v>13</v>
      </c>
      <c r="J8633" s="6">
        <f t="shared" si="2415"/>
        <v>0</v>
      </c>
      <c r="K8633" s="3">
        <f t="shared" si="2423"/>
        <v>0</v>
      </c>
      <c r="L8633" s="6">
        <f t="shared" si="2416"/>
        <v>23.423897999999994</v>
      </c>
      <c r="M8633" s="6">
        <f t="shared" si="2424"/>
        <v>220</v>
      </c>
      <c r="N8633" s="6">
        <f t="shared" si="2425"/>
        <v>23.423898000000008</v>
      </c>
      <c r="O8633" s="2">
        <f t="shared" si="2417"/>
        <v>-23.423898000000008</v>
      </c>
      <c r="P8633" s="2">
        <f t="shared" si="2426"/>
        <v>8.5761019999999917</v>
      </c>
      <c r="Q8633" s="2">
        <f t="shared" si="2418"/>
        <v>36.423898000000008</v>
      </c>
      <c r="R8633" s="2">
        <f t="shared" si="2427"/>
        <v>36.423898000000008</v>
      </c>
      <c r="S8633" s="2">
        <f t="shared" si="2419"/>
        <v>0</v>
      </c>
      <c r="T8633" s="2">
        <f t="shared" si="2430"/>
        <v>0</v>
      </c>
      <c r="U8633" s="2">
        <f t="shared" si="2420"/>
        <v>0</v>
      </c>
      <c r="V8633" t="str">
        <f t="shared" si="2428"/>
        <v>Y</v>
      </c>
      <c r="W8633" s="2">
        <f t="shared" si="2429"/>
        <v>0</v>
      </c>
      <c r="X8633" s="2">
        <f t="shared" si="2421"/>
        <v>0</v>
      </c>
      <c r="Y8633" s="2"/>
    </row>
    <row r="8634" spans="1:25" x14ac:dyDescent="0.2">
      <c r="A8634">
        <v>15</v>
      </c>
      <c r="B8634" s="1">
        <v>43095.624999979067</v>
      </c>
      <c r="C8634">
        <v>44.8</v>
      </c>
      <c r="D8634" s="15">
        <f t="shared" si="2422"/>
        <v>44.8</v>
      </c>
      <c r="E8634">
        <v>32</v>
      </c>
      <c r="F8634" s="6">
        <v>0.29751699999999998</v>
      </c>
      <c r="G8634" s="6">
        <v>29.258589999999998</v>
      </c>
      <c r="H8634" s="6">
        <f t="shared" si="2413"/>
        <v>29.556106999999997</v>
      </c>
      <c r="I8634" s="6">
        <f t="shared" si="2414"/>
        <v>12.799999999999997</v>
      </c>
      <c r="J8634" s="6">
        <f t="shared" si="2415"/>
        <v>0</v>
      </c>
      <c r="K8634" s="3">
        <f t="shared" si="2423"/>
        <v>0</v>
      </c>
      <c r="L8634" s="6">
        <f t="shared" si="2416"/>
        <v>16.756107</v>
      </c>
      <c r="M8634" s="6">
        <f t="shared" si="2424"/>
        <v>220</v>
      </c>
      <c r="N8634" s="6">
        <f t="shared" si="2425"/>
        <v>16.756106999999986</v>
      </c>
      <c r="O8634" s="2">
        <f t="shared" si="2417"/>
        <v>-16.756106999999986</v>
      </c>
      <c r="P8634" s="2">
        <f t="shared" si="2426"/>
        <v>15.243893000000014</v>
      </c>
      <c r="Q8634" s="2">
        <f t="shared" si="2418"/>
        <v>29.556106999999983</v>
      </c>
      <c r="R8634" s="2">
        <f t="shared" si="2427"/>
        <v>29.556106999999983</v>
      </c>
      <c r="S8634" s="2">
        <f t="shared" si="2419"/>
        <v>0</v>
      </c>
      <c r="T8634" s="2">
        <f t="shared" si="2430"/>
        <v>0</v>
      </c>
      <c r="U8634" s="2">
        <f t="shared" si="2420"/>
        <v>0</v>
      </c>
      <c r="V8634" t="str">
        <f t="shared" si="2428"/>
        <v>Y</v>
      </c>
      <c r="W8634" s="2">
        <f t="shared" si="2429"/>
        <v>0</v>
      </c>
      <c r="X8634" s="2">
        <f t="shared" si="2421"/>
        <v>0</v>
      </c>
      <c r="Y8634" s="2"/>
    </row>
    <row r="8635" spans="1:25" x14ac:dyDescent="0.2">
      <c r="A8635">
        <v>16</v>
      </c>
      <c r="B8635" s="1">
        <v>43095.666666645731</v>
      </c>
      <c r="C8635">
        <v>45.7</v>
      </c>
      <c r="D8635" s="15">
        <f t="shared" si="2422"/>
        <v>45.7</v>
      </c>
      <c r="E8635">
        <v>32</v>
      </c>
      <c r="F8635" s="6">
        <v>0.29869899999999999</v>
      </c>
      <c r="G8635" s="6">
        <v>16.63503</v>
      </c>
      <c r="H8635" s="6">
        <f t="shared" si="2413"/>
        <v>16.933729</v>
      </c>
      <c r="I8635" s="6">
        <f t="shared" si="2414"/>
        <v>13.700000000000003</v>
      </c>
      <c r="J8635" s="6">
        <f t="shared" si="2415"/>
        <v>0</v>
      </c>
      <c r="K8635" s="3">
        <f t="shared" si="2423"/>
        <v>0</v>
      </c>
      <c r="L8635" s="6">
        <f t="shared" si="2416"/>
        <v>3.2337289999999967</v>
      </c>
      <c r="M8635" s="6">
        <f t="shared" si="2424"/>
        <v>220</v>
      </c>
      <c r="N8635" s="6">
        <f t="shared" si="2425"/>
        <v>3.2337289999999825</v>
      </c>
      <c r="O8635" s="2">
        <f t="shared" si="2417"/>
        <v>-3.2337289999999825</v>
      </c>
      <c r="P8635" s="2">
        <f t="shared" si="2426"/>
        <v>28.766271000000017</v>
      </c>
      <c r="Q8635" s="2">
        <f t="shared" si="2418"/>
        <v>16.933728999999985</v>
      </c>
      <c r="R8635" s="2">
        <f t="shared" si="2427"/>
        <v>16.933728999999985</v>
      </c>
      <c r="S8635" s="2">
        <f t="shared" si="2419"/>
        <v>0</v>
      </c>
      <c r="T8635" s="2">
        <f t="shared" si="2430"/>
        <v>0</v>
      </c>
      <c r="U8635" s="2">
        <f t="shared" si="2420"/>
        <v>0</v>
      </c>
      <c r="V8635" t="str">
        <f t="shared" si="2428"/>
        <v>Y</v>
      </c>
      <c r="W8635" s="2">
        <f t="shared" si="2429"/>
        <v>0</v>
      </c>
      <c r="X8635" s="2">
        <f t="shared" si="2421"/>
        <v>0</v>
      </c>
      <c r="Y8635" s="2"/>
    </row>
    <row r="8636" spans="1:25" x14ac:dyDescent="0.2">
      <c r="A8636">
        <v>17</v>
      </c>
      <c r="B8636" s="1">
        <v>43095.708333312396</v>
      </c>
      <c r="C8636">
        <v>45.2</v>
      </c>
      <c r="D8636" s="15">
        <f t="shared" si="2422"/>
        <v>45.2</v>
      </c>
      <c r="E8636">
        <v>32</v>
      </c>
      <c r="F8636" s="6">
        <v>0.37978600000000001</v>
      </c>
      <c r="G8636" s="6">
        <v>1.8154699999999999</v>
      </c>
      <c r="H8636" s="6">
        <f t="shared" si="2413"/>
        <v>2.1952560000000001</v>
      </c>
      <c r="I8636" s="6">
        <f t="shared" si="2414"/>
        <v>13.200000000000003</v>
      </c>
      <c r="J8636" s="6">
        <f t="shared" si="2415"/>
        <v>11.004744000000002</v>
      </c>
      <c r="K8636" s="3">
        <f t="shared" si="2423"/>
        <v>12.576850285714301</v>
      </c>
      <c r="L8636" s="6">
        <f t="shared" si="2416"/>
        <v>0</v>
      </c>
      <c r="M8636" s="6">
        <f t="shared" si="2424"/>
        <v>207.4231497142857</v>
      </c>
      <c r="N8636" s="6">
        <f t="shared" si="2425"/>
        <v>1.572106285714284</v>
      </c>
      <c r="O8636" s="2">
        <f t="shared" si="2417"/>
        <v>-1.572106285714284</v>
      </c>
      <c r="P8636" s="2">
        <f t="shared" si="2426"/>
        <v>30.427893714285716</v>
      </c>
      <c r="Q8636" s="2">
        <f t="shared" si="2418"/>
        <v>14.772106285714287</v>
      </c>
      <c r="R8636" s="2">
        <f t="shared" si="2427"/>
        <v>2.1952560000000001</v>
      </c>
      <c r="S8636" s="2">
        <f t="shared" si="2419"/>
        <v>12.576850285714286</v>
      </c>
      <c r="T8636" s="2">
        <f t="shared" si="2430"/>
        <v>0</v>
      </c>
      <c r="U8636" s="2">
        <f t="shared" si="2420"/>
        <v>0</v>
      </c>
      <c r="V8636" t="str">
        <f t="shared" si="2428"/>
        <v>N</v>
      </c>
      <c r="W8636" s="2">
        <f t="shared" si="2429"/>
        <v>0</v>
      </c>
      <c r="X8636" s="2">
        <f t="shared" si="2421"/>
        <v>0</v>
      </c>
      <c r="Y8636" s="2"/>
    </row>
    <row r="8637" spans="1:25" x14ac:dyDescent="0.2">
      <c r="A8637">
        <v>18</v>
      </c>
      <c r="B8637" s="1">
        <v>43095.74999997906</v>
      </c>
      <c r="C8637">
        <v>44.5</v>
      </c>
      <c r="D8637" s="15">
        <f t="shared" si="2422"/>
        <v>44.5</v>
      </c>
      <c r="E8637">
        <v>32</v>
      </c>
      <c r="F8637" s="6">
        <v>0.10697</v>
      </c>
      <c r="G8637" s="6">
        <v>-1.5167529999999999E-2</v>
      </c>
      <c r="H8637" s="6">
        <f t="shared" si="2413"/>
        <v>9.1802469999999997E-2</v>
      </c>
      <c r="I8637" s="6">
        <f t="shared" si="2414"/>
        <v>12.5</v>
      </c>
      <c r="J8637" s="6">
        <f t="shared" si="2415"/>
        <v>12.408197530000001</v>
      </c>
      <c r="K8637" s="3">
        <f t="shared" si="2423"/>
        <v>14.180797177142864</v>
      </c>
      <c r="L8637" s="6">
        <f t="shared" si="2416"/>
        <v>0</v>
      </c>
      <c r="M8637" s="6">
        <f t="shared" si="2424"/>
        <v>193.24235253714284</v>
      </c>
      <c r="N8637" s="6">
        <f t="shared" si="2425"/>
        <v>1.7725996471428687</v>
      </c>
      <c r="O8637" s="2">
        <f t="shared" si="2417"/>
        <v>-1.7725996471428687</v>
      </c>
      <c r="P8637" s="2">
        <f t="shared" si="2426"/>
        <v>30.227400352857131</v>
      </c>
      <c r="Q8637" s="2">
        <f t="shared" si="2418"/>
        <v>14.272599647142869</v>
      </c>
      <c r="R8637" s="2">
        <f t="shared" si="2427"/>
        <v>9.1802469999999997E-2</v>
      </c>
      <c r="S8637" s="2">
        <f t="shared" si="2419"/>
        <v>14.180797177142869</v>
      </c>
      <c r="T8637" s="2">
        <f t="shared" si="2430"/>
        <v>0</v>
      </c>
      <c r="U8637" s="2">
        <f t="shared" si="2420"/>
        <v>0</v>
      </c>
      <c r="V8637" t="str">
        <f t="shared" si="2428"/>
        <v>N</v>
      </c>
      <c r="W8637" s="2">
        <f t="shared" si="2429"/>
        <v>0</v>
      </c>
      <c r="X8637" s="2">
        <f t="shared" si="2421"/>
        <v>0</v>
      </c>
      <c r="Y8637" s="2"/>
    </row>
    <row r="8638" spans="1:25" x14ac:dyDescent="0.2">
      <c r="A8638">
        <v>19</v>
      </c>
      <c r="B8638" s="1">
        <v>43095.791666645724</v>
      </c>
      <c r="C8638">
        <v>45.2</v>
      </c>
      <c r="D8638" s="15">
        <f t="shared" si="2422"/>
        <v>45.2</v>
      </c>
      <c r="E8638">
        <v>32</v>
      </c>
      <c r="F8638" s="6">
        <v>3.81523E-2</v>
      </c>
      <c r="G8638" s="6">
        <v>-1.5167529999999999E-2</v>
      </c>
      <c r="H8638" s="6">
        <f t="shared" si="2413"/>
        <v>2.2984770000000002E-2</v>
      </c>
      <c r="I8638" s="6">
        <f t="shared" si="2414"/>
        <v>13.200000000000003</v>
      </c>
      <c r="J8638" s="6">
        <f t="shared" si="2415"/>
        <v>13.177015230000002</v>
      </c>
      <c r="K8638" s="3">
        <f t="shared" si="2423"/>
        <v>15.059445977142872</v>
      </c>
      <c r="L8638" s="6">
        <f t="shared" si="2416"/>
        <v>0</v>
      </c>
      <c r="M8638" s="6">
        <f t="shared" si="2424"/>
        <v>178.18290655999996</v>
      </c>
      <c r="N8638" s="6">
        <f t="shared" si="2425"/>
        <v>1.8824307471428767</v>
      </c>
      <c r="O8638" s="2">
        <f t="shared" si="2417"/>
        <v>-1.8824307471428767</v>
      </c>
      <c r="P8638" s="2">
        <f t="shared" si="2426"/>
        <v>30.117569252857123</v>
      </c>
      <c r="Q8638" s="2">
        <f t="shared" si="2418"/>
        <v>15.08243074714288</v>
      </c>
      <c r="R8638" s="2">
        <f t="shared" si="2427"/>
        <v>2.2984770000000002E-2</v>
      </c>
      <c r="S8638" s="2">
        <f t="shared" si="2419"/>
        <v>15.059445977142879</v>
      </c>
      <c r="T8638" s="2">
        <f t="shared" si="2430"/>
        <v>0</v>
      </c>
      <c r="U8638" s="2">
        <f t="shared" si="2420"/>
        <v>0</v>
      </c>
      <c r="V8638" t="str">
        <f t="shared" si="2428"/>
        <v>N</v>
      </c>
      <c r="W8638" s="2">
        <f t="shared" si="2429"/>
        <v>0</v>
      </c>
      <c r="X8638" s="2">
        <f t="shared" si="2421"/>
        <v>0</v>
      </c>
      <c r="Y8638" s="2"/>
    </row>
    <row r="8639" spans="1:25" x14ac:dyDescent="0.2">
      <c r="A8639">
        <v>20</v>
      </c>
      <c r="B8639" s="1">
        <v>43095.833333312388</v>
      </c>
      <c r="C8639">
        <v>45.1</v>
      </c>
      <c r="D8639" s="15">
        <f t="shared" si="2422"/>
        <v>45.1</v>
      </c>
      <c r="E8639">
        <v>32</v>
      </c>
      <c r="F8639" s="6">
        <v>0</v>
      </c>
      <c r="G8639" s="6">
        <v>-1.5167529999999999E-2</v>
      </c>
      <c r="H8639" s="6">
        <f t="shared" si="2413"/>
        <v>-1.5167529999999999E-2</v>
      </c>
      <c r="I8639" s="6">
        <f t="shared" si="2414"/>
        <v>13.100000000000001</v>
      </c>
      <c r="J8639" s="6">
        <f t="shared" si="2415"/>
        <v>13.115167530000001</v>
      </c>
      <c r="K8639" s="3">
        <f t="shared" si="2423"/>
        <v>14.988762891428564</v>
      </c>
      <c r="L8639" s="6">
        <f t="shared" si="2416"/>
        <v>0</v>
      </c>
      <c r="M8639" s="6">
        <f t="shared" si="2424"/>
        <v>163.1941436685714</v>
      </c>
      <c r="N8639" s="6">
        <f t="shared" si="2425"/>
        <v>1.8735953614285563</v>
      </c>
      <c r="O8639" s="2">
        <f t="shared" si="2417"/>
        <v>-1.8735953614285563</v>
      </c>
      <c r="P8639" s="2">
        <f t="shared" si="2426"/>
        <v>30.126404638571444</v>
      </c>
      <c r="Q8639" s="2">
        <f t="shared" si="2418"/>
        <v>14.973595361428558</v>
      </c>
      <c r="R8639" s="2">
        <f t="shared" si="2427"/>
        <v>-1.5167529999999999E-2</v>
      </c>
      <c r="S8639" s="2">
        <f t="shared" si="2419"/>
        <v>14.988762891428557</v>
      </c>
      <c r="T8639" s="2">
        <f t="shared" si="2430"/>
        <v>0</v>
      </c>
      <c r="U8639" s="2">
        <f t="shared" si="2420"/>
        <v>0</v>
      </c>
      <c r="V8639" t="str">
        <f t="shared" si="2428"/>
        <v>N</v>
      </c>
      <c r="W8639" s="2">
        <f t="shared" si="2429"/>
        <v>0</v>
      </c>
      <c r="X8639" s="2">
        <f t="shared" si="2421"/>
        <v>0</v>
      </c>
      <c r="Y8639" s="2"/>
    </row>
    <row r="8640" spans="1:25" x14ac:dyDescent="0.2">
      <c r="A8640">
        <v>21</v>
      </c>
      <c r="B8640" s="1">
        <v>43095.874999979053</v>
      </c>
      <c r="C8640">
        <v>42.3</v>
      </c>
      <c r="D8640" s="15">
        <f t="shared" si="2422"/>
        <v>42.3</v>
      </c>
      <c r="E8640">
        <v>32</v>
      </c>
      <c r="F8640" s="6">
        <v>0</v>
      </c>
      <c r="G8640" s="6">
        <v>-1.5167529999999999E-2</v>
      </c>
      <c r="H8640" s="6">
        <f t="shared" si="2413"/>
        <v>-1.5167529999999999E-2</v>
      </c>
      <c r="I8640" s="6">
        <f t="shared" si="2414"/>
        <v>10.299999999999997</v>
      </c>
      <c r="J8640" s="6">
        <f t="shared" si="2415"/>
        <v>10.315167529999997</v>
      </c>
      <c r="K8640" s="3">
        <f t="shared" si="2423"/>
        <v>11.788762891428576</v>
      </c>
      <c r="L8640" s="6">
        <f t="shared" si="2416"/>
        <v>0</v>
      </c>
      <c r="M8640" s="6">
        <f t="shared" si="2424"/>
        <v>151.40538077714282</v>
      </c>
      <c r="N8640" s="6">
        <f t="shared" si="2425"/>
        <v>1.4735953614285791</v>
      </c>
      <c r="O8640" s="2">
        <f t="shared" si="2417"/>
        <v>-1.4735953614285791</v>
      </c>
      <c r="P8640" s="2">
        <f t="shared" si="2426"/>
        <v>30.526404638571421</v>
      </c>
      <c r="Q8640" s="2">
        <f t="shared" si="2418"/>
        <v>11.773595361428576</v>
      </c>
      <c r="R8640" s="2">
        <f t="shared" si="2427"/>
        <v>-1.5167529999999999E-2</v>
      </c>
      <c r="S8640" s="2">
        <f t="shared" si="2419"/>
        <v>11.788762891428576</v>
      </c>
      <c r="T8640" s="2">
        <f t="shared" si="2430"/>
        <v>0</v>
      </c>
      <c r="U8640" s="2">
        <f t="shared" si="2420"/>
        <v>0</v>
      </c>
      <c r="V8640" t="str">
        <f t="shared" si="2428"/>
        <v>N</v>
      </c>
      <c r="W8640" s="2">
        <f t="shared" si="2429"/>
        <v>0</v>
      </c>
      <c r="X8640" s="2">
        <f t="shared" si="2421"/>
        <v>0</v>
      </c>
      <c r="Y8640" s="2"/>
    </row>
    <row r="8641" spans="1:25" x14ac:dyDescent="0.2">
      <c r="A8641">
        <v>22</v>
      </c>
      <c r="B8641" s="1">
        <v>43095.916666645717</v>
      </c>
      <c r="C8641">
        <v>40.9</v>
      </c>
      <c r="D8641" s="15">
        <f t="shared" si="2422"/>
        <v>40.9</v>
      </c>
      <c r="E8641">
        <v>32</v>
      </c>
      <c r="F8641" s="6">
        <v>0</v>
      </c>
      <c r="G8641" s="6">
        <v>-1.5167529999999999E-2</v>
      </c>
      <c r="H8641" s="6">
        <f t="shared" si="2413"/>
        <v>-1.5167529999999999E-2</v>
      </c>
      <c r="I8641" s="6">
        <f t="shared" si="2414"/>
        <v>8.8999999999999986</v>
      </c>
      <c r="J8641" s="6">
        <f t="shared" si="2415"/>
        <v>8.915167529999998</v>
      </c>
      <c r="K8641" s="3">
        <f t="shared" si="2423"/>
        <v>10.188762891428581</v>
      </c>
      <c r="L8641" s="6">
        <f t="shared" si="2416"/>
        <v>0</v>
      </c>
      <c r="M8641" s="6">
        <f t="shared" si="2424"/>
        <v>141.21661788571424</v>
      </c>
      <c r="N8641" s="6">
        <f t="shared" si="2425"/>
        <v>1.2735953614285904</v>
      </c>
      <c r="O8641" s="2">
        <f t="shared" si="2417"/>
        <v>-1.2735953614285904</v>
      </c>
      <c r="P8641" s="2">
        <f t="shared" si="2426"/>
        <v>30.72640463857141</v>
      </c>
      <c r="Q8641" s="2">
        <f t="shared" si="2418"/>
        <v>10.173595361428589</v>
      </c>
      <c r="R8641" s="2">
        <f t="shared" si="2427"/>
        <v>-1.5167529999999999E-2</v>
      </c>
      <c r="S8641" s="2">
        <f t="shared" si="2419"/>
        <v>10.188762891428588</v>
      </c>
      <c r="T8641" s="2">
        <f t="shared" si="2430"/>
        <v>0</v>
      </c>
      <c r="U8641" s="2">
        <f t="shared" si="2420"/>
        <v>0</v>
      </c>
      <c r="V8641" t="str">
        <f t="shared" si="2428"/>
        <v>N</v>
      </c>
      <c r="W8641" s="2">
        <f t="shared" si="2429"/>
        <v>0</v>
      </c>
      <c r="X8641" s="2">
        <f t="shared" si="2421"/>
        <v>0</v>
      </c>
      <c r="Y8641" s="2"/>
    </row>
    <row r="8642" spans="1:25" x14ac:dyDescent="0.2">
      <c r="A8642">
        <v>23</v>
      </c>
      <c r="B8642" s="1">
        <v>43095.958333312381</v>
      </c>
      <c r="C8642">
        <v>39.200000000000003</v>
      </c>
      <c r="D8642" s="15">
        <f t="shared" si="2422"/>
        <v>39.200000000000003</v>
      </c>
      <c r="E8642">
        <v>32</v>
      </c>
      <c r="F8642" s="6">
        <v>0</v>
      </c>
      <c r="G8642" s="6">
        <v>-1.5167529999999999E-2</v>
      </c>
      <c r="H8642" s="6">
        <f t="shared" si="2413"/>
        <v>-1.5167529999999999E-2</v>
      </c>
      <c r="I8642" s="6">
        <f t="shared" si="2414"/>
        <v>7.2000000000000028</v>
      </c>
      <c r="J8642" s="6">
        <f t="shared" si="2415"/>
        <v>7.2151675300000031</v>
      </c>
      <c r="K8642" s="3">
        <f t="shared" si="2423"/>
        <v>8.2459057485714311</v>
      </c>
      <c r="L8642" s="6">
        <f t="shared" si="2416"/>
        <v>0</v>
      </c>
      <c r="M8642" s="6">
        <f t="shared" si="2424"/>
        <v>132.97071213714281</v>
      </c>
      <c r="N8642" s="6">
        <f t="shared" si="2425"/>
        <v>1.0307382185714289</v>
      </c>
      <c r="O8642" s="2">
        <f t="shared" si="2417"/>
        <v>-1.0307382185714289</v>
      </c>
      <c r="P8642" s="2">
        <f t="shared" si="2426"/>
        <v>30.969261781428571</v>
      </c>
      <c r="Q8642" s="2">
        <f t="shared" si="2418"/>
        <v>8.2307382185714317</v>
      </c>
      <c r="R8642" s="2">
        <f t="shared" si="2427"/>
        <v>-1.5167529999999999E-2</v>
      </c>
      <c r="S8642" s="2">
        <f t="shared" si="2419"/>
        <v>8.2459057485714311</v>
      </c>
      <c r="T8642" s="2">
        <f t="shared" si="2430"/>
        <v>0</v>
      </c>
      <c r="U8642" s="2">
        <f t="shared" si="2420"/>
        <v>0</v>
      </c>
      <c r="V8642" t="str">
        <f t="shared" si="2428"/>
        <v>N</v>
      </c>
      <c r="W8642" s="2">
        <f t="shared" si="2429"/>
        <v>0</v>
      </c>
      <c r="X8642" s="2">
        <f t="shared" si="2421"/>
        <v>0</v>
      </c>
      <c r="Y8642" s="2"/>
    </row>
    <row r="8643" spans="1:25" x14ac:dyDescent="0.2">
      <c r="A8643">
        <v>0</v>
      </c>
      <c r="B8643" s="1">
        <v>43095.999999979045</v>
      </c>
      <c r="C8643">
        <v>36.4</v>
      </c>
      <c r="D8643" s="15">
        <f t="shared" si="2422"/>
        <v>36.4</v>
      </c>
      <c r="E8643">
        <v>32</v>
      </c>
      <c r="F8643" s="6">
        <v>0</v>
      </c>
      <c r="G8643" s="6">
        <v>-1.5167529999999999E-2</v>
      </c>
      <c r="H8643" s="6">
        <f t="shared" ref="H8643:H8706" si="2431">(F8643+G8643)</f>
        <v>-1.5167529999999999E-2</v>
      </c>
      <c r="I8643" s="6">
        <f t="shared" ref="I8643:I8706" si="2432">IF((D8643-E8643)&gt;0,D8643-E8643,0)</f>
        <v>4.3999999999999986</v>
      </c>
      <c r="J8643" s="6">
        <f t="shared" ref="J8643:J8706" si="2433">IF((I8643-H8643)&gt;0, (I8643-H8643), (0))</f>
        <v>4.4151675299999988</v>
      </c>
      <c r="K8643" s="3">
        <f t="shared" si="2423"/>
        <v>5.0459057485714283</v>
      </c>
      <c r="L8643" s="6">
        <f t="shared" ref="L8643:L8706" si="2434">IF(J8643=0, H8643-I8643,0)</f>
        <v>0</v>
      </c>
      <c r="M8643" s="6">
        <f t="shared" si="2424"/>
        <v>127.92480638857138</v>
      </c>
      <c r="N8643" s="6">
        <f t="shared" si="2425"/>
        <v>0.63073821857143741</v>
      </c>
      <c r="O8643" s="2">
        <f t="shared" ref="O8643:O8706" si="2435">IF((N8643&lt;E8643-$AA$7),-N8643,$AA$7-E8643)</f>
        <v>-0.63073821857143741</v>
      </c>
      <c r="P8643" s="2">
        <f t="shared" si="2426"/>
        <v>31.369261781428563</v>
      </c>
      <c r="Q8643" s="2">
        <f t="shared" ref="Q8643:Q8706" si="2436">D8643-P8643</f>
        <v>5.030738218571436</v>
      </c>
      <c r="R8643" s="2">
        <f t="shared" si="2427"/>
        <v>-1.5167529999999999E-2</v>
      </c>
      <c r="S8643" s="2">
        <f t="shared" ref="S8643:S8706" si="2437">IF(Q8643-R8643&gt;0, Q8643-R8643, 0)</f>
        <v>5.0459057485714363</v>
      </c>
      <c r="T8643" s="2">
        <f t="shared" si="2430"/>
        <v>0</v>
      </c>
      <c r="U8643" s="2">
        <f t="shared" ref="U8643:U8706" si="2438">N8643+O8643</f>
        <v>0</v>
      </c>
      <c r="V8643" t="str">
        <f t="shared" si="2428"/>
        <v>N</v>
      </c>
      <c r="W8643" s="2">
        <f t="shared" si="2429"/>
        <v>0</v>
      </c>
      <c r="X8643" s="2">
        <f t="shared" ref="X8643:X8706" si="2439">D8643- (P8643+R8643+S8643)</f>
        <v>0</v>
      </c>
      <c r="Y8643" s="2"/>
    </row>
    <row r="8644" spans="1:25" x14ac:dyDescent="0.2">
      <c r="A8644">
        <v>1</v>
      </c>
      <c r="B8644" s="1">
        <v>43096.041666645709</v>
      </c>
      <c r="C8644">
        <v>34.700000000000003</v>
      </c>
      <c r="D8644" s="15">
        <f t="shared" ref="D8644:D8707" si="2440">C8644/$AA$4*$AA$5</f>
        <v>34.700000000000003</v>
      </c>
      <c r="E8644">
        <v>32</v>
      </c>
      <c r="F8644" s="6">
        <v>0</v>
      </c>
      <c r="G8644" s="6">
        <v>-1.5167529999999999E-2</v>
      </c>
      <c r="H8644" s="6">
        <f t="shared" si="2431"/>
        <v>-1.5167529999999999E-2</v>
      </c>
      <c r="I8644" s="6">
        <f t="shared" si="2432"/>
        <v>2.7000000000000028</v>
      </c>
      <c r="J8644" s="6">
        <f t="shared" si="2433"/>
        <v>2.7151675300000027</v>
      </c>
      <c r="K8644" s="3">
        <f t="shared" ref="K8644:K8707" si="2441">IF((M8643-M8644)&gt;0,M8643-M8644,0)</f>
        <v>3.1030486057142923</v>
      </c>
      <c r="L8644" s="6">
        <f t="shared" si="2434"/>
        <v>0</v>
      </c>
      <c r="M8644" s="6">
        <f t="shared" ref="M8644:M8707" si="2442">IF( (M8643-J8644/$AA$11+L8644)&gt;$AA$25, IF((M8643-J8644/$AA$11+L8644)&lt;$AA$9,(M8643-J8644/$AA$11+L8644),$AA$9), $AA$25)</f>
        <v>124.82175778285709</v>
      </c>
      <c r="N8644" s="6">
        <f t="shared" ref="N8644:N8707" si="2443">IF(((M8643-J8644+L8644)-M8644)&gt;0,((M8643-J8644+L8644)-M8644),0)</f>
        <v>0.38788107571429009</v>
      </c>
      <c r="O8644" s="2">
        <f t="shared" si="2435"/>
        <v>-0.38788107571429009</v>
      </c>
      <c r="P8644" s="2">
        <f t="shared" ref="P8644:P8707" si="2444">E8644+O8644</f>
        <v>31.61211892428571</v>
      </c>
      <c r="Q8644" s="2">
        <f t="shared" si="2436"/>
        <v>3.0878810757142929</v>
      </c>
      <c r="R8644" s="2">
        <f t="shared" ref="R8644:R8707" si="2445">IF(Q8644&gt;H8644, H8644, Q8644)</f>
        <v>-1.5167529999999999E-2</v>
      </c>
      <c r="S8644" s="2">
        <f t="shared" si="2437"/>
        <v>3.1030486057142928</v>
      </c>
      <c r="T8644" s="2">
        <f t="shared" si="2430"/>
        <v>0</v>
      </c>
      <c r="U8644" s="2">
        <f t="shared" si="2438"/>
        <v>0</v>
      </c>
      <c r="V8644" t="str">
        <f t="shared" ref="V8644:V8707" si="2446">IF(AND(A8644&gt;7,A8644&lt;17), "Y", "N")</f>
        <v>N</v>
      </c>
      <c r="W8644" s="2">
        <f t="shared" ref="W8644:W8707" si="2447">IF(V8644="Y", U8644, 0)</f>
        <v>0</v>
      </c>
      <c r="X8644" s="2">
        <f t="shared" si="2439"/>
        <v>0</v>
      </c>
      <c r="Y8644" s="2"/>
    </row>
    <row r="8645" spans="1:25" x14ac:dyDescent="0.2">
      <c r="A8645">
        <v>2</v>
      </c>
      <c r="B8645" s="1">
        <v>43096.083333312374</v>
      </c>
      <c r="C8645">
        <v>33.5</v>
      </c>
      <c r="D8645" s="15">
        <f t="shared" si="2440"/>
        <v>33.5</v>
      </c>
      <c r="E8645">
        <v>32</v>
      </c>
      <c r="F8645" s="6">
        <v>0</v>
      </c>
      <c r="G8645" s="6">
        <v>-1.5167529999999999E-2</v>
      </c>
      <c r="H8645" s="6">
        <f t="shared" si="2431"/>
        <v>-1.5167529999999999E-2</v>
      </c>
      <c r="I8645" s="6">
        <f t="shared" si="2432"/>
        <v>1.5</v>
      </c>
      <c r="J8645" s="6">
        <f t="shared" si="2433"/>
        <v>1.51516753</v>
      </c>
      <c r="K8645" s="3">
        <f t="shared" si="2441"/>
        <v>1.7316200342857115</v>
      </c>
      <c r="L8645" s="6">
        <f t="shared" si="2434"/>
        <v>0</v>
      </c>
      <c r="M8645" s="6">
        <f t="shared" si="2442"/>
        <v>123.09013774857138</v>
      </c>
      <c r="N8645" s="6">
        <f t="shared" si="2443"/>
        <v>0.21645250428571217</v>
      </c>
      <c r="O8645" s="2">
        <f t="shared" si="2435"/>
        <v>-0.21645250428571217</v>
      </c>
      <c r="P8645" s="2">
        <f t="shared" si="2444"/>
        <v>31.783547495714288</v>
      </c>
      <c r="Q8645" s="2">
        <f t="shared" si="2436"/>
        <v>1.7164525042857122</v>
      </c>
      <c r="R8645" s="2">
        <f t="shared" si="2445"/>
        <v>-1.5167529999999999E-2</v>
      </c>
      <c r="S8645" s="2">
        <f t="shared" si="2437"/>
        <v>1.7316200342857122</v>
      </c>
      <c r="T8645" s="2">
        <f t="shared" si="2430"/>
        <v>0</v>
      </c>
      <c r="U8645" s="2">
        <f t="shared" si="2438"/>
        <v>0</v>
      </c>
      <c r="V8645" t="str">
        <f t="shared" si="2446"/>
        <v>N</v>
      </c>
      <c r="W8645" s="2">
        <f t="shared" si="2447"/>
        <v>0</v>
      </c>
      <c r="X8645" s="2">
        <f t="shared" si="2439"/>
        <v>0</v>
      </c>
      <c r="Y8645" s="2"/>
    </row>
    <row r="8646" spans="1:25" x14ac:dyDescent="0.2">
      <c r="A8646">
        <v>3</v>
      </c>
      <c r="B8646" s="1">
        <v>43096.124999979038</v>
      </c>
      <c r="C8646">
        <v>32.6</v>
      </c>
      <c r="D8646" s="15">
        <f t="shared" si="2440"/>
        <v>32.6</v>
      </c>
      <c r="E8646">
        <v>32</v>
      </c>
      <c r="F8646" s="6">
        <v>0</v>
      </c>
      <c r="G8646" s="6">
        <v>-1.5167529999999999E-2</v>
      </c>
      <c r="H8646" s="6">
        <f t="shared" si="2431"/>
        <v>-1.5167529999999999E-2</v>
      </c>
      <c r="I8646" s="6">
        <f t="shared" si="2432"/>
        <v>0.60000000000000142</v>
      </c>
      <c r="J8646" s="6">
        <f t="shared" si="2433"/>
        <v>0.61516753000000146</v>
      </c>
      <c r="K8646" s="3">
        <f t="shared" si="2441"/>
        <v>0.70304860571428662</v>
      </c>
      <c r="L8646" s="6">
        <f t="shared" si="2434"/>
        <v>0</v>
      </c>
      <c r="M8646" s="6">
        <f t="shared" si="2442"/>
        <v>122.38708914285709</v>
      </c>
      <c r="N8646" s="6">
        <f t="shared" si="2443"/>
        <v>8.7881075714278722E-2</v>
      </c>
      <c r="O8646" s="2">
        <f t="shared" si="2435"/>
        <v>-8.7881075714278722E-2</v>
      </c>
      <c r="P8646" s="2">
        <f t="shared" si="2444"/>
        <v>31.912118924285721</v>
      </c>
      <c r="Q8646" s="2">
        <f t="shared" si="2436"/>
        <v>0.68788107571428014</v>
      </c>
      <c r="R8646" s="2">
        <f t="shared" si="2445"/>
        <v>-1.5167529999999999E-2</v>
      </c>
      <c r="S8646" s="2">
        <f t="shared" si="2437"/>
        <v>0.70304860571428018</v>
      </c>
      <c r="T8646" s="2">
        <f t="shared" si="2430"/>
        <v>0</v>
      </c>
      <c r="U8646" s="2">
        <f t="shared" si="2438"/>
        <v>0</v>
      </c>
      <c r="V8646" t="str">
        <f t="shared" si="2446"/>
        <v>N</v>
      </c>
      <c r="W8646" s="2">
        <f t="shared" si="2447"/>
        <v>0</v>
      </c>
      <c r="X8646" s="2">
        <f t="shared" si="2439"/>
        <v>0</v>
      </c>
      <c r="Y8646" s="2"/>
    </row>
    <row r="8647" spans="1:25" x14ac:dyDescent="0.2">
      <c r="A8647">
        <v>4</v>
      </c>
      <c r="B8647" s="1">
        <v>43096.166666645702</v>
      </c>
      <c r="C8647">
        <v>32.4</v>
      </c>
      <c r="D8647" s="15">
        <f t="shared" si="2440"/>
        <v>32.4</v>
      </c>
      <c r="E8647">
        <v>32</v>
      </c>
      <c r="F8647" s="6">
        <v>7.7536499999999994E-2</v>
      </c>
      <c r="G8647" s="6">
        <v>-1.5167529999999999E-2</v>
      </c>
      <c r="H8647" s="6">
        <f t="shared" si="2431"/>
        <v>6.2368969999999996E-2</v>
      </c>
      <c r="I8647" s="6">
        <f t="shared" si="2432"/>
        <v>0.39999999999999858</v>
      </c>
      <c r="J8647" s="6">
        <f t="shared" si="2433"/>
        <v>0.33763102999999861</v>
      </c>
      <c r="K8647" s="3">
        <f t="shared" si="2441"/>
        <v>0.38586403428571714</v>
      </c>
      <c r="L8647" s="6">
        <f t="shared" si="2434"/>
        <v>0</v>
      </c>
      <c r="M8647" s="6">
        <f t="shared" si="2442"/>
        <v>122.00122510857138</v>
      </c>
      <c r="N8647" s="6">
        <f t="shared" si="2443"/>
        <v>4.8233004285719971E-2</v>
      </c>
      <c r="O8647" s="2">
        <f t="shared" si="2435"/>
        <v>-4.8233004285719971E-2</v>
      </c>
      <c r="P8647" s="2">
        <f t="shared" si="2444"/>
        <v>31.95176699571428</v>
      </c>
      <c r="Q8647" s="2">
        <f t="shared" si="2436"/>
        <v>0.44823300428571855</v>
      </c>
      <c r="R8647" s="2">
        <f t="shared" si="2445"/>
        <v>6.2368969999999996E-2</v>
      </c>
      <c r="S8647" s="2">
        <f t="shared" si="2437"/>
        <v>0.38586403428571858</v>
      </c>
      <c r="T8647" s="2">
        <f t="shared" si="2430"/>
        <v>0</v>
      </c>
      <c r="U8647" s="2">
        <f t="shared" si="2438"/>
        <v>0</v>
      </c>
      <c r="V8647" t="str">
        <f t="shared" si="2446"/>
        <v>N</v>
      </c>
      <c r="W8647" s="2">
        <f t="shared" si="2447"/>
        <v>0</v>
      </c>
      <c r="X8647" s="2">
        <f t="shared" si="2439"/>
        <v>0</v>
      </c>
      <c r="Y8647" s="2"/>
    </row>
    <row r="8648" spans="1:25" x14ac:dyDescent="0.2">
      <c r="A8648">
        <v>5</v>
      </c>
      <c r="B8648" s="1">
        <v>43096.208333312366</v>
      </c>
      <c r="C8648">
        <v>32.4</v>
      </c>
      <c r="D8648" s="15">
        <f t="shared" si="2440"/>
        <v>32.4</v>
      </c>
      <c r="E8648">
        <v>32</v>
      </c>
      <c r="F8648" s="6">
        <v>0</v>
      </c>
      <c r="G8648" s="6">
        <v>-1.5167529999999999E-2</v>
      </c>
      <c r="H8648" s="6">
        <f t="shared" si="2431"/>
        <v>-1.5167529999999999E-2</v>
      </c>
      <c r="I8648" s="6">
        <f t="shared" si="2432"/>
        <v>0.39999999999999858</v>
      </c>
      <c r="J8648" s="6">
        <f t="shared" si="2433"/>
        <v>0.41516752999999856</v>
      </c>
      <c r="K8648" s="3">
        <f t="shared" si="2441"/>
        <v>0.47447717714285886</v>
      </c>
      <c r="L8648" s="6">
        <f t="shared" si="2434"/>
        <v>0</v>
      </c>
      <c r="M8648" s="6">
        <f t="shared" si="2442"/>
        <v>121.52674793142852</v>
      </c>
      <c r="N8648" s="6">
        <f t="shared" si="2443"/>
        <v>5.9309647142853805E-2</v>
      </c>
      <c r="O8648" s="2">
        <f t="shared" si="2435"/>
        <v>-5.9309647142853805E-2</v>
      </c>
      <c r="P8648" s="2">
        <f t="shared" si="2444"/>
        <v>31.940690352857146</v>
      </c>
      <c r="Q8648" s="2">
        <f t="shared" si="2436"/>
        <v>0.45930964714285238</v>
      </c>
      <c r="R8648" s="2">
        <f t="shared" si="2445"/>
        <v>-1.5167529999999999E-2</v>
      </c>
      <c r="S8648" s="2">
        <f t="shared" si="2437"/>
        <v>0.47447717714285237</v>
      </c>
      <c r="T8648" s="2">
        <f t="shared" si="2430"/>
        <v>0</v>
      </c>
      <c r="U8648" s="2">
        <f t="shared" si="2438"/>
        <v>0</v>
      </c>
      <c r="V8648" t="str">
        <f t="shared" si="2446"/>
        <v>N</v>
      </c>
      <c r="W8648" s="2">
        <f t="shared" si="2447"/>
        <v>0</v>
      </c>
      <c r="X8648" s="2">
        <f t="shared" si="2439"/>
        <v>0</v>
      </c>
      <c r="Y8648" s="2"/>
    </row>
    <row r="8649" spans="1:25" x14ac:dyDescent="0.2">
      <c r="A8649">
        <v>6</v>
      </c>
      <c r="B8649" s="1">
        <v>43096.249999979031</v>
      </c>
      <c r="C8649">
        <v>32.299999999999997</v>
      </c>
      <c r="D8649" s="15">
        <f t="shared" si="2440"/>
        <v>32.299999999999997</v>
      </c>
      <c r="E8649">
        <v>32</v>
      </c>
      <c r="F8649" s="6">
        <v>0</v>
      </c>
      <c r="G8649" s="6">
        <v>-1.5167529999999999E-2</v>
      </c>
      <c r="H8649" s="6">
        <f t="shared" si="2431"/>
        <v>-1.5167529999999999E-2</v>
      </c>
      <c r="I8649" s="6">
        <f t="shared" si="2432"/>
        <v>0.29999999999999716</v>
      </c>
      <c r="J8649" s="6">
        <f t="shared" si="2433"/>
        <v>0.31516752999999714</v>
      </c>
      <c r="K8649" s="3">
        <f t="shared" si="2441"/>
        <v>0.36019146285714498</v>
      </c>
      <c r="L8649" s="6">
        <f t="shared" si="2434"/>
        <v>0</v>
      </c>
      <c r="M8649" s="6">
        <f t="shared" si="2442"/>
        <v>121.16655646857137</v>
      </c>
      <c r="N8649" s="6">
        <f t="shared" si="2443"/>
        <v>4.5023932857148452E-2</v>
      </c>
      <c r="O8649" s="2">
        <f t="shared" si="2435"/>
        <v>-4.5023932857148452E-2</v>
      </c>
      <c r="P8649" s="2">
        <f t="shared" si="2444"/>
        <v>31.954976067142852</v>
      </c>
      <c r="Q8649" s="2">
        <f t="shared" si="2436"/>
        <v>0.34502393285714561</v>
      </c>
      <c r="R8649" s="2">
        <f t="shared" si="2445"/>
        <v>-1.5167529999999999E-2</v>
      </c>
      <c r="S8649" s="2">
        <f t="shared" si="2437"/>
        <v>0.36019146285714559</v>
      </c>
      <c r="T8649" s="2">
        <f t="shared" si="2430"/>
        <v>0</v>
      </c>
      <c r="U8649" s="2">
        <f t="shared" si="2438"/>
        <v>0</v>
      </c>
      <c r="V8649" t="str">
        <f t="shared" si="2446"/>
        <v>N</v>
      </c>
      <c r="W8649" s="2">
        <f t="shared" si="2447"/>
        <v>0</v>
      </c>
      <c r="X8649" s="2">
        <f t="shared" si="2439"/>
        <v>0</v>
      </c>
      <c r="Y8649" s="2"/>
    </row>
    <row r="8650" spans="1:25" x14ac:dyDescent="0.2">
      <c r="A8650">
        <v>7</v>
      </c>
      <c r="B8650" s="1">
        <v>43096.291666645695</v>
      </c>
      <c r="C8650">
        <v>32.9</v>
      </c>
      <c r="D8650" s="15">
        <f t="shared" si="2440"/>
        <v>32.9</v>
      </c>
      <c r="E8650">
        <v>32</v>
      </c>
      <c r="F8650" s="6">
        <v>0</v>
      </c>
      <c r="G8650" s="6">
        <v>6.60107</v>
      </c>
      <c r="H8650" s="6">
        <f t="shared" si="2431"/>
        <v>6.60107</v>
      </c>
      <c r="I8650" s="6">
        <f t="shared" si="2432"/>
        <v>0.89999999999999858</v>
      </c>
      <c r="J8650" s="6">
        <f t="shared" si="2433"/>
        <v>0</v>
      </c>
      <c r="K8650" s="3">
        <f t="shared" si="2441"/>
        <v>0</v>
      </c>
      <c r="L8650" s="6">
        <f t="shared" si="2434"/>
        <v>5.7010700000000014</v>
      </c>
      <c r="M8650" s="6">
        <f t="shared" si="2442"/>
        <v>126.86762646857137</v>
      </c>
      <c r="N8650" s="6">
        <f t="shared" si="2443"/>
        <v>0</v>
      </c>
      <c r="O8650" s="2">
        <f t="shared" si="2435"/>
        <v>0</v>
      </c>
      <c r="P8650" s="2">
        <f t="shared" si="2444"/>
        <v>32</v>
      </c>
      <c r="Q8650" s="2">
        <f t="shared" si="2436"/>
        <v>0.89999999999999858</v>
      </c>
      <c r="R8650" s="2">
        <f t="shared" si="2445"/>
        <v>0.89999999999999858</v>
      </c>
      <c r="S8650" s="2">
        <f t="shared" si="2437"/>
        <v>0</v>
      </c>
      <c r="T8650" s="2">
        <f t="shared" ref="T8650:T8713" si="2448">IF(Q8650-R8650&gt;0, 0, ABS(M8649-M8650))</f>
        <v>5.7010700000000014</v>
      </c>
      <c r="U8650" s="2">
        <f t="shared" si="2438"/>
        <v>0</v>
      </c>
      <c r="V8650" t="str">
        <f t="shared" si="2446"/>
        <v>N</v>
      </c>
      <c r="W8650" s="2">
        <f t="shared" si="2447"/>
        <v>0</v>
      </c>
      <c r="X8650" s="2">
        <f t="shared" si="2439"/>
        <v>0</v>
      </c>
      <c r="Y8650" s="2"/>
    </row>
    <row r="8651" spans="1:25" x14ac:dyDescent="0.2">
      <c r="A8651">
        <v>8</v>
      </c>
      <c r="B8651" s="1">
        <v>43096.333333312359</v>
      </c>
      <c r="C8651">
        <v>34.799999999999997</v>
      </c>
      <c r="D8651" s="15">
        <f t="shared" si="2440"/>
        <v>34.799999999999997</v>
      </c>
      <c r="E8651">
        <v>32</v>
      </c>
      <c r="F8651" s="6">
        <v>0.24644099999999999</v>
      </c>
      <c r="G8651" s="6">
        <v>20.684819999999998</v>
      </c>
      <c r="H8651" s="6">
        <f t="shared" si="2431"/>
        <v>20.931260999999999</v>
      </c>
      <c r="I8651" s="6">
        <f t="shared" si="2432"/>
        <v>2.7999999999999972</v>
      </c>
      <c r="J8651" s="6">
        <f t="shared" si="2433"/>
        <v>0</v>
      </c>
      <c r="K8651" s="3">
        <f t="shared" si="2441"/>
        <v>0</v>
      </c>
      <c r="L8651" s="6">
        <f t="shared" si="2434"/>
        <v>18.131261000000002</v>
      </c>
      <c r="M8651" s="6">
        <f t="shared" si="2442"/>
        <v>144.99888746857138</v>
      </c>
      <c r="N8651" s="6">
        <f t="shared" si="2443"/>
        <v>0</v>
      </c>
      <c r="O8651" s="2">
        <f t="shared" si="2435"/>
        <v>0</v>
      </c>
      <c r="P8651" s="2">
        <f t="shared" si="2444"/>
        <v>32</v>
      </c>
      <c r="Q8651" s="2">
        <f t="shared" si="2436"/>
        <v>2.7999999999999972</v>
      </c>
      <c r="R8651" s="2">
        <f t="shared" si="2445"/>
        <v>2.7999999999999972</v>
      </c>
      <c r="S8651" s="2">
        <f t="shared" si="2437"/>
        <v>0</v>
      </c>
      <c r="T8651" s="2">
        <f t="shared" si="2448"/>
        <v>18.131261000000009</v>
      </c>
      <c r="U8651" s="2">
        <f t="shared" si="2438"/>
        <v>0</v>
      </c>
      <c r="V8651" t="str">
        <f t="shared" si="2446"/>
        <v>Y</v>
      </c>
      <c r="W8651" s="2">
        <f t="shared" si="2447"/>
        <v>0</v>
      </c>
      <c r="X8651" s="2">
        <f t="shared" si="2439"/>
        <v>0</v>
      </c>
      <c r="Y8651" s="2"/>
    </row>
    <row r="8652" spans="1:25" x14ac:dyDescent="0.2">
      <c r="A8652">
        <v>9</v>
      </c>
      <c r="B8652" s="1">
        <v>43096.374999979023</v>
      </c>
      <c r="C8652">
        <v>35.700000000000003</v>
      </c>
      <c r="D8652" s="15">
        <f t="shared" si="2440"/>
        <v>35.700000000000003</v>
      </c>
      <c r="E8652">
        <v>32</v>
      </c>
      <c r="F8652" s="6">
        <v>0.43954100000000002</v>
      </c>
      <c r="G8652" s="6">
        <v>32.196040000000004</v>
      </c>
      <c r="H8652" s="6">
        <f t="shared" si="2431"/>
        <v>32.635581000000002</v>
      </c>
      <c r="I8652" s="6">
        <f t="shared" si="2432"/>
        <v>3.7000000000000028</v>
      </c>
      <c r="J8652" s="6">
        <f t="shared" si="2433"/>
        <v>0</v>
      </c>
      <c r="K8652" s="3">
        <f t="shared" si="2441"/>
        <v>0</v>
      </c>
      <c r="L8652" s="6">
        <f t="shared" si="2434"/>
        <v>28.935580999999999</v>
      </c>
      <c r="M8652" s="6">
        <f t="shared" si="2442"/>
        <v>173.93446846857137</v>
      </c>
      <c r="N8652" s="6">
        <f t="shared" si="2443"/>
        <v>0</v>
      </c>
      <c r="O8652" s="2">
        <f t="shared" si="2435"/>
        <v>0</v>
      </c>
      <c r="P8652" s="2">
        <f t="shared" si="2444"/>
        <v>32</v>
      </c>
      <c r="Q8652" s="2">
        <f t="shared" si="2436"/>
        <v>3.7000000000000028</v>
      </c>
      <c r="R8652" s="2">
        <f t="shared" si="2445"/>
        <v>3.7000000000000028</v>
      </c>
      <c r="S8652" s="2">
        <f t="shared" si="2437"/>
        <v>0</v>
      </c>
      <c r="T8652" s="2">
        <f t="shared" si="2448"/>
        <v>28.935580999999985</v>
      </c>
      <c r="U8652" s="2">
        <f t="shared" si="2438"/>
        <v>0</v>
      </c>
      <c r="V8652" t="str">
        <f t="shared" si="2446"/>
        <v>Y</v>
      </c>
      <c r="W8652" s="2">
        <f t="shared" si="2447"/>
        <v>0</v>
      </c>
      <c r="X8652" s="2">
        <f t="shared" si="2439"/>
        <v>0</v>
      </c>
      <c r="Y8652" s="2"/>
    </row>
    <row r="8653" spans="1:25" x14ac:dyDescent="0.2">
      <c r="A8653">
        <v>10</v>
      </c>
      <c r="B8653" s="1">
        <v>43096.416666645688</v>
      </c>
      <c r="C8653">
        <v>39</v>
      </c>
      <c r="D8653" s="15">
        <f t="shared" si="2440"/>
        <v>39</v>
      </c>
      <c r="E8653">
        <v>32</v>
      </c>
      <c r="F8653" s="6">
        <v>0.36015000000000003</v>
      </c>
      <c r="G8653" s="6">
        <v>18.914470000000001</v>
      </c>
      <c r="H8653" s="6">
        <f t="shared" si="2431"/>
        <v>19.274620000000002</v>
      </c>
      <c r="I8653" s="6">
        <f t="shared" si="2432"/>
        <v>7</v>
      </c>
      <c r="J8653" s="6">
        <f t="shared" si="2433"/>
        <v>0</v>
      </c>
      <c r="K8653" s="3">
        <f t="shared" si="2441"/>
        <v>0</v>
      </c>
      <c r="L8653" s="6">
        <f t="shared" si="2434"/>
        <v>12.274620000000002</v>
      </c>
      <c r="M8653" s="6">
        <f t="shared" si="2442"/>
        <v>186.20908846857137</v>
      </c>
      <c r="N8653" s="6">
        <f t="shared" si="2443"/>
        <v>0</v>
      </c>
      <c r="O8653" s="2">
        <f t="shared" si="2435"/>
        <v>0</v>
      </c>
      <c r="P8653" s="2">
        <f t="shared" si="2444"/>
        <v>32</v>
      </c>
      <c r="Q8653" s="2">
        <f t="shared" si="2436"/>
        <v>7</v>
      </c>
      <c r="R8653" s="2">
        <f t="shared" si="2445"/>
        <v>7</v>
      </c>
      <c r="S8653" s="2">
        <f t="shared" si="2437"/>
        <v>0</v>
      </c>
      <c r="T8653" s="2">
        <f t="shared" si="2448"/>
        <v>12.274619999999999</v>
      </c>
      <c r="U8653" s="2">
        <f t="shared" si="2438"/>
        <v>0</v>
      </c>
      <c r="V8653" t="str">
        <f t="shared" si="2446"/>
        <v>Y</v>
      </c>
      <c r="W8653" s="2">
        <f t="shared" si="2447"/>
        <v>0</v>
      </c>
      <c r="X8653" s="2">
        <f t="shared" si="2439"/>
        <v>0</v>
      </c>
      <c r="Y8653" s="2"/>
    </row>
    <row r="8654" spans="1:25" x14ac:dyDescent="0.2">
      <c r="A8654">
        <v>11</v>
      </c>
      <c r="B8654" s="1">
        <v>43096.458333312352</v>
      </c>
      <c r="C8654">
        <v>41.1</v>
      </c>
      <c r="D8654" s="15">
        <f t="shared" si="2440"/>
        <v>41.1</v>
      </c>
      <c r="E8654">
        <v>32</v>
      </c>
      <c r="F8654" s="6">
        <v>0</v>
      </c>
      <c r="G8654" s="6">
        <v>44.988059999999997</v>
      </c>
      <c r="H8654" s="6">
        <f t="shared" si="2431"/>
        <v>44.988059999999997</v>
      </c>
      <c r="I8654" s="6">
        <f t="shared" si="2432"/>
        <v>9.1000000000000014</v>
      </c>
      <c r="J8654" s="6">
        <f t="shared" si="2433"/>
        <v>0</v>
      </c>
      <c r="K8654" s="3">
        <f t="shared" si="2441"/>
        <v>0</v>
      </c>
      <c r="L8654" s="6">
        <f t="shared" si="2434"/>
        <v>35.888059999999996</v>
      </c>
      <c r="M8654" s="6">
        <f t="shared" si="2442"/>
        <v>220</v>
      </c>
      <c r="N8654" s="6">
        <f t="shared" si="2443"/>
        <v>2.0971484685713619</v>
      </c>
      <c r="O8654" s="2">
        <f t="shared" si="2435"/>
        <v>-2.0971484685713619</v>
      </c>
      <c r="P8654" s="2">
        <f t="shared" si="2444"/>
        <v>29.902851531428638</v>
      </c>
      <c r="Q8654" s="2">
        <f t="shared" si="2436"/>
        <v>11.197148468571363</v>
      </c>
      <c r="R8654" s="2">
        <f t="shared" si="2445"/>
        <v>11.197148468571363</v>
      </c>
      <c r="S8654" s="2">
        <f t="shared" si="2437"/>
        <v>0</v>
      </c>
      <c r="T8654" s="2">
        <f t="shared" si="2448"/>
        <v>33.790911531428634</v>
      </c>
      <c r="U8654" s="2">
        <f t="shared" si="2438"/>
        <v>0</v>
      </c>
      <c r="V8654" t="str">
        <f t="shared" si="2446"/>
        <v>Y</v>
      </c>
      <c r="W8654" s="2">
        <f t="shared" si="2447"/>
        <v>0</v>
      </c>
      <c r="X8654" s="2">
        <f t="shared" si="2439"/>
        <v>0</v>
      </c>
      <c r="Y8654" s="2"/>
    </row>
    <row r="8655" spans="1:25" x14ac:dyDescent="0.2">
      <c r="A8655">
        <v>12</v>
      </c>
      <c r="B8655" s="1">
        <v>43096.499999979016</v>
      </c>
      <c r="C8655">
        <v>41.7</v>
      </c>
      <c r="D8655" s="15">
        <f t="shared" si="2440"/>
        <v>41.7</v>
      </c>
      <c r="E8655">
        <v>32</v>
      </c>
      <c r="F8655" s="6">
        <v>0.158194</v>
      </c>
      <c r="G8655" s="6">
        <v>45.994119999999995</v>
      </c>
      <c r="H8655" s="6">
        <f t="shared" si="2431"/>
        <v>46.152313999999997</v>
      </c>
      <c r="I8655" s="6">
        <f t="shared" si="2432"/>
        <v>9.7000000000000028</v>
      </c>
      <c r="J8655" s="6">
        <f t="shared" si="2433"/>
        <v>0</v>
      </c>
      <c r="K8655" s="3">
        <f t="shared" si="2441"/>
        <v>0</v>
      </c>
      <c r="L8655" s="6">
        <f t="shared" si="2434"/>
        <v>36.452313999999994</v>
      </c>
      <c r="M8655" s="6">
        <f t="shared" si="2442"/>
        <v>220</v>
      </c>
      <c r="N8655" s="6">
        <f t="shared" si="2443"/>
        <v>36.452314000000001</v>
      </c>
      <c r="O8655" s="2">
        <f t="shared" si="2435"/>
        <v>-32</v>
      </c>
      <c r="P8655" s="2">
        <f t="shared" si="2444"/>
        <v>0</v>
      </c>
      <c r="Q8655" s="2">
        <f t="shared" si="2436"/>
        <v>41.7</v>
      </c>
      <c r="R8655" s="2">
        <f t="shared" si="2445"/>
        <v>41.7</v>
      </c>
      <c r="S8655" s="2">
        <f t="shared" si="2437"/>
        <v>0</v>
      </c>
      <c r="T8655" s="2">
        <f t="shared" si="2448"/>
        <v>0</v>
      </c>
      <c r="U8655" s="2">
        <f t="shared" si="2438"/>
        <v>4.4523140000000012</v>
      </c>
      <c r="V8655" t="str">
        <f t="shared" si="2446"/>
        <v>Y</v>
      </c>
      <c r="W8655" s="2">
        <f t="shared" si="2447"/>
        <v>4.4523140000000012</v>
      </c>
      <c r="X8655" s="2">
        <f t="shared" si="2439"/>
        <v>0</v>
      </c>
      <c r="Y8655" s="2"/>
    </row>
    <row r="8656" spans="1:25" x14ac:dyDescent="0.2">
      <c r="A8656">
        <v>13</v>
      </c>
      <c r="B8656" s="1">
        <v>43096.54166664568</v>
      </c>
      <c r="C8656">
        <v>42.5</v>
      </c>
      <c r="D8656" s="15">
        <f t="shared" si="2440"/>
        <v>42.5</v>
      </c>
      <c r="E8656">
        <v>32</v>
      </c>
      <c r="F8656" s="6">
        <v>0.57719100000000001</v>
      </c>
      <c r="G8656" s="6">
        <v>43.525990000000007</v>
      </c>
      <c r="H8656" s="6">
        <f t="shared" si="2431"/>
        <v>44.103181000000006</v>
      </c>
      <c r="I8656" s="6">
        <f t="shared" si="2432"/>
        <v>10.5</v>
      </c>
      <c r="J8656" s="6">
        <f t="shared" si="2433"/>
        <v>0</v>
      </c>
      <c r="K8656" s="3">
        <f t="shared" si="2441"/>
        <v>0</v>
      </c>
      <c r="L8656" s="6">
        <f t="shared" si="2434"/>
        <v>33.603181000000006</v>
      </c>
      <c r="M8656" s="6">
        <f t="shared" si="2442"/>
        <v>220</v>
      </c>
      <c r="N8656" s="6">
        <f t="shared" si="2443"/>
        <v>33.603181000000006</v>
      </c>
      <c r="O8656" s="2">
        <f t="shared" si="2435"/>
        <v>-32</v>
      </c>
      <c r="P8656" s="2">
        <f t="shared" si="2444"/>
        <v>0</v>
      </c>
      <c r="Q8656" s="2">
        <f t="shared" si="2436"/>
        <v>42.5</v>
      </c>
      <c r="R8656" s="2">
        <f t="shared" si="2445"/>
        <v>42.5</v>
      </c>
      <c r="S8656" s="2">
        <f t="shared" si="2437"/>
        <v>0</v>
      </c>
      <c r="T8656" s="2">
        <f t="shared" si="2448"/>
        <v>0</v>
      </c>
      <c r="U8656" s="2">
        <f t="shared" si="2438"/>
        <v>1.6031810000000064</v>
      </c>
      <c r="V8656" t="str">
        <f t="shared" si="2446"/>
        <v>Y</v>
      </c>
      <c r="W8656" s="2">
        <f t="shared" si="2447"/>
        <v>1.6031810000000064</v>
      </c>
      <c r="X8656" s="2">
        <f t="shared" si="2439"/>
        <v>0</v>
      </c>
      <c r="Y8656" s="2"/>
    </row>
    <row r="8657" spans="1:25" x14ac:dyDescent="0.2">
      <c r="A8657">
        <v>14</v>
      </c>
      <c r="B8657" s="1">
        <v>43096.583333312345</v>
      </c>
      <c r="C8657">
        <v>42.8</v>
      </c>
      <c r="D8657" s="15">
        <f t="shared" si="2440"/>
        <v>42.8</v>
      </c>
      <c r="E8657">
        <v>32</v>
      </c>
      <c r="F8657" s="6">
        <v>0.43441800000000003</v>
      </c>
      <c r="G8657" s="6">
        <v>38.039619999999999</v>
      </c>
      <c r="H8657" s="6">
        <f t="shared" si="2431"/>
        <v>38.474038</v>
      </c>
      <c r="I8657" s="6">
        <f t="shared" si="2432"/>
        <v>10.799999999999997</v>
      </c>
      <c r="J8657" s="6">
        <f t="shared" si="2433"/>
        <v>0</v>
      </c>
      <c r="K8657" s="3">
        <f t="shared" si="2441"/>
        <v>0</v>
      </c>
      <c r="L8657" s="6">
        <f t="shared" si="2434"/>
        <v>27.674038000000003</v>
      </c>
      <c r="M8657" s="6">
        <f t="shared" si="2442"/>
        <v>220</v>
      </c>
      <c r="N8657" s="6">
        <f t="shared" si="2443"/>
        <v>27.674037999999996</v>
      </c>
      <c r="O8657" s="2">
        <f t="shared" si="2435"/>
        <v>-27.674037999999996</v>
      </c>
      <c r="P8657" s="2">
        <f t="shared" si="2444"/>
        <v>4.3259620000000041</v>
      </c>
      <c r="Q8657" s="2">
        <f t="shared" si="2436"/>
        <v>38.474037999999993</v>
      </c>
      <c r="R8657" s="2">
        <f t="shared" si="2445"/>
        <v>38.474037999999993</v>
      </c>
      <c r="S8657" s="2">
        <f t="shared" si="2437"/>
        <v>0</v>
      </c>
      <c r="T8657" s="2">
        <f t="shared" si="2448"/>
        <v>0</v>
      </c>
      <c r="U8657" s="2">
        <f t="shared" si="2438"/>
        <v>0</v>
      </c>
      <c r="V8657" t="str">
        <f t="shared" si="2446"/>
        <v>Y</v>
      </c>
      <c r="W8657" s="2">
        <f t="shared" si="2447"/>
        <v>0</v>
      </c>
      <c r="X8657" s="2">
        <f t="shared" si="2439"/>
        <v>0</v>
      </c>
      <c r="Y8657" s="2"/>
    </row>
    <row r="8658" spans="1:25" x14ac:dyDescent="0.2">
      <c r="A8658">
        <v>15</v>
      </c>
      <c r="B8658" s="1">
        <v>43096.624999979009</v>
      </c>
      <c r="C8658">
        <v>43.5</v>
      </c>
      <c r="D8658" s="15">
        <f t="shared" si="2440"/>
        <v>43.5</v>
      </c>
      <c r="E8658">
        <v>32</v>
      </c>
      <c r="F8658" s="6">
        <v>0.59809999999999997</v>
      </c>
      <c r="G8658" s="6">
        <v>28.574390000000001</v>
      </c>
      <c r="H8658" s="6">
        <f t="shared" si="2431"/>
        <v>29.17249</v>
      </c>
      <c r="I8658" s="6">
        <f t="shared" si="2432"/>
        <v>11.5</v>
      </c>
      <c r="J8658" s="6">
        <f t="shared" si="2433"/>
        <v>0</v>
      </c>
      <c r="K8658" s="3">
        <f t="shared" si="2441"/>
        <v>0</v>
      </c>
      <c r="L8658" s="6">
        <f t="shared" si="2434"/>
        <v>17.67249</v>
      </c>
      <c r="M8658" s="6">
        <f t="shared" si="2442"/>
        <v>220</v>
      </c>
      <c r="N8658" s="6">
        <f t="shared" si="2443"/>
        <v>17.67249000000001</v>
      </c>
      <c r="O8658" s="2">
        <f t="shared" si="2435"/>
        <v>-17.67249000000001</v>
      </c>
      <c r="P8658" s="2">
        <f t="shared" si="2444"/>
        <v>14.32750999999999</v>
      </c>
      <c r="Q8658" s="2">
        <f t="shared" si="2436"/>
        <v>29.17249000000001</v>
      </c>
      <c r="R8658" s="2">
        <f t="shared" si="2445"/>
        <v>29.17249000000001</v>
      </c>
      <c r="S8658" s="2">
        <f t="shared" si="2437"/>
        <v>0</v>
      </c>
      <c r="T8658" s="2">
        <f t="shared" si="2448"/>
        <v>0</v>
      </c>
      <c r="U8658" s="2">
        <f t="shared" si="2438"/>
        <v>0</v>
      </c>
      <c r="V8658" t="str">
        <f t="shared" si="2446"/>
        <v>Y</v>
      </c>
      <c r="W8658" s="2">
        <f t="shared" si="2447"/>
        <v>0</v>
      </c>
      <c r="X8658" s="2">
        <f t="shared" si="2439"/>
        <v>0</v>
      </c>
      <c r="Y8658" s="2"/>
    </row>
    <row r="8659" spans="1:25" x14ac:dyDescent="0.2">
      <c r="A8659">
        <v>16</v>
      </c>
      <c r="B8659" s="1">
        <v>43096.666666645673</v>
      </c>
      <c r="C8659">
        <v>43.1</v>
      </c>
      <c r="D8659" s="15">
        <f t="shared" si="2440"/>
        <v>43.1</v>
      </c>
      <c r="E8659">
        <v>32</v>
      </c>
      <c r="F8659" s="6">
        <v>0.60554600000000003</v>
      </c>
      <c r="G8659" s="6">
        <v>16.165119999999998</v>
      </c>
      <c r="H8659" s="6">
        <f t="shared" si="2431"/>
        <v>16.770665999999999</v>
      </c>
      <c r="I8659" s="6">
        <f t="shared" si="2432"/>
        <v>11.100000000000001</v>
      </c>
      <c r="J8659" s="6">
        <f t="shared" si="2433"/>
        <v>0</v>
      </c>
      <c r="K8659" s="3">
        <f t="shared" si="2441"/>
        <v>0</v>
      </c>
      <c r="L8659" s="6">
        <f t="shared" si="2434"/>
        <v>5.6706659999999971</v>
      </c>
      <c r="M8659" s="6">
        <f t="shared" si="2442"/>
        <v>220</v>
      </c>
      <c r="N8659" s="6">
        <f t="shared" si="2443"/>
        <v>5.6706659999999829</v>
      </c>
      <c r="O8659" s="2">
        <f t="shared" si="2435"/>
        <v>-5.6706659999999829</v>
      </c>
      <c r="P8659" s="2">
        <f t="shared" si="2444"/>
        <v>26.329334000000017</v>
      </c>
      <c r="Q8659" s="2">
        <f t="shared" si="2436"/>
        <v>16.770665999999984</v>
      </c>
      <c r="R8659" s="2">
        <f t="shared" si="2445"/>
        <v>16.770665999999984</v>
      </c>
      <c r="S8659" s="2">
        <f t="shared" si="2437"/>
        <v>0</v>
      </c>
      <c r="T8659" s="2">
        <f t="shared" si="2448"/>
        <v>0</v>
      </c>
      <c r="U8659" s="2">
        <f t="shared" si="2438"/>
        <v>0</v>
      </c>
      <c r="V8659" t="str">
        <f t="shared" si="2446"/>
        <v>Y</v>
      </c>
      <c r="W8659" s="2">
        <f t="shared" si="2447"/>
        <v>0</v>
      </c>
      <c r="X8659" s="2">
        <f t="shared" si="2439"/>
        <v>0</v>
      </c>
      <c r="Y8659" s="2"/>
    </row>
    <row r="8660" spans="1:25" x14ac:dyDescent="0.2">
      <c r="A8660">
        <v>17</v>
      </c>
      <c r="B8660" s="1">
        <v>43096.708333312337</v>
      </c>
      <c r="C8660">
        <v>42</v>
      </c>
      <c r="D8660" s="15">
        <f t="shared" si="2440"/>
        <v>42</v>
      </c>
      <c r="E8660">
        <v>32</v>
      </c>
      <c r="F8660" s="6">
        <v>0.22962399999999999</v>
      </c>
      <c r="G8660" s="6">
        <v>1.8351080000000002</v>
      </c>
      <c r="H8660" s="6">
        <f t="shared" si="2431"/>
        <v>2.0647320000000002</v>
      </c>
      <c r="I8660" s="6">
        <f t="shared" si="2432"/>
        <v>10</v>
      </c>
      <c r="J8660" s="6">
        <f t="shared" si="2433"/>
        <v>7.9352679999999998</v>
      </c>
      <c r="K8660" s="3">
        <f t="shared" si="2441"/>
        <v>9.0688777142857191</v>
      </c>
      <c r="L8660" s="6">
        <f t="shared" si="2434"/>
        <v>0</v>
      </c>
      <c r="M8660" s="6">
        <f t="shared" si="2442"/>
        <v>210.93112228571428</v>
      </c>
      <c r="N8660" s="6">
        <f t="shared" si="2443"/>
        <v>1.1336097142857113</v>
      </c>
      <c r="O8660" s="2">
        <f t="shared" si="2435"/>
        <v>-1.1336097142857113</v>
      </c>
      <c r="P8660" s="2">
        <f t="shared" si="2444"/>
        <v>30.866390285714289</v>
      </c>
      <c r="Q8660" s="2">
        <f t="shared" si="2436"/>
        <v>11.133609714285711</v>
      </c>
      <c r="R8660" s="2">
        <f t="shared" si="2445"/>
        <v>2.0647320000000002</v>
      </c>
      <c r="S8660" s="2">
        <f t="shared" si="2437"/>
        <v>9.068877714285712</v>
      </c>
      <c r="T8660" s="2">
        <f t="shared" si="2448"/>
        <v>0</v>
      </c>
      <c r="U8660" s="2">
        <f t="shared" si="2438"/>
        <v>0</v>
      </c>
      <c r="V8660" t="str">
        <f t="shared" si="2446"/>
        <v>N</v>
      </c>
      <c r="W8660" s="2">
        <f t="shared" si="2447"/>
        <v>0</v>
      </c>
      <c r="X8660" s="2">
        <f t="shared" si="2439"/>
        <v>0</v>
      </c>
      <c r="Y8660" s="2"/>
    </row>
    <row r="8661" spans="1:25" x14ac:dyDescent="0.2">
      <c r="A8661">
        <v>18</v>
      </c>
      <c r="B8661" s="1">
        <v>43096.749999979002</v>
      </c>
      <c r="C8661">
        <v>43.1</v>
      </c>
      <c r="D8661" s="15">
        <f t="shared" si="2440"/>
        <v>43.1</v>
      </c>
      <c r="E8661">
        <v>32</v>
      </c>
      <c r="F8661" s="6">
        <v>0</v>
      </c>
      <c r="G8661" s="6">
        <v>-1.5167529999999999E-2</v>
      </c>
      <c r="H8661" s="6">
        <f t="shared" si="2431"/>
        <v>-1.5167529999999999E-2</v>
      </c>
      <c r="I8661" s="6">
        <f t="shared" si="2432"/>
        <v>11.100000000000001</v>
      </c>
      <c r="J8661" s="6">
        <f t="shared" si="2433"/>
        <v>11.115167530000001</v>
      </c>
      <c r="K8661" s="3">
        <f t="shared" si="2441"/>
        <v>12.703048605714287</v>
      </c>
      <c r="L8661" s="6">
        <f t="shared" si="2434"/>
        <v>0</v>
      </c>
      <c r="M8661" s="6">
        <f t="shared" si="2442"/>
        <v>198.22807367999999</v>
      </c>
      <c r="N8661" s="6">
        <f t="shared" si="2443"/>
        <v>1.5878810757142787</v>
      </c>
      <c r="O8661" s="2">
        <f t="shared" si="2435"/>
        <v>-1.5878810757142787</v>
      </c>
      <c r="P8661" s="2">
        <f t="shared" si="2444"/>
        <v>30.412118924285721</v>
      </c>
      <c r="Q8661" s="2">
        <f t="shared" si="2436"/>
        <v>12.68788107571428</v>
      </c>
      <c r="R8661" s="2">
        <f t="shared" si="2445"/>
        <v>-1.5167529999999999E-2</v>
      </c>
      <c r="S8661" s="2">
        <f t="shared" si="2437"/>
        <v>12.70304860571428</v>
      </c>
      <c r="T8661" s="2">
        <f t="shared" si="2448"/>
        <v>0</v>
      </c>
      <c r="U8661" s="2">
        <f t="shared" si="2438"/>
        <v>0</v>
      </c>
      <c r="V8661" t="str">
        <f t="shared" si="2446"/>
        <v>N</v>
      </c>
      <c r="W8661" s="2">
        <f t="shared" si="2447"/>
        <v>0</v>
      </c>
      <c r="X8661" s="2">
        <f t="shared" si="2439"/>
        <v>0</v>
      </c>
      <c r="Y8661" s="2"/>
    </row>
    <row r="8662" spans="1:25" x14ac:dyDescent="0.2">
      <c r="A8662">
        <v>19</v>
      </c>
      <c r="B8662" s="1">
        <v>43096.791666645666</v>
      </c>
      <c r="C8662">
        <v>43.4</v>
      </c>
      <c r="D8662" s="15">
        <f t="shared" si="2440"/>
        <v>43.4</v>
      </c>
      <c r="E8662">
        <v>32</v>
      </c>
      <c r="F8662" s="6">
        <v>0</v>
      </c>
      <c r="G8662" s="6">
        <v>-1.5167529999999999E-2</v>
      </c>
      <c r="H8662" s="6">
        <f t="shared" si="2431"/>
        <v>-1.5167529999999999E-2</v>
      </c>
      <c r="I8662" s="6">
        <f t="shared" si="2432"/>
        <v>11.399999999999999</v>
      </c>
      <c r="J8662" s="6">
        <f t="shared" si="2433"/>
        <v>11.415167529999998</v>
      </c>
      <c r="K8662" s="3">
        <f t="shared" si="2441"/>
        <v>13.045905748571414</v>
      </c>
      <c r="L8662" s="6">
        <f t="shared" si="2434"/>
        <v>0</v>
      </c>
      <c r="M8662" s="6">
        <f t="shared" si="2442"/>
        <v>185.18216793142858</v>
      </c>
      <c r="N8662" s="6">
        <f t="shared" si="2443"/>
        <v>1.6307382185714232</v>
      </c>
      <c r="O8662" s="2">
        <f t="shared" si="2435"/>
        <v>-1.6307382185714232</v>
      </c>
      <c r="P8662" s="2">
        <f t="shared" si="2444"/>
        <v>30.369261781428577</v>
      </c>
      <c r="Q8662" s="2">
        <f t="shared" si="2436"/>
        <v>13.030738218571422</v>
      </c>
      <c r="R8662" s="2">
        <f t="shared" si="2445"/>
        <v>-1.5167529999999999E-2</v>
      </c>
      <c r="S8662" s="2">
        <f t="shared" si="2437"/>
        <v>13.045905748571421</v>
      </c>
      <c r="T8662" s="2">
        <f t="shared" si="2448"/>
        <v>0</v>
      </c>
      <c r="U8662" s="2">
        <f t="shared" si="2438"/>
        <v>0</v>
      </c>
      <c r="V8662" t="str">
        <f t="shared" si="2446"/>
        <v>N</v>
      </c>
      <c r="W8662" s="2">
        <f t="shared" si="2447"/>
        <v>0</v>
      </c>
      <c r="X8662" s="2">
        <f t="shared" si="2439"/>
        <v>0</v>
      </c>
      <c r="Y8662" s="2"/>
    </row>
    <row r="8663" spans="1:25" x14ac:dyDescent="0.2">
      <c r="A8663">
        <v>20</v>
      </c>
      <c r="B8663" s="1">
        <v>43096.83333331233</v>
      </c>
      <c r="C8663">
        <v>44.2</v>
      </c>
      <c r="D8663" s="15">
        <f t="shared" si="2440"/>
        <v>44.2</v>
      </c>
      <c r="E8663">
        <v>32</v>
      </c>
      <c r="F8663" s="6">
        <v>0</v>
      </c>
      <c r="G8663" s="6">
        <v>-1.5167529999999999E-2</v>
      </c>
      <c r="H8663" s="6">
        <f t="shared" si="2431"/>
        <v>-1.5167529999999999E-2</v>
      </c>
      <c r="I8663" s="6">
        <f t="shared" si="2432"/>
        <v>12.200000000000003</v>
      </c>
      <c r="J8663" s="6">
        <f t="shared" si="2433"/>
        <v>12.215167530000002</v>
      </c>
      <c r="K8663" s="3">
        <f t="shared" si="2441"/>
        <v>13.960191462857154</v>
      </c>
      <c r="L8663" s="6">
        <f t="shared" si="2434"/>
        <v>0</v>
      </c>
      <c r="M8663" s="6">
        <f t="shared" si="2442"/>
        <v>171.22197646857143</v>
      </c>
      <c r="N8663" s="6">
        <f t="shared" si="2443"/>
        <v>1.7450239328571513</v>
      </c>
      <c r="O8663" s="2">
        <f t="shared" si="2435"/>
        <v>-1.7450239328571513</v>
      </c>
      <c r="P8663" s="2">
        <f t="shared" si="2444"/>
        <v>30.254976067142849</v>
      </c>
      <c r="Q8663" s="2">
        <f t="shared" si="2436"/>
        <v>13.945023932857154</v>
      </c>
      <c r="R8663" s="2">
        <f t="shared" si="2445"/>
        <v>-1.5167529999999999E-2</v>
      </c>
      <c r="S8663" s="2">
        <f t="shared" si="2437"/>
        <v>13.960191462857154</v>
      </c>
      <c r="T8663" s="2">
        <f t="shared" si="2448"/>
        <v>0</v>
      </c>
      <c r="U8663" s="2">
        <f t="shared" si="2438"/>
        <v>0</v>
      </c>
      <c r="V8663" t="str">
        <f t="shared" si="2446"/>
        <v>N</v>
      </c>
      <c r="W8663" s="2">
        <f t="shared" si="2447"/>
        <v>0</v>
      </c>
      <c r="X8663" s="2">
        <f t="shared" si="2439"/>
        <v>0</v>
      </c>
      <c r="Y8663" s="2"/>
    </row>
    <row r="8664" spans="1:25" x14ac:dyDescent="0.2">
      <c r="A8664">
        <v>21</v>
      </c>
      <c r="B8664" s="1">
        <v>43096.874999978994</v>
      </c>
      <c r="C8664">
        <v>43.5</v>
      </c>
      <c r="D8664" s="15">
        <f t="shared" si="2440"/>
        <v>43.5</v>
      </c>
      <c r="E8664">
        <v>32</v>
      </c>
      <c r="F8664" s="6">
        <v>0</v>
      </c>
      <c r="G8664" s="6">
        <v>-1.5167529999999999E-2</v>
      </c>
      <c r="H8664" s="6">
        <f t="shared" si="2431"/>
        <v>-1.5167529999999999E-2</v>
      </c>
      <c r="I8664" s="6">
        <f t="shared" si="2432"/>
        <v>11.5</v>
      </c>
      <c r="J8664" s="6">
        <f t="shared" si="2433"/>
        <v>11.515167529999999</v>
      </c>
      <c r="K8664" s="3">
        <f t="shared" si="2441"/>
        <v>13.160191462857142</v>
      </c>
      <c r="L8664" s="6">
        <f t="shared" si="2434"/>
        <v>0</v>
      </c>
      <c r="M8664" s="6">
        <f t="shared" si="2442"/>
        <v>158.06178500571428</v>
      </c>
      <c r="N8664" s="6">
        <f t="shared" si="2443"/>
        <v>1.645023932857157</v>
      </c>
      <c r="O8664" s="2">
        <f t="shared" si="2435"/>
        <v>-1.645023932857157</v>
      </c>
      <c r="P8664" s="2">
        <f t="shared" si="2444"/>
        <v>30.354976067142843</v>
      </c>
      <c r="Q8664" s="2">
        <f t="shared" si="2436"/>
        <v>13.145023932857157</v>
      </c>
      <c r="R8664" s="2">
        <f t="shared" si="2445"/>
        <v>-1.5167529999999999E-2</v>
      </c>
      <c r="S8664" s="2">
        <f t="shared" si="2437"/>
        <v>13.160191462857156</v>
      </c>
      <c r="T8664" s="2">
        <f t="shared" si="2448"/>
        <v>0</v>
      </c>
      <c r="U8664" s="2">
        <f t="shared" si="2438"/>
        <v>0</v>
      </c>
      <c r="V8664" t="str">
        <f t="shared" si="2446"/>
        <v>N</v>
      </c>
      <c r="W8664" s="2">
        <f t="shared" si="2447"/>
        <v>0</v>
      </c>
      <c r="X8664" s="2">
        <f t="shared" si="2439"/>
        <v>0</v>
      </c>
      <c r="Y8664" s="2"/>
    </row>
    <row r="8665" spans="1:25" x14ac:dyDescent="0.2">
      <c r="A8665">
        <v>22</v>
      </c>
      <c r="B8665" s="1">
        <v>43096.916666645659</v>
      </c>
      <c r="C8665">
        <v>41.1</v>
      </c>
      <c r="D8665" s="15">
        <f t="shared" si="2440"/>
        <v>41.1</v>
      </c>
      <c r="E8665">
        <v>32</v>
      </c>
      <c r="F8665" s="6">
        <v>0</v>
      </c>
      <c r="G8665" s="6">
        <v>-1.5167529999999999E-2</v>
      </c>
      <c r="H8665" s="6">
        <f t="shared" si="2431"/>
        <v>-1.5167529999999999E-2</v>
      </c>
      <c r="I8665" s="6">
        <f t="shared" si="2432"/>
        <v>9.1000000000000014</v>
      </c>
      <c r="J8665" s="6">
        <f t="shared" si="2433"/>
        <v>9.1151675300000008</v>
      </c>
      <c r="K8665" s="3">
        <f t="shared" si="2441"/>
        <v>10.417334320000009</v>
      </c>
      <c r="L8665" s="6">
        <f t="shared" si="2434"/>
        <v>0</v>
      </c>
      <c r="M8665" s="6">
        <f t="shared" si="2442"/>
        <v>147.64445068571428</v>
      </c>
      <c r="N8665" s="6">
        <f t="shared" si="2443"/>
        <v>1.3021667900000011</v>
      </c>
      <c r="O8665" s="2">
        <f t="shared" si="2435"/>
        <v>-1.3021667900000011</v>
      </c>
      <c r="P8665" s="2">
        <f t="shared" si="2444"/>
        <v>30.697833209999999</v>
      </c>
      <c r="Q8665" s="2">
        <f t="shared" si="2436"/>
        <v>10.402166790000003</v>
      </c>
      <c r="R8665" s="2">
        <f t="shared" si="2445"/>
        <v>-1.5167529999999999E-2</v>
      </c>
      <c r="S8665" s="2">
        <f t="shared" si="2437"/>
        <v>10.417334320000002</v>
      </c>
      <c r="T8665" s="2">
        <f t="shared" si="2448"/>
        <v>0</v>
      </c>
      <c r="U8665" s="2">
        <f t="shared" si="2438"/>
        <v>0</v>
      </c>
      <c r="V8665" t="str">
        <f t="shared" si="2446"/>
        <v>N</v>
      </c>
      <c r="W8665" s="2">
        <f t="shared" si="2447"/>
        <v>0</v>
      </c>
      <c r="X8665" s="2">
        <f t="shared" si="2439"/>
        <v>0</v>
      </c>
      <c r="Y8665" s="2"/>
    </row>
    <row r="8666" spans="1:25" x14ac:dyDescent="0.2">
      <c r="A8666">
        <v>23</v>
      </c>
      <c r="B8666" s="1">
        <v>43096.958333312323</v>
      </c>
      <c r="C8666">
        <v>40.6</v>
      </c>
      <c r="D8666" s="15">
        <f t="shared" si="2440"/>
        <v>40.6</v>
      </c>
      <c r="E8666">
        <v>32</v>
      </c>
      <c r="F8666" s="6">
        <v>0.48365999999999998</v>
      </c>
      <c r="G8666" s="6">
        <v>-1.5167529999999999E-2</v>
      </c>
      <c r="H8666" s="6">
        <f t="shared" si="2431"/>
        <v>0.46849246999999999</v>
      </c>
      <c r="I8666" s="6">
        <f t="shared" si="2432"/>
        <v>8.6000000000000014</v>
      </c>
      <c r="J8666" s="6">
        <f t="shared" si="2433"/>
        <v>8.1315075300000021</v>
      </c>
      <c r="K8666" s="3">
        <f t="shared" si="2441"/>
        <v>9.2931514628571392</v>
      </c>
      <c r="L8666" s="6">
        <f t="shared" si="2434"/>
        <v>0</v>
      </c>
      <c r="M8666" s="6">
        <f t="shared" si="2442"/>
        <v>138.35129922285714</v>
      </c>
      <c r="N8666" s="6">
        <f t="shared" si="2443"/>
        <v>1.161643932857146</v>
      </c>
      <c r="O8666" s="2">
        <f t="shared" si="2435"/>
        <v>-1.161643932857146</v>
      </c>
      <c r="P8666" s="2">
        <f t="shared" si="2444"/>
        <v>30.838356067142854</v>
      </c>
      <c r="Q8666" s="2">
        <f t="shared" si="2436"/>
        <v>9.7616439328571474</v>
      </c>
      <c r="R8666" s="2">
        <f t="shared" si="2445"/>
        <v>0.46849246999999999</v>
      </c>
      <c r="S8666" s="2">
        <f t="shared" si="2437"/>
        <v>9.2931514628571481</v>
      </c>
      <c r="T8666" s="2">
        <f t="shared" si="2448"/>
        <v>0</v>
      </c>
      <c r="U8666" s="2">
        <f t="shared" si="2438"/>
        <v>0</v>
      </c>
      <c r="V8666" t="str">
        <f t="shared" si="2446"/>
        <v>N</v>
      </c>
      <c r="W8666" s="2">
        <f t="shared" si="2447"/>
        <v>0</v>
      </c>
      <c r="X8666" s="2">
        <f t="shared" si="2439"/>
        <v>0</v>
      </c>
      <c r="Y8666" s="2"/>
    </row>
    <row r="8667" spans="1:25" x14ac:dyDescent="0.2">
      <c r="A8667">
        <v>0</v>
      </c>
      <c r="B8667" s="1">
        <v>43096.999999978987</v>
      </c>
      <c r="C8667">
        <v>37.700000000000003</v>
      </c>
      <c r="D8667" s="15">
        <f t="shared" si="2440"/>
        <v>37.700000000000003</v>
      </c>
      <c r="E8667">
        <v>32</v>
      </c>
      <c r="F8667" s="6">
        <v>0.32898300000000003</v>
      </c>
      <c r="G8667" s="6">
        <v>-1.5167529999999999E-2</v>
      </c>
      <c r="H8667" s="6">
        <f t="shared" si="2431"/>
        <v>0.31381547000000004</v>
      </c>
      <c r="I8667" s="6">
        <f t="shared" si="2432"/>
        <v>5.7000000000000028</v>
      </c>
      <c r="J8667" s="6">
        <f t="shared" si="2433"/>
        <v>5.3861845300000031</v>
      </c>
      <c r="K8667" s="3">
        <f t="shared" si="2441"/>
        <v>6.1556394628571525</v>
      </c>
      <c r="L8667" s="6">
        <f t="shared" si="2434"/>
        <v>0</v>
      </c>
      <c r="M8667" s="6">
        <f t="shared" si="2442"/>
        <v>132.19565975999998</v>
      </c>
      <c r="N8667" s="6">
        <f t="shared" si="2443"/>
        <v>0.76945493285714406</v>
      </c>
      <c r="O8667" s="2">
        <f t="shared" si="2435"/>
        <v>-0.76945493285714406</v>
      </c>
      <c r="P8667" s="2">
        <f t="shared" si="2444"/>
        <v>31.230545067142856</v>
      </c>
      <c r="Q8667" s="2">
        <f t="shared" si="2436"/>
        <v>6.4694549328571469</v>
      </c>
      <c r="R8667" s="2">
        <f t="shared" si="2445"/>
        <v>0.31381547000000004</v>
      </c>
      <c r="S8667" s="2">
        <f t="shared" si="2437"/>
        <v>6.1556394628571471</v>
      </c>
      <c r="T8667" s="2">
        <f t="shared" si="2448"/>
        <v>0</v>
      </c>
      <c r="U8667" s="2">
        <f t="shared" si="2438"/>
        <v>0</v>
      </c>
      <c r="V8667" t="str">
        <f t="shared" si="2446"/>
        <v>N</v>
      </c>
      <c r="W8667" s="2">
        <f t="shared" si="2447"/>
        <v>0</v>
      </c>
      <c r="X8667" s="2">
        <f t="shared" si="2439"/>
        <v>0</v>
      </c>
      <c r="Y8667" s="2"/>
    </row>
    <row r="8668" spans="1:25" x14ac:dyDescent="0.2">
      <c r="A8668">
        <v>1</v>
      </c>
      <c r="B8668" s="1">
        <v>43097.041666645651</v>
      </c>
      <c r="C8668">
        <v>34.9</v>
      </c>
      <c r="D8668" s="15">
        <f t="shared" si="2440"/>
        <v>34.9</v>
      </c>
      <c r="E8668">
        <v>32</v>
      </c>
      <c r="F8668" s="6">
        <v>0.46791100000000002</v>
      </c>
      <c r="G8668" s="6">
        <v>-1.5167529999999999E-2</v>
      </c>
      <c r="H8668" s="6">
        <f t="shared" si="2431"/>
        <v>0.45274347000000004</v>
      </c>
      <c r="I8668" s="6">
        <f t="shared" si="2432"/>
        <v>2.8999999999999986</v>
      </c>
      <c r="J8668" s="6">
        <f t="shared" si="2433"/>
        <v>2.4472565299999984</v>
      </c>
      <c r="K8668" s="3">
        <f t="shared" si="2441"/>
        <v>2.7968646057142905</v>
      </c>
      <c r="L8668" s="6">
        <f t="shared" si="2434"/>
        <v>0</v>
      </c>
      <c r="M8668" s="6">
        <f t="shared" si="2442"/>
        <v>129.39879515428569</v>
      </c>
      <c r="N8668" s="6">
        <f t="shared" si="2443"/>
        <v>0.34960807571428631</v>
      </c>
      <c r="O8668" s="2">
        <f t="shared" si="2435"/>
        <v>-0.34960807571428631</v>
      </c>
      <c r="P8668" s="2">
        <f t="shared" si="2444"/>
        <v>31.650391924285714</v>
      </c>
      <c r="Q8668" s="2">
        <f t="shared" si="2436"/>
        <v>3.2496080757142849</v>
      </c>
      <c r="R8668" s="2">
        <f t="shared" si="2445"/>
        <v>0.45274347000000004</v>
      </c>
      <c r="S8668" s="2">
        <f t="shared" si="2437"/>
        <v>2.7968646057142847</v>
      </c>
      <c r="T8668" s="2">
        <f t="shared" si="2448"/>
        <v>0</v>
      </c>
      <c r="U8668" s="2">
        <f t="shared" si="2438"/>
        <v>0</v>
      </c>
      <c r="V8668" t="str">
        <f t="shared" si="2446"/>
        <v>N</v>
      </c>
      <c r="W8668" s="2">
        <f t="shared" si="2447"/>
        <v>0</v>
      </c>
      <c r="X8668" s="2">
        <f t="shared" si="2439"/>
        <v>0</v>
      </c>
      <c r="Y8668" s="2"/>
    </row>
    <row r="8669" spans="1:25" x14ac:dyDescent="0.2">
      <c r="A8669">
        <v>2</v>
      </c>
      <c r="B8669" s="1">
        <v>43097.083333312316</v>
      </c>
      <c r="C8669">
        <v>34</v>
      </c>
      <c r="D8669" s="15">
        <f t="shared" si="2440"/>
        <v>34</v>
      </c>
      <c r="E8669">
        <v>32</v>
      </c>
      <c r="F8669" s="6">
        <v>0.553786</v>
      </c>
      <c r="G8669" s="6">
        <v>-1.5167529999999999E-2</v>
      </c>
      <c r="H8669" s="6">
        <f t="shared" si="2431"/>
        <v>0.53861846999999996</v>
      </c>
      <c r="I8669" s="6">
        <f t="shared" si="2432"/>
        <v>2</v>
      </c>
      <c r="J8669" s="6">
        <f t="shared" si="2433"/>
        <v>1.4613815300000002</v>
      </c>
      <c r="K8669" s="3">
        <f t="shared" si="2441"/>
        <v>1.6701503200000047</v>
      </c>
      <c r="L8669" s="6">
        <f t="shared" si="2434"/>
        <v>0</v>
      </c>
      <c r="M8669" s="6">
        <f t="shared" si="2442"/>
        <v>127.72864483428569</v>
      </c>
      <c r="N8669" s="6">
        <f t="shared" si="2443"/>
        <v>0.2087687900000077</v>
      </c>
      <c r="O8669" s="2">
        <f t="shared" si="2435"/>
        <v>-0.2087687900000077</v>
      </c>
      <c r="P8669" s="2">
        <f t="shared" si="2444"/>
        <v>31.791231209999992</v>
      </c>
      <c r="Q8669" s="2">
        <f t="shared" si="2436"/>
        <v>2.2087687900000077</v>
      </c>
      <c r="R8669" s="2">
        <f t="shared" si="2445"/>
        <v>0.53861846999999996</v>
      </c>
      <c r="S8669" s="2">
        <f t="shared" si="2437"/>
        <v>1.6701503200000078</v>
      </c>
      <c r="T8669" s="2">
        <f t="shared" si="2448"/>
        <v>0</v>
      </c>
      <c r="U8669" s="2">
        <f t="shared" si="2438"/>
        <v>0</v>
      </c>
      <c r="V8669" t="str">
        <f t="shared" si="2446"/>
        <v>N</v>
      </c>
      <c r="W8669" s="2">
        <f t="shared" si="2447"/>
        <v>0</v>
      </c>
      <c r="X8669" s="2">
        <f t="shared" si="2439"/>
        <v>0</v>
      </c>
      <c r="Y8669" s="2"/>
    </row>
    <row r="8670" spans="1:25" x14ac:dyDescent="0.2">
      <c r="A8670">
        <v>3</v>
      </c>
      <c r="B8670" s="1">
        <v>43097.12499997898</v>
      </c>
      <c r="C8670">
        <v>32.6</v>
      </c>
      <c r="D8670" s="15">
        <f t="shared" si="2440"/>
        <v>32.6</v>
      </c>
      <c r="E8670">
        <v>32</v>
      </c>
      <c r="F8670" s="6">
        <v>0.33958100000000002</v>
      </c>
      <c r="G8670" s="6">
        <v>-1.5167529999999999E-2</v>
      </c>
      <c r="H8670" s="6">
        <f t="shared" si="2431"/>
        <v>0.32441347000000004</v>
      </c>
      <c r="I8670" s="6">
        <f t="shared" si="2432"/>
        <v>0.60000000000000142</v>
      </c>
      <c r="J8670" s="6">
        <f t="shared" si="2433"/>
        <v>0.27558653000000138</v>
      </c>
      <c r="K8670" s="3">
        <f t="shared" si="2441"/>
        <v>0.31495603428571428</v>
      </c>
      <c r="L8670" s="6">
        <f t="shared" si="2434"/>
        <v>0</v>
      </c>
      <c r="M8670" s="6">
        <f t="shared" si="2442"/>
        <v>127.41368879999997</v>
      </c>
      <c r="N8670" s="6">
        <f t="shared" si="2443"/>
        <v>3.9369504285716062E-2</v>
      </c>
      <c r="O8670" s="2">
        <f t="shared" si="2435"/>
        <v>-3.9369504285716062E-2</v>
      </c>
      <c r="P8670" s="2">
        <f t="shared" si="2444"/>
        <v>31.960630495714284</v>
      </c>
      <c r="Q8670" s="2">
        <f t="shared" si="2436"/>
        <v>0.63936950428571748</v>
      </c>
      <c r="R8670" s="2">
        <f t="shared" si="2445"/>
        <v>0.32441347000000004</v>
      </c>
      <c r="S8670" s="2">
        <f t="shared" si="2437"/>
        <v>0.31495603428571745</v>
      </c>
      <c r="T8670" s="2">
        <f t="shared" si="2448"/>
        <v>0</v>
      </c>
      <c r="U8670" s="2">
        <f t="shared" si="2438"/>
        <v>0</v>
      </c>
      <c r="V8670" t="str">
        <f t="shared" si="2446"/>
        <v>N</v>
      </c>
      <c r="W8670" s="2">
        <f t="shared" si="2447"/>
        <v>0</v>
      </c>
      <c r="X8670" s="2">
        <f t="shared" si="2439"/>
        <v>0</v>
      </c>
      <c r="Y8670" s="2"/>
    </row>
    <row r="8671" spans="1:25" x14ac:dyDescent="0.2">
      <c r="A8671">
        <v>4</v>
      </c>
      <c r="B8671" s="1">
        <v>43097.166666645644</v>
      </c>
      <c r="C8671">
        <v>32.299999999999997</v>
      </c>
      <c r="D8671" s="15">
        <f t="shared" si="2440"/>
        <v>32.299999999999997</v>
      </c>
      <c r="E8671">
        <v>32</v>
      </c>
      <c r="F8671" s="6">
        <v>0.30968200000000001</v>
      </c>
      <c r="G8671" s="6">
        <v>-1.5167529999999999E-2</v>
      </c>
      <c r="H8671" s="6">
        <f t="shared" si="2431"/>
        <v>0.29451447000000003</v>
      </c>
      <c r="I8671" s="6">
        <f t="shared" si="2432"/>
        <v>0.29999999999999716</v>
      </c>
      <c r="J8671" s="6">
        <f t="shared" si="2433"/>
        <v>5.4855299999971296E-3</v>
      </c>
      <c r="K8671" s="3">
        <f t="shared" si="2441"/>
        <v>6.2691771428546872E-3</v>
      </c>
      <c r="L8671" s="6">
        <f t="shared" si="2434"/>
        <v>0</v>
      </c>
      <c r="M8671" s="6">
        <f t="shared" si="2442"/>
        <v>127.40741962285712</v>
      </c>
      <c r="N8671" s="6">
        <f t="shared" si="2443"/>
        <v>7.8364714285328319E-4</v>
      </c>
      <c r="O8671" s="2">
        <f t="shared" si="2435"/>
        <v>-7.8364714285328319E-4</v>
      </c>
      <c r="P8671" s="2">
        <f t="shared" si="2444"/>
        <v>31.999216352857147</v>
      </c>
      <c r="Q8671" s="2">
        <f t="shared" si="2436"/>
        <v>0.30078364714285044</v>
      </c>
      <c r="R8671" s="2">
        <f t="shared" si="2445"/>
        <v>0.29451447000000003</v>
      </c>
      <c r="S8671" s="2">
        <f t="shared" si="2437"/>
        <v>6.2691771428504128E-3</v>
      </c>
      <c r="T8671" s="2">
        <f t="shared" si="2448"/>
        <v>0</v>
      </c>
      <c r="U8671" s="2">
        <f t="shared" si="2438"/>
        <v>0</v>
      </c>
      <c r="V8671" t="str">
        <f t="shared" si="2446"/>
        <v>N</v>
      </c>
      <c r="W8671" s="2">
        <f t="shared" si="2447"/>
        <v>0</v>
      </c>
      <c r="X8671" s="2">
        <f t="shared" si="2439"/>
        <v>0</v>
      </c>
      <c r="Y8671" s="2"/>
    </row>
    <row r="8672" spans="1:25" x14ac:dyDescent="0.2">
      <c r="A8672">
        <v>5</v>
      </c>
      <c r="B8672" s="1">
        <v>43097.208333312308</v>
      </c>
      <c r="C8672">
        <v>31.6</v>
      </c>
      <c r="D8672" s="15">
        <f t="shared" si="2440"/>
        <v>31.6</v>
      </c>
      <c r="E8672">
        <v>32</v>
      </c>
      <c r="F8672" s="6">
        <v>0.80937700000000001</v>
      </c>
      <c r="G8672" s="6">
        <v>-1.5167529999999999E-2</v>
      </c>
      <c r="H8672" s="6">
        <f t="shared" si="2431"/>
        <v>0.79420946999999997</v>
      </c>
      <c r="I8672" s="6">
        <f t="shared" si="2432"/>
        <v>0</v>
      </c>
      <c r="J8672" s="6">
        <f t="shared" si="2433"/>
        <v>0</v>
      </c>
      <c r="K8672" s="3">
        <f t="shared" si="2441"/>
        <v>0</v>
      </c>
      <c r="L8672" s="6">
        <f t="shared" si="2434"/>
        <v>0.79420946999999997</v>
      </c>
      <c r="M8672" s="6">
        <f t="shared" si="2442"/>
        <v>128.20162909285713</v>
      </c>
      <c r="N8672" s="6">
        <f t="shared" si="2443"/>
        <v>0</v>
      </c>
      <c r="O8672" s="2">
        <f t="shared" si="2435"/>
        <v>0</v>
      </c>
      <c r="P8672" s="2">
        <f t="shared" si="2444"/>
        <v>32</v>
      </c>
      <c r="Q8672" s="2">
        <f t="shared" si="2436"/>
        <v>-0.39999999999999858</v>
      </c>
      <c r="R8672" s="2">
        <f t="shared" si="2445"/>
        <v>-0.39999999999999858</v>
      </c>
      <c r="S8672" s="2">
        <f t="shared" si="2437"/>
        <v>0</v>
      </c>
      <c r="T8672" s="2">
        <f t="shared" si="2448"/>
        <v>0.79420947000001263</v>
      </c>
      <c r="U8672" s="2">
        <f t="shared" si="2438"/>
        <v>0</v>
      </c>
      <c r="V8672" t="str">
        <f t="shared" si="2446"/>
        <v>N</v>
      </c>
      <c r="W8672" s="2">
        <f t="shared" si="2447"/>
        <v>0</v>
      </c>
      <c r="X8672" s="2">
        <f t="shared" si="2439"/>
        <v>0</v>
      </c>
      <c r="Y8672" s="2"/>
    </row>
    <row r="8673" spans="1:25" x14ac:dyDescent="0.2">
      <c r="A8673">
        <v>6</v>
      </c>
      <c r="B8673" s="1">
        <v>43097.249999978972</v>
      </c>
      <c r="C8673">
        <v>31.5</v>
      </c>
      <c r="D8673" s="15">
        <f t="shared" si="2440"/>
        <v>31.5</v>
      </c>
      <c r="E8673">
        <v>32</v>
      </c>
      <c r="F8673" s="6">
        <v>0.48002</v>
      </c>
      <c r="G8673" s="6">
        <v>-1.5167529999999999E-2</v>
      </c>
      <c r="H8673" s="6">
        <f t="shared" si="2431"/>
        <v>0.46485247000000002</v>
      </c>
      <c r="I8673" s="6">
        <f t="shared" si="2432"/>
        <v>0</v>
      </c>
      <c r="J8673" s="6">
        <f t="shared" si="2433"/>
        <v>0</v>
      </c>
      <c r="K8673" s="3">
        <f t="shared" si="2441"/>
        <v>0</v>
      </c>
      <c r="L8673" s="6">
        <f t="shared" si="2434"/>
        <v>0.46485247000000002</v>
      </c>
      <c r="M8673" s="6">
        <f t="shared" si="2442"/>
        <v>128.66648156285714</v>
      </c>
      <c r="N8673" s="6">
        <f t="shared" si="2443"/>
        <v>0</v>
      </c>
      <c r="O8673" s="2">
        <f t="shared" si="2435"/>
        <v>0</v>
      </c>
      <c r="P8673" s="2">
        <f t="shared" si="2444"/>
        <v>32</v>
      </c>
      <c r="Q8673" s="2">
        <f t="shared" si="2436"/>
        <v>-0.5</v>
      </c>
      <c r="R8673" s="2">
        <f t="shared" si="2445"/>
        <v>-0.5</v>
      </c>
      <c r="S8673" s="2">
        <f t="shared" si="2437"/>
        <v>0</v>
      </c>
      <c r="T8673" s="2">
        <f t="shared" si="2448"/>
        <v>0.46485247000001095</v>
      </c>
      <c r="U8673" s="2">
        <f t="shared" si="2438"/>
        <v>0</v>
      </c>
      <c r="V8673" t="str">
        <f t="shared" si="2446"/>
        <v>N</v>
      </c>
      <c r="W8673" s="2">
        <f t="shared" si="2447"/>
        <v>0</v>
      </c>
      <c r="X8673" s="2">
        <f t="shared" si="2439"/>
        <v>0</v>
      </c>
      <c r="Y8673" s="2"/>
    </row>
    <row r="8674" spans="1:25" x14ac:dyDescent="0.2">
      <c r="A8674">
        <v>7</v>
      </c>
      <c r="B8674" s="1">
        <v>43097.291666645637</v>
      </c>
      <c r="C8674">
        <v>32.799999999999997</v>
      </c>
      <c r="D8674" s="15">
        <f t="shared" si="2440"/>
        <v>32.799999999999997</v>
      </c>
      <c r="E8674">
        <v>32</v>
      </c>
      <c r="F8674" s="6">
        <v>0.85596899999999998</v>
      </c>
      <c r="G8674" s="6">
        <v>6.4493599999999995</v>
      </c>
      <c r="H8674" s="6">
        <f t="shared" si="2431"/>
        <v>7.3053289999999995</v>
      </c>
      <c r="I8674" s="6">
        <f t="shared" si="2432"/>
        <v>0.79999999999999716</v>
      </c>
      <c r="J8674" s="6">
        <f t="shared" si="2433"/>
        <v>0</v>
      </c>
      <c r="K8674" s="3">
        <f t="shared" si="2441"/>
        <v>0</v>
      </c>
      <c r="L8674" s="6">
        <f t="shared" si="2434"/>
        <v>6.5053290000000024</v>
      </c>
      <c r="M8674" s="6">
        <f t="shared" si="2442"/>
        <v>135.17181056285713</v>
      </c>
      <c r="N8674" s="6">
        <f t="shared" si="2443"/>
        <v>0</v>
      </c>
      <c r="O8674" s="2">
        <f t="shared" si="2435"/>
        <v>0</v>
      </c>
      <c r="P8674" s="2">
        <f t="shared" si="2444"/>
        <v>32</v>
      </c>
      <c r="Q8674" s="2">
        <f t="shared" si="2436"/>
        <v>0.79999999999999716</v>
      </c>
      <c r="R8674" s="2">
        <f t="shared" si="2445"/>
        <v>0.79999999999999716</v>
      </c>
      <c r="S8674" s="2">
        <f t="shared" si="2437"/>
        <v>0</v>
      </c>
      <c r="T8674" s="2">
        <f t="shared" si="2448"/>
        <v>6.505328999999989</v>
      </c>
      <c r="U8674" s="2">
        <f t="shared" si="2438"/>
        <v>0</v>
      </c>
      <c r="V8674" t="str">
        <f t="shared" si="2446"/>
        <v>N</v>
      </c>
      <c r="W8674" s="2">
        <f t="shared" si="2447"/>
        <v>0</v>
      </c>
      <c r="X8674" s="2">
        <f t="shared" si="2439"/>
        <v>0</v>
      </c>
      <c r="Y8674" s="2"/>
    </row>
    <row r="8675" spans="1:25" x14ac:dyDescent="0.2">
      <c r="A8675">
        <v>8</v>
      </c>
      <c r="B8675" s="1">
        <v>43097.333333312301</v>
      </c>
      <c r="C8675">
        <v>34</v>
      </c>
      <c r="D8675" s="15">
        <f t="shared" si="2440"/>
        <v>34</v>
      </c>
      <c r="E8675">
        <v>32</v>
      </c>
      <c r="F8675" s="6">
        <v>1.47</v>
      </c>
      <c r="G8675" s="6">
        <v>20.692730000000001</v>
      </c>
      <c r="H8675" s="6">
        <f t="shared" si="2431"/>
        <v>22.16273</v>
      </c>
      <c r="I8675" s="6">
        <f t="shared" si="2432"/>
        <v>2</v>
      </c>
      <c r="J8675" s="6">
        <f t="shared" si="2433"/>
        <v>0</v>
      </c>
      <c r="K8675" s="3">
        <f t="shared" si="2441"/>
        <v>0</v>
      </c>
      <c r="L8675" s="6">
        <f t="shared" si="2434"/>
        <v>20.16273</v>
      </c>
      <c r="M8675" s="6">
        <f t="shared" si="2442"/>
        <v>155.33454056285714</v>
      </c>
      <c r="N8675" s="6">
        <f t="shared" si="2443"/>
        <v>0</v>
      </c>
      <c r="O8675" s="2">
        <f t="shared" si="2435"/>
        <v>0</v>
      </c>
      <c r="P8675" s="2">
        <f t="shared" si="2444"/>
        <v>32</v>
      </c>
      <c r="Q8675" s="2">
        <f t="shared" si="2436"/>
        <v>2</v>
      </c>
      <c r="R8675" s="2">
        <f t="shared" si="2445"/>
        <v>2</v>
      </c>
      <c r="S8675" s="2">
        <f t="shared" si="2437"/>
        <v>0</v>
      </c>
      <c r="T8675" s="2">
        <f t="shared" si="2448"/>
        <v>20.16273000000001</v>
      </c>
      <c r="U8675" s="2">
        <f t="shared" si="2438"/>
        <v>0</v>
      </c>
      <c r="V8675" t="str">
        <f t="shared" si="2446"/>
        <v>Y</v>
      </c>
      <c r="W8675" s="2">
        <f t="shared" si="2447"/>
        <v>0</v>
      </c>
      <c r="X8675" s="2">
        <f t="shared" si="2439"/>
        <v>0</v>
      </c>
      <c r="Y8675" s="2"/>
    </row>
    <row r="8676" spans="1:25" x14ac:dyDescent="0.2">
      <c r="A8676">
        <v>9</v>
      </c>
      <c r="B8676" s="1">
        <v>43097.374999978965</v>
      </c>
      <c r="C8676">
        <v>36.5</v>
      </c>
      <c r="D8676" s="15">
        <f t="shared" si="2440"/>
        <v>36.5</v>
      </c>
      <c r="E8676">
        <v>32</v>
      </c>
      <c r="F8676" s="6">
        <v>1.8262700000000001</v>
      </c>
      <c r="G8676" s="6">
        <v>32.534349999999996</v>
      </c>
      <c r="H8676" s="6">
        <f t="shared" si="2431"/>
        <v>34.360619999999997</v>
      </c>
      <c r="I8676" s="6">
        <f t="shared" si="2432"/>
        <v>4.5</v>
      </c>
      <c r="J8676" s="6">
        <f t="shared" si="2433"/>
        <v>0</v>
      </c>
      <c r="K8676" s="3">
        <f t="shared" si="2441"/>
        <v>0</v>
      </c>
      <c r="L8676" s="6">
        <f t="shared" si="2434"/>
        <v>29.860619999999997</v>
      </c>
      <c r="M8676" s="6">
        <f t="shared" si="2442"/>
        <v>185.19516056285715</v>
      </c>
      <c r="N8676" s="6">
        <f t="shared" si="2443"/>
        <v>0</v>
      </c>
      <c r="O8676" s="2">
        <f t="shared" si="2435"/>
        <v>0</v>
      </c>
      <c r="P8676" s="2">
        <f t="shared" si="2444"/>
        <v>32</v>
      </c>
      <c r="Q8676" s="2">
        <f t="shared" si="2436"/>
        <v>4.5</v>
      </c>
      <c r="R8676" s="2">
        <f t="shared" si="2445"/>
        <v>4.5</v>
      </c>
      <c r="S8676" s="2">
        <f t="shared" si="2437"/>
        <v>0</v>
      </c>
      <c r="T8676" s="2">
        <f t="shared" si="2448"/>
        <v>29.860620000000011</v>
      </c>
      <c r="U8676" s="2">
        <f t="shared" si="2438"/>
        <v>0</v>
      </c>
      <c r="V8676" t="str">
        <f t="shared" si="2446"/>
        <v>Y</v>
      </c>
      <c r="W8676" s="2">
        <f t="shared" si="2447"/>
        <v>0</v>
      </c>
      <c r="X8676" s="2">
        <f t="shared" si="2439"/>
        <v>0</v>
      </c>
      <c r="Y8676" s="2"/>
    </row>
    <row r="8677" spans="1:25" x14ac:dyDescent="0.2">
      <c r="A8677">
        <v>10</v>
      </c>
      <c r="B8677" s="1">
        <v>43097.416666645629</v>
      </c>
      <c r="C8677">
        <v>38.9</v>
      </c>
      <c r="D8677" s="15">
        <f t="shared" si="2440"/>
        <v>38.9</v>
      </c>
      <c r="E8677">
        <v>32</v>
      </c>
      <c r="F8677" s="6">
        <v>2.2220599999999999</v>
      </c>
      <c r="G8677" s="6">
        <v>40.929929999999999</v>
      </c>
      <c r="H8677" s="6">
        <f t="shared" si="2431"/>
        <v>43.151989999999998</v>
      </c>
      <c r="I8677" s="6">
        <f t="shared" si="2432"/>
        <v>6.8999999999999986</v>
      </c>
      <c r="J8677" s="6">
        <f t="shared" si="2433"/>
        <v>0</v>
      </c>
      <c r="K8677" s="3">
        <f t="shared" si="2441"/>
        <v>0</v>
      </c>
      <c r="L8677" s="6">
        <f t="shared" si="2434"/>
        <v>36.251989999999999</v>
      </c>
      <c r="M8677" s="6">
        <f t="shared" si="2442"/>
        <v>220</v>
      </c>
      <c r="N8677" s="6">
        <f t="shared" si="2443"/>
        <v>1.4471505628571606</v>
      </c>
      <c r="O8677" s="2">
        <f t="shared" si="2435"/>
        <v>-1.4471505628571606</v>
      </c>
      <c r="P8677" s="2">
        <f t="shared" si="2444"/>
        <v>30.552849437142839</v>
      </c>
      <c r="Q8677" s="2">
        <f t="shared" si="2436"/>
        <v>8.3471505628571592</v>
      </c>
      <c r="R8677" s="2">
        <f t="shared" si="2445"/>
        <v>8.3471505628571592</v>
      </c>
      <c r="S8677" s="2">
        <f t="shared" si="2437"/>
        <v>0</v>
      </c>
      <c r="T8677" s="2">
        <f t="shared" si="2448"/>
        <v>34.804839437142846</v>
      </c>
      <c r="U8677" s="2">
        <f t="shared" si="2438"/>
        <v>0</v>
      </c>
      <c r="V8677" t="str">
        <f t="shared" si="2446"/>
        <v>Y</v>
      </c>
      <c r="W8677" s="2">
        <f t="shared" si="2447"/>
        <v>0</v>
      </c>
      <c r="X8677" s="2">
        <f t="shared" si="2439"/>
        <v>0</v>
      </c>
      <c r="Y8677" s="2"/>
    </row>
    <row r="8678" spans="1:25" x14ac:dyDescent="0.2">
      <c r="A8678">
        <v>11</v>
      </c>
      <c r="B8678" s="1">
        <v>43097.458333312294</v>
      </c>
      <c r="C8678">
        <v>39.4</v>
      </c>
      <c r="D8678" s="15">
        <f t="shared" si="2440"/>
        <v>39.4</v>
      </c>
      <c r="E8678">
        <v>32</v>
      </c>
      <c r="F8678" s="6">
        <v>1.9286000000000001</v>
      </c>
      <c r="G8678" s="6">
        <v>45.973709999999997</v>
      </c>
      <c r="H8678" s="6">
        <f t="shared" si="2431"/>
        <v>47.90231</v>
      </c>
      <c r="I8678" s="6">
        <f t="shared" si="2432"/>
        <v>7.3999999999999986</v>
      </c>
      <c r="J8678" s="6">
        <f t="shared" si="2433"/>
        <v>0</v>
      </c>
      <c r="K8678" s="3">
        <f t="shared" si="2441"/>
        <v>0</v>
      </c>
      <c r="L8678" s="6">
        <f t="shared" si="2434"/>
        <v>40.502310000000001</v>
      </c>
      <c r="M8678" s="6">
        <f t="shared" si="2442"/>
        <v>220</v>
      </c>
      <c r="N8678" s="6">
        <f t="shared" si="2443"/>
        <v>40.502310000000023</v>
      </c>
      <c r="O8678" s="2">
        <f t="shared" si="2435"/>
        <v>-32</v>
      </c>
      <c r="P8678" s="2">
        <f t="shared" si="2444"/>
        <v>0</v>
      </c>
      <c r="Q8678" s="2">
        <f t="shared" si="2436"/>
        <v>39.4</v>
      </c>
      <c r="R8678" s="2">
        <f t="shared" si="2445"/>
        <v>39.4</v>
      </c>
      <c r="S8678" s="2">
        <f t="shared" si="2437"/>
        <v>0</v>
      </c>
      <c r="T8678" s="2">
        <f t="shared" si="2448"/>
        <v>0</v>
      </c>
      <c r="U8678" s="2">
        <f t="shared" si="2438"/>
        <v>8.5023100000000227</v>
      </c>
      <c r="V8678" t="str">
        <f t="shared" si="2446"/>
        <v>Y</v>
      </c>
      <c r="W8678" s="2">
        <f t="shared" si="2447"/>
        <v>8.5023100000000227</v>
      </c>
      <c r="X8678" s="2">
        <f t="shared" si="2439"/>
        <v>0</v>
      </c>
      <c r="Y8678" s="2"/>
    </row>
    <row r="8679" spans="1:25" x14ac:dyDescent="0.2">
      <c r="A8679">
        <v>12</v>
      </c>
      <c r="B8679" s="1">
        <v>43097.499999978958</v>
      </c>
      <c r="C8679">
        <v>39.700000000000003</v>
      </c>
      <c r="D8679" s="15">
        <f t="shared" si="2440"/>
        <v>39.700000000000003</v>
      </c>
      <c r="E8679">
        <v>32</v>
      </c>
      <c r="F8679" s="6">
        <v>1.88723</v>
      </c>
      <c r="G8679" s="6">
        <v>46.917649999999995</v>
      </c>
      <c r="H8679" s="6">
        <f t="shared" si="2431"/>
        <v>48.804879999999997</v>
      </c>
      <c r="I8679" s="6">
        <f t="shared" si="2432"/>
        <v>7.7000000000000028</v>
      </c>
      <c r="J8679" s="6">
        <f t="shared" si="2433"/>
        <v>0</v>
      </c>
      <c r="K8679" s="3">
        <f t="shared" si="2441"/>
        <v>0</v>
      </c>
      <c r="L8679" s="6">
        <f t="shared" si="2434"/>
        <v>41.104879999999994</v>
      </c>
      <c r="M8679" s="6">
        <f t="shared" si="2442"/>
        <v>220</v>
      </c>
      <c r="N8679" s="6">
        <f t="shared" si="2443"/>
        <v>41.10487999999998</v>
      </c>
      <c r="O8679" s="2">
        <f t="shared" si="2435"/>
        <v>-32</v>
      </c>
      <c r="P8679" s="2">
        <f t="shared" si="2444"/>
        <v>0</v>
      </c>
      <c r="Q8679" s="2">
        <f t="shared" si="2436"/>
        <v>39.700000000000003</v>
      </c>
      <c r="R8679" s="2">
        <f t="shared" si="2445"/>
        <v>39.700000000000003</v>
      </c>
      <c r="S8679" s="2">
        <f t="shared" si="2437"/>
        <v>0</v>
      </c>
      <c r="T8679" s="2">
        <f t="shared" si="2448"/>
        <v>0</v>
      </c>
      <c r="U8679" s="2">
        <f t="shared" si="2438"/>
        <v>9.1048799999999801</v>
      </c>
      <c r="V8679" t="str">
        <f t="shared" si="2446"/>
        <v>Y</v>
      </c>
      <c r="W8679" s="2">
        <f t="shared" si="2447"/>
        <v>9.1048799999999801</v>
      </c>
      <c r="X8679" s="2">
        <f t="shared" si="2439"/>
        <v>0</v>
      </c>
      <c r="Y8679" s="2"/>
    </row>
    <row r="8680" spans="1:25" x14ac:dyDescent="0.2">
      <c r="A8680">
        <v>13</v>
      </c>
      <c r="B8680" s="1">
        <v>43097.541666645622</v>
      </c>
      <c r="C8680">
        <v>40.5</v>
      </c>
      <c r="D8680" s="15">
        <f t="shared" si="2440"/>
        <v>40.5</v>
      </c>
      <c r="E8680">
        <v>32</v>
      </c>
      <c r="F8680" s="6">
        <v>1.8832199999999999</v>
      </c>
      <c r="G8680" s="6">
        <v>44.575770000000006</v>
      </c>
      <c r="H8680" s="6">
        <f t="shared" si="2431"/>
        <v>46.458990000000007</v>
      </c>
      <c r="I8680" s="6">
        <f t="shared" si="2432"/>
        <v>8.5</v>
      </c>
      <c r="J8680" s="6">
        <f t="shared" si="2433"/>
        <v>0</v>
      </c>
      <c r="K8680" s="3">
        <f t="shared" si="2441"/>
        <v>0</v>
      </c>
      <c r="L8680" s="6">
        <f t="shared" si="2434"/>
        <v>37.958990000000007</v>
      </c>
      <c r="M8680" s="6">
        <f t="shared" si="2442"/>
        <v>220</v>
      </c>
      <c r="N8680" s="6">
        <f t="shared" si="2443"/>
        <v>37.958990000000028</v>
      </c>
      <c r="O8680" s="2">
        <f t="shared" si="2435"/>
        <v>-32</v>
      </c>
      <c r="P8680" s="2">
        <f t="shared" si="2444"/>
        <v>0</v>
      </c>
      <c r="Q8680" s="2">
        <f t="shared" si="2436"/>
        <v>40.5</v>
      </c>
      <c r="R8680" s="2">
        <f t="shared" si="2445"/>
        <v>40.5</v>
      </c>
      <c r="S8680" s="2">
        <f t="shared" si="2437"/>
        <v>0</v>
      </c>
      <c r="T8680" s="2">
        <f t="shared" si="2448"/>
        <v>0</v>
      </c>
      <c r="U8680" s="2">
        <f t="shared" si="2438"/>
        <v>5.9589900000000284</v>
      </c>
      <c r="V8680" t="str">
        <f t="shared" si="2446"/>
        <v>Y</v>
      </c>
      <c r="W8680" s="2">
        <f t="shared" si="2447"/>
        <v>5.9589900000000284</v>
      </c>
      <c r="X8680" s="2">
        <f t="shared" si="2439"/>
        <v>0</v>
      </c>
      <c r="Y8680" s="2"/>
    </row>
    <row r="8681" spans="1:25" x14ac:dyDescent="0.2">
      <c r="A8681">
        <v>14</v>
      </c>
      <c r="B8681" s="1">
        <v>43097.583333312286</v>
      </c>
      <c r="C8681">
        <v>41.2</v>
      </c>
      <c r="D8681" s="15">
        <f t="shared" si="2440"/>
        <v>41.2</v>
      </c>
      <c r="E8681">
        <v>32</v>
      </c>
      <c r="F8681" s="6">
        <v>2.8097099999999999</v>
      </c>
      <c r="G8681" s="6">
        <v>39.059899999999999</v>
      </c>
      <c r="H8681" s="6">
        <f t="shared" si="2431"/>
        <v>41.869610000000002</v>
      </c>
      <c r="I8681" s="6">
        <f t="shared" si="2432"/>
        <v>9.2000000000000028</v>
      </c>
      <c r="J8681" s="6">
        <f t="shared" si="2433"/>
        <v>0</v>
      </c>
      <c r="K8681" s="3">
        <f t="shared" si="2441"/>
        <v>0</v>
      </c>
      <c r="L8681" s="6">
        <f t="shared" si="2434"/>
        <v>32.669609999999999</v>
      </c>
      <c r="M8681" s="6">
        <f t="shared" si="2442"/>
        <v>220</v>
      </c>
      <c r="N8681" s="6">
        <f t="shared" si="2443"/>
        <v>32.669610000000006</v>
      </c>
      <c r="O8681" s="2">
        <f t="shared" si="2435"/>
        <v>-32</v>
      </c>
      <c r="P8681" s="2">
        <f t="shared" si="2444"/>
        <v>0</v>
      </c>
      <c r="Q8681" s="2">
        <f t="shared" si="2436"/>
        <v>41.2</v>
      </c>
      <c r="R8681" s="2">
        <f t="shared" si="2445"/>
        <v>41.2</v>
      </c>
      <c r="S8681" s="2">
        <f t="shared" si="2437"/>
        <v>0</v>
      </c>
      <c r="T8681" s="2">
        <f t="shared" si="2448"/>
        <v>0</v>
      </c>
      <c r="U8681" s="2">
        <f t="shared" si="2438"/>
        <v>0.66961000000000581</v>
      </c>
      <c r="V8681" t="str">
        <f t="shared" si="2446"/>
        <v>Y</v>
      </c>
      <c r="W8681" s="2">
        <f t="shared" si="2447"/>
        <v>0.66961000000000581</v>
      </c>
      <c r="X8681" s="2">
        <f t="shared" si="2439"/>
        <v>0</v>
      </c>
      <c r="Y8681" s="2"/>
    </row>
    <row r="8682" spans="1:25" x14ac:dyDescent="0.2">
      <c r="A8682">
        <v>15</v>
      </c>
      <c r="B8682" s="1">
        <v>43097.624999978951</v>
      </c>
      <c r="C8682">
        <v>41.6</v>
      </c>
      <c r="D8682" s="15">
        <f t="shared" si="2440"/>
        <v>41.6</v>
      </c>
      <c r="E8682">
        <v>32</v>
      </c>
      <c r="F8682" s="6">
        <v>3.0166599999999999</v>
      </c>
      <c r="G8682" s="6">
        <v>29.901700000000002</v>
      </c>
      <c r="H8682" s="6">
        <f t="shared" si="2431"/>
        <v>32.91836</v>
      </c>
      <c r="I8682" s="6">
        <f t="shared" si="2432"/>
        <v>9.6000000000000014</v>
      </c>
      <c r="J8682" s="6">
        <f t="shared" si="2433"/>
        <v>0</v>
      </c>
      <c r="K8682" s="3">
        <f t="shared" si="2441"/>
        <v>0</v>
      </c>
      <c r="L8682" s="6">
        <f t="shared" si="2434"/>
        <v>23.318359999999998</v>
      </c>
      <c r="M8682" s="6">
        <f t="shared" si="2442"/>
        <v>220</v>
      </c>
      <c r="N8682" s="6">
        <f t="shared" si="2443"/>
        <v>23.318359999999984</v>
      </c>
      <c r="O8682" s="2">
        <f t="shared" si="2435"/>
        <v>-23.318359999999984</v>
      </c>
      <c r="P8682" s="2">
        <f t="shared" si="2444"/>
        <v>8.6816400000000158</v>
      </c>
      <c r="Q8682" s="2">
        <f t="shared" si="2436"/>
        <v>32.918359999999986</v>
      </c>
      <c r="R8682" s="2">
        <f t="shared" si="2445"/>
        <v>32.918359999999986</v>
      </c>
      <c r="S8682" s="2">
        <f t="shared" si="2437"/>
        <v>0</v>
      </c>
      <c r="T8682" s="2">
        <f t="shared" si="2448"/>
        <v>0</v>
      </c>
      <c r="U8682" s="2">
        <f t="shared" si="2438"/>
        <v>0</v>
      </c>
      <c r="V8682" t="str">
        <f t="shared" si="2446"/>
        <v>Y</v>
      </c>
      <c r="W8682" s="2">
        <f t="shared" si="2447"/>
        <v>0</v>
      </c>
      <c r="X8682" s="2">
        <f t="shared" si="2439"/>
        <v>0</v>
      </c>
      <c r="Y8682" s="2"/>
    </row>
    <row r="8683" spans="1:25" x14ac:dyDescent="0.2">
      <c r="A8683">
        <v>16</v>
      </c>
      <c r="B8683" s="1">
        <v>43097.666666645615</v>
      </c>
      <c r="C8683">
        <v>41.7</v>
      </c>
      <c r="D8683" s="15">
        <f t="shared" si="2440"/>
        <v>41.7</v>
      </c>
      <c r="E8683">
        <v>32</v>
      </c>
      <c r="F8683" s="6">
        <v>2.39608</v>
      </c>
      <c r="G8683" s="6">
        <v>17.097169999999998</v>
      </c>
      <c r="H8683" s="6">
        <f t="shared" si="2431"/>
        <v>19.49325</v>
      </c>
      <c r="I8683" s="6">
        <f t="shared" si="2432"/>
        <v>9.7000000000000028</v>
      </c>
      <c r="J8683" s="6">
        <f t="shared" si="2433"/>
        <v>0</v>
      </c>
      <c r="K8683" s="3">
        <f t="shared" si="2441"/>
        <v>0</v>
      </c>
      <c r="L8683" s="6">
        <f t="shared" si="2434"/>
        <v>9.7932499999999969</v>
      </c>
      <c r="M8683" s="6">
        <f t="shared" si="2442"/>
        <v>220</v>
      </c>
      <c r="N8683" s="6">
        <f t="shared" si="2443"/>
        <v>9.7932500000000005</v>
      </c>
      <c r="O8683" s="2">
        <f t="shared" si="2435"/>
        <v>-9.7932500000000005</v>
      </c>
      <c r="P8683" s="2">
        <f t="shared" si="2444"/>
        <v>22.20675</v>
      </c>
      <c r="Q8683" s="2">
        <f t="shared" si="2436"/>
        <v>19.493250000000003</v>
      </c>
      <c r="R8683" s="2">
        <f t="shared" si="2445"/>
        <v>19.493250000000003</v>
      </c>
      <c r="S8683" s="2">
        <f t="shared" si="2437"/>
        <v>0</v>
      </c>
      <c r="T8683" s="2">
        <f t="shared" si="2448"/>
        <v>0</v>
      </c>
      <c r="U8683" s="2">
        <f t="shared" si="2438"/>
        <v>0</v>
      </c>
      <c r="V8683" t="str">
        <f t="shared" si="2446"/>
        <v>Y</v>
      </c>
      <c r="W8683" s="2">
        <f t="shared" si="2447"/>
        <v>0</v>
      </c>
      <c r="X8683" s="2">
        <f t="shared" si="2439"/>
        <v>0</v>
      </c>
      <c r="Y8683" s="2"/>
    </row>
    <row r="8684" spans="1:25" x14ac:dyDescent="0.2">
      <c r="A8684">
        <v>17</v>
      </c>
      <c r="B8684" s="1">
        <v>43097.708333312279</v>
      </c>
      <c r="C8684">
        <v>42.3</v>
      </c>
      <c r="D8684" s="15">
        <f t="shared" si="2440"/>
        <v>42.3</v>
      </c>
      <c r="E8684">
        <v>32</v>
      </c>
      <c r="F8684" s="6">
        <v>1.7018800000000001</v>
      </c>
      <c r="G8684" s="6">
        <v>2.2490389999999998</v>
      </c>
      <c r="H8684" s="6">
        <f t="shared" si="2431"/>
        <v>3.9509189999999998</v>
      </c>
      <c r="I8684" s="6">
        <f t="shared" si="2432"/>
        <v>10.299999999999997</v>
      </c>
      <c r="J8684" s="6">
        <f t="shared" si="2433"/>
        <v>6.3490809999999973</v>
      </c>
      <c r="K8684" s="3">
        <f t="shared" si="2441"/>
        <v>7.2560925714285816</v>
      </c>
      <c r="L8684" s="6">
        <f t="shared" si="2434"/>
        <v>0</v>
      </c>
      <c r="M8684" s="6">
        <f t="shared" si="2442"/>
        <v>212.74390742857142</v>
      </c>
      <c r="N8684" s="6">
        <f t="shared" si="2443"/>
        <v>0.90701157142859756</v>
      </c>
      <c r="O8684" s="2">
        <f t="shared" si="2435"/>
        <v>-0.90701157142859756</v>
      </c>
      <c r="P8684" s="2">
        <f t="shared" si="2444"/>
        <v>31.092988428571402</v>
      </c>
      <c r="Q8684" s="2">
        <f t="shared" si="2436"/>
        <v>11.207011571428595</v>
      </c>
      <c r="R8684" s="2">
        <f t="shared" si="2445"/>
        <v>3.9509189999999998</v>
      </c>
      <c r="S8684" s="2">
        <f t="shared" si="2437"/>
        <v>7.2560925714285949</v>
      </c>
      <c r="T8684" s="2">
        <f t="shared" si="2448"/>
        <v>0</v>
      </c>
      <c r="U8684" s="2">
        <f t="shared" si="2438"/>
        <v>0</v>
      </c>
      <c r="V8684" t="str">
        <f t="shared" si="2446"/>
        <v>N</v>
      </c>
      <c r="W8684" s="2">
        <f t="shared" si="2447"/>
        <v>0</v>
      </c>
      <c r="X8684" s="2">
        <f t="shared" si="2439"/>
        <v>0</v>
      </c>
      <c r="Y8684" s="2"/>
    </row>
    <row r="8685" spans="1:25" x14ac:dyDescent="0.2">
      <c r="A8685">
        <v>18</v>
      </c>
      <c r="B8685" s="1">
        <v>43097.749999978943</v>
      </c>
      <c r="C8685">
        <v>42.5</v>
      </c>
      <c r="D8685" s="15">
        <f t="shared" si="2440"/>
        <v>42.5</v>
      </c>
      <c r="E8685">
        <v>32</v>
      </c>
      <c r="F8685" s="6">
        <v>1.4703599999999999</v>
      </c>
      <c r="G8685" s="6">
        <v>-1.5167529999999999E-2</v>
      </c>
      <c r="H8685" s="6">
        <f t="shared" si="2431"/>
        <v>1.4551924699999998</v>
      </c>
      <c r="I8685" s="6">
        <f t="shared" si="2432"/>
        <v>10.5</v>
      </c>
      <c r="J8685" s="6">
        <f t="shared" si="2433"/>
        <v>9.0448075299999999</v>
      </c>
      <c r="K8685" s="3">
        <f t="shared" si="2441"/>
        <v>10.336922891428571</v>
      </c>
      <c r="L8685" s="6">
        <f t="shared" si="2434"/>
        <v>0</v>
      </c>
      <c r="M8685" s="6">
        <f t="shared" si="2442"/>
        <v>202.40698453714285</v>
      </c>
      <c r="N8685" s="6">
        <f t="shared" si="2443"/>
        <v>1.2921153614285856</v>
      </c>
      <c r="O8685" s="2">
        <f t="shared" si="2435"/>
        <v>-1.2921153614285856</v>
      </c>
      <c r="P8685" s="2">
        <f t="shared" si="2444"/>
        <v>30.707884638571414</v>
      </c>
      <c r="Q8685" s="2">
        <f t="shared" si="2436"/>
        <v>11.792115361428586</v>
      </c>
      <c r="R8685" s="2">
        <f t="shared" si="2445"/>
        <v>1.4551924699999998</v>
      </c>
      <c r="S8685" s="2">
        <f t="shared" si="2437"/>
        <v>10.336922891428586</v>
      </c>
      <c r="T8685" s="2">
        <f t="shared" si="2448"/>
        <v>0</v>
      </c>
      <c r="U8685" s="2">
        <f t="shared" si="2438"/>
        <v>0</v>
      </c>
      <c r="V8685" t="str">
        <f t="shared" si="2446"/>
        <v>N</v>
      </c>
      <c r="W8685" s="2">
        <f t="shared" si="2447"/>
        <v>0</v>
      </c>
      <c r="X8685" s="2">
        <f t="shared" si="2439"/>
        <v>0</v>
      </c>
      <c r="Y8685" s="2"/>
    </row>
    <row r="8686" spans="1:25" x14ac:dyDescent="0.2">
      <c r="A8686">
        <v>19</v>
      </c>
      <c r="B8686" s="1">
        <v>43097.791666645608</v>
      </c>
      <c r="C8686">
        <v>42.8</v>
      </c>
      <c r="D8686" s="15">
        <f t="shared" si="2440"/>
        <v>42.8</v>
      </c>
      <c r="E8686">
        <v>32</v>
      </c>
      <c r="F8686" s="6">
        <v>0.88873100000000005</v>
      </c>
      <c r="G8686" s="6">
        <v>-1.5167529999999999E-2</v>
      </c>
      <c r="H8686" s="6">
        <f t="shared" si="2431"/>
        <v>0.87356347000000001</v>
      </c>
      <c r="I8686" s="6">
        <f t="shared" si="2432"/>
        <v>10.799999999999997</v>
      </c>
      <c r="J8686" s="6">
        <f t="shared" si="2433"/>
        <v>9.9264365299999966</v>
      </c>
      <c r="K8686" s="3">
        <f t="shared" si="2441"/>
        <v>11.344498891428572</v>
      </c>
      <c r="L8686" s="6">
        <f t="shared" si="2434"/>
        <v>0</v>
      </c>
      <c r="M8686" s="6">
        <f t="shared" si="2442"/>
        <v>191.06248564571428</v>
      </c>
      <c r="N8686" s="6">
        <f t="shared" si="2443"/>
        <v>1.4180623614285821</v>
      </c>
      <c r="O8686" s="2">
        <f t="shared" si="2435"/>
        <v>-1.4180623614285821</v>
      </c>
      <c r="P8686" s="2">
        <f t="shared" si="2444"/>
        <v>30.581937638571418</v>
      </c>
      <c r="Q8686" s="2">
        <f t="shared" si="2436"/>
        <v>12.218062361428579</v>
      </c>
      <c r="R8686" s="2">
        <f t="shared" si="2445"/>
        <v>0.87356347000000001</v>
      </c>
      <c r="S8686" s="2">
        <f t="shared" si="2437"/>
        <v>11.344498891428579</v>
      </c>
      <c r="T8686" s="2">
        <f t="shared" si="2448"/>
        <v>0</v>
      </c>
      <c r="U8686" s="2">
        <f t="shared" si="2438"/>
        <v>0</v>
      </c>
      <c r="V8686" t="str">
        <f t="shared" si="2446"/>
        <v>N</v>
      </c>
      <c r="W8686" s="2">
        <f t="shared" si="2447"/>
        <v>0</v>
      </c>
      <c r="X8686" s="2">
        <f t="shared" si="2439"/>
        <v>0</v>
      </c>
      <c r="Y8686" s="2"/>
    </row>
    <row r="8687" spans="1:25" x14ac:dyDescent="0.2">
      <c r="A8687">
        <v>20</v>
      </c>
      <c r="B8687" s="1">
        <v>43097.833333312272</v>
      </c>
      <c r="C8687">
        <v>45.5</v>
      </c>
      <c r="D8687" s="15">
        <f t="shared" si="2440"/>
        <v>45.5</v>
      </c>
      <c r="E8687">
        <v>32</v>
      </c>
      <c r="F8687" s="6">
        <v>0.891401</v>
      </c>
      <c r="G8687" s="6">
        <v>-1.5167529999999999E-2</v>
      </c>
      <c r="H8687" s="6">
        <f t="shared" si="2431"/>
        <v>0.87623346999999996</v>
      </c>
      <c r="I8687" s="6">
        <f t="shared" si="2432"/>
        <v>13.5</v>
      </c>
      <c r="J8687" s="6">
        <f t="shared" si="2433"/>
        <v>12.623766529999999</v>
      </c>
      <c r="K8687" s="3">
        <f t="shared" si="2441"/>
        <v>14.427161748571422</v>
      </c>
      <c r="L8687" s="6">
        <f t="shared" si="2434"/>
        <v>0</v>
      </c>
      <c r="M8687" s="6">
        <f t="shared" si="2442"/>
        <v>176.63532389714285</v>
      </c>
      <c r="N8687" s="6">
        <f t="shared" si="2443"/>
        <v>1.8033952185714099</v>
      </c>
      <c r="O8687" s="2">
        <f t="shared" si="2435"/>
        <v>-1.8033952185714099</v>
      </c>
      <c r="P8687" s="2">
        <f t="shared" si="2444"/>
        <v>30.19660478142859</v>
      </c>
      <c r="Q8687" s="2">
        <f t="shared" si="2436"/>
        <v>15.30339521857141</v>
      </c>
      <c r="R8687" s="2">
        <f t="shared" si="2445"/>
        <v>0.87623346999999996</v>
      </c>
      <c r="S8687" s="2">
        <f t="shared" si="2437"/>
        <v>14.427161748571409</v>
      </c>
      <c r="T8687" s="2">
        <f t="shared" si="2448"/>
        <v>0</v>
      </c>
      <c r="U8687" s="2">
        <f t="shared" si="2438"/>
        <v>0</v>
      </c>
      <c r="V8687" t="str">
        <f t="shared" si="2446"/>
        <v>N</v>
      </c>
      <c r="W8687" s="2">
        <f t="shared" si="2447"/>
        <v>0</v>
      </c>
      <c r="X8687" s="2">
        <f t="shared" si="2439"/>
        <v>0</v>
      </c>
      <c r="Y8687" s="2"/>
    </row>
    <row r="8688" spans="1:25" x14ac:dyDescent="0.2">
      <c r="A8688">
        <v>21</v>
      </c>
      <c r="B8688" s="1">
        <v>43097.874999978936</v>
      </c>
      <c r="C8688">
        <v>42.2</v>
      </c>
      <c r="D8688" s="15">
        <f t="shared" si="2440"/>
        <v>42.2</v>
      </c>
      <c r="E8688">
        <v>32</v>
      </c>
      <c r="F8688" s="6">
        <v>0.85167000000000004</v>
      </c>
      <c r="G8688" s="6">
        <v>-1.5167529999999999E-2</v>
      </c>
      <c r="H8688" s="6">
        <f t="shared" si="2431"/>
        <v>0.83650247</v>
      </c>
      <c r="I8688" s="6">
        <f t="shared" si="2432"/>
        <v>10.200000000000003</v>
      </c>
      <c r="J8688" s="6">
        <f t="shared" si="2433"/>
        <v>9.3634975300000036</v>
      </c>
      <c r="K8688" s="3">
        <f t="shared" si="2441"/>
        <v>10.701140034285714</v>
      </c>
      <c r="L8688" s="6">
        <f t="shared" si="2434"/>
        <v>0</v>
      </c>
      <c r="M8688" s="6">
        <f t="shared" si="2442"/>
        <v>165.93418386285714</v>
      </c>
      <c r="N8688" s="6">
        <f t="shared" si="2443"/>
        <v>1.337642504285725</v>
      </c>
      <c r="O8688" s="2">
        <f t="shared" si="2435"/>
        <v>-1.337642504285725</v>
      </c>
      <c r="P8688" s="2">
        <f t="shared" si="2444"/>
        <v>30.662357495714275</v>
      </c>
      <c r="Q8688" s="2">
        <f t="shared" si="2436"/>
        <v>11.537642504285728</v>
      </c>
      <c r="R8688" s="2">
        <f t="shared" si="2445"/>
        <v>0.83650247</v>
      </c>
      <c r="S8688" s="2">
        <f t="shared" si="2437"/>
        <v>10.701140034285729</v>
      </c>
      <c r="T8688" s="2">
        <f t="shared" si="2448"/>
        <v>0</v>
      </c>
      <c r="U8688" s="2">
        <f t="shared" si="2438"/>
        <v>0</v>
      </c>
      <c r="V8688" t="str">
        <f t="shared" si="2446"/>
        <v>N</v>
      </c>
      <c r="W8688" s="2">
        <f t="shared" si="2447"/>
        <v>0</v>
      </c>
      <c r="X8688" s="2">
        <f t="shared" si="2439"/>
        <v>0</v>
      </c>
      <c r="Y8688" s="2"/>
    </row>
    <row r="8689" spans="1:25" x14ac:dyDescent="0.2">
      <c r="A8689">
        <v>22</v>
      </c>
      <c r="B8689" s="1">
        <v>43097.9166666456</v>
      </c>
      <c r="C8689">
        <v>41.4</v>
      </c>
      <c r="D8689" s="15">
        <f t="shared" si="2440"/>
        <v>41.4</v>
      </c>
      <c r="E8689">
        <v>32</v>
      </c>
      <c r="F8689" s="6">
        <v>0.66218999999999995</v>
      </c>
      <c r="G8689" s="6">
        <v>-1.5167529999999999E-2</v>
      </c>
      <c r="H8689" s="6">
        <f t="shared" si="2431"/>
        <v>0.64702246999999991</v>
      </c>
      <c r="I8689" s="6">
        <f t="shared" si="2432"/>
        <v>9.3999999999999986</v>
      </c>
      <c r="J8689" s="6">
        <f t="shared" si="2433"/>
        <v>8.752977529999999</v>
      </c>
      <c r="K8689" s="3">
        <f t="shared" si="2441"/>
        <v>10.003402891428578</v>
      </c>
      <c r="L8689" s="6">
        <f t="shared" si="2434"/>
        <v>0</v>
      </c>
      <c r="M8689" s="6">
        <f t="shared" si="2442"/>
        <v>155.93078097142856</v>
      </c>
      <c r="N8689" s="6">
        <f t="shared" si="2443"/>
        <v>1.2504253614285687</v>
      </c>
      <c r="O8689" s="2">
        <f t="shared" si="2435"/>
        <v>-1.2504253614285687</v>
      </c>
      <c r="P8689" s="2">
        <f t="shared" si="2444"/>
        <v>30.749574638571431</v>
      </c>
      <c r="Q8689" s="2">
        <f t="shared" si="2436"/>
        <v>10.650425361428567</v>
      </c>
      <c r="R8689" s="2">
        <f t="shared" si="2445"/>
        <v>0.64702246999999991</v>
      </c>
      <c r="S8689" s="2">
        <f t="shared" si="2437"/>
        <v>10.003402891428568</v>
      </c>
      <c r="T8689" s="2">
        <f t="shared" si="2448"/>
        <v>0</v>
      </c>
      <c r="U8689" s="2">
        <f t="shared" si="2438"/>
        <v>0</v>
      </c>
      <c r="V8689" t="str">
        <f t="shared" si="2446"/>
        <v>N</v>
      </c>
      <c r="W8689" s="2">
        <f t="shared" si="2447"/>
        <v>0</v>
      </c>
      <c r="X8689" s="2">
        <f t="shared" si="2439"/>
        <v>0</v>
      </c>
      <c r="Y8689" s="2"/>
    </row>
    <row r="8690" spans="1:25" x14ac:dyDescent="0.2">
      <c r="A8690">
        <v>23</v>
      </c>
      <c r="B8690" s="1">
        <v>43097.958333312265</v>
      </c>
      <c r="C8690">
        <v>39.299999999999997</v>
      </c>
      <c r="D8690" s="15">
        <f t="shared" si="2440"/>
        <v>39.299999999999997</v>
      </c>
      <c r="E8690">
        <v>32</v>
      </c>
      <c r="F8690" s="6">
        <v>0.25479400000000002</v>
      </c>
      <c r="G8690" s="6">
        <v>-1.5167529999999999E-2</v>
      </c>
      <c r="H8690" s="6">
        <f t="shared" si="2431"/>
        <v>0.23962647000000004</v>
      </c>
      <c r="I8690" s="6">
        <f t="shared" si="2432"/>
        <v>7.2999999999999972</v>
      </c>
      <c r="J8690" s="6">
        <f t="shared" si="2433"/>
        <v>7.060373529999997</v>
      </c>
      <c r="K8690" s="3">
        <f t="shared" si="2441"/>
        <v>8.0689983199999915</v>
      </c>
      <c r="L8690" s="6">
        <f t="shared" si="2434"/>
        <v>0</v>
      </c>
      <c r="M8690" s="6">
        <f t="shared" si="2442"/>
        <v>147.86178265142857</v>
      </c>
      <c r="N8690" s="6">
        <f t="shared" si="2443"/>
        <v>1.0086247899999989</v>
      </c>
      <c r="O8690" s="2">
        <f t="shared" si="2435"/>
        <v>-1.0086247899999989</v>
      </c>
      <c r="P8690" s="2">
        <f t="shared" si="2444"/>
        <v>30.991375210000001</v>
      </c>
      <c r="Q8690" s="2">
        <f t="shared" si="2436"/>
        <v>8.3086247899999961</v>
      </c>
      <c r="R8690" s="2">
        <f t="shared" si="2445"/>
        <v>0.23962647000000004</v>
      </c>
      <c r="S8690" s="2">
        <f t="shared" si="2437"/>
        <v>8.0689983199999968</v>
      </c>
      <c r="T8690" s="2">
        <f t="shared" si="2448"/>
        <v>0</v>
      </c>
      <c r="U8690" s="2">
        <f t="shared" si="2438"/>
        <v>0</v>
      </c>
      <c r="V8690" t="str">
        <f t="shared" si="2446"/>
        <v>N</v>
      </c>
      <c r="W8690" s="2">
        <f t="shared" si="2447"/>
        <v>0</v>
      </c>
      <c r="X8690" s="2">
        <f t="shared" si="2439"/>
        <v>0</v>
      </c>
      <c r="Y8690" s="2"/>
    </row>
    <row r="8691" spans="1:25" x14ac:dyDescent="0.2">
      <c r="A8691">
        <v>0</v>
      </c>
      <c r="B8691" s="1">
        <v>43097.999999978929</v>
      </c>
      <c r="C8691">
        <v>36.9</v>
      </c>
      <c r="D8691" s="15">
        <f t="shared" si="2440"/>
        <v>36.9</v>
      </c>
      <c r="E8691">
        <v>32</v>
      </c>
      <c r="F8691" s="6">
        <v>0.19758800000000001</v>
      </c>
      <c r="G8691" s="6">
        <v>-1.5167529999999999E-2</v>
      </c>
      <c r="H8691" s="6">
        <f t="shared" si="2431"/>
        <v>0.18242047</v>
      </c>
      <c r="I8691" s="6">
        <f t="shared" si="2432"/>
        <v>4.8999999999999986</v>
      </c>
      <c r="J8691" s="6">
        <f t="shared" si="2433"/>
        <v>4.7175795299999983</v>
      </c>
      <c r="K8691" s="3">
        <f t="shared" si="2441"/>
        <v>5.3915194628571328</v>
      </c>
      <c r="L8691" s="6">
        <f t="shared" si="2434"/>
        <v>0</v>
      </c>
      <c r="M8691" s="6">
        <f t="shared" si="2442"/>
        <v>142.47026318857144</v>
      </c>
      <c r="N8691" s="6">
        <f t="shared" si="2443"/>
        <v>0.67393993285713805</v>
      </c>
      <c r="O8691" s="2">
        <f t="shared" si="2435"/>
        <v>-0.67393993285713805</v>
      </c>
      <c r="P8691" s="2">
        <f t="shared" si="2444"/>
        <v>31.326060067142862</v>
      </c>
      <c r="Q8691" s="2">
        <f t="shared" si="2436"/>
        <v>5.5739399328571366</v>
      </c>
      <c r="R8691" s="2">
        <f t="shared" si="2445"/>
        <v>0.18242047</v>
      </c>
      <c r="S8691" s="2">
        <f t="shared" si="2437"/>
        <v>5.3915194628571363</v>
      </c>
      <c r="T8691" s="2">
        <f t="shared" si="2448"/>
        <v>0</v>
      </c>
      <c r="U8691" s="2">
        <f t="shared" si="2438"/>
        <v>0</v>
      </c>
      <c r="V8691" t="str">
        <f t="shared" si="2446"/>
        <v>N</v>
      </c>
      <c r="W8691" s="2">
        <f t="shared" si="2447"/>
        <v>0</v>
      </c>
      <c r="X8691" s="2">
        <f t="shared" si="2439"/>
        <v>0</v>
      </c>
      <c r="Y8691" s="2"/>
    </row>
    <row r="8692" spans="1:25" x14ac:dyDescent="0.2">
      <c r="A8692">
        <v>1</v>
      </c>
      <c r="B8692" s="1">
        <v>43098.041666645593</v>
      </c>
      <c r="C8692">
        <v>34.4</v>
      </c>
      <c r="D8692" s="15">
        <f t="shared" si="2440"/>
        <v>34.4</v>
      </c>
      <c r="E8692">
        <v>32</v>
      </c>
      <c r="F8692" s="6">
        <v>0</v>
      </c>
      <c r="G8692" s="6">
        <v>-1.5167529999999999E-2</v>
      </c>
      <c r="H8692" s="6">
        <f t="shared" si="2431"/>
        <v>-1.5167529999999999E-2</v>
      </c>
      <c r="I8692" s="6">
        <f t="shared" si="2432"/>
        <v>2.3999999999999986</v>
      </c>
      <c r="J8692" s="6">
        <f t="shared" si="2433"/>
        <v>2.4151675299999984</v>
      </c>
      <c r="K8692" s="3">
        <f t="shared" si="2441"/>
        <v>2.7601914628571365</v>
      </c>
      <c r="L8692" s="6">
        <f t="shared" si="2434"/>
        <v>0</v>
      </c>
      <c r="M8692" s="6">
        <f t="shared" si="2442"/>
        <v>139.7100717257143</v>
      </c>
      <c r="N8692" s="6">
        <f t="shared" si="2443"/>
        <v>0.34502393285714561</v>
      </c>
      <c r="O8692" s="2">
        <f t="shared" si="2435"/>
        <v>-0.34502393285714561</v>
      </c>
      <c r="P8692" s="2">
        <f t="shared" si="2444"/>
        <v>31.654976067142854</v>
      </c>
      <c r="Q8692" s="2">
        <f t="shared" si="2436"/>
        <v>2.7450239328571442</v>
      </c>
      <c r="R8692" s="2">
        <f t="shared" si="2445"/>
        <v>-1.5167529999999999E-2</v>
      </c>
      <c r="S8692" s="2">
        <f t="shared" si="2437"/>
        <v>2.760191462857144</v>
      </c>
      <c r="T8692" s="2">
        <f t="shared" si="2448"/>
        <v>0</v>
      </c>
      <c r="U8692" s="2">
        <f t="shared" si="2438"/>
        <v>0</v>
      </c>
      <c r="V8692" t="str">
        <f t="shared" si="2446"/>
        <v>N</v>
      </c>
      <c r="W8692" s="2">
        <f t="shared" si="2447"/>
        <v>0</v>
      </c>
      <c r="X8692" s="2">
        <f t="shared" si="2439"/>
        <v>0</v>
      </c>
      <c r="Y8692" s="2"/>
    </row>
    <row r="8693" spans="1:25" x14ac:dyDescent="0.2">
      <c r="A8693">
        <v>2</v>
      </c>
      <c r="B8693" s="1">
        <v>43098.083333312257</v>
      </c>
      <c r="C8693">
        <v>32.6</v>
      </c>
      <c r="D8693" s="15">
        <f t="shared" si="2440"/>
        <v>32.6</v>
      </c>
      <c r="E8693">
        <v>32</v>
      </c>
      <c r="F8693" s="6">
        <v>0.219169</v>
      </c>
      <c r="G8693" s="6">
        <v>-1.5167529999999999E-2</v>
      </c>
      <c r="H8693" s="6">
        <f t="shared" si="2431"/>
        <v>0.20400147000000002</v>
      </c>
      <c r="I8693" s="6">
        <f t="shared" si="2432"/>
        <v>0.60000000000000142</v>
      </c>
      <c r="J8693" s="6">
        <f t="shared" si="2433"/>
        <v>0.3959985300000014</v>
      </c>
      <c r="K8693" s="3">
        <f t="shared" si="2441"/>
        <v>0.4525697485714204</v>
      </c>
      <c r="L8693" s="6">
        <f t="shared" si="2434"/>
        <v>0</v>
      </c>
      <c r="M8693" s="6">
        <f t="shared" si="2442"/>
        <v>139.25750197714288</v>
      </c>
      <c r="N8693" s="6">
        <f t="shared" si="2443"/>
        <v>5.6571218571406234E-2</v>
      </c>
      <c r="O8693" s="2">
        <f t="shared" si="2435"/>
        <v>-5.6571218571406234E-2</v>
      </c>
      <c r="P8693" s="2">
        <f t="shared" si="2444"/>
        <v>31.943428781428594</v>
      </c>
      <c r="Q8693" s="2">
        <f t="shared" si="2436"/>
        <v>0.65657121857140766</v>
      </c>
      <c r="R8693" s="2">
        <f t="shared" si="2445"/>
        <v>0.20400147000000002</v>
      </c>
      <c r="S8693" s="2">
        <f t="shared" si="2437"/>
        <v>0.45256974857140764</v>
      </c>
      <c r="T8693" s="2">
        <f t="shared" si="2448"/>
        <v>0</v>
      </c>
      <c r="U8693" s="2">
        <f t="shared" si="2438"/>
        <v>0</v>
      </c>
      <c r="V8693" t="str">
        <f t="shared" si="2446"/>
        <v>N</v>
      </c>
      <c r="W8693" s="2">
        <f t="shared" si="2447"/>
        <v>0</v>
      </c>
      <c r="X8693" s="2">
        <f t="shared" si="2439"/>
        <v>0</v>
      </c>
      <c r="Y8693" s="2"/>
    </row>
    <row r="8694" spans="1:25" x14ac:dyDescent="0.2">
      <c r="A8694">
        <v>3</v>
      </c>
      <c r="B8694" s="1">
        <v>43098.124999978922</v>
      </c>
      <c r="C8694">
        <v>32.200000000000003</v>
      </c>
      <c r="D8694" s="15">
        <f t="shared" si="2440"/>
        <v>32.200000000000003</v>
      </c>
      <c r="E8694">
        <v>32</v>
      </c>
      <c r="F8694" s="6">
        <v>0.15818599999999999</v>
      </c>
      <c r="G8694" s="6">
        <v>-1.5167529999999999E-2</v>
      </c>
      <c r="H8694" s="6">
        <f t="shared" si="2431"/>
        <v>0.14301847000000001</v>
      </c>
      <c r="I8694" s="6">
        <f t="shared" si="2432"/>
        <v>0.20000000000000284</v>
      </c>
      <c r="J8694" s="6">
        <f t="shared" si="2433"/>
        <v>5.6981530000002834E-2</v>
      </c>
      <c r="K8694" s="3">
        <f t="shared" si="2441"/>
        <v>6.5121748571442595E-2</v>
      </c>
      <c r="L8694" s="6">
        <f t="shared" si="2434"/>
        <v>0</v>
      </c>
      <c r="M8694" s="6">
        <f t="shared" si="2442"/>
        <v>139.19238022857144</v>
      </c>
      <c r="N8694" s="6">
        <f t="shared" si="2443"/>
        <v>8.1402185714409825E-3</v>
      </c>
      <c r="O8694" s="2">
        <f t="shared" si="2435"/>
        <v>-8.1402185714409825E-3</v>
      </c>
      <c r="P8694" s="2">
        <f t="shared" si="2444"/>
        <v>31.991859781428559</v>
      </c>
      <c r="Q8694" s="2">
        <f t="shared" si="2436"/>
        <v>0.20814021857144382</v>
      </c>
      <c r="R8694" s="2">
        <f t="shared" si="2445"/>
        <v>0.14301847000000001</v>
      </c>
      <c r="S8694" s="2">
        <f t="shared" si="2437"/>
        <v>6.5121748571443816E-2</v>
      </c>
      <c r="T8694" s="2">
        <f t="shared" si="2448"/>
        <v>0</v>
      </c>
      <c r="U8694" s="2">
        <f t="shared" si="2438"/>
        <v>0</v>
      </c>
      <c r="V8694" t="str">
        <f t="shared" si="2446"/>
        <v>N</v>
      </c>
      <c r="W8694" s="2">
        <f t="shared" si="2447"/>
        <v>0</v>
      </c>
      <c r="X8694" s="2">
        <f t="shared" si="2439"/>
        <v>0</v>
      </c>
      <c r="Y8694" s="2"/>
    </row>
    <row r="8695" spans="1:25" x14ac:dyDescent="0.2">
      <c r="A8695">
        <v>4</v>
      </c>
      <c r="B8695" s="1">
        <v>43098.166666645586</v>
      </c>
      <c r="C8695">
        <v>32.1</v>
      </c>
      <c r="D8695" s="15">
        <f t="shared" si="2440"/>
        <v>32.1</v>
      </c>
      <c r="E8695">
        <v>32</v>
      </c>
      <c r="F8695" s="6">
        <v>0.46384500000000001</v>
      </c>
      <c r="G8695" s="6">
        <v>-1.5167529999999999E-2</v>
      </c>
      <c r="H8695" s="6">
        <f t="shared" si="2431"/>
        <v>0.44867747000000002</v>
      </c>
      <c r="I8695" s="6">
        <f t="shared" si="2432"/>
        <v>0.10000000000000142</v>
      </c>
      <c r="J8695" s="6">
        <f t="shared" si="2433"/>
        <v>0</v>
      </c>
      <c r="K8695" s="3">
        <f t="shared" si="2441"/>
        <v>0</v>
      </c>
      <c r="L8695" s="6">
        <f t="shared" si="2434"/>
        <v>0.3486774699999986</v>
      </c>
      <c r="M8695" s="6">
        <f t="shared" si="2442"/>
        <v>139.54105769857145</v>
      </c>
      <c r="N8695" s="6">
        <f t="shared" si="2443"/>
        <v>0</v>
      </c>
      <c r="O8695" s="2">
        <f t="shared" si="2435"/>
        <v>0</v>
      </c>
      <c r="P8695" s="2">
        <f t="shared" si="2444"/>
        <v>32</v>
      </c>
      <c r="Q8695" s="2">
        <f t="shared" si="2436"/>
        <v>0.10000000000000142</v>
      </c>
      <c r="R8695" s="2">
        <f t="shared" si="2445"/>
        <v>0.10000000000000142</v>
      </c>
      <c r="S8695" s="2">
        <f t="shared" si="2437"/>
        <v>0</v>
      </c>
      <c r="T8695" s="2">
        <f t="shared" si="2448"/>
        <v>0.34867747000001259</v>
      </c>
      <c r="U8695" s="2">
        <f t="shared" si="2438"/>
        <v>0</v>
      </c>
      <c r="V8695" t="str">
        <f t="shared" si="2446"/>
        <v>N</v>
      </c>
      <c r="W8695" s="2">
        <f t="shared" si="2447"/>
        <v>0</v>
      </c>
      <c r="X8695" s="2">
        <f t="shared" si="2439"/>
        <v>0</v>
      </c>
      <c r="Y8695" s="2"/>
    </row>
    <row r="8696" spans="1:25" x14ac:dyDescent="0.2">
      <c r="A8696">
        <v>5</v>
      </c>
      <c r="B8696" s="1">
        <v>43098.20833331225</v>
      </c>
      <c r="C8696">
        <v>31.9</v>
      </c>
      <c r="D8696" s="15">
        <f t="shared" si="2440"/>
        <v>31.9</v>
      </c>
      <c r="E8696">
        <v>32</v>
      </c>
      <c r="F8696" s="6">
        <v>0.62470099999999995</v>
      </c>
      <c r="G8696" s="6">
        <v>-1.5167529999999999E-2</v>
      </c>
      <c r="H8696" s="6">
        <f t="shared" si="2431"/>
        <v>0.60953346999999991</v>
      </c>
      <c r="I8696" s="6">
        <f t="shared" si="2432"/>
        <v>0</v>
      </c>
      <c r="J8696" s="6">
        <f t="shared" si="2433"/>
        <v>0</v>
      </c>
      <c r="K8696" s="3">
        <f t="shared" si="2441"/>
        <v>0</v>
      </c>
      <c r="L8696" s="6">
        <f t="shared" si="2434"/>
        <v>0.60953346999999991</v>
      </c>
      <c r="M8696" s="6">
        <f t="shared" si="2442"/>
        <v>140.15059116857145</v>
      </c>
      <c r="N8696" s="6">
        <f t="shared" si="2443"/>
        <v>0</v>
      </c>
      <c r="O8696" s="2">
        <f t="shared" si="2435"/>
        <v>0</v>
      </c>
      <c r="P8696" s="2">
        <f t="shared" si="2444"/>
        <v>32</v>
      </c>
      <c r="Q8696" s="2">
        <f t="shared" si="2436"/>
        <v>-0.10000000000000142</v>
      </c>
      <c r="R8696" s="2">
        <f t="shared" si="2445"/>
        <v>-0.10000000000000142</v>
      </c>
      <c r="S8696" s="2">
        <f t="shared" si="2437"/>
        <v>0</v>
      </c>
      <c r="T8696" s="2">
        <f t="shared" si="2448"/>
        <v>0.60953347000000235</v>
      </c>
      <c r="U8696" s="2">
        <f t="shared" si="2438"/>
        <v>0</v>
      </c>
      <c r="V8696" t="str">
        <f t="shared" si="2446"/>
        <v>N</v>
      </c>
      <c r="W8696" s="2">
        <f t="shared" si="2447"/>
        <v>0</v>
      </c>
      <c r="X8696" s="2">
        <f t="shared" si="2439"/>
        <v>0</v>
      </c>
      <c r="Y8696" s="2"/>
    </row>
    <row r="8697" spans="1:25" x14ac:dyDescent="0.2">
      <c r="A8697">
        <v>6</v>
      </c>
      <c r="B8697" s="1">
        <v>43098.249999978914</v>
      </c>
      <c r="C8697">
        <v>32.200000000000003</v>
      </c>
      <c r="D8697" s="15">
        <f t="shared" si="2440"/>
        <v>32.200000000000003</v>
      </c>
      <c r="E8697">
        <v>32</v>
      </c>
      <c r="F8697" s="6">
        <v>0.63331000000000004</v>
      </c>
      <c r="G8697" s="6">
        <v>-1.5167529999999999E-2</v>
      </c>
      <c r="H8697" s="6">
        <f t="shared" si="2431"/>
        <v>0.61814247</v>
      </c>
      <c r="I8697" s="6">
        <f t="shared" si="2432"/>
        <v>0.20000000000000284</v>
      </c>
      <c r="J8697" s="6">
        <f t="shared" si="2433"/>
        <v>0</v>
      </c>
      <c r="K8697" s="3">
        <f t="shared" si="2441"/>
        <v>0</v>
      </c>
      <c r="L8697" s="6">
        <f t="shared" si="2434"/>
        <v>0.41814246999999716</v>
      </c>
      <c r="M8697" s="6">
        <f t="shared" si="2442"/>
        <v>140.56873363857144</v>
      </c>
      <c r="N8697" s="6">
        <f t="shared" si="2443"/>
        <v>0</v>
      </c>
      <c r="O8697" s="2">
        <f t="shared" si="2435"/>
        <v>0</v>
      </c>
      <c r="P8697" s="2">
        <f t="shared" si="2444"/>
        <v>32</v>
      </c>
      <c r="Q8697" s="2">
        <f t="shared" si="2436"/>
        <v>0.20000000000000284</v>
      </c>
      <c r="R8697" s="2">
        <f t="shared" si="2445"/>
        <v>0.20000000000000284</v>
      </c>
      <c r="S8697" s="2">
        <f t="shared" si="2437"/>
        <v>0</v>
      </c>
      <c r="T8697" s="2">
        <f t="shared" si="2448"/>
        <v>0.41814246999999227</v>
      </c>
      <c r="U8697" s="2">
        <f t="shared" si="2438"/>
        <v>0</v>
      </c>
      <c r="V8697" t="str">
        <f t="shared" si="2446"/>
        <v>N</v>
      </c>
      <c r="W8697" s="2">
        <f t="shared" si="2447"/>
        <v>0</v>
      </c>
      <c r="X8697" s="2">
        <f t="shared" si="2439"/>
        <v>0</v>
      </c>
      <c r="Y8697" s="2"/>
    </row>
    <row r="8698" spans="1:25" x14ac:dyDescent="0.2">
      <c r="A8698">
        <v>7</v>
      </c>
      <c r="B8698" s="1">
        <v>43098.291666645579</v>
      </c>
      <c r="C8698">
        <v>33.6</v>
      </c>
      <c r="D8698" s="15">
        <f t="shared" si="2440"/>
        <v>33.6</v>
      </c>
      <c r="E8698">
        <v>32</v>
      </c>
      <c r="F8698" s="6">
        <v>0.85772700000000002</v>
      </c>
      <c r="G8698" s="6">
        <v>5.97776</v>
      </c>
      <c r="H8698" s="6">
        <f t="shared" si="2431"/>
        <v>6.8354869999999996</v>
      </c>
      <c r="I8698" s="6">
        <f t="shared" si="2432"/>
        <v>1.6000000000000014</v>
      </c>
      <c r="J8698" s="6">
        <f t="shared" si="2433"/>
        <v>0</v>
      </c>
      <c r="K8698" s="3">
        <f t="shared" si="2441"/>
        <v>0</v>
      </c>
      <c r="L8698" s="6">
        <f t="shared" si="2434"/>
        <v>5.2354869999999982</v>
      </c>
      <c r="M8698" s="6">
        <f t="shared" si="2442"/>
        <v>145.80422063857145</v>
      </c>
      <c r="N8698" s="6">
        <f t="shared" si="2443"/>
        <v>0</v>
      </c>
      <c r="O8698" s="2">
        <f t="shared" si="2435"/>
        <v>0</v>
      </c>
      <c r="P8698" s="2">
        <f t="shared" si="2444"/>
        <v>32</v>
      </c>
      <c r="Q8698" s="2">
        <f t="shared" si="2436"/>
        <v>1.6000000000000014</v>
      </c>
      <c r="R8698" s="2">
        <f t="shared" si="2445"/>
        <v>1.6000000000000014</v>
      </c>
      <c r="S8698" s="2">
        <f t="shared" si="2437"/>
        <v>0</v>
      </c>
      <c r="T8698" s="2">
        <f t="shared" si="2448"/>
        <v>5.2354870000000062</v>
      </c>
      <c r="U8698" s="2">
        <f t="shared" si="2438"/>
        <v>0</v>
      </c>
      <c r="V8698" t="str">
        <f t="shared" si="2446"/>
        <v>N</v>
      </c>
      <c r="W8698" s="2">
        <f t="shared" si="2447"/>
        <v>0</v>
      </c>
      <c r="X8698" s="2">
        <f t="shared" si="2439"/>
        <v>0</v>
      </c>
      <c r="Y8698" s="2"/>
    </row>
    <row r="8699" spans="1:25" x14ac:dyDescent="0.2">
      <c r="A8699">
        <v>8</v>
      </c>
      <c r="B8699" s="1">
        <v>43098.333333312243</v>
      </c>
      <c r="C8699">
        <v>35.4</v>
      </c>
      <c r="D8699" s="15">
        <f t="shared" si="2440"/>
        <v>35.4</v>
      </c>
      <c r="E8699">
        <v>32</v>
      </c>
      <c r="F8699" s="6">
        <v>0.42435</v>
      </c>
      <c r="G8699" s="6">
        <v>20.336690000000001</v>
      </c>
      <c r="H8699" s="6">
        <f t="shared" si="2431"/>
        <v>20.761040000000001</v>
      </c>
      <c r="I8699" s="6">
        <f t="shared" si="2432"/>
        <v>3.3999999999999986</v>
      </c>
      <c r="J8699" s="6">
        <f t="shared" si="2433"/>
        <v>0</v>
      </c>
      <c r="K8699" s="3">
        <f t="shared" si="2441"/>
        <v>0</v>
      </c>
      <c r="L8699" s="6">
        <f t="shared" si="2434"/>
        <v>17.361040000000003</v>
      </c>
      <c r="M8699" s="6">
        <f t="shared" si="2442"/>
        <v>163.16526063857145</v>
      </c>
      <c r="N8699" s="6">
        <f t="shared" si="2443"/>
        <v>0</v>
      </c>
      <c r="O8699" s="2">
        <f t="shared" si="2435"/>
        <v>0</v>
      </c>
      <c r="P8699" s="2">
        <f t="shared" si="2444"/>
        <v>32</v>
      </c>
      <c r="Q8699" s="2">
        <f t="shared" si="2436"/>
        <v>3.3999999999999986</v>
      </c>
      <c r="R8699" s="2">
        <f t="shared" si="2445"/>
        <v>3.3999999999999986</v>
      </c>
      <c r="S8699" s="2">
        <f t="shared" si="2437"/>
        <v>0</v>
      </c>
      <c r="T8699" s="2">
        <f t="shared" si="2448"/>
        <v>17.361040000000003</v>
      </c>
      <c r="U8699" s="2">
        <f t="shared" si="2438"/>
        <v>0</v>
      </c>
      <c r="V8699" t="str">
        <f t="shared" si="2446"/>
        <v>Y</v>
      </c>
      <c r="W8699" s="2">
        <f t="shared" si="2447"/>
        <v>0</v>
      </c>
      <c r="X8699" s="2">
        <f t="shared" si="2439"/>
        <v>0</v>
      </c>
      <c r="Y8699" s="2"/>
    </row>
    <row r="8700" spans="1:25" x14ac:dyDescent="0.2">
      <c r="A8700">
        <v>9</v>
      </c>
      <c r="B8700" s="1">
        <v>43098.374999978907</v>
      </c>
      <c r="C8700">
        <v>39.200000000000003</v>
      </c>
      <c r="D8700" s="15">
        <f t="shared" si="2440"/>
        <v>39.200000000000003</v>
      </c>
      <c r="E8700">
        <v>32</v>
      </c>
      <c r="F8700" s="6">
        <v>0.62487300000000001</v>
      </c>
      <c r="G8700" s="6">
        <v>32.360529999999997</v>
      </c>
      <c r="H8700" s="6">
        <f t="shared" si="2431"/>
        <v>32.985402999999998</v>
      </c>
      <c r="I8700" s="6">
        <f t="shared" si="2432"/>
        <v>7.2000000000000028</v>
      </c>
      <c r="J8700" s="6">
        <f t="shared" si="2433"/>
        <v>0</v>
      </c>
      <c r="K8700" s="3">
        <f t="shared" si="2441"/>
        <v>0</v>
      </c>
      <c r="L8700" s="6">
        <f t="shared" si="2434"/>
        <v>25.785402999999995</v>
      </c>
      <c r="M8700" s="6">
        <f t="shared" si="2442"/>
        <v>188.95066363857146</v>
      </c>
      <c r="N8700" s="6">
        <f t="shared" si="2443"/>
        <v>0</v>
      </c>
      <c r="O8700" s="2">
        <f t="shared" si="2435"/>
        <v>0</v>
      </c>
      <c r="P8700" s="2">
        <f t="shared" si="2444"/>
        <v>32</v>
      </c>
      <c r="Q8700" s="2">
        <f t="shared" si="2436"/>
        <v>7.2000000000000028</v>
      </c>
      <c r="R8700" s="2">
        <f t="shared" si="2445"/>
        <v>7.2000000000000028</v>
      </c>
      <c r="S8700" s="2">
        <f t="shared" si="2437"/>
        <v>0</v>
      </c>
      <c r="T8700" s="2">
        <f t="shared" si="2448"/>
        <v>25.785403000000002</v>
      </c>
      <c r="U8700" s="2">
        <f t="shared" si="2438"/>
        <v>0</v>
      </c>
      <c r="V8700" t="str">
        <f t="shared" si="2446"/>
        <v>Y</v>
      </c>
      <c r="W8700" s="2">
        <f t="shared" si="2447"/>
        <v>0</v>
      </c>
      <c r="X8700" s="2">
        <f t="shared" si="2439"/>
        <v>0</v>
      </c>
      <c r="Y8700" s="2"/>
    </row>
    <row r="8701" spans="1:25" x14ac:dyDescent="0.2">
      <c r="A8701">
        <v>10</v>
      </c>
      <c r="B8701" s="1">
        <v>43098.416666645571</v>
      </c>
      <c r="C8701">
        <v>40.9</v>
      </c>
      <c r="D8701" s="15">
        <f t="shared" si="2440"/>
        <v>40.9</v>
      </c>
      <c r="E8701">
        <v>32</v>
      </c>
      <c r="F8701" s="6">
        <v>0.48502200000000001</v>
      </c>
      <c r="G8701" s="6">
        <v>40.75882</v>
      </c>
      <c r="H8701" s="6">
        <f t="shared" si="2431"/>
        <v>41.243842000000001</v>
      </c>
      <c r="I8701" s="6">
        <f t="shared" si="2432"/>
        <v>8.8999999999999986</v>
      </c>
      <c r="J8701" s="6">
        <f t="shared" si="2433"/>
        <v>0</v>
      </c>
      <c r="K8701" s="3">
        <f t="shared" si="2441"/>
        <v>0</v>
      </c>
      <c r="L8701" s="6">
        <f t="shared" si="2434"/>
        <v>32.343842000000002</v>
      </c>
      <c r="M8701" s="6">
        <f t="shared" si="2442"/>
        <v>220</v>
      </c>
      <c r="N8701" s="6">
        <f t="shared" si="2443"/>
        <v>1.2945056385714508</v>
      </c>
      <c r="O8701" s="2">
        <f t="shared" si="2435"/>
        <v>-1.2945056385714508</v>
      </c>
      <c r="P8701" s="2">
        <f t="shared" si="2444"/>
        <v>30.705494361428549</v>
      </c>
      <c r="Q8701" s="2">
        <f t="shared" si="2436"/>
        <v>10.194505638571449</v>
      </c>
      <c r="R8701" s="2">
        <f t="shared" si="2445"/>
        <v>10.194505638571449</v>
      </c>
      <c r="S8701" s="2">
        <f t="shared" si="2437"/>
        <v>0</v>
      </c>
      <c r="T8701" s="2">
        <f t="shared" si="2448"/>
        <v>31.049336361428544</v>
      </c>
      <c r="U8701" s="2">
        <f t="shared" si="2438"/>
        <v>0</v>
      </c>
      <c r="V8701" t="str">
        <f t="shared" si="2446"/>
        <v>Y</v>
      </c>
      <c r="W8701" s="2">
        <f t="shared" si="2447"/>
        <v>0</v>
      </c>
      <c r="X8701" s="2">
        <f t="shared" si="2439"/>
        <v>0</v>
      </c>
      <c r="Y8701" s="2"/>
    </row>
    <row r="8702" spans="1:25" x14ac:dyDescent="0.2">
      <c r="A8702">
        <v>11</v>
      </c>
      <c r="B8702" s="1">
        <v>43098.458333312235</v>
      </c>
      <c r="C8702">
        <v>43.7</v>
      </c>
      <c r="D8702" s="15">
        <f t="shared" si="2440"/>
        <v>43.7</v>
      </c>
      <c r="E8702">
        <v>32</v>
      </c>
      <c r="F8702" s="6">
        <v>1.0114000000000001</v>
      </c>
      <c r="G8702" s="6">
        <v>46.182079999999999</v>
      </c>
      <c r="H8702" s="6">
        <f t="shared" si="2431"/>
        <v>47.193480000000001</v>
      </c>
      <c r="I8702" s="6">
        <f t="shared" si="2432"/>
        <v>11.700000000000003</v>
      </c>
      <c r="J8702" s="6">
        <f t="shared" si="2433"/>
        <v>0</v>
      </c>
      <c r="K8702" s="3">
        <f t="shared" si="2441"/>
        <v>0</v>
      </c>
      <c r="L8702" s="6">
        <f t="shared" si="2434"/>
        <v>35.493479999999998</v>
      </c>
      <c r="M8702" s="6">
        <f t="shared" si="2442"/>
        <v>220</v>
      </c>
      <c r="N8702" s="6">
        <f t="shared" si="2443"/>
        <v>35.493480000000005</v>
      </c>
      <c r="O8702" s="2">
        <f t="shared" si="2435"/>
        <v>-32</v>
      </c>
      <c r="P8702" s="2">
        <f t="shared" si="2444"/>
        <v>0</v>
      </c>
      <c r="Q8702" s="2">
        <f t="shared" si="2436"/>
        <v>43.7</v>
      </c>
      <c r="R8702" s="2">
        <f t="shared" si="2445"/>
        <v>43.7</v>
      </c>
      <c r="S8702" s="2">
        <f t="shared" si="2437"/>
        <v>0</v>
      </c>
      <c r="T8702" s="2">
        <f t="shared" si="2448"/>
        <v>0</v>
      </c>
      <c r="U8702" s="2">
        <f t="shared" si="2438"/>
        <v>3.4934800000000052</v>
      </c>
      <c r="V8702" t="str">
        <f t="shared" si="2446"/>
        <v>Y</v>
      </c>
      <c r="W8702" s="2">
        <f t="shared" si="2447"/>
        <v>3.4934800000000052</v>
      </c>
      <c r="X8702" s="2">
        <f t="shared" si="2439"/>
        <v>0</v>
      </c>
      <c r="Y8702" s="2"/>
    </row>
    <row r="8703" spans="1:25" x14ac:dyDescent="0.2">
      <c r="A8703">
        <v>12</v>
      </c>
      <c r="B8703" s="1">
        <v>43098.4999999789</v>
      </c>
      <c r="C8703">
        <v>44.6</v>
      </c>
      <c r="D8703" s="15">
        <f t="shared" si="2440"/>
        <v>44.6</v>
      </c>
      <c r="E8703">
        <v>32</v>
      </c>
      <c r="F8703" s="6">
        <v>1.3587</v>
      </c>
      <c r="G8703" s="6">
        <v>47.354059999999997</v>
      </c>
      <c r="H8703" s="6">
        <f t="shared" si="2431"/>
        <v>48.712759999999996</v>
      </c>
      <c r="I8703" s="6">
        <f t="shared" si="2432"/>
        <v>12.600000000000001</v>
      </c>
      <c r="J8703" s="6">
        <f t="shared" si="2433"/>
        <v>0</v>
      </c>
      <c r="K8703" s="3">
        <f t="shared" si="2441"/>
        <v>0</v>
      </c>
      <c r="L8703" s="6">
        <f t="shared" si="2434"/>
        <v>36.112759999999994</v>
      </c>
      <c r="M8703" s="6">
        <f t="shared" si="2442"/>
        <v>220</v>
      </c>
      <c r="N8703" s="6">
        <f t="shared" si="2443"/>
        <v>36.11275999999998</v>
      </c>
      <c r="O8703" s="2">
        <f t="shared" si="2435"/>
        <v>-32</v>
      </c>
      <c r="P8703" s="2">
        <f t="shared" si="2444"/>
        <v>0</v>
      </c>
      <c r="Q8703" s="2">
        <f t="shared" si="2436"/>
        <v>44.6</v>
      </c>
      <c r="R8703" s="2">
        <f t="shared" si="2445"/>
        <v>44.6</v>
      </c>
      <c r="S8703" s="2">
        <f t="shared" si="2437"/>
        <v>0</v>
      </c>
      <c r="T8703" s="2">
        <f t="shared" si="2448"/>
        <v>0</v>
      </c>
      <c r="U8703" s="2">
        <f t="shared" si="2438"/>
        <v>4.1127599999999802</v>
      </c>
      <c r="V8703" t="str">
        <f t="shared" si="2446"/>
        <v>Y</v>
      </c>
      <c r="W8703" s="2">
        <f t="shared" si="2447"/>
        <v>4.1127599999999802</v>
      </c>
      <c r="X8703" s="2">
        <f t="shared" si="2439"/>
        <v>0</v>
      </c>
      <c r="Y8703" s="2"/>
    </row>
    <row r="8704" spans="1:25" x14ac:dyDescent="0.2">
      <c r="A8704">
        <v>13</v>
      </c>
      <c r="B8704" s="1">
        <v>43098.541666645564</v>
      </c>
      <c r="C8704">
        <v>43.6</v>
      </c>
      <c r="D8704" s="15">
        <f t="shared" si="2440"/>
        <v>43.6</v>
      </c>
      <c r="E8704">
        <v>32</v>
      </c>
      <c r="F8704" s="6">
        <v>2.0664500000000001</v>
      </c>
      <c r="G8704" s="6">
        <v>26.860719999999997</v>
      </c>
      <c r="H8704" s="6">
        <f t="shared" si="2431"/>
        <v>28.927169999999997</v>
      </c>
      <c r="I8704" s="6">
        <f t="shared" si="2432"/>
        <v>11.600000000000001</v>
      </c>
      <c r="J8704" s="6">
        <f t="shared" si="2433"/>
        <v>0</v>
      </c>
      <c r="K8704" s="3">
        <f t="shared" si="2441"/>
        <v>0</v>
      </c>
      <c r="L8704" s="6">
        <f t="shared" si="2434"/>
        <v>17.327169999999995</v>
      </c>
      <c r="M8704" s="6">
        <f t="shared" si="2442"/>
        <v>220</v>
      </c>
      <c r="N8704" s="6">
        <f t="shared" si="2443"/>
        <v>17.327169999999995</v>
      </c>
      <c r="O8704" s="2">
        <f t="shared" si="2435"/>
        <v>-17.327169999999995</v>
      </c>
      <c r="P8704" s="2">
        <f t="shared" si="2444"/>
        <v>14.672830000000005</v>
      </c>
      <c r="Q8704" s="2">
        <f t="shared" si="2436"/>
        <v>28.927169999999997</v>
      </c>
      <c r="R8704" s="2">
        <f t="shared" si="2445"/>
        <v>28.927169999999997</v>
      </c>
      <c r="S8704" s="2">
        <f t="shared" si="2437"/>
        <v>0</v>
      </c>
      <c r="T8704" s="2">
        <f t="shared" si="2448"/>
        <v>0</v>
      </c>
      <c r="U8704" s="2">
        <f t="shared" si="2438"/>
        <v>0</v>
      </c>
      <c r="V8704" t="str">
        <f t="shared" si="2446"/>
        <v>Y</v>
      </c>
      <c r="W8704" s="2">
        <f t="shared" si="2447"/>
        <v>0</v>
      </c>
      <c r="X8704" s="2">
        <f t="shared" si="2439"/>
        <v>0</v>
      </c>
      <c r="Y8704" s="2"/>
    </row>
    <row r="8705" spans="1:25" x14ac:dyDescent="0.2">
      <c r="A8705">
        <v>14</v>
      </c>
      <c r="B8705" s="1">
        <v>43098.583333312228</v>
      </c>
      <c r="C8705">
        <v>43.3</v>
      </c>
      <c r="D8705" s="15">
        <f t="shared" si="2440"/>
        <v>43.3</v>
      </c>
      <c r="E8705">
        <v>32</v>
      </c>
      <c r="F8705" s="6">
        <v>0.48198200000000002</v>
      </c>
      <c r="G8705" s="6">
        <v>39.083069999999999</v>
      </c>
      <c r="H8705" s="6">
        <f t="shared" si="2431"/>
        <v>39.565052000000001</v>
      </c>
      <c r="I8705" s="6">
        <f t="shared" si="2432"/>
        <v>11.299999999999997</v>
      </c>
      <c r="J8705" s="6">
        <f t="shared" si="2433"/>
        <v>0</v>
      </c>
      <c r="K8705" s="3">
        <f t="shared" si="2441"/>
        <v>0</v>
      </c>
      <c r="L8705" s="6">
        <f t="shared" si="2434"/>
        <v>28.265052000000004</v>
      </c>
      <c r="M8705" s="6">
        <f t="shared" si="2442"/>
        <v>220</v>
      </c>
      <c r="N8705" s="6">
        <f t="shared" si="2443"/>
        <v>28.265051999999997</v>
      </c>
      <c r="O8705" s="2">
        <f t="shared" si="2435"/>
        <v>-28.265051999999997</v>
      </c>
      <c r="P8705" s="2">
        <f t="shared" si="2444"/>
        <v>3.7349480000000028</v>
      </c>
      <c r="Q8705" s="2">
        <f t="shared" si="2436"/>
        <v>39.565051999999994</v>
      </c>
      <c r="R8705" s="2">
        <f t="shared" si="2445"/>
        <v>39.565051999999994</v>
      </c>
      <c r="S8705" s="2">
        <f t="shared" si="2437"/>
        <v>0</v>
      </c>
      <c r="T8705" s="2">
        <f t="shared" si="2448"/>
        <v>0</v>
      </c>
      <c r="U8705" s="2">
        <f t="shared" si="2438"/>
        <v>0</v>
      </c>
      <c r="V8705" t="str">
        <f t="shared" si="2446"/>
        <v>Y</v>
      </c>
      <c r="W8705" s="2">
        <f t="shared" si="2447"/>
        <v>0</v>
      </c>
      <c r="X8705" s="2">
        <f t="shared" si="2439"/>
        <v>0</v>
      </c>
      <c r="Y8705" s="2"/>
    </row>
    <row r="8706" spans="1:25" x14ac:dyDescent="0.2">
      <c r="A8706">
        <v>15</v>
      </c>
      <c r="B8706" s="1">
        <v>43098.624999978892</v>
      </c>
      <c r="C8706">
        <v>43.6</v>
      </c>
      <c r="D8706" s="15">
        <f t="shared" si="2440"/>
        <v>43.6</v>
      </c>
      <c r="E8706">
        <v>32</v>
      </c>
      <c r="F8706" s="6">
        <v>0.52183500000000005</v>
      </c>
      <c r="G8706" s="6">
        <v>17.951090000000001</v>
      </c>
      <c r="H8706" s="6">
        <f t="shared" si="2431"/>
        <v>18.472925</v>
      </c>
      <c r="I8706" s="6">
        <f t="shared" si="2432"/>
        <v>11.600000000000001</v>
      </c>
      <c r="J8706" s="6">
        <f t="shared" si="2433"/>
        <v>0</v>
      </c>
      <c r="K8706" s="3">
        <f t="shared" si="2441"/>
        <v>0</v>
      </c>
      <c r="L8706" s="6">
        <f t="shared" si="2434"/>
        <v>6.8729249999999986</v>
      </c>
      <c r="M8706" s="6">
        <f t="shared" si="2442"/>
        <v>220</v>
      </c>
      <c r="N8706" s="6">
        <f t="shared" si="2443"/>
        <v>6.8729250000000093</v>
      </c>
      <c r="O8706" s="2">
        <f t="shared" si="2435"/>
        <v>-6.8729250000000093</v>
      </c>
      <c r="P8706" s="2">
        <f t="shared" si="2444"/>
        <v>25.127074999999991</v>
      </c>
      <c r="Q8706" s="2">
        <f t="shared" si="2436"/>
        <v>18.472925000000011</v>
      </c>
      <c r="R8706" s="2">
        <f t="shared" si="2445"/>
        <v>18.472925000000011</v>
      </c>
      <c r="S8706" s="2">
        <f t="shared" si="2437"/>
        <v>0</v>
      </c>
      <c r="T8706" s="2">
        <f t="shared" si="2448"/>
        <v>0</v>
      </c>
      <c r="U8706" s="2">
        <f t="shared" si="2438"/>
        <v>0</v>
      </c>
      <c r="V8706" t="str">
        <f t="shared" si="2446"/>
        <v>Y</v>
      </c>
      <c r="W8706" s="2">
        <f t="shared" si="2447"/>
        <v>0</v>
      </c>
      <c r="X8706" s="2">
        <f t="shared" si="2439"/>
        <v>0</v>
      </c>
      <c r="Y8706" s="2"/>
    </row>
    <row r="8707" spans="1:25" x14ac:dyDescent="0.2">
      <c r="A8707">
        <v>16</v>
      </c>
      <c r="B8707" s="1">
        <v>43098.666666645557</v>
      </c>
      <c r="C8707">
        <v>44.1</v>
      </c>
      <c r="D8707" s="15">
        <f t="shared" si="2440"/>
        <v>44.1</v>
      </c>
      <c r="E8707">
        <v>32</v>
      </c>
      <c r="F8707" s="6">
        <v>0.45312400000000003</v>
      </c>
      <c r="G8707" s="6">
        <v>14.220420999999998</v>
      </c>
      <c r="H8707" s="6">
        <f t="shared" ref="H8707:H8770" si="2449">(F8707+G8707)</f>
        <v>14.673544999999999</v>
      </c>
      <c r="I8707" s="6">
        <f t="shared" ref="I8707:I8762" si="2450">IF((D8707-E8707)&gt;0,D8707-E8707,0)</f>
        <v>12.100000000000001</v>
      </c>
      <c r="J8707" s="6">
        <f t="shared" ref="J8707:J8770" si="2451">IF((I8707-H8707)&gt;0, (I8707-H8707), (0))</f>
        <v>0</v>
      </c>
      <c r="K8707" s="3">
        <f t="shared" si="2441"/>
        <v>0</v>
      </c>
      <c r="L8707" s="6">
        <f t="shared" ref="L8707:L8762" si="2452">IF(J8707=0, H8707-I8707,0)</f>
        <v>2.5735449999999975</v>
      </c>
      <c r="M8707" s="6">
        <f t="shared" si="2442"/>
        <v>220</v>
      </c>
      <c r="N8707" s="6">
        <f t="shared" si="2443"/>
        <v>2.5735449999999958</v>
      </c>
      <c r="O8707" s="2">
        <f t="shared" ref="O8707:O8770" si="2453">IF((N8707&lt;E8707-$AA$7),-N8707,$AA$7-E8707)</f>
        <v>-2.5735449999999958</v>
      </c>
      <c r="P8707" s="2">
        <f t="shared" si="2444"/>
        <v>29.426455000000004</v>
      </c>
      <c r="Q8707" s="2">
        <f t="shared" ref="Q8707:Q8770" si="2454">D8707-P8707</f>
        <v>14.673544999999997</v>
      </c>
      <c r="R8707" s="2">
        <f t="shared" si="2445"/>
        <v>14.673544999999997</v>
      </c>
      <c r="S8707" s="2">
        <f t="shared" ref="S8707:S8770" si="2455">IF(Q8707-R8707&gt;0, Q8707-R8707, 0)</f>
        <v>0</v>
      </c>
      <c r="T8707" s="2">
        <f t="shared" si="2448"/>
        <v>0</v>
      </c>
      <c r="U8707" s="2">
        <f t="shared" ref="U8707:U8762" si="2456">N8707+O8707</f>
        <v>0</v>
      </c>
      <c r="V8707" t="str">
        <f t="shared" si="2446"/>
        <v>Y</v>
      </c>
      <c r="W8707" s="2">
        <f t="shared" si="2447"/>
        <v>0</v>
      </c>
      <c r="X8707" s="2">
        <f t="shared" ref="X8707:X8762" si="2457">D8707- (P8707+R8707+S8707)</f>
        <v>0</v>
      </c>
      <c r="Y8707" s="2"/>
    </row>
    <row r="8708" spans="1:25" x14ac:dyDescent="0.2">
      <c r="A8708">
        <v>17</v>
      </c>
      <c r="B8708" s="1">
        <v>43098.708333312221</v>
      </c>
      <c r="C8708">
        <v>44.8</v>
      </c>
      <c r="D8708" s="15">
        <f t="shared" ref="D8708:D8762" si="2458">C8708/$AA$4*$AA$5</f>
        <v>44.8</v>
      </c>
      <c r="E8708">
        <v>32</v>
      </c>
      <c r="F8708" s="6">
        <v>0.37942300000000001</v>
      </c>
      <c r="G8708" s="6">
        <v>2.2600100000000003</v>
      </c>
      <c r="H8708" s="6">
        <f t="shared" si="2449"/>
        <v>2.6394330000000004</v>
      </c>
      <c r="I8708" s="6">
        <f t="shared" si="2450"/>
        <v>12.799999999999997</v>
      </c>
      <c r="J8708" s="6">
        <f t="shared" si="2451"/>
        <v>10.160566999999997</v>
      </c>
      <c r="K8708" s="3">
        <f t="shared" ref="K8708:K8762" si="2459">IF((M8707-M8708)&gt;0,M8707-M8708,0)</f>
        <v>11.61207657142856</v>
      </c>
      <c r="L8708" s="6">
        <f t="shared" si="2452"/>
        <v>0</v>
      </c>
      <c r="M8708" s="6">
        <f t="shared" ref="M8708:M8771" si="2460">IF( (M8707-J8708/$AA$11+L8708)&gt;$AA$25, IF((M8707-J8708/$AA$11+L8708)&lt;$AA$9,(M8707-J8708/$AA$11+L8708),$AA$9), $AA$25)</f>
        <v>208.38792342857144</v>
      </c>
      <c r="N8708" s="6">
        <f t="shared" ref="N8708:N8762" si="2461">IF(((M8707-J8708+L8708)-M8708)&gt;0,((M8707-J8708+L8708)-M8708),0)</f>
        <v>1.4515095714285735</v>
      </c>
      <c r="O8708" s="2">
        <f t="shared" si="2453"/>
        <v>-1.4515095714285735</v>
      </c>
      <c r="P8708" s="2">
        <f t="shared" ref="P8708:P8762" si="2462">E8708+O8708</f>
        <v>30.548490428571426</v>
      </c>
      <c r="Q8708" s="2">
        <f t="shared" si="2454"/>
        <v>14.251509571428571</v>
      </c>
      <c r="R8708" s="2">
        <f t="shared" ref="R8708:R8762" si="2463">IF(Q8708&gt;H8708, H8708, Q8708)</f>
        <v>2.6394330000000004</v>
      </c>
      <c r="S8708" s="2">
        <f t="shared" si="2455"/>
        <v>11.61207657142857</v>
      </c>
      <c r="T8708" s="2">
        <f t="shared" si="2448"/>
        <v>0</v>
      </c>
      <c r="U8708" s="2">
        <f t="shared" si="2456"/>
        <v>0</v>
      </c>
      <c r="V8708" t="str">
        <f t="shared" ref="V8708:V8762" si="2464">IF(AND(A8708&gt;7,A8708&lt;17), "Y", "N")</f>
        <v>N</v>
      </c>
      <c r="W8708" s="2">
        <f t="shared" ref="W8708:W8762" si="2465">IF(V8708="Y", U8708, 0)</f>
        <v>0</v>
      </c>
      <c r="X8708" s="2">
        <f t="shared" si="2457"/>
        <v>0</v>
      </c>
      <c r="Y8708" s="2"/>
    </row>
    <row r="8709" spans="1:25" x14ac:dyDescent="0.2">
      <c r="A8709">
        <v>18</v>
      </c>
      <c r="B8709" s="1">
        <v>43098.749999978885</v>
      </c>
      <c r="C8709">
        <v>44.9</v>
      </c>
      <c r="D8709" s="15">
        <f t="shared" si="2458"/>
        <v>44.9</v>
      </c>
      <c r="E8709">
        <v>32</v>
      </c>
      <c r="F8709" s="6">
        <v>9.9613900000000005E-2</v>
      </c>
      <c r="G8709" s="6">
        <v>-1.5167529999999999E-2</v>
      </c>
      <c r="H8709" s="6">
        <f t="shared" si="2449"/>
        <v>8.4446370000000007E-2</v>
      </c>
      <c r="I8709" s="6">
        <f t="shared" si="2450"/>
        <v>12.899999999999999</v>
      </c>
      <c r="J8709" s="6">
        <f t="shared" si="2451"/>
        <v>12.815553629999998</v>
      </c>
      <c r="K8709" s="3">
        <f t="shared" si="2459"/>
        <v>14.64634700571429</v>
      </c>
      <c r="L8709" s="6">
        <f t="shared" si="2452"/>
        <v>0</v>
      </c>
      <c r="M8709" s="6">
        <f t="shared" si="2460"/>
        <v>193.74157642285715</v>
      </c>
      <c r="N8709" s="6">
        <f t="shared" si="2461"/>
        <v>1.8307933757142791</v>
      </c>
      <c r="O8709" s="2">
        <f t="shared" si="2453"/>
        <v>-1.8307933757142791</v>
      </c>
      <c r="P8709" s="2">
        <f t="shared" si="2462"/>
        <v>30.169206624285721</v>
      </c>
      <c r="Q8709" s="2">
        <f t="shared" si="2454"/>
        <v>14.730793375714278</v>
      </c>
      <c r="R8709" s="2">
        <f t="shared" si="2463"/>
        <v>8.4446370000000007E-2</v>
      </c>
      <c r="S8709" s="2">
        <f t="shared" si="2455"/>
        <v>14.646347005714278</v>
      </c>
      <c r="T8709" s="2">
        <f t="shared" si="2448"/>
        <v>0</v>
      </c>
      <c r="U8709" s="2">
        <f t="shared" si="2456"/>
        <v>0</v>
      </c>
      <c r="V8709" t="str">
        <f t="shared" si="2464"/>
        <v>N</v>
      </c>
      <c r="W8709" s="2">
        <f t="shared" si="2465"/>
        <v>0</v>
      </c>
      <c r="X8709" s="2">
        <f t="shared" si="2457"/>
        <v>0</v>
      </c>
      <c r="Y8709" s="2"/>
    </row>
    <row r="8710" spans="1:25" x14ac:dyDescent="0.2">
      <c r="A8710">
        <v>19</v>
      </c>
      <c r="B8710" s="1">
        <v>43098.791666645549</v>
      </c>
      <c r="C8710">
        <v>45.6</v>
      </c>
      <c r="D8710" s="15">
        <f t="shared" si="2458"/>
        <v>45.6</v>
      </c>
      <c r="E8710">
        <v>32</v>
      </c>
      <c r="F8710" s="6">
        <v>0</v>
      </c>
      <c r="G8710" s="6">
        <v>-1.5167529999999999E-2</v>
      </c>
      <c r="H8710" s="6">
        <f t="shared" si="2449"/>
        <v>-1.5167529999999999E-2</v>
      </c>
      <c r="I8710" s="6">
        <f t="shared" si="2450"/>
        <v>13.600000000000001</v>
      </c>
      <c r="J8710" s="6">
        <f t="shared" si="2451"/>
        <v>13.615167530000001</v>
      </c>
      <c r="K8710" s="3">
        <f t="shared" si="2459"/>
        <v>15.560191462857148</v>
      </c>
      <c r="L8710" s="6">
        <f t="shared" si="2452"/>
        <v>0</v>
      </c>
      <c r="M8710" s="6">
        <f t="shared" si="2460"/>
        <v>178.18138496</v>
      </c>
      <c r="N8710" s="6">
        <f t="shared" si="2461"/>
        <v>1.9450239328571399</v>
      </c>
      <c r="O8710" s="2">
        <f t="shared" si="2453"/>
        <v>-1.9450239328571399</v>
      </c>
      <c r="P8710" s="2">
        <f t="shared" si="2462"/>
        <v>30.05497606714286</v>
      </c>
      <c r="Q8710" s="2">
        <f t="shared" si="2454"/>
        <v>15.545023932857141</v>
      </c>
      <c r="R8710" s="2">
        <f t="shared" si="2463"/>
        <v>-1.5167529999999999E-2</v>
      </c>
      <c r="S8710" s="2">
        <f t="shared" si="2455"/>
        <v>15.560191462857141</v>
      </c>
      <c r="T8710" s="2">
        <f t="shared" si="2448"/>
        <v>0</v>
      </c>
      <c r="U8710" s="2">
        <f t="shared" si="2456"/>
        <v>0</v>
      </c>
      <c r="V8710" t="str">
        <f t="shared" si="2464"/>
        <v>N</v>
      </c>
      <c r="W8710" s="2">
        <f t="shared" si="2465"/>
        <v>0</v>
      </c>
      <c r="X8710" s="2">
        <f t="shared" si="2457"/>
        <v>0</v>
      </c>
      <c r="Y8710" s="2"/>
    </row>
    <row r="8711" spans="1:25" x14ac:dyDescent="0.2">
      <c r="A8711">
        <v>20</v>
      </c>
      <c r="B8711" s="1">
        <v>43098.833333312214</v>
      </c>
      <c r="C8711">
        <v>46.8</v>
      </c>
      <c r="D8711" s="15">
        <f t="shared" si="2458"/>
        <v>46.8</v>
      </c>
      <c r="E8711">
        <v>32</v>
      </c>
      <c r="F8711" s="6">
        <v>0</v>
      </c>
      <c r="G8711" s="6">
        <v>-1.5167529999999999E-2</v>
      </c>
      <c r="H8711" s="6">
        <f t="shared" si="2449"/>
        <v>-1.5167529999999999E-2</v>
      </c>
      <c r="I8711" s="6">
        <f t="shared" si="2450"/>
        <v>14.799999999999997</v>
      </c>
      <c r="J8711" s="6">
        <f t="shared" si="2451"/>
        <v>14.815167529999997</v>
      </c>
      <c r="K8711" s="3">
        <f t="shared" si="2459"/>
        <v>16.931620034285714</v>
      </c>
      <c r="L8711" s="6">
        <f t="shared" si="2452"/>
        <v>0</v>
      </c>
      <c r="M8711" s="6">
        <f t="shared" si="2460"/>
        <v>161.24976492571429</v>
      </c>
      <c r="N8711" s="6">
        <f t="shared" si="2461"/>
        <v>2.1164525042857179</v>
      </c>
      <c r="O8711" s="2">
        <f t="shared" si="2453"/>
        <v>-2.1164525042857179</v>
      </c>
      <c r="P8711" s="2">
        <f t="shared" si="2462"/>
        <v>29.883547495714282</v>
      </c>
      <c r="Q8711" s="2">
        <f t="shared" si="2454"/>
        <v>16.916452504285715</v>
      </c>
      <c r="R8711" s="2">
        <f t="shared" si="2463"/>
        <v>-1.5167529999999999E-2</v>
      </c>
      <c r="S8711" s="2">
        <f t="shared" si="2455"/>
        <v>16.931620034285714</v>
      </c>
      <c r="T8711" s="2">
        <f t="shared" si="2448"/>
        <v>0</v>
      </c>
      <c r="U8711" s="2">
        <f t="shared" si="2456"/>
        <v>0</v>
      </c>
      <c r="V8711" t="str">
        <f t="shared" si="2464"/>
        <v>N</v>
      </c>
      <c r="W8711" s="2">
        <f t="shared" si="2465"/>
        <v>0</v>
      </c>
      <c r="X8711" s="2">
        <f t="shared" si="2457"/>
        <v>0</v>
      </c>
      <c r="Y8711" s="2"/>
    </row>
    <row r="8712" spans="1:25" x14ac:dyDescent="0.2">
      <c r="A8712">
        <v>21</v>
      </c>
      <c r="B8712" s="1">
        <v>43098.874999978878</v>
      </c>
      <c r="C8712">
        <v>43.8</v>
      </c>
      <c r="D8712" s="15">
        <f t="shared" si="2458"/>
        <v>43.8</v>
      </c>
      <c r="E8712">
        <v>32</v>
      </c>
      <c r="F8712" s="6">
        <v>0</v>
      </c>
      <c r="G8712" s="6">
        <v>-1.5167529999999999E-2</v>
      </c>
      <c r="H8712" s="6">
        <f t="shared" si="2449"/>
        <v>-1.5167529999999999E-2</v>
      </c>
      <c r="I8712" s="6">
        <f t="shared" si="2450"/>
        <v>11.799999999999997</v>
      </c>
      <c r="J8712" s="6">
        <f t="shared" si="2451"/>
        <v>11.815167529999997</v>
      </c>
      <c r="K8712" s="3">
        <f t="shared" si="2459"/>
        <v>13.50304860571427</v>
      </c>
      <c r="L8712" s="6">
        <f t="shared" si="2452"/>
        <v>0</v>
      </c>
      <c r="M8712" s="6">
        <f t="shared" si="2460"/>
        <v>147.74671632000002</v>
      </c>
      <c r="N8712" s="6">
        <f t="shared" si="2461"/>
        <v>1.687881075714273</v>
      </c>
      <c r="O8712" s="2">
        <f t="shared" si="2453"/>
        <v>-1.687881075714273</v>
      </c>
      <c r="P8712" s="2">
        <f t="shared" si="2462"/>
        <v>30.312118924285727</v>
      </c>
      <c r="Q8712" s="2">
        <f t="shared" si="2454"/>
        <v>13.48788107571427</v>
      </c>
      <c r="R8712" s="2">
        <f t="shared" si="2463"/>
        <v>-1.5167529999999999E-2</v>
      </c>
      <c r="S8712" s="2">
        <f t="shared" si="2455"/>
        <v>13.50304860571427</v>
      </c>
      <c r="T8712" s="2">
        <f t="shared" si="2448"/>
        <v>0</v>
      </c>
      <c r="U8712" s="2">
        <f t="shared" si="2456"/>
        <v>0</v>
      </c>
      <c r="V8712" t="str">
        <f t="shared" si="2464"/>
        <v>N</v>
      </c>
      <c r="W8712" s="2">
        <f t="shared" si="2465"/>
        <v>0</v>
      </c>
      <c r="X8712" s="2">
        <f t="shared" si="2457"/>
        <v>0</v>
      </c>
      <c r="Y8712" s="2"/>
    </row>
    <row r="8713" spans="1:25" x14ac:dyDescent="0.2">
      <c r="A8713">
        <v>22</v>
      </c>
      <c r="B8713" s="1">
        <v>43098.916666645542</v>
      </c>
      <c r="C8713">
        <v>42.9</v>
      </c>
      <c r="D8713" s="15">
        <f t="shared" si="2458"/>
        <v>42.9</v>
      </c>
      <c r="E8713">
        <v>32</v>
      </c>
      <c r="F8713" s="6">
        <v>1.2807299999999999</v>
      </c>
      <c r="G8713" s="6">
        <v>-1.5167529999999999E-2</v>
      </c>
      <c r="H8713" s="6">
        <f t="shared" si="2449"/>
        <v>1.2655624699999999</v>
      </c>
      <c r="I8713" s="6">
        <f t="shared" si="2450"/>
        <v>10.899999999999999</v>
      </c>
      <c r="J8713" s="6">
        <f t="shared" si="2451"/>
        <v>9.6344375299999996</v>
      </c>
      <c r="K8713" s="3">
        <f t="shared" si="2459"/>
        <v>11.010785748571436</v>
      </c>
      <c r="L8713" s="6">
        <f t="shared" si="2452"/>
        <v>0</v>
      </c>
      <c r="M8713" s="6">
        <f t="shared" si="2460"/>
        <v>136.73593057142858</v>
      </c>
      <c r="N8713" s="6">
        <f t="shared" si="2461"/>
        <v>1.3763482185714224</v>
      </c>
      <c r="O8713" s="2">
        <f t="shared" si="2453"/>
        <v>-1.3763482185714224</v>
      </c>
      <c r="P8713" s="2">
        <f t="shared" si="2462"/>
        <v>30.623651781428578</v>
      </c>
      <c r="Q8713" s="2">
        <f t="shared" si="2454"/>
        <v>12.276348218571421</v>
      </c>
      <c r="R8713" s="2">
        <f t="shared" si="2463"/>
        <v>1.2655624699999999</v>
      </c>
      <c r="S8713" s="2">
        <f t="shared" si="2455"/>
        <v>11.010785748571422</v>
      </c>
      <c r="T8713" s="2">
        <f t="shared" si="2448"/>
        <v>0</v>
      </c>
      <c r="U8713" s="2">
        <f t="shared" si="2456"/>
        <v>0</v>
      </c>
      <c r="V8713" t="str">
        <f t="shared" si="2464"/>
        <v>N</v>
      </c>
      <c r="W8713" s="2">
        <f t="shared" si="2465"/>
        <v>0</v>
      </c>
      <c r="X8713" s="2">
        <f t="shared" si="2457"/>
        <v>0</v>
      </c>
      <c r="Y8713" s="2"/>
    </row>
    <row r="8714" spans="1:25" x14ac:dyDescent="0.2">
      <c r="A8714">
        <v>23</v>
      </c>
      <c r="B8714" s="1">
        <v>43098.958333312206</v>
      </c>
      <c r="C8714">
        <v>40.4</v>
      </c>
      <c r="D8714" s="15">
        <f t="shared" si="2458"/>
        <v>40.4</v>
      </c>
      <c r="E8714">
        <v>32</v>
      </c>
      <c r="F8714" s="6">
        <v>1.1580299999999999</v>
      </c>
      <c r="G8714" s="6">
        <v>-1.5167529999999999E-2</v>
      </c>
      <c r="H8714" s="6">
        <f t="shared" si="2449"/>
        <v>1.1428624699999999</v>
      </c>
      <c r="I8714" s="6">
        <f t="shared" si="2450"/>
        <v>8.3999999999999986</v>
      </c>
      <c r="J8714" s="6">
        <f t="shared" si="2451"/>
        <v>7.2571375299999987</v>
      </c>
      <c r="K8714" s="3">
        <f t="shared" si="2459"/>
        <v>8.2938714628571404</v>
      </c>
      <c r="L8714" s="6">
        <f t="shared" si="2452"/>
        <v>0</v>
      </c>
      <c r="M8714" s="6">
        <f t="shared" si="2460"/>
        <v>128.44205910857144</v>
      </c>
      <c r="N8714" s="6">
        <f t="shared" si="2461"/>
        <v>1.0367339328571461</v>
      </c>
      <c r="O8714" s="2">
        <f t="shared" si="2453"/>
        <v>-1.0367339328571461</v>
      </c>
      <c r="P8714" s="2">
        <f t="shared" si="2462"/>
        <v>30.963266067142854</v>
      </c>
      <c r="Q8714" s="2">
        <f t="shared" si="2454"/>
        <v>9.4367339328571447</v>
      </c>
      <c r="R8714" s="2">
        <f t="shared" si="2463"/>
        <v>1.1428624699999999</v>
      </c>
      <c r="S8714" s="2">
        <f t="shared" si="2455"/>
        <v>8.2938714628571439</v>
      </c>
      <c r="T8714" s="2">
        <f t="shared" ref="T8714:T8762" si="2466">IF(Q8714-R8714&gt;0, 0, ABS(M8713-M8714))</f>
        <v>0</v>
      </c>
      <c r="U8714" s="2">
        <f t="shared" si="2456"/>
        <v>0</v>
      </c>
      <c r="V8714" t="str">
        <f t="shared" si="2464"/>
        <v>N</v>
      </c>
      <c r="W8714" s="2">
        <f t="shared" si="2465"/>
        <v>0</v>
      </c>
      <c r="X8714" s="2">
        <f t="shared" si="2457"/>
        <v>0</v>
      </c>
      <c r="Y8714" s="2"/>
    </row>
    <row r="8715" spans="1:25" x14ac:dyDescent="0.2">
      <c r="A8715">
        <v>0</v>
      </c>
      <c r="B8715" s="1">
        <v>43098.999999978871</v>
      </c>
      <c r="C8715">
        <v>37.9</v>
      </c>
      <c r="D8715" s="15">
        <f t="shared" si="2458"/>
        <v>37.9</v>
      </c>
      <c r="E8715">
        <v>32</v>
      </c>
      <c r="F8715" s="6">
        <v>1.2415799999999999</v>
      </c>
      <c r="G8715" s="6">
        <v>-1.5167529999999999E-2</v>
      </c>
      <c r="H8715" s="6">
        <f t="shared" si="2449"/>
        <v>1.2264124699999999</v>
      </c>
      <c r="I8715" s="6">
        <f t="shared" si="2450"/>
        <v>5.8999999999999986</v>
      </c>
      <c r="J8715" s="6">
        <f t="shared" si="2451"/>
        <v>4.6735875299999989</v>
      </c>
      <c r="K8715" s="3">
        <f t="shared" si="2459"/>
        <v>5.3412428914285641</v>
      </c>
      <c r="L8715" s="6">
        <f t="shared" si="2452"/>
        <v>0</v>
      </c>
      <c r="M8715" s="6">
        <f t="shared" si="2460"/>
        <v>123.10081621714288</v>
      </c>
      <c r="N8715" s="6">
        <f t="shared" si="2461"/>
        <v>0.66765536142857229</v>
      </c>
      <c r="O8715" s="2">
        <f t="shared" si="2453"/>
        <v>-0.66765536142857229</v>
      </c>
      <c r="P8715" s="2">
        <f t="shared" si="2462"/>
        <v>31.332344638571428</v>
      </c>
      <c r="Q8715" s="2">
        <f t="shared" si="2454"/>
        <v>6.5676553614285709</v>
      </c>
      <c r="R8715" s="2">
        <f t="shared" si="2463"/>
        <v>1.2264124699999999</v>
      </c>
      <c r="S8715" s="2">
        <f t="shared" si="2455"/>
        <v>5.3412428914285712</v>
      </c>
      <c r="T8715" s="2">
        <f t="shared" si="2466"/>
        <v>0</v>
      </c>
      <c r="U8715" s="2">
        <f t="shared" si="2456"/>
        <v>0</v>
      </c>
      <c r="V8715" t="str">
        <f t="shared" si="2464"/>
        <v>N</v>
      </c>
      <c r="W8715" s="2">
        <f t="shared" si="2465"/>
        <v>0</v>
      </c>
      <c r="X8715" s="2">
        <f t="shared" si="2457"/>
        <v>0</v>
      </c>
      <c r="Y8715" s="2"/>
    </row>
    <row r="8716" spans="1:25" x14ac:dyDescent="0.2">
      <c r="A8716">
        <v>1</v>
      </c>
      <c r="B8716" s="1">
        <v>43099.041666645535</v>
      </c>
      <c r="C8716">
        <v>35.1</v>
      </c>
      <c r="D8716" s="15">
        <f t="shared" si="2458"/>
        <v>35.1</v>
      </c>
      <c r="E8716">
        <v>32</v>
      </c>
      <c r="F8716" s="6">
        <v>1.08369</v>
      </c>
      <c r="G8716" s="6">
        <v>-1.5167529999999999E-2</v>
      </c>
      <c r="H8716" s="6">
        <f t="shared" si="2449"/>
        <v>1.06852247</v>
      </c>
      <c r="I8716" s="6">
        <f t="shared" si="2450"/>
        <v>3.1000000000000014</v>
      </c>
      <c r="J8716" s="6">
        <f t="shared" si="2451"/>
        <v>2.0314775300000014</v>
      </c>
      <c r="K8716" s="3">
        <f t="shared" si="2459"/>
        <v>2.3216886057142858</v>
      </c>
      <c r="L8716" s="6">
        <f t="shared" si="2452"/>
        <v>0</v>
      </c>
      <c r="M8716" s="6">
        <f t="shared" si="2460"/>
        <v>120.77912761142859</v>
      </c>
      <c r="N8716" s="6">
        <f t="shared" si="2461"/>
        <v>0.29021107571428217</v>
      </c>
      <c r="O8716" s="2">
        <f t="shared" si="2453"/>
        <v>-0.29021107571428217</v>
      </c>
      <c r="P8716" s="2">
        <f t="shared" si="2462"/>
        <v>31.709788924285718</v>
      </c>
      <c r="Q8716" s="2">
        <f t="shared" si="2454"/>
        <v>3.3902110757142836</v>
      </c>
      <c r="R8716" s="2">
        <f t="shared" si="2463"/>
        <v>1.06852247</v>
      </c>
      <c r="S8716" s="2">
        <f t="shared" si="2455"/>
        <v>2.3216886057142836</v>
      </c>
      <c r="T8716" s="2">
        <f t="shared" si="2466"/>
        <v>0</v>
      </c>
      <c r="U8716" s="2">
        <f t="shared" si="2456"/>
        <v>0</v>
      </c>
      <c r="V8716" t="str">
        <f t="shared" si="2464"/>
        <v>N</v>
      </c>
      <c r="W8716" s="2">
        <f t="shared" si="2465"/>
        <v>0</v>
      </c>
      <c r="X8716" s="2">
        <f t="shared" si="2457"/>
        <v>0</v>
      </c>
      <c r="Y8716" s="2"/>
    </row>
    <row r="8717" spans="1:25" x14ac:dyDescent="0.2">
      <c r="A8717">
        <v>2</v>
      </c>
      <c r="B8717" s="1">
        <v>43099.083333312199</v>
      </c>
      <c r="C8717">
        <v>34.9</v>
      </c>
      <c r="D8717" s="15">
        <f t="shared" si="2458"/>
        <v>34.9</v>
      </c>
      <c r="E8717">
        <v>32</v>
      </c>
      <c r="F8717" s="6">
        <v>0.80624499999999999</v>
      </c>
      <c r="G8717" s="6">
        <v>-1.5167529999999999E-2</v>
      </c>
      <c r="H8717" s="6">
        <f t="shared" si="2449"/>
        <v>0.79107746999999995</v>
      </c>
      <c r="I8717" s="6">
        <f t="shared" si="2450"/>
        <v>2.8999999999999986</v>
      </c>
      <c r="J8717" s="6">
        <f t="shared" si="2451"/>
        <v>2.1089225299999987</v>
      </c>
      <c r="K8717" s="3">
        <f t="shared" si="2459"/>
        <v>2.4101971771428623</v>
      </c>
      <c r="L8717" s="6">
        <f t="shared" si="2452"/>
        <v>0</v>
      </c>
      <c r="M8717" s="6">
        <f t="shared" si="2460"/>
        <v>118.36893043428573</v>
      </c>
      <c r="N8717" s="6">
        <f t="shared" si="2461"/>
        <v>0.30127464714286134</v>
      </c>
      <c r="O8717" s="2">
        <f t="shared" si="2453"/>
        <v>-0.30127464714286134</v>
      </c>
      <c r="P8717" s="2">
        <f t="shared" si="2462"/>
        <v>31.698725352857139</v>
      </c>
      <c r="Q8717" s="2">
        <f t="shared" si="2454"/>
        <v>3.2012746471428599</v>
      </c>
      <c r="R8717" s="2">
        <f t="shared" si="2463"/>
        <v>0.79107746999999995</v>
      </c>
      <c r="S8717" s="2">
        <f t="shared" si="2455"/>
        <v>2.4101971771428601</v>
      </c>
      <c r="T8717" s="2">
        <f t="shared" si="2466"/>
        <v>0</v>
      </c>
      <c r="U8717" s="2">
        <f t="shared" si="2456"/>
        <v>0</v>
      </c>
      <c r="V8717" t="str">
        <f t="shared" si="2464"/>
        <v>N</v>
      </c>
      <c r="W8717" s="2">
        <f t="shared" si="2465"/>
        <v>0</v>
      </c>
      <c r="X8717" s="2">
        <f t="shared" si="2457"/>
        <v>0</v>
      </c>
      <c r="Y8717" s="2"/>
    </row>
    <row r="8718" spans="1:25" x14ac:dyDescent="0.2">
      <c r="A8718">
        <v>3</v>
      </c>
      <c r="B8718" s="1">
        <v>43099.124999978863</v>
      </c>
      <c r="C8718">
        <v>34</v>
      </c>
      <c r="D8718" s="15">
        <f t="shared" si="2458"/>
        <v>34</v>
      </c>
      <c r="E8718">
        <v>32</v>
      </c>
      <c r="F8718" s="6">
        <v>0.85958299999999999</v>
      </c>
      <c r="G8718" s="6">
        <v>-1.5167529999999999E-2</v>
      </c>
      <c r="H8718" s="6">
        <f t="shared" si="2449"/>
        <v>0.84441546999999995</v>
      </c>
      <c r="I8718" s="6">
        <f t="shared" si="2450"/>
        <v>2</v>
      </c>
      <c r="J8718" s="6">
        <f t="shared" si="2451"/>
        <v>1.1555845300000001</v>
      </c>
      <c r="K8718" s="3">
        <f t="shared" si="2459"/>
        <v>1.3206680342857169</v>
      </c>
      <c r="L8718" s="6">
        <f t="shared" si="2452"/>
        <v>0</v>
      </c>
      <c r="M8718" s="6">
        <f t="shared" si="2460"/>
        <v>117.04826240000001</v>
      </c>
      <c r="N8718" s="6">
        <f t="shared" si="2461"/>
        <v>0.16508350428571816</v>
      </c>
      <c r="O8718" s="2">
        <f t="shared" si="2453"/>
        <v>-0.16508350428571816</v>
      </c>
      <c r="P8718" s="2">
        <f t="shared" si="2462"/>
        <v>31.834916495714282</v>
      </c>
      <c r="Q8718" s="2">
        <f t="shared" si="2454"/>
        <v>2.1650835042857182</v>
      </c>
      <c r="R8718" s="2">
        <f t="shared" si="2463"/>
        <v>0.84441546999999995</v>
      </c>
      <c r="S8718" s="2">
        <f t="shared" si="2455"/>
        <v>1.3206680342857182</v>
      </c>
      <c r="T8718" s="2">
        <f t="shared" si="2466"/>
        <v>0</v>
      </c>
      <c r="U8718" s="2">
        <f t="shared" si="2456"/>
        <v>0</v>
      </c>
      <c r="V8718" t="str">
        <f t="shared" si="2464"/>
        <v>N</v>
      </c>
      <c r="W8718" s="2">
        <f t="shared" si="2465"/>
        <v>0</v>
      </c>
      <c r="X8718" s="2">
        <f t="shared" si="2457"/>
        <v>0</v>
      </c>
      <c r="Y8718" s="2"/>
    </row>
    <row r="8719" spans="1:25" x14ac:dyDescent="0.2">
      <c r="A8719">
        <v>4</v>
      </c>
      <c r="B8719" s="1">
        <v>43099.166666645528</v>
      </c>
      <c r="C8719">
        <v>33.299999999999997</v>
      </c>
      <c r="D8719" s="15">
        <f t="shared" si="2458"/>
        <v>33.299999999999997</v>
      </c>
      <c r="E8719">
        <v>32</v>
      </c>
      <c r="F8719" s="6">
        <v>0.57606400000000002</v>
      </c>
      <c r="G8719" s="6">
        <v>-1.5167529999999999E-2</v>
      </c>
      <c r="H8719" s="6">
        <f t="shared" si="2449"/>
        <v>0.56089646999999998</v>
      </c>
      <c r="I8719" s="6">
        <f t="shared" si="2450"/>
        <v>1.2999999999999972</v>
      </c>
      <c r="J8719" s="6">
        <f t="shared" si="2451"/>
        <v>0.73910352999999718</v>
      </c>
      <c r="K8719" s="3">
        <f t="shared" si="2459"/>
        <v>0.84468974857142598</v>
      </c>
      <c r="L8719" s="6">
        <f t="shared" si="2452"/>
        <v>0</v>
      </c>
      <c r="M8719" s="6">
        <f t="shared" si="2460"/>
        <v>116.20357265142859</v>
      </c>
      <c r="N8719" s="6">
        <f t="shared" si="2461"/>
        <v>0.1055862185714318</v>
      </c>
      <c r="O8719" s="2">
        <f t="shared" si="2453"/>
        <v>-0.1055862185714318</v>
      </c>
      <c r="P8719" s="2">
        <f t="shared" si="2462"/>
        <v>31.894413781428568</v>
      </c>
      <c r="Q8719" s="2">
        <f t="shared" si="2454"/>
        <v>1.405586218571429</v>
      </c>
      <c r="R8719" s="2">
        <f t="shared" si="2463"/>
        <v>0.56089646999999998</v>
      </c>
      <c r="S8719" s="2">
        <f t="shared" si="2455"/>
        <v>0.84468974857142898</v>
      </c>
      <c r="T8719" s="2">
        <f t="shared" si="2466"/>
        <v>0</v>
      </c>
      <c r="U8719" s="2">
        <f t="shared" si="2456"/>
        <v>0</v>
      </c>
      <c r="V8719" t="str">
        <f t="shared" si="2464"/>
        <v>N</v>
      </c>
      <c r="W8719" s="2">
        <f t="shared" si="2465"/>
        <v>0</v>
      </c>
      <c r="X8719" s="2">
        <f t="shared" si="2457"/>
        <v>0</v>
      </c>
      <c r="Y8719" s="2"/>
    </row>
    <row r="8720" spans="1:25" x14ac:dyDescent="0.2">
      <c r="A8720">
        <v>5</v>
      </c>
      <c r="B8720" s="1">
        <v>43099.208333312192</v>
      </c>
      <c r="C8720">
        <v>32.200000000000003</v>
      </c>
      <c r="D8720" s="15">
        <f t="shared" si="2458"/>
        <v>32.200000000000003</v>
      </c>
      <c r="E8720">
        <v>32</v>
      </c>
      <c r="F8720" s="6">
        <v>1.0370900000000001</v>
      </c>
      <c r="G8720" s="6">
        <v>-1.5167529999999999E-2</v>
      </c>
      <c r="H8720" s="6">
        <f t="shared" si="2449"/>
        <v>1.02192247</v>
      </c>
      <c r="I8720" s="6">
        <f t="shared" si="2450"/>
        <v>0.20000000000000284</v>
      </c>
      <c r="J8720" s="6">
        <f t="shared" si="2451"/>
        <v>0</v>
      </c>
      <c r="K8720" s="3">
        <f t="shared" si="2459"/>
        <v>0</v>
      </c>
      <c r="L8720" s="6">
        <f t="shared" si="2452"/>
        <v>0.82192246999999719</v>
      </c>
      <c r="M8720" s="6">
        <f t="shared" si="2460"/>
        <v>117.02549512142859</v>
      </c>
      <c r="N8720" s="6">
        <f t="shared" si="2461"/>
        <v>0</v>
      </c>
      <c r="O8720" s="2">
        <f t="shared" si="2453"/>
        <v>0</v>
      </c>
      <c r="P8720" s="2">
        <f t="shared" si="2462"/>
        <v>32</v>
      </c>
      <c r="Q8720" s="2">
        <f t="shared" si="2454"/>
        <v>0.20000000000000284</v>
      </c>
      <c r="R8720" s="2">
        <f t="shared" si="2463"/>
        <v>0.20000000000000284</v>
      </c>
      <c r="S8720" s="2">
        <f t="shared" si="2455"/>
        <v>0</v>
      </c>
      <c r="T8720" s="2">
        <f t="shared" si="2466"/>
        <v>0.82192247000000407</v>
      </c>
      <c r="U8720" s="2">
        <f t="shared" si="2456"/>
        <v>0</v>
      </c>
      <c r="V8720" t="str">
        <f t="shared" si="2464"/>
        <v>N</v>
      </c>
      <c r="W8720" s="2">
        <f t="shared" si="2465"/>
        <v>0</v>
      </c>
      <c r="X8720" s="2">
        <f t="shared" si="2457"/>
        <v>0</v>
      </c>
      <c r="Y8720" s="2"/>
    </row>
    <row r="8721" spans="1:25" x14ac:dyDescent="0.2">
      <c r="A8721">
        <v>6</v>
      </c>
      <c r="B8721" s="1">
        <v>43099.249999978856</v>
      </c>
      <c r="C8721">
        <v>32.200000000000003</v>
      </c>
      <c r="D8721" s="15">
        <f t="shared" si="2458"/>
        <v>32.200000000000003</v>
      </c>
      <c r="E8721">
        <v>32</v>
      </c>
      <c r="F8721" s="6">
        <v>1.2544999999999999</v>
      </c>
      <c r="G8721" s="6">
        <v>-1.5167529999999999E-2</v>
      </c>
      <c r="H8721" s="6">
        <f t="shared" si="2449"/>
        <v>1.2393324699999999</v>
      </c>
      <c r="I8721" s="6">
        <f t="shared" si="2450"/>
        <v>0.20000000000000284</v>
      </c>
      <c r="J8721" s="6">
        <f t="shared" si="2451"/>
        <v>0</v>
      </c>
      <c r="K8721" s="3">
        <f t="shared" si="2459"/>
        <v>0</v>
      </c>
      <c r="L8721" s="6">
        <f t="shared" si="2452"/>
        <v>1.0393324699999971</v>
      </c>
      <c r="M8721" s="6">
        <f t="shared" si="2460"/>
        <v>118.06482759142858</v>
      </c>
      <c r="N8721" s="6">
        <f t="shared" si="2461"/>
        <v>0</v>
      </c>
      <c r="O8721" s="2">
        <f t="shared" si="2453"/>
        <v>0</v>
      </c>
      <c r="P8721" s="2">
        <f t="shared" si="2462"/>
        <v>32</v>
      </c>
      <c r="Q8721" s="2">
        <f t="shared" si="2454"/>
        <v>0.20000000000000284</v>
      </c>
      <c r="R8721" s="2">
        <f t="shared" si="2463"/>
        <v>0.20000000000000284</v>
      </c>
      <c r="S8721" s="2">
        <f t="shared" si="2455"/>
        <v>0</v>
      </c>
      <c r="T8721" s="2">
        <f t="shared" si="2466"/>
        <v>1.0393324699999908</v>
      </c>
      <c r="U8721" s="2">
        <f t="shared" si="2456"/>
        <v>0</v>
      </c>
      <c r="V8721" t="str">
        <f t="shared" si="2464"/>
        <v>N</v>
      </c>
      <c r="W8721" s="2">
        <f t="shared" si="2465"/>
        <v>0</v>
      </c>
      <c r="X8721" s="2">
        <f t="shared" si="2457"/>
        <v>0</v>
      </c>
      <c r="Y8721" s="2"/>
    </row>
    <row r="8722" spans="1:25" x14ac:dyDescent="0.2">
      <c r="A8722">
        <v>7</v>
      </c>
      <c r="B8722" s="1">
        <v>43099.29166664552</v>
      </c>
      <c r="C8722">
        <v>32.799999999999997</v>
      </c>
      <c r="D8722" s="15">
        <f t="shared" si="2458"/>
        <v>32.799999999999997</v>
      </c>
      <c r="E8722">
        <v>32</v>
      </c>
      <c r="F8722" s="6">
        <v>0.80561799999999995</v>
      </c>
      <c r="G8722" s="6">
        <v>6.9452300000000005</v>
      </c>
      <c r="H8722" s="6">
        <f t="shared" si="2449"/>
        <v>7.7508480000000004</v>
      </c>
      <c r="I8722" s="6">
        <f t="shared" si="2450"/>
        <v>0.79999999999999716</v>
      </c>
      <c r="J8722" s="6">
        <f t="shared" si="2451"/>
        <v>0</v>
      </c>
      <c r="K8722" s="3">
        <f t="shared" si="2459"/>
        <v>0</v>
      </c>
      <c r="L8722" s="6">
        <f t="shared" si="2452"/>
        <v>6.9508480000000032</v>
      </c>
      <c r="M8722" s="6">
        <f t="shared" si="2460"/>
        <v>125.01567559142859</v>
      </c>
      <c r="N8722" s="6">
        <f t="shared" si="2461"/>
        <v>0</v>
      </c>
      <c r="O8722" s="2">
        <f t="shared" si="2453"/>
        <v>0</v>
      </c>
      <c r="P8722" s="2">
        <f t="shared" si="2462"/>
        <v>32</v>
      </c>
      <c r="Q8722" s="2">
        <f t="shared" si="2454"/>
        <v>0.79999999999999716</v>
      </c>
      <c r="R8722" s="2">
        <f t="shared" si="2463"/>
        <v>0.79999999999999716</v>
      </c>
      <c r="S8722" s="2">
        <f t="shared" si="2455"/>
        <v>0</v>
      </c>
      <c r="T8722" s="2">
        <f t="shared" si="2466"/>
        <v>6.9508480000000077</v>
      </c>
      <c r="U8722" s="2">
        <f t="shared" si="2456"/>
        <v>0</v>
      </c>
      <c r="V8722" t="str">
        <f t="shared" si="2464"/>
        <v>N</v>
      </c>
      <c r="W8722" s="2">
        <f t="shared" si="2465"/>
        <v>0</v>
      </c>
      <c r="X8722" s="2">
        <f t="shared" si="2457"/>
        <v>0</v>
      </c>
      <c r="Y8722" s="2"/>
    </row>
    <row r="8723" spans="1:25" x14ac:dyDescent="0.2">
      <c r="A8723">
        <v>8</v>
      </c>
      <c r="B8723" s="1">
        <v>43099.333333312185</v>
      </c>
      <c r="C8723">
        <v>33.5</v>
      </c>
      <c r="D8723" s="15">
        <f t="shared" si="2458"/>
        <v>33.5</v>
      </c>
      <c r="E8723">
        <v>32</v>
      </c>
      <c r="F8723" s="6">
        <v>0.95487699999999998</v>
      </c>
      <c r="G8723" s="6">
        <v>21.205059999999996</v>
      </c>
      <c r="H8723" s="6">
        <f t="shared" si="2449"/>
        <v>22.159936999999996</v>
      </c>
      <c r="I8723" s="6">
        <f t="shared" si="2450"/>
        <v>1.5</v>
      </c>
      <c r="J8723" s="6">
        <f t="shared" si="2451"/>
        <v>0</v>
      </c>
      <c r="K8723" s="3">
        <f t="shared" si="2459"/>
        <v>0</v>
      </c>
      <c r="L8723" s="6">
        <f t="shared" si="2452"/>
        <v>20.659936999999996</v>
      </c>
      <c r="M8723" s="6">
        <f t="shared" si="2460"/>
        <v>145.67561259142857</v>
      </c>
      <c r="N8723" s="6">
        <f t="shared" si="2461"/>
        <v>0</v>
      </c>
      <c r="O8723" s="2">
        <f t="shared" si="2453"/>
        <v>0</v>
      </c>
      <c r="P8723" s="2">
        <f t="shared" si="2462"/>
        <v>32</v>
      </c>
      <c r="Q8723" s="2">
        <f t="shared" si="2454"/>
        <v>1.5</v>
      </c>
      <c r="R8723" s="2">
        <f t="shared" si="2463"/>
        <v>1.5</v>
      </c>
      <c r="S8723" s="2">
        <f t="shared" si="2455"/>
        <v>0</v>
      </c>
      <c r="T8723" s="2">
        <f t="shared" si="2466"/>
        <v>20.659936999999985</v>
      </c>
      <c r="U8723" s="2">
        <f t="shared" si="2456"/>
        <v>0</v>
      </c>
      <c r="V8723" t="str">
        <f t="shared" si="2464"/>
        <v>Y</v>
      </c>
      <c r="W8723" s="2">
        <f t="shared" si="2465"/>
        <v>0</v>
      </c>
      <c r="X8723" s="2">
        <f t="shared" si="2457"/>
        <v>0</v>
      </c>
      <c r="Y8723" s="2"/>
    </row>
    <row r="8724" spans="1:25" x14ac:dyDescent="0.2">
      <c r="A8724">
        <v>9</v>
      </c>
      <c r="B8724" s="1">
        <v>43099.374999978849</v>
      </c>
      <c r="C8724">
        <v>35</v>
      </c>
      <c r="D8724" s="15">
        <f t="shared" si="2458"/>
        <v>35</v>
      </c>
      <c r="E8724">
        <v>32</v>
      </c>
      <c r="F8724" s="6">
        <v>1.36798</v>
      </c>
      <c r="G8724" s="6">
        <v>32.966259999999991</v>
      </c>
      <c r="H8724" s="6">
        <f t="shared" si="2449"/>
        <v>34.334239999999994</v>
      </c>
      <c r="I8724" s="6">
        <f t="shared" si="2450"/>
        <v>3</v>
      </c>
      <c r="J8724" s="6">
        <f t="shared" si="2451"/>
        <v>0</v>
      </c>
      <c r="K8724" s="3">
        <f t="shared" si="2459"/>
        <v>0</v>
      </c>
      <c r="L8724" s="6">
        <f t="shared" si="2452"/>
        <v>31.334239999999994</v>
      </c>
      <c r="M8724" s="6">
        <f t="shared" si="2460"/>
        <v>177.00985259142857</v>
      </c>
      <c r="N8724" s="6">
        <f t="shared" si="2461"/>
        <v>0</v>
      </c>
      <c r="O8724" s="2">
        <f t="shared" si="2453"/>
        <v>0</v>
      </c>
      <c r="P8724" s="2">
        <f t="shared" si="2462"/>
        <v>32</v>
      </c>
      <c r="Q8724" s="2">
        <f t="shared" si="2454"/>
        <v>3</v>
      </c>
      <c r="R8724" s="2">
        <f t="shared" si="2463"/>
        <v>3</v>
      </c>
      <c r="S8724" s="2">
        <f t="shared" si="2455"/>
        <v>0</v>
      </c>
      <c r="T8724" s="2">
        <f t="shared" si="2466"/>
        <v>31.334239999999994</v>
      </c>
      <c r="U8724" s="2">
        <f t="shared" si="2456"/>
        <v>0</v>
      </c>
      <c r="V8724" t="str">
        <f t="shared" si="2464"/>
        <v>Y</v>
      </c>
      <c r="W8724" s="2">
        <f t="shared" si="2465"/>
        <v>0</v>
      </c>
      <c r="X8724" s="2">
        <f t="shared" si="2457"/>
        <v>0</v>
      </c>
      <c r="Y8724" s="2"/>
    </row>
    <row r="8725" spans="1:25" x14ac:dyDescent="0.2">
      <c r="A8725">
        <v>10</v>
      </c>
      <c r="B8725" s="1">
        <v>43099.416666645513</v>
      </c>
      <c r="C8725">
        <v>38.200000000000003</v>
      </c>
      <c r="D8725" s="15">
        <f t="shared" si="2458"/>
        <v>38.200000000000003</v>
      </c>
      <c r="E8725">
        <v>32</v>
      </c>
      <c r="F8725" s="6">
        <v>1.17231</v>
      </c>
      <c r="G8725" s="6">
        <v>40.787659999999995</v>
      </c>
      <c r="H8725" s="6">
        <f t="shared" si="2449"/>
        <v>41.959969999999998</v>
      </c>
      <c r="I8725" s="6">
        <f t="shared" si="2450"/>
        <v>6.2000000000000028</v>
      </c>
      <c r="J8725" s="6">
        <f t="shared" si="2451"/>
        <v>0</v>
      </c>
      <c r="K8725" s="3">
        <f t="shared" si="2459"/>
        <v>0</v>
      </c>
      <c r="L8725" s="6">
        <f t="shared" si="2452"/>
        <v>35.759969999999996</v>
      </c>
      <c r="M8725" s="6">
        <f t="shared" si="2460"/>
        <v>212.76982259142858</v>
      </c>
      <c r="N8725" s="6">
        <f t="shared" si="2461"/>
        <v>0</v>
      </c>
      <c r="O8725" s="2">
        <f t="shared" si="2453"/>
        <v>0</v>
      </c>
      <c r="P8725" s="2">
        <f t="shared" si="2462"/>
        <v>32</v>
      </c>
      <c r="Q8725" s="2">
        <f t="shared" si="2454"/>
        <v>6.2000000000000028</v>
      </c>
      <c r="R8725" s="2">
        <f t="shared" si="2463"/>
        <v>6.2000000000000028</v>
      </c>
      <c r="S8725" s="2">
        <f t="shared" si="2455"/>
        <v>0</v>
      </c>
      <c r="T8725" s="2">
        <f t="shared" si="2466"/>
        <v>35.75997000000001</v>
      </c>
      <c r="U8725" s="2">
        <f t="shared" si="2456"/>
        <v>0</v>
      </c>
      <c r="V8725" t="str">
        <f t="shared" si="2464"/>
        <v>Y</v>
      </c>
      <c r="W8725" s="2">
        <f t="shared" si="2465"/>
        <v>0</v>
      </c>
      <c r="X8725" s="2">
        <f t="shared" si="2457"/>
        <v>0</v>
      </c>
      <c r="Y8725" s="2"/>
    </row>
    <row r="8726" spans="1:25" x14ac:dyDescent="0.2">
      <c r="A8726">
        <v>11</v>
      </c>
      <c r="B8726" s="1">
        <v>43099.458333312177</v>
      </c>
      <c r="C8726">
        <v>39.1</v>
      </c>
      <c r="D8726" s="15">
        <f t="shared" si="2458"/>
        <v>39.1</v>
      </c>
      <c r="E8726">
        <v>32</v>
      </c>
      <c r="F8726" s="6">
        <v>2.3491399999999998</v>
      </c>
      <c r="G8726" s="6">
        <v>45.049610000000001</v>
      </c>
      <c r="H8726" s="6">
        <f t="shared" si="2449"/>
        <v>47.39875</v>
      </c>
      <c r="I8726" s="6">
        <f t="shared" si="2450"/>
        <v>7.1000000000000014</v>
      </c>
      <c r="J8726" s="6">
        <f t="shared" si="2451"/>
        <v>0</v>
      </c>
      <c r="K8726" s="3">
        <f t="shared" si="2459"/>
        <v>0</v>
      </c>
      <c r="L8726" s="6">
        <f t="shared" si="2452"/>
        <v>40.298749999999998</v>
      </c>
      <c r="M8726" s="6">
        <f t="shared" si="2460"/>
        <v>220</v>
      </c>
      <c r="N8726" s="6">
        <f t="shared" si="2461"/>
        <v>33.068572591428563</v>
      </c>
      <c r="O8726" s="2">
        <f t="shared" si="2453"/>
        <v>-32</v>
      </c>
      <c r="P8726" s="2">
        <f t="shared" si="2462"/>
        <v>0</v>
      </c>
      <c r="Q8726" s="2">
        <f t="shared" si="2454"/>
        <v>39.1</v>
      </c>
      <c r="R8726" s="2">
        <f t="shared" si="2463"/>
        <v>39.1</v>
      </c>
      <c r="S8726" s="2">
        <f t="shared" si="2455"/>
        <v>0</v>
      </c>
      <c r="T8726" s="2">
        <f t="shared" si="2466"/>
        <v>7.2301774085714214</v>
      </c>
      <c r="U8726" s="2">
        <f t="shared" si="2456"/>
        <v>1.0685725914285626</v>
      </c>
      <c r="V8726" t="str">
        <f t="shared" si="2464"/>
        <v>Y</v>
      </c>
      <c r="W8726" s="2">
        <f t="shared" si="2465"/>
        <v>1.0685725914285626</v>
      </c>
      <c r="X8726" s="2">
        <f t="shared" si="2457"/>
        <v>0</v>
      </c>
      <c r="Y8726" s="2"/>
    </row>
    <row r="8727" spans="1:25" x14ac:dyDescent="0.2">
      <c r="A8727">
        <v>12</v>
      </c>
      <c r="B8727" s="1">
        <v>43099.499999978842</v>
      </c>
      <c r="C8727">
        <v>39.1</v>
      </c>
      <c r="D8727" s="15">
        <f t="shared" si="2458"/>
        <v>39.1</v>
      </c>
      <c r="E8727">
        <v>32</v>
      </c>
      <c r="F8727" s="6">
        <v>2.5604399999999998</v>
      </c>
      <c r="G8727" s="6">
        <v>45.536300000000004</v>
      </c>
      <c r="H8727" s="6">
        <f t="shared" si="2449"/>
        <v>48.096740000000004</v>
      </c>
      <c r="I8727" s="6">
        <f t="shared" si="2450"/>
        <v>7.1000000000000014</v>
      </c>
      <c r="J8727" s="6">
        <f t="shared" si="2451"/>
        <v>0</v>
      </c>
      <c r="K8727" s="3">
        <f t="shared" si="2459"/>
        <v>0</v>
      </c>
      <c r="L8727" s="6">
        <f t="shared" si="2452"/>
        <v>40.996740000000003</v>
      </c>
      <c r="M8727" s="6">
        <f t="shared" si="2460"/>
        <v>220</v>
      </c>
      <c r="N8727" s="6">
        <f t="shared" si="2461"/>
        <v>40.996739999999988</v>
      </c>
      <c r="O8727" s="2">
        <f t="shared" si="2453"/>
        <v>-32</v>
      </c>
      <c r="P8727" s="2">
        <f t="shared" si="2462"/>
        <v>0</v>
      </c>
      <c r="Q8727" s="2">
        <f t="shared" si="2454"/>
        <v>39.1</v>
      </c>
      <c r="R8727" s="2">
        <f t="shared" si="2463"/>
        <v>39.1</v>
      </c>
      <c r="S8727" s="2">
        <f t="shared" si="2455"/>
        <v>0</v>
      </c>
      <c r="T8727" s="2">
        <f t="shared" si="2466"/>
        <v>0</v>
      </c>
      <c r="U8727" s="2">
        <f t="shared" si="2456"/>
        <v>8.9967399999999884</v>
      </c>
      <c r="V8727" t="str">
        <f t="shared" si="2464"/>
        <v>Y</v>
      </c>
      <c r="W8727" s="2">
        <f t="shared" si="2465"/>
        <v>8.9967399999999884</v>
      </c>
      <c r="X8727" s="2">
        <f t="shared" si="2457"/>
        <v>0</v>
      </c>
      <c r="Y8727" s="2"/>
    </row>
    <row r="8728" spans="1:25" x14ac:dyDescent="0.2">
      <c r="A8728">
        <v>13</v>
      </c>
      <c r="B8728" s="1">
        <v>43099.541666645506</v>
      </c>
      <c r="C8728">
        <v>39.5</v>
      </c>
      <c r="D8728" s="15">
        <f t="shared" si="2458"/>
        <v>39.5</v>
      </c>
      <c r="E8728">
        <v>32</v>
      </c>
      <c r="F8728" s="6">
        <v>3.2613400000000001</v>
      </c>
      <c r="G8728" s="6">
        <v>12.65752</v>
      </c>
      <c r="H8728" s="6">
        <f t="shared" si="2449"/>
        <v>15.91886</v>
      </c>
      <c r="I8728" s="6">
        <f t="shared" si="2450"/>
        <v>7.5</v>
      </c>
      <c r="J8728" s="6">
        <f t="shared" si="2451"/>
        <v>0</v>
      </c>
      <c r="K8728" s="3">
        <f t="shared" si="2459"/>
        <v>0</v>
      </c>
      <c r="L8728" s="6">
        <f t="shared" si="2452"/>
        <v>8.4188600000000005</v>
      </c>
      <c r="M8728" s="6">
        <f t="shared" si="2460"/>
        <v>220</v>
      </c>
      <c r="N8728" s="6">
        <f t="shared" si="2461"/>
        <v>8.4188599999999951</v>
      </c>
      <c r="O8728" s="2">
        <f t="shared" si="2453"/>
        <v>-8.4188599999999951</v>
      </c>
      <c r="P8728" s="2">
        <f t="shared" si="2462"/>
        <v>23.581140000000005</v>
      </c>
      <c r="Q8728" s="2">
        <f t="shared" si="2454"/>
        <v>15.918859999999995</v>
      </c>
      <c r="R8728" s="2">
        <f t="shared" si="2463"/>
        <v>15.918859999999995</v>
      </c>
      <c r="S8728" s="2">
        <f t="shared" si="2455"/>
        <v>0</v>
      </c>
      <c r="T8728" s="2">
        <f t="shared" si="2466"/>
        <v>0</v>
      </c>
      <c r="U8728" s="2">
        <f t="shared" si="2456"/>
        <v>0</v>
      </c>
      <c r="V8728" t="str">
        <f t="shared" si="2464"/>
        <v>Y</v>
      </c>
      <c r="W8728" s="2">
        <f t="shared" si="2465"/>
        <v>0</v>
      </c>
      <c r="X8728" s="2">
        <f t="shared" si="2457"/>
        <v>0</v>
      </c>
      <c r="Y8728" s="2"/>
    </row>
    <row r="8729" spans="1:25" x14ac:dyDescent="0.2">
      <c r="A8729">
        <v>14</v>
      </c>
      <c r="B8729" s="1">
        <v>43099.58333331217</v>
      </c>
      <c r="C8729">
        <v>40</v>
      </c>
      <c r="D8729" s="15">
        <f t="shared" si="2458"/>
        <v>40</v>
      </c>
      <c r="E8729">
        <v>32</v>
      </c>
      <c r="F8729" s="6">
        <v>4.0492900000000001</v>
      </c>
      <c r="G8729" s="6">
        <v>37.472029999999997</v>
      </c>
      <c r="H8729" s="6">
        <f t="shared" si="2449"/>
        <v>41.521319999999996</v>
      </c>
      <c r="I8729" s="6">
        <f t="shared" si="2450"/>
        <v>8</v>
      </c>
      <c r="J8729" s="6">
        <f t="shared" si="2451"/>
        <v>0</v>
      </c>
      <c r="K8729" s="3">
        <f t="shared" si="2459"/>
        <v>0</v>
      </c>
      <c r="L8729" s="6">
        <f t="shared" si="2452"/>
        <v>33.521319999999996</v>
      </c>
      <c r="M8729" s="6">
        <f t="shared" si="2460"/>
        <v>220</v>
      </c>
      <c r="N8729" s="6">
        <f t="shared" si="2461"/>
        <v>33.521320000000003</v>
      </c>
      <c r="O8729" s="2">
        <f t="shared" si="2453"/>
        <v>-32</v>
      </c>
      <c r="P8729" s="2">
        <f t="shared" si="2462"/>
        <v>0</v>
      </c>
      <c r="Q8729" s="2">
        <f t="shared" si="2454"/>
        <v>40</v>
      </c>
      <c r="R8729" s="2">
        <f t="shared" si="2463"/>
        <v>40</v>
      </c>
      <c r="S8729" s="2">
        <f t="shared" si="2455"/>
        <v>0</v>
      </c>
      <c r="T8729" s="2">
        <f t="shared" si="2466"/>
        <v>0</v>
      </c>
      <c r="U8729" s="2">
        <f t="shared" si="2456"/>
        <v>1.5213200000000029</v>
      </c>
      <c r="V8729" t="str">
        <f t="shared" si="2464"/>
        <v>Y</v>
      </c>
      <c r="W8729" s="2">
        <f t="shared" si="2465"/>
        <v>1.5213200000000029</v>
      </c>
      <c r="X8729" s="2">
        <f t="shared" si="2457"/>
        <v>0</v>
      </c>
      <c r="Y8729" s="2"/>
    </row>
    <row r="8730" spans="1:25" x14ac:dyDescent="0.2">
      <c r="A8730">
        <v>15</v>
      </c>
      <c r="B8730" s="1">
        <v>43099.624999978834</v>
      </c>
      <c r="C8730">
        <v>40.6</v>
      </c>
      <c r="D8730" s="15">
        <f t="shared" si="2458"/>
        <v>40.6</v>
      </c>
      <c r="E8730">
        <v>32</v>
      </c>
      <c r="F8730" s="6">
        <v>4.1478900000000003</v>
      </c>
      <c r="G8730" s="6">
        <v>28.830599999999997</v>
      </c>
      <c r="H8730" s="6">
        <f t="shared" si="2449"/>
        <v>32.978489999999994</v>
      </c>
      <c r="I8730" s="6">
        <f t="shared" si="2450"/>
        <v>8.6000000000000014</v>
      </c>
      <c r="J8730" s="6">
        <f t="shared" si="2451"/>
        <v>0</v>
      </c>
      <c r="K8730" s="3">
        <f t="shared" si="2459"/>
        <v>0</v>
      </c>
      <c r="L8730" s="6">
        <f t="shared" si="2452"/>
        <v>24.378489999999992</v>
      </c>
      <c r="M8730" s="6">
        <f t="shared" si="2460"/>
        <v>220</v>
      </c>
      <c r="N8730" s="6">
        <f t="shared" si="2461"/>
        <v>24.378489999999999</v>
      </c>
      <c r="O8730" s="2">
        <f t="shared" si="2453"/>
        <v>-24.378489999999999</v>
      </c>
      <c r="P8730" s="2">
        <f t="shared" si="2462"/>
        <v>7.6215100000000007</v>
      </c>
      <c r="Q8730" s="2">
        <f t="shared" si="2454"/>
        <v>32.978490000000001</v>
      </c>
      <c r="R8730" s="2">
        <f t="shared" si="2463"/>
        <v>32.978490000000001</v>
      </c>
      <c r="S8730" s="2">
        <f t="shared" si="2455"/>
        <v>0</v>
      </c>
      <c r="T8730" s="2">
        <f t="shared" si="2466"/>
        <v>0</v>
      </c>
      <c r="U8730" s="2">
        <f t="shared" si="2456"/>
        <v>0</v>
      </c>
      <c r="V8730" t="str">
        <f t="shared" si="2464"/>
        <v>Y</v>
      </c>
      <c r="W8730" s="2">
        <f t="shared" si="2465"/>
        <v>0</v>
      </c>
      <c r="X8730" s="2">
        <f t="shared" si="2457"/>
        <v>0</v>
      </c>
      <c r="Y8730" s="2"/>
    </row>
    <row r="8731" spans="1:25" x14ac:dyDescent="0.2">
      <c r="A8731">
        <v>16</v>
      </c>
      <c r="B8731" s="1">
        <v>43099.666666645498</v>
      </c>
      <c r="C8731">
        <v>40.799999999999997</v>
      </c>
      <c r="D8731" s="15">
        <f t="shared" si="2458"/>
        <v>40.799999999999997</v>
      </c>
      <c r="E8731">
        <v>32</v>
      </c>
      <c r="F8731" s="6">
        <v>3.9375399999999998</v>
      </c>
      <c r="G8731" s="6">
        <v>16.748849999999997</v>
      </c>
      <c r="H8731" s="6">
        <f t="shared" si="2449"/>
        <v>20.686389999999996</v>
      </c>
      <c r="I8731" s="6">
        <f t="shared" si="2450"/>
        <v>8.7999999999999972</v>
      </c>
      <c r="J8731" s="6">
        <f t="shared" si="2451"/>
        <v>0</v>
      </c>
      <c r="K8731" s="3">
        <f t="shared" si="2459"/>
        <v>0</v>
      </c>
      <c r="L8731" s="6">
        <f t="shared" si="2452"/>
        <v>11.886389999999999</v>
      </c>
      <c r="M8731" s="6">
        <f t="shared" si="2460"/>
        <v>220</v>
      </c>
      <c r="N8731" s="6">
        <f t="shared" si="2461"/>
        <v>11.886390000000006</v>
      </c>
      <c r="O8731" s="2">
        <f t="shared" si="2453"/>
        <v>-11.886390000000006</v>
      </c>
      <c r="P8731" s="2">
        <f t="shared" si="2462"/>
        <v>20.113609999999994</v>
      </c>
      <c r="Q8731" s="2">
        <f t="shared" si="2454"/>
        <v>20.686390000000003</v>
      </c>
      <c r="R8731" s="2">
        <f t="shared" si="2463"/>
        <v>20.686390000000003</v>
      </c>
      <c r="S8731" s="2">
        <f t="shared" si="2455"/>
        <v>0</v>
      </c>
      <c r="T8731" s="2">
        <f t="shared" si="2466"/>
        <v>0</v>
      </c>
      <c r="U8731" s="2">
        <f t="shared" si="2456"/>
        <v>0</v>
      </c>
      <c r="V8731" t="str">
        <f t="shared" si="2464"/>
        <v>Y</v>
      </c>
      <c r="W8731" s="2">
        <f t="shared" si="2465"/>
        <v>0</v>
      </c>
      <c r="X8731" s="2">
        <f t="shared" si="2457"/>
        <v>0</v>
      </c>
      <c r="Y8731" s="2"/>
    </row>
    <row r="8732" spans="1:25" x14ac:dyDescent="0.2">
      <c r="A8732">
        <v>17</v>
      </c>
      <c r="B8732" s="1">
        <v>43099.708333312163</v>
      </c>
      <c r="C8732">
        <v>40.6</v>
      </c>
      <c r="D8732" s="15">
        <f t="shared" si="2458"/>
        <v>40.6</v>
      </c>
      <c r="E8732">
        <v>32</v>
      </c>
      <c r="F8732" s="6">
        <v>3.4360499999999998</v>
      </c>
      <c r="G8732" s="6">
        <v>2.4974919999999998</v>
      </c>
      <c r="H8732" s="6">
        <f t="shared" si="2449"/>
        <v>5.9335419999999992</v>
      </c>
      <c r="I8732" s="6">
        <f t="shared" si="2450"/>
        <v>8.6000000000000014</v>
      </c>
      <c r="J8732" s="6">
        <f t="shared" si="2451"/>
        <v>2.6664580000000022</v>
      </c>
      <c r="K8732" s="3">
        <f t="shared" si="2459"/>
        <v>3.0473805714285618</v>
      </c>
      <c r="L8732" s="6">
        <f t="shared" si="2452"/>
        <v>0</v>
      </c>
      <c r="M8732" s="6">
        <f t="shared" si="2460"/>
        <v>216.95261942857144</v>
      </c>
      <c r="N8732" s="6">
        <f t="shared" si="2461"/>
        <v>0.38092257142855601</v>
      </c>
      <c r="O8732" s="2">
        <f t="shared" si="2453"/>
        <v>-0.38092257142855601</v>
      </c>
      <c r="P8732" s="2">
        <f t="shared" si="2462"/>
        <v>31.619077428571444</v>
      </c>
      <c r="Q8732" s="2">
        <f t="shared" si="2454"/>
        <v>8.9809225714285574</v>
      </c>
      <c r="R8732" s="2">
        <f t="shared" si="2463"/>
        <v>5.9335419999999992</v>
      </c>
      <c r="S8732" s="2">
        <f t="shared" si="2455"/>
        <v>3.0473805714285582</v>
      </c>
      <c r="T8732" s="2">
        <f t="shared" si="2466"/>
        <v>0</v>
      </c>
      <c r="U8732" s="2">
        <f t="shared" si="2456"/>
        <v>0</v>
      </c>
      <c r="V8732" t="str">
        <f t="shared" si="2464"/>
        <v>N</v>
      </c>
      <c r="W8732" s="2">
        <f t="shared" si="2465"/>
        <v>0</v>
      </c>
      <c r="X8732" s="2">
        <f t="shared" si="2457"/>
        <v>0</v>
      </c>
      <c r="Y8732" s="2"/>
    </row>
    <row r="8733" spans="1:25" x14ac:dyDescent="0.2">
      <c r="A8733">
        <v>18</v>
      </c>
      <c r="B8733" s="1">
        <v>43099.749999978827</v>
      </c>
      <c r="C8733">
        <v>41.9</v>
      </c>
      <c r="D8733" s="15">
        <f t="shared" si="2458"/>
        <v>41.9</v>
      </c>
      <c r="E8733">
        <v>32</v>
      </c>
      <c r="F8733" s="6">
        <v>4.0990500000000001</v>
      </c>
      <c r="G8733" s="6">
        <v>-1.5167529999999999E-2</v>
      </c>
      <c r="H8733" s="6">
        <f t="shared" si="2449"/>
        <v>4.0838824699999998</v>
      </c>
      <c r="I8733" s="6">
        <f t="shared" si="2450"/>
        <v>9.8999999999999986</v>
      </c>
      <c r="J8733" s="6">
        <f t="shared" si="2451"/>
        <v>5.8161175299999988</v>
      </c>
      <c r="K8733" s="3">
        <f t="shared" si="2459"/>
        <v>6.6469914628571303</v>
      </c>
      <c r="L8733" s="6">
        <f t="shared" si="2452"/>
        <v>0</v>
      </c>
      <c r="M8733" s="6">
        <f t="shared" si="2460"/>
        <v>210.30562796571431</v>
      </c>
      <c r="N8733" s="6">
        <f t="shared" si="2461"/>
        <v>0.83087393285714484</v>
      </c>
      <c r="O8733" s="2">
        <f t="shared" si="2453"/>
        <v>-0.83087393285714484</v>
      </c>
      <c r="P8733" s="2">
        <f t="shared" si="2462"/>
        <v>31.169126067142855</v>
      </c>
      <c r="Q8733" s="2">
        <f t="shared" si="2454"/>
        <v>10.730873932857143</v>
      </c>
      <c r="R8733" s="2">
        <f t="shared" si="2463"/>
        <v>4.0838824699999998</v>
      </c>
      <c r="S8733" s="2">
        <f t="shared" si="2455"/>
        <v>6.6469914628571436</v>
      </c>
      <c r="T8733" s="2">
        <f t="shared" si="2466"/>
        <v>0</v>
      </c>
      <c r="U8733" s="2">
        <f t="shared" si="2456"/>
        <v>0</v>
      </c>
      <c r="V8733" t="str">
        <f t="shared" si="2464"/>
        <v>N</v>
      </c>
      <c r="W8733" s="2">
        <f t="shared" si="2465"/>
        <v>0</v>
      </c>
      <c r="X8733" s="2">
        <f t="shared" si="2457"/>
        <v>0</v>
      </c>
      <c r="Y8733" s="2"/>
    </row>
    <row r="8734" spans="1:25" x14ac:dyDescent="0.2">
      <c r="A8734">
        <v>19</v>
      </c>
      <c r="B8734" s="1">
        <v>43099.791666645491</v>
      </c>
      <c r="C8734">
        <v>42.6</v>
      </c>
      <c r="D8734" s="15">
        <f t="shared" si="2458"/>
        <v>42.6</v>
      </c>
      <c r="E8734">
        <v>32</v>
      </c>
      <c r="F8734" s="6">
        <v>4.2073200000000002</v>
      </c>
      <c r="G8734" s="6">
        <v>-1.5167529999999999E-2</v>
      </c>
      <c r="H8734" s="6">
        <f t="shared" si="2449"/>
        <v>4.1921524699999999</v>
      </c>
      <c r="I8734" s="6">
        <f t="shared" si="2450"/>
        <v>10.600000000000001</v>
      </c>
      <c r="J8734" s="6">
        <f t="shared" si="2451"/>
        <v>6.4078475300000015</v>
      </c>
      <c r="K8734" s="3">
        <f t="shared" si="2459"/>
        <v>7.3232543199999895</v>
      </c>
      <c r="L8734" s="6">
        <f t="shared" si="2452"/>
        <v>0</v>
      </c>
      <c r="M8734" s="6">
        <f t="shared" si="2460"/>
        <v>202.98237364571432</v>
      </c>
      <c r="N8734" s="6">
        <f t="shared" si="2461"/>
        <v>0.91540678999999159</v>
      </c>
      <c r="O8734" s="2">
        <f t="shared" si="2453"/>
        <v>-0.91540678999999159</v>
      </c>
      <c r="P8734" s="2">
        <f t="shared" si="2462"/>
        <v>31.084593210000008</v>
      </c>
      <c r="Q8734" s="2">
        <f t="shared" si="2454"/>
        <v>11.515406789999993</v>
      </c>
      <c r="R8734" s="2">
        <f t="shared" si="2463"/>
        <v>4.1921524699999999</v>
      </c>
      <c r="S8734" s="2">
        <f t="shared" si="2455"/>
        <v>7.3232543199999931</v>
      </c>
      <c r="T8734" s="2">
        <f t="shared" si="2466"/>
        <v>0</v>
      </c>
      <c r="U8734" s="2">
        <f t="shared" si="2456"/>
        <v>0</v>
      </c>
      <c r="V8734" t="str">
        <f t="shared" si="2464"/>
        <v>N</v>
      </c>
      <c r="W8734" s="2">
        <f t="shared" si="2465"/>
        <v>0</v>
      </c>
      <c r="X8734" s="2">
        <f t="shared" si="2457"/>
        <v>0</v>
      </c>
      <c r="Y8734" s="2"/>
    </row>
    <row r="8735" spans="1:25" x14ac:dyDescent="0.2">
      <c r="A8735">
        <v>20</v>
      </c>
      <c r="B8735" s="1">
        <v>43099.833333312155</v>
      </c>
      <c r="C8735">
        <v>43.6</v>
      </c>
      <c r="D8735" s="15">
        <f t="shared" si="2458"/>
        <v>43.6</v>
      </c>
      <c r="E8735">
        <v>32</v>
      </c>
      <c r="F8735" s="6">
        <v>4.266</v>
      </c>
      <c r="G8735" s="6">
        <v>-1.5167529999999999E-2</v>
      </c>
      <c r="H8735" s="6">
        <f t="shared" si="2449"/>
        <v>4.2508324699999998</v>
      </c>
      <c r="I8735" s="6">
        <f t="shared" si="2450"/>
        <v>11.600000000000001</v>
      </c>
      <c r="J8735" s="6">
        <f t="shared" si="2451"/>
        <v>7.3491675300000017</v>
      </c>
      <c r="K8735" s="3">
        <f t="shared" si="2459"/>
        <v>8.3990486057142846</v>
      </c>
      <c r="L8735" s="6">
        <f t="shared" si="2452"/>
        <v>0</v>
      </c>
      <c r="M8735" s="6">
        <f t="shared" si="2460"/>
        <v>194.58332504000003</v>
      </c>
      <c r="N8735" s="6">
        <f t="shared" si="2461"/>
        <v>1.0498810757142962</v>
      </c>
      <c r="O8735" s="2">
        <f t="shared" si="2453"/>
        <v>-1.0498810757142962</v>
      </c>
      <c r="P8735" s="2">
        <f t="shared" si="2462"/>
        <v>30.950118924285704</v>
      </c>
      <c r="Q8735" s="2">
        <f t="shared" si="2454"/>
        <v>12.649881075714298</v>
      </c>
      <c r="R8735" s="2">
        <f t="shared" si="2463"/>
        <v>4.2508324699999998</v>
      </c>
      <c r="S8735" s="2">
        <f t="shared" si="2455"/>
        <v>8.3990486057142988</v>
      </c>
      <c r="T8735" s="2">
        <f t="shared" si="2466"/>
        <v>0</v>
      </c>
      <c r="U8735" s="2">
        <f t="shared" si="2456"/>
        <v>0</v>
      </c>
      <c r="V8735" t="str">
        <f t="shared" si="2464"/>
        <v>N</v>
      </c>
      <c r="W8735" s="2">
        <f t="shared" si="2465"/>
        <v>0</v>
      </c>
      <c r="X8735" s="2">
        <f t="shared" si="2457"/>
        <v>0</v>
      </c>
      <c r="Y8735" s="2"/>
    </row>
    <row r="8736" spans="1:25" x14ac:dyDescent="0.2">
      <c r="A8736">
        <v>21</v>
      </c>
      <c r="B8736" s="1">
        <v>43099.87499997882</v>
      </c>
      <c r="C8736">
        <v>41.3</v>
      </c>
      <c r="D8736" s="15">
        <f t="shared" si="2458"/>
        <v>41.3</v>
      </c>
      <c r="E8736">
        <v>32</v>
      </c>
      <c r="F8736" s="6">
        <v>6.4442199999999996</v>
      </c>
      <c r="G8736" s="6">
        <v>-1.5167529999999999E-2</v>
      </c>
      <c r="H8736" s="6">
        <f t="shared" si="2449"/>
        <v>6.4290524699999994</v>
      </c>
      <c r="I8736" s="6">
        <f t="shared" si="2450"/>
        <v>9.2999999999999972</v>
      </c>
      <c r="J8736" s="6">
        <f t="shared" si="2451"/>
        <v>2.8709475299999978</v>
      </c>
      <c r="K8736" s="3">
        <f t="shared" si="2459"/>
        <v>3.2810828914285821</v>
      </c>
      <c r="L8736" s="6">
        <f t="shared" si="2452"/>
        <v>0</v>
      </c>
      <c r="M8736" s="6">
        <f t="shared" si="2460"/>
        <v>191.30224214857145</v>
      </c>
      <c r="N8736" s="6">
        <f t="shared" si="2461"/>
        <v>0.41013536142858698</v>
      </c>
      <c r="O8736" s="2">
        <f t="shared" si="2453"/>
        <v>-0.41013536142858698</v>
      </c>
      <c r="P8736" s="2">
        <f t="shared" si="2462"/>
        <v>31.589864638571413</v>
      </c>
      <c r="Q8736" s="2">
        <f t="shared" si="2454"/>
        <v>9.7101353614285841</v>
      </c>
      <c r="R8736" s="2">
        <f t="shared" si="2463"/>
        <v>6.4290524699999994</v>
      </c>
      <c r="S8736" s="2">
        <f t="shared" si="2455"/>
        <v>3.2810828914285848</v>
      </c>
      <c r="T8736" s="2">
        <f t="shared" si="2466"/>
        <v>0</v>
      </c>
      <c r="U8736" s="2">
        <f t="shared" si="2456"/>
        <v>0</v>
      </c>
      <c r="V8736" t="str">
        <f t="shared" si="2464"/>
        <v>N</v>
      </c>
      <c r="W8736" s="2">
        <f t="shared" si="2465"/>
        <v>0</v>
      </c>
      <c r="X8736" s="2">
        <f t="shared" si="2457"/>
        <v>0</v>
      </c>
      <c r="Y8736" s="2"/>
    </row>
    <row r="8737" spans="1:25" x14ac:dyDescent="0.2">
      <c r="A8737">
        <v>22</v>
      </c>
      <c r="B8737" s="1">
        <v>43099.916666645484</v>
      </c>
      <c r="C8737">
        <v>40.299999999999997</v>
      </c>
      <c r="D8737" s="15">
        <f t="shared" si="2458"/>
        <v>40.299999999999997</v>
      </c>
      <c r="E8737">
        <v>32</v>
      </c>
      <c r="F8737" s="6">
        <v>8.2154699999999998</v>
      </c>
      <c r="G8737" s="6">
        <v>-1.5167529999999999E-2</v>
      </c>
      <c r="H8737" s="6">
        <f t="shared" si="2449"/>
        <v>8.2003024700000005</v>
      </c>
      <c r="I8737" s="6">
        <f t="shared" si="2450"/>
        <v>8.2999999999999972</v>
      </c>
      <c r="J8737" s="6">
        <f t="shared" si="2451"/>
        <v>9.9697529999996704E-2</v>
      </c>
      <c r="K8737" s="3">
        <f t="shared" si="2459"/>
        <v>0.11394003428571864</v>
      </c>
      <c r="L8737" s="6">
        <f t="shared" si="2452"/>
        <v>0</v>
      </c>
      <c r="M8737" s="6">
        <f t="shared" si="2460"/>
        <v>191.18830211428573</v>
      </c>
      <c r="N8737" s="6">
        <f t="shared" si="2461"/>
        <v>1.4242504285732593E-2</v>
      </c>
      <c r="O8737" s="2">
        <f t="shared" si="2453"/>
        <v>-1.4242504285732593E-2</v>
      </c>
      <c r="P8737" s="2">
        <f t="shared" si="2462"/>
        <v>31.985757495714267</v>
      </c>
      <c r="Q8737" s="2">
        <f t="shared" si="2454"/>
        <v>8.3142425042857298</v>
      </c>
      <c r="R8737" s="2">
        <f t="shared" si="2463"/>
        <v>8.2003024700000005</v>
      </c>
      <c r="S8737" s="2">
        <f t="shared" si="2455"/>
        <v>0.1139400342857293</v>
      </c>
      <c r="T8737" s="2">
        <f t="shared" si="2466"/>
        <v>0</v>
      </c>
      <c r="U8737" s="2">
        <f t="shared" si="2456"/>
        <v>0</v>
      </c>
      <c r="V8737" t="str">
        <f t="shared" si="2464"/>
        <v>N</v>
      </c>
      <c r="W8737" s="2">
        <f t="shared" si="2465"/>
        <v>0</v>
      </c>
      <c r="X8737" s="2">
        <f t="shared" si="2457"/>
        <v>0</v>
      </c>
      <c r="Y8737" s="2"/>
    </row>
    <row r="8738" spans="1:25" x14ac:dyDescent="0.2">
      <c r="A8738">
        <v>23</v>
      </c>
      <c r="B8738" s="1">
        <v>43099.958333312148</v>
      </c>
      <c r="C8738">
        <v>38</v>
      </c>
      <c r="D8738" s="15">
        <f t="shared" si="2458"/>
        <v>38</v>
      </c>
      <c r="E8738">
        <v>32</v>
      </c>
      <c r="F8738" s="6">
        <v>7.3114999999999997</v>
      </c>
      <c r="G8738" s="6">
        <v>-1.5167529999999999E-2</v>
      </c>
      <c r="H8738" s="6">
        <f t="shared" si="2449"/>
        <v>7.2963324699999994</v>
      </c>
      <c r="I8738" s="6">
        <f t="shared" si="2450"/>
        <v>6</v>
      </c>
      <c r="J8738" s="6">
        <f t="shared" si="2451"/>
        <v>0</v>
      </c>
      <c r="K8738" s="3">
        <f t="shared" si="2459"/>
        <v>0</v>
      </c>
      <c r="L8738" s="6">
        <f t="shared" si="2452"/>
        <v>1.2963324699999994</v>
      </c>
      <c r="M8738" s="6">
        <f t="shared" si="2460"/>
        <v>192.48463458428574</v>
      </c>
      <c r="N8738" s="6">
        <f t="shared" si="2461"/>
        <v>0</v>
      </c>
      <c r="O8738" s="2">
        <f t="shared" si="2453"/>
        <v>0</v>
      </c>
      <c r="P8738" s="2">
        <f t="shared" si="2462"/>
        <v>32</v>
      </c>
      <c r="Q8738" s="2">
        <f t="shared" si="2454"/>
        <v>6</v>
      </c>
      <c r="R8738" s="2">
        <f t="shared" si="2463"/>
        <v>6</v>
      </c>
      <c r="S8738" s="2">
        <f t="shared" si="2455"/>
        <v>0</v>
      </c>
      <c r="T8738" s="2">
        <f t="shared" si="2466"/>
        <v>1.2963324700000101</v>
      </c>
      <c r="U8738" s="2">
        <f t="shared" si="2456"/>
        <v>0</v>
      </c>
      <c r="V8738" t="str">
        <f t="shared" si="2464"/>
        <v>N</v>
      </c>
      <c r="W8738" s="2">
        <f t="shared" si="2465"/>
        <v>0</v>
      </c>
      <c r="X8738" s="2">
        <f t="shared" si="2457"/>
        <v>0</v>
      </c>
      <c r="Y8738" s="2"/>
    </row>
    <row r="8739" spans="1:25" x14ac:dyDescent="0.2">
      <c r="A8739">
        <v>0</v>
      </c>
      <c r="B8739" s="1">
        <v>43099.999999978812</v>
      </c>
      <c r="C8739">
        <v>35.700000000000003</v>
      </c>
      <c r="D8739" s="15">
        <f t="shared" si="2458"/>
        <v>35.700000000000003</v>
      </c>
      <c r="E8739">
        <v>32</v>
      </c>
      <c r="F8739" s="6">
        <v>8.94529</v>
      </c>
      <c r="G8739" s="6">
        <v>-1.5167529999999999E-2</v>
      </c>
      <c r="H8739" s="6">
        <f t="shared" si="2449"/>
        <v>8.9301224700000006</v>
      </c>
      <c r="I8739" s="6">
        <f t="shared" si="2450"/>
        <v>3.7000000000000028</v>
      </c>
      <c r="J8739" s="6">
        <f t="shared" si="2451"/>
        <v>0</v>
      </c>
      <c r="K8739" s="3">
        <f t="shared" si="2459"/>
        <v>0</v>
      </c>
      <c r="L8739" s="6">
        <f t="shared" si="2452"/>
        <v>5.2301224699999977</v>
      </c>
      <c r="M8739" s="6">
        <f t="shared" si="2460"/>
        <v>197.71475705428574</v>
      </c>
      <c r="N8739" s="6">
        <f t="shared" si="2461"/>
        <v>0</v>
      </c>
      <c r="O8739" s="2">
        <f t="shared" si="2453"/>
        <v>0</v>
      </c>
      <c r="P8739" s="2">
        <f t="shared" si="2462"/>
        <v>32</v>
      </c>
      <c r="Q8739" s="2">
        <f t="shared" si="2454"/>
        <v>3.7000000000000028</v>
      </c>
      <c r="R8739" s="2">
        <f t="shared" si="2463"/>
        <v>3.7000000000000028</v>
      </c>
      <c r="S8739" s="2">
        <f t="shared" si="2455"/>
        <v>0</v>
      </c>
      <c r="T8739" s="2">
        <f t="shared" si="2466"/>
        <v>5.2301224699999977</v>
      </c>
      <c r="U8739" s="2">
        <f t="shared" si="2456"/>
        <v>0</v>
      </c>
      <c r="V8739" t="str">
        <f t="shared" si="2464"/>
        <v>N</v>
      </c>
      <c r="W8739" s="2">
        <f t="shared" si="2465"/>
        <v>0</v>
      </c>
      <c r="X8739" s="2">
        <f t="shared" si="2457"/>
        <v>0</v>
      </c>
      <c r="Y8739" s="2"/>
    </row>
    <row r="8740" spans="1:25" x14ac:dyDescent="0.2">
      <c r="A8740">
        <v>1</v>
      </c>
      <c r="B8740" s="1">
        <v>43100.041666645477</v>
      </c>
      <c r="C8740">
        <v>35.1</v>
      </c>
      <c r="D8740" s="15">
        <f t="shared" si="2458"/>
        <v>35.1</v>
      </c>
      <c r="E8740">
        <v>32</v>
      </c>
      <c r="F8740" s="6">
        <v>11.595599999999999</v>
      </c>
      <c r="G8740" s="6">
        <v>-1.5167529999999999E-2</v>
      </c>
      <c r="H8740" s="6">
        <f t="shared" si="2449"/>
        <v>11.58043247</v>
      </c>
      <c r="I8740" s="6">
        <f t="shared" si="2450"/>
        <v>3.1000000000000014</v>
      </c>
      <c r="J8740" s="6">
        <f t="shared" si="2451"/>
        <v>0</v>
      </c>
      <c r="K8740" s="3">
        <f t="shared" si="2459"/>
        <v>0</v>
      </c>
      <c r="L8740" s="6">
        <f t="shared" si="2452"/>
        <v>8.4804324699999984</v>
      </c>
      <c r="M8740" s="6">
        <f t="shared" si="2460"/>
        <v>206.19518952428575</v>
      </c>
      <c r="N8740" s="6">
        <f t="shared" si="2461"/>
        <v>0</v>
      </c>
      <c r="O8740" s="2">
        <f t="shared" si="2453"/>
        <v>0</v>
      </c>
      <c r="P8740" s="2">
        <f t="shared" si="2462"/>
        <v>32</v>
      </c>
      <c r="Q8740" s="2">
        <f t="shared" si="2454"/>
        <v>3.1000000000000014</v>
      </c>
      <c r="R8740" s="2">
        <f t="shared" si="2463"/>
        <v>3.1000000000000014</v>
      </c>
      <c r="S8740" s="2">
        <f t="shared" si="2455"/>
        <v>0</v>
      </c>
      <c r="T8740" s="2">
        <f t="shared" si="2466"/>
        <v>8.4804324700000109</v>
      </c>
      <c r="U8740" s="2">
        <f t="shared" si="2456"/>
        <v>0</v>
      </c>
      <c r="V8740" t="str">
        <f t="shared" si="2464"/>
        <v>N</v>
      </c>
      <c r="W8740" s="2">
        <f t="shared" si="2465"/>
        <v>0</v>
      </c>
      <c r="X8740" s="2">
        <f t="shared" si="2457"/>
        <v>0</v>
      </c>
      <c r="Y8740" s="2"/>
    </row>
    <row r="8741" spans="1:25" x14ac:dyDescent="0.2">
      <c r="A8741">
        <v>2</v>
      </c>
      <c r="B8741" s="1">
        <v>43100.083333312141</v>
      </c>
      <c r="C8741">
        <v>34.6</v>
      </c>
      <c r="D8741" s="15">
        <f t="shared" si="2458"/>
        <v>34.6</v>
      </c>
      <c r="E8741">
        <v>32</v>
      </c>
      <c r="F8741" s="6">
        <v>12.6153</v>
      </c>
      <c r="G8741" s="6">
        <v>-1.5167529999999999E-2</v>
      </c>
      <c r="H8741" s="6">
        <f t="shared" si="2449"/>
        <v>12.60013247</v>
      </c>
      <c r="I8741" s="6">
        <f t="shared" si="2450"/>
        <v>2.6000000000000014</v>
      </c>
      <c r="J8741" s="6">
        <f t="shared" si="2451"/>
        <v>0</v>
      </c>
      <c r="K8741" s="3">
        <f t="shared" si="2459"/>
        <v>0</v>
      </c>
      <c r="L8741" s="6">
        <f t="shared" si="2452"/>
        <v>10.000132469999999</v>
      </c>
      <c r="M8741" s="6">
        <f t="shared" si="2460"/>
        <v>216.19532199428576</v>
      </c>
      <c r="N8741" s="6">
        <f t="shared" si="2461"/>
        <v>0</v>
      </c>
      <c r="O8741" s="2">
        <f t="shared" si="2453"/>
        <v>0</v>
      </c>
      <c r="P8741" s="2">
        <f t="shared" si="2462"/>
        <v>32</v>
      </c>
      <c r="Q8741" s="2">
        <f t="shared" si="2454"/>
        <v>2.6000000000000014</v>
      </c>
      <c r="R8741" s="2">
        <f t="shared" si="2463"/>
        <v>2.6000000000000014</v>
      </c>
      <c r="S8741" s="2">
        <f t="shared" si="2455"/>
        <v>0</v>
      </c>
      <c r="T8741" s="2">
        <f t="shared" si="2466"/>
        <v>10.000132470000011</v>
      </c>
      <c r="U8741" s="2">
        <f t="shared" si="2456"/>
        <v>0</v>
      </c>
      <c r="V8741" t="str">
        <f t="shared" si="2464"/>
        <v>N</v>
      </c>
      <c r="W8741" s="2">
        <f t="shared" si="2465"/>
        <v>0</v>
      </c>
      <c r="X8741" s="2">
        <f t="shared" si="2457"/>
        <v>0</v>
      </c>
      <c r="Y8741" s="2"/>
    </row>
    <row r="8742" spans="1:25" x14ac:dyDescent="0.2">
      <c r="A8742">
        <v>3</v>
      </c>
      <c r="B8742" s="1">
        <v>43100.124999978805</v>
      </c>
      <c r="C8742">
        <v>34.200000000000003</v>
      </c>
      <c r="D8742" s="15">
        <f t="shared" si="2458"/>
        <v>34.200000000000003</v>
      </c>
      <c r="E8742">
        <v>32</v>
      </c>
      <c r="F8742" s="6">
        <v>15.0984</v>
      </c>
      <c r="G8742" s="6">
        <v>-1.5167529999999999E-2</v>
      </c>
      <c r="H8742" s="6">
        <f t="shared" si="2449"/>
        <v>15.08323247</v>
      </c>
      <c r="I8742" s="6">
        <f t="shared" si="2450"/>
        <v>2.2000000000000028</v>
      </c>
      <c r="J8742" s="6">
        <f t="shared" si="2451"/>
        <v>0</v>
      </c>
      <c r="K8742" s="3">
        <f t="shared" si="2459"/>
        <v>0</v>
      </c>
      <c r="L8742" s="6">
        <f t="shared" si="2452"/>
        <v>12.883232469999998</v>
      </c>
      <c r="M8742" s="6">
        <f t="shared" si="2460"/>
        <v>220</v>
      </c>
      <c r="N8742" s="6">
        <f t="shared" si="2461"/>
        <v>9.0785544642857587</v>
      </c>
      <c r="O8742" s="2">
        <f t="shared" si="2453"/>
        <v>-9.0785544642857587</v>
      </c>
      <c r="P8742" s="2">
        <f t="shared" si="2462"/>
        <v>22.921445535714241</v>
      </c>
      <c r="Q8742" s="2">
        <f t="shared" si="2454"/>
        <v>11.278554464285762</v>
      </c>
      <c r="R8742" s="2">
        <f t="shared" si="2463"/>
        <v>11.278554464285762</v>
      </c>
      <c r="S8742" s="2">
        <f t="shared" si="2455"/>
        <v>0</v>
      </c>
      <c r="T8742" s="2">
        <f t="shared" si="2466"/>
        <v>3.8046780057142371</v>
      </c>
      <c r="U8742" s="2">
        <f t="shared" si="2456"/>
        <v>0</v>
      </c>
      <c r="V8742" t="str">
        <f t="shared" si="2464"/>
        <v>N</v>
      </c>
      <c r="W8742" s="2">
        <f t="shared" si="2465"/>
        <v>0</v>
      </c>
      <c r="X8742" s="2">
        <f t="shared" si="2457"/>
        <v>0</v>
      </c>
      <c r="Y8742" s="2"/>
    </row>
    <row r="8743" spans="1:25" x14ac:dyDescent="0.2">
      <c r="A8743">
        <v>4</v>
      </c>
      <c r="B8743" s="1">
        <v>43100.166666645469</v>
      </c>
      <c r="C8743">
        <v>33.799999999999997</v>
      </c>
      <c r="D8743" s="15">
        <f t="shared" si="2458"/>
        <v>33.799999999999997</v>
      </c>
      <c r="E8743">
        <v>32</v>
      </c>
      <c r="F8743" s="6">
        <v>14.4824</v>
      </c>
      <c r="G8743" s="6">
        <v>-1.5167529999999999E-2</v>
      </c>
      <c r="H8743" s="6">
        <f t="shared" si="2449"/>
        <v>14.467232470000001</v>
      </c>
      <c r="I8743" s="6">
        <f t="shared" si="2450"/>
        <v>1.7999999999999972</v>
      </c>
      <c r="J8743" s="6">
        <f t="shared" si="2451"/>
        <v>0</v>
      </c>
      <c r="K8743" s="3">
        <f t="shared" si="2459"/>
        <v>0</v>
      </c>
      <c r="L8743" s="6">
        <f t="shared" si="2452"/>
        <v>12.667232470000004</v>
      </c>
      <c r="M8743" s="6">
        <f t="shared" si="2460"/>
        <v>220</v>
      </c>
      <c r="N8743" s="6">
        <f t="shared" si="2461"/>
        <v>12.667232470000016</v>
      </c>
      <c r="O8743" s="2">
        <f t="shared" si="2453"/>
        <v>-12.667232470000016</v>
      </c>
      <c r="P8743" s="2">
        <f t="shared" si="2462"/>
        <v>19.332767529999984</v>
      </c>
      <c r="Q8743" s="2">
        <f t="shared" si="2454"/>
        <v>14.467232470000013</v>
      </c>
      <c r="R8743" s="2">
        <f t="shared" si="2463"/>
        <v>14.467232470000013</v>
      </c>
      <c r="S8743" s="2">
        <f t="shared" si="2455"/>
        <v>0</v>
      </c>
      <c r="T8743" s="2">
        <f t="shared" si="2466"/>
        <v>0</v>
      </c>
      <c r="U8743" s="2">
        <f t="shared" si="2456"/>
        <v>0</v>
      </c>
      <c r="V8743" t="str">
        <f t="shared" si="2464"/>
        <v>N</v>
      </c>
      <c r="W8743" s="2">
        <f t="shared" si="2465"/>
        <v>0</v>
      </c>
      <c r="X8743" s="2">
        <f t="shared" si="2457"/>
        <v>0</v>
      </c>
      <c r="Y8743" s="2"/>
    </row>
    <row r="8744" spans="1:25" x14ac:dyDescent="0.2">
      <c r="A8744">
        <v>5</v>
      </c>
      <c r="B8744" s="1">
        <v>43100.208333312134</v>
      </c>
      <c r="C8744">
        <v>33.4</v>
      </c>
      <c r="D8744" s="15">
        <f t="shared" si="2458"/>
        <v>33.4</v>
      </c>
      <c r="E8744">
        <v>32</v>
      </c>
      <c r="F8744" s="6">
        <v>12.9682</v>
      </c>
      <c r="G8744" s="6">
        <v>-1.5167529999999999E-2</v>
      </c>
      <c r="H8744" s="6">
        <f t="shared" si="2449"/>
        <v>12.95303247</v>
      </c>
      <c r="I8744" s="6">
        <f t="shared" si="2450"/>
        <v>1.3999999999999986</v>
      </c>
      <c r="J8744" s="6">
        <f t="shared" si="2451"/>
        <v>0</v>
      </c>
      <c r="K8744" s="3">
        <f t="shared" si="2459"/>
        <v>0</v>
      </c>
      <c r="L8744" s="6">
        <f t="shared" si="2452"/>
        <v>11.553032470000002</v>
      </c>
      <c r="M8744" s="6">
        <f t="shared" si="2460"/>
        <v>220</v>
      </c>
      <c r="N8744" s="6">
        <f t="shared" si="2461"/>
        <v>11.553032470000005</v>
      </c>
      <c r="O8744" s="2">
        <f t="shared" si="2453"/>
        <v>-11.553032470000005</v>
      </c>
      <c r="P8744" s="2">
        <f t="shared" si="2462"/>
        <v>20.446967529999995</v>
      </c>
      <c r="Q8744" s="2">
        <f t="shared" si="2454"/>
        <v>12.953032470000004</v>
      </c>
      <c r="R8744" s="2">
        <f t="shared" si="2463"/>
        <v>12.953032470000004</v>
      </c>
      <c r="S8744" s="2">
        <f t="shared" si="2455"/>
        <v>0</v>
      </c>
      <c r="T8744" s="2">
        <f t="shared" si="2466"/>
        <v>0</v>
      </c>
      <c r="U8744" s="2">
        <f t="shared" si="2456"/>
        <v>0</v>
      </c>
      <c r="V8744" t="str">
        <f t="shared" si="2464"/>
        <v>N</v>
      </c>
      <c r="W8744" s="2">
        <f t="shared" si="2465"/>
        <v>0</v>
      </c>
      <c r="X8744" s="2">
        <f t="shared" si="2457"/>
        <v>0</v>
      </c>
      <c r="Y8744" s="2"/>
    </row>
    <row r="8745" spans="1:25" x14ac:dyDescent="0.2">
      <c r="A8745">
        <v>6</v>
      </c>
      <c r="B8745" s="1">
        <v>43100.249999978798</v>
      </c>
      <c r="C8745">
        <v>33.299999999999997</v>
      </c>
      <c r="D8745" s="15">
        <f t="shared" si="2458"/>
        <v>33.299999999999997</v>
      </c>
      <c r="E8745">
        <v>32</v>
      </c>
      <c r="F8745" s="6">
        <v>15.0984</v>
      </c>
      <c r="G8745" s="6">
        <v>-1.5167529999999999E-2</v>
      </c>
      <c r="H8745" s="6">
        <f t="shared" si="2449"/>
        <v>15.08323247</v>
      </c>
      <c r="I8745" s="6">
        <f t="shared" si="2450"/>
        <v>1.2999999999999972</v>
      </c>
      <c r="J8745" s="6">
        <f t="shared" si="2451"/>
        <v>0</v>
      </c>
      <c r="K8745" s="3">
        <f t="shared" si="2459"/>
        <v>0</v>
      </c>
      <c r="L8745" s="6">
        <f t="shared" si="2452"/>
        <v>13.783232470000003</v>
      </c>
      <c r="M8745" s="6">
        <f t="shared" si="2460"/>
        <v>220</v>
      </c>
      <c r="N8745" s="6">
        <f t="shared" si="2461"/>
        <v>13.783232470000002</v>
      </c>
      <c r="O8745" s="2">
        <f t="shared" si="2453"/>
        <v>-13.783232470000002</v>
      </c>
      <c r="P8745" s="2">
        <f t="shared" si="2462"/>
        <v>18.216767529999998</v>
      </c>
      <c r="Q8745" s="2">
        <f t="shared" si="2454"/>
        <v>15.083232469999999</v>
      </c>
      <c r="R8745" s="2">
        <f t="shared" si="2463"/>
        <v>15.083232469999999</v>
      </c>
      <c r="S8745" s="2">
        <f t="shared" si="2455"/>
        <v>0</v>
      </c>
      <c r="T8745" s="2">
        <f t="shared" si="2466"/>
        <v>0</v>
      </c>
      <c r="U8745" s="2">
        <f t="shared" si="2456"/>
        <v>0</v>
      </c>
      <c r="V8745" t="str">
        <f t="shared" si="2464"/>
        <v>N</v>
      </c>
      <c r="W8745" s="2">
        <f t="shared" si="2465"/>
        <v>0</v>
      </c>
      <c r="X8745" s="2">
        <f t="shared" si="2457"/>
        <v>0</v>
      </c>
      <c r="Y8745" s="2"/>
    </row>
    <row r="8746" spans="1:25" x14ac:dyDescent="0.2">
      <c r="A8746">
        <v>7</v>
      </c>
      <c r="B8746" s="1">
        <v>43100.291666645462</v>
      </c>
      <c r="C8746">
        <v>33.799999999999997</v>
      </c>
      <c r="D8746" s="15">
        <f t="shared" si="2458"/>
        <v>33.799999999999997</v>
      </c>
      <c r="E8746">
        <v>32</v>
      </c>
      <c r="F8746" s="6">
        <v>15.0984</v>
      </c>
      <c r="G8746" s="6">
        <v>7.2721400000000003</v>
      </c>
      <c r="H8746" s="6">
        <f t="shared" si="2449"/>
        <v>22.370539999999998</v>
      </c>
      <c r="I8746" s="6">
        <f t="shared" si="2450"/>
        <v>1.7999999999999972</v>
      </c>
      <c r="J8746" s="6">
        <f t="shared" si="2451"/>
        <v>0</v>
      </c>
      <c r="K8746" s="3">
        <f t="shared" si="2459"/>
        <v>0</v>
      </c>
      <c r="L8746" s="6">
        <f t="shared" si="2452"/>
        <v>20.570540000000001</v>
      </c>
      <c r="M8746" s="6">
        <f t="shared" si="2460"/>
        <v>220</v>
      </c>
      <c r="N8746" s="6">
        <f t="shared" si="2461"/>
        <v>20.570539999999994</v>
      </c>
      <c r="O8746" s="2">
        <f t="shared" si="2453"/>
        <v>-20.570539999999994</v>
      </c>
      <c r="P8746" s="2">
        <f t="shared" si="2462"/>
        <v>11.429460000000006</v>
      </c>
      <c r="Q8746" s="2">
        <f t="shared" si="2454"/>
        <v>22.370539999999991</v>
      </c>
      <c r="R8746" s="2">
        <f t="shared" si="2463"/>
        <v>22.370539999999991</v>
      </c>
      <c r="S8746" s="2">
        <f t="shared" si="2455"/>
        <v>0</v>
      </c>
      <c r="T8746" s="2">
        <f t="shared" si="2466"/>
        <v>0</v>
      </c>
      <c r="U8746" s="2">
        <f t="shared" si="2456"/>
        <v>0</v>
      </c>
      <c r="V8746" t="str">
        <f t="shared" si="2464"/>
        <v>N</v>
      </c>
      <c r="W8746" s="2">
        <f t="shared" si="2465"/>
        <v>0</v>
      </c>
      <c r="X8746" s="2">
        <f t="shared" si="2457"/>
        <v>0</v>
      </c>
      <c r="Y8746" s="2"/>
    </row>
    <row r="8747" spans="1:25" x14ac:dyDescent="0.2">
      <c r="A8747">
        <v>8</v>
      </c>
      <c r="B8747" s="1">
        <v>43100.333333312126</v>
      </c>
      <c r="C8747">
        <v>34.700000000000003</v>
      </c>
      <c r="D8747" s="15">
        <f t="shared" si="2458"/>
        <v>34.700000000000003</v>
      </c>
      <c r="E8747">
        <v>32</v>
      </c>
      <c r="F8747" s="6">
        <v>15.0984</v>
      </c>
      <c r="G8747" s="6">
        <v>2.6548111699999999</v>
      </c>
      <c r="H8747" s="6">
        <f t="shared" si="2449"/>
        <v>17.75321117</v>
      </c>
      <c r="I8747" s="6">
        <f t="shared" si="2450"/>
        <v>2.7000000000000028</v>
      </c>
      <c r="J8747" s="6">
        <f t="shared" si="2451"/>
        <v>0</v>
      </c>
      <c r="K8747" s="3">
        <f t="shared" si="2459"/>
        <v>0</v>
      </c>
      <c r="L8747" s="6">
        <f t="shared" si="2452"/>
        <v>15.053211169999997</v>
      </c>
      <c r="M8747" s="6">
        <f t="shared" si="2460"/>
        <v>220</v>
      </c>
      <c r="N8747" s="6">
        <f t="shared" si="2461"/>
        <v>15.053211169999997</v>
      </c>
      <c r="O8747" s="2">
        <f t="shared" si="2453"/>
        <v>-15.053211169999997</v>
      </c>
      <c r="P8747" s="2">
        <f t="shared" si="2462"/>
        <v>16.946788830000003</v>
      </c>
      <c r="Q8747" s="2">
        <f t="shared" si="2454"/>
        <v>17.75321117</v>
      </c>
      <c r="R8747" s="2">
        <f t="shared" si="2463"/>
        <v>17.75321117</v>
      </c>
      <c r="S8747" s="2">
        <f t="shared" si="2455"/>
        <v>0</v>
      </c>
      <c r="T8747" s="2">
        <f t="shared" si="2466"/>
        <v>0</v>
      </c>
      <c r="U8747" s="2">
        <f t="shared" si="2456"/>
        <v>0</v>
      </c>
      <c r="V8747" t="str">
        <f t="shared" si="2464"/>
        <v>Y</v>
      </c>
      <c r="W8747" s="2">
        <f t="shared" si="2465"/>
        <v>0</v>
      </c>
      <c r="X8747" s="2">
        <f t="shared" si="2457"/>
        <v>0</v>
      </c>
      <c r="Y8747" s="2"/>
    </row>
    <row r="8748" spans="1:25" x14ac:dyDescent="0.2">
      <c r="A8748">
        <v>9</v>
      </c>
      <c r="B8748" s="1">
        <v>43100.374999978791</v>
      </c>
      <c r="C8748">
        <v>34.700000000000003</v>
      </c>
      <c r="D8748" s="15">
        <f t="shared" si="2458"/>
        <v>34.700000000000003</v>
      </c>
      <c r="E8748">
        <v>32</v>
      </c>
      <c r="F8748" s="6">
        <v>15.0984</v>
      </c>
      <c r="G8748" s="6">
        <v>7.4468899999999998</v>
      </c>
      <c r="H8748" s="6">
        <f t="shared" si="2449"/>
        <v>22.545290000000001</v>
      </c>
      <c r="I8748" s="6">
        <f t="shared" si="2450"/>
        <v>2.7000000000000028</v>
      </c>
      <c r="J8748" s="6">
        <f t="shared" si="2451"/>
        <v>0</v>
      </c>
      <c r="K8748" s="3">
        <f t="shared" si="2459"/>
        <v>0</v>
      </c>
      <c r="L8748" s="6">
        <f t="shared" si="2452"/>
        <v>19.845289999999999</v>
      </c>
      <c r="M8748" s="6">
        <f t="shared" si="2460"/>
        <v>220</v>
      </c>
      <c r="N8748" s="6">
        <f t="shared" si="2461"/>
        <v>19.845290000000006</v>
      </c>
      <c r="O8748" s="2">
        <f t="shared" si="2453"/>
        <v>-19.845290000000006</v>
      </c>
      <c r="P8748" s="2">
        <f t="shared" si="2462"/>
        <v>12.154709999999994</v>
      </c>
      <c r="Q8748" s="2">
        <f t="shared" si="2454"/>
        <v>22.545290000000008</v>
      </c>
      <c r="R8748" s="2">
        <f t="shared" si="2463"/>
        <v>22.545290000000008</v>
      </c>
      <c r="S8748" s="2">
        <f t="shared" si="2455"/>
        <v>0</v>
      </c>
      <c r="T8748" s="2">
        <f t="shared" si="2466"/>
        <v>0</v>
      </c>
      <c r="U8748" s="2">
        <f t="shared" si="2456"/>
        <v>0</v>
      </c>
      <c r="V8748" t="str">
        <f t="shared" si="2464"/>
        <v>Y</v>
      </c>
      <c r="W8748" s="2">
        <f t="shared" si="2465"/>
        <v>0</v>
      </c>
      <c r="X8748" s="2">
        <f t="shared" si="2457"/>
        <v>0</v>
      </c>
      <c r="Y8748" s="2"/>
    </row>
    <row r="8749" spans="1:25" x14ac:dyDescent="0.2">
      <c r="A8749">
        <v>10</v>
      </c>
      <c r="B8749" s="1">
        <v>43100.416666645455</v>
      </c>
      <c r="C8749">
        <v>40.700000000000003</v>
      </c>
      <c r="D8749" s="15">
        <f t="shared" si="2458"/>
        <v>40.700000000000003</v>
      </c>
      <c r="E8749">
        <v>32</v>
      </c>
      <c r="F8749" s="6">
        <v>15.0984</v>
      </c>
      <c r="G8749" s="6">
        <v>24.833089999999999</v>
      </c>
      <c r="H8749" s="6">
        <f t="shared" si="2449"/>
        <v>39.931489999999997</v>
      </c>
      <c r="I8749" s="6">
        <f t="shared" si="2450"/>
        <v>8.7000000000000028</v>
      </c>
      <c r="J8749" s="6">
        <f t="shared" si="2451"/>
        <v>0</v>
      </c>
      <c r="K8749" s="3">
        <f t="shared" si="2459"/>
        <v>0</v>
      </c>
      <c r="L8749" s="6">
        <f t="shared" si="2452"/>
        <v>31.231489999999994</v>
      </c>
      <c r="M8749" s="6">
        <f t="shared" si="2460"/>
        <v>220</v>
      </c>
      <c r="N8749" s="6">
        <f t="shared" si="2461"/>
        <v>31.231490000000008</v>
      </c>
      <c r="O8749" s="2">
        <f t="shared" si="2453"/>
        <v>-31.231490000000008</v>
      </c>
      <c r="P8749" s="2">
        <f t="shared" si="2462"/>
        <v>0.76850999999999203</v>
      </c>
      <c r="Q8749" s="2">
        <f t="shared" si="2454"/>
        <v>39.931490000000011</v>
      </c>
      <c r="R8749" s="2">
        <f t="shared" si="2463"/>
        <v>39.931490000000011</v>
      </c>
      <c r="S8749" s="2">
        <f t="shared" si="2455"/>
        <v>0</v>
      </c>
      <c r="T8749" s="2">
        <f t="shared" si="2466"/>
        <v>0</v>
      </c>
      <c r="U8749" s="2">
        <f t="shared" si="2456"/>
        <v>0</v>
      </c>
      <c r="V8749" t="str">
        <f t="shared" si="2464"/>
        <v>Y</v>
      </c>
      <c r="W8749" s="2">
        <f t="shared" si="2465"/>
        <v>0</v>
      </c>
      <c r="X8749" s="2">
        <f t="shared" si="2457"/>
        <v>0</v>
      </c>
      <c r="Y8749" s="2"/>
    </row>
    <row r="8750" spans="1:25" x14ac:dyDescent="0.2">
      <c r="A8750">
        <v>11</v>
      </c>
      <c r="B8750" s="1">
        <v>43100.458333312119</v>
      </c>
      <c r="C8750">
        <v>41.4</v>
      </c>
      <c r="D8750" s="15">
        <f t="shared" si="2458"/>
        <v>41.4</v>
      </c>
      <c r="E8750">
        <v>32</v>
      </c>
      <c r="F8750" s="6">
        <v>15.0984</v>
      </c>
      <c r="G8750" s="6">
        <v>46.838799999999999</v>
      </c>
      <c r="H8750" s="6">
        <f t="shared" si="2449"/>
        <v>61.937199999999997</v>
      </c>
      <c r="I8750" s="6">
        <f t="shared" si="2450"/>
        <v>9.3999999999999986</v>
      </c>
      <c r="J8750" s="6">
        <f t="shared" si="2451"/>
        <v>0</v>
      </c>
      <c r="K8750" s="3">
        <f t="shared" si="2459"/>
        <v>0</v>
      </c>
      <c r="L8750" s="6">
        <f t="shared" si="2452"/>
        <v>52.537199999999999</v>
      </c>
      <c r="M8750" s="6">
        <f t="shared" si="2460"/>
        <v>220</v>
      </c>
      <c r="N8750" s="6">
        <f t="shared" si="2461"/>
        <v>52.537199999999984</v>
      </c>
      <c r="O8750" s="2">
        <f t="shared" si="2453"/>
        <v>-32</v>
      </c>
      <c r="P8750" s="2">
        <f t="shared" si="2462"/>
        <v>0</v>
      </c>
      <c r="Q8750" s="2">
        <f t="shared" si="2454"/>
        <v>41.4</v>
      </c>
      <c r="R8750" s="2">
        <f t="shared" si="2463"/>
        <v>41.4</v>
      </c>
      <c r="S8750" s="2">
        <f t="shared" si="2455"/>
        <v>0</v>
      </c>
      <c r="T8750" s="2">
        <f t="shared" si="2466"/>
        <v>0</v>
      </c>
      <c r="U8750" s="2">
        <f t="shared" si="2456"/>
        <v>20.537199999999984</v>
      </c>
      <c r="V8750" t="str">
        <f t="shared" si="2464"/>
        <v>Y</v>
      </c>
      <c r="W8750" s="2">
        <f t="shared" si="2465"/>
        <v>20.537199999999984</v>
      </c>
      <c r="X8750" s="2">
        <f t="shared" si="2457"/>
        <v>0</v>
      </c>
      <c r="Y8750" s="2"/>
    </row>
    <row r="8751" spans="1:25" x14ac:dyDescent="0.2">
      <c r="A8751">
        <v>12</v>
      </c>
      <c r="B8751" s="1">
        <v>43100.499999978783</v>
      </c>
      <c r="C8751">
        <v>43.7</v>
      </c>
      <c r="D8751" s="15">
        <f t="shared" si="2458"/>
        <v>43.7</v>
      </c>
      <c r="E8751">
        <v>32</v>
      </c>
      <c r="F8751" s="6">
        <v>15.0984</v>
      </c>
      <c r="G8751" s="6">
        <v>48.072759999999995</v>
      </c>
      <c r="H8751" s="6">
        <f t="shared" si="2449"/>
        <v>63.171159999999993</v>
      </c>
      <c r="I8751" s="6">
        <f t="shared" si="2450"/>
        <v>11.700000000000003</v>
      </c>
      <c r="J8751" s="6">
        <f t="shared" si="2451"/>
        <v>0</v>
      </c>
      <c r="K8751" s="3">
        <f t="shared" si="2459"/>
        <v>0</v>
      </c>
      <c r="L8751" s="6">
        <f t="shared" si="2452"/>
        <v>51.47115999999999</v>
      </c>
      <c r="M8751" s="6">
        <f t="shared" si="2460"/>
        <v>220</v>
      </c>
      <c r="N8751" s="6">
        <f t="shared" si="2461"/>
        <v>51.471159999999998</v>
      </c>
      <c r="O8751" s="2">
        <f t="shared" si="2453"/>
        <v>-32</v>
      </c>
      <c r="P8751" s="2">
        <f t="shared" si="2462"/>
        <v>0</v>
      </c>
      <c r="Q8751" s="2">
        <f t="shared" si="2454"/>
        <v>43.7</v>
      </c>
      <c r="R8751" s="2">
        <f t="shared" si="2463"/>
        <v>43.7</v>
      </c>
      <c r="S8751" s="2">
        <f t="shared" si="2455"/>
        <v>0</v>
      </c>
      <c r="T8751" s="2">
        <f t="shared" si="2466"/>
        <v>0</v>
      </c>
      <c r="U8751" s="2">
        <f t="shared" si="2456"/>
        <v>19.471159999999998</v>
      </c>
      <c r="V8751" t="str">
        <f t="shared" si="2464"/>
        <v>Y</v>
      </c>
      <c r="W8751" s="2">
        <f t="shared" si="2465"/>
        <v>19.471159999999998</v>
      </c>
      <c r="X8751" s="2">
        <f t="shared" si="2457"/>
        <v>0</v>
      </c>
      <c r="Y8751" s="2"/>
    </row>
    <row r="8752" spans="1:25" x14ac:dyDescent="0.2">
      <c r="A8752">
        <v>13</v>
      </c>
      <c r="B8752" s="1">
        <v>43100.541666645448</v>
      </c>
      <c r="C8752">
        <v>43.4</v>
      </c>
      <c r="D8752" s="15">
        <f t="shared" si="2458"/>
        <v>43.4</v>
      </c>
      <c r="E8752">
        <v>32</v>
      </c>
      <c r="F8752" s="6">
        <v>14.497199999999999</v>
      </c>
      <c r="G8752" s="6">
        <v>45.921430000000001</v>
      </c>
      <c r="H8752" s="6">
        <f t="shared" si="2449"/>
        <v>60.41863</v>
      </c>
      <c r="I8752" s="6">
        <f t="shared" si="2450"/>
        <v>11.399999999999999</v>
      </c>
      <c r="J8752" s="6">
        <f t="shared" si="2451"/>
        <v>0</v>
      </c>
      <c r="K8752" s="3">
        <f t="shared" si="2459"/>
        <v>0</v>
      </c>
      <c r="L8752" s="6">
        <f t="shared" si="2452"/>
        <v>49.018630000000002</v>
      </c>
      <c r="M8752" s="6">
        <f t="shared" si="2460"/>
        <v>220</v>
      </c>
      <c r="N8752" s="6">
        <f t="shared" si="2461"/>
        <v>49.01863000000003</v>
      </c>
      <c r="O8752" s="2">
        <f t="shared" si="2453"/>
        <v>-32</v>
      </c>
      <c r="P8752" s="2">
        <f t="shared" si="2462"/>
        <v>0</v>
      </c>
      <c r="Q8752" s="2">
        <f t="shared" si="2454"/>
        <v>43.4</v>
      </c>
      <c r="R8752" s="2">
        <f t="shared" si="2463"/>
        <v>43.4</v>
      </c>
      <c r="S8752" s="2">
        <f t="shared" si="2455"/>
        <v>0</v>
      </c>
      <c r="T8752" s="2">
        <f t="shared" si="2466"/>
        <v>0</v>
      </c>
      <c r="U8752" s="2">
        <f t="shared" si="2456"/>
        <v>17.01863000000003</v>
      </c>
      <c r="V8752" t="str">
        <f t="shared" si="2464"/>
        <v>Y</v>
      </c>
      <c r="W8752" s="2">
        <f t="shared" si="2465"/>
        <v>17.01863000000003</v>
      </c>
      <c r="X8752" s="2">
        <f t="shared" si="2457"/>
        <v>0</v>
      </c>
      <c r="Y8752" s="2"/>
    </row>
    <row r="8753" spans="1:25" x14ac:dyDescent="0.2">
      <c r="A8753">
        <v>14</v>
      </c>
      <c r="B8753" s="1">
        <v>43100.583333312112</v>
      </c>
      <c r="C8753">
        <v>42.9</v>
      </c>
      <c r="D8753" s="15">
        <f t="shared" si="2458"/>
        <v>42.9</v>
      </c>
      <c r="E8753">
        <v>32</v>
      </c>
      <c r="F8753" s="6">
        <v>15.0984</v>
      </c>
      <c r="G8753" s="6">
        <v>40.123450000000005</v>
      </c>
      <c r="H8753" s="6">
        <f t="shared" si="2449"/>
        <v>55.221850000000003</v>
      </c>
      <c r="I8753" s="6">
        <f t="shared" si="2450"/>
        <v>10.899999999999999</v>
      </c>
      <c r="J8753" s="6">
        <f t="shared" si="2451"/>
        <v>0</v>
      </c>
      <c r="K8753" s="3">
        <f t="shared" si="2459"/>
        <v>0</v>
      </c>
      <c r="L8753" s="6">
        <f t="shared" si="2452"/>
        <v>44.321850000000005</v>
      </c>
      <c r="M8753" s="6">
        <f t="shared" si="2460"/>
        <v>220</v>
      </c>
      <c r="N8753" s="6">
        <f t="shared" si="2461"/>
        <v>44.321849999999984</v>
      </c>
      <c r="O8753" s="2">
        <f t="shared" si="2453"/>
        <v>-32</v>
      </c>
      <c r="P8753" s="2">
        <f t="shared" si="2462"/>
        <v>0</v>
      </c>
      <c r="Q8753" s="2">
        <f t="shared" si="2454"/>
        <v>42.9</v>
      </c>
      <c r="R8753" s="2">
        <f t="shared" si="2463"/>
        <v>42.9</v>
      </c>
      <c r="S8753" s="2">
        <f t="shared" si="2455"/>
        <v>0</v>
      </c>
      <c r="T8753" s="2">
        <f t="shared" si="2466"/>
        <v>0</v>
      </c>
      <c r="U8753" s="2">
        <f t="shared" si="2456"/>
        <v>12.321849999999984</v>
      </c>
      <c r="V8753" t="str">
        <f t="shared" si="2464"/>
        <v>Y</v>
      </c>
      <c r="W8753" s="2">
        <f t="shared" si="2465"/>
        <v>12.321849999999984</v>
      </c>
      <c r="X8753" s="2">
        <f t="shared" si="2457"/>
        <v>0</v>
      </c>
      <c r="Y8753" s="2"/>
    </row>
    <row r="8754" spans="1:25" x14ac:dyDescent="0.2">
      <c r="A8754">
        <v>15</v>
      </c>
      <c r="B8754" s="1">
        <v>43100.624999978776</v>
      </c>
      <c r="C8754">
        <v>43.3</v>
      </c>
      <c r="D8754" s="15">
        <f t="shared" si="2458"/>
        <v>43.3</v>
      </c>
      <c r="E8754">
        <v>32</v>
      </c>
      <c r="F8754" s="6">
        <v>13.5237</v>
      </c>
      <c r="G8754" s="6">
        <v>31.00018</v>
      </c>
      <c r="H8754" s="6">
        <f t="shared" si="2449"/>
        <v>44.523879999999998</v>
      </c>
      <c r="I8754" s="6">
        <f t="shared" si="2450"/>
        <v>11.299999999999997</v>
      </c>
      <c r="J8754" s="6">
        <f t="shared" si="2451"/>
        <v>0</v>
      </c>
      <c r="K8754" s="3">
        <f t="shared" si="2459"/>
        <v>0</v>
      </c>
      <c r="L8754" s="6">
        <f t="shared" si="2452"/>
        <v>33.223880000000001</v>
      </c>
      <c r="M8754" s="6">
        <f t="shared" si="2460"/>
        <v>220</v>
      </c>
      <c r="N8754" s="6">
        <f t="shared" si="2461"/>
        <v>33.223880000000008</v>
      </c>
      <c r="O8754" s="2">
        <f t="shared" si="2453"/>
        <v>-32</v>
      </c>
      <c r="P8754" s="2">
        <f t="shared" si="2462"/>
        <v>0</v>
      </c>
      <c r="Q8754" s="2">
        <f t="shared" si="2454"/>
        <v>43.3</v>
      </c>
      <c r="R8754" s="2">
        <f t="shared" si="2463"/>
        <v>43.3</v>
      </c>
      <c r="S8754" s="2">
        <f t="shared" si="2455"/>
        <v>0</v>
      </c>
      <c r="T8754" s="2">
        <f t="shared" si="2466"/>
        <v>0</v>
      </c>
      <c r="U8754" s="2">
        <f t="shared" si="2456"/>
        <v>1.2238800000000083</v>
      </c>
      <c r="V8754" t="str">
        <f t="shared" si="2464"/>
        <v>Y</v>
      </c>
      <c r="W8754" s="2">
        <f t="shared" si="2465"/>
        <v>1.2238800000000083</v>
      </c>
      <c r="X8754" s="2">
        <f t="shared" si="2457"/>
        <v>0</v>
      </c>
      <c r="Y8754" s="2"/>
    </row>
    <row r="8755" spans="1:25" x14ac:dyDescent="0.2">
      <c r="A8755">
        <v>16</v>
      </c>
      <c r="B8755" s="1">
        <v>43100.66666664544</v>
      </c>
      <c r="C8755">
        <v>44.9</v>
      </c>
      <c r="D8755" s="15">
        <f t="shared" si="2458"/>
        <v>44.9</v>
      </c>
      <c r="E8755">
        <v>32</v>
      </c>
      <c r="F8755" s="6">
        <v>9.6720900000000007</v>
      </c>
      <c r="G8755" s="6">
        <v>18.118029999999997</v>
      </c>
      <c r="H8755" s="6">
        <f t="shared" si="2449"/>
        <v>27.790119999999998</v>
      </c>
      <c r="I8755" s="6">
        <f t="shared" si="2450"/>
        <v>12.899999999999999</v>
      </c>
      <c r="J8755" s="6">
        <f t="shared" si="2451"/>
        <v>0</v>
      </c>
      <c r="K8755" s="3">
        <f t="shared" si="2459"/>
        <v>0</v>
      </c>
      <c r="L8755" s="6">
        <f t="shared" si="2452"/>
        <v>14.89012</v>
      </c>
      <c r="M8755" s="6">
        <f t="shared" si="2460"/>
        <v>220</v>
      </c>
      <c r="N8755" s="6">
        <f t="shared" si="2461"/>
        <v>14.890119999999996</v>
      </c>
      <c r="O8755" s="2">
        <f t="shared" si="2453"/>
        <v>-14.890119999999996</v>
      </c>
      <c r="P8755" s="2">
        <f t="shared" si="2462"/>
        <v>17.109880000000004</v>
      </c>
      <c r="Q8755" s="2">
        <f t="shared" si="2454"/>
        <v>27.790119999999995</v>
      </c>
      <c r="R8755" s="2">
        <f t="shared" si="2463"/>
        <v>27.790119999999995</v>
      </c>
      <c r="S8755" s="2">
        <f t="shared" si="2455"/>
        <v>0</v>
      </c>
      <c r="T8755" s="2">
        <f t="shared" si="2466"/>
        <v>0</v>
      </c>
      <c r="U8755" s="2">
        <f t="shared" si="2456"/>
        <v>0</v>
      </c>
      <c r="V8755" t="str">
        <f t="shared" si="2464"/>
        <v>Y</v>
      </c>
      <c r="W8755" s="2">
        <f t="shared" si="2465"/>
        <v>0</v>
      </c>
      <c r="X8755" s="2">
        <f t="shared" si="2457"/>
        <v>0</v>
      </c>
      <c r="Y8755" s="2"/>
    </row>
    <row r="8756" spans="1:25" x14ac:dyDescent="0.2">
      <c r="A8756">
        <v>17</v>
      </c>
      <c r="B8756" s="1">
        <v>43100.708333312105</v>
      </c>
      <c r="C8756">
        <v>44</v>
      </c>
      <c r="D8756" s="15">
        <f t="shared" si="2458"/>
        <v>44</v>
      </c>
      <c r="E8756">
        <v>32</v>
      </c>
      <c r="F8756" s="6">
        <v>9.5208399999999997</v>
      </c>
      <c r="G8756" s="6">
        <v>3.1628000000000003</v>
      </c>
      <c r="H8756" s="6">
        <f t="shared" si="2449"/>
        <v>12.68364</v>
      </c>
      <c r="I8756" s="6">
        <f t="shared" si="2450"/>
        <v>12</v>
      </c>
      <c r="J8756" s="6">
        <f t="shared" si="2451"/>
        <v>0</v>
      </c>
      <c r="K8756" s="3">
        <f t="shared" si="2459"/>
        <v>0</v>
      </c>
      <c r="L8756" s="6">
        <f t="shared" si="2452"/>
        <v>0.68364000000000047</v>
      </c>
      <c r="M8756" s="6">
        <f t="shared" si="2460"/>
        <v>220</v>
      </c>
      <c r="N8756" s="6">
        <f t="shared" si="2461"/>
        <v>0.68363999999999692</v>
      </c>
      <c r="O8756" s="2">
        <f t="shared" si="2453"/>
        <v>-0.68363999999999692</v>
      </c>
      <c r="P8756" s="2">
        <f t="shared" si="2462"/>
        <v>31.316360000000003</v>
      </c>
      <c r="Q8756" s="2">
        <f t="shared" si="2454"/>
        <v>12.683639999999997</v>
      </c>
      <c r="R8756" s="2">
        <f t="shared" si="2463"/>
        <v>12.683639999999997</v>
      </c>
      <c r="S8756" s="2">
        <f t="shared" si="2455"/>
        <v>0</v>
      </c>
      <c r="T8756" s="2">
        <f t="shared" si="2466"/>
        <v>0</v>
      </c>
      <c r="U8756" s="2">
        <f t="shared" si="2456"/>
        <v>0</v>
      </c>
      <c r="V8756" t="str">
        <f t="shared" si="2464"/>
        <v>N</v>
      </c>
      <c r="W8756" s="2">
        <f t="shared" si="2465"/>
        <v>0</v>
      </c>
      <c r="X8756" s="2">
        <f t="shared" si="2457"/>
        <v>0</v>
      </c>
      <c r="Y8756" s="2"/>
    </row>
    <row r="8757" spans="1:25" x14ac:dyDescent="0.2">
      <c r="A8757">
        <v>18</v>
      </c>
      <c r="B8757" s="1">
        <v>43100.749999978769</v>
      </c>
      <c r="C8757">
        <v>44</v>
      </c>
      <c r="D8757" s="15">
        <f t="shared" si="2458"/>
        <v>44</v>
      </c>
      <c r="E8757">
        <v>32</v>
      </c>
      <c r="F8757" s="6">
        <v>6.6725000000000003</v>
      </c>
      <c r="G8757" s="6">
        <v>-1.5167529999999999E-2</v>
      </c>
      <c r="H8757" s="6">
        <f t="shared" si="2449"/>
        <v>6.6573324700000001</v>
      </c>
      <c r="I8757" s="6">
        <f t="shared" si="2450"/>
        <v>12</v>
      </c>
      <c r="J8757" s="6">
        <f t="shared" si="2451"/>
        <v>5.3426675299999999</v>
      </c>
      <c r="K8757" s="3">
        <f t="shared" si="2459"/>
        <v>6.1059057485714163</v>
      </c>
      <c r="L8757" s="6">
        <f t="shared" si="2452"/>
        <v>0</v>
      </c>
      <c r="M8757" s="6">
        <f t="shared" si="2460"/>
        <v>213.89409425142858</v>
      </c>
      <c r="N8757" s="6">
        <f t="shared" si="2461"/>
        <v>0.76323821857141638</v>
      </c>
      <c r="O8757" s="2">
        <f t="shared" si="2453"/>
        <v>-0.76323821857141638</v>
      </c>
      <c r="P8757" s="2">
        <f t="shared" si="2462"/>
        <v>31.236761781428584</v>
      </c>
      <c r="Q8757" s="2">
        <f t="shared" si="2454"/>
        <v>12.763238218571416</v>
      </c>
      <c r="R8757" s="2">
        <f t="shared" si="2463"/>
        <v>6.6573324700000001</v>
      </c>
      <c r="S8757" s="2">
        <f t="shared" si="2455"/>
        <v>6.1059057485714163</v>
      </c>
      <c r="T8757" s="2">
        <f t="shared" si="2466"/>
        <v>0</v>
      </c>
      <c r="U8757" s="2">
        <f t="shared" si="2456"/>
        <v>0</v>
      </c>
      <c r="V8757" t="str">
        <f t="shared" si="2464"/>
        <v>N</v>
      </c>
      <c r="W8757" s="2">
        <f t="shared" si="2465"/>
        <v>0</v>
      </c>
      <c r="X8757" s="2">
        <f t="shared" si="2457"/>
        <v>0</v>
      </c>
      <c r="Y8757" s="2"/>
    </row>
    <row r="8758" spans="1:25" x14ac:dyDescent="0.2">
      <c r="A8758">
        <v>19</v>
      </c>
      <c r="B8758" s="1">
        <v>43100.791666645433</v>
      </c>
      <c r="C8758">
        <v>45.5</v>
      </c>
      <c r="D8758" s="15">
        <f t="shared" si="2458"/>
        <v>45.5</v>
      </c>
      <c r="E8758">
        <v>32</v>
      </c>
      <c r="F8758" s="6">
        <v>6.7653400000000001</v>
      </c>
      <c r="G8758" s="6">
        <v>-1.5167529999999999E-2</v>
      </c>
      <c r="H8758" s="6">
        <f t="shared" si="2449"/>
        <v>6.7501724699999999</v>
      </c>
      <c r="I8758" s="6">
        <f t="shared" si="2450"/>
        <v>13.5</v>
      </c>
      <c r="J8758" s="6">
        <f t="shared" si="2451"/>
        <v>6.7498275300000001</v>
      </c>
      <c r="K8758" s="3">
        <f t="shared" si="2459"/>
        <v>7.714088605714295</v>
      </c>
      <c r="L8758" s="6">
        <f t="shared" si="2452"/>
        <v>0</v>
      </c>
      <c r="M8758" s="6">
        <f t="shared" si="2460"/>
        <v>206.18000564571429</v>
      </c>
      <c r="N8758" s="6">
        <f t="shared" si="2461"/>
        <v>0.96426107571429043</v>
      </c>
      <c r="O8758" s="2">
        <f t="shared" si="2453"/>
        <v>-0.96426107571429043</v>
      </c>
      <c r="P8758" s="2">
        <f t="shared" si="2462"/>
        <v>31.03573892428571</v>
      </c>
      <c r="Q8758" s="2">
        <f t="shared" si="2454"/>
        <v>14.46426107571429</v>
      </c>
      <c r="R8758" s="2">
        <f t="shared" si="2463"/>
        <v>6.7501724699999999</v>
      </c>
      <c r="S8758" s="2">
        <f t="shared" si="2455"/>
        <v>7.7140886057142906</v>
      </c>
      <c r="T8758" s="2">
        <f t="shared" si="2466"/>
        <v>0</v>
      </c>
      <c r="U8758" s="2">
        <f t="shared" si="2456"/>
        <v>0</v>
      </c>
      <c r="V8758" t="str">
        <f t="shared" si="2464"/>
        <v>N</v>
      </c>
      <c r="W8758" s="2">
        <f t="shared" si="2465"/>
        <v>0</v>
      </c>
      <c r="X8758" s="2">
        <f t="shared" si="2457"/>
        <v>0</v>
      </c>
      <c r="Y8758" s="2"/>
    </row>
    <row r="8759" spans="1:25" x14ac:dyDescent="0.2">
      <c r="A8759">
        <v>20</v>
      </c>
      <c r="B8759" s="1">
        <v>43100.833333312097</v>
      </c>
      <c r="C8759">
        <v>46.5</v>
      </c>
      <c r="D8759" s="15">
        <f t="shared" si="2458"/>
        <v>46.5</v>
      </c>
      <c r="E8759">
        <v>32</v>
      </c>
      <c r="F8759" s="6">
        <v>6.2055600000000002</v>
      </c>
      <c r="G8759" s="6">
        <v>-1.5167529999999999E-2</v>
      </c>
      <c r="H8759" s="6">
        <f t="shared" si="2449"/>
        <v>6.1903924699999999</v>
      </c>
      <c r="I8759" s="6">
        <f t="shared" si="2450"/>
        <v>14.5</v>
      </c>
      <c r="J8759" s="6">
        <f t="shared" si="2451"/>
        <v>8.309607530000001</v>
      </c>
      <c r="K8759" s="3">
        <f t="shared" si="2459"/>
        <v>9.4966943199999889</v>
      </c>
      <c r="L8759" s="6">
        <f t="shared" si="2452"/>
        <v>0</v>
      </c>
      <c r="M8759" s="6">
        <f t="shared" si="2460"/>
        <v>196.6833113257143</v>
      </c>
      <c r="N8759" s="6">
        <f t="shared" si="2461"/>
        <v>1.1870867899999951</v>
      </c>
      <c r="O8759" s="2">
        <f t="shared" si="2453"/>
        <v>-1.1870867899999951</v>
      </c>
      <c r="P8759" s="2">
        <f t="shared" si="2462"/>
        <v>30.812913210000005</v>
      </c>
      <c r="Q8759" s="2">
        <f t="shared" si="2454"/>
        <v>15.687086789999995</v>
      </c>
      <c r="R8759" s="2">
        <f t="shared" si="2463"/>
        <v>6.1903924699999999</v>
      </c>
      <c r="S8759" s="2">
        <f t="shared" si="2455"/>
        <v>9.496694319999996</v>
      </c>
      <c r="T8759" s="2">
        <f t="shared" si="2466"/>
        <v>0</v>
      </c>
      <c r="U8759" s="2">
        <f t="shared" si="2456"/>
        <v>0</v>
      </c>
      <c r="V8759" t="str">
        <f t="shared" si="2464"/>
        <v>N</v>
      </c>
      <c r="W8759" s="2">
        <f t="shared" si="2465"/>
        <v>0</v>
      </c>
      <c r="X8759" s="2">
        <f t="shared" si="2457"/>
        <v>0</v>
      </c>
      <c r="Y8759" s="2"/>
    </row>
    <row r="8760" spans="1:25" x14ac:dyDescent="0.2">
      <c r="A8760">
        <v>21</v>
      </c>
      <c r="B8760" s="1">
        <v>43100.874999978761</v>
      </c>
      <c r="C8760">
        <v>45</v>
      </c>
      <c r="D8760" s="15">
        <f t="shared" si="2458"/>
        <v>45</v>
      </c>
      <c r="E8760">
        <v>32</v>
      </c>
      <c r="F8760" s="6">
        <v>8.7261900000000008</v>
      </c>
      <c r="G8760" s="6">
        <v>-1.5167529999999999E-2</v>
      </c>
      <c r="H8760" s="6">
        <f t="shared" si="2449"/>
        <v>8.7110224700000014</v>
      </c>
      <c r="I8760" s="6">
        <f t="shared" si="2450"/>
        <v>13</v>
      </c>
      <c r="J8760" s="6">
        <f t="shared" si="2451"/>
        <v>4.2889775299999986</v>
      </c>
      <c r="K8760" s="3">
        <f t="shared" si="2459"/>
        <v>4.9016886057142699</v>
      </c>
      <c r="L8760" s="6">
        <f t="shared" si="2452"/>
        <v>0</v>
      </c>
      <c r="M8760" s="6">
        <f t="shared" si="2460"/>
        <v>191.78162272000003</v>
      </c>
      <c r="N8760" s="6">
        <f t="shared" si="2461"/>
        <v>0.61271107571425887</v>
      </c>
      <c r="O8760" s="2">
        <f t="shared" si="2453"/>
        <v>-0.61271107571425887</v>
      </c>
      <c r="P8760" s="2">
        <f t="shared" si="2462"/>
        <v>31.387288924285741</v>
      </c>
      <c r="Q8760" s="2">
        <f t="shared" si="2454"/>
        <v>13.612711075714259</v>
      </c>
      <c r="R8760" s="2">
        <f t="shared" si="2463"/>
        <v>8.7110224700000014</v>
      </c>
      <c r="S8760" s="2">
        <f t="shared" si="2455"/>
        <v>4.9016886057142575</v>
      </c>
      <c r="T8760" s="2">
        <f t="shared" si="2466"/>
        <v>0</v>
      </c>
      <c r="U8760" s="2">
        <f t="shared" si="2456"/>
        <v>0</v>
      </c>
      <c r="V8760" t="str">
        <f t="shared" si="2464"/>
        <v>N</v>
      </c>
      <c r="W8760" s="2">
        <f t="shared" si="2465"/>
        <v>0</v>
      </c>
      <c r="X8760" s="2">
        <f t="shared" si="2457"/>
        <v>0</v>
      </c>
      <c r="Y8760" s="2"/>
    </row>
    <row r="8761" spans="1:25" x14ac:dyDescent="0.2">
      <c r="A8761">
        <v>22</v>
      </c>
      <c r="B8761" s="1">
        <v>43100.916666645426</v>
      </c>
      <c r="C8761">
        <v>41.7</v>
      </c>
      <c r="D8761" s="15">
        <f t="shared" si="2458"/>
        <v>41.7</v>
      </c>
      <c r="E8761">
        <v>32</v>
      </c>
      <c r="F8761" s="6">
        <v>7.2344099999999996</v>
      </c>
      <c r="G8761" s="6">
        <v>-1.5167529999999999E-2</v>
      </c>
      <c r="H8761" s="6">
        <f t="shared" si="2449"/>
        <v>7.2192424699999993</v>
      </c>
      <c r="I8761" s="6">
        <f t="shared" si="2450"/>
        <v>9.7000000000000028</v>
      </c>
      <c r="J8761" s="6">
        <f t="shared" si="2451"/>
        <v>2.4807575300000035</v>
      </c>
      <c r="K8761" s="3">
        <f t="shared" si="2459"/>
        <v>2.8351514628571408</v>
      </c>
      <c r="L8761" s="6">
        <f t="shared" si="2452"/>
        <v>0</v>
      </c>
      <c r="M8761" s="6">
        <f t="shared" si="2460"/>
        <v>188.94647125714289</v>
      </c>
      <c r="N8761" s="6">
        <f t="shared" si="2461"/>
        <v>0.3543939328571355</v>
      </c>
      <c r="O8761" s="2">
        <f t="shared" si="2453"/>
        <v>-0.3543939328571355</v>
      </c>
      <c r="P8761" s="2">
        <f t="shared" si="2462"/>
        <v>31.645606067142865</v>
      </c>
      <c r="Q8761" s="2">
        <f t="shared" si="2454"/>
        <v>10.054393932857138</v>
      </c>
      <c r="R8761" s="2">
        <f t="shared" si="2463"/>
        <v>7.2192424699999993</v>
      </c>
      <c r="S8761" s="2">
        <f t="shared" si="2455"/>
        <v>2.835151462857139</v>
      </c>
      <c r="T8761" s="2">
        <f t="shared" si="2466"/>
        <v>0</v>
      </c>
      <c r="U8761" s="2">
        <f t="shared" si="2456"/>
        <v>0</v>
      </c>
      <c r="V8761" t="str">
        <f t="shared" si="2464"/>
        <v>N</v>
      </c>
      <c r="W8761" s="2">
        <f t="shared" si="2465"/>
        <v>0</v>
      </c>
      <c r="X8761" s="2">
        <f t="shared" si="2457"/>
        <v>0</v>
      </c>
      <c r="Y8761" s="2"/>
    </row>
    <row r="8762" spans="1:25" x14ac:dyDescent="0.2">
      <c r="A8762">
        <v>23</v>
      </c>
      <c r="B8762" s="1">
        <v>43100.95833331209</v>
      </c>
      <c r="C8762">
        <v>39.6</v>
      </c>
      <c r="D8762" s="15">
        <f t="shared" si="2458"/>
        <v>39.6</v>
      </c>
      <c r="E8762">
        <v>32</v>
      </c>
      <c r="F8762" s="6">
        <v>6.0278200000000002</v>
      </c>
      <c r="G8762" s="6">
        <v>-1.5167529999999999E-2</v>
      </c>
      <c r="H8762" s="6">
        <f t="shared" si="2449"/>
        <v>6.0126524699999999</v>
      </c>
      <c r="I8762" s="6">
        <f t="shared" si="2450"/>
        <v>7.6000000000000014</v>
      </c>
      <c r="J8762" s="6">
        <f t="shared" si="2451"/>
        <v>1.5873475300000015</v>
      </c>
      <c r="K8762" s="3">
        <f t="shared" si="2459"/>
        <v>1.8141114628571415</v>
      </c>
      <c r="L8762" s="6">
        <f t="shared" si="2452"/>
        <v>0</v>
      </c>
      <c r="M8762" s="6">
        <f t="shared" si="2460"/>
        <v>187.13235979428575</v>
      </c>
      <c r="N8762" s="6">
        <f t="shared" si="2461"/>
        <v>0.22676393285715335</v>
      </c>
      <c r="O8762" s="2">
        <f t="shared" si="2453"/>
        <v>-0.22676393285715335</v>
      </c>
      <c r="P8762" s="2">
        <f t="shared" si="2462"/>
        <v>31.773236067142847</v>
      </c>
      <c r="Q8762" s="2">
        <f t="shared" si="2454"/>
        <v>7.8267639328571548</v>
      </c>
      <c r="R8762" s="2">
        <f t="shared" si="2463"/>
        <v>6.0126524699999999</v>
      </c>
      <c r="S8762" s="2">
        <f t="shared" si="2455"/>
        <v>1.8141114628571549</v>
      </c>
      <c r="T8762" s="2">
        <f t="shared" si="2466"/>
        <v>0</v>
      </c>
      <c r="U8762" s="2">
        <f t="shared" si="2456"/>
        <v>0</v>
      </c>
      <c r="V8762" t="str">
        <f t="shared" si="2464"/>
        <v>N</v>
      </c>
      <c r="W8762" s="2">
        <f t="shared" si="2465"/>
        <v>0</v>
      </c>
      <c r="X8762" s="2">
        <f t="shared" si="2457"/>
        <v>0</v>
      </c>
      <c r="Y8762" s="2"/>
    </row>
  </sheetData>
  <mergeCells count="11">
    <mergeCell ref="AA2:AB2"/>
    <mergeCell ref="E1:O1"/>
    <mergeCell ref="P1:U1"/>
    <mergeCell ref="AA3:AB3"/>
    <mergeCell ref="AA6:AB6"/>
    <mergeCell ref="AA15:AB15"/>
    <mergeCell ref="AA35:AB35"/>
    <mergeCell ref="AA30:AB30"/>
    <mergeCell ref="AA8:AB8"/>
    <mergeCell ref="AA13:AB14"/>
    <mergeCell ref="AA21:AB2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BatteryStorage - Detailed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Tobias Hull</dc:creator>
  <cp:lastModifiedBy>Microsoft Office User</cp:lastModifiedBy>
  <dcterms:created xsi:type="dcterms:W3CDTF">2020-04-24T16:47:56Z</dcterms:created>
  <dcterms:modified xsi:type="dcterms:W3CDTF">2020-04-28T23:43:26Z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ce803c27-310b-4ae4-949e-4b77dd87f43c</vt:lpwstr>
  </property>
</Properties>
</file>